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W:\Artikel\Sinn Rebuttal\excel\"/>
    </mc:Choice>
  </mc:AlternateContent>
  <bookViews>
    <workbookView xWindow="0" yWindow="0" windowWidth="25200" windowHeight="10830"/>
  </bookViews>
  <sheets>
    <sheet name="about" sheetId="7" r:id="rId1"/>
    <sheet name="manual" sheetId="8" r:id="rId2"/>
    <sheet name="tool" sheetId="1" r:id="rId3"/>
    <sheet name="profiles" sheetId="6" r:id="rId4"/>
  </sheets>
  <definedNames>
    <definedName name="base_year">profiles!$N$9:$N$13</definedName>
    <definedName name="solver_adj" localSheetId="2" hidden="1">tool!$C$2,tool!$M$2</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tool!$C$6</definedName>
    <definedName name="solver_lhs2" localSheetId="2" hidden="1">tool!$C$5</definedName>
    <definedName name="solver_lhs3" localSheetId="2" hidden="1">tool!$K$8777</definedName>
    <definedName name="solver_lhs4" localSheetId="2" hidden="1">tool!$L$2</definedName>
    <definedName name="solver_lhs5" localSheetId="2" hidden="1">tool!$L$2</definedName>
    <definedName name="solver_lhs6" localSheetId="2" hidden="1">tool!$L$2</definedName>
    <definedName name="solver_lhs7" localSheetId="2" hidden="1">tool!$K$8777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tool!$L$2</definedName>
    <definedName name="solver_pre" localSheetId="2" hidden="1">"""""""""""""""""""""""""""""""""""""""""""""""""""""""""""""""""""""""""""""""""""""""""""""""""""""""""""""""""""""""""""""""0,000001"""""""""""""""""""""""""""""""""""""""""""""""""""""""""""""""""""""""""""""""""""""""""""""""""""""""""""""""""""""""""""""""</definedName>
    <definedName name="solver_rbv" localSheetId="2" hidden="1">2</definedName>
    <definedName name="solver_rel1" localSheetId="2" hidden="1">1</definedName>
    <definedName name="solver_rel2" localSheetId="2" hidden="1">2</definedName>
    <definedName name="solver_rel3" localSheetId="2" hidden="1">2</definedName>
    <definedName name="solver_rel4" localSheetId="2" hidden="1">1</definedName>
    <definedName name="solver_rel5" localSheetId="2" hidden="1">1</definedName>
    <definedName name="solver_rel6" localSheetId="2" hidden="1">1</definedName>
    <definedName name="solver_rel7" localSheetId="2" hidden="1">2</definedName>
    <definedName name="solver_rhs1" localSheetId="2" hidden="1">30</definedName>
    <definedName name="solver_rhs2" localSheetId="2" hidden="1">70</definedName>
    <definedName name="solver_rhs3" localSheetId="2" hidden="1">tool!$K$18</definedName>
    <definedName name="solver_rhs4" localSheetId="2" hidden="1">50000</definedName>
    <definedName name="solver_rhs5" localSheetId="2" hidden="1">50000</definedName>
    <definedName name="solver_rhs6" localSheetId="2" hidden="1">50000</definedName>
    <definedName name="solver_rhs7" localSheetId="2" hidden="1">tool!$K$18</definedName>
    <definedName name="solver_rlx" localSheetId="2" hidden="1">1</definedName>
    <definedName name="solver_rsd" localSheetId="2" hidden="1">0</definedName>
    <definedName name="solver_scl" localSheetId="2" hidden="1">2</definedName>
    <definedName name="solver_sho" localSheetId="2" hidden="1">2</definedName>
    <definedName name="solver_ssz" localSheetId="2" hidden="1">0</definedName>
    <definedName name="solver_tim" localSheetId="2" hidden="1">2147483647</definedName>
    <definedName name="solver_tol" localSheetId="2" hidden="1">1</definedName>
    <definedName name="solver_typ" localSheetId="2" hidden="1">2</definedName>
    <definedName name="solver_val" localSheetId="2" hidden="1">5</definedName>
    <definedName name="solver_ver" localSheetId="2"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 l="1"/>
  <c r="C6" i="1" s="1"/>
  <c r="F6" i="1" l="1"/>
  <c r="L2" i="1" l="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18" i="1"/>
  <c r="BA135" i="1" l="1"/>
  <c r="AZ135" i="1"/>
  <c r="AY135" i="1"/>
  <c r="AX135" i="1"/>
  <c r="AW135" i="1"/>
  <c r="AV135" i="1"/>
  <c r="AU135" i="1"/>
  <c r="AT135" i="1"/>
  <c r="AS135" i="1"/>
  <c r="AR135" i="1"/>
  <c r="AQ135" i="1"/>
  <c r="AP135" i="1"/>
  <c r="AO135" i="1"/>
  <c r="AN135" i="1"/>
  <c r="AM135" i="1"/>
  <c r="AL135" i="1"/>
  <c r="AK135" i="1"/>
  <c r="AJ135" i="1"/>
  <c r="AI135" i="1"/>
  <c r="AH135" i="1"/>
  <c r="AG135" i="1"/>
  <c r="AF135" i="1"/>
  <c r="AE135" i="1"/>
  <c r="AD135" i="1"/>
  <c r="AC135" i="1"/>
  <c r="AB135" i="1"/>
  <c r="AA135" i="1"/>
  <c r="Z135" i="1"/>
  <c r="Y135" i="1"/>
  <c r="X135" i="1"/>
  <c r="W135" i="1"/>
  <c r="V135" i="1"/>
  <c r="U135" i="1"/>
  <c r="T135" i="1"/>
  <c r="S135" i="1"/>
  <c r="R135" i="1"/>
  <c r="Q135" i="1"/>
  <c r="D20" i="1" l="1"/>
  <c r="F20" i="1" s="1"/>
  <c r="G20" i="1" s="1"/>
  <c r="D21" i="1"/>
  <c r="F21" i="1" s="1"/>
  <c r="G21" i="1" s="1"/>
  <c r="D22" i="1"/>
  <c r="F22" i="1" s="1"/>
  <c r="E22" i="1" s="1"/>
  <c r="D23" i="1"/>
  <c r="F23" i="1" s="1"/>
  <c r="G23" i="1" s="1"/>
  <c r="D24" i="1"/>
  <c r="F24" i="1" s="1"/>
  <c r="G24" i="1" s="1"/>
  <c r="D25" i="1"/>
  <c r="F25" i="1" s="1"/>
  <c r="G25" i="1" s="1"/>
  <c r="D26" i="1"/>
  <c r="F26" i="1" s="1"/>
  <c r="E26" i="1" s="1"/>
  <c r="D27" i="1"/>
  <c r="F27" i="1" s="1"/>
  <c r="D28" i="1"/>
  <c r="F28" i="1" s="1"/>
  <c r="G28" i="1" s="1"/>
  <c r="D29" i="1"/>
  <c r="D30" i="1"/>
  <c r="F30" i="1" s="1"/>
  <c r="E30" i="1" s="1"/>
  <c r="D31" i="1"/>
  <c r="D32" i="1"/>
  <c r="F32" i="1" s="1"/>
  <c r="D33" i="1"/>
  <c r="F33" i="1" s="1"/>
  <c r="G33" i="1" s="1"/>
  <c r="D34" i="1"/>
  <c r="F34" i="1" s="1"/>
  <c r="E34" i="1" s="1"/>
  <c r="D35" i="1"/>
  <c r="D36" i="1"/>
  <c r="F36" i="1" s="1"/>
  <c r="G36" i="1" s="1"/>
  <c r="D37" i="1"/>
  <c r="F37" i="1" s="1"/>
  <c r="G37" i="1" s="1"/>
  <c r="D38" i="1"/>
  <c r="F38" i="1" s="1"/>
  <c r="E38" i="1" s="1"/>
  <c r="D39" i="1"/>
  <c r="F39" i="1" s="1"/>
  <c r="G39" i="1" s="1"/>
  <c r="D40" i="1"/>
  <c r="F40" i="1" s="1"/>
  <c r="G40" i="1" s="1"/>
  <c r="D41" i="1"/>
  <c r="F41" i="1" s="1"/>
  <c r="G41" i="1" s="1"/>
  <c r="D42" i="1"/>
  <c r="F42" i="1" s="1"/>
  <c r="D43" i="1"/>
  <c r="D44" i="1"/>
  <c r="D45" i="1"/>
  <c r="D46" i="1"/>
  <c r="F46" i="1" s="1"/>
  <c r="D47" i="1"/>
  <c r="D48" i="1"/>
  <c r="D49" i="1"/>
  <c r="D50" i="1"/>
  <c r="F50" i="1" s="1"/>
  <c r="D51" i="1"/>
  <c r="D52" i="1"/>
  <c r="D53" i="1"/>
  <c r="D54" i="1"/>
  <c r="F54" i="1" s="1"/>
  <c r="D55" i="1"/>
  <c r="D56" i="1"/>
  <c r="D57" i="1"/>
  <c r="D58" i="1"/>
  <c r="F58" i="1" s="1"/>
  <c r="D59" i="1"/>
  <c r="D60" i="1"/>
  <c r="D61" i="1"/>
  <c r="D62" i="1"/>
  <c r="F62" i="1" s="1"/>
  <c r="D63" i="1"/>
  <c r="D64" i="1"/>
  <c r="D65" i="1"/>
  <c r="D66" i="1"/>
  <c r="F66" i="1" s="1"/>
  <c r="D67" i="1"/>
  <c r="D68" i="1"/>
  <c r="D69" i="1"/>
  <c r="D70" i="1"/>
  <c r="F70" i="1" s="1"/>
  <c r="D71" i="1"/>
  <c r="D72" i="1"/>
  <c r="D73" i="1"/>
  <c r="D74" i="1"/>
  <c r="F74" i="1" s="1"/>
  <c r="D75" i="1"/>
  <c r="D76" i="1"/>
  <c r="D77" i="1"/>
  <c r="D78" i="1"/>
  <c r="F78" i="1" s="1"/>
  <c r="D79" i="1"/>
  <c r="D80" i="1"/>
  <c r="D81" i="1"/>
  <c r="D82" i="1"/>
  <c r="F82" i="1" s="1"/>
  <c r="D83" i="1"/>
  <c r="D84" i="1"/>
  <c r="D85" i="1"/>
  <c r="D86" i="1"/>
  <c r="F86" i="1" s="1"/>
  <c r="D87" i="1"/>
  <c r="D88" i="1"/>
  <c r="D89" i="1"/>
  <c r="D90" i="1"/>
  <c r="F90" i="1" s="1"/>
  <c r="D91" i="1"/>
  <c r="D92" i="1"/>
  <c r="D93" i="1"/>
  <c r="D94" i="1"/>
  <c r="F94" i="1" s="1"/>
  <c r="D95" i="1"/>
  <c r="D96" i="1"/>
  <c r="D97" i="1"/>
  <c r="D98" i="1"/>
  <c r="F98" i="1" s="1"/>
  <c r="D99" i="1"/>
  <c r="D100" i="1"/>
  <c r="D101" i="1"/>
  <c r="D102" i="1"/>
  <c r="F102" i="1" s="1"/>
  <c r="D103" i="1"/>
  <c r="D104" i="1"/>
  <c r="D105" i="1"/>
  <c r="D106" i="1"/>
  <c r="F106" i="1" s="1"/>
  <c r="D107" i="1"/>
  <c r="D108" i="1"/>
  <c r="D109" i="1"/>
  <c r="D110" i="1"/>
  <c r="F110" i="1" s="1"/>
  <c r="D111" i="1"/>
  <c r="D112" i="1"/>
  <c r="D113" i="1"/>
  <c r="D114" i="1"/>
  <c r="F114" i="1" s="1"/>
  <c r="D115" i="1"/>
  <c r="D116" i="1"/>
  <c r="D117" i="1"/>
  <c r="D118" i="1"/>
  <c r="F118" i="1" s="1"/>
  <c r="D119" i="1"/>
  <c r="D120" i="1"/>
  <c r="D121" i="1"/>
  <c r="D122" i="1"/>
  <c r="F122" i="1" s="1"/>
  <c r="D123" i="1"/>
  <c r="D124" i="1"/>
  <c r="D125" i="1"/>
  <c r="D126" i="1"/>
  <c r="F126" i="1" s="1"/>
  <c r="D127" i="1"/>
  <c r="D128" i="1"/>
  <c r="D129" i="1"/>
  <c r="D130" i="1"/>
  <c r="F130" i="1" s="1"/>
  <c r="D131" i="1"/>
  <c r="D132" i="1"/>
  <c r="D133" i="1"/>
  <c r="D134" i="1"/>
  <c r="F134" i="1" s="1"/>
  <c r="D135" i="1"/>
  <c r="D136" i="1"/>
  <c r="D137" i="1"/>
  <c r="D138" i="1"/>
  <c r="F138" i="1" s="1"/>
  <c r="D139" i="1"/>
  <c r="D140" i="1"/>
  <c r="D141" i="1"/>
  <c r="D142" i="1"/>
  <c r="F142" i="1" s="1"/>
  <c r="D143" i="1"/>
  <c r="D144" i="1"/>
  <c r="D145" i="1"/>
  <c r="D146" i="1"/>
  <c r="F146" i="1" s="1"/>
  <c r="D147" i="1"/>
  <c r="D148" i="1"/>
  <c r="D149" i="1"/>
  <c r="D150" i="1"/>
  <c r="F150" i="1" s="1"/>
  <c r="D151" i="1"/>
  <c r="D152" i="1"/>
  <c r="D153" i="1"/>
  <c r="D154" i="1"/>
  <c r="F154" i="1" s="1"/>
  <c r="D155" i="1"/>
  <c r="D156" i="1"/>
  <c r="D157" i="1"/>
  <c r="D158" i="1"/>
  <c r="F158" i="1" s="1"/>
  <c r="D159" i="1"/>
  <c r="D160" i="1"/>
  <c r="D161" i="1"/>
  <c r="D162" i="1"/>
  <c r="F162" i="1" s="1"/>
  <c r="D163" i="1"/>
  <c r="D164" i="1"/>
  <c r="D165" i="1"/>
  <c r="D166" i="1"/>
  <c r="F166" i="1" s="1"/>
  <c r="D167" i="1"/>
  <c r="D168" i="1"/>
  <c r="D169" i="1"/>
  <c r="D170" i="1"/>
  <c r="F170" i="1" s="1"/>
  <c r="D171" i="1"/>
  <c r="D172" i="1"/>
  <c r="D173" i="1"/>
  <c r="D174" i="1"/>
  <c r="F174" i="1" s="1"/>
  <c r="D175" i="1"/>
  <c r="D176" i="1"/>
  <c r="D177" i="1"/>
  <c r="D178" i="1"/>
  <c r="F178" i="1" s="1"/>
  <c r="D179" i="1"/>
  <c r="D180" i="1"/>
  <c r="D181" i="1"/>
  <c r="D182" i="1"/>
  <c r="F182" i="1" s="1"/>
  <c r="D183" i="1"/>
  <c r="D184" i="1"/>
  <c r="D185" i="1"/>
  <c r="D186" i="1"/>
  <c r="F186" i="1" s="1"/>
  <c r="D187" i="1"/>
  <c r="D188" i="1"/>
  <c r="D189" i="1"/>
  <c r="D190" i="1"/>
  <c r="F190" i="1" s="1"/>
  <c r="D191" i="1"/>
  <c r="D192" i="1"/>
  <c r="D193" i="1"/>
  <c r="D194" i="1"/>
  <c r="F194" i="1" s="1"/>
  <c r="D195" i="1"/>
  <c r="D196" i="1"/>
  <c r="D197" i="1"/>
  <c r="D198" i="1"/>
  <c r="F198" i="1" s="1"/>
  <c r="D199" i="1"/>
  <c r="D200" i="1"/>
  <c r="D201" i="1"/>
  <c r="D202" i="1"/>
  <c r="F202" i="1" s="1"/>
  <c r="D203" i="1"/>
  <c r="D204" i="1"/>
  <c r="D205" i="1"/>
  <c r="D206" i="1"/>
  <c r="F206" i="1" s="1"/>
  <c r="D207" i="1"/>
  <c r="D208" i="1"/>
  <c r="D209" i="1"/>
  <c r="D210" i="1"/>
  <c r="F210" i="1" s="1"/>
  <c r="D211" i="1"/>
  <c r="D212" i="1"/>
  <c r="D213" i="1"/>
  <c r="D214" i="1"/>
  <c r="F214" i="1" s="1"/>
  <c r="D215" i="1"/>
  <c r="D216" i="1"/>
  <c r="D217" i="1"/>
  <c r="D218" i="1"/>
  <c r="F218" i="1" s="1"/>
  <c r="D219" i="1"/>
  <c r="D220" i="1"/>
  <c r="D221" i="1"/>
  <c r="D222" i="1"/>
  <c r="F222" i="1" s="1"/>
  <c r="D223" i="1"/>
  <c r="D224" i="1"/>
  <c r="D225" i="1"/>
  <c r="D226" i="1"/>
  <c r="F226" i="1" s="1"/>
  <c r="D227" i="1"/>
  <c r="D228" i="1"/>
  <c r="D229" i="1"/>
  <c r="D230" i="1"/>
  <c r="F230" i="1" s="1"/>
  <c r="D231" i="1"/>
  <c r="D232" i="1"/>
  <c r="D233" i="1"/>
  <c r="D234" i="1"/>
  <c r="F234" i="1" s="1"/>
  <c r="D235" i="1"/>
  <c r="D236" i="1"/>
  <c r="D237" i="1"/>
  <c r="D238" i="1"/>
  <c r="F238" i="1" s="1"/>
  <c r="D239" i="1"/>
  <c r="D240" i="1"/>
  <c r="D241" i="1"/>
  <c r="D242" i="1"/>
  <c r="F242" i="1" s="1"/>
  <c r="D243" i="1"/>
  <c r="D244" i="1"/>
  <c r="D245" i="1"/>
  <c r="D246" i="1"/>
  <c r="F246" i="1" s="1"/>
  <c r="D247" i="1"/>
  <c r="D248" i="1"/>
  <c r="D249" i="1"/>
  <c r="D250" i="1"/>
  <c r="F250" i="1" s="1"/>
  <c r="D251" i="1"/>
  <c r="D252" i="1"/>
  <c r="D253" i="1"/>
  <c r="D254" i="1"/>
  <c r="F254" i="1" s="1"/>
  <c r="D255" i="1"/>
  <c r="D256" i="1"/>
  <c r="D257" i="1"/>
  <c r="D258" i="1"/>
  <c r="F258" i="1" s="1"/>
  <c r="D259" i="1"/>
  <c r="D260" i="1"/>
  <c r="D261" i="1"/>
  <c r="D262" i="1"/>
  <c r="F262" i="1" s="1"/>
  <c r="D263" i="1"/>
  <c r="D264" i="1"/>
  <c r="D265" i="1"/>
  <c r="D266" i="1"/>
  <c r="F266" i="1" s="1"/>
  <c r="D267" i="1"/>
  <c r="D268" i="1"/>
  <c r="D269" i="1"/>
  <c r="D270" i="1"/>
  <c r="F270" i="1" s="1"/>
  <c r="D271" i="1"/>
  <c r="D272" i="1"/>
  <c r="D273" i="1"/>
  <c r="D274" i="1"/>
  <c r="F274" i="1" s="1"/>
  <c r="D275" i="1"/>
  <c r="D276" i="1"/>
  <c r="D277" i="1"/>
  <c r="D278" i="1"/>
  <c r="F278" i="1" s="1"/>
  <c r="D279" i="1"/>
  <c r="D280" i="1"/>
  <c r="D281" i="1"/>
  <c r="D282" i="1"/>
  <c r="F282" i="1" s="1"/>
  <c r="D283" i="1"/>
  <c r="D284" i="1"/>
  <c r="D285" i="1"/>
  <c r="D286" i="1"/>
  <c r="F286" i="1" s="1"/>
  <c r="D287" i="1"/>
  <c r="D288" i="1"/>
  <c r="D289" i="1"/>
  <c r="D290" i="1"/>
  <c r="F290" i="1" s="1"/>
  <c r="D291" i="1"/>
  <c r="D292" i="1"/>
  <c r="D293" i="1"/>
  <c r="D294" i="1"/>
  <c r="F294" i="1" s="1"/>
  <c r="D295" i="1"/>
  <c r="D296" i="1"/>
  <c r="D297" i="1"/>
  <c r="D298" i="1"/>
  <c r="F298" i="1" s="1"/>
  <c r="D299" i="1"/>
  <c r="D300" i="1"/>
  <c r="D301" i="1"/>
  <c r="D302" i="1"/>
  <c r="F302" i="1" s="1"/>
  <c r="D303" i="1"/>
  <c r="D304" i="1"/>
  <c r="D305" i="1"/>
  <c r="D306" i="1"/>
  <c r="F306" i="1" s="1"/>
  <c r="D307" i="1"/>
  <c r="D308" i="1"/>
  <c r="D309" i="1"/>
  <c r="D310" i="1"/>
  <c r="F310" i="1" s="1"/>
  <c r="D311" i="1"/>
  <c r="D312" i="1"/>
  <c r="D313" i="1"/>
  <c r="D314" i="1"/>
  <c r="F314" i="1" s="1"/>
  <c r="D315" i="1"/>
  <c r="D316" i="1"/>
  <c r="D317" i="1"/>
  <c r="D318" i="1"/>
  <c r="F318" i="1" s="1"/>
  <c r="D319" i="1"/>
  <c r="D320" i="1"/>
  <c r="D321" i="1"/>
  <c r="D322" i="1"/>
  <c r="F322" i="1" s="1"/>
  <c r="D323" i="1"/>
  <c r="D324" i="1"/>
  <c r="D325" i="1"/>
  <c r="D326" i="1"/>
  <c r="F326" i="1" s="1"/>
  <c r="D327" i="1"/>
  <c r="D328" i="1"/>
  <c r="D329" i="1"/>
  <c r="D330" i="1"/>
  <c r="F330" i="1" s="1"/>
  <c r="D331" i="1"/>
  <c r="D332" i="1"/>
  <c r="D333" i="1"/>
  <c r="D334" i="1"/>
  <c r="F334" i="1" s="1"/>
  <c r="D335" i="1"/>
  <c r="D336" i="1"/>
  <c r="D337" i="1"/>
  <c r="D338" i="1"/>
  <c r="F338" i="1" s="1"/>
  <c r="D339" i="1"/>
  <c r="D340" i="1"/>
  <c r="D341" i="1"/>
  <c r="D342" i="1"/>
  <c r="F342" i="1" s="1"/>
  <c r="D343" i="1"/>
  <c r="D344" i="1"/>
  <c r="D345" i="1"/>
  <c r="D346" i="1"/>
  <c r="F346" i="1" s="1"/>
  <c r="D347" i="1"/>
  <c r="D348" i="1"/>
  <c r="D349" i="1"/>
  <c r="D350" i="1"/>
  <c r="F350" i="1" s="1"/>
  <c r="D351" i="1"/>
  <c r="D352" i="1"/>
  <c r="D353" i="1"/>
  <c r="D354" i="1"/>
  <c r="F354" i="1" s="1"/>
  <c r="D355" i="1"/>
  <c r="D356" i="1"/>
  <c r="D357" i="1"/>
  <c r="D358" i="1"/>
  <c r="F358" i="1" s="1"/>
  <c r="D359" i="1"/>
  <c r="D360" i="1"/>
  <c r="D361" i="1"/>
  <c r="D362" i="1"/>
  <c r="F362" i="1" s="1"/>
  <c r="D363" i="1"/>
  <c r="D364" i="1"/>
  <c r="D365" i="1"/>
  <c r="D366" i="1"/>
  <c r="F366" i="1" s="1"/>
  <c r="D367" i="1"/>
  <c r="D368" i="1"/>
  <c r="D369" i="1"/>
  <c r="D370" i="1"/>
  <c r="F370" i="1" s="1"/>
  <c r="D371" i="1"/>
  <c r="D372" i="1"/>
  <c r="D373" i="1"/>
  <c r="D374" i="1"/>
  <c r="F374" i="1" s="1"/>
  <c r="D375" i="1"/>
  <c r="D376" i="1"/>
  <c r="D377" i="1"/>
  <c r="D378" i="1"/>
  <c r="F378" i="1" s="1"/>
  <c r="D379" i="1"/>
  <c r="D380" i="1"/>
  <c r="D381" i="1"/>
  <c r="D382" i="1"/>
  <c r="F382" i="1" s="1"/>
  <c r="D383" i="1"/>
  <c r="D384" i="1"/>
  <c r="D385" i="1"/>
  <c r="D386" i="1"/>
  <c r="F386" i="1" s="1"/>
  <c r="D387" i="1"/>
  <c r="D388" i="1"/>
  <c r="D389" i="1"/>
  <c r="D390" i="1"/>
  <c r="F390" i="1" s="1"/>
  <c r="D391" i="1"/>
  <c r="D392" i="1"/>
  <c r="D393" i="1"/>
  <c r="D394" i="1"/>
  <c r="F394" i="1" s="1"/>
  <c r="D395" i="1"/>
  <c r="D396" i="1"/>
  <c r="D397" i="1"/>
  <c r="D398" i="1"/>
  <c r="F398" i="1" s="1"/>
  <c r="D399" i="1"/>
  <c r="D400" i="1"/>
  <c r="D401" i="1"/>
  <c r="D402" i="1"/>
  <c r="F402" i="1" s="1"/>
  <c r="D403" i="1"/>
  <c r="D404" i="1"/>
  <c r="D405" i="1"/>
  <c r="D406" i="1"/>
  <c r="F406" i="1" s="1"/>
  <c r="D407" i="1"/>
  <c r="D408" i="1"/>
  <c r="D409" i="1"/>
  <c r="D410" i="1"/>
  <c r="F410" i="1" s="1"/>
  <c r="D411" i="1"/>
  <c r="D412" i="1"/>
  <c r="D413" i="1"/>
  <c r="D414" i="1"/>
  <c r="F414" i="1" s="1"/>
  <c r="D415" i="1"/>
  <c r="D416" i="1"/>
  <c r="D417" i="1"/>
  <c r="D418" i="1"/>
  <c r="F418" i="1" s="1"/>
  <c r="D419" i="1"/>
  <c r="D420" i="1"/>
  <c r="D421" i="1"/>
  <c r="D422" i="1"/>
  <c r="F422" i="1" s="1"/>
  <c r="D423" i="1"/>
  <c r="D424" i="1"/>
  <c r="D425" i="1"/>
  <c r="D426" i="1"/>
  <c r="F426" i="1" s="1"/>
  <c r="D427" i="1"/>
  <c r="D428" i="1"/>
  <c r="D429" i="1"/>
  <c r="D430" i="1"/>
  <c r="F430" i="1" s="1"/>
  <c r="D431" i="1"/>
  <c r="D432" i="1"/>
  <c r="D433" i="1"/>
  <c r="D434" i="1"/>
  <c r="F434" i="1" s="1"/>
  <c r="D435" i="1"/>
  <c r="D436" i="1"/>
  <c r="D437" i="1"/>
  <c r="D438" i="1"/>
  <c r="F438" i="1" s="1"/>
  <c r="D439" i="1"/>
  <c r="D440" i="1"/>
  <c r="D441" i="1"/>
  <c r="D442" i="1"/>
  <c r="F442" i="1" s="1"/>
  <c r="D443" i="1"/>
  <c r="D444" i="1"/>
  <c r="D445" i="1"/>
  <c r="D446" i="1"/>
  <c r="F446" i="1" s="1"/>
  <c r="D447" i="1"/>
  <c r="D448" i="1"/>
  <c r="D449" i="1"/>
  <c r="D450" i="1"/>
  <c r="F450" i="1" s="1"/>
  <c r="D451" i="1"/>
  <c r="D452" i="1"/>
  <c r="D453" i="1"/>
  <c r="D454" i="1"/>
  <c r="F454" i="1" s="1"/>
  <c r="D455" i="1"/>
  <c r="D456" i="1"/>
  <c r="D457" i="1"/>
  <c r="D458" i="1"/>
  <c r="F458" i="1" s="1"/>
  <c r="D459" i="1"/>
  <c r="D460" i="1"/>
  <c r="D461" i="1"/>
  <c r="D462" i="1"/>
  <c r="F462" i="1" s="1"/>
  <c r="D463" i="1"/>
  <c r="D464" i="1"/>
  <c r="D465" i="1"/>
  <c r="D466" i="1"/>
  <c r="F466" i="1" s="1"/>
  <c r="D467" i="1"/>
  <c r="D468" i="1"/>
  <c r="D469" i="1"/>
  <c r="D470" i="1"/>
  <c r="F470" i="1" s="1"/>
  <c r="D471" i="1"/>
  <c r="D472" i="1"/>
  <c r="D473" i="1"/>
  <c r="D474" i="1"/>
  <c r="F474" i="1" s="1"/>
  <c r="D475" i="1"/>
  <c r="D476" i="1"/>
  <c r="D477" i="1"/>
  <c r="D478" i="1"/>
  <c r="F478" i="1" s="1"/>
  <c r="D479" i="1"/>
  <c r="D480" i="1"/>
  <c r="D481" i="1"/>
  <c r="D482" i="1"/>
  <c r="F482" i="1" s="1"/>
  <c r="D483" i="1"/>
  <c r="D484" i="1"/>
  <c r="D485" i="1"/>
  <c r="D486" i="1"/>
  <c r="F486" i="1" s="1"/>
  <c r="D487" i="1"/>
  <c r="D488" i="1"/>
  <c r="D489" i="1"/>
  <c r="D490" i="1"/>
  <c r="F490" i="1" s="1"/>
  <c r="D491" i="1"/>
  <c r="D492" i="1"/>
  <c r="D493" i="1"/>
  <c r="D494" i="1"/>
  <c r="F494" i="1" s="1"/>
  <c r="D495" i="1"/>
  <c r="D496" i="1"/>
  <c r="D497" i="1"/>
  <c r="D498" i="1"/>
  <c r="F498" i="1" s="1"/>
  <c r="D499" i="1"/>
  <c r="D500" i="1"/>
  <c r="D501" i="1"/>
  <c r="D502" i="1"/>
  <c r="F502" i="1" s="1"/>
  <c r="D503" i="1"/>
  <c r="D504" i="1"/>
  <c r="D505" i="1"/>
  <c r="D506" i="1"/>
  <c r="F506" i="1" s="1"/>
  <c r="D507" i="1"/>
  <c r="D508" i="1"/>
  <c r="D509" i="1"/>
  <c r="D510" i="1"/>
  <c r="F510" i="1" s="1"/>
  <c r="D511" i="1"/>
  <c r="D512" i="1"/>
  <c r="D513" i="1"/>
  <c r="D514" i="1"/>
  <c r="F514" i="1" s="1"/>
  <c r="D515" i="1"/>
  <c r="D516" i="1"/>
  <c r="D517" i="1"/>
  <c r="D518" i="1"/>
  <c r="F518" i="1" s="1"/>
  <c r="D519" i="1"/>
  <c r="D520" i="1"/>
  <c r="D521" i="1"/>
  <c r="D522" i="1"/>
  <c r="F522" i="1" s="1"/>
  <c r="D523" i="1"/>
  <c r="D524" i="1"/>
  <c r="D525" i="1"/>
  <c r="D526" i="1"/>
  <c r="F526" i="1" s="1"/>
  <c r="D527" i="1"/>
  <c r="D528" i="1"/>
  <c r="D529" i="1"/>
  <c r="D530" i="1"/>
  <c r="F530" i="1" s="1"/>
  <c r="D531" i="1"/>
  <c r="D532" i="1"/>
  <c r="D533" i="1"/>
  <c r="D534" i="1"/>
  <c r="F534" i="1" s="1"/>
  <c r="D535" i="1"/>
  <c r="D536" i="1"/>
  <c r="D537" i="1"/>
  <c r="D538" i="1"/>
  <c r="F538" i="1" s="1"/>
  <c r="D539" i="1"/>
  <c r="D540" i="1"/>
  <c r="D541" i="1"/>
  <c r="D542" i="1"/>
  <c r="F542" i="1" s="1"/>
  <c r="D543" i="1"/>
  <c r="D544" i="1"/>
  <c r="D545" i="1"/>
  <c r="D546" i="1"/>
  <c r="F546" i="1" s="1"/>
  <c r="D547" i="1"/>
  <c r="D548" i="1"/>
  <c r="D549" i="1"/>
  <c r="D550" i="1"/>
  <c r="F550" i="1" s="1"/>
  <c r="D551" i="1"/>
  <c r="D552" i="1"/>
  <c r="D553" i="1"/>
  <c r="D554" i="1"/>
  <c r="F554" i="1" s="1"/>
  <c r="D555" i="1"/>
  <c r="D556" i="1"/>
  <c r="D557" i="1"/>
  <c r="D558" i="1"/>
  <c r="F558" i="1" s="1"/>
  <c r="D559" i="1"/>
  <c r="D560" i="1"/>
  <c r="D561" i="1"/>
  <c r="D562" i="1"/>
  <c r="F562" i="1" s="1"/>
  <c r="D563" i="1"/>
  <c r="D564" i="1"/>
  <c r="D565" i="1"/>
  <c r="D566" i="1"/>
  <c r="F566" i="1" s="1"/>
  <c r="D567" i="1"/>
  <c r="D568" i="1"/>
  <c r="D569" i="1"/>
  <c r="D570" i="1"/>
  <c r="F570" i="1" s="1"/>
  <c r="D571" i="1"/>
  <c r="D572" i="1"/>
  <c r="D573" i="1"/>
  <c r="D574" i="1"/>
  <c r="F574" i="1" s="1"/>
  <c r="D575" i="1"/>
  <c r="D576" i="1"/>
  <c r="D577" i="1"/>
  <c r="D578" i="1"/>
  <c r="F578" i="1" s="1"/>
  <c r="D579" i="1"/>
  <c r="D580" i="1"/>
  <c r="D581" i="1"/>
  <c r="D582" i="1"/>
  <c r="F582" i="1" s="1"/>
  <c r="D583" i="1"/>
  <c r="D584" i="1"/>
  <c r="D585" i="1"/>
  <c r="D586" i="1"/>
  <c r="F586" i="1" s="1"/>
  <c r="D587" i="1"/>
  <c r="D588" i="1"/>
  <c r="D589" i="1"/>
  <c r="D590" i="1"/>
  <c r="F590" i="1" s="1"/>
  <c r="D591" i="1"/>
  <c r="D592" i="1"/>
  <c r="D593" i="1"/>
  <c r="D594" i="1"/>
  <c r="F594" i="1" s="1"/>
  <c r="D595" i="1"/>
  <c r="D596" i="1"/>
  <c r="D597" i="1"/>
  <c r="D598" i="1"/>
  <c r="F598" i="1" s="1"/>
  <c r="D599" i="1"/>
  <c r="D600" i="1"/>
  <c r="D601" i="1"/>
  <c r="D602" i="1"/>
  <c r="F602" i="1" s="1"/>
  <c r="D603" i="1"/>
  <c r="D604" i="1"/>
  <c r="D605" i="1"/>
  <c r="D606" i="1"/>
  <c r="F606" i="1" s="1"/>
  <c r="D607" i="1"/>
  <c r="D608" i="1"/>
  <c r="D609" i="1"/>
  <c r="D610" i="1"/>
  <c r="F610" i="1" s="1"/>
  <c r="D611" i="1"/>
  <c r="D612" i="1"/>
  <c r="D613" i="1"/>
  <c r="D614" i="1"/>
  <c r="F614" i="1" s="1"/>
  <c r="D615" i="1"/>
  <c r="D616" i="1"/>
  <c r="D617" i="1"/>
  <c r="D618" i="1"/>
  <c r="F618" i="1" s="1"/>
  <c r="D619" i="1"/>
  <c r="D620" i="1"/>
  <c r="D621" i="1"/>
  <c r="D622" i="1"/>
  <c r="F622" i="1" s="1"/>
  <c r="D623" i="1"/>
  <c r="D624" i="1"/>
  <c r="D625" i="1"/>
  <c r="D626" i="1"/>
  <c r="F626" i="1" s="1"/>
  <c r="D627" i="1"/>
  <c r="D628" i="1"/>
  <c r="D629" i="1"/>
  <c r="D630" i="1"/>
  <c r="F630" i="1" s="1"/>
  <c r="D631" i="1"/>
  <c r="D632" i="1"/>
  <c r="D633" i="1"/>
  <c r="D634" i="1"/>
  <c r="F634" i="1" s="1"/>
  <c r="D635" i="1"/>
  <c r="D636" i="1"/>
  <c r="D637" i="1"/>
  <c r="D638" i="1"/>
  <c r="F638" i="1" s="1"/>
  <c r="D639" i="1"/>
  <c r="D640" i="1"/>
  <c r="D641" i="1"/>
  <c r="D642" i="1"/>
  <c r="F642" i="1" s="1"/>
  <c r="D643" i="1"/>
  <c r="D644" i="1"/>
  <c r="D645" i="1"/>
  <c r="D646" i="1"/>
  <c r="F646" i="1" s="1"/>
  <c r="D647" i="1"/>
  <c r="D648" i="1"/>
  <c r="D649" i="1"/>
  <c r="D650" i="1"/>
  <c r="F650" i="1" s="1"/>
  <c r="D651" i="1"/>
  <c r="D652" i="1"/>
  <c r="D653" i="1"/>
  <c r="D654" i="1"/>
  <c r="F654" i="1" s="1"/>
  <c r="D655" i="1"/>
  <c r="D656" i="1"/>
  <c r="D657" i="1"/>
  <c r="D658" i="1"/>
  <c r="F658" i="1" s="1"/>
  <c r="D659" i="1"/>
  <c r="D660" i="1"/>
  <c r="D661" i="1"/>
  <c r="D662" i="1"/>
  <c r="F662" i="1" s="1"/>
  <c r="D663" i="1"/>
  <c r="D664" i="1"/>
  <c r="D665" i="1"/>
  <c r="D666" i="1"/>
  <c r="F666" i="1" s="1"/>
  <c r="D667" i="1"/>
  <c r="D668" i="1"/>
  <c r="D669" i="1"/>
  <c r="D670" i="1"/>
  <c r="F670" i="1" s="1"/>
  <c r="D671" i="1"/>
  <c r="D672" i="1"/>
  <c r="D673" i="1"/>
  <c r="D674" i="1"/>
  <c r="F674" i="1" s="1"/>
  <c r="D675" i="1"/>
  <c r="D676" i="1"/>
  <c r="D677" i="1"/>
  <c r="D678" i="1"/>
  <c r="F678" i="1" s="1"/>
  <c r="D679" i="1"/>
  <c r="D680" i="1"/>
  <c r="D681" i="1"/>
  <c r="D682" i="1"/>
  <c r="F682" i="1" s="1"/>
  <c r="D683" i="1"/>
  <c r="D684" i="1"/>
  <c r="D685" i="1"/>
  <c r="D686" i="1"/>
  <c r="F686" i="1" s="1"/>
  <c r="D687" i="1"/>
  <c r="D688" i="1"/>
  <c r="D689" i="1"/>
  <c r="D690" i="1"/>
  <c r="F690" i="1" s="1"/>
  <c r="D691" i="1"/>
  <c r="D692" i="1"/>
  <c r="D693" i="1"/>
  <c r="D694" i="1"/>
  <c r="F694" i="1" s="1"/>
  <c r="D695" i="1"/>
  <c r="D696" i="1"/>
  <c r="D697" i="1"/>
  <c r="D698" i="1"/>
  <c r="F698" i="1" s="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F5442" i="1" s="1"/>
  <c r="G5442" i="1" s="1"/>
  <c r="D5443" i="1"/>
  <c r="D5444" i="1"/>
  <c r="D5445" i="1"/>
  <c r="D5446" i="1"/>
  <c r="F5446" i="1" s="1"/>
  <c r="G5446" i="1" s="1"/>
  <c r="D5447" i="1"/>
  <c r="D5448" i="1"/>
  <c r="D5449" i="1"/>
  <c r="D5450" i="1"/>
  <c r="F5450" i="1" s="1"/>
  <c r="G5450" i="1" s="1"/>
  <c r="D5451" i="1"/>
  <c r="D5452" i="1"/>
  <c r="D5453" i="1"/>
  <c r="D5454" i="1"/>
  <c r="F5454" i="1" s="1"/>
  <c r="G5454" i="1" s="1"/>
  <c r="D5455" i="1"/>
  <c r="D5456" i="1"/>
  <c r="D5457" i="1"/>
  <c r="D5458" i="1"/>
  <c r="F5458" i="1" s="1"/>
  <c r="G5458" i="1" s="1"/>
  <c r="D5459" i="1"/>
  <c r="D5460" i="1"/>
  <c r="F5460" i="1" s="1"/>
  <c r="G5460" i="1" s="1"/>
  <c r="D5461" i="1"/>
  <c r="D5462" i="1"/>
  <c r="F5462" i="1" s="1"/>
  <c r="G5462" i="1" s="1"/>
  <c r="D5463" i="1"/>
  <c r="D5464" i="1"/>
  <c r="F5464" i="1" s="1"/>
  <c r="G5464" i="1" s="1"/>
  <c r="D5465" i="1"/>
  <c r="D5466" i="1"/>
  <c r="F5466" i="1" s="1"/>
  <c r="G5466" i="1" s="1"/>
  <c r="D5467" i="1"/>
  <c r="D5468" i="1"/>
  <c r="F5468" i="1" s="1"/>
  <c r="G5468" i="1" s="1"/>
  <c r="D5469" i="1"/>
  <c r="D5470" i="1"/>
  <c r="F5470" i="1" s="1"/>
  <c r="G5470" i="1" s="1"/>
  <c r="D5471" i="1"/>
  <c r="D5472" i="1"/>
  <c r="F5472" i="1" s="1"/>
  <c r="G5472" i="1" s="1"/>
  <c r="D5473" i="1"/>
  <c r="D5474" i="1"/>
  <c r="F5474" i="1" s="1"/>
  <c r="G5474" i="1" s="1"/>
  <c r="D5475" i="1"/>
  <c r="D5476" i="1"/>
  <c r="F5476" i="1" s="1"/>
  <c r="G5476" i="1" s="1"/>
  <c r="D5477" i="1"/>
  <c r="D5478" i="1"/>
  <c r="F5478" i="1" s="1"/>
  <c r="G5478" i="1" s="1"/>
  <c r="D5479" i="1"/>
  <c r="D5480" i="1"/>
  <c r="F5480" i="1" s="1"/>
  <c r="G5480" i="1" s="1"/>
  <c r="D5481" i="1"/>
  <c r="D5482" i="1"/>
  <c r="F5482" i="1" s="1"/>
  <c r="G5482" i="1" s="1"/>
  <c r="D5483" i="1"/>
  <c r="D5484" i="1"/>
  <c r="F5484" i="1" s="1"/>
  <c r="G5484" i="1" s="1"/>
  <c r="D5485" i="1"/>
  <c r="D5486" i="1"/>
  <c r="F5486" i="1" s="1"/>
  <c r="G5486" i="1" s="1"/>
  <c r="D5487" i="1"/>
  <c r="D5488" i="1"/>
  <c r="F5488" i="1" s="1"/>
  <c r="G5488" i="1" s="1"/>
  <c r="D5489" i="1"/>
  <c r="D5490" i="1"/>
  <c r="F5490" i="1" s="1"/>
  <c r="G5490" i="1" s="1"/>
  <c r="D5491" i="1"/>
  <c r="D5492" i="1"/>
  <c r="F5492" i="1" s="1"/>
  <c r="G5492" i="1" s="1"/>
  <c r="D5493" i="1"/>
  <c r="D5494" i="1"/>
  <c r="F5494" i="1" s="1"/>
  <c r="G5494" i="1" s="1"/>
  <c r="D5495" i="1"/>
  <c r="D5496" i="1"/>
  <c r="F5496" i="1" s="1"/>
  <c r="G5496" i="1" s="1"/>
  <c r="D5497" i="1"/>
  <c r="D5498" i="1"/>
  <c r="F5498" i="1" s="1"/>
  <c r="G5498" i="1" s="1"/>
  <c r="D5499" i="1"/>
  <c r="D5500" i="1"/>
  <c r="F5500" i="1" s="1"/>
  <c r="G5500" i="1" s="1"/>
  <c r="D5501" i="1"/>
  <c r="D5502" i="1"/>
  <c r="F5502" i="1" s="1"/>
  <c r="G5502" i="1" s="1"/>
  <c r="D5503" i="1"/>
  <c r="D5504" i="1"/>
  <c r="F5504" i="1" s="1"/>
  <c r="G5504" i="1" s="1"/>
  <c r="D5505" i="1"/>
  <c r="D5506" i="1"/>
  <c r="F5506" i="1" s="1"/>
  <c r="G5506" i="1" s="1"/>
  <c r="D5507" i="1"/>
  <c r="D5508" i="1"/>
  <c r="F5508" i="1" s="1"/>
  <c r="G5508" i="1" s="1"/>
  <c r="D5509" i="1"/>
  <c r="D5510" i="1"/>
  <c r="F5510" i="1" s="1"/>
  <c r="G5510" i="1" s="1"/>
  <c r="D5511" i="1"/>
  <c r="D5512" i="1"/>
  <c r="F5512" i="1" s="1"/>
  <c r="G5512" i="1" s="1"/>
  <c r="D5513" i="1"/>
  <c r="D5514" i="1"/>
  <c r="F5514" i="1" s="1"/>
  <c r="G5514" i="1" s="1"/>
  <c r="D5515" i="1"/>
  <c r="D5516" i="1"/>
  <c r="F5516" i="1" s="1"/>
  <c r="G5516" i="1" s="1"/>
  <c r="D5517" i="1"/>
  <c r="D5518" i="1"/>
  <c r="F5518" i="1" s="1"/>
  <c r="G5518" i="1" s="1"/>
  <c r="D5519" i="1"/>
  <c r="D5520" i="1"/>
  <c r="F5520" i="1" s="1"/>
  <c r="G5520" i="1" s="1"/>
  <c r="D5521" i="1"/>
  <c r="D5522" i="1"/>
  <c r="F5522" i="1" s="1"/>
  <c r="G5522" i="1" s="1"/>
  <c r="D5523" i="1"/>
  <c r="D5524" i="1"/>
  <c r="F5524" i="1" s="1"/>
  <c r="G5524" i="1" s="1"/>
  <c r="D5525" i="1"/>
  <c r="D5526" i="1"/>
  <c r="F5526" i="1" s="1"/>
  <c r="G5526" i="1" s="1"/>
  <c r="D5527" i="1"/>
  <c r="D5528" i="1"/>
  <c r="F5528" i="1" s="1"/>
  <c r="G5528" i="1" s="1"/>
  <c r="D5529" i="1"/>
  <c r="D5530" i="1"/>
  <c r="F5530" i="1" s="1"/>
  <c r="G5530" i="1" s="1"/>
  <c r="D5531" i="1"/>
  <c r="D5532" i="1"/>
  <c r="F5532" i="1" s="1"/>
  <c r="G5532" i="1" s="1"/>
  <c r="D5533" i="1"/>
  <c r="D5534" i="1"/>
  <c r="F5534" i="1" s="1"/>
  <c r="G5534" i="1" s="1"/>
  <c r="D5535" i="1"/>
  <c r="D5536" i="1"/>
  <c r="F5536" i="1" s="1"/>
  <c r="G5536" i="1" s="1"/>
  <c r="D5537" i="1"/>
  <c r="D5538" i="1"/>
  <c r="F5538" i="1" s="1"/>
  <c r="G5538" i="1" s="1"/>
  <c r="D5539" i="1"/>
  <c r="D5540" i="1"/>
  <c r="F5540" i="1" s="1"/>
  <c r="G5540" i="1" s="1"/>
  <c r="D5541" i="1"/>
  <c r="D5542" i="1"/>
  <c r="F5542" i="1" s="1"/>
  <c r="G5542" i="1" s="1"/>
  <c r="D5543" i="1"/>
  <c r="D5544" i="1"/>
  <c r="F5544" i="1" s="1"/>
  <c r="G5544" i="1" s="1"/>
  <c r="D5545" i="1"/>
  <c r="D5546" i="1"/>
  <c r="F5546" i="1" s="1"/>
  <c r="G5546" i="1" s="1"/>
  <c r="D5547" i="1"/>
  <c r="D5548" i="1"/>
  <c r="F5548" i="1" s="1"/>
  <c r="G5548" i="1" s="1"/>
  <c r="D5549" i="1"/>
  <c r="D5550" i="1"/>
  <c r="F5550" i="1" s="1"/>
  <c r="G5550" i="1" s="1"/>
  <c r="D5551" i="1"/>
  <c r="D5552" i="1"/>
  <c r="F5552" i="1" s="1"/>
  <c r="G5552" i="1" s="1"/>
  <c r="D5553" i="1"/>
  <c r="D5554" i="1"/>
  <c r="F5554" i="1" s="1"/>
  <c r="G5554" i="1" s="1"/>
  <c r="D5555" i="1"/>
  <c r="D5556" i="1"/>
  <c r="F5556" i="1" s="1"/>
  <c r="G5556" i="1" s="1"/>
  <c r="D5557" i="1"/>
  <c r="D5558" i="1"/>
  <c r="F5558" i="1" s="1"/>
  <c r="G5558" i="1" s="1"/>
  <c r="D5559" i="1"/>
  <c r="D5560" i="1"/>
  <c r="F5560" i="1" s="1"/>
  <c r="G5560" i="1" s="1"/>
  <c r="D5561" i="1"/>
  <c r="D5562" i="1"/>
  <c r="F5562" i="1" s="1"/>
  <c r="G5562" i="1" s="1"/>
  <c r="D5563" i="1"/>
  <c r="D5564" i="1"/>
  <c r="F5564" i="1" s="1"/>
  <c r="G5564" i="1" s="1"/>
  <c r="D5565" i="1"/>
  <c r="D5566" i="1"/>
  <c r="F5566" i="1" s="1"/>
  <c r="G5566" i="1" s="1"/>
  <c r="D5567" i="1"/>
  <c r="D5568" i="1"/>
  <c r="F5568" i="1" s="1"/>
  <c r="G5568" i="1" s="1"/>
  <c r="D5569" i="1"/>
  <c r="D5570" i="1"/>
  <c r="F5570" i="1" s="1"/>
  <c r="G5570" i="1" s="1"/>
  <c r="D5571" i="1"/>
  <c r="D5572" i="1"/>
  <c r="F5572" i="1" s="1"/>
  <c r="G5572" i="1" s="1"/>
  <c r="D5573" i="1"/>
  <c r="D5574" i="1"/>
  <c r="F5574" i="1" s="1"/>
  <c r="G5574" i="1" s="1"/>
  <c r="D5575" i="1"/>
  <c r="D5576" i="1"/>
  <c r="F5576" i="1" s="1"/>
  <c r="G5576" i="1" s="1"/>
  <c r="D5577" i="1"/>
  <c r="D5578" i="1"/>
  <c r="F5578" i="1" s="1"/>
  <c r="G5578" i="1" s="1"/>
  <c r="D5579" i="1"/>
  <c r="D5580" i="1"/>
  <c r="F5580" i="1" s="1"/>
  <c r="G5580" i="1" s="1"/>
  <c r="D5581" i="1"/>
  <c r="D5582" i="1"/>
  <c r="F5582" i="1" s="1"/>
  <c r="G5582" i="1" s="1"/>
  <c r="D5583" i="1"/>
  <c r="D5584" i="1"/>
  <c r="F5584" i="1" s="1"/>
  <c r="G5584" i="1" s="1"/>
  <c r="D5585" i="1"/>
  <c r="D5586" i="1"/>
  <c r="F5586" i="1" s="1"/>
  <c r="G5586" i="1" s="1"/>
  <c r="D5587" i="1"/>
  <c r="D5588" i="1"/>
  <c r="F5588" i="1" s="1"/>
  <c r="G5588" i="1" s="1"/>
  <c r="D5589" i="1"/>
  <c r="D5590" i="1"/>
  <c r="F5590" i="1" s="1"/>
  <c r="G5590" i="1" s="1"/>
  <c r="D5591" i="1"/>
  <c r="D5592" i="1"/>
  <c r="F5592" i="1" s="1"/>
  <c r="G5592" i="1" s="1"/>
  <c r="D5593" i="1"/>
  <c r="D5594" i="1"/>
  <c r="F5594" i="1" s="1"/>
  <c r="G5594" i="1" s="1"/>
  <c r="D5595" i="1"/>
  <c r="D5596" i="1"/>
  <c r="F5596" i="1" s="1"/>
  <c r="G5596" i="1" s="1"/>
  <c r="D5597" i="1"/>
  <c r="D5598" i="1"/>
  <c r="F5598" i="1" s="1"/>
  <c r="G5598" i="1" s="1"/>
  <c r="D5599" i="1"/>
  <c r="D5600" i="1"/>
  <c r="F5600" i="1" s="1"/>
  <c r="G5600" i="1" s="1"/>
  <c r="D5601" i="1"/>
  <c r="D5602" i="1"/>
  <c r="F5602" i="1" s="1"/>
  <c r="G5602" i="1" s="1"/>
  <c r="D5603" i="1"/>
  <c r="D5604" i="1"/>
  <c r="F5604" i="1" s="1"/>
  <c r="G5604" i="1" s="1"/>
  <c r="D5605" i="1"/>
  <c r="D5606" i="1"/>
  <c r="F5606" i="1" s="1"/>
  <c r="G5606" i="1" s="1"/>
  <c r="D5607" i="1"/>
  <c r="D5608" i="1"/>
  <c r="F5608" i="1" s="1"/>
  <c r="G5608" i="1" s="1"/>
  <c r="D5609" i="1"/>
  <c r="D5610" i="1"/>
  <c r="F5610" i="1" s="1"/>
  <c r="G5610" i="1" s="1"/>
  <c r="D5611" i="1"/>
  <c r="D5612" i="1"/>
  <c r="F5612" i="1" s="1"/>
  <c r="G5612" i="1" s="1"/>
  <c r="D5613" i="1"/>
  <c r="D5614" i="1"/>
  <c r="F5614" i="1" s="1"/>
  <c r="G5614" i="1" s="1"/>
  <c r="D5615" i="1"/>
  <c r="D5616" i="1"/>
  <c r="F5616" i="1" s="1"/>
  <c r="G5616" i="1" s="1"/>
  <c r="D5617" i="1"/>
  <c r="D5618" i="1"/>
  <c r="F5618" i="1" s="1"/>
  <c r="G5618" i="1" s="1"/>
  <c r="D5619" i="1"/>
  <c r="D5620" i="1"/>
  <c r="F5620" i="1" s="1"/>
  <c r="G5620" i="1" s="1"/>
  <c r="D5621" i="1"/>
  <c r="D5622" i="1"/>
  <c r="F5622" i="1" s="1"/>
  <c r="G5622" i="1" s="1"/>
  <c r="D5623" i="1"/>
  <c r="D5624" i="1"/>
  <c r="F5624" i="1" s="1"/>
  <c r="G5624" i="1" s="1"/>
  <c r="D5625" i="1"/>
  <c r="D5626" i="1"/>
  <c r="F5626" i="1" s="1"/>
  <c r="G5626" i="1" s="1"/>
  <c r="D5627" i="1"/>
  <c r="D5628" i="1"/>
  <c r="F5628" i="1" s="1"/>
  <c r="G5628" i="1" s="1"/>
  <c r="D5629" i="1"/>
  <c r="D5630" i="1"/>
  <c r="F5630" i="1" s="1"/>
  <c r="G5630" i="1" s="1"/>
  <c r="D5631" i="1"/>
  <c r="D5632" i="1"/>
  <c r="F5632" i="1" s="1"/>
  <c r="G5632" i="1" s="1"/>
  <c r="D5633" i="1"/>
  <c r="D5634" i="1"/>
  <c r="F5634" i="1" s="1"/>
  <c r="G5634" i="1" s="1"/>
  <c r="D5635" i="1"/>
  <c r="D5636" i="1"/>
  <c r="F5636" i="1" s="1"/>
  <c r="G5636" i="1" s="1"/>
  <c r="D5637" i="1"/>
  <c r="D5638" i="1"/>
  <c r="F5638" i="1" s="1"/>
  <c r="G5638" i="1" s="1"/>
  <c r="D5639" i="1"/>
  <c r="D5640" i="1"/>
  <c r="F5640" i="1" s="1"/>
  <c r="G5640" i="1" s="1"/>
  <c r="D5641" i="1"/>
  <c r="D5642" i="1"/>
  <c r="F5642" i="1" s="1"/>
  <c r="G5642" i="1" s="1"/>
  <c r="D5643" i="1"/>
  <c r="D5644" i="1"/>
  <c r="F5644" i="1" s="1"/>
  <c r="G5644" i="1" s="1"/>
  <c r="D5645" i="1"/>
  <c r="D5646" i="1"/>
  <c r="F5646" i="1" s="1"/>
  <c r="G5646" i="1" s="1"/>
  <c r="D5647" i="1"/>
  <c r="D5648" i="1"/>
  <c r="F5648" i="1" s="1"/>
  <c r="G5648" i="1" s="1"/>
  <c r="D5649" i="1"/>
  <c r="D5650" i="1"/>
  <c r="F5650" i="1" s="1"/>
  <c r="G5650" i="1" s="1"/>
  <c r="D5651" i="1"/>
  <c r="D5652" i="1"/>
  <c r="F5652" i="1" s="1"/>
  <c r="G5652" i="1" s="1"/>
  <c r="D5653" i="1"/>
  <c r="D5654" i="1"/>
  <c r="F5654" i="1" s="1"/>
  <c r="G5654" i="1" s="1"/>
  <c r="D5655" i="1"/>
  <c r="D5656" i="1"/>
  <c r="F5656" i="1" s="1"/>
  <c r="G5656" i="1" s="1"/>
  <c r="D5657" i="1"/>
  <c r="D5658" i="1"/>
  <c r="F5658" i="1" s="1"/>
  <c r="G5658" i="1" s="1"/>
  <c r="D5659" i="1"/>
  <c r="D5660" i="1"/>
  <c r="F5660" i="1" s="1"/>
  <c r="G5660" i="1" s="1"/>
  <c r="D5661" i="1"/>
  <c r="D5662" i="1"/>
  <c r="F5662" i="1" s="1"/>
  <c r="G5662" i="1" s="1"/>
  <c r="D5663" i="1"/>
  <c r="D5664" i="1"/>
  <c r="F5664" i="1" s="1"/>
  <c r="G5664" i="1" s="1"/>
  <c r="D5665" i="1"/>
  <c r="D5666" i="1"/>
  <c r="F5666" i="1" s="1"/>
  <c r="G5666" i="1" s="1"/>
  <c r="D5667" i="1"/>
  <c r="D5668" i="1"/>
  <c r="F5668" i="1" s="1"/>
  <c r="G5668" i="1" s="1"/>
  <c r="D5669" i="1"/>
  <c r="D5670" i="1"/>
  <c r="F5670" i="1" s="1"/>
  <c r="G5670" i="1" s="1"/>
  <c r="D5671" i="1"/>
  <c r="D5672" i="1"/>
  <c r="F5672" i="1" s="1"/>
  <c r="G5672" i="1" s="1"/>
  <c r="D5673" i="1"/>
  <c r="D5674" i="1"/>
  <c r="F5674" i="1" s="1"/>
  <c r="G5674" i="1" s="1"/>
  <c r="D5675" i="1"/>
  <c r="D5676" i="1"/>
  <c r="F5676" i="1" s="1"/>
  <c r="G5676" i="1" s="1"/>
  <c r="D5677" i="1"/>
  <c r="D5678" i="1"/>
  <c r="F5678" i="1" s="1"/>
  <c r="G5678" i="1" s="1"/>
  <c r="D5679" i="1"/>
  <c r="D5680" i="1"/>
  <c r="F5680" i="1" s="1"/>
  <c r="G5680" i="1" s="1"/>
  <c r="D5681" i="1"/>
  <c r="D5682" i="1"/>
  <c r="F5682" i="1" s="1"/>
  <c r="G5682" i="1" s="1"/>
  <c r="D5683" i="1"/>
  <c r="D5684" i="1"/>
  <c r="F5684" i="1" s="1"/>
  <c r="G5684" i="1" s="1"/>
  <c r="D5685" i="1"/>
  <c r="D5686" i="1"/>
  <c r="F5686" i="1" s="1"/>
  <c r="G5686" i="1" s="1"/>
  <c r="D5687" i="1"/>
  <c r="D5688" i="1"/>
  <c r="F5688" i="1" s="1"/>
  <c r="G5688" i="1" s="1"/>
  <c r="D5689" i="1"/>
  <c r="D5690" i="1"/>
  <c r="F5690" i="1" s="1"/>
  <c r="G5690" i="1" s="1"/>
  <c r="D5691" i="1"/>
  <c r="D5692" i="1"/>
  <c r="F5692" i="1" s="1"/>
  <c r="G5692" i="1" s="1"/>
  <c r="D5693" i="1"/>
  <c r="D5694" i="1"/>
  <c r="F5694" i="1" s="1"/>
  <c r="G5694" i="1" s="1"/>
  <c r="D5695" i="1"/>
  <c r="D5696" i="1"/>
  <c r="F5696" i="1" s="1"/>
  <c r="G5696" i="1" s="1"/>
  <c r="D5697" i="1"/>
  <c r="D5698" i="1"/>
  <c r="F5698" i="1" s="1"/>
  <c r="G5698" i="1" s="1"/>
  <c r="D5699" i="1"/>
  <c r="D5700" i="1"/>
  <c r="F5700" i="1" s="1"/>
  <c r="G5700" i="1" s="1"/>
  <c r="D5701" i="1"/>
  <c r="D5702" i="1"/>
  <c r="F5702" i="1" s="1"/>
  <c r="G5702" i="1" s="1"/>
  <c r="D5703" i="1"/>
  <c r="D5704" i="1"/>
  <c r="F5704" i="1" s="1"/>
  <c r="G5704" i="1" s="1"/>
  <c r="D5705" i="1"/>
  <c r="D5706" i="1"/>
  <c r="F5706" i="1" s="1"/>
  <c r="G5706" i="1" s="1"/>
  <c r="D5707" i="1"/>
  <c r="D5708" i="1"/>
  <c r="F5708" i="1" s="1"/>
  <c r="G5708" i="1" s="1"/>
  <c r="D5709" i="1"/>
  <c r="D5710" i="1"/>
  <c r="F5710" i="1" s="1"/>
  <c r="G5710" i="1" s="1"/>
  <c r="D5711" i="1"/>
  <c r="D5712" i="1"/>
  <c r="F5712" i="1" s="1"/>
  <c r="G5712" i="1" s="1"/>
  <c r="D5713" i="1"/>
  <c r="D5714" i="1"/>
  <c r="F5714" i="1" s="1"/>
  <c r="G5714" i="1" s="1"/>
  <c r="D5715" i="1"/>
  <c r="D5716" i="1"/>
  <c r="F5716" i="1" s="1"/>
  <c r="G5716" i="1" s="1"/>
  <c r="D5717" i="1"/>
  <c r="D5718" i="1"/>
  <c r="F5718" i="1" s="1"/>
  <c r="G5718" i="1" s="1"/>
  <c r="D5719" i="1"/>
  <c r="D5720" i="1"/>
  <c r="F5720" i="1" s="1"/>
  <c r="G5720" i="1" s="1"/>
  <c r="D5721" i="1"/>
  <c r="D5722" i="1"/>
  <c r="F5722" i="1" s="1"/>
  <c r="G5722" i="1" s="1"/>
  <c r="D5723" i="1"/>
  <c r="D5724" i="1"/>
  <c r="F5724" i="1" s="1"/>
  <c r="G5724" i="1" s="1"/>
  <c r="D5725" i="1"/>
  <c r="D5726" i="1"/>
  <c r="F5726" i="1" s="1"/>
  <c r="G5726" i="1" s="1"/>
  <c r="D5727" i="1"/>
  <c r="D5728" i="1"/>
  <c r="F5728" i="1" s="1"/>
  <c r="G5728" i="1" s="1"/>
  <c r="D5729" i="1"/>
  <c r="D5730" i="1"/>
  <c r="F5730" i="1" s="1"/>
  <c r="G5730" i="1" s="1"/>
  <c r="D5731" i="1"/>
  <c r="D5732" i="1"/>
  <c r="F5732" i="1" s="1"/>
  <c r="G5732" i="1" s="1"/>
  <c r="D5733" i="1"/>
  <c r="D5734" i="1"/>
  <c r="F5734" i="1" s="1"/>
  <c r="G5734" i="1" s="1"/>
  <c r="D5735" i="1"/>
  <c r="D5736" i="1"/>
  <c r="F5736" i="1" s="1"/>
  <c r="G5736" i="1" s="1"/>
  <c r="D5737" i="1"/>
  <c r="D5738" i="1"/>
  <c r="F5738" i="1" s="1"/>
  <c r="G5738" i="1" s="1"/>
  <c r="D5739" i="1"/>
  <c r="D5740" i="1"/>
  <c r="F5740" i="1" s="1"/>
  <c r="G5740" i="1" s="1"/>
  <c r="D5741" i="1"/>
  <c r="D5742" i="1"/>
  <c r="F5742" i="1" s="1"/>
  <c r="G5742" i="1" s="1"/>
  <c r="D5743" i="1"/>
  <c r="D5744" i="1"/>
  <c r="F5744" i="1" s="1"/>
  <c r="G5744" i="1" s="1"/>
  <c r="D5745" i="1"/>
  <c r="D5746" i="1"/>
  <c r="F5746" i="1" s="1"/>
  <c r="G5746" i="1" s="1"/>
  <c r="D5747" i="1"/>
  <c r="D5748" i="1"/>
  <c r="F5748" i="1" s="1"/>
  <c r="G5748" i="1" s="1"/>
  <c r="D5749" i="1"/>
  <c r="D5750" i="1"/>
  <c r="F5750" i="1" s="1"/>
  <c r="G5750" i="1" s="1"/>
  <c r="D5751" i="1"/>
  <c r="D5752" i="1"/>
  <c r="F5752" i="1" s="1"/>
  <c r="G5752" i="1" s="1"/>
  <c r="D5753" i="1"/>
  <c r="D5754" i="1"/>
  <c r="F5754" i="1" s="1"/>
  <c r="G5754" i="1" s="1"/>
  <c r="D5755" i="1"/>
  <c r="D5756" i="1"/>
  <c r="F5756" i="1" s="1"/>
  <c r="G5756" i="1" s="1"/>
  <c r="D5757" i="1"/>
  <c r="D5758" i="1"/>
  <c r="F5758" i="1" s="1"/>
  <c r="G5758" i="1" s="1"/>
  <c r="D5759" i="1"/>
  <c r="D5760" i="1"/>
  <c r="F5760" i="1" s="1"/>
  <c r="G5760" i="1" s="1"/>
  <c r="D5761" i="1"/>
  <c r="D5762" i="1"/>
  <c r="F5762" i="1" s="1"/>
  <c r="G5762" i="1" s="1"/>
  <c r="D5763" i="1"/>
  <c r="D5764" i="1"/>
  <c r="F5764" i="1" s="1"/>
  <c r="G5764" i="1" s="1"/>
  <c r="D5765" i="1"/>
  <c r="D5766" i="1"/>
  <c r="F5766" i="1" s="1"/>
  <c r="G5766" i="1" s="1"/>
  <c r="D5767" i="1"/>
  <c r="D5768" i="1"/>
  <c r="F5768" i="1" s="1"/>
  <c r="G5768" i="1" s="1"/>
  <c r="D5769" i="1"/>
  <c r="D5770" i="1"/>
  <c r="F5770" i="1" s="1"/>
  <c r="G5770" i="1" s="1"/>
  <c r="D5771" i="1"/>
  <c r="D5772" i="1"/>
  <c r="F5772" i="1" s="1"/>
  <c r="G5772" i="1" s="1"/>
  <c r="D5773" i="1"/>
  <c r="D5774" i="1"/>
  <c r="F5774" i="1" s="1"/>
  <c r="G5774" i="1" s="1"/>
  <c r="D5775" i="1"/>
  <c r="D5776" i="1"/>
  <c r="F5776" i="1" s="1"/>
  <c r="G5776" i="1" s="1"/>
  <c r="D5777" i="1"/>
  <c r="D5778" i="1"/>
  <c r="F5778" i="1" s="1"/>
  <c r="G5778" i="1" s="1"/>
  <c r="D5779" i="1"/>
  <c r="D5780" i="1"/>
  <c r="F5780" i="1" s="1"/>
  <c r="G5780" i="1" s="1"/>
  <c r="D5781" i="1"/>
  <c r="D5782" i="1"/>
  <c r="F5782" i="1" s="1"/>
  <c r="G5782" i="1" s="1"/>
  <c r="D5783" i="1"/>
  <c r="D5784" i="1"/>
  <c r="F5784" i="1" s="1"/>
  <c r="G5784" i="1" s="1"/>
  <c r="D5785" i="1"/>
  <c r="D5786" i="1"/>
  <c r="F5786" i="1" s="1"/>
  <c r="G5786" i="1" s="1"/>
  <c r="D5787" i="1"/>
  <c r="D5788" i="1"/>
  <c r="F5788" i="1" s="1"/>
  <c r="G5788" i="1" s="1"/>
  <c r="D5789" i="1"/>
  <c r="D5790" i="1"/>
  <c r="F5790" i="1" s="1"/>
  <c r="G5790" i="1" s="1"/>
  <c r="D5791" i="1"/>
  <c r="D5792" i="1"/>
  <c r="F5792" i="1" s="1"/>
  <c r="G5792" i="1" s="1"/>
  <c r="D5793" i="1"/>
  <c r="D5794" i="1"/>
  <c r="F5794" i="1" s="1"/>
  <c r="G5794" i="1" s="1"/>
  <c r="D5795" i="1"/>
  <c r="D5796" i="1"/>
  <c r="F5796" i="1" s="1"/>
  <c r="G5796" i="1" s="1"/>
  <c r="D5797" i="1"/>
  <c r="D5798" i="1"/>
  <c r="F5798" i="1" s="1"/>
  <c r="G5798" i="1" s="1"/>
  <c r="D5799" i="1"/>
  <c r="D5800" i="1"/>
  <c r="F5800" i="1" s="1"/>
  <c r="G5800" i="1" s="1"/>
  <c r="D5801" i="1"/>
  <c r="D5802" i="1"/>
  <c r="F5802" i="1" s="1"/>
  <c r="G5802" i="1" s="1"/>
  <c r="D5803" i="1"/>
  <c r="D5804" i="1"/>
  <c r="F5804" i="1" s="1"/>
  <c r="G5804" i="1" s="1"/>
  <c r="D5805" i="1"/>
  <c r="D5806" i="1"/>
  <c r="F5806" i="1" s="1"/>
  <c r="G5806" i="1" s="1"/>
  <c r="D5807" i="1"/>
  <c r="D5808" i="1"/>
  <c r="F5808" i="1" s="1"/>
  <c r="G5808" i="1" s="1"/>
  <c r="D5809" i="1"/>
  <c r="D5810" i="1"/>
  <c r="F5810" i="1" s="1"/>
  <c r="G5810" i="1" s="1"/>
  <c r="D5811" i="1"/>
  <c r="D5812" i="1"/>
  <c r="F5812" i="1" s="1"/>
  <c r="G5812" i="1" s="1"/>
  <c r="D5813" i="1"/>
  <c r="D5814" i="1"/>
  <c r="F5814" i="1" s="1"/>
  <c r="G5814" i="1" s="1"/>
  <c r="D5815" i="1"/>
  <c r="D5816" i="1"/>
  <c r="F5816" i="1" s="1"/>
  <c r="G5816" i="1" s="1"/>
  <c r="D5817" i="1"/>
  <c r="D5818" i="1"/>
  <c r="F5818" i="1" s="1"/>
  <c r="G5818" i="1" s="1"/>
  <c r="D5819" i="1"/>
  <c r="D5820" i="1"/>
  <c r="F5820" i="1" s="1"/>
  <c r="G5820" i="1" s="1"/>
  <c r="D5821" i="1"/>
  <c r="D5822" i="1"/>
  <c r="F5822" i="1" s="1"/>
  <c r="G5822" i="1" s="1"/>
  <c r="D5823" i="1"/>
  <c r="D5824" i="1"/>
  <c r="F5824" i="1" s="1"/>
  <c r="G5824" i="1" s="1"/>
  <c r="D5825" i="1"/>
  <c r="D5826" i="1"/>
  <c r="F5826" i="1" s="1"/>
  <c r="G5826" i="1" s="1"/>
  <c r="D5827" i="1"/>
  <c r="D5828" i="1"/>
  <c r="F5828" i="1" s="1"/>
  <c r="G5828" i="1" s="1"/>
  <c r="D5829" i="1"/>
  <c r="D5830" i="1"/>
  <c r="F5830" i="1" s="1"/>
  <c r="G5830" i="1" s="1"/>
  <c r="D5831" i="1"/>
  <c r="D5832" i="1"/>
  <c r="F5832" i="1" s="1"/>
  <c r="G5832" i="1" s="1"/>
  <c r="D5833" i="1"/>
  <c r="D5834" i="1"/>
  <c r="F5834" i="1" s="1"/>
  <c r="G5834" i="1" s="1"/>
  <c r="D5835" i="1"/>
  <c r="D5836" i="1"/>
  <c r="F5836" i="1" s="1"/>
  <c r="G5836" i="1" s="1"/>
  <c r="D5837" i="1"/>
  <c r="D5838" i="1"/>
  <c r="F5838" i="1" s="1"/>
  <c r="G5838" i="1" s="1"/>
  <c r="D5839" i="1"/>
  <c r="D5840" i="1"/>
  <c r="F5840" i="1" s="1"/>
  <c r="G5840" i="1" s="1"/>
  <c r="D5841" i="1"/>
  <c r="D5842" i="1"/>
  <c r="F5842" i="1" s="1"/>
  <c r="G5842" i="1" s="1"/>
  <c r="D5843" i="1"/>
  <c r="D5844" i="1"/>
  <c r="F5844" i="1" s="1"/>
  <c r="G5844" i="1" s="1"/>
  <c r="D5845" i="1"/>
  <c r="D5846" i="1"/>
  <c r="F5846" i="1" s="1"/>
  <c r="G5846" i="1" s="1"/>
  <c r="D5847" i="1"/>
  <c r="D5848" i="1"/>
  <c r="F5848" i="1" s="1"/>
  <c r="G5848" i="1" s="1"/>
  <c r="D5849" i="1"/>
  <c r="D5850" i="1"/>
  <c r="F5850" i="1" s="1"/>
  <c r="G5850" i="1" s="1"/>
  <c r="D5851" i="1"/>
  <c r="D5852" i="1"/>
  <c r="F5852" i="1" s="1"/>
  <c r="G5852" i="1" s="1"/>
  <c r="D5853" i="1"/>
  <c r="D5854" i="1"/>
  <c r="F5854" i="1" s="1"/>
  <c r="G5854" i="1" s="1"/>
  <c r="D5855" i="1"/>
  <c r="D5856" i="1"/>
  <c r="F5856" i="1" s="1"/>
  <c r="G5856" i="1" s="1"/>
  <c r="D5857" i="1"/>
  <c r="D5858" i="1"/>
  <c r="F5858" i="1" s="1"/>
  <c r="G5858" i="1" s="1"/>
  <c r="D5859" i="1"/>
  <c r="D5860" i="1"/>
  <c r="F5860" i="1" s="1"/>
  <c r="G5860" i="1" s="1"/>
  <c r="D5861" i="1"/>
  <c r="D5862" i="1"/>
  <c r="F5862" i="1" s="1"/>
  <c r="G5862" i="1" s="1"/>
  <c r="D5863" i="1"/>
  <c r="D5864" i="1"/>
  <c r="F5864" i="1" s="1"/>
  <c r="G5864" i="1" s="1"/>
  <c r="D5865" i="1"/>
  <c r="D5866" i="1"/>
  <c r="F5866" i="1" s="1"/>
  <c r="G5866" i="1" s="1"/>
  <c r="D5867" i="1"/>
  <c r="D5868" i="1"/>
  <c r="F5868" i="1" s="1"/>
  <c r="G5868" i="1" s="1"/>
  <c r="D5869" i="1"/>
  <c r="D5870" i="1"/>
  <c r="F5870" i="1" s="1"/>
  <c r="G5870" i="1" s="1"/>
  <c r="D5871" i="1"/>
  <c r="D5872" i="1"/>
  <c r="F5872" i="1" s="1"/>
  <c r="G5872" i="1" s="1"/>
  <c r="D5873" i="1"/>
  <c r="D5874" i="1"/>
  <c r="F5874" i="1" s="1"/>
  <c r="G5874" i="1" s="1"/>
  <c r="D5875" i="1"/>
  <c r="D5876" i="1"/>
  <c r="F5876" i="1" s="1"/>
  <c r="G5876" i="1" s="1"/>
  <c r="D5877" i="1"/>
  <c r="D5878" i="1"/>
  <c r="F5878" i="1" s="1"/>
  <c r="G5878" i="1" s="1"/>
  <c r="D5879" i="1"/>
  <c r="D5880" i="1"/>
  <c r="F5880" i="1" s="1"/>
  <c r="G5880" i="1" s="1"/>
  <c r="D5881" i="1"/>
  <c r="D5882" i="1"/>
  <c r="F5882" i="1" s="1"/>
  <c r="G5882" i="1" s="1"/>
  <c r="D5883" i="1"/>
  <c r="D5884" i="1"/>
  <c r="F5884" i="1" s="1"/>
  <c r="G5884" i="1" s="1"/>
  <c r="D5885" i="1"/>
  <c r="D5886" i="1"/>
  <c r="F5886" i="1" s="1"/>
  <c r="G5886" i="1" s="1"/>
  <c r="D5887" i="1"/>
  <c r="D5888" i="1"/>
  <c r="F5888" i="1" s="1"/>
  <c r="G5888" i="1" s="1"/>
  <c r="D5889" i="1"/>
  <c r="D5890" i="1"/>
  <c r="F5890" i="1" s="1"/>
  <c r="G5890" i="1" s="1"/>
  <c r="D5891" i="1"/>
  <c r="D5892" i="1"/>
  <c r="F5892" i="1" s="1"/>
  <c r="G5892" i="1" s="1"/>
  <c r="D5893" i="1"/>
  <c r="D5894" i="1"/>
  <c r="F5894" i="1" s="1"/>
  <c r="G5894" i="1" s="1"/>
  <c r="D5895" i="1"/>
  <c r="D5896" i="1"/>
  <c r="F5896" i="1" s="1"/>
  <c r="G5896" i="1" s="1"/>
  <c r="D5897" i="1"/>
  <c r="D5898" i="1"/>
  <c r="F5898" i="1" s="1"/>
  <c r="G5898" i="1" s="1"/>
  <c r="D5899" i="1"/>
  <c r="D5900" i="1"/>
  <c r="F5900" i="1" s="1"/>
  <c r="G5900" i="1" s="1"/>
  <c r="D5901" i="1"/>
  <c r="D5902" i="1"/>
  <c r="F5902" i="1" s="1"/>
  <c r="G5902" i="1" s="1"/>
  <c r="D5903" i="1"/>
  <c r="D5904" i="1"/>
  <c r="F5904" i="1" s="1"/>
  <c r="G5904" i="1" s="1"/>
  <c r="D5905" i="1"/>
  <c r="D5906" i="1"/>
  <c r="F5906" i="1" s="1"/>
  <c r="G5906" i="1" s="1"/>
  <c r="D5907" i="1"/>
  <c r="D5908" i="1"/>
  <c r="F5908" i="1" s="1"/>
  <c r="G5908" i="1" s="1"/>
  <c r="D5909" i="1"/>
  <c r="D5910" i="1"/>
  <c r="F5910" i="1" s="1"/>
  <c r="G5910" i="1" s="1"/>
  <c r="D5911" i="1"/>
  <c r="D5912" i="1"/>
  <c r="F5912" i="1" s="1"/>
  <c r="G5912" i="1" s="1"/>
  <c r="D5913" i="1"/>
  <c r="D5914" i="1"/>
  <c r="F5914" i="1" s="1"/>
  <c r="G5914" i="1" s="1"/>
  <c r="D5915" i="1"/>
  <c r="D5916" i="1"/>
  <c r="F5916" i="1" s="1"/>
  <c r="G5916" i="1" s="1"/>
  <c r="D5917" i="1"/>
  <c r="D5918" i="1"/>
  <c r="F5918" i="1" s="1"/>
  <c r="G5918" i="1" s="1"/>
  <c r="D5919" i="1"/>
  <c r="D5920" i="1"/>
  <c r="F5920" i="1" s="1"/>
  <c r="G5920" i="1" s="1"/>
  <c r="D5921" i="1"/>
  <c r="D5922" i="1"/>
  <c r="F5922" i="1" s="1"/>
  <c r="G5922" i="1" s="1"/>
  <c r="D5923" i="1"/>
  <c r="D5924" i="1"/>
  <c r="F5924" i="1" s="1"/>
  <c r="G5924" i="1" s="1"/>
  <c r="D5925" i="1"/>
  <c r="D5926" i="1"/>
  <c r="F5926" i="1" s="1"/>
  <c r="G5926" i="1" s="1"/>
  <c r="D5927" i="1"/>
  <c r="D5928" i="1"/>
  <c r="F5928" i="1" s="1"/>
  <c r="G5928" i="1" s="1"/>
  <c r="D5929" i="1"/>
  <c r="D5930" i="1"/>
  <c r="F5930" i="1" s="1"/>
  <c r="G5930" i="1" s="1"/>
  <c r="D5931" i="1"/>
  <c r="D5932" i="1"/>
  <c r="F5932" i="1" s="1"/>
  <c r="G5932" i="1" s="1"/>
  <c r="D5933" i="1"/>
  <c r="D5934" i="1"/>
  <c r="F5934" i="1" s="1"/>
  <c r="G5934" i="1" s="1"/>
  <c r="D5935" i="1"/>
  <c r="D5936" i="1"/>
  <c r="F5936" i="1" s="1"/>
  <c r="G5936" i="1" s="1"/>
  <c r="D5937" i="1"/>
  <c r="D5938" i="1"/>
  <c r="F5938" i="1" s="1"/>
  <c r="G5938" i="1" s="1"/>
  <c r="D5939" i="1"/>
  <c r="D5940" i="1"/>
  <c r="F5940" i="1" s="1"/>
  <c r="G5940" i="1" s="1"/>
  <c r="D5941" i="1"/>
  <c r="D5942" i="1"/>
  <c r="F5942" i="1" s="1"/>
  <c r="G5942" i="1" s="1"/>
  <c r="D5943" i="1"/>
  <c r="D5944" i="1"/>
  <c r="F5944" i="1" s="1"/>
  <c r="G5944" i="1" s="1"/>
  <c r="D5945" i="1"/>
  <c r="D5946" i="1"/>
  <c r="F5946" i="1" s="1"/>
  <c r="G5946" i="1" s="1"/>
  <c r="D5947" i="1"/>
  <c r="D5948" i="1"/>
  <c r="F5948" i="1" s="1"/>
  <c r="G5948" i="1" s="1"/>
  <c r="D5949" i="1"/>
  <c r="D5950" i="1"/>
  <c r="F5950" i="1" s="1"/>
  <c r="G5950" i="1" s="1"/>
  <c r="D5951" i="1"/>
  <c r="D5952" i="1"/>
  <c r="F5952" i="1" s="1"/>
  <c r="G5952" i="1" s="1"/>
  <c r="D5953" i="1"/>
  <c r="D5954" i="1"/>
  <c r="F5954" i="1" s="1"/>
  <c r="G5954" i="1" s="1"/>
  <c r="D5955" i="1"/>
  <c r="D5956" i="1"/>
  <c r="F5956" i="1" s="1"/>
  <c r="G5956" i="1" s="1"/>
  <c r="D5957" i="1"/>
  <c r="D5958" i="1"/>
  <c r="F5958" i="1" s="1"/>
  <c r="G5958" i="1" s="1"/>
  <c r="D5959" i="1"/>
  <c r="D5960" i="1"/>
  <c r="F5960" i="1" s="1"/>
  <c r="G5960" i="1" s="1"/>
  <c r="D5961" i="1"/>
  <c r="D5962" i="1"/>
  <c r="F5962" i="1" s="1"/>
  <c r="G5962" i="1" s="1"/>
  <c r="D5963" i="1"/>
  <c r="D5964" i="1"/>
  <c r="F5964" i="1" s="1"/>
  <c r="G5964" i="1" s="1"/>
  <c r="D5965" i="1"/>
  <c r="D5966" i="1"/>
  <c r="F5966" i="1" s="1"/>
  <c r="G5966" i="1" s="1"/>
  <c r="D5967" i="1"/>
  <c r="D5968" i="1"/>
  <c r="F5968" i="1" s="1"/>
  <c r="G5968" i="1" s="1"/>
  <c r="D5969" i="1"/>
  <c r="D5970" i="1"/>
  <c r="F5970" i="1" s="1"/>
  <c r="G5970" i="1" s="1"/>
  <c r="D5971" i="1"/>
  <c r="D5972" i="1"/>
  <c r="F5972" i="1" s="1"/>
  <c r="G5972" i="1" s="1"/>
  <c r="D5973" i="1"/>
  <c r="D5974" i="1"/>
  <c r="F5974" i="1" s="1"/>
  <c r="G5974" i="1" s="1"/>
  <c r="D5975" i="1"/>
  <c r="D5976" i="1"/>
  <c r="F5976" i="1" s="1"/>
  <c r="G5976" i="1" s="1"/>
  <c r="D5977" i="1"/>
  <c r="D5978" i="1"/>
  <c r="F5978" i="1" s="1"/>
  <c r="G5978" i="1" s="1"/>
  <c r="D5979" i="1"/>
  <c r="D5980" i="1"/>
  <c r="F5980" i="1" s="1"/>
  <c r="G5980" i="1" s="1"/>
  <c r="D5981" i="1"/>
  <c r="D5982" i="1"/>
  <c r="F5982" i="1" s="1"/>
  <c r="G5982" i="1" s="1"/>
  <c r="D5983" i="1"/>
  <c r="D5984" i="1"/>
  <c r="F5984" i="1" s="1"/>
  <c r="G5984" i="1" s="1"/>
  <c r="D5985" i="1"/>
  <c r="D5986" i="1"/>
  <c r="F5986" i="1" s="1"/>
  <c r="G5986" i="1" s="1"/>
  <c r="D5987" i="1"/>
  <c r="D5988" i="1"/>
  <c r="F5988" i="1" s="1"/>
  <c r="G5988" i="1" s="1"/>
  <c r="D5989" i="1"/>
  <c r="D5990" i="1"/>
  <c r="F5990" i="1" s="1"/>
  <c r="G5990" i="1" s="1"/>
  <c r="D5991" i="1"/>
  <c r="D5992" i="1"/>
  <c r="F5992" i="1" s="1"/>
  <c r="G5992" i="1" s="1"/>
  <c r="D5993" i="1"/>
  <c r="D5994" i="1"/>
  <c r="F5994" i="1" s="1"/>
  <c r="G5994" i="1" s="1"/>
  <c r="D5995" i="1"/>
  <c r="D5996" i="1"/>
  <c r="F5996" i="1" s="1"/>
  <c r="G5996" i="1" s="1"/>
  <c r="D5997" i="1"/>
  <c r="D5998" i="1"/>
  <c r="F5998" i="1" s="1"/>
  <c r="G5998" i="1" s="1"/>
  <c r="D5999" i="1"/>
  <c r="D6000" i="1"/>
  <c r="F6000" i="1" s="1"/>
  <c r="G6000" i="1" s="1"/>
  <c r="D6001" i="1"/>
  <c r="F6001" i="1" s="1"/>
  <c r="G6001" i="1" s="1"/>
  <c r="D6002" i="1"/>
  <c r="F6002" i="1" s="1"/>
  <c r="G6002" i="1" s="1"/>
  <c r="D6003" i="1"/>
  <c r="D6004" i="1"/>
  <c r="F6004" i="1" s="1"/>
  <c r="G6004" i="1" s="1"/>
  <c r="D6005" i="1"/>
  <c r="F6005" i="1" s="1"/>
  <c r="G6005" i="1" s="1"/>
  <c r="D6006" i="1"/>
  <c r="F6006" i="1" s="1"/>
  <c r="G6006" i="1" s="1"/>
  <c r="D6007" i="1"/>
  <c r="D6008" i="1"/>
  <c r="F6008" i="1" s="1"/>
  <c r="G6008" i="1" s="1"/>
  <c r="D6009" i="1"/>
  <c r="F6009" i="1" s="1"/>
  <c r="G6009" i="1" s="1"/>
  <c r="D6010" i="1"/>
  <c r="F6010" i="1" s="1"/>
  <c r="G6010" i="1" s="1"/>
  <c r="D6011" i="1"/>
  <c r="D6012" i="1"/>
  <c r="F6012" i="1" s="1"/>
  <c r="G6012" i="1" s="1"/>
  <c r="D6013" i="1"/>
  <c r="F6013" i="1" s="1"/>
  <c r="G6013" i="1" s="1"/>
  <c r="D6014" i="1"/>
  <c r="F6014" i="1" s="1"/>
  <c r="G6014" i="1" s="1"/>
  <c r="D6015" i="1"/>
  <c r="D6016" i="1"/>
  <c r="F6016" i="1" s="1"/>
  <c r="G6016" i="1" s="1"/>
  <c r="D6017" i="1"/>
  <c r="F6017" i="1" s="1"/>
  <c r="G6017" i="1" s="1"/>
  <c r="D6018" i="1"/>
  <c r="F6018" i="1" s="1"/>
  <c r="G6018" i="1" s="1"/>
  <c r="D6019" i="1"/>
  <c r="D6020" i="1"/>
  <c r="F6020" i="1" s="1"/>
  <c r="G6020" i="1" s="1"/>
  <c r="D6021" i="1"/>
  <c r="F6021" i="1" s="1"/>
  <c r="G6021" i="1" s="1"/>
  <c r="D6022" i="1"/>
  <c r="F6022" i="1" s="1"/>
  <c r="G6022" i="1" s="1"/>
  <c r="D6023" i="1"/>
  <c r="D6024" i="1"/>
  <c r="F6024" i="1" s="1"/>
  <c r="G6024" i="1" s="1"/>
  <c r="D6025" i="1"/>
  <c r="F6025" i="1" s="1"/>
  <c r="G6025" i="1" s="1"/>
  <c r="D6026" i="1"/>
  <c r="F6026" i="1" s="1"/>
  <c r="G6026" i="1" s="1"/>
  <c r="D6027" i="1"/>
  <c r="D6028" i="1"/>
  <c r="F6028" i="1" s="1"/>
  <c r="G6028" i="1" s="1"/>
  <c r="D6029" i="1"/>
  <c r="F6029" i="1" s="1"/>
  <c r="G6029" i="1" s="1"/>
  <c r="D6030" i="1"/>
  <c r="F6030" i="1" s="1"/>
  <c r="G6030" i="1" s="1"/>
  <c r="D6031" i="1"/>
  <c r="D6032" i="1"/>
  <c r="F6032" i="1" s="1"/>
  <c r="G6032" i="1" s="1"/>
  <c r="D6033" i="1"/>
  <c r="F6033" i="1" s="1"/>
  <c r="G6033" i="1" s="1"/>
  <c r="D6034" i="1"/>
  <c r="F6034" i="1" s="1"/>
  <c r="G6034" i="1" s="1"/>
  <c r="D6035" i="1"/>
  <c r="D6036" i="1"/>
  <c r="F6036" i="1" s="1"/>
  <c r="G6036" i="1" s="1"/>
  <c r="D6037" i="1"/>
  <c r="F6037" i="1" s="1"/>
  <c r="G6037" i="1" s="1"/>
  <c r="D6038" i="1"/>
  <c r="F6038" i="1" s="1"/>
  <c r="G6038" i="1" s="1"/>
  <c r="D6039" i="1"/>
  <c r="D6040" i="1"/>
  <c r="F6040" i="1" s="1"/>
  <c r="G6040" i="1" s="1"/>
  <c r="D6041" i="1"/>
  <c r="F6041" i="1" s="1"/>
  <c r="G6041" i="1" s="1"/>
  <c r="D6042" i="1"/>
  <c r="F6042" i="1" s="1"/>
  <c r="G6042" i="1" s="1"/>
  <c r="D6043" i="1"/>
  <c r="D6044" i="1"/>
  <c r="F6044" i="1" s="1"/>
  <c r="G6044" i="1" s="1"/>
  <c r="D6045" i="1"/>
  <c r="F6045" i="1" s="1"/>
  <c r="G6045" i="1" s="1"/>
  <c r="D6046" i="1"/>
  <c r="F6046" i="1" s="1"/>
  <c r="G6046" i="1" s="1"/>
  <c r="D6047" i="1"/>
  <c r="D6048" i="1"/>
  <c r="F6048" i="1" s="1"/>
  <c r="G6048" i="1" s="1"/>
  <c r="D6049" i="1"/>
  <c r="F6049" i="1" s="1"/>
  <c r="G6049" i="1" s="1"/>
  <c r="D6050" i="1"/>
  <c r="F6050" i="1" s="1"/>
  <c r="G6050" i="1" s="1"/>
  <c r="D6051" i="1"/>
  <c r="D6052" i="1"/>
  <c r="F6052" i="1" s="1"/>
  <c r="G6052" i="1" s="1"/>
  <c r="D6053" i="1"/>
  <c r="F6053" i="1" s="1"/>
  <c r="G6053" i="1" s="1"/>
  <c r="D6054" i="1"/>
  <c r="F6054" i="1" s="1"/>
  <c r="G6054" i="1" s="1"/>
  <c r="D6055" i="1"/>
  <c r="D6056" i="1"/>
  <c r="F6056" i="1" s="1"/>
  <c r="G6056" i="1" s="1"/>
  <c r="D6057" i="1"/>
  <c r="F6057" i="1" s="1"/>
  <c r="G6057" i="1" s="1"/>
  <c r="D6058" i="1"/>
  <c r="F6058" i="1" s="1"/>
  <c r="G6058" i="1" s="1"/>
  <c r="D6059" i="1"/>
  <c r="D6060" i="1"/>
  <c r="F6060" i="1" s="1"/>
  <c r="G6060" i="1" s="1"/>
  <c r="D6061" i="1"/>
  <c r="F6061" i="1" s="1"/>
  <c r="G6061" i="1" s="1"/>
  <c r="D6062" i="1"/>
  <c r="F6062" i="1" s="1"/>
  <c r="G6062" i="1" s="1"/>
  <c r="D6063" i="1"/>
  <c r="D6064" i="1"/>
  <c r="F6064" i="1" s="1"/>
  <c r="G6064" i="1" s="1"/>
  <c r="D6065" i="1"/>
  <c r="F6065" i="1" s="1"/>
  <c r="G6065" i="1" s="1"/>
  <c r="D6066" i="1"/>
  <c r="F6066" i="1" s="1"/>
  <c r="G6066" i="1" s="1"/>
  <c r="D6067" i="1"/>
  <c r="D6068" i="1"/>
  <c r="F6068" i="1" s="1"/>
  <c r="G6068" i="1" s="1"/>
  <c r="D6069" i="1"/>
  <c r="F6069" i="1" s="1"/>
  <c r="G6069" i="1" s="1"/>
  <c r="D6070" i="1"/>
  <c r="F6070" i="1" s="1"/>
  <c r="G6070" i="1" s="1"/>
  <c r="D6071" i="1"/>
  <c r="D6072" i="1"/>
  <c r="F6072" i="1" s="1"/>
  <c r="G6072" i="1" s="1"/>
  <c r="D6073" i="1"/>
  <c r="F6073" i="1" s="1"/>
  <c r="G6073" i="1" s="1"/>
  <c r="D6074" i="1"/>
  <c r="F6074" i="1" s="1"/>
  <c r="G6074" i="1" s="1"/>
  <c r="D6075" i="1"/>
  <c r="D6076" i="1"/>
  <c r="F6076" i="1" s="1"/>
  <c r="G6076" i="1" s="1"/>
  <c r="D6077" i="1"/>
  <c r="F6077" i="1" s="1"/>
  <c r="G6077" i="1" s="1"/>
  <c r="D6078" i="1"/>
  <c r="F6078" i="1" s="1"/>
  <c r="G6078" i="1" s="1"/>
  <c r="D6079" i="1"/>
  <c r="D6080" i="1"/>
  <c r="F6080" i="1" s="1"/>
  <c r="G6080" i="1" s="1"/>
  <c r="D6081" i="1"/>
  <c r="F6081" i="1" s="1"/>
  <c r="G6081" i="1" s="1"/>
  <c r="D6082" i="1"/>
  <c r="F6082" i="1" s="1"/>
  <c r="G6082" i="1" s="1"/>
  <c r="D6083" i="1"/>
  <c r="D6084" i="1"/>
  <c r="F6084" i="1" s="1"/>
  <c r="G6084" i="1" s="1"/>
  <c r="D6085" i="1"/>
  <c r="F6085" i="1" s="1"/>
  <c r="G6085" i="1" s="1"/>
  <c r="D6086" i="1"/>
  <c r="F6086" i="1" s="1"/>
  <c r="G6086" i="1" s="1"/>
  <c r="D6087" i="1"/>
  <c r="D6088" i="1"/>
  <c r="F6088" i="1" s="1"/>
  <c r="G6088" i="1" s="1"/>
  <c r="D6089" i="1"/>
  <c r="F6089" i="1" s="1"/>
  <c r="G6089" i="1" s="1"/>
  <c r="D6090" i="1"/>
  <c r="F6090" i="1" s="1"/>
  <c r="G6090" i="1" s="1"/>
  <c r="D6091" i="1"/>
  <c r="D6092" i="1"/>
  <c r="F6092" i="1" s="1"/>
  <c r="G6092" i="1" s="1"/>
  <c r="D6093" i="1"/>
  <c r="F6093" i="1" s="1"/>
  <c r="G6093" i="1" s="1"/>
  <c r="D6094" i="1"/>
  <c r="F6094" i="1" s="1"/>
  <c r="G6094" i="1" s="1"/>
  <c r="D6095" i="1"/>
  <c r="D6096" i="1"/>
  <c r="F6096" i="1" s="1"/>
  <c r="G6096" i="1" s="1"/>
  <c r="D6097" i="1"/>
  <c r="F6097" i="1" s="1"/>
  <c r="G6097" i="1" s="1"/>
  <c r="D6098" i="1"/>
  <c r="F6098" i="1" s="1"/>
  <c r="G6098" i="1" s="1"/>
  <c r="D6099" i="1"/>
  <c r="D6100" i="1"/>
  <c r="F6100" i="1" s="1"/>
  <c r="G6100" i="1" s="1"/>
  <c r="D6101" i="1"/>
  <c r="F6101" i="1" s="1"/>
  <c r="G6101" i="1" s="1"/>
  <c r="D6102" i="1"/>
  <c r="F6102" i="1" s="1"/>
  <c r="G6102" i="1" s="1"/>
  <c r="D6103" i="1"/>
  <c r="D6104" i="1"/>
  <c r="F6104" i="1" s="1"/>
  <c r="G6104" i="1" s="1"/>
  <c r="D6105" i="1"/>
  <c r="F6105" i="1" s="1"/>
  <c r="G6105" i="1" s="1"/>
  <c r="D6106" i="1"/>
  <c r="F6106" i="1" s="1"/>
  <c r="G6106" i="1" s="1"/>
  <c r="D6107" i="1"/>
  <c r="D6108" i="1"/>
  <c r="F6108" i="1" s="1"/>
  <c r="G6108" i="1" s="1"/>
  <c r="D6109" i="1"/>
  <c r="F6109" i="1" s="1"/>
  <c r="G6109" i="1" s="1"/>
  <c r="D6110" i="1"/>
  <c r="F6110" i="1" s="1"/>
  <c r="G6110" i="1" s="1"/>
  <c r="D6111" i="1"/>
  <c r="D6112" i="1"/>
  <c r="F6112" i="1" s="1"/>
  <c r="G6112" i="1" s="1"/>
  <c r="D6113" i="1"/>
  <c r="F6113" i="1" s="1"/>
  <c r="G6113" i="1" s="1"/>
  <c r="D6114" i="1"/>
  <c r="F6114" i="1" s="1"/>
  <c r="G6114" i="1" s="1"/>
  <c r="D6115" i="1"/>
  <c r="D6116" i="1"/>
  <c r="F6116" i="1" s="1"/>
  <c r="G6116" i="1" s="1"/>
  <c r="D6117" i="1"/>
  <c r="F6117" i="1" s="1"/>
  <c r="G6117" i="1" s="1"/>
  <c r="D6118" i="1"/>
  <c r="F6118" i="1" s="1"/>
  <c r="G6118" i="1" s="1"/>
  <c r="D6119" i="1"/>
  <c r="D6120" i="1"/>
  <c r="F6120" i="1" s="1"/>
  <c r="G6120" i="1" s="1"/>
  <c r="D6121" i="1"/>
  <c r="F6121" i="1" s="1"/>
  <c r="G6121" i="1" s="1"/>
  <c r="D6122" i="1"/>
  <c r="F6122" i="1" s="1"/>
  <c r="G6122" i="1" s="1"/>
  <c r="D6123" i="1"/>
  <c r="D6124" i="1"/>
  <c r="F6124" i="1" s="1"/>
  <c r="G6124" i="1" s="1"/>
  <c r="D6125" i="1"/>
  <c r="F6125" i="1" s="1"/>
  <c r="G6125" i="1" s="1"/>
  <c r="D6126" i="1"/>
  <c r="F6126" i="1" s="1"/>
  <c r="G6126" i="1" s="1"/>
  <c r="D6127" i="1"/>
  <c r="D6128" i="1"/>
  <c r="F6128" i="1" s="1"/>
  <c r="G6128" i="1" s="1"/>
  <c r="D6129" i="1"/>
  <c r="F6129" i="1" s="1"/>
  <c r="G6129" i="1" s="1"/>
  <c r="D6130" i="1"/>
  <c r="F6130" i="1" s="1"/>
  <c r="G6130" i="1" s="1"/>
  <c r="D6131" i="1"/>
  <c r="D6132" i="1"/>
  <c r="F6132" i="1" s="1"/>
  <c r="G6132" i="1" s="1"/>
  <c r="D6133" i="1"/>
  <c r="F6133" i="1" s="1"/>
  <c r="G6133" i="1" s="1"/>
  <c r="D6134" i="1"/>
  <c r="F6134" i="1" s="1"/>
  <c r="G6134" i="1" s="1"/>
  <c r="D6135" i="1"/>
  <c r="D6136" i="1"/>
  <c r="F6136" i="1" s="1"/>
  <c r="G6136" i="1" s="1"/>
  <c r="D6137" i="1"/>
  <c r="F6137" i="1" s="1"/>
  <c r="G6137" i="1" s="1"/>
  <c r="D6138" i="1"/>
  <c r="F6138" i="1" s="1"/>
  <c r="G6138" i="1" s="1"/>
  <c r="D6139" i="1"/>
  <c r="D6140" i="1"/>
  <c r="F6140" i="1" s="1"/>
  <c r="G6140" i="1" s="1"/>
  <c r="D6141" i="1"/>
  <c r="F6141" i="1" s="1"/>
  <c r="G6141" i="1" s="1"/>
  <c r="D6142" i="1"/>
  <c r="F6142" i="1" s="1"/>
  <c r="G6142" i="1" s="1"/>
  <c r="D6143" i="1"/>
  <c r="D6144" i="1"/>
  <c r="F6144" i="1" s="1"/>
  <c r="G6144" i="1" s="1"/>
  <c r="D6145" i="1"/>
  <c r="F6145" i="1" s="1"/>
  <c r="G6145" i="1" s="1"/>
  <c r="D6146" i="1"/>
  <c r="F6146" i="1" s="1"/>
  <c r="G6146" i="1" s="1"/>
  <c r="D6147" i="1"/>
  <c r="D6148" i="1"/>
  <c r="F6148" i="1" s="1"/>
  <c r="G6148" i="1" s="1"/>
  <c r="D6149" i="1"/>
  <c r="F6149" i="1" s="1"/>
  <c r="G6149" i="1" s="1"/>
  <c r="D6150" i="1"/>
  <c r="F6150" i="1" s="1"/>
  <c r="G6150" i="1" s="1"/>
  <c r="D6151" i="1"/>
  <c r="D6152" i="1"/>
  <c r="F6152" i="1" s="1"/>
  <c r="G6152" i="1" s="1"/>
  <c r="D6153" i="1"/>
  <c r="F6153" i="1" s="1"/>
  <c r="G6153" i="1" s="1"/>
  <c r="D6154" i="1"/>
  <c r="F6154" i="1" s="1"/>
  <c r="G6154" i="1" s="1"/>
  <c r="D6155" i="1"/>
  <c r="D6156" i="1"/>
  <c r="F6156" i="1" s="1"/>
  <c r="G6156" i="1" s="1"/>
  <c r="D6157" i="1"/>
  <c r="F6157" i="1" s="1"/>
  <c r="G6157" i="1" s="1"/>
  <c r="D6158" i="1"/>
  <c r="F6158" i="1" s="1"/>
  <c r="G6158" i="1" s="1"/>
  <c r="D6159" i="1"/>
  <c r="D6160" i="1"/>
  <c r="F6160" i="1" s="1"/>
  <c r="G6160" i="1" s="1"/>
  <c r="D6161" i="1"/>
  <c r="F6161" i="1" s="1"/>
  <c r="G6161" i="1" s="1"/>
  <c r="D6162" i="1"/>
  <c r="F6162" i="1" s="1"/>
  <c r="G6162" i="1" s="1"/>
  <c r="D6163" i="1"/>
  <c r="D6164" i="1"/>
  <c r="F6164" i="1" s="1"/>
  <c r="G6164" i="1" s="1"/>
  <c r="D6165" i="1"/>
  <c r="F6165" i="1" s="1"/>
  <c r="G6165" i="1" s="1"/>
  <c r="D6166" i="1"/>
  <c r="F6166" i="1" s="1"/>
  <c r="G6166" i="1" s="1"/>
  <c r="D6167" i="1"/>
  <c r="D6168" i="1"/>
  <c r="F6168" i="1" s="1"/>
  <c r="G6168" i="1" s="1"/>
  <c r="D6169" i="1"/>
  <c r="F6169" i="1" s="1"/>
  <c r="G6169" i="1" s="1"/>
  <c r="D6170" i="1"/>
  <c r="F6170" i="1" s="1"/>
  <c r="G6170" i="1" s="1"/>
  <c r="D6171" i="1"/>
  <c r="D6172" i="1"/>
  <c r="F6172" i="1" s="1"/>
  <c r="G6172" i="1" s="1"/>
  <c r="D6173" i="1"/>
  <c r="F6173" i="1" s="1"/>
  <c r="G6173" i="1" s="1"/>
  <c r="D6174" i="1"/>
  <c r="F6174" i="1" s="1"/>
  <c r="G6174" i="1" s="1"/>
  <c r="D6175" i="1"/>
  <c r="D6176" i="1"/>
  <c r="F6176" i="1" s="1"/>
  <c r="G6176" i="1" s="1"/>
  <c r="D6177" i="1"/>
  <c r="F6177" i="1" s="1"/>
  <c r="G6177" i="1" s="1"/>
  <c r="D6178" i="1"/>
  <c r="F6178" i="1" s="1"/>
  <c r="G6178" i="1" s="1"/>
  <c r="D6179" i="1"/>
  <c r="D6180" i="1"/>
  <c r="F6180" i="1" s="1"/>
  <c r="G6180" i="1" s="1"/>
  <c r="D6181" i="1"/>
  <c r="F6181" i="1" s="1"/>
  <c r="G6181" i="1" s="1"/>
  <c r="D6182" i="1"/>
  <c r="F6182" i="1" s="1"/>
  <c r="G6182" i="1" s="1"/>
  <c r="D6183" i="1"/>
  <c r="D6184" i="1"/>
  <c r="F6184" i="1" s="1"/>
  <c r="G6184" i="1" s="1"/>
  <c r="D6185" i="1"/>
  <c r="F6185" i="1" s="1"/>
  <c r="G6185" i="1" s="1"/>
  <c r="D6186" i="1"/>
  <c r="F6186" i="1" s="1"/>
  <c r="G6186" i="1" s="1"/>
  <c r="D6187" i="1"/>
  <c r="D6188" i="1"/>
  <c r="F6188" i="1" s="1"/>
  <c r="G6188" i="1" s="1"/>
  <c r="D6189" i="1"/>
  <c r="F6189" i="1" s="1"/>
  <c r="G6189" i="1" s="1"/>
  <c r="D6190" i="1"/>
  <c r="F6190" i="1" s="1"/>
  <c r="G6190" i="1" s="1"/>
  <c r="D6191" i="1"/>
  <c r="D6192" i="1"/>
  <c r="F6192" i="1" s="1"/>
  <c r="G6192" i="1" s="1"/>
  <c r="D6193" i="1"/>
  <c r="F6193" i="1" s="1"/>
  <c r="G6193" i="1" s="1"/>
  <c r="D6194" i="1"/>
  <c r="F6194" i="1" s="1"/>
  <c r="G6194" i="1" s="1"/>
  <c r="D6195" i="1"/>
  <c r="D6196" i="1"/>
  <c r="F6196" i="1" s="1"/>
  <c r="G6196" i="1" s="1"/>
  <c r="D6197" i="1"/>
  <c r="F6197" i="1" s="1"/>
  <c r="G6197" i="1" s="1"/>
  <c r="D6198" i="1"/>
  <c r="F6198" i="1" s="1"/>
  <c r="G6198" i="1" s="1"/>
  <c r="D6199" i="1"/>
  <c r="D6200" i="1"/>
  <c r="F6200" i="1" s="1"/>
  <c r="G6200" i="1" s="1"/>
  <c r="D6201" i="1"/>
  <c r="F6201" i="1" s="1"/>
  <c r="G6201" i="1" s="1"/>
  <c r="D6202" i="1"/>
  <c r="F6202" i="1" s="1"/>
  <c r="G6202" i="1" s="1"/>
  <c r="D6203" i="1"/>
  <c r="D6204" i="1"/>
  <c r="F6204" i="1" s="1"/>
  <c r="G6204" i="1" s="1"/>
  <c r="D6205" i="1"/>
  <c r="F6205" i="1" s="1"/>
  <c r="G6205" i="1" s="1"/>
  <c r="D6206" i="1"/>
  <c r="F6206" i="1" s="1"/>
  <c r="G6206" i="1" s="1"/>
  <c r="D6207" i="1"/>
  <c r="D6208" i="1"/>
  <c r="F6208" i="1" s="1"/>
  <c r="G6208" i="1" s="1"/>
  <c r="D6209" i="1"/>
  <c r="F6209" i="1" s="1"/>
  <c r="G6209" i="1" s="1"/>
  <c r="D6210" i="1"/>
  <c r="F6210" i="1" s="1"/>
  <c r="G6210" i="1" s="1"/>
  <c r="D6211" i="1"/>
  <c r="D6212" i="1"/>
  <c r="F6212" i="1" s="1"/>
  <c r="G6212" i="1" s="1"/>
  <c r="D6213" i="1"/>
  <c r="F6213" i="1" s="1"/>
  <c r="G6213" i="1" s="1"/>
  <c r="D6214" i="1"/>
  <c r="F6214" i="1" s="1"/>
  <c r="G6214" i="1" s="1"/>
  <c r="D6215" i="1"/>
  <c r="D6216" i="1"/>
  <c r="F6216" i="1" s="1"/>
  <c r="G6216" i="1" s="1"/>
  <c r="D6217" i="1"/>
  <c r="F6217" i="1" s="1"/>
  <c r="G6217" i="1" s="1"/>
  <c r="D6218" i="1"/>
  <c r="F6218" i="1" s="1"/>
  <c r="G6218" i="1" s="1"/>
  <c r="D6219" i="1"/>
  <c r="D6220" i="1"/>
  <c r="F6220" i="1" s="1"/>
  <c r="G6220" i="1" s="1"/>
  <c r="D6221" i="1"/>
  <c r="F6221" i="1" s="1"/>
  <c r="G6221" i="1" s="1"/>
  <c r="D6222" i="1"/>
  <c r="F6222" i="1" s="1"/>
  <c r="G6222" i="1" s="1"/>
  <c r="D6223" i="1"/>
  <c r="D6224" i="1"/>
  <c r="F6224" i="1" s="1"/>
  <c r="G6224" i="1" s="1"/>
  <c r="D6225" i="1"/>
  <c r="F6225" i="1" s="1"/>
  <c r="G6225" i="1" s="1"/>
  <c r="D6226" i="1"/>
  <c r="F6226" i="1" s="1"/>
  <c r="G6226" i="1" s="1"/>
  <c r="D6227" i="1"/>
  <c r="D6228" i="1"/>
  <c r="F6228" i="1" s="1"/>
  <c r="G6228" i="1" s="1"/>
  <c r="D6229" i="1"/>
  <c r="F6229" i="1" s="1"/>
  <c r="G6229" i="1" s="1"/>
  <c r="D6230" i="1"/>
  <c r="F6230" i="1" s="1"/>
  <c r="G6230" i="1" s="1"/>
  <c r="D6231" i="1"/>
  <c r="D6232" i="1"/>
  <c r="F6232" i="1" s="1"/>
  <c r="G6232" i="1" s="1"/>
  <c r="D6233" i="1"/>
  <c r="F6233" i="1" s="1"/>
  <c r="G6233" i="1" s="1"/>
  <c r="D6234" i="1"/>
  <c r="F6234" i="1" s="1"/>
  <c r="G6234" i="1" s="1"/>
  <c r="D6235" i="1"/>
  <c r="D6236" i="1"/>
  <c r="F6236" i="1" s="1"/>
  <c r="G6236" i="1" s="1"/>
  <c r="D6237" i="1"/>
  <c r="F6237" i="1" s="1"/>
  <c r="G6237" i="1" s="1"/>
  <c r="D6238" i="1"/>
  <c r="F6238" i="1" s="1"/>
  <c r="G6238" i="1" s="1"/>
  <c r="D6239" i="1"/>
  <c r="D6240" i="1"/>
  <c r="F6240" i="1" s="1"/>
  <c r="G6240" i="1" s="1"/>
  <c r="D6241" i="1"/>
  <c r="F6241" i="1" s="1"/>
  <c r="G6241" i="1" s="1"/>
  <c r="D6242" i="1"/>
  <c r="F6242" i="1" s="1"/>
  <c r="G6242" i="1" s="1"/>
  <c r="D6243" i="1"/>
  <c r="D6244" i="1"/>
  <c r="F6244" i="1" s="1"/>
  <c r="G6244" i="1" s="1"/>
  <c r="D6245" i="1"/>
  <c r="F6245" i="1" s="1"/>
  <c r="G6245" i="1" s="1"/>
  <c r="D6246" i="1"/>
  <c r="F6246" i="1" s="1"/>
  <c r="G6246" i="1" s="1"/>
  <c r="D6247" i="1"/>
  <c r="D6248" i="1"/>
  <c r="F6248" i="1" s="1"/>
  <c r="G6248" i="1" s="1"/>
  <c r="D6249" i="1"/>
  <c r="F6249" i="1" s="1"/>
  <c r="G6249" i="1" s="1"/>
  <c r="D6250" i="1"/>
  <c r="F6250" i="1" s="1"/>
  <c r="G6250" i="1" s="1"/>
  <c r="D6251" i="1"/>
  <c r="D6252" i="1"/>
  <c r="F6252" i="1" s="1"/>
  <c r="G6252" i="1" s="1"/>
  <c r="D6253" i="1"/>
  <c r="F6253" i="1" s="1"/>
  <c r="G6253" i="1" s="1"/>
  <c r="D6254" i="1"/>
  <c r="F6254" i="1" s="1"/>
  <c r="G6254" i="1" s="1"/>
  <c r="D6255" i="1"/>
  <c r="D6256" i="1"/>
  <c r="F6256" i="1" s="1"/>
  <c r="G6256" i="1" s="1"/>
  <c r="D6257" i="1"/>
  <c r="F6257" i="1" s="1"/>
  <c r="G6257" i="1" s="1"/>
  <c r="D6258" i="1"/>
  <c r="F6258" i="1" s="1"/>
  <c r="G6258" i="1" s="1"/>
  <c r="D6259" i="1"/>
  <c r="D6260" i="1"/>
  <c r="F6260" i="1" s="1"/>
  <c r="G6260" i="1" s="1"/>
  <c r="D6261" i="1"/>
  <c r="F6261" i="1" s="1"/>
  <c r="G6261" i="1" s="1"/>
  <c r="D6262" i="1"/>
  <c r="F6262" i="1" s="1"/>
  <c r="G6262" i="1" s="1"/>
  <c r="D6263" i="1"/>
  <c r="D6264" i="1"/>
  <c r="F6264" i="1" s="1"/>
  <c r="G6264" i="1" s="1"/>
  <c r="D6265" i="1"/>
  <c r="F6265" i="1" s="1"/>
  <c r="G6265" i="1" s="1"/>
  <c r="D6266" i="1"/>
  <c r="F6266" i="1" s="1"/>
  <c r="G6266" i="1" s="1"/>
  <c r="D6267" i="1"/>
  <c r="D6268" i="1"/>
  <c r="F6268" i="1" s="1"/>
  <c r="G6268" i="1" s="1"/>
  <c r="D6269" i="1"/>
  <c r="F6269" i="1" s="1"/>
  <c r="G6269" i="1" s="1"/>
  <c r="D6270" i="1"/>
  <c r="F6270" i="1" s="1"/>
  <c r="G6270" i="1" s="1"/>
  <c r="D6271" i="1"/>
  <c r="D6272" i="1"/>
  <c r="F6272" i="1" s="1"/>
  <c r="G6272" i="1" s="1"/>
  <c r="D6273" i="1"/>
  <c r="F6273" i="1" s="1"/>
  <c r="G6273" i="1" s="1"/>
  <c r="D6274" i="1"/>
  <c r="F6274" i="1" s="1"/>
  <c r="G6274" i="1" s="1"/>
  <c r="D6275" i="1"/>
  <c r="D6276" i="1"/>
  <c r="F6276" i="1" s="1"/>
  <c r="G6276" i="1" s="1"/>
  <c r="D6277" i="1"/>
  <c r="F6277" i="1" s="1"/>
  <c r="G6277" i="1" s="1"/>
  <c r="D6278" i="1"/>
  <c r="F6278" i="1" s="1"/>
  <c r="G6278" i="1" s="1"/>
  <c r="D6279" i="1"/>
  <c r="D6280" i="1"/>
  <c r="F6280" i="1" s="1"/>
  <c r="G6280" i="1" s="1"/>
  <c r="D6281" i="1"/>
  <c r="F6281" i="1" s="1"/>
  <c r="G6281" i="1" s="1"/>
  <c r="D6282" i="1"/>
  <c r="F6282" i="1" s="1"/>
  <c r="G6282" i="1" s="1"/>
  <c r="D6283" i="1"/>
  <c r="D6284" i="1"/>
  <c r="F6284" i="1" s="1"/>
  <c r="G6284" i="1" s="1"/>
  <c r="D6285" i="1"/>
  <c r="F6285" i="1" s="1"/>
  <c r="G6285" i="1" s="1"/>
  <c r="D6286" i="1"/>
  <c r="F6286" i="1" s="1"/>
  <c r="G6286" i="1" s="1"/>
  <c r="D6287" i="1"/>
  <c r="D6288" i="1"/>
  <c r="F6288" i="1" s="1"/>
  <c r="G6288" i="1" s="1"/>
  <c r="D6289" i="1"/>
  <c r="F6289" i="1" s="1"/>
  <c r="G6289" i="1" s="1"/>
  <c r="D6290" i="1"/>
  <c r="F6290" i="1" s="1"/>
  <c r="G6290" i="1" s="1"/>
  <c r="D6291" i="1"/>
  <c r="D6292" i="1"/>
  <c r="F6292" i="1" s="1"/>
  <c r="G6292" i="1" s="1"/>
  <c r="D6293" i="1"/>
  <c r="F6293" i="1" s="1"/>
  <c r="G6293" i="1" s="1"/>
  <c r="D6294" i="1"/>
  <c r="F6294" i="1" s="1"/>
  <c r="G6294" i="1" s="1"/>
  <c r="D6295" i="1"/>
  <c r="D6296" i="1"/>
  <c r="F6296" i="1" s="1"/>
  <c r="G6296" i="1" s="1"/>
  <c r="D6297" i="1"/>
  <c r="F6297" i="1" s="1"/>
  <c r="G6297" i="1" s="1"/>
  <c r="D6298" i="1"/>
  <c r="F6298" i="1" s="1"/>
  <c r="G6298" i="1" s="1"/>
  <c r="D6299" i="1"/>
  <c r="D6300" i="1"/>
  <c r="F6300" i="1" s="1"/>
  <c r="G6300" i="1" s="1"/>
  <c r="D6301" i="1"/>
  <c r="F6301" i="1" s="1"/>
  <c r="G6301" i="1" s="1"/>
  <c r="D6302" i="1"/>
  <c r="F6302" i="1" s="1"/>
  <c r="G6302" i="1" s="1"/>
  <c r="D6303" i="1"/>
  <c r="D6304" i="1"/>
  <c r="F6304" i="1" s="1"/>
  <c r="G6304" i="1" s="1"/>
  <c r="D6305" i="1"/>
  <c r="F6305" i="1" s="1"/>
  <c r="G6305" i="1" s="1"/>
  <c r="D6306" i="1"/>
  <c r="F6306" i="1" s="1"/>
  <c r="G6306" i="1" s="1"/>
  <c r="D6307" i="1"/>
  <c r="D6308" i="1"/>
  <c r="F6308" i="1" s="1"/>
  <c r="G6308" i="1" s="1"/>
  <c r="D6309" i="1"/>
  <c r="F6309" i="1" s="1"/>
  <c r="G6309" i="1" s="1"/>
  <c r="D6310" i="1"/>
  <c r="F6310" i="1" s="1"/>
  <c r="G6310" i="1" s="1"/>
  <c r="D6311" i="1"/>
  <c r="D6312" i="1"/>
  <c r="F6312" i="1" s="1"/>
  <c r="G6312" i="1" s="1"/>
  <c r="D6313" i="1"/>
  <c r="F6313" i="1" s="1"/>
  <c r="G6313" i="1" s="1"/>
  <c r="D6314" i="1"/>
  <c r="F6314" i="1" s="1"/>
  <c r="G6314" i="1" s="1"/>
  <c r="D6315" i="1"/>
  <c r="D6316" i="1"/>
  <c r="F6316" i="1" s="1"/>
  <c r="G6316" i="1" s="1"/>
  <c r="D6317" i="1"/>
  <c r="F6317" i="1" s="1"/>
  <c r="G6317" i="1" s="1"/>
  <c r="D6318" i="1"/>
  <c r="F6318" i="1" s="1"/>
  <c r="G6318" i="1" s="1"/>
  <c r="D6319" i="1"/>
  <c r="D6320" i="1"/>
  <c r="F6320" i="1" s="1"/>
  <c r="G6320" i="1" s="1"/>
  <c r="D6321" i="1"/>
  <c r="F6321" i="1" s="1"/>
  <c r="G6321" i="1" s="1"/>
  <c r="D6322" i="1"/>
  <c r="F6322" i="1" s="1"/>
  <c r="G6322" i="1" s="1"/>
  <c r="D6323" i="1"/>
  <c r="D6324" i="1"/>
  <c r="F6324" i="1" s="1"/>
  <c r="G6324" i="1" s="1"/>
  <c r="D6325" i="1"/>
  <c r="F6325" i="1" s="1"/>
  <c r="G6325" i="1" s="1"/>
  <c r="D6326" i="1"/>
  <c r="F6326" i="1" s="1"/>
  <c r="G6326" i="1" s="1"/>
  <c r="D6327" i="1"/>
  <c r="D6328" i="1"/>
  <c r="F6328" i="1" s="1"/>
  <c r="G6328" i="1" s="1"/>
  <c r="D6329" i="1"/>
  <c r="F6329" i="1" s="1"/>
  <c r="G6329" i="1" s="1"/>
  <c r="D6330" i="1"/>
  <c r="F6330" i="1" s="1"/>
  <c r="G6330" i="1" s="1"/>
  <c r="D6331" i="1"/>
  <c r="D6332" i="1"/>
  <c r="F6332" i="1" s="1"/>
  <c r="G6332" i="1" s="1"/>
  <c r="D6333" i="1"/>
  <c r="F6333" i="1" s="1"/>
  <c r="G6333" i="1" s="1"/>
  <c r="D6334" i="1"/>
  <c r="F6334" i="1" s="1"/>
  <c r="G6334" i="1" s="1"/>
  <c r="D6335" i="1"/>
  <c r="D6336" i="1"/>
  <c r="F6336" i="1" s="1"/>
  <c r="G6336" i="1" s="1"/>
  <c r="D6337" i="1"/>
  <c r="F6337" i="1" s="1"/>
  <c r="G6337" i="1" s="1"/>
  <c r="D6338" i="1"/>
  <c r="F6338" i="1" s="1"/>
  <c r="G6338" i="1" s="1"/>
  <c r="D6339" i="1"/>
  <c r="D6340" i="1"/>
  <c r="F6340" i="1" s="1"/>
  <c r="G6340" i="1" s="1"/>
  <c r="D6341" i="1"/>
  <c r="F6341" i="1" s="1"/>
  <c r="G6341" i="1" s="1"/>
  <c r="D6342" i="1"/>
  <c r="F6342" i="1" s="1"/>
  <c r="G6342" i="1" s="1"/>
  <c r="D6343" i="1"/>
  <c r="D6344" i="1"/>
  <c r="F6344" i="1" s="1"/>
  <c r="G6344" i="1" s="1"/>
  <c r="D6345" i="1"/>
  <c r="F6345" i="1" s="1"/>
  <c r="G6345" i="1" s="1"/>
  <c r="D6346" i="1"/>
  <c r="F6346" i="1" s="1"/>
  <c r="G6346" i="1" s="1"/>
  <c r="D6347" i="1"/>
  <c r="D6348" i="1"/>
  <c r="F6348" i="1" s="1"/>
  <c r="G6348" i="1" s="1"/>
  <c r="D6349" i="1"/>
  <c r="F6349" i="1" s="1"/>
  <c r="G6349" i="1" s="1"/>
  <c r="D6350" i="1"/>
  <c r="F6350" i="1" s="1"/>
  <c r="G6350" i="1" s="1"/>
  <c r="D6351" i="1"/>
  <c r="D6352" i="1"/>
  <c r="F6352" i="1" s="1"/>
  <c r="G6352" i="1" s="1"/>
  <c r="D6353" i="1"/>
  <c r="F6353" i="1" s="1"/>
  <c r="G6353" i="1" s="1"/>
  <c r="D6354" i="1"/>
  <c r="F6354" i="1" s="1"/>
  <c r="G6354" i="1" s="1"/>
  <c r="D6355" i="1"/>
  <c r="D6356" i="1"/>
  <c r="F6356" i="1" s="1"/>
  <c r="G6356" i="1" s="1"/>
  <c r="D6357" i="1"/>
  <c r="F6357" i="1" s="1"/>
  <c r="G6357" i="1" s="1"/>
  <c r="D6358" i="1"/>
  <c r="F6358" i="1" s="1"/>
  <c r="G6358" i="1" s="1"/>
  <c r="D6359" i="1"/>
  <c r="D6360" i="1"/>
  <c r="F6360" i="1" s="1"/>
  <c r="G6360" i="1" s="1"/>
  <c r="D6361" i="1"/>
  <c r="F6361" i="1" s="1"/>
  <c r="G6361" i="1" s="1"/>
  <c r="D6362" i="1"/>
  <c r="F6362" i="1" s="1"/>
  <c r="G6362" i="1" s="1"/>
  <c r="D6363" i="1"/>
  <c r="D6364" i="1"/>
  <c r="F6364" i="1" s="1"/>
  <c r="G6364" i="1" s="1"/>
  <c r="D6365" i="1"/>
  <c r="F6365" i="1" s="1"/>
  <c r="G6365" i="1" s="1"/>
  <c r="D6366" i="1"/>
  <c r="F6366" i="1" s="1"/>
  <c r="G6366" i="1" s="1"/>
  <c r="D6367" i="1"/>
  <c r="D6368" i="1"/>
  <c r="F6368" i="1" s="1"/>
  <c r="G6368" i="1" s="1"/>
  <c r="D6369" i="1"/>
  <c r="F6369" i="1" s="1"/>
  <c r="G6369" i="1" s="1"/>
  <c r="D6370" i="1"/>
  <c r="F6370" i="1" s="1"/>
  <c r="G6370" i="1" s="1"/>
  <c r="D6371" i="1"/>
  <c r="D6372" i="1"/>
  <c r="F6372" i="1" s="1"/>
  <c r="G6372" i="1" s="1"/>
  <c r="D6373" i="1"/>
  <c r="F6373" i="1" s="1"/>
  <c r="G6373" i="1" s="1"/>
  <c r="D6374" i="1"/>
  <c r="F6374" i="1" s="1"/>
  <c r="G6374" i="1" s="1"/>
  <c r="D6375" i="1"/>
  <c r="D6376" i="1"/>
  <c r="F6376" i="1" s="1"/>
  <c r="G6376" i="1" s="1"/>
  <c r="D6377" i="1"/>
  <c r="F6377" i="1" s="1"/>
  <c r="G6377" i="1" s="1"/>
  <c r="D6378" i="1"/>
  <c r="F6378" i="1" s="1"/>
  <c r="G6378" i="1" s="1"/>
  <c r="D6379" i="1"/>
  <c r="D6380" i="1"/>
  <c r="F6380" i="1" s="1"/>
  <c r="G6380" i="1" s="1"/>
  <c r="D6381" i="1"/>
  <c r="F6381" i="1" s="1"/>
  <c r="G6381" i="1" s="1"/>
  <c r="D6382" i="1"/>
  <c r="F6382" i="1" s="1"/>
  <c r="G6382" i="1" s="1"/>
  <c r="D6383" i="1"/>
  <c r="D6384" i="1"/>
  <c r="F6384" i="1" s="1"/>
  <c r="G6384" i="1" s="1"/>
  <c r="D6385" i="1"/>
  <c r="F6385" i="1" s="1"/>
  <c r="G6385" i="1" s="1"/>
  <c r="D6386" i="1"/>
  <c r="F6386" i="1" s="1"/>
  <c r="G6386" i="1" s="1"/>
  <c r="D6387" i="1"/>
  <c r="D6388" i="1"/>
  <c r="F6388" i="1" s="1"/>
  <c r="G6388" i="1" s="1"/>
  <c r="D6389" i="1"/>
  <c r="F6389" i="1" s="1"/>
  <c r="G6389" i="1" s="1"/>
  <c r="D6390" i="1"/>
  <c r="F6390" i="1" s="1"/>
  <c r="G6390" i="1" s="1"/>
  <c r="D6391" i="1"/>
  <c r="D6392" i="1"/>
  <c r="F6392" i="1" s="1"/>
  <c r="G6392" i="1" s="1"/>
  <c r="D6393" i="1"/>
  <c r="F6393" i="1" s="1"/>
  <c r="G6393" i="1" s="1"/>
  <c r="D6394" i="1"/>
  <c r="F6394" i="1" s="1"/>
  <c r="G6394" i="1" s="1"/>
  <c r="D6395" i="1"/>
  <c r="D6396" i="1"/>
  <c r="F6396" i="1" s="1"/>
  <c r="G6396" i="1" s="1"/>
  <c r="D6397" i="1"/>
  <c r="F6397" i="1" s="1"/>
  <c r="G6397" i="1" s="1"/>
  <c r="D6398" i="1"/>
  <c r="F6398" i="1" s="1"/>
  <c r="G6398" i="1" s="1"/>
  <c r="D6399" i="1"/>
  <c r="D6400" i="1"/>
  <c r="F6400" i="1" s="1"/>
  <c r="G6400" i="1" s="1"/>
  <c r="D6401" i="1"/>
  <c r="F6401" i="1" s="1"/>
  <c r="G6401" i="1" s="1"/>
  <c r="D6402" i="1"/>
  <c r="F6402" i="1" s="1"/>
  <c r="G6402" i="1" s="1"/>
  <c r="D6403" i="1"/>
  <c r="D6404" i="1"/>
  <c r="F6404" i="1" s="1"/>
  <c r="G6404" i="1" s="1"/>
  <c r="D6405" i="1"/>
  <c r="F6405" i="1" s="1"/>
  <c r="G6405" i="1" s="1"/>
  <c r="D6406" i="1"/>
  <c r="F6406" i="1" s="1"/>
  <c r="G6406" i="1" s="1"/>
  <c r="D6407" i="1"/>
  <c r="D6408" i="1"/>
  <c r="F6408" i="1" s="1"/>
  <c r="G6408" i="1" s="1"/>
  <c r="D6409" i="1"/>
  <c r="F6409" i="1" s="1"/>
  <c r="G6409" i="1" s="1"/>
  <c r="D6410" i="1"/>
  <c r="F6410" i="1" s="1"/>
  <c r="G6410" i="1" s="1"/>
  <c r="D6411" i="1"/>
  <c r="D6412" i="1"/>
  <c r="F6412" i="1" s="1"/>
  <c r="G6412" i="1" s="1"/>
  <c r="D6413" i="1"/>
  <c r="F6413" i="1" s="1"/>
  <c r="G6413" i="1" s="1"/>
  <c r="D6414" i="1"/>
  <c r="F6414" i="1" s="1"/>
  <c r="G6414" i="1" s="1"/>
  <c r="D6415" i="1"/>
  <c r="D6416" i="1"/>
  <c r="F6416" i="1" s="1"/>
  <c r="G6416" i="1" s="1"/>
  <c r="D6417" i="1"/>
  <c r="F6417" i="1" s="1"/>
  <c r="G6417" i="1" s="1"/>
  <c r="D6418" i="1"/>
  <c r="F6418" i="1" s="1"/>
  <c r="G6418" i="1" s="1"/>
  <c r="D6419" i="1"/>
  <c r="D6420" i="1"/>
  <c r="F6420" i="1" s="1"/>
  <c r="G6420" i="1" s="1"/>
  <c r="D6421" i="1"/>
  <c r="F6421" i="1" s="1"/>
  <c r="G6421" i="1" s="1"/>
  <c r="D6422" i="1"/>
  <c r="F6422" i="1" s="1"/>
  <c r="G6422" i="1" s="1"/>
  <c r="D6423" i="1"/>
  <c r="D6424" i="1"/>
  <c r="F6424" i="1" s="1"/>
  <c r="G6424" i="1" s="1"/>
  <c r="D6425" i="1"/>
  <c r="F6425" i="1" s="1"/>
  <c r="G6425" i="1" s="1"/>
  <c r="D6426" i="1"/>
  <c r="F6426" i="1" s="1"/>
  <c r="G6426" i="1" s="1"/>
  <c r="D6427" i="1"/>
  <c r="D6428" i="1"/>
  <c r="F6428" i="1" s="1"/>
  <c r="G6428" i="1" s="1"/>
  <c r="D6429" i="1"/>
  <c r="F6429" i="1" s="1"/>
  <c r="G6429" i="1" s="1"/>
  <c r="D6430" i="1"/>
  <c r="F6430" i="1" s="1"/>
  <c r="G6430" i="1" s="1"/>
  <c r="D6431" i="1"/>
  <c r="D6432" i="1"/>
  <c r="F6432" i="1" s="1"/>
  <c r="G6432" i="1" s="1"/>
  <c r="D6433" i="1"/>
  <c r="F6433" i="1" s="1"/>
  <c r="G6433" i="1" s="1"/>
  <c r="D6434" i="1"/>
  <c r="F6434" i="1" s="1"/>
  <c r="G6434" i="1" s="1"/>
  <c r="D6435" i="1"/>
  <c r="D6436" i="1"/>
  <c r="F6436" i="1" s="1"/>
  <c r="G6436" i="1" s="1"/>
  <c r="D6437" i="1"/>
  <c r="F6437" i="1" s="1"/>
  <c r="G6437" i="1" s="1"/>
  <c r="D6438" i="1"/>
  <c r="F6438" i="1" s="1"/>
  <c r="G6438" i="1" s="1"/>
  <c r="D6439" i="1"/>
  <c r="D6440" i="1"/>
  <c r="F6440" i="1" s="1"/>
  <c r="G6440" i="1" s="1"/>
  <c r="D6441" i="1"/>
  <c r="F6441" i="1" s="1"/>
  <c r="G6441" i="1" s="1"/>
  <c r="D6442" i="1"/>
  <c r="F6442" i="1" s="1"/>
  <c r="G6442" i="1" s="1"/>
  <c r="D6443" i="1"/>
  <c r="D6444" i="1"/>
  <c r="F6444" i="1" s="1"/>
  <c r="G6444" i="1" s="1"/>
  <c r="D6445" i="1"/>
  <c r="F6445" i="1" s="1"/>
  <c r="G6445" i="1" s="1"/>
  <c r="D6446" i="1"/>
  <c r="F6446" i="1" s="1"/>
  <c r="G6446" i="1" s="1"/>
  <c r="D6447" i="1"/>
  <c r="D6448" i="1"/>
  <c r="F6448" i="1" s="1"/>
  <c r="G6448" i="1" s="1"/>
  <c r="D6449" i="1"/>
  <c r="F6449" i="1" s="1"/>
  <c r="G6449" i="1" s="1"/>
  <c r="D6450" i="1"/>
  <c r="F6450" i="1" s="1"/>
  <c r="G6450" i="1" s="1"/>
  <c r="D6451" i="1"/>
  <c r="D6452" i="1"/>
  <c r="F6452" i="1" s="1"/>
  <c r="G6452" i="1" s="1"/>
  <c r="D6453" i="1"/>
  <c r="F6453" i="1" s="1"/>
  <c r="G6453" i="1" s="1"/>
  <c r="D6454" i="1"/>
  <c r="F6454" i="1" s="1"/>
  <c r="G6454" i="1" s="1"/>
  <c r="D6455" i="1"/>
  <c r="D6456" i="1"/>
  <c r="F6456" i="1" s="1"/>
  <c r="G6456" i="1" s="1"/>
  <c r="D6457" i="1"/>
  <c r="F6457" i="1" s="1"/>
  <c r="G6457" i="1" s="1"/>
  <c r="D6458" i="1"/>
  <c r="F6458" i="1" s="1"/>
  <c r="G6458" i="1" s="1"/>
  <c r="D6459" i="1"/>
  <c r="D6460" i="1"/>
  <c r="F6460" i="1" s="1"/>
  <c r="G6460" i="1" s="1"/>
  <c r="D6461" i="1"/>
  <c r="F6461" i="1" s="1"/>
  <c r="G6461" i="1" s="1"/>
  <c r="D6462" i="1"/>
  <c r="F6462" i="1" s="1"/>
  <c r="G6462" i="1" s="1"/>
  <c r="D6463" i="1"/>
  <c r="D6464" i="1"/>
  <c r="F6464" i="1" s="1"/>
  <c r="G6464" i="1" s="1"/>
  <c r="D6465" i="1"/>
  <c r="F6465" i="1" s="1"/>
  <c r="G6465" i="1" s="1"/>
  <c r="D6466" i="1"/>
  <c r="F6466" i="1" s="1"/>
  <c r="G6466" i="1" s="1"/>
  <c r="D6467" i="1"/>
  <c r="D6468" i="1"/>
  <c r="F6468" i="1" s="1"/>
  <c r="G6468" i="1" s="1"/>
  <c r="D6469" i="1"/>
  <c r="F6469" i="1" s="1"/>
  <c r="G6469" i="1" s="1"/>
  <c r="D6470" i="1"/>
  <c r="F6470" i="1" s="1"/>
  <c r="G6470" i="1" s="1"/>
  <c r="D6471" i="1"/>
  <c r="D6472" i="1"/>
  <c r="F6472" i="1" s="1"/>
  <c r="G6472" i="1" s="1"/>
  <c r="D6473" i="1"/>
  <c r="F6473" i="1" s="1"/>
  <c r="G6473" i="1" s="1"/>
  <c r="D6474" i="1"/>
  <c r="F6474" i="1" s="1"/>
  <c r="G6474" i="1" s="1"/>
  <c r="D6475" i="1"/>
  <c r="D6476" i="1"/>
  <c r="F6476" i="1" s="1"/>
  <c r="G6476" i="1" s="1"/>
  <c r="D6477" i="1"/>
  <c r="F6477" i="1" s="1"/>
  <c r="G6477" i="1" s="1"/>
  <c r="D6478" i="1"/>
  <c r="F6478" i="1" s="1"/>
  <c r="G6478" i="1" s="1"/>
  <c r="D6479" i="1"/>
  <c r="D6480" i="1"/>
  <c r="F6480" i="1" s="1"/>
  <c r="G6480" i="1" s="1"/>
  <c r="D6481" i="1"/>
  <c r="F6481" i="1" s="1"/>
  <c r="G6481" i="1" s="1"/>
  <c r="D6482" i="1"/>
  <c r="F6482" i="1" s="1"/>
  <c r="G6482" i="1" s="1"/>
  <c r="D6483" i="1"/>
  <c r="D6484" i="1"/>
  <c r="F6484" i="1" s="1"/>
  <c r="G6484" i="1" s="1"/>
  <c r="D6485" i="1"/>
  <c r="F6485" i="1" s="1"/>
  <c r="G6485" i="1" s="1"/>
  <c r="D6486" i="1"/>
  <c r="F6486" i="1" s="1"/>
  <c r="G6486" i="1" s="1"/>
  <c r="D6487" i="1"/>
  <c r="D6488" i="1"/>
  <c r="F6488" i="1" s="1"/>
  <c r="G6488" i="1" s="1"/>
  <c r="D6489" i="1"/>
  <c r="F6489" i="1" s="1"/>
  <c r="G6489" i="1" s="1"/>
  <c r="D6490" i="1"/>
  <c r="F6490" i="1" s="1"/>
  <c r="G6490" i="1" s="1"/>
  <c r="D6491" i="1"/>
  <c r="D6492" i="1"/>
  <c r="F6492" i="1" s="1"/>
  <c r="G6492" i="1" s="1"/>
  <c r="D6493" i="1"/>
  <c r="F6493" i="1" s="1"/>
  <c r="G6493" i="1" s="1"/>
  <c r="D6494" i="1"/>
  <c r="F6494" i="1" s="1"/>
  <c r="G6494" i="1" s="1"/>
  <c r="D6495" i="1"/>
  <c r="D6496" i="1"/>
  <c r="F6496" i="1" s="1"/>
  <c r="G6496" i="1" s="1"/>
  <c r="D6497" i="1"/>
  <c r="F6497" i="1" s="1"/>
  <c r="G6497" i="1" s="1"/>
  <c r="D6498" i="1"/>
  <c r="F6498" i="1" s="1"/>
  <c r="G6498" i="1" s="1"/>
  <c r="D6499" i="1"/>
  <c r="D6500" i="1"/>
  <c r="F6500" i="1" s="1"/>
  <c r="G6500" i="1" s="1"/>
  <c r="D6501" i="1"/>
  <c r="F6501" i="1" s="1"/>
  <c r="G6501" i="1" s="1"/>
  <c r="D6502" i="1"/>
  <c r="F6502" i="1" s="1"/>
  <c r="G6502" i="1" s="1"/>
  <c r="D6503" i="1"/>
  <c r="D6504" i="1"/>
  <c r="F6504" i="1" s="1"/>
  <c r="G6504" i="1" s="1"/>
  <c r="D6505" i="1"/>
  <c r="F6505" i="1" s="1"/>
  <c r="G6505" i="1" s="1"/>
  <c r="D6506" i="1"/>
  <c r="F6506" i="1" s="1"/>
  <c r="G6506" i="1" s="1"/>
  <c r="D6507" i="1"/>
  <c r="D6508" i="1"/>
  <c r="F6508" i="1" s="1"/>
  <c r="G6508" i="1" s="1"/>
  <c r="D6509" i="1"/>
  <c r="F6509" i="1" s="1"/>
  <c r="G6509" i="1" s="1"/>
  <c r="D6510" i="1"/>
  <c r="F6510" i="1" s="1"/>
  <c r="G6510" i="1" s="1"/>
  <c r="D6511" i="1"/>
  <c r="D6512" i="1"/>
  <c r="F6512" i="1" s="1"/>
  <c r="G6512" i="1" s="1"/>
  <c r="D6513" i="1"/>
  <c r="F6513" i="1" s="1"/>
  <c r="G6513" i="1" s="1"/>
  <c r="D6514" i="1"/>
  <c r="F6514" i="1" s="1"/>
  <c r="G6514" i="1" s="1"/>
  <c r="D6515" i="1"/>
  <c r="D6516" i="1"/>
  <c r="F6516" i="1" s="1"/>
  <c r="G6516" i="1" s="1"/>
  <c r="D6517" i="1"/>
  <c r="F6517" i="1" s="1"/>
  <c r="G6517" i="1" s="1"/>
  <c r="D6518" i="1"/>
  <c r="F6518" i="1" s="1"/>
  <c r="G6518" i="1" s="1"/>
  <c r="D6519" i="1"/>
  <c r="D6520" i="1"/>
  <c r="F6520" i="1" s="1"/>
  <c r="G6520" i="1" s="1"/>
  <c r="D6521" i="1"/>
  <c r="F6521" i="1" s="1"/>
  <c r="G6521" i="1" s="1"/>
  <c r="D6522" i="1"/>
  <c r="F6522" i="1" s="1"/>
  <c r="G6522" i="1" s="1"/>
  <c r="D6523" i="1"/>
  <c r="D6524" i="1"/>
  <c r="F6524" i="1" s="1"/>
  <c r="G6524" i="1" s="1"/>
  <c r="D6525" i="1"/>
  <c r="F6525" i="1" s="1"/>
  <c r="G6525" i="1" s="1"/>
  <c r="D6526" i="1"/>
  <c r="F6526" i="1" s="1"/>
  <c r="G6526" i="1" s="1"/>
  <c r="D6527" i="1"/>
  <c r="D6528" i="1"/>
  <c r="F6528" i="1" s="1"/>
  <c r="G6528" i="1" s="1"/>
  <c r="D6529" i="1"/>
  <c r="F6529" i="1" s="1"/>
  <c r="G6529" i="1" s="1"/>
  <c r="D6530" i="1"/>
  <c r="F6530" i="1" s="1"/>
  <c r="G6530" i="1" s="1"/>
  <c r="D6531" i="1"/>
  <c r="D6532" i="1"/>
  <c r="F6532" i="1" s="1"/>
  <c r="G6532" i="1" s="1"/>
  <c r="D6533" i="1"/>
  <c r="F6533" i="1" s="1"/>
  <c r="G6533" i="1" s="1"/>
  <c r="D6534" i="1"/>
  <c r="F6534" i="1" s="1"/>
  <c r="G6534" i="1" s="1"/>
  <c r="D6535" i="1"/>
  <c r="D6536" i="1"/>
  <c r="F6536" i="1" s="1"/>
  <c r="G6536" i="1" s="1"/>
  <c r="D6537" i="1"/>
  <c r="F6537" i="1" s="1"/>
  <c r="G6537" i="1" s="1"/>
  <c r="D6538" i="1"/>
  <c r="F6538" i="1" s="1"/>
  <c r="G6538" i="1" s="1"/>
  <c r="D6539" i="1"/>
  <c r="D6540" i="1"/>
  <c r="F6540" i="1" s="1"/>
  <c r="G6540" i="1" s="1"/>
  <c r="D6541" i="1"/>
  <c r="F6541" i="1" s="1"/>
  <c r="G6541" i="1" s="1"/>
  <c r="D6542" i="1"/>
  <c r="F6542" i="1" s="1"/>
  <c r="G6542" i="1" s="1"/>
  <c r="D6543" i="1"/>
  <c r="D6544" i="1"/>
  <c r="F6544" i="1" s="1"/>
  <c r="G6544" i="1" s="1"/>
  <c r="D6545" i="1"/>
  <c r="F6545" i="1" s="1"/>
  <c r="G6545" i="1" s="1"/>
  <c r="D6546" i="1"/>
  <c r="F6546" i="1" s="1"/>
  <c r="G6546" i="1" s="1"/>
  <c r="D6547" i="1"/>
  <c r="D6548" i="1"/>
  <c r="F6548" i="1" s="1"/>
  <c r="G6548" i="1" s="1"/>
  <c r="D6549" i="1"/>
  <c r="F6549" i="1" s="1"/>
  <c r="G6549" i="1" s="1"/>
  <c r="D6550" i="1"/>
  <c r="F6550" i="1" s="1"/>
  <c r="G6550" i="1" s="1"/>
  <c r="D6551" i="1"/>
  <c r="D6552" i="1"/>
  <c r="F6552" i="1" s="1"/>
  <c r="G6552" i="1" s="1"/>
  <c r="D6553" i="1"/>
  <c r="F6553" i="1" s="1"/>
  <c r="G6553" i="1" s="1"/>
  <c r="D6554" i="1"/>
  <c r="F6554" i="1" s="1"/>
  <c r="G6554" i="1" s="1"/>
  <c r="D6555" i="1"/>
  <c r="D6556" i="1"/>
  <c r="F6556" i="1" s="1"/>
  <c r="G6556" i="1" s="1"/>
  <c r="D6557" i="1"/>
  <c r="F6557" i="1" s="1"/>
  <c r="G6557" i="1" s="1"/>
  <c r="D6558" i="1"/>
  <c r="F6558" i="1" s="1"/>
  <c r="G6558" i="1" s="1"/>
  <c r="D6559" i="1"/>
  <c r="D6560" i="1"/>
  <c r="F6560" i="1" s="1"/>
  <c r="G6560" i="1" s="1"/>
  <c r="D6561" i="1"/>
  <c r="F6561" i="1" s="1"/>
  <c r="G6561" i="1" s="1"/>
  <c r="D6562" i="1"/>
  <c r="F6562" i="1" s="1"/>
  <c r="G6562" i="1" s="1"/>
  <c r="D6563" i="1"/>
  <c r="D6564" i="1"/>
  <c r="F6564" i="1" s="1"/>
  <c r="G6564" i="1" s="1"/>
  <c r="D6565" i="1"/>
  <c r="F6565" i="1" s="1"/>
  <c r="G6565" i="1" s="1"/>
  <c r="D6566" i="1"/>
  <c r="F6566" i="1" s="1"/>
  <c r="G6566" i="1" s="1"/>
  <c r="D6567" i="1"/>
  <c r="D6568" i="1"/>
  <c r="F6568" i="1" s="1"/>
  <c r="G6568" i="1" s="1"/>
  <c r="D6569" i="1"/>
  <c r="F6569" i="1" s="1"/>
  <c r="G6569" i="1" s="1"/>
  <c r="D6570" i="1"/>
  <c r="F6570" i="1" s="1"/>
  <c r="G6570" i="1" s="1"/>
  <c r="D6571" i="1"/>
  <c r="D6572" i="1"/>
  <c r="F6572" i="1" s="1"/>
  <c r="G6572" i="1" s="1"/>
  <c r="D6573" i="1"/>
  <c r="F6573" i="1" s="1"/>
  <c r="G6573" i="1" s="1"/>
  <c r="D6574" i="1"/>
  <c r="F6574" i="1" s="1"/>
  <c r="G6574" i="1" s="1"/>
  <c r="D6575" i="1"/>
  <c r="D6576" i="1"/>
  <c r="F6576" i="1" s="1"/>
  <c r="G6576" i="1" s="1"/>
  <c r="D6577" i="1"/>
  <c r="F6577" i="1" s="1"/>
  <c r="G6577" i="1" s="1"/>
  <c r="D6578" i="1"/>
  <c r="F6578" i="1" s="1"/>
  <c r="G6578" i="1" s="1"/>
  <c r="D6579" i="1"/>
  <c r="D6580" i="1"/>
  <c r="F6580" i="1" s="1"/>
  <c r="G6580" i="1" s="1"/>
  <c r="D6581" i="1"/>
  <c r="F6581" i="1" s="1"/>
  <c r="G6581" i="1" s="1"/>
  <c r="D6582" i="1"/>
  <c r="F6582" i="1" s="1"/>
  <c r="G6582" i="1" s="1"/>
  <c r="D6583" i="1"/>
  <c r="D6584" i="1"/>
  <c r="F6584" i="1" s="1"/>
  <c r="G6584" i="1" s="1"/>
  <c r="D6585" i="1"/>
  <c r="F6585" i="1" s="1"/>
  <c r="G6585" i="1" s="1"/>
  <c r="D6586" i="1"/>
  <c r="F6586" i="1" s="1"/>
  <c r="G6586" i="1" s="1"/>
  <c r="D6587" i="1"/>
  <c r="D6588" i="1"/>
  <c r="F6588" i="1" s="1"/>
  <c r="G6588" i="1" s="1"/>
  <c r="D6589" i="1"/>
  <c r="F6589" i="1" s="1"/>
  <c r="G6589" i="1" s="1"/>
  <c r="D6590" i="1"/>
  <c r="F6590" i="1" s="1"/>
  <c r="G6590" i="1" s="1"/>
  <c r="D6591" i="1"/>
  <c r="D6592" i="1"/>
  <c r="F6592" i="1" s="1"/>
  <c r="G6592" i="1" s="1"/>
  <c r="D6593" i="1"/>
  <c r="F6593" i="1" s="1"/>
  <c r="G6593" i="1" s="1"/>
  <c r="D6594" i="1"/>
  <c r="F6594" i="1" s="1"/>
  <c r="G6594" i="1" s="1"/>
  <c r="D6595" i="1"/>
  <c r="D6596" i="1"/>
  <c r="F6596" i="1" s="1"/>
  <c r="G6596" i="1" s="1"/>
  <c r="D6597" i="1"/>
  <c r="F6597" i="1" s="1"/>
  <c r="G6597" i="1" s="1"/>
  <c r="D6598" i="1"/>
  <c r="F6598" i="1" s="1"/>
  <c r="G6598" i="1" s="1"/>
  <c r="D6599" i="1"/>
  <c r="D6600" i="1"/>
  <c r="F6600" i="1" s="1"/>
  <c r="G6600" i="1" s="1"/>
  <c r="D6601" i="1"/>
  <c r="F6601" i="1" s="1"/>
  <c r="G6601" i="1" s="1"/>
  <c r="D6602" i="1"/>
  <c r="F6602" i="1" s="1"/>
  <c r="G6602" i="1" s="1"/>
  <c r="D6603" i="1"/>
  <c r="D6604" i="1"/>
  <c r="F6604" i="1" s="1"/>
  <c r="G6604" i="1" s="1"/>
  <c r="D6605" i="1"/>
  <c r="F6605" i="1" s="1"/>
  <c r="G6605" i="1" s="1"/>
  <c r="D6606" i="1"/>
  <c r="F6606" i="1" s="1"/>
  <c r="G6606" i="1" s="1"/>
  <c r="D6607" i="1"/>
  <c r="D6608" i="1"/>
  <c r="F6608" i="1" s="1"/>
  <c r="G6608" i="1" s="1"/>
  <c r="D6609" i="1"/>
  <c r="F6609" i="1" s="1"/>
  <c r="G6609" i="1" s="1"/>
  <c r="D6610" i="1"/>
  <c r="F6610" i="1" s="1"/>
  <c r="G6610" i="1" s="1"/>
  <c r="D6611" i="1"/>
  <c r="D6612" i="1"/>
  <c r="F6612" i="1" s="1"/>
  <c r="G6612" i="1" s="1"/>
  <c r="D6613" i="1"/>
  <c r="F6613" i="1" s="1"/>
  <c r="G6613" i="1" s="1"/>
  <c r="D6614" i="1"/>
  <c r="F6614" i="1" s="1"/>
  <c r="G6614" i="1" s="1"/>
  <c r="D6615" i="1"/>
  <c r="D6616" i="1"/>
  <c r="F6616" i="1" s="1"/>
  <c r="G6616" i="1" s="1"/>
  <c r="D6617" i="1"/>
  <c r="F6617" i="1" s="1"/>
  <c r="G6617" i="1" s="1"/>
  <c r="D6618" i="1"/>
  <c r="F6618" i="1" s="1"/>
  <c r="G6618" i="1" s="1"/>
  <c r="D6619" i="1"/>
  <c r="D6620" i="1"/>
  <c r="F6620" i="1" s="1"/>
  <c r="G6620" i="1" s="1"/>
  <c r="D6621" i="1"/>
  <c r="F6621" i="1" s="1"/>
  <c r="G6621" i="1" s="1"/>
  <c r="D6622" i="1"/>
  <c r="F6622" i="1" s="1"/>
  <c r="G6622" i="1" s="1"/>
  <c r="D6623" i="1"/>
  <c r="D6624" i="1"/>
  <c r="F6624" i="1" s="1"/>
  <c r="G6624" i="1" s="1"/>
  <c r="D6625" i="1"/>
  <c r="F6625" i="1" s="1"/>
  <c r="G6625" i="1" s="1"/>
  <c r="D6626" i="1"/>
  <c r="F6626" i="1" s="1"/>
  <c r="G6626" i="1" s="1"/>
  <c r="D6627" i="1"/>
  <c r="D6628" i="1"/>
  <c r="F6628" i="1" s="1"/>
  <c r="G6628" i="1" s="1"/>
  <c r="D6629" i="1"/>
  <c r="F6629" i="1" s="1"/>
  <c r="G6629" i="1" s="1"/>
  <c r="D6630" i="1"/>
  <c r="F6630" i="1" s="1"/>
  <c r="G6630" i="1" s="1"/>
  <c r="D6631" i="1"/>
  <c r="D6632" i="1"/>
  <c r="F6632" i="1" s="1"/>
  <c r="G6632" i="1" s="1"/>
  <c r="D6633" i="1"/>
  <c r="F6633" i="1" s="1"/>
  <c r="G6633" i="1" s="1"/>
  <c r="D6634" i="1"/>
  <c r="F6634" i="1" s="1"/>
  <c r="G6634" i="1" s="1"/>
  <c r="D6635" i="1"/>
  <c r="D6636" i="1"/>
  <c r="F6636" i="1" s="1"/>
  <c r="G6636" i="1" s="1"/>
  <c r="D6637" i="1"/>
  <c r="F6637" i="1" s="1"/>
  <c r="G6637" i="1" s="1"/>
  <c r="D6638" i="1"/>
  <c r="F6638" i="1" s="1"/>
  <c r="G6638" i="1" s="1"/>
  <c r="D6639" i="1"/>
  <c r="D6640" i="1"/>
  <c r="F6640" i="1" s="1"/>
  <c r="G6640" i="1" s="1"/>
  <c r="D6641" i="1"/>
  <c r="F6641" i="1" s="1"/>
  <c r="G6641" i="1" s="1"/>
  <c r="D6642" i="1"/>
  <c r="F6642" i="1" s="1"/>
  <c r="G6642" i="1" s="1"/>
  <c r="D6643" i="1"/>
  <c r="D6644" i="1"/>
  <c r="F6644" i="1" s="1"/>
  <c r="G6644" i="1" s="1"/>
  <c r="D6645" i="1"/>
  <c r="F6645" i="1" s="1"/>
  <c r="G6645" i="1" s="1"/>
  <c r="D6646" i="1"/>
  <c r="F6646" i="1" s="1"/>
  <c r="G6646" i="1" s="1"/>
  <c r="D6647" i="1"/>
  <c r="D6648" i="1"/>
  <c r="F6648" i="1" s="1"/>
  <c r="G6648" i="1" s="1"/>
  <c r="D6649" i="1"/>
  <c r="F6649" i="1" s="1"/>
  <c r="G6649" i="1" s="1"/>
  <c r="D6650" i="1"/>
  <c r="F6650" i="1" s="1"/>
  <c r="G6650" i="1" s="1"/>
  <c r="D6651" i="1"/>
  <c r="D6652" i="1"/>
  <c r="F6652" i="1" s="1"/>
  <c r="G6652" i="1" s="1"/>
  <c r="D6653" i="1"/>
  <c r="F6653" i="1" s="1"/>
  <c r="G6653" i="1" s="1"/>
  <c r="D6654" i="1"/>
  <c r="F6654" i="1" s="1"/>
  <c r="G6654" i="1" s="1"/>
  <c r="D6655" i="1"/>
  <c r="D6656" i="1"/>
  <c r="F6656" i="1" s="1"/>
  <c r="G6656" i="1" s="1"/>
  <c r="D6657" i="1"/>
  <c r="F6657" i="1" s="1"/>
  <c r="G6657" i="1" s="1"/>
  <c r="D6658" i="1"/>
  <c r="F6658" i="1" s="1"/>
  <c r="G6658" i="1" s="1"/>
  <c r="D6659" i="1"/>
  <c r="D6660" i="1"/>
  <c r="F6660" i="1" s="1"/>
  <c r="G6660" i="1" s="1"/>
  <c r="D6661" i="1"/>
  <c r="F6661" i="1" s="1"/>
  <c r="G6661" i="1" s="1"/>
  <c r="D6662" i="1"/>
  <c r="F6662" i="1" s="1"/>
  <c r="G6662" i="1" s="1"/>
  <c r="D6663" i="1"/>
  <c r="D6664" i="1"/>
  <c r="F6664" i="1" s="1"/>
  <c r="G6664" i="1" s="1"/>
  <c r="D6665" i="1"/>
  <c r="F6665" i="1" s="1"/>
  <c r="G6665" i="1" s="1"/>
  <c r="D6666" i="1"/>
  <c r="F6666" i="1" s="1"/>
  <c r="G6666" i="1" s="1"/>
  <c r="D6667" i="1"/>
  <c r="D6668" i="1"/>
  <c r="F6668" i="1" s="1"/>
  <c r="G6668" i="1" s="1"/>
  <c r="D6669" i="1"/>
  <c r="F6669" i="1" s="1"/>
  <c r="G6669" i="1" s="1"/>
  <c r="D6670" i="1"/>
  <c r="F6670" i="1" s="1"/>
  <c r="G6670" i="1" s="1"/>
  <c r="D6671" i="1"/>
  <c r="D6672" i="1"/>
  <c r="F6672" i="1" s="1"/>
  <c r="G6672" i="1" s="1"/>
  <c r="D6673" i="1"/>
  <c r="F6673" i="1" s="1"/>
  <c r="G6673" i="1" s="1"/>
  <c r="D6674" i="1"/>
  <c r="F6674" i="1" s="1"/>
  <c r="G6674" i="1" s="1"/>
  <c r="D6675" i="1"/>
  <c r="D6676" i="1"/>
  <c r="F6676" i="1" s="1"/>
  <c r="G6676" i="1" s="1"/>
  <c r="D6677" i="1"/>
  <c r="F6677" i="1" s="1"/>
  <c r="G6677" i="1" s="1"/>
  <c r="D6678" i="1"/>
  <c r="F6678" i="1" s="1"/>
  <c r="G6678" i="1" s="1"/>
  <c r="D6679" i="1"/>
  <c r="D6680" i="1"/>
  <c r="F6680" i="1" s="1"/>
  <c r="G6680" i="1" s="1"/>
  <c r="D6681" i="1"/>
  <c r="F6681" i="1" s="1"/>
  <c r="G6681" i="1" s="1"/>
  <c r="D6682" i="1"/>
  <c r="F6682" i="1" s="1"/>
  <c r="G6682" i="1" s="1"/>
  <c r="D6683" i="1"/>
  <c r="D6684" i="1"/>
  <c r="F6684" i="1" s="1"/>
  <c r="G6684" i="1" s="1"/>
  <c r="D6685" i="1"/>
  <c r="F6685" i="1" s="1"/>
  <c r="G6685" i="1" s="1"/>
  <c r="D6686" i="1"/>
  <c r="F6686" i="1" s="1"/>
  <c r="G6686" i="1" s="1"/>
  <c r="D6687" i="1"/>
  <c r="D6688" i="1"/>
  <c r="F6688" i="1" s="1"/>
  <c r="G6688" i="1" s="1"/>
  <c r="D6689" i="1"/>
  <c r="F6689" i="1" s="1"/>
  <c r="G6689" i="1" s="1"/>
  <c r="D6690" i="1"/>
  <c r="F6690" i="1" s="1"/>
  <c r="G6690" i="1" s="1"/>
  <c r="D6691" i="1"/>
  <c r="D6692" i="1"/>
  <c r="F6692" i="1" s="1"/>
  <c r="G6692" i="1" s="1"/>
  <c r="D6693" i="1"/>
  <c r="F6693" i="1" s="1"/>
  <c r="G6693" i="1" s="1"/>
  <c r="D6694" i="1"/>
  <c r="F6694" i="1" s="1"/>
  <c r="G6694" i="1" s="1"/>
  <c r="D6695" i="1"/>
  <c r="D6696" i="1"/>
  <c r="F6696" i="1" s="1"/>
  <c r="G6696" i="1" s="1"/>
  <c r="D6697" i="1"/>
  <c r="F6697" i="1" s="1"/>
  <c r="G6697" i="1" s="1"/>
  <c r="D6698" i="1"/>
  <c r="F6698" i="1" s="1"/>
  <c r="G6698" i="1" s="1"/>
  <c r="D6699" i="1"/>
  <c r="D6700" i="1"/>
  <c r="F6700" i="1" s="1"/>
  <c r="G6700" i="1" s="1"/>
  <c r="D6701" i="1"/>
  <c r="F6701" i="1" s="1"/>
  <c r="G6701" i="1" s="1"/>
  <c r="D6702" i="1"/>
  <c r="F6702" i="1" s="1"/>
  <c r="G6702" i="1" s="1"/>
  <c r="D6703" i="1"/>
  <c r="D6704" i="1"/>
  <c r="F6704" i="1" s="1"/>
  <c r="G6704" i="1" s="1"/>
  <c r="D6705" i="1"/>
  <c r="F6705" i="1" s="1"/>
  <c r="G6705" i="1" s="1"/>
  <c r="D6706" i="1"/>
  <c r="F6706" i="1" s="1"/>
  <c r="G6706" i="1" s="1"/>
  <c r="D6707" i="1"/>
  <c r="D6708" i="1"/>
  <c r="F6708" i="1" s="1"/>
  <c r="G6708" i="1" s="1"/>
  <c r="D6709" i="1"/>
  <c r="F6709" i="1" s="1"/>
  <c r="G6709" i="1" s="1"/>
  <c r="D6710" i="1"/>
  <c r="F6710" i="1" s="1"/>
  <c r="G6710" i="1" s="1"/>
  <c r="D6711" i="1"/>
  <c r="D6712" i="1"/>
  <c r="F6712" i="1" s="1"/>
  <c r="G6712" i="1" s="1"/>
  <c r="D6713" i="1"/>
  <c r="F6713" i="1" s="1"/>
  <c r="G6713" i="1" s="1"/>
  <c r="D6714" i="1"/>
  <c r="F6714" i="1" s="1"/>
  <c r="G6714" i="1" s="1"/>
  <c r="D6715" i="1"/>
  <c r="D6716" i="1"/>
  <c r="F6716" i="1" s="1"/>
  <c r="G6716" i="1" s="1"/>
  <c r="D6717" i="1"/>
  <c r="F6717" i="1" s="1"/>
  <c r="G6717" i="1" s="1"/>
  <c r="D6718" i="1"/>
  <c r="F6718" i="1" s="1"/>
  <c r="G6718" i="1" s="1"/>
  <c r="D6719" i="1"/>
  <c r="D6720" i="1"/>
  <c r="F6720" i="1" s="1"/>
  <c r="G6720" i="1" s="1"/>
  <c r="D6721" i="1"/>
  <c r="F6721" i="1" s="1"/>
  <c r="G6721" i="1" s="1"/>
  <c r="D6722" i="1"/>
  <c r="F6722" i="1" s="1"/>
  <c r="G6722" i="1" s="1"/>
  <c r="D6723" i="1"/>
  <c r="D6724" i="1"/>
  <c r="F6724" i="1" s="1"/>
  <c r="G6724" i="1" s="1"/>
  <c r="D6725" i="1"/>
  <c r="F6725" i="1" s="1"/>
  <c r="G6725" i="1" s="1"/>
  <c r="D6726" i="1"/>
  <c r="F6726" i="1" s="1"/>
  <c r="G6726" i="1" s="1"/>
  <c r="D6727" i="1"/>
  <c r="D6728" i="1"/>
  <c r="F6728" i="1" s="1"/>
  <c r="G6728" i="1" s="1"/>
  <c r="D6729" i="1"/>
  <c r="F6729" i="1" s="1"/>
  <c r="G6729" i="1" s="1"/>
  <c r="D6730" i="1"/>
  <c r="F6730" i="1" s="1"/>
  <c r="G6730" i="1" s="1"/>
  <c r="D6731" i="1"/>
  <c r="D6732" i="1"/>
  <c r="F6732" i="1" s="1"/>
  <c r="G6732" i="1" s="1"/>
  <c r="D6733" i="1"/>
  <c r="F6733" i="1" s="1"/>
  <c r="G6733" i="1" s="1"/>
  <c r="D6734" i="1"/>
  <c r="F6734" i="1" s="1"/>
  <c r="G6734" i="1" s="1"/>
  <c r="D6735" i="1"/>
  <c r="D6736" i="1"/>
  <c r="F6736" i="1" s="1"/>
  <c r="G6736" i="1" s="1"/>
  <c r="D6737" i="1"/>
  <c r="F6737" i="1" s="1"/>
  <c r="G6737" i="1" s="1"/>
  <c r="D6738" i="1"/>
  <c r="F6738" i="1" s="1"/>
  <c r="G6738" i="1" s="1"/>
  <c r="D6739" i="1"/>
  <c r="D6740" i="1"/>
  <c r="F6740" i="1" s="1"/>
  <c r="G6740" i="1" s="1"/>
  <c r="D6741" i="1"/>
  <c r="F6741" i="1" s="1"/>
  <c r="G6741" i="1" s="1"/>
  <c r="D6742" i="1"/>
  <c r="F6742" i="1" s="1"/>
  <c r="G6742" i="1" s="1"/>
  <c r="D6743" i="1"/>
  <c r="D6744" i="1"/>
  <c r="F6744" i="1" s="1"/>
  <c r="G6744" i="1" s="1"/>
  <c r="D6745" i="1"/>
  <c r="F6745" i="1" s="1"/>
  <c r="G6745" i="1" s="1"/>
  <c r="D6746" i="1"/>
  <c r="F6746" i="1" s="1"/>
  <c r="G6746" i="1" s="1"/>
  <c r="D6747" i="1"/>
  <c r="D6748" i="1"/>
  <c r="F6748" i="1" s="1"/>
  <c r="G6748" i="1" s="1"/>
  <c r="D6749" i="1"/>
  <c r="F6749" i="1" s="1"/>
  <c r="G6749" i="1" s="1"/>
  <c r="D6750" i="1"/>
  <c r="F6750" i="1" s="1"/>
  <c r="G6750" i="1" s="1"/>
  <c r="D6751" i="1"/>
  <c r="D6752" i="1"/>
  <c r="F6752" i="1" s="1"/>
  <c r="G6752" i="1" s="1"/>
  <c r="D6753" i="1"/>
  <c r="F6753" i="1" s="1"/>
  <c r="G6753" i="1" s="1"/>
  <c r="D6754" i="1"/>
  <c r="F6754" i="1" s="1"/>
  <c r="G6754" i="1" s="1"/>
  <c r="D6755" i="1"/>
  <c r="D6756" i="1"/>
  <c r="F6756" i="1" s="1"/>
  <c r="G6756" i="1" s="1"/>
  <c r="D6757" i="1"/>
  <c r="F6757" i="1" s="1"/>
  <c r="G6757" i="1" s="1"/>
  <c r="D6758" i="1"/>
  <c r="F6758" i="1" s="1"/>
  <c r="G6758" i="1" s="1"/>
  <c r="D6759" i="1"/>
  <c r="D6760" i="1"/>
  <c r="F6760" i="1" s="1"/>
  <c r="G6760" i="1" s="1"/>
  <c r="D6761" i="1"/>
  <c r="F6761" i="1" s="1"/>
  <c r="G6761" i="1" s="1"/>
  <c r="D6762" i="1"/>
  <c r="F6762" i="1" s="1"/>
  <c r="G6762" i="1" s="1"/>
  <c r="D6763" i="1"/>
  <c r="D6764" i="1"/>
  <c r="F6764" i="1" s="1"/>
  <c r="G6764" i="1" s="1"/>
  <c r="D6765" i="1"/>
  <c r="F6765" i="1" s="1"/>
  <c r="G6765" i="1" s="1"/>
  <c r="D6766" i="1"/>
  <c r="F6766" i="1" s="1"/>
  <c r="G6766" i="1" s="1"/>
  <c r="D6767" i="1"/>
  <c r="D6768" i="1"/>
  <c r="F6768" i="1" s="1"/>
  <c r="G6768" i="1" s="1"/>
  <c r="D6769" i="1"/>
  <c r="F6769" i="1" s="1"/>
  <c r="G6769" i="1" s="1"/>
  <c r="D6770" i="1"/>
  <c r="F6770" i="1" s="1"/>
  <c r="G6770" i="1" s="1"/>
  <c r="D6771" i="1"/>
  <c r="D6772" i="1"/>
  <c r="F6772" i="1" s="1"/>
  <c r="G6772" i="1" s="1"/>
  <c r="D6773" i="1"/>
  <c r="F6773" i="1" s="1"/>
  <c r="G6773" i="1" s="1"/>
  <c r="D6774" i="1"/>
  <c r="F6774" i="1" s="1"/>
  <c r="G6774" i="1" s="1"/>
  <c r="D6775" i="1"/>
  <c r="D6776" i="1"/>
  <c r="F6776" i="1" s="1"/>
  <c r="G6776" i="1" s="1"/>
  <c r="D6777" i="1"/>
  <c r="F6777" i="1" s="1"/>
  <c r="G6777" i="1" s="1"/>
  <c r="D6778" i="1"/>
  <c r="F6778" i="1" s="1"/>
  <c r="G6778" i="1" s="1"/>
  <c r="D6779" i="1"/>
  <c r="D6780" i="1"/>
  <c r="F6780" i="1" s="1"/>
  <c r="G6780" i="1" s="1"/>
  <c r="D6781" i="1"/>
  <c r="F6781" i="1" s="1"/>
  <c r="G6781" i="1" s="1"/>
  <c r="D6782" i="1"/>
  <c r="F6782" i="1" s="1"/>
  <c r="G6782" i="1" s="1"/>
  <c r="D6783" i="1"/>
  <c r="D6784" i="1"/>
  <c r="F6784" i="1" s="1"/>
  <c r="G6784" i="1" s="1"/>
  <c r="D6785" i="1"/>
  <c r="F6785" i="1" s="1"/>
  <c r="G6785" i="1" s="1"/>
  <c r="D6786" i="1"/>
  <c r="F6786" i="1" s="1"/>
  <c r="G6786" i="1" s="1"/>
  <c r="D6787" i="1"/>
  <c r="D6788" i="1"/>
  <c r="F6788" i="1" s="1"/>
  <c r="G6788" i="1" s="1"/>
  <c r="D6789" i="1"/>
  <c r="F6789" i="1" s="1"/>
  <c r="G6789" i="1" s="1"/>
  <c r="D6790" i="1"/>
  <c r="F6790" i="1" s="1"/>
  <c r="G6790" i="1" s="1"/>
  <c r="D6791" i="1"/>
  <c r="D6792" i="1"/>
  <c r="F6792" i="1" s="1"/>
  <c r="G6792" i="1" s="1"/>
  <c r="D6793" i="1"/>
  <c r="F6793" i="1" s="1"/>
  <c r="G6793" i="1" s="1"/>
  <c r="D6794" i="1"/>
  <c r="F6794" i="1" s="1"/>
  <c r="G6794" i="1" s="1"/>
  <c r="D6795" i="1"/>
  <c r="D6796" i="1"/>
  <c r="F6796" i="1" s="1"/>
  <c r="G6796" i="1" s="1"/>
  <c r="D6797" i="1"/>
  <c r="F6797" i="1" s="1"/>
  <c r="G6797" i="1" s="1"/>
  <c r="D6798" i="1"/>
  <c r="F6798" i="1" s="1"/>
  <c r="G6798" i="1" s="1"/>
  <c r="D6799" i="1"/>
  <c r="D6800" i="1"/>
  <c r="F6800" i="1" s="1"/>
  <c r="G6800" i="1" s="1"/>
  <c r="D6801" i="1"/>
  <c r="F6801" i="1" s="1"/>
  <c r="G6801" i="1" s="1"/>
  <c r="D6802" i="1"/>
  <c r="F6802" i="1" s="1"/>
  <c r="G6802" i="1" s="1"/>
  <c r="D6803" i="1"/>
  <c r="D6804" i="1"/>
  <c r="F6804" i="1" s="1"/>
  <c r="G6804" i="1" s="1"/>
  <c r="D6805" i="1"/>
  <c r="F6805" i="1" s="1"/>
  <c r="G6805" i="1" s="1"/>
  <c r="D6806" i="1"/>
  <c r="F6806" i="1" s="1"/>
  <c r="G6806" i="1" s="1"/>
  <c r="D6807" i="1"/>
  <c r="D6808" i="1"/>
  <c r="F6808" i="1" s="1"/>
  <c r="G6808" i="1" s="1"/>
  <c r="D6809" i="1"/>
  <c r="F6809" i="1" s="1"/>
  <c r="G6809" i="1" s="1"/>
  <c r="D6810" i="1"/>
  <c r="F6810" i="1" s="1"/>
  <c r="G6810" i="1" s="1"/>
  <c r="D6811" i="1"/>
  <c r="D6812" i="1"/>
  <c r="F6812" i="1" s="1"/>
  <c r="G6812" i="1" s="1"/>
  <c r="D6813" i="1"/>
  <c r="F6813" i="1" s="1"/>
  <c r="G6813" i="1" s="1"/>
  <c r="D6814" i="1"/>
  <c r="F6814" i="1" s="1"/>
  <c r="G6814" i="1" s="1"/>
  <c r="D6815" i="1"/>
  <c r="D6816" i="1"/>
  <c r="F6816" i="1" s="1"/>
  <c r="G6816" i="1" s="1"/>
  <c r="D6817" i="1"/>
  <c r="F6817" i="1" s="1"/>
  <c r="G6817" i="1" s="1"/>
  <c r="D6818" i="1"/>
  <c r="F6818" i="1" s="1"/>
  <c r="G6818" i="1" s="1"/>
  <c r="D6819" i="1"/>
  <c r="D6820" i="1"/>
  <c r="F6820" i="1" s="1"/>
  <c r="G6820" i="1" s="1"/>
  <c r="D6821" i="1"/>
  <c r="F6821" i="1" s="1"/>
  <c r="G6821" i="1" s="1"/>
  <c r="D6822" i="1"/>
  <c r="F6822" i="1" s="1"/>
  <c r="G6822" i="1" s="1"/>
  <c r="D6823" i="1"/>
  <c r="D6824" i="1"/>
  <c r="F6824" i="1" s="1"/>
  <c r="G6824" i="1" s="1"/>
  <c r="D6825" i="1"/>
  <c r="F6825" i="1" s="1"/>
  <c r="G6825" i="1" s="1"/>
  <c r="D6826" i="1"/>
  <c r="F6826" i="1" s="1"/>
  <c r="G6826" i="1" s="1"/>
  <c r="D6827" i="1"/>
  <c r="D6828" i="1"/>
  <c r="F6828" i="1" s="1"/>
  <c r="G6828" i="1" s="1"/>
  <c r="D6829" i="1"/>
  <c r="F6829" i="1" s="1"/>
  <c r="G6829" i="1" s="1"/>
  <c r="D6830" i="1"/>
  <c r="F6830" i="1" s="1"/>
  <c r="G6830" i="1" s="1"/>
  <c r="D6831" i="1"/>
  <c r="D6832" i="1"/>
  <c r="F6832" i="1" s="1"/>
  <c r="G6832" i="1" s="1"/>
  <c r="D6833" i="1"/>
  <c r="F6833" i="1" s="1"/>
  <c r="G6833" i="1" s="1"/>
  <c r="D6834" i="1"/>
  <c r="F6834" i="1" s="1"/>
  <c r="G6834" i="1" s="1"/>
  <c r="D6835" i="1"/>
  <c r="D6836" i="1"/>
  <c r="F6836" i="1" s="1"/>
  <c r="G6836" i="1" s="1"/>
  <c r="D6837" i="1"/>
  <c r="F6837" i="1" s="1"/>
  <c r="G6837" i="1" s="1"/>
  <c r="D6838" i="1"/>
  <c r="F6838" i="1" s="1"/>
  <c r="G6838" i="1" s="1"/>
  <c r="D6839" i="1"/>
  <c r="D6840" i="1"/>
  <c r="F6840" i="1" s="1"/>
  <c r="G6840" i="1" s="1"/>
  <c r="D6841" i="1"/>
  <c r="F6841" i="1" s="1"/>
  <c r="G6841" i="1" s="1"/>
  <c r="D6842" i="1"/>
  <c r="F6842" i="1" s="1"/>
  <c r="G6842" i="1" s="1"/>
  <c r="D6843" i="1"/>
  <c r="D6844" i="1"/>
  <c r="F6844" i="1" s="1"/>
  <c r="G6844" i="1" s="1"/>
  <c r="D6845" i="1"/>
  <c r="F6845" i="1" s="1"/>
  <c r="G6845" i="1" s="1"/>
  <c r="D6846" i="1"/>
  <c r="F6846" i="1" s="1"/>
  <c r="G6846" i="1" s="1"/>
  <c r="D6847" i="1"/>
  <c r="D6848" i="1"/>
  <c r="F6848" i="1" s="1"/>
  <c r="G6848" i="1" s="1"/>
  <c r="D6849" i="1"/>
  <c r="F6849" i="1" s="1"/>
  <c r="G6849" i="1" s="1"/>
  <c r="D6850" i="1"/>
  <c r="F6850" i="1" s="1"/>
  <c r="G6850" i="1" s="1"/>
  <c r="D6851" i="1"/>
  <c r="D6852" i="1"/>
  <c r="F6852" i="1" s="1"/>
  <c r="G6852" i="1" s="1"/>
  <c r="D6853" i="1"/>
  <c r="F6853" i="1" s="1"/>
  <c r="G6853" i="1" s="1"/>
  <c r="D6854" i="1"/>
  <c r="F6854" i="1" s="1"/>
  <c r="G6854" i="1" s="1"/>
  <c r="D6855" i="1"/>
  <c r="D6856" i="1"/>
  <c r="F6856" i="1" s="1"/>
  <c r="G6856" i="1" s="1"/>
  <c r="D6857" i="1"/>
  <c r="F6857" i="1" s="1"/>
  <c r="G6857" i="1" s="1"/>
  <c r="D6858" i="1"/>
  <c r="F6858" i="1" s="1"/>
  <c r="G6858" i="1" s="1"/>
  <c r="D6859" i="1"/>
  <c r="D6860" i="1"/>
  <c r="F6860" i="1" s="1"/>
  <c r="G6860" i="1" s="1"/>
  <c r="D6861" i="1"/>
  <c r="F6861" i="1" s="1"/>
  <c r="G6861" i="1" s="1"/>
  <c r="D6862" i="1"/>
  <c r="F6862" i="1" s="1"/>
  <c r="G6862" i="1" s="1"/>
  <c r="D6863" i="1"/>
  <c r="D6864" i="1"/>
  <c r="F6864" i="1" s="1"/>
  <c r="G6864" i="1" s="1"/>
  <c r="D6865" i="1"/>
  <c r="F6865" i="1" s="1"/>
  <c r="G6865" i="1" s="1"/>
  <c r="D6866" i="1"/>
  <c r="F6866" i="1" s="1"/>
  <c r="G6866" i="1" s="1"/>
  <c r="D6867" i="1"/>
  <c r="D6868" i="1"/>
  <c r="F6868" i="1" s="1"/>
  <c r="G6868" i="1" s="1"/>
  <c r="D6869" i="1"/>
  <c r="F6869" i="1" s="1"/>
  <c r="G6869" i="1" s="1"/>
  <c r="D6870" i="1"/>
  <c r="F6870" i="1" s="1"/>
  <c r="G6870" i="1" s="1"/>
  <c r="D6871" i="1"/>
  <c r="D6872" i="1"/>
  <c r="F6872" i="1" s="1"/>
  <c r="G6872" i="1" s="1"/>
  <c r="D6873" i="1"/>
  <c r="F6873" i="1" s="1"/>
  <c r="G6873" i="1" s="1"/>
  <c r="D6874" i="1"/>
  <c r="F6874" i="1" s="1"/>
  <c r="G6874" i="1" s="1"/>
  <c r="D6875" i="1"/>
  <c r="D6876" i="1"/>
  <c r="F6876" i="1" s="1"/>
  <c r="G6876" i="1" s="1"/>
  <c r="D6877" i="1"/>
  <c r="F6877" i="1" s="1"/>
  <c r="G6877" i="1" s="1"/>
  <c r="D6878" i="1"/>
  <c r="F6878" i="1" s="1"/>
  <c r="G6878" i="1" s="1"/>
  <c r="D6879" i="1"/>
  <c r="D6880" i="1"/>
  <c r="F6880" i="1" s="1"/>
  <c r="G6880" i="1" s="1"/>
  <c r="D6881" i="1"/>
  <c r="F6881" i="1" s="1"/>
  <c r="G6881" i="1" s="1"/>
  <c r="D6882" i="1"/>
  <c r="F6882" i="1" s="1"/>
  <c r="G6882" i="1" s="1"/>
  <c r="D6883" i="1"/>
  <c r="D6884" i="1"/>
  <c r="F6884" i="1" s="1"/>
  <c r="G6884" i="1" s="1"/>
  <c r="D6885" i="1"/>
  <c r="F6885" i="1" s="1"/>
  <c r="G6885" i="1" s="1"/>
  <c r="D6886" i="1"/>
  <c r="F6886" i="1" s="1"/>
  <c r="G6886" i="1" s="1"/>
  <c r="D6887" i="1"/>
  <c r="D6888" i="1"/>
  <c r="F6888" i="1" s="1"/>
  <c r="G6888" i="1" s="1"/>
  <c r="D6889" i="1"/>
  <c r="F6889" i="1" s="1"/>
  <c r="G6889" i="1" s="1"/>
  <c r="D6890" i="1"/>
  <c r="F6890" i="1" s="1"/>
  <c r="G6890" i="1" s="1"/>
  <c r="D6891" i="1"/>
  <c r="D6892" i="1"/>
  <c r="F6892" i="1" s="1"/>
  <c r="G6892" i="1" s="1"/>
  <c r="D6893" i="1"/>
  <c r="F6893" i="1" s="1"/>
  <c r="G6893" i="1" s="1"/>
  <c r="D6894" i="1"/>
  <c r="F6894" i="1" s="1"/>
  <c r="G6894" i="1" s="1"/>
  <c r="D6895" i="1"/>
  <c r="D6896" i="1"/>
  <c r="F6896" i="1" s="1"/>
  <c r="G6896" i="1" s="1"/>
  <c r="D6897" i="1"/>
  <c r="F6897" i="1" s="1"/>
  <c r="G6897" i="1" s="1"/>
  <c r="D6898" i="1"/>
  <c r="F6898" i="1" s="1"/>
  <c r="G6898" i="1" s="1"/>
  <c r="D6899" i="1"/>
  <c r="D6900" i="1"/>
  <c r="F6900" i="1" s="1"/>
  <c r="G6900" i="1" s="1"/>
  <c r="D6901" i="1"/>
  <c r="F6901" i="1" s="1"/>
  <c r="G6901" i="1" s="1"/>
  <c r="D6902" i="1"/>
  <c r="F6902" i="1" s="1"/>
  <c r="G6902" i="1" s="1"/>
  <c r="D6903" i="1"/>
  <c r="D6904" i="1"/>
  <c r="F6904" i="1" s="1"/>
  <c r="G6904" i="1" s="1"/>
  <c r="D6905" i="1"/>
  <c r="F6905" i="1" s="1"/>
  <c r="G6905" i="1" s="1"/>
  <c r="D6906" i="1"/>
  <c r="F6906" i="1" s="1"/>
  <c r="G6906" i="1" s="1"/>
  <c r="D6907" i="1"/>
  <c r="D6908" i="1"/>
  <c r="F6908" i="1" s="1"/>
  <c r="G6908" i="1" s="1"/>
  <c r="D6909" i="1"/>
  <c r="F6909" i="1" s="1"/>
  <c r="G6909" i="1" s="1"/>
  <c r="D6910" i="1"/>
  <c r="F6910" i="1" s="1"/>
  <c r="G6910" i="1" s="1"/>
  <c r="D6911" i="1"/>
  <c r="D6912" i="1"/>
  <c r="F6912" i="1" s="1"/>
  <c r="G6912" i="1" s="1"/>
  <c r="D6913" i="1"/>
  <c r="F6913" i="1" s="1"/>
  <c r="G6913" i="1" s="1"/>
  <c r="D6914" i="1"/>
  <c r="F6914" i="1" s="1"/>
  <c r="G6914" i="1" s="1"/>
  <c r="D6915" i="1"/>
  <c r="D6916" i="1"/>
  <c r="F6916" i="1" s="1"/>
  <c r="G6916" i="1" s="1"/>
  <c r="D6917" i="1"/>
  <c r="F6917" i="1" s="1"/>
  <c r="G6917" i="1" s="1"/>
  <c r="D6918" i="1"/>
  <c r="F6918" i="1" s="1"/>
  <c r="G6918" i="1" s="1"/>
  <c r="D6919" i="1"/>
  <c r="D6920" i="1"/>
  <c r="F6920" i="1" s="1"/>
  <c r="G6920" i="1" s="1"/>
  <c r="D6921" i="1"/>
  <c r="F6921" i="1" s="1"/>
  <c r="G6921" i="1" s="1"/>
  <c r="D6922" i="1"/>
  <c r="F6922" i="1" s="1"/>
  <c r="G6922" i="1" s="1"/>
  <c r="D6923" i="1"/>
  <c r="D6924" i="1"/>
  <c r="F6924" i="1" s="1"/>
  <c r="G6924" i="1" s="1"/>
  <c r="D6925" i="1"/>
  <c r="F6925" i="1" s="1"/>
  <c r="G6925" i="1" s="1"/>
  <c r="D6926" i="1"/>
  <c r="F6926" i="1" s="1"/>
  <c r="G6926" i="1" s="1"/>
  <c r="D6927" i="1"/>
  <c r="D6928" i="1"/>
  <c r="F6928" i="1" s="1"/>
  <c r="G6928" i="1" s="1"/>
  <c r="D6929" i="1"/>
  <c r="F6929" i="1" s="1"/>
  <c r="G6929" i="1" s="1"/>
  <c r="D6930" i="1"/>
  <c r="F6930" i="1" s="1"/>
  <c r="G6930" i="1" s="1"/>
  <c r="D6931" i="1"/>
  <c r="D6932" i="1"/>
  <c r="F6932" i="1" s="1"/>
  <c r="G6932" i="1" s="1"/>
  <c r="D6933" i="1"/>
  <c r="F6933" i="1" s="1"/>
  <c r="G6933" i="1" s="1"/>
  <c r="D6934" i="1"/>
  <c r="F6934" i="1" s="1"/>
  <c r="G6934" i="1" s="1"/>
  <c r="D6935" i="1"/>
  <c r="D6936" i="1"/>
  <c r="F6936" i="1" s="1"/>
  <c r="G6936" i="1" s="1"/>
  <c r="D6937" i="1"/>
  <c r="F6937" i="1" s="1"/>
  <c r="G6937" i="1" s="1"/>
  <c r="D6938" i="1"/>
  <c r="F6938" i="1" s="1"/>
  <c r="G6938" i="1" s="1"/>
  <c r="D6939" i="1"/>
  <c r="D6940" i="1"/>
  <c r="F6940" i="1" s="1"/>
  <c r="G6940" i="1" s="1"/>
  <c r="D6941" i="1"/>
  <c r="F6941" i="1" s="1"/>
  <c r="G6941" i="1" s="1"/>
  <c r="D6942" i="1"/>
  <c r="F6942" i="1" s="1"/>
  <c r="G6942" i="1" s="1"/>
  <c r="D6943" i="1"/>
  <c r="D6944" i="1"/>
  <c r="F6944" i="1" s="1"/>
  <c r="G6944" i="1" s="1"/>
  <c r="D6945" i="1"/>
  <c r="F6945" i="1" s="1"/>
  <c r="G6945" i="1" s="1"/>
  <c r="D6946" i="1"/>
  <c r="F6946" i="1" s="1"/>
  <c r="G6946" i="1" s="1"/>
  <c r="D6947" i="1"/>
  <c r="D6948" i="1"/>
  <c r="F6948" i="1" s="1"/>
  <c r="G6948" i="1" s="1"/>
  <c r="D6949" i="1"/>
  <c r="F6949" i="1" s="1"/>
  <c r="G6949" i="1" s="1"/>
  <c r="D6950" i="1"/>
  <c r="F6950" i="1" s="1"/>
  <c r="G6950" i="1" s="1"/>
  <c r="D6951" i="1"/>
  <c r="D6952" i="1"/>
  <c r="F6952" i="1" s="1"/>
  <c r="G6952" i="1" s="1"/>
  <c r="D6953" i="1"/>
  <c r="F6953" i="1" s="1"/>
  <c r="G6953" i="1" s="1"/>
  <c r="D6954" i="1"/>
  <c r="F6954" i="1" s="1"/>
  <c r="G6954" i="1" s="1"/>
  <c r="D6955" i="1"/>
  <c r="D6956" i="1"/>
  <c r="F6956" i="1" s="1"/>
  <c r="G6956" i="1" s="1"/>
  <c r="D6957" i="1"/>
  <c r="F6957" i="1" s="1"/>
  <c r="G6957" i="1" s="1"/>
  <c r="D6958" i="1"/>
  <c r="F6958" i="1" s="1"/>
  <c r="G6958" i="1" s="1"/>
  <c r="D6959" i="1"/>
  <c r="D6960" i="1"/>
  <c r="F6960" i="1" s="1"/>
  <c r="G6960" i="1" s="1"/>
  <c r="D6961" i="1"/>
  <c r="F6961" i="1" s="1"/>
  <c r="G6961" i="1" s="1"/>
  <c r="D6962" i="1"/>
  <c r="F6962" i="1" s="1"/>
  <c r="G6962" i="1" s="1"/>
  <c r="D6963" i="1"/>
  <c r="D6964" i="1"/>
  <c r="F6964" i="1" s="1"/>
  <c r="G6964" i="1" s="1"/>
  <c r="D6965" i="1"/>
  <c r="F6965" i="1" s="1"/>
  <c r="G6965" i="1" s="1"/>
  <c r="D6966" i="1"/>
  <c r="F6966" i="1" s="1"/>
  <c r="G6966" i="1" s="1"/>
  <c r="D6967" i="1"/>
  <c r="D6968" i="1"/>
  <c r="F6968" i="1" s="1"/>
  <c r="G6968" i="1" s="1"/>
  <c r="D6969" i="1"/>
  <c r="F6969" i="1" s="1"/>
  <c r="G6969" i="1" s="1"/>
  <c r="D6970" i="1"/>
  <c r="F6970" i="1" s="1"/>
  <c r="G6970" i="1" s="1"/>
  <c r="D6971" i="1"/>
  <c r="D6972" i="1"/>
  <c r="F6972" i="1" s="1"/>
  <c r="G6972" i="1" s="1"/>
  <c r="D6973" i="1"/>
  <c r="F6973" i="1" s="1"/>
  <c r="G6973" i="1" s="1"/>
  <c r="D6974" i="1"/>
  <c r="F6974" i="1" s="1"/>
  <c r="G6974" i="1" s="1"/>
  <c r="D6975" i="1"/>
  <c r="D6976" i="1"/>
  <c r="F6976" i="1" s="1"/>
  <c r="G6976" i="1" s="1"/>
  <c r="D6977" i="1"/>
  <c r="F6977" i="1" s="1"/>
  <c r="G6977" i="1" s="1"/>
  <c r="D6978" i="1"/>
  <c r="F6978" i="1" s="1"/>
  <c r="G6978" i="1" s="1"/>
  <c r="D6979" i="1"/>
  <c r="D6980" i="1"/>
  <c r="F6980" i="1" s="1"/>
  <c r="G6980" i="1" s="1"/>
  <c r="D6981" i="1"/>
  <c r="F6981" i="1" s="1"/>
  <c r="G6981" i="1" s="1"/>
  <c r="D6982" i="1"/>
  <c r="F6982" i="1" s="1"/>
  <c r="G6982" i="1" s="1"/>
  <c r="D6983" i="1"/>
  <c r="D6984" i="1"/>
  <c r="F6984" i="1" s="1"/>
  <c r="G6984" i="1" s="1"/>
  <c r="D6985" i="1"/>
  <c r="F6985" i="1" s="1"/>
  <c r="G6985" i="1" s="1"/>
  <c r="D6986" i="1"/>
  <c r="F6986" i="1" s="1"/>
  <c r="G6986" i="1" s="1"/>
  <c r="D6987" i="1"/>
  <c r="D6988" i="1"/>
  <c r="F6988" i="1" s="1"/>
  <c r="G6988" i="1" s="1"/>
  <c r="D6989" i="1"/>
  <c r="F6989" i="1" s="1"/>
  <c r="G6989" i="1" s="1"/>
  <c r="D6990" i="1"/>
  <c r="F6990" i="1" s="1"/>
  <c r="G6990" i="1" s="1"/>
  <c r="D6991" i="1"/>
  <c r="D6992" i="1"/>
  <c r="F6992" i="1" s="1"/>
  <c r="G6992" i="1" s="1"/>
  <c r="D6993" i="1"/>
  <c r="F6993" i="1" s="1"/>
  <c r="G6993" i="1" s="1"/>
  <c r="D6994" i="1"/>
  <c r="F6994" i="1" s="1"/>
  <c r="G6994" i="1" s="1"/>
  <c r="D6995" i="1"/>
  <c r="D6996" i="1"/>
  <c r="F6996" i="1" s="1"/>
  <c r="G6996" i="1" s="1"/>
  <c r="D6997" i="1"/>
  <c r="F6997" i="1" s="1"/>
  <c r="G6997" i="1" s="1"/>
  <c r="D6998" i="1"/>
  <c r="F6998" i="1" s="1"/>
  <c r="G6998" i="1" s="1"/>
  <c r="D6999" i="1"/>
  <c r="D7000" i="1"/>
  <c r="F7000" i="1" s="1"/>
  <c r="G7000" i="1" s="1"/>
  <c r="D7001" i="1"/>
  <c r="F7001" i="1" s="1"/>
  <c r="G7001" i="1" s="1"/>
  <c r="D7002" i="1"/>
  <c r="F7002" i="1" s="1"/>
  <c r="G7002" i="1" s="1"/>
  <c r="D7003" i="1"/>
  <c r="D7004" i="1"/>
  <c r="F7004" i="1" s="1"/>
  <c r="G7004" i="1" s="1"/>
  <c r="D7005" i="1"/>
  <c r="F7005" i="1" s="1"/>
  <c r="G7005" i="1" s="1"/>
  <c r="D7006" i="1"/>
  <c r="F7006" i="1" s="1"/>
  <c r="G7006" i="1" s="1"/>
  <c r="D7007" i="1"/>
  <c r="D7008" i="1"/>
  <c r="F7008" i="1" s="1"/>
  <c r="G7008" i="1" s="1"/>
  <c r="D7009" i="1"/>
  <c r="F7009" i="1" s="1"/>
  <c r="G7009" i="1" s="1"/>
  <c r="D7010" i="1"/>
  <c r="F7010" i="1" s="1"/>
  <c r="G7010" i="1" s="1"/>
  <c r="D7011" i="1"/>
  <c r="D7012" i="1"/>
  <c r="F7012" i="1" s="1"/>
  <c r="G7012" i="1" s="1"/>
  <c r="D7013" i="1"/>
  <c r="F7013" i="1" s="1"/>
  <c r="G7013" i="1" s="1"/>
  <c r="D7014" i="1"/>
  <c r="F7014" i="1" s="1"/>
  <c r="G7014" i="1" s="1"/>
  <c r="D7015" i="1"/>
  <c r="D7016" i="1"/>
  <c r="F7016" i="1" s="1"/>
  <c r="G7016" i="1" s="1"/>
  <c r="D7017" i="1"/>
  <c r="F7017" i="1" s="1"/>
  <c r="G7017" i="1" s="1"/>
  <c r="D7018" i="1"/>
  <c r="F7018" i="1" s="1"/>
  <c r="G7018" i="1" s="1"/>
  <c r="D7019" i="1"/>
  <c r="D7020" i="1"/>
  <c r="F7020" i="1" s="1"/>
  <c r="G7020" i="1" s="1"/>
  <c r="D7021" i="1"/>
  <c r="F7021" i="1" s="1"/>
  <c r="G7021" i="1" s="1"/>
  <c r="D7022" i="1"/>
  <c r="F7022" i="1" s="1"/>
  <c r="G7022" i="1" s="1"/>
  <c r="D7023" i="1"/>
  <c r="D7024" i="1"/>
  <c r="F7024" i="1" s="1"/>
  <c r="G7024" i="1" s="1"/>
  <c r="D7025" i="1"/>
  <c r="F7025" i="1" s="1"/>
  <c r="G7025" i="1" s="1"/>
  <c r="D7026" i="1"/>
  <c r="F7026" i="1" s="1"/>
  <c r="G7026" i="1" s="1"/>
  <c r="D7027" i="1"/>
  <c r="D7028" i="1"/>
  <c r="F7028" i="1" s="1"/>
  <c r="G7028" i="1" s="1"/>
  <c r="D7029" i="1"/>
  <c r="F7029" i="1" s="1"/>
  <c r="G7029" i="1" s="1"/>
  <c r="D7030" i="1"/>
  <c r="F7030" i="1" s="1"/>
  <c r="G7030" i="1" s="1"/>
  <c r="D7031" i="1"/>
  <c r="D7032" i="1"/>
  <c r="F7032" i="1" s="1"/>
  <c r="G7032" i="1" s="1"/>
  <c r="D7033" i="1"/>
  <c r="F7033" i="1" s="1"/>
  <c r="G7033" i="1" s="1"/>
  <c r="D7034" i="1"/>
  <c r="F7034" i="1" s="1"/>
  <c r="G7034" i="1" s="1"/>
  <c r="D7035" i="1"/>
  <c r="D7036" i="1"/>
  <c r="F7036" i="1" s="1"/>
  <c r="G7036" i="1" s="1"/>
  <c r="D7037" i="1"/>
  <c r="F7037" i="1" s="1"/>
  <c r="G7037" i="1" s="1"/>
  <c r="D7038" i="1"/>
  <c r="F7038" i="1" s="1"/>
  <c r="G7038" i="1" s="1"/>
  <c r="D7039" i="1"/>
  <c r="D7040" i="1"/>
  <c r="F7040" i="1" s="1"/>
  <c r="G7040" i="1" s="1"/>
  <c r="D7041" i="1"/>
  <c r="F7041" i="1" s="1"/>
  <c r="G7041" i="1" s="1"/>
  <c r="D7042" i="1"/>
  <c r="F7042" i="1" s="1"/>
  <c r="G7042" i="1" s="1"/>
  <c r="D7043" i="1"/>
  <c r="D7044" i="1"/>
  <c r="F7044" i="1" s="1"/>
  <c r="G7044" i="1" s="1"/>
  <c r="D7045" i="1"/>
  <c r="F7045" i="1" s="1"/>
  <c r="G7045" i="1" s="1"/>
  <c r="D7046" i="1"/>
  <c r="F7046" i="1" s="1"/>
  <c r="G7046" i="1" s="1"/>
  <c r="D7047" i="1"/>
  <c r="D7048" i="1"/>
  <c r="F7048" i="1" s="1"/>
  <c r="G7048" i="1" s="1"/>
  <c r="D7049" i="1"/>
  <c r="F7049" i="1" s="1"/>
  <c r="G7049" i="1" s="1"/>
  <c r="D7050" i="1"/>
  <c r="F7050" i="1" s="1"/>
  <c r="G7050" i="1" s="1"/>
  <c r="D7051" i="1"/>
  <c r="D7052" i="1"/>
  <c r="F7052" i="1" s="1"/>
  <c r="G7052" i="1" s="1"/>
  <c r="D7053" i="1"/>
  <c r="F7053" i="1" s="1"/>
  <c r="G7053" i="1" s="1"/>
  <c r="D7054" i="1"/>
  <c r="F7054" i="1" s="1"/>
  <c r="G7054" i="1" s="1"/>
  <c r="D7055" i="1"/>
  <c r="D7056" i="1"/>
  <c r="F7056" i="1" s="1"/>
  <c r="G7056" i="1" s="1"/>
  <c r="D7057" i="1"/>
  <c r="F7057" i="1" s="1"/>
  <c r="G7057" i="1" s="1"/>
  <c r="D7058" i="1"/>
  <c r="F7058" i="1" s="1"/>
  <c r="G7058" i="1" s="1"/>
  <c r="D7059" i="1"/>
  <c r="D7060" i="1"/>
  <c r="F7060" i="1" s="1"/>
  <c r="G7060" i="1" s="1"/>
  <c r="D7061" i="1"/>
  <c r="F7061" i="1" s="1"/>
  <c r="G7061" i="1" s="1"/>
  <c r="D7062" i="1"/>
  <c r="F7062" i="1" s="1"/>
  <c r="G7062" i="1" s="1"/>
  <c r="D7063" i="1"/>
  <c r="D7064" i="1"/>
  <c r="F7064" i="1" s="1"/>
  <c r="G7064" i="1" s="1"/>
  <c r="D7065" i="1"/>
  <c r="F7065" i="1" s="1"/>
  <c r="G7065" i="1" s="1"/>
  <c r="D7066" i="1"/>
  <c r="F7066" i="1" s="1"/>
  <c r="G7066" i="1" s="1"/>
  <c r="D7067" i="1"/>
  <c r="D7068" i="1"/>
  <c r="F7068" i="1" s="1"/>
  <c r="G7068" i="1" s="1"/>
  <c r="D7069" i="1"/>
  <c r="F7069" i="1" s="1"/>
  <c r="G7069" i="1" s="1"/>
  <c r="D7070" i="1"/>
  <c r="F7070" i="1" s="1"/>
  <c r="G7070" i="1" s="1"/>
  <c r="D7071" i="1"/>
  <c r="D7072" i="1"/>
  <c r="F7072" i="1" s="1"/>
  <c r="G7072" i="1" s="1"/>
  <c r="D7073" i="1"/>
  <c r="F7073" i="1" s="1"/>
  <c r="G7073" i="1" s="1"/>
  <c r="D7074" i="1"/>
  <c r="F7074" i="1" s="1"/>
  <c r="G7074" i="1" s="1"/>
  <c r="D7075" i="1"/>
  <c r="D7076" i="1"/>
  <c r="F7076" i="1" s="1"/>
  <c r="G7076" i="1" s="1"/>
  <c r="D7077" i="1"/>
  <c r="F7077" i="1" s="1"/>
  <c r="G7077" i="1" s="1"/>
  <c r="D7078" i="1"/>
  <c r="F7078" i="1" s="1"/>
  <c r="G7078" i="1" s="1"/>
  <c r="D7079" i="1"/>
  <c r="D7080" i="1"/>
  <c r="F7080" i="1" s="1"/>
  <c r="G7080" i="1" s="1"/>
  <c r="D7081" i="1"/>
  <c r="F7081" i="1" s="1"/>
  <c r="G7081" i="1" s="1"/>
  <c r="D7082" i="1"/>
  <c r="F7082" i="1" s="1"/>
  <c r="G7082" i="1" s="1"/>
  <c r="D7083" i="1"/>
  <c r="D7084" i="1"/>
  <c r="F7084" i="1" s="1"/>
  <c r="G7084" i="1" s="1"/>
  <c r="D7085" i="1"/>
  <c r="F7085" i="1" s="1"/>
  <c r="G7085" i="1" s="1"/>
  <c r="D7086" i="1"/>
  <c r="F7086" i="1" s="1"/>
  <c r="G7086" i="1" s="1"/>
  <c r="D7087" i="1"/>
  <c r="D7088" i="1"/>
  <c r="F7088" i="1" s="1"/>
  <c r="G7088" i="1" s="1"/>
  <c r="D7089" i="1"/>
  <c r="F7089" i="1" s="1"/>
  <c r="G7089" i="1" s="1"/>
  <c r="D7090" i="1"/>
  <c r="F7090" i="1" s="1"/>
  <c r="G7090" i="1" s="1"/>
  <c r="D7091" i="1"/>
  <c r="D7092" i="1"/>
  <c r="F7092" i="1" s="1"/>
  <c r="G7092" i="1" s="1"/>
  <c r="D7093" i="1"/>
  <c r="F7093" i="1" s="1"/>
  <c r="G7093" i="1" s="1"/>
  <c r="D7094" i="1"/>
  <c r="F7094" i="1" s="1"/>
  <c r="G7094" i="1" s="1"/>
  <c r="D7095" i="1"/>
  <c r="D7096" i="1"/>
  <c r="F7096" i="1" s="1"/>
  <c r="G7096" i="1" s="1"/>
  <c r="D7097" i="1"/>
  <c r="F7097" i="1" s="1"/>
  <c r="G7097" i="1" s="1"/>
  <c r="D7098" i="1"/>
  <c r="F7098" i="1" s="1"/>
  <c r="G7098" i="1" s="1"/>
  <c r="D7099" i="1"/>
  <c r="D7100" i="1"/>
  <c r="F7100" i="1" s="1"/>
  <c r="G7100" i="1" s="1"/>
  <c r="D7101" i="1"/>
  <c r="F7101" i="1" s="1"/>
  <c r="G7101" i="1" s="1"/>
  <c r="D7102" i="1"/>
  <c r="F7102" i="1" s="1"/>
  <c r="G7102" i="1" s="1"/>
  <c r="D7103" i="1"/>
  <c r="D7104" i="1"/>
  <c r="F7104" i="1" s="1"/>
  <c r="G7104" i="1" s="1"/>
  <c r="D7105" i="1"/>
  <c r="F7105" i="1" s="1"/>
  <c r="G7105" i="1" s="1"/>
  <c r="D7106" i="1"/>
  <c r="F7106" i="1" s="1"/>
  <c r="G7106" i="1" s="1"/>
  <c r="D7107" i="1"/>
  <c r="D7108" i="1"/>
  <c r="F7108" i="1" s="1"/>
  <c r="G7108" i="1" s="1"/>
  <c r="D7109" i="1"/>
  <c r="F7109" i="1" s="1"/>
  <c r="G7109" i="1" s="1"/>
  <c r="D7110" i="1"/>
  <c r="F7110" i="1" s="1"/>
  <c r="G7110" i="1" s="1"/>
  <c r="D7111" i="1"/>
  <c r="D7112" i="1"/>
  <c r="F7112" i="1" s="1"/>
  <c r="G7112" i="1" s="1"/>
  <c r="D7113" i="1"/>
  <c r="F7113" i="1" s="1"/>
  <c r="G7113" i="1" s="1"/>
  <c r="D7114" i="1"/>
  <c r="F7114" i="1" s="1"/>
  <c r="G7114" i="1" s="1"/>
  <c r="D7115" i="1"/>
  <c r="D7116" i="1"/>
  <c r="F7116" i="1" s="1"/>
  <c r="G7116" i="1" s="1"/>
  <c r="D7117" i="1"/>
  <c r="F7117" i="1" s="1"/>
  <c r="G7117" i="1" s="1"/>
  <c r="D7118" i="1"/>
  <c r="F7118" i="1" s="1"/>
  <c r="G7118" i="1" s="1"/>
  <c r="D7119" i="1"/>
  <c r="D7120" i="1"/>
  <c r="F7120" i="1" s="1"/>
  <c r="G7120" i="1" s="1"/>
  <c r="D7121" i="1"/>
  <c r="F7121" i="1" s="1"/>
  <c r="G7121" i="1" s="1"/>
  <c r="D7122" i="1"/>
  <c r="F7122" i="1" s="1"/>
  <c r="G7122" i="1" s="1"/>
  <c r="D7123" i="1"/>
  <c r="D7124" i="1"/>
  <c r="F7124" i="1" s="1"/>
  <c r="G7124" i="1" s="1"/>
  <c r="D7125" i="1"/>
  <c r="F7125" i="1" s="1"/>
  <c r="G7125" i="1" s="1"/>
  <c r="D7126" i="1"/>
  <c r="F7126" i="1" s="1"/>
  <c r="G7126" i="1" s="1"/>
  <c r="D7127" i="1"/>
  <c r="D7128" i="1"/>
  <c r="F7128" i="1" s="1"/>
  <c r="G7128" i="1" s="1"/>
  <c r="D7129" i="1"/>
  <c r="F7129" i="1" s="1"/>
  <c r="G7129" i="1" s="1"/>
  <c r="D7130" i="1"/>
  <c r="F7130" i="1" s="1"/>
  <c r="G7130" i="1" s="1"/>
  <c r="D7131" i="1"/>
  <c r="D7132" i="1"/>
  <c r="F7132" i="1" s="1"/>
  <c r="G7132" i="1" s="1"/>
  <c r="D7133" i="1"/>
  <c r="F7133" i="1" s="1"/>
  <c r="G7133" i="1" s="1"/>
  <c r="D7134" i="1"/>
  <c r="F7134" i="1" s="1"/>
  <c r="G7134" i="1" s="1"/>
  <c r="D7135" i="1"/>
  <c r="D7136" i="1"/>
  <c r="F7136" i="1" s="1"/>
  <c r="G7136" i="1" s="1"/>
  <c r="D7137" i="1"/>
  <c r="F7137" i="1" s="1"/>
  <c r="G7137" i="1" s="1"/>
  <c r="D7138" i="1"/>
  <c r="F7138" i="1" s="1"/>
  <c r="G7138" i="1" s="1"/>
  <c r="D7139" i="1"/>
  <c r="D7140" i="1"/>
  <c r="F7140" i="1" s="1"/>
  <c r="G7140" i="1" s="1"/>
  <c r="D7141" i="1"/>
  <c r="F7141" i="1" s="1"/>
  <c r="G7141" i="1" s="1"/>
  <c r="D7142" i="1"/>
  <c r="F7142" i="1" s="1"/>
  <c r="G7142" i="1" s="1"/>
  <c r="D7143" i="1"/>
  <c r="D7144" i="1"/>
  <c r="F7144" i="1" s="1"/>
  <c r="G7144" i="1" s="1"/>
  <c r="D7145" i="1"/>
  <c r="F7145" i="1" s="1"/>
  <c r="G7145" i="1" s="1"/>
  <c r="D7146" i="1"/>
  <c r="F7146" i="1" s="1"/>
  <c r="G7146" i="1" s="1"/>
  <c r="D7147" i="1"/>
  <c r="D7148" i="1"/>
  <c r="F7148" i="1" s="1"/>
  <c r="G7148" i="1" s="1"/>
  <c r="D7149" i="1"/>
  <c r="F7149" i="1" s="1"/>
  <c r="G7149" i="1" s="1"/>
  <c r="D7150" i="1"/>
  <c r="F7150" i="1" s="1"/>
  <c r="G7150" i="1" s="1"/>
  <c r="D7151" i="1"/>
  <c r="D7152" i="1"/>
  <c r="F7152" i="1" s="1"/>
  <c r="G7152" i="1" s="1"/>
  <c r="D7153" i="1"/>
  <c r="F7153" i="1" s="1"/>
  <c r="G7153" i="1" s="1"/>
  <c r="D7154" i="1"/>
  <c r="F7154" i="1" s="1"/>
  <c r="G7154" i="1" s="1"/>
  <c r="D7155" i="1"/>
  <c r="D7156" i="1"/>
  <c r="F7156" i="1" s="1"/>
  <c r="G7156" i="1" s="1"/>
  <c r="D7157" i="1"/>
  <c r="F7157" i="1" s="1"/>
  <c r="G7157" i="1" s="1"/>
  <c r="D7158" i="1"/>
  <c r="F7158" i="1" s="1"/>
  <c r="G7158" i="1" s="1"/>
  <c r="D7159" i="1"/>
  <c r="D7160" i="1"/>
  <c r="F7160" i="1" s="1"/>
  <c r="G7160" i="1" s="1"/>
  <c r="D7161" i="1"/>
  <c r="F7161" i="1" s="1"/>
  <c r="G7161" i="1" s="1"/>
  <c r="D7162" i="1"/>
  <c r="F7162" i="1" s="1"/>
  <c r="G7162" i="1" s="1"/>
  <c r="D7163" i="1"/>
  <c r="D7164" i="1"/>
  <c r="F7164" i="1" s="1"/>
  <c r="G7164" i="1" s="1"/>
  <c r="D7165" i="1"/>
  <c r="F7165" i="1" s="1"/>
  <c r="G7165" i="1" s="1"/>
  <c r="D7166" i="1"/>
  <c r="F7166" i="1" s="1"/>
  <c r="G7166" i="1" s="1"/>
  <c r="D7167" i="1"/>
  <c r="D7168" i="1"/>
  <c r="F7168" i="1" s="1"/>
  <c r="G7168" i="1" s="1"/>
  <c r="D7169" i="1"/>
  <c r="F7169" i="1" s="1"/>
  <c r="G7169" i="1" s="1"/>
  <c r="D7170" i="1"/>
  <c r="F7170" i="1" s="1"/>
  <c r="G7170" i="1" s="1"/>
  <c r="D7171" i="1"/>
  <c r="D7172" i="1"/>
  <c r="F7172" i="1" s="1"/>
  <c r="G7172" i="1" s="1"/>
  <c r="D7173" i="1"/>
  <c r="F7173" i="1" s="1"/>
  <c r="G7173" i="1" s="1"/>
  <c r="D7174" i="1"/>
  <c r="F7174" i="1" s="1"/>
  <c r="G7174" i="1" s="1"/>
  <c r="D7175" i="1"/>
  <c r="D7176" i="1"/>
  <c r="F7176" i="1" s="1"/>
  <c r="G7176" i="1" s="1"/>
  <c r="D7177" i="1"/>
  <c r="F7177" i="1" s="1"/>
  <c r="G7177" i="1" s="1"/>
  <c r="D7178" i="1"/>
  <c r="F7178" i="1" s="1"/>
  <c r="G7178" i="1" s="1"/>
  <c r="D7179" i="1"/>
  <c r="D7180" i="1"/>
  <c r="F7180" i="1" s="1"/>
  <c r="G7180" i="1" s="1"/>
  <c r="D7181" i="1"/>
  <c r="F7181" i="1" s="1"/>
  <c r="G7181" i="1" s="1"/>
  <c r="D7182" i="1"/>
  <c r="F7182" i="1" s="1"/>
  <c r="G7182" i="1" s="1"/>
  <c r="D7183" i="1"/>
  <c r="D7184" i="1"/>
  <c r="F7184" i="1" s="1"/>
  <c r="G7184" i="1" s="1"/>
  <c r="D7185" i="1"/>
  <c r="F7185" i="1" s="1"/>
  <c r="G7185" i="1" s="1"/>
  <c r="D7186" i="1"/>
  <c r="F7186" i="1" s="1"/>
  <c r="G7186" i="1" s="1"/>
  <c r="D7187" i="1"/>
  <c r="D7188" i="1"/>
  <c r="F7188" i="1" s="1"/>
  <c r="G7188" i="1" s="1"/>
  <c r="D7189" i="1"/>
  <c r="F7189" i="1" s="1"/>
  <c r="G7189" i="1" s="1"/>
  <c r="D7190" i="1"/>
  <c r="F7190" i="1" s="1"/>
  <c r="G7190" i="1" s="1"/>
  <c r="D7191" i="1"/>
  <c r="F7191" i="1" s="1"/>
  <c r="G7191" i="1" s="1"/>
  <c r="D7192" i="1"/>
  <c r="F7192" i="1" s="1"/>
  <c r="G7192" i="1" s="1"/>
  <c r="D7193" i="1"/>
  <c r="F7193" i="1" s="1"/>
  <c r="G7193" i="1" s="1"/>
  <c r="D7194" i="1"/>
  <c r="F7194" i="1" s="1"/>
  <c r="G7194" i="1" s="1"/>
  <c r="D7195" i="1"/>
  <c r="F7195" i="1" s="1"/>
  <c r="G7195" i="1" s="1"/>
  <c r="D7196" i="1"/>
  <c r="F7196" i="1" s="1"/>
  <c r="G7196" i="1" s="1"/>
  <c r="D7197" i="1"/>
  <c r="F7197" i="1" s="1"/>
  <c r="G7197" i="1" s="1"/>
  <c r="D7198" i="1"/>
  <c r="F7198" i="1" s="1"/>
  <c r="G7198" i="1" s="1"/>
  <c r="D7199" i="1"/>
  <c r="F7199" i="1" s="1"/>
  <c r="G7199" i="1" s="1"/>
  <c r="D7200" i="1"/>
  <c r="F7200" i="1" s="1"/>
  <c r="G7200" i="1" s="1"/>
  <c r="D7201" i="1"/>
  <c r="F7201" i="1" s="1"/>
  <c r="G7201" i="1" s="1"/>
  <c r="D7202" i="1"/>
  <c r="F7202" i="1" s="1"/>
  <c r="G7202" i="1" s="1"/>
  <c r="D7203" i="1"/>
  <c r="F7203" i="1" s="1"/>
  <c r="G7203" i="1" s="1"/>
  <c r="D7204" i="1"/>
  <c r="F7204" i="1" s="1"/>
  <c r="G7204" i="1" s="1"/>
  <c r="D7205" i="1"/>
  <c r="F7205" i="1" s="1"/>
  <c r="G7205" i="1" s="1"/>
  <c r="D7206" i="1"/>
  <c r="F7206" i="1" s="1"/>
  <c r="G7206" i="1" s="1"/>
  <c r="D7207" i="1"/>
  <c r="F7207" i="1" s="1"/>
  <c r="G7207" i="1" s="1"/>
  <c r="D7208" i="1"/>
  <c r="F7208" i="1" s="1"/>
  <c r="G7208" i="1" s="1"/>
  <c r="D7209" i="1"/>
  <c r="F7209" i="1" s="1"/>
  <c r="G7209" i="1" s="1"/>
  <c r="D7210" i="1"/>
  <c r="F7210" i="1" s="1"/>
  <c r="G7210" i="1" s="1"/>
  <c r="D7211" i="1"/>
  <c r="F7211" i="1" s="1"/>
  <c r="G7211" i="1" s="1"/>
  <c r="D7212" i="1"/>
  <c r="F7212" i="1" s="1"/>
  <c r="G7212" i="1" s="1"/>
  <c r="D7213" i="1"/>
  <c r="F7213" i="1" s="1"/>
  <c r="G7213" i="1" s="1"/>
  <c r="D7214" i="1"/>
  <c r="F7214" i="1" s="1"/>
  <c r="G7214" i="1" s="1"/>
  <c r="D7215" i="1"/>
  <c r="F7215" i="1" s="1"/>
  <c r="G7215" i="1" s="1"/>
  <c r="D7216" i="1"/>
  <c r="F7216" i="1" s="1"/>
  <c r="G7216" i="1" s="1"/>
  <c r="D7217" i="1"/>
  <c r="F7217" i="1" s="1"/>
  <c r="G7217" i="1" s="1"/>
  <c r="D7218" i="1"/>
  <c r="F7218" i="1" s="1"/>
  <c r="G7218" i="1" s="1"/>
  <c r="D7219" i="1"/>
  <c r="F7219" i="1" s="1"/>
  <c r="G7219" i="1" s="1"/>
  <c r="D7220" i="1"/>
  <c r="F7220" i="1" s="1"/>
  <c r="G7220" i="1" s="1"/>
  <c r="D7221" i="1"/>
  <c r="F7221" i="1" s="1"/>
  <c r="G7221" i="1" s="1"/>
  <c r="D7222" i="1"/>
  <c r="F7222" i="1" s="1"/>
  <c r="G7222" i="1" s="1"/>
  <c r="D7223" i="1"/>
  <c r="F7223" i="1" s="1"/>
  <c r="G7223" i="1" s="1"/>
  <c r="D7224" i="1"/>
  <c r="F7224" i="1" s="1"/>
  <c r="G7224" i="1" s="1"/>
  <c r="D7225" i="1"/>
  <c r="F7225" i="1" s="1"/>
  <c r="G7225" i="1" s="1"/>
  <c r="D7226" i="1"/>
  <c r="F7226" i="1" s="1"/>
  <c r="G7226" i="1" s="1"/>
  <c r="D7227" i="1"/>
  <c r="F7227" i="1" s="1"/>
  <c r="G7227" i="1" s="1"/>
  <c r="D7228" i="1"/>
  <c r="F7228" i="1" s="1"/>
  <c r="G7228" i="1" s="1"/>
  <c r="D7229" i="1"/>
  <c r="F7229" i="1" s="1"/>
  <c r="G7229" i="1" s="1"/>
  <c r="D7230" i="1"/>
  <c r="F7230" i="1" s="1"/>
  <c r="G7230" i="1" s="1"/>
  <c r="D7231" i="1"/>
  <c r="F7231" i="1" s="1"/>
  <c r="G7231" i="1" s="1"/>
  <c r="D7232" i="1"/>
  <c r="F7232" i="1" s="1"/>
  <c r="G7232" i="1" s="1"/>
  <c r="D7233" i="1"/>
  <c r="F7233" i="1" s="1"/>
  <c r="G7233" i="1" s="1"/>
  <c r="D7234" i="1"/>
  <c r="F7234" i="1" s="1"/>
  <c r="G7234" i="1" s="1"/>
  <c r="D7235" i="1"/>
  <c r="F7235" i="1" s="1"/>
  <c r="G7235" i="1" s="1"/>
  <c r="D7236" i="1"/>
  <c r="F7236" i="1" s="1"/>
  <c r="G7236" i="1" s="1"/>
  <c r="D7237" i="1"/>
  <c r="F7237" i="1" s="1"/>
  <c r="G7237" i="1" s="1"/>
  <c r="D7238" i="1"/>
  <c r="F7238" i="1" s="1"/>
  <c r="G7238" i="1" s="1"/>
  <c r="D7239" i="1"/>
  <c r="F7239" i="1" s="1"/>
  <c r="G7239" i="1" s="1"/>
  <c r="D7240" i="1"/>
  <c r="F7240" i="1" s="1"/>
  <c r="G7240" i="1" s="1"/>
  <c r="D7241" i="1"/>
  <c r="F7241" i="1" s="1"/>
  <c r="G7241" i="1" s="1"/>
  <c r="D7242" i="1"/>
  <c r="F7242" i="1" s="1"/>
  <c r="G7242" i="1" s="1"/>
  <c r="D7243" i="1"/>
  <c r="F7243" i="1" s="1"/>
  <c r="G7243" i="1" s="1"/>
  <c r="D7244" i="1"/>
  <c r="F7244" i="1" s="1"/>
  <c r="G7244" i="1" s="1"/>
  <c r="D7245" i="1"/>
  <c r="F7245" i="1" s="1"/>
  <c r="G7245" i="1" s="1"/>
  <c r="D7246" i="1"/>
  <c r="F7246" i="1" s="1"/>
  <c r="G7246" i="1" s="1"/>
  <c r="D7247" i="1"/>
  <c r="F7247" i="1" s="1"/>
  <c r="G7247" i="1" s="1"/>
  <c r="D7248" i="1"/>
  <c r="F7248" i="1" s="1"/>
  <c r="G7248" i="1" s="1"/>
  <c r="D7249" i="1"/>
  <c r="F7249" i="1" s="1"/>
  <c r="G7249" i="1" s="1"/>
  <c r="D7250" i="1"/>
  <c r="F7250" i="1" s="1"/>
  <c r="G7250" i="1" s="1"/>
  <c r="D7251" i="1"/>
  <c r="F7251" i="1" s="1"/>
  <c r="G7251" i="1" s="1"/>
  <c r="D7252" i="1"/>
  <c r="F7252" i="1" s="1"/>
  <c r="G7252" i="1" s="1"/>
  <c r="D7253" i="1"/>
  <c r="F7253" i="1" s="1"/>
  <c r="G7253" i="1" s="1"/>
  <c r="D7254" i="1"/>
  <c r="F7254" i="1" s="1"/>
  <c r="G7254" i="1" s="1"/>
  <c r="D7255" i="1"/>
  <c r="F7255" i="1" s="1"/>
  <c r="G7255" i="1" s="1"/>
  <c r="D7256" i="1"/>
  <c r="F7256" i="1" s="1"/>
  <c r="G7256" i="1" s="1"/>
  <c r="D7257" i="1"/>
  <c r="F7257" i="1" s="1"/>
  <c r="G7257" i="1" s="1"/>
  <c r="D7258" i="1"/>
  <c r="F7258" i="1" s="1"/>
  <c r="G7258" i="1" s="1"/>
  <c r="D7259" i="1"/>
  <c r="F7259" i="1" s="1"/>
  <c r="G7259" i="1" s="1"/>
  <c r="D7260" i="1"/>
  <c r="F7260" i="1" s="1"/>
  <c r="G7260" i="1" s="1"/>
  <c r="D7261" i="1"/>
  <c r="F7261" i="1" s="1"/>
  <c r="G7261" i="1" s="1"/>
  <c r="D7262" i="1"/>
  <c r="F7262" i="1" s="1"/>
  <c r="G7262" i="1" s="1"/>
  <c r="D7263" i="1"/>
  <c r="F7263" i="1" s="1"/>
  <c r="G7263" i="1" s="1"/>
  <c r="D7264" i="1"/>
  <c r="F7264" i="1" s="1"/>
  <c r="G7264" i="1" s="1"/>
  <c r="D7265" i="1"/>
  <c r="F7265" i="1" s="1"/>
  <c r="G7265" i="1" s="1"/>
  <c r="D7266" i="1"/>
  <c r="F7266" i="1" s="1"/>
  <c r="G7266" i="1" s="1"/>
  <c r="D7267" i="1"/>
  <c r="F7267" i="1" s="1"/>
  <c r="G7267" i="1" s="1"/>
  <c r="D7268" i="1"/>
  <c r="F7268" i="1" s="1"/>
  <c r="G7268" i="1" s="1"/>
  <c r="D7269" i="1"/>
  <c r="F7269" i="1" s="1"/>
  <c r="G7269" i="1" s="1"/>
  <c r="D7270" i="1"/>
  <c r="F7270" i="1" s="1"/>
  <c r="G7270" i="1" s="1"/>
  <c r="D7271" i="1"/>
  <c r="F7271" i="1" s="1"/>
  <c r="G7271" i="1" s="1"/>
  <c r="D7272" i="1"/>
  <c r="F7272" i="1" s="1"/>
  <c r="G7272" i="1" s="1"/>
  <c r="D7273" i="1"/>
  <c r="F7273" i="1" s="1"/>
  <c r="G7273" i="1" s="1"/>
  <c r="D7274" i="1"/>
  <c r="F7274" i="1" s="1"/>
  <c r="G7274" i="1" s="1"/>
  <c r="D7275" i="1"/>
  <c r="F7275" i="1" s="1"/>
  <c r="G7275" i="1" s="1"/>
  <c r="D7276" i="1"/>
  <c r="F7276" i="1" s="1"/>
  <c r="G7276" i="1" s="1"/>
  <c r="D7277" i="1"/>
  <c r="F7277" i="1" s="1"/>
  <c r="G7277" i="1" s="1"/>
  <c r="D7278" i="1"/>
  <c r="F7278" i="1" s="1"/>
  <c r="G7278" i="1" s="1"/>
  <c r="D7279" i="1"/>
  <c r="F7279" i="1" s="1"/>
  <c r="G7279" i="1" s="1"/>
  <c r="D7280" i="1"/>
  <c r="F7280" i="1" s="1"/>
  <c r="G7280" i="1" s="1"/>
  <c r="D7281" i="1"/>
  <c r="F7281" i="1" s="1"/>
  <c r="G7281" i="1" s="1"/>
  <c r="D7282" i="1"/>
  <c r="F7282" i="1" s="1"/>
  <c r="G7282" i="1" s="1"/>
  <c r="D7283" i="1"/>
  <c r="F7283" i="1" s="1"/>
  <c r="G7283" i="1" s="1"/>
  <c r="D7284" i="1"/>
  <c r="F7284" i="1" s="1"/>
  <c r="G7284" i="1" s="1"/>
  <c r="D7285" i="1"/>
  <c r="F7285" i="1" s="1"/>
  <c r="G7285" i="1" s="1"/>
  <c r="D7286" i="1"/>
  <c r="F7286" i="1" s="1"/>
  <c r="G7286" i="1" s="1"/>
  <c r="D7287" i="1"/>
  <c r="F7287" i="1" s="1"/>
  <c r="G7287" i="1" s="1"/>
  <c r="D7288" i="1"/>
  <c r="F7288" i="1" s="1"/>
  <c r="G7288" i="1" s="1"/>
  <c r="D7289" i="1"/>
  <c r="F7289" i="1" s="1"/>
  <c r="G7289" i="1" s="1"/>
  <c r="D7290" i="1"/>
  <c r="F7290" i="1" s="1"/>
  <c r="G7290" i="1" s="1"/>
  <c r="D7291" i="1"/>
  <c r="F7291" i="1" s="1"/>
  <c r="G7291" i="1" s="1"/>
  <c r="D7292" i="1"/>
  <c r="F7292" i="1" s="1"/>
  <c r="G7292" i="1" s="1"/>
  <c r="D7293" i="1"/>
  <c r="F7293" i="1" s="1"/>
  <c r="G7293" i="1" s="1"/>
  <c r="D7294" i="1"/>
  <c r="F7294" i="1" s="1"/>
  <c r="G7294" i="1" s="1"/>
  <c r="D7295" i="1"/>
  <c r="F7295" i="1" s="1"/>
  <c r="G7295" i="1" s="1"/>
  <c r="D7296" i="1"/>
  <c r="F7296" i="1" s="1"/>
  <c r="G7296" i="1" s="1"/>
  <c r="D7297" i="1"/>
  <c r="F7297" i="1" s="1"/>
  <c r="G7297" i="1" s="1"/>
  <c r="D7298" i="1"/>
  <c r="F7298" i="1" s="1"/>
  <c r="G7298" i="1" s="1"/>
  <c r="D7299" i="1"/>
  <c r="F7299" i="1" s="1"/>
  <c r="G7299" i="1" s="1"/>
  <c r="D7300" i="1"/>
  <c r="F7300" i="1" s="1"/>
  <c r="G7300" i="1" s="1"/>
  <c r="D7301" i="1"/>
  <c r="F7301" i="1" s="1"/>
  <c r="G7301" i="1" s="1"/>
  <c r="D7302" i="1"/>
  <c r="F7302" i="1" s="1"/>
  <c r="G7302" i="1" s="1"/>
  <c r="D7303" i="1"/>
  <c r="F7303" i="1" s="1"/>
  <c r="G7303" i="1" s="1"/>
  <c r="D7304" i="1"/>
  <c r="F7304" i="1" s="1"/>
  <c r="G7304" i="1" s="1"/>
  <c r="D7305" i="1"/>
  <c r="F7305" i="1" s="1"/>
  <c r="G7305" i="1" s="1"/>
  <c r="D7306" i="1"/>
  <c r="F7306" i="1" s="1"/>
  <c r="G7306" i="1" s="1"/>
  <c r="D7307" i="1"/>
  <c r="F7307" i="1" s="1"/>
  <c r="G7307" i="1" s="1"/>
  <c r="D7308" i="1"/>
  <c r="F7308" i="1" s="1"/>
  <c r="G7308" i="1" s="1"/>
  <c r="D7309" i="1"/>
  <c r="F7309" i="1" s="1"/>
  <c r="G7309" i="1" s="1"/>
  <c r="D7310" i="1"/>
  <c r="F7310" i="1" s="1"/>
  <c r="G7310" i="1" s="1"/>
  <c r="D7311" i="1"/>
  <c r="F7311" i="1" s="1"/>
  <c r="G7311" i="1" s="1"/>
  <c r="D7312" i="1"/>
  <c r="F7312" i="1" s="1"/>
  <c r="G7312" i="1" s="1"/>
  <c r="D7313" i="1"/>
  <c r="F7313" i="1" s="1"/>
  <c r="G7313" i="1" s="1"/>
  <c r="D7314" i="1"/>
  <c r="F7314" i="1" s="1"/>
  <c r="G7314" i="1" s="1"/>
  <c r="D7315" i="1"/>
  <c r="F7315" i="1" s="1"/>
  <c r="G7315" i="1" s="1"/>
  <c r="D7316" i="1"/>
  <c r="F7316" i="1" s="1"/>
  <c r="G7316" i="1" s="1"/>
  <c r="D7317" i="1"/>
  <c r="F7317" i="1" s="1"/>
  <c r="G7317" i="1" s="1"/>
  <c r="D7318" i="1"/>
  <c r="F7318" i="1" s="1"/>
  <c r="G7318" i="1" s="1"/>
  <c r="D7319" i="1"/>
  <c r="F7319" i="1" s="1"/>
  <c r="G7319" i="1" s="1"/>
  <c r="D7320" i="1"/>
  <c r="F7320" i="1" s="1"/>
  <c r="G7320" i="1" s="1"/>
  <c r="D7321" i="1"/>
  <c r="F7321" i="1" s="1"/>
  <c r="G7321" i="1" s="1"/>
  <c r="D7322" i="1"/>
  <c r="F7322" i="1" s="1"/>
  <c r="G7322" i="1" s="1"/>
  <c r="D7323" i="1"/>
  <c r="F7323" i="1" s="1"/>
  <c r="G7323" i="1" s="1"/>
  <c r="D7324" i="1"/>
  <c r="F7324" i="1" s="1"/>
  <c r="G7324" i="1" s="1"/>
  <c r="D7325" i="1"/>
  <c r="F7325" i="1" s="1"/>
  <c r="G7325" i="1" s="1"/>
  <c r="D7326" i="1"/>
  <c r="F7326" i="1" s="1"/>
  <c r="G7326" i="1" s="1"/>
  <c r="D7327" i="1"/>
  <c r="F7327" i="1" s="1"/>
  <c r="G7327" i="1" s="1"/>
  <c r="D7328" i="1"/>
  <c r="F7328" i="1" s="1"/>
  <c r="G7328" i="1" s="1"/>
  <c r="D7329" i="1"/>
  <c r="F7329" i="1" s="1"/>
  <c r="G7329" i="1" s="1"/>
  <c r="D7330" i="1"/>
  <c r="F7330" i="1" s="1"/>
  <c r="G7330" i="1" s="1"/>
  <c r="D7331" i="1"/>
  <c r="F7331" i="1" s="1"/>
  <c r="G7331" i="1" s="1"/>
  <c r="D7332" i="1"/>
  <c r="F7332" i="1" s="1"/>
  <c r="G7332" i="1" s="1"/>
  <c r="D7333" i="1"/>
  <c r="F7333" i="1" s="1"/>
  <c r="G7333" i="1" s="1"/>
  <c r="D7334" i="1"/>
  <c r="F7334" i="1" s="1"/>
  <c r="G7334" i="1" s="1"/>
  <c r="D7335" i="1"/>
  <c r="F7335" i="1" s="1"/>
  <c r="G7335" i="1" s="1"/>
  <c r="D7336" i="1"/>
  <c r="F7336" i="1" s="1"/>
  <c r="G7336" i="1" s="1"/>
  <c r="D7337" i="1"/>
  <c r="F7337" i="1" s="1"/>
  <c r="G7337" i="1" s="1"/>
  <c r="D7338" i="1"/>
  <c r="F7338" i="1" s="1"/>
  <c r="G7338" i="1" s="1"/>
  <c r="D7339" i="1"/>
  <c r="F7339" i="1" s="1"/>
  <c r="G7339" i="1" s="1"/>
  <c r="D7340" i="1"/>
  <c r="F7340" i="1" s="1"/>
  <c r="G7340" i="1" s="1"/>
  <c r="D7341" i="1"/>
  <c r="F7341" i="1" s="1"/>
  <c r="G7341" i="1" s="1"/>
  <c r="D7342" i="1"/>
  <c r="F7342" i="1" s="1"/>
  <c r="G7342" i="1" s="1"/>
  <c r="D7343" i="1"/>
  <c r="F7343" i="1" s="1"/>
  <c r="G7343" i="1" s="1"/>
  <c r="D7344" i="1"/>
  <c r="F7344" i="1" s="1"/>
  <c r="G7344" i="1" s="1"/>
  <c r="D7345" i="1"/>
  <c r="F7345" i="1" s="1"/>
  <c r="G7345" i="1" s="1"/>
  <c r="D7346" i="1"/>
  <c r="F7346" i="1" s="1"/>
  <c r="G7346" i="1" s="1"/>
  <c r="D7347" i="1"/>
  <c r="F7347" i="1" s="1"/>
  <c r="G7347" i="1" s="1"/>
  <c r="D7348" i="1"/>
  <c r="F7348" i="1" s="1"/>
  <c r="G7348" i="1" s="1"/>
  <c r="D7349" i="1"/>
  <c r="F7349" i="1" s="1"/>
  <c r="G7349" i="1" s="1"/>
  <c r="D7350" i="1"/>
  <c r="F7350" i="1" s="1"/>
  <c r="G7350" i="1" s="1"/>
  <c r="D7351" i="1"/>
  <c r="F7351" i="1" s="1"/>
  <c r="G7351" i="1" s="1"/>
  <c r="D7352" i="1"/>
  <c r="F7352" i="1" s="1"/>
  <c r="G7352" i="1" s="1"/>
  <c r="D7353" i="1"/>
  <c r="F7353" i="1" s="1"/>
  <c r="G7353" i="1" s="1"/>
  <c r="D7354" i="1"/>
  <c r="F7354" i="1" s="1"/>
  <c r="G7354" i="1" s="1"/>
  <c r="D7355" i="1"/>
  <c r="F7355" i="1" s="1"/>
  <c r="G7355" i="1" s="1"/>
  <c r="D7356" i="1"/>
  <c r="F7356" i="1" s="1"/>
  <c r="G7356" i="1" s="1"/>
  <c r="D7357" i="1"/>
  <c r="F7357" i="1" s="1"/>
  <c r="G7357" i="1" s="1"/>
  <c r="D7358" i="1"/>
  <c r="F7358" i="1" s="1"/>
  <c r="G7358" i="1" s="1"/>
  <c r="D7359" i="1"/>
  <c r="F7359" i="1" s="1"/>
  <c r="G7359" i="1" s="1"/>
  <c r="D7360" i="1"/>
  <c r="F7360" i="1" s="1"/>
  <c r="G7360" i="1" s="1"/>
  <c r="D7361" i="1"/>
  <c r="F7361" i="1" s="1"/>
  <c r="G7361" i="1" s="1"/>
  <c r="D7362" i="1"/>
  <c r="F7362" i="1" s="1"/>
  <c r="G7362" i="1" s="1"/>
  <c r="D7363" i="1"/>
  <c r="F7363" i="1" s="1"/>
  <c r="G7363" i="1" s="1"/>
  <c r="D7364" i="1"/>
  <c r="F7364" i="1" s="1"/>
  <c r="G7364" i="1" s="1"/>
  <c r="D7365" i="1"/>
  <c r="F7365" i="1" s="1"/>
  <c r="G7365" i="1" s="1"/>
  <c r="D7366" i="1"/>
  <c r="F7366" i="1" s="1"/>
  <c r="G7366" i="1" s="1"/>
  <c r="D7367" i="1"/>
  <c r="F7367" i="1" s="1"/>
  <c r="G7367" i="1" s="1"/>
  <c r="D7368" i="1"/>
  <c r="F7368" i="1" s="1"/>
  <c r="G7368" i="1" s="1"/>
  <c r="D7369" i="1"/>
  <c r="F7369" i="1" s="1"/>
  <c r="G7369" i="1" s="1"/>
  <c r="D7370" i="1"/>
  <c r="F7370" i="1" s="1"/>
  <c r="G7370" i="1" s="1"/>
  <c r="D7371" i="1"/>
  <c r="F7371" i="1" s="1"/>
  <c r="G7371" i="1" s="1"/>
  <c r="D7372" i="1"/>
  <c r="F7372" i="1" s="1"/>
  <c r="G7372" i="1" s="1"/>
  <c r="D7373" i="1"/>
  <c r="F7373" i="1" s="1"/>
  <c r="G7373" i="1" s="1"/>
  <c r="D7374" i="1"/>
  <c r="F7374" i="1" s="1"/>
  <c r="G7374" i="1" s="1"/>
  <c r="D7375" i="1"/>
  <c r="F7375" i="1" s="1"/>
  <c r="G7375" i="1" s="1"/>
  <c r="D7376" i="1"/>
  <c r="F7376" i="1" s="1"/>
  <c r="G7376" i="1" s="1"/>
  <c r="D7377" i="1"/>
  <c r="F7377" i="1" s="1"/>
  <c r="G7377" i="1" s="1"/>
  <c r="D7378" i="1"/>
  <c r="F7378" i="1" s="1"/>
  <c r="G7378" i="1" s="1"/>
  <c r="D7379" i="1"/>
  <c r="F7379" i="1" s="1"/>
  <c r="G7379" i="1" s="1"/>
  <c r="D7380" i="1"/>
  <c r="F7380" i="1" s="1"/>
  <c r="G7380" i="1" s="1"/>
  <c r="D7381" i="1"/>
  <c r="F7381" i="1" s="1"/>
  <c r="G7381" i="1" s="1"/>
  <c r="D7382" i="1"/>
  <c r="F7382" i="1" s="1"/>
  <c r="G7382" i="1" s="1"/>
  <c r="D7383" i="1"/>
  <c r="F7383" i="1" s="1"/>
  <c r="G7383" i="1" s="1"/>
  <c r="D7384" i="1"/>
  <c r="F7384" i="1" s="1"/>
  <c r="G7384" i="1" s="1"/>
  <c r="D7385" i="1"/>
  <c r="F7385" i="1" s="1"/>
  <c r="G7385" i="1" s="1"/>
  <c r="D7386" i="1"/>
  <c r="F7386" i="1" s="1"/>
  <c r="G7386" i="1" s="1"/>
  <c r="D7387" i="1"/>
  <c r="F7387" i="1" s="1"/>
  <c r="G7387" i="1" s="1"/>
  <c r="D7388" i="1"/>
  <c r="F7388" i="1" s="1"/>
  <c r="G7388" i="1" s="1"/>
  <c r="D7389" i="1"/>
  <c r="F7389" i="1" s="1"/>
  <c r="G7389" i="1" s="1"/>
  <c r="D7390" i="1"/>
  <c r="F7390" i="1" s="1"/>
  <c r="G7390" i="1" s="1"/>
  <c r="D7391" i="1"/>
  <c r="F7391" i="1" s="1"/>
  <c r="G7391" i="1" s="1"/>
  <c r="D7392" i="1"/>
  <c r="F7392" i="1" s="1"/>
  <c r="G7392" i="1" s="1"/>
  <c r="D7393" i="1"/>
  <c r="F7393" i="1" s="1"/>
  <c r="G7393" i="1" s="1"/>
  <c r="D7394" i="1"/>
  <c r="F7394" i="1" s="1"/>
  <c r="G7394" i="1" s="1"/>
  <c r="D7395" i="1"/>
  <c r="F7395" i="1" s="1"/>
  <c r="G7395" i="1" s="1"/>
  <c r="D7396" i="1"/>
  <c r="F7396" i="1" s="1"/>
  <c r="G7396" i="1" s="1"/>
  <c r="D7397" i="1"/>
  <c r="F7397" i="1" s="1"/>
  <c r="G7397" i="1" s="1"/>
  <c r="D7398" i="1"/>
  <c r="F7398" i="1" s="1"/>
  <c r="G7398" i="1" s="1"/>
  <c r="D7399" i="1"/>
  <c r="F7399" i="1" s="1"/>
  <c r="G7399" i="1" s="1"/>
  <c r="D7400" i="1"/>
  <c r="F7400" i="1" s="1"/>
  <c r="G7400" i="1" s="1"/>
  <c r="D7401" i="1"/>
  <c r="F7401" i="1" s="1"/>
  <c r="G7401" i="1" s="1"/>
  <c r="D7402" i="1"/>
  <c r="F7402" i="1" s="1"/>
  <c r="G7402" i="1" s="1"/>
  <c r="D7403" i="1"/>
  <c r="F7403" i="1" s="1"/>
  <c r="G7403" i="1" s="1"/>
  <c r="D7404" i="1"/>
  <c r="F7404" i="1" s="1"/>
  <c r="G7404" i="1" s="1"/>
  <c r="D7405" i="1"/>
  <c r="F7405" i="1" s="1"/>
  <c r="G7405" i="1" s="1"/>
  <c r="D7406" i="1"/>
  <c r="F7406" i="1" s="1"/>
  <c r="G7406" i="1" s="1"/>
  <c r="D7407" i="1"/>
  <c r="F7407" i="1" s="1"/>
  <c r="G7407" i="1" s="1"/>
  <c r="D7408" i="1"/>
  <c r="F7408" i="1" s="1"/>
  <c r="G7408" i="1" s="1"/>
  <c r="D7409" i="1"/>
  <c r="F7409" i="1" s="1"/>
  <c r="G7409" i="1" s="1"/>
  <c r="D7410" i="1"/>
  <c r="F7410" i="1" s="1"/>
  <c r="G7410" i="1" s="1"/>
  <c r="D7411" i="1"/>
  <c r="F7411" i="1" s="1"/>
  <c r="G7411" i="1" s="1"/>
  <c r="D7412" i="1"/>
  <c r="F7412" i="1" s="1"/>
  <c r="G7412" i="1" s="1"/>
  <c r="D7413" i="1"/>
  <c r="F7413" i="1" s="1"/>
  <c r="G7413" i="1" s="1"/>
  <c r="D7414" i="1"/>
  <c r="F7414" i="1" s="1"/>
  <c r="G7414" i="1" s="1"/>
  <c r="D7415" i="1"/>
  <c r="F7415" i="1" s="1"/>
  <c r="G7415" i="1" s="1"/>
  <c r="D7416" i="1"/>
  <c r="F7416" i="1" s="1"/>
  <c r="G7416" i="1" s="1"/>
  <c r="D7417" i="1"/>
  <c r="F7417" i="1" s="1"/>
  <c r="G7417" i="1" s="1"/>
  <c r="D7418" i="1"/>
  <c r="F7418" i="1" s="1"/>
  <c r="G7418" i="1" s="1"/>
  <c r="D7419" i="1"/>
  <c r="F7419" i="1" s="1"/>
  <c r="G7419" i="1" s="1"/>
  <c r="D7420" i="1"/>
  <c r="F7420" i="1" s="1"/>
  <c r="G7420" i="1" s="1"/>
  <c r="D7421" i="1"/>
  <c r="F7421" i="1" s="1"/>
  <c r="G7421" i="1" s="1"/>
  <c r="D7422" i="1"/>
  <c r="F7422" i="1" s="1"/>
  <c r="G7422" i="1" s="1"/>
  <c r="D7423" i="1"/>
  <c r="F7423" i="1" s="1"/>
  <c r="G7423" i="1" s="1"/>
  <c r="D7424" i="1"/>
  <c r="F7424" i="1" s="1"/>
  <c r="G7424" i="1" s="1"/>
  <c r="D7425" i="1"/>
  <c r="F7425" i="1" s="1"/>
  <c r="G7425" i="1" s="1"/>
  <c r="D7426" i="1"/>
  <c r="F7426" i="1" s="1"/>
  <c r="G7426" i="1" s="1"/>
  <c r="D7427" i="1"/>
  <c r="F7427" i="1" s="1"/>
  <c r="G7427" i="1" s="1"/>
  <c r="D7428" i="1"/>
  <c r="F7428" i="1" s="1"/>
  <c r="G7428" i="1" s="1"/>
  <c r="D7429" i="1"/>
  <c r="F7429" i="1" s="1"/>
  <c r="G7429" i="1" s="1"/>
  <c r="D7430" i="1"/>
  <c r="F7430" i="1" s="1"/>
  <c r="G7430" i="1" s="1"/>
  <c r="D7431" i="1"/>
  <c r="F7431" i="1" s="1"/>
  <c r="G7431" i="1" s="1"/>
  <c r="D7432" i="1"/>
  <c r="F7432" i="1" s="1"/>
  <c r="G7432" i="1" s="1"/>
  <c r="D7433" i="1"/>
  <c r="F7433" i="1" s="1"/>
  <c r="G7433" i="1" s="1"/>
  <c r="D7434" i="1"/>
  <c r="F7434" i="1" s="1"/>
  <c r="G7434" i="1" s="1"/>
  <c r="D7435" i="1"/>
  <c r="F7435" i="1" s="1"/>
  <c r="G7435" i="1" s="1"/>
  <c r="D7436" i="1"/>
  <c r="F7436" i="1" s="1"/>
  <c r="G7436" i="1" s="1"/>
  <c r="D7437" i="1"/>
  <c r="F7437" i="1" s="1"/>
  <c r="G7437" i="1" s="1"/>
  <c r="D7438" i="1"/>
  <c r="F7438" i="1" s="1"/>
  <c r="G7438" i="1" s="1"/>
  <c r="D7439" i="1"/>
  <c r="F7439" i="1" s="1"/>
  <c r="G7439" i="1" s="1"/>
  <c r="D7440" i="1"/>
  <c r="F7440" i="1" s="1"/>
  <c r="G7440" i="1" s="1"/>
  <c r="D7441" i="1"/>
  <c r="F7441" i="1" s="1"/>
  <c r="G7441" i="1" s="1"/>
  <c r="D7442" i="1"/>
  <c r="F7442" i="1" s="1"/>
  <c r="G7442" i="1" s="1"/>
  <c r="D7443" i="1"/>
  <c r="F7443" i="1" s="1"/>
  <c r="G7443" i="1" s="1"/>
  <c r="D7444" i="1"/>
  <c r="F7444" i="1" s="1"/>
  <c r="G7444" i="1" s="1"/>
  <c r="D7445" i="1"/>
  <c r="F7445" i="1" s="1"/>
  <c r="G7445" i="1" s="1"/>
  <c r="D7446" i="1"/>
  <c r="F7446" i="1" s="1"/>
  <c r="G7446" i="1" s="1"/>
  <c r="D7447" i="1"/>
  <c r="F7447" i="1" s="1"/>
  <c r="G7447" i="1" s="1"/>
  <c r="D7448" i="1"/>
  <c r="F7448" i="1" s="1"/>
  <c r="G7448" i="1" s="1"/>
  <c r="D7449" i="1"/>
  <c r="F7449" i="1" s="1"/>
  <c r="G7449" i="1" s="1"/>
  <c r="D7450" i="1"/>
  <c r="F7450" i="1" s="1"/>
  <c r="G7450" i="1" s="1"/>
  <c r="D7451" i="1"/>
  <c r="F7451" i="1" s="1"/>
  <c r="G7451" i="1" s="1"/>
  <c r="D7452" i="1"/>
  <c r="F7452" i="1" s="1"/>
  <c r="G7452" i="1" s="1"/>
  <c r="D7453" i="1"/>
  <c r="F7453" i="1" s="1"/>
  <c r="G7453" i="1" s="1"/>
  <c r="D7454" i="1"/>
  <c r="F7454" i="1" s="1"/>
  <c r="G7454" i="1" s="1"/>
  <c r="D7455" i="1"/>
  <c r="F7455" i="1" s="1"/>
  <c r="G7455" i="1" s="1"/>
  <c r="D7456" i="1"/>
  <c r="F7456" i="1" s="1"/>
  <c r="G7456" i="1" s="1"/>
  <c r="D7457" i="1"/>
  <c r="F7457" i="1" s="1"/>
  <c r="G7457" i="1" s="1"/>
  <c r="D7458" i="1"/>
  <c r="F7458" i="1" s="1"/>
  <c r="G7458" i="1" s="1"/>
  <c r="D7459" i="1"/>
  <c r="F7459" i="1" s="1"/>
  <c r="G7459" i="1" s="1"/>
  <c r="D7460" i="1"/>
  <c r="F7460" i="1" s="1"/>
  <c r="G7460" i="1" s="1"/>
  <c r="D7461" i="1"/>
  <c r="F7461" i="1" s="1"/>
  <c r="G7461" i="1" s="1"/>
  <c r="D7462" i="1"/>
  <c r="F7462" i="1" s="1"/>
  <c r="G7462" i="1" s="1"/>
  <c r="D7463" i="1"/>
  <c r="F7463" i="1" s="1"/>
  <c r="G7463" i="1" s="1"/>
  <c r="D7464" i="1"/>
  <c r="F7464" i="1" s="1"/>
  <c r="G7464" i="1" s="1"/>
  <c r="D7465" i="1"/>
  <c r="F7465" i="1" s="1"/>
  <c r="G7465" i="1" s="1"/>
  <c r="D7466" i="1"/>
  <c r="F7466" i="1" s="1"/>
  <c r="G7466" i="1" s="1"/>
  <c r="D7467" i="1"/>
  <c r="F7467" i="1" s="1"/>
  <c r="G7467" i="1" s="1"/>
  <c r="D7468" i="1"/>
  <c r="F7468" i="1" s="1"/>
  <c r="G7468" i="1" s="1"/>
  <c r="D7469" i="1"/>
  <c r="F7469" i="1" s="1"/>
  <c r="G7469" i="1" s="1"/>
  <c r="D7470" i="1"/>
  <c r="F7470" i="1" s="1"/>
  <c r="G7470" i="1" s="1"/>
  <c r="D7471" i="1"/>
  <c r="F7471" i="1" s="1"/>
  <c r="G7471" i="1" s="1"/>
  <c r="D7472" i="1"/>
  <c r="F7472" i="1" s="1"/>
  <c r="G7472" i="1" s="1"/>
  <c r="D7473" i="1"/>
  <c r="F7473" i="1" s="1"/>
  <c r="G7473" i="1" s="1"/>
  <c r="D7474" i="1"/>
  <c r="F7474" i="1" s="1"/>
  <c r="G7474" i="1" s="1"/>
  <c r="D7475" i="1"/>
  <c r="F7475" i="1" s="1"/>
  <c r="G7475" i="1" s="1"/>
  <c r="D7476" i="1"/>
  <c r="F7476" i="1" s="1"/>
  <c r="G7476" i="1" s="1"/>
  <c r="D7477" i="1"/>
  <c r="F7477" i="1" s="1"/>
  <c r="G7477" i="1" s="1"/>
  <c r="D7478" i="1"/>
  <c r="F7478" i="1" s="1"/>
  <c r="G7478" i="1" s="1"/>
  <c r="D7479" i="1"/>
  <c r="F7479" i="1" s="1"/>
  <c r="G7479" i="1" s="1"/>
  <c r="D7480" i="1"/>
  <c r="F7480" i="1" s="1"/>
  <c r="G7480" i="1" s="1"/>
  <c r="D7481" i="1"/>
  <c r="F7481" i="1" s="1"/>
  <c r="G7481" i="1" s="1"/>
  <c r="D7482" i="1"/>
  <c r="F7482" i="1" s="1"/>
  <c r="G7482" i="1" s="1"/>
  <c r="D7483" i="1"/>
  <c r="F7483" i="1" s="1"/>
  <c r="G7483" i="1" s="1"/>
  <c r="D7484" i="1"/>
  <c r="F7484" i="1" s="1"/>
  <c r="G7484" i="1" s="1"/>
  <c r="D7485" i="1"/>
  <c r="F7485" i="1" s="1"/>
  <c r="G7485" i="1" s="1"/>
  <c r="D7486" i="1"/>
  <c r="F7486" i="1" s="1"/>
  <c r="G7486" i="1" s="1"/>
  <c r="D7487" i="1"/>
  <c r="F7487" i="1" s="1"/>
  <c r="G7487" i="1" s="1"/>
  <c r="D7488" i="1"/>
  <c r="F7488" i="1" s="1"/>
  <c r="G7488" i="1" s="1"/>
  <c r="D7489" i="1"/>
  <c r="F7489" i="1" s="1"/>
  <c r="G7489" i="1" s="1"/>
  <c r="D7490" i="1"/>
  <c r="F7490" i="1" s="1"/>
  <c r="G7490" i="1" s="1"/>
  <c r="D7491" i="1"/>
  <c r="F7491" i="1" s="1"/>
  <c r="G7491" i="1" s="1"/>
  <c r="D7492" i="1"/>
  <c r="F7492" i="1" s="1"/>
  <c r="G7492" i="1" s="1"/>
  <c r="D7493" i="1"/>
  <c r="F7493" i="1" s="1"/>
  <c r="G7493" i="1" s="1"/>
  <c r="D7494" i="1"/>
  <c r="F7494" i="1" s="1"/>
  <c r="G7494" i="1" s="1"/>
  <c r="D7495" i="1"/>
  <c r="F7495" i="1" s="1"/>
  <c r="G7495" i="1" s="1"/>
  <c r="D7496" i="1"/>
  <c r="F7496" i="1" s="1"/>
  <c r="G7496" i="1" s="1"/>
  <c r="D7497" i="1"/>
  <c r="F7497" i="1" s="1"/>
  <c r="G7497" i="1" s="1"/>
  <c r="D7498" i="1"/>
  <c r="F7498" i="1" s="1"/>
  <c r="G7498" i="1" s="1"/>
  <c r="D7499" i="1"/>
  <c r="F7499" i="1" s="1"/>
  <c r="G7499" i="1" s="1"/>
  <c r="D7500" i="1"/>
  <c r="F7500" i="1" s="1"/>
  <c r="G7500" i="1" s="1"/>
  <c r="D7501" i="1"/>
  <c r="F7501" i="1" s="1"/>
  <c r="G7501" i="1" s="1"/>
  <c r="D7502" i="1"/>
  <c r="F7502" i="1" s="1"/>
  <c r="G7502" i="1" s="1"/>
  <c r="D7503" i="1"/>
  <c r="F7503" i="1" s="1"/>
  <c r="G7503" i="1" s="1"/>
  <c r="D7504" i="1"/>
  <c r="F7504" i="1" s="1"/>
  <c r="G7504" i="1" s="1"/>
  <c r="D7505" i="1"/>
  <c r="F7505" i="1" s="1"/>
  <c r="G7505" i="1" s="1"/>
  <c r="D7506" i="1"/>
  <c r="F7506" i="1" s="1"/>
  <c r="G7506" i="1" s="1"/>
  <c r="D7507" i="1"/>
  <c r="F7507" i="1" s="1"/>
  <c r="G7507" i="1" s="1"/>
  <c r="D7508" i="1"/>
  <c r="F7508" i="1" s="1"/>
  <c r="G7508" i="1" s="1"/>
  <c r="D7509" i="1"/>
  <c r="F7509" i="1" s="1"/>
  <c r="G7509" i="1" s="1"/>
  <c r="D7510" i="1"/>
  <c r="F7510" i="1" s="1"/>
  <c r="G7510" i="1" s="1"/>
  <c r="D7511" i="1"/>
  <c r="F7511" i="1" s="1"/>
  <c r="G7511" i="1" s="1"/>
  <c r="D7512" i="1"/>
  <c r="F7512" i="1" s="1"/>
  <c r="G7512" i="1" s="1"/>
  <c r="D7513" i="1"/>
  <c r="F7513" i="1" s="1"/>
  <c r="G7513" i="1" s="1"/>
  <c r="D7514" i="1"/>
  <c r="F7514" i="1" s="1"/>
  <c r="G7514" i="1" s="1"/>
  <c r="D7515" i="1"/>
  <c r="F7515" i="1" s="1"/>
  <c r="G7515" i="1" s="1"/>
  <c r="D7516" i="1"/>
  <c r="F7516" i="1" s="1"/>
  <c r="G7516" i="1" s="1"/>
  <c r="D7517" i="1"/>
  <c r="F7517" i="1" s="1"/>
  <c r="G7517" i="1" s="1"/>
  <c r="D7518" i="1"/>
  <c r="F7518" i="1" s="1"/>
  <c r="G7518" i="1" s="1"/>
  <c r="D7519" i="1"/>
  <c r="F7519" i="1" s="1"/>
  <c r="G7519" i="1" s="1"/>
  <c r="D7520" i="1"/>
  <c r="F7520" i="1" s="1"/>
  <c r="G7520" i="1" s="1"/>
  <c r="D7521" i="1"/>
  <c r="F7521" i="1" s="1"/>
  <c r="G7521" i="1" s="1"/>
  <c r="D7522" i="1"/>
  <c r="F7522" i="1" s="1"/>
  <c r="G7522" i="1" s="1"/>
  <c r="D7523" i="1"/>
  <c r="F7523" i="1" s="1"/>
  <c r="G7523" i="1" s="1"/>
  <c r="D7524" i="1"/>
  <c r="F7524" i="1" s="1"/>
  <c r="G7524" i="1" s="1"/>
  <c r="D7525" i="1"/>
  <c r="F7525" i="1" s="1"/>
  <c r="G7525" i="1" s="1"/>
  <c r="D7526" i="1"/>
  <c r="F7526" i="1" s="1"/>
  <c r="G7526" i="1" s="1"/>
  <c r="D7527" i="1"/>
  <c r="F7527" i="1" s="1"/>
  <c r="G7527" i="1" s="1"/>
  <c r="D7528" i="1"/>
  <c r="F7528" i="1" s="1"/>
  <c r="G7528" i="1" s="1"/>
  <c r="D7529" i="1"/>
  <c r="F7529" i="1" s="1"/>
  <c r="G7529" i="1" s="1"/>
  <c r="D7530" i="1"/>
  <c r="F7530" i="1" s="1"/>
  <c r="G7530" i="1" s="1"/>
  <c r="D7531" i="1"/>
  <c r="F7531" i="1" s="1"/>
  <c r="G7531" i="1" s="1"/>
  <c r="D7532" i="1"/>
  <c r="F7532" i="1" s="1"/>
  <c r="G7532" i="1" s="1"/>
  <c r="D7533" i="1"/>
  <c r="F7533" i="1" s="1"/>
  <c r="G7533" i="1" s="1"/>
  <c r="D7534" i="1"/>
  <c r="F7534" i="1" s="1"/>
  <c r="G7534" i="1" s="1"/>
  <c r="D7535" i="1"/>
  <c r="F7535" i="1" s="1"/>
  <c r="G7535" i="1" s="1"/>
  <c r="D7536" i="1"/>
  <c r="F7536" i="1" s="1"/>
  <c r="G7536" i="1" s="1"/>
  <c r="D7537" i="1"/>
  <c r="F7537" i="1" s="1"/>
  <c r="G7537" i="1" s="1"/>
  <c r="D7538" i="1"/>
  <c r="F7538" i="1" s="1"/>
  <c r="G7538" i="1" s="1"/>
  <c r="D7539" i="1"/>
  <c r="F7539" i="1" s="1"/>
  <c r="G7539" i="1" s="1"/>
  <c r="D7540" i="1"/>
  <c r="F7540" i="1" s="1"/>
  <c r="G7540" i="1" s="1"/>
  <c r="D7541" i="1"/>
  <c r="F7541" i="1" s="1"/>
  <c r="G7541" i="1" s="1"/>
  <c r="D7542" i="1"/>
  <c r="F7542" i="1" s="1"/>
  <c r="G7542" i="1" s="1"/>
  <c r="D7543" i="1"/>
  <c r="F7543" i="1" s="1"/>
  <c r="G7543" i="1" s="1"/>
  <c r="D7544" i="1"/>
  <c r="F7544" i="1" s="1"/>
  <c r="G7544" i="1" s="1"/>
  <c r="D7545" i="1"/>
  <c r="F7545" i="1" s="1"/>
  <c r="G7545" i="1" s="1"/>
  <c r="D7546" i="1"/>
  <c r="F7546" i="1" s="1"/>
  <c r="G7546" i="1" s="1"/>
  <c r="D7547" i="1"/>
  <c r="F7547" i="1" s="1"/>
  <c r="G7547" i="1" s="1"/>
  <c r="D7548" i="1"/>
  <c r="F7548" i="1" s="1"/>
  <c r="G7548" i="1" s="1"/>
  <c r="D7549" i="1"/>
  <c r="F7549" i="1" s="1"/>
  <c r="G7549" i="1" s="1"/>
  <c r="D7550" i="1"/>
  <c r="F7550" i="1" s="1"/>
  <c r="G7550" i="1" s="1"/>
  <c r="D7551" i="1"/>
  <c r="F7551" i="1" s="1"/>
  <c r="G7551" i="1" s="1"/>
  <c r="D7552" i="1"/>
  <c r="F7552" i="1" s="1"/>
  <c r="G7552" i="1" s="1"/>
  <c r="D7553" i="1"/>
  <c r="F7553" i="1" s="1"/>
  <c r="G7553" i="1" s="1"/>
  <c r="D7554" i="1"/>
  <c r="F7554" i="1" s="1"/>
  <c r="G7554" i="1" s="1"/>
  <c r="D7555" i="1"/>
  <c r="F7555" i="1" s="1"/>
  <c r="G7555" i="1" s="1"/>
  <c r="D7556" i="1"/>
  <c r="F7556" i="1" s="1"/>
  <c r="G7556" i="1" s="1"/>
  <c r="D7557" i="1"/>
  <c r="F7557" i="1" s="1"/>
  <c r="G7557" i="1" s="1"/>
  <c r="D7558" i="1"/>
  <c r="F7558" i="1" s="1"/>
  <c r="G7558" i="1" s="1"/>
  <c r="D7559" i="1"/>
  <c r="F7559" i="1" s="1"/>
  <c r="G7559" i="1" s="1"/>
  <c r="D7560" i="1"/>
  <c r="F7560" i="1" s="1"/>
  <c r="G7560" i="1" s="1"/>
  <c r="D7561" i="1"/>
  <c r="F7561" i="1" s="1"/>
  <c r="G7561" i="1" s="1"/>
  <c r="D7562" i="1"/>
  <c r="F7562" i="1" s="1"/>
  <c r="G7562" i="1" s="1"/>
  <c r="D7563" i="1"/>
  <c r="F7563" i="1" s="1"/>
  <c r="G7563" i="1" s="1"/>
  <c r="D7564" i="1"/>
  <c r="F7564" i="1" s="1"/>
  <c r="G7564" i="1" s="1"/>
  <c r="D7565" i="1"/>
  <c r="F7565" i="1" s="1"/>
  <c r="G7565" i="1" s="1"/>
  <c r="D7566" i="1"/>
  <c r="F7566" i="1" s="1"/>
  <c r="G7566" i="1" s="1"/>
  <c r="D7567" i="1"/>
  <c r="F7567" i="1" s="1"/>
  <c r="G7567" i="1" s="1"/>
  <c r="D7568" i="1"/>
  <c r="F7568" i="1" s="1"/>
  <c r="G7568" i="1" s="1"/>
  <c r="D7569" i="1"/>
  <c r="F7569" i="1" s="1"/>
  <c r="G7569" i="1" s="1"/>
  <c r="D7570" i="1"/>
  <c r="F7570" i="1" s="1"/>
  <c r="G7570" i="1" s="1"/>
  <c r="D7571" i="1"/>
  <c r="F7571" i="1" s="1"/>
  <c r="G7571" i="1" s="1"/>
  <c r="D7572" i="1"/>
  <c r="F7572" i="1" s="1"/>
  <c r="G7572" i="1" s="1"/>
  <c r="D7573" i="1"/>
  <c r="F7573" i="1" s="1"/>
  <c r="G7573" i="1" s="1"/>
  <c r="D7574" i="1"/>
  <c r="F7574" i="1" s="1"/>
  <c r="G7574" i="1" s="1"/>
  <c r="D7575" i="1"/>
  <c r="F7575" i="1" s="1"/>
  <c r="G7575" i="1" s="1"/>
  <c r="D7576" i="1"/>
  <c r="F7576" i="1" s="1"/>
  <c r="G7576" i="1" s="1"/>
  <c r="D7577" i="1"/>
  <c r="F7577" i="1" s="1"/>
  <c r="G7577" i="1" s="1"/>
  <c r="D7578" i="1"/>
  <c r="F7578" i="1" s="1"/>
  <c r="G7578" i="1" s="1"/>
  <c r="D7579" i="1"/>
  <c r="F7579" i="1" s="1"/>
  <c r="G7579" i="1" s="1"/>
  <c r="D7580" i="1"/>
  <c r="F7580" i="1" s="1"/>
  <c r="G7580" i="1" s="1"/>
  <c r="D7581" i="1"/>
  <c r="F7581" i="1" s="1"/>
  <c r="G7581" i="1" s="1"/>
  <c r="D7582" i="1"/>
  <c r="F7582" i="1" s="1"/>
  <c r="G7582" i="1" s="1"/>
  <c r="D7583" i="1"/>
  <c r="F7583" i="1" s="1"/>
  <c r="G7583" i="1" s="1"/>
  <c r="D7584" i="1"/>
  <c r="F7584" i="1" s="1"/>
  <c r="G7584" i="1" s="1"/>
  <c r="D7585" i="1"/>
  <c r="F7585" i="1" s="1"/>
  <c r="G7585" i="1" s="1"/>
  <c r="D7586" i="1"/>
  <c r="F7586" i="1" s="1"/>
  <c r="G7586" i="1" s="1"/>
  <c r="D7587" i="1"/>
  <c r="F7587" i="1" s="1"/>
  <c r="G7587" i="1" s="1"/>
  <c r="D7588" i="1"/>
  <c r="F7588" i="1" s="1"/>
  <c r="G7588" i="1" s="1"/>
  <c r="D7589" i="1"/>
  <c r="F7589" i="1" s="1"/>
  <c r="G7589" i="1" s="1"/>
  <c r="D7590" i="1"/>
  <c r="F7590" i="1" s="1"/>
  <c r="G7590" i="1" s="1"/>
  <c r="D7591" i="1"/>
  <c r="F7591" i="1" s="1"/>
  <c r="G7591" i="1" s="1"/>
  <c r="D7592" i="1"/>
  <c r="F7592" i="1" s="1"/>
  <c r="G7592" i="1" s="1"/>
  <c r="D7593" i="1"/>
  <c r="F7593" i="1" s="1"/>
  <c r="G7593" i="1" s="1"/>
  <c r="D7594" i="1"/>
  <c r="F7594" i="1" s="1"/>
  <c r="G7594" i="1" s="1"/>
  <c r="D7595" i="1"/>
  <c r="F7595" i="1" s="1"/>
  <c r="G7595" i="1" s="1"/>
  <c r="D7596" i="1"/>
  <c r="F7596" i="1" s="1"/>
  <c r="G7596" i="1" s="1"/>
  <c r="D7597" i="1"/>
  <c r="F7597" i="1" s="1"/>
  <c r="G7597" i="1" s="1"/>
  <c r="D7598" i="1"/>
  <c r="F7598" i="1" s="1"/>
  <c r="G7598" i="1" s="1"/>
  <c r="D7599" i="1"/>
  <c r="F7599" i="1" s="1"/>
  <c r="G7599" i="1" s="1"/>
  <c r="D7600" i="1"/>
  <c r="F7600" i="1" s="1"/>
  <c r="G7600" i="1" s="1"/>
  <c r="D7601" i="1"/>
  <c r="F7601" i="1" s="1"/>
  <c r="G7601" i="1" s="1"/>
  <c r="D7602" i="1"/>
  <c r="F7602" i="1" s="1"/>
  <c r="G7602" i="1" s="1"/>
  <c r="D7603" i="1"/>
  <c r="F7603" i="1" s="1"/>
  <c r="G7603" i="1" s="1"/>
  <c r="D7604" i="1"/>
  <c r="F7604" i="1" s="1"/>
  <c r="G7604" i="1" s="1"/>
  <c r="D7605" i="1"/>
  <c r="F7605" i="1" s="1"/>
  <c r="G7605" i="1" s="1"/>
  <c r="D7606" i="1"/>
  <c r="F7606" i="1" s="1"/>
  <c r="G7606" i="1" s="1"/>
  <c r="D7607" i="1"/>
  <c r="F7607" i="1" s="1"/>
  <c r="G7607" i="1" s="1"/>
  <c r="D7608" i="1"/>
  <c r="F7608" i="1" s="1"/>
  <c r="G7608" i="1" s="1"/>
  <c r="D7609" i="1"/>
  <c r="F7609" i="1" s="1"/>
  <c r="G7609" i="1" s="1"/>
  <c r="D7610" i="1"/>
  <c r="F7610" i="1" s="1"/>
  <c r="G7610" i="1" s="1"/>
  <c r="D7611" i="1"/>
  <c r="F7611" i="1" s="1"/>
  <c r="G7611" i="1" s="1"/>
  <c r="D7612" i="1"/>
  <c r="F7612" i="1" s="1"/>
  <c r="G7612" i="1" s="1"/>
  <c r="D7613" i="1"/>
  <c r="F7613" i="1" s="1"/>
  <c r="G7613" i="1" s="1"/>
  <c r="D7614" i="1"/>
  <c r="F7614" i="1" s="1"/>
  <c r="G7614" i="1" s="1"/>
  <c r="D7615" i="1"/>
  <c r="F7615" i="1" s="1"/>
  <c r="G7615" i="1" s="1"/>
  <c r="D7616" i="1"/>
  <c r="F7616" i="1" s="1"/>
  <c r="G7616" i="1" s="1"/>
  <c r="D7617" i="1"/>
  <c r="F7617" i="1" s="1"/>
  <c r="G7617" i="1" s="1"/>
  <c r="D7618" i="1"/>
  <c r="F7618" i="1" s="1"/>
  <c r="G7618" i="1" s="1"/>
  <c r="D7619" i="1"/>
  <c r="F7619" i="1" s="1"/>
  <c r="G7619" i="1" s="1"/>
  <c r="D7620" i="1"/>
  <c r="F7620" i="1" s="1"/>
  <c r="G7620" i="1" s="1"/>
  <c r="D7621" i="1"/>
  <c r="F7621" i="1" s="1"/>
  <c r="G7621" i="1" s="1"/>
  <c r="D7622" i="1"/>
  <c r="F7622" i="1" s="1"/>
  <c r="G7622" i="1" s="1"/>
  <c r="D7623" i="1"/>
  <c r="F7623" i="1" s="1"/>
  <c r="G7623" i="1" s="1"/>
  <c r="D7624" i="1"/>
  <c r="F7624" i="1" s="1"/>
  <c r="G7624" i="1" s="1"/>
  <c r="D7625" i="1"/>
  <c r="F7625" i="1" s="1"/>
  <c r="G7625" i="1" s="1"/>
  <c r="D7626" i="1"/>
  <c r="F7626" i="1" s="1"/>
  <c r="G7626" i="1" s="1"/>
  <c r="D7627" i="1"/>
  <c r="F7627" i="1" s="1"/>
  <c r="G7627" i="1" s="1"/>
  <c r="D7628" i="1"/>
  <c r="F7628" i="1" s="1"/>
  <c r="G7628" i="1" s="1"/>
  <c r="D7629" i="1"/>
  <c r="F7629" i="1" s="1"/>
  <c r="G7629" i="1" s="1"/>
  <c r="D7630" i="1"/>
  <c r="F7630" i="1" s="1"/>
  <c r="G7630" i="1" s="1"/>
  <c r="D7631" i="1"/>
  <c r="F7631" i="1" s="1"/>
  <c r="G7631" i="1" s="1"/>
  <c r="D7632" i="1"/>
  <c r="F7632" i="1" s="1"/>
  <c r="G7632" i="1" s="1"/>
  <c r="D7633" i="1"/>
  <c r="F7633" i="1" s="1"/>
  <c r="G7633" i="1" s="1"/>
  <c r="D7634" i="1"/>
  <c r="F7634" i="1" s="1"/>
  <c r="G7634" i="1" s="1"/>
  <c r="D7635" i="1"/>
  <c r="F7635" i="1" s="1"/>
  <c r="G7635" i="1" s="1"/>
  <c r="D7636" i="1"/>
  <c r="F7636" i="1" s="1"/>
  <c r="G7636" i="1" s="1"/>
  <c r="D7637" i="1"/>
  <c r="F7637" i="1" s="1"/>
  <c r="G7637" i="1" s="1"/>
  <c r="D7638" i="1"/>
  <c r="F7638" i="1" s="1"/>
  <c r="G7638" i="1" s="1"/>
  <c r="D7639" i="1"/>
  <c r="F7639" i="1" s="1"/>
  <c r="G7639" i="1" s="1"/>
  <c r="D7640" i="1"/>
  <c r="F7640" i="1" s="1"/>
  <c r="G7640" i="1" s="1"/>
  <c r="D7641" i="1"/>
  <c r="F7641" i="1" s="1"/>
  <c r="G7641" i="1" s="1"/>
  <c r="D7642" i="1"/>
  <c r="F7642" i="1" s="1"/>
  <c r="G7642" i="1" s="1"/>
  <c r="D7643" i="1"/>
  <c r="F7643" i="1" s="1"/>
  <c r="G7643" i="1" s="1"/>
  <c r="D7644" i="1"/>
  <c r="F7644" i="1" s="1"/>
  <c r="G7644" i="1" s="1"/>
  <c r="D7645" i="1"/>
  <c r="F7645" i="1" s="1"/>
  <c r="G7645" i="1" s="1"/>
  <c r="D7646" i="1"/>
  <c r="F7646" i="1" s="1"/>
  <c r="G7646" i="1" s="1"/>
  <c r="D7647" i="1"/>
  <c r="F7647" i="1" s="1"/>
  <c r="G7647" i="1" s="1"/>
  <c r="D7648" i="1"/>
  <c r="F7648" i="1" s="1"/>
  <c r="G7648" i="1" s="1"/>
  <c r="D7649" i="1"/>
  <c r="F7649" i="1" s="1"/>
  <c r="G7649" i="1" s="1"/>
  <c r="D7650" i="1"/>
  <c r="F7650" i="1" s="1"/>
  <c r="G7650" i="1" s="1"/>
  <c r="D7651" i="1"/>
  <c r="F7651" i="1" s="1"/>
  <c r="G7651" i="1" s="1"/>
  <c r="D7652" i="1"/>
  <c r="F7652" i="1" s="1"/>
  <c r="G7652" i="1" s="1"/>
  <c r="D7653" i="1"/>
  <c r="F7653" i="1" s="1"/>
  <c r="G7653" i="1" s="1"/>
  <c r="D7654" i="1"/>
  <c r="F7654" i="1" s="1"/>
  <c r="G7654" i="1" s="1"/>
  <c r="D7655" i="1"/>
  <c r="F7655" i="1" s="1"/>
  <c r="G7655" i="1" s="1"/>
  <c r="D7656" i="1"/>
  <c r="F7656" i="1" s="1"/>
  <c r="G7656" i="1" s="1"/>
  <c r="D7657" i="1"/>
  <c r="F7657" i="1" s="1"/>
  <c r="G7657" i="1" s="1"/>
  <c r="D7658" i="1"/>
  <c r="F7658" i="1" s="1"/>
  <c r="G7658" i="1" s="1"/>
  <c r="D7659" i="1"/>
  <c r="F7659" i="1" s="1"/>
  <c r="G7659" i="1" s="1"/>
  <c r="D7660" i="1"/>
  <c r="F7660" i="1" s="1"/>
  <c r="G7660" i="1" s="1"/>
  <c r="D7661" i="1"/>
  <c r="F7661" i="1" s="1"/>
  <c r="G7661" i="1" s="1"/>
  <c r="D7662" i="1"/>
  <c r="F7662" i="1" s="1"/>
  <c r="G7662" i="1" s="1"/>
  <c r="D7663" i="1"/>
  <c r="F7663" i="1" s="1"/>
  <c r="G7663" i="1" s="1"/>
  <c r="D7664" i="1"/>
  <c r="F7664" i="1" s="1"/>
  <c r="G7664" i="1" s="1"/>
  <c r="D7665" i="1"/>
  <c r="F7665" i="1" s="1"/>
  <c r="G7665" i="1" s="1"/>
  <c r="D7666" i="1"/>
  <c r="F7666" i="1" s="1"/>
  <c r="G7666" i="1" s="1"/>
  <c r="D7667" i="1"/>
  <c r="F7667" i="1" s="1"/>
  <c r="G7667" i="1" s="1"/>
  <c r="D7668" i="1"/>
  <c r="F7668" i="1" s="1"/>
  <c r="G7668" i="1" s="1"/>
  <c r="D7669" i="1"/>
  <c r="F7669" i="1" s="1"/>
  <c r="G7669" i="1" s="1"/>
  <c r="D7670" i="1"/>
  <c r="F7670" i="1" s="1"/>
  <c r="G7670" i="1" s="1"/>
  <c r="D7671" i="1"/>
  <c r="F7671" i="1" s="1"/>
  <c r="G7671" i="1" s="1"/>
  <c r="D7672" i="1"/>
  <c r="F7672" i="1" s="1"/>
  <c r="G7672" i="1" s="1"/>
  <c r="D7673" i="1"/>
  <c r="F7673" i="1" s="1"/>
  <c r="G7673" i="1" s="1"/>
  <c r="D7674" i="1"/>
  <c r="F7674" i="1" s="1"/>
  <c r="G7674" i="1" s="1"/>
  <c r="D7675" i="1"/>
  <c r="F7675" i="1" s="1"/>
  <c r="G7675" i="1" s="1"/>
  <c r="D7676" i="1"/>
  <c r="F7676" i="1" s="1"/>
  <c r="G7676" i="1" s="1"/>
  <c r="D7677" i="1"/>
  <c r="F7677" i="1" s="1"/>
  <c r="G7677" i="1" s="1"/>
  <c r="D7678" i="1"/>
  <c r="F7678" i="1" s="1"/>
  <c r="G7678" i="1" s="1"/>
  <c r="D7679" i="1"/>
  <c r="F7679" i="1" s="1"/>
  <c r="G7679" i="1" s="1"/>
  <c r="D7680" i="1"/>
  <c r="F7680" i="1" s="1"/>
  <c r="G7680" i="1" s="1"/>
  <c r="D7681" i="1"/>
  <c r="F7681" i="1" s="1"/>
  <c r="G7681" i="1" s="1"/>
  <c r="D7682" i="1"/>
  <c r="F7682" i="1" s="1"/>
  <c r="G7682" i="1" s="1"/>
  <c r="D7683" i="1"/>
  <c r="F7683" i="1" s="1"/>
  <c r="G7683" i="1" s="1"/>
  <c r="D7684" i="1"/>
  <c r="F7684" i="1" s="1"/>
  <c r="G7684" i="1" s="1"/>
  <c r="D7685" i="1"/>
  <c r="F7685" i="1" s="1"/>
  <c r="G7685" i="1" s="1"/>
  <c r="D7686" i="1"/>
  <c r="F7686" i="1" s="1"/>
  <c r="G7686" i="1" s="1"/>
  <c r="D7687" i="1"/>
  <c r="F7687" i="1" s="1"/>
  <c r="G7687" i="1" s="1"/>
  <c r="D7688" i="1"/>
  <c r="F7688" i="1" s="1"/>
  <c r="G7688" i="1" s="1"/>
  <c r="D7689" i="1"/>
  <c r="F7689" i="1" s="1"/>
  <c r="G7689" i="1" s="1"/>
  <c r="D7690" i="1"/>
  <c r="F7690" i="1" s="1"/>
  <c r="G7690" i="1" s="1"/>
  <c r="D7691" i="1"/>
  <c r="F7691" i="1" s="1"/>
  <c r="G7691" i="1" s="1"/>
  <c r="D7692" i="1"/>
  <c r="F7692" i="1" s="1"/>
  <c r="G7692" i="1" s="1"/>
  <c r="D7693" i="1"/>
  <c r="F7693" i="1" s="1"/>
  <c r="G7693" i="1" s="1"/>
  <c r="D7694" i="1"/>
  <c r="F7694" i="1" s="1"/>
  <c r="G7694" i="1" s="1"/>
  <c r="D7695" i="1"/>
  <c r="F7695" i="1" s="1"/>
  <c r="G7695" i="1" s="1"/>
  <c r="D7696" i="1"/>
  <c r="F7696" i="1" s="1"/>
  <c r="G7696" i="1" s="1"/>
  <c r="D7697" i="1"/>
  <c r="F7697" i="1" s="1"/>
  <c r="G7697" i="1" s="1"/>
  <c r="D7698" i="1"/>
  <c r="F7698" i="1" s="1"/>
  <c r="G7698" i="1" s="1"/>
  <c r="D7699" i="1"/>
  <c r="F7699" i="1" s="1"/>
  <c r="G7699" i="1" s="1"/>
  <c r="D7700" i="1"/>
  <c r="F7700" i="1" s="1"/>
  <c r="G7700" i="1" s="1"/>
  <c r="D7701" i="1"/>
  <c r="F7701" i="1" s="1"/>
  <c r="G7701" i="1" s="1"/>
  <c r="D7702" i="1"/>
  <c r="F7702" i="1" s="1"/>
  <c r="G7702" i="1" s="1"/>
  <c r="D7703" i="1"/>
  <c r="F7703" i="1" s="1"/>
  <c r="G7703" i="1" s="1"/>
  <c r="D7704" i="1"/>
  <c r="F7704" i="1" s="1"/>
  <c r="G7704" i="1" s="1"/>
  <c r="D7705" i="1"/>
  <c r="F7705" i="1" s="1"/>
  <c r="G7705" i="1" s="1"/>
  <c r="D7706" i="1"/>
  <c r="F7706" i="1" s="1"/>
  <c r="G7706" i="1" s="1"/>
  <c r="D7707" i="1"/>
  <c r="F7707" i="1" s="1"/>
  <c r="G7707" i="1" s="1"/>
  <c r="D7708" i="1"/>
  <c r="F7708" i="1" s="1"/>
  <c r="G7708" i="1" s="1"/>
  <c r="D7709" i="1"/>
  <c r="F7709" i="1" s="1"/>
  <c r="G7709" i="1" s="1"/>
  <c r="D7710" i="1"/>
  <c r="F7710" i="1" s="1"/>
  <c r="G7710" i="1" s="1"/>
  <c r="D7711" i="1"/>
  <c r="F7711" i="1" s="1"/>
  <c r="G7711" i="1" s="1"/>
  <c r="D7712" i="1"/>
  <c r="F7712" i="1" s="1"/>
  <c r="G7712" i="1" s="1"/>
  <c r="D7713" i="1"/>
  <c r="F7713" i="1" s="1"/>
  <c r="G7713" i="1" s="1"/>
  <c r="D7714" i="1"/>
  <c r="F7714" i="1" s="1"/>
  <c r="G7714" i="1" s="1"/>
  <c r="D7715" i="1"/>
  <c r="F7715" i="1" s="1"/>
  <c r="G7715" i="1" s="1"/>
  <c r="D7716" i="1"/>
  <c r="F7716" i="1" s="1"/>
  <c r="G7716" i="1" s="1"/>
  <c r="D7717" i="1"/>
  <c r="F7717" i="1" s="1"/>
  <c r="G7717" i="1" s="1"/>
  <c r="D7718" i="1"/>
  <c r="F7718" i="1" s="1"/>
  <c r="G7718" i="1" s="1"/>
  <c r="D7719" i="1"/>
  <c r="F7719" i="1" s="1"/>
  <c r="G7719" i="1" s="1"/>
  <c r="D7720" i="1"/>
  <c r="F7720" i="1" s="1"/>
  <c r="G7720" i="1" s="1"/>
  <c r="D7721" i="1"/>
  <c r="F7721" i="1" s="1"/>
  <c r="G7721" i="1" s="1"/>
  <c r="D7722" i="1"/>
  <c r="F7722" i="1" s="1"/>
  <c r="G7722" i="1" s="1"/>
  <c r="D7723" i="1"/>
  <c r="F7723" i="1" s="1"/>
  <c r="G7723" i="1" s="1"/>
  <c r="D7724" i="1"/>
  <c r="F7724" i="1" s="1"/>
  <c r="G7724" i="1" s="1"/>
  <c r="D7725" i="1"/>
  <c r="F7725" i="1" s="1"/>
  <c r="G7725" i="1" s="1"/>
  <c r="D7726" i="1"/>
  <c r="F7726" i="1" s="1"/>
  <c r="G7726" i="1" s="1"/>
  <c r="D7727" i="1"/>
  <c r="F7727" i="1" s="1"/>
  <c r="G7727" i="1" s="1"/>
  <c r="D7728" i="1"/>
  <c r="F7728" i="1" s="1"/>
  <c r="G7728" i="1" s="1"/>
  <c r="D7729" i="1"/>
  <c r="F7729" i="1" s="1"/>
  <c r="G7729" i="1" s="1"/>
  <c r="D7730" i="1"/>
  <c r="F7730" i="1" s="1"/>
  <c r="G7730" i="1" s="1"/>
  <c r="D7731" i="1"/>
  <c r="F7731" i="1" s="1"/>
  <c r="G7731" i="1" s="1"/>
  <c r="D7732" i="1"/>
  <c r="F7732" i="1" s="1"/>
  <c r="G7732" i="1" s="1"/>
  <c r="D7733" i="1"/>
  <c r="F7733" i="1" s="1"/>
  <c r="G7733" i="1" s="1"/>
  <c r="D7734" i="1"/>
  <c r="F7734" i="1" s="1"/>
  <c r="G7734" i="1" s="1"/>
  <c r="D7735" i="1"/>
  <c r="F7735" i="1" s="1"/>
  <c r="G7735" i="1" s="1"/>
  <c r="D7736" i="1"/>
  <c r="F7736" i="1" s="1"/>
  <c r="G7736" i="1" s="1"/>
  <c r="D7737" i="1"/>
  <c r="F7737" i="1" s="1"/>
  <c r="G7737" i="1" s="1"/>
  <c r="D7738" i="1"/>
  <c r="F7738" i="1" s="1"/>
  <c r="G7738" i="1" s="1"/>
  <c r="D7739" i="1"/>
  <c r="F7739" i="1" s="1"/>
  <c r="G7739" i="1" s="1"/>
  <c r="D7740" i="1"/>
  <c r="F7740" i="1" s="1"/>
  <c r="G7740" i="1" s="1"/>
  <c r="D7741" i="1"/>
  <c r="F7741" i="1" s="1"/>
  <c r="G7741" i="1" s="1"/>
  <c r="D7742" i="1"/>
  <c r="F7742" i="1" s="1"/>
  <c r="G7742" i="1" s="1"/>
  <c r="D7743" i="1"/>
  <c r="F7743" i="1" s="1"/>
  <c r="G7743" i="1" s="1"/>
  <c r="D7744" i="1"/>
  <c r="F7744" i="1" s="1"/>
  <c r="G7744" i="1" s="1"/>
  <c r="D7745" i="1"/>
  <c r="F7745" i="1" s="1"/>
  <c r="G7745" i="1" s="1"/>
  <c r="D7746" i="1"/>
  <c r="F7746" i="1" s="1"/>
  <c r="G7746" i="1" s="1"/>
  <c r="D7747" i="1"/>
  <c r="F7747" i="1" s="1"/>
  <c r="G7747" i="1" s="1"/>
  <c r="D7748" i="1"/>
  <c r="F7748" i="1" s="1"/>
  <c r="G7748" i="1" s="1"/>
  <c r="D7749" i="1"/>
  <c r="F7749" i="1" s="1"/>
  <c r="G7749" i="1" s="1"/>
  <c r="D7750" i="1"/>
  <c r="F7750" i="1" s="1"/>
  <c r="G7750" i="1" s="1"/>
  <c r="D7751" i="1"/>
  <c r="F7751" i="1" s="1"/>
  <c r="G7751" i="1" s="1"/>
  <c r="D7752" i="1"/>
  <c r="F7752" i="1" s="1"/>
  <c r="G7752" i="1" s="1"/>
  <c r="D7753" i="1"/>
  <c r="F7753" i="1" s="1"/>
  <c r="G7753" i="1" s="1"/>
  <c r="D7754" i="1"/>
  <c r="F7754" i="1" s="1"/>
  <c r="G7754" i="1" s="1"/>
  <c r="D7755" i="1"/>
  <c r="F7755" i="1" s="1"/>
  <c r="G7755" i="1" s="1"/>
  <c r="D7756" i="1"/>
  <c r="F7756" i="1" s="1"/>
  <c r="G7756" i="1" s="1"/>
  <c r="D7757" i="1"/>
  <c r="F7757" i="1" s="1"/>
  <c r="G7757" i="1" s="1"/>
  <c r="D7758" i="1"/>
  <c r="F7758" i="1" s="1"/>
  <c r="G7758" i="1" s="1"/>
  <c r="D7759" i="1"/>
  <c r="F7759" i="1" s="1"/>
  <c r="G7759" i="1" s="1"/>
  <c r="D7760" i="1"/>
  <c r="F7760" i="1" s="1"/>
  <c r="G7760" i="1" s="1"/>
  <c r="D7761" i="1"/>
  <c r="F7761" i="1" s="1"/>
  <c r="G7761" i="1" s="1"/>
  <c r="D7762" i="1"/>
  <c r="F7762" i="1" s="1"/>
  <c r="G7762" i="1" s="1"/>
  <c r="D7763" i="1"/>
  <c r="F7763" i="1" s="1"/>
  <c r="G7763" i="1" s="1"/>
  <c r="D7764" i="1"/>
  <c r="F7764" i="1" s="1"/>
  <c r="G7764" i="1" s="1"/>
  <c r="D7765" i="1"/>
  <c r="F7765" i="1" s="1"/>
  <c r="G7765" i="1" s="1"/>
  <c r="D7766" i="1"/>
  <c r="F7766" i="1" s="1"/>
  <c r="G7766" i="1" s="1"/>
  <c r="D7767" i="1"/>
  <c r="F7767" i="1" s="1"/>
  <c r="G7767" i="1" s="1"/>
  <c r="D7768" i="1"/>
  <c r="F7768" i="1" s="1"/>
  <c r="G7768" i="1" s="1"/>
  <c r="D7769" i="1"/>
  <c r="F7769" i="1" s="1"/>
  <c r="G7769" i="1" s="1"/>
  <c r="D7770" i="1"/>
  <c r="F7770" i="1" s="1"/>
  <c r="G7770" i="1" s="1"/>
  <c r="D7771" i="1"/>
  <c r="F7771" i="1" s="1"/>
  <c r="G7771" i="1" s="1"/>
  <c r="D7772" i="1"/>
  <c r="F7772" i="1" s="1"/>
  <c r="G7772" i="1" s="1"/>
  <c r="D7773" i="1"/>
  <c r="F7773" i="1" s="1"/>
  <c r="G7773" i="1" s="1"/>
  <c r="D7774" i="1"/>
  <c r="F7774" i="1" s="1"/>
  <c r="G7774" i="1" s="1"/>
  <c r="D7775" i="1"/>
  <c r="F7775" i="1" s="1"/>
  <c r="G7775" i="1" s="1"/>
  <c r="D7776" i="1"/>
  <c r="F7776" i="1" s="1"/>
  <c r="G7776" i="1" s="1"/>
  <c r="D7777" i="1"/>
  <c r="F7777" i="1" s="1"/>
  <c r="G7777" i="1" s="1"/>
  <c r="D7778" i="1"/>
  <c r="F7778" i="1" s="1"/>
  <c r="G7778" i="1" s="1"/>
  <c r="D7779" i="1"/>
  <c r="F7779" i="1" s="1"/>
  <c r="G7779" i="1" s="1"/>
  <c r="D7780" i="1"/>
  <c r="F7780" i="1" s="1"/>
  <c r="G7780" i="1" s="1"/>
  <c r="D7781" i="1"/>
  <c r="F7781" i="1" s="1"/>
  <c r="G7781" i="1" s="1"/>
  <c r="D7782" i="1"/>
  <c r="F7782" i="1" s="1"/>
  <c r="G7782" i="1" s="1"/>
  <c r="D7783" i="1"/>
  <c r="F7783" i="1" s="1"/>
  <c r="G7783" i="1" s="1"/>
  <c r="D7784" i="1"/>
  <c r="F7784" i="1" s="1"/>
  <c r="G7784" i="1" s="1"/>
  <c r="D7785" i="1"/>
  <c r="F7785" i="1" s="1"/>
  <c r="G7785" i="1" s="1"/>
  <c r="D7786" i="1"/>
  <c r="F7786" i="1" s="1"/>
  <c r="G7786" i="1" s="1"/>
  <c r="D7787" i="1"/>
  <c r="F7787" i="1" s="1"/>
  <c r="G7787" i="1" s="1"/>
  <c r="D7788" i="1"/>
  <c r="F7788" i="1" s="1"/>
  <c r="G7788" i="1" s="1"/>
  <c r="D7789" i="1"/>
  <c r="F7789" i="1" s="1"/>
  <c r="G7789" i="1" s="1"/>
  <c r="D7790" i="1"/>
  <c r="F7790" i="1" s="1"/>
  <c r="G7790" i="1" s="1"/>
  <c r="D7791" i="1"/>
  <c r="F7791" i="1" s="1"/>
  <c r="G7791" i="1" s="1"/>
  <c r="D7792" i="1"/>
  <c r="F7792" i="1" s="1"/>
  <c r="G7792" i="1" s="1"/>
  <c r="D7793" i="1"/>
  <c r="F7793" i="1" s="1"/>
  <c r="G7793" i="1" s="1"/>
  <c r="D7794" i="1"/>
  <c r="F7794" i="1" s="1"/>
  <c r="G7794" i="1" s="1"/>
  <c r="D7795" i="1"/>
  <c r="F7795" i="1" s="1"/>
  <c r="G7795" i="1" s="1"/>
  <c r="D7796" i="1"/>
  <c r="F7796" i="1" s="1"/>
  <c r="G7796" i="1" s="1"/>
  <c r="D7797" i="1"/>
  <c r="F7797" i="1" s="1"/>
  <c r="G7797" i="1" s="1"/>
  <c r="D7798" i="1"/>
  <c r="F7798" i="1" s="1"/>
  <c r="G7798" i="1" s="1"/>
  <c r="D7799" i="1"/>
  <c r="F7799" i="1" s="1"/>
  <c r="G7799" i="1" s="1"/>
  <c r="D7800" i="1"/>
  <c r="F7800" i="1" s="1"/>
  <c r="G7800" i="1" s="1"/>
  <c r="D7801" i="1"/>
  <c r="F7801" i="1" s="1"/>
  <c r="G7801" i="1" s="1"/>
  <c r="D7802" i="1"/>
  <c r="F7802" i="1" s="1"/>
  <c r="G7802" i="1" s="1"/>
  <c r="D7803" i="1"/>
  <c r="F7803" i="1" s="1"/>
  <c r="G7803" i="1" s="1"/>
  <c r="D7804" i="1"/>
  <c r="F7804" i="1" s="1"/>
  <c r="G7804" i="1" s="1"/>
  <c r="D7805" i="1"/>
  <c r="F7805" i="1" s="1"/>
  <c r="G7805" i="1" s="1"/>
  <c r="D7806" i="1"/>
  <c r="F7806" i="1" s="1"/>
  <c r="G7806" i="1" s="1"/>
  <c r="D7807" i="1"/>
  <c r="F7807" i="1" s="1"/>
  <c r="G7807" i="1" s="1"/>
  <c r="D7808" i="1"/>
  <c r="F7808" i="1" s="1"/>
  <c r="G7808" i="1" s="1"/>
  <c r="D7809" i="1"/>
  <c r="F7809" i="1" s="1"/>
  <c r="G7809" i="1" s="1"/>
  <c r="D7810" i="1"/>
  <c r="F7810" i="1" s="1"/>
  <c r="G7810" i="1" s="1"/>
  <c r="D7811" i="1"/>
  <c r="F7811" i="1" s="1"/>
  <c r="G7811" i="1" s="1"/>
  <c r="D7812" i="1"/>
  <c r="F7812" i="1" s="1"/>
  <c r="G7812" i="1" s="1"/>
  <c r="D7813" i="1"/>
  <c r="F7813" i="1" s="1"/>
  <c r="G7813" i="1" s="1"/>
  <c r="D7814" i="1"/>
  <c r="F7814" i="1" s="1"/>
  <c r="G7814" i="1" s="1"/>
  <c r="D7815" i="1"/>
  <c r="F7815" i="1" s="1"/>
  <c r="G7815" i="1" s="1"/>
  <c r="D7816" i="1"/>
  <c r="F7816" i="1" s="1"/>
  <c r="G7816" i="1" s="1"/>
  <c r="D7817" i="1"/>
  <c r="F7817" i="1" s="1"/>
  <c r="G7817" i="1" s="1"/>
  <c r="D7818" i="1"/>
  <c r="F7818" i="1" s="1"/>
  <c r="G7818" i="1" s="1"/>
  <c r="D7819" i="1"/>
  <c r="F7819" i="1" s="1"/>
  <c r="G7819" i="1" s="1"/>
  <c r="D7820" i="1"/>
  <c r="F7820" i="1" s="1"/>
  <c r="G7820" i="1" s="1"/>
  <c r="D7821" i="1"/>
  <c r="F7821" i="1" s="1"/>
  <c r="G7821" i="1" s="1"/>
  <c r="D7822" i="1"/>
  <c r="F7822" i="1" s="1"/>
  <c r="G7822" i="1" s="1"/>
  <c r="D7823" i="1"/>
  <c r="F7823" i="1" s="1"/>
  <c r="G7823" i="1" s="1"/>
  <c r="D7824" i="1"/>
  <c r="F7824" i="1" s="1"/>
  <c r="G7824" i="1" s="1"/>
  <c r="D7825" i="1"/>
  <c r="F7825" i="1" s="1"/>
  <c r="G7825" i="1" s="1"/>
  <c r="D7826" i="1"/>
  <c r="F7826" i="1" s="1"/>
  <c r="G7826" i="1" s="1"/>
  <c r="D7827" i="1"/>
  <c r="F7827" i="1" s="1"/>
  <c r="G7827" i="1" s="1"/>
  <c r="D7828" i="1"/>
  <c r="F7828" i="1" s="1"/>
  <c r="G7828" i="1" s="1"/>
  <c r="D7829" i="1"/>
  <c r="F7829" i="1" s="1"/>
  <c r="G7829" i="1" s="1"/>
  <c r="D7830" i="1"/>
  <c r="F7830" i="1" s="1"/>
  <c r="G7830" i="1" s="1"/>
  <c r="D7831" i="1"/>
  <c r="F7831" i="1" s="1"/>
  <c r="G7831" i="1" s="1"/>
  <c r="D7832" i="1"/>
  <c r="F7832" i="1" s="1"/>
  <c r="G7832" i="1" s="1"/>
  <c r="D7833" i="1"/>
  <c r="F7833" i="1" s="1"/>
  <c r="G7833" i="1" s="1"/>
  <c r="D7834" i="1"/>
  <c r="F7834" i="1" s="1"/>
  <c r="G7834" i="1" s="1"/>
  <c r="D7835" i="1"/>
  <c r="F7835" i="1" s="1"/>
  <c r="G7835" i="1" s="1"/>
  <c r="D7836" i="1"/>
  <c r="F7836" i="1" s="1"/>
  <c r="G7836" i="1" s="1"/>
  <c r="D7837" i="1"/>
  <c r="F7837" i="1" s="1"/>
  <c r="G7837" i="1" s="1"/>
  <c r="D7838" i="1"/>
  <c r="F7838" i="1" s="1"/>
  <c r="G7838" i="1" s="1"/>
  <c r="D7839" i="1"/>
  <c r="F7839" i="1" s="1"/>
  <c r="G7839" i="1" s="1"/>
  <c r="D7840" i="1"/>
  <c r="F7840" i="1" s="1"/>
  <c r="G7840" i="1" s="1"/>
  <c r="D7841" i="1"/>
  <c r="F7841" i="1" s="1"/>
  <c r="G7841" i="1" s="1"/>
  <c r="D7842" i="1"/>
  <c r="F7842" i="1" s="1"/>
  <c r="G7842" i="1" s="1"/>
  <c r="D7843" i="1"/>
  <c r="F7843" i="1" s="1"/>
  <c r="G7843" i="1" s="1"/>
  <c r="D7844" i="1"/>
  <c r="F7844" i="1" s="1"/>
  <c r="G7844" i="1" s="1"/>
  <c r="D7845" i="1"/>
  <c r="F7845" i="1" s="1"/>
  <c r="G7845" i="1" s="1"/>
  <c r="D7846" i="1"/>
  <c r="F7846" i="1" s="1"/>
  <c r="G7846" i="1" s="1"/>
  <c r="D7847" i="1"/>
  <c r="F7847" i="1" s="1"/>
  <c r="G7847" i="1" s="1"/>
  <c r="D7848" i="1"/>
  <c r="F7848" i="1" s="1"/>
  <c r="G7848" i="1" s="1"/>
  <c r="D7849" i="1"/>
  <c r="F7849" i="1" s="1"/>
  <c r="G7849" i="1" s="1"/>
  <c r="D7850" i="1"/>
  <c r="F7850" i="1" s="1"/>
  <c r="G7850" i="1" s="1"/>
  <c r="D7851" i="1"/>
  <c r="F7851" i="1" s="1"/>
  <c r="G7851" i="1" s="1"/>
  <c r="D7852" i="1"/>
  <c r="F7852" i="1" s="1"/>
  <c r="G7852" i="1" s="1"/>
  <c r="D7853" i="1"/>
  <c r="F7853" i="1" s="1"/>
  <c r="G7853" i="1" s="1"/>
  <c r="D7854" i="1"/>
  <c r="F7854" i="1" s="1"/>
  <c r="G7854" i="1" s="1"/>
  <c r="D7855" i="1"/>
  <c r="F7855" i="1" s="1"/>
  <c r="G7855" i="1" s="1"/>
  <c r="D7856" i="1"/>
  <c r="F7856" i="1" s="1"/>
  <c r="G7856" i="1" s="1"/>
  <c r="D7857" i="1"/>
  <c r="F7857" i="1" s="1"/>
  <c r="G7857" i="1" s="1"/>
  <c r="D7858" i="1"/>
  <c r="F7858" i="1" s="1"/>
  <c r="G7858" i="1" s="1"/>
  <c r="D7859" i="1"/>
  <c r="F7859" i="1" s="1"/>
  <c r="G7859" i="1" s="1"/>
  <c r="D7860" i="1"/>
  <c r="F7860" i="1" s="1"/>
  <c r="G7860" i="1" s="1"/>
  <c r="D7861" i="1"/>
  <c r="F7861" i="1" s="1"/>
  <c r="G7861" i="1" s="1"/>
  <c r="D7862" i="1"/>
  <c r="F7862" i="1" s="1"/>
  <c r="G7862" i="1" s="1"/>
  <c r="D7863" i="1"/>
  <c r="F7863" i="1" s="1"/>
  <c r="G7863" i="1" s="1"/>
  <c r="D7864" i="1"/>
  <c r="F7864" i="1" s="1"/>
  <c r="G7864" i="1" s="1"/>
  <c r="D7865" i="1"/>
  <c r="F7865" i="1" s="1"/>
  <c r="G7865" i="1" s="1"/>
  <c r="D7866" i="1"/>
  <c r="F7866" i="1" s="1"/>
  <c r="G7866" i="1" s="1"/>
  <c r="D7867" i="1"/>
  <c r="F7867" i="1" s="1"/>
  <c r="G7867" i="1" s="1"/>
  <c r="D7868" i="1"/>
  <c r="F7868" i="1" s="1"/>
  <c r="G7868" i="1" s="1"/>
  <c r="D7869" i="1"/>
  <c r="F7869" i="1" s="1"/>
  <c r="G7869" i="1" s="1"/>
  <c r="D7870" i="1"/>
  <c r="F7870" i="1" s="1"/>
  <c r="G7870" i="1" s="1"/>
  <c r="D7871" i="1"/>
  <c r="F7871" i="1" s="1"/>
  <c r="G7871" i="1" s="1"/>
  <c r="D7872" i="1"/>
  <c r="F7872" i="1" s="1"/>
  <c r="G7872" i="1" s="1"/>
  <c r="D7873" i="1"/>
  <c r="F7873" i="1" s="1"/>
  <c r="G7873" i="1" s="1"/>
  <c r="D7874" i="1"/>
  <c r="F7874" i="1" s="1"/>
  <c r="G7874" i="1" s="1"/>
  <c r="D7875" i="1"/>
  <c r="F7875" i="1" s="1"/>
  <c r="G7875" i="1" s="1"/>
  <c r="D7876" i="1"/>
  <c r="F7876" i="1" s="1"/>
  <c r="G7876" i="1" s="1"/>
  <c r="D7877" i="1"/>
  <c r="F7877" i="1" s="1"/>
  <c r="G7877" i="1" s="1"/>
  <c r="D7878" i="1"/>
  <c r="F7878" i="1" s="1"/>
  <c r="G7878" i="1" s="1"/>
  <c r="D7879" i="1"/>
  <c r="F7879" i="1" s="1"/>
  <c r="G7879" i="1" s="1"/>
  <c r="D7880" i="1"/>
  <c r="F7880" i="1" s="1"/>
  <c r="G7880" i="1" s="1"/>
  <c r="D7881" i="1"/>
  <c r="F7881" i="1" s="1"/>
  <c r="G7881" i="1" s="1"/>
  <c r="D7882" i="1"/>
  <c r="F7882" i="1" s="1"/>
  <c r="G7882" i="1" s="1"/>
  <c r="D7883" i="1"/>
  <c r="F7883" i="1" s="1"/>
  <c r="G7883" i="1" s="1"/>
  <c r="D7884" i="1"/>
  <c r="F7884" i="1" s="1"/>
  <c r="G7884" i="1" s="1"/>
  <c r="D7885" i="1"/>
  <c r="F7885" i="1" s="1"/>
  <c r="G7885" i="1" s="1"/>
  <c r="D7886" i="1"/>
  <c r="F7886" i="1" s="1"/>
  <c r="G7886" i="1" s="1"/>
  <c r="D7887" i="1"/>
  <c r="F7887" i="1" s="1"/>
  <c r="G7887" i="1" s="1"/>
  <c r="D7888" i="1"/>
  <c r="F7888" i="1" s="1"/>
  <c r="G7888" i="1" s="1"/>
  <c r="D7889" i="1"/>
  <c r="F7889" i="1" s="1"/>
  <c r="G7889" i="1" s="1"/>
  <c r="D7890" i="1"/>
  <c r="F7890" i="1" s="1"/>
  <c r="G7890" i="1" s="1"/>
  <c r="D7891" i="1"/>
  <c r="F7891" i="1" s="1"/>
  <c r="G7891" i="1" s="1"/>
  <c r="D7892" i="1"/>
  <c r="F7892" i="1" s="1"/>
  <c r="G7892" i="1" s="1"/>
  <c r="D7893" i="1"/>
  <c r="F7893" i="1" s="1"/>
  <c r="G7893" i="1" s="1"/>
  <c r="D7894" i="1"/>
  <c r="F7894" i="1" s="1"/>
  <c r="G7894" i="1" s="1"/>
  <c r="D7895" i="1"/>
  <c r="F7895" i="1" s="1"/>
  <c r="G7895" i="1" s="1"/>
  <c r="D7896" i="1"/>
  <c r="F7896" i="1" s="1"/>
  <c r="G7896" i="1" s="1"/>
  <c r="D7897" i="1"/>
  <c r="F7897" i="1" s="1"/>
  <c r="G7897" i="1" s="1"/>
  <c r="D7898" i="1"/>
  <c r="F7898" i="1" s="1"/>
  <c r="G7898" i="1" s="1"/>
  <c r="D7899" i="1"/>
  <c r="F7899" i="1" s="1"/>
  <c r="G7899" i="1" s="1"/>
  <c r="D7900" i="1"/>
  <c r="F7900" i="1" s="1"/>
  <c r="G7900" i="1" s="1"/>
  <c r="D7901" i="1"/>
  <c r="F7901" i="1" s="1"/>
  <c r="G7901" i="1" s="1"/>
  <c r="D7902" i="1"/>
  <c r="F7902" i="1" s="1"/>
  <c r="G7902" i="1" s="1"/>
  <c r="D7903" i="1"/>
  <c r="F7903" i="1" s="1"/>
  <c r="G7903" i="1" s="1"/>
  <c r="D7904" i="1"/>
  <c r="F7904" i="1" s="1"/>
  <c r="G7904" i="1" s="1"/>
  <c r="D7905" i="1"/>
  <c r="F7905" i="1" s="1"/>
  <c r="G7905" i="1" s="1"/>
  <c r="D7906" i="1"/>
  <c r="F7906" i="1" s="1"/>
  <c r="G7906" i="1" s="1"/>
  <c r="D7907" i="1"/>
  <c r="F7907" i="1" s="1"/>
  <c r="G7907" i="1" s="1"/>
  <c r="D7908" i="1"/>
  <c r="F7908" i="1" s="1"/>
  <c r="G7908" i="1" s="1"/>
  <c r="D7909" i="1"/>
  <c r="F7909" i="1" s="1"/>
  <c r="G7909" i="1" s="1"/>
  <c r="D7910" i="1"/>
  <c r="F7910" i="1" s="1"/>
  <c r="G7910" i="1" s="1"/>
  <c r="D7911" i="1"/>
  <c r="F7911" i="1" s="1"/>
  <c r="G7911" i="1" s="1"/>
  <c r="D7912" i="1"/>
  <c r="F7912" i="1" s="1"/>
  <c r="G7912" i="1" s="1"/>
  <c r="D7913" i="1"/>
  <c r="F7913" i="1" s="1"/>
  <c r="G7913" i="1" s="1"/>
  <c r="D7914" i="1"/>
  <c r="F7914" i="1" s="1"/>
  <c r="G7914" i="1" s="1"/>
  <c r="D7915" i="1"/>
  <c r="F7915" i="1" s="1"/>
  <c r="G7915" i="1" s="1"/>
  <c r="D7916" i="1"/>
  <c r="F7916" i="1" s="1"/>
  <c r="G7916" i="1" s="1"/>
  <c r="D7917" i="1"/>
  <c r="F7917" i="1" s="1"/>
  <c r="G7917" i="1" s="1"/>
  <c r="D7918" i="1"/>
  <c r="F7918" i="1" s="1"/>
  <c r="G7918" i="1" s="1"/>
  <c r="D7919" i="1"/>
  <c r="F7919" i="1" s="1"/>
  <c r="G7919" i="1" s="1"/>
  <c r="D7920" i="1"/>
  <c r="F7920" i="1" s="1"/>
  <c r="G7920" i="1" s="1"/>
  <c r="D7921" i="1"/>
  <c r="F7921" i="1" s="1"/>
  <c r="G7921" i="1" s="1"/>
  <c r="D7922" i="1"/>
  <c r="F7922" i="1" s="1"/>
  <c r="G7922" i="1" s="1"/>
  <c r="D7923" i="1"/>
  <c r="F7923" i="1" s="1"/>
  <c r="G7923" i="1" s="1"/>
  <c r="D7924" i="1"/>
  <c r="F7924" i="1" s="1"/>
  <c r="G7924" i="1" s="1"/>
  <c r="D7925" i="1"/>
  <c r="F7925" i="1" s="1"/>
  <c r="G7925" i="1" s="1"/>
  <c r="D7926" i="1"/>
  <c r="F7926" i="1" s="1"/>
  <c r="G7926" i="1" s="1"/>
  <c r="D7927" i="1"/>
  <c r="F7927" i="1" s="1"/>
  <c r="G7927" i="1" s="1"/>
  <c r="D7928" i="1"/>
  <c r="F7928" i="1" s="1"/>
  <c r="G7928" i="1" s="1"/>
  <c r="D7929" i="1"/>
  <c r="F7929" i="1" s="1"/>
  <c r="G7929" i="1" s="1"/>
  <c r="D7930" i="1"/>
  <c r="F7930" i="1" s="1"/>
  <c r="G7930" i="1" s="1"/>
  <c r="D7931" i="1"/>
  <c r="F7931" i="1" s="1"/>
  <c r="G7931" i="1" s="1"/>
  <c r="D7932" i="1"/>
  <c r="F7932" i="1" s="1"/>
  <c r="G7932" i="1" s="1"/>
  <c r="D7933" i="1"/>
  <c r="F7933" i="1" s="1"/>
  <c r="G7933" i="1" s="1"/>
  <c r="D7934" i="1"/>
  <c r="F7934" i="1" s="1"/>
  <c r="G7934" i="1" s="1"/>
  <c r="D7935" i="1"/>
  <c r="F7935" i="1" s="1"/>
  <c r="G7935" i="1" s="1"/>
  <c r="D7936" i="1"/>
  <c r="F7936" i="1" s="1"/>
  <c r="G7936" i="1" s="1"/>
  <c r="D7937" i="1"/>
  <c r="F7937" i="1" s="1"/>
  <c r="G7937" i="1" s="1"/>
  <c r="D7938" i="1"/>
  <c r="F7938" i="1" s="1"/>
  <c r="G7938" i="1" s="1"/>
  <c r="D7939" i="1"/>
  <c r="F7939" i="1" s="1"/>
  <c r="G7939" i="1" s="1"/>
  <c r="D7940" i="1"/>
  <c r="F7940" i="1" s="1"/>
  <c r="G7940" i="1" s="1"/>
  <c r="D7941" i="1"/>
  <c r="F7941" i="1" s="1"/>
  <c r="G7941" i="1" s="1"/>
  <c r="D7942" i="1"/>
  <c r="F7942" i="1" s="1"/>
  <c r="G7942" i="1" s="1"/>
  <c r="D7943" i="1"/>
  <c r="F7943" i="1" s="1"/>
  <c r="G7943" i="1" s="1"/>
  <c r="D7944" i="1"/>
  <c r="F7944" i="1" s="1"/>
  <c r="G7944" i="1" s="1"/>
  <c r="D7945" i="1"/>
  <c r="F7945" i="1" s="1"/>
  <c r="G7945" i="1" s="1"/>
  <c r="D7946" i="1"/>
  <c r="F7946" i="1" s="1"/>
  <c r="G7946" i="1" s="1"/>
  <c r="D7947" i="1"/>
  <c r="F7947" i="1" s="1"/>
  <c r="G7947" i="1" s="1"/>
  <c r="D7948" i="1"/>
  <c r="F7948" i="1" s="1"/>
  <c r="G7948" i="1" s="1"/>
  <c r="D7949" i="1"/>
  <c r="F7949" i="1" s="1"/>
  <c r="G7949" i="1" s="1"/>
  <c r="D7950" i="1"/>
  <c r="F7950" i="1" s="1"/>
  <c r="G7950" i="1" s="1"/>
  <c r="D7951" i="1"/>
  <c r="F7951" i="1" s="1"/>
  <c r="G7951" i="1" s="1"/>
  <c r="D7952" i="1"/>
  <c r="F7952" i="1" s="1"/>
  <c r="G7952" i="1" s="1"/>
  <c r="D7953" i="1"/>
  <c r="F7953" i="1" s="1"/>
  <c r="G7953" i="1" s="1"/>
  <c r="D7954" i="1"/>
  <c r="F7954" i="1" s="1"/>
  <c r="G7954" i="1" s="1"/>
  <c r="D7955" i="1"/>
  <c r="F7955" i="1" s="1"/>
  <c r="G7955" i="1" s="1"/>
  <c r="D7956" i="1"/>
  <c r="F7956" i="1" s="1"/>
  <c r="G7956" i="1" s="1"/>
  <c r="D7957" i="1"/>
  <c r="F7957" i="1" s="1"/>
  <c r="G7957" i="1" s="1"/>
  <c r="D7958" i="1"/>
  <c r="F7958" i="1" s="1"/>
  <c r="G7958" i="1" s="1"/>
  <c r="D7959" i="1"/>
  <c r="F7959" i="1" s="1"/>
  <c r="G7959" i="1" s="1"/>
  <c r="D7960" i="1"/>
  <c r="F7960" i="1" s="1"/>
  <c r="G7960" i="1" s="1"/>
  <c r="D7961" i="1"/>
  <c r="F7961" i="1" s="1"/>
  <c r="G7961" i="1" s="1"/>
  <c r="D7962" i="1"/>
  <c r="F7962" i="1" s="1"/>
  <c r="G7962" i="1" s="1"/>
  <c r="D7963" i="1"/>
  <c r="F7963" i="1" s="1"/>
  <c r="G7963" i="1" s="1"/>
  <c r="D7964" i="1"/>
  <c r="F7964" i="1" s="1"/>
  <c r="G7964" i="1" s="1"/>
  <c r="D7965" i="1"/>
  <c r="F7965" i="1" s="1"/>
  <c r="G7965" i="1" s="1"/>
  <c r="D7966" i="1"/>
  <c r="F7966" i="1" s="1"/>
  <c r="G7966" i="1" s="1"/>
  <c r="D7967" i="1"/>
  <c r="F7967" i="1" s="1"/>
  <c r="G7967" i="1" s="1"/>
  <c r="D7968" i="1"/>
  <c r="F7968" i="1" s="1"/>
  <c r="G7968" i="1" s="1"/>
  <c r="D7969" i="1"/>
  <c r="F7969" i="1" s="1"/>
  <c r="G7969" i="1" s="1"/>
  <c r="D7970" i="1"/>
  <c r="F7970" i="1" s="1"/>
  <c r="G7970" i="1" s="1"/>
  <c r="D7971" i="1"/>
  <c r="F7971" i="1" s="1"/>
  <c r="G7971" i="1" s="1"/>
  <c r="D7972" i="1"/>
  <c r="F7972" i="1" s="1"/>
  <c r="G7972" i="1" s="1"/>
  <c r="D7973" i="1"/>
  <c r="F7973" i="1" s="1"/>
  <c r="G7973" i="1" s="1"/>
  <c r="D7974" i="1"/>
  <c r="F7974" i="1" s="1"/>
  <c r="G7974" i="1" s="1"/>
  <c r="D7975" i="1"/>
  <c r="F7975" i="1" s="1"/>
  <c r="G7975" i="1" s="1"/>
  <c r="D7976" i="1"/>
  <c r="F7976" i="1" s="1"/>
  <c r="G7976" i="1" s="1"/>
  <c r="D7977" i="1"/>
  <c r="F7977" i="1" s="1"/>
  <c r="G7977" i="1" s="1"/>
  <c r="D7978" i="1"/>
  <c r="F7978" i="1" s="1"/>
  <c r="G7978" i="1" s="1"/>
  <c r="D7979" i="1"/>
  <c r="F7979" i="1" s="1"/>
  <c r="G7979" i="1" s="1"/>
  <c r="D7980" i="1"/>
  <c r="F7980" i="1" s="1"/>
  <c r="G7980" i="1" s="1"/>
  <c r="D7981" i="1"/>
  <c r="F7981" i="1" s="1"/>
  <c r="G7981" i="1" s="1"/>
  <c r="D7982" i="1"/>
  <c r="F7982" i="1" s="1"/>
  <c r="G7982" i="1" s="1"/>
  <c r="D7983" i="1"/>
  <c r="F7983" i="1" s="1"/>
  <c r="G7983" i="1" s="1"/>
  <c r="D7984" i="1"/>
  <c r="F7984" i="1" s="1"/>
  <c r="G7984" i="1" s="1"/>
  <c r="D7985" i="1"/>
  <c r="F7985" i="1" s="1"/>
  <c r="G7985" i="1" s="1"/>
  <c r="D7986" i="1"/>
  <c r="F7986" i="1" s="1"/>
  <c r="G7986" i="1" s="1"/>
  <c r="D7987" i="1"/>
  <c r="F7987" i="1" s="1"/>
  <c r="G7987" i="1" s="1"/>
  <c r="D7988" i="1"/>
  <c r="F7988" i="1" s="1"/>
  <c r="G7988" i="1" s="1"/>
  <c r="D7989" i="1"/>
  <c r="F7989" i="1" s="1"/>
  <c r="G7989" i="1" s="1"/>
  <c r="D7990" i="1"/>
  <c r="F7990" i="1" s="1"/>
  <c r="G7990" i="1" s="1"/>
  <c r="D7991" i="1"/>
  <c r="F7991" i="1" s="1"/>
  <c r="G7991" i="1" s="1"/>
  <c r="D7992" i="1"/>
  <c r="F7992" i="1" s="1"/>
  <c r="G7992" i="1" s="1"/>
  <c r="D7993" i="1"/>
  <c r="F7993" i="1" s="1"/>
  <c r="G7993" i="1" s="1"/>
  <c r="D7994" i="1"/>
  <c r="F7994" i="1" s="1"/>
  <c r="G7994" i="1" s="1"/>
  <c r="D7995" i="1"/>
  <c r="F7995" i="1" s="1"/>
  <c r="G7995" i="1" s="1"/>
  <c r="D7996" i="1"/>
  <c r="F7996" i="1" s="1"/>
  <c r="G7996" i="1" s="1"/>
  <c r="D7997" i="1"/>
  <c r="F7997" i="1" s="1"/>
  <c r="G7997" i="1" s="1"/>
  <c r="D7998" i="1"/>
  <c r="F7998" i="1" s="1"/>
  <c r="G7998" i="1" s="1"/>
  <c r="D7999" i="1"/>
  <c r="F7999" i="1" s="1"/>
  <c r="G7999" i="1" s="1"/>
  <c r="D8000" i="1"/>
  <c r="F8000" i="1" s="1"/>
  <c r="G8000" i="1" s="1"/>
  <c r="D8001" i="1"/>
  <c r="F8001" i="1" s="1"/>
  <c r="G8001" i="1" s="1"/>
  <c r="D8002" i="1"/>
  <c r="F8002" i="1" s="1"/>
  <c r="G8002" i="1" s="1"/>
  <c r="D8003" i="1"/>
  <c r="F8003" i="1" s="1"/>
  <c r="G8003" i="1" s="1"/>
  <c r="D8004" i="1"/>
  <c r="F8004" i="1" s="1"/>
  <c r="G8004" i="1" s="1"/>
  <c r="D8005" i="1"/>
  <c r="F8005" i="1" s="1"/>
  <c r="G8005" i="1" s="1"/>
  <c r="D8006" i="1"/>
  <c r="F8006" i="1" s="1"/>
  <c r="G8006" i="1" s="1"/>
  <c r="D8007" i="1"/>
  <c r="F8007" i="1" s="1"/>
  <c r="G8007" i="1" s="1"/>
  <c r="D8008" i="1"/>
  <c r="F8008" i="1" s="1"/>
  <c r="G8008" i="1" s="1"/>
  <c r="D8009" i="1"/>
  <c r="F8009" i="1" s="1"/>
  <c r="G8009" i="1" s="1"/>
  <c r="D8010" i="1"/>
  <c r="F8010" i="1" s="1"/>
  <c r="G8010" i="1" s="1"/>
  <c r="D8011" i="1"/>
  <c r="F8011" i="1" s="1"/>
  <c r="G8011" i="1" s="1"/>
  <c r="D8012" i="1"/>
  <c r="F8012" i="1" s="1"/>
  <c r="G8012" i="1" s="1"/>
  <c r="D8013" i="1"/>
  <c r="F8013" i="1" s="1"/>
  <c r="G8013" i="1" s="1"/>
  <c r="D8014" i="1"/>
  <c r="F8014" i="1" s="1"/>
  <c r="G8014" i="1" s="1"/>
  <c r="D8015" i="1"/>
  <c r="F8015" i="1" s="1"/>
  <c r="G8015" i="1" s="1"/>
  <c r="D8016" i="1"/>
  <c r="F8016" i="1" s="1"/>
  <c r="G8016" i="1" s="1"/>
  <c r="D8017" i="1"/>
  <c r="F8017" i="1" s="1"/>
  <c r="G8017" i="1" s="1"/>
  <c r="D8018" i="1"/>
  <c r="F8018" i="1" s="1"/>
  <c r="G8018" i="1" s="1"/>
  <c r="D8019" i="1"/>
  <c r="F8019" i="1" s="1"/>
  <c r="G8019" i="1" s="1"/>
  <c r="D8020" i="1"/>
  <c r="F8020" i="1" s="1"/>
  <c r="G8020" i="1" s="1"/>
  <c r="D8021" i="1"/>
  <c r="F8021" i="1" s="1"/>
  <c r="G8021" i="1" s="1"/>
  <c r="D8022" i="1"/>
  <c r="F8022" i="1" s="1"/>
  <c r="G8022" i="1" s="1"/>
  <c r="D8023" i="1"/>
  <c r="F8023" i="1" s="1"/>
  <c r="G8023" i="1" s="1"/>
  <c r="D8024" i="1"/>
  <c r="F8024" i="1" s="1"/>
  <c r="G8024" i="1" s="1"/>
  <c r="D8025" i="1"/>
  <c r="F8025" i="1" s="1"/>
  <c r="G8025" i="1" s="1"/>
  <c r="D8026" i="1"/>
  <c r="F8026" i="1" s="1"/>
  <c r="G8026" i="1" s="1"/>
  <c r="D8027" i="1"/>
  <c r="F8027" i="1" s="1"/>
  <c r="G8027" i="1" s="1"/>
  <c r="D8028" i="1"/>
  <c r="F8028" i="1" s="1"/>
  <c r="G8028" i="1" s="1"/>
  <c r="D8029" i="1"/>
  <c r="F8029" i="1" s="1"/>
  <c r="G8029" i="1" s="1"/>
  <c r="D8030" i="1"/>
  <c r="F8030" i="1" s="1"/>
  <c r="G8030" i="1" s="1"/>
  <c r="D8031" i="1"/>
  <c r="F8031" i="1" s="1"/>
  <c r="G8031" i="1" s="1"/>
  <c r="D8032" i="1"/>
  <c r="F8032" i="1" s="1"/>
  <c r="G8032" i="1" s="1"/>
  <c r="D8033" i="1"/>
  <c r="F8033" i="1" s="1"/>
  <c r="G8033" i="1" s="1"/>
  <c r="D8034" i="1"/>
  <c r="F8034" i="1" s="1"/>
  <c r="G8034" i="1" s="1"/>
  <c r="D8035" i="1"/>
  <c r="F8035" i="1" s="1"/>
  <c r="G8035" i="1" s="1"/>
  <c r="D8036" i="1"/>
  <c r="F8036" i="1" s="1"/>
  <c r="G8036" i="1" s="1"/>
  <c r="D8037" i="1"/>
  <c r="F8037" i="1" s="1"/>
  <c r="G8037" i="1" s="1"/>
  <c r="D8038" i="1"/>
  <c r="F8038" i="1" s="1"/>
  <c r="G8038" i="1" s="1"/>
  <c r="D8039" i="1"/>
  <c r="F8039" i="1" s="1"/>
  <c r="G8039" i="1" s="1"/>
  <c r="D8040" i="1"/>
  <c r="F8040" i="1" s="1"/>
  <c r="G8040" i="1" s="1"/>
  <c r="D8041" i="1"/>
  <c r="F8041" i="1" s="1"/>
  <c r="G8041" i="1" s="1"/>
  <c r="D8042" i="1"/>
  <c r="F8042" i="1" s="1"/>
  <c r="G8042" i="1" s="1"/>
  <c r="D8043" i="1"/>
  <c r="F8043" i="1" s="1"/>
  <c r="G8043" i="1" s="1"/>
  <c r="D8044" i="1"/>
  <c r="F8044" i="1" s="1"/>
  <c r="G8044" i="1" s="1"/>
  <c r="D8045" i="1"/>
  <c r="F8045" i="1" s="1"/>
  <c r="G8045" i="1" s="1"/>
  <c r="D8046" i="1"/>
  <c r="F8046" i="1" s="1"/>
  <c r="G8046" i="1" s="1"/>
  <c r="D8047" i="1"/>
  <c r="F8047" i="1" s="1"/>
  <c r="G8047" i="1" s="1"/>
  <c r="D8048" i="1"/>
  <c r="F8048" i="1" s="1"/>
  <c r="G8048" i="1" s="1"/>
  <c r="D8049" i="1"/>
  <c r="F8049" i="1" s="1"/>
  <c r="G8049" i="1" s="1"/>
  <c r="D8050" i="1"/>
  <c r="F8050" i="1" s="1"/>
  <c r="G8050" i="1" s="1"/>
  <c r="D8051" i="1"/>
  <c r="F8051" i="1" s="1"/>
  <c r="G8051" i="1" s="1"/>
  <c r="D8052" i="1"/>
  <c r="F8052" i="1" s="1"/>
  <c r="G8052" i="1" s="1"/>
  <c r="D8053" i="1"/>
  <c r="F8053" i="1" s="1"/>
  <c r="G8053" i="1" s="1"/>
  <c r="D8054" i="1"/>
  <c r="F8054" i="1" s="1"/>
  <c r="G8054" i="1" s="1"/>
  <c r="D8055" i="1"/>
  <c r="F8055" i="1" s="1"/>
  <c r="G8055" i="1" s="1"/>
  <c r="D8056" i="1"/>
  <c r="F8056" i="1" s="1"/>
  <c r="G8056" i="1" s="1"/>
  <c r="D8057" i="1"/>
  <c r="F8057" i="1" s="1"/>
  <c r="G8057" i="1" s="1"/>
  <c r="D8058" i="1"/>
  <c r="F8058" i="1" s="1"/>
  <c r="G8058" i="1" s="1"/>
  <c r="D8059" i="1"/>
  <c r="F8059" i="1" s="1"/>
  <c r="G8059" i="1" s="1"/>
  <c r="D8060" i="1"/>
  <c r="F8060" i="1" s="1"/>
  <c r="G8060" i="1" s="1"/>
  <c r="D8061" i="1"/>
  <c r="F8061" i="1" s="1"/>
  <c r="G8061" i="1" s="1"/>
  <c r="D8062" i="1"/>
  <c r="F8062" i="1" s="1"/>
  <c r="G8062" i="1" s="1"/>
  <c r="D8063" i="1"/>
  <c r="F8063" i="1" s="1"/>
  <c r="G8063" i="1" s="1"/>
  <c r="D8064" i="1"/>
  <c r="F8064" i="1" s="1"/>
  <c r="G8064" i="1" s="1"/>
  <c r="D8065" i="1"/>
  <c r="F8065" i="1" s="1"/>
  <c r="G8065" i="1" s="1"/>
  <c r="D8066" i="1"/>
  <c r="F8066" i="1" s="1"/>
  <c r="G8066" i="1" s="1"/>
  <c r="D8067" i="1"/>
  <c r="F8067" i="1" s="1"/>
  <c r="G8067" i="1" s="1"/>
  <c r="D8068" i="1"/>
  <c r="F8068" i="1" s="1"/>
  <c r="G8068" i="1" s="1"/>
  <c r="D8069" i="1"/>
  <c r="F8069" i="1" s="1"/>
  <c r="G8069" i="1" s="1"/>
  <c r="D8070" i="1"/>
  <c r="F8070" i="1" s="1"/>
  <c r="G8070" i="1" s="1"/>
  <c r="D8071" i="1"/>
  <c r="F8071" i="1" s="1"/>
  <c r="G8071" i="1" s="1"/>
  <c r="D8072" i="1"/>
  <c r="F8072" i="1" s="1"/>
  <c r="G8072" i="1" s="1"/>
  <c r="D8073" i="1"/>
  <c r="F8073" i="1" s="1"/>
  <c r="G8073" i="1" s="1"/>
  <c r="D8074" i="1"/>
  <c r="F8074" i="1" s="1"/>
  <c r="G8074" i="1" s="1"/>
  <c r="D8075" i="1"/>
  <c r="F8075" i="1" s="1"/>
  <c r="G8075" i="1" s="1"/>
  <c r="D8076" i="1"/>
  <c r="F8076" i="1" s="1"/>
  <c r="G8076" i="1" s="1"/>
  <c r="D8077" i="1"/>
  <c r="F8077" i="1" s="1"/>
  <c r="G8077" i="1" s="1"/>
  <c r="D8078" i="1"/>
  <c r="F8078" i="1" s="1"/>
  <c r="G8078" i="1" s="1"/>
  <c r="D8079" i="1"/>
  <c r="F8079" i="1" s="1"/>
  <c r="G8079" i="1" s="1"/>
  <c r="D8080" i="1"/>
  <c r="F8080" i="1" s="1"/>
  <c r="G8080" i="1" s="1"/>
  <c r="D8081" i="1"/>
  <c r="F8081" i="1" s="1"/>
  <c r="G8081" i="1" s="1"/>
  <c r="D8082" i="1"/>
  <c r="F8082" i="1" s="1"/>
  <c r="G8082" i="1" s="1"/>
  <c r="D8083" i="1"/>
  <c r="F8083" i="1" s="1"/>
  <c r="G8083" i="1" s="1"/>
  <c r="D8084" i="1"/>
  <c r="F8084" i="1" s="1"/>
  <c r="G8084" i="1" s="1"/>
  <c r="D8085" i="1"/>
  <c r="F8085" i="1" s="1"/>
  <c r="G8085" i="1" s="1"/>
  <c r="D8086" i="1"/>
  <c r="F8086" i="1" s="1"/>
  <c r="G8086" i="1" s="1"/>
  <c r="D8087" i="1"/>
  <c r="F8087" i="1" s="1"/>
  <c r="G8087" i="1" s="1"/>
  <c r="D8088" i="1"/>
  <c r="F8088" i="1" s="1"/>
  <c r="G8088" i="1" s="1"/>
  <c r="D8089" i="1"/>
  <c r="F8089" i="1" s="1"/>
  <c r="G8089" i="1" s="1"/>
  <c r="D8090" i="1"/>
  <c r="F8090" i="1" s="1"/>
  <c r="G8090" i="1" s="1"/>
  <c r="D8091" i="1"/>
  <c r="F8091" i="1" s="1"/>
  <c r="G8091" i="1" s="1"/>
  <c r="D8092" i="1"/>
  <c r="F8092" i="1" s="1"/>
  <c r="G8092" i="1" s="1"/>
  <c r="D8093" i="1"/>
  <c r="F8093" i="1" s="1"/>
  <c r="G8093" i="1" s="1"/>
  <c r="D8094" i="1"/>
  <c r="F8094" i="1" s="1"/>
  <c r="G8094" i="1" s="1"/>
  <c r="D8095" i="1"/>
  <c r="F8095" i="1" s="1"/>
  <c r="G8095" i="1" s="1"/>
  <c r="D8096" i="1"/>
  <c r="F8096" i="1" s="1"/>
  <c r="G8096" i="1" s="1"/>
  <c r="D8097" i="1"/>
  <c r="F8097" i="1" s="1"/>
  <c r="G8097" i="1" s="1"/>
  <c r="D8098" i="1"/>
  <c r="F8098" i="1" s="1"/>
  <c r="G8098" i="1" s="1"/>
  <c r="D8099" i="1"/>
  <c r="F8099" i="1" s="1"/>
  <c r="G8099" i="1" s="1"/>
  <c r="D8100" i="1"/>
  <c r="F8100" i="1" s="1"/>
  <c r="G8100" i="1" s="1"/>
  <c r="D8101" i="1"/>
  <c r="F8101" i="1" s="1"/>
  <c r="G8101" i="1" s="1"/>
  <c r="D8102" i="1"/>
  <c r="F8102" i="1" s="1"/>
  <c r="G8102" i="1" s="1"/>
  <c r="D8103" i="1"/>
  <c r="F8103" i="1" s="1"/>
  <c r="G8103" i="1" s="1"/>
  <c r="D8104" i="1"/>
  <c r="F8104" i="1" s="1"/>
  <c r="G8104" i="1" s="1"/>
  <c r="D8105" i="1"/>
  <c r="F8105" i="1" s="1"/>
  <c r="G8105" i="1" s="1"/>
  <c r="D8106" i="1"/>
  <c r="F8106" i="1" s="1"/>
  <c r="G8106" i="1" s="1"/>
  <c r="D8107" i="1"/>
  <c r="F8107" i="1" s="1"/>
  <c r="G8107" i="1" s="1"/>
  <c r="D8108" i="1"/>
  <c r="F8108" i="1" s="1"/>
  <c r="G8108" i="1" s="1"/>
  <c r="D8109" i="1"/>
  <c r="F8109" i="1" s="1"/>
  <c r="G8109" i="1" s="1"/>
  <c r="D8110" i="1"/>
  <c r="F8110" i="1" s="1"/>
  <c r="G8110" i="1" s="1"/>
  <c r="D8111" i="1"/>
  <c r="F8111" i="1" s="1"/>
  <c r="G8111" i="1" s="1"/>
  <c r="D8112" i="1"/>
  <c r="F8112" i="1" s="1"/>
  <c r="G8112" i="1" s="1"/>
  <c r="D8113" i="1"/>
  <c r="F8113" i="1" s="1"/>
  <c r="G8113" i="1" s="1"/>
  <c r="D8114" i="1"/>
  <c r="F8114" i="1" s="1"/>
  <c r="G8114" i="1" s="1"/>
  <c r="D8115" i="1"/>
  <c r="F8115" i="1" s="1"/>
  <c r="G8115" i="1" s="1"/>
  <c r="D8116" i="1"/>
  <c r="F8116" i="1" s="1"/>
  <c r="G8116" i="1" s="1"/>
  <c r="D8117" i="1"/>
  <c r="F8117" i="1" s="1"/>
  <c r="G8117" i="1" s="1"/>
  <c r="D8118" i="1"/>
  <c r="F8118" i="1" s="1"/>
  <c r="G8118" i="1" s="1"/>
  <c r="D8119" i="1"/>
  <c r="F8119" i="1" s="1"/>
  <c r="G8119" i="1" s="1"/>
  <c r="D8120" i="1"/>
  <c r="F8120" i="1" s="1"/>
  <c r="G8120" i="1" s="1"/>
  <c r="D8121" i="1"/>
  <c r="F8121" i="1" s="1"/>
  <c r="G8121" i="1" s="1"/>
  <c r="D8122" i="1"/>
  <c r="F8122" i="1" s="1"/>
  <c r="G8122" i="1" s="1"/>
  <c r="D8123" i="1"/>
  <c r="F8123" i="1" s="1"/>
  <c r="G8123" i="1" s="1"/>
  <c r="D8124" i="1"/>
  <c r="F8124" i="1" s="1"/>
  <c r="G8124" i="1" s="1"/>
  <c r="D8125" i="1"/>
  <c r="F8125" i="1" s="1"/>
  <c r="G8125" i="1" s="1"/>
  <c r="D8126" i="1"/>
  <c r="F8126" i="1" s="1"/>
  <c r="G8126" i="1" s="1"/>
  <c r="D8127" i="1"/>
  <c r="F8127" i="1" s="1"/>
  <c r="G8127" i="1" s="1"/>
  <c r="D8128" i="1"/>
  <c r="F8128" i="1" s="1"/>
  <c r="G8128" i="1" s="1"/>
  <c r="D8129" i="1"/>
  <c r="F8129" i="1" s="1"/>
  <c r="G8129" i="1" s="1"/>
  <c r="D8130" i="1"/>
  <c r="F8130" i="1" s="1"/>
  <c r="G8130" i="1" s="1"/>
  <c r="D8131" i="1"/>
  <c r="F8131" i="1" s="1"/>
  <c r="G8131" i="1" s="1"/>
  <c r="D8132" i="1"/>
  <c r="F8132" i="1" s="1"/>
  <c r="G8132" i="1" s="1"/>
  <c r="D8133" i="1"/>
  <c r="F8133" i="1" s="1"/>
  <c r="G8133" i="1" s="1"/>
  <c r="D8134" i="1"/>
  <c r="F8134" i="1" s="1"/>
  <c r="G8134" i="1" s="1"/>
  <c r="D8135" i="1"/>
  <c r="F8135" i="1" s="1"/>
  <c r="G8135" i="1" s="1"/>
  <c r="D8136" i="1"/>
  <c r="F8136" i="1" s="1"/>
  <c r="G8136" i="1" s="1"/>
  <c r="D8137" i="1"/>
  <c r="F8137" i="1" s="1"/>
  <c r="G8137" i="1" s="1"/>
  <c r="D8138" i="1"/>
  <c r="F8138" i="1" s="1"/>
  <c r="G8138" i="1" s="1"/>
  <c r="D8139" i="1"/>
  <c r="F8139" i="1" s="1"/>
  <c r="G8139" i="1" s="1"/>
  <c r="D8140" i="1"/>
  <c r="F8140" i="1" s="1"/>
  <c r="G8140" i="1" s="1"/>
  <c r="D8141" i="1"/>
  <c r="F8141" i="1" s="1"/>
  <c r="G8141" i="1" s="1"/>
  <c r="D8142" i="1"/>
  <c r="F8142" i="1" s="1"/>
  <c r="G8142" i="1" s="1"/>
  <c r="D8143" i="1"/>
  <c r="F8143" i="1" s="1"/>
  <c r="G8143" i="1" s="1"/>
  <c r="D8144" i="1"/>
  <c r="F8144" i="1" s="1"/>
  <c r="G8144" i="1" s="1"/>
  <c r="D8145" i="1"/>
  <c r="F8145" i="1" s="1"/>
  <c r="G8145" i="1" s="1"/>
  <c r="D8146" i="1"/>
  <c r="F8146" i="1" s="1"/>
  <c r="G8146" i="1" s="1"/>
  <c r="D8147" i="1"/>
  <c r="F8147" i="1" s="1"/>
  <c r="G8147" i="1" s="1"/>
  <c r="D8148" i="1"/>
  <c r="F8148" i="1" s="1"/>
  <c r="G8148" i="1" s="1"/>
  <c r="D8149" i="1"/>
  <c r="F8149" i="1" s="1"/>
  <c r="G8149" i="1" s="1"/>
  <c r="D8150" i="1"/>
  <c r="F8150" i="1" s="1"/>
  <c r="G8150" i="1" s="1"/>
  <c r="D8151" i="1"/>
  <c r="F8151" i="1" s="1"/>
  <c r="G8151" i="1" s="1"/>
  <c r="D8152" i="1"/>
  <c r="F8152" i="1" s="1"/>
  <c r="G8152" i="1" s="1"/>
  <c r="D8153" i="1"/>
  <c r="F8153" i="1" s="1"/>
  <c r="G8153" i="1" s="1"/>
  <c r="D8154" i="1"/>
  <c r="F8154" i="1" s="1"/>
  <c r="G8154" i="1" s="1"/>
  <c r="D8155" i="1"/>
  <c r="F8155" i="1" s="1"/>
  <c r="G8155" i="1" s="1"/>
  <c r="D8156" i="1"/>
  <c r="F8156" i="1" s="1"/>
  <c r="G8156" i="1" s="1"/>
  <c r="D8157" i="1"/>
  <c r="F8157" i="1" s="1"/>
  <c r="G8157" i="1" s="1"/>
  <c r="D8158" i="1"/>
  <c r="F8158" i="1" s="1"/>
  <c r="G8158" i="1" s="1"/>
  <c r="D8159" i="1"/>
  <c r="F8159" i="1" s="1"/>
  <c r="G8159" i="1" s="1"/>
  <c r="D8160" i="1"/>
  <c r="F8160" i="1" s="1"/>
  <c r="G8160" i="1" s="1"/>
  <c r="D8161" i="1"/>
  <c r="F8161" i="1" s="1"/>
  <c r="G8161" i="1" s="1"/>
  <c r="D8162" i="1"/>
  <c r="F8162" i="1" s="1"/>
  <c r="G8162" i="1" s="1"/>
  <c r="D8163" i="1"/>
  <c r="F8163" i="1" s="1"/>
  <c r="G8163" i="1" s="1"/>
  <c r="D8164" i="1"/>
  <c r="F8164" i="1" s="1"/>
  <c r="G8164" i="1" s="1"/>
  <c r="D8165" i="1"/>
  <c r="F8165" i="1" s="1"/>
  <c r="G8165" i="1" s="1"/>
  <c r="D8166" i="1"/>
  <c r="F8166" i="1" s="1"/>
  <c r="G8166" i="1" s="1"/>
  <c r="D8167" i="1"/>
  <c r="F8167" i="1" s="1"/>
  <c r="G8167" i="1" s="1"/>
  <c r="D8168" i="1"/>
  <c r="F8168" i="1" s="1"/>
  <c r="G8168" i="1" s="1"/>
  <c r="D8169" i="1"/>
  <c r="F8169" i="1" s="1"/>
  <c r="G8169" i="1" s="1"/>
  <c r="D8170" i="1"/>
  <c r="F8170" i="1" s="1"/>
  <c r="G8170" i="1" s="1"/>
  <c r="D8171" i="1"/>
  <c r="F8171" i="1" s="1"/>
  <c r="G8171" i="1" s="1"/>
  <c r="D8172" i="1"/>
  <c r="F8172" i="1" s="1"/>
  <c r="G8172" i="1" s="1"/>
  <c r="D8173" i="1"/>
  <c r="F8173" i="1" s="1"/>
  <c r="G8173" i="1" s="1"/>
  <c r="D8174" i="1"/>
  <c r="F8174" i="1" s="1"/>
  <c r="G8174" i="1" s="1"/>
  <c r="D8175" i="1"/>
  <c r="F8175" i="1" s="1"/>
  <c r="G8175" i="1" s="1"/>
  <c r="D8176" i="1"/>
  <c r="F8176" i="1" s="1"/>
  <c r="G8176" i="1" s="1"/>
  <c r="D8177" i="1"/>
  <c r="F8177" i="1" s="1"/>
  <c r="G8177" i="1" s="1"/>
  <c r="D8178" i="1"/>
  <c r="F8178" i="1" s="1"/>
  <c r="G8178" i="1" s="1"/>
  <c r="D8179" i="1"/>
  <c r="F8179" i="1" s="1"/>
  <c r="G8179" i="1" s="1"/>
  <c r="D8180" i="1"/>
  <c r="F8180" i="1" s="1"/>
  <c r="G8180" i="1" s="1"/>
  <c r="D8181" i="1"/>
  <c r="F8181" i="1" s="1"/>
  <c r="G8181" i="1" s="1"/>
  <c r="D8182" i="1"/>
  <c r="F8182" i="1" s="1"/>
  <c r="G8182" i="1" s="1"/>
  <c r="D8183" i="1"/>
  <c r="F8183" i="1" s="1"/>
  <c r="G8183" i="1" s="1"/>
  <c r="D8184" i="1"/>
  <c r="F8184" i="1" s="1"/>
  <c r="G8184" i="1" s="1"/>
  <c r="D8185" i="1"/>
  <c r="F8185" i="1" s="1"/>
  <c r="G8185" i="1" s="1"/>
  <c r="D8186" i="1"/>
  <c r="F8186" i="1" s="1"/>
  <c r="G8186" i="1" s="1"/>
  <c r="D8187" i="1"/>
  <c r="F8187" i="1" s="1"/>
  <c r="G8187" i="1" s="1"/>
  <c r="D8188" i="1"/>
  <c r="F8188" i="1" s="1"/>
  <c r="G8188" i="1" s="1"/>
  <c r="D8189" i="1"/>
  <c r="F8189" i="1" s="1"/>
  <c r="G8189" i="1" s="1"/>
  <c r="D8190" i="1"/>
  <c r="F8190" i="1" s="1"/>
  <c r="G8190" i="1" s="1"/>
  <c r="D8191" i="1"/>
  <c r="F8191" i="1" s="1"/>
  <c r="G8191" i="1" s="1"/>
  <c r="D8192" i="1"/>
  <c r="F8192" i="1" s="1"/>
  <c r="G8192" i="1" s="1"/>
  <c r="D8193" i="1"/>
  <c r="F8193" i="1" s="1"/>
  <c r="G8193" i="1" s="1"/>
  <c r="D8194" i="1"/>
  <c r="F8194" i="1" s="1"/>
  <c r="G8194" i="1" s="1"/>
  <c r="D8195" i="1"/>
  <c r="F8195" i="1" s="1"/>
  <c r="G8195" i="1" s="1"/>
  <c r="D8196" i="1"/>
  <c r="F8196" i="1" s="1"/>
  <c r="G8196" i="1" s="1"/>
  <c r="D8197" i="1"/>
  <c r="F8197" i="1" s="1"/>
  <c r="G8197" i="1" s="1"/>
  <c r="D8198" i="1"/>
  <c r="F8198" i="1" s="1"/>
  <c r="G8198" i="1" s="1"/>
  <c r="D8199" i="1"/>
  <c r="F8199" i="1" s="1"/>
  <c r="G8199" i="1" s="1"/>
  <c r="D8200" i="1"/>
  <c r="F8200" i="1" s="1"/>
  <c r="G8200" i="1" s="1"/>
  <c r="D8201" i="1"/>
  <c r="F8201" i="1" s="1"/>
  <c r="G8201" i="1" s="1"/>
  <c r="D8202" i="1"/>
  <c r="F8202" i="1" s="1"/>
  <c r="G8202" i="1" s="1"/>
  <c r="D8203" i="1"/>
  <c r="F8203" i="1" s="1"/>
  <c r="G8203" i="1" s="1"/>
  <c r="D8204" i="1"/>
  <c r="F8204" i="1" s="1"/>
  <c r="G8204" i="1" s="1"/>
  <c r="D8205" i="1"/>
  <c r="F8205" i="1" s="1"/>
  <c r="G8205" i="1" s="1"/>
  <c r="D8206" i="1"/>
  <c r="F8206" i="1" s="1"/>
  <c r="G8206" i="1" s="1"/>
  <c r="D8207" i="1"/>
  <c r="F8207" i="1" s="1"/>
  <c r="G8207" i="1" s="1"/>
  <c r="D8208" i="1"/>
  <c r="F8208" i="1" s="1"/>
  <c r="G8208" i="1" s="1"/>
  <c r="D8209" i="1"/>
  <c r="F8209" i="1" s="1"/>
  <c r="G8209" i="1" s="1"/>
  <c r="D8210" i="1"/>
  <c r="F8210" i="1" s="1"/>
  <c r="G8210" i="1" s="1"/>
  <c r="D8211" i="1"/>
  <c r="F8211" i="1" s="1"/>
  <c r="G8211" i="1" s="1"/>
  <c r="D8212" i="1"/>
  <c r="F8212" i="1" s="1"/>
  <c r="G8212" i="1" s="1"/>
  <c r="D8213" i="1"/>
  <c r="F8213" i="1" s="1"/>
  <c r="G8213" i="1" s="1"/>
  <c r="D8214" i="1"/>
  <c r="F8214" i="1" s="1"/>
  <c r="G8214" i="1" s="1"/>
  <c r="D8215" i="1"/>
  <c r="F8215" i="1" s="1"/>
  <c r="G8215" i="1" s="1"/>
  <c r="D8216" i="1"/>
  <c r="F8216" i="1" s="1"/>
  <c r="G8216" i="1" s="1"/>
  <c r="D8217" i="1"/>
  <c r="F8217" i="1" s="1"/>
  <c r="G8217" i="1" s="1"/>
  <c r="D8218" i="1"/>
  <c r="F8218" i="1" s="1"/>
  <c r="G8218" i="1" s="1"/>
  <c r="D8219" i="1"/>
  <c r="F8219" i="1" s="1"/>
  <c r="G8219" i="1" s="1"/>
  <c r="D8220" i="1"/>
  <c r="F8220" i="1" s="1"/>
  <c r="G8220" i="1" s="1"/>
  <c r="D8221" i="1"/>
  <c r="F8221" i="1" s="1"/>
  <c r="G8221" i="1" s="1"/>
  <c r="D8222" i="1"/>
  <c r="F8222" i="1" s="1"/>
  <c r="G8222" i="1" s="1"/>
  <c r="D8223" i="1"/>
  <c r="F8223" i="1" s="1"/>
  <c r="G8223" i="1" s="1"/>
  <c r="D8224" i="1"/>
  <c r="F8224" i="1" s="1"/>
  <c r="G8224" i="1" s="1"/>
  <c r="D8225" i="1"/>
  <c r="F8225" i="1" s="1"/>
  <c r="G8225" i="1" s="1"/>
  <c r="D8226" i="1"/>
  <c r="F8226" i="1" s="1"/>
  <c r="G8226" i="1" s="1"/>
  <c r="D8227" i="1"/>
  <c r="F8227" i="1" s="1"/>
  <c r="G8227" i="1" s="1"/>
  <c r="D8228" i="1"/>
  <c r="F8228" i="1" s="1"/>
  <c r="G8228" i="1" s="1"/>
  <c r="D8229" i="1"/>
  <c r="F8229" i="1" s="1"/>
  <c r="G8229" i="1" s="1"/>
  <c r="D8230" i="1"/>
  <c r="F8230" i="1" s="1"/>
  <c r="G8230" i="1" s="1"/>
  <c r="D8231" i="1"/>
  <c r="F8231" i="1" s="1"/>
  <c r="G8231" i="1" s="1"/>
  <c r="D8232" i="1"/>
  <c r="F8232" i="1" s="1"/>
  <c r="G8232" i="1" s="1"/>
  <c r="D8233" i="1"/>
  <c r="F8233" i="1" s="1"/>
  <c r="G8233" i="1" s="1"/>
  <c r="D8234" i="1"/>
  <c r="F8234" i="1" s="1"/>
  <c r="G8234" i="1" s="1"/>
  <c r="D8235" i="1"/>
  <c r="F8235" i="1" s="1"/>
  <c r="G8235" i="1" s="1"/>
  <c r="D8236" i="1"/>
  <c r="F8236" i="1" s="1"/>
  <c r="G8236" i="1" s="1"/>
  <c r="D8237" i="1"/>
  <c r="F8237" i="1" s="1"/>
  <c r="G8237" i="1" s="1"/>
  <c r="D8238" i="1"/>
  <c r="F8238" i="1" s="1"/>
  <c r="G8238" i="1" s="1"/>
  <c r="D8239" i="1"/>
  <c r="F8239" i="1" s="1"/>
  <c r="G8239" i="1" s="1"/>
  <c r="D8240" i="1"/>
  <c r="F8240" i="1" s="1"/>
  <c r="G8240" i="1" s="1"/>
  <c r="D8241" i="1"/>
  <c r="F8241" i="1" s="1"/>
  <c r="G8241" i="1" s="1"/>
  <c r="D8242" i="1"/>
  <c r="F8242" i="1" s="1"/>
  <c r="G8242" i="1" s="1"/>
  <c r="D8243" i="1"/>
  <c r="F8243" i="1" s="1"/>
  <c r="G8243" i="1" s="1"/>
  <c r="D8244" i="1"/>
  <c r="F8244" i="1" s="1"/>
  <c r="G8244" i="1" s="1"/>
  <c r="D8245" i="1"/>
  <c r="F8245" i="1" s="1"/>
  <c r="G8245" i="1" s="1"/>
  <c r="D8246" i="1"/>
  <c r="F8246" i="1" s="1"/>
  <c r="G8246" i="1" s="1"/>
  <c r="D8247" i="1"/>
  <c r="F8247" i="1" s="1"/>
  <c r="G8247" i="1" s="1"/>
  <c r="D8248" i="1"/>
  <c r="F8248" i="1" s="1"/>
  <c r="G8248" i="1" s="1"/>
  <c r="D8249" i="1"/>
  <c r="F8249" i="1" s="1"/>
  <c r="G8249" i="1" s="1"/>
  <c r="D8250" i="1"/>
  <c r="F8250" i="1" s="1"/>
  <c r="G8250" i="1" s="1"/>
  <c r="D8251" i="1"/>
  <c r="F8251" i="1" s="1"/>
  <c r="G8251" i="1" s="1"/>
  <c r="D8252" i="1"/>
  <c r="F8252" i="1" s="1"/>
  <c r="G8252" i="1" s="1"/>
  <c r="D8253" i="1"/>
  <c r="F8253" i="1" s="1"/>
  <c r="G8253" i="1" s="1"/>
  <c r="D8254" i="1"/>
  <c r="F8254" i="1" s="1"/>
  <c r="G8254" i="1" s="1"/>
  <c r="D8255" i="1"/>
  <c r="F8255" i="1" s="1"/>
  <c r="G8255" i="1" s="1"/>
  <c r="D8256" i="1"/>
  <c r="F8256" i="1" s="1"/>
  <c r="G8256" i="1" s="1"/>
  <c r="D8257" i="1"/>
  <c r="F8257" i="1" s="1"/>
  <c r="G8257" i="1" s="1"/>
  <c r="D8258" i="1"/>
  <c r="F8258" i="1" s="1"/>
  <c r="G8258" i="1" s="1"/>
  <c r="D8259" i="1"/>
  <c r="F8259" i="1" s="1"/>
  <c r="G8259" i="1" s="1"/>
  <c r="D8260" i="1"/>
  <c r="F8260" i="1" s="1"/>
  <c r="G8260" i="1" s="1"/>
  <c r="D8261" i="1"/>
  <c r="F8261" i="1" s="1"/>
  <c r="G8261" i="1" s="1"/>
  <c r="D8262" i="1"/>
  <c r="F8262" i="1" s="1"/>
  <c r="G8262" i="1" s="1"/>
  <c r="D8263" i="1"/>
  <c r="F8263" i="1" s="1"/>
  <c r="G8263" i="1" s="1"/>
  <c r="D8264" i="1"/>
  <c r="F8264" i="1" s="1"/>
  <c r="G8264" i="1" s="1"/>
  <c r="D8265" i="1"/>
  <c r="F8265" i="1" s="1"/>
  <c r="G8265" i="1" s="1"/>
  <c r="D8266" i="1"/>
  <c r="F8266" i="1" s="1"/>
  <c r="G8266" i="1" s="1"/>
  <c r="D8267" i="1"/>
  <c r="F8267" i="1" s="1"/>
  <c r="G8267" i="1" s="1"/>
  <c r="D8268" i="1"/>
  <c r="F8268" i="1" s="1"/>
  <c r="G8268" i="1" s="1"/>
  <c r="D8269" i="1"/>
  <c r="F8269" i="1" s="1"/>
  <c r="G8269" i="1" s="1"/>
  <c r="D8270" i="1"/>
  <c r="F8270" i="1" s="1"/>
  <c r="G8270" i="1" s="1"/>
  <c r="D8271" i="1"/>
  <c r="F8271" i="1" s="1"/>
  <c r="G8271" i="1" s="1"/>
  <c r="D8272" i="1"/>
  <c r="F8272" i="1" s="1"/>
  <c r="G8272" i="1" s="1"/>
  <c r="D8273" i="1"/>
  <c r="F8273" i="1" s="1"/>
  <c r="G8273" i="1" s="1"/>
  <c r="D8274" i="1"/>
  <c r="F8274" i="1" s="1"/>
  <c r="G8274" i="1" s="1"/>
  <c r="D8275" i="1"/>
  <c r="F8275" i="1" s="1"/>
  <c r="G8275" i="1" s="1"/>
  <c r="D8276" i="1"/>
  <c r="F8276" i="1" s="1"/>
  <c r="G8276" i="1" s="1"/>
  <c r="D8277" i="1"/>
  <c r="F8277" i="1" s="1"/>
  <c r="G8277" i="1" s="1"/>
  <c r="D8278" i="1"/>
  <c r="F8278" i="1" s="1"/>
  <c r="G8278" i="1" s="1"/>
  <c r="D8279" i="1"/>
  <c r="F8279" i="1" s="1"/>
  <c r="G8279" i="1" s="1"/>
  <c r="D8280" i="1"/>
  <c r="F8280" i="1" s="1"/>
  <c r="G8280" i="1" s="1"/>
  <c r="D8281" i="1"/>
  <c r="F8281" i="1" s="1"/>
  <c r="G8281" i="1" s="1"/>
  <c r="D8282" i="1"/>
  <c r="F8282" i="1" s="1"/>
  <c r="G8282" i="1" s="1"/>
  <c r="D8283" i="1"/>
  <c r="F8283" i="1" s="1"/>
  <c r="G8283" i="1" s="1"/>
  <c r="D8284" i="1"/>
  <c r="F8284" i="1" s="1"/>
  <c r="G8284" i="1" s="1"/>
  <c r="D8285" i="1"/>
  <c r="F8285" i="1" s="1"/>
  <c r="G8285" i="1" s="1"/>
  <c r="D8286" i="1"/>
  <c r="F8286" i="1" s="1"/>
  <c r="G8286" i="1" s="1"/>
  <c r="D8287" i="1"/>
  <c r="F8287" i="1" s="1"/>
  <c r="G8287" i="1" s="1"/>
  <c r="D8288" i="1"/>
  <c r="F8288" i="1" s="1"/>
  <c r="G8288" i="1" s="1"/>
  <c r="D8289" i="1"/>
  <c r="F8289" i="1" s="1"/>
  <c r="G8289" i="1" s="1"/>
  <c r="D8290" i="1"/>
  <c r="F8290" i="1" s="1"/>
  <c r="G8290" i="1" s="1"/>
  <c r="D8291" i="1"/>
  <c r="F8291" i="1" s="1"/>
  <c r="G8291" i="1" s="1"/>
  <c r="D8292" i="1"/>
  <c r="F8292" i="1" s="1"/>
  <c r="G8292" i="1" s="1"/>
  <c r="D8293" i="1"/>
  <c r="F8293" i="1" s="1"/>
  <c r="G8293" i="1" s="1"/>
  <c r="D8294" i="1"/>
  <c r="F8294" i="1" s="1"/>
  <c r="G8294" i="1" s="1"/>
  <c r="D8295" i="1"/>
  <c r="F8295" i="1" s="1"/>
  <c r="G8295" i="1" s="1"/>
  <c r="D8296" i="1"/>
  <c r="F8296" i="1" s="1"/>
  <c r="G8296" i="1" s="1"/>
  <c r="D8297" i="1"/>
  <c r="F8297" i="1" s="1"/>
  <c r="G8297" i="1" s="1"/>
  <c r="D8298" i="1"/>
  <c r="F8298" i="1" s="1"/>
  <c r="G8298" i="1" s="1"/>
  <c r="D8299" i="1"/>
  <c r="F8299" i="1" s="1"/>
  <c r="G8299" i="1" s="1"/>
  <c r="D8300" i="1"/>
  <c r="F8300" i="1" s="1"/>
  <c r="G8300" i="1" s="1"/>
  <c r="D8301" i="1"/>
  <c r="F8301" i="1" s="1"/>
  <c r="G8301" i="1" s="1"/>
  <c r="D8302" i="1"/>
  <c r="F8302" i="1" s="1"/>
  <c r="G8302" i="1" s="1"/>
  <c r="D8303" i="1"/>
  <c r="F8303" i="1" s="1"/>
  <c r="G8303" i="1" s="1"/>
  <c r="D8304" i="1"/>
  <c r="F8304" i="1" s="1"/>
  <c r="G8304" i="1" s="1"/>
  <c r="D8305" i="1"/>
  <c r="F8305" i="1" s="1"/>
  <c r="G8305" i="1" s="1"/>
  <c r="D8306" i="1"/>
  <c r="F8306" i="1" s="1"/>
  <c r="G8306" i="1" s="1"/>
  <c r="D8307" i="1"/>
  <c r="F8307" i="1" s="1"/>
  <c r="G8307" i="1" s="1"/>
  <c r="D8308" i="1"/>
  <c r="F8308" i="1" s="1"/>
  <c r="G8308" i="1" s="1"/>
  <c r="D8309" i="1"/>
  <c r="F8309" i="1" s="1"/>
  <c r="G8309" i="1" s="1"/>
  <c r="D8310" i="1"/>
  <c r="F8310" i="1" s="1"/>
  <c r="G8310" i="1" s="1"/>
  <c r="D8311" i="1"/>
  <c r="F8311" i="1" s="1"/>
  <c r="G8311" i="1" s="1"/>
  <c r="D8312" i="1"/>
  <c r="F8312" i="1" s="1"/>
  <c r="G8312" i="1" s="1"/>
  <c r="D8313" i="1"/>
  <c r="F8313" i="1" s="1"/>
  <c r="G8313" i="1" s="1"/>
  <c r="D8314" i="1"/>
  <c r="F8314" i="1" s="1"/>
  <c r="G8314" i="1" s="1"/>
  <c r="D8315" i="1"/>
  <c r="F8315" i="1" s="1"/>
  <c r="G8315" i="1" s="1"/>
  <c r="D8316" i="1"/>
  <c r="F8316" i="1" s="1"/>
  <c r="G8316" i="1" s="1"/>
  <c r="D8317" i="1"/>
  <c r="F8317" i="1" s="1"/>
  <c r="G8317" i="1" s="1"/>
  <c r="D8318" i="1"/>
  <c r="F8318" i="1" s="1"/>
  <c r="G8318" i="1" s="1"/>
  <c r="D8319" i="1"/>
  <c r="F8319" i="1" s="1"/>
  <c r="G8319" i="1" s="1"/>
  <c r="D8320" i="1"/>
  <c r="F8320" i="1" s="1"/>
  <c r="G8320" i="1" s="1"/>
  <c r="D8321" i="1"/>
  <c r="F8321" i="1" s="1"/>
  <c r="G8321" i="1" s="1"/>
  <c r="D8322" i="1"/>
  <c r="F8322" i="1" s="1"/>
  <c r="G8322" i="1" s="1"/>
  <c r="D8323" i="1"/>
  <c r="F8323" i="1" s="1"/>
  <c r="G8323" i="1" s="1"/>
  <c r="D8324" i="1"/>
  <c r="F8324" i="1" s="1"/>
  <c r="G8324" i="1" s="1"/>
  <c r="D8325" i="1"/>
  <c r="F8325" i="1" s="1"/>
  <c r="G8325" i="1" s="1"/>
  <c r="D8326" i="1"/>
  <c r="F8326" i="1" s="1"/>
  <c r="G8326" i="1" s="1"/>
  <c r="D8327" i="1"/>
  <c r="F8327" i="1" s="1"/>
  <c r="G8327" i="1" s="1"/>
  <c r="D8328" i="1"/>
  <c r="F8328" i="1" s="1"/>
  <c r="G8328" i="1" s="1"/>
  <c r="D8329" i="1"/>
  <c r="F8329" i="1" s="1"/>
  <c r="G8329" i="1" s="1"/>
  <c r="D8330" i="1"/>
  <c r="F8330" i="1" s="1"/>
  <c r="G8330" i="1" s="1"/>
  <c r="D8331" i="1"/>
  <c r="F8331" i="1" s="1"/>
  <c r="G8331" i="1" s="1"/>
  <c r="D8332" i="1"/>
  <c r="F8332" i="1" s="1"/>
  <c r="G8332" i="1" s="1"/>
  <c r="D8333" i="1"/>
  <c r="F8333" i="1" s="1"/>
  <c r="G8333" i="1" s="1"/>
  <c r="D8334" i="1"/>
  <c r="F8334" i="1" s="1"/>
  <c r="G8334" i="1" s="1"/>
  <c r="D8335" i="1"/>
  <c r="F8335" i="1" s="1"/>
  <c r="G8335" i="1" s="1"/>
  <c r="D8336" i="1"/>
  <c r="F8336" i="1" s="1"/>
  <c r="G8336" i="1" s="1"/>
  <c r="D8337" i="1"/>
  <c r="F8337" i="1" s="1"/>
  <c r="G8337" i="1" s="1"/>
  <c r="D8338" i="1"/>
  <c r="F8338" i="1" s="1"/>
  <c r="G8338" i="1" s="1"/>
  <c r="D8339" i="1"/>
  <c r="F8339" i="1" s="1"/>
  <c r="G8339" i="1" s="1"/>
  <c r="D8340" i="1"/>
  <c r="F8340" i="1" s="1"/>
  <c r="G8340" i="1" s="1"/>
  <c r="D8341" i="1"/>
  <c r="F8341" i="1" s="1"/>
  <c r="G8341" i="1" s="1"/>
  <c r="D8342" i="1"/>
  <c r="F8342" i="1" s="1"/>
  <c r="G8342" i="1" s="1"/>
  <c r="D8343" i="1"/>
  <c r="F8343" i="1" s="1"/>
  <c r="G8343" i="1" s="1"/>
  <c r="D8344" i="1"/>
  <c r="F8344" i="1" s="1"/>
  <c r="G8344" i="1" s="1"/>
  <c r="D8345" i="1"/>
  <c r="F8345" i="1" s="1"/>
  <c r="G8345" i="1" s="1"/>
  <c r="D8346" i="1"/>
  <c r="F8346" i="1" s="1"/>
  <c r="G8346" i="1" s="1"/>
  <c r="D8347" i="1"/>
  <c r="F8347" i="1" s="1"/>
  <c r="G8347" i="1" s="1"/>
  <c r="D8348" i="1"/>
  <c r="F8348" i="1" s="1"/>
  <c r="G8348" i="1" s="1"/>
  <c r="D8349" i="1"/>
  <c r="F8349" i="1" s="1"/>
  <c r="G8349" i="1" s="1"/>
  <c r="D8350" i="1"/>
  <c r="F8350" i="1" s="1"/>
  <c r="G8350" i="1" s="1"/>
  <c r="D8351" i="1"/>
  <c r="F8351" i="1" s="1"/>
  <c r="G8351" i="1" s="1"/>
  <c r="D8352" i="1"/>
  <c r="F8352" i="1" s="1"/>
  <c r="G8352" i="1" s="1"/>
  <c r="D8353" i="1"/>
  <c r="F8353" i="1" s="1"/>
  <c r="G8353" i="1" s="1"/>
  <c r="D8354" i="1"/>
  <c r="F8354" i="1" s="1"/>
  <c r="G8354" i="1" s="1"/>
  <c r="D8355" i="1"/>
  <c r="F8355" i="1" s="1"/>
  <c r="G8355" i="1" s="1"/>
  <c r="D8356" i="1"/>
  <c r="F8356" i="1" s="1"/>
  <c r="G8356" i="1" s="1"/>
  <c r="D8357" i="1"/>
  <c r="F8357" i="1" s="1"/>
  <c r="G8357" i="1" s="1"/>
  <c r="D8358" i="1"/>
  <c r="F8358" i="1" s="1"/>
  <c r="G8358" i="1" s="1"/>
  <c r="D8359" i="1"/>
  <c r="F8359" i="1" s="1"/>
  <c r="G8359" i="1" s="1"/>
  <c r="D8360" i="1"/>
  <c r="F8360" i="1" s="1"/>
  <c r="G8360" i="1" s="1"/>
  <c r="D8361" i="1"/>
  <c r="F8361" i="1" s="1"/>
  <c r="G8361" i="1" s="1"/>
  <c r="D8362" i="1"/>
  <c r="F8362" i="1" s="1"/>
  <c r="G8362" i="1" s="1"/>
  <c r="D8363" i="1"/>
  <c r="F8363" i="1" s="1"/>
  <c r="G8363" i="1" s="1"/>
  <c r="D8364" i="1"/>
  <c r="F8364" i="1" s="1"/>
  <c r="G8364" i="1" s="1"/>
  <c r="D8365" i="1"/>
  <c r="F8365" i="1" s="1"/>
  <c r="G8365" i="1" s="1"/>
  <c r="D8366" i="1"/>
  <c r="F8366" i="1" s="1"/>
  <c r="G8366" i="1" s="1"/>
  <c r="D8367" i="1"/>
  <c r="F8367" i="1" s="1"/>
  <c r="G8367" i="1" s="1"/>
  <c r="D8368" i="1"/>
  <c r="F8368" i="1" s="1"/>
  <c r="G8368" i="1" s="1"/>
  <c r="D8369" i="1"/>
  <c r="F8369" i="1" s="1"/>
  <c r="G8369" i="1" s="1"/>
  <c r="D8370" i="1"/>
  <c r="F8370" i="1" s="1"/>
  <c r="G8370" i="1" s="1"/>
  <c r="D8371" i="1"/>
  <c r="F8371" i="1" s="1"/>
  <c r="G8371" i="1" s="1"/>
  <c r="D8372" i="1"/>
  <c r="F8372" i="1" s="1"/>
  <c r="G8372" i="1" s="1"/>
  <c r="D8373" i="1"/>
  <c r="F8373" i="1" s="1"/>
  <c r="G8373" i="1" s="1"/>
  <c r="D8374" i="1"/>
  <c r="F8374" i="1" s="1"/>
  <c r="G8374" i="1" s="1"/>
  <c r="D8375" i="1"/>
  <c r="F8375" i="1" s="1"/>
  <c r="G8375" i="1" s="1"/>
  <c r="D8376" i="1"/>
  <c r="F8376" i="1" s="1"/>
  <c r="G8376" i="1" s="1"/>
  <c r="D8377" i="1"/>
  <c r="F8377" i="1" s="1"/>
  <c r="G8377" i="1" s="1"/>
  <c r="D8378" i="1"/>
  <c r="F8378" i="1" s="1"/>
  <c r="G8378" i="1" s="1"/>
  <c r="D8379" i="1"/>
  <c r="F8379" i="1" s="1"/>
  <c r="G8379" i="1" s="1"/>
  <c r="D8380" i="1"/>
  <c r="F8380" i="1" s="1"/>
  <c r="G8380" i="1" s="1"/>
  <c r="D8381" i="1"/>
  <c r="F8381" i="1" s="1"/>
  <c r="G8381" i="1" s="1"/>
  <c r="D8382" i="1"/>
  <c r="F8382" i="1" s="1"/>
  <c r="G8382" i="1" s="1"/>
  <c r="D8383" i="1"/>
  <c r="F8383" i="1" s="1"/>
  <c r="G8383" i="1" s="1"/>
  <c r="D8384" i="1"/>
  <c r="F8384" i="1" s="1"/>
  <c r="G8384" i="1" s="1"/>
  <c r="D8385" i="1"/>
  <c r="F8385" i="1" s="1"/>
  <c r="G8385" i="1" s="1"/>
  <c r="D8386" i="1"/>
  <c r="F8386" i="1" s="1"/>
  <c r="G8386" i="1" s="1"/>
  <c r="D8387" i="1"/>
  <c r="F8387" i="1" s="1"/>
  <c r="G8387" i="1" s="1"/>
  <c r="D8388" i="1"/>
  <c r="F8388" i="1" s="1"/>
  <c r="G8388" i="1" s="1"/>
  <c r="D8389" i="1"/>
  <c r="F8389" i="1" s="1"/>
  <c r="G8389" i="1" s="1"/>
  <c r="D8390" i="1"/>
  <c r="F8390" i="1" s="1"/>
  <c r="G8390" i="1" s="1"/>
  <c r="D8391" i="1"/>
  <c r="F8391" i="1" s="1"/>
  <c r="G8391" i="1" s="1"/>
  <c r="D8392" i="1"/>
  <c r="F8392" i="1" s="1"/>
  <c r="G8392" i="1" s="1"/>
  <c r="D8393" i="1"/>
  <c r="F8393" i="1" s="1"/>
  <c r="G8393" i="1" s="1"/>
  <c r="D8394" i="1"/>
  <c r="F8394" i="1" s="1"/>
  <c r="G8394" i="1" s="1"/>
  <c r="D8395" i="1"/>
  <c r="F8395" i="1" s="1"/>
  <c r="G8395" i="1" s="1"/>
  <c r="D8396" i="1"/>
  <c r="F8396" i="1" s="1"/>
  <c r="G8396" i="1" s="1"/>
  <c r="D8397" i="1"/>
  <c r="F8397" i="1" s="1"/>
  <c r="G8397" i="1" s="1"/>
  <c r="D8398" i="1"/>
  <c r="F8398" i="1" s="1"/>
  <c r="G8398" i="1" s="1"/>
  <c r="D8399" i="1"/>
  <c r="F8399" i="1" s="1"/>
  <c r="G8399" i="1" s="1"/>
  <c r="D8400" i="1"/>
  <c r="F8400" i="1" s="1"/>
  <c r="G8400" i="1" s="1"/>
  <c r="D8401" i="1"/>
  <c r="F8401" i="1" s="1"/>
  <c r="G8401" i="1" s="1"/>
  <c r="D8402" i="1"/>
  <c r="F8402" i="1" s="1"/>
  <c r="G8402" i="1" s="1"/>
  <c r="D8403" i="1"/>
  <c r="F8403" i="1" s="1"/>
  <c r="G8403" i="1" s="1"/>
  <c r="D8404" i="1"/>
  <c r="F8404" i="1" s="1"/>
  <c r="G8404" i="1" s="1"/>
  <c r="D8405" i="1"/>
  <c r="F8405" i="1" s="1"/>
  <c r="G8405" i="1" s="1"/>
  <c r="D8406" i="1"/>
  <c r="F8406" i="1" s="1"/>
  <c r="G8406" i="1" s="1"/>
  <c r="D8407" i="1"/>
  <c r="F8407" i="1" s="1"/>
  <c r="G8407" i="1" s="1"/>
  <c r="D8408" i="1"/>
  <c r="F8408" i="1" s="1"/>
  <c r="G8408" i="1" s="1"/>
  <c r="D8409" i="1"/>
  <c r="F8409" i="1" s="1"/>
  <c r="G8409" i="1" s="1"/>
  <c r="D8410" i="1"/>
  <c r="F8410" i="1" s="1"/>
  <c r="G8410" i="1" s="1"/>
  <c r="D8411" i="1"/>
  <c r="F8411" i="1" s="1"/>
  <c r="G8411" i="1" s="1"/>
  <c r="D8412" i="1"/>
  <c r="F8412" i="1" s="1"/>
  <c r="G8412" i="1" s="1"/>
  <c r="D8413" i="1"/>
  <c r="F8413" i="1" s="1"/>
  <c r="G8413" i="1" s="1"/>
  <c r="D8414" i="1"/>
  <c r="F8414" i="1" s="1"/>
  <c r="G8414" i="1" s="1"/>
  <c r="D8415" i="1"/>
  <c r="F8415" i="1" s="1"/>
  <c r="G8415" i="1" s="1"/>
  <c r="D8416" i="1"/>
  <c r="F8416" i="1" s="1"/>
  <c r="G8416" i="1" s="1"/>
  <c r="D8417" i="1"/>
  <c r="F8417" i="1" s="1"/>
  <c r="G8417" i="1" s="1"/>
  <c r="D8418" i="1"/>
  <c r="F8418" i="1" s="1"/>
  <c r="G8418" i="1" s="1"/>
  <c r="D8419" i="1"/>
  <c r="F8419" i="1" s="1"/>
  <c r="G8419" i="1" s="1"/>
  <c r="D8420" i="1"/>
  <c r="F8420" i="1" s="1"/>
  <c r="G8420" i="1" s="1"/>
  <c r="D8421" i="1"/>
  <c r="F8421" i="1" s="1"/>
  <c r="G8421" i="1" s="1"/>
  <c r="D8422" i="1"/>
  <c r="F8422" i="1" s="1"/>
  <c r="G8422" i="1" s="1"/>
  <c r="D8423" i="1"/>
  <c r="F8423" i="1" s="1"/>
  <c r="G8423" i="1" s="1"/>
  <c r="D8424" i="1"/>
  <c r="F8424" i="1" s="1"/>
  <c r="G8424" i="1" s="1"/>
  <c r="D8425" i="1"/>
  <c r="F8425" i="1" s="1"/>
  <c r="G8425" i="1" s="1"/>
  <c r="D8426" i="1"/>
  <c r="F8426" i="1" s="1"/>
  <c r="G8426" i="1" s="1"/>
  <c r="D8427" i="1"/>
  <c r="F8427" i="1" s="1"/>
  <c r="G8427" i="1" s="1"/>
  <c r="D8428" i="1"/>
  <c r="F8428" i="1" s="1"/>
  <c r="G8428" i="1" s="1"/>
  <c r="D8429" i="1"/>
  <c r="F8429" i="1" s="1"/>
  <c r="G8429" i="1" s="1"/>
  <c r="D8430" i="1"/>
  <c r="F8430" i="1" s="1"/>
  <c r="G8430" i="1" s="1"/>
  <c r="D8431" i="1"/>
  <c r="F8431" i="1" s="1"/>
  <c r="G8431" i="1" s="1"/>
  <c r="D8432" i="1"/>
  <c r="F8432" i="1" s="1"/>
  <c r="G8432" i="1" s="1"/>
  <c r="D8433" i="1"/>
  <c r="F8433" i="1" s="1"/>
  <c r="G8433" i="1" s="1"/>
  <c r="D8434" i="1"/>
  <c r="F8434" i="1" s="1"/>
  <c r="G8434" i="1" s="1"/>
  <c r="D8435" i="1"/>
  <c r="F8435" i="1" s="1"/>
  <c r="G8435" i="1" s="1"/>
  <c r="D8436" i="1"/>
  <c r="F8436" i="1" s="1"/>
  <c r="G8436" i="1" s="1"/>
  <c r="D8437" i="1"/>
  <c r="F8437" i="1" s="1"/>
  <c r="G8437" i="1" s="1"/>
  <c r="D8438" i="1"/>
  <c r="F8438" i="1" s="1"/>
  <c r="G8438" i="1" s="1"/>
  <c r="D8439" i="1"/>
  <c r="F8439" i="1" s="1"/>
  <c r="G8439" i="1" s="1"/>
  <c r="D8440" i="1"/>
  <c r="F8440" i="1" s="1"/>
  <c r="G8440" i="1" s="1"/>
  <c r="D8441" i="1"/>
  <c r="F8441" i="1" s="1"/>
  <c r="G8441" i="1" s="1"/>
  <c r="D8442" i="1"/>
  <c r="F8442" i="1" s="1"/>
  <c r="G8442" i="1" s="1"/>
  <c r="D8443" i="1"/>
  <c r="F8443" i="1" s="1"/>
  <c r="G8443" i="1" s="1"/>
  <c r="D8444" i="1"/>
  <c r="F8444" i="1" s="1"/>
  <c r="G8444" i="1" s="1"/>
  <c r="D8445" i="1"/>
  <c r="F8445" i="1" s="1"/>
  <c r="G8445" i="1" s="1"/>
  <c r="D8446" i="1"/>
  <c r="F8446" i="1" s="1"/>
  <c r="G8446" i="1" s="1"/>
  <c r="D8447" i="1"/>
  <c r="F8447" i="1" s="1"/>
  <c r="G8447" i="1" s="1"/>
  <c r="D8448" i="1"/>
  <c r="F8448" i="1" s="1"/>
  <c r="G8448" i="1" s="1"/>
  <c r="D8449" i="1"/>
  <c r="F8449" i="1" s="1"/>
  <c r="G8449" i="1" s="1"/>
  <c r="D8450" i="1"/>
  <c r="F8450" i="1" s="1"/>
  <c r="G8450" i="1" s="1"/>
  <c r="D8451" i="1"/>
  <c r="F8451" i="1" s="1"/>
  <c r="G8451" i="1" s="1"/>
  <c r="D8452" i="1"/>
  <c r="F8452" i="1" s="1"/>
  <c r="G8452" i="1" s="1"/>
  <c r="D8453" i="1"/>
  <c r="F8453" i="1" s="1"/>
  <c r="G8453" i="1" s="1"/>
  <c r="D8454" i="1"/>
  <c r="F8454" i="1" s="1"/>
  <c r="G8454" i="1" s="1"/>
  <c r="D8455" i="1"/>
  <c r="F8455" i="1" s="1"/>
  <c r="G8455" i="1" s="1"/>
  <c r="D8456" i="1"/>
  <c r="F8456" i="1" s="1"/>
  <c r="G8456" i="1" s="1"/>
  <c r="D8457" i="1"/>
  <c r="F8457" i="1" s="1"/>
  <c r="G8457" i="1" s="1"/>
  <c r="D8458" i="1"/>
  <c r="F8458" i="1" s="1"/>
  <c r="G8458" i="1" s="1"/>
  <c r="D8459" i="1"/>
  <c r="F8459" i="1" s="1"/>
  <c r="G8459" i="1" s="1"/>
  <c r="D8460" i="1"/>
  <c r="F8460" i="1" s="1"/>
  <c r="G8460" i="1" s="1"/>
  <c r="D8461" i="1"/>
  <c r="F8461" i="1" s="1"/>
  <c r="G8461" i="1" s="1"/>
  <c r="D8462" i="1"/>
  <c r="F8462" i="1" s="1"/>
  <c r="G8462" i="1" s="1"/>
  <c r="D8463" i="1"/>
  <c r="F8463" i="1" s="1"/>
  <c r="G8463" i="1" s="1"/>
  <c r="D8464" i="1"/>
  <c r="F8464" i="1" s="1"/>
  <c r="G8464" i="1" s="1"/>
  <c r="D8465" i="1"/>
  <c r="F8465" i="1" s="1"/>
  <c r="G8465" i="1" s="1"/>
  <c r="D8466" i="1"/>
  <c r="F8466" i="1" s="1"/>
  <c r="G8466" i="1" s="1"/>
  <c r="D8467" i="1"/>
  <c r="F8467" i="1" s="1"/>
  <c r="G8467" i="1" s="1"/>
  <c r="D8468" i="1"/>
  <c r="F8468" i="1" s="1"/>
  <c r="G8468" i="1" s="1"/>
  <c r="D8469" i="1"/>
  <c r="F8469" i="1" s="1"/>
  <c r="G8469" i="1" s="1"/>
  <c r="D8470" i="1"/>
  <c r="F8470" i="1" s="1"/>
  <c r="G8470" i="1" s="1"/>
  <c r="D8471" i="1"/>
  <c r="F8471" i="1" s="1"/>
  <c r="G8471" i="1" s="1"/>
  <c r="D8472" i="1"/>
  <c r="F8472" i="1" s="1"/>
  <c r="G8472" i="1" s="1"/>
  <c r="D8473" i="1"/>
  <c r="F8473" i="1" s="1"/>
  <c r="G8473" i="1" s="1"/>
  <c r="D8474" i="1"/>
  <c r="F8474" i="1" s="1"/>
  <c r="G8474" i="1" s="1"/>
  <c r="D8475" i="1"/>
  <c r="F8475" i="1" s="1"/>
  <c r="G8475" i="1" s="1"/>
  <c r="D8476" i="1"/>
  <c r="F8476" i="1" s="1"/>
  <c r="G8476" i="1" s="1"/>
  <c r="D8477" i="1"/>
  <c r="F8477" i="1" s="1"/>
  <c r="G8477" i="1" s="1"/>
  <c r="D8478" i="1"/>
  <c r="F8478" i="1" s="1"/>
  <c r="G8478" i="1" s="1"/>
  <c r="D8479" i="1"/>
  <c r="F8479" i="1" s="1"/>
  <c r="G8479" i="1" s="1"/>
  <c r="D8480" i="1"/>
  <c r="F8480" i="1" s="1"/>
  <c r="G8480" i="1" s="1"/>
  <c r="D8481" i="1"/>
  <c r="F8481" i="1" s="1"/>
  <c r="G8481" i="1" s="1"/>
  <c r="D8482" i="1"/>
  <c r="F8482" i="1" s="1"/>
  <c r="G8482" i="1" s="1"/>
  <c r="D8483" i="1"/>
  <c r="F8483" i="1" s="1"/>
  <c r="G8483" i="1" s="1"/>
  <c r="D8484" i="1"/>
  <c r="F8484" i="1" s="1"/>
  <c r="G8484" i="1" s="1"/>
  <c r="D8485" i="1"/>
  <c r="F8485" i="1" s="1"/>
  <c r="G8485" i="1" s="1"/>
  <c r="D8486" i="1"/>
  <c r="F8486" i="1" s="1"/>
  <c r="G8486" i="1" s="1"/>
  <c r="D8487" i="1"/>
  <c r="F8487" i="1" s="1"/>
  <c r="G8487" i="1" s="1"/>
  <c r="D8488" i="1"/>
  <c r="F8488" i="1" s="1"/>
  <c r="G8488" i="1" s="1"/>
  <c r="D8489" i="1"/>
  <c r="F8489" i="1" s="1"/>
  <c r="G8489" i="1" s="1"/>
  <c r="D8490" i="1"/>
  <c r="F8490" i="1" s="1"/>
  <c r="G8490" i="1" s="1"/>
  <c r="D8491" i="1"/>
  <c r="F8491" i="1" s="1"/>
  <c r="G8491" i="1" s="1"/>
  <c r="D8492" i="1"/>
  <c r="F8492" i="1" s="1"/>
  <c r="G8492" i="1" s="1"/>
  <c r="D8493" i="1"/>
  <c r="F8493" i="1" s="1"/>
  <c r="G8493" i="1" s="1"/>
  <c r="D8494" i="1"/>
  <c r="F8494" i="1" s="1"/>
  <c r="G8494" i="1" s="1"/>
  <c r="D8495" i="1"/>
  <c r="F8495" i="1" s="1"/>
  <c r="G8495" i="1" s="1"/>
  <c r="D8496" i="1"/>
  <c r="F8496" i="1" s="1"/>
  <c r="G8496" i="1" s="1"/>
  <c r="D8497" i="1"/>
  <c r="F8497" i="1" s="1"/>
  <c r="G8497" i="1" s="1"/>
  <c r="D8498" i="1"/>
  <c r="F8498" i="1" s="1"/>
  <c r="G8498" i="1" s="1"/>
  <c r="D8499" i="1"/>
  <c r="F8499" i="1" s="1"/>
  <c r="G8499" i="1" s="1"/>
  <c r="D8500" i="1"/>
  <c r="F8500" i="1" s="1"/>
  <c r="G8500" i="1" s="1"/>
  <c r="D8501" i="1"/>
  <c r="F8501" i="1" s="1"/>
  <c r="G8501" i="1" s="1"/>
  <c r="D8502" i="1"/>
  <c r="F8502" i="1" s="1"/>
  <c r="G8502" i="1" s="1"/>
  <c r="D8503" i="1"/>
  <c r="F8503" i="1" s="1"/>
  <c r="G8503" i="1" s="1"/>
  <c r="D8504" i="1"/>
  <c r="F8504" i="1" s="1"/>
  <c r="G8504" i="1" s="1"/>
  <c r="D8505" i="1"/>
  <c r="F8505" i="1" s="1"/>
  <c r="G8505" i="1" s="1"/>
  <c r="D8506" i="1"/>
  <c r="F8506" i="1" s="1"/>
  <c r="G8506" i="1" s="1"/>
  <c r="D8507" i="1"/>
  <c r="F8507" i="1" s="1"/>
  <c r="G8507" i="1" s="1"/>
  <c r="D8508" i="1"/>
  <c r="F8508" i="1" s="1"/>
  <c r="G8508" i="1" s="1"/>
  <c r="D8509" i="1"/>
  <c r="F8509" i="1" s="1"/>
  <c r="G8509" i="1" s="1"/>
  <c r="D8510" i="1"/>
  <c r="F8510" i="1" s="1"/>
  <c r="G8510" i="1" s="1"/>
  <c r="D8511" i="1"/>
  <c r="F8511" i="1" s="1"/>
  <c r="G8511" i="1" s="1"/>
  <c r="D8512" i="1"/>
  <c r="F8512" i="1" s="1"/>
  <c r="G8512" i="1" s="1"/>
  <c r="D8513" i="1"/>
  <c r="F8513" i="1" s="1"/>
  <c r="G8513" i="1" s="1"/>
  <c r="D8514" i="1"/>
  <c r="F8514" i="1" s="1"/>
  <c r="G8514" i="1" s="1"/>
  <c r="D8515" i="1"/>
  <c r="F8515" i="1" s="1"/>
  <c r="G8515" i="1" s="1"/>
  <c r="D8516" i="1"/>
  <c r="F8516" i="1" s="1"/>
  <c r="G8516" i="1" s="1"/>
  <c r="D8517" i="1"/>
  <c r="F8517" i="1" s="1"/>
  <c r="G8517" i="1" s="1"/>
  <c r="D8518" i="1"/>
  <c r="F8518" i="1" s="1"/>
  <c r="G8518" i="1" s="1"/>
  <c r="D8519" i="1"/>
  <c r="F8519" i="1" s="1"/>
  <c r="G8519" i="1" s="1"/>
  <c r="D8520" i="1"/>
  <c r="F8520" i="1" s="1"/>
  <c r="G8520" i="1" s="1"/>
  <c r="D8521" i="1"/>
  <c r="F8521" i="1" s="1"/>
  <c r="G8521" i="1" s="1"/>
  <c r="D8522" i="1"/>
  <c r="F8522" i="1" s="1"/>
  <c r="G8522" i="1" s="1"/>
  <c r="D8523" i="1"/>
  <c r="F8523" i="1" s="1"/>
  <c r="G8523" i="1" s="1"/>
  <c r="D8524" i="1"/>
  <c r="F8524" i="1" s="1"/>
  <c r="G8524" i="1" s="1"/>
  <c r="D8525" i="1"/>
  <c r="F8525" i="1" s="1"/>
  <c r="G8525" i="1" s="1"/>
  <c r="D8526" i="1"/>
  <c r="F8526" i="1" s="1"/>
  <c r="G8526" i="1" s="1"/>
  <c r="D8527" i="1"/>
  <c r="F8527" i="1" s="1"/>
  <c r="G8527" i="1" s="1"/>
  <c r="D8528" i="1"/>
  <c r="F8528" i="1" s="1"/>
  <c r="G8528" i="1" s="1"/>
  <c r="D8529" i="1"/>
  <c r="F8529" i="1" s="1"/>
  <c r="G8529" i="1" s="1"/>
  <c r="D8530" i="1"/>
  <c r="F8530" i="1" s="1"/>
  <c r="G8530" i="1" s="1"/>
  <c r="D8531" i="1"/>
  <c r="F8531" i="1" s="1"/>
  <c r="G8531" i="1" s="1"/>
  <c r="D8532" i="1"/>
  <c r="F8532" i="1" s="1"/>
  <c r="G8532" i="1" s="1"/>
  <c r="D8533" i="1"/>
  <c r="F8533" i="1" s="1"/>
  <c r="G8533" i="1" s="1"/>
  <c r="D8534" i="1"/>
  <c r="F8534" i="1" s="1"/>
  <c r="G8534" i="1" s="1"/>
  <c r="D8535" i="1"/>
  <c r="F8535" i="1" s="1"/>
  <c r="G8535" i="1" s="1"/>
  <c r="D8536" i="1"/>
  <c r="F8536" i="1" s="1"/>
  <c r="G8536" i="1" s="1"/>
  <c r="D8537" i="1"/>
  <c r="F8537" i="1" s="1"/>
  <c r="G8537" i="1" s="1"/>
  <c r="D8538" i="1"/>
  <c r="F8538" i="1" s="1"/>
  <c r="G8538" i="1" s="1"/>
  <c r="D8539" i="1"/>
  <c r="F8539" i="1" s="1"/>
  <c r="G8539" i="1" s="1"/>
  <c r="D8540" i="1"/>
  <c r="F8540" i="1" s="1"/>
  <c r="G8540" i="1" s="1"/>
  <c r="D8541" i="1"/>
  <c r="F8541" i="1" s="1"/>
  <c r="G8541" i="1" s="1"/>
  <c r="D8542" i="1"/>
  <c r="F8542" i="1" s="1"/>
  <c r="G8542" i="1" s="1"/>
  <c r="D8543" i="1"/>
  <c r="F8543" i="1" s="1"/>
  <c r="G8543" i="1" s="1"/>
  <c r="D8544" i="1"/>
  <c r="F8544" i="1" s="1"/>
  <c r="G8544" i="1" s="1"/>
  <c r="D8545" i="1"/>
  <c r="F8545" i="1" s="1"/>
  <c r="G8545" i="1" s="1"/>
  <c r="D8546" i="1"/>
  <c r="F8546" i="1" s="1"/>
  <c r="G8546" i="1" s="1"/>
  <c r="D8547" i="1"/>
  <c r="F8547" i="1" s="1"/>
  <c r="G8547" i="1" s="1"/>
  <c r="D8548" i="1"/>
  <c r="F8548" i="1" s="1"/>
  <c r="G8548" i="1" s="1"/>
  <c r="D8549" i="1"/>
  <c r="F8549" i="1" s="1"/>
  <c r="G8549" i="1" s="1"/>
  <c r="D8550" i="1"/>
  <c r="F8550" i="1" s="1"/>
  <c r="G8550" i="1" s="1"/>
  <c r="D8551" i="1"/>
  <c r="F8551" i="1" s="1"/>
  <c r="G8551" i="1" s="1"/>
  <c r="D8552" i="1"/>
  <c r="F8552" i="1" s="1"/>
  <c r="G8552" i="1" s="1"/>
  <c r="D8553" i="1"/>
  <c r="F8553" i="1" s="1"/>
  <c r="G8553" i="1" s="1"/>
  <c r="D8554" i="1"/>
  <c r="F8554" i="1" s="1"/>
  <c r="G8554" i="1" s="1"/>
  <c r="D8555" i="1"/>
  <c r="F8555" i="1" s="1"/>
  <c r="G8555" i="1" s="1"/>
  <c r="D8556" i="1"/>
  <c r="F8556" i="1" s="1"/>
  <c r="G8556" i="1" s="1"/>
  <c r="D8557" i="1"/>
  <c r="F8557" i="1" s="1"/>
  <c r="G8557" i="1" s="1"/>
  <c r="D8558" i="1"/>
  <c r="F8558" i="1" s="1"/>
  <c r="G8558" i="1" s="1"/>
  <c r="D8559" i="1"/>
  <c r="F8559" i="1" s="1"/>
  <c r="G8559" i="1" s="1"/>
  <c r="D8560" i="1"/>
  <c r="F8560" i="1" s="1"/>
  <c r="G8560" i="1" s="1"/>
  <c r="D8561" i="1"/>
  <c r="F8561" i="1" s="1"/>
  <c r="G8561" i="1" s="1"/>
  <c r="D8562" i="1"/>
  <c r="F8562" i="1" s="1"/>
  <c r="G8562" i="1" s="1"/>
  <c r="D8563" i="1"/>
  <c r="F8563" i="1" s="1"/>
  <c r="G8563" i="1" s="1"/>
  <c r="D8564" i="1"/>
  <c r="F8564" i="1" s="1"/>
  <c r="G8564" i="1" s="1"/>
  <c r="D8565" i="1"/>
  <c r="F8565" i="1" s="1"/>
  <c r="G8565" i="1" s="1"/>
  <c r="D8566" i="1"/>
  <c r="F8566" i="1" s="1"/>
  <c r="G8566" i="1" s="1"/>
  <c r="D8567" i="1"/>
  <c r="F8567" i="1" s="1"/>
  <c r="G8567" i="1" s="1"/>
  <c r="D8568" i="1"/>
  <c r="F8568" i="1" s="1"/>
  <c r="G8568" i="1" s="1"/>
  <c r="D8569" i="1"/>
  <c r="F8569" i="1" s="1"/>
  <c r="G8569" i="1" s="1"/>
  <c r="D8570" i="1"/>
  <c r="F8570" i="1" s="1"/>
  <c r="G8570" i="1" s="1"/>
  <c r="D8571" i="1"/>
  <c r="F8571" i="1" s="1"/>
  <c r="G8571" i="1" s="1"/>
  <c r="D8572" i="1"/>
  <c r="F8572" i="1" s="1"/>
  <c r="G8572" i="1" s="1"/>
  <c r="D8573" i="1"/>
  <c r="F8573" i="1" s="1"/>
  <c r="G8573" i="1" s="1"/>
  <c r="D8574" i="1"/>
  <c r="F8574" i="1" s="1"/>
  <c r="G8574" i="1" s="1"/>
  <c r="D8575" i="1"/>
  <c r="F8575" i="1" s="1"/>
  <c r="G8575" i="1" s="1"/>
  <c r="D8576" i="1"/>
  <c r="F8576" i="1" s="1"/>
  <c r="G8576" i="1" s="1"/>
  <c r="D8577" i="1"/>
  <c r="F8577" i="1" s="1"/>
  <c r="G8577" i="1" s="1"/>
  <c r="D8578" i="1"/>
  <c r="F8578" i="1" s="1"/>
  <c r="G8578" i="1" s="1"/>
  <c r="D8579" i="1"/>
  <c r="F8579" i="1" s="1"/>
  <c r="G8579" i="1" s="1"/>
  <c r="D8580" i="1"/>
  <c r="F8580" i="1" s="1"/>
  <c r="G8580" i="1" s="1"/>
  <c r="D8581" i="1"/>
  <c r="F8581" i="1" s="1"/>
  <c r="G8581" i="1" s="1"/>
  <c r="D8582" i="1"/>
  <c r="F8582" i="1" s="1"/>
  <c r="G8582" i="1" s="1"/>
  <c r="D8583" i="1"/>
  <c r="F8583" i="1" s="1"/>
  <c r="G8583" i="1" s="1"/>
  <c r="D8584" i="1"/>
  <c r="F8584" i="1" s="1"/>
  <c r="G8584" i="1" s="1"/>
  <c r="D8585" i="1"/>
  <c r="F8585" i="1" s="1"/>
  <c r="G8585" i="1" s="1"/>
  <c r="D8586" i="1"/>
  <c r="F8586" i="1" s="1"/>
  <c r="G8586" i="1" s="1"/>
  <c r="D8587" i="1"/>
  <c r="F8587" i="1" s="1"/>
  <c r="G8587" i="1" s="1"/>
  <c r="D8588" i="1"/>
  <c r="F8588" i="1" s="1"/>
  <c r="G8588" i="1" s="1"/>
  <c r="D8589" i="1"/>
  <c r="F8589" i="1" s="1"/>
  <c r="G8589" i="1" s="1"/>
  <c r="D8590" i="1"/>
  <c r="F8590" i="1" s="1"/>
  <c r="G8590" i="1" s="1"/>
  <c r="D8591" i="1"/>
  <c r="F8591" i="1" s="1"/>
  <c r="G8591" i="1" s="1"/>
  <c r="D8592" i="1"/>
  <c r="F8592" i="1" s="1"/>
  <c r="G8592" i="1" s="1"/>
  <c r="D8593" i="1"/>
  <c r="F8593" i="1" s="1"/>
  <c r="G8593" i="1" s="1"/>
  <c r="D8594" i="1"/>
  <c r="F8594" i="1" s="1"/>
  <c r="G8594" i="1" s="1"/>
  <c r="D8595" i="1"/>
  <c r="F8595" i="1" s="1"/>
  <c r="G8595" i="1" s="1"/>
  <c r="D8596" i="1"/>
  <c r="F8596" i="1" s="1"/>
  <c r="G8596" i="1" s="1"/>
  <c r="D8597" i="1"/>
  <c r="F8597" i="1" s="1"/>
  <c r="G8597" i="1" s="1"/>
  <c r="D8598" i="1"/>
  <c r="F8598" i="1" s="1"/>
  <c r="G8598" i="1" s="1"/>
  <c r="D8599" i="1"/>
  <c r="F8599" i="1" s="1"/>
  <c r="G8599" i="1" s="1"/>
  <c r="D8600" i="1"/>
  <c r="F8600" i="1" s="1"/>
  <c r="G8600" i="1" s="1"/>
  <c r="D8601" i="1"/>
  <c r="F8601" i="1" s="1"/>
  <c r="G8601" i="1" s="1"/>
  <c r="D8602" i="1"/>
  <c r="F8602" i="1" s="1"/>
  <c r="G8602" i="1" s="1"/>
  <c r="D8603" i="1"/>
  <c r="F8603" i="1" s="1"/>
  <c r="G8603" i="1" s="1"/>
  <c r="D8604" i="1"/>
  <c r="F8604" i="1" s="1"/>
  <c r="G8604" i="1" s="1"/>
  <c r="D8605" i="1"/>
  <c r="F8605" i="1" s="1"/>
  <c r="G8605" i="1" s="1"/>
  <c r="D8606" i="1"/>
  <c r="F8606" i="1" s="1"/>
  <c r="G8606" i="1" s="1"/>
  <c r="D8607" i="1"/>
  <c r="F8607" i="1" s="1"/>
  <c r="G8607" i="1" s="1"/>
  <c r="D8608" i="1"/>
  <c r="F8608" i="1" s="1"/>
  <c r="G8608" i="1" s="1"/>
  <c r="D8609" i="1"/>
  <c r="F8609" i="1" s="1"/>
  <c r="G8609" i="1" s="1"/>
  <c r="D8610" i="1"/>
  <c r="F8610" i="1" s="1"/>
  <c r="G8610" i="1" s="1"/>
  <c r="D8611" i="1"/>
  <c r="F8611" i="1" s="1"/>
  <c r="G8611" i="1" s="1"/>
  <c r="D8612" i="1"/>
  <c r="F8612" i="1" s="1"/>
  <c r="G8612" i="1" s="1"/>
  <c r="D8613" i="1"/>
  <c r="F8613" i="1" s="1"/>
  <c r="G8613" i="1" s="1"/>
  <c r="D8614" i="1"/>
  <c r="F8614" i="1" s="1"/>
  <c r="G8614" i="1" s="1"/>
  <c r="D8615" i="1"/>
  <c r="F8615" i="1" s="1"/>
  <c r="G8615" i="1" s="1"/>
  <c r="D8616" i="1"/>
  <c r="F8616" i="1" s="1"/>
  <c r="G8616" i="1" s="1"/>
  <c r="D8617" i="1"/>
  <c r="F8617" i="1" s="1"/>
  <c r="G8617" i="1" s="1"/>
  <c r="D8618" i="1"/>
  <c r="F8618" i="1" s="1"/>
  <c r="G8618" i="1" s="1"/>
  <c r="D8619" i="1"/>
  <c r="F8619" i="1" s="1"/>
  <c r="G8619" i="1" s="1"/>
  <c r="D8620" i="1"/>
  <c r="F8620" i="1" s="1"/>
  <c r="G8620" i="1" s="1"/>
  <c r="D8621" i="1"/>
  <c r="F8621" i="1" s="1"/>
  <c r="G8621" i="1" s="1"/>
  <c r="D8622" i="1"/>
  <c r="F8622" i="1" s="1"/>
  <c r="G8622" i="1" s="1"/>
  <c r="D8623" i="1"/>
  <c r="F8623" i="1" s="1"/>
  <c r="G8623" i="1" s="1"/>
  <c r="D8624" i="1"/>
  <c r="F8624" i="1" s="1"/>
  <c r="G8624" i="1" s="1"/>
  <c r="D8625" i="1"/>
  <c r="F8625" i="1" s="1"/>
  <c r="G8625" i="1" s="1"/>
  <c r="D8626" i="1"/>
  <c r="F8626" i="1" s="1"/>
  <c r="G8626" i="1" s="1"/>
  <c r="D8627" i="1"/>
  <c r="F8627" i="1" s="1"/>
  <c r="G8627" i="1" s="1"/>
  <c r="D8628" i="1"/>
  <c r="F8628" i="1" s="1"/>
  <c r="G8628" i="1" s="1"/>
  <c r="D8629" i="1"/>
  <c r="F8629" i="1" s="1"/>
  <c r="G8629" i="1" s="1"/>
  <c r="D8630" i="1"/>
  <c r="F8630" i="1" s="1"/>
  <c r="G8630" i="1" s="1"/>
  <c r="D8631" i="1"/>
  <c r="F8631" i="1" s="1"/>
  <c r="G8631" i="1" s="1"/>
  <c r="D8632" i="1"/>
  <c r="F8632" i="1" s="1"/>
  <c r="G8632" i="1" s="1"/>
  <c r="D8633" i="1"/>
  <c r="F8633" i="1" s="1"/>
  <c r="G8633" i="1" s="1"/>
  <c r="D8634" i="1"/>
  <c r="F8634" i="1" s="1"/>
  <c r="G8634" i="1" s="1"/>
  <c r="D8635" i="1"/>
  <c r="F8635" i="1" s="1"/>
  <c r="G8635" i="1" s="1"/>
  <c r="D8636" i="1"/>
  <c r="F8636" i="1" s="1"/>
  <c r="G8636" i="1" s="1"/>
  <c r="D8637" i="1"/>
  <c r="F8637" i="1" s="1"/>
  <c r="G8637" i="1" s="1"/>
  <c r="D8638" i="1"/>
  <c r="F8638" i="1" s="1"/>
  <c r="G8638" i="1" s="1"/>
  <c r="D8639" i="1"/>
  <c r="F8639" i="1" s="1"/>
  <c r="G8639" i="1" s="1"/>
  <c r="D8640" i="1"/>
  <c r="F8640" i="1" s="1"/>
  <c r="G8640" i="1" s="1"/>
  <c r="D8641" i="1"/>
  <c r="F8641" i="1" s="1"/>
  <c r="G8641" i="1" s="1"/>
  <c r="D8642" i="1"/>
  <c r="F8642" i="1" s="1"/>
  <c r="G8642" i="1" s="1"/>
  <c r="D8643" i="1"/>
  <c r="F8643" i="1" s="1"/>
  <c r="G8643" i="1" s="1"/>
  <c r="D8644" i="1"/>
  <c r="F8644" i="1" s="1"/>
  <c r="G8644" i="1" s="1"/>
  <c r="D8645" i="1"/>
  <c r="F8645" i="1" s="1"/>
  <c r="G8645" i="1" s="1"/>
  <c r="D8646" i="1"/>
  <c r="F8646" i="1" s="1"/>
  <c r="G8646" i="1" s="1"/>
  <c r="D8647" i="1"/>
  <c r="F8647" i="1" s="1"/>
  <c r="G8647" i="1" s="1"/>
  <c r="D8648" i="1"/>
  <c r="F8648" i="1" s="1"/>
  <c r="G8648" i="1" s="1"/>
  <c r="D8649" i="1"/>
  <c r="F8649" i="1" s="1"/>
  <c r="G8649" i="1" s="1"/>
  <c r="D8650" i="1"/>
  <c r="F8650" i="1" s="1"/>
  <c r="G8650" i="1" s="1"/>
  <c r="D8651" i="1"/>
  <c r="F8651" i="1" s="1"/>
  <c r="G8651" i="1" s="1"/>
  <c r="D8652" i="1"/>
  <c r="F8652" i="1" s="1"/>
  <c r="G8652" i="1" s="1"/>
  <c r="D8653" i="1"/>
  <c r="F8653" i="1" s="1"/>
  <c r="G8653" i="1" s="1"/>
  <c r="D8654" i="1"/>
  <c r="F8654" i="1" s="1"/>
  <c r="G8654" i="1" s="1"/>
  <c r="D8655" i="1"/>
  <c r="F8655" i="1" s="1"/>
  <c r="G8655" i="1" s="1"/>
  <c r="D8656" i="1"/>
  <c r="F8656" i="1" s="1"/>
  <c r="G8656" i="1" s="1"/>
  <c r="D8657" i="1"/>
  <c r="F8657" i="1" s="1"/>
  <c r="G8657" i="1" s="1"/>
  <c r="D8658" i="1"/>
  <c r="F8658" i="1" s="1"/>
  <c r="G8658" i="1" s="1"/>
  <c r="D8659" i="1"/>
  <c r="F8659" i="1" s="1"/>
  <c r="G8659" i="1" s="1"/>
  <c r="D8660" i="1"/>
  <c r="F8660" i="1" s="1"/>
  <c r="G8660" i="1" s="1"/>
  <c r="D8661" i="1"/>
  <c r="F8661" i="1" s="1"/>
  <c r="G8661" i="1" s="1"/>
  <c r="D8662" i="1"/>
  <c r="F8662" i="1" s="1"/>
  <c r="G8662" i="1" s="1"/>
  <c r="D8663" i="1"/>
  <c r="F8663" i="1" s="1"/>
  <c r="G8663" i="1" s="1"/>
  <c r="D8664" i="1"/>
  <c r="F8664" i="1" s="1"/>
  <c r="G8664" i="1" s="1"/>
  <c r="D8665" i="1"/>
  <c r="F8665" i="1" s="1"/>
  <c r="G8665" i="1" s="1"/>
  <c r="D8666" i="1"/>
  <c r="F8666" i="1" s="1"/>
  <c r="G8666" i="1" s="1"/>
  <c r="D8667" i="1"/>
  <c r="F8667" i="1" s="1"/>
  <c r="G8667" i="1" s="1"/>
  <c r="D8668" i="1"/>
  <c r="F8668" i="1" s="1"/>
  <c r="G8668" i="1" s="1"/>
  <c r="D8669" i="1"/>
  <c r="F8669" i="1" s="1"/>
  <c r="G8669" i="1" s="1"/>
  <c r="D8670" i="1"/>
  <c r="F8670" i="1" s="1"/>
  <c r="G8670" i="1" s="1"/>
  <c r="D8671" i="1"/>
  <c r="F8671" i="1" s="1"/>
  <c r="G8671" i="1" s="1"/>
  <c r="D8672" i="1"/>
  <c r="F8672" i="1" s="1"/>
  <c r="G8672" i="1" s="1"/>
  <c r="D8673" i="1"/>
  <c r="F8673" i="1" s="1"/>
  <c r="G8673" i="1" s="1"/>
  <c r="D8674" i="1"/>
  <c r="F8674" i="1" s="1"/>
  <c r="G8674" i="1" s="1"/>
  <c r="D8675" i="1"/>
  <c r="F8675" i="1" s="1"/>
  <c r="G8675" i="1" s="1"/>
  <c r="D8676" i="1"/>
  <c r="F8676" i="1" s="1"/>
  <c r="G8676" i="1" s="1"/>
  <c r="D8677" i="1"/>
  <c r="F8677" i="1" s="1"/>
  <c r="G8677" i="1" s="1"/>
  <c r="D8678" i="1"/>
  <c r="F8678" i="1" s="1"/>
  <c r="G8678" i="1" s="1"/>
  <c r="D8679" i="1"/>
  <c r="F8679" i="1" s="1"/>
  <c r="G8679" i="1" s="1"/>
  <c r="D8680" i="1"/>
  <c r="F8680" i="1" s="1"/>
  <c r="G8680" i="1" s="1"/>
  <c r="D8681" i="1"/>
  <c r="F8681" i="1" s="1"/>
  <c r="G8681" i="1" s="1"/>
  <c r="D8682" i="1"/>
  <c r="F8682" i="1" s="1"/>
  <c r="G8682" i="1" s="1"/>
  <c r="D8683" i="1"/>
  <c r="F8683" i="1" s="1"/>
  <c r="G8683" i="1" s="1"/>
  <c r="D8684" i="1"/>
  <c r="F8684" i="1" s="1"/>
  <c r="G8684" i="1" s="1"/>
  <c r="D8685" i="1"/>
  <c r="F8685" i="1" s="1"/>
  <c r="G8685" i="1" s="1"/>
  <c r="D8686" i="1"/>
  <c r="F8686" i="1" s="1"/>
  <c r="G8686" i="1" s="1"/>
  <c r="D8687" i="1"/>
  <c r="F8687" i="1" s="1"/>
  <c r="G8687" i="1" s="1"/>
  <c r="D8688" i="1"/>
  <c r="F8688" i="1" s="1"/>
  <c r="G8688" i="1" s="1"/>
  <c r="D8689" i="1"/>
  <c r="F8689" i="1" s="1"/>
  <c r="G8689" i="1" s="1"/>
  <c r="D8690" i="1"/>
  <c r="F8690" i="1" s="1"/>
  <c r="G8690" i="1" s="1"/>
  <c r="D8691" i="1"/>
  <c r="F8691" i="1" s="1"/>
  <c r="G8691" i="1" s="1"/>
  <c r="D8692" i="1"/>
  <c r="F8692" i="1" s="1"/>
  <c r="G8692" i="1" s="1"/>
  <c r="D8693" i="1"/>
  <c r="F8693" i="1" s="1"/>
  <c r="G8693" i="1" s="1"/>
  <c r="D8694" i="1"/>
  <c r="F8694" i="1" s="1"/>
  <c r="G8694" i="1" s="1"/>
  <c r="D8695" i="1"/>
  <c r="F8695" i="1" s="1"/>
  <c r="G8695" i="1" s="1"/>
  <c r="D8696" i="1"/>
  <c r="F8696" i="1" s="1"/>
  <c r="G8696" i="1" s="1"/>
  <c r="D8697" i="1"/>
  <c r="F8697" i="1" s="1"/>
  <c r="G8697" i="1" s="1"/>
  <c r="D8698" i="1"/>
  <c r="F8698" i="1" s="1"/>
  <c r="G8698" i="1" s="1"/>
  <c r="D8699" i="1"/>
  <c r="F8699" i="1" s="1"/>
  <c r="G8699" i="1" s="1"/>
  <c r="D8700" i="1"/>
  <c r="F8700" i="1" s="1"/>
  <c r="G8700" i="1" s="1"/>
  <c r="D8701" i="1"/>
  <c r="F8701" i="1" s="1"/>
  <c r="G8701" i="1" s="1"/>
  <c r="D8702" i="1"/>
  <c r="F8702" i="1" s="1"/>
  <c r="G8702" i="1" s="1"/>
  <c r="D8703" i="1"/>
  <c r="F8703" i="1" s="1"/>
  <c r="G8703" i="1" s="1"/>
  <c r="D8704" i="1"/>
  <c r="F8704" i="1" s="1"/>
  <c r="G8704" i="1" s="1"/>
  <c r="D8705" i="1"/>
  <c r="F8705" i="1" s="1"/>
  <c r="G8705" i="1" s="1"/>
  <c r="D8706" i="1"/>
  <c r="F8706" i="1" s="1"/>
  <c r="G8706" i="1" s="1"/>
  <c r="D8707" i="1"/>
  <c r="F8707" i="1" s="1"/>
  <c r="G8707" i="1" s="1"/>
  <c r="D8708" i="1"/>
  <c r="F8708" i="1" s="1"/>
  <c r="G8708" i="1" s="1"/>
  <c r="D8709" i="1"/>
  <c r="F8709" i="1" s="1"/>
  <c r="G8709" i="1" s="1"/>
  <c r="D8710" i="1"/>
  <c r="F8710" i="1" s="1"/>
  <c r="G8710" i="1" s="1"/>
  <c r="D8711" i="1"/>
  <c r="F8711" i="1" s="1"/>
  <c r="G8711" i="1" s="1"/>
  <c r="D8712" i="1"/>
  <c r="F8712" i="1" s="1"/>
  <c r="G8712" i="1" s="1"/>
  <c r="D8713" i="1"/>
  <c r="F8713" i="1" s="1"/>
  <c r="G8713" i="1" s="1"/>
  <c r="D8714" i="1"/>
  <c r="F8714" i="1" s="1"/>
  <c r="G8714" i="1" s="1"/>
  <c r="D8715" i="1"/>
  <c r="F8715" i="1" s="1"/>
  <c r="G8715" i="1" s="1"/>
  <c r="D8716" i="1"/>
  <c r="F8716" i="1" s="1"/>
  <c r="G8716" i="1" s="1"/>
  <c r="D8717" i="1"/>
  <c r="F8717" i="1" s="1"/>
  <c r="G8717" i="1" s="1"/>
  <c r="D8718" i="1"/>
  <c r="F8718" i="1" s="1"/>
  <c r="G8718" i="1" s="1"/>
  <c r="D8719" i="1"/>
  <c r="F8719" i="1" s="1"/>
  <c r="G8719" i="1" s="1"/>
  <c r="D8720" i="1"/>
  <c r="F8720" i="1" s="1"/>
  <c r="G8720" i="1" s="1"/>
  <c r="D8721" i="1"/>
  <c r="F8721" i="1" s="1"/>
  <c r="G8721" i="1" s="1"/>
  <c r="D8722" i="1"/>
  <c r="F8722" i="1" s="1"/>
  <c r="G8722" i="1" s="1"/>
  <c r="D8723" i="1"/>
  <c r="F8723" i="1" s="1"/>
  <c r="G8723" i="1" s="1"/>
  <c r="D8724" i="1"/>
  <c r="F8724" i="1" s="1"/>
  <c r="G8724" i="1" s="1"/>
  <c r="D8725" i="1"/>
  <c r="F8725" i="1" s="1"/>
  <c r="G8725" i="1" s="1"/>
  <c r="D8726" i="1"/>
  <c r="F8726" i="1" s="1"/>
  <c r="G8726" i="1" s="1"/>
  <c r="D8727" i="1"/>
  <c r="F8727" i="1" s="1"/>
  <c r="G8727" i="1" s="1"/>
  <c r="D8728" i="1"/>
  <c r="F8728" i="1" s="1"/>
  <c r="G8728" i="1" s="1"/>
  <c r="D8729" i="1"/>
  <c r="F8729" i="1" s="1"/>
  <c r="G8729" i="1" s="1"/>
  <c r="D8730" i="1"/>
  <c r="F8730" i="1" s="1"/>
  <c r="G8730" i="1" s="1"/>
  <c r="D8731" i="1"/>
  <c r="F8731" i="1" s="1"/>
  <c r="G8731" i="1" s="1"/>
  <c r="D8732" i="1"/>
  <c r="F8732" i="1" s="1"/>
  <c r="G8732" i="1" s="1"/>
  <c r="D8733" i="1"/>
  <c r="F8733" i="1" s="1"/>
  <c r="G8733" i="1" s="1"/>
  <c r="D8734" i="1"/>
  <c r="F8734" i="1" s="1"/>
  <c r="G8734" i="1" s="1"/>
  <c r="D8735" i="1"/>
  <c r="F8735" i="1" s="1"/>
  <c r="G8735" i="1" s="1"/>
  <c r="D8736" i="1"/>
  <c r="F8736" i="1" s="1"/>
  <c r="G8736" i="1" s="1"/>
  <c r="D8737" i="1"/>
  <c r="F8737" i="1" s="1"/>
  <c r="G8737" i="1" s="1"/>
  <c r="D8738" i="1"/>
  <c r="F8738" i="1" s="1"/>
  <c r="G8738" i="1" s="1"/>
  <c r="D8739" i="1"/>
  <c r="F8739" i="1" s="1"/>
  <c r="G8739" i="1" s="1"/>
  <c r="D8740" i="1"/>
  <c r="F8740" i="1" s="1"/>
  <c r="G8740" i="1" s="1"/>
  <c r="D8741" i="1"/>
  <c r="F8741" i="1" s="1"/>
  <c r="G8741" i="1" s="1"/>
  <c r="D8742" i="1"/>
  <c r="F8742" i="1" s="1"/>
  <c r="G8742" i="1" s="1"/>
  <c r="D8743" i="1"/>
  <c r="F8743" i="1" s="1"/>
  <c r="G8743" i="1" s="1"/>
  <c r="D8744" i="1"/>
  <c r="F8744" i="1" s="1"/>
  <c r="G8744" i="1" s="1"/>
  <c r="D8745" i="1"/>
  <c r="F8745" i="1" s="1"/>
  <c r="G8745" i="1" s="1"/>
  <c r="D8746" i="1"/>
  <c r="F8746" i="1" s="1"/>
  <c r="G8746" i="1" s="1"/>
  <c r="D8747" i="1"/>
  <c r="F8747" i="1" s="1"/>
  <c r="G8747" i="1" s="1"/>
  <c r="D8748" i="1"/>
  <c r="F8748" i="1" s="1"/>
  <c r="G8748" i="1" s="1"/>
  <c r="D8749" i="1"/>
  <c r="F8749" i="1" s="1"/>
  <c r="G8749" i="1" s="1"/>
  <c r="D8750" i="1"/>
  <c r="F8750" i="1" s="1"/>
  <c r="G8750" i="1" s="1"/>
  <c r="D8751" i="1"/>
  <c r="F8751" i="1" s="1"/>
  <c r="G8751" i="1" s="1"/>
  <c r="D8752" i="1"/>
  <c r="F8752" i="1" s="1"/>
  <c r="G8752" i="1" s="1"/>
  <c r="D8753" i="1"/>
  <c r="F8753" i="1" s="1"/>
  <c r="G8753" i="1" s="1"/>
  <c r="D8754" i="1"/>
  <c r="F8754" i="1" s="1"/>
  <c r="G8754" i="1" s="1"/>
  <c r="D8755" i="1"/>
  <c r="F8755" i="1" s="1"/>
  <c r="G8755" i="1" s="1"/>
  <c r="D8756" i="1"/>
  <c r="F8756" i="1" s="1"/>
  <c r="G8756" i="1" s="1"/>
  <c r="D8757" i="1"/>
  <c r="F8757" i="1" s="1"/>
  <c r="G8757" i="1" s="1"/>
  <c r="D8758" i="1"/>
  <c r="F8758" i="1" s="1"/>
  <c r="G8758" i="1" s="1"/>
  <c r="D8759" i="1"/>
  <c r="F8759" i="1" s="1"/>
  <c r="G8759" i="1" s="1"/>
  <c r="D8760" i="1"/>
  <c r="F8760" i="1" s="1"/>
  <c r="G8760" i="1" s="1"/>
  <c r="D8761" i="1"/>
  <c r="F8761" i="1" s="1"/>
  <c r="G8761" i="1" s="1"/>
  <c r="D8762" i="1"/>
  <c r="F8762" i="1" s="1"/>
  <c r="G8762" i="1" s="1"/>
  <c r="D8763" i="1"/>
  <c r="F8763" i="1" s="1"/>
  <c r="G8763" i="1" s="1"/>
  <c r="D8764" i="1"/>
  <c r="F8764" i="1" s="1"/>
  <c r="G8764" i="1" s="1"/>
  <c r="D8765" i="1"/>
  <c r="F8765" i="1" s="1"/>
  <c r="G8765" i="1" s="1"/>
  <c r="D8766" i="1"/>
  <c r="F8766" i="1" s="1"/>
  <c r="G8766" i="1" s="1"/>
  <c r="D8767" i="1"/>
  <c r="F8767" i="1" s="1"/>
  <c r="G8767" i="1" s="1"/>
  <c r="D8768" i="1"/>
  <c r="F8768" i="1" s="1"/>
  <c r="G8768" i="1" s="1"/>
  <c r="D8769" i="1"/>
  <c r="F8769" i="1" s="1"/>
  <c r="G8769" i="1" s="1"/>
  <c r="D8770" i="1"/>
  <c r="F8770" i="1" s="1"/>
  <c r="G8770" i="1" s="1"/>
  <c r="D8771" i="1"/>
  <c r="F8771" i="1" s="1"/>
  <c r="G8771" i="1" s="1"/>
  <c r="D8772" i="1"/>
  <c r="F8772" i="1" s="1"/>
  <c r="G8772" i="1" s="1"/>
  <c r="D8773" i="1"/>
  <c r="F8773" i="1" s="1"/>
  <c r="G8773" i="1" s="1"/>
  <c r="D8774" i="1"/>
  <c r="F8774" i="1" s="1"/>
  <c r="G8774" i="1" s="1"/>
  <c r="D8775" i="1"/>
  <c r="F8775" i="1" s="1"/>
  <c r="G8775" i="1" s="1"/>
  <c r="D8776" i="1"/>
  <c r="F8776" i="1" s="1"/>
  <c r="G8776" i="1" s="1"/>
  <c r="D8777" i="1"/>
  <c r="F8777" i="1" s="1"/>
  <c r="G8777" i="1" s="1"/>
  <c r="F5438" i="1" l="1"/>
  <c r="G5438" i="1" s="1"/>
  <c r="F5434" i="1"/>
  <c r="G5434" i="1" s="1"/>
  <c r="F5430" i="1"/>
  <c r="G5430" i="1" s="1"/>
  <c r="F5426" i="1"/>
  <c r="G5426" i="1" s="1"/>
  <c r="F5422" i="1"/>
  <c r="G5422" i="1" s="1"/>
  <c r="F5418" i="1"/>
  <c r="G5418" i="1" s="1"/>
  <c r="F5414" i="1"/>
  <c r="G5414" i="1" s="1"/>
  <c r="F5410" i="1"/>
  <c r="G5410" i="1" s="1"/>
  <c r="F5406" i="1"/>
  <c r="G5406" i="1" s="1"/>
  <c r="F5402" i="1"/>
  <c r="G5402" i="1" s="1"/>
  <c r="F5398" i="1"/>
  <c r="G5398" i="1" s="1"/>
  <c r="F5394" i="1"/>
  <c r="G5394" i="1" s="1"/>
  <c r="F5390" i="1"/>
  <c r="G5390" i="1" s="1"/>
  <c r="F5386" i="1"/>
  <c r="G5386" i="1" s="1"/>
  <c r="F5382" i="1"/>
  <c r="G5382" i="1" s="1"/>
  <c r="F5378" i="1"/>
  <c r="G5378" i="1" s="1"/>
  <c r="F5374" i="1"/>
  <c r="G5374" i="1" s="1"/>
  <c r="F5370" i="1"/>
  <c r="G5370" i="1" s="1"/>
  <c r="F5366" i="1"/>
  <c r="G5366" i="1" s="1"/>
  <c r="F5362" i="1"/>
  <c r="G5362" i="1" s="1"/>
  <c r="F5358" i="1"/>
  <c r="G5358" i="1" s="1"/>
  <c r="F5354" i="1"/>
  <c r="G5354" i="1" s="1"/>
  <c r="F5350" i="1"/>
  <c r="G5350" i="1" s="1"/>
  <c r="F5346" i="1"/>
  <c r="G5346" i="1" s="1"/>
  <c r="F5342" i="1"/>
  <c r="G5342" i="1" s="1"/>
  <c r="F5338" i="1"/>
  <c r="G5338" i="1" s="1"/>
  <c r="F5334" i="1"/>
  <c r="G5334" i="1" s="1"/>
  <c r="F5330" i="1"/>
  <c r="G5330" i="1" s="1"/>
  <c r="F5326" i="1"/>
  <c r="G5326" i="1" s="1"/>
  <c r="F5322" i="1"/>
  <c r="G5322" i="1" s="1"/>
  <c r="F5318" i="1"/>
  <c r="G5318" i="1" s="1"/>
  <c r="F5314" i="1"/>
  <c r="G5314" i="1" s="1"/>
  <c r="F5310" i="1"/>
  <c r="G5310" i="1" s="1"/>
  <c r="F5306" i="1"/>
  <c r="G5306" i="1" s="1"/>
  <c r="F5302" i="1"/>
  <c r="G5302" i="1" s="1"/>
  <c r="F5298" i="1"/>
  <c r="G5298" i="1" s="1"/>
  <c r="F5294" i="1"/>
  <c r="G5294" i="1" s="1"/>
  <c r="F5290" i="1"/>
  <c r="G5290" i="1" s="1"/>
  <c r="F5286" i="1"/>
  <c r="G5286" i="1" s="1"/>
  <c r="F5282" i="1"/>
  <c r="G5282" i="1" s="1"/>
  <c r="F5278" i="1"/>
  <c r="G5278" i="1" s="1"/>
  <c r="F5274" i="1"/>
  <c r="G5274" i="1" s="1"/>
  <c r="F5270" i="1"/>
  <c r="G5270" i="1" s="1"/>
  <c r="F5266" i="1"/>
  <c r="G5266" i="1" s="1"/>
  <c r="F5262" i="1"/>
  <c r="G5262" i="1" s="1"/>
  <c r="F5258" i="1"/>
  <c r="G5258" i="1" s="1"/>
  <c r="F5254" i="1"/>
  <c r="G5254" i="1" s="1"/>
  <c r="F5250" i="1"/>
  <c r="G5250" i="1" s="1"/>
  <c r="F5246" i="1"/>
  <c r="G5246" i="1" s="1"/>
  <c r="F5242" i="1"/>
  <c r="G5242" i="1" s="1"/>
  <c r="F5238" i="1"/>
  <c r="G5238" i="1" s="1"/>
  <c r="F5234" i="1"/>
  <c r="G5234" i="1" s="1"/>
  <c r="F5230" i="1"/>
  <c r="G5230" i="1" s="1"/>
  <c r="F5226" i="1"/>
  <c r="G5226" i="1" s="1"/>
  <c r="F5222" i="1"/>
  <c r="G5222" i="1" s="1"/>
  <c r="F5218" i="1"/>
  <c r="G5218" i="1" s="1"/>
  <c r="F5214" i="1"/>
  <c r="G5214" i="1" s="1"/>
  <c r="F5210" i="1"/>
  <c r="G5210" i="1" s="1"/>
  <c r="F5206" i="1"/>
  <c r="G5206" i="1" s="1"/>
  <c r="F5202" i="1"/>
  <c r="G5202" i="1" s="1"/>
  <c r="F5198" i="1"/>
  <c r="G5198" i="1" s="1"/>
  <c r="F5194" i="1"/>
  <c r="G5194" i="1" s="1"/>
  <c r="F5190" i="1"/>
  <c r="G5190" i="1" s="1"/>
  <c r="F5186" i="1"/>
  <c r="G5186" i="1" s="1"/>
  <c r="F5182" i="1"/>
  <c r="G5182" i="1" s="1"/>
  <c r="F5178" i="1"/>
  <c r="G5178" i="1" s="1"/>
  <c r="F5174" i="1"/>
  <c r="G5174" i="1" s="1"/>
  <c r="F5170" i="1"/>
  <c r="G5170" i="1" s="1"/>
  <c r="F5166" i="1"/>
  <c r="G5166" i="1" s="1"/>
  <c r="F5162" i="1"/>
  <c r="G5162" i="1" s="1"/>
  <c r="F5158" i="1"/>
  <c r="G5158" i="1" s="1"/>
  <c r="F5154" i="1"/>
  <c r="G5154" i="1" s="1"/>
  <c r="F5150" i="1"/>
  <c r="G5150" i="1" s="1"/>
  <c r="F5146" i="1"/>
  <c r="G5146" i="1" s="1"/>
  <c r="F5142" i="1"/>
  <c r="G5142" i="1" s="1"/>
  <c r="F5138" i="1"/>
  <c r="G5138" i="1" s="1"/>
  <c r="F5134" i="1"/>
  <c r="G5134" i="1" s="1"/>
  <c r="F5130" i="1"/>
  <c r="G5130" i="1" s="1"/>
  <c r="F5126" i="1"/>
  <c r="G5126" i="1" s="1"/>
  <c r="F5122" i="1"/>
  <c r="G5122" i="1" s="1"/>
  <c r="F5118" i="1"/>
  <c r="G5118" i="1" s="1"/>
  <c r="F5114" i="1"/>
  <c r="G5114" i="1" s="1"/>
  <c r="F5110" i="1"/>
  <c r="G5110" i="1" s="1"/>
  <c r="F5106" i="1"/>
  <c r="G5106" i="1" s="1"/>
  <c r="F5102" i="1"/>
  <c r="G5102" i="1" s="1"/>
  <c r="F5098" i="1"/>
  <c r="G5098" i="1" s="1"/>
  <c r="F5094" i="1"/>
  <c r="G5094" i="1" s="1"/>
  <c r="F5090" i="1"/>
  <c r="G5090" i="1" s="1"/>
  <c r="F5086" i="1"/>
  <c r="G5086" i="1" s="1"/>
  <c r="F5082" i="1"/>
  <c r="G5082" i="1" s="1"/>
  <c r="F5078" i="1"/>
  <c r="G5078" i="1" s="1"/>
  <c r="F5074" i="1"/>
  <c r="G5074" i="1" s="1"/>
  <c r="F5070" i="1"/>
  <c r="G5070" i="1" s="1"/>
  <c r="F5066" i="1"/>
  <c r="G5066" i="1" s="1"/>
  <c r="F5062" i="1"/>
  <c r="G5062" i="1" s="1"/>
  <c r="F5058" i="1"/>
  <c r="G5058" i="1" s="1"/>
  <c r="F5054" i="1"/>
  <c r="G5054" i="1" s="1"/>
  <c r="F5050" i="1"/>
  <c r="G5050" i="1" s="1"/>
  <c r="F5046" i="1"/>
  <c r="G5046" i="1" s="1"/>
  <c r="F5042" i="1"/>
  <c r="G5042" i="1" s="1"/>
  <c r="F5038" i="1"/>
  <c r="G5038" i="1" s="1"/>
  <c r="F5034" i="1"/>
  <c r="G5034" i="1" s="1"/>
  <c r="F5030" i="1"/>
  <c r="G5030" i="1" s="1"/>
  <c r="F5026" i="1"/>
  <c r="G5026" i="1" s="1"/>
  <c r="F5022" i="1"/>
  <c r="G5022" i="1" s="1"/>
  <c r="F5018" i="1"/>
  <c r="G5018" i="1" s="1"/>
  <c r="F5014" i="1"/>
  <c r="G5014" i="1" s="1"/>
  <c r="F5010" i="1"/>
  <c r="G5010" i="1" s="1"/>
  <c r="F5006" i="1"/>
  <c r="G5006" i="1" s="1"/>
  <c r="F5002" i="1"/>
  <c r="G5002" i="1" s="1"/>
  <c r="F4998" i="1"/>
  <c r="G4998" i="1" s="1"/>
  <c r="F4994" i="1"/>
  <c r="G4994" i="1" s="1"/>
  <c r="F4990" i="1"/>
  <c r="G4990" i="1" s="1"/>
  <c r="F4986" i="1"/>
  <c r="G4986" i="1" s="1"/>
  <c r="F4982" i="1"/>
  <c r="G4982" i="1" s="1"/>
  <c r="F4978" i="1"/>
  <c r="G4978" i="1" s="1"/>
  <c r="F4974" i="1"/>
  <c r="G4974" i="1" s="1"/>
  <c r="F4970" i="1"/>
  <c r="G4970" i="1" s="1"/>
  <c r="F4966" i="1"/>
  <c r="G4966" i="1" s="1"/>
  <c r="F4962" i="1"/>
  <c r="G4962" i="1" s="1"/>
  <c r="F4958" i="1"/>
  <c r="G4958" i="1" s="1"/>
  <c r="F4954" i="1"/>
  <c r="G4954" i="1" s="1"/>
  <c r="F4950" i="1"/>
  <c r="G4950" i="1" s="1"/>
  <c r="F4946" i="1"/>
  <c r="G4946" i="1" s="1"/>
  <c r="F4942" i="1"/>
  <c r="G4942" i="1" s="1"/>
  <c r="F4938" i="1"/>
  <c r="G4938" i="1" s="1"/>
  <c r="F4934" i="1"/>
  <c r="G4934" i="1" s="1"/>
  <c r="F4930" i="1"/>
  <c r="G4930" i="1" s="1"/>
  <c r="F4926" i="1"/>
  <c r="G4926" i="1" s="1"/>
  <c r="F4922" i="1"/>
  <c r="G4922" i="1" s="1"/>
  <c r="F4918" i="1"/>
  <c r="G4918" i="1" s="1"/>
  <c r="F4914" i="1"/>
  <c r="G4914" i="1" s="1"/>
  <c r="F4910" i="1"/>
  <c r="G4910" i="1" s="1"/>
  <c r="F4906" i="1"/>
  <c r="G4906" i="1" s="1"/>
  <c r="F4902" i="1"/>
  <c r="G4902" i="1" s="1"/>
  <c r="F4898" i="1"/>
  <c r="G4898" i="1" s="1"/>
  <c r="F4894" i="1"/>
  <c r="G4894" i="1" s="1"/>
  <c r="F4890" i="1"/>
  <c r="G4890" i="1" s="1"/>
  <c r="F4886" i="1"/>
  <c r="G4886" i="1" s="1"/>
  <c r="F4882" i="1"/>
  <c r="G4882" i="1" s="1"/>
  <c r="F4878" i="1"/>
  <c r="G4878" i="1" s="1"/>
  <c r="F4874" i="1"/>
  <c r="G4874" i="1" s="1"/>
  <c r="F4870" i="1"/>
  <c r="G4870" i="1" s="1"/>
  <c r="F4866" i="1"/>
  <c r="G4866" i="1" s="1"/>
  <c r="F4862" i="1"/>
  <c r="G4862" i="1" s="1"/>
  <c r="F4858" i="1"/>
  <c r="G4858" i="1" s="1"/>
  <c r="F4854" i="1"/>
  <c r="G4854" i="1" s="1"/>
  <c r="F4850" i="1"/>
  <c r="G4850" i="1" s="1"/>
  <c r="F4846" i="1"/>
  <c r="G4846" i="1" s="1"/>
  <c r="F4842" i="1"/>
  <c r="G4842" i="1" s="1"/>
  <c r="F4838" i="1"/>
  <c r="G4838" i="1" s="1"/>
  <c r="F4834" i="1"/>
  <c r="G4834" i="1" s="1"/>
  <c r="F4830" i="1"/>
  <c r="G4830" i="1" s="1"/>
  <c r="F4826" i="1"/>
  <c r="G4826" i="1" s="1"/>
  <c r="F4822" i="1"/>
  <c r="G4822" i="1" s="1"/>
  <c r="F4818" i="1"/>
  <c r="G4818" i="1" s="1"/>
  <c r="F4814" i="1"/>
  <c r="G4814" i="1" s="1"/>
  <c r="F4810" i="1"/>
  <c r="G4810" i="1" s="1"/>
  <c r="F4806" i="1"/>
  <c r="G4806" i="1" s="1"/>
  <c r="F4802" i="1"/>
  <c r="G4802" i="1" s="1"/>
  <c r="F4798" i="1"/>
  <c r="G4798" i="1" s="1"/>
  <c r="F4794" i="1"/>
  <c r="G4794" i="1" s="1"/>
  <c r="F4790" i="1"/>
  <c r="G4790" i="1" s="1"/>
  <c r="F4786" i="1"/>
  <c r="G4786" i="1" s="1"/>
  <c r="F4782" i="1"/>
  <c r="G4782" i="1" s="1"/>
  <c r="F4778" i="1"/>
  <c r="G4778" i="1" s="1"/>
  <c r="F4774" i="1"/>
  <c r="G4774" i="1" s="1"/>
  <c r="F4770" i="1"/>
  <c r="G4770" i="1" s="1"/>
  <c r="F4766" i="1"/>
  <c r="G4766" i="1" s="1"/>
  <c r="F4762" i="1"/>
  <c r="G4762" i="1" s="1"/>
  <c r="F4758" i="1"/>
  <c r="G4758" i="1" s="1"/>
  <c r="F4754" i="1"/>
  <c r="G4754" i="1" s="1"/>
  <c r="F4750" i="1"/>
  <c r="G4750" i="1" s="1"/>
  <c r="F4746" i="1"/>
  <c r="G4746" i="1" s="1"/>
  <c r="F4742" i="1"/>
  <c r="G4742" i="1" s="1"/>
  <c r="F4738" i="1"/>
  <c r="G4738" i="1" s="1"/>
  <c r="F4734" i="1"/>
  <c r="G4734" i="1" s="1"/>
  <c r="F4730" i="1"/>
  <c r="G4730" i="1" s="1"/>
  <c r="F4726" i="1"/>
  <c r="G4726" i="1" s="1"/>
  <c r="F4722" i="1"/>
  <c r="G4722" i="1" s="1"/>
  <c r="F4718" i="1"/>
  <c r="G4718" i="1" s="1"/>
  <c r="F4714" i="1"/>
  <c r="G4714" i="1" s="1"/>
  <c r="F4710" i="1"/>
  <c r="G4710" i="1" s="1"/>
  <c r="F4706" i="1"/>
  <c r="G4706" i="1" s="1"/>
  <c r="F4702" i="1"/>
  <c r="G4702" i="1" s="1"/>
  <c r="F4698" i="1"/>
  <c r="G4698" i="1" s="1"/>
  <c r="F4694" i="1"/>
  <c r="G4694" i="1" s="1"/>
  <c r="F4690" i="1"/>
  <c r="G4690" i="1" s="1"/>
  <c r="F4686" i="1"/>
  <c r="G4686" i="1" s="1"/>
  <c r="F4682" i="1"/>
  <c r="G4682" i="1" s="1"/>
  <c r="F4678" i="1"/>
  <c r="G4678" i="1" s="1"/>
  <c r="F4674" i="1"/>
  <c r="G4674" i="1" s="1"/>
  <c r="F4670" i="1"/>
  <c r="G4670" i="1" s="1"/>
  <c r="F4666" i="1"/>
  <c r="G4666" i="1" s="1"/>
  <c r="F4662" i="1"/>
  <c r="G4662" i="1" s="1"/>
  <c r="F4658" i="1"/>
  <c r="G4658" i="1" s="1"/>
  <c r="F4654" i="1"/>
  <c r="G4654" i="1" s="1"/>
  <c r="F4650" i="1"/>
  <c r="G4650" i="1" s="1"/>
  <c r="F4646" i="1"/>
  <c r="G4646" i="1" s="1"/>
  <c r="F4642" i="1"/>
  <c r="G4642" i="1" s="1"/>
  <c r="F4638" i="1"/>
  <c r="G4638" i="1" s="1"/>
  <c r="F4634" i="1"/>
  <c r="G4634" i="1" s="1"/>
  <c r="F4630" i="1"/>
  <c r="G4630" i="1" s="1"/>
  <c r="F4626" i="1"/>
  <c r="G4626" i="1" s="1"/>
  <c r="F4622" i="1"/>
  <c r="G4622" i="1" s="1"/>
  <c r="F4618" i="1"/>
  <c r="G4618" i="1" s="1"/>
  <c r="F4614" i="1"/>
  <c r="G4614" i="1" s="1"/>
  <c r="F4610" i="1"/>
  <c r="G4610" i="1" s="1"/>
  <c r="F4606" i="1"/>
  <c r="G4606" i="1" s="1"/>
  <c r="F4602" i="1"/>
  <c r="G4602" i="1" s="1"/>
  <c r="F4598" i="1"/>
  <c r="G4598" i="1" s="1"/>
  <c r="F4594" i="1"/>
  <c r="G4594" i="1" s="1"/>
  <c r="F4590" i="1"/>
  <c r="G4590" i="1" s="1"/>
  <c r="F4586" i="1"/>
  <c r="G4586" i="1" s="1"/>
  <c r="F4582" i="1"/>
  <c r="G4582" i="1" s="1"/>
  <c r="F4578" i="1"/>
  <c r="G4578" i="1" s="1"/>
  <c r="F4574" i="1"/>
  <c r="G4574" i="1" s="1"/>
  <c r="F4570" i="1"/>
  <c r="G4570" i="1" s="1"/>
  <c r="F4566" i="1"/>
  <c r="G4566" i="1" s="1"/>
  <c r="F4562" i="1"/>
  <c r="G4562" i="1" s="1"/>
  <c r="F4558" i="1"/>
  <c r="G4558" i="1" s="1"/>
  <c r="F4554" i="1"/>
  <c r="G4554" i="1" s="1"/>
  <c r="F4550" i="1"/>
  <c r="G4550" i="1" s="1"/>
  <c r="F4546" i="1"/>
  <c r="G4546" i="1" s="1"/>
  <c r="F4542" i="1"/>
  <c r="G4542" i="1" s="1"/>
  <c r="F4538" i="1"/>
  <c r="G4538" i="1" s="1"/>
  <c r="F4534" i="1"/>
  <c r="G4534" i="1" s="1"/>
  <c r="F4530" i="1"/>
  <c r="G4530" i="1" s="1"/>
  <c r="F4526" i="1"/>
  <c r="G4526" i="1" s="1"/>
  <c r="F4522" i="1"/>
  <c r="G4522" i="1" s="1"/>
  <c r="F4518" i="1"/>
  <c r="G4518" i="1" s="1"/>
  <c r="F4514" i="1"/>
  <c r="G4514" i="1" s="1"/>
  <c r="F4510" i="1"/>
  <c r="G4510" i="1" s="1"/>
  <c r="F4506" i="1"/>
  <c r="G4506" i="1" s="1"/>
  <c r="F4502" i="1"/>
  <c r="G4502" i="1" s="1"/>
  <c r="F4498" i="1"/>
  <c r="G4498" i="1" s="1"/>
  <c r="F4494" i="1"/>
  <c r="G4494" i="1" s="1"/>
  <c r="F4490" i="1"/>
  <c r="G4490" i="1" s="1"/>
  <c r="F4486" i="1"/>
  <c r="G4486" i="1" s="1"/>
  <c r="F4482" i="1"/>
  <c r="G4482" i="1" s="1"/>
  <c r="F4478" i="1"/>
  <c r="G4478" i="1" s="1"/>
  <c r="F4474" i="1"/>
  <c r="G4474" i="1" s="1"/>
  <c r="F4470" i="1"/>
  <c r="G4470" i="1" s="1"/>
  <c r="F4466" i="1"/>
  <c r="G4466" i="1" s="1"/>
  <c r="F4462" i="1"/>
  <c r="G4462" i="1" s="1"/>
  <c r="F4458" i="1"/>
  <c r="G4458" i="1" s="1"/>
  <c r="F4454" i="1"/>
  <c r="G4454" i="1" s="1"/>
  <c r="F4450" i="1"/>
  <c r="G4450" i="1" s="1"/>
  <c r="F4446" i="1"/>
  <c r="G4446" i="1" s="1"/>
  <c r="F4442" i="1"/>
  <c r="G4442" i="1" s="1"/>
  <c r="F4438" i="1"/>
  <c r="G4438" i="1" s="1"/>
  <c r="F4434" i="1"/>
  <c r="G4434" i="1" s="1"/>
  <c r="F4430" i="1"/>
  <c r="G4430" i="1" s="1"/>
  <c r="F4426" i="1"/>
  <c r="G4426" i="1" s="1"/>
  <c r="F4422" i="1"/>
  <c r="G4422" i="1" s="1"/>
  <c r="F4418" i="1"/>
  <c r="G4418" i="1" s="1"/>
  <c r="F4414" i="1"/>
  <c r="G4414" i="1" s="1"/>
  <c r="F4410" i="1"/>
  <c r="G4410" i="1" s="1"/>
  <c r="F4406" i="1"/>
  <c r="G4406" i="1" s="1"/>
  <c r="F4402" i="1"/>
  <c r="G4402" i="1" s="1"/>
  <c r="F4398" i="1"/>
  <c r="G4398" i="1" s="1"/>
  <c r="F4394" i="1"/>
  <c r="G4394" i="1" s="1"/>
  <c r="F4390" i="1"/>
  <c r="G4390" i="1" s="1"/>
  <c r="F4386" i="1"/>
  <c r="G4386" i="1" s="1"/>
  <c r="F4382" i="1"/>
  <c r="G4382" i="1" s="1"/>
  <c r="F4378" i="1"/>
  <c r="G4378" i="1" s="1"/>
  <c r="F4374" i="1"/>
  <c r="G4374" i="1" s="1"/>
  <c r="F4370" i="1"/>
  <c r="G4370" i="1" s="1"/>
  <c r="F4366" i="1"/>
  <c r="G4366" i="1" s="1"/>
  <c r="F4362" i="1"/>
  <c r="G4362" i="1" s="1"/>
  <c r="F4358" i="1"/>
  <c r="G4358" i="1" s="1"/>
  <c r="F4354" i="1"/>
  <c r="G4354" i="1" s="1"/>
  <c r="F4350" i="1"/>
  <c r="G4350" i="1" s="1"/>
  <c r="F4346" i="1"/>
  <c r="G4346" i="1" s="1"/>
  <c r="F4342" i="1"/>
  <c r="G4342" i="1" s="1"/>
  <c r="F4338" i="1"/>
  <c r="G4338" i="1" s="1"/>
  <c r="F4334" i="1"/>
  <c r="G4334" i="1" s="1"/>
  <c r="F4330" i="1"/>
  <c r="G4330" i="1" s="1"/>
  <c r="F4326" i="1"/>
  <c r="G4326" i="1" s="1"/>
  <c r="F4322" i="1"/>
  <c r="G4322" i="1" s="1"/>
  <c r="F4318" i="1"/>
  <c r="G4318" i="1" s="1"/>
  <c r="F4314" i="1"/>
  <c r="G4314" i="1" s="1"/>
  <c r="F4310" i="1"/>
  <c r="G4310" i="1" s="1"/>
  <c r="F4306" i="1"/>
  <c r="G4306" i="1" s="1"/>
  <c r="F4302" i="1"/>
  <c r="G4302" i="1" s="1"/>
  <c r="F4298" i="1"/>
  <c r="G4298" i="1" s="1"/>
  <c r="F4294" i="1"/>
  <c r="G4294" i="1" s="1"/>
  <c r="F4290" i="1"/>
  <c r="G4290" i="1" s="1"/>
  <c r="F4286" i="1"/>
  <c r="G4286" i="1" s="1"/>
  <c r="F4282" i="1"/>
  <c r="G4282" i="1" s="1"/>
  <c r="F4278" i="1"/>
  <c r="G4278" i="1" s="1"/>
  <c r="F4274" i="1"/>
  <c r="G4274" i="1" s="1"/>
  <c r="F4270" i="1"/>
  <c r="G4270" i="1" s="1"/>
  <c r="F4266" i="1"/>
  <c r="G4266" i="1" s="1"/>
  <c r="F4262" i="1"/>
  <c r="G4262" i="1" s="1"/>
  <c r="F4258" i="1"/>
  <c r="G4258" i="1" s="1"/>
  <c r="F4254" i="1"/>
  <c r="G4254" i="1" s="1"/>
  <c r="F4250" i="1"/>
  <c r="G4250" i="1" s="1"/>
  <c r="F4246" i="1"/>
  <c r="G4246" i="1" s="1"/>
  <c r="F4242" i="1"/>
  <c r="G4242" i="1" s="1"/>
  <c r="F4238" i="1"/>
  <c r="G4238" i="1" s="1"/>
  <c r="F4234" i="1"/>
  <c r="G4234" i="1" s="1"/>
  <c r="F4230" i="1"/>
  <c r="G4230" i="1" s="1"/>
  <c r="F4226" i="1"/>
  <c r="G4226" i="1" s="1"/>
  <c r="F4222" i="1"/>
  <c r="G4222" i="1" s="1"/>
  <c r="F4218" i="1"/>
  <c r="G4218" i="1" s="1"/>
  <c r="F4214" i="1"/>
  <c r="G4214" i="1" s="1"/>
  <c r="F4210" i="1"/>
  <c r="G4210" i="1" s="1"/>
  <c r="F4206" i="1"/>
  <c r="G4206" i="1" s="1"/>
  <c r="F4202" i="1"/>
  <c r="G4202" i="1" s="1"/>
  <c r="F4198" i="1"/>
  <c r="G4198" i="1" s="1"/>
  <c r="F4194" i="1"/>
  <c r="G4194" i="1" s="1"/>
  <c r="F4190" i="1"/>
  <c r="G4190" i="1" s="1"/>
  <c r="F4186" i="1"/>
  <c r="G4186" i="1" s="1"/>
  <c r="F4182" i="1"/>
  <c r="G4182" i="1" s="1"/>
  <c r="F4178" i="1"/>
  <c r="G4178" i="1" s="1"/>
  <c r="F4174" i="1"/>
  <c r="G4174" i="1" s="1"/>
  <c r="F4170" i="1"/>
  <c r="G4170" i="1" s="1"/>
  <c r="F4166" i="1"/>
  <c r="G4166" i="1" s="1"/>
  <c r="F4162" i="1"/>
  <c r="G4162" i="1" s="1"/>
  <c r="F4158" i="1"/>
  <c r="G4158" i="1" s="1"/>
  <c r="F4154" i="1"/>
  <c r="G4154" i="1" s="1"/>
  <c r="F4150" i="1"/>
  <c r="G4150" i="1" s="1"/>
  <c r="F4146" i="1"/>
  <c r="G4146" i="1" s="1"/>
  <c r="F4142" i="1"/>
  <c r="G4142" i="1" s="1"/>
  <c r="F4138" i="1"/>
  <c r="G4138" i="1" s="1"/>
  <c r="F4134" i="1"/>
  <c r="G4134" i="1" s="1"/>
  <c r="F4130" i="1"/>
  <c r="G4130" i="1" s="1"/>
  <c r="F4126" i="1"/>
  <c r="G4126" i="1" s="1"/>
  <c r="F4122" i="1"/>
  <c r="G4122" i="1" s="1"/>
  <c r="F4118" i="1"/>
  <c r="G4118" i="1" s="1"/>
  <c r="F4114" i="1"/>
  <c r="G4114" i="1" s="1"/>
  <c r="F4110" i="1"/>
  <c r="G4110" i="1" s="1"/>
  <c r="F4106" i="1"/>
  <c r="G4106" i="1" s="1"/>
  <c r="F4102" i="1"/>
  <c r="G4102" i="1" s="1"/>
  <c r="F4098" i="1"/>
  <c r="G4098" i="1" s="1"/>
  <c r="F4094" i="1"/>
  <c r="G4094" i="1" s="1"/>
  <c r="F4090" i="1"/>
  <c r="G4090" i="1" s="1"/>
  <c r="F4086" i="1"/>
  <c r="G4086" i="1" s="1"/>
  <c r="F4082" i="1"/>
  <c r="G4082" i="1" s="1"/>
  <c r="F4078" i="1"/>
  <c r="G4078" i="1" s="1"/>
  <c r="F4074" i="1"/>
  <c r="G4074" i="1" s="1"/>
  <c r="F4070" i="1"/>
  <c r="G4070" i="1" s="1"/>
  <c r="F4066" i="1"/>
  <c r="G4066" i="1" s="1"/>
  <c r="F4062" i="1"/>
  <c r="G4062" i="1" s="1"/>
  <c r="F4058" i="1"/>
  <c r="G4058" i="1" s="1"/>
  <c r="F4054" i="1"/>
  <c r="G4054" i="1" s="1"/>
  <c r="F4050" i="1"/>
  <c r="G4050" i="1" s="1"/>
  <c r="F4046" i="1"/>
  <c r="G4046" i="1" s="1"/>
  <c r="F4042" i="1"/>
  <c r="G4042" i="1" s="1"/>
  <c r="F4038" i="1"/>
  <c r="G4038" i="1" s="1"/>
  <c r="F4034" i="1"/>
  <c r="G4034" i="1" s="1"/>
  <c r="F4030" i="1"/>
  <c r="G4030" i="1" s="1"/>
  <c r="F4026" i="1"/>
  <c r="G4026" i="1" s="1"/>
  <c r="F4022" i="1"/>
  <c r="G4022" i="1" s="1"/>
  <c r="F4018" i="1"/>
  <c r="G4018" i="1" s="1"/>
  <c r="F4014" i="1"/>
  <c r="G4014" i="1" s="1"/>
  <c r="F4010" i="1"/>
  <c r="G4010" i="1" s="1"/>
  <c r="F4006" i="1"/>
  <c r="G4006" i="1" s="1"/>
  <c r="F4002" i="1"/>
  <c r="G4002" i="1" s="1"/>
  <c r="F3998" i="1"/>
  <c r="G3998" i="1" s="1"/>
  <c r="F3994" i="1"/>
  <c r="G3994" i="1" s="1"/>
  <c r="F3990" i="1"/>
  <c r="G3990" i="1" s="1"/>
  <c r="F3986" i="1"/>
  <c r="G3986" i="1" s="1"/>
  <c r="F3982" i="1"/>
  <c r="G3982" i="1" s="1"/>
  <c r="F3978" i="1"/>
  <c r="G3978" i="1" s="1"/>
  <c r="F3974" i="1"/>
  <c r="G3974" i="1" s="1"/>
  <c r="F3970" i="1"/>
  <c r="G3970" i="1" s="1"/>
  <c r="F3966" i="1"/>
  <c r="G3966" i="1" s="1"/>
  <c r="F3962" i="1"/>
  <c r="G3962" i="1" s="1"/>
  <c r="F3958" i="1"/>
  <c r="G3958" i="1" s="1"/>
  <c r="F3954" i="1"/>
  <c r="G3954" i="1" s="1"/>
  <c r="F3950" i="1"/>
  <c r="G3950" i="1" s="1"/>
  <c r="F3946" i="1"/>
  <c r="G3946" i="1" s="1"/>
  <c r="F3942" i="1"/>
  <c r="G3942" i="1" s="1"/>
  <c r="F3938" i="1"/>
  <c r="G3938" i="1" s="1"/>
  <c r="F3934" i="1"/>
  <c r="G3934" i="1" s="1"/>
  <c r="F3930" i="1"/>
  <c r="G3930" i="1" s="1"/>
  <c r="F3926" i="1"/>
  <c r="G3926" i="1" s="1"/>
  <c r="F3922" i="1"/>
  <c r="G3922" i="1" s="1"/>
  <c r="F3918" i="1"/>
  <c r="G3918" i="1" s="1"/>
  <c r="F3914" i="1"/>
  <c r="G3914" i="1" s="1"/>
  <c r="F3910" i="1"/>
  <c r="G3910" i="1" s="1"/>
  <c r="F3906" i="1"/>
  <c r="G3906" i="1" s="1"/>
  <c r="F3902" i="1"/>
  <c r="G3902" i="1" s="1"/>
  <c r="F3898" i="1"/>
  <c r="G3898" i="1" s="1"/>
  <c r="F3894" i="1"/>
  <c r="G3894" i="1" s="1"/>
  <c r="F3890" i="1"/>
  <c r="G3890" i="1" s="1"/>
  <c r="F3886" i="1"/>
  <c r="G3886" i="1" s="1"/>
  <c r="F3882" i="1"/>
  <c r="G3882" i="1" s="1"/>
  <c r="F3878" i="1"/>
  <c r="G3878" i="1" s="1"/>
  <c r="F3874" i="1"/>
  <c r="G3874" i="1" s="1"/>
  <c r="F3870" i="1"/>
  <c r="G3870" i="1" s="1"/>
  <c r="F3866" i="1"/>
  <c r="G3866" i="1" s="1"/>
  <c r="F3862" i="1"/>
  <c r="G3862" i="1" s="1"/>
  <c r="F3858" i="1"/>
  <c r="G3858" i="1" s="1"/>
  <c r="F3854" i="1"/>
  <c r="G3854" i="1" s="1"/>
  <c r="F3850" i="1"/>
  <c r="G3850" i="1" s="1"/>
  <c r="F3846" i="1"/>
  <c r="G3846" i="1" s="1"/>
  <c r="F3842" i="1"/>
  <c r="G3842" i="1" s="1"/>
  <c r="F3838" i="1"/>
  <c r="G3838" i="1" s="1"/>
  <c r="F3834" i="1"/>
  <c r="G3834" i="1" s="1"/>
  <c r="F3830" i="1"/>
  <c r="G3830" i="1" s="1"/>
  <c r="F3826" i="1"/>
  <c r="G3826" i="1" s="1"/>
  <c r="F3822" i="1"/>
  <c r="G3822" i="1" s="1"/>
  <c r="F3818" i="1"/>
  <c r="G3818" i="1" s="1"/>
  <c r="F3814" i="1"/>
  <c r="G3814" i="1" s="1"/>
  <c r="F3810" i="1"/>
  <c r="G3810" i="1" s="1"/>
  <c r="F3806" i="1"/>
  <c r="G3806" i="1" s="1"/>
  <c r="F3802" i="1"/>
  <c r="G3802" i="1" s="1"/>
  <c r="F3798" i="1"/>
  <c r="G3798" i="1" s="1"/>
  <c r="F3794" i="1"/>
  <c r="G3794" i="1" s="1"/>
  <c r="F3790" i="1"/>
  <c r="G3790" i="1" s="1"/>
  <c r="F3786" i="1"/>
  <c r="G3786" i="1" s="1"/>
  <c r="F3782" i="1"/>
  <c r="G3782" i="1" s="1"/>
  <c r="F3778" i="1"/>
  <c r="G3778" i="1" s="1"/>
  <c r="F3774" i="1"/>
  <c r="G3774" i="1" s="1"/>
  <c r="F3770" i="1"/>
  <c r="G3770" i="1" s="1"/>
  <c r="F3766" i="1"/>
  <c r="G3766" i="1" s="1"/>
  <c r="F3762" i="1"/>
  <c r="G3762" i="1" s="1"/>
  <c r="F3758" i="1"/>
  <c r="G3758" i="1" s="1"/>
  <c r="F3754" i="1"/>
  <c r="G3754" i="1" s="1"/>
  <c r="F3750" i="1"/>
  <c r="G3750" i="1" s="1"/>
  <c r="F3746" i="1"/>
  <c r="G3746" i="1" s="1"/>
  <c r="F3742" i="1"/>
  <c r="G3742" i="1" s="1"/>
  <c r="F3738" i="1"/>
  <c r="G3738" i="1" s="1"/>
  <c r="F3734" i="1"/>
  <c r="G3734" i="1" s="1"/>
  <c r="F3730" i="1"/>
  <c r="G3730" i="1" s="1"/>
  <c r="F3726" i="1"/>
  <c r="G3726" i="1" s="1"/>
  <c r="F3722" i="1"/>
  <c r="G3722" i="1" s="1"/>
  <c r="F3718" i="1"/>
  <c r="G3718" i="1" s="1"/>
  <c r="F3714" i="1"/>
  <c r="G3714" i="1" s="1"/>
  <c r="F3710" i="1"/>
  <c r="G3710" i="1" s="1"/>
  <c r="F3706" i="1"/>
  <c r="G3706" i="1" s="1"/>
  <c r="F3702" i="1"/>
  <c r="G3702" i="1" s="1"/>
  <c r="F3698" i="1"/>
  <c r="G3698" i="1" s="1"/>
  <c r="F3694" i="1"/>
  <c r="G3694" i="1" s="1"/>
  <c r="F3690" i="1"/>
  <c r="G3690" i="1" s="1"/>
  <c r="F3686" i="1"/>
  <c r="G3686" i="1" s="1"/>
  <c r="F3682" i="1"/>
  <c r="G3682" i="1" s="1"/>
  <c r="F3678" i="1"/>
  <c r="G3678" i="1" s="1"/>
  <c r="F3674" i="1"/>
  <c r="G3674" i="1" s="1"/>
  <c r="F3670" i="1"/>
  <c r="G3670" i="1" s="1"/>
  <c r="F3666" i="1"/>
  <c r="G3666" i="1" s="1"/>
  <c r="F3662" i="1"/>
  <c r="G3662" i="1" s="1"/>
  <c r="F3658" i="1"/>
  <c r="G3658" i="1" s="1"/>
  <c r="F3654" i="1"/>
  <c r="G3654" i="1" s="1"/>
  <c r="F3650" i="1"/>
  <c r="G3650" i="1" s="1"/>
  <c r="F3646" i="1"/>
  <c r="G3646" i="1" s="1"/>
  <c r="F3642" i="1"/>
  <c r="G3642" i="1" s="1"/>
  <c r="F3638" i="1"/>
  <c r="G3638" i="1" s="1"/>
  <c r="F3634" i="1"/>
  <c r="G3634" i="1" s="1"/>
  <c r="F3630" i="1"/>
  <c r="G3630" i="1" s="1"/>
  <c r="F3626" i="1"/>
  <c r="G3626" i="1" s="1"/>
  <c r="F3622" i="1"/>
  <c r="G3622" i="1" s="1"/>
  <c r="F3618" i="1"/>
  <c r="G3618" i="1" s="1"/>
  <c r="F3614" i="1"/>
  <c r="G3614" i="1" s="1"/>
  <c r="F3610" i="1"/>
  <c r="G3610" i="1" s="1"/>
  <c r="F3606" i="1"/>
  <c r="G3606" i="1" s="1"/>
  <c r="F3602" i="1"/>
  <c r="G3602" i="1" s="1"/>
  <c r="F3598" i="1"/>
  <c r="G3598" i="1" s="1"/>
  <c r="F3594" i="1"/>
  <c r="G3594" i="1" s="1"/>
  <c r="F3590" i="1"/>
  <c r="G3590" i="1" s="1"/>
  <c r="F3586" i="1"/>
  <c r="G3586" i="1" s="1"/>
  <c r="F3582" i="1"/>
  <c r="G3582" i="1" s="1"/>
  <c r="F3578" i="1"/>
  <c r="G3578" i="1" s="1"/>
  <c r="F3574" i="1"/>
  <c r="G3574" i="1" s="1"/>
  <c r="F3570" i="1"/>
  <c r="G3570" i="1" s="1"/>
  <c r="F3566" i="1"/>
  <c r="G3566" i="1" s="1"/>
  <c r="F3562" i="1"/>
  <c r="G3562" i="1" s="1"/>
  <c r="F3558" i="1"/>
  <c r="G3558" i="1" s="1"/>
  <c r="F3554" i="1"/>
  <c r="G3554" i="1" s="1"/>
  <c r="F3550" i="1"/>
  <c r="G3550" i="1" s="1"/>
  <c r="F3546" i="1"/>
  <c r="G3546" i="1" s="1"/>
  <c r="F3542" i="1"/>
  <c r="G3542" i="1" s="1"/>
  <c r="F3538" i="1"/>
  <c r="G3538" i="1" s="1"/>
  <c r="F3534" i="1"/>
  <c r="G3534" i="1" s="1"/>
  <c r="F3530" i="1"/>
  <c r="G3530" i="1" s="1"/>
  <c r="F3526" i="1"/>
  <c r="G3526" i="1" s="1"/>
  <c r="F3522" i="1"/>
  <c r="G3522" i="1" s="1"/>
  <c r="F3518" i="1"/>
  <c r="G3518" i="1" s="1"/>
  <c r="F3514" i="1"/>
  <c r="G3514" i="1" s="1"/>
  <c r="F3510" i="1"/>
  <c r="G3510" i="1" s="1"/>
  <c r="F3506" i="1"/>
  <c r="G3506" i="1" s="1"/>
  <c r="F3502" i="1"/>
  <c r="G3502" i="1" s="1"/>
  <c r="F3498" i="1"/>
  <c r="G3498" i="1" s="1"/>
  <c r="F3494" i="1"/>
  <c r="G3494" i="1" s="1"/>
  <c r="F3490" i="1"/>
  <c r="G3490" i="1" s="1"/>
  <c r="F3486" i="1"/>
  <c r="G3486" i="1" s="1"/>
  <c r="F3482" i="1"/>
  <c r="G3482" i="1" s="1"/>
  <c r="F3478" i="1"/>
  <c r="G3478" i="1" s="1"/>
  <c r="F3474" i="1"/>
  <c r="G3474" i="1" s="1"/>
  <c r="F3470" i="1"/>
  <c r="G3470" i="1" s="1"/>
  <c r="F3466" i="1"/>
  <c r="G3466" i="1" s="1"/>
  <c r="F3462" i="1"/>
  <c r="G3462" i="1" s="1"/>
  <c r="F3458" i="1"/>
  <c r="G3458" i="1" s="1"/>
  <c r="F3454" i="1"/>
  <c r="G3454" i="1" s="1"/>
  <c r="F3450" i="1"/>
  <c r="G3450" i="1" s="1"/>
  <c r="F3446" i="1"/>
  <c r="G3446" i="1" s="1"/>
  <c r="F3442" i="1"/>
  <c r="G3442" i="1" s="1"/>
  <c r="F3438" i="1"/>
  <c r="G3438" i="1" s="1"/>
  <c r="F3434" i="1"/>
  <c r="G3434" i="1" s="1"/>
  <c r="F3430" i="1"/>
  <c r="G3430" i="1" s="1"/>
  <c r="F3426" i="1"/>
  <c r="G3426" i="1" s="1"/>
  <c r="F3422" i="1"/>
  <c r="G3422" i="1" s="1"/>
  <c r="F3418" i="1"/>
  <c r="G3418" i="1" s="1"/>
  <c r="F3414" i="1"/>
  <c r="G3414" i="1" s="1"/>
  <c r="F3410" i="1"/>
  <c r="G3410" i="1" s="1"/>
  <c r="F3406" i="1"/>
  <c r="G3406" i="1" s="1"/>
  <c r="F3402" i="1"/>
  <c r="G3402" i="1" s="1"/>
  <c r="F3398" i="1"/>
  <c r="G3398" i="1" s="1"/>
  <c r="F3394" i="1"/>
  <c r="G3394" i="1" s="1"/>
  <c r="F3390" i="1"/>
  <c r="G3390" i="1" s="1"/>
  <c r="F3386" i="1"/>
  <c r="G3386" i="1" s="1"/>
  <c r="F3382" i="1"/>
  <c r="G3382" i="1" s="1"/>
  <c r="F3378" i="1"/>
  <c r="G3378" i="1" s="1"/>
  <c r="F3374" i="1"/>
  <c r="G3374" i="1" s="1"/>
  <c r="F3370" i="1"/>
  <c r="G3370" i="1" s="1"/>
  <c r="F3366" i="1"/>
  <c r="G3366" i="1" s="1"/>
  <c r="F3362" i="1"/>
  <c r="G3362" i="1" s="1"/>
  <c r="F3358" i="1"/>
  <c r="G3358" i="1" s="1"/>
  <c r="F3354" i="1"/>
  <c r="G3354" i="1" s="1"/>
  <c r="F3350" i="1"/>
  <c r="G3350" i="1" s="1"/>
  <c r="F3346" i="1"/>
  <c r="G3346" i="1" s="1"/>
  <c r="F3342" i="1"/>
  <c r="G3342" i="1" s="1"/>
  <c r="F3338" i="1"/>
  <c r="G3338" i="1" s="1"/>
  <c r="F3334" i="1"/>
  <c r="G3334" i="1" s="1"/>
  <c r="F3330" i="1"/>
  <c r="G3330" i="1" s="1"/>
  <c r="F3326" i="1"/>
  <c r="G3326" i="1" s="1"/>
  <c r="F3322" i="1"/>
  <c r="G3322" i="1" s="1"/>
  <c r="F3318" i="1"/>
  <c r="G3318" i="1" s="1"/>
  <c r="F3314" i="1"/>
  <c r="G3314" i="1" s="1"/>
  <c r="F3310" i="1"/>
  <c r="G3310" i="1" s="1"/>
  <c r="F3306" i="1"/>
  <c r="G3306" i="1" s="1"/>
  <c r="F3302" i="1"/>
  <c r="G3302" i="1" s="1"/>
  <c r="F3298" i="1"/>
  <c r="G3298" i="1" s="1"/>
  <c r="F3294" i="1"/>
  <c r="G3294" i="1" s="1"/>
  <c r="F3290" i="1"/>
  <c r="G3290" i="1" s="1"/>
  <c r="F3286" i="1"/>
  <c r="G3286" i="1" s="1"/>
  <c r="F3282" i="1"/>
  <c r="G3282" i="1" s="1"/>
  <c r="F3278" i="1"/>
  <c r="G3278" i="1" s="1"/>
  <c r="F3274" i="1"/>
  <c r="G3274" i="1" s="1"/>
  <c r="F3270" i="1"/>
  <c r="G3270" i="1" s="1"/>
  <c r="F3266" i="1"/>
  <c r="G3266" i="1" s="1"/>
  <c r="F3262" i="1"/>
  <c r="G3262" i="1" s="1"/>
  <c r="F3258" i="1"/>
  <c r="G3258" i="1" s="1"/>
  <c r="F3254" i="1"/>
  <c r="G3254" i="1" s="1"/>
  <c r="F3250" i="1"/>
  <c r="G3250" i="1" s="1"/>
  <c r="F3246" i="1"/>
  <c r="G3246" i="1" s="1"/>
  <c r="F3242" i="1"/>
  <c r="G3242" i="1" s="1"/>
  <c r="F3238" i="1"/>
  <c r="G3238" i="1" s="1"/>
  <c r="F3234" i="1"/>
  <c r="G3234" i="1" s="1"/>
  <c r="F3230" i="1"/>
  <c r="G3230" i="1" s="1"/>
  <c r="F3226" i="1"/>
  <c r="G3226" i="1" s="1"/>
  <c r="F3222" i="1"/>
  <c r="G3222" i="1" s="1"/>
  <c r="F3218" i="1"/>
  <c r="G3218" i="1" s="1"/>
  <c r="F3214" i="1"/>
  <c r="G3214" i="1" s="1"/>
  <c r="F3210" i="1"/>
  <c r="G3210" i="1" s="1"/>
  <c r="F3206" i="1"/>
  <c r="G3206" i="1" s="1"/>
  <c r="F3202" i="1"/>
  <c r="G3202" i="1" s="1"/>
  <c r="F3198" i="1"/>
  <c r="G3198" i="1" s="1"/>
  <c r="F3194" i="1"/>
  <c r="G3194" i="1" s="1"/>
  <c r="F3190" i="1"/>
  <c r="G3190" i="1" s="1"/>
  <c r="F3186" i="1"/>
  <c r="G3186" i="1" s="1"/>
  <c r="F3182" i="1"/>
  <c r="G3182" i="1" s="1"/>
  <c r="F3178" i="1"/>
  <c r="G3178" i="1" s="1"/>
  <c r="F3174" i="1"/>
  <c r="G3174" i="1" s="1"/>
  <c r="F3170" i="1"/>
  <c r="G3170" i="1" s="1"/>
  <c r="F3166" i="1"/>
  <c r="G3166" i="1" s="1"/>
  <c r="F3162" i="1"/>
  <c r="G3162" i="1" s="1"/>
  <c r="F3158" i="1"/>
  <c r="G3158" i="1" s="1"/>
  <c r="F3154" i="1"/>
  <c r="G3154" i="1" s="1"/>
  <c r="F3150" i="1"/>
  <c r="G3150" i="1" s="1"/>
  <c r="F3146" i="1"/>
  <c r="G3146" i="1" s="1"/>
  <c r="F3142" i="1"/>
  <c r="G3142" i="1" s="1"/>
  <c r="F3138" i="1"/>
  <c r="G3138" i="1" s="1"/>
  <c r="F3134" i="1"/>
  <c r="G3134" i="1" s="1"/>
  <c r="F3130" i="1"/>
  <c r="G3130" i="1" s="1"/>
  <c r="F3126" i="1"/>
  <c r="G3126" i="1" s="1"/>
  <c r="F3122" i="1"/>
  <c r="G3122" i="1" s="1"/>
  <c r="F3118" i="1"/>
  <c r="G3118" i="1" s="1"/>
  <c r="F3114" i="1"/>
  <c r="G3114" i="1" s="1"/>
  <c r="F3110" i="1"/>
  <c r="G3110" i="1" s="1"/>
  <c r="F3106" i="1"/>
  <c r="G3106" i="1" s="1"/>
  <c r="F3102" i="1"/>
  <c r="G3102" i="1" s="1"/>
  <c r="F3098" i="1"/>
  <c r="G3098" i="1" s="1"/>
  <c r="F3094" i="1"/>
  <c r="G3094" i="1" s="1"/>
  <c r="F3090" i="1"/>
  <c r="G3090" i="1" s="1"/>
  <c r="F3086" i="1"/>
  <c r="G3086" i="1" s="1"/>
  <c r="F3082" i="1"/>
  <c r="G3082" i="1" s="1"/>
  <c r="F3078" i="1"/>
  <c r="G3078" i="1" s="1"/>
  <c r="F3074" i="1"/>
  <c r="G3074" i="1" s="1"/>
  <c r="F3070" i="1"/>
  <c r="G3070" i="1" s="1"/>
  <c r="F3066" i="1"/>
  <c r="G3066" i="1" s="1"/>
  <c r="F3062" i="1"/>
  <c r="G3062" i="1" s="1"/>
  <c r="F3058" i="1"/>
  <c r="G3058" i="1" s="1"/>
  <c r="F3054" i="1"/>
  <c r="G3054" i="1" s="1"/>
  <c r="F3050" i="1"/>
  <c r="G3050" i="1" s="1"/>
  <c r="F3046" i="1"/>
  <c r="G3046" i="1" s="1"/>
  <c r="F3042" i="1"/>
  <c r="G3042" i="1" s="1"/>
  <c r="F3038" i="1"/>
  <c r="G3038" i="1" s="1"/>
  <c r="F3034" i="1"/>
  <c r="G3034" i="1" s="1"/>
  <c r="F3030" i="1"/>
  <c r="G3030" i="1" s="1"/>
  <c r="F3026" i="1"/>
  <c r="G3026" i="1" s="1"/>
  <c r="F3022" i="1"/>
  <c r="G3022" i="1" s="1"/>
  <c r="F3018" i="1"/>
  <c r="G3018" i="1" s="1"/>
  <c r="F3014" i="1"/>
  <c r="G3014" i="1" s="1"/>
  <c r="F3010" i="1"/>
  <c r="G3010" i="1" s="1"/>
  <c r="F3006" i="1"/>
  <c r="G3006" i="1" s="1"/>
  <c r="F3002" i="1"/>
  <c r="G3002" i="1" s="1"/>
  <c r="F2998" i="1"/>
  <c r="G2998" i="1" s="1"/>
  <c r="F2994" i="1"/>
  <c r="G2994" i="1" s="1"/>
  <c r="F2990" i="1"/>
  <c r="G2990" i="1" s="1"/>
  <c r="F2986" i="1"/>
  <c r="G2986" i="1" s="1"/>
  <c r="F2982" i="1"/>
  <c r="G2982" i="1" s="1"/>
  <c r="F2978" i="1"/>
  <c r="G2978" i="1" s="1"/>
  <c r="F2974" i="1"/>
  <c r="G2974" i="1" s="1"/>
  <c r="F2970" i="1"/>
  <c r="G2970" i="1" s="1"/>
  <c r="F2966" i="1"/>
  <c r="G2966" i="1" s="1"/>
  <c r="F2962" i="1"/>
  <c r="G2962" i="1" s="1"/>
  <c r="F2958" i="1"/>
  <c r="G2958" i="1" s="1"/>
  <c r="F2954" i="1"/>
  <c r="G2954" i="1" s="1"/>
  <c r="F2950" i="1"/>
  <c r="G2950" i="1" s="1"/>
  <c r="F2946" i="1"/>
  <c r="G2946" i="1" s="1"/>
  <c r="F2942" i="1"/>
  <c r="G2942" i="1" s="1"/>
  <c r="F2938" i="1"/>
  <c r="G2938" i="1" s="1"/>
  <c r="F2934" i="1"/>
  <c r="G2934" i="1" s="1"/>
  <c r="F2930" i="1"/>
  <c r="G2930" i="1" s="1"/>
  <c r="F2926" i="1"/>
  <c r="G2926" i="1" s="1"/>
  <c r="F2922" i="1"/>
  <c r="G2922" i="1" s="1"/>
  <c r="F2918" i="1"/>
  <c r="G2918" i="1" s="1"/>
  <c r="F2914" i="1"/>
  <c r="G2914" i="1" s="1"/>
  <c r="F2910" i="1"/>
  <c r="G2910" i="1" s="1"/>
  <c r="F2906" i="1"/>
  <c r="G2906" i="1" s="1"/>
  <c r="F2902" i="1"/>
  <c r="G2902" i="1" s="1"/>
  <c r="F2898" i="1"/>
  <c r="G2898" i="1" s="1"/>
  <c r="F2894" i="1"/>
  <c r="G2894" i="1" s="1"/>
  <c r="F2890" i="1"/>
  <c r="G2890" i="1" s="1"/>
  <c r="F2886" i="1"/>
  <c r="G2886" i="1" s="1"/>
  <c r="F2882" i="1"/>
  <c r="G2882" i="1" s="1"/>
  <c r="F2878" i="1"/>
  <c r="G2878" i="1" s="1"/>
  <c r="F2874" i="1"/>
  <c r="G2874" i="1" s="1"/>
  <c r="F2870" i="1"/>
  <c r="G2870" i="1" s="1"/>
  <c r="F2866" i="1"/>
  <c r="G2866" i="1" s="1"/>
  <c r="F2862" i="1"/>
  <c r="G2862" i="1" s="1"/>
  <c r="F2858" i="1"/>
  <c r="G2858" i="1" s="1"/>
  <c r="F2854" i="1"/>
  <c r="G2854" i="1" s="1"/>
  <c r="F2850" i="1"/>
  <c r="G2850" i="1" s="1"/>
  <c r="F2846" i="1"/>
  <c r="G2846" i="1" s="1"/>
  <c r="F2842" i="1"/>
  <c r="G2842" i="1" s="1"/>
  <c r="F2838" i="1"/>
  <c r="G2838" i="1" s="1"/>
  <c r="F2834" i="1"/>
  <c r="G2834" i="1" s="1"/>
  <c r="F2830" i="1"/>
  <c r="G2830" i="1" s="1"/>
  <c r="F2826" i="1"/>
  <c r="G2826" i="1" s="1"/>
  <c r="F2822" i="1"/>
  <c r="G2822" i="1" s="1"/>
  <c r="F2818" i="1"/>
  <c r="G2818" i="1" s="1"/>
  <c r="F2814" i="1"/>
  <c r="G2814" i="1" s="1"/>
  <c r="F2810" i="1"/>
  <c r="G2810" i="1" s="1"/>
  <c r="F2806" i="1"/>
  <c r="G2806" i="1" s="1"/>
  <c r="F2802" i="1"/>
  <c r="G2802" i="1" s="1"/>
  <c r="F2798" i="1"/>
  <c r="G2798" i="1" s="1"/>
  <c r="F2794" i="1"/>
  <c r="G2794" i="1" s="1"/>
  <c r="F2790" i="1"/>
  <c r="G2790" i="1" s="1"/>
  <c r="F2786" i="1"/>
  <c r="G2786" i="1" s="1"/>
  <c r="F2782" i="1"/>
  <c r="G2782" i="1" s="1"/>
  <c r="F2778" i="1"/>
  <c r="G2778" i="1" s="1"/>
  <c r="F2774" i="1"/>
  <c r="G2774" i="1" s="1"/>
  <c r="F2770" i="1"/>
  <c r="G2770" i="1" s="1"/>
  <c r="F2766" i="1"/>
  <c r="G2766" i="1" s="1"/>
  <c r="F2762" i="1"/>
  <c r="G2762" i="1" s="1"/>
  <c r="F2758" i="1"/>
  <c r="G2758" i="1" s="1"/>
  <c r="F2754" i="1"/>
  <c r="G2754" i="1" s="1"/>
  <c r="F2750" i="1"/>
  <c r="G2750" i="1" s="1"/>
  <c r="F2746" i="1"/>
  <c r="G2746" i="1" s="1"/>
  <c r="F2742" i="1"/>
  <c r="G2742" i="1" s="1"/>
  <c r="F2738" i="1"/>
  <c r="G2738" i="1" s="1"/>
  <c r="F2734" i="1"/>
  <c r="G2734" i="1" s="1"/>
  <c r="F2730" i="1"/>
  <c r="G2730" i="1" s="1"/>
  <c r="F2726" i="1"/>
  <c r="G2726" i="1" s="1"/>
  <c r="F2722" i="1"/>
  <c r="G2722" i="1" s="1"/>
  <c r="F2718" i="1"/>
  <c r="G2718" i="1" s="1"/>
  <c r="F2714" i="1"/>
  <c r="G2714" i="1" s="1"/>
  <c r="F2710" i="1"/>
  <c r="G2710" i="1" s="1"/>
  <c r="F2706" i="1"/>
  <c r="G2706" i="1" s="1"/>
  <c r="F2702" i="1"/>
  <c r="G2702" i="1" s="1"/>
  <c r="F2698" i="1"/>
  <c r="G2698" i="1" s="1"/>
  <c r="F2694" i="1"/>
  <c r="G2694" i="1" s="1"/>
  <c r="F2690" i="1"/>
  <c r="G2690" i="1" s="1"/>
  <c r="F2686" i="1"/>
  <c r="G2686" i="1" s="1"/>
  <c r="F2682" i="1"/>
  <c r="G2682" i="1" s="1"/>
  <c r="F2678" i="1"/>
  <c r="G2678" i="1" s="1"/>
  <c r="F2674" i="1"/>
  <c r="G2674" i="1" s="1"/>
  <c r="F2670" i="1"/>
  <c r="G2670" i="1" s="1"/>
  <c r="F2666" i="1"/>
  <c r="G2666" i="1" s="1"/>
  <c r="F2662" i="1"/>
  <c r="G2662" i="1" s="1"/>
  <c r="F2658" i="1"/>
  <c r="G2658" i="1" s="1"/>
  <c r="F2654" i="1"/>
  <c r="G2654" i="1" s="1"/>
  <c r="F2650" i="1"/>
  <c r="G2650" i="1" s="1"/>
  <c r="F2646" i="1"/>
  <c r="G2646" i="1" s="1"/>
  <c r="F2642" i="1"/>
  <c r="G2642" i="1" s="1"/>
  <c r="F2638" i="1"/>
  <c r="G2638" i="1" s="1"/>
  <c r="F2634" i="1"/>
  <c r="G2634" i="1" s="1"/>
  <c r="F2630" i="1"/>
  <c r="G2630" i="1" s="1"/>
  <c r="F2626" i="1"/>
  <c r="G2626" i="1" s="1"/>
  <c r="F2622" i="1"/>
  <c r="G2622" i="1" s="1"/>
  <c r="F2618" i="1"/>
  <c r="G2618" i="1" s="1"/>
  <c r="F2614" i="1"/>
  <c r="G2614" i="1" s="1"/>
  <c r="F2610" i="1"/>
  <c r="G2610" i="1" s="1"/>
  <c r="F2606" i="1"/>
  <c r="G2606" i="1" s="1"/>
  <c r="F2602" i="1"/>
  <c r="G2602" i="1" s="1"/>
  <c r="F2598" i="1"/>
  <c r="G2598" i="1" s="1"/>
  <c r="F2594" i="1"/>
  <c r="G2594" i="1" s="1"/>
  <c r="F2590" i="1"/>
  <c r="G2590" i="1" s="1"/>
  <c r="F2586" i="1"/>
  <c r="G2586" i="1" s="1"/>
  <c r="F2582" i="1"/>
  <c r="G2582" i="1" s="1"/>
  <c r="F2578" i="1"/>
  <c r="G2578" i="1" s="1"/>
  <c r="F2574" i="1"/>
  <c r="G2574" i="1" s="1"/>
  <c r="F2570" i="1"/>
  <c r="G2570" i="1" s="1"/>
  <c r="F2566" i="1"/>
  <c r="G2566" i="1" s="1"/>
  <c r="F2562" i="1"/>
  <c r="G2562" i="1" s="1"/>
  <c r="F2558" i="1"/>
  <c r="G2558" i="1" s="1"/>
  <c r="F2554" i="1"/>
  <c r="G2554" i="1" s="1"/>
  <c r="F2550" i="1"/>
  <c r="G2550" i="1" s="1"/>
  <c r="F2546" i="1"/>
  <c r="G2546" i="1" s="1"/>
  <c r="F2542" i="1"/>
  <c r="G2542" i="1" s="1"/>
  <c r="F2538" i="1"/>
  <c r="G2538" i="1" s="1"/>
  <c r="F2534" i="1"/>
  <c r="G2534" i="1" s="1"/>
  <c r="F2530" i="1"/>
  <c r="G2530" i="1" s="1"/>
  <c r="F2526" i="1"/>
  <c r="G2526" i="1" s="1"/>
  <c r="F2522" i="1"/>
  <c r="G2522" i="1" s="1"/>
  <c r="F2518" i="1"/>
  <c r="G2518" i="1" s="1"/>
  <c r="F2514" i="1"/>
  <c r="G2514" i="1" s="1"/>
  <c r="F2510" i="1"/>
  <c r="G2510" i="1" s="1"/>
  <c r="F2506" i="1"/>
  <c r="G2506" i="1" s="1"/>
  <c r="F2502" i="1"/>
  <c r="G2502" i="1" s="1"/>
  <c r="F2498" i="1"/>
  <c r="G2498" i="1" s="1"/>
  <c r="F2494" i="1"/>
  <c r="G2494" i="1" s="1"/>
  <c r="F2490" i="1"/>
  <c r="G2490" i="1" s="1"/>
  <c r="F2486" i="1"/>
  <c r="G2486" i="1" s="1"/>
  <c r="F2482" i="1"/>
  <c r="G2482" i="1" s="1"/>
  <c r="F2478" i="1"/>
  <c r="G2478" i="1" s="1"/>
  <c r="F2474" i="1"/>
  <c r="G2474" i="1" s="1"/>
  <c r="F2470" i="1"/>
  <c r="G2470" i="1" s="1"/>
  <c r="F2466" i="1"/>
  <c r="G2466" i="1" s="1"/>
  <c r="F2462" i="1"/>
  <c r="G2462" i="1" s="1"/>
  <c r="F2458" i="1"/>
  <c r="G2458" i="1" s="1"/>
  <c r="F2454" i="1"/>
  <c r="G2454" i="1" s="1"/>
  <c r="F2450" i="1"/>
  <c r="G2450" i="1" s="1"/>
  <c r="F2446" i="1"/>
  <c r="G2446" i="1" s="1"/>
  <c r="F2442" i="1"/>
  <c r="G2442" i="1" s="1"/>
  <c r="F2438" i="1"/>
  <c r="G2438" i="1" s="1"/>
  <c r="F2434" i="1"/>
  <c r="G2434" i="1" s="1"/>
  <c r="F2430" i="1"/>
  <c r="G2430" i="1" s="1"/>
  <c r="F2426" i="1"/>
  <c r="G2426" i="1" s="1"/>
  <c r="F2422" i="1"/>
  <c r="G2422" i="1" s="1"/>
  <c r="F2418" i="1"/>
  <c r="G2418" i="1" s="1"/>
  <c r="F2414" i="1"/>
  <c r="G2414" i="1" s="1"/>
  <c r="F2410" i="1"/>
  <c r="G2410" i="1" s="1"/>
  <c r="F2406" i="1"/>
  <c r="G2406" i="1" s="1"/>
  <c r="F2402" i="1"/>
  <c r="G2402" i="1" s="1"/>
  <c r="F2398" i="1"/>
  <c r="G2398" i="1" s="1"/>
  <c r="F2394" i="1"/>
  <c r="G2394" i="1" s="1"/>
  <c r="F2390" i="1"/>
  <c r="G2390" i="1" s="1"/>
  <c r="F2386" i="1"/>
  <c r="G2386" i="1" s="1"/>
  <c r="F2382" i="1"/>
  <c r="G2382" i="1" s="1"/>
  <c r="F2378" i="1"/>
  <c r="G2378" i="1" s="1"/>
  <c r="F2374" i="1"/>
  <c r="G2374" i="1" s="1"/>
  <c r="F2370" i="1"/>
  <c r="G2370" i="1" s="1"/>
  <c r="F2366" i="1"/>
  <c r="G2366" i="1" s="1"/>
  <c r="F2362" i="1"/>
  <c r="G2362" i="1" s="1"/>
  <c r="F2358" i="1"/>
  <c r="G2358" i="1" s="1"/>
  <c r="F2354" i="1"/>
  <c r="G2354" i="1" s="1"/>
  <c r="F2350" i="1"/>
  <c r="G2350" i="1" s="1"/>
  <c r="F2346" i="1"/>
  <c r="G2346" i="1" s="1"/>
  <c r="F2342" i="1"/>
  <c r="G2342" i="1" s="1"/>
  <c r="F2338" i="1"/>
  <c r="G2338" i="1" s="1"/>
  <c r="F2334" i="1"/>
  <c r="G2334" i="1" s="1"/>
  <c r="F2330" i="1"/>
  <c r="G2330" i="1" s="1"/>
  <c r="F2326" i="1"/>
  <c r="G2326" i="1" s="1"/>
  <c r="F2322" i="1"/>
  <c r="G2322" i="1" s="1"/>
  <c r="F2318" i="1"/>
  <c r="G2318" i="1" s="1"/>
  <c r="F2314" i="1"/>
  <c r="G2314" i="1" s="1"/>
  <c r="F2310" i="1"/>
  <c r="G2310" i="1" s="1"/>
  <c r="F2306" i="1"/>
  <c r="G2306" i="1" s="1"/>
  <c r="F2302" i="1"/>
  <c r="G2302" i="1" s="1"/>
  <c r="F2298" i="1"/>
  <c r="G2298" i="1" s="1"/>
  <c r="F2294" i="1"/>
  <c r="G2294" i="1" s="1"/>
  <c r="F2290" i="1"/>
  <c r="G2290" i="1" s="1"/>
  <c r="F2286" i="1"/>
  <c r="G2286" i="1" s="1"/>
  <c r="F2282" i="1"/>
  <c r="G2282" i="1" s="1"/>
  <c r="F2278" i="1"/>
  <c r="G2278" i="1" s="1"/>
  <c r="F2274" i="1"/>
  <c r="G2274" i="1" s="1"/>
  <c r="F2270" i="1"/>
  <c r="G2270" i="1" s="1"/>
  <c r="F2266" i="1"/>
  <c r="G2266" i="1" s="1"/>
  <c r="F2262" i="1"/>
  <c r="G2262" i="1" s="1"/>
  <c r="F2258" i="1"/>
  <c r="G2258" i="1" s="1"/>
  <c r="F2254" i="1"/>
  <c r="G2254" i="1" s="1"/>
  <c r="F2250" i="1"/>
  <c r="G2250" i="1" s="1"/>
  <c r="F2246" i="1"/>
  <c r="G2246" i="1" s="1"/>
  <c r="F2242" i="1"/>
  <c r="G2242" i="1" s="1"/>
  <c r="F2238" i="1"/>
  <c r="G2238" i="1" s="1"/>
  <c r="F2234" i="1"/>
  <c r="G2234" i="1" s="1"/>
  <c r="F2230" i="1"/>
  <c r="G2230" i="1" s="1"/>
  <c r="F2226" i="1"/>
  <c r="G2226" i="1" s="1"/>
  <c r="F2222" i="1"/>
  <c r="G2222" i="1" s="1"/>
  <c r="F2218" i="1"/>
  <c r="G2218" i="1" s="1"/>
  <c r="F2214" i="1"/>
  <c r="G2214" i="1" s="1"/>
  <c r="F2210" i="1"/>
  <c r="G2210" i="1" s="1"/>
  <c r="F2206" i="1"/>
  <c r="G2206" i="1" s="1"/>
  <c r="F2202" i="1"/>
  <c r="G2202" i="1" s="1"/>
  <c r="F2198" i="1"/>
  <c r="G2198" i="1" s="1"/>
  <c r="F2194" i="1"/>
  <c r="G2194" i="1" s="1"/>
  <c r="F2190" i="1"/>
  <c r="G2190" i="1" s="1"/>
  <c r="F2186" i="1"/>
  <c r="G2186" i="1" s="1"/>
  <c r="F2182" i="1"/>
  <c r="G2182" i="1" s="1"/>
  <c r="F2178" i="1"/>
  <c r="G2178" i="1" s="1"/>
  <c r="F2174" i="1"/>
  <c r="G2174" i="1" s="1"/>
  <c r="F2170" i="1"/>
  <c r="G2170" i="1" s="1"/>
  <c r="F2166" i="1"/>
  <c r="G2166" i="1" s="1"/>
  <c r="F2162" i="1"/>
  <c r="G2162" i="1" s="1"/>
  <c r="F2158" i="1"/>
  <c r="G2158" i="1" s="1"/>
  <c r="F2154" i="1"/>
  <c r="G2154" i="1" s="1"/>
  <c r="F2150" i="1"/>
  <c r="G2150" i="1" s="1"/>
  <c r="F2146" i="1"/>
  <c r="G2146" i="1" s="1"/>
  <c r="F2142" i="1"/>
  <c r="G2142" i="1" s="1"/>
  <c r="F2138" i="1"/>
  <c r="G2138" i="1" s="1"/>
  <c r="F2134" i="1"/>
  <c r="G2134" i="1" s="1"/>
  <c r="F2130" i="1"/>
  <c r="G2130" i="1" s="1"/>
  <c r="F2126" i="1"/>
  <c r="G2126" i="1" s="1"/>
  <c r="F2122" i="1"/>
  <c r="G2122" i="1" s="1"/>
  <c r="F2118" i="1"/>
  <c r="G2118" i="1" s="1"/>
  <c r="F2114" i="1"/>
  <c r="G2114" i="1" s="1"/>
  <c r="F2110" i="1"/>
  <c r="G2110" i="1" s="1"/>
  <c r="F2106" i="1"/>
  <c r="G2106" i="1" s="1"/>
  <c r="F2102" i="1"/>
  <c r="G2102" i="1" s="1"/>
  <c r="F2098" i="1"/>
  <c r="G2098" i="1" s="1"/>
  <c r="F2094" i="1"/>
  <c r="G2094" i="1" s="1"/>
  <c r="F2090" i="1"/>
  <c r="G2090" i="1" s="1"/>
  <c r="F2086" i="1"/>
  <c r="G2086" i="1" s="1"/>
  <c r="F2082" i="1"/>
  <c r="G2082" i="1" s="1"/>
  <c r="F2078" i="1"/>
  <c r="G2078" i="1" s="1"/>
  <c r="F2074" i="1"/>
  <c r="G2074" i="1" s="1"/>
  <c r="F2070" i="1"/>
  <c r="G2070" i="1" s="1"/>
  <c r="F2066" i="1"/>
  <c r="G2066" i="1" s="1"/>
  <c r="F2062" i="1"/>
  <c r="G2062" i="1" s="1"/>
  <c r="F2058" i="1"/>
  <c r="G2058" i="1" s="1"/>
  <c r="F2054" i="1"/>
  <c r="G2054" i="1" s="1"/>
  <c r="F2050" i="1"/>
  <c r="G2050" i="1" s="1"/>
  <c r="F2046" i="1"/>
  <c r="G2046" i="1" s="1"/>
  <c r="F2042" i="1"/>
  <c r="G2042" i="1" s="1"/>
  <c r="F2038" i="1"/>
  <c r="G2038" i="1" s="1"/>
  <c r="F2034" i="1"/>
  <c r="G2034" i="1" s="1"/>
  <c r="F2030" i="1"/>
  <c r="G2030" i="1" s="1"/>
  <c r="F2026" i="1"/>
  <c r="G2026" i="1" s="1"/>
  <c r="F2022" i="1"/>
  <c r="G2022" i="1" s="1"/>
  <c r="F2018" i="1"/>
  <c r="G2018" i="1" s="1"/>
  <c r="F2014" i="1"/>
  <c r="G2014" i="1" s="1"/>
  <c r="F2010" i="1"/>
  <c r="G2010" i="1" s="1"/>
  <c r="F2006" i="1"/>
  <c r="G2006" i="1" s="1"/>
  <c r="F2002" i="1"/>
  <c r="G2002" i="1" s="1"/>
  <c r="F1998" i="1"/>
  <c r="G1998" i="1" s="1"/>
  <c r="F1994" i="1"/>
  <c r="G1994" i="1" s="1"/>
  <c r="F1990" i="1"/>
  <c r="G1990" i="1" s="1"/>
  <c r="F1986" i="1"/>
  <c r="G1986" i="1" s="1"/>
  <c r="F1982" i="1"/>
  <c r="G1982" i="1" s="1"/>
  <c r="F1978" i="1"/>
  <c r="G1978" i="1" s="1"/>
  <c r="F1974" i="1"/>
  <c r="G1974" i="1" s="1"/>
  <c r="F1970" i="1"/>
  <c r="G1970" i="1" s="1"/>
  <c r="F1966" i="1"/>
  <c r="G1966" i="1" s="1"/>
  <c r="F1962" i="1"/>
  <c r="G1962" i="1" s="1"/>
  <c r="F1958" i="1"/>
  <c r="G1958" i="1" s="1"/>
  <c r="F1954" i="1"/>
  <c r="G1954" i="1" s="1"/>
  <c r="F1950" i="1"/>
  <c r="G1950" i="1" s="1"/>
  <c r="F1946" i="1"/>
  <c r="G1946" i="1" s="1"/>
  <c r="F1942" i="1"/>
  <c r="G1942" i="1" s="1"/>
  <c r="F1938" i="1"/>
  <c r="G1938" i="1" s="1"/>
  <c r="F1934" i="1"/>
  <c r="G1934" i="1" s="1"/>
  <c r="F1930" i="1"/>
  <c r="G1930" i="1" s="1"/>
  <c r="F1926" i="1"/>
  <c r="G1926" i="1" s="1"/>
  <c r="F1922" i="1"/>
  <c r="G1922" i="1" s="1"/>
  <c r="F1918" i="1"/>
  <c r="G1918" i="1" s="1"/>
  <c r="F1914" i="1"/>
  <c r="G1914" i="1" s="1"/>
  <c r="F1910" i="1"/>
  <c r="G1910" i="1" s="1"/>
  <c r="F1906" i="1"/>
  <c r="G1906" i="1" s="1"/>
  <c r="F1902" i="1"/>
  <c r="G1902" i="1" s="1"/>
  <c r="F1898" i="1"/>
  <c r="G1898" i="1" s="1"/>
  <c r="F1894" i="1"/>
  <c r="G1894" i="1" s="1"/>
  <c r="F1890" i="1"/>
  <c r="G1890" i="1" s="1"/>
  <c r="F1886" i="1"/>
  <c r="G1886" i="1" s="1"/>
  <c r="F1882" i="1"/>
  <c r="G1882" i="1" s="1"/>
  <c r="F1878" i="1"/>
  <c r="G1878" i="1" s="1"/>
  <c r="F1874" i="1"/>
  <c r="G1874" i="1" s="1"/>
  <c r="F1870" i="1"/>
  <c r="G1870" i="1" s="1"/>
  <c r="F1866" i="1"/>
  <c r="G1866" i="1" s="1"/>
  <c r="F1862" i="1"/>
  <c r="G1862" i="1" s="1"/>
  <c r="F1858" i="1"/>
  <c r="G1858" i="1" s="1"/>
  <c r="F1854" i="1"/>
  <c r="G1854" i="1" s="1"/>
  <c r="F1850" i="1"/>
  <c r="G1850" i="1" s="1"/>
  <c r="F1846" i="1"/>
  <c r="G1846" i="1" s="1"/>
  <c r="F1842" i="1"/>
  <c r="G1842" i="1" s="1"/>
  <c r="F1838" i="1"/>
  <c r="G1838" i="1" s="1"/>
  <c r="F1834" i="1"/>
  <c r="G1834" i="1" s="1"/>
  <c r="F1830" i="1"/>
  <c r="G1830" i="1" s="1"/>
  <c r="F1826" i="1"/>
  <c r="G1826" i="1" s="1"/>
  <c r="F1822" i="1"/>
  <c r="G1822" i="1" s="1"/>
  <c r="F1818" i="1"/>
  <c r="G1818" i="1" s="1"/>
  <c r="F1814" i="1"/>
  <c r="G1814" i="1" s="1"/>
  <c r="F1810" i="1"/>
  <c r="G1810" i="1" s="1"/>
  <c r="F1806" i="1"/>
  <c r="G1806" i="1" s="1"/>
  <c r="F1802" i="1"/>
  <c r="G1802" i="1" s="1"/>
  <c r="F1798" i="1"/>
  <c r="G1798" i="1" s="1"/>
  <c r="F1794" i="1"/>
  <c r="G1794" i="1" s="1"/>
  <c r="F1790" i="1"/>
  <c r="G1790" i="1" s="1"/>
  <c r="F1786" i="1"/>
  <c r="G1786" i="1" s="1"/>
  <c r="F1782" i="1"/>
  <c r="G1782" i="1" s="1"/>
  <c r="F1778" i="1"/>
  <c r="G1778" i="1" s="1"/>
  <c r="F1774" i="1"/>
  <c r="G1774" i="1" s="1"/>
  <c r="F1770" i="1"/>
  <c r="G1770" i="1" s="1"/>
  <c r="F1766" i="1"/>
  <c r="G1766" i="1" s="1"/>
  <c r="F1762" i="1"/>
  <c r="G1762" i="1" s="1"/>
  <c r="F1758" i="1"/>
  <c r="G1758" i="1" s="1"/>
  <c r="F1754" i="1"/>
  <c r="G1754" i="1" s="1"/>
  <c r="F1750" i="1"/>
  <c r="G1750" i="1" s="1"/>
  <c r="F1746" i="1"/>
  <c r="G1746" i="1" s="1"/>
  <c r="F1742" i="1"/>
  <c r="G1742" i="1" s="1"/>
  <c r="F1738" i="1"/>
  <c r="G1738" i="1" s="1"/>
  <c r="F1734" i="1"/>
  <c r="G1734" i="1" s="1"/>
  <c r="F1730" i="1"/>
  <c r="G1730" i="1" s="1"/>
  <c r="F1726" i="1"/>
  <c r="G1726" i="1" s="1"/>
  <c r="F1722" i="1"/>
  <c r="G1722" i="1" s="1"/>
  <c r="F1718" i="1"/>
  <c r="G1718" i="1" s="1"/>
  <c r="F1714" i="1"/>
  <c r="G1714" i="1" s="1"/>
  <c r="F1710" i="1"/>
  <c r="G1710" i="1" s="1"/>
  <c r="F1706" i="1"/>
  <c r="G1706" i="1" s="1"/>
  <c r="F1702" i="1"/>
  <c r="G1702" i="1" s="1"/>
  <c r="F1698" i="1"/>
  <c r="G1698" i="1" s="1"/>
  <c r="F1694" i="1"/>
  <c r="G1694" i="1" s="1"/>
  <c r="F1690" i="1"/>
  <c r="G1690" i="1" s="1"/>
  <c r="F1686" i="1"/>
  <c r="G1686" i="1" s="1"/>
  <c r="F1682" i="1"/>
  <c r="G1682" i="1" s="1"/>
  <c r="F1678" i="1"/>
  <c r="G1678" i="1" s="1"/>
  <c r="F1674" i="1"/>
  <c r="G1674" i="1" s="1"/>
  <c r="F1670" i="1"/>
  <c r="G1670" i="1" s="1"/>
  <c r="F1666" i="1"/>
  <c r="G1666" i="1" s="1"/>
  <c r="F1662" i="1"/>
  <c r="G1662" i="1" s="1"/>
  <c r="F1658" i="1"/>
  <c r="G1658" i="1" s="1"/>
  <c r="F1654" i="1"/>
  <c r="G1654" i="1" s="1"/>
  <c r="F1650" i="1"/>
  <c r="G1650" i="1" s="1"/>
  <c r="F1646" i="1"/>
  <c r="G1646" i="1" s="1"/>
  <c r="F1642" i="1"/>
  <c r="G1642" i="1" s="1"/>
  <c r="F1638" i="1"/>
  <c r="G1638" i="1" s="1"/>
  <c r="F1634" i="1"/>
  <c r="G1634" i="1" s="1"/>
  <c r="F1630" i="1"/>
  <c r="G1630" i="1" s="1"/>
  <c r="F1626" i="1"/>
  <c r="G1626" i="1" s="1"/>
  <c r="F1622" i="1"/>
  <c r="G1622" i="1" s="1"/>
  <c r="F1618" i="1"/>
  <c r="G1618" i="1" s="1"/>
  <c r="F1614" i="1"/>
  <c r="G1614" i="1" s="1"/>
  <c r="F1610" i="1"/>
  <c r="G1610" i="1" s="1"/>
  <c r="F1606" i="1"/>
  <c r="G1606" i="1" s="1"/>
  <c r="F1602" i="1"/>
  <c r="G1602" i="1" s="1"/>
  <c r="F1598" i="1"/>
  <c r="G1598" i="1" s="1"/>
  <c r="F1594" i="1"/>
  <c r="G1594" i="1" s="1"/>
  <c r="F1590" i="1"/>
  <c r="G1590" i="1" s="1"/>
  <c r="F1586" i="1"/>
  <c r="G1586" i="1" s="1"/>
  <c r="F1582" i="1"/>
  <c r="G1582" i="1" s="1"/>
  <c r="F1578" i="1"/>
  <c r="G1578" i="1" s="1"/>
  <c r="F1574" i="1"/>
  <c r="G1574" i="1" s="1"/>
  <c r="F1570" i="1"/>
  <c r="G1570" i="1" s="1"/>
  <c r="F1566" i="1"/>
  <c r="G1566" i="1" s="1"/>
  <c r="F1562" i="1"/>
  <c r="G1562" i="1" s="1"/>
  <c r="F1558" i="1"/>
  <c r="G1558" i="1" s="1"/>
  <c r="F1554" i="1"/>
  <c r="G1554" i="1" s="1"/>
  <c r="F1550" i="1"/>
  <c r="G1550" i="1" s="1"/>
  <c r="F1546" i="1"/>
  <c r="G1546" i="1" s="1"/>
  <c r="F1542" i="1"/>
  <c r="G1542" i="1" s="1"/>
  <c r="F1538" i="1"/>
  <c r="G1538" i="1" s="1"/>
  <c r="F1534" i="1"/>
  <c r="G1534" i="1" s="1"/>
  <c r="F1530" i="1"/>
  <c r="G1530" i="1" s="1"/>
  <c r="F1526" i="1"/>
  <c r="G1526" i="1" s="1"/>
  <c r="F1522" i="1"/>
  <c r="G1522" i="1" s="1"/>
  <c r="F1518" i="1"/>
  <c r="G1518" i="1" s="1"/>
  <c r="F1514" i="1"/>
  <c r="G1514" i="1" s="1"/>
  <c r="F1510" i="1"/>
  <c r="G1510" i="1" s="1"/>
  <c r="F1506" i="1"/>
  <c r="G1506" i="1" s="1"/>
  <c r="F1502" i="1"/>
  <c r="G1502" i="1" s="1"/>
  <c r="F1498" i="1"/>
  <c r="G1498" i="1" s="1"/>
  <c r="F1494" i="1"/>
  <c r="G1494" i="1" s="1"/>
  <c r="F1490" i="1"/>
  <c r="G1490" i="1" s="1"/>
  <c r="F1486" i="1"/>
  <c r="G1486" i="1" s="1"/>
  <c r="F1482" i="1"/>
  <c r="G1482" i="1" s="1"/>
  <c r="F1478" i="1"/>
  <c r="G1478" i="1" s="1"/>
  <c r="F1474" i="1"/>
  <c r="G1474" i="1" s="1"/>
  <c r="F1470" i="1"/>
  <c r="G1470" i="1" s="1"/>
  <c r="F1466" i="1"/>
  <c r="G1466" i="1" s="1"/>
  <c r="F1462" i="1"/>
  <c r="G1462" i="1" s="1"/>
  <c r="F1458" i="1"/>
  <c r="G1458" i="1" s="1"/>
  <c r="F1454" i="1"/>
  <c r="G1454" i="1" s="1"/>
  <c r="F1450" i="1"/>
  <c r="G1450" i="1" s="1"/>
  <c r="F1446" i="1"/>
  <c r="G1446" i="1" s="1"/>
  <c r="F1442" i="1"/>
  <c r="G1442" i="1" s="1"/>
  <c r="F1438" i="1"/>
  <c r="G1438" i="1" s="1"/>
  <c r="F1434" i="1"/>
  <c r="G1434" i="1" s="1"/>
  <c r="F1430" i="1"/>
  <c r="G1430" i="1" s="1"/>
  <c r="F1426" i="1"/>
  <c r="G1426" i="1" s="1"/>
  <c r="F1422" i="1"/>
  <c r="G1422" i="1" s="1"/>
  <c r="F1418" i="1"/>
  <c r="G1418" i="1" s="1"/>
  <c r="F1414" i="1"/>
  <c r="G1414" i="1" s="1"/>
  <c r="F1410" i="1"/>
  <c r="G1410" i="1" s="1"/>
  <c r="F1406" i="1"/>
  <c r="G1406" i="1" s="1"/>
  <c r="F1402" i="1"/>
  <c r="G1402" i="1" s="1"/>
  <c r="F1398" i="1"/>
  <c r="G1398" i="1" s="1"/>
  <c r="F1394" i="1"/>
  <c r="G1394" i="1" s="1"/>
  <c r="F1390" i="1"/>
  <c r="G1390" i="1" s="1"/>
  <c r="F1386" i="1"/>
  <c r="G1386" i="1" s="1"/>
  <c r="F1382" i="1"/>
  <c r="G1382" i="1" s="1"/>
  <c r="F1378" i="1"/>
  <c r="G1378" i="1" s="1"/>
  <c r="F1374" i="1"/>
  <c r="G1374" i="1" s="1"/>
  <c r="F1370" i="1"/>
  <c r="G1370" i="1" s="1"/>
  <c r="F1366" i="1"/>
  <c r="G1366" i="1" s="1"/>
  <c r="F1362" i="1"/>
  <c r="G1362" i="1" s="1"/>
  <c r="F1358" i="1"/>
  <c r="G1358" i="1" s="1"/>
  <c r="F1354" i="1"/>
  <c r="G1354" i="1" s="1"/>
  <c r="F1350" i="1"/>
  <c r="G1350" i="1" s="1"/>
  <c r="F1346" i="1"/>
  <c r="G1346" i="1" s="1"/>
  <c r="F1342" i="1"/>
  <c r="G1342" i="1" s="1"/>
  <c r="F1338" i="1"/>
  <c r="G1338" i="1" s="1"/>
  <c r="F1334" i="1"/>
  <c r="G1334" i="1" s="1"/>
  <c r="F1330" i="1"/>
  <c r="G1330" i="1" s="1"/>
  <c r="F1326" i="1"/>
  <c r="G1326" i="1" s="1"/>
  <c r="F1322" i="1"/>
  <c r="G1322" i="1" s="1"/>
  <c r="F1318" i="1"/>
  <c r="G1318" i="1" s="1"/>
  <c r="F1314" i="1"/>
  <c r="G1314" i="1" s="1"/>
  <c r="F1310" i="1"/>
  <c r="G1310" i="1" s="1"/>
  <c r="F1306" i="1"/>
  <c r="G1306" i="1" s="1"/>
  <c r="F1302" i="1"/>
  <c r="G1302" i="1" s="1"/>
  <c r="F1298" i="1"/>
  <c r="G1298" i="1" s="1"/>
  <c r="F1294" i="1"/>
  <c r="G1294" i="1" s="1"/>
  <c r="F1290" i="1"/>
  <c r="G1290" i="1" s="1"/>
  <c r="F1286" i="1"/>
  <c r="G1286" i="1" s="1"/>
  <c r="F1282" i="1"/>
  <c r="G1282" i="1" s="1"/>
  <c r="F1278" i="1"/>
  <c r="G1278" i="1" s="1"/>
  <c r="F1274" i="1"/>
  <c r="G1274" i="1" s="1"/>
  <c r="F1270" i="1"/>
  <c r="G1270" i="1" s="1"/>
  <c r="F1266" i="1"/>
  <c r="G1266" i="1" s="1"/>
  <c r="F1262" i="1"/>
  <c r="G1262" i="1" s="1"/>
  <c r="F1258" i="1"/>
  <c r="G1258" i="1" s="1"/>
  <c r="F1254" i="1"/>
  <c r="G1254" i="1" s="1"/>
  <c r="F1250" i="1"/>
  <c r="G1250" i="1" s="1"/>
  <c r="F1246" i="1"/>
  <c r="G1246" i="1" s="1"/>
  <c r="F1242" i="1"/>
  <c r="G1242" i="1" s="1"/>
  <c r="F1238" i="1"/>
  <c r="G1238" i="1" s="1"/>
  <c r="F1234" i="1"/>
  <c r="G1234" i="1" s="1"/>
  <c r="F1230" i="1"/>
  <c r="G1230" i="1" s="1"/>
  <c r="F1226" i="1"/>
  <c r="G1226" i="1" s="1"/>
  <c r="F1222" i="1"/>
  <c r="G1222" i="1" s="1"/>
  <c r="F1218" i="1"/>
  <c r="G1218" i="1" s="1"/>
  <c r="F1214" i="1"/>
  <c r="G1214" i="1" s="1"/>
  <c r="F1210" i="1"/>
  <c r="G1210" i="1" s="1"/>
  <c r="F1206" i="1"/>
  <c r="G1206" i="1" s="1"/>
  <c r="F1202" i="1"/>
  <c r="G1202" i="1" s="1"/>
  <c r="F1198" i="1"/>
  <c r="G1198" i="1" s="1"/>
  <c r="F1194" i="1"/>
  <c r="G1194" i="1" s="1"/>
  <c r="F1190" i="1"/>
  <c r="G1190" i="1" s="1"/>
  <c r="F1186" i="1"/>
  <c r="G1186" i="1" s="1"/>
  <c r="F1182" i="1"/>
  <c r="G1182" i="1" s="1"/>
  <c r="F1178" i="1"/>
  <c r="G1178" i="1" s="1"/>
  <c r="F1174" i="1"/>
  <c r="G1174" i="1" s="1"/>
  <c r="F1170" i="1"/>
  <c r="G1170" i="1" s="1"/>
  <c r="F1166" i="1"/>
  <c r="G1166" i="1" s="1"/>
  <c r="F1162" i="1"/>
  <c r="G1162" i="1" s="1"/>
  <c r="F1158" i="1"/>
  <c r="G1158" i="1" s="1"/>
  <c r="F1154" i="1"/>
  <c r="G1154" i="1" s="1"/>
  <c r="F1150" i="1"/>
  <c r="G1150" i="1" s="1"/>
  <c r="F1146" i="1"/>
  <c r="G1146" i="1" s="1"/>
  <c r="F1142" i="1"/>
  <c r="G1142" i="1" s="1"/>
  <c r="F1138" i="1"/>
  <c r="G1138" i="1" s="1"/>
  <c r="F1134" i="1"/>
  <c r="G1134" i="1" s="1"/>
  <c r="F1130" i="1"/>
  <c r="G1130" i="1" s="1"/>
  <c r="F1126" i="1"/>
  <c r="G1126" i="1" s="1"/>
  <c r="F1122" i="1"/>
  <c r="G1122" i="1" s="1"/>
  <c r="F1118" i="1"/>
  <c r="G1118" i="1" s="1"/>
  <c r="F1114" i="1"/>
  <c r="G1114" i="1" s="1"/>
  <c r="F1110" i="1"/>
  <c r="G1110" i="1" s="1"/>
  <c r="F1106" i="1"/>
  <c r="G1106" i="1" s="1"/>
  <c r="F1102" i="1"/>
  <c r="G1102" i="1" s="1"/>
  <c r="F1098" i="1"/>
  <c r="G1098" i="1" s="1"/>
  <c r="F1094" i="1"/>
  <c r="G1094" i="1" s="1"/>
  <c r="F1090" i="1"/>
  <c r="G1090" i="1" s="1"/>
  <c r="F1086" i="1"/>
  <c r="G1086" i="1" s="1"/>
  <c r="F1082" i="1"/>
  <c r="G1082" i="1" s="1"/>
  <c r="F1078" i="1"/>
  <c r="G1078" i="1" s="1"/>
  <c r="F1074" i="1"/>
  <c r="G1074" i="1" s="1"/>
  <c r="F1070" i="1"/>
  <c r="G1070" i="1" s="1"/>
  <c r="F1066" i="1"/>
  <c r="G1066" i="1" s="1"/>
  <c r="F1062" i="1"/>
  <c r="G1062" i="1" s="1"/>
  <c r="F1058" i="1"/>
  <c r="G1058" i="1" s="1"/>
  <c r="F1054" i="1"/>
  <c r="G1054" i="1" s="1"/>
  <c r="F1050" i="1"/>
  <c r="G1050" i="1" s="1"/>
  <c r="F1046" i="1"/>
  <c r="G1046" i="1" s="1"/>
  <c r="F1042" i="1"/>
  <c r="G1042" i="1" s="1"/>
  <c r="F1038" i="1"/>
  <c r="G1038" i="1" s="1"/>
  <c r="F1034" i="1"/>
  <c r="G1034" i="1" s="1"/>
  <c r="F1030" i="1"/>
  <c r="G1030" i="1" s="1"/>
  <c r="F1026" i="1"/>
  <c r="G1026" i="1" s="1"/>
  <c r="F1022" i="1"/>
  <c r="G1022" i="1" s="1"/>
  <c r="F1018" i="1"/>
  <c r="G1018" i="1" s="1"/>
  <c r="F1014" i="1"/>
  <c r="G1014" i="1" s="1"/>
  <c r="F1010" i="1"/>
  <c r="G1010" i="1" s="1"/>
  <c r="F1006" i="1"/>
  <c r="G1006" i="1" s="1"/>
  <c r="F1002" i="1"/>
  <c r="G1002" i="1" s="1"/>
  <c r="F998" i="1"/>
  <c r="G998" i="1" s="1"/>
  <c r="F994" i="1"/>
  <c r="G994" i="1" s="1"/>
  <c r="F990" i="1"/>
  <c r="G990" i="1" s="1"/>
  <c r="F986" i="1"/>
  <c r="G986" i="1" s="1"/>
  <c r="F982" i="1"/>
  <c r="G982" i="1" s="1"/>
  <c r="F978" i="1"/>
  <c r="G978" i="1" s="1"/>
  <c r="F974" i="1"/>
  <c r="G974" i="1" s="1"/>
  <c r="F970" i="1"/>
  <c r="G970" i="1" s="1"/>
  <c r="F966" i="1"/>
  <c r="G966" i="1" s="1"/>
  <c r="F962" i="1"/>
  <c r="G962" i="1" s="1"/>
  <c r="F958" i="1"/>
  <c r="G958" i="1" s="1"/>
  <c r="F954" i="1"/>
  <c r="G954" i="1" s="1"/>
  <c r="F950" i="1"/>
  <c r="G950" i="1" s="1"/>
  <c r="F946" i="1"/>
  <c r="G946" i="1" s="1"/>
  <c r="F942" i="1"/>
  <c r="G942" i="1" s="1"/>
  <c r="F938" i="1"/>
  <c r="G938" i="1" s="1"/>
  <c r="F934" i="1"/>
  <c r="G934" i="1" s="1"/>
  <c r="F930" i="1"/>
  <c r="G930" i="1" s="1"/>
  <c r="F926" i="1"/>
  <c r="G926" i="1" s="1"/>
  <c r="F922" i="1"/>
  <c r="G922" i="1" s="1"/>
  <c r="F918" i="1"/>
  <c r="G918" i="1" s="1"/>
  <c r="F914" i="1"/>
  <c r="G914" i="1" s="1"/>
  <c r="F910" i="1"/>
  <c r="G910" i="1" s="1"/>
  <c r="F906" i="1"/>
  <c r="G906" i="1" s="1"/>
  <c r="F902" i="1"/>
  <c r="G902" i="1" s="1"/>
  <c r="F898" i="1"/>
  <c r="G898" i="1" s="1"/>
  <c r="F894" i="1"/>
  <c r="G894" i="1" s="1"/>
  <c r="F890" i="1"/>
  <c r="G890" i="1" s="1"/>
  <c r="F886" i="1"/>
  <c r="G886" i="1" s="1"/>
  <c r="F882" i="1"/>
  <c r="G882" i="1" s="1"/>
  <c r="F878" i="1"/>
  <c r="G878" i="1" s="1"/>
  <c r="F874" i="1"/>
  <c r="G874" i="1" s="1"/>
  <c r="F870" i="1"/>
  <c r="G870" i="1" s="1"/>
  <c r="F866" i="1"/>
  <c r="G866" i="1" s="1"/>
  <c r="F862" i="1"/>
  <c r="G862" i="1" s="1"/>
  <c r="F858" i="1"/>
  <c r="G858" i="1" s="1"/>
  <c r="F854" i="1"/>
  <c r="G854" i="1" s="1"/>
  <c r="F850" i="1"/>
  <c r="G850" i="1" s="1"/>
  <c r="F846" i="1"/>
  <c r="G846" i="1" s="1"/>
  <c r="F842" i="1"/>
  <c r="G842" i="1" s="1"/>
  <c r="F838" i="1"/>
  <c r="G838" i="1" s="1"/>
  <c r="F834" i="1"/>
  <c r="G834" i="1" s="1"/>
  <c r="F830" i="1"/>
  <c r="G830" i="1" s="1"/>
  <c r="F826" i="1"/>
  <c r="G826" i="1" s="1"/>
  <c r="F822" i="1"/>
  <c r="G822" i="1" s="1"/>
  <c r="F818" i="1"/>
  <c r="G818" i="1" s="1"/>
  <c r="F814" i="1"/>
  <c r="G814" i="1" s="1"/>
  <c r="F810" i="1"/>
  <c r="G810" i="1" s="1"/>
  <c r="F806" i="1"/>
  <c r="G806" i="1" s="1"/>
  <c r="F802" i="1"/>
  <c r="G802" i="1" s="1"/>
  <c r="F798" i="1"/>
  <c r="G798" i="1" s="1"/>
  <c r="F794" i="1"/>
  <c r="G794" i="1" s="1"/>
  <c r="F790" i="1"/>
  <c r="G790" i="1" s="1"/>
  <c r="F786" i="1"/>
  <c r="G786" i="1" s="1"/>
  <c r="F782" i="1"/>
  <c r="G782" i="1" s="1"/>
  <c r="F778" i="1"/>
  <c r="G778" i="1" s="1"/>
  <c r="F774" i="1"/>
  <c r="G774" i="1" s="1"/>
  <c r="F770" i="1"/>
  <c r="G770" i="1" s="1"/>
  <c r="F766" i="1"/>
  <c r="G766" i="1" s="1"/>
  <c r="F762" i="1"/>
  <c r="G762" i="1" s="1"/>
  <c r="F758" i="1"/>
  <c r="G758" i="1" s="1"/>
  <c r="F754" i="1"/>
  <c r="G754" i="1" s="1"/>
  <c r="F750" i="1"/>
  <c r="G750" i="1" s="1"/>
  <c r="F746" i="1"/>
  <c r="G746" i="1" s="1"/>
  <c r="F742" i="1"/>
  <c r="G742" i="1" s="1"/>
  <c r="F738" i="1"/>
  <c r="G738" i="1" s="1"/>
  <c r="F734" i="1"/>
  <c r="G734" i="1" s="1"/>
  <c r="F730" i="1"/>
  <c r="G730" i="1" s="1"/>
  <c r="F726" i="1"/>
  <c r="G726" i="1" s="1"/>
  <c r="F722" i="1"/>
  <c r="G722" i="1" s="1"/>
  <c r="F718" i="1"/>
  <c r="G718" i="1" s="1"/>
  <c r="F714" i="1"/>
  <c r="G714" i="1" s="1"/>
  <c r="F710" i="1"/>
  <c r="G710" i="1" s="1"/>
  <c r="F706" i="1"/>
  <c r="G706" i="1" s="1"/>
  <c r="F702" i="1"/>
  <c r="G702" i="1" s="1"/>
  <c r="E698" i="1"/>
  <c r="G698" i="1"/>
  <c r="E694" i="1"/>
  <c r="G694" i="1"/>
  <c r="E690" i="1"/>
  <c r="G690" i="1"/>
  <c r="E686" i="1"/>
  <c r="G686" i="1"/>
  <c r="E682" i="1"/>
  <c r="G682" i="1"/>
  <c r="E678" i="1"/>
  <c r="G678" i="1"/>
  <c r="E674" i="1"/>
  <c r="G674" i="1"/>
  <c r="E670" i="1"/>
  <c r="G670" i="1"/>
  <c r="E666" i="1"/>
  <c r="G666" i="1"/>
  <c r="E662" i="1"/>
  <c r="G662" i="1"/>
  <c r="E658" i="1"/>
  <c r="G658" i="1"/>
  <c r="E654" i="1"/>
  <c r="G654" i="1"/>
  <c r="E650" i="1"/>
  <c r="G650" i="1"/>
  <c r="E646" i="1"/>
  <c r="G646" i="1"/>
  <c r="E642" i="1"/>
  <c r="G642" i="1"/>
  <c r="E638" i="1"/>
  <c r="G638" i="1"/>
  <c r="E634" i="1"/>
  <c r="G634" i="1"/>
  <c r="E630" i="1"/>
  <c r="G630" i="1"/>
  <c r="E626" i="1"/>
  <c r="G626" i="1"/>
  <c r="E622" i="1"/>
  <c r="G622" i="1"/>
  <c r="E618" i="1"/>
  <c r="G618" i="1"/>
  <c r="E614" i="1"/>
  <c r="G614" i="1"/>
  <c r="E610" i="1"/>
  <c r="G610" i="1"/>
  <c r="E606" i="1"/>
  <c r="G606" i="1"/>
  <c r="E602" i="1"/>
  <c r="G602" i="1"/>
  <c r="E598" i="1"/>
  <c r="G598" i="1"/>
  <c r="E594" i="1"/>
  <c r="G594" i="1"/>
  <c r="E590" i="1"/>
  <c r="G590" i="1"/>
  <c r="E586" i="1"/>
  <c r="G586" i="1"/>
  <c r="E582" i="1"/>
  <c r="G582" i="1"/>
  <c r="E578" i="1"/>
  <c r="G578" i="1"/>
  <c r="E574" i="1"/>
  <c r="G574" i="1"/>
  <c r="E570" i="1"/>
  <c r="G570" i="1"/>
  <c r="E566" i="1"/>
  <c r="G566" i="1"/>
  <c r="E562" i="1"/>
  <c r="G562" i="1"/>
  <c r="E558" i="1"/>
  <c r="G558" i="1"/>
  <c r="E554" i="1"/>
  <c r="G554" i="1"/>
  <c r="E550" i="1"/>
  <c r="G550" i="1"/>
  <c r="E546" i="1"/>
  <c r="G546" i="1"/>
  <c r="E542" i="1"/>
  <c r="G542" i="1"/>
  <c r="E538" i="1"/>
  <c r="G538" i="1"/>
  <c r="E534" i="1"/>
  <c r="G534" i="1"/>
  <c r="E530" i="1"/>
  <c r="G530" i="1"/>
  <c r="E526" i="1"/>
  <c r="G526" i="1"/>
  <c r="E522" i="1"/>
  <c r="G522" i="1"/>
  <c r="E518" i="1"/>
  <c r="G518" i="1"/>
  <c r="E514" i="1"/>
  <c r="G514" i="1"/>
  <c r="E510" i="1"/>
  <c r="G510" i="1"/>
  <c r="E506" i="1"/>
  <c r="G506" i="1"/>
  <c r="E502" i="1"/>
  <c r="G502" i="1"/>
  <c r="E498" i="1"/>
  <c r="G498" i="1"/>
  <c r="E494" i="1"/>
  <c r="G494" i="1"/>
  <c r="E490" i="1"/>
  <c r="G490" i="1"/>
  <c r="E486" i="1"/>
  <c r="G486" i="1"/>
  <c r="E482" i="1"/>
  <c r="G482" i="1"/>
  <c r="E478" i="1"/>
  <c r="G478" i="1"/>
  <c r="E474" i="1"/>
  <c r="G474" i="1"/>
  <c r="E470" i="1"/>
  <c r="G470" i="1"/>
  <c r="E466" i="1"/>
  <c r="G466" i="1"/>
  <c r="E462" i="1"/>
  <c r="G462" i="1"/>
  <c r="E458" i="1"/>
  <c r="G458" i="1"/>
  <c r="E454" i="1"/>
  <c r="G454" i="1"/>
  <c r="E450" i="1"/>
  <c r="G450" i="1"/>
  <c r="E446" i="1"/>
  <c r="G446" i="1"/>
  <c r="E442" i="1"/>
  <c r="G442" i="1"/>
  <c r="E438" i="1"/>
  <c r="G438" i="1"/>
  <c r="E434" i="1"/>
  <c r="G434" i="1"/>
  <c r="E430" i="1"/>
  <c r="G430" i="1"/>
  <c r="E426" i="1"/>
  <c r="G426" i="1"/>
  <c r="E422" i="1"/>
  <c r="G422" i="1"/>
  <c r="E418" i="1"/>
  <c r="G418" i="1"/>
  <c r="E414" i="1"/>
  <c r="G414" i="1"/>
  <c r="E410" i="1"/>
  <c r="G410" i="1"/>
  <c r="E406" i="1"/>
  <c r="G406" i="1"/>
  <c r="E402" i="1"/>
  <c r="G402" i="1"/>
  <c r="E398" i="1"/>
  <c r="G398" i="1"/>
  <c r="E394" i="1"/>
  <c r="G394" i="1"/>
  <c r="E390" i="1"/>
  <c r="G390" i="1"/>
  <c r="E386" i="1"/>
  <c r="G386" i="1"/>
  <c r="E382" i="1"/>
  <c r="G382" i="1"/>
  <c r="E378" i="1"/>
  <c r="G378" i="1"/>
  <c r="E374" i="1"/>
  <c r="G374" i="1"/>
  <c r="E370" i="1"/>
  <c r="G370" i="1"/>
  <c r="E366" i="1"/>
  <c r="G366" i="1"/>
  <c r="E362" i="1"/>
  <c r="G362" i="1"/>
  <c r="E358" i="1"/>
  <c r="G358" i="1"/>
  <c r="E354" i="1"/>
  <c r="G354" i="1"/>
  <c r="E350" i="1"/>
  <c r="G350" i="1"/>
  <c r="E346" i="1"/>
  <c r="G346" i="1"/>
  <c r="E342" i="1"/>
  <c r="G342" i="1"/>
  <c r="E338" i="1"/>
  <c r="G338" i="1"/>
  <c r="E334" i="1"/>
  <c r="G334" i="1"/>
  <c r="E330" i="1"/>
  <c r="G330" i="1"/>
  <c r="E326" i="1"/>
  <c r="G326" i="1"/>
  <c r="E322" i="1"/>
  <c r="G322" i="1"/>
  <c r="E318" i="1"/>
  <c r="G318" i="1"/>
  <c r="E314" i="1"/>
  <c r="G314" i="1"/>
  <c r="E310" i="1"/>
  <c r="G310" i="1"/>
  <c r="E306" i="1"/>
  <c r="G306" i="1"/>
  <c r="E302" i="1"/>
  <c r="G302" i="1"/>
  <c r="E298" i="1"/>
  <c r="G298" i="1"/>
  <c r="E294" i="1"/>
  <c r="G294" i="1"/>
  <c r="E290" i="1"/>
  <c r="G290" i="1"/>
  <c r="E286" i="1"/>
  <c r="G286" i="1"/>
  <c r="E282" i="1"/>
  <c r="G282" i="1"/>
  <c r="E278" i="1"/>
  <c r="G278" i="1"/>
  <c r="E274" i="1"/>
  <c r="G274" i="1"/>
  <c r="E270" i="1"/>
  <c r="G270" i="1"/>
  <c r="E266" i="1"/>
  <c r="G266" i="1"/>
  <c r="E262" i="1"/>
  <c r="G262" i="1"/>
  <c r="E258" i="1"/>
  <c r="G258" i="1"/>
  <c r="E254" i="1"/>
  <c r="G254" i="1"/>
  <c r="E250" i="1"/>
  <c r="G250" i="1"/>
  <c r="E246" i="1"/>
  <c r="G246" i="1"/>
  <c r="E242" i="1"/>
  <c r="G242" i="1"/>
  <c r="E238" i="1"/>
  <c r="G238" i="1"/>
  <c r="E234" i="1"/>
  <c r="G234" i="1"/>
  <c r="E230" i="1"/>
  <c r="G230" i="1"/>
  <c r="E226" i="1"/>
  <c r="G226" i="1"/>
  <c r="E222" i="1"/>
  <c r="G222" i="1"/>
  <c r="E218" i="1"/>
  <c r="G218" i="1"/>
  <c r="E214" i="1"/>
  <c r="G214" i="1"/>
  <c r="E210" i="1"/>
  <c r="G210" i="1"/>
  <c r="E206" i="1"/>
  <c r="G206" i="1"/>
  <c r="E202" i="1"/>
  <c r="G202" i="1"/>
  <c r="E198" i="1"/>
  <c r="G198" i="1"/>
  <c r="E194" i="1"/>
  <c r="G194" i="1"/>
  <c r="E190" i="1"/>
  <c r="G190" i="1"/>
  <c r="E186" i="1"/>
  <c r="G186" i="1"/>
  <c r="E182" i="1"/>
  <c r="G182" i="1"/>
  <c r="E178" i="1"/>
  <c r="G178" i="1"/>
  <c r="E174" i="1"/>
  <c r="G174" i="1"/>
  <c r="E170" i="1"/>
  <c r="G170" i="1"/>
  <c r="E166" i="1"/>
  <c r="G166" i="1"/>
  <c r="E162" i="1"/>
  <c r="G162" i="1"/>
  <c r="E158" i="1"/>
  <c r="G158" i="1"/>
  <c r="E154" i="1"/>
  <c r="G154" i="1"/>
  <c r="E150" i="1"/>
  <c r="G150" i="1"/>
  <c r="E146" i="1"/>
  <c r="G146" i="1"/>
  <c r="E142" i="1"/>
  <c r="G142" i="1"/>
  <c r="E138" i="1"/>
  <c r="G138" i="1"/>
  <c r="E134" i="1"/>
  <c r="G134" i="1"/>
  <c r="E130" i="1"/>
  <c r="G130" i="1"/>
  <c r="E126" i="1"/>
  <c r="G126" i="1"/>
  <c r="E122" i="1"/>
  <c r="G122" i="1"/>
  <c r="E118" i="1"/>
  <c r="G118" i="1"/>
  <c r="E114" i="1"/>
  <c r="G114" i="1"/>
  <c r="E110" i="1"/>
  <c r="G110" i="1"/>
  <c r="E106" i="1"/>
  <c r="G106" i="1"/>
  <c r="E102" i="1"/>
  <c r="G102" i="1"/>
  <c r="E98" i="1"/>
  <c r="G98" i="1"/>
  <c r="E94" i="1"/>
  <c r="G94" i="1"/>
  <c r="E90" i="1"/>
  <c r="G90" i="1"/>
  <c r="E86" i="1"/>
  <c r="G86" i="1"/>
  <c r="E82" i="1"/>
  <c r="G82" i="1"/>
  <c r="E78" i="1"/>
  <c r="G78" i="1"/>
  <c r="E74" i="1"/>
  <c r="G74" i="1"/>
  <c r="E70" i="1"/>
  <c r="G70" i="1"/>
  <c r="E66" i="1"/>
  <c r="G66" i="1"/>
  <c r="E62" i="1"/>
  <c r="G62" i="1"/>
  <c r="E58" i="1"/>
  <c r="G58" i="1"/>
  <c r="E54" i="1"/>
  <c r="G54" i="1"/>
  <c r="E50" i="1"/>
  <c r="G50" i="1"/>
  <c r="E46" i="1"/>
  <c r="G46" i="1"/>
  <c r="E8776" i="1"/>
  <c r="E8772" i="1"/>
  <c r="E8768" i="1"/>
  <c r="E8764" i="1"/>
  <c r="E8760" i="1"/>
  <c r="E8756" i="1"/>
  <c r="E8752" i="1"/>
  <c r="E8748" i="1"/>
  <c r="E8744" i="1"/>
  <c r="E8740" i="1"/>
  <c r="E8736" i="1"/>
  <c r="E8732" i="1"/>
  <c r="E8728" i="1"/>
  <c r="E8724" i="1"/>
  <c r="E8720" i="1"/>
  <c r="E8716" i="1"/>
  <c r="E8712" i="1"/>
  <c r="E8708" i="1"/>
  <c r="E8704" i="1"/>
  <c r="E8700" i="1"/>
  <c r="E8696" i="1"/>
  <c r="E8692" i="1"/>
  <c r="E8688" i="1"/>
  <c r="E8684" i="1"/>
  <c r="E8680" i="1"/>
  <c r="E8676" i="1"/>
  <c r="E8672" i="1"/>
  <c r="E8668" i="1"/>
  <c r="E8664" i="1"/>
  <c r="E8660" i="1"/>
  <c r="E8656" i="1"/>
  <c r="E8652" i="1"/>
  <c r="E8648" i="1"/>
  <c r="E8644" i="1"/>
  <c r="E8640" i="1"/>
  <c r="E8636" i="1"/>
  <c r="E8632" i="1"/>
  <c r="E8628" i="1"/>
  <c r="E8624" i="1"/>
  <c r="E8620" i="1"/>
  <c r="E8616" i="1"/>
  <c r="E8612" i="1"/>
  <c r="E8608" i="1"/>
  <c r="E8604" i="1"/>
  <c r="E8600" i="1"/>
  <c r="E8596" i="1"/>
  <c r="E8592" i="1"/>
  <c r="E8588" i="1"/>
  <c r="E8584" i="1"/>
  <c r="E8580" i="1"/>
  <c r="E8576" i="1"/>
  <c r="E8572" i="1"/>
  <c r="E8568" i="1"/>
  <c r="E8564" i="1"/>
  <c r="E8560" i="1"/>
  <c r="E8556" i="1"/>
  <c r="E8552" i="1"/>
  <c r="E8548" i="1"/>
  <c r="E8544" i="1"/>
  <c r="E8540" i="1"/>
  <c r="E8536" i="1"/>
  <c r="E8532" i="1"/>
  <c r="E8528" i="1"/>
  <c r="E8524" i="1"/>
  <c r="E8520" i="1"/>
  <c r="E8516" i="1"/>
  <c r="E8512" i="1"/>
  <c r="E8508" i="1"/>
  <c r="E8504" i="1"/>
  <c r="E8500" i="1"/>
  <c r="E8496" i="1"/>
  <c r="E8492" i="1"/>
  <c r="E8488" i="1"/>
  <c r="E8484" i="1"/>
  <c r="E8480" i="1"/>
  <c r="E8476" i="1"/>
  <c r="E8472" i="1"/>
  <c r="E8468" i="1"/>
  <c r="E8464" i="1"/>
  <c r="E8460" i="1"/>
  <c r="E8456" i="1"/>
  <c r="E8452" i="1"/>
  <c r="E8448" i="1"/>
  <c r="E8444" i="1"/>
  <c r="E8440" i="1"/>
  <c r="E8436" i="1"/>
  <c r="E8432" i="1"/>
  <c r="E8428" i="1"/>
  <c r="E8424" i="1"/>
  <c r="E8420" i="1"/>
  <c r="E8416" i="1"/>
  <c r="E8412" i="1"/>
  <c r="E8408" i="1"/>
  <c r="E8404" i="1"/>
  <c r="E8400" i="1"/>
  <c r="E8396" i="1"/>
  <c r="E8392" i="1"/>
  <c r="E8388" i="1"/>
  <c r="E8384" i="1"/>
  <c r="E8380" i="1"/>
  <c r="E8376" i="1"/>
  <c r="E8372" i="1"/>
  <c r="E8368" i="1"/>
  <c r="E8364" i="1"/>
  <c r="E8360" i="1"/>
  <c r="E8356" i="1"/>
  <c r="E8352" i="1"/>
  <c r="E8348" i="1"/>
  <c r="E8344" i="1"/>
  <c r="E8340" i="1"/>
  <c r="E8336" i="1"/>
  <c r="E8332" i="1"/>
  <c r="E8328" i="1"/>
  <c r="E8324" i="1"/>
  <c r="E8320" i="1"/>
  <c r="E8316" i="1"/>
  <c r="E8312" i="1"/>
  <c r="E8308" i="1"/>
  <c r="E8304" i="1"/>
  <c r="E8300" i="1"/>
  <c r="E8296" i="1"/>
  <c r="E8292" i="1"/>
  <c r="E8288" i="1"/>
  <c r="E8284" i="1"/>
  <c r="E8280" i="1"/>
  <c r="E8276" i="1"/>
  <c r="E8272" i="1"/>
  <c r="E8268" i="1"/>
  <c r="E8264" i="1"/>
  <c r="E8260" i="1"/>
  <c r="E8256" i="1"/>
  <c r="E8252" i="1"/>
  <c r="E8248" i="1"/>
  <c r="E8244" i="1"/>
  <c r="E8240" i="1"/>
  <c r="E8236" i="1"/>
  <c r="E8232" i="1"/>
  <c r="E8228" i="1"/>
  <c r="E8224" i="1"/>
  <c r="E8220" i="1"/>
  <c r="E8216" i="1"/>
  <c r="E8212" i="1"/>
  <c r="E8208" i="1"/>
  <c r="E8204" i="1"/>
  <c r="E8200" i="1"/>
  <c r="E8196" i="1"/>
  <c r="E8192" i="1"/>
  <c r="E8188" i="1"/>
  <c r="E8184" i="1"/>
  <c r="E8180" i="1"/>
  <c r="E8176" i="1"/>
  <c r="E8172" i="1"/>
  <c r="E8168" i="1"/>
  <c r="E8164" i="1"/>
  <c r="E8160" i="1"/>
  <c r="E8156" i="1"/>
  <c r="E8152" i="1"/>
  <c r="E8148" i="1"/>
  <c r="E8144" i="1"/>
  <c r="E8140" i="1"/>
  <c r="E8136" i="1"/>
  <c r="E8132" i="1"/>
  <c r="E8128" i="1"/>
  <c r="E8124" i="1"/>
  <c r="E8120" i="1"/>
  <c r="E8116" i="1"/>
  <c r="E8112" i="1"/>
  <c r="E8108" i="1"/>
  <c r="E8104" i="1"/>
  <c r="E8100" i="1"/>
  <c r="E8096" i="1"/>
  <c r="E8092" i="1"/>
  <c r="E8088" i="1"/>
  <c r="E8084" i="1"/>
  <c r="E8080" i="1"/>
  <c r="E8076" i="1"/>
  <c r="E8072" i="1"/>
  <c r="E8068" i="1"/>
  <c r="E8064" i="1"/>
  <c r="E8060" i="1"/>
  <c r="E8056" i="1"/>
  <c r="E8052" i="1"/>
  <c r="E8048" i="1"/>
  <c r="E8044" i="1"/>
  <c r="E8040" i="1"/>
  <c r="E8036" i="1"/>
  <c r="E8032" i="1"/>
  <c r="E8028" i="1"/>
  <c r="E8024" i="1"/>
  <c r="E8020" i="1"/>
  <c r="E8016" i="1"/>
  <c r="E8012" i="1"/>
  <c r="E8008" i="1"/>
  <c r="E8004" i="1"/>
  <c r="E8000" i="1"/>
  <c r="E7996" i="1"/>
  <c r="E7992" i="1"/>
  <c r="E7988" i="1"/>
  <c r="E7984" i="1"/>
  <c r="E7980" i="1"/>
  <c r="E7976" i="1"/>
  <c r="E7972" i="1"/>
  <c r="E7968" i="1"/>
  <c r="E7964" i="1"/>
  <c r="E7960" i="1"/>
  <c r="E7956" i="1"/>
  <c r="E7952" i="1"/>
  <c r="E7948" i="1"/>
  <c r="E7944" i="1"/>
  <c r="E7940" i="1"/>
  <c r="E7936" i="1"/>
  <c r="E7932" i="1"/>
  <c r="E7928" i="1"/>
  <c r="E7924" i="1"/>
  <c r="E7920" i="1"/>
  <c r="E7916" i="1"/>
  <c r="E7912" i="1"/>
  <c r="E7908" i="1"/>
  <c r="E7904" i="1"/>
  <c r="E7900" i="1"/>
  <c r="E7896" i="1"/>
  <c r="E7892" i="1"/>
  <c r="E7888" i="1"/>
  <c r="E7884" i="1"/>
  <c r="E7880" i="1"/>
  <c r="E7876" i="1"/>
  <c r="E7872" i="1"/>
  <c r="E7868" i="1"/>
  <c r="E7864" i="1"/>
  <c r="E7860" i="1"/>
  <c r="E7856" i="1"/>
  <c r="E7852" i="1"/>
  <c r="E7848" i="1"/>
  <c r="E7844" i="1"/>
  <c r="E7840" i="1"/>
  <c r="E7836" i="1"/>
  <c r="E7832" i="1"/>
  <c r="E7828" i="1"/>
  <c r="E7824" i="1"/>
  <c r="E7820" i="1"/>
  <c r="E7816" i="1"/>
  <c r="E7812" i="1"/>
  <c r="E7808" i="1"/>
  <c r="E7804" i="1"/>
  <c r="E7800" i="1"/>
  <c r="E7796" i="1"/>
  <c r="E7792" i="1"/>
  <c r="E7788" i="1"/>
  <c r="E7784" i="1"/>
  <c r="E7780" i="1"/>
  <c r="E7776" i="1"/>
  <c r="E7772" i="1"/>
  <c r="E7768" i="1"/>
  <c r="E7764" i="1"/>
  <c r="E7760" i="1"/>
  <c r="E7756" i="1"/>
  <c r="E7752" i="1"/>
  <c r="E7748" i="1"/>
  <c r="E7744" i="1"/>
  <c r="E7740" i="1"/>
  <c r="E7736" i="1"/>
  <c r="E7732" i="1"/>
  <c r="E7728" i="1"/>
  <c r="E7724" i="1"/>
  <c r="E7720" i="1"/>
  <c r="E7716" i="1"/>
  <c r="E7712" i="1"/>
  <c r="E7708" i="1"/>
  <c r="E7704" i="1"/>
  <c r="E7700" i="1"/>
  <c r="E7696" i="1"/>
  <c r="E7692" i="1"/>
  <c r="E7688" i="1"/>
  <c r="E7684" i="1"/>
  <c r="E7680" i="1"/>
  <c r="E7676" i="1"/>
  <c r="E7672" i="1"/>
  <c r="E7668" i="1"/>
  <c r="E7664" i="1"/>
  <c r="E7660" i="1"/>
  <c r="E7656" i="1"/>
  <c r="E7652" i="1"/>
  <c r="E7648" i="1"/>
  <c r="E7644" i="1"/>
  <c r="E7640" i="1"/>
  <c r="E7636" i="1"/>
  <c r="E7632" i="1"/>
  <c r="E7628" i="1"/>
  <c r="E7624" i="1"/>
  <c r="E7620" i="1"/>
  <c r="E7616" i="1"/>
  <c r="E7612" i="1"/>
  <c r="E7608" i="1"/>
  <c r="E7604" i="1"/>
  <c r="E7600" i="1"/>
  <c r="E7596" i="1"/>
  <c r="E7592" i="1"/>
  <c r="E7588" i="1"/>
  <c r="E7584" i="1"/>
  <c r="E7580" i="1"/>
  <c r="E7576" i="1"/>
  <c r="E7572" i="1"/>
  <c r="E7568" i="1"/>
  <c r="E7564" i="1"/>
  <c r="E7560" i="1"/>
  <c r="E7556" i="1"/>
  <c r="E7552" i="1"/>
  <c r="E7548" i="1"/>
  <c r="E7544" i="1"/>
  <c r="E7540" i="1"/>
  <c r="E7536" i="1"/>
  <c r="E7532" i="1"/>
  <c r="E7528" i="1"/>
  <c r="E7524" i="1"/>
  <c r="E7520" i="1"/>
  <c r="E7516" i="1"/>
  <c r="E7512" i="1"/>
  <c r="E7508" i="1"/>
  <c r="E7504" i="1"/>
  <c r="E7500" i="1"/>
  <c r="E7496" i="1"/>
  <c r="E7492" i="1"/>
  <c r="E7488" i="1"/>
  <c r="E7484" i="1"/>
  <c r="E7480" i="1"/>
  <c r="E7476" i="1"/>
  <c r="E7472" i="1"/>
  <c r="E7468" i="1"/>
  <c r="E7464" i="1"/>
  <c r="E7460" i="1"/>
  <c r="E7456" i="1"/>
  <c r="E7452" i="1"/>
  <c r="E7448" i="1"/>
  <c r="E7444" i="1"/>
  <c r="E7440" i="1"/>
  <c r="E7436" i="1"/>
  <c r="E7432" i="1"/>
  <c r="E7428" i="1"/>
  <c r="E7424" i="1"/>
  <c r="E7420" i="1"/>
  <c r="E7416" i="1"/>
  <c r="E7412" i="1"/>
  <c r="E7408" i="1"/>
  <c r="E7404" i="1"/>
  <c r="E7400" i="1"/>
  <c r="E7396" i="1"/>
  <c r="E7392" i="1"/>
  <c r="E7388" i="1"/>
  <c r="E7384" i="1"/>
  <c r="E7380" i="1"/>
  <c r="E7376" i="1"/>
  <c r="E7372" i="1"/>
  <c r="E7368" i="1"/>
  <c r="E7364" i="1"/>
  <c r="E7360" i="1"/>
  <c r="E7356" i="1"/>
  <c r="E7352" i="1"/>
  <c r="E7348" i="1"/>
  <c r="E7344" i="1"/>
  <c r="E7340" i="1"/>
  <c r="E7336" i="1"/>
  <c r="E7332" i="1"/>
  <c r="E7328" i="1"/>
  <c r="E7324" i="1"/>
  <c r="E7320" i="1"/>
  <c r="E7316" i="1"/>
  <c r="E7312" i="1"/>
  <c r="E7308" i="1"/>
  <c r="E7304" i="1"/>
  <c r="E7300" i="1"/>
  <c r="E7296" i="1"/>
  <c r="E7292" i="1"/>
  <c r="E7288" i="1"/>
  <c r="E7284" i="1"/>
  <c r="E7280" i="1"/>
  <c r="E7276" i="1"/>
  <c r="E7272" i="1"/>
  <c r="E7268" i="1"/>
  <c r="E7264" i="1"/>
  <c r="E7260" i="1"/>
  <c r="E7256" i="1"/>
  <c r="E7252" i="1"/>
  <c r="E7248" i="1"/>
  <c r="E7244" i="1"/>
  <c r="E7240" i="1"/>
  <c r="E7236" i="1"/>
  <c r="E7232" i="1"/>
  <c r="E7228" i="1"/>
  <c r="E7224" i="1"/>
  <c r="E7220" i="1"/>
  <c r="E7216" i="1"/>
  <c r="E7212" i="1"/>
  <c r="E7208" i="1"/>
  <c r="E7204" i="1"/>
  <c r="E7200" i="1"/>
  <c r="E7196" i="1"/>
  <c r="E7192" i="1"/>
  <c r="E7188" i="1"/>
  <c r="E7182" i="1"/>
  <c r="E7177" i="1"/>
  <c r="E7172" i="1"/>
  <c r="E7166" i="1"/>
  <c r="E7161" i="1"/>
  <c r="E7156" i="1"/>
  <c r="E7150" i="1"/>
  <c r="E7145" i="1"/>
  <c r="E7140" i="1"/>
  <c r="E7134" i="1"/>
  <c r="E7129" i="1"/>
  <c r="E7124" i="1"/>
  <c r="E7118" i="1"/>
  <c r="E7113" i="1"/>
  <c r="E7108" i="1"/>
  <c r="E7102" i="1"/>
  <c r="E7097" i="1"/>
  <c r="E7092" i="1"/>
  <c r="E7086" i="1"/>
  <c r="E7081" i="1"/>
  <c r="E7076" i="1"/>
  <c r="E7070" i="1"/>
  <c r="E7065" i="1"/>
  <c r="E7060" i="1"/>
  <c r="E7054" i="1"/>
  <c r="E7049" i="1"/>
  <c r="E7044" i="1"/>
  <c r="E7038" i="1"/>
  <c r="E7033" i="1"/>
  <c r="E7028" i="1"/>
  <c r="E7022" i="1"/>
  <c r="E7017" i="1"/>
  <c r="E7012" i="1"/>
  <c r="E7006" i="1"/>
  <c r="E7001" i="1"/>
  <c r="E6996" i="1"/>
  <c r="E6990" i="1"/>
  <c r="E6985" i="1"/>
  <c r="E6980" i="1"/>
  <c r="E6974" i="1"/>
  <c r="E6969" i="1"/>
  <c r="E6964" i="1"/>
  <c r="E6958" i="1"/>
  <c r="E6953" i="1"/>
  <c r="E6948" i="1"/>
  <c r="E6942" i="1"/>
  <c r="E6937" i="1"/>
  <c r="E6932" i="1"/>
  <c r="E6926" i="1"/>
  <c r="E6921" i="1"/>
  <c r="E6916" i="1"/>
  <c r="E6910" i="1"/>
  <c r="E6905" i="1"/>
  <c r="E6900" i="1"/>
  <c r="E6894" i="1"/>
  <c r="E6889" i="1"/>
  <c r="E6884" i="1"/>
  <c r="E6878" i="1"/>
  <c r="E6873" i="1"/>
  <c r="E6868" i="1"/>
  <c r="E6862" i="1"/>
  <c r="E6857" i="1"/>
  <c r="E6852" i="1"/>
  <c r="E6846" i="1"/>
  <c r="E6841" i="1"/>
  <c r="E6836" i="1"/>
  <c r="E6830" i="1"/>
  <c r="E6825" i="1"/>
  <c r="E6820" i="1"/>
  <c r="E6814" i="1"/>
  <c r="E6809" i="1"/>
  <c r="E6804" i="1"/>
  <c r="E6798" i="1"/>
  <c r="E6793" i="1"/>
  <c r="E6788" i="1"/>
  <c r="E6782" i="1"/>
  <c r="E6777" i="1"/>
  <c r="E6772" i="1"/>
  <c r="E6766" i="1"/>
  <c r="E6761" i="1"/>
  <c r="E6756" i="1"/>
  <c r="E6750" i="1"/>
  <c r="E6745" i="1"/>
  <c r="E6740" i="1"/>
  <c r="E6734" i="1"/>
  <c r="E6729" i="1"/>
  <c r="E6724" i="1"/>
  <c r="E6718" i="1"/>
  <c r="E6713" i="1"/>
  <c r="E6708" i="1"/>
  <c r="E6702" i="1"/>
  <c r="E6697" i="1"/>
  <c r="E6692" i="1"/>
  <c r="E6686" i="1"/>
  <c r="E6681" i="1"/>
  <c r="E6676" i="1"/>
  <c r="E6670" i="1"/>
  <c r="E6665" i="1"/>
  <c r="E6660" i="1"/>
  <c r="E6654" i="1"/>
  <c r="E6649" i="1"/>
  <c r="E6644" i="1"/>
  <c r="E6638" i="1"/>
  <c r="E6633" i="1"/>
  <c r="E6628" i="1"/>
  <c r="E6622" i="1"/>
  <c r="E6617" i="1"/>
  <c r="E6612" i="1"/>
  <c r="E6606" i="1"/>
  <c r="E6601" i="1"/>
  <c r="E6596" i="1"/>
  <c r="E6590" i="1"/>
  <c r="E6585" i="1"/>
  <c r="E6580" i="1"/>
  <c r="E6574" i="1"/>
  <c r="E6569" i="1"/>
  <c r="E6564" i="1"/>
  <c r="E6558" i="1"/>
  <c r="E6553" i="1"/>
  <c r="E6548" i="1"/>
  <c r="E6542" i="1"/>
  <c r="E6537" i="1"/>
  <c r="E6532" i="1"/>
  <c r="E6526" i="1"/>
  <c r="E6521" i="1"/>
  <c r="E6516" i="1"/>
  <c r="E6510" i="1"/>
  <c r="E6505" i="1"/>
  <c r="E6500" i="1"/>
  <c r="E6494" i="1"/>
  <c r="E6489" i="1"/>
  <c r="E6484" i="1"/>
  <c r="E6478" i="1"/>
  <c r="E6473" i="1"/>
  <c r="E6468" i="1"/>
  <c r="E6462" i="1"/>
  <c r="E6457" i="1"/>
  <c r="E6452" i="1"/>
  <c r="E6446" i="1"/>
  <c r="E6441" i="1"/>
  <c r="E6436" i="1"/>
  <c r="E6430" i="1"/>
  <c r="E6425" i="1"/>
  <c r="E6420" i="1"/>
  <c r="E6414" i="1"/>
  <c r="E6409" i="1"/>
  <c r="E6404" i="1"/>
  <c r="E6398" i="1"/>
  <c r="E6393" i="1"/>
  <c r="E6388" i="1"/>
  <c r="E6382" i="1"/>
  <c r="E6377" i="1"/>
  <c r="E6372" i="1"/>
  <c r="E6366" i="1"/>
  <c r="E6361" i="1"/>
  <c r="E6356" i="1"/>
  <c r="E6350" i="1"/>
  <c r="E6345" i="1"/>
  <c r="E6340" i="1"/>
  <c r="E6334" i="1"/>
  <c r="E6329" i="1"/>
  <c r="E6324" i="1"/>
  <c r="E6318" i="1"/>
  <c r="E6313" i="1"/>
  <c r="E6308" i="1"/>
  <c r="E6302" i="1"/>
  <c r="E6297" i="1"/>
  <c r="E6292" i="1"/>
  <c r="E6286" i="1"/>
  <c r="E6281" i="1"/>
  <c r="E6276" i="1"/>
  <c r="E6270" i="1"/>
  <c r="E6265" i="1"/>
  <c r="E6260" i="1"/>
  <c r="E6254" i="1"/>
  <c r="E6249" i="1"/>
  <c r="E6244" i="1"/>
  <c r="E6238" i="1"/>
  <c r="E6233" i="1"/>
  <c r="E6228" i="1"/>
  <c r="E6222" i="1"/>
  <c r="E6217" i="1"/>
  <c r="E6212" i="1"/>
  <c r="E6206" i="1"/>
  <c r="E6201" i="1"/>
  <c r="E6196" i="1"/>
  <c r="E6190" i="1"/>
  <c r="E6185" i="1"/>
  <c r="E6180" i="1"/>
  <c r="E6174" i="1"/>
  <c r="E6169" i="1"/>
  <c r="E6164" i="1"/>
  <c r="E6158" i="1"/>
  <c r="E6153" i="1"/>
  <c r="E6148" i="1"/>
  <c r="E6142" i="1"/>
  <c r="E6137" i="1"/>
  <c r="E6132" i="1"/>
  <c r="E6126" i="1"/>
  <c r="E6121" i="1"/>
  <c r="E6116" i="1"/>
  <c r="E6110" i="1"/>
  <c r="E6105" i="1"/>
  <c r="E6100" i="1"/>
  <c r="E6094" i="1"/>
  <c r="E6089" i="1"/>
  <c r="E6084" i="1"/>
  <c r="E6078" i="1"/>
  <c r="E6073" i="1"/>
  <c r="E6068" i="1"/>
  <c r="E6062" i="1"/>
  <c r="E6057" i="1"/>
  <c r="E6052" i="1"/>
  <c r="E6046" i="1"/>
  <c r="E6041" i="1"/>
  <c r="E6036" i="1"/>
  <c r="E6030" i="1"/>
  <c r="E6025" i="1"/>
  <c r="E6020" i="1"/>
  <c r="E6014" i="1"/>
  <c r="E6009" i="1"/>
  <c r="E6004" i="1"/>
  <c r="E5998" i="1"/>
  <c r="E5990" i="1"/>
  <c r="E5982" i="1"/>
  <c r="E5974" i="1"/>
  <c r="E5966" i="1"/>
  <c r="E5958" i="1"/>
  <c r="E5950" i="1"/>
  <c r="E5942" i="1"/>
  <c r="E5934" i="1"/>
  <c r="E5926" i="1"/>
  <c r="E5918" i="1"/>
  <c r="E5910" i="1"/>
  <c r="E5902" i="1"/>
  <c r="E5894" i="1"/>
  <c r="E5886" i="1"/>
  <c r="E5878" i="1"/>
  <c r="E5870" i="1"/>
  <c r="E5862" i="1"/>
  <c r="E5854" i="1"/>
  <c r="E5846" i="1"/>
  <c r="E5838" i="1"/>
  <c r="E5830" i="1"/>
  <c r="E5822" i="1"/>
  <c r="E5814" i="1"/>
  <c r="E5806" i="1"/>
  <c r="E5798" i="1"/>
  <c r="E5790" i="1"/>
  <c r="E5782" i="1"/>
  <c r="E5774" i="1"/>
  <c r="E5766" i="1"/>
  <c r="E5758" i="1"/>
  <c r="E5750" i="1"/>
  <c r="E5742" i="1"/>
  <c r="E5734" i="1"/>
  <c r="E5726" i="1"/>
  <c r="E5718" i="1"/>
  <c r="E5710" i="1"/>
  <c r="E5702" i="1"/>
  <c r="E5694" i="1"/>
  <c r="E5686" i="1"/>
  <c r="E5678" i="1"/>
  <c r="E5670" i="1"/>
  <c r="E5662" i="1"/>
  <c r="E5654" i="1"/>
  <c r="E5646" i="1"/>
  <c r="E5638" i="1"/>
  <c r="E5630" i="1"/>
  <c r="E5622" i="1"/>
  <c r="E5614" i="1"/>
  <c r="E5606" i="1"/>
  <c r="E5598" i="1"/>
  <c r="E5590" i="1"/>
  <c r="E5582" i="1"/>
  <c r="E5574" i="1"/>
  <c r="E5566" i="1"/>
  <c r="E5558" i="1"/>
  <c r="E5550" i="1"/>
  <c r="E5542" i="1"/>
  <c r="E5534" i="1"/>
  <c r="E5526" i="1"/>
  <c r="E5518" i="1"/>
  <c r="E5510" i="1"/>
  <c r="E5502" i="1"/>
  <c r="E5494" i="1"/>
  <c r="E5486" i="1"/>
  <c r="E5478" i="1"/>
  <c r="E5470" i="1"/>
  <c r="E5462" i="1"/>
  <c r="E5450" i="1"/>
  <c r="F5997" i="1"/>
  <c r="G5997" i="1" s="1"/>
  <c r="F5993" i="1"/>
  <c r="G5993" i="1" s="1"/>
  <c r="F5989" i="1"/>
  <c r="G5989" i="1" s="1"/>
  <c r="F5985" i="1"/>
  <c r="G5985" i="1" s="1"/>
  <c r="F5981" i="1"/>
  <c r="G5981" i="1" s="1"/>
  <c r="F5977" i="1"/>
  <c r="G5977" i="1" s="1"/>
  <c r="F5973" i="1"/>
  <c r="G5973" i="1" s="1"/>
  <c r="F5969" i="1"/>
  <c r="G5969" i="1" s="1"/>
  <c r="F5965" i="1"/>
  <c r="G5965" i="1" s="1"/>
  <c r="F5961" i="1"/>
  <c r="G5961" i="1" s="1"/>
  <c r="F5957" i="1"/>
  <c r="G5957" i="1" s="1"/>
  <c r="F5953" i="1"/>
  <c r="G5953" i="1" s="1"/>
  <c r="F5949" i="1"/>
  <c r="G5949" i="1" s="1"/>
  <c r="F5945" i="1"/>
  <c r="G5945" i="1" s="1"/>
  <c r="F5941" i="1"/>
  <c r="G5941" i="1" s="1"/>
  <c r="F5937" i="1"/>
  <c r="G5937" i="1" s="1"/>
  <c r="F5933" i="1"/>
  <c r="G5933" i="1" s="1"/>
  <c r="F5929" i="1"/>
  <c r="G5929" i="1" s="1"/>
  <c r="F5925" i="1"/>
  <c r="G5925" i="1" s="1"/>
  <c r="F5921" i="1"/>
  <c r="G5921" i="1" s="1"/>
  <c r="F5917" i="1"/>
  <c r="G5917" i="1" s="1"/>
  <c r="F5913" i="1"/>
  <c r="G5913" i="1" s="1"/>
  <c r="F5909" i="1"/>
  <c r="G5909" i="1" s="1"/>
  <c r="F5905" i="1"/>
  <c r="G5905" i="1" s="1"/>
  <c r="F5901" i="1"/>
  <c r="G5901" i="1" s="1"/>
  <c r="F5897" i="1"/>
  <c r="G5897" i="1" s="1"/>
  <c r="F5893" i="1"/>
  <c r="G5893" i="1" s="1"/>
  <c r="F5889" i="1"/>
  <c r="G5889" i="1" s="1"/>
  <c r="F5885" i="1"/>
  <c r="G5885" i="1" s="1"/>
  <c r="F5881" i="1"/>
  <c r="G5881" i="1" s="1"/>
  <c r="F5877" i="1"/>
  <c r="G5877" i="1" s="1"/>
  <c r="F5873" i="1"/>
  <c r="G5873" i="1" s="1"/>
  <c r="F5869" i="1"/>
  <c r="G5869" i="1" s="1"/>
  <c r="F5865" i="1"/>
  <c r="G5865" i="1" s="1"/>
  <c r="F5861" i="1"/>
  <c r="G5861" i="1" s="1"/>
  <c r="F5857" i="1"/>
  <c r="G5857" i="1" s="1"/>
  <c r="F5853" i="1"/>
  <c r="F5849" i="1"/>
  <c r="F5845" i="1"/>
  <c r="F5841" i="1"/>
  <c r="F5837" i="1"/>
  <c r="F5833" i="1"/>
  <c r="F5829" i="1"/>
  <c r="F5825" i="1"/>
  <c r="F5821" i="1"/>
  <c r="F5817" i="1"/>
  <c r="F5813" i="1"/>
  <c r="F5809" i="1"/>
  <c r="F5805" i="1"/>
  <c r="F5801" i="1"/>
  <c r="F5797" i="1"/>
  <c r="F5793" i="1"/>
  <c r="F5789" i="1"/>
  <c r="F5785" i="1"/>
  <c r="F5781" i="1"/>
  <c r="F5777" i="1"/>
  <c r="F5773" i="1"/>
  <c r="F5769" i="1"/>
  <c r="F5765" i="1"/>
  <c r="F5761" i="1"/>
  <c r="F5757" i="1"/>
  <c r="F5753" i="1"/>
  <c r="F5749" i="1"/>
  <c r="F5745" i="1"/>
  <c r="F5741" i="1"/>
  <c r="F5737" i="1"/>
  <c r="F5733" i="1"/>
  <c r="F5729" i="1"/>
  <c r="F5725" i="1"/>
  <c r="F5721" i="1"/>
  <c r="F5717" i="1"/>
  <c r="F5713" i="1"/>
  <c r="F5709" i="1"/>
  <c r="F5705" i="1"/>
  <c r="F5701" i="1"/>
  <c r="F5697" i="1"/>
  <c r="F5693" i="1"/>
  <c r="F5689" i="1"/>
  <c r="F5685" i="1"/>
  <c r="F5681" i="1"/>
  <c r="F5677" i="1"/>
  <c r="F5673" i="1"/>
  <c r="F5669" i="1"/>
  <c r="F5665" i="1"/>
  <c r="F5661" i="1"/>
  <c r="F5657" i="1"/>
  <c r="F5653" i="1"/>
  <c r="F5649" i="1"/>
  <c r="F5645" i="1"/>
  <c r="F5641" i="1"/>
  <c r="F5637" i="1"/>
  <c r="F5633" i="1"/>
  <c r="F5629" i="1"/>
  <c r="F5625" i="1"/>
  <c r="F5621" i="1"/>
  <c r="F5617" i="1"/>
  <c r="F5613" i="1"/>
  <c r="F5609" i="1"/>
  <c r="F5605" i="1"/>
  <c r="F5601" i="1"/>
  <c r="F5597" i="1"/>
  <c r="F5593" i="1"/>
  <c r="F5589" i="1"/>
  <c r="F5585" i="1"/>
  <c r="F5581" i="1"/>
  <c r="F5577" i="1"/>
  <c r="F5573" i="1"/>
  <c r="F5569" i="1"/>
  <c r="F5565" i="1"/>
  <c r="F5561" i="1"/>
  <c r="F5557" i="1"/>
  <c r="F5553" i="1"/>
  <c r="F5549" i="1"/>
  <c r="F5545" i="1"/>
  <c r="F5541" i="1"/>
  <c r="F5537" i="1"/>
  <c r="F5533" i="1"/>
  <c r="F5529" i="1"/>
  <c r="F5525" i="1"/>
  <c r="F5521" i="1"/>
  <c r="F5517" i="1"/>
  <c r="F5513" i="1"/>
  <c r="F5509" i="1"/>
  <c r="F5505" i="1"/>
  <c r="F5501" i="1"/>
  <c r="F5497" i="1"/>
  <c r="F5493" i="1"/>
  <c r="F5489" i="1"/>
  <c r="F5485" i="1"/>
  <c r="F5481" i="1"/>
  <c r="F5477" i="1"/>
  <c r="F5473" i="1"/>
  <c r="G5473" i="1" s="1"/>
  <c r="F5469" i="1"/>
  <c r="F5465" i="1"/>
  <c r="G5465" i="1" s="1"/>
  <c r="F5461" i="1"/>
  <c r="F5457" i="1"/>
  <c r="G5457" i="1" s="1"/>
  <c r="F5453" i="1"/>
  <c r="F5449" i="1"/>
  <c r="F5445" i="1"/>
  <c r="F5441" i="1"/>
  <c r="G5441" i="1" s="1"/>
  <c r="F5437" i="1"/>
  <c r="F5433" i="1"/>
  <c r="G5433" i="1" s="1"/>
  <c r="F5429" i="1"/>
  <c r="F5425" i="1"/>
  <c r="F5421" i="1"/>
  <c r="G5421" i="1" s="1"/>
  <c r="F5417" i="1"/>
  <c r="F5413" i="1"/>
  <c r="G5413" i="1" s="1"/>
  <c r="F5409" i="1"/>
  <c r="F5405" i="1"/>
  <c r="G5405" i="1" s="1"/>
  <c r="F5401" i="1"/>
  <c r="F5397" i="1"/>
  <c r="G5397" i="1" s="1"/>
  <c r="F5393" i="1"/>
  <c r="F5389" i="1"/>
  <c r="G5389" i="1" s="1"/>
  <c r="F5385" i="1"/>
  <c r="F5381" i="1"/>
  <c r="G5381" i="1" s="1"/>
  <c r="F5377" i="1"/>
  <c r="F5373" i="1"/>
  <c r="G5373" i="1" s="1"/>
  <c r="F5369" i="1"/>
  <c r="F5365" i="1"/>
  <c r="G5365" i="1" s="1"/>
  <c r="F5361" i="1"/>
  <c r="F5357" i="1"/>
  <c r="G5357" i="1" s="1"/>
  <c r="F5353" i="1"/>
  <c r="F5349" i="1"/>
  <c r="G5349" i="1" s="1"/>
  <c r="F5345" i="1"/>
  <c r="F5341" i="1"/>
  <c r="G5341" i="1" s="1"/>
  <c r="F5337" i="1"/>
  <c r="F5333" i="1"/>
  <c r="G5333" i="1" s="1"/>
  <c r="F5329" i="1"/>
  <c r="F5325" i="1"/>
  <c r="G5325" i="1" s="1"/>
  <c r="F5321" i="1"/>
  <c r="F5317" i="1"/>
  <c r="G5317" i="1" s="1"/>
  <c r="F5313" i="1"/>
  <c r="F5309" i="1"/>
  <c r="G5309" i="1" s="1"/>
  <c r="F5305" i="1"/>
  <c r="F5301" i="1"/>
  <c r="G5301" i="1" s="1"/>
  <c r="F5297" i="1"/>
  <c r="F5293" i="1"/>
  <c r="G5293" i="1" s="1"/>
  <c r="F5289" i="1"/>
  <c r="F5285" i="1"/>
  <c r="G5285" i="1" s="1"/>
  <c r="F5281" i="1"/>
  <c r="F5277" i="1"/>
  <c r="G5277" i="1" s="1"/>
  <c r="F5273" i="1"/>
  <c r="F5269" i="1"/>
  <c r="G5269" i="1" s="1"/>
  <c r="F5265" i="1"/>
  <c r="F5261" i="1"/>
  <c r="G5261" i="1" s="1"/>
  <c r="F5257" i="1"/>
  <c r="F5253" i="1"/>
  <c r="G5253" i="1" s="1"/>
  <c r="F5249" i="1"/>
  <c r="F5245" i="1"/>
  <c r="G5245" i="1" s="1"/>
  <c r="F5241" i="1"/>
  <c r="F5237" i="1"/>
  <c r="G5237" i="1" s="1"/>
  <c r="F5233" i="1"/>
  <c r="F5229" i="1"/>
  <c r="G5229" i="1" s="1"/>
  <c r="F5225" i="1"/>
  <c r="F5221" i="1"/>
  <c r="G5221" i="1" s="1"/>
  <c r="F5217" i="1"/>
  <c r="F5213" i="1"/>
  <c r="G5213" i="1" s="1"/>
  <c r="F5209" i="1"/>
  <c r="F5205" i="1"/>
  <c r="G5205" i="1" s="1"/>
  <c r="F5201" i="1"/>
  <c r="F5197" i="1"/>
  <c r="G5197" i="1" s="1"/>
  <c r="F5193" i="1"/>
  <c r="F5189" i="1"/>
  <c r="G5189" i="1" s="1"/>
  <c r="F5185" i="1"/>
  <c r="F5181" i="1"/>
  <c r="G5181" i="1" s="1"/>
  <c r="F5177" i="1"/>
  <c r="F5173" i="1"/>
  <c r="G5173" i="1" s="1"/>
  <c r="F5169" i="1"/>
  <c r="F5165" i="1"/>
  <c r="G5165" i="1" s="1"/>
  <c r="F5161" i="1"/>
  <c r="F5157" i="1"/>
  <c r="G5157" i="1" s="1"/>
  <c r="F5153" i="1"/>
  <c r="F5149" i="1"/>
  <c r="G5149" i="1" s="1"/>
  <c r="F5145" i="1"/>
  <c r="F5141" i="1"/>
  <c r="G5141" i="1" s="1"/>
  <c r="F5137" i="1"/>
  <c r="F5133" i="1"/>
  <c r="G5133" i="1" s="1"/>
  <c r="F5129" i="1"/>
  <c r="F5125" i="1"/>
  <c r="G5125" i="1" s="1"/>
  <c r="F5121" i="1"/>
  <c r="F5117" i="1"/>
  <c r="G5117" i="1" s="1"/>
  <c r="F5113" i="1"/>
  <c r="F5109" i="1"/>
  <c r="G5109" i="1" s="1"/>
  <c r="F5105" i="1"/>
  <c r="F5101" i="1"/>
  <c r="G5101" i="1" s="1"/>
  <c r="F5097" i="1"/>
  <c r="F5093" i="1"/>
  <c r="G5093" i="1" s="1"/>
  <c r="F5089" i="1"/>
  <c r="F5085" i="1"/>
  <c r="G5085" i="1" s="1"/>
  <c r="F5081" i="1"/>
  <c r="F5077" i="1"/>
  <c r="G5077" i="1" s="1"/>
  <c r="F5073" i="1"/>
  <c r="F5069" i="1"/>
  <c r="G5069" i="1" s="1"/>
  <c r="F5065" i="1"/>
  <c r="F5061" i="1"/>
  <c r="G5061" i="1" s="1"/>
  <c r="F5057" i="1"/>
  <c r="F5053" i="1"/>
  <c r="G5053" i="1" s="1"/>
  <c r="F5049" i="1"/>
  <c r="F5045" i="1"/>
  <c r="G5045" i="1" s="1"/>
  <c r="F5041" i="1"/>
  <c r="F5037" i="1"/>
  <c r="G5037" i="1" s="1"/>
  <c r="F5033" i="1"/>
  <c r="F5029" i="1"/>
  <c r="G5029" i="1" s="1"/>
  <c r="F5025" i="1"/>
  <c r="F5021" i="1"/>
  <c r="G5021" i="1" s="1"/>
  <c r="F5017" i="1"/>
  <c r="F5013" i="1"/>
  <c r="G5013" i="1" s="1"/>
  <c r="F5009" i="1"/>
  <c r="F5005" i="1"/>
  <c r="G5005" i="1" s="1"/>
  <c r="F5001" i="1"/>
  <c r="F4997" i="1"/>
  <c r="G4997" i="1" s="1"/>
  <c r="F4993" i="1"/>
  <c r="F4989" i="1"/>
  <c r="G4989" i="1" s="1"/>
  <c r="F4985" i="1"/>
  <c r="F4981" i="1"/>
  <c r="G4981" i="1" s="1"/>
  <c r="F4977" i="1"/>
  <c r="F4973" i="1"/>
  <c r="G4973" i="1" s="1"/>
  <c r="F4969" i="1"/>
  <c r="F4965" i="1"/>
  <c r="G4965" i="1" s="1"/>
  <c r="F4961" i="1"/>
  <c r="F4957" i="1"/>
  <c r="G4957" i="1" s="1"/>
  <c r="F4953" i="1"/>
  <c r="F4949" i="1"/>
  <c r="G4949" i="1" s="1"/>
  <c r="F4945" i="1"/>
  <c r="F4941" i="1"/>
  <c r="G4941" i="1" s="1"/>
  <c r="F4937" i="1"/>
  <c r="F4933" i="1"/>
  <c r="G4933" i="1" s="1"/>
  <c r="F4929" i="1"/>
  <c r="F4925" i="1"/>
  <c r="G4925" i="1" s="1"/>
  <c r="F4921" i="1"/>
  <c r="F4917" i="1"/>
  <c r="G4917" i="1" s="1"/>
  <c r="F4913" i="1"/>
  <c r="F4909" i="1"/>
  <c r="G4909" i="1" s="1"/>
  <c r="F4905" i="1"/>
  <c r="F4901" i="1"/>
  <c r="G4901" i="1" s="1"/>
  <c r="F4897" i="1"/>
  <c r="F4893" i="1"/>
  <c r="G4893" i="1" s="1"/>
  <c r="F4889" i="1"/>
  <c r="F4885" i="1"/>
  <c r="G4885" i="1" s="1"/>
  <c r="F4881" i="1"/>
  <c r="F4877" i="1"/>
  <c r="G4877" i="1" s="1"/>
  <c r="F4873" i="1"/>
  <c r="F4869" i="1"/>
  <c r="G4869" i="1" s="1"/>
  <c r="F4865" i="1"/>
  <c r="F4861" i="1"/>
  <c r="G4861" i="1" s="1"/>
  <c r="F4857" i="1"/>
  <c r="F4853" i="1"/>
  <c r="G4853" i="1" s="1"/>
  <c r="F4849" i="1"/>
  <c r="F4845" i="1"/>
  <c r="G4845" i="1" s="1"/>
  <c r="F4841" i="1"/>
  <c r="F4837" i="1"/>
  <c r="G4837" i="1" s="1"/>
  <c r="F4833" i="1"/>
  <c r="F4829" i="1"/>
  <c r="G4829" i="1" s="1"/>
  <c r="F4825" i="1"/>
  <c r="F4821" i="1"/>
  <c r="G4821" i="1" s="1"/>
  <c r="F4817" i="1"/>
  <c r="G4817" i="1" s="1"/>
  <c r="F4813" i="1"/>
  <c r="G4813" i="1" s="1"/>
  <c r="F4809" i="1"/>
  <c r="G4809" i="1" s="1"/>
  <c r="F4805" i="1"/>
  <c r="G4805" i="1" s="1"/>
  <c r="F4801" i="1"/>
  <c r="G4801" i="1" s="1"/>
  <c r="F4797" i="1"/>
  <c r="G4797" i="1" s="1"/>
  <c r="F4793" i="1"/>
  <c r="G4793" i="1" s="1"/>
  <c r="F4789" i="1"/>
  <c r="G4789" i="1" s="1"/>
  <c r="F4785" i="1"/>
  <c r="G4785" i="1" s="1"/>
  <c r="F4781" i="1"/>
  <c r="G4781" i="1" s="1"/>
  <c r="F4777" i="1"/>
  <c r="G4777" i="1" s="1"/>
  <c r="F4773" i="1"/>
  <c r="G4773" i="1" s="1"/>
  <c r="F4769" i="1"/>
  <c r="G4769" i="1" s="1"/>
  <c r="F4765" i="1"/>
  <c r="G4765" i="1" s="1"/>
  <c r="F4761" i="1"/>
  <c r="G4761" i="1" s="1"/>
  <c r="F4757" i="1"/>
  <c r="G4757" i="1" s="1"/>
  <c r="F4753" i="1"/>
  <c r="G4753" i="1" s="1"/>
  <c r="F4749" i="1"/>
  <c r="G4749" i="1" s="1"/>
  <c r="F4745" i="1"/>
  <c r="G4745" i="1" s="1"/>
  <c r="F4741" i="1"/>
  <c r="G4741" i="1" s="1"/>
  <c r="F4737" i="1"/>
  <c r="G4737" i="1" s="1"/>
  <c r="F4733" i="1"/>
  <c r="G4733" i="1" s="1"/>
  <c r="F4729" i="1"/>
  <c r="G4729" i="1" s="1"/>
  <c r="F4725" i="1"/>
  <c r="G4725" i="1" s="1"/>
  <c r="F4721" i="1"/>
  <c r="G4721" i="1" s="1"/>
  <c r="F4717" i="1"/>
  <c r="G4717" i="1" s="1"/>
  <c r="F4713" i="1"/>
  <c r="G4713" i="1" s="1"/>
  <c r="F4709" i="1"/>
  <c r="G4709" i="1" s="1"/>
  <c r="F4705" i="1"/>
  <c r="G4705" i="1" s="1"/>
  <c r="F4701" i="1"/>
  <c r="G4701" i="1" s="1"/>
  <c r="F4697" i="1"/>
  <c r="G4697" i="1" s="1"/>
  <c r="F4693" i="1"/>
  <c r="G4693" i="1" s="1"/>
  <c r="F4689" i="1"/>
  <c r="G4689" i="1" s="1"/>
  <c r="F4685" i="1"/>
  <c r="G4685" i="1" s="1"/>
  <c r="F4681" i="1"/>
  <c r="G4681" i="1" s="1"/>
  <c r="F4677" i="1"/>
  <c r="G4677" i="1" s="1"/>
  <c r="F4673" i="1"/>
  <c r="G4673" i="1" s="1"/>
  <c r="F4669" i="1"/>
  <c r="G4669" i="1" s="1"/>
  <c r="F4665" i="1"/>
  <c r="G4665" i="1" s="1"/>
  <c r="F4661" i="1"/>
  <c r="G4661" i="1" s="1"/>
  <c r="F4657" i="1"/>
  <c r="G4657" i="1" s="1"/>
  <c r="F4653" i="1"/>
  <c r="G4653" i="1" s="1"/>
  <c r="F4649" i="1"/>
  <c r="G4649" i="1" s="1"/>
  <c r="F4645" i="1"/>
  <c r="G4645" i="1" s="1"/>
  <c r="F4641" i="1"/>
  <c r="G4641" i="1" s="1"/>
  <c r="F4637" i="1"/>
  <c r="G4637" i="1" s="1"/>
  <c r="F4633" i="1"/>
  <c r="G4633" i="1" s="1"/>
  <c r="F4629" i="1"/>
  <c r="G4629" i="1" s="1"/>
  <c r="F4625" i="1"/>
  <c r="G4625" i="1" s="1"/>
  <c r="F4621" i="1"/>
  <c r="G4621" i="1" s="1"/>
  <c r="F4617" i="1"/>
  <c r="G4617" i="1" s="1"/>
  <c r="F4613" i="1"/>
  <c r="G4613" i="1" s="1"/>
  <c r="F4609" i="1"/>
  <c r="G4609" i="1" s="1"/>
  <c r="F4605" i="1"/>
  <c r="G4605" i="1" s="1"/>
  <c r="F4601" i="1"/>
  <c r="G4601" i="1" s="1"/>
  <c r="F4597" i="1"/>
  <c r="G4597" i="1" s="1"/>
  <c r="F4593" i="1"/>
  <c r="G4593" i="1" s="1"/>
  <c r="F4589" i="1"/>
  <c r="G4589" i="1" s="1"/>
  <c r="F4585" i="1"/>
  <c r="G4585" i="1" s="1"/>
  <c r="F4581" i="1"/>
  <c r="G4581" i="1" s="1"/>
  <c r="F4577" i="1"/>
  <c r="G4577" i="1" s="1"/>
  <c r="F4573" i="1"/>
  <c r="G4573" i="1" s="1"/>
  <c r="F4569" i="1"/>
  <c r="G4569" i="1" s="1"/>
  <c r="F4565" i="1"/>
  <c r="G4565" i="1" s="1"/>
  <c r="F4561" i="1"/>
  <c r="G4561" i="1" s="1"/>
  <c r="F4557" i="1"/>
  <c r="G4557" i="1" s="1"/>
  <c r="F4553" i="1"/>
  <c r="G4553" i="1" s="1"/>
  <c r="F4549" i="1"/>
  <c r="G4549" i="1" s="1"/>
  <c r="F4545" i="1"/>
  <c r="G4545" i="1" s="1"/>
  <c r="F4541" i="1"/>
  <c r="G4541" i="1" s="1"/>
  <c r="F4537" i="1"/>
  <c r="G4537" i="1" s="1"/>
  <c r="F4533" i="1"/>
  <c r="G4533" i="1" s="1"/>
  <c r="F4529" i="1"/>
  <c r="G4529" i="1" s="1"/>
  <c r="F4525" i="1"/>
  <c r="G4525" i="1" s="1"/>
  <c r="F4521" i="1"/>
  <c r="G4521" i="1" s="1"/>
  <c r="F4517" i="1"/>
  <c r="G4517" i="1" s="1"/>
  <c r="F4513" i="1"/>
  <c r="G4513" i="1" s="1"/>
  <c r="F4509" i="1"/>
  <c r="G4509" i="1" s="1"/>
  <c r="F4505" i="1"/>
  <c r="G4505" i="1" s="1"/>
  <c r="F4501" i="1"/>
  <c r="G4501" i="1" s="1"/>
  <c r="F4497" i="1"/>
  <c r="G4497" i="1" s="1"/>
  <c r="F4493" i="1"/>
  <c r="G4493" i="1" s="1"/>
  <c r="F4489" i="1"/>
  <c r="G4489" i="1" s="1"/>
  <c r="F4485" i="1"/>
  <c r="G4485" i="1" s="1"/>
  <c r="F4481" i="1"/>
  <c r="G4481" i="1" s="1"/>
  <c r="F4477" i="1"/>
  <c r="G4477" i="1" s="1"/>
  <c r="F4473" i="1"/>
  <c r="G4473" i="1" s="1"/>
  <c r="F4469" i="1"/>
  <c r="G4469" i="1" s="1"/>
  <c r="F4465" i="1"/>
  <c r="G4465" i="1" s="1"/>
  <c r="F4461" i="1"/>
  <c r="G4461" i="1" s="1"/>
  <c r="F4457" i="1"/>
  <c r="G4457" i="1" s="1"/>
  <c r="F4453" i="1"/>
  <c r="G4453" i="1" s="1"/>
  <c r="F4449" i="1"/>
  <c r="G4449" i="1" s="1"/>
  <c r="F4445" i="1"/>
  <c r="G4445" i="1" s="1"/>
  <c r="F4441" i="1"/>
  <c r="G4441" i="1" s="1"/>
  <c r="F4437" i="1"/>
  <c r="G4437" i="1" s="1"/>
  <c r="F4433" i="1"/>
  <c r="G4433" i="1" s="1"/>
  <c r="F4429" i="1"/>
  <c r="G4429" i="1" s="1"/>
  <c r="F4425" i="1"/>
  <c r="G4425" i="1" s="1"/>
  <c r="F4421" i="1"/>
  <c r="G4421" i="1" s="1"/>
  <c r="F4417" i="1"/>
  <c r="G4417" i="1" s="1"/>
  <c r="F4413" i="1"/>
  <c r="G4413" i="1" s="1"/>
  <c r="F4409" i="1"/>
  <c r="G4409" i="1" s="1"/>
  <c r="F4405" i="1"/>
  <c r="G4405" i="1" s="1"/>
  <c r="F4401" i="1"/>
  <c r="G4401" i="1" s="1"/>
  <c r="F4397" i="1"/>
  <c r="G4397" i="1" s="1"/>
  <c r="F4393" i="1"/>
  <c r="G4393" i="1" s="1"/>
  <c r="F4389" i="1"/>
  <c r="G4389" i="1" s="1"/>
  <c r="F4385" i="1"/>
  <c r="G4385" i="1" s="1"/>
  <c r="F4381" i="1"/>
  <c r="G4381" i="1" s="1"/>
  <c r="F4377" i="1"/>
  <c r="G4377" i="1" s="1"/>
  <c r="F4373" i="1"/>
  <c r="G4373" i="1" s="1"/>
  <c r="F4369" i="1"/>
  <c r="G4369" i="1" s="1"/>
  <c r="F4365" i="1"/>
  <c r="G4365" i="1" s="1"/>
  <c r="F4361" i="1"/>
  <c r="G4361" i="1" s="1"/>
  <c r="F4357" i="1"/>
  <c r="G4357" i="1" s="1"/>
  <c r="F4353" i="1"/>
  <c r="G4353" i="1" s="1"/>
  <c r="F4349" i="1"/>
  <c r="G4349" i="1" s="1"/>
  <c r="F4345" i="1"/>
  <c r="G4345" i="1" s="1"/>
  <c r="F4341" i="1"/>
  <c r="G4341" i="1" s="1"/>
  <c r="F4337" i="1"/>
  <c r="G4337" i="1" s="1"/>
  <c r="F4333" i="1"/>
  <c r="G4333" i="1" s="1"/>
  <c r="F4329" i="1"/>
  <c r="G4329" i="1" s="1"/>
  <c r="F4325" i="1"/>
  <c r="G4325" i="1" s="1"/>
  <c r="F4321" i="1"/>
  <c r="G4321" i="1" s="1"/>
  <c r="F4317" i="1"/>
  <c r="G4317" i="1" s="1"/>
  <c r="F4313" i="1"/>
  <c r="G4313" i="1" s="1"/>
  <c r="F4309" i="1"/>
  <c r="G4309" i="1" s="1"/>
  <c r="F4305" i="1"/>
  <c r="G4305" i="1" s="1"/>
  <c r="F4301" i="1"/>
  <c r="G4301" i="1" s="1"/>
  <c r="F4297" i="1"/>
  <c r="G4297" i="1" s="1"/>
  <c r="F4293" i="1"/>
  <c r="G4293" i="1" s="1"/>
  <c r="F4289" i="1"/>
  <c r="G4289" i="1" s="1"/>
  <c r="F4285" i="1"/>
  <c r="G4285" i="1" s="1"/>
  <c r="F4281" i="1"/>
  <c r="G4281" i="1" s="1"/>
  <c r="F4277" i="1"/>
  <c r="G4277" i="1" s="1"/>
  <c r="F4273" i="1"/>
  <c r="G4273" i="1" s="1"/>
  <c r="F4269" i="1"/>
  <c r="G4269" i="1" s="1"/>
  <c r="F4265" i="1"/>
  <c r="G4265" i="1" s="1"/>
  <c r="F4261" i="1"/>
  <c r="G4261" i="1" s="1"/>
  <c r="F4257" i="1"/>
  <c r="G4257" i="1" s="1"/>
  <c r="F4253" i="1"/>
  <c r="G4253" i="1" s="1"/>
  <c r="F4249" i="1"/>
  <c r="G4249" i="1" s="1"/>
  <c r="F4245" i="1"/>
  <c r="G4245" i="1" s="1"/>
  <c r="F4241" i="1"/>
  <c r="G4241" i="1" s="1"/>
  <c r="F4237" i="1"/>
  <c r="G4237" i="1" s="1"/>
  <c r="F4233" i="1"/>
  <c r="G4233" i="1" s="1"/>
  <c r="F4229" i="1"/>
  <c r="G4229" i="1" s="1"/>
  <c r="F4225" i="1"/>
  <c r="G4225" i="1" s="1"/>
  <c r="F4221" i="1"/>
  <c r="G4221" i="1" s="1"/>
  <c r="F4217" i="1"/>
  <c r="G4217" i="1" s="1"/>
  <c r="F4213" i="1"/>
  <c r="G4213" i="1" s="1"/>
  <c r="F4209" i="1"/>
  <c r="G4209" i="1" s="1"/>
  <c r="F4205" i="1"/>
  <c r="G4205" i="1" s="1"/>
  <c r="F4201" i="1"/>
  <c r="G4201" i="1" s="1"/>
  <c r="F4197" i="1"/>
  <c r="F4193" i="1"/>
  <c r="G4193" i="1" s="1"/>
  <c r="F4189" i="1"/>
  <c r="F4185" i="1"/>
  <c r="G4185" i="1" s="1"/>
  <c r="F4181" i="1"/>
  <c r="F4177" i="1"/>
  <c r="G4177" i="1" s="1"/>
  <c r="F4173" i="1"/>
  <c r="F4169" i="1"/>
  <c r="G4169" i="1" s="1"/>
  <c r="F4165" i="1"/>
  <c r="F4161" i="1"/>
  <c r="G4161" i="1" s="1"/>
  <c r="F4157" i="1"/>
  <c r="F4153" i="1"/>
  <c r="G4153" i="1" s="1"/>
  <c r="F4149" i="1"/>
  <c r="F4145" i="1"/>
  <c r="G4145" i="1" s="1"/>
  <c r="F4141" i="1"/>
  <c r="F4137" i="1"/>
  <c r="G4137" i="1" s="1"/>
  <c r="F4133" i="1"/>
  <c r="F4129" i="1"/>
  <c r="G4129" i="1" s="1"/>
  <c r="F4125" i="1"/>
  <c r="F4121" i="1"/>
  <c r="G4121" i="1" s="1"/>
  <c r="F4117" i="1"/>
  <c r="F4113" i="1"/>
  <c r="G4113" i="1" s="1"/>
  <c r="F4109" i="1"/>
  <c r="F4105" i="1"/>
  <c r="G4105" i="1" s="1"/>
  <c r="F4101" i="1"/>
  <c r="F4097" i="1"/>
  <c r="G4097" i="1" s="1"/>
  <c r="F4093" i="1"/>
  <c r="F4089" i="1"/>
  <c r="G4089" i="1" s="1"/>
  <c r="F4085" i="1"/>
  <c r="F4081" i="1"/>
  <c r="G4081" i="1" s="1"/>
  <c r="F4077" i="1"/>
  <c r="F4073" i="1"/>
  <c r="G4073" i="1" s="1"/>
  <c r="F4069" i="1"/>
  <c r="F4065" i="1"/>
  <c r="G4065" i="1" s="1"/>
  <c r="F4061" i="1"/>
  <c r="F4057" i="1"/>
  <c r="G4057" i="1" s="1"/>
  <c r="F4053" i="1"/>
  <c r="F4049" i="1"/>
  <c r="G4049" i="1" s="1"/>
  <c r="F4045" i="1"/>
  <c r="F4041" i="1"/>
  <c r="G4041" i="1" s="1"/>
  <c r="F4037" i="1"/>
  <c r="F4033" i="1"/>
  <c r="G4033" i="1" s="1"/>
  <c r="F4029" i="1"/>
  <c r="F4025" i="1"/>
  <c r="G4025" i="1" s="1"/>
  <c r="F4021" i="1"/>
  <c r="F4017" i="1"/>
  <c r="G4017" i="1" s="1"/>
  <c r="F4013" i="1"/>
  <c r="F4009" i="1"/>
  <c r="G4009" i="1" s="1"/>
  <c r="F4005" i="1"/>
  <c r="F4001" i="1"/>
  <c r="G4001" i="1" s="1"/>
  <c r="F3997" i="1"/>
  <c r="F3993" i="1"/>
  <c r="G3993" i="1" s="1"/>
  <c r="F3989" i="1"/>
  <c r="F3985" i="1"/>
  <c r="G3985" i="1" s="1"/>
  <c r="F3981" i="1"/>
  <c r="F3977" i="1"/>
  <c r="G3977" i="1" s="1"/>
  <c r="F3973" i="1"/>
  <c r="F3969" i="1"/>
  <c r="G3969" i="1" s="1"/>
  <c r="F3965" i="1"/>
  <c r="F3961" i="1"/>
  <c r="G3961" i="1" s="1"/>
  <c r="F3957" i="1"/>
  <c r="F3953" i="1"/>
  <c r="G3953" i="1" s="1"/>
  <c r="F3949" i="1"/>
  <c r="F3945" i="1"/>
  <c r="G3945" i="1" s="1"/>
  <c r="F3941" i="1"/>
  <c r="F3937" i="1"/>
  <c r="G3937" i="1" s="1"/>
  <c r="F3933" i="1"/>
  <c r="F3929" i="1"/>
  <c r="G3929" i="1" s="1"/>
  <c r="F3925" i="1"/>
  <c r="F3921" i="1"/>
  <c r="G3921" i="1" s="1"/>
  <c r="F3917" i="1"/>
  <c r="F3913" i="1"/>
  <c r="G3913" i="1" s="1"/>
  <c r="F3909" i="1"/>
  <c r="F3905" i="1"/>
  <c r="G3905" i="1" s="1"/>
  <c r="F3901" i="1"/>
  <c r="F3897" i="1"/>
  <c r="G3897" i="1" s="1"/>
  <c r="F3893" i="1"/>
  <c r="F3889" i="1"/>
  <c r="G3889" i="1" s="1"/>
  <c r="F3885" i="1"/>
  <c r="F3881" i="1"/>
  <c r="G3881" i="1" s="1"/>
  <c r="F3877" i="1"/>
  <c r="F3873" i="1"/>
  <c r="G3873" i="1" s="1"/>
  <c r="F3869" i="1"/>
  <c r="G3869" i="1" s="1"/>
  <c r="F3865" i="1"/>
  <c r="G3865" i="1" s="1"/>
  <c r="F3861" i="1"/>
  <c r="G3861" i="1" s="1"/>
  <c r="F3857" i="1"/>
  <c r="G3857" i="1" s="1"/>
  <c r="F3853" i="1"/>
  <c r="G3853" i="1" s="1"/>
  <c r="F3849" i="1"/>
  <c r="G3849" i="1" s="1"/>
  <c r="F3845" i="1"/>
  <c r="F3841" i="1"/>
  <c r="G3841" i="1" s="1"/>
  <c r="F3837" i="1"/>
  <c r="G3837" i="1" s="1"/>
  <c r="F3833" i="1"/>
  <c r="G3833" i="1" s="1"/>
  <c r="F3829" i="1"/>
  <c r="G3829" i="1" s="1"/>
  <c r="F3825" i="1"/>
  <c r="G3825" i="1" s="1"/>
  <c r="F3821" i="1"/>
  <c r="G3821" i="1" s="1"/>
  <c r="F3817" i="1"/>
  <c r="G3817" i="1" s="1"/>
  <c r="F3813" i="1"/>
  <c r="F3809" i="1"/>
  <c r="G3809" i="1" s="1"/>
  <c r="F3805" i="1"/>
  <c r="G3805" i="1" s="1"/>
  <c r="F3801" i="1"/>
  <c r="G3801" i="1" s="1"/>
  <c r="F3797" i="1"/>
  <c r="G3797" i="1" s="1"/>
  <c r="F3793" i="1"/>
  <c r="G3793" i="1" s="1"/>
  <c r="F3789" i="1"/>
  <c r="G3789" i="1" s="1"/>
  <c r="F3785" i="1"/>
  <c r="G3785" i="1" s="1"/>
  <c r="F3781" i="1"/>
  <c r="F3777" i="1"/>
  <c r="G3777" i="1" s="1"/>
  <c r="F3773" i="1"/>
  <c r="G3773" i="1" s="1"/>
  <c r="F3769" i="1"/>
  <c r="G3769" i="1" s="1"/>
  <c r="F3765" i="1"/>
  <c r="G3765" i="1" s="1"/>
  <c r="F3761" i="1"/>
  <c r="G3761" i="1" s="1"/>
  <c r="F3757" i="1"/>
  <c r="G3757" i="1" s="1"/>
  <c r="F3753" i="1"/>
  <c r="G3753" i="1" s="1"/>
  <c r="F3749" i="1"/>
  <c r="F3745" i="1"/>
  <c r="G3745" i="1" s="1"/>
  <c r="F3741" i="1"/>
  <c r="G3741" i="1" s="1"/>
  <c r="F3737" i="1"/>
  <c r="G3737" i="1" s="1"/>
  <c r="F3733" i="1"/>
  <c r="G3733" i="1" s="1"/>
  <c r="F3729" i="1"/>
  <c r="G3729" i="1" s="1"/>
  <c r="F3725" i="1"/>
  <c r="G3725" i="1" s="1"/>
  <c r="F3721" i="1"/>
  <c r="G3721" i="1" s="1"/>
  <c r="F3717" i="1"/>
  <c r="F3713" i="1"/>
  <c r="G3713" i="1" s="1"/>
  <c r="F3709" i="1"/>
  <c r="G3709" i="1" s="1"/>
  <c r="F3705" i="1"/>
  <c r="G3705" i="1" s="1"/>
  <c r="F3701" i="1"/>
  <c r="G3701" i="1" s="1"/>
  <c r="F3697" i="1"/>
  <c r="G3697" i="1" s="1"/>
  <c r="F3693" i="1"/>
  <c r="G3693" i="1" s="1"/>
  <c r="F3689" i="1"/>
  <c r="G3689" i="1" s="1"/>
  <c r="F3685" i="1"/>
  <c r="F3681" i="1"/>
  <c r="G3681" i="1" s="1"/>
  <c r="F3677" i="1"/>
  <c r="G3677" i="1" s="1"/>
  <c r="F3673" i="1"/>
  <c r="G3673" i="1" s="1"/>
  <c r="F3669" i="1"/>
  <c r="G3669" i="1" s="1"/>
  <c r="F3665" i="1"/>
  <c r="G3665" i="1" s="1"/>
  <c r="F3661" i="1"/>
  <c r="G3661" i="1" s="1"/>
  <c r="F3657" i="1"/>
  <c r="G3657" i="1" s="1"/>
  <c r="F3653" i="1"/>
  <c r="F3649" i="1"/>
  <c r="G3649" i="1" s="1"/>
  <c r="F3645" i="1"/>
  <c r="G3645" i="1" s="1"/>
  <c r="F3641" i="1"/>
  <c r="G3641" i="1" s="1"/>
  <c r="F3637" i="1"/>
  <c r="G3637" i="1" s="1"/>
  <c r="F3633" i="1"/>
  <c r="G3633" i="1" s="1"/>
  <c r="F3629" i="1"/>
  <c r="G3629" i="1" s="1"/>
  <c r="F3625" i="1"/>
  <c r="G3625" i="1" s="1"/>
  <c r="F3621" i="1"/>
  <c r="F3617" i="1"/>
  <c r="G3617" i="1" s="1"/>
  <c r="F3613" i="1"/>
  <c r="G3613" i="1" s="1"/>
  <c r="F3609" i="1"/>
  <c r="G3609" i="1" s="1"/>
  <c r="F3605" i="1"/>
  <c r="G3605" i="1" s="1"/>
  <c r="F3601" i="1"/>
  <c r="G3601" i="1" s="1"/>
  <c r="F3597" i="1"/>
  <c r="G3597" i="1" s="1"/>
  <c r="F3593" i="1"/>
  <c r="G3593" i="1" s="1"/>
  <c r="F3589" i="1"/>
  <c r="F3585" i="1"/>
  <c r="G3585" i="1" s="1"/>
  <c r="F3581" i="1"/>
  <c r="G3581" i="1" s="1"/>
  <c r="F3577" i="1"/>
  <c r="G3577" i="1" s="1"/>
  <c r="F3573" i="1"/>
  <c r="G3573" i="1" s="1"/>
  <c r="F3569" i="1"/>
  <c r="G3569" i="1" s="1"/>
  <c r="F3565" i="1"/>
  <c r="G3565" i="1" s="1"/>
  <c r="F3561" i="1"/>
  <c r="G3561" i="1" s="1"/>
  <c r="F3557" i="1"/>
  <c r="F3553" i="1"/>
  <c r="G3553" i="1" s="1"/>
  <c r="F3549" i="1"/>
  <c r="G3549" i="1" s="1"/>
  <c r="F3545" i="1"/>
  <c r="G3545" i="1" s="1"/>
  <c r="F3541" i="1"/>
  <c r="G3541" i="1" s="1"/>
  <c r="F3537" i="1"/>
  <c r="G3537" i="1" s="1"/>
  <c r="F3533" i="1"/>
  <c r="G3533" i="1" s="1"/>
  <c r="F3529" i="1"/>
  <c r="G3529" i="1" s="1"/>
  <c r="F3525" i="1"/>
  <c r="F3521" i="1"/>
  <c r="G3521" i="1" s="1"/>
  <c r="F3517" i="1"/>
  <c r="G3517" i="1" s="1"/>
  <c r="F3513" i="1"/>
  <c r="G3513" i="1" s="1"/>
  <c r="F3509" i="1"/>
  <c r="G3509" i="1" s="1"/>
  <c r="F3505" i="1"/>
  <c r="G3505" i="1" s="1"/>
  <c r="F3501" i="1"/>
  <c r="G3501" i="1" s="1"/>
  <c r="F3497" i="1"/>
  <c r="G3497" i="1" s="1"/>
  <c r="F3493" i="1"/>
  <c r="F3489" i="1"/>
  <c r="G3489" i="1" s="1"/>
  <c r="F3485" i="1"/>
  <c r="G3485" i="1" s="1"/>
  <c r="F3481" i="1"/>
  <c r="G3481" i="1" s="1"/>
  <c r="F3477" i="1"/>
  <c r="G3477" i="1" s="1"/>
  <c r="F3473" i="1"/>
  <c r="G3473" i="1" s="1"/>
  <c r="F3469" i="1"/>
  <c r="G3469" i="1" s="1"/>
  <c r="F3465" i="1"/>
  <c r="G3465" i="1" s="1"/>
  <c r="F3461" i="1"/>
  <c r="F3457" i="1"/>
  <c r="G3457" i="1" s="1"/>
  <c r="F3453" i="1"/>
  <c r="G3453" i="1" s="1"/>
  <c r="F3449" i="1"/>
  <c r="G3449" i="1" s="1"/>
  <c r="F3445" i="1"/>
  <c r="G3445" i="1" s="1"/>
  <c r="F3441" i="1"/>
  <c r="G3441" i="1" s="1"/>
  <c r="F3437" i="1"/>
  <c r="G3437" i="1" s="1"/>
  <c r="F3433" i="1"/>
  <c r="G3433" i="1" s="1"/>
  <c r="F3429" i="1"/>
  <c r="F3425" i="1"/>
  <c r="G3425" i="1" s="1"/>
  <c r="F3421" i="1"/>
  <c r="G3421" i="1" s="1"/>
  <c r="F3417" i="1"/>
  <c r="G3417" i="1" s="1"/>
  <c r="F3413" i="1"/>
  <c r="G3413" i="1" s="1"/>
  <c r="F3409" i="1"/>
  <c r="G3409" i="1" s="1"/>
  <c r="F3405" i="1"/>
  <c r="G3405" i="1" s="1"/>
  <c r="F3401" i="1"/>
  <c r="G3401" i="1" s="1"/>
  <c r="F3397" i="1"/>
  <c r="F3393" i="1"/>
  <c r="G3393" i="1" s="1"/>
  <c r="F3389" i="1"/>
  <c r="G3389" i="1" s="1"/>
  <c r="F3385" i="1"/>
  <c r="G3385" i="1" s="1"/>
  <c r="F3381" i="1"/>
  <c r="G3381" i="1" s="1"/>
  <c r="F3377" i="1"/>
  <c r="G3377" i="1" s="1"/>
  <c r="F3373" i="1"/>
  <c r="G3373" i="1" s="1"/>
  <c r="F3369" i="1"/>
  <c r="G3369" i="1" s="1"/>
  <c r="F3365" i="1"/>
  <c r="F3361" i="1"/>
  <c r="G3361" i="1" s="1"/>
  <c r="F3357" i="1"/>
  <c r="G3357" i="1" s="1"/>
  <c r="F3353" i="1"/>
  <c r="G3353" i="1" s="1"/>
  <c r="F3349" i="1"/>
  <c r="G3349" i="1" s="1"/>
  <c r="F3345" i="1"/>
  <c r="G3345" i="1" s="1"/>
  <c r="F3341" i="1"/>
  <c r="G3341" i="1" s="1"/>
  <c r="F3337" i="1"/>
  <c r="G3337" i="1" s="1"/>
  <c r="F3333" i="1"/>
  <c r="F3329" i="1"/>
  <c r="G3329" i="1" s="1"/>
  <c r="F3325" i="1"/>
  <c r="G3325" i="1" s="1"/>
  <c r="F3321" i="1"/>
  <c r="G3321" i="1" s="1"/>
  <c r="F3317" i="1"/>
  <c r="G3317" i="1" s="1"/>
  <c r="F3313" i="1"/>
  <c r="G3313" i="1" s="1"/>
  <c r="F3309" i="1"/>
  <c r="G3309" i="1" s="1"/>
  <c r="F3305" i="1"/>
  <c r="G3305" i="1" s="1"/>
  <c r="F3301" i="1"/>
  <c r="F3297" i="1"/>
  <c r="G3297" i="1" s="1"/>
  <c r="F3293" i="1"/>
  <c r="G3293" i="1" s="1"/>
  <c r="F3289" i="1"/>
  <c r="G3289" i="1" s="1"/>
  <c r="F3285" i="1"/>
  <c r="G3285" i="1" s="1"/>
  <c r="F3281" i="1"/>
  <c r="G3281" i="1" s="1"/>
  <c r="F3277" i="1"/>
  <c r="G3277" i="1" s="1"/>
  <c r="F3273" i="1"/>
  <c r="G3273" i="1" s="1"/>
  <c r="F3269" i="1"/>
  <c r="F3265" i="1"/>
  <c r="G3265" i="1" s="1"/>
  <c r="F3261" i="1"/>
  <c r="G3261" i="1" s="1"/>
  <c r="F3257" i="1"/>
  <c r="G3257" i="1" s="1"/>
  <c r="F3253" i="1"/>
  <c r="G3253" i="1" s="1"/>
  <c r="F3249" i="1"/>
  <c r="G3249" i="1" s="1"/>
  <c r="F3245" i="1"/>
  <c r="G3245" i="1" s="1"/>
  <c r="F3241" i="1"/>
  <c r="G3241" i="1" s="1"/>
  <c r="F3237" i="1"/>
  <c r="F3233" i="1"/>
  <c r="G3233" i="1" s="1"/>
  <c r="F3229" i="1"/>
  <c r="G3229" i="1" s="1"/>
  <c r="F3225" i="1"/>
  <c r="G3225" i="1" s="1"/>
  <c r="F3221" i="1"/>
  <c r="G3221" i="1" s="1"/>
  <c r="F3217" i="1"/>
  <c r="G3217" i="1" s="1"/>
  <c r="F3213" i="1"/>
  <c r="G3213" i="1" s="1"/>
  <c r="F3209" i="1"/>
  <c r="G3209" i="1" s="1"/>
  <c r="F3205" i="1"/>
  <c r="F3201" i="1"/>
  <c r="G3201" i="1" s="1"/>
  <c r="F3197" i="1"/>
  <c r="G3197" i="1" s="1"/>
  <c r="F3193" i="1"/>
  <c r="G3193" i="1" s="1"/>
  <c r="F3189" i="1"/>
  <c r="G3189" i="1" s="1"/>
  <c r="F3185" i="1"/>
  <c r="G3185" i="1" s="1"/>
  <c r="F3181" i="1"/>
  <c r="G3181" i="1" s="1"/>
  <c r="F3177" i="1"/>
  <c r="G3177" i="1" s="1"/>
  <c r="F3173" i="1"/>
  <c r="F3169" i="1"/>
  <c r="G3169" i="1" s="1"/>
  <c r="F3165" i="1"/>
  <c r="G3165" i="1" s="1"/>
  <c r="F3161" i="1"/>
  <c r="G3161" i="1" s="1"/>
  <c r="F3157" i="1"/>
  <c r="G3157" i="1" s="1"/>
  <c r="F3153" i="1"/>
  <c r="G3153" i="1" s="1"/>
  <c r="F3149" i="1"/>
  <c r="G3149" i="1" s="1"/>
  <c r="F3145" i="1"/>
  <c r="G3145" i="1" s="1"/>
  <c r="F3141" i="1"/>
  <c r="F3137" i="1"/>
  <c r="G3137" i="1" s="1"/>
  <c r="F3133" i="1"/>
  <c r="G3133" i="1" s="1"/>
  <c r="F3129" i="1"/>
  <c r="G3129" i="1" s="1"/>
  <c r="F3125" i="1"/>
  <c r="G3125" i="1" s="1"/>
  <c r="F3121" i="1"/>
  <c r="G3121" i="1" s="1"/>
  <c r="F3117" i="1"/>
  <c r="G3117" i="1" s="1"/>
  <c r="F3113" i="1"/>
  <c r="G3113" i="1" s="1"/>
  <c r="F3109" i="1"/>
  <c r="F3105" i="1"/>
  <c r="G3105" i="1" s="1"/>
  <c r="F3101" i="1"/>
  <c r="G3101" i="1" s="1"/>
  <c r="F3097" i="1"/>
  <c r="G3097" i="1" s="1"/>
  <c r="F3093" i="1"/>
  <c r="G3093" i="1" s="1"/>
  <c r="F3089" i="1"/>
  <c r="G3089" i="1" s="1"/>
  <c r="F3085" i="1"/>
  <c r="G3085" i="1" s="1"/>
  <c r="F3081" i="1"/>
  <c r="G3081" i="1" s="1"/>
  <c r="F3077" i="1"/>
  <c r="F3073" i="1"/>
  <c r="G3073" i="1" s="1"/>
  <c r="F3069" i="1"/>
  <c r="G3069" i="1" s="1"/>
  <c r="F3065" i="1"/>
  <c r="G3065" i="1" s="1"/>
  <c r="F3061" i="1"/>
  <c r="G3061" i="1" s="1"/>
  <c r="F3057" i="1"/>
  <c r="G3057" i="1" s="1"/>
  <c r="F3053" i="1"/>
  <c r="G3053" i="1" s="1"/>
  <c r="F3049" i="1"/>
  <c r="G3049" i="1" s="1"/>
  <c r="F3045" i="1"/>
  <c r="F3041" i="1"/>
  <c r="G3041" i="1" s="1"/>
  <c r="F3037" i="1"/>
  <c r="G3037" i="1" s="1"/>
  <c r="F3033" i="1"/>
  <c r="G3033" i="1" s="1"/>
  <c r="F3029" i="1"/>
  <c r="G3029" i="1" s="1"/>
  <c r="F3025" i="1"/>
  <c r="G3025" i="1" s="1"/>
  <c r="F3021" i="1"/>
  <c r="F3017" i="1"/>
  <c r="G3017" i="1" s="1"/>
  <c r="F3013" i="1"/>
  <c r="G3013" i="1" s="1"/>
  <c r="F3009" i="1"/>
  <c r="G3009" i="1" s="1"/>
  <c r="F3005" i="1"/>
  <c r="G3005" i="1" s="1"/>
  <c r="F3001" i="1"/>
  <c r="G3001" i="1" s="1"/>
  <c r="F2997" i="1"/>
  <c r="G2997" i="1" s="1"/>
  <c r="F2993" i="1"/>
  <c r="G2993" i="1" s="1"/>
  <c r="F2989" i="1"/>
  <c r="F2985" i="1"/>
  <c r="G2985" i="1" s="1"/>
  <c r="F2981" i="1"/>
  <c r="G2981" i="1" s="1"/>
  <c r="F2977" i="1"/>
  <c r="G2977" i="1" s="1"/>
  <c r="F2973" i="1"/>
  <c r="G2973" i="1" s="1"/>
  <c r="F2969" i="1"/>
  <c r="G2969" i="1" s="1"/>
  <c r="F2965" i="1"/>
  <c r="G2965" i="1" s="1"/>
  <c r="F2961" i="1"/>
  <c r="G2961" i="1" s="1"/>
  <c r="F2957" i="1"/>
  <c r="F2953" i="1"/>
  <c r="G2953" i="1" s="1"/>
  <c r="F2949" i="1"/>
  <c r="G2949" i="1" s="1"/>
  <c r="F2945" i="1"/>
  <c r="G2945" i="1" s="1"/>
  <c r="F2941" i="1"/>
  <c r="G2941" i="1" s="1"/>
  <c r="F2937" i="1"/>
  <c r="G2937" i="1" s="1"/>
  <c r="F2933" i="1"/>
  <c r="G2933" i="1" s="1"/>
  <c r="F2929" i="1"/>
  <c r="G2929" i="1" s="1"/>
  <c r="F2925" i="1"/>
  <c r="F2921" i="1"/>
  <c r="G2921" i="1" s="1"/>
  <c r="F2917" i="1"/>
  <c r="G2917" i="1" s="1"/>
  <c r="F2913" i="1"/>
  <c r="G2913" i="1" s="1"/>
  <c r="F2909" i="1"/>
  <c r="G2909" i="1" s="1"/>
  <c r="F2905" i="1"/>
  <c r="G2905" i="1" s="1"/>
  <c r="F2901" i="1"/>
  <c r="G2901" i="1" s="1"/>
  <c r="F2897" i="1"/>
  <c r="G2897" i="1" s="1"/>
  <c r="F2893" i="1"/>
  <c r="F2889" i="1"/>
  <c r="G2889" i="1" s="1"/>
  <c r="F2885" i="1"/>
  <c r="G2885" i="1" s="1"/>
  <c r="F2881" i="1"/>
  <c r="G2881" i="1" s="1"/>
  <c r="F2877" i="1"/>
  <c r="G2877" i="1" s="1"/>
  <c r="F2873" i="1"/>
  <c r="G2873" i="1" s="1"/>
  <c r="F2869" i="1"/>
  <c r="G2869" i="1" s="1"/>
  <c r="F2865" i="1"/>
  <c r="G2865" i="1" s="1"/>
  <c r="F2861" i="1"/>
  <c r="F2857" i="1"/>
  <c r="G2857" i="1" s="1"/>
  <c r="F2853" i="1"/>
  <c r="G2853" i="1" s="1"/>
  <c r="F2849" i="1"/>
  <c r="G2849" i="1" s="1"/>
  <c r="F2845" i="1"/>
  <c r="G2845" i="1" s="1"/>
  <c r="F2841" i="1"/>
  <c r="G2841" i="1" s="1"/>
  <c r="F2837" i="1"/>
  <c r="G2837" i="1" s="1"/>
  <c r="F2833" i="1"/>
  <c r="G2833" i="1" s="1"/>
  <c r="F2829" i="1"/>
  <c r="F2825" i="1"/>
  <c r="G2825" i="1" s="1"/>
  <c r="F2821" i="1"/>
  <c r="G2821" i="1" s="1"/>
  <c r="F2817" i="1"/>
  <c r="G2817" i="1" s="1"/>
  <c r="F2813" i="1"/>
  <c r="G2813" i="1" s="1"/>
  <c r="F2809" i="1"/>
  <c r="G2809" i="1" s="1"/>
  <c r="F2805" i="1"/>
  <c r="G2805" i="1" s="1"/>
  <c r="F2801" i="1"/>
  <c r="G2801" i="1" s="1"/>
  <c r="F2797" i="1"/>
  <c r="F2793" i="1"/>
  <c r="G2793" i="1" s="1"/>
  <c r="F2789" i="1"/>
  <c r="G2789" i="1" s="1"/>
  <c r="F2785" i="1"/>
  <c r="G2785" i="1" s="1"/>
  <c r="F2781" i="1"/>
  <c r="G2781" i="1" s="1"/>
  <c r="F2777" i="1"/>
  <c r="G2777" i="1" s="1"/>
  <c r="F2773" i="1"/>
  <c r="G2773" i="1" s="1"/>
  <c r="F2769" i="1"/>
  <c r="G2769" i="1" s="1"/>
  <c r="F2765" i="1"/>
  <c r="F2761" i="1"/>
  <c r="G2761" i="1" s="1"/>
  <c r="F2757" i="1"/>
  <c r="G2757" i="1" s="1"/>
  <c r="F2753" i="1"/>
  <c r="G2753" i="1" s="1"/>
  <c r="F2749" i="1"/>
  <c r="G2749" i="1" s="1"/>
  <c r="F2745" i="1"/>
  <c r="G2745" i="1" s="1"/>
  <c r="F2741" i="1"/>
  <c r="G2741" i="1" s="1"/>
  <c r="F2737" i="1"/>
  <c r="G2737" i="1" s="1"/>
  <c r="F2733" i="1"/>
  <c r="F2729" i="1"/>
  <c r="G2729" i="1" s="1"/>
  <c r="F2725" i="1"/>
  <c r="G2725" i="1" s="1"/>
  <c r="F2721" i="1"/>
  <c r="G2721" i="1" s="1"/>
  <c r="F2717" i="1"/>
  <c r="G2717" i="1" s="1"/>
  <c r="F2713" i="1"/>
  <c r="G2713" i="1" s="1"/>
  <c r="F2709" i="1"/>
  <c r="G2709" i="1" s="1"/>
  <c r="F2705" i="1"/>
  <c r="G2705" i="1" s="1"/>
  <c r="F2701" i="1"/>
  <c r="F2697" i="1"/>
  <c r="G2697" i="1" s="1"/>
  <c r="F2693" i="1"/>
  <c r="G2693" i="1" s="1"/>
  <c r="F2689" i="1"/>
  <c r="G2689" i="1" s="1"/>
  <c r="F2685" i="1"/>
  <c r="G2685" i="1" s="1"/>
  <c r="F2681" i="1"/>
  <c r="G2681" i="1" s="1"/>
  <c r="F2677" i="1"/>
  <c r="G2677" i="1" s="1"/>
  <c r="F2673" i="1"/>
  <c r="G2673" i="1" s="1"/>
  <c r="F2669" i="1"/>
  <c r="F2665" i="1"/>
  <c r="G2665" i="1" s="1"/>
  <c r="F2661" i="1"/>
  <c r="G2661" i="1" s="1"/>
  <c r="F2657" i="1"/>
  <c r="G2657" i="1" s="1"/>
  <c r="F2653" i="1"/>
  <c r="G2653" i="1" s="1"/>
  <c r="F2649" i="1"/>
  <c r="G2649" i="1" s="1"/>
  <c r="F2645" i="1"/>
  <c r="G2645" i="1" s="1"/>
  <c r="F2641" i="1"/>
  <c r="G2641" i="1" s="1"/>
  <c r="F2637" i="1"/>
  <c r="F2633" i="1"/>
  <c r="G2633" i="1" s="1"/>
  <c r="F2629" i="1"/>
  <c r="G2629" i="1" s="1"/>
  <c r="F2625" i="1"/>
  <c r="G2625" i="1" s="1"/>
  <c r="F2621" i="1"/>
  <c r="G2621" i="1" s="1"/>
  <c r="F2617" i="1"/>
  <c r="G2617" i="1" s="1"/>
  <c r="F2613" i="1"/>
  <c r="G2613" i="1" s="1"/>
  <c r="F2609" i="1"/>
  <c r="G2609" i="1" s="1"/>
  <c r="F2605" i="1"/>
  <c r="F2601" i="1"/>
  <c r="G2601" i="1" s="1"/>
  <c r="F2597" i="1"/>
  <c r="G2597" i="1" s="1"/>
  <c r="F2593" i="1"/>
  <c r="G2593" i="1" s="1"/>
  <c r="F2589" i="1"/>
  <c r="G2589" i="1" s="1"/>
  <c r="F2585" i="1"/>
  <c r="G2585" i="1" s="1"/>
  <c r="F2581" i="1"/>
  <c r="G2581" i="1" s="1"/>
  <c r="F2577" i="1"/>
  <c r="G2577" i="1" s="1"/>
  <c r="F2573" i="1"/>
  <c r="F2569" i="1"/>
  <c r="G2569" i="1" s="1"/>
  <c r="F2565" i="1"/>
  <c r="G2565" i="1" s="1"/>
  <c r="F2561" i="1"/>
  <c r="G2561" i="1" s="1"/>
  <c r="F2557" i="1"/>
  <c r="G2557" i="1" s="1"/>
  <c r="F2553" i="1"/>
  <c r="G2553" i="1" s="1"/>
  <c r="F2549" i="1"/>
  <c r="G2549" i="1" s="1"/>
  <c r="F2545" i="1"/>
  <c r="G2545" i="1" s="1"/>
  <c r="F2541" i="1"/>
  <c r="F2537" i="1"/>
  <c r="G2537" i="1" s="1"/>
  <c r="F2533" i="1"/>
  <c r="G2533" i="1" s="1"/>
  <c r="F2529" i="1"/>
  <c r="G2529" i="1" s="1"/>
  <c r="F2525" i="1"/>
  <c r="G2525" i="1" s="1"/>
  <c r="F2521" i="1"/>
  <c r="G2521" i="1" s="1"/>
  <c r="F2517" i="1"/>
  <c r="G2517" i="1" s="1"/>
  <c r="F2513" i="1"/>
  <c r="G2513" i="1" s="1"/>
  <c r="F2509" i="1"/>
  <c r="F2505" i="1"/>
  <c r="G2505" i="1" s="1"/>
  <c r="F2501" i="1"/>
  <c r="G2501" i="1" s="1"/>
  <c r="F2497" i="1"/>
  <c r="G2497" i="1" s="1"/>
  <c r="F2493" i="1"/>
  <c r="G2493" i="1" s="1"/>
  <c r="F2489" i="1"/>
  <c r="G2489" i="1" s="1"/>
  <c r="F2485" i="1"/>
  <c r="G2485" i="1" s="1"/>
  <c r="F2481" i="1"/>
  <c r="G2481" i="1" s="1"/>
  <c r="F2477" i="1"/>
  <c r="F2473" i="1"/>
  <c r="G2473" i="1" s="1"/>
  <c r="F2469" i="1"/>
  <c r="G2469" i="1" s="1"/>
  <c r="F2465" i="1"/>
  <c r="G2465" i="1" s="1"/>
  <c r="F2461" i="1"/>
  <c r="G2461" i="1" s="1"/>
  <c r="F2457" i="1"/>
  <c r="G2457" i="1" s="1"/>
  <c r="F2453" i="1"/>
  <c r="G2453" i="1" s="1"/>
  <c r="F2449" i="1"/>
  <c r="G2449" i="1" s="1"/>
  <c r="F2445" i="1"/>
  <c r="F2441" i="1"/>
  <c r="G2441" i="1" s="1"/>
  <c r="F2437" i="1"/>
  <c r="G2437" i="1" s="1"/>
  <c r="F2433" i="1"/>
  <c r="G2433" i="1" s="1"/>
  <c r="F2429" i="1"/>
  <c r="G2429" i="1" s="1"/>
  <c r="F2425" i="1"/>
  <c r="G2425" i="1" s="1"/>
  <c r="F2421" i="1"/>
  <c r="G2421" i="1" s="1"/>
  <c r="F2417" i="1"/>
  <c r="G2417" i="1" s="1"/>
  <c r="F2413" i="1"/>
  <c r="F2409" i="1"/>
  <c r="G2409" i="1" s="1"/>
  <c r="F2405" i="1"/>
  <c r="G2405" i="1" s="1"/>
  <c r="F2401" i="1"/>
  <c r="G2401" i="1" s="1"/>
  <c r="F2397" i="1"/>
  <c r="G2397" i="1" s="1"/>
  <c r="F2393" i="1"/>
  <c r="G2393" i="1" s="1"/>
  <c r="F2389" i="1"/>
  <c r="G2389" i="1" s="1"/>
  <c r="F2385" i="1"/>
  <c r="G2385" i="1" s="1"/>
  <c r="F2381" i="1"/>
  <c r="F2377" i="1"/>
  <c r="G2377" i="1" s="1"/>
  <c r="F2373" i="1"/>
  <c r="G2373" i="1" s="1"/>
  <c r="F2369" i="1"/>
  <c r="G2369" i="1" s="1"/>
  <c r="F2365" i="1"/>
  <c r="G2365" i="1" s="1"/>
  <c r="F2361" i="1"/>
  <c r="G2361" i="1" s="1"/>
  <c r="F2357" i="1"/>
  <c r="G2357" i="1" s="1"/>
  <c r="F2353" i="1"/>
  <c r="G2353" i="1" s="1"/>
  <c r="F2349" i="1"/>
  <c r="G2349" i="1" s="1"/>
  <c r="F2345" i="1"/>
  <c r="G2345" i="1" s="1"/>
  <c r="F2341" i="1"/>
  <c r="G2341" i="1" s="1"/>
  <c r="F2337" i="1"/>
  <c r="G2337" i="1" s="1"/>
  <c r="F2333" i="1"/>
  <c r="G2333" i="1" s="1"/>
  <c r="F2329" i="1"/>
  <c r="G2329" i="1" s="1"/>
  <c r="F2325" i="1"/>
  <c r="G2325" i="1" s="1"/>
  <c r="F2321" i="1"/>
  <c r="G2321" i="1" s="1"/>
  <c r="F2317" i="1"/>
  <c r="G2317" i="1" s="1"/>
  <c r="F2313" i="1"/>
  <c r="G2313" i="1" s="1"/>
  <c r="F2309" i="1"/>
  <c r="G2309" i="1" s="1"/>
  <c r="F2305" i="1"/>
  <c r="G2305" i="1" s="1"/>
  <c r="F2301" i="1"/>
  <c r="G2301" i="1" s="1"/>
  <c r="F2297" i="1"/>
  <c r="G2297" i="1" s="1"/>
  <c r="F2293" i="1"/>
  <c r="G2293" i="1" s="1"/>
  <c r="F2289" i="1"/>
  <c r="G2289" i="1" s="1"/>
  <c r="F2285" i="1"/>
  <c r="G2285" i="1" s="1"/>
  <c r="F2281" i="1"/>
  <c r="G2281" i="1" s="1"/>
  <c r="F2277" i="1"/>
  <c r="G2277" i="1" s="1"/>
  <c r="F2273" i="1"/>
  <c r="G2273" i="1" s="1"/>
  <c r="F2269" i="1"/>
  <c r="G2269" i="1" s="1"/>
  <c r="F2265" i="1"/>
  <c r="G2265" i="1" s="1"/>
  <c r="F2261" i="1"/>
  <c r="G2261" i="1" s="1"/>
  <c r="F2257" i="1"/>
  <c r="G2257" i="1" s="1"/>
  <c r="F2253" i="1"/>
  <c r="G2253" i="1" s="1"/>
  <c r="F2249" i="1"/>
  <c r="G2249" i="1" s="1"/>
  <c r="F2245" i="1"/>
  <c r="G2245" i="1" s="1"/>
  <c r="F2241" i="1"/>
  <c r="G2241" i="1" s="1"/>
  <c r="F2237" i="1"/>
  <c r="G2237" i="1" s="1"/>
  <c r="F2233" i="1"/>
  <c r="G2233" i="1" s="1"/>
  <c r="F2229" i="1"/>
  <c r="G2229" i="1" s="1"/>
  <c r="F2225" i="1"/>
  <c r="G2225" i="1" s="1"/>
  <c r="F2221" i="1"/>
  <c r="G2221" i="1" s="1"/>
  <c r="F2217" i="1"/>
  <c r="G2217" i="1" s="1"/>
  <c r="F2213" i="1"/>
  <c r="G2213" i="1" s="1"/>
  <c r="F2209" i="1"/>
  <c r="G2209" i="1" s="1"/>
  <c r="F2205" i="1"/>
  <c r="G2205" i="1" s="1"/>
  <c r="F2201" i="1"/>
  <c r="G2201" i="1" s="1"/>
  <c r="F2197" i="1"/>
  <c r="G2197" i="1" s="1"/>
  <c r="F2193" i="1"/>
  <c r="G2193" i="1" s="1"/>
  <c r="F2189" i="1"/>
  <c r="G2189" i="1" s="1"/>
  <c r="F2185" i="1"/>
  <c r="G2185" i="1" s="1"/>
  <c r="F2181" i="1"/>
  <c r="G2181" i="1" s="1"/>
  <c r="F2177" i="1"/>
  <c r="G2177" i="1" s="1"/>
  <c r="F2173" i="1"/>
  <c r="G2173" i="1" s="1"/>
  <c r="F2169" i="1"/>
  <c r="G2169" i="1" s="1"/>
  <c r="F2165" i="1"/>
  <c r="G2165" i="1" s="1"/>
  <c r="F2161" i="1"/>
  <c r="G2161" i="1" s="1"/>
  <c r="F2157" i="1"/>
  <c r="G2157" i="1" s="1"/>
  <c r="F2153" i="1"/>
  <c r="G2153" i="1" s="1"/>
  <c r="F2149" i="1"/>
  <c r="G2149" i="1" s="1"/>
  <c r="F2145" i="1"/>
  <c r="G2145" i="1" s="1"/>
  <c r="F2141" i="1"/>
  <c r="G2141" i="1" s="1"/>
  <c r="F2137" i="1"/>
  <c r="G2137" i="1" s="1"/>
  <c r="F2133" i="1"/>
  <c r="G2133" i="1" s="1"/>
  <c r="F2129" i="1"/>
  <c r="G2129" i="1" s="1"/>
  <c r="F2125" i="1"/>
  <c r="G2125" i="1" s="1"/>
  <c r="F2121" i="1"/>
  <c r="G2121" i="1" s="1"/>
  <c r="F2117" i="1"/>
  <c r="G2117" i="1" s="1"/>
  <c r="F2113" i="1"/>
  <c r="G2113" i="1" s="1"/>
  <c r="F2109" i="1"/>
  <c r="G2109" i="1" s="1"/>
  <c r="F2105" i="1"/>
  <c r="G2105" i="1" s="1"/>
  <c r="F2101" i="1"/>
  <c r="G2101" i="1" s="1"/>
  <c r="F2097" i="1"/>
  <c r="G2097" i="1" s="1"/>
  <c r="F2093" i="1"/>
  <c r="G2093" i="1" s="1"/>
  <c r="F2089" i="1"/>
  <c r="G2089" i="1" s="1"/>
  <c r="F2085" i="1"/>
  <c r="G2085" i="1" s="1"/>
  <c r="F2081" i="1"/>
  <c r="G2081" i="1" s="1"/>
  <c r="F2077" i="1"/>
  <c r="G2077" i="1" s="1"/>
  <c r="F2073" i="1"/>
  <c r="G2073" i="1" s="1"/>
  <c r="F2069" i="1"/>
  <c r="G2069" i="1" s="1"/>
  <c r="F2065" i="1"/>
  <c r="G2065" i="1" s="1"/>
  <c r="F2061" i="1"/>
  <c r="G2061" i="1" s="1"/>
  <c r="F2057" i="1"/>
  <c r="G2057" i="1" s="1"/>
  <c r="F2053" i="1"/>
  <c r="G2053" i="1" s="1"/>
  <c r="F2049" i="1"/>
  <c r="G2049" i="1" s="1"/>
  <c r="F2045" i="1"/>
  <c r="G2045" i="1" s="1"/>
  <c r="F2041" i="1"/>
  <c r="G2041" i="1" s="1"/>
  <c r="F2037" i="1"/>
  <c r="G2037" i="1" s="1"/>
  <c r="F2033" i="1"/>
  <c r="G2033" i="1" s="1"/>
  <c r="F2029" i="1"/>
  <c r="G2029" i="1" s="1"/>
  <c r="F2025" i="1"/>
  <c r="G2025" i="1" s="1"/>
  <c r="F2021" i="1"/>
  <c r="G2021" i="1" s="1"/>
  <c r="F2017" i="1"/>
  <c r="G2017" i="1" s="1"/>
  <c r="F2013" i="1"/>
  <c r="G2013" i="1" s="1"/>
  <c r="F2009" i="1"/>
  <c r="G2009" i="1" s="1"/>
  <c r="F2005" i="1"/>
  <c r="G2005" i="1" s="1"/>
  <c r="F2001" i="1"/>
  <c r="G2001" i="1" s="1"/>
  <c r="F1997" i="1"/>
  <c r="G1997" i="1" s="1"/>
  <c r="F1993" i="1"/>
  <c r="G1993" i="1" s="1"/>
  <c r="F1989" i="1"/>
  <c r="G1989" i="1" s="1"/>
  <c r="F1985" i="1"/>
  <c r="G1985" i="1" s="1"/>
  <c r="F1981" i="1"/>
  <c r="G1981" i="1" s="1"/>
  <c r="F1977" i="1"/>
  <c r="G1977" i="1" s="1"/>
  <c r="F1973" i="1"/>
  <c r="G1973" i="1" s="1"/>
  <c r="F1969" i="1"/>
  <c r="G1969" i="1" s="1"/>
  <c r="F1965" i="1"/>
  <c r="G1965" i="1" s="1"/>
  <c r="F1961" i="1"/>
  <c r="G1961" i="1" s="1"/>
  <c r="F1957" i="1"/>
  <c r="G1957" i="1" s="1"/>
  <c r="F1953" i="1"/>
  <c r="G1953" i="1" s="1"/>
  <c r="F1949" i="1"/>
  <c r="G1949" i="1" s="1"/>
  <c r="F1945" i="1"/>
  <c r="G1945" i="1" s="1"/>
  <c r="F1941" i="1"/>
  <c r="G1941" i="1" s="1"/>
  <c r="F1937" i="1"/>
  <c r="G1937" i="1" s="1"/>
  <c r="F1933" i="1"/>
  <c r="G1933" i="1" s="1"/>
  <c r="F1929" i="1"/>
  <c r="G1929" i="1" s="1"/>
  <c r="F1925" i="1"/>
  <c r="G1925" i="1" s="1"/>
  <c r="F1921" i="1"/>
  <c r="G1921" i="1" s="1"/>
  <c r="F1917" i="1"/>
  <c r="G1917" i="1" s="1"/>
  <c r="F1913" i="1"/>
  <c r="G1913" i="1" s="1"/>
  <c r="F1909" i="1"/>
  <c r="G1909" i="1" s="1"/>
  <c r="F1905" i="1"/>
  <c r="G1905" i="1" s="1"/>
  <c r="F1901" i="1"/>
  <c r="G1901" i="1" s="1"/>
  <c r="F1897" i="1"/>
  <c r="G1897" i="1" s="1"/>
  <c r="F1893" i="1"/>
  <c r="G1893" i="1" s="1"/>
  <c r="F1889" i="1"/>
  <c r="G1889" i="1" s="1"/>
  <c r="F1885" i="1"/>
  <c r="G1885" i="1" s="1"/>
  <c r="F1881" i="1"/>
  <c r="G1881" i="1" s="1"/>
  <c r="F1877" i="1"/>
  <c r="G1877" i="1" s="1"/>
  <c r="F1873" i="1"/>
  <c r="G1873" i="1" s="1"/>
  <c r="F1869" i="1"/>
  <c r="G1869" i="1" s="1"/>
  <c r="F1865" i="1"/>
  <c r="G1865" i="1" s="1"/>
  <c r="F1861" i="1"/>
  <c r="G1861" i="1" s="1"/>
  <c r="F1857" i="1"/>
  <c r="G1857" i="1" s="1"/>
  <c r="F1853" i="1"/>
  <c r="G1853" i="1" s="1"/>
  <c r="F1849" i="1"/>
  <c r="G1849" i="1" s="1"/>
  <c r="F1845" i="1"/>
  <c r="G1845" i="1" s="1"/>
  <c r="F1841" i="1"/>
  <c r="G1841" i="1" s="1"/>
  <c r="F1837" i="1"/>
  <c r="G1837" i="1" s="1"/>
  <c r="F1833" i="1"/>
  <c r="G1833" i="1" s="1"/>
  <c r="F1829" i="1"/>
  <c r="G1829" i="1" s="1"/>
  <c r="F1825" i="1"/>
  <c r="G1825" i="1" s="1"/>
  <c r="F1821" i="1"/>
  <c r="G1821" i="1" s="1"/>
  <c r="F1817" i="1"/>
  <c r="G1817" i="1" s="1"/>
  <c r="F1813" i="1"/>
  <c r="G1813" i="1" s="1"/>
  <c r="F1809" i="1"/>
  <c r="G1809" i="1" s="1"/>
  <c r="F1805" i="1"/>
  <c r="G1805" i="1" s="1"/>
  <c r="F1801" i="1"/>
  <c r="G1801" i="1" s="1"/>
  <c r="F1797" i="1"/>
  <c r="G1797" i="1" s="1"/>
  <c r="F1793" i="1"/>
  <c r="G1793" i="1" s="1"/>
  <c r="F1789" i="1"/>
  <c r="G1789" i="1" s="1"/>
  <c r="F1785" i="1"/>
  <c r="G1785" i="1" s="1"/>
  <c r="F1781" i="1"/>
  <c r="G1781" i="1" s="1"/>
  <c r="F1777" i="1"/>
  <c r="G1777" i="1" s="1"/>
  <c r="F1773" i="1"/>
  <c r="G1773" i="1" s="1"/>
  <c r="F1769" i="1"/>
  <c r="G1769" i="1" s="1"/>
  <c r="F1765" i="1"/>
  <c r="G1765" i="1" s="1"/>
  <c r="F1761" i="1"/>
  <c r="G1761" i="1" s="1"/>
  <c r="F1757" i="1"/>
  <c r="G1757" i="1" s="1"/>
  <c r="F1753" i="1"/>
  <c r="G1753" i="1" s="1"/>
  <c r="F1749" i="1"/>
  <c r="G1749" i="1" s="1"/>
  <c r="F1745" i="1"/>
  <c r="G1745" i="1" s="1"/>
  <c r="F1741" i="1"/>
  <c r="G1741" i="1" s="1"/>
  <c r="F1737" i="1"/>
  <c r="G1737" i="1" s="1"/>
  <c r="F1733" i="1"/>
  <c r="G1733" i="1" s="1"/>
  <c r="F1729" i="1"/>
  <c r="G1729" i="1" s="1"/>
  <c r="F1725" i="1"/>
  <c r="G1725" i="1" s="1"/>
  <c r="F1721" i="1"/>
  <c r="G1721" i="1" s="1"/>
  <c r="F1717" i="1"/>
  <c r="G1717" i="1" s="1"/>
  <c r="F1713" i="1"/>
  <c r="G1713" i="1" s="1"/>
  <c r="F1709" i="1"/>
  <c r="G1709" i="1" s="1"/>
  <c r="F1705" i="1"/>
  <c r="G1705" i="1" s="1"/>
  <c r="F1701" i="1"/>
  <c r="G1701" i="1" s="1"/>
  <c r="F1697" i="1"/>
  <c r="G1697" i="1" s="1"/>
  <c r="F1693" i="1"/>
  <c r="G1693" i="1" s="1"/>
  <c r="F1689" i="1"/>
  <c r="G1689" i="1" s="1"/>
  <c r="F1685" i="1"/>
  <c r="G1685" i="1" s="1"/>
  <c r="F1681" i="1"/>
  <c r="G1681" i="1" s="1"/>
  <c r="F1677" i="1"/>
  <c r="G1677" i="1" s="1"/>
  <c r="F1673" i="1"/>
  <c r="G1673" i="1" s="1"/>
  <c r="F1669" i="1"/>
  <c r="G1669" i="1" s="1"/>
  <c r="F1665" i="1"/>
  <c r="G1665" i="1" s="1"/>
  <c r="F1661" i="1"/>
  <c r="G1661" i="1" s="1"/>
  <c r="F1657" i="1"/>
  <c r="G1657" i="1" s="1"/>
  <c r="F1653" i="1"/>
  <c r="G1653" i="1" s="1"/>
  <c r="F1649" i="1"/>
  <c r="G1649" i="1" s="1"/>
  <c r="F1645" i="1"/>
  <c r="G1645" i="1" s="1"/>
  <c r="F1641" i="1"/>
  <c r="G1641" i="1" s="1"/>
  <c r="F1637" i="1"/>
  <c r="G1637" i="1" s="1"/>
  <c r="F1633" i="1"/>
  <c r="G1633" i="1" s="1"/>
  <c r="F1629" i="1"/>
  <c r="G1629" i="1" s="1"/>
  <c r="F1625" i="1"/>
  <c r="G1625" i="1" s="1"/>
  <c r="F1621" i="1"/>
  <c r="G1621" i="1" s="1"/>
  <c r="F1617" i="1"/>
  <c r="G1617" i="1" s="1"/>
  <c r="F1613" i="1"/>
  <c r="G1613" i="1" s="1"/>
  <c r="F1609" i="1"/>
  <c r="G1609" i="1" s="1"/>
  <c r="F1605" i="1"/>
  <c r="G1605" i="1" s="1"/>
  <c r="F1601" i="1"/>
  <c r="G1601" i="1" s="1"/>
  <c r="F1597" i="1"/>
  <c r="G1597" i="1" s="1"/>
  <c r="F1593" i="1"/>
  <c r="G1593" i="1" s="1"/>
  <c r="F1589" i="1"/>
  <c r="G1589" i="1" s="1"/>
  <c r="F1585" i="1"/>
  <c r="G1585" i="1" s="1"/>
  <c r="F1581" i="1"/>
  <c r="G1581" i="1" s="1"/>
  <c r="F1577" i="1"/>
  <c r="G1577" i="1" s="1"/>
  <c r="F1573" i="1"/>
  <c r="G1573" i="1" s="1"/>
  <c r="F1569" i="1"/>
  <c r="G1569" i="1" s="1"/>
  <c r="F1565" i="1"/>
  <c r="G1565" i="1" s="1"/>
  <c r="F1561" i="1"/>
  <c r="G1561" i="1" s="1"/>
  <c r="F1557" i="1"/>
  <c r="G1557" i="1" s="1"/>
  <c r="F1553" i="1"/>
  <c r="G1553" i="1" s="1"/>
  <c r="F1549" i="1"/>
  <c r="G1549" i="1" s="1"/>
  <c r="F1545" i="1"/>
  <c r="G1545" i="1" s="1"/>
  <c r="F1541" i="1"/>
  <c r="G1541" i="1" s="1"/>
  <c r="F1537" i="1"/>
  <c r="G1537" i="1" s="1"/>
  <c r="F1533" i="1"/>
  <c r="G1533" i="1" s="1"/>
  <c r="F1529" i="1"/>
  <c r="G1529" i="1" s="1"/>
  <c r="F1525" i="1"/>
  <c r="G1525" i="1" s="1"/>
  <c r="F1521" i="1"/>
  <c r="G1521" i="1" s="1"/>
  <c r="F1517" i="1"/>
  <c r="G1517" i="1" s="1"/>
  <c r="F1513" i="1"/>
  <c r="G1513" i="1" s="1"/>
  <c r="F1509" i="1"/>
  <c r="G1509" i="1" s="1"/>
  <c r="F1505" i="1"/>
  <c r="G1505" i="1" s="1"/>
  <c r="F1501" i="1"/>
  <c r="G1501" i="1" s="1"/>
  <c r="F1497" i="1"/>
  <c r="G1497" i="1" s="1"/>
  <c r="F1493" i="1"/>
  <c r="G1493" i="1" s="1"/>
  <c r="F1489" i="1"/>
  <c r="G1489" i="1" s="1"/>
  <c r="F1485" i="1"/>
  <c r="G1485" i="1" s="1"/>
  <c r="F1481" i="1"/>
  <c r="G1481" i="1" s="1"/>
  <c r="F1477" i="1"/>
  <c r="G1477" i="1" s="1"/>
  <c r="F1473" i="1"/>
  <c r="G1473" i="1" s="1"/>
  <c r="F1469" i="1"/>
  <c r="G1469" i="1" s="1"/>
  <c r="F1465" i="1"/>
  <c r="G1465" i="1" s="1"/>
  <c r="F1461" i="1"/>
  <c r="G1461" i="1" s="1"/>
  <c r="F1457" i="1"/>
  <c r="G1457" i="1" s="1"/>
  <c r="F1453" i="1"/>
  <c r="G1453" i="1" s="1"/>
  <c r="F1449" i="1"/>
  <c r="G1449" i="1" s="1"/>
  <c r="F1445" i="1"/>
  <c r="G1445" i="1" s="1"/>
  <c r="F1441" i="1"/>
  <c r="G1441" i="1" s="1"/>
  <c r="F1437" i="1"/>
  <c r="G1437" i="1" s="1"/>
  <c r="F1433" i="1"/>
  <c r="G1433" i="1" s="1"/>
  <c r="F1429" i="1"/>
  <c r="G1429" i="1" s="1"/>
  <c r="F1425" i="1"/>
  <c r="G1425" i="1" s="1"/>
  <c r="F1421" i="1"/>
  <c r="G1421" i="1" s="1"/>
  <c r="F1417" i="1"/>
  <c r="G1417" i="1" s="1"/>
  <c r="F1413" i="1"/>
  <c r="G1413" i="1" s="1"/>
  <c r="F1409" i="1"/>
  <c r="G1409" i="1" s="1"/>
  <c r="F1405" i="1"/>
  <c r="G1405" i="1" s="1"/>
  <c r="F1401" i="1"/>
  <c r="G1401" i="1" s="1"/>
  <c r="F1397" i="1"/>
  <c r="G1397" i="1" s="1"/>
  <c r="F1393" i="1"/>
  <c r="G1393" i="1" s="1"/>
  <c r="F1389" i="1"/>
  <c r="G1389" i="1" s="1"/>
  <c r="F1385" i="1"/>
  <c r="G1385" i="1" s="1"/>
  <c r="F1381" i="1"/>
  <c r="G1381" i="1" s="1"/>
  <c r="F1377" i="1"/>
  <c r="G1377" i="1" s="1"/>
  <c r="F1373" i="1"/>
  <c r="G1373" i="1" s="1"/>
  <c r="F1369" i="1"/>
  <c r="G1369" i="1" s="1"/>
  <c r="F1365" i="1"/>
  <c r="G1365" i="1" s="1"/>
  <c r="F1361" i="1"/>
  <c r="G1361" i="1" s="1"/>
  <c r="F1357" i="1"/>
  <c r="G1357" i="1" s="1"/>
  <c r="F1353" i="1"/>
  <c r="G1353" i="1" s="1"/>
  <c r="F1349" i="1"/>
  <c r="G1349" i="1" s="1"/>
  <c r="F1345" i="1"/>
  <c r="G1345" i="1" s="1"/>
  <c r="F1341" i="1"/>
  <c r="G1341" i="1" s="1"/>
  <c r="F1337" i="1"/>
  <c r="G1337" i="1" s="1"/>
  <c r="F1333" i="1"/>
  <c r="G1333" i="1" s="1"/>
  <c r="F1329" i="1"/>
  <c r="G1329" i="1" s="1"/>
  <c r="F1325" i="1"/>
  <c r="G1325" i="1" s="1"/>
  <c r="F1321" i="1"/>
  <c r="G1321" i="1" s="1"/>
  <c r="F1317" i="1"/>
  <c r="G1317" i="1" s="1"/>
  <c r="F1313" i="1"/>
  <c r="G1313" i="1" s="1"/>
  <c r="F1309" i="1"/>
  <c r="G1309" i="1" s="1"/>
  <c r="F1305" i="1"/>
  <c r="G1305" i="1" s="1"/>
  <c r="F1301" i="1"/>
  <c r="G1301" i="1" s="1"/>
  <c r="F1297" i="1"/>
  <c r="G1297" i="1" s="1"/>
  <c r="F1293" i="1"/>
  <c r="G1293" i="1" s="1"/>
  <c r="F1289" i="1"/>
  <c r="G1289" i="1" s="1"/>
  <c r="F1285" i="1"/>
  <c r="G1285" i="1" s="1"/>
  <c r="F1281" i="1"/>
  <c r="G1281" i="1" s="1"/>
  <c r="F1277" i="1"/>
  <c r="G1277" i="1" s="1"/>
  <c r="F1273" i="1"/>
  <c r="G1273" i="1" s="1"/>
  <c r="F1269" i="1"/>
  <c r="G1269" i="1" s="1"/>
  <c r="F1265" i="1"/>
  <c r="G1265" i="1" s="1"/>
  <c r="F1261" i="1"/>
  <c r="G1261" i="1" s="1"/>
  <c r="F1257" i="1"/>
  <c r="G1257" i="1" s="1"/>
  <c r="F1253" i="1"/>
  <c r="G1253" i="1" s="1"/>
  <c r="F1249" i="1"/>
  <c r="G1249" i="1" s="1"/>
  <c r="F1245" i="1"/>
  <c r="G1245" i="1" s="1"/>
  <c r="F1241" i="1"/>
  <c r="G1241" i="1" s="1"/>
  <c r="F1237" i="1"/>
  <c r="G1237" i="1" s="1"/>
  <c r="F1233" i="1"/>
  <c r="G1233" i="1" s="1"/>
  <c r="F1229" i="1"/>
  <c r="G1229" i="1" s="1"/>
  <c r="F1225" i="1"/>
  <c r="G1225" i="1" s="1"/>
  <c r="F1221" i="1"/>
  <c r="G1221" i="1" s="1"/>
  <c r="F1217" i="1"/>
  <c r="G1217" i="1" s="1"/>
  <c r="F1213" i="1"/>
  <c r="G1213" i="1" s="1"/>
  <c r="F1209" i="1"/>
  <c r="G1209" i="1" s="1"/>
  <c r="F1205" i="1"/>
  <c r="G1205" i="1" s="1"/>
  <c r="F1201" i="1"/>
  <c r="G1201" i="1" s="1"/>
  <c r="F1197" i="1"/>
  <c r="G1197" i="1" s="1"/>
  <c r="F1193" i="1"/>
  <c r="G1193" i="1" s="1"/>
  <c r="F1189" i="1"/>
  <c r="G1189" i="1" s="1"/>
  <c r="F1185" i="1"/>
  <c r="G1185" i="1" s="1"/>
  <c r="F1181" i="1"/>
  <c r="G1181" i="1" s="1"/>
  <c r="F1177" i="1"/>
  <c r="G1177" i="1" s="1"/>
  <c r="F1173" i="1"/>
  <c r="G1173" i="1" s="1"/>
  <c r="F1169" i="1"/>
  <c r="G1169" i="1" s="1"/>
  <c r="F1165" i="1"/>
  <c r="G1165" i="1" s="1"/>
  <c r="F1161" i="1"/>
  <c r="G1161" i="1" s="1"/>
  <c r="F1157" i="1"/>
  <c r="G1157" i="1" s="1"/>
  <c r="F1153" i="1"/>
  <c r="G1153" i="1" s="1"/>
  <c r="F1149" i="1"/>
  <c r="G1149" i="1" s="1"/>
  <c r="F1145" i="1"/>
  <c r="G1145" i="1" s="1"/>
  <c r="F1141" i="1"/>
  <c r="G1141" i="1" s="1"/>
  <c r="F1137" i="1"/>
  <c r="G1137" i="1" s="1"/>
  <c r="F1133" i="1"/>
  <c r="G1133" i="1" s="1"/>
  <c r="F1129" i="1"/>
  <c r="G1129" i="1" s="1"/>
  <c r="F1125" i="1"/>
  <c r="G1125" i="1" s="1"/>
  <c r="F1121" i="1"/>
  <c r="G1121" i="1" s="1"/>
  <c r="F1117" i="1"/>
  <c r="G1117" i="1" s="1"/>
  <c r="F1113" i="1"/>
  <c r="G1113" i="1" s="1"/>
  <c r="F1109" i="1"/>
  <c r="G1109" i="1" s="1"/>
  <c r="F1105" i="1"/>
  <c r="G1105" i="1" s="1"/>
  <c r="F1101" i="1"/>
  <c r="G1101" i="1" s="1"/>
  <c r="F1097" i="1"/>
  <c r="G1097" i="1" s="1"/>
  <c r="F1093" i="1"/>
  <c r="G1093" i="1" s="1"/>
  <c r="F1089" i="1"/>
  <c r="G1089" i="1" s="1"/>
  <c r="F1085" i="1"/>
  <c r="G1085" i="1" s="1"/>
  <c r="F1081" i="1"/>
  <c r="G1081" i="1" s="1"/>
  <c r="F1077" i="1"/>
  <c r="G1077" i="1" s="1"/>
  <c r="F1073" i="1"/>
  <c r="G1073" i="1" s="1"/>
  <c r="F1069" i="1"/>
  <c r="G1069" i="1" s="1"/>
  <c r="F1065" i="1"/>
  <c r="G1065" i="1" s="1"/>
  <c r="F1061" i="1"/>
  <c r="G1061" i="1" s="1"/>
  <c r="F1057" i="1"/>
  <c r="G1057" i="1" s="1"/>
  <c r="F1053" i="1"/>
  <c r="G1053" i="1" s="1"/>
  <c r="F1049" i="1"/>
  <c r="G1049" i="1" s="1"/>
  <c r="F1045" i="1"/>
  <c r="G1045" i="1" s="1"/>
  <c r="F1041" i="1"/>
  <c r="G1041" i="1" s="1"/>
  <c r="F1037" i="1"/>
  <c r="G1037" i="1" s="1"/>
  <c r="F1033" i="1"/>
  <c r="G1033" i="1" s="1"/>
  <c r="F1029" i="1"/>
  <c r="G1029" i="1" s="1"/>
  <c r="F1025" i="1"/>
  <c r="G1025" i="1" s="1"/>
  <c r="F1021" i="1"/>
  <c r="G1021" i="1" s="1"/>
  <c r="F1017" i="1"/>
  <c r="G1017" i="1" s="1"/>
  <c r="F1013" i="1"/>
  <c r="G1013" i="1" s="1"/>
  <c r="F1009" i="1"/>
  <c r="G1009" i="1" s="1"/>
  <c r="F1005" i="1"/>
  <c r="G1005" i="1" s="1"/>
  <c r="F1001" i="1"/>
  <c r="G1001" i="1" s="1"/>
  <c r="F997" i="1"/>
  <c r="G997" i="1" s="1"/>
  <c r="F993" i="1"/>
  <c r="G993" i="1" s="1"/>
  <c r="F989" i="1"/>
  <c r="G989" i="1" s="1"/>
  <c r="F985" i="1"/>
  <c r="G985" i="1" s="1"/>
  <c r="F981" i="1"/>
  <c r="G981" i="1" s="1"/>
  <c r="F977" i="1"/>
  <c r="G977" i="1" s="1"/>
  <c r="F973" i="1"/>
  <c r="G973" i="1" s="1"/>
  <c r="F969" i="1"/>
  <c r="G969" i="1" s="1"/>
  <c r="F965" i="1"/>
  <c r="G965" i="1" s="1"/>
  <c r="F961" i="1"/>
  <c r="G961" i="1" s="1"/>
  <c r="F957" i="1"/>
  <c r="G957" i="1" s="1"/>
  <c r="F953" i="1"/>
  <c r="G953" i="1" s="1"/>
  <c r="F949" i="1"/>
  <c r="G949" i="1" s="1"/>
  <c r="F945" i="1"/>
  <c r="G945" i="1" s="1"/>
  <c r="F941" i="1"/>
  <c r="G941" i="1" s="1"/>
  <c r="F937" i="1"/>
  <c r="G937" i="1" s="1"/>
  <c r="F933" i="1"/>
  <c r="G933" i="1" s="1"/>
  <c r="F929" i="1"/>
  <c r="G929" i="1" s="1"/>
  <c r="F925" i="1"/>
  <c r="G925" i="1" s="1"/>
  <c r="F921" i="1"/>
  <c r="G921" i="1" s="1"/>
  <c r="F917" i="1"/>
  <c r="G917" i="1" s="1"/>
  <c r="F913" i="1"/>
  <c r="G913" i="1" s="1"/>
  <c r="F909" i="1"/>
  <c r="G909" i="1" s="1"/>
  <c r="F905" i="1"/>
  <c r="G905" i="1" s="1"/>
  <c r="F901" i="1"/>
  <c r="G901" i="1" s="1"/>
  <c r="F897" i="1"/>
  <c r="G897" i="1" s="1"/>
  <c r="F893" i="1"/>
  <c r="G893" i="1" s="1"/>
  <c r="F889" i="1"/>
  <c r="G889" i="1" s="1"/>
  <c r="F885" i="1"/>
  <c r="G885" i="1" s="1"/>
  <c r="F881" i="1"/>
  <c r="G881" i="1" s="1"/>
  <c r="F877" i="1"/>
  <c r="G877" i="1" s="1"/>
  <c r="F873" i="1"/>
  <c r="G873" i="1" s="1"/>
  <c r="F869" i="1"/>
  <c r="G869" i="1" s="1"/>
  <c r="F865" i="1"/>
  <c r="G865" i="1" s="1"/>
  <c r="F861" i="1"/>
  <c r="G861" i="1" s="1"/>
  <c r="F857" i="1"/>
  <c r="G857" i="1" s="1"/>
  <c r="F853" i="1"/>
  <c r="G853" i="1" s="1"/>
  <c r="F849" i="1"/>
  <c r="G849" i="1" s="1"/>
  <c r="F845" i="1"/>
  <c r="G845" i="1" s="1"/>
  <c r="F841" i="1"/>
  <c r="G841" i="1" s="1"/>
  <c r="F837" i="1"/>
  <c r="G837" i="1" s="1"/>
  <c r="F833" i="1"/>
  <c r="G833" i="1" s="1"/>
  <c r="F829" i="1"/>
  <c r="G829" i="1" s="1"/>
  <c r="F825" i="1"/>
  <c r="G825" i="1" s="1"/>
  <c r="F821" i="1"/>
  <c r="G821" i="1" s="1"/>
  <c r="F817" i="1"/>
  <c r="G817" i="1" s="1"/>
  <c r="F813" i="1"/>
  <c r="G813" i="1" s="1"/>
  <c r="F809" i="1"/>
  <c r="G809" i="1" s="1"/>
  <c r="F805" i="1"/>
  <c r="G805" i="1" s="1"/>
  <c r="F801" i="1"/>
  <c r="G801" i="1" s="1"/>
  <c r="F797" i="1"/>
  <c r="G797" i="1" s="1"/>
  <c r="F793" i="1"/>
  <c r="G793" i="1" s="1"/>
  <c r="F789" i="1"/>
  <c r="G789" i="1" s="1"/>
  <c r="F785" i="1"/>
  <c r="G785" i="1" s="1"/>
  <c r="F781" i="1"/>
  <c r="G781" i="1" s="1"/>
  <c r="F777" i="1"/>
  <c r="G777" i="1" s="1"/>
  <c r="F773" i="1"/>
  <c r="G773" i="1" s="1"/>
  <c r="F769" i="1"/>
  <c r="G769" i="1" s="1"/>
  <c r="F765" i="1"/>
  <c r="G765" i="1" s="1"/>
  <c r="F761" i="1"/>
  <c r="G761" i="1" s="1"/>
  <c r="F757" i="1"/>
  <c r="G757" i="1" s="1"/>
  <c r="F753" i="1"/>
  <c r="G753" i="1" s="1"/>
  <c r="F749" i="1"/>
  <c r="G749" i="1" s="1"/>
  <c r="F745" i="1"/>
  <c r="G745" i="1" s="1"/>
  <c r="F741" i="1"/>
  <c r="G741" i="1" s="1"/>
  <c r="F737" i="1"/>
  <c r="G737" i="1" s="1"/>
  <c r="F733" i="1"/>
  <c r="G733" i="1" s="1"/>
  <c r="F729" i="1"/>
  <c r="G729" i="1" s="1"/>
  <c r="F725" i="1"/>
  <c r="G725" i="1" s="1"/>
  <c r="F721" i="1"/>
  <c r="G721" i="1" s="1"/>
  <c r="F717" i="1"/>
  <c r="G717" i="1" s="1"/>
  <c r="F713" i="1"/>
  <c r="G713" i="1" s="1"/>
  <c r="F709" i="1"/>
  <c r="G709" i="1" s="1"/>
  <c r="F705" i="1"/>
  <c r="G705" i="1" s="1"/>
  <c r="F701" i="1"/>
  <c r="G701" i="1" s="1"/>
  <c r="F697" i="1"/>
  <c r="G697" i="1" s="1"/>
  <c r="F693" i="1"/>
  <c r="G693" i="1" s="1"/>
  <c r="F689" i="1"/>
  <c r="G689" i="1" s="1"/>
  <c r="F685" i="1"/>
  <c r="G685" i="1" s="1"/>
  <c r="F681" i="1"/>
  <c r="G681" i="1" s="1"/>
  <c r="F677" i="1"/>
  <c r="G677" i="1" s="1"/>
  <c r="F673" i="1"/>
  <c r="G673" i="1" s="1"/>
  <c r="F669" i="1"/>
  <c r="G669" i="1" s="1"/>
  <c r="F665" i="1"/>
  <c r="G665" i="1" s="1"/>
  <c r="F661" i="1"/>
  <c r="G661" i="1" s="1"/>
  <c r="F657" i="1"/>
  <c r="G657" i="1" s="1"/>
  <c r="F653" i="1"/>
  <c r="G653" i="1" s="1"/>
  <c r="F649" i="1"/>
  <c r="G649" i="1" s="1"/>
  <c r="F645" i="1"/>
  <c r="G645" i="1" s="1"/>
  <c r="F641" i="1"/>
  <c r="G641" i="1" s="1"/>
  <c r="F637" i="1"/>
  <c r="G637" i="1" s="1"/>
  <c r="F633" i="1"/>
  <c r="G633" i="1" s="1"/>
  <c r="F629" i="1"/>
  <c r="G629" i="1" s="1"/>
  <c r="F625" i="1"/>
  <c r="G625" i="1" s="1"/>
  <c r="F621" i="1"/>
  <c r="G621" i="1" s="1"/>
  <c r="F617" i="1"/>
  <c r="G617" i="1" s="1"/>
  <c r="F613" i="1"/>
  <c r="G613" i="1" s="1"/>
  <c r="F609" i="1"/>
  <c r="G609" i="1" s="1"/>
  <c r="F605" i="1"/>
  <c r="G605" i="1" s="1"/>
  <c r="F601" i="1"/>
  <c r="G601" i="1" s="1"/>
  <c r="F597" i="1"/>
  <c r="G597" i="1" s="1"/>
  <c r="F593" i="1"/>
  <c r="G593" i="1" s="1"/>
  <c r="F589" i="1"/>
  <c r="G589" i="1" s="1"/>
  <c r="F585" i="1"/>
  <c r="G585" i="1" s="1"/>
  <c r="F581" i="1"/>
  <c r="G581" i="1" s="1"/>
  <c r="F577" i="1"/>
  <c r="G577" i="1" s="1"/>
  <c r="F573" i="1"/>
  <c r="G573" i="1" s="1"/>
  <c r="F569" i="1"/>
  <c r="G569" i="1" s="1"/>
  <c r="F565" i="1"/>
  <c r="G565" i="1" s="1"/>
  <c r="F561" i="1"/>
  <c r="G561" i="1" s="1"/>
  <c r="F557" i="1"/>
  <c r="G557" i="1" s="1"/>
  <c r="F553" i="1"/>
  <c r="G553" i="1" s="1"/>
  <c r="F549" i="1"/>
  <c r="G549" i="1" s="1"/>
  <c r="F545" i="1"/>
  <c r="G545" i="1" s="1"/>
  <c r="F541" i="1"/>
  <c r="G541" i="1" s="1"/>
  <c r="F537" i="1"/>
  <c r="G537" i="1" s="1"/>
  <c r="F533" i="1"/>
  <c r="G533" i="1" s="1"/>
  <c r="F529" i="1"/>
  <c r="G529" i="1" s="1"/>
  <c r="F525" i="1"/>
  <c r="G525" i="1" s="1"/>
  <c r="F521" i="1"/>
  <c r="G521" i="1" s="1"/>
  <c r="F517" i="1"/>
  <c r="G517" i="1" s="1"/>
  <c r="F513" i="1"/>
  <c r="G513" i="1" s="1"/>
  <c r="F509" i="1"/>
  <c r="G509" i="1" s="1"/>
  <c r="F505" i="1"/>
  <c r="G505" i="1" s="1"/>
  <c r="F501" i="1"/>
  <c r="G501" i="1" s="1"/>
  <c r="F497" i="1"/>
  <c r="G497" i="1" s="1"/>
  <c r="F493" i="1"/>
  <c r="G493" i="1" s="1"/>
  <c r="F489" i="1"/>
  <c r="G489" i="1" s="1"/>
  <c r="F485" i="1"/>
  <c r="G485" i="1" s="1"/>
  <c r="F481" i="1"/>
  <c r="G481" i="1" s="1"/>
  <c r="F477" i="1"/>
  <c r="G477" i="1" s="1"/>
  <c r="F473" i="1"/>
  <c r="G473" i="1" s="1"/>
  <c r="F469" i="1"/>
  <c r="G469" i="1" s="1"/>
  <c r="F465" i="1"/>
  <c r="G465" i="1" s="1"/>
  <c r="F461" i="1"/>
  <c r="G461" i="1" s="1"/>
  <c r="F457" i="1"/>
  <c r="G457" i="1" s="1"/>
  <c r="F453" i="1"/>
  <c r="G453" i="1" s="1"/>
  <c r="F449" i="1"/>
  <c r="G449" i="1" s="1"/>
  <c r="F445" i="1"/>
  <c r="G445" i="1" s="1"/>
  <c r="F441" i="1"/>
  <c r="G441" i="1" s="1"/>
  <c r="F437" i="1"/>
  <c r="G437" i="1" s="1"/>
  <c r="F433" i="1"/>
  <c r="G433" i="1" s="1"/>
  <c r="F429" i="1"/>
  <c r="G429" i="1" s="1"/>
  <c r="F425" i="1"/>
  <c r="G425" i="1" s="1"/>
  <c r="F421" i="1"/>
  <c r="G421" i="1" s="1"/>
  <c r="F417" i="1"/>
  <c r="G417" i="1" s="1"/>
  <c r="F413" i="1"/>
  <c r="G413" i="1" s="1"/>
  <c r="F409" i="1"/>
  <c r="G409" i="1" s="1"/>
  <c r="F405" i="1"/>
  <c r="G405" i="1" s="1"/>
  <c r="F401" i="1"/>
  <c r="G401" i="1" s="1"/>
  <c r="F397" i="1"/>
  <c r="G397" i="1" s="1"/>
  <c r="F393" i="1"/>
  <c r="G393" i="1" s="1"/>
  <c r="F389" i="1"/>
  <c r="G389" i="1" s="1"/>
  <c r="F385" i="1"/>
  <c r="G385" i="1" s="1"/>
  <c r="F381" i="1"/>
  <c r="G381" i="1" s="1"/>
  <c r="F377" i="1"/>
  <c r="G377" i="1" s="1"/>
  <c r="F373" i="1"/>
  <c r="G373" i="1" s="1"/>
  <c r="F369" i="1"/>
  <c r="G369" i="1" s="1"/>
  <c r="F365" i="1"/>
  <c r="G365" i="1" s="1"/>
  <c r="F361" i="1"/>
  <c r="G361" i="1" s="1"/>
  <c r="F357" i="1"/>
  <c r="G357" i="1" s="1"/>
  <c r="F353" i="1"/>
  <c r="G353" i="1" s="1"/>
  <c r="F349" i="1"/>
  <c r="G349" i="1" s="1"/>
  <c r="F345" i="1"/>
  <c r="G345" i="1" s="1"/>
  <c r="F341" i="1"/>
  <c r="G341" i="1" s="1"/>
  <c r="F337" i="1"/>
  <c r="G337" i="1" s="1"/>
  <c r="F333" i="1"/>
  <c r="G333" i="1" s="1"/>
  <c r="F329" i="1"/>
  <c r="G329" i="1" s="1"/>
  <c r="F325" i="1"/>
  <c r="G325" i="1" s="1"/>
  <c r="F321" i="1"/>
  <c r="G321" i="1" s="1"/>
  <c r="F317" i="1"/>
  <c r="G317" i="1" s="1"/>
  <c r="F313" i="1"/>
  <c r="G313" i="1" s="1"/>
  <c r="F309" i="1"/>
  <c r="G309" i="1" s="1"/>
  <c r="F305" i="1"/>
  <c r="G305" i="1" s="1"/>
  <c r="F301" i="1"/>
  <c r="G301" i="1" s="1"/>
  <c r="F297" i="1"/>
  <c r="G297" i="1" s="1"/>
  <c r="F293" i="1"/>
  <c r="G293" i="1" s="1"/>
  <c r="F289" i="1"/>
  <c r="G289" i="1" s="1"/>
  <c r="F285" i="1"/>
  <c r="G285" i="1" s="1"/>
  <c r="F281" i="1"/>
  <c r="G281" i="1" s="1"/>
  <c r="F277" i="1"/>
  <c r="G277" i="1" s="1"/>
  <c r="F273" i="1"/>
  <c r="G273" i="1" s="1"/>
  <c r="F269" i="1"/>
  <c r="G269" i="1" s="1"/>
  <c r="F265" i="1"/>
  <c r="G265" i="1" s="1"/>
  <c r="F261" i="1"/>
  <c r="G261" i="1" s="1"/>
  <c r="F257" i="1"/>
  <c r="G257" i="1" s="1"/>
  <c r="F253" i="1"/>
  <c r="G253" i="1" s="1"/>
  <c r="F249" i="1"/>
  <c r="G249" i="1" s="1"/>
  <c r="F245" i="1"/>
  <c r="G245" i="1" s="1"/>
  <c r="F241" i="1"/>
  <c r="G241" i="1" s="1"/>
  <c r="F237" i="1"/>
  <c r="G237" i="1" s="1"/>
  <c r="F233" i="1"/>
  <c r="G233" i="1" s="1"/>
  <c r="F229" i="1"/>
  <c r="G229" i="1" s="1"/>
  <c r="F225" i="1"/>
  <c r="G225" i="1" s="1"/>
  <c r="F221" i="1"/>
  <c r="G221" i="1" s="1"/>
  <c r="F217" i="1"/>
  <c r="G217" i="1" s="1"/>
  <c r="F213" i="1"/>
  <c r="G213" i="1" s="1"/>
  <c r="F209" i="1"/>
  <c r="G209" i="1" s="1"/>
  <c r="F205" i="1"/>
  <c r="G205" i="1" s="1"/>
  <c r="F201" i="1"/>
  <c r="G201" i="1" s="1"/>
  <c r="F197" i="1"/>
  <c r="G197" i="1" s="1"/>
  <c r="F193" i="1"/>
  <c r="G193" i="1" s="1"/>
  <c r="F189" i="1"/>
  <c r="G189" i="1" s="1"/>
  <c r="F185" i="1"/>
  <c r="G185" i="1" s="1"/>
  <c r="F181" i="1"/>
  <c r="G181" i="1" s="1"/>
  <c r="F177" i="1"/>
  <c r="G177" i="1" s="1"/>
  <c r="F173" i="1"/>
  <c r="G173" i="1" s="1"/>
  <c r="F169" i="1"/>
  <c r="G169" i="1" s="1"/>
  <c r="F165" i="1"/>
  <c r="G165" i="1" s="1"/>
  <c r="F161" i="1"/>
  <c r="G161" i="1" s="1"/>
  <c r="F157" i="1"/>
  <c r="G157" i="1" s="1"/>
  <c r="F153" i="1"/>
  <c r="G153" i="1" s="1"/>
  <c r="F149" i="1"/>
  <c r="G149" i="1" s="1"/>
  <c r="F145" i="1"/>
  <c r="G145" i="1" s="1"/>
  <c r="F141" i="1"/>
  <c r="G141" i="1" s="1"/>
  <c r="F137" i="1"/>
  <c r="G137" i="1" s="1"/>
  <c r="F133" i="1"/>
  <c r="G133" i="1" s="1"/>
  <c r="F129" i="1"/>
  <c r="G129" i="1" s="1"/>
  <c r="F125" i="1"/>
  <c r="G125" i="1" s="1"/>
  <c r="F121" i="1"/>
  <c r="G121" i="1" s="1"/>
  <c r="F117" i="1"/>
  <c r="G117" i="1" s="1"/>
  <c r="F113" i="1"/>
  <c r="G113" i="1" s="1"/>
  <c r="F109" i="1"/>
  <c r="G109" i="1" s="1"/>
  <c r="F105" i="1"/>
  <c r="G105" i="1" s="1"/>
  <c r="F101" i="1"/>
  <c r="G101" i="1" s="1"/>
  <c r="F97" i="1"/>
  <c r="G97" i="1" s="1"/>
  <c r="F93" i="1"/>
  <c r="G93" i="1" s="1"/>
  <c r="F89" i="1"/>
  <c r="G89" i="1" s="1"/>
  <c r="F85" i="1"/>
  <c r="G85" i="1" s="1"/>
  <c r="F81" i="1"/>
  <c r="G81" i="1" s="1"/>
  <c r="F77" i="1"/>
  <c r="G77" i="1" s="1"/>
  <c r="F73" i="1"/>
  <c r="G73" i="1" s="1"/>
  <c r="F69" i="1"/>
  <c r="G69" i="1" s="1"/>
  <c r="F65" i="1"/>
  <c r="G65" i="1" s="1"/>
  <c r="F61" i="1"/>
  <c r="G61" i="1" s="1"/>
  <c r="F57" i="1"/>
  <c r="G57" i="1" s="1"/>
  <c r="F53" i="1"/>
  <c r="G53" i="1" s="1"/>
  <c r="F49" i="1"/>
  <c r="G49" i="1" s="1"/>
  <c r="F45" i="1"/>
  <c r="G45" i="1" s="1"/>
  <c r="E8775" i="1"/>
  <c r="E8771" i="1"/>
  <c r="E8767" i="1"/>
  <c r="E8763" i="1"/>
  <c r="E8759" i="1"/>
  <c r="E8755" i="1"/>
  <c r="E8751" i="1"/>
  <c r="E8747" i="1"/>
  <c r="E8743" i="1"/>
  <c r="E8739" i="1"/>
  <c r="E8735" i="1"/>
  <c r="E8731" i="1"/>
  <c r="E8727" i="1"/>
  <c r="E8723" i="1"/>
  <c r="E8719" i="1"/>
  <c r="E8715" i="1"/>
  <c r="E8711" i="1"/>
  <c r="E8707" i="1"/>
  <c r="E8703" i="1"/>
  <c r="E8699" i="1"/>
  <c r="E8695" i="1"/>
  <c r="E8691" i="1"/>
  <c r="E8687" i="1"/>
  <c r="E8683" i="1"/>
  <c r="E8679" i="1"/>
  <c r="E8675" i="1"/>
  <c r="E8671" i="1"/>
  <c r="E8667" i="1"/>
  <c r="E8663" i="1"/>
  <c r="E8659" i="1"/>
  <c r="E8655" i="1"/>
  <c r="E8651" i="1"/>
  <c r="E8647" i="1"/>
  <c r="E8643" i="1"/>
  <c r="E8639" i="1"/>
  <c r="E8635" i="1"/>
  <c r="E8631" i="1"/>
  <c r="E8627" i="1"/>
  <c r="E8623" i="1"/>
  <c r="E8619" i="1"/>
  <c r="E8615" i="1"/>
  <c r="E8611" i="1"/>
  <c r="E8607" i="1"/>
  <c r="E8603" i="1"/>
  <c r="E8599" i="1"/>
  <c r="E8595" i="1"/>
  <c r="E8591" i="1"/>
  <c r="E8587" i="1"/>
  <c r="E8583" i="1"/>
  <c r="E8579" i="1"/>
  <c r="E8575" i="1"/>
  <c r="E8571" i="1"/>
  <c r="E8567" i="1"/>
  <c r="E8563" i="1"/>
  <c r="E8559" i="1"/>
  <c r="E8555" i="1"/>
  <c r="E8551" i="1"/>
  <c r="E8547" i="1"/>
  <c r="E8543" i="1"/>
  <c r="E8539" i="1"/>
  <c r="E8535" i="1"/>
  <c r="E8531" i="1"/>
  <c r="E8527" i="1"/>
  <c r="E8523" i="1"/>
  <c r="E8519" i="1"/>
  <c r="E8515" i="1"/>
  <c r="E8511" i="1"/>
  <c r="E8507" i="1"/>
  <c r="E8503" i="1"/>
  <c r="E8499" i="1"/>
  <c r="E8495" i="1"/>
  <c r="E8491" i="1"/>
  <c r="E8487" i="1"/>
  <c r="E8483" i="1"/>
  <c r="E8479" i="1"/>
  <c r="E8475" i="1"/>
  <c r="E8471" i="1"/>
  <c r="E8467" i="1"/>
  <c r="E8463" i="1"/>
  <c r="E8459" i="1"/>
  <c r="E8455" i="1"/>
  <c r="E8451" i="1"/>
  <c r="E8447" i="1"/>
  <c r="E8443" i="1"/>
  <c r="E8439" i="1"/>
  <c r="E8435" i="1"/>
  <c r="E8431" i="1"/>
  <c r="E8427" i="1"/>
  <c r="E8423" i="1"/>
  <c r="E8419" i="1"/>
  <c r="E8415" i="1"/>
  <c r="E8411" i="1"/>
  <c r="E8407" i="1"/>
  <c r="E8403" i="1"/>
  <c r="E8399" i="1"/>
  <c r="E8395" i="1"/>
  <c r="E8391" i="1"/>
  <c r="E8387" i="1"/>
  <c r="E8383" i="1"/>
  <c r="E8379" i="1"/>
  <c r="E8375" i="1"/>
  <c r="E8371" i="1"/>
  <c r="E8367" i="1"/>
  <c r="E8363" i="1"/>
  <c r="E8359" i="1"/>
  <c r="E8355" i="1"/>
  <c r="E8351" i="1"/>
  <c r="E8347" i="1"/>
  <c r="E8343" i="1"/>
  <c r="E8339" i="1"/>
  <c r="E8335" i="1"/>
  <c r="E8331" i="1"/>
  <c r="E8327" i="1"/>
  <c r="E8323" i="1"/>
  <c r="E8319" i="1"/>
  <c r="E8315" i="1"/>
  <c r="E8311" i="1"/>
  <c r="E8307" i="1"/>
  <c r="E8303" i="1"/>
  <c r="E8299" i="1"/>
  <c r="E8295" i="1"/>
  <c r="E8291" i="1"/>
  <c r="E8287" i="1"/>
  <c r="E8283" i="1"/>
  <c r="E8279" i="1"/>
  <c r="E8275" i="1"/>
  <c r="E8271" i="1"/>
  <c r="E8267" i="1"/>
  <c r="E8263" i="1"/>
  <c r="E8259" i="1"/>
  <c r="E8255" i="1"/>
  <c r="E8251" i="1"/>
  <c r="E8247" i="1"/>
  <c r="E8243" i="1"/>
  <c r="E8239" i="1"/>
  <c r="E8235" i="1"/>
  <c r="E8231" i="1"/>
  <c r="E8227" i="1"/>
  <c r="E8223" i="1"/>
  <c r="E8219" i="1"/>
  <c r="E8215" i="1"/>
  <c r="E8211" i="1"/>
  <c r="E8207" i="1"/>
  <c r="E8203" i="1"/>
  <c r="E8199" i="1"/>
  <c r="E8195" i="1"/>
  <c r="E8191" i="1"/>
  <c r="E8187" i="1"/>
  <c r="E8183" i="1"/>
  <c r="E8179" i="1"/>
  <c r="E8175" i="1"/>
  <c r="E8171" i="1"/>
  <c r="E8167" i="1"/>
  <c r="E8163" i="1"/>
  <c r="E8159" i="1"/>
  <c r="E8155" i="1"/>
  <c r="E8151" i="1"/>
  <c r="E8147" i="1"/>
  <c r="E8143" i="1"/>
  <c r="E8139" i="1"/>
  <c r="E8135" i="1"/>
  <c r="E8131" i="1"/>
  <c r="E8127" i="1"/>
  <c r="E8123" i="1"/>
  <c r="E8119" i="1"/>
  <c r="E8115" i="1"/>
  <c r="E8111" i="1"/>
  <c r="E8107" i="1"/>
  <c r="E8103" i="1"/>
  <c r="E8099" i="1"/>
  <c r="E8095" i="1"/>
  <c r="E8091" i="1"/>
  <c r="E8087" i="1"/>
  <c r="E8083" i="1"/>
  <c r="E8079" i="1"/>
  <c r="E8075" i="1"/>
  <c r="E8071" i="1"/>
  <c r="E8067" i="1"/>
  <c r="E8063" i="1"/>
  <c r="E8059" i="1"/>
  <c r="E8055" i="1"/>
  <c r="E8051" i="1"/>
  <c r="E8047" i="1"/>
  <c r="E8043" i="1"/>
  <c r="E8039" i="1"/>
  <c r="E8035" i="1"/>
  <c r="E8031" i="1"/>
  <c r="E8027" i="1"/>
  <c r="E8023" i="1"/>
  <c r="E8019" i="1"/>
  <c r="E8015" i="1"/>
  <c r="E8011" i="1"/>
  <c r="E8007" i="1"/>
  <c r="E8003" i="1"/>
  <c r="E7999" i="1"/>
  <c r="E7995" i="1"/>
  <c r="E7991" i="1"/>
  <c r="E7987" i="1"/>
  <c r="E7983" i="1"/>
  <c r="E7979" i="1"/>
  <c r="E7975" i="1"/>
  <c r="E7971" i="1"/>
  <c r="E7967" i="1"/>
  <c r="E7963" i="1"/>
  <c r="E7959" i="1"/>
  <c r="E7955" i="1"/>
  <c r="E7951" i="1"/>
  <c r="E7947" i="1"/>
  <c r="E7943" i="1"/>
  <c r="E7939" i="1"/>
  <c r="E7935" i="1"/>
  <c r="E7931" i="1"/>
  <c r="E7927" i="1"/>
  <c r="E7923" i="1"/>
  <c r="E7919" i="1"/>
  <c r="E7915" i="1"/>
  <c r="E7911" i="1"/>
  <c r="E7907" i="1"/>
  <c r="E7903" i="1"/>
  <c r="E7899" i="1"/>
  <c r="E7895" i="1"/>
  <c r="E7891" i="1"/>
  <c r="E7887" i="1"/>
  <c r="E7883" i="1"/>
  <c r="E7879" i="1"/>
  <c r="E7875" i="1"/>
  <c r="E7871" i="1"/>
  <c r="E7867" i="1"/>
  <c r="E7863" i="1"/>
  <c r="E7859" i="1"/>
  <c r="E7855" i="1"/>
  <c r="E7851" i="1"/>
  <c r="E7847" i="1"/>
  <c r="E7843" i="1"/>
  <c r="E7839" i="1"/>
  <c r="E7835" i="1"/>
  <c r="E7831" i="1"/>
  <c r="E7827" i="1"/>
  <c r="E7823" i="1"/>
  <c r="E7819" i="1"/>
  <c r="E7815" i="1"/>
  <c r="E7811" i="1"/>
  <c r="E7807" i="1"/>
  <c r="E7803" i="1"/>
  <c r="E7799" i="1"/>
  <c r="E7795" i="1"/>
  <c r="E7791" i="1"/>
  <c r="E7787" i="1"/>
  <c r="E7783" i="1"/>
  <c r="E7779" i="1"/>
  <c r="E7775" i="1"/>
  <c r="E7771" i="1"/>
  <c r="E7767" i="1"/>
  <c r="E7763" i="1"/>
  <c r="E7759" i="1"/>
  <c r="E7755" i="1"/>
  <c r="E7751" i="1"/>
  <c r="E7747" i="1"/>
  <c r="E7743" i="1"/>
  <c r="E7739" i="1"/>
  <c r="E7735" i="1"/>
  <c r="E7731" i="1"/>
  <c r="E7727" i="1"/>
  <c r="E7723" i="1"/>
  <c r="E7719" i="1"/>
  <c r="E7715" i="1"/>
  <c r="E7711" i="1"/>
  <c r="E7707" i="1"/>
  <c r="E7703" i="1"/>
  <c r="E7699" i="1"/>
  <c r="E7695" i="1"/>
  <c r="E7691" i="1"/>
  <c r="E7687" i="1"/>
  <c r="E7683" i="1"/>
  <c r="E7679" i="1"/>
  <c r="E7675" i="1"/>
  <c r="E7671" i="1"/>
  <c r="E7667" i="1"/>
  <c r="E7663" i="1"/>
  <c r="E7659" i="1"/>
  <c r="E7655" i="1"/>
  <c r="E7651" i="1"/>
  <c r="E7647" i="1"/>
  <c r="E7643" i="1"/>
  <c r="E7639" i="1"/>
  <c r="E7635" i="1"/>
  <c r="E7631" i="1"/>
  <c r="E7627" i="1"/>
  <c r="E7623" i="1"/>
  <c r="E7619" i="1"/>
  <c r="E7615" i="1"/>
  <c r="E7611" i="1"/>
  <c r="E7607" i="1"/>
  <c r="E7603" i="1"/>
  <c r="E7599" i="1"/>
  <c r="E7595" i="1"/>
  <c r="E7591" i="1"/>
  <c r="E7587" i="1"/>
  <c r="E7583" i="1"/>
  <c r="E7579" i="1"/>
  <c r="E7575" i="1"/>
  <c r="E7571" i="1"/>
  <c r="E7567" i="1"/>
  <c r="E7563" i="1"/>
  <c r="E7559" i="1"/>
  <c r="E7555" i="1"/>
  <c r="E7551" i="1"/>
  <c r="E7547" i="1"/>
  <c r="E7543" i="1"/>
  <c r="E7539" i="1"/>
  <c r="E7535" i="1"/>
  <c r="E7531" i="1"/>
  <c r="E7527" i="1"/>
  <c r="E7523" i="1"/>
  <c r="E7519" i="1"/>
  <c r="E7515" i="1"/>
  <c r="E7511" i="1"/>
  <c r="E7507" i="1"/>
  <c r="E7503" i="1"/>
  <c r="E7499" i="1"/>
  <c r="E7495" i="1"/>
  <c r="E7491" i="1"/>
  <c r="E7487" i="1"/>
  <c r="E7483" i="1"/>
  <c r="E7479" i="1"/>
  <c r="E7475" i="1"/>
  <c r="E7471" i="1"/>
  <c r="E7467" i="1"/>
  <c r="E7463" i="1"/>
  <c r="E7459" i="1"/>
  <c r="E7455" i="1"/>
  <c r="E7451" i="1"/>
  <c r="E7447" i="1"/>
  <c r="E7443" i="1"/>
  <c r="E7439" i="1"/>
  <c r="E7435" i="1"/>
  <c r="E7431" i="1"/>
  <c r="E7427" i="1"/>
  <c r="E7423" i="1"/>
  <c r="E7419" i="1"/>
  <c r="E7415" i="1"/>
  <c r="E7411" i="1"/>
  <c r="E7407" i="1"/>
  <c r="E7403" i="1"/>
  <c r="E7399" i="1"/>
  <c r="E7395" i="1"/>
  <c r="E7391" i="1"/>
  <c r="E7387" i="1"/>
  <c r="E7383" i="1"/>
  <c r="E7379" i="1"/>
  <c r="E7375" i="1"/>
  <c r="E7371" i="1"/>
  <c r="E7367" i="1"/>
  <c r="E7363" i="1"/>
  <c r="E7359" i="1"/>
  <c r="E7355" i="1"/>
  <c r="E7351" i="1"/>
  <c r="E7347" i="1"/>
  <c r="E7343" i="1"/>
  <c r="E7339" i="1"/>
  <c r="E7335" i="1"/>
  <c r="E7331" i="1"/>
  <c r="E7327" i="1"/>
  <c r="E7323" i="1"/>
  <c r="E7319" i="1"/>
  <c r="E7315" i="1"/>
  <c r="E7311" i="1"/>
  <c r="E7307" i="1"/>
  <c r="E7303" i="1"/>
  <c r="E7299" i="1"/>
  <c r="E7295" i="1"/>
  <c r="E7291" i="1"/>
  <c r="E7287" i="1"/>
  <c r="E7283" i="1"/>
  <c r="E7279" i="1"/>
  <c r="E7275" i="1"/>
  <c r="E7271" i="1"/>
  <c r="E7267" i="1"/>
  <c r="E7263" i="1"/>
  <c r="E7259" i="1"/>
  <c r="E7255" i="1"/>
  <c r="E7251" i="1"/>
  <c r="E7247" i="1"/>
  <c r="E7243" i="1"/>
  <c r="E7239" i="1"/>
  <c r="E7235" i="1"/>
  <c r="E7231" i="1"/>
  <c r="E7227" i="1"/>
  <c r="E7223" i="1"/>
  <c r="E7219" i="1"/>
  <c r="E7215" i="1"/>
  <c r="E7211" i="1"/>
  <c r="E7207" i="1"/>
  <c r="E7203" i="1"/>
  <c r="E7199" i="1"/>
  <c r="E7195" i="1"/>
  <c r="E7191" i="1"/>
  <c r="E7186" i="1"/>
  <c r="E7181" i="1"/>
  <c r="E7176" i="1"/>
  <c r="E7170" i="1"/>
  <c r="E7165" i="1"/>
  <c r="E7160" i="1"/>
  <c r="E7154" i="1"/>
  <c r="E7149" i="1"/>
  <c r="E7144" i="1"/>
  <c r="E7138" i="1"/>
  <c r="E7133" i="1"/>
  <c r="E7128" i="1"/>
  <c r="E7122" i="1"/>
  <c r="E7117" i="1"/>
  <c r="E7112" i="1"/>
  <c r="E7106" i="1"/>
  <c r="E7101" i="1"/>
  <c r="E7096" i="1"/>
  <c r="E7090" i="1"/>
  <c r="E7085" i="1"/>
  <c r="E7080" i="1"/>
  <c r="E7074" i="1"/>
  <c r="E7069" i="1"/>
  <c r="E7064" i="1"/>
  <c r="E7058" i="1"/>
  <c r="E7053" i="1"/>
  <c r="E7048" i="1"/>
  <c r="E7042" i="1"/>
  <c r="E7037" i="1"/>
  <c r="E7032" i="1"/>
  <c r="E7026" i="1"/>
  <c r="E7021" i="1"/>
  <c r="E7016" i="1"/>
  <c r="E7010" i="1"/>
  <c r="E7005" i="1"/>
  <c r="E7000" i="1"/>
  <c r="E6994" i="1"/>
  <c r="E6989" i="1"/>
  <c r="E6984" i="1"/>
  <c r="E6978" i="1"/>
  <c r="E6973" i="1"/>
  <c r="E6968" i="1"/>
  <c r="E6962" i="1"/>
  <c r="E6957" i="1"/>
  <c r="E6952" i="1"/>
  <c r="E6946" i="1"/>
  <c r="E6941" i="1"/>
  <c r="E6936" i="1"/>
  <c r="E6930" i="1"/>
  <c r="E6925" i="1"/>
  <c r="E6920" i="1"/>
  <c r="E6914" i="1"/>
  <c r="E6909" i="1"/>
  <c r="E6904" i="1"/>
  <c r="E6898" i="1"/>
  <c r="E6893" i="1"/>
  <c r="E6888" i="1"/>
  <c r="E6882" i="1"/>
  <c r="E6877" i="1"/>
  <c r="E6872" i="1"/>
  <c r="E6866" i="1"/>
  <c r="E6861" i="1"/>
  <c r="E6856" i="1"/>
  <c r="E6850" i="1"/>
  <c r="E6845" i="1"/>
  <c r="E6840" i="1"/>
  <c r="E6834" i="1"/>
  <c r="E6829" i="1"/>
  <c r="E6824" i="1"/>
  <c r="E6818" i="1"/>
  <c r="E6813" i="1"/>
  <c r="E6808" i="1"/>
  <c r="E6802" i="1"/>
  <c r="E6797" i="1"/>
  <c r="E6792" i="1"/>
  <c r="E6786" i="1"/>
  <c r="E6781" i="1"/>
  <c r="E6776" i="1"/>
  <c r="E6770" i="1"/>
  <c r="E6765" i="1"/>
  <c r="E6760" i="1"/>
  <c r="E6754" i="1"/>
  <c r="E6749" i="1"/>
  <c r="E6744" i="1"/>
  <c r="E6738" i="1"/>
  <c r="E6733" i="1"/>
  <c r="E6728" i="1"/>
  <c r="E6722" i="1"/>
  <c r="E6717" i="1"/>
  <c r="E6712" i="1"/>
  <c r="E6706" i="1"/>
  <c r="E6701" i="1"/>
  <c r="E6696" i="1"/>
  <c r="E6690" i="1"/>
  <c r="E6685" i="1"/>
  <c r="E6680" i="1"/>
  <c r="E6674" i="1"/>
  <c r="E6669" i="1"/>
  <c r="E6664" i="1"/>
  <c r="E6658" i="1"/>
  <c r="E6653" i="1"/>
  <c r="E6648" i="1"/>
  <c r="E6642" i="1"/>
  <c r="E6637" i="1"/>
  <c r="E6632" i="1"/>
  <c r="E6626" i="1"/>
  <c r="E6621" i="1"/>
  <c r="E6616" i="1"/>
  <c r="E6610" i="1"/>
  <c r="E6605" i="1"/>
  <c r="E6600" i="1"/>
  <c r="E6594" i="1"/>
  <c r="E6589" i="1"/>
  <c r="E6584" i="1"/>
  <c r="E6578" i="1"/>
  <c r="E6573" i="1"/>
  <c r="E6568" i="1"/>
  <c r="E6562" i="1"/>
  <c r="E6557" i="1"/>
  <c r="E6552" i="1"/>
  <c r="E6546" i="1"/>
  <c r="E6541" i="1"/>
  <c r="E6536" i="1"/>
  <c r="E6530" i="1"/>
  <c r="E6525" i="1"/>
  <c r="E6520" i="1"/>
  <c r="E6514" i="1"/>
  <c r="E6509" i="1"/>
  <c r="E6504" i="1"/>
  <c r="E6498" i="1"/>
  <c r="E6493" i="1"/>
  <c r="E6488" i="1"/>
  <c r="E6482" i="1"/>
  <c r="E6477" i="1"/>
  <c r="E6472" i="1"/>
  <c r="E6466" i="1"/>
  <c r="E6461" i="1"/>
  <c r="E6456" i="1"/>
  <c r="E6450" i="1"/>
  <c r="E6445" i="1"/>
  <c r="E6440" i="1"/>
  <c r="E6434" i="1"/>
  <c r="E6429" i="1"/>
  <c r="E6424" i="1"/>
  <c r="E6418" i="1"/>
  <c r="E6413" i="1"/>
  <c r="E6408" i="1"/>
  <c r="E6402" i="1"/>
  <c r="E6397" i="1"/>
  <c r="E6392" i="1"/>
  <c r="E6386" i="1"/>
  <c r="E6381" i="1"/>
  <c r="E6376" i="1"/>
  <c r="E6370" i="1"/>
  <c r="E6365" i="1"/>
  <c r="E6360" i="1"/>
  <c r="E6354" i="1"/>
  <c r="E6349" i="1"/>
  <c r="E6344" i="1"/>
  <c r="E6338" i="1"/>
  <c r="E6333" i="1"/>
  <c r="E6328" i="1"/>
  <c r="E6322" i="1"/>
  <c r="E6317" i="1"/>
  <c r="E6312" i="1"/>
  <c r="E6306" i="1"/>
  <c r="E6301" i="1"/>
  <c r="E6296" i="1"/>
  <c r="E6290" i="1"/>
  <c r="E6285" i="1"/>
  <c r="E6280" i="1"/>
  <c r="E6274" i="1"/>
  <c r="E6269" i="1"/>
  <c r="E6264" i="1"/>
  <c r="E6258" i="1"/>
  <c r="E6253" i="1"/>
  <c r="E6248" i="1"/>
  <c r="E6242" i="1"/>
  <c r="E6237" i="1"/>
  <c r="E6232" i="1"/>
  <c r="E6226" i="1"/>
  <c r="E6221" i="1"/>
  <c r="E6216" i="1"/>
  <c r="E6210" i="1"/>
  <c r="E6205" i="1"/>
  <c r="E6200" i="1"/>
  <c r="E6194" i="1"/>
  <c r="E6189" i="1"/>
  <c r="E6184" i="1"/>
  <c r="E6178" i="1"/>
  <c r="E6173" i="1"/>
  <c r="E6168" i="1"/>
  <c r="E6162" i="1"/>
  <c r="E6157" i="1"/>
  <c r="E6152" i="1"/>
  <c r="E6146" i="1"/>
  <c r="E6141" i="1"/>
  <c r="E6136" i="1"/>
  <c r="E6130" i="1"/>
  <c r="E6125" i="1"/>
  <c r="E6120" i="1"/>
  <c r="E6114" i="1"/>
  <c r="E6109" i="1"/>
  <c r="E6104" i="1"/>
  <c r="E6098" i="1"/>
  <c r="E6093" i="1"/>
  <c r="E6088" i="1"/>
  <c r="E6082" i="1"/>
  <c r="E6077" i="1"/>
  <c r="E6072" i="1"/>
  <c r="E6066" i="1"/>
  <c r="E6061" i="1"/>
  <c r="E6056" i="1"/>
  <c r="E6050" i="1"/>
  <c r="E6045" i="1"/>
  <c r="E6040" i="1"/>
  <c r="E6034" i="1"/>
  <c r="E6029" i="1"/>
  <c r="E6024" i="1"/>
  <c r="E6018" i="1"/>
  <c r="E6013" i="1"/>
  <c r="E6008" i="1"/>
  <c r="E6002" i="1"/>
  <c r="E5996" i="1"/>
  <c r="E5988" i="1"/>
  <c r="E5980" i="1"/>
  <c r="E5972" i="1"/>
  <c r="E5964" i="1"/>
  <c r="E5956" i="1"/>
  <c r="E5948" i="1"/>
  <c r="E5940" i="1"/>
  <c r="E5932" i="1"/>
  <c r="E5924" i="1"/>
  <c r="E5916" i="1"/>
  <c r="E5908" i="1"/>
  <c r="E5900" i="1"/>
  <c r="E5892" i="1"/>
  <c r="E5884" i="1"/>
  <c r="E5876" i="1"/>
  <c r="E5868" i="1"/>
  <c r="E5860" i="1"/>
  <c r="E5852" i="1"/>
  <c r="E5844" i="1"/>
  <c r="E5836" i="1"/>
  <c r="E5828" i="1"/>
  <c r="E5820" i="1"/>
  <c r="E5812" i="1"/>
  <c r="E5804" i="1"/>
  <c r="E5796" i="1"/>
  <c r="E5788" i="1"/>
  <c r="E5780" i="1"/>
  <c r="E5772" i="1"/>
  <c r="E5764" i="1"/>
  <c r="E5756" i="1"/>
  <c r="E5748" i="1"/>
  <c r="E5740" i="1"/>
  <c r="E5732" i="1"/>
  <c r="E5724" i="1"/>
  <c r="E5716" i="1"/>
  <c r="E5708" i="1"/>
  <c r="E5700" i="1"/>
  <c r="E5692" i="1"/>
  <c r="E5684" i="1"/>
  <c r="E5676" i="1"/>
  <c r="E5668" i="1"/>
  <c r="E5660" i="1"/>
  <c r="E5652" i="1"/>
  <c r="E5644" i="1"/>
  <c r="E5636" i="1"/>
  <c r="E5628" i="1"/>
  <c r="E5620" i="1"/>
  <c r="E5612" i="1"/>
  <c r="E5604" i="1"/>
  <c r="E5596" i="1"/>
  <c r="E5588" i="1"/>
  <c r="E5580" i="1"/>
  <c r="E5572" i="1"/>
  <c r="E5564" i="1"/>
  <c r="E5556" i="1"/>
  <c r="E5548" i="1"/>
  <c r="E5540" i="1"/>
  <c r="E5532" i="1"/>
  <c r="E5524" i="1"/>
  <c r="E5516" i="1"/>
  <c r="E5508" i="1"/>
  <c r="E5500" i="1"/>
  <c r="E5492" i="1"/>
  <c r="E5484" i="1"/>
  <c r="E5476" i="1"/>
  <c r="E5468" i="1"/>
  <c r="E5460" i="1"/>
  <c r="E5446" i="1"/>
  <c r="F5456" i="1"/>
  <c r="G5456" i="1" s="1"/>
  <c r="F5452" i="1"/>
  <c r="G5452" i="1" s="1"/>
  <c r="F5448" i="1"/>
  <c r="F5444" i="1"/>
  <c r="G5444" i="1" s="1"/>
  <c r="F5440" i="1"/>
  <c r="G5440" i="1" s="1"/>
  <c r="F5436" i="1"/>
  <c r="G5436" i="1" s="1"/>
  <c r="F5432" i="1"/>
  <c r="F5428" i="1"/>
  <c r="G5428" i="1" s="1"/>
  <c r="F5424" i="1"/>
  <c r="G5424" i="1" s="1"/>
  <c r="F5420" i="1"/>
  <c r="G5420" i="1" s="1"/>
  <c r="F5416" i="1"/>
  <c r="F5412" i="1"/>
  <c r="G5412" i="1" s="1"/>
  <c r="F5408" i="1"/>
  <c r="G5408" i="1" s="1"/>
  <c r="F5404" i="1"/>
  <c r="G5404" i="1" s="1"/>
  <c r="F5400" i="1"/>
  <c r="F5396" i="1"/>
  <c r="G5396" i="1" s="1"/>
  <c r="F5392" i="1"/>
  <c r="G5392" i="1" s="1"/>
  <c r="F5388" i="1"/>
  <c r="G5388" i="1" s="1"/>
  <c r="F5384" i="1"/>
  <c r="F5380" i="1"/>
  <c r="G5380" i="1" s="1"/>
  <c r="F5376" i="1"/>
  <c r="G5376" i="1" s="1"/>
  <c r="F5372" i="1"/>
  <c r="G5372" i="1" s="1"/>
  <c r="F5368" i="1"/>
  <c r="G5368" i="1" s="1"/>
  <c r="F5364" i="1"/>
  <c r="G5364" i="1" s="1"/>
  <c r="F5360" i="1"/>
  <c r="G5360" i="1" s="1"/>
  <c r="F5356" i="1"/>
  <c r="G5356" i="1" s="1"/>
  <c r="F5352" i="1"/>
  <c r="F5348" i="1"/>
  <c r="G5348" i="1" s="1"/>
  <c r="F5344" i="1"/>
  <c r="G5344" i="1" s="1"/>
  <c r="F5340" i="1"/>
  <c r="G5340" i="1" s="1"/>
  <c r="F5336" i="1"/>
  <c r="G5336" i="1" s="1"/>
  <c r="F5332" i="1"/>
  <c r="G5332" i="1" s="1"/>
  <c r="F5328" i="1"/>
  <c r="G5328" i="1" s="1"/>
  <c r="F5324" i="1"/>
  <c r="G5324" i="1" s="1"/>
  <c r="F5320" i="1"/>
  <c r="F5316" i="1"/>
  <c r="G5316" i="1" s="1"/>
  <c r="F5312" i="1"/>
  <c r="G5312" i="1" s="1"/>
  <c r="F5308" i="1"/>
  <c r="G5308" i="1" s="1"/>
  <c r="F5304" i="1"/>
  <c r="G5304" i="1" s="1"/>
  <c r="F5300" i="1"/>
  <c r="G5300" i="1" s="1"/>
  <c r="F5296" i="1"/>
  <c r="G5296" i="1" s="1"/>
  <c r="F5292" i="1"/>
  <c r="G5292" i="1" s="1"/>
  <c r="F5288" i="1"/>
  <c r="F5284" i="1"/>
  <c r="G5284" i="1" s="1"/>
  <c r="F5280" i="1"/>
  <c r="G5280" i="1" s="1"/>
  <c r="F5276" i="1"/>
  <c r="G5276" i="1" s="1"/>
  <c r="F5272" i="1"/>
  <c r="G5272" i="1" s="1"/>
  <c r="F5268" i="1"/>
  <c r="G5268" i="1" s="1"/>
  <c r="F5264" i="1"/>
  <c r="G5264" i="1" s="1"/>
  <c r="F5260" i="1"/>
  <c r="G5260" i="1" s="1"/>
  <c r="F5256" i="1"/>
  <c r="F5252" i="1"/>
  <c r="G5252" i="1" s="1"/>
  <c r="F5248" i="1"/>
  <c r="G5248" i="1" s="1"/>
  <c r="F5244" i="1"/>
  <c r="G5244" i="1" s="1"/>
  <c r="F5240" i="1"/>
  <c r="G5240" i="1" s="1"/>
  <c r="F5236" i="1"/>
  <c r="G5236" i="1" s="1"/>
  <c r="F5232" i="1"/>
  <c r="G5232" i="1" s="1"/>
  <c r="F5228" i="1"/>
  <c r="G5228" i="1" s="1"/>
  <c r="F5224" i="1"/>
  <c r="G5224" i="1" s="1"/>
  <c r="F5220" i="1"/>
  <c r="G5220" i="1" s="1"/>
  <c r="F5216" i="1"/>
  <c r="G5216" i="1" s="1"/>
  <c r="F5212" i="1"/>
  <c r="G5212" i="1" s="1"/>
  <c r="F5208" i="1"/>
  <c r="G5208" i="1" s="1"/>
  <c r="F5204" i="1"/>
  <c r="G5204" i="1" s="1"/>
  <c r="F5200" i="1"/>
  <c r="G5200" i="1" s="1"/>
  <c r="F5196" i="1"/>
  <c r="G5196" i="1" s="1"/>
  <c r="F5192" i="1"/>
  <c r="G5192" i="1" s="1"/>
  <c r="F5188" i="1"/>
  <c r="G5188" i="1" s="1"/>
  <c r="F5184" i="1"/>
  <c r="G5184" i="1" s="1"/>
  <c r="F5180" i="1"/>
  <c r="G5180" i="1" s="1"/>
  <c r="F5176" i="1"/>
  <c r="G5176" i="1" s="1"/>
  <c r="F5172" i="1"/>
  <c r="G5172" i="1" s="1"/>
  <c r="F5168" i="1"/>
  <c r="G5168" i="1" s="1"/>
  <c r="F5164" i="1"/>
  <c r="G5164" i="1" s="1"/>
  <c r="F5160" i="1"/>
  <c r="G5160" i="1" s="1"/>
  <c r="F5156" i="1"/>
  <c r="G5156" i="1" s="1"/>
  <c r="F5152" i="1"/>
  <c r="G5152" i="1" s="1"/>
  <c r="F5148" i="1"/>
  <c r="G5148" i="1" s="1"/>
  <c r="F5144" i="1"/>
  <c r="G5144" i="1" s="1"/>
  <c r="F5140" i="1"/>
  <c r="G5140" i="1" s="1"/>
  <c r="F5136" i="1"/>
  <c r="G5136" i="1" s="1"/>
  <c r="F5132" i="1"/>
  <c r="G5132" i="1" s="1"/>
  <c r="F5128" i="1"/>
  <c r="G5128" i="1" s="1"/>
  <c r="F5124" i="1"/>
  <c r="G5124" i="1" s="1"/>
  <c r="F5120" i="1"/>
  <c r="G5120" i="1" s="1"/>
  <c r="F5116" i="1"/>
  <c r="G5116" i="1" s="1"/>
  <c r="F5112" i="1"/>
  <c r="G5112" i="1" s="1"/>
  <c r="F5108" i="1"/>
  <c r="G5108" i="1" s="1"/>
  <c r="F5104" i="1"/>
  <c r="G5104" i="1" s="1"/>
  <c r="F5100" i="1"/>
  <c r="G5100" i="1" s="1"/>
  <c r="F5096" i="1"/>
  <c r="G5096" i="1" s="1"/>
  <c r="F5092" i="1"/>
  <c r="G5092" i="1" s="1"/>
  <c r="F5088" i="1"/>
  <c r="G5088" i="1" s="1"/>
  <c r="F5084" i="1"/>
  <c r="G5084" i="1" s="1"/>
  <c r="F5080" i="1"/>
  <c r="G5080" i="1" s="1"/>
  <c r="F5076" i="1"/>
  <c r="G5076" i="1" s="1"/>
  <c r="F5072" i="1"/>
  <c r="G5072" i="1" s="1"/>
  <c r="F5068" i="1"/>
  <c r="G5068" i="1" s="1"/>
  <c r="F5064" i="1"/>
  <c r="G5064" i="1" s="1"/>
  <c r="F5060" i="1"/>
  <c r="G5060" i="1" s="1"/>
  <c r="F5056" i="1"/>
  <c r="G5056" i="1" s="1"/>
  <c r="F5052" i="1"/>
  <c r="G5052" i="1" s="1"/>
  <c r="F5048" i="1"/>
  <c r="G5048" i="1" s="1"/>
  <c r="F5044" i="1"/>
  <c r="G5044" i="1" s="1"/>
  <c r="F5040" i="1"/>
  <c r="G5040" i="1" s="1"/>
  <c r="F5036" i="1"/>
  <c r="G5036" i="1" s="1"/>
  <c r="F5032" i="1"/>
  <c r="G5032" i="1" s="1"/>
  <c r="F5028" i="1"/>
  <c r="G5028" i="1" s="1"/>
  <c r="F5024" i="1"/>
  <c r="G5024" i="1" s="1"/>
  <c r="F5020" i="1"/>
  <c r="G5020" i="1" s="1"/>
  <c r="F5016" i="1"/>
  <c r="G5016" i="1" s="1"/>
  <c r="F5012" i="1"/>
  <c r="G5012" i="1" s="1"/>
  <c r="F5008" i="1"/>
  <c r="G5008" i="1" s="1"/>
  <c r="F5004" i="1"/>
  <c r="G5004" i="1" s="1"/>
  <c r="F5000" i="1"/>
  <c r="G5000" i="1" s="1"/>
  <c r="F4996" i="1"/>
  <c r="G4996" i="1" s="1"/>
  <c r="F4992" i="1"/>
  <c r="G4992" i="1" s="1"/>
  <c r="F4988" i="1"/>
  <c r="G4988" i="1" s="1"/>
  <c r="F4984" i="1"/>
  <c r="G4984" i="1" s="1"/>
  <c r="F4980" i="1"/>
  <c r="G4980" i="1" s="1"/>
  <c r="F4976" i="1"/>
  <c r="G4976" i="1" s="1"/>
  <c r="F4972" i="1"/>
  <c r="G4972" i="1" s="1"/>
  <c r="F4968" i="1"/>
  <c r="G4968" i="1" s="1"/>
  <c r="F4964" i="1"/>
  <c r="G4964" i="1" s="1"/>
  <c r="F4960" i="1"/>
  <c r="G4960" i="1" s="1"/>
  <c r="F4956" i="1"/>
  <c r="G4956" i="1" s="1"/>
  <c r="F4952" i="1"/>
  <c r="G4952" i="1" s="1"/>
  <c r="F4948" i="1"/>
  <c r="F4944" i="1"/>
  <c r="G4944" i="1" s="1"/>
  <c r="F4940" i="1"/>
  <c r="F4936" i="1"/>
  <c r="G4936" i="1" s="1"/>
  <c r="F4932" i="1"/>
  <c r="F4928" i="1"/>
  <c r="G4928" i="1" s="1"/>
  <c r="F4924" i="1"/>
  <c r="F4920" i="1"/>
  <c r="G4920" i="1" s="1"/>
  <c r="F4916" i="1"/>
  <c r="F4912" i="1"/>
  <c r="G4912" i="1" s="1"/>
  <c r="F4908" i="1"/>
  <c r="F4904" i="1"/>
  <c r="G4904" i="1" s="1"/>
  <c r="F4900" i="1"/>
  <c r="F4896" i="1"/>
  <c r="G4896" i="1" s="1"/>
  <c r="F4892" i="1"/>
  <c r="F4888" i="1"/>
  <c r="G4888" i="1" s="1"/>
  <c r="F4884" i="1"/>
  <c r="F4880" i="1"/>
  <c r="G4880" i="1" s="1"/>
  <c r="F4876" i="1"/>
  <c r="F4872" i="1"/>
  <c r="G4872" i="1" s="1"/>
  <c r="F4868" i="1"/>
  <c r="F4864" i="1"/>
  <c r="G4864" i="1" s="1"/>
  <c r="F4860" i="1"/>
  <c r="F4856" i="1"/>
  <c r="G4856" i="1" s="1"/>
  <c r="F4852" i="1"/>
  <c r="F4848" i="1"/>
  <c r="G4848" i="1" s="1"/>
  <c r="F4844" i="1"/>
  <c r="F4840" i="1"/>
  <c r="G4840" i="1" s="1"/>
  <c r="F4836" i="1"/>
  <c r="F4832" i="1"/>
  <c r="G4832" i="1" s="1"/>
  <c r="F4828" i="1"/>
  <c r="F4824" i="1"/>
  <c r="G4824" i="1" s="1"/>
  <c r="F4820" i="1"/>
  <c r="F4816" i="1"/>
  <c r="G4816" i="1" s="1"/>
  <c r="F4812" i="1"/>
  <c r="F4808" i="1"/>
  <c r="G4808" i="1" s="1"/>
  <c r="F4804" i="1"/>
  <c r="F4800" i="1"/>
  <c r="G4800" i="1" s="1"/>
  <c r="F4796" i="1"/>
  <c r="F4792" i="1"/>
  <c r="G4792" i="1" s="1"/>
  <c r="F4788" i="1"/>
  <c r="F4784" i="1"/>
  <c r="G4784" i="1" s="1"/>
  <c r="F4780" i="1"/>
  <c r="F4776" i="1"/>
  <c r="G4776" i="1" s="1"/>
  <c r="F4772" i="1"/>
  <c r="F4768" i="1"/>
  <c r="G4768" i="1" s="1"/>
  <c r="F4764" i="1"/>
  <c r="F4760" i="1"/>
  <c r="G4760" i="1" s="1"/>
  <c r="F4756" i="1"/>
  <c r="F4752" i="1"/>
  <c r="G4752" i="1" s="1"/>
  <c r="F4748" i="1"/>
  <c r="F4744" i="1"/>
  <c r="G4744" i="1" s="1"/>
  <c r="F4740" i="1"/>
  <c r="F4736" i="1"/>
  <c r="G4736" i="1" s="1"/>
  <c r="F4732" i="1"/>
  <c r="F4728" i="1"/>
  <c r="G4728" i="1" s="1"/>
  <c r="F4724" i="1"/>
  <c r="F4720" i="1"/>
  <c r="G4720" i="1" s="1"/>
  <c r="F4716" i="1"/>
  <c r="F4712" i="1"/>
  <c r="G4712" i="1" s="1"/>
  <c r="F4708" i="1"/>
  <c r="F4704" i="1"/>
  <c r="G4704" i="1" s="1"/>
  <c r="F4700" i="1"/>
  <c r="F4696" i="1"/>
  <c r="G4696" i="1" s="1"/>
  <c r="F4692" i="1"/>
  <c r="F4688" i="1"/>
  <c r="G4688" i="1" s="1"/>
  <c r="F4684" i="1"/>
  <c r="F4680" i="1"/>
  <c r="G4680" i="1" s="1"/>
  <c r="F4676" i="1"/>
  <c r="F4672" i="1"/>
  <c r="G4672" i="1" s="1"/>
  <c r="F4668" i="1"/>
  <c r="F4664" i="1"/>
  <c r="G4664" i="1" s="1"/>
  <c r="F4660" i="1"/>
  <c r="F4656" i="1"/>
  <c r="G4656" i="1" s="1"/>
  <c r="F4652" i="1"/>
  <c r="F4648" i="1"/>
  <c r="G4648" i="1" s="1"/>
  <c r="F4644" i="1"/>
  <c r="F4640" i="1"/>
  <c r="G4640" i="1" s="1"/>
  <c r="F4636" i="1"/>
  <c r="F4632" i="1"/>
  <c r="G4632" i="1" s="1"/>
  <c r="F4628" i="1"/>
  <c r="F4624" i="1"/>
  <c r="G4624" i="1" s="1"/>
  <c r="F4620" i="1"/>
  <c r="F4616" i="1"/>
  <c r="G4616" i="1" s="1"/>
  <c r="F4612" i="1"/>
  <c r="F4608" i="1"/>
  <c r="G4608" i="1" s="1"/>
  <c r="F4604" i="1"/>
  <c r="F4600" i="1"/>
  <c r="G4600" i="1" s="1"/>
  <c r="F4596" i="1"/>
  <c r="F4592" i="1"/>
  <c r="G4592" i="1" s="1"/>
  <c r="F4588" i="1"/>
  <c r="F4584" i="1"/>
  <c r="G4584" i="1" s="1"/>
  <c r="F4580" i="1"/>
  <c r="F4576" i="1"/>
  <c r="G4576" i="1" s="1"/>
  <c r="F4572" i="1"/>
  <c r="F4568" i="1"/>
  <c r="G4568" i="1" s="1"/>
  <c r="F4564" i="1"/>
  <c r="F4560" i="1"/>
  <c r="G4560" i="1" s="1"/>
  <c r="F4556" i="1"/>
  <c r="F4552" i="1"/>
  <c r="G4552" i="1" s="1"/>
  <c r="F4548" i="1"/>
  <c r="F4544" i="1"/>
  <c r="G4544" i="1" s="1"/>
  <c r="F4540" i="1"/>
  <c r="F4536" i="1"/>
  <c r="G4536" i="1" s="1"/>
  <c r="F4532" i="1"/>
  <c r="F4528" i="1"/>
  <c r="G4528" i="1" s="1"/>
  <c r="F4524" i="1"/>
  <c r="F4520" i="1"/>
  <c r="G4520" i="1" s="1"/>
  <c r="F4516" i="1"/>
  <c r="F4512" i="1"/>
  <c r="G4512" i="1" s="1"/>
  <c r="F4508" i="1"/>
  <c r="F4504" i="1"/>
  <c r="G4504" i="1" s="1"/>
  <c r="F4500" i="1"/>
  <c r="F4496" i="1"/>
  <c r="G4496" i="1" s="1"/>
  <c r="F4492" i="1"/>
  <c r="F4488" i="1"/>
  <c r="G4488" i="1" s="1"/>
  <c r="F4484" i="1"/>
  <c r="F4480" i="1"/>
  <c r="G4480" i="1" s="1"/>
  <c r="F4476" i="1"/>
  <c r="F4472" i="1"/>
  <c r="G4472" i="1" s="1"/>
  <c r="F4468" i="1"/>
  <c r="F4464" i="1"/>
  <c r="G4464" i="1" s="1"/>
  <c r="F4460" i="1"/>
  <c r="F4456" i="1"/>
  <c r="G4456" i="1" s="1"/>
  <c r="F4452" i="1"/>
  <c r="F4448" i="1"/>
  <c r="G4448" i="1" s="1"/>
  <c r="F4444" i="1"/>
  <c r="F4440" i="1"/>
  <c r="G4440" i="1" s="1"/>
  <c r="F4436" i="1"/>
  <c r="F4432" i="1"/>
  <c r="G4432" i="1" s="1"/>
  <c r="F4428" i="1"/>
  <c r="F4424" i="1"/>
  <c r="G4424" i="1" s="1"/>
  <c r="F4420" i="1"/>
  <c r="F4416" i="1"/>
  <c r="G4416" i="1" s="1"/>
  <c r="F4412" i="1"/>
  <c r="F4408" i="1"/>
  <c r="G4408" i="1" s="1"/>
  <c r="F4404" i="1"/>
  <c r="F4400" i="1"/>
  <c r="G4400" i="1" s="1"/>
  <c r="F4396" i="1"/>
  <c r="F4392" i="1"/>
  <c r="G4392" i="1" s="1"/>
  <c r="F4388" i="1"/>
  <c r="F4384" i="1"/>
  <c r="G4384" i="1" s="1"/>
  <c r="F4380" i="1"/>
  <c r="F4376" i="1"/>
  <c r="G4376" i="1" s="1"/>
  <c r="F4372" i="1"/>
  <c r="F4368" i="1"/>
  <c r="G4368" i="1" s="1"/>
  <c r="F4364" i="1"/>
  <c r="F4360" i="1"/>
  <c r="G4360" i="1" s="1"/>
  <c r="F4356" i="1"/>
  <c r="F4352" i="1"/>
  <c r="G4352" i="1" s="1"/>
  <c r="F4348" i="1"/>
  <c r="F4344" i="1"/>
  <c r="G4344" i="1" s="1"/>
  <c r="F4340" i="1"/>
  <c r="F4336" i="1"/>
  <c r="G4336" i="1" s="1"/>
  <c r="F4332" i="1"/>
  <c r="F4328" i="1"/>
  <c r="G4328" i="1" s="1"/>
  <c r="F4324" i="1"/>
  <c r="F4320" i="1"/>
  <c r="G4320" i="1" s="1"/>
  <c r="F4316" i="1"/>
  <c r="F4312" i="1"/>
  <c r="G4312" i="1" s="1"/>
  <c r="F4308" i="1"/>
  <c r="F4304" i="1"/>
  <c r="G4304" i="1" s="1"/>
  <c r="F4300" i="1"/>
  <c r="F4296" i="1"/>
  <c r="G4296" i="1" s="1"/>
  <c r="F4292" i="1"/>
  <c r="F4288" i="1"/>
  <c r="G4288" i="1" s="1"/>
  <c r="F4284" i="1"/>
  <c r="F4280" i="1"/>
  <c r="G4280" i="1" s="1"/>
  <c r="F4276" i="1"/>
  <c r="F4272" i="1"/>
  <c r="G4272" i="1" s="1"/>
  <c r="F4268" i="1"/>
  <c r="F4264" i="1"/>
  <c r="G4264" i="1" s="1"/>
  <c r="F4260" i="1"/>
  <c r="F4256" i="1"/>
  <c r="G4256" i="1" s="1"/>
  <c r="F4252" i="1"/>
  <c r="F4248" i="1"/>
  <c r="G4248" i="1" s="1"/>
  <c r="F4244" i="1"/>
  <c r="F4240" i="1"/>
  <c r="G4240" i="1" s="1"/>
  <c r="F4236" i="1"/>
  <c r="F4232" i="1"/>
  <c r="G4232" i="1" s="1"/>
  <c r="F4228" i="1"/>
  <c r="F4224" i="1"/>
  <c r="G4224" i="1" s="1"/>
  <c r="F4220" i="1"/>
  <c r="F4216" i="1"/>
  <c r="G4216" i="1" s="1"/>
  <c r="F4212" i="1"/>
  <c r="F4208" i="1"/>
  <c r="G4208" i="1" s="1"/>
  <c r="F4204" i="1"/>
  <c r="F4200" i="1"/>
  <c r="G4200" i="1" s="1"/>
  <c r="F4196" i="1"/>
  <c r="F4192" i="1"/>
  <c r="G4192" i="1" s="1"/>
  <c r="F4188" i="1"/>
  <c r="F4184" i="1"/>
  <c r="G4184" i="1" s="1"/>
  <c r="F4180" i="1"/>
  <c r="F4176" i="1"/>
  <c r="G4176" i="1" s="1"/>
  <c r="F4172" i="1"/>
  <c r="F4168" i="1"/>
  <c r="G4168" i="1" s="1"/>
  <c r="F4164" i="1"/>
  <c r="F4160" i="1"/>
  <c r="G4160" i="1" s="1"/>
  <c r="F4156" i="1"/>
  <c r="F4152" i="1"/>
  <c r="G4152" i="1" s="1"/>
  <c r="F4148" i="1"/>
  <c r="F4144" i="1"/>
  <c r="G4144" i="1" s="1"/>
  <c r="F4140" i="1"/>
  <c r="F4136" i="1"/>
  <c r="G4136" i="1" s="1"/>
  <c r="F4132" i="1"/>
  <c r="F4128" i="1"/>
  <c r="G4128" i="1" s="1"/>
  <c r="F4124" i="1"/>
  <c r="F4120" i="1"/>
  <c r="G4120" i="1" s="1"/>
  <c r="F4116" i="1"/>
  <c r="F4112" i="1"/>
  <c r="G4112" i="1" s="1"/>
  <c r="F4108" i="1"/>
  <c r="F4104" i="1"/>
  <c r="G4104" i="1" s="1"/>
  <c r="F4100" i="1"/>
  <c r="F4096" i="1"/>
  <c r="G4096" i="1" s="1"/>
  <c r="F4092" i="1"/>
  <c r="F4088" i="1"/>
  <c r="G4088" i="1" s="1"/>
  <c r="F4084" i="1"/>
  <c r="F4080" i="1"/>
  <c r="G4080" i="1" s="1"/>
  <c r="F4076" i="1"/>
  <c r="F4072" i="1"/>
  <c r="G4072" i="1" s="1"/>
  <c r="F4068" i="1"/>
  <c r="F4064" i="1"/>
  <c r="G4064" i="1" s="1"/>
  <c r="F4060" i="1"/>
  <c r="F4056" i="1"/>
  <c r="G4056" i="1" s="1"/>
  <c r="F4052" i="1"/>
  <c r="F4048" i="1"/>
  <c r="G4048" i="1" s="1"/>
  <c r="F4044" i="1"/>
  <c r="F4040" i="1"/>
  <c r="G4040" i="1" s="1"/>
  <c r="F4036" i="1"/>
  <c r="F4032" i="1"/>
  <c r="G4032" i="1" s="1"/>
  <c r="F4028" i="1"/>
  <c r="F4024" i="1"/>
  <c r="G4024" i="1" s="1"/>
  <c r="F4020" i="1"/>
  <c r="F4016" i="1"/>
  <c r="G4016" i="1" s="1"/>
  <c r="F4012" i="1"/>
  <c r="F4008" i="1"/>
  <c r="G4008" i="1" s="1"/>
  <c r="F4004" i="1"/>
  <c r="F4000" i="1"/>
  <c r="G4000" i="1" s="1"/>
  <c r="F3996" i="1"/>
  <c r="F3992" i="1"/>
  <c r="G3992" i="1" s="1"/>
  <c r="F3988" i="1"/>
  <c r="F3984" i="1"/>
  <c r="G3984" i="1" s="1"/>
  <c r="F3980" i="1"/>
  <c r="F3976" i="1"/>
  <c r="G3976" i="1" s="1"/>
  <c r="F3972" i="1"/>
  <c r="F3968" i="1"/>
  <c r="G3968" i="1" s="1"/>
  <c r="F3964" i="1"/>
  <c r="F3960" i="1"/>
  <c r="G3960" i="1" s="1"/>
  <c r="F3956" i="1"/>
  <c r="F3952" i="1"/>
  <c r="G3952" i="1" s="1"/>
  <c r="F3948" i="1"/>
  <c r="F3944" i="1"/>
  <c r="G3944" i="1" s="1"/>
  <c r="F3940" i="1"/>
  <c r="F3936" i="1"/>
  <c r="G3936" i="1" s="1"/>
  <c r="F3932" i="1"/>
  <c r="F3928" i="1"/>
  <c r="G3928" i="1" s="1"/>
  <c r="F3924" i="1"/>
  <c r="F3920" i="1"/>
  <c r="G3920" i="1" s="1"/>
  <c r="F3916" i="1"/>
  <c r="F3912" i="1"/>
  <c r="G3912" i="1" s="1"/>
  <c r="F3908" i="1"/>
  <c r="F3904" i="1"/>
  <c r="G3904" i="1" s="1"/>
  <c r="F3900" i="1"/>
  <c r="F3896" i="1"/>
  <c r="G3896" i="1" s="1"/>
  <c r="F3892" i="1"/>
  <c r="F3888" i="1"/>
  <c r="G3888" i="1" s="1"/>
  <c r="F3884" i="1"/>
  <c r="F3880" i="1"/>
  <c r="G3880" i="1" s="1"/>
  <c r="F3876" i="1"/>
  <c r="F3872" i="1"/>
  <c r="G3872" i="1" s="1"/>
  <c r="F3868" i="1"/>
  <c r="F3864" i="1"/>
  <c r="G3864" i="1" s="1"/>
  <c r="F3860" i="1"/>
  <c r="F3856" i="1"/>
  <c r="G3856" i="1" s="1"/>
  <c r="F3852" i="1"/>
  <c r="F3848" i="1"/>
  <c r="G3848" i="1" s="1"/>
  <c r="F3844" i="1"/>
  <c r="F3840" i="1"/>
  <c r="G3840" i="1" s="1"/>
  <c r="F3836" i="1"/>
  <c r="F3832" i="1"/>
  <c r="G3832" i="1" s="1"/>
  <c r="F3828" i="1"/>
  <c r="F3824" i="1"/>
  <c r="G3824" i="1" s="1"/>
  <c r="F3820" i="1"/>
  <c r="F3816" i="1"/>
  <c r="G3816" i="1" s="1"/>
  <c r="F3812" i="1"/>
  <c r="F3808" i="1"/>
  <c r="G3808" i="1" s="1"/>
  <c r="F3804" i="1"/>
  <c r="F3800" i="1"/>
  <c r="G3800" i="1" s="1"/>
  <c r="F3796" i="1"/>
  <c r="F3792" i="1"/>
  <c r="G3792" i="1" s="1"/>
  <c r="F3788" i="1"/>
  <c r="F3784" i="1"/>
  <c r="G3784" i="1" s="1"/>
  <c r="F3780" i="1"/>
  <c r="F3776" i="1"/>
  <c r="G3776" i="1" s="1"/>
  <c r="F3772" i="1"/>
  <c r="F3768" i="1"/>
  <c r="G3768" i="1" s="1"/>
  <c r="F3764" i="1"/>
  <c r="F3760" i="1"/>
  <c r="G3760" i="1" s="1"/>
  <c r="F3756" i="1"/>
  <c r="F3752" i="1"/>
  <c r="G3752" i="1" s="1"/>
  <c r="F3748" i="1"/>
  <c r="F3744" i="1"/>
  <c r="G3744" i="1" s="1"/>
  <c r="F3740" i="1"/>
  <c r="F3736" i="1"/>
  <c r="G3736" i="1" s="1"/>
  <c r="F3732" i="1"/>
  <c r="F3728" i="1"/>
  <c r="G3728" i="1" s="1"/>
  <c r="F3724" i="1"/>
  <c r="F3720" i="1"/>
  <c r="G3720" i="1" s="1"/>
  <c r="F3716" i="1"/>
  <c r="F3712" i="1"/>
  <c r="G3712" i="1" s="1"/>
  <c r="F3708" i="1"/>
  <c r="F3704" i="1"/>
  <c r="G3704" i="1" s="1"/>
  <c r="F3700" i="1"/>
  <c r="F3696" i="1"/>
  <c r="G3696" i="1" s="1"/>
  <c r="F3692" i="1"/>
  <c r="F3688" i="1"/>
  <c r="G3688" i="1" s="1"/>
  <c r="F3684" i="1"/>
  <c r="F3680" i="1"/>
  <c r="G3680" i="1" s="1"/>
  <c r="F3676" i="1"/>
  <c r="F3672" i="1"/>
  <c r="G3672" i="1" s="1"/>
  <c r="F3668" i="1"/>
  <c r="F3664" i="1"/>
  <c r="G3664" i="1" s="1"/>
  <c r="F3660" i="1"/>
  <c r="F3656" i="1"/>
  <c r="G3656" i="1" s="1"/>
  <c r="F3652" i="1"/>
  <c r="F3648" i="1"/>
  <c r="G3648" i="1" s="1"/>
  <c r="F3644" i="1"/>
  <c r="F3640" i="1"/>
  <c r="G3640" i="1" s="1"/>
  <c r="F3636" i="1"/>
  <c r="F3632" i="1"/>
  <c r="G3632" i="1" s="1"/>
  <c r="F3628" i="1"/>
  <c r="F3624" i="1"/>
  <c r="G3624" i="1" s="1"/>
  <c r="F3620" i="1"/>
  <c r="F3616" i="1"/>
  <c r="G3616" i="1" s="1"/>
  <c r="F3612" i="1"/>
  <c r="F3608" i="1"/>
  <c r="G3608" i="1" s="1"/>
  <c r="F3604" i="1"/>
  <c r="F3600" i="1"/>
  <c r="G3600" i="1" s="1"/>
  <c r="F3596" i="1"/>
  <c r="F3592" i="1"/>
  <c r="G3592" i="1" s="1"/>
  <c r="F3588" i="1"/>
  <c r="F3584" i="1"/>
  <c r="G3584" i="1" s="1"/>
  <c r="F3580" i="1"/>
  <c r="F3576" i="1"/>
  <c r="G3576" i="1" s="1"/>
  <c r="F3572" i="1"/>
  <c r="F3568" i="1"/>
  <c r="G3568" i="1" s="1"/>
  <c r="F3564" i="1"/>
  <c r="F3560" i="1"/>
  <c r="G3560" i="1" s="1"/>
  <c r="F3556" i="1"/>
  <c r="F3552" i="1"/>
  <c r="G3552" i="1" s="1"/>
  <c r="F3548" i="1"/>
  <c r="F3544" i="1"/>
  <c r="G3544" i="1" s="1"/>
  <c r="F3540" i="1"/>
  <c r="F3536" i="1"/>
  <c r="G3536" i="1" s="1"/>
  <c r="F3532" i="1"/>
  <c r="F3528" i="1"/>
  <c r="G3528" i="1" s="1"/>
  <c r="F3524" i="1"/>
  <c r="F3520" i="1"/>
  <c r="G3520" i="1" s="1"/>
  <c r="F3516" i="1"/>
  <c r="F3512" i="1"/>
  <c r="G3512" i="1" s="1"/>
  <c r="F3508" i="1"/>
  <c r="F3504" i="1"/>
  <c r="G3504" i="1" s="1"/>
  <c r="F3500" i="1"/>
  <c r="F3496" i="1"/>
  <c r="G3496" i="1" s="1"/>
  <c r="F3492" i="1"/>
  <c r="F3488" i="1"/>
  <c r="G3488" i="1" s="1"/>
  <c r="F3484" i="1"/>
  <c r="F3480" i="1"/>
  <c r="G3480" i="1" s="1"/>
  <c r="F3476" i="1"/>
  <c r="F3472" i="1"/>
  <c r="G3472" i="1" s="1"/>
  <c r="F3468" i="1"/>
  <c r="F3464" i="1"/>
  <c r="G3464" i="1" s="1"/>
  <c r="F3460" i="1"/>
  <c r="F3456" i="1"/>
  <c r="G3456" i="1" s="1"/>
  <c r="F3452" i="1"/>
  <c r="F3448" i="1"/>
  <c r="G3448" i="1" s="1"/>
  <c r="F3444" i="1"/>
  <c r="F3440" i="1"/>
  <c r="G3440" i="1" s="1"/>
  <c r="F3436" i="1"/>
  <c r="F3432" i="1"/>
  <c r="G3432" i="1" s="1"/>
  <c r="F3428" i="1"/>
  <c r="F3424" i="1"/>
  <c r="G3424" i="1" s="1"/>
  <c r="F3420" i="1"/>
  <c r="F3416" i="1"/>
  <c r="G3416" i="1" s="1"/>
  <c r="F3412" i="1"/>
  <c r="F3408" i="1"/>
  <c r="G3408" i="1" s="1"/>
  <c r="F3404" i="1"/>
  <c r="F3400" i="1"/>
  <c r="G3400" i="1" s="1"/>
  <c r="F3396" i="1"/>
  <c r="F3392" i="1"/>
  <c r="G3392" i="1" s="1"/>
  <c r="F3388" i="1"/>
  <c r="F3384" i="1"/>
  <c r="G3384" i="1" s="1"/>
  <c r="F3380" i="1"/>
  <c r="F3376" i="1"/>
  <c r="F3372" i="1"/>
  <c r="F3368" i="1"/>
  <c r="F3364" i="1"/>
  <c r="F3360" i="1"/>
  <c r="F3356" i="1"/>
  <c r="F3352" i="1"/>
  <c r="F3348" i="1"/>
  <c r="F3344" i="1"/>
  <c r="F3340" i="1"/>
  <c r="F3336" i="1"/>
  <c r="F3332" i="1"/>
  <c r="F3328" i="1"/>
  <c r="F3324" i="1"/>
  <c r="F3320" i="1"/>
  <c r="F3316" i="1"/>
  <c r="F3312" i="1"/>
  <c r="F3308" i="1"/>
  <c r="F3304" i="1"/>
  <c r="F3300" i="1"/>
  <c r="F3296" i="1"/>
  <c r="F3292" i="1"/>
  <c r="F3288" i="1"/>
  <c r="F3284" i="1"/>
  <c r="F3280" i="1"/>
  <c r="F3276" i="1"/>
  <c r="F3272" i="1"/>
  <c r="F3268" i="1"/>
  <c r="F3264" i="1"/>
  <c r="F3260" i="1"/>
  <c r="F3256" i="1"/>
  <c r="F3252" i="1"/>
  <c r="F3248" i="1"/>
  <c r="F3244" i="1"/>
  <c r="F3240" i="1"/>
  <c r="F3236" i="1"/>
  <c r="F3232" i="1"/>
  <c r="F3228" i="1"/>
  <c r="F3224" i="1"/>
  <c r="F3220" i="1"/>
  <c r="F3216" i="1"/>
  <c r="F3212" i="1"/>
  <c r="F3208" i="1"/>
  <c r="F3204" i="1"/>
  <c r="F3200" i="1"/>
  <c r="F3196" i="1"/>
  <c r="F3192" i="1"/>
  <c r="F3188" i="1"/>
  <c r="F3184" i="1"/>
  <c r="F3180" i="1"/>
  <c r="F3176" i="1"/>
  <c r="F3172" i="1"/>
  <c r="F3168" i="1"/>
  <c r="F3164" i="1"/>
  <c r="F3160" i="1"/>
  <c r="F3156" i="1"/>
  <c r="F3152" i="1"/>
  <c r="F3148" i="1"/>
  <c r="F3144" i="1"/>
  <c r="F3140" i="1"/>
  <c r="F3136" i="1"/>
  <c r="F3132" i="1"/>
  <c r="F3128" i="1"/>
  <c r="F3124" i="1"/>
  <c r="F3120" i="1"/>
  <c r="F3116" i="1"/>
  <c r="F3112" i="1"/>
  <c r="F3108" i="1"/>
  <c r="F3104" i="1"/>
  <c r="F3100" i="1"/>
  <c r="F3096" i="1"/>
  <c r="F3092" i="1"/>
  <c r="F3088" i="1"/>
  <c r="F3084" i="1"/>
  <c r="F3080" i="1"/>
  <c r="F3076" i="1"/>
  <c r="F3072" i="1"/>
  <c r="F3068" i="1"/>
  <c r="F3064" i="1"/>
  <c r="F3060" i="1"/>
  <c r="F3056" i="1"/>
  <c r="F3052" i="1"/>
  <c r="F3048" i="1"/>
  <c r="F3044" i="1"/>
  <c r="F3040" i="1"/>
  <c r="F3036" i="1"/>
  <c r="F3032" i="1"/>
  <c r="F3028" i="1"/>
  <c r="F3024" i="1"/>
  <c r="F3020" i="1"/>
  <c r="F3016" i="1"/>
  <c r="F3012" i="1"/>
  <c r="F3008" i="1"/>
  <c r="F3004" i="1"/>
  <c r="F3000" i="1"/>
  <c r="F2996" i="1"/>
  <c r="F2992" i="1"/>
  <c r="F2988" i="1"/>
  <c r="F2984" i="1"/>
  <c r="F2980" i="1"/>
  <c r="F2976" i="1"/>
  <c r="F2972" i="1"/>
  <c r="F2968" i="1"/>
  <c r="F2964" i="1"/>
  <c r="F2960" i="1"/>
  <c r="F2956" i="1"/>
  <c r="G2956" i="1" s="1"/>
  <c r="F2952" i="1"/>
  <c r="F2948" i="1"/>
  <c r="G2948" i="1" s="1"/>
  <c r="F2944" i="1"/>
  <c r="F2940" i="1"/>
  <c r="G2940" i="1" s="1"/>
  <c r="F2936" i="1"/>
  <c r="G2936" i="1" s="1"/>
  <c r="F2932" i="1"/>
  <c r="G2932" i="1" s="1"/>
  <c r="F2928" i="1"/>
  <c r="G2928" i="1" s="1"/>
  <c r="F2924" i="1"/>
  <c r="G2924" i="1" s="1"/>
  <c r="F2920" i="1"/>
  <c r="G2920" i="1" s="1"/>
  <c r="F2916" i="1"/>
  <c r="G2916" i="1" s="1"/>
  <c r="F2912" i="1"/>
  <c r="G2912" i="1" s="1"/>
  <c r="F2908" i="1"/>
  <c r="G2908" i="1" s="1"/>
  <c r="F2904" i="1"/>
  <c r="G2904" i="1" s="1"/>
  <c r="F2900" i="1"/>
  <c r="G2900" i="1" s="1"/>
  <c r="F2896" i="1"/>
  <c r="G2896" i="1" s="1"/>
  <c r="F2892" i="1"/>
  <c r="G2892" i="1" s="1"/>
  <c r="F2888" i="1"/>
  <c r="G2888" i="1" s="1"/>
  <c r="F2884" i="1"/>
  <c r="G2884" i="1" s="1"/>
  <c r="F2880" i="1"/>
  <c r="G2880" i="1" s="1"/>
  <c r="F2876" i="1"/>
  <c r="G2876" i="1" s="1"/>
  <c r="F2872" i="1"/>
  <c r="G2872" i="1" s="1"/>
  <c r="F2868" i="1"/>
  <c r="G2868" i="1" s="1"/>
  <c r="F2864" i="1"/>
  <c r="G2864" i="1" s="1"/>
  <c r="F2860" i="1"/>
  <c r="G2860" i="1" s="1"/>
  <c r="F2856" i="1"/>
  <c r="G2856" i="1" s="1"/>
  <c r="F2852" i="1"/>
  <c r="G2852" i="1" s="1"/>
  <c r="F2848" i="1"/>
  <c r="G2848" i="1" s="1"/>
  <c r="F2844" i="1"/>
  <c r="G2844" i="1" s="1"/>
  <c r="F2840" i="1"/>
  <c r="G2840" i="1" s="1"/>
  <c r="F2836" i="1"/>
  <c r="G2836" i="1" s="1"/>
  <c r="F2832" i="1"/>
  <c r="G2832" i="1" s="1"/>
  <c r="F2828" i="1"/>
  <c r="G2828" i="1" s="1"/>
  <c r="F2824" i="1"/>
  <c r="G2824" i="1" s="1"/>
  <c r="F2820" i="1"/>
  <c r="G2820" i="1" s="1"/>
  <c r="F2816" i="1"/>
  <c r="F2812" i="1"/>
  <c r="G2812" i="1" s="1"/>
  <c r="F2808" i="1"/>
  <c r="G2808" i="1" s="1"/>
  <c r="F2804" i="1"/>
  <c r="G2804" i="1" s="1"/>
  <c r="F2800" i="1"/>
  <c r="G2800" i="1" s="1"/>
  <c r="F2796" i="1"/>
  <c r="G2796" i="1" s="1"/>
  <c r="F2792" i="1"/>
  <c r="F2788" i="1"/>
  <c r="G2788" i="1" s="1"/>
  <c r="F2784" i="1"/>
  <c r="G2784" i="1" s="1"/>
  <c r="F2780" i="1"/>
  <c r="G2780" i="1" s="1"/>
  <c r="F2776" i="1"/>
  <c r="G2776" i="1" s="1"/>
  <c r="F2772" i="1"/>
  <c r="G2772" i="1" s="1"/>
  <c r="F2768" i="1"/>
  <c r="G2768" i="1" s="1"/>
  <c r="F2764" i="1"/>
  <c r="G2764" i="1" s="1"/>
  <c r="F2760" i="1"/>
  <c r="F2756" i="1"/>
  <c r="G2756" i="1" s="1"/>
  <c r="F2752" i="1"/>
  <c r="G2752" i="1" s="1"/>
  <c r="F2748" i="1"/>
  <c r="G2748" i="1" s="1"/>
  <c r="F2744" i="1"/>
  <c r="G2744" i="1" s="1"/>
  <c r="F2740" i="1"/>
  <c r="G2740" i="1" s="1"/>
  <c r="F2736" i="1"/>
  <c r="G2736" i="1" s="1"/>
  <c r="F2732" i="1"/>
  <c r="F2728" i="1"/>
  <c r="G2728" i="1" s="1"/>
  <c r="F2724" i="1"/>
  <c r="G2724" i="1" s="1"/>
  <c r="F2720" i="1"/>
  <c r="G2720" i="1" s="1"/>
  <c r="F2716" i="1"/>
  <c r="G2716" i="1" s="1"/>
  <c r="F2712" i="1"/>
  <c r="G2712" i="1" s="1"/>
  <c r="F2708" i="1"/>
  <c r="G2708" i="1" s="1"/>
  <c r="F2704" i="1"/>
  <c r="G2704" i="1" s="1"/>
  <c r="F2700" i="1"/>
  <c r="G2700" i="1" s="1"/>
  <c r="F2696" i="1"/>
  <c r="G2696" i="1" s="1"/>
  <c r="F2692" i="1"/>
  <c r="F2688" i="1"/>
  <c r="G2688" i="1" s="1"/>
  <c r="F2684" i="1"/>
  <c r="G2684" i="1" s="1"/>
  <c r="F2680" i="1"/>
  <c r="G2680" i="1" s="1"/>
  <c r="F2676" i="1"/>
  <c r="G2676" i="1" s="1"/>
  <c r="F2672" i="1"/>
  <c r="G2672" i="1" s="1"/>
  <c r="F2668" i="1"/>
  <c r="G2668" i="1" s="1"/>
  <c r="F2664" i="1"/>
  <c r="G2664" i="1" s="1"/>
  <c r="F2660" i="1"/>
  <c r="F2656" i="1"/>
  <c r="G2656" i="1" s="1"/>
  <c r="F2652" i="1"/>
  <c r="G2652" i="1" s="1"/>
  <c r="F2648" i="1"/>
  <c r="G2648" i="1" s="1"/>
  <c r="F2644" i="1"/>
  <c r="G2644" i="1" s="1"/>
  <c r="F2640" i="1"/>
  <c r="G2640" i="1" s="1"/>
  <c r="F2636" i="1"/>
  <c r="F2632" i="1"/>
  <c r="G2632" i="1" s="1"/>
  <c r="F2628" i="1"/>
  <c r="G2628" i="1" s="1"/>
  <c r="F2624" i="1"/>
  <c r="G2624" i="1" s="1"/>
  <c r="F2620" i="1"/>
  <c r="G2620" i="1" s="1"/>
  <c r="F2616" i="1"/>
  <c r="G2616" i="1" s="1"/>
  <c r="F2612" i="1"/>
  <c r="G2612" i="1" s="1"/>
  <c r="F2608" i="1"/>
  <c r="G2608" i="1" s="1"/>
  <c r="F2604" i="1"/>
  <c r="G2604" i="1" s="1"/>
  <c r="F2600" i="1"/>
  <c r="G2600" i="1" s="1"/>
  <c r="F2596" i="1"/>
  <c r="G2596" i="1" s="1"/>
  <c r="F2592" i="1"/>
  <c r="G2592" i="1" s="1"/>
  <c r="F2588" i="1"/>
  <c r="G2588" i="1" s="1"/>
  <c r="F2584" i="1"/>
  <c r="G2584" i="1" s="1"/>
  <c r="F2580" i="1"/>
  <c r="G2580" i="1" s="1"/>
  <c r="F2576" i="1"/>
  <c r="G2576" i="1" s="1"/>
  <c r="F2572" i="1"/>
  <c r="G2572" i="1" s="1"/>
  <c r="F2568" i="1"/>
  <c r="G2568" i="1" s="1"/>
  <c r="F2564" i="1"/>
  <c r="F2560" i="1"/>
  <c r="G2560" i="1" s="1"/>
  <c r="F2556" i="1"/>
  <c r="G2556" i="1" s="1"/>
  <c r="F2552" i="1"/>
  <c r="G2552" i="1" s="1"/>
  <c r="F2548" i="1"/>
  <c r="G2548" i="1" s="1"/>
  <c r="F2544" i="1"/>
  <c r="G2544" i="1" s="1"/>
  <c r="F2540" i="1"/>
  <c r="G2540" i="1" s="1"/>
  <c r="F2536" i="1"/>
  <c r="G2536" i="1" s="1"/>
  <c r="F2532" i="1"/>
  <c r="F2528" i="1"/>
  <c r="G2528" i="1" s="1"/>
  <c r="F2524" i="1"/>
  <c r="G2524" i="1" s="1"/>
  <c r="F2520" i="1"/>
  <c r="G2520" i="1" s="1"/>
  <c r="F2516" i="1"/>
  <c r="G2516" i="1" s="1"/>
  <c r="F2512" i="1"/>
  <c r="G2512" i="1" s="1"/>
  <c r="F2508" i="1"/>
  <c r="F2504" i="1"/>
  <c r="G2504" i="1" s="1"/>
  <c r="F2500" i="1"/>
  <c r="G2500" i="1" s="1"/>
  <c r="F2496" i="1"/>
  <c r="G2496" i="1" s="1"/>
  <c r="F2492" i="1"/>
  <c r="G2492" i="1" s="1"/>
  <c r="F2488" i="1"/>
  <c r="G2488" i="1" s="1"/>
  <c r="F2484" i="1"/>
  <c r="G2484" i="1" s="1"/>
  <c r="F2480" i="1"/>
  <c r="G2480" i="1" s="1"/>
  <c r="F2476" i="1"/>
  <c r="G2476" i="1" s="1"/>
  <c r="F2472" i="1"/>
  <c r="G2472" i="1" s="1"/>
  <c r="F2468" i="1"/>
  <c r="G2468" i="1" s="1"/>
  <c r="F2464" i="1"/>
  <c r="G2464" i="1" s="1"/>
  <c r="F2460" i="1"/>
  <c r="G2460" i="1" s="1"/>
  <c r="F2456" i="1"/>
  <c r="G2456" i="1" s="1"/>
  <c r="F2452" i="1"/>
  <c r="G2452" i="1" s="1"/>
  <c r="F2448" i="1"/>
  <c r="G2448" i="1" s="1"/>
  <c r="F2444" i="1"/>
  <c r="G2444" i="1" s="1"/>
  <c r="F2440" i="1"/>
  <c r="G2440" i="1" s="1"/>
  <c r="F2436" i="1"/>
  <c r="F2432" i="1"/>
  <c r="G2432" i="1" s="1"/>
  <c r="F2428" i="1"/>
  <c r="G2428" i="1" s="1"/>
  <c r="F2424" i="1"/>
  <c r="G2424" i="1" s="1"/>
  <c r="F2420" i="1"/>
  <c r="G2420" i="1" s="1"/>
  <c r="F2416" i="1"/>
  <c r="G2416" i="1" s="1"/>
  <c r="F2412" i="1"/>
  <c r="G2412" i="1" s="1"/>
  <c r="F2408" i="1"/>
  <c r="G2408" i="1" s="1"/>
  <c r="F2404" i="1"/>
  <c r="F2400" i="1"/>
  <c r="G2400" i="1" s="1"/>
  <c r="F2396" i="1"/>
  <c r="G2396" i="1" s="1"/>
  <c r="F2392" i="1"/>
  <c r="G2392" i="1" s="1"/>
  <c r="F2388" i="1"/>
  <c r="G2388" i="1" s="1"/>
  <c r="F2384" i="1"/>
  <c r="G2384" i="1" s="1"/>
  <c r="F2380" i="1"/>
  <c r="F2376" i="1"/>
  <c r="G2376" i="1" s="1"/>
  <c r="F2372" i="1"/>
  <c r="G2372" i="1" s="1"/>
  <c r="F2368" i="1"/>
  <c r="G2368" i="1" s="1"/>
  <c r="F2364" i="1"/>
  <c r="G2364" i="1" s="1"/>
  <c r="F2360" i="1"/>
  <c r="G2360" i="1" s="1"/>
  <c r="F2356" i="1"/>
  <c r="G2356" i="1" s="1"/>
  <c r="F2352" i="1"/>
  <c r="G2352" i="1" s="1"/>
  <c r="F2348" i="1"/>
  <c r="G2348" i="1" s="1"/>
  <c r="F2344" i="1"/>
  <c r="G2344" i="1" s="1"/>
  <c r="F2340" i="1"/>
  <c r="G2340" i="1" s="1"/>
  <c r="F2336" i="1"/>
  <c r="G2336" i="1" s="1"/>
  <c r="F2332" i="1"/>
  <c r="G2332" i="1" s="1"/>
  <c r="F2328" i="1"/>
  <c r="G2328" i="1" s="1"/>
  <c r="F2324" i="1"/>
  <c r="G2324" i="1" s="1"/>
  <c r="F2320" i="1"/>
  <c r="G2320" i="1" s="1"/>
  <c r="F2316" i="1"/>
  <c r="G2316" i="1" s="1"/>
  <c r="F2312" i="1"/>
  <c r="G2312" i="1" s="1"/>
  <c r="F2308" i="1"/>
  <c r="F2304" i="1"/>
  <c r="G2304" i="1" s="1"/>
  <c r="F2300" i="1"/>
  <c r="G2300" i="1" s="1"/>
  <c r="F2296" i="1"/>
  <c r="G2296" i="1" s="1"/>
  <c r="F2292" i="1"/>
  <c r="G2292" i="1" s="1"/>
  <c r="F2288" i="1"/>
  <c r="G2288" i="1" s="1"/>
  <c r="F2284" i="1"/>
  <c r="G2284" i="1" s="1"/>
  <c r="F2280" i="1"/>
  <c r="G2280" i="1" s="1"/>
  <c r="F2276" i="1"/>
  <c r="F2272" i="1"/>
  <c r="G2272" i="1" s="1"/>
  <c r="F2268" i="1"/>
  <c r="G2268" i="1" s="1"/>
  <c r="F2264" i="1"/>
  <c r="G2264" i="1" s="1"/>
  <c r="F2260" i="1"/>
  <c r="G2260" i="1" s="1"/>
  <c r="F2256" i="1"/>
  <c r="G2256" i="1" s="1"/>
  <c r="F2252" i="1"/>
  <c r="F2248" i="1"/>
  <c r="G2248" i="1" s="1"/>
  <c r="F2244" i="1"/>
  <c r="G2244" i="1" s="1"/>
  <c r="F2240" i="1"/>
  <c r="G2240" i="1" s="1"/>
  <c r="F2236" i="1"/>
  <c r="G2236" i="1" s="1"/>
  <c r="F2232" i="1"/>
  <c r="G2232" i="1" s="1"/>
  <c r="F2228" i="1"/>
  <c r="G2228" i="1" s="1"/>
  <c r="F2224" i="1"/>
  <c r="G2224" i="1" s="1"/>
  <c r="F2220" i="1"/>
  <c r="G2220" i="1" s="1"/>
  <c r="F2216" i="1"/>
  <c r="G2216" i="1" s="1"/>
  <c r="F2212" i="1"/>
  <c r="G2212" i="1" s="1"/>
  <c r="F2208" i="1"/>
  <c r="G2208" i="1" s="1"/>
  <c r="F2204" i="1"/>
  <c r="G2204" i="1" s="1"/>
  <c r="F2200" i="1"/>
  <c r="G2200" i="1" s="1"/>
  <c r="F2196" i="1"/>
  <c r="G2196" i="1" s="1"/>
  <c r="F2192" i="1"/>
  <c r="G2192" i="1" s="1"/>
  <c r="F2188" i="1"/>
  <c r="G2188" i="1" s="1"/>
  <c r="F2184" i="1"/>
  <c r="G2184" i="1" s="1"/>
  <c r="F2180" i="1"/>
  <c r="F2176" i="1"/>
  <c r="G2176" i="1" s="1"/>
  <c r="F2172" i="1"/>
  <c r="G2172" i="1" s="1"/>
  <c r="F2168" i="1"/>
  <c r="G2168" i="1" s="1"/>
  <c r="F2164" i="1"/>
  <c r="G2164" i="1" s="1"/>
  <c r="F2160" i="1"/>
  <c r="G2160" i="1" s="1"/>
  <c r="F2156" i="1"/>
  <c r="G2156" i="1" s="1"/>
  <c r="F2152" i="1"/>
  <c r="G2152" i="1" s="1"/>
  <c r="F2148" i="1"/>
  <c r="F2144" i="1"/>
  <c r="G2144" i="1" s="1"/>
  <c r="F2140" i="1"/>
  <c r="G2140" i="1" s="1"/>
  <c r="F2136" i="1"/>
  <c r="G2136" i="1" s="1"/>
  <c r="F2132" i="1"/>
  <c r="G2132" i="1" s="1"/>
  <c r="F2128" i="1"/>
  <c r="G2128" i="1" s="1"/>
  <c r="F2124" i="1"/>
  <c r="F2120" i="1"/>
  <c r="G2120" i="1" s="1"/>
  <c r="F2116" i="1"/>
  <c r="G2116" i="1" s="1"/>
  <c r="F2112" i="1"/>
  <c r="G2112" i="1" s="1"/>
  <c r="F2108" i="1"/>
  <c r="G2108" i="1" s="1"/>
  <c r="F2104" i="1"/>
  <c r="G2104" i="1" s="1"/>
  <c r="F2100" i="1"/>
  <c r="G2100" i="1" s="1"/>
  <c r="F2096" i="1"/>
  <c r="G2096" i="1" s="1"/>
  <c r="F2092" i="1"/>
  <c r="G2092" i="1" s="1"/>
  <c r="F2088" i="1"/>
  <c r="G2088" i="1" s="1"/>
  <c r="F2084" i="1"/>
  <c r="G2084" i="1" s="1"/>
  <c r="F2080" i="1"/>
  <c r="G2080" i="1" s="1"/>
  <c r="F2076" i="1"/>
  <c r="G2076" i="1" s="1"/>
  <c r="F2072" i="1"/>
  <c r="G2072" i="1" s="1"/>
  <c r="F2068" i="1"/>
  <c r="G2068" i="1" s="1"/>
  <c r="F2064" i="1"/>
  <c r="G2064" i="1" s="1"/>
  <c r="F2060" i="1"/>
  <c r="G2060" i="1" s="1"/>
  <c r="F2056" i="1"/>
  <c r="G2056" i="1" s="1"/>
  <c r="F2052" i="1"/>
  <c r="F2048" i="1"/>
  <c r="G2048" i="1" s="1"/>
  <c r="F2044" i="1"/>
  <c r="G2044" i="1" s="1"/>
  <c r="F2040" i="1"/>
  <c r="G2040" i="1" s="1"/>
  <c r="F2036" i="1"/>
  <c r="F2032" i="1"/>
  <c r="G2032" i="1" s="1"/>
  <c r="F2028" i="1"/>
  <c r="G2028" i="1" s="1"/>
  <c r="F2024" i="1"/>
  <c r="G2024" i="1" s="1"/>
  <c r="F2020" i="1"/>
  <c r="F2016" i="1"/>
  <c r="G2016" i="1" s="1"/>
  <c r="F2012" i="1"/>
  <c r="G2012" i="1" s="1"/>
  <c r="F2008" i="1"/>
  <c r="G2008" i="1" s="1"/>
  <c r="F2004" i="1"/>
  <c r="G2004" i="1" s="1"/>
  <c r="F2000" i="1"/>
  <c r="G2000" i="1" s="1"/>
  <c r="F1996" i="1"/>
  <c r="F1992" i="1"/>
  <c r="G1992" i="1" s="1"/>
  <c r="F1988" i="1"/>
  <c r="G1988" i="1" s="1"/>
  <c r="F1984" i="1"/>
  <c r="G1984" i="1" s="1"/>
  <c r="F1980" i="1"/>
  <c r="G1980" i="1" s="1"/>
  <c r="F1976" i="1"/>
  <c r="G1976" i="1" s="1"/>
  <c r="F1972" i="1"/>
  <c r="G1972" i="1" s="1"/>
  <c r="F1968" i="1"/>
  <c r="G1968" i="1" s="1"/>
  <c r="F1964" i="1"/>
  <c r="G1964" i="1" s="1"/>
  <c r="F1960" i="1"/>
  <c r="G1960" i="1" s="1"/>
  <c r="F1956" i="1"/>
  <c r="F1952" i="1"/>
  <c r="G1952" i="1" s="1"/>
  <c r="F1948" i="1"/>
  <c r="G1948" i="1" s="1"/>
  <c r="F1944" i="1"/>
  <c r="G1944" i="1" s="1"/>
  <c r="F1940" i="1"/>
  <c r="G1940" i="1" s="1"/>
  <c r="F1936" i="1"/>
  <c r="G1936" i="1" s="1"/>
  <c r="F1932" i="1"/>
  <c r="F1928" i="1"/>
  <c r="G1928" i="1" s="1"/>
  <c r="F1924" i="1"/>
  <c r="G1924" i="1" s="1"/>
  <c r="F1920" i="1"/>
  <c r="G1920" i="1" s="1"/>
  <c r="F1916" i="1"/>
  <c r="G1916" i="1" s="1"/>
  <c r="F1912" i="1"/>
  <c r="G1912" i="1" s="1"/>
  <c r="F1908" i="1"/>
  <c r="F1904" i="1"/>
  <c r="G1904" i="1" s="1"/>
  <c r="F1900" i="1"/>
  <c r="G1900" i="1" s="1"/>
  <c r="F1896" i="1"/>
  <c r="G1896" i="1" s="1"/>
  <c r="F1892" i="1"/>
  <c r="F1888" i="1"/>
  <c r="G1888" i="1" s="1"/>
  <c r="F1884" i="1"/>
  <c r="G1884" i="1" s="1"/>
  <c r="F1880" i="1"/>
  <c r="G1880" i="1" s="1"/>
  <c r="F1876" i="1"/>
  <c r="G1876" i="1" s="1"/>
  <c r="F1872" i="1"/>
  <c r="G1872" i="1" s="1"/>
  <c r="F1868" i="1"/>
  <c r="G1868" i="1" s="1"/>
  <c r="F1864" i="1"/>
  <c r="G1864" i="1" s="1"/>
  <c r="F1860" i="1"/>
  <c r="G1860" i="1" s="1"/>
  <c r="F1856" i="1"/>
  <c r="G1856" i="1" s="1"/>
  <c r="F1852" i="1"/>
  <c r="G1852" i="1" s="1"/>
  <c r="F1848" i="1"/>
  <c r="G1848" i="1" s="1"/>
  <c r="F1844" i="1"/>
  <c r="F1840" i="1"/>
  <c r="G1840" i="1" s="1"/>
  <c r="F1836" i="1"/>
  <c r="G1836" i="1" s="1"/>
  <c r="F1832" i="1"/>
  <c r="G1832" i="1" s="1"/>
  <c r="F1828" i="1"/>
  <c r="F1824" i="1"/>
  <c r="G1824" i="1" s="1"/>
  <c r="F1820" i="1"/>
  <c r="G1820" i="1" s="1"/>
  <c r="F1816" i="1"/>
  <c r="G1816" i="1" s="1"/>
  <c r="F1812" i="1"/>
  <c r="G1812" i="1" s="1"/>
  <c r="F1808" i="1"/>
  <c r="G1808" i="1" s="1"/>
  <c r="F1804" i="1"/>
  <c r="F1800" i="1"/>
  <c r="G1800" i="1" s="1"/>
  <c r="F1796" i="1"/>
  <c r="G1796" i="1" s="1"/>
  <c r="F1792" i="1"/>
  <c r="G1792" i="1" s="1"/>
  <c r="F1788" i="1"/>
  <c r="G1788" i="1" s="1"/>
  <c r="F1784" i="1"/>
  <c r="G1784" i="1" s="1"/>
  <c r="F1780" i="1"/>
  <c r="F1776" i="1"/>
  <c r="G1776" i="1" s="1"/>
  <c r="F1772" i="1"/>
  <c r="G1772" i="1" s="1"/>
  <c r="F1768" i="1"/>
  <c r="G1768" i="1" s="1"/>
  <c r="F1764" i="1"/>
  <c r="F1760" i="1"/>
  <c r="G1760" i="1" s="1"/>
  <c r="F1756" i="1"/>
  <c r="G1756" i="1" s="1"/>
  <c r="F1752" i="1"/>
  <c r="G1752" i="1" s="1"/>
  <c r="F1748" i="1"/>
  <c r="G1748" i="1" s="1"/>
  <c r="F1744" i="1"/>
  <c r="G1744" i="1" s="1"/>
  <c r="F1740" i="1"/>
  <c r="G1740" i="1" s="1"/>
  <c r="F1736" i="1"/>
  <c r="G1736" i="1" s="1"/>
  <c r="F1732" i="1"/>
  <c r="F1728" i="1"/>
  <c r="G1728" i="1" s="1"/>
  <c r="F1724" i="1"/>
  <c r="G1724" i="1" s="1"/>
  <c r="F1720" i="1"/>
  <c r="G1720" i="1" s="1"/>
  <c r="F1716" i="1"/>
  <c r="F1712" i="1"/>
  <c r="G1712" i="1" s="1"/>
  <c r="F1708" i="1"/>
  <c r="F1704" i="1"/>
  <c r="G1704" i="1" s="1"/>
  <c r="F1700" i="1"/>
  <c r="G1700" i="1" s="1"/>
  <c r="F1696" i="1"/>
  <c r="G1696" i="1" s="1"/>
  <c r="F1692" i="1"/>
  <c r="G1692" i="1" s="1"/>
  <c r="F1688" i="1"/>
  <c r="G1688" i="1" s="1"/>
  <c r="F1684" i="1"/>
  <c r="F1680" i="1"/>
  <c r="G1680" i="1" s="1"/>
  <c r="F1676" i="1"/>
  <c r="G1676" i="1" s="1"/>
  <c r="F1672" i="1"/>
  <c r="G1672" i="1" s="1"/>
  <c r="F1668" i="1"/>
  <c r="G1668" i="1" s="1"/>
  <c r="F1664" i="1"/>
  <c r="G1664" i="1" s="1"/>
  <c r="F1660" i="1"/>
  <c r="G1660" i="1" s="1"/>
  <c r="F1656" i="1"/>
  <c r="G1656" i="1" s="1"/>
  <c r="F1652" i="1"/>
  <c r="G1652" i="1" s="1"/>
  <c r="F1648" i="1"/>
  <c r="G1648" i="1" s="1"/>
  <c r="F1644" i="1"/>
  <c r="F1640" i="1"/>
  <c r="G1640" i="1" s="1"/>
  <c r="F1636" i="1"/>
  <c r="G1636" i="1" s="1"/>
  <c r="F1632" i="1"/>
  <c r="G1632" i="1" s="1"/>
  <c r="F1628" i="1"/>
  <c r="G1628" i="1" s="1"/>
  <c r="F1624" i="1"/>
  <c r="G1624" i="1" s="1"/>
  <c r="F1620" i="1"/>
  <c r="G1620" i="1" s="1"/>
  <c r="F1616" i="1"/>
  <c r="G1616" i="1" s="1"/>
  <c r="F1612" i="1"/>
  <c r="G1612" i="1" s="1"/>
  <c r="F1608" i="1"/>
  <c r="G1608" i="1" s="1"/>
  <c r="F1604" i="1"/>
  <c r="G1604" i="1" s="1"/>
  <c r="F1600" i="1"/>
  <c r="G1600" i="1" s="1"/>
  <c r="F1596" i="1"/>
  <c r="G1596" i="1" s="1"/>
  <c r="F1592" i="1"/>
  <c r="G1592" i="1" s="1"/>
  <c r="F1588" i="1"/>
  <c r="G1588" i="1" s="1"/>
  <c r="F1584" i="1"/>
  <c r="G1584" i="1" s="1"/>
  <c r="F1580" i="1"/>
  <c r="G1580" i="1" s="1"/>
  <c r="F1576" i="1"/>
  <c r="G1576" i="1" s="1"/>
  <c r="F1572" i="1"/>
  <c r="G1572" i="1" s="1"/>
  <c r="F1568" i="1"/>
  <c r="G1568" i="1" s="1"/>
  <c r="F1564" i="1"/>
  <c r="G1564" i="1" s="1"/>
  <c r="F1560" i="1"/>
  <c r="G1560" i="1" s="1"/>
  <c r="F1556" i="1"/>
  <c r="G1556" i="1" s="1"/>
  <c r="F1552" i="1"/>
  <c r="G1552" i="1" s="1"/>
  <c r="F1548" i="1"/>
  <c r="G1548" i="1" s="1"/>
  <c r="F1544" i="1"/>
  <c r="G1544" i="1" s="1"/>
  <c r="F1540" i="1"/>
  <c r="F1536" i="1"/>
  <c r="G1536" i="1" s="1"/>
  <c r="F1532" i="1"/>
  <c r="G1532" i="1" s="1"/>
  <c r="F1528" i="1"/>
  <c r="G1528" i="1" s="1"/>
  <c r="F1524" i="1"/>
  <c r="G1524" i="1" s="1"/>
  <c r="F1520" i="1"/>
  <c r="G1520" i="1" s="1"/>
  <c r="F1516" i="1"/>
  <c r="G1516" i="1" s="1"/>
  <c r="F1512" i="1"/>
  <c r="G1512" i="1" s="1"/>
  <c r="F1508" i="1"/>
  <c r="G1508" i="1" s="1"/>
  <c r="F1504" i="1"/>
  <c r="G1504" i="1" s="1"/>
  <c r="F1500" i="1"/>
  <c r="G1500" i="1" s="1"/>
  <c r="F1496" i="1"/>
  <c r="G1496" i="1" s="1"/>
  <c r="F1492" i="1"/>
  <c r="G1492" i="1" s="1"/>
  <c r="F1488" i="1"/>
  <c r="G1488" i="1" s="1"/>
  <c r="F1484" i="1"/>
  <c r="G1484" i="1" s="1"/>
  <c r="F1480" i="1"/>
  <c r="G1480" i="1" s="1"/>
  <c r="F1476" i="1"/>
  <c r="G1476" i="1" s="1"/>
  <c r="F1472" i="1"/>
  <c r="G1472" i="1" s="1"/>
  <c r="F1468" i="1"/>
  <c r="G1468" i="1" s="1"/>
  <c r="F1464" i="1"/>
  <c r="G1464" i="1" s="1"/>
  <c r="F1460" i="1"/>
  <c r="G1460" i="1" s="1"/>
  <c r="F1456" i="1"/>
  <c r="G1456" i="1" s="1"/>
  <c r="F1452" i="1"/>
  <c r="G1452" i="1" s="1"/>
  <c r="F1448" i="1"/>
  <c r="G1448" i="1" s="1"/>
  <c r="F1444" i="1"/>
  <c r="G1444" i="1" s="1"/>
  <c r="F1440" i="1"/>
  <c r="G1440" i="1" s="1"/>
  <c r="F1436" i="1"/>
  <c r="G1436" i="1" s="1"/>
  <c r="F1432" i="1"/>
  <c r="G1432" i="1" s="1"/>
  <c r="F1428" i="1"/>
  <c r="G1428" i="1" s="1"/>
  <c r="F1424" i="1"/>
  <c r="G1424" i="1" s="1"/>
  <c r="F1420" i="1"/>
  <c r="G1420" i="1" s="1"/>
  <c r="F1416" i="1"/>
  <c r="G1416" i="1" s="1"/>
  <c r="F1412" i="1"/>
  <c r="G1412" i="1" s="1"/>
  <c r="F1408" i="1"/>
  <c r="G1408" i="1" s="1"/>
  <c r="F1404" i="1"/>
  <c r="G1404" i="1" s="1"/>
  <c r="F1400" i="1"/>
  <c r="G1400" i="1" s="1"/>
  <c r="F1396" i="1"/>
  <c r="G1396" i="1" s="1"/>
  <c r="F1392" i="1"/>
  <c r="G1392" i="1" s="1"/>
  <c r="F1388" i="1"/>
  <c r="G1388" i="1" s="1"/>
  <c r="F1384" i="1"/>
  <c r="G1384" i="1" s="1"/>
  <c r="F1380" i="1"/>
  <c r="G1380" i="1" s="1"/>
  <c r="F1376" i="1"/>
  <c r="G1376" i="1" s="1"/>
  <c r="F1372" i="1"/>
  <c r="G1372" i="1" s="1"/>
  <c r="F1368" i="1"/>
  <c r="G1368" i="1" s="1"/>
  <c r="F1364" i="1"/>
  <c r="G1364" i="1" s="1"/>
  <c r="F1360" i="1"/>
  <c r="G1360" i="1" s="1"/>
  <c r="F1356" i="1"/>
  <c r="G1356" i="1" s="1"/>
  <c r="F1352" i="1"/>
  <c r="G1352" i="1" s="1"/>
  <c r="F1348" i="1"/>
  <c r="G1348" i="1" s="1"/>
  <c r="F1344" i="1"/>
  <c r="G1344" i="1" s="1"/>
  <c r="F1340" i="1"/>
  <c r="G1340" i="1" s="1"/>
  <c r="F1336" i="1"/>
  <c r="G1336" i="1" s="1"/>
  <c r="F1332" i="1"/>
  <c r="G1332" i="1" s="1"/>
  <c r="F1328" i="1"/>
  <c r="G1328" i="1" s="1"/>
  <c r="F1324" i="1"/>
  <c r="G1324" i="1" s="1"/>
  <c r="F1320" i="1"/>
  <c r="G1320" i="1" s="1"/>
  <c r="F1316" i="1"/>
  <c r="G1316" i="1" s="1"/>
  <c r="F1312" i="1"/>
  <c r="G1312" i="1" s="1"/>
  <c r="F1308" i="1"/>
  <c r="G1308" i="1" s="1"/>
  <c r="F1304" i="1"/>
  <c r="G1304" i="1" s="1"/>
  <c r="F1300" i="1"/>
  <c r="G1300" i="1" s="1"/>
  <c r="F1296" i="1"/>
  <c r="G1296" i="1" s="1"/>
  <c r="F1292" i="1"/>
  <c r="G1292" i="1" s="1"/>
  <c r="F1288" i="1"/>
  <c r="G1288" i="1" s="1"/>
  <c r="F1284" i="1"/>
  <c r="G1284" i="1" s="1"/>
  <c r="F1280" i="1"/>
  <c r="G1280" i="1" s="1"/>
  <c r="F1276" i="1"/>
  <c r="G1276" i="1" s="1"/>
  <c r="F1272" i="1"/>
  <c r="G1272" i="1" s="1"/>
  <c r="F1268" i="1"/>
  <c r="G1268" i="1" s="1"/>
  <c r="F1264" i="1"/>
  <c r="G1264" i="1" s="1"/>
  <c r="F1260" i="1"/>
  <c r="G1260" i="1" s="1"/>
  <c r="F1256" i="1"/>
  <c r="G1256" i="1" s="1"/>
  <c r="F1252" i="1"/>
  <c r="G1252" i="1" s="1"/>
  <c r="F1248" i="1"/>
  <c r="G1248" i="1" s="1"/>
  <c r="F1244" i="1"/>
  <c r="G1244" i="1" s="1"/>
  <c r="F1240" i="1"/>
  <c r="G1240" i="1" s="1"/>
  <c r="F1236" i="1"/>
  <c r="G1236" i="1" s="1"/>
  <c r="F1232" i="1"/>
  <c r="G1232" i="1" s="1"/>
  <c r="F1228" i="1"/>
  <c r="G1228" i="1" s="1"/>
  <c r="F1224" i="1"/>
  <c r="G1224" i="1" s="1"/>
  <c r="F1220" i="1"/>
  <c r="G1220" i="1" s="1"/>
  <c r="F1216" i="1"/>
  <c r="G1216" i="1" s="1"/>
  <c r="F1212" i="1"/>
  <c r="G1212" i="1" s="1"/>
  <c r="F1208" i="1"/>
  <c r="G1208" i="1" s="1"/>
  <c r="F1204" i="1"/>
  <c r="G1204" i="1" s="1"/>
  <c r="F1200" i="1"/>
  <c r="G1200" i="1" s="1"/>
  <c r="F1196" i="1"/>
  <c r="G1196" i="1" s="1"/>
  <c r="F1192" i="1"/>
  <c r="G1192" i="1" s="1"/>
  <c r="F1188" i="1"/>
  <c r="G1188" i="1" s="1"/>
  <c r="F1184" i="1"/>
  <c r="G1184" i="1" s="1"/>
  <c r="F1180" i="1"/>
  <c r="G1180" i="1" s="1"/>
  <c r="F1176" i="1"/>
  <c r="G1176" i="1" s="1"/>
  <c r="F1172" i="1"/>
  <c r="G1172" i="1" s="1"/>
  <c r="F1168" i="1"/>
  <c r="G1168" i="1" s="1"/>
  <c r="F1164" i="1"/>
  <c r="G1164" i="1" s="1"/>
  <c r="F1160" i="1"/>
  <c r="G1160" i="1" s="1"/>
  <c r="F1156" i="1"/>
  <c r="G1156" i="1" s="1"/>
  <c r="F1152" i="1"/>
  <c r="G1152" i="1" s="1"/>
  <c r="F1148" i="1"/>
  <c r="G1148" i="1" s="1"/>
  <c r="F1144" i="1"/>
  <c r="G1144" i="1" s="1"/>
  <c r="F1140" i="1"/>
  <c r="G1140" i="1" s="1"/>
  <c r="F1136" i="1"/>
  <c r="G1136" i="1" s="1"/>
  <c r="F1132" i="1"/>
  <c r="G1132" i="1" s="1"/>
  <c r="F1128" i="1"/>
  <c r="G1128" i="1" s="1"/>
  <c r="F1124" i="1"/>
  <c r="G1124" i="1" s="1"/>
  <c r="F1120" i="1"/>
  <c r="G1120" i="1" s="1"/>
  <c r="F1116" i="1"/>
  <c r="G1116" i="1" s="1"/>
  <c r="F1112" i="1"/>
  <c r="G1112" i="1" s="1"/>
  <c r="F1108" i="1"/>
  <c r="G1108" i="1" s="1"/>
  <c r="F1104" i="1"/>
  <c r="G1104" i="1" s="1"/>
  <c r="F1100" i="1"/>
  <c r="G1100" i="1" s="1"/>
  <c r="F1096" i="1"/>
  <c r="G1096" i="1" s="1"/>
  <c r="F1092" i="1"/>
  <c r="G1092" i="1" s="1"/>
  <c r="F1088" i="1"/>
  <c r="G1088" i="1" s="1"/>
  <c r="F1084" i="1"/>
  <c r="G1084" i="1" s="1"/>
  <c r="F1080" i="1"/>
  <c r="G1080" i="1" s="1"/>
  <c r="F1076" i="1"/>
  <c r="G1076" i="1" s="1"/>
  <c r="F1072" i="1"/>
  <c r="G1072" i="1" s="1"/>
  <c r="F1068" i="1"/>
  <c r="G1068" i="1" s="1"/>
  <c r="F1064" i="1"/>
  <c r="G1064" i="1" s="1"/>
  <c r="F1060" i="1"/>
  <c r="G1060" i="1" s="1"/>
  <c r="F1056" i="1"/>
  <c r="G1056" i="1" s="1"/>
  <c r="F1052" i="1"/>
  <c r="G1052" i="1" s="1"/>
  <c r="F1048" i="1"/>
  <c r="G1048" i="1" s="1"/>
  <c r="F1044" i="1"/>
  <c r="G1044" i="1" s="1"/>
  <c r="F1040" i="1"/>
  <c r="G1040" i="1" s="1"/>
  <c r="F1036" i="1"/>
  <c r="G1036" i="1" s="1"/>
  <c r="F1032" i="1"/>
  <c r="G1032" i="1" s="1"/>
  <c r="F1028" i="1"/>
  <c r="G1028" i="1" s="1"/>
  <c r="F1024" i="1"/>
  <c r="G1024" i="1" s="1"/>
  <c r="F1020" i="1"/>
  <c r="G1020" i="1" s="1"/>
  <c r="F1016" i="1"/>
  <c r="G1016" i="1" s="1"/>
  <c r="F1012" i="1"/>
  <c r="G1012" i="1" s="1"/>
  <c r="F1008" i="1"/>
  <c r="G1008" i="1" s="1"/>
  <c r="F1004" i="1"/>
  <c r="G1004" i="1" s="1"/>
  <c r="F1000" i="1"/>
  <c r="G1000" i="1" s="1"/>
  <c r="F996" i="1"/>
  <c r="G996" i="1" s="1"/>
  <c r="F992" i="1"/>
  <c r="G992" i="1" s="1"/>
  <c r="F988" i="1"/>
  <c r="G988" i="1" s="1"/>
  <c r="F984" i="1"/>
  <c r="G984" i="1" s="1"/>
  <c r="F980" i="1"/>
  <c r="G980" i="1" s="1"/>
  <c r="F976" i="1"/>
  <c r="G976" i="1" s="1"/>
  <c r="F972" i="1"/>
  <c r="G972" i="1" s="1"/>
  <c r="F968" i="1"/>
  <c r="G968" i="1" s="1"/>
  <c r="F964" i="1"/>
  <c r="G964" i="1" s="1"/>
  <c r="F960" i="1"/>
  <c r="G960" i="1" s="1"/>
  <c r="F956" i="1"/>
  <c r="G956" i="1" s="1"/>
  <c r="F952" i="1"/>
  <c r="G952" i="1" s="1"/>
  <c r="F948" i="1"/>
  <c r="G948" i="1" s="1"/>
  <c r="F944" i="1"/>
  <c r="G944" i="1" s="1"/>
  <c r="F940" i="1"/>
  <c r="G940" i="1" s="1"/>
  <c r="F936" i="1"/>
  <c r="G936" i="1" s="1"/>
  <c r="F932" i="1"/>
  <c r="G932" i="1" s="1"/>
  <c r="F928" i="1"/>
  <c r="G928" i="1" s="1"/>
  <c r="F924" i="1"/>
  <c r="G924" i="1" s="1"/>
  <c r="F920" i="1"/>
  <c r="G920" i="1" s="1"/>
  <c r="F916" i="1"/>
  <c r="G916" i="1" s="1"/>
  <c r="F912" i="1"/>
  <c r="G912" i="1" s="1"/>
  <c r="F908" i="1"/>
  <c r="G908" i="1" s="1"/>
  <c r="F904" i="1"/>
  <c r="G904" i="1" s="1"/>
  <c r="F900" i="1"/>
  <c r="G900" i="1" s="1"/>
  <c r="F896" i="1"/>
  <c r="G896" i="1" s="1"/>
  <c r="F892" i="1"/>
  <c r="G892" i="1" s="1"/>
  <c r="F888" i="1"/>
  <c r="G888" i="1" s="1"/>
  <c r="F884" i="1"/>
  <c r="G884" i="1" s="1"/>
  <c r="F880" i="1"/>
  <c r="G880" i="1" s="1"/>
  <c r="F876" i="1"/>
  <c r="G876" i="1" s="1"/>
  <c r="F872" i="1"/>
  <c r="G872" i="1" s="1"/>
  <c r="F868" i="1"/>
  <c r="G868" i="1" s="1"/>
  <c r="F864" i="1"/>
  <c r="G864" i="1" s="1"/>
  <c r="F860" i="1"/>
  <c r="G860" i="1" s="1"/>
  <c r="F856" i="1"/>
  <c r="G856" i="1" s="1"/>
  <c r="F852" i="1"/>
  <c r="G852" i="1" s="1"/>
  <c r="F848" i="1"/>
  <c r="G848" i="1" s="1"/>
  <c r="F844" i="1"/>
  <c r="G844" i="1" s="1"/>
  <c r="F840" i="1"/>
  <c r="G840" i="1" s="1"/>
  <c r="F836" i="1"/>
  <c r="G836" i="1" s="1"/>
  <c r="F832" i="1"/>
  <c r="G832" i="1" s="1"/>
  <c r="F828" i="1"/>
  <c r="G828" i="1" s="1"/>
  <c r="F824" i="1"/>
  <c r="G824" i="1" s="1"/>
  <c r="F820" i="1"/>
  <c r="G820" i="1" s="1"/>
  <c r="F816" i="1"/>
  <c r="G816" i="1" s="1"/>
  <c r="F812" i="1"/>
  <c r="G812" i="1" s="1"/>
  <c r="F808" i="1"/>
  <c r="G808" i="1" s="1"/>
  <c r="F804" i="1"/>
  <c r="G804" i="1" s="1"/>
  <c r="F800" i="1"/>
  <c r="G800" i="1" s="1"/>
  <c r="F796" i="1"/>
  <c r="G796" i="1" s="1"/>
  <c r="F792" i="1"/>
  <c r="G792" i="1" s="1"/>
  <c r="F788" i="1"/>
  <c r="G788" i="1" s="1"/>
  <c r="F784" i="1"/>
  <c r="G784" i="1" s="1"/>
  <c r="F780" i="1"/>
  <c r="G780" i="1" s="1"/>
  <c r="F776" i="1"/>
  <c r="G776" i="1" s="1"/>
  <c r="F772" i="1"/>
  <c r="G772" i="1" s="1"/>
  <c r="F768" i="1"/>
  <c r="G768" i="1" s="1"/>
  <c r="F764" i="1"/>
  <c r="G764" i="1" s="1"/>
  <c r="F760" i="1"/>
  <c r="G760" i="1" s="1"/>
  <c r="F756" i="1"/>
  <c r="G756" i="1" s="1"/>
  <c r="F752" i="1"/>
  <c r="G752" i="1" s="1"/>
  <c r="F748" i="1"/>
  <c r="G748" i="1" s="1"/>
  <c r="F744" i="1"/>
  <c r="G744" i="1" s="1"/>
  <c r="F740" i="1"/>
  <c r="G740" i="1" s="1"/>
  <c r="F736" i="1"/>
  <c r="G736" i="1" s="1"/>
  <c r="F732" i="1"/>
  <c r="G732" i="1" s="1"/>
  <c r="F728" i="1"/>
  <c r="G728" i="1" s="1"/>
  <c r="F724" i="1"/>
  <c r="G724" i="1" s="1"/>
  <c r="F720" i="1"/>
  <c r="G720" i="1" s="1"/>
  <c r="F716" i="1"/>
  <c r="G716" i="1" s="1"/>
  <c r="F712" i="1"/>
  <c r="G712" i="1" s="1"/>
  <c r="F708" i="1"/>
  <c r="G708" i="1" s="1"/>
  <c r="F704" i="1"/>
  <c r="G704" i="1" s="1"/>
  <c r="F700" i="1"/>
  <c r="G700" i="1" s="1"/>
  <c r="F696" i="1"/>
  <c r="G696" i="1" s="1"/>
  <c r="F692" i="1"/>
  <c r="G692" i="1" s="1"/>
  <c r="F688" i="1"/>
  <c r="G688" i="1" s="1"/>
  <c r="F684" i="1"/>
  <c r="G684" i="1" s="1"/>
  <c r="F680" i="1"/>
  <c r="G680" i="1" s="1"/>
  <c r="F676" i="1"/>
  <c r="G676" i="1" s="1"/>
  <c r="F672" i="1"/>
  <c r="G672" i="1" s="1"/>
  <c r="F668" i="1"/>
  <c r="G668" i="1" s="1"/>
  <c r="F664" i="1"/>
  <c r="G664" i="1" s="1"/>
  <c r="F660" i="1"/>
  <c r="G660" i="1" s="1"/>
  <c r="F656" i="1"/>
  <c r="G656" i="1" s="1"/>
  <c r="F652" i="1"/>
  <c r="G652" i="1" s="1"/>
  <c r="F648" i="1"/>
  <c r="G648" i="1" s="1"/>
  <c r="F644" i="1"/>
  <c r="G644" i="1" s="1"/>
  <c r="F640" i="1"/>
  <c r="G640" i="1" s="1"/>
  <c r="F636" i="1"/>
  <c r="G636" i="1" s="1"/>
  <c r="F632" i="1"/>
  <c r="G632" i="1" s="1"/>
  <c r="F628" i="1"/>
  <c r="G628" i="1" s="1"/>
  <c r="F624" i="1"/>
  <c r="G624" i="1" s="1"/>
  <c r="F620" i="1"/>
  <c r="G620" i="1" s="1"/>
  <c r="F616" i="1"/>
  <c r="G616" i="1" s="1"/>
  <c r="F612" i="1"/>
  <c r="G612" i="1" s="1"/>
  <c r="F608" i="1"/>
  <c r="G608" i="1" s="1"/>
  <c r="F604" i="1"/>
  <c r="G604" i="1" s="1"/>
  <c r="F600" i="1"/>
  <c r="G600" i="1" s="1"/>
  <c r="F596" i="1"/>
  <c r="G596" i="1" s="1"/>
  <c r="F592" i="1"/>
  <c r="G592" i="1" s="1"/>
  <c r="F588" i="1"/>
  <c r="G588" i="1" s="1"/>
  <c r="F584" i="1"/>
  <c r="G584" i="1" s="1"/>
  <c r="F580" i="1"/>
  <c r="G580" i="1" s="1"/>
  <c r="F576" i="1"/>
  <c r="G576" i="1" s="1"/>
  <c r="F572" i="1"/>
  <c r="G572" i="1" s="1"/>
  <c r="F568" i="1"/>
  <c r="G568" i="1" s="1"/>
  <c r="F564" i="1"/>
  <c r="G564" i="1" s="1"/>
  <c r="F560" i="1"/>
  <c r="G560" i="1" s="1"/>
  <c r="F556" i="1"/>
  <c r="G556" i="1" s="1"/>
  <c r="F552" i="1"/>
  <c r="G552" i="1" s="1"/>
  <c r="F548" i="1"/>
  <c r="G548" i="1" s="1"/>
  <c r="F544" i="1"/>
  <c r="G544" i="1" s="1"/>
  <c r="F540" i="1"/>
  <c r="G540" i="1" s="1"/>
  <c r="F536" i="1"/>
  <c r="G536" i="1" s="1"/>
  <c r="F532" i="1"/>
  <c r="G532" i="1" s="1"/>
  <c r="F528" i="1"/>
  <c r="G528" i="1" s="1"/>
  <c r="F524" i="1"/>
  <c r="G524" i="1" s="1"/>
  <c r="F520" i="1"/>
  <c r="G520" i="1" s="1"/>
  <c r="F516" i="1"/>
  <c r="G516" i="1" s="1"/>
  <c r="F512" i="1"/>
  <c r="G512" i="1" s="1"/>
  <c r="F508" i="1"/>
  <c r="G508" i="1" s="1"/>
  <c r="F504" i="1"/>
  <c r="G504" i="1" s="1"/>
  <c r="F500" i="1"/>
  <c r="G500" i="1" s="1"/>
  <c r="F496" i="1"/>
  <c r="G496" i="1" s="1"/>
  <c r="F492" i="1"/>
  <c r="G492" i="1" s="1"/>
  <c r="F488" i="1"/>
  <c r="G488" i="1" s="1"/>
  <c r="F484" i="1"/>
  <c r="G484" i="1" s="1"/>
  <c r="F480" i="1"/>
  <c r="G480" i="1" s="1"/>
  <c r="F476" i="1"/>
  <c r="G476" i="1" s="1"/>
  <c r="F472" i="1"/>
  <c r="G472" i="1" s="1"/>
  <c r="F468" i="1"/>
  <c r="G468" i="1" s="1"/>
  <c r="F464" i="1"/>
  <c r="G464" i="1" s="1"/>
  <c r="F460" i="1"/>
  <c r="G460" i="1" s="1"/>
  <c r="F456" i="1"/>
  <c r="G456" i="1" s="1"/>
  <c r="F452" i="1"/>
  <c r="G452" i="1" s="1"/>
  <c r="F448" i="1"/>
  <c r="G448" i="1" s="1"/>
  <c r="F444" i="1"/>
  <c r="G444" i="1" s="1"/>
  <c r="F440" i="1"/>
  <c r="G440" i="1" s="1"/>
  <c r="F436" i="1"/>
  <c r="G436" i="1" s="1"/>
  <c r="F432" i="1"/>
  <c r="G432" i="1" s="1"/>
  <c r="F428" i="1"/>
  <c r="G428" i="1" s="1"/>
  <c r="F424" i="1"/>
  <c r="G424" i="1" s="1"/>
  <c r="F420" i="1"/>
  <c r="G420" i="1" s="1"/>
  <c r="F416" i="1"/>
  <c r="G416" i="1" s="1"/>
  <c r="F412" i="1"/>
  <c r="G412" i="1" s="1"/>
  <c r="F408" i="1"/>
  <c r="G408" i="1" s="1"/>
  <c r="F404" i="1"/>
  <c r="G404" i="1" s="1"/>
  <c r="F400" i="1"/>
  <c r="G400" i="1" s="1"/>
  <c r="F396" i="1"/>
  <c r="G396" i="1" s="1"/>
  <c r="F392" i="1"/>
  <c r="G392" i="1" s="1"/>
  <c r="F388" i="1"/>
  <c r="G388" i="1" s="1"/>
  <c r="F384" i="1"/>
  <c r="G384" i="1" s="1"/>
  <c r="F380" i="1"/>
  <c r="G380" i="1" s="1"/>
  <c r="F376" i="1"/>
  <c r="G376" i="1" s="1"/>
  <c r="F372" i="1"/>
  <c r="G372" i="1" s="1"/>
  <c r="F368" i="1"/>
  <c r="G368" i="1" s="1"/>
  <c r="F364" i="1"/>
  <c r="G364" i="1" s="1"/>
  <c r="F360" i="1"/>
  <c r="G360" i="1" s="1"/>
  <c r="F356" i="1"/>
  <c r="G356" i="1" s="1"/>
  <c r="F352" i="1"/>
  <c r="G352" i="1" s="1"/>
  <c r="F348" i="1"/>
  <c r="G348" i="1" s="1"/>
  <c r="F344" i="1"/>
  <c r="G344" i="1" s="1"/>
  <c r="F340" i="1"/>
  <c r="G340" i="1" s="1"/>
  <c r="F336" i="1"/>
  <c r="G336" i="1" s="1"/>
  <c r="F332" i="1"/>
  <c r="G332" i="1" s="1"/>
  <c r="F328" i="1"/>
  <c r="G328" i="1" s="1"/>
  <c r="F324" i="1"/>
  <c r="G324" i="1" s="1"/>
  <c r="F320" i="1"/>
  <c r="G320" i="1" s="1"/>
  <c r="F316" i="1"/>
  <c r="G316" i="1" s="1"/>
  <c r="F312" i="1"/>
  <c r="G312" i="1" s="1"/>
  <c r="F308" i="1"/>
  <c r="G308" i="1" s="1"/>
  <c r="F304" i="1"/>
  <c r="G304" i="1" s="1"/>
  <c r="F300" i="1"/>
  <c r="G300" i="1" s="1"/>
  <c r="F296" i="1"/>
  <c r="G296" i="1" s="1"/>
  <c r="F292" i="1"/>
  <c r="G292" i="1" s="1"/>
  <c r="F288" i="1"/>
  <c r="G288" i="1" s="1"/>
  <c r="F284" i="1"/>
  <c r="G284" i="1" s="1"/>
  <c r="F280" i="1"/>
  <c r="G280" i="1" s="1"/>
  <c r="F276" i="1"/>
  <c r="G276" i="1" s="1"/>
  <c r="F272" i="1"/>
  <c r="G272" i="1" s="1"/>
  <c r="F268" i="1"/>
  <c r="G268" i="1" s="1"/>
  <c r="F264" i="1"/>
  <c r="G264" i="1" s="1"/>
  <c r="F260" i="1"/>
  <c r="G260" i="1" s="1"/>
  <c r="F256" i="1"/>
  <c r="G256" i="1" s="1"/>
  <c r="F252" i="1"/>
  <c r="G252" i="1" s="1"/>
  <c r="F248" i="1"/>
  <c r="G248" i="1" s="1"/>
  <c r="F244" i="1"/>
  <c r="G244" i="1" s="1"/>
  <c r="F240" i="1"/>
  <c r="G240" i="1" s="1"/>
  <c r="F236" i="1"/>
  <c r="G236" i="1" s="1"/>
  <c r="F232" i="1"/>
  <c r="G232" i="1" s="1"/>
  <c r="F228" i="1"/>
  <c r="G228" i="1" s="1"/>
  <c r="F224" i="1"/>
  <c r="G224" i="1" s="1"/>
  <c r="F220" i="1"/>
  <c r="G220" i="1" s="1"/>
  <c r="F216" i="1"/>
  <c r="G216" i="1" s="1"/>
  <c r="F212" i="1"/>
  <c r="G212" i="1" s="1"/>
  <c r="F208" i="1"/>
  <c r="G208" i="1" s="1"/>
  <c r="F204" i="1"/>
  <c r="G204" i="1" s="1"/>
  <c r="F200" i="1"/>
  <c r="G200" i="1" s="1"/>
  <c r="F196" i="1"/>
  <c r="G196" i="1" s="1"/>
  <c r="F192" i="1"/>
  <c r="G192" i="1" s="1"/>
  <c r="F188" i="1"/>
  <c r="G188" i="1" s="1"/>
  <c r="F184" i="1"/>
  <c r="G184" i="1" s="1"/>
  <c r="F180" i="1"/>
  <c r="G180" i="1" s="1"/>
  <c r="F176" i="1"/>
  <c r="G176" i="1" s="1"/>
  <c r="F172" i="1"/>
  <c r="G172" i="1" s="1"/>
  <c r="F168" i="1"/>
  <c r="G168" i="1" s="1"/>
  <c r="F164" i="1"/>
  <c r="G164" i="1" s="1"/>
  <c r="F160" i="1"/>
  <c r="G160" i="1" s="1"/>
  <c r="F156" i="1"/>
  <c r="G156" i="1" s="1"/>
  <c r="F152" i="1"/>
  <c r="G152" i="1" s="1"/>
  <c r="F148" i="1"/>
  <c r="G148" i="1" s="1"/>
  <c r="F144" i="1"/>
  <c r="G144" i="1" s="1"/>
  <c r="F140" i="1"/>
  <c r="G140" i="1" s="1"/>
  <c r="F136" i="1"/>
  <c r="G136" i="1" s="1"/>
  <c r="F132" i="1"/>
  <c r="G132" i="1" s="1"/>
  <c r="F128" i="1"/>
  <c r="G128" i="1" s="1"/>
  <c r="F124" i="1"/>
  <c r="G124" i="1" s="1"/>
  <c r="F120" i="1"/>
  <c r="G120" i="1" s="1"/>
  <c r="F116" i="1"/>
  <c r="G116" i="1" s="1"/>
  <c r="F112" i="1"/>
  <c r="G112" i="1" s="1"/>
  <c r="F108" i="1"/>
  <c r="G108" i="1" s="1"/>
  <c r="F104" i="1"/>
  <c r="G104" i="1" s="1"/>
  <c r="F100" i="1"/>
  <c r="G100" i="1" s="1"/>
  <c r="F96" i="1"/>
  <c r="G96" i="1" s="1"/>
  <c r="F92" i="1"/>
  <c r="G92" i="1" s="1"/>
  <c r="F88" i="1"/>
  <c r="G88" i="1" s="1"/>
  <c r="F84" i="1"/>
  <c r="G84" i="1" s="1"/>
  <c r="F80" i="1"/>
  <c r="G80" i="1" s="1"/>
  <c r="F76" i="1"/>
  <c r="G76" i="1" s="1"/>
  <c r="F72" i="1"/>
  <c r="G72" i="1" s="1"/>
  <c r="F68" i="1"/>
  <c r="G68" i="1" s="1"/>
  <c r="F64" i="1"/>
  <c r="G64" i="1" s="1"/>
  <c r="F60" i="1"/>
  <c r="G60" i="1" s="1"/>
  <c r="F56" i="1"/>
  <c r="G56" i="1" s="1"/>
  <c r="F52" i="1"/>
  <c r="G52" i="1" s="1"/>
  <c r="F48" i="1"/>
  <c r="G48" i="1" s="1"/>
  <c r="F44" i="1"/>
  <c r="G44" i="1" s="1"/>
  <c r="E8774" i="1"/>
  <c r="E8770" i="1"/>
  <c r="E8766" i="1"/>
  <c r="E8762" i="1"/>
  <c r="E8758" i="1"/>
  <c r="E8754" i="1"/>
  <c r="E8750" i="1"/>
  <c r="E8746" i="1"/>
  <c r="E8742" i="1"/>
  <c r="E8738" i="1"/>
  <c r="E8734" i="1"/>
  <c r="E8730" i="1"/>
  <c r="E8726" i="1"/>
  <c r="E8722" i="1"/>
  <c r="E8718" i="1"/>
  <c r="E8714" i="1"/>
  <c r="E8710" i="1"/>
  <c r="E8706" i="1"/>
  <c r="E8702" i="1"/>
  <c r="E8698" i="1"/>
  <c r="E8694" i="1"/>
  <c r="E8690" i="1"/>
  <c r="E8686" i="1"/>
  <c r="E8682" i="1"/>
  <c r="E8678" i="1"/>
  <c r="E8674" i="1"/>
  <c r="E8670" i="1"/>
  <c r="E8666" i="1"/>
  <c r="E8662" i="1"/>
  <c r="E8658" i="1"/>
  <c r="E8654" i="1"/>
  <c r="E8650" i="1"/>
  <c r="E8646" i="1"/>
  <c r="E8642" i="1"/>
  <c r="E8638" i="1"/>
  <c r="E8634" i="1"/>
  <c r="E8630" i="1"/>
  <c r="E8626" i="1"/>
  <c r="E8622" i="1"/>
  <c r="E8618" i="1"/>
  <c r="E8614" i="1"/>
  <c r="E8610" i="1"/>
  <c r="E8606" i="1"/>
  <c r="E8602" i="1"/>
  <c r="E8598" i="1"/>
  <c r="E8594" i="1"/>
  <c r="E8590" i="1"/>
  <c r="E8586" i="1"/>
  <c r="E8582" i="1"/>
  <c r="E8578" i="1"/>
  <c r="E8574" i="1"/>
  <c r="E8570" i="1"/>
  <c r="E8566" i="1"/>
  <c r="E8562" i="1"/>
  <c r="E8558" i="1"/>
  <c r="E8554" i="1"/>
  <c r="E8550" i="1"/>
  <c r="E8546" i="1"/>
  <c r="E8542" i="1"/>
  <c r="E8538" i="1"/>
  <c r="E8534" i="1"/>
  <c r="E8530" i="1"/>
  <c r="E8526" i="1"/>
  <c r="E8522" i="1"/>
  <c r="E8518" i="1"/>
  <c r="E8514" i="1"/>
  <c r="E8510" i="1"/>
  <c r="E8506" i="1"/>
  <c r="E8502" i="1"/>
  <c r="E8498" i="1"/>
  <c r="E8494" i="1"/>
  <c r="E8490" i="1"/>
  <c r="E8486" i="1"/>
  <c r="E8482" i="1"/>
  <c r="E8478" i="1"/>
  <c r="E8474" i="1"/>
  <c r="E8470" i="1"/>
  <c r="E8466" i="1"/>
  <c r="E8462" i="1"/>
  <c r="E8458" i="1"/>
  <c r="E8454" i="1"/>
  <c r="E8450" i="1"/>
  <c r="E8446" i="1"/>
  <c r="E8442" i="1"/>
  <c r="E8438" i="1"/>
  <c r="E8434" i="1"/>
  <c r="E8430" i="1"/>
  <c r="E8426" i="1"/>
  <c r="E8422" i="1"/>
  <c r="E8418" i="1"/>
  <c r="E8414" i="1"/>
  <c r="E8410" i="1"/>
  <c r="E8406" i="1"/>
  <c r="E8402" i="1"/>
  <c r="E8398" i="1"/>
  <c r="E8394" i="1"/>
  <c r="E8390" i="1"/>
  <c r="E8386" i="1"/>
  <c r="E8382" i="1"/>
  <c r="E8378" i="1"/>
  <c r="E8374" i="1"/>
  <c r="E8370" i="1"/>
  <c r="E8366" i="1"/>
  <c r="E8362" i="1"/>
  <c r="E8358" i="1"/>
  <c r="E8354" i="1"/>
  <c r="E8350" i="1"/>
  <c r="E8346" i="1"/>
  <c r="E8342" i="1"/>
  <c r="E8338" i="1"/>
  <c r="E8334" i="1"/>
  <c r="E8330" i="1"/>
  <c r="E8326" i="1"/>
  <c r="E8322" i="1"/>
  <c r="E8318" i="1"/>
  <c r="E8314" i="1"/>
  <c r="E8310" i="1"/>
  <c r="E8306" i="1"/>
  <c r="E8302" i="1"/>
  <c r="E8298" i="1"/>
  <c r="E8294" i="1"/>
  <c r="E8290" i="1"/>
  <c r="E8286" i="1"/>
  <c r="E8282" i="1"/>
  <c r="E8278" i="1"/>
  <c r="E8274" i="1"/>
  <c r="E8270" i="1"/>
  <c r="E8266" i="1"/>
  <c r="E8262" i="1"/>
  <c r="E8258" i="1"/>
  <c r="E8254" i="1"/>
  <c r="E8250" i="1"/>
  <c r="E8246" i="1"/>
  <c r="E8242" i="1"/>
  <c r="E8238" i="1"/>
  <c r="E8234" i="1"/>
  <c r="E8230" i="1"/>
  <c r="E8226" i="1"/>
  <c r="E8222" i="1"/>
  <c r="E8218" i="1"/>
  <c r="E8214" i="1"/>
  <c r="E8210" i="1"/>
  <c r="E8206" i="1"/>
  <c r="E8202" i="1"/>
  <c r="E8198" i="1"/>
  <c r="E8194" i="1"/>
  <c r="E8190" i="1"/>
  <c r="E8186" i="1"/>
  <c r="E8182" i="1"/>
  <c r="E8178" i="1"/>
  <c r="E8174" i="1"/>
  <c r="E8170" i="1"/>
  <c r="E8166" i="1"/>
  <c r="E8162" i="1"/>
  <c r="E8158" i="1"/>
  <c r="E8154" i="1"/>
  <c r="E8150" i="1"/>
  <c r="E8146" i="1"/>
  <c r="E8142" i="1"/>
  <c r="E8138" i="1"/>
  <c r="E8134" i="1"/>
  <c r="E8130" i="1"/>
  <c r="E8126" i="1"/>
  <c r="E8122" i="1"/>
  <c r="E8118" i="1"/>
  <c r="E8114" i="1"/>
  <c r="E8110" i="1"/>
  <c r="E8106" i="1"/>
  <c r="E8102" i="1"/>
  <c r="E8098" i="1"/>
  <c r="E8094" i="1"/>
  <c r="E8090" i="1"/>
  <c r="E8086" i="1"/>
  <c r="E8082" i="1"/>
  <c r="E8078" i="1"/>
  <c r="E8074" i="1"/>
  <c r="E8070" i="1"/>
  <c r="E8066" i="1"/>
  <c r="E8062" i="1"/>
  <c r="E8058" i="1"/>
  <c r="E8054" i="1"/>
  <c r="E8050" i="1"/>
  <c r="E8046" i="1"/>
  <c r="E8042" i="1"/>
  <c r="E8038" i="1"/>
  <c r="E8034" i="1"/>
  <c r="E8030" i="1"/>
  <c r="E8026" i="1"/>
  <c r="E8022" i="1"/>
  <c r="E8018" i="1"/>
  <c r="E8014" i="1"/>
  <c r="E8010" i="1"/>
  <c r="E8006" i="1"/>
  <c r="E8002" i="1"/>
  <c r="E7998" i="1"/>
  <c r="E7994" i="1"/>
  <c r="E7990" i="1"/>
  <c r="E7986" i="1"/>
  <c r="E7982" i="1"/>
  <c r="E7978" i="1"/>
  <c r="E7974" i="1"/>
  <c r="E7970" i="1"/>
  <c r="E7966" i="1"/>
  <c r="E7962" i="1"/>
  <c r="E7958" i="1"/>
  <c r="E7954" i="1"/>
  <c r="E7950" i="1"/>
  <c r="E7946" i="1"/>
  <c r="E7942" i="1"/>
  <c r="E7938" i="1"/>
  <c r="E7934" i="1"/>
  <c r="E7930" i="1"/>
  <c r="E7926" i="1"/>
  <c r="E7922" i="1"/>
  <c r="E7918" i="1"/>
  <c r="E7914" i="1"/>
  <c r="E7910" i="1"/>
  <c r="E7906" i="1"/>
  <c r="E7902" i="1"/>
  <c r="E7898" i="1"/>
  <c r="E7894" i="1"/>
  <c r="E7890" i="1"/>
  <c r="E7886" i="1"/>
  <c r="E7882" i="1"/>
  <c r="E7878" i="1"/>
  <c r="E7874" i="1"/>
  <c r="E7870" i="1"/>
  <c r="E7866" i="1"/>
  <c r="E7862" i="1"/>
  <c r="E7858" i="1"/>
  <c r="E7854" i="1"/>
  <c r="E7850" i="1"/>
  <c r="E7846" i="1"/>
  <c r="E7842" i="1"/>
  <c r="E7838" i="1"/>
  <c r="E7834" i="1"/>
  <c r="E7830" i="1"/>
  <c r="E7826" i="1"/>
  <c r="E7822" i="1"/>
  <c r="E7818" i="1"/>
  <c r="E7814" i="1"/>
  <c r="E7810" i="1"/>
  <c r="E7806" i="1"/>
  <c r="E7802" i="1"/>
  <c r="E7798" i="1"/>
  <c r="E7794" i="1"/>
  <c r="E7790" i="1"/>
  <c r="E7786" i="1"/>
  <c r="E7782" i="1"/>
  <c r="E7778" i="1"/>
  <c r="E7774" i="1"/>
  <c r="E7770" i="1"/>
  <c r="E7766" i="1"/>
  <c r="E7762" i="1"/>
  <c r="E7758" i="1"/>
  <c r="E7754" i="1"/>
  <c r="E7750" i="1"/>
  <c r="E7746" i="1"/>
  <c r="E7742" i="1"/>
  <c r="E7738" i="1"/>
  <c r="E7734" i="1"/>
  <c r="E7730" i="1"/>
  <c r="E7726" i="1"/>
  <c r="E7722" i="1"/>
  <c r="E7718" i="1"/>
  <c r="E7714" i="1"/>
  <c r="E7710" i="1"/>
  <c r="E7706" i="1"/>
  <c r="E7702" i="1"/>
  <c r="E7698" i="1"/>
  <c r="E7694" i="1"/>
  <c r="E7690" i="1"/>
  <c r="E7686" i="1"/>
  <c r="E7682" i="1"/>
  <c r="E7678" i="1"/>
  <c r="E7674" i="1"/>
  <c r="E7670" i="1"/>
  <c r="E7666" i="1"/>
  <c r="E7662" i="1"/>
  <c r="E7658" i="1"/>
  <c r="E7654" i="1"/>
  <c r="E7650" i="1"/>
  <c r="E7646" i="1"/>
  <c r="E7642" i="1"/>
  <c r="E7638" i="1"/>
  <c r="E7634" i="1"/>
  <c r="E7630" i="1"/>
  <c r="E7626" i="1"/>
  <c r="E7622" i="1"/>
  <c r="E7618" i="1"/>
  <c r="E7614" i="1"/>
  <c r="E7610" i="1"/>
  <c r="E7606" i="1"/>
  <c r="E7602" i="1"/>
  <c r="E7598" i="1"/>
  <c r="E7594" i="1"/>
  <c r="E7590" i="1"/>
  <c r="E7586" i="1"/>
  <c r="E7582" i="1"/>
  <c r="E7578" i="1"/>
  <c r="E7574" i="1"/>
  <c r="E7570" i="1"/>
  <c r="E7566" i="1"/>
  <c r="E7562" i="1"/>
  <c r="E7558" i="1"/>
  <c r="E7554" i="1"/>
  <c r="E7550" i="1"/>
  <c r="E7546" i="1"/>
  <c r="E7542" i="1"/>
  <c r="E7538" i="1"/>
  <c r="E7534" i="1"/>
  <c r="E7530" i="1"/>
  <c r="E7526" i="1"/>
  <c r="E7522" i="1"/>
  <c r="E7518" i="1"/>
  <c r="E7514" i="1"/>
  <c r="E7510" i="1"/>
  <c r="E7506" i="1"/>
  <c r="E7502" i="1"/>
  <c r="E7498" i="1"/>
  <c r="E7494" i="1"/>
  <c r="E7490" i="1"/>
  <c r="E7486" i="1"/>
  <c r="E7482" i="1"/>
  <c r="E7478" i="1"/>
  <c r="E7474" i="1"/>
  <c r="E7470" i="1"/>
  <c r="E7466" i="1"/>
  <c r="E7462" i="1"/>
  <c r="E7458" i="1"/>
  <c r="E7454" i="1"/>
  <c r="E7450" i="1"/>
  <c r="E7446" i="1"/>
  <c r="E7442" i="1"/>
  <c r="E7438" i="1"/>
  <c r="E7434" i="1"/>
  <c r="E7430" i="1"/>
  <c r="E7426" i="1"/>
  <c r="E7422" i="1"/>
  <c r="E7418" i="1"/>
  <c r="E7414" i="1"/>
  <c r="E7410" i="1"/>
  <c r="E7406" i="1"/>
  <c r="E7402" i="1"/>
  <c r="E7398" i="1"/>
  <c r="E7394" i="1"/>
  <c r="E7390" i="1"/>
  <c r="E7386" i="1"/>
  <c r="E7382" i="1"/>
  <c r="E7378" i="1"/>
  <c r="E7374" i="1"/>
  <c r="E7370" i="1"/>
  <c r="E7366" i="1"/>
  <c r="E7362" i="1"/>
  <c r="E7358" i="1"/>
  <c r="E7354" i="1"/>
  <c r="E7350" i="1"/>
  <c r="E7346" i="1"/>
  <c r="E7342" i="1"/>
  <c r="E7338" i="1"/>
  <c r="E7334" i="1"/>
  <c r="E7330" i="1"/>
  <c r="E7326" i="1"/>
  <c r="E7322" i="1"/>
  <c r="E7318" i="1"/>
  <c r="E7314" i="1"/>
  <c r="E7310" i="1"/>
  <c r="E7306" i="1"/>
  <c r="E7302" i="1"/>
  <c r="E7298" i="1"/>
  <c r="E7294" i="1"/>
  <c r="E7290" i="1"/>
  <c r="E7286" i="1"/>
  <c r="E7282" i="1"/>
  <c r="E7278" i="1"/>
  <c r="E7274" i="1"/>
  <c r="E7270" i="1"/>
  <c r="E7266" i="1"/>
  <c r="E7262" i="1"/>
  <c r="E7258" i="1"/>
  <c r="E7254" i="1"/>
  <c r="E7250" i="1"/>
  <c r="E7246" i="1"/>
  <c r="E7242" i="1"/>
  <c r="E7238" i="1"/>
  <c r="E7234" i="1"/>
  <c r="E7230" i="1"/>
  <c r="E7226" i="1"/>
  <c r="E7222" i="1"/>
  <c r="E7218" i="1"/>
  <c r="E7214" i="1"/>
  <c r="E7210" i="1"/>
  <c r="E7206" i="1"/>
  <c r="E7202" i="1"/>
  <c r="E7198" i="1"/>
  <c r="E7194" i="1"/>
  <c r="E7190" i="1"/>
  <c r="E7185" i="1"/>
  <c r="E7180" i="1"/>
  <c r="E7174" i="1"/>
  <c r="E7169" i="1"/>
  <c r="E7164" i="1"/>
  <c r="E7158" i="1"/>
  <c r="E7153" i="1"/>
  <c r="E7148" i="1"/>
  <c r="E7142" i="1"/>
  <c r="E7137" i="1"/>
  <c r="E7132" i="1"/>
  <c r="E7126" i="1"/>
  <c r="E7121" i="1"/>
  <c r="E7116" i="1"/>
  <c r="E7110" i="1"/>
  <c r="E7105" i="1"/>
  <c r="E7100" i="1"/>
  <c r="E7094" i="1"/>
  <c r="E7089" i="1"/>
  <c r="E7084" i="1"/>
  <c r="E7078" i="1"/>
  <c r="E7073" i="1"/>
  <c r="E7068" i="1"/>
  <c r="E7062" i="1"/>
  <c r="E7057" i="1"/>
  <c r="E7052" i="1"/>
  <c r="E7046" i="1"/>
  <c r="E7041" i="1"/>
  <c r="E7036" i="1"/>
  <c r="E7030" i="1"/>
  <c r="E7025" i="1"/>
  <c r="E7020" i="1"/>
  <c r="E7014" i="1"/>
  <c r="E7009" i="1"/>
  <c r="E7004" i="1"/>
  <c r="E6998" i="1"/>
  <c r="E6993" i="1"/>
  <c r="E6988" i="1"/>
  <c r="E6982" i="1"/>
  <c r="E6977" i="1"/>
  <c r="E6972" i="1"/>
  <c r="E6966" i="1"/>
  <c r="E6961" i="1"/>
  <c r="E6956" i="1"/>
  <c r="E6950" i="1"/>
  <c r="E6945" i="1"/>
  <c r="E6940" i="1"/>
  <c r="E6934" i="1"/>
  <c r="E6929" i="1"/>
  <c r="E6924" i="1"/>
  <c r="E6918" i="1"/>
  <c r="E6913" i="1"/>
  <c r="E6908" i="1"/>
  <c r="E6902" i="1"/>
  <c r="E6897" i="1"/>
  <c r="E6892" i="1"/>
  <c r="E6886" i="1"/>
  <c r="E6881" i="1"/>
  <c r="E6876" i="1"/>
  <c r="E6870" i="1"/>
  <c r="E6865" i="1"/>
  <c r="E6860" i="1"/>
  <c r="E6854" i="1"/>
  <c r="E6849" i="1"/>
  <c r="E6844" i="1"/>
  <c r="E6838" i="1"/>
  <c r="E6833" i="1"/>
  <c r="E6828" i="1"/>
  <c r="E6822" i="1"/>
  <c r="E6817" i="1"/>
  <c r="E6812" i="1"/>
  <c r="E6806" i="1"/>
  <c r="E6801" i="1"/>
  <c r="E6796" i="1"/>
  <c r="E6790" i="1"/>
  <c r="E6785" i="1"/>
  <c r="E6780" i="1"/>
  <c r="E6774" i="1"/>
  <c r="E6769" i="1"/>
  <c r="E6764" i="1"/>
  <c r="E6758" i="1"/>
  <c r="E6753" i="1"/>
  <c r="E6748" i="1"/>
  <c r="E6742" i="1"/>
  <c r="E6737" i="1"/>
  <c r="E6732" i="1"/>
  <c r="E6726" i="1"/>
  <c r="E6721" i="1"/>
  <c r="E6716" i="1"/>
  <c r="E6710" i="1"/>
  <c r="E6705" i="1"/>
  <c r="E6700" i="1"/>
  <c r="E6694" i="1"/>
  <c r="E6689" i="1"/>
  <c r="E6684" i="1"/>
  <c r="E6678" i="1"/>
  <c r="E6673" i="1"/>
  <c r="E6668" i="1"/>
  <c r="E6662" i="1"/>
  <c r="E6657" i="1"/>
  <c r="E6652" i="1"/>
  <c r="E6646" i="1"/>
  <c r="E6641" i="1"/>
  <c r="E6636" i="1"/>
  <c r="E6630" i="1"/>
  <c r="E6625" i="1"/>
  <c r="E6620" i="1"/>
  <c r="E6614" i="1"/>
  <c r="E6609" i="1"/>
  <c r="E6604" i="1"/>
  <c r="E6598" i="1"/>
  <c r="E6593" i="1"/>
  <c r="E6588" i="1"/>
  <c r="E6582" i="1"/>
  <c r="E6577" i="1"/>
  <c r="E6572" i="1"/>
  <c r="E6566" i="1"/>
  <c r="E6561" i="1"/>
  <c r="E6556" i="1"/>
  <c r="E6550" i="1"/>
  <c r="E6545" i="1"/>
  <c r="E6540" i="1"/>
  <c r="E6534" i="1"/>
  <c r="E6529" i="1"/>
  <c r="E6524" i="1"/>
  <c r="E6518" i="1"/>
  <c r="E6513" i="1"/>
  <c r="E6508" i="1"/>
  <c r="E6502" i="1"/>
  <c r="E6497" i="1"/>
  <c r="E6492" i="1"/>
  <c r="E6486" i="1"/>
  <c r="E6481" i="1"/>
  <c r="E6476" i="1"/>
  <c r="E6470" i="1"/>
  <c r="E6465" i="1"/>
  <c r="E6460" i="1"/>
  <c r="E6454" i="1"/>
  <c r="E6449" i="1"/>
  <c r="E6444" i="1"/>
  <c r="E6438" i="1"/>
  <c r="E6433" i="1"/>
  <c r="E6428" i="1"/>
  <c r="E6422" i="1"/>
  <c r="E6417" i="1"/>
  <c r="E6412" i="1"/>
  <c r="E6406" i="1"/>
  <c r="E6401" i="1"/>
  <c r="E6396" i="1"/>
  <c r="E6390" i="1"/>
  <c r="E6385" i="1"/>
  <c r="E6380" i="1"/>
  <c r="E6374" i="1"/>
  <c r="E6369" i="1"/>
  <c r="E6364" i="1"/>
  <c r="E6358" i="1"/>
  <c r="E6353" i="1"/>
  <c r="E6348" i="1"/>
  <c r="E6342" i="1"/>
  <c r="E6337" i="1"/>
  <c r="E6332" i="1"/>
  <c r="E6326" i="1"/>
  <c r="E6321" i="1"/>
  <c r="E6316" i="1"/>
  <c r="E6310" i="1"/>
  <c r="E6305" i="1"/>
  <c r="E6300" i="1"/>
  <c r="E6294" i="1"/>
  <c r="E6289" i="1"/>
  <c r="E6284" i="1"/>
  <c r="E6278" i="1"/>
  <c r="E6273" i="1"/>
  <c r="E6268" i="1"/>
  <c r="E6262" i="1"/>
  <c r="E6257" i="1"/>
  <c r="E6252" i="1"/>
  <c r="E6246" i="1"/>
  <c r="E6241" i="1"/>
  <c r="E6236" i="1"/>
  <c r="E6230" i="1"/>
  <c r="E6225" i="1"/>
  <c r="E6220" i="1"/>
  <c r="E6214" i="1"/>
  <c r="E6209" i="1"/>
  <c r="E6204" i="1"/>
  <c r="E6198" i="1"/>
  <c r="E6193" i="1"/>
  <c r="E6188" i="1"/>
  <c r="E6182" i="1"/>
  <c r="E6177" i="1"/>
  <c r="E6172" i="1"/>
  <c r="E6166" i="1"/>
  <c r="E6161" i="1"/>
  <c r="E6156" i="1"/>
  <c r="E6150" i="1"/>
  <c r="E6145" i="1"/>
  <c r="E6140" i="1"/>
  <c r="E6134" i="1"/>
  <c r="E6129" i="1"/>
  <c r="E6124" i="1"/>
  <c r="E6118" i="1"/>
  <c r="E6113" i="1"/>
  <c r="E6108" i="1"/>
  <c r="E6102" i="1"/>
  <c r="E6097" i="1"/>
  <c r="E6092" i="1"/>
  <c r="E6086" i="1"/>
  <c r="E6081" i="1"/>
  <c r="E6076" i="1"/>
  <c r="E6070" i="1"/>
  <c r="E6065" i="1"/>
  <c r="E6060" i="1"/>
  <c r="E6054" i="1"/>
  <c r="E6049" i="1"/>
  <c r="E6044" i="1"/>
  <c r="E6038" i="1"/>
  <c r="E6033" i="1"/>
  <c r="E6028" i="1"/>
  <c r="E6022" i="1"/>
  <c r="E6017" i="1"/>
  <c r="E6012" i="1"/>
  <c r="E6006" i="1"/>
  <c r="E6001" i="1"/>
  <c r="E5994" i="1"/>
  <c r="E5986" i="1"/>
  <c r="E5978" i="1"/>
  <c r="E5970" i="1"/>
  <c r="E5962" i="1"/>
  <c r="E5954" i="1"/>
  <c r="E5946" i="1"/>
  <c r="E5938" i="1"/>
  <c r="E5930" i="1"/>
  <c r="E5922" i="1"/>
  <c r="E5914" i="1"/>
  <c r="E5906" i="1"/>
  <c r="E5898" i="1"/>
  <c r="E5890" i="1"/>
  <c r="E5882" i="1"/>
  <c r="E5874" i="1"/>
  <c r="E5866" i="1"/>
  <c r="E5858" i="1"/>
  <c r="E5850" i="1"/>
  <c r="E5842" i="1"/>
  <c r="E5834" i="1"/>
  <c r="E5826" i="1"/>
  <c r="E5818" i="1"/>
  <c r="E5810" i="1"/>
  <c r="E5802" i="1"/>
  <c r="E5794" i="1"/>
  <c r="E5786" i="1"/>
  <c r="E5778" i="1"/>
  <c r="E5770" i="1"/>
  <c r="E5762" i="1"/>
  <c r="E5754" i="1"/>
  <c r="E5746" i="1"/>
  <c r="E5738" i="1"/>
  <c r="E5730" i="1"/>
  <c r="E5722" i="1"/>
  <c r="E5714" i="1"/>
  <c r="E5706" i="1"/>
  <c r="E5698" i="1"/>
  <c r="E5690" i="1"/>
  <c r="E5682" i="1"/>
  <c r="E5674" i="1"/>
  <c r="E5666" i="1"/>
  <c r="E5658" i="1"/>
  <c r="E5650" i="1"/>
  <c r="E5642" i="1"/>
  <c r="E5634" i="1"/>
  <c r="E5626" i="1"/>
  <c r="E5618" i="1"/>
  <c r="E5610" i="1"/>
  <c r="E5602" i="1"/>
  <c r="E5594" i="1"/>
  <c r="E5586" i="1"/>
  <c r="E5578" i="1"/>
  <c r="E5570" i="1"/>
  <c r="E5562" i="1"/>
  <c r="E5554" i="1"/>
  <c r="E5546" i="1"/>
  <c r="E5538" i="1"/>
  <c r="E5530" i="1"/>
  <c r="E5522" i="1"/>
  <c r="E5514" i="1"/>
  <c r="E5506" i="1"/>
  <c r="E5498" i="1"/>
  <c r="E5490" i="1"/>
  <c r="E5482" i="1"/>
  <c r="E5474" i="1"/>
  <c r="E5466" i="1"/>
  <c r="E5458" i="1"/>
  <c r="E5442" i="1"/>
  <c r="F7187" i="1"/>
  <c r="G7187" i="1" s="1"/>
  <c r="F7183" i="1"/>
  <c r="G7183" i="1" s="1"/>
  <c r="F7179" i="1"/>
  <c r="G7179" i="1" s="1"/>
  <c r="F7175" i="1"/>
  <c r="G7175" i="1" s="1"/>
  <c r="F7171" i="1"/>
  <c r="G7171" i="1" s="1"/>
  <c r="F7167" i="1"/>
  <c r="G7167" i="1" s="1"/>
  <c r="F7163" i="1"/>
  <c r="G7163" i="1" s="1"/>
  <c r="F7159" i="1"/>
  <c r="G7159" i="1" s="1"/>
  <c r="F7155" i="1"/>
  <c r="G7155" i="1" s="1"/>
  <c r="F7151" i="1"/>
  <c r="G7151" i="1" s="1"/>
  <c r="F7147" i="1"/>
  <c r="G7147" i="1" s="1"/>
  <c r="F7143" i="1"/>
  <c r="G7143" i="1" s="1"/>
  <c r="F7139" i="1"/>
  <c r="G7139" i="1" s="1"/>
  <c r="F7135" i="1"/>
  <c r="G7135" i="1" s="1"/>
  <c r="F7131" i="1"/>
  <c r="G7131" i="1" s="1"/>
  <c r="F7127" i="1"/>
  <c r="G7127" i="1" s="1"/>
  <c r="F7123" i="1"/>
  <c r="G7123" i="1" s="1"/>
  <c r="F7119" i="1"/>
  <c r="G7119" i="1" s="1"/>
  <c r="F7115" i="1"/>
  <c r="G7115" i="1" s="1"/>
  <c r="F7111" i="1"/>
  <c r="G7111" i="1" s="1"/>
  <c r="F7107" i="1"/>
  <c r="G7107" i="1" s="1"/>
  <c r="F7103" i="1"/>
  <c r="G7103" i="1" s="1"/>
  <c r="F7099" i="1"/>
  <c r="G7099" i="1" s="1"/>
  <c r="F7095" i="1"/>
  <c r="G7095" i="1" s="1"/>
  <c r="F7091" i="1"/>
  <c r="G7091" i="1" s="1"/>
  <c r="F7087" i="1"/>
  <c r="G7087" i="1" s="1"/>
  <c r="F7083" i="1"/>
  <c r="G7083" i="1" s="1"/>
  <c r="F7079" i="1"/>
  <c r="G7079" i="1" s="1"/>
  <c r="F7075" i="1"/>
  <c r="G7075" i="1" s="1"/>
  <c r="F7071" i="1"/>
  <c r="G7071" i="1" s="1"/>
  <c r="F7067" i="1"/>
  <c r="G7067" i="1" s="1"/>
  <c r="F7063" i="1"/>
  <c r="G7063" i="1" s="1"/>
  <c r="F7059" i="1"/>
  <c r="G7059" i="1" s="1"/>
  <c r="F7055" i="1"/>
  <c r="G7055" i="1" s="1"/>
  <c r="F7051" i="1"/>
  <c r="G7051" i="1" s="1"/>
  <c r="F7047" i="1"/>
  <c r="G7047" i="1" s="1"/>
  <c r="F7043" i="1"/>
  <c r="G7043" i="1" s="1"/>
  <c r="F7039" i="1"/>
  <c r="G7039" i="1" s="1"/>
  <c r="F7035" i="1"/>
  <c r="G7035" i="1" s="1"/>
  <c r="F7031" i="1"/>
  <c r="G7031" i="1" s="1"/>
  <c r="F7027" i="1"/>
  <c r="G7027" i="1" s="1"/>
  <c r="F7023" i="1"/>
  <c r="G7023" i="1" s="1"/>
  <c r="F7019" i="1"/>
  <c r="G7019" i="1" s="1"/>
  <c r="F7015" i="1"/>
  <c r="G7015" i="1" s="1"/>
  <c r="F7011" i="1"/>
  <c r="G7011" i="1" s="1"/>
  <c r="F7007" i="1"/>
  <c r="G7007" i="1" s="1"/>
  <c r="F7003" i="1"/>
  <c r="G7003" i="1" s="1"/>
  <c r="F6999" i="1"/>
  <c r="G6999" i="1" s="1"/>
  <c r="F6995" i="1"/>
  <c r="G6995" i="1" s="1"/>
  <c r="F6991" i="1"/>
  <c r="G6991" i="1" s="1"/>
  <c r="F6987" i="1"/>
  <c r="G6987" i="1" s="1"/>
  <c r="F6983" i="1"/>
  <c r="G6983" i="1" s="1"/>
  <c r="F6979" i="1"/>
  <c r="G6979" i="1" s="1"/>
  <c r="F6975" i="1"/>
  <c r="G6975" i="1" s="1"/>
  <c r="F6971" i="1"/>
  <c r="G6971" i="1" s="1"/>
  <c r="F6967" i="1"/>
  <c r="G6967" i="1" s="1"/>
  <c r="F6963" i="1"/>
  <c r="G6963" i="1" s="1"/>
  <c r="F6959" i="1"/>
  <c r="G6959" i="1" s="1"/>
  <c r="F6955" i="1"/>
  <c r="G6955" i="1" s="1"/>
  <c r="F6951" i="1"/>
  <c r="G6951" i="1" s="1"/>
  <c r="F6947" i="1"/>
  <c r="G6947" i="1" s="1"/>
  <c r="F6943" i="1"/>
  <c r="G6943" i="1" s="1"/>
  <c r="F6939" i="1"/>
  <c r="G6939" i="1" s="1"/>
  <c r="F6935" i="1"/>
  <c r="G6935" i="1" s="1"/>
  <c r="F6931" i="1"/>
  <c r="G6931" i="1" s="1"/>
  <c r="F6927" i="1"/>
  <c r="G6927" i="1" s="1"/>
  <c r="F6923" i="1"/>
  <c r="G6923" i="1" s="1"/>
  <c r="F6919" i="1"/>
  <c r="G6919" i="1" s="1"/>
  <c r="F6915" i="1"/>
  <c r="G6915" i="1" s="1"/>
  <c r="F6911" i="1"/>
  <c r="G6911" i="1" s="1"/>
  <c r="F6907" i="1"/>
  <c r="G6907" i="1" s="1"/>
  <c r="F6903" i="1"/>
  <c r="G6903" i="1" s="1"/>
  <c r="F6899" i="1"/>
  <c r="G6899" i="1" s="1"/>
  <c r="F6895" i="1"/>
  <c r="G6895" i="1" s="1"/>
  <c r="F6891" i="1"/>
  <c r="G6891" i="1" s="1"/>
  <c r="F6887" i="1"/>
  <c r="G6887" i="1" s="1"/>
  <c r="F6883" i="1"/>
  <c r="G6883" i="1" s="1"/>
  <c r="F6879" i="1"/>
  <c r="G6879" i="1" s="1"/>
  <c r="F6875" i="1"/>
  <c r="G6875" i="1" s="1"/>
  <c r="F6871" i="1"/>
  <c r="G6871" i="1" s="1"/>
  <c r="F6867" i="1"/>
  <c r="G6867" i="1" s="1"/>
  <c r="F6863" i="1"/>
  <c r="G6863" i="1" s="1"/>
  <c r="F6859" i="1"/>
  <c r="G6859" i="1" s="1"/>
  <c r="F6855" i="1"/>
  <c r="G6855" i="1" s="1"/>
  <c r="F6851" i="1"/>
  <c r="G6851" i="1" s="1"/>
  <c r="F6847" i="1"/>
  <c r="G6847" i="1" s="1"/>
  <c r="F6843" i="1"/>
  <c r="G6843" i="1" s="1"/>
  <c r="F6839" i="1"/>
  <c r="G6839" i="1" s="1"/>
  <c r="F6835" i="1"/>
  <c r="G6835" i="1" s="1"/>
  <c r="F6831" i="1"/>
  <c r="G6831" i="1" s="1"/>
  <c r="F6827" i="1"/>
  <c r="G6827" i="1" s="1"/>
  <c r="F6823" i="1"/>
  <c r="G6823" i="1" s="1"/>
  <c r="F6819" i="1"/>
  <c r="G6819" i="1" s="1"/>
  <c r="F6815" i="1"/>
  <c r="G6815" i="1" s="1"/>
  <c r="F6811" i="1"/>
  <c r="G6811" i="1" s="1"/>
  <c r="F6807" i="1"/>
  <c r="G6807" i="1" s="1"/>
  <c r="F6803" i="1"/>
  <c r="G6803" i="1" s="1"/>
  <c r="F6799" i="1"/>
  <c r="G6799" i="1" s="1"/>
  <c r="F6795" i="1"/>
  <c r="G6795" i="1" s="1"/>
  <c r="F6791" i="1"/>
  <c r="G6791" i="1" s="1"/>
  <c r="F6787" i="1"/>
  <c r="G6787" i="1" s="1"/>
  <c r="F6783" i="1"/>
  <c r="G6783" i="1" s="1"/>
  <c r="F6779" i="1"/>
  <c r="G6779" i="1" s="1"/>
  <c r="F6775" i="1"/>
  <c r="G6775" i="1" s="1"/>
  <c r="F6771" i="1"/>
  <c r="G6771" i="1" s="1"/>
  <c r="F6767" i="1"/>
  <c r="G6767" i="1" s="1"/>
  <c r="F6763" i="1"/>
  <c r="G6763" i="1" s="1"/>
  <c r="F6759" i="1"/>
  <c r="G6759" i="1" s="1"/>
  <c r="F6755" i="1"/>
  <c r="G6755" i="1" s="1"/>
  <c r="F6751" i="1"/>
  <c r="G6751" i="1" s="1"/>
  <c r="F6747" i="1"/>
  <c r="G6747" i="1" s="1"/>
  <c r="F6743" i="1"/>
  <c r="G6743" i="1" s="1"/>
  <c r="F6739" i="1"/>
  <c r="G6739" i="1" s="1"/>
  <c r="F6735" i="1"/>
  <c r="G6735" i="1" s="1"/>
  <c r="F6731" i="1"/>
  <c r="G6731" i="1" s="1"/>
  <c r="F6727" i="1"/>
  <c r="G6727" i="1" s="1"/>
  <c r="F6723" i="1"/>
  <c r="G6723" i="1" s="1"/>
  <c r="F6719" i="1"/>
  <c r="G6719" i="1" s="1"/>
  <c r="F6715" i="1"/>
  <c r="G6715" i="1" s="1"/>
  <c r="F6711" i="1"/>
  <c r="G6711" i="1" s="1"/>
  <c r="F6707" i="1"/>
  <c r="G6707" i="1" s="1"/>
  <c r="F6703" i="1"/>
  <c r="G6703" i="1" s="1"/>
  <c r="F6699" i="1"/>
  <c r="G6699" i="1" s="1"/>
  <c r="F6695" i="1"/>
  <c r="G6695" i="1" s="1"/>
  <c r="F6691" i="1"/>
  <c r="G6691" i="1" s="1"/>
  <c r="F6687" i="1"/>
  <c r="G6687" i="1" s="1"/>
  <c r="F6683" i="1"/>
  <c r="G6683" i="1" s="1"/>
  <c r="F6679" i="1"/>
  <c r="G6679" i="1" s="1"/>
  <c r="F6675" i="1"/>
  <c r="G6675" i="1" s="1"/>
  <c r="F6671" i="1"/>
  <c r="G6671" i="1" s="1"/>
  <c r="F6667" i="1"/>
  <c r="G6667" i="1" s="1"/>
  <c r="F6663" i="1"/>
  <c r="G6663" i="1" s="1"/>
  <c r="F6659" i="1"/>
  <c r="G6659" i="1" s="1"/>
  <c r="F6655" i="1"/>
  <c r="G6655" i="1" s="1"/>
  <c r="F6651" i="1"/>
  <c r="G6651" i="1" s="1"/>
  <c r="F6647" i="1"/>
  <c r="G6647" i="1" s="1"/>
  <c r="F6643" i="1"/>
  <c r="G6643" i="1" s="1"/>
  <c r="F6639" i="1"/>
  <c r="G6639" i="1" s="1"/>
  <c r="F6635" i="1"/>
  <c r="G6635" i="1" s="1"/>
  <c r="F6631" i="1"/>
  <c r="G6631" i="1" s="1"/>
  <c r="F6627" i="1"/>
  <c r="G6627" i="1" s="1"/>
  <c r="F6623" i="1"/>
  <c r="G6623" i="1" s="1"/>
  <c r="F6619" i="1"/>
  <c r="G6619" i="1" s="1"/>
  <c r="F6615" i="1"/>
  <c r="G6615" i="1" s="1"/>
  <c r="F6611" i="1"/>
  <c r="G6611" i="1" s="1"/>
  <c r="F6607" i="1"/>
  <c r="G6607" i="1" s="1"/>
  <c r="F6603" i="1"/>
  <c r="G6603" i="1" s="1"/>
  <c r="F6599" i="1"/>
  <c r="G6599" i="1" s="1"/>
  <c r="F6595" i="1"/>
  <c r="G6595" i="1" s="1"/>
  <c r="F6591" i="1"/>
  <c r="G6591" i="1" s="1"/>
  <c r="F6587" i="1"/>
  <c r="G6587" i="1" s="1"/>
  <c r="F6583" i="1"/>
  <c r="G6583" i="1" s="1"/>
  <c r="F6579" i="1"/>
  <c r="G6579" i="1" s="1"/>
  <c r="F6575" i="1"/>
  <c r="G6575" i="1" s="1"/>
  <c r="F6571" i="1"/>
  <c r="G6571" i="1" s="1"/>
  <c r="F6567" i="1"/>
  <c r="G6567" i="1" s="1"/>
  <c r="F6563" i="1"/>
  <c r="G6563" i="1" s="1"/>
  <c r="F6559" i="1"/>
  <c r="G6559" i="1" s="1"/>
  <c r="F6555" i="1"/>
  <c r="G6555" i="1" s="1"/>
  <c r="F6551" i="1"/>
  <c r="G6551" i="1" s="1"/>
  <c r="F6547" i="1"/>
  <c r="G6547" i="1" s="1"/>
  <c r="F6543" i="1"/>
  <c r="G6543" i="1" s="1"/>
  <c r="F6539" i="1"/>
  <c r="G6539" i="1" s="1"/>
  <c r="F6535" i="1"/>
  <c r="G6535" i="1" s="1"/>
  <c r="F6531" i="1"/>
  <c r="G6531" i="1" s="1"/>
  <c r="F6527" i="1"/>
  <c r="G6527" i="1" s="1"/>
  <c r="F6523" i="1"/>
  <c r="G6523" i="1" s="1"/>
  <c r="F6519" i="1"/>
  <c r="G6519" i="1" s="1"/>
  <c r="F6515" i="1"/>
  <c r="G6515" i="1" s="1"/>
  <c r="F6511" i="1"/>
  <c r="G6511" i="1" s="1"/>
  <c r="F6507" i="1"/>
  <c r="G6507" i="1" s="1"/>
  <c r="F6503" i="1"/>
  <c r="G6503" i="1" s="1"/>
  <c r="F6499" i="1"/>
  <c r="G6499" i="1" s="1"/>
  <c r="F6495" i="1"/>
  <c r="G6495" i="1" s="1"/>
  <c r="F6491" i="1"/>
  <c r="G6491" i="1" s="1"/>
  <c r="F6487" i="1"/>
  <c r="G6487" i="1" s="1"/>
  <c r="F6483" i="1"/>
  <c r="G6483" i="1" s="1"/>
  <c r="F6479" i="1"/>
  <c r="G6479" i="1" s="1"/>
  <c r="F6475" i="1"/>
  <c r="G6475" i="1" s="1"/>
  <c r="F6471" i="1"/>
  <c r="G6471" i="1" s="1"/>
  <c r="F6467" i="1"/>
  <c r="G6467" i="1" s="1"/>
  <c r="F6463" i="1"/>
  <c r="G6463" i="1" s="1"/>
  <c r="F6459" i="1"/>
  <c r="G6459" i="1" s="1"/>
  <c r="F6455" i="1"/>
  <c r="G6455" i="1" s="1"/>
  <c r="F6451" i="1"/>
  <c r="G6451" i="1" s="1"/>
  <c r="F6447" i="1"/>
  <c r="G6447" i="1" s="1"/>
  <c r="F6443" i="1"/>
  <c r="G6443" i="1" s="1"/>
  <c r="F6439" i="1"/>
  <c r="G6439" i="1" s="1"/>
  <c r="F6435" i="1"/>
  <c r="G6435" i="1" s="1"/>
  <c r="F6431" i="1"/>
  <c r="G6431" i="1" s="1"/>
  <c r="F6427" i="1"/>
  <c r="G6427" i="1" s="1"/>
  <c r="F6423" i="1"/>
  <c r="G6423" i="1" s="1"/>
  <c r="F6419" i="1"/>
  <c r="G6419" i="1" s="1"/>
  <c r="F6415" i="1"/>
  <c r="G6415" i="1" s="1"/>
  <c r="F6411" i="1"/>
  <c r="G6411" i="1" s="1"/>
  <c r="F6407" i="1"/>
  <c r="G6407" i="1" s="1"/>
  <c r="F6403" i="1"/>
  <c r="G6403" i="1" s="1"/>
  <c r="F6399" i="1"/>
  <c r="G6399" i="1" s="1"/>
  <c r="F6395" i="1"/>
  <c r="G6395" i="1" s="1"/>
  <c r="F6391" i="1"/>
  <c r="G6391" i="1" s="1"/>
  <c r="F6387" i="1"/>
  <c r="G6387" i="1" s="1"/>
  <c r="F6383" i="1"/>
  <c r="G6383" i="1" s="1"/>
  <c r="F6379" i="1"/>
  <c r="G6379" i="1" s="1"/>
  <c r="F6375" i="1"/>
  <c r="G6375" i="1" s="1"/>
  <c r="F6371" i="1"/>
  <c r="G6371" i="1" s="1"/>
  <c r="F6367" i="1"/>
  <c r="G6367" i="1" s="1"/>
  <c r="F6363" i="1"/>
  <c r="G6363" i="1" s="1"/>
  <c r="F6359" i="1"/>
  <c r="G6359" i="1" s="1"/>
  <c r="F6355" i="1"/>
  <c r="G6355" i="1" s="1"/>
  <c r="F6351" i="1"/>
  <c r="G6351" i="1" s="1"/>
  <c r="F6347" i="1"/>
  <c r="G6347" i="1" s="1"/>
  <c r="F6343" i="1"/>
  <c r="G6343" i="1" s="1"/>
  <c r="F6339" i="1"/>
  <c r="G6339" i="1" s="1"/>
  <c r="F6335" i="1"/>
  <c r="G6335" i="1" s="1"/>
  <c r="F6331" i="1"/>
  <c r="G6331" i="1" s="1"/>
  <c r="F6327" i="1"/>
  <c r="G6327" i="1" s="1"/>
  <c r="F6323" i="1"/>
  <c r="G6323" i="1" s="1"/>
  <c r="F6319" i="1"/>
  <c r="G6319" i="1" s="1"/>
  <c r="F6315" i="1"/>
  <c r="G6315" i="1" s="1"/>
  <c r="F6311" i="1"/>
  <c r="G6311" i="1" s="1"/>
  <c r="F6307" i="1"/>
  <c r="G6307" i="1" s="1"/>
  <c r="F6303" i="1"/>
  <c r="G6303" i="1" s="1"/>
  <c r="F6299" i="1"/>
  <c r="G6299" i="1" s="1"/>
  <c r="F6295" i="1"/>
  <c r="G6295" i="1" s="1"/>
  <c r="F6291" i="1"/>
  <c r="G6291" i="1" s="1"/>
  <c r="F6287" i="1"/>
  <c r="G6287" i="1" s="1"/>
  <c r="F6283" i="1"/>
  <c r="G6283" i="1" s="1"/>
  <c r="F6279" i="1"/>
  <c r="G6279" i="1" s="1"/>
  <c r="F6275" i="1"/>
  <c r="G6275" i="1" s="1"/>
  <c r="F6271" i="1"/>
  <c r="G6271" i="1" s="1"/>
  <c r="F6267" i="1"/>
  <c r="G6267" i="1" s="1"/>
  <c r="F6263" i="1"/>
  <c r="G6263" i="1" s="1"/>
  <c r="F6259" i="1"/>
  <c r="G6259" i="1" s="1"/>
  <c r="F6255" i="1"/>
  <c r="G6255" i="1" s="1"/>
  <c r="F6251" i="1"/>
  <c r="G6251" i="1" s="1"/>
  <c r="F6247" i="1"/>
  <c r="G6247" i="1" s="1"/>
  <c r="F6243" i="1"/>
  <c r="G6243" i="1" s="1"/>
  <c r="F6239" i="1"/>
  <c r="G6239" i="1" s="1"/>
  <c r="F6235" i="1"/>
  <c r="G6235" i="1" s="1"/>
  <c r="F6231" i="1"/>
  <c r="G6231" i="1" s="1"/>
  <c r="F6227" i="1"/>
  <c r="G6227" i="1" s="1"/>
  <c r="F6223" i="1"/>
  <c r="G6223" i="1" s="1"/>
  <c r="F6219" i="1"/>
  <c r="G6219" i="1" s="1"/>
  <c r="F6215" i="1"/>
  <c r="G6215" i="1" s="1"/>
  <c r="F6211" i="1"/>
  <c r="G6211" i="1" s="1"/>
  <c r="F6207" i="1"/>
  <c r="G6207" i="1" s="1"/>
  <c r="F6203" i="1"/>
  <c r="G6203" i="1" s="1"/>
  <c r="F6199" i="1"/>
  <c r="G6199" i="1" s="1"/>
  <c r="F6195" i="1"/>
  <c r="G6195" i="1" s="1"/>
  <c r="F6191" i="1"/>
  <c r="G6191" i="1" s="1"/>
  <c r="F6187" i="1"/>
  <c r="G6187" i="1" s="1"/>
  <c r="F6183" i="1"/>
  <c r="G6183" i="1" s="1"/>
  <c r="F6179" i="1"/>
  <c r="G6179" i="1" s="1"/>
  <c r="F6175" i="1"/>
  <c r="G6175" i="1" s="1"/>
  <c r="F6171" i="1"/>
  <c r="G6171" i="1" s="1"/>
  <c r="F6167" i="1"/>
  <c r="G6167" i="1" s="1"/>
  <c r="F6163" i="1"/>
  <c r="G6163" i="1" s="1"/>
  <c r="F6159" i="1"/>
  <c r="G6159" i="1" s="1"/>
  <c r="F6155" i="1"/>
  <c r="G6155" i="1" s="1"/>
  <c r="F6151" i="1"/>
  <c r="G6151" i="1" s="1"/>
  <c r="F6147" i="1"/>
  <c r="G6147" i="1" s="1"/>
  <c r="F6143" i="1"/>
  <c r="G6143" i="1" s="1"/>
  <c r="F6139" i="1"/>
  <c r="G6139" i="1" s="1"/>
  <c r="F6135" i="1"/>
  <c r="G6135" i="1" s="1"/>
  <c r="F6131" i="1"/>
  <c r="G6131" i="1" s="1"/>
  <c r="F6127" i="1"/>
  <c r="G6127" i="1" s="1"/>
  <c r="F6123" i="1"/>
  <c r="G6123" i="1" s="1"/>
  <c r="F6119" i="1"/>
  <c r="G6119" i="1" s="1"/>
  <c r="F6115" i="1"/>
  <c r="G6115" i="1" s="1"/>
  <c r="F6111" i="1"/>
  <c r="G6111" i="1" s="1"/>
  <c r="F6107" i="1"/>
  <c r="G6107" i="1" s="1"/>
  <c r="F6103" i="1"/>
  <c r="G6103" i="1" s="1"/>
  <c r="F6099" i="1"/>
  <c r="G6099" i="1" s="1"/>
  <c r="F6095" i="1"/>
  <c r="G6095" i="1" s="1"/>
  <c r="F6091" i="1"/>
  <c r="G6091" i="1" s="1"/>
  <c r="F6087" i="1"/>
  <c r="G6087" i="1" s="1"/>
  <c r="F6083" i="1"/>
  <c r="G6083" i="1" s="1"/>
  <c r="F6079" i="1"/>
  <c r="G6079" i="1" s="1"/>
  <c r="F6075" i="1"/>
  <c r="G6075" i="1" s="1"/>
  <c r="F6071" i="1"/>
  <c r="G6071" i="1" s="1"/>
  <c r="F6067" i="1"/>
  <c r="G6067" i="1" s="1"/>
  <c r="F6063" i="1"/>
  <c r="G6063" i="1" s="1"/>
  <c r="F6059" i="1"/>
  <c r="G6059" i="1" s="1"/>
  <c r="F6055" i="1"/>
  <c r="G6055" i="1" s="1"/>
  <c r="F6051" i="1"/>
  <c r="G6051" i="1" s="1"/>
  <c r="F6047" i="1"/>
  <c r="G6047" i="1" s="1"/>
  <c r="F6043" i="1"/>
  <c r="G6043" i="1" s="1"/>
  <c r="F6039" i="1"/>
  <c r="G6039" i="1" s="1"/>
  <c r="F6035" i="1"/>
  <c r="G6035" i="1" s="1"/>
  <c r="F6031" i="1"/>
  <c r="G6031" i="1" s="1"/>
  <c r="F6027" i="1"/>
  <c r="G6027" i="1" s="1"/>
  <c r="F6023" i="1"/>
  <c r="G6023" i="1" s="1"/>
  <c r="F6019" i="1"/>
  <c r="G6019" i="1" s="1"/>
  <c r="F6015" i="1"/>
  <c r="G6015" i="1" s="1"/>
  <c r="F6011" i="1"/>
  <c r="G6011" i="1" s="1"/>
  <c r="F6007" i="1"/>
  <c r="G6007" i="1" s="1"/>
  <c r="F6003" i="1"/>
  <c r="G6003" i="1" s="1"/>
  <c r="F5999" i="1"/>
  <c r="G5999" i="1" s="1"/>
  <c r="F5995" i="1"/>
  <c r="G5995" i="1" s="1"/>
  <c r="F5991" i="1"/>
  <c r="G5991" i="1" s="1"/>
  <c r="F5987" i="1"/>
  <c r="G5987" i="1" s="1"/>
  <c r="F5983" i="1"/>
  <c r="G5983" i="1" s="1"/>
  <c r="F5979" i="1"/>
  <c r="G5979" i="1" s="1"/>
  <c r="F5975" i="1"/>
  <c r="G5975" i="1" s="1"/>
  <c r="F5971" i="1"/>
  <c r="G5971" i="1" s="1"/>
  <c r="F5967" i="1"/>
  <c r="G5967" i="1" s="1"/>
  <c r="F5963" i="1"/>
  <c r="G5963" i="1" s="1"/>
  <c r="F5959" i="1"/>
  <c r="G5959" i="1" s="1"/>
  <c r="F5955" i="1"/>
  <c r="G5955" i="1" s="1"/>
  <c r="F5951" i="1"/>
  <c r="G5951" i="1" s="1"/>
  <c r="F5947" i="1"/>
  <c r="G5947" i="1" s="1"/>
  <c r="F5943" i="1"/>
  <c r="G5943" i="1" s="1"/>
  <c r="F5939" i="1"/>
  <c r="G5939" i="1" s="1"/>
  <c r="F5935" i="1"/>
  <c r="G5935" i="1" s="1"/>
  <c r="F5931" i="1"/>
  <c r="G5931" i="1" s="1"/>
  <c r="F5927" i="1"/>
  <c r="G5927" i="1" s="1"/>
  <c r="F5923" i="1"/>
  <c r="G5923" i="1" s="1"/>
  <c r="F5919" i="1"/>
  <c r="G5919" i="1" s="1"/>
  <c r="F5915" i="1"/>
  <c r="G5915" i="1" s="1"/>
  <c r="F5911" i="1"/>
  <c r="G5911" i="1" s="1"/>
  <c r="F5907" i="1"/>
  <c r="G5907" i="1" s="1"/>
  <c r="F5903" i="1"/>
  <c r="G5903" i="1" s="1"/>
  <c r="F5899" i="1"/>
  <c r="G5899" i="1" s="1"/>
  <c r="F5895" i="1"/>
  <c r="G5895" i="1" s="1"/>
  <c r="F5891" i="1"/>
  <c r="G5891" i="1" s="1"/>
  <c r="F5887" i="1"/>
  <c r="G5887" i="1" s="1"/>
  <c r="F5883" i="1"/>
  <c r="G5883" i="1" s="1"/>
  <c r="F5879" i="1"/>
  <c r="G5879" i="1" s="1"/>
  <c r="F5875" i="1"/>
  <c r="G5875" i="1" s="1"/>
  <c r="F5871" i="1"/>
  <c r="G5871" i="1" s="1"/>
  <c r="F5867" i="1"/>
  <c r="G5867" i="1" s="1"/>
  <c r="F5863" i="1"/>
  <c r="G5863" i="1" s="1"/>
  <c r="F5859" i="1"/>
  <c r="G5859" i="1" s="1"/>
  <c r="F5855" i="1"/>
  <c r="G5855" i="1" s="1"/>
  <c r="F5851" i="1"/>
  <c r="G5851" i="1" s="1"/>
  <c r="F5847" i="1"/>
  <c r="G5847" i="1" s="1"/>
  <c r="F5843" i="1"/>
  <c r="G5843" i="1" s="1"/>
  <c r="F5839" i="1"/>
  <c r="G5839" i="1" s="1"/>
  <c r="F5835" i="1"/>
  <c r="G5835" i="1" s="1"/>
  <c r="F5831" i="1"/>
  <c r="G5831" i="1" s="1"/>
  <c r="F5827" i="1"/>
  <c r="G5827" i="1" s="1"/>
  <c r="F5823" i="1"/>
  <c r="G5823" i="1" s="1"/>
  <c r="F5819" i="1"/>
  <c r="G5819" i="1" s="1"/>
  <c r="F5815" i="1"/>
  <c r="G5815" i="1" s="1"/>
  <c r="F5811" i="1"/>
  <c r="G5811" i="1" s="1"/>
  <c r="F5807" i="1"/>
  <c r="G5807" i="1" s="1"/>
  <c r="F5803" i="1"/>
  <c r="G5803" i="1" s="1"/>
  <c r="F5799" i="1"/>
  <c r="G5799" i="1" s="1"/>
  <c r="F5795" i="1"/>
  <c r="G5795" i="1" s="1"/>
  <c r="F5791" i="1"/>
  <c r="G5791" i="1" s="1"/>
  <c r="F5787" i="1"/>
  <c r="G5787" i="1" s="1"/>
  <c r="F5783" i="1"/>
  <c r="G5783" i="1" s="1"/>
  <c r="F5779" i="1"/>
  <c r="G5779" i="1" s="1"/>
  <c r="F5775" i="1"/>
  <c r="G5775" i="1" s="1"/>
  <c r="F5771" i="1"/>
  <c r="G5771" i="1" s="1"/>
  <c r="F5767" i="1"/>
  <c r="G5767" i="1" s="1"/>
  <c r="F5763" i="1"/>
  <c r="G5763" i="1" s="1"/>
  <c r="F5759" i="1"/>
  <c r="G5759" i="1" s="1"/>
  <c r="F5755" i="1"/>
  <c r="G5755" i="1" s="1"/>
  <c r="F5751" i="1"/>
  <c r="G5751" i="1" s="1"/>
  <c r="F5747" i="1"/>
  <c r="G5747" i="1" s="1"/>
  <c r="F5743" i="1"/>
  <c r="G5743" i="1" s="1"/>
  <c r="F5739" i="1"/>
  <c r="G5739" i="1" s="1"/>
  <c r="F5735" i="1"/>
  <c r="G5735" i="1" s="1"/>
  <c r="F5731" i="1"/>
  <c r="G5731" i="1" s="1"/>
  <c r="F5727" i="1"/>
  <c r="G5727" i="1" s="1"/>
  <c r="F5723" i="1"/>
  <c r="G5723" i="1" s="1"/>
  <c r="F5719" i="1"/>
  <c r="G5719" i="1" s="1"/>
  <c r="F5715" i="1"/>
  <c r="G5715" i="1" s="1"/>
  <c r="F5711" i="1"/>
  <c r="G5711" i="1" s="1"/>
  <c r="F5707" i="1"/>
  <c r="G5707" i="1" s="1"/>
  <c r="F5703" i="1"/>
  <c r="G5703" i="1" s="1"/>
  <c r="F5699" i="1"/>
  <c r="G5699" i="1" s="1"/>
  <c r="F5695" i="1"/>
  <c r="G5695" i="1" s="1"/>
  <c r="F5691" i="1"/>
  <c r="G5691" i="1" s="1"/>
  <c r="F5687" i="1"/>
  <c r="G5687" i="1" s="1"/>
  <c r="F5683" i="1"/>
  <c r="G5683" i="1" s="1"/>
  <c r="F5679" i="1"/>
  <c r="G5679" i="1" s="1"/>
  <c r="F5675" i="1"/>
  <c r="G5675" i="1" s="1"/>
  <c r="F5671" i="1"/>
  <c r="G5671" i="1" s="1"/>
  <c r="F5667" i="1"/>
  <c r="G5667" i="1" s="1"/>
  <c r="F5663" i="1"/>
  <c r="G5663" i="1" s="1"/>
  <c r="F5659" i="1"/>
  <c r="G5659" i="1" s="1"/>
  <c r="F5655" i="1"/>
  <c r="G5655" i="1" s="1"/>
  <c r="F5651" i="1"/>
  <c r="G5651" i="1" s="1"/>
  <c r="F5647" i="1"/>
  <c r="G5647" i="1" s="1"/>
  <c r="F5643" i="1"/>
  <c r="G5643" i="1" s="1"/>
  <c r="F5639" i="1"/>
  <c r="G5639" i="1" s="1"/>
  <c r="F5635" i="1"/>
  <c r="G5635" i="1" s="1"/>
  <c r="F5631" i="1"/>
  <c r="G5631" i="1" s="1"/>
  <c r="F5627" i="1"/>
  <c r="G5627" i="1" s="1"/>
  <c r="F5623" i="1"/>
  <c r="G5623" i="1" s="1"/>
  <c r="F5619" i="1"/>
  <c r="G5619" i="1" s="1"/>
  <c r="F5615" i="1"/>
  <c r="G5615" i="1" s="1"/>
  <c r="F5611" i="1"/>
  <c r="G5611" i="1" s="1"/>
  <c r="F5607" i="1"/>
  <c r="G5607" i="1" s="1"/>
  <c r="F5603" i="1"/>
  <c r="G5603" i="1" s="1"/>
  <c r="F5599" i="1"/>
  <c r="G5599" i="1" s="1"/>
  <c r="F5595" i="1"/>
  <c r="G5595" i="1" s="1"/>
  <c r="F5591" i="1"/>
  <c r="G5591" i="1" s="1"/>
  <c r="F5587" i="1"/>
  <c r="G5587" i="1" s="1"/>
  <c r="F5583" i="1"/>
  <c r="G5583" i="1" s="1"/>
  <c r="F5579" i="1"/>
  <c r="G5579" i="1" s="1"/>
  <c r="F5575" i="1"/>
  <c r="G5575" i="1" s="1"/>
  <c r="F5571" i="1"/>
  <c r="G5571" i="1" s="1"/>
  <c r="F5567" i="1"/>
  <c r="G5567" i="1" s="1"/>
  <c r="F5563" i="1"/>
  <c r="G5563" i="1" s="1"/>
  <c r="F5559" i="1"/>
  <c r="G5559" i="1" s="1"/>
  <c r="F5555" i="1"/>
  <c r="G5555" i="1" s="1"/>
  <c r="F5551" i="1"/>
  <c r="G5551" i="1" s="1"/>
  <c r="F5547" i="1"/>
  <c r="G5547" i="1" s="1"/>
  <c r="F5543" i="1"/>
  <c r="G5543" i="1" s="1"/>
  <c r="F5539" i="1"/>
  <c r="G5539" i="1" s="1"/>
  <c r="F5535" i="1"/>
  <c r="G5535" i="1" s="1"/>
  <c r="F5531" i="1"/>
  <c r="G5531" i="1" s="1"/>
  <c r="F5527" i="1"/>
  <c r="G5527" i="1" s="1"/>
  <c r="F5523" i="1"/>
  <c r="G5523" i="1" s="1"/>
  <c r="F5519" i="1"/>
  <c r="F5515" i="1"/>
  <c r="G5515" i="1" s="1"/>
  <c r="F5511" i="1"/>
  <c r="G5511" i="1" s="1"/>
  <c r="F5507" i="1"/>
  <c r="G5507" i="1" s="1"/>
  <c r="F5503" i="1"/>
  <c r="G5503" i="1" s="1"/>
  <c r="F5499" i="1"/>
  <c r="G5499" i="1" s="1"/>
  <c r="F5495" i="1"/>
  <c r="G5495" i="1" s="1"/>
  <c r="F5491" i="1"/>
  <c r="G5491" i="1" s="1"/>
  <c r="F5487" i="1"/>
  <c r="G5487" i="1" s="1"/>
  <c r="F5483" i="1"/>
  <c r="G5483" i="1" s="1"/>
  <c r="F5479" i="1"/>
  <c r="G5479" i="1" s="1"/>
  <c r="F5475" i="1"/>
  <c r="G5475" i="1" s="1"/>
  <c r="F5471" i="1"/>
  <c r="G5471" i="1" s="1"/>
  <c r="F5467" i="1"/>
  <c r="G5467" i="1" s="1"/>
  <c r="F5463" i="1"/>
  <c r="G5463" i="1" s="1"/>
  <c r="F5459" i="1"/>
  <c r="G5459" i="1" s="1"/>
  <c r="F5455" i="1"/>
  <c r="G5455" i="1" s="1"/>
  <c r="F5451" i="1"/>
  <c r="G5451" i="1" s="1"/>
  <c r="F5447" i="1"/>
  <c r="G5447" i="1" s="1"/>
  <c r="F5443" i="1"/>
  <c r="G5443" i="1" s="1"/>
  <c r="F5439" i="1"/>
  <c r="G5439" i="1" s="1"/>
  <c r="F5435" i="1"/>
  <c r="G5435" i="1" s="1"/>
  <c r="F5431" i="1"/>
  <c r="G5431" i="1" s="1"/>
  <c r="F5427" i="1"/>
  <c r="G5427" i="1" s="1"/>
  <c r="F5423" i="1"/>
  <c r="G5423" i="1" s="1"/>
  <c r="F5419" i="1"/>
  <c r="G5419" i="1" s="1"/>
  <c r="F5415" i="1"/>
  <c r="G5415" i="1" s="1"/>
  <c r="F5411" i="1"/>
  <c r="G5411" i="1" s="1"/>
  <c r="F5407" i="1"/>
  <c r="G5407" i="1" s="1"/>
  <c r="F5403" i="1"/>
  <c r="G5403" i="1" s="1"/>
  <c r="F5399" i="1"/>
  <c r="G5399" i="1" s="1"/>
  <c r="F5395" i="1"/>
  <c r="G5395" i="1" s="1"/>
  <c r="F5391" i="1"/>
  <c r="G5391" i="1" s="1"/>
  <c r="F5387" i="1"/>
  <c r="G5387" i="1" s="1"/>
  <c r="F5383" i="1"/>
  <c r="G5383" i="1" s="1"/>
  <c r="F5379" i="1"/>
  <c r="G5379" i="1" s="1"/>
  <c r="F5375" i="1"/>
  <c r="G5375" i="1" s="1"/>
  <c r="F5371" i="1"/>
  <c r="G5371" i="1" s="1"/>
  <c r="F5367" i="1"/>
  <c r="G5367" i="1" s="1"/>
  <c r="F5363" i="1"/>
  <c r="G5363" i="1" s="1"/>
  <c r="F5359" i="1"/>
  <c r="G5359" i="1" s="1"/>
  <c r="F5355" i="1"/>
  <c r="G5355" i="1" s="1"/>
  <c r="F5351" i="1"/>
  <c r="G5351" i="1" s="1"/>
  <c r="F5347" i="1"/>
  <c r="G5347" i="1" s="1"/>
  <c r="F5343" i="1"/>
  <c r="G5343" i="1" s="1"/>
  <c r="F5339" i="1"/>
  <c r="G5339" i="1" s="1"/>
  <c r="F5335" i="1"/>
  <c r="G5335" i="1" s="1"/>
  <c r="F5331" i="1"/>
  <c r="G5331" i="1" s="1"/>
  <c r="F5327" i="1"/>
  <c r="G5327" i="1" s="1"/>
  <c r="F5323" i="1"/>
  <c r="G5323" i="1" s="1"/>
  <c r="F5319" i="1"/>
  <c r="G5319" i="1" s="1"/>
  <c r="F5315" i="1"/>
  <c r="G5315" i="1" s="1"/>
  <c r="F5311" i="1"/>
  <c r="F5307" i="1"/>
  <c r="G5307" i="1" s="1"/>
  <c r="F5303" i="1"/>
  <c r="F5299" i="1"/>
  <c r="G5299" i="1" s="1"/>
  <c r="F5295" i="1"/>
  <c r="F5291" i="1"/>
  <c r="G5291" i="1" s="1"/>
  <c r="F5287" i="1"/>
  <c r="F5283" i="1"/>
  <c r="G5283" i="1" s="1"/>
  <c r="F5279" i="1"/>
  <c r="F5275" i="1"/>
  <c r="G5275" i="1" s="1"/>
  <c r="F5271" i="1"/>
  <c r="F5267" i="1"/>
  <c r="G5267" i="1" s="1"/>
  <c r="F5263" i="1"/>
  <c r="F5259" i="1"/>
  <c r="G5259" i="1" s="1"/>
  <c r="F5255" i="1"/>
  <c r="F5251" i="1"/>
  <c r="G5251" i="1" s="1"/>
  <c r="F5247" i="1"/>
  <c r="F5243" i="1"/>
  <c r="G5243" i="1" s="1"/>
  <c r="F5239" i="1"/>
  <c r="F5235" i="1"/>
  <c r="G5235" i="1" s="1"/>
  <c r="F5231" i="1"/>
  <c r="F5227" i="1"/>
  <c r="G5227" i="1" s="1"/>
  <c r="F5223" i="1"/>
  <c r="F5219" i="1"/>
  <c r="G5219" i="1" s="1"/>
  <c r="F5215" i="1"/>
  <c r="F5211" i="1"/>
  <c r="G5211" i="1" s="1"/>
  <c r="F5207" i="1"/>
  <c r="F5203" i="1"/>
  <c r="G5203" i="1" s="1"/>
  <c r="F5199" i="1"/>
  <c r="F5195" i="1"/>
  <c r="G5195" i="1" s="1"/>
  <c r="F5191" i="1"/>
  <c r="F5187" i="1"/>
  <c r="G5187" i="1" s="1"/>
  <c r="F5183" i="1"/>
  <c r="F5179" i="1"/>
  <c r="G5179" i="1" s="1"/>
  <c r="F5175" i="1"/>
  <c r="F5171" i="1"/>
  <c r="G5171" i="1" s="1"/>
  <c r="F5167" i="1"/>
  <c r="F5163" i="1"/>
  <c r="G5163" i="1" s="1"/>
  <c r="F5159" i="1"/>
  <c r="F5155" i="1"/>
  <c r="G5155" i="1" s="1"/>
  <c r="F5151" i="1"/>
  <c r="F5147" i="1"/>
  <c r="G5147" i="1" s="1"/>
  <c r="F5143" i="1"/>
  <c r="F5139" i="1"/>
  <c r="G5139" i="1" s="1"/>
  <c r="F5135" i="1"/>
  <c r="F5131" i="1"/>
  <c r="G5131" i="1" s="1"/>
  <c r="F5127" i="1"/>
  <c r="F5123" i="1"/>
  <c r="G5123" i="1" s="1"/>
  <c r="F5119" i="1"/>
  <c r="F5115" i="1"/>
  <c r="G5115" i="1" s="1"/>
  <c r="F5111" i="1"/>
  <c r="F5107" i="1"/>
  <c r="G5107" i="1" s="1"/>
  <c r="F5103" i="1"/>
  <c r="F5099" i="1"/>
  <c r="G5099" i="1" s="1"/>
  <c r="F5095" i="1"/>
  <c r="F5091" i="1"/>
  <c r="G5091" i="1" s="1"/>
  <c r="F5087" i="1"/>
  <c r="F5083" i="1"/>
  <c r="G5083" i="1" s="1"/>
  <c r="F5079" i="1"/>
  <c r="F5075" i="1"/>
  <c r="G5075" i="1" s="1"/>
  <c r="F5071" i="1"/>
  <c r="F5067" i="1"/>
  <c r="G5067" i="1" s="1"/>
  <c r="F5063" i="1"/>
  <c r="F5059" i="1"/>
  <c r="G5059" i="1" s="1"/>
  <c r="F5055" i="1"/>
  <c r="F5051" i="1"/>
  <c r="G5051" i="1" s="1"/>
  <c r="F5047" i="1"/>
  <c r="F5043" i="1"/>
  <c r="G5043" i="1" s="1"/>
  <c r="F5039" i="1"/>
  <c r="F5035" i="1"/>
  <c r="G5035" i="1" s="1"/>
  <c r="F5031" i="1"/>
  <c r="F5027" i="1"/>
  <c r="G5027" i="1" s="1"/>
  <c r="F5023" i="1"/>
  <c r="F5019" i="1"/>
  <c r="G5019" i="1" s="1"/>
  <c r="F5015" i="1"/>
  <c r="F5011" i="1"/>
  <c r="G5011" i="1" s="1"/>
  <c r="F5007" i="1"/>
  <c r="F5003" i="1"/>
  <c r="G5003" i="1" s="1"/>
  <c r="F4999" i="1"/>
  <c r="F4995" i="1"/>
  <c r="G4995" i="1" s="1"/>
  <c r="F4991" i="1"/>
  <c r="F4987" i="1"/>
  <c r="G4987" i="1" s="1"/>
  <c r="F4983" i="1"/>
  <c r="F4979" i="1"/>
  <c r="G4979" i="1" s="1"/>
  <c r="F4975" i="1"/>
  <c r="F4971" i="1"/>
  <c r="G4971" i="1" s="1"/>
  <c r="F4967" i="1"/>
  <c r="F4963" i="1"/>
  <c r="G4963" i="1" s="1"/>
  <c r="F4959" i="1"/>
  <c r="F4955" i="1"/>
  <c r="G4955" i="1" s="1"/>
  <c r="F4951" i="1"/>
  <c r="F4947" i="1"/>
  <c r="G4947" i="1" s="1"/>
  <c r="F4943" i="1"/>
  <c r="F4939" i="1"/>
  <c r="G4939" i="1" s="1"/>
  <c r="F4935" i="1"/>
  <c r="F4931" i="1"/>
  <c r="G4931" i="1" s="1"/>
  <c r="F4927" i="1"/>
  <c r="F4923" i="1"/>
  <c r="G4923" i="1" s="1"/>
  <c r="F4919" i="1"/>
  <c r="F4915" i="1"/>
  <c r="G4915" i="1" s="1"/>
  <c r="F4911" i="1"/>
  <c r="F4907" i="1"/>
  <c r="G4907" i="1" s="1"/>
  <c r="F4903" i="1"/>
  <c r="F4899" i="1"/>
  <c r="G4899" i="1" s="1"/>
  <c r="F4895" i="1"/>
  <c r="F4891" i="1"/>
  <c r="G4891" i="1" s="1"/>
  <c r="F4887" i="1"/>
  <c r="F4883" i="1"/>
  <c r="G4883" i="1" s="1"/>
  <c r="F4879" i="1"/>
  <c r="F4875" i="1"/>
  <c r="G4875" i="1" s="1"/>
  <c r="F4871" i="1"/>
  <c r="F4867" i="1"/>
  <c r="G4867" i="1" s="1"/>
  <c r="F4863" i="1"/>
  <c r="F4859" i="1"/>
  <c r="G4859" i="1" s="1"/>
  <c r="F4855" i="1"/>
  <c r="F4851" i="1"/>
  <c r="G4851" i="1" s="1"/>
  <c r="F4847" i="1"/>
  <c r="F4843" i="1"/>
  <c r="G4843" i="1" s="1"/>
  <c r="F4839" i="1"/>
  <c r="F4835" i="1"/>
  <c r="G4835" i="1" s="1"/>
  <c r="F4831" i="1"/>
  <c r="F4827" i="1"/>
  <c r="G4827" i="1" s="1"/>
  <c r="F4823" i="1"/>
  <c r="F4819" i="1"/>
  <c r="G4819" i="1" s="1"/>
  <c r="F4815" i="1"/>
  <c r="F4811" i="1"/>
  <c r="G4811" i="1" s="1"/>
  <c r="F4807" i="1"/>
  <c r="F4803" i="1"/>
  <c r="G4803" i="1" s="1"/>
  <c r="F4799" i="1"/>
  <c r="F4795" i="1"/>
  <c r="G4795" i="1" s="1"/>
  <c r="F4791" i="1"/>
  <c r="F4787" i="1"/>
  <c r="G4787" i="1" s="1"/>
  <c r="F4783" i="1"/>
  <c r="F4779" i="1"/>
  <c r="G4779" i="1" s="1"/>
  <c r="F4775" i="1"/>
  <c r="F4771" i="1"/>
  <c r="G4771" i="1" s="1"/>
  <c r="F4767" i="1"/>
  <c r="F4763" i="1"/>
  <c r="G4763" i="1" s="1"/>
  <c r="F4759" i="1"/>
  <c r="F4755" i="1"/>
  <c r="G4755" i="1" s="1"/>
  <c r="F4751" i="1"/>
  <c r="F4747" i="1"/>
  <c r="G4747" i="1" s="1"/>
  <c r="F4743" i="1"/>
  <c r="F4739" i="1"/>
  <c r="G4739" i="1" s="1"/>
  <c r="F4735" i="1"/>
  <c r="F4731" i="1"/>
  <c r="G4731" i="1" s="1"/>
  <c r="F4727" i="1"/>
  <c r="F4723" i="1"/>
  <c r="G4723" i="1" s="1"/>
  <c r="F4719" i="1"/>
  <c r="F4715" i="1"/>
  <c r="G4715" i="1" s="1"/>
  <c r="F4711" i="1"/>
  <c r="F4707" i="1"/>
  <c r="G4707" i="1" s="1"/>
  <c r="F4703" i="1"/>
  <c r="F4699" i="1"/>
  <c r="G4699" i="1" s="1"/>
  <c r="F4695" i="1"/>
  <c r="F4691" i="1"/>
  <c r="G4691" i="1" s="1"/>
  <c r="F4687" i="1"/>
  <c r="F4683" i="1"/>
  <c r="G4683" i="1" s="1"/>
  <c r="F4679" i="1"/>
  <c r="F4675" i="1"/>
  <c r="G4675" i="1" s="1"/>
  <c r="F4671" i="1"/>
  <c r="F4667" i="1"/>
  <c r="G4667" i="1" s="1"/>
  <c r="F4663" i="1"/>
  <c r="F4659" i="1"/>
  <c r="G4659" i="1" s="1"/>
  <c r="F4655" i="1"/>
  <c r="F4651" i="1"/>
  <c r="G4651" i="1" s="1"/>
  <c r="F4647" i="1"/>
  <c r="F4643" i="1"/>
  <c r="G4643" i="1" s="1"/>
  <c r="F4639" i="1"/>
  <c r="F4635" i="1"/>
  <c r="G4635" i="1" s="1"/>
  <c r="F4631" i="1"/>
  <c r="F4627" i="1"/>
  <c r="G4627" i="1" s="1"/>
  <c r="F4623" i="1"/>
  <c r="F4619" i="1"/>
  <c r="G4619" i="1" s="1"/>
  <c r="F4615" i="1"/>
  <c r="F4611" i="1"/>
  <c r="G4611" i="1" s="1"/>
  <c r="F4607" i="1"/>
  <c r="F4603" i="1"/>
  <c r="G4603" i="1" s="1"/>
  <c r="F4599" i="1"/>
  <c r="F4595" i="1"/>
  <c r="G4595" i="1" s="1"/>
  <c r="F4591" i="1"/>
  <c r="F4587" i="1"/>
  <c r="G4587" i="1" s="1"/>
  <c r="F4583" i="1"/>
  <c r="F4579" i="1"/>
  <c r="G4579" i="1" s="1"/>
  <c r="F4575" i="1"/>
  <c r="F4571" i="1"/>
  <c r="G4571" i="1" s="1"/>
  <c r="F4567" i="1"/>
  <c r="F4563" i="1"/>
  <c r="G4563" i="1" s="1"/>
  <c r="F4559" i="1"/>
  <c r="F4555" i="1"/>
  <c r="G4555" i="1" s="1"/>
  <c r="F4551" i="1"/>
  <c r="F4547" i="1"/>
  <c r="G4547" i="1" s="1"/>
  <c r="F4543" i="1"/>
  <c r="F4539" i="1"/>
  <c r="G4539" i="1" s="1"/>
  <c r="F4535" i="1"/>
  <c r="F4531" i="1"/>
  <c r="G4531" i="1" s="1"/>
  <c r="F4527" i="1"/>
  <c r="F4523" i="1"/>
  <c r="G4523" i="1" s="1"/>
  <c r="F4519" i="1"/>
  <c r="F4515" i="1"/>
  <c r="G4515" i="1" s="1"/>
  <c r="F4511" i="1"/>
  <c r="F4507" i="1"/>
  <c r="G4507" i="1" s="1"/>
  <c r="F4503" i="1"/>
  <c r="F4499" i="1"/>
  <c r="G4499" i="1" s="1"/>
  <c r="F4495" i="1"/>
  <c r="F4491" i="1"/>
  <c r="G4491" i="1" s="1"/>
  <c r="F4487" i="1"/>
  <c r="F4483" i="1"/>
  <c r="G4483" i="1" s="1"/>
  <c r="F4479" i="1"/>
  <c r="F4475" i="1"/>
  <c r="G4475" i="1" s="1"/>
  <c r="F4471" i="1"/>
  <c r="F4467" i="1"/>
  <c r="G4467" i="1" s="1"/>
  <c r="F4463" i="1"/>
  <c r="F4459" i="1"/>
  <c r="G4459" i="1" s="1"/>
  <c r="F4455" i="1"/>
  <c r="F4451" i="1"/>
  <c r="G4451" i="1" s="1"/>
  <c r="F4447" i="1"/>
  <c r="F4443" i="1"/>
  <c r="G4443" i="1" s="1"/>
  <c r="F4439" i="1"/>
  <c r="F4435" i="1"/>
  <c r="G4435" i="1" s="1"/>
  <c r="F4431" i="1"/>
  <c r="F4427" i="1"/>
  <c r="G4427" i="1" s="1"/>
  <c r="F4423" i="1"/>
  <c r="F4419" i="1"/>
  <c r="G4419" i="1" s="1"/>
  <c r="F4415" i="1"/>
  <c r="F4411" i="1"/>
  <c r="G4411" i="1" s="1"/>
  <c r="F4407" i="1"/>
  <c r="F4403" i="1"/>
  <c r="G4403" i="1" s="1"/>
  <c r="F4399" i="1"/>
  <c r="F4395" i="1"/>
  <c r="G4395" i="1" s="1"/>
  <c r="F4391" i="1"/>
  <c r="F4387" i="1"/>
  <c r="G4387" i="1" s="1"/>
  <c r="F4383" i="1"/>
  <c r="F4379" i="1"/>
  <c r="G4379" i="1" s="1"/>
  <c r="F4375" i="1"/>
  <c r="F4371" i="1"/>
  <c r="G4371" i="1" s="1"/>
  <c r="F4367" i="1"/>
  <c r="F4363" i="1"/>
  <c r="G4363" i="1" s="1"/>
  <c r="F4359" i="1"/>
  <c r="F4355" i="1"/>
  <c r="G4355" i="1" s="1"/>
  <c r="F4351" i="1"/>
  <c r="F4347" i="1"/>
  <c r="G4347" i="1" s="1"/>
  <c r="F4343" i="1"/>
  <c r="F4339" i="1"/>
  <c r="G4339" i="1" s="1"/>
  <c r="F4335" i="1"/>
  <c r="F4331" i="1"/>
  <c r="G4331" i="1" s="1"/>
  <c r="F4327" i="1"/>
  <c r="F4323" i="1"/>
  <c r="G4323" i="1" s="1"/>
  <c r="F4319" i="1"/>
  <c r="F4315" i="1"/>
  <c r="G4315" i="1" s="1"/>
  <c r="F4311" i="1"/>
  <c r="F4307" i="1"/>
  <c r="G4307" i="1" s="1"/>
  <c r="F4303" i="1"/>
  <c r="F4299" i="1"/>
  <c r="G4299" i="1" s="1"/>
  <c r="F4295" i="1"/>
  <c r="F4291" i="1"/>
  <c r="G4291" i="1" s="1"/>
  <c r="F4287" i="1"/>
  <c r="F4283" i="1"/>
  <c r="G4283" i="1" s="1"/>
  <c r="F4279" i="1"/>
  <c r="F4275" i="1"/>
  <c r="G4275" i="1" s="1"/>
  <c r="F4271" i="1"/>
  <c r="F4267" i="1"/>
  <c r="G4267" i="1" s="1"/>
  <c r="F4263" i="1"/>
  <c r="F4259" i="1"/>
  <c r="G4259" i="1" s="1"/>
  <c r="F4255" i="1"/>
  <c r="F4251" i="1"/>
  <c r="G4251" i="1" s="1"/>
  <c r="F4247" i="1"/>
  <c r="F4243" i="1"/>
  <c r="G4243" i="1" s="1"/>
  <c r="F4239" i="1"/>
  <c r="F4235" i="1"/>
  <c r="G4235" i="1" s="1"/>
  <c r="F4231" i="1"/>
  <c r="F4227" i="1"/>
  <c r="G4227" i="1" s="1"/>
  <c r="F4223" i="1"/>
  <c r="F4219" i="1"/>
  <c r="G4219" i="1" s="1"/>
  <c r="F4215" i="1"/>
  <c r="F4211" i="1"/>
  <c r="G4211" i="1" s="1"/>
  <c r="F4207" i="1"/>
  <c r="F4203" i="1"/>
  <c r="G4203" i="1" s="1"/>
  <c r="F4199" i="1"/>
  <c r="F4195" i="1"/>
  <c r="G4195" i="1" s="1"/>
  <c r="F4191" i="1"/>
  <c r="F4187" i="1"/>
  <c r="G4187" i="1" s="1"/>
  <c r="F4183" i="1"/>
  <c r="F4179" i="1"/>
  <c r="G4179" i="1" s="1"/>
  <c r="F4175" i="1"/>
  <c r="F4171" i="1"/>
  <c r="G4171" i="1" s="1"/>
  <c r="F4167" i="1"/>
  <c r="F4163" i="1"/>
  <c r="G4163" i="1" s="1"/>
  <c r="F4159" i="1"/>
  <c r="F4155" i="1"/>
  <c r="G4155" i="1" s="1"/>
  <c r="F4151" i="1"/>
  <c r="F4147" i="1"/>
  <c r="G4147" i="1" s="1"/>
  <c r="F4143" i="1"/>
  <c r="F4139" i="1"/>
  <c r="G4139" i="1" s="1"/>
  <c r="F4135" i="1"/>
  <c r="F4131" i="1"/>
  <c r="G4131" i="1" s="1"/>
  <c r="F4127" i="1"/>
  <c r="F4123" i="1"/>
  <c r="G4123" i="1" s="1"/>
  <c r="F4119" i="1"/>
  <c r="F4115" i="1"/>
  <c r="G4115" i="1" s="1"/>
  <c r="F4111" i="1"/>
  <c r="F4107" i="1"/>
  <c r="G4107" i="1" s="1"/>
  <c r="F4103" i="1"/>
  <c r="F4099" i="1"/>
  <c r="G4099" i="1" s="1"/>
  <c r="F4095" i="1"/>
  <c r="F4091" i="1"/>
  <c r="G4091" i="1" s="1"/>
  <c r="F4087" i="1"/>
  <c r="F4083" i="1"/>
  <c r="G4083" i="1" s="1"/>
  <c r="F4079" i="1"/>
  <c r="F4075" i="1"/>
  <c r="G4075" i="1" s="1"/>
  <c r="F4071" i="1"/>
  <c r="F4067" i="1"/>
  <c r="G4067" i="1" s="1"/>
  <c r="F4063" i="1"/>
  <c r="F4059" i="1"/>
  <c r="G4059" i="1" s="1"/>
  <c r="F4055" i="1"/>
  <c r="F4051" i="1"/>
  <c r="G4051" i="1" s="1"/>
  <c r="F4047" i="1"/>
  <c r="F4043" i="1"/>
  <c r="G4043" i="1" s="1"/>
  <c r="F4039" i="1"/>
  <c r="F4035" i="1"/>
  <c r="G4035" i="1" s="1"/>
  <c r="F4031" i="1"/>
  <c r="F4027" i="1"/>
  <c r="G4027" i="1" s="1"/>
  <c r="F4023" i="1"/>
  <c r="F4019" i="1"/>
  <c r="G4019" i="1" s="1"/>
  <c r="F4015" i="1"/>
  <c r="F4011" i="1"/>
  <c r="G4011" i="1" s="1"/>
  <c r="F4007" i="1"/>
  <c r="F4003" i="1"/>
  <c r="G4003" i="1" s="1"/>
  <c r="F3999" i="1"/>
  <c r="F3995" i="1"/>
  <c r="G3995" i="1" s="1"/>
  <c r="F3991" i="1"/>
  <c r="F3987" i="1"/>
  <c r="G3987" i="1" s="1"/>
  <c r="F3983" i="1"/>
  <c r="F3979" i="1"/>
  <c r="G3979" i="1" s="1"/>
  <c r="F3975" i="1"/>
  <c r="F3971" i="1"/>
  <c r="G3971" i="1" s="1"/>
  <c r="F3967" i="1"/>
  <c r="F3963" i="1"/>
  <c r="G3963" i="1" s="1"/>
  <c r="F3959" i="1"/>
  <c r="F3955" i="1"/>
  <c r="G3955" i="1" s="1"/>
  <c r="F3951" i="1"/>
  <c r="F3947" i="1"/>
  <c r="G3947" i="1" s="1"/>
  <c r="F3943" i="1"/>
  <c r="F3939" i="1"/>
  <c r="G3939" i="1" s="1"/>
  <c r="F3935" i="1"/>
  <c r="F3931" i="1"/>
  <c r="G3931" i="1" s="1"/>
  <c r="F3927" i="1"/>
  <c r="F3923" i="1"/>
  <c r="G3923" i="1" s="1"/>
  <c r="F3919" i="1"/>
  <c r="F3915" i="1"/>
  <c r="G3915" i="1" s="1"/>
  <c r="F3911" i="1"/>
  <c r="F3907" i="1"/>
  <c r="G3907" i="1" s="1"/>
  <c r="F3903" i="1"/>
  <c r="F3899" i="1"/>
  <c r="G3899" i="1" s="1"/>
  <c r="F3895" i="1"/>
  <c r="F3891" i="1"/>
  <c r="G3891" i="1" s="1"/>
  <c r="F3887" i="1"/>
  <c r="F3883" i="1"/>
  <c r="G3883" i="1" s="1"/>
  <c r="F3879" i="1"/>
  <c r="F3875" i="1"/>
  <c r="G3875" i="1" s="1"/>
  <c r="F3871" i="1"/>
  <c r="F3867" i="1"/>
  <c r="G3867" i="1" s="1"/>
  <c r="F3863" i="1"/>
  <c r="F3859" i="1"/>
  <c r="G3859" i="1" s="1"/>
  <c r="F3855" i="1"/>
  <c r="F3851" i="1"/>
  <c r="G3851" i="1" s="1"/>
  <c r="F3847" i="1"/>
  <c r="F3843" i="1"/>
  <c r="G3843" i="1" s="1"/>
  <c r="F3839" i="1"/>
  <c r="F3835" i="1"/>
  <c r="G3835" i="1" s="1"/>
  <c r="F3831" i="1"/>
  <c r="F3827" i="1"/>
  <c r="G3827" i="1" s="1"/>
  <c r="F3823" i="1"/>
  <c r="F3819" i="1"/>
  <c r="G3819" i="1" s="1"/>
  <c r="F3815" i="1"/>
  <c r="F3811" i="1"/>
  <c r="G3811" i="1" s="1"/>
  <c r="F3807" i="1"/>
  <c r="F3803" i="1"/>
  <c r="G3803" i="1" s="1"/>
  <c r="F3799" i="1"/>
  <c r="F3795" i="1"/>
  <c r="G3795" i="1" s="1"/>
  <c r="F3791" i="1"/>
  <c r="F3787" i="1"/>
  <c r="G3787" i="1" s="1"/>
  <c r="F3783" i="1"/>
  <c r="F3779" i="1"/>
  <c r="G3779" i="1" s="1"/>
  <c r="F3775" i="1"/>
  <c r="F3771" i="1"/>
  <c r="G3771" i="1" s="1"/>
  <c r="F3767" i="1"/>
  <c r="F3763" i="1"/>
  <c r="G3763" i="1" s="1"/>
  <c r="F3759" i="1"/>
  <c r="F3755" i="1"/>
  <c r="G3755" i="1" s="1"/>
  <c r="F3751" i="1"/>
  <c r="F3747" i="1"/>
  <c r="G3747" i="1" s="1"/>
  <c r="F3743" i="1"/>
  <c r="F3739" i="1"/>
  <c r="G3739" i="1" s="1"/>
  <c r="F3735" i="1"/>
  <c r="F3731" i="1"/>
  <c r="F3727" i="1"/>
  <c r="F3723" i="1"/>
  <c r="F3719" i="1"/>
  <c r="F3715" i="1"/>
  <c r="F3711" i="1"/>
  <c r="F3707" i="1"/>
  <c r="F3703" i="1"/>
  <c r="F3699" i="1"/>
  <c r="F3695" i="1"/>
  <c r="F3691" i="1"/>
  <c r="F3687" i="1"/>
  <c r="F3683" i="1"/>
  <c r="F3679" i="1"/>
  <c r="F3675" i="1"/>
  <c r="F3671" i="1"/>
  <c r="F3667" i="1"/>
  <c r="F3663" i="1"/>
  <c r="F3659" i="1"/>
  <c r="F3655" i="1"/>
  <c r="F3651" i="1"/>
  <c r="F3647" i="1"/>
  <c r="F3643" i="1"/>
  <c r="F3639" i="1"/>
  <c r="F3635" i="1"/>
  <c r="F3631" i="1"/>
  <c r="F3627" i="1"/>
  <c r="F3623" i="1"/>
  <c r="F3619" i="1"/>
  <c r="F3615" i="1"/>
  <c r="F3611" i="1"/>
  <c r="F3607" i="1"/>
  <c r="F3603" i="1"/>
  <c r="F3599" i="1"/>
  <c r="F3595" i="1"/>
  <c r="F3591" i="1"/>
  <c r="F3587" i="1"/>
  <c r="F3583" i="1"/>
  <c r="F3579" i="1"/>
  <c r="F3575" i="1"/>
  <c r="F3571" i="1"/>
  <c r="F3567" i="1"/>
  <c r="F3563" i="1"/>
  <c r="F3559" i="1"/>
  <c r="F3555" i="1"/>
  <c r="F3551" i="1"/>
  <c r="F3547" i="1"/>
  <c r="F3543" i="1"/>
  <c r="F3539" i="1"/>
  <c r="F3535" i="1"/>
  <c r="F3531" i="1"/>
  <c r="F3527" i="1"/>
  <c r="F3523" i="1"/>
  <c r="F3519" i="1"/>
  <c r="F3515" i="1"/>
  <c r="F3511" i="1"/>
  <c r="F3507" i="1"/>
  <c r="F3503" i="1"/>
  <c r="F3499" i="1"/>
  <c r="F3495" i="1"/>
  <c r="F3491" i="1"/>
  <c r="F3487" i="1"/>
  <c r="F3483" i="1"/>
  <c r="F3479" i="1"/>
  <c r="F3475" i="1"/>
  <c r="F3471" i="1"/>
  <c r="F3467" i="1"/>
  <c r="F3463" i="1"/>
  <c r="F3459" i="1"/>
  <c r="F3455" i="1"/>
  <c r="F3451" i="1"/>
  <c r="F3447" i="1"/>
  <c r="F3443" i="1"/>
  <c r="F3439" i="1"/>
  <c r="F3435" i="1"/>
  <c r="F3431" i="1"/>
  <c r="F3427" i="1"/>
  <c r="F3423" i="1"/>
  <c r="F3419" i="1"/>
  <c r="F3415" i="1"/>
  <c r="F3411" i="1"/>
  <c r="F3407" i="1"/>
  <c r="F3403" i="1"/>
  <c r="F3399" i="1"/>
  <c r="F3395" i="1"/>
  <c r="F3391" i="1"/>
  <c r="F3387" i="1"/>
  <c r="F3383" i="1"/>
  <c r="F3379" i="1"/>
  <c r="F3375" i="1"/>
  <c r="F3371" i="1"/>
  <c r="F3367" i="1"/>
  <c r="F3363" i="1"/>
  <c r="F3359" i="1"/>
  <c r="F3355" i="1"/>
  <c r="F3351" i="1"/>
  <c r="F3347" i="1"/>
  <c r="F3343" i="1"/>
  <c r="F3339" i="1"/>
  <c r="F3335" i="1"/>
  <c r="F3331" i="1"/>
  <c r="F3327" i="1"/>
  <c r="F3323" i="1"/>
  <c r="F3319" i="1"/>
  <c r="F3315" i="1"/>
  <c r="F3311" i="1"/>
  <c r="F3307" i="1"/>
  <c r="F3303" i="1"/>
  <c r="F3299" i="1"/>
  <c r="F3295" i="1"/>
  <c r="F3291" i="1"/>
  <c r="F3287" i="1"/>
  <c r="F3283" i="1"/>
  <c r="F3279" i="1"/>
  <c r="F3275" i="1"/>
  <c r="F3271" i="1"/>
  <c r="F3267" i="1"/>
  <c r="F3263" i="1"/>
  <c r="F3259" i="1"/>
  <c r="F3255" i="1"/>
  <c r="F3251" i="1"/>
  <c r="F3247" i="1"/>
  <c r="F3243" i="1"/>
  <c r="F3239" i="1"/>
  <c r="F3235" i="1"/>
  <c r="F3231" i="1"/>
  <c r="F3227" i="1"/>
  <c r="F3223" i="1"/>
  <c r="F3219" i="1"/>
  <c r="F3215" i="1"/>
  <c r="F3211" i="1"/>
  <c r="F3207" i="1"/>
  <c r="F3203" i="1"/>
  <c r="F3199" i="1"/>
  <c r="F3195" i="1"/>
  <c r="F3191" i="1"/>
  <c r="F3187" i="1"/>
  <c r="F3183" i="1"/>
  <c r="F3179" i="1"/>
  <c r="F3175" i="1"/>
  <c r="F3171" i="1"/>
  <c r="F3167" i="1"/>
  <c r="F3163" i="1"/>
  <c r="F3159" i="1"/>
  <c r="F3155" i="1"/>
  <c r="F3151" i="1"/>
  <c r="F3147" i="1"/>
  <c r="F3143" i="1"/>
  <c r="F3139" i="1"/>
  <c r="F3135" i="1"/>
  <c r="F3131" i="1"/>
  <c r="F3127" i="1"/>
  <c r="F3123" i="1"/>
  <c r="F3119" i="1"/>
  <c r="F3115" i="1"/>
  <c r="F3111" i="1"/>
  <c r="F3107" i="1"/>
  <c r="F3103" i="1"/>
  <c r="F3099" i="1"/>
  <c r="F3095" i="1"/>
  <c r="F3091" i="1"/>
  <c r="F3087" i="1"/>
  <c r="F3083" i="1"/>
  <c r="F3079" i="1"/>
  <c r="F3075" i="1"/>
  <c r="F3071" i="1"/>
  <c r="F3067" i="1"/>
  <c r="F3063" i="1"/>
  <c r="F3059" i="1"/>
  <c r="F3055" i="1"/>
  <c r="F3051" i="1"/>
  <c r="F3047" i="1"/>
  <c r="F3043" i="1"/>
  <c r="F3039" i="1"/>
  <c r="F3035" i="1"/>
  <c r="F3031" i="1"/>
  <c r="F3027" i="1"/>
  <c r="F3023" i="1"/>
  <c r="F3019" i="1"/>
  <c r="F3015" i="1"/>
  <c r="F3011" i="1"/>
  <c r="F3007" i="1"/>
  <c r="F3003" i="1"/>
  <c r="F2999" i="1"/>
  <c r="F2995" i="1"/>
  <c r="F2991" i="1"/>
  <c r="F2987" i="1"/>
  <c r="F2983" i="1"/>
  <c r="F2979" i="1"/>
  <c r="F2975" i="1"/>
  <c r="F2971" i="1"/>
  <c r="F2967" i="1"/>
  <c r="F2963" i="1"/>
  <c r="F2959" i="1"/>
  <c r="F2955" i="1"/>
  <c r="F2951" i="1"/>
  <c r="F2947" i="1"/>
  <c r="F2943" i="1"/>
  <c r="F2939" i="1"/>
  <c r="F2935" i="1"/>
  <c r="F2931" i="1"/>
  <c r="F2927" i="1"/>
  <c r="F2923" i="1"/>
  <c r="F2919" i="1"/>
  <c r="F2915" i="1"/>
  <c r="F2911" i="1"/>
  <c r="F2907" i="1"/>
  <c r="F2903" i="1"/>
  <c r="F2899" i="1"/>
  <c r="F2895" i="1"/>
  <c r="F2891" i="1"/>
  <c r="F2887" i="1"/>
  <c r="F2883" i="1"/>
  <c r="F2879" i="1"/>
  <c r="F2875" i="1"/>
  <c r="F2871" i="1"/>
  <c r="F2867" i="1"/>
  <c r="F2863" i="1"/>
  <c r="F2859" i="1"/>
  <c r="F2855" i="1"/>
  <c r="F2851" i="1"/>
  <c r="F2847" i="1"/>
  <c r="F2843" i="1"/>
  <c r="F2839" i="1"/>
  <c r="F2835" i="1"/>
  <c r="F2831" i="1"/>
  <c r="F2827" i="1"/>
  <c r="F2823" i="1"/>
  <c r="F2819" i="1"/>
  <c r="F2815" i="1"/>
  <c r="F2811" i="1"/>
  <c r="F2807" i="1"/>
  <c r="F2803" i="1"/>
  <c r="F2799" i="1"/>
  <c r="F2795" i="1"/>
  <c r="F2791" i="1"/>
  <c r="F2787" i="1"/>
  <c r="F2783" i="1"/>
  <c r="F2779" i="1"/>
  <c r="F2775" i="1"/>
  <c r="F2771" i="1"/>
  <c r="F2767" i="1"/>
  <c r="F2763" i="1"/>
  <c r="F2759" i="1"/>
  <c r="F2755" i="1"/>
  <c r="F2751" i="1"/>
  <c r="F2747" i="1"/>
  <c r="F2743" i="1"/>
  <c r="F2739" i="1"/>
  <c r="F2735" i="1"/>
  <c r="F2731" i="1"/>
  <c r="F2727" i="1"/>
  <c r="F2723" i="1"/>
  <c r="F2719" i="1"/>
  <c r="F2715" i="1"/>
  <c r="F2711" i="1"/>
  <c r="F2707" i="1"/>
  <c r="F2703" i="1"/>
  <c r="F2699" i="1"/>
  <c r="F2695" i="1"/>
  <c r="F2691" i="1"/>
  <c r="F2687" i="1"/>
  <c r="F2683" i="1"/>
  <c r="F2679" i="1"/>
  <c r="F2675" i="1"/>
  <c r="F2671" i="1"/>
  <c r="F2667" i="1"/>
  <c r="F2663" i="1"/>
  <c r="F2659" i="1"/>
  <c r="F2655" i="1"/>
  <c r="F2651" i="1"/>
  <c r="F2647" i="1"/>
  <c r="F2643" i="1"/>
  <c r="F2639" i="1"/>
  <c r="F2635" i="1"/>
  <c r="F2631" i="1"/>
  <c r="F2627" i="1"/>
  <c r="F2623" i="1"/>
  <c r="F2619" i="1"/>
  <c r="F2615" i="1"/>
  <c r="F2611" i="1"/>
  <c r="F2607" i="1"/>
  <c r="F2603" i="1"/>
  <c r="F2599" i="1"/>
  <c r="F2595" i="1"/>
  <c r="F2591" i="1"/>
  <c r="F2587" i="1"/>
  <c r="F2583" i="1"/>
  <c r="F2579" i="1"/>
  <c r="F2575" i="1"/>
  <c r="F2571" i="1"/>
  <c r="F2567" i="1"/>
  <c r="F2563" i="1"/>
  <c r="F2559" i="1"/>
  <c r="F2555" i="1"/>
  <c r="F2551" i="1"/>
  <c r="F2547" i="1"/>
  <c r="F2543" i="1"/>
  <c r="F2539" i="1"/>
  <c r="F2535" i="1"/>
  <c r="F2531" i="1"/>
  <c r="F2527" i="1"/>
  <c r="F2523" i="1"/>
  <c r="F2519" i="1"/>
  <c r="F2515" i="1"/>
  <c r="F2511" i="1"/>
  <c r="F2507" i="1"/>
  <c r="F2503" i="1"/>
  <c r="F2499" i="1"/>
  <c r="F2495" i="1"/>
  <c r="F2491" i="1"/>
  <c r="F2487" i="1"/>
  <c r="F2483" i="1"/>
  <c r="F2479" i="1"/>
  <c r="F2475" i="1"/>
  <c r="F2471" i="1"/>
  <c r="F2467" i="1"/>
  <c r="F2463" i="1"/>
  <c r="F2459" i="1"/>
  <c r="F2455" i="1"/>
  <c r="F2451" i="1"/>
  <c r="F2447" i="1"/>
  <c r="F2443" i="1"/>
  <c r="F2439" i="1"/>
  <c r="F2435" i="1"/>
  <c r="F2431" i="1"/>
  <c r="F2427" i="1"/>
  <c r="F2423" i="1"/>
  <c r="F2419" i="1"/>
  <c r="F2415" i="1"/>
  <c r="F2411" i="1"/>
  <c r="F2407" i="1"/>
  <c r="F2403" i="1"/>
  <c r="F2399" i="1"/>
  <c r="F2395" i="1"/>
  <c r="F2391" i="1"/>
  <c r="F2387" i="1"/>
  <c r="F2383" i="1"/>
  <c r="F2379" i="1"/>
  <c r="F2375" i="1"/>
  <c r="F2371" i="1"/>
  <c r="F2367" i="1"/>
  <c r="F2363" i="1"/>
  <c r="F2359" i="1"/>
  <c r="F2355" i="1"/>
  <c r="F2351" i="1"/>
  <c r="F2347" i="1"/>
  <c r="F2343" i="1"/>
  <c r="F2339" i="1"/>
  <c r="F2335" i="1"/>
  <c r="F2331" i="1"/>
  <c r="F2327" i="1"/>
  <c r="F2323" i="1"/>
  <c r="F2319" i="1"/>
  <c r="F2315" i="1"/>
  <c r="F2311" i="1"/>
  <c r="F2307" i="1"/>
  <c r="F2303" i="1"/>
  <c r="F2299" i="1"/>
  <c r="F2295" i="1"/>
  <c r="F2291" i="1"/>
  <c r="F2287" i="1"/>
  <c r="F2283" i="1"/>
  <c r="F2279" i="1"/>
  <c r="F2275" i="1"/>
  <c r="F2271" i="1"/>
  <c r="F2267" i="1"/>
  <c r="F2263" i="1"/>
  <c r="F2259" i="1"/>
  <c r="F2255" i="1"/>
  <c r="F2251" i="1"/>
  <c r="F2247" i="1"/>
  <c r="F2243" i="1"/>
  <c r="F2239" i="1"/>
  <c r="F2235" i="1"/>
  <c r="F2231" i="1"/>
  <c r="F2227" i="1"/>
  <c r="F2223" i="1"/>
  <c r="F2219" i="1"/>
  <c r="F2215" i="1"/>
  <c r="F2211" i="1"/>
  <c r="F2207" i="1"/>
  <c r="F2203" i="1"/>
  <c r="F2199" i="1"/>
  <c r="F2195" i="1"/>
  <c r="F2191" i="1"/>
  <c r="F2187" i="1"/>
  <c r="F2183" i="1"/>
  <c r="F2179" i="1"/>
  <c r="F2175" i="1"/>
  <c r="F2171" i="1"/>
  <c r="F2167" i="1"/>
  <c r="F2163" i="1"/>
  <c r="F2159" i="1"/>
  <c r="F2155" i="1"/>
  <c r="F2151" i="1"/>
  <c r="F2147" i="1"/>
  <c r="F2143" i="1"/>
  <c r="F2139" i="1"/>
  <c r="F2135" i="1"/>
  <c r="F2131" i="1"/>
  <c r="F2127" i="1"/>
  <c r="F2123" i="1"/>
  <c r="F2119" i="1"/>
  <c r="F2115" i="1"/>
  <c r="F2111" i="1"/>
  <c r="F2107" i="1"/>
  <c r="F2103" i="1"/>
  <c r="F2099" i="1"/>
  <c r="F2095" i="1"/>
  <c r="F2091" i="1"/>
  <c r="F2087" i="1"/>
  <c r="F2083" i="1"/>
  <c r="F2079" i="1"/>
  <c r="F2075" i="1"/>
  <c r="F2071" i="1"/>
  <c r="F2067" i="1"/>
  <c r="F2063" i="1"/>
  <c r="F2059" i="1"/>
  <c r="F2055" i="1"/>
  <c r="F2051" i="1"/>
  <c r="F2047" i="1"/>
  <c r="F2043" i="1"/>
  <c r="F2039" i="1"/>
  <c r="F2035" i="1"/>
  <c r="F2031" i="1"/>
  <c r="F2027" i="1"/>
  <c r="F2023" i="1"/>
  <c r="F2019" i="1"/>
  <c r="F2015" i="1"/>
  <c r="F2011" i="1"/>
  <c r="F2007" i="1"/>
  <c r="F2003" i="1"/>
  <c r="F1999" i="1"/>
  <c r="F1995" i="1"/>
  <c r="F1991" i="1"/>
  <c r="F1987" i="1"/>
  <c r="F1983" i="1"/>
  <c r="F1979" i="1"/>
  <c r="F1975" i="1"/>
  <c r="F1971" i="1"/>
  <c r="F1967" i="1"/>
  <c r="F1963" i="1"/>
  <c r="F1959" i="1"/>
  <c r="F1955" i="1"/>
  <c r="F1951" i="1"/>
  <c r="F1947" i="1"/>
  <c r="F1943" i="1"/>
  <c r="F1939" i="1"/>
  <c r="F1935" i="1"/>
  <c r="F1931" i="1"/>
  <c r="F1927" i="1"/>
  <c r="F1923" i="1"/>
  <c r="F1919" i="1"/>
  <c r="F1915" i="1"/>
  <c r="F1911" i="1"/>
  <c r="F1907" i="1"/>
  <c r="F1903" i="1"/>
  <c r="F1899" i="1"/>
  <c r="F1895" i="1"/>
  <c r="F1891" i="1"/>
  <c r="F1887" i="1"/>
  <c r="F1883" i="1"/>
  <c r="F1879" i="1"/>
  <c r="F1875" i="1"/>
  <c r="F1871" i="1"/>
  <c r="F1867" i="1"/>
  <c r="F1863" i="1"/>
  <c r="F1859" i="1"/>
  <c r="F1855" i="1"/>
  <c r="F1851" i="1"/>
  <c r="F1847" i="1"/>
  <c r="F1843" i="1"/>
  <c r="F1839" i="1"/>
  <c r="F1835" i="1"/>
  <c r="F1831" i="1"/>
  <c r="F1827" i="1"/>
  <c r="F1823" i="1"/>
  <c r="F1819" i="1"/>
  <c r="F1815" i="1"/>
  <c r="F1811" i="1"/>
  <c r="F1807" i="1"/>
  <c r="F1803" i="1"/>
  <c r="F1799" i="1"/>
  <c r="F1795" i="1"/>
  <c r="F1791" i="1"/>
  <c r="F1787" i="1"/>
  <c r="F1783" i="1"/>
  <c r="F1779" i="1"/>
  <c r="F1775" i="1"/>
  <c r="F1771" i="1"/>
  <c r="F1767" i="1"/>
  <c r="F1763" i="1"/>
  <c r="F1759" i="1"/>
  <c r="F1755" i="1"/>
  <c r="F1751" i="1"/>
  <c r="F1747" i="1"/>
  <c r="F1743" i="1"/>
  <c r="F1739" i="1"/>
  <c r="F1735" i="1"/>
  <c r="F1731" i="1"/>
  <c r="F1727" i="1"/>
  <c r="F1723" i="1"/>
  <c r="F1719" i="1"/>
  <c r="F1715" i="1"/>
  <c r="F1711" i="1"/>
  <c r="F1707" i="1"/>
  <c r="F1703" i="1"/>
  <c r="F1699" i="1"/>
  <c r="F1695" i="1"/>
  <c r="F1691" i="1"/>
  <c r="F1687" i="1"/>
  <c r="F1683" i="1"/>
  <c r="F1679" i="1"/>
  <c r="F1675" i="1"/>
  <c r="F1671" i="1"/>
  <c r="F1667" i="1"/>
  <c r="F1663" i="1"/>
  <c r="F1659" i="1"/>
  <c r="F1655" i="1"/>
  <c r="F1651" i="1"/>
  <c r="F1647" i="1"/>
  <c r="F1643" i="1"/>
  <c r="F1639" i="1"/>
  <c r="F1635" i="1"/>
  <c r="F1631" i="1"/>
  <c r="F1627" i="1"/>
  <c r="F1623" i="1"/>
  <c r="F1619" i="1"/>
  <c r="F1615" i="1"/>
  <c r="F1611" i="1"/>
  <c r="F1607" i="1"/>
  <c r="F1603" i="1"/>
  <c r="F1599" i="1"/>
  <c r="F1595" i="1"/>
  <c r="F1591" i="1"/>
  <c r="F1587" i="1"/>
  <c r="F1583" i="1"/>
  <c r="F1579" i="1"/>
  <c r="F1575" i="1"/>
  <c r="F1571" i="1"/>
  <c r="F1567" i="1"/>
  <c r="F1563" i="1"/>
  <c r="F1559" i="1"/>
  <c r="F1555" i="1"/>
  <c r="F1551" i="1"/>
  <c r="F1547" i="1"/>
  <c r="F1543" i="1"/>
  <c r="F1539" i="1"/>
  <c r="F1535" i="1"/>
  <c r="F1531" i="1"/>
  <c r="F1527" i="1"/>
  <c r="F1523" i="1"/>
  <c r="F1519" i="1"/>
  <c r="F1515" i="1"/>
  <c r="F1511" i="1"/>
  <c r="F1507" i="1"/>
  <c r="F1503" i="1"/>
  <c r="F1499" i="1"/>
  <c r="F1495" i="1"/>
  <c r="F1491" i="1"/>
  <c r="F1487" i="1"/>
  <c r="F1483" i="1"/>
  <c r="F1479" i="1"/>
  <c r="F1475" i="1"/>
  <c r="F1471" i="1"/>
  <c r="F1467" i="1"/>
  <c r="F1463" i="1"/>
  <c r="F1459" i="1"/>
  <c r="F1455" i="1"/>
  <c r="F1451" i="1"/>
  <c r="F1447" i="1"/>
  <c r="F1443" i="1"/>
  <c r="F1439" i="1"/>
  <c r="F1435" i="1"/>
  <c r="F1431" i="1"/>
  <c r="F1427" i="1"/>
  <c r="F1423" i="1"/>
  <c r="F1419" i="1"/>
  <c r="F1415" i="1"/>
  <c r="F1411" i="1"/>
  <c r="F1407" i="1"/>
  <c r="F1403" i="1"/>
  <c r="F1399" i="1"/>
  <c r="F1395" i="1"/>
  <c r="F1391" i="1"/>
  <c r="F1387" i="1"/>
  <c r="F1383" i="1"/>
  <c r="F1379" i="1"/>
  <c r="F1375" i="1"/>
  <c r="F1371" i="1"/>
  <c r="F1367" i="1"/>
  <c r="F1363" i="1"/>
  <c r="F1359" i="1"/>
  <c r="F1355" i="1"/>
  <c r="F1351" i="1"/>
  <c r="F1347" i="1"/>
  <c r="F1343" i="1"/>
  <c r="F1339" i="1"/>
  <c r="F1335" i="1"/>
  <c r="F1331" i="1"/>
  <c r="F1327" i="1"/>
  <c r="F1323" i="1"/>
  <c r="F1319" i="1"/>
  <c r="F1315" i="1"/>
  <c r="F1311" i="1"/>
  <c r="F1307" i="1"/>
  <c r="F1303" i="1"/>
  <c r="F1299" i="1"/>
  <c r="F1295" i="1"/>
  <c r="F1291" i="1"/>
  <c r="F1287" i="1"/>
  <c r="F1283" i="1"/>
  <c r="F1279" i="1"/>
  <c r="F1275" i="1"/>
  <c r="F1271" i="1"/>
  <c r="F1267" i="1"/>
  <c r="F1263" i="1"/>
  <c r="F1259" i="1"/>
  <c r="F1255" i="1"/>
  <c r="F1251" i="1"/>
  <c r="F1247" i="1"/>
  <c r="F1243" i="1"/>
  <c r="F1239" i="1"/>
  <c r="F1235" i="1"/>
  <c r="F1231" i="1"/>
  <c r="F1227" i="1"/>
  <c r="F1223" i="1"/>
  <c r="F1219" i="1"/>
  <c r="F1215" i="1"/>
  <c r="F1211" i="1"/>
  <c r="F1207" i="1"/>
  <c r="F1203" i="1"/>
  <c r="F1199" i="1"/>
  <c r="F1195" i="1"/>
  <c r="F1191" i="1"/>
  <c r="F1187" i="1"/>
  <c r="F1183" i="1"/>
  <c r="F1179" i="1"/>
  <c r="F1175" i="1"/>
  <c r="F1171" i="1"/>
  <c r="F1167" i="1"/>
  <c r="F1163" i="1"/>
  <c r="F1159" i="1"/>
  <c r="F1155" i="1"/>
  <c r="F1151" i="1"/>
  <c r="F1147" i="1"/>
  <c r="F1143" i="1"/>
  <c r="F1139" i="1"/>
  <c r="F1135" i="1"/>
  <c r="F1131" i="1"/>
  <c r="F1127" i="1"/>
  <c r="F1123" i="1"/>
  <c r="F1119" i="1"/>
  <c r="F1115" i="1"/>
  <c r="F1111" i="1"/>
  <c r="F1107" i="1"/>
  <c r="F1103" i="1"/>
  <c r="F1099" i="1"/>
  <c r="F1095" i="1"/>
  <c r="F1091" i="1"/>
  <c r="F1087" i="1"/>
  <c r="F1083" i="1"/>
  <c r="F1079" i="1"/>
  <c r="F1075" i="1"/>
  <c r="F1071" i="1"/>
  <c r="F1067" i="1"/>
  <c r="F1063" i="1"/>
  <c r="F1059" i="1"/>
  <c r="F1055" i="1"/>
  <c r="F1051" i="1"/>
  <c r="F1047" i="1"/>
  <c r="F1043" i="1"/>
  <c r="F1039" i="1"/>
  <c r="F1035" i="1"/>
  <c r="F1031" i="1"/>
  <c r="F1027" i="1"/>
  <c r="F1023" i="1"/>
  <c r="F1019" i="1"/>
  <c r="F1015" i="1"/>
  <c r="F1011" i="1"/>
  <c r="F1007" i="1"/>
  <c r="F1003" i="1"/>
  <c r="F999" i="1"/>
  <c r="F995" i="1"/>
  <c r="F991" i="1"/>
  <c r="F987" i="1"/>
  <c r="F983" i="1"/>
  <c r="F979" i="1"/>
  <c r="F975" i="1"/>
  <c r="F971" i="1"/>
  <c r="F967" i="1"/>
  <c r="F963" i="1"/>
  <c r="F959" i="1"/>
  <c r="F955" i="1"/>
  <c r="F951" i="1"/>
  <c r="F947" i="1"/>
  <c r="F943" i="1"/>
  <c r="F939" i="1"/>
  <c r="F935" i="1"/>
  <c r="F931" i="1"/>
  <c r="F927" i="1"/>
  <c r="F923" i="1"/>
  <c r="F919" i="1"/>
  <c r="F915" i="1"/>
  <c r="F911" i="1"/>
  <c r="F907" i="1"/>
  <c r="F903" i="1"/>
  <c r="F899" i="1"/>
  <c r="F895" i="1"/>
  <c r="F891" i="1"/>
  <c r="F887" i="1"/>
  <c r="F883" i="1"/>
  <c r="F879" i="1"/>
  <c r="F875" i="1"/>
  <c r="F871" i="1"/>
  <c r="F867" i="1"/>
  <c r="F863" i="1"/>
  <c r="F859" i="1"/>
  <c r="F855" i="1"/>
  <c r="F851" i="1"/>
  <c r="F847" i="1"/>
  <c r="F843" i="1"/>
  <c r="F839" i="1"/>
  <c r="F835" i="1"/>
  <c r="F831" i="1"/>
  <c r="F827" i="1"/>
  <c r="F823" i="1"/>
  <c r="F819" i="1"/>
  <c r="F815" i="1"/>
  <c r="F811" i="1"/>
  <c r="F807" i="1"/>
  <c r="F803" i="1"/>
  <c r="F799" i="1"/>
  <c r="F795" i="1"/>
  <c r="F791" i="1"/>
  <c r="F787" i="1"/>
  <c r="F783" i="1"/>
  <c r="F779" i="1"/>
  <c r="F775" i="1"/>
  <c r="F771" i="1"/>
  <c r="F767" i="1"/>
  <c r="F763" i="1"/>
  <c r="F759" i="1"/>
  <c r="F755" i="1"/>
  <c r="F751" i="1"/>
  <c r="F747" i="1"/>
  <c r="F743" i="1"/>
  <c r="F739" i="1"/>
  <c r="F735" i="1"/>
  <c r="F731" i="1"/>
  <c r="F727" i="1"/>
  <c r="F723" i="1"/>
  <c r="F719" i="1"/>
  <c r="F715" i="1"/>
  <c r="F711" i="1"/>
  <c r="F707" i="1"/>
  <c r="F703" i="1"/>
  <c r="F699" i="1"/>
  <c r="F695" i="1"/>
  <c r="F691" i="1"/>
  <c r="F687" i="1"/>
  <c r="F683" i="1"/>
  <c r="F679" i="1"/>
  <c r="F675" i="1"/>
  <c r="F671" i="1"/>
  <c r="F667" i="1"/>
  <c r="F663" i="1"/>
  <c r="F659" i="1"/>
  <c r="F655" i="1"/>
  <c r="F651" i="1"/>
  <c r="F647" i="1"/>
  <c r="F643" i="1"/>
  <c r="F639" i="1"/>
  <c r="F635" i="1"/>
  <c r="F631" i="1"/>
  <c r="F627" i="1"/>
  <c r="F623" i="1"/>
  <c r="F619" i="1"/>
  <c r="F615" i="1"/>
  <c r="F611" i="1"/>
  <c r="F607" i="1"/>
  <c r="F603" i="1"/>
  <c r="F599" i="1"/>
  <c r="F595" i="1"/>
  <c r="F591" i="1"/>
  <c r="F587" i="1"/>
  <c r="F583" i="1"/>
  <c r="F579" i="1"/>
  <c r="F575" i="1"/>
  <c r="F571" i="1"/>
  <c r="F567" i="1"/>
  <c r="F563" i="1"/>
  <c r="F559" i="1"/>
  <c r="F555" i="1"/>
  <c r="F551" i="1"/>
  <c r="F547" i="1"/>
  <c r="F543" i="1"/>
  <c r="F539" i="1"/>
  <c r="F535" i="1"/>
  <c r="F531" i="1"/>
  <c r="F527" i="1"/>
  <c r="F523" i="1"/>
  <c r="F519" i="1"/>
  <c r="F515" i="1"/>
  <c r="F511" i="1"/>
  <c r="F507" i="1"/>
  <c r="F503" i="1"/>
  <c r="F499" i="1"/>
  <c r="F495" i="1"/>
  <c r="F491" i="1"/>
  <c r="F487" i="1"/>
  <c r="F483" i="1"/>
  <c r="F479" i="1"/>
  <c r="F475" i="1"/>
  <c r="F471" i="1"/>
  <c r="F467" i="1"/>
  <c r="F463" i="1"/>
  <c r="F459" i="1"/>
  <c r="F455" i="1"/>
  <c r="F451" i="1"/>
  <c r="F447" i="1"/>
  <c r="F443" i="1"/>
  <c r="F439" i="1"/>
  <c r="F435" i="1"/>
  <c r="F431" i="1"/>
  <c r="F427" i="1"/>
  <c r="F423" i="1"/>
  <c r="F419" i="1"/>
  <c r="F415" i="1"/>
  <c r="F411" i="1"/>
  <c r="F407" i="1"/>
  <c r="F403" i="1"/>
  <c r="F399" i="1"/>
  <c r="F395" i="1"/>
  <c r="F391" i="1"/>
  <c r="F387" i="1"/>
  <c r="F383" i="1"/>
  <c r="F379" i="1"/>
  <c r="F375" i="1"/>
  <c r="F371" i="1"/>
  <c r="F367" i="1"/>
  <c r="F363" i="1"/>
  <c r="F359" i="1"/>
  <c r="F355" i="1"/>
  <c r="F351" i="1"/>
  <c r="F347" i="1"/>
  <c r="F343" i="1"/>
  <c r="F339" i="1"/>
  <c r="F335" i="1"/>
  <c r="F331" i="1"/>
  <c r="F327" i="1"/>
  <c r="F323" i="1"/>
  <c r="F319" i="1"/>
  <c r="F315" i="1"/>
  <c r="F311" i="1"/>
  <c r="F307" i="1"/>
  <c r="F303" i="1"/>
  <c r="F299" i="1"/>
  <c r="F295" i="1"/>
  <c r="F291" i="1"/>
  <c r="F287" i="1"/>
  <c r="F283" i="1"/>
  <c r="F279" i="1"/>
  <c r="F275" i="1"/>
  <c r="F271" i="1"/>
  <c r="F267" i="1"/>
  <c r="F263" i="1"/>
  <c r="F259" i="1"/>
  <c r="F255" i="1"/>
  <c r="F251" i="1"/>
  <c r="F247" i="1"/>
  <c r="F243" i="1"/>
  <c r="F239" i="1"/>
  <c r="F235" i="1"/>
  <c r="F231" i="1"/>
  <c r="F227" i="1"/>
  <c r="F223" i="1"/>
  <c r="F219" i="1"/>
  <c r="F215" i="1"/>
  <c r="F211" i="1"/>
  <c r="F207" i="1"/>
  <c r="F203" i="1"/>
  <c r="F199" i="1"/>
  <c r="F195" i="1"/>
  <c r="F191" i="1"/>
  <c r="F187" i="1"/>
  <c r="F183" i="1"/>
  <c r="F179" i="1"/>
  <c r="F175" i="1"/>
  <c r="F171" i="1"/>
  <c r="F167" i="1"/>
  <c r="F163" i="1"/>
  <c r="F159" i="1"/>
  <c r="F155" i="1"/>
  <c r="F151" i="1"/>
  <c r="F147" i="1"/>
  <c r="F143" i="1"/>
  <c r="F139" i="1"/>
  <c r="F135" i="1"/>
  <c r="F131" i="1"/>
  <c r="F127" i="1"/>
  <c r="F123" i="1"/>
  <c r="F119" i="1"/>
  <c r="F115" i="1"/>
  <c r="F111" i="1"/>
  <c r="F107" i="1"/>
  <c r="F103" i="1"/>
  <c r="F99" i="1"/>
  <c r="F95" i="1"/>
  <c r="G95" i="1" s="1"/>
  <c r="F91" i="1"/>
  <c r="F87" i="1"/>
  <c r="G87" i="1" s="1"/>
  <c r="F83" i="1"/>
  <c r="F79" i="1"/>
  <c r="G79" i="1" s="1"/>
  <c r="F75" i="1"/>
  <c r="F71" i="1"/>
  <c r="G71" i="1" s="1"/>
  <c r="F67" i="1"/>
  <c r="F63" i="1"/>
  <c r="G63" i="1" s="1"/>
  <c r="F59" i="1"/>
  <c r="F55" i="1"/>
  <c r="G55" i="1" s="1"/>
  <c r="F51" i="1"/>
  <c r="F47" i="1"/>
  <c r="G47" i="1" s="1"/>
  <c r="F43" i="1"/>
  <c r="E8777" i="1"/>
  <c r="E8773" i="1"/>
  <c r="E8769" i="1"/>
  <c r="E8765" i="1"/>
  <c r="E8761" i="1"/>
  <c r="E8757" i="1"/>
  <c r="E8753" i="1"/>
  <c r="E8749" i="1"/>
  <c r="E8745" i="1"/>
  <c r="E8741" i="1"/>
  <c r="E8737" i="1"/>
  <c r="E8733" i="1"/>
  <c r="E8729" i="1"/>
  <c r="E8725" i="1"/>
  <c r="E8721" i="1"/>
  <c r="E8717" i="1"/>
  <c r="E8713" i="1"/>
  <c r="E8709" i="1"/>
  <c r="E8705" i="1"/>
  <c r="E8701" i="1"/>
  <c r="E8697" i="1"/>
  <c r="E8693" i="1"/>
  <c r="E8689" i="1"/>
  <c r="E8685" i="1"/>
  <c r="E8681" i="1"/>
  <c r="E8677" i="1"/>
  <c r="E8673" i="1"/>
  <c r="E8669" i="1"/>
  <c r="E8665" i="1"/>
  <c r="E8661" i="1"/>
  <c r="E8657" i="1"/>
  <c r="E8653" i="1"/>
  <c r="E8649" i="1"/>
  <c r="E8645" i="1"/>
  <c r="E8641" i="1"/>
  <c r="E8637" i="1"/>
  <c r="E8633" i="1"/>
  <c r="E8629" i="1"/>
  <c r="E8625" i="1"/>
  <c r="E8621" i="1"/>
  <c r="E8617" i="1"/>
  <c r="E8613" i="1"/>
  <c r="E8609" i="1"/>
  <c r="E8605" i="1"/>
  <c r="E8601" i="1"/>
  <c r="E8597" i="1"/>
  <c r="E8593" i="1"/>
  <c r="E8589" i="1"/>
  <c r="E8585" i="1"/>
  <c r="E8581" i="1"/>
  <c r="E8577" i="1"/>
  <c r="E8573" i="1"/>
  <c r="E8569" i="1"/>
  <c r="E8565" i="1"/>
  <c r="E8561" i="1"/>
  <c r="E8557" i="1"/>
  <c r="E8553" i="1"/>
  <c r="E8549" i="1"/>
  <c r="E8545" i="1"/>
  <c r="E8541" i="1"/>
  <c r="E8537" i="1"/>
  <c r="E8533" i="1"/>
  <c r="E8529" i="1"/>
  <c r="E8525" i="1"/>
  <c r="E8521" i="1"/>
  <c r="E8517" i="1"/>
  <c r="E8513" i="1"/>
  <c r="E8509" i="1"/>
  <c r="E8505" i="1"/>
  <c r="E8501" i="1"/>
  <c r="E8497" i="1"/>
  <c r="E8493" i="1"/>
  <c r="E8489" i="1"/>
  <c r="E8485" i="1"/>
  <c r="E8481" i="1"/>
  <c r="E8477" i="1"/>
  <c r="E8473" i="1"/>
  <c r="E8469" i="1"/>
  <c r="E8465" i="1"/>
  <c r="E8461" i="1"/>
  <c r="E8457" i="1"/>
  <c r="E8453" i="1"/>
  <c r="E8449" i="1"/>
  <c r="E8445" i="1"/>
  <c r="E8441" i="1"/>
  <c r="E8437" i="1"/>
  <c r="E8433" i="1"/>
  <c r="E8429" i="1"/>
  <c r="E8425" i="1"/>
  <c r="E8421" i="1"/>
  <c r="E8417" i="1"/>
  <c r="E8413" i="1"/>
  <c r="E8409" i="1"/>
  <c r="E8405" i="1"/>
  <c r="E8401" i="1"/>
  <c r="E8397" i="1"/>
  <c r="E8393" i="1"/>
  <c r="E8389" i="1"/>
  <c r="E8385" i="1"/>
  <c r="E8381" i="1"/>
  <c r="E8377" i="1"/>
  <c r="E8373" i="1"/>
  <c r="E8369" i="1"/>
  <c r="E8365" i="1"/>
  <c r="E8361" i="1"/>
  <c r="E8357" i="1"/>
  <c r="E8353" i="1"/>
  <c r="E8349" i="1"/>
  <c r="E8345" i="1"/>
  <c r="E8341" i="1"/>
  <c r="E8337" i="1"/>
  <c r="E8333" i="1"/>
  <c r="E8329" i="1"/>
  <c r="E8325" i="1"/>
  <c r="E8321" i="1"/>
  <c r="E8317" i="1"/>
  <c r="E8313" i="1"/>
  <c r="E8309" i="1"/>
  <c r="E8305" i="1"/>
  <c r="E8301" i="1"/>
  <c r="E8297" i="1"/>
  <c r="E8293" i="1"/>
  <c r="E8289" i="1"/>
  <c r="E8285" i="1"/>
  <c r="E8281" i="1"/>
  <c r="E8277" i="1"/>
  <c r="E8273" i="1"/>
  <c r="E8269" i="1"/>
  <c r="E8265" i="1"/>
  <c r="E8261" i="1"/>
  <c r="E8257" i="1"/>
  <c r="E8253" i="1"/>
  <c r="E8249" i="1"/>
  <c r="E8245" i="1"/>
  <c r="E8241" i="1"/>
  <c r="E8237" i="1"/>
  <c r="E8233" i="1"/>
  <c r="E8229" i="1"/>
  <c r="E8225" i="1"/>
  <c r="E8221" i="1"/>
  <c r="E8217" i="1"/>
  <c r="E8213" i="1"/>
  <c r="E8209" i="1"/>
  <c r="E8205" i="1"/>
  <c r="E8201" i="1"/>
  <c r="E8197" i="1"/>
  <c r="E8193" i="1"/>
  <c r="E8189" i="1"/>
  <c r="E8185" i="1"/>
  <c r="E8181" i="1"/>
  <c r="E8177" i="1"/>
  <c r="E8173" i="1"/>
  <c r="E8169" i="1"/>
  <c r="E8165" i="1"/>
  <c r="E8161" i="1"/>
  <c r="E8157" i="1"/>
  <c r="E8153" i="1"/>
  <c r="E8149" i="1"/>
  <c r="E8145" i="1"/>
  <c r="E8141" i="1"/>
  <c r="E8137" i="1"/>
  <c r="E8133" i="1"/>
  <c r="E8129" i="1"/>
  <c r="E8125" i="1"/>
  <c r="E8121" i="1"/>
  <c r="E8117" i="1"/>
  <c r="E8113" i="1"/>
  <c r="E8109" i="1"/>
  <c r="E8105" i="1"/>
  <c r="E8101" i="1"/>
  <c r="E8097" i="1"/>
  <c r="E8093" i="1"/>
  <c r="E8089" i="1"/>
  <c r="E8085" i="1"/>
  <c r="E8081" i="1"/>
  <c r="E8077" i="1"/>
  <c r="E8073" i="1"/>
  <c r="E8069" i="1"/>
  <c r="E8065" i="1"/>
  <c r="E8061" i="1"/>
  <c r="E8057" i="1"/>
  <c r="E8053" i="1"/>
  <c r="E8049" i="1"/>
  <c r="E8045" i="1"/>
  <c r="E8041" i="1"/>
  <c r="E8037" i="1"/>
  <c r="E8033" i="1"/>
  <c r="E8029" i="1"/>
  <c r="E8025" i="1"/>
  <c r="E8021" i="1"/>
  <c r="E8017" i="1"/>
  <c r="E8013" i="1"/>
  <c r="E8009" i="1"/>
  <c r="E8005" i="1"/>
  <c r="E8001" i="1"/>
  <c r="E7997" i="1"/>
  <c r="E7993" i="1"/>
  <c r="E7989" i="1"/>
  <c r="E7985" i="1"/>
  <c r="E7981" i="1"/>
  <c r="E7977" i="1"/>
  <c r="E7973" i="1"/>
  <c r="E7969" i="1"/>
  <c r="E7965" i="1"/>
  <c r="E7961" i="1"/>
  <c r="E7957" i="1"/>
  <c r="E7953" i="1"/>
  <c r="E7949" i="1"/>
  <c r="E7945" i="1"/>
  <c r="E7941" i="1"/>
  <c r="E7937" i="1"/>
  <c r="E7933" i="1"/>
  <c r="E7929" i="1"/>
  <c r="E7925" i="1"/>
  <c r="E7921" i="1"/>
  <c r="E7917" i="1"/>
  <c r="E7913" i="1"/>
  <c r="E7909" i="1"/>
  <c r="E7905" i="1"/>
  <c r="E7901" i="1"/>
  <c r="E7897" i="1"/>
  <c r="E7893" i="1"/>
  <c r="E7889" i="1"/>
  <c r="E7885" i="1"/>
  <c r="E7881" i="1"/>
  <c r="E7877" i="1"/>
  <c r="E7873" i="1"/>
  <c r="E7869" i="1"/>
  <c r="E7865" i="1"/>
  <c r="E7861" i="1"/>
  <c r="E7857" i="1"/>
  <c r="E7853" i="1"/>
  <c r="E7849" i="1"/>
  <c r="E7845" i="1"/>
  <c r="E7841" i="1"/>
  <c r="E7837" i="1"/>
  <c r="E7833" i="1"/>
  <c r="E7829" i="1"/>
  <c r="E7825" i="1"/>
  <c r="E7821" i="1"/>
  <c r="E7817" i="1"/>
  <c r="E7813" i="1"/>
  <c r="E7809" i="1"/>
  <c r="E7805" i="1"/>
  <c r="E7801" i="1"/>
  <c r="E7797" i="1"/>
  <c r="E7793" i="1"/>
  <c r="E7789" i="1"/>
  <c r="E7785" i="1"/>
  <c r="E7781" i="1"/>
  <c r="E7777" i="1"/>
  <c r="E7773" i="1"/>
  <c r="E7769" i="1"/>
  <c r="E7765" i="1"/>
  <c r="E7761" i="1"/>
  <c r="E7757" i="1"/>
  <c r="E7753" i="1"/>
  <c r="E7749" i="1"/>
  <c r="E7745" i="1"/>
  <c r="E7741" i="1"/>
  <c r="E7737" i="1"/>
  <c r="E7733" i="1"/>
  <c r="E7729" i="1"/>
  <c r="E7725" i="1"/>
  <c r="E7721" i="1"/>
  <c r="E7717" i="1"/>
  <c r="E7713" i="1"/>
  <c r="E7709" i="1"/>
  <c r="E7705" i="1"/>
  <c r="E7701" i="1"/>
  <c r="E7697" i="1"/>
  <c r="E7693" i="1"/>
  <c r="E7689" i="1"/>
  <c r="E7685" i="1"/>
  <c r="E7681" i="1"/>
  <c r="E7677" i="1"/>
  <c r="E7673" i="1"/>
  <c r="E7669" i="1"/>
  <c r="E7665" i="1"/>
  <c r="E7661" i="1"/>
  <c r="E7657" i="1"/>
  <c r="E7653" i="1"/>
  <c r="E7649" i="1"/>
  <c r="E7645" i="1"/>
  <c r="E7641" i="1"/>
  <c r="E7637" i="1"/>
  <c r="E7633" i="1"/>
  <c r="E7629" i="1"/>
  <c r="E7625" i="1"/>
  <c r="E7621" i="1"/>
  <c r="E7617" i="1"/>
  <c r="E7613" i="1"/>
  <c r="E7609" i="1"/>
  <c r="E7605" i="1"/>
  <c r="E7601" i="1"/>
  <c r="E7597" i="1"/>
  <c r="E7593" i="1"/>
  <c r="E7589" i="1"/>
  <c r="E7585" i="1"/>
  <c r="E7581" i="1"/>
  <c r="E7577" i="1"/>
  <c r="E7573" i="1"/>
  <c r="E7569" i="1"/>
  <c r="E7565" i="1"/>
  <c r="E7561" i="1"/>
  <c r="E7557" i="1"/>
  <c r="E7553" i="1"/>
  <c r="E7549" i="1"/>
  <c r="E7545" i="1"/>
  <c r="E7541" i="1"/>
  <c r="E7537" i="1"/>
  <c r="E7533" i="1"/>
  <c r="E7529" i="1"/>
  <c r="E7525" i="1"/>
  <c r="E7521" i="1"/>
  <c r="E7517" i="1"/>
  <c r="E7513" i="1"/>
  <c r="E7509" i="1"/>
  <c r="E7505" i="1"/>
  <c r="E7501" i="1"/>
  <c r="E7497" i="1"/>
  <c r="E7493" i="1"/>
  <c r="E7489" i="1"/>
  <c r="E7485" i="1"/>
  <c r="E7481" i="1"/>
  <c r="E7477" i="1"/>
  <c r="E7473" i="1"/>
  <c r="E7469" i="1"/>
  <c r="E7465" i="1"/>
  <c r="E7461" i="1"/>
  <c r="E7457" i="1"/>
  <c r="E7453" i="1"/>
  <c r="E7449" i="1"/>
  <c r="E7445" i="1"/>
  <c r="E7441" i="1"/>
  <c r="E7437" i="1"/>
  <c r="E7433" i="1"/>
  <c r="E7429" i="1"/>
  <c r="E7425" i="1"/>
  <c r="E7421" i="1"/>
  <c r="E7417" i="1"/>
  <c r="E7413" i="1"/>
  <c r="E7409" i="1"/>
  <c r="E7405" i="1"/>
  <c r="E7401" i="1"/>
  <c r="E7397" i="1"/>
  <c r="E7393" i="1"/>
  <c r="E7389" i="1"/>
  <c r="E7385" i="1"/>
  <c r="E7381" i="1"/>
  <c r="E7377" i="1"/>
  <c r="E7373" i="1"/>
  <c r="E7369" i="1"/>
  <c r="E7365" i="1"/>
  <c r="E7361" i="1"/>
  <c r="E7357" i="1"/>
  <c r="E7353" i="1"/>
  <c r="E7349" i="1"/>
  <c r="E7345" i="1"/>
  <c r="E7341" i="1"/>
  <c r="E7337" i="1"/>
  <c r="E7333" i="1"/>
  <c r="E7329" i="1"/>
  <c r="E7325" i="1"/>
  <c r="E7321" i="1"/>
  <c r="E7317" i="1"/>
  <c r="E7313" i="1"/>
  <c r="E7309" i="1"/>
  <c r="E7305" i="1"/>
  <c r="E7301" i="1"/>
  <c r="E7297" i="1"/>
  <c r="E7293" i="1"/>
  <c r="E7289" i="1"/>
  <c r="E7285" i="1"/>
  <c r="E7281" i="1"/>
  <c r="E7277" i="1"/>
  <c r="E7273" i="1"/>
  <c r="E7269" i="1"/>
  <c r="E7265" i="1"/>
  <c r="E7261" i="1"/>
  <c r="E7257" i="1"/>
  <c r="E7253" i="1"/>
  <c r="E7249" i="1"/>
  <c r="E7245" i="1"/>
  <c r="E7241" i="1"/>
  <c r="E7237" i="1"/>
  <c r="E7233" i="1"/>
  <c r="E7229" i="1"/>
  <c r="E7225" i="1"/>
  <c r="E7221" i="1"/>
  <c r="E7217" i="1"/>
  <c r="E7213" i="1"/>
  <c r="E7209" i="1"/>
  <c r="E7205" i="1"/>
  <c r="E7201" i="1"/>
  <c r="E7197" i="1"/>
  <c r="E7193" i="1"/>
  <c r="E7189" i="1"/>
  <c r="E7184" i="1"/>
  <c r="E7178" i="1"/>
  <c r="E7173" i="1"/>
  <c r="E7168" i="1"/>
  <c r="E7162" i="1"/>
  <c r="E7157" i="1"/>
  <c r="E7152" i="1"/>
  <c r="E7146" i="1"/>
  <c r="E7141" i="1"/>
  <c r="E7136" i="1"/>
  <c r="E7130" i="1"/>
  <c r="E7125" i="1"/>
  <c r="E7120" i="1"/>
  <c r="E7114" i="1"/>
  <c r="E7109" i="1"/>
  <c r="E7104" i="1"/>
  <c r="E7098" i="1"/>
  <c r="E7093" i="1"/>
  <c r="E7088" i="1"/>
  <c r="E7082" i="1"/>
  <c r="E7077" i="1"/>
  <c r="E7072" i="1"/>
  <c r="E7066" i="1"/>
  <c r="E7061" i="1"/>
  <c r="E7056" i="1"/>
  <c r="E7050" i="1"/>
  <c r="E7045" i="1"/>
  <c r="E7040" i="1"/>
  <c r="E7034" i="1"/>
  <c r="E7029" i="1"/>
  <c r="E7024" i="1"/>
  <c r="E7018" i="1"/>
  <c r="E7013" i="1"/>
  <c r="E7008" i="1"/>
  <c r="E7002" i="1"/>
  <c r="E6997" i="1"/>
  <c r="E6992" i="1"/>
  <c r="E6986" i="1"/>
  <c r="E6981" i="1"/>
  <c r="E6976" i="1"/>
  <c r="E6970" i="1"/>
  <c r="E6965" i="1"/>
  <c r="E6960" i="1"/>
  <c r="E6954" i="1"/>
  <c r="E6949" i="1"/>
  <c r="E6944" i="1"/>
  <c r="E6938" i="1"/>
  <c r="E6933" i="1"/>
  <c r="E6928" i="1"/>
  <c r="E6922" i="1"/>
  <c r="E6917" i="1"/>
  <c r="E6912" i="1"/>
  <c r="E6906" i="1"/>
  <c r="E6901" i="1"/>
  <c r="E6896" i="1"/>
  <c r="E6890" i="1"/>
  <c r="E6885" i="1"/>
  <c r="E6880" i="1"/>
  <c r="E6874" i="1"/>
  <c r="E6869" i="1"/>
  <c r="E6864" i="1"/>
  <c r="E6858" i="1"/>
  <c r="E6853" i="1"/>
  <c r="E6848" i="1"/>
  <c r="E6842" i="1"/>
  <c r="E6837" i="1"/>
  <c r="E6832" i="1"/>
  <c r="E6826" i="1"/>
  <c r="E6821" i="1"/>
  <c r="E6816" i="1"/>
  <c r="E6810" i="1"/>
  <c r="E6805" i="1"/>
  <c r="E6800" i="1"/>
  <c r="E6794" i="1"/>
  <c r="E6789" i="1"/>
  <c r="E6784" i="1"/>
  <c r="E6778" i="1"/>
  <c r="E6773" i="1"/>
  <c r="E6768" i="1"/>
  <c r="E6762" i="1"/>
  <c r="E6757" i="1"/>
  <c r="E6752" i="1"/>
  <c r="E6746" i="1"/>
  <c r="E6741" i="1"/>
  <c r="E6736" i="1"/>
  <c r="E6730" i="1"/>
  <c r="E6725" i="1"/>
  <c r="E6720" i="1"/>
  <c r="E6714" i="1"/>
  <c r="E6709" i="1"/>
  <c r="E6704" i="1"/>
  <c r="E6698" i="1"/>
  <c r="E6693" i="1"/>
  <c r="E6688" i="1"/>
  <c r="E6682" i="1"/>
  <c r="E6677" i="1"/>
  <c r="E6672" i="1"/>
  <c r="E6666" i="1"/>
  <c r="E6661" i="1"/>
  <c r="E6656" i="1"/>
  <c r="E6650" i="1"/>
  <c r="E6645" i="1"/>
  <c r="E6640" i="1"/>
  <c r="E6634" i="1"/>
  <c r="E6629" i="1"/>
  <c r="E6624" i="1"/>
  <c r="E6618" i="1"/>
  <c r="E6613" i="1"/>
  <c r="E6608" i="1"/>
  <c r="E6602" i="1"/>
  <c r="E6597" i="1"/>
  <c r="E6592" i="1"/>
  <c r="E6586" i="1"/>
  <c r="E6581" i="1"/>
  <c r="E6576" i="1"/>
  <c r="E6570" i="1"/>
  <c r="E6565" i="1"/>
  <c r="E6560" i="1"/>
  <c r="E6554" i="1"/>
  <c r="E6549" i="1"/>
  <c r="E6544" i="1"/>
  <c r="E6538" i="1"/>
  <c r="E6533" i="1"/>
  <c r="E6528" i="1"/>
  <c r="E6522" i="1"/>
  <c r="E6517" i="1"/>
  <c r="E6512" i="1"/>
  <c r="E6506" i="1"/>
  <c r="E6501" i="1"/>
  <c r="E6496" i="1"/>
  <c r="E6490" i="1"/>
  <c r="E6485" i="1"/>
  <c r="E6480" i="1"/>
  <c r="E6474" i="1"/>
  <c r="E6469" i="1"/>
  <c r="E6464" i="1"/>
  <c r="E6458" i="1"/>
  <c r="E6453" i="1"/>
  <c r="E6448" i="1"/>
  <c r="E6442" i="1"/>
  <c r="E6437" i="1"/>
  <c r="E6432" i="1"/>
  <c r="E6426" i="1"/>
  <c r="E6421" i="1"/>
  <c r="E6416" i="1"/>
  <c r="E6410" i="1"/>
  <c r="E6405" i="1"/>
  <c r="E6400" i="1"/>
  <c r="E6394" i="1"/>
  <c r="E6389" i="1"/>
  <c r="E6384" i="1"/>
  <c r="E6378" i="1"/>
  <c r="E6373" i="1"/>
  <c r="E6368" i="1"/>
  <c r="E6362" i="1"/>
  <c r="E6357" i="1"/>
  <c r="E6352" i="1"/>
  <c r="E6346" i="1"/>
  <c r="E6341" i="1"/>
  <c r="E6336" i="1"/>
  <c r="E6330" i="1"/>
  <c r="E6325" i="1"/>
  <c r="E6320" i="1"/>
  <c r="E6314" i="1"/>
  <c r="E6309" i="1"/>
  <c r="E6304" i="1"/>
  <c r="E6298" i="1"/>
  <c r="E6293" i="1"/>
  <c r="E6288" i="1"/>
  <c r="E6282" i="1"/>
  <c r="E6277" i="1"/>
  <c r="E6272" i="1"/>
  <c r="E6266" i="1"/>
  <c r="E6261" i="1"/>
  <c r="E6256" i="1"/>
  <c r="E6250" i="1"/>
  <c r="E6245" i="1"/>
  <c r="E6240" i="1"/>
  <c r="E6234" i="1"/>
  <c r="E6229" i="1"/>
  <c r="E6224" i="1"/>
  <c r="E6218" i="1"/>
  <c r="E6213" i="1"/>
  <c r="E6208" i="1"/>
  <c r="E6202" i="1"/>
  <c r="E6197" i="1"/>
  <c r="E6192" i="1"/>
  <c r="E6186" i="1"/>
  <c r="E6181" i="1"/>
  <c r="E6176" i="1"/>
  <c r="E6170" i="1"/>
  <c r="E6165" i="1"/>
  <c r="E6160" i="1"/>
  <c r="E6154" i="1"/>
  <c r="E6149" i="1"/>
  <c r="E6144" i="1"/>
  <c r="E6138" i="1"/>
  <c r="E6133" i="1"/>
  <c r="E6128" i="1"/>
  <c r="E6122" i="1"/>
  <c r="E6117" i="1"/>
  <c r="E6112" i="1"/>
  <c r="E6106" i="1"/>
  <c r="E6101" i="1"/>
  <c r="E6096" i="1"/>
  <c r="E6090" i="1"/>
  <c r="E6085" i="1"/>
  <c r="E6080" i="1"/>
  <c r="E6074" i="1"/>
  <c r="E6069" i="1"/>
  <c r="E6064" i="1"/>
  <c r="E6058" i="1"/>
  <c r="E6053" i="1"/>
  <c r="E6048" i="1"/>
  <c r="E6042" i="1"/>
  <c r="E6037" i="1"/>
  <c r="E6032" i="1"/>
  <c r="E6026" i="1"/>
  <c r="E6021" i="1"/>
  <c r="E6016" i="1"/>
  <c r="E6010" i="1"/>
  <c r="E6005" i="1"/>
  <c r="E6000" i="1"/>
  <c r="E5992" i="1"/>
  <c r="E5984" i="1"/>
  <c r="E5976" i="1"/>
  <c r="E5968" i="1"/>
  <c r="E5960" i="1"/>
  <c r="E5952" i="1"/>
  <c r="E5944" i="1"/>
  <c r="E5936" i="1"/>
  <c r="E5928" i="1"/>
  <c r="E5920" i="1"/>
  <c r="E5912" i="1"/>
  <c r="E5904" i="1"/>
  <c r="E5896" i="1"/>
  <c r="E5888" i="1"/>
  <c r="E5880" i="1"/>
  <c r="E5872" i="1"/>
  <c r="E5864" i="1"/>
  <c r="E5856" i="1"/>
  <c r="E5848" i="1"/>
  <c r="E5840" i="1"/>
  <c r="E5832" i="1"/>
  <c r="E5824" i="1"/>
  <c r="E5816" i="1"/>
  <c r="E5808" i="1"/>
  <c r="E5800" i="1"/>
  <c r="E5792" i="1"/>
  <c r="E5784" i="1"/>
  <c r="E5776" i="1"/>
  <c r="E5768" i="1"/>
  <c r="E5760" i="1"/>
  <c r="E5752" i="1"/>
  <c r="E5744" i="1"/>
  <c r="E5736" i="1"/>
  <c r="E5728" i="1"/>
  <c r="E5720" i="1"/>
  <c r="E5712" i="1"/>
  <c r="E5704" i="1"/>
  <c r="E5696" i="1"/>
  <c r="E5688" i="1"/>
  <c r="E5680" i="1"/>
  <c r="E5672" i="1"/>
  <c r="E5664" i="1"/>
  <c r="E5656" i="1"/>
  <c r="E5648" i="1"/>
  <c r="E5640" i="1"/>
  <c r="E5632" i="1"/>
  <c r="E5624" i="1"/>
  <c r="E5616" i="1"/>
  <c r="E5608" i="1"/>
  <c r="E5600" i="1"/>
  <c r="E5592" i="1"/>
  <c r="E5584" i="1"/>
  <c r="E5576" i="1"/>
  <c r="E5568" i="1"/>
  <c r="E5560" i="1"/>
  <c r="E5552" i="1"/>
  <c r="E5544" i="1"/>
  <c r="E5536" i="1"/>
  <c r="E5528" i="1"/>
  <c r="E5520" i="1"/>
  <c r="E5512" i="1"/>
  <c r="E5504" i="1"/>
  <c r="E5496" i="1"/>
  <c r="E5488" i="1"/>
  <c r="E5480" i="1"/>
  <c r="E5472" i="1"/>
  <c r="E5464" i="1"/>
  <c r="E5454" i="1"/>
  <c r="E41" i="1"/>
  <c r="E27" i="1"/>
  <c r="G27" i="1"/>
  <c r="G32" i="1"/>
  <c r="E32" i="1"/>
  <c r="G38" i="1"/>
  <c r="G30" i="1"/>
  <c r="E39" i="1"/>
  <c r="E33" i="1"/>
  <c r="E28" i="1"/>
  <c r="E23" i="1"/>
  <c r="F35" i="1"/>
  <c r="G35" i="1" s="1"/>
  <c r="F31" i="1"/>
  <c r="G31" i="1" s="1"/>
  <c r="E37" i="1"/>
  <c r="E21" i="1"/>
  <c r="G34" i="1"/>
  <c r="G22" i="1"/>
  <c r="E36" i="1"/>
  <c r="E25" i="1"/>
  <c r="E20" i="1"/>
  <c r="F29" i="1"/>
  <c r="G29" i="1" s="1"/>
  <c r="G26" i="1"/>
  <c r="E40" i="1"/>
  <c r="E24" i="1"/>
  <c r="E42" i="1"/>
  <c r="G42" i="1"/>
  <c r="BA69" i="1"/>
  <c r="AZ69" i="1"/>
  <c r="AY69" i="1"/>
  <c r="AX69" i="1"/>
  <c r="AW69" i="1"/>
  <c r="AV69" i="1"/>
  <c r="AU69" i="1"/>
  <c r="AT69" i="1"/>
  <c r="AS69" i="1"/>
  <c r="AR69" i="1"/>
  <c r="AQ69" i="1"/>
  <c r="AP69" i="1"/>
  <c r="AO69" i="1"/>
  <c r="AN69" i="1"/>
  <c r="AM69" i="1"/>
  <c r="AL69" i="1"/>
  <c r="AK69" i="1"/>
  <c r="AJ69" i="1"/>
  <c r="AI69" i="1"/>
  <c r="AH69" i="1"/>
  <c r="AG69" i="1"/>
  <c r="AF69" i="1"/>
  <c r="AE69" i="1"/>
  <c r="AD69" i="1"/>
  <c r="AC69" i="1"/>
  <c r="AB69" i="1"/>
  <c r="AA69" i="1"/>
  <c r="Z69" i="1"/>
  <c r="Y69" i="1"/>
  <c r="X69" i="1"/>
  <c r="W69" i="1"/>
  <c r="V69" i="1"/>
  <c r="U69" i="1"/>
  <c r="T69" i="1"/>
  <c r="S69" i="1"/>
  <c r="R69" i="1"/>
  <c r="Q69" i="1"/>
  <c r="E5413" i="1" l="1"/>
  <c r="E2933" i="1"/>
  <c r="E4401" i="1"/>
  <c r="E1796" i="1"/>
  <c r="E3888" i="1"/>
  <c r="E4840" i="1"/>
  <c r="E2880" i="1"/>
  <c r="E4328" i="1"/>
  <c r="E5360" i="1"/>
  <c r="E340" i="1"/>
  <c r="E2540" i="1"/>
  <c r="E3861" i="1"/>
  <c r="E3889" i="1"/>
  <c r="E1132" i="1"/>
  <c r="E2228" i="1"/>
  <c r="E3720" i="1"/>
  <c r="E4584" i="1"/>
  <c r="E3477" i="1"/>
  <c r="E6587" i="1"/>
  <c r="E4072" i="1"/>
  <c r="E5096" i="1"/>
  <c r="E2213" i="1"/>
  <c r="E4145" i="1"/>
  <c r="E108" i="1"/>
  <c r="E724" i="1"/>
  <c r="E2708" i="1"/>
  <c r="E2784" i="1"/>
  <c r="E3976" i="1"/>
  <c r="E4456" i="1"/>
  <c r="E4968" i="1"/>
  <c r="E2613" i="1"/>
  <c r="E3701" i="1"/>
  <c r="E4273" i="1"/>
  <c r="E4901" i="1"/>
  <c r="E1364" i="1"/>
  <c r="E2028" i="1"/>
  <c r="E2388" i="1"/>
  <c r="E3632" i="1"/>
  <c r="E3800" i="1"/>
  <c r="E4200" i="1"/>
  <c r="E4712" i="1"/>
  <c r="E5224" i="1"/>
  <c r="E1957" i="1"/>
  <c r="E3221" i="1"/>
  <c r="E4017" i="1"/>
  <c r="E4657" i="1"/>
  <c r="E4529" i="1"/>
  <c r="E4785" i="1"/>
  <c r="E5189" i="1"/>
  <c r="E5465" i="1"/>
  <c r="E4878" i="1"/>
  <c r="E5158" i="1"/>
  <c r="E6235" i="1"/>
  <c r="E1236" i="1"/>
  <c r="E1972" i="1"/>
  <c r="E2644" i="1"/>
  <c r="E2824" i="1"/>
  <c r="E2956" i="1"/>
  <c r="E3592" i="1"/>
  <c r="E3928" i="1"/>
  <c r="E4016" i="1"/>
  <c r="E4136" i="1"/>
  <c r="E4392" i="1"/>
  <c r="E4648" i="1"/>
  <c r="E4904" i="1"/>
  <c r="E5160" i="1"/>
  <c r="E5296" i="1"/>
  <c r="E2085" i="1"/>
  <c r="E2773" i="1"/>
  <c r="E3349" i="1"/>
  <c r="E3797" i="1"/>
  <c r="E4081" i="1"/>
  <c r="E4337" i="1"/>
  <c r="E4593" i="1"/>
  <c r="E5285" i="1"/>
  <c r="E4958" i="1"/>
  <c r="E87" i="1"/>
  <c r="E6843" i="1"/>
  <c r="E212" i="1"/>
  <c r="E620" i="1"/>
  <c r="E852" i="1"/>
  <c r="E1668" i="1"/>
  <c r="E2132" i="1"/>
  <c r="E2284" i="1"/>
  <c r="E2484" i="1"/>
  <c r="E2920" i="1"/>
  <c r="E3672" i="1"/>
  <c r="E3760" i="1"/>
  <c r="E3848" i="1"/>
  <c r="E4264" i="1"/>
  <c r="E4520" i="1"/>
  <c r="E4776" i="1"/>
  <c r="E5032" i="1"/>
  <c r="E5408" i="1"/>
  <c r="E2421" i="1"/>
  <c r="E3093" i="1"/>
  <c r="E3605" i="1"/>
  <c r="E3953" i="1"/>
  <c r="E4209" i="1"/>
  <c r="E4465" i="1"/>
  <c r="E4721" i="1"/>
  <c r="E5061" i="1"/>
  <c r="E4750" i="1"/>
  <c r="E5134" i="1"/>
  <c r="E5222" i="1"/>
  <c r="E6715" i="1"/>
  <c r="E6915" i="1"/>
  <c r="E644" i="1"/>
  <c r="E748" i="1"/>
  <c r="E1028" i="1"/>
  <c r="E1868" i="1"/>
  <c r="E2004" i="1"/>
  <c r="E2356" i="1"/>
  <c r="E2412" i="1"/>
  <c r="E2516" i="1"/>
  <c r="E2856" i="1"/>
  <c r="E3656" i="1"/>
  <c r="E3696" i="1"/>
  <c r="E3736" i="1"/>
  <c r="E3912" i="1"/>
  <c r="E3952" i="1"/>
  <c r="E3992" i="1"/>
  <c r="E4104" i="1"/>
  <c r="E4232" i="1"/>
  <c r="E4360" i="1"/>
  <c r="E4488" i="1"/>
  <c r="E4616" i="1"/>
  <c r="E4744" i="1"/>
  <c r="E4872" i="1"/>
  <c r="E5000" i="1"/>
  <c r="E5128" i="1"/>
  <c r="E5328" i="1"/>
  <c r="E5440" i="1"/>
  <c r="E2149" i="1"/>
  <c r="E2517" i="1"/>
  <c r="E2869" i="1"/>
  <c r="E3157" i="1"/>
  <c r="E3413" i="1"/>
  <c r="E3669" i="1"/>
  <c r="E3829" i="1"/>
  <c r="E3985" i="1"/>
  <c r="E4113" i="1"/>
  <c r="E4241" i="1"/>
  <c r="E4369" i="1"/>
  <c r="E4497" i="1"/>
  <c r="E4625" i="1"/>
  <c r="E4753" i="1"/>
  <c r="E4837" i="1"/>
  <c r="E5093" i="1"/>
  <c r="E5349" i="1"/>
  <c r="E4830" i="1"/>
  <c r="E6395" i="1"/>
  <c r="E132" i="1"/>
  <c r="E236" i="1"/>
  <c r="E516" i="1"/>
  <c r="E1156" i="1"/>
  <c r="E1260" i="1"/>
  <c r="E1620" i="1"/>
  <c r="E1740" i="1"/>
  <c r="E2100" i="1"/>
  <c r="E2156" i="1"/>
  <c r="E2260" i="1"/>
  <c r="E2612" i="1"/>
  <c r="E2668" i="1"/>
  <c r="E2740" i="1"/>
  <c r="E2752" i="1"/>
  <c r="E2808" i="1"/>
  <c r="E2904" i="1"/>
  <c r="E3608" i="1"/>
  <c r="E3784" i="1"/>
  <c r="E3824" i="1"/>
  <c r="E3864" i="1"/>
  <c r="E4040" i="1"/>
  <c r="E4168" i="1"/>
  <c r="E4296" i="1"/>
  <c r="E4424" i="1"/>
  <c r="E4552" i="1"/>
  <c r="E4680" i="1"/>
  <c r="E4808" i="1"/>
  <c r="E4936" i="1"/>
  <c r="E5064" i="1"/>
  <c r="E5192" i="1"/>
  <c r="E5264" i="1"/>
  <c r="E5376" i="1"/>
  <c r="E2021" i="1"/>
  <c r="E2341" i="1"/>
  <c r="E2677" i="1"/>
  <c r="E3029" i="1"/>
  <c r="E3285" i="1"/>
  <c r="E3541" i="1"/>
  <c r="E3733" i="1"/>
  <c r="E3921" i="1"/>
  <c r="E4049" i="1"/>
  <c r="E4177" i="1"/>
  <c r="E4305" i="1"/>
  <c r="E4433" i="1"/>
  <c r="E4561" i="1"/>
  <c r="E4689" i="1"/>
  <c r="E4817" i="1"/>
  <c r="E5029" i="1"/>
  <c r="E5221" i="1"/>
  <c r="E6139" i="1"/>
  <c r="E6331" i="1"/>
  <c r="E6427" i="1"/>
  <c r="E6467" i="1"/>
  <c r="E6523" i="1"/>
  <c r="E6651" i="1"/>
  <c r="E6779" i="1"/>
  <c r="E7043" i="1"/>
  <c r="E7131" i="1"/>
  <c r="E84" i="1"/>
  <c r="E388" i="1"/>
  <c r="E492" i="1"/>
  <c r="E596" i="1"/>
  <c r="E900" i="1"/>
  <c r="E1004" i="1"/>
  <c r="E1108" i="1"/>
  <c r="E1412" i="1"/>
  <c r="E1516" i="1"/>
  <c r="G1892" i="1"/>
  <c r="E1892" i="1"/>
  <c r="G2276" i="1"/>
  <c r="E2276" i="1"/>
  <c r="G2380" i="1"/>
  <c r="E2380" i="1"/>
  <c r="G2436" i="1"/>
  <c r="E2436" i="1"/>
  <c r="E6203" i="1"/>
  <c r="E6363" i="1"/>
  <c r="E6403" i="1"/>
  <c r="E6459" i="1"/>
  <c r="E6595" i="1"/>
  <c r="E6723" i="1"/>
  <c r="E6851" i="1"/>
  <c r="E7107" i="1"/>
  <c r="E260" i="1"/>
  <c r="E364" i="1"/>
  <c r="E468" i="1"/>
  <c r="E772" i="1"/>
  <c r="E876" i="1"/>
  <c r="E980" i="1"/>
  <c r="E1284" i="1"/>
  <c r="E1388" i="1"/>
  <c r="E1492" i="1"/>
  <c r="G1716" i="1"/>
  <c r="E1716" i="1"/>
  <c r="G2148" i="1"/>
  <c r="E2148" i="1"/>
  <c r="G2252" i="1"/>
  <c r="E2252" i="1"/>
  <c r="G2308" i="1"/>
  <c r="E2308" i="1"/>
  <c r="G2660" i="1"/>
  <c r="E2660" i="1"/>
  <c r="G2732" i="1"/>
  <c r="E2732" i="1"/>
  <c r="G1644" i="1"/>
  <c r="E1644" i="1"/>
  <c r="G1764" i="1"/>
  <c r="E1764" i="1"/>
  <c r="G2020" i="1"/>
  <c r="E2020" i="1"/>
  <c r="G2124" i="1"/>
  <c r="E2124" i="1"/>
  <c r="G2180" i="1"/>
  <c r="E2180" i="1"/>
  <c r="G2532" i="1"/>
  <c r="E2532" i="1"/>
  <c r="G2636" i="1"/>
  <c r="E2636" i="1"/>
  <c r="G2692" i="1"/>
  <c r="E2692" i="1"/>
  <c r="G2760" i="1"/>
  <c r="E2760" i="1"/>
  <c r="G2816" i="1"/>
  <c r="E2816" i="1"/>
  <c r="E6267" i="1"/>
  <c r="E6491" i="1"/>
  <c r="E6531" i="1"/>
  <c r="E6659" i="1"/>
  <c r="E6787" i="1"/>
  <c r="E6979" i="1"/>
  <c r="E7155" i="1"/>
  <c r="G1540" i="1"/>
  <c r="E1540" i="1"/>
  <c r="G1844" i="1"/>
  <c r="E1844" i="1"/>
  <c r="G1996" i="1"/>
  <c r="E1996" i="1"/>
  <c r="G2052" i="1"/>
  <c r="E2052" i="1"/>
  <c r="G2404" i="1"/>
  <c r="E2404" i="1"/>
  <c r="G2508" i="1"/>
  <c r="E2508" i="1"/>
  <c r="G2564" i="1"/>
  <c r="E2564" i="1"/>
  <c r="G2792" i="1"/>
  <c r="E2792" i="1"/>
  <c r="E5157" i="1"/>
  <c r="E4814" i="1"/>
  <c r="E4942" i="1"/>
  <c r="E4998" i="1"/>
  <c r="E5070" i="1"/>
  <c r="E5350" i="1"/>
  <c r="E2888" i="1"/>
  <c r="E2912" i="1"/>
  <c r="E2936" i="1"/>
  <c r="E2948" i="1"/>
  <c r="E3640" i="1"/>
  <c r="E3664" i="1"/>
  <c r="E3688" i="1"/>
  <c r="E3768" i="1"/>
  <c r="E3792" i="1"/>
  <c r="E3816" i="1"/>
  <c r="E3896" i="1"/>
  <c r="E3920" i="1"/>
  <c r="E3944" i="1"/>
  <c r="E4024" i="1"/>
  <c r="E4088" i="1"/>
  <c r="E4152" i="1"/>
  <c r="E4216" i="1"/>
  <c r="E4280" i="1"/>
  <c r="E4344" i="1"/>
  <c r="E4408" i="1"/>
  <c r="E4472" i="1"/>
  <c r="E4536" i="1"/>
  <c r="E4600" i="1"/>
  <c r="E4664" i="1"/>
  <c r="E4728" i="1"/>
  <c r="E4792" i="1"/>
  <c r="E4856" i="1"/>
  <c r="E4920" i="1"/>
  <c r="E4984" i="1"/>
  <c r="E5048" i="1"/>
  <c r="E5112" i="1"/>
  <c r="E5176" i="1"/>
  <c r="E5240" i="1"/>
  <c r="E5280" i="1"/>
  <c r="E5304" i="1"/>
  <c r="E5344" i="1"/>
  <c r="E5368" i="1"/>
  <c r="E5392" i="1"/>
  <c r="E5456" i="1"/>
  <c r="E2053" i="1"/>
  <c r="E2181" i="1"/>
  <c r="E2389" i="1"/>
  <c r="E2549" i="1"/>
  <c r="E2741" i="1"/>
  <c r="E2901" i="1"/>
  <c r="E3061" i="1"/>
  <c r="E3189" i="1"/>
  <c r="E3317" i="1"/>
  <c r="E3445" i="1"/>
  <c r="E3573" i="1"/>
  <c r="E3937" i="1"/>
  <c r="E4001" i="1"/>
  <c r="E4065" i="1"/>
  <c r="E4129" i="1"/>
  <c r="E4193" i="1"/>
  <c r="E4257" i="1"/>
  <c r="E4321" i="1"/>
  <c r="E4385" i="1"/>
  <c r="E4449" i="1"/>
  <c r="E4513" i="1"/>
  <c r="E4577" i="1"/>
  <c r="E4641" i="1"/>
  <c r="E4705" i="1"/>
  <c r="E4769" i="1"/>
  <c r="E4933" i="1"/>
  <c r="E5317" i="1"/>
  <c r="E4965" i="1"/>
  <c r="E2848" i="1"/>
  <c r="E2872" i="1"/>
  <c r="E3600" i="1"/>
  <c r="E3624" i="1"/>
  <c r="E3704" i="1"/>
  <c r="E3728" i="1"/>
  <c r="E3752" i="1"/>
  <c r="E3832" i="1"/>
  <c r="E3856" i="1"/>
  <c r="E3880" i="1"/>
  <c r="E3960" i="1"/>
  <c r="E3984" i="1"/>
  <c r="E4008" i="1"/>
  <c r="E4056" i="1"/>
  <c r="E4120" i="1"/>
  <c r="E4184" i="1"/>
  <c r="E4248" i="1"/>
  <c r="E4312" i="1"/>
  <c r="E4376" i="1"/>
  <c r="E4440" i="1"/>
  <c r="E4504" i="1"/>
  <c r="E4568" i="1"/>
  <c r="E4632" i="1"/>
  <c r="E4696" i="1"/>
  <c r="E4760" i="1"/>
  <c r="E4824" i="1"/>
  <c r="E4888" i="1"/>
  <c r="E4952" i="1"/>
  <c r="E5016" i="1"/>
  <c r="E5080" i="1"/>
  <c r="E5144" i="1"/>
  <c r="E5208" i="1"/>
  <c r="E5424" i="1"/>
  <c r="E1989" i="1"/>
  <c r="E2117" i="1"/>
  <c r="E2277" i="1"/>
  <c r="E2485" i="1"/>
  <c r="E2645" i="1"/>
  <c r="E2805" i="1"/>
  <c r="E2997" i="1"/>
  <c r="E3125" i="1"/>
  <c r="E3253" i="1"/>
  <c r="E3381" i="1"/>
  <c r="E3509" i="1"/>
  <c r="E3637" i="1"/>
  <c r="E3765" i="1"/>
  <c r="E3905" i="1"/>
  <c r="E3969" i="1"/>
  <c r="E4033" i="1"/>
  <c r="E4097" i="1"/>
  <c r="E4161" i="1"/>
  <c r="E4225" i="1"/>
  <c r="E4289" i="1"/>
  <c r="E4353" i="1"/>
  <c r="E4417" i="1"/>
  <c r="E4481" i="1"/>
  <c r="E4545" i="1"/>
  <c r="E4609" i="1"/>
  <c r="E4673" i="1"/>
  <c r="E4737" i="1"/>
  <c r="E4801" i="1"/>
  <c r="E4869" i="1"/>
  <c r="E4997" i="1"/>
  <c r="E5125" i="1"/>
  <c r="E5253" i="1"/>
  <c r="E5381" i="1"/>
  <c r="E4766" i="1"/>
  <c r="E4894" i="1"/>
  <c r="E5006" i="1"/>
  <c r="E5094" i="1"/>
  <c r="E5318" i="1"/>
  <c r="E6907" i="1"/>
  <c r="E6971" i="1"/>
  <c r="E7035" i="1"/>
  <c r="E7099" i="1"/>
  <c r="E7123" i="1"/>
  <c r="E52" i="1"/>
  <c r="E76" i="1"/>
  <c r="E100" i="1"/>
  <c r="E180" i="1"/>
  <c r="E204" i="1"/>
  <c r="E228" i="1"/>
  <c r="E308" i="1"/>
  <c r="E332" i="1"/>
  <c r="E356" i="1"/>
  <c r="E436" i="1"/>
  <c r="E460" i="1"/>
  <c r="E484" i="1"/>
  <c r="E564" i="1"/>
  <c r="E588" i="1"/>
  <c r="E612" i="1"/>
  <c r="E692" i="1"/>
  <c r="E716" i="1"/>
  <c r="E740" i="1"/>
  <c r="E820" i="1"/>
  <c r="E844" i="1"/>
  <c r="E868" i="1"/>
  <c r="E948" i="1"/>
  <c r="E972" i="1"/>
  <c r="E996" i="1"/>
  <c r="E1076" i="1"/>
  <c r="E1100" i="1"/>
  <c r="E1124" i="1"/>
  <c r="E1204" i="1"/>
  <c r="E1228" i="1"/>
  <c r="E1252" i="1"/>
  <c r="E1332" i="1"/>
  <c r="E1356" i="1"/>
  <c r="E1380" i="1"/>
  <c r="E1460" i="1"/>
  <c r="E1484" i="1"/>
  <c r="E1508" i="1"/>
  <c r="E1588" i="1"/>
  <c r="E1612" i="1"/>
  <c r="E1636" i="1"/>
  <c r="G1708" i="1"/>
  <c r="E1708" i="1"/>
  <c r="E1748" i="1"/>
  <c r="E1772" i="1"/>
  <c r="G1828" i="1"/>
  <c r="E1828" i="1"/>
  <c r="G1932" i="1"/>
  <c r="E1932" i="1"/>
  <c r="E71" i="1"/>
  <c r="E6171" i="1"/>
  <c r="E6299" i="1"/>
  <c r="E6435" i="1"/>
  <c r="E6499" i="1"/>
  <c r="E6563" i="1"/>
  <c r="E6627" i="1"/>
  <c r="E6691" i="1"/>
  <c r="E6755" i="1"/>
  <c r="E6819" i="1"/>
  <c r="E6883" i="1"/>
  <c r="E6947" i="1"/>
  <c r="E7011" i="1"/>
  <c r="E7075" i="1"/>
  <c r="E7171" i="1"/>
  <c r="E44" i="1"/>
  <c r="E68" i="1"/>
  <c r="E148" i="1"/>
  <c r="E172" i="1"/>
  <c r="E196" i="1"/>
  <c r="E276" i="1"/>
  <c r="E300" i="1"/>
  <c r="E324" i="1"/>
  <c r="E404" i="1"/>
  <c r="E428" i="1"/>
  <c r="E452" i="1"/>
  <c r="E532" i="1"/>
  <c r="E556" i="1"/>
  <c r="E580" i="1"/>
  <c r="E660" i="1"/>
  <c r="E684" i="1"/>
  <c r="E708" i="1"/>
  <c r="E788" i="1"/>
  <c r="E812" i="1"/>
  <c r="E836" i="1"/>
  <c r="E916" i="1"/>
  <c r="E940" i="1"/>
  <c r="E964" i="1"/>
  <c r="E1044" i="1"/>
  <c r="E1068" i="1"/>
  <c r="E1092" i="1"/>
  <c r="E1172" i="1"/>
  <c r="E1196" i="1"/>
  <c r="E1220" i="1"/>
  <c r="E1300" i="1"/>
  <c r="E1324" i="1"/>
  <c r="E1348" i="1"/>
  <c r="E1428" i="1"/>
  <c r="E1452" i="1"/>
  <c r="E1476" i="1"/>
  <c r="E1556" i="1"/>
  <c r="E1580" i="1"/>
  <c r="E1604" i="1"/>
  <c r="G1684" i="1"/>
  <c r="E1684" i="1"/>
  <c r="E1700" i="1"/>
  <c r="G1908" i="1"/>
  <c r="E1908" i="1"/>
  <c r="E1924" i="1"/>
  <c r="E6555" i="1"/>
  <c r="E6619" i="1"/>
  <c r="E6683" i="1"/>
  <c r="E6747" i="1"/>
  <c r="E6811" i="1"/>
  <c r="E6875" i="1"/>
  <c r="E6939" i="1"/>
  <c r="E7003" i="1"/>
  <c r="E7067" i="1"/>
  <c r="E7139" i="1"/>
  <c r="E7163" i="1"/>
  <c r="E7187" i="1"/>
  <c r="E116" i="1"/>
  <c r="E140" i="1"/>
  <c r="E164" i="1"/>
  <c r="E244" i="1"/>
  <c r="E268" i="1"/>
  <c r="E292" i="1"/>
  <c r="E372" i="1"/>
  <c r="E396" i="1"/>
  <c r="E420" i="1"/>
  <c r="E500" i="1"/>
  <c r="E524" i="1"/>
  <c r="E548" i="1"/>
  <c r="E628" i="1"/>
  <c r="E652" i="1"/>
  <c r="E676" i="1"/>
  <c r="E756" i="1"/>
  <c r="E780" i="1"/>
  <c r="E804" i="1"/>
  <c r="E884" i="1"/>
  <c r="E908" i="1"/>
  <c r="E932" i="1"/>
  <c r="E1012" i="1"/>
  <c r="E1036" i="1"/>
  <c r="E1060" i="1"/>
  <c r="E1140" i="1"/>
  <c r="E1164" i="1"/>
  <c r="E1188" i="1"/>
  <c r="E1268" i="1"/>
  <c r="E1292" i="1"/>
  <c r="E1316" i="1"/>
  <c r="E1396" i="1"/>
  <c r="E1420" i="1"/>
  <c r="E1444" i="1"/>
  <c r="E1524" i="1"/>
  <c r="E1548" i="1"/>
  <c r="E1572" i="1"/>
  <c r="E1652" i="1"/>
  <c r="E1676" i="1"/>
  <c r="G1804" i="1"/>
  <c r="E1804" i="1"/>
  <c r="E1876" i="1"/>
  <c r="E1900" i="1"/>
  <c r="G1956" i="1"/>
  <c r="E1956" i="1"/>
  <c r="G1732" i="1"/>
  <c r="E1732" i="1"/>
  <c r="G1780" i="1"/>
  <c r="E1780" i="1"/>
  <c r="G2036" i="1"/>
  <c r="E2036" i="1"/>
  <c r="E2060" i="1"/>
  <c r="E2084" i="1"/>
  <c r="E2164" i="1"/>
  <c r="E2188" i="1"/>
  <c r="E2212" i="1"/>
  <c r="E2292" i="1"/>
  <c r="E2316" i="1"/>
  <c r="E2340" i="1"/>
  <c r="E2420" i="1"/>
  <c r="E2444" i="1"/>
  <c r="E2468" i="1"/>
  <c r="E2548" i="1"/>
  <c r="E2572" i="1"/>
  <c r="E2596" i="1"/>
  <c r="E2676" i="1"/>
  <c r="E2700" i="1"/>
  <c r="E2724" i="1"/>
  <c r="E2768" i="1"/>
  <c r="E2800" i="1"/>
  <c r="E2832" i="1"/>
  <c r="E2864" i="1"/>
  <c r="E2896" i="1"/>
  <c r="E2928" i="1"/>
  <c r="E3584" i="1"/>
  <c r="E3616" i="1"/>
  <c r="E3648" i="1"/>
  <c r="E3680" i="1"/>
  <c r="E3712" i="1"/>
  <c r="E3744" i="1"/>
  <c r="E3776" i="1"/>
  <c r="E3808" i="1"/>
  <c r="E3840" i="1"/>
  <c r="E3872" i="1"/>
  <c r="E3904" i="1"/>
  <c r="E3936" i="1"/>
  <c r="E3968" i="1"/>
  <c r="E4000" i="1"/>
  <c r="E4032" i="1"/>
  <c r="E4064" i="1"/>
  <c r="E4096" i="1"/>
  <c r="E4128" i="1"/>
  <c r="E4160" i="1"/>
  <c r="E4192" i="1"/>
  <c r="E4224" i="1"/>
  <c r="E4256" i="1"/>
  <c r="E4288" i="1"/>
  <c r="E4320" i="1"/>
  <c r="E4352" i="1"/>
  <c r="E4384" i="1"/>
  <c r="E4416" i="1"/>
  <c r="E4448" i="1"/>
  <c r="E4480" i="1"/>
  <c r="E4512" i="1"/>
  <c r="E4544" i="1"/>
  <c r="E4576" i="1"/>
  <c r="E4608" i="1"/>
  <c r="E4640" i="1"/>
  <c r="E4672" i="1"/>
  <c r="E4704" i="1"/>
  <c r="E4736" i="1"/>
  <c r="E4768" i="1"/>
  <c r="E4800" i="1"/>
  <c r="E4832" i="1"/>
  <c r="E4864" i="1"/>
  <c r="E4896" i="1"/>
  <c r="E4928" i="1"/>
  <c r="E4960" i="1"/>
  <c r="E4992" i="1"/>
  <c r="E5024" i="1"/>
  <c r="E5056" i="1"/>
  <c r="E5088" i="1"/>
  <c r="E5120" i="1"/>
  <c r="E5152" i="1"/>
  <c r="E5184" i="1"/>
  <c r="E5216" i="1"/>
  <c r="E5248" i="1"/>
  <c r="E5272" i="1"/>
  <c r="G5352" i="1"/>
  <c r="E5352" i="1"/>
  <c r="G5400" i="1"/>
  <c r="E5400" i="1"/>
  <c r="G5320" i="1"/>
  <c r="E5320" i="1"/>
  <c r="G5416" i="1"/>
  <c r="E5416" i="1"/>
  <c r="E4048" i="1"/>
  <c r="E4080" i="1"/>
  <c r="E4112" i="1"/>
  <c r="E4144" i="1"/>
  <c r="E4176" i="1"/>
  <c r="E4208" i="1"/>
  <c r="E4240" i="1"/>
  <c r="E4272" i="1"/>
  <c r="E4304" i="1"/>
  <c r="E4336" i="1"/>
  <c r="E4368" i="1"/>
  <c r="E4400" i="1"/>
  <c r="E4432" i="1"/>
  <c r="E4464" i="1"/>
  <c r="E4496" i="1"/>
  <c r="E4528" i="1"/>
  <c r="E4560" i="1"/>
  <c r="E4592" i="1"/>
  <c r="E4624" i="1"/>
  <c r="E4656" i="1"/>
  <c r="E4688" i="1"/>
  <c r="E4720" i="1"/>
  <c r="E4752" i="1"/>
  <c r="E4784" i="1"/>
  <c r="E4816" i="1"/>
  <c r="E4848" i="1"/>
  <c r="E4880" i="1"/>
  <c r="E4912" i="1"/>
  <c r="E4944" i="1"/>
  <c r="E4976" i="1"/>
  <c r="E5008" i="1"/>
  <c r="E5040" i="1"/>
  <c r="E5072" i="1"/>
  <c r="E5104" i="1"/>
  <c r="E5136" i="1"/>
  <c r="E5168" i="1"/>
  <c r="E5200" i="1"/>
  <c r="E5232" i="1"/>
  <c r="G5288" i="1"/>
  <c r="E5288" i="1"/>
  <c r="E5312" i="1"/>
  <c r="E5336" i="1"/>
  <c r="G5432" i="1"/>
  <c r="E5432" i="1"/>
  <c r="E1812" i="1"/>
  <c r="E1836" i="1"/>
  <c r="E1860" i="1"/>
  <c r="E1940" i="1"/>
  <c r="E1964" i="1"/>
  <c r="E1988" i="1"/>
  <c r="E2068" i="1"/>
  <c r="E2092" i="1"/>
  <c r="E2116" i="1"/>
  <c r="E2196" i="1"/>
  <c r="E2220" i="1"/>
  <c r="E2244" i="1"/>
  <c r="E2324" i="1"/>
  <c r="E2348" i="1"/>
  <c r="E2372" i="1"/>
  <c r="E2452" i="1"/>
  <c r="E2476" i="1"/>
  <c r="E2500" i="1"/>
  <c r="E2580" i="1"/>
  <c r="E2604" i="1"/>
  <c r="E2628" i="1"/>
  <c r="E2776" i="1"/>
  <c r="E2840" i="1"/>
  <c r="G5256" i="1"/>
  <c r="E5256" i="1"/>
  <c r="G5384" i="1"/>
  <c r="E5384" i="1"/>
  <c r="G5448" i="1"/>
  <c r="E5448" i="1"/>
  <c r="E4798" i="1"/>
  <c r="E4862" i="1"/>
  <c r="E4926" i="1"/>
  <c r="E5030" i="1"/>
  <c r="E5054" i="1"/>
  <c r="E5102" i="1"/>
  <c r="E5166" i="1"/>
  <c r="E5230" i="1"/>
  <c r="E5286" i="1"/>
  <c r="E5414" i="1"/>
  <c r="E1933" i="1"/>
  <c r="E1997" i="1"/>
  <c r="E2061" i="1"/>
  <c r="E2125" i="1"/>
  <c r="E2189" i="1"/>
  <c r="E2245" i="1"/>
  <c r="E2373" i="1"/>
  <c r="E2397" i="1"/>
  <c r="E2453" i="1"/>
  <c r="E2629" i="1"/>
  <c r="E2653" i="1"/>
  <c r="E2709" i="1"/>
  <c r="E2885" i="1"/>
  <c r="E2909" i="1"/>
  <c r="E2965" i="1"/>
  <c r="E3069" i="1"/>
  <c r="E3133" i="1"/>
  <c r="E3197" i="1"/>
  <c r="E3261" i="1"/>
  <c r="E3325" i="1"/>
  <c r="E3389" i="1"/>
  <c r="E3453" i="1"/>
  <c r="E3517" i="1"/>
  <c r="E3581" i="1"/>
  <c r="E3645" i="1"/>
  <c r="E3709" i="1"/>
  <c r="E3773" i="1"/>
  <c r="E3837" i="1"/>
  <c r="E3897" i="1"/>
  <c r="E3929" i="1"/>
  <c r="E3961" i="1"/>
  <c r="E3993" i="1"/>
  <c r="E4025" i="1"/>
  <c r="E4057" i="1"/>
  <c r="E4089" i="1"/>
  <c r="E4121" i="1"/>
  <c r="E4153" i="1"/>
  <c r="E4185" i="1"/>
  <c r="E4217" i="1"/>
  <c r="E4249" i="1"/>
  <c r="E4281" i="1"/>
  <c r="E4313" i="1"/>
  <c r="E4345" i="1"/>
  <c r="E4377" i="1"/>
  <c r="E4409" i="1"/>
  <c r="E4441" i="1"/>
  <c r="E4473" i="1"/>
  <c r="E4505" i="1"/>
  <c r="E4537" i="1"/>
  <c r="E4569" i="1"/>
  <c r="E4601" i="1"/>
  <c r="E4633" i="1"/>
  <c r="E4665" i="1"/>
  <c r="E4697" i="1"/>
  <c r="E4729" i="1"/>
  <c r="E4761" i="1"/>
  <c r="E4793" i="1"/>
  <c r="E4877" i="1"/>
  <c r="E4941" i="1"/>
  <c r="E5005" i="1"/>
  <c r="E5069" i="1"/>
  <c r="E5133" i="1"/>
  <c r="E5197" i="1"/>
  <c r="E5261" i="1"/>
  <c r="E5325" i="1"/>
  <c r="E5389" i="1"/>
  <c r="E5198" i="1"/>
  <c r="E1965" i="1"/>
  <c r="E2029" i="1"/>
  <c r="E2093" i="1"/>
  <c r="E2157" i="1"/>
  <c r="E2309" i="1"/>
  <c r="E2501" i="1"/>
  <c r="E2525" i="1"/>
  <c r="E2581" i="1"/>
  <c r="E2757" i="1"/>
  <c r="E2781" i="1"/>
  <c r="E2837" i="1"/>
  <c r="E3013" i="1"/>
  <c r="E3037" i="1"/>
  <c r="E3101" i="1"/>
  <c r="E3165" i="1"/>
  <c r="E3229" i="1"/>
  <c r="E3293" i="1"/>
  <c r="E3357" i="1"/>
  <c r="E3421" i="1"/>
  <c r="E3485" i="1"/>
  <c r="E3549" i="1"/>
  <c r="E3613" i="1"/>
  <c r="E3677" i="1"/>
  <c r="E3741" i="1"/>
  <c r="E3805" i="1"/>
  <c r="E3869" i="1"/>
  <c r="E3881" i="1"/>
  <c r="E3913" i="1"/>
  <c r="E3945" i="1"/>
  <c r="E3977" i="1"/>
  <c r="E4009" i="1"/>
  <c r="E4041" i="1"/>
  <c r="E4073" i="1"/>
  <c r="E4105" i="1"/>
  <c r="E4137" i="1"/>
  <c r="E4169" i="1"/>
  <c r="E4201" i="1"/>
  <c r="E4233" i="1"/>
  <c r="E4265" i="1"/>
  <c r="E4297" i="1"/>
  <c r="E4329" i="1"/>
  <c r="E4361" i="1"/>
  <c r="E4393" i="1"/>
  <c r="E4425" i="1"/>
  <c r="E4457" i="1"/>
  <c r="E4489" i="1"/>
  <c r="E4521" i="1"/>
  <c r="E4553" i="1"/>
  <c r="E4585" i="1"/>
  <c r="E4617" i="1"/>
  <c r="E4649" i="1"/>
  <c r="E4681" i="1"/>
  <c r="E4713" i="1"/>
  <c r="E4745" i="1"/>
  <c r="E4777" i="1"/>
  <c r="E4809" i="1"/>
  <c r="E4845" i="1"/>
  <c r="E4909" i="1"/>
  <c r="E4973" i="1"/>
  <c r="E5037" i="1"/>
  <c r="E5101" i="1"/>
  <c r="E5165" i="1"/>
  <c r="E5229" i="1"/>
  <c r="E5293" i="1"/>
  <c r="E5357" i="1"/>
  <c r="E5421" i="1"/>
  <c r="E5433" i="1"/>
  <c r="E5473" i="1"/>
  <c r="E4782" i="1"/>
  <c r="E4846" i="1"/>
  <c r="E4910" i="1"/>
  <c r="E4974" i="1"/>
  <c r="E5038" i="1"/>
  <c r="E5062" i="1"/>
  <c r="E5126" i="1"/>
  <c r="E5190" i="1"/>
  <c r="E5254" i="1"/>
  <c r="E5382" i="1"/>
  <c r="E6155" i="1"/>
  <c r="E6187" i="1"/>
  <c r="E6219" i="1"/>
  <c r="E6251" i="1"/>
  <c r="E6283" i="1"/>
  <c r="E6315" i="1"/>
  <c r="E6347" i="1"/>
  <c r="E6379" i="1"/>
  <c r="E6411" i="1"/>
  <c r="E6443" i="1"/>
  <c r="E6475" i="1"/>
  <c r="E6507" i="1"/>
  <c r="E6539" i="1"/>
  <c r="E6571" i="1"/>
  <c r="E6603" i="1"/>
  <c r="E6635" i="1"/>
  <c r="E6667" i="1"/>
  <c r="E6699" i="1"/>
  <c r="E6731" i="1"/>
  <c r="E6763" i="1"/>
  <c r="E6795" i="1"/>
  <c r="E6827" i="1"/>
  <c r="E6859" i="1"/>
  <c r="E6891" i="1"/>
  <c r="E6923" i="1"/>
  <c r="E6955" i="1"/>
  <c r="E6987" i="1"/>
  <c r="E7019" i="1"/>
  <c r="E7051" i="1"/>
  <c r="E7083" i="1"/>
  <c r="E7115" i="1"/>
  <c r="E7147" i="1"/>
  <c r="E7179" i="1"/>
  <c r="E60" i="1"/>
  <c r="E92" i="1"/>
  <c r="E124" i="1"/>
  <c r="E156" i="1"/>
  <c r="E188" i="1"/>
  <c r="E220" i="1"/>
  <c r="E252" i="1"/>
  <c r="E284" i="1"/>
  <c r="E316" i="1"/>
  <c r="E348" i="1"/>
  <c r="E380" i="1"/>
  <c r="E412" i="1"/>
  <c r="E444" i="1"/>
  <c r="E476" i="1"/>
  <c r="E508" i="1"/>
  <c r="E540" i="1"/>
  <c r="E572" i="1"/>
  <c r="E604" i="1"/>
  <c r="E636" i="1"/>
  <c r="E668" i="1"/>
  <c r="E700" i="1"/>
  <c r="E732" i="1"/>
  <c r="E764" i="1"/>
  <c r="E796" i="1"/>
  <c r="E828" i="1"/>
  <c r="E860" i="1"/>
  <c r="E892" i="1"/>
  <c r="E924" i="1"/>
  <c r="E956" i="1"/>
  <c r="E988" i="1"/>
  <c r="E1020" i="1"/>
  <c r="E1052" i="1"/>
  <c r="E1084" i="1"/>
  <c r="E1116" i="1"/>
  <c r="E1148" i="1"/>
  <c r="E1180" i="1"/>
  <c r="E1212" i="1"/>
  <c r="E1244" i="1"/>
  <c r="E1276" i="1"/>
  <c r="E1308" i="1"/>
  <c r="E1340" i="1"/>
  <c r="E1372" i="1"/>
  <c r="E1404" i="1"/>
  <c r="E1436" i="1"/>
  <c r="E1468" i="1"/>
  <c r="E1500" i="1"/>
  <c r="E1532" i="1"/>
  <c r="E1564" i="1"/>
  <c r="E1596" i="1"/>
  <c r="E1628" i="1"/>
  <c r="E1660" i="1"/>
  <c r="E1692" i="1"/>
  <c r="E1724" i="1"/>
  <c r="E1756" i="1"/>
  <c r="E1788" i="1"/>
  <c r="E1820" i="1"/>
  <c r="E1852" i="1"/>
  <c r="E1884" i="1"/>
  <c r="E1916" i="1"/>
  <c r="E1948" i="1"/>
  <c r="E1980" i="1"/>
  <c r="E2012" i="1"/>
  <c r="E2044" i="1"/>
  <c r="E2076" i="1"/>
  <c r="E2108" i="1"/>
  <c r="E2140" i="1"/>
  <c r="E2172" i="1"/>
  <c r="E2204" i="1"/>
  <c r="E2236" i="1"/>
  <c r="E2268" i="1"/>
  <c r="E2300" i="1"/>
  <c r="E2332" i="1"/>
  <c r="E2364" i="1"/>
  <c r="E2396" i="1"/>
  <c r="E2428" i="1"/>
  <c r="E2460" i="1"/>
  <c r="E2492" i="1"/>
  <c r="E2524" i="1"/>
  <c r="E2556" i="1"/>
  <c r="E2588" i="1"/>
  <c r="E2620" i="1"/>
  <c r="E2652" i="1"/>
  <c r="E2684" i="1"/>
  <c r="E2716" i="1"/>
  <c r="E2748" i="1"/>
  <c r="E2756" i="1"/>
  <c r="E2764" i="1"/>
  <c r="E2772" i="1"/>
  <c r="E2780" i="1"/>
  <c r="E2788" i="1"/>
  <c r="E2796" i="1"/>
  <c r="E2804" i="1"/>
  <c r="E2812" i="1"/>
  <c r="E2820" i="1"/>
  <c r="E2828" i="1"/>
  <c r="E2836" i="1"/>
  <c r="E2844" i="1"/>
  <c r="E2852" i="1"/>
  <c r="E2860" i="1"/>
  <c r="E2868" i="1"/>
  <c r="E2876" i="1"/>
  <c r="E2884" i="1"/>
  <c r="E2892" i="1"/>
  <c r="E2900" i="1"/>
  <c r="E2908" i="1"/>
  <c r="E2916" i="1"/>
  <c r="E2924" i="1"/>
  <c r="E2932" i="1"/>
  <c r="E2940" i="1"/>
  <c r="G2960" i="1"/>
  <c r="E2960" i="1"/>
  <c r="G2976" i="1"/>
  <c r="E2976" i="1"/>
  <c r="G2992" i="1"/>
  <c r="E2992" i="1"/>
  <c r="G3008" i="1"/>
  <c r="E3008" i="1"/>
  <c r="G3024" i="1"/>
  <c r="E3024" i="1"/>
  <c r="G3040" i="1"/>
  <c r="E3040" i="1"/>
  <c r="G3056" i="1"/>
  <c r="E3056" i="1"/>
  <c r="G3072" i="1"/>
  <c r="E3072" i="1"/>
  <c r="G3088" i="1"/>
  <c r="E3088" i="1"/>
  <c r="G3104" i="1"/>
  <c r="E3104" i="1"/>
  <c r="G3120" i="1"/>
  <c r="E3120" i="1"/>
  <c r="G3136" i="1"/>
  <c r="E3136" i="1"/>
  <c r="G3152" i="1"/>
  <c r="E3152" i="1"/>
  <c r="G3168" i="1"/>
  <c r="E3168" i="1"/>
  <c r="G3184" i="1"/>
  <c r="E3184" i="1"/>
  <c r="G3200" i="1"/>
  <c r="E3200" i="1"/>
  <c r="G3216" i="1"/>
  <c r="E3216" i="1"/>
  <c r="G3232" i="1"/>
  <c r="E3232" i="1"/>
  <c r="G3248" i="1"/>
  <c r="E3248" i="1"/>
  <c r="G3264" i="1"/>
  <c r="E3264" i="1"/>
  <c r="G3280" i="1"/>
  <c r="E3280" i="1"/>
  <c r="G3296" i="1"/>
  <c r="E3296" i="1"/>
  <c r="G3312" i="1"/>
  <c r="E3312" i="1"/>
  <c r="G3328" i="1"/>
  <c r="E3328" i="1"/>
  <c r="G3344" i="1"/>
  <c r="E3344" i="1"/>
  <c r="G3360" i="1"/>
  <c r="E3360" i="1"/>
  <c r="G3376" i="1"/>
  <c r="E3376" i="1"/>
  <c r="G3604" i="1"/>
  <c r="E3604" i="1"/>
  <c r="G3636" i="1"/>
  <c r="E3636" i="1"/>
  <c r="G3668" i="1"/>
  <c r="E3668" i="1"/>
  <c r="G3700" i="1"/>
  <c r="E3700" i="1"/>
  <c r="G3732" i="1"/>
  <c r="E3732" i="1"/>
  <c r="G3764" i="1"/>
  <c r="E3764" i="1"/>
  <c r="G3796" i="1"/>
  <c r="E3796" i="1"/>
  <c r="G3828" i="1"/>
  <c r="E3828" i="1"/>
  <c r="G3860" i="1"/>
  <c r="E3860" i="1"/>
  <c r="G3892" i="1"/>
  <c r="E3892" i="1"/>
  <c r="G3924" i="1"/>
  <c r="E3924" i="1"/>
  <c r="G3956" i="1"/>
  <c r="E3956" i="1"/>
  <c r="G3988" i="1"/>
  <c r="E3988" i="1"/>
  <c r="G4020" i="1"/>
  <c r="E4020" i="1"/>
  <c r="G4052" i="1"/>
  <c r="E4052" i="1"/>
  <c r="G4084" i="1"/>
  <c r="E4084" i="1"/>
  <c r="G4116" i="1"/>
  <c r="E4116" i="1"/>
  <c r="G4148" i="1"/>
  <c r="E4148" i="1"/>
  <c r="G4180" i="1"/>
  <c r="E4180" i="1"/>
  <c r="G4212" i="1"/>
  <c r="E4212" i="1"/>
  <c r="G4244" i="1"/>
  <c r="E4244" i="1"/>
  <c r="G4276" i="1"/>
  <c r="E4276" i="1"/>
  <c r="G4308" i="1"/>
  <c r="E4308" i="1"/>
  <c r="G4340" i="1"/>
  <c r="E4340" i="1"/>
  <c r="G4372" i="1"/>
  <c r="E4372" i="1"/>
  <c r="G4404" i="1"/>
  <c r="E4404" i="1"/>
  <c r="G4436" i="1"/>
  <c r="E4436" i="1"/>
  <c r="G4468" i="1"/>
  <c r="E4468" i="1"/>
  <c r="G4500" i="1"/>
  <c r="E4500" i="1"/>
  <c r="G4532" i="1"/>
  <c r="E4532" i="1"/>
  <c r="G4564" i="1"/>
  <c r="E4564" i="1"/>
  <c r="G4596" i="1"/>
  <c r="E4596" i="1"/>
  <c r="G4628" i="1"/>
  <c r="E4628" i="1"/>
  <c r="G4660" i="1"/>
  <c r="E4660" i="1"/>
  <c r="G4692" i="1"/>
  <c r="E4692" i="1"/>
  <c r="G4724" i="1"/>
  <c r="E4724" i="1"/>
  <c r="G4756" i="1"/>
  <c r="E4756" i="1"/>
  <c r="G4788" i="1"/>
  <c r="E4788" i="1"/>
  <c r="G4820" i="1"/>
  <c r="E4820" i="1"/>
  <c r="G4852" i="1"/>
  <c r="E4852" i="1"/>
  <c r="G4884" i="1"/>
  <c r="E4884" i="1"/>
  <c r="G4916" i="1"/>
  <c r="E4916" i="1"/>
  <c r="G4948" i="1"/>
  <c r="E4948" i="1"/>
  <c r="E55" i="1"/>
  <c r="E6147" i="1"/>
  <c r="E6179" i="1"/>
  <c r="E6211" i="1"/>
  <c r="E6243" i="1"/>
  <c r="E6275" i="1"/>
  <c r="E6307" i="1"/>
  <c r="E6339" i="1"/>
  <c r="E6371" i="1"/>
  <c r="G2952" i="1"/>
  <c r="E2952" i="1"/>
  <c r="G2964" i="1"/>
  <c r="E2964" i="1"/>
  <c r="G2980" i="1"/>
  <c r="E2980" i="1"/>
  <c r="G2996" i="1"/>
  <c r="E2996" i="1"/>
  <c r="G3012" i="1"/>
  <c r="E3012" i="1"/>
  <c r="G3028" i="1"/>
  <c r="E3028" i="1"/>
  <c r="G3044" i="1"/>
  <c r="E3044" i="1"/>
  <c r="G3060" i="1"/>
  <c r="E3060" i="1"/>
  <c r="G3076" i="1"/>
  <c r="E3076" i="1"/>
  <c r="G3092" i="1"/>
  <c r="E3092" i="1"/>
  <c r="G3108" i="1"/>
  <c r="E3108" i="1"/>
  <c r="G3124" i="1"/>
  <c r="E3124" i="1"/>
  <c r="G3140" i="1"/>
  <c r="E3140" i="1"/>
  <c r="G3156" i="1"/>
  <c r="E3156" i="1"/>
  <c r="G3172" i="1"/>
  <c r="E3172" i="1"/>
  <c r="G3188" i="1"/>
  <c r="E3188" i="1"/>
  <c r="G3204" i="1"/>
  <c r="E3204" i="1"/>
  <c r="G3220" i="1"/>
  <c r="E3220" i="1"/>
  <c r="G3236" i="1"/>
  <c r="E3236" i="1"/>
  <c r="G3252" i="1"/>
  <c r="E3252" i="1"/>
  <c r="G3268" i="1"/>
  <c r="E3268" i="1"/>
  <c r="G3284" i="1"/>
  <c r="E3284" i="1"/>
  <c r="G3300" i="1"/>
  <c r="E3300" i="1"/>
  <c r="G3316" i="1"/>
  <c r="E3316" i="1"/>
  <c r="G3332" i="1"/>
  <c r="E3332" i="1"/>
  <c r="G3348" i="1"/>
  <c r="E3348" i="1"/>
  <c r="G3364" i="1"/>
  <c r="E3364" i="1"/>
  <c r="G3380" i="1"/>
  <c r="E3380" i="1"/>
  <c r="G3396" i="1"/>
  <c r="E3396" i="1"/>
  <c r="G3412" i="1"/>
  <c r="E3412" i="1"/>
  <c r="G3428" i="1"/>
  <c r="E3428" i="1"/>
  <c r="G3444" i="1"/>
  <c r="E3444" i="1"/>
  <c r="G3460" i="1"/>
  <c r="E3460" i="1"/>
  <c r="G3476" i="1"/>
  <c r="E3476" i="1"/>
  <c r="G3492" i="1"/>
  <c r="E3492" i="1"/>
  <c r="G3508" i="1"/>
  <c r="E3508" i="1"/>
  <c r="G3524" i="1"/>
  <c r="E3524" i="1"/>
  <c r="G3540" i="1"/>
  <c r="E3540" i="1"/>
  <c r="G3556" i="1"/>
  <c r="E3556" i="1"/>
  <c r="G3572" i="1"/>
  <c r="E3572" i="1"/>
  <c r="G3596" i="1"/>
  <c r="E3596" i="1"/>
  <c r="G3628" i="1"/>
  <c r="E3628" i="1"/>
  <c r="G3660" i="1"/>
  <c r="E3660" i="1"/>
  <c r="G3692" i="1"/>
  <c r="E3692" i="1"/>
  <c r="G3724" i="1"/>
  <c r="E3724" i="1"/>
  <c r="G3756" i="1"/>
  <c r="E3756" i="1"/>
  <c r="G3788" i="1"/>
  <c r="E3788" i="1"/>
  <c r="G3820" i="1"/>
  <c r="E3820" i="1"/>
  <c r="G3852" i="1"/>
  <c r="E3852" i="1"/>
  <c r="G3884" i="1"/>
  <c r="E3884" i="1"/>
  <c r="G3916" i="1"/>
  <c r="E3916" i="1"/>
  <c r="G3948" i="1"/>
  <c r="E3948" i="1"/>
  <c r="G3980" i="1"/>
  <c r="E3980" i="1"/>
  <c r="G4012" i="1"/>
  <c r="E4012" i="1"/>
  <c r="G4044" i="1"/>
  <c r="E4044" i="1"/>
  <c r="G4076" i="1"/>
  <c r="E4076" i="1"/>
  <c r="G4108" i="1"/>
  <c r="E4108" i="1"/>
  <c r="G4140" i="1"/>
  <c r="E4140" i="1"/>
  <c r="G4172" i="1"/>
  <c r="E4172" i="1"/>
  <c r="G4204" i="1"/>
  <c r="E4204" i="1"/>
  <c r="G4236" i="1"/>
  <c r="E4236" i="1"/>
  <c r="G4268" i="1"/>
  <c r="E4268" i="1"/>
  <c r="G4300" i="1"/>
  <c r="E4300" i="1"/>
  <c r="G4332" i="1"/>
  <c r="E4332" i="1"/>
  <c r="G4364" i="1"/>
  <c r="E4364" i="1"/>
  <c r="G4396" i="1"/>
  <c r="E4396" i="1"/>
  <c r="G4428" i="1"/>
  <c r="E4428" i="1"/>
  <c r="G4460" i="1"/>
  <c r="E4460" i="1"/>
  <c r="G4492" i="1"/>
  <c r="E4492" i="1"/>
  <c r="G4524" i="1"/>
  <c r="E4524" i="1"/>
  <c r="G4556" i="1"/>
  <c r="E4556" i="1"/>
  <c r="G4588" i="1"/>
  <c r="E4588" i="1"/>
  <c r="G4620" i="1"/>
  <c r="E4620" i="1"/>
  <c r="G4652" i="1"/>
  <c r="E4652" i="1"/>
  <c r="G4684" i="1"/>
  <c r="E4684" i="1"/>
  <c r="G4716" i="1"/>
  <c r="E4716" i="1"/>
  <c r="G4748" i="1"/>
  <c r="E4748" i="1"/>
  <c r="G4780" i="1"/>
  <c r="E4780" i="1"/>
  <c r="G4812" i="1"/>
  <c r="E4812" i="1"/>
  <c r="G4844" i="1"/>
  <c r="E4844" i="1"/>
  <c r="G4876" i="1"/>
  <c r="E4876" i="1"/>
  <c r="G4908" i="1"/>
  <c r="E4908" i="1"/>
  <c r="G4940" i="1"/>
  <c r="E4940" i="1"/>
  <c r="G2944" i="1"/>
  <c r="E2944" i="1"/>
  <c r="G2968" i="1"/>
  <c r="E2968" i="1"/>
  <c r="G2984" i="1"/>
  <c r="E2984" i="1"/>
  <c r="G3000" i="1"/>
  <c r="E3000" i="1"/>
  <c r="G3016" i="1"/>
  <c r="E3016" i="1"/>
  <c r="G3032" i="1"/>
  <c r="E3032" i="1"/>
  <c r="G3048" i="1"/>
  <c r="E3048" i="1"/>
  <c r="G3064" i="1"/>
  <c r="E3064" i="1"/>
  <c r="G3080" i="1"/>
  <c r="E3080" i="1"/>
  <c r="G3096" i="1"/>
  <c r="E3096" i="1"/>
  <c r="G3112" i="1"/>
  <c r="E3112" i="1"/>
  <c r="G3128" i="1"/>
  <c r="E3128" i="1"/>
  <c r="G3144" i="1"/>
  <c r="E3144" i="1"/>
  <c r="G3160" i="1"/>
  <c r="E3160" i="1"/>
  <c r="G3176" i="1"/>
  <c r="E3176" i="1"/>
  <c r="G3192" i="1"/>
  <c r="E3192" i="1"/>
  <c r="G3208" i="1"/>
  <c r="E3208" i="1"/>
  <c r="G3224" i="1"/>
  <c r="E3224" i="1"/>
  <c r="G3240" i="1"/>
  <c r="E3240" i="1"/>
  <c r="G3256" i="1"/>
  <c r="E3256" i="1"/>
  <c r="G3272" i="1"/>
  <c r="E3272" i="1"/>
  <c r="G3288" i="1"/>
  <c r="E3288" i="1"/>
  <c r="G3304" i="1"/>
  <c r="E3304" i="1"/>
  <c r="G3320" i="1"/>
  <c r="E3320" i="1"/>
  <c r="G3336" i="1"/>
  <c r="E3336" i="1"/>
  <c r="G3352" i="1"/>
  <c r="E3352" i="1"/>
  <c r="G3368" i="1"/>
  <c r="E3368" i="1"/>
  <c r="G3588" i="1"/>
  <c r="E3588" i="1"/>
  <c r="G3620" i="1"/>
  <c r="E3620" i="1"/>
  <c r="G3652" i="1"/>
  <c r="E3652" i="1"/>
  <c r="G3684" i="1"/>
  <c r="E3684" i="1"/>
  <c r="G3716" i="1"/>
  <c r="E3716" i="1"/>
  <c r="G3748" i="1"/>
  <c r="E3748" i="1"/>
  <c r="G3780" i="1"/>
  <c r="E3780" i="1"/>
  <c r="G3812" i="1"/>
  <c r="E3812" i="1"/>
  <c r="G3844" i="1"/>
  <c r="E3844" i="1"/>
  <c r="G3876" i="1"/>
  <c r="E3876" i="1"/>
  <c r="G3908" i="1"/>
  <c r="E3908" i="1"/>
  <c r="G3940" i="1"/>
  <c r="E3940" i="1"/>
  <c r="G3972" i="1"/>
  <c r="E3972" i="1"/>
  <c r="G4004" i="1"/>
  <c r="E4004" i="1"/>
  <c r="G4036" i="1"/>
  <c r="E4036" i="1"/>
  <c r="G4068" i="1"/>
  <c r="E4068" i="1"/>
  <c r="G4100" i="1"/>
  <c r="E4100" i="1"/>
  <c r="G4132" i="1"/>
  <c r="E4132" i="1"/>
  <c r="G4164" i="1"/>
  <c r="E4164" i="1"/>
  <c r="G4196" i="1"/>
  <c r="E4196" i="1"/>
  <c r="G4228" i="1"/>
  <c r="E4228" i="1"/>
  <c r="G4260" i="1"/>
  <c r="E4260" i="1"/>
  <c r="G4292" i="1"/>
  <c r="E4292" i="1"/>
  <c r="G4324" i="1"/>
  <c r="E4324" i="1"/>
  <c r="G4356" i="1"/>
  <c r="E4356" i="1"/>
  <c r="G4388" i="1"/>
  <c r="E4388" i="1"/>
  <c r="G4420" i="1"/>
  <c r="E4420" i="1"/>
  <c r="G4452" i="1"/>
  <c r="E4452" i="1"/>
  <c r="G4484" i="1"/>
  <c r="E4484" i="1"/>
  <c r="G4516" i="1"/>
  <c r="E4516" i="1"/>
  <c r="G4548" i="1"/>
  <c r="E4548" i="1"/>
  <c r="G4580" i="1"/>
  <c r="E4580" i="1"/>
  <c r="G4612" i="1"/>
  <c r="E4612" i="1"/>
  <c r="G4644" i="1"/>
  <c r="E4644" i="1"/>
  <c r="G4676" i="1"/>
  <c r="E4676" i="1"/>
  <c r="G4708" i="1"/>
  <c r="E4708" i="1"/>
  <c r="G4740" i="1"/>
  <c r="E4740" i="1"/>
  <c r="G4772" i="1"/>
  <c r="E4772" i="1"/>
  <c r="G4804" i="1"/>
  <c r="E4804" i="1"/>
  <c r="G4836" i="1"/>
  <c r="E4836" i="1"/>
  <c r="G4868" i="1"/>
  <c r="E4868" i="1"/>
  <c r="G4900" i="1"/>
  <c r="E4900" i="1"/>
  <c r="G4932" i="1"/>
  <c r="E4932" i="1"/>
  <c r="E6131" i="1"/>
  <c r="E6163" i="1"/>
  <c r="E6195" i="1"/>
  <c r="E6227" i="1"/>
  <c r="E6259" i="1"/>
  <c r="E6291" i="1"/>
  <c r="E6323" i="1"/>
  <c r="E6355" i="1"/>
  <c r="E6387" i="1"/>
  <c r="E6419" i="1"/>
  <c r="E6451" i="1"/>
  <c r="E6483" i="1"/>
  <c r="E6515" i="1"/>
  <c r="E6547" i="1"/>
  <c r="E6579" i="1"/>
  <c r="E6611" i="1"/>
  <c r="E6643" i="1"/>
  <c r="E6675" i="1"/>
  <c r="E6707" i="1"/>
  <c r="E6739" i="1"/>
  <c r="E6771" i="1"/>
  <c r="E6803" i="1"/>
  <c r="E6835" i="1"/>
  <c r="E6867" i="1"/>
  <c r="E6899" i="1"/>
  <c r="E6931" i="1"/>
  <c r="E6963" i="1"/>
  <c r="E6995" i="1"/>
  <c r="E7027" i="1"/>
  <c r="E7059" i="1"/>
  <c r="E7091" i="1"/>
  <c r="G2972" i="1"/>
  <c r="E2972" i="1"/>
  <c r="G2988" i="1"/>
  <c r="E2988" i="1"/>
  <c r="G3004" i="1"/>
  <c r="E3004" i="1"/>
  <c r="G3020" i="1"/>
  <c r="E3020" i="1"/>
  <c r="G3036" i="1"/>
  <c r="E3036" i="1"/>
  <c r="G3052" i="1"/>
  <c r="E3052" i="1"/>
  <c r="G3068" i="1"/>
  <c r="E3068" i="1"/>
  <c r="G3084" i="1"/>
  <c r="E3084" i="1"/>
  <c r="G3100" i="1"/>
  <c r="E3100" i="1"/>
  <c r="G3116" i="1"/>
  <c r="E3116" i="1"/>
  <c r="G3132" i="1"/>
  <c r="E3132" i="1"/>
  <c r="G3148" i="1"/>
  <c r="E3148" i="1"/>
  <c r="G3164" i="1"/>
  <c r="E3164" i="1"/>
  <c r="G3180" i="1"/>
  <c r="E3180" i="1"/>
  <c r="G3196" i="1"/>
  <c r="E3196" i="1"/>
  <c r="G3212" i="1"/>
  <c r="E3212" i="1"/>
  <c r="G3228" i="1"/>
  <c r="E3228" i="1"/>
  <c r="G3244" i="1"/>
  <c r="E3244" i="1"/>
  <c r="G3260" i="1"/>
  <c r="E3260" i="1"/>
  <c r="G3276" i="1"/>
  <c r="E3276" i="1"/>
  <c r="G3292" i="1"/>
  <c r="E3292" i="1"/>
  <c r="G3308" i="1"/>
  <c r="E3308" i="1"/>
  <c r="G3324" i="1"/>
  <c r="E3324" i="1"/>
  <c r="G3340" i="1"/>
  <c r="E3340" i="1"/>
  <c r="G3356" i="1"/>
  <c r="E3356" i="1"/>
  <c r="G3372" i="1"/>
  <c r="E3372" i="1"/>
  <c r="G3388" i="1"/>
  <c r="E3388" i="1"/>
  <c r="G3404" i="1"/>
  <c r="E3404" i="1"/>
  <c r="G3420" i="1"/>
  <c r="E3420" i="1"/>
  <c r="G3436" i="1"/>
  <c r="E3436" i="1"/>
  <c r="G3452" i="1"/>
  <c r="E3452" i="1"/>
  <c r="G3468" i="1"/>
  <c r="E3468" i="1"/>
  <c r="G3484" i="1"/>
  <c r="E3484" i="1"/>
  <c r="G3500" i="1"/>
  <c r="E3500" i="1"/>
  <c r="G3516" i="1"/>
  <c r="E3516" i="1"/>
  <c r="G3532" i="1"/>
  <c r="E3532" i="1"/>
  <c r="G3548" i="1"/>
  <c r="E3548" i="1"/>
  <c r="G3564" i="1"/>
  <c r="E3564" i="1"/>
  <c r="G3580" i="1"/>
  <c r="E3580" i="1"/>
  <c r="G3612" i="1"/>
  <c r="E3612" i="1"/>
  <c r="G3644" i="1"/>
  <c r="E3644" i="1"/>
  <c r="G3676" i="1"/>
  <c r="E3676" i="1"/>
  <c r="G3708" i="1"/>
  <c r="E3708" i="1"/>
  <c r="G3740" i="1"/>
  <c r="E3740" i="1"/>
  <c r="G3772" i="1"/>
  <c r="E3772" i="1"/>
  <c r="G3804" i="1"/>
  <c r="E3804" i="1"/>
  <c r="G3836" i="1"/>
  <c r="E3836" i="1"/>
  <c r="G3868" i="1"/>
  <c r="E3868" i="1"/>
  <c r="G3900" i="1"/>
  <c r="E3900" i="1"/>
  <c r="G3932" i="1"/>
  <c r="E3932" i="1"/>
  <c r="G3964" i="1"/>
  <c r="E3964" i="1"/>
  <c r="G3996" i="1"/>
  <c r="E3996" i="1"/>
  <c r="G4028" i="1"/>
  <c r="E4028" i="1"/>
  <c r="G4060" i="1"/>
  <c r="E4060" i="1"/>
  <c r="G4092" i="1"/>
  <c r="E4092" i="1"/>
  <c r="G4124" i="1"/>
  <c r="E4124" i="1"/>
  <c r="G4156" i="1"/>
  <c r="E4156" i="1"/>
  <c r="G4188" i="1"/>
  <c r="E4188" i="1"/>
  <c r="G4220" i="1"/>
  <c r="E4220" i="1"/>
  <c r="G4252" i="1"/>
  <c r="E4252" i="1"/>
  <c r="G4284" i="1"/>
  <c r="E4284" i="1"/>
  <c r="G4316" i="1"/>
  <c r="E4316" i="1"/>
  <c r="G4348" i="1"/>
  <c r="E4348" i="1"/>
  <c r="G4380" i="1"/>
  <c r="E4380" i="1"/>
  <c r="G4412" i="1"/>
  <c r="E4412" i="1"/>
  <c r="G4444" i="1"/>
  <c r="E4444" i="1"/>
  <c r="G4476" i="1"/>
  <c r="E4476" i="1"/>
  <c r="G4508" i="1"/>
  <c r="E4508" i="1"/>
  <c r="G4540" i="1"/>
  <c r="E4540" i="1"/>
  <c r="G4572" i="1"/>
  <c r="E4572" i="1"/>
  <c r="G4604" i="1"/>
  <c r="E4604" i="1"/>
  <c r="G4636" i="1"/>
  <c r="E4636" i="1"/>
  <c r="G4668" i="1"/>
  <c r="E4668" i="1"/>
  <c r="G4700" i="1"/>
  <c r="E4700" i="1"/>
  <c r="G4732" i="1"/>
  <c r="E4732" i="1"/>
  <c r="G4764" i="1"/>
  <c r="E4764" i="1"/>
  <c r="G4796" i="1"/>
  <c r="E4796" i="1"/>
  <c r="G4828" i="1"/>
  <c r="E4828" i="1"/>
  <c r="G4860" i="1"/>
  <c r="E4860" i="1"/>
  <c r="G4892" i="1"/>
  <c r="E4892" i="1"/>
  <c r="G4924" i="1"/>
  <c r="E4924" i="1"/>
  <c r="E1949" i="1"/>
  <c r="E1981" i="1"/>
  <c r="E2013" i="1"/>
  <c r="E2045" i="1"/>
  <c r="E2077" i="1"/>
  <c r="E2109" i="1"/>
  <c r="E2141" i="1"/>
  <c r="E2173" i="1"/>
  <c r="E2205" i="1"/>
  <c r="E2237" i="1"/>
  <c r="E2269" i="1"/>
  <c r="E2301" i="1"/>
  <c r="E2333" i="1"/>
  <c r="E2365" i="1"/>
  <c r="G2445" i="1"/>
  <c r="E2445" i="1"/>
  <c r="E2469" i="1"/>
  <c r="E2493" i="1"/>
  <c r="G2573" i="1"/>
  <c r="E2573" i="1"/>
  <c r="E2597" i="1"/>
  <c r="E2621" i="1"/>
  <c r="G2701" i="1"/>
  <c r="E2701" i="1"/>
  <c r="E2725" i="1"/>
  <c r="E2749" i="1"/>
  <c r="G2829" i="1"/>
  <c r="E2829" i="1"/>
  <c r="E2853" i="1"/>
  <c r="E2877" i="1"/>
  <c r="G2957" i="1"/>
  <c r="E2957" i="1"/>
  <c r="E2981" i="1"/>
  <c r="E3005" i="1"/>
  <c r="G3077" i="1"/>
  <c r="E3077" i="1"/>
  <c r="G3141" i="1"/>
  <c r="E3141" i="1"/>
  <c r="G3205" i="1"/>
  <c r="E3205" i="1"/>
  <c r="G3269" i="1"/>
  <c r="E3269" i="1"/>
  <c r="G3333" i="1"/>
  <c r="E3333" i="1"/>
  <c r="G3397" i="1"/>
  <c r="E3397" i="1"/>
  <c r="G3461" i="1"/>
  <c r="E3461" i="1"/>
  <c r="G3525" i="1"/>
  <c r="E3525" i="1"/>
  <c r="G3589" i="1"/>
  <c r="E3589" i="1"/>
  <c r="G3653" i="1"/>
  <c r="E3653" i="1"/>
  <c r="G3717" i="1"/>
  <c r="E3717" i="1"/>
  <c r="G3781" i="1"/>
  <c r="E3781" i="1"/>
  <c r="G3845" i="1"/>
  <c r="E3845" i="1"/>
  <c r="G3893" i="1"/>
  <c r="E3893" i="1"/>
  <c r="G3925" i="1"/>
  <c r="E3925" i="1"/>
  <c r="G3957" i="1"/>
  <c r="E3957" i="1"/>
  <c r="G3989" i="1"/>
  <c r="E3989" i="1"/>
  <c r="G4021" i="1"/>
  <c r="E4021" i="1"/>
  <c r="G4053" i="1"/>
  <c r="E4053" i="1"/>
  <c r="G4085" i="1"/>
  <c r="E4085" i="1"/>
  <c r="G4117" i="1"/>
  <c r="E4117" i="1"/>
  <c r="G4149" i="1"/>
  <c r="E4149" i="1"/>
  <c r="G4181" i="1"/>
  <c r="E4181" i="1"/>
  <c r="E4956" i="1"/>
  <c r="E4964" i="1"/>
  <c r="E4972" i="1"/>
  <c r="E4980" i="1"/>
  <c r="E4988" i="1"/>
  <c r="E4996" i="1"/>
  <c r="E5004" i="1"/>
  <c r="E5012" i="1"/>
  <c r="E5020" i="1"/>
  <c r="E5028" i="1"/>
  <c r="E5036" i="1"/>
  <c r="E5044" i="1"/>
  <c r="E5052" i="1"/>
  <c r="E5060" i="1"/>
  <c r="E5068" i="1"/>
  <c r="E5076" i="1"/>
  <c r="E5084" i="1"/>
  <c r="E5092" i="1"/>
  <c r="E5100" i="1"/>
  <c r="E5108" i="1"/>
  <c r="E5116" i="1"/>
  <c r="E5124" i="1"/>
  <c r="E5132" i="1"/>
  <c r="E5140" i="1"/>
  <c r="E5148" i="1"/>
  <c r="E5156" i="1"/>
  <c r="E5164" i="1"/>
  <c r="E5172" i="1"/>
  <c r="E5180" i="1"/>
  <c r="E5188" i="1"/>
  <c r="E5196" i="1"/>
  <c r="E5204" i="1"/>
  <c r="E5212" i="1"/>
  <c r="E5220" i="1"/>
  <c r="E5228" i="1"/>
  <c r="E5236" i="1"/>
  <c r="E5244" i="1"/>
  <c r="E5252" i="1"/>
  <c r="E5260" i="1"/>
  <c r="E5268" i="1"/>
  <c r="E5276" i="1"/>
  <c r="E5284" i="1"/>
  <c r="E5292" i="1"/>
  <c r="E5300" i="1"/>
  <c r="E5308" i="1"/>
  <c r="E5316" i="1"/>
  <c r="E5324" i="1"/>
  <c r="E5332" i="1"/>
  <c r="E5340" i="1"/>
  <c r="E5348" i="1"/>
  <c r="E5356" i="1"/>
  <c r="E5364" i="1"/>
  <c r="E5372" i="1"/>
  <c r="E5380" i="1"/>
  <c r="E5388" i="1"/>
  <c r="E5396" i="1"/>
  <c r="E5404" i="1"/>
  <c r="E5412" i="1"/>
  <c r="E5420" i="1"/>
  <c r="E5428" i="1"/>
  <c r="E5436" i="1"/>
  <c r="E5444" i="1"/>
  <c r="E5452" i="1"/>
  <c r="E1941" i="1"/>
  <c r="E1973" i="1"/>
  <c r="E2005" i="1"/>
  <c r="E2037" i="1"/>
  <c r="E2069" i="1"/>
  <c r="E2101" i="1"/>
  <c r="E2133" i="1"/>
  <c r="E2165" i="1"/>
  <c r="E2197" i="1"/>
  <c r="E2229" i="1"/>
  <c r="E2261" i="1"/>
  <c r="E2293" i="1"/>
  <c r="E2325" i="1"/>
  <c r="E2357" i="1"/>
  <c r="G2413" i="1"/>
  <c r="E2413" i="1"/>
  <c r="E2437" i="1"/>
  <c r="E2461" i="1"/>
  <c r="G2541" i="1"/>
  <c r="E2541" i="1"/>
  <c r="E2565" i="1"/>
  <c r="E2589" i="1"/>
  <c r="G2669" i="1"/>
  <c r="E2669" i="1"/>
  <c r="E2693" i="1"/>
  <c r="E2717" i="1"/>
  <c r="G2797" i="1"/>
  <c r="E2797" i="1"/>
  <c r="E2821" i="1"/>
  <c r="E2845" i="1"/>
  <c r="G2925" i="1"/>
  <c r="E2925" i="1"/>
  <c r="E2949" i="1"/>
  <c r="E2973" i="1"/>
  <c r="G3885" i="1"/>
  <c r="E3885" i="1"/>
  <c r="G3917" i="1"/>
  <c r="E3917" i="1"/>
  <c r="G3949" i="1"/>
  <c r="E3949" i="1"/>
  <c r="G3981" i="1"/>
  <c r="E3981" i="1"/>
  <c r="G4013" i="1"/>
  <c r="E4013" i="1"/>
  <c r="G4045" i="1"/>
  <c r="E4045" i="1"/>
  <c r="G4077" i="1"/>
  <c r="E4077" i="1"/>
  <c r="G4109" i="1"/>
  <c r="E4109" i="1"/>
  <c r="G4141" i="1"/>
  <c r="E4141" i="1"/>
  <c r="G4173" i="1"/>
  <c r="E4173" i="1"/>
  <c r="E2221" i="1"/>
  <c r="E2253" i="1"/>
  <c r="E2285" i="1"/>
  <c r="E2317" i="1"/>
  <c r="E2349" i="1"/>
  <c r="G2381" i="1"/>
  <c r="E2381" i="1"/>
  <c r="E2405" i="1"/>
  <c r="E2429" i="1"/>
  <c r="G2509" i="1"/>
  <c r="E2509" i="1"/>
  <c r="E2533" i="1"/>
  <c r="E2557" i="1"/>
  <c r="G2637" i="1"/>
  <c r="E2637" i="1"/>
  <c r="E2661" i="1"/>
  <c r="E2685" i="1"/>
  <c r="G2765" i="1"/>
  <c r="E2765" i="1"/>
  <c r="E2789" i="1"/>
  <c r="E2813" i="1"/>
  <c r="G2893" i="1"/>
  <c r="E2893" i="1"/>
  <c r="E2917" i="1"/>
  <c r="E2941" i="1"/>
  <c r="G3021" i="1"/>
  <c r="E3021" i="1"/>
  <c r="G3045" i="1"/>
  <c r="E3045" i="1"/>
  <c r="G3109" i="1"/>
  <c r="E3109" i="1"/>
  <c r="G3173" i="1"/>
  <c r="E3173" i="1"/>
  <c r="G3237" i="1"/>
  <c r="E3237" i="1"/>
  <c r="G3301" i="1"/>
  <c r="E3301" i="1"/>
  <c r="G3365" i="1"/>
  <c r="E3365" i="1"/>
  <c r="G3429" i="1"/>
  <c r="E3429" i="1"/>
  <c r="G3493" i="1"/>
  <c r="E3493" i="1"/>
  <c r="G3557" i="1"/>
  <c r="E3557" i="1"/>
  <c r="G3621" i="1"/>
  <c r="E3621" i="1"/>
  <c r="G3685" i="1"/>
  <c r="E3685" i="1"/>
  <c r="G3749" i="1"/>
  <c r="E3749" i="1"/>
  <c r="G3813" i="1"/>
  <c r="E3813" i="1"/>
  <c r="G3877" i="1"/>
  <c r="E3877" i="1"/>
  <c r="G3909" i="1"/>
  <c r="E3909" i="1"/>
  <c r="G3941" i="1"/>
  <c r="E3941" i="1"/>
  <c r="G3973" i="1"/>
  <c r="E3973" i="1"/>
  <c r="G4005" i="1"/>
  <c r="E4005" i="1"/>
  <c r="G4037" i="1"/>
  <c r="E4037" i="1"/>
  <c r="G4069" i="1"/>
  <c r="E4069" i="1"/>
  <c r="G4101" i="1"/>
  <c r="E4101" i="1"/>
  <c r="G4133" i="1"/>
  <c r="E4133" i="1"/>
  <c r="G4165" i="1"/>
  <c r="E4165" i="1"/>
  <c r="G4197" i="1"/>
  <c r="E4197" i="1"/>
  <c r="E3384" i="1"/>
  <c r="E3392" i="1"/>
  <c r="E3400" i="1"/>
  <c r="E3408" i="1"/>
  <c r="E3416" i="1"/>
  <c r="E3424" i="1"/>
  <c r="E3432" i="1"/>
  <c r="E3440" i="1"/>
  <c r="E3448" i="1"/>
  <c r="E3456" i="1"/>
  <c r="E3464" i="1"/>
  <c r="E3472" i="1"/>
  <c r="E3480" i="1"/>
  <c r="E3488" i="1"/>
  <c r="E3496" i="1"/>
  <c r="E3504" i="1"/>
  <c r="E3512" i="1"/>
  <c r="E3520" i="1"/>
  <c r="E3528" i="1"/>
  <c r="E3536" i="1"/>
  <c r="E3544" i="1"/>
  <c r="E3552" i="1"/>
  <c r="E3560" i="1"/>
  <c r="E3568" i="1"/>
  <c r="E3576" i="1"/>
  <c r="G2477" i="1"/>
  <c r="E2477" i="1"/>
  <c r="G2605" i="1"/>
  <c r="E2605" i="1"/>
  <c r="G2733" i="1"/>
  <c r="E2733" i="1"/>
  <c r="G2861" i="1"/>
  <c r="E2861" i="1"/>
  <c r="G2989" i="1"/>
  <c r="E2989" i="1"/>
  <c r="G3901" i="1"/>
  <c r="E3901" i="1"/>
  <c r="G3933" i="1"/>
  <c r="E3933" i="1"/>
  <c r="G3965" i="1"/>
  <c r="E3965" i="1"/>
  <c r="G3997" i="1"/>
  <c r="E3997" i="1"/>
  <c r="G4029" i="1"/>
  <c r="E4029" i="1"/>
  <c r="G4061" i="1"/>
  <c r="E4061" i="1"/>
  <c r="G4093" i="1"/>
  <c r="E4093" i="1"/>
  <c r="G4125" i="1"/>
  <c r="E4125" i="1"/>
  <c r="G4157" i="1"/>
  <c r="E4157" i="1"/>
  <c r="G4189" i="1"/>
  <c r="E4189" i="1"/>
  <c r="E3053" i="1"/>
  <c r="E3085" i="1"/>
  <c r="E3117" i="1"/>
  <c r="E3149" i="1"/>
  <c r="E3181" i="1"/>
  <c r="E3213" i="1"/>
  <c r="E3245" i="1"/>
  <c r="E3277" i="1"/>
  <c r="E3309" i="1"/>
  <c r="E3341" i="1"/>
  <c r="E3373" i="1"/>
  <c r="E3405" i="1"/>
  <c r="E3437" i="1"/>
  <c r="E3469" i="1"/>
  <c r="E3501" i="1"/>
  <c r="E3533" i="1"/>
  <c r="E3565" i="1"/>
  <c r="E3597" i="1"/>
  <c r="E3629" i="1"/>
  <c r="E3661" i="1"/>
  <c r="E3693" i="1"/>
  <c r="E3725" i="1"/>
  <c r="E3757" i="1"/>
  <c r="E3789" i="1"/>
  <c r="E3821" i="1"/>
  <c r="E3853" i="1"/>
  <c r="E4829" i="1"/>
  <c r="G4849" i="1"/>
  <c r="E4849" i="1"/>
  <c r="E4861" i="1"/>
  <c r="G4881" i="1"/>
  <c r="E4881" i="1"/>
  <c r="E4893" i="1"/>
  <c r="G4913" i="1"/>
  <c r="E4913" i="1"/>
  <c r="E4925" i="1"/>
  <c r="G4945" i="1"/>
  <c r="E4945" i="1"/>
  <c r="E4957" i="1"/>
  <c r="G4977" i="1"/>
  <c r="E4977" i="1"/>
  <c r="E4989" i="1"/>
  <c r="G5009" i="1"/>
  <c r="E5009" i="1"/>
  <c r="E5021" i="1"/>
  <c r="G5041" i="1"/>
  <c r="E5041" i="1"/>
  <c r="E5053" i="1"/>
  <c r="G5073" i="1"/>
  <c r="E5073" i="1"/>
  <c r="E5085" i="1"/>
  <c r="G5105" i="1"/>
  <c r="E5105" i="1"/>
  <c r="E5117" i="1"/>
  <c r="G5137" i="1"/>
  <c r="E5137" i="1"/>
  <c r="E5149" i="1"/>
  <c r="G5169" i="1"/>
  <c r="E5169" i="1"/>
  <c r="E5181" i="1"/>
  <c r="G5201" i="1"/>
  <c r="E5201" i="1"/>
  <c r="E5213" i="1"/>
  <c r="G5233" i="1"/>
  <c r="E5233" i="1"/>
  <c r="E5245" i="1"/>
  <c r="G5265" i="1"/>
  <c r="E5265" i="1"/>
  <c r="E5277" i="1"/>
  <c r="G5297" i="1"/>
  <c r="E5297" i="1"/>
  <c r="E5309" i="1"/>
  <c r="G5329" i="1"/>
  <c r="E5329" i="1"/>
  <c r="E5341" i="1"/>
  <c r="G5361" i="1"/>
  <c r="E5361" i="1"/>
  <c r="E5373" i="1"/>
  <c r="G5393" i="1"/>
  <c r="E5393" i="1"/>
  <c r="E5405" i="1"/>
  <c r="G5425" i="1"/>
  <c r="E5425" i="1"/>
  <c r="G5437" i="1"/>
  <c r="E5437" i="1"/>
  <c r="G5449" i="1"/>
  <c r="E5449" i="1"/>
  <c r="E4205" i="1"/>
  <c r="E4213" i="1"/>
  <c r="E4221" i="1"/>
  <c r="E4229" i="1"/>
  <c r="E4237" i="1"/>
  <c r="E4245" i="1"/>
  <c r="E4253" i="1"/>
  <c r="E4261" i="1"/>
  <c r="E4269" i="1"/>
  <c r="E4277" i="1"/>
  <c r="E4285" i="1"/>
  <c r="E4293" i="1"/>
  <c r="E4301" i="1"/>
  <c r="E4309" i="1"/>
  <c r="E4317" i="1"/>
  <c r="E4325" i="1"/>
  <c r="E4333" i="1"/>
  <c r="E4341" i="1"/>
  <c r="E4349" i="1"/>
  <c r="E4357" i="1"/>
  <c r="E4365" i="1"/>
  <c r="E4373" i="1"/>
  <c r="E4381" i="1"/>
  <c r="E4389" i="1"/>
  <c r="E4397" i="1"/>
  <c r="E4405" i="1"/>
  <c r="E4413" i="1"/>
  <c r="E4421" i="1"/>
  <c r="E4429" i="1"/>
  <c r="E4437" i="1"/>
  <c r="E4445" i="1"/>
  <c r="E4453" i="1"/>
  <c r="E4461" i="1"/>
  <c r="E4469" i="1"/>
  <c r="E4477" i="1"/>
  <c r="E4485" i="1"/>
  <c r="E4493" i="1"/>
  <c r="E4501" i="1"/>
  <c r="E4509" i="1"/>
  <c r="E4517" i="1"/>
  <c r="E4525" i="1"/>
  <c r="E4533" i="1"/>
  <c r="E4541" i="1"/>
  <c r="E4549" i="1"/>
  <c r="E4557" i="1"/>
  <c r="E4565" i="1"/>
  <c r="E4573" i="1"/>
  <c r="E4581" i="1"/>
  <c r="E4589" i="1"/>
  <c r="E4597" i="1"/>
  <c r="E4605" i="1"/>
  <c r="E4613" i="1"/>
  <c r="E4621" i="1"/>
  <c r="E4629" i="1"/>
  <c r="E4637" i="1"/>
  <c r="E4645" i="1"/>
  <c r="E4653" i="1"/>
  <c r="E4661" i="1"/>
  <c r="E4669" i="1"/>
  <c r="E4677" i="1"/>
  <c r="E4685" i="1"/>
  <c r="E4693" i="1"/>
  <c r="E4701" i="1"/>
  <c r="E4709" i="1"/>
  <c r="E4717" i="1"/>
  <c r="E4725" i="1"/>
  <c r="E4733" i="1"/>
  <c r="E4741" i="1"/>
  <c r="E4749" i="1"/>
  <c r="E4757" i="1"/>
  <c r="E4765" i="1"/>
  <c r="E4773" i="1"/>
  <c r="E4781" i="1"/>
  <c r="E4789" i="1"/>
  <c r="E4797" i="1"/>
  <c r="E4805" i="1"/>
  <c r="E4813" i="1"/>
  <c r="E4821" i="1"/>
  <c r="G4841" i="1"/>
  <c r="E4841" i="1"/>
  <c r="E4853" i="1"/>
  <c r="G4873" i="1"/>
  <c r="E4873" i="1"/>
  <c r="E4885" i="1"/>
  <c r="G4905" i="1"/>
  <c r="E4905" i="1"/>
  <c r="E4917" i="1"/>
  <c r="G4937" i="1"/>
  <c r="E4937" i="1"/>
  <c r="E4949" i="1"/>
  <c r="G4969" i="1"/>
  <c r="E4969" i="1"/>
  <c r="E4981" i="1"/>
  <c r="G5001" i="1"/>
  <c r="E5001" i="1"/>
  <c r="E5013" i="1"/>
  <c r="G5033" i="1"/>
  <c r="E5033" i="1"/>
  <c r="E5045" i="1"/>
  <c r="G5065" i="1"/>
  <c r="E5065" i="1"/>
  <c r="E5077" i="1"/>
  <c r="G5097" i="1"/>
  <c r="E5097" i="1"/>
  <c r="E5109" i="1"/>
  <c r="G5129" i="1"/>
  <c r="E5129" i="1"/>
  <c r="E5141" i="1"/>
  <c r="G5161" i="1"/>
  <c r="E5161" i="1"/>
  <c r="E5173" i="1"/>
  <c r="G5193" i="1"/>
  <c r="E5193" i="1"/>
  <c r="E5205" i="1"/>
  <c r="G5225" i="1"/>
  <c r="E5225" i="1"/>
  <c r="E5237" i="1"/>
  <c r="G5257" i="1"/>
  <c r="E5257" i="1"/>
  <c r="E5269" i="1"/>
  <c r="G5289" i="1"/>
  <c r="E5289" i="1"/>
  <c r="E5301" i="1"/>
  <c r="G5321" i="1"/>
  <c r="E5321" i="1"/>
  <c r="E5333" i="1"/>
  <c r="G5353" i="1"/>
  <c r="E5353" i="1"/>
  <c r="E5365" i="1"/>
  <c r="G5385" i="1"/>
  <c r="E5385" i="1"/>
  <c r="E5397" i="1"/>
  <c r="G5417" i="1"/>
  <c r="E5417" i="1"/>
  <c r="G5429" i="1"/>
  <c r="E5429" i="1"/>
  <c r="E5441" i="1"/>
  <c r="G4833" i="1"/>
  <c r="E4833" i="1"/>
  <c r="G4865" i="1"/>
  <c r="E4865" i="1"/>
  <c r="G4897" i="1"/>
  <c r="E4897" i="1"/>
  <c r="G4929" i="1"/>
  <c r="E4929" i="1"/>
  <c r="G4961" i="1"/>
  <c r="E4961" i="1"/>
  <c r="G4993" i="1"/>
  <c r="E4993" i="1"/>
  <c r="G5025" i="1"/>
  <c r="E5025" i="1"/>
  <c r="G5057" i="1"/>
  <c r="E5057" i="1"/>
  <c r="G5089" i="1"/>
  <c r="E5089" i="1"/>
  <c r="G5121" i="1"/>
  <c r="E5121" i="1"/>
  <c r="G5153" i="1"/>
  <c r="E5153" i="1"/>
  <c r="G5185" i="1"/>
  <c r="E5185" i="1"/>
  <c r="G5217" i="1"/>
  <c r="E5217" i="1"/>
  <c r="G5249" i="1"/>
  <c r="E5249" i="1"/>
  <c r="G5281" i="1"/>
  <c r="E5281" i="1"/>
  <c r="G5313" i="1"/>
  <c r="E5313" i="1"/>
  <c r="G5345" i="1"/>
  <c r="E5345" i="1"/>
  <c r="G5377" i="1"/>
  <c r="E5377" i="1"/>
  <c r="G5409" i="1"/>
  <c r="E5409" i="1"/>
  <c r="G5481" i="1"/>
  <c r="E5481" i="1"/>
  <c r="G5497" i="1"/>
  <c r="E5497" i="1"/>
  <c r="G5513" i="1"/>
  <c r="E5513" i="1"/>
  <c r="G5529" i="1"/>
  <c r="E5529" i="1"/>
  <c r="G5545" i="1"/>
  <c r="E5545" i="1"/>
  <c r="G5561" i="1"/>
  <c r="E5561" i="1"/>
  <c r="G5577" i="1"/>
  <c r="E5577" i="1"/>
  <c r="G5593" i="1"/>
  <c r="E5593" i="1"/>
  <c r="G5609" i="1"/>
  <c r="E5609" i="1"/>
  <c r="G5625" i="1"/>
  <c r="E5625" i="1"/>
  <c r="G5641" i="1"/>
  <c r="E5641" i="1"/>
  <c r="G5657" i="1"/>
  <c r="E5657" i="1"/>
  <c r="G5673" i="1"/>
  <c r="E5673" i="1"/>
  <c r="G5689" i="1"/>
  <c r="E5689" i="1"/>
  <c r="G5705" i="1"/>
  <c r="E5705" i="1"/>
  <c r="G5721" i="1"/>
  <c r="E5721" i="1"/>
  <c r="G5737" i="1"/>
  <c r="E5737" i="1"/>
  <c r="G5753" i="1"/>
  <c r="E5753" i="1"/>
  <c r="G5769" i="1"/>
  <c r="E5769" i="1"/>
  <c r="G5785" i="1"/>
  <c r="E5785" i="1"/>
  <c r="G5801" i="1"/>
  <c r="E5801" i="1"/>
  <c r="G5817" i="1"/>
  <c r="E5817" i="1"/>
  <c r="G5833" i="1"/>
  <c r="E5833" i="1"/>
  <c r="G5849" i="1"/>
  <c r="E5849" i="1"/>
  <c r="G4825" i="1"/>
  <c r="E4825" i="1"/>
  <c r="G4857" i="1"/>
  <c r="E4857" i="1"/>
  <c r="G4889" i="1"/>
  <c r="E4889" i="1"/>
  <c r="G4921" i="1"/>
  <c r="E4921" i="1"/>
  <c r="G4953" i="1"/>
  <c r="E4953" i="1"/>
  <c r="G4985" i="1"/>
  <c r="E4985" i="1"/>
  <c r="G5017" i="1"/>
  <c r="E5017" i="1"/>
  <c r="G5049" i="1"/>
  <c r="E5049" i="1"/>
  <c r="G5081" i="1"/>
  <c r="E5081" i="1"/>
  <c r="G5113" i="1"/>
  <c r="E5113" i="1"/>
  <c r="G5145" i="1"/>
  <c r="E5145" i="1"/>
  <c r="G5177" i="1"/>
  <c r="E5177" i="1"/>
  <c r="G5209" i="1"/>
  <c r="E5209" i="1"/>
  <c r="G5241" i="1"/>
  <c r="E5241" i="1"/>
  <c r="G5273" i="1"/>
  <c r="E5273" i="1"/>
  <c r="G5305" i="1"/>
  <c r="E5305" i="1"/>
  <c r="G5337" i="1"/>
  <c r="E5337" i="1"/>
  <c r="G5369" i="1"/>
  <c r="E5369" i="1"/>
  <c r="G5401" i="1"/>
  <c r="E5401" i="1"/>
  <c r="G5461" i="1"/>
  <c r="E5461" i="1"/>
  <c r="G5445" i="1"/>
  <c r="E5445" i="1"/>
  <c r="E5457" i="1"/>
  <c r="G5477" i="1"/>
  <c r="E5477" i="1"/>
  <c r="G5489" i="1"/>
  <c r="E5489" i="1"/>
  <c r="G5505" i="1"/>
  <c r="E5505" i="1"/>
  <c r="G5521" i="1"/>
  <c r="E5521" i="1"/>
  <c r="G5537" i="1"/>
  <c r="E5537" i="1"/>
  <c r="G5553" i="1"/>
  <c r="E5553" i="1"/>
  <c r="G5569" i="1"/>
  <c r="E5569" i="1"/>
  <c r="G5585" i="1"/>
  <c r="E5585" i="1"/>
  <c r="G5601" i="1"/>
  <c r="E5601" i="1"/>
  <c r="G5617" i="1"/>
  <c r="E5617" i="1"/>
  <c r="G5633" i="1"/>
  <c r="E5633" i="1"/>
  <c r="G5649" i="1"/>
  <c r="E5649" i="1"/>
  <c r="G5665" i="1"/>
  <c r="E5665" i="1"/>
  <c r="G5681" i="1"/>
  <c r="E5681" i="1"/>
  <c r="G5697" i="1"/>
  <c r="E5697" i="1"/>
  <c r="G5713" i="1"/>
  <c r="E5713" i="1"/>
  <c r="G5729" i="1"/>
  <c r="E5729" i="1"/>
  <c r="G5745" i="1"/>
  <c r="E5745" i="1"/>
  <c r="G5761" i="1"/>
  <c r="E5761" i="1"/>
  <c r="G5777" i="1"/>
  <c r="E5777" i="1"/>
  <c r="G5793" i="1"/>
  <c r="E5793" i="1"/>
  <c r="G5809" i="1"/>
  <c r="E5809" i="1"/>
  <c r="G5825" i="1"/>
  <c r="E5825" i="1"/>
  <c r="G5841" i="1"/>
  <c r="E5841" i="1"/>
  <c r="G5469" i="1"/>
  <c r="E5469" i="1"/>
  <c r="G5493" i="1"/>
  <c r="E5493" i="1"/>
  <c r="G5509" i="1"/>
  <c r="E5509" i="1"/>
  <c r="G5525" i="1"/>
  <c r="E5525" i="1"/>
  <c r="G5541" i="1"/>
  <c r="E5541" i="1"/>
  <c r="G5557" i="1"/>
  <c r="E5557" i="1"/>
  <c r="G5573" i="1"/>
  <c r="E5573" i="1"/>
  <c r="G5589" i="1"/>
  <c r="E5589" i="1"/>
  <c r="G5605" i="1"/>
  <c r="E5605" i="1"/>
  <c r="G5621" i="1"/>
  <c r="E5621" i="1"/>
  <c r="G5637" i="1"/>
  <c r="E5637" i="1"/>
  <c r="G5653" i="1"/>
  <c r="E5653" i="1"/>
  <c r="G5669" i="1"/>
  <c r="E5669" i="1"/>
  <c r="G5685" i="1"/>
  <c r="E5685" i="1"/>
  <c r="G5701" i="1"/>
  <c r="E5701" i="1"/>
  <c r="G5717" i="1"/>
  <c r="E5717" i="1"/>
  <c r="G5733" i="1"/>
  <c r="E5733" i="1"/>
  <c r="G5749" i="1"/>
  <c r="E5749" i="1"/>
  <c r="G5765" i="1"/>
  <c r="E5765" i="1"/>
  <c r="G5781" i="1"/>
  <c r="E5781" i="1"/>
  <c r="G5797" i="1"/>
  <c r="E5797" i="1"/>
  <c r="G5813" i="1"/>
  <c r="E5813" i="1"/>
  <c r="G5829" i="1"/>
  <c r="E5829" i="1"/>
  <c r="G5845" i="1"/>
  <c r="E5845" i="1"/>
  <c r="G5453" i="1"/>
  <c r="E5453" i="1"/>
  <c r="G5485" i="1"/>
  <c r="E5485" i="1"/>
  <c r="G5501" i="1"/>
  <c r="E5501" i="1"/>
  <c r="G5517" i="1"/>
  <c r="E5517" i="1"/>
  <c r="G5533" i="1"/>
  <c r="E5533" i="1"/>
  <c r="G5549" i="1"/>
  <c r="E5549" i="1"/>
  <c r="G5565" i="1"/>
  <c r="E5565" i="1"/>
  <c r="G5581" i="1"/>
  <c r="E5581" i="1"/>
  <c r="G5597" i="1"/>
  <c r="E5597" i="1"/>
  <c r="G5613" i="1"/>
  <c r="E5613" i="1"/>
  <c r="G5629" i="1"/>
  <c r="E5629" i="1"/>
  <c r="G5645" i="1"/>
  <c r="E5645" i="1"/>
  <c r="G5661" i="1"/>
  <c r="E5661" i="1"/>
  <c r="G5677" i="1"/>
  <c r="E5677" i="1"/>
  <c r="G5693" i="1"/>
  <c r="E5693" i="1"/>
  <c r="G5709" i="1"/>
  <c r="E5709" i="1"/>
  <c r="G5725" i="1"/>
  <c r="E5725" i="1"/>
  <c r="G5741" i="1"/>
  <c r="E5741" i="1"/>
  <c r="G5757" i="1"/>
  <c r="E5757" i="1"/>
  <c r="G5773" i="1"/>
  <c r="E5773" i="1"/>
  <c r="G5789" i="1"/>
  <c r="E5789" i="1"/>
  <c r="G5805" i="1"/>
  <c r="E5805" i="1"/>
  <c r="G5821" i="1"/>
  <c r="E5821" i="1"/>
  <c r="G5837" i="1"/>
  <c r="E5837" i="1"/>
  <c r="G5853" i="1"/>
  <c r="E5853" i="1"/>
  <c r="E4990" i="1"/>
  <c r="E5022" i="1"/>
  <c r="E5086" i="1"/>
  <c r="E5118" i="1"/>
  <c r="E5150" i="1"/>
  <c r="E5182" i="1"/>
  <c r="E5214" i="1"/>
  <c r="E5246" i="1"/>
  <c r="E5278" i="1"/>
  <c r="E5310" i="1"/>
  <c r="E5342" i="1"/>
  <c r="E5374" i="1"/>
  <c r="E5406" i="1"/>
  <c r="E5426" i="1"/>
  <c r="E5434" i="1"/>
  <c r="E5857" i="1"/>
  <c r="E5865" i="1"/>
  <c r="E5873" i="1"/>
  <c r="E5881" i="1"/>
  <c r="E5889" i="1"/>
  <c r="E5897" i="1"/>
  <c r="E5905" i="1"/>
  <c r="E5913" i="1"/>
  <c r="E5921" i="1"/>
  <c r="E5929" i="1"/>
  <c r="E5937" i="1"/>
  <c r="E5945" i="1"/>
  <c r="E5953" i="1"/>
  <c r="E5961" i="1"/>
  <c r="E5969" i="1"/>
  <c r="E5977" i="1"/>
  <c r="E5985" i="1"/>
  <c r="E5993" i="1"/>
  <c r="E4758" i="1"/>
  <c r="E4790" i="1"/>
  <c r="E4822" i="1"/>
  <c r="E4854" i="1"/>
  <c r="E4886" i="1"/>
  <c r="E4918" i="1"/>
  <c r="E4950" i="1"/>
  <c r="E4982" i="1"/>
  <c r="E5014" i="1"/>
  <c r="E5046" i="1"/>
  <c r="E5078" i="1"/>
  <c r="E5110" i="1"/>
  <c r="E5142" i="1"/>
  <c r="E5174" i="1"/>
  <c r="E5206" i="1"/>
  <c r="E5238" i="1"/>
  <c r="E5270" i="1"/>
  <c r="E5302" i="1"/>
  <c r="E5334" i="1"/>
  <c r="E5366" i="1"/>
  <c r="E5398" i="1"/>
  <c r="E5262" i="1"/>
  <c r="E5294" i="1"/>
  <c r="E5326" i="1"/>
  <c r="E5358" i="1"/>
  <c r="E5390" i="1"/>
  <c r="E5422" i="1"/>
  <c r="E5430" i="1"/>
  <c r="E5438" i="1"/>
  <c r="E5861" i="1"/>
  <c r="E5869" i="1"/>
  <c r="E5877" i="1"/>
  <c r="E5885" i="1"/>
  <c r="E5893" i="1"/>
  <c r="E5901" i="1"/>
  <c r="E5909" i="1"/>
  <c r="E5917" i="1"/>
  <c r="E5925" i="1"/>
  <c r="E5933" i="1"/>
  <c r="E5941" i="1"/>
  <c r="E5949" i="1"/>
  <c r="E5957" i="1"/>
  <c r="E5965" i="1"/>
  <c r="E5973" i="1"/>
  <c r="E5981" i="1"/>
  <c r="E5989" i="1"/>
  <c r="E5997" i="1"/>
  <c r="E4774" i="1"/>
  <c r="E4806" i="1"/>
  <c r="E4838" i="1"/>
  <c r="E4870" i="1"/>
  <c r="E4902" i="1"/>
  <c r="E4934" i="1"/>
  <c r="E4966" i="1"/>
  <c r="G91" i="1"/>
  <c r="E91" i="1"/>
  <c r="E47" i="1"/>
  <c r="G67" i="1"/>
  <c r="E67" i="1"/>
  <c r="E79" i="1"/>
  <c r="G99" i="1"/>
  <c r="E99" i="1"/>
  <c r="G115" i="1"/>
  <c r="E115" i="1"/>
  <c r="G131" i="1"/>
  <c r="E131" i="1"/>
  <c r="G147" i="1"/>
  <c r="E147" i="1"/>
  <c r="G163" i="1"/>
  <c r="E163" i="1"/>
  <c r="G179" i="1"/>
  <c r="E179" i="1"/>
  <c r="G195" i="1"/>
  <c r="E195" i="1"/>
  <c r="G211" i="1"/>
  <c r="E211" i="1"/>
  <c r="G227" i="1"/>
  <c r="E227" i="1"/>
  <c r="G243" i="1"/>
  <c r="E243" i="1"/>
  <c r="G259" i="1"/>
  <c r="E259" i="1"/>
  <c r="G275" i="1"/>
  <c r="E275" i="1"/>
  <c r="G291" i="1"/>
  <c r="E291" i="1"/>
  <c r="G307" i="1"/>
  <c r="E307" i="1"/>
  <c r="G323" i="1"/>
  <c r="E323" i="1"/>
  <c r="G339" i="1"/>
  <c r="E339" i="1"/>
  <c r="G355" i="1"/>
  <c r="E355" i="1"/>
  <c r="G371" i="1"/>
  <c r="E371" i="1"/>
  <c r="G387" i="1"/>
  <c r="E387" i="1"/>
  <c r="G403" i="1"/>
  <c r="E403" i="1"/>
  <c r="G419" i="1"/>
  <c r="E419" i="1"/>
  <c r="G435" i="1"/>
  <c r="E435" i="1"/>
  <c r="G451" i="1"/>
  <c r="E451" i="1"/>
  <c r="G467" i="1"/>
  <c r="E467" i="1"/>
  <c r="G483" i="1"/>
  <c r="E483" i="1"/>
  <c r="G499" i="1"/>
  <c r="E499" i="1"/>
  <c r="G515" i="1"/>
  <c r="E515" i="1"/>
  <c r="G531" i="1"/>
  <c r="E531" i="1"/>
  <c r="G547" i="1"/>
  <c r="E547" i="1"/>
  <c r="G563" i="1"/>
  <c r="E563" i="1"/>
  <c r="G579" i="1"/>
  <c r="E579" i="1"/>
  <c r="G595" i="1"/>
  <c r="E595" i="1"/>
  <c r="G611" i="1"/>
  <c r="E611" i="1"/>
  <c r="G627" i="1"/>
  <c r="E627" i="1"/>
  <c r="G643" i="1"/>
  <c r="E643" i="1"/>
  <c r="G659" i="1"/>
  <c r="E659" i="1"/>
  <c r="G675" i="1"/>
  <c r="E675" i="1"/>
  <c r="G691" i="1"/>
  <c r="E691" i="1"/>
  <c r="G707" i="1"/>
  <c r="E707" i="1"/>
  <c r="G723" i="1"/>
  <c r="E723" i="1"/>
  <c r="G739" i="1"/>
  <c r="E739" i="1"/>
  <c r="G755" i="1"/>
  <c r="E755" i="1"/>
  <c r="G771" i="1"/>
  <c r="E771" i="1"/>
  <c r="G787" i="1"/>
  <c r="E787" i="1"/>
  <c r="G803" i="1"/>
  <c r="E803" i="1"/>
  <c r="G819" i="1"/>
  <c r="E819" i="1"/>
  <c r="G835" i="1"/>
  <c r="E835" i="1"/>
  <c r="G851" i="1"/>
  <c r="E851" i="1"/>
  <c r="G867" i="1"/>
  <c r="E867" i="1"/>
  <c r="G883" i="1"/>
  <c r="E883" i="1"/>
  <c r="G899" i="1"/>
  <c r="E899" i="1"/>
  <c r="G915" i="1"/>
  <c r="E915" i="1"/>
  <c r="G931" i="1"/>
  <c r="E931" i="1"/>
  <c r="G947" i="1"/>
  <c r="E947" i="1"/>
  <c r="G963" i="1"/>
  <c r="E963" i="1"/>
  <c r="G979" i="1"/>
  <c r="E979" i="1"/>
  <c r="G995" i="1"/>
  <c r="E995" i="1"/>
  <c r="G1011" i="1"/>
  <c r="E1011" i="1"/>
  <c r="G1027" i="1"/>
  <c r="E1027" i="1"/>
  <c r="G1043" i="1"/>
  <c r="E1043" i="1"/>
  <c r="G1059" i="1"/>
  <c r="E1059" i="1"/>
  <c r="G1075" i="1"/>
  <c r="E1075" i="1"/>
  <c r="G1091" i="1"/>
  <c r="E1091" i="1"/>
  <c r="G1107" i="1"/>
  <c r="E1107" i="1"/>
  <c r="G1123" i="1"/>
  <c r="E1123" i="1"/>
  <c r="G1139" i="1"/>
  <c r="E1139" i="1"/>
  <c r="G1155" i="1"/>
  <c r="E1155" i="1"/>
  <c r="G1171" i="1"/>
  <c r="E1171" i="1"/>
  <c r="G1187" i="1"/>
  <c r="E1187" i="1"/>
  <c r="G1203" i="1"/>
  <c r="E1203" i="1"/>
  <c r="G1219" i="1"/>
  <c r="E1219" i="1"/>
  <c r="G1235" i="1"/>
  <c r="E1235" i="1"/>
  <c r="G1251" i="1"/>
  <c r="E1251" i="1"/>
  <c r="G1267" i="1"/>
  <c r="E1267" i="1"/>
  <c r="G1283" i="1"/>
  <c r="E1283" i="1"/>
  <c r="G1299" i="1"/>
  <c r="E1299" i="1"/>
  <c r="G1315" i="1"/>
  <c r="E1315" i="1"/>
  <c r="G1331" i="1"/>
  <c r="E1331" i="1"/>
  <c r="G1347" i="1"/>
  <c r="E1347" i="1"/>
  <c r="G1363" i="1"/>
  <c r="E1363" i="1"/>
  <c r="G1379" i="1"/>
  <c r="E1379" i="1"/>
  <c r="G1395" i="1"/>
  <c r="E1395" i="1"/>
  <c r="G1411" i="1"/>
  <c r="E1411" i="1"/>
  <c r="G1427" i="1"/>
  <c r="E1427" i="1"/>
  <c r="G1443" i="1"/>
  <c r="E1443" i="1"/>
  <c r="G1459" i="1"/>
  <c r="E1459" i="1"/>
  <c r="G1475" i="1"/>
  <c r="E1475" i="1"/>
  <c r="G1491" i="1"/>
  <c r="E1491" i="1"/>
  <c r="G1507" i="1"/>
  <c r="E1507" i="1"/>
  <c r="G1523" i="1"/>
  <c r="E1523" i="1"/>
  <c r="G1539" i="1"/>
  <c r="E1539" i="1"/>
  <c r="G1555" i="1"/>
  <c r="E1555" i="1"/>
  <c r="G1571" i="1"/>
  <c r="E1571" i="1"/>
  <c r="G1587" i="1"/>
  <c r="E1587" i="1"/>
  <c r="G1603" i="1"/>
  <c r="E1603" i="1"/>
  <c r="G1619" i="1"/>
  <c r="E1619" i="1"/>
  <c r="G1635" i="1"/>
  <c r="E1635" i="1"/>
  <c r="G1651" i="1"/>
  <c r="E1651" i="1"/>
  <c r="G1667" i="1"/>
  <c r="E1667" i="1"/>
  <c r="G1683" i="1"/>
  <c r="E1683" i="1"/>
  <c r="G1699" i="1"/>
  <c r="E1699" i="1"/>
  <c r="G1715" i="1"/>
  <c r="E1715" i="1"/>
  <c r="G1731" i="1"/>
  <c r="E1731" i="1"/>
  <c r="G1747" i="1"/>
  <c r="E1747" i="1"/>
  <c r="G1763" i="1"/>
  <c r="E1763" i="1"/>
  <c r="G1779" i="1"/>
  <c r="E1779" i="1"/>
  <c r="G1795" i="1"/>
  <c r="E1795" i="1"/>
  <c r="G1811" i="1"/>
  <c r="E1811" i="1"/>
  <c r="G1827" i="1"/>
  <c r="E1827" i="1"/>
  <c r="G1843" i="1"/>
  <c r="E1843" i="1"/>
  <c r="G1859" i="1"/>
  <c r="E1859" i="1"/>
  <c r="G1875" i="1"/>
  <c r="E1875" i="1"/>
  <c r="G1891" i="1"/>
  <c r="E1891" i="1"/>
  <c r="G1907" i="1"/>
  <c r="E1907" i="1"/>
  <c r="G1923" i="1"/>
  <c r="E1923" i="1"/>
  <c r="G1939" i="1"/>
  <c r="E1939" i="1"/>
  <c r="G1955" i="1"/>
  <c r="E1955" i="1"/>
  <c r="G1971" i="1"/>
  <c r="E1971" i="1"/>
  <c r="G1987" i="1"/>
  <c r="E1987" i="1"/>
  <c r="G2003" i="1"/>
  <c r="E2003" i="1"/>
  <c r="G2019" i="1"/>
  <c r="E2019" i="1"/>
  <c r="G2035" i="1"/>
  <c r="E2035" i="1"/>
  <c r="G2051" i="1"/>
  <c r="E2051" i="1"/>
  <c r="G2067" i="1"/>
  <c r="E2067" i="1"/>
  <c r="G2083" i="1"/>
  <c r="E2083" i="1"/>
  <c r="G2099" i="1"/>
  <c r="E2099" i="1"/>
  <c r="G2115" i="1"/>
  <c r="E2115" i="1"/>
  <c r="G2131" i="1"/>
  <c r="E2131" i="1"/>
  <c r="G2147" i="1"/>
  <c r="E2147" i="1"/>
  <c r="G2163" i="1"/>
  <c r="E2163" i="1"/>
  <c r="G2179" i="1"/>
  <c r="E2179" i="1"/>
  <c r="G2195" i="1"/>
  <c r="E2195" i="1"/>
  <c r="G2211" i="1"/>
  <c r="E2211" i="1"/>
  <c r="G2227" i="1"/>
  <c r="E2227" i="1"/>
  <c r="G2243" i="1"/>
  <c r="E2243" i="1"/>
  <c r="G2259" i="1"/>
  <c r="E2259" i="1"/>
  <c r="G2275" i="1"/>
  <c r="E2275" i="1"/>
  <c r="G2291" i="1"/>
  <c r="E2291" i="1"/>
  <c r="G2307" i="1"/>
  <c r="E2307" i="1"/>
  <c r="G2323" i="1"/>
  <c r="E2323" i="1"/>
  <c r="G2339" i="1"/>
  <c r="E2339" i="1"/>
  <c r="G2355" i="1"/>
  <c r="E2355" i="1"/>
  <c r="G2371" i="1"/>
  <c r="E2371" i="1"/>
  <c r="G2387" i="1"/>
  <c r="E2387" i="1"/>
  <c r="G2403" i="1"/>
  <c r="E2403" i="1"/>
  <c r="G2419" i="1"/>
  <c r="E2419" i="1"/>
  <c r="G2435" i="1"/>
  <c r="E2435" i="1"/>
  <c r="G2451" i="1"/>
  <c r="E2451" i="1"/>
  <c r="G2467" i="1"/>
  <c r="E2467" i="1"/>
  <c r="G2483" i="1"/>
  <c r="E2483" i="1"/>
  <c r="G2499" i="1"/>
  <c r="E2499" i="1"/>
  <c r="G2515" i="1"/>
  <c r="E2515" i="1"/>
  <c r="G2531" i="1"/>
  <c r="E2531" i="1"/>
  <c r="G2547" i="1"/>
  <c r="E2547" i="1"/>
  <c r="G2563" i="1"/>
  <c r="E2563" i="1"/>
  <c r="G2579" i="1"/>
  <c r="E2579" i="1"/>
  <c r="G2595" i="1"/>
  <c r="E2595" i="1"/>
  <c r="G2611" i="1"/>
  <c r="E2611" i="1"/>
  <c r="G2627" i="1"/>
  <c r="E2627" i="1"/>
  <c r="G2643" i="1"/>
  <c r="E2643" i="1"/>
  <c r="G2659" i="1"/>
  <c r="E2659" i="1"/>
  <c r="G2675" i="1"/>
  <c r="E2675" i="1"/>
  <c r="G2691" i="1"/>
  <c r="E2691" i="1"/>
  <c r="G2707" i="1"/>
  <c r="E2707" i="1"/>
  <c r="G2723" i="1"/>
  <c r="E2723" i="1"/>
  <c r="G2739" i="1"/>
  <c r="E2739" i="1"/>
  <c r="G2755" i="1"/>
  <c r="E2755" i="1"/>
  <c r="G2771" i="1"/>
  <c r="E2771" i="1"/>
  <c r="G2787" i="1"/>
  <c r="E2787" i="1"/>
  <c r="G2803" i="1"/>
  <c r="E2803" i="1"/>
  <c r="G2819" i="1"/>
  <c r="E2819" i="1"/>
  <c r="G2835" i="1"/>
  <c r="E2835" i="1"/>
  <c r="G2851" i="1"/>
  <c r="E2851" i="1"/>
  <c r="G2867" i="1"/>
  <c r="E2867" i="1"/>
  <c r="G2883" i="1"/>
  <c r="E2883" i="1"/>
  <c r="G2899" i="1"/>
  <c r="E2899" i="1"/>
  <c r="G2915" i="1"/>
  <c r="E2915" i="1"/>
  <c r="G2931" i="1"/>
  <c r="E2931" i="1"/>
  <c r="G2947" i="1"/>
  <c r="E2947" i="1"/>
  <c r="G2963" i="1"/>
  <c r="E2963" i="1"/>
  <c r="G2979" i="1"/>
  <c r="E2979" i="1"/>
  <c r="G2995" i="1"/>
  <c r="E2995" i="1"/>
  <c r="G3011" i="1"/>
  <c r="E3011" i="1"/>
  <c r="G3027" i="1"/>
  <c r="E3027" i="1"/>
  <c r="G3043" i="1"/>
  <c r="E3043" i="1"/>
  <c r="G3059" i="1"/>
  <c r="E3059" i="1"/>
  <c r="G3075" i="1"/>
  <c r="E3075" i="1"/>
  <c r="G3091" i="1"/>
  <c r="E3091" i="1"/>
  <c r="G3107" i="1"/>
  <c r="E3107" i="1"/>
  <c r="G3123" i="1"/>
  <c r="E3123" i="1"/>
  <c r="G3139" i="1"/>
  <c r="E3139" i="1"/>
  <c r="G3155" i="1"/>
  <c r="E3155" i="1"/>
  <c r="G3171" i="1"/>
  <c r="E3171" i="1"/>
  <c r="G3187" i="1"/>
  <c r="E3187" i="1"/>
  <c r="G3203" i="1"/>
  <c r="E3203" i="1"/>
  <c r="G3219" i="1"/>
  <c r="E3219" i="1"/>
  <c r="G3235" i="1"/>
  <c r="E3235" i="1"/>
  <c r="G3251" i="1"/>
  <c r="E3251" i="1"/>
  <c r="G3267" i="1"/>
  <c r="E3267" i="1"/>
  <c r="G3283" i="1"/>
  <c r="E3283" i="1"/>
  <c r="G3299" i="1"/>
  <c r="E3299" i="1"/>
  <c r="G3315" i="1"/>
  <c r="E3315" i="1"/>
  <c r="G3331" i="1"/>
  <c r="E3331" i="1"/>
  <c r="G3347" i="1"/>
  <c r="E3347" i="1"/>
  <c r="G3363" i="1"/>
  <c r="E3363" i="1"/>
  <c r="G3379" i="1"/>
  <c r="E3379" i="1"/>
  <c r="G3395" i="1"/>
  <c r="E3395" i="1"/>
  <c r="G3411" i="1"/>
  <c r="E3411" i="1"/>
  <c r="G3427" i="1"/>
  <c r="E3427" i="1"/>
  <c r="G3443" i="1"/>
  <c r="E3443" i="1"/>
  <c r="G3459" i="1"/>
  <c r="E3459" i="1"/>
  <c r="G3475" i="1"/>
  <c r="E3475" i="1"/>
  <c r="G3491" i="1"/>
  <c r="E3491" i="1"/>
  <c r="G3507" i="1"/>
  <c r="E3507" i="1"/>
  <c r="G3523" i="1"/>
  <c r="E3523" i="1"/>
  <c r="G3539" i="1"/>
  <c r="E3539" i="1"/>
  <c r="G3555" i="1"/>
  <c r="E3555" i="1"/>
  <c r="G3571" i="1"/>
  <c r="E3571" i="1"/>
  <c r="G3587" i="1"/>
  <c r="E3587" i="1"/>
  <c r="G3603" i="1"/>
  <c r="E3603" i="1"/>
  <c r="G3619" i="1"/>
  <c r="E3619" i="1"/>
  <c r="G3635" i="1"/>
  <c r="E3635" i="1"/>
  <c r="G3651" i="1"/>
  <c r="E3651" i="1"/>
  <c r="G3667" i="1"/>
  <c r="E3667" i="1"/>
  <c r="G3683" i="1"/>
  <c r="E3683" i="1"/>
  <c r="G3699" i="1"/>
  <c r="E3699" i="1"/>
  <c r="G3715" i="1"/>
  <c r="E3715" i="1"/>
  <c r="G3731" i="1"/>
  <c r="E3731" i="1"/>
  <c r="G59" i="1"/>
  <c r="E59" i="1"/>
  <c r="G103" i="1"/>
  <c r="E103" i="1"/>
  <c r="G119" i="1"/>
  <c r="E119" i="1"/>
  <c r="G135" i="1"/>
  <c r="E135" i="1"/>
  <c r="G151" i="1"/>
  <c r="E151" i="1"/>
  <c r="G167" i="1"/>
  <c r="E167" i="1"/>
  <c r="G183" i="1"/>
  <c r="E183" i="1"/>
  <c r="G199" i="1"/>
  <c r="E199" i="1"/>
  <c r="G215" i="1"/>
  <c r="E215" i="1"/>
  <c r="G231" i="1"/>
  <c r="E231" i="1"/>
  <c r="G247" i="1"/>
  <c r="E247" i="1"/>
  <c r="G263" i="1"/>
  <c r="E263" i="1"/>
  <c r="G279" i="1"/>
  <c r="E279" i="1"/>
  <c r="G295" i="1"/>
  <c r="E295" i="1"/>
  <c r="G311" i="1"/>
  <c r="E311" i="1"/>
  <c r="G327" i="1"/>
  <c r="E327" i="1"/>
  <c r="G343" i="1"/>
  <c r="E343" i="1"/>
  <c r="G359" i="1"/>
  <c r="E359" i="1"/>
  <c r="G375" i="1"/>
  <c r="E375" i="1"/>
  <c r="G391" i="1"/>
  <c r="E391" i="1"/>
  <c r="G407" i="1"/>
  <c r="E407" i="1"/>
  <c r="G423" i="1"/>
  <c r="E423" i="1"/>
  <c r="G439" i="1"/>
  <c r="E439" i="1"/>
  <c r="G455" i="1"/>
  <c r="E455" i="1"/>
  <c r="G471" i="1"/>
  <c r="E471" i="1"/>
  <c r="G487" i="1"/>
  <c r="E487" i="1"/>
  <c r="G503" i="1"/>
  <c r="E503" i="1"/>
  <c r="G519" i="1"/>
  <c r="E519" i="1"/>
  <c r="G535" i="1"/>
  <c r="E535" i="1"/>
  <c r="G551" i="1"/>
  <c r="E551" i="1"/>
  <c r="G567" i="1"/>
  <c r="E567" i="1"/>
  <c r="G583" i="1"/>
  <c r="E583" i="1"/>
  <c r="G599" i="1"/>
  <c r="E599" i="1"/>
  <c r="G615" i="1"/>
  <c r="E615" i="1"/>
  <c r="G631" i="1"/>
  <c r="E631" i="1"/>
  <c r="G647" i="1"/>
  <c r="E647" i="1"/>
  <c r="G663" i="1"/>
  <c r="E663" i="1"/>
  <c r="G679" i="1"/>
  <c r="E679" i="1"/>
  <c r="G695" i="1"/>
  <c r="E695" i="1"/>
  <c r="G711" i="1"/>
  <c r="E711" i="1"/>
  <c r="G727" i="1"/>
  <c r="E727" i="1"/>
  <c r="G743" i="1"/>
  <c r="E743" i="1"/>
  <c r="G759" i="1"/>
  <c r="E759" i="1"/>
  <c r="G775" i="1"/>
  <c r="E775" i="1"/>
  <c r="G791" i="1"/>
  <c r="E791" i="1"/>
  <c r="G807" i="1"/>
  <c r="E807" i="1"/>
  <c r="G823" i="1"/>
  <c r="E823" i="1"/>
  <c r="G839" i="1"/>
  <c r="E839" i="1"/>
  <c r="G855" i="1"/>
  <c r="E855" i="1"/>
  <c r="G871" i="1"/>
  <c r="E871" i="1"/>
  <c r="G887" i="1"/>
  <c r="E887" i="1"/>
  <c r="G903" i="1"/>
  <c r="E903" i="1"/>
  <c r="G919" i="1"/>
  <c r="E919" i="1"/>
  <c r="G935" i="1"/>
  <c r="E935" i="1"/>
  <c r="G951" i="1"/>
  <c r="E951" i="1"/>
  <c r="G967" i="1"/>
  <c r="E967" i="1"/>
  <c r="G983" i="1"/>
  <c r="E983" i="1"/>
  <c r="G999" i="1"/>
  <c r="E999" i="1"/>
  <c r="G1015" i="1"/>
  <c r="E1015" i="1"/>
  <c r="G1031" i="1"/>
  <c r="E1031" i="1"/>
  <c r="G1047" i="1"/>
  <c r="E1047" i="1"/>
  <c r="G1063" i="1"/>
  <c r="E1063" i="1"/>
  <c r="G1079" i="1"/>
  <c r="E1079" i="1"/>
  <c r="G1095" i="1"/>
  <c r="E1095" i="1"/>
  <c r="G1111" i="1"/>
  <c r="E1111" i="1"/>
  <c r="G1127" i="1"/>
  <c r="E1127" i="1"/>
  <c r="G1143" i="1"/>
  <c r="E1143" i="1"/>
  <c r="G1159" i="1"/>
  <c r="E1159" i="1"/>
  <c r="G1175" i="1"/>
  <c r="E1175" i="1"/>
  <c r="G1191" i="1"/>
  <c r="E1191" i="1"/>
  <c r="G1207" i="1"/>
  <c r="E1207" i="1"/>
  <c r="G1223" i="1"/>
  <c r="E1223" i="1"/>
  <c r="G1239" i="1"/>
  <c r="E1239" i="1"/>
  <c r="G1255" i="1"/>
  <c r="E1255" i="1"/>
  <c r="G1271" i="1"/>
  <c r="E1271" i="1"/>
  <c r="G1287" i="1"/>
  <c r="E1287" i="1"/>
  <c r="G1303" i="1"/>
  <c r="E1303" i="1"/>
  <c r="G1319" i="1"/>
  <c r="E1319" i="1"/>
  <c r="G1335" i="1"/>
  <c r="E1335" i="1"/>
  <c r="G1351" i="1"/>
  <c r="E1351" i="1"/>
  <c r="G1367" i="1"/>
  <c r="E1367" i="1"/>
  <c r="G1383" i="1"/>
  <c r="E1383" i="1"/>
  <c r="G1399" i="1"/>
  <c r="E1399" i="1"/>
  <c r="G1415" i="1"/>
  <c r="E1415" i="1"/>
  <c r="G1431" i="1"/>
  <c r="E1431" i="1"/>
  <c r="G1447" i="1"/>
  <c r="E1447" i="1"/>
  <c r="G1463" i="1"/>
  <c r="E1463" i="1"/>
  <c r="G1479" i="1"/>
  <c r="E1479" i="1"/>
  <c r="G1495" i="1"/>
  <c r="E1495" i="1"/>
  <c r="G1511" i="1"/>
  <c r="E1511" i="1"/>
  <c r="G1527" i="1"/>
  <c r="E1527" i="1"/>
  <c r="G1543" i="1"/>
  <c r="E1543" i="1"/>
  <c r="G1559" i="1"/>
  <c r="E1559" i="1"/>
  <c r="G1575" i="1"/>
  <c r="E1575" i="1"/>
  <c r="G1591" i="1"/>
  <c r="E1591" i="1"/>
  <c r="G1607" i="1"/>
  <c r="E1607" i="1"/>
  <c r="G1623" i="1"/>
  <c r="E1623" i="1"/>
  <c r="G1639" i="1"/>
  <c r="E1639" i="1"/>
  <c r="G1655" i="1"/>
  <c r="E1655" i="1"/>
  <c r="G1671" i="1"/>
  <c r="E1671" i="1"/>
  <c r="G1687" i="1"/>
  <c r="E1687" i="1"/>
  <c r="G1703" i="1"/>
  <c r="E1703" i="1"/>
  <c r="G1719" i="1"/>
  <c r="E1719" i="1"/>
  <c r="G1735" i="1"/>
  <c r="E1735" i="1"/>
  <c r="G1751" i="1"/>
  <c r="E1751" i="1"/>
  <c r="G1767" i="1"/>
  <c r="E1767" i="1"/>
  <c r="G1783" i="1"/>
  <c r="E1783" i="1"/>
  <c r="G1799" i="1"/>
  <c r="E1799" i="1"/>
  <c r="G1815" i="1"/>
  <c r="E1815" i="1"/>
  <c r="G1831" i="1"/>
  <c r="E1831" i="1"/>
  <c r="G1847" i="1"/>
  <c r="E1847" i="1"/>
  <c r="G1863" i="1"/>
  <c r="E1863" i="1"/>
  <c r="G1879" i="1"/>
  <c r="E1879" i="1"/>
  <c r="G1895" i="1"/>
  <c r="E1895" i="1"/>
  <c r="G1911" i="1"/>
  <c r="E1911" i="1"/>
  <c r="G1927" i="1"/>
  <c r="E1927" i="1"/>
  <c r="G1943" i="1"/>
  <c r="E1943" i="1"/>
  <c r="G1959" i="1"/>
  <c r="E1959" i="1"/>
  <c r="G1975" i="1"/>
  <c r="E1975" i="1"/>
  <c r="G1991" i="1"/>
  <c r="E1991" i="1"/>
  <c r="G2007" i="1"/>
  <c r="E2007" i="1"/>
  <c r="G2023" i="1"/>
  <c r="E2023" i="1"/>
  <c r="G2039" i="1"/>
  <c r="E2039" i="1"/>
  <c r="G2055" i="1"/>
  <c r="E2055" i="1"/>
  <c r="G2071" i="1"/>
  <c r="E2071" i="1"/>
  <c r="G2087" i="1"/>
  <c r="E2087" i="1"/>
  <c r="G2103" i="1"/>
  <c r="E2103" i="1"/>
  <c r="G2119" i="1"/>
  <c r="E2119" i="1"/>
  <c r="G2135" i="1"/>
  <c r="E2135" i="1"/>
  <c r="G2151" i="1"/>
  <c r="E2151" i="1"/>
  <c r="G2167" i="1"/>
  <c r="E2167" i="1"/>
  <c r="G2183" i="1"/>
  <c r="E2183" i="1"/>
  <c r="G2199" i="1"/>
  <c r="E2199" i="1"/>
  <c r="G2215" i="1"/>
  <c r="E2215" i="1"/>
  <c r="G2231" i="1"/>
  <c r="E2231" i="1"/>
  <c r="G2247" i="1"/>
  <c r="E2247" i="1"/>
  <c r="G2263" i="1"/>
  <c r="E2263" i="1"/>
  <c r="G2279" i="1"/>
  <c r="E2279" i="1"/>
  <c r="G2295" i="1"/>
  <c r="E2295" i="1"/>
  <c r="G2311" i="1"/>
  <c r="E2311" i="1"/>
  <c r="G2327" i="1"/>
  <c r="E2327" i="1"/>
  <c r="G2343" i="1"/>
  <c r="E2343" i="1"/>
  <c r="G2359" i="1"/>
  <c r="E2359" i="1"/>
  <c r="G2375" i="1"/>
  <c r="E2375" i="1"/>
  <c r="G2391" i="1"/>
  <c r="E2391" i="1"/>
  <c r="G2407" i="1"/>
  <c r="E2407" i="1"/>
  <c r="G2423" i="1"/>
  <c r="E2423" i="1"/>
  <c r="G2439" i="1"/>
  <c r="E2439" i="1"/>
  <c r="G2455" i="1"/>
  <c r="E2455" i="1"/>
  <c r="G2471" i="1"/>
  <c r="E2471" i="1"/>
  <c r="G2487" i="1"/>
  <c r="E2487" i="1"/>
  <c r="G2503" i="1"/>
  <c r="E2503" i="1"/>
  <c r="G2519" i="1"/>
  <c r="E2519" i="1"/>
  <c r="G2535" i="1"/>
  <c r="E2535" i="1"/>
  <c r="G2551" i="1"/>
  <c r="E2551" i="1"/>
  <c r="G2567" i="1"/>
  <c r="E2567" i="1"/>
  <c r="G2583" i="1"/>
  <c r="E2583" i="1"/>
  <c r="G2599" i="1"/>
  <c r="E2599" i="1"/>
  <c r="G2615" i="1"/>
  <c r="E2615" i="1"/>
  <c r="G2631" i="1"/>
  <c r="E2631" i="1"/>
  <c r="G2647" i="1"/>
  <c r="E2647" i="1"/>
  <c r="G2663" i="1"/>
  <c r="E2663" i="1"/>
  <c r="G2679" i="1"/>
  <c r="E2679" i="1"/>
  <c r="G2695" i="1"/>
  <c r="E2695" i="1"/>
  <c r="G2711" i="1"/>
  <c r="E2711" i="1"/>
  <c r="G2727" i="1"/>
  <c r="E2727" i="1"/>
  <c r="G2743" i="1"/>
  <c r="E2743" i="1"/>
  <c r="G2759" i="1"/>
  <c r="E2759" i="1"/>
  <c r="G2775" i="1"/>
  <c r="E2775" i="1"/>
  <c r="G2791" i="1"/>
  <c r="E2791" i="1"/>
  <c r="G2807" i="1"/>
  <c r="E2807" i="1"/>
  <c r="G2823" i="1"/>
  <c r="E2823" i="1"/>
  <c r="G2839" i="1"/>
  <c r="E2839" i="1"/>
  <c r="G2855" i="1"/>
  <c r="E2855" i="1"/>
  <c r="G2871" i="1"/>
  <c r="E2871" i="1"/>
  <c r="G2887" i="1"/>
  <c r="E2887" i="1"/>
  <c r="G2903" i="1"/>
  <c r="E2903" i="1"/>
  <c r="G2919" i="1"/>
  <c r="E2919" i="1"/>
  <c r="G2935" i="1"/>
  <c r="E2935" i="1"/>
  <c r="G2951" i="1"/>
  <c r="E2951" i="1"/>
  <c r="G2967" i="1"/>
  <c r="E2967" i="1"/>
  <c r="G2983" i="1"/>
  <c r="E2983" i="1"/>
  <c r="G2999" i="1"/>
  <c r="E2999" i="1"/>
  <c r="G3015" i="1"/>
  <c r="E3015" i="1"/>
  <c r="G3031" i="1"/>
  <c r="E3031" i="1"/>
  <c r="G3047" i="1"/>
  <c r="E3047" i="1"/>
  <c r="G3063" i="1"/>
  <c r="E3063" i="1"/>
  <c r="G3079" i="1"/>
  <c r="E3079" i="1"/>
  <c r="G3095" i="1"/>
  <c r="E3095" i="1"/>
  <c r="G3111" i="1"/>
  <c r="E3111" i="1"/>
  <c r="G3127" i="1"/>
  <c r="E3127" i="1"/>
  <c r="G3143" i="1"/>
  <c r="E3143" i="1"/>
  <c r="G3159" i="1"/>
  <c r="E3159" i="1"/>
  <c r="G3175" i="1"/>
  <c r="E3175" i="1"/>
  <c r="G3191" i="1"/>
  <c r="E3191" i="1"/>
  <c r="G3207" i="1"/>
  <c r="E3207" i="1"/>
  <c r="G3223" i="1"/>
  <c r="E3223" i="1"/>
  <c r="G3239" i="1"/>
  <c r="E3239" i="1"/>
  <c r="G3255" i="1"/>
  <c r="E3255" i="1"/>
  <c r="G3271" i="1"/>
  <c r="E3271" i="1"/>
  <c r="G3287" i="1"/>
  <c r="E3287" i="1"/>
  <c r="G3303" i="1"/>
  <c r="E3303" i="1"/>
  <c r="G3319" i="1"/>
  <c r="E3319" i="1"/>
  <c r="G3335" i="1"/>
  <c r="E3335" i="1"/>
  <c r="G3351" i="1"/>
  <c r="E3351" i="1"/>
  <c r="G3367" i="1"/>
  <c r="E3367" i="1"/>
  <c r="G3383" i="1"/>
  <c r="E3383" i="1"/>
  <c r="G3399" i="1"/>
  <c r="E3399" i="1"/>
  <c r="G3415" i="1"/>
  <c r="E3415" i="1"/>
  <c r="G3431" i="1"/>
  <c r="E3431" i="1"/>
  <c r="G3447" i="1"/>
  <c r="E3447" i="1"/>
  <c r="G3463" i="1"/>
  <c r="E3463" i="1"/>
  <c r="G3479" i="1"/>
  <c r="E3479" i="1"/>
  <c r="G3495" i="1"/>
  <c r="E3495" i="1"/>
  <c r="G3511" i="1"/>
  <c r="E3511" i="1"/>
  <c r="G3527" i="1"/>
  <c r="E3527" i="1"/>
  <c r="G3543" i="1"/>
  <c r="E3543" i="1"/>
  <c r="G3559" i="1"/>
  <c r="E3559" i="1"/>
  <c r="G3575" i="1"/>
  <c r="E3575" i="1"/>
  <c r="G3591" i="1"/>
  <c r="E3591" i="1"/>
  <c r="G3607" i="1"/>
  <c r="E3607" i="1"/>
  <c r="G3623" i="1"/>
  <c r="E3623" i="1"/>
  <c r="G3639" i="1"/>
  <c r="E3639" i="1"/>
  <c r="G3655" i="1"/>
  <c r="E3655" i="1"/>
  <c r="G3671" i="1"/>
  <c r="E3671" i="1"/>
  <c r="G3687" i="1"/>
  <c r="E3687" i="1"/>
  <c r="G3703" i="1"/>
  <c r="E3703" i="1"/>
  <c r="G3719" i="1"/>
  <c r="E3719" i="1"/>
  <c r="G3735" i="1"/>
  <c r="E3735" i="1"/>
  <c r="G3751" i="1"/>
  <c r="E3751" i="1"/>
  <c r="G3767" i="1"/>
  <c r="E3767" i="1"/>
  <c r="G3783" i="1"/>
  <c r="E3783" i="1"/>
  <c r="G3799" i="1"/>
  <c r="E3799" i="1"/>
  <c r="G3815" i="1"/>
  <c r="E3815" i="1"/>
  <c r="G3831" i="1"/>
  <c r="E3831" i="1"/>
  <c r="G3847" i="1"/>
  <c r="E3847" i="1"/>
  <c r="G3863" i="1"/>
  <c r="E3863" i="1"/>
  <c r="G3879" i="1"/>
  <c r="E3879" i="1"/>
  <c r="G3895" i="1"/>
  <c r="E3895" i="1"/>
  <c r="G3911" i="1"/>
  <c r="E3911" i="1"/>
  <c r="G3927" i="1"/>
  <c r="E3927" i="1"/>
  <c r="G3943" i="1"/>
  <c r="E3943" i="1"/>
  <c r="G3959" i="1"/>
  <c r="E3959" i="1"/>
  <c r="G3975" i="1"/>
  <c r="E3975" i="1"/>
  <c r="G3991" i="1"/>
  <c r="E3991" i="1"/>
  <c r="G4007" i="1"/>
  <c r="E4007" i="1"/>
  <c r="G4023" i="1"/>
  <c r="E4023" i="1"/>
  <c r="G4039" i="1"/>
  <c r="E4039" i="1"/>
  <c r="G4055" i="1"/>
  <c r="E4055" i="1"/>
  <c r="G4071" i="1"/>
  <c r="E4071" i="1"/>
  <c r="G4087" i="1"/>
  <c r="E4087" i="1"/>
  <c r="G4103" i="1"/>
  <c r="E4103" i="1"/>
  <c r="G4119" i="1"/>
  <c r="E4119" i="1"/>
  <c r="G4135" i="1"/>
  <c r="E4135" i="1"/>
  <c r="G4151" i="1"/>
  <c r="E4151" i="1"/>
  <c r="G4167" i="1"/>
  <c r="E4167" i="1"/>
  <c r="G4183" i="1"/>
  <c r="E4183" i="1"/>
  <c r="G4199" i="1"/>
  <c r="E4199" i="1"/>
  <c r="G4215" i="1"/>
  <c r="E4215" i="1"/>
  <c r="G4231" i="1"/>
  <c r="E4231" i="1"/>
  <c r="G4247" i="1"/>
  <c r="E4247" i="1"/>
  <c r="G4263" i="1"/>
  <c r="E4263" i="1"/>
  <c r="G4279" i="1"/>
  <c r="E4279" i="1"/>
  <c r="G4295" i="1"/>
  <c r="E4295" i="1"/>
  <c r="G4311" i="1"/>
  <c r="E4311" i="1"/>
  <c r="G4327" i="1"/>
  <c r="E4327" i="1"/>
  <c r="G4343" i="1"/>
  <c r="E4343" i="1"/>
  <c r="G4359" i="1"/>
  <c r="E4359" i="1"/>
  <c r="G4375" i="1"/>
  <c r="E4375" i="1"/>
  <c r="G4391" i="1"/>
  <c r="E4391" i="1"/>
  <c r="G4407" i="1"/>
  <c r="E4407" i="1"/>
  <c r="G4423" i="1"/>
  <c r="E4423" i="1"/>
  <c r="G4439" i="1"/>
  <c r="E4439" i="1"/>
  <c r="G4455" i="1"/>
  <c r="E4455" i="1"/>
  <c r="G4471" i="1"/>
  <c r="E4471" i="1"/>
  <c r="G4487" i="1"/>
  <c r="E4487" i="1"/>
  <c r="G4503" i="1"/>
  <c r="E4503" i="1"/>
  <c r="G4519" i="1"/>
  <c r="E4519" i="1"/>
  <c r="G4535" i="1"/>
  <c r="E4535" i="1"/>
  <c r="G4551" i="1"/>
  <c r="E4551" i="1"/>
  <c r="G4567" i="1"/>
  <c r="E4567" i="1"/>
  <c r="G4583" i="1"/>
  <c r="E4583" i="1"/>
  <c r="G4599" i="1"/>
  <c r="E4599" i="1"/>
  <c r="G4615" i="1"/>
  <c r="E4615" i="1"/>
  <c r="G4631" i="1"/>
  <c r="E4631" i="1"/>
  <c r="G4647" i="1"/>
  <c r="E4647" i="1"/>
  <c r="G4663" i="1"/>
  <c r="E4663" i="1"/>
  <c r="G4679" i="1"/>
  <c r="E4679" i="1"/>
  <c r="G4695" i="1"/>
  <c r="E4695" i="1"/>
  <c r="G4711" i="1"/>
  <c r="E4711" i="1"/>
  <c r="G4727" i="1"/>
  <c r="E4727" i="1"/>
  <c r="G4743" i="1"/>
  <c r="E4743" i="1"/>
  <c r="G4759" i="1"/>
  <c r="E4759" i="1"/>
  <c r="G4775" i="1"/>
  <c r="E4775" i="1"/>
  <c r="G4791" i="1"/>
  <c r="E4791" i="1"/>
  <c r="G4807" i="1"/>
  <c r="E4807" i="1"/>
  <c r="G4823" i="1"/>
  <c r="E4823" i="1"/>
  <c r="G4839" i="1"/>
  <c r="E4839" i="1"/>
  <c r="G4855" i="1"/>
  <c r="E4855" i="1"/>
  <c r="G4871" i="1"/>
  <c r="E4871" i="1"/>
  <c r="G4887" i="1"/>
  <c r="E4887" i="1"/>
  <c r="G4903" i="1"/>
  <c r="E4903" i="1"/>
  <c r="G4919" i="1"/>
  <c r="E4919" i="1"/>
  <c r="G4935" i="1"/>
  <c r="E4935" i="1"/>
  <c r="G4951" i="1"/>
  <c r="E4951" i="1"/>
  <c r="G4967" i="1"/>
  <c r="E4967" i="1"/>
  <c r="G4983" i="1"/>
  <c r="E4983" i="1"/>
  <c r="G4999" i="1"/>
  <c r="E4999" i="1"/>
  <c r="G5015" i="1"/>
  <c r="E5015" i="1"/>
  <c r="G5031" i="1"/>
  <c r="E5031" i="1"/>
  <c r="G5047" i="1"/>
  <c r="E5047" i="1"/>
  <c r="G5063" i="1"/>
  <c r="E5063" i="1"/>
  <c r="G5079" i="1"/>
  <c r="E5079" i="1"/>
  <c r="G5095" i="1"/>
  <c r="E5095" i="1"/>
  <c r="G5111" i="1"/>
  <c r="E5111" i="1"/>
  <c r="G5127" i="1"/>
  <c r="E5127" i="1"/>
  <c r="G5143" i="1"/>
  <c r="E5143" i="1"/>
  <c r="G5159" i="1"/>
  <c r="E5159" i="1"/>
  <c r="G5175" i="1"/>
  <c r="E5175" i="1"/>
  <c r="G5191" i="1"/>
  <c r="E5191" i="1"/>
  <c r="G5207" i="1"/>
  <c r="E5207" i="1"/>
  <c r="G5223" i="1"/>
  <c r="E5223" i="1"/>
  <c r="G5239" i="1"/>
  <c r="E5239" i="1"/>
  <c r="G5255" i="1"/>
  <c r="E5255" i="1"/>
  <c r="G5271" i="1"/>
  <c r="E5271" i="1"/>
  <c r="G5287" i="1"/>
  <c r="E5287" i="1"/>
  <c r="G5303" i="1"/>
  <c r="E5303" i="1"/>
  <c r="G51" i="1"/>
  <c r="E51" i="1"/>
  <c r="E63" i="1"/>
  <c r="G83" i="1"/>
  <c r="E83" i="1"/>
  <c r="E95" i="1"/>
  <c r="G107" i="1"/>
  <c r="E107" i="1"/>
  <c r="G123" i="1"/>
  <c r="E123" i="1"/>
  <c r="G139" i="1"/>
  <c r="E139" i="1"/>
  <c r="G155" i="1"/>
  <c r="E155" i="1"/>
  <c r="G171" i="1"/>
  <c r="E171" i="1"/>
  <c r="G187" i="1"/>
  <c r="E187" i="1"/>
  <c r="G203" i="1"/>
  <c r="E203" i="1"/>
  <c r="G219" i="1"/>
  <c r="E219" i="1"/>
  <c r="G235" i="1"/>
  <c r="E235" i="1"/>
  <c r="G251" i="1"/>
  <c r="E251" i="1"/>
  <c r="G267" i="1"/>
  <c r="E267" i="1"/>
  <c r="G283" i="1"/>
  <c r="E283" i="1"/>
  <c r="G299" i="1"/>
  <c r="E299" i="1"/>
  <c r="G315" i="1"/>
  <c r="E315" i="1"/>
  <c r="G331" i="1"/>
  <c r="E331" i="1"/>
  <c r="G347" i="1"/>
  <c r="E347" i="1"/>
  <c r="G363" i="1"/>
  <c r="E363" i="1"/>
  <c r="G379" i="1"/>
  <c r="E379" i="1"/>
  <c r="G395" i="1"/>
  <c r="E395" i="1"/>
  <c r="G411" i="1"/>
  <c r="E411" i="1"/>
  <c r="G427" i="1"/>
  <c r="E427" i="1"/>
  <c r="G443" i="1"/>
  <c r="E443" i="1"/>
  <c r="G459" i="1"/>
  <c r="E459" i="1"/>
  <c r="G475" i="1"/>
  <c r="E475" i="1"/>
  <c r="G491" i="1"/>
  <c r="E491" i="1"/>
  <c r="G507" i="1"/>
  <c r="E507" i="1"/>
  <c r="G523" i="1"/>
  <c r="E523" i="1"/>
  <c r="G539" i="1"/>
  <c r="E539" i="1"/>
  <c r="G555" i="1"/>
  <c r="E555" i="1"/>
  <c r="G571" i="1"/>
  <c r="E571" i="1"/>
  <c r="G587" i="1"/>
  <c r="E587" i="1"/>
  <c r="G603" i="1"/>
  <c r="E603" i="1"/>
  <c r="G619" i="1"/>
  <c r="E619" i="1"/>
  <c r="G635" i="1"/>
  <c r="E635" i="1"/>
  <c r="G651" i="1"/>
  <c r="E651" i="1"/>
  <c r="G667" i="1"/>
  <c r="E667" i="1"/>
  <c r="G683" i="1"/>
  <c r="E683" i="1"/>
  <c r="G699" i="1"/>
  <c r="E699" i="1"/>
  <c r="G715" i="1"/>
  <c r="E715" i="1"/>
  <c r="G731" i="1"/>
  <c r="E731" i="1"/>
  <c r="G747" i="1"/>
  <c r="E747" i="1"/>
  <c r="G763" i="1"/>
  <c r="E763" i="1"/>
  <c r="G779" i="1"/>
  <c r="E779" i="1"/>
  <c r="G795" i="1"/>
  <c r="E795" i="1"/>
  <c r="G811" i="1"/>
  <c r="E811" i="1"/>
  <c r="G827" i="1"/>
  <c r="E827" i="1"/>
  <c r="G843" i="1"/>
  <c r="E843" i="1"/>
  <c r="G859" i="1"/>
  <c r="E859" i="1"/>
  <c r="G875" i="1"/>
  <c r="E875" i="1"/>
  <c r="G891" i="1"/>
  <c r="E891" i="1"/>
  <c r="G907" i="1"/>
  <c r="E907" i="1"/>
  <c r="G923" i="1"/>
  <c r="E923" i="1"/>
  <c r="G939" i="1"/>
  <c r="E939" i="1"/>
  <c r="G955" i="1"/>
  <c r="E955" i="1"/>
  <c r="G971" i="1"/>
  <c r="E971" i="1"/>
  <c r="G987" i="1"/>
  <c r="E987" i="1"/>
  <c r="G1003" i="1"/>
  <c r="E1003" i="1"/>
  <c r="G1019" i="1"/>
  <c r="E1019" i="1"/>
  <c r="G1035" i="1"/>
  <c r="E1035" i="1"/>
  <c r="G1051" i="1"/>
  <c r="E1051" i="1"/>
  <c r="G1067" i="1"/>
  <c r="E1067" i="1"/>
  <c r="G1083" i="1"/>
  <c r="E1083" i="1"/>
  <c r="G1099" i="1"/>
  <c r="E1099" i="1"/>
  <c r="G1115" i="1"/>
  <c r="E1115" i="1"/>
  <c r="G1131" i="1"/>
  <c r="E1131" i="1"/>
  <c r="G1147" i="1"/>
  <c r="E1147" i="1"/>
  <c r="G1163" i="1"/>
  <c r="E1163" i="1"/>
  <c r="G1179" i="1"/>
  <c r="E1179" i="1"/>
  <c r="G1195" i="1"/>
  <c r="E1195" i="1"/>
  <c r="G1211" i="1"/>
  <c r="E1211" i="1"/>
  <c r="G1227" i="1"/>
  <c r="E1227" i="1"/>
  <c r="G1243" i="1"/>
  <c r="E1243" i="1"/>
  <c r="G1259" i="1"/>
  <c r="E1259" i="1"/>
  <c r="G1275" i="1"/>
  <c r="E1275" i="1"/>
  <c r="G1291" i="1"/>
  <c r="E1291" i="1"/>
  <c r="G1307" i="1"/>
  <c r="E1307" i="1"/>
  <c r="G1323" i="1"/>
  <c r="E1323" i="1"/>
  <c r="G1339" i="1"/>
  <c r="E1339" i="1"/>
  <c r="G1355" i="1"/>
  <c r="E1355" i="1"/>
  <c r="G1371" i="1"/>
  <c r="E1371" i="1"/>
  <c r="G1387" i="1"/>
  <c r="E1387" i="1"/>
  <c r="G1403" i="1"/>
  <c r="E1403" i="1"/>
  <c r="G1419" i="1"/>
  <c r="E1419" i="1"/>
  <c r="G1435" i="1"/>
  <c r="E1435" i="1"/>
  <c r="G1451" i="1"/>
  <c r="E1451" i="1"/>
  <c r="G1467" i="1"/>
  <c r="E1467" i="1"/>
  <c r="G1483" i="1"/>
  <c r="E1483" i="1"/>
  <c r="G1499" i="1"/>
  <c r="E1499" i="1"/>
  <c r="G1515" i="1"/>
  <c r="E1515" i="1"/>
  <c r="G1531" i="1"/>
  <c r="E1531" i="1"/>
  <c r="G1547" i="1"/>
  <c r="E1547" i="1"/>
  <c r="G1563" i="1"/>
  <c r="E1563" i="1"/>
  <c r="G1579" i="1"/>
  <c r="E1579" i="1"/>
  <c r="G1595" i="1"/>
  <c r="E1595" i="1"/>
  <c r="G1611" i="1"/>
  <c r="E1611" i="1"/>
  <c r="G1627" i="1"/>
  <c r="E1627" i="1"/>
  <c r="G1643" i="1"/>
  <c r="E1643" i="1"/>
  <c r="G1659" i="1"/>
  <c r="E1659" i="1"/>
  <c r="G1675" i="1"/>
  <c r="E1675" i="1"/>
  <c r="G1691" i="1"/>
  <c r="E1691" i="1"/>
  <c r="G1707" i="1"/>
  <c r="E1707" i="1"/>
  <c r="G1723" i="1"/>
  <c r="E1723" i="1"/>
  <c r="G1739" i="1"/>
  <c r="E1739" i="1"/>
  <c r="G1755" i="1"/>
  <c r="E1755" i="1"/>
  <c r="G1771" i="1"/>
  <c r="E1771" i="1"/>
  <c r="G1787" i="1"/>
  <c r="E1787" i="1"/>
  <c r="G1803" i="1"/>
  <c r="E1803" i="1"/>
  <c r="G1819" i="1"/>
  <c r="E1819" i="1"/>
  <c r="G1835" i="1"/>
  <c r="E1835" i="1"/>
  <c r="G1851" i="1"/>
  <c r="E1851" i="1"/>
  <c r="G1867" i="1"/>
  <c r="E1867" i="1"/>
  <c r="G1883" i="1"/>
  <c r="E1883" i="1"/>
  <c r="G1899" i="1"/>
  <c r="E1899" i="1"/>
  <c r="G1915" i="1"/>
  <c r="E1915" i="1"/>
  <c r="G1931" i="1"/>
  <c r="E1931" i="1"/>
  <c r="G1947" i="1"/>
  <c r="E1947" i="1"/>
  <c r="G1963" i="1"/>
  <c r="E1963" i="1"/>
  <c r="G1979" i="1"/>
  <c r="E1979" i="1"/>
  <c r="G1995" i="1"/>
  <c r="E1995" i="1"/>
  <c r="G2011" i="1"/>
  <c r="E2011" i="1"/>
  <c r="G2027" i="1"/>
  <c r="E2027" i="1"/>
  <c r="G2043" i="1"/>
  <c r="E2043" i="1"/>
  <c r="G2059" i="1"/>
  <c r="E2059" i="1"/>
  <c r="G2075" i="1"/>
  <c r="E2075" i="1"/>
  <c r="G2091" i="1"/>
  <c r="E2091" i="1"/>
  <c r="G2107" i="1"/>
  <c r="E2107" i="1"/>
  <c r="G2123" i="1"/>
  <c r="E2123" i="1"/>
  <c r="G2139" i="1"/>
  <c r="E2139" i="1"/>
  <c r="G2155" i="1"/>
  <c r="E2155" i="1"/>
  <c r="G2171" i="1"/>
  <c r="E2171" i="1"/>
  <c r="G2187" i="1"/>
  <c r="E2187" i="1"/>
  <c r="G2203" i="1"/>
  <c r="E2203" i="1"/>
  <c r="G2219" i="1"/>
  <c r="E2219" i="1"/>
  <c r="G2235" i="1"/>
  <c r="E2235" i="1"/>
  <c r="G2251" i="1"/>
  <c r="E2251" i="1"/>
  <c r="G2267" i="1"/>
  <c r="E2267" i="1"/>
  <c r="G2283" i="1"/>
  <c r="E2283" i="1"/>
  <c r="G2299" i="1"/>
  <c r="E2299" i="1"/>
  <c r="G2315" i="1"/>
  <c r="E2315" i="1"/>
  <c r="G2331" i="1"/>
  <c r="E2331" i="1"/>
  <c r="G2347" i="1"/>
  <c r="E2347" i="1"/>
  <c r="G2363" i="1"/>
  <c r="E2363" i="1"/>
  <c r="G2379" i="1"/>
  <c r="E2379" i="1"/>
  <c r="G2395" i="1"/>
  <c r="E2395" i="1"/>
  <c r="G2411" i="1"/>
  <c r="E2411" i="1"/>
  <c r="G2427" i="1"/>
  <c r="E2427" i="1"/>
  <c r="G2443" i="1"/>
  <c r="E2443" i="1"/>
  <c r="G2459" i="1"/>
  <c r="E2459" i="1"/>
  <c r="G2475" i="1"/>
  <c r="E2475" i="1"/>
  <c r="G2491" i="1"/>
  <c r="E2491" i="1"/>
  <c r="G2507" i="1"/>
  <c r="E2507" i="1"/>
  <c r="G2523" i="1"/>
  <c r="E2523" i="1"/>
  <c r="G2539" i="1"/>
  <c r="E2539" i="1"/>
  <c r="G2555" i="1"/>
  <c r="E2555" i="1"/>
  <c r="G2571" i="1"/>
  <c r="E2571" i="1"/>
  <c r="G2587" i="1"/>
  <c r="E2587" i="1"/>
  <c r="G2603" i="1"/>
  <c r="E2603" i="1"/>
  <c r="G2619" i="1"/>
  <c r="E2619" i="1"/>
  <c r="G2635" i="1"/>
  <c r="E2635" i="1"/>
  <c r="G2651" i="1"/>
  <c r="E2651" i="1"/>
  <c r="G2667" i="1"/>
  <c r="E2667" i="1"/>
  <c r="G2683" i="1"/>
  <c r="E2683" i="1"/>
  <c r="G2699" i="1"/>
  <c r="E2699" i="1"/>
  <c r="G2715" i="1"/>
  <c r="E2715" i="1"/>
  <c r="G2731" i="1"/>
  <c r="E2731" i="1"/>
  <c r="G2747" i="1"/>
  <c r="E2747" i="1"/>
  <c r="G2763" i="1"/>
  <c r="E2763" i="1"/>
  <c r="G2779" i="1"/>
  <c r="E2779" i="1"/>
  <c r="G2795" i="1"/>
  <c r="E2795" i="1"/>
  <c r="G2811" i="1"/>
  <c r="E2811" i="1"/>
  <c r="G2827" i="1"/>
  <c r="E2827" i="1"/>
  <c r="G2843" i="1"/>
  <c r="E2843" i="1"/>
  <c r="G2859" i="1"/>
  <c r="E2859" i="1"/>
  <c r="G2875" i="1"/>
  <c r="E2875" i="1"/>
  <c r="G2891" i="1"/>
  <c r="E2891" i="1"/>
  <c r="G2907" i="1"/>
  <c r="E2907" i="1"/>
  <c r="G2923" i="1"/>
  <c r="E2923" i="1"/>
  <c r="G2939" i="1"/>
  <c r="E2939" i="1"/>
  <c r="G2955" i="1"/>
  <c r="E2955" i="1"/>
  <c r="G2971" i="1"/>
  <c r="E2971" i="1"/>
  <c r="G2987" i="1"/>
  <c r="E2987" i="1"/>
  <c r="G3003" i="1"/>
  <c r="E3003" i="1"/>
  <c r="G3019" i="1"/>
  <c r="E3019" i="1"/>
  <c r="G3035" i="1"/>
  <c r="E3035" i="1"/>
  <c r="G3051" i="1"/>
  <c r="E3051" i="1"/>
  <c r="G3067" i="1"/>
  <c r="E3067" i="1"/>
  <c r="G3083" i="1"/>
  <c r="E3083" i="1"/>
  <c r="G3099" i="1"/>
  <c r="E3099" i="1"/>
  <c r="G3115" i="1"/>
  <c r="E3115" i="1"/>
  <c r="G3131" i="1"/>
  <c r="E3131" i="1"/>
  <c r="G3147" i="1"/>
  <c r="E3147" i="1"/>
  <c r="G3163" i="1"/>
  <c r="E3163" i="1"/>
  <c r="G3179" i="1"/>
  <c r="E3179" i="1"/>
  <c r="G3195" i="1"/>
  <c r="E3195" i="1"/>
  <c r="G3211" i="1"/>
  <c r="E3211" i="1"/>
  <c r="G3227" i="1"/>
  <c r="E3227" i="1"/>
  <c r="G3243" i="1"/>
  <c r="E3243" i="1"/>
  <c r="G3259" i="1"/>
  <c r="E3259" i="1"/>
  <c r="G3275" i="1"/>
  <c r="E3275" i="1"/>
  <c r="G3291" i="1"/>
  <c r="E3291" i="1"/>
  <c r="G3307" i="1"/>
  <c r="E3307" i="1"/>
  <c r="G3323" i="1"/>
  <c r="E3323" i="1"/>
  <c r="G3339" i="1"/>
  <c r="E3339" i="1"/>
  <c r="G3355" i="1"/>
  <c r="E3355" i="1"/>
  <c r="G3371" i="1"/>
  <c r="E3371" i="1"/>
  <c r="G3387" i="1"/>
  <c r="E3387" i="1"/>
  <c r="G3403" i="1"/>
  <c r="E3403" i="1"/>
  <c r="G3419" i="1"/>
  <c r="E3419" i="1"/>
  <c r="G3435" i="1"/>
  <c r="E3435" i="1"/>
  <c r="G3451" i="1"/>
  <c r="E3451" i="1"/>
  <c r="G3467" i="1"/>
  <c r="E3467" i="1"/>
  <c r="G3483" i="1"/>
  <c r="E3483" i="1"/>
  <c r="G3499" i="1"/>
  <c r="E3499" i="1"/>
  <c r="G3515" i="1"/>
  <c r="E3515" i="1"/>
  <c r="G3531" i="1"/>
  <c r="E3531" i="1"/>
  <c r="G3547" i="1"/>
  <c r="E3547" i="1"/>
  <c r="G3563" i="1"/>
  <c r="E3563" i="1"/>
  <c r="G3579" i="1"/>
  <c r="E3579" i="1"/>
  <c r="G3595" i="1"/>
  <c r="E3595" i="1"/>
  <c r="G3611" i="1"/>
  <c r="E3611" i="1"/>
  <c r="G3627" i="1"/>
  <c r="E3627" i="1"/>
  <c r="G3643" i="1"/>
  <c r="E3643" i="1"/>
  <c r="G3659" i="1"/>
  <c r="E3659" i="1"/>
  <c r="G3675" i="1"/>
  <c r="E3675" i="1"/>
  <c r="G3691" i="1"/>
  <c r="E3691" i="1"/>
  <c r="G3707" i="1"/>
  <c r="E3707" i="1"/>
  <c r="G3723" i="1"/>
  <c r="E3723" i="1"/>
  <c r="G43" i="1"/>
  <c r="E43" i="1"/>
  <c r="G75" i="1"/>
  <c r="E75" i="1"/>
  <c r="G111" i="1"/>
  <c r="E111" i="1"/>
  <c r="G127" i="1"/>
  <c r="E127" i="1"/>
  <c r="G143" i="1"/>
  <c r="E143" i="1"/>
  <c r="G159" i="1"/>
  <c r="E159" i="1"/>
  <c r="G175" i="1"/>
  <c r="E175" i="1"/>
  <c r="G191" i="1"/>
  <c r="E191" i="1"/>
  <c r="G207" i="1"/>
  <c r="E207" i="1"/>
  <c r="G223" i="1"/>
  <c r="E223" i="1"/>
  <c r="G239" i="1"/>
  <c r="E239" i="1"/>
  <c r="G255" i="1"/>
  <c r="E255" i="1"/>
  <c r="G271" i="1"/>
  <c r="E271" i="1"/>
  <c r="G287" i="1"/>
  <c r="E287" i="1"/>
  <c r="G303" i="1"/>
  <c r="E303" i="1"/>
  <c r="G319" i="1"/>
  <c r="E319" i="1"/>
  <c r="G335" i="1"/>
  <c r="E335" i="1"/>
  <c r="G351" i="1"/>
  <c r="E351" i="1"/>
  <c r="G367" i="1"/>
  <c r="E367" i="1"/>
  <c r="G383" i="1"/>
  <c r="E383" i="1"/>
  <c r="G399" i="1"/>
  <c r="E399" i="1"/>
  <c r="G415" i="1"/>
  <c r="E415" i="1"/>
  <c r="G431" i="1"/>
  <c r="E431" i="1"/>
  <c r="G447" i="1"/>
  <c r="E447" i="1"/>
  <c r="G463" i="1"/>
  <c r="E463" i="1"/>
  <c r="G479" i="1"/>
  <c r="E479" i="1"/>
  <c r="G495" i="1"/>
  <c r="E495" i="1"/>
  <c r="G511" i="1"/>
  <c r="E511" i="1"/>
  <c r="G527" i="1"/>
  <c r="E527" i="1"/>
  <c r="G543" i="1"/>
  <c r="E543" i="1"/>
  <c r="G559" i="1"/>
  <c r="E559" i="1"/>
  <c r="G575" i="1"/>
  <c r="E575" i="1"/>
  <c r="G591" i="1"/>
  <c r="E591" i="1"/>
  <c r="G607" i="1"/>
  <c r="E607" i="1"/>
  <c r="G623" i="1"/>
  <c r="E623" i="1"/>
  <c r="G639" i="1"/>
  <c r="E639" i="1"/>
  <c r="G655" i="1"/>
  <c r="E655" i="1"/>
  <c r="G671" i="1"/>
  <c r="E671" i="1"/>
  <c r="G687" i="1"/>
  <c r="E687" i="1"/>
  <c r="G703" i="1"/>
  <c r="E703" i="1"/>
  <c r="G719" i="1"/>
  <c r="E719" i="1"/>
  <c r="G735" i="1"/>
  <c r="E735" i="1"/>
  <c r="G751" i="1"/>
  <c r="E751" i="1"/>
  <c r="G767" i="1"/>
  <c r="E767" i="1"/>
  <c r="G783" i="1"/>
  <c r="E783" i="1"/>
  <c r="G799" i="1"/>
  <c r="E799" i="1"/>
  <c r="G815" i="1"/>
  <c r="E815" i="1"/>
  <c r="G831" i="1"/>
  <c r="E831" i="1"/>
  <c r="G847" i="1"/>
  <c r="E847" i="1"/>
  <c r="G863" i="1"/>
  <c r="E863" i="1"/>
  <c r="G879" i="1"/>
  <c r="E879" i="1"/>
  <c r="G895" i="1"/>
  <c r="E895" i="1"/>
  <c r="G911" i="1"/>
  <c r="E911" i="1"/>
  <c r="G927" i="1"/>
  <c r="E927" i="1"/>
  <c r="G943" i="1"/>
  <c r="E943" i="1"/>
  <c r="G959" i="1"/>
  <c r="E959" i="1"/>
  <c r="G975" i="1"/>
  <c r="E975" i="1"/>
  <c r="G991" i="1"/>
  <c r="E991" i="1"/>
  <c r="G1007" i="1"/>
  <c r="E1007" i="1"/>
  <c r="G1023" i="1"/>
  <c r="E1023" i="1"/>
  <c r="G1039" i="1"/>
  <c r="E1039" i="1"/>
  <c r="G1055" i="1"/>
  <c r="E1055" i="1"/>
  <c r="G1071" i="1"/>
  <c r="E1071" i="1"/>
  <c r="G1087" i="1"/>
  <c r="E1087" i="1"/>
  <c r="G1103" i="1"/>
  <c r="E1103" i="1"/>
  <c r="G1119" i="1"/>
  <c r="E1119" i="1"/>
  <c r="G1135" i="1"/>
  <c r="E1135" i="1"/>
  <c r="G1151" i="1"/>
  <c r="E1151" i="1"/>
  <c r="G1167" i="1"/>
  <c r="E1167" i="1"/>
  <c r="G1183" i="1"/>
  <c r="E1183" i="1"/>
  <c r="G1199" i="1"/>
  <c r="E1199" i="1"/>
  <c r="G1215" i="1"/>
  <c r="E1215" i="1"/>
  <c r="G1231" i="1"/>
  <c r="E1231" i="1"/>
  <c r="G1247" i="1"/>
  <c r="E1247" i="1"/>
  <c r="G1263" i="1"/>
  <c r="E1263" i="1"/>
  <c r="G1279" i="1"/>
  <c r="E1279" i="1"/>
  <c r="G1295" i="1"/>
  <c r="E1295" i="1"/>
  <c r="G1311" i="1"/>
  <c r="E1311" i="1"/>
  <c r="G1327" i="1"/>
  <c r="E1327" i="1"/>
  <c r="G1343" i="1"/>
  <c r="E1343" i="1"/>
  <c r="G1359" i="1"/>
  <c r="E1359" i="1"/>
  <c r="G1375" i="1"/>
  <c r="E1375" i="1"/>
  <c r="G1391" i="1"/>
  <c r="E1391" i="1"/>
  <c r="G1407" i="1"/>
  <c r="E1407" i="1"/>
  <c r="G1423" i="1"/>
  <c r="E1423" i="1"/>
  <c r="G1439" i="1"/>
  <c r="E1439" i="1"/>
  <c r="G1455" i="1"/>
  <c r="E1455" i="1"/>
  <c r="G1471" i="1"/>
  <c r="E1471" i="1"/>
  <c r="G1487" i="1"/>
  <c r="E1487" i="1"/>
  <c r="G1503" i="1"/>
  <c r="E1503" i="1"/>
  <c r="G1519" i="1"/>
  <c r="E1519" i="1"/>
  <c r="G1535" i="1"/>
  <c r="E1535" i="1"/>
  <c r="G1551" i="1"/>
  <c r="E1551" i="1"/>
  <c r="G1567" i="1"/>
  <c r="E1567" i="1"/>
  <c r="G1583" i="1"/>
  <c r="E1583" i="1"/>
  <c r="G1599" i="1"/>
  <c r="E1599" i="1"/>
  <c r="G1615" i="1"/>
  <c r="E1615" i="1"/>
  <c r="G1631" i="1"/>
  <c r="E1631" i="1"/>
  <c r="G1647" i="1"/>
  <c r="E1647" i="1"/>
  <c r="G1663" i="1"/>
  <c r="E1663" i="1"/>
  <c r="G1679" i="1"/>
  <c r="E1679" i="1"/>
  <c r="G1695" i="1"/>
  <c r="E1695" i="1"/>
  <c r="G1711" i="1"/>
  <c r="E1711" i="1"/>
  <c r="G1727" i="1"/>
  <c r="E1727" i="1"/>
  <c r="G1743" i="1"/>
  <c r="E1743" i="1"/>
  <c r="G1759" i="1"/>
  <c r="E1759" i="1"/>
  <c r="G1775" i="1"/>
  <c r="E1775" i="1"/>
  <c r="G1791" i="1"/>
  <c r="E1791" i="1"/>
  <c r="G1807" i="1"/>
  <c r="E1807" i="1"/>
  <c r="G1823" i="1"/>
  <c r="E1823" i="1"/>
  <c r="G1839" i="1"/>
  <c r="E1839" i="1"/>
  <c r="G1855" i="1"/>
  <c r="E1855" i="1"/>
  <c r="G1871" i="1"/>
  <c r="E1871" i="1"/>
  <c r="G1887" i="1"/>
  <c r="E1887" i="1"/>
  <c r="G1903" i="1"/>
  <c r="E1903" i="1"/>
  <c r="G1919" i="1"/>
  <c r="E1919" i="1"/>
  <c r="G1935" i="1"/>
  <c r="E1935" i="1"/>
  <c r="G1951" i="1"/>
  <c r="E1951" i="1"/>
  <c r="G1967" i="1"/>
  <c r="E1967" i="1"/>
  <c r="G1983" i="1"/>
  <c r="E1983" i="1"/>
  <c r="G1999" i="1"/>
  <c r="E1999" i="1"/>
  <c r="G2015" i="1"/>
  <c r="E2015" i="1"/>
  <c r="G2031" i="1"/>
  <c r="E2031" i="1"/>
  <c r="G2047" i="1"/>
  <c r="E2047" i="1"/>
  <c r="G2063" i="1"/>
  <c r="E2063" i="1"/>
  <c r="G2079" i="1"/>
  <c r="E2079" i="1"/>
  <c r="G2095" i="1"/>
  <c r="E2095" i="1"/>
  <c r="G2111" i="1"/>
  <c r="E2111" i="1"/>
  <c r="G2127" i="1"/>
  <c r="E2127" i="1"/>
  <c r="G2143" i="1"/>
  <c r="E2143" i="1"/>
  <c r="G2159" i="1"/>
  <c r="E2159" i="1"/>
  <c r="G2175" i="1"/>
  <c r="E2175" i="1"/>
  <c r="G2191" i="1"/>
  <c r="E2191" i="1"/>
  <c r="G2207" i="1"/>
  <c r="E2207" i="1"/>
  <c r="G2223" i="1"/>
  <c r="E2223" i="1"/>
  <c r="G2239" i="1"/>
  <c r="E2239" i="1"/>
  <c r="G2255" i="1"/>
  <c r="E2255" i="1"/>
  <c r="G2271" i="1"/>
  <c r="E2271" i="1"/>
  <c r="G2287" i="1"/>
  <c r="E2287" i="1"/>
  <c r="G2303" i="1"/>
  <c r="E2303" i="1"/>
  <c r="G2319" i="1"/>
  <c r="E2319" i="1"/>
  <c r="G2335" i="1"/>
  <c r="E2335" i="1"/>
  <c r="G2351" i="1"/>
  <c r="E2351" i="1"/>
  <c r="G2367" i="1"/>
  <c r="E2367" i="1"/>
  <c r="G2383" i="1"/>
  <c r="E2383" i="1"/>
  <c r="G2399" i="1"/>
  <c r="E2399" i="1"/>
  <c r="G2415" i="1"/>
  <c r="E2415" i="1"/>
  <c r="G2431" i="1"/>
  <c r="E2431" i="1"/>
  <c r="G2447" i="1"/>
  <c r="E2447" i="1"/>
  <c r="G2463" i="1"/>
  <c r="E2463" i="1"/>
  <c r="G2479" i="1"/>
  <c r="E2479" i="1"/>
  <c r="G2495" i="1"/>
  <c r="E2495" i="1"/>
  <c r="G2511" i="1"/>
  <c r="E2511" i="1"/>
  <c r="G2527" i="1"/>
  <c r="E2527" i="1"/>
  <c r="G2543" i="1"/>
  <c r="E2543" i="1"/>
  <c r="G2559" i="1"/>
  <c r="E2559" i="1"/>
  <c r="G2575" i="1"/>
  <c r="E2575" i="1"/>
  <c r="G2591" i="1"/>
  <c r="E2591" i="1"/>
  <c r="G2607" i="1"/>
  <c r="E2607" i="1"/>
  <c r="G2623" i="1"/>
  <c r="E2623" i="1"/>
  <c r="G2639" i="1"/>
  <c r="E2639" i="1"/>
  <c r="G2655" i="1"/>
  <c r="E2655" i="1"/>
  <c r="G2671" i="1"/>
  <c r="E2671" i="1"/>
  <c r="G2687" i="1"/>
  <c r="E2687" i="1"/>
  <c r="G2703" i="1"/>
  <c r="E2703" i="1"/>
  <c r="G2719" i="1"/>
  <c r="E2719" i="1"/>
  <c r="G2735" i="1"/>
  <c r="E2735" i="1"/>
  <c r="G2751" i="1"/>
  <c r="E2751" i="1"/>
  <c r="G2767" i="1"/>
  <c r="E2767" i="1"/>
  <c r="G2783" i="1"/>
  <c r="E2783" i="1"/>
  <c r="G2799" i="1"/>
  <c r="E2799" i="1"/>
  <c r="G2815" i="1"/>
  <c r="E2815" i="1"/>
  <c r="G2831" i="1"/>
  <c r="E2831" i="1"/>
  <c r="G2847" i="1"/>
  <c r="E2847" i="1"/>
  <c r="G2863" i="1"/>
  <c r="E2863" i="1"/>
  <c r="G2879" i="1"/>
  <c r="E2879" i="1"/>
  <c r="G2895" i="1"/>
  <c r="E2895" i="1"/>
  <c r="G2911" i="1"/>
  <c r="E2911" i="1"/>
  <c r="G2927" i="1"/>
  <c r="E2927" i="1"/>
  <c r="G2943" i="1"/>
  <c r="E2943" i="1"/>
  <c r="G2959" i="1"/>
  <c r="E2959" i="1"/>
  <c r="G2975" i="1"/>
  <c r="E2975" i="1"/>
  <c r="G2991" i="1"/>
  <c r="E2991" i="1"/>
  <c r="G3007" i="1"/>
  <c r="E3007" i="1"/>
  <c r="G3023" i="1"/>
  <c r="E3023" i="1"/>
  <c r="G3039" i="1"/>
  <c r="E3039" i="1"/>
  <c r="G3055" i="1"/>
  <c r="E3055" i="1"/>
  <c r="G3071" i="1"/>
  <c r="E3071" i="1"/>
  <c r="G3087" i="1"/>
  <c r="E3087" i="1"/>
  <c r="G3103" i="1"/>
  <c r="E3103" i="1"/>
  <c r="G3119" i="1"/>
  <c r="E3119" i="1"/>
  <c r="G3135" i="1"/>
  <c r="E3135" i="1"/>
  <c r="G3151" i="1"/>
  <c r="E3151" i="1"/>
  <c r="G3167" i="1"/>
  <c r="E3167" i="1"/>
  <c r="G3183" i="1"/>
  <c r="E3183" i="1"/>
  <c r="G3199" i="1"/>
  <c r="E3199" i="1"/>
  <c r="G3215" i="1"/>
  <c r="E3215" i="1"/>
  <c r="G3231" i="1"/>
  <c r="E3231" i="1"/>
  <c r="G3247" i="1"/>
  <c r="E3247" i="1"/>
  <c r="G3263" i="1"/>
  <c r="E3263" i="1"/>
  <c r="G3279" i="1"/>
  <c r="E3279" i="1"/>
  <c r="G3295" i="1"/>
  <c r="E3295" i="1"/>
  <c r="G3311" i="1"/>
  <c r="E3311" i="1"/>
  <c r="G3327" i="1"/>
  <c r="E3327" i="1"/>
  <c r="G3343" i="1"/>
  <c r="E3343" i="1"/>
  <c r="G3359" i="1"/>
  <c r="E3359" i="1"/>
  <c r="G3375" i="1"/>
  <c r="E3375" i="1"/>
  <c r="G3391" i="1"/>
  <c r="E3391" i="1"/>
  <c r="G3407" i="1"/>
  <c r="E3407" i="1"/>
  <c r="G3423" i="1"/>
  <c r="E3423" i="1"/>
  <c r="G3439" i="1"/>
  <c r="E3439" i="1"/>
  <c r="G3455" i="1"/>
  <c r="E3455" i="1"/>
  <c r="G3471" i="1"/>
  <c r="E3471" i="1"/>
  <c r="G3487" i="1"/>
  <c r="E3487" i="1"/>
  <c r="G3503" i="1"/>
  <c r="E3503" i="1"/>
  <c r="G3519" i="1"/>
  <c r="E3519" i="1"/>
  <c r="G3535" i="1"/>
  <c r="E3535" i="1"/>
  <c r="G3551" i="1"/>
  <c r="E3551" i="1"/>
  <c r="G3567" i="1"/>
  <c r="E3567" i="1"/>
  <c r="G3583" i="1"/>
  <c r="E3583" i="1"/>
  <c r="G3599" i="1"/>
  <c r="E3599" i="1"/>
  <c r="G3615" i="1"/>
  <c r="E3615" i="1"/>
  <c r="G3631" i="1"/>
  <c r="E3631" i="1"/>
  <c r="G3647" i="1"/>
  <c r="E3647" i="1"/>
  <c r="G3663" i="1"/>
  <c r="E3663" i="1"/>
  <c r="G3679" i="1"/>
  <c r="E3679" i="1"/>
  <c r="G3695" i="1"/>
  <c r="E3695" i="1"/>
  <c r="G3711" i="1"/>
  <c r="E3711" i="1"/>
  <c r="G3727" i="1"/>
  <c r="E3727" i="1"/>
  <c r="G3743" i="1"/>
  <c r="E3743" i="1"/>
  <c r="G3759" i="1"/>
  <c r="E3759" i="1"/>
  <c r="G3775" i="1"/>
  <c r="E3775" i="1"/>
  <c r="G3791" i="1"/>
  <c r="E3791" i="1"/>
  <c r="G3807" i="1"/>
  <c r="E3807" i="1"/>
  <c r="G3823" i="1"/>
  <c r="E3823" i="1"/>
  <c r="G3839" i="1"/>
  <c r="E3839" i="1"/>
  <c r="G3855" i="1"/>
  <c r="E3855" i="1"/>
  <c r="G3871" i="1"/>
  <c r="E3871" i="1"/>
  <c r="G3887" i="1"/>
  <c r="E3887" i="1"/>
  <c r="G3903" i="1"/>
  <c r="E3903" i="1"/>
  <c r="G3919" i="1"/>
  <c r="E3919" i="1"/>
  <c r="G3935" i="1"/>
  <c r="E3935" i="1"/>
  <c r="G3951" i="1"/>
  <c r="E3951" i="1"/>
  <c r="G3967" i="1"/>
  <c r="E3967" i="1"/>
  <c r="G3983" i="1"/>
  <c r="E3983" i="1"/>
  <c r="G3999" i="1"/>
  <c r="E3999" i="1"/>
  <c r="G4015" i="1"/>
  <c r="E4015" i="1"/>
  <c r="G4031" i="1"/>
  <c r="E4031" i="1"/>
  <c r="G4047" i="1"/>
  <c r="E4047" i="1"/>
  <c r="G4063" i="1"/>
  <c r="E4063" i="1"/>
  <c r="G4079" i="1"/>
  <c r="E4079" i="1"/>
  <c r="G4095" i="1"/>
  <c r="E4095" i="1"/>
  <c r="G4111" i="1"/>
  <c r="E4111" i="1"/>
  <c r="G4127" i="1"/>
  <c r="E4127" i="1"/>
  <c r="G4143" i="1"/>
  <c r="E4143" i="1"/>
  <c r="G4159" i="1"/>
  <c r="E4159" i="1"/>
  <c r="G4175" i="1"/>
  <c r="E4175" i="1"/>
  <c r="G4191" i="1"/>
  <c r="E4191" i="1"/>
  <c r="G4207" i="1"/>
  <c r="E4207" i="1"/>
  <c r="G4223" i="1"/>
  <c r="E4223" i="1"/>
  <c r="G4239" i="1"/>
  <c r="E4239" i="1"/>
  <c r="G4255" i="1"/>
  <c r="E4255" i="1"/>
  <c r="G4271" i="1"/>
  <c r="E4271" i="1"/>
  <c r="G4287" i="1"/>
  <c r="E4287" i="1"/>
  <c r="G4303" i="1"/>
  <c r="E4303" i="1"/>
  <c r="G4319" i="1"/>
  <c r="E4319" i="1"/>
  <c r="G4335" i="1"/>
  <c r="E4335" i="1"/>
  <c r="G4351" i="1"/>
  <c r="E4351" i="1"/>
  <c r="G4367" i="1"/>
  <c r="E4367" i="1"/>
  <c r="G4383" i="1"/>
  <c r="E4383" i="1"/>
  <c r="G4399" i="1"/>
  <c r="E4399" i="1"/>
  <c r="G4415" i="1"/>
  <c r="E4415" i="1"/>
  <c r="G4431" i="1"/>
  <c r="E4431" i="1"/>
  <c r="G4447" i="1"/>
  <c r="E4447" i="1"/>
  <c r="G4463" i="1"/>
  <c r="E4463" i="1"/>
  <c r="G4479" i="1"/>
  <c r="E4479" i="1"/>
  <c r="G4495" i="1"/>
  <c r="E4495" i="1"/>
  <c r="G4511" i="1"/>
  <c r="E4511" i="1"/>
  <c r="G4527" i="1"/>
  <c r="E4527" i="1"/>
  <c r="G4543" i="1"/>
  <c r="E4543" i="1"/>
  <c r="G4559" i="1"/>
  <c r="E4559" i="1"/>
  <c r="G4575" i="1"/>
  <c r="E4575" i="1"/>
  <c r="G4591" i="1"/>
  <c r="E4591" i="1"/>
  <c r="G4607" i="1"/>
  <c r="E4607" i="1"/>
  <c r="G4623" i="1"/>
  <c r="E4623" i="1"/>
  <c r="G4639" i="1"/>
  <c r="E4639" i="1"/>
  <c r="G4655" i="1"/>
  <c r="E4655" i="1"/>
  <c r="G4671" i="1"/>
  <c r="E4671" i="1"/>
  <c r="G4687" i="1"/>
  <c r="E4687" i="1"/>
  <c r="G4703" i="1"/>
  <c r="E4703" i="1"/>
  <c r="G4719" i="1"/>
  <c r="E4719" i="1"/>
  <c r="G4735" i="1"/>
  <c r="E4735" i="1"/>
  <c r="G4751" i="1"/>
  <c r="E4751" i="1"/>
  <c r="G4767" i="1"/>
  <c r="E4767" i="1"/>
  <c r="G4783" i="1"/>
  <c r="E4783" i="1"/>
  <c r="G4799" i="1"/>
  <c r="E4799" i="1"/>
  <c r="G4815" i="1"/>
  <c r="E4815" i="1"/>
  <c r="G4831" i="1"/>
  <c r="E4831" i="1"/>
  <c r="G4847" i="1"/>
  <c r="E4847" i="1"/>
  <c r="G4863" i="1"/>
  <c r="E4863" i="1"/>
  <c r="G4879" i="1"/>
  <c r="E4879" i="1"/>
  <c r="G4895" i="1"/>
  <c r="E4895" i="1"/>
  <c r="G4911" i="1"/>
  <c r="E4911" i="1"/>
  <c r="G4927" i="1"/>
  <c r="E4927" i="1"/>
  <c r="G4943" i="1"/>
  <c r="E4943" i="1"/>
  <c r="G4959" i="1"/>
  <c r="E4959" i="1"/>
  <c r="G4975" i="1"/>
  <c r="E4975" i="1"/>
  <c r="G4991" i="1"/>
  <c r="E4991" i="1"/>
  <c r="G5007" i="1"/>
  <c r="E5007" i="1"/>
  <c r="G5023" i="1"/>
  <c r="E5023" i="1"/>
  <c r="G5039" i="1"/>
  <c r="E5039" i="1"/>
  <c r="G5055" i="1"/>
  <c r="E5055" i="1"/>
  <c r="G5071" i="1"/>
  <c r="E5071" i="1"/>
  <c r="G5087" i="1"/>
  <c r="E5087" i="1"/>
  <c r="G5103" i="1"/>
  <c r="E5103" i="1"/>
  <c r="G5119" i="1"/>
  <c r="E5119" i="1"/>
  <c r="G5135" i="1"/>
  <c r="E5135" i="1"/>
  <c r="G5151" i="1"/>
  <c r="E5151" i="1"/>
  <c r="G5167" i="1"/>
  <c r="E5167" i="1"/>
  <c r="G5183" i="1"/>
  <c r="E5183" i="1"/>
  <c r="G5199" i="1"/>
  <c r="E5199" i="1"/>
  <c r="G5215" i="1"/>
  <c r="E5215" i="1"/>
  <c r="G5231" i="1"/>
  <c r="E5231" i="1"/>
  <c r="G5247" i="1"/>
  <c r="E5247" i="1"/>
  <c r="G5263" i="1"/>
  <c r="E5263" i="1"/>
  <c r="G5279" i="1"/>
  <c r="E5279" i="1"/>
  <c r="G5295" i="1"/>
  <c r="E5295" i="1"/>
  <c r="G5311" i="1"/>
  <c r="E5311" i="1"/>
  <c r="G5519" i="1"/>
  <c r="E5519" i="1"/>
  <c r="E48" i="1"/>
  <c r="E56" i="1"/>
  <c r="E64" i="1"/>
  <c r="E72" i="1"/>
  <c r="E80" i="1"/>
  <c r="E88" i="1"/>
  <c r="E96" i="1"/>
  <c r="E104" i="1"/>
  <c r="E112" i="1"/>
  <c r="E120" i="1"/>
  <c r="E128" i="1"/>
  <c r="E136" i="1"/>
  <c r="E144" i="1"/>
  <c r="E152" i="1"/>
  <c r="E160" i="1"/>
  <c r="E168" i="1"/>
  <c r="E176" i="1"/>
  <c r="E184" i="1"/>
  <c r="E192" i="1"/>
  <c r="E200" i="1"/>
  <c r="E208" i="1"/>
  <c r="E216" i="1"/>
  <c r="E224" i="1"/>
  <c r="E232" i="1"/>
  <c r="E240" i="1"/>
  <c r="E248" i="1"/>
  <c r="E256" i="1"/>
  <c r="E264" i="1"/>
  <c r="E272" i="1"/>
  <c r="E280" i="1"/>
  <c r="E288" i="1"/>
  <c r="E296" i="1"/>
  <c r="E304" i="1"/>
  <c r="E312" i="1"/>
  <c r="E320" i="1"/>
  <c r="E328" i="1"/>
  <c r="E336" i="1"/>
  <c r="E344" i="1"/>
  <c r="E352" i="1"/>
  <c r="E360" i="1"/>
  <c r="E368" i="1"/>
  <c r="E376" i="1"/>
  <c r="E384" i="1"/>
  <c r="E392" i="1"/>
  <c r="E400" i="1"/>
  <c r="E408" i="1"/>
  <c r="E416" i="1"/>
  <c r="E424" i="1"/>
  <c r="E432" i="1"/>
  <c r="E440" i="1"/>
  <c r="E448" i="1"/>
  <c r="E456" i="1"/>
  <c r="E464" i="1"/>
  <c r="E472" i="1"/>
  <c r="E480" i="1"/>
  <c r="E488" i="1"/>
  <c r="E496" i="1"/>
  <c r="E504" i="1"/>
  <c r="E512" i="1"/>
  <c r="E520" i="1"/>
  <c r="E528" i="1"/>
  <c r="E536" i="1"/>
  <c r="E544" i="1"/>
  <c r="E552" i="1"/>
  <c r="E560" i="1"/>
  <c r="E568" i="1"/>
  <c r="E576" i="1"/>
  <c r="E584" i="1"/>
  <c r="E592" i="1"/>
  <c r="E600" i="1"/>
  <c r="E608" i="1"/>
  <c r="E616" i="1"/>
  <c r="E624" i="1"/>
  <c r="E632" i="1"/>
  <c r="E640" i="1"/>
  <c r="E648" i="1"/>
  <c r="E656" i="1"/>
  <c r="E664" i="1"/>
  <c r="E672" i="1"/>
  <c r="E680" i="1"/>
  <c r="E688" i="1"/>
  <c r="E696" i="1"/>
  <c r="E704" i="1"/>
  <c r="E712" i="1"/>
  <c r="E720" i="1"/>
  <c r="E728" i="1"/>
  <c r="E736" i="1"/>
  <c r="E744" i="1"/>
  <c r="E752" i="1"/>
  <c r="E760" i="1"/>
  <c r="E768" i="1"/>
  <c r="E776" i="1"/>
  <c r="E784" i="1"/>
  <c r="E792" i="1"/>
  <c r="E800" i="1"/>
  <c r="E808" i="1"/>
  <c r="E816" i="1"/>
  <c r="E824" i="1"/>
  <c r="E832" i="1"/>
  <c r="E840" i="1"/>
  <c r="E848" i="1"/>
  <c r="E856" i="1"/>
  <c r="E864" i="1"/>
  <c r="E872" i="1"/>
  <c r="E880" i="1"/>
  <c r="E888" i="1"/>
  <c r="E896" i="1"/>
  <c r="E904" i="1"/>
  <c r="E912" i="1"/>
  <c r="E920" i="1"/>
  <c r="E928" i="1"/>
  <c r="E936" i="1"/>
  <c r="E944" i="1"/>
  <c r="E952" i="1"/>
  <c r="E960" i="1"/>
  <c r="E968" i="1"/>
  <c r="E976" i="1"/>
  <c r="E984" i="1"/>
  <c r="E992" i="1"/>
  <c r="E1000" i="1"/>
  <c r="E1008" i="1"/>
  <c r="E1016" i="1"/>
  <c r="E1024" i="1"/>
  <c r="E1032" i="1"/>
  <c r="E1040" i="1"/>
  <c r="E1048" i="1"/>
  <c r="E1056" i="1"/>
  <c r="E1064" i="1"/>
  <c r="E1072" i="1"/>
  <c r="E1080" i="1"/>
  <c r="E1088" i="1"/>
  <c r="E1096" i="1"/>
  <c r="E1104" i="1"/>
  <c r="E1112" i="1"/>
  <c r="E1120" i="1"/>
  <c r="E1128" i="1"/>
  <c r="E1136" i="1"/>
  <c r="E1144" i="1"/>
  <c r="E1152" i="1"/>
  <c r="E1160" i="1"/>
  <c r="E1168" i="1"/>
  <c r="E1176" i="1"/>
  <c r="E1184" i="1"/>
  <c r="E1192" i="1"/>
  <c r="E1200" i="1"/>
  <c r="E1208" i="1"/>
  <c r="E1216" i="1"/>
  <c r="E1224" i="1"/>
  <c r="E1232" i="1"/>
  <c r="E1240" i="1"/>
  <c r="E1248" i="1"/>
  <c r="E1256" i="1"/>
  <c r="E1264" i="1"/>
  <c r="E1272" i="1"/>
  <c r="E1280" i="1"/>
  <c r="E1288" i="1"/>
  <c r="E1296" i="1"/>
  <c r="E1304" i="1"/>
  <c r="E1312" i="1"/>
  <c r="E1320" i="1"/>
  <c r="E1328" i="1"/>
  <c r="E1336" i="1"/>
  <c r="E1344" i="1"/>
  <c r="E1352" i="1"/>
  <c r="E1360" i="1"/>
  <c r="E1368" i="1"/>
  <c r="E1376" i="1"/>
  <c r="E1384" i="1"/>
  <c r="E1392" i="1"/>
  <c r="E1400" i="1"/>
  <c r="E1408" i="1"/>
  <c r="E1416" i="1"/>
  <c r="E1424" i="1"/>
  <c r="E1432" i="1"/>
  <c r="E1440" i="1"/>
  <c r="E1448" i="1"/>
  <c r="E1456" i="1"/>
  <c r="E1464" i="1"/>
  <c r="E1472" i="1"/>
  <c r="E1480" i="1"/>
  <c r="E1488" i="1"/>
  <c r="E1496" i="1"/>
  <c r="E1504" i="1"/>
  <c r="E1512" i="1"/>
  <c r="E1520" i="1"/>
  <c r="E1528" i="1"/>
  <c r="E1536" i="1"/>
  <c r="E1544" i="1"/>
  <c r="E1552" i="1"/>
  <c r="E1560" i="1"/>
  <c r="E1568" i="1"/>
  <c r="E1576" i="1"/>
  <c r="E1584" i="1"/>
  <c r="E1592" i="1"/>
  <c r="E1600" i="1"/>
  <c r="E1608" i="1"/>
  <c r="E1616" i="1"/>
  <c r="E1624" i="1"/>
  <c r="E1632" i="1"/>
  <c r="E1640" i="1"/>
  <c r="E1648" i="1"/>
  <c r="E1656" i="1"/>
  <c r="E1664" i="1"/>
  <c r="E1672" i="1"/>
  <c r="E1680" i="1"/>
  <c r="E1688" i="1"/>
  <c r="E1696" i="1"/>
  <c r="E1704" i="1"/>
  <c r="E1712" i="1"/>
  <c r="E1720" i="1"/>
  <c r="E1728" i="1"/>
  <c r="E1736" i="1"/>
  <c r="E1744" i="1"/>
  <c r="E1752" i="1"/>
  <c r="E1760" i="1"/>
  <c r="E1768" i="1"/>
  <c r="E1776" i="1"/>
  <c r="E1784" i="1"/>
  <c r="E1792" i="1"/>
  <c r="E1800" i="1"/>
  <c r="E1808" i="1"/>
  <c r="E1816" i="1"/>
  <c r="E1824" i="1"/>
  <c r="E1832" i="1"/>
  <c r="E1840" i="1"/>
  <c r="E1848" i="1"/>
  <c r="E1856" i="1"/>
  <c r="E1864" i="1"/>
  <c r="E1872" i="1"/>
  <c r="E1880" i="1"/>
  <c r="E1888" i="1"/>
  <c r="E1896" i="1"/>
  <c r="E1904" i="1"/>
  <c r="E1912" i="1"/>
  <c r="E1920" i="1"/>
  <c r="E1928" i="1"/>
  <c r="E1936" i="1"/>
  <c r="E1944" i="1"/>
  <c r="E1952" i="1"/>
  <c r="E1960" i="1"/>
  <c r="E1968" i="1"/>
  <c r="E1976" i="1"/>
  <c r="E1984" i="1"/>
  <c r="E1992" i="1"/>
  <c r="E2000" i="1"/>
  <c r="E2008" i="1"/>
  <c r="E2016" i="1"/>
  <c r="E2024" i="1"/>
  <c r="E2032" i="1"/>
  <c r="E2040" i="1"/>
  <c r="E2048" i="1"/>
  <c r="E2056" i="1"/>
  <c r="E2064" i="1"/>
  <c r="E2072" i="1"/>
  <c r="E2080" i="1"/>
  <c r="E2088" i="1"/>
  <c r="E2096" i="1"/>
  <c r="E2104" i="1"/>
  <c r="E2112" i="1"/>
  <c r="E2120" i="1"/>
  <c r="E2128" i="1"/>
  <c r="E2136" i="1"/>
  <c r="E2144" i="1"/>
  <c r="E2152" i="1"/>
  <c r="E2160" i="1"/>
  <c r="E2168" i="1"/>
  <c r="E2176" i="1"/>
  <c r="E2184" i="1"/>
  <c r="E2192" i="1"/>
  <c r="E2200" i="1"/>
  <c r="E2208" i="1"/>
  <c r="E2216" i="1"/>
  <c r="E2224" i="1"/>
  <c r="E2232" i="1"/>
  <c r="E2240" i="1"/>
  <c r="E2248" i="1"/>
  <c r="E2256" i="1"/>
  <c r="E2264" i="1"/>
  <c r="E2272" i="1"/>
  <c r="E2280" i="1"/>
  <c r="E2288" i="1"/>
  <c r="E2296" i="1"/>
  <c r="E2304" i="1"/>
  <c r="E2312" i="1"/>
  <c r="E2320" i="1"/>
  <c r="E2328" i="1"/>
  <c r="E2336" i="1"/>
  <c r="E2344" i="1"/>
  <c r="E2352" i="1"/>
  <c r="E2360" i="1"/>
  <c r="E2368" i="1"/>
  <c r="E2376" i="1"/>
  <c r="E2384" i="1"/>
  <c r="E2392" i="1"/>
  <c r="E2400" i="1"/>
  <c r="E2408" i="1"/>
  <c r="E2416" i="1"/>
  <c r="E2424" i="1"/>
  <c r="E2432" i="1"/>
  <c r="E2440" i="1"/>
  <c r="E2448" i="1"/>
  <c r="E2456" i="1"/>
  <c r="E2464" i="1"/>
  <c r="E2472" i="1"/>
  <c r="E2480" i="1"/>
  <c r="E2488" i="1"/>
  <c r="E2496" i="1"/>
  <c r="E2504" i="1"/>
  <c r="E2512" i="1"/>
  <c r="E2520" i="1"/>
  <c r="E2528" i="1"/>
  <c r="E2536" i="1"/>
  <c r="E2544" i="1"/>
  <c r="E2552" i="1"/>
  <c r="E2560" i="1"/>
  <c r="E2568" i="1"/>
  <c r="E2576" i="1"/>
  <c r="E2584" i="1"/>
  <c r="E2592" i="1"/>
  <c r="E2600" i="1"/>
  <c r="E2608" i="1"/>
  <c r="E2616" i="1"/>
  <c r="E2624" i="1"/>
  <c r="E2632" i="1"/>
  <c r="E2640" i="1"/>
  <c r="E2648" i="1"/>
  <c r="E2656" i="1"/>
  <c r="E2664" i="1"/>
  <c r="E2672" i="1"/>
  <c r="E2680" i="1"/>
  <c r="E2688" i="1"/>
  <c r="E2696" i="1"/>
  <c r="E2704" i="1"/>
  <c r="E2712" i="1"/>
  <c r="E2720" i="1"/>
  <c r="E2728" i="1"/>
  <c r="E2736" i="1"/>
  <c r="E2744" i="1"/>
  <c r="E706" i="1"/>
  <c r="E714" i="1"/>
  <c r="E722" i="1"/>
  <c r="E730" i="1"/>
  <c r="E738" i="1"/>
  <c r="E746" i="1"/>
  <c r="E754" i="1"/>
  <c r="E762" i="1"/>
  <c r="E770" i="1"/>
  <c r="E778" i="1"/>
  <c r="E786" i="1"/>
  <c r="E794" i="1"/>
  <c r="E802" i="1"/>
  <c r="E810" i="1"/>
  <c r="E818" i="1"/>
  <c r="E826" i="1"/>
  <c r="E834" i="1"/>
  <c r="E842" i="1"/>
  <c r="E850" i="1"/>
  <c r="E858" i="1"/>
  <c r="E866" i="1"/>
  <c r="E874" i="1"/>
  <c r="E882" i="1"/>
  <c r="E890" i="1"/>
  <c r="E898" i="1"/>
  <c r="E906" i="1"/>
  <c r="E914" i="1"/>
  <c r="E922" i="1"/>
  <c r="E930" i="1"/>
  <c r="E938" i="1"/>
  <c r="E946" i="1"/>
  <c r="E954" i="1"/>
  <c r="E962" i="1"/>
  <c r="E970" i="1"/>
  <c r="E978" i="1"/>
  <c r="E986" i="1"/>
  <c r="E994" i="1"/>
  <c r="E1002" i="1"/>
  <c r="E1010" i="1"/>
  <c r="E1018" i="1"/>
  <c r="E1026" i="1"/>
  <c r="E1034" i="1"/>
  <c r="E1042" i="1"/>
  <c r="E1050" i="1"/>
  <c r="E1058" i="1"/>
  <c r="E1066" i="1"/>
  <c r="E1074" i="1"/>
  <c r="E1082" i="1"/>
  <c r="E1090" i="1"/>
  <c r="E1098" i="1"/>
  <c r="E1106" i="1"/>
  <c r="E1114" i="1"/>
  <c r="E1122" i="1"/>
  <c r="E1130" i="1"/>
  <c r="E1138" i="1"/>
  <c r="E1146" i="1"/>
  <c r="E1154" i="1"/>
  <c r="E1162" i="1"/>
  <c r="E1170" i="1"/>
  <c r="E1178" i="1"/>
  <c r="E1186" i="1"/>
  <c r="E1194" i="1"/>
  <c r="E1202" i="1"/>
  <c r="E1210" i="1"/>
  <c r="E1218" i="1"/>
  <c r="E1226" i="1"/>
  <c r="E1234" i="1"/>
  <c r="E1242" i="1"/>
  <c r="E1250" i="1"/>
  <c r="E1258" i="1"/>
  <c r="E1266" i="1"/>
  <c r="E1274" i="1"/>
  <c r="E1282" i="1"/>
  <c r="E1290" i="1"/>
  <c r="E1298" i="1"/>
  <c r="E1306" i="1"/>
  <c r="E1314" i="1"/>
  <c r="E1322" i="1"/>
  <c r="E1330" i="1"/>
  <c r="E1338" i="1"/>
  <c r="E1346" i="1"/>
  <c r="E1354" i="1"/>
  <c r="E1362" i="1"/>
  <c r="E1370" i="1"/>
  <c r="E1378" i="1"/>
  <c r="E1386" i="1"/>
  <c r="E1394" i="1"/>
  <c r="E1402" i="1"/>
  <c r="E1410" i="1"/>
  <c r="E1418" i="1"/>
  <c r="E1426" i="1"/>
  <c r="E1434" i="1"/>
  <c r="E1442" i="1"/>
  <c r="E1450" i="1"/>
  <c r="E1458" i="1"/>
  <c r="E1466" i="1"/>
  <c r="E1474" i="1"/>
  <c r="E1482" i="1"/>
  <c r="E1490" i="1"/>
  <c r="E1498" i="1"/>
  <c r="E1506" i="1"/>
  <c r="E1514" i="1"/>
  <c r="E1522" i="1"/>
  <c r="E1530" i="1"/>
  <c r="E1538" i="1"/>
  <c r="E1546" i="1"/>
  <c r="E1554" i="1"/>
  <c r="E1562" i="1"/>
  <c r="E1570" i="1"/>
  <c r="E1578" i="1"/>
  <c r="E1586" i="1"/>
  <c r="E1594" i="1"/>
  <c r="E1602" i="1"/>
  <c r="E1610" i="1"/>
  <c r="E1618" i="1"/>
  <c r="E1626" i="1"/>
  <c r="E1634" i="1"/>
  <c r="E1642" i="1"/>
  <c r="E1650" i="1"/>
  <c r="E1658" i="1"/>
  <c r="E1666" i="1"/>
  <c r="E1674" i="1"/>
  <c r="E1682" i="1"/>
  <c r="E1690" i="1"/>
  <c r="E1698" i="1"/>
  <c r="E1706" i="1"/>
  <c r="E1714" i="1"/>
  <c r="E1722" i="1"/>
  <c r="E1730" i="1"/>
  <c r="E1738" i="1"/>
  <c r="E1746" i="1"/>
  <c r="E1754" i="1"/>
  <c r="E1762" i="1"/>
  <c r="E1770" i="1"/>
  <c r="E1778" i="1"/>
  <c r="E1786" i="1"/>
  <c r="E1794" i="1"/>
  <c r="E1802" i="1"/>
  <c r="E1810" i="1"/>
  <c r="E1818" i="1"/>
  <c r="E1826" i="1"/>
  <c r="E1834" i="1"/>
  <c r="E1842" i="1"/>
  <c r="E1850" i="1"/>
  <c r="E1858" i="1"/>
  <c r="E1866" i="1"/>
  <c r="E1874" i="1"/>
  <c r="E1882" i="1"/>
  <c r="E1890" i="1"/>
  <c r="E1898" i="1"/>
  <c r="E1906" i="1"/>
  <c r="E1914" i="1"/>
  <c r="E1922" i="1"/>
  <c r="E1930" i="1"/>
  <c r="E1938" i="1"/>
  <c r="E1946" i="1"/>
  <c r="E1954" i="1"/>
  <c r="E1962" i="1"/>
  <c r="E1970" i="1"/>
  <c r="E1978" i="1"/>
  <c r="E1986" i="1"/>
  <c r="E1994" i="1"/>
  <c r="E2002" i="1"/>
  <c r="E2010" i="1"/>
  <c r="E2018" i="1"/>
  <c r="E2026" i="1"/>
  <c r="E2034" i="1"/>
  <c r="E2042" i="1"/>
  <c r="E2050" i="1"/>
  <c r="E2058" i="1"/>
  <c r="E2066" i="1"/>
  <c r="E2074" i="1"/>
  <c r="E2082" i="1"/>
  <c r="E2090" i="1"/>
  <c r="E2098" i="1"/>
  <c r="E2106" i="1"/>
  <c r="E2114" i="1"/>
  <c r="E2122" i="1"/>
  <c r="E2130" i="1"/>
  <c r="E2138" i="1"/>
  <c r="E2146" i="1"/>
  <c r="E2154" i="1"/>
  <c r="E2162" i="1"/>
  <c r="E2170" i="1"/>
  <c r="E2178" i="1"/>
  <c r="E2186" i="1"/>
  <c r="E2194" i="1"/>
  <c r="E2202" i="1"/>
  <c r="E2210" i="1"/>
  <c r="E2218" i="1"/>
  <c r="E2226" i="1"/>
  <c r="E2234" i="1"/>
  <c r="E2242" i="1"/>
  <c r="E2250" i="1"/>
  <c r="E2258" i="1"/>
  <c r="E2266" i="1"/>
  <c r="E2274" i="1"/>
  <c r="E2282" i="1"/>
  <c r="E2290" i="1"/>
  <c r="E2298" i="1"/>
  <c r="E2306" i="1"/>
  <c r="E2314" i="1"/>
  <c r="E2322" i="1"/>
  <c r="E2330" i="1"/>
  <c r="E2338" i="1"/>
  <c r="E2346" i="1"/>
  <c r="E2354" i="1"/>
  <c r="E2362" i="1"/>
  <c r="E2370" i="1"/>
  <c r="E2378" i="1"/>
  <c r="E2386" i="1"/>
  <c r="E2394" i="1"/>
  <c r="E2402" i="1"/>
  <c r="E2410" i="1"/>
  <c r="E2418" i="1"/>
  <c r="E2426" i="1"/>
  <c r="E2434" i="1"/>
  <c r="E2442" i="1"/>
  <c r="E2450" i="1"/>
  <c r="E2458" i="1"/>
  <c r="E2466" i="1"/>
  <c r="E2474" i="1"/>
  <c r="E2482" i="1"/>
  <c r="E2490" i="1"/>
  <c r="E2498" i="1"/>
  <c r="E2506" i="1"/>
  <c r="E2514" i="1"/>
  <c r="E2522" i="1"/>
  <c r="E2530" i="1"/>
  <c r="E2538" i="1"/>
  <c r="E2546" i="1"/>
  <c r="E2554" i="1"/>
  <c r="E2562" i="1"/>
  <c r="E2570" i="1"/>
  <c r="E2578" i="1"/>
  <c r="E2586" i="1"/>
  <c r="E2594" i="1"/>
  <c r="E2602" i="1"/>
  <c r="E2610" i="1"/>
  <c r="E2618" i="1"/>
  <c r="E2626" i="1"/>
  <c r="E2634" i="1"/>
  <c r="E2642" i="1"/>
  <c r="E2650" i="1"/>
  <c r="E2658" i="1"/>
  <c r="E2666" i="1"/>
  <c r="E2674" i="1"/>
  <c r="E2682" i="1"/>
  <c r="E2690" i="1"/>
  <c r="E2698" i="1"/>
  <c r="E2706" i="1"/>
  <c r="E2714" i="1"/>
  <c r="E2722" i="1"/>
  <c r="E2730" i="1"/>
  <c r="E2738" i="1"/>
  <c r="E2746" i="1"/>
  <c r="E2754" i="1"/>
  <c r="E2762" i="1"/>
  <c r="E2770" i="1"/>
  <c r="E2778" i="1"/>
  <c r="E2786" i="1"/>
  <c r="E2794" i="1"/>
  <c r="E2802" i="1"/>
  <c r="E2810" i="1"/>
  <c r="E2818" i="1"/>
  <c r="E2826" i="1"/>
  <c r="E2834" i="1"/>
  <c r="E2842" i="1"/>
  <c r="E2850" i="1"/>
  <c r="E2858" i="1"/>
  <c r="E2866" i="1"/>
  <c r="E2874" i="1"/>
  <c r="E2882" i="1"/>
  <c r="E2890" i="1"/>
  <c r="E2898" i="1"/>
  <c r="E2906" i="1"/>
  <c r="E2914" i="1"/>
  <c r="E2922" i="1"/>
  <c r="E2930" i="1"/>
  <c r="E2938" i="1"/>
  <c r="E2946" i="1"/>
  <c r="E2954" i="1"/>
  <c r="E2962" i="1"/>
  <c r="E2970" i="1"/>
  <c r="E2978" i="1"/>
  <c r="E2986" i="1"/>
  <c r="E2994" i="1"/>
  <c r="E3002" i="1"/>
  <c r="E3010" i="1"/>
  <c r="E3018" i="1"/>
  <c r="E3026" i="1"/>
  <c r="E3034" i="1"/>
  <c r="E3042" i="1"/>
  <c r="E3050" i="1"/>
  <c r="E3058" i="1"/>
  <c r="E3066" i="1"/>
  <c r="E3074" i="1"/>
  <c r="E3082" i="1"/>
  <c r="E3090" i="1"/>
  <c r="E3098" i="1"/>
  <c r="E3106" i="1"/>
  <c r="E3114" i="1"/>
  <c r="E3122" i="1"/>
  <c r="E3130" i="1"/>
  <c r="E3138" i="1"/>
  <c r="E3146" i="1"/>
  <c r="E3154" i="1"/>
  <c r="E3162" i="1"/>
  <c r="E3170" i="1"/>
  <c r="E3178" i="1"/>
  <c r="E3186" i="1"/>
  <c r="E3194" i="1"/>
  <c r="E3202" i="1"/>
  <c r="E3210" i="1"/>
  <c r="E3218" i="1"/>
  <c r="E3226" i="1"/>
  <c r="E3234" i="1"/>
  <c r="E3242" i="1"/>
  <c r="E3250" i="1"/>
  <c r="E3258" i="1"/>
  <c r="E3266" i="1"/>
  <c r="E3274" i="1"/>
  <c r="E3282" i="1"/>
  <c r="E3290" i="1"/>
  <c r="E3298" i="1"/>
  <c r="E3306" i="1"/>
  <c r="E3314" i="1"/>
  <c r="E3322" i="1"/>
  <c r="E3330" i="1"/>
  <c r="E3338" i="1"/>
  <c r="E3346" i="1"/>
  <c r="E3354" i="1"/>
  <c r="E3362" i="1"/>
  <c r="E3370" i="1"/>
  <c r="E3378" i="1"/>
  <c r="E3386" i="1"/>
  <c r="E3394" i="1"/>
  <c r="E3402" i="1"/>
  <c r="E3410" i="1"/>
  <c r="E3418" i="1"/>
  <c r="E3426" i="1"/>
  <c r="E3434" i="1"/>
  <c r="E3442" i="1"/>
  <c r="E3450" i="1"/>
  <c r="E3458" i="1"/>
  <c r="E3466" i="1"/>
  <c r="E3474" i="1"/>
  <c r="E3482" i="1"/>
  <c r="E3490" i="1"/>
  <c r="E3498" i="1"/>
  <c r="E3506" i="1"/>
  <c r="E3514" i="1"/>
  <c r="E3522" i="1"/>
  <c r="E3530" i="1"/>
  <c r="E3538" i="1"/>
  <c r="E3546" i="1"/>
  <c r="E3554" i="1"/>
  <c r="E3562" i="1"/>
  <c r="E3570" i="1"/>
  <c r="E3578" i="1"/>
  <c r="E3586" i="1"/>
  <c r="E3594" i="1"/>
  <c r="E3602" i="1"/>
  <c r="E3610" i="1"/>
  <c r="E3618" i="1"/>
  <c r="E3626" i="1"/>
  <c r="E3634" i="1"/>
  <c r="E3642" i="1"/>
  <c r="E3650" i="1"/>
  <c r="E3658" i="1"/>
  <c r="E3666" i="1"/>
  <c r="E3674" i="1"/>
  <c r="E3682" i="1"/>
  <c r="E3690" i="1"/>
  <c r="E3698" i="1"/>
  <c r="E3706" i="1"/>
  <c r="E3714" i="1"/>
  <c r="E3722" i="1"/>
  <c r="E3730" i="1"/>
  <c r="E3738" i="1"/>
  <c r="E3746" i="1"/>
  <c r="E3754" i="1"/>
  <c r="E3762" i="1"/>
  <c r="E3770" i="1"/>
  <c r="E3778" i="1"/>
  <c r="E3786" i="1"/>
  <c r="E3794" i="1"/>
  <c r="E3802" i="1"/>
  <c r="E3810" i="1"/>
  <c r="E3818" i="1"/>
  <c r="E3826" i="1"/>
  <c r="E3834" i="1"/>
  <c r="E3842" i="1"/>
  <c r="E3850" i="1"/>
  <c r="E3858" i="1"/>
  <c r="E3866" i="1"/>
  <c r="E3874" i="1"/>
  <c r="E3882" i="1"/>
  <c r="E3890" i="1"/>
  <c r="E3898" i="1"/>
  <c r="E3906" i="1"/>
  <c r="E3914" i="1"/>
  <c r="E3922" i="1"/>
  <c r="E3930" i="1"/>
  <c r="E3938" i="1"/>
  <c r="E3946" i="1"/>
  <c r="E3954" i="1"/>
  <c r="E3962" i="1"/>
  <c r="E3970" i="1"/>
  <c r="E3978" i="1"/>
  <c r="E3986" i="1"/>
  <c r="E3994" i="1"/>
  <c r="E4002" i="1"/>
  <c r="E4010" i="1"/>
  <c r="E4018" i="1"/>
  <c r="E4026" i="1"/>
  <c r="E4034" i="1"/>
  <c r="E4042" i="1"/>
  <c r="E4050" i="1"/>
  <c r="E4058" i="1"/>
  <c r="E4066" i="1"/>
  <c r="E4074" i="1"/>
  <c r="E4082" i="1"/>
  <c r="E4090" i="1"/>
  <c r="E4098" i="1"/>
  <c r="E4106" i="1"/>
  <c r="E4114" i="1"/>
  <c r="E4122" i="1"/>
  <c r="E4130" i="1"/>
  <c r="E4138" i="1"/>
  <c r="E4146" i="1"/>
  <c r="E4154" i="1"/>
  <c r="E4162" i="1"/>
  <c r="E4170" i="1"/>
  <c r="E4178" i="1"/>
  <c r="E4186" i="1"/>
  <c r="E4194" i="1"/>
  <c r="E4202" i="1"/>
  <c r="E4210" i="1"/>
  <c r="E4218" i="1"/>
  <c r="E4226" i="1"/>
  <c r="E4234" i="1"/>
  <c r="E4242" i="1"/>
  <c r="E4250" i="1"/>
  <c r="E4258" i="1"/>
  <c r="E4266" i="1"/>
  <c r="E4274" i="1"/>
  <c r="E4282" i="1"/>
  <c r="E4290" i="1"/>
  <c r="E4298" i="1"/>
  <c r="E4306" i="1"/>
  <c r="E4314" i="1"/>
  <c r="E4322" i="1"/>
  <c r="E4330" i="1"/>
  <c r="E4338" i="1"/>
  <c r="E4346" i="1"/>
  <c r="E4354" i="1"/>
  <c r="E4362" i="1"/>
  <c r="E4370" i="1"/>
  <c r="E4378" i="1"/>
  <c r="E4386" i="1"/>
  <c r="E4394" i="1"/>
  <c r="E4402" i="1"/>
  <c r="E4410" i="1"/>
  <c r="E4418" i="1"/>
  <c r="E4426" i="1"/>
  <c r="E4434" i="1"/>
  <c r="E4442" i="1"/>
  <c r="E4450" i="1"/>
  <c r="E4458" i="1"/>
  <c r="E4466" i="1"/>
  <c r="E4474" i="1"/>
  <c r="E4482" i="1"/>
  <c r="E4490" i="1"/>
  <c r="E4498" i="1"/>
  <c r="E4506" i="1"/>
  <c r="E4514" i="1"/>
  <c r="E4522" i="1"/>
  <c r="E4530" i="1"/>
  <c r="E4538" i="1"/>
  <c r="E4546" i="1"/>
  <c r="E4554" i="1"/>
  <c r="E4562" i="1"/>
  <c r="E4570" i="1"/>
  <c r="E4578" i="1"/>
  <c r="E4586" i="1"/>
  <c r="E4594" i="1"/>
  <c r="E4602" i="1"/>
  <c r="E4610" i="1"/>
  <c r="E4618" i="1"/>
  <c r="E4626" i="1"/>
  <c r="E4634" i="1"/>
  <c r="E4642" i="1"/>
  <c r="E4650" i="1"/>
  <c r="E4658" i="1"/>
  <c r="E4666" i="1"/>
  <c r="E4674" i="1"/>
  <c r="E4682" i="1"/>
  <c r="E4690" i="1"/>
  <c r="E4698" i="1"/>
  <c r="E4706" i="1"/>
  <c r="E4714" i="1"/>
  <c r="E4722" i="1"/>
  <c r="E4730" i="1"/>
  <c r="E4738" i="1"/>
  <c r="E4746" i="1"/>
  <c r="E4754" i="1"/>
  <c r="E4762" i="1"/>
  <c r="E4770" i="1"/>
  <c r="E4778" i="1"/>
  <c r="E4786" i="1"/>
  <c r="E4794" i="1"/>
  <c r="E4802" i="1"/>
  <c r="E4810" i="1"/>
  <c r="E4818" i="1"/>
  <c r="E4826" i="1"/>
  <c r="E4834" i="1"/>
  <c r="E4842" i="1"/>
  <c r="E4850" i="1"/>
  <c r="E4858" i="1"/>
  <c r="E4866" i="1"/>
  <c r="E4874" i="1"/>
  <c r="E4882" i="1"/>
  <c r="E4890" i="1"/>
  <c r="E4898" i="1"/>
  <c r="E4906" i="1"/>
  <c r="E4914" i="1"/>
  <c r="E4922" i="1"/>
  <c r="E4930" i="1"/>
  <c r="E4938" i="1"/>
  <c r="E4946" i="1"/>
  <c r="E4954" i="1"/>
  <c r="E4962" i="1"/>
  <c r="E4970" i="1"/>
  <c r="E4978" i="1"/>
  <c r="E4986" i="1"/>
  <c r="E4994" i="1"/>
  <c r="E5002" i="1"/>
  <c r="E5010" i="1"/>
  <c r="E5018" i="1"/>
  <c r="E5026" i="1"/>
  <c r="E5034" i="1"/>
  <c r="E5042" i="1"/>
  <c r="E5050" i="1"/>
  <c r="E5058" i="1"/>
  <c r="E5066" i="1"/>
  <c r="E5074" i="1"/>
  <c r="E5082" i="1"/>
  <c r="E5090" i="1"/>
  <c r="E5098" i="1"/>
  <c r="E5106" i="1"/>
  <c r="E5114" i="1"/>
  <c r="E5122" i="1"/>
  <c r="E5130" i="1"/>
  <c r="E5138" i="1"/>
  <c r="E5146" i="1"/>
  <c r="E5154" i="1"/>
  <c r="E5162" i="1"/>
  <c r="E5170" i="1"/>
  <c r="E5178" i="1"/>
  <c r="E5186" i="1"/>
  <c r="E5194" i="1"/>
  <c r="E5202" i="1"/>
  <c r="E5210" i="1"/>
  <c r="E5218" i="1"/>
  <c r="E5226" i="1"/>
  <c r="E5234" i="1"/>
  <c r="E5242" i="1"/>
  <c r="E5250" i="1"/>
  <c r="E5258" i="1"/>
  <c r="E5266" i="1"/>
  <c r="E5274" i="1"/>
  <c r="E5282" i="1"/>
  <c r="E5290" i="1"/>
  <c r="E5298" i="1"/>
  <c r="E5306" i="1"/>
  <c r="E5314" i="1"/>
  <c r="E5322" i="1"/>
  <c r="E5330" i="1"/>
  <c r="E5338" i="1"/>
  <c r="E5346" i="1"/>
  <c r="E5354" i="1"/>
  <c r="E5362" i="1"/>
  <c r="E5370" i="1"/>
  <c r="E5378" i="1"/>
  <c r="E5386" i="1"/>
  <c r="E5394" i="1"/>
  <c r="E5402" i="1"/>
  <c r="E5410" i="1"/>
  <c r="E5418" i="1"/>
  <c r="E5319" i="1"/>
  <c r="E5327" i="1"/>
  <c r="E5335" i="1"/>
  <c r="E5343" i="1"/>
  <c r="E5351" i="1"/>
  <c r="E5359" i="1"/>
  <c r="E5367" i="1"/>
  <c r="E5375" i="1"/>
  <c r="E5383" i="1"/>
  <c r="E5391" i="1"/>
  <c r="E5399" i="1"/>
  <c r="E5407" i="1"/>
  <c r="E5415" i="1"/>
  <c r="E5423" i="1"/>
  <c r="E5431" i="1"/>
  <c r="E5439" i="1"/>
  <c r="E5447" i="1"/>
  <c r="E5455" i="1"/>
  <c r="E5463" i="1"/>
  <c r="E5471" i="1"/>
  <c r="E5479" i="1"/>
  <c r="E5487" i="1"/>
  <c r="E5495" i="1"/>
  <c r="E5503" i="1"/>
  <c r="E5511" i="1"/>
  <c r="E5527" i="1"/>
  <c r="E5535" i="1"/>
  <c r="E5543" i="1"/>
  <c r="E5551" i="1"/>
  <c r="E5559" i="1"/>
  <c r="E5567" i="1"/>
  <c r="E5575" i="1"/>
  <c r="E5583" i="1"/>
  <c r="E5591" i="1"/>
  <c r="E5599" i="1"/>
  <c r="E5607" i="1"/>
  <c r="E5615" i="1"/>
  <c r="E5623" i="1"/>
  <c r="E5631" i="1"/>
  <c r="E5639" i="1"/>
  <c r="E5647" i="1"/>
  <c r="E5655" i="1"/>
  <c r="E5663" i="1"/>
  <c r="E5671" i="1"/>
  <c r="E5679" i="1"/>
  <c r="E5687" i="1"/>
  <c r="E5695" i="1"/>
  <c r="E5703" i="1"/>
  <c r="E5711" i="1"/>
  <c r="E5719" i="1"/>
  <c r="E5727" i="1"/>
  <c r="E5735" i="1"/>
  <c r="E5743" i="1"/>
  <c r="E5751" i="1"/>
  <c r="E5759" i="1"/>
  <c r="E5767" i="1"/>
  <c r="E5775" i="1"/>
  <c r="E5783" i="1"/>
  <c r="E5791" i="1"/>
  <c r="E5799" i="1"/>
  <c r="E5807" i="1"/>
  <c r="E5815" i="1"/>
  <c r="E5823" i="1"/>
  <c r="E5831" i="1"/>
  <c r="E5839" i="1"/>
  <c r="E5847" i="1"/>
  <c r="E5855" i="1"/>
  <c r="E5863" i="1"/>
  <c r="E5871" i="1"/>
  <c r="E5879" i="1"/>
  <c r="E5887" i="1"/>
  <c r="E5895" i="1"/>
  <c r="E5903" i="1"/>
  <c r="E5911" i="1"/>
  <c r="E5919" i="1"/>
  <c r="E5927" i="1"/>
  <c r="E5935" i="1"/>
  <c r="E5943" i="1"/>
  <c r="E5951" i="1"/>
  <c r="E5959" i="1"/>
  <c r="E5967" i="1"/>
  <c r="E5975" i="1"/>
  <c r="E5983" i="1"/>
  <c r="E5991" i="1"/>
  <c r="E5999" i="1"/>
  <c r="E6007" i="1"/>
  <c r="E6015" i="1"/>
  <c r="E6023" i="1"/>
  <c r="E6031" i="1"/>
  <c r="E6039" i="1"/>
  <c r="E6047" i="1"/>
  <c r="E6055" i="1"/>
  <c r="E6063" i="1"/>
  <c r="E6071" i="1"/>
  <c r="E6079" i="1"/>
  <c r="E6087" i="1"/>
  <c r="E6095" i="1"/>
  <c r="E6103" i="1"/>
  <c r="E6111" i="1"/>
  <c r="E6119" i="1"/>
  <c r="E6127" i="1"/>
  <c r="E6135" i="1"/>
  <c r="E6143" i="1"/>
  <c r="E6151" i="1"/>
  <c r="E6159" i="1"/>
  <c r="E6167" i="1"/>
  <c r="E6175" i="1"/>
  <c r="E6183" i="1"/>
  <c r="E6191" i="1"/>
  <c r="E6199" i="1"/>
  <c r="E6207" i="1"/>
  <c r="E6215" i="1"/>
  <c r="E6223" i="1"/>
  <c r="E6231" i="1"/>
  <c r="E6239" i="1"/>
  <c r="E6247" i="1"/>
  <c r="E6255" i="1"/>
  <c r="E6263" i="1"/>
  <c r="E6271" i="1"/>
  <c r="E6279" i="1"/>
  <c r="E6287" i="1"/>
  <c r="E6295" i="1"/>
  <c r="E6303" i="1"/>
  <c r="E6311" i="1"/>
  <c r="E6319" i="1"/>
  <c r="E6327" i="1"/>
  <c r="E6335" i="1"/>
  <c r="E6343" i="1"/>
  <c r="E6351" i="1"/>
  <c r="E6359" i="1"/>
  <c r="E6367" i="1"/>
  <c r="E6375" i="1"/>
  <c r="E6383" i="1"/>
  <c r="E6391" i="1"/>
  <c r="E6399" i="1"/>
  <c r="E6407" i="1"/>
  <c r="E6415" i="1"/>
  <c r="E6423" i="1"/>
  <c r="E6431" i="1"/>
  <c r="E6439" i="1"/>
  <c r="E6447" i="1"/>
  <c r="E6455" i="1"/>
  <c r="E6463" i="1"/>
  <c r="E6471" i="1"/>
  <c r="E6479" i="1"/>
  <c r="E6487" i="1"/>
  <c r="E6495" i="1"/>
  <c r="E6503" i="1"/>
  <c r="E6511" i="1"/>
  <c r="E6519" i="1"/>
  <c r="E6527" i="1"/>
  <c r="E6535" i="1"/>
  <c r="E6543" i="1"/>
  <c r="E6551" i="1"/>
  <c r="E6559" i="1"/>
  <c r="E6567" i="1"/>
  <c r="E6575" i="1"/>
  <c r="E6583" i="1"/>
  <c r="E6591" i="1"/>
  <c r="E6599" i="1"/>
  <c r="E6607" i="1"/>
  <c r="E6615" i="1"/>
  <c r="E6623" i="1"/>
  <c r="E6631" i="1"/>
  <c r="E6639" i="1"/>
  <c r="E6647" i="1"/>
  <c r="E6655" i="1"/>
  <c r="E6663" i="1"/>
  <c r="E6671" i="1"/>
  <c r="E6679" i="1"/>
  <c r="E6687" i="1"/>
  <c r="E6695" i="1"/>
  <c r="E6703" i="1"/>
  <c r="E6711" i="1"/>
  <c r="E6719" i="1"/>
  <c r="E6727" i="1"/>
  <c r="E6735" i="1"/>
  <c r="E6743" i="1"/>
  <c r="E6751" i="1"/>
  <c r="E6759" i="1"/>
  <c r="E6767" i="1"/>
  <c r="E6775" i="1"/>
  <c r="E6783" i="1"/>
  <c r="E6791" i="1"/>
  <c r="E6799" i="1"/>
  <c r="E6807" i="1"/>
  <c r="E6815" i="1"/>
  <c r="E6823" i="1"/>
  <c r="E6831" i="1"/>
  <c r="E6839" i="1"/>
  <c r="E6847" i="1"/>
  <c r="E6855" i="1"/>
  <c r="E6863" i="1"/>
  <c r="E6871" i="1"/>
  <c r="E6879" i="1"/>
  <c r="E6887" i="1"/>
  <c r="E6895" i="1"/>
  <c r="E6903" i="1"/>
  <c r="E6911" i="1"/>
  <c r="E6919" i="1"/>
  <c r="E6927" i="1"/>
  <c r="E6935" i="1"/>
  <c r="E6943" i="1"/>
  <c r="E6951" i="1"/>
  <c r="E6959" i="1"/>
  <c r="E6967" i="1"/>
  <c r="E6975" i="1"/>
  <c r="E6983" i="1"/>
  <c r="E6991" i="1"/>
  <c r="E6999" i="1"/>
  <c r="E7007" i="1"/>
  <c r="E7015" i="1"/>
  <c r="E7023" i="1"/>
  <c r="E7031" i="1"/>
  <c r="E7039" i="1"/>
  <c r="E7047" i="1"/>
  <c r="E7055" i="1"/>
  <c r="E7063" i="1"/>
  <c r="E7071" i="1"/>
  <c r="E7079" i="1"/>
  <c r="E7087" i="1"/>
  <c r="E7095" i="1"/>
  <c r="E7103" i="1"/>
  <c r="E7111" i="1"/>
  <c r="E7119" i="1"/>
  <c r="E7127" i="1"/>
  <c r="E7135" i="1"/>
  <c r="E7143" i="1"/>
  <c r="E7151" i="1"/>
  <c r="E7159" i="1"/>
  <c r="E7167" i="1"/>
  <c r="E7175" i="1"/>
  <c r="E7183" i="1"/>
  <c r="E49" i="1"/>
  <c r="E57" i="1"/>
  <c r="E65" i="1"/>
  <c r="E73" i="1"/>
  <c r="E81" i="1"/>
  <c r="E89" i="1"/>
  <c r="E97" i="1"/>
  <c r="E105" i="1"/>
  <c r="E113" i="1"/>
  <c r="E121" i="1"/>
  <c r="E129" i="1"/>
  <c r="E137" i="1"/>
  <c r="E145" i="1"/>
  <c r="E153" i="1"/>
  <c r="E161" i="1"/>
  <c r="E169" i="1"/>
  <c r="E177" i="1"/>
  <c r="E185" i="1"/>
  <c r="E193" i="1"/>
  <c r="E201" i="1"/>
  <c r="E209" i="1"/>
  <c r="E217" i="1"/>
  <c r="E225" i="1"/>
  <c r="E233" i="1"/>
  <c r="E241" i="1"/>
  <c r="E249" i="1"/>
  <c r="E257" i="1"/>
  <c r="E265" i="1"/>
  <c r="E273" i="1"/>
  <c r="E281" i="1"/>
  <c r="E289" i="1"/>
  <c r="E297" i="1"/>
  <c r="E305" i="1"/>
  <c r="E313" i="1"/>
  <c r="E321" i="1"/>
  <c r="E329" i="1"/>
  <c r="E337" i="1"/>
  <c r="E345" i="1"/>
  <c r="E353" i="1"/>
  <c r="E361" i="1"/>
  <c r="E369" i="1"/>
  <c r="E377" i="1"/>
  <c r="E385" i="1"/>
  <c r="E393" i="1"/>
  <c r="E401" i="1"/>
  <c r="E409" i="1"/>
  <c r="E417" i="1"/>
  <c r="E425" i="1"/>
  <c r="E433" i="1"/>
  <c r="E441" i="1"/>
  <c r="E449" i="1"/>
  <c r="E457" i="1"/>
  <c r="E465" i="1"/>
  <c r="E473" i="1"/>
  <c r="E481" i="1"/>
  <c r="E489" i="1"/>
  <c r="E497" i="1"/>
  <c r="E505" i="1"/>
  <c r="E513" i="1"/>
  <c r="E521" i="1"/>
  <c r="E529" i="1"/>
  <c r="E537" i="1"/>
  <c r="E545" i="1"/>
  <c r="E553" i="1"/>
  <c r="E561" i="1"/>
  <c r="E569" i="1"/>
  <c r="E577" i="1"/>
  <c r="E585" i="1"/>
  <c r="E593" i="1"/>
  <c r="E601" i="1"/>
  <c r="E609" i="1"/>
  <c r="E617" i="1"/>
  <c r="E625" i="1"/>
  <c r="E633" i="1"/>
  <c r="E641" i="1"/>
  <c r="E649" i="1"/>
  <c r="E657" i="1"/>
  <c r="E665" i="1"/>
  <c r="E673" i="1"/>
  <c r="E681" i="1"/>
  <c r="E689" i="1"/>
  <c r="E697" i="1"/>
  <c r="E705" i="1"/>
  <c r="E713" i="1"/>
  <c r="E721" i="1"/>
  <c r="E729" i="1"/>
  <c r="E737" i="1"/>
  <c r="E745" i="1"/>
  <c r="E753" i="1"/>
  <c r="E761" i="1"/>
  <c r="E769" i="1"/>
  <c r="E777" i="1"/>
  <c r="E785" i="1"/>
  <c r="E793" i="1"/>
  <c r="E801" i="1"/>
  <c r="E809" i="1"/>
  <c r="E817" i="1"/>
  <c r="E825" i="1"/>
  <c r="E833" i="1"/>
  <c r="E841" i="1"/>
  <c r="E849" i="1"/>
  <c r="E857" i="1"/>
  <c r="E865" i="1"/>
  <c r="E873" i="1"/>
  <c r="E881" i="1"/>
  <c r="E889" i="1"/>
  <c r="E897" i="1"/>
  <c r="E905" i="1"/>
  <c r="E913" i="1"/>
  <c r="E921" i="1"/>
  <c r="E929" i="1"/>
  <c r="E937" i="1"/>
  <c r="E945" i="1"/>
  <c r="E953" i="1"/>
  <c r="E961" i="1"/>
  <c r="E969" i="1"/>
  <c r="E977" i="1"/>
  <c r="E985" i="1"/>
  <c r="E993" i="1"/>
  <c r="E1001" i="1"/>
  <c r="E1009" i="1"/>
  <c r="E1017" i="1"/>
  <c r="E1025" i="1"/>
  <c r="E1033" i="1"/>
  <c r="E1041" i="1"/>
  <c r="E1049" i="1"/>
  <c r="E1057" i="1"/>
  <c r="E1065" i="1"/>
  <c r="E1073" i="1"/>
  <c r="E1081" i="1"/>
  <c r="E1089" i="1"/>
  <c r="E1097" i="1"/>
  <c r="E1105" i="1"/>
  <c r="E1113" i="1"/>
  <c r="E1121" i="1"/>
  <c r="E1129" i="1"/>
  <c r="E1137" i="1"/>
  <c r="E1145" i="1"/>
  <c r="E1153" i="1"/>
  <c r="E1161" i="1"/>
  <c r="E1169" i="1"/>
  <c r="E1177" i="1"/>
  <c r="E1185" i="1"/>
  <c r="E1193" i="1"/>
  <c r="E1201" i="1"/>
  <c r="E1209" i="1"/>
  <c r="E1217" i="1"/>
  <c r="E1225" i="1"/>
  <c r="E1233" i="1"/>
  <c r="E1241" i="1"/>
  <c r="E1249" i="1"/>
  <c r="E1257" i="1"/>
  <c r="E1265" i="1"/>
  <c r="E1273" i="1"/>
  <c r="E1281" i="1"/>
  <c r="E1289" i="1"/>
  <c r="E1297" i="1"/>
  <c r="E1305" i="1"/>
  <c r="E1313" i="1"/>
  <c r="E1321" i="1"/>
  <c r="E1329" i="1"/>
  <c r="E1337" i="1"/>
  <c r="E1345" i="1"/>
  <c r="E1353" i="1"/>
  <c r="E1361" i="1"/>
  <c r="E1369" i="1"/>
  <c r="E1377" i="1"/>
  <c r="E1385" i="1"/>
  <c r="E1393" i="1"/>
  <c r="E1401" i="1"/>
  <c r="E1409" i="1"/>
  <c r="E1417" i="1"/>
  <c r="E1425" i="1"/>
  <c r="E1433" i="1"/>
  <c r="E1441" i="1"/>
  <c r="E1449" i="1"/>
  <c r="E1457" i="1"/>
  <c r="E1465" i="1"/>
  <c r="E1473" i="1"/>
  <c r="E1481" i="1"/>
  <c r="E1489" i="1"/>
  <c r="E1497" i="1"/>
  <c r="E1505" i="1"/>
  <c r="E1513" i="1"/>
  <c r="E1521" i="1"/>
  <c r="E1529" i="1"/>
  <c r="E1537" i="1"/>
  <c r="E1545" i="1"/>
  <c r="E1553" i="1"/>
  <c r="E1561" i="1"/>
  <c r="E1569" i="1"/>
  <c r="E1577" i="1"/>
  <c r="E1585" i="1"/>
  <c r="E1593" i="1"/>
  <c r="E1601" i="1"/>
  <c r="E1609" i="1"/>
  <c r="E1617" i="1"/>
  <c r="E1625" i="1"/>
  <c r="E1633" i="1"/>
  <c r="E1641" i="1"/>
  <c r="E1649" i="1"/>
  <c r="E1657" i="1"/>
  <c r="E1665" i="1"/>
  <c r="E1673" i="1"/>
  <c r="E1681" i="1"/>
  <c r="E1689" i="1"/>
  <c r="E1697" i="1"/>
  <c r="E1705" i="1"/>
  <c r="E1713" i="1"/>
  <c r="E1721" i="1"/>
  <c r="E1729" i="1"/>
  <c r="E1737" i="1"/>
  <c r="E1745" i="1"/>
  <c r="E1753" i="1"/>
  <c r="E1761" i="1"/>
  <c r="E1769" i="1"/>
  <c r="E1777" i="1"/>
  <c r="E1785" i="1"/>
  <c r="E1793" i="1"/>
  <c r="E1801" i="1"/>
  <c r="E1809" i="1"/>
  <c r="E1817" i="1"/>
  <c r="E1825" i="1"/>
  <c r="E1833" i="1"/>
  <c r="E1841" i="1"/>
  <c r="E1849" i="1"/>
  <c r="E1857" i="1"/>
  <c r="E1865" i="1"/>
  <c r="E1873" i="1"/>
  <c r="E1881" i="1"/>
  <c r="E1889" i="1"/>
  <c r="E1897" i="1"/>
  <c r="E1905" i="1"/>
  <c r="E1913" i="1"/>
  <c r="E1921" i="1"/>
  <c r="E1929" i="1"/>
  <c r="E1937" i="1"/>
  <c r="E1945" i="1"/>
  <c r="E1953" i="1"/>
  <c r="E1961" i="1"/>
  <c r="E1969" i="1"/>
  <c r="E1977" i="1"/>
  <c r="E1985" i="1"/>
  <c r="E1993" i="1"/>
  <c r="E2001" i="1"/>
  <c r="E2009" i="1"/>
  <c r="E2017" i="1"/>
  <c r="E2025" i="1"/>
  <c r="E2033" i="1"/>
  <c r="E2041" i="1"/>
  <c r="E2049" i="1"/>
  <c r="E2057" i="1"/>
  <c r="E2065" i="1"/>
  <c r="E2073" i="1"/>
  <c r="E2081" i="1"/>
  <c r="E2089" i="1"/>
  <c r="E2097" i="1"/>
  <c r="E2105" i="1"/>
  <c r="E2113" i="1"/>
  <c r="E2121" i="1"/>
  <c r="E2129" i="1"/>
  <c r="E2137" i="1"/>
  <c r="E2145" i="1"/>
  <c r="E2153" i="1"/>
  <c r="E2161" i="1"/>
  <c r="E2169" i="1"/>
  <c r="E2177" i="1"/>
  <c r="E2185" i="1"/>
  <c r="E2193" i="1"/>
  <c r="E2201" i="1"/>
  <c r="E2209" i="1"/>
  <c r="E2217" i="1"/>
  <c r="E2225" i="1"/>
  <c r="E2233" i="1"/>
  <c r="E2241" i="1"/>
  <c r="E2249" i="1"/>
  <c r="E2257" i="1"/>
  <c r="E2265" i="1"/>
  <c r="E2273" i="1"/>
  <c r="E2281" i="1"/>
  <c r="E2289" i="1"/>
  <c r="E2297" i="1"/>
  <c r="E2305" i="1"/>
  <c r="E2313" i="1"/>
  <c r="E2321" i="1"/>
  <c r="E2329" i="1"/>
  <c r="E2337" i="1"/>
  <c r="E2345" i="1"/>
  <c r="E2353" i="1"/>
  <c r="E2361" i="1"/>
  <c r="E2369" i="1"/>
  <c r="E2377" i="1"/>
  <c r="E2385" i="1"/>
  <c r="E2393" i="1"/>
  <c r="E2401" i="1"/>
  <c r="E2409" i="1"/>
  <c r="E2417" i="1"/>
  <c r="E2425" i="1"/>
  <c r="E2433" i="1"/>
  <c r="E2441" i="1"/>
  <c r="E2449" i="1"/>
  <c r="E2457" i="1"/>
  <c r="E2465" i="1"/>
  <c r="E2473" i="1"/>
  <c r="E2481" i="1"/>
  <c r="E2489" i="1"/>
  <c r="E2497" i="1"/>
  <c r="E2505" i="1"/>
  <c r="E2513" i="1"/>
  <c r="E2521" i="1"/>
  <c r="E2529" i="1"/>
  <c r="E2537" i="1"/>
  <c r="E2545" i="1"/>
  <c r="E2553" i="1"/>
  <c r="E2561" i="1"/>
  <c r="E2569" i="1"/>
  <c r="E2577" i="1"/>
  <c r="E2585" i="1"/>
  <c r="E2593" i="1"/>
  <c r="E2601" i="1"/>
  <c r="E2609" i="1"/>
  <c r="E2617" i="1"/>
  <c r="E2625" i="1"/>
  <c r="E2633" i="1"/>
  <c r="E2641" i="1"/>
  <c r="E2649" i="1"/>
  <c r="E2657" i="1"/>
  <c r="E2665" i="1"/>
  <c r="E2673" i="1"/>
  <c r="E2681" i="1"/>
  <c r="E2689" i="1"/>
  <c r="E2697" i="1"/>
  <c r="E2705" i="1"/>
  <c r="E2713" i="1"/>
  <c r="E2721" i="1"/>
  <c r="E2729" i="1"/>
  <c r="E2737" i="1"/>
  <c r="E2745" i="1"/>
  <c r="E2753" i="1"/>
  <c r="E2761" i="1"/>
  <c r="E2769" i="1"/>
  <c r="E2777" i="1"/>
  <c r="E2785" i="1"/>
  <c r="E2793" i="1"/>
  <c r="E2801" i="1"/>
  <c r="E2809" i="1"/>
  <c r="E2817" i="1"/>
  <c r="E2825" i="1"/>
  <c r="E2833" i="1"/>
  <c r="E2841" i="1"/>
  <c r="E2849" i="1"/>
  <c r="E2857" i="1"/>
  <c r="E2865" i="1"/>
  <c r="E2873" i="1"/>
  <c r="E2881" i="1"/>
  <c r="E2889" i="1"/>
  <c r="E2897" i="1"/>
  <c r="E2905" i="1"/>
  <c r="E2913" i="1"/>
  <c r="E2921" i="1"/>
  <c r="E2929" i="1"/>
  <c r="E2937" i="1"/>
  <c r="E2945" i="1"/>
  <c r="E2953" i="1"/>
  <c r="E2961" i="1"/>
  <c r="E2969" i="1"/>
  <c r="E2977" i="1"/>
  <c r="E2985" i="1"/>
  <c r="E2993" i="1"/>
  <c r="E3001" i="1"/>
  <c r="E3009" i="1"/>
  <c r="E3017" i="1"/>
  <c r="E3025" i="1"/>
  <c r="E3033" i="1"/>
  <c r="E3041" i="1"/>
  <c r="E3049" i="1"/>
  <c r="E3057" i="1"/>
  <c r="E3065" i="1"/>
  <c r="E3073" i="1"/>
  <c r="E3081" i="1"/>
  <c r="E3089" i="1"/>
  <c r="E3097" i="1"/>
  <c r="E3105" i="1"/>
  <c r="E3113" i="1"/>
  <c r="E3121" i="1"/>
  <c r="E3129" i="1"/>
  <c r="E3137" i="1"/>
  <c r="E3145" i="1"/>
  <c r="E3153" i="1"/>
  <c r="E3161" i="1"/>
  <c r="E3169" i="1"/>
  <c r="E3177" i="1"/>
  <c r="E3185" i="1"/>
  <c r="E3193" i="1"/>
  <c r="E3201" i="1"/>
  <c r="E3209" i="1"/>
  <c r="E3217" i="1"/>
  <c r="E3225" i="1"/>
  <c r="E3233" i="1"/>
  <c r="E3241" i="1"/>
  <c r="E3249" i="1"/>
  <c r="E3257" i="1"/>
  <c r="E3265" i="1"/>
  <c r="E3273" i="1"/>
  <c r="E3281" i="1"/>
  <c r="E3289" i="1"/>
  <c r="E3297" i="1"/>
  <c r="E3305" i="1"/>
  <c r="E3313" i="1"/>
  <c r="E3321" i="1"/>
  <c r="E3329" i="1"/>
  <c r="E3337" i="1"/>
  <c r="E3345" i="1"/>
  <c r="E3353" i="1"/>
  <c r="E3361" i="1"/>
  <c r="E3369" i="1"/>
  <c r="E3377" i="1"/>
  <c r="E3385" i="1"/>
  <c r="E3393" i="1"/>
  <c r="E3401" i="1"/>
  <c r="E3409" i="1"/>
  <c r="E3417" i="1"/>
  <c r="E3425" i="1"/>
  <c r="E3433" i="1"/>
  <c r="E3441" i="1"/>
  <c r="E3449" i="1"/>
  <c r="E3457" i="1"/>
  <c r="E3465" i="1"/>
  <c r="E3473" i="1"/>
  <c r="E3481" i="1"/>
  <c r="E3489" i="1"/>
  <c r="E3497" i="1"/>
  <c r="E3505" i="1"/>
  <c r="E3513" i="1"/>
  <c r="E3521" i="1"/>
  <c r="E3529" i="1"/>
  <c r="E3537" i="1"/>
  <c r="E3545" i="1"/>
  <c r="E3553" i="1"/>
  <c r="E3561" i="1"/>
  <c r="E3569" i="1"/>
  <c r="E3577" i="1"/>
  <c r="E3585" i="1"/>
  <c r="E3593" i="1"/>
  <c r="E3601" i="1"/>
  <c r="E3609" i="1"/>
  <c r="E3617" i="1"/>
  <c r="E3625" i="1"/>
  <c r="E3633" i="1"/>
  <c r="E3641" i="1"/>
  <c r="E3649" i="1"/>
  <c r="E3657" i="1"/>
  <c r="E3665" i="1"/>
  <c r="E3673" i="1"/>
  <c r="E3681" i="1"/>
  <c r="E3689" i="1"/>
  <c r="E3697" i="1"/>
  <c r="E3705" i="1"/>
  <c r="E3713" i="1"/>
  <c r="E3721" i="1"/>
  <c r="E3729" i="1"/>
  <c r="E3737" i="1"/>
  <c r="E3745" i="1"/>
  <c r="E3753" i="1"/>
  <c r="E3761" i="1"/>
  <c r="E3769" i="1"/>
  <c r="E3777" i="1"/>
  <c r="E3785" i="1"/>
  <c r="E3793" i="1"/>
  <c r="E3801" i="1"/>
  <c r="E3809" i="1"/>
  <c r="E3817" i="1"/>
  <c r="E3825" i="1"/>
  <c r="E3833" i="1"/>
  <c r="E3841" i="1"/>
  <c r="E3849" i="1"/>
  <c r="E3857" i="1"/>
  <c r="E3865" i="1"/>
  <c r="E3873" i="1"/>
  <c r="E702" i="1"/>
  <c r="E710" i="1"/>
  <c r="E718" i="1"/>
  <c r="E726" i="1"/>
  <c r="E734" i="1"/>
  <c r="E742" i="1"/>
  <c r="E750" i="1"/>
  <c r="E758" i="1"/>
  <c r="E766" i="1"/>
  <c r="E774" i="1"/>
  <c r="E782" i="1"/>
  <c r="E790" i="1"/>
  <c r="E798" i="1"/>
  <c r="E806" i="1"/>
  <c r="E814" i="1"/>
  <c r="E822" i="1"/>
  <c r="E830" i="1"/>
  <c r="E838" i="1"/>
  <c r="E846" i="1"/>
  <c r="E854" i="1"/>
  <c r="E862" i="1"/>
  <c r="E870" i="1"/>
  <c r="E878" i="1"/>
  <c r="E886" i="1"/>
  <c r="E894" i="1"/>
  <c r="E902" i="1"/>
  <c r="E910" i="1"/>
  <c r="E918" i="1"/>
  <c r="E926" i="1"/>
  <c r="E934" i="1"/>
  <c r="E942" i="1"/>
  <c r="E950" i="1"/>
  <c r="E958" i="1"/>
  <c r="E966" i="1"/>
  <c r="E974" i="1"/>
  <c r="E982" i="1"/>
  <c r="E990" i="1"/>
  <c r="E998" i="1"/>
  <c r="E1006" i="1"/>
  <c r="E1014" i="1"/>
  <c r="E1022" i="1"/>
  <c r="E1030" i="1"/>
  <c r="E1038" i="1"/>
  <c r="E1046" i="1"/>
  <c r="E1054" i="1"/>
  <c r="E1062" i="1"/>
  <c r="E1070" i="1"/>
  <c r="E1078" i="1"/>
  <c r="E1086" i="1"/>
  <c r="E1094" i="1"/>
  <c r="E1102" i="1"/>
  <c r="E1110" i="1"/>
  <c r="E1118" i="1"/>
  <c r="E1126" i="1"/>
  <c r="E1134" i="1"/>
  <c r="E1142" i="1"/>
  <c r="E1150" i="1"/>
  <c r="E1158" i="1"/>
  <c r="E1166" i="1"/>
  <c r="E1174" i="1"/>
  <c r="E1182" i="1"/>
  <c r="E1190" i="1"/>
  <c r="E1198" i="1"/>
  <c r="E1206" i="1"/>
  <c r="E1214" i="1"/>
  <c r="E1222" i="1"/>
  <c r="E1230" i="1"/>
  <c r="E1238" i="1"/>
  <c r="E1246" i="1"/>
  <c r="E1254" i="1"/>
  <c r="E1262" i="1"/>
  <c r="E1270" i="1"/>
  <c r="E1278" i="1"/>
  <c r="E1286" i="1"/>
  <c r="E1294" i="1"/>
  <c r="E1302" i="1"/>
  <c r="E1310" i="1"/>
  <c r="E1318" i="1"/>
  <c r="E1326" i="1"/>
  <c r="E1334" i="1"/>
  <c r="E1342" i="1"/>
  <c r="E1350" i="1"/>
  <c r="E1358" i="1"/>
  <c r="E1366" i="1"/>
  <c r="E1374" i="1"/>
  <c r="E1382" i="1"/>
  <c r="E1390" i="1"/>
  <c r="E1398" i="1"/>
  <c r="E1406" i="1"/>
  <c r="E1414" i="1"/>
  <c r="E1422" i="1"/>
  <c r="E1430" i="1"/>
  <c r="E1438" i="1"/>
  <c r="E1446" i="1"/>
  <c r="E1454" i="1"/>
  <c r="E1462" i="1"/>
  <c r="E1470" i="1"/>
  <c r="E1478" i="1"/>
  <c r="E1486" i="1"/>
  <c r="E1494" i="1"/>
  <c r="E1502" i="1"/>
  <c r="E1510" i="1"/>
  <c r="E1518" i="1"/>
  <c r="E1526" i="1"/>
  <c r="E1534" i="1"/>
  <c r="E1542" i="1"/>
  <c r="E1550" i="1"/>
  <c r="E1558" i="1"/>
  <c r="E1566" i="1"/>
  <c r="E1574" i="1"/>
  <c r="E1582" i="1"/>
  <c r="E1590" i="1"/>
  <c r="E1598" i="1"/>
  <c r="E1606" i="1"/>
  <c r="E1614" i="1"/>
  <c r="E1622" i="1"/>
  <c r="E1630" i="1"/>
  <c r="E1638" i="1"/>
  <c r="E1646" i="1"/>
  <c r="E1654" i="1"/>
  <c r="E1662" i="1"/>
  <c r="E1670" i="1"/>
  <c r="E1678" i="1"/>
  <c r="E1686" i="1"/>
  <c r="E1694" i="1"/>
  <c r="E1702" i="1"/>
  <c r="E1710" i="1"/>
  <c r="E1718" i="1"/>
  <c r="E1726" i="1"/>
  <c r="E1734" i="1"/>
  <c r="E1742" i="1"/>
  <c r="E1750" i="1"/>
  <c r="E1758" i="1"/>
  <c r="E1766" i="1"/>
  <c r="E1774" i="1"/>
  <c r="E1782" i="1"/>
  <c r="E1790" i="1"/>
  <c r="E1798" i="1"/>
  <c r="E1806" i="1"/>
  <c r="E1814" i="1"/>
  <c r="E1822" i="1"/>
  <c r="E1830" i="1"/>
  <c r="E1838" i="1"/>
  <c r="E1846" i="1"/>
  <c r="E1854" i="1"/>
  <c r="E1862" i="1"/>
  <c r="E1870" i="1"/>
  <c r="E1878" i="1"/>
  <c r="E1886" i="1"/>
  <c r="E1894" i="1"/>
  <c r="E1902" i="1"/>
  <c r="E1910" i="1"/>
  <c r="E1918" i="1"/>
  <c r="E1926" i="1"/>
  <c r="E1934" i="1"/>
  <c r="E1942" i="1"/>
  <c r="E1950" i="1"/>
  <c r="E1958" i="1"/>
  <c r="E1966" i="1"/>
  <c r="E1974" i="1"/>
  <c r="E1982" i="1"/>
  <c r="E1990" i="1"/>
  <c r="E1998" i="1"/>
  <c r="E2006" i="1"/>
  <c r="E2014" i="1"/>
  <c r="E2022" i="1"/>
  <c r="E2030" i="1"/>
  <c r="E2038" i="1"/>
  <c r="E2046" i="1"/>
  <c r="E2054" i="1"/>
  <c r="E2062" i="1"/>
  <c r="E2070" i="1"/>
  <c r="E2078" i="1"/>
  <c r="E2086" i="1"/>
  <c r="E2094" i="1"/>
  <c r="E2102" i="1"/>
  <c r="E2110" i="1"/>
  <c r="E2118" i="1"/>
  <c r="E2126" i="1"/>
  <c r="E2134" i="1"/>
  <c r="E2142" i="1"/>
  <c r="E2150" i="1"/>
  <c r="E2158" i="1"/>
  <c r="E2166" i="1"/>
  <c r="E2174" i="1"/>
  <c r="E2182" i="1"/>
  <c r="E2190" i="1"/>
  <c r="E2198" i="1"/>
  <c r="E2206" i="1"/>
  <c r="E2214" i="1"/>
  <c r="E2222" i="1"/>
  <c r="E2230" i="1"/>
  <c r="E2238" i="1"/>
  <c r="E2246" i="1"/>
  <c r="E2254" i="1"/>
  <c r="E2262" i="1"/>
  <c r="E2270" i="1"/>
  <c r="E2278" i="1"/>
  <c r="E2286" i="1"/>
  <c r="E2294" i="1"/>
  <c r="E2302" i="1"/>
  <c r="E2310" i="1"/>
  <c r="E2318" i="1"/>
  <c r="E2326" i="1"/>
  <c r="E2334" i="1"/>
  <c r="E2342" i="1"/>
  <c r="E2350" i="1"/>
  <c r="E2358" i="1"/>
  <c r="E2366" i="1"/>
  <c r="E2374" i="1"/>
  <c r="E2382" i="1"/>
  <c r="E2390" i="1"/>
  <c r="E2398" i="1"/>
  <c r="E2406" i="1"/>
  <c r="E2414" i="1"/>
  <c r="E2422" i="1"/>
  <c r="E2430" i="1"/>
  <c r="E2438" i="1"/>
  <c r="E2446" i="1"/>
  <c r="E2454" i="1"/>
  <c r="E2462" i="1"/>
  <c r="E2470" i="1"/>
  <c r="E2478" i="1"/>
  <c r="E2486" i="1"/>
  <c r="E2494" i="1"/>
  <c r="E2502" i="1"/>
  <c r="E2510" i="1"/>
  <c r="E2518" i="1"/>
  <c r="E2526" i="1"/>
  <c r="E2534" i="1"/>
  <c r="E2542" i="1"/>
  <c r="E2550" i="1"/>
  <c r="E2558" i="1"/>
  <c r="E2566" i="1"/>
  <c r="E2574" i="1"/>
  <c r="E2582" i="1"/>
  <c r="E2590" i="1"/>
  <c r="E2598" i="1"/>
  <c r="E2606" i="1"/>
  <c r="E2614" i="1"/>
  <c r="E2622" i="1"/>
  <c r="E2630" i="1"/>
  <c r="E2638" i="1"/>
  <c r="E2646" i="1"/>
  <c r="E2654" i="1"/>
  <c r="E2662" i="1"/>
  <c r="E2670" i="1"/>
  <c r="E2678" i="1"/>
  <c r="E2686" i="1"/>
  <c r="E2694" i="1"/>
  <c r="E2702" i="1"/>
  <c r="E2710" i="1"/>
  <c r="E2718" i="1"/>
  <c r="E2726" i="1"/>
  <c r="E2734" i="1"/>
  <c r="E2742" i="1"/>
  <c r="E2750" i="1"/>
  <c r="E2758" i="1"/>
  <c r="E2766" i="1"/>
  <c r="E2774" i="1"/>
  <c r="E2782" i="1"/>
  <c r="E2790" i="1"/>
  <c r="E2798" i="1"/>
  <c r="E2806" i="1"/>
  <c r="E2814" i="1"/>
  <c r="E2822" i="1"/>
  <c r="E2830" i="1"/>
  <c r="E2838" i="1"/>
  <c r="E2846" i="1"/>
  <c r="E2854" i="1"/>
  <c r="E2862" i="1"/>
  <c r="E2870" i="1"/>
  <c r="E2878" i="1"/>
  <c r="E2886" i="1"/>
  <c r="E2894" i="1"/>
  <c r="E2902" i="1"/>
  <c r="E2910" i="1"/>
  <c r="E2918" i="1"/>
  <c r="E2926" i="1"/>
  <c r="E2934" i="1"/>
  <c r="E2942" i="1"/>
  <c r="E2950" i="1"/>
  <c r="E2958" i="1"/>
  <c r="E2966" i="1"/>
  <c r="E2974" i="1"/>
  <c r="E2982" i="1"/>
  <c r="E2990" i="1"/>
  <c r="E2998" i="1"/>
  <c r="E3006" i="1"/>
  <c r="E3014" i="1"/>
  <c r="E3022" i="1"/>
  <c r="E3030" i="1"/>
  <c r="E3038" i="1"/>
  <c r="E3046" i="1"/>
  <c r="E3054" i="1"/>
  <c r="E3062" i="1"/>
  <c r="E3070" i="1"/>
  <c r="E3078" i="1"/>
  <c r="E3086" i="1"/>
  <c r="E3094" i="1"/>
  <c r="E3102" i="1"/>
  <c r="E3110" i="1"/>
  <c r="E3118" i="1"/>
  <c r="E3126" i="1"/>
  <c r="E3134" i="1"/>
  <c r="E3142" i="1"/>
  <c r="E3150" i="1"/>
  <c r="E3158" i="1"/>
  <c r="E3166" i="1"/>
  <c r="E3174" i="1"/>
  <c r="E3182" i="1"/>
  <c r="E3190" i="1"/>
  <c r="E3198" i="1"/>
  <c r="E3206" i="1"/>
  <c r="E3214" i="1"/>
  <c r="E3222" i="1"/>
  <c r="E3230" i="1"/>
  <c r="E3238" i="1"/>
  <c r="E3246" i="1"/>
  <c r="E3254" i="1"/>
  <c r="E3262" i="1"/>
  <c r="E3270" i="1"/>
  <c r="E3278" i="1"/>
  <c r="E3286" i="1"/>
  <c r="E3294" i="1"/>
  <c r="E3302" i="1"/>
  <c r="E3310" i="1"/>
  <c r="E3318" i="1"/>
  <c r="E3326" i="1"/>
  <c r="E3334" i="1"/>
  <c r="E3342" i="1"/>
  <c r="E3350" i="1"/>
  <c r="E3358" i="1"/>
  <c r="E3366" i="1"/>
  <c r="E3374" i="1"/>
  <c r="E3382" i="1"/>
  <c r="E3390" i="1"/>
  <c r="E3398" i="1"/>
  <c r="E3406" i="1"/>
  <c r="E3414" i="1"/>
  <c r="E3422" i="1"/>
  <c r="E3430" i="1"/>
  <c r="E3438" i="1"/>
  <c r="E3446" i="1"/>
  <c r="E3454" i="1"/>
  <c r="E3462" i="1"/>
  <c r="E3470" i="1"/>
  <c r="E3478" i="1"/>
  <c r="E3486" i="1"/>
  <c r="E3494" i="1"/>
  <c r="E3502" i="1"/>
  <c r="E3510" i="1"/>
  <c r="E3518" i="1"/>
  <c r="E3526" i="1"/>
  <c r="E3534" i="1"/>
  <c r="E3542" i="1"/>
  <c r="E3550" i="1"/>
  <c r="E3558" i="1"/>
  <c r="E3566" i="1"/>
  <c r="E3574" i="1"/>
  <c r="E3582" i="1"/>
  <c r="E3590" i="1"/>
  <c r="E3598" i="1"/>
  <c r="E3606" i="1"/>
  <c r="E3614" i="1"/>
  <c r="E3622" i="1"/>
  <c r="E3630" i="1"/>
  <c r="E3638" i="1"/>
  <c r="E3646" i="1"/>
  <c r="E3654" i="1"/>
  <c r="E3662" i="1"/>
  <c r="E3670" i="1"/>
  <c r="E3678" i="1"/>
  <c r="E3686" i="1"/>
  <c r="E3694" i="1"/>
  <c r="E3702" i="1"/>
  <c r="E3710" i="1"/>
  <c r="E3718" i="1"/>
  <c r="E3726" i="1"/>
  <c r="E3734" i="1"/>
  <c r="E3742" i="1"/>
  <c r="E3750" i="1"/>
  <c r="E3758" i="1"/>
  <c r="E3766" i="1"/>
  <c r="E3774" i="1"/>
  <c r="E3782" i="1"/>
  <c r="E3790" i="1"/>
  <c r="E3798" i="1"/>
  <c r="E3806" i="1"/>
  <c r="E3814" i="1"/>
  <c r="E3822" i="1"/>
  <c r="E3830" i="1"/>
  <c r="E3838" i="1"/>
  <c r="E3846" i="1"/>
  <c r="E3854" i="1"/>
  <c r="E3862" i="1"/>
  <c r="E3870" i="1"/>
  <c r="E3878" i="1"/>
  <c r="E3886" i="1"/>
  <c r="E3894" i="1"/>
  <c r="E3902" i="1"/>
  <c r="E3910" i="1"/>
  <c r="E3918" i="1"/>
  <c r="E3926" i="1"/>
  <c r="E3934" i="1"/>
  <c r="E3942" i="1"/>
  <c r="E3950" i="1"/>
  <c r="E3958" i="1"/>
  <c r="E3966" i="1"/>
  <c r="E3974" i="1"/>
  <c r="E3982" i="1"/>
  <c r="E3990" i="1"/>
  <c r="E3998" i="1"/>
  <c r="E4006" i="1"/>
  <c r="E4014" i="1"/>
  <c r="E4022" i="1"/>
  <c r="E4030" i="1"/>
  <c r="E4038" i="1"/>
  <c r="E4046" i="1"/>
  <c r="E4054" i="1"/>
  <c r="E4062" i="1"/>
  <c r="E4070" i="1"/>
  <c r="E4078" i="1"/>
  <c r="E4086" i="1"/>
  <c r="E4094" i="1"/>
  <c r="E4102" i="1"/>
  <c r="E4110" i="1"/>
  <c r="E4118" i="1"/>
  <c r="E4126" i="1"/>
  <c r="E4134" i="1"/>
  <c r="E4142" i="1"/>
  <c r="E4150" i="1"/>
  <c r="E4158" i="1"/>
  <c r="E4166" i="1"/>
  <c r="E4174" i="1"/>
  <c r="E4182" i="1"/>
  <c r="E4190" i="1"/>
  <c r="E4198" i="1"/>
  <c r="E4206" i="1"/>
  <c r="E4214" i="1"/>
  <c r="E4222" i="1"/>
  <c r="E4230" i="1"/>
  <c r="E4238" i="1"/>
  <c r="E4246" i="1"/>
  <c r="E4254" i="1"/>
  <c r="E4262" i="1"/>
  <c r="E4270" i="1"/>
  <c r="E4278" i="1"/>
  <c r="E4286" i="1"/>
  <c r="E4294" i="1"/>
  <c r="E4302" i="1"/>
  <c r="E4310" i="1"/>
  <c r="E4318" i="1"/>
  <c r="E4326" i="1"/>
  <c r="E4334" i="1"/>
  <c r="E4342" i="1"/>
  <c r="E4350" i="1"/>
  <c r="E4358" i="1"/>
  <c r="E4366" i="1"/>
  <c r="E4374" i="1"/>
  <c r="E4382" i="1"/>
  <c r="E4390" i="1"/>
  <c r="E4398" i="1"/>
  <c r="E4406" i="1"/>
  <c r="E4414" i="1"/>
  <c r="E4422" i="1"/>
  <c r="E4430" i="1"/>
  <c r="E4438" i="1"/>
  <c r="E4446" i="1"/>
  <c r="E4454" i="1"/>
  <c r="E4462" i="1"/>
  <c r="E4470" i="1"/>
  <c r="E4478" i="1"/>
  <c r="E4486" i="1"/>
  <c r="E4494" i="1"/>
  <c r="E4502" i="1"/>
  <c r="E4510" i="1"/>
  <c r="E4518" i="1"/>
  <c r="E4526" i="1"/>
  <c r="E4534" i="1"/>
  <c r="E4542" i="1"/>
  <c r="E4550" i="1"/>
  <c r="E4558" i="1"/>
  <c r="E4566" i="1"/>
  <c r="E4574" i="1"/>
  <c r="E4582" i="1"/>
  <c r="E4590" i="1"/>
  <c r="E4598" i="1"/>
  <c r="E4606" i="1"/>
  <c r="E4614" i="1"/>
  <c r="E4622" i="1"/>
  <c r="E4630" i="1"/>
  <c r="E4638" i="1"/>
  <c r="E4646" i="1"/>
  <c r="E4654" i="1"/>
  <c r="E4662" i="1"/>
  <c r="E4670" i="1"/>
  <c r="E4678" i="1"/>
  <c r="E4686" i="1"/>
  <c r="E4694" i="1"/>
  <c r="E4702" i="1"/>
  <c r="E4710" i="1"/>
  <c r="E4718" i="1"/>
  <c r="E4726" i="1"/>
  <c r="E4734" i="1"/>
  <c r="E4742" i="1"/>
  <c r="E3739" i="1"/>
  <c r="E3747" i="1"/>
  <c r="E3755" i="1"/>
  <c r="E3763" i="1"/>
  <c r="E3771" i="1"/>
  <c r="E3779" i="1"/>
  <c r="E3787" i="1"/>
  <c r="E3795" i="1"/>
  <c r="E3803" i="1"/>
  <c r="E3811" i="1"/>
  <c r="E3819" i="1"/>
  <c r="E3827" i="1"/>
  <c r="E3835" i="1"/>
  <c r="E3843" i="1"/>
  <c r="E3851" i="1"/>
  <c r="E3859" i="1"/>
  <c r="E3867" i="1"/>
  <c r="E3875" i="1"/>
  <c r="E3883" i="1"/>
  <c r="E3891" i="1"/>
  <c r="E3899" i="1"/>
  <c r="E3907" i="1"/>
  <c r="E3915" i="1"/>
  <c r="E3923" i="1"/>
  <c r="E3931" i="1"/>
  <c r="E3939" i="1"/>
  <c r="E3947" i="1"/>
  <c r="E3955" i="1"/>
  <c r="E3963" i="1"/>
  <c r="E3971" i="1"/>
  <c r="E3979" i="1"/>
  <c r="E3987" i="1"/>
  <c r="E3995" i="1"/>
  <c r="E4003" i="1"/>
  <c r="E4011" i="1"/>
  <c r="E4019" i="1"/>
  <c r="E4027" i="1"/>
  <c r="E4035" i="1"/>
  <c r="E4043" i="1"/>
  <c r="E4051" i="1"/>
  <c r="E4059" i="1"/>
  <c r="E4067" i="1"/>
  <c r="E4075" i="1"/>
  <c r="E4083" i="1"/>
  <c r="E4091" i="1"/>
  <c r="E4099" i="1"/>
  <c r="E4107" i="1"/>
  <c r="E4115" i="1"/>
  <c r="E4123" i="1"/>
  <c r="E4131" i="1"/>
  <c r="E4139" i="1"/>
  <c r="E4147" i="1"/>
  <c r="E4155" i="1"/>
  <c r="E4163" i="1"/>
  <c r="E4171" i="1"/>
  <c r="E4179" i="1"/>
  <c r="E4187" i="1"/>
  <c r="E4195" i="1"/>
  <c r="E4203" i="1"/>
  <c r="E4211" i="1"/>
  <c r="E4219" i="1"/>
  <c r="E4227" i="1"/>
  <c r="E4235" i="1"/>
  <c r="E4243" i="1"/>
  <c r="E4251" i="1"/>
  <c r="E4259" i="1"/>
  <c r="E4267" i="1"/>
  <c r="E4275" i="1"/>
  <c r="E4283" i="1"/>
  <c r="E4291" i="1"/>
  <c r="E4299" i="1"/>
  <c r="E4307" i="1"/>
  <c r="E4315" i="1"/>
  <c r="E4323" i="1"/>
  <c r="E4331" i="1"/>
  <c r="E4339" i="1"/>
  <c r="E4347" i="1"/>
  <c r="E4355" i="1"/>
  <c r="E4363" i="1"/>
  <c r="E4371" i="1"/>
  <c r="E4379" i="1"/>
  <c r="E4387" i="1"/>
  <c r="E4395" i="1"/>
  <c r="E4403" i="1"/>
  <c r="E4411" i="1"/>
  <c r="E4419" i="1"/>
  <c r="E4427" i="1"/>
  <c r="E4435" i="1"/>
  <c r="E4443" i="1"/>
  <c r="E4451" i="1"/>
  <c r="E4459" i="1"/>
  <c r="E4467" i="1"/>
  <c r="E4475" i="1"/>
  <c r="E4483" i="1"/>
  <c r="E4491" i="1"/>
  <c r="E4499" i="1"/>
  <c r="E4507" i="1"/>
  <c r="E4515" i="1"/>
  <c r="E4523" i="1"/>
  <c r="E4531" i="1"/>
  <c r="E4539" i="1"/>
  <c r="E4547" i="1"/>
  <c r="E4555" i="1"/>
  <c r="E4563" i="1"/>
  <c r="E4571" i="1"/>
  <c r="E4579" i="1"/>
  <c r="E4587" i="1"/>
  <c r="E4595" i="1"/>
  <c r="E4603" i="1"/>
  <c r="E4611" i="1"/>
  <c r="E4619" i="1"/>
  <c r="E4627" i="1"/>
  <c r="E4635" i="1"/>
  <c r="E4643" i="1"/>
  <c r="E4651" i="1"/>
  <c r="E4659" i="1"/>
  <c r="E4667" i="1"/>
  <c r="E4675" i="1"/>
  <c r="E4683" i="1"/>
  <c r="E4691" i="1"/>
  <c r="E4699" i="1"/>
  <c r="E4707" i="1"/>
  <c r="E4715" i="1"/>
  <c r="E4723" i="1"/>
  <c r="E4731" i="1"/>
  <c r="E4739" i="1"/>
  <c r="E4747" i="1"/>
  <c r="E4755" i="1"/>
  <c r="E4763" i="1"/>
  <c r="E4771" i="1"/>
  <c r="E4779" i="1"/>
  <c r="E4787" i="1"/>
  <c r="E4795" i="1"/>
  <c r="E4803" i="1"/>
  <c r="E4811" i="1"/>
  <c r="E4819" i="1"/>
  <c r="E4827" i="1"/>
  <c r="E4835" i="1"/>
  <c r="E4843" i="1"/>
  <c r="E4851" i="1"/>
  <c r="E4859" i="1"/>
  <c r="E4867" i="1"/>
  <c r="E4875" i="1"/>
  <c r="E4883" i="1"/>
  <c r="E4891" i="1"/>
  <c r="E4899" i="1"/>
  <c r="E4907" i="1"/>
  <c r="E4915" i="1"/>
  <c r="E4923" i="1"/>
  <c r="E4931" i="1"/>
  <c r="E4939" i="1"/>
  <c r="E4947" i="1"/>
  <c r="E4955" i="1"/>
  <c r="E4963" i="1"/>
  <c r="E4971" i="1"/>
  <c r="E4979" i="1"/>
  <c r="E4987" i="1"/>
  <c r="E4995" i="1"/>
  <c r="E5003" i="1"/>
  <c r="E5011" i="1"/>
  <c r="E5019" i="1"/>
  <c r="E5027" i="1"/>
  <c r="E5035" i="1"/>
  <c r="E5043" i="1"/>
  <c r="E5051" i="1"/>
  <c r="E5059" i="1"/>
  <c r="E5067" i="1"/>
  <c r="E5075" i="1"/>
  <c r="E5083" i="1"/>
  <c r="E5091" i="1"/>
  <c r="E5099" i="1"/>
  <c r="E5107" i="1"/>
  <c r="E5115" i="1"/>
  <c r="E5123" i="1"/>
  <c r="E5131" i="1"/>
  <c r="E5139" i="1"/>
  <c r="E5147" i="1"/>
  <c r="E5155" i="1"/>
  <c r="E5163" i="1"/>
  <c r="E5171" i="1"/>
  <c r="E5179" i="1"/>
  <c r="E5187" i="1"/>
  <c r="E5195" i="1"/>
  <c r="E5203" i="1"/>
  <c r="E5211" i="1"/>
  <c r="E5219" i="1"/>
  <c r="E5227" i="1"/>
  <c r="E5235" i="1"/>
  <c r="E5243" i="1"/>
  <c r="E5251" i="1"/>
  <c r="E5259" i="1"/>
  <c r="E5267" i="1"/>
  <c r="E5275" i="1"/>
  <c r="E5283" i="1"/>
  <c r="E5291" i="1"/>
  <c r="E5299" i="1"/>
  <c r="E5307" i="1"/>
  <c r="E5315" i="1"/>
  <c r="E5323" i="1"/>
  <c r="E5331" i="1"/>
  <c r="E5339" i="1"/>
  <c r="E5347" i="1"/>
  <c r="E5355" i="1"/>
  <c r="E5363" i="1"/>
  <c r="E5371" i="1"/>
  <c r="E5379" i="1"/>
  <c r="E5387" i="1"/>
  <c r="E5395" i="1"/>
  <c r="E5403" i="1"/>
  <c r="E5411" i="1"/>
  <c r="E5419" i="1"/>
  <c r="E5427" i="1"/>
  <c r="E5435" i="1"/>
  <c r="E5443" i="1"/>
  <c r="E5451" i="1"/>
  <c r="E5459" i="1"/>
  <c r="E5467" i="1"/>
  <c r="E5475" i="1"/>
  <c r="E5483" i="1"/>
  <c r="E5491" i="1"/>
  <c r="E5499" i="1"/>
  <c r="E5507" i="1"/>
  <c r="E5515" i="1"/>
  <c r="E5523" i="1"/>
  <c r="E5531" i="1"/>
  <c r="E5539" i="1"/>
  <c r="E5547" i="1"/>
  <c r="E5555" i="1"/>
  <c r="E5563" i="1"/>
  <c r="E5571" i="1"/>
  <c r="E5579" i="1"/>
  <c r="E5587" i="1"/>
  <c r="E5595" i="1"/>
  <c r="E5603" i="1"/>
  <c r="E5611" i="1"/>
  <c r="E5619" i="1"/>
  <c r="E5627" i="1"/>
  <c r="E5635" i="1"/>
  <c r="E5643" i="1"/>
  <c r="E5651" i="1"/>
  <c r="E5659" i="1"/>
  <c r="E5667" i="1"/>
  <c r="E5675" i="1"/>
  <c r="E5683" i="1"/>
  <c r="E5691" i="1"/>
  <c r="E5699" i="1"/>
  <c r="E5707" i="1"/>
  <c r="E5715" i="1"/>
  <c r="E5723" i="1"/>
  <c r="E5731" i="1"/>
  <c r="E5739" i="1"/>
  <c r="E5747" i="1"/>
  <c r="E5755" i="1"/>
  <c r="E5763" i="1"/>
  <c r="E5771" i="1"/>
  <c r="E5779" i="1"/>
  <c r="E5787" i="1"/>
  <c r="E5795" i="1"/>
  <c r="E5803" i="1"/>
  <c r="E5811" i="1"/>
  <c r="E5819" i="1"/>
  <c r="E5827" i="1"/>
  <c r="E5835" i="1"/>
  <c r="E5843" i="1"/>
  <c r="E5851" i="1"/>
  <c r="E5859" i="1"/>
  <c r="E5867" i="1"/>
  <c r="E5875" i="1"/>
  <c r="E5883" i="1"/>
  <c r="E5891" i="1"/>
  <c r="E5899" i="1"/>
  <c r="E5907" i="1"/>
  <c r="E5915" i="1"/>
  <c r="E5923" i="1"/>
  <c r="E5931" i="1"/>
  <c r="E5939" i="1"/>
  <c r="E5947" i="1"/>
  <c r="E5955" i="1"/>
  <c r="E5963" i="1"/>
  <c r="E5971" i="1"/>
  <c r="E5979" i="1"/>
  <c r="E5987" i="1"/>
  <c r="E5995" i="1"/>
  <c r="E6003" i="1"/>
  <c r="E6011" i="1"/>
  <c r="E6019" i="1"/>
  <c r="E6027" i="1"/>
  <c r="E6035" i="1"/>
  <c r="E6043" i="1"/>
  <c r="E6051" i="1"/>
  <c r="E6059" i="1"/>
  <c r="E6067" i="1"/>
  <c r="E6075" i="1"/>
  <c r="E6083" i="1"/>
  <c r="E6091" i="1"/>
  <c r="E6099" i="1"/>
  <c r="E6107" i="1"/>
  <c r="E6115" i="1"/>
  <c r="E6123" i="1"/>
  <c r="E45" i="1"/>
  <c r="E53" i="1"/>
  <c r="E61" i="1"/>
  <c r="E69" i="1"/>
  <c r="E77" i="1"/>
  <c r="E85" i="1"/>
  <c r="E93" i="1"/>
  <c r="E101" i="1"/>
  <c r="E109" i="1"/>
  <c r="E117" i="1"/>
  <c r="E125" i="1"/>
  <c r="E133" i="1"/>
  <c r="E141" i="1"/>
  <c r="E149" i="1"/>
  <c r="E157" i="1"/>
  <c r="E165" i="1"/>
  <c r="E173" i="1"/>
  <c r="E181" i="1"/>
  <c r="E189" i="1"/>
  <c r="E197" i="1"/>
  <c r="E205" i="1"/>
  <c r="E213" i="1"/>
  <c r="E221" i="1"/>
  <c r="E229" i="1"/>
  <c r="E237" i="1"/>
  <c r="E245" i="1"/>
  <c r="E253" i="1"/>
  <c r="E261" i="1"/>
  <c r="E269" i="1"/>
  <c r="E277" i="1"/>
  <c r="E285" i="1"/>
  <c r="E293" i="1"/>
  <c r="E301" i="1"/>
  <c r="E309" i="1"/>
  <c r="E317" i="1"/>
  <c r="E325" i="1"/>
  <c r="E333" i="1"/>
  <c r="E341" i="1"/>
  <c r="E349" i="1"/>
  <c r="E357" i="1"/>
  <c r="E365" i="1"/>
  <c r="E373" i="1"/>
  <c r="E381" i="1"/>
  <c r="E389" i="1"/>
  <c r="E397" i="1"/>
  <c r="E405" i="1"/>
  <c r="E413" i="1"/>
  <c r="E421" i="1"/>
  <c r="E429" i="1"/>
  <c r="E437" i="1"/>
  <c r="E445" i="1"/>
  <c r="E453" i="1"/>
  <c r="E461" i="1"/>
  <c r="E469" i="1"/>
  <c r="E477" i="1"/>
  <c r="E485" i="1"/>
  <c r="E493" i="1"/>
  <c r="E501" i="1"/>
  <c r="E509" i="1"/>
  <c r="E517" i="1"/>
  <c r="E525" i="1"/>
  <c r="E533" i="1"/>
  <c r="E541" i="1"/>
  <c r="E549" i="1"/>
  <c r="E557" i="1"/>
  <c r="E565" i="1"/>
  <c r="E573" i="1"/>
  <c r="E581" i="1"/>
  <c r="E589" i="1"/>
  <c r="E597" i="1"/>
  <c r="E605" i="1"/>
  <c r="E613" i="1"/>
  <c r="E621" i="1"/>
  <c r="E629" i="1"/>
  <c r="E637" i="1"/>
  <c r="E645" i="1"/>
  <c r="E653" i="1"/>
  <c r="E661" i="1"/>
  <c r="E669" i="1"/>
  <c r="E677" i="1"/>
  <c r="E685" i="1"/>
  <c r="E693" i="1"/>
  <c r="E701" i="1"/>
  <c r="E709" i="1"/>
  <c r="E717" i="1"/>
  <c r="E725" i="1"/>
  <c r="E733" i="1"/>
  <c r="E741" i="1"/>
  <c r="E749" i="1"/>
  <c r="E757" i="1"/>
  <c r="E765" i="1"/>
  <c r="E773" i="1"/>
  <c r="E781" i="1"/>
  <c r="E789" i="1"/>
  <c r="E797" i="1"/>
  <c r="E805" i="1"/>
  <c r="E813" i="1"/>
  <c r="E821" i="1"/>
  <c r="E829" i="1"/>
  <c r="E837" i="1"/>
  <c r="E845" i="1"/>
  <c r="E853" i="1"/>
  <c r="E861" i="1"/>
  <c r="E869" i="1"/>
  <c r="E877" i="1"/>
  <c r="E885" i="1"/>
  <c r="E893" i="1"/>
  <c r="E901" i="1"/>
  <c r="E909" i="1"/>
  <c r="E917" i="1"/>
  <c r="E925" i="1"/>
  <c r="E933" i="1"/>
  <c r="E941" i="1"/>
  <c r="E949" i="1"/>
  <c r="E957" i="1"/>
  <c r="E965" i="1"/>
  <c r="E973" i="1"/>
  <c r="E981" i="1"/>
  <c r="E989" i="1"/>
  <c r="E997" i="1"/>
  <c r="E1005" i="1"/>
  <c r="E1013" i="1"/>
  <c r="E1021" i="1"/>
  <c r="E1029" i="1"/>
  <c r="E1037" i="1"/>
  <c r="E1045" i="1"/>
  <c r="E1053" i="1"/>
  <c r="E1061" i="1"/>
  <c r="E1069" i="1"/>
  <c r="E1077" i="1"/>
  <c r="E1085" i="1"/>
  <c r="E1093" i="1"/>
  <c r="E1101" i="1"/>
  <c r="E1109" i="1"/>
  <c r="E1117" i="1"/>
  <c r="E1125" i="1"/>
  <c r="E1133" i="1"/>
  <c r="E1141" i="1"/>
  <c r="E1149" i="1"/>
  <c r="E1157" i="1"/>
  <c r="E1165" i="1"/>
  <c r="E1173" i="1"/>
  <c r="E1181" i="1"/>
  <c r="E1189" i="1"/>
  <c r="E1197" i="1"/>
  <c r="E1205" i="1"/>
  <c r="E1213" i="1"/>
  <c r="E1221" i="1"/>
  <c r="E1229" i="1"/>
  <c r="E1237" i="1"/>
  <c r="E1245" i="1"/>
  <c r="E1253" i="1"/>
  <c r="E1261" i="1"/>
  <c r="E1269" i="1"/>
  <c r="E1277" i="1"/>
  <c r="E1285" i="1"/>
  <c r="E1293" i="1"/>
  <c r="E1301" i="1"/>
  <c r="E1309" i="1"/>
  <c r="E1317" i="1"/>
  <c r="E1325" i="1"/>
  <c r="E1333" i="1"/>
  <c r="E1341" i="1"/>
  <c r="E1349" i="1"/>
  <c r="E1357" i="1"/>
  <c r="E1365" i="1"/>
  <c r="E1373" i="1"/>
  <c r="E1381" i="1"/>
  <c r="E1389" i="1"/>
  <c r="E1397" i="1"/>
  <c r="E1405" i="1"/>
  <c r="E1413" i="1"/>
  <c r="E1421" i="1"/>
  <c r="E1429" i="1"/>
  <c r="E1437" i="1"/>
  <c r="E1445" i="1"/>
  <c r="E1453" i="1"/>
  <c r="E1461" i="1"/>
  <c r="E1469" i="1"/>
  <c r="E1477" i="1"/>
  <c r="E1485" i="1"/>
  <c r="E1493" i="1"/>
  <c r="E1501" i="1"/>
  <c r="E1509" i="1"/>
  <c r="E1517" i="1"/>
  <c r="E1525" i="1"/>
  <c r="E1533" i="1"/>
  <c r="E1541" i="1"/>
  <c r="E1549" i="1"/>
  <c r="E1557" i="1"/>
  <c r="E1565" i="1"/>
  <c r="E1573" i="1"/>
  <c r="E1581" i="1"/>
  <c r="E1589" i="1"/>
  <c r="E1597" i="1"/>
  <c r="E1605" i="1"/>
  <c r="E1613" i="1"/>
  <c r="E1621" i="1"/>
  <c r="E1629" i="1"/>
  <c r="E1637" i="1"/>
  <c r="E1645" i="1"/>
  <c r="E1653" i="1"/>
  <c r="E1661" i="1"/>
  <c r="E1669" i="1"/>
  <c r="E1677" i="1"/>
  <c r="E1685" i="1"/>
  <c r="E1693" i="1"/>
  <c r="E1701" i="1"/>
  <c r="E1709" i="1"/>
  <c r="E1717" i="1"/>
  <c r="E1725" i="1"/>
  <c r="E1733" i="1"/>
  <c r="E1741" i="1"/>
  <c r="E1749" i="1"/>
  <c r="E1757" i="1"/>
  <c r="E1765" i="1"/>
  <c r="E1773" i="1"/>
  <c r="E1781" i="1"/>
  <c r="E1789" i="1"/>
  <c r="E1797" i="1"/>
  <c r="E1805" i="1"/>
  <c r="E1813" i="1"/>
  <c r="E1821" i="1"/>
  <c r="E1829" i="1"/>
  <c r="E1837" i="1"/>
  <c r="E1845" i="1"/>
  <c r="E1853" i="1"/>
  <c r="E1861" i="1"/>
  <c r="E1869" i="1"/>
  <c r="E1877" i="1"/>
  <c r="E1885" i="1"/>
  <c r="E1893" i="1"/>
  <c r="E1901" i="1"/>
  <c r="E1909" i="1"/>
  <c r="E1917" i="1"/>
  <c r="E1925" i="1"/>
  <c r="E31" i="1"/>
  <c r="E29" i="1"/>
  <c r="E35" i="1"/>
  <c r="BA47" i="1"/>
  <c r="AZ47" i="1"/>
  <c r="AY47" i="1"/>
  <c r="AX47" i="1"/>
  <c r="AW47" i="1"/>
  <c r="AV47" i="1"/>
  <c r="AU47" i="1"/>
  <c r="AT47" i="1"/>
  <c r="AS47" i="1"/>
  <c r="AR47" i="1"/>
  <c r="AQ47" i="1"/>
  <c r="AP47" i="1"/>
  <c r="AO47" i="1"/>
  <c r="AN47" i="1"/>
  <c r="AM47" i="1"/>
  <c r="AL47" i="1"/>
  <c r="AK47" i="1"/>
  <c r="AJ47" i="1"/>
  <c r="AI47" i="1"/>
  <c r="AH47" i="1"/>
  <c r="AG47" i="1"/>
  <c r="AF47" i="1"/>
  <c r="AE47" i="1"/>
  <c r="AD47" i="1"/>
  <c r="AC47" i="1"/>
  <c r="AB47" i="1"/>
  <c r="AA47" i="1"/>
  <c r="Z47" i="1"/>
  <c r="Y47" i="1"/>
  <c r="X47" i="1"/>
  <c r="W47" i="1"/>
  <c r="V47" i="1"/>
  <c r="U47" i="1"/>
  <c r="T47" i="1"/>
  <c r="S47" i="1"/>
  <c r="R47" i="1"/>
  <c r="Q47"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I2" i="1" l="1"/>
  <c r="D19" i="1"/>
  <c r="M19" i="1" s="1"/>
  <c r="D18" i="1"/>
  <c r="M18" i="1" s="1"/>
  <c r="F18" i="1" l="1"/>
  <c r="E18" i="1" s="1"/>
  <c r="G18" i="1" l="1"/>
  <c r="L18" i="1" s="1"/>
  <c r="BA25" i="1" l="1"/>
  <c r="AZ25" i="1"/>
  <c r="AY25" i="1"/>
  <c r="AX25" i="1"/>
  <c r="AW25" i="1"/>
  <c r="AV25" i="1"/>
  <c r="AU25" i="1"/>
  <c r="AT25" i="1"/>
  <c r="AS25" i="1"/>
  <c r="AR25" i="1"/>
  <c r="AQ25" i="1"/>
  <c r="AP25" i="1"/>
  <c r="AO25" i="1"/>
  <c r="AN25" i="1"/>
  <c r="AM25" i="1"/>
  <c r="AL25" i="1"/>
  <c r="AK25" i="1"/>
  <c r="AJ25" i="1"/>
  <c r="AI25" i="1"/>
  <c r="AH25" i="1"/>
  <c r="AG25" i="1"/>
  <c r="AF25" i="1"/>
  <c r="AE25" i="1"/>
  <c r="AD25" i="1"/>
  <c r="AC25" i="1"/>
  <c r="AB25" i="1"/>
  <c r="AA25" i="1"/>
  <c r="Z25" i="1"/>
  <c r="Y25" i="1"/>
  <c r="X25" i="1"/>
  <c r="W25" i="1"/>
  <c r="V25" i="1"/>
  <c r="U25" i="1"/>
  <c r="T25" i="1"/>
  <c r="S25" i="1"/>
  <c r="R25" i="1"/>
  <c r="Q25" i="1"/>
  <c r="R3" i="1" l="1"/>
  <c r="S3" i="1"/>
  <c r="T3" i="1"/>
  <c r="U3" i="1"/>
  <c r="V3" i="1"/>
  <c r="W3" i="1"/>
  <c r="X3" i="1"/>
  <c r="Y3" i="1"/>
  <c r="Z3" i="1"/>
  <c r="AA3" i="1"/>
  <c r="AB3" i="1"/>
  <c r="AC3" i="1"/>
  <c r="AD3" i="1"/>
  <c r="AE3" i="1"/>
  <c r="AF3" i="1"/>
  <c r="AG3" i="1"/>
  <c r="AH3" i="1"/>
  <c r="AI3" i="1"/>
  <c r="AJ3" i="1"/>
  <c r="AK3" i="1"/>
  <c r="AL3" i="1"/>
  <c r="AM3" i="1"/>
  <c r="AN3" i="1"/>
  <c r="AO3" i="1"/>
  <c r="AP3" i="1"/>
  <c r="AQ3" i="1"/>
  <c r="AR3" i="1"/>
  <c r="AS3" i="1"/>
  <c r="AT3" i="1"/>
  <c r="AU3" i="1"/>
  <c r="AV3" i="1"/>
  <c r="AW3" i="1"/>
  <c r="AX3" i="1"/>
  <c r="AY3" i="1"/>
  <c r="AZ3" i="1"/>
  <c r="BA3" i="1"/>
  <c r="Q3" i="1"/>
  <c r="BA113" i="1" l="1"/>
  <c r="AZ113" i="1"/>
  <c r="AY113" i="1"/>
  <c r="AX113" i="1"/>
  <c r="AW113" i="1"/>
  <c r="AV113" i="1"/>
  <c r="AU113" i="1"/>
  <c r="AT113" i="1"/>
  <c r="AS113" i="1"/>
  <c r="AR113" i="1"/>
  <c r="AQ113" i="1"/>
  <c r="AP113" i="1"/>
  <c r="AO113" i="1"/>
  <c r="AN113" i="1"/>
  <c r="AM113" i="1"/>
  <c r="AL113" i="1"/>
  <c r="AK113" i="1"/>
  <c r="AJ113" i="1"/>
  <c r="AI113" i="1"/>
  <c r="AH113" i="1"/>
  <c r="AG113" i="1"/>
  <c r="AF113" i="1"/>
  <c r="AE113" i="1"/>
  <c r="AD113" i="1"/>
  <c r="AC113" i="1"/>
  <c r="AB113" i="1"/>
  <c r="AA113" i="1"/>
  <c r="Z113" i="1"/>
  <c r="Y113" i="1"/>
  <c r="X113" i="1"/>
  <c r="W113" i="1"/>
  <c r="V113" i="1"/>
  <c r="U113" i="1"/>
  <c r="T113" i="1"/>
  <c r="S113" i="1"/>
  <c r="R113" i="1"/>
  <c r="Q113" i="1"/>
  <c r="M20" i="1" l="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I5" i="1" l="1"/>
  <c r="F19" i="1"/>
  <c r="G19" i="1" l="1"/>
  <c r="E19" i="1"/>
  <c r="J19" i="1" l="1"/>
  <c r="L19" i="1" s="1"/>
  <c r="I6" i="1"/>
  <c r="I7" i="1" l="1"/>
  <c r="I19" i="1" l="1"/>
  <c r="K19" i="1" l="1"/>
  <c r="H19" i="1"/>
  <c r="I20" i="1" l="1"/>
  <c r="J20" i="1"/>
  <c r="L20" i="1" l="1"/>
  <c r="K20" i="1"/>
  <c r="H20" i="1"/>
  <c r="I21" i="1" l="1"/>
  <c r="J21" i="1"/>
  <c r="K21" i="1" l="1"/>
  <c r="I22" i="1" s="1"/>
  <c r="H22" i="1" s="1"/>
  <c r="L21" i="1"/>
  <c r="H21" i="1"/>
  <c r="J22" i="1" l="1"/>
  <c r="L22" i="1" s="1"/>
  <c r="K22" i="1" l="1"/>
  <c r="J23" i="1" s="1"/>
  <c r="L23" i="1" s="1"/>
  <c r="I23" i="1" l="1"/>
  <c r="H23" i="1" s="1"/>
  <c r="K23" i="1" l="1"/>
  <c r="J24" i="1" s="1"/>
  <c r="L24" i="1" s="1"/>
  <c r="I24" i="1" l="1"/>
  <c r="H24" i="1" s="1"/>
  <c r="K24" i="1" l="1"/>
  <c r="J25" i="1" s="1"/>
  <c r="L25" i="1" s="1"/>
  <c r="I25" i="1" l="1"/>
  <c r="H25" i="1" s="1"/>
  <c r="K25" i="1" l="1"/>
  <c r="J26" i="1" s="1"/>
  <c r="L26" i="1" s="1"/>
  <c r="I26" i="1" l="1"/>
  <c r="H26" i="1" s="1"/>
  <c r="K26" i="1" l="1"/>
  <c r="J27" i="1" s="1"/>
  <c r="L27" i="1" s="1"/>
  <c r="I27" i="1" l="1"/>
  <c r="H27" i="1" s="1"/>
  <c r="K27" i="1" l="1"/>
  <c r="I28" i="1" s="1"/>
  <c r="H28" i="1" s="1"/>
  <c r="J28" i="1" l="1"/>
  <c r="L28" i="1" s="1"/>
  <c r="K28" i="1" l="1"/>
  <c r="I29" i="1" s="1"/>
  <c r="H29" i="1" s="1"/>
  <c r="J29" i="1" l="1"/>
  <c r="L29" i="1" s="1"/>
  <c r="K29" i="1" l="1"/>
  <c r="I30" i="1" s="1"/>
  <c r="H30" i="1" s="1"/>
  <c r="J30" i="1" l="1"/>
  <c r="L30" i="1" s="1"/>
  <c r="K30" i="1" l="1"/>
  <c r="I31" i="1" s="1"/>
  <c r="H31" i="1" s="1"/>
  <c r="J31" i="1" l="1"/>
  <c r="L31" i="1" s="1"/>
  <c r="K31" i="1" l="1"/>
  <c r="J32" i="1" s="1"/>
  <c r="L32" i="1" s="1"/>
  <c r="I32" i="1" l="1"/>
  <c r="H32" i="1" s="1"/>
  <c r="K32" i="1" l="1"/>
  <c r="I33" i="1" s="1"/>
  <c r="H33" i="1" s="1"/>
  <c r="J33" i="1" l="1"/>
  <c r="L33" i="1" s="1"/>
  <c r="K33" i="1" l="1"/>
  <c r="J34" i="1" s="1"/>
  <c r="L34" i="1" s="1"/>
  <c r="I34" i="1" l="1"/>
  <c r="H34" i="1" s="1"/>
  <c r="K34" i="1" l="1"/>
  <c r="J35" i="1" s="1"/>
  <c r="L35" i="1" s="1"/>
  <c r="I35" i="1" l="1"/>
  <c r="H35" i="1" s="1"/>
  <c r="K35" i="1" l="1"/>
  <c r="J36" i="1" s="1"/>
  <c r="L36" i="1" s="1"/>
  <c r="I36" i="1" l="1"/>
  <c r="H36" i="1" s="1"/>
  <c r="K36" i="1" l="1"/>
  <c r="J37" i="1" s="1"/>
  <c r="L37" i="1" s="1"/>
  <c r="I37" i="1" l="1"/>
  <c r="H37" i="1" s="1"/>
  <c r="K37" i="1" l="1"/>
  <c r="I38" i="1" s="1"/>
  <c r="H38" i="1" s="1"/>
  <c r="J38" i="1" l="1"/>
  <c r="L38" i="1" s="1"/>
  <c r="K38" i="1" l="1"/>
  <c r="J39" i="1" s="1"/>
  <c r="L39" i="1" s="1"/>
  <c r="I39" i="1" l="1"/>
  <c r="H39" i="1" s="1"/>
  <c r="K39" i="1" l="1"/>
  <c r="J40" i="1" s="1"/>
  <c r="L40" i="1" s="1"/>
  <c r="I40" i="1" l="1"/>
  <c r="H40" i="1" s="1"/>
  <c r="K40" i="1" l="1"/>
  <c r="I41" i="1" s="1"/>
  <c r="H41" i="1" s="1"/>
  <c r="J41" i="1" l="1"/>
  <c r="L41" i="1" s="1"/>
  <c r="K41" i="1" l="1"/>
  <c r="J42" i="1" s="1"/>
  <c r="L42" i="1" s="1"/>
  <c r="I42" i="1" l="1"/>
  <c r="H42" i="1" s="1"/>
  <c r="K42" i="1" l="1"/>
  <c r="I43" i="1" s="1"/>
  <c r="H43" i="1" s="1"/>
  <c r="J43" i="1" l="1"/>
  <c r="L43" i="1" s="1"/>
  <c r="K43" i="1" l="1"/>
  <c r="J44" i="1" s="1"/>
  <c r="L44" i="1" s="1"/>
  <c r="I44" i="1" l="1"/>
  <c r="H44" i="1" s="1"/>
  <c r="K44" i="1" l="1"/>
  <c r="I45" i="1" s="1"/>
  <c r="H45" i="1" s="1"/>
  <c r="J45" i="1" l="1"/>
  <c r="L45" i="1" s="1"/>
  <c r="K45" i="1" l="1"/>
  <c r="J46" i="1" s="1"/>
  <c r="L46" i="1" s="1"/>
  <c r="I46" i="1" l="1"/>
  <c r="H46" i="1" s="1"/>
  <c r="K46" i="1" l="1"/>
  <c r="J47" i="1" s="1"/>
  <c r="L47" i="1" s="1"/>
  <c r="I47" i="1" l="1"/>
  <c r="H47" i="1" s="1"/>
  <c r="K47" i="1" l="1"/>
  <c r="I48" i="1" s="1"/>
  <c r="H48" i="1" s="1"/>
  <c r="J48" i="1" l="1"/>
  <c r="L48" i="1" s="1"/>
  <c r="K48" i="1" l="1"/>
  <c r="I49" i="1" s="1"/>
  <c r="H49" i="1" s="1"/>
  <c r="J49" i="1" l="1"/>
  <c r="L49" i="1" s="1"/>
  <c r="K49" i="1" l="1"/>
  <c r="I50" i="1" s="1"/>
  <c r="H50" i="1" s="1"/>
  <c r="J50" i="1" l="1"/>
  <c r="L50" i="1" s="1"/>
  <c r="K50" i="1" l="1"/>
  <c r="I51" i="1" s="1"/>
  <c r="H51" i="1" s="1"/>
  <c r="J51" i="1" l="1"/>
  <c r="L51" i="1" s="1"/>
  <c r="K51" i="1" l="1"/>
  <c r="I52" i="1" s="1"/>
  <c r="H52" i="1" s="1"/>
  <c r="J52" i="1" l="1"/>
  <c r="L52" i="1" s="1"/>
  <c r="K52" i="1" l="1"/>
  <c r="J53" i="1" s="1"/>
  <c r="L53" i="1" s="1"/>
  <c r="I53" i="1" l="1"/>
  <c r="H53" i="1" s="1"/>
  <c r="K53" i="1" l="1"/>
  <c r="I54" i="1" s="1"/>
  <c r="H54" i="1" s="1"/>
  <c r="J54" i="1" l="1"/>
  <c r="L54" i="1" s="1"/>
  <c r="K54" i="1" l="1"/>
  <c r="J55" i="1" s="1"/>
  <c r="L55" i="1" s="1"/>
  <c r="I55" i="1" l="1"/>
  <c r="H55" i="1" s="1"/>
  <c r="K55" i="1" l="1"/>
  <c r="J56" i="1" s="1"/>
  <c r="L56" i="1" s="1"/>
  <c r="I56" i="1" l="1"/>
  <c r="H56" i="1" s="1"/>
  <c r="K56" i="1" l="1"/>
  <c r="J57" i="1" s="1"/>
  <c r="L57" i="1" s="1"/>
  <c r="I57" i="1" l="1"/>
  <c r="H57" i="1" s="1"/>
  <c r="K57" i="1" l="1"/>
  <c r="J58" i="1" s="1"/>
  <c r="L58" i="1" s="1"/>
  <c r="I58" i="1" l="1"/>
  <c r="H58" i="1" s="1"/>
  <c r="K58" i="1" l="1"/>
  <c r="I59" i="1" s="1"/>
  <c r="H59" i="1" s="1"/>
  <c r="J59" i="1" l="1"/>
  <c r="L59" i="1" s="1"/>
  <c r="K59" i="1" l="1"/>
  <c r="I60" i="1" l="1"/>
  <c r="H60" i="1" s="1"/>
  <c r="J60" i="1"/>
  <c r="L60" i="1" s="1"/>
  <c r="K60" i="1" l="1"/>
  <c r="I61" i="1" l="1"/>
  <c r="H61" i="1" s="1"/>
  <c r="J61" i="1"/>
  <c r="L61" i="1" s="1"/>
  <c r="K61" i="1" l="1"/>
  <c r="J62" i="1" l="1"/>
  <c r="L62" i="1" s="1"/>
  <c r="I62" i="1"/>
  <c r="H62" i="1" s="1"/>
  <c r="K62" i="1" l="1"/>
  <c r="I63" i="1" l="1"/>
  <c r="H63" i="1" s="1"/>
  <c r="J63" i="1"/>
  <c r="L63" i="1" s="1"/>
  <c r="K63" i="1" l="1"/>
  <c r="J64" i="1" l="1"/>
  <c r="L64" i="1" s="1"/>
  <c r="I64" i="1"/>
  <c r="H64" i="1" s="1"/>
  <c r="K64" i="1" l="1"/>
  <c r="I65" i="1" l="1"/>
  <c r="H65" i="1" s="1"/>
  <c r="J65" i="1"/>
  <c r="L65" i="1" s="1"/>
  <c r="K65" i="1" l="1"/>
  <c r="I66" i="1" l="1"/>
  <c r="H66" i="1" s="1"/>
  <c r="J66" i="1"/>
  <c r="L66" i="1" s="1"/>
  <c r="K66" i="1" l="1"/>
  <c r="J67" i="1" l="1"/>
  <c r="L67" i="1" s="1"/>
  <c r="I67" i="1"/>
  <c r="H67" i="1" s="1"/>
  <c r="K67" i="1" l="1"/>
  <c r="I68" i="1" l="1"/>
  <c r="H68" i="1" s="1"/>
  <c r="J68" i="1"/>
  <c r="L68" i="1" s="1"/>
  <c r="K68" i="1" l="1"/>
  <c r="J69" i="1" l="1"/>
  <c r="L69" i="1" s="1"/>
  <c r="I69" i="1"/>
  <c r="H69" i="1" s="1"/>
  <c r="K69" i="1" l="1"/>
  <c r="I70" i="1" s="1"/>
  <c r="H70" i="1" s="1"/>
  <c r="J70" i="1"/>
  <c r="L70" i="1" s="1"/>
  <c r="K70" i="1" l="1"/>
  <c r="I71" i="1" s="1"/>
  <c r="H71" i="1" s="1"/>
  <c r="J71" i="1" l="1"/>
  <c r="L71" i="1" s="1"/>
  <c r="K71" i="1" l="1"/>
  <c r="I72" i="1" s="1"/>
  <c r="H72" i="1" s="1"/>
  <c r="J72" i="1" l="1"/>
  <c r="L72" i="1" s="1"/>
  <c r="K72" i="1" l="1"/>
  <c r="J73" i="1" s="1"/>
  <c r="L73" i="1" s="1"/>
  <c r="I73" i="1" l="1"/>
  <c r="H73" i="1" s="1"/>
  <c r="K73" i="1" l="1"/>
  <c r="I74" i="1" s="1"/>
  <c r="H74" i="1" s="1"/>
  <c r="J74" i="1" l="1"/>
  <c r="L74" i="1" s="1"/>
  <c r="K74" i="1" l="1"/>
  <c r="J75" i="1" s="1"/>
  <c r="L75" i="1" s="1"/>
  <c r="I75" i="1" l="1"/>
  <c r="H75" i="1" s="1"/>
  <c r="K75" i="1" l="1"/>
  <c r="J76" i="1" s="1"/>
  <c r="L76" i="1" s="1"/>
  <c r="I76" i="1" l="1"/>
  <c r="H76" i="1" s="1"/>
  <c r="K76" i="1" l="1"/>
  <c r="J77" i="1" s="1"/>
  <c r="L77" i="1" s="1"/>
  <c r="I77" i="1" l="1"/>
  <c r="H77" i="1" s="1"/>
  <c r="K77" i="1" l="1"/>
  <c r="J78" i="1" s="1"/>
  <c r="L78" i="1" s="1"/>
  <c r="I78" i="1" l="1"/>
  <c r="H78" i="1" s="1"/>
  <c r="K78" i="1" l="1"/>
  <c r="J79" i="1" s="1"/>
  <c r="L79" i="1" s="1"/>
  <c r="I79" i="1" l="1"/>
  <c r="H79" i="1" s="1"/>
  <c r="K79" i="1" l="1"/>
  <c r="I80" i="1" s="1"/>
  <c r="H80" i="1" s="1"/>
  <c r="J80" i="1" l="1"/>
  <c r="L80" i="1" s="1"/>
  <c r="K80" i="1" l="1"/>
  <c r="J81" i="1" s="1"/>
  <c r="L81" i="1" s="1"/>
  <c r="I81" i="1" l="1"/>
  <c r="H81" i="1" s="1"/>
  <c r="K81" i="1" l="1"/>
  <c r="J82" i="1" s="1"/>
  <c r="L82" i="1" s="1"/>
  <c r="I82" i="1" l="1"/>
  <c r="H82" i="1" s="1"/>
  <c r="K82" i="1" l="1"/>
  <c r="I83" i="1" s="1"/>
  <c r="H83" i="1" s="1"/>
  <c r="J83" i="1" l="1"/>
  <c r="L83" i="1" s="1"/>
  <c r="K83" i="1" l="1"/>
  <c r="J84" i="1" s="1"/>
  <c r="L84" i="1" s="1"/>
  <c r="I84" i="1" l="1"/>
  <c r="H84" i="1" s="1"/>
  <c r="K84" i="1" l="1"/>
  <c r="I85" i="1" s="1"/>
  <c r="H85" i="1" s="1"/>
  <c r="J85" i="1" l="1"/>
  <c r="L85" i="1" s="1"/>
  <c r="K85" i="1" l="1"/>
  <c r="J86" i="1" s="1"/>
  <c r="L86" i="1" s="1"/>
  <c r="I86" i="1" l="1"/>
  <c r="H86" i="1" s="1"/>
  <c r="K86" i="1" l="1"/>
  <c r="I87" i="1" s="1"/>
  <c r="H87" i="1" s="1"/>
  <c r="J87" i="1" l="1"/>
  <c r="L87" i="1" s="1"/>
  <c r="K87" i="1" l="1"/>
  <c r="J88" i="1" s="1"/>
  <c r="L88" i="1" s="1"/>
  <c r="I88" i="1" l="1"/>
  <c r="H88" i="1" s="1"/>
  <c r="K88" i="1" l="1"/>
  <c r="J89" i="1" s="1"/>
  <c r="L89" i="1" s="1"/>
  <c r="I89" i="1" l="1"/>
  <c r="H89" i="1" s="1"/>
  <c r="K89" i="1" l="1"/>
  <c r="I90" i="1" s="1"/>
  <c r="H90" i="1" s="1"/>
  <c r="J90" i="1" l="1"/>
  <c r="L90" i="1" s="1"/>
  <c r="K90" i="1" l="1"/>
  <c r="J91" i="1" l="1"/>
  <c r="L91" i="1" s="1"/>
  <c r="I91" i="1"/>
  <c r="H91" i="1" s="1"/>
  <c r="K91" i="1" l="1"/>
  <c r="I92" i="1" l="1"/>
  <c r="H92" i="1" s="1"/>
  <c r="J92" i="1"/>
  <c r="L92" i="1" s="1"/>
  <c r="K92" i="1" l="1"/>
  <c r="I93" i="1" l="1"/>
  <c r="H93" i="1" s="1"/>
  <c r="J93" i="1"/>
  <c r="L93" i="1" s="1"/>
  <c r="K93" i="1" l="1"/>
  <c r="I94" i="1" l="1"/>
  <c r="H94" i="1" s="1"/>
  <c r="J94" i="1"/>
  <c r="L94" i="1" s="1"/>
  <c r="K94" i="1" l="1"/>
  <c r="I95" i="1" l="1"/>
  <c r="H95" i="1" s="1"/>
  <c r="J95" i="1"/>
  <c r="L95" i="1" s="1"/>
  <c r="K95" i="1" l="1"/>
  <c r="J96" i="1" l="1"/>
  <c r="L96" i="1" s="1"/>
  <c r="I96" i="1"/>
  <c r="H96" i="1" s="1"/>
  <c r="K96" i="1" l="1"/>
  <c r="I97" i="1" s="1"/>
  <c r="H97" i="1" s="1"/>
  <c r="J97" i="1"/>
  <c r="L97" i="1" s="1"/>
  <c r="K97" i="1" l="1"/>
  <c r="I98" i="1" s="1"/>
  <c r="H98" i="1" s="1"/>
  <c r="J98" i="1" l="1"/>
  <c r="L98" i="1" s="1"/>
  <c r="K98" i="1" l="1"/>
  <c r="J99" i="1" s="1"/>
  <c r="L99" i="1" s="1"/>
  <c r="I99" i="1" l="1"/>
  <c r="H99" i="1" s="1"/>
  <c r="K99" i="1" l="1"/>
  <c r="J100" i="1" s="1"/>
  <c r="L100" i="1" s="1"/>
  <c r="I100" i="1" l="1"/>
  <c r="H100" i="1" s="1"/>
  <c r="K100" i="1" l="1"/>
  <c r="J101" i="1" s="1"/>
  <c r="L101" i="1" s="1"/>
  <c r="I101" i="1" l="1"/>
  <c r="H101" i="1" s="1"/>
  <c r="K101" i="1" l="1"/>
  <c r="J102" i="1" s="1"/>
  <c r="L102" i="1" s="1"/>
  <c r="I102" i="1" l="1"/>
  <c r="H102" i="1" s="1"/>
  <c r="K102" i="1" l="1"/>
  <c r="J103" i="1" s="1"/>
  <c r="L103" i="1" s="1"/>
  <c r="I103" i="1" l="1"/>
  <c r="H103" i="1" s="1"/>
  <c r="K103" i="1" l="1"/>
  <c r="I104" i="1" s="1"/>
  <c r="H104" i="1" s="1"/>
  <c r="J104" i="1" l="1"/>
  <c r="L104" i="1" s="1"/>
  <c r="K104" i="1" l="1"/>
  <c r="J105" i="1" s="1"/>
  <c r="L105" i="1" s="1"/>
  <c r="I105" i="1" l="1"/>
  <c r="H105" i="1" s="1"/>
  <c r="K105" i="1" l="1"/>
  <c r="J106" i="1" s="1"/>
  <c r="L106" i="1" s="1"/>
  <c r="I106" i="1" l="1"/>
  <c r="H106" i="1" s="1"/>
  <c r="K106" i="1" l="1"/>
  <c r="J107" i="1" s="1"/>
  <c r="L107" i="1" s="1"/>
  <c r="I107" i="1" l="1"/>
  <c r="H107" i="1" s="1"/>
  <c r="K107" i="1" l="1"/>
  <c r="J108" i="1" s="1"/>
  <c r="L108" i="1" s="1"/>
  <c r="I108" i="1" l="1"/>
  <c r="H108" i="1" s="1"/>
  <c r="K108" i="1" l="1"/>
  <c r="I109" i="1" s="1"/>
  <c r="H109" i="1" s="1"/>
  <c r="J109" i="1" l="1"/>
  <c r="L109" i="1" s="1"/>
  <c r="K109" i="1" l="1"/>
  <c r="I110" i="1" s="1"/>
  <c r="H110" i="1" s="1"/>
  <c r="J110" i="1" l="1"/>
  <c r="L110" i="1" s="1"/>
  <c r="K110" i="1" l="1"/>
  <c r="J111" i="1" l="1"/>
  <c r="L111" i="1" s="1"/>
  <c r="I111" i="1"/>
  <c r="H111" i="1" s="1"/>
  <c r="K111" i="1" l="1"/>
  <c r="J112" i="1" s="1"/>
  <c r="L112" i="1" s="1"/>
  <c r="I112" i="1"/>
  <c r="H112" i="1" s="1"/>
  <c r="K112" i="1" l="1"/>
  <c r="J113" i="1" s="1"/>
  <c r="L113" i="1" s="1"/>
  <c r="I113" i="1" l="1"/>
  <c r="H113" i="1" s="1"/>
  <c r="K113" i="1" l="1"/>
  <c r="I114" i="1" s="1"/>
  <c r="H114" i="1" s="1"/>
  <c r="J114" i="1" l="1"/>
  <c r="L114" i="1" s="1"/>
  <c r="K114" i="1" l="1"/>
  <c r="J115" i="1" s="1"/>
  <c r="L115" i="1" s="1"/>
  <c r="I115" i="1" l="1"/>
  <c r="H115" i="1" s="1"/>
  <c r="K115" i="1" l="1"/>
  <c r="J116" i="1" s="1"/>
  <c r="L116" i="1" s="1"/>
  <c r="I116" i="1" l="1"/>
  <c r="H116" i="1" s="1"/>
  <c r="K116" i="1" l="1"/>
  <c r="I117" i="1" s="1"/>
  <c r="H117" i="1" s="1"/>
  <c r="J117" i="1" l="1"/>
  <c r="L117" i="1" s="1"/>
  <c r="K117" i="1" l="1"/>
  <c r="I118" i="1" s="1"/>
  <c r="H118" i="1" s="1"/>
  <c r="J118" i="1" l="1"/>
  <c r="L118" i="1" s="1"/>
  <c r="K118" i="1" l="1"/>
  <c r="I119" i="1" s="1"/>
  <c r="H119" i="1" s="1"/>
  <c r="J119" i="1"/>
  <c r="L119" i="1" s="1"/>
  <c r="K119" i="1" l="1"/>
  <c r="J120" i="1" s="1"/>
  <c r="L120" i="1" s="1"/>
  <c r="I120" i="1" l="1"/>
  <c r="H120" i="1" s="1"/>
  <c r="K120" i="1" l="1"/>
  <c r="J121" i="1" s="1"/>
  <c r="L121" i="1" s="1"/>
  <c r="I121" i="1" l="1"/>
  <c r="H121" i="1" s="1"/>
  <c r="K121" i="1" l="1"/>
  <c r="J122" i="1" s="1"/>
  <c r="L122" i="1" s="1"/>
  <c r="I122" i="1" l="1"/>
  <c r="H122" i="1" s="1"/>
  <c r="K122" i="1" l="1"/>
  <c r="I123" i="1" s="1"/>
  <c r="H123" i="1" s="1"/>
  <c r="J123" i="1" l="1"/>
  <c r="L123" i="1" s="1"/>
  <c r="K123" i="1" l="1"/>
  <c r="J124" i="1" s="1"/>
  <c r="L124" i="1" s="1"/>
  <c r="I124" i="1" l="1"/>
  <c r="H124" i="1" s="1"/>
  <c r="K124" i="1" l="1"/>
  <c r="J125" i="1" s="1"/>
  <c r="L125" i="1" s="1"/>
  <c r="I125" i="1" l="1"/>
  <c r="H125" i="1" s="1"/>
  <c r="K125" i="1" l="1"/>
  <c r="I126" i="1" s="1"/>
  <c r="H126" i="1" s="1"/>
  <c r="J126" i="1" l="1"/>
  <c r="L126" i="1" s="1"/>
  <c r="K126" i="1" l="1"/>
  <c r="J127" i="1" s="1"/>
  <c r="L127" i="1" s="1"/>
  <c r="I127" i="1" l="1"/>
  <c r="H127" i="1" s="1"/>
  <c r="K127" i="1" l="1"/>
  <c r="I128" i="1" s="1"/>
  <c r="H128" i="1" s="1"/>
  <c r="J128" i="1" l="1"/>
  <c r="L128" i="1" s="1"/>
  <c r="K128" i="1" l="1"/>
  <c r="I129" i="1" s="1"/>
  <c r="H129" i="1" s="1"/>
  <c r="J129" i="1" l="1"/>
  <c r="L129" i="1" s="1"/>
  <c r="K129" i="1" l="1"/>
  <c r="J130" i="1" s="1"/>
  <c r="L130" i="1" s="1"/>
  <c r="I130" i="1" l="1"/>
  <c r="H130" i="1" s="1"/>
  <c r="K130" i="1" l="1"/>
  <c r="J131" i="1" s="1"/>
  <c r="L131" i="1" s="1"/>
  <c r="I131" i="1" l="1"/>
  <c r="H131" i="1" s="1"/>
  <c r="K131" i="1" l="1"/>
  <c r="J132" i="1" s="1"/>
  <c r="L132" i="1" s="1"/>
  <c r="I132" i="1" l="1"/>
  <c r="H132" i="1" s="1"/>
  <c r="K132" i="1" l="1"/>
  <c r="J133" i="1" s="1"/>
  <c r="L133" i="1" s="1"/>
  <c r="I133" i="1" l="1"/>
  <c r="H133" i="1" s="1"/>
  <c r="K133" i="1" l="1"/>
  <c r="J134" i="1" s="1"/>
  <c r="L134" i="1" s="1"/>
  <c r="I134" i="1" l="1"/>
  <c r="H134" i="1" s="1"/>
  <c r="K134" i="1" l="1"/>
  <c r="I135" i="1" s="1"/>
  <c r="H135" i="1" s="1"/>
  <c r="J135" i="1" l="1"/>
  <c r="L135" i="1" s="1"/>
  <c r="K135" i="1" l="1"/>
  <c r="I136" i="1" l="1"/>
  <c r="H136" i="1" s="1"/>
  <c r="J136" i="1"/>
  <c r="L136" i="1" s="1"/>
  <c r="K136" i="1" l="1"/>
  <c r="I137" i="1" l="1"/>
  <c r="H137" i="1" s="1"/>
  <c r="J137" i="1"/>
  <c r="L137" i="1" s="1"/>
  <c r="K137" i="1" l="1"/>
  <c r="I138" i="1" l="1"/>
  <c r="H138" i="1" s="1"/>
  <c r="J138" i="1"/>
  <c r="L138" i="1" s="1"/>
  <c r="K138" i="1" l="1"/>
  <c r="J139" i="1" l="1"/>
  <c r="L139" i="1" s="1"/>
  <c r="I139" i="1"/>
  <c r="H139" i="1" s="1"/>
  <c r="K139" i="1" l="1"/>
  <c r="I140" i="1" s="1"/>
  <c r="H140" i="1" s="1"/>
  <c r="J140" i="1"/>
  <c r="L140" i="1" s="1"/>
  <c r="K140" i="1" l="1"/>
  <c r="I141" i="1" s="1"/>
  <c r="H141" i="1" s="1"/>
  <c r="J141" i="1" l="1"/>
  <c r="L141" i="1" s="1"/>
  <c r="K141" i="1" l="1"/>
  <c r="I142" i="1" s="1"/>
  <c r="H142" i="1" s="1"/>
  <c r="J142" i="1" l="1"/>
  <c r="L142" i="1" s="1"/>
  <c r="K142" i="1" l="1"/>
  <c r="I143" i="1" s="1"/>
  <c r="H143" i="1" s="1"/>
  <c r="J143" i="1" l="1"/>
  <c r="L143" i="1" s="1"/>
  <c r="K143" i="1" l="1"/>
  <c r="I144" i="1" s="1"/>
  <c r="H144" i="1" s="1"/>
  <c r="J144" i="1" l="1"/>
  <c r="L144" i="1" s="1"/>
  <c r="K144" i="1" l="1"/>
  <c r="J145" i="1" s="1"/>
  <c r="L145" i="1" s="1"/>
  <c r="I145" i="1" l="1"/>
  <c r="H145" i="1" s="1"/>
  <c r="K145" i="1" l="1"/>
  <c r="J146" i="1" s="1"/>
  <c r="L146" i="1" s="1"/>
  <c r="I146" i="1" l="1"/>
  <c r="H146" i="1" s="1"/>
  <c r="K146" i="1" l="1"/>
  <c r="J147" i="1" s="1"/>
  <c r="L147" i="1" s="1"/>
  <c r="I147" i="1" l="1"/>
  <c r="H147" i="1" s="1"/>
  <c r="K147" i="1" l="1"/>
  <c r="I148" i="1" s="1"/>
  <c r="H148" i="1" s="1"/>
  <c r="J148" i="1"/>
  <c r="L148" i="1" s="1"/>
  <c r="K148" i="1" l="1"/>
  <c r="I149" i="1" s="1"/>
  <c r="H149" i="1" s="1"/>
  <c r="J149" i="1" l="1"/>
  <c r="L149" i="1" s="1"/>
  <c r="K149" i="1" l="1"/>
  <c r="I150" i="1" l="1"/>
  <c r="H150" i="1" s="1"/>
  <c r="J150" i="1"/>
  <c r="L150" i="1" s="1"/>
  <c r="K150" i="1" l="1"/>
  <c r="J151" i="1" l="1"/>
  <c r="L151" i="1" s="1"/>
  <c r="I151" i="1"/>
  <c r="H151" i="1" s="1"/>
  <c r="K151" i="1" l="1"/>
  <c r="I152" i="1" l="1"/>
  <c r="H152" i="1" s="1"/>
  <c r="J152" i="1"/>
  <c r="L152" i="1" s="1"/>
  <c r="K152" i="1" l="1"/>
  <c r="I153" i="1" l="1"/>
  <c r="H153" i="1" s="1"/>
  <c r="J153" i="1"/>
  <c r="L153" i="1" s="1"/>
  <c r="K153" i="1" l="1"/>
  <c r="J154" i="1" l="1"/>
  <c r="L154" i="1" s="1"/>
  <c r="I154" i="1"/>
  <c r="H154" i="1" s="1"/>
  <c r="K154" i="1" l="1"/>
  <c r="J155" i="1" l="1"/>
  <c r="L155" i="1" s="1"/>
  <c r="I155" i="1"/>
  <c r="H155" i="1" s="1"/>
  <c r="K155" i="1" l="1"/>
  <c r="I156" i="1" l="1"/>
  <c r="H156" i="1" s="1"/>
  <c r="J156" i="1"/>
  <c r="L156" i="1" s="1"/>
  <c r="K156" i="1" l="1"/>
  <c r="I157" i="1" l="1"/>
  <c r="H157" i="1" s="1"/>
  <c r="J157" i="1"/>
  <c r="L157" i="1" s="1"/>
  <c r="K157" i="1" l="1"/>
  <c r="I158" i="1" l="1"/>
  <c r="H158" i="1" s="1"/>
  <c r="J158" i="1"/>
  <c r="L158" i="1" s="1"/>
  <c r="K158" i="1" l="1"/>
  <c r="I159" i="1" l="1"/>
  <c r="H159" i="1" s="1"/>
  <c r="J159" i="1"/>
  <c r="L159" i="1" s="1"/>
  <c r="K159" i="1" l="1"/>
  <c r="J160" i="1" l="1"/>
  <c r="L160" i="1" s="1"/>
  <c r="I160" i="1"/>
  <c r="H160" i="1" s="1"/>
  <c r="K160" i="1" l="1"/>
  <c r="J161" i="1" l="1"/>
  <c r="L161" i="1" s="1"/>
  <c r="I161" i="1"/>
  <c r="H161" i="1" s="1"/>
  <c r="K161" i="1" l="1"/>
  <c r="J162" i="1" l="1"/>
  <c r="L162" i="1" s="1"/>
  <c r="I162" i="1"/>
  <c r="H162" i="1" s="1"/>
  <c r="K162" i="1" l="1"/>
  <c r="I163" i="1" s="1"/>
  <c r="H163" i="1" s="1"/>
  <c r="J163" i="1"/>
  <c r="L163" i="1" s="1"/>
  <c r="K163" i="1" l="1"/>
  <c r="I164" i="1" s="1"/>
  <c r="H164" i="1" s="1"/>
  <c r="J164" i="1" l="1"/>
  <c r="L164" i="1" s="1"/>
  <c r="K164" i="1" l="1"/>
  <c r="J165" i="1" s="1"/>
  <c r="L165" i="1" s="1"/>
  <c r="I165" i="1" l="1"/>
  <c r="H165" i="1" s="1"/>
  <c r="K165" i="1" l="1"/>
  <c r="J166" i="1" s="1"/>
  <c r="L166" i="1" s="1"/>
  <c r="I166" i="1" l="1"/>
  <c r="H166" i="1" s="1"/>
  <c r="K166" i="1" l="1"/>
  <c r="I167" i="1" s="1"/>
  <c r="H167" i="1" s="1"/>
  <c r="J167" i="1" l="1"/>
  <c r="L167" i="1" s="1"/>
  <c r="K167" i="1" l="1"/>
  <c r="J168" i="1" s="1"/>
  <c r="L168" i="1" s="1"/>
  <c r="I168" i="1" l="1"/>
  <c r="H168" i="1" s="1"/>
  <c r="K168" i="1" l="1"/>
  <c r="J169" i="1" s="1"/>
  <c r="L169" i="1" s="1"/>
  <c r="I169" i="1" l="1"/>
  <c r="H169" i="1" s="1"/>
  <c r="K169" i="1" l="1"/>
  <c r="J170" i="1" s="1"/>
  <c r="L170" i="1" s="1"/>
  <c r="I170" i="1" l="1"/>
  <c r="H170" i="1" s="1"/>
  <c r="K170" i="1" l="1"/>
  <c r="I171" i="1" s="1"/>
  <c r="H171" i="1" s="1"/>
  <c r="J171" i="1" l="1"/>
  <c r="L171" i="1" s="1"/>
  <c r="K171" i="1" l="1"/>
  <c r="J172" i="1" s="1"/>
  <c r="L172" i="1" s="1"/>
  <c r="I172" i="1" l="1"/>
  <c r="H172" i="1" s="1"/>
  <c r="K172" i="1" l="1"/>
  <c r="I173" i="1" s="1"/>
  <c r="H173" i="1" s="1"/>
  <c r="J173" i="1" l="1"/>
  <c r="L173" i="1" s="1"/>
  <c r="K173" i="1" l="1"/>
  <c r="I174" i="1" s="1"/>
  <c r="H174" i="1" s="1"/>
  <c r="J174" i="1" l="1"/>
  <c r="L174" i="1" s="1"/>
  <c r="K174" i="1" l="1"/>
  <c r="J175" i="1" s="1"/>
  <c r="L175" i="1" s="1"/>
  <c r="I175" i="1" l="1"/>
  <c r="H175" i="1" s="1"/>
  <c r="K175" i="1" l="1"/>
  <c r="J176" i="1" s="1"/>
  <c r="L176" i="1" s="1"/>
  <c r="I176" i="1" l="1"/>
  <c r="H176" i="1" s="1"/>
  <c r="K176" i="1" l="1"/>
  <c r="I177" i="1" s="1"/>
  <c r="H177" i="1" s="1"/>
  <c r="J177" i="1" l="1"/>
  <c r="L177" i="1" s="1"/>
  <c r="K177" i="1" l="1"/>
  <c r="J178" i="1" s="1"/>
  <c r="L178" i="1" s="1"/>
  <c r="I178" i="1" l="1"/>
  <c r="H178" i="1" s="1"/>
  <c r="K178" i="1" l="1"/>
  <c r="J179" i="1" s="1"/>
  <c r="L179" i="1" s="1"/>
  <c r="I179" i="1" l="1"/>
  <c r="H179" i="1" s="1"/>
  <c r="K179" i="1" l="1"/>
  <c r="J180" i="1" s="1"/>
  <c r="L180" i="1" s="1"/>
  <c r="I180" i="1" l="1"/>
  <c r="H180" i="1" s="1"/>
  <c r="K180" i="1" l="1"/>
  <c r="J181" i="1" s="1"/>
  <c r="L181" i="1" s="1"/>
  <c r="I181" i="1" l="1"/>
  <c r="H181" i="1" s="1"/>
  <c r="K181" i="1" l="1"/>
  <c r="J182" i="1" s="1"/>
  <c r="L182" i="1" s="1"/>
  <c r="I182" i="1" l="1"/>
  <c r="H182" i="1" s="1"/>
  <c r="K182" i="1" l="1"/>
  <c r="I183" i="1" s="1"/>
  <c r="H183" i="1" s="1"/>
  <c r="J183" i="1" l="1"/>
  <c r="L183" i="1" s="1"/>
  <c r="K183" i="1" l="1"/>
  <c r="I184" i="1" s="1"/>
  <c r="H184" i="1" s="1"/>
  <c r="J184" i="1" l="1"/>
  <c r="L184" i="1" s="1"/>
  <c r="K184" i="1" l="1"/>
  <c r="J185" i="1" s="1"/>
  <c r="L185" i="1" s="1"/>
  <c r="I185" i="1" l="1"/>
  <c r="H185" i="1" s="1"/>
  <c r="K185" i="1" l="1"/>
  <c r="J186" i="1" s="1"/>
  <c r="L186" i="1" s="1"/>
  <c r="I186" i="1" l="1"/>
  <c r="H186" i="1" s="1"/>
  <c r="K186" i="1" l="1"/>
  <c r="I187" i="1" s="1"/>
  <c r="H187" i="1" s="1"/>
  <c r="J187" i="1" l="1"/>
  <c r="L187" i="1" s="1"/>
  <c r="K187" i="1" l="1"/>
  <c r="I188" i="1" s="1"/>
  <c r="H188" i="1" s="1"/>
  <c r="J188" i="1" l="1"/>
  <c r="L188" i="1" s="1"/>
  <c r="K188" i="1" l="1"/>
  <c r="I189" i="1" s="1"/>
  <c r="H189" i="1" s="1"/>
  <c r="J189" i="1" l="1"/>
  <c r="L189" i="1" s="1"/>
  <c r="K189" i="1" l="1"/>
  <c r="I190" i="1" s="1"/>
  <c r="H190" i="1" s="1"/>
  <c r="J190" i="1" l="1"/>
  <c r="L190" i="1" s="1"/>
  <c r="K190" i="1" l="1"/>
  <c r="J191" i="1" s="1"/>
  <c r="L191" i="1" s="1"/>
  <c r="I191" i="1" l="1"/>
  <c r="H191" i="1" s="1"/>
  <c r="K191" i="1" l="1"/>
  <c r="I192" i="1" s="1"/>
  <c r="H192" i="1" s="1"/>
  <c r="J192" i="1" l="1"/>
  <c r="L192" i="1" s="1"/>
  <c r="K192" i="1" l="1"/>
  <c r="J193" i="1" s="1"/>
  <c r="L193" i="1" s="1"/>
  <c r="I193" i="1" l="1"/>
  <c r="H193" i="1" s="1"/>
  <c r="K193" i="1" l="1"/>
  <c r="I194" i="1" s="1"/>
  <c r="H194" i="1" s="1"/>
  <c r="J194" i="1" l="1"/>
  <c r="L194" i="1" s="1"/>
  <c r="K194" i="1" l="1"/>
  <c r="I195" i="1" l="1"/>
  <c r="H195" i="1" s="1"/>
  <c r="J195" i="1"/>
  <c r="L195" i="1" s="1"/>
  <c r="K195" i="1" l="1"/>
  <c r="I196" i="1" l="1"/>
  <c r="H196" i="1" s="1"/>
  <c r="J196" i="1"/>
  <c r="L196" i="1" s="1"/>
  <c r="K196" i="1" l="1"/>
  <c r="I197" i="1" l="1"/>
  <c r="H197" i="1" s="1"/>
  <c r="J197" i="1"/>
  <c r="L197" i="1" s="1"/>
  <c r="K197" i="1" l="1"/>
  <c r="I198" i="1" l="1"/>
  <c r="H198" i="1" s="1"/>
  <c r="J198" i="1"/>
  <c r="L198" i="1" s="1"/>
  <c r="K198" i="1" l="1"/>
  <c r="I199" i="1" l="1"/>
  <c r="H199" i="1" s="1"/>
  <c r="J199" i="1"/>
  <c r="L199" i="1" s="1"/>
  <c r="K199" i="1" l="1"/>
  <c r="J200" i="1" l="1"/>
  <c r="L200" i="1" s="1"/>
  <c r="I200" i="1"/>
  <c r="H200" i="1" s="1"/>
  <c r="K200" i="1" l="1"/>
  <c r="I201" i="1" s="1"/>
  <c r="H201" i="1" s="1"/>
  <c r="J201" i="1"/>
  <c r="L201" i="1" s="1"/>
  <c r="K201" i="1" l="1"/>
  <c r="J202" i="1" s="1"/>
  <c r="L202" i="1" s="1"/>
  <c r="I202" i="1" l="1"/>
  <c r="H202" i="1" s="1"/>
  <c r="K202" i="1" l="1"/>
  <c r="I203" i="1" s="1"/>
  <c r="H203" i="1" s="1"/>
  <c r="J203" i="1" l="1"/>
  <c r="L203" i="1" s="1"/>
  <c r="K203" i="1" l="1"/>
  <c r="I204" i="1" s="1"/>
  <c r="H204" i="1" s="1"/>
  <c r="J204" i="1" l="1"/>
  <c r="L204" i="1" s="1"/>
  <c r="K204" i="1" l="1"/>
  <c r="I205" i="1" s="1"/>
  <c r="H205" i="1" s="1"/>
  <c r="J205" i="1" l="1"/>
  <c r="L205" i="1" s="1"/>
  <c r="K205" i="1" l="1"/>
  <c r="J206" i="1" s="1"/>
  <c r="L206" i="1" s="1"/>
  <c r="I206" i="1" l="1"/>
  <c r="H206" i="1" s="1"/>
  <c r="K206" i="1" l="1"/>
  <c r="I207" i="1" s="1"/>
  <c r="H207" i="1" s="1"/>
  <c r="J207" i="1" l="1"/>
  <c r="L207" i="1" s="1"/>
  <c r="K207" i="1" l="1"/>
  <c r="I208" i="1" s="1"/>
  <c r="H208" i="1" s="1"/>
  <c r="J208" i="1" l="1"/>
  <c r="L208" i="1" s="1"/>
  <c r="K208" i="1" l="1"/>
  <c r="J209" i="1" s="1"/>
  <c r="L209" i="1" s="1"/>
  <c r="I209" i="1" l="1"/>
  <c r="H209" i="1" s="1"/>
  <c r="K209" i="1" l="1"/>
  <c r="J210" i="1" s="1"/>
  <c r="L210" i="1" s="1"/>
  <c r="I210" i="1" l="1"/>
  <c r="H210" i="1" s="1"/>
  <c r="K210" i="1" l="1"/>
  <c r="J211" i="1" s="1"/>
  <c r="L211" i="1" s="1"/>
  <c r="I211" i="1" l="1"/>
  <c r="H211" i="1" s="1"/>
  <c r="K211" i="1" l="1"/>
  <c r="J212" i="1" s="1"/>
  <c r="L212" i="1" s="1"/>
  <c r="I212" i="1" l="1"/>
  <c r="H212" i="1" s="1"/>
  <c r="K212" i="1" l="1"/>
  <c r="J213" i="1" s="1"/>
  <c r="L213" i="1" s="1"/>
  <c r="I213" i="1" l="1"/>
  <c r="H213" i="1" s="1"/>
  <c r="K213" i="1" l="1"/>
  <c r="I214" i="1" s="1"/>
  <c r="H214" i="1" s="1"/>
  <c r="J214" i="1" l="1"/>
  <c r="L214" i="1" s="1"/>
  <c r="K214" i="1" l="1"/>
  <c r="I215" i="1" s="1"/>
  <c r="H215" i="1" s="1"/>
  <c r="J215" i="1" l="1"/>
  <c r="L215" i="1" s="1"/>
  <c r="K215" i="1" l="1"/>
  <c r="I216" i="1" l="1"/>
  <c r="H216" i="1" s="1"/>
  <c r="J216" i="1"/>
  <c r="L216" i="1" s="1"/>
  <c r="K216" i="1" l="1"/>
  <c r="J217" i="1" l="1"/>
  <c r="L217" i="1" s="1"/>
  <c r="I217" i="1"/>
  <c r="H217" i="1" s="1"/>
  <c r="K217" i="1" l="1"/>
  <c r="J218" i="1" l="1"/>
  <c r="L218" i="1" s="1"/>
  <c r="I218" i="1"/>
  <c r="H218" i="1" s="1"/>
  <c r="K218" i="1" l="1"/>
  <c r="I219" i="1" l="1"/>
  <c r="H219" i="1" s="1"/>
  <c r="J219" i="1"/>
  <c r="L219" i="1" s="1"/>
  <c r="K219" i="1" l="1"/>
  <c r="I220" i="1" l="1"/>
  <c r="H220" i="1" s="1"/>
  <c r="J220" i="1"/>
  <c r="L220" i="1" s="1"/>
  <c r="K220" i="1" l="1"/>
  <c r="J221" i="1" l="1"/>
  <c r="L221" i="1" s="1"/>
  <c r="I221" i="1"/>
  <c r="H221" i="1" s="1"/>
  <c r="K221" i="1" l="1"/>
  <c r="J222" i="1" l="1"/>
  <c r="L222" i="1" s="1"/>
  <c r="I222" i="1"/>
  <c r="H222" i="1" s="1"/>
  <c r="K222" i="1" l="1"/>
  <c r="I223" i="1" l="1"/>
  <c r="H223" i="1" s="1"/>
  <c r="J223" i="1"/>
  <c r="L223" i="1" s="1"/>
  <c r="K223" i="1" l="1"/>
  <c r="I224" i="1" l="1"/>
  <c r="H224" i="1" s="1"/>
  <c r="J224" i="1"/>
  <c r="L224" i="1" s="1"/>
  <c r="K224" i="1" l="1"/>
  <c r="J225" i="1" l="1"/>
  <c r="L225" i="1" s="1"/>
  <c r="I225" i="1"/>
  <c r="H225" i="1" s="1"/>
  <c r="K225" i="1" l="1"/>
  <c r="J226" i="1" l="1"/>
  <c r="L226" i="1" s="1"/>
  <c r="I226" i="1"/>
  <c r="H226" i="1" s="1"/>
  <c r="K226" i="1" l="1"/>
  <c r="I227" i="1" s="1"/>
  <c r="H227" i="1" s="1"/>
  <c r="J227" i="1"/>
  <c r="L227" i="1" s="1"/>
  <c r="K227" i="1" l="1"/>
  <c r="I228" i="1" l="1"/>
  <c r="H228" i="1" s="1"/>
  <c r="J228" i="1"/>
  <c r="L228" i="1" s="1"/>
  <c r="K228" i="1" l="1"/>
  <c r="J229" i="1" l="1"/>
  <c r="L229" i="1" s="1"/>
  <c r="I229" i="1"/>
  <c r="H229" i="1" s="1"/>
  <c r="K229" i="1" l="1"/>
  <c r="I230" i="1" l="1"/>
  <c r="H230" i="1" s="1"/>
  <c r="J230" i="1"/>
  <c r="L230" i="1" s="1"/>
  <c r="K230" i="1" l="1"/>
  <c r="I231" i="1" l="1"/>
  <c r="H231" i="1" s="1"/>
  <c r="J231" i="1"/>
  <c r="L231" i="1" s="1"/>
  <c r="K231" i="1" l="1"/>
  <c r="J232" i="1" l="1"/>
  <c r="L232" i="1" s="1"/>
  <c r="I232" i="1"/>
  <c r="H232" i="1" s="1"/>
  <c r="K232" i="1" l="1"/>
  <c r="J233" i="1" l="1"/>
  <c r="L233" i="1" s="1"/>
  <c r="I233" i="1"/>
  <c r="H233" i="1" s="1"/>
  <c r="K233" i="1" l="1"/>
  <c r="J234" i="1" l="1"/>
  <c r="L234" i="1" s="1"/>
  <c r="I234" i="1"/>
  <c r="H234" i="1" s="1"/>
  <c r="K234" i="1" l="1"/>
  <c r="J235" i="1" l="1"/>
  <c r="L235" i="1" s="1"/>
  <c r="I235" i="1"/>
  <c r="H235" i="1" s="1"/>
  <c r="K235" i="1" l="1"/>
  <c r="J236" i="1" l="1"/>
  <c r="L236" i="1" s="1"/>
  <c r="I236" i="1"/>
  <c r="H236" i="1" s="1"/>
  <c r="K236" i="1" l="1"/>
  <c r="J237" i="1" l="1"/>
  <c r="L237" i="1" s="1"/>
  <c r="I237" i="1"/>
  <c r="H237" i="1" s="1"/>
  <c r="K237" i="1" l="1"/>
  <c r="I238" i="1" l="1"/>
  <c r="H238" i="1" s="1"/>
  <c r="J238" i="1"/>
  <c r="L238" i="1" s="1"/>
  <c r="K238" i="1" l="1"/>
  <c r="J239" i="1" l="1"/>
  <c r="L239" i="1" s="1"/>
  <c r="I239" i="1"/>
  <c r="H239" i="1" s="1"/>
  <c r="K239" i="1" l="1"/>
  <c r="I240" i="1" l="1"/>
  <c r="H240" i="1" s="1"/>
  <c r="J240" i="1"/>
  <c r="L240" i="1" s="1"/>
  <c r="K240" i="1" l="1"/>
  <c r="I241" i="1" l="1"/>
  <c r="H241" i="1" s="1"/>
  <c r="J241" i="1"/>
  <c r="L241" i="1" s="1"/>
  <c r="K241" i="1" l="1"/>
  <c r="I242" i="1" l="1"/>
  <c r="H242" i="1" s="1"/>
  <c r="J242" i="1"/>
  <c r="L242" i="1" s="1"/>
  <c r="K242" i="1" l="1"/>
  <c r="J243" i="1" l="1"/>
  <c r="L243" i="1" s="1"/>
  <c r="I243" i="1"/>
  <c r="H243" i="1" s="1"/>
  <c r="K243" i="1" l="1"/>
  <c r="I244" i="1" l="1"/>
  <c r="H244" i="1" s="1"/>
  <c r="J244" i="1"/>
  <c r="L244" i="1" s="1"/>
  <c r="K244" i="1" l="1"/>
  <c r="I245" i="1" l="1"/>
  <c r="H245" i="1" s="1"/>
  <c r="J245" i="1"/>
  <c r="L245" i="1" s="1"/>
  <c r="K245" i="1" l="1"/>
  <c r="J246" i="1" l="1"/>
  <c r="L246" i="1" s="1"/>
  <c r="I246" i="1"/>
  <c r="H246" i="1" s="1"/>
  <c r="K246" i="1" l="1"/>
  <c r="J247" i="1" l="1"/>
  <c r="L247" i="1" s="1"/>
  <c r="I247" i="1"/>
  <c r="H247" i="1" s="1"/>
  <c r="K247" i="1" l="1"/>
  <c r="I248" i="1" l="1"/>
  <c r="H248" i="1" s="1"/>
  <c r="J248" i="1"/>
  <c r="L248" i="1" s="1"/>
  <c r="K248" i="1" l="1"/>
  <c r="I249" i="1" l="1"/>
  <c r="H249" i="1" s="1"/>
  <c r="J249" i="1"/>
  <c r="L249" i="1" s="1"/>
  <c r="K249" i="1" l="1"/>
  <c r="J250" i="1" l="1"/>
  <c r="L250" i="1" s="1"/>
  <c r="I250" i="1"/>
  <c r="H250" i="1" s="1"/>
  <c r="K250" i="1" l="1"/>
  <c r="J251" i="1" s="1"/>
  <c r="L251" i="1" s="1"/>
  <c r="I251" i="1"/>
  <c r="H251" i="1" s="1"/>
  <c r="K251" i="1" l="1"/>
  <c r="J252" i="1" s="1"/>
  <c r="L252" i="1" s="1"/>
  <c r="I252" i="1" l="1"/>
  <c r="H252" i="1" s="1"/>
  <c r="K252" i="1" l="1"/>
  <c r="J253" i="1" s="1"/>
  <c r="L253" i="1" s="1"/>
  <c r="I253" i="1" l="1"/>
  <c r="H253" i="1" s="1"/>
  <c r="K253" i="1" l="1"/>
  <c r="J254" i="1" s="1"/>
  <c r="L254" i="1" s="1"/>
  <c r="I254" i="1" l="1"/>
  <c r="H254" i="1" s="1"/>
  <c r="K254" i="1" l="1"/>
  <c r="I255" i="1" s="1"/>
  <c r="H255" i="1" s="1"/>
  <c r="J255" i="1" l="1"/>
  <c r="L255" i="1" s="1"/>
  <c r="K255" i="1" l="1"/>
  <c r="I256" i="1" s="1"/>
  <c r="H256" i="1" s="1"/>
  <c r="J256" i="1" l="1"/>
  <c r="L256" i="1" s="1"/>
  <c r="K256" i="1" l="1"/>
  <c r="J257" i="1" s="1"/>
  <c r="L257" i="1" s="1"/>
  <c r="I257" i="1" l="1"/>
  <c r="K257" i="1" s="1"/>
  <c r="J258" i="1" s="1"/>
  <c r="L258" i="1" s="1"/>
  <c r="I258" i="1" l="1"/>
  <c r="H258" i="1" s="1"/>
  <c r="H257" i="1"/>
  <c r="K258" i="1" l="1"/>
  <c r="J259" i="1" s="1"/>
  <c r="L259" i="1" s="1"/>
  <c r="I259" i="1" l="1"/>
  <c r="H259" i="1" s="1"/>
  <c r="K259" i="1" l="1"/>
  <c r="J260" i="1" s="1"/>
  <c r="L260" i="1" s="1"/>
  <c r="I260" i="1" l="1"/>
  <c r="H260" i="1" s="1"/>
  <c r="K260" i="1" l="1"/>
  <c r="I261" i="1" s="1"/>
  <c r="H261" i="1" s="1"/>
  <c r="J261" i="1" l="1"/>
  <c r="L261" i="1" s="1"/>
  <c r="K261" i="1" l="1"/>
  <c r="J262" i="1" s="1"/>
  <c r="L262" i="1" s="1"/>
  <c r="I262" i="1" l="1"/>
  <c r="H262" i="1" s="1"/>
  <c r="K262" i="1" l="1"/>
  <c r="I263" i="1" s="1"/>
  <c r="H263" i="1" s="1"/>
  <c r="J263" i="1" l="1"/>
  <c r="L263" i="1" s="1"/>
  <c r="K263" i="1" l="1"/>
  <c r="I264" i="1" s="1"/>
  <c r="H264" i="1" s="1"/>
  <c r="J264" i="1" l="1"/>
  <c r="L264" i="1" s="1"/>
  <c r="K264" i="1" l="1"/>
  <c r="J265" i="1" s="1"/>
  <c r="L265" i="1" s="1"/>
  <c r="I265" i="1" l="1"/>
  <c r="H265" i="1" s="1"/>
  <c r="K265" i="1" l="1"/>
  <c r="I266" i="1" s="1"/>
  <c r="H266" i="1" s="1"/>
  <c r="J266" i="1" l="1"/>
  <c r="L266" i="1" s="1"/>
  <c r="K266" i="1" l="1"/>
  <c r="J267" i="1" s="1"/>
  <c r="L267" i="1" s="1"/>
  <c r="I267" i="1" l="1"/>
  <c r="H267" i="1" s="1"/>
  <c r="K267" i="1" l="1"/>
  <c r="I268" i="1" s="1"/>
  <c r="H268" i="1" s="1"/>
  <c r="J268" i="1" l="1"/>
  <c r="L268" i="1" s="1"/>
  <c r="K268" i="1" l="1"/>
  <c r="J269" i="1" s="1"/>
  <c r="L269" i="1" s="1"/>
  <c r="I269" i="1" l="1"/>
  <c r="H269" i="1" s="1"/>
  <c r="K269" i="1" l="1"/>
  <c r="I270" i="1" s="1"/>
  <c r="H270" i="1" s="1"/>
  <c r="J270" i="1" l="1"/>
  <c r="L270" i="1" s="1"/>
  <c r="K270" i="1" l="1"/>
  <c r="J271" i="1" s="1"/>
  <c r="L271" i="1" s="1"/>
  <c r="I271" i="1" l="1"/>
  <c r="H271" i="1" s="1"/>
  <c r="K271" i="1" l="1"/>
  <c r="I272" i="1" s="1"/>
  <c r="H272" i="1" s="1"/>
  <c r="J272" i="1" l="1"/>
  <c r="L272" i="1" s="1"/>
  <c r="K272" i="1" l="1"/>
  <c r="J273" i="1" s="1"/>
  <c r="L273" i="1" s="1"/>
  <c r="I273" i="1" l="1"/>
  <c r="H273" i="1" s="1"/>
  <c r="K273" i="1" l="1"/>
  <c r="I274" i="1" s="1"/>
  <c r="H274" i="1" s="1"/>
  <c r="J274" i="1" l="1"/>
  <c r="L274" i="1" s="1"/>
  <c r="K274" i="1" l="1"/>
  <c r="J275" i="1" s="1"/>
  <c r="L275" i="1" s="1"/>
  <c r="I275" i="1" l="1"/>
  <c r="H275" i="1" s="1"/>
  <c r="K275" i="1" l="1"/>
  <c r="J276" i="1" s="1"/>
  <c r="L276" i="1" s="1"/>
  <c r="I276" i="1" l="1"/>
  <c r="H276" i="1" s="1"/>
  <c r="K276" i="1" l="1"/>
  <c r="J277" i="1" s="1"/>
  <c r="L277" i="1" s="1"/>
  <c r="I277" i="1" l="1"/>
  <c r="H277" i="1" s="1"/>
  <c r="K277" i="1" l="1"/>
  <c r="J278" i="1" s="1"/>
  <c r="L278" i="1" s="1"/>
  <c r="I278" i="1" l="1"/>
  <c r="H278" i="1" s="1"/>
  <c r="K278" i="1" l="1"/>
  <c r="J279" i="1" s="1"/>
  <c r="L279" i="1" s="1"/>
  <c r="I279" i="1" l="1"/>
  <c r="H279" i="1" s="1"/>
  <c r="K279" i="1" l="1"/>
  <c r="J280" i="1" s="1"/>
  <c r="L280" i="1" s="1"/>
  <c r="I280" i="1" l="1"/>
  <c r="H280" i="1" s="1"/>
  <c r="K280" i="1" l="1"/>
  <c r="I281" i="1" s="1"/>
  <c r="H281" i="1" s="1"/>
  <c r="J281" i="1" l="1"/>
  <c r="L281" i="1" s="1"/>
  <c r="K281" i="1" l="1"/>
  <c r="J282" i="1" s="1"/>
  <c r="L282" i="1" s="1"/>
  <c r="I282" i="1" l="1"/>
  <c r="H282" i="1" s="1"/>
  <c r="K282" i="1" l="1"/>
  <c r="I283" i="1" s="1"/>
  <c r="H283" i="1" s="1"/>
  <c r="J283" i="1" l="1"/>
  <c r="L283" i="1" s="1"/>
  <c r="K283" i="1" l="1"/>
  <c r="J284" i="1" s="1"/>
  <c r="L284" i="1" s="1"/>
  <c r="I284" i="1" l="1"/>
  <c r="H284" i="1" s="1"/>
  <c r="K284" i="1" l="1"/>
  <c r="I285" i="1" s="1"/>
  <c r="H285" i="1" s="1"/>
  <c r="J285" i="1" l="1"/>
  <c r="L285" i="1" s="1"/>
  <c r="K285" i="1" l="1"/>
  <c r="I286" i="1" s="1"/>
  <c r="H286" i="1" s="1"/>
  <c r="J286" i="1" l="1"/>
  <c r="L286" i="1" s="1"/>
  <c r="K286" i="1" l="1"/>
  <c r="I287" i="1" s="1"/>
  <c r="H287" i="1" s="1"/>
  <c r="J287" i="1" l="1"/>
  <c r="L287" i="1" s="1"/>
  <c r="K287" i="1" l="1"/>
  <c r="I288" i="1" s="1"/>
  <c r="H288" i="1" s="1"/>
  <c r="J288" i="1" l="1"/>
  <c r="L288" i="1" s="1"/>
  <c r="K288" i="1" l="1"/>
  <c r="J289" i="1" s="1"/>
  <c r="L289" i="1" s="1"/>
  <c r="I289" i="1" l="1"/>
  <c r="H289" i="1" s="1"/>
  <c r="K289" i="1" l="1"/>
  <c r="I290" i="1" s="1"/>
  <c r="H290" i="1" s="1"/>
  <c r="J290" i="1" l="1"/>
  <c r="L290" i="1" s="1"/>
  <c r="K290" i="1" l="1"/>
  <c r="J291" i="1" s="1"/>
  <c r="L291" i="1" s="1"/>
  <c r="I291" i="1" l="1"/>
  <c r="H291" i="1" s="1"/>
  <c r="K291" i="1" l="1"/>
  <c r="I292" i="1" s="1"/>
  <c r="H292" i="1" s="1"/>
  <c r="J292" i="1" l="1"/>
  <c r="L292" i="1" s="1"/>
  <c r="K292" i="1" l="1"/>
  <c r="I293" i="1" s="1"/>
  <c r="H293" i="1" s="1"/>
  <c r="J293" i="1" l="1"/>
  <c r="L293" i="1" s="1"/>
  <c r="K293" i="1" l="1"/>
  <c r="I294" i="1" s="1"/>
  <c r="H294" i="1" s="1"/>
  <c r="J294" i="1" l="1"/>
  <c r="L294" i="1" s="1"/>
  <c r="K294" i="1" l="1"/>
  <c r="I295" i="1" s="1"/>
  <c r="H295" i="1" s="1"/>
  <c r="J295" i="1" l="1"/>
  <c r="L295" i="1" s="1"/>
  <c r="K295" i="1" l="1"/>
  <c r="J296" i="1" s="1"/>
  <c r="L296" i="1" s="1"/>
  <c r="I296" i="1" l="1"/>
  <c r="H296" i="1" s="1"/>
  <c r="K296" i="1" l="1"/>
  <c r="J297" i="1" s="1"/>
  <c r="L297" i="1" s="1"/>
  <c r="I297" i="1" l="1"/>
  <c r="H297" i="1" s="1"/>
  <c r="K297" i="1" l="1"/>
  <c r="J298" i="1" s="1"/>
  <c r="L298" i="1" s="1"/>
  <c r="I298" i="1" l="1"/>
  <c r="H298" i="1" s="1"/>
  <c r="K298" i="1" l="1"/>
  <c r="I299" i="1" s="1"/>
  <c r="H299" i="1" s="1"/>
  <c r="J299" i="1" l="1"/>
  <c r="L299" i="1" s="1"/>
  <c r="K299" i="1" l="1"/>
  <c r="I300" i="1" s="1"/>
  <c r="H300" i="1" s="1"/>
  <c r="J300" i="1" l="1"/>
  <c r="L300" i="1" s="1"/>
  <c r="K300" i="1" l="1"/>
  <c r="I301" i="1" s="1"/>
  <c r="H301" i="1" s="1"/>
  <c r="J301" i="1" l="1"/>
  <c r="L301" i="1" s="1"/>
  <c r="K301" i="1" l="1"/>
  <c r="I302" i="1" s="1"/>
  <c r="H302" i="1" s="1"/>
  <c r="J302" i="1" l="1"/>
  <c r="L302" i="1" s="1"/>
  <c r="K302" i="1" l="1"/>
  <c r="J303" i="1" s="1"/>
  <c r="L303" i="1" s="1"/>
  <c r="I303" i="1" l="1"/>
  <c r="H303" i="1" s="1"/>
  <c r="K303" i="1" l="1"/>
  <c r="J304" i="1" s="1"/>
  <c r="L304" i="1" s="1"/>
  <c r="I304" i="1" l="1"/>
  <c r="H304" i="1" s="1"/>
  <c r="K304" i="1" l="1"/>
  <c r="J305" i="1" s="1"/>
  <c r="L305" i="1" s="1"/>
  <c r="I305" i="1" l="1"/>
  <c r="H305" i="1" s="1"/>
  <c r="K305" i="1" l="1"/>
  <c r="I306" i="1" s="1"/>
  <c r="H306" i="1" s="1"/>
  <c r="J306" i="1" l="1"/>
  <c r="L306" i="1" s="1"/>
  <c r="K306" i="1" l="1"/>
  <c r="I307" i="1" s="1"/>
  <c r="H307" i="1" s="1"/>
  <c r="J307" i="1" l="1"/>
  <c r="L307" i="1" s="1"/>
  <c r="K307" i="1" l="1"/>
  <c r="I308" i="1" s="1"/>
  <c r="H308" i="1" s="1"/>
  <c r="J308" i="1" l="1"/>
  <c r="L308" i="1" s="1"/>
  <c r="K308" i="1" l="1"/>
  <c r="J309" i="1" s="1"/>
  <c r="L309" i="1" s="1"/>
  <c r="I309" i="1" l="1"/>
  <c r="H309" i="1" s="1"/>
  <c r="K309" i="1" l="1"/>
  <c r="J310" i="1" s="1"/>
  <c r="L310" i="1" s="1"/>
  <c r="I310" i="1" l="1"/>
  <c r="H310" i="1" s="1"/>
  <c r="K310" i="1" l="1"/>
  <c r="I311" i="1" s="1"/>
  <c r="H311" i="1" s="1"/>
  <c r="J311" i="1" l="1"/>
  <c r="L311" i="1" s="1"/>
  <c r="K311" i="1" l="1"/>
  <c r="J312" i="1" s="1"/>
  <c r="L312" i="1" s="1"/>
  <c r="I312" i="1" l="1"/>
  <c r="H312" i="1" s="1"/>
  <c r="K312" i="1" l="1"/>
  <c r="I313" i="1" s="1"/>
  <c r="H313" i="1" s="1"/>
  <c r="J313" i="1" l="1"/>
  <c r="L313" i="1" s="1"/>
  <c r="K313" i="1" l="1"/>
  <c r="J314" i="1" s="1"/>
  <c r="L314" i="1" s="1"/>
  <c r="I314" i="1" l="1"/>
  <c r="H314" i="1" s="1"/>
  <c r="K314" i="1" l="1"/>
  <c r="I315" i="1" s="1"/>
  <c r="H315" i="1" s="1"/>
  <c r="J315" i="1" l="1"/>
  <c r="L315" i="1" s="1"/>
  <c r="K315" i="1" l="1"/>
  <c r="I316" i="1" s="1"/>
  <c r="H316" i="1" s="1"/>
  <c r="J316" i="1" l="1"/>
  <c r="L316" i="1" s="1"/>
  <c r="K316" i="1" l="1"/>
  <c r="J317" i="1" s="1"/>
  <c r="L317" i="1" s="1"/>
  <c r="I317" i="1" l="1"/>
  <c r="H317" i="1" s="1"/>
  <c r="K317" i="1" l="1"/>
  <c r="J318" i="1" s="1"/>
  <c r="L318" i="1" s="1"/>
  <c r="I318" i="1" l="1"/>
  <c r="H318" i="1" s="1"/>
  <c r="K318" i="1" l="1"/>
  <c r="I319" i="1" s="1"/>
  <c r="H319" i="1" s="1"/>
  <c r="J319" i="1" l="1"/>
  <c r="L319" i="1" s="1"/>
  <c r="K319" i="1" l="1"/>
  <c r="I320" i="1" s="1"/>
  <c r="H320" i="1" s="1"/>
  <c r="J320" i="1" l="1"/>
  <c r="L320" i="1" s="1"/>
  <c r="K320" i="1" l="1"/>
  <c r="I321" i="1" s="1"/>
  <c r="H321" i="1" s="1"/>
  <c r="J321" i="1" l="1"/>
  <c r="L321" i="1" s="1"/>
  <c r="K321" i="1" l="1"/>
  <c r="J322" i="1" s="1"/>
  <c r="L322" i="1" s="1"/>
  <c r="I322" i="1" l="1"/>
  <c r="H322" i="1" s="1"/>
  <c r="K322" i="1" l="1"/>
  <c r="I323" i="1" s="1"/>
  <c r="H323" i="1" s="1"/>
  <c r="J323" i="1" l="1"/>
  <c r="L323" i="1" s="1"/>
  <c r="K323" i="1" l="1"/>
  <c r="J324" i="1" s="1"/>
  <c r="L324" i="1" s="1"/>
  <c r="I324" i="1" l="1"/>
  <c r="H324" i="1" s="1"/>
  <c r="K324" i="1" l="1"/>
  <c r="I325" i="1" s="1"/>
  <c r="H325" i="1" s="1"/>
  <c r="J325" i="1" l="1"/>
  <c r="L325" i="1" s="1"/>
  <c r="K325" i="1" l="1"/>
  <c r="J326" i="1" s="1"/>
  <c r="L326" i="1" s="1"/>
  <c r="I326" i="1"/>
  <c r="H326" i="1" s="1"/>
  <c r="K326" i="1" l="1"/>
  <c r="I327" i="1" s="1"/>
  <c r="H327" i="1" s="1"/>
  <c r="J327" i="1" l="1"/>
  <c r="L327" i="1" s="1"/>
  <c r="K327" i="1" l="1"/>
  <c r="J328" i="1" s="1"/>
  <c r="L328" i="1" s="1"/>
  <c r="I328" i="1" l="1"/>
  <c r="H328" i="1" s="1"/>
  <c r="K328" i="1" l="1"/>
  <c r="I329" i="1" s="1"/>
  <c r="H329" i="1" s="1"/>
  <c r="J329" i="1" l="1"/>
  <c r="L329" i="1" s="1"/>
  <c r="K329" i="1" l="1"/>
  <c r="J330" i="1" s="1"/>
  <c r="L330" i="1" s="1"/>
  <c r="I330" i="1" l="1"/>
  <c r="H330" i="1" s="1"/>
  <c r="K330" i="1" l="1"/>
  <c r="J331" i="1" s="1"/>
  <c r="L331" i="1" s="1"/>
  <c r="I331" i="1" l="1"/>
  <c r="H331" i="1" s="1"/>
  <c r="K331" i="1" l="1"/>
  <c r="I332" i="1" s="1"/>
  <c r="H332" i="1" s="1"/>
  <c r="J332" i="1" l="1"/>
  <c r="L332" i="1" s="1"/>
  <c r="K332" i="1" l="1"/>
  <c r="J333" i="1" s="1"/>
  <c r="L333" i="1" s="1"/>
  <c r="I333" i="1" l="1"/>
  <c r="H333" i="1" s="1"/>
  <c r="K333" i="1" l="1"/>
  <c r="J334" i="1" s="1"/>
  <c r="L334" i="1" s="1"/>
  <c r="I334" i="1" l="1"/>
  <c r="H334" i="1" s="1"/>
  <c r="K334" i="1" l="1"/>
  <c r="I335" i="1" s="1"/>
  <c r="H335" i="1" s="1"/>
  <c r="J335" i="1" l="1"/>
  <c r="L335" i="1" s="1"/>
  <c r="K335" i="1" l="1"/>
  <c r="J336" i="1" s="1"/>
  <c r="L336" i="1" s="1"/>
  <c r="I336" i="1"/>
  <c r="H336" i="1" s="1"/>
  <c r="K336" i="1" l="1"/>
  <c r="J337" i="1" l="1"/>
  <c r="L337" i="1" s="1"/>
  <c r="I337" i="1"/>
  <c r="H337" i="1" s="1"/>
  <c r="K337" i="1" l="1"/>
  <c r="J338" i="1" l="1"/>
  <c r="L338" i="1" s="1"/>
  <c r="I338" i="1"/>
  <c r="H338" i="1" s="1"/>
  <c r="K338" i="1" l="1"/>
  <c r="I339" i="1" l="1"/>
  <c r="H339" i="1" s="1"/>
  <c r="J339" i="1"/>
  <c r="L339" i="1" s="1"/>
  <c r="K339" i="1" l="1"/>
  <c r="J340" i="1" l="1"/>
  <c r="L340" i="1" s="1"/>
  <c r="I340" i="1"/>
  <c r="H340" i="1" s="1"/>
  <c r="K340" i="1" l="1"/>
  <c r="J341" i="1" l="1"/>
  <c r="L341" i="1" s="1"/>
  <c r="I341" i="1"/>
  <c r="H341" i="1" s="1"/>
  <c r="K341" i="1" l="1"/>
  <c r="J342" i="1" l="1"/>
  <c r="L342" i="1" s="1"/>
  <c r="I342" i="1"/>
  <c r="H342" i="1" s="1"/>
  <c r="K342" i="1" l="1"/>
  <c r="I343" i="1" l="1"/>
  <c r="H343" i="1" s="1"/>
  <c r="J343" i="1"/>
  <c r="L343" i="1" s="1"/>
  <c r="K343" i="1" l="1"/>
  <c r="I344" i="1" l="1"/>
  <c r="H344" i="1" s="1"/>
  <c r="J344" i="1"/>
  <c r="L344" i="1" s="1"/>
  <c r="K344" i="1" l="1"/>
  <c r="J345" i="1" l="1"/>
  <c r="L345" i="1" s="1"/>
  <c r="I345" i="1"/>
  <c r="H345" i="1" s="1"/>
  <c r="K345" i="1" l="1"/>
  <c r="J346" i="1" l="1"/>
  <c r="L346" i="1" s="1"/>
  <c r="I346" i="1"/>
  <c r="H346" i="1" s="1"/>
  <c r="K346" i="1" l="1"/>
  <c r="I347" i="1" l="1"/>
  <c r="H347" i="1" s="1"/>
  <c r="J347" i="1"/>
  <c r="L347" i="1" s="1"/>
  <c r="K347" i="1" l="1"/>
  <c r="J348" i="1" l="1"/>
  <c r="L348" i="1" s="1"/>
  <c r="I348" i="1"/>
  <c r="H348" i="1" s="1"/>
  <c r="K348" i="1" l="1"/>
  <c r="I349" i="1" l="1"/>
  <c r="H349" i="1" s="1"/>
  <c r="J349" i="1"/>
  <c r="L349" i="1" s="1"/>
  <c r="K349" i="1" l="1"/>
  <c r="J350" i="1" l="1"/>
  <c r="L350" i="1" s="1"/>
  <c r="I350" i="1"/>
  <c r="H350" i="1" s="1"/>
  <c r="K350" i="1" l="1"/>
  <c r="I351" i="1" l="1"/>
  <c r="H351" i="1" s="1"/>
  <c r="J351" i="1"/>
  <c r="L351" i="1" s="1"/>
  <c r="K351" i="1" l="1"/>
  <c r="I352" i="1" l="1"/>
  <c r="H352" i="1" s="1"/>
  <c r="J352" i="1"/>
  <c r="L352" i="1" s="1"/>
  <c r="K352" i="1" l="1"/>
  <c r="J353" i="1" l="1"/>
  <c r="L353" i="1" s="1"/>
  <c r="I353" i="1"/>
  <c r="H353" i="1" s="1"/>
  <c r="K353" i="1" l="1"/>
  <c r="J354" i="1" l="1"/>
  <c r="L354" i="1" s="1"/>
  <c r="I354" i="1"/>
  <c r="H354" i="1" s="1"/>
  <c r="K354" i="1" l="1"/>
  <c r="I355" i="1" l="1"/>
  <c r="H355" i="1" s="1"/>
  <c r="J355" i="1"/>
  <c r="L355" i="1" s="1"/>
  <c r="K355" i="1" l="1"/>
  <c r="J356" i="1" s="1"/>
  <c r="L356" i="1" s="1"/>
  <c r="I356" i="1" l="1"/>
  <c r="H356" i="1" s="1"/>
  <c r="K356" i="1" l="1"/>
  <c r="J357" i="1" s="1"/>
  <c r="L357" i="1" s="1"/>
  <c r="I357" i="1" l="1"/>
  <c r="H357" i="1" s="1"/>
  <c r="K357" i="1" l="1"/>
  <c r="J358" i="1" s="1"/>
  <c r="L358" i="1" s="1"/>
  <c r="I358" i="1" l="1"/>
  <c r="H358" i="1" s="1"/>
  <c r="K358" i="1" l="1"/>
  <c r="I359" i="1" s="1"/>
  <c r="J359" i="1" l="1"/>
  <c r="L359" i="1" s="1"/>
  <c r="H359" i="1"/>
  <c r="K359" i="1" l="1"/>
  <c r="J360" i="1" s="1"/>
  <c r="L360" i="1" s="1"/>
  <c r="I360" i="1" l="1"/>
  <c r="H360" i="1" s="1"/>
  <c r="K360" i="1" l="1"/>
  <c r="I361" i="1" s="1"/>
  <c r="J361" i="1" l="1"/>
  <c r="L361" i="1" s="1"/>
  <c r="H361" i="1"/>
  <c r="K361" i="1" l="1"/>
  <c r="I362" i="1" s="1"/>
  <c r="J362" i="1" l="1"/>
  <c r="L362" i="1" s="1"/>
  <c r="H362" i="1"/>
  <c r="K362" i="1" l="1"/>
  <c r="J363" i="1" s="1"/>
  <c r="L363" i="1" s="1"/>
  <c r="I363" i="1" l="1"/>
  <c r="H363" i="1" s="1"/>
  <c r="K363" i="1" l="1"/>
  <c r="I364" i="1" s="1"/>
  <c r="J364" i="1" l="1"/>
  <c r="L364" i="1" s="1"/>
  <c r="H364" i="1"/>
  <c r="K364" i="1" l="1"/>
  <c r="J365" i="1" s="1"/>
  <c r="L365" i="1" s="1"/>
  <c r="I365" i="1" l="1"/>
  <c r="H365" i="1" s="1"/>
  <c r="K365" i="1" l="1"/>
  <c r="J366" i="1" s="1"/>
  <c r="L366" i="1" s="1"/>
  <c r="I366" i="1" l="1"/>
  <c r="H366" i="1" s="1"/>
  <c r="K366" i="1" l="1"/>
  <c r="J367" i="1" s="1"/>
  <c r="L367" i="1" s="1"/>
  <c r="I367" i="1" l="1"/>
  <c r="H367" i="1" s="1"/>
  <c r="K367" i="1" l="1"/>
  <c r="I368" i="1" s="1"/>
  <c r="J368" i="1" l="1"/>
  <c r="L368" i="1" s="1"/>
  <c r="H368" i="1"/>
  <c r="K368" i="1" l="1"/>
  <c r="J369" i="1" s="1"/>
  <c r="L369" i="1" s="1"/>
  <c r="I369" i="1" l="1"/>
  <c r="H369" i="1" s="1"/>
  <c r="K369" i="1" l="1"/>
  <c r="I370" i="1" s="1"/>
  <c r="J370" i="1" l="1"/>
  <c r="L370" i="1" s="1"/>
  <c r="H370" i="1"/>
  <c r="K370" i="1" l="1"/>
  <c r="J371" i="1" s="1"/>
  <c r="L371" i="1" s="1"/>
  <c r="I371" i="1" l="1"/>
  <c r="H371" i="1" s="1"/>
  <c r="K371" i="1" l="1"/>
  <c r="J372" i="1" s="1"/>
  <c r="L372" i="1" s="1"/>
  <c r="I372" i="1" l="1"/>
  <c r="H372" i="1" s="1"/>
  <c r="K372" i="1" l="1"/>
  <c r="J373" i="1" s="1"/>
  <c r="L373" i="1" s="1"/>
  <c r="I373" i="1" l="1"/>
  <c r="H373" i="1" s="1"/>
  <c r="K373" i="1" l="1"/>
  <c r="I374" i="1" s="1"/>
  <c r="H374" i="1" s="1"/>
  <c r="J374" i="1" l="1"/>
  <c r="L374" i="1" s="1"/>
  <c r="K374" i="1" l="1"/>
  <c r="I375" i="1" s="1"/>
  <c r="H375" i="1" s="1"/>
  <c r="J375" i="1" l="1"/>
  <c r="L375" i="1" s="1"/>
  <c r="K375" i="1" l="1"/>
  <c r="J376" i="1" s="1"/>
  <c r="L376" i="1" s="1"/>
  <c r="I376" i="1" l="1"/>
  <c r="H376" i="1" s="1"/>
  <c r="K376" i="1" l="1"/>
  <c r="J377" i="1" s="1"/>
  <c r="L377" i="1" s="1"/>
  <c r="I377" i="1" l="1"/>
  <c r="H377" i="1" s="1"/>
  <c r="K377" i="1" l="1"/>
  <c r="I378" i="1" s="1"/>
  <c r="H378" i="1" s="1"/>
  <c r="J378" i="1" l="1"/>
  <c r="L378" i="1" s="1"/>
  <c r="K378" i="1" l="1"/>
  <c r="I379" i="1" l="1"/>
  <c r="H379" i="1" s="1"/>
  <c r="J379" i="1"/>
  <c r="L379" i="1" s="1"/>
  <c r="K379" i="1" l="1"/>
  <c r="J380" i="1" l="1"/>
  <c r="L380" i="1" s="1"/>
  <c r="I380" i="1"/>
  <c r="H380" i="1" s="1"/>
  <c r="K380" i="1" l="1"/>
  <c r="J381" i="1" l="1"/>
  <c r="L381" i="1" s="1"/>
  <c r="I381" i="1"/>
  <c r="H381" i="1" s="1"/>
  <c r="K381" i="1" l="1"/>
  <c r="I382" i="1" s="1"/>
  <c r="H382" i="1" s="1"/>
  <c r="J382" i="1"/>
  <c r="L382" i="1" s="1"/>
  <c r="K382" i="1" l="1"/>
  <c r="J383" i="1" s="1"/>
  <c r="L383" i="1" s="1"/>
  <c r="I383" i="1" l="1"/>
  <c r="H383" i="1" s="1"/>
  <c r="K383" i="1" l="1"/>
  <c r="J384" i="1" l="1"/>
  <c r="L384" i="1" s="1"/>
  <c r="I384" i="1"/>
  <c r="H384" i="1" s="1"/>
  <c r="K384" i="1" l="1"/>
  <c r="J385" i="1" l="1"/>
  <c r="L385" i="1" s="1"/>
  <c r="I385" i="1"/>
  <c r="H385" i="1" s="1"/>
  <c r="K385" i="1" l="1"/>
  <c r="I386" i="1" l="1"/>
  <c r="H386" i="1" s="1"/>
  <c r="J386" i="1"/>
  <c r="L386" i="1" s="1"/>
  <c r="K386" i="1" l="1"/>
  <c r="I387" i="1" l="1"/>
  <c r="H387" i="1" s="1"/>
  <c r="J387" i="1"/>
  <c r="L387" i="1" s="1"/>
  <c r="K387" i="1" l="1"/>
  <c r="J388" i="1" l="1"/>
  <c r="L388" i="1" s="1"/>
  <c r="I388" i="1"/>
  <c r="H388" i="1" s="1"/>
  <c r="K388" i="1" l="1"/>
  <c r="J389" i="1" l="1"/>
  <c r="L389" i="1" s="1"/>
  <c r="I389" i="1"/>
  <c r="H389" i="1" s="1"/>
  <c r="K389" i="1" l="1"/>
  <c r="I390" i="1" l="1"/>
  <c r="H390" i="1" s="1"/>
  <c r="J390" i="1"/>
  <c r="L390" i="1" s="1"/>
  <c r="K390" i="1" l="1"/>
  <c r="J391" i="1" l="1"/>
  <c r="L391" i="1" s="1"/>
  <c r="I391" i="1"/>
  <c r="H391" i="1" s="1"/>
  <c r="K391" i="1" l="1"/>
  <c r="J392" i="1" l="1"/>
  <c r="L392" i="1" s="1"/>
  <c r="I392" i="1"/>
  <c r="H392" i="1" s="1"/>
  <c r="K392" i="1" l="1"/>
  <c r="I393" i="1" l="1"/>
  <c r="H393" i="1" s="1"/>
  <c r="J393" i="1"/>
  <c r="L393" i="1" s="1"/>
  <c r="K393" i="1" l="1"/>
  <c r="J394" i="1" l="1"/>
  <c r="L394" i="1" s="1"/>
  <c r="I394" i="1"/>
  <c r="H394" i="1" s="1"/>
  <c r="K394" i="1" l="1"/>
  <c r="I395" i="1" l="1"/>
  <c r="H395" i="1" s="1"/>
  <c r="J395" i="1"/>
  <c r="L395" i="1" s="1"/>
  <c r="K395" i="1" l="1"/>
  <c r="I396" i="1" l="1"/>
  <c r="H396" i="1" s="1"/>
  <c r="J396" i="1"/>
  <c r="L396" i="1" s="1"/>
  <c r="K396" i="1" l="1"/>
  <c r="I397" i="1" l="1"/>
  <c r="H397" i="1" s="1"/>
  <c r="J397" i="1"/>
  <c r="L397" i="1" s="1"/>
  <c r="K397" i="1" l="1"/>
  <c r="I398" i="1" l="1"/>
  <c r="H398" i="1" s="1"/>
  <c r="J398" i="1"/>
  <c r="L398" i="1" s="1"/>
  <c r="K398" i="1" l="1"/>
  <c r="I399" i="1" l="1"/>
  <c r="H399" i="1" s="1"/>
  <c r="J399" i="1"/>
  <c r="L399" i="1" s="1"/>
  <c r="K399" i="1" l="1"/>
  <c r="J400" i="1" l="1"/>
  <c r="L400" i="1" s="1"/>
  <c r="I400" i="1"/>
  <c r="H400" i="1" s="1"/>
  <c r="K400" i="1" l="1"/>
  <c r="I401" i="1" l="1"/>
  <c r="H401" i="1" s="1"/>
  <c r="J401" i="1"/>
  <c r="L401" i="1" s="1"/>
  <c r="K401" i="1" l="1"/>
  <c r="J402" i="1" l="1"/>
  <c r="L402" i="1" s="1"/>
  <c r="I402" i="1"/>
  <c r="H402" i="1" s="1"/>
  <c r="K402" i="1" l="1"/>
  <c r="I403" i="1" s="1"/>
  <c r="J403" i="1"/>
  <c r="L403" i="1" s="1"/>
  <c r="H403" i="1"/>
  <c r="K403" i="1" l="1"/>
  <c r="I404" i="1" s="1"/>
  <c r="J404" i="1" l="1"/>
  <c r="L404" i="1" s="1"/>
  <c r="H404" i="1"/>
  <c r="K404" i="1" l="1"/>
  <c r="J405" i="1" s="1"/>
  <c r="L405" i="1" s="1"/>
  <c r="I405" i="1" l="1"/>
  <c r="H405" i="1" s="1"/>
  <c r="K405" i="1" l="1"/>
  <c r="J406" i="1" s="1"/>
  <c r="L406" i="1" s="1"/>
  <c r="I406" i="1" l="1"/>
  <c r="H406" i="1" s="1"/>
  <c r="K406" i="1" l="1"/>
  <c r="J407" i="1" s="1"/>
  <c r="L407" i="1" s="1"/>
  <c r="I407" i="1" l="1"/>
  <c r="H407" i="1" s="1"/>
  <c r="K407" i="1" l="1"/>
  <c r="I408" i="1" s="1"/>
  <c r="J408" i="1" l="1"/>
  <c r="L408" i="1" s="1"/>
  <c r="H408" i="1"/>
  <c r="K408" i="1" l="1"/>
  <c r="I409" i="1" s="1"/>
  <c r="J409" i="1" l="1"/>
  <c r="L409" i="1" s="1"/>
  <c r="H409" i="1"/>
  <c r="K409" i="1" l="1"/>
  <c r="I410" i="1" s="1"/>
  <c r="J410" i="1" l="1"/>
  <c r="L410" i="1" s="1"/>
  <c r="H410" i="1"/>
  <c r="K410" i="1" l="1"/>
  <c r="I411" i="1" s="1"/>
  <c r="J411" i="1" l="1"/>
  <c r="L411" i="1" s="1"/>
  <c r="H411" i="1"/>
  <c r="K411" i="1" l="1"/>
  <c r="J412" i="1" s="1"/>
  <c r="L412" i="1" s="1"/>
  <c r="I412" i="1" l="1"/>
  <c r="H412" i="1" s="1"/>
  <c r="K412" i="1" l="1"/>
  <c r="I413" i="1" s="1"/>
  <c r="J413" i="1" l="1"/>
  <c r="L413" i="1" s="1"/>
  <c r="H413" i="1"/>
  <c r="K413" i="1" l="1"/>
  <c r="I414" i="1" s="1"/>
  <c r="J414" i="1" l="1"/>
  <c r="L414" i="1" s="1"/>
  <c r="H414" i="1"/>
  <c r="K414" i="1" l="1"/>
  <c r="I415" i="1" s="1"/>
  <c r="J415" i="1" l="1"/>
  <c r="L415" i="1" s="1"/>
  <c r="H415" i="1"/>
  <c r="K415" i="1" l="1"/>
  <c r="I416" i="1" s="1"/>
  <c r="J416" i="1" l="1"/>
  <c r="L416" i="1" s="1"/>
  <c r="H416" i="1"/>
  <c r="K416" i="1" l="1"/>
  <c r="I417" i="1" s="1"/>
  <c r="J417" i="1" l="1"/>
  <c r="L417" i="1" s="1"/>
  <c r="H417" i="1"/>
  <c r="K417" i="1" l="1"/>
  <c r="I418" i="1" s="1"/>
  <c r="J418" i="1" l="1"/>
  <c r="L418" i="1" s="1"/>
  <c r="H418" i="1"/>
  <c r="K418" i="1" l="1"/>
  <c r="I419" i="1" s="1"/>
  <c r="J419" i="1" l="1"/>
  <c r="L419" i="1" s="1"/>
  <c r="H419" i="1"/>
  <c r="K419" i="1" l="1"/>
  <c r="J420" i="1" s="1"/>
  <c r="L420" i="1" s="1"/>
  <c r="I420" i="1" l="1"/>
  <c r="H420" i="1" s="1"/>
  <c r="K420" i="1" l="1"/>
  <c r="I421" i="1" s="1"/>
  <c r="J421" i="1" l="1"/>
  <c r="L421" i="1" s="1"/>
  <c r="H421" i="1"/>
  <c r="K421" i="1" l="1"/>
  <c r="J422" i="1" s="1"/>
  <c r="L422" i="1" s="1"/>
  <c r="I422" i="1" l="1"/>
  <c r="H422" i="1" s="1"/>
  <c r="K422" i="1" l="1"/>
  <c r="J423" i="1" s="1"/>
  <c r="L423" i="1" s="1"/>
  <c r="I423" i="1" l="1"/>
  <c r="H423" i="1" s="1"/>
  <c r="K423" i="1" l="1"/>
  <c r="I424" i="1" s="1"/>
  <c r="J424" i="1" l="1"/>
  <c r="L424" i="1" s="1"/>
  <c r="H424" i="1"/>
  <c r="K424" i="1" l="1"/>
  <c r="I425" i="1" s="1"/>
  <c r="J425" i="1" l="1"/>
  <c r="L425" i="1" s="1"/>
  <c r="H425" i="1"/>
  <c r="K425" i="1" l="1"/>
  <c r="J426" i="1" s="1"/>
  <c r="L426" i="1" s="1"/>
  <c r="I426" i="1" l="1"/>
  <c r="H426" i="1" s="1"/>
  <c r="K426" i="1" l="1"/>
  <c r="J427" i="1" s="1"/>
  <c r="L427" i="1" s="1"/>
  <c r="I427" i="1" l="1"/>
  <c r="H427" i="1" s="1"/>
  <c r="K427" i="1" l="1"/>
  <c r="I428" i="1" s="1"/>
  <c r="J428" i="1" l="1"/>
  <c r="L428" i="1" s="1"/>
  <c r="H428" i="1"/>
  <c r="K428" i="1" l="1"/>
  <c r="I429" i="1" s="1"/>
  <c r="J429" i="1" l="1"/>
  <c r="L429" i="1" s="1"/>
  <c r="H429" i="1"/>
  <c r="K429" i="1" l="1"/>
  <c r="I430" i="1" s="1"/>
  <c r="J430" i="1" l="1"/>
  <c r="L430" i="1" s="1"/>
  <c r="H430" i="1"/>
  <c r="K430" i="1" l="1"/>
  <c r="J431" i="1" s="1"/>
  <c r="L431" i="1" s="1"/>
  <c r="I431" i="1" l="1"/>
  <c r="H431" i="1" s="1"/>
  <c r="K431" i="1" l="1"/>
  <c r="J432" i="1" s="1"/>
  <c r="L432" i="1" s="1"/>
  <c r="I432" i="1" l="1"/>
  <c r="H432" i="1" s="1"/>
  <c r="K432" i="1" l="1"/>
  <c r="I433" i="1" s="1"/>
  <c r="J433" i="1" l="1"/>
  <c r="L433" i="1" s="1"/>
  <c r="H433" i="1"/>
  <c r="K433" i="1" l="1"/>
  <c r="I434" i="1" s="1"/>
  <c r="H434" i="1" s="1"/>
  <c r="J434" i="1" l="1"/>
  <c r="L434" i="1" s="1"/>
  <c r="K434" i="1" l="1"/>
  <c r="I435" i="1" s="1"/>
  <c r="H435" i="1" s="1"/>
  <c r="J435" i="1" l="1"/>
  <c r="L435" i="1" s="1"/>
  <c r="K435" i="1" l="1"/>
  <c r="I436" i="1" s="1"/>
  <c r="H436" i="1" s="1"/>
  <c r="J436" i="1" l="1"/>
  <c r="L436" i="1" s="1"/>
  <c r="K436" i="1" l="1"/>
  <c r="I437" i="1" s="1"/>
  <c r="H437" i="1" s="1"/>
  <c r="J437" i="1" l="1"/>
  <c r="L437" i="1" s="1"/>
  <c r="K437" i="1" l="1"/>
  <c r="J438" i="1" s="1"/>
  <c r="L438" i="1" s="1"/>
  <c r="I438" i="1" l="1"/>
  <c r="H438" i="1" s="1"/>
  <c r="K438" i="1" l="1"/>
  <c r="J439" i="1" s="1"/>
  <c r="L439" i="1" s="1"/>
  <c r="I439" i="1" l="1"/>
  <c r="H439" i="1" s="1"/>
  <c r="K439" i="1" l="1"/>
  <c r="I440" i="1" s="1"/>
  <c r="H440" i="1" s="1"/>
  <c r="J440" i="1" l="1"/>
  <c r="L440" i="1" s="1"/>
  <c r="K440" i="1" l="1"/>
  <c r="J441" i="1" s="1"/>
  <c r="L441" i="1" s="1"/>
  <c r="I441" i="1" l="1"/>
  <c r="H441" i="1" s="1"/>
  <c r="K441" i="1" l="1"/>
  <c r="J442" i="1" s="1"/>
  <c r="L442" i="1" s="1"/>
  <c r="I442" i="1" l="1"/>
  <c r="H442" i="1" s="1"/>
  <c r="K442" i="1" l="1"/>
  <c r="J443" i="1" s="1"/>
  <c r="L443" i="1" s="1"/>
  <c r="I443" i="1" l="1"/>
  <c r="H443" i="1" s="1"/>
  <c r="K443" i="1" l="1"/>
  <c r="J444" i="1" s="1"/>
  <c r="L444" i="1" s="1"/>
  <c r="I444" i="1" l="1"/>
  <c r="H444" i="1" s="1"/>
  <c r="K444" i="1" l="1"/>
  <c r="J445" i="1" s="1"/>
  <c r="L445" i="1" s="1"/>
  <c r="I445" i="1" l="1"/>
  <c r="H445" i="1" s="1"/>
  <c r="K445" i="1" l="1"/>
  <c r="J446" i="1" s="1"/>
  <c r="L446" i="1" s="1"/>
  <c r="I446" i="1" l="1"/>
  <c r="H446" i="1" s="1"/>
  <c r="K446" i="1" l="1"/>
  <c r="I447" i="1" s="1"/>
  <c r="H447" i="1" s="1"/>
  <c r="J447" i="1" l="1"/>
  <c r="L447" i="1" s="1"/>
  <c r="K447" i="1" l="1"/>
  <c r="I448" i="1" s="1"/>
  <c r="H448" i="1" s="1"/>
  <c r="J448" i="1" l="1"/>
  <c r="L448" i="1" s="1"/>
  <c r="K448" i="1" l="1"/>
  <c r="J449" i="1" s="1"/>
  <c r="L449" i="1" s="1"/>
  <c r="I449" i="1" l="1"/>
  <c r="H449" i="1" s="1"/>
  <c r="K449" i="1" l="1"/>
  <c r="J450" i="1" s="1"/>
  <c r="L450" i="1" s="1"/>
  <c r="I450" i="1" l="1"/>
  <c r="H450" i="1" s="1"/>
  <c r="K450" i="1" l="1"/>
  <c r="I451" i="1" s="1"/>
  <c r="H451" i="1" s="1"/>
  <c r="J451" i="1" l="1"/>
  <c r="L451" i="1" s="1"/>
  <c r="K451" i="1" l="1"/>
  <c r="I452" i="1" s="1"/>
  <c r="H452" i="1" s="1"/>
  <c r="J452" i="1" l="1"/>
  <c r="L452" i="1" s="1"/>
  <c r="K452" i="1" l="1"/>
  <c r="I453" i="1" s="1"/>
  <c r="H453" i="1" s="1"/>
  <c r="J453" i="1" l="1"/>
  <c r="L453" i="1" s="1"/>
  <c r="K453" i="1" l="1"/>
  <c r="J454" i="1" s="1"/>
  <c r="L454" i="1" s="1"/>
  <c r="I454" i="1" l="1"/>
  <c r="H454" i="1" s="1"/>
  <c r="K454" i="1" l="1"/>
  <c r="J455" i="1" s="1"/>
  <c r="L455" i="1" s="1"/>
  <c r="I455" i="1" l="1"/>
  <c r="H455" i="1" s="1"/>
  <c r="K455" i="1" l="1"/>
  <c r="J456" i="1" s="1"/>
  <c r="L456" i="1" s="1"/>
  <c r="I456" i="1" l="1"/>
  <c r="H456" i="1" s="1"/>
  <c r="K456" i="1" l="1"/>
  <c r="J457" i="1" s="1"/>
  <c r="L457" i="1" s="1"/>
  <c r="I457" i="1" l="1"/>
  <c r="H457" i="1" s="1"/>
  <c r="K457" i="1" l="1"/>
  <c r="I458" i="1" s="1"/>
  <c r="H458" i="1" s="1"/>
  <c r="J458" i="1" l="1"/>
  <c r="L458" i="1" s="1"/>
  <c r="K458" i="1" l="1"/>
  <c r="J459" i="1" s="1"/>
  <c r="L459" i="1" s="1"/>
  <c r="I459" i="1" l="1"/>
  <c r="H459" i="1" s="1"/>
  <c r="K459" i="1" l="1"/>
  <c r="I460" i="1" s="1"/>
  <c r="H460" i="1" s="1"/>
  <c r="J460" i="1" l="1"/>
  <c r="L460" i="1" s="1"/>
  <c r="K460" i="1" l="1"/>
  <c r="I461" i="1" s="1"/>
  <c r="H461" i="1" s="1"/>
  <c r="J461" i="1" l="1"/>
  <c r="L461" i="1" s="1"/>
  <c r="K461" i="1" l="1"/>
  <c r="I462" i="1" s="1"/>
  <c r="H462" i="1" s="1"/>
  <c r="J462" i="1" l="1"/>
  <c r="L462" i="1" s="1"/>
  <c r="K462" i="1" l="1"/>
  <c r="J463" i="1" s="1"/>
  <c r="L463" i="1" s="1"/>
  <c r="I463" i="1" l="1"/>
  <c r="H463" i="1" s="1"/>
  <c r="K463" i="1" l="1"/>
  <c r="J464" i="1" s="1"/>
  <c r="L464" i="1" s="1"/>
  <c r="I464" i="1" l="1"/>
  <c r="H464" i="1" s="1"/>
  <c r="K464" i="1" l="1"/>
  <c r="J465" i="1" s="1"/>
  <c r="L465" i="1" s="1"/>
  <c r="I465" i="1" l="1"/>
  <c r="H465" i="1" s="1"/>
  <c r="K465" i="1" l="1"/>
  <c r="J466" i="1" s="1"/>
  <c r="L466" i="1" s="1"/>
  <c r="I466" i="1" l="1"/>
  <c r="H466" i="1" s="1"/>
  <c r="K466" i="1" l="1"/>
  <c r="I467" i="1" s="1"/>
  <c r="H467" i="1" s="1"/>
  <c r="J467" i="1"/>
  <c r="L467" i="1" s="1"/>
  <c r="K467" i="1" l="1"/>
  <c r="J468" i="1" s="1"/>
  <c r="L468" i="1" s="1"/>
  <c r="I468" i="1" l="1"/>
  <c r="H468" i="1" s="1"/>
  <c r="K468" i="1" l="1"/>
  <c r="I469" i="1" s="1"/>
  <c r="H469" i="1" s="1"/>
  <c r="J469" i="1" l="1"/>
  <c r="L469" i="1" s="1"/>
  <c r="K469" i="1" l="1"/>
  <c r="I470" i="1" s="1"/>
  <c r="H470" i="1" s="1"/>
  <c r="J470" i="1" l="1"/>
  <c r="L470" i="1" s="1"/>
  <c r="K470" i="1" l="1"/>
  <c r="I471" i="1" s="1"/>
  <c r="H471" i="1" s="1"/>
  <c r="J471" i="1" l="1"/>
  <c r="L471" i="1" s="1"/>
  <c r="K471" i="1" l="1"/>
  <c r="J472" i="1" s="1"/>
  <c r="L472" i="1" s="1"/>
  <c r="I472" i="1" l="1"/>
  <c r="H472" i="1" s="1"/>
  <c r="K472" i="1" l="1"/>
  <c r="I473" i="1" s="1"/>
  <c r="H473" i="1" s="1"/>
  <c r="J473" i="1" l="1"/>
  <c r="L473" i="1" s="1"/>
  <c r="K473" i="1" l="1"/>
  <c r="J474" i="1" s="1"/>
  <c r="L474" i="1" s="1"/>
  <c r="I474" i="1" l="1"/>
  <c r="H474" i="1" s="1"/>
  <c r="K474" i="1" l="1"/>
  <c r="J475" i="1" s="1"/>
  <c r="L475" i="1" s="1"/>
  <c r="I475" i="1" l="1"/>
  <c r="H475" i="1" s="1"/>
  <c r="K475" i="1" l="1"/>
  <c r="J476" i="1" s="1"/>
  <c r="L476" i="1" s="1"/>
  <c r="I476" i="1" l="1"/>
  <c r="H476" i="1" s="1"/>
  <c r="K476" i="1" l="1"/>
  <c r="I477" i="1" s="1"/>
  <c r="H477" i="1" s="1"/>
  <c r="J477" i="1" l="1"/>
  <c r="L477" i="1" s="1"/>
  <c r="K477" i="1" l="1"/>
  <c r="J478" i="1" s="1"/>
  <c r="L478" i="1" s="1"/>
  <c r="I478" i="1" l="1"/>
  <c r="H478" i="1" s="1"/>
  <c r="K478" i="1" l="1"/>
  <c r="I479" i="1" s="1"/>
  <c r="H479" i="1" s="1"/>
  <c r="J479" i="1" l="1"/>
  <c r="L479" i="1" s="1"/>
  <c r="K479" i="1" l="1"/>
  <c r="J480" i="1" s="1"/>
  <c r="L480" i="1" s="1"/>
  <c r="I480" i="1" l="1"/>
  <c r="H480" i="1" s="1"/>
  <c r="K480" i="1" l="1"/>
  <c r="I481" i="1" s="1"/>
  <c r="H481" i="1" s="1"/>
  <c r="J481" i="1" l="1"/>
  <c r="L481" i="1" s="1"/>
  <c r="K481" i="1" l="1"/>
  <c r="J482" i="1" s="1"/>
  <c r="L482" i="1" s="1"/>
  <c r="I482" i="1" l="1"/>
  <c r="H482" i="1" s="1"/>
  <c r="K482" i="1" l="1"/>
  <c r="I483" i="1" s="1"/>
  <c r="H483" i="1" s="1"/>
  <c r="J483" i="1" l="1"/>
  <c r="L483" i="1" s="1"/>
  <c r="K483" i="1" l="1"/>
  <c r="I484" i="1" s="1"/>
  <c r="H484" i="1" s="1"/>
  <c r="J484" i="1" l="1"/>
  <c r="L484" i="1" s="1"/>
  <c r="K484" i="1" l="1"/>
  <c r="J485" i="1" s="1"/>
  <c r="L485" i="1" s="1"/>
  <c r="I485" i="1" l="1"/>
  <c r="H485" i="1" s="1"/>
  <c r="K485" i="1" l="1"/>
  <c r="I486" i="1" s="1"/>
  <c r="H486" i="1" s="1"/>
  <c r="J486" i="1" l="1"/>
  <c r="L486" i="1" s="1"/>
  <c r="K486" i="1" l="1"/>
  <c r="J487" i="1" s="1"/>
  <c r="L487" i="1" s="1"/>
  <c r="I487" i="1" l="1"/>
  <c r="H487" i="1" s="1"/>
  <c r="K487" i="1" l="1"/>
  <c r="I488" i="1" s="1"/>
  <c r="H488" i="1" s="1"/>
  <c r="J488" i="1" l="1"/>
  <c r="L488" i="1" s="1"/>
  <c r="K488" i="1" l="1"/>
  <c r="I489" i="1" s="1"/>
  <c r="H489" i="1" s="1"/>
  <c r="J489" i="1" l="1"/>
  <c r="L489" i="1" s="1"/>
  <c r="K489" i="1" l="1"/>
  <c r="J490" i="1" s="1"/>
  <c r="L490" i="1" s="1"/>
  <c r="I490" i="1" l="1"/>
  <c r="H490" i="1" s="1"/>
  <c r="K490" i="1" l="1"/>
  <c r="I491" i="1" s="1"/>
  <c r="H491" i="1" s="1"/>
  <c r="J491" i="1" l="1"/>
  <c r="L491" i="1" s="1"/>
  <c r="K491" i="1" l="1"/>
  <c r="I492" i="1" s="1"/>
  <c r="H492" i="1" s="1"/>
  <c r="J492" i="1" l="1"/>
  <c r="L492" i="1" s="1"/>
  <c r="K492" i="1" l="1"/>
  <c r="I493" i="1" s="1"/>
  <c r="H493" i="1" s="1"/>
  <c r="J493" i="1" l="1"/>
  <c r="L493" i="1" s="1"/>
  <c r="K493" i="1" l="1"/>
  <c r="I494" i="1" s="1"/>
  <c r="H494" i="1" s="1"/>
  <c r="J494" i="1" l="1"/>
  <c r="L494" i="1" s="1"/>
  <c r="K494" i="1" l="1"/>
  <c r="J495" i="1" s="1"/>
  <c r="L495" i="1" s="1"/>
  <c r="I495" i="1" l="1"/>
  <c r="H495" i="1" s="1"/>
  <c r="K495" i="1" l="1"/>
  <c r="I496" i="1" s="1"/>
  <c r="H496" i="1" s="1"/>
  <c r="J496" i="1" l="1"/>
  <c r="L496" i="1" s="1"/>
  <c r="K496" i="1" l="1"/>
  <c r="I497" i="1" s="1"/>
  <c r="H497" i="1" s="1"/>
  <c r="J497" i="1" l="1"/>
  <c r="L497" i="1" s="1"/>
  <c r="K497" i="1" l="1"/>
  <c r="I498" i="1" s="1"/>
  <c r="H498" i="1" s="1"/>
  <c r="J498" i="1" l="1"/>
  <c r="L498" i="1" s="1"/>
  <c r="K498" i="1" l="1"/>
  <c r="J499" i="1" s="1"/>
  <c r="L499" i="1" s="1"/>
  <c r="I499" i="1" l="1"/>
  <c r="H499" i="1" s="1"/>
  <c r="K499" i="1" l="1"/>
  <c r="I500" i="1" s="1"/>
  <c r="H500" i="1" s="1"/>
  <c r="J500" i="1" l="1"/>
  <c r="L500" i="1" s="1"/>
  <c r="K500" i="1" l="1"/>
  <c r="J501" i="1" s="1"/>
  <c r="L501" i="1" s="1"/>
  <c r="I501" i="1" l="1"/>
  <c r="H501" i="1" s="1"/>
  <c r="K501" i="1" l="1"/>
  <c r="I502" i="1" s="1"/>
  <c r="H502" i="1" s="1"/>
  <c r="J502" i="1" l="1"/>
  <c r="L502" i="1" s="1"/>
  <c r="K502" i="1" l="1"/>
  <c r="J503" i="1" s="1"/>
  <c r="L503" i="1" s="1"/>
  <c r="I503" i="1" l="1"/>
  <c r="H503" i="1" s="1"/>
  <c r="K503" i="1" l="1"/>
  <c r="J504" i="1" l="1"/>
  <c r="L504" i="1" s="1"/>
  <c r="I504" i="1"/>
  <c r="H504" i="1" s="1"/>
  <c r="K504" i="1" l="1"/>
  <c r="J505" i="1" l="1"/>
  <c r="L505" i="1" s="1"/>
  <c r="I505" i="1"/>
  <c r="H505" i="1" s="1"/>
  <c r="K505" i="1" l="1"/>
  <c r="J506" i="1" l="1"/>
  <c r="L506" i="1" s="1"/>
  <c r="I506" i="1"/>
  <c r="H506" i="1" s="1"/>
  <c r="K506" i="1" l="1"/>
  <c r="I507" i="1" l="1"/>
  <c r="H507" i="1" s="1"/>
  <c r="J507" i="1"/>
  <c r="L507" i="1" s="1"/>
  <c r="K507" i="1" l="1"/>
  <c r="I508" i="1" l="1"/>
  <c r="H508" i="1" s="1"/>
  <c r="J508" i="1"/>
  <c r="L508" i="1" s="1"/>
  <c r="K508" i="1" l="1"/>
  <c r="I509" i="1" l="1"/>
  <c r="H509" i="1" s="1"/>
  <c r="J509" i="1"/>
  <c r="L509" i="1" s="1"/>
  <c r="K509" i="1" l="1"/>
  <c r="I510" i="1" l="1"/>
  <c r="H510" i="1" s="1"/>
  <c r="J510" i="1"/>
  <c r="L510" i="1" s="1"/>
  <c r="K510" i="1" l="1"/>
  <c r="I511" i="1" l="1"/>
  <c r="H511" i="1" s="1"/>
  <c r="J511" i="1"/>
  <c r="L511" i="1" s="1"/>
  <c r="K511" i="1" l="1"/>
  <c r="I512" i="1" l="1"/>
  <c r="H512" i="1" s="1"/>
  <c r="J512" i="1"/>
  <c r="L512" i="1" s="1"/>
  <c r="K512" i="1" l="1"/>
  <c r="J513" i="1" l="1"/>
  <c r="L513" i="1" s="1"/>
  <c r="I513" i="1"/>
  <c r="H513" i="1" s="1"/>
  <c r="K513" i="1" l="1"/>
  <c r="J514" i="1" l="1"/>
  <c r="L514" i="1" s="1"/>
  <c r="I514" i="1"/>
  <c r="H514" i="1" s="1"/>
  <c r="K514" i="1" l="1"/>
  <c r="J515" i="1" l="1"/>
  <c r="L515" i="1" s="1"/>
  <c r="I515" i="1"/>
  <c r="H515" i="1" s="1"/>
  <c r="K515" i="1" l="1"/>
  <c r="I516" i="1" l="1"/>
  <c r="H516" i="1" s="1"/>
  <c r="J516" i="1"/>
  <c r="L516" i="1" s="1"/>
  <c r="K516" i="1" l="1"/>
  <c r="I517" i="1" l="1"/>
  <c r="H517" i="1" s="1"/>
  <c r="J517" i="1"/>
  <c r="L517" i="1" s="1"/>
  <c r="K517" i="1" l="1"/>
  <c r="I518" i="1" l="1"/>
  <c r="H518" i="1" s="1"/>
  <c r="J518" i="1"/>
  <c r="L518" i="1" s="1"/>
  <c r="K518" i="1" l="1"/>
  <c r="J519" i="1" l="1"/>
  <c r="L519" i="1" s="1"/>
  <c r="I519" i="1"/>
  <c r="H519" i="1" s="1"/>
  <c r="K519" i="1" l="1"/>
  <c r="I520" i="1" l="1"/>
  <c r="H520" i="1" s="1"/>
  <c r="J520" i="1"/>
  <c r="L520" i="1" s="1"/>
  <c r="K520" i="1" l="1"/>
  <c r="J521" i="1" l="1"/>
  <c r="L521" i="1" s="1"/>
  <c r="I521" i="1"/>
  <c r="H521" i="1" s="1"/>
  <c r="K521" i="1" l="1"/>
  <c r="J522" i="1" l="1"/>
  <c r="L522" i="1" s="1"/>
  <c r="I522" i="1"/>
  <c r="H522" i="1" s="1"/>
  <c r="K522" i="1" l="1"/>
  <c r="J523" i="1" l="1"/>
  <c r="L523" i="1" s="1"/>
  <c r="I523" i="1"/>
  <c r="H523" i="1" s="1"/>
  <c r="K523" i="1" l="1"/>
  <c r="I524" i="1" l="1"/>
  <c r="H524" i="1" s="1"/>
  <c r="J524" i="1"/>
  <c r="L524" i="1" s="1"/>
  <c r="K524" i="1" l="1"/>
  <c r="I525" i="1" l="1"/>
  <c r="H525" i="1" s="1"/>
  <c r="J525" i="1"/>
  <c r="L525" i="1" s="1"/>
  <c r="K525" i="1" l="1"/>
  <c r="I526" i="1" l="1"/>
  <c r="H526" i="1" s="1"/>
  <c r="J526" i="1"/>
  <c r="L526" i="1" s="1"/>
  <c r="K526" i="1" l="1"/>
  <c r="J527" i="1" l="1"/>
  <c r="L527" i="1" s="1"/>
  <c r="I527" i="1"/>
  <c r="H527" i="1" s="1"/>
  <c r="K527" i="1" l="1"/>
  <c r="I528" i="1" l="1"/>
  <c r="H528" i="1" s="1"/>
  <c r="J528" i="1"/>
  <c r="L528" i="1" s="1"/>
  <c r="K528" i="1" l="1"/>
  <c r="J529" i="1" l="1"/>
  <c r="L529" i="1" s="1"/>
  <c r="I529" i="1"/>
  <c r="H529" i="1" s="1"/>
  <c r="K529" i="1" l="1"/>
  <c r="J530" i="1" l="1"/>
  <c r="L530" i="1" s="1"/>
  <c r="I530" i="1"/>
  <c r="H530" i="1" s="1"/>
  <c r="K530" i="1" l="1"/>
  <c r="J531" i="1" l="1"/>
  <c r="L531" i="1" s="1"/>
  <c r="I531" i="1"/>
  <c r="H531" i="1" s="1"/>
  <c r="K531" i="1" l="1"/>
  <c r="J532" i="1" l="1"/>
  <c r="L532" i="1" s="1"/>
  <c r="I532" i="1"/>
  <c r="H532" i="1" s="1"/>
  <c r="K532" i="1" l="1"/>
  <c r="I533" i="1" l="1"/>
  <c r="H533" i="1" s="1"/>
  <c r="J533" i="1"/>
  <c r="L533" i="1" s="1"/>
  <c r="K533" i="1" l="1"/>
  <c r="J534" i="1" l="1"/>
  <c r="L534" i="1" s="1"/>
  <c r="I534" i="1"/>
  <c r="H534" i="1" s="1"/>
  <c r="K534" i="1" l="1"/>
  <c r="I535" i="1" l="1"/>
  <c r="H535" i="1" s="1"/>
  <c r="J535" i="1"/>
  <c r="L535" i="1" s="1"/>
  <c r="K535" i="1" l="1"/>
  <c r="J536" i="1" l="1"/>
  <c r="L536" i="1" s="1"/>
  <c r="I536" i="1"/>
  <c r="H536" i="1" s="1"/>
  <c r="K536" i="1" l="1"/>
  <c r="J537" i="1" l="1"/>
  <c r="L537" i="1" s="1"/>
  <c r="I537" i="1"/>
  <c r="H537" i="1" s="1"/>
  <c r="K537" i="1" l="1"/>
  <c r="J538" i="1" l="1"/>
  <c r="L538" i="1" s="1"/>
  <c r="I538" i="1"/>
  <c r="H538" i="1" s="1"/>
  <c r="K538" i="1" l="1"/>
  <c r="I539" i="1" l="1"/>
  <c r="H539" i="1" s="1"/>
  <c r="J539" i="1"/>
  <c r="L539" i="1" s="1"/>
  <c r="K539" i="1" l="1"/>
  <c r="I540" i="1" l="1"/>
  <c r="H540" i="1" s="1"/>
  <c r="J540" i="1"/>
  <c r="L540" i="1" s="1"/>
  <c r="K540" i="1" l="1"/>
  <c r="I541" i="1" l="1"/>
  <c r="H541" i="1" s="1"/>
  <c r="J541" i="1"/>
  <c r="L541" i="1" s="1"/>
  <c r="K541" i="1" l="1"/>
  <c r="J542" i="1" l="1"/>
  <c r="L542" i="1" s="1"/>
  <c r="I542" i="1"/>
  <c r="H542" i="1" s="1"/>
  <c r="K542" i="1" l="1"/>
  <c r="J543" i="1" l="1"/>
  <c r="L543" i="1" s="1"/>
  <c r="I543" i="1"/>
  <c r="H543" i="1" s="1"/>
  <c r="K543" i="1" l="1"/>
  <c r="J544" i="1" l="1"/>
  <c r="L544" i="1" s="1"/>
  <c r="I544" i="1"/>
  <c r="H544" i="1" s="1"/>
  <c r="K544" i="1" l="1"/>
  <c r="I545" i="1"/>
  <c r="H545" i="1" s="1"/>
  <c r="J545" i="1"/>
  <c r="L545" i="1" s="1"/>
  <c r="K545" i="1" l="1"/>
  <c r="J546" i="1" l="1"/>
  <c r="L546" i="1" s="1"/>
  <c r="I546" i="1"/>
  <c r="H546" i="1" s="1"/>
  <c r="K546" i="1" l="1"/>
  <c r="J547" i="1" l="1"/>
  <c r="L547" i="1" s="1"/>
  <c r="I547" i="1"/>
  <c r="H547" i="1" s="1"/>
  <c r="K547" i="1" l="1"/>
  <c r="I548" i="1" l="1"/>
  <c r="H548" i="1" s="1"/>
  <c r="J548" i="1"/>
  <c r="L548" i="1" s="1"/>
  <c r="K548" i="1" l="1"/>
  <c r="I549" i="1" l="1"/>
  <c r="H549" i="1" s="1"/>
  <c r="J549" i="1"/>
  <c r="L549" i="1" s="1"/>
  <c r="K549" i="1" l="1"/>
  <c r="I550" i="1" l="1"/>
  <c r="H550" i="1" s="1"/>
  <c r="J550" i="1"/>
  <c r="L550" i="1" s="1"/>
  <c r="K550" i="1" l="1"/>
  <c r="I551" i="1" l="1"/>
  <c r="H551" i="1" s="1"/>
  <c r="J551" i="1"/>
  <c r="L551" i="1" s="1"/>
  <c r="K551" i="1" l="1"/>
  <c r="I552" i="1" l="1"/>
  <c r="H552" i="1" s="1"/>
  <c r="J552" i="1"/>
  <c r="L552" i="1" s="1"/>
  <c r="K552" i="1" l="1"/>
  <c r="I553" i="1" l="1"/>
  <c r="H553" i="1" s="1"/>
  <c r="J553" i="1"/>
  <c r="L553" i="1" s="1"/>
  <c r="K553" i="1" l="1"/>
  <c r="J554" i="1" l="1"/>
  <c r="L554" i="1" s="1"/>
  <c r="I554" i="1"/>
  <c r="H554" i="1" s="1"/>
  <c r="K554" i="1" l="1"/>
  <c r="I555" i="1" l="1"/>
  <c r="H555" i="1" s="1"/>
  <c r="J555" i="1"/>
  <c r="L555" i="1" s="1"/>
  <c r="K555" i="1" l="1"/>
  <c r="I556" i="1" l="1"/>
  <c r="H556" i="1" s="1"/>
  <c r="J556" i="1"/>
  <c r="L556" i="1" s="1"/>
  <c r="K556" i="1" l="1"/>
  <c r="I557" i="1" l="1"/>
  <c r="H557" i="1" s="1"/>
  <c r="J557" i="1"/>
  <c r="L557" i="1" s="1"/>
  <c r="K557" i="1" l="1"/>
  <c r="J558" i="1" l="1"/>
  <c r="L558" i="1" s="1"/>
  <c r="I558" i="1"/>
  <c r="H558" i="1" s="1"/>
  <c r="K558" i="1" l="1"/>
  <c r="I559" i="1" l="1"/>
  <c r="H559" i="1" s="1"/>
  <c r="J559" i="1"/>
  <c r="L559" i="1" s="1"/>
  <c r="K559" i="1" l="1"/>
  <c r="I560" i="1" l="1"/>
  <c r="H560" i="1" s="1"/>
  <c r="J560" i="1"/>
  <c r="L560" i="1" s="1"/>
  <c r="K560" i="1" l="1"/>
  <c r="J561" i="1" l="1"/>
  <c r="L561" i="1" s="1"/>
  <c r="I561" i="1"/>
  <c r="H561" i="1" s="1"/>
  <c r="K561" i="1" l="1"/>
  <c r="J562" i="1" l="1"/>
  <c r="L562" i="1" s="1"/>
  <c r="I562" i="1"/>
  <c r="H562" i="1" s="1"/>
  <c r="K562" i="1" l="1"/>
  <c r="J563" i="1" l="1"/>
  <c r="L563" i="1" s="1"/>
  <c r="I563" i="1"/>
  <c r="H563" i="1" s="1"/>
  <c r="K563" i="1" l="1"/>
  <c r="J564" i="1" l="1"/>
  <c r="L564" i="1" s="1"/>
  <c r="I564" i="1"/>
  <c r="H564" i="1" s="1"/>
  <c r="K564" i="1" l="1"/>
  <c r="J565" i="1" l="1"/>
  <c r="L565" i="1" s="1"/>
  <c r="I565" i="1"/>
  <c r="H565" i="1" s="1"/>
  <c r="K565" i="1" l="1"/>
  <c r="J566" i="1" l="1"/>
  <c r="L566" i="1" s="1"/>
  <c r="I566" i="1"/>
  <c r="H566" i="1" s="1"/>
  <c r="K566" i="1" l="1"/>
  <c r="J567" i="1" l="1"/>
  <c r="L567" i="1" s="1"/>
  <c r="I567" i="1"/>
  <c r="H567" i="1" s="1"/>
  <c r="K567" i="1" l="1"/>
  <c r="I568" i="1" l="1"/>
  <c r="H568" i="1" s="1"/>
  <c r="J568" i="1"/>
  <c r="L568" i="1" s="1"/>
  <c r="K568" i="1" l="1"/>
  <c r="J569" i="1" l="1"/>
  <c r="L569" i="1" s="1"/>
  <c r="I569" i="1"/>
  <c r="H569" i="1" s="1"/>
  <c r="K569" i="1" l="1"/>
  <c r="J570" i="1" l="1"/>
  <c r="L570" i="1" s="1"/>
  <c r="I570" i="1"/>
  <c r="H570" i="1" s="1"/>
  <c r="K570" i="1" l="1"/>
  <c r="J571" i="1" l="1"/>
  <c r="L571" i="1" s="1"/>
  <c r="I571" i="1"/>
  <c r="H571" i="1" s="1"/>
  <c r="K571" i="1" l="1"/>
  <c r="I572" i="1" l="1"/>
  <c r="H572" i="1" s="1"/>
  <c r="J572" i="1"/>
  <c r="L572" i="1" s="1"/>
  <c r="K572" i="1" l="1"/>
  <c r="J573" i="1" l="1"/>
  <c r="L573" i="1" s="1"/>
  <c r="I573" i="1"/>
  <c r="H573" i="1" s="1"/>
  <c r="K573" i="1" l="1"/>
  <c r="J574" i="1" l="1"/>
  <c r="L574" i="1" s="1"/>
  <c r="I574" i="1"/>
  <c r="H574" i="1" s="1"/>
  <c r="K574" i="1" l="1"/>
  <c r="J575" i="1" l="1"/>
  <c r="L575" i="1" s="1"/>
  <c r="I575" i="1"/>
  <c r="H575" i="1" s="1"/>
  <c r="K575" i="1" l="1"/>
  <c r="J576" i="1" l="1"/>
  <c r="L576" i="1" s="1"/>
  <c r="I576" i="1"/>
  <c r="H576" i="1" s="1"/>
  <c r="K576" i="1" l="1"/>
  <c r="I577" i="1" l="1"/>
  <c r="H577" i="1" s="1"/>
  <c r="J577" i="1"/>
  <c r="L577" i="1" s="1"/>
  <c r="K577" i="1" l="1"/>
  <c r="I578" i="1" l="1"/>
  <c r="H578" i="1" s="1"/>
  <c r="J578" i="1"/>
  <c r="L578" i="1" s="1"/>
  <c r="K578" i="1" l="1"/>
  <c r="J579" i="1" l="1"/>
  <c r="L579" i="1" s="1"/>
  <c r="I579" i="1"/>
  <c r="H579" i="1" s="1"/>
  <c r="K579" i="1" l="1"/>
  <c r="I580" i="1" l="1"/>
  <c r="H580" i="1" s="1"/>
  <c r="J580" i="1"/>
  <c r="L580" i="1" s="1"/>
  <c r="K580" i="1" l="1"/>
  <c r="J581" i="1" l="1"/>
  <c r="L581" i="1" s="1"/>
  <c r="I581" i="1"/>
  <c r="H581" i="1" s="1"/>
  <c r="K581" i="1" l="1"/>
  <c r="J582" i="1" l="1"/>
  <c r="L582" i="1" s="1"/>
  <c r="I582" i="1"/>
  <c r="H582" i="1" s="1"/>
  <c r="K582" i="1" l="1"/>
  <c r="J583" i="1" l="1"/>
  <c r="L583" i="1" s="1"/>
  <c r="I583" i="1"/>
  <c r="H583" i="1" s="1"/>
  <c r="K583" i="1" l="1"/>
  <c r="J584" i="1" l="1"/>
  <c r="L584" i="1" s="1"/>
  <c r="I584" i="1"/>
  <c r="H584" i="1" s="1"/>
  <c r="K584" i="1" l="1"/>
  <c r="J585" i="1" l="1"/>
  <c r="L585" i="1" s="1"/>
  <c r="I585" i="1"/>
  <c r="H585" i="1" s="1"/>
  <c r="K585" i="1" l="1"/>
  <c r="I586" i="1" l="1"/>
  <c r="H586" i="1" s="1"/>
  <c r="J586" i="1"/>
  <c r="L586" i="1" s="1"/>
  <c r="K586" i="1" l="1"/>
  <c r="J587" i="1" l="1"/>
  <c r="L587" i="1" s="1"/>
  <c r="I587" i="1"/>
  <c r="H587" i="1" s="1"/>
  <c r="K587" i="1" l="1"/>
  <c r="I588" i="1" l="1"/>
  <c r="H588" i="1" s="1"/>
  <c r="J588" i="1"/>
  <c r="L588" i="1" s="1"/>
  <c r="K588" i="1" l="1"/>
  <c r="I589" i="1" l="1"/>
  <c r="H589" i="1" s="1"/>
  <c r="J589" i="1"/>
  <c r="L589" i="1" s="1"/>
  <c r="K589" i="1" l="1"/>
  <c r="I590" i="1" l="1"/>
  <c r="H590" i="1" s="1"/>
  <c r="J590" i="1"/>
  <c r="L590" i="1" s="1"/>
  <c r="K590" i="1" l="1"/>
  <c r="I591" i="1" l="1"/>
  <c r="H591" i="1" s="1"/>
  <c r="J591" i="1"/>
  <c r="L591" i="1" s="1"/>
  <c r="K591" i="1" l="1"/>
  <c r="I592" i="1" l="1"/>
  <c r="H592" i="1" s="1"/>
  <c r="J592" i="1"/>
  <c r="L592" i="1" s="1"/>
  <c r="K592" i="1" l="1"/>
  <c r="J593" i="1" l="1"/>
  <c r="L593" i="1" s="1"/>
  <c r="I593" i="1"/>
  <c r="H593" i="1" s="1"/>
  <c r="K593" i="1" l="1"/>
  <c r="J594" i="1" l="1"/>
  <c r="L594" i="1" s="1"/>
  <c r="I594" i="1"/>
  <c r="H594" i="1" s="1"/>
  <c r="K594" i="1" l="1"/>
  <c r="I595" i="1" l="1"/>
  <c r="H595" i="1" s="1"/>
  <c r="J595" i="1"/>
  <c r="L595" i="1" s="1"/>
  <c r="K595" i="1" l="1"/>
  <c r="I596" i="1" l="1"/>
  <c r="H596" i="1" s="1"/>
  <c r="J596" i="1"/>
  <c r="L596" i="1" s="1"/>
  <c r="K596" i="1" l="1"/>
  <c r="J597" i="1" l="1"/>
  <c r="L597" i="1" s="1"/>
  <c r="I597" i="1"/>
  <c r="H597" i="1" s="1"/>
  <c r="K597" i="1" l="1"/>
  <c r="I598" i="1" l="1"/>
  <c r="H598" i="1" s="1"/>
  <c r="J598" i="1"/>
  <c r="L598" i="1" s="1"/>
  <c r="K598" i="1" l="1"/>
  <c r="J599" i="1" l="1"/>
  <c r="L599" i="1" s="1"/>
  <c r="I599" i="1"/>
  <c r="H599" i="1" s="1"/>
  <c r="K599" i="1" l="1"/>
  <c r="I600" i="1" l="1"/>
  <c r="H600" i="1" s="1"/>
  <c r="J600" i="1"/>
  <c r="L600" i="1" s="1"/>
  <c r="K600" i="1" l="1"/>
  <c r="I601" i="1" l="1"/>
  <c r="H601" i="1" s="1"/>
  <c r="J601" i="1"/>
  <c r="L601" i="1" s="1"/>
  <c r="K601" i="1" l="1"/>
  <c r="J602" i="1" l="1"/>
  <c r="L602" i="1" s="1"/>
  <c r="I602" i="1"/>
  <c r="H602" i="1" s="1"/>
  <c r="K602" i="1" l="1"/>
  <c r="I603" i="1" l="1"/>
  <c r="H603" i="1" s="1"/>
  <c r="J603" i="1"/>
  <c r="L603" i="1" s="1"/>
  <c r="K603" i="1" l="1"/>
  <c r="I604" i="1" l="1"/>
  <c r="H604" i="1" s="1"/>
  <c r="J604" i="1"/>
  <c r="L604" i="1" s="1"/>
  <c r="K604" i="1" l="1"/>
  <c r="I605" i="1" l="1"/>
  <c r="H605" i="1" s="1"/>
  <c r="J605" i="1"/>
  <c r="L605" i="1" s="1"/>
  <c r="K605" i="1" l="1"/>
  <c r="I606" i="1" l="1"/>
  <c r="H606" i="1" s="1"/>
  <c r="J606" i="1"/>
  <c r="L606" i="1" s="1"/>
  <c r="K606" i="1" l="1"/>
  <c r="I607" i="1" l="1"/>
  <c r="H607" i="1" s="1"/>
  <c r="J607" i="1"/>
  <c r="L607" i="1" s="1"/>
  <c r="K607" i="1" l="1"/>
  <c r="J608" i="1" l="1"/>
  <c r="L608" i="1" s="1"/>
  <c r="I608" i="1"/>
  <c r="H608" i="1" s="1"/>
  <c r="K608" i="1" l="1"/>
  <c r="J609" i="1" s="1"/>
  <c r="L609" i="1" s="1"/>
  <c r="I609" i="1" l="1"/>
  <c r="H609" i="1" s="1"/>
  <c r="K609" i="1"/>
  <c r="I610" i="1" l="1"/>
  <c r="H610" i="1" s="1"/>
  <c r="J610" i="1"/>
  <c r="L610" i="1" s="1"/>
  <c r="K610" i="1" l="1"/>
  <c r="J611" i="1" l="1"/>
  <c r="L611" i="1" s="1"/>
  <c r="I611" i="1"/>
  <c r="H611" i="1" s="1"/>
  <c r="K611" i="1" l="1"/>
  <c r="J612" i="1" l="1"/>
  <c r="L612" i="1" s="1"/>
  <c r="I612" i="1"/>
  <c r="H612" i="1" s="1"/>
  <c r="K612" i="1" l="1"/>
  <c r="I613" i="1" s="1"/>
  <c r="H613" i="1" s="1"/>
  <c r="J613" i="1" l="1"/>
  <c r="L613" i="1" s="1"/>
  <c r="K613" i="1" l="1"/>
  <c r="J614" i="1" s="1"/>
  <c r="L614" i="1" s="1"/>
  <c r="I614" i="1"/>
  <c r="H614" i="1" s="1"/>
  <c r="K614" i="1" l="1"/>
  <c r="I615" i="1" l="1"/>
  <c r="H615" i="1" s="1"/>
  <c r="J615" i="1"/>
  <c r="L615" i="1" s="1"/>
  <c r="K615" i="1" l="1"/>
  <c r="I616" i="1" l="1"/>
  <c r="H616" i="1" s="1"/>
  <c r="J616" i="1"/>
  <c r="L616" i="1" s="1"/>
  <c r="K616" i="1" l="1"/>
  <c r="J617" i="1" l="1"/>
  <c r="L617" i="1" s="1"/>
  <c r="I617" i="1"/>
  <c r="H617" i="1" s="1"/>
  <c r="K617" i="1" l="1"/>
  <c r="J618" i="1" l="1"/>
  <c r="L618" i="1" s="1"/>
  <c r="I618" i="1"/>
  <c r="H618" i="1" s="1"/>
  <c r="K618" i="1" l="1"/>
  <c r="J619" i="1" l="1"/>
  <c r="L619" i="1" s="1"/>
  <c r="I619" i="1"/>
  <c r="H619" i="1" s="1"/>
  <c r="K619" i="1" l="1"/>
  <c r="J620" i="1" l="1"/>
  <c r="L620" i="1" s="1"/>
  <c r="I620" i="1"/>
  <c r="H620" i="1" s="1"/>
  <c r="K620" i="1" l="1"/>
  <c r="I621" i="1" l="1"/>
  <c r="H621" i="1" s="1"/>
  <c r="J621" i="1"/>
  <c r="L621" i="1" s="1"/>
  <c r="K621" i="1" l="1"/>
  <c r="I622" i="1" l="1"/>
  <c r="H622" i="1" s="1"/>
  <c r="J622" i="1"/>
  <c r="L622" i="1" s="1"/>
  <c r="K622" i="1" l="1"/>
  <c r="I623" i="1" l="1"/>
  <c r="H623" i="1" s="1"/>
  <c r="J623" i="1"/>
  <c r="L623" i="1" s="1"/>
  <c r="K623" i="1" l="1"/>
  <c r="I624" i="1" l="1"/>
  <c r="H624" i="1" s="1"/>
  <c r="J624" i="1"/>
  <c r="L624" i="1" s="1"/>
  <c r="K624" i="1" l="1"/>
  <c r="I625" i="1" l="1"/>
  <c r="H625" i="1" s="1"/>
  <c r="J625" i="1"/>
  <c r="L625" i="1" s="1"/>
  <c r="K625" i="1" l="1"/>
  <c r="I626" i="1" l="1"/>
  <c r="H626" i="1" s="1"/>
  <c r="J626" i="1"/>
  <c r="L626" i="1" s="1"/>
  <c r="K626" i="1" l="1"/>
  <c r="I627" i="1" l="1"/>
  <c r="H627" i="1" s="1"/>
  <c r="J627" i="1"/>
  <c r="L627" i="1" s="1"/>
  <c r="K627" i="1" l="1"/>
  <c r="I628" i="1" l="1"/>
  <c r="H628" i="1" s="1"/>
  <c r="J628" i="1"/>
  <c r="L628" i="1" s="1"/>
  <c r="K628" i="1" l="1"/>
  <c r="J629" i="1" l="1"/>
  <c r="L629" i="1" s="1"/>
  <c r="I629" i="1"/>
  <c r="H629" i="1" s="1"/>
  <c r="K629" i="1" l="1"/>
  <c r="I630" i="1" l="1"/>
  <c r="H630" i="1" s="1"/>
  <c r="J630" i="1"/>
  <c r="L630" i="1" s="1"/>
  <c r="K630" i="1" l="1"/>
  <c r="J631" i="1" l="1"/>
  <c r="L631" i="1" s="1"/>
  <c r="I631" i="1"/>
  <c r="H631" i="1" s="1"/>
  <c r="K631" i="1" l="1"/>
  <c r="I632" i="1" l="1"/>
  <c r="H632" i="1" s="1"/>
  <c r="J632" i="1"/>
  <c r="L632" i="1" s="1"/>
  <c r="K632" i="1" l="1"/>
  <c r="I633" i="1" l="1"/>
  <c r="H633" i="1" s="1"/>
  <c r="J633" i="1"/>
  <c r="L633" i="1" s="1"/>
  <c r="K633" i="1" l="1"/>
  <c r="I634" i="1" l="1"/>
  <c r="H634" i="1" s="1"/>
  <c r="J634" i="1"/>
  <c r="L634" i="1" s="1"/>
  <c r="K634" i="1" l="1"/>
  <c r="J635" i="1" l="1"/>
  <c r="L635" i="1" s="1"/>
  <c r="I635" i="1"/>
  <c r="H635" i="1" s="1"/>
  <c r="K635" i="1" l="1"/>
  <c r="I636" i="1" l="1"/>
  <c r="H636" i="1" s="1"/>
  <c r="J636" i="1"/>
  <c r="L636" i="1" s="1"/>
  <c r="K636" i="1" l="1"/>
  <c r="J637" i="1" l="1"/>
  <c r="L637" i="1" s="1"/>
  <c r="I637" i="1"/>
  <c r="H637" i="1" s="1"/>
  <c r="K637" i="1" l="1"/>
  <c r="J638" i="1" l="1"/>
  <c r="L638" i="1" s="1"/>
  <c r="I638" i="1"/>
  <c r="H638" i="1" s="1"/>
  <c r="K638" i="1" l="1"/>
  <c r="J639" i="1" l="1"/>
  <c r="L639" i="1" s="1"/>
  <c r="I639" i="1"/>
  <c r="H639" i="1" s="1"/>
  <c r="K639" i="1" l="1"/>
  <c r="J640" i="1" l="1"/>
  <c r="L640" i="1" s="1"/>
  <c r="I640" i="1"/>
  <c r="H640" i="1" s="1"/>
  <c r="K640" i="1" l="1"/>
  <c r="I641" i="1"/>
  <c r="H641" i="1" s="1"/>
  <c r="J641" i="1"/>
  <c r="L641" i="1" s="1"/>
  <c r="K641" i="1" l="1"/>
  <c r="I642" i="1" l="1"/>
  <c r="H642" i="1" s="1"/>
  <c r="J642" i="1"/>
  <c r="L642" i="1" s="1"/>
  <c r="K642" i="1" l="1"/>
  <c r="I643" i="1" l="1"/>
  <c r="H643" i="1" s="1"/>
  <c r="J643" i="1"/>
  <c r="L643" i="1" s="1"/>
  <c r="K643" i="1" l="1"/>
  <c r="I644" i="1" l="1"/>
  <c r="H644" i="1" s="1"/>
  <c r="J644" i="1"/>
  <c r="L644" i="1" s="1"/>
  <c r="K644" i="1" l="1"/>
  <c r="I645" i="1" l="1"/>
  <c r="H645" i="1" s="1"/>
  <c r="J645" i="1"/>
  <c r="L645" i="1" s="1"/>
  <c r="K645" i="1" l="1"/>
  <c r="J646" i="1" l="1"/>
  <c r="L646" i="1" s="1"/>
  <c r="I646" i="1"/>
  <c r="H646" i="1" s="1"/>
  <c r="K646" i="1" l="1"/>
  <c r="J647" i="1" l="1"/>
  <c r="L647" i="1" s="1"/>
  <c r="I647" i="1"/>
  <c r="H647" i="1" s="1"/>
  <c r="K647" i="1" l="1"/>
  <c r="J648" i="1" l="1"/>
  <c r="L648" i="1" s="1"/>
  <c r="I648" i="1"/>
  <c r="H648" i="1" s="1"/>
  <c r="K648" i="1" l="1"/>
  <c r="J649" i="1" l="1"/>
  <c r="L649" i="1" s="1"/>
  <c r="I649" i="1"/>
  <c r="H649" i="1" s="1"/>
  <c r="K649" i="1" l="1"/>
  <c r="I650" i="1"/>
  <c r="H650" i="1" s="1"/>
  <c r="J650" i="1"/>
  <c r="L650" i="1" s="1"/>
  <c r="K650" i="1" l="1"/>
  <c r="I651" i="1" l="1"/>
  <c r="H651" i="1" s="1"/>
  <c r="J651" i="1"/>
  <c r="L651" i="1" s="1"/>
  <c r="K651" i="1" l="1"/>
  <c r="I652" i="1" l="1"/>
  <c r="H652" i="1" s="1"/>
  <c r="J652" i="1"/>
  <c r="L652" i="1" s="1"/>
  <c r="K652" i="1" l="1"/>
  <c r="I653" i="1" l="1"/>
  <c r="H653" i="1" s="1"/>
  <c r="J653" i="1"/>
  <c r="L653" i="1" s="1"/>
  <c r="K653" i="1" l="1"/>
  <c r="I654" i="1" l="1"/>
  <c r="H654" i="1" s="1"/>
  <c r="J654" i="1"/>
  <c r="L654" i="1" s="1"/>
  <c r="K654" i="1" l="1"/>
  <c r="I655" i="1" l="1"/>
  <c r="H655" i="1" s="1"/>
  <c r="J655" i="1"/>
  <c r="L655" i="1" s="1"/>
  <c r="K655" i="1" l="1"/>
  <c r="I656" i="1" l="1"/>
  <c r="H656" i="1" s="1"/>
  <c r="J656" i="1"/>
  <c r="L656" i="1" s="1"/>
  <c r="K656" i="1" l="1"/>
  <c r="I657" i="1" l="1"/>
  <c r="H657" i="1" s="1"/>
  <c r="J657" i="1"/>
  <c r="L657" i="1" s="1"/>
  <c r="K657" i="1" l="1"/>
  <c r="J658" i="1" l="1"/>
  <c r="L658" i="1" s="1"/>
  <c r="I658" i="1"/>
  <c r="H658" i="1" s="1"/>
  <c r="K658" i="1" l="1"/>
  <c r="J659" i="1" s="1"/>
  <c r="L659" i="1" s="1"/>
  <c r="I659" i="1" l="1"/>
  <c r="H659" i="1" s="1"/>
  <c r="K659" i="1" l="1"/>
  <c r="J660" i="1"/>
  <c r="L660" i="1" s="1"/>
  <c r="I660" i="1"/>
  <c r="H660" i="1" s="1"/>
  <c r="K660" i="1" l="1"/>
  <c r="J661" i="1" l="1"/>
  <c r="L661" i="1" s="1"/>
  <c r="I661" i="1"/>
  <c r="H661" i="1" s="1"/>
  <c r="K661" i="1" l="1"/>
  <c r="J662" i="1" l="1"/>
  <c r="L662" i="1" s="1"/>
  <c r="I662" i="1"/>
  <c r="H662" i="1" s="1"/>
  <c r="K662" i="1" l="1"/>
  <c r="I663" i="1" l="1"/>
  <c r="H663" i="1" s="1"/>
  <c r="J663" i="1"/>
  <c r="L663" i="1" s="1"/>
  <c r="K663" i="1" l="1"/>
  <c r="I664" i="1" l="1"/>
  <c r="H664" i="1" s="1"/>
  <c r="J664" i="1"/>
  <c r="L664" i="1" s="1"/>
  <c r="K664" i="1" l="1"/>
  <c r="J665" i="1" l="1"/>
  <c r="L665" i="1" s="1"/>
  <c r="I665" i="1"/>
  <c r="H665" i="1" s="1"/>
  <c r="K665" i="1" l="1"/>
  <c r="J666" i="1" l="1"/>
  <c r="L666" i="1" s="1"/>
  <c r="I666" i="1"/>
  <c r="H666" i="1" s="1"/>
  <c r="K666" i="1" l="1"/>
  <c r="J667" i="1" l="1"/>
  <c r="L667" i="1" s="1"/>
  <c r="I667" i="1"/>
  <c r="H667" i="1" s="1"/>
  <c r="K667" i="1" l="1"/>
  <c r="J668" i="1" l="1"/>
  <c r="L668" i="1" s="1"/>
  <c r="I668" i="1"/>
  <c r="H668" i="1" s="1"/>
  <c r="K668" i="1" l="1"/>
  <c r="J669" i="1" l="1"/>
  <c r="L669" i="1" s="1"/>
  <c r="I669" i="1"/>
  <c r="H669" i="1" s="1"/>
  <c r="K669" i="1" l="1"/>
  <c r="I670" i="1" l="1"/>
  <c r="H670" i="1" s="1"/>
  <c r="J670" i="1"/>
  <c r="L670" i="1" s="1"/>
  <c r="K670" i="1" l="1"/>
  <c r="J671" i="1" l="1"/>
  <c r="L671" i="1" s="1"/>
  <c r="I671" i="1"/>
  <c r="H671" i="1" s="1"/>
  <c r="K671" i="1" l="1"/>
  <c r="J672" i="1" l="1"/>
  <c r="L672" i="1" s="1"/>
  <c r="I672" i="1"/>
  <c r="H672" i="1" s="1"/>
  <c r="K672" i="1" l="1"/>
  <c r="I673" i="1" l="1"/>
  <c r="H673" i="1" s="1"/>
  <c r="J673" i="1"/>
  <c r="L673" i="1" s="1"/>
  <c r="K673" i="1" l="1"/>
  <c r="I674" i="1" l="1"/>
  <c r="H674" i="1" s="1"/>
  <c r="J674" i="1"/>
  <c r="L674" i="1" s="1"/>
  <c r="K674" i="1" l="1"/>
  <c r="I675" i="1" l="1"/>
  <c r="H675" i="1" s="1"/>
  <c r="J675" i="1"/>
  <c r="L675" i="1" s="1"/>
  <c r="K675" i="1" l="1"/>
  <c r="I676" i="1" l="1"/>
  <c r="H676" i="1" s="1"/>
  <c r="J676" i="1"/>
  <c r="L676" i="1" s="1"/>
  <c r="K676" i="1" l="1"/>
  <c r="J677" i="1" l="1"/>
  <c r="L677" i="1" s="1"/>
  <c r="I677" i="1"/>
  <c r="H677" i="1" s="1"/>
  <c r="K677" i="1" l="1"/>
  <c r="I678" i="1" l="1"/>
  <c r="H678" i="1" s="1"/>
  <c r="J678" i="1"/>
  <c r="L678" i="1" s="1"/>
  <c r="K678" i="1" l="1"/>
  <c r="J679" i="1" l="1"/>
  <c r="L679" i="1" s="1"/>
  <c r="I679" i="1"/>
  <c r="H679" i="1" s="1"/>
  <c r="K679" i="1" l="1"/>
  <c r="J680" i="1" l="1"/>
  <c r="L680" i="1" s="1"/>
  <c r="I680" i="1"/>
  <c r="H680" i="1" s="1"/>
  <c r="K680" i="1" l="1"/>
  <c r="I681" i="1" l="1"/>
  <c r="H681" i="1" s="1"/>
  <c r="J681" i="1"/>
  <c r="L681" i="1" s="1"/>
  <c r="K681" i="1" l="1"/>
  <c r="I682" i="1" l="1"/>
  <c r="H682" i="1" s="1"/>
  <c r="J682" i="1"/>
  <c r="L682" i="1" s="1"/>
  <c r="K682" i="1" l="1"/>
  <c r="I683" i="1" l="1"/>
  <c r="H683" i="1" s="1"/>
  <c r="J683" i="1"/>
  <c r="L683" i="1" s="1"/>
  <c r="K683" i="1" l="1"/>
  <c r="J684" i="1" l="1"/>
  <c r="L684" i="1" s="1"/>
  <c r="I684" i="1"/>
  <c r="H684" i="1" s="1"/>
  <c r="K684" i="1" l="1"/>
  <c r="I685" i="1" l="1"/>
  <c r="H685" i="1" s="1"/>
  <c r="J685" i="1"/>
  <c r="L685" i="1" s="1"/>
  <c r="K685" i="1" l="1"/>
  <c r="I686" i="1" l="1"/>
  <c r="H686" i="1" s="1"/>
  <c r="J686" i="1"/>
  <c r="L686" i="1" s="1"/>
  <c r="K686" i="1" l="1"/>
  <c r="J687" i="1" l="1"/>
  <c r="L687" i="1" s="1"/>
  <c r="I687" i="1"/>
  <c r="H687" i="1" s="1"/>
  <c r="K687" i="1" l="1"/>
  <c r="J688" i="1" l="1"/>
  <c r="L688" i="1" s="1"/>
  <c r="I688" i="1"/>
  <c r="H688" i="1" s="1"/>
  <c r="K688" i="1" l="1"/>
  <c r="J689" i="1" l="1"/>
  <c r="L689" i="1" s="1"/>
  <c r="I689" i="1"/>
  <c r="H689" i="1" s="1"/>
  <c r="K689" i="1" l="1"/>
  <c r="I690" i="1" l="1"/>
  <c r="H690" i="1" s="1"/>
  <c r="J690" i="1"/>
  <c r="L690" i="1" s="1"/>
  <c r="K690" i="1" l="1"/>
  <c r="J691" i="1" l="1"/>
  <c r="L691" i="1" s="1"/>
  <c r="I691" i="1"/>
  <c r="H691" i="1" s="1"/>
  <c r="K691" i="1" l="1"/>
  <c r="I692" i="1" l="1"/>
  <c r="H692" i="1" s="1"/>
  <c r="J692" i="1"/>
  <c r="L692" i="1" s="1"/>
  <c r="K692" i="1" l="1"/>
  <c r="J693" i="1" l="1"/>
  <c r="L693" i="1" s="1"/>
  <c r="I693" i="1"/>
  <c r="H693" i="1" s="1"/>
  <c r="K693" i="1" l="1"/>
  <c r="J694" i="1" l="1"/>
  <c r="L694" i="1" s="1"/>
  <c r="I694" i="1"/>
  <c r="H694" i="1" s="1"/>
  <c r="K694" i="1" l="1"/>
  <c r="I695" i="1" l="1"/>
  <c r="H695" i="1" s="1"/>
  <c r="J695" i="1"/>
  <c r="L695" i="1" s="1"/>
  <c r="K695" i="1" l="1"/>
  <c r="I696" i="1"/>
  <c r="H696" i="1" s="1"/>
  <c r="J696" i="1"/>
  <c r="L696" i="1" s="1"/>
  <c r="K696" i="1" l="1"/>
  <c r="J697" i="1" l="1"/>
  <c r="L697" i="1" s="1"/>
  <c r="I697" i="1"/>
  <c r="H697" i="1" s="1"/>
  <c r="K697" i="1" l="1"/>
  <c r="I698" i="1" l="1"/>
  <c r="H698" i="1" s="1"/>
  <c r="J698" i="1"/>
  <c r="L698" i="1" s="1"/>
  <c r="K698" i="1" l="1"/>
  <c r="I699" i="1" l="1"/>
  <c r="H699" i="1" s="1"/>
  <c r="J699" i="1"/>
  <c r="L699" i="1" s="1"/>
  <c r="K699" i="1" l="1"/>
  <c r="I700" i="1" l="1"/>
  <c r="H700" i="1" s="1"/>
  <c r="J700" i="1"/>
  <c r="L700" i="1" s="1"/>
  <c r="K700" i="1" l="1"/>
  <c r="J701" i="1" l="1"/>
  <c r="L701" i="1" s="1"/>
  <c r="I701" i="1"/>
  <c r="H701" i="1" s="1"/>
  <c r="K701" i="1" l="1"/>
  <c r="J702" i="1" l="1"/>
  <c r="L702" i="1" s="1"/>
  <c r="I702" i="1"/>
  <c r="H702" i="1" s="1"/>
  <c r="K702" i="1" l="1"/>
  <c r="I703" i="1" l="1"/>
  <c r="H703" i="1" s="1"/>
  <c r="J703" i="1"/>
  <c r="L703" i="1" s="1"/>
  <c r="K703" i="1" l="1"/>
  <c r="I704" i="1" l="1"/>
  <c r="H704" i="1" s="1"/>
  <c r="J704" i="1"/>
  <c r="L704" i="1" s="1"/>
  <c r="K704" i="1" l="1"/>
  <c r="I705" i="1" l="1"/>
  <c r="H705" i="1" s="1"/>
  <c r="J705" i="1"/>
  <c r="L705" i="1" s="1"/>
  <c r="K705" i="1" l="1"/>
  <c r="I706" i="1" l="1"/>
  <c r="H706" i="1" s="1"/>
  <c r="J706" i="1"/>
  <c r="L706" i="1" s="1"/>
  <c r="K706" i="1" l="1"/>
  <c r="I707" i="1" l="1"/>
  <c r="H707" i="1" s="1"/>
  <c r="J707" i="1"/>
  <c r="L707" i="1" s="1"/>
  <c r="K707" i="1" l="1"/>
  <c r="I708" i="1" l="1"/>
  <c r="H708" i="1" s="1"/>
  <c r="J708" i="1"/>
  <c r="L708" i="1" s="1"/>
  <c r="K708" i="1" l="1"/>
  <c r="I709" i="1" l="1"/>
  <c r="H709" i="1" s="1"/>
  <c r="J709" i="1"/>
  <c r="L709" i="1" s="1"/>
  <c r="K709" i="1" l="1"/>
  <c r="I710" i="1" l="1"/>
  <c r="H710" i="1" s="1"/>
  <c r="J710" i="1"/>
  <c r="L710" i="1" s="1"/>
  <c r="K710" i="1" l="1"/>
  <c r="I711" i="1" l="1"/>
  <c r="H711" i="1" s="1"/>
  <c r="J711" i="1"/>
  <c r="L711" i="1" s="1"/>
  <c r="K711" i="1" l="1"/>
  <c r="I712" i="1" l="1"/>
  <c r="H712" i="1" s="1"/>
  <c r="J712" i="1"/>
  <c r="L712" i="1" s="1"/>
  <c r="K712" i="1" l="1"/>
  <c r="I713" i="1" l="1"/>
  <c r="H713" i="1" s="1"/>
  <c r="J713" i="1"/>
  <c r="L713" i="1" s="1"/>
  <c r="K713" i="1" l="1"/>
  <c r="J714" i="1" l="1"/>
  <c r="L714" i="1" s="1"/>
  <c r="I714" i="1"/>
  <c r="H714" i="1" s="1"/>
  <c r="K714" i="1" l="1"/>
  <c r="J715" i="1" l="1"/>
  <c r="L715" i="1" s="1"/>
  <c r="I715" i="1"/>
  <c r="H715" i="1" s="1"/>
  <c r="K715" i="1" l="1"/>
  <c r="I716" i="1" l="1"/>
  <c r="H716" i="1" s="1"/>
  <c r="J716" i="1"/>
  <c r="L716" i="1" s="1"/>
  <c r="K716" i="1" l="1"/>
  <c r="J717" i="1" l="1"/>
  <c r="L717" i="1" s="1"/>
  <c r="I717" i="1"/>
  <c r="H717" i="1" s="1"/>
  <c r="K717" i="1" l="1"/>
  <c r="J718" i="1" l="1"/>
  <c r="L718" i="1" s="1"/>
  <c r="I718" i="1"/>
  <c r="H718" i="1" s="1"/>
  <c r="K718" i="1" l="1"/>
  <c r="J719" i="1" l="1"/>
  <c r="L719" i="1" s="1"/>
  <c r="I719" i="1"/>
  <c r="H719" i="1" s="1"/>
  <c r="K719" i="1" l="1"/>
  <c r="J720" i="1" l="1"/>
  <c r="L720" i="1" s="1"/>
  <c r="I720" i="1"/>
  <c r="H720" i="1" s="1"/>
  <c r="K720" i="1" l="1"/>
  <c r="J721" i="1" l="1"/>
  <c r="L721" i="1" s="1"/>
  <c r="I721" i="1"/>
  <c r="H721" i="1" s="1"/>
  <c r="K721" i="1" l="1"/>
  <c r="I722" i="1" l="1"/>
  <c r="H722" i="1" s="1"/>
  <c r="J722" i="1"/>
  <c r="L722" i="1" s="1"/>
  <c r="K722" i="1" l="1"/>
  <c r="I723" i="1" l="1"/>
  <c r="H723" i="1" s="1"/>
  <c r="J723" i="1"/>
  <c r="L723" i="1" s="1"/>
  <c r="K723" i="1" l="1"/>
  <c r="I724" i="1" l="1"/>
  <c r="H724" i="1" s="1"/>
  <c r="J724" i="1"/>
  <c r="L724" i="1" s="1"/>
  <c r="K724" i="1" l="1"/>
  <c r="J725" i="1" l="1"/>
  <c r="L725" i="1" s="1"/>
  <c r="I725" i="1"/>
  <c r="H725" i="1" s="1"/>
  <c r="K725" i="1" l="1"/>
  <c r="J726" i="1" l="1"/>
  <c r="L726" i="1" s="1"/>
  <c r="I726" i="1"/>
  <c r="H726" i="1" s="1"/>
  <c r="K726" i="1" l="1"/>
  <c r="I727" i="1" l="1"/>
  <c r="H727" i="1" s="1"/>
  <c r="J727" i="1"/>
  <c r="L727" i="1" s="1"/>
  <c r="K727" i="1" l="1"/>
  <c r="I728" i="1" l="1"/>
  <c r="H728" i="1" s="1"/>
  <c r="J728" i="1"/>
  <c r="L728" i="1" s="1"/>
  <c r="K728" i="1" l="1"/>
  <c r="J729" i="1" l="1"/>
  <c r="L729" i="1" s="1"/>
  <c r="I729" i="1"/>
  <c r="H729" i="1" s="1"/>
  <c r="K729" i="1" l="1"/>
  <c r="J730" i="1" l="1"/>
  <c r="L730" i="1" s="1"/>
  <c r="I730" i="1"/>
  <c r="H730" i="1" s="1"/>
  <c r="K730" i="1" l="1"/>
  <c r="I731" i="1" l="1"/>
  <c r="H731" i="1" s="1"/>
  <c r="J731" i="1"/>
  <c r="L731" i="1" s="1"/>
  <c r="K731" i="1" l="1"/>
  <c r="J732" i="1" l="1"/>
  <c r="L732" i="1" s="1"/>
  <c r="I732" i="1"/>
  <c r="H732" i="1" s="1"/>
  <c r="K732" i="1" l="1"/>
  <c r="I733" i="1" l="1"/>
  <c r="H733" i="1" s="1"/>
  <c r="J733" i="1"/>
  <c r="L733" i="1" s="1"/>
  <c r="K733" i="1" l="1"/>
  <c r="I734" i="1" l="1"/>
  <c r="H734" i="1" s="1"/>
  <c r="J734" i="1"/>
  <c r="L734" i="1" s="1"/>
  <c r="K734" i="1" l="1"/>
  <c r="I735" i="1" l="1"/>
  <c r="H735" i="1" s="1"/>
  <c r="J735" i="1"/>
  <c r="L735" i="1" s="1"/>
  <c r="K735" i="1" l="1"/>
  <c r="J736" i="1" l="1"/>
  <c r="L736" i="1" s="1"/>
  <c r="I736" i="1"/>
  <c r="H736" i="1" s="1"/>
  <c r="K736" i="1" l="1"/>
  <c r="I737" i="1" l="1"/>
  <c r="H737" i="1" s="1"/>
  <c r="J737" i="1"/>
  <c r="L737" i="1" s="1"/>
  <c r="K737" i="1" l="1"/>
  <c r="I738" i="1" l="1"/>
  <c r="H738" i="1" s="1"/>
  <c r="J738" i="1"/>
  <c r="L738" i="1" s="1"/>
  <c r="K738" i="1" l="1"/>
  <c r="I739" i="1" l="1"/>
  <c r="H739" i="1" s="1"/>
  <c r="J739" i="1"/>
  <c r="L739" i="1" s="1"/>
  <c r="K739" i="1" l="1"/>
  <c r="J740" i="1" l="1"/>
  <c r="L740" i="1" s="1"/>
  <c r="I740" i="1"/>
  <c r="H740" i="1" s="1"/>
  <c r="K740" i="1" l="1"/>
  <c r="I741" i="1" l="1"/>
  <c r="H741" i="1" s="1"/>
  <c r="J741" i="1"/>
  <c r="L741" i="1" s="1"/>
  <c r="K741" i="1" l="1"/>
  <c r="J742" i="1" l="1"/>
  <c r="L742" i="1" s="1"/>
  <c r="I742" i="1"/>
  <c r="H742" i="1" s="1"/>
  <c r="K742" i="1" l="1"/>
  <c r="I743" i="1" l="1"/>
  <c r="H743" i="1" s="1"/>
  <c r="J743" i="1"/>
  <c r="L743" i="1" s="1"/>
  <c r="K743" i="1" l="1"/>
  <c r="J744" i="1" l="1"/>
  <c r="L744" i="1" s="1"/>
  <c r="I744" i="1"/>
  <c r="H744" i="1" s="1"/>
  <c r="K744" i="1" l="1"/>
  <c r="J745" i="1" l="1"/>
  <c r="L745" i="1" s="1"/>
  <c r="I745" i="1"/>
  <c r="H745" i="1" s="1"/>
  <c r="K745" i="1" l="1"/>
  <c r="J746" i="1"/>
  <c r="L746" i="1" s="1"/>
  <c r="I746" i="1"/>
  <c r="H746" i="1" s="1"/>
  <c r="K746" i="1" l="1"/>
  <c r="I747" i="1" l="1"/>
  <c r="H747" i="1" s="1"/>
  <c r="J747" i="1"/>
  <c r="L747" i="1" s="1"/>
  <c r="K747" i="1" l="1"/>
  <c r="I748" i="1" l="1"/>
  <c r="H748" i="1" s="1"/>
  <c r="J748" i="1"/>
  <c r="L748" i="1" s="1"/>
  <c r="K748" i="1" l="1"/>
  <c r="J749" i="1" l="1"/>
  <c r="L749" i="1" s="1"/>
  <c r="I749" i="1"/>
  <c r="H749" i="1" s="1"/>
  <c r="K749" i="1" l="1"/>
  <c r="J750" i="1" s="1"/>
  <c r="L750" i="1" s="1"/>
  <c r="I750" i="1"/>
  <c r="H750" i="1" s="1"/>
  <c r="K750" i="1" l="1"/>
  <c r="I751" i="1" l="1"/>
  <c r="H751" i="1" s="1"/>
  <c r="J751" i="1"/>
  <c r="L751" i="1" s="1"/>
  <c r="K751" i="1" l="1"/>
  <c r="J752" i="1" l="1"/>
  <c r="L752" i="1" s="1"/>
  <c r="I752" i="1"/>
  <c r="H752" i="1" s="1"/>
  <c r="K752" i="1" l="1"/>
  <c r="I753" i="1" l="1"/>
  <c r="H753" i="1" s="1"/>
  <c r="J753" i="1"/>
  <c r="L753" i="1" s="1"/>
  <c r="K753" i="1" l="1"/>
  <c r="I754" i="1" l="1"/>
  <c r="H754" i="1" s="1"/>
  <c r="J754" i="1"/>
  <c r="L754" i="1" s="1"/>
  <c r="K754" i="1" l="1"/>
  <c r="I755" i="1" l="1"/>
  <c r="H755" i="1" s="1"/>
  <c r="J755" i="1"/>
  <c r="L755" i="1" s="1"/>
  <c r="K755" i="1" l="1"/>
  <c r="I756" i="1" l="1"/>
  <c r="H756" i="1" s="1"/>
  <c r="J756" i="1"/>
  <c r="L756" i="1" s="1"/>
  <c r="K756" i="1" l="1"/>
  <c r="I757" i="1" l="1"/>
  <c r="H757" i="1" s="1"/>
  <c r="J757" i="1"/>
  <c r="L757" i="1" s="1"/>
  <c r="K757" i="1" l="1"/>
  <c r="J758" i="1" l="1"/>
  <c r="L758" i="1" s="1"/>
  <c r="I758" i="1"/>
  <c r="H758" i="1" s="1"/>
  <c r="K758" i="1" l="1"/>
  <c r="I759" i="1"/>
  <c r="H759" i="1" s="1"/>
  <c r="J759" i="1"/>
  <c r="L759" i="1" s="1"/>
  <c r="K759" i="1" l="1"/>
  <c r="J760" i="1" l="1"/>
  <c r="L760" i="1" s="1"/>
  <c r="I760" i="1"/>
  <c r="H760" i="1" s="1"/>
  <c r="K760" i="1" l="1"/>
  <c r="I761" i="1"/>
  <c r="H761" i="1" s="1"/>
  <c r="J761" i="1"/>
  <c r="L761" i="1" s="1"/>
  <c r="K761" i="1" l="1"/>
  <c r="J762" i="1" l="1"/>
  <c r="L762" i="1" s="1"/>
  <c r="I762" i="1"/>
  <c r="H762" i="1" s="1"/>
  <c r="K762" i="1" l="1"/>
  <c r="J763" i="1"/>
  <c r="L763" i="1" s="1"/>
  <c r="I763" i="1"/>
  <c r="H763" i="1" s="1"/>
  <c r="K763" i="1" l="1"/>
  <c r="J764" i="1" s="1"/>
  <c r="L764" i="1" s="1"/>
  <c r="I764" i="1" l="1"/>
  <c r="H764" i="1" s="1"/>
  <c r="K764" i="1" l="1"/>
  <c r="J765" i="1" l="1"/>
  <c r="L765" i="1" s="1"/>
  <c r="I765" i="1"/>
  <c r="H765" i="1" l="1"/>
  <c r="K765" i="1"/>
  <c r="I766" i="1" l="1"/>
  <c r="J766" i="1"/>
  <c r="L766" i="1" s="1"/>
  <c r="H766" i="1" l="1"/>
  <c r="K766" i="1"/>
  <c r="I767" i="1" l="1"/>
  <c r="J767" i="1"/>
  <c r="L767" i="1" s="1"/>
  <c r="H767" i="1" l="1"/>
  <c r="K767" i="1"/>
  <c r="I768" i="1" l="1"/>
  <c r="J768" i="1"/>
  <c r="L768" i="1" s="1"/>
  <c r="H768" i="1" l="1"/>
  <c r="K768" i="1"/>
  <c r="J769" i="1" l="1"/>
  <c r="L769" i="1" s="1"/>
  <c r="I769" i="1"/>
  <c r="H769" i="1" l="1"/>
  <c r="K769" i="1"/>
  <c r="J770" i="1" l="1"/>
  <c r="L770" i="1" s="1"/>
  <c r="I770" i="1"/>
  <c r="H770" i="1" s="1"/>
  <c r="K770" i="1" l="1"/>
  <c r="J771" i="1" l="1"/>
  <c r="L771" i="1" s="1"/>
  <c r="I771" i="1"/>
  <c r="H771" i="1" s="1"/>
  <c r="K771" i="1" l="1"/>
  <c r="J772" i="1" l="1"/>
  <c r="L772" i="1" s="1"/>
  <c r="I772" i="1"/>
  <c r="H772" i="1" s="1"/>
  <c r="K772" i="1" l="1"/>
  <c r="I773" i="1" l="1"/>
  <c r="H773" i="1" s="1"/>
  <c r="J773" i="1"/>
  <c r="L773" i="1" s="1"/>
  <c r="K773" i="1"/>
  <c r="I774" i="1" l="1"/>
  <c r="H774" i="1" s="1"/>
  <c r="J774" i="1"/>
  <c r="L774" i="1" s="1"/>
  <c r="K774" i="1"/>
  <c r="J775" i="1" l="1"/>
  <c r="L775" i="1" s="1"/>
  <c r="I775" i="1"/>
  <c r="H775" i="1" s="1"/>
  <c r="K775" i="1" l="1"/>
  <c r="I776" i="1" l="1"/>
  <c r="J776" i="1"/>
  <c r="L776" i="1" s="1"/>
  <c r="H776" i="1" l="1"/>
  <c r="K776" i="1"/>
  <c r="I777" i="1" l="1"/>
  <c r="J777" i="1"/>
  <c r="L777" i="1" s="1"/>
  <c r="H777" i="1" l="1"/>
  <c r="K777" i="1"/>
  <c r="I778" i="1" l="1"/>
  <c r="J778" i="1"/>
  <c r="L778" i="1" s="1"/>
  <c r="H778" i="1" l="1"/>
  <c r="K778" i="1"/>
  <c r="I779" i="1" l="1"/>
  <c r="J779" i="1"/>
  <c r="L779" i="1" s="1"/>
  <c r="H779" i="1" l="1"/>
  <c r="K779" i="1"/>
  <c r="J780" i="1" l="1"/>
  <c r="L780" i="1" s="1"/>
  <c r="I780" i="1"/>
  <c r="H780" i="1" l="1"/>
  <c r="K780" i="1"/>
  <c r="J781" i="1" l="1"/>
  <c r="L781" i="1" s="1"/>
  <c r="I781" i="1"/>
  <c r="H781" i="1" l="1"/>
  <c r="K781" i="1"/>
  <c r="I782" i="1" l="1"/>
  <c r="J782" i="1"/>
  <c r="L782" i="1" s="1"/>
  <c r="H782" i="1" l="1"/>
  <c r="K782" i="1"/>
  <c r="I783" i="1" l="1"/>
  <c r="J783" i="1"/>
  <c r="L783" i="1" s="1"/>
  <c r="H783" i="1" l="1"/>
  <c r="K783" i="1"/>
  <c r="J784" i="1" l="1"/>
  <c r="L784" i="1" s="1"/>
  <c r="I784" i="1"/>
  <c r="H784" i="1" l="1"/>
  <c r="K784" i="1"/>
  <c r="J785" i="1" l="1"/>
  <c r="L785" i="1" s="1"/>
  <c r="I785" i="1"/>
  <c r="H785" i="1" l="1"/>
  <c r="K785" i="1"/>
  <c r="I786" i="1" l="1"/>
  <c r="J786" i="1"/>
  <c r="L786" i="1" s="1"/>
  <c r="H786" i="1" l="1"/>
  <c r="K786" i="1"/>
  <c r="J787" i="1" l="1"/>
  <c r="L787" i="1" s="1"/>
  <c r="I787" i="1"/>
  <c r="H787" i="1" l="1"/>
  <c r="K787" i="1"/>
  <c r="J788" i="1" l="1"/>
  <c r="L788" i="1" s="1"/>
  <c r="I788" i="1"/>
  <c r="H788" i="1" l="1"/>
  <c r="K788" i="1"/>
  <c r="I789" i="1" l="1"/>
  <c r="J789" i="1"/>
  <c r="L789" i="1" s="1"/>
  <c r="H789" i="1" l="1"/>
  <c r="K789" i="1"/>
  <c r="J790" i="1" l="1"/>
  <c r="L790" i="1" s="1"/>
  <c r="I790" i="1"/>
  <c r="H790" i="1" s="1"/>
  <c r="K790" i="1"/>
  <c r="I791" i="1" l="1"/>
  <c r="H791" i="1" s="1"/>
  <c r="J791" i="1"/>
  <c r="L791" i="1" s="1"/>
  <c r="K791" i="1"/>
  <c r="J792" i="1" s="1"/>
  <c r="L792" i="1" s="1"/>
  <c r="I792" i="1" l="1"/>
  <c r="H792" i="1" s="1"/>
  <c r="K792" i="1"/>
  <c r="I793" i="1" l="1"/>
  <c r="H793" i="1" s="1"/>
  <c r="J793" i="1"/>
  <c r="L793" i="1" s="1"/>
  <c r="K793" i="1" l="1"/>
  <c r="J794" i="1" l="1"/>
  <c r="L794" i="1" s="1"/>
  <c r="I794" i="1"/>
  <c r="H794" i="1" s="1"/>
  <c r="K794" i="1" l="1"/>
  <c r="J795" i="1" l="1"/>
  <c r="L795" i="1" s="1"/>
  <c r="I795" i="1"/>
  <c r="H795" i="1" s="1"/>
  <c r="K795" i="1" l="1"/>
  <c r="J796" i="1" l="1"/>
  <c r="L796" i="1" s="1"/>
  <c r="I796" i="1"/>
  <c r="H796" i="1" s="1"/>
  <c r="K796" i="1" l="1"/>
  <c r="I797" i="1" l="1"/>
  <c r="H797" i="1" s="1"/>
  <c r="J797" i="1"/>
  <c r="L797" i="1" s="1"/>
  <c r="K797" i="1" l="1"/>
  <c r="I798" i="1" l="1"/>
  <c r="H798" i="1" s="1"/>
  <c r="J798" i="1"/>
  <c r="L798" i="1" s="1"/>
  <c r="K798" i="1" l="1"/>
  <c r="I799" i="1" l="1"/>
  <c r="H799" i="1" s="1"/>
  <c r="J799" i="1"/>
  <c r="L799" i="1" s="1"/>
  <c r="K799" i="1" l="1"/>
  <c r="J800" i="1" l="1"/>
  <c r="L800" i="1" s="1"/>
  <c r="I800" i="1"/>
  <c r="H800" i="1" s="1"/>
  <c r="K800" i="1" l="1"/>
  <c r="J801" i="1" l="1"/>
  <c r="L801" i="1" s="1"/>
  <c r="I801" i="1"/>
  <c r="H801" i="1" s="1"/>
  <c r="K801" i="1" l="1"/>
  <c r="J802" i="1" l="1"/>
  <c r="L802" i="1" s="1"/>
  <c r="I802" i="1"/>
  <c r="H802" i="1" s="1"/>
  <c r="K802" i="1" l="1"/>
  <c r="J803" i="1" l="1"/>
  <c r="L803" i="1" s="1"/>
  <c r="I803" i="1"/>
  <c r="H803" i="1" s="1"/>
  <c r="K803" i="1" l="1"/>
  <c r="I804" i="1" l="1"/>
  <c r="H804" i="1" s="1"/>
  <c r="J804" i="1"/>
  <c r="L804" i="1" s="1"/>
  <c r="K804" i="1" l="1"/>
  <c r="J805" i="1" l="1"/>
  <c r="L805" i="1" s="1"/>
  <c r="I805" i="1"/>
  <c r="H805" i="1" s="1"/>
  <c r="K805" i="1" l="1"/>
  <c r="J806" i="1"/>
  <c r="L806" i="1" s="1"/>
  <c r="I806" i="1"/>
  <c r="H806" i="1" s="1"/>
  <c r="K806" i="1" l="1"/>
  <c r="J807" i="1" l="1"/>
  <c r="L807" i="1" s="1"/>
  <c r="I807" i="1"/>
  <c r="H807" i="1" s="1"/>
  <c r="K807" i="1" l="1"/>
  <c r="J808" i="1" l="1"/>
  <c r="L808" i="1" s="1"/>
  <c r="I808" i="1"/>
  <c r="H808" i="1" s="1"/>
  <c r="K808" i="1" l="1"/>
  <c r="J809" i="1" l="1"/>
  <c r="L809" i="1" s="1"/>
  <c r="I809" i="1"/>
  <c r="H809" i="1" s="1"/>
  <c r="K809" i="1" l="1"/>
  <c r="J810" i="1" l="1"/>
  <c r="L810" i="1" s="1"/>
  <c r="I810" i="1"/>
  <c r="H810" i="1" s="1"/>
  <c r="K810" i="1" l="1"/>
  <c r="I811" i="1" l="1"/>
  <c r="H811" i="1" s="1"/>
  <c r="J811" i="1"/>
  <c r="L811" i="1" s="1"/>
  <c r="K811" i="1" l="1"/>
  <c r="J812" i="1" l="1"/>
  <c r="L812" i="1" s="1"/>
  <c r="I812" i="1"/>
  <c r="H812" i="1" s="1"/>
  <c r="K812" i="1" l="1"/>
  <c r="I813" i="1" l="1"/>
  <c r="H813" i="1" s="1"/>
  <c r="J813" i="1"/>
  <c r="L813" i="1" s="1"/>
  <c r="K813" i="1" l="1"/>
  <c r="I814" i="1" l="1"/>
  <c r="H814" i="1" s="1"/>
  <c r="J814" i="1"/>
  <c r="L814" i="1" s="1"/>
  <c r="K814" i="1" l="1"/>
  <c r="J815" i="1" l="1"/>
  <c r="L815" i="1" s="1"/>
  <c r="I815" i="1"/>
  <c r="H815" i="1" s="1"/>
  <c r="K815" i="1" l="1"/>
  <c r="I816" i="1" l="1"/>
  <c r="H816" i="1" s="1"/>
  <c r="J816" i="1"/>
  <c r="L816" i="1" s="1"/>
  <c r="K816" i="1" l="1"/>
  <c r="J817" i="1" l="1"/>
  <c r="L817" i="1" s="1"/>
  <c r="I817" i="1"/>
  <c r="H817" i="1" s="1"/>
  <c r="K817" i="1" l="1"/>
  <c r="I818" i="1" l="1"/>
  <c r="H818" i="1" s="1"/>
  <c r="J818" i="1"/>
  <c r="L818" i="1" s="1"/>
  <c r="K818" i="1" l="1"/>
  <c r="J819" i="1" l="1"/>
  <c r="L819" i="1" s="1"/>
  <c r="I819" i="1"/>
  <c r="H819" i="1" s="1"/>
  <c r="K819" i="1" l="1"/>
  <c r="J820" i="1" l="1"/>
  <c r="L820" i="1" s="1"/>
  <c r="I820" i="1"/>
  <c r="H820" i="1" s="1"/>
  <c r="K820" i="1" l="1"/>
  <c r="J821" i="1" l="1"/>
  <c r="L821" i="1" s="1"/>
  <c r="I821" i="1"/>
  <c r="H821" i="1" s="1"/>
  <c r="K821" i="1" l="1"/>
  <c r="J822" i="1" l="1"/>
  <c r="L822" i="1" s="1"/>
  <c r="I822" i="1"/>
  <c r="H822" i="1" s="1"/>
  <c r="K822" i="1" l="1"/>
  <c r="J823" i="1" l="1"/>
  <c r="L823" i="1" s="1"/>
  <c r="I823" i="1"/>
  <c r="H823" i="1" s="1"/>
  <c r="K823" i="1" l="1"/>
  <c r="I824" i="1" l="1"/>
  <c r="H824" i="1" s="1"/>
  <c r="J824" i="1"/>
  <c r="L824" i="1" s="1"/>
  <c r="K824" i="1" l="1"/>
  <c r="I825" i="1" l="1"/>
  <c r="H825" i="1" s="1"/>
  <c r="J825" i="1"/>
  <c r="L825" i="1" s="1"/>
  <c r="K825" i="1" l="1"/>
  <c r="J826" i="1" l="1"/>
  <c r="L826" i="1" s="1"/>
  <c r="I826" i="1"/>
  <c r="H826" i="1" s="1"/>
  <c r="K826" i="1" l="1"/>
  <c r="J827" i="1" l="1"/>
  <c r="L827" i="1" s="1"/>
  <c r="I827" i="1"/>
  <c r="H827" i="1" s="1"/>
  <c r="K827" i="1" l="1"/>
  <c r="I828" i="1" l="1"/>
  <c r="H828" i="1" s="1"/>
  <c r="J828" i="1"/>
  <c r="L828" i="1" s="1"/>
  <c r="K828" i="1" l="1"/>
  <c r="I829" i="1" l="1"/>
  <c r="H829" i="1" s="1"/>
  <c r="J829" i="1"/>
  <c r="L829" i="1" s="1"/>
  <c r="K829" i="1" l="1"/>
  <c r="I830" i="1" l="1"/>
  <c r="H830" i="1" s="1"/>
  <c r="J830" i="1"/>
  <c r="L830" i="1" s="1"/>
  <c r="K830" i="1" l="1"/>
  <c r="I831" i="1" l="1"/>
  <c r="H831" i="1" s="1"/>
  <c r="J831" i="1"/>
  <c r="L831" i="1" s="1"/>
  <c r="K831" i="1" l="1"/>
  <c r="I832" i="1" l="1"/>
  <c r="H832" i="1" s="1"/>
  <c r="J832" i="1"/>
  <c r="L832" i="1" s="1"/>
  <c r="K832" i="1" l="1"/>
  <c r="I833" i="1" l="1"/>
  <c r="H833" i="1" s="1"/>
  <c r="J833" i="1"/>
  <c r="L833" i="1" s="1"/>
  <c r="K833" i="1" l="1"/>
  <c r="J834" i="1" l="1"/>
  <c r="L834" i="1" s="1"/>
  <c r="I834" i="1"/>
  <c r="H834" i="1" s="1"/>
  <c r="K834" i="1" l="1"/>
  <c r="J835" i="1" l="1"/>
  <c r="L835" i="1" s="1"/>
  <c r="I835" i="1"/>
  <c r="H835" i="1" s="1"/>
  <c r="K835" i="1" l="1"/>
  <c r="J836" i="1" l="1"/>
  <c r="L836" i="1" s="1"/>
  <c r="I836" i="1"/>
  <c r="H836" i="1" s="1"/>
  <c r="K836" i="1" l="1"/>
  <c r="J837" i="1" l="1"/>
  <c r="L837" i="1" s="1"/>
  <c r="I837" i="1"/>
  <c r="H837" i="1" s="1"/>
  <c r="K837" i="1" l="1"/>
  <c r="I838" i="1" l="1"/>
  <c r="H838" i="1" s="1"/>
  <c r="J838" i="1"/>
  <c r="L838" i="1" s="1"/>
  <c r="K838" i="1" l="1"/>
  <c r="J839" i="1" l="1"/>
  <c r="L839" i="1" s="1"/>
  <c r="I839" i="1"/>
  <c r="H839" i="1" s="1"/>
  <c r="K839" i="1" l="1"/>
  <c r="I840" i="1" l="1"/>
  <c r="H840" i="1" s="1"/>
  <c r="J840" i="1"/>
  <c r="L840" i="1" s="1"/>
  <c r="K840" i="1" l="1"/>
  <c r="J841" i="1" l="1"/>
  <c r="L841" i="1" s="1"/>
  <c r="I841" i="1"/>
  <c r="H841" i="1" s="1"/>
  <c r="K841" i="1" l="1"/>
  <c r="I842" i="1" l="1"/>
  <c r="H842" i="1" s="1"/>
  <c r="J842" i="1"/>
  <c r="L842" i="1" s="1"/>
  <c r="K842" i="1" l="1"/>
  <c r="J843" i="1" l="1"/>
  <c r="L843" i="1" s="1"/>
  <c r="I843" i="1"/>
  <c r="H843" i="1" s="1"/>
  <c r="K843" i="1" l="1"/>
  <c r="J844" i="1" l="1"/>
  <c r="L844" i="1" s="1"/>
  <c r="I844" i="1"/>
  <c r="H844" i="1" s="1"/>
  <c r="K844" i="1" l="1"/>
  <c r="I845" i="1" l="1"/>
  <c r="H845" i="1" s="1"/>
  <c r="J845" i="1"/>
  <c r="L845" i="1" s="1"/>
  <c r="K845" i="1" l="1"/>
  <c r="J846" i="1" l="1"/>
  <c r="L846" i="1" s="1"/>
  <c r="I846" i="1"/>
  <c r="H846" i="1" s="1"/>
  <c r="K846" i="1" l="1"/>
  <c r="J847" i="1" l="1"/>
  <c r="L847" i="1" s="1"/>
  <c r="I847" i="1"/>
  <c r="H847" i="1" s="1"/>
  <c r="K847" i="1" l="1"/>
  <c r="I848" i="1" l="1"/>
  <c r="H848" i="1" s="1"/>
  <c r="J848" i="1"/>
  <c r="L848" i="1" s="1"/>
  <c r="K848" i="1" l="1"/>
  <c r="J849" i="1" l="1"/>
  <c r="L849" i="1" s="1"/>
  <c r="I849" i="1"/>
  <c r="H849" i="1" s="1"/>
  <c r="K849" i="1" l="1"/>
  <c r="J850" i="1" l="1"/>
  <c r="L850" i="1" s="1"/>
  <c r="I850" i="1"/>
  <c r="H850" i="1" s="1"/>
  <c r="K850" i="1" l="1"/>
  <c r="J851" i="1" l="1"/>
  <c r="L851" i="1" s="1"/>
  <c r="I851" i="1"/>
  <c r="H851" i="1" s="1"/>
  <c r="K851" i="1" l="1"/>
  <c r="J852" i="1" l="1"/>
  <c r="L852" i="1" s="1"/>
  <c r="I852" i="1"/>
  <c r="H852" i="1" s="1"/>
  <c r="K852" i="1" l="1"/>
  <c r="I853" i="1" l="1"/>
  <c r="H853" i="1" s="1"/>
  <c r="J853" i="1"/>
  <c r="L853" i="1" s="1"/>
  <c r="K853" i="1" l="1"/>
  <c r="J854" i="1" l="1"/>
  <c r="L854" i="1" s="1"/>
  <c r="I854" i="1"/>
  <c r="H854" i="1" s="1"/>
  <c r="K854" i="1" l="1"/>
  <c r="J855" i="1" l="1"/>
  <c r="L855" i="1" s="1"/>
  <c r="I855" i="1"/>
  <c r="H855" i="1" s="1"/>
  <c r="K855" i="1" l="1"/>
  <c r="I856" i="1" l="1"/>
  <c r="H856" i="1" s="1"/>
  <c r="J856" i="1"/>
  <c r="L856" i="1" s="1"/>
  <c r="K856" i="1" l="1"/>
  <c r="I857" i="1" l="1"/>
  <c r="H857" i="1" s="1"/>
  <c r="J857" i="1"/>
  <c r="L857" i="1" s="1"/>
  <c r="K857" i="1" l="1"/>
  <c r="J858" i="1" l="1"/>
  <c r="L858" i="1" s="1"/>
  <c r="I858" i="1"/>
  <c r="H858" i="1" s="1"/>
  <c r="K858" i="1" l="1"/>
  <c r="J859" i="1" l="1"/>
  <c r="L859" i="1" s="1"/>
  <c r="I859" i="1"/>
  <c r="H859" i="1" s="1"/>
  <c r="K859" i="1" l="1"/>
  <c r="I860" i="1" l="1"/>
  <c r="H860" i="1" s="1"/>
  <c r="J860" i="1"/>
  <c r="L860" i="1" s="1"/>
  <c r="K860" i="1" l="1"/>
  <c r="J861" i="1" l="1"/>
  <c r="L861" i="1" s="1"/>
  <c r="I861" i="1"/>
  <c r="H861" i="1" s="1"/>
  <c r="K861" i="1" l="1"/>
  <c r="I862" i="1" l="1"/>
  <c r="H862" i="1" s="1"/>
  <c r="J862" i="1"/>
  <c r="L862" i="1" s="1"/>
  <c r="K862" i="1" l="1"/>
  <c r="I863" i="1" l="1"/>
  <c r="H863" i="1" s="1"/>
  <c r="J863" i="1"/>
  <c r="L863" i="1" s="1"/>
  <c r="K863" i="1" l="1"/>
  <c r="I864" i="1" l="1"/>
  <c r="H864" i="1" s="1"/>
  <c r="J864" i="1"/>
  <c r="L864" i="1" s="1"/>
  <c r="K864" i="1" l="1"/>
  <c r="I865" i="1" l="1"/>
  <c r="H865" i="1" s="1"/>
  <c r="J865" i="1"/>
  <c r="L865" i="1" s="1"/>
  <c r="K865" i="1" l="1"/>
  <c r="J866" i="1" l="1"/>
  <c r="L866" i="1" s="1"/>
  <c r="I866" i="1"/>
  <c r="H866" i="1" s="1"/>
  <c r="K866" i="1" l="1"/>
  <c r="J867" i="1" l="1"/>
  <c r="L867" i="1" s="1"/>
  <c r="I867" i="1"/>
  <c r="H867" i="1" s="1"/>
  <c r="K867" i="1" l="1"/>
  <c r="J868" i="1" l="1"/>
  <c r="L868" i="1" s="1"/>
  <c r="I868" i="1"/>
  <c r="H868" i="1" s="1"/>
  <c r="K868" i="1" l="1"/>
  <c r="I869" i="1" l="1"/>
  <c r="H869" i="1" s="1"/>
  <c r="J869" i="1"/>
  <c r="L869" i="1" s="1"/>
  <c r="K869" i="1" l="1"/>
  <c r="J870" i="1" l="1"/>
  <c r="L870" i="1" s="1"/>
  <c r="I870" i="1"/>
  <c r="H870" i="1" s="1"/>
  <c r="K870" i="1" l="1"/>
  <c r="I871" i="1" l="1"/>
  <c r="H871" i="1" s="1"/>
  <c r="J871" i="1"/>
  <c r="L871" i="1" s="1"/>
  <c r="K871" i="1" l="1"/>
  <c r="J872" i="1" l="1"/>
  <c r="L872" i="1" s="1"/>
  <c r="I872" i="1"/>
  <c r="H872" i="1" s="1"/>
  <c r="K872" i="1" l="1"/>
  <c r="I873" i="1" l="1"/>
  <c r="H873" i="1" s="1"/>
  <c r="J873" i="1"/>
  <c r="L873" i="1" s="1"/>
  <c r="K873" i="1" l="1"/>
  <c r="I874" i="1" l="1"/>
  <c r="H874" i="1" s="1"/>
  <c r="J874" i="1"/>
  <c r="L874" i="1" s="1"/>
  <c r="K874" i="1" l="1"/>
  <c r="I875" i="1" l="1"/>
  <c r="H875" i="1" s="1"/>
  <c r="J875" i="1"/>
  <c r="L875" i="1" s="1"/>
  <c r="K875" i="1" l="1"/>
  <c r="I876" i="1" l="1"/>
  <c r="H876" i="1" s="1"/>
  <c r="J876" i="1"/>
  <c r="L876" i="1" s="1"/>
  <c r="K876" i="1" l="1"/>
  <c r="I877" i="1" l="1"/>
  <c r="H877" i="1" s="1"/>
  <c r="J877" i="1"/>
  <c r="L877" i="1" s="1"/>
  <c r="K877" i="1" l="1"/>
  <c r="J878" i="1" l="1"/>
  <c r="L878" i="1" s="1"/>
  <c r="I878" i="1"/>
  <c r="H878" i="1" s="1"/>
  <c r="K878" i="1" l="1"/>
  <c r="J879" i="1" l="1"/>
  <c r="L879" i="1" s="1"/>
  <c r="I879" i="1"/>
  <c r="H879" i="1" s="1"/>
  <c r="K879" i="1" l="1"/>
  <c r="I880" i="1" l="1"/>
  <c r="H880" i="1" s="1"/>
  <c r="J880" i="1"/>
  <c r="L880" i="1" s="1"/>
  <c r="K880" i="1" l="1"/>
  <c r="I881" i="1" l="1"/>
  <c r="H881" i="1" s="1"/>
  <c r="J881" i="1"/>
  <c r="L881" i="1" s="1"/>
  <c r="K881" i="1" l="1"/>
  <c r="J882" i="1" l="1"/>
  <c r="L882" i="1" s="1"/>
  <c r="I882" i="1"/>
  <c r="H882" i="1" s="1"/>
  <c r="K882" i="1" l="1"/>
  <c r="J883" i="1" l="1"/>
  <c r="L883" i="1" s="1"/>
  <c r="I883" i="1"/>
  <c r="H883" i="1" s="1"/>
  <c r="K883" i="1" l="1"/>
  <c r="I884" i="1" l="1"/>
  <c r="H884" i="1" s="1"/>
  <c r="J884" i="1"/>
  <c r="L884" i="1" s="1"/>
  <c r="K884" i="1" l="1"/>
  <c r="J885" i="1" l="1"/>
  <c r="L885" i="1" s="1"/>
  <c r="I885" i="1"/>
  <c r="H885" i="1" s="1"/>
  <c r="K885" i="1" l="1"/>
  <c r="J886" i="1" l="1"/>
  <c r="L886" i="1" s="1"/>
  <c r="I886" i="1"/>
  <c r="H886" i="1" s="1"/>
  <c r="K886" i="1" l="1"/>
  <c r="J887" i="1" l="1"/>
  <c r="L887" i="1" s="1"/>
  <c r="I887" i="1"/>
  <c r="H887" i="1" s="1"/>
  <c r="K887" i="1" l="1"/>
  <c r="I888" i="1" l="1"/>
  <c r="H888" i="1" s="1"/>
  <c r="J888" i="1"/>
  <c r="L888" i="1" s="1"/>
  <c r="K888" i="1" l="1"/>
  <c r="J889" i="1" l="1"/>
  <c r="L889" i="1" s="1"/>
  <c r="I889" i="1"/>
  <c r="H889" i="1" s="1"/>
  <c r="K889" i="1" l="1"/>
  <c r="J890" i="1" l="1"/>
  <c r="L890" i="1" s="1"/>
  <c r="I890" i="1"/>
  <c r="H890" i="1" s="1"/>
  <c r="K890" i="1" l="1"/>
  <c r="I891" i="1" l="1"/>
  <c r="H891" i="1" s="1"/>
  <c r="J891" i="1"/>
  <c r="L891" i="1" s="1"/>
  <c r="K891" i="1" l="1"/>
  <c r="I892" i="1" l="1"/>
  <c r="H892" i="1" s="1"/>
  <c r="J892" i="1"/>
  <c r="L892" i="1" s="1"/>
  <c r="K892" i="1" l="1"/>
  <c r="I893" i="1" l="1"/>
  <c r="H893" i="1" s="1"/>
  <c r="J893" i="1"/>
  <c r="L893" i="1" s="1"/>
  <c r="K893" i="1" l="1"/>
  <c r="J894" i="1" l="1"/>
  <c r="L894" i="1" s="1"/>
  <c r="I894" i="1"/>
  <c r="H894" i="1" s="1"/>
  <c r="K894" i="1" l="1"/>
  <c r="I895" i="1" l="1"/>
  <c r="H895" i="1" s="1"/>
  <c r="J895" i="1"/>
  <c r="L895" i="1" s="1"/>
  <c r="K895" i="1" l="1"/>
  <c r="J896" i="1" l="1"/>
  <c r="L896" i="1" s="1"/>
  <c r="I896" i="1"/>
  <c r="H896" i="1" s="1"/>
  <c r="K896" i="1" l="1"/>
  <c r="J897" i="1" l="1"/>
  <c r="L897" i="1" s="1"/>
  <c r="I897" i="1"/>
  <c r="H897" i="1" s="1"/>
  <c r="K897" i="1" l="1"/>
  <c r="I898" i="1" l="1"/>
  <c r="H898" i="1" s="1"/>
  <c r="J898" i="1"/>
  <c r="L898" i="1" s="1"/>
  <c r="K898" i="1" l="1"/>
  <c r="I899" i="1" l="1"/>
  <c r="H899" i="1" s="1"/>
  <c r="J899" i="1"/>
  <c r="L899" i="1" s="1"/>
  <c r="K899" i="1" l="1"/>
  <c r="I900" i="1" l="1"/>
  <c r="H900" i="1" s="1"/>
  <c r="J900" i="1"/>
  <c r="L900" i="1" s="1"/>
  <c r="K900" i="1" l="1"/>
  <c r="J901" i="1" l="1"/>
  <c r="L901" i="1" s="1"/>
  <c r="I901" i="1"/>
  <c r="H901" i="1" s="1"/>
  <c r="K901" i="1" l="1"/>
  <c r="J902" i="1" l="1"/>
  <c r="L902" i="1" s="1"/>
  <c r="I902" i="1"/>
  <c r="H902" i="1" s="1"/>
  <c r="K902" i="1" l="1"/>
  <c r="J903" i="1" l="1"/>
  <c r="L903" i="1" s="1"/>
  <c r="I903" i="1"/>
  <c r="H903" i="1" s="1"/>
  <c r="K903" i="1" l="1"/>
  <c r="I904" i="1" l="1"/>
  <c r="H904" i="1" s="1"/>
  <c r="J904" i="1"/>
  <c r="L904" i="1" s="1"/>
  <c r="K904" i="1" l="1"/>
  <c r="I905" i="1" l="1"/>
  <c r="H905" i="1" s="1"/>
  <c r="J905" i="1"/>
  <c r="L905" i="1" s="1"/>
  <c r="K905" i="1" l="1"/>
  <c r="I906" i="1" l="1"/>
  <c r="H906" i="1" s="1"/>
  <c r="J906" i="1"/>
  <c r="L906" i="1" s="1"/>
  <c r="K906" i="1" l="1"/>
  <c r="J907" i="1" l="1"/>
  <c r="L907" i="1" s="1"/>
  <c r="I907" i="1"/>
  <c r="H907" i="1" s="1"/>
  <c r="K907" i="1" l="1"/>
  <c r="J908" i="1" l="1"/>
  <c r="L908" i="1" s="1"/>
  <c r="I908" i="1"/>
  <c r="H908" i="1" s="1"/>
  <c r="K908" i="1" l="1"/>
  <c r="I909" i="1" l="1"/>
  <c r="H909" i="1" s="1"/>
  <c r="J909" i="1"/>
  <c r="L909" i="1" s="1"/>
  <c r="K909" i="1" l="1"/>
  <c r="I910" i="1" l="1"/>
  <c r="H910" i="1" s="1"/>
  <c r="J910" i="1"/>
  <c r="L910" i="1" s="1"/>
  <c r="K910" i="1" l="1"/>
  <c r="J911" i="1" l="1"/>
  <c r="L911" i="1" s="1"/>
  <c r="I911" i="1"/>
  <c r="H911" i="1" s="1"/>
  <c r="K911" i="1" l="1"/>
  <c r="J912" i="1"/>
  <c r="L912" i="1" s="1"/>
  <c r="I912" i="1"/>
  <c r="H912" i="1" s="1"/>
  <c r="K912" i="1" l="1"/>
  <c r="I913" i="1" l="1"/>
  <c r="H913" i="1" s="1"/>
  <c r="J913" i="1"/>
  <c r="L913" i="1" s="1"/>
  <c r="K913" i="1" l="1"/>
  <c r="J914" i="1" l="1"/>
  <c r="L914" i="1" s="1"/>
  <c r="I914" i="1"/>
  <c r="H914" i="1" s="1"/>
  <c r="K914" i="1" l="1"/>
  <c r="J915" i="1" l="1"/>
  <c r="L915" i="1" s="1"/>
  <c r="I915" i="1"/>
  <c r="H915" i="1" s="1"/>
  <c r="K915" i="1" l="1"/>
  <c r="I916" i="1" l="1"/>
  <c r="H916" i="1" s="1"/>
  <c r="J916" i="1"/>
  <c r="L916" i="1" s="1"/>
  <c r="K916" i="1" l="1"/>
  <c r="I917" i="1" l="1"/>
  <c r="H917" i="1" s="1"/>
  <c r="J917" i="1"/>
  <c r="L917" i="1" s="1"/>
  <c r="K917" i="1" l="1"/>
  <c r="I918" i="1" l="1"/>
  <c r="H918" i="1" s="1"/>
  <c r="J918" i="1"/>
  <c r="L918" i="1" s="1"/>
  <c r="K918" i="1" l="1"/>
  <c r="J919" i="1" l="1"/>
  <c r="L919" i="1" s="1"/>
  <c r="I919" i="1"/>
  <c r="H919" i="1" s="1"/>
  <c r="K919" i="1" l="1"/>
  <c r="I920" i="1" l="1"/>
  <c r="H920" i="1" s="1"/>
  <c r="J920" i="1"/>
  <c r="L920" i="1" s="1"/>
  <c r="K920" i="1" l="1"/>
  <c r="I921" i="1" l="1"/>
  <c r="H921" i="1" s="1"/>
  <c r="J921" i="1"/>
  <c r="L921" i="1" s="1"/>
  <c r="K921" i="1" l="1"/>
  <c r="J922" i="1" l="1"/>
  <c r="L922" i="1" s="1"/>
  <c r="I922" i="1"/>
  <c r="H922" i="1" s="1"/>
  <c r="K922" i="1" l="1"/>
  <c r="J923" i="1"/>
  <c r="L923" i="1" s="1"/>
  <c r="I923" i="1"/>
  <c r="H923" i="1" s="1"/>
  <c r="K923" i="1" l="1"/>
  <c r="I924" i="1" l="1"/>
  <c r="H924" i="1" s="1"/>
  <c r="J924" i="1"/>
  <c r="L924" i="1" s="1"/>
  <c r="K924" i="1" l="1"/>
  <c r="I925" i="1" l="1"/>
  <c r="H925" i="1" s="1"/>
  <c r="J925" i="1"/>
  <c r="L925" i="1" s="1"/>
  <c r="K925" i="1" l="1"/>
  <c r="J926" i="1" l="1"/>
  <c r="L926" i="1" s="1"/>
  <c r="I926" i="1"/>
  <c r="H926" i="1" s="1"/>
  <c r="K926" i="1" l="1"/>
  <c r="J927" i="1" l="1"/>
  <c r="L927" i="1" s="1"/>
  <c r="I927" i="1"/>
  <c r="H927" i="1" s="1"/>
  <c r="K927" i="1" l="1"/>
  <c r="J928" i="1" l="1"/>
  <c r="L928" i="1" s="1"/>
  <c r="I928" i="1"/>
  <c r="H928" i="1" s="1"/>
  <c r="K928" i="1" l="1"/>
  <c r="J929" i="1" l="1"/>
  <c r="L929" i="1" s="1"/>
  <c r="I929" i="1"/>
  <c r="H929" i="1" s="1"/>
  <c r="K929" i="1" l="1"/>
  <c r="J930" i="1" l="1"/>
  <c r="L930" i="1" s="1"/>
  <c r="I930" i="1"/>
  <c r="H930" i="1" s="1"/>
  <c r="K930" i="1" l="1"/>
  <c r="I931" i="1" l="1"/>
  <c r="H931" i="1" s="1"/>
  <c r="J931" i="1"/>
  <c r="L931" i="1" s="1"/>
  <c r="K931" i="1" l="1"/>
  <c r="J932" i="1" l="1"/>
  <c r="L932" i="1" s="1"/>
  <c r="I932" i="1"/>
  <c r="H932" i="1" s="1"/>
  <c r="K932" i="1" l="1"/>
  <c r="I933" i="1" l="1"/>
  <c r="H933" i="1" s="1"/>
  <c r="J933" i="1"/>
  <c r="L933" i="1" s="1"/>
  <c r="K933" i="1" l="1"/>
  <c r="I934" i="1" l="1"/>
  <c r="H934" i="1" s="1"/>
  <c r="J934" i="1"/>
  <c r="L934" i="1" s="1"/>
  <c r="K934" i="1" l="1"/>
  <c r="J935" i="1" l="1"/>
  <c r="L935" i="1" s="1"/>
  <c r="I935" i="1"/>
  <c r="H935" i="1" s="1"/>
  <c r="K935" i="1" l="1"/>
  <c r="I936" i="1" l="1"/>
  <c r="H936" i="1" s="1"/>
  <c r="J936" i="1"/>
  <c r="L936" i="1" s="1"/>
  <c r="K936" i="1" l="1"/>
  <c r="J937" i="1" l="1"/>
  <c r="L937" i="1" s="1"/>
  <c r="I937" i="1"/>
  <c r="H937" i="1" s="1"/>
  <c r="K937" i="1" l="1"/>
  <c r="J938" i="1" l="1"/>
  <c r="L938" i="1" s="1"/>
  <c r="I938" i="1"/>
  <c r="H938" i="1" s="1"/>
  <c r="K938" i="1" l="1"/>
  <c r="J939" i="1" l="1"/>
  <c r="L939" i="1" s="1"/>
  <c r="I939" i="1"/>
  <c r="H939" i="1" s="1"/>
  <c r="K939" i="1" l="1"/>
  <c r="I940" i="1" l="1"/>
  <c r="H940" i="1" s="1"/>
  <c r="J940" i="1"/>
  <c r="L940" i="1" s="1"/>
  <c r="K940" i="1" l="1"/>
  <c r="J941" i="1" l="1"/>
  <c r="L941" i="1" s="1"/>
  <c r="I941" i="1"/>
  <c r="H941" i="1" s="1"/>
  <c r="K941" i="1" l="1"/>
  <c r="J942" i="1" l="1"/>
  <c r="L942" i="1" s="1"/>
  <c r="I942" i="1"/>
  <c r="H942" i="1" s="1"/>
  <c r="K942" i="1" l="1"/>
  <c r="I943" i="1" l="1"/>
  <c r="H943" i="1" s="1"/>
  <c r="J943" i="1"/>
  <c r="L943" i="1" s="1"/>
  <c r="K943" i="1" l="1"/>
  <c r="I944" i="1" l="1"/>
  <c r="H944" i="1" s="1"/>
  <c r="J944" i="1"/>
  <c r="L944" i="1" s="1"/>
  <c r="K944" i="1" l="1"/>
  <c r="J945" i="1" l="1"/>
  <c r="L945" i="1" s="1"/>
  <c r="I945" i="1"/>
  <c r="H945" i="1" s="1"/>
  <c r="K945" i="1" l="1"/>
  <c r="I946" i="1" l="1"/>
  <c r="H946" i="1" s="1"/>
  <c r="J946" i="1"/>
  <c r="L946" i="1" s="1"/>
  <c r="K946" i="1" l="1"/>
  <c r="I947" i="1" l="1"/>
  <c r="H947" i="1" s="1"/>
  <c r="J947" i="1"/>
  <c r="L947" i="1" s="1"/>
  <c r="K947" i="1" l="1"/>
  <c r="I948" i="1" l="1"/>
  <c r="H948" i="1" s="1"/>
  <c r="J948" i="1"/>
  <c r="L948" i="1" s="1"/>
  <c r="K948" i="1" l="1"/>
  <c r="J949" i="1" l="1"/>
  <c r="L949" i="1" s="1"/>
  <c r="I949" i="1"/>
  <c r="H949" i="1" s="1"/>
  <c r="K949" i="1" l="1"/>
  <c r="J950" i="1" l="1"/>
  <c r="L950" i="1" s="1"/>
  <c r="I950" i="1"/>
  <c r="H950" i="1" s="1"/>
  <c r="K950" i="1" l="1"/>
  <c r="I951" i="1" l="1"/>
  <c r="H951" i="1" s="1"/>
  <c r="J951" i="1"/>
  <c r="L951" i="1" s="1"/>
  <c r="K951" i="1" l="1"/>
  <c r="I952" i="1" l="1"/>
  <c r="H952" i="1" s="1"/>
  <c r="J952" i="1"/>
  <c r="L952" i="1" s="1"/>
  <c r="K952" i="1" l="1"/>
  <c r="I953" i="1" l="1"/>
  <c r="H953" i="1" s="1"/>
  <c r="J953" i="1"/>
  <c r="L953" i="1" s="1"/>
  <c r="K953" i="1" l="1"/>
  <c r="I954" i="1" l="1"/>
  <c r="H954" i="1" s="1"/>
  <c r="J954" i="1"/>
  <c r="L954" i="1" s="1"/>
  <c r="K954" i="1" l="1"/>
  <c r="I955" i="1" l="1"/>
  <c r="H955" i="1" s="1"/>
  <c r="J955" i="1"/>
  <c r="L955" i="1" s="1"/>
  <c r="K955" i="1" l="1"/>
  <c r="I956" i="1" l="1"/>
  <c r="H956" i="1" s="1"/>
  <c r="J956" i="1"/>
  <c r="L956" i="1" s="1"/>
  <c r="K956" i="1" l="1"/>
  <c r="I957" i="1" l="1"/>
  <c r="H957" i="1" s="1"/>
  <c r="J957" i="1"/>
  <c r="L957" i="1" s="1"/>
  <c r="K957" i="1" l="1"/>
  <c r="J958" i="1" l="1"/>
  <c r="L958" i="1" s="1"/>
  <c r="I958" i="1"/>
  <c r="H958" i="1" s="1"/>
  <c r="K958" i="1" l="1"/>
  <c r="J959" i="1" l="1"/>
  <c r="L959" i="1" s="1"/>
  <c r="I959" i="1"/>
  <c r="H959" i="1" s="1"/>
  <c r="K959" i="1" l="1"/>
  <c r="J960" i="1" l="1"/>
  <c r="L960" i="1" s="1"/>
  <c r="I960" i="1"/>
  <c r="H960" i="1" s="1"/>
  <c r="K960" i="1" l="1"/>
  <c r="J961" i="1" l="1"/>
  <c r="L961" i="1" s="1"/>
  <c r="I961" i="1"/>
  <c r="H961" i="1" s="1"/>
  <c r="K961" i="1" l="1"/>
  <c r="I962" i="1" l="1"/>
  <c r="H962" i="1" s="1"/>
  <c r="J962" i="1"/>
  <c r="L962" i="1" s="1"/>
  <c r="K962" i="1" l="1"/>
  <c r="I963" i="1" l="1"/>
  <c r="H963" i="1" s="1"/>
  <c r="J963" i="1"/>
  <c r="L963" i="1" s="1"/>
  <c r="K963" i="1" l="1"/>
  <c r="I964" i="1" l="1"/>
  <c r="H964" i="1" s="1"/>
  <c r="J964" i="1"/>
  <c r="L964" i="1" s="1"/>
  <c r="K964" i="1" l="1"/>
  <c r="J965" i="1" l="1"/>
  <c r="L965" i="1" s="1"/>
  <c r="I965" i="1"/>
  <c r="H965" i="1" s="1"/>
  <c r="K965" i="1" l="1"/>
  <c r="I966" i="1" l="1"/>
  <c r="H966" i="1" s="1"/>
  <c r="J966" i="1"/>
  <c r="L966" i="1" s="1"/>
  <c r="K966" i="1" l="1"/>
  <c r="J967" i="1" l="1"/>
  <c r="L967" i="1" s="1"/>
  <c r="I967" i="1"/>
  <c r="H967" i="1" s="1"/>
  <c r="K967" i="1" l="1"/>
  <c r="I968" i="1" l="1"/>
  <c r="H968" i="1" s="1"/>
  <c r="J968" i="1"/>
  <c r="L968" i="1" s="1"/>
  <c r="K968" i="1" l="1"/>
  <c r="J969" i="1" l="1"/>
  <c r="L969" i="1" s="1"/>
  <c r="I969" i="1"/>
  <c r="H969" i="1" s="1"/>
  <c r="K969" i="1" l="1"/>
  <c r="J970" i="1" l="1"/>
  <c r="L970" i="1" s="1"/>
  <c r="I970" i="1"/>
  <c r="H970" i="1" s="1"/>
  <c r="K970" i="1" l="1"/>
  <c r="J971" i="1" l="1"/>
  <c r="L971" i="1" s="1"/>
  <c r="I971" i="1"/>
  <c r="H971" i="1" s="1"/>
  <c r="K971" i="1" l="1"/>
  <c r="I972" i="1" l="1"/>
  <c r="H972" i="1" s="1"/>
  <c r="J972" i="1"/>
  <c r="L972" i="1" s="1"/>
  <c r="K972" i="1" l="1"/>
  <c r="J973" i="1" l="1"/>
  <c r="L973" i="1" s="1"/>
  <c r="I973" i="1"/>
  <c r="H973" i="1" s="1"/>
  <c r="K973" i="1" l="1"/>
  <c r="I974" i="1" l="1"/>
  <c r="H974" i="1" s="1"/>
  <c r="J974" i="1"/>
  <c r="L974" i="1" s="1"/>
  <c r="K974" i="1" l="1"/>
  <c r="I975" i="1" l="1"/>
  <c r="H975" i="1" s="1"/>
  <c r="J975" i="1"/>
  <c r="L975" i="1" s="1"/>
  <c r="K975" i="1" l="1"/>
  <c r="J976" i="1" l="1"/>
  <c r="L976" i="1" s="1"/>
  <c r="I976" i="1"/>
  <c r="H976" i="1" s="1"/>
  <c r="K976" i="1" l="1"/>
  <c r="I977" i="1" l="1"/>
  <c r="H977" i="1" s="1"/>
  <c r="J977" i="1"/>
  <c r="L977" i="1" s="1"/>
  <c r="K977" i="1" l="1"/>
  <c r="J978" i="1" l="1"/>
  <c r="L978" i="1" s="1"/>
  <c r="I978" i="1"/>
  <c r="H978" i="1" s="1"/>
  <c r="K978" i="1" l="1"/>
  <c r="J979" i="1"/>
  <c r="L979" i="1" s="1"/>
  <c r="I979" i="1"/>
  <c r="H979" i="1" s="1"/>
  <c r="K979" i="1" l="1"/>
  <c r="J980" i="1" l="1"/>
  <c r="L980" i="1" s="1"/>
  <c r="I980" i="1"/>
  <c r="H980" i="1" s="1"/>
  <c r="K980" i="1" l="1"/>
  <c r="I981" i="1"/>
  <c r="H981" i="1" s="1"/>
  <c r="J981" i="1"/>
  <c r="L981" i="1" s="1"/>
  <c r="K981" i="1" l="1"/>
  <c r="I982" i="1" l="1"/>
  <c r="H982" i="1" s="1"/>
  <c r="J982" i="1"/>
  <c r="L982" i="1" s="1"/>
  <c r="K982" i="1" l="1"/>
  <c r="I983" i="1" l="1"/>
  <c r="H983" i="1" s="1"/>
  <c r="J983" i="1"/>
  <c r="L983" i="1" s="1"/>
  <c r="K983" i="1" l="1"/>
  <c r="I984" i="1" l="1"/>
  <c r="H984" i="1" s="1"/>
  <c r="J984" i="1"/>
  <c r="L984" i="1" s="1"/>
  <c r="K984" i="1" l="1"/>
  <c r="J985" i="1" l="1"/>
  <c r="L985" i="1" s="1"/>
  <c r="I985" i="1"/>
  <c r="H985" i="1" s="1"/>
  <c r="K985" i="1" l="1"/>
  <c r="J986" i="1" l="1"/>
  <c r="L986" i="1" s="1"/>
  <c r="I986" i="1"/>
  <c r="H986" i="1" s="1"/>
  <c r="K986" i="1" l="1"/>
  <c r="J987" i="1"/>
  <c r="L987" i="1" s="1"/>
  <c r="I987" i="1"/>
  <c r="H987" i="1" s="1"/>
  <c r="K987" i="1" l="1"/>
  <c r="I988" i="1" l="1"/>
  <c r="H988" i="1" s="1"/>
  <c r="J988" i="1"/>
  <c r="L988" i="1" s="1"/>
  <c r="K988" i="1" l="1"/>
  <c r="J989" i="1" l="1"/>
  <c r="L989" i="1" s="1"/>
  <c r="I989" i="1"/>
  <c r="H989" i="1" s="1"/>
  <c r="K989" i="1" l="1"/>
  <c r="I990" i="1" l="1"/>
  <c r="H990" i="1" s="1"/>
  <c r="J990" i="1"/>
  <c r="L990" i="1" s="1"/>
  <c r="K990" i="1" l="1"/>
  <c r="J991" i="1" l="1"/>
  <c r="L991" i="1" s="1"/>
  <c r="I991" i="1"/>
  <c r="H991" i="1" s="1"/>
  <c r="K991" i="1" l="1"/>
  <c r="I992" i="1" l="1"/>
  <c r="H992" i="1" s="1"/>
  <c r="J992" i="1"/>
  <c r="L992" i="1" s="1"/>
  <c r="K992" i="1" l="1"/>
  <c r="I993" i="1" l="1"/>
  <c r="H993" i="1" s="1"/>
  <c r="J993" i="1"/>
  <c r="L993" i="1" s="1"/>
  <c r="K993" i="1" l="1"/>
  <c r="I994" i="1" l="1"/>
  <c r="H994" i="1" s="1"/>
  <c r="J994" i="1"/>
  <c r="L994" i="1" s="1"/>
  <c r="K994" i="1" l="1"/>
  <c r="I995" i="1" l="1"/>
  <c r="H995" i="1" s="1"/>
  <c r="J995" i="1"/>
  <c r="L995" i="1" s="1"/>
  <c r="K995" i="1" l="1"/>
  <c r="I996" i="1" l="1"/>
  <c r="H996" i="1" s="1"/>
  <c r="J996" i="1"/>
  <c r="L996" i="1" s="1"/>
  <c r="K996" i="1" l="1"/>
  <c r="J997" i="1"/>
  <c r="L997" i="1" s="1"/>
  <c r="I997" i="1"/>
  <c r="H997" i="1" s="1"/>
  <c r="K997" i="1" l="1"/>
  <c r="I998" i="1"/>
  <c r="H998" i="1" s="1"/>
  <c r="J998" i="1"/>
  <c r="L998" i="1" s="1"/>
  <c r="K998" i="1" l="1"/>
  <c r="J999" i="1"/>
  <c r="L999" i="1" s="1"/>
  <c r="I999" i="1"/>
  <c r="H999" i="1" s="1"/>
  <c r="K999" i="1" l="1"/>
  <c r="J1000" i="1" l="1"/>
  <c r="L1000" i="1" s="1"/>
  <c r="I1000" i="1"/>
  <c r="H1000" i="1" s="1"/>
  <c r="K1000" i="1" l="1"/>
  <c r="J1001" i="1"/>
  <c r="L1001" i="1" s="1"/>
  <c r="I1001" i="1"/>
  <c r="H1001" i="1" s="1"/>
  <c r="K1001" i="1" l="1"/>
  <c r="J1002" i="1"/>
  <c r="L1002" i="1" s="1"/>
  <c r="I1002" i="1"/>
  <c r="H1002" i="1" s="1"/>
  <c r="K1002" i="1" l="1"/>
  <c r="I1003" i="1"/>
  <c r="H1003" i="1" s="1"/>
  <c r="J1003" i="1"/>
  <c r="L1003" i="1" s="1"/>
  <c r="K1003" i="1" l="1"/>
  <c r="J1004" i="1" l="1"/>
  <c r="L1004" i="1" s="1"/>
  <c r="I1004" i="1"/>
  <c r="H1004" i="1" s="1"/>
  <c r="K1004" i="1" l="1"/>
  <c r="J1005" i="1" l="1"/>
  <c r="L1005" i="1" s="1"/>
  <c r="I1005" i="1"/>
  <c r="H1005" i="1" s="1"/>
  <c r="K1005" i="1" l="1"/>
  <c r="J1006" i="1" l="1"/>
  <c r="L1006" i="1" s="1"/>
  <c r="I1006" i="1"/>
  <c r="H1006" i="1" s="1"/>
  <c r="K1006" i="1" l="1"/>
  <c r="J1007" i="1" l="1"/>
  <c r="L1007" i="1" s="1"/>
  <c r="I1007" i="1"/>
  <c r="H1007" i="1" s="1"/>
  <c r="K1007" i="1" l="1"/>
  <c r="J1008" i="1" l="1"/>
  <c r="L1008" i="1" s="1"/>
  <c r="I1008" i="1"/>
  <c r="H1008" i="1" s="1"/>
  <c r="K1008" i="1" l="1"/>
  <c r="I1009" i="1" l="1"/>
  <c r="H1009" i="1" s="1"/>
  <c r="J1009" i="1"/>
  <c r="L1009" i="1" s="1"/>
  <c r="K1009" i="1" l="1"/>
  <c r="J1010" i="1" l="1"/>
  <c r="L1010" i="1" s="1"/>
  <c r="I1010" i="1"/>
  <c r="H1010" i="1" s="1"/>
  <c r="K1010" i="1" l="1"/>
  <c r="J1011" i="1" l="1"/>
  <c r="L1011" i="1" s="1"/>
  <c r="I1011" i="1"/>
  <c r="H1011" i="1" s="1"/>
  <c r="K1011" i="1" l="1"/>
  <c r="J1012" i="1"/>
  <c r="L1012" i="1" s="1"/>
  <c r="I1012" i="1"/>
  <c r="H1012" i="1" s="1"/>
  <c r="K1012" i="1" l="1"/>
  <c r="J1013" i="1" l="1"/>
  <c r="L1013" i="1" s="1"/>
  <c r="I1013" i="1"/>
  <c r="H1013" i="1" s="1"/>
  <c r="K1013" i="1" l="1"/>
  <c r="I1014" i="1" l="1"/>
  <c r="H1014" i="1" s="1"/>
  <c r="J1014" i="1"/>
  <c r="L1014" i="1" s="1"/>
  <c r="K1014" i="1" l="1"/>
  <c r="I1015" i="1" l="1"/>
  <c r="H1015" i="1" s="1"/>
  <c r="J1015" i="1"/>
  <c r="L1015" i="1" s="1"/>
  <c r="K1015" i="1" l="1"/>
  <c r="J1016" i="1" l="1"/>
  <c r="L1016" i="1" s="1"/>
  <c r="I1016" i="1"/>
  <c r="H1016" i="1" s="1"/>
  <c r="K1016" i="1" l="1"/>
  <c r="J1017" i="1" l="1"/>
  <c r="L1017" i="1" s="1"/>
  <c r="I1017" i="1"/>
  <c r="H1017" i="1" s="1"/>
  <c r="K1017" i="1" l="1"/>
  <c r="I1018" i="1" l="1"/>
  <c r="H1018" i="1" s="1"/>
  <c r="J1018" i="1"/>
  <c r="L1018" i="1" s="1"/>
  <c r="K1018" i="1" l="1"/>
  <c r="J1019" i="1" l="1"/>
  <c r="L1019" i="1" s="1"/>
  <c r="I1019" i="1"/>
  <c r="H1019" i="1" s="1"/>
  <c r="K1019" i="1" l="1"/>
  <c r="I1020" i="1" l="1"/>
  <c r="H1020" i="1" s="1"/>
  <c r="J1020" i="1"/>
  <c r="L1020" i="1" s="1"/>
  <c r="K1020" i="1" l="1"/>
  <c r="J1021" i="1" l="1"/>
  <c r="L1021" i="1" s="1"/>
  <c r="I1021" i="1"/>
  <c r="H1021" i="1" s="1"/>
  <c r="K1021" i="1" l="1"/>
  <c r="J1022" i="1" l="1"/>
  <c r="L1022" i="1" s="1"/>
  <c r="I1022" i="1"/>
  <c r="H1022" i="1" s="1"/>
  <c r="K1022" i="1" l="1"/>
  <c r="J1023" i="1" l="1"/>
  <c r="L1023" i="1" s="1"/>
  <c r="I1023" i="1"/>
  <c r="H1023" i="1" s="1"/>
  <c r="K1023" i="1" l="1"/>
  <c r="J1024" i="1" l="1"/>
  <c r="L1024" i="1" s="1"/>
  <c r="I1024" i="1"/>
  <c r="H1024" i="1" s="1"/>
  <c r="K1024" i="1" l="1"/>
  <c r="I1025" i="1" l="1"/>
  <c r="H1025" i="1" s="1"/>
  <c r="J1025" i="1"/>
  <c r="L1025" i="1" s="1"/>
  <c r="K1025" i="1" l="1"/>
  <c r="I1026" i="1" l="1"/>
  <c r="H1026" i="1" s="1"/>
  <c r="J1026" i="1"/>
  <c r="L1026" i="1" s="1"/>
  <c r="K1026" i="1" l="1"/>
  <c r="I1027" i="1" l="1"/>
  <c r="H1027" i="1" s="1"/>
  <c r="J1027" i="1"/>
  <c r="L1027" i="1" s="1"/>
  <c r="K1027" i="1" l="1"/>
  <c r="J1028" i="1" l="1"/>
  <c r="L1028" i="1" s="1"/>
  <c r="I1028" i="1"/>
  <c r="H1028" i="1" s="1"/>
  <c r="K1028" i="1" l="1"/>
  <c r="I1029" i="1" l="1"/>
  <c r="H1029" i="1" s="1"/>
  <c r="J1029" i="1"/>
  <c r="L1029" i="1" s="1"/>
  <c r="K1029" i="1" l="1"/>
  <c r="J1030" i="1" l="1"/>
  <c r="L1030" i="1" s="1"/>
  <c r="I1030" i="1"/>
  <c r="H1030" i="1" s="1"/>
  <c r="K1030" i="1" l="1"/>
  <c r="I1031" i="1" l="1"/>
  <c r="H1031" i="1" s="1"/>
  <c r="J1031" i="1"/>
  <c r="L1031" i="1" s="1"/>
  <c r="K1031" i="1" l="1"/>
  <c r="I1032" i="1" l="1"/>
  <c r="H1032" i="1" s="1"/>
  <c r="J1032" i="1"/>
  <c r="L1032" i="1" s="1"/>
  <c r="K1032" i="1" l="1"/>
  <c r="I1033" i="1" l="1"/>
  <c r="H1033" i="1" s="1"/>
  <c r="J1033" i="1"/>
  <c r="L1033" i="1" s="1"/>
  <c r="K1033" i="1" l="1"/>
  <c r="I1034" i="1" l="1"/>
  <c r="H1034" i="1" s="1"/>
  <c r="J1034" i="1"/>
  <c r="L1034" i="1" s="1"/>
  <c r="K1034" i="1" l="1"/>
  <c r="J1035" i="1" l="1"/>
  <c r="L1035" i="1" s="1"/>
  <c r="I1035" i="1"/>
  <c r="H1035" i="1" s="1"/>
  <c r="K1035" i="1" l="1"/>
  <c r="J1036" i="1" l="1"/>
  <c r="L1036" i="1" s="1"/>
  <c r="I1036" i="1"/>
  <c r="H1036" i="1" s="1"/>
  <c r="K1036" i="1" l="1"/>
  <c r="J1037" i="1" l="1"/>
  <c r="L1037" i="1" s="1"/>
  <c r="I1037" i="1"/>
  <c r="H1037" i="1" s="1"/>
  <c r="K1037" i="1" l="1"/>
  <c r="I1038" i="1" l="1"/>
  <c r="H1038" i="1" s="1"/>
  <c r="J1038" i="1"/>
  <c r="L1038" i="1" s="1"/>
  <c r="K1038" i="1" l="1"/>
  <c r="I1039" i="1" l="1"/>
  <c r="H1039" i="1" s="1"/>
  <c r="J1039" i="1"/>
  <c r="L1039" i="1" s="1"/>
  <c r="K1039" i="1" l="1"/>
  <c r="J1040" i="1" l="1"/>
  <c r="L1040" i="1" s="1"/>
  <c r="I1040" i="1"/>
  <c r="H1040" i="1" s="1"/>
  <c r="K1040" i="1" l="1"/>
  <c r="I1041" i="1" l="1"/>
  <c r="H1041" i="1" s="1"/>
  <c r="J1041" i="1"/>
  <c r="L1041" i="1" s="1"/>
  <c r="K1041" i="1" l="1"/>
  <c r="I1042" i="1" l="1"/>
  <c r="H1042" i="1" s="1"/>
  <c r="J1042" i="1"/>
  <c r="L1042" i="1" s="1"/>
  <c r="K1042" i="1" l="1"/>
  <c r="J1043" i="1" l="1"/>
  <c r="L1043" i="1" s="1"/>
  <c r="I1043" i="1"/>
  <c r="H1043" i="1" s="1"/>
  <c r="K1043" i="1" l="1"/>
  <c r="J1044" i="1" l="1"/>
  <c r="L1044" i="1" s="1"/>
  <c r="I1044" i="1"/>
  <c r="H1044" i="1" s="1"/>
  <c r="K1044" i="1" l="1"/>
  <c r="J1045" i="1" l="1"/>
  <c r="L1045" i="1" s="1"/>
  <c r="I1045" i="1"/>
  <c r="H1045" i="1" s="1"/>
  <c r="K1045" i="1" l="1"/>
  <c r="J1046" i="1" l="1"/>
  <c r="L1046" i="1" s="1"/>
  <c r="I1046" i="1"/>
  <c r="H1046" i="1" s="1"/>
  <c r="K1046" i="1" l="1"/>
  <c r="I1047" i="1" l="1"/>
  <c r="H1047" i="1" s="1"/>
  <c r="J1047" i="1"/>
  <c r="L1047" i="1" s="1"/>
  <c r="K1047" i="1" l="1"/>
  <c r="J1048" i="1" l="1"/>
  <c r="L1048" i="1" s="1"/>
  <c r="I1048" i="1"/>
  <c r="H1048" i="1" s="1"/>
  <c r="K1048" i="1" l="1"/>
  <c r="I1049" i="1" l="1"/>
  <c r="H1049" i="1" s="1"/>
  <c r="J1049" i="1"/>
  <c r="L1049" i="1" s="1"/>
  <c r="K1049" i="1" l="1"/>
  <c r="I1050" i="1" l="1"/>
  <c r="H1050" i="1" s="1"/>
  <c r="J1050" i="1"/>
  <c r="L1050" i="1" s="1"/>
  <c r="K1050" i="1" l="1"/>
  <c r="I1051" i="1" l="1"/>
  <c r="H1051" i="1" s="1"/>
  <c r="J1051" i="1"/>
  <c r="L1051" i="1" s="1"/>
  <c r="K1051" i="1" l="1"/>
  <c r="J1052" i="1" l="1"/>
  <c r="L1052" i="1" s="1"/>
  <c r="I1052" i="1"/>
  <c r="H1052" i="1" s="1"/>
  <c r="K1052" i="1" l="1"/>
  <c r="J1053" i="1" l="1"/>
  <c r="L1053" i="1" s="1"/>
  <c r="I1053" i="1"/>
  <c r="H1053" i="1" s="1"/>
  <c r="K1053" i="1" l="1"/>
  <c r="J1054" i="1" l="1"/>
  <c r="L1054" i="1" s="1"/>
  <c r="I1054" i="1"/>
  <c r="H1054" i="1" s="1"/>
  <c r="K1054" i="1" l="1"/>
  <c r="I1055" i="1" l="1"/>
  <c r="H1055" i="1" s="1"/>
  <c r="J1055" i="1"/>
  <c r="L1055" i="1" s="1"/>
  <c r="K1055" i="1" l="1"/>
  <c r="I1056" i="1" l="1"/>
  <c r="H1056" i="1" s="1"/>
  <c r="J1056" i="1"/>
  <c r="L1056" i="1" s="1"/>
  <c r="K1056" i="1" l="1"/>
  <c r="J1057" i="1" l="1"/>
  <c r="L1057" i="1" s="1"/>
  <c r="I1057" i="1"/>
  <c r="H1057" i="1" s="1"/>
  <c r="K1057" i="1" l="1"/>
  <c r="J1058" i="1" l="1"/>
  <c r="L1058" i="1" s="1"/>
  <c r="I1058" i="1"/>
  <c r="H1058" i="1" s="1"/>
  <c r="K1058" i="1" l="1"/>
  <c r="J1059" i="1" l="1"/>
  <c r="L1059" i="1" s="1"/>
  <c r="I1059" i="1"/>
  <c r="H1059" i="1" s="1"/>
  <c r="K1059" i="1" l="1"/>
  <c r="I1060" i="1" l="1"/>
  <c r="H1060" i="1" s="1"/>
  <c r="J1060" i="1"/>
  <c r="L1060" i="1" s="1"/>
  <c r="K1060" i="1" l="1"/>
  <c r="J1061" i="1" l="1"/>
  <c r="L1061" i="1" s="1"/>
  <c r="I1061" i="1"/>
  <c r="H1061" i="1" s="1"/>
  <c r="K1061" i="1" l="1"/>
  <c r="J1062" i="1" l="1"/>
  <c r="L1062" i="1" s="1"/>
  <c r="I1062" i="1"/>
  <c r="H1062" i="1" s="1"/>
  <c r="K1062" i="1" l="1"/>
  <c r="I1063" i="1" l="1"/>
  <c r="H1063" i="1" s="1"/>
  <c r="J1063" i="1"/>
  <c r="L1063" i="1" s="1"/>
  <c r="K1063" i="1" l="1"/>
  <c r="I1064" i="1" l="1"/>
  <c r="H1064" i="1" s="1"/>
  <c r="J1064" i="1"/>
  <c r="L1064" i="1" s="1"/>
  <c r="K1064" i="1" l="1"/>
  <c r="I1065" i="1" l="1"/>
  <c r="H1065" i="1" s="1"/>
  <c r="J1065" i="1"/>
  <c r="L1065" i="1" s="1"/>
  <c r="K1065" i="1" l="1"/>
  <c r="I1066" i="1" l="1"/>
  <c r="H1066" i="1" s="1"/>
  <c r="J1066" i="1"/>
  <c r="L1066" i="1" s="1"/>
  <c r="K1066" i="1" l="1"/>
  <c r="J1067" i="1" l="1"/>
  <c r="L1067" i="1" s="1"/>
  <c r="I1067" i="1"/>
  <c r="H1067" i="1" s="1"/>
  <c r="K1067" i="1" l="1"/>
  <c r="I1068" i="1" l="1"/>
  <c r="H1068" i="1" s="1"/>
  <c r="J1068" i="1"/>
  <c r="L1068" i="1" s="1"/>
  <c r="K1068" i="1" l="1"/>
  <c r="I1069" i="1" l="1"/>
  <c r="H1069" i="1" s="1"/>
  <c r="J1069" i="1"/>
  <c r="L1069" i="1" s="1"/>
  <c r="K1069" i="1" l="1"/>
  <c r="I1070" i="1" l="1"/>
  <c r="H1070" i="1" s="1"/>
  <c r="J1070" i="1"/>
  <c r="L1070" i="1" s="1"/>
  <c r="K1070" i="1" l="1"/>
  <c r="J1071" i="1" l="1"/>
  <c r="L1071" i="1" s="1"/>
  <c r="I1071" i="1"/>
  <c r="H1071" i="1" s="1"/>
  <c r="K1071" i="1" l="1"/>
  <c r="I1072" i="1" l="1"/>
  <c r="H1072" i="1" s="1"/>
  <c r="J1072" i="1"/>
  <c r="L1072" i="1" s="1"/>
  <c r="K1072" i="1" l="1"/>
  <c r="J1073" i="1" l="1"/>
  <c r="L1073" i="1" s="1"/>
  <c r="I1073" i="1"/>
  <c r="H1073" i="1" s="1"/>
  <c r="K1073" i="1" l="1"/>
  <c r="I1074" i="1" l="1"/>
  <c r="H1074" i="1" s="1"/>
  <c r="J1074" i="1"/>
  <c r="L1074" i="1" s="1"/>
  <c r="K1074" i="1" l="1"/>
  <c r="I1075" i="1" l="1"/>
  <c r="H1075" i="1" s="1"/>
  <c r="J1075" i="1"/>
  <c r="L1075" i="1" s="1"/>
  <c r="K1075" i="1" l="1"/>
  <c r="J1076" i="1" l="1"/>
  <c r="L1076" i="1" s="1"/>
  <c r="I1076" i="1"/>
  <c r="H1076" i="1" s="1"/>
  <c r="K1076" i="1" l="1"/>
  <c r="J1077" i="1" l="1"/>
  <c r="L1077" i="1" s="1"/>
  <c r="I1077" i="1"/>
  <c r="H1077" i="1" s="1"/>
  <c r="K1077" i="1" l="1"/>
  <c r="I1078" i="1" l="1"/>
  <c r="H1078" i="1" s="1"/>
  <c r="J1078" i="1"/>
  <c r="L1078" i="1" s="1"/>
  <c r="K1078" i="1" l="1"/>
  <c r="I1079" i="1" l="1"/>
  <c r="H1079" i="1" s="1"/>
  <c r="J1079" i="1"/>
  <c r="L1079" i="1" s="1"/>
  <c r="K1079" i="1" l="1"/>
  <c r="J1080" i="1" l="1"/>
  <c r="L1080" i="1" s="1"/>
  <c r="I1080" i="1"/>
  <c r="H1080" i="1" s="1"/>
  <c r="K1080" i="1" l="1"/>
  <c r="I1081" i="1"/>
  <c r="H1081" i="1" s="1"/>
  <c r="J1081" i="1"/>
  <c r="L1081" i="1" s="1"/>
  <c r="K1081" i="1" l="1"/>
  <c r="I1082" i="1" l="1"/>
  <c r="H1082" i="1" s="1"/>
  <c r="J1082" i="1"/>
  <c r="L1082" i="1" s="1"/>
  <c r="K1082" i="1" l="1"/>
  <c r="I1083" i="1" l="1"/>
  <c r="H1083" i="1" s="1"/>
  <c r="J1083" i="1"/>
  <c r="L1083" i="1" s="1"/>
  <c r="K1083" i="1" l="1"/>
  <c r="J1084" i="1" l="1"/>
  <c r="L1084" i="1" s="1"/>
  <c r="I1084" i="1"/>
  <c r="H1084" i="1" s="1"/>
  <c r="K1084" i="1" l="1"/>
  <c r="I1085" i="1" l="1"/>
  <c r="H1085" i="1" s="1"/>
  <c r="J1085" i="1"/>
  <c r="L1085" i="1" s="1"/>
  <c r="K1085" i="1" l="1"/>
  <c r="I1086" i="1" l="1"/>
  <c r="H1086" i="1" s="1"/>
  <c r="J1086" i="1"/>
  <c r="L1086" i="1" s="1"/>
  <c r="K1086" i="1" l="1"/>
  <c r="J1087" i="1" l="1"/>
  <c r="L1087" i="1" s="1"/>
  <c r="I1087" i="1"/>
  <c r="H1087" i="1" s="1"/>
  <c r="K1087" i="1" l="1"/>
  <c r="I1088" i="1" l="1"/>
  <c r="H1088" i="1" s="1"/>
  <c r="J1088" i="1"/>
  <c r="L1088" i="1" s="1"/>
  <c r="K1088" i="1" l="1"/>
  <c r="J1089" i="1" l="1"/>
  <c r="L1089" i="1" s="1"/>
  <c r="I1089" i="1"/>
  <c r="H1089" i="1" s="1"/>
  <c r="K1089" i="1" l="1"/>
  <c r="J1090" i="1" l="1"/>
  <c r="L1090" i="1" s="1"/>
  <c r="I1090" i="1"/>
  <c r="H1090" i="1" s="1"/>
  <c r="K1090" i="1" l="1"/>
  <c r="I1091" i="1" l="1"/>
  <c r="H1091" i="1" s="1"/>
  <c r="J1091" i="1"/>
  <c r="L1091" i="1" s="1"/>
  <c r="K1091" i="1" l="1"/>
  <c r="J1092" i="1" l="1"/>
  <c r="L1092" i="1" s="1"/>
  <c r="I1092" i="1"/>
  <c r="H1092" i="1" s="1"/>
  <c r="K1092" i="1" l="1"/>
  <c r="J1093" i="1" l="1"/>
  <c r="L1093" i="1" s="1"/>
  <c r="I1093" i="1"/>
  <c r="H1093" i="1" s="1"/>
  <c r="K1093" i="1" l="1"/>
  <c r="I1094" i="1" l="1"/>
  <c r="H1094" i="1" s="1"/>
  <c r="J1094" i="1"/>
  <c r="L1094" i="1" s="1"/>
  <c r="K1094" i="1" l="1"/>
  <c r="I1095" i="1" l="1"/>
  <c r="H1095" i="1" s="1"/>
  <c r="J1095" i="1"/>
  <c r="L1095" i="1" s="1"/>
  <c r="K1095" i="1" l="1"/>
  <c r="I1096" i="1" l="1"/>
  <c r="H1096" i="1" s="1"/>
  <c r="J1096" i="1"/>
  <c r="L1096" i="1" s="1"/>
  <c r="K1096" i="1" l="1"/>
  <c r="I1097" i="1" l="1"/>
  <c r="H1097" i="1" s="1"/>
  <c r="J1097" i="1"/>
  <c r="L1097" i="1" s="1"/>
  <c r="K1097" i="1" l="1"/>
  <c r="I1098" i="1" l="1"/>
  <c r="H1098" i="1" s="1"/>
  <c r="J1098" i="1"/>
  <c r="L1098" i="1" s="1"/>
  <c r="K1098" i="1" l="1"/>
  <c r="I1099" i="1" l="1"/>
  <c r="H1099" i="1" s="1"/>
  <c r="J1099" i="1"/>
  <c r="L1099" i="1" s="1"/>
  <c r="K1099" i="1" l="1"/>
  <c r="J1100" i="1" l="1"/>
  <c r="L1100" i="1" s="1"/>
  <c r="I1100" i="1"/>
  <c r="H1100" i="1" s="1"/>
  <c r="K1100" i="1" l="1"/>
  <c r="I1101" i="1" l="1"/>
  <c r="H1101" i="1" s="1"/>
  <c r="J1101" i="1"/>
  <c r="L1101" i="1" s="1"/>
  <c r="K1101" i="1" l="1"/>
  <c r="J1102" i="1" l="1"/>
  <c r="L1102" i="1" s="1"/>
  <c r="I1102" i="1"/>
  <c r="H1102" i="1" s="1"/>
  <c r="K1102" i="1" l="1"/>
  <c r="J1103" i="1" l="1"/>
  <c r="L1103" i="1" s="1"/>
  <c r="I1103" i="1"/>
  <c r="H1103" i="1" s="1"/>
  <c r="K1103" i="1" l="1"/>
  <c r="J1104" i="1" l="1"/>
  <c r="L1104" i="1" s="1"/>
  <c r="I1104" i="1"/>
  <c r="H1104" i="1" s="1"/>
  <c r="K1104" i="1" l="1"/>
  <c r="I1105" i="1" l="1"/>
  <c r="H1105" i="1" s="1"/>
  <c r="J1105" i="1"/>
  <c r="L1105" i="1" s="1"/>
  <c r="K1105" i="1" l="1"/>
  <c r="J1106" i="1" l="1"/>
  <c r="L1106" i="1" s="1"/>
  <c r="I1106" i="1"/>
  <c r="H1106" i="1" s="1"/>
  <c r="K1106" i="1" l="1"/>
  <c r="I1107" i="1" l="1"/>
  <c r="H1107" i="1" s="1"/>
  <c r="J1107" i="1"/>
  <c r="L1107" i="1" s="1"/>
  <c r="K1107" i="1" l="1"/>
  <c r="I1108" i="1" l="1"/>
  <c r="H1108" i="1" s="1"/>
  <c r="J1108" i="1"/>
  <c r="L1108" i="1" s="1"/>
  <c r="K1108" i="1" l="1"/>
  <c r="I1109" i="1" l="1"/>
  <c r="H1109" i="1" s="1"/>
  <c r="J1109" i="1"/>
  <c r="L1109" i="1" s="1"/>
  <c r="K1109" i="1" l="1"/>
  <c r="J1110" i="1" l="1"/>
  <c r="L1110" i="1" s="1"/>
  <c r="I1110" i="1"/>
  <c r="H1110" i="1" s="1"/>
  <c r="K1110" i="1" l="1"/>
  <c r="J1111" i="1" l="1"/>
  <c r="L1111" i="1" s="1"/>
  <c r="I1111" i="1"/>
  <c r="H1111" i="1" s="1"/>
  <c r="K1111" i="1" l="1"/>
  <c r="J1112" i="1" l="1"/>
  <c r="L1112" i="1" s="1"/>
  <c r="I1112" i="1"/>
  <c r="H1112" i="1" s="1"/>
  <c r="K1112" i="1" l="1"/>
  <c r="J1113" i="1"/>
  <c r="L1113" i="1" s="1"/>
  <c r="I1113" i="1"/>
  <c r="H1113" i="1" s="1"/>
  <c r="K1113" i="1" l="1"/>
  <c r="I1114" i="1" l="1"/>
  <c r="H1114" i="1" s="1"/>
  <c r="J1114" i="1"/>
  <c r="L1114" i="1" s="1"/>
  <c r="K1114" i="1" l="1"/>
  <c r="I1115" i="1" l="1"/>
  <c r="H1115" i="1" s="1"/>
  <c r="J1115" i="1"/>
  <c r="L1115" i="1" s="1"/>
  <c r="K1115" i="1" l="1"/>
  <c r="J1116" i="1" l="1"/>
  <c r="L1116" i="1" s="1"/>
  <c r="I1116" i="1"/>
  <c r="H1116" i="1" s="1"/>
  <c r="K1116" i="1" l="1"/>
  <c r="J1117" i="1" l="1"/>
  <c r="L1117" i="1" s="1"/>
  <c r="I1117" i="1"/>
  <c r="H1117" i="1" s="1"/>
  <c r="K1117" i="1" l="1"/>
  <c r="I1118" i="1" l="1"/>
  <c r="H1118" i="1" s="1"/>
  <c r="J1118" i="1"/>
  <c r="L1118" i="1" s="1"/>
  <c r="K1118" i="1" l="1"/>
  <c r="I1119" i="1" l="1"/>
  <c r="H1119" i="1" s="1"/>
  <c r="J1119" i="1"/>
  <c r="L1119" i="1" s="1"/>
  <c r="K1119" i="1" l="1"/>
  <c r="J1120" i="1" l="1"/>
  <c r="L1120" i="1" s="1"/>
  <c r="I1120" i="1"/>
  <c r="H1120" i="1" s="1"/>
  <c r="K1120" i="1" l="1"/>
  <c r="J1121" i="1" l="1"/>
  <c r="L1121" i="1" s="1"/>
  <c r="I1121" i="1"/>
  <c r="H1121" i="1" s="1"/>
  <c r="K1121" i="1" l="1"/>
  <c r="J1122" i="1" l="1"/>
  <c r="L1122" i="1" s="1"/>
  <c r="I1122" i="1"/>
  <c r="H1122" i="1" s="1"/>
  <c r="K1122" i="1" l="1"/>
  <c r="J1123" i="1" l="1"/>
  <c r="L1123" i="1" s="1"/>
  <c r="I1123" i="1"/>
  <c r="H1123" i="1" s="1"/>
  <c r="K1123" i="1" l="1"/>
  <c r="I1124" i="1" l="1"/>
  <c r="H1124" i="1" s="1"/>
  <c r="J1124" i="1"/>
  <c r="L1124" i="1" s="1"/>
  <c r="K1124" i="1" l="1"/>
  <c r="I1125" i="1" l="1"/>
  <c r="H1125" i="1" s="1"/>
  <c r="J1125" i="1"/>
  <c r="L1125" i="1" s="1"/>
  <c r="K1125" i="1" l="1"/>
  <c r="J1126" i="1" l="1"/>
  <c r="L1126" i="1" s="1"/>
  <c r="I1126" i="1"/>
  <c r="H1126" i="1" s="1"/>
  <c r="K1126" i="1" l="1"/>
  <c r="I1127" i="1" l="1"/>
  <c r="H1127" i="1" s="1"/>
  <c r="J1127" i="1"/>
  <c r="L1127" i="1" s="1"/>
  <c r="K1127" i="1" l="1"/>
  <c r="J1128" i="1" l="1"/>
  <c r="L1128" i="1" s="1"/>
  <c r="I1128" i="1"/>
  <c r="H1128" i="1" s="1"/>
  <c r="K1128" i="1" l="1"/>
  <c r="I1129" i="1" l="1"/>
  <c r="H1129" i="1" s="1"/>
  <c r="J1129" i="1"/>
  <c r="L1129" i="1" s="1"/>
  <c r="K1129" i="1" l="1"/>
  <c r="J1130" i="1" l="1"/>
  <c r="L1130" i="1" s="1"/>
  <c r="I1130" i="1"/>
  <c r="H1130" i="1" s="1"/>
  <c r="K1130" i="1" l="1"/>
  <c r="J1131" i="1" l="1"/>
  <c r="L1131" i="1" s="1"/>
  <c r="I1131" i="1"/>
  <c r="H1131" i="1" s="1"/>
  <c r="K1131" i="1" l="1"/>
  <c r="J1132" i="1" l="1"/>
  <c r="L1132" i="1" s="1"/>
  <c r="I1132" i="1"/>
  <c r="H1132" i="1" s="1"/>
  <c r="K1132" i="1" l="1"/>
  <c r="J1133" i="1" l="1"/>
  <c r="L1133" i="1" s="1"/>
  <c r="I1133" i="1"/>
  <c r="H1133" i="1" s="1"/>
  <c r="K1133" i="1" l="1"/>
  <c r="I1134" i="1" l="1"/>
  <c r="H1134" i="1" s="1"/>
  <c r="J1134" i="1"/>
  <c r="L1134" i="1" s="1"/>
  <c r="K1134" i="1" l="1"/>
  <c r="I1135" i="1" l="1"/>
  <c r="H1135" i="1" s="1"/>
  <c r="J1135" i="1"/>
  <c r="L1135" i="1" s="1"/>
  <c r="K1135" i="1" l="1"/>
  <c r="J1136" i="1" l="1"/>
  <c r="L1136" i="1" s="1"/>
  <c r="I1136" i="1"/>
  <c r="H1136" i="1" s="1"/>
  <c r="K1136" i="1" l="1"/>
  <c r="J1137" i="1" l="1"/>
  <c r="L1137" i="1" s="1"/>
  <c r="I1137" i="1"/>
  <c r="H1137" i="1" s="1"/>
  <c r="K1137" i="1" l="1"/>
  <c r="I1138" i="1" l="1"/>
  <c r="H1138" i="1" s="1"/>
  <c r="J1138" i="1"/>
  <c r="L1138" i="1" s="1"/>
  <c r="K1138" i="1" l="1"/>
  <c r="J1139" i="1" l="1"/>
  <c r="L1139" i="1" s="1"/>
  <c r="I1139" i="1"/>
  <c r="H1139" i="1" s="1"/>
  <c r="K1139" i="1" l="1"/>
  <c r="J1140" i="1" l="1"/>
  <c r="L1140" i="1" s="1"/>
  <c r="I1140" i="1"/>
  <c r="H1140" i="1" s="1"/>
  <c r="K1140" i="1" l="1"/>
  <c r="I1141" i="1" l="1"/>
  <c r="H1141" i="1" s="1"/>
  <c r="J1141" i="1"/>
  <c r="L1141" i="1" s="1"/>
  <c r="K1141" i="1" l="1"/>
  <c r="I1142" i="1" l="1"/>
  <c r="H1142" i="1" s="1"/>
  <c r="J1142" i="1"/>
  <c r="L1142" i="1" s="1"/>
  <c r="K1142" i="1" l="1"/>
  <c r="I1143" i="1" l="1"/>
  <c r="H1143" i="1" s="1"/>
  <c r="J1143" i="1"/>
  <c r="L1143" i="1" s="1"/>
  <c r="K1143" i="1" l="1"/>
  <c r="J1144" i="1" l="1"/>
  <c r="L1144" i="1" s="1"/>
  <c r="I1144" i="1"/>
  <c r="H1144" i="1" s="1"/>
  <c r="K1144" i="1" l="1"/>
  <c r="J1145" i="1" l="1"/>
  <c r="L1145" i="1" s="1"/>
  <c r="I1145" i="1"/>
  <c r="H1145" i="1" s="1"/>
  <c r="K1145" i="1" l="1"/>
  <c r="I1146" i="1" l="1"/>
  <c r="H1146" i="1" s="1"/>
  <c r="J1146" i="1"/>
  <c r="L1146" i="1" s="1"/>
  <c r="K1146" i="1" l="1"/>
  <c r="J1147" i="1" l="1"/>
  <c r="L1147" i="1" s="1"/>
  <c r="I1147" i="1"/>
  <c r="H1147" i="1" s="1"/>
  <c r="K1147" i="1" l="1"/>
  <c r="I1148" i="1" l="1"/>
  <c r="H1148" i="1" s="1"/>
  <c r="J1148" i="1"/>
  <c r="L1148" i="1" s="1"/>
  <c r="K1148" i="1" l="1"/>
  <c r="I1149" i="1" l="1"/>
  <c r="H1149" i="1" s="1"/>
  <c r="J1149" i="1"/>
  <c r="L1149" i="1" s="1"/>
  <c r="K1149" i="1" l="1"/>
  <c r="J1150" i="1" l="1"/>
  <c r="L1150" i="1" s="1"/>
  <c r="I1150" i="1"/>
  <c r="H1150" i="1" s="1"/>
  <c r="K1150" i="1" l="1"/>
  <c r="I1151" i="1" l="1"/>
  <c r="H1151" i="1" s="1"/>
  <c r="J1151" i="1"/>
  <c r="L1151" i="1" s="1"/>
  <c r="K1151" i="1" l="1"/>
  <c r="I1152" i="1" l="1"/>
  <c r="H1152" i="1" s="1"/>
  <c r="J1152" i="1"/>
  <c r="L1152" i="1" s="1"/>
  <c r="K1152" i="1" l="1"/>
  <c r="I1153" i="1" l="1"/>
  <c r="H1153" i="1" s="1"/>
  <c r="J1153" i="1"/>
  <c r="L1153" i="1" s="1"/>
  <c r="K1153" i="1" l="1"/>
  <c r="I1154" i="1" l="1"/>
  <c r="H1154" i="1" s="1"/>
  <c r="J1154" i="1"/>
  <c r="L1154" i="1" s="1"/>
  <c r="K1154" i="1" l="1"/>
  <c r="I1155" i="1" l="1"/>
  <c r="H1155" i="1" s="1"/>
  <c r="J1155" i="1"/>
  <c r="L1155" i="1" s="1"/>
  <c r="K1155" i="1" l="1"/>
  <c r="I1156" i="1" l="1"/>
  <c r="H1156" i="1" s="1"/>
  <c r="J1156" i="1"/>
  <c r="L1156" i="1" s="1"/>
  <c r="K1156" i="1" l="1"/>
  <c r="I1157" i="1" l="1"/>
  <c r="H1157" i="1" s="1"/>
  <c r="J1157" i="1"/>
  <c r="L1157" i="1" s="1"/>
  <c r="K1157" i="1" l="1"/>
  <c r="I1158" i="1" l="1"/>
  <c r="H1158" i="1" s="1"/>
  <c r="J1158" i="1"/>
  <c r="L1158" i="1" s="1"/>
  <c r="K1158" i="1" l="1"/>
  <c r="J1159" i="1" l="1"/>
  <c r="L1159" i="1" s="1"/>
  <c r="I1159" i="1"/>
  <c r="H1159" i="1" s="1"/>
  <c r="K1159" i="1" l="1"/>
  <c r="J1160" i="1" l="1"/>
  <c r="L1160" i="1" s="1"/>
  <c r="I1160" i="1"/>
  <c r="H1160" i="1" s="1"/>
  <c r="K1160" i="1" l="1"/>
  <c r="I1161" i="1" l="1"/>
  <c r="H1161" i="1" s="1"/>
  <c r="J1161" i="1"/>
  <c r="L1161" i="1" s="1"/>
  <c r="K1161" i="1" l="1"/>
  <c r="I1162" i="1" l="1"/>
  <c r="H1162" i="1" s="1"/>
  <c r="J1162" i="1"/>
  <c r="L1162" i="1" s="1"/>
  <c r="K1162" i="1" l="1"/>
  <c r="J1163" i="1" l="1"/>
  <c r="L1163" i="1" s="1"/>
  <c r="I1163" i="1"/>
  <c r="H1163" i="1" s="1"/>
  <c r="K1163" i="1" l="1"/>
  <c r="I1164" i="1" l="1"/>
  <c r="H1164" i="1" s="1"/>
  <c r="J1164" i="1"/>
  <c r="L1164" i="1" s="1"/>
  <c r="K1164" i="1" l="1"/>
  <c r="J1165" i="1" l="1"/>
  <c r="L1165" i="1" s="1"/>
  <c r="I1165" i="1"/>
  <c r="H1165" i="1" s="1"/>
  <c r="K1165" i="1" l="1"/>
  <c r="I1166" i="1" l="1"/>
  <c r="H1166" i="1" s="1"/>
  <c r="J1166" i="1"/>
  <c r="L1166" i="1" s="1"/>
  <c r="K1166" i="1" l="1"/>
  <c r="J1167" i="1" l="1"/>
  <c r="L1167" i="1" s="1"/>
  <c r="I1167" i="1"/>
  <c r="H1167" i="1" s="1"/>
  <c r="K1167" i="1" l="1"/>
  <c r="J1168" i="1" l="1"/>
  <c r="L1168" i="1" s="1"/>
  <c r="I1168" i="1"/>
  <c r="H1168" i="1" s="1"/>
  <c r="K1168" i="1" l="1"/>
  <c r="J1169" i="1" l="1"/>
  <c r="L1169" i="1" s="1"/>
  <c r="I1169" i="1"/>
  <c r="H1169" i="1" s="1"/>
  <c r="K1169" i="1" l="1"/>
  <c r="I1170" i="1" l="1"/>
  <c r="H1170" i="1" s="1"/>
  <c r="J1170" i="1"/>
  <c r="L1170" i="1" s="1"/>
  <c r="K1170" i="1" l="1"/>
  <c r="J1171" i="1" l="1"/>
  <c r="L1171" i="1" s="1"/>
  <c r="I1171" i="1"/>
  <c r="H1171" i="1" s="1"/>
  <c r="K1171" i="1" l="1"/>
  <c r="J1172" i="1" l="1"/>
  <c r="L1172" i="1" s="1"/>
  <c r="I1172" i="1"/>
  <c r="H1172" i="1" s="1"/>
  <c r="K1172" i="1" l="1"/>
  <c r="I1173" i="1" l="1"/>
  <c r="H1173" i="1" s="1"/>
  <c r="J1173" i="1"/>
  <c r="L1173" i="1" s="1"/>
  <c r="K1173" i="1" l="1"/>
  <c r="I1174" i="1" l="1"/>
  <c r="H1174" i="1" s="1"/>
  <c r="J1174" i="1"/>
  <c r="L1174" i="1" s="1"/>
  <c r="K1174" i="1" l="1"/>
  <c r="I1175" i="1" l="1"/>
  <c r="H1175" i="1" s="1"/>
  <c r="J1175" i="1"/>
  <c r="L1175" i="1" s="1"/>
  <c r="K1175" i="1" l="1"/>
  <c r="J1176" i="1" l="1"/>
  <c r="L1176" i="1" s="1"/>
  <c r="I1176" i="1"/>
  <c r="H1176" i="1" s="1"/>
  <c r="K1176" i="1" l="1"/>
  <c r="I1177" i="1" l="1"/>
  <c r="H1177" i="1" s="1"/>
  <c r="J1177" i="1"/>
  <c r="L1177" i="1" s="1"/>
  <c r="K1177" i="1" l="1"/>
  <c r="J1178" i="1" l="1"/>
  <c r="L1178" i="1" s="1"/>
  <c r="I1178" i="1"/>
  <c r="H1178" i="1" s="1"/>
  <c r="K1178" i="1" l="1"/>
  <c r="I1179" i="1" l="1"/>
  <c r="H1179" i="1" s="1"/>
  <c r="J1179" i="1"/>
  <c r="L1179" i="1" s="1"/>
  <c r="K1179" i="1" l="1"/>
  <c r="I1180" i="1" l="1"/>
  <c r="H1180" i="1" s="1"/>
  <c r="J1180" i="1"/>
  <c r="L1180" i="1" s="1"/>
  <c r="K1180" i="1" l="1"/>
  <c r="J1181" i="1" l="1"/>
  <c r="L1181" i="1" s="1"/>
  <c r="I1181" i="1"/>
  <c r="H1181" i="1" s="1"/>
  <c r="K1181" i="1" l="1"/>
  <c r="I1182" i="1" l="1"/>
  <c r="H1182" i="1" s="1"/>
  <c r="J1182" i="1"/>
  <c r="L1182" i="1" s="1"/>
  <c r="K1182" i="1" l="1"/>
  <c r="I1183" i="1" l="1"/>
  <c r="H1183" i="1" s="1"/>
  <c r="J1183" i="1"/>
  <c r="L1183" i="1" s="1"/>
  <c r="K1183" i="1" l="1"/>
  <c r="J1184" i="1" l="1"/>
  <c r="L1184" i="1" s="1"/>
  <c r="I1184" i="1"/>
  <c r="H1184" i="1" s="1"/>
  <c r="K1184" i="1" l="1"/>
  <c r="I1185" i="1" l="1"/>
  <c r="H1185" i="1" s="1"/>
  <c r="J1185" i="1"/>
  <c r="L1185" i="1" s="1"/>
  <c r="K1185" i="1" l="1"/>
  <c r="I1186" i="1" l="1"/>
  <c r="H1186" i="1" s="1"/>
  <c r="J1186" i="1"/>
  <c r="L1186" i="1" s="1"/>
  <c r="K1186" i="1" l="1"/>
  <c r="I1187" i="1" l="1"/>
  <c r="H1187" i="1" s="1"/>
  <c r="J1187" i="1"/>
  <c r="L1187" i="1" s="1"/>
  <c r="K1187" i="1" l="1"/>
  <c r="I1188" i="1" l="1"/>
  <c r="H1188" i="1" s="1"/>
  <c r="J1188" i="1"/>
  <c r="L1188" i="1" s="1"/>
  <c r="K1188" i="1" l="1"/>
  <c r="I1189" i="1" l="1"/>
  <c r="H1189" i="1" s="1"/>
  <c r="J1189" i="1"/>
  <c r="L1189" i="1" s="1"/>
  <c r="K1189" i="1" l="1"/>
  <c r="I1190" i="1" l="1"/>
  <c r="H1190" i="1" s="1"/>
  <c r="J1190" i="1"/>
  <c r="L1190" i="1" s="1"/>
  <c r="K1190" i="1" l="1"/>
  <c r="J1191" i="1" l="1"/>
  <c r="L1191" i="1" s="1"/>
  <c r="I1191" i="1"/>
  <c r="H1191" i="1" s="1"/>
  <c r="K1191" i="1" l="1"/>
  <c r="J1192" i="1" l="1"/>
  <c r="L1192" i="1" s="1"/>
  <c r="I1192" i="1"/>
  <c r="H1192" i="1" s="1"/>
  <c r="K1192" i="1" l="1"/>
  <c r="J1193" i="1" l="1"/>
  <c r="L1193" i="1" s="1"/>
  <c r="I1193" i="1"/>
  <c r="H1193" i="1" s="1"/>
  <c r="K1193" i="1" l="1"/>
  <c r="J1194" i="1" l="1"/>
  <c r="L1194" i="1" s="1"/>
  <c r="I1194" i="1"/>
  <c r="H1194" i="1" s="1"/>
  <c r="K1194" i="1" l="1"/>
  <c r="J1195" i="1" l="1"/>
  <c r="L1195" i="1" s="1"/>
  <c r="I1195" i="1"/>
  <c r="H1195" i="1" s="1"/>
  <c r="K1195" i="1" l="1"/>
  <c r="I1196" i="1" l="1"/>
  <c r="H1196" i="1" s="1"/>
  <c r="J1196" i="1"/>
  <c r="L1196" i="1" s="1"/>
  <c r="K1196" i="1" l="1"/>
  <c r="J1197" i="1" l="1"/>
  <c r="L1197" i="1" s="1"/>
  <c r="I1197" i="1"/>
  <c r="H1197" i="1" s="1"/>
  <c r="K1197" i="1" l="1"/>
  <c r="J1198" i="1" l="1"/>
  <c r="L1198" i="1" s="1"/>
  <c r="I1198" i="1"/>
  <c r="H1198" i="1" s="1"/>
  <c r="K1198" i="1" l="1"/>
  <c r="J1199" i="1" l="1"/>
  <c r="L1199" i="1" s="1"/>
  <c r="I1199" i="1"/>
  <c r="H1199" i="1" s="1"/>
  <c r="K1199" i="1" l="1"/>
  <c r="I1200" i="1" l="1"/>
  <c r="H1200" i="1" s="1"/>
  <c r="J1200" i="1"/>
  <c r="L1200" i="1" s="1"/>
  <c r="K1200" i="1" l="1"/>
  <c r="I1201" i="1" l="1"/>
  <c r="H1201" i="1" s="1"/>
  <c r="J1201" i="1"/>
  <c r="L1201" i="1" s="1"/>
  <c r="K1201" i="1" l="1"/>
  <c r="I1202" i="1" l="1"/>
  <c r="H1202" i="1" s="1"/>
  <c r="J1202" i="1"/>
  <c r="L1202" i="1" s="1"/>
  <c r="K1202" i="1" l="1"/>
  <c r="J1203" i="1" l="1"/>
  <c r="L1203" i="1" s="1"/>
  <c r="I1203" i="1"/>
  <c r="H1203" i="1" s="1"/>
  <c r="K1203" i="1" l="1"/>
  <c r="I1204" i="1" l="1"/>
  <c r="H1204" i="1" s="1"/>
  <c r="J1204" i="1"/>
  <c r="L1204" i="1" s="1"/>
  <c r="K1204" i="1" l="1"/>
  <c r="I1205" i="1" l="1"/>
  <c r="H1205" i="1" s="1"/>
  <c r="J1205" i="1"/>
  <c r="L1205" i="1" s="1"/>
  <c r="K1205" i="1" l="1"/>
  <c r="I1206" i="1" l="1"/>
  <c r="H1206" i="1" s="1"/>
  <c r="J1206" i="1"/>
  <c r="L1206" i="1" s="1"/>
  <c r="K1206" i="1" l="1"/>
  <c r="J1207" i="1" l="1"/>
  <c r="L1207" i="1" s="1"/>
  <c r="I1207" i="1"/>
  <c r="H1207" i="1" s="1"/>
  <c r="K1207" i="1" l="1"/>
  <c r="I1208" i="1"/>
  <c r="H1208" i="1" s="1"/>
  <c r="J1208" i="1"/>
  <c r="L1208" i="1" s="1"/>
  <c r="K1208" i="1" l="1"/>
  <c r="I1209" i="1" l="1"/>
  <c r="H1209" i="1" s="1"/>
  <c r="J1209" i="1"/>
  <c r="L1209" i="1" s="1"/>
  <c r="K1209" i="1" l="1"/>
  <c r="J1210" i="1" l="1"/>
  <c r="L1210" i="1" s="1"/>
  <c r="I1210" i="1"/>
  <c r="H1210" i="1" s="1"/>
  <c r="K1210" i="1" l="1"/>
  <c r="I1211" i="1" l="1"/>
  <c r="H1211" i="1" s="1"/>
  <c r="J1211" i="1"/>
  <c r="L1211" i="1" s="1"/>
  <c r="K1211" i="1" l="1"/>
  <c r="J1212" i="1" l="1"/>
  <c r="L1212" i="1" s="1"/>
  <c r="I1212" i="1"/>
  <c r="H1212" i="1" s="1"/>
  <c r="K1212" i="1" l="1"/>
  <c r="I1213" i="1" l="1"/>
  <c r="H1213" i="1" s="1"/>
  <c r="J1213" i="1"/>
  <c r="L1213" i="1" s="1"/>
  <c r="K1213" i="1" l="1"/>
  <c r="J1214" i="1" l="1"/>
  <c r="L1214" i="1" s="1"/>
  <c r="I1214" i="1"/>
  <c r="H1214" i="1" s="1"/>
  <c r="K1214" i="1" l="1"/>
  <c r="I1215" i="1" l="1"/>
  <c r="H1215" i="1" s="1"/>
  <c r="J1215" i="1"/>
  <c r="L1215" i="1" s="1"/>
  <c r="K1215" i="1" l="1"/>
  <c r="I1216" i="1" l="1"/>
  <c r="H1216" i="1" s="1"/>
  <c r="J1216" i="1"/>
  <c r="L1216" i="1" s="1"/>
  <c r="K1216" i="1" l="1"/>
  <c r="J1217" i="1" l="1"/>
  <c r="L1217" i="1" s="1"/>
  <c r="I1217" i="1"/>
  <c r="H1217" i="1" s="1"/>
  <c r="K1217" i="1" l="1"/>
  <c r="I1218" i="1" l="1"/>
  <c r="H1218" i="1" s="1"/>
  <c r="J1218" i="1"/>
  <c r="L1218" i="1" s="1"/>
  <c r="K1218" i="1" l="1"/>
  <c r="J1219" i="1" l="1"/>
  <c r="L1219" i="1" s="1"/>
  <c r="I1219" i="1"/>
  <c r="H1219" i="1" s="1"/>
  <c r="K1219" i="1" l="1"/>
  <c r="J1220" i="1" l="1"/>
  <c r="L1220" i="1" s="1"/>
  <c r="I1220" i="1"/>
  <c r="H1220" i="1" s="1"/>
  <c r="K1220" i="1" l="1"/>
  <c r="I1221" i="1" l="1"/>
  <c r="H1221" i="1" s="1"/>
  <c r="J1221" i="1"/>
  <c r="L1221" i="1" s="1"/>
  <c r="K1221" i="1" l="1"/>
  <c r="I1222" i="1" l="1"/>
  <c r="H1222" i="1" s="1"/>
  <c r="J1222" i="1"/>
  <c r="L1222" i="1" s="1"/>
  <c r="K1222" i="1" l="1"/>
  <c r="I1223" i="1" l="1"/>
  <c r="H1223" i="1" s="1"/>
  <c r="J1223" i="1"/>
  <c r="L1223" i="1" s="1"/>
  <c r="K1223" i="1" l="1"/>
  <c r="J1224" i="1" l="1"/>
  <c r="L1224" i="1" s="1"/>
  <c r="I1224" i="1"/>
  <c r="H1224" i="1" s="1"/>
  <c r="K1224" i="1" l="1"/>
  <c r="J1225" i="1" l="1"/>
  <c r="L1225" i="1" s="1"/>
  <c r="I1225" i="1"/>
  <c r="H1225" i="1" s="1"/>
  <c r="K1225" i="1" l="1"/>
  <c r="I1226" i="1" l="1"/>
  <c r="H1226" i="1" s="1"/>
  <c r="J1226" i="1"/>
  <c r="L1226" i="1" s="1"/>
  <c r="K1226" i="1" l="1"/>
  <c r="I1227" i="1" l="1"/>
  <c r="H1227" i="1" s="1"/>
  <c r="J1227" i="1"/>
  <c r="L1227" i="1" s="1"/>
  <c r="K1227" i="1" l="1"/>
  <c r="J1228" i="1" l="1"/>
  <c r="L1228" i="1" s="1"/>
  <c r="I1228" i="1"/>
  <c r="H1228" i="1" s="1"/>
  <c r="K1228" i="1" l="1"/>
  <c r="J1229" i="1" l="1"/>
  <c r="L1229" i="1" s="1"/>
  <c r="I1229" i="1"/>
  <c r="H1229" i="1" s="1"/>
  <c r="K1229" i="1" l="1"/>
  <c r="I1230" i="1" l="1"/>
  <c r="H1230" i="1" s="1"/>
  <c r="J1230" i="1"/>
  <c r="L1230" i="1" s="1"/>
  <c r="K1230" i="1" l="1"/>
  <c r="I1231" i="1" l="1"/>
  <c r="H1231" i="1" s="1"/>
  <c r="J1231" i="1"/>
  <c r="L1231" i="1" s="1"/>
  <c r="K1231" i="1" l="1"/>
  <c r="I1232" i="1" l="1"/>
  <c r="H1232" i="1" s="1"/>
  <c r="J1232" i="1"/>
  <c r="L1232" i="1" s="1"/>
  <c r="K1232" i="1" l="1"/>
  <c r="J1233" i="1" l="1"/>
  <c r="L1233" i="1" s="1"/>
  <c r="I1233" i="1"/>
  <c r="H1233" i="1" s="1"/>
  <c r="K1233" i="1" l="1"/>
  <c r="I1234" i="1" l="1"/>
  <c r="H1234" i="1" s="1"/>
  <c r="J1234" i="1"/>
  <c r="L1234" i="1" s="1"/>
  <c r="K1234" i="1" l="1"/>
  <c r="I1235" i="1" l="1"/>
  <c r="H1235" i="1" s="1"/>
  <c r="J1235" i="1"/>
  <c r="L1235" i="1" s="1"/>
  <c r="K1235" i="1" l="1"/>
  <c r="I1236" i="1" l="1"/>
  <c r="H1236" i="1" s="1"/>
  <c r="J1236" i="1"/>
  <c r="L1236" i="1" s="1"/>
  <c r="K1236" i="1" l="1"/>
  <c r="J1237" i="1" l="1"/>
  <c r="L1237" i="1" s="1"/>
  <c r="I1237" i="1"/>
  <c r="H1237" i="1" s="1"/>
  <c r="K1237" i="1" l="1"/>
  <c r="J1238" i="1" l="1"/>
  <c r="L1238" i="1" s="1"/>
  <c r="I1238" i="1"/>
  <c r="H1238" i="1" s="1"/>
  <c r="K1238" i="1" l="1"/>
  <c r="I1239" i="1" l="1"/>
  <c r="H1239" i="1" s="1"/>
  <c r="J1239" i="1"/>
  <c r="L1239" i="1" s="1"/>
  <c r="K1239" i="1" l="1"/>
  <c r="I1240" i="1" l="1"/>
  <c r="H1240" i="1" s="1"/>
  <c r="J1240" i="1"/>
  <c r="L1240" i="1" s="1"/>
  <c r="K1240" i="1" l="1"/>
  <c r="J1241" i="1" l="1"/>
  <c r="L1241" i="1" s="1"/>
  <c r="I1241" i="1"/>
  <c r="H1241" i="1" s="1"/>
  <c r="K1241" i="1" l="1"/>
  <c r="J1242" i="1"/>
  <c r="L1242" i="1" s="1"/>
  <c r="I1242" i="1"/>
  <c r="H1242" i="1" s="1"/>
  <c r="K1242" i="1" l="1"/>
  <c r="J1243" i="1" l="1"/>
  <c r="L1243" i="1" s="1"/>
  <c r="I1243" i="1"/>
  <c r="H1243" i="1" s="1"/>
  <c r="K1243" i="1" l="1"/>
  <c r="I1244" i="1" l="1"/>
  <c r="H1244" i="1" s="1"/>
  <c r="J1244" i="1"/>
  <c r="L1244" i="1" s="1"/>
  <c r="K1244" i="1" l="1"/>
  <c r="I1245" i="1" l="1"/>
  <c r="H1245" i="1" s="1"/>
  <c r="J1245" i="1"/>
  <c r="L1245" i="1" s="1"/>
  <c r="K1245" i="1" l="1"/>
  <c r="J1246" i="1" l="1"/>
  <c r="L1246" i="1" s="1"/>
  <c r="I1246" i="1"/>
  <c r="H1246" i="1" s="1"/>
  <c r="K1246" i="1" l="1"/>
  <c r="I1247" i="1" l="1"/>
  <c r="H1247" i="1" s="1"/>
  <c r="J1247" i="1"/>
  <c r="L1247" i="1" s="1"/>
  <c r="K1247" i="1" l="1"/>
  <c r="I1248" i="1" l="1"/>
  <c r="H1248" i="1" s="1"/>
  <c r="J1248" i="1"/>
  <c r="L1248" i="1" s="1"/>
  <c r="K1248" i="1" l="1"/>
  <c r="J1249" i="1" l="1"/>
  <c r="L1249" i="1" s="1"/>
  <c r="I1249" i="1"/>
  <c r="H1249" i="1" s="1"/>
  <c r="K1249" i="1" l="1"/>
  <c r="J1250" i="1" l="1"/>
  <c r="L1250" i="1" s="1"/>
  <c r="I1250" i="1"/>
  <c r="H1250" i="1" s="1"/>
  <c r="K1250" i="1" l="1"/>
  <c r="J1251" i="1"/>
  <c r="L1251" i="1" s="1"/>
  <c r="I1251" i="1"/>
  <c r="H1251" i="1" s="1"/>
  <c r="K1251" i="1" l="1"/>
  <c r="J1252" i="1" l="1"/>
  <c r="L1252" i="1" s="1"/>
  <c r="I1252" i="1"/>
  <c r="H1252" i="1" s="1"/>
  <c r="K1252" i="1" l="1"/>
  <c r="J1253" i="1" l="1"/>
  <c r="L1253" i="1" s="1"/>
  <c r="I1253" i="1"/>
  <c r="H1253" i="1" s="1"/>
  <c r="K1253" i="1" l="1"/>
  <c r="J1254" i="1" l="1"/>
  <c r="L1254" i="1" s="1"/>
  <c r="I1254" i="1"/>
  <c r="H1254" i="1" s="1"/>
  <c r="K1254" i="1" l="1"/>
  <c r="J1255" i="1" l="1"/>
  <c r="L1255" i="1" s="1"/>
  <c r="I1255" i="1"/>
  <c r="H1255" i="1" s="1"/>
  <c r="K1255" i="1" l="1"/>
  <c r="J1256" i="1" l="1"/>
  <c r="L1256" i="1" s="1"/>
  <c r="I1256" i="1"/>
  <c r="H1256" i="1" s="1"/>
  <c r="K1256" i="1" l="1"/>
  <c r="J1257" i="1" l="1"/>
  <c r="L1257" i="1" s="1"/>
  <c r="I1257" i="1"/>
  <c r="H1257" i="1" s="1"/>
  <c r="K1257" i="1" l="1"/>
  <c r="J1258" i="1" l="1"/>
  <c r="L1258" i="1" s="1"/>
  <c r="I1258" i="1"/>
  <c r="H1258" i="1" s="1"/>
  <c r="K1258" i="1" l="1"/>
  <c r="J1259" i="1" l="1"/>
  <c r="L1259" i="1" s="1"/>
  <c r="I1259" i="1"/>
  <c r="H1259" i="1" s="1"/>
  <c r="K1259" i="1" l="1"/>
  <c r="J1260" i="1" l="1"/>
  <c r="L1260" i="1" s="1"/>
  <c r="I1260" i="1"/>
  <c r="H1260" i="1" s="1"/>
  <c r="K1260" i="1" l="1"/>
  <c r="I1261" i="1" l="1"/>
  <c r="H1261" i="1" s="1"/>
  <c r="J1261" i="1"/>
  <c r="L1261" i="1" s="1"/>
  <c r="K1261" i="1" l="1"/>
  <c r="J1262" i="1" l="1"/>
  <c r="L1262" i="1" s="1"/>
  <c r="I1262" i="1"/>
  <c r="H1262" i="1" s="1"/>
  <c r="K1262" i="1" l="1"/>
  <c r="I1263" i="1" l="1"/>
  <c r="H1263" i="1" s="1"/>
  <c r="J1263" i="1"/>
  <c r="L1263" i="1" s="1"/>
  <c r="K1263" i="1" l="1"/>
  <c r="J1264" i="1" l="1"/>
  <c r="L1264" i="1" s="1"/>
  <c r="I1264" i="1"/>
  <c r="H1264" i="1" s="1"/>
  <c r="K1264" i="1" l="1"/>
  <c r="J1265" i="1" l="1"/>
  <c r="L1265" i="1" s="1"/>
  <c r="I1265" i="1"/>
  <c r="H1265" i="1" s="1"/>
  <c r="K1265" i="1" l="1"/>
  <c r="J1266" i="1" l="1"/>
  <c r="L1266" i="1" s="1"/>
  <c r="I1266" i="1"/>
  <c r="H1266" i="1" s="1"/>
  <c r="K1266" i="1" l="1"/>
  <c r="J1267" i="1" l="1"/>
  <c r="L1267" i="1" s="1"/>
  <c r="I1267" i="1"/>
  <c r="H1267" i="1" s="1"/>
  <c r="K1267" i="1" l="1"/>
  <c r="I1268" i="1" l="1"/>
  <c r="H1268" i="1" s="1"/>
  <c r="J1268" i="1"/>
  <c r="L1268" i="1" s="1"/>
  <c r="K1268" i="1" l="1"/>
  <c r="I1269" i="1" l="1"/>
  <c r="H1269" i="1" s="1"/>
  <c r="J1269" i="1"/>
  <c r="L1269" i="1" s="1"/>
  <c r="K1269" i="1" l="1"/>
  <c r="I1270" i="1" l="1"/>
  <c r="H1270" i="1" s="1"/>
  <c r="J1270" i="1"/>
  <c r="L1270" i="1" s="1"/>
  <c r="K1270" i="1" l="1"/>
  <c r="I1271" i="1" l="1"/>
  <c r="H1271" i="1" s="1"/>
  <c r="J1271" i="1"/>
  <c r="L1271" i="1" s="1"/>
  <c r="K1271" i="1" l="1"/>
  <c r="J1272" i="1" l="1"/>
  <c r="L1272" i="1" s="1"/>
  <c r="I1272" i="1"/>
  <c r="H1272" i="1" s="1"/>
  <c r="K1272" i="1" l="1"/>
  <c r="J1273" i="1"/>
  <c r="L1273" i="1" s="1"/>
  <c r="I1273" i="1"/>
  <c r="H1273" i="1" s="1"/>
  <c r="K1273" i="1" l="1"/>
  <c r="I1274" i="1" l="1"/>
  <c r="H1274" i="1" s="1"/>
  <c r="J1274" i="1"/>
  <c r="L1274" i="1" s="1"/>
  <c r="K1274" i="1" l="1"/>
  <c r="J1275" i="1" l="1"/>
  <c r="L1275" i="1" s="1"/>
  <c r="I1275" i="1"/>
  <c r="H1275" i="1" s="1"/>
  <c r="K1275" i="1" l="1"/>
  <c r="I1276" i="1" l="1"/>
  <c r="H1276" i="1" s="1"/>
  <c r="J1276" i="1"/>
  <c r="L1276" i="1" s="1"/>
  <c r="K1276" i="1" l="1"/>
  <c r="J1277" i="1" l="1"/>
  <c r="L1277" i="1" s="1"/>
  <c r="I1277" i="1"/>
  <c r="H1277" i="1" s="1"/>
  <c r="K1277" i="1" l="1"/>
  <c r="J1278" i="1"/>
  <c r="L1278" i="1" s="1"/>
  <c r="I1278" i="1"/>
  <c r="H1278" i="1" s="1"/>
  <c r="K1278" i="1" l="1"/>
  <c r="J1279" i="1" l="1"/>
  <c r="L1279" i="1" s="1"/>
  <c r="I1279" i="1"/>
  <c r="H1279" i="1" s="1"/>
  <c r="K1279" i="1" l="1"/>
  <c r="I1280" i="1" l="1"/>
  <c r="H1280" i="1" s="1"/>
  <c r="J1280" i="1"/>
  <c r="L1280" i="1" s="1"/>
  <c r="K1280" i="1" l="1"/>
  <c r="I1281" i="1" l="1"/>
  <c r="H1281" i="1" s="1"/>
  <c r="J1281" i="1"/>
  <c r="L1281" i="1" s="1"/>
  <c r="K1281" i="1" l="1"/>
  <c r="J1282" i="1" l="1"/>
  <c r="L1282" i="1" s="1"/>
  <c r="I1282" i="1"/>
  <c r="H1282" i="1" s="1"/>
  <c r="K1282" i="1" l="1"/>
  <c r="J1283" i="1" l="1"/>
  <c r="L1283" i="1" s="1"/>
  <c r="I1283" i="1"/>
  <c r="H1283" i="1" s="1"/>
  <c r="K1283" i="1" l="1"/>
  <c r="J1284" i="1" l="1"/>
  <c r="L1284" i="1" s="1"/>
  <c r="I1284" i="1"/>
  <c r="H1284" i="1" s="1"/>
  <c r="K1284" i="1" l="1"/>
  <c r="I1285" i="1" l="1"/>
  <c r="H1285" i="1" s="1"/>
  <c r="J1285" i="1"/>
  <c r="L1285" i="1" s="1"/>
  <c r="K1285" i="1" l="1"/>
  <c r="J1286" i="1" l="1"/>
  <c r="L1286" i="1" s="1"/>
  <c r="I1286" i="1"/>
  <c r="H1286" i="1" s="1"/>
  <c r="K1286" i="1" l="1"/>
  <c r="J1287" i="1" l="1"/>
  <c r="L1287" i="1" s="1"/>
  <c r="I1287" i="1"/>
  <c r="H1287" i="1" s="1"/>
  <c r="K1287" i="1" l="1"/>
  <c r="J1288" i="1" l="1"/>
  <c r="L1288" i="1" s="1"/>
  <c r="I1288" i="1"/>
  <c r="H1288" i="1" s="1"/>
  <c r="K1288" i="1" l="1"/>
  <c r="I1289" i="1" l="1"/>
  <c r="H1289" i="1" s="1"/>
  <c r="J1289" i="1"/>
  <c r="L1289" i="1" s="1"/>
  <c r="K1289" i="1" l="1"/>
  <c r="J1290" i="1" l="1"/>
  <c r="L1290" i="1" s="1"/>
  <c r="I1290" i="1"/>
  <c r="H1290" i="1" s="1"/>
  <c r="K1290" i="1" l="1"/>
  <c r="J1291" i="1" l="1"/>
  <c r="L1291" i="1" s="1"/>
  <c r="I1291" i="1"/>
  <c r="H1291" i="1" s="1"/>
  <c r="K1291" i="1" l="1"/>
  <c r="J1292" i="1" l="1"/>
  <c r="L1292" i="1" s="1"/>
  <c r="I1292" i="1"/>
  <c r="H1292" i="1" s="1"/>
  <c r="K1292" i="1" l="1"/>
  <c r="J1293" i="1" l="1"/>
  <c r="L1293" i="1" s="1"/>
  <c r="I1293" i="1"/>
  <c r="H1293" i="1" s="1"/>
  <c r="K1293" i="1" l="1"/>
  <c r="I1294" i="1" l="1"/>
  <c r="H1294" i="1" s="1"/>
  <c r="J1294" i="1"/>
  <c r="L1294" i="1" s="1"/>
  <c r="K1294" i="1" l="1"/>
  <c r="I1295" i="1" l="1"/>
  <c r="H1295" i="1" s="1"/>
  <c r="J1295" i="1"/>
  <c r="L1295" i="1" s="1"/>
  <c r="K1295" i="1" l="1"/>
  <c r="I1296" i="1" l="1"/>
  <c r="H1296" i="1" s="1"/>
  <c r="J1296" i="1"/>
  <c r="L1296" i="1" s="1"/>
  <c r="K1296" i="1" l="1"/>
  <c r="J1297" i="1" l="1"/>
  <c r="L1297" i="1" s="1"/>
  <c r="I1297" i="1"/>
  <c r="H1297" i="1" s="1"/>
  <c r="K1297" i="1" l="1"/>
  <c r="I1298" i="1" l="1"/>
  <c r="H1298" i="1" s="1"/>
  <c r="J1298" i="1"/>
  <c r="L1298" i="1" s="1"/>
  <c r="K1298" i="1" l="1"/>
  <c r="J1299" i="1" l="1"/>
  <c r="L1299" i="1" s="1"/>
  <c r="I1299" i="1"/>
  <c r="H1299" i="1" s="1"/>
  <c r="K1299" i="1" l="1"/>
  <c r="I1300" i="1"/>
  <c r="H1300" i="1" s="1"/>
  <c r="J1300" i="1"/>
  <c r="L1300" i="1" s="1"/>
  <c r="K1300" i="1" l="1"/>
  <c r="J1301" i="1"/>
  <c r="L1301" i="1" s="1"/>
  <c r="I1301" i="1"/>
  <c r="H1301" i="1" s="1"/>
  <c r="K1301" i="1" l="1"/>
  <c r="J1302" i="1"/>
  <c r="L1302" i="1" s="1"/>
  <c r="I1302" i="1"/>
  <c r="H1302" i="1" s="1"/>
  <c r="K1302" i="1" l="1"/>
  <c r="I1303" i="1"/>
  <c r="H1303" i="1" s="1"/>
  <c r="J1303" i="1"/>
  <c r="L1303" i="1" s="1"/>
  <c r="K1303" i="1" l="1"/>
  <c r="I1304" i="1"/>
  <c r="H1304" i="1" s="1"/>
  <c r="J1304" i="1"/>
  <c r="L1304" i="1" s="1"/>
  <c r="K1304" i="1" l="1"/>
  <c r="I1305" i="1"/>
  <c r="H1305" i="1" s="1"/>
  <c r="J1305" i="1"/>
  <c r="L1305" i="1" s="1"/>
  <c r="K1305" i="1" l="1"/>
  <c r="I1306" i="1"/>
  <c r="H1306" i="1" s="1"/>
  <c r="J1306" i="1"/>
  <c r="L1306" i="1" s="1"/>
  <c r="K1306" i="1" l="1"/>
  <c r="J1307" i="1"/>
  <c r="L1307" i="1" s="1"/>
  <c r="I1307" i="1"/>
  <c r="H1307" i="1" s="1"/>
  <c r="K1307" i="1" l="1"/>
  <c r="I1308" i="1" l="1"/>
  <c r="H1308" i="1" s="1"/>
  <c r="J1308" i="1"/>
  <c r="L1308" i="1" s="1"/>
  <c r="K1308" i="1" l="1"/>
  <c r="J1309" i="1"/>
  <c r="L1309" i="1" s="1"/>
  <c r="I1309" i="1"/>
  <c r="H1309" i="1" s="1"/>
  <c r="K1309" i="1" l="1"/>
  <c r="J1310" i="1" l="1"/>
  <c r="L1310" i="1" s="1"/>
  <c r="I1310" i="1"/>
  <c r="H1310" i="1" s="1"/>
  <c r="K1310" i="1" l="1"/>
  <c r="I1311" i="1" l="1"/>
  <c r="H1311" i="1" s="1"/>
  <c r="J1311" i="1"/>
  <c r="L1311" i="1" s="1"/>
  <c r="K1311" i="1" l="1"/>
  <c r="J1312" i="1" l="1"/>
  <c r="L1312" i="1" s="1"/>
  <c r="I1312" i="1"/>
  <c r="H1312" i="1" s="1"/>
  <c r="K1312" i="1" l="1"/>
  <c r="J1313" i="1"/>
  <c r="L1313" i="1" s="1"/>
  <c r="I1313" i="1"/>
  <c r="H1313" i="1" s="1"/>
  <c r="K1313" i="1" l="1"/>
  <c r="I1314" i="1"/>
  <c r="H1314" i="1" s="1"/>
  <c r="J1314" i="1"/>
  <c r="L1314" i="1" s="1"/>
  <c r="K1314" i="1" l="1"/>
  <c r="J1315" i="1"/>
  <c r="L1315" i="1" s="1"/>
  <c r="I1315" i="1"/>
  <c r="H1315" i="1" s="1"/>
  <c r="K1315" i="1" l="1"/>
  <c r="J1316" i="1" l="1"/>
  <c r="L1316" i="1" s="1"/>
  <c r="I1316" i="1"/>
  <c r="H1316" i="1" s="1"/>
  <c r="K1316" i="1" l="1"/>
  <c r="I1317" i="1" l="1"/>
  <c r="H1317" i="1" s="1"/>
  <c r="J1317" i="1"/>
  <c r="L1317" i="1" s="1"/>
  <c r="K1317" i="1" l="1"/>
  <c r="J1318" i="1" l="1"/>
  <c r="L1318" i="1" s="1"/>
  <c r="I1318" i="1"/>
  <c r="H1318" i="1" s="1"/>
  <c r="K1318" i="1" l="1"/>
  <c r="J1319" i="1"/>
  <c r="L1319" i="1" s="1"/>
  <c r="I1319" i="1"/>
  <c r="H1319" i="1" s="1"/>
  <c r="K1319" i="1" l="1"/>
  <c r="I1320" i="1" l="1"/>
  <c r="H1320" i="1" s="1"/>
  <c r="J1320" i="1"/>
  <c r="L1320" i="1" s="1"/>
  <c r="K1320" i="1" l="1"/>
  <c r="J1321" i="1" l="1"/>
  <c r="L1321" i="1" s="1"/>
  <c r="I1321" i="1"/>
  <c r="H1321" i="1" s="1"/>
  <c r="K1321" i="1" l="1"/>
  <c r="I1322" i="1"/>
  <c r="H1322" i="1" s="1"/>
  <c r="J1322" i="1"/>
  <c r="L1322" i="1" s="1"/>
  <c r="K1322" i="1" l="1"/>
  <c r="J1323" i="1"/>
  <c r="L1323" i="1" s="1"/>
  <c r="I1323" i="1"/>
  <c r="H1323" i="1" s="1"/>
  <c r="K1323" i="1" l="1"/>
  <c r="I1324" i="1" l="1"/>
  <c r="H1324" i="1" s="1"/>
  <c r="J1324" i="1"/>
  <c r="L1324" i="1" s="1"/>
  <c r="K1324" i="1" l="1"/>
  <c r="I1325" i="1"/>
  <c r="H1325" i="1" s="1"/>
  <c r="J1325" i="1"/>
  <c r="L1325" i="1" s="1"/>
  <c r="K1325" i="1" l="1"/>
  <c r="I1326" i="1"/>
  <c r="H1326" i="1" s="1"/>
  <c r="J1326" i="1"/>
  <c r="L1326" i="1" s="1"/>
  <c r="K1326" i="1" l="1"/>
  <c r="J1327" i="1" l="1"/>
  <c r="L1327" i="1" s="1"/>
  <c r="I1327" i="1"/>
  <c r="H1327" i="1" s="1"/>
  <c r="K1327" i="1" l="1"/>
  <c r="I1328" i="1" l="1"/>
  <c r="H1328" i="1" s="1"/>
  <c r="J1328" i="1"/>
  <c r="L1328" i="1" s="1"/>
  <c r="K1328" i="1" l="1"/>
  <c r="J1329" i="1"/>
  <c r="L1329" i="1" s="1"/>
  <c r="I1329" i="1"/>
  <c r="H1329" i="1" s="1"/>
  <c r="K1329" i="1" l="1"/>
  <c r="I1330" i="1" l="1"/>
  <c r="H1330" i="1" s="1"/>
  <c r="J1330" i="1"/>
  <c r="L1330" i="1" s="1"/>
  <c r="K1330" i="1" l="1"/>
  <c r="I1331" i="1" l="1"/>
  <c r="H1331" i="1" s="1"/>
  <c r="J1331" i="1"/>
  <c r="L1331" i="1" s="1"/>
  <c r="K1331" i="1" l="1"/>
  <c r="I1332" i="1"/>
  <c r="H1332" i="1" s="1"/>
  <c r="J1332" i="1"/>
  <c r="L1332" i="1" s="1"/>
  <c r="K1332" i="1" l="1"/>
  <c r="I1333" i="1" l="1"/>
  <c r="H1333" i="1" s="1"/>
  <c r="J1333" i="1"/>
  <c r="L1333" i="1" s="1"/>
  <c r="K1333" i="1" l="1"/>
  <c r="I1334" i="1"/>
  <c r="H1334" i="1" s="1"/>
  <c r="J1334" i="1"/>
  <c r="L1334" i="1" s="1"/>
  <c r="K1334" i="1" l="1"/>
  <c r="I1335" i="1"/>
  <c r="H1335" i="1" s="1"/>
  <c r="J1335" i="1"/>
  <c r="L1335" i="1" s="1"/>
  <c r="K1335" i="1" l="1"/>
  <c r="I1336" i="1" l="1"/>
  <c r="H1336" i="1" s="1"/>
  <c r="J1336" i="1"/>
  <c r="L1336" i="1" s="1"/>
  <c r="K1336" i="1" l="1"/>
  <c r="I1337" i="1" l="1"/>
  <c r="H1337" i="1" s="1"/>
  <c r="J1337" i="1"/>
  <c r="L1337" i="1" s="1"/>
  <c r="K1337" i="1" l="1"/>
  <c r="J1338" i="1"/>
  <c r="L1338" i="1" s="1"/>
  <c r="I1338" i="1"/>
  <c r="H1338" i="1" s="1"/>
  <c r="K1338" i="1" l="1"/>
  <c r="J1339" i="1" l="1"/>
  <c r="L1339" i="1" s="1"/>
  <c r="I1339" i="1"/>
  <c r="H1339" i="1" s="1"/>
  <c r="K1339" i="1" l="1"/>
  <c r="I1340" i="1" l="1"/>
  <c r="H1340" i="1" s="1"/>
  <c r="J1340" i="1"/>
  <c r="L1340" i="1" s="1"/>
  <c r="K1340" i="1" l="1"/>
  <c r="J1341" i="1" l="1"/>
  <c r="L1341" i="1" s="1"/>
  <c r="I1341" i="1"/>
  <c r="H1341" i="1" s="1"/>
  <c r="K1341" i="1" l="1"/>
  <c r="J1342" i="1" l="1"/>
  <c r="L1342" i="1" s="1"/>
  <c r="I1342" i="1"/>
  <c r="H1342" i="1" s="1"/>
  <c r="K1342" i="1" l="1"/>
  <c r="J1343" i="1"/>
  <c r="L1343" i="1" s="1"/>
  <c r="I1343" i="1"/>
  <c r="H1343" i="1" s="1"/>
  <c r="K1343" i="1" l="1"/>
  <c r="J1344" i="1" l="1"/>
  <c r="L1344" i="1" s="1"/>
  <c r="I1344" i="1"/>
  <c r="H1344" i="1" s="1"/>
  <c r="K1344" i="1" l="1"/>
  <c r="I1345" i="1" l="1"/>
  <c r="H1345" i="1" s="1"/>
  <c r="J1345" i="1"/>
  <c r="L1345" i="1" s="1"/>
  <c r="K1345" i="1" l="1"/>
  <c r="I1346" i="1" l="1"/>
  <c r="H1346" i="1" s="1"/>
  <c r="J1346" i="1"/>
  <c r="L1346" i="1" s="1"/>
  <c r="K1346" i="1" l="1"/>
  <c r="I1347" i="1" s="1"/>
  <c r="H1347" i="1" s="1"/>
  <c r="J1347" i="1"/>
  <c r="L1347" i="1" s="1"/>
  <c r="K1347" i="1" l="1"/>
  <c r="I1348" i="1" l="1"/>
  <c r="H1348" i="1" s="1"/>
  <c r="J1348" i="1"/>
  <c r="L1348" i="1" s="1"/>
  <c r="K1348" i="1" l="1"/>
  <c r="I1349" i="1" l="1"/>
  <c r="H1349" i="1" s="1"/>
  <c r="J1349" i="1"/>
  <c r="L1349" i="1" s="1"/>
  <c r="K1349" i="1" l="1"/>
  <c r="J1350" i="1" s="1"/>
  <c r="L1350" i="1" s="1"/>
  <c r="I1350" i="1" l="1"/>
  <c r="H1350" i="1" s="1"/>
  <c r="K1350" i="1" l="1"/>
  <c r="J1351" i="1" s="1"/>
  <c r="L1351" i="1" s="1"/>
  <c r="I1351" i="1" l="1"/>
  <c r="H1351" i="1" s="1"/>
  <c r="K1351" i="1" l="1"/>
  <c r="J1352" i="1" s="1"/>
  <c r="L1352" i="1" s="1"/>
  <c r="I1352" i="1"/>
  <c r="H1352" i="1" s="1"/>
  <c r="K1352" i="1" l="1"/>
  <c r="I1353" i="1" l="1"/>
  <c r="H1353" i="1" s="1"/>
  <c r="J1353" i="1"/>
  <c r="L1353" i="1" s="1"/>
  <c r="K1353" i="1" l="1"/>
  <c r="J1354" i="1"/>
  <c r="L1354" i="1" s="1"/>
  <c r="I1354" i="1"/>
  <c r="H1354" i="1" s="1"/>
  <c r="K1354" i="1" l="1"/>
  <c r="I1355" i="1" l="1"/>
  <c r="H1355" i="1" s="1"/>
  <c r="J1355" i="1"/>
  <c r="L1355" i="1" s="1"/>
  <c r="K1355" i="1" l="1"/>
  <c r="J1356" i="1" s="1"/>
  <c r="L1356" i="1" s="1"/>
  <c r="I1356" i="1" l="1"/>
  <c r="H1356" i="1" s="1"/>
  <c r="K1356" i="1" l="1"/>
  <c r="J1357" i="1"/>
  <c r="L1357" i="1" s="1"/>
  <c r="I1357" i="1"/>
  <c r="H1357" i="1" l="1"/>
  <c r="K1357" i="1"/>
  <c r="J1358" i="1" l="1"/>
  <c r="L1358" i="1" s="1"/>
  <c r="I1358" i="1"/>
  <c r="H1358" i="1" s="1"/>
  <c r="K1358" i="1" l="1"/>
  <c r="J1359" i="1" s="1"/>
  <c r="L1359" i="1" s="1"/>
  <c r="I1359" i="1"/>
  <c r="H1359" i="1" s="1"/>
  <c r="K1359" i="1" l="1"/>
  <c r="I1360" i="1" s="1"/>
  <c r="H1360" i="1" s="1"/>
  <c r="J1360" i="1" l="1"/>
  <c r="L1360" i="1" s="1"/>
  <c r="K1360" i="1"/>
  <c r="J1361" i="1" l="1"/>
  <c r="L1361" i="1" s="1"/>
  <c r="I1361" i="1"/>
  <c r="H1361" i="1" s="1"/>
  <c r="K1361" i="1" l="1"/>
  <c r="J1362" i="1" l="1"/>
  <c r="L1362" i="1" s="1"/>
  <c r="I1362" i="1"/>
  <c r="H1362" i="1" s="1"/>
  <c r="K1362" i="1" l="1"/>
  <c r="I1363" i="1" s="1"/>
  <c r="H1363" i="1" s="1"/>
  <c r="J1363" i="1" l="1"/>
  <c r="L1363" i="1" s="1"/>
  <c r="K1363" i="1"/>
  <c r="I1364" i="1" l="1"/>
  <c r="H1364" i="1" s="1"/>
  <c r="J1364" i="1"/>
  <c r="L1364" i="1" s="1"/>
  <c r="K1364" i="1" l="1"/>
  <c r="I1365" i="1" l="1"/>
  <c r="H1365" i="1" s="1"/>
  <c r="J1365" i="1"/>
  <c r="L1365" i="1" s="1"/>
  <c r="K1365" i="1" l="1"/>
  <c r="J1366" i="1" l="1"/>
  <c r="L1366" i="1" s="1"/>
  <c r="I1366" i="1"/>
  <c r="H1366" i="1" s="1"/>
  <c r="K1366" i="1" l="1"/>
  <c r="J1367" i="1" l="1"/>
  <c r="L1367" i="1" s="1"/>
  <c r="I1367" i="1"/>
  <c r="H1367" i="1" s="1"/>
  <c r="K1367" i="1" l="1"/>
  <c r="J1368" i="1" l="1"/>
  <c r="L1368" i="1" s="1"/>
  <c r="I1368" i="1"/>
  <c r="H1368" i="1" s="1"/>
  <c r="K1368" i="1" l="1"/>
  <c r="J1369" i="1" l="1"/>
  <c r="L1369" i="1" s="1"/>
  <c r="I1369" i="1"/>
  <c r="H1369" i="1" s="1"/>
  <c r="K1369" i="1" l="1"/>
  <c r="J1370" i="1" l="1"/>
  <c r="L1370" i="1" s="1"/>
  <c r="I1370" i="1"/>
  <c r="H1370" i="1" s="1"/>
  <c r="K1370" i="1" l="1"/>
  <c r="I1371" i="1" l="1"/>
  <c r="H1371" i="1" s="1"/>
  <c r="J1371" i="1"/>
  <c r="L1371" i="1" s="1"/>
  <c r="K1371" i="1" l="1"/>
  <c r="I1372" i="1" l="1"/>
  <c r="H1372" i="1" s="1"/>
  <c r="J1372" i="1"/>
  <c r="L1372" i="1" s="1"/>
  <c r="K1372" i="1" l="1"/>
  <c r="I1373" i="1" l="1"/>
  <c r="H1373" i="1" s="1"/>
  <c r="J1373" i="1"/>
  <c r="L1373" i="1" s="1"/>
  <c r="K1373" i="1" l="1"/>
  <c r="I1374" i="1" l="1"/>
  <c r="H1374" i="1" s="1"/>
  <c r="J1374" i="1"/>
  <c r="L1374" i="1" s="1"/>
  <c r="K1374" i="1" l="1"/>
  <c r="J1375" i="1" l="1"/>
  <c r="L1375" i="1" s="1"/>
  <c r="I1375" i="1"/>
  <c r="H1375" i="1" s="1"/>
  <c r="K1375" i="1" l="1"/>
  <c r="I1376" i="1" l="1"/>
  <c r="H1376" i="1" s="1"/>
  <c r="J1376" i="1"/>
  <c r="L1376" i="1" s="1"/>
  <c r="K1376" i="1" l="1"/>
  <c r="I1377" i="1" l="1"/>
  <c r="H1377" i="1" s="1"/>
  <c r="J1377" i="1"/>
  <c r="L1377" i="1" s="1"/>
  <c r="K1377" i="1" l="1"/>
  <c r="I1378" i="1" l="1"/>
  <c r="H1378" i="1" s="1"/>
  <c r="J1378" i="1"/>
  <c r="L1378" i="1" s="1"/>
  <c r="K1378" i="1" l="1"/>
  <c r="I1379" i="1" l="1"/>
  <c r="H1379" i="1" s="1"/>
  <c r="J1379" i="1"/>
  <c r="L1379" i="1" s="1"/>
  <c r="K1379" i="1" l="1"/>
  <c r="I1380" i="1" l="1"/>
  <c r="H1380" i="1" s="1"/>
  <c r="J1380" i="1"/>
  <c r="L1380" i="1" s="1"/>
  <c r="K1380" i="1" l="1"/>
  <c r="J1381" i="1" l="1"/>
  <c r="L1381" i="1" s="1"/>
  <c r="I1381" i="1"/>
  <c r="H1381" i="1" s="1"/>
  <c r="K1381" i="1" l="1"/>
  <c r="I1382" i="1" l="1"/>
  <c r="H1382" i="1" s="1"/>
  <c r="J1382" i="1"/>
  <c r="L1382" i="1" s="1"/>
  <c r="K1382" i="1" l="1"/>
  <c r="I1383" i="1" l="1"/>
  <c r="H1383" i="1" s="1"/>
  <c r="J1383" i="1"/>
  <c r="L1383" i="1" s="1"/>
  <c r="K1383" i="1" l="1"/>
  <c r="J1384" i="1" l="1"/>
  <c r="L1384" i="1" s="1"/>
  <c r="I1384" i="1"/>
  <c r="H1384" i="1" s="1"/>
  <c r="K1384" i="1" l="1"/>
  <c r="J1385" i="1" l="1"/>
  <c r="L1385" i="1" s="1"/>
  <c r="I1385" i="1"/>
  <c r="H1385" i="1" s="1"/>
  <c r="K1385" i="1" l="1"/>
  <c r="J1386" i="1" l="1"/>
  <c r="L1386" i="1" s="1"/>
  <c r="I1386" i="1"/>
  <c r="H1386" i="1" s="1"/>
  <c r="K1386" i="1" l="1"/>
  <c r="I1387" i="1" l="1"/>
  <c r="H1387" i="1" s="1"/>
  <c r="J1387" i="1"/>
  <c r="L1387" i="1" s="1"/>
  <c r="K1387" i="1" l="1"/>
  <c r="I1388" i="1" l="1"/>
  <c r="H1388" i="1" s="1"/>
  <c r="J1388" i="1"/>
  <c r="L1388" i="1" s="1"/>
  <c r="K1388" i="1" l="1"/>
  <c r="J1389" i="1" l="1"/>
  <c r="L1389" i="1" s="1"/>
  <c r="I1389" i="1"/>
  <c r="H1389" i="1" s="1"/>
  <c r="K1389" i="1" l="1"/>
  <c r="J1390" i="1" l="1"/>
  <c r="L1390" i="1" s="1"/>
  <c r="I1390" i="1"/>
  <c r="H1390" i="1" s="1"/>
  <c r="K1390" i="1" l="1"/>
  <c r="I1391" i="1" l="1"/>
  <c r="H1391" i="1" s="1"/>
  <c r="J1391" i="1"/>
  <c r="L1391" i="1" s="1"/>
  <c r="K1391" i="1" l="1"/>
  <c r="J1392" i="1" l="1"/>
  <c r="L1392" i="1" s="1"/>
  <c r="I1392" i="1"/>
  <c r="H1392" i="1" s="1"/>
  <c r="K1392" i="1" l="1"/>
  <c r="J1393" i="1" l="1"/>
  <c r="L1393" i="1" s="1"/>
  <c r="I1393" i="1"/>
  <c r="H1393" i="1" s="1"/>
  <c r="K1393" i="1" l="1"/>
  <c r="I1394" i="1" l="1"/>
  <c r="H1394" i="1" s="1"/>
  <c r="J1394" i="1"/>
  <c r="L1394" i="1" s="1"/>
  <c r="K1394" i="1" l="1"/>
  <c r="I1395" i="1" l="1"/>
  <c r="H1395" i="1" s="1"/>
  <c r="J1395" i="1"/>
  <c r="L1395" i="1" s="1"/>
  <c r="K1395" i="1" l="1"/>
  <c r="I1396" i="1" l="1"/>
  <c r="H1396" i="1" s="1"/>
  <c r="J1396" i="1"/>
  <c r="L1396" i="1" s="1"/>
  <c r="K1396" i="1" l="1"/>
  <c r="I1397" i="1" l="1"/>
  <c r="H1397" i="1" s="1"/>
  <c r="J1397" i="1"/>
  <c r="L1397" i="1" s="1"/>
  <c r="K1397" i="1" l="1"/>
  <c r="I1398" i="1" l="1"/>
  <c r="H1398" i="1" s="1"/>
  <c r="J1398" i="1"/>
  <c r="L1398" i="1" s="1"/>
  <c r="K1398" i="1" l="1"/>
  <c r="J1399" i="1" l="1"/>
  <c r="L1399" i="1" s="1"/>
  <c r="I1399" i="1"/>
  <c r="H1399" i="1" s="1"/>
  <c r="K1399" i="1" l="1"/>
  <c r="J1400" i="1" l="1"/>
  <c r="L1400" i="1" s="1"/>
  <c r="I1400" i="1"/>
  <c r="H1400" i="1" s="1"/>
  <c r="K1400" i="1" l="1"/>
  <c r="I1401" i="1" l="1"/>
  <c r="H1401" i="1" s="1"/>
  <c r="J1401" i="1"/>
  <c r="L1401" i="1" s="1"/>
  <c r="K1401" i="1" l="1"/>
  <c r="I1402" i="1" l="1"/>
  <c r="H1402" i="1" s="1"/>
  <c r="J1402" i="1"/>
  <c r="L1402" i="1" s="1"/>
  <c r="K1402" i="1" l="1"/>
  <c r="I1403" i="1" l="1"/>
  <c r="H1403" i="1" s="1"/>
  <c r="J1403" i="1"/>
  <c r="L1403" i="1" s="1"/>
  <c r="K1403" i="1" l="1"/>
  <c r="J1404" i="1" l="1"/>
  <c r="L1404" i="1" s="1"/>
  <c r="I1404" i="1"/>
  <c r="H1404" i="1" s="1"/>
  <c r="K1404" i="1" l="1"/>
  <c r="I1405" i="1" l="1"/>
  <c r="H1405" i="1" s="1"/>
  <c r="J1405" i="1"/>
  <c r="L1405" i="1" s="1"/>
  <c r="K1405" i="1" l="1"/>
  <c r="J1406" i="1" l="1"/>
  <c r="L1406" i="1" s="1"/>
  <c r="I1406" i="1"/>
  <c r="H1406" i="1" s="1"/>
  <c r="K1406" i="1" l="1"/>
  <c r="J1407" i="1" l="1"/>
  <c r="L1407" i="1" s="1"/>
  <c r="I1407" i="1"/>
  <c r="H1407" i="1" s="1"/>
  <c r="K1407" i="1" l="1"/>
  <c r="I1408" i="1" s="1"/>
  <c r="H1408" i="1" s="1"/>
  <c r="J1408" i="1" l="1"/>
  <c r="L1408" i="1" s="1"/>
  <c r="K1408" i="1" l="1"/>
  <c r="J1409" i="1" s="1"/>
  <c r="L1409" i="1" s="1"/>
  <c r="I1409" i="1" l="1"/>
  <c r="H1409" i="1" s="1"/>
  <c r="K1409" i="1" l="1"/>
  <c r="I1410" i="1" s="1"/>
  <c r="H1410" i="1" s="1"/>
  <c r="J1410" i="1" l="1"/>
  <c r="L1410" i="1" s="1"/>
  <c r="K1410" i="1" l="1"/>
  <c r="J1411" i="1" s="1"/>
  <c r="L1411" i="1" s="1"/>
  <c r="I1411" i="1" l="1"/>
  <c r="H1411" i="1" s="1"/>
  <c r="K1411" i="1" l="1"/>
  <c r="J1412" i="1" s="1"/>
  <c r="L1412" i="1" s="1"/>
  <c r="I1412" i="1" l="1"/>
  <c r="H1412" i="1" s="1"/>
  <c r="K1412" i="1" l="1"/>
  <c r="I1413" i="1" s="1"/>
  <c r="H1413" i="1" s="1"/>
  <c r="J1413" i="1" l="1"/>
  <c r="L1413" i="1" s="1"/>
  <c r="K1413" i="1" l="1"/>
  <c r="J1414" i="1" s="1"/>
  <c r="L1414" i="1" s="1"/>
  <c r="I1414" i="1" l="1"/>
  <c r="H1414" i="1" s="1"/>
  <c r="K1414" i="1" l="1"/>
  <c r="J1415" i="1" s="1"/>
  <c r="L1415" i="1" s="1"/>
  <c r="I1415" i="1" l="1"/>
  <c r="H1415" i="1" s="1"/>
  <c r="K1415" i="1" l="1"/>
  <c r="J1416" i="1" s="1"/>
  <c r="L1416" i="1" s="1"/>
  <c r="I1416" i="1" l="1"/>
  <c r="H1416" i="1" s="1"/>
  <c r="K1416" i="1" l="1"/>
  <c r="J1417" i="1" s="1"/>
  <c r="L1417" i="1" s="1"/>
  <c r="I1417" i="1" l="1"/>
  <c r="H1417" i="1" s="1"/>
  <c r="K1417" i="1" l="1"/>
  <c r="J1418" i="1" s="1"/>
  <c r="L1418" i="1" s="1"/>
  <c r="I1418" i="1" l="1"/>
  <c r="H1418" i="1" s="1"/>
  <c r="K1418" i="1" l="1"/>
  <c r="I1419" i="1" s="1"/>
  <c r="H1419" i="1" s="1"/>
  <c r="J1419" i="1" l="1"/>
  <c r="L1419" i="1" s="1"/>
  <c r="K1419" i="1" l="1"/>
  <c r="I1420" i="1" s="1"/>
  <c r="H1420" i="1" s="1"/>
  <c r="J1420" i="1" l="1"/>
  <c r="L1420" i="1" s="1"/>
  <c r="K1420" i="1" l="1"/>
  <c r="I1421" i="1" s="1"/>
  <c r="H1421" i="1" s="1"/>
  <c r="J1421" i="1" l="1"/>
  <c r="L1421" i="1" s="1"/>
  <c r="K1421" i="1" l="1"/>
  <c r="J1422" i="1" s="1"/>
  <c r="L1422" i="1" s="1"/>
  <c r="I1422" i="1" l="1"/>
  <c r="H1422" i="1" s="1"/>
  <c r="K1422" i="1" l="1"/>
  <c r="J1423" i="1" s="1"/>
  <c r="L1423" i="1" s="1"/>
  <c r="I1423" i="1" l="1"/>
  <c r="H1423" i="1" s="1"/>
  <c r="K1423" i="1" l="1"/>
  <c r="J1424" i="1" s="1"/>
  <c r="L1424" i="1" s="1"/>
  <c r="I1424" i="1" l="1"/>
  <c r="H1424" i="1" s="1"/>
  <c r="K1424" i="1" l="1"/>
  <c r="I1425" i="1" s="1"/>
  <c r="H1425" i="1" s="1"/>
  <c r="J1425" i="1" l="1"/>
  <c r="L1425" i="1" s="1"/>
  <c r="K1425" i="1" l="1"/>
  <c r="J1426" i="1" s="1"/>
  <c r="L1426" i="1" s="1"/>
  <c r="I1426" i="1" l="1"/>
  <c r="H1426" i="1" s="1"/>
  <c r="K1426" i="1" l="1"/>
  <c r="J1427" i="1" s="1"/>
  <c r="L1427" i="1" s="1"/>
  <c r="I1427" i="1" l="1"/>
  <c r="H1427" i="1" s="1"/>
  <c r="K1427" i="1" l="1"/>
  <c r="J1428" i="1" s="1"/>
  <c r="L1428" i="1" s="1"/>
  <c r="I1428" i="1" l="1"/>
  <c r="H1428" i="1" s="1"/>
  <c r="K1428" i="1" l="1"/>
  <c r="I1429" i="1" s="1"/>
  <c r="H1429" i="1" s="1"/>
  <c r="J1429" i="1" l="1"/>
  <c r="L1429" i="1" s="1"/>
  <c r="K1429" i="1" l="1"/>
  <c r="J1430" i="1" s="1"/>
  <c r="L1430" i="1" s="1"/>
  <c r="I1430" i="1" l="1"/>
  <c r="H1430" i="1" s="1"/>
  <c r="K1430" i="1" l="1"/>
  <c r="I1431" i="1" l="1"/>
  <c r="H1431" i="1" s="1"/>
  <c r="J1431" i="1"/>
  <c r="L1431" i="1" s="1"/>
  <c r="K1431" i="1" l="1"/>
  <c r="I1432" i="1" l="1"/>
  <c r="H1432" i="1" s="1"/>
  <c r="J1432" i="1"/>
  <c r="L1432" i="1" s="1"/>
  <c r="K1432" i="1" l="1"/>
  <c r="I1433" i="1" l="1"/>
  <c r="H1433" i="1" s="1"/>
  <c r="J1433" i="1"/>
  <c r="L1433" i="1" s="1"/>
  <c r="K1433" i="1" l="1"/>
  <c r="I1434" i="1" l="1"/>
  <c r="H1434" i="1" s="1"/>
  <c r="J1434" i="1"/>
  <c r="L1434" i="1" s="1"/>
  <c r="K1434" i="1" l="1"/>
  <c r="I1435" i="1" l="1"/>
  <c r="H1435" i="1" s="1"/>
  <c r="J1435" i="1"/>
  <c r="L1435" i="1" s="1"/>
  <c r="K1435" i="1" l="1"/>
  <c r="I1436" i="1" l="1"/>
  <c r="H1436" i="1" s="1"/>
  <c r="J1436" i="1"/>
  <c r="L1436" i="1" s="1"/>
  <c r="K1436" i="1" l="1"/>
  <c r="I1437" i="1" l="1"/>
  <c r="H1437" i="1" s="1"/>
  <c r="J1437" i="1"/>
  <c r="L1437" i="1" s="1"/>
  <c r="K1437" i="1" l="1"/>
  <c r="J1438" i="1" l="1"/>
  <c r="L1438" i="1" s="1"/>
  <c r="I1438" i="1"/>
  <c r="H1438" i="1" s="1"/>
  <c r="K1438" i="1" l="1"/>
  <c r="I1439" i="1"/>
  <c r="H1439" i="1" s="1"/>
  <c r="J1439" i="1"/>
  <c r="L1439" i="1" s="1"/>
  <c r="K1439" i="1" l="1"/>
  <c r="J1440" i="1" l="1"/>
  <c r="L1440" i="1" s="1"/>
  <c r="I1440" i="1"/>
  <c r="H1440" i="1" s="1"/>
  <c r="K1440" i="1" l="1"/>
  <c r="J1441" i="1" l="1"/>
  <c r="L1441" i="1" s="1"/>
  <c r="I1441" i="1"/>
  <c r="H1441" i="1" s="1"/>
  <c r="K1441" i="1" l="1"/>
  <c r="I1442" i="1" l="1"/>
  <c r="H1442" i="1" s="1"/>
  <c r="J1442" i="1"/>
  <c r="L1442" i="1" s="1"/>
  <c r="K1442" i="1" l="1"/>
  <c r="I1443" i="1" l="1"/>
  <c r="H1443" i="1" s="1"/>
  <c r="J1443" i="1"/>
  <c r="L1443" i="1" s="1"/>
  <c r="K1443" i="1" l="1"/>
  <c r="J1444" i="1" l="1"/>
  <c r="L1444" i="1" s="1"/>
  <c r="I1444" i="1"/>
  <c r="H1444" i="1" s="1"/>
  <c r="K1444" i="1" l="1"/>
  <c r="J1445" i="1" l="1"/>
  <c r="L1445" i="1" s="1"/>
  <c r="I1445" i="1"/>
  <c r="H1445" i="1" s="1"/>
  <c r="K1445" i="1" l="1"/>
  <c r="J1446" i="1" s="1"/>
  <c r="L1446" i="1" s="1"/>
  <c r="I1446" i="1"/>
  <c r="H1446" i="1" s="1"/>
  <c r="K1446" i="1" l="1"/>
  <c r="J1447" i="1" s="1"/>
  <c r="L1447" i="1" s="1"/>
  <c r="I1447" i="1" l="1"/>
  <c r="H1447" i="1" s="1"/>
  <c r="K1447" i="1" l="1"/>
  <c r="I1448" i="1" s="1"/>
  <c r="H1448" i="1" s="1"/>
  <c r="J1448" i="1" l="1"/>
  <c r="L1448" i="1" s="1"/>
  <c r="K1448" i="1" l="1"/>
  <c r="I1449" i="1" s="1"/>
  <c r="H1449" i="1" s="1"/>
  <c r="J1449" i="1" l="1"/>
  <c r="L1449" i="1" s="1"/>
  <c r="K1449" i="1" l="1"/>
  <c r="I1450" i="1" s="1"/>
  <c r="H1450" i="1" s="1"/>
  <c r="J1450" i="1" l="1"/>
  <c r="L1450" i="1" s="1"/>
  <c r="K1450" i="1" l="1"/>
  <c r="I1451" i="1" s="1"/>
  <c r="H1451" i="1" s="1"/>
  <c r="J1451" i="1" l="1"/>
  <c r="L1451" i="1" s="1"/>
  <c r="K1451" i="1" l="1"/>
  <c r="J1452" i="1" s="1"/>
  <c r="L1452" i="1" s="1"/>
  <c r="I1452" i="1" l="1"/>
  <c r="H1452" i="1" s="1"/>
  <c r="K1452" i="1" l="1"/>
  <c r="I1453" i="1" s="1"/>
  <c r="H1453" i="1" s="1"/>
  <c r="J1453" i="1" l="1"/>
  <c r="L1453" i="1" s="1"/>
  <c r="K1453" i="1" l="1"/>
  <c r="I1454" i="1" s="1"/>
  <c r="H1454" i="1" s="1"/>
  <c r="J1454" i="1" l="1"/>
  <c r="L1454" i="1" s="1"/>
  <c r="K1454" i="1" l="1"/>
  <c r="J1455" i="1" s="1"/>
  <c r="L1455" i="1" s="1"/>
  <c r="I1455" i="1" l="1"/>
  <c r="H1455" i="1" s="1"/>
  <c r="K1455" i="1" l="1"/>
  <c r="I1456" i="1" s="1"/>
  <c r="H1456" i="1" s="1"/>
  <c r="J1456" i="1" l="1"/>
  <c r="L1456" i="1" s="1"/>
  <c r="K1456" i="1" l="1"/>
  <c r="I1457" i="1" s="1"/>
  <c r="H1457" i="1" s="1"/>
  <c r="J1457" i="1" l="1"/>
  <c r="L1457" i="1" s="1"/>
  <c r="K1457" i="1" l="1"/>
  <c r="J1458" i="1" s="1"/>
  <c r="L1458" i="1" s="1"/>
  <c r="I1458" i="1" l="1"/>
  <c r="H1458" i="1" s="1"/>
  <c r="K1458" i="1" l="1"/>
  <c r="I1459" i="1" s="1"/>
  <c r="H1459" i="1" s="1"/>
  <c r="J1459" i="1" l="1"/>
  <c r="L1459" i="1" s="1"/>
  <c r="K1459" i="1" l="1"/>
  <c r="I1460" i="1" s="1"/>
  <c r="H1460" i="1" s="1"/>
  <c r="J1460" i="1" l="1"/>
  <c r="L1460" i="1" s="1"/>
  <c r="K1460" i="1" l="1"/>
  <c r="J1461" i="1" s="1"/>
  <c r="L1461" i="1" s="1"/>
  <c r="I1461" i="1" l="1"/>
  <c r="H1461" i="1" s="1"/>
  <c r="K1461" i="1" l="1"/>
  <c r="J1462" i="1" s="1"/>
  <c r="L1462" i="1" s="1"/>
  <c r="I1462" i="1" l="1"/>
  <c r="H1462" i="1" s="1"/>
  <c r="K1462" i="1" l="1"/>
  <c r="I1463" i="1" s="1"/>
  <c r="H1463" i="1" s="1"/>
  <c r="J1463" i="1" l="1"/>
  <c r="L1463" i="1" s="1"/>
  <c r="K1463" i="1" l="1"/>
  <c r="I1464" i="1" s="1"/>
  <c r="H1464" i="1" s="1"/>
  <c r="J1464" i="1" l="1"/>
  <c r="L1464" i="1" s="1"/>
  <c r="K1464" i="1" l="1"/>
  <c r="I1465" i="1" s="1"/>
  <c r="H1465" i="1" s="1"/>
  <c r="J1465" i="1" l="1"/>
  <c r="L1465" i="1" s="1"/>
  <c r="K1465" i="1" l="1"/>
  <c r="J1466" i="1" s="1"/>
  <c r="L1466" i="1" s="1"/>
  <c r="I1466" i="1" l="1"/>
  <c r="H1466" i="1" s="1"/>
  <c r="K1466" i="1" l="1"/>
  <c r="J1467" i="1" l="1"/>
  <c r="L1467" i="1" s="1"/>
  <c r="I1467" i="1"/>
  <c r="H1467" i="1" s="1"/>
  <c r="K1467" i="1" l="1"/>
  <c r="I1468" i="1" l="1"/>
  <c r="H1468" i="1" s="1"/>
  <c r="J1468" i="1"/>
  <c r="L1468" i="1" s="1"/>
  <c r="K1468" i="1" l="1"/>
  <c r="I1469" i="1" l="1"/>
  <c r="H1469" i="1" s="1"/>
  <c r="J1469" i="1"/>
  <c r="L1469" i="1" s="1"/>
  <c r="K1469" i="1" l="1"/>
  <c r="J1470" i="1" l="1"/>
  <c r="L1470" i="1" s="1"/>
  <c r="I1470" i="1"/>
  <c r="H1470" i="1" s="1"/>
  <c r="K1470" i="1" l="1"/>
  <c r="J1471" i="1" l="1"/>
  <c r="L1471" i="1" s="1"/>
  <c r="I1471" i="1"/>
  <c r="H1471" i="1" s="1"/>
  <c r="K1471" i="1" l="1"/>
  <c r="I1472" i="1" l="1"/>
  <c r="H1472" i="1" s="1"/>
  <c r="J1472" i="1"/>
  <c r="L1472" i="1" s="1"/>
  <c r="K1472" i="1" l="1"/>
  <c r="J1473" i="1" l="1"/>
  <c r="L1473" i="1" s="1"/>
  <c r="I1473" i="1"/>
  <c r="H1473" i="1" s="1"/>
  <c r="K1473" i="1" l="1"/>
  <c r="I1474" i="1" l="1"/>
  <c r="H1474" i="1" s="1"/>
  <c r="J1474" i="1"/>
  <c r="L1474" i="1" s="1"/>
  <c r="K1474" i="1" l="1"/>
  <c r="J1475" i="1" l="1"/>
  <c r="L1475" i="1" s="1"/>
  <c r="I1475" i="1"/>
  <c r="H1475" i="1" s="1"/>
  <c r="K1475" i="1" l="1"/>
  <c r="I1476" i="1" l="1"/>
  <c r="H1476" i="1" s="1"/>
  <c r="J1476" i="1"/>
  <c r="L1476" i="1" s="1"/>
  <c r="K1476" i="1" l="1"/>
  <c r="I1477" i="1" l="1"/>
  <c r="H1477" i="1" s="1"/>
  <c r="J1477" i="1"/>
  <c r="L1477" i="1" s="1"/>
  <c r="K1477" i="1" l="1"/>
  <c r="J1478" i="1" l="1"/>
  <c r="L1478" i="1" s="1"/>
  <c r="I1478" i="1"/>
  <c r="H1478" i="1" s="1"/>
  <c r="K1478" i="1" l="1"/>
  <c r="I1479" i="1" l="1"/>
  <c r="H1479" i="1" s="1"/>
  <c r="J1479" i="1"/>
  <c r="L1479" i="1" s="1"/>
  <c r="K1479" i="1" l="1"/>
  <c r="I1480" i="1" l="1"/>
  <c r="H1480" i="1" s="1"/>
  <c r="J1480" i="1"/>
  <c r="L1480" i="1" s="1"/>
  <c r="K1480" i="1" l="1"/>
  <c r="I1481" i="1" l="1"/>
  <c r="H1481" i="1" s="1"/>
  <c r="J1481" i="1"/>
  <c r="L1481" i="1" s="1"/>
  <c r="K1481" i="1" l="1"/>
  <c r="I1482" i="1" l="1"/>
  <c r="H1482" i="1" s="1"/>
  <c r="J1482" i="1"/>
  <c r="L1482" i="1" s="1"/>
  <c r="K1482" i="1" l="1"/>
  <c r="I1483" i="1" l="1"/>
  <c r="H1483" i="1" s="1"/>
  <c r="J1483" i="1"/>
  <c r="L1483" i="1" s="1"/>
  <c r="K1483" i="1" l="1"/>
  <c r="J1484" i="1" l="1"/>
  <c r="L1484" i="1" s="1"/>
  <c r="I1484" i="1"/>
  <c r="H1484" i="1" s="1"/>
  <c r="K1484" i="1" l="1"/>
  <c r="J1485" i="1" l="1"/>
  <c r="L1485" i="1" s="1"/>
  <c r="I1485" i="1"/>
  <c r="H1485" i="1" s="1"/>
  <c r="K1485" i="1" l="1"/>
  <c r="I1486" i="1" l="1"/>
  <c r="H1486" i="1" s="1"/>
  <c r="J1486" i="1"/>
  <c r="L1486" i="1" s="1"/>
  <c r="K1486" i="1" l="1"/>
  <c r="I1487" i="1" l="1"/>
  <c r="H1487" i="1" s="1"/>
  <c r="J1487" i="1"/>
  <c r="L1487" i="1" s="1"/>
  <c r="K1487" i="1" l="1"/>
  <c r="I1488" i="1" l="1"/>
  <c r="H1488" i="1" s="1"/>
  <c r="J1488" i="1"/>
  <c r="L1488" i="1" s="1"/>
  <c r="K1488" i="1" l="1"/>
  <c r="I1489" i="1" l="1"/>
  <c r="H1489" i="1" s="1"/>
  <c r="J1489" i="1"/>
  <c r="L1489" i="1" s="1"/>
  <c r="K1489" i="1" l="1"/>
  <c r="I1490" i="1" l="1"/>
  <c r="H1490" i="1" s="1"/>
  <c r="J1490" i="1"/>
  <c r="L1490" i="1" s="1"/>
  <c r="K1490" i="1" l="1"/>
  <c r="J1491" i="1" l="1"/>
  <c r="L1491" i="1" s="1"/>
  <c r="I1491" i="1"/>
  <c r="H1491" i="1" s="1"/>
  <c r="K1491" i="1" l="1"/>
  <c r="I1492" i="1" l="1"/>
  <c r="H1492" i="1" s="1"/>
  <c r="J1492" i="1"/>
  <c r="L1492" i="1" s="1"/>
  <c r="K1492" i="1" l="1"/>
  <c r="I1493" i="1" l="1"/>
  <c r="H1493" i="1" s="1"/>
  <c r="J1493" i="1"/>
  <c r="L1493" i="1" s="1"/>
  <c r="K1493" i="1" l="1"/>
  <c r="J1494" i="1" l="1"/>
  <c r="L1494" i="1" s="1"/>
  <c r="I1494" i="1"/>
  <c r="H1494" i="1" s="1"/>
  <c r="K1494" i="1" l="1"/>
  <c r="I1495" i="1"/>
  <c r="H1495" i="1" s="1"/>
  <c r="J1495" i="1"/>
  <c r="L1495" i="1" s="1"/>
  <c r="K1495" i="1" l="1"/>
  <c r="J1496" i="1" l="1"/>
  <c r="L1496" i="1" s="1"/>
  <c r="I1496" i="1"/>
  <c r="H1496" i="1" s="1"/>
  <c r="K1496" i="1" l="1"/>
  <c r="J1497" i="1"/>
  <c r="L1497" i="1" s="1"/>
  <c r="I1497" i="1"/>
  <c r="H1497" i="1" s="1"/>
  <c r="K1497" i="1" l="1"/>
  <c r="J1498" i="1" l="1"/>
  <c r="L1498" i="1" s="1"/>
  <c r="I1498" i="1"/>
  <c r="H1498" i="1" s="1"/>
  <c r="K1498" i="1" l="1"/>
  <c r="J1499" i="1" l="1"/>
  <c r="L1499" i="1" s="1"/>
  <c r="I1499" i="1"/>
  <c r="H1499" i="1" s="1"/>
  <c r="K1499" i="1" l="1"/>
  <c r="I1500" i="1" l="1"/>
  <c r="H1500" i="1" s="1"/>
  <c r="J1500" i="1"/>
  <c r="L1500" i="1" s="1"/>
  <c r="K1500" i="1" l="1"/>
  <c r="J1501" i="1" l="1"/>
  <c r="L1501" i="1" s="1"/>
  <c r="I1501" i="1"/>
  <c r="H1501" i="1" s="1"/>
  <c r="K1501" i="1" l="1"/>
  <c r="J1502" i="1" l="1"/>
  <c r="L1502" i="1" s="1"/>
  <c r="I1502" i="1"/>
  <c r="H1502" i="1" s="1"/>
  <c r="K1502" i="1" l="1"/>
  <c r="J1503" i="1" l="1"/>
  <c r="L1503" i="1" s="1"/>
  <c r="I1503" i="1"/>
  <c r="H1503" i="1" s="1"/>
  <c r="K1503" i="1" l="1"/>
  <c r="I1504" i="1"/>
  <c r="H1504" i="1" s="1"/>
  <c r="J1504" i="1"/>
  <c r="L1504" i="1" s="1"/>
  <c r="K1504" i="1" l="1"/>
  <c r="I1505" i="1" l="1"/>
  <c r="H1505" i="1" s="1"/>
  <c r="J1505" i="1"/>
  <c r="L1505" i="1" s="1"/>
  <c r="K1505" i="1" l="1"/>
  <c r="J1506" i="1" l="1"/>
  <c r="L1506" i="1" s="1"/>
  <c r="I1506" i="1"/>
  <c r="H1506" i="1" s="1"/>
  <c r="K1506" i="1" l="1"/>
  <c r="J1507" i="1" l="1"/>
  <c r="L1507" i="1" s="1"/>
  <c r="I1507" i="1"/>
  <c r="H1507" i="1" s="1"/>
  <c r="K1507" i="1" l="1"/>
  <c r="J1508" i="1"/>
  <c r="L1508" i="1" s="1"/>
  <c r="I1508" i="1"/>
  <c r="H1508" i="1" s="1"/>
  <c r="K1508" i="1" l="1"/>
  <c r="J1509" i="1" l="1"/>
  <c r="L1509" i="1" s="1"/>
  <c r="I1509" i="1"/>
  <c r="H1509" i="1" s="1"/>
  <c r="K1509" i="1" l="1"/>
  <c r="I1510" i="1" l="1"/>
  <c r="H1510" i="1" s="1"/>
  <c r="J1510" i="1"/>
  <c r="L1510" i="1" s="1"/>
  <c r="K1510" i="1" l="1"/>
  <c r="I1511" i="1" l="1"/>
  <c r="H1511" i="1" s="1"/>
  <c r="J1511" i="1"/>
  <c r="L1511" i="1" s="1"/>
  <c r="K1511" i="1" l="1"/>
  <c r="J1512" i="1" l="1"/>
  <c r="L1512" i="1" s="1"/>
  <c r="I1512" i="1"/>
  <c r="H1512" i="1" s="1"/>
  <c r="K1512" i="1" l="1"/>
  <c r="J1513" i="1" l="1"/>
  <c r="L1513" i="1" s="1"/>
  <c r="I1513" i="1"/>
  <c r="H1513" i="1" s="1"/>
  <c r="K1513" i="1" l="1"/>
  <c r="I1514" i="1" l="1"/>
  <c r="H1514" i="1" s="1"/>
  <c r="J1514" i="1"/>
  <c r="L1514" i="1" s="1"/>
  <c r="K1514" i="1" l="1"/>
  <c r="J1515" i="1" l="1"/>
  <c r="L1515" i="1" s="1"/>
  <c r="I1515" i="1"/>
  <c r="H1515" i="1" s="1"/>
  <c r="K1515" i="1" l="1"/>
  <c r="J1516" i="1" l="1"/>
  <c r="L1516" i="1" s="1"/>
  <c r="I1516" i="1"/>
  <c r="H1516" i="1" s="1"/>
  <c r="K1516" i="1" l="1"/>
  <c r="J1517" i="1" l="1"/>
  <c r="L1517" i="1" s="1"/>
  <c r="I1517" i="1"/>
  <c r="H1517" i="1" s="1"/>
  <c r="K1517" i="1" l="1"/>
  <c r="I1518" i="1" l="1"/>
  <c r="H1518" i="1" s="1"/>
  <c r="J1518" i="1"/>
  <c r="L1518" i="1" s="1"/>
  <c r="K1518" i="1" l="1"/>
  <c r="J1519" i="1" l="1"/>
  <c r="L1519" i="1" s="1"/>
  <c r="I1519" i="1"/>
  <c r="H1519" i="1" s="1"/>
  <c r="K1519" i="1" l="1"/>
  <c r="I1520" i="1"/>
  <c r="H1520" i="1" s="1"/>
  <c r="J1520" i="1"/>
  <c r="L1520" i="1" s="1"/>
  <c r="K1520" i="1" l="1"/>
  <c r="J1521" i="1" l="1"/>
  <c r="L1521" i="1" s="1"/>
  <c r="I1521" i="1"/>
  <c r="H1521" i="1" s="1"/>
  <c r="K1521" i="1" l="1"/>
  <c r="J1522" i="1" l="1"/>
  <c r="L1522" i="1" s="1"/>
  <c r="I1522" i="1"/>
  <c r="H1522" i="1" s="1"/>
  <c r="K1522" i="1" l="1"/>
  <c r="J1523" i="1" l="1"/>
  <c r="L1523" i="1" s="1"/>
  <c r="I1523" i="1"/>
  <c r="H1523" i="1" s="1"/>
  <c r="K1523" i="1" l="1"/>
  <c r="I1524" i="1" l="1"/>
  <c r="H1524" i="1" s="1"/>
  <c r="J1524" i="1"/>
  <c r="L1524" i="1" s="1"/>
  <c r="K1524" i="1" l="1"/>
  <c r="J1525" i="1" l="1"/>
  <c r="L1525" i="1" s="1"/>
  <c r="I1525" i="1"/>
  <c r="H1525" i="1" s="1"/>
  <c r="K1525" i="1" l="1"/>
  <c r="I1526" i="1" l="1"/>
  <c r="H1526" i="1" s="1"/>
  <c r="J1526" i="1"/>
  <c r="L1526" i="1" s="1"/>
  <c r="K1526" i="1" l="1"/>
  <c r="J1527" i="1" l="1"/>
  <c r="L1527" i="1" s="1"/>
  <c r="I1527" i="1"/>
  <c r="H1527" i="1" s="1"/>
  <c r="K1527" i="1" l="1"/>
  <c r="I1528" i="1" l="1"/>
  <c r="H1528" i="1" s="1"/>
  <c r="J1528" i="1"/>
  <c r="L1528" i="1" s="1"/>
  <c r="K1528" i="1" l="1"/>
  <c r="J1529" i="1" l="1"/>
  <c r="L1529" i="1" s="1"/>
  <c r="I1529" i="1"/>
  <c r="H1529" i="1" s="1"/>
  <c r="K1529" i="1" l="1"/>
  <c r="J1530" i="1" l="1"/>
  <c r="L1530" i="1" s="1"/>
  <c r="I1530" i="1"/>
  <c r="H1530" i="1" s="1"/>
  <c r="K1530" i="1" l="1"/>
  <c r="J1531" i="1" l="1"/>
  <c r="L1531" i="1" s="1"/>
  <c r="I1531" i="1"/>
  <c r="H1531" i="1" s="1"/>
  <c r="K1531" i="1" l="1"/>
  <c r="J1532" i="1" l="1"/>
  <c r="L1532" i="1" s="1"/>
  <c r="I1532" i="1"/>
  <c r="H1532" i="1" s="1"/>
  <c r="K1532" i="1" l="1"/>
  <c r="J1533" i="1" l="1"/>
  <c r="L1533" i="1" s="1"/>
  <c r="I1533" i="1"/>
  <c r="H1533" i="1" s="1"/>
  <c r="K1533" i="1" l="1"/>
  <c r="I1534" i="1" l="1"/>
  <c r="H1534" i="1" s="1"/>
  <c r="J1534" i="1"/>
  <c r="L1534" i="1" s="1"/>
  <c r="K1534" i="1" l="1"/>
  <c r="I1535" i="1" l="1"/>
  <c r="H1535" i="1" s="1"/>
  <c r="J1535" i="1"/>
  <c r="L1535" i="1" s="1"/>
  <c r="K1535" i="1" l="1"/>
  <c r="J1536" i="1" l="1"/>
  <c r="L1536" i="1" s="1"/>
  <c r="I1536" i="1"/>
  <c r="H1536" i="1" s="1"/>
  <c r="K1536" i="1" l="1"/>
  <c r="I1537" i="1" l="1"/>
  <c r="H1537" i="1" s="1"/>
  <c r="J1537" i="1"/>
  <c r="L1537" i="1" s="1"/>
  <c r="K1537" i="1" l="1"/>
  <c r="J1538" i="1" l="1"/>
  <c r="L1538" i="1" s="1"/>
  <c r="I1538" i="1"/>
  <c r="H1538" i="1" s="1"/>
  <c r="K1538" i="1" l="1"/>
  <c r="J1539" i="1" l="1"/>
  <c r="L1539" i="1" s="1"/>
  <c r="I1539" i="1"/>
  <c r="H1539" i="1" s="1"/>
  <c r="K1539" i="1" l="1"/>
  <c r="I1540" i="1" l="1"/>
  <c r="H1540" i="1" s="1"/>
  <c r="J1540" i="1"/>
  <c r="L1540" i="1" s="1"/>
  <c r="K1540" i="1" l="1"/>
  <c r="J1541" i="1" l="1"/>
  <c r="L1541" i="1" s="1"/>
  <c r="I1541" i="1"/>
  <c r="H1541" i="1" s="1"/>
  <c r="K1541" i="1" l="1"/>
  <c r="I1542" i="1" l="1"/>
  <c r="H1542" i="1" s="1"/>
  <c r="J1542" i="1"/>
  <c r="L1542" i="1" s="1"/>
  <c r="K1542" i="1" l="1"/>
  <c r="I1543" i="1" l="1"/>
  <c r="H1543" i="1" s="1"/>
  <c r="J1543" i="1"/>
  <c r="L1543" i="1" s="1"/>
  <c r="K1543" i="1" l="1"/>
  <c r="J1544" i="1" l="1"/>
  <c r="L1544" i="1" s="1"/>
  <c r="I1544" i="1"/>
  <c r="H1544" i="1" s="1"/>
  <c r="K1544" i="1" l="1"/>
  <c r="I1545" i="1" l="1"/>
  <c r="H1545" i="1" s="1"/>
  <c r="J1545" i="1"/>
  <c r="L1545" i="1" s="1"/>
  <c r="K1545" i="1" l="1"/>
  <c r="J1546" i="1" l="1"/>
  <c r="L1546" i="1" s="1"/>
  <c r="I1546" i="1"/>
  <c r="H1546" i="1" s="1"/>
  <c r="K1546" i="1" l="1"/>
  <c r="I1547" i="1" l="1"/>
  <c r="H1547" i="1" s="1"/>
  <c r="J1547" i="1"/>
  <c r="L1547" i="1" s="1"/>
  <c r="K1547" i="1" l="1"/>
  <c r="I1548" i="1" l="1"/>
  <c r="H1548" i="1" s="1"/>
  <c r="J1548" i="1"/>
  <c r="L1548" i="1" s="1"/>
  <c r="K1548" i="1" l="1"/>
  <c r="J1549" i="1" l="1"/>
  <c r="L1549" i="1" s="1"/>
  <c r="I1549" i="1"/>
  <c r="H1549" i="1" s="1"/>
  <c r="K1549" i="1" l="1"/>
  <c r="J1550" i="1"/>
  <c r="L1550" i="1" s="1"/>
  <c r="I1550" i="1"/>
  <c r="H1550" i="1" s="1"/>
  <c r="K1550" i="1" l="1"/>
  <c r="J1551" i="1" l="1"/>
  <c r="L1551" i="1" s="1"/>
  <c r="I1551" i="1"/>
  <c r="H1551" i="1" s="1"/>
  <c r="K1551" i="1" l="1"/>
  <c r="J1552" i="1" l="1"/>
  <c r="L1552" i="1" s="1"/>
  <c r="I1552" i="1"/>
  <c r="H1552" i="1" s="1"/>
  <c r="K1552" i="1" l="1"/>
  <c r="I1553" i="1" l="1"/>
  <c r="H1553" i="1" s="1"/>
  <c r="J1553" i="1"/>
  <c r="L1553" i="1" s="1"/>
  <c r="K1553" i="1" l="1"/>
  <c r="J1554" i="1" l="1"/>
  <c r="L1554" i="1" s="1"/>
  <c r="I1554" i="1"/>
  <c r="H1554" i="1" s="1"/>
  <c r="K1554" i="1" l="1"/>
  <c r="I1555" i="1" l="1"/>
  <c r="H1555" i="1" s="1"/>
  <c r="J1555" i="1"/>
  <c r="L1555" i="1" s="1"/>
  <c r="K1555" i="1" l="1"/>
  <c r="I1556" i="1" l="1"/>
  <c r="H1556" i="1" s="1"/>
  <c r="J1556" i="1"/>
  <c r="L1556" i="1" s="1"/>
  <c r="K1556" i="1" l="1"/>
  <c r="J1557" i="1" l="1"/>
  <c r="L1557" i="1" s="1"/>
  <c r="I1557" i="1"/>
  <c r="H1557" i="1" s="1"/>
  <c r="K1557" i="1" l="1"/>
  <c r="I1558" i="1" l="1"/>
  <c r="H1558" i="1" s="1"/>
  <c r="J1558" i="1"/>
  <c r="L1558" i="1" s="1"/>
  <c r="K1558" i="1" l="1"/>
  <c r="J1559" i="1" l="1"/>
  <c r="L1559" i="1" s="1"/>
  <c r="I1559" i="1"/>
  <c r="H1559" i="1" s="1"/>
  <c r="K1559" i="1" l="1"/>
  <c r="J1560" i="1" l="1"/>
  <c r="L1560" i="1" s="1"/>
  <c r="I1560" i="1"/>
  <c r="H1560" i="1" s="1"/>
  <c r="K1560" i="1" l="1"/>
  <c r="I1561" i="1" l="1"/>
  <c r="H1561" i="1" s="1"/>
  <c r="J1561" i="1"/>
  <c r="L1561" i="1" s="1"/>
  <c r="K1561" i="1" l="1"/>
  <c r="I1562" i="1" l="1"/>
  <c r="H1562" i="1" s="1"/>
  <c r="J1562" i="1"/>
  <c r="L1562" i="1" s="1"/>
  <c r="K1562" i="1" l="1"/>
  <c r="J1563" i="1" l="1"/>
  <c r="L1563" i="1" s="1"/>
  <c r="I1563" i="1"/>
  <c r="H1563" i="1" s="1"/>
  <c r="K1563" i="1" l="1"/>
  <c r="I1564" i="1" l="1"/>
  <c r="H1564" i="1" s="1"/>
  <c r="J1564" i="1"/>
  <c r="L1564" i="1" s="1"/>
  <c r="K1564" i="1" l="1"/>
  <c r="I1565" i="1" l="1"/>
  <c r="H1565" i="1" s="1"/>
  <c r="J1565" i="1"/>
  <c r="L1565" i="1" s="1"/>
  <c r="K1565" i="1" l="1"/>
  <c r="I1566" i="1" l="1"/>
  <c r="H1566" i="1" s="1"/>
  <c r="J1566" i="1"/>
  <c r="L1566" i="1" s="1"/>
  <c r="K1566" i="1" l="1"/>
  <c r="J1567" i="1" l="1"/>
  <c r="L1567" i="1" s="1"/>
  <c r="I1567" i="1"/>
  <c r="H1567" i="1" s="1"/>
  <c r="K1567" i="1" l="1"/>
  <c r="J1568" i="1" l="1"/>
  <c r="L1568" i="1" s="1"/>
  <c r="I1568" i="1"/>
  <c r="H1568" i="1" s="1"/>
  <c r="K1568" i="1" l="1"/>
  <c r="J1569" i="1" l="1"/>
  <c r="L1569" i="1" s="1"/>
  <c r="I1569" i="1"/>
  <c r="H1569" i="1" s="1"/>
  <c r="K1569" i="1" l="1"/>
  <c r="J1570" i="1" l="1"/>
  <c r="L1570" i="1" s="1"/>
  <c r="I1570" i="1"/>
  <c r="H1570" i="1" s="1"/>
  <c r="K1570" i="1" l="1"/>
  <c r="I1571" i="1"/>
  <c r="H1571" i="1" s="1"/>
  <c r="J1571" i="1"/>
  <c r="L1571" i="1" s="1"/>
  <c r="K1571" i="1" l="1"/>
  <c r="I1572" i="1" l="1"/>
  <c r="H1572" i="1" s="1"/>
  <c r="J1572" i="1"/>
  <c r="L1572" i="1" s="1"/>
  <c r="K1572" i="1" l="1"/>
  <c r="J1573" i="1" l="1"/>
  <c r="L1573" i="1" s="1"/>
  <c r="I1573" i="1"/>
  <c r="H1573" i="1" s="1"/>
  <c r="K1573" i="1" l="1"/>
  <c r="J1574" i="1" l="1"/>
  <c r="L1574" i="1" s="1"/>
  <c r="I1574" i="1"/>
  <c r="H1574" i="1" s="1"/>
  <c r="K1574" i="1" l="1"/>
  <c r="J1575" i="1" l="1"/>
  <c r="L1575" i="1" s="1"/>
  <c r="I1575" i="1"/>
  <c r="H1575" i="1" s="1"/>
  <c r="K1575" i="1" l="1"/>
  <c r="J1576" i="1" l="1"/>
  <c r="L1576" i="1" s="1"/>
  <c r="I1576" i="1"/>
  <c r="H1576" i="1" s="1"/>
  <c r="K1576" i="1" l="1"/>
  <c r="I1577" i="1" l="1"/>
  <c r="H1577" i="1" s="1"/>
  <c r="J1577" i="1"/>
  <c r="L1577" i="1" s="1"/>
  <c r="K1577" i="1" l="1"/>
  <c r="I1578" i="1" l="1"/>
  <c r="H1578" i="1" s="1"/>
  <c r="J1578" i="1"/>
  <c r="L1578" i="1" s="1"/>
  <c r="K1578" i="1" l="1"/>
  <c r="J1579" i="1" l="1"/>
  <c r="L1579" i="1" s="1"/>
  <c r="I1579" i="1"/>
  <c r="H1579" i="1" s="1"/>
  <c r="K1579" i="1" l="1"/>
  <c r="J1580" i="1"/>
  <c r="L1580" i="1" s="1"/>
  <c r="I1580" i="1"/>
  <c r="H1580" i="1" s="1"/>
  <c r="K1580" i="1" l="1"/>
  <c r="I1581" i="1" l="1"/>
  <c r="H1581" i="1" s="1"/>
  <c r="J1581" i="1"/>
  <c r="L1581" i="1" s="1"/>
  <c r="K1581" i="1" l="1"/>
  <c r="I1582" i="1" l="1"/>
  <c r="H1582" i="1" s="1"/>
  <c r="J1582" i="1"/>
  <c r="L1582" i="1" s="1"/>
  <c r="K1582" i="1" l="1"/>
  <c r="J1583" i="1" l="1"/>
  <c r="L1583" i="1" s="1"/>
  <c r="I1583" i="1"/>
  <c r="H1583" i="1" s="1"/>
  <c r="K1583" i="1" l="1"/>
  <c r="J1584" i="1" l="1"/>
  <c r="L1584" i="1" s="1"/>
  <c r="I1584" i="1"/>
  <c r="H1584" i="1" s="1"/>
  <c r="K1584" i="1" l="1"/>
  <c r="I1585" i="1" l="1"/>
  <c r="H1585" i="1" s="1"/>
  <c r="J1585" i="1"/>
  <c r="L1585" i="1" s="1"/>
  <c r="K1585" i="1" l="1"/>
  <c r="J1586" i="1" l="1"/>
  <c r="L1586" i="1" s="1"/>
  <c r="I1586" i="1"/>
  <c r="H1586" i="1" s="1"/>
  <c r="K1586" i="1" l="1"/>
  <c r="I1587" i="1" l="1"/>
  <c r="H1587" i="1" s="1"/>
  <c r="J1587" i="1"/>
  <c r="L1587" i="1" s="1"/>
  <c r="K1587" i="1" l="1"/>
  <c r="I1588" i="1" l="1"/>
  <c r="H1588" i="1" s="1"/>
  <c r="J1588" i="1"/>
  <c r="L1588" i="1" s="1"/>
  <c r="K1588" i="1" l="1"/>
  <c r="J1589" i="1" l="1"/>
  <c r="L1589" i="1" s="1"/>
  <c r="I1589" i="1"/>
  <c r="H1589" i="1" s="1"/>
  <c r="K1589" i="1" l="1"/>
  <c r="I1590" i="1" l="1"/>
  <c r="H1590" i="1" s="1"/>
  <c r="J1590" i="1"/>
  <c r="L1590" i="1" s="1"/>
  <c r="K1590" i="1" l="1"/>
  <c r="J1591" i="1" l="1"/>
  <c r="L1591" i="1" s="1"/>
  <c r="I1591" i="1"/>
  <c r="H1591" i="1" s="1"/>
  <c r="K1591" i="1" l="1"/>
  <c r="J1592" i="1" l="1"/>
  <c r="L1592" i="1" s="1"/>
  <c r="I1592" i="1"/>
  <c r="H1592" i="1" s="1"/>
  <c r="K1592" i="1" l="1"/>
  <c r="I1593" i="1" l="1"/>
  <c r="H1593" i="1" s="1"/>
  <c r="J1593" i="1"/>
  <c r="L1593" i="1" s="1"/>
  <c r="K1593" i="1" l="1"/>
  <c r="J1594" i="1" l="1"/>
  <c r="L1594" i="1" s="1"/>
  <c r="I1594" i="1"/>
  <c r="H1594" i="1" s="1"/>
  <c r="K1594" i="1" l="1"/>
  <c r="J1595" i="1" l="1"/>
  <c r="L1595" i="1" s="1"/>
  <c r="I1595" i="1"/>
  <c r="H1595" i="1" s="1"/>
  <c r="K1595" i="1" l="1"/>
  <c r="J1596" i="1"/>
  <c r="L1596" i="1" s="1"/>
  <c r="I1596" i="1"/>
  <c r="H1596" i="1" s="1"/>
  <c r="K1596" i="1" l="1"/>
  <c r="J1597" i="1" l="1"/>
  <c r="L1597" i="1" s="1"/>
  <c r="I1597" i="1"/>
  <c r="H1597" i="1" s="1"/>
  <c r="K1597" i="1" l="1"/>
  <c r="I1598" i="1" l="1"/>
  <c r="H1598" i="1" s="1"/>
  <c r="J1598" i="1"/>
  <c r="L1598" i="1" s="1"/>
  <c r="K1598" i="1" l="1"/>
  <c r="I1599" i="1" l="1"/>
  <c r="H1599" i="1" s="1"/>
  <c r="J1599" i="1"/>
  <c r="L1599" i="1" s="1"/>
  <c r="K1599" i="1" l="1"/>
  <c r="I1600" i="1" l="1"/>
  <c r="H1600" i="1" s="1"/>
  <c r="J1600" i="1"/>
  <c r="L1600" i="1" s="1"/>
  <c r="K1600" i="1" l="1"/>
  <c r="J1601" i="1" l="1"/>
  <c r="L1601" i="1" s="1"/>
  <c r="I1601" i="1"/>
  <c r="H1601" i="1" s="1"/>
  <c r="K1601" i="1" l="1"/>
  <c r="I1602" i="1" l="1"/>
  <c r="H1602" i="1" s="1"/>
  <c r="J1602" i="1"/>
  <c r="L1602" i="1" s="1"/>
  <c r="K1602" i="1" l="1"/>
  <c r="I1603" i="1" l="1"/>
  <c r="H1603" i="1" s="1"/>
  <c r="J1603" i="1"/>
  <c r="L1603" i="1" s="1"/>
  <c r="K1603" i="1" l="1"/>
  <c r="I1604" i="1" l="1"/>
  <c r="H1604" i="1" s="1"/>
  <c r="J1604" i="1"/>
  <c r="L1604" i="1" s="1"/>
  <c r="K1604" i="1" l="1"/>
  <c r="I1605" i="1" l="1"/>
  <c r="H1605" i="1" s="1"/>
  <c r="J1605" i="1"/>
  <c r="L1605" i="1" s="1"/>
  <c r="K1605" i="1" l="1"/>
  <c r="I1606" i="1" l="1"/>
  <c r="H1606" i="1" s="1"/>
  <c r="J1606" i="1"/>
  <c r="L1606" i="1" s="1"/>
  <c r="K1606" i="1" l="1"/>
  <c r="I1607" i="1" l="1"/>
  <c r="H1607" i="1" s="1"/>
  <c r="J1607" i="1"/>
  <c r="L1607" i="1" s="1"/>
  <c r="K1607" i="1" l="1"/>
  <c r="J1608" i="1" l="1"/>
  <c r="L1608" i="1" s="1"/>
  <c r="I1608" i="1"/>
  <c r="H1608" i="1" s="1"/>
  <c r="K1608" i="1" l="1"/>
  <c r="J1609" i="1" l="1"/>
  <c r="L1609" i="1" s="1"/>
  <c r="I1609" i="1"/>
  <c r="H1609" i="1" s="1"/>
  <c r="K1609" i="1" l="1"/>
  <c r="J1610" i="1" l="1"/>
  <c r="L1610" i="1" s="1"/>
  <c r="I1610" i="1"/>
  <c r="H1610" i="1" s="1"/>
  <c r="K1610" i="1" l="1"/>
  <c r="I1611" i="1"/>
  <c r="H1611" i="1" s="1"/>
  <c r="J1611" i="1"/>
  <c r="L1611" i="1" s="1"/>
  <c r="K1611" i="1" l="1"/>
  <c r="J1612" i="1" l="1"/>
  <c r="L1612" i="1" s="1"/>
  <c r="I1612" i="1"/>
  <c r="H1612" i="1" s="1"/>
  <c r="K1612" i="1" l="1"/>
  <c r="J1613" i="1" l="1"/>
  <c r="L1613" i="1" s="1"/>
  <c r="I1613" i="1"/>
  <c r="H1613" i="1" s="1"/>
  <c r="K1613" i="1" l="1"/>
  <c r="J1614" i="1" l="1"/>
  <c r="L1614" i="1" s="1"/>
  <c r="I1614" i="1"/>
  <c r="H1614" i="1" s="1"/>
  <c r="K1614" i="1" l="1"/>
  <c r="I1615" i="1" l="1"/>
  <c r="H1615" i="1" s="1"/>
  <c r="J1615" i="1"/>
  <c r="L1615" i="1" s="1"/>
  <c r="K1615" i="1" l="1"/>
  <c r="J1616" i="1" l="1"/>
  <c r="L1616" i="1" s="1"/>
  <c r="I1616" i="1"/>
  <c r="H1616" i="1" s="1"/>
  <c r="K1616" i="1" l="1"/>
  <c r="I1617" i="1" l="1"/>
  <c r="H1617" i="1" s="1"/>
  <c r="J1617" i="1"/>
  <c r="L1617" i="1" s="1"/>
  <c r="K1617" i="1" l="1"/>
  <c r="J1618" i="1" l="1"/>
  <c r="L1618" i="1" s="1"/>
  <c r="I1618" i="1"/>
  <c r="H1618" i="1" s="1"/>
  <c r="K1618" i="1" l="1"/>
  <c r="I1619" i="1" l="1"/>
  <c r="H1619" i="1" s="1"/>
  <c r="J1619" i="1"/>
  <c r="L1619" i="1" s="1"/>
  <c r="K1619" i="1" l="1"/>
  <c r="I1620" i="1" l="1"/>
  <c r="H1620" i="1" s="1"/>
  <c r="J1620" i="1"/>
  <c r="L1620" i="1" s="1"/>
  <c r="K1620" i="1" l="1"/>
  <c r="J1621" i="1" l="1"/>
  <c r="L1621" i="1" s="1"/>
  <c r="I1621" i="1"/>
  <c r="H1621" i="1" s="1"/>
  <c r="K1621" i="1" l="1"/>
  <c r="J1622" i="1" l="1"/>
  <c r="L1622" i="1" s="1"/>
  <c r="I1622" i="1"/>
  <c r="H1622" i="1" s="1"/>
  <c r="K1622" i="1" l="1"/>
  <c r="I1623" i="1" l="1"/>
  <c r="H1623" i="1" s="1"/>
  <c r="J1623" i="1"/>
  <c r="L1623" i="1" s="1"/>
  <c r="K1623" i="1" l="1"/>
  <c r="I1624" i="1" l="1"/>
  <c r="H1624" i="1" s="1"/>
  <c r="J1624" i="1"/>
  <c r="L1624" i="1" s="1"/>
  <c r="K1624" i="1" l="1"/>
  <c r="I1625" i="1" l="1"/>
  <c r="H1625" i="1" s="1"/>
  <c r="J1625" i="1"/>
  <c r="L1625" i="1" s="1"/>
  <c r="K1625" i="1" l="1"/>
  <c r="I1626" i="1" l="1"/>
  <c r="H1626" i="1" s="1"/>
  <c r="J1626" i="1"/>
  <c r="L1626" i="1" s="1"/>
  <c r="K1626" i="1" l="1"/>
  <c r="I1627" i="1" l="1"/>
  <c r="H1627" i="1" s="1"/>
  <c r="J1627" i="1"/>
  <c r="L1627" i="1" s="1"/>
  <c r="K1627" i="1" l="1"/>
  <c r="J1628" i="1" l="1"/>
  <c r="L1628" i="1" s="1"/>
  <c r="I1628" i="1"/>
  <c r="H1628" i="1" s="1"/>
  <c r="K1628" i="1" l="1"/>
  <c r="I1629" i="1" l="1"/>
  <c r="H1629" i="1" s="1"/>
  <c r="J1629" i="1"/>
  <c r="L1629" i="1" s="1"/>
  <c r="K1629" i="1" l="1"/>
  <c r="J1630" i="1" l="1"/>
  <c r="L1630" i="1" s="1"/>
  <c r="I1630" i="1"/>
  <c r="H1630" i="1" s="1"/>
  <c r="K1630" i="1" l="1"/>
  <c r="I1631" i="1" l="1"/>
  <c r="H1631" i="1" s="1"/>
  <c r="J1631" i="1"/>
  <c r="L1631" i="1" s="1"/>
  <c r="K1631" i="1" l="1"/>
  <c r="I1632" i="1" l="1"/>
  <c r="H1632" i="1" s="1"/>
  <c r="J1632" i="1"/>
  <c r="L1632" i="1" s="1"/>
  <c r="K1632" i="1" l="1"/>
  <c r="J1633" i="1" l="1"/>
  <c r="L1633" i="1" s="1"/>
  <c r="I1633" i="1"/>
  <c r="H1633" i="1" s="1"/>
  <c r="K1633" i="1" l="1"/>
  <c r="J1634" i="1" l="1"/>
  <c r="L1634" i="1" s="1"/>
  <c r="I1634" i="1"/>
  <c r="H1634" i="1" s="1"/>
  <c r="K1634" i="1" l="1"/>
  <c r="I1635" i="1" l="1"/>
  <c r="H1635" i="1" s="1"/>
  <c r="J1635" i="1"/>
  <c r="L1635" i="1" s="1"/>
  <c r="K1635" i="1" l="1"/>
  <c r="I1636" i="1" l="1"/>
  <c r="H1636" i="1" s="1"/>
  <c r="J1636" i="1"/>
  <c r="L1636" i="1" s="1"/>
  <c r="K1636" i="1" l="1"/>
  <c r="I1637" i="1" l="1"/>
  <c r="H1637" i="1" s="1"/>
  <c r="J1637" i="1"/>
  <c r="L1637" i="1" s="1"/>
  <c r="K1637" i="1" l="1"/>
  <c r="I1638" i="1" l="1"/>
  <c r="H1638" i="1" s="1"/>
  <c r="J1638" i="1"/>
  <c r="L1638" i="1" s="1"/>
  <c r="K1638" i="1" l="1"/>
  <c r="J1639" i="1" l="1"/>
  <c r="L1639" i="1" s="1"/>
  <c r="I1639" i="1"/>
  <c r="H1639" i="1" s="1"/>
  <c r="K1639" i="1" l="1"/>
  <c r="J1640" i="1" l="1"/>
  <c r="L1640" i="1" s="1"/>
  <c r="I1640" i="1"/>
  <c r="H1640" i="1" s="1"/>
  <c r="K1640" i="1" l="1"/>
  <c r="J1641" i="1" l="1"/>
  <c r="L1641" i="1" s="1"/>
  <c r="I1641" i="1"/>
  <c r="H1641" i="1" s="1"/>
  <c r="K1641" i="1" l="1"/>
  <c r="I1642" i="1" l="1"/>
  <c r="H1642" i="1" s="1"/>
  <c r="J1642" i="1"/>
  <c r="L1642" i="1" s="1"/>
  <c r="K1642" i="1" l="1"/>
  <c r="J1643" i="1" l="1"/>
  <c r="L1643" i="1" s="1"/>
  <c r="I1643" i="1"/>
  <c r="H1643" i="1" s="1"/>
  <c r="K1643" i="1" l="1"/>
  <c r="J1644" i="1" l="1"/>
  <c r="L1644" i="1" s="1"/>
  <c r="I1644" i="1"/>
  <c r="H1644" i="1" s="1"/>
  <c r="K1644" i="1" l="1"/>
  <c r="J1645" i="1" s="1"/>
  <c r="L1645" i="1" s="1"/>
  <c r="I1645" i="1"/>
  <c r="H1645" i="1" s="1"/>
  <c r="K1645" i="1" l="1"/>
  <c r="J1646" i="1" l="1"/>
  <c r="L1646" i="1" s="1"/>
  <c r="I1646" i="1"/>
  <c r="H1646" i="1" s="1"/>
  <c r="K1646" i="1" l="1"/>
  <c r="I1647" i="1" l="1"/>
  <c r="H1647" i="1" s="1"/>
  <c r="J1647" i="1"/>
  <c r="L1647" i="1" s="1"/>
  <c r="K1647" i="1" l="1"/>
  <c r="I1648" i="1" l="1"/>
  <c r="H1648" i="1" s="1"/>
  <c r="J1648" i="1"/>
  <c r="L1648" i="1" s="1"/>
  <c r="K1648" i="1" l="1"/>
  <c r="J1649" i="1" l="1"/>
  <c r="L1649" i="1" s="1"/>
  <c r="I1649" i="1"/>
  <c r="H1649" i="1" s="1"/>
  <c r="K1649" i="1" l="1"/>
  <c r="J1650" i="1" l="1"/>
  <c r="L1650" i="1" s="1"/>
  <c r="I1650" i="1"/>
  <c r="H1650" i="1" s="1"/>
  <c r="K1650" i="1" l="1"/>
  <c r="I1651" i="1" l="1"/>
  <c r="H1651" i="1" s="1"/>
  <c r="J1651" i="1"/>
  <c r="L1651" i="1" s="1"/>
  <c r="K1651" i="1" l="1"/>
  <c r="I1652" i="1" l="1"/>
  <c r="H1652" i="1" s="1"/>
  <c r="J1652" i="1"/>
  <c r="L1652" i="1" s="1"/>
  <c r="K1652" i="1" l="1"/>
  <c r="I1653" i="1" l="1"/>
  <c r="H1653" i="1" s="1"/>
  <c r="J1653" i="1"/>
  <c r="L1653" i="1" s="1"/>
  <c r="K1653" i="1" l="1"/>
  <c r="J1654" i="1" l="1"/>
  <c r="L1654" i="1" s="1"/>
  <c r="I1654" i="1"/>
  <c r="H1654" i="1" s="1"/>
  <c r="K1654" i="1" l="1"/>
  <c r="I1655" i="1" l="1"/>
  <c r="H1655" i="1" s="1"/>
  <c r="J1655" i="1"/>
  <c r="L1655" i="1" s="1"/>
  <c r="K1655" i="1" l="1"/>
  <c r="J1656" i="1" l="1"/>
  <c r="L1656" i="1" s="1"/>
  <c r="I1656" i="1"/>
  <c r="H1656" i="1" s="1"/>
  <c r="K1656" i="1" l="1"/>
  <c r="I1657" i="1" l="1"/>
  <c r="H1657" i="1" s="1"/>
  <c r="J1657" i="1"/>
  <c r="L1657" i="1" s="1"/>
  <c r="K1657" i="1" l="1"/>
  <c r="I1658" i="1" l="1"/>
  <c r="H1658" i="1" s="1"/>
  <c r="J1658" i="1"/>
  <c r="L1658" i="1" s="1"/>
  <c r="K1658" i="1" l="1"/>
  <c r="J1659" i="1" l="1"/>
  <c r="L1659" i="1" s="1"/>
  <c r="I1659" i="1"/>
  <c r="H1659" i="1" s="1"/>
  <c r="K1659" i="1" l="1"/>
  <c r="J1660" i="1" l="1"/>
  <c r="L1660" i="1" s="1"/>
  <c r="I1660" i="1"/>
  <c r="H1660" i="1" s="1"/>
  <c r="K1660" i="1" l="1"/>
  <c r="J1661" i="1" l="1"/>
  <c r="L1661" i="1" s="1"/>
  <c r="I1661" i="1"/>
  <c r="H1661" i="1" s="1"/>
  <c r="K1661" i="1" l="1"/>
  <c r="J1662" i="1" l="1"/>
  <c r="L1662" i="1" s="1"/>
  <c r="I1662" i="1"/>
  <c r="H1662" i="1" s="1"/>
  <c r="K1662" i="1" l="1"/>
  <c r="I1663" i="1" l="1"/>
  <c r="H1663" i="1" s="1"/>
  <c r="J1663" i="1"/>
  <c r="L1663" i="1" s="1"/>
  <c r="K1663" i="1" l="1"/>
  <c r="I1664" i="1" l="1"/>
  <c r="H1664" i="1" s="1"/>
  <c r="J1664" i="1"/>
  <c r="L1664" i="1" s="1"/>
  <c r="K1664" i="1" l="1"/>
  <c r="J1665" i="1" l="1"/>
  <c r="L1665" i="1" s="1"/>
  <c r="I1665" i="1"/>
  <c r="H1665" i="1" s="1"/>
  <c r="K1665" i="1" l="1"/>
  <c r="J1666" i="1" l="1"/>
  <c r="L1666" i="1" s="1"/>
  <c r="I1666" i="1"/>
  <c r="H1666" i="1" s="1"/>
  <c r="K1666" i="1" l="1"/>
  <c r="I1667" i="1" l="1"/>
  <c r="H1667" i="1" s="1"/>
  <c r="J1667" i="1"/>
  <c r="L1667" i="1" s="1"/>
  <c r="K1667" i="1" l="1"/>
  <c r="I1668" i="1" l="1"/>
  <c r="H1668" i="1" s="1"/>
  <c r="J1668" i="1"/>
  <c r="L1668" i="1" s="1"/>
  <c r="K1668" i="1" l="1"/>
  <c r="J1669" i="1" l="1"/>
  <c r="L1669" i="1" s="1"/>
  <c r="I1669" i="1"/>
  <c r="H1669" i="1" s="1"/>
  <c r="K1669" i="1" l="1"/>
  <c r="J1670" i="1" l="1"/>
  <c r="L1670" i="1" s="1"/>
  <c r="I1670" i="1"/>
  <c r="H1670" i="1" s="1"/>
  <c r="K1670" i="1" l="1"/>
  <c r="J1671" i="1" l="1"/>
  <c r="L1671" i="1" s="1"/>
  <c r="I1671" i="1"/>
  <c r="H1671" i="1" s="1"/>
  <c r="K1671" i="1" l="1"/>
  <c r="I1672" i="1" l="1"/>
  <c r="H1672" i="1" s="1"/>
  <c r="J1672" i="1"/>
  <c r="L1672" i="1" s="1"/>
  <c r="K1672" i="1" l="1"/>
  <c r="J1673" i="1" l="1"/>
  <c r="L1673" i="1" s="1"/>
  <c r="I1673" i="1"/>
  <c r="H1673" i="1" s="1"/>
  <c r="K1673" i="1" l="1"/>
  <c r="I1674" i="1" l="1"/>
  <c r="H1674" i="1" s="1"/>
  <c r="J1674" i="1"/>
  <c r="L1674" i="1" s="1"/>
  <c r="K1674" i="1" l="1"/>
  <c r="J1675" i="1" l="1"/>
  <c r="L1675" i="1" s="1"/>
  <c r="I1675" i="1"/>
  <c r="H1675" i="1" s="1"/>
  <c r="K1675" i="1" l="1"/>
  <c r="J1676" i="1" l="1"/>
  <c r="L1676" i="1" s="1"/>
  <c r="I1676" i="1"/>
  <c r="H1676" i="1" s="1"/>
  <c r="K1676" i="1" l="1"/>
  <c r="J1677" i="1" s="1"/>
  <c r="L1677" i="1" s="1"/>
  <c r="I1677" i="1"/>
  <c r="H1677" i="1" s="1"/>
  <c r="K1677" i="1" l="1"/>
  <c r="I1678" i="1" l="1"/>
  <c r="H1678" i="1" s="1"/>
  <c r="J1678" i="1"/>
  <c r="L1678" i="1" s="1"/>
  <c r="K1678" i="1" l="1"/>
  <c r="I1679" i="1" l="1"/>
  <c r="H1679" i="1" s="1"/>
  <c r="J1679" i="1"/>
  <c r="L1679" i="1" s="1"/>
  <c r="K1679" i="1" l="1"/>
  <c r="I1680" i="1" l="1"/>
  <c r="H1680" i="1" s="1"/>
  <c r="J1680" i="1"/>
  <c r="L1680" i="1" s="1"/>
  <c r="K1680" i="1" l="1"/>
  <c r="J1681" i="1" l="1"/>
  <c r="L1681" i="1" s="1"/>
  <c r="I1681" i="1"/>
  <c r="H1681" i="1" s="1"/>
  <c r="K1681" i="1" l="1"/>
  <c r="I1682" i="1" l="1"/>
  <c r="H1682" i="1" s="1"/>
  <c r="J1682" i="1"/>
  <c r="L1682" i="1" s="1"/>
  <c r="K1682" i="1" l="1"/>
  <c r="I1683" i="1" l="1"/>
  <c r="H1683" i="1" s="1"/>
  <c r="J1683" i="1"/>
  <c r="L1683" i="1" s="1"/>
  <c r="K1683" i="1" l="1"/>
  <c r="I1684" i="1" l="1"/>
  <c r="H1684" i="1" s="1"/>
  <c r="J1684" i="1"/>
  <c r="L1684" i="1" s="1"/>
  <c r="K1684" i="1" l="1"/>
  <c r="J1685" i="1" l="1"/>
  <c r="L1685" i="1" s="1"/>
  <c r="I1685" i="1"/>
  <c r="H1685" i="1" s="1"/>
  <c r="K1685" i="1" l="1"/>
  <c r="I1686" i="1" l="1"/>
  <c r="H1686" i="1" s="1"/>
  <c r="J1686" i="1"/>
  <c r="L1686" i="1" s="1"/>
  <c r="K1686" i="1" l="1"/>
  <c r="I1687" i="1" l="1"/>
  <c r="H1687" i="1" s="1"/>
  <c r="J1687" i="1"/>
  <c r="L1687" i="1" s="1"/>
  <c r="K1687" i="1" l="1"/>
  <c r="J1688" i="1" l="1"/>
  <c r="L1688" i="1" s="1"/>
  <c r="I1688" i="1"/>
  <c r="H1688" i="1" s="1"/>
  <c r="K1688" i="1" l="1"/>
  <c r="I1689" i="1" l="1"/>
  <c r="H1689" i="1" s="1"/>
  <c r="J1689" i="1"/>
  <c r="L1689" i="1" s="1"/>
  <c r="K1689" i="1" l="1"/>
  <c r="J1690" i="1" l="1"/>
  <c r="L1690" i="1" s="1"/>
  <c r="I1690" i="1"/>
  <c r="H1690" i="1" s="1"/>
  <c r="K1690" i="1" l="1"/>
  <c r="J1691" i="1" l="1"/>
  <c r="L1691" i="1" s="1"/>
  <c r="I1691" i="1"/>
  <c r="H1691" i="1" s="1"/>
  <c r="K1691" i="1" l="1"/>
  <c r="J1692" i="1" l="1"/>
  <c r="L1692" i="1" s="1"/>
  <c r="I1692" i="1"/>
  <c r="H1692" i="1" s="1"/>
  <c r="K1692" i="1" l="1"/>
  <c r="J1693" i="1" l="1"/>
  <c r="L1693" i="1" s="1"/>
  <c r="I1693" i="1"/>
  <c r="H1693" i="1" s="1"/>
  <c r="K1693" i="1" l="1"/>
  <c r="J1694" i="1" l="1"/>
  <c r="L1694" i="1" s="1"/>
  <c r="I1694" i="1"/>
  <c r="H1694" i="1" s="1"/>
  <c r="K1694" i="1" l="1"/>
  <c r="I1695" i="1" l="1"/>
  <c r="H1695" i="1" s="1"/>
  <c r="J1695" i="1"/>
  <c r="L1695" i="1" s="1"/>
  <c r="K1695" i="1" l="1"/>
  <c r="I1696" i="1" l="1"/>
  <c r="H1696" i="1" s="1"/>
  <c r="J1696" i="1"/>
  <c r="L1696" i="1" s="1"/>
  <c r="K1696" i="1" l="1"/>
  <c r="J1697" i="1" l="1"/>
  <c r="L1697" i="1" s="1"/>
  <c r="I1697" i="1"/>
  <c r="H1697" i="1" s="1"/>
  <c r="K1697" i="1" l="1"/>
  <c r="I1698" i="1" l="1"/>
  <c r="H1698" i="1" s="1"/>
  <c r="J1698" i="1"/>
  <c r="L1698" i="1" s="1"/>
  <c r="K1698" i="1" l="1"/>
  <c r="I1699" i="1" l="1"/>
  <c r="H1699" i="1" s="1"/>
  <c r="J1699" i="1"/>
  <c r="L1699" i="1" s="1"/>
  <c r="K1699" i="1" l="1"/>
  <c r="I1700" i="1" l="1"/>
  <c r="H1700" i="1" s="1"/>
  <c r="J1700" i="1"/>
  <c r="L1700" i="1" s="1"/>
  <c r="K1700" i="1" l="1"/>
  <c r="I1701" i="1" l="1"/>
  <c r="H1701" i="1" s="1"/>
  <c r="J1701" i="1"/>
  <c r="L1701" i="1" s="1"/>
  <c r="K1701" i="1" l="1"/>
  <c r="I1702" i="1" l="1"/>
  <c r="H1702" i="1" s="1"/>
  <c r="J1702" i="1"/>
  <c r="L1702" i="1" s="1"/>
  <c r="K1702" i="1" l="1"/>
  <c r="J1703" i="1" l="1"/>
  <c r="L1703" i="1" s="1"/>
  <c r="I1703" i="1"/>
  <c r="H1703" i="1" s="1"/>
  <c r="K1703" i="1" l="1"/>
  <c r="J1704" i="1" l="1"/>
  <c r="L1704" i="1" s="1"/>
  <c r="I1704" i="1"/>
  <c r="H1704" i="1" s="1"/>
  <c r="K1704" i="1" l="1"/>
  <c r="J1705" i="1" l="1"/>
  <c r="L1705" i="1" s="1"/>
  <c r="I1705" i="1"/>
  <c r="H1705" i="1" s="1"/>
  <c r="K1705" i="1" l="1"/>
  <c r="J1706" i="1" l="1"/>
  <c r="L1706" i="1" s="1"/>
  <c r="I1706" i="1"/>
  <c r="H1706" i="1" s="1"/>
  <c r="K1706" i="1" l="1"/>
  <c r="J1707" i="1" l="1"/>
  <c r="L1707" i="1" s="1"/>
  <c r="I1707" i="1"/>
  <c r="H1707" i="1" s="1"/>
  <c r="K1707" i="1" l="1"/>
  <c r="J1708" i="1" l="1"/>
  <c r="L1708" i="1" s="1"/>
  <c r="I1708" i="1"/>
  <c r="H1708" i="1" s="1"/>
  <c r="K1708" i="1" l="1"/>
  <c r="J1709" i="1" l="1"/>
  <c r="L1709" i="1" s="1"/>
  <c r="I1709" i="1"/>
  <c r="H1709" i="1" s="1"/>
  <c r="K1709" i="1" l="1"/>
  <c r="I1710" i="1" l="1"/>
  <c r="H1710" i="1" s="1"/>
  <c r="J1710" i="1"/>
  <c r="L1710" i="1" s="1"/>
  <c r="K1710" i="1" l="1"/>
  <c r="I1711" i="1" l="1"/>
  <c r="H1711" i="1" s="1"/>
  <c r="J1711" i="1"/>
  <c r="L1711" i="1" s="1"/>
  <c r="K1711" i="1" l="1"/>
  <c r="J1712" i="1" l="1"/>
  <c r="L1712" i="1" s="1"/>
  <c r="I1712" i="1"/>
  <c r="H1712" i="1" s="1"/>
  <c r="K1712" i="1" l="1"/>
  <c r="I1713" i="1" l="1"/>
  <c r="H1713" i="1" s="1"/>
  <c r="J1713" i="1"/>
  <c r="L1713" i="1" s="1"/>
  <c r="K1713" i="1" l="1"/>
  <c r="J1714" i="1" l="1"/>
  <c r="L1714" i="1" s="1"/>
  <c r="I1714" i="1"/>
  <c r="H1714" i="1" s="1"/>
  <c r="K1714" i="1" l="1"/>
  <c r="I1715" i="1" l="1"/>
  <c r="H1715" i="1" s="1"/>
  <c r="J1715" i="1"/>
  <c r="L1715" i="1" s="1"/>
  <c r="K1715" i="1" l="1"/>
  <c r="I1716" i="1" l="1"/>
  <c r="H1716" i="1" s="1"/>
  <c r="J1716" i="1"/>
  <c r="L1716" i="1" s="1"/>
  <c r="K1716" i="1" l="1"/>
  <c r="J1717" i="1" l="1"/>
  <c r="L1717" i="1" s="1"/>
  <c r="I1717" i="1"/>
  <c r="H1717" i="1" s="1"/>
  <c r="K1717" i="1" l="1"/>
  <c r="I1718" i="1" l="1"/>
  <c r="H1718" i="1" s="1"/>
  <c r="J1718" i="1"/>
  <c r="L1718" i="1" s="1"/>
  <c r="K1718" i="1" l="1"/>
  <c r="I1719" i="1" l="1"/>
  <c r="H1719" i="1" s="1"/>
  <c r="J1719" i="1"/>
  <c r="L1719" i="1" s="1"/>
  <c r="K1719" i="1" l="1"/>
  <c r="J1720" i="1" l="1"/>
  <c r="L1720" i="1" s="1"/>
  <c r="I1720" i="1"/>
  <c r="H1720" i="1" s="1"/>
  <c r="K1720" i="1" l="1"/>
  <c r="I1721" i="1" l="1"/>
  <c r="H1721" i="1" s="1"/>
  <c r="J1721" i="1"/>
  <c r="L1721" i="1" s="1"/>
  <c r="K1721" i="1" l="1"/>
  <c r="I1722" i="1" l="1"/>
  <c r="H1722" i="1" s="1"/>
  <c r="J1722" i="1"/>
  <c r="L1722" i="1" s="1"/>
  <c r="K1722" i="1" l="1"/>
  <c r="I1723" i="1" l="1"/>
  <c r="H1723" i="1" s="1"/>
  <c r="J1723" i="1"/>
  <c r="L1723" i="1" s="1"/>
  <c r="K1723" i="1" l="1"/>
  <c r="I1724" i="1" l="1"/>
  <c r="H1724" i="1" s="1"/>
  <c r="J1724" i="1"/>
  <c r="L1724" i="1" s="1"/>
  <c r="K1724" i="1" l="1"/>
  <c r="J1725" i="1" l="1"/>
  <c r="L1725" i="1" s="1"/>
  <c r="I1725" i="1"/>
  <c r="H1725" i="1" s="1"/>
  <c r="K1725" i="1" l="1"/>
  <c r="J1726" i="1" l="1"/>
  <c r="L1726" i="1" s="1"/>
  <c r="I1726" i="1"/>
  <c r="H1726" i="1" s="1"/>
  <c r="K1726" i="1" l="1"/>
  <c r="J1727" i="1"/>
  <c r="L1727" i="1" s="1"/>
  <c r="I1727" i="1"/>
  <c r="H1727" i="1" s="1"/>
  <c r="K1727" i="1" l="1"/>
  <c r="J1728" i="1" l="1"/>
  <c r="L1728" i="1" s="1"/>
  <c r="I1728" i="1"/>
  <c r="H1728" i="1" s="1"/>
  <c r="K1728" i="1" l="1"/>
  <c r="I1729" i="1" l="1"/>
  <c r="H1729" i="1" s="1"/>
  <c r="J1729" i="1"/>
  <c r="L1729" i="1" s="1"/>
  <c r="K1729" i="1" l="1"/>
  <c r="I1730" i="1" l="1"/>
  <c r="H1730" i="1" s="1"/>
  <c r="J1730" i="1"/>
  <c r="L1730" i="1" s="1"/>
  <c r="K1730" i="1" l="1"/>
  <c r="I1731" i="1" l="1"/>
  <c r="H1731" i="1" s="1"/>
  <c r="J1731" i="1"/>
  <c r="L1731" i="1" s="1"/>
  <c r="K1731" i="1" l="1"/>
  <c r="I1732" i="1" l="1"/>
  <c r="H1732" i="1" s="1"/>
  <c r="J1732" i="1"/>
  <c r="L1732" i="1" s="1"/>
  <c r="K1732" i="1" l="1"/>
  <c r="I1733" i="1" l="1"/>
  <c r="H1733" i="1" s="1"/>
  <c r="J1733" i="1"/>
  <c r="L1733" i="1" s="1"/>
  <c r="K1733" i="1" l="1"/>
  <c r="I1734" i="1" l="1"/>
  <c r="H1734" i="1" s="1"/>
  <c r="J1734" i="1"/>
  <c r="L1734" i="1" s="1"/>
  <c r="K1734" i="1" l="1"/>
  <c r="I1735" i="1" l="1"/>
  <c r="H1735" i="1" s="1"/>
  <c r="J1735" i="1"/>
  <c r="L1735" i="1" s="1"/>
  <c r="K1735" i="1" l="1"/>
  <c r="J1736" i="1" l="1"/>
  <c r="L1736" i="1" s="1"/>
  <c r="I1736" i="1"/>
  <c r="H1736" i="1" s="1"/>
  <c r="K1736" i="1" l="1"/>
  <c r="J1737" i="1" l="1"/>
  <c r="L1737" i="1" s="1"/>
  <c r="I1737" i="1"/>
  <c r="H1737" i="1" s="1"/>
  <c r="K1737" i="1" l="1"/>
  <c r="I1738" i="1" l="1"/>
  <c r="H1738" i="1" s="1"/>
  <c r="J1738" i="1"/>
  <c r="L1738" i="1" s="1"/>
  <c r="K1738" i="1" l="1"/>
  <c r="I1739" i="1" l="1"/>
  <c r="H1739" i="1" s="1"/>
  <c r="J1739" i="1"/>
  <c r="L1739" i="1" s="1"/>
  <c r="K1739" i="1" l="1"/>
  <c r="I1740" i="1" l="1"/>
  <c r="H1740" i="1" s="1"/>
  <c r="J1740" i="1"/>
  <c r="L1740" i="1" s="1"/>
  <c r="K1740" i="1" l="1"/>
  <c r="I1741" i="1" l="1"/>
  <c r="H1741" i="1" s="1"/>
  <c r="J1741" i="1"/>
  <c r="L1741" i="1" s="1"/>
  <c r="K1741" i="1" l="1"/>
  <c r="I1742" i="1" l="1"/>
  <c r="H1742" i="1" s="1"/>
  <c r="J1742" i="1"/>
  <c r="L1742" i="1" s="1"/>
  <c r="K1742" i="1" l="1"/>
  <c r="J1743" i="1" l="1"/>
  <c r="L1743" i="1" s="1"/>
  <c r="I1743" i="1"/>
  <c r="H1743" i="1" s="1"/>
  <c r="K1743" i="1" l="1"/>
  <c r="I1744" i="1" l="1"/>
  <c r="H1744" i="1" s="1"/>
  <c r="J1744" i="1"/>
  <c r="L1744" i="1" s="1"/>
  <c r="K1744" i="1" l="1"/>
  <c r="I1745" i="1" l="1"/>
  <c r="H1745" i="1" s="1"/>
  <c r="J1745" i="1"/>
  <c r="L1745" i="1" s="1"/>
  <c r="K1745" i="1" l="1"/>
  <c r="J1746" i="1" l="1"/>
  <c r="L1746" i="1" s="1"/>
  <c r="I1746" i="1"/>
  <c r="H1746" i="1" s="1"/>
  <c r="K1746" i="1" l="1"/>
  <c r="I1747" i="1" l="1"/>
  <c r="H1747" i="1" s="1"/>
  <c r="J1747" i="1"/>
  <c r="L1747" i="1" s="1"/>
  <c r="K1747" i="1" l="1"/>
  <c r="J1748" i="1" l="1"/>
  <c r="L1748" i="1" s="1"/>
  <c r="I1748" i="1"/>
  <c r="H1748" i="1" s="1"/>
  <c r="K1748" i="1" l="1"/>
  <c r="I1749" i="1" l="1"/>
  <c r="H1749" i="1" s="1"/>
  <c r="J1749" i="1"/>
  <c r="L1749" i="1" s="1"/>
  <c r="K1749" i="1" l="1"/>
  <c r="I1750" i="1" l="1"/>
  <c r="H1750" i="1" s="1"/>
  <c r="J1750" i="1"/>
  <c r="L1750" i="1" s="1"/>
  <c r="K1750" i="1" l="1"/>
  <c r="J1751" i="1" l="1"/>
  <c r="L1751" i="1" s="1"/>
  <c r="I1751" i="1"/>
  <c r="H1751" i="1" s="1"/>
  <c r="K1751" i="1" l="1"/>
  <c r="J1752" i="1"/>
  <c r="L1752" i="1" s="1"/>
  <c r="I1752" i="1"/>
  <c r="H1752" i="1" s="1"/>
  <c r="K1752" i="1" l="1"/>
  <c r="I1753" i="1"/>
  <c r="H1753" i="1" s="1"/>
  <c r="J1753" i="1"/>
  <c r="L1753" i="1" s="1"/>
  <c r="K1753" i="1" l="1"/>
  <c r="J1754" i="1" l="1"/>
  <c r="L1754" i="1" s="1"/>
  <c r="I1754" i="1"/>
  <c r="H1754" i="1" s="1"/>
  <c r="K1754" i="1" l="1"/>
  <c r="I1755" i="1"/>
  <c r="H1755" i="1" s="1"/>
  <c r="J1755" i="1"/>
  <c r="L1755" i="1" s="1"/>
  <c r="K1755" i="1" l="1"/>
  <c r="I1756" i="1" l="1"/>
  <c r="H1756" i="1" s="1"/>
  <c r="J1756" i="1"/>
  <c r="L1756" i="1" s="1"/>
  <c r="K1756" i="1" l="1"/>
  <c r="J1757" i="1" l="1"/>
  <c r="L1757" i="1" s="1"/>
  <c r="I1757" i="1"/>
  <c r="H1757" i="1" s="1"/>
  <c r="K1757" i="1" l="1"/>
  <c r="J1758" i="1" l="1"/>
  <c r="L1758" i="1" s="1"/>
  <c r="I1758" i="1"/>
  <c r="H1758" i="1" s="1"/>
  <c r="K1758" i="1" l="1"/>
  <c r="J1759" i="1" l="1"/>
  <c r="L1759" i="1" s="1"/>
  <c r="I1759" i="1"/>
  <c r="H1759" i="1" s="1"/>
  <c r="K1759" i="1" l="1"/>
  <c r="I1760" i="1" l="1"/>
  <c r="H1760" i="1" s="1"/>
  <c r="J1760" i="1"/>
  <c r="L1760" i="1" s="1"/>
  <c r="K1760" i="1" l="1"/>
  <c r="I1761" i="1" l="1"/>
  <c r="H1761" i="1" s="1"/>
  <c r="J1761" i="1"/>
  <c r="L1761" i="1" s="1"/>
  <c r="K1761" i="1" l="1"/>
  <c r="I1762" i="1" l="1"/>
  <c r="H1762" i="1" s="1"/>
  <c r="J1762" i="1"/>
  <c r="L1762" i="1" s="1"/>
  <c r="K1762" i="1" l="1"/>
  <c r="J1763" i="1" l="1"/>
  <c r="L1763" i="1" s="1"/>
  <c r="I1763" i="1"/>
  <c r="H1763" i="1" s="1"/>
  <c r="K1763" i="1" l="1"/>
  <c r="I1764" i="1"/>
  <c r="H1764" i="1" s="1"/>
  <c r="J1764" i="1"/>
  <c r="L1764" i="1" s="1"/>
  <c r="K1764" i="1" l="1"/>
  <c r="J1765" i="1" l="1"/>
  <c r="L1765" i="1" s="1"/>
  <c r="I1765" i="1"/>
  <c r="H1765" i="1" s="1"/>
  <c r="K1765" i="1" l="1"/>
  <c r="I1766" i="1" l="1"/>
  <c r="H1766" i="1" s="1"/>
  <c r="J1766" i="1"/>
  <c r="L1766" i="1" s="1"/>
  <c r="K1766" i="1" l="1"/>
  <c r="J1767" i="1" l="1"/>
  <c r="L1767" i="1" s="1"/>
  <c r="I1767" i="1"/>
  <c r="H1767" i="1" s="1"/>
  <c r="K1767" i="1" l="1"/>
  <c r="J1768" i="1" l="1"/>
  <c r="L1768" i="1" s="1"/>
  <c r="I1768" i="1"/>
  <c r="H1768" i="1" s="1"/>
  <c r="K1768" i="1" l="1"/>
  <c r="J1769" i="1" l="1"/>
  <c r="L1769" i="1" s="1"/>
  <c r="I1769" i="1"/>
  <c r="H1769" i="1" s="1"/>
  <c r="K1769" i="1" l="1"/>
  <c r="I1770" i="1" l="1"/>
  <c r="H1770" i="1" s="1"/>
  <c r="J1770" i="1"/>
  <c r="L1770" i="1" s="1"/>
  <c r="K1770" i="1" l="1"/>
  <c r="I1771" i="1" l="1"/>
  <c r="H1771" i="1" s="1"/>
  <c r="J1771" i="1"/>
  <c r="L1771" i="1" s="1"/>
  <c r="K1771" i="1" l="1"/>
  <c r="J1772" i="1" l="1"/>
  <c r="L1772" i="1" s="1"/>
  <c r="I1772" i="1"/>
  <c r="H1772" i="1" s="1"/>
  <c r="K1772" i="1" l="1"/>
  <c r="J1773" i="1" l="1"/>
  <c r="L1773" i="1" s="1"/>
  <c r="I1773" i="1"/>
  <c r="H1773" i="1" s="1"/>
  <c r="K1773" i="1" l="1"/>
  <c r="J1774" i="1" l="1"/>
  <c r="L1774" i="1" s="1"/>
  <c r="I1774" i="1"/>
  <c r="H1774" i="1" s="1"/>
  <c r="K1774" i="1" l="1"/>
  <c r="J1775" i="1" l="1"/>
  <c r="L1775" i="1" s="1"/>
  <c r="I1775" i="1"/>
  <c r="H1775" i="1" s="1"/>
  <c r="K1775" i="1" l="1"/>
  <c r="J1776" i="1" l="1"/>
  <c r="L1776" i="1" s="1"/>
  <c r="I1776" i="1"/>
  <c r="H1776" i="1" s="1"/>
  <c r="K1776" i="1" l="1"/>
  <c r="J1777" i="1" l="1"/>
  <c r="L1777" i="1" s="1"/>
  <c r="I1777" i="1"/>
  <c r="H1777" i="1" s="1"/>
  <c r="K1777" i="1" l="1"/>
  <c r="J1778" i="1" l="1"/>
  <c r="L1778" i="1" s="1"/>
  <c r="I1778" i="1"/>
  <c r="H1778" i="1" s="1"/>
  <c r="K1778" i="1" l="1"/>
  <c r="I1779" i="1" l="1"/>
  <c r="H1779" i="1" s="1"/>
  <c r="J1779" i="1"/>
  <c r="L1779" i="1" s="1"/>
  <c r="K1779" i="1" l="1"/>
  <c r="I1780" i="1" l="1"/>
  <c r="H1780" i="1" s="1"/>
  <c r="J1780" i="1"/>
  <c r="L1780" i="1" s="1"/>
  <c r="K1780" i="1" l="1"/>
  <c r="I1781" i="1" l="1"/>
  <c r="H1781" i="1" s="1"/>
  <c r="J1781" i="1"/>
  <c r="L1781" i="1" s="1"/>
  <c r="K1781" i="1" l="1"/>
  <c r="J1782" i="1" l="1"/>
  <c r="L1782" i="1" s="1"/>
  <c r="I1782" i="1"/>
  <c r="H1782" i="1" s="1"/>
  <c r="K1782" i="1" l="1"/>
  <c r="I1783" i="1" l="1"/>
  <c r="H1783" i="1" s="1"/>
  <c r="J1783" i="1"/>
  <c r="L1783" i="1" s="1"/>
  <c r="K1783" i="1" l="1"/>
  <c r="J1784" i="1" l="1"/>
  <c r="L1784" i="1" s="1"/>
  <c r="I1784" i="1"/>
  <c r="H1784" i="1" s="1"/>
  <c r="K1784" i="1" l="1"/>
  <c r="J1785" i="1" l="1"/>
  <c r="L1785" i="1" s="1"/>
  <c r="I1785" i="1"/>
  <c r="H1785" i="1" s="1"/>
  <c r="K1785" i="1" l="1"/>
  <c r="J1786" i="1" l="1"/>
  <c r="L1786" i="1" s="1"/>
  <c r="I1786" i="1"/>
  <c r="H1786" i="1" s="1"/>
  <c r="K1786" i="1" l="1"/>
  <c r="J1787" i="1" l="1"/>
  <c r="L1787" i="1" s="1"/>
  <c r="I1787" i="1"/>
  <c r="H1787" i="1" s="1"/>
  <c r="K1787" i="1" l="1"/>
  <c r="J1788" i="1" l="1"/>
  <c r="L1788" i="1" s="1"/>
  <c r="I1788" i="1"/>
  <c r="H1788" i="1" s="1"/>
  <c r="K1788" i="1" l="1"/>
  <c r="I1789" i="1" l="1"/>
  <c r="H1789" i="1" s="1"/>
  <c r="J1789" i="1"/>
  <c r="L1789" i="1" s="1"/>
  <c r="K1789" i="1" l="1"/>
  <c r="J1790" i="1" l="1"/>
  <c r="L1790" i="1" s="1"/>
  <c r="I1790" i="1"/>
  <c r="H1790" i="1" s="1"/>
  <c r="K1790" i="1" l="1"/>
  <c r="J1791" i="1" l="1"/>
  <c r="L1791" i="1" s="1"/>
  <c r="I1791" i="1"/>
  <c r="H1791" i="1" s="1"/>
  <c r="K1791" i="1" l="1"/>
  <c r="I1792" i="1" l="1"/>
  <c r="H1792" i="1" s="1"/>
  <c r="J1792" i="1"/>
  <c r="L1792" i="1" s="1"/>
  <c r="K1792" i="1" l="1"/>
  <c r="J1793" i="1" l="1"/>
  <c r="L1793" i="1" s="1"/>
  <c r="I1793" i="1"/>
  <c r="H1793" i="1" s="1"/>
  <c r="K1793" i="1" l="1"/>
  <c r="I1794" i="1" l="1"/>
  <c r="H1794" i="1" s="1"/>
  <c r="J1794" i="1"/>
  <c r="L1794" i="1" s="1"/>
  <c r="K1794" i="1" l="1"/>
  <c r="J1795" i="1" l="1"/>
  <c r="L1795" i="1" s="1"/>
  <c r="I1795" i="1"/>
  <c r="H1795" i="1" s="1"/>
  <c r="K1795" i="1" l="1"/>
  <c r="I1796" i="1" l="1"/>
  <c r="H1796" i="1" s="1"/>
  <c r="J1796" i="1"/>
  <c r="L1796" i="1" s="1"/>
  <c r="K1796" i="1" l="1"/>
  <c r="J1797" i="1" l="1"/>
  <c r="L1797" i="1" s="1"/>
  <c r="I1797" i="1"/>
  <c r="H1797" i="1" s="1"/>
  <c r="K1797" i="1" l="1"/>
  <c r="I1798" i="1" l="1"/>
  <c r="H1798" i="1" s="1"/>
  <c r="J1798" i="1"/>
  <c r="L1798" i="1" s="1"/>
  <c r="K1798" i="1" l="1"/>
  <c r="J1799" i="1" l="1"/>
  <c r="L1799" i="1" s="1"/>
  <c r="I1799" i="1"/>
  <c r="H1799" i="1" s="1"/>
  <c r="K1799" i="1" l="1"/>
  <c r="J1800" i="1" l="1"/>
  <c r="L1800" i="1" s="1"/>
  <c r="I1800" i="1"/>
  <c r="H1800" i="1" s="1"/>
  <c r="K1800" i="1" l="1"/>
  <c r="I1801" i="1"/>
  <c r="H1801" i="1" s="1"/>
  <c r="J1801" i="1"/>
  <c r="L1801" i="1" s="1"/>
  <c r="K1801" i="1" l="1"/>
  <c r="J1802" i="1" l="1"/>
  <c r="L1802" i="1" s="1"/>
  <c r="I1802" i="1"/>
  <c r="H1802" i="1" s="1"/>
  <c r="K1802" i="1" l="1"/>
  <c r="I1803" i="1" l="1"/>
  <c r="H1803" i="1" s="1"/>
  <c r="J1803" i="1"/>
  <c r="L1803" i="1" s="1"/>
  <c r="K1803" i="1" l="1"/>
  <c r="J1804" i="1" l="1"/>
  <c r="L1804" i="1" s="1"/>
  <c r="I1804" i="1"/>
  <c r="H1804" i="1" s="1"/>
  <c r="K1804" i="1" l="1"/>
  <c r="I1805" i="1" l="1"/>
  <c r="H1805" i="1" s="1"/>
  <c r="J1805" i="1"/>
  <c r="L1805" i="1" s="1"/>
  <c r="K1805" i="1" l="1"/>
  <c r="J1806" i="1" l="1"/>
  <c r="L1806" i="1" s="1"/>
  <c r="I1806" i="1"/>
  <c r="H1806" i="1" s="1"/>
  <c r="K1806" i="1" l="1"/>
  <c r="I1807" i="1" l="1"/>
  <c r="H1807" i="1" s="1"/>
  <c r="J1807" i="1"/>
  <c r="L1807" i="1" s="1"/>
  <c r="K1807" i="1" l="1"/>
  <c r="J1808" i="1" l="1"/>
  <c r="L1808" i="1" s="1"/>
  <c r="I1808" i="1"/>
  <c r="H1808" i="1" s="1"/>
  <c r="K1808" i="1" l="1"/>
  <c r="J1809" i="1" l="1"/>
  <c r="L1809" i="1" s="1"/>
  <c r="I1809" i="1"/>
  <c r="H1809" i="1" s="1"/>
  <c r="K1809" i="1" l="1"/>
  <c r="J1810" i="1" l="1"/>
  <c r="L1810" i="1" s="1"/>
  <c r="I1810" i="1"/>
  <c r="H1810" i="1" s="1"/>
  <c r="K1810" i="1" l="1"/>
  <c r="J1811" i="1" l="1"/>
  <c r="L1811" i="1" s="1"/>
  <c r="I1811" i="1"/>
  <c r="H1811" i="1" s="1"/>
  <c r="K1811" i="1" l="1"/>
  <c r="I1812" i="1" l="1"/>
  <c r="H1812" i="1" s="1"/>
  <c r="J1812" i="1"/>
  <c r="L1812" i="1" s="1"/>
  <c r="K1812" i="1" l="1"/>
  <c r="I1813" i="1" l="1"/>
  <c r="H1813" i="1" s="1"/>
  <c r="J1813" i="1"/>
  <c r="L1813" i="1" s="1"/>
  <c r="K1813" i="1" l="1"/>
  <c r="I1814" i="1" l="1"/>
  <c r="H1814" i="1" s="1"/>
  <c r="J1814" i="1"/>
  <c r="L1814" i="1" s="1"/>
  <c r="K1814" i="1" l="1"/>
  <c r="I1815" i="1" l="1"/>
  <c r="H1815" i="1" s="1"/>
  <c r="J1815" i="1"/>
  <c r="L1815" i="1" s="1"/>
  <c r="K1815" i="1" l="1"/>
  <c r="I1816" i="1" l="1"/>
  <c r="H1816" i="1" s="1"/>
  <c r="J1816" i="1"/>
  <c r="L1816" i="1" s="1"/>
  <c r="K1816" i="1" l="1"/>
  <c r="I1817" i="1" l="1"/>
  <c r="H1817" i="1" s="1"/>
  <c r="J1817" i="1"/>
  <c r="L1817" i="1" s="1"/>
  <c r="K1817" i="1" l="1"/>
  <c r="I1818" i="1" l="1"/>
  <c r="H1818" i="1" s="1"/>
  <c r="J1818" i="1"/>
  <c r="L1818" i="1" s="1"/>
  <c r="K1818" i="1" l="1"/>
  <c r="I1819" i="1" l="1"/>
  <c r="H1819" i="1" s="1"/>
  <c r="J1819" i="1"/>
  <c r="L1819" i="1" s="1"/>
  <c r="K1819" i="1" l="1"/>
  <c r="I1820" i="1" l="1"/>
  <c r="H1820" i="1" s="1"/>
  <c r="J1820" i="1"/>
  <c r="L1820" i="1" s="1"/>
  <c r="K1820" i="1" l="1"/>
  <c r="I1821" i="1" l="1"/>
  <c r="H1821" i="1" s="1"/>
  <c r="J1821" i="1"/>
  <c r="L1821" i="1" s="1"/>
  <c r="K1821" i="1" l="1"/>
  <c r="J1822" i="1" l="1"/>
  <c r="L1822" i="1" s="1"/>
  <c r="I1822" i="1"/>
  <c r="H1822" i="1" s="1"/>
  <c r="K1822" i="1" l="1"/>
  <c r="J1823" i="1" l="1"/>
  <c r="L1823" i="1" s="1"/>
  <c r="I1823" i="1"/>
  <c r="H1823" i="1" s="1"/>
  <c r="K1823" i="1" l="1"/>
  <c r="J1824" i="1" l="1"/>
  <c r="L1824" i="1" s="1"/>
  <c r="I1824" i="1"/>
  <c r="H1824" i="1" s="1"/>
  <c r="K1824" i="1" l="1"/>
  <c r="I1825" i="1" l="1"/>
  <c r="H1825" i="1" s="1"/>
  <c r="J1825" i="1"/>
  <c r="L1825" i="1" s="1"/>
  <c r="K1825" i="1" l="1"/>
  <c r="I1826" i="1" l="1"/>
  <c r="H1826" i="1" s="1"/>
  <c r="J1826" i="1"/>
  <c r="L1826" i="1" s="1"/>
  <c r="K1826" i="1" l="1"/>
  <c r="J1827" i="1" l="1"/>
  <c r="L1827" i="1" s="1"/>
  <c r="I1827" i="1"/>
  <c r="H1827" i="1" s="1"/>
  <c r="K1827" i="1" l="1"/>
  <c r="J1828" i="1" l="1"/>
  <c r="L1828" i="1" s="1"/>
  <c r="I1828" i="1"/>
  <c r="H1828" i="1" s="1"/>
  <c r="K1828" i="1" l="1"/>
  <c r="I1829" i="1" l="1"/>
  <c r="H1829" i="1" s="1"/>
  <c r="J1829" i="1"/>
  <c r="L1829" i="1" s="1"/>
  <c r="K1829" i="1" l="1"/>
  <c r="J1830" i="1" l="1"/>
  <c r="L1830" i="1" s="1"/>
  <c r="I1830" i="1"/>
  <c r="H1830" i="1" s="1"/>
  <c r="K1830" i="1" l="1"/>
  <c r="J1831" i="1" l="1"/>
  <c r="L1831" i="1" s="1"/>
  <c r="I1831" i="1"/>
  <c r="H1831" i="1" s="1"/>
  <c r="K1831" i="1" l="1"/>
  <c r="J1832" i="1" l="1"/>
  <c r="L1832" i="1" s="1"/>
  <c r="I1832" i="1"/>
  <c r="H1832" i="1" s="1"/>
  <c r="K1832" i="1" l="1"/>
  <c r="J1833" i="1" l="1"/>
  <c r="L1833" i="1" s="1"/>
  <c r="I1833" i="1"/>
  <c r="H1833" i="1" s="1"/>
  <c r="K1833" i="1" l="1"/>
  <c r="J1834" i="1" l="1"/>
  <c r="L1834" i="1" s="1"/>
  <c r="I1834" i="1"/>
  <c r="H1834" i="1" s="1"/>
  <c r="K1834" i="1" l="1"/>
  <c r="I1835" i="1" l="1"/>
  <c r="H1835" i="1" s="1"/>
  <c r="J1835" i="1"/>
  <c r="L1835" i="1" s="1"/>
  <c r="K1835" i="1" l="1"/>
  <c r="I1836" i="1" l="1"/>
  <c r="H1836" i="1" s="1"/>
  <c r="J1836" i="1"/>
  <c r="L1836" i="1" s="1"/>
  <c r="K1836" i="1" l="1"/>
  <c r="I1837" i="1" l="1"/>
  <c r="H1837" i="1" s="1"/>
  <c r="J1837" i="1"/>
  <c r="L1837" i="1" s="1"/>
  <c r="K1837" i="1" l="1"/>
  <c r="I1838" i="1" l="1"/>
  <c r="H1838" i="1" s="1"/>
  <c r="J1838" i="1"/>
  <c r="L1838" i="1" s="1"/>
  <c r="K1838" i="1" l="1"/>
  <c r="I1839" i="1" l="1"/>
  <c r="H1839" i="1" s="1"/>
  <c r="J1839" i="1"/>
  <c r="L1839" i="1" s="1"/>
  <c r="K1839" i="1" l="1"/>
  <c r="I1840" i="1" l="1"/>
  <c r="H1840" i="1" s="1"/>
  <c r="J1840" i="1"/>
  <c r="L1840" i="1" s="1"/>
  <c r="K1840" i="1" l="1"/>
  <c r="J1841" i="1" l="1"/>
  <c r="L1841" i="1" s="1"/>
  <c r="I1841" i="1"/>
  <c r="H1841" i="1" s="1"/>
  <c r="K1841" i="1" l="1"/>
  <c r="J1842" i="1" l="1"/>
  <c r="L1842" i="1" s="1"/>
  <c r="I1842" i="1"/>
  <c r="H1842" i="1" s="1"/>
  <c r="K1842" i="1" l="1"/>
  <c r="I1843" i="1" l="1"/>
  <c r="H1843" i="1" s="1"/>
  <c r="J1843" i="1"/>
  <c r="L1843" i="1" s="1"/>
  <c r="K1843" i="1" l="1"/>
  <c r="J1844" i="1" l="1"/>
  <c r="L1844" i="1" s="1"/>
  <c r="I1844" i="1"/>
  <c r="H1844" i="1" s="1"/>
  <c r="K1844" i="1" l="1"/>
  <c r="J1845" i="1" l="1"/>
  <c r="L1845" i="1" s="1"/>
  <c r="I1845" i="1"/>
  <c r="H1845" i="1" s="1"/>
  <c r="K1845" i="1" l="1"/>
  <c r="I1846" i="1" l="1"/>
  <c r="H1846" i="1" s="1"/>
  <c r="J1846" i="1"/>
  <c r="L1846" i="1" s="1"/>
  <c r="K1846" i="1" l="1"/>
  <c r="J1847" i="1" l="1"/>
  <c r="L1847" i="1" s="1"/>
  <c r="I1847" i="1"/>
  <c r="H1847" i="1" s="1"/>
  <c r="K1847" i="1" l="1"/>
  <c r="J1848" i="1" l="1"/>
  <c r="L1848" i="1" s="1"/>
  <c r="I1848" i="1"/>
  <c r="H1848" i="1" s="1"/>
  <c r="K1848" i="1" l="1"/>
  <c r="I1849" i="1" l="1"/>
  <c r="H1849" i="1" s="1"/>
  <c r="J1849" i="1"/>
  <c r="L1849" i="1" s="1"/>
  <c r="K1849" i="1" l="1"/>
  <c r="I1850" i="1" l="1"/>
  <c r="H1850" i="1" s="1"/>
  <c r="J1850" i="1"/>
  <c r="L1850" i="1" s="1"/>
  <c r="K1850" i="1" l="1"/>
  <c r="J1851" i="1" l="1"/>
  <c r="L1851" i="1" s="1"/>
  <c r="I1851" i="1"/>
  <c r="H1851" i="1" s="1"/>
  <c r="K1851" i="1" l="1"/>
  <c r="I1852" i="1"/>
  <c r="H1852" i="1" s="1"/>
  <c r="J1852" i="1"/>
  <c r="L1852" i="1" s="1"/>
  <c r="K1852" i="1" l="1"/>
  <c r="I1853" i="1" l="1"/>
  <c r="H1853" i="1" s="1"/>
  <c r="J1853" i="1"/>
  <c r="L1853" i="1" s="1"/>
  <c r="K1853" i="1" l="1"/>
  <c r="J1854" i="1" l="1"/>
  <c r="L1854" i="1" s="1"/>
  <c r="I1854" i="1"/>
  <c r="H1854" i="1" s="1"/>
  <c r="K1854" i="1" l="1"/>
  <c r="J1855" i="1" l="1"/>
  <c r="L1855" i="1" s="1"/>
  <c r="I1855" i="1"/>
  <c r="H1855" i="1" s="1"/>
  <c r="K1855" i="1" l="1"/>
  <c r="J1856" i="1" l="1"/>
  <c r="L1856" i="1" s="1"/>
  <c r="I1856" i="1"/>
  <c r="H1856" i="1" s="1"/>
  <c r="K1856" i="1" l="1"/>
  <c r="I1857" i="1" l="1"/>
  <c r="H1857" i="1" s="1"/>
  <c r="J1857" i="1"/>
  <c r="L1857" i="1" s="1"/>
  <c r="K1857" i="1" l="1"/>
  <c r="I1858" i="1" l="1"/>
  <c r="H1858" i="1" s="1"/>
  <c r="J1858" i="1"/>
  <c r="L1858" i="1" s="1"/>
  <c r="K1858" i="1" l="1"/>
  <c r="I1859" i="1" l="1"/>
  <c r="H1859" i="1" s="1"/>
  <c r="J1859" i="1"/>
  <c r="L1859" i="1" s="1"/>
  <c r="K1859" i="1" l="1"/>
  <c r="I1860" i="1" l="1"/>
  <c r="H1860" i="1" s="1"/>
  <c r="J1860" i="1"/>
  <c r="L1860" i="1" s="1"/>
  <c r="K1860" i="1" l="1"/>
  <c r="I1861" i="1" l="1"/>
  <c r="H1861" i="1" s="1"/>
  <c r="J1861" i="1"/>
  <c r="L1861" i="1" s="1"/>
  <c r="K1861" i="1" l="1"/>
  <c r="J1862" i="1" l="1"/>
  <c r="L1862" i="1" s="1"/>
  <c r="I1862" i="1"/>
  <c r="H1862" i="1" s="1"/>
  <c r="K1862" i="1" l="1"/>
  <c r="I1863" i="1" l="1"/>
  <c r="H1863" i="1" s="1"/>
  <c r="J1863" i="1"/>
  <c r="L1863" i="1" s="1"/>
  <c r="K1863" i="1" l="1"/>
  <c r="J1864" i="1" l="1"/>
  <c r="L1864" i="1" s="1"/>
  <c r="I1864" i="1"/>
  <c r="H1864" i="1" s="1"/>
  <c r="K1864" i="1" l="1"/>
  <c r="I1865" i="1" l="1"/>
  <c r="H1865" i="1" s="1"/>
  <c r="J1865" i="1"/>
  <c r="L1865" i="1" s="1"/>
  <c r="K1865" i="1" l="1"/>
  <c r="I1866" i="1" l="1"/>
  <c r="H1866" i="1" s="1"/>
  <c r="J1866" i="1"/>
  <c r="L1866" i="1" s="1"/>
  <c r="K1866" i="1" l="1"/>
  <c r="J1867" i="1" l="1"/>
  <c r="L1867" i="1" s="1"/>
  <c r="I1867" i="1"/>
  <c r="H1867" i="1" s="1"/>
  <c r="K1867" i="1" l="1"/>
  <c r="I1868" i="1" l="1"/>
  <c r="H1868" i="1" s="1"/>
  <c r="J1868" i="1"/>
  <c r="L1868" i="1" s="1"/>
  <c r="K1868" i="1" l="1"/>
  <c r="J1869" i="1" l="1"/>
  <c r="L1869" i="1" s="1"/>
  <c r="I1869" i="1"/>
  <c r="H1869" i="1" s="1"/>
  <c r="K1869" i="1" l="1"/>
  <c r="I1870" i="1"/>
  <c r="H1870" i="1" s="1"/>
  <c r="J1870" i="1"/>
  <c r="L1870" i="1" s="1"/>
  <c r="K1870" i="1" l="1"/>
  <c r="J1871" i="1" l="1"/>
  <c r="L1871" i="1" s="1"/>
  <c r="I1871" i="1"/>
  <c r="H1871" i="1" s="1"/>
  <c r="K1871" i="1" l="1"/>
  <c r="I1872" i="1" l="1"/>
  <c r="H1872" i="1" s="1"/>
  <c r="J1872" i="1"/>
  <c r="L1872" i="1" s="1"/>
  <c r="K1872" i="1" l="1"/>
  <c r="I1873" i="1" l="1"/>
  <c r="H1873" i="1" s="1"/>
  <c r="J1873" i="1"/>
  <c r="L1873" i="1" s="1"/>
  <c r="K1873" i="1" l="1"/>
  <c r="J1874" i="1" l="1"/>
  <c r="L1874" i="1" s="1"/>
  <c r="I1874" i="1"/>
  <c r="H1874" i="1" s="1"/>
  <c r="K1874" i="1" l="1"/>
  <c r="J1875" i="1" l="1"/>
  <c r="L1875" i="1" s="1"/>
  <c r="I1875" i="1"/>
  <c r="H1875" i="1" s="1"/>
  <c r="K1875" i="1" l="1"/>
  <c r="I1876" i="1" l="1"/>
  <c r="H1876" i="1" s="1"/>
  <c r="J1876" i="1"/>
  <c r="L1876" i="1" s="1"/>
  <c r="K1876" i="1" l="1"/>
  <c r="J1877" i="1" l="1"/>
  <c r="L1877" i="1" s="1"/>
  <c r="I1877" i="1"/>
  <c r="H1877" i="1" s="1"/>
  <c r="K1877" i="1" l="1"/>
  <c r="J1878" i="1" l="1"/>
  <c r="L1878" i="1" s="1"/>
  <c r="I1878" i="1"/>
  <c r="H1878" i="1" s="1"/>
  <c r="K1878" i="1" l="1"/>
  <c r="I1879" i="1" l="1"/>
  <c r="H1879" i="1" s="1"/>
  <c r="J1879" i="1"/>
  <c r="L1879" i="1" s="1"/>
  <c r="K1879" i="1" l="1"/>
  <c r="J1880" i="1" l="1"/>
  <c r="L1880" i="1" s="1"/>
  <c r="I1880" i="1"/>
  <c r="H1880" i="1" s="1"/>
  <c r="K1880" i="1" l="1"/>
  <c r="I1881" i="1" s="1"/>
  <c r="H1881" i="1" s="1"/>
  <c r="J1881" i="1"/>
  <c r="L1881" i="1" s="1"/>
  <c r="K1881" i="1" l="1"/>
  <c r="I1882" i="1" l="1"/>
  <c r="H1882" i="1" s="1"/>
  <c r="J1882" i="1"/>
  <c r="L1882" i="1" s="1"/>
  <c r="K1882" i="1" l="1"/>
  <c r="J1883" i="1" l="1"/>
  <c r="L1883" i="1" s="1"/>
  <c r="I1883" i="1"/>
  <c r="H1883" i="1" s="1"/>
  <c r="K1883" i="1" l="1"/>
  <c r="I1884" i="1" l="1"/>
  <c r="H1884" i="1" s="1"/>
  <c r="J1884" i="1"/>
  <c r="L1884" i="1" s="1"/>
  <c r="K1884" i="1" l="1"/>
  <c r="I1885" i="1" l="1"/>
  <c r="H1885" i="1" s="1"/>
  <c r="J1885" i="1"/>
  <c r="L1885" i="1" s="1"/>
  <c r="K1885" i="1" l="1"/>
  <c r="J1886" i="1" l="1"/>
  <c r="L1886" i="1" s="1"/>
  <c r="I1886" i="1"/>
  <c r="H1886" i="1" s="1"/>
  <c r="K1886" i="1" l="1"/>
  <c r="J1887" i="1"/>
  <c r="L1887" i="1" s="1"/>
  <c r="I1887" i="1"/>
  <c r="H1887" i="1" s="1"/>
  <c r="K1887" i="1" l="1"/>
  <c r="I1888" i="1" l="1"/>
  <c r="H1888" i="1" s="1"/>
  <c r="J1888" i="1"/>
  <c r="L1888" i="1" s="1"/>
  <c r="K1888" i="1" l="1"/>
  <c r="J1889" i="1" l="1"/>
  <c r="L1889" i="1" s="1"/>
  <c r="I1889" i="1"/>
  <c r="H1889" i="1" s="1"/>
  <c r="K1889" i="1" l="1"/>
  <c r="J1890" i="1" l="1"/>
  <c r="L1890" i="1" s="1"/>
  <c r="I1890" i="1"/>
  <c r="H1890" i="1" s="1"/>
  <c r="K1890" i="1" l="1"/>
  <c r="J1891" i="1" l="1"/>
  <c r="L1891" i="1" s="1"/>
  <c r="I1891" i="1"/>
  <c r="H1891" i="1" s="1"/>
  <c r="K1891" i="1" l="1"/>
  <c r="I1892" i="1" l="1"/>
  <c r="H1892" i="1" s="1"/>
  <c r="J1892" i="1"/>
  <c r="L1892" i="1" s="1"/>
  <c r="K1892" i="1" l="1"/>
  <c r="I1893" i="1" l="1"/>
  <c r="H1893" i="1" s="1"/>
  <c r="J1893" i="1"/>
  <c r="L1893" i="1" s="1"/>
  <c r="K1893" i="1" l="1"/>
  <c r="J1894" i="1" l="1"/>
  <c r="L1894" i="1" s="1"/>
  <c r="I1894" i="1"/>
  <c r="H1894" i="1" s="1"/>
  <c r="K1894" i="1" l="1"/>
  <c r="I1895" i="1" l="1"/>
  <c r="H1895" i="1" s="1"/>
  <c r="J1895" i="1"/>
  <c r="L1895" i="1" s="1"/>
  <c r="K1895" i="1" l="1"/>
  <c r="J1896" i="1" l="1"/>
  <c r="L1896" i="1" s="1"/>
  <c r="I1896" i="1"/>
  <c r="H1896" i="1" s="1"/>
  <c r="K1896" i="1" l="1"/>
  <c r="I1897" i="1" l="1"/>
  <c r="H1897" i="1" s="1"/>
  <c r="J1897" i="1"/>
  <c r="L1897" i="1" s="1"/>
  <c r="K1897" i="1" l="1"/>
  <c r="I1898" i="1" l="1"/>
  <c r="H1898" i="1" s="1"/>
  <c r="J1898" i="1"/>
  <c r="L1898" i="1" s="1"/>
  <c r="K1898" i="1" l="1"/>
  <c r="I1899" i="1" l="1"/>
  <c r="H1899" i="1" s="1"/>
  <c r="J1899" i="1"/>
  <c r="L1899" i="1" s="1"/>
  <c r="K1899" i="1" l="1"/>
  <c r="J1900" i="1" l="1"/>
  <c r="L1900" i="1" s="1"/>
  <c r="I1900" i="1"/>
  <c r="H1900" i="1" s="1"/>
  <c r="K1900" i="1" l="1"/>
  <c r="I1901" i="1" l="1"/>
  <c r="H1901" i="1" s="1"/>
  <c r="J1901" i="1"/>
  <c r="L1901" i="1" s="1"/>
  <c r="K1901" i="1" l="1"/>
  <c r="J1902" i="1" l="1"/>
  <c r="L1902" i="1" s="1"/>
  <c r="I1902" i="1"/>
  <c r="H1902" i="1" s="1"/>
  <c r="K1902" i="1" l="1"/>
  <c r="I1903" i="1" l="1"/>
  <c r="H1903" i="1" s="1"/>
  <c r="J1903" i="1"/>
  <c r="L1903" i="1" s="1"/>
  <c r="K1903" i="1" l="1"/>
  <c r="I1904" i="1" l="1"/>
  <c r="H1904" i="1" s="1"/>
  <c r="J1904" i="1"/>
  <c r="L1904" i="1" s="1"/>
  <c r="K1904" i="1" l="1"/>
  <c r="I1905" i="1" l="1"/>
  <c r="H1905" i="1" s="1"/>
  <c r="J1905" i="1"/>
  <c r="L1905" i="1" s="1"/>
  <c r="K1905" i="1" l="1"/>
  <c r="I1906" i="1" l="1"/>
  <c r="H1906" i="1" s="1"/>
  <c r="J1906" i="1"/>
  <c r="L1906" i="1" s="1"/>
  <c r="K1906" i="1" l="1"/>
  <c r="I1907" i="1" l="1"/>
  <c r="H1907" i="1" s="1"/>
  <c r="J1907" i="1"/>
  <c r="L1907" i="1" s="1"/>
  <c r="K1907" i="1" l="1"/>
  <c r="I1908" i="1" l="1"/>
  <c r="H1908" i="1" s="1"/>
  <c r="J1908" i="1"/>
  <c r="L1908" i="1" s="1"/>
  <c r="K1908" i="1" l="1"/>
  <c r="J1909" i="1" l="1"/>
  <c r="L1909" i="1" s="1"/>
  <c r="I1909" i="1"/>
  <c r="H1909" i="1" s="1"/>
  <c r="K1909" i="1" l="1"/>
  <c r="J1910" i="1" l="1"/>
  <c r="L1910" i="1" s="1"/>
  <c r="I1910" i="1"/>
  <c r="H1910" i="1" s="1"/>
  <c r="K1910" i="1" l="1"/>
  <c r="J1911" i="1" l="1"/>
  <c r="L1911" i="1" s="1"/>
  <c r="I1911" i="1"/>
  <c r="H1911" i="1" s="1"/>
  <c r="K1911" i="1" l="1"/>
  <c r="I1912" i="1" l="1"/>
  <c r="H1912" i="1" s="1"/>
  <c r="J1912" i="1"/>
  <c r="L1912" i="1" s="1"/>
  <c r="K1912" i="1" l="1"/>
  <c r="J1913" i="1" l="1"/>
  <c r="L1913" i="1" s="1"/>
  <c r="I1913" i="1"/>
  <c r="H1913" i="1" s="1"/>
  <c r="K1913" i="1" l="1"/>
  <c r="J1914" i="1" l="1"/>
  <c r="L1914" i="1" s="1"/>
  <c r="I1914" i="1"/>
  <c r="H1914" i="1" s="1"/>
  <c r="K1914" i="1" l="1"/>
  <c r="J1915" i="1" l="1"/>
  <c r="L1915" i="1" s="1"/>
  <c r="I1915" i="1"/>
  <c r="H1915" i="1" s="1"/>
  <c r="K1915" i="1" l="1"/>
  <c r="J1916" i="1" l="1"/>
  <c r="L1916" i="1" s="1"/>
  <c r="I1916" i="1"/>
  <c r="H1916" i="1" s="1"/>
  <c r="K1916" i="1" l="1"/>
  <c r="J1917" i="1" l="1"/>
  <c r="L1917" i="1" s="1"/>
  <c r="I1917" i="1"/>
  <c r="H1917" i="1" s="1"/>
  <c r="K1917" i="1" l="1"/>
  <c r="I1918" i="1" l="1"/>
  <c r="H1918" i="1" s="1"/>
  <c r="J1918" i="1"/>
  <c r="L1918" i="1" s="1"/>
  <c r="K1918" i="1" l="1"/>
  <c r="J1919" i="1" l="1"/>
  <c r="L1919" i="1" s="1"/>
  <c r="I1919" i="1"/>
  <c r="H1919" i="1" s="1"/>
  <c r="K1919" i="1" l="1"/>
  <c r="J1920" i="1"/>
  <c r="L1920" i="1" s="1"/>
  <c r="I1920" i="1"/>
  <c r="H1920" i="1" s="1"/>
  <c r="K1920" i="1" l="1"/>
  <c r="J1921" i="1" l="1"/>
  <c r="L1921" i="1" s="1"/>
  <c r="I1921" i="1"/>
  <c r="H1921" i="1" s="1"/>
  <c r="K1921" i="1" l="1"/>
  <c r="I1922" i="1" l="1"/>
  <c r="H1922" i="1" s="1"/>
  <c r="J1922" i="1"/>
  <c r="L1922" i="1" s="1"/>
  <c r="K1922" i="1" l="1"/>
  <c r="I1923" i="1" l="1"/>
  <c r="H1923" i="1" s="1"/>
  <c r="J1923" i="1"/>
  <c r="L1923" i="1" s="1"/>
  <c r="K1923" i="1" l="1"/>
  <c r="I1924" i="1" l="1"/>
  <c r="H1924" i="1" s="1"/>
  <c r="J1924" i="1"/>
  <c r="L1924" i="1" s="1"/>
  <c r="K1924" i="1" l="1"/>
  <c r="I1925" i="1" l="1"/>
  <c r="H1925" i="1" s="1"/>
  <c r="J1925" i="1"/>
  <c r="L1925" i="1" s="1"/>
  <c r="K1925" i="1" l="1"/>
  <c r="I1926" i="1" l="1"/>
  <c r="H1926" i="1" s="1"/>
  <c r="J1926" i="1"/>
  <c r="L1926" i="1" s="1"/>
  <c r="K1926" i="1" l="1"/>
  <c r="I1927" i="1" l="1"/>
  <c r="H1927" i="1" s="1"/>
  <c r="J1927" i="1"/>
  <c r="L1927" i="1" s="1"/>
  <c r="K1927" i="1" l="1"/>
  <c r="J1928" i="1" l="1"/>
  <c r="L1928" i="1" s="1"/>
  <c r="I1928" i="1"/>
  <c r="H1928" i="1" s="1"/>
  <c r="K1928" i="1" l="1"/>
  <c r="I1929" i="1" l="1"/>
  <c r="H1929" i="1" s="1"/>
  <c r="J1929" i="1"/>
  <c r="L1929" i="1" s="1"/>
  <c r="K1929" i="1" l="1"/>
  <c r="J1930" i="1" l="1"/>
  <c r="L1930" i="1" s="1"/>
  <c r="I1930" i="1"/>
  <c r="H1930" i="1" s="1"/>
  <c r="K1930" i="1" l="1"/>
  <c r="I1931" i="1" l="1"/>
  <c r="H1931" i="1" s="1"/>
  <c r="J1931" i="1"/>
  <c r="L1931" i="1" s="1"/>
  <c r="K1931" i="1" l="1"/>
  <c r="I1932" i="1" l="1"/>
  <c r="H1932" i="1" s="1"/>
  <c r="J1932" i="1"/>
  <c r="L1932" i="1" s="1"/>
  <c r="K1932" i="1" l="1"/>
  <c r="J1933" i="1" l="1"/>
  <c r="L1933" i="1" s="1"/>
  <c r="I1933" i="1"/>
  <c r="H1933" i="1" s="1"/>
  <c r="K1933" i="1" l="1"/>
  <c r="J1934" i="1"/>
  <c r="L1934" i="1" s="1"/>
  <c r="I1934" i="1"/>
  <c r="H1934" i="1" s="1"/>
  <c r="K1934" i="1" l="1"/>
  <c r="J1935" i="1" l="1"/>
  <c r="L1935" i="1" s="1"/>
  <c r="I1935" i="1"/>
  <c r="H1935" i="1" s="1"/>
  <c r="K1935" i="1" l="1"/>
  <c r="I1936" i="1" l="1"/>
  <c r="H1936" i="1" s="1"/>
  <c r="J1936" i="1"/>
  <c r="L1936" i="1" s="1"/>
  <c r="K1936" i="1" l="1"/>
  <c r="I1937" i="1" l="1"/>
  <c r="H1937" i="1" s="1"/>
  <c r="J1937" i="1"/>
  <c r="L1937" i="1" s="1"/>
  <c r="K1937" i="1" l="1"/>
  <c r="I1938" i="1" l="1"/>
  <c r="H1938" i="1" s="1"/>
  <c r="J1938" i="1"/>
  <c r="L1938" i="1" s="1"/>
  <c r="K1938" i="1" l="1"/>
  <c r="I1939" i="1" l="1"/>
  <c r="H1939" i="1" s="1"/>
  <c r="J1939" i="1"/>
  <c r="L1939" i="1" s="1"/>
  <c r="K1939" i="1" l="1"/>
  <c r="J1940" i="1" l="1"/>
  <c r="L1940" i="1" s="1"/>
  <c r="I1940" i="1"/>
  <c r="H1940" i="1" s="1"/>
  <c r="K1940" i="1" l="1"/>
  <c r="J1941" i="1" l="1"/>
  <c r="L1941" i="1" s="1"/>
  <c r="I1941" i="1"/>
  <c r="H1941" i="1" s="1"/>
  <c r="K1941" i="1" l="1"/>
  <c r="I1942" i="1" l="1"/>
  <c r="H1942" i="1" s="1"/>
  <c r="J1942" i="1"/>
  <c r="L1942" i="1" s="1"/>
  <c r="K1942" i="1" l="1"/>
  <c r="I1943" i="1" l="1"/>
  <c r="H1943" i="1" s="1"/>
  <c r="J1943" i="1"/>
  <c r="L1943" i="1" s="1"/>
  <c r="K1943" i="1" l="1"/>
  <c r="I1944" i="1" l="1"/>
  <c r="H1944" i="1" s="1"/>
  <c r="J1944" i="1"/>
  <c r="L1944" i="1" s="1"/>
  <c r="K1944" i="1" l="1"/>
  <c r="I1945" i="1" l="1"/>
  <c r="H1945" i="1" s="1"/>
  <c r="J1945" i="1"/>
  <c r="L1945" i="1" s="1"/>
  <c r="K1945" i="1" l="1"/>
  <c r="I1946" i="1" l="1"/>
  <c r="H1946" i="1" s="1"/>
  <c r="J1946" i="1"/>
  <c r="L1946" i="1" s="1"/>
  <c r="K1946" i="1" l="1"/>
  <c r="I1947" i="1" l="1"/>
  <c r="H1947" i="1" s="1"/>
  <c r="J1947" i="1"/>
  <c r="L1947" i="1" s="1"/>
  <c r="K1947" i="1" l="1"/>
  <c r="J1948" i="1" l="1"/>
  <c r="L1948" i="1" s="1"/>
  <c r="I1948" i="1"/>
  <c r="H1948" i="1" s="1"/>
  <c r="K1948" i="1" l="1"/>
  <c r="J1949" i="1" l="1"/>
  <c r="L1949" i="1" s="1"/>
  <c r="I1949" i="1"/>
  <c r="H1949" i="1" s="1"/>
  <c r="K1949" i="1" l="1"/>
  <c r="I1950" i="1" l="1"/>
  <c r="H1950" i="1" s="1"/>
  <c r="J1950" i="1"/>
  <c r="L1950" i="1" s="1"/>
  <c r="K1950" i="1" l="1"/>
  <c r="I1951" i="1" l="1"/>
  <c r="H1951" i="1" s="1"/>
  <c r="J1951" i="1"/>
  <c r="L1951" i="1" s="1"/>
  <c r="K1951" i="1" l="1"/>
  <c r="I1952" i="1" l="1"/>
  <c r="H1952" i="1" s="1"/>
  <c r="J1952" i="1"/>
  <c r="L1952" i="1" s="1"/>
  <c r="K1952" i="1" l="1"/>
  <c r="J1953" i="1" l="1"/>
  <c r="L1953" i="1" s="1"/>
  <c r="I1953" i="1"/>
  <c r="H1953" i="1" s="1"/>
  <c r="K1953" i="1" l="1"/>
  <c r="J1954" i="1" l="1"/>
  <c r="L1954" i="1" s="1"/>
  <c r="I1954" i="1"/>
  <c r="H1954" i="1" s="1"/>
  <c r="K1954" i="1" l="1"/>
  <c r="J1955" i="1" l="1"/>
  <c r="L1955" i="1" s="1"/>
  <c r="I1955" i="1"/>
  <c r="H1955" i="1" s="1"/>
  <c r="K1955" i="1" l="1"/>
  <c r="J1956" i="1" l="1"/>
  <c r="L1956" i="1" s="1"/>
  <c r="I1956" i="1"/>
  <c r="H1956" i="1" s="1"/>
  <c r="K1956" i="1" l="1"/>
  <c r="J1957" i="1" l="1"/>
  <c r="L1957" i="1" s="1"/>
  <c r="I1957" i="1"/>
  <c r="H1957" i="1" s="1"/>
  <c r="K1957" i="1" l="1"/>
  <c r="J1958" i="1" l="1"/>
  <c r="L1958" i="1" s="1"/>
  <c r="I1958" i="1"/>
  <c r="H1958" i="1" s="1"/>
  <c r="K1958" i="1" l="1"/>
  <c r="I1959" i="1"/>
  <c r="H1959" i="1" s="1"/>
  <c r="J1959" i="1"/>
  <c r="L1959" i="1" s="1"/>
  <c r="K1959" i="1" l="1"/>
  <c r="I1960" i="1" l="1"/>
  <c r="H1960" i="1" s="1"/>
  <c r="J1960" i="1"/>
  <c r="L1960" i="1" s="1"/>
  <c r="K1960" i="1" l="1"/>
  <c r="J1961" i="1" l="1"/>
  <c r="L1961" i="1" s="1"/>
  <c r="I1961" i="1"/>
  <c r="H1961" i="1" s="1"/>
  <c r="K1961" i="1" l="1"/>
  <c r="J1962" i="1" l="1"/>
  <c r="L1962" i="1" s="1"/>
  <c r="I1962" i="1"/>
  <c r="H1962" i="1" s="1"/>
  <c r="K1962" i="1" l="1"/>
  <c r="I1963" i="1" l="1"/>
  <c r="H1963" i="1" s="1"/>
  <c r="J1963" i="1"/>
  <c r="L1963" i="1" s="1"/>
  <c r="K1963" i="1" l="1"/>
  <c r="J1964" i="1" l="1"/>
  <c r="L1964" i="1" s="1"/>
  <c r="I1964" i="1"/>
  <c r="H1964" i="1" s="1"/>
  <c r="K1964" i="1" l="1"/>
  <c r="J1965" i="1" s="1"/>
  <c r="L1965" i="1" s="1"/>
  <c r="I1965" i="1"/>
  <c r="H1965" i="1" s="1"/>
  <c r="K1965" i="1" l="1"/>
  <c r="J1966" i="1" l="1"/>
  <c r="L1966" i="1" s="1"/>
  <c r="I1966" i="1"/>
  <c r="H1966" i="1" s="1"/>
  <c r="K1966" i="1" l="1"/>
  <c r="I1967" i="1" s="1"/>
  <c r="H1967" i="1" s="1"/>
  <c r="J1967" i="1"/>
  <c r="L1967" i="1" s="1"/>
  <c r="K1967" i="1" l="1"/>
  <c r="J1968" i="1" l="1"/>
  <c r="L1968" i="1" s="1"/>
  <c r="I1968" i="1"/>
  <c r="H1968" i="1" s="1"/>
  <c r="K1968" i="1" l="1"/>
  <c r="J1969" i="1" l="1"/>
  <c r="L1969" i="1" s="1"/>
  <c r="I1969" i="1"/>
  <c r="H1969" i="1" s="1"/>
  <c r="K1969" i="1" l="1"/>
  <c r="I1970" i="1" l="1"/>
  <c r="H1970" i="1" s="1"/>
  <c r="J1970" i="1"/>
  <c r="L1970" i="1" s="1"/>
  <c r="K1970" i="1" l="1"/>
  <c r="I1971" i="1" l="1"/>
  <c r="H1971" i="1" s="1"/>
  <c r="J1971" i="1"/>
  <c r="L1971" i="1" s="1"/>
  <c r="K1971" i="1" l="1"/>
  <c r="J1972" i="1" l="1"/>
  <c r="L1972" i="1" s="1"/>
  <c r="I1972" i="1"/>
  <c r="H1972" i="1" s="1"/>
  <c r="K1972" i="1" l="1"/>
  <c r="J1973" i="1" l="1"/>
  <c r="L1973" i="1" s="1"/>
  <c r="I1973" i="1"/>
  <c r="H1973" i="1" s="1"/>
  <c r="K1973" i="1" l="1"/>
  <c r="J1974" i="1" l="1"/>
  <c r="L1974" i="1" s="1"/>
  <c r="I1974" i="1"/>
  <c r="H1974" i="1" s="1"/>
  <c r="K1974" i="1" l="1"/>
  <c r="J1975" i="1" l="1"/>
  <c r="L1975" i="1" s="1"/>
  <c r="I1975" i="1"/>
  <c r="H1975" i="1" s="1"/>
  <c r="K1975" i="1" l="1"/>
  <c r="J1976" i="1" l="1"/>
  <c r="L1976" i="1" s="1"/>
  <c r="I1976" i="1"/>
  <c r="H1976" i="1" s="1"/>
  <c r="K1976" i="1" l="1"/>
  <c r="J1977" i="1" l="1"/>
  <c r="L1977" i="1" s="1"/>
  <c r="I1977" i="1"/>
  <c r="H1977" i="1" s="1"/>
  <c r="K1977" i="1" l="1"/>
  <c r="J1978" i="1" l="1"/>
  <c r="L1978" i="1" s="1"/>
  <c r="I1978" i="1"/>
  <c r="H1978" i="1" s="1"/>
  <c r="K1978" i="1" l="1"/>
  <c r="J1979" i="1" l="1"/>
  <c r="L1979" i="1" s="1"/>
  <c r="I1979" i="1"/>
  <c r="H1979" i="1" s="1"/>
  <c r="K1979" i="1" l="1"/>
  <c r="I1980" i="1" l="1"/>
  <c r="H1980" i="1" s="1"/>
  <c r="J1980" i="1"/>
  <c r="L1980" i="1" s="1"/>
  <c r="K1980" i="1" l="1"/>
  <c r="J1981" i="1" l="1"/>
  <c r="L1981" i="1" s="1"/>
  <c r="I1981" i="1"/>
  <c r="H1981" i="1" s="1"/>
  <c r="K1981" i="1" l="1"/>
  <c r="I1982" i="1" l="1"/>
  <c r="H1982" i="1" s="1"/>
  <c r="J1982" i="1"/>
  <c r="L1982" i="1" s="1"/>
  <c r="K1982" i="1" l="1"/>
  <c r="I1983" i="1" l="1"/>
  <c r="H1983" i="1" s="1"/>
  <c r="J1983" i="1"/>
  <c r="L1983" i="1" s="1"/>
  <c r="K1983" i="1" l="1"/>
  <c r="J1984" i="1" l="1"/>
  <c r="L1984" i="1" s="1"/>
  <c r="I1984" i="1"/>
  <c r="H1984" i="1" s="1"/>
  <c r="K1984" i="1" l="1"/>
  <c r="I1985" i="1" l="1"/>
  <c r="H1985" i="1" s="1"/>
  <c r="J1985" i="1"/>
  <c r="L1985" i="1" s="1"/>
  <c r="K1985" i="1" l="1"/>
  <c r="I1986" i="1" l="1"/>
  <c r="H1986" i="1" s="1"/>
  <c r="J1986" i="1"/>
  <c r="L1986" i="1" s="1"/>
  <c r="K1986" i="1" l="1"/>
  <c r="J1987" i="1" l="1"/>
  <c r="L1987" i="1" s="1"/>
  <c r="I1987" i="1"/>
  <c r="H1987" i="1" s="1"/>
  <c r="K1987" i="1" l="1"/>
  <c r="I1988" i="1" l="1"/>
  <c r="H1988" i="1" s="1"/>
  <c r="J1988" i="1"/>
  <c r="L1988" i="1" s="1"/>
  <c r="K1988" i="1" l="1"/>
  <c r="J1989" i="1" l="1"/>
  <c r="L1989" i="1" s="1"/>
  <c r="I1989" i="1"/>
  <c r="H1989" i="1" s="1"/>
  <c r="K1989" i="1" l="1"/>
  <c r="J1990" i="1" l="1"/>
  <c r="L1990" i="1" s="1"/>
  <c r="I1990" i="1"/>
  <c r="H1990" i="1" s="1"/>
  <c r="K1990" i="1" l="1"/>
  <c r="J1991" i="1" l="1"/>
  <c r="L1991" i="1" s="1"/>
  <c r="I1991" i="1"/>
  <c r="H1991" i="1" s="1"/>
  <c r="K1991" i="1" l="1"/>
  <c r="J1992" i="1" l="1"/>
  <c r="L1992" i="1" s="1"/>
  <c r="I1992" i="1"/>
  <c r="H1992" i="1" s="1"/>
  <c r="K1992" i="1" l="1"/>
  <c r="J1993" i="1" l="1"/>
  <c r="L1993" i="1" s="1"/>
  <c r="I1993" i="1"/>
  <c r="H1993" i="1" s="1"/>
  <c r="K1993" i="1" l="1"/>
  <c r="J1994" i="1" l="1"/>
  <c r="L1994" i="1" s="1"/>
  <c r="I1994" i="1"/>
  <c r="H1994" i="1" s="1"/>
  <c r="K1994" i="1" l="1"/>
  <c r="J1995" i="1" l="1"/>
  <c r="L1995" i="1" s="1"/>
  <c r="I1995" i="1"/>
  <c r="H1995" i="1" s="1"/>
  <c r="K1995" i="1" l="1"/>
  <c r="J1996" i="1" l="1"/>
  <c r="L1996" i="1" s="1"/>
  <c r="I1996" i="1"/>
  <c r="H1996" i="1" s="1"/>
  <c r="K1996" i="1" l="1"/>
  <c r="J1997" i="1" l="1"/>
  <c r="L1997" i="1" s="1"/>
  <c r="I1997" i="1"/>
  <c r="H1997" i="1" s="1"/>
  <c r="K1997" i="1" l="1"/>
  <c r="J1998" i="1" l="1"/>
  <c r="L1998" i="1" s="1"/>
  <c r="I1998" i="1"/>
  <c r="H1998" i="1" s="1"/>
  <c r="K1998" i="1" l="1"/>
  <c r="J1999" i="1" l="1"/>
  <c r="L1999" i="1" s="1"/>
  <c r="I1999" i="1"/>
  <c r="H1999" i="1" s="1"/>
  <c r="K1999" i="1" l="1"/>
  <c r="J2000" i="1" l="1"/>
  <c r="L2000" i="1" s="1"/>
  <c r="I2000" i="1"/>
  <c r="H2000" i="1" s="1"/>
  <c r="K2000" i="1" l="1"/>
  <c r="I2001" i="1" l="1"/>
  <c r="H2001" i="1" s="1"/>
  <c r="J2001" i="1"/>
  <c r="L2001" i="1" s="1"/>
  <c r="K2001" i="1" l="1"/>
  <c r="J2002" i="1" l="1"/>
  <c r="L2002" i="1" s="1"/>
  <c r="I2002" i="1"/>
  <c r="H2002" i="1" s="1"/>
  <c r="K2002" i="1" l="1"/>
  <c r="J2003" i="1" l="1"/>
  <c r="L2003" i="1" s="1"/>
  <c r="I2003" i="1"/>
  <c r="H2003" i="1" s="1"/>
  <c r="K2003" i="1" l="1"/>
  <c r="I2004" i="1" l="1"/>
  <c r="H2004" i="1" s="1"/>
  <c r="J2004" i="1"/>
  <c r="L2004" i="1" s="1"/>
  <c r="K2004" i="1" l="1"/>
  <c r="I2005" i="1" l="1"/>
  <c r="H2005" i="1" s="1"/>
  <c r="J2005" i="1"/>
  <c r="L2005" i="1" s="1"/>
  <c r="K2005" i="1" l="1"/>
  <c r="J2006" i="1" l="1"/>
  <c r="L2006" i="1" s="1"/>
  <c r="I2006" i="1"/>
  <c r="H2006" i="1" s="1"/>
  <c r="K2006" i="1" l="1"/>
  <c r="I2007" i="1" l="1"/>
  <c r="H2007" i="1" s="1"/>
  <c r="J2007" i="1"/>
  <c r="L2007" i="1" s="1"/>
  <c r="K2007" i="1" l="1"/>
  <c r="J2008" i="1" l="1"/>
  <c r="L2008" i="1" s="1"/>
  <c r="I2008" i="1"/>
  <c r="H2008" i="1" s="1"/>
  <c r="K2008" i="1" l="1"/>
  <c r="I2009" i="1" l="1"/>
  <c r="H2009" i="1" s="1"/>
  <c r="J2009" i="1"/>
  <c r="L2009" i="1" s="1"/>
  <c r="K2009" i="1" l="1"/>
  <c r="I2010" i="1" l="1"/>
  <c r="H2010" i="1" s="1"/>
  <c r="J2010" i="1"/>
  <c r="L2010" i="1" s="1"/>
  <c r="K2010" i="1" l="1"/>
  <c r="J2011" i="1" l="1"/>
  <c r="L2011" i="1" s="1"/>
  <c r="I2011" i="1"/>
  <c r="H2011" i="1" s="1"/>
  <c r="K2011" i="1" l="1"/>
  <c r="I2012" i="1" l="1"/>
  <c r="H2012" i="1" s="1"/>
  <c r="J2012" i="1"/>
  <c r="L2012" i="1" s="1"/>
  <c r="K2012" i="1" l="1"/>
  <c r="I2013" i="1" l="1"/>
  <c r="H2013" i="1" s="1"/>
  <c r="J2013" i="1"/>
  <c r="L2013" i="1" s="1"/>
  <c r="K2013" i="1" l="1"/>
  <c r="I2014" i="1" l="1"/>
  <c r="H2014" i="1" s="1"/>
  <c r="J2014" i="1"/>
  <c r="L2014" i="1" s="1"/>
  <c r="K2014" i="1" l="1"/>
  <c r="J2015" i="1" l="1"/>
  <c r="L2015" i="1" s="1"/>
  <c r="I2015" i="1"/>
  <c r="H2015" i="1" s="1"/>
  <c r="K2015" i="1" l="1"/>
  <c r="J2016" i="1" l="1"/>
  <c r="L2016" i="1" s="1"/>
  <c r="I2016" i="1"/>
  <c r="H2016" i="1" s="1"/>
  <c r="K2016" i="1" l="1"/>
  <c r="I2017" i="1" l="1"/>
  <c r="H2017" i="1" s="1"/>
  <c r="J2017" i="1"/>
  <c r="L2017" i="1" s="1"/>
  <c r="K2017" i="1" l="1"/>
  <c r="J2018" i="1" l="1"/>
  <c r="L2018" i="1" s="1"/>
  <c r="I2018" i="1"/>
  <c r="H2018" i="1" s="1"/>
  <c r="K2018" i="1" l="1"/>
  <c r="J2019" i="1" l="1"/>
  <c r="L2019" i="1" s="1"/>
  <c r="I2019" i="1"/>
  <c r="H2019" i="1" s="1"/>
  <c r="K2019" i="1" l="1"/>
  <c r="J2020" i="1" l="1"/>
  <c r="L2020" i="1" s="1"/>
  <c r="I2020" i="1"/>
  <c r="H2020" i="1" s="1"/>
  <c r="K2020" i="1" l="1"/>
  <c r="I2021" i="1" l="1"/>
  <c r="H2021" i="1" s="1"/>
  <c r="J2021" i="1"/>
  <c r="L2021" i="1" s="1"/>
  <c r="K2021" i="1" l="1"/>
  <c r="I2022" i="1" l="1"/>
  <c r="H2022" i="1" s="1"/>
  <c r="J2022" i="1"/>
  <c r="L2022" i="1" s="1"/>
  <c r="K2022" i="1" l="1"/>
  <c r="J2023" i="1" l="1"/>
  <c r="L2023" i="1" s="1"/>
  <c r="I2023" i="1"/>
  <c r="H2023" i="1" s="1"/>
  <c r="K2023" i="1" l="1"/>
  <c r="J2024" i="1" l="1"/>
  <c r="L2024" i="1" s="1"/>
  <c r="I2024" i="1"/>
  <c r="H2024" i="1" s="1"/>
  <c r="K2024" i="1" l="1"/>
  <c r="J2025" i="1"/>
  <c r="L2025" i="1" s="1"/>
  <c r="I2025" i="1"/>
  <c r="H2025" i="1" s="1"/>
  <c r="K2025" i="1" l="1"/>
  <c r="I2026" i="1" l="1"/>
  <c r="H2026" i="1" s="1"/>
  <c r="J2026" i="1"/>
  <c r="L2026" i="1" s="1"/>
  <c r="K2026" i="1" l="1"/>
  <c r="I2027" i="1" l="1"/>
  <c r="H2027" i="1" s="1"/>
  <c r="J2027" i="1"/>
  <c r="L2027" i="1" s="1"/>
  <c r="K2027" i="1" l="1"/>
  <c r="I2028" i="1" l="1"/>
  <c r="H2028" i="1" s="1"/>
  <c r="J2028" i="1"/>
  <c r="L2028" i="1" s="1"/>
  <c r="K2028" i="1" l="1"/>
  <c r="J2029" i="1" l="1"/>
  <c r="L2029" i="1" s="1"/>
  <c r="I2029" i="1"/>
  <c r="H2029" i="1" s="1"/>
  <c r="K2029" i="1" l="1"/>
  <c r="J2030" i="1" l="1"/>
  <c r="L2030" i="1" s="1"/>
  <c r="I2030" i="1"/>
  <c r="H2030" i="1" s="1"/>
  <c r="K2030" i="1" l="1"/>
  <c r="I2031" i="1" l="1"/>
  <c r="H2031" i="1" s="1"/>
  <c r="J2031" i="1"/>
  <c r="L2031" i="1" s="1"/>
  <c r="K2031" i="1" l="1"/>
  <c r="J2032" i="1" l="1"/>
  <c r="L2032" i="1" s="1"/>
  <c r="I2032" i="1"/>
  <c r="H2032" i="1" s="1"/>
  <c r="K2032" i="1" l="1"/>
  <c r="J2033" i="1" s="1"/>
  <c r="L2033" i="1" s="1"/>
  <c r="I2033" i="1" l="1"/>
  <c r="H2033" i="1" s="1"/>
  <c r="K2033" i="1" l="1"/>
  <c r="I2034" i="1" s="1"/>
  <c r="H2034" i="1" s="1"/>
  <c r="J2034" i="1" l="1"/>
  <c r="L2034" i="1" s="1"/>
  <c r="K2034" i="1" l="1"/>
  <c r="I2035" i="1" s="1"/>
  <c r="H2035" i="1" s="1"/>
  <c r="J2035" i="1" l="1"/>
  <c r="L2035" i="1" s="1"/>
  <c r="K2035" i="1" l="1"/>
  <c r="I2036" i="1" s="1"/>
  <c r="H2036" i="1" s="1"/>
  <c r="J2036" i="1" l="1"/>
  <c r="L2036" i="1" s="1"/>
  <c r="K2036" i="1" l="1"/>
  <c r="I2037" i="1" s="1"/>
  <c r="H2037" i="1" s="1"/>
  <c r="J2037" i="1" l="1"/>
  <c r="L2037" i="1" s="1"/>
  <c r="K2037" i="1" l="1"/>
  <c r="J2038" i="1" s="1"/>
  <c r="L2038" i="1" s="1"/>
  <c r="I2038" i="1" l="1"/>
  <c r="H2038" i="1" s="1"/>
  <c r="K2038" i="1" l="1"/>
  <c r="I2039" i="1" s="1"/>
  <c r="H2039" i="1" s="1"/>
  <c r="J2039" i="1" l="1"/>
  <c r="L2039" i="1" s="1"/>
  <c r="K2039" i="1" l="1"/>
  <c r="I2040" i="1" s="1"/>
  <c r="H2040" i="1" s="1"/>
  <c r="J2040" i="1" l="1"/>
  <c r="L2040" i="1" s="1"/>
  <c r="K2040" i="1" l="1"/>
  <c r="J2041" i="1" s="1"/>
  <c r="L2041" i="1" s="1"/>
  <c r="I2041" i="1" l="1"/>
  <c r="H2041" i="1" s="1"/>
  <c r="K2041" i="1"/>
  <c r="I2042" i="1"/>
  <c r="H2042" i="1" s="1"/>
  <c r="J2042" i="1"/>
  <c r="L2042" i="1" s="1"/>
  <c r="K2042" i="1" l="1"/>
  <c r="I2043" i="1" l="1"/>
  <c r="H2043" i="1" s="1"/>
  <c r="J2043" i="1"/>
  <c r="L2043" i="1" s="1"/>
  <c r="K2043" i="1" l="1"/>
  <c r="J2044" i="1" l="1"/>
  <c r="L2044" i="1" s="1"/>
  <c r="I2044" i="1"/>
  <c r="H2044" i="1" s="1"/>
  <c r="K2044" i="1" l="1"/>
  <c r="J2045" i="1" l="1"/>
  <c r="L2045" i="1" s="1"/>
  <c r="I2045" i="1"/>
  <c r="H2045" i="1" s="1"/>
  <c r="K2045" i="1" l="1"/>
  <c r="J2046" i="1" l="1"/>
  <c r="L2046" i="1" s="1"/>
  <c r="I2046" i="1"/>
  <c r="H2046" i="1" s="1"/>
  <c r="K2046" i="1" l="1"/>
  <c r="I2047" i="1" l="1"/>
  <c r="H2047" i="1" s="1"/>
  <c r="J2047" i="1"/>
  <c r="L2047" i="1" s="1"/>
  <c r="K2047" i="1" l="1"/>
  <c r="I2048" i="1" l="1"/>
  <c r="H2048" i="1" s="1"/>
  <c r="J2048" i="1"/>
  <c r="L2048" i="1" s="1"/>
  <c r="K2048" i="1" l="1"/>
  <c r="I2049" i="1" l="1"/>
  <c r="H2049" i="1" s="1"/>
  <c r="J2049" i="1"/>
  <c r="L2049" i="1" s="1"/>
  <c r="K2049" i="1" l="1"/>
  <c r="I2050" i="1" l="1"/>
  <c r="H2050" i="1" s="1"/>
  <c r="J2050" i="1"/>
  <c r="L2050" i="1" s="1"/>
  <c r="K2050" i="1" l="1"/>
  <c r="I2051" i="1" l="1"/>
  <c r="H2051" i="1" s="1"/>
  <c r="J2051" i="1"/>
  <c r="L2051" i="1" s="1"/>
  <c r="K2051" i="1" l="1"/>
  <c r="I2052" i="1" l="1"/>
  <c r="H2052" i="1" s="1"/>
  <c r="J2052" i="1"/>
  <c r="L2052" i="1" s="1"/>
  <c r="K2052" i="1" l="1"/>
  <c r="I2053" i="1" l="1"/>
  <c r="H2053" i="1" s="1"/>
  <c r="J2053" i="1"/>
  <c r="L2053" i="1" s="1"/>
  <c r="K2053" i="1" l="1"/>
  <c r="I2054" i="1" l="1"/>
  <c r="H2054" i="1" s="1"/>
  <c r="J2054" i="1"/>
  <c r="L2054" i="1" s="1"/>
  <c r="K2054" i="1" l="1"/>
  <c r="I2055" i="1" l="1"/>
  <c r="H2055" i="1" s="1"/>
  <c r="J2055" i="1"/>
  <c r="L2055" i="1" s="1"/>
  <c r="K2055" i="1" l="1"/>
  <c r="J2056" i="1" l="1"/>
  <c r="L2056" i="1" s="1"/>
  <c r="I2056" i="1"/>
  <c r="H2056" i="1" s="1"/>
  <c r="K2056" i="1" l="1"/>
  <c r="J2057" i="1" l="1"/>
  <c r="L2057" i="1" s="1"/>
  <c r="I2057" i="1"/>
  <c r="H2057" i="1" s="1"/>
  <c r="K2057" i="1" l="1"/>
  <c r="J2058" i="1" l="1"/>
  <c r="L2058" i="1" s="1"/>
  <c r="I2058" i="1"/>
  <c r="H2058" i="1" s="1"/>
  <c r="K2058" i="1" l="1"/>
  <c r="J2059" i="1" l="1"/>
  <c r="L2059" i="1" s="1"/>
  <c r="I2059" i="1"/>
  <c r="H2059" i="1" s="1"/>
  <c r="K2059" i="1" l="1"/>
  <c r="I2060" i="1" l="1"/>
  <c r="H2060" i="1" s="1"/>
  <c r="J2060" i="1"/>
  <c r="L2060" i="1" s="1"/>
  <c r="K2060" i="1" l="1"/>
  <c r="I2061" i="1" l="1"/>
  <c r="H2061" i="1" s="1"/>
  <c r="J2061" i="1"/>
  <c r="L2061" i="1" s="1"/>
  <c r="K2061" i="1" l="1"/>
  <c r="J2062" i="1" l="1"/>
  <c r="L2062" i="1" s="1"/>
  <c r="I2062" i="1"/>
  <c r="H2062" i="1" s="1"/>
  <c r="K2062" i="1" l="1"/>
  <c r="J2063" i="1" l="1"/>
  <c r="L2063" i="1" s="1"/>
  <c r="I2063" i="1"/>
  <c r="H2063" i="1" s="1"/>
  <c r="K2063" i="1" l="1"/>
  <c r="I2064" i="1" l="1"/>
  <c r="H2064" i="1" s="1"/>
  <c r="J2064" i="1"/>
  <c r="L2064" i="1" s="1"/>
  <c r="K2064" i="1" l="1"/>
  <c r="J2065" i="1" l="1"/>
  <c r="L2065" i="1" s="1"/>
  <c r="I2065" i="1"/>
  <c r="H2065" i="1" s="1"/>
  <c r="K2065" i="1" l="1"/>
  <c r="I2066" i="1" l="1"/>
  <c r="H2066" i="1" s="1"/>
  <c r="J2066" i="1"/>
  <c r="L2066" i="1" s="1"/>
  <c r="K2066" i="1" l="1"/>
  <c r="I2067" i="1" l="1"/>
  <c r="H2067" i="1" s="1"/>
  <c r="J2067" i="1"/>
  <c r="L2067" i="1" s="1"/>
  <c r="K2067" i="1" l="1"/>
  <c r="I2068" i="1" l="1"/>
  <c r="H2068" i="1" s="1"/>
  <c r="J2068" i="1"/>
  <c r="L2068" i="1" s="1"/>
  <c r="K2068" i="1" l="1"/>
  <c r="J2069" i="1" l="1"/>
  <c r="L2069" i="1" s="1"/>
  <c r="I2069" i="1"/>
  <c r="H2069" i="1" s="1"/>
  <c r="K2069" i="1" l="1"/>
  <c r="I2070" i="1" l="1"/>
  <c r="H2070" i="1" s="1"/>
  <c r="J2070" i="1"/>
  <c r="L2070" i="1" s="1"/>
  <c r="K2070" i="1" l="1"/>
  <c r="J2071" i="1" l="1"/>
  <c r="L2071" i="1" s="1"/>
  <c r="I2071" i="1"/>
  <c r="H2071" i="1" s="1"/>
  <c r="K2071" i="1" l="1"/>
  <c r="J2072" i="1" l="1"/>
  <c r="L2072" i="1" s="1"/>
  <c r="I2072" i="1"/>
  <c r="H2072" i="1" s="1"/>
  <c r="K2072" i="1" l="1"/>
  <c r="I2073" i="1" l="1"/>
  <c r="H2073" i="1" s="1"/>
  <c r="J2073" i="1"/>
  <c r="L2073" i="1" s="1"/>
  <c r="K2073" i="1" l="1"/>
  <c r="I2074" i="1" l="1"/>
  <c r="H2074" i="1" s="1"/>
  <c r="J2074" i="1"/>
  <c r="L2074" i="1" s="1"/>
  <c r="K2074" i="1" l="1"/>
  <c r="J2075" i="1" l="1"/>
  <c r="L2075" i="1" s="1"/>
  <c r="I2075" i="1"/>
  <c r="H2075" i="1" s="1"/>
  <c r="K2075" i="1" l="1"/>
  <c r="I2076" i="1" l="1"/>
  <c r="H2076" i="1" s="1"/>
  <c r="J2076" i="1"/>
  <c r="L2076" i="1" s="1"/>
  <c r="K2076" i="1" l="1"/>
  <c r="J2077" i="1" l="1"/>
  <c r="L2077" i="1" s="1"/>
  <c r="I2077" i="1"/>
  <c r="H2077" i="1" s="1"/>
  <c r="K2077" i="1" l="1"/>
  <c r="I2078" i="1" l="1"/>
  <c r="H2078" i="1" s="1"/>
  <c r="J2078" i="1"/>
  <c r="L2078" i="1" s="1"/>
  <c r="K2078" i="1" l="1"/>
  <c r="I2079" i="1" l="1"/>
  <c r="H2079" i="1" s="1"/>
  <c r="J2079" i="1"/>
  <c r="L2079" i="1" s="1"/>
  <c r="K2079" i="1" l="1"/>
  <c r="I2080" i="1" l="1"/>
  <c r="H2080" i="1" s="1"/>
  <c r="J2080" i="1"/>
  <c r="L2080" i="1" s="1"/>
  <c r="K2080" i="1" l="1"/>
  <c r="J2081" i="1" l="1"/>
  <c r="L2081" i="1" s="1"/>
  <c r="I2081" i="1"/>
  <c r="H2081" i="1" s="1"/>
  <c r="K2081" i="1" l="1"/>
  <c r="J2082" i="1" l="1"/>
  <c r="L2082" i="1" s="1"/>
  <c r="I2082" i="1"/>
  <c r="H2082" i="1" s="1"/>
  <c r="K2082" i="1" l="1"/>
  <c r="J2083" i="1" l="1"/>
  <c r="L2083" i="1" s="1"/>
  <c r="I2083" i="1"/>
  <c r="H2083" i="1" s="1"/>
  <c r="K2083" i="1" l="1"/>
  <c r="I2084" i="1" l="1"/>
  <c r="H2084" i="1" s="1"/>
  <c r="J2084" i="1"/>
  <c r="L2084" i="1" s="1"/>
  <c r="K2084" i="1" l="1"/>
  <c r="I2085" i="1" l="1"/>
  <c r="H2085" i="1" s="1"/>
  <c r="J2085" i="1"/>
  <c r="L2085" i="1" s="1"/>
  <c r="K2085" i="1" l="1"/>
  <c r="I2086" i="1" l="1"/>
  <c r="H2086" i="1" s="1"/>
  <c r="J2086" i="1"/>
  <c r="L2086" i="1" s="1"/>
  <c r="K2086" i="1" l="1"/>
  <c r="J2087" i="1" l="1"/>
  <c r="L2087" i="1" s="1"/>
  <c r="I2087" i="1"/>
  <c r="H2087" i="1" s="1"/>
  <c r="K2087" i="1" l="1"/>
  <c r="J2088" i="1" l="1"/>
  <c r="L2088" i="1" s="1"/>
  <c r="I2088" i="1"/>
  <c r="H2088" i="1" s="1"/>
  <c r="K2088" i="1" l="1"/>
  <c r="I2089" i="1" l="1"/>
  <c r="H2089" i="1" s="1"/>
  <c r="J2089" i="1"/>
  <c r="L2089" i="1" s="1"/>
  <c r="K2089" i="1" l="1"/>
  <c r="J2090" i="1" l="1"/>
  <c r="L2090" i="1" s="1"/>
  <c r="I2090" i="1"/>
  <c r="H2090" i="1" s="1"/>
  <c r="K2090" i="1" l="1"/>
  <c r="J2091" i="1" l="1"/>
  <c r="L2091" i="1" s="1"/>
  <c r="I2091" i="1"/>
  <c r="H2091" i="1" s="1"/>
  <c r="K2091" i="1" l="1"/>
  <c r="J2092" i="1" l="1"/>
  <c r="L2092" i="1" s="1"/>
  <c r="I2092" i="1"/>
  <c r="H2092" i="1" s="1"/>
  <c r="K2092" i="1" l="1"/>
  <c r="I2093" i="1" l="1"/>
  <c r="H2093" i="1" s="1"/>
  <c r="J2093" i="1"/>
  <c r="L2093" i="1" s="1"/>
  <c r="K2093" i="1" l="1"/>
  <c r="I2094" i="1" l="1"/>
  <c r="H2094" i="1" s="1"/>
  <c r="J2094" i="1"/>
  <c r="L2094" i="1" s="1"/>
  <c r="K2094" i="1" l="1"/>
  <c r="J2095" i="1" l="1"/>
  <c r="L2095" i="1" s="1"/>
  <c r="I2095" i="1"/>
  <c r="H2095" i="1" s="1"/>
  <c r="K2095" i="1" l="1"/>
  <c r="J2096" i="1" l="1"/>
  <c r="L2096" i="1" s="1"/>
  <c r="I2096" i="1"/>
  <c r="H2096" i="1" s="1"/>
  <c r="K2096" i="1" l="1"/>
  <c r="J2097" i="1" l="1"/>
  <c r="L2097" i="1" s="1"/>
  <c r="I2097" i="1"/>
  <c r="H2097" i="1" s="1"/>
  <c r="K2097" i="1" l="1"/>
  <c r="J2098" i="1" l="1"/>
  <c r="L2098" i="1" s="1"/>
  <c r="I2098" i="1"/>
  <c r="H2098" i="1" s="1"/>
  <c r="K2098" i="1" l="1"/>
  <c r="J2099" i="1" l="1"/>
  <c r="L2099" i="1" s="1"/>
  <c r="I2099" i="1"/>
  <c r="H2099" i="1" s="1"/>
  <c r="K2099" i="1" l="1"/>
  <c r="J2100" i="1" l="1"/>
  <c r="L2100" i="1" s="1"/>
  <c r="I2100" i="1"/>
  <c r="H2100" i="1" s="1"/>
  <c r="K2100" i="1" l="1"/>
  <c r="I2101" i="1" l="1"/>
  <c r="H2101" i="1" s="1"/>
  <c r="J2101" i="1"/>
  <c r="L2101" i="1" s="1"/>
  <c r="K2101" i="1" l="1"/>
  <c r="I2102" i="1" l="1"/>
  <c r="H2102" i="1" s="1"/>
  <c r="J2102" i="1"/>
  <c r="L2102" i="1" s="1"/>
  <c r="K2102" i="1" l="1"/>
  <c r="J2103" i="1" l="1"/>
  <c r="L2103" i="1" s="1"/>
  <c r="I2103" i="1"/>
  <c r="H2103" i="1" s="1"/>
  <c r="K2103" i="1" l="1"/>
  <c r="I2104" i="1" l="1"/>
  <c r="H2104" i="1" s="1"/>
  <c r="J2104" i="1"/>
  <c r="L2104" i="1" s="1"/>
  <c r="K2104" i="1" l="1"/>
  <c r="J2105" i="1" l="1"/>
  <c r="L2105" i="1" s="1"/>
  <c r="I2105" i="1"/>
  <c r="H2105" i="1" s="1"/>
  <c r="K2105" i="1" l="1"/>
  <c r="I2106" i="1" l="1"/>
  <c r="H2106" i="1" s="1"/>
  <c r="J2106" i="1"/>
  <c r="L2106" i="1" s="1"/>
  <c r="K2106" i="1" l="1"/>
  <c r="J2107" i="1" l="1"/>
  <c r="L2107" i="1" s="1"/>
  <c r="I2107" i="1"/>
  <c r="H2107" i="1" s="1"/>
  <c r="K2107" i="1" l="1"/>
  <c r="I2108" i="1" l="1"/>
  <c r="H2108" i="1" s="1"/>
  <c r="J2108" i="1"/>
  <c r="L2108" i="1" s="1"/>
  <c r="K2108" i="1" l="1"/>
  <c r="J2109" i="1" l="1"/>
  <c r="L2109" i="1" s="1"/>
  <c r="I2109" i="1"/>
  <c r="H2109" i="1" s="1"/>
  <c r="K2109" i="1" l="1"/>
  <c r="I2110" i="1" s="1"/>
  <c r="H2110" i="1" s="1"/>
  <c r="J2110" i="1" l="1"/>
  <c r="L2110" i="1" s="1"/>
  <c r="K2110" i="1" l="1"/>
  <c r="I2111" i="1" s="1"/>
  <c r="H2111" i="1" s="1"/>
  <c r="J2111" i="1" l="1"/>
  <c r="L2111" i="1" s="1"/>
  <c r="K2111" i="1" l="1"/>
  <c r="I2112" i="1" s="1"/>
  <c r="H2112" i="1" s="1"/>
  <c r="J2112" i="1" l="1"/>
  <c r="L2112" i="1" s="1"/>
  <c r="K2112" i="1" l="1"/>
  <c r="I2113" i="1" s="1"/>
  <c r="H2113" i="1" s="1"/>
  <c r="J2113" i="1" l="1"/>
  <c r="L2113" i="1" s="1"/>
  <c r="K2113" i="1" l="1"/>
  <c r="J2114" i="1" s="1"/>
  <c r="L2114" i="1" s="1"/>
  <c r="I2114" i="1" l="1"/>
  <c r="H2114" i="1" s="1"/>
  <c r="K2114" i="1" l="1"/>
  <c r="I2115" i="1" s="1"/>
  <c r="H2115" i="1" s="1"/>
  <c r="J2115" i="1" l="1"/>
  <c r="L2115" i="1" s="1"/>
  <c r="K2115" i="1" l="1"/>
  <c r="I2116" i="1" s="1"/>
  <c r="H2116" i="1" s="1"/>
  <c r="J2116" i="1" l="1"/>
  <c r="L2116" i="1" s="1"/>
  <c r="K2116" i="1" l="1"/>
  <c r="J2117" i="1" s="1"/>
  <c r="L2117" i="1" s="1"/>
  <c r="I2117" i="1" l="1"/>
  <c r="H2117" i="1" s="1"/>
  <c r="K2117" i="1" l="1"/>
  <c r="J2118" i="1" s="1"/>
  <c r="L2118" i="1" s="1"/>
  <c r="I2118" i="1" l="1"/>
  <c r="H2118" i="1" s="1"/>
  <c r="K2118" i="1" l="1"/>
  <c r="I2119" i="1" l="1"/>
  <c r="H2119" i="1" s="1"/>
  <c r="J2119" i="1"/>
  <c r="L2119" i="1" s="1"/>
  <c r="K2119" i="1" l="1"/>
  <c r="J2120" i="1" l="1"/>
  <c r="L2120" i="1" s="1"/>
  <c r="I2120" i="1"/>
  <c r="H2120" i="1" s="1"/>
  <c r="K2120" i="1" l="1"/>
  <c r="I2121" i="1" l="1"/>
  <c r="J2121" i="1"/>
  <c r="L2121" i="1" s="1"/>
  <c r="H2121" i="1" l="1"/>
  <c r="K2121" i="1"/>
  <c r="I2122" i="1" l="1"/>
  <c r="J2122" i="1"/>
  <c r="L2122" i="1" s="1"/>
  <c r="H2122" i="1" l="1"/>
  <c r="K2122" i="1"/>
  <c r="J2123" i="1" l="1"/>
  <c r="L2123" i="1" s="1"/>
  <c r="I2123" i="1"/>
  <c r="H2123" i="1" l="1"/>
  <c r="K2123" i="1"/>
  <c r="I2124" i="1" l="1"/>
  <c r="J2124" i="1"/>
  <c r="L2124" i="1" s="1"/>
  <c r="H2124" i="1" l="1"/>
  <c r="K2124" i="1"/>
  <c r="J2125" i="1" l="1"/>
  <c r="L2125" i="1" s="1"/>
  <c r="I2125" i="1"/>
  <c r="H2125" i="1" l="1"/>
  <c r="K2125" i="1"/>
  <c r="J2126" i="1" l="1"/>
  <c r="L2126" i="1" s="1"/>
  <c r="I2126" i="1"/>
  <c r="H2126" i="1" l="1"/>
  <c r="K2126" i="1"/>
  <c r="J2127" i="1" l="1"/>
  <c r="L2127" i="1" s="1"/>
  <c r="I2127" i="1"/>
  <c r="H2127" i="1" l="1"/>
  <c r="K2127" i="1"/>
  <c r="J2128" i="1" l="1"/>
  <c r="L2128" i="1" s="1"/>
  <c r="I2128" i="1"/>
  <c r="H2128" i="1" l="1"/>
  <c r="K2128" i="1"/>
  <c r="J2129" i="1" l="1"/>
  <c r="L2129" i="1" s="1"/>
  <c r="I2129" i="1"/>
  <c r="H2129" i="1" l="1"/>
  <c r="K2129" i="1"/>
  <c r="I2130" i="1" l="1"/>
  <c r="J2130" i="1"/>
  <c r="L2130" i="1" s="1"/>
  <c r="H2130" i="1" l="1"/>
  <c r="K2130" i="1"/>
  <c r="J2131" i="1" l="1"/>
  <c r="L2131" i="1" s="1"/>
  <c r="I2131" i="1"/>
  <c r="H2131" i="1" l="1"/>
  <c r="K2131" i="1"/>
  <c r="J2132" i="1" l="1"/>
  <c r="L2132" i="1" s="1"/>
  <c r="I2132" i="1"/>
  <c r="H2132" i="1" l="1"/>
  <c r="K2132" i="1"/>
  <c r="I2133" i="1" l="1"/>
  <c r="J2133" i="1"/>
  <c r="L2133" i="1" s="1"/>
  <c r="H2133" i="1" l="1"/>
  <c r="K2133" i="1"/>
  <c r="I2134" i="1" l="1"/>
  <c r="J2134" i="1"/>
  <c r="L2134" i="1" s="1"/>
  <c r="H2134" i="1" l="1"/>
  <c r="K2134" i="1"/>
  <c r="J2135" i="1" l="1"/>
  <c r="L2135" i="1" s="1"/>
  <c r="I2135" i="1"/>
  <c r="H2135" i="1" l="1"/>
  <c r="K2135" i="1"/>
  <c r="J2136" i="1" l="1"/>
  <c r="L2136" i="1" s="1"/>
  <c r="I2136" i="1"/>
  <c r="H2136" i="1" l="1"/>
  <c r="K2136" i="1"/>
  <c r="J2137" i="1" l="1"/>
  <c r="L2137" i="1" s="1"/>
  <c r="I2137" i="1"/>
  <c r="H2137" i="1" l="1"/>
  <c r="K2137" i="1"/>
  <c r="I2138" i="1" l="1"/>
  <c r="J2138" i="1"/>
  <c r="L2138" i="1" s="1"/>
  <c r="H2138" i="1" l="1"/>
  <c r="K2138" i="1"/>
  <c r="I2139" i="1" l="1"/>
  <c r="J2139" i="1"/>
  <c r="L2139" i="1" s="1"/>
  <c r="H2139" i="1" l="1"/>
  <c r="K2139" i="1"/>
  <c r="I2140" i="1" l="1"/>
  <c r="J2140" i="1"/>
  <c r="L2140" i="1" s="1"/>
  <c r="H2140" i="1" l="1"/>
  <c r="K2140" i="1"/>
  <c r="J2141" i="1" l="1"/>
  <c r="L2141" i="1" s="1"/>
  <c r="I2141" i="1"/>
  <c r="H2141" i="1" l="1"/>
  <c r="K2141" i="1"/>
  <c r="J2142" i="1" l="1"/>
  <c r="L2142" i="1" s="1"/>
  <c r="I2142" i="1"/>
  <c r="H2142" i="1" l="1"/>
  <c r="K2142" i="1"/>
  <c r="J2143" i="1" l="1"/>
  <c r="L2143" i="1" s="1"/>
  <c r="I2143" i="1"/>
  <c r="H2143" i="1" s="1"/>
  <c r="K2143" i="1" l="1"/>
  <c r="I2144" i="1"/>
  <c r="H2144" i="1" s="1"/>
  <c r="J2144" i="1"/>
  <c r="L2144" i="1" s="1"/>
  <c r="K2144" i="1" l="1"/>
  <c r="I2145" i="1" l="1"/>
  <c r="J2145" i="1"/>
  <c r="L2145" i="1" s="1"/>
  <c r="H2145" i="1" l="1"/>
  <c r="K2145" i="1"/>
  <c r="J2146" i="1" l="1"/>
  <c r="L2146" i="1" s="1"/>
  <c r="I2146" i="1"/>
  <c r="H2146" i="1" l="1"/>
  <c r="K2146" i="1"/>
  <c r="I2147" i="1" l="1"/>
  <c r="J2147" i="1"/>
  <c r="L2147" i="1" s="1"/>
  <c r="H2147" i="1" l="1"/>
  <c r="K2147" i="1"/>
  <c r="J2148" i="1" l="1"/>
  <c r="L2148" i="1" s="1"/>
  <c r="I2148" i="1"/>
  <c r="H2148" i="1" l="1"/>
  <c r="K2148" i="1"/>
  <c r="J2149" i="1" l="1"/>
  <c r="L2149" i="1" s="1"/>
  <c r="I2149" i="1"/>
  <c r="H2149" i="1" l="1"/>
  <c r="K2149" i="1"/>
  <c r="I2150" i="1" l="1"/>
  <c r="J2150" i="1"/>
  <c r="L2150" i="1" s="1"/>
  <c r="H2150" i="1" l="1"/>
  <c r="K2150" i="1"/>
  <c r="J2151" i="1" l="1"/>
  <c r="L2151" i="1" s="1"/>
  <c r="I2151" i="1"/>
  <c r="H2151" i="1" l="1"/>
  <c r="K2151" i="1"/>
  <c r="J2152" i="1" l="1"/>
  <c r="L2152" i="1" s="1"/>
  <c r="I2152" i="1"/>
  <c r="H2152" i="1" l="1"/>
  <c r="K2152" i="1"/>
  <c r="I2153" i="1" l="1"/>
  <c r="J2153" i="1"/>
  <c r="L2153" i="1" s="1"/>
  <c r="H2153" i="1" l="1"/>
  <c r="K2153" i="1"/>
  <c r="I2154" i="1" l="1"/>
  <c r="J2154" i="1"/>
  <c r="L2154" i="1" s="1"/>
  <c r="H2154" i="1" l="1"/>
  <c r="K2154" i="1"/>
  <c r="J2155" i="1" l="1"/>
  <c r="L2155" i="1" s="1"/>
  <c r="I2155" i="1"/>
  <c r="H2155" i="1" l="1"/>
  <c r="K2155" i="1"/>
  <c r="I2156" i="1" l="1"/>
  <c r="J2156" i="1"/>
  <c r="L2156" i="1" s="1"/>
  <c r="H2156" i="1" l="1"/>
  <c r="K2156" i="1"/>
  <c r="J2157" i="1" l="1"/>
  <c r="L2157" i="1" s="1"/>
  <c r="I2157" i="1"/>
  <c r="H2157" i="1" l="1"/>
  <c r="K2157" i="1"/>
  <c r="I2158" i="1" l="1"/>
  <c r="J2158" i="1"/>
  <c r="L2158" i="1" s="1"/>
  <c r="H2158" i="1" l="1"/>
  <c r="K2158" i="1"/>
  <c r="J2159" i="1" l="1"/>
  <c r="L2159" i="1" s="1"/>
  <c r="I2159" i="1"/>
  <c r="H2159" i="1" l="1"/>
  <c r="K2159" i="1"/>
  <c r="J2160" i="1" l="1"/>
  <c r="L2160" i="1" s="1"/>
  <c r="I2160" i="1"/>
  <c r="H2160" i="1" l="1"/>
  <c r="K2160" i="1"/>
  <c r="I2161" i="1" l="1"/>
  <c r="J2161" i="1"/>
  <c r="L2161" i="1" s="1"/>
  <c r="H2161" i="1" l="1"/>
  <c r="K2161" i="1"/>
  <c r="J2162" i="1" l="1"/>
  <c r="L2162" i="1" s="1"/>
  <c r="I2162" i="1"/>
  <c r="H2162" i="1" l="1"/>
  <c r="K2162" i="1"/>
  <c r="I2163" i="1" l="1"/>
  <c r="J2163" i="1"/>
  <c r="L2163" i="1" s="1"/>
  <c r="H2163" i="1" l="1"/>
  <c r="K2163" i="1"/>
  <c r="J2164" i="1" l="1"/>
  <c r="L2164" i="1" s="1"/>
  <c r="I2164" i="1"/>
  <c r="H2164" i="1" l="1"/>
  <c r="K2164" i="1"/>
  <c r="I2165" i="1" l="1"/>
  <c r="J2165" i="1"/>
  <c r="L2165" i="1" s="1"/>
  <c r="H2165" i="1" l="1"/>
  <c r="K2165" i="1"/>
  <c r="J2166" i="1" l="1"/>
  <c r="L2166" i="1" s="1"/>
  <c r="I2166" i="1"/>
  <c r="H2166" i="1" l="1"/>
  <c r="K2166" i="1"/>
  <c r="I2167" i="1" l="1"/>
  <c r="J2167" i="1"/>
  <c r="L2167" i="1" s="1"/>
  <c r="H2167" i="1" l="1"/>
  <c r="K2167" i="1"/>
  <c r="J2168" i="1" l="1"/>
  <c r="L2168" i="1" s="1"/>
  <c r="I2168" i="1"/>
  <c r="H2168" i="1" l="1"/>
  <c r="K2168" i="1"/>
  <c r="I2169" i="1" l="1"/>
  <c r="J2169" i="1"/>
  <c r="L2169" i="1" s="1"/>
  <c r="H2169" i="1" l="1"/>
  <c r="K2169" i="1"/>
  <c r="I2170" i="1" l="1"/>
  <c r="J2170" i="1"/>
  <c r="L2170" i="1" s="1"/>
  <c r="H2170" i="1" l="1"/>
  <c r="K2170" i="1"/>
  <c r="J2171" i="1" l="1"/>
  <c r="L2171" i="1" s="1"/>
  <c r="I2171" i="1"/>
  <c r="H2171" i="1" l="1"/>
  <c r="K2171" i="1"/>
  <c r="J2172" i="1" l="1"/>
  <c r="L2172" i="1" s="1"/>
  <c r="I2172" i="1"/>
  <c r="H2172" i="1" l="1"/>
  <c r="K2172" i="1"/>
  <c r="I2173" i="1" l="1"/>
  <c r="J2173" i="1"/>
  <c r="L2173" i="1" s="1"/>
  <c r="H2173" i="1" l="1"/>
  <c r="K2173" i="1"/>
  <c r="J2174" i="1" l="1"/>
  <c r="L2174" i="1" s="1"/>
  <c r="I2174" i="1"/>
  <c r="H2174" i="1" l="1"/>
  <c r="K2174" i="1"/>
  <c r="J2175" i="1" l="1"/>
  <c r="L2175" i="1" s="1"/>
  <c r="I2175" i="1"/>
  <c r="H2175" i="1" l="1"/>
  <c r="K2175" i="1"/>
  <c r="J2176" i="1" l="1"/>
  <c r="L2176" i="1" s="1"/>
  <c r="I2176" i="1"/>
  <c r="H2176" i="1" l="1"/>
  <c r="K2176" i="1"/>
  <c r="I2177" i="1" l="1"/>
  <c r="J2177" i="1"/>
  <c r="L2177" i="1" s="1"/>
  <c r="H2177" i="1" l="1"/>
  <c r="K2177" i="1"/>
  <c r="I2178" i="1" l="1"/>
  <c r="J2178" i="1"/>
  <c r="L2178" i="1" s="1"/>
  <c r="H2178" i="1" l="1"/>
  <c r="K2178" i="1"/>
  <c r="J2179" i="1" l="1"/>
  <c r="L2179" i="1" s="1"/>
  <c r="I2179" i="1"/>
  <c r="H2179" i="1" l="1"/>
  <c r="K2179" i="1"/>
  <c r="I2180" i="1" l="1"/>
  <c r="J2180" i="1"/>
  <c r="L2180" i="1" s="1"/>
  <c r="H2180" i="1" l="1"/>
  <c r="K2180" i="1"/>
  <c r="I2181" i="1" l="1"/>
  <c r="J2181" i="1"/>
  <c r="L2181" i="1" s="1"/>
  <c r="H2181" i="1" l="1"/>
  <c r="K2181" i="1"/>
  <c r="I2182" i="1" l="1"/>
  <c r="J2182" i="1"/>
  <c r="L2182" i="1" s="1"/>
  <c r="H2182" i="1" l="1"/>
  <c r="K2182" i="1"/>
  <c r="J2183" i="1" l="1"/>
  <c r="L2183" i="1" s="1"/>
  <c r="I2183" i="1"/>
  <c r="H2183" i="1" l="1"/>
  <c r="K2183" i="1"/>
  <c r="J2184" i="1" l="1"/>
  <c r="L2184" i="1" s="1"/>
  <c r="I2184" i="1"/>
  <c r="H2184" i="1" l="1"/>
  <c r="K2184" i="1"/>
  <c r="I2185" i="1" l="1"/>
  <c r="J2185" i="1"/>
  <c r="L2185" i="1" s="1"/>
  <c r="H2185" i="1" l="1"/>
  <c r="K2185" i="1"/>
  <c r="I2186" i="1" l="1"/>
  <c r="J2186" i="1"/>
  <c r="L2186" i="1" s="1"/>
  <c r="H2186" i="1" l="1"/>
  <c r="K2186" i="1"/>
  <c r="I2187" i="1" l="1"/>
  <c r="J2187" i="1"/>
  <c r="L2187" i="1" s="1"/>
  <c r="H2187" i="1" l="1"/>
  <c r="K2187" i="1"/>
  <c r="J2188" i="1" l="1"/>
  <c r="L2188" i="1" s="1"/>
  <c r="I2188" i="1"/>
  <c r="H2188" i="1" l="1"/>
  <c r="K2188" i="1"/>
  <c r="J2189" i="1" l="1"/>
  <c r="L2189" i="1" s="1"/>
  <c r="I2189" i="1"/>
  <c r="H2189" i="1" s="1"/>
  <c r="K2189" i="1" l="1"/>
  <c r="I2190" i="1" l="1"/>
  <c r="H2190" i="1" s="1"/>
  <c r="J2190" i="1"/>
  <c r="L2190" i="1" s="1"/>
  <c r="K2190" i="1" l="1"/>
  <c r="J2191" i="1" l="1"/>
  <c r="L2191" i="1" s="1"/>
  <c r="I2191" i="1"/>
  <c r="H2191" i="1" s="1"/>
  <c r="K2191" i="1" l="1"/>
  <c r="I2192" i="1" l="1"/>
  <c r="H2192" i="1" s="1"/>
  <c r="J2192" i="1"/>
  <c r="L2192" i="1" s="1"/>
  <c r="K2192" i="1" l="1"/>
  <c r="I2193" i="1" l="1"/>
  <c r="H2193" i="1" s="1"/>
  <c r="J2193" i="1"/>
  <c r="L2193" i="1" s="1"/>
  <c r="K2193" i="1" l="1"/>
  <c r="I2194" i="1"/>
  <c r="H2194" i="1" s="1"/>
  <c r="J2194" i="1"/>
  <c r="L2194" i="1" s="1"/>
  <c r="K2194" i="1" l="1"/>
  <c r="I2195" i="1" l="1"/>
  <c r="J2195" i="1"/>
  <c r="L2195" i="1" s="1"/>
  <c r="H2195" i="1" l="1"/>
  <c r="K2195" i="1"/>
  <c r="I2196" i="1" l="1"/>
  <c r="H2196" i="1" s="1"/>
  <c r="J2196" i="1"/>
  <c r="L2196" i="1" s="1"/>
  <c r="K2196" i="1" l="1"/>
  <c r="I2197" i="1" l="1"/>
  <c r="H2197" i="1" s="1"/>
  <c r="J2197" i="1"/>
  <c r="L2197" i="1" s="1"/>
  <c r="K2197" i="1" l="1"/>
  <c r="J2198" i="1" l="1"/>
  <c r="L2198" i="1" s="1"/>
  <c r="I2198" i="1"/>
  <c r="H2198" i="1" s="1"/>
  <c r="K2198" i="1" l="1"/>
  <c r="J2199" i="1" l="1"/>
  <c r="L2199" i="1" s="1"/>
  <c r="I2199" i="1"/>
  <c r="H2199" i="1" s="1"/>
  <c r="K2199" i="1" l="1"/>
  <c r="J2200" i="1" l="1"/>
  <c r="L2200" i="1" s="1"/>
  <c r="I2200" i="1"/>
  <c r="H2200" i="1" s="1"/>
  <c r="K2200" i="1" l="1"/>
  <c r="I2201" i="1" l="1"/>
  <c r="H2201" i="1" s="1"/>
  <c r="J2201" i="1"/>
  <c r="L2201" i="1" s="1"/>
  <c r="K2201" i="1" l="1"/>
  <c r="I2202" i="1" l="1"/>
  <c r="H2202" i="1" s="1"/>
  <c r="J2202" i="1"/>
  <c r="L2202" i="1" s="1"/>
  <c r="K2202" i="1" l="1"/>
  <c r="J2203" i="1"/>
  <c r="L2203" i="1" s="1"/>
  <c r="I2203" i="1"/>
  <c r="H2203" i="1" s="1"/>
  <c r="K2203" i="1" l="1"/>
  <c r="I2204" i="1" l="1"/>
  <c r="J2204" i="1"/>
  <c r="L2204" i="1" s="1"/>
  <c r="H2204" i="1" l="1"/>
  <c r="K2204" i="1"/>
  <c r="J2205" i="1" l="1"/>
  <c r="L2205" i="1" s="1"/>
  <c r="I2205" i="1"/>
  <c r="H2205" i="1" l="1"/>
  <c r="K2205" i="1"/>
  <c r="J2206" i="1" l="1"/>
  <c r="L2206" i="1" s="1"/>
  <c r="I2206" i="1"/>
  <c r="H2206" i="1" l="1"/>
  <c r="K2206" i="1"/>
  <c r="J2207" i="1" l="1"/>
  <c r="L2207" i="1" s="1"/>
  <c r="I2207" i="1"/>
  <c r="H2207" i="1" l="1"/>
  <c r="K2207" i="1"/>
  <c r="J2208" i="1" l="1"/>
  <c r="L2208" i="1" s="1"/>
  <c r="I2208" i="1"/>
  <c r="H2208" i="1" s="1"/>
  <c r="K2208" i="1" l="1"/>
  <c r="I2209" i="1" l="1"/>
  <c r="H2209" i="1" s="1"/>
  <c r="J2209" i="1"/>
  <c r="L2209" i="1" s="1"/>
  <c r="K2209" i="1" l="1"/>
  <c r="J2210" i="1" l="1"/>
  <c r="L2210" i="1" s="1"/>
  <c r="I2210" i="1"/>
  <c r="H2210" i="1" s="1"/>
  <c r="K2210" i="1" l="1"/>
  <c r="I2211" i="1" l="1"/>
  <c r="H2211" i="1" s="1"/>
  <c r="J2211" i="1"/>
  <c r="L2211" i="1" s="1"/>
  <c r="K2211" i="1" l="1"/>
  <c r="J2212" i="1" l="1"/>
  <c r="L2212" i="1" s="1"/>
  <c r="I2212" i="1"/>
  <c r="H2212" i="1" s="1"/>
  <c r="K2212" i="1" l="1"/>
  <c r="I2213" i="1" l="1"/>
  <c r="H2213" i="1" s="1"/>
  <c r="J2213" i="1"/>
  <c r="L2213" i="1" s="1"/>
  <c r="K2213" i="1" l="1"/>
  <c r="J2214" i="1" l="1"/>
  <c r="L2214" i="1" s="1"/>
  <c r="I2214" i="1"/>
  <c r="H2214" i="1" s="1"/>
  <c r="K2214" i="1" l="1"/>
  <c r="J2215" i="1" l="1"/>
  <c r="L2215" i="1" s="1"/>
  <c r="I2215" i="1"/>
  <c r="H2215" i="1" s="1"/>
  <c r="K2215" i="1" l="1"/>
  <c r="I2216" i="1" l="1"/>
  <c r="H2216" i="1" s="1"/>
  <c r="J2216" i="1"/>
  <c r="L2216" i="1" s="1"/>
  <c r="K2216" i="1" l="1"/>
  <c r="I2217" i="1"/>
  <c r="H2217" i="1" s="1"/>
  <c r="J2217" i="1"/>
  <c r="L2217" i="1" s="1"/>
  <c r="K2217" i="1" l="1"/>
  <c r="J2218" i="1" l="1"/>
  <c r="L2218" i="1" s="1"/>
  <c r="I2218" i="1"/>
  <c r="H2218" i="1" l="1"/>
  <c r="K2218" i="1"/>
  <c r="J2219" i="1" l="1"/>
  <c r="L2219" i="1" s="1"/>
  <c r="I2219" i="1"/>
  <c r="H2219" i="1" l="1"/>
  <c r="K2219" i="1"/>
  <c r="I2220" i="1" l="1"/>
  <c r="J2220" i="1"/>
  <c r="L2220" i="1" s="1"/>
  <c r="H2220" i="1" l="1"/>
  <c r="K2220" i="1"/>
  <c r="J2221" i="1" l="1"/>
  <c r="L2221" i="1" s="1"/>
  <c r="I2221" i="1"/>
  <c r="H2221" i="1" l="1"/>
  <c r="K2221" i="1"/>
  <c r="I2222" i="1" l="1"/>
  <c r="J2222" i="1"/>
  <c r="L2222" i="1" s="1"/>
  <c r="H2222" i="1" l="1"/>
  <c r="K2222" i="1"/>
  <c r="J2223" i="1" l="1"/>
  <c r="L2223" i="1" s="1"/>
  <c r="I2223" i="1"/>
  <c r="H2223" i="1" l="1"/>
  <c r="K2223" i="1"/>
  <c r="I2224" i="1" l="1"/>
  <c r="J2224" i="1"/>
  <c r="L2224" i="1" s="1"/>
  <c r="H2224" i="1" l="1"/>
  <c r="K2224" i="1"/>
  <c r="J2225" i="1" l="1"/>
  <c r="L2225" i="1" s="1"/>
  <c r="I2225" i="1"/>
  <c r="H2225" i="1" l="1"/>
  <c r="K2225" i="1"/>
  <c r="I2226" i="1" l="1"/>
  <c r="J2226" i="1"/>
  <c r="L2226" i="1" s="1"/>
  <c r="H2226" i="1" l="1"/>
  <c r="K2226" i="1"/>
  <c r="I2227" i="1" l="1"/>
  <c r="J2227" i="1"/>
  <c r="L2227" i="1" s="1"/>
  <c r="H2227" i="1" l="1"/>
  <c r="K2227" i="1"/>
  <c r="I2228" i="1" l="1"/>
  <c r="J2228" i="1"/>
  <c r="L2228" i="1" s="1"/>
  <c r="H2228" i="1" l="1"/>
  <c r="K2228" i="1"/>
  <c r="J2229" i="1" l="1"/>
  <c r="L2229" i="1" s="1"/>
  <c r="I2229" i="1"/>
  <c r="H2229" i="1" l="1"/>
  <c r="K2229" i="1"/>
  <c r="I2230" i="1" l="1"/>
  <c r="J2230" i="1"/>
  <c r="L2230" i="1" s="1"/>
  <c r="H2230" i="1" l="1"/>
  <c r="K2230" i="1"/>
  <c r="I2231" i="1" l="1"/>
  <c r="J2231" i="1"/>
  <c r="L2231" i="1" s="1"/>
  <c r="H2231" i="1" l="1"/>
  <c r="K2231" i="1"/>
  <c r="J2232" i="1" l="1"/>
  <c r="L2232" i="1" s="1"/>
  <c r="I2232" i="1"/>
  <c r="H2232" i="1" l="1"/>
  <c r="K2232" i="1"/>
  <c r="I2233" i="1" l="1"/>
  <c r="J2233" i="1"/>
  <c r="L2233" i="1" s="1"/>
  <c r="H2233" i="1" l="1"/>
  <c r="K2233" i="1"/>
  <c r="J2234" i="1" l="1"/>
  <c r="L2234" i="1" s="1"/>
  <c r="I2234" i="1"/>
  <c r="H2234" i="1" l="1"/>
  <c r="K2234" i="1"/>
  <c r="J2235" i="1" l="1"/>
  <c r="L2235" i="1" s="1"/>
  <c r="I2235" i="1"/>
  <c r="H2235" i="1" l="1"/>
  <c r="K2235" i="1"/>
  <c r="J2236" i="1" l="1"/>
  <c r="L2236" i="1" s="1"/>
  <c r="I2236" i="1"/>
  <c r="H2236" i="1" l="1"/>
  <c r="K2236" i="1"/>
  <c r="I2237" i="1" l="1"/>
  <c r="J2237" i="1"/>
  <c r="L2237" i="1" s="1"/>
  <c r="H2237" i="1" l="1"/>
  <c r="K2237" i="1"/>
  <c r="I2238" i="1" l="1"/>
  <c r="J2238" i="1"/>
  <c r="L2238" i="1" s="1"/>
  <c r="H2238" i="1" l="1"/>
  <c r="K2238" i="1"/>
  <c r="J2239" i="1" l="1"/>
  <c r="L2239" i="1" s="1"/>
  <c r="I2239" i="1"/>
  <c r="H2239" i="1" l="1"/>
  <c r="K2239" i="1"/>
  <c r="I2240" i="1" l="1"/>
  <c r="J2240" i="1"/>
  <c r="L2240" i="1" s="1"/>
  <c r="H2240" i="1" l="1"/>
  <c r="K2240" i="1"/>
  <c r="I2241" i="1" l="1"/>
  <c r="J2241" i="1"/>
  <c r="L2241" i="1" s="1"/>
  <c r="H2241" i="1" l="1"/>
  <c r="K2241" i="1"/>
  <c r="J2242" i="1" l="1"/>
  <c r="L2242" i="1" s="1"/>
  <c r="I2242" i="1"/>
  <c r="H2242" i="1" l="1"/>
  <c r="K2242" i="1"/>
  <c r="I2243" i="1" l="1"/>
  <c r="J2243" i="1"/>
  <c r="L2243" i="1" s="1"/>
  <c r="H2243" i="1" l="1"/>
  <c r="K2243" i="1"/>
  <c r="I2244" i="1" l="1"/>
  <c r="J2244" i="1"/>
  <c r="L2244" i="1" s="1"/>
  <c r="H2244" i="1" l="1"/>
  <c r="K2244" i="1"/>
  <c r="I2245" i="1" l="1"/>
  <c r="J2245" i="1"/>
  <c r="L2245" i="1" s="1"/>
  <c r="H2245" i="1" l="1"/>
  <c r="K2245" i="1"/>
  <c r="J2246" i="1" l="1"/>
  <c r="L2246" i="1" s="1"/>
  <c r="I2246" i="1"/>
  <c r="H2246" i="1" l="1"/>
  <c r="K2246" i="1"/>
  <c r="J2247" i="1" l="1"/>
  <c r="L2247" i="1" s="1"/>
  <c r="I2247" i="1"/>
  <c r="H2247" i="1" s="1"/>
  <c r="K2247" i="1" l="1"/>
  <c r="J2248" i="1" l="1"/>
  <c r="L2248" i="1" s="1"/>
  <c r="I2248" i="1"/>
  <c r="H2248" i="1" s="1"/>
  <c r="K2248" i="1" l="1"/>
  <c r="J2249" i="1" l="1"/>
  <c r="L2249" i="1" s="1"/>
  <c r="I2249" i="1"/>
  <c r="H2249" i="1" s="1"/>
  <c r="K2249" i="1" l="1"/>
  <c r="J2250" i="1" l="1"/>
  <c r="L2250" i="1" s="1"/>
  <c r="I2250" i="1"/>
  <c r="H2250" i="1" s="1"/>
  <c r="K2250" i="1" l="1"/>
  <c r="I2251" i="1" l="1"/>
  <c r="H2251" i="1" s="1"/>
  <c r="J2251" i="1"/>
  <c r="L2251" i="1" s="1"/>
  <c r="K2251" i="1" l="1"/>
  <c r="J2252" i="1" l="1"/>
  <c r="L2252" i="1" s="1"/>
  <c r="I2252" i="1"/>
  <c r="H2252" i="1" s="1"/>
  <c r="K2252" i="1" l="1"/>
  <c r="J2253" i="1" l="1"/>
  <c r="L2253" i="1" s="1"/>
  <c r="I2253" i="1"/>
  <c r="H2253" i="1" s="1"/>
  <c r="K2253" i="1" l="1"/>
  <c r="I2254" i="1" l="1"/>
  <c r="H2254" i="1" s="1"/>
  <c r="J2254" i="1"/>
  <c r="L2254" i="1" s="1"/>
  <c r="K2254" i="1" l="1"/>
  <c r="I2255" i="1"/>
  <c r="H2255" i="1" s="1"/>
  <c r="J2255" i="1"/>
  <c r="L2255" i="1" s="1"/>
  <c r="K2255" i="1" l="1"/>
  <c r="J2256" i="1" l="1"/>
  <c r="L2256" i="1" s="1"/>
  <c r="I2256" i="1"/>
  <c r="H2256" i="1" s="1"/>
  <c r="K2256" i="1" l="1"/>
  <c r="J2257" i="1" l="1"/>
  <c r="L2257" i="1" s="1"/>
  <c r="I2257" i="1"/>
  <c r="H2257" i="1" s="1"/>
  <c r="K2257" i="1" l="1"/>
  <c r="J2258" i="1"/>
  <c r="L2258" i="1" s="1"/>
  <c r="I2258" i="1"/>
  <c r="H2258" i="1" s="1"/>
  <c r="K2258" i="1" l="1"/>
  <c r="J2259" i="1" l="1"/>
  <c r="L2259" i="1" s="1"/>
  <c r="I2259" i="1"/>
  <c r="H2259" i="1" l="1"/>
  <c r="K2259" i="1"/>
  <c r="J2260" i="1" l="1"/>
  <c r="L2260" i="1" s="1"/>
  <c r="I2260" i="1"/>
  <c r="H2260" i="1" l="1"/>
  <c r="K2260" i="1"/>
  <c r="I2261" i="1" l="1"/>
  <c r="J2261" i="1"/>
  <c r="L2261" i="1" s="1"/>
  <c r="H2261" i="1" l="1"/>
  <c r="K2261" i="1"/>
  <c r="J2262" i="1" l="1"/>
  <c r="L2262" i="1" s="1"/>
  <c r="I2262" i="1"/>
  <c r="H2262" i="1" l="1"/>
  <c r="K2262" i="1"/>
  <c r="J2263" i="1" l="1"/>
  <c r="L2263" i="1" s="1"/>
  <c r="I2263" i="1"/>
  <c r="H2263" i="1" l="1"/>
  <c r="K2263" i="1"/>
  <c r="J2264" i="1" l="1"/>
  <c r="L2264" i="1" s="1"/>
  <c r="I2264" i="1"/>
  <c r="H2264" i="1" l="1"/>
  <c r="K2264" i="1"/>
  <c r="I2265" i="1" l="1"/>
  <c r="J2265" i="1"/>
  <c r="L2265" i="1" s="1"/>
  <c r="H2265" i="1" l="1"/>
  <c r="K2265" i="1"/>
  <c r="I2266" i="1" l="1"/>
  <c r="J2266" i="1"/>
  <c r="L2266" i="1" s="1"/>
  <c r="H2266" i="1" l="1"/>
  <c r="K2266" i="1"/>
  <c r="I2267" i="1" l="1"/>
  <c r="J2267" i="1"/>
  <c r="L2267" i="1" s="1"/>
  <c r="H2267" i="1" l="1"/>
  <c r="K2267" i="1"/>
  <c r="I2268" i="1" l="1"/>
  <c r="J2268" i="1"/>
  <c r="L2268" i="1" s="1"/>
  <c r="H2268" i="1" l="1"/>
  <c r="K2268" i="1"/>
  <c r="J2269" i="1" l="1"/>
  <c r="L2269" i="1" s="1"/>
  <c r="I2269" i="1"/>
  <c r="H2269" i="1" l="1"/>
  <c r="K2269" i="1"/>
  <c r="I2270" i="1" l="1"/>
  <c r="J2270" i="1"/>
  <c r="L2270" i="1" s="1"/>
  <c r="H2270" i="1" l="1"/>
  <c r="K2270" i="1"/>
  <c r="J2271" i="1" l="1"/>
  <c r="L2271" i="1" s="1"/>
  <c r="I2271" i="1"/>
  <c r="H2271" i="1" l="1"/>
  <c r="K2271" i="1"/>
  <c r="I2272" i="1" l="1"/>
  <c r="J2272" i="1"/>
  <c r="L2272" i="1" s="1"/>
  <c r="H2272" i="1" l="1"/>
  <c r="K2272" i="1"/>
  <c r="J2273" i="1" l="1"/>
  <c r="L2273" i="1" s="1"/>
  <c r="I2273" i="1"/>
  <c r="H2273" i="1" l="1"/>
  <c r="K2273" i="1"/>
  <c r="J2274" i="1" l="1"/>
  <c r="L2274" i="1" s="1"/>
  <c r="I2274" i="1"/>
  <c r="H2274" i="1" l="1"/>
  <c r="K2274" i="1"/>
  <c r="I2275" i="1" l="1"/>
  <c r="H2275" i="1" s="1"/>
  <c r="J2275" i="1"/>
  <c r="L2275" i="1" s="1"/>
  <c r="K2275" i="1" l="1"/>
  <c r="I2276" i="1"/>
  <c r="H2276" i="1" s="1"/>
  <c r="J2276" i="1"/>
  <c r="L2276" i="1" s="1"/>
  <c r="K2276" i="1" l="1"/>
  <c r="I2277" i="1" l="1"/>
  <c r="J2277" i="1"/>
  <c r="L2277" i="1" s="1"/>
  <c r="H2277" i="1" l="1"/>
  <c r="K2277" i="1"/>
  <c r="J2278" i="1" l="1"/>
  <c r="L2278" i="1" s="1"/>
  <c r="I2278" i="1"/>
  <c r="H2278" i="1" l="1"/>
  <c r="K2278" i="1"/>
  <c r="J2279" i="1" l="1"/>
  <c r="L2279" i="1" s="1"/>
  <c r="I2279" i="1"/>
  <c r="H2279" i="1" l="1"/>
  <c r="K2279" i="1"/>
  <c r="J2280" i="1" l="1"/>
  <c r="L2280" i="1" s="1"/>
  <c r="I2280" i="1"/>
  <c r="H2280" i="1" l="1"/>
  <c r="K2280" i="1"/>
  <c r="I2281" i="1" l="1"/>
  <c r="J2281" i="1"/>
  <c r="L2281" i="1" s="1"/>
  <c r="H2281" i="1" l="1"/>
  <c r="K2281" i="1"/>
  <c r="J2282" i="1" l="1"/>
  <c r="L2282" i="1" s="1"/>
  <c r="I2282" i="1"/>
  <c r="H2282" i="1" l="1"/>
  <c r="K2282" i="1"/>
  <c r="J2283" i="1" l="1"/>
  <c r="L2283" i="1" s="1"/>
  <c r="I2283" i="1"/>
  <c r="H2283" i="1" l="1"/>
  <c r="K2283" i="1"/>
  <c r="I2284" i="1" l="1"/>
  <c r="J2284" i="1"/>
  <c r="L2284" i="1" s="1"/>
  <c r="H2284" i="1" l="1"/>
  <c r="K2284" i="1"/>
  <c r="J2285" i="1" l="1"/>
  <c r="L2285" i="1" s="1"/>
  <c r="I2285" i="1"/>
  <c r="H2285" i="1" s="1"/>
  <c r="K2285" i="1" l="1"/>
  <c r="J2286" i="1" l="1"/>
  <c r="L2286" i="1" s="1"/>
  <c r="I2286" i="1"/>
  <c r="H2286" i="1" s="1"/>
  <c r="K2286" i="1" l="1"/>
  <c r="I2287" i="1" l="1"/>
  <c r="H2287" i="1" s="1"/>
  <c r="J2287" i="1"/>
  <c r="L2287" i="1" s="1"/>
  <c r="K2287" i="1" l="1"/>
  <c r="J2288" i="1" l="1"/>
  <c r="L2288" i="1" s="1"/>
  <c r="I2288" i="1"/>
  <c r="H2288" i="1" s="1"/>
  <c r="K2288" i="1" l="1"/>
  <c r="I2289" i="1" l="1"/>
  <c r="H2289" i="1" s="1"/>
  <c r="J2289" i="1"/>
  <c r="L2289" i="1" s="1"/>
  <c r="K2289" i="1" l="1"/>
  <c r="I2290" i="1" l="1"/>
  <c r="H2290" i="1" s="1"/>
  <c r="J2290" i="1"/>
  <c r="L2290" i="1" s="1"/>
  <c r="K2290" i="1" l="1"/>
  <c r="J2291" i="1"/>
  <c r="L2291" i="1" s="1"/>
  <c r="I2291" i="1"/>
  <c r="H2291" i="1" s="1"/>
  <c r="K2291" i="1" l="1"/>
  <c r="J2292" i="1"/>
  <c r="L2292" i="1" s="1"/>
  <c r="I2292" i="1"/>
  <c r="H2292" i="1" s="1"/>
  <c r="K2292" i="1" l="1"/>
  <c r="I2293" i="1" l="1"/>
  <c r="H2293" i="1" s="1"/>
  <c r="J2293" i="1"/>
  <c r="L2293" i="1" s="1"/>
  <c r="K2293" i="1" l="1"/>
  <c r="I2294" i="1"/>
  <c r="H2294" i="1" s="1"/>
  <c r="J2294" i="1"/>
  <c r="L2294" i="1" s="1"/>
  <c r="K2294" i="1" l="1"/>
  <c r="J2295" i="1" l="1"/>
  <c r="L2295" i="1" s="1"/>
  <c r="I2295" i="1"/>
  <c r="H2295" i="1" l="1"/>
  <c r="K2295" i="1"/>
  <c r="J2296" i="1" l="1"/>
  <c r="L2296" i="1" s="1"/>
  <c r="I2296" i="1"/>
  <c r="H2296" i="1" l="1"/>
  <c r="K2296" i="1"/>
  <c r="J2297" i="1" l="1"/>
  <c r="L2297" i="1" s="1"/>
  <c r="I2297" i="1"/>
  <c r="H2297" i="1" l="1"/>
  <c r="K2297" i="1"/>
  <c r="I2298" i="1" l="1"/>
  <c r="J2298" i="1"/>
  <c r="L2298" i="1" s="1"/>
  <c r="H2298" i="1" l="1"/>
  <c r="K2298" i="1"/>
  <c r="I2299" i="1" l="1"/>
  <c r="J2299" i="1"/>
  <c r="L2299" i="1" s="1"/>
  <c r="H2299" i="1" l="1"/>
  <c r="K2299" i="1"/>
  <c r="J2300" i="1" l="1"/>
  <c r="L2300" i="1" s="1"/>
  <c r="I2300" i="1"/>
  <c r="H2300" i="1" l="1"/>
  <c r="K2300" i="1"/>
  <c r="I2301" i="1" l="1"/>
  <c r="J2301" i="1"/>
  <c r="L2301" i="1" s="1"/>
  <c r="H2301" i="1" l="1"/>
  <c r="K2301" i="1"/>
  <c r="J2302" i="1" l="1"/>
  <c r="L2302" i="1" s="1"/>
  <c r="I2302" i="1"/>
  <c r="H2302" i="1" l="1"/>
  <c r="K2302" i="1"/>
  <c r="I2303" i="1" l="1"/>
  <c r="J2303" i="1"/>
  <c r="L2303" i="1" s="1"/>
  <c r="H2303" i="1" l="1"/>
  <c r="K2303" i="1"/>
  <c r="J2304" i="1" l="1"/>
  <c r="L2304" i="1" s="1"/>
  <c r="I2304" i="1"/>
  <c r="H2304" i="1" l="1"/>
  <c r="K2304" i="1"/>
  <c r="J2305" i="1" l="1"/>
  <c r="L2305" i="1" s="1"/>
  <c r="I2305" i="1"/>
  <c r="H2305" i="1" l="1"/>
  <c r="K2305" i="1"/>
  <c r="I2306" i="1" l="1"/>
  <c r="J2306" i="1"/>
  <c r="L2306" i="1" s="1"/>
  <c r="H2306" i="1" l="1"/>
  <c r="K2306" i="1"/>
  <c r="I2307" i="1" l="1"/>
  <c r="J2307" i="1"/>
  <c r="L2307" i="1" s="1"/>
  <c r="H2307" i="1" l="1"/>
  <c r="K2307" i="1"/>
  <c r="J2308" i="1" l="1"/>
  <c r="L2308" i="1" s="1"/>
  <c r="I2308" i="1"/>
  <c r="H2308" i="1" l="1"/>
  <c r="K2308" i="1"/>
  <c r="I2309" i="1" l="1"/>
  <c r="J2309" i="1"/>
  <c r="L2309" i="1" s="1"/>
  <c r="H2309" i="1" l="1"/>
  <c r="K2309" i="1"/>
  <c r="I2310" i="1" l="1"/>
  <c r="J2310" i="1"/>
  <c r="L2310" i="1" s="1"/>
  <c r="H2310" i="1" l="1"/>
  <c r="K2310" i="1"/>
  <c r="J2311" i="1" l="1"/>
  <c r="L2311" i="1" s="1"/>
  <c r="I2311" i="1"/>
  <c r="H2311" i="1" l="1"/>
  <c r="K2311" i="1"/>
  <c r="J2312" i="1" l="1"/>
  <c r="L2312" i="1" s="1"/>
  <c r="I2312" i="1"/>
  <c r="H2312" i="1" l="1"/>
  <c r="K2312" i="1"/>
  <c r="J2313" i="1" l="1"/>
  <c r="L2313" i="1" s="1"/>
  <c r="I2313" i="1"/>
  <c r="H2313" i="1" l="1"/>
  <c r="K2313" i="1"/>
  <c r="J2314" i="1" l="1"/>
  <c r="L2314" i="1" s="1"/>
  <c r="I2314" i="1"/>
  <c r="H2314" i="1" l="1"/>
  <c r="K2314" i="1"/>
  <c r="I2315" i="1" l="1"/>
  <c r="J2315" i="1"/>
  <c r="L2315" i="1" s="1"/>
  <c r="H2315" i="1" l="1"/>
  <c r="K2315" i="1"/>
  <c r="J2316" i="1" l="1"/>
  <c r="L2316" i="1" s="1"/>
  <c r="I2316" i="1"/>
  <c r="H2316" i="1" l="1"/>
  <c r="K2316" i="1"/>
  <c r="I2317" i="1" l="1"/>
  <c r="J2317" i="1"/>
  <c r="L2317" i="1" s="1"/>
  <c r="H2317" i="1" l="1"/>
  <c r="K2317" i="1"/>
  <c r="I2318" i="1" l="1"/>
  <c r="J2318" i="1"/>
  <c r="L2318" i="1" s="1"/>
  <c r="H2318" i="1" l="1"/>
  <c r="K2318" i="1"/>
  <c r="J2319" i="1" l="1"/>
  <c r="L2319" i="1" s="1"/>
  <c r="I2319" i="1"/>
  <c r="H2319" i="1" l="1"/>
  <c r="K2319" i="1"/>
  <c r="I2320" i="1" l="1"/>
  <c r="J2320" i="1"/>
  <c r="L2320" i="1" s="1"/>
  <c r="H2320" i="1" l="1"/>
  <c r="K2320" i="1"/>
  <c r="J2321" i="1" l="1"/>
  <c r="L2321" i="1" s="1"/>
  <c r="I2321" i="1"/>
  <c r="H2321" i="1" l="1"/>
  <c r="K2321" i="1"/>
  <c r="I2322" i="1" l="1"/>
  <c r="J2322" i="1"/>
  <c r="L2322" i="1" s="1"/>
  <c r="H2322" i="1" l="1"/>
  <c r="K2322" i="1"/>
  <c r="J2323" i="1" l="1"/>
  <c r="L2323" i="1" s="1"/>
  <c r="I2323" i="1"/>
  <c r="H2323" i="1" l="1"/>
  <c r="K2323" i="1"/>
  <c r="I2324" i="1" l="1"/>
  <c r="J2324" i="1"/>
  <c r="L2324" i="1" s="1"/>
  <c r="H2324" i="1" l="1"/>
  <c r="K2324" i="1"/>
  <c r="J2325" i="1" l="1"/>
  <c r="L2325" i="1" s="1"/>
  <c r="I2325" i="1"/>
  <c r="H2325" i="1" l="1"/>
  <c r="K2325" i="1"/>
  <c r="J2326" i="1" l="1"/>
  <c r="L2326" i="1" s="1"/>
  <c r="I2326" i="1"/>
  <c r="H2326" i="1" l="1"/>
  <c r="K2326" i="1"/>
  <c r="J2327" i="1" l="1"/>
  <c r="L2327" i="1" s="1"/>
  <c r="I2327" i="1"/>
  <c r="H2327" i="1" l="1"/>
  <c r="K2327" i="1"/>
  <c r="I2328" i="1" l="1"/>
  <c r="J2328" i="1"/>
  <c r="L2328" i="1" s="1"/>
  <c r="H2328" i="1" l="1"/>
  <c r="K2328" i="1"/>
  <c r="I2329" i="1" l="1"/>
  <c r="J2329" i="1"/>
  <c r="L2329" i="1" s="1"/>
  <c r="H2329" i="1" l="1"/>
  <c r="K2329" i="1"/>
  <c r="J2330" i="1" l="1"/>
  <c r="L2330" i="1" s="1"/>
  <c r="I2330" i="1"/>
  <c r="H2330" i="1" l="1"/>
  <c r="K2330" i="1"/>
  <c r="I2331" i="1" l="1"/>
  <c r="J2331" i="1"/>
  <c r="L2331" i="1" s="1"/>
  <c r="H2331" i="1" l="1"/>
  <c r="K2331" i="1"/>
  <c r="J2332" i="1" l="1"/>
  <c r="L2332" i="1" s="1"/>
  <c r="I2332" i="1"/>
  <c r="H2332" i="1" l="1"/>
  <c r="K2332" i="1"/>
  <c r="J2333" i="1" l="1"/>
  <c r="L2333" i="1" s="1"/>
  <c r="I2333" i="1"/>
  <c r="H2333" i="1" l="1"/>
  <c r="K2333" i="1"/>
  <c r="I2334" i="1" l="1"/>
  <c r="J2334" i="1"/>
  <c r="L2334" i="1" s="1"/>
  <c r="H2334" i="1" l="1"/>
  <c r="K2334" i="1"/>
  <c r="I2335" i="1" l="1"/>
  <c r="J2335" i="1"/>
  <c r="L2335" i="1" s="1"/>
  <c r="H2335" i="1" l="1"/>
  <c r="K2335" i="1"/>
  <c r="I2336" i="1" l="1"/>
  <c r="J2336" i="1"/>
  <c r="L2336" i="1" s="1"/>
  <c r="H2336" i="1" l="1"/>
  <c r="K2336" i="1"/>
  <c r="I2337" i="1" l="1"/>
  <c r="J2337" i="1"/>
  <c r="L2337" i="1" s="1"/>
  <c r="H2337" i="1" l="1"/>
  <c r="K2337" i="1"/>
  <c r="J2338" i="1" l="1"/>
  <c r="L2338" i="1" s="1"/>
  <c r="I2338" i="1"/>
  <c r="H2338" i="1" l="1"/>
  <c r="K2338" i="1"/>
  <c r="J2339" i="1" l="1"/>
  <c r="L2339" i="1" s="1"/>
  <c r="I2339" i="1"/>
  <c r="H2339" i="1" l="1"/>
  <c r="K2339" i="1"/>
  <c r="I2340" i="1" l="1"/>
  <c r="J2340" i="1"/>
  <c r="L2340" i="1" s="1"/>
  <c r="H2340" i="1" l="1"/>
  <c r="K2340" i="1"/>
  <c r="I2341" i="1" l="1"/>
  <c r="J2341" i="1"/>
  <c r="L2341" i="1" s="1"/>
  <c r="H2341" i="1" l="1"/>
  <c r="K2341" i="1"/>
  <c r="J2342" i="1" l="1"/>
  <c r="L2342" i="1" s="1"/>
  <c r="I2342" i="1"/>
  <c r="H2342" i="1" l="1"/>
  <c r="K2342" i="1"/>
  <c r="J2343" i="1" l="1"/>
  <c r="L2343" i="1" s="1"/>
  <c r="I2343" i="1"/>
  <c r="H2343" i="1" s="1"/>
  <c r="K2343" i="1" l="1"/>
  <c r="I2344" i="1" l="1"/>
  <c r="H2344" i="1" s="1"/>
  <c r="J2344" i="1"/>
  <c r="L2344" i="1" s="1"/>
  <c r="K2344" i="1" l="1"/>
  <c r="I2345" i="1" l="1"/>
  <c r="H2345" i="1" s="1"/>
  <c r="J2345" i="1"/>
  <c r="L2345" i="1" s="1"/>
  <c r="K2345" i="1" l="1"/>
  <c r="J2346" i="1"/>
  <c r="L2346" i="1" s="1"/>
  <c r="I2346" i="1"/>
  <c r="H2346" i="1" s="1"/>
  <c r="K2346" i="1" l="1"/>
  <c r="J2347" i="1" l="1"/>
  <c r="L2347" i="1" s="1"/>
  <c r="I2347" i="1"/>
  <c r="H2347" i="1" l="1"/>
  <c r="K2347" i="1"/>
  <c r="I2348" i="1" l="1"/>
  <c r="J2348" i="1"/>
  <c r="L2348" i="1" s="1"/>
  <c r="H2348" i="1" l="1"/>
  <c r="K2348" i="1"/>
  <c r="I2349" i="1" l="1"/>
  <c r="J2349" i="1"/>
  <c r="L2349" i="1" s="1"/>
  <c r="H2349" i="1" l="1"/>
  <c r="K2349" i="1"/>
  <c r="J2350" i="1" l="1"/>
  <c r="L2350" i="1" s="1"/>
  <c r="I2350" i="1"/>
  <c r="H2350" i="1" l="1"/>
  <c r="K2350" i="1"/>
  <c r="J2351" i="1" l="1"/>
  <c r="L2351" i="1" s="1"/>
  <c r="I2351" i="1"/>
  <c r="H2351" i="1" l="1"/>
  <c r="K2351" i="1"/>
  <c r="J2352" i="1" l="1"/>
  <c r="L2352" i="1" s="1"/>
  <c r="I2352" i="1"/>
  <c r="H2352" i="1" s="1"/>
  <c r="K2352" i="1" l="1"/>
  <c r="J2353" i="1" l="1"/>
  <c r="L2353" i="1" s="1"/>
  <c r="I2353" i="1"/>
  <c r="H2353" i="1" s="1"/>
  <c r="K2353" i="1" l="1"/>
  <c r="I2354" i="1" l="1"/>
  <c r="H2354" i="1" s="1"/>
  <c r="J2354" i="1"/>
  <c r="L2354" i="1" s="1"/>
  <c r="K2354" i="1" l="1"/>
  <c r="J2355" i="1" s="1"/>
  <c r="L2355" i="1" s="1"/>
  <c r="I2355" i="1"/>
  <c r="H2355" i="1" s="1"/>
  <c r="K2355" i="1" l="1"/>
  <c r="J2356" i="1" l="1"/>
  <c r="L2356" i="1" s="1"/>
  <c r="I2356" i="1"/>
  <c r="H2356" i="1" l="1"/>
  <c r="K2356" i="1"/>
  <c r="I2357" i="1" l="1"/>
  <c r="H2357" i="1" s="1"/>
  <c r="J2357" i="1"/>
  <c r="L2357" i="1" s="1"/>
  <c r="K2357" i="1" l="1"/>
  <c r="I2358" i="1" s="1"/>
  <c r="H2358" i="1" s="1"/>
  <c r="J2358" i="1"/>
  <c r="L2358" i="1" s="1"/>
  <c r="K2358" i="1" l="1"/>
  <c r="J2359" i="1"/>
  <c r="L2359" i="1" s="1"/>
  <c r="I2359" i="1"/>
  <c r="H2359" i="1" s="1"/>
  <c r="K2359" i="1" l="1"/>
  <c r="I2360" i="1" l="1"/>
  <c r="H2360" i="1" s="1"/>
  <c r="J2360" i="1"/>
  <c r="L2360" i="1" s="1"/>
  <c r="K2360" i="1" l="1"/>
  <c r="I2361" i="1" l="1"/>
  <c r="H2361" i="1" s="1"/>
  <c r="J2361" i="1"/>
  <c r="L2361" i="1" s="1"/>
  <c r="K2361" i="1" l="1"/>
  <c r="J2362" i="1" l="1"/>
  <c r="L2362" i="1" s="1"/>
  <c r="I2362" i="1"/>
  <c r="H2362" i="1" s="1"/>
  <c r="K2362" i="1" l="1"/>
  <c r="I2363" i="1" l="1"/>
  <c r="H2363" i="1" s="1"/>
  <c r="J2363" i="1"/>
  <c r="L2363" i="1" s="1"/>
  <c r="K2363" i="1" l="1"/>
  <c r="I2364" i="1" l="1"/>
  <c r="H2364" i="1" s="1"/>
  <c r="J2364" i="1"/>
  <c r="L2364" i="1" s="1"/>
  <c r="K2364" i="1" l="1"/>
  <c r="I2365" i="1" l="1"/>
  <c r="H2365" i="1" s="1"/>
  <c r="J2365" i="1"/>
  <c r="L2365" i="1" s="1"/>
  <c r="K2365" i="1" l="1"/>
  <c r="I2366" i="1" l="1"/>
  <c r="H2366" i="1" s="1"/>
  <c r="J2366" i="1"/>
  <c r="L2366" i="1" s="1"/>
  <c r="K2366" i="1" l="1"/>
  <c r="I2367" i="1" l="1"/>
  <c r="H2367" i="1" s="1"/>
  <c r="J2367" i="1"/>
  <c r="L2367" i="1" s="1"/>
  <c r="K2367" i="1" l="1"/>
  <c r="J2368" i="1" l="1"/>
  <c r="L2368" i="1" s="1"/>
  <c r="I2368" i="1"/>
  <c r="H2368" i="1" s="1"/>
  <c r="K2368" i="1" l="1"/>
  <c r="J2369" i="1" l="1"/>
  <c r="L2369" i="1" s="1"/>
  <c r="I2369" i="1"/>
  <c r="H2369" i="1" s="1"/>
  <c r="K2369" i="1" l="1"/>
  <c r="I2370" i="1" l="1"/>
  <c r="H2370" i="1" s="1"/>
  <c r="J2370" i="1"/>
  <c r="L2370" i="1" s="1"/>
  <c r="K2370" i="1" l="1"/>
  <c r="I2371" i="1" l="1"/>
  <c r="H2371" i="1" s="1"/>
  <c r="J2371" i="1"/>
  <c r="L2371" i="1" s="1"/>
  <c r="K2371" i="1" l="1"/>
  <c r="I2372" i="1" l="1"/>
  <c r="H2372" i="1" s="1"/>
  <c r="J2372" i="1"/>
  <c r="L2372" i="1" s="1"/>
  <c r="K2372" i="1" l="1"/>
  <c r="J2373" i="1" l="1"/>
  <c r="L2373" i="1" s="1"/>
  <c r="I2373" i="1"/>
  <c r="H2373" i="1" s="1"/>
  <c r="K2373" i="1" l="1"/>
  <c r="I2374" i="1" l="1"/>
  <c r="H2374" i="1" s="1"/>
  <c r="J2374" i="1"/>
  <c r="L2374" i="1" s="1"/>
  <c r="K2374" i="1" l="1"/>
  <c r="I2375" i="1" l="1"/>
  <c r="H2375" i="1" s="1"/>
  <c r="J2375" i="1"/>
  <c r="L2375" i="1" s="1"/>
  <c r="K2375" i="1" l="1"/>
  <c r="J2376" i="1" l="1"/>
  <c r="L2376" i="1" s="1"/>
  <c r="I2376" i="1"/>
  <c r="H2376" i="1" s="1"/>
  <c r="K2376" i="1" l="1"/>
  <c r="J2377" i="1" l="1"/>
  <c r="L2377" i="1" s="1"/>
  <c r="I2377" i="1"/>
  <c r="H2377" i="1" s="1"/>
  <c r="K2377" i="1" l="1"/>
  <c r="J2378" i="1" l="1"/>
  <c r="L2378" i="1" s="1"/>
  <c r="I2378" i="1"/>
  <c r="H2378" i="1" s="1"/>
  <c r="K2378" i="1" l="1"/>
  <c r="J2379" i="1" l="1"/>
  <c r="L2379" i="1" s="1"/>
  <c r="I2379" i="1"/>
  <c r="H2379" i="1" s="1"/>
  <c r="K2379" i="1" l="1"/>
  <c r="J2380" i="1" l="1"/>
  <c r="L2380" i="1" s="1"/>
  <c r="I2380" i="1"/>
  <c r="H2380" i="1" s="1"/>
  <c r="K2380" i="1" l="1"/>
  <c r="I2381" i="1" l="1"/>
  <c r="H2381" i="1" s="1"/>
  <c r="J2381" i="1"/>
  <c r="L2381" i="1" s="1"/>
  <c r="K2381" i="1" l="1"/>
  <c r="I2382" i="1" l="1"/>
  <c r="H2382" i="1" s="1"/>
  <c r="J2382" i="1"/>
  <c r="L2382" i="1" s="1"/>
  <c r="K2382" i="1" l="1"/>
  <c r="J2383" i="1" l="1"/>
  <c r="L2383" i="1" s="1"/>
  <c r="I2383" i="1"/>
  <c r="H2383" i="1" s="1"/>
  <c r="K2383" i="1" l="1"/>
  <c r="I2384" i="1" l="1"/>
  <c r="H2384" i="1" s="1"/>
  <c r="J2384" i="1"/>
  <c r="L2384" i="1" s="1"/>
  <c r="K2384" i="1" l="1"/>
  <c r="J2385" i="1" l="1"/>
  <c r="L2385" i="1" s="1"/>
  <c r="I2385" i="1"/>
  <c r="H2385" i="1" s="1"/>
  <c r="K2385" i="1" l="1"/>
  <c r="J2386" i="1" l="1"/>
  <c r="L2386" i="1" s="1"/>
  <c r="I2386" i="1"/>
  <c r="H2386" i="1" s="1"/>
  <c r="K2386" i="1" l="1"/>
  <c r="J2387" i="1" l="1"/>
  <c r="L2387" i="1" s="1"/>
  <c r="I2387" i="1"/>
  <c r="H2387" i="1" s="1"/>
  <c r="K2387" i="1" l="1"/>
  <c r="J2388" i="1" l="1"/>
  <c r="L2388" i="1" s="1"/>
  <c r="I2388" i="1"/>
  <c r="H2388" i="1" s="1"/>
  <c r="K2388" i="1" l="1"/>
  <c r="I2389" i="1" l="1"/>
  <c r="H2389" i="1" s="1"/>
  <c r="J2389" i="1"/>
  <c r="L2389" i="1" s="1"/>
  <c r="K2389" i="1" l="1"/>
  <c r="J2390" i="1" l="1"/>
  <c r="L2390" i="1" s="1"/>
  <c r="I2390" i="1"/>
  <c r="H2390" i="1" s="1"/>
  <c r="K2390" i="1" l="1"/>
  <c r="J2391" i="1" l="1"/>
  <c r="L2391" i="1" s="1"/>
  <c r="I2391" i="1"/>
  <c r="H2391" i="1" s="1"/>
  <c r="K2391" i="1" l="1"/>
  <c r="I2392" i="1" l="1"/>
  <c r="H2392" i="1" s="1"/>
  <c r="J2392" i="1"/>
  <c r="L2392" i="1" s="1"/>
  <c r="K2392" i="1" l="1"/>
  <c r="I2393" i="1" l="1"/>
  <c r="H2393" i="1" s="1"/>
  <c r="J2393" i="1"/>
  <c r="L2393" i="1" s="1"/>
  <c r="K2393" i="1" l="1"/>
  <c r="J2394" i="1" l="1"/>
  <c r="L2394" i="1" s="1"/>
  <c r="I2394" i="1"/>
  <c r="H2394" i="1" s="1"/>
  <c r="K2394" i="1" l="1"/>
  <c r="J2395" i="1" l="1"/>
  <c r="L2395" i="1" s="1"/>
  <c r="I2395" i="1"/>
  <c r="H2395" i="1" s="1"/>
  <c r="K2395" i="1" l="1"/>
  <c r="J2396" i="1" l="1"/>
  <c r="L2396" i="1" s="1"/>
  <c r="I2396" i="1"/>
  <c r="H2396" i="1" s="1"/>
  <c r="K2396" i="1" l="1"/>
  <c r="J2397" i="1" l="1"/>
  <c r="L2397" i="1" s="1"/>
  <c r="I2397" i="1"/>
  <c r="H2397" i="1" s="1"/>
  <c r="K2397" i="1" l="1"/>
  <c r="I2398" i="1"/>
  <c r="H2398" i="1" s="1"/>
  <c r="J2398" i="1"/>
  <c r="L2398" i="1" s="1"/>
  <c r="K2398" i="1" l="1"/>
  <c r="J2399" i="1" l="1"/>
  <c r="L2399" i="1" s="1"/>
  <c r="I2399" i="1"/>
  <c r="K2399" i="1" l="1"/>
  <c r="H2399" i="1"/>
  <c r="J2400" i="1" l="1"/>
  <c r="L2400" i="1" s="1"/>
  <c r="I2400" i="1"/>
  <c r="H2400" i="1" s="1"/>
  <c r="K2400" i="1" l="1"/>
  <c r="J2401" i="1" l="1"/>
  <c r="L2401" i="1" s="1"/>
  <c r="I2401" i="1"/>
  <c r="H2401" i="1" s="1"/>
  <c r="K2401" i="1" l="1"/>
  <c r="J2402" i="1" l="1"/>
  <c r="L2402" i="1" s="1"/>
  <c r="I2402" i="1"/>
  <c r="H2402" i="1" s="1"/>
  <c r="K2402" i="1" l="1"/>
  <c r="J2403" i="1" l="1"/>
  <c r="L2403" i="1" s="1"/>
  <c r="I2403" i="1"/>
  <c r="H2403" i="1" s="1"/>
  <c r="K2403" i="1" l="1"/>
  <c r="J2404" i="1" l="1"/>
  <c r="L2404" i="1" s="1"/>
  <c r="I2404" i="1"/>
  <c r="H2404" i="1" s="1"/>
  <c r="K2404" i="1" l="1"/>
  <c r="I2405" i="1" l="1"/>
  <c r="H2405" i="1" s="1"/>
  <c r="J2405" i="1"/>
  <c r="L2405" i="1" s="1"/>
  <c r="K2405" i="1" l="1"/>
  <c r="J2406" i="1" l="1"/>
  <c r="L2406" i="1" s="1"/>
  <c r="I2406" i="1"/>
  <c r="H2406" i="1" s="1"/>
  <c r="K2406" i="1" l="1"/>
  <c r="I2407" i="1" l="1"/>
  <c r="H2407" i="1" s="1"/>
  <c r="J2407" i="1"/>
  <c r="L2407" i="1" s="1"/>
  <c r="K2407" i="1" l="1"/>
  <c r="J2408" i="1" l="1"/>
  <c r="L2408" i="1" s="1"/>
  <c r="I2408" i="1"/>
  <c r="H2408" i="1" s="1"/>
  <c r="K2408" i="1" l="1"/>
  <c r="I2409" i="1" l="1"/>
  <c r="H2409" i="1" s="1"/>
  <c r="J2409" i="1"/>
  <c r="L2409" i="1" s="1"/>
  <c r="K2409" i="1" l="1"/>
  <c r="J2410" i="1" l="1"/>
  <c r="L2410" i="1" s="1"/>
  <c r="I2410" i="1"/>
  <c r="H2410" i="1" s="1"/>
  <c r="K2410" i="1" l="1"/>
  <c r="J2411" i="1" l="1"/>
  <c r="L2411" i="1" s="1"/>
  <c r="I2411" i="1"/>
  <c r="H2411" i="1" s="1"/>
  <c r="K2411" i="1" l="1"/>
  <c r="J2412" i="1" l="1"/>
  <c r="L2412" i="1" s="1"/>
  <c r="I2412" i="1"/>
  <c r="H2412" i="1" s="1"/>
  <c r="K2412" i="1" l="1"/>
  <c r="J2413" i="1" l="1"/>
  <c r="L2413" i="1" s="1"/>
  <c r="I2413" i="1"/>
  <c r="H2413" i="1" s="1"/>
  <c r="K2413" i="1" l="1"/>
  <c r="J2414" i="1" l="1"/>
  <c r="L2414" i="1" s="1"/>
  <c r="I2414" i="1"/>
  <c r="H2414" i="1" s="1"/>
  <c r="K2414" i="1" l="1"/>
  <c r="I2415" i="1" l="1"/>
  <c r="H2415" i="1" s="1"/>
  <c r="J2415" i="1"/>
  <c r="L2415" i="1" s="1"/>
  <c r="K2415" i="1" l="1"/>
  <c r="I2416" i="1" l="1"/>
  <c r="H2416" i="1" s="1"/>
  <c r="J2416" i="1"/>
  <c r="L2416" i="1" s="1"/>
  <c r="K2416" i="1" l="1"/>
  <c r="J2417" i="1" l="1"/>
  <c r="L2417" i="1" s="1"/>
  <c r="I2417" i="1"/>
  <c r="H2417" i="1" s="1"/>
  <c r="K2417" i="1" l="1"/>
  <c r="I2418" i="1" l="1"/>
  <c r="H2418" i="1" s="1"/>
  <c r="J2418" i="1"/>
  <c r="L2418" i="1" s="1"/>
  <c r="K2418" i="1" l="1"/>
  <c r="I2419" i="1" l="1"/>
  <c r="H2419" i="1" s="1"/>
  <c r="J2419" i="1"/>
  <c r="L2419" i="1" s="1"/>
  <c r="K2419" i="1" l="1"/>
  <c r="I2420" i="1" l="1"/>
  <c r="H2420" i="1" s="1"/>
  <c r="J2420" i="1"/>
  <c r="L2420" i="1" s="1"/>
  <c r="K2420" i="1" l="1"/>
  <c r="I2421" i="1" l="1"/>
  <c r="H2421" i="1" s="1"/>
  <c r="J2421" i="1"/>
  <c r="L2421" i="1" s="1"/>
  <c r="K2421" i="1" l="1"/>
  <c r="J2422" i="1" l="1"/>
  <c r="L2422" i="1" s="1"/>
  <c r="I2422" i="1"/>
  <c r="H2422" i="1" s="1"/>
  <c r="K2422" i="1" l="1"/>
  <c r="I2423" i="1" s="1"/>
  <c r="H2423" i="1" s="1"/>
  <c r="J2423" i="1" l="1"/>
  <c r="L2423" i="1" s="1"/>
  <c r="K2423" i="1" l="1"/>
  <c r="J2424" i="1" s="1"/>
  <c r="L2424" i="1" s="1"/>
  <c r="I2424" i="1" l="1"/>
  <c r="H2424" i="1" s="1"/>
  <c r="K2424" i="1" l="1"/>
  <c r="J2425" i="1" l="1"/>
  <c r="L2425" i="1" s="1"/>
  <c r="I2425" i="1"/>
  <c r="H2425" i="1" s="1"/>
  <c r="K2425" i="1" l="1"/>
  <c r="J2426" i="1" s="1"/>
  <c r="L2426" i="1" s="1"/>
  <c r="I2426" i="1"/>
  <c r="H2426" i="1" s="1"/>
  <c r="K2426" i="1" l="1"/>
  <c r="J2427" i="1" s="1"/>
  <c r="L2427" i="1" s="1"/>
  <c r="I2427" i="1" l="1"/>
  <c r="H2427" i="1" s="1"/>
  <c r="K2427" i="1" l="1"/>
  <c r="I2428" i="1" s="1"/>
  <c r="H2428" i="1" s="1"/>
  <c r="J2428" i="1" l="1"/>
  <c r="L2428" i="1" s="1"/>
  <c r="K2428" i="1" l="1"/>
  <c r="J2429" i="1" s="1"/>
  <c r="L2429" i="1" s="1"/>
  <c r="I2429" i="1" l="1"/>
  <c r="H2429" i="1" s="1"/>
  <c r="K2429" i="1" l="1"/>
  <c r="I2430" i="1" s="1"/>
  <c r="H2430" i="1" s="1"/>
  <c r="J2430" i="1" l="1"/>
  <c r="L2430" i="1" s="1"/>
  <c r="K2430" i="1" l="1"/>
  <c r="J2431" i="1" s="1"/>
  <c r="L2431" i="1" s="1"/>
  <c r="I2431" i="1" l="1"/>
  <c r="H2431" i="1" s="1"/>
  <c r="K2431" i="1" l="1"/>
  <c r="J2432" i="1" l="1"/>
  <c r="L2432" i="1" s="1"/>
  <c r="I2432" i="1"/>
  <c r="H2432" i="1" s="1"/>
  <c r="K2432" i="1" l="1"/>
  <c r="J2433" i="1"/>
  <c r="L2433" i="1" s="1"/>
  <c r="I2433" i="1"/>
  <c r="H2433" i="1" s="1"/>
  <c r="K2433" i="1" l="1"/>
  <c r="J2434" i="1" l="1"/>
  <c r="L2434" i="1" s="1"/>
  <c r="I2434" i="1"/>
  <c r="H2434" i="1" s="1"/>
  <c r="K2434" i="1" l="1"/>
  <c r="I2435" i="1" l="1"/>
  <c r="J2435" i="1"/>
  <c r="L2435" i="1" s="1"/>
  <c r="H2435" i="1" l="1"/>
  <c r="K2435" i="1"/>
  <c r="J2436" i="1" l="1"/>
  <c r="L2436" i="1" s="1"/>
  <c r="I2436" i="1"/>
  <c r="H2436" i="1" l="1"/>
  <c r="K2436" i="1"/>
  <c r="I2437" i="1" l="1"/>
  <c r="J2437" i="1"/>
  <c r="L2437" i="1" s="1"/>
  <c r="H2437" i="1" l="1"/>
  <c r="K2437" i="1"/>
  <c r="J2438" i="1" l="1"/>
  <c r="L2438" i="1" s="1"/>
  <c r="I2438" i="1"/>
  <c r="H2438" i="1" l="1"/>
  <c r="K2438" i="1"/>
  <c r="I2439" i="1" l="1"/>
  <c r="J2439" i="1"/>
  <c r="L2439" i="1" s="1"/>
  <c r="H2439" i="1" l="1"/>
  <c r="K2439" i="1"/>
  <c r="J2440" i="1" l="1"/>
  <c r="L2440" i="1" s="1"/>
  <c r="I2440" i="1"/>
  <c r="H2440" i="1" l="1"/>
  <c r="K2440" i="1"/>
  <c r="I2441" i="1" l="1"/>
  <c r="J2441" i="1"/>
  <c r="L2441" i="1" s="1"/>
  <c r="H2441" i="1" l="1"/>
  <c r="K2441" i="1"/>
  <c r="I2442" i="1" l="1"/>
  <c r="J2442" i="1"/>
  <c r="L2442" i="1" s="1"/>
  <c r="H2442" i="1" l="1"/>
  <c r="K2442" i="1"/>
  <c r="I2443" i="1" l="1"/>
  <c r="J2443" i="1"/>
  <c r="L2443" i="1" s="1"/>
  <c r="H2443" i="1" l="1"/>
  <c r="K2443" i="1"/>
  <c r="I2444" i="1" l="1"/>
  <c r="J2444" i="1"/>
  <c r="L2444" i="1" s="1"/>
  <c r="H2444" i="1" l="1"/>
  <c r="K2444" i="1"/>
  <c r="I2445" i="1" l="1"/>
  <c r="J2445" i="1"/>
  <c r="L2445" i="1" s="1"/>
  <c r="H2445" i="1" l="1"/>
  <c r="K2445" i="1"/>
  <c r="J2446" i="1" l="1"/>
  <c r="L2446" i="1" s="1"/>
  <c r="I2446" i="1"/>
  <c r="H2446" i="1" l="1"/>
  <c r="K2446" i="1"/>
  <c r="J2447" i="1" l="1"/>
  <c r="L2447" i="1" s="1"/>
  <c r="I2447" i="1"/>
  <c r="H2447" i="1" l="1"/>
  <c r="K2447" i="1"/>
  <c r="J2448" i="1" l="1"/>
  <c r="L2448" i="1" s="1"/>
  <c r="I2448" i="1"/>
  <c r="H2448" i="1" l="1"/>
  <c r="K2448" i="1"/>
  <c r="J2449" i="1" l="1"/>
  <c r="L2449" i="1" s="1"/>
  <c r="I2449" i="1"/>
  <c r="H2449" i="1" l="1"/>
  <c r="K2449" i="1"/>
  <c r="J2450" i="1" l="1"/>
  <c r="L2450" i="1" s="1"/>
  <c r="I2450" i="1"/>
  <c r="H2450" i="1" l="1"/>
  <c r="K2450" i="1"/>
  <c r="J2451" i="1" l="1"/>
  <c r="L2451" i="1" s="1"/>
  <c r="I2451" i="1"/>
  <c r="H2451" i="1" l="1"/>
  <c r="K2451" i="1"/>
  <c r="I2452" i="1" l="1"/>
  <c r="J2452" i="1"/>
  <c r="L2452" i="1" s="1"/>
  <c r="H2452" i="1" l="1"/>
  <c r="K2452" i="1"/>
  <c r="I2453" i="1" l="1"/>
  <c r="J2453" i="1"/>
  <c r="L2453" i="1" s="1"/>
  <c r="H2453" i="1" l="1"/>
  <c r="K2453" i="1"/>
  <c r="I2454" i="1" l="1"/>
  <c r="J2454" i="1"/>
  <c r="L2454" i="1" s="1"/>
  <c r="H2454" i="1" l="1"/>
  <c r="K2454" i="1"/>
  <c r="I2455" i="1" l="1"/>
  <c r="J2455" i="1"/>
  <c r="L2455" i="1" s="1"/>
  <c r="H2455" i="1" l="1"/>
  <c r="K2455" i="1"/>
  <c r="J2456" i="1" l="1"/>
  <c r="L2456" i="1" s="1"/>
  <c r="I2456" i="1"/>
  <c r="H2456" i="1" l="1"/>
  <c r="K2456" i="1"/>
  <c r="J2457" i="1" l="1"/>
  <c r="L2457" i="1" s="1"/>
  <c r="I2457" i="1"/>
  <c r="H2457" i="1" l="1"/>
  <c r="K2457" i="1"/>
  <c r="I2458" i="1" l="1"/>
  <c r="J2458" i="1"/>
  <c r="L2458" i="1" s="1"/>
  <c r="H2458" i="1" l="1"/>
  <c r="K2458" i="1"/>
  <c r="I2459" i="1" l="1"/>
  <c r="J2459" i="1"/>
  <c r="L2459" i="1" s="1"/>
  <c r="H2459" i="1" l="1"/>
  <c r="K2459" i="1"/>
  <c r="I2460" i="1" l="1"/>
  <c r="J2460" i="1"/>
  <c r="L2460" i="1" s="1"/>
  <c r="H2460" i="1" l="1"/>
  <c r="K2460" i="1"/>
  <c r="I2461" i="1" l="1"/>
  <c r="J2461" i="1"/>
  <c r="L2461" i="1" s="1"/>
  <c r="H2461" i="1" l="1"/>
  <c r="K2461" i="1"/>
  <c r="J2462" i="1" l="1"/>
  <c r="L2462" i="1" s="1"/>
  <c r="I2462" i="1"/>
  <c r="H2462" i="1" l="1"/>
  <c r="K2462" i="1"/>
  <c r="I2463" i="1" l="1"/>
  <c r="J2463" i="1"/>
  <c r="L2463" i="1" s="1"/>
  <c r="H2463" i="1" l="1"/>
  <c r="K2463" i="1"/>
  <c r="I2464" i="1" l="1"/>
  <c r="J2464" i="1"/>
  <c r="L2464" i="1" s="1"/>
  <c r="H2464" i="1" l="1"/>
  <c r="K2464" i="1"/>
  <c r="J2465" i="1" l="1"/>
  <c r="L2465" i="1" s="1"/>
  <c r="I2465" i="1"/>
  <c r="H2465" i="1" l="1"/>
  <c r="K2465" i="1"/>
  <c r="I2466" i="1" l="1"/>
  <c r="J2466" i="1"/>
  <c r="L2466" i="1" s="1"/>
  <c r="H2466" i="1" l="1"/>
  <c r="K2466" i="1"/>
  <c r="I2467" i="1" l="1"/>
  <c r="J2467" i="1"/>
  <c r="L2467" i="1" s="1"/>
  <c r="H2467" i="1" l="1"/>
  <c r="K2467" i="1"/>
  <c r="J2468" i="1" l="1"/>
  <c r="L2468" i="1" s="1"/>
  <c r="I2468" i="1"/>
  <c r="H2468" i="1" l="1"/>
  <c r="K2468" i="1"/>
  <c r="J2469" i="1" l="1"/>
  <c r="L2469" i="1" s="1"/>
  <c r="I2469" i="1"/>
  <c r="H2469" i="1" l="1"/>
  <c r="K2469" i="1"/>
  <c r="I2470" i="1" l="1"/>
  <c r="J2470" i="1"/>
  <c r="L2470" i="1" s="1"/>
  <c r="H2470" i="1" l="1"/>
  <c r="K2470" i="1"/>
  <c r="I2471" i="1" l="1"/>
  <c r="J2471" i="1"/>
  <c r="L2471" i="1" s="1"/>
  <c r="H2471" i="1" l="1"/>
  <c r="K2471" i="1"/>
  <c r="I2472" i="1" l="1"/>
  <c r="J2472" i="1"/>
  <c r="L2472" i="1" s="1"/>
  <c r="H2472" i="1" l="1"/>
  <c r="K2472" i="1"/>
  <c r="J2473" i="1" l="1"/>
  <c r="L2473" i="1" s="1"/>
  <c r="I2473" i="1"/>
  <c r="H2473" i="1" l="1"/>
  <c r="K2473" i="1"/>
  <c r="J2474" i="1" l="1"/>
  <c r="L2474" i="1" s="1"/>
  <c r="I2474" i="1"/>
  <c r="H2474" i="1" l="1"/>
  <c r="K2474" i="1"/>
  <c r="I2475" i="1" l="1"/>
  <c r="H2475" i="1" s="1"/>
  <c r="J2475" i="1"/>
  <c r="L2475" i="1" s="1"/>
  <c r="K2475" i="1" l="1"/>
  <c r="I2476" i="1" l="1"/>
  <c r="H2476" i="1" s="1"/>
  <c r="J2476" i="1"/>
  <c r="L2476" i="1" s="1"/>
  <c r="K2476" i="1" l="1"/>
  <c r="I2477" i="1" l="1"/>
  <c r="H2477" i="1" s="1"/>
  <c r="J2477" i="1"/>
  <c r="L2477" i="1" s="1"/>
  <c r="K2477" i="1" l="1"/>
  <c r="I2478" i="1" l="1"/>
  <c r="H2478" i="1" s="1"/>
  <c r="J2478" i="1"/>
  <c r="L2478" i="1" s="1"/>
  <c r="K2478" i="1" l="1"/>
  <c r="I2479" i="1"/>
  <c r="H2479" i="1" s="1"/>
  <c r="J2479" i="1"/>
  <c r="L2479" i="1" s="1"/>
  <c r="K2479" i="1" l="1"/>
  <c r="J2480" i="1" l="1"/>
  <c r="L2480" i="1" s="1"/>
  <c r="I2480" i="1"/>
  <c r="H2480" i="1" l="1"/>
  <c r="K2480" i="1"/>
  <c r="J2481" i="1" l="1"/>
  <c r="L2481" i="1" s="1"/>
  <c r="I2481" i="1"/>
  <c r="H2481" i="1" l="1"/>
  <c r="K2481" i="1"/>
  <c r="J2482" i="1" l="1"/>
  <c r="L2482" i="1" s="1"/>
  <c r="I2482" i="1"/>
  <c r="H2482" i="1" l="1"/>
  <c r="K2482" i="1"/>
  <c r="J2483" i="1" l="1"/>
  <c r="L2483" i="1" s="1"/>
  <c r="I2483" i="1"/>
  <c r="H2483" i="1" l="1"/>
  <c r="K2483" i="1"/>
  <c r="I2484" i="1" l="1"/>
  <c r="J2484" i="1"/>
  <c r="L2484" i="1" s="1"/>
  <c r="H2484" i="1" l="1"/>
  <c r="K2484" i="1"/>
  <c r="J2485" i="1" l="1"/>
  <c r="L2485" i="1" s="1"/>
  <c r="I2485" i="1"/>
  <c r="H2485" i="1" l="1"/>
  <c r="K2485" i="1"/>
  <c r="J2486" i="1" l="1"/>
  <c r="L2486" i="1" s="1"/>
  <c r="I2486" i="1"/>
  <c r="H2486" i="1" l="1"/>
  <c r="K2486" i="1"/>
  <c r="J2487" i="1" l="1"/>
  <c r="L2487" i="1" s="1"/>
  <c r="I2487" i="1"/>
  <c r="H2487" i="1" l="1"/>
  <c r="K2487" i="1"/>
  <c r="J2488" i="1" l="1"/>
  <c r="L2488" i="1" s="1"/>
  <c r="I2488" i="1"/>
  <c r="H2488" i="1" l="1"/>
  <c r="K2488" i="1"/>
  <c r="J2489" i="1" l="1"/>
  <c r="L2489" i="1" s="1"/>
  <c r="I2489" i="1"/>
  <c r="H2489" i="1" l="1"/>
  <c r="K2489" i="1"/>
  <c r="I2490" i="1" l="1"/>
  <c r="J2490" i="1"/>
  <c r="L2490" i="1" s="1"/>
  <c r="H2490" i="1" l="1"/>
  <c r="K2490" i="1"/>
  <c r="I2491" i="1" l="1"/>
  <c r="J2491" i="1"/>
  <c r="L2491" i="1" s="1"/>
  <c r="H2491" i="1" l="1"/>
  <c r="K2491" i="1"/>
  <c r="I2492" i="1" l="1"/>
  <c r="J2492" i="1"/>
  <c r="L2492" i="1" s="1"/>
  <c r="H2492" i="1" l="1"/>
  <c r="K2492" i="1"/>
  <c r="I2493" i="1" l="1"/>
  <c r="J2493" i="1"/>
  <c r="L2493" i="1" s="1"/>
  <c r="H2493" i="1" l="1"/>
  <c r="K2493" i="1"/>
  <c r="I2494" i="1" l="1"/>
  <c r="J2494" i="1"/>
  <c r="L2494" i="1" s="1"/>
  <c r="H2494" i="1" l="1"/>
  <c r="K2494" i="1"/>
  <c r="I2495" i="1" l="1"/>
  <c r="J2495" i="1"/>
  <c r="L2495" i="1" s="1"/>
  <c r="H2495" i="1" l="1"/>
  <c r="K2495" i="1"/>
  <c r="J2496" i="1" l="1"/>
  <c r="L2496" i="1" s="1"/>
  <c r="I2496" i="1"/>
  <c r="H2496" i="1" l="1"/>
  <c r="K2496" i="1"/>
  <c r="I2497" i="1" l="1"/>
  <c r="J2497" i="1"/>
  <c r="L2497" i="1" s="1"/>
  <c r="H2497" i="1" l="1"/>
  <c r="K2497" i="1"/>
  <c r="J2498" i="1" l="1"/>
  <c r="L2498" i="1" s="1"/>
  <c r="I2498" i="1"/>
  <c r="H2498" i="1" l="1"/>
  <c r="K2498" i="1"/>
  <c r="I2499" i="1" l="1"/>
  <c r="J2499" i="1"/>
  <c r="L2499" i="1" s="1"/>
  <c r="H2499" i="1" l="1"/>
  <c r="K2499" i="1"/>
  <c r="J2500" i="1" l="1"/>
  <c r="L2500" i="1" s="1"/>
  <c r="I2500" i="1"/>
  <c r="H2500" i="1" l="1"/>
  <c r="K2500" i="1"/>
  <c r="J2501" i="1" l="1"/>
  <c r="L2501" i="1" s="1"/>
  <c r="I2501" i="1"/>
  <c r="H2501" i="1" l="1"/>
  <c r="K2501" i="1"/>
  <c r="I2502" i="1" l="1"/>
  <c r="J2502" i="1"/>
  <c r="L2502" i="1" s="1"/>
  <c r="H2502" i="1" l="1"/>
  <c r="K2502" i="1"/>
  <c r="J2503" i="1" l="1"/>
  <c r="L2503" i="1" s="1"/>
  <c r="I2503" i="1"/>
  <c r="H2503" i="1" l="1"/>
  <c r="K2503" i="1"/>
  <c r="J2504" i="1" l="1"/>
  <c r="L2504" i="1" s="1"/>
  <c r="I2504" i="1"/>
  <c r="H2504" i="1" l="1"/>
  <c r="K2504" i="1"/>
  <c r="J2505" i="1" l="1"/>
  <c r="L2505" i="1" s="1"/>
  <c r="I2505" i="1"/>
  <c r="H2505" i="1" l="1"/>
  <c r="K2505" i="1"/>
  <c r="I2506" i="1" l="1"/>
  <c r="J2506" i="1"/>
  <c r="L2506" i="1" s="1"/>
  <c r="H2506" i="1" l="1"/>
  <c r="K2506" i="1"/>
  <c r="J2507" i="1" l="1"/>
  <c r="L2507" i="1" s="1"/>
  <c r="I2507" i="1"/>
  <c r="H2507" i="1" l="1"/>
  <c r="K2507" i="1"/>
  <c r="J2508" i="1" l="1"/>
  <c r="L2508" i="1" s="1"/>
  <c r="I2508" i="1"/>
  <c r="H2508" i="1" l="1"/>
  <c r="K2508" i="1"/>
  <c r="I2509" i="1" l="1"/>
  <c r="J2509" i="1"/>
  <c r="L2509" i="1" s="1"/>
  <c r="H2509" i="1" l="1"/>
  <c r="K2509" i="1"/>
  <c r="I2510" i="1" l="1"/>
  <c r="J2510" i="1"/>
  <c r="L2510" i="1" s="1"/>
  <c r="H2510" i="1" l="1"/>
  <c r="K2510" i="1"/>
  <c r="J2511" i="1" l="1"/>
  <c r="L2511" i="1" s="1"/>
  <c r="I2511" i="1"/>
  <c r="H2511" i="1" l="1"/>
  <c r="K2511" i="1"/>
  <c r="I2512" i="1" l="1"/>
  <c r="J2512" i="1"/>
  <c r="L2512" i="1" s="1"/>
  <c r="H2512" i="1" l="1"/>
  <c r="K2512" i="1"/>
  <c r="I2513" i="1" l="1"/>
  <c r="J2513" i="1"/>
  <c r="L2513" i="1" s="1"/>
  <c r="H2513" i="1" l="1"/>
  <c r="K2513" i="1"/>
  <c r="I2514" i="1" l="1"/>
  <c r="J2514" i="1"/>
  <c r="L2514" i="1" s="1"/>
  <c r="H2514" i="1" l="1"/>
  <c r="K2514" i="1"/>
  <c r="J2515" i="1" l="1"/>
  <c r="L2515" i="1" s="1"/>
  <c r="I2515" i="1"/>
  <c r="H2515" i="1" l="1"/>
  <c r="K2515" i="1"/>
  <c r="I2516" i="1" l="1"/>
  <c r="J2516" i="1"/>
  <c r="L2516" i="1" s="1"/>
  <c r="H2516" i="1" l="1"/>
  <c r="K2516" i="1"/>
  <c r="J2517" i="1" l="1"/>
  <c r="L2517" i="1" s="1"/>
  <c r="I2517" i="1"/>
  <c r="H2517" i="1" l="1"/>
  <c r="K2517" i="1"/>
  <c r="J2518" i="1" l="1"/>
  <c r="L2518" i="1" s="1"/>
  <c r="I2518" i="1"/>
  <c r="H2518" i="1" l="1"/>
  <c r="K2518" i="1"/>
  <c r="J2519" i="1" l="1"/>
  <c r="L2519" i="1" s="1"/>
  <c r="I2519" i="1"/>
  <c r="H2519" i="1" l="1"/>
  <c r="K2519" i="1"/>
  <c r="J2520" i="1" l="1"/>
  <c r="L2520" i="1" s="1"/>
  <c r="I2520" i="1"/>
  <c r="H2520" i="1" l="1"/>
  <c r="K2520" i="1"/>
  <c r="J2521" i="1" l="1"/>
  <c r="L2521" i="1" s="1"/>
  <c r="I2521" i="1"/>
  <c r="H2521" i="1" l="1"/>
  <c r="K2521" i="1"/>
  <c r="I2522" i="1" l="1"/>
  <c r="J2522" i="1"/>
  <c r="L2522" i="1" s="1"/>
  <c r="H2522" i="1" l="1"/>
  <c r="K2522" i="1"/>
  <c r="J2523" i="1" l="1"/>
  <c r="L2523" i="1" s="1"/>
  <c r="I2523" i="1"/>
  <c r="H2523" i="1" l="1"/>
  <c r="K2523" i="1"/>
  <c r="J2524" i="1" l="1"/>
  <c r="L2524" i="1" s="1"/>
  <c r="I2524" i="1"/>
  <c r="H2524" i="1" l="1"/>
  <c r="K2524" i="1"/>
  <c r="J2525" i="1" l="1"/>
  <c r="L2525" i="1" s="1"/>
  <c r="I2525" i="1"/>
  <c r="H2525" i="1" l="1"/>
  <c r="K2525" i="1"/>
  <c r="J2526" i="1" l="1"/>
  <c r="L2526" i="1" s="1"/>
  <c r="I2526" i="1"/>
  <c r="H2526" i="1" l="1"/>
  <c r="K2526" i="1"/>
  <c r="J2527" i="1" l="1"/>
  <c r="L2527" i="1" s="1"/>
  <c r="I2527" i="1"/>
  <c r="H2527" i="1" l="1"/>
  <c r="K2527" i="1"/>
  <c r="I2528" i="1" l="1"/>
  <c r="J2528" i="1"/>
  <c r="L2528" i="1" s="1"/>
  <c r="H2528" i="1" l="1"/>
  <c r="K2528" i="1"/>
  <c r="J2529" i="1" l="1"/>
  <c r="L2529" i="1" s="1"/>
  <c r="I2529" i="1"/>
  <c r="H2529" i="1" l="1"/>
  <c r="K2529" i="1"/>
  <c r="I2530" i="1" l="1"/>
  <c r="J2530" i="1"/>
  <c r="L2530" i="1" s="1"/>
  <c r="H2530" i="1" l="1"/>
  <c r="K2530" i="1"/>
  <c r="J2531" i="1" l="1"/>
  <c r="L2531" i="1" s="1"/>
  <c r="I2531" i="1"/>
  <c r="H2531" i="1" l="1"/>
  <c r="K2531" i="1"/>
  <c r="I2532" i="1" l="1"/>
  <c r="H2532" i="1" s="1"/>
  <c r="J2532" i="1"/>
  <c r="L2532" i="1" s="1"/>
  <c r="K2532" i="1" l="1"/>
  <c r="J2533" i="1" l="1"/>
  <c r="L2533" i="1" s="1"/>
  <c r="I2533" i="1"/>
  <c r="H2533" i="1" s="1"/>
  <c r="K2533" i="1" l="1"/>
  <c r="J2534" i="1" l="1"/>
  <c r="L2534" i="1" s="1"/>
  <c r="I2534" i="1"/>
  <c r="H2534" i="1" s="1"/>
  <c r="K2534" i="1" l="1"/>
  <c r="J2535" i="1" l="1"/>
  <c r="L2535" i="1" s="1"/>
  <c r="I2535" i="1"/>
  <c r="H2535" i="1" s="1"/>
  <c r="K2535" i="1" l="1"/>
  <c r="I2536" i="1" l="1"/>
  <c r="H2536" i="1" s="1"/>
  <c r="J2536" i="1"/>
  <c r="L2536" i="1" s="1"/>
  <c r="K2536" i="1" l="1"/>
  <c r="I2537" i="1" l="1"/>
  <c r="H2537" i="1" s="1"/>
  <c r="J2537" i="1"/>
  <c r="L2537" i="1" s="1"/>
  <c r="K2537" i="1" l="1"/>
  <c r="J2538" i="1"/>
  <c r="L2538" i="1" s="1"/>
  <c r="I2538" i="1"/>
  <c r="H2538" i="1" s="1"/>
  <c r="K2538" i="1" l="1"/>
  <c r="J2539" i="1" l="1"/>
  <c r="L2539" i="1" s="1"/>
  <c r="I2539" i="1"/>
  <c r="H2539" i="1" l="1"/>
  <c r="K2539" i="1"/>
  <c r="J2540" i="1" l="1"/>
  <c r="L2540" i="1" s="1"/>
  <c r="I2540" i="1"/>
  <c r="H2540" i="1" l="1"/>
  <c r="K2540" i="1"/>
  <c r="I2541" i="1" l="1"/>
  <c r="J2541" i="1"/>
  <c r="L2541" i="1" s="1"/>
  <c r="H2541" i="1" l="1"/>
  <c r="K2541" i="1"/>
  <c r="J2542" i="1" l="1"/>
  <c r="L2542" i="1" s="1"/>
  <c r="I2542" i="1"/>
  <c r="H2542" i="1" l="1"/>
  <c r="K2542" i="1"/>
  <c r="J2543" i="1" l="1"/>
  <c r="L2543" i="1" s="1"/>
  <c r="I2543" i="1"/>
  <c r="H2543" i="1" l="1"/>
  <c r="K2543" i="1"/>
  <c r="I2544" i="1" l="1"/>
  <c r="J2544" i="1"/>
  <c r="L2544" i="1" s="1"/>
  <c r="H2544" i="1" l="1"/>
  <c r="K2544" i="1"/>
  <c r="J2545" i="1" l="1"/>
  <c r="L2545" i="1" s="1"/>
  <c r="I2545" i="1"/>
  <c r="H2545" i="1" l="1"/>
  <c r="K2545" i="1"/>
  <c r="I2546" i="1" l="1"/>
  <c r="J2546" i="1"/>
  <c r="L2546" i="1" s="1"/>
  <c r="H2546" i="1" l="1"/>
  <c r="K2546" i="1"/>
  <c r="J2547" i="1" l="1"/>
  <c r="L2547" i="1" s="1"/>
  <c r="I2547" i="1"/>
  <c r="H2547" i="1" l="1"/>
  <c r="K2547" i="1"/>
  <c r="I2548" i="1" l="1"/>
  <c r="J2548" i="1"/>
  <c r="L2548" i="1" s="1"/>
  <c r="H2548" i="1" l="1"/>
  <c r="K2548" i="1"/>
  <c r="I2549" i="1" l="1"/>
  <c r="J2549" i="1"/>
  <c r="L2549" i="1" s="1"/>
  <c r="H2549" i="1" l="1"/>
  <c r="K2549" i="1"/>
  <c r="J2550" i="1" l="1"/>
  <c r="L2550" i="1" s="1"/>
  <c r="I2550" i="1"/>
  <c r="H2550" i="1" l="1"/>
  <c r="K2550" i="1"/>
  <c r="J2551" i="1" l="1"/>
  <c r="L2551" i="1" s="1"/>
  <c r="I2551" i="1"/>
  <c r="H2551" i="1" l="1"/>
  <c r="K2551" i="1"/>
  <c r="J2552" i="1" l="1"/>
  <c r="L2552" i="1" s="1"/>
  <c r="I2552" i="1"/>
  <c r="H2552" i="1" l="1"/>
  <c r="K2552" i="1"/>
  <c r="I2553" i="1" l="1"/>
  <c r="J2553" i="1"/>
  <c r="L2553" i="1" s="1"/>
  <c r="H2553" i="1" l="1"/>
  <c r="K2553" i="1"/>
  <c r="I2554" i="1" l="1"/>
  <c r="J2554" i="1"/>
  <c r="L2554" i="1" s="1"/>
  <c r="H2554" i="1" l="1"/>
  <c r="K2554" i="1"/>
  <c r="J2555" i="1" l="1"/>
  <c r="L2555" i="1" s="1"/>
  <c r="I2555" i="1"/>
  <c r="H2555" i="1" l="1"/>
  <c r="K2555" i="1"/>
  <c r="I2556" i="1" l="1"/>
  <c r="H2556" i="1" s="1"/>
  <c r="J2556" i="1"/>
  <c r="L2556" i="1" s="1"/>
  <c r="K2556" i="1" l="1"/>
  <c r="J2557" i="1" l="1"/>
  <c r="L2557" i="1" s="1"/>
  <c r="I2557" i="1"/>
  <c r="H2557" i="1" s="1"/>
  <c r="K2557" i="1" l="1"/>
  <c r="J2558" i="1" l="1"/>
  <c r="L2558" i="1" s="1"/>
  <c r="I2558" i="1"/>
  <c r="H2558" i="1" s="1"/>
  <c r="K2558" i="1" l="1"/>
  <c r="J2559" i="1" l="1"/>
  <c r="L2559" i="1" s="1"/>
  <c r="I2559" i="1"/>
  <c r="H2559" i="1" s="1"/>
  <c r="K2559" i="1" l="1"/>
  <c r="I2560" i="1" l="1"/>
  <c r="H2560" i="1" s="1"/>
  <c r="J2560" i="1"/>
  <c r="L2560" i="1" s="1"/>
  <c r="K2560" i="1" l="1"/>
  <c r="I2561" i="1"/>
  <c r="H2561" i="1" s="1"/>
  <c r="J2561" i="1"/>
  <c r="L2561" i="1" s="1"/>
  <c r="K2561" i="1" l="1"/>
  <c r="J2562" i="1" l="1"/>
  <c r="L2562" i="1" s="1"/>
  <c r="I2562" i="1"/>
  <c r="H2562" i="1" s="1"/>
  <c r="K2562" i="1" l="1"/>
  <c r="I2563" i="1" l="1"/>
  <c r="H2563" i="1" s="1"/>
  <c r="J2563" i="1"/>
  <c r="L2563" i="1" s="1"/>
  <c r="K2563" i="1" l="1"/>
  <c r="J2564" i="1" l="1"/>
  <c r="L2564" i="1" s="1"/>
  <c r="I2564" i="1"/>
  <c r="H2564" i="1" s="1"/>
  <c r="K2564" i="1" l="1"/>
  <c r="J2565" i="1" l="1"/>
  <c r="L2565" i="1" s="1"/>
  <c r="I2565" i="1"/>
  <c r="H2565" i="1" s="1"/>
  <c r="K2565" i="1" l="1"/>
  <c r="I2566" i="1" l="1"/>
  <c r="H2566" i="1" s="1"/>
  <c r="J2566" i="1"/>
  <c r="L2566" i="1" s="1"/>
  <c r="K2566" i="1" l="1"/>
  <c r="J2567" i="1"/>
  <c r="L2567" i="1" s="1"/>
  <c r="I2567" i="1"/>
  <c r="H2567" i="1" s="1"/>
  <c r="K2567" i="1" l="1"/>
  <c r="I2568" i="1" l="1"/>
  <c r="J2568" i="1"/>
  <c r="L2568" i="1" s="1"/>
  <c r="H2568" i="1" l="1"/>
  <c r="K2568" i="1"/>
  <c r="J2569" i="1" l="1"/>
  <c r="L2569" i="1" s="1"/>
  <c r="I2569" i="1"/>
  <c r="H2569" i="1" l="1"/>
  <c r="K2569" i="1"/>
  <c r="I2570" i="1" l="1"/>
  <c r="J2570" i="1"/>
  <c r="L2570" i="1" s="1"/>
  <c r="H2570" i="1" l="1"/>
  <c r="K2570" i="1"/>
  <c r="J2571" i="1" l="1"/>
  <c r="L2571" i="1" s="1"/>
  <c r="I2571" i="1"/>
  <c r="H2571" i="1" l="1"/>
  <c r="K2571" i="1"/>
  <c r="J2572" i="1" l="1"/>
  <c r="L2572" i="1" s="1"/>
  <c r="I2572" i="1"/>
  <c r="H2572" i="1" l="1"/>
  <c r="K2572" i="1"/>
  <c r="I2573" i="1" l="1"/>
  <c r="J2573" i="1"/>
  <c r="L2573" i="1" s="1"/>
  <c r="H2573" i="1" l="1"/>
  <c r="K2573" i="1"/>
  <c r="I2574" i="1" l="1"/>
  <c r="J2574" i="1"/>
  <c r="L2574" i="1" s="1"/>
  <c r="H2574" i="1" l="1"/>
  <c r="K2574" i="1"/>
  <c r="I2575" i="1" l="1"/>
  <c r="J2575" i="1"/>
  <c r="L2575" i="1" s="1"/>
  <c r="H2575" i="1" l="1"/>
  <c r="K2575" i="1"/>
  <c r="J2576" i="1" l="1"/>
  <c r="L2576" i="1" s="1"/>
  <c r="I2576" i="1"/>
  <c r="H2576" i="1" l="1"/>
  <c r="K2576" i="1"/>
  <c r="J2577" i="1" l="1"/>
  <c r="L2577" i="1" s="1"/>
  <c r="I2577" i="1"/>
  <c r="H2577" i="1" l="1"/>
  <c r="K2577" i="1"/>
  <c r="I2578" i="1" l="1"/>
  <c r="J2578" i="1"/>
  <c r="L2578" i="1" s="1"/>
  <c r="H2578" i="1" l="1"/>
  <c r="K2578" i="1"/>
  <c r="J2579" i="1" l="1"/>
  <c r="L2579" i="1" s="1"/>
  <c r="I2579" i="1"/>
  <c r="H2579" i="1" l="1"/>
  <c r="K2579" i="1"/>
  <c r="J2580" i="1" l="1"/>
  <c r="L2580" i="1" s="1"/>
  <c r="I2580" i="1"/>
  <c r="H2580" i="1" l="1"/>
  <c r="K2580" i="1"/>
  <c r="I2581" i="1" l="1"/>
  <c r="J2581" i="1"/>
  <c r="L2581" i="1" s="1"/>
  <c r="H2581" i="1" l="1"/>
  <c r="K2581" i="1"/>
  <c r="I2582" i="1" l="1"/>
  <c r="J2582" i="1"/>
  <c r="L2582" i="1" s="1"/>
  <c r="H2582" i="1" l="1"/>
  <c r="K2582" i="1"/>
  <c r="I2583" i="1" l="1"/>
  <c r="J2583" i="1"/>
  <c r="L2583" i="1" s="1"/>
  <c r="H2583" i="1" l="1"/>
  <c r="K2583" i="1"/>
  <c r="J2584" i="1" l="1"/>
  <c r="L2584" i="1" s="1"/>
  <c r="I2584" i="1"/>
  <c r="H2584" i="1" l="1"/>
  <c r="K2584" i="1"/>
  <c r="I2585" i="1" l="1"/>
  <c r="J2585" i="1"/>
  <c r="L2585" i="1" s="1"/>
  <c r="H2585" i="1" l="1"/>
  <c r="K2585" i="1"/>
  <c r="J2586" i="1" l="1"/>
  <c r="L2586" i="1" s="1"/>
  <c r="I2586" i="1"/>
  <c r="H2586" i="1" l="1"/>
  <c r="K2586" i="1"/>
  <c r="J2587" i="1" l="1"/>
  <c r="L2587" i="1" s="1"/>
  <c r="I2587" i="1"/>
  <c r="H2587" i="1" l="1"/>
  <c r="K2587" i="1"/>
  <c r="J2588" i="1" l="1"/>
  <c r="L2588" i="1" s="1"/>
  <c r="I2588" i="1"/>
  <c r="H2588" i="1" l="1"/>
  <c r="K2588" i="1"/>
  <c r="J2589" i="1" l="1"/>
  <c r="L2589" i="1" s="1"/>
  <c r="I2589" i="1"/>
  <c r="H2589" i="1" l="1"/>
  <c r="K2589" i="1"/>
  <c r="I2590" i="1" l="1"/>
  <c r="J2590" i="1"/>
  <c r="L2590" i="1" s="1"/>
  <c r="H2590" i="1" l="1"/>
  <c r="K2590" i="1"/>
  <c r="I2591" i="1" l="1"/>
  <c r="J2591" i="1"/>
  <c r="L2591" i="1" s="1"/>
  <c r="H2591" i="1" l="1"/>
  <c r="K2591" i="1"/>
  <c r="I2592" i="1" l="1"/>
  <c r="J2592" i="1"/>
  <c r="L2592" i="1" s="1"/>
  <c r="H2592" i="1" l="1"/>
  <c r="K2592" i="1"/>
  <c r="I2593" i="1" l="1"/>
  <c r="J2593" i="1"/>
  <c r="L2593" i="1" s="1"/>
  <c r="H2593" i="1" l="1"/>
  <c r="K2593" i="1"/>
  <c r="I2594" i="1" l="1"/>
  <c r="J2594" i="1"/>
  <c r="L2594" i="1" s="1"/>
  <c r="H2594" i="1" l="1"/>
  <c r="K2594" i="1"/>
  <c r="J2595" i="1" l="1"/>
  <c r="L2595" i="1" s="1"/>
  <c r="I2595" i="1"/>
  <c r="H2595" i="1" l="1"/>
  <c r="K2595" i="1"/>
  <c r="I2596" i="1" l="1"/>
  <c r="J2596" i="1"/>
  <c r="L2596" i="1" s="1"/>
  <c r="H2596" i="1" l="1"/>
  <c r="K2596" i="1"/>
  <c r="J2597" i="1" l="1"/>
  <c r="L2597" i="1" s="1"/>
  <c r="I2597" i="1"/>
  <c r="H2597" i="1" l="1"/>
  <c r="K2597" i="1"/>
  <c r="J2598" i="1" l="1"/>
  <c r="L2598" i="1" s="1"/>
  <c r="I2598" i="1"/>
  <c r="H2598" i="1" l="1"/>
  <c r="K2598" i="1"/>
  <c r="I2599" i="1" l="1"/>
  <c r="J2599" i="1"/>
  <c r="L2599" i="1" s="1"/>
  <c r="H2599" i="1" l="1"/>
  <c r="K2599" i="1"/>
  <c r="I2600" i="1" l="1"/>
  <c r="J2600" i="1"/>
  <c r="L2600" i="1" s="1"/>
  <c r="H2600" i="1" l="1"/>
  <c r="K2600" i="1"/>
  <c r="J2601" i="1" l="1"/>
  <c r="L2601" i="1" s="1"/>
  <c r="I2601" i="1"/>
  <c r="H2601" i="1" l="1"/>
  <c r="K2601" i="1"/>
  <c r="J2602" i="1" l="1"/>
  <c r="L2602" i="1" s="1"/>
  <c r="I2602" i="1"/>
  <c r="H2602" i="1" l="1"/>
  <c r="K2602" i="1"/>
  <c r="I2603" i="1" l="1"/>
  <c r="J2603" i="1"/>
  <c r="L2603" i="1" s="1"/>
  <c r="H2603" i="1" l="1"/>
  <c r="K2603" i="1"/>
  <c r="I2604" i="1" l="1"/>
  <c r="J2604" i="1"/>
  <c r="L2604" i="1" s="1"/>
  <c r="H2604" i="1" l="1"/>
  <c r="K2604" i="1"/>
  <c r="J2605" i="1" l="1"/>
  <c r="L2605" i="1" s="1"/>
  <c r="I2605" i="1"/>
  <c r="H2605" i="1" l="1"/>
  <c r="K2605" i="1"/>
  <c r="I2606" i="1" l="1"/>
  <c r="J2606" i="1"/>
  <c r="L2606" i="1" s="1"/>
  <c r="H2606" i="1" l="1"/>
  <c r="K2606" i="1"/>
  <c r="J2607" i="1" l="1"/>
  <c r="L2607" i="1" s="1"/>
  <c r="I2607" i="1"/>
  <c r="H2607" i="1" l="1"/>
  <c r="K2607" i="1"/>
  <c r="J2608" i="1" l="1"/>
  <c r="L2608" i="1" s="1"/>
  <c r="I2608" i="1"/>
  <c r="H2608" i="1" l="1"/>
  <c r="K2608" i="1"/>
  <c r="J2609" i="1" l="1"/>
  <c r="L2609" i="1" s="1"/>
  <c r="I2609" i="1"/>
  <c r="H2609" i="1" l="1"/>
  <c r="K2609" i="1"/>
  <c r="I2610" i="1" l="1"/>
  <c r="J2610" i="1"/>
  <c r="L2610" i="1" s="1"/>
  <c r="H2610" i="1" l="1"/>
  <c r="K2610" i="1"/>
  <c r="I2611" i="1" l="1"/>
  <c r="J2611" i="1"/>
  <c r="L2611" i="1" s="1"/>
  <c r="H2611" i="1" l="1"/>
  <c r="K2611" i="1"/>
  <c r="I2612" i="1" l="1"/>
  <c r="J2612" i="1"/>
  <c r="L2612" i="1" s="1"/>
  <c r="H2612" i="1" l="1"/>
  <c r="K2612" i="1"/>
  <c r="J2613" i="1" l="1"/>
  <c r="L2613" i="1" s="1"/>
  <c r="I2613" i="1"/>
  <c r="H2613" i="1" l="1"/>
  <c r="K2613" i="1"/>
  <c r="I2614" i="1" l="1"/>
  <c r="J2614" i="1"/>
  <c r="L2614" i="1" s="1"/>
  <c r="H2614" i="1" l="1"/>
  <c r="K2614" i="1"/>
  <c r="J2615" i="1" l="1"/>
  <c r="L2615" i="1" s="1"/>
  <c r="I2615" i="1"/>
  <c r="H2615" i="1" l="1"/>
  <c r="K2615" i="1"/>
  <c r="J2616" i="1" l="1"/>
  <c r="L2616" i="1" s="1"/>
  <c r="I2616" i="1"/>
  <c r="H2616" i="1" l="1"/>
  <c r="K2616" i="1"/>
  <c r="J2617" i="1" l="1"/>
  <c r="L2617" i="1" s="1"/>
  <c r="I2617" i="1"/>
  <c r="H2617" i="1" l="1"/>
  <c r="K2617" i="1"/>
  <c r="J2618" i="1" l="1"/>
  <c r="L2618" i="1" s="1"/>
  <c r="I2618" i="1"/>
  <c r="H2618" i="1" l="1"/>
  <c r="K2618" i="1"/>
  <c r="I2619" i="1" l="1"/>
  <c r="J2619" i="1"/>
  <c r="L2619" i="1" s="1"/>
  <c r="H2619" i="1" l="1"/>
  <c r="K2619" i="1"/>
  <c r="I2620" i="1" l="1"/>
  <c r="J2620" i="1"/>
  <c r="L2620" i="1" s="1"/>
  <c r="H2620" i="1" l="1"/>
  <c r="K2620" i="1"/>
  <c r="I2621" i="1" l="1"/>
  <c r="J2621" i="1"/>
  <c r="L2621" i="1" s="1"/>
  <c r="H2621" i="1" l="1"/>
  <c r="K2621" i="1"/>
  <c r="J2622" i="1" l="1"/>
  <c r="L2622" i="1" s="1"/>
  <c r="I2622" i="1"/>
  <c r="H2622" i="1" l="1"/>
  <c r="K2622" i="1"/>
  <c r="I2623" i="1" l="1"/>
  <c r="J2623" i="1"/>
  <c r="L2623" i="1" s="1"/>
  <c r="H2623" i="1" l="1"/>
  <c r="K2623" i="1"/>
  <c r="J2624" i="1" l="1"/>
  <c r="L2624" i="1" s="1"/>
  <c r="I2624" i="1"/>
  <c r="H2624" i="1" l="1"/>
  <c r="K2624" i="1"/>
  <c r="I2625" i="1" l="1"/>
  <c r="J2625" i="1"/>
  <c r="L2625" i="1" s="1"/>
  <c r="H2625" i="1" l="1"/>
  <c r="K2625" i="1"/>
  <c r="I2626" i="1" l="1"/>
  <c r="J2626" i="1"/>
  <c r="L2626" i="1" s="1"/>
  <c r="H2626" i="1" l="1"/>
  <c r="K2626" i="1"/>
  <c r="I2627" i="1" l="1"/>
  <c r="J2627" i="1"/>
  <c r="L2627" i="1" s="1"/>
  <c r="H2627" i="1" l="1"/>
  <c r="K2627" i="1"/>
  <c r="I2628" i="1" l="1"/>
  <c r="J2628" i="1"/>
  <c r="L2628" i="1" s="1"/>
  <c r="H2628" i="1" l="1"/>
  <c r="K2628" i="1"/>
  <c r="I2629" i="1" l="1"/>
  <c r="J2629" i="1"/>
  <c r="L2629" i="1" s="1"/>
  <c r="H2629" i="1" l="1"/>
  <c r="K2629" i="1"/>
  <c r="I2630" i="1" l="1"/>
  <c r="J2630" i="1"/>
  <c r="L2630" i="1" s="1"/>
  <c r="H2630" i="1" l="1"/>
  <c r="K2630" i="1"/>
  <c r="I2631" i="1" l="1"/>
  <c r="J2631" i="1"/>
  <c r="L2631" i="1" s="1"/>
  <c r="H2631" i="1" l="1"/>
  <c r="K2631" i="1"/>
  <c r="I2632" i="1" l="1"/>
  <c r="J2632" i="1"/>
  <c r="L2632" i="1" s="1"/>
  <c r="H2632" i="1" l="1"/>
  <c r="K2632" i="1"/>
  <c r="I2633" i="1" l="1"/>
  <c r="J2633" i="1"/>
  <c r="L2633" i="1" s="1"/>
  <c r="H2633" i="1" l="1"/>
  <c r="K2633" i="1"/>
  <c r="J2634" i="1" l="1"/>
  <c r="L2634" i="1" s="1"/>
  <c r="I2634" i="1"/>
  <c r="H2634" i="1" l="1"/>
  <c r="K2634" i="1"/>
  <c r="I2635" i="1" l="1"/>
  <c r="H2635" i="1" s="1"/>
  <c r="J2635" i="1"/>
  <c r="L2635" i="1" s="1"/>
  <c r="K2635" i="1" l="1"/>
  <c r="J2636" i="1"/>
  <c r="L2636" i="1" s="1"/>
  <c r="I2636" i="1"/>
  <c r="H2636" i="1" s="1"/>
  <c r="K2636" i="1" l="1"/>
  <c r="I2637" i="1" l="1"/>
  <c r="H2637" i="1" s="1"/>
  <c r="J2637" i="1"/>
  <c r="L2637" i="1" s="1"/>
  <c r="K2637" i="1" l="1"/>
  <c r="I2638" i="1"/>
  <c r="H2638" i="1" s="1"/>
  <c r="J2638" i="1"/>
  <c r="L2638" i="1" s="1"/>
  <c r="K2638" i="1" l="1"/>
  <c r="I2639" i="1" l="1"/>
  <c r="J2639" i="1"/>
  <c r="L2639" i="1" s="1"/>
  <c r="H2639" i="1" l="1"/>
  <c r="K2639" i="1"/>
  <c r="I2640" i="1" l="1"/>
  <c r="J2640" i="1"/>
  <c r="L2640" i="1" s="1"/>
  <c r="H2640" i="1" l="1"/>
  <c r="K2640" i="1"/>
  <c r="J2641" i="1" l="1"/>
  <c r="L2641" i="1" s="1"/>
  <c r="I2641" i="1"/>
  <c r="H2641" i="1" l="1"/>
  <c r="K2641" i="1"/>
  <c r="J2642" i="1" l="1"/>
  <c r="L2642" i="1" s="1"/>
  <c r="I2642" i="1"/>
  <c r="H2642" i="1" l="1"/>
  <c r="K2642" i="1"/>
  <c r="J2643" i="1" l="1"/>
  <c r="L2643" i="1" s="1"/>
  <c r="I2643" i="1"/>
  <c r="H2643" i="1" l="1"/>
  <c r="K2643" i="1"/>
  <c r="I2644" i="1" l="1"/>
  <c r="J2644" i="1"/>
  <c r="L2644" i="1" s="1"/>
  <c r="H2644" i="1" l="1"/>
  <c r="K2644" i="1"/>
  <c r="I2645" i="1" l="1"/>
  <c r="J2645" i="1"/>
  <c r="L2645" i="1" s="1"/>
  <c r="H2645" i="1" l="1"/>
  <c r="K2645" i="1"/>
  <c r="J2646" i="1" l="1"/>
  <c r="L2646" i="1" s="1"/>
  <c r="I2646" i="1"/>
  <c r="H2646" i="1" l="1"/>
  <c r="K2646" i="1"/>
  <c r="I2647" i="1" l="1"/>
  <c r="J2647" i="1"/>
  <c r="L2647" i="1" s="1"/>
  <c r="H2647" i="1" l="1"/>
  <c r="K2647" i="1"/>
  <c r="I2648" i="1" l="1"/>
  <c r="J2648" i="1"/>
  <c r="L2648" i="1" s="1"/>
  <c r="H2648" i="1" l="1"/>
  <c r="K2648" i="1"/>
  <c r="J2649" i="1" l="1"/>
  <c r="L2649" i="1" s="1"/>
  <c r="I2649" i="1"/>
  <c r="H2649" i="1" l="1"/>
  <c r="K2649" i="1"/>
  <c r="I2650" i="1" l="1"/>
  <c r="H2650" i="1" s="1"/>
  <c r="J2650" i="1"/>
  <c r="L2650" i="1" s="1"/>
  <c r="K2650" i="1" l="1"/>
  <c r="J2651" i="1" l="1"/>
  <c r="L2651" i="1" s="1"/>
  <c r="I2651" i="1"/>
  <c r="H2651" i="1" s="1"/>
  <c r="K2651" i="1" l="1"/>
  <c r="I2652" i="1" l="1"/>
  <c r="H2652" i="1" s="1"/>
  <c r="J2652" i="1"/>
  <c r="L2652" i="1" s="1"/>
  <c r="K2652" i="1" l="1"/>
  <c r="I2653" i="1" l="1"/>
  <c r="H2653" i="1" s="1"/>
  <c r="J2653" i="1"/>
  <c r="L2653" i="1" s="1"/>
  <c r="K2653" i="1" l="1"/>
  <c r="J2654" i="1" l="1"/>
  <c r="L2654" i="1" s="1"/>
  <c r="I2654" i="1"/>
  <c r="H2654" i="1" s="1"/>
  <c r="K2654" i="1" l="1"/>
  <c r="J2655" i="1" l="1"/>
  <c r="L2655" i="1" s="1"/>
  <c r="I2655" i="1"/>
  <c r="H2655" i="1" s="1"/>
  <c r="K2655" i="1" l="1"/>
  <c r="J2656" i="1" l="1"/>
  <c r="L2656" i="1" s="1"/>
  <c r="I2656" i="1"/>
  <c r="H2656" i="1" s="1"/>
  <c r="K2656" i="1" l="1"/>
  <c r="J2657" i="1" l="1"/>
  <c r="L2657" i="1" s="1"/>
  <c r="I2657" i="1"/>
  <c r="H2657" i="1" s="1"/>
  <c r="K2657" i="1" l="1"/>
  <c r="J2658" i="1" l="1"/>
  <c r="L2658" i="1" s="1"/>
  <c r="I2658" i="1"/>
  <c r="H2658" i="1" s="1"/>
  <c r="K2658" i="1" l="1"/>
  <c r="I2659" i="1" l="1"/>
  <c r="H2659" i="1" s="1"/>
  <c r="J2659" i="1"/>
  <c r="L2659" i="1" s="1"/>
  <c r="K2659" i="1" l="1"/>
  <c r="I2660" i="1" l="1"/>
  <c r="H2660" i="1" s="1"/>
  <c r="J2660" i="1"/>
  <c r="L2660" i="1" s="1"/>
  <c r="K2660" i="1" l="1"/>
  <c r="I2661" i="1" l="1"/>
  <c r="H2661" i="1" s="1"/>
  <c r="J2661" i="1"/>
  <c r="L2661" i="1" s="1"/>
  <c r="K2661" i="1" l="1"/>
  <c r="I2662" i="1" l="1"/>
  <c r="H2662" i="1" s="1"/>
  <c r="J2662" i="1"/>
  <c r="L2662" i="1" s="1"/>
  <c r="K2662" i="1" l="1"/>
  <c r="I2663" i="1" l="1"/>
  <c r="H2663" i="1" s="1"/>
  <c r="J2663" i="1"/>
  <c r="L2663" i="1" s="1"/>
  <c r="K2663" i="1" l="1"/>
  <c r="I2664" i="1" l="1"/>
  <c r="H2664" i="1" s="1"/>
  <c r="J2664" i="1"/>
  <c r="L2664" i="1" s="1"/>
  <c r="K2664" i="1" l="1"/>
  <c r="J2665" i="1" l="1"/>
  <c r="L2665" i="1" s="1"/>
  <c r="I2665" i="1"/>
  <c r="H2665" i="1" s="1"/>
  <c r="K2665" i="1" l="1"/>
  <c r="I2666" i="1" l="1"/>
  <c r="H2666" i="1" s="1"/>
  <c r="J2666" i="1"/>
  <c r="L2666" i="1" s="1"/>
  <c r="K2666" i="1" l="1"/>
  <c r="J2667" i="1"/>
  <c r="L2667" i="1" s="1"/>
  <c r="I2667" i="1"/>
  <c r="H2667" i="1" s="1"/>
  <c r="K2667" i="1" l="1"/>
  <c r="I2668" i="1" l="1"/>
  <c r="H2668" i="1" s="1"/>
  <c r="J2668" i="1"/>
  <c r="L2668" i="1" s="1"/>
  <c r="K2668" i="1"/>
  <c r="I2669" i="1" l="1"/>
  <c r="H2669" i="1" s="1"/>
  <c r="J2669" i="1"/>
  <c r="L2669" i="1" s="1"/>
  <c r="K2669" i="1" l="1"/>
  <c r="I2670" i="1" l="1"/>
  <c r="H2670" i="1" s="1"/>
  <c r="J2670" i="1"/>
  <c r="L2670" i="1" s="1"/>
  <c r="K2670" i="1" l="1"/>
  <c r="I2671" i="1" l="1"/>
  <c r="H2671" i="1" s="1"/>
  <c r="J2671" i="1"/>
  <c r="L2671" i="1" s="1"/>
  <c r="K2671" i="1" l="1"/>
  <c r="J2672" i="1"/>
  <c r="L2672" i="1" s="1"/>
  <c r="I2672" i="1"/>
  <c r="H2672" i="1" s="1"/>
  <c r="K2672" i="1" l="1"/>
  <c r="J2673" i="1" l="1"/>
  <c r="L2673" i="1" s="1"/>
  <c r="I2673" i="1"/>
  <c r="H2673" i="1" l="1"/>
  <c r="K2673" i="1"/>
  <c r="I2674" i="1" l="1"/>
  <c r="J2674" i="1"/>
  <c r="L2674" i="1" s="1"/>
  <c r="H2674" i="1" l="1"/>
  <c r="K2674" i="1"/>
  <c r="J2675" i="1" l="1"/>
  <c r="L2675" i="1" s="1"/>
  <c r="I2675" i="1"/>
  <c r="H2675" i="1" l="1"/>
  <c r="K2675" i="1"/>
  <c r="J2676" i="1" l="1"/>
  <c r="L2676" i="1" s="1"/>
  <c r="I2676" i="1"/>
  <c r="H2676" i="1" s="1"/>
  <c r="K2676" i="1" l="1"/>
  <c r="I2677" i="1" l="1"/>
  <c r="H2677" i="1" s="1"/>
  <c r="J2677" i="1"/>
  <c r="L2677" i="1" s="1"/>
  <c r="K2677" i="1" l="1"/>
  <c r="I2678" i="1"/>
  <c r="H2678" i="1" s="1"/>
  <c r="J2678" i="1"/>
  <c r="L2678" i="1" s="1"/>
  <c r="K2678" i="1" l="1"/>
  <c r="I2679" i="1" l="1"/>
  <c r="J2679" i="1"/>
  <c r="L2679" i="1" s="1"/>
  <c r="H2679" i="1" l="1"/>
  <c r="K2679" i="1"/>
  <c r="I2680" i="1" l="1"/>
  <c r="J2680" i="1"/>
  <c r="L2680" i="1" s="1"/>
  <c r="H2680" i="1" l="1"/>
  <c r="K2680" i="1"/>
  <c r="I2681" i="1" l="1"/>
  <c r="J2681" i="1"/>
  <c r="L2681" i="1" s="1"/>
  <c r="H2681" i="1" l="1"/>
  <c r="K2681" i="1"/>
  <c r="J2682" i="1" l="1"/>
  <c r="L2682" i="1" s="1"/>
  <c r="I2682" i="1"/>
  <c r="H2682" i="1" l="1"/>
  <c r="K2682" i="1"/>
  <c r="J2683" i="1" l="1"/>
  <c r="L2683" i="1" s="1"/>
  <c r="I2683" i="1"/>
  <c r="H2683" i="1" l="1"/>
  <c r="K2683" i="1"/>
  <c r="I2684" i="1" l="1"/>
  <c r="J2684" i="1"/>
  <c r="L2684" i="1" s="1"/>
  <c r="H2684" i="1" l="1"/>
  <c r="K2684" i="1"/>
  <c r="I2685" i="1" l="1"/>
  <c r="J2685" i="1"/>
  <c r="L2685" i="1" s="1"/>
  <c r="H2685" i="1" l="1"/>
  <c r="K2685" i="1"/>
  <c r="J2686" i="1" l="1"/>
  <c r="L2686" i="1" s="1"/>
  <c r="I2686" i="1"/>
  <c r="H2686" i="1" l="1"/>
  <c r="K2686" i="1"/>
  <c r="J2687" i="1" l="1"/>
  <c r="L2687" i="1" s="1"/>
  <c r="I2687" i="1"/>
  <c r="H2687" i="1" l="1"/>
  <c r="K2687" i="1"/>
  <c r="J2688" i="1" l="1"/>
  <c r="L2688" i="1" s="1"/>
  <c r="I2688" i="1"/>
  <c r="H2688" i="1" l="1"/>
  <c r="K2688" i="1"/>
  <c r="J2689" i="1" l="1"/>
  <c r="L2689" i="1" s="1"/>
  <c r="I2689" i="1"/>
  <c r="H2689" i="1" s="1"/>
  <c r="K2689" i="1" l="1"/>
  <c r="I2690" i="1" l="1"/>
  <c r="H2690" i="1" s="1"/>
  <c r="J2690" i="1"/>
  <c r="L2690" i="1" s="1"/>
  <c r="K2690" i="1" l="1"/>
  <c r="J2691" i="1" l="1"/>
  <c r="L2691" i="1" s="1"/>
  <c r="I2691" i="1"/>
  <c r="H2691" i="1" s="1"/>
  <c r="K2691" i="1" l="1"/>
  <c r="J2692" i="1" l="1"/>
  <c r="L2692" i="1" s="1"/>
  <c r="I2692" i="1"/>
  <c r="H2692" i="1" s="1"/>
  <c r="K2692" i="1" l="1"/>
  <c r="J2693" i="1" l="1"/>
  <c r="L2693" i="1" s="1"/>
  <c r="I2693" i="1"/>
  <c r="H2693" i="1" s="1"/>
  <c r="K2693" i="1" l="1"/>
  <c r="J2694" i="1" l="1"/>
  <c r="L2694" i="1" s="1"/>
  <c r="I2694" i="1"/>
  <c r="H2694" i="1" s="1"/>
  <c r="K2694" i="1" l="1"/>
  <c r="J2695" i="1" l="1"/>
  <c r="L2695" i="1" s="1"/>
  <c r="I2695" i="1"/>
  <c r="H2695" i="1" s="1"/>
  <c r="K2695" i="1" l="1"/>
  <c r="J2696" i="1" l="1"/>
  <c r="L2696" i="1" s="1"/>
  <c r="I2696" i="1"/>
  <c r="H2696" i="1" s="1"/>
  <c r="K2696" i="1" l="1"/>
  <c r="I2697" i="1" l="1"/>
  <c r="H2697" i="1" s="1"/>
  <c r="J2697" i="1"/>
  <c r="L2697" i="1" s="1"/>
  <c r="K2697" i="1" l="1"/>
  <c r="J2698" i="1" l="1"/>
  <c r="L2698" i="1" s="1"/>
  <c r="I2698" i="1"/>
  <c r="H2698" i="1" s="1"/>
  <c r="K2698" i="1" l="1"/>
  <c r="J2699" i="1" l="1"/>
  <c r="L2699" i="1" s="1"/>
  <c r="I2699" i="1"/>
  <c r="H2699" i="1" s="1"/>
  <c r="K2699" i="1" l="1"/>
  <c r="J2700" i="1"/>
  <c r="L2700" i="1" s="1"/>
  <c r="I2700" i="1"/>
  <c r="H2700" i="1" s="1"/>
  <c r="K2700" i="1" l="1"/>
  <c r="J2701" i="1"/>
  <c r="L2701" i="1" s="1"/>
  <c r="I2701" i="1"/>
  <c r="H2701" i="1" s="1"/>
  <c r="K2701" i="1" l="1"/>
  <c r="I2702" i="1" s="1"/>
  <c r="H2702" i="1" s="1"/>
  <c r="J2702" i="1"/>
  <c r="L2702" i="1" s="1"/>
  <c r="K2702" i="1" l="1"/>
  <c r="J2703" i="1"/>
  <c r="L2703" i="1" s="1"/>
  <c r="I2703" i="1"/>
  <c r="H2703" i="1" s="1"/>
  <c r="K2703" i="1" l="1"/>
  <c r="I2704" i="1" l="1"/>
  <c r="H2704" i="1" s="1"/>
  <c r="J2704" i="1"/>
  <c r="L2704" i="1" s="1"/>
  <c r="K2704" i="1" l="1"/>
  <c r="I2705" i="1" l="1"/>
  <c r="H2705" i="1" s="1"/>
  <c r="J2705" i="1"/>
  <c r="L2705" i="1" s="1"/>
  <c r="K2705" i="1" l="1"/>
  <c r="I2706" i="1" l="1"/>
  <c r="H2706" i="1" s="1"/>
  <c r="J2706" i="1"/>
  <c r="L2706" i="1" s="1"/>
  <c r="K2706" i="1" l="1"/>
  <c r="J2707" i="1" l="1"/>
  <c r="L2707" i="1" s="1"/>
  <c r="I2707" i="1"/>
  <c r="H2707" i="1" s="1"/>
  <c r="K2707" i="1" l="1"/>
  <c r="I2708" i="1" l="1"/>
  <c r="H2708" i="1" s="1"/>
  <c r="J2708" i="1"/>
  <c r="L2708" i="1" s="1"/>
  <c r="K2708" i="1" l="1"/>
  <c r="I2709" i="1" l="1"/>
  <c r="H2709" i="1" s="1"/>
  <c r="J2709" i="1"/>
  <c r="L2709" i="1" s="1"/>
  <c r="K2709" i="1" l="1"/>
  <c r="I2710" i="1" l="1"/>
  <c r="H2710" i="1" s="1"/>
  <c r="J2710" i="1"/>
  <c r="L2710" i="1" s="1"/>
  <c r="K2710" i="1" l="1"/>
  <c r="I2711" i="1" l="1"/>
  <c r="H2711" i="1" s="1"/>
  <c r="J2711" i="1"/>
  <c r="L2711" i="1" s="1"/>
  <c r="K2711" i="1" l="1"/>
  <c r="J2712" i="1" l="1"/>
  <c r="L2712" i="1" s="1"/>
  <c r="I2712" i="1"/>
  <c r="H2712" i="1" s="1"/>
  <c r="K2712" i="1" l="1"/>
  <c r="J2713" i="1" s="1"/>
  <c r="L2713" i="1" s="1"/>
  <c r="I2713" i="1" l="1"/>
  <c r="H2713" i="1" s="1"/>
  <c r="K2713" i="1" l="1"/>
  <c r="J2714" i="1" s="1"/>
  <c r="L2714" i="1" s="1"/>
  <c r="I2714" i="1" l="1"/>
  <c r="H2714" i="1" s="1"/>
  <c r="K2714" i="1" l="1"/>
  <c r="J2715" i="1" s="1"/>
  <c r="L2715" i="1" s="1"/>
  <c r="I2715" i="1" l="1"/>
  <c r="H2715" i="1" s="1"/>
  <c r="K2715" i="1" l="1"/>
  <c r="I2716" i="1" s="1"/>
  <c r="H2716" i="1" s="1"/>
  <c r="J2716" i="1" l="1"/>
  <c r="L2716" i="1" s="1"/>
  <c r="K2716" i="1"/>
  <c r="I2717" i="1" l="1"/>
  <c r="H2717" i="1" s="1"/>
  <c r="J2717" i="1"/>
  <c r="L2717" i="1" s="1"/>
  <c r="K2717" i="1" l="1"/>
  <c r="J2718" i="1" l="1"/>
  <c r="L2718" i="1" s="1"/>
  <c r="I2718" i="1"/>
  <c r="H2718" i="1" s="1"/>
  <c r="K2718" i="1" l="1"/>
  <c r="I2719" i="1" l="1"/>
  <c r="H2719" i="1" s="1"/>
  <c r="J2719" i="1"/>
  <c r="L2719" i="1" s="1"/>
  <c r="K2719" i="1" l="1"/>
  <c r="J2720" i="1" l="1"/>
  <c r="L2720" i="1" s="1"/>
  <c r="I2720" i="1"/>
  <c r="H2720" i="1" s="1"/>
  <c r="K2720" i="1" l="1"/>
  <c r="I2721" i="1" l="1"/>
  <c r="H2721" i="1" s="1"/>
  <c r="J2721" i="1"/>
  <c r="L2721" i="1" s="1"/>
  <c r="K2721" i="1" l="1"/>
  <c r="I2722" i="1" l="1"/>
  <c r="H2722" i="1" s="1"/>
  <c r="J2722" i="1"/>
  <c r="L2722" i="1" s="1"/>
  <c r="K2722" i="1" l="1"/>
  <c r="I2723" i="1" l="1"/>
  <c r="H2723" i="1" s="1"/>
  <c r="J2723" i="1"/>
  <c r="L2723" i="1" s="1"/>
  <c r="K2723" i="1" l="1"/>
  <c r="J2724" i="1" l="1"/>
  <c r="L2724" i="1" s="1"/>
  <c r="I2724" i="1"/>
  <c r="H2724" i="1" s="1"/>
  <c r="K2724" i="1" l="1"/>
  <c r="I2725" i="1" l="1"/>
  <c r="H2725" i="1" s="1"/>
  <c r="J2725" i="1"/>
  <c r="L2725" i="1" s="1"/>
  <c r="K2725" i="1" l="1"/>
  <c r="I2726" i="1" l="1"/>
  <c r="H2726" i="1" s="1"/>
  <c r="J2726" i="1"/>
  <c r="L2726" i="1" s="1"/>
  <c r="K2726" i="1" l="1"/>
  <c r="J2727" i="1" l="1"/>
  <c r="L2727" i="1" s="1"/>
  <c r="I2727" i="1"/>
  <c r="H2727" i="1" s="1"/>
  <c r="K2727" i="1" l="1"/>
  <c r="I2728" i="1" l="1"/>
  <c r="H2728" i="1" s="1"/>
  <c r="J2728" i="1"/>
  <c r="L2728" i="1" s="1"/>
  <c r="K2728" i="1" l="1"/>
  <c r="I2729" i="1" l="1"/>
  <c r="H2729" i="1" s="1"/>
  <c r="J2729" i="1"/>
  <c r="L2729" i="1" s="1"/>
  <c r="K2729" i="1" l="1"/>
  <c r="I2730" i="1" l="1"/>
  <c r="H2730" i="1" s="1"/>
  <c r="J2730" i="1"/>
  <c r="L2730" i="1" s="1"/>
  <c r="K2730" i="1" l="1"/>
  <c r="I2731" i="1" l="1"/>
  <c r="H2731" i="1" s="1"/>
  <c r="J2731" i="1"/>
  <c r="L2731" i="1" s="1"/>
  <c r="K2731" i="1" l="1"/>
  <c r="I2732" i="1" l="1"/>
  <c r="H2732" i="1" s="1"/>
  <c r="J2732" i="1"/>
  <c r="L2732" i="1" s="1"/>
  <c r="K2732" i="1" l="1"/>
  <c r="J2733" i="1" l="1"/>
  <c r="L2733" i="1" s="1"/>
  <c r="I2733" i="1"/>
  <c r="H2733" i="1" s="1"/>
  <c r="K2733" i="1" l="1"/>
  <c r="I2734" i="1" l="1"/>
  <c r="H2734" i="1" s="1"/>
  <c r="J2734" i="1"/>
  <c r="L2734" i="1" s="1"/>
  <c r="K2734" i="1" l="1"/>
  <c r="I2735" i="1" l="1"/>
  <c r="H2735" i="1" s="1"/>
  <c r="J2735" i="1"/>
  <c r="L2735" i="1" s="1"/>
  <c r="K2735" i="1" l="1"/>
  <c r="J2736" i="1" l="1"/>
  <c r="L2736" i="1" s="1"/>
  <c r="I2736" i="1"/>
  <c r="H2736" i="1" s="1"/>
  <c r="K2736" i="1" l="1"/>
  <c r="J2737" i="1" l="1"/>
  <c r="L2737" i="1" s="1"/>
  <c r="I2737" i="1"/>
  <c r="H2737" i="1" s="1"/>
  <c r="K2737" i="1" l="1"/>
  <c r="J2738" i="1" l="1"/>
  <c r="L2738" i="1" s="1"/>
  <c r="I2738" i="1"/>
  <c r="H2738" i="1" s="1"/>
  <c r="K2738" i="1" l="1"/>
  <c r="J2739" i="1"/>
  <c r="L2739" i="1" s="1"/>
  <c r="I2739" i="1"/>
  <c r="H2739" i="1" s="1"/>
  <c r="K2739" i="1" l="1"/>
  <c r="I2740" i="1" l="1"/>
  <c r="H2740" i="1" s="1"/>
  <c r="J2740" i="1"/>
  <c r="L2740" i="1" s="1"/>
  <c r="K2740" i="1" l="1"/>
  <c r="I2741" i="1" l="1"/>
  <c r="H2741" i="1" s="1"/>
  <c r="J2741" i="1"/>
  <c r="L2741" i="1" s="1"/>
  <c r="K2741" i="1" l="1"/>
  <c r="I2742" i="1" l="1"/>
  <c r="H2742" i="1" s="1"/>
  <c r="J2742" i="1"/>
  <c r="L2742" i="1" s="1"/>
  <c r="K2742" i="1" l="1"/>
  <c r="I2743" i="1" l="1"/>
  <c r="H2743" i="1" s="1"/>
  <c r="J2743" i="1"/>
  <c r="L2743" i="1" s="1"/>
  <c r="K2743" i="1" l="1"/>
  <c r="I2744" i="1" l="1"/>
  <c r="H2744" i="1" s="1"/>
  <c r="J2744" i="1"/>
  <c r="L2744" i="1" s="1"/>
  <c r="K2744" i="1" l="1"/>
  <c r="J2745" i="1" l="1"/>
  <c r="L2745" i="1" s="1"/>
  <c r="I2745" i="1"/>
  <c r="H2745" i="1" s="1"/>
  <c r="K2745" i="1" l="1"/>
  <c r="J2746" i="1" l="1"/>
  <c r="L2746" i="1" s="1"/>
  <c r="I2746" i="1"/>
  <c r="H2746" i="1" s="1"/>
  <c r="K2746" i="1" l="1"/>
  <c r="I2747" i="1" l="1"/>
  <c r="H2747" i="1" s="1"/>
  <c r="J2747" i="1"/>
  <c r="L2747" i="1" s="1"/>
  <c r="K2747" i="1" l="1"/>
  <c r="I2748" i="1" l="1"/>
  <c r="H2748" i="1" s="1"/>
  <c r="J2748" i="1"/>
  <c r="L2748" i="1" s="1"/>
  <c r="K2748" i="1" l="1"/>
  <c r="J2749" i="1" l="1"/>
  <c r="L2749" i="1" s="1"/>
  <c r="I2749" i="1"/>
  <c r="H2749" i="1" s="1"/>
  <c r="K2749" i="1" l="1"/>
  <c r="J2750" i="1" l="1"/>
  <c r="L2750" i="1" s="1"/>
  <c r="I2750" i="1"/>
  <c r="H2750" i="1" s="1"/>
  <c r="K2750" i="1" l="1"/>
  <c r="J2751" i="1" l="1"/>
  <c r="L2751" i="1" s="1"/>
  <c r="I2751" i="1"/>
  <c r="H2751" i="1" s="1"/>
  <c r="K2751" i="1" l="1"/>
  <c r="I2752" i="1" l="1"/>
  <c r="H2752" i="1" s="1"/>
  <c r="J2752" i="1"/>
  <c r="L2752" i="1" s="1"/>
  <c r="K2752" i="1" l="1"/>
  <c r="I2753" i="1" l="1"/>
  <c r="H2753" i="1" s="1"/>
  <c r="J2753" i="1"/>
  <c r="L2753" i="1" s="1"/>
  <c r="K2753" i="1" l="1"/>
  <c r="I2754" i="1" l="1"/>
  <c r="H2754" i="1" s="1"/>
  <c r="J2754" i="1"/>
  <c r="L2754" i="1" s="1"/>
  <c r="K2754" i="1" l="1"/>
  <c r="J2755" i="1" l="1"/>
  <c r="L2755" i="1" s="1"/>
  <c r="I2755" i="1"/>
  <c r="H2755" i="1" s="1"/>
  <c r="K2755" i="1" l="1"/>
  <c r="J2756" i="1" l="1"/>
  <c r="L2756" i="1" s="1"/>
  <c r="I2756" i="1"/>
  <c r="H2756" i="1" s="1"/>
  <c r="K2756" i="1" l="1"/>
  <c r="J2757" i="1" l="1"/>
  <c r="L2757" i="1" s="1"/>
  <c r="I2757" i="1"/>
  <c r="H2757" i="1" s="1"/>
  <c r="K2757" i="1" l="1"/>
  <c r="I2758" i="1"/>
  <c r="H2758" i="1" s="1"/>
  <c r="J2758" i="1"/>
  <c r="L2758" i="1" s="1"/>
  <c r="K2758" i="1" l="1"/>
  <c r="I2759" i="1" l="1"/>
  <c r="H2759" i="1" s="1"/>
  <c r="J2759" i="1"/>
  <c r="L2759" i="1" s="1"/>
  <c r="K2759" i="1" l="1"/>
  <c r="J2760" i="1" l="1"/>
  <c r="L2760" i="1" s="1"/>
  <c r="I2760" i="1"/>
  <c r="H2760" i="1" s="1"/>
  <c r="K2760" i="1" l="1"/>
  <c r="I2761" i="1" l="1"/>
  <c r="H2761" i="1" s="1"/>
  <c r="J2761" i="1"/>
  <c r="L2761" i="1" s="1"/>
  <c r="K2761" i="1" l="1"/>
  <c r="I2762" i="1" l="1"/>
  <c r="H2762" i="1" s="1"/>
  <c r="J2762" i="1"/>
  <c r="L2762" i="1" s="1"/>
  <c r="K2762" i="1" l="1"/>
  <c r="I2763" i="1" l="1"/>
  <c r="H2763" i="1" s="1"/>
  <c r="J2763" i="1"/>
  <c r="L2763" i="1" s="1"/>
  <c r="K2763" i="1" l="1"/>
  <c r="J2764" i="1" l="1"/>
  <c r="L2764" i="1" s="1"/>
  <c r="I2764" i="1"/>
  <c r="H2764" i="1" s="1"/>
  <c r="K2764" i="1" l="1"/>
  <c r="J2765" i="1"/>
  <c r="L2765" i="1" s="1"/>
  <c r="I2765" i="1"/>
  <c r="H2765" i="1" s="1"/>
  <c r="K2765" i="1" l="1"/>
  <c r="I2766" i="1" l="1"/>
  <c r="H2766" i="1" s="1"/>
  <c r="J2766" i="1"/>
  <c r="L2766" i="1" s="1"/>
  <c r="K2766" i="1" l="1"/>
  <c r="J2767" i="1" l="1"/>
  <c r="L2767" i="1" s="1"/>
  <c r="I2767" i="1"/>
  <c r="H2767" i="1" s="1"/>
  <c r="K2767" i="1" l="1"/>
  <c r="I2768" i="1"/>
  <c r="H2768" i="1" s="1"/>
  <c r="J2768" i="1"/>
  <c r="L2768" i="1" s="1"/>
  <c r="K2768" i="1" l="1"/>
  <c r="J2769" i="1" l="1"/>
  <c r="L2769" i="1" s="1"/>
  <c r="I2769" i="1"/>
  <c r="H2769" i="1" s="1"/>
  <c r="K2769" i="1" l="1"/>
  <c r="J2770" i="1" l="1"/>
  <c r="L2770" i="1" s="1"/>
  <c r="I2770" i="1"/>
  <c r="H2770" i="1" s="1"/>
  <c r="K2770" i="1" l="1"/>
  <c r="I2771" i="1" l="1"/>
  <c r="H2771" i="1" s="1"/>
  <c r="J2771" i="1"/>
  <c r="L2771" i="1" s="1"/>
  <c r="K2771" i="1" l="1"/>
  <c r="J2772" i="1" l="1"/>
  <c r="L2772" i="1" s="1"/>
  <c r="I2772" i="1"/>
  <c r="H2772" i="1" s="1"/>
  <c r="K2772" i="1" l="1"/>
  <c r="I2773" i="1" l="1"/>
  <c r="H2773" i="1" s="1"/>
  <c r="J2773" i="1"/>
  <c r="L2773" i="1" s="1"/>
  <c r="K2773" i="1" l="1"/>
  <c r="J2774" i="1" l="1"/>
  <c r="L2774" i="1" s="1"/>
  <c r="I2774" i="1"/>
  <c r="H2774" i="1" s="1"/>
  <c r="K2774" i="1" l="1"/>
  <c r="J2775" i="1" l="1"/>
  <c r="L2775" i="1" s="1"/>
  <c r="I2775" i="1"/>
  <c r="H2775" i="1" s="1"/>
  <c r="K2775" i="1" l="1"/>
  <c r="J2776" i="1" l="1"/>
  <c r="L2776" i="1" s="1"/>
  <c r="I2776" i="1"/>
  <c r="H2776" i="1" s="1"/>
  <c r="K2776" i="1" l="1"/>
  <c r="J2777" i="1" l="1"/>
  <c r="L2777" i="1" s="1"/>
  <c r="I2777" i="1"/>
  <c r="H2777" i="1" s="1"/>
  <c r="K2777" i="1" l="1"/>
  <c r="I2778" i="1" l="1"/>
  <c r="H2778" i="1" s="1"/>
  <c r="J2778" i="1"/>
  <c r="L2778" i="1" s="1"/>
  <c r="K2778" i="1" l="1"/>
  <c r="J2779" i="1" l="1"/>
  <c r="L2779" i="1" s="1"/>
  <c r="I2779" i="1"/>
  <c r="H2779" i="1" s="1"/>
  <c r="K2779" i="1" l="1"/>
  <c r="I2780" i="1" l="1"/>
  <c r="H2780" i="1" s="1"/>
  <c r="J2780" i="1"/>
  <c r="L2780" i="1" s="1"/>
  <c r="K2780" i="1" l="1"/>
  <c r="J2781" i="1" l="1"/>
  <c r="L2781" i="1" s="1"/>
  <c r="I2781" i="1"/>
  <c r="H2781" i="1" s="1"/>
  <c r="K2781" i="1" l="1"/>
  <c r="I2782" i="1" l="1"/>
  <c r="H2782" i="1" s="1"/>
  <c r="J2782" i="1"/>
  <c r="L2782" i="1" s="1"/>
  <c r="K2782" i="1" l="1"/>
  <c r="J2783" i="1" l="1"/>
  <c r="L2783" i="1" s="1"/>
  <c r="I2783" i="1"/>
  <c r="H2783" i="1" s="1"/>
  <c r="K2783" i="1" l="1"/>
  <c r="I2784" i="1" l="1"/>
  <c r="H2784" i="1" s="1"/>
  <c r="J2784" i="1"/>
  <c r="L2784" i="1" s="1"/>
  <c r="K2784" i="1" l="1"/>
  <c r="J2785" i="1" l="1"/>
  <c r="L2785" i="1" s="1"/>
  <c r="I2785" i="1"/>
  <c r="H2785" i="1" s="1"/>
  <c r="K2785" i="1" l="1"/>
  <c r="J2786" i="1" l="1"/>
  <c r="L2786" i="1" s="1"/>
  <c r="I2786" i="1"/>
  <c r="H2786" i="1" s="1"/>
  <c r="K2786" i="1" l="1"/>
  <c r="I2787" i="1" l="1"/>
  <c r="H2787" i="1" s="1"/>
  <c r="J2787" i="1"/>
  <c r="L2787" i="1" s="1"/>
  <c r="K2787" i="1" l="1"/>
  <c r="I2788" i="1" l="1"/>
  <c r="H2788" i="1" s="1"/>
  <c r="J2788" i="1"/>
  <c r="L2788" i="1" s="1"/>
  <c r="K2788" i="1" l="1"/>
  <c r="J2789" i="1" l="1"/>
  <c r="L2789" i="1" s="1"/>
  <c r="I2789" i="1"/>
  <c r="H2789" i="1" s="1"/>
  <c r="K2789" i="1" l="1"/>
  <c r="I2790" i="1" l="1"/>
  <c r="H2790" i="1" s="1"/>
  <c r="J2790" i="1"/>
  <c r="L2790" i="1" s="1"/>
  <c r="K2790" i="1" l="1"/>
  <c r="J2791" i="1" l="1"/>
  <c r="L2791" i="1" s="1"/>
  <c r="I2791" i="1"/>
  <c r="H2791" i="1" s="1"/>
  <c r="K2791" i="1" l="1"/>
  <c r="I2792" i="1" l="1"/>
  <c r="H2792" i="1" s="1"/>
  <c r="J2792" i="1"/>
  <c r="L2792" i="1" s="1"/>
  <c r="K2792" i="1" l="1"/>
  <c r="J2793" i="1" l="1"/>
  <c r="L2793" i="1" s="1"/>
  <c r="I2793" i="1"/>
  <c r="H2793" i="1" s="1"/>
  <c r="K2793" i="1" l="1"/>
  <c r="J2794" i="1" l="1"/>
  <c r="L2794" i="1" s="1"/>
  <c r="I2794" i="1"/>
  <c r="H2794" i="1" s="1"/>
  <c r="K2794" i="1" l="1"/>
  <c r="I2795" i="1" l="1"/>
  <c r="H2795" i="1" s="1"/>
  <c r="J2795" i="1"/>
  <c r="L2795" i="1" s="1"/>
  <c r="K2795" i="1" l="1"/>
  <c r="I2796" i="1" l="1"/>
  <c r="H2796" i="1" s="1"/>
  <c r="J2796" i="1"/>
  <c r="L2796" i="1" s="1"/>
  <c r="K2796" i="1" l="1"/>
  <c r="I2797" i="1" l="1"/>
  <c r="H2797" i="1" s="1"/>
  <c r="J2797" i="1"/>
  <c r="L2797" i="1" s="1"/>
  <c r="K2797" i="1" l="1"/>
  <c r="I2798" i="1" l="1"/>
  <c r="H2798" i="1" s="1"/>
  <c r="J2798" i="1"/>
  <c r="L2798" i="1" s="1"/>
  <c r="K2798" i="1" l="1"/>
  <c r="I2799" i="1" l="1"/>
  <c r="H2799" i="1" s="1"/>
  <c r="J2799" i="1"/>
  <c r="L2799" i="1" s="1"/>
  <c r="K2799" i="1" l="1"/>
  <c r="J2800" i="1" l="1"/>
  <c r="L2800" i="1" s="1"/>
  <c r="I2800" i="1"/>
  <c r="H2800" i="1" s="1"/>
  <c r="K2800" i="1" l="1"/>
  <c r="I2801" i="1" l="1"/>
  <c r="H2801" i="1" s="1"/>
  <c r="J2801" i="1"/>
  <c r="L2801" i="1" s="1"/>
  <c r="K2801" i="1" l="1"/>
  <c r="I2802" i="1" l="1"/>
  <c r="H2802" i="1" s="1"/>
  <c r="J2802" i="1"/>
  <c r="L2802" i="1" s="1"/>
  <c r="K2802" i="1" l="1"/>
  <c r="I2803" i="1" l="1"/>
  <c r="H2803" i="1" s="1"/>
  <c r="J2803" i="1"/>
  <c r="L2803" i="1" s="1"/>
  <c r="K2803" i="1" l="1"/>
  <c r="J2804" i="1" l="1"/>
  <c r="L2804" i="1" s="1"/>
  <c r="I2804" i="1"/>
  <c r="H2804" i="1" s="1"/>
  <c r="K2804" i="1" l="1"/>
  <c r="I2805" i="1" l="1"/>
  <c r="H2805" i="1" s="1"/>
  <c r="J2805" i="1"/>
  <c r="L2805" i="1" s="1"/>
  <c r="K2805" i="1" l="1"/>
  <c r="I2806" i="1" l="1"/>
  <c r="H2806" i="1" s="1"/>
  <c r="J2806" i="1"/>
  <c r="L2806" i="1" s="1"/>
  <c r="K2806" i="1" l="1"/>
  <c r="J2807" i="1" l="1"/>
  <c r="L2807" i="1" s="1"/>
  <c r="I2807" i="1"/>
  <c r="H2807" i="1" s="1"/>
  <c r="K2807" i="1" l="1"/>
  <c r="I2808" i="1" l="1"/>
  <c r="H2808" i="1" s="1"/>
  <c r="J2808" i="1"/>
  <c r="L2808" i="1" s="1"/>
  <c r="K2808" i="1" l="1"/>
  <c r="J2809" i="1" l="1"/>
  <c r="L2809" i="1" s="1"/>
  <c r="I2809" i="1"/>
  <c r="H2809" i="1" s="1"/>
  <c r="K2809" i="1" l="1"/>
  <c r="J2810" i="1"/>
  <c r="L2810" i="1" s="1"/>
  <c r="I2810" i="1"/>
  <c r="H2810" i="1" s="1"/>
  <c r="K2810" i="1" l="1"/>
  <c r="J2811" i="1" l="1"/>
  <c r="L2811" i="1" s="1"/>
  <c r="I2811" i="1"/>
  <c r="H2811" i="1" s="1"/>
  <c r="K2811" i="1" l="1"/>
  <c r="J2812" i="1" l="1"/>
  <c r="L2812" i="1" s="1"/>
  <c r="I2812" i="1"/>
  <c r="H2812" i="1" s="1"/>
  <c r="K2812" i="1" l="1"/>
  <c r="I2813" i="1" l="1"/>
  <c r="H2813" i="1" s="1"/>
  <c r="J2813" i="1"/>
  <c r="L2813" i="1" s="1"/>
  <c r="K2813" i="1" l="1"/>
  <c r="J2814" i="1" l="1"/>
  <c r="L2814" i="1" s="1"/>
  <c r="I2814" i="1"/>
  <c r="H2814" i="1" s="1"/>
  <c r="K2814" i="1" l="1"/>
  <c r="J2815" i="1" l="1"/>
  <c r="L2815" i="1" s="1"/>
  <c r="I2815" i="1"/>
  <c r="H2815" i="1" s="1"/>
  <c r="K2815" i="1" l="1"/>
  <c r="I2816" i="1" l="1"/>
  <c r="H2816" i="1" s="1"/>
  <c r="J2816" i="1"/>
  <c r="L2816" i="1" s="1"/>
  <c r="K2816" i="1" l="1"/>
  <c r="I2817" i="1" l="1"/>
  <c r="H2817" i="1" s="1"/>
  <c r="J2817" i="1"/>
  <c r="L2817" i="1" s="1"/>
  <c r="K2817" i="1" l="1"/>
  <c r="J2818" i="1" l="1"/>
  <c r="L2818" i="1" s="1"/>
  <c r="I2818" i="1"/>
  <c r="H2818" i="1" s="1"/>
  <c r="K2818" i="1" l="1"/>
  <c r="J2819" i="1" l="1"/>
  <c r="L2819" i="1" s="1"/>
  <c r="I2819" i="1"/>
  <c r="H2819" i="1" s="1"/>
  <c r="K2819" i="1" l="1"/>
  <c r="J2820" i="1" l="1"/>
  <c r="L2820" i="1" s="1"/>
  <c r="I2820" i="1"/>
  <c r="H2820" i="1" s="1"/>
  <c r="K2820" i="1" l="1"/>
  <c r="J2821" i="1" l="1"/>
  <c r="L2821" i="1" s="1"/>
  <c r="I2821" i="1"/>
  <c r="H2821" i="1" s="1"/>
  <c r="K2821" i="1" l="1"/>
  <c r="J2822" i="1" l="1"/>
  <c r="L2822" i="1" s="1"/>
  <c r="I2822" i="1"/>
  <c r="H2822" i="1" s="1"/>
  <c r="K2822" i="1" l="1"/>
  <c r="J2823" i="1" l="1"/>
  <c r="L2823" i="1" s="1"/>
  <c r="I2823" i="1"/>
  <c r="H2823" i="1" s="1"/>
  <c r="K2823" i="1" l="1"/>
  <c r="J2824" i="1" l="1"/>
  <c r="L2824" i="1" s="1"/>
  <c r="I2824" i="1"/>
  <c r="H2824" i="1" s="1"/>
  <c r="K2824" i="1" l="1"/>
  <c r="J2825" i="1" l="1"/>
  <c r="L2825" i="1" s="1"/>
  <c r="I2825" i="1"/>
  <c r="H2825" i="1" s="1"/>
  <c r="K2825" i="1" l="1"/>
  <c r="I2826" i="1" l="1"/>
  <c r="H2826" i="1" s="1"/>
  <c r="J2826" i="1"/>
  <c r="L2826" i="1" s="1"/>
  <c r="K2826" i="1" l="1"/>
  <c r="J2827" i="1" l="1"/>
  <c r="L2827" i="1" s="1"/>
  <c r="I2827" i="1"/>
  <c r="H2827" i="1" s="1"/>
  <c r="K2827" i="1" l="1"/>
  <c r="J2828" i="1" l="1"/>
  <c r="L2828" i="1" s="1"/>
  <c r="I2828" i="1"/>
  <c r="H2828" i="1" s="1"/>
  <c r="K2828" i="1" l="1"/>
  <c r="I2829" i="1" l="1"/>
  <c r="H2829" i="1" s="1"/>
  <c r="J2829" i="1"/>
  <c r="L2829" i="1" s="1"/>
  <c r="K2829" i="1" l="1"/>
  <c r="I2830" i="1" l="1"/>
  <c r="H2830" i="1" s="1"/>
  <c r="J2830" i="1"/>
  <c r="L2830" i="1" s="1"/>
  <c r="K2830" i="1" l="1"/>
  <c r="I2831" i="1" l="1"/>
  <c r="H2831" i="1" s="1"/>
  <c r="J2831" i="1"/>
  <c r="L2831" i="1" s="1"/>
  <c r="K2831" i="1" l="1"/>
  <c r="I2832" i="1" l="1"/>
  <c r="H2832" i="1" s="1"/>
  <c r="J2832" i="1"/>
  <c r="L2832" i="1" s="1"/>
  <c r="K2832" i="1" l="1"/>
  <c r="I2833" i="1" l="1"/>
  <c r="H2833" i="1" s="1"/>
  <c r="J2833" i="1"/>
  <c r="L2833" i="1" s="1"/>
  <c r="K2833" i="1" l="1"/>
  <c r="I2834" i="1" l="1"/>
  <c r="H2834" i="1" s="1"/>
  <c r="J2834" i="1"/>
  <c r="L2834" i="1" s="1"/>
  <c r="K2834" i="1" l="1"/>
  <c r="I2835" i="1" l="1"/>
  <c r="H2835" i="1" s="1"/>
  <c r="J2835" i="1"/>
  <c r="L2835" i="1" s="1"/>
  <c r="K2835" i="1" l="1"/>
  <c r="I2836" i="1" l="1"/>
  <c r="H2836" i="1" s="1"/>
  <c r="J2836" i="1"/>
  <c r="L2836" i="1" s="1"/>
  <c r="K2836" i="1" l="1"/>
  <c r="I2837" i="1" l="1"/>
  <c r="H2837" i="1" s="1"/>
  <c r="J2837" i="1"/>
  <c r="L2837" i="1" s="1"/>
  <c r="K2837" i="1" l="1"/>
  <c r="I2838" i="1" l="1"/>
  <c r="H2838" i="1" s="1"/>
  <c r="J2838" i="1"/>
  <c r="L2838" i="1" s="1"/>
  <c r="K2838" i="1" l="1"/>
  <c r="I2839" i="1" l="1"/>
  <c r="H2839" i="1" s="1"/>
  <c r="J2839" i="1"/>
  <c r="L2839" i="1" s="1"/>
  <c r="K2839" i="1" l="1"/>
  <c r="J2840" i="1" l="1"/>
  <c r="L2840" i="1" s="1"/>
  <c r="I2840" i="1"/>
  <c r="H2840" i="1" s="1"/>
  <c r="K2840" i="1" l="1"/>
  <c r="J2841" i="1" l="1"/>
  <c r="L2841" i="1" s="1"/>
  <c r="I2841" i="1"/>
  <c r="H2841" i="1" s="1"/>
  <c r="K2841" i="1" l="1"/>
  <c r="J2842" i="1" l="1"/>
  <c r="L2842" i="1" s="1"/>
  <c r="I2842" i="1"/>
  <c r="H2842" i="1" s="1"/>
  <c r="K2842" i="1" l="1"/>
  <c r="I2843" i="1" l="1"/>
  <c r="H2843" i="1" s="1"/>
  <c r="J2843" i="1"/>
  <c r="L2843" i="1" s="1"/>
  <c r="K2843" i="1" l="1"/>
  <c r="J2844" i="1" l="1"/>
  <c r="L2844" i="1" s="1"/>
  <c r="I2844" i="1"/>
  <c r="H2844" i="1" s="1"/>
  <c r="K2844" i="1" l="1"/>
  <c r="I2845" i="1" l="1"/>
  <c r="H2845" i="1" s="1"/>
  <c r="J2845" i="1"/>
  <c r="L2845" i="1" s="1"/>
  <c r="K2845" i="1" l="1"/>
  <c r="I2846" i="1" l="1"/>
  <c r="H2846" i="1" s="1"/>
  <c r="J2846" i="1"/>
  <c r="L2846" i="1" s="1"/>
  <c r="K2846" i="1" l="1"/>
  <c r="I2847" i="1" l="1"/>
  <c r="H2847" i="1" s="1"/>
  <c r="J2847" i="1"/>
  <c r="L2847" i="1" s="1"/>
  <c r="K2847" i="1" l="1"/>
  <c r="I2848" i="1" l="1"/>
  <c r="H2848" i="1" s="1"/>
  <c r="J2848" i="1"/>
  <c r="L2848" i="1" s="1"/>
  <c r="K2848" i="1" l="1"/>
  <c r="J2849" i="1" l="1"/>
  <c r="L2849" i="1" s="1"/>
  <c r="I2849" i="1"/>
  <c r="H2849" i="1" s="1"/>
  <c r="K2849" i="1" l="1"/>
  <c r="J2850" i="1" l="1"/>
  <c r="L2850" i="1" s="1"/>
  <c r="I2850" i="1"/>
  <c r="H2850" i="1" s="1"/>
  <c r="K2850" i="1" l="1"/>
  <c r="I2851" i="1" l="1"/>
  <c r="H2851" i="1" s="1"/>
  <c r="J2851" i="1"/>
  <c r="L2851" i="1" s="1"/>
  <c r="K2851" i="1" l="1"/>
  <c r="J2852" i="1" l="1"/>
  <c r="L2852" i="1" s="1"/>
  <c r="I2852" i="1"/>
  <c r="H2852" i="1" s="1"/>
  <c r="K2852" i="1" l="1"/>
  <c r="I2853" i="1"/>
  <c r="H2853" i="1" s="1"/>
  <c r="J2853" i="1"/>
  <c r="L2853" i="1" s="1"/>
  <c r="K2853" i="1" l="1"/>
  <c r="J2854" i="1" l="1"/>
  <c r="L2854" i="1" s="1"/>
  <c r="I2854" i="1"/>
  <c r="H2854" i="1" s="1"/>
  <c r="K2854" i="1" l="1"/>
  <c r="I2855" i="1" l="1"/>
  <c r="H2855" i="1" s="1"/>
  <c r="J2855" i="1"/>
  <c r="L2855" i="1" s="1"/>
  <c r="K2855" i="1" l="1"/>
  <c r="J2856" i="1" l="1"/>
  <c r="L2856" i="1" s="1"/>
  <c r="I2856" i="1"/>
  <c r="H2856" i="1" s="1"/>
  <c r="K2856" i="1" l="1"/>
  <c r="J2857" i="1"/>
  <c r="L2857" i="1" s="1"/>
  <c r="I2857" i="1"/>
  <c r="H2857" i="1" s="1"/>
  <c r="K2857" i="1" l="1"/>
  <c r="J2858" i="1" l="1"/>
  <c r="L2858" i="1" s="1"/>
  <c r="I2858" i="1"/>
  <c r="K2858" i="1" l="1"/>
  <c r="H2858" i="1"/>
  <c r="I2859" i="1" l="1"/>
  <c r="H2859" i="1" s="1"/>
  <c r="J2859" i="1"/>
  <c r="L2859" i="1" s="1"/>
  <c r="K2859" i="1" l="1"/>
  <c r="I2860" i="1" l="1"/>
  <c r="H2860" i="1" s="1"/>
  <c r="J2860" i="1"/>
  <c r="L2860" i="1" s="1"/>
  <c r="K2860" i="1" l="1"/>
  <c r="J2861" i="1" l="1"/>
  <c r="L2861" i="1" s="1"/>
  <c r="I2861" i="1"/>
  <c r="H2861" i="1" s="1"/>
  <c r="K2861" i="1" l="1"/>
  <c r="J2862" i="1" s="1"/>
  <c r="L2862" i="1" s="1"/>
  <c r="I2862" i="1"/>
  <c r="H2862" i="1" s="1"/>
  <c r="K2862" i="1" l="1"/>
  <c r="I2863" i="1" l="1"/>
  <c r="H2863" i="1" s="1"/>
  <c r="J2863" i="1"/>
  <c r="L2863" i="1" s="1"/>
  <c r="K2863" i="1" l="1"/>
  <c r="J2864" i="1" l="1"/>
  <c r="L2864" i="1" s="1"/>
  <c r="I2864" i="1"/>
  <c r="H2864" i="1" s="1"/>
  <c r="K2864" i="1" l="1"/>
  <c r="J2865" i="1" l="1"/>
  <c r="L2865" i="1" s="1"/>
  <c r="I2865" i="1"/>
  <c r="H2865" i="1" s="1"/>
  <c r="K2865" i="1" l="1"/>
  <c r="I2866" i="1"/>
  <c r="H2866" i="1" s="1"/>
  <c r="J2866" i="1"/>
  <c r="L2866" i="1" s="1"/>
  <c r="K2866" i="1" l="1"/>
  <c r="I2867" i="1" l="1"/>
  <c r="H2867" i="1" s="1"/>
  <c r="J2867" i="1"/>
  <c r="L2867" i="1" s="1"/>
  <c r="K2867" i="1" l="1"/>
  <c r="J2868" i="1" l="1"/>
  <c r="L2868" i="1" s="1"/>
  <c r="I2868" i="1"/>
  <c r="H2868" i="1" s="1"/>
  <c r="K2868" i="1" l="1"/>
  <c r="I2869" i="1" l="1"/>
  <c r="H2869" i="1" s="1"/>
  <c r="J2869" i="1"/>
  <c r="L2869" i="1" s="1"/>
  <c r="K2869" i="1" l="1"/>
  <c r="J2870" i="1" l="1"/>
  <c r="L2870" i="1" s="1"/>
  <c r="I2870" i="1"/>
  <c r="H2870" i="1" s="1"/>
  <c r="K2870" i="1" l="1"/>
  <c r="J2871" i="1" l="1"/>
  <c r="L2871" i="1" s="1"/>
  <c r="I2871" i="1"/>
  <c r="H2871" i="1" s="1"/>
  <c r="K2871" i="1" l="1"/>
  <c r="J2872" i="1" l="1"/>
  <c r="L2872" i="1" s="1"/>
  <c r="I2872" i="1"/>
  <c r="H2872" i="1" s="1"/>
  <c r="K2872" i="1" l="1"/>
  <c r="I2873" i="1" l="1"/>
  <c r="H2873" i="1" s="1"/>
  <c r="J2873" i="1"/>
  <c r="L2873" i="1" s="1"/>
  <c r="K2873" i="1" l="1"/>
  <c r="J2874" i="1" l="1"/>
  <c r="L2874" i="1" s="1"/>
  <c r="I2874" i="1"/>
  <c r="H2874" i="1" s="1"/>
  <c r="K2874" i="1" l="1"/>
  <c r="I2875" i="1" l="1"/>
  <c r="H2875" i="1" s="1"/>
  <c r="J2875" i="1"/>
  <c r="L2875" i="1" s="1"/>
  <c r="K2875" i="1" l="1"/>
  <c r="J2876" i="1" l="1"/>
  <c r="L2876" i="1" s="1"/>
  <c r="I2876" i="1"/>
  <c r="H2876" i="1" s="1"/>
  <c r="K2876" i="1" l="1"/>
  <c r="J2877" i="1" l="1"/>
  <c r="L2877" i="1" s="1"/>
  <c r="I2877" i="1"/>
  <c r="H2877" i="1" s="1"/>
  <c r="K2877" i="1" l="1"/>
  <c r="J2878" i="1" l="1"/>
  <c r="L2878" i="1" s="1"/>
  <c r="I2878" i="1"/>
  <c r="H2878" i="1" s="1"/>
  <c r="K2878" i="1" l="1"/>
  <c r="J2879" i="1" l="1"/>
  <c r="L2879" i="1" s="1"/>
  <c r="I2879" i="1"/>
  <c r="H2879" i="1" s="1"/>
  <c r="K2879" i="1" l="1"/>
  <c r="J2880" i="1" l="1"/>
  <c r="L2880" i="1" s="1"/>
  <c r="I2880" i="1"/>
  <c r="H2880" i="1" s="1"/>
  <c r="K2880" i="1" l="1"/>
  <c r="I2881" i="1" l="1"/>
  <c r="H2881" i="1" s="1"/>
  <c r="J2881" i="1"/>
  <c r="L2881" i="1" s="1"/>
  <c r="K2881" i="1" l="1"/>
  <c r="J2882" i="1" l="1"/>
  <c r="L2882" i="1" s="1"/>
  <c r="I2882" i="1"/>
  <c r="H2882" i="1" s="1"/>
  <c r="K2882" i="1" l="1"/>
  <c r="I2883" i="1" l="1"/>
  <c r="H2883" i="1" s="1"/>
  <c r="J2883" i="1"/>
  <c r="L2883" i="1" s="1"/>
  <c r="K2883" i="1" l="1"/>
  <c r="I2884" i="1" l="1"/>
  <c r="H2884" i="1" s="1"/>
  <c r="J2884" i="1"/>
  <c r="L2884" i="1" s="1"/>
  <c r="K2884" i="1" l="1"/>
  <c r="J2885" i="1" l="1"/>
  <c r="L2885" i="1" s="1"/>
  <c r="I2885" i="1"/>
  <c r="H2885" i="1" s="1"/>
  <c r="K2885" i="1" l="1"/>
  <c r="I2886" i="1" l="1"/>
  <c r="H2886" i="1" s="1"/>
  <c r="J2886" i="1"/>
  <c r="L2886" i="1" s="1"/>
  <c r="K2886" i="1" l="1"/>
  <c r="J2887" i="1" l="1"/>
  <c r="L2887" i="1" s="1"/>
  <c r="I2887" i="1"/>
  <c r="H2887" i="1" s="1"/>
  <c r="K2887" i="1" l="1"/>
  <c r="J2888" i="1" l="1"/>
  <c r="L2888" i="1" s="1"/>
  <c r="I2888" i="1"/>
  <c r="H2888" i="1" s="1"/>
  <c r="K2888" i="1" l="1"/>
  <c r="I2889" i="1" l="1"/>
  <c r="H2889" i="1" s="1"/>
  <c r="J2889" i="1"/>
  <c r="L2889" i="1" s="1"/>
  <c r="K2889" i="1" l="1"/>
  <c r="I2890" i="1" l="1"/>
  <c r="H2890" i="1" s="1"/>
  <c r="J2890" i="1"/>
  <c r="L2890" i="1" s="1"/>
  <c r="K2890" i="1" l="1"/>
  <c r="J2891" i="1" l="1"/>
  <c r="L2891" i="1" s="1"/>
  <c r="I2891" i="1"/>
  <c r="H2891" i="1" s="1"/>
  <c r="K2891" i="1" l="1"/>
  <c r="J2892" i="1" l="1"/>
  <c r="L2892" i="1" s="1"/>
  <c r="I2892" i="1"/>
  <c r="H2892" i="1" s="1"/>
  <c r="K2892" i="1" l="1"/>
  <c r="J2893" i="1" l="1"/>
  <c r="L2893" i="1" s="1"/>
  <c r="I2893" i="1"/>
  <c r="H2893" i="1" s="1"/>
  <c r="K2893" i="1" l="1"/>
  <c r="J2894" i="1" l="1"/>
  <c r="L2894" i="1" s="1"/>
  <c r="I2894" i="1"/>
  <c r="H2894" i="1" s="1"/>
  <c r="K2894" i="1" l="1"/>
  <c r="J2895" i="1"/>
  <c r="L2895" i="1" s="1"/>
  <c r="I2895" i="1"/>
  <c r="H2895" i="1" s="1"/>
  <c r="K2895" i="1" l="1"/>
  <c r="J2896" i="1" l="1"/>
  <c r="L2896" i="1" s="1"/>
  <c r="I2896" i="1"/>
  <c r="H2896" i="1" s="1"/>
  <c r="K2896" i="1" l="1"/>
  <c r="J2897" i="1" l="1"/>
  <c r="L2897" i="1" s="1"/>
  <c r="I2897" i="1"/>
  <c r="H2897" i="1" s="1"/>
  <c r="K2897" i="1" l="1"/>
  <c r="I2898" i="1" l="1"/>
  <c r="H2898" i="1" s="1"/>
  <c r="J2898" i="1"/>
  <c r="L2898" i="1" s="1"/>
  <c r="K2898" i="1" l="1"/>
  <c r="I2899" i="1" l="1"/>
  <c r="H2899" i="1" s="1"/>
  <c r="J2899" i="1"/>
  <c r="L2899" i="1" s="1"/>
  <c r="K2899" i="1" l="1"/>
  <c r="I2900" i="1" l="1"/>
  <c r="H2900" i="1" s="1"/>
  <c r="J2900" i="1"/>
  <c r="L2900" i="1" s="1"/>
  <c r="K2900" i="1" l="1"/>
  <c r="I2901" i="1" l="1"/>
  <c r="H2901" i="1" s="1"/>
  <c r="J2901" i="1"/>
  <c r="L2901" i="1" s="1"/>
  <c r="K2901" i="1" l="1"/>
  <c r="I2902" i="1" l="1"/>
  <c r="H2902" i="1" s="1"/>
  <c r="J2902" i="1"/>
  <c r="L2902" i="1" s="1"/>
  <c r="K2902" i="1" l="1"/>
  <c r="J2903" i="1" l="1"/>
  <c r="L2903" i="1" s="1"/>
  <c r="I2903" i="1"/>
  <c r="H2903" i="1" s="1"/>
  <c r="K2903" i="1" l="1"/>
  <c r="J2904" i="1" l="1"/>
  <c r="L2904" i="1" s="1"/>
  <c r="I2904" i="1"/>
  <c r="H2904" i="1" s="1"/>
  <c r="K2904" i="1" l="1"/>
  <c r="J2905" i="1" l="1"/>
  <c r="L2905" i="1" s="1"/>
  <c r="I2905" i="1"/>
  <c r="H2905" i="1" s="1"/>
  <c r="K2905" i="1" l="1"/>
  <c r="J2906" i="1" l="1"/>
  <c r="L2906" i="1" s="1"/>
  <c r="I2906" i="1"/>
  <c r="H2906" i="1" s="1"/>
  <c r="K2906" i="1" l="1"/>
  <c r="I2907" i="1" l="1"/>
  <c r="H2907" i="1" s="1"/>
  <c r="J2907" i="1"/>
  <c r="L2907" i="1" s="1"/>
  <c r="K2907" i="1" l="1"/>
  <c r="I2908" i="1" l="1"/>
  <c r="H2908" i="1" s="1"/>
  <c r="J2908" i="1"/>
  <c r="L2908" i="1" s="1"/>
  <c r="K2908" i="1" l="1"/>
  <c r="I2909" i="1" l="1"/>
  <c r="H2909" i="1" s="1"/>
  <c r="J2909" i="1"/>
  <c r="L2909" i="1" s="1"/>
  <c r="K2909" i="1" l="1"/>
  <c r="J2910" i="1" l="1"/>
  <c r="L2910" i="1" s="1"/>
  <c r="I2910" i="1"/>
  <c r="H2910" i="1" s="1"/>
  <c r="K2910" i="1" l="1"/>
  <c r="J2911" i="1" l="1"/>
  <c r="L2911" i="1" s="1"/>
  <c r="I2911" i="1"/>
  <c r="H2911" i="1" s="1"/>
  <c r="K2911" i="1" l="1"/>
  <c r="I2912" i="1" l="1"/>
  <c r="H2912" i="1" s="1"/>
  <c r="J2912" i="1"/>
  <c r="L2912" i="1" s="1"/>
  <c r="K2912" i="1" l="1"/>
  <c r="I2913" i="1" l="1"/>
  <c r="H2913" i="1" s="1"/>
  <c r="J2913" i="1"/>
  <c r="L2913" i="1" s="1"/>
  <c r="K2913" i="1" l="1"/>
  <c r="J2914" i="1" l="1"/>
  <c r="L2914" i="1" s="1"/>
  <c r="I2914" i="1"/>
  <c r="H2914" i="1" s="1"/>
  <c r="K2914" i="1" l="1"/>
  <c r="I2915" i="1" l="1"/>
  <c r="H2915" i="1" s="1"/>
  <c r="J2915" i="1"/>
  <c r="L2915" i="1" s="1"/>
  <c r="K2915" i="1" l="1"/>
  <c r="J2916" i="1" l="1"/>
  <c r="L2916" i="1" s="1"/>
  <c r="I2916" i="1"/>
  <c r="H2916" i="1" s="1"/>
  <c r="K2916" i="1" l="1"/>
  <c r="J2917" i="1"/>
  <c r="L2917" i="1" s="1"/>
  <c r="I2917" i="1"/>
  <c r="H2917" i="1" s="1"/>
  <c r="K2917" i="1" l="1"/>
  <c r="I2918" i="1" l="1"/>
  <c r="H2918" i="1" s="1"/>
  <c r="J2918" i="1"/>
  <c r="L2918" i="1" s="1"/>
  <c r="K2918" i="1" l="1"/>
  <c r="J2919" i="1" l="1"/>
  <c r="L2919" i="1" s="1"/>
  <c r="I2919" i="1"/>
  <c r="H2919" i="1" s="1"/>
  <c r="K2919" i="1" l="1"/>
  <c r="I2920" i="1" l="1"/>
  <c r="H2920" i="1" s="1"/>
  <c r="J2920" i="1"/>
  <c r="L2920" i="1" s="1"/>
  <c r="K2920" i="1" l="1"/>
  <c r="J2921" i="1" l="1"/>
  <c r="L2921" i="1" s="1"/>
  <c r="I2921" i="1"/>
  <c r="H2921" i="1" s="1"/>
  <c r="K2921" i="1" l="1"/>
  <c r="J2922" i="1" l="1"/>
  <c r="L2922" i="1" s="1"/>
  <c r="I2922" i="1"/>
  <c r="H2922" i="1" s="1"/>
  <c r="K2922" i="1" l="1"/>
  <c r="I2923" i="1" l="1"/>
  <c r="H2923" i="1" s="1"/>
  <c r="J2923" i="1"/>
  <c r="L2923" i="1" s="1"/>
  <c r="K2923" i="1" l="1"/>
  <c r="J2924" i="1" l="1"/>
  <c r="L2924" i="1" s="1"/>
  <c r="I2924" i="1"/>
  <c r="H2924" i="1" s="1"/>
  <c r="K2924" i="1" l="1"/>
  <c r="J2925" i="1" l="1"/>
  <c r="L2925" i="1" s="1"/>
  <c r="I2925" i="1"/>
  <c r="H2925" i="1" s="1"/>
  <c r="K2925" i="1" l="1"/>
  <c r="J2926" i="1"/>
  <c r="L2926" i="1" s="1"/>
  <c r="I2926" i="1"/>
  <c r="H2926" i="1" s="1"/>
  <c r="K2926" i="1" l="1"/>
  <c r="I2927" i="1" l="1"/>
  <c r="H2927" i="1" s="1"/>
  <c r="J2927" i="1"/>
  <c r="L2927" i="1" s="1"/>
  <c r="K2927" i="1" l="1"/>
  <c r="I2928" i="1" l="1"/>
  <c r="H2928" i="1" s="1"/>
  <c r="J2928" i="1"/>
  <c r="L2928" i="1" s="1"/>
  <c r="K2928" i="1" l="1"/>
  <c r="I2929" i="1" l="1"/>
  <c r="H2929" i="1" s="1"/>
  <c r="J2929" i="1"/>
  <c r="L2929" i="1" s="1"/>
  <c r="K2929" i="1" l="1"/>
  <c r="I2930" i="1" l="1"/>
  <c r="H2930" i="1" s="1"/>
  <c r="J2930" i="1"/>
  <c r="L2930" i="1" s="1"/>
  <c r="K2930" i="1" l="1"/>
  <c r="I2931" i="1" l="1"/>
  <c r="H2931" i="1" s="1"/>
  <c r="J2931" i="1"/>
  <c r="L2931" i="1" s="1"/>
  <c r="K2931" i="1" l="1"/>
  <c r="J2932" i="1" l="1"/>
  <c r="L2932" i="1" s="1"/>
  <c r="I2932" i="1"/>
  <c r="H2932" i="1" s="1"/>
  <c r="K2932" i="1" l="1"/>
  <c r="I2933" i="1" l="1"/>
  <c r="H2933" i="1" s="1"/>
  <c r="J2933" i="1"/>
  <c r="L2933" i="1" s="1"/>
  <c r="K2933" i="1" l="1"/>
  <c r="J2934" i="1" l="1"/>
  <c r="L2934" i="1" s="1"/>
  <c r="I2934" i="1"/>
  <c r="H2934" i="1" s="1"/>
  <c r="K2934" i="1" l="1"/>
  <c r="J2935" i="1" l="1"/>
  <c r="L2935" i="1" s="1"/>
  <c r="I2935" i="1"/>
  <c r="H2935" i="1" s="1"/>
  <c r="K2935" i="1" l="1"/>
  <c r="J2936" i="1" l="1"/>
  <c r="L2936" i="1" s="1"/>
  <c r="I2936" i="1"/>
  <c r="H2936" i="1" s="1"/>
  <c r="K2936" i="1" l="1"/>
  <c r="J2937" i="1" l="1"/>
  <c r="L2937" i="1" s="1"/>
  <c r="I2937" i="1"/>
  <c r="H2937" i="1" s="1"/>
  <c r="K2937" i="1" l="1"/>
  <c r="J2938" i="1" l="1"/>
  <c r="L2938" i="1" s="1"/>
  <c r="I2938" i="1"/>
  <c r="H2938" i="1" s="1"/>
  <c r="K2938" i="1" l="1"/>
  <c r="J2939" i="1" l="1"/>
  <c r="L2939" i="1" s="1"/>
  <c r="I2939" i="1"/>
  <c r="H2939" i="1" s="1"/>
  <c r="K2939" i="1" l="1"/>
  <c r="I2940" i="1" l="1"/>
  <c r="H2940" i="1" s="1"/>
  <c r="J2940" i="1"/>
  <c r="L2940" i="1" s="1"/>
  <c r="K2940" i="1" l="1"/>
  <c r="I2941" i="1" l="1"/>
  <c r="H2941" i="1" s="1"/>
  <c r="J2941" i="1"/>
  <c r="L2941" i="1" s="1"/>
  <c r="K2941" i="1" l="1"/>
  <c r="J2942" i="1" l="1"/>
  <c r="L2942" i="1" s="1"/>
  <c r="I2942" i="1"/>
  <c r="H2942" i="1" s="1"/>
  <c r="K2942" i="1" l="1"/>
  <c r="I2943" i="1" l="1"/>
  <c r="H2943" i="1" s="1"/>
  <c r="J2943" i="1"/>
  <c r="L2943" i="1" s="1"/>
  <c r="K2943" i="1" l="1"/>
  <c r="I2944" i="1" l="1"/>
  <c r="H2944" i="1" s="1"/>
  <c r="J2944" i="1"/>
  <c r="L2944" i="1" s="1"/>
  <c r="K2944" i="1" l="1"/>
  <c r="I2945" i="1" l="1"/>
  <c r="H2945" i="1" s="1"/>
  <c r="J2945" i="1"/>
  <c r="L2945" i="1" s="1"/>
  <c r="K2945" i="1" l="1"/>
  <c r="J2946" i="1" l="1"/>
  <c r="L2946" i="1" s="1"/>
  <c r="I2946" i="1"/>
  <c r="H2946" i="1" s="1"/>
  <c r="K2946" i="1" l="1"/>
  <c r="J2947" i="1" l="1"/>
  <c r="L2947" i="1" s="1"/>
  <c r="I2947" i="1"/>
  <c r="H2947" i="1" s="1"/>
  <c r="K2947" i="1" l="1"/>
  <c r="I2948" i="1" l="1"/>
  <c r="H2948" i="1" s="1"/>
  <c r="J2948" i="1"/>
  <c r="L2948" i="1" s="1"/>
  <c r="K2948" i="1" l="1"/>
  <c r="I2949" i="1" l="1"/>
  <c r="H2949" i="1" s="1"/>
  <c r="J2949" i="1"/>
  <c r="L2949" i="1" s="1"/>
  <c r="K2949" i="1" l="1"/>
  <c r="I2950" i="1" l="1"/>
  <c r="H2950" i="1" s="1"/>
  <c r="J2950" i="1"/>
  <c r="L2950" i="1" s="1"/>
  <c r="K2950" i="1" l="1"/>
  <c r="J2951" i="1" l="1"/>
  <c r="L2951" i="1" s="1"/>
  <c r="I2951" i="1"/>
  <c r="H2951" i="1" s="1"/>
  <c r="K2951" i="1" l="1"/>
  <c r="I2952" i="1" l="1"/>
  <c r="H2952" i="1" s="1"/>
  <c r="J2952" i="1"/>
  <c r="L2952" i="1" s="1"/>
  <c r="K2952" i="1" l="1"/>
  <c r="J2953" i="1" l="1"/>
  <c r="L2953" i="1" s="1"/>
  <c r="I2953" i="1"/>
  <c r="H2953" i="1" s="1"/>
  <c r="K2953" i="1" l="1"/>
  <c r="J2954" i="1"/>
  <c r="L2954" i="1" s="1"/>
  <c r="I2954" i="1"/>
  <c r="H2954" i="1" s="1"/>
  <c r="K2954" i="1" l="1"/>
  <c r="I2955" i="1" l="1"/>
  <c r="H2955" i="1" s="1"/>
  <c r="J2955" i="1"/>
  <c r="L2955" i="1" s="1"/>
  <c r="K2955" i="1" l="1"/>
  <c r="J2956" i="1" l="1"/>
  <c r="L2956" i="1" s="1"/>
  <c r="I2956" i="1"/>
  <c r="H2956" i="1" s="1"/>
  <c r="K2956" i="1" l="1"/>
  <c r="I2957" i="1" l="1"/>
  <c r="H2957" i="1" s="1"/>
  <c r="J2957" i="1"/>
  <c r="L2957" i="1" s="1"/>
  <c r="K2957" i="1" l="1"/>
  <c r="J2958" i="1" l="1"/>
  <c r="L2958" i="1" s="1"/>
  <c r="I2958" i="1"/>
  <c r="H2958" i="1" s="1"/>
  <c r="K2958" i="1" l="1"/>
  <c r="J2959" i="1" l="1"/>
  <c r="L2959" i="1" s="1"/>
  <c r="I2959" i="1"/>
  <c r="H2959" i="1" s="1"/>
  <c r="K2959" i="1" l="1"/>
  <c r="I2960" i="1" l="1"/>
  <c r="H2960" i="1" s="1"/>
  <c r="J2960" i="1"/>
  <c r="L2960" i="1" s="1"/>
  <c r="K2960" i="1" l="1"/>
  <c r="I2961" i="1" l="1"/>
  <c r="H2961" i="1" s="1"/>
  <c r="J2961" i="1"/>
  <c r="L2961" i="1" s="1"/>
  <c r="K2961" i="1" l="1"/>
  <c r="I2962" i="1" l="1"/>
  <c r="H2962" i="1" s="1"/>
  <c r="J2962" i="1"/>
  <c r="L2962" i="1" s="1"/>
  <c r="K2962" i="1" l="1"/>
  <c r="J2963" i="1" l="1"/>
  <c r="L2963" i="1" s="1"/>
  <c r="I2963" i="1"/>
  <c r="H2963" i="1" s="1"/>
  <c r="K2963" i="1" l="1"/>
  <c r="J2964" i="1" l="1"/>
  <c r="L2964" i="1" s="1"/>
  <c r="I2964" i="1"/>
  <c r="H2964" i="1" s="1"/>
  <c r="K2964" i="1" l="1"/>
  <c r="I2965" i="1" l="1"/>
  <c r="H2965" i="1" s="1"/>
  <c r="J2965" i="1"/>
  <c r="L2965" i="1" s="1"/>
  <c r="K2965" i="1" l="1"/>
  <c r="I2966" i="1" l="1"/>
  <c r="H2966" i="1" s="1"/>
  <c r="J2966" i="1"/>
  <c r="L2966" i="1" s="1"/>
  <c r="K2966" i="1" l="1"/>
  <c r="I2967" i="1" l="1"/>
  <c r="H2967" i="1" s="1"/>
  <c r="J2967" i="1"/>
  <c r="L2967" i="1" s="1"/>
  <c r="K2967" i="1" l="1"/>
  <c r="J2968" i="1" l="1"/>
  <c r="L2968" i="1" s="1"/>
  <c r="I2968" i="1"/>
  <c r="H2968" i="1" s="1"/>
  <c r="K2968" i="1" l="1"/>
  <c r="I2969" i="1" l="1"/>
  <c r="H2969" i="1" s="1"/>
  <c r="J2969" i="1"/>
  <c r="L2969" i="1" s="1"/>
  <c r="K2969" i="1" l="1"/>
  <c r="J2970" i="1" l="1"/>
  <c r="L2970" i="1" s="1"/>
  <c r="I2970" i="1"/>
  <c r="H2970" i="1" s="1"/>
  <c r="K2970" i="1" l="1"/>
  <c r="I2971" i="1" l="1"/>
  <c r="H2971" i="1" s="1"/>
  <c r="J2971" i="1"/>
  <c r="L2971" i="1" s="1"/>
  <c r="K2971" i="1" l="1"/>
  <c r="J2972" i="1" l="1"/>
  <c r="L2972" i="1" s="1"/>
  <c r="I2972" i="1"/>
  <c r="H2972" i="1" s="1"/>
  <c r="K2972" i="1" l="1"/>
  <c r="J2973" i="1" l="1"/>
  <c r="L2973" i="1" s="1"/>
  <c r="I2973" i="1"/>
  <c r="H2973" i="1" s="1"/>
  <c r="K2973" i="1" l="1"/>
  <c r="I2974" i="1" l="1"/>
  <c r="H2974" i="1" s="1"/>
  <c r="J2974" i="1"/>
  <c r="L2974" i="1" s="1"/>
  <c r="K2974" i="1" l="1"/>
  <c r="J2975" i="1" l="1"/>
  <c r="L2975" i="1" s="1"/>
  <c r="I2975" i="1"/>
  <c r="H2975" i="1" s="1"/>
  <c r="K2975" i="1" l="1"/>
  <c r="I2976" i="1" l="1"/>
  <c r="H2976" i="1" s="1"/>
  <c r="J2976" i="1"/>
  <c r="L2976" i="1" s="1"/>
  <c r="K2976" i="1" l="1"/>
  <c r="I2977" i="1" l="1"/>
  <c r="H2977" i="1" s="1"/>
  <c r="J2977" i="1"/>
  <c r="L2977" i="1" s="1"/>
  <c r="K2977" i="1" l="1"/>
  <c r="J2978" i="1" l="1"/>
  <c r="L2978" i="1" s="1"/>
  <c r="I2978" i="1"/>
  <c r="H2978" i="1" s="1"/>
  <c r="K2978" i="1" l="1"/>
  <c r="I2979" i="1" l="1"/>
  <c r="H2979" i="1" s="1"/>
  <c r="J2979" i="1"/>
  <c r="L2979" i="1" s="1"/>
  <c r="K2979" i="1" l="1"/>
  <c r="J2980" i="1" l="1"/>
  <c r="L2980" i="1" s="1"/>
  <c r="I2980" i="1"/>
  <c r="H2980" i="1" s="1"/>
  <c r="K2980" i="1" l="1"/>
  <c r="I2981" i="1" l="1"/>
  <c r="H2981" i="1" s="1"/>
  <c r="J2981" i="1"/>
  <c r="L2981" i="1" s="1"/>
  <c r="K2981" i="1" l="1"/>
  <c r="I2982" i="1" l="1"/>
  <c r="H2982" i="1" s="1"/>
  <c r="J2982" i="1"/>
  <c r="L2982" i="1" s="1"/>
  <c r="K2982" i="1" l="1"/>
  <c r="J2983" i="1" l="1"/>
  <c r="L2983" i="1" s="1"/>
  <c r="I2983" i="1"/>
  <c r="H2983" i="1" s="1"/>
  <c r="K2983" i="1" l="1"/>
  <c r="I2984" i="1" l="1"/>
  <c r="H2984" i="1" s="1"/>
  <c r="J2984" i="1"/>
  <c r="L2984" i="1" s="1"/>
  <c r="K2984" i="1" l="1"/>
  <c r="I2985" i="1" l="1"/>
  <c r="H2985" i="1" s="1"/>
  <c r="J2985" i="1"/>
  <c r="L2985" i="1" s="1"/>
  <c r="K2985" i="1" l="1"/>
  <c r="J2986" i="1" l="1"/>
  <c r="L2986" i="1" s="1"/>
  <c r="I2986" i="1"/>
  <c r="H2986" i="1" s="1"/>
  <c r="K2986" i="1" l="1"/>
  <c r="I2987" i="1" l="1"/>
  <c r="H2987" i="1" s="1"/>
  <c r="J2987" i="1"/>
  <c r="L2987" i="1" s="1"/>
  <c r="K2987" i="1" l="1"/>
  <c r="I2988" i="1" l="1"/>
  <c r="H2988" i="1" s="1"/>
  <c r="J2988" i="1"/>
  <c r="L2988" i="1" s="1"/>
  <c r="K2988" i="1" l="1"/>
  <c r="I2989" i="1" l="1"/>
  <c r="H2989" i="1" s="1"/>
  <c r="J2989" i="1"/>
  <c r="L2989" i="1" s="1"/>
  <c r="K2989" i="1" l="1"/>
  <c r="I2990" i="1" l="1"/>
  <c r="H2990" i="1" s="1"/>
  <c r="J2990" i="1"/>
  <c r="L2990" i="1" s="1"/>
  <c r="K2990" i="1" l="1"/>
  <c r="I2991" i="1" l="1"/>
  <c r="H2991" i="1" s="1"/>
  <c r="J2991" i="1"/>
  <c r="L2991" i="1" s="1"/>
  <c r="K2991" i="1" l="1"/>
  <c r="J2992" i="1" l="1"/>
  <c r="L2992" i="1" s="1"/>
  <c r="I2992" i="1"/>
  <c r="H2992" i="1" s="1"/>
  <c r="K2992" i="1" l="1"/>
  <c r="J2993" i="1" l="1"/>
  <c r="L2993" i="1" s="1"/>
  <c r="I2993" i="1"/>
  <c r="H2993" i="1" s="1"/>
  <c r="K2993" i="1" l="1"/>
  <c r="I2994" i="1" l="1"/>
  <c r="H2994" i="1" s="1"/>
  <c r="J2994" i="1"/>
  <c r="L2994" i="1" s="1"/>
  <c r="K2994" i="1" l="1"/>
  <c r="I2995" i="1" l="1"/>
  <c r="H2995" i="1" s="1"/>
  <c r="J2995" i="1"/>
  <c r="L2995" i="1" s="1"/>
  <c r="K2995" i="1" l="1"/>
  <c r="I2996" i="1" l="1"/>
  <c r="H2996" i="1" s="1"/>
  <c r="J2996" i="1"/>
  <c r="L2996" i="1" s="1"/>
  <c r="K2996" i="1" l="1"/>
  <c r="I2997" i="1" l="1"/>
  <c r="H2997" i="1" s="1"/>
  <c r="J2997" i="1"/>
  <c r="L2997" i="1" s="1"/>
  <c r="K2997" i="1" l="1"/>
  <c r="I2998" i="1" l="1"/>
  <c r="H2998" i="1" s="1"/>
  <c r="J2998" i="1"/>
  <c r="L2998" i="1" s="1"/>
  <c r="K2998" i="1" l="1"/>
  <c r="I2999" i="1" l="1"/>
  <c r="H2999" i="1" s="1"/>
  <c r="J2999" i="1"/>
  <c r="L2999" i="1" s="1"/>
  <c r="K2999" i="1" l="1"/>
  <c r="J3000" i="1" l="1"/>
  <c r="L3000" i="1" s="1"/>
  <c r="I3000" i="1"/>
  <c r="H3000" i="1" s="1"/>
  <c r="K3000" i="1" l="1"/>
  <c r="J3001" i="1" l="1"/>
  <c r="L3001" i="1" s="1"/>
  <c r="I3001" i="1"/>
  <c r="H3001" i="1" s="1"/>
  <c r="K3001" i="1" l="1"/>
  <c r="J3002" i="1" l="1"/>
  <c r="L3002" i="1" s="1"/>
  <c r="I3002" i="1"/>
  <c r="H3002" i="1" s="1"/>
  <c r="K3002" i="1" l="1"/>
  <c r="J3003" i="1" l="1"/>
  <c r="L3003" i="1" s="1"/>
  <c r="I3003" i="1"/>
  <c r="H3003" i="1" s="1"/>
  <c r="K3003" i="1" l="1"/>
  <c r="J3004" i="1" l="1"/>
  <c r="L3004" i="1" s="1"/>
  <c r="I3004" i="1"/>
  <c r="H3004" i="1" s="1"/>
  <c r="K3004" i="1" l="1"/>
  <c r="I3005" i="1" l="1"/>
  <c r="H3005" i="1" s="1"/>
  <c r="J3005" i="1"/>
  <c r="L3005" i="1" s="1"/>
  <c r="K3005" i="1" l="1"/>
  <c r="J3006" i="1" l="1"/>
  <c r="L3006" i="1" s="1"/>
  <c r="I3006" i="1"/>
  <c r="H3006" i="1" s="1"/>
  <c r="K3006" i="1" l="1"/>
  <c r="I3007" i="1" l="1"/>
  <c r="H3007" i="1" s="1"/>
  <c r="J3007" i="1"/>
  <c r="L3007" i="1" s="1"/>
  <c r="K3007" i="1" l="1"/>
  <c r="J3008" i="1" l="1"/>
  <c r="L3008" i="1" s="1"/>
  <c r="I3008" i="1"/>
  <c r="H3008" i="1" s="1"/>
  <c r="K3008" i="1" l="1"/>
  <c r="J3009" i="1" l="1"/>
  <c r="L3009" i="1" s="1"/>
  <c r="I3009" i="1"/>
  <c r="H3009" i="1" s="1"/>
  <c r="K3009" i="1" l="1"/>
  <c r="J3010" i="1" l="1"/>
  <c r="L3010" i="1" s="1"/>
  <c r="I3010" i="1"/>
  <c r="H3010" i="1" s="1"/>
  <c r="K3010" i="1" l="1"/>
  <c r="I3011" i="1" l="1"/>
  <c r="H3011" i="1" s="1"/>
  <c r="J3011" i="1"/>
  <c r="L3011" i="1" s="1"/>
  <c r="K3011" i="1" l="1"/>
  <c r="J3012" i="1" l="1"/>
  <c r="L3012" i="1" s="1"/>
  <c r="I3012" i="1"/>
  <c r="H3012" i="1" s="1"/>
  <c r="K3012" i="1" l="1"/>
  <c r="J3013" i="1" l="1"/>
  <c r="L3013" i="1" s="1"/>
  <c r="I3013" i="1"/>
  <c r="H3013" i="1" s="1"/>
  <c r="K3013" i="1" l="1"/>
  <c r="I3014" i="1" l="1"/>
  <c r="H3014" i="1" s="1"/>
  <c r="J3014" i="1"/>
  <c r="L3014" i="1" s="1"/>
  <c r="K3014" i="1" l="1"/>
  <c r="I3015" i="1" l="1"/>
  <c r="H3015" i="1" s="1"/>
  <c r="J3015" i="1"/>
  <c r="L3015" i="1" s="1"/>
  <c r="K3015" i="1" l="1"/>
  <c r="I3016" i="1" l="1"/>
  <c r="H3016" i="1" s="1"/>
  <c r="J3016" i="1"/>
  <c r="L3016" i="1" s="1"/>
  <c r="K3016" i="1" l="1"/>
  <c r="I3017" i="1" l="1"/>
  <c r="H3017" i="1" s="1"/>
  <c r="J3017" i="1"/>
  <c r="L3017" i="1" s="1"/>
  <c r="K3017" i="1" l="1"/>
  <c r="I3018" i="1" l="1"/>
  <c r="H3018" i="1" s="1"/>
  <c r="J3018" i="1"/>
  <c r="L3018" i="1" s="1"/>
  <c r="K3018" i="1" l="1"/>
  <c r="I3019" i="1" l="1"/>
  <c r="H3019" i="1" s="1"/>
  <c r="J3019" i="1"/>
  <c r="L3019" i="1" s="1"/>
  <c r="K3019" i="1" l="1"/>
  <c r="I3020" i="1" l="1"/>
  <c r="H3020" i="1" s="1"/>
  <c r="J3020" i="1"/>
  <c r="L3020" i="1" s="1"/>
  <c r="K3020" i="1" l="1"/>
  <c r="J3021" i="1" l="1"/>
  <c r="L3021" i="1" s="1"/>
  <c r="I3021" i="1"/>
  <c r="H3021" i="1" s="1"/>
  <c r="K3021" i="1" l="1"/>
  <c r="I3022" i="1" l="1"/>
  <c r="H3022" i="1" s="1"/>
  <c r="J3022" i="1"/>
  <c r="L3022" i="1" s="1"/>
  <c r="K3022" i="1" l="1"/>
  <c r="I3023" i="1" l="1"/>
  <c r="H3023" i="1" s="1"/>
  <c r="J3023" i="1"/>
  <c r="L3023" i="1" s="1"/>
  <c r="K3023" i="1" l="1"/>
  <c r="I3024" i="1" l="1"/>
  <c r="H3024" i="1" s="1"/>
  <c r="J3024" i="1"/>
  <c r="L3024" i="1" s="1"/>
  <c r="K3024" i="1" l="1"/>
  <c r="J3025" i="1" l="1"/>
  <c r="L3025" i="1" s="1"/>
  <c r="I3025" i="1"/>
  <c r="H3025" i="1" s="1"/>
  <c r="K3025" i="1" l="1"/>
  <c r="I3026" i="1" l="1"/>
  <c r="H3026" i="1" s="1"/>
  <c r="J3026" i="1"/>
  <c r="L3026" i="1" s="1"/>
  <c r="K3026" i="1" l="1"/>
  <c r="J3027" i="1" l="1"/>
  <c r="L3027" i="1" s="1"/>
  <c r="I3027" i="1"/>
  <c r="H3027" i="1" s="1"/>
  <c r="K3027" i="1" l="1"/>
  <c r="I3028" i="1" l="1"/>
  <c r="H3028" i="1" s="1"/>
  <c r="J3028" i="1"/>
  <c r="L3028" i="1" s="1"/>
  <c r="K3028" i="1" l="1"/>
  <c r="J3029" i="1" l="1"/>
  <c r="L3029" i="1" s="1"/>
  <c r="I3029" i="1"/>
  <c r="H3029" i="1" s="1"/>
  <c r="K3029" i="1" l="1"/>
  <c r="I3030" i="1" l="1"/>
  <c r="H3030" i="1" s="1"/>
  <c r="J3030" i="1"/>
  <c r="L3030" i="1" s="1"/>
  <c r="K3030" i="1" l="1"/>
  <c r="I3031" i="1" l="1"/>
  <c r="H3031" i="1" s="1"/>
  <c r="J3031" i="1"/>
  <c r="L3031" i="1" s="1"/>
  <c r="K3031" i="1" l="1"/>
  <c r="J3032" i="1" l="1"/>
  <c r="L3032" i="1" s="1"/>
  <c r="I3032" i="1"/>
  <c r="H3032" i="1" s="1"/>
  <c r="K3032" i="1" l="1"/>
  <c r="J3033" i="1" l="1"/>
  <c r="L3033" i="1" s="1"/>
  <c r="I3033" i="1"/>
  <c r="H3033" i="1" s="1"/>
  <c r="K3033" i="1" l="1"/>
  <c r="I3034" i="1" l="1"/>
  <c r="H3034" i="1" s="1"/>
  <c r="J3034" i="1"/>
  <c r="L3034" i="1" s="1"/>
  <c r="K3034" i="1" l="1"/>
  <c r="J3035" i="1" l="1"/>
  <c r="L3035" i="1" s="1"/>
  <c r="I3035" i="1"/>
  <c r="H3035" i="1" s="1"/>
  <c r="K3035" i="1" l="1"/>
  <c r="J3036" i="1" l="1"/>
  <c r="L3036" i="1" s="1"/>
  <c r="I3036" i="1"/>
  <c r="H3036" i="1" s="1"/>
  <c r="K3036" i="1" l="1"/>
  <c r="I3037" i="1" l="1"/>
  <c r="H3037" i="1" s="1"/>
  <c r="J3037" i="1"/>
  <c r="L3037" i="1" s="1"/>
  <c r="K3037" i="1" l="1"/>
  <c r="J3038" i="1" l="1"/>
  <c r="L3038" i="1" s="1"/>
  <c r="I3038" i="1"/>
  <c r="H3038" i="1" s="1"/>
  <c r="K3038" i="1" l="1"/>
  <c r="I3039" i="1"/>
  <c r="H3039" i="1" s="1"/>
  <c r="J3039" i="1"/>
  <c r="L3039" i="1" s="1"/>
  <c r="K3039" i="1" l="1"/>
  <c r="I3040" i="1" l="1"/>
  <c r="H3040" i="1" s="1"/>
  <c r="J3040" i="1"/>
  <c r="L3040" i="1" s="1"/>
  <c r="K3040" i="1" l="1"/>
  <c r="I3041" i="1" l="1"/>
  <c r="H3041" i="1" s="1"/>
  <c r="J3041" i="1"/>
  <c r="L3041" i="1" s="1"/>
  <c r="K3041" i="1" l="1"/>
  <c r="J3042" i="1" l="1"/>
  <c r="L3042" i="1" s="1"/>
  <c r="I3042" i="1"/>
  <c r="H3042" i="1" s="1"/>
  <c r="K3042" i="1" l="1"/>
  <c r="J3043" i="1" l="1"/>
  <c r="L3043" i="1" s="1"/>
  <c r="I3043" i="1"/>
  <c r="H3043" i="1" s="1"/>
  <c r="K3043" i="1" l="1"/>
  <c r="J3044" i="1" l="1"/>
  <c r="L3044" i="1" s="1"/>
  <c r="I3044" i="1"/>
  <c r="H3044" i="1" s="1"/>
  <c r="K3044" i="1" l="1"/>
  <c r="J3045" i="1" l="1"/>
  <c r="L3045" i="1" s="1"/>
  <c r="I3045" i="1"/>
  <c r="H3045" i="1" s="1"/>
  <c r="K3045" i="1" l="1"/>
  <c r="J3046" i="1" l="1"/>
  <c r="L3046" i="1" s="1"/>
  <c r="I3046" i="1"/>
  <c r="H3046" i="1" s="1"/>
  <c r="K3046" i="1" l="1"/>
  <c r="I3047" i="1" l="1"/>
  <c r="H3047" i="1" s="1"/>
  <c r="J3047" i="1"/>
  <c r="L3047" i="1" s="1"/>
  <c r="K3047" i="1" l="1"/>
  <c r="J3048" i="1" l="1"/>
  <c r="L3048" i="1" s="1"/>
  <c r="I3048" i="1"/>
  <c r="H3048" i="1" s="1"/>
  <c r="K3048" i="1" l="1"/>
  <c r="I3049" i="1" l="1"/>
  <c r="H3049" i="1" s="1"/>
  <c r="J3049" i="1"/>
  <c r="L3049" i="1" s="1"/>
  <c r="K3049" i="1" l="1"/>
  <c r="J3050" i="1" l="1"/>
  <c r="L3050" i="1" s="1"/>
  <c r="I3050" i="1"/>
  <c r="H3050" i="1" s="1"/>
  <c r="K3050" i="1" l="1"/>
  <c r="J3051" i="1" l="1"/>
  <c r="L3051" i="1" s="1"/>
  <c r="I3051" i="1"/>
  <c r="H3051" i="1" s="1"/>
  <c r="K3051" i="1" l="1"/>
  <c r="J3052" i="1" l="1"/>
  <c r="L3052" i="1" s="1"/>
  <c r="I3052" i="1"/>
  <c r="H3052" i="1" s="1"/>
  <c r="K3052" i="1" l="1"/>
  <c r="J3053" i="1" l="1"/>
  <c r="L3053" i="1" s="1"/>
  <c r="I3053" i="1"/>
  <c r="H3053" i="1" s="1"/>
  <c r="K3053" i="1" l="1"/>
  <c r="I3054" i="1" l="1"/>
  <c r="H3054" i="1" s="1"/>
  <c r="J3054" i="1"/>
  <c r="L3054" i="1" s="1"/>
  <c r="K3054" i="1" l="1"/>
  <c r="I3055" i="1" l="1"/>
  <c r="H3055" i="1" s="1"/>
  <c r="J3055" i="1"/>
  <c r="L3055" i="1" s="1"/>
  <c r="K3055" i="1" l="1"/>
  <c r="I3056" i="1" l="1"/>
  <c r="H3056" i="1" s="1"/>
  <c r="J3056" i="1"/>
  <c r="L3056" i="1" s="1"/>
  <c r="K3056" i="1" l="1"/>
  <c r="J3057" i="1" l="1"/>
  <c r="L3057" i="1" s="1"/>
  <c r="I3057" i="1"/>
  <c r="H3057" i="1" s="1"/>
  <c r="K3057" i="1" l="1"/>
  <c r="J3058" i="1" l="1"/>
  <c r="L3058" i="1" s="1"/>
  <c r="I3058" i="1"/>
  <c r="H3058" i="1" s="1"/>
  <c r="K3058" i="1" l="1"/>
  <c r="J3059" i="1" l="1"/>
  <c r="L3059" i="1" s="1"/>
  <c r="I3059" i="1"/>
  <c r="H3059" i="1" s="1"/>
  <c r="K3059" i="1" l="1"/>
  <c r="J3060" i="1" l="1"/>
  <c r="L3060" i="1" s="1"/>
  <c r="I3060" i="1"/>
  <c r="H3060" i="1" s="1"/>
  <c r="K3060" i="1" l="1"/>
  <c r="J3061" i="1" l="1"/>
  <c r="L3061" i="1" s="1"/>
  <c r="I3061" i="1"/>
  <c r="H3061" i="1" s="1"/>
  <c r="K3061" i="1" l="1"/>
  <c r="I3062" i="1" l="1"/>
  <c r="H3062" i="1" s="1"/>
  <c r="J3062" i="1"/>
  <c r="L3062" i="1" s="1"/>
  <c r="K3062" i="1" l="1"/>
  <c r="I3063" i="1" l="1"/>
  <c r="H3063" i="1" s="1"/>
  <c r="J3063" i="1"/>
  <c r="L3063" i="1" s="1"/>
  <c r="K3063" i="1" l="1"/>
  <c r="J3064" i="1" l="1"/>
  <c r="L3064" i="1" s="1"/>
  <c r="I3064" i="1"/>
  <c r="H3064" i="1" s="1"/>
  <c r="K3064" i="1" l="1"/>
  <c r="J3065" i="1" l="1"/>
  <c r="L3065" i="1" s="1"/>
  <c r="I3065" i="1"/>
  <c r="H3065" i="1" s="1"/>
  <c r="K3065" i="1" l="1"/>
  <c r="I3066" i="1" l="1"/>
  <c r="H3066" i="1" s="1"/>
  <c r="J3066" i="1"/>
  <c r="L3066" i="1" s="1"/>
  <c r="K3066" i="1" l="1"/>
  <c r="I3067" i="1" l="1"/>
  <c r="H3067" i="1" s="1"/>
  <c r="J3067" i="1"/>
  <c r="L3067" i="1" s="1"/>
  <c r="K3067" i="1" l="1"/>
  <c r="I3068" i="1" l="1"/>
  <c r="H3068" i="1" s="1"/>
  <c r="J3068" i="1"/>
  <c r="L3068" i="1" s="1"/>
  <c r="K3068" i="1" l="1"/>
  <c r="J3069" i="1" l="1"/>
  <c r="L3069" i="1" s="1"/>
  <c r="I3069" i="1"/>
  <c r="H3069" i="1" s="1"/>
  <c r="K3069" i="1" l="1"/>
  <c r="J3070" i="1" l="1"/>
  <c r="L3070" i="1" s="1"/>
  <c r="I3070" i="1"/>
  <c r="H3070" i="1" s="1"/>
  <c r="K3070" i="1" l="1"/>
  <c r="J3071" i="1"/>
  <c r="L3071" i="1" s="1"/>
  <c r="I3071" i="1"/>
  <c r="H3071" i="1" s="1"/>
  <c r="K3071" i="1" l="1"/>
  <c r="I3072" i="1" l="1"/>
  <c r="H3072" i="1" s="1"/>
  <c r="J3072" i="1"/>
  <c r="L3072" i="1" s="1"/>
  <c r="K3072" i="1" l="1"/>
  <c r="I3073" i="1" l="1"/>
  <c r="H3073" i="1" s="1"/>
  <c r="J3073" i="1"/>
  <c r="L3073" i="1" s="1"/>
  <c r="K3073" i="1" l="1"/>
  <c r="I3074" i="1" l="1"/>
  <c r="H3074" i="1" s="1"/>
  <c r="J3074" i="1"/>
  <c r="L3074" i="1" s="1"/>
  <c r="K3074" i="1" l="1"/>
  <c r="I3075" i="1" l="1"/>
  <c r="H3075" i="1" s="1"/>
  <c r="J3075" i="1"/>
  <c r="L3075" i="1" s="1"/>
  <c r="K3075" i="1" l="1"/>
  <c r="J3076" i="1" l="1"/>
  <c r="L3076" i="1" s="1"/>
  <c r="I3076" i="1"/>
  <c r="H3076" i="1" s="1"/>
  <c r="K3076" i="1" l="1"/>
  <c r="I3077" i="1" l="1"/>
  <c r="H3077" i="1" s="1"/>
  <c r="J3077" i="1"/>
  <c r="L3077" i="1" s="1"/>
  <c r="K3077" i="1" l="1"/>
  <c r="J3078" i="1" l="1"/>
  <c r="L3078" i="1" s="1"/>
  <c r="I3078" i="1"/>
  <c r="H3078" i="1" s="1"/>
  <c r="K3078" i="1" l="1"/>
  <c r="J3079" i="1" l="1"/>
  <c r="L3079" i="1" s="1"/>
  <c r="I3079" i="1"/>
  <c r="H3079" i="1" s="1"/>
  <c r="K3079" i="1" l="1"/>
  <c r="J3080" i="1" l="1"/>
  <c r="L3080" i="1" s="1"/>
  <c r="I3080" i="1"/>
  <c r="H3080" i="1" s="1"/>
  <c r="K3080" i="1" l="1"/>
  <c r="J3081" i="1"/>
  <c r="L3081" i="1" s="1"/>
  <c r="I3081" i="1"/>
  <c r="H3081" i="1" s="1"/>
  <c r="K3081" i="1" l="1"/>
  <c r="I3082" i="1" l="1"/>
  <c r="H3082" i="1" s="1"/>
  <c r="J3082" i="1"/>
  <c r="L3082" i="1" s="1"/>
  <c r="K3082" i="1" l="1"/>
  <c r="I3083" i="1" l="1"/>
  <c r="H3083" i="1" s="1"/>
  <c r="J3083" i="1"/>
  <c r="L3083" i="1" s="1"/>
  <c r="K3083" i="1" l="1"/>
  <c r="I3084" i="1" l="1"/>
  <c r="H3084" i="1" s="1"/>
  <c r="J3084" i="1"/>
  <c r="L3084" i="1" s="1"/>
  <c r="K3084" i="1" l="1"/>
  <c r="I3085" i="1" l="1"/>
  <c r="H3085" i="1" s="1"/>
  <c r="J3085" i="1"/>
  <c r="L3085" i="1" s="1"/>
  <c r="K3085" i="1" l="1"/>
  <c r="I3086" i="1" l="1"/>
  <c r="H3086" i="1" s="1"/>
  <c r="J3086" i="1"/>
  <c r="L3086" i="1" s="1"/>
  <c r="K3086" i="1" l="1"/>
  <c r="J3087" i="1" l="1"/>
  <c r="L3087" i="1" s="1"/>
  <c r="I3087" i="1"/>
  <c r="H3087" i="1" s="1"/>
  <c r="K3087" i="1" l="1"/>
  <c r="J3088" i="1"/>
  <c r="L3088" i="1" s="1"/>
  <c r="I3088" i="1"/>
  <c r="H3088" i="1" s="1"/>
  <c r="K3088" i="1" l="1"/>
  <c r="J3089" i="1" l="1"/>
  <c r="L3089" i="1" s="1"/>
  <c r="I3089" i="1"/>
  <c r="H3089" i="1" s="1"/>
  <c r="K3089" i="1" l="1"/>
  <c r="J3090" i="1" l="1"/>
  <c r="L3090" i="1" s="1"/>
  <c r="I3090" i="1"/>
  <c r="H3090" i="1" s="1"/>
  <c r="K3090" i="1" l="1"/>
  <c r="J3091" i="1" l="1"/>
  <c r="L3091" i="1" s="1"/>
  <c r="I3091" i="1"/>
  <c r="H3091" i="1" s="1"/>
  <c r="K3091" i="1" l="1"/>
  <c r="I3092" i="1" l="1"/>
  <c r="H3092" i="1" s="1"/>
  <c r="J3092" i="1"/>
  <c r="L3092" i="1" s="1"/>
  <c r="K3092" i="1" l="1"/>
  <c r="J3093" i="1" l="1"/>
  <c r="L3093" i="1" s="1"/>
  <c r="I3093" i="1"/>
  <c r="H3093" i="1" s="1"/>
  <c r="K3093" i="1" l="1"/>
  <c r="J3094" i="1" l="1"/>
  <c r="L3094" i="1" s="1"/>
  <c r="I3094" i="1"/>
  <c r="H3094" i="1" s="1"/>
  <c r="K3094" i="1" l="1"/>
  <c r="J3095" i="1" l="1"/>
  <c r="L3095" i="1" s="1"/>
  <c r="I3095" i="1"/>
  <c r="H3095" i="1" s="1"/>
  <c r="K3095" i="1" l="1"/>
  <c r="J3096" i="1"/>
  <c r="L3096" i="1" s="1"/>
  <c r="I3096" i="1"/>
  <c r="H3096" i="1" s="1"/>
  <c r="K3096" i="1" l="1"/>
  <c r="I3097" i="1" l="1"/>
  <c r="H3097" i="1" s="1"/>
  <c r="J3097" i="1"/>
  <c r="L3097" i="1" s="1"/>
  <c r="K3097" i="1" l="1"/>
  <c r="I3098" i="1" l="1"/>
  <c r="H3098" i="1" s="1"/>
  <c r="J3098" i="1"/>
  <c r="L3098" i="1" s="1"/>
  <c r="K3098" i="1" l="1"/>
  <c r="J3099" i="1" l="1"/>
  <c r="L3099" i="1" s="1"/>
  <c r="I3099" i="1"/>
  <c r="H3099" i="1" s="1"/>
  <c r="K3099" i="1" l="1"/>
  <c r="J3100" i="1" l="1"/>
  <c r="L3100" i="1" s="1"/>
  <c r="I3100" i="1"/>
  <c r="H3100" i="1" s="1"/>
  <c r="K3100" i="1" l="1"/>
  <c r="J3101" i="1" l="1"/>
  <c r="L3101" i="1" s="1"/>
  <c r="I3101" i="1"/>
  <c r="H3101" i="1" s="1"/>
  <c r="K3101" i="1" l="1"/>
  <c r="I3102" i="1"/>
  <c r="H3102" i="1" s="1"/>
  <c r="J3102" i="1"/>
  <c r="L3102" i="1" s="1"/>
  <c r="K3102" i="1" l="1"/>
  <c r="J3103" i="1" l="1"/>
  <c r="L3103" i="1" s="1"/>
  <c r="I3103" i="1"/>
  <c r="H3103" i="1" s="1"/>
  <c r="K3103" i="1" l="1"/>
  <c r="J3104" i="1" l="1"/>
  <c r="L3104" i="1" s="1"/>
  <c r="I3104" i="1"/>
  <c r="H3104" i="1" s="1"/>
  <c r="K3104" i="1" l="1"/>
  <c r="J3105" i="1" l="1"/>
  <c r="L3105" i="1" s="1"/>
  <c r="I3105" i="1"/>
  <c r="H3105" i="1" s="1"/>
  <c r="K3105" i="1" l="1"/>
  <c r="J3106" i="1" l="1"/>
  <c r="L3106" i="1" s="1"/>
  <c r="I3106" i="1"/>
  <c r="H3106" i="1" s="1"/>
  <c r="K3106" i="1" l="1"/>
  <c r="J3107" i="1" l="1"/>
  <c r="L3107" i="1" s="1"/>
  <c r="I3107" i="1"/>
  <c r="H3107" i="1" s="1"/>
  <c r="K3107" i="1" l="1"/>
  <c r="J3108" i="1" l="1"/>
  <c r="L3108" i="1" s="1"/>
  <c r="I3108" i="1"/>
  <c r="H3108" i="1" s="1"/>
  <c r="K3108" i="1" l="1"/>
  <c r="J3109" i="1" l="1"/>
  <c r="L3109" i="1" s="1"/>
  <c r="I3109" i="1"/>
  <c r="H3109" i="1" s="1"/>
  <c r="K3109" i="1" l="1"/>
  <c r="I3110" i="1" l="1"/>
  <c r="H3110" i="1" s="1"/>
  <c r="J3110" i="1"/>
  <c r="L3110" i="1" s="1"/>
  <c r="K3110" i="1" l="1"/>
  <c r="J3111" i="1" l="1"/>
  <c r="L3111" i="1" s="1"/>
  <c r="I3111" i="1"/>
  <c r="H3111" i="1" s="1"/>
  <c r="K3111" i="1" l="1"/>
  <c r="I3112" i="1" l="1"/>
  <c r="H3112" i="1" s="1"/>
  <c r="J3112" i="1"/>
  <c r="L3112" i="1" s="1"/>
  <c r="K3112" i="1" l="1"/>
  <c r="I3113" i="1" l="1"/>
  <c r="H3113" i="1" s="1"/>
  <c r="J3113" i="1"/>
  <c r="L3113" i="1" s="1"/>
  <c r="K3113" i="1" l="1"/>
  <c r="J3114" i="1" l="1"/>
  <c r="L3114" i="1" s="1"/>
  <c r="I3114" i="1"/>
  <c r="H3114" i="1" s="1"/>
  <c r="K3114" i="1" l="1"/>
  <c r="I3115" i="1"/>
  <c r="H3115" i="1" s="1"/>
  <c r="J3115" i="1"/>
  <c r="L3115" i="1" s="1"/>
  <c r="K3115" i="1" l="1"/>
  <c r="J3116" i="1" l="1"/>
  <c r="L3116" i="1" s="1"/>
  <c r="I3116" i="1"/>
  <c r="H3116" i="1" s="1"/>
  <c r="K3116" i="1" l="1"/>
  <c r="I3117" i="1" l="1"/>
  <c r="H3117" i="1" s="1"/>
  <c r="J3117" i="1"/>
  <c r="L3117" i="1" s="1"/>
  <c r="K3117" i="1" l="1"/>
  <c r="J3118" i="1" l="1"/>
  <c r="L3118" i="1" s="1"/>
  <c r="I3118" i="1"/>
  <c r="H3118" i="1" s="1"/>
  <c r="K3118" i="1" l="1"/>
  <c r="J3119" i="1" l="1"/>
  <c r="L3119" i="1" s="1"/>
  <c r="I3119" i="1"/>
  <c r="H3119" i="1" s="1"/>
  <c r="K3119" i="1" l="1"/>
  <c r="J3120" i="1" l="1"/>
  <c r="L3120" i="1" s="1"/>
  <c r="I3120" i="1"/>
  <c r="H3120" i="1" s="1"/>
  <c r="K3120" i="1" l="1"/>
  <c r="I3121" i="1" l="1"/>
  <c r="H3121" i="1" s="1"/>
  <c r="J3121" i="1"/>
  <c r="L3121" i="1" s="1"/>
  <c r="K3121" i="1" l="1"/>
  <c r="I3122" i="1" l="1"/>
  <c r="H3122" i="1" s="1"/>
  <c r="J3122" i="1"/>
  <c r="L3122" i="1" s="1"/>
  <c r="K3122" i="1" l="1"/>
  <c r="I3123" i="1" l="1"/>
  <c r="H3123" i="1" s="1"/>
  <c r="J3123" i="1"/>
  <c r="L3123" i="1" s="1"/>
  <c r="K3123" i="1" l="1"/>
  <c r="J3124" i="1" l="1"/>
  <c r="L3124" i="1" s="1"/>
  <c r="I3124" i="1"/>
  <c r="H3124" i="1" s="1"/>
  <c r="K3124" i="1" l="1"/>
  <c r="I3125" i="1" l="1"/>
  <c r="H3125" i="1" s="1"/>
  <c r="J3125" i="1"/>
  <c r="L3125" i="1" s="1"/>
  <c r="K3125" i="1" l="1"/>
  <c r="J3126" i="1" l="1"/>
  <c r="L3126" i="1" s="1"/>
  <c r="I3126" i="1"/>
  <c r="H3126" i="1" s="1"/>
  <c r="K3126" i="1" l="1"/>
  <c r="J3127" i="1" l="1"/>
  <c r="L3127" i="1" s="1"/>
  <c r="I3127" i="1"/>
  <c r="H3127" i="1" s="1"/>
  <c r="K3127" i="1" l="1"/>
  <c r="I3128" i="1" l="1"/>
  <c r="H3128" i="1" s="1"/>
  <c r="J3128" i="1"/>
  <c r="L3128" i="1" s="1"/>
  <c r="K3128" i="1" l="1"/>
  <c r="I3129" i="1" l="1"/>
  <c r="H3129" i="1" s="1"/>
  <c r="J3129" i="1"/>
  <c r="L3129" i="1" s="1"/>
  <c r="K3129" i="1" l="1"/>
  <c r="J3130" i="1" l="1"/>
  <c r="L3130" i="1" s="1"/>
  <c r="I3130" i="1"/>
  <c r="H3130" i="1" s="1"/>
  <c r="K3130" i="1" l="1"/>
  <c r="J3131" i="1"/>
  <c r="L3131" i="1" s="1"/>
  <c r="I3131" i="1"/>
  <c r="H3131" i="1" s="1"/>
  <c r="K3131" i="1" l="1"/>
  <c r="I3132" i="1" l="1"/>
  <c r="H3132" i="1" s="1"/>
  <c r="J3132" i="1"/>
  <c r="L3132" i="1" s="1"/>
  <c r="K3132" i="1" l="1"/>
  <c r="I3133" i="1" l="1"/>
  <c r="H3133" i="1" s="1"/>
  <c r="J3133" i="1"/>
  <c r="L3133" i="1" s="1"/>
  <c r="K3133" i="1" l="1"/>
  <c r="J3134" i="1" l="1"/>
  <c r="L3134" i="1" s="1"/>
  <c r="I3134" i="1"/>
  <c r="H3134" i="1" s="1"/>
  <c r="K3134" i="1" l="1"/>
  <c r="I3135" i="1" l="1"/>
  <c r="H3135" i="1" s="1"/>
  <c r="J3135" i="1"/>
  <c r="L3135" i="1" s="1"/>
  <c r="K3135" i="1" l="1"/>
  <c r="J3136" i="1" l="1"/>
  <c r="L3136" i="1" s="1"/>
  <c r="I3136" i="1"/>
  <c r="H3136" i="1" s="1"/>
  <c r="K3136" i="1" l="1"/>
  <c r="I3137" i="1"/>
  <c r="H3137" i="1" s="1"/>
  <c r="J3137" i="1"/>
  <c r="L3137" i="1" s="1"/>
  <c r="K3137" i="1" l="1"/>
  <c r="I3138" i="1" l="1"/>
  <c r="H3138" i="1" s="1"/>
  <c r="J3138" i="1"/>
  <c r="L3138" i="1" s="1"/>
  <c r="K3138" i="1" l="1"/>
  <c r="I3139" i="1" l="1"/>
  <c r="H3139" i="1" s="1"/>
  <c r="J3139" i="1"/>
  <c r="L3139" i="1" s="1"/>
  <c r="K3139" i="1" l="1"/>
  <c r="J3140" i="1" l="1"/>
  <c r="L3140" i="1" s="1"/>
  <c r="I3140" i="1"/>
  <c r="H3140" i="1" s="1"/>
  <c r="K3140" i="1" l="1"/>
  <c r="J3141" i="1" l="1"/>
  <c r="L3141" i="1" s="1"/>
  <c r="I3141" i="1"/>
  <c r="H3141" i="1" s="1"/>
  <c r="K3141" i="1" l="1"/>
  <c r="I3142" i="1"/>
  <c r="H3142" i="1" s="1"/>
  <c r="J3142" i="1"/>
  <c r="L3142" i="1" s="1"/>
  <c r="K3142" i="1" l="1"/>
  <c r="J3143" i="1" l="1"/>
  <c r="L3143" i="1" s="1"/>
  <c r="I3143" i="1"/>
  <c r="H3143" i="1" s="1"/>
  <c r="K3143" i="1" l="1"/>
  <c r="J3144" i="1" l="1"/>
  <c r="L3144" i="1" s="1"/>
  <c r="I3144" i="1"/>
  <c r="H3144" i="1" s="1"/>
  <c r="K3144" i="1" l="1"/>
  <c r="I3145" i="1" l="1"/>
  <c r="H3145" i="1" s="1"/>
  <c r="J3145" i="1"/>
  <c r="L3145" i="1" s="1"/>
  <c r="K3145" i="1" l="1"/>
  <c r="I3146" i="1" l="1"/>
  <c r="H3146" i="1" s="1"/>
  <c r="J3146" i="1"/>
  <c r="L3146" i="1" s="1"/>
  <c r="K3146" i="1" l="1"/>
  <c r="J3147" i="1" l="1"/>
  <c r="L3147" i="1" s="1"/>
  <c r="I3147" i="1"/>
  <c r="H3147" i="1" s="1"/>
  <c r="K3147" i="1" l="1"/>
  <c r="J3148" i="1" l="1"/>
  <c r="L3148" i="1" s="1"/>
  <c r="I3148" i="1"/>
  <c r="H3148" i="1" s="1"/>
  <c r="K3148" i="1" l="1"/>
  <c r="J3149" i="1" l="1"/>
  <c r="L3149" i="1" s="1"/>
  <c r="I3149" i="1"/>
  <c r="H3149" i="1" s="1"/>
  <c r="K3149" i="1" l="1"/>
  <c r="I3150" i="1"/>
  <c r="H3150" i="1" s="1"/>
  <c r="J3150" i="1"/>
  <c r="L3150" i="1" s="1"/>
  <c r="K3150" i="1" l="1"/>
  <c r="I3151" i="1" l="1"/>
  <c r="H3151" i="1" s="1"/>
  <c r="J3151" i="1"/>
  <c r="L3151" i="1" s="1"/>
  <c r="K3151" i="1" l="1"/>
  <c r="J3152" i="1" l="1"/>
  <c r="L3152" i="1" s="1"/>
  <c r="I3152" i="1"/>
  <c r="H3152" i="1" s="1"/>
  <c r="K3152" i="1" l="1"/>
  <c r="J3153" i="1" l="1"/>
  <c r="L3153" i="1" s="1"/>
  <c r="I3153" i="1"/>
  <c r="H3153" i="1" s="1"/>
  <c r="K3153" i="1" l="1"/>
  <c r="I3154" i="1"/>
  <c r="H3154" i="1" s="1"/>
  <c r="J3154" i="1"/>
  <c r="L3154" i="1" s="1"/>
  <c r="K3154" i="1" l="1"/>
  <c r="I3155" i="1" l="1"/>
  <c r="H3155" i="1" s="1"/>
  <c r="J3155" i="1"/>
  <c r="L3155" i="1" s="1"/>
  <c r="K3155" i="1" l="1"/>
  <c r="I3156" i="1" l="1"/>
  <c r="H3156" i="1" s="1"/>
  <c r="J3156" i="1"/>
  <c r="L3156" i="1" s="1"/>
  <c r="K3156" i="1" l="1"/>
  <c r="I3157" i="1" l="1"/>
  <c r="H3157" i="1" s="1"/>
  <c r="J3157" i="1"/>
  <c r="L3157" i="1" s="1"/>
  <c r="K3157" i="1" l="1"/>
  <c r="I3158" i="1" l="1"/>
  <c r="H3158" i="1" s="1"/>
  <c r="J3158" i="1"/>
  <c r="L3158" i="1" s="1"/>
  <c r="K3158" i="1" l="1"/>
  <c r="I3159" i="1" l="1"/>
  <c r="H3159" i="1" s="1"/>
  <c r="J3159" i="1"/>
  <c r="L3159" i="1" s="1"/>
  <c r="K3159" i="1" l="1"/>
  <c r="J3160" i="1" l="1"/>
  <c r="L3160" i="1" s="1"/>
  <c r="I3160" i="1"/>
  <c r="H3160" i="1" s="1"/>
  <c r="K3160" i="1" l="1"/>
  <c r="J3161" i="1" l="1"/>
  <c r="L3161" i="1" s="1"/>
  <c r="I3161" i="1"/>
  <c r="H3161" i="1" s="1"/>
  <c r="K3161" i="1" l="1"/>
  <c r="J3162" i="1" l="1"/>
  <c r="L3162" i="1" s="1"/>
  <c r="I3162" i="1"/>
  <c r="H3162" i="1" s="1"/>
  <c r="K3162" i="1" l="1"/>
  <c r="J3163" i="1" l="1"/>
  <c r="L3163" i="1" s="1"/>
  <c r="I3163" i="1"/>
  <c r="H3163" i="1" s="1"/>
  <c r="K3163" i="1" l="1"/>
  <c r="J3164" i="1" s="1"/>
  <c r="L3164" i="1" s="1"/>
  <c r="I3164" i="1" l="1"/>
  <c r="H3164" i="1" s="1"/>
  <c r="K3164" i="1"/>
  <c r="J3165" i="1" l="1"/>
  <c r="L3165" i="1" s="1"/>
  <c r="I3165" i="1"/>
  <c r="H3165" i="1" s="1"/>
  <c r="K3165" i="1" l="1"/>
  <c r="I3166" i="1" l="1"/>
  <c r="H3166" i="1" s="1"/>
  <c r="J3166" i="1"/>
  <c r="L3166" i="1" s="1"/>
  <c r="K3166" i="1" l="1"/>
  <c r="J3167" i="1" l="1"/>
  <c r="L3167" i="1" s="1"/>
  <c r="I3167" i="1"/>
  <c r="H3167" i="1" s="1"/>
  <c r="K3167" i="1" l="1"/>
  <c r="I3168" i="1" l="1"/>
  <c r="H3168" i="1" s="1"/>
  <c r="J3168" i="1"/>
  <c r="L3168" i="1" s="1"/>
  <c r="K3168" i="1" l="1"/>
  <c r="I3169" i="1" l="1"/>
  <c r="H3169" i="1" s="1"/>
  <c r="J3169" i="1"/>
  <c r="L3169" i="1" s="1"/>
  <c r="K3169" i="1" l="1"/>
  <c r="J3170" i="1" l="1"/>
  <c r="L3170" i="1" s="1"/>
  <c r="I3170" i="1"/>
  <c r="H3170" i="1" s="1"/>
  <c r="K3170" i="1" l="1"/>
  <c r="I3171" i="1" l="1"/>
  <c r="H3171" i="1" s="1"/>
  <c r="J3171" i="1"/>
  <c r="L3171" i="1" s="1"/>
  <c r="K3171" i="1" l="1"/>
  <c r="J3172" i="1" l="1"/>
  <c r="L3172" i="1" s="1"/>
  <c r="I3172" i="1"/>
  <c r="H3172" i="1" s="1"/>
  <c r="K3172" i="1" l="1"/>
  <c r="I3173" i="1" l="1"/>
  <c r="H3173" i="1" s="1"/>
  <c r="J3173" i="1"/>
  <c r="L3173" i="1" s="1"/>
  <c r="K3173" i="1" l="1"/>
  <c r="I3174" i="1" l="1"/>
  <c r="H3174" i="1" s="1"/>
  <c r="J3174" i="1"/>
  <c r="L3174" i="1" s="1"/>
  <c r="K3174" i="1" l="1"/>
  <c r="I3175" i="1" l="1"/>
  <c r="H3175" i="1" s="1"/>
  <c r="J3175" i="1"/>
  <c r="L3175" i="1" s="1"/>
  <c r="K3175" i="1" l="1"/>
  <c r="J3176" i="1" l="1"/>
  <c r="L3176" i="1" s="1"/>
  <c r="I3176" i="1"/>
  <c r="H3176" i="1" s="1"/>
  <c r="K3176" i="1" l="1"/>
  <c r="J3177" i="1"/>
  <c r="L3177" i="1" s="1"/>
  <c r="I3177" i="1"/>
  <c r="H3177" i="1" s="1"/>
  <c r="K3177" i="1" l="1"/>
  <c r="J3178" i="1" l="1"/>
  <c r="L3178" i="1" s="1"/>
  <c r="I3178" i="1"/>
  <c r="H3178" i="1" s="1"/>
  <c r="K3178" i="1" l="1"/>
  <c r="J3179" i="1" l="1"/>
  <c r="L3179" i="1" s="1"/>
  <c r="I3179" i="1"/>
  <c r="H3179" i="1" s="1"/>
  <c r="K3179" i="1" l="1"/>
  <c r="I3180" i="1" l="1"/>
  <c r="H3180" i="1" s="1"/>
  <c r="J3180" i="1"/>
  <c r="L3180" i="1" s="1"/>
  <c r="K3180" i="1" l="1"/>
  <c r="I3181" i="1" l="1"/>
  <c r="H3181" i="1" s="1"/>
  <c r="J3181" i="1"/>
  <c r="L3181" i="1" s="1"/>
  <c r="K3181" i="1" l="1"/>
  <c r="J3182" i="1" l="1"/>
  <c r="L3182" i="1" s="1"/>
  <c r="I3182" i="1"/>
  <c r="H3182" i="1" s="1"/>
  <c r="K3182" i="1" l="1"/>
  <c r="I3183" i="1" l="1"/>
  <c r="H3183" i="1" s="1"/>
  <c r="J3183" i="1"/>
  <c r="L3183" i="1" s="1"/>
  <c r="K3183" i="1" l="1"/>
  <c r="I3184" i="1" l="1"/>
  <c r="H3184" i="1" s="1"/>
  <c r="J3184" i="1"/>
  <c r="L3184" i="1" s="1"/>
  <c r="K3184" i="1" l="1"/>
  <c r="I3185" i="1" l="1"/>
  <c r="H3185" i="1" s="1"/>
  <c r="J3185" i="1"/>
  <c r="L3185" i="1" s="1"/>
  <c r="K3185" i="1" l="1"/>
  <c r="J3186" i="1" l="1"/>
  <c r="L3186" i="1" s="1"/>
  <c r="I3186" i="1"/>
  <c r="H3186" i="1" s="1"/>
  <c r="K3186" i="1" l="1"/>
  <c r="J3187" i="1" l="1"/>
  <c r="L3187" i="1" s="1"/>
  <c r="I3187" i="1"/>
  <c r="H3187" i="1" s="1"/>
  <c r="K3187" i="1" l="1"/>
  <c r="I3188" i="1" l="1"/>
  <c r="H3188" i="1" s="1"/>
  <c r="J3188" i="1"/>
  <c r="L3188" i="1" s="1"/>
  <c r="K3188" i="1" l="1"/>
  <c r="I3189" i="1" l="1"/>
  <c r="H3189" i="1" s="1"/>
  <c r="J3189" i="1"/>
  <c r="L3189" i="1" s="1"/>
  <c r="K3189" i="1" l="1"/>
  <c r="I3190" i="1" l="1"/>
  <c r="H3190" i="1" s="1"/>
  <c r="J3190" i="1"/>
  <c r="L3190" i="1" s="1"/>
  <c r="K3190" i="1" l="1"/>
  <c r="I3191" i="1" l="1"/>
  <c r="H3191" i="1" s="1"/>
  <c r="J3191" i="1"/>
  <c r="L3191" i="1" s="1"/>
  <c r="K3191" i="1" l="1"/>
  <c r="J3192" i="1" l="1"/>
  <c r="L3192" i="1" s="1"/>
  <c r="I3192" i="1"/>
  <c r="H3192" i="1" s="1"/>
  <c r="K3192" i="1" l="1"/>
  <c r="I3193" i="1"/>
  <c r="H3193" i="1" s="1"/>
  <c r="J3193" i="1"/>
  <c r="L3193" i="1" s="1"/>
  <c r="K3193" i="1" l="1"/>
  <c r="J3194" i="1" l="1"/>
  <c r="L3194" i="1" s="1"/>
  <c r="I3194" i="1"/>
  <c r="H3194" i="1" s="1"/>
  <c r="K3194" i="1" l="1"/>
  <c r="J3195" i="1" l="1"/>
  <c r="L3195" i="1" s="1"/>
  <c r="I3195" i="1"/>
  <c r="H3195" i="1" s="1"/>
  <c r="K3195" i="1" l="1"/>
  <c r="J3196" i="1" l="1"/>
  <c r="L3196" i="1" s="1"/>
  <c r="I3196" i="1"/>
  <c r="H3196" i="1" s="1"/>
  <c r="K3196" i="1" l="1"/>
  <c r="J3197" i="1"/>
  <c r="L3197" i="1" s="1"/>
  <c r="I3197" i="1"/>
  <c r="H3197" i="1" s="1"/>
  <c r="K3197" i="1" l="1"/>
  <c r="I3198" i="1" l="1"/>
  <c r="H3198" i="1" s="1"/>
  <c r="J3198" i="1"/>
  <c r="L3198" i="1" s="1"/>
  <c r="K3198" i="1" l="1"/>
  <c r="I3199" i="1" l="1"/>
  <c r="H3199" i="1" s="1"/>
  <c r="J3199" i="1"/>
  <c r="L3199" i="1" s="1"/>
  <c r="K3199" i="1" l="1"/>
  <c r="J3200" i="1" l="1"/>
  <c r="L3200" i="1" s="1"/>
  <c r="I3200" i="1"/>
  <c r="H3200" i="1" s="1"/>
  <c r="K3200" i="1" l="1"/>
  <c r="I3201" i="1" l="1"/>
  <c r="H3201" i="1" s="1"/>
  <c r="J3201" i="1"/>
  <c r="L3201" i="1" s="1"/>
  <c r="K3201" i="1" l="1"/>
  <c r="I3202" i="1" l="1"/>
  <c r="H3202" i="1" s="1"/>
  <c r="J3202" i="1"/>
  <c r="L3202" i="1" s="1"/>
  <c r="K3202" i="1" l="1"/>
  <c r="I3203" i="1" l="1"/>
  <c r="H3203" i="1" s="1"/>
  <c r="J3203" i="1"/>
  <c r="L3203" i="1" s="1"/>
  <c r="K3203" i="1" l="1"/>
  <c r="J3204" i="1" l="1"/>
  <c r="L3204" i="1" s="1"/>
  <c r="I3204" i="1"/>
  <c r="H3204" i="1" s="1"/>
  <c r="K3204" i="1" l="1"/>
  <c r="I3205" i="1"/>
  <c r="H3205" i="1" s="1"/>
  <c r="J3205" i="1"/>
  <c r="L3205" i="1" s="1"/>
  <c r="K3205" i="1" l="1"/>
  <c r="I3206" i="1" l="1"/>
  <c r="H3206" i="1" s="1"/>
  <c r="J3206" i="1"/>
  <c r="L3206" i="1" s="1"/>
  <c r="K3206" i="1" l="1"/>
  <c r="J3207" i="1" l="1"/>
  <c r="L3207" i="1" s="1"/>
  <c r="I3207" i="1"/>
  <c r="H3207" i="1" s="1"/>
  <c r="K3207" i="1" l="1"/>
  <c r="I3208" i="1" l="1"/>
  <c r="H3208" i="1" s="1"/>
  <c r="J3208" i="1"/>
  <c r="L3208" i="1" s="1"/>
  <c r="K3208" i="1" l="1"/>
  <c r="J3209" i="1" l="1"/>
  <c r="L3209" i="1" s="1"/>
  <c r="I3209" i="1"/>
  <c r="H3209" i="1" s="1"/>
  <c r="K3209" i="1" l="1"/>
  <c r="J3210" i="1" l="1"/>
  <c r="L3210" i="1" s="1"/>
  <c r="I3210" i="1"/>
  <c r="H3210" i="1" s="1"/>
  <c r="K3210" i="1" l="1"/>
  <c r="J3211" i="1" l="1"/>
  <c r="L3211" i="1" s="1"/>
  <c r="I3211" i="1"/>
  <c r="H3211" i="1" s="1"/>
  <c r="K3211" i="1" l="1"/>
  <c r="I3212" i="1" l="1"/>
  <c r="H3212" i="1" s="1"/>
  <c r="J3212" i="1"/>
  <c r="L3212" i="1" s="1"/>
  <c r="K3212" i="1" l="1"/>
  <c r="I3213" i="1" l="1"/>
  <c r="H3213" i="1" s="1"/>
  <c r="J3213" i="1"/>
  <c r="L3213" i="1" s="1"/>
  <c r="K3213" i="1" l="1"/>
  <c r="J3214" i="1" l="1"/>
  <c r="L3214" i="1" s="1"/>
  <c r="I3214" i="1"/>
  <c r="H3214" i="1" s="1"/>
  <c r="K3214" i="1" l="1"/>
  <c r="I3215" i="1" l="1"/>
  <c r="H3215" i="1" s="1"/>
  <c r="J3215" i="1"/>
  <c r="L3215" i="1" s="1"/>
  <c r="K3215" i="1" l="1"/>
  <c r="I3216" i="1" l="1"/>
  <c r="H3216" i="1" s="1"/>
  <c r="J3216" i="1"/>
  <c r="L3216" i="1" s="1"/>
  <c r="K3216" i="1" l="1"/>
  <c r="J3217" i="1" l="1"/>
  <c r="L3217" i="1" s="1"/>
  <c r="I3217" i="1"/>
  <c r="H3217" i="1" s="1"/>
  <c r="K3217" i="1" l="1"/>
  <c r="J3218" i="1" l="1"/>
  <c r="L3218" i="1" s="1"/>
  <c r="I3218" i="1"/>
  <c r="H3218" i="1" s="1"/>
  <c r="K3218" i="1" l="1"/>
  <c r="J3219" i="1" l="1"/>
  <c r="L3219" i="1" s="1"/>
  <c r="I3219" i="1"/>
  <c r="H3219" i="1" s="1"/>
  <c r="K3219" i="1" l="1"/>
  <c r="J3220" i="1"/>
  <c r="L3220" i="1" s="1"/>
  <c r="I3220" i="1"/>
  <c r="H3220" i="1" s="1"/>
  <c r="K3220" i="1" l="1"/>
  <c r="J3221" i="1" l="1"/>
  <c r="L3221" i="1" s="1"/>
  <c r="I3221" i="1"/>
  <c r="H3221" i="1" s="1"/>
  <c r="K3221" i="1" l="1"/>
  <c r="I3222" i="1" l="1"/>
  <c r="H3222" i="1" s="1"/>
  <c r="J3222" i="1"/>
  <c r="L3222" i="1" s="1"/>
  <c r="K3222" i="1" l="1"/>
  <c r="J3223" i="1" l="1"/>
  <c r="L3223" i="1" s="1"/>
  <c r="I3223" i="1"/>
  <c r="H3223" i="1" s="1"/>
  <c r="K3223" i="1" l="1"/>
  <c r="J3224" i="1" l="1"/>
  <c r="L3224" i="1" s="1"/>
  <c r="I3224" i="1"/>
  <c r="H3224" i="1" s="1"/>
  <c r="K3224" i="1" l="1"/>
  <c r="J3225" i="1" l="1"/>
  <c r="L3225" i="1" s="1"/>
  <c r="I3225" i="1"/>
  <c r="H3225" i="1" s="1"/>
  <c r="K3225" i="1" l="1"/>
  <c r="J3226" i="1" l="1"/>
  <c r="L3226" i="1" s="1"/>
  <c r="I3226" i="1"/>
  <c r="H3226" i="1" s="1"/>
  <c r="K3226" i="1" l="1"/>
  <c r="J3227" i="1" l="1"/>
  <c r="L3227" i="1" s="1"/>
  <c r="I3227" i="1"/>
  <c r="H3227" i="1" s="1"/>
  <c r="K3227" i="1" l="1"/>
  <c r="I3228" i="1" l="1"/>
  <c r="H3228" i="1" s="1"/>
  <c r="J3228" i="1"/>
  <c r="L3228" i="1" s="1"/>
  <c r="K3228" i="1" l="1"/>
  <c r="I3229" i="1" l="1"/>
  <c r="H3229" i="1" s="1"/>
  <c r="J3229" i="1"/>
  <c r="L3229" i="1" s="1"/>
  <c r="K3229" i="1" l="1"/>
  <c r="I3230" i="1" l="1"/>
  <c r="H3230" i="1" s="1"/>
  <c r="J3230" i="1"/>
  <c r="L3230" i="1" s="1"/>
  <c r="K3230" i="1" l="1"/>
  <c r="J3231" i="1" l="1"/>
  <c r="L3231" i="1" s="1"/>
  <c r="I3231" i="1"/>
  <c r="H3231" i="1" s="1"/>
  <c r="K3231" i="1" l="1"/>
  <c r="J3232" i="1" l="1"/>
  <c r="L3232" i="1" s="1"/>
  <c r="I3232" i="1"/>
  <c r="H3232" i="1" s="1"/>
  <c r="K3232" i="1" l="1"/>
  <c r="J3233" i="1" l="1"/>
  <c r="L3233" i="1" s="1"/>
  <c r="I3233" i="1"/>
  <c r="H3233" i="1" s="1"/>
  <c r="K3233" i="1" l="1"/>
  <c r="J3234" i="1" l="1"/>
  <c r="L3234" i="1" s="1"/>
  <c r="I3234" i="1"/>
  <c r="H3234" i="1" s="1"/>
  <c r="K3234" i="1" l="1"/>
  <c r="J3235" i="1" l="1"/>
  <c r="L3235" i="1" s="1"/>
  <c r="I3235" i="1"/>
  <c r="H3235" i="1" s="1"/>
  <c r="K3235" i="1" l="1"/>
  <c r="J3236" i="1" l="1"/>
  <c r="L3236" i="1" s="1"/>
  <c r="I3236" i="1"/>
  <c r="H3236" i="1" s="1"/>
  <c r="K3236" i="1" l="1"/>
  <c r="J3237" i="1"/>
  <c r="L3237" i="1" s="1"/>
  <c r="I3237" i="1"/>
  <c r="H3237" i="1" s="1"/>
  <c r="K3237" i="1" l="1"/>
  <c r="J3238" i="1" l="1"/>
  <c r="L3238" i="1" s="1"/>
  <c r="I3238" i="1"/>
  <c r="H3238" i="1" s="1"/>
  <c r="K3238" i="1" l="1"/>
  <c r="J3239" i="1" l="1"/>
  <c r="L3239" i="1" s="1"/>
  <c r="I3239" i="1"/>
  <c r="H3239" i="1" s="1"/>
  <c r="K3239" i="1" l="1"/>
  <c r="J3240" i="1" l="1"/>
  <c r="L3240" i="1" s="1"/>
  <c r="I3240" i="1"/>
  <c r="H3240" i="1" s="1"/>
  <c r="K3240" i="1" l="1"/>
  <c r="J3241" i="1" l="1"/>
  <c r="L3241" i="1" s="1"/>
  <c r="I3241" i="1"/>
  <c r="H3241" i="1" s="1"/>
  <c r="K3241" i="1" l="1"/>
  <c r="I3242" i="1" l="1"/>
  <c r="H3242" i="1" s="1"/>
  <c r="J3242" i="1"/>
  <c r="L3242" i="1" s="1"/>
  <c r="K3242" i="1" l="1"/>
  <c r="J3243" i="1" l="1"/>
  <c r="L3243" i="1" s="1"/>
  <c r="I3243" i="1"/>
  <c r="H3243" i="1" s="1"/>
  <c r="K3243" i="1" l="1"/>
  <c r="J3244" i="1" l="1"/>
  <c r="L3244" i="1" s="1"/>
  <c r="I3244" i="1"/>
  <c r="H3244" i="1" s="1"/>
  <c r="K3244" i="1" l="1"/>
  <c r="I3245" i="1" l="1"/>
  <c r="H3245" i="1" s="1"/>
  <c r="J3245" i="1"/>
  <c r="L3245" i="1" s="1"/>
  <c r="K3245" i="1" l="1"/>
  <c r="I3246" i="1" l="1"/>
  <c r="H3246" i="1" s="1"/>
  <c r="J3246" i="1"/>
  <c r="L3246" i="1" s="1"/>
  <c r="K3246" i="1" l="1"/>
  <c r="J3247" i="1" l="1"/>
  <c r="L3247" i="1" s="1"/>
  <c r="I3247" i="1"/>
  <c r="H3247" i="1" s="1"/>
  <c r="K3247" i="1" l="1"/>
  <c r="I3248" i="1" l="1"/>
  <c r="H3248" i="1" s="1"/>
  <c r="J3248" i="1"/>
  <c r="L3248" i="1" s="1"/>
  <c r="K3248" i="1" l="1"/>
  <c r="J3249" i="1" l="1"/>
  <c r="L3249" i="1" s="1"/>
  <c r="I3249" i="1"/>
  <c r="H3249" i="1" s="1"/>
  <c r="K3249" i="1" l="1"/>
  <c r="I3250" i="1" l="1"/>
  <c r="H3250" i="1" s="1"/>
  <c r="J3250" i="1"/>
  <c r="L3250" i="1" s="1"/>
  <c r="K3250" i="1" l="1"/>
  <c r="I3251" i="1" l="1"/>
  <c r="H3251" i="1" s="1"/>
  <c r="J3251" i="1"/>
  <c r="L3251" i="1" s="1"/>
  <c r="K3251" i="1" l="1"/>
  <c r="I3252" i="1" l="1"/>
  <c r="H3252" i="1" s="1"/>
  <c r="J3252" i="1"/>
  <c r="L3252" i="1" s="1"/>
  <c r="K3252" i="1" l="1"/>
  <c r="J3253" i="1" l="1"/>
  <c r="L3253" i="1" s="1"/>
  <c r="I3253" i="1"/>
  <c r="H3253" i="1" s="1"/>
  <c r="K3253" i="1" l="1"/>
  <c r="J3254" i="1" l="1"/>
  <c r="L3254" i="1" s="1"/>
  <c r="I3254" i="1"/>
  <c r="H3254" i="1" s="1"/>
  <c r="K3254" i="1" l="1"/>
  <c r="J3255" i="1" l="1"/>
  <c r="L3255" i="1" s="1"/>
  <c r="I3255" i="1"/>
  <c r="H3255" i="1" s="1"/>
  <c r="K3255" i="1" l="1"/>
  <c r="J3256" i="1" l="1"/>
  <c r="L3256" i="1" s="1"/>
  <c r="I3256" i="1"/>
  <c r="H3256" i="1" s="1"/>
  <c r="K3256" i="1" l="1"/>
  <c r="I3257" i="1" l="1"/>
  <c r="H3257" i="1" s="1"/>
  <c r="J3257" i="1"/>
  <c r="L3257" i="1" s="1"/>
  <c r="K3257" i="1" l="1"/>
  <c r="J3258" i="1" l="1"/>
  <c r="L3258" i="1" s="1"/>
  <c r="I3258" i="1"/>
  <c r="H3258" i="1" s="1"/>
  <c r="K3258" i="1" l="1"/>
  <c r="I3259" i="1" l="1"/>
  <c r="H3259" i="1" s="1"/>
  <c r="J3259" i="1"/>
  <c r="L3259" i="1" s="1"/>
  <c r="K3259" i="1" l="1"/>
  <c r="I3260" i="1" l="1"/>
  <c r="H3260" i="1" s="1"/>
  <c r="J3260" i="1"/>
  <c r="L3260" i="1" s="1"/>
  <c r="K3260" i="1" l="1"/>
  <c r="I3261" i="1" l="1"/>
  <c r="H3261" i="1" s="1"/>
  <c r="J3261" i="1"/>
  <c r="L3261" i="1" s="1"/>
  <c r="K3261" i="1" l="1"/>
  <c r="J3262" i="1" l="1"/>
  <c r="L3262" i="1" s="1"/>
  <c r="I3262" i="1"/>
  <c r="H3262" i="1" s="1"/>
  <c r="K3262" i="1" l="1"/>
  <c r="I3263" i="1" l="1"/>
  <c r="H3263" i="1" s="1"/>
  <c r="J3263" i="1"/>
  <c r="L3263" i="1" s="1"/>
  <c r="K3263" i="1" l="1"/>
  <c r="I3264" i="1" l="1"/>
  <c r="H3264" i="1" s="1"/>
  <c r="J3264" i="1"/>
  <c r="L3264" i="1" s="1"/>
  <c r="K3264" i="1" l="1"/>
  <c r="J3265" i="1" l="1"/>
  <c r="L3265" i="1" s="1"/>
  <c r="I3265" i="1"/>
  <c r="H3265" i="1" s="1"/>
  <c r="K3265" i="1" l="1"/>
  <c r="J3266" i="1" l="1"/>
  <c r="L3266" i="1" s="1"/>
  <c r="I3266" i="1"/>
  <c r="H3266" i="1" s="1"/>
  <c r="K3266" i="1" l="1"/>
  <c r="I3267" i="1" l="1"/>
  <c r="H3267" i="1" s="1"/>
  <c r="J3267" i="1"/>
  <c r="L3267" i="1" s="1"/>
  <c r="K3267" i="1" l="1"/>
  <c r="I3268" i="1" l="1"/>
  <c r="H3268" i="1" s="1"/>
  <c r="J3268" i="1"/>
  <c r="L3268" i="1" s="1"/>
  <c r="K3268" i="1" l="1"/>
  <c r="J3269" i="1" l="1"/>
  <c r="L3269" i="1" s="1"/>
  <c r="I3269" i="1"/>
  <c r="H3269" i="1" s="1"/>
  <c r="K3269" i="1" l="1"/>
  <c r="J3270" i="1" l="1"/>
  <c r="L3270" i="1" s="1"/>
  <c r="I3270" i="1"/>
  <c r="H3270" i="1" s="1"/>
  <c r="K3270" i="1" l="1"/>
  <c r="J3271" i="1" l="1"/>
  <c r="L3271" i="1" s="1"/>
  <c r="I3271" i="1"/>
  <c r="H3271" i="1" s="1"/>
  <c r="K3271" i="1" l="1"/>
  <c r="I3272" i="1" l="1"/>
  <c r="H3272" i="1" s="1"/>
  <c r="J3272" i="1"/>
  <c r="L3272" i="1" s="1"/>
  <c r="K3272" i="1" l="1"/>
  <c r="J3273" i="1" l="1"/>
  <c r="L3273" i="1" s="1"/>
  <c r="I3273" i="1"/>
  <c r="H3273" i="1" s="1"/>
  <c r="K3273" i="1" l="1"/>
  <c r="J3274" i="1" l="1"/>
  <c r="L3274" i="1" s="1"/>
  <c r="I3274" i="1"/>
  <c r="H3274" i="1" s="1"/>
  <c r="K3274" i="1" l="1"/>
  <c r="J3275" i="1" l="1"/>
  <c r="L3275" i="1" s="1"/>
  <c r="I3275" i="1"/>
  <c r="H3275" i="1" s="1"/>
  <c r="K3275" i="1" l="1"/>
  <c r="I3276" i="1" l="1"/>
  <c r="H3276" i="1" s="1"/>
  <c r="J3276" i="1"/>
  <c r="L3276" i="1" s="1"/>
  <c r="K3276" i="1" l="1"/>
  <c r="J3277" i="1" l="1"/>
  <c r="L3277" i="1" s="1"/>
  <c r="I3277" i="1"/>
  <c r="H3277" i="1" s="1"/>
  <c r="K3277" i="1" l="1"/>
  <c r="J3278" i="1" l="1"/>
  <c r="L3278" i="1" s="1"/>
  <c r="I3278" i="1"/>
  <c r="H3278" i="1" s="1"/>
  <c r="K3278" i="1" l="1"/>
  <c r="I3279" i="1" l="1"/>
  <c r="H3279" i="1" s="1"/>
  <c r="J3279" i="1"/>
  <c r="L3279" i="1" s="1"/>
  <c r="K3279" i="1" l="1"/>
  <c r="J3280" i="1" l="1"/>
  <c r="L3280" i="1" s="1"/>
  <c r="I3280" i="1"/>
  <c r="H3280" i="1" s="1"/>
  <c r="K3280" i="1" l="1"/>
  <c r="J3281" i="1" l="1"/>
  <c r="L3281" i="1" s="1"/>
  <c r="I3281" i="1"/>
  <c r="H3281" i="1" s="1"/>
  <c r="K3281" i="1" l="1"/>
  <c r="I3282" i="1" l="1"/>
  <c r="H3282" i="1" s="1"/>
  <c r="J3282" i="1"/>
  <c r="L3282" i="1" s="1"/>
  <c r="K3282" i="1" l="1"/>
  <c r="I3283" i="1" l="1"/>
  <c r="H3283" i="1" s="1"/>
  <c r="J3283" i="1"/>
  <c r="L3283" i="1" s="1"/>
  <c r="K3283" i="1" l="1"/>
  <c r="I3284" i="1" l="1"/>
  <c r="H3284" i="1" s="1"/>
  <c r="J3284" i="1"/>
  <c r="L3284" i="1" s="1"/>
  <c r="K3284" i="1" l="1"/>
  <c r="I3285" i="1" l="1"/>
  <c r="H3285" i="1" s="1"/>
  <c r="J3285" i="1"/>
  <c r="L3285" i="1" s="1"/>
  <c r="K3285" i="1" l="1"/>
  <c r="J3286" i="1" l="1"/>
  <c r="L3286" i="1" s="1"/>
  <c r="I3286" i="1"/>
  <c r="H3286" i="1" s="1"/>
  <c r="K3286" i="1" l="1"/>
  <c r="J3287" i="1" l="1"/>
  <c r="L3287" i="1" s="1"/>
  <c r="I3287" i="1"/>
  <c r="H3287" i="1" s="1"/>
  <c r="K3287" i="1" l="1"/>
  <c r="I3288" i="1" l="1"/>
  <c r="H3288" i="1" s="1"/>
  <c r="J3288" i="1"/>
  <c r="L3288" i="1" s="1"/>
  <c r="K3288" i="1" l="1"/>
  <c r="J3289" i="1" l="1"/>
  <c r="L3289" i="1" s="1"/>
  <c r="I3289" i="1"/>
  <c r="H3289" i="1" s="1"/>
  <c r="K3289" i="1" l="1"/>
  <c r="J3290" i="1" l="1"/>
  <c r="L3290" i="1" s="1"/>
  <c r="I3290" i="1"/>
  <c r="H3290" i="1" s="1"/>
  <c r="K3290" i="1" l="1"/>
  <c r="I3291" i="1" l="1"/>
  <c r="H3291" i="1" s="1"/>
  <c r="J3291" i="1"/>
  <c r="L3291" i="1" s="1"/>
  <c r="K3291" i="1" l="1"/>
  <c r="I3292" i="1" l="1"/>
  <c r="H3292" i="1" s="1"/>
  <c r="J3292" i="1"/>
  <c r="L3292" i="1" s="1"/>
  <c r="K3292" i="1" l="1"/>
  <c r="I3293" i="1" l="1"/>
  <c r="H3293" i="1" s="1"/>
  <c r="J3293" i="1"/>
  <c r="L3293" i="1" s="1"/>
  <c r="K3293" i="1" l="1"/>
  <c r="J3294" i="1" l="1"/>
  <c r="L3294" i="1" s="1"/>
  <c r="I3294" i="1"/>
  <c r="H3294" i="1" s="1"/>
  <c r="K3294" i="1" l="1"/>
  <c r="I3295" i="1" l="1"/>
  <c r="H3295" i="1" s="1"/>
  <c r="J3295" i="1"/>
  <c r="L3295" i="1" s="1"/>
  <c r="K3295" i="1" l="1"/>
  <c r="J3296" i="1" l="1"/>
  <c r="L3296" i="1" s="1"/>
  <c r="I3296" i="1"/>
  <c r="H3296" i="1" s="1"/>
  <c r="K3296" i="1" l="1"/>
  <c r="I3297" i="1" l="1"/>
  <c r="H3297" i="1" s="1"/>
  <c r="J3297" i="1"/>
  <c r="L3297" i="1" s="1"/>
  <c r="K3297" i="1" l="1"/>
  <c r="J3298" i="1" l="1"/>
  <c r="L3298" i="1" s="1"/>
  <c r="I3298" i="1"/>
  <c r="H3298" i="1" s="1"/>
  <c r="K3298" i="1" l="1"/>
  <c r="J3299" i="1" l="1"/>
  <c r="L3299" i="1" s="1"/>
  <c r="I3299" i="1"/>
  <c r="H3299" i="1" s="1"/>
  <c r="K3299" i="1" l="1"/>
  <c r="J3300" i="1" l="1"/>
  <c r="L3300" i="1" s="1"/>
  <c r="I3300" i="1"/>
  <c r="H3300" i="1" s="1"/>
  <c r="K3300" i="1" l="1"/>
  <c r="I3301" i="1" l="1"/>
  <c r="H3301" i="1" s="1"/>
  <c r="J3301" i="1"/>
  <c r="L3301" i="1" s="1"/>
  <c r="K3301" i="1" l="1"/>
  <c r="I3302" i="1" l="1"/>
  <c r="H3302" i="1" s="1"/>
  <c r="J3302" i="1"/>
  <c r="L3302" i="1" s="1"/>
  <c r="K3302" i="1" l="1"/>
  <c r="I3303" i="1" l="1"/>
  <c r="H3303" i="1" s="1"/>
  <c r="J3303" i="1"/>
  <c r="L3303" i="1" s="1"/>
  <c r="K3303" i="1" l="1"/>
  <c r="I3304" i="1" l="1"/>
  <c r="H3304" i="1" s="1"/>
  <c r="J3304" i="1"/>
  <c r="L3304" i="1" s="1"/>
  <c r="K3304" i="1" l="1"/>
  <c r="J3305" i="1" l="1"/>
  <c r="L3305" i="1" s="1"/>
  <c r="I3305" i="1"/>
  <c r="H3305" i="1" s="1"/>
  <c r="K3305" i="1" l="1"/>
  <c r="J3306" i="1" l="1"/>
  <c r="L3306" i="1" s="1"/>
  <c r="I3306" i="1"/>
  <c r="H3306" i="1" s="1"/>
  <c r="K3306" i="1" l="1"/>
  <c r="I3307" i="1" l="1"/>
  <c r="H3307" i="1" s="1"/>
  <c r="J3307" i="1"/>
  <c r="L3307" i="1" s="1"/>
  <c r="K3307" i="1" l="1"/>
  <c r="I3308" i="1" l="1"/>
  <c r="H3308" i="1" s="1"/>
  <c r="J3308" i="1"/>
  <c r="L3308" i="1" s="1"/>
  <c r="K3308" i="1" l="1"/>
  <c r="J3309" i="1" l="1"/>
  <c r="L3309" i="1" s="1"/>
  <c r="I3309" i="1"/>
  <c r="H3309" i="1" s="1"/>
  <c r="K3309" i="1" l="1"/>
  <c r="J3310" i="1" l="1"/>
  <c r="L3310" i="1" s="1"/>
  <c r="I3310" i="1"/>
  <c r="H3310" i="1" s="1"/>
  <c r="K3310" i="1" l="1"/>
  <c r="J3311" i="1" l="1"/>
  <c r="L3311" i="1" s="1"/>
  <c r="I3311" i="1"/>
  <c r="H3311" i="1" s="1"/>
  <c r="K3311" i="1" l="1"/>
  <c r="J3312" i="1" l="1"/>
  <c r="L3312" i="1" s="1"/>
  <c r="I3312" i="1"/>
  <c r="H3312" i="1" s="1"/>
  <c r="K3312" i="1" l="1"/>
  <c r="J3313" i="1" l="1"/>
  <c r="L3313" i="1" s="1"/>
  <c r="I3313" i="1"/>
  <c r="H3313" i="1" s="1"/>
  <c r="K3313" i="1" l="1"/>
  <c r="I3314" i="1" l="1"/>
  <c r="H3314" i="1" s="1"/>
  <c r="J3314" i="1"/>
  <c r="L3314" i="1" s="1"/>
  <c r="K3314" i="1" l="1"/>
  <c r="J3315" i="1" l="1"/>
  <c r="L3315" i="1" s="1"/>
  <c r="I3315" i="1"/>
  <c r="H3315" i="1" s="1"/>
  <c r="K3315" i="1" l="1"/>
  <c r="I3316" i="1" l="1"/>
  <c r="H3316" i="1" s="1"/>
  <c r="J3316" i="1"/>
  <c r="L3316" i="1" s="1"/>
  <c r="K3316" i="1" l="1"/>
  <c r="I3317" i="1" l="1"/>
  <c r="H3317" i="1" s="1"/>
  <c r="J3317" i="1"/>
  <c r="L3317" i="1" s="1"/>
  <c r="K3317" i="1" l="1"/>
  <c r="J3318" i="1" l="1"/>
  <c r="L3318" i="1" s="1"/>
  <c r="I3318" i="1"/>
  <c r="H3318" i="1" s="1"/>
  <c r="K3318" i="1" l="1"/>
  <c r="I3319" i="1" l="1"/>
  <c r="H3319" i="1" s="1"/>
  <c r="J3319" i="1"/>
  <c r="L3319" i="1" s="1"/>
  <c r="K3319" i="1" l="1"/>
  <c r="J3320" i="1" l="1"/>
  <c r="L3320" i="1" s="1"/>
  <c r="I3320" i="1"/>
  <c r="H3320" i="1" s="1"/>
  <c r="K3320" i="1" l="1"/>
  <c r="J3321" i="1" l="1"/>
  <c r="L3321" i="1" s="1"/>
  <c r="I3321" i="1"/>
  <c r="H3321" i="1" s="1"/>
  <c r="K3321" i="1" l="1"/>
  <c r="I3322" i="1" l="1"/>
  <c r="H3322" i="1" s="1"/>
  <c r="J3322" i="1"/>
  <c r="L3322" i="1" s="1"/>
  <c r="K3322" i="1" l="1"/>
  <c r="I3323" i="1" l="1"/>
  <c r="H3323" i="1" s="1"/>
  <c r="J3323" i="1"/>
  <c r="L3323" i="1" s="1"/>
  <c r="K3323" i="1" l="1"/>
  <c r="I3324" i="1" l="1"/>
  <c r="H3324" i="1" s="1"/>
  <c r="J3324" i="1"/>
  <c r="L3324" i="1" s="1"/>
  <c r="K3324" i="1" l="1"/>
  <c r="I3325" i="1" l="1"/>
  <c r="H3325" i="1" s="1"/>
  <c r="J3325" i="1"/>
  <c r="L3325" i="1" s="1"/>
  <c r="K3325" i="1" l="1"/>
  <c r="I3326" i="1" l="1"/>
  <c r="H3326" i="1" s="1"/>
  <c r="J3326" i="1"/>
  <c r="L3326" i="1" s="1"/>
  <c r="K3326" i="1" l="1"/>
  <c r="I3327" i="1" l="1"/>
  <c r="H3327" i="1" s="1"/>
  <c r="J3327" i="1"/>
  <c r="L3327" i="1" s="1"/>
  <c r="K3327" i="1" l="1"/>
  <c r="I3328" i="1" l="1"/>
  <c r="H3328" i="1" s="1"/>
  <c r="J3328" i="1"/>
  <c r="L3328" i="1" s="1"/>
  <c r="K3328" i="1" l="1"/>
  <c r="I3329" i="1" l="1"/>
  <c r="H3329" i="1" s="1"/>
  <c r="J3329" i="1"/>
  <c r="L3329" i="1" s="1"/>
  <c r="K3329" i="1" l="1"/>
  <c r="J3330" i="1" l="1"/>
  <c r="L3330" i="1" s="1"/>
  <c r="I3330" i="1"/>
  <c r="H3330" i="1" s="1"/>
  <c r="K3330" i="1" l="1"/>
  <c r="J3331" i="1" l="1"/>
  <c r="L3331" i="1" s="1"/>
  <c r="I3331" i="1"/>
  <c r="H3331" i="1" s="1"/>
  <c r="K3331" i="1" l="1"/>
  <c r="I3332" i="1"/>
  <c r="H3332" i="1" s="1"/>
  <c r="J3332" i="1"/>
  <c r="L3332" i="1" s="1"/>
  <c r="K3332" i="1" l="1"/>
  <c r="J3333" i="1" l="1"/>
  <c r="L3333" i="1" s="1"/>
  <c r="I3333" i="1"/>
  <c r="H3333" i="1" s="1"/>
  <c r="K3333" i="1" l="1"/>
  <c r="J3334" i="1" l="1"/>
  <c r="L3334" i="1" s="1"/>
  <c r="I3334" i="1"/>
  <c r="H3334" i="1" s="1"/>
  <c r="K3334" i="1" l="1"/>
  <c r="I3335" i="1" l="1"/>
  <c r="H3335" i="1" s="1"/>
  <c r="J3335" i="1"/>
  <c r="L3335" i="1" s="1"/>
  <c r="K3335" i="1" l="1"/>
  <c r="J3336" i="1" l="1"/>
  <c r="L3336" i="1" s="1"/>
  <c r="I3336" i="1"/>
  <c r="H3336" i="1" s="1"/>
  <c r="K3336" i="1" l="1"/>
  <c r="J3337" i="1" l="1"/>
  <c r="L3337" i="1" s="1"/>
  <c r="I3337" i="1"/>
  <c r="H3337" i="1" s="1"/>
  <c r="K3337" i="1" l="1"/>
  <c r="I3338" i="1" l="1"/>
  <c r="H3338" i="1" s="1"/>
  <c r="J3338" i="1"/>
  <c r="L3338" i="1" s="1"/>
  <c r="K3338" i="1" l="1"/>
  <c r="J3339" i="1" l="1"/>
  <c r="L3339" i="1" s="1"/>
  <c r="I3339" i="1"/>
  <c r="H3339" i="1" s="1"/>
  <c r="K3339" i="1" l="1"/>
  <c r="J3340" i="1" l="1"/>
  <c r="L3340" i="1" s="1"/>
  <c r="I3340" i="1"/>
  <c r="H3340" i="1" s="1"/>
  <c r="K3340" i="1" l="1"/>
  <c r="J3341" i="1"/>
  <c r="L3341" i="1" s="1"/>
  <c r="I3341" i="1"/>
  <c r="H3341" i="1" s="1"/>
  <c r="K3341" i="1" l="1"/>
  <c r="J3342" i="1"/>
  <c r="L3342" i="1" s="1"/>
  <c r="I3342" i="1"/>
  <c r="H3342" i="1" s="1"/>
  <c r="K3342" i="1" l="1"/>
  <c r="I3343" i="1" l="1"/>
  <c r="H3343" i="1" s="1"/>
  <c r="J3343" i="1"/>
  <c r="L3343" i="1" s="1"/>
  <c r="K3343" i="1" l="1"/>
  <c r="J3344" i="1" l="1"/>
  <c r="L3344" i="1" s="1"/>
  <c r="I3344" i="1"/>
  <c r="H3344" i="1" s="1"/>
  <c r="K3344" i="1" l="1"/>
  <c r="I3345" i="1" l="1"/>
  <c r="H3345" i="1" s="1"/>
  <c r="J3345" i="1"/>
  <c r="L3345" i="1" s="1"/>
  <c r="K3345" i="1" l="1"/>
  <c r="I3346" i="1" l="1"/>
  <c r="H3346" i="1" s="1"/>
  <c r="J3346" i="1"/>
  <c r="L3346" i="1" s="1"/>
  <c r="K3346" i="1" l="1"/>
  <c r="J3347" i="1" l="1"/>
  <c r="L3347" i="1" s="1"/>
  <c r="I3347" i="1"/>
  <c r="H3347" i="1" s="1"/>
  <c r="K3347" i="1" l="1"/>
  <c r="I3348" i="1" l="1"/>
  <c r="H3348" i="1" s="1"/>
  <c r="J3348" i="1"/>
  <c r="L3348" i="1" s="1"/>
  <c r="K3348" i="1" l="1"/>
  <c r="I3349" i="1" l="1"/>
  <c r="H3349" i="1" s="1"/>
  <c r="J3349" i="1"/>
  <c r="L3349" i="1" s="1"/>
  <c r="K3349" i="1" l="1"/>
  <c r="I3350" i="1" l="1"/>
  <c r="H3350" i="1" s="1"/>
  <c r="J3350" i="1"/>
  <c r="L3350" i="1" s="1"/>
  <c r="K3350" i="1" l="1"/>
  <c r="I3351" i="1" l="1"/>
  <c r="H3351" i="1" s="1"/>
  <c r="J3351" i="1"/>
  <c r="L3351" i="1" s="1"/>
  <c r="K3351" i="1" l="1"/>
  <c r="I3352" i="1" l="1"/>
  <c r="H3352" i="1" s="1"/>
  <c r="J3352" i="1"/>
  <c r="L3352" i="1" s="1"/>
  <c r="K3352" i="1" l="1"/>
  <c r="I3353" i="1" l="1"/>
  <c r="H3353" i="1" s="1"/>
  <c r="J3353" i="1"/>
  <c r="L3353" i="1" s="1"/>
  <c r="K3353" i="1" l="1"/>
  <c r="I3354" i="1" l="1"/>
  <c r="H3354" i="1" s="1"/>
  <c r="J3354" i="1"/>
  <c r="L3354" i="1" s="1"/>
  <c r="K3354" i="1" l="1"/>
  <c r="J3355" i="1" l="1"/>
  <c r="L3355" i="1" s="1"/>
  <c r="I3355" i="1"/>
  <c r="H3355" i="1" s="1"/>
  <c r="K3355" i="1" l="1"/>
  <c r="I3356" i="1" l="1"/>
  <c r="H3356" i="1" s="1"/>
  <c r="J3356" i="1"/>
  <c r="L3356" i="1" s="1"/>
  <c r="K3356" i="1" l="1"/>
  <c r="I3357" i="1" l="1"/>
  <c r="H3357" i="1" s="1"/>
  <c r="J3357" i="1"/>
  <c r="L3357" i="1" s="1"/>
  <c r="K3357" i="1" l="1"/>
  <c r="J3358" i="1" l="1"/>
  <c r="L3358" i="1" s="1"/>
  <c r="I3358" i="1"/>
  <c r="H3358" i="1" s="1"/>
  <c r="K3358" i="1" l="1"/>
  <c r="J3359" i="1" l="1"/>
  <c r="L3359" i="1" s="1"/>
  <c r="I3359" i="1"/>
  <c r="H3359" i="1" s="1"/>
  <c r="K3359" i="1" l="1"/>
  <c r="J3360" i="1" l="1"/>
  <c r="L3360" i="1" s="1"/>
  <c r="I3360" i="1"/>
  <c r="H3360" i="1" s="1"/>
  <c r="K3360" i="1" l="1"/>
  <c r="J3361" i="1" l="1"/>
  <c r="L3361" i="1" s="1"/>
  <c r="I3361" i="1"/>
  <c r="H3361" i="1" s="1"/>
  <c r="K3361" i="1" l="1"/>
  <c r="I3362" i="1" l="1"/>
  <c r="H3362" i="1" s="1"/>
  <c r="J3362" i="1"/>
  <c r="L3362" i="1" s="1"/>
  <c r="K3362" i="1" l="1"/>
  <c r="J3363" i="1" l="1"/>
  <c r="L3363" i="1" s="1"/>
  <c r="I3363" i="1"/>
  <c r="H3363" i="1" s="1"/>
  <c r="K3363" i="1" l="1"/>
  <c r="I3364" i="1" s="1"/>
  <c r="H3364" i="1" s="1"/>
  <c r="J3364" i="1"/>
  <c r="L3364" i="1" s="1"/>
  <c r="K3364" i="1" l="1"/>
  <c r="J3365" i="1" l="1"/>
  <c r="L3365" i="1" s="1"/>
  <c r="I3365" i="1"/>
  <c r="H3365" i="1" s="1"/>
  <c r="K3365" i="1" l="1"/>
  <c r="J3366" i="1" l="1"/>
  <c r="L3366" i="1" s="1"/>
  <c r="I3366" i="1"/>
  <c r="H3366" i="1" s="1"/>
  <c r="K3366" i="1" l="1"/>
  <c r="I3367" i="1" l="1"/>
  <c r="H3367" i="1" s="1"/>
  <c r="J3367" i="1"/>
  <c r="L3367" i="1" s="1"/>
  <c r="K3367" i="1" l="1"/>
  <c r="J3368" i="1" l="1"/>
  <c r="L3368" i="1" s="1"/>
  <c r="I3368" i="1"/>
  <c r="H3368" i="1" s="1"/>
  <c r="K3368" i="1" l="1"/>
  <c r="J3369" i="1" l="1"/>
  <c r="L3369" i="1" s="1"/>
  <c r="I3369" i="1"/>
  <c r="H3369" i="1" s="1"/>
  <c r="K3369" i="1" l="1"/>
  <c r="J3370" i="1" l="1"/>
  <c r="L3370" i="1" s="1"/>
  <c r="I3370" i="1"/>
  <c r="H3370" i="1" s="1"/>
  <c r="K3370" i="1" l="1"/>
  <c r="I3371" i="1" l="1"/>
  <c r="H3371" i="1" s="1"/>
  <c r="J3371" i="1"/>
  <c r="L3371" i="1" s="1"/>
  <c r="K3371" i="1" l="1"/>
  <c r="J3372" i="1" l="1"/>
  <c r="L3372" i="1" s="1"/>
  <c r="I3372" i="1"/>
  <c r="H3372" i="1" s="1"/>
  <c r="K3372" i="1" l="1"/>
  <c r="J3373" i="1" l="1"/>
  <c r="L3373" i="1" s="1"/>
  <c r="I3373" i="1"/>
  <c r="H3373" i="1" s="1"/>
  <c r="K3373" i="1" l="1"/>
  <c r="I3374" i="1" l="1"/>
  <c r="H3374" i="1" s="1"/>
  <c r="J3374" i="1"/>
  <c r="L3374" i="1" s="1"/>
  <c r="K3374" i="1" l="1"/>
  <c r="I3375" i="1" l="1"/>
  <c r="H3375" i="1" s="1"/>
  <c r="J3375" i="1"/>
  <c r="L3375" i="1" s="1"/>
  <c r="K3375" i="1" l="1"/>
  <c r="J3376" i="1" l="1"/>
  <c r="L3376" i="1" s="1"/>
  <c r="I3376" i="1"/>
  <c r="H3376" i="1" s="1"/>
  <c r="K3376" i="1" l="1"/>
  <c r="J3377" i="1" l="1"/>
  <c r="L3377" i="1" s="1"/>
  <c r="I3377" i="1"/>
  <c r="H3377" i="1" s="1"/>
  <c r="K3377" i="1" l="1"/>
  <c r="I3378" i="1" l="1"/>
  <c r="H3378" i="1" s="1"/>
  <c r="J3378" i="1"/>
  <c r="L3378" i="1" s="1"/>
  <c r="K3378" i="1" l="1"/>
  <c r="J3379" i="1" l="1"/>
  <c r="L3379" i="1" s="1"/>
  <c r="I3379" i="1"/>
  <c r="H3379" i="1" s="1"/>
  <c r="K3379" i="1" l="1"/>
  <c r="J3380" i="1" l="1"/>
  <c r="L3380" i="1" s="1"/>
  <c r="I3380" i="1"/>
  <c r="H3380" i="1" s="1"/>
  <c r="K3380" i="1" l="1"/>
  <c r="I3381" i="1" l="1"/>
  <c r="H3381" i="1" s="1"/>
  <c r="J3381" i="1"/>
  <c r="L3381" i="1" s="1"/>
  <c r="K3381" i="1" l="1"/>
  <c r="I3382" i="1" l="1"/>
  <c r="H3382" i="1" s="1"/>
  <c r="J3382" i="1"/>
  <c r="L3382" i="1" s="1"/>
  <c r="K3382" i="1" l="1"/>
  <c r="J3383" i="1" l="1"/>
  <c r="L3383" i="1" s="1"/>
  <c r="I3383" i="1"/>
  <c r="H3383" i="1" s="1"/>
  <c r="K3383" i="1" l="1"/>
  <c r="J3384" i="1" l="1"/>
  <c r="L3384" i="1" s="1"/>
  <c r="I3384" i="1"/>
  <c r="H3384" i="1" s="1"/>
  <c r="K3384" i="1" l="1"/>
  <c r="J3385" i="1" l="1"/>
  <c r="L3385" i="1" s="1"/>
  <c r="I3385" i="1"/>
  <c r="H3385" i="1" s="1"/>
  <c r="K3385" i="1" l="1"/>
  <c r="I3386" i="1" l="1"/>
  <c r="H3386" i="1" s="1"/>
  <c r="J3386" i="1"/>
  <c r="L3386" i="1" s="1"/>
  <c r="K3386" i="1" l="1"/>
  <c r="I3387" i="1" l="1"/>
  <c r="H3387" i="1" s="1"/>
  <c r="J3387" i="1"/>
  <c r="L3387" i="1" s="1"/>
  <c r="K3387" i="1" l="1"/>
  <c r="I3388" i="1" l="1"/>
  <c r="H3388" i="1" s="1"/>
  <c r="J3388" i="1"/>
  <c r="L3388" i="1" s="1"/>
  <c r="K3388" i="1" l="1"/>
  <c r="I3389" i="1" l="1"/>
  <c r="H3389" i="1" s="1"/>
  <c r="J3389" i="1"/>
  <c r="L3389" i="1" s="1"/>
  <c r="K3389" i="1" l="1"/>
  <c r="I3390" i="1" l="1"/>
  <c r="H3390" i="1" s="1"/>
  <c r="J3390" i="1"/>
  <c r="L3390" i="1" s="1"/>
  <c r="K3390" i="1" l="1"/>
  <c r="J3391" i="1" l="1"/>
  <c r="L3391" i="1" s="1"/>
  <c r="I3391" i="1"/>
  <c r="H3391" i="1" s="1"/>
  <c r="K3391" i="1" l="1"/>
  <c r="I3392" i="1" l="1"/>
  <c r="H3392" i="1" s="1"/>
  <c r="J3392" i="1"/>
  <c r="L3392" i="1" s="1"/>
  <c r="K3392" i="1" l="1"/>
  <c r="J3393" i="1" l="1"/>
  <c r="L3393" i="1" s="1"/>
  <c r="I3393" i="1"/>
  <c r="H3393" i="1" s="1"/>
  <c r="K3393" i="1" l="1"/>
  <c r="I3394" i="1" l="1"/>
  <c r="H3394" i="1" s="1"/>
  <c r="J3394" i="1"/>
  <c r="L3394" i="1" s="1"/>
  <c r="K3394" i="1" l="1"/>
  <c r="J3395" i="1" l="1"/>
  <c r="L3395" i="1" s="1"/>
  <c r="I3395" i="1"/>
  <c r="H3395" i="1" s="1"/>
  <c r="K3395" i="1" l="1"/>
  <c r="I3396" i="1" l="1"/>
  <c r="H3396" i="1" s="1"/>
  <c r="J3396" i="1"/>
  <c r="L3396" i="1" s="1"/>
  <c r="K3396" i="1" l="1"/>
  <c r="J3397" i="1" l="1"/>
  <c r="L3397" i="1" s="1"/>
  <c r="I3397" i="1"/>
  <c r="H3397" i="1" s="1"/>
  <c r="K3397" i="1" l="1"/>
  <c r="I3398" i="1" l="1"/>
  <c r="H3398" i="1" s="1"/>
  <c r="J3398" i="1"/>
  <c r="L3398" i="1" s="1"/>
  <c r="K3398" i="1" l="1"/>
  <c r="I3399" i="1" l="1"/>
  <c r="H3399" i="1" s="1"/>
  <c r="J3399" i="1"/>
  <c r="L3399" i="1" s="1"/>
  <c r="K3399" i="1" l="1"/>
  <c r="J3400" i="1" l="1"/>
  <c r="L3400" i="1" s="1"/>
  <c r="I3400" i="1"/>
  <c r="H3400" i="1" s="1"/>
  <c r="K3400" i="1" l="1"/>
  <c r="I3401" i="1" l="1"/>
  <c r="H3401" i="1" s="1"/>
  <c r="J3401" i="1"/>
  <c r="L3401" i="1" s="1"/>
  <c r="K3401" i="1" l="1"/>
  <c r="I3402" i="1" l="1"/>
  <c r="H3402" i="1" s="1"/>
  <c r="J3402" i="1"/>
  <c r="L3402" i="1" s="1"/>
  <c r="K3402" i="1" l="1"/>
  <c r="J3403" i="1" l="1"/>
  <c r="L3403" i="1" s="1"/>
  <c r="I3403" i="1"/>
  <c r="H3403" i="1" s="1"/>
  <c r="K3403" i="1" l="1"/>
  <c r="J3404" i="1" l="1"/>
  <c r="L3404" i="1" s="1"/>
  <c r="I3404" i="1"/>
  <c r="H3404" i="1" s="1"/>
  <c r="K3404" i="1" l="1"/>
  <c r="J3405" i="1" l="1"/>
  <c r="L3405" i="1" s="1"/>
  <c r="I3405" i="1"/>
  <c r="H3405" i="1" s="1"/>
  <c r="K3405" i="1" l="1"/>
  <c r="I3406" i="1" l="1"/>
  <c r="H3406" i="1" s="1"/>
  <c r="J3406" i="1"/>
  <c r="L3406" i="1" s="1"/>
  <c r="K3406" i="1" l="1"/>
  <c r="J3407" i="1" l="1"/>
  <c r="L3407" i="1" s="1"/>
  <c r="I3407" i="1"/>
  <c r="H3407" i="1" s="1"/>
  <c r="K3407" i="1" l="1"/>
  <c r="J3408" i="1" l="1"/>
  <c r="L3408" i="1" s="1"/>
  <c r="I3408" i="1"/>
  <c r="H3408" i="1" s="1"/>
  <c r="K3408" i="1" l="1"/>
  <c r="J3409" i="1" l="1"/>
  <c r="L3409" i="1" s="1"/>
  <c r="I3409" i="1"/>
  <c r="H3409" i="1" s="1"/>
  <c r="K3409" i="1" l="1"/>
  <c r="I3410" i="1" l="1"/>
  <c r="H3410" i="1" s="1"/>
  <c r="J3410" i="1"/>
  <c r="L3410" i="1" s="1"/>
  <c r="K3410" i="1" l="1"/>
  <c r="I3411" i="1" l="1"/>
  <c r="H3411" i="1" s="1"/>
  <c r="J3411" i="1"/>
  <c r="L3411" i="1" s="1"/>
  <c r="K3411" i="1" l="1"/>
  <c r="I3412" i="1" l="1"/>
  <c r="H3412" i="1" s="1"/>
  <c r="J3412" i="1"/>
  <c r="L3412" i="1" s="1"/>
  <c r="K3412" i="1" l="1"/>
  <c r="I3413" i="1" l="1"/>
  <c r="H3413" i="1" s="1"/>
  <c r="J3413" i="1"/>
  <c r="L3413" i="1" s="1"/>
  <c r="K3413" i="1" l="1"/>
  <c r="I3414" i="1" l="1"/>
  <c r="H3414" i="1" s="1"/>
  <c r="J3414" i="1"/>
  <c r="L3414" i="1" s="1"/>
  <c r="K3414" i="1" l="1"/>
  <c r="I3415" i="1" l="1"/>
  <c r="H3415" i="1" s="1"/>
  <c r="J3415" i="1"/>
  <c r="L3415" i="1" s="1"/>
  <c r="K3415" i="1" l="1"/>
  <c r="J3416" i="1" l="1"/>
  <c r="L3416" i="1" s="1"/>
  <c r="I3416" i="1"/>
  <c r="H3416" i="1" s="1"/>
  <c r="K3416" i="1" l="1"/>
  <c r="J3417" i="1" l="1"/>
  <c r="L3417" i="1" s="1"/>
  <c r="I3417" i="1"/>
  <c r="H3417" i="1" s="1"/>
  <c r="K3417" i="1" l="1"/>
  <c r="J3418" i="1" l="1"/>
  <c r="L3418" i="1" s="1"/>
  <c r="I3418" i="1"/>
  <c r="H3418" i="1" s="1"/>
  <c r="K3418" i="1" l="1"/>
  <c r="J3419" i="1" l="1"/>
  <c r="L3419" i="1" s="1"/>
  <c r="I3419" i="1"/>
  <c r="H3419" i="1" s="1"/>
  <c r="K3419" i="1" l="1"/>
  <c r="J3420" i="1" l="1"/>
  <c r="L3420" i="1" s="1"/>
  <c r="I3420" i="1"/>
  <c r="H3420" i="1" s="1"/>
  <c r="K3420" i="1" l="1"/>
  <c r="J3421" i="1" l="1"/>
  <c r="L3421" i="1" s="1"/>
  <c r="I3421" i="1"/>
  <c r="H3421" i="1" s="1"/>
  <c r="K3421" i="1" l="1"/>
  <c r="J3422" i="1" l="1"/>
  <c r="L3422" i="1" s="1"/>
  <c r="I3422" i="1"/>
  <c r="H3422" i="1" s="1"/>
  <c r="K3422" i="1" l="1"/>
  <c r="I3423" i="1" l="1"/>
  <c r="H3423" i="1" s="1"/>
  <c r="J3423" i="1"/>
  <c r="L3423" i="1" s="1"/>
  <c r="K3423" i="1" l="1"/>
  <c r="J3424" i="1" l="1"/>
  <c r="L3424" i="1" s="1"/>
  <c r="I3424" i="1"/>
  <c r="H3424" i="1" s="1"/>
  <c r="K3424" i="1" l="1"/>
  <c r="I3425" i="1" l="1"/>
  <c r="H3425" i="1" s="1"/>
  <c r="J3425" i="1"/>
  <c r="L3425" i="1" s="1"/>
  <c r="K3425" i="1" l="1"/>
  <c r="I3426" i="1" l="1"/>
  <c r="H3426" i="1" s="1"/>
  <c r="J3426" i="1"/>
  <c r="L3426" i="1" s="1"/>
  <c r="K3426" i="1" l="1"/>
  <c r="J3427" i="1" l="1"/>
  <c r="L3427" i="1" s="1"/>
  <c r="I3427" i="1"/>
  <c r="H3427" i="1" s="1"/>
  <c r="K3427" i="1" l="1"/>
  <c r="J3428" i="1" l="1"/>
  <c r="L3428" i="1" s="1"/>
  <c r="I3428" i="1"/>
  <c r="H3428" i="1" s="1"/>
  <c r="K3428" i="1" l="1"/>
  <c r="I3429" i="1" l="1"/>
  <c r="H3429" i="1" s="1"/>
  <c r="J3429" i="1"/>
  <c r="L3429" i="1" s="1"/>
  <c r="K3429" i="1" l="1"/>
  <c r="J3430" i="1" l="1"/>
  <c r="L3430" i="1" s="1"/>
  <c r="I3430" i="1"/>
  <c r="H3430" i="1" s="1"/>
  <c r="K3430" i="1" l="1"/>
  <c r="J3431" i="1" l="1"/>
  <c r="L3431" i="1" s="1"/>
  <c r="I3431" i="1"/>
  <c r="H3431" i="1" s="1"/>
  <c r="K3431" i="1" l="1"/>
  <c r="I3432" i="1" l="1"/>
  <c r="H3432" i="1" s="1"/>
  <c r="J3432" i="1"/>
  <c r="L3432" i="1" s="1"/>
  <c r="K3432" i="1" l="1"/>
  <c r="J3433" i="1" l="1"/>
  <c r="L3433" i="1" s="1"/>
  <c r="I3433" i="1"/>
  <c r="H3433" i="1" s="1"/>
  <c r="K3433" i="1" l="1"/>
  <c r="J3434" i="1" l="1"/>
  <c r="L3434" i="1" s="1"/>
  <c r="I3434" i="1"/>
  <c r="H3434" i="1" s="1"/>
  <c r="K3434" i="1" l="1"/>
  <c r="I3435" i="1" l="1"/>
  <c r="H3435" i="1" s="1"/>
  <c r="J3435" i="1"/>
  <c r="L3435" i="1" s="1"/>
  <c r="K3435" i="1" l="1"/>
  <c r="I3436" i="1" l="1"/>
  <c r="H3436" i="1" s="1"/>
  <c r="J3436" i="1"/>
  <c r="L3436" i="1" s="1"/>
  <c r="K3436" i="1" l="1"/>
  <c r="I3437" i="1" l="1"/>
  <c r="H3437" i="1" s="1"/>
  <c r="J3437" i="1"/>
  <c r="L3437" i="1" s="1"/>
  <c r="K3437" i="1" l="1"/>
  <c r="J3438" i="1" l="1"/>
  <c r="L3438" i="1" s="1"/>
  <c r="I3438" i="1"/>
  <c r="H3438" i="1" s="1"/>
  <c r="K3438" i="1" l="1"/>
  <c r="I3439" i="1" l="1"/>
  <c r="H3439" i="1" s="1"/>
  <c r="J3439" i="1"/>
  <c r="L3439" i="1" s="1"/>
  <c r="K3439" i="1" l="1"/>
  <c r="I3440" i="1" l="1"/>
  <c r="H3440" i="1" s="1"/>
  <c r="J3440" i="1"/>
  <c r="L3440" i="1" s="1"/>
  <c r="K3440" i="1" l="1"/>
  <c r="J3441" i="1" l="1"/>
  <c r="L3441" i="1" s="1"/>
  <c r="I3441" i="1"/>
  <c r="H3441" i="1" s="1"/>
  <c r="K3441" i="1" l="1"/>
  <c r="J3442" i="1" l="1"/>
  <c r="L3442" i="1" s="1"/>
  <c r="I3442" i="1"/>
  <c r="H3442" i="1" s="1"/>
  <c r="K3442" i="1" l="1"/>
  <c r="I3443" i="1" l="1"/>
  <c r="H3443" i="1" s="1"/>
  <c r="J3443" i="1"/>
  <c r="L3443" i="1" s="1"/>
  <c r="K3443" i="1" l="1"/>
  <c r="J3444" i="1" l="1"/>
  <c r="L3444" i="1" s="1"/>
  <c r="I3444" i="1"/>
  <c r="H3444" i="1" s="1"/>
  <c r="K3444" i="1" l="1"/>
  <c r="I3445" i="1"/>
  <c r="H3445" i="1" s="1"/>
  <c r="J3445" i="1"/>
  <c r="L3445" i="1" s="1"/>
  <c r="K3445" i="1" l="1"/>
  <c r="J3446" i="1" l="1"/>
  <c r="L3446" i="1" s="1"/>
  <c r="I3446" i="1"/>
  <c r="H3446" i="1" s="1"/>
  <c r="K3446" i="1" l="1"/>
  <c r="J3447" i="1" l="1"/>
  <c r="L3447" i="1" s="1"/>
  <c r="I3447" i="1"/>
  <c r="H3447" i="1" s="1"/>
  <c r="K3447" i="1" l="1"/>
  <c r="J3448" i="1" l="1"/>
  <c r="L3448" i="1" s="1"/>
  <c r="I3448" i="1"/>
  <c r="H3448" i="1" s="1"/>
  <c r="K3448" i="1" l="1"/>
  <c r="J3449" i="1" l="1"/>
  <c r="L3449" i="1" s="1"/>
  <c r="I3449" i="1"/>
  <c r="H3449" i="1" s="1"/>
  <c r="K3449" i="1" l="1"/>
  <c r="J3450" i="1" l="1"/>
  <c r="L3450" i="1" s="1"/>
  <c r="I3450" i="1"/>
  <c r="H3450" i="1" s="1"/>
  <c r="K3450" i="1" l="1"/>
  <c r="J3451" i="1" l="1"/>
  <c r="L3451" i="1" s="1"/>
  <c r="I3451" i="1"/>
  <c r="H3451" i="1" s="1"/>
  <c r="K3451" i="1" l="1"/>
  <c r="I3452" i="1" l="1"/>
  <c r="H3452" i="1" s="1"/>
  <c r="J3452" i="1"/>
  <c r="L3452" i="1" s="1"/>
  <c r="K3452" i="1" l="1"/>
  <c r="J3453" i="1" l="1"/>
  <c r="L3453" i="1" s="1"/>
  <c r="I3453" i="1"/>
  <c r="H3453" i="1" s="1"/>
  <c r="K3453" i="1" l="1"/>
  <c r="I3454" i="1"/>
  <c r="H3454" i="1" s="1"/>
  <c r="J3454" i="1"/>
  <c r="L3454" i="1" s="1"/>
  <c r="K3454" i="1" l="1"/>
  <c r="J3455" i="1" l="1"/>
  <c r="L3455" i="1" s="1"/>
  <c r="I3455" i="1"/>
  <c r="H3455" i="1" s="1"/>
  <c r="K3455" i="1" l="1"/>
  <c r="J3456" i="1" l="1"/>
  <c r="L3456" i="1" s="1"/>
  <c r="I3456" i="1"/>
  <c r="H3456" i="1" s="1"/>
  <c r="K3456" i="1" l="1"/>
  <c r="J3457" i="1" l="1"/>
  <c r="L3457" i="1" s="1"/>
  <c r="I3457" i="1"/>
  <c r="H3457" i="1" s="1"/>
  <c r="K3457" i="1" l="1"/>
  <c r="J3458" i="1" l="1"/>
  <c r="L3458" i="1" s="1"/>
  <c r="I3458" i="1"/>
  <c r="H3458" i="1" s="1"/>
  <c r="K3458" i="1" l="1"/>
  <c r="J3459" i="1" l="1"/>
  <c r="L3459" i="1" s="1"/>
  <c r="I3459" i="1"/>
  <c r="H3459" i="1" s="1"/>
  <c r="K3459" i="1" l="1"/>
  <c r="J3460" i="1" l="1"/>
  <c r="L3460" i="1" s="1"/>
  <c r="I3460" i="1"/>
  <c r="H3460" i="1" s="1"/>
  <c r="K3460" i="1" l="1"/>
  <c r="J3461" i="1" l="1"/>
  <c r="L3461" i="1" s="1"/>
  <c r="I3461" i="1"/>
  <c r="H3461" i="1" s="1"/>
  <c r="K3461" i="1" l="1"/>
  <c r="I3462" i="1" l="1"/>
  <c r="H3462" i="1" s="1"/>
  <c r="J3462" i="1"/>
  <c r="L3462" i="1" s="1"/>
  <c r="K3462" i="1" l="1"/>
  <c r="J3463" i="1" l="1"/>
  <c r="L3463" i="1" s="1"/>
  <c r="I3463" i="1"/>
  <c r="H3463" i="1" s="1"/>
  <c r="K3463" i="1" l="1"/>
  <c r="J3464" i="1" l="1"/>
  <c r="L3464" i="1" s="1"/>
  <c r="I3464" i="1"/>
  <c r="H3464" i="1" s="1"/>
  <c r="K3464" i="1" l="1"/>
  <c r="J3465" i="1" l="1"/>
  <c r="L3465" i="1" s="1"/>
  <c r="I3465" i="1"/>
  <c r="H3465" i="1" s="1"/>
  <c r="K3465" i="1" l="1"/>
  <c r="I3466" i="1" l="1"/>
  <c r="H3466" i="1" s="1"/>
  <c r="J3466" i="1"/>
  <c r="L3466" i="1" s="1"/>
  <c r="K3466" i="1" l="1"/>
  <c r="I3467" i="1" l="1"/>
  <c r="H3467" i="1" s="1"/>
  <c r="J3467" i="1"/>
  <c r="L3467" i="1" s="1"/>
  <c r="K3467" i="1" l="1"/>
  <c r="J3468" i="1" l="1"/>
  <c r="L3468" i="1" s="1"/>
  <c r="I3468" i="1"/>
  <c r="H3468" i="1" s="1"/>
  <c r="K3468" i="1" l="1"/>
  <c r="J3469" i="1" l="1"/>
  <c r="L3469" i="1" s="1"/>
  <c r="I3469" i="1"/>
  <c r="H3469" i="1" s="1"/>
  <c r="K3469" i="1" l="1"/>
  <c r="J3470" i="1" l="1"/>
  <c r="L3470" i="1" s="1"/>
  <c r="I3470" i="1"/>
  <c r="H3470" i="1" s="1"/>
  <c r="K3470" i="1" l="1"/>
  <c r="I3471" i="1" l="1"/>
  <c r="H3471" i="1" s="1"/>
  <c r="J3471" i="1"/>
  <c r="L3471" i="1" s="1"/>
  <c r="K3471" i="1" l="1"/>
  <c r="J3472" i="1" l="1"/>
  <c r="L3472" i="1" s="1"/>
  <c r="I3472" i="1"/>
  <c r="H3472" i="1" s="1"/>
  <c r="K3472" i="1" l="1"/>
  <c r="J3473" i="1" l="1"/>
  <c r="L3473" i="1" s="1"/>
  <c r="I3473" i="1"/>
  <c r="H3473" i="1" s="1"/>
  <c r="K3473" i="1" l="1"/>
  <c r="J3474" i="1" l="1"/>
  <c r="L3474" i="1" s="1"/>
  <c r="I3474" i="1"/>
  <c r="H3474" i="1" s="1"/>
  <c r="K3474" i="1" l="1"/>
  <c r="J3475" i="1" l="1"/>
  <c r="L3475" i="1" s="1"/>
  <c r="I3475" i="1"/>
  <c r="H3475" i="1" s="1"/>
  <c r="K3475" i="1" l="1"/>
  <c r="J3476" i="1" l="1"/>
  <c r="L3476" i="1" s="1"/>
  <c r="I3476" i="1"/>
  <c r="H3476" i="1" s="1"/>
  <c r="K3476" i="1" l="1"/>
  <c r="J3477" i="1" l="1"/>
  <c r="L3477" i="1" s="1"/>
  <c r="I3477" i="1"/>
  <c r="H3477" i="1" s="1"/>
  <c r="K3477" i="1" l="1"/>
  <c r="J3478" i="1" l="1"/>
  <c r="L3478" i="1" s="1"/>
  <c r="I3478" i="1"/>
  <c r="H3478" i="1" s="1"/>
  <c r="K3478" i="1" l="1"/>
  <c r="I3479" i="1" l="1"/>
  <c r="H3479" i="1" s="1"/>
  <c r="J3479" i="1"/>
  <c r="L3479" i="1" s="1"/>
  <c r="K3479" i="1" l="1"/>
  <c r="J3480" i="1" l="1"/>
  <c r="L3480" i="1" s="1"/>
  <c r="I3480" i="1"/>
  <c r="H3480" i="1" s="1"/>
  <c r="K3480" i="1" l="1"/>
  <c r="J3481" i="1" l="1"/>
  <c r="L3481" i="1" s="1"/>
  <c r="I3481" i="1"/>
  <c r="H3481" i="1" s="1"/>
  <c r="K3481" i="1" l="1"/>
  <c r="I3482" i="1" l="1"/>
  <c r="H3482" i="1" s="1"/>
  <c r="J3482" i="1"/>
  <c r="L3482" i="1" s="1"/>
  <c r="K3482" i="1" l="1"/>
  <c r="I3483" i="1" l="1"/>
  <c r="H3483" i="1" s="1"/>
  <c r="J3483" i="1"/>
  <c r="L3483" i="1" s="1"/>
  <c r="K3483" i="1" l="1"/>
  <c r="I3484" i="1" s="1"/>
  <c r="H3484" i="1" s="1"/>
  <c r="J3484" i="1" l="1"/>
  <c r="L3484" i="1" s="1"/>
  <c r="K3484" i="1"/>
  <c r="I3485" i="1" l="1"/>
  <c r="H3485" i="1" s="1"/>
  <c r="J3485" i="1"/>
  <c r="L3485" i="1" s="1"/>
  <c r="K3485" i="1" l="1"/>
  <c r="J3486" i="1" l="1"/>
  <c r="L3486" i="1" s="1"/>
  <c r="I3486" i="1"/>
  <c r="H3486" i="1" s="1"/>
  <c r="K3486" i="1" l="1"/>
  <c r="J3487" i="1" l="1"/>
  <c r="L3487" i="1" s="1"/>
  <c r="I3487" i="1"/>
  <c r="H3487" i="1" s="1"/>
  <c r="K3487" i="1" l="1"/>
  <c r="J3488" i="1" l="1"/>
  <c r="L3488" i="1" s="1"/>
  <c r="I3488" i="1"/>
  <c r="H3488" i="1" s="1"/>
  <c r="K3488" i="1" l="1"/>
  <c r="I3489" i="1" l="1"/>
  <c r="H3489" i="1" s="1"/>
  <c r="J3489" i="1"/>
  <c r="L3489" i="1" s="1"/>
  <c r="K3489" i="1" l="1"/>
  <c r="I3490" i="1" l="1"/>
  <c r="H3490" i="1" s="1"/>
  <c r="J3490" i="1"/>
  <c r="L3490" i="1" s="1"/>
  <c r="K3490" i="1" l="1"/>
  <c r="I3491" i="1" l="1"/>
  <c r="H3491" i="1" s="1"/>
  <c r="J3491" i="1"/>
  <c r="L3491" i="1" s="1"/>
  <c r="K3491" i="1" l="1"/>
  <c r="I3492" i="1" l="1"/>
  <c r="H3492" i="1" s="1"/>
  <c r="J3492" i="1"/>
  <c r="L3492" i="1" s="1"/>
  <c r="K3492" i="1" l="1"/>
  <c r="J3493" i="1" l="1"/>
  <c r="L3493" i="1" s="1"/>
  <c r="I3493" i="1"/>
  <c r="H3493" i="1" s="1"/>
  <c r="K3493" i="1" l="1"/>
  <c r="I3494" i="1" l="1"/>
  <c r="H3494" i="1" s="1"/>
  <c r="J3494" i="1"/>
  <c r="L3494" i="1" s="1"/>
  <c r="K3494" i="1" l="1"/>
  <c r="J3495" i="1" l="1"/>
  <c r="L3495" i="1" s="1"/>
  <c r="I3495" i="1"/>
  <c r="H3495" i="1" s="1"/>
  <c r="K3495" i="1" l="1"/>
  <c r="J3496" i="1" l="1"/>
  <c r="L3496" i="1" s="1"/>
  <c r="I3496" i="1"/>
  <c r="H3496" i="1" s="1"/>
  <c r="K3496" i="1" l="1"/>
  <c r="I3497" i="1" l="1"/>
  <c r="H3497" i="1" s="1"/>
  <c r="J3497" i="1"/>
  <c r="L3497" i="1" s="1"/>
  <c r="K3497" i="1" l="1"/>
  <c r="I3498" i="1" l="1"/>
  <c r="H3498" i="1" s="1"/>
  <c r="J3498" i="1"/>
  <c r="L3498" i="1" s="1"/>
  <c r="K3498" i="1" l="1"/>
  <c r="I3499" i="1" l="1"/>
  <c r="H3499" i="1" s="1"/>
  <c r="J3499" i="1"/>
  <c r="L3499" i="1" s="1"/>
  <c r="K3499" i="1" l="1"/>
  <c r="J3500" i="1" l="1"/>
  <c r="L3500" i="1" s="1"/>
  <c r="I3500" i="1"/>
  <c r="H3500" i="1" s="1"/>
  <c r="K3500" i="1" l="1"/>
  <c r="J3501" i="1" l="1"/>
  <c r="L3501" i="1" s="1"/>
  <c r="I3501" i="1"/>
  <c r="H3501" i="1" s="1"/>
  <c r="K3501" i="1" l="1"/>
  <c r="I3502" i="1" l="1"/>
  <c r="H3502" i="1" s="1"/>
  <c r="J3502" i="1"/>
  <c r="L3502" i="1" s="1"/>
  <c r="K3502" i="1" l="1"/>
  <c r="J3503" i="1" l="1"/>
  <c r="L3503" i="1" s="1"/>
  <c r="I3503" i="1"/>
  <c r="H3503" i="1" s="1"/>
  <c r="K3503" i="1" l="1"/>
  <c r="I3504" i="1" l="1"/>
  <c r="H3504" i="1" s="1"/>
  <c r="J3504" i="1"/>
  <c r="L3504" i="1" s="1"/>
  <c r="K3504" i="1" l="1"/>
  <c r="J3505" i="1" l="1"/>
  <c r="L3505" i="1" s="1"/>
  <c r="I3505" i="1"/>
  <c r="H3505" i="1" s="1"/>
  <c r="K3505" i="1" l="1"/>
  <c r="I3506" i="1" l="1"/>
  <c r="H3506" i="1" s="1"/>
  <c r="J3506" i="1"/>
  <c r="L3506" i="1" s="1"/>
  <c r="K3506" i="1" l="1"/>
  <c r="J3507" i="1" l="1"/>
  <c r="L3507" i="1" s="1"/>
  <c r="I3507" i="1"/>
  <c r="H3507" i="1" s="1"/>
  <c r="K3507" i="1" l="1"/>
  <c r="J3508" i="1" l="1"/>
  <c r="L3508" i="1" s="1"/>
  <c r="I3508" i="1"/>
  <c r="H3508" i="1" s="1"/>
  <c r="K3508" i="1" l="1"/>
  <c r="I3509" i="1" l="1"/>
  <c r="H3509" i="1" s="1"/>
  <c r="J3509" i="1"/>
  <c r="L3509" i="1" s="1"/>
  <c r="K3509" i="1" l="1"/>
  <c r="J3510" i="1" l="1"/>
  <c r="L3510" i="1" s="1"/>
  <c r="I3510" i="1"/>
  <c r="H3510" i="1" s="1"/>
  <c r="K3510" i="1" l="1"/>
  <c r="I3511" i="1" l="1"/>
  <c r="H3511" i="1" s="1"/>
  <c r="J3511" i="1"/>
  <c r="L3511" i="1" s="1"/>
  <c r="K3511" i="1" l="1"/>
  <c r="I3512" i="1" l="1"/>
  <c r="H3512" i="1" s="1"/>
  <c r="J3512" i="1"/>
  <c r="L3512" i="1" s="1"/>
  <c r="K3512" i="1" l="1"/>
  <c r="I3513" i="1" l="1"/>
  <c r="H3513" i="1" s="1"/>
  <c r="J3513" i="1"/>
  <c r="L3513" i="1" s="1"/>
  <c r="K3513" i="1" l="1"/>
  <c r="I3514" i="1" l="1"/>
  <c r="H3514" i="1" s="1"/>
  <c r="J3514" i="1"/>
  <c r="L3514" i="1" s="1"/>
  <c r="K3514" i="1" l="1"/>
  <c r="I3515" i="1" l="1"/>
  <c r="H3515" i="1" s="1"/>
  <c r="J3515" i="1"/>
  <c r="L3515" i="1" s="1"/>
  <c r="K3515" i="1" l="1"/>
  <c r="I3516" i="1" l="1"/>
  <c r="H3516" i="1" s="1"/>
  <c r="J3516" i="1"/>
  <c r="L3516" i="1" s="1"/>
  <c r="K3516" i="1" l="1"/>
  <c r="I3517" i="1" l="1"/>
  <c r="H3517" i="1" s="1"/>
  <c r="J3517" i="1"/>
  <c r="L3517" i="1" s="1"/>
  <c r="K3517" i="1" l="1"/>
  <c r="I3518" i="1" l="1"/>
  <c r="H3518" i="1" s="1"/>
  <c r="J3518" i="1"/>
  <c r="L3518" i="1" s="1"/>
  <c r="K3518" i="1" l="1"/>
  <c r="I3519" i="1" l="1"/>
  <c r="H3519" i="1" s="1"/>
  <c r="J3519" i="1"/>
  <c r="L3519" i="1" s="1"/>
  <c r="K3519" i="1" l="1"/>
  <c r="J3520" i="1" l="1"/>
  <c r="L3520" i="1" s="1"/>
  <c r="I3520" i="1"/>
  <c r="H3520" i="1" s="1"/>
  <c r="K3520" i="1" l="1"/>
  <c r="J3521" i="1" l="1"/>
  <c r="L3521" i="1" s="1"/>
  <c r="I3521" i="1"/>
  <c r="H3521" i="1" s="1"/>
  <c r="K3521" i="1" l="1"/>
  <c r="J3522" i="1" l="1"/>
  <c r="L3522" i="1" s="1"/>
  <c r="I3522" i="1"/>
  <c r="H3522" i="1" s="1"/>
  <c r="K3522" i="1" l="1"/>
  <c r="I3523" i="1" l="1"/>
  <c r="H3523" i="1" s="1"/>
  <c r="J3523" i="1"/>
  <c r="L3523" i="1" s="1"/>
  <c r="K3523" i="1" l="1"/>
  <c r="I3524" i="1" l="1"/>
  <c r="H3524" i="1" s="1"/>
  <c r="J3524" i="1"/>
  <c r="L3524" i="1" s="1"/>
  <c r="K3524" i="1" l="1"/>
  <c r="I3525" i="1" l="1"/>
  <c r="H3525" i="1" s="1"/>
  <c r="J3525" i="1"/>
  <c r="L3525" i="1" s="1"/>
  <c r="K3525" i="1" l="1"/>
  <c r="I3526" i="1" l="1"/>
  <c r="H3526" i="1" s="1"/>
  <c r="J3526" i="1"/>
  <c r="L3526" i="1" s="1"/>
  <c r="K3526" i="1" l="1"/>
  <c r="I3527" i="1" l="1"/>
  <c r="H3527" i="1" s="1"/>
  <c r="J3527" i="1"/>
  <c r="L3527" i="1" s="1"/>
  <c r="K3527" i="1" l="1"/>
  <c r="J3528" i="1" l="1"/>
  <c r="L3528" i="1" s="1"/>
  <c r="I3528" i="1"/>
  <c r="H3528" i="1" s="1"/>
  <c r="K3528" i="1" l="1"/>
  <c r="J3529" i="1" l="1"/>
  <c r="L3529" i="1" s="1"/>
  <c r="I3529" i="1"/>
  <c r="H3529" i="1" s="1"/>
  <c r="K3529" i="1" l="1"/>
  <c r="I3530" i="1" l="1"/>
  <c r="H3530" i="1" s="1"/>
  <c r="J3530" i="1"/>
  <c r="L3530" i="1" s="1"/>
  <c r="K3530" i="1" l="1"/>
  <c r="I3531" i="1" l="1"/>
  <c r="H3531" i="1" s="1"/>
  <c r="J3531" i="1"/>
  <c r="L3531" i="1" s="1"/>
  <c r="K3531" i="1" l="1"/>
  <c r="I3532" i="1" l="1"/>
  <c r="H3532" i="1" s="1"/>
  <c r="J3532" i="1"/>
  <c r="L3532" i="1" s="1"/>
  <c r="K3532" i="1" l="1"/>
  <c r="J3533" i="1" l="1"/>
  <c r="L3533" i="1" s="1"/>
  <c r="I3533" i="1"/>
  <c r="H3533" i="1" s="1"/>
  <c r="K3533" i="1" l="1"/>
  <c r="J3534" i="1"/>
  <c r="L3534" i="1" s="1"/>
  <c r="I3534" i="1"/>
  <c r="H3534" i="1" s="1"/>
  <c r="K3534" i="1" l="1"/>
  <c r="I3535" i="1" l="1"/>
  <c r="H3535" i="1" s="1"/>
  <c r="J3535" i="1"/>
  <c r="L3535" i="1" s="1"/>
  <c r="K3535" i="1" l="1"/>
  <c r="J3536" i="1" l="1"/>
  <c r="L3536" i="1" s="1"/>
  <c r="I3536" i="1"/>
  <c r="H3536" i="1" s="1"/>
  <c r="K3536" i="1" l="1"/>
  <c r="I3537" i="1" l="1"/>
  <c r="H3537" i="1" s="1"/>
  <c r="J3537" i="1"/>
  <c r="L3537" i="1" s="1"/>
  <c r="K3537" i="1" l="1"/>
  <c r="J3538" i="1" l="1"/>
  <c r="L3538" i="1" s="1"/>
  <c r="I3538" i="1"/>
  <c r="H3538" i="1" s="1"/>
  <c r="K3538" i="1" l="1"/>
  <c r="I3539" i="1" l="1"/>
  <c r="H3539" i="1" s="1"/>
  <c r="J3539" i="1"/>
  <c r="L3539" i="1" s="1"/>
  <c r="K3539" i="1" l="1"/>
  <c r="J3540" i="1" l="1"/>
  <c r="L3540" i="1" s="1"/>
  <c r="I3540" i="1"/>
  <c r="H3540" i="1" s="1"/>
  <c r="K3540" i="1" l="1"/>
  <c r="I3541" i="1" l="1"/>
  <c r="H3541" i="1" s="1"/>
  <c r="J3541" i="1"/>
  <c r="L3541" i="1" s="1"/>
  <c r="K3541" i="1" l="1"/>
  <c r="J3542" i="1" l="1"/>
  <c r="L3542" i="1" s="1"/>
  <c r="I3542" i="1"/>
  <c r="H3542" i="1" s="1"/>
  <c r="K3542" i="1" l="1"/>
  <c r="J3543" i="1" l="1"/>
  <c r="L3543" i="1" s="1"/>
  <c r="I3543" i="1"/>
  <c r="H3543" i="1" s="1"/>
  <c r="K3543" i="1" l="1"/>
  <c r="J3544" i="1" l="1"/>
  <c r="L3544" i="1" s="1"/>
  <c r="I3544" i="1"/>
  <c r="H3544" i="1" s="1"/>
  <c r="K3544" i="1" l="1"/>
  <c r="J3545" i="1" l="1"/>
  <c r="L3545" i="1" s="1"/>
  <c r="I3545" i="1"/>
  <c r="H3545" i="1" s="1"/>
  <c r="K3545" i="1" l="1"/>
  <c r="I3546" i="1" l="1"/>
  <c r="H3546" i="1" s="1"/>
  <c r="J3546" i="1"/>
  <c r="L3546" i="1" s="1"/>
  <c r="K3546" i="1" l="1"/>
  <c r="I3547" i="1" l="1"/>
  <c r="H3547" i="1" s="1"/>
  <c r="J3547" i="1"/>
  <c r="L3547" i="1" s="1"/>
  <c r="K3547" i="1" l="1"/>
  <c r="J3548" i="1" l="1"/>
  <c r="L3548" i="1" s="1"/>
  <c r="I3548" i="1"/>
  <c r="H3548" i="1" s="1"/>
  <c r="K3548" i="1" l="1"/>
  <c r="J3549" i="1" l="1"/>
  <c r="L3549" i="1" s="1"/>
  <c r="I3549" i="1"/>
  <c r="H3549" i="1" s="1"/>
  <c r="K3549" i="1" l="1"/>
  <c r="I3550" i="1" l="1"/>
  <c r="H3550" i="1" s="1"/>
  <c r="J3550" i="1"/>
  <c r="L3550" i="1" s="1"/>
  <c r="K3550" i="1" l="1"/>
  <c r="J3551" i="1" l="1"/>
  <c r="L3551" i="1" s="1"/>
  <c r="I3551" i="1"/>
  <c r="H3551" i="1" s="1"/>
  <c r="K3551" i="1" l="1"/>
  <c r="I3552" i="1" l="1"/>
  <c r="H3552" i="1" s="1"/>
  <c r="J3552" i="1"/>
  <c r="L3552" i="1" s="1"/>
  <c r="K3552" i="1" l="1"/>
  <c r="J3553" i="1" l="1"/>
  <c r="L3553" i="1" s="1"/>
  <c r="I3553" i="1"/>
  <c r="H3553" i="1" s="1"/>
  <c r="K3553" i="1" l="1"/>
  <c r="I3554" i="1"/>
  <c r="H3554" i="1" s="1"/>
  <c r="J3554" i="1"/>
  <c r="L3554" i="1" s="1"/>
  <c r="K3554" i="1" l="1"/>
  <c r="J3555" i="1" l="1"/>
  <c r="L3555" i="1" s="1"/>
  <c r="I3555" i="1"/>
  <c r="H3555" i="1" s="1"/>
  <c r="K3555" i="1" l="1"/>
  <c r="I3556" i="1" l="1"/>
  <c r="H3556" i="1" s="1"/>
  <c r="J3556" i="1"/>
  <c r="L3556" i="1" s="1"/>
  <c r="K3556" i="1" l="1"/>
  <c r="I3557" i="1" l="1"/>
  <c r="H3557" i="1" s="1"/>
  <c r="J3557" i="1"/>
  <c r="L3557" i="1" s="1"/>
  <c r="K3557" i="1" l="1"/>
  <c r="J3558" i="1" l="1"/>
  <c r="L3558" i="1" s="1"/>
  <c r="I3558" i="1"/>
  <c r="H3558" i="1" s="1"/>
  <c r="K3558" i="1" l="1"/>
  <c r="I3559" i="1" l="1"/>
  <c r="H3559" i="1" s="1"/>
  <c r="J3559" i="1"/>
  <c r="L3559" i="1" s="1"/>
  <c r="K3559" i="1" l="1"/>
  <c r="J3560" i="1" l="1"/>
  <c r="L3560" i="1" s="1"/>
  <c r="I3560" i="1"/>
  <c r="H3560" i="1" s="1"/>
  <c r="K3560" i="1" l="1"/>
  <c r="J3561" i="1" l="1"/>
  <c r="L3561" i="1" s="1"/>
  <c r="I3561" i="1"/>
  <c r="H3561" i="1" s="1"/>
  <c r="K3561" i="1" l="1"/>
  <c r="J3562" i="1" l="1"/>
  <c r="L3562" i="1" s="1"/>
  <c r="I3562" i="1"/>
  <c r="H3562" i="1" s="1"/>
  <c r="K3562" i="1" l="1"/>
  <c r="J3563" i="1" l="1"/>
  <c r="L3563" i="1" s="1"/>
  <c r="I3563" i="1"/>
  <c r="H3563" i="1" s="1"/>
  <c r="K3563" i="1" l="1"/>
  <c r="J3564" i="1" l="1"/>
  <c r="L3564" i="1" s="1"/>
  <c r="I3564" i="1"/>
  <c r="H3564" i="1" s="1"/>
  <c r="K3564" i="1" l="1"/>
  <c r="J3565" i="1" l="1"/>
  <c r="L3565" i="1" s="1"/>
  <c r="I3565" i="1"/>
  <c r="H3565" i="1" s="1"/>
  <c r="K3565" i="1" l="1"/>
  <c r="I3566" i="1" l="1"/>
  <c r="H3566" i="1" s="1"/>
  <c r="J3566" i="1"/>
  <c r="L3566" i="1" s="1"/>
  <c r="K3566" i="1" l="1"/>
  <c r="I3567" i="1" l="1"/>
  <c r="H3567" i="1" s="1"/>
  <c r="J3567" i="1"/>
  <c r="L3567" i="1" s="1"/>
  <c r="K3567" i="1" l="1"/>
  <c r="I3568" i="1" l="1"/>
  <c r="H3568" i="1" s="1"/>
  <c r="J3568" i="1"/>
  <c r="L3568" i="1" s="1"/>
  <c r="K3568" i="1" l="1"/>
  <c r="J3569" i="1" l="1"/>
  <c r="L3569" i="1" s="1"/>
  <c r="I3569" i="1"/>
  <c r="H3569" i="1" s="1"/>
  <c r="K3569" i="1" l="1"/>
  <c r="I3570" i="1" l="1"/>
  <c r="H3570" i="1" s="1"/>
  <c r="J3570" i="1"/>
  <c r="L3570" i="1" s="1"/>
  <c r="K3570" i="1" l="1"/>
  <c r="J3571" i="1" l="1"/>
  <c r="L3571" i="1" s="1"/>
  <c r="I3571" i="1"/>
  <c r="H3571" i="1" s="1"/>
  <c r="K3571" i="1" l="1"/>
  <c r="J3572" i="1" l="1"/>
  <c r="L3572" i="1" s="1"/>
  <c r="I3572" i="1"/>
  <c r="H3572" i="1" s="1"/>
  <c r="K3572" i="1" l="1"/>
  <c r="J3573" i="1" l="1"/>
  <c r="L3573" i="1" s="1"/>
  <c r="I3573" i="1"/>
  <c r="H3573" i="1" s="1"/>
  <c r="K3573" i="1" l="1"/>
  <c r="I3574" i="1" l="1"/>
  <c r="H3574" i="1" s="1"/>
  <c r="J3574" i="1"/>
  <c r="L3574" i="1" s="1"/>
  <c r="K3574" i="1" l="1"/>
  <c r="I3575" i="1" l="1"/>
  <c r="H3575" i="1" s="1"/>
  <c r="J3575" i="1"/>
  <c r="L3575" i="1" s="1"/>
  <c r="K3575" i="1" l="1"/>
  <c r="J3576" i="1" l="1"/>
  <c r="L3576" i="1" s="1"/>
  <c r="I3576" i="1"/>
  <c r="H3576" i="1" s="1"/>
  <c r="K3576" i="1" l="1"/>
  <c r="I3577" i="1" l="1"/>
  <c r="H3577" i="1" s="1"/>
  <c r="J3577" i="1"/>
  <c r="L3577" i="1" s="1"/>
  <c r="K3577" i="1" l="1"/>
  <c r="J3578" i="1" l="1"/>
  <c r="L3578" i="1" s="1"/>
  <c r="I3578" i="1"/>
  <c r="H3578" i="1" s="1"/>
  <c r="K3578" i="1" l="1"/>
  <c r="I3579" i="1" l="1"/>
  <c r="H3579" i="1" s="1"/>
  <c r="J3579" i="1"/>
  <c r="L3579" i="1" s="1"/>
  <c r="K3579" i="1" l="1"/>
  <c r="J3580" i="1" l="1"/>
  <c r="L3580" i="1" s="1"/>
  <c r="I3580" i="1"/>
  <c r="H3580" i="1" s="1"/>
  <c r="K3580" i="1" l="1"/>
  <c r="J3581" i="1" l="1"/>
  <c r="L3581" i="1" s="1"/>
  <c r="I3581" i="1"/>
  <c r="H3581" i="1" s="1"/>
  <c r="K3581" i="1" l="1"/>
  <c r="J3582" i="1" l="1"/>
  <c r="L3582" i="1" s="1"/>
  <c r="I3582" i="1"/>
  <c r="H3582" i="1" s="1"/>
  <c r="K3582" i="1" l="1"/>
  <c r="J3583" i="1" l="1"/>
  <c r="L3583" i="1" s="1"/>
  <c r="I3583" i="1"/>
  <c r="H3583" i="1" s="1"/>
  <c r="K3583" i="1" l="1"/>
  <c r="I3584" i="1" l="1"/>
  <c r="H3584" i="1" s="1"/>
  <c r="J3584" i="1"/>
  <c r="L3584" i="1" s="1"/>
  <c r="K3584" i="1" l="1"/>
  <c r="I3585" i="1" l="1"/>
  <c r="H3585" i="1" s="1"/>
  <c r="J3585" i="1"/>
  <c r="L3585" i="1" s="1"/>
  <c r="K3585" i="1" l="1"/>
  <c r="I3586" i="1" l="1"/>
  <c r="H3586" i="1" s="1"/>
  <c r="J3586" i="1"/>
  <c r="L3586" i="1" s="1"/>
  <c r="K3586" i="1" l="1"/>
  <c r="J3587" i="1" l="1"/>
  <c r="L3587" i="1" s="1"/>
  <c r="I3587" i="1"/>
  <c r="H3587" i="1" s="1"/>
  <c r="K3587" i="1" l="1"/>
  <c r="I3588" i="1" l="1"/>
  <c r="H3588" i="1" s="1"/>
  <c r="J3588" i="1"/>
  <c r="L3588" i="1" s="1"/>
  <c r="K3588" i="1" l="1"/>
  <c r="J3589" i="1" l="1"/>
  <c r="L3589" i="1" s="1"/>
  <c r="I3589" i="1"/>
  <c r="H3589" i="1" s="1"/>
  <c r="K3589" i="1" l="1"/>
  <c r="J3590" i="1" l="1"/>
  <c r="L3590" i="1" s="1"/>
  <c r="I3590" i="1"/>
  <c r="H3590" i="1" s="1"/>
  <c r="K3590" i="1" l="1"/>
  <c r="J3591" i="1" l="1"/>
  <c r="L3591" i="1" s="1"/>
  <c r="I3591" i="1"/>
  <c r="H3591" i="1" s="1"/>
  <c r="K3591" i="1" l="1"/>
  <c r="I3592" i="1" l="1"/>
  <c r="H3592" i="1" s="1"/>
  <c r="J3592" i="1"/>
  <c r="L3592" i="1" s="1"/>
  <c r="K3592" i="1" l="1"/>
  <c r="J3593" i="1" l="1"/>
  <c r="L3593" i="1" s="1"/>
  <c r="I3593" i="1"/>
  <c r="H3593" i="1" s="1"/>
  <c r="K3593" i="1" l="1"/>
  <c r="I3594" i="1"/>
  <c r="H3594" i="1" s="1"/>
  <c r="J3594" i="1"/>
  <c r="L3594" i="1" s="1"/>
  <c r="K3594" i="1" l="1"/>
  <c r="J3595" i="1" l="1"/>
  <c r="L3595" i="1" s="1"/>
  <c r="I3595" i="1"/>
  <c r="H3595" i="1" s="1"/>
  <c r="K3595" i="1" l="1"/>
  <c r="I3596" i="1" l="1"/>
  <c r="H3596" i="1" s="1"/>
  <c r="J3596" i="1"/>
  <c r="L3596" i="1" s="1"/>
  <c r="K3596" i="1" l="1"/>
  <c r="J3597" i="1" l="1"/>
  <c r="L3597" i="1" s="1"/>
  <c r="I3597" i="1"/>
  <c r="H3597" i="1" s="1"/>
  <c r="K3597" i="1" l="1"/>
  <c r="I3598" i="1" l="1"/>
  <c r="H3598" i="1" s="1"/>
  <c r="J3598" i="1"/>
  <c r="L3598" i="1" s="1"/>
  <c r="K3598" i="1" l="1"/>
  <c r="J3599" i="1" l="1"/>
  <c r="L3599" i="1" s="1"/>
  <c r="I3599" i="1"/>
  <c r="H3599" i="1" s="1"/>
  <c r="K3599" i="1" l="1"/>
  <c r="J3600" i="1" l="1"/>
  <c r="L3600" i="1" s="1"/>
  <c r="I3600" i="1"/>
  <c r="H3600" i="1" s="1"/>
  <c r="K3600" i="1" l="1"/>
  <c r="I3601" i="1" l="1"/>
  <c r="H3601" i="1" s="1"/>
  <c r="J3601" i="1"/>
  <c r="L3601" i="1" s="1"/>
  <c r="K3601" i="1" l="1"/>
  <c r="J3602" i="1" l="1"/>
  <c r="L3602" i="1" s="1"/>
  <c r="I3602" i="1"/>
  <c r="H3602" i="1" s="1"/>
  <c r="K3602" i="1" l="1"/>
  <c r="I3603" i="1" l="1"/>
  <c r="H3603" i="1" s="1"/>
  <c r="J3603" i="1"/>
  <c r="L3603" i="1" s="1"/>
  <c r="K3603" i="1" l="1"/>
  <c r="J3604" i="1" l="1"/>
  <c r="L3604" i="1" s="1"/>
  <c r="I3604" i="1"/>
  <c r="H3604" i="1" s="1"/>
  <c r="K3604" i="1" l="1"/>
  <c r="J3605" i="1" l="1"/>
  <c r="L3605" i="1" s="1"/>
  <c r="I3605" i="1"/>
  <c r="H3605" i="1" s="1"/>
  <c r="K3605" i="1" l="1"/>
  <c r="J3606" i="1" l="1"/>
  <c r="L3606" i="1" s="1"/>
  <c r="I3606" i="1"/>
  <c r="H3606" i="1" s="1"/>
  <c r="K3606" i="1" l="1"/>
  <c r="J3607" i="1" l="1"/>
  <c r="L3607" i="1" s="1"/>
  <c r="I3607" i="1"/>
  <c r="H3607" i="1" s="1"/>
  <c r="K3607" i="1" l="1"/>
  <c r="J3608" i="1" l="1"/>
  <c r="L3608" i="1" s="1"/>
  <c r="I3608" i="1"/>
  <c r="H3608" i="1" s="1"/>
  <c r="K3608" i="1" l="1"/>
  <c r="I3609" i="1"/>
  <c r="H3609" i="1" s="1"/>
  <c r="J3609" i="1"/>
  <c r="L3609" i="1" s="1"/>
  <c r="K3609" i="1" l="1"/>
  <c r="J3610" i="1" l="1"/>
  <c r="L3610" i="1" s="1"/>
  <c r="I3610" i="1"/>
  <c r="H3610" i="1" s="1"/>
  <c r="K3610" i="1" l="1"/>
  <c r="J3611" i="1" l="1"/>
  <c r="L3611" i="1" s="1"/>
  <c r="I3611" i="1"/>
  <c r="H3611" i="1" s="1"/>
  <c r="K3611" i="1" l="1"/>
  <c r="J3612" i="1" l="1"/>
  <c r="L3612" i="1" s="1"/>
  <c r="I3612" i="1"/>
  <c r="H3612" i="1" s="1"/>
  <c r="K3612" i="1" l="1"/>
  <c r="I3613" i="1" l="1"/>
  <c r="H3613" i="1" s="1"/>
  <c r="J3613" i="1"/>
  <c r="L3613" i="1" s="1"/>
  <c r="K3613" i="1" l="1"/>
  <c r="J3614" i="1" l="1"/>
  <c r="L3614" i="1" s="1"/>
  <c r="I3614" i="1"/>
  <c r="H3614" i="1" s="1"/>
  <c r="K3614" i="1" l="1"/>
  <c r="J3615" i="1"/>
  <c r="L3615" i="1" s="1"/>
  <c r="I3615" i="1"/>
  <c r="H3615" i="1" s="1"/>
  <c r="K3615" i="1" l="1"/>
  <c r="J3616" i="1" l="1"/>
  <c r="L3616" i="1" s="1"/>
  <c r="I3616" i="1"/>
  <c r="H3616" i="1" s="1"/>
  <c r="K3616" i="1" l="1"/>
  <c r="I3617" i="1" l="1"/>
  <c r="H3617" i="1" s="1"/>
  <c r="J3617" i="1"/>
  <c r="L3617" i="1" s="1"/>
  <c r="K3617" i="1" l="1"/>
  <c r="J3618" i="1" l="1"/>
  <c r="L3618" i="1" s="1"/>
  <c r="I3618" i="1"/>
  <c r="H3618" i="1" s="1"/>
  <c r="K3618" i="1" l="1"/>
  <c r="J3619" i="1" l="1"/>
  <c r="L3619" i="1" s="1"/>
  <c r="I3619" i="1"/>
  <c r="H3619" i="1" s="1"/>
  <c r="K3619" i="1" l="1"/>
  <c r="J3620" i="1" l="1"/>
  <c r="L3620" i="1" s="1"/>
  <c r="I3620" i="1"/>
  <c r="H3620" i="1" s="1"/>
  <c r="K3620" i="1" l="1"/>
  <c r="I3621" i="1" l="1"/>
  <c r="H3621" i="1" s="1"/>
  <c r="J3621" i="1"/>
  <c r="L3621" i="1" s="1"/>
  <c r="K3621" i="1" l="1"/>
  <c r="J3622" i="1" l="1"/>
  <c r="L3622" i="1" s="1"/>
  <c r="I3622" i="1"/>
  <c r="H3622" i="1" s="1"/>
  <c r="K3622" i="1" l="1"/>
  <c r="J3623" i="1"/>
  <c r="L3623" i="1" s="1"/>
  <c r="I3623" i="1"/>
  <c r="H3623" i="1" s="1"/>
  <c r="K3623" i="1" l="1"/>
  <c r="I3624" i="1" l="1"/>
  <c r="H3624" i="1" s="1"/>
  <c r="J3624" i="1"/>
  <c r="L3624" i="1" s="1"/>
  <c r="K3624" i="1" l="1"/>
  <c r="I3625" i="1" l="1"/>
  <c r="H3625" i="1" s="1"/>
  <c r="J3625" i="1"/>
  <c r="L3625" i="1" s="1"/>
  <c r="K3625" i="1" l="1"/>
  <c r="I3626" i="1" l="1"/>
  <c r="H3626" i="1" s="1"/>
  <c r="J3626" i="1"/>
  <c r="L3626" i="1" s="1"/>
  <c r="K3626" i="1" l="1"/>
  <c r="J3627" i="1" l="1"/>
  <c r="L3627" i="1" s="1"/>
  <c r="I3627" i="1"/>
  <c r="H3627" i="1" s="1"/>
  <c r="K3627" i="1" l="1"/>
  <c r="J3628" i="1" l="1"/>
  <c r="L3628" i="1" s="1"/>
  <c r="I3628" i="1"/>
  <c r="H3628" i="1" s="1"/>
  <c r="K3628" i="1" l="1"/>
  <c r="J3629" i="1" l="1"/>
  <c r="L3629" i="1" s="1"/>
  <c r="I3629" i="1"/>
  <c r="H3629" i="1" s="1"/>
  <c r="K3629" i="1" l="1"/>
  <c r="I3630" i="1"/>
  <c r="H3630" i="1" s="1"/>
  <c r="J3630" i="1"/>
  <c r="L3630" i="1" s="1"/>
  <c r="K3630" i="1" l="1"/>
  <c r="I3631" i="1" l="1"/>
  <c r="H3631" i="1" s="1"/>
  <c r="J3631" i="1"/>
  <c r="L3631" i="1" s="1"/>
  <c r="K3631" i="1" l="1"/>
  <c r="I3632" i="1" l="1"/>
  <c r="H3632" i="1" s="1"/>
  <c r="J3632" i="1"/>
  <c r="L3632" i="1" s="1"/>
  <c r="K3632" i="1" l="1"/>
  <c r="J3633" i="1" l="1"/>
  <c r="L3633" i="1" s="1"/>
  <c r="I3633" i="1"/>
  <c r="H3633" i="1" s="1"/>
  <c r="K3633" i="1" l="1"/>
  <c r="I3634" i="1" l="1"/>
  <c r="H3634" i="1" s="1"/>
  <c r="J3634" i="1"/>
  <c r="L3634" i="1" s="1"/>
  <c r="K3634" i="1" l="1"/>
  <c r="J3635" i="1" l="1"/>
  <c r="L3635" i="1" s="1"/>
  <c r="I3635" i="1"/>
  <c r="H3635" i="1" s="1"/>
  <c r="K3635" i="1" l="1"/>
  <c r="J3636" i="1" l="1"/>
  <c r="L3636" i="1" s="1"/>
  <c r="I3636" i="1"/>
  <c r="H3636" i="1" s="1"/>
  <c r="K3636" i="1" l="1"/>
  <c r="I3637" i="1"/>
  <c r="H3637" i="1" s="1"/>
  <c r="J3637" i="1"/>
  <c r="L3637" i="1" s="1"/>
  <c r="K3637" i="1" l="1"/>
  <c r="J3638" i="1" l="1"/>
  <c r="L3638" i="1" s="1"/>
  <c r="I3638" i="1"/>
  <c r="H3638" i="1" s="1"/>
  <c r="K3638" i="1" l="1"/>
  <c r="I3639" i="1" l="1"/>
  <c r="H3639" i="1" s="1"/>
  <c r="J3639" i="1"/>
  <c r="L3639" i="1" s="1"/>
  <c r="K3639" i="1" l="1"/>
  <c r="I3640" i="1" l="1"/>
  <c r="H3640" i="1" s="1"/>
  <c r="J3640" i="1"/>
  <c r="L3640" i="1" s="1"/>
  <c r="K3640" i="1" l="1"/>
  <c r="J3641" i="1" l="1"/>
  <c r="L3641" i="1" s="1"/>
  <c r="I3641" i="1"/>
  <c r="H3641" i="1" s="1"/>
  <c r="K3641" i="1" l="1"/>
  <c r="J3642" i="1" l="1"/>
  <c r="L3642" i="1" s="1"/>
  <c r="I3642" i="1"/>
  <c r="H3642" i="1" s="1"/>
  <c r="K3642" i="1" l="1"/>
  <c r="I3643" i="1" l="1"/>
  <c r="H3643" i="1" s="1"/>
  <c r="J3643" i="1"/>
  <c r="L3643" i="1" s="1"/>
  <c r="K3643" i="1" l="1"/>
  <c r="I3644" i="1" l="1"/>
  <c r="H3644" i="1" s="1"/>
  <c r="J3644" i="1"/>
  <c r="L3644" i="1" s="1"/>
  <c r="K3644" i="1" l="1"/>
  <c r="I3645" i="1" l="1"/>
  <c r="H3645" i="1" s="1"/>
  <c r="J3645" i="1"/>
  <c r="L3645" i="1" s="1"/>
  <c r="K3645" i="1" l="1"/>
  <c r="I3646" i="1" l="1"/>
  <c r="H3646" i="1" s="1"/>
  <c r="J3646" i="1"/>
  <c r="L3646" i="1" s="1"/>
  <c r="K3646" i="1" l="1"/>
  <c r="I3647" i="1" l="1"/>
  <c r="H3647" i="1" s="1"/>
  <c r="J3647" i="1"/>
  <c r="L3647" i="1" s="1"/>
  <c r="K3647" i="1" l="1"/>
  <c r="I3648" i="1" l="1"/>
  <c r="H3648" i="1" s="1"/>
  <c r="J3648" i="1"/>
  <c r="L3648" i="1" s="1"/>
  <c r="K3648" i="1" l="1"/>
  <c r="I3649" i="1" l="1"/>
  <c r="H3649" i="1" s="1"/>
  <c r="J3649" i="1"/>
  <c r="L3649" i="1" s="1"/>
  <c r="K3649" i="1" l="1"/>
  <c r="J3650" i="1" l="1"/>
  <c r="L3650" i="1" s="1"/>
  <c r="I3650" i="1"/>
  <c r="H3650" i="1" s="1"/>
  <c r="K3650" i="1" l="1"/>
  <c r="J3651" i="1" l="1"/>
  <c r="L3651" i="1" s="1"/>
  <c r="I3651" i="1"/>
  <c r="H3651" i="1" s="1"/>
  <c r="K3651" i="1" l="1"/>
  <c r="J3652" i="1" l="1"/>
  <c r="L3652" i="1" s="1"/>
  <c r="I3652" i="1"/>
  <c r="H3652" i="1" s="1"/>
  <c r="K3652" i="1" l="1"/>
  <c r="I3653" i="1" l="1"/>
  <c r="H3653" i="1" s="1"/>
  <c r="J3653" i="1"/>
  <c r="L3653" i="1" s="1"/>
  <c r="K3653" i="1" l="1"/>
  <c r="J3654" i="1" l="1"/>
  <c r="L3654" i="1" s="1"/>
  <c r="I3654" i="1"/>
  <c r="H3654" i="1" s="1"/>
  <c r="K3654" i="1" l="1"/>
  <c r="J3655" i="1" l="1"/>
  <c r="L3655" i="1" s="1"/>
  <c r="I3655" i="1"/>
  <c r="H3655" i="1" s="1"/>
  <c r="K3655" i="1" l="1"/>
  <c r="J3656" i="1" l="1"/>
  <c r="L3656" i="1" s="1"/>
  <c r="I3656" i="1"/>
  <c r="H3656" i="1" s="1"/>
  <c r="K3656" i="1" l="1"/>
  <c r="I3657" i="1" s="1"/>
  <c r="H3657" i="1" s="1"/>
  <c r="J3657" i="1"/>
  <c r="L3657" i="1" s="1"/>
  <c r="K3657" i="1" l="1"/>
  <c r="I3658" i="1" l="1"/>
  <c r="H3658" i="1" s="1"/>
  <c r="J3658" i="1"/>
  <c r="L3658" i="1" s="1"/>
  <c r="K3658" i="1" l="1"/>
  <c r="I3659" i="1" l="1"/>
  <c r="H3659" i="1" s="1"/>
  <c r="J3659" i="1"/>
  <c r="L3659" i="1" s="1"/>
  <c r="K3659" i="1" l="1"/>
  <c r="I3660" i="1" l="1"/>
  <c r="H3660" i="1" s="1"/>
  <c r="J3660" i="1"/>
  <c r="L3660" i="1" s="1"/>
  <c r="K3660" i="1" l="1"/>
  <c r="J3661" i="1" l="1"/>
  <c r="L3661" i="1" s="1"/>
  <c r="I3661" i="1"/>
  <c r="H3661" i="1" s="1"/>
  <c r="K3661" i="1" l="1"/>
  <c r="J3662" i="1" l="1"/>
  <c r="L3662" i="1" s="1"/>
  <c r="I3662" i="1"/>
  <c r="H3662" i="1" s="1"/>
  <c r="K3662" i="1" l="1"/>
  <c r="I3663" i="1" l="1"/>
  <c r="H3663" i="1" s="1"/>
  <c r="J3663" i="1"/>
  <c r="L3663" i="1" s="1"/>
  <c r="K3663" i="1" l="1"/>
  <c r="J3664" i="1" l="1"/>
  <c r="L3664" i="1" s="1"/>
  <c r="I3664" i="1"/>
  <c r="H3664" i="1" s="1"/>
  <c r="K3664" i="1" l="1"/>
  <c r="I3665" i="1" l="1"/>
  <c r="H3665" i="1" s="1"/>
  <c r="J3665" i="1"/>
  <c r="L3665" i="1" s="1"/>
  <c r="K3665" i="1" l="1"/>
  <c r="J3666" i="1" l="1"/>
  <c r="L3666" i="1" s="1"/>
  <c r="I3666" i="1"/>
  <c r="H3666" i="1" s="1"/>
  <c r="K3666" i="1" l="1"/>
  <c r="I3667" i="1" l="1"/>
  <c r="H3667" i="1" s="1"/>
  <c r="J3667" i="1"/>
  <c r="L3667" i="1" s="1"/>
  <c r="K3667" i="1" l="1"/>
  <c r="I3668" i="1" l="1"/>
  <c r="H3668" i="1" s="1"/>
  <c r="J3668" i="1"/>
  <c r="L3668" i="1" s="1"/>
  <c r="K3668" i="1" l="1"/>
  <c r="J3669" i="1" l="1"/>
  <c r="L3669" i="1" s="1"/>
  <c r="I3669" i="1"/>
  <c r="H3669" i="1" s="1"/>
  <c r="K3669" i="1" l="1"/>
  <c r="J3670" i="1" l="1"/>
  <c r="L3670" i="1" s="1"/>
  <c r="I3670" i="1"/>
  <c r="H3670" i="1" s="1"/>
  <c r="K3670" i="1" l="1"/>
  <c r="I3671" i="1" l="1"/>
  <c r="H3671" i="1" s="1"/>
  <c r="J3671" i="1"/>
  <c r="L3671" i="1" s="1"/>
  <c r="K3671" i="1" l="1"/>
  <c r="J3672" i="1" l="1"/>
  <c r="L3672" i="1" s="1"/>
  <c r="I3672" i="1"/>
  <c r="H3672" i="1" s="1"/>
  <c r="K3672" i="1" l="1"/>
  <c r="J3673" i="1" l="1"/>
  <c r="L3673" i="1" s="1"/>
  <c r="I3673" i="1"/>
  <c r="H3673" i="1" s="1"/>
  <c r="K3673" i="1" l="1"/>
  <c r="I3674" i="1" l="1"/>
  <c r="H3674" i="1" s="1"/>
  <c r="J3674" i="1"/>
  <c r="L3674" i="1" s="1"/>
  <c r="K3674" i="1" l="1"/>
  <c r="I3675" i="1" l="1"/>
  <c r="H3675" i="1" s="1"/>
  <c r="J3675" i="1"/>
  <c r="L3675" i="1" s="1"/>
  <c r="K3675" i="1" l="1"/>
  <c r="I3676" i="1" l="1"/>
  <c r="H3676" i="1" s="1"/>
  <c r="J3676" i="1"/>
  <c r="L3676" i="1" s="1"/>
  <c r="K3676" i="1" l="1"/>
  <c r="J3677" i="1" l="1"/>
  <c r="L3677" i="1" s="1"/>
  <c r="I3677" i="1"/>
  <c r="H3677" i="1" s="1"/>
  <c r="K3677" i="1" l="1"/>
  <c r="I3678" i="1" l="1"/>
  <c r="H3678" i="1" s="1"/>
  <c r="J3678" i="1"/>
  <c r="L3678" i="1" s="1"/>
  <c r="K3678" i="1" l="1"/>
  <c r="I3679" i="1" l="1"/>
  <c r="H3679" i="1" s="1"/>
  <c r="J3679" i="1"/>
  <c r="L3679" i="1" s="1"/>
  <c r="K3679" i="1" l="1"/>
  <c r="J3680" i="1" l="1"/>
  <c r="L3680" i="1" s="1"/>
  <c r="I3680" i="1"/>
  <c r="H3680" i="1" s="1"/>
  <c r="K3680" i="1" l="1"/>
  <c r="J3681" i="1" l="1"/>
  <c r="L3681" i="1" s="1"/>
  <c r="I3681" i="1"/>
  <c r="H3681" i="1" s="1"/>
  <c r="K3681" i="1" l="1"/>
  <c r="J3682" i="1" l="1"/>
  <c r="L3682" i="1" s="1"/>
  <c r="I3682" i="1"/>
  <c r="H3682" i="1" s="1"/>
  <c r="K3682" i="1" l="1"/>
  <c r="I3683" i="1" l="1"/>
  <c r="H3683" i="1" s="1"/>
  <c r="J3683" i="1"/>
  <c r="L3683" i="1" s="1"/>
  <c r="K3683" i="1" l="1"/>
  <c r="I3684" i="1" l="1"/>
  <c r="H3684" i="1" s="1"/>
  <c r="J3684" i="1"/>
  <c r="L3684" i="1" s="1"/>
  <c r="K3684" i="1" l="1"/>
  <c r="J3685" i="1" l="1"/>
  <c r="L3685" i="1" s="1"/>
  <c r="I3685" i="1"/>
  <c r="H3685" i="1" s="1"/>
  <c r="K3685" i="1" l="1"/>
  <c r="J3686" i="1" l="1"/>
  <c r="L3686" i="1" s="1"/>
  <c r="I3686" i="1"/>
  <c r="H3686" i="1" s="1"/>
  <c r="K3686" i="1" l="1"/>
  <c r="J3687" i="1" l="1"/>
  <c r="L3687" i="1" s="1"/>
  <c r="I3687" i="1"/>
  <c r="H3687" i="1" s="1"/>
  <c r="K3687" i="1" l="1"/>
  <c r="I3688" i="1" l="1"/>
  <c r="H3688" i="1" s="1"/>
  <c r="J3688" i="1"/>
  <c r="L3688" i="1" s="1"/>
  <c r="K3688" i="1" l="1"/>
  <c r="I3689" i="1" l="1"/>
  <c r="H3689" i="1" s="1"/>
  <c r="J3689" i="1"/>
  <c r="L3689" i="1" s="1"/>
  <c r="K3689" i="1" l="1"/>
  <c r="J3690" i="1" l="1"/>
  <c r="L3690" i="1" s="1"/>
  <c r="I3690" i="1"/>
  <c r="H3690" i="1" s="1"/>
  <c r="K3690" i="1" l="1"/>
  <c r="I3691" i="1" l="1"/>
  <c r="H3691" i="1" s="1"/>
  <c r="J3691" i="1"/>
  <c r="L3691" i="1" s="1"/>
  <c r="K3691" i="1" l="1"/>
  <c r="I3692" i="1" l="1"/>
  <c r="H3692" i="1" s="1"/>
  <c r="J3692" i="1"/>
  <c r="L3692" i="1" s="1"/>
  <c r="K3692" i="1" l="1"/>
  <c r="I3693" i="1" l="1"/>
  <c r="H3693" i="1" s="1"/>
  <c r="J3693" i="1"/>
  <c r="L3693" i="1" s="1"/>
  <c r="K3693" i="1" l="1"/>
  <c r="I3694" i="1" l="1"/>
  <c r="H3694" i="1" s="1"/>
  <c r="J3694" i="1"/>
  <c r="L3694" i="1" s="1"/>
  <c r="K3694" i="1" l="1"/>
  <c r="J3695" i="1" l="1"/>
  <c r="L3695" i="1" s="1"/>
  <c r="I3695" i="1"/>
  <c r="H3695" i="1" s="1"/>
  <c r="K3695" i="1" l="1"/>
  <c r="I3696" i="1" l="1"/>
  <c r="H3696" i="1" s="1"/>
  <c r="J3696" i="1"/>
  <c r="L3696" i="1" s="1"/>
  <c r="K3696" i="1" l="1"/>
  <c r="J3697" i="1" l="1"/>
  <c r="L3697" i="1" s="1"/>
  <c r="I3697" i="1"/>
  <c r="H3697" i="1" s="1"/>
  <c r="K3697" i="1" l="1"/>
  <c r="J3698" i="1" l="1"/>
  <c r="L3698" i="1" s="1"/>
  <c r="I3698" i="1"/>
  <c r="H3698" i="1" s="1"/>
  <c r="K3698" i="1" l="1"/>
  <c r="I3699" i="1" l="1"/>
  <c r="H3699" i="1" s="1"/>
  <c r="J3699" i="1"/>
  <c r="L3699" i="1" s="1"/>
  <c r="K3699" i="1" l="1"/>
  <c r="J3700" i="1" l="1"/>
  <c r="L3700" i="1" s="1"/>
  <c r="I3700" i="1"/>
  <c r="H3700" i="1" s="1"/>
  <c r="K3700" i="1" l="1"/>
  <c r="J3701" i="1" l="1"/>
  <c r="L3701" i="1" s="1"/>
  <c r="I3701" i="1"/>
  <c r="H3701" i="1" s="1"/>
  <c r="K3701" i="1" l="1"/>
  <c r="J3702" i="1"/>
  <c r="L3702" i="1" s="1"/>
  <c r="I3702" i="1"/>
  <c r="H3702" i="1" s="1"/>
  <c r="K3702" i="1" l="1"/>
  <c r="I3703" i="1" l="1"/>
  <c r="H3703" i="1" s="1"/>
  <c r="J3703" i="1"/>
  <c r="L3703" i="1" s="1"/>
  <c r="K3703" i="1" l="1"/>
  <c r="J3704" i="1" l="1"/>
  <c r="L3704" i="1" s="1"/>
  <c r="I3704" i="1"/>
  <c r="H3704" i="1" s="1"/>
  <c r="K3704" i="1" l="1"/>
  <c r="J3705" i="1" l="1"/>
  <c r="L3705" i="1" s="1"/>
  <c r="I3705" i="1"/>
  <c r="H3705" i="1" s="1"/>
  <c r="K3705" i="1" l="1"/>
  <c r="J3706" i="1" l="1"/>
  <c r="L3706" i="1" s="1"/>
  <c r="I3706" i="1"/>
  <c r="H3706" i="1" s="1"/>
  <c r="K3706" i="1" l="1"/>
  <c r="J3707" i="1" l="1"/>
  <c r="L3707" i="1" s="1"/>
  <c r="I3707" i="1"/>
  <c r="H3707" i="1" s="1"/>
  <c r="K3707" i="1" l="1"/>
  <c r="I3708" i="1" l="1"/>
  <c r="H3708" i="1" s="1"/>
  <c r="J3708" i="1"/>
  <c r="L3708" i="1" s="1"/>
  <c r="K3708" i="1" l="1"/>
  <c r="J3709" i="1" l="1"/>
  <c r="L3709" i="1" s="1"/>
  <c r="I3709" i="1"/>
  <c r="H3709" i="1" s="1"/>
  <c r="K3709" i="1" l="1"/>
  <c r="J3710" i="1" l="1"/>
  <c r="L3710" i="1" s="1"/>
  <c r="I3710" i="1"/>
  <c r="H3710" i="1" s="1"/>
  <c r="K3710" i="1" l="1"/>
  <c r="J3711" i="1" l="1"/>
  <c r="L3711" i="1" s="1"/>
  <c r="I3711" i="1"/>
  <c r="H3711" i="1" s="1"/>
  <c r="K3711" i="1" l="1"/>
  <c r="J3712" i="1" l="1"/>
  <c r="L3712" i="1" s="1"/>
  <c r="I3712" i="1"/>
  <c r="H3712" i="1" s="1"/>
  <c r="K3712" i="1" l="1"/>
  <c r="J3713" i="1"/>
  <c r="L3713" i="1" s="1"/>
  <c r="I3713" i="1"/>
  <c r="H3713" i="1" s="1"/>
  <c r="K3713" i="1" l="1"/>
  <c r="I3714" i="1" l="1"/>
  <c r="H3714" i="1" s="1"/>
  <c r="J3714" i="1"/>
  <c r="L3714" i="1" s="1"/>
  <c r="K3714" i="1" l="1"/>
  <c r="J3715" i="1" l="1"/>
  <c r="L3715" i="1" s="1"/>
  <c r="I3715" i="1"/>
  <c r="H3715" i="1" s="1"/>
  <c r="K3715" i="1" l="1"/>
  <c r="J3716" i="1" l="1"/>
  <c r="L3716" i="1" s="1"/>
  <c r="I3716" i="1"/>
  <c r="H3716" i="1" s="1"/>
  <c r="K3716" i="1" l="1"/>
  <c r="I3717" i="1" l="1"/>
  <c r="H3717" i="1" s="1"/>
  <c r="J3717" i="1"/>
  <c r="L3717" i="1" s="1"/>
  <c r="K3717" i="1" l="1"/>
  <c r="J3718" i="1" l="1"/>
  <c r="L3718" i="1" s="1"/>
  <c r="I3718" i="1"/>
  <c r="H3718" i="1" s="1"/>
  <c r="K3718" i="1" l="1"/>
  <c r="I3719" i="1" l="1"/>
  <c r="H3719" i="1" s="1"/>
  <c r="J3719" i="1"/>
  <c r="L3719" i="1" s="1"/>
  <c r="K3719" i="1" l="1"/>
  <c r="I3720" i="1" l="1"/>
  <c r="H3720" i="1" s="1"/>
  <c r="J3720" i="1"/>
  <c r="L3720" i="1" s="1"/>
  <c r="K3720" i="1" l="1"/>
  <c r="I3721" i="1" l="1"/>
  <c r="H3721" i="1" s="1"/>
  <c r="J3721" i="1"/>
  <c r="L3721" i="1" s="1"/>
  <c r="K3721" i="1" l="1"/>
  <c r="J3722" i="1" l="1"/>
  <c r="L3722" i="1" s="1"/>
  <c r="I3722" i="1"/>
  <c r="H3722" i="1" s="1"/>
  <c r="K3722" i="1" l="1"/>
  <c r="J3723" i="1" l="1"/>
  <c r="L3723" i="1" s="1"/>
  <c r="I3723" i="1"/>
  <c r="H3723" i="1" s="1"/>
  <c r="K3723" i="1" l="1"/>
  <c r="I3724" i="1" l="1"/>
  <c r="H3724" i="1" s="1"/>
  <c r="J3724" i="1"/>
  <c r="L3724" i="1" s="1"/>
  <c r="K3724" i="1" l="1"/>
  <c r="I3725" i="1" l="1"/>
  <c r="H3725" i="1" s="1"/>
  <c r="J3725" i="1"/>
  <c r="L3725" i="1" s="1"/>
  <c r="K3725" i="1" l="1"/>
  <c r="I3726" i="1" l="1"/>
  <c r="H3726" i="1" s="1"/>
  <c r="J3726" i="1"/>
  <c r="L3726" i="1" s="1"/>
  <c r="K3726" i="1" l="1"/>
  <c r="I3727" i="1" l="1"/>
  <c r="H3727" i="1" s="1"/>
  <c r="J3727" i="1"/>
  <c r="L3727" i="1" s="1"/>
  <c r="K3727" i="1" l="1"/>
  <c r="J3728" i="1" l="1"/>
  <c r="L3728" i="1" s="1"/>
  <c r="I3728" i="1"/>
  <c r="H3728" i="1" s="1"/>
  <c r="K3728" i="1" l="1"/>
  <c r="J3729" i="1" l="1"/>
  <c r="L3729" i="1" s="1"/>
  <c r="I3729" i="1"/>
  <c r="H3729" i="1" s="1"/>
  <c r="K3729" i="1" l="1"/>
  <c r="I3730" i="1" l="1"/>
  <c r="H3730" i="1" s="1"/>
  <c r="J3730" i="1"/>
  <c r="L3730" i="1" s="1"/>
  <c r="K3730" i="1" l="1"/>
  <c r="J3731" i="1" l="1"/>
  <c r="L3731" i="1" s="1"/>
  <c r="I3731" i="1"/>
  <c r="H3731" i="1" s="1"/>
  <c r="K3731" i="1" l="1"/>
  <c r="I3732" i="1" l="1"/>
  <c r="H3732" i="1" s="1"/>
  <c r="J3732" i="1"/>
  <c r="L3732" i="1" s="1"/>
  <c r="K3732" i="1" l="1"/>
  <c r="J3733" i="1" l="1"/>
  <c r="L3733" i="1" s="1"/>
  <c r="I3733" i="1"/>
  <c r="H3733" i="1" s="1"/>
  <c r="K3733" i="1" l="1"/>
  <c r="J3734" i="1" l="1"/>
  <c r="L3734" i="1" s="1"/>
  <c r="I3734" i="1"/>
  <c r="H3734" i="1" s="1"/>
  <c r="K3734" i="1" l="1"/>
  <c r="I3735" i="1" l="1"/>
  <c r="H3735" i="1" s="1"/>
  <c r="J3735" i="1"/>
  <c r="L3735" i="1" s="1"/>
  <c r="K3735" i="1" l="1"/>
  <c r="J3736" i="1" l="1"/>
  <c r="L3736" i="1" s="1"/>
  <c r="I3736" i="1"/>
  <c r="H3736" i="1" s="1"/>
  <c r="K3736" i="1" l="1"/>
  <c r="I3737" i="1" l="1"/>
  <c r="H3737" i="1" s="1"/>
  <c r="J3737" i="1"/>
  <c r="L3737" i="1" s="1"/>
  <c r="K3737" i="1" l="1"/>
  <c r="J3738" i="1" l="1"/>
  <c r="L3738" i="1" s="1"/>
  <c r="I3738" i="1"/>
  <c r="H3738" i="1" s="1"/>
  <c r="K3738" i="1" l="1"/>
  <c r="I3739" i="1" s="1"/>
  <c r="H3739" i="1" s="1"/>
  <c r="J3739" i="1"/>
  <c r="L3739" i="1" s="1"/>
  <c r="K3739" i="1" l="1"/>
  <c r="J3740" i="1" l="1"/>
  <c r="L3740" i="1" s="1"/>
  <c r="I3740" i="1"/>
  <c r="H3740" i="1" s="1"/>
  <c r="K3740" i="1" l="1"/>
  <c r="J3741" i="1" l="1"/>
  <c r="L3741" i="1" s="1"/>
  <c r="I3741" i="1"/>
  <c r="H3741" i="1" s="1"/>
  <c r="K3741" i="1" l="1"/>
  <c r="J3742" i="1" l="1"/>
  <c r="L3742" i="1" s="1"/>
  <c r="I3742" i="1"/>
  <c r="H3742" i="1" s="1"/>
  <c r="K3742" i="1" l="1"/>
  <c r="J3743" i="1" l="1"/>
  <c r="L3743" i="1" s="1"/>
  <c r="I3743" i="1"/>
  <c r="H3743" i="1" s="1"/>
  <c r="K3743" i="1" l="1"/>
  <c r="J3744" i="1" l="1"/>
  <c r="L3744" i="1" s="1"/>
  <c r="I3744" i="1"/>
  <c r="H3744" i="1" s="1"/>
  <c r="K3744" i="1" l="1"/>
  <c r="J3745" i="1" l="1"/>
  <c r="L3745" i="1" s="1"/>
  <c r="I3745" i="1"/>
  <c r="H3745" i="1" s="1"/>
  <c r="K3745" i="1" l="1"/>
  <c r="J3746" i="1" l="1"/>
  <c r="L3746" i="1" s="1"/>
  <c r="I3746" i="1"/>
  <c r="H3746" i="1" s="1"/>
  <c r="K3746" i="1" l="1"/>
  <c r="J3747" i="1" l="1"/>
  <c r="L3747" i="1" s="1"/>
  <c r="I3747" i="1"/>
  <c r="H3747" i="1" s="1"/>
  <c r="K3747" i="1" l="1"/>
  <c r="I3748" i="1" l="1"/>
  <c r="H3748" i="1" s="1"/>
  <c r="J3748" i="1"/>
  <c r="L3748" i="1" s="1"/>
  <c r="K3748" i="1" l="1"/>
  <c r="J3749" i="1" l="1"/>
  <c r="L3749" i="1" s="1"/>
  <c r="I3749" i="1"/>
  <c r="H3749" i="1" s="1"/>
  <c r="K3749" i="1" l="1"/>
  <c r="J3750" i="1" l="1"/>
  <c r="L3750" i="1" s="1"/>
  <c r="I3750" i="1"/>
  <c r="H3750" i="1" s="1"/>
  <c r="K3750" i="1" l="1"/>
  <c r="J3751" i="1" l="1"/>
  <c r="L3751" i="1" s="1"/>
  <c r="I3751" i="1"/>
  <c r="H3751" i="1" s="1"/>
  <c r="K3751" i="1" l="1"/>
  <c r="I3752" i="1" l="1"/>
  <c r="H3752" i="1" s="1"/>
  <c r="J3752" i="1"/>
  <c r="L3752" i="1" s="1"/>
  <c r="K3752" i="1" l="1"/>
  <c r="J3753" i="1" l="1"/>
  <c r="L3753" i="1" s="1"/>
  <c r="I3753" i="1"/>
  <c r="H3753" i="1" s="1"/>
  <c r="K3753" i="1" l="1"/>
  <c r="J3754" i="1" l="1"/>
  <c r="L3754" i="1" s="1"/>
  <c r="I3754" i="1"/>
  <c r="H3754" i="1" s="1"/>
  <c r="K3754" i="1" l="1"/>
  <c r="I3755" i="1" l="1"/>
  <c r="H3755" i="1" s="1"/>
  <c r="J3755" i="1"/>
  <c r="L3755" i="1" s="1"/>
  <c r="K3755" i="1" l="1"/>
  <c r="I3756" i="1" l="1"/>
  <c r="H3756" i="1" s="1"/>
  <c r="J3756" i="1"/>
  <c r="L3756" i="1" s="1"/>
  <c r="K3756" i="1" l="1"/>
  <c r="J3757" i="1" l="1"/>
  <c r="L3757" i="1" s="1"/>
  <c r="I3757" i="1"/>
  <c r="H3757" i="1" s="1"/>
  <c r="K3757" i="1" l="1"/>
  <c r="J3758" i="1" l="1"/>
  <c r="L3758" i="1" s="1"/>
  <c r="I3758" i="1"/>
  <c r="H3758" i="1" s="1"/>
  <c r="K3758" i="1" l="1"/>
  <c r="J3759" i="1" l="1"/>
  <c r="L3759" i="1" s="1"/>
  <c r="I3759" i="1"/>
  <c r="H3759" i="1" s="1"/>
  <c r="K3759" i="1" l="1"/>
  <c r="I3760" i="1" l="1"/>
  <c r="H3760" i="1" s="1"/>
  <c r="J3760" i="1"/>
  <c r="L3760" i="1" s="1"/>
  <c r="K3760" i="1" l="1"/>
  <c r="I3761" i="1" l="1"/>
  <c r="H3761" i="1" s="1"/>
  <c r="J3761" i="1"/>
  <c r="L3761" i="1" s="1"/>
  <c r="K3761" i="1" l="1"/>
  <c r="J3762" i="1" l="1"/>
  <c r="L3762" i="1" s="1"/>
  <c r="I3762" i="1"/>
  <c r="H3762" i="1" s="1"/>
  <c r="K3762" i="1" l="1"/>
  <c r="I3763" i="1" l="1"/>
  <c r="H3763" i="1" s="1"/>
  <c r="J3763" i="1"/>
  <c r="L3763" i="1" s="1"/>
  <c r="K3763" i="1" l="1"/>
  <c r="J3764" i="1" l="1"/>
  <c r="L3764" i="1" s="1"/>
  <c r="I3764" i="1"/>
  <c r="H3764" i="1" s="1"/>
  <c r="K3764" i="1" l="1"/>
  <c r="I3765" i="1" l="1"/>
  <c r="H3765" i="1" s="1"/>
  <c r="J3765" i="1"/>
  <c r="L3765" i="1" s="1"/>
  <c r="K3765" i="1" l="1"/>
  <c r="J3766" i="1" l="1"/>
  <c r="L3766" i="1" s="1"/>
  <c r="I3766" i="1"/>
  <c r="H3766" i="1" s="1"/>
  <c r="K3766" i="1" l="1"/>
  <c r="J3767" i="1" l="1"/>
  <c r="L3767" i="1" s="1"/>
  <c r="I3767" i="1"/>
  <c r="H3767" i="1" s="1"/>
  <c r="K3767" i="1" l="1"/>
  <c r="I3768" i="1" l="1"/>
  <c r="H3768" i="1" s="1"/>
  <c r="J3768" i="1"/>
  <c r="L3768" i="1" s="1"/>
  <c r="K3768" i="1" l="1"/>
  <c r="I3769" i="1" l="1"/>
  <c r="H3769" i="1" s="1"/>
  <c r="J3769" i="1"/>
  <c r="L3769" i="1" s="1"/>
  <c r="K3769" i="1" l="1"/>
  <c r="I3770" i="1" l="1"/>
  <c r="H3770" i="1" s="1"/>
  <c r="J3770" i="1"/>
  <c r="L3770" i="1" s="1"/>
  <c r="K3770" i="1" l="1"/>
  <c r="I3771" i="1" l="1"/>
  <c r="H3771" i="1" s="1"/>
  <c r="J3771" i="1"/>
  <c r="L3771" i="1" s="1"/>
  <c r="K3771" i="1" l="1"/>
  <c r="J3772" i="1" l="1"/>
  <c r="L3772" i="1" s="1"/>
  <c r="I3772" i="1"/>
  <c r="H3772" i="1" s="1"/>
  <c r="K3772" i="1" l="1"/>
  <c r="J3773" i="1" l="1"/>
  <c r="L3773" i="1" s="1"/>
  <c r="I3773" i="1"/>
  <c r="H3773" i="1" s="1"/>
  <c r="K3773" i="1" l="1"/>
  <c r="J3774" i="1" l="1"/>
  <c r="L3774" i="1" s="1"/>
  <c r="I3774" i="1"/>
  <c r="H3774" i="1" s="1"/>
  <c r="K3774" i="1" l="1"/>
  <c r="I3775" i="1" l="1"/>
  <c r="H3775" i="1" s="1"/>
  <c r="J3775" i="1"/>
  <c r="L3775" i="1" s="1"/>
  <c r="K3775" i="1" l="1"/>
  <c r="I3776" i="1" l="1"/>
  <c r="H3776" i="1" s="1"/>
  <c r="J3776" i="1"/>
  <c r="L3776" i="1" s="1"/>
  <c r="K3776" i="1" l="1"/>
  <c r="J3777" i="1" l="1"/>
  <c r="L3777" i="1" s="1"/>
  <c r="I3777" i="1"/>
  <c r="H3777" i="1" s="1"/>
  <c r="K3777" i="1" l="1"/>
  <c r="J3778" i="1" l="1"/>
  <c r="L3778" i="1" s="1"/>
  <c r="I3778" i="1"/>
  <c r="H3778" i="1" s="1"/>
  <c r="K3778" i="1" l="1"/>
  <c r="J3779" i="1" l="1"/>
  <c r="L3779" i="1" s="1"/>
  <c r="I3779" i="1"/>
  <c r="H3779" i="1" s="1"/>
  <c r="K3779" i="1" l="1"/>
  <c r="J3780" i="1" l="1"/>
  <c r="L3780" i="1" s="1"/>
  <c r="I3780" i="1"/>
  <c r="H3780" i="1" s="1"/>
  <c r="K3780" i="1" l="1"/>
  <c r="J3781" i="1"/>
  <c r="L3781" i="1" s="1"/>
  <c r="I3781" i="1"/>
  <c r="H3781" i="1" s="1"/>
  <c r="K3781" i="1" l="1"/>
  <c r="I3782" i="1" l="1"/>
  <c r="H3782" i="1" s="1"/>
  <c r="J3782" i="1"/>
  <c r="L3782" i="1" s="1"/>
  <c r="K3782" i="1" l="1"/>
  <c r="J3783" i="1" l="1"/>
  <c r="L3783" i="1" s="1"/>
  <c r="I3783" i="1"/>
  <c r="H3783" i="1" s="1"/>
  <c r="K3783" i="1" l="1"/>
  <c r="J3784" i="1" l="1"/>
  <c r="L3784" i="1" s="1"/>
  <c r="I3784" i="1"/>
  <c r="H3784" i="1" s="1"/>
  <c r="K3784" i="1" l="1"/>
  <c r="J3785" i="1" l="1"/>
  <c r="L3785" i="1" s="1"/>
  <c r="I3785" i="1"/>
  <c r="H3785" i="1" s="1"/>
  <c r="K3785" i="1" l="1"/>
  <c r="I3786" i="1" l="1"/>
  <c r="H3786" i="1" s="1"/>
  <c r="J3786" i="1"/>
  <c r="L3786" i="1" s="1"/>
  <c r="K3786" i="1" l="1"/>
  <c r="I3787" i="1" l="1"/>
  <c r="H3787" i="1" s="1"/>
  <c r="J3787" i="1"/>
  <c r="L3787" i="1" s="1"/>
  <c r="K3787" i="1" l="1"/>
  <c r="J3788" i="1" l="1"/>
  <c r="L3788" i="1" s="1"/>
  <c r="I3788" i="1"/>
  <c r="H3788" i="1" s="1"/>
  <c r="K3788" i="1" l="1"/>
  <c r="J3789" i="1" s="1"/>
  <c r="L3789" i="1" s="1"/>
  <c r="I3789" i="1"/>
  <c r="H3789" i="1" s="1"/>
  <c r="K3789" i="1" l="1"/>
  <c r="I3790" i="1" l="1"/>
  <c r="H3790" i="1" s="1"/>
  <c r="J3790" i="1"/>
  <c r="L3790" i="1" s="1"/>
  <c r="K3790" i="1" l="1"/>
  <c r="J3791" i="1" l="1"/>
  <c r="L3791" i="1" s="1"/>
  <c r="I3791" i="1"/>
  <c r="H3791" i="1" s="1"/>
  <c r="K3791" i="1" l="1"/>
  <c r="I3792" i="1" l="1"/>
  <c r="H3792" i="1" s="1"/>
  <c r="J3792" i="1"/>
  <c r="L3792" i="1" s="1"/>
  <c r="K3792" i="1" l="1"/>
  <c r="I3793" i="1" l="1"/>
  <c r="H3793" i="1" s="1"/>
  <c r="J3793" i="1"/>
  <c r="L3793" i="1" s="1"/>
  <c r="K3793" i="1" l="1"/>
  <c r="I3794" i="1"/>
  <c r="H3794" i="1" s="1"/>
  <c r="J3794" i="1"/>
  <c r="L3794" i="1" s="1"/>
  <c r="K3794" i="1" l="1"/>
  <c r="J3795" i="1"/>
  <c r="L3795" i="1" s="1"/>
  <c r="I3795" i="1"/>
  <c r="H3795" i="1" s="1"/>
  <c r="K3795" i="1" l="1"/>
  <c r="I3796" i="1" l="1"/>
  <c r="H3796" i="1" s="1"/>
  <c r="J3796" i="1"/>
  <c r="L3796" i="1" s="1"/>
  <c r="K3796" i="1" l="1"/>
  <c r="J3797" i="1" l="1"/>
  <c r="L3797" i="1" s="1"/>
  <c r="I3797" i="1"/>
  <c r="H3797" i="1" s="1"/>
  <c r="K3797" i="1" l="1"/>
  <c r="I3798" i="1" l="1"/>
  <c r="H3798" i="1" s="1"/>
  <c r="J3798" i="1"/>
  <c r="L3798" i="1" s="1"/>
  <c r="K3798" i="1" l="1"/>
  <c r="I3799" i="1" l="1"/>
  <c r="H3799" i="1" s="1"/>
  <c r="J3799" i="1"/>
  <c r="L3799" i="1" s="1"/>
  <c r="K3799" i="1" l="1"/>
  <c r="J3800" i="1" l="1"/>
  <c r="L3800" i="1" s="1"/>
  <c r="I3800" i="1"/>
  <c r="H3800" i="1" s="1"/>
  <c r="K3800" i="1" l="1"/>
  <c r="J3801" i="1" l="1"/>
  <c r="L3801" i="1" s="1"/>
  <c r="I3801" i="1"/>
  <c r="H3801" i="1" s="1"/>
  <c r="K3801" i="1" l="1"/>
  <c r="I3802" i="1" l="1"/>
  <c r="H3802" i="1" s="1"/>
  <c r="J3802" i="1"/>
  <c r="L3802" i="1" s="1"/>
  <c r="K3802" i="1" l="1"/>
  <c r="J3803" i="1" l="1"/>
  <c r="L3803" i="1" s="1"/>
  <c r="I3803" i="1"/>
  <c r="H3803" i="1" s="1"/>
  <c r="K3803" i="1" l="1"/>
  <c r="I3804" i="1" l="1"/>
  <c r="H3804" i="1" s="1"/>
  <c r="J3804" i="1"/>
  <c r="L3804" i="1" s="1"/>
  <c r="K3804" i="1" l="1"/>
  <c r="J3805" i="1" l="1"/>
  <c r="L3805" i="1" s="1"/>
  <c r="I3805" i="1"/>
  <c r="H3805" i="1" s="1"/>
  <c r="K3805" i="1" l="1"/>
  <c r="J3806" i="1" l="1"/>
  <c r="L3806" i="1" s="1"/>
  <c r="I3806" i="1"/>
  <c r="H3806" i="1" s="1"/>
  <c r="K3806" i="1" l="1"/>
  <c r="I3807" i="1" l="1"/>
  <c r="H3807" i="1" s="1"/>
  <c r="J3807" i="1"/>
  <c r="L3807" i="1" s="1"/>
  <c r="K3807" i="1" l="1"/>
  <c r="J3808" i="1" l="1"/>
  <c r="L3808" i="1" s="1"/>
  <c r="I3808" i="1"/>
  <c r="H3808" i="1" s="1"/>
  <c r="K3808" i="1" l="1"/>
  <c r="J3809" i="1" l="1"/>
  <c r="L3809" i="1" s="1"/>
  <c r="I3809" i="1"/>
  <c r="H3809" i="1" s="1"/>
  <c r="K3809" i="1" l="1"/>
  <c r="I3810" i="1" l="1"/>
  <c r="H3810" i="1" s="1"/>
  <c r="J3810" i="1"/>
  <c r="L3810" i="1" s="1"/>
  <c r="K3810" i="1" l="1"/>
  <c r="I3811" i="1" l="1"/>
  <c r="H3811" i="1" s="1"/>
  <c r="J3811" i="1"/>
  <c r="L3811" i="1" s="1"/>
  <c r="K3811" i="1" l="1"/>
  <c r="J3812" i="1" l="1"/>
  <c r="L3812" i="1" s="1"/>
  <c r="I3812" i="1"/>
  <c r="H3812" i="1" s="1"/>
  <c r="K3812" i="1" l="1"/>
  <c r="I3813" i="1" l="1"/>
  <c r="H3813" i="1" s="1"/>
  <c r="J3813" i="1"/>
  <c r="L3813" i="1" s="1"/>
  <c r="K3813" i="1" l="1"/>
  <c r="J3814" i="1" l="1"/>
  <c r="L3814" i="1" s="1"/>
  <c r="I3814" i="1"/>
  <c r="H3814" i="1" s="1"/>
  <c r="K3814" i="1" l="1"/>
  <c r="I3815" i="1" l="1"/>
  <c r="H3815" i="1" s="1"/>
  <c r="J3815" i="1"/>
  <c r="L3815" i="1" s="1"/>
  <c r="K3815" i="1" l="1"/>
  <c r="J3816" i="1" l="1"/>
  <c r="L3816" i="1" s="1"/>
  <c r="I3816" i="1"/>
  <c r="H3816" i="1" s="1"/>
  <c r="K3816" i="1" l="1"/>
  <c r="J3817" i="1" l="1"/>
  <c r="L3817" i="1" s="1"/>
  <c r="I3817" i="1"/>
  <c r="H3817" i="1" s="1"/>
  <c r="K3817" i="1" l="1"/>
  <c r="J3818" i="1" l="1"/>
  <c r="L3818" i="1" s="1"/>
  <c r="I3818" i="1"/>
  <c r="H3818" i="1" s="1"/>
  <c r="K3818" i="1" l="1"/>
  <c r="J3819" i="1" l="1"/>
  <c r="L3819" i="1" s="1"/>
  <c r="I3819" i="1"/>
  <c r="H3819" i="1" s="1"/>
  <c r="K3819" i="1" l="1"/>
  <c r="J3820" i="1" l="1"/>
  <c r="L3820" i="1" s="1"/>
  <c r="I3820" i="1"/>
  <c r="H3820" i="1" s="1"/>
  <c r="K3820" i="1" l="1"/>
  <c r="I3821" i="1" l="1"/>
  <c r="H3821" i="1" s="1"/>
  <c r="J3821" i="1"/>
  <c r="L3821" i="1" s="1"/>
  <c r="K3821" i="1" l="1"/>
  <c r="J3822" i="1" l="1"/>
  <c r="L3822" i="1" s="1"/>
  <c r="I3822" i="1"/>
  <c r="H3822" i="1" s="1"/>
  <c r="K3822" i="1" l="1"/>
  <c r="I3823" i="1" l="1"/>
  <c r="H3823" i="1" s="1"/>
  <c r="J3823" i="1"/>
  <c r="L3823" i="1" s="1"/>
  <c r="K3823" i="1" l="1"/>
  <c r="I3824" i="1" l="1"/>
  <c r="H3824" i="1" s="1"/>
  <c r="J3824" i="1"/>
  <c r="L3824" i="1" s="1"/>
  <c r="K3824" i="1" l="1"/>
  <c r="I3825" i="1" l="1"/>
  <c r="H3825" i="1" s="1"/>
  <c r="J3825" i="1"/>
  <c r="L3825" i="1" s="1"/>
  <c r="K3825" i="1" l="1"/>
  <c r="I3826" i="1" l="1"/>
  <c r="H3826" i="1" s="1"/>
  <c r="J3826" i="1"/>
  <c r="L3826" i="1" s="1"/>
  <c r="K3826" i="1" l="1"/>
  <c r="I3827" i="1" l="1"/>
  <c r="H3827" i="1" s="1"/>
  <c r="J3827" i="1"/>
  <c r="L3827" i="1" s="1"/>
  <c r="K3827" i="1" l="1"/>
  <c r="I3828" i="1" l="1"/>
  <c r="H3828" i="1" s="1"/>
  <c r="J3828" i="1"/>
  <c r="L3828" i="1" s="1"/>
  <c r="K3828" i="1" l="1"/>
  <c r="J3829" i="1" l="1"/>
  <c r="L3829" i="1" s="1"/>
  <c r="I3829" i="1"/>
  <c r="H3829" i="1" s="1"/>
  <c r="K3829" i="1" l="1"/>
  <c r="I3830" i="1" l="1"/>
  <c r="H3830" i="1" s="1"/>
  <c r="J3830" i="1"/>
  <c r="L3830" i="1" s="1"/>
  <c r="K3830" i="1" l="1"/>
  <c r="I3831" i="1" l="1"/>
  <c r="H3831" i="1" s="1"/>
  <c r="J3831" i="1"/>
  <c r="L3831" i="1" s="1"/>
  <c r="K3831" i="1" l="1"/>
  <c r="I3832" i="1" l="1"/>
  <c r="H3832" i="1" s="1"/>
  <c r="J3832" i="1"/>
  <c r="L3832" i="1" s="1"/>
  <c r="K3832" i="1" l="1"/>
  <c r="J3833" i="1" l="1"/>
  <c r="L3833" i="1" s="1"/>
  <c r="I3833" i="1"/>
  <c r="H3833" i="1" s="1"/>
  <c r="K3833" i="1" l="1"/>
  <c r="J3834" i="1" l="1"/>
  <c r="L3834" i="1" s="1"/>
  <c r="I3834" i="1"/>
  <c r="H3834" i="1" s="1"/>
  <c r="K3834" i="1" l="1"/>
  <c r="J3835" i="1"/>
  <c r="L3835" i="1" s="1"/>
  <c r="I3835" i="1"/>
  <c r="H3835" i="1" s="1"/>
  <c r="K3835" i="1" l="1"/>
  <c r="J3836" i="1" l="1"/>
  <c r="L3836" i="1" s="1"/>
  <c r="I3836" i="1"/>
  <c r="H3836" i="1" s="1"/>
  <c r="K3836" i="1" l="1"/>
  <c r="I3837" i="1" l="1"/>
  <c r="H3837" i="1" s="1"/>
  <c r="J3837" i="1"/>
  <c r="L3837" i="1" s="1"/>
  <c r="K3837" i="1" l="1"/>
  <c r="I3838" i="1" l="1"/>
  <c r="H3838" i="1" s="1"/>
  <c r="J3838" i="1"/>
  <c r="L3838" i="1" s="1"/>
  <c r="K3838" i="1" l="1"/>
  <c r="I3839" i="1" l="1"/>
  <c r="H3839" i="1" s="1"/>
  <c r="J3839" i="1"/>
  <c r="L3839" i="1" s="1"/>
  <c r="K3839" i="1" l="1"/>
  <c r="J3840" i="1" l="1"/>
  <c r="L3840" i="1" s="1"/>
  <c r="I3840" i="1"/>
  <c r="H3840" i="1" s="1"/>
  <c r="K3840" i="1" l="1"/>
  <c r="I3841" i="1" l="1"/>
  <c r="H3841" i="1" s="1"/>
  <c r="J3841" i="1"/>
  <c r="L3841" i="1" s="1"/>
  <c r="K3841" i="1" l="1"/>
  <c r="J3842" i="1" l="1"/>
  <c r="L3842" i="1" s="1"/>
  <c r="I3842" i="1"/>
  <c r="H3842" i="1" s="1"/>
  <c r="K3842" i="1" l="1"/>
  <c r="I3843" i="1"/>
  <c r="H3843" i="1" s="1"/>
  <c r="J3843" i="1"/>
  <c r="L3843" i="1" s="1"/>
  <c r="K3843" i="1" l="1"/>
  <c r="J3844" i="1" l="1"/>
  <c r="L3844" i="1" s="1"/>
  <c r="I3844" i="1"/>
  <c r="H3844" i="1" s="1"/>
  <c r="K3844" i="1" l="1"/>
  <c r="J3845" i="1" l="1"/>
  <c r="L3845" i="1" s="1"/>
  <c r="I3845" i="1"/>
  <c r="H3845" i="1" s="1"/>
  <c r="K3845" i="1" l="1"/>
  <c r="J3846" i="1" l="1"/>
  <c r="L3846" i="1" s="1"/>
  <c r="I3846" i="1"/>
  <c r="H3846" i="1" s="1"/>
  <c r="K3846" i="1" l="1"/>
  <c r="J3847" i="1" l="1"/>
  <c r="L3847" i="1" s="1"/>
  <c r="I3847" i="1"/>
  <c r="H3847" i="1" s="1"/>
  <c r="K3847" i="1" l="1"/>
  <c r="J3848" i="1" l="1"/>
  <c r="L3848" i="1" s="1"/>
  <c r="I3848" i="1"/>
  <c r="H3848" i="1" s="1"/>
  <c r="K3848" i="1" l="1"/>
  <c r="I3849" i="1" l="1"/>
  <c r="H3849" i="1" s="1"/>
  <c r="J3849" i="1"/>
  <c r="L3849" i="1" s="1"/>
  <c r="K3849" i="1" l="1"/>
  <c r="J3850" i="1" l="1"/>
  <c r="L3850" i="1" s="1"/>
  <c r="I3850" i="1"/>
  <c r="H3850" i="1" s="1"/>
  <c r="K3850" i="1" l="1"/>
  <c r="J3851" i="1" l="1"/>
  <c r="L3851" i="1" s="1"/>
  <c r="I3851" i="1"/>
  <c r="H3851" i="1" s="1"/>
  <c r="K3851" i="1" l="1"/>
  <c r="I3852" i="1" l="1"/>
  <c r="H3852" i="1" s="1"/>
  <c r="J3852" i="1"/>
  <c r="L3852" i="1" s="1"/>
  <c r="K3852" i="1" l="1"/>
  <c r="J3853" i="1" l="1"/>
  <c r="L3853" i="1" s="1"/>
  <c r="I3853" i="1"/>
  <c r="H3853" i="1" s="1"/>
  <c r="K3853" i="1" l="1"/>
  <c r="J3854" i="1" l="1"/>
  <c r="L3854" i="1" s="1"/>
  <c r="I3854" i="1"/>
  <c r="H3854" i="1" s="1"/>
  <c r="K3854" i="1" l="1"/>
  <c r="I3855" i="1" l="1"/>
  <c r="H3855" i="1" s="1"/>
  <c r="J3855" i="1"/>
  <c r="L3855" i="1" s="1"/>
  <c r="K3855" i="1" l="1"/>
  <c r="J3856" i="1" l="1"/>
  <c r="L3856" i="1" s="1"/>
  <c r="I3856" i="1"/>
  <c r="H3856" i="1" s="1"/>
  <c r="K3856" i="1" l="1"/>
  <c r="I3857" i="1" l="1"/>
  <c r="H3857" i="1" s="1"/>
  <c r="J3857" i="1"/>
  <c r="L3857" i="1" s="1"/>
  <c r="K3857" i="1" l="1"/>
  <c r="J3858" i="1" l="1"/>
  <c r="L3858" i="1" s="1"/>
  <c r="I3858" i="1"/>
  <c r="H3858" i="1" s="1"/>
  <c r="K3858" i="1" l="1"/>
  <c r="J3859" i="1" l="1"/>
  <c r="L3859" i="1" s="1"/>
  <c r="I3859" i="1"/>
  <c r="H3859" i="1" s="1"/>
  <c r="K3859" i="1" l="1"/>
  <c r="J3860" i="1" l="1"/>
  <c r="L3860" i="1" s="1"/>
  <c r="I3860" i="1"/>
  <c r="H3860" i="1" s="1"/>
  <c r="K3860" i="1" l="1"/>
  <c r="J3861" i="1" l="1"/>
  <c r="L3861" i="1" s="1"/>
  <c r="I3861" i="1"/>
  <c r="H3861" i="1" s="1"/>
  <c r="K3861" i="1" l="1"/>
  <c r="J3862" i="1" l="1"/>
  <c r="L3862" i="1" s="1"/>
  <c r="I3862" i="1"/>
  <c r="H3862" i="1" s="1"/>
  <c r="K3862" i="1" l="1"/>
  <c r="J3863" i="1" l="1"/>
  <c r="L3863" i="1" s="1"/>
  <c r="I3863" i="1"/>
  <c r="H3863" i="1" s="1"/>
  <c r="K3863" i="1" l="1"/>
  <c r="J3864" i="1" l="1"/>
  <c r="L3864" i="1" s="1"/>
  <c r="I3864" i="1"/>
  <c r="H3864" i="1" s="1"/>
  <c r="K3864" i="1" l="1"/>
  <c r="J3865" i="1" l="1"/>
  <c r="L3865" i="1" s="1"/>
  <c r="I3865" i="1"/>
  <c r="H3865" i="1" s="1"/>
  <c r="K3865" i="1" l="1"/>
  <c r="I3866" i="1" l="1"/>
  <c r="H3866" i="1" s="1"/>
  <c r="J3866" i="1"/>
  <c r="L3866" i="1" s="1"/>
  <c r="K3866" i="1" l="1"/>
  <c r="I3867" i="1" l="1"/>
  <c r="H3867" i="1" s="1"/>
  <c r="J3867" i="1"/>
  <c r="L3867" i="1" s="1"/>
  <c r="K3867" i="1" l="1"/>
  <c r="J3868" i="1" l="1"/>
  <c r="L3868" i="1" s="1"/>
  <c r="I3868" i="1"/>
  <c r="H3868" i="1" s="1"/>
  <c r="K3868" i="1" l="1"/>
  <c r="J3869" i="1" l="1"/>
  <c r="L3869" i="1" s="1"/>
  <c r="I3869" i="1"/>
  <c r="H3869" i="1" s="1"/>
  <c r="K3869" i="1" l="1"/>
  <c r="J3870" i="1" l="1"/>
  <c r="L3870" i="1" s="1"/>
  <c r="I3870" i="1"/>
  <c r="H3870" i="1" s="1"/>
  <c r="K3870" i="1" l="1"/>
  <c r="I3871" i="1" l="1"/>
  <c r="H3871" i="1" s="1"/>
  <c r="J3871" i="1"/>
  <c r="L3871" i="1" s="1"/>
  <c r="K3871" i="1" l="1"/>
  <c r="I3872" i="1" l="1"/>
  <c r="H3872" i="1" s="1"/>
  <c r="J3872" i="1"/>
  <c r="L3872" i="1" s="1"/>
  <c r="K3872" i="1" l="1"/>
  <c r="J3873" i="1" l="1"/>
  <c r="L3873" i="1" s="1"/>
  <c r="I3873" i="1"/>
  <c r="H3873" i="1" s="1"/>
  <c r="K3873" i="1" l="1"/>
  <c r="I3874" i="1" l="1"/>
  <c r="H3874" i="1" s="1"/>
  <c r="J3874" i="1"/>
  <c r="L3874" i="1" s="1"/>
  <c r="K3874" i="1" l="1"/>
  <c r="J3875" i="1" l="1"/>
  <c r="L3875" i="1" s="1"/>
  <c r="I3875" i="1"/>
  <c r="H3875" i="1" s="1"/>
  <c r="K3875" i="1" l="1"/>
  <c r="I3876" i="1" l="1"/>
  <c r="H3876" i="1" s="1"/>
  <c r="J3876" i="1"/>
  <c r="L3876" i="1" s="1"/>
  <c r="K3876" i="1" l="1"/>
  <c r="J3877" i="1" l="1"/>
  <c r="L3877" i="1" s="1"/>
  <c r="I3877" i="1"/>
  <c r="H3877" i="1" s="1"/>
  <c r="K3877" i="1" l="1"/>
  <c r="J3878" i="1" l="1"/>
  <c r="L3878" i="1" s="1"/>
  <c r="I3878" i="1"/>
  <c r="H3878" i="1" s="1"/>
  <c r="K3878" i="1" l="1"/>
  <c r="J3879" i="1"/>
  <c r="L3879" i="1" s="1"/>
  <c r="I3879" i="1"/>
  <c r="H3879" i="1" s="1"/>
  <c r="K3879" i="1" l="1"/>
  <c r="J3880" i="1" l="1"/>
  <c r="L3880" i="1" s="1"/>
  <c r="I3880" i="1"/>
  <c r="H3880" i="1" s="1"/>
  <c r="K3880" i="1" l="1"/>
  <c r="J3881" i="1" l="1"/>
  <c r="L3881" i="1" s="1"/>
  <c r="I3881" i="1"/>
  <c r="H3881" i="1" s="1"/>
  <c r="K3881" i="1" l="1"/>
  <c r="J3882" i="1" l="1"/>
  <c r="L3882" i="1" s="1"/>
  <c r="I3882" i="1"/>
  <c r="H3882" i="1" s="1"/>
  <c r="K3882" i="1" l="1"/>
  <c r="I3883" i="1" l="1"/>
  <c r="H3883" i="1" s="1"/>
  <c r="J3883" i="1"/>
  <c r="L3883" i="1" s="1"/>
  <c r="K3883" i="1" l="1"/>
  <c r="I3884" i="1" l="1"/>
  <c r="H3884" i="1" s="1"/>
  <c r="J3884" i="1"/>
  <c r="L3884" i="1" s="1"/>
  <c r="K3884" i="1" l="1"/>
  <c r="I3885" i="1" l="1"/>
  <c r="H3885" i="1" s="1"/>
  <c r="J3885" i="1"/>
  <c r="L3885" i="1" s="1"/>
  <c r="K3885" i="1" l="1"/>
  <c r="I3886" i="1" l="1"/>
  <c r="H3886" i="1" s="1"/>
  <c r="J3886" i="1"/>
  <c r="L3886" i="1" s="1"/>
  <c r="K3886" i="1" l="1"/>
  <c r="J3887" i="1" l="1"/>
  <c r="L3887" i="1" s="1"/>
  <c r="I3887" i="1"/>
  <c r="H3887" i="1" s="1"/>
  <c r="K3887" i="1" l="1"/>
  <c r="J3888" i="1" l="1"/>
  <c r="L3888" i="1" s="1"/>
  <c r="I3888" i="1"/>
  <c r="H3888" i="1" s="1"/>
  <c r="K3888" i="1" l="1"/>
  <c r="I3889" i="1" l="1"/>
  <c r="H3889" i="1" s="1"/>
  <c r="J3889" i="1"/>
  <c r="L3889" i="1" s="1"/>
  <c r="K3889" i="1" l="1"/>
  <c r="I3890" i="1" l="1"/>
  <c r="H3890" i="1" s="1"/>
  <c r="J3890" i="1"/>
  <c r="L3890" i="1" s="1"/>
  <c r="K3890" i="1" l="1"/>
  <c r="J3891" i="1" l="1"/>
  <c r="L3891" i="1" s="1"/>
  <c r="I3891" i="1"/>
  <c r="H3891" i="1" s="1"/>
  <c r="K3891" i="1" l="1"/>
  <c r="I3892" i="1" l="1"/>
  <c r="H3892" i="1" s="1"/>
  <c r="J3892" i="1"/>
  <c r="L3892" i="1" s="1"/>
  <c r="K3892" i="1" l="1"/>
  <c r="I3893" i="1" l="1"/>
  <c r="H3893" i="1" s="1"/>
  <c r="J3893" i="1"/>
  <c r="L3893" i="1" s="1"/>
  <c r="K3893" i="1" l="1"/>
  <c r="J3894" i="1" l="1"/>
  <c r="L3894" i="1" s="1"/>
  <c r="I3894" i="1"/>
  <c r="H3894" i="1" s="1"/>
  <c r="K3894" i="1" l="1"/>
  <c r="I3895" i="1"/>
  <c r="H3895" i="1" s="1"/>
  <c r="J3895" i="1"/>
  <c r="L3895" i="1" s="1"/>
  <c r="K3895" i="1" l="1"/>
  <c r="I3896" i="1" l="1"/>
  <c r="H3896" i="1" s="1"/>
  <c r="J3896" i="1"/>
  <c r="L3896" i="1" s="1"/>
  <c r="K3896" i="1" l="1"/>
  <c r="I3897" i="1" l="1"/>
  <c r="H3897" i="1" s="1"/>
  <c r="J3897" i="1"/>
  <c r="L3897" i="1" s="1"/>
  <c r="K3897" i="1" l="1"/>
  <c r="J3898" i="1" l="1"/>
  <c r="L3898" i="1" s="1"/>
  <c r="I3898" i="1"/>
  <c r="H3898" i="1" s="1"/>
  <c r="K3898" i="1" l="1"/>
  <c r="J3899" i="1" l="1"/>
  <c r="L3899" i="1" s="1"/>
  <c r="I3899" i="1"/>
  <c r="H3899" i="1" s="1"/>
  <c r="K3899" i="1" l="1"/>
  <c r="J3900" i="1" l="1"/>
  <c r="L3900" i="1" s="1"/>
  <c r="I3900" i="1"/>
  <c r="H3900" i="1" s="1"/>
  <c r="K3900" i="1" l="1"/>
  <c r="I3901" i="1" l="1"/>
  <c r="H3901" i="1" s="1"/>
  <c r="J3901" i="1"/>
  <c r="L3901" i="1" s="1"/>
  <c r="K3901" i="1" l="1"/>
  <c r="J3902" i="1" l="1"/>
  <c r="L3902" i="1" s="1"/>
  <c r="I3902" i="1"/>
  <c r="H3902" i="1" s="1"/>
  <c r="K3902" i="1" l="1"/>
  <c r="I3903" i="1" l="1"/>
  <c r="H3903" i="1" s="1"/>
  <c r="J3903" i="1"/>
  <c r="L3903" i="1" s="1"/>
  <c r="K3903" i="1" l="1"/>
  <c r="J3904" i="1" l="1"/>
  <c r="L3904" i="1" s="1"/>
  <c r="I3904" i="1"/>
  <c r="H3904" i="1" s="1"/>
  <c r="K3904" i="1" l="1"/>
  <c r="J3905" i="1" l="1"/>
  <c r="L3905" i="1" s="1"/>
  <c r="I3905" i="1"/>
  <c r="H3905" i="1" s="1"/>
  <c r="K3905" i="1" l="1"/>
  <c r="I3906" i="1" l="1"/>
  <c r="H3906" i="1" s="1"/>
  <c r="J3906" i="1"/>
  <c r="L3906" i="1" s="1"/>
  <c r="K3906" i="1" l="1"/>
  <c r="J3907" i="1" l="1"/>
  <c r="L3907" i="1" s="1"/>
  <c r="I3907" i="1"/>
  <c r="H3907" i="1" s="1"/>
  <c r="K3907" i="1" l="1"/>
  <c r="I3908" i="1" l="1"/>
  <c r="H3908" i="1" s="1"/>
  <c r="J3908" i="1"/>
  <c r="L3908" i="1" s="1"/>
  <c r="K3908" i="1" l="1"/>
  <c r="I3909" i="1" l="1"/>
  <c r="H3909" i="1" s="1"/>
  <c r="J3909" i="1"/>
  <c r="L3909" i="1" s="1"/>
  <c r="K3909" i="1" l="1"/>
  <c r="I3910" i="1" l="1"/>
  <c r="H3910" i="1" s="1"/>
  <c r="J3910" i="1"/>
  <c r="L3910" i="1" s="1"/>
  <c r="K3910" i="1" l="1"/>
  <c r="J3911" i="1" l="1"/>
  <c r="L3911" i="1" s="1"/>
  <c r="I3911" i="1"/>
  <c r="H3911" i="1" s="1"/>
  <c r="K3911" i="1" l="1"/>
  <c r="I3912" i="1"/>
  <c r="H3912" i="1" s="1"/>
  <c r="J3912" i="1"/>
  <c r="L3912" i="1" s="1"/>
  <c r="K3912" i="1" l="1"/>
  <c r="J3913" i="1" l="1"/>
  <c r="L3913" i="1" s="1"/>
  <c r="I3913" i="1"/>
  <c r="H3913" i="1" s="1"/>
  <c r="K3913" i="1" l="1"/>
  <c r="J3914" i="1" l="1"/>
  <c r="L3914" i="1" s="1"/>
  <c r="I3914" i="1"/>
  <c r="H3914" i="1" s="1"/>
  <c r="K3914" i="1" l="1"/>
  <c r="I3915" i="1" l="1"/>
  <c r="H3915" i="1" s="1"/>
  <c r="J3915" i="1"/>
  <c r="L3915" i="1" s="1"/>
  <c r="K3915" i="1" l="1"/>
  <c r="J3916" i="1" l="1"/>
  <c r="L3916" i="1" s="1"/>
  <c r="I3916" i="1"/>
  <c r="H3916" i="1" s="1"/>
  <c r="K3916" i="1" l="1"/>
  <c r="I3917" i="1"/>
  <c r="H3917" i="1" s="1"/>
  <c r="J3917" i="1"/>
  <c r="L3917" i="1" s="1"/>
  <c r="K3917" i="1" l="1"/>
  <c r="J3918" i="1" l="1"/>
  <c r="L3918" i="1" s="1"/>
  <c r="I3918" i="1"/>
  <c r="H3918" i="1" s="1"/>
  <c r="K3918" i="1" l="1"/>
  <c r="J3919" i="1"/>
  <c r="L3919" i="1" s="1"/>
  <c r="I3919" i="1"/>
  <c r="H3919" i="1" s="1"/>
  <c r="K3919" i="1" l="1"/>
  <c r="I3920" i="1" l="1"/>
  <c r="H3920" i="1" s="1"/>
  <c r="J3920" i="1"/>
  <c r="L3920" i="1" s="1"/>
  <c r="K3920" i="1" l="1"/>
  <c r="J3921" i="1" l="1"/>
  <c r="L3921" i="1" s="1"/>
  <c r="I3921" i="1"/>
  <c r="H3921" i="1" s="1"/>
  <c r="K3921" i="1" l="1"/>
  <c r="I3922" i="1" l="1"/>
  <c r="H3922" i="1" s="1"/>
  <c r="J3922" i="1"/>
  <c r="L3922" i="1" s="1"/>
  <c r="K3922" i="1" l="1"/>
  <c r="I3923" i="1" l="1"/>
  <c r="H3923" i="1" s="1"/>
  <c r="J3923" i="1"/>
  <c r="L3923" i="1" s="1"/>
  <c r="K3923" i="1" l="1"/>
  <c r="I3924" i="1" l="1"/>
  <c r="H3924" i="1" s="1"/>
  <c r="J3924" i="1"/>
  <c r="L3924" i="1" s="1"/>
  <c r="K3924" i="1" l="1"/>
  <c r="I3925" i="1" l="1"/>
  <c r="H3925" i="1" s="1"/>
  <c r="J3925" i="1"/>
  <c r="L3925" i="1" s="1"/>
  <c r="K3925" i="1" l="1"/>
  <c r="I3926" i="1" l="1"/>
  <c r="H3926" i="1" s="1"/>
  <c r="J3926" i="1"/>
  <c r="L3926" i="1" s="1"/>
  <c r="K3926" i="1" l="1"/>
  <c r="I3927" i="1" l="1"/>
  <c r="H3927" i="1" s="1"/>
  <c r="J3927" i="1"/>
  <c r="L3927" i="1" s="1"/>
  <c r="K3927" i="1" l="1"/>
  <c r="I3928" i="1" l="1"/>
  <c r="H3928" i="1" s="1"/>
  <c r="J3928" i="1"/>
  <c r="L3928" i="1" s="1"/>
  <c r="K3928" i="1" l="1"/>
  <c r="I3929" i="1" l="1"/>
  <c r="H3929" i="1" s="1"/>
  <c r="J3929" i="1"/>
  <c r="L3929" i="1" s="1"/>
  <c r="K3929" i="1" l="1"/>
  <c r="J3930" i="1" l="1"/>
  <c r="L3930" i="1" s="1"/>
  <c r="I3930" i="1"/>
  <c r="H3930" i="1" s="1"/>
  <c r="K3930" i="1" l="1"/>
  <c r="J3931" i="1" l="1"/>
  <c r="L3931" i="1" s="1"/>
  <c r="I3931" i="1"/>
  <c r="H3931" i="1" s="1"/>
  <c r="K3931" i="1" l="1"/>
  <c r="I3932" i="1" l="1"/>
  <c r="H3932" i="1" s="1"/>
  <c r="J3932" i="1"/>
  <c r="L3932" i="1" s="1"/>
  <c r="K3932" i="1" l="1"/>
  <c r="J3933" i="1" l="1"/>
  <c r="L3933" i="1" s="1"/>
  <c r="I3933" i="1"/>
  <c r="H3933" i="1" s="1"/>
  <c r="K3933" i="1" l="1"/>
  <c r="J3934" i="1" l="1"/>
  <c r="L3934" i="1" s="1"/>
  <c r="I3934" i="1"/>
  <c r="H3934" i="1" s="1"/>
  <c r="K3934" i="1" l="1"/>
  <c r="J3935" i="1" l="1"/>
  <c r="L3935" i="1" s="1"/>
  <c r="I3935" i="1"/>
  <c r="H3935" i="1" s="1"/>
  <c r="K3935" i="1" l="1"/>
  <c r="J3936" i="1" l="1"/>
  <c r="L3936" i="1" s="1"/>
  <c r="I3936" i="1"/>
  <c r="H3936" i="1" s="1"/>
  <c r="K3936" i="1" l="1"/>
  <c r="I3937" i="1" l="1"/>
  <c r="H3937" i="1" s="1"/>
  <c r="J3937" i="1"/>
  <c r="L3937" i="1" s="1"/>
  <c r="K3937" i="1" l="1"/>
  <c r="I3938" i="1" l="1"/>
  <c r="H3938" i="1" s="1"/>
  <c r="J3938" i="1"/>
  <c r="L3938" i="1" s="1"/>
  <c r="K3938" i="1" l="1"/>
  <c r="J3939" i="1" l="1"/>
  <c r="L3939" i="1" s="1"/>
  <c r="I3939" i="1"/>
  <c r="H3939" i="1" s="1"/>
  <c r="K3939" i="1" l="1"/>
  <c r="I3940" i="1" l="1"/>
  <c r="H3940" i="1" s="1"/>
  <c r="J3940" i="1"/>
  <c r="L3940" i="1" s="1"/>
  <c r="K3940" i="1" l="1"/>
  <c r="J3941" i="1" l="1"/>
  <c r="L3941" i="1" s="1"/>
  <c r="I3941" i="1"/>
  <c r="H3941" i="1" s="1"/>
  <c r="K3941" i="1" l="1"/>
  <c r="I3942" i="1"/>
  <c r="H3942" i="1" s="1"/>
  <c r="J3942" i="1"/>
  <c r="L3942" i="1" s="1"/>
  <c r="K3942" i="1" l="1"/>
  <c r="J3943" i="1" l="1"/>
  <c r="L3943" i="1" s="1"/>
  <c r="I3943" i="1"/>
  <c r="H3943" i="1" s="1"/>
  <c r="K3943" i="1" l="1"/>
  <c r="I3944" i="1"/>
  <c r="H3944" i="1" s="1"/>
  <c r="J3944" i="1"/>
  <c r="L3944" i="1" s="1"/>
  <c r="K3944" i="1" l="1"/>
  <c r="J3945" i="1" l="1"/>
  <c r="L3945" i="1" s="1"/>
  <c r="I3945" i="1"/>
  <c r="H3945" i="1" s="1"/>
  <c r="K3945" i="1" l="1"/>
  <c r="I3946" i="1" l="1"/>
  <c r="H3946" i="1" s="1"/>
  <c r="J3946" i="1"/>
  <c r="L3946" i="1" s="1"/>
  <c r="K3946" i="1" l="1"/>
  <c r="I3947" i="1" l="1"/>
  <c r="H3947" i="1" s="1"/>
  <c r="J3947" i="1"/>
  <c r="L3947" i="1" s="1"/>
  <c r="K3947" i="1" l="1"/>
  <c r="J3948" i="1" l="1"/>
  <c r="L3948" i="1" s="1"/>
  <c r="I3948" i="1"/>
  <c r="H3948" i="1" s="1"/>
  <c r="K3948" i="1" l="1"/>
  <c r="J3949" i="1" l="1"/>
  <c r="L3949" i="1" s="1"/>
  <c r="I3949" i="1"/>
  <c r="H3949" i="1" s="1"/>
  <c r="K3949" i="1" l="1"/>
  <c r="I3950" i="1" l="1"/>
  <c r="H3950" i="1" s="1"/>
  <c r="J3950" i="1"/>
  <c r="L3950" i="1" s="1"/>
  <c r="K3950" i="1" l="1"/>
  <c r="I3951" i="1" l="1"/>
  <c r="H3951" i="1" s="1"/>
  <c r="J3951" i="1"/>
  <c r="L3951" i="1" s="1"/>
  <c r="K3951" i="1" l="1"/>
  <c r="I3952" i="1" l="1"/>
  <c r="H3952" i="1" s="1"/>
  <c r="J3952" i="1"/>
  <c r="L3952" i="1" s="1"/>
  <c r="K3952" i="1" l="1"/>
  <c r="I3953" i="1" l="1"/>
  <c r="H3953" i="1" s="1"/>
  <c r="J3953" i="1"/>
  <c r="L3953" i="1" s="1"/>
  <c r="K3953" i="1" l="1"/>
  <c r="J3954" i="1" l="1"/>
  <c r="L3954" i="1" s="1"/>
  <c r="I3954" i="1"/>
  <c r="H3954" i="1" s="1"/>
  <c r="K3954" i="1" l="1"/>
  <c r="I3955" i="1" l="1"/>
  <c r="H3955" i="1" s="1"/>
  <c r="J3955" i="1"/>
  <c r="L3955" i="1" s="1"/>
  <c r="K3955" i="1" l="1"/>
  <c r="J3956" i="1" l="1"/>
  <c r="L3956" i="1" s="1"/>
  <c r="I3956" i="1"/>
  <c r="H3956" i="1" s="1"/>
  <c r="K3956" i="1" l="1"/>
  <c r="I3957" i="1" l="1"/>
  <c r="H3957" i="1" s="1"/>
  <c r="J3957" i="1"/>
  <c r="L3957" i="1" s="1"/>
  <c r="K3957" i="1" l="1"/>
  <c r="J3958" i="1" l="1"/>
  <c r="L3958" i="1" s="1"/>
  <c r="I3958" i="1"/>
  <c r="H3958" i="1" s="1"/>
  <c r="K3958" i="1" l="1"/>
  <c r="I3959" i="1" l="1"/>
  <c r="H3959" i="1" s="1"/>
  <c r="J3959" i="1"/>
  <c r="L3959" i="1" s="1"/>
  <c r="K3959" i="1" l="1"/>
  <c r="I3960" i="1" l="1"/>
  <c r="H3960" i="1" s="1"/>
  <c r="J3960" i="1"/>
  <c r="L3960" i="1" s="1"/>
  <c r="K3960" i="1" l="1"/>
  <c r="I3961" i="1" l="1"/>
  <c r="H3961" i="1" s="1"/>
  <c r="J3961" i="1"/>
  <c r="L3961" i="1" s="1"/>
  <c r="K3961" i="1" l="1"/>
  <c r="I3962" i="1" l="1"/>
  <c r="H3962" i="1" s="1"/>
  <c r="J3962" i="1"/>
  <c r="L3962" i="1" s="1"/>
  <c r="K3962" i="1" l="1"/>
  <c r="J3963" i="1" l="1"/>
  <c r="L3963" i="1" s="1"/>
  <c r="I3963" i="1"/>
  <c r="H3963" i="1" s="1"/>
  <c r="K3963" i="1" l="1"/>
  <c r="J3964" i="1" l="1"/>
  <c r="L3964" i="1" s="1"/>
  <c r="I3964" i="1"/>
  <c r="H3964" i="1" s="1"/>
  <c r="K3964" i="1" l="1"/>
  <c r="J3965" i="1" l="1"/>
  <c r="L3965" i="1" s="1"/>
  <c r="I3965" i="1"/>
  <c r="H3965" i="1" s="1"/>
  <c r="K3965" i="1" l="1"/>
  <c r="I3966" i="1" l="1"/>
  <c r="H3966" i="1" s="1"/>
  <c r="J3966" i="1"/>
  <c r="L3966" i="1" s="1"/>
  <c r="K3966" i="1" l="1"/>
  <c r="I3967" i="1" l="1"/>
  <c r="H3967" i="1" s="1"/>
  <c r="J3967" i="1"/>
  <c r="L3967" i="1" s="1"/>
  <c r="K3967" i="1" l="1"/>
  <c r="I3968" i="1" l="1"/>
  <c r="H3968" i="1" s="1"/>
  <c r="J3968" i="1"/>
  <c r="L3968" i="1" s="1"/>
  <c r="K3968" i="1" l="1"/>
  <c r="J3969" i="1" l="1"/>
  <c r="L3969" i="1" s="1"/>
  <c r="I3969" i="1"/>
  <c r="H3969" i="1" s="1"/>
  <c r="K3969" i="1" l="1"/>
  <c r="J3970" i="1" l="1"/>
  <c r="L3970" i="1" s="1"/>
  <c r="I3970" i="1"/>
  <c r="H3970" i="1" s="1"/>
  <c r="K3970" i="1" l="1"/>
  <c r="I3971" i="1" l="1"/>
  <c r="H3971" i="1" s="1"/>
  <c r="J3971" i="1"/>
  <c r="L3971" i="1" s="1"/>
  <c r="K3971" i="1" l="1"/>
  <c r="J3972" i="1" l="1"/>
  <c r="L3972" i="1" s="1"/>
  <c r="I3972" i="1"/>
  <c r="H3972" i="1" s="1"/>
  <c r="K3972" i="1" l="1"/>
  <c r="I3973" i="1" l="1"/>
  <c r="H3973" i="1" s="1"/>
  <c r="J3973" i="1"/>
  <c r="L3973" i="1" s="1"/>
  <c r="K3973" i="1" l="1"/>
  <c r="I3974" i="1" l="1"/>
  <c r="H3974" i="1" s="1"/>
  <c r="J3974" i="1"/>
  <c r="L3974" i="1" s="1"/>
  <c r="K3974" i="1" l="1"/>
  <c r="I3975" i="1" l="1"/>
  <c r="H3975" i="1" s="1"/>
  <c r="J3975" i="1"/>
  <c r="L3975" i="1" s="1"/>
  <c r="K3975" i="1" l="1"/>
  <c r="I3976" i="1" l="1"/>
  <c r="H3976" i="1" s="1"/>
  <c r="J3976" i="1"/>
  <c r="L3976" i="1" s="1"/>
  <c r="K3976" i="1" l="1"/>
  <c r="I3977" i="1" l="1"/>
  <c r="H3977" i="1" s="1"/>
  <c r="J3977" i="1"/>
  <c r="L3977" i="1" s="1"/>
  <c r="K3977" i="1" l="1"/>
  <c r="I3978" i="1" l="1"/>
  <c r="H3978" i="1" s="1"/>
  <c r="J3978" i="1"/>
  <c r="L3978" i="1" s="1"/>
  <c r="K3978" i="1" l="1"/>
  <c r="I3979" i="1" l="1"/>
  <c r="H3979" i="1" s="1"/>
  <c r="J3979" i="1"/>
  <c r="L3979" i="1" s="1"/>
  <c r="K3979" i="1" l="1"/>
  <c r="I3980" i="1" l="1"/>
  <c r="H3980" i="1" s="1"/>
  <c r="J3980" i="1"/>
  <c r="L3980" i="1" s="1"/>
  <c r="K3980" i="1" l="1"/>
  <c r="I3981" i="1" l="1"/>
  <c r="H3981" i="1" s="1"/>
  <c r="J3981" i="1"/>
  <c r="L3981" i="1" s="1"/>
  <c r="K3981" i="1" l="1"/>
  <c r="I3982" i="1" l="1"/>
  <c r="H3982" i="1" s="1"/>
  <c r="J3982" i="1"/>
  <c r="L3982" i="1" s="1"/>
  <c r="K3982" i="1" l="1"/>
  <c r="I3983" i="1" l="1"/>
  <c r="H3983" i="1" s="1"/>
  <c r="J3983" i="1"/>
  <c r="L3983" i="1" s="1"/>
  <c r="K3983" i="1" l="1"/>
  <c r="I3984" i="1" l="1"/>
  <c r="H3984" i="1" s="1"/>
  <c r="J3984" i="1"/>
  <c r="L3984" i="1" s="1"/>
  <c r="K3984" i="1" l="1"/>
  <c r="J3985" i="1" l="1"/>
  <c r="L3985" i="1" s="1"/>
  <c r="I3985" i="1"/>
  <c r="H3985" i="1" s="1"/>
  <c r="K3985" i="1" l="1"/>
  <c r="I3986" i="1" l="1"/>
  <c r="H3986" i="1" s="1"/>
  <c r="J3986" i="1"/>
  <c r="L3986" i="1" s="1"/>
  <c r="K3986" i="1" l="1"/>
  <c r="J3987" i="1" l="1"/>
  <c r="L3987" i="1" s="1"/>
  <c r="I3987" i="1"/>
  <c r="H3987" i="1" s="1"/>
  <c r="K3987" i="1" l="1"/>
  <c r="J3988" i="1" l="1"/>
  <c r="L3988" i="1" s="1"/>
  <c r="I3988" i="1"/>
  <c r="H3988" i="1" s="1"/>
  <c r="K3988" i="1" l="1"/>
  <c r="J3989" i="1" l="1"/>
  <c r="L3989" i="1" s="1"/>
  <c r="I3989" i="1"/>
  <c r="H3989" i="1" s="1"/>
  <c r="K3989" i="1" l="1"/>
  <c r="I3990" i="1" l="1"/>
  <c r="H3990" i="1" s="1"/>
  <c r="J3990" i="1"/>
  <c r="L3990" i="1" s="1"/>
  <c r="K3990" i="1" l="1"/>
  <c r="J3991" i="1" l="1"/>
  <c r="L3991" i="1" s="1"/>
  <c r="I3991" i="1"/>
  <c r="H3991" i="1" s="1"/>
  <c r="K3991" i="1" l="1"/>
  <c r="I3992" i="1"/>
  <c r="H3992" i="1" s="1"/>
  <c r="J3992" i="1"/>
  <c r="L3992" i="1" s="1"/>
  <c r="K3992" i="1" l="1"/>
  <c r="I3993" i="1" l="1"/>
  <c r="H3993" i="1" s="1"/>
  <c r="J3993" i="1"/>
  <c r="L3993" i="1" s="1"/>
  <c r="K3993" i="1" l="1"/>
  <c r="J3994" i="1" l="1"/>
  <c r="L3994" i="1" s="1"/>
  <c r="I3994" i="1"/>
  <c r="H3994" i="1" s="1"/>
  <c r="K3994" i="1" l="1"/>
  <c r="J3995" i="1"/>
  <c r="L3995" i="1" s="1"/>
  <c r="I3995" i="1"/>
  <c r="H3995" i="1" s="1"/>
  <c r="K3995" i="1" l="1"/>
  <c r="J3996" i="1" l="1"/>
  <c r="L3996" i="1" s="1"/>
  <c r="I3996" i="1"/>
  <c r="H3996" i="1" s="1"/>
  <c r="K3996" i="1" l="1"/>
  <c r="J3997" i="1" l="1"/>
  <c r="L3997" i="1" s="1"/>
  <c r="I3997" i="1"/>
  <c r="H3997" i="1" s="1"/>
  <c r="K3997" i="1" l="1"/>
  <c r="J3998" i="1" l="1"/>
  <c r="L3998" i="1" s="1"/>
  <c r="I3998" i="1"/>
  <c r="H3998" i="1" s="1"/>
  <c r="K3998" i="1" l="1"/>
  <c r="J3999" i="1" l="1"/>
  <c r="L3999" i="1" s="1"/>
  <c r="I3999" i="1"/>
  <c r="H3999" i="1" s="1"/>
  <c r="K3999" i="1" l="1"/>
  <c r="I4000" i="1" l="1"/>
  <c r="H4000" i="1" s="1"/>
  <c r="J4000" i="1"/>
  <c r="L4000" i="1" s="1"/>
  <c r="K4000" i="1" l="1"/>
  <c r="I4001" i="1" l="1"/>
  <c r="H4001" i="1" s="1"/>
  <c r="J4001" i="1"/>
  <c r="L4001" i="1" s="1"/>
  <c r="K4001" i="1" l="1"/>
  <c r="I4002" i="1" l="1"/>
  <c r="H4002" i="1" s="1"/>
  <c r="J4002" i="1"/>
  <c r="L4002" i="1" s="1"/>
  <c r="K4002" i="1" l="1"/>
  <c r="I4003" i="1" l="1"/>
  <c r="H4003" i="1" s="1"/>
  <c r="J4003" i="1"/>
  <c r="L4003" i="1" s="1"/>
  <c r="K4003" i="1" l="1"/>
  <c r="I4004" i="1" l="1"/>
  <c r="H4004" i="1" s="1"/>
  <c r="J4004" i="1"/>
  <c r="L4004" i="1" s="1"/>
  <c r="K4004" i="1" l="1"/>
  <c r="I4005" i="1" l="1"/>
  <c r="H4005" i="1" s="1"/>
  <c r="J4005" i="1"/>
  <c r="L4005" i="1" s="1"/>
  <c r="K4005" i="1" l="1"/>
  <c r="J4006" i="1" l="1"/>
  <c r="L4006" i="1" s="1"/>
  <c r="I4006" i="1"/>
  <c r="H4006" i="1" s="1"/>
  <c r="K4006" i="1" l="1"/>
  <c r="J4007" i="1" l="1"/>
  <c r="L4007" i="1" s="1"/>
  <c r="I4007" i="1"/>
  <c r="H4007" i="1" s="1"/>
  <c r="K4007" i="1" l="1"/>
  <c r="J4008" i="1" l="1"/>
  <c r="L4008" i="1" s="1"/>
  <c r="I4008" i="1"/>
  <c r="H4008" i="1" s="1"/>
  <c r="K4008" i="1" l="1"/>
  <c r="J4009" i="1"/>
  <c r="L4009" i="1" s="1"/>
  <c r="I4009" i="1"/>
  <c r="H4009" i="1" s="1"/>
  <c r="K4009" i="1" l="1"/>
  <c r="I4010" i="1" l="1"/>
  <c r="H4010" i="1" s="1"/>
  <c r="J4010" i="1"/>
  <c r="L4010" i="1" s="1"/>
  <c r="K4010" i="1" l="1"/>
  <c r="J4011" i="1" l="1"/>
  <c r="L4011" i="1" s="1"/>
  <c r="I4011" i="1"/>
  <c r="H4011" i="1" s="1"/>
  <c r="K4011" i="1" l="1"/>
  <c r="J4012" i="1" l="1"/>
  <c r="L4012" i="1" s="1"/>
  <c r="I4012" i="1"/>
  <c r="H4012" i="1" s="1"/>
  <c r="K4012" i="1" l="1"/>
  <c r="I4013" i="1" l="1"/>
  <c r="H4013" i="1" s="1"/>
  <c r="J4013" i="1"/>
  <c r="L4013" i="1" s="1"/>
  <c r="K4013" i="1" l="1"/>
  <c r="J4014" i="1" l="1"/>
  <c r="L4014" i="1" s="1"/>
  <c r="I4014" i="1"/>
  <c r="H4014" i="1" s="1"/>
  <c r="K4014" i="1" l="1"/>
  <c r="J4015" i="1" l="1"/>
  <c r="L4015" i="1" s="1"/>
  <c r="I4015" i="1"/>
  <c r="H4015" i="1" s="1"/>
  <c r="K4015" i="1" l="1"/>
  <c r="J4016" i="1" l="1"/>
  <c r="L4016" i="1" s="1"/>
  <c r="I4016" i="1"/>
  <c r="H4016" i="1" s="1"/>
  <c r="K4016" i="1" l="1"/>
  <c r="J4017" i="1" l="1"/>
  <c r="L4017" i="1" s="1"/>
  <c r="I4017" i="1"/>
  <c r="H4017" i="1" s="1"/>
  <c r="K4017" i="1" l="1"/>
  <c r="J4018" i="1" l="1"/>
  <c r="L4018" i="1" s="1"/>
  <c r="I4018" i="1"/>
  <c r="H4018" i="1" s="1"/>
  <c r="K4018" i="1" l="1"/>
  <c r="I4019" i="1" l="1"/>
  <c r="H4019" i="1" s="1"/>
  <c r="J4019" i="1"/>
  <c r="L4019" i="1" s="1"/>
  <c r="K4019" i="1" l="1"/>
  <c r="J4020" i="1" l="1"/>
  <c r="L4020" i="1" s="1"/>
  <c r="I4020" i="1"/>
  <c r="H4020" i="1" s="1"/>
  <c r="K4020" i="1" l="1"/>
  <c r="J4021" i="1" l="1"/>
  <c r="L4021" i="1" s="1"/>
  <c r="I4021" i="1"/>
  <c r="H4021" i="1" s="1"/>
  <c r="K4021" i="1" l="1"/>
  <c r="I4022" i="1" l="1"/>
  <c r="H4022" i="1" s="1"/>
  <c r="J4022" i="1"/>
  <c r="L4022" i="1" s="1"/>
  <c r="K4022" i="1" l="1"/>
  <c r="J4023" i="1" l="1"/>
  <c r="L4023" i="1" s="1"/>
  <c r="I4023" i="1"/>
  <c r="H4023" i="1" s="1"/>
  <c r="K4023" i="1" l="1"/>
  <c r="I4024" i="1" l="1"/>
  <c r="H4024" i="1" s="1"/>
  <c r="J4024" i="1"/>
  <c r="L4024" i="1" s="1"/>
  <c r="K4024" i="1" l="1"/>
  <c r="J4025" i="1" l="1"/>
  <c r="L4025" i="1" s="1"/>
  <c r="I4025" i="1"/>
  <c r="H4025" i="1" s="1"/>
  <c r="K4025" i="1" l="1"/>
  <c r="J4026" i="1" l="1"/>
  <c r="L4026" i="1" s="1"/>
  <c r="I4026" i="1"/>
  <c r="H4026" i="1" s="1"/>
  <c r="K4026" i="1" l="1"/>
  <c r="I4027" i="1" l="1"/>
  <c r="H4027" i="1" s="1"/>
  <c r="J4027" i="1"/>
  <c r="L4027" i="1" s="1"/>
  <c r="K4027" i="1" l="1"/>
  <c r="I4028" i="1" l="1"/>
  <c r="H4028" i="1" s="1"/>
  <c r="J4028" i="1"/>
  <c r="L4028" i="1" s="1"/>
  <c r="K4028" i="1" l="1"/>
  <c r="J4029" i="1" l="1"/>
  <c r="L4029" i="1" s="1"/>
  <c r="I4029" i="1"/>
  <c r="H4029" i="1" s="1"/>
  <c r="K4029" i="1" l="1"/>
  <c r="J4030" i="1" l="1"/>
  <c r="L4030" i="1" s="1"/>
  <c r="I4030" i="1"/>
  <c r="H4030" i="1" s="1"/>
  <c r="K4030" i="1" l="1"/>
  <c r="I4031" i="1" l="1"/>
  <c r="H4031" i="1" s="1"/>
  <c r="J4031" i="1"/>
  <c r="L4031" i="1" s="1"/>
  <c r="K4031" i="1" l="1"/>
  <c r="I4032" i="1" l="1"/>
  <c r="H4032" i="1" s="1"/>
  <c r="J4032" i="1"/>
  <c r="L4032" i="1" s="1"/>
  <c r="K4032" i="1" l="1"/>
  <c r="J4033" i="1" l="1"/>
  <c r="L4033" i="1" s="1"/>
  <c r="I4033" i="1"/>
  <c r="H4033" i="1" s="1"/>
  <c r="K4033" i="1" l="1"/>
  <c r="I4034" i="1" l="1"/>
  <c r="H4034" i="1" s="1"/>
  <c r="J4034" i="1"/>
  <c r="L4034" i="1" s="1"/>
  <c r="K4034" i="1" l="1"/>
  <c r="I4035" i="1" l="1"/>
  <c r="H4035" i="1" s="1"/>
  <c r="J4035" i="1"/>
  <c r="L4035" i="1" s="1"/>
  <c r="K4035" i="1" l="1"/>
  <c r="J4036" i="1" l="1"/>
  <c r="L4036" i="1" s="1"/>
  <c r="I4036" i="1"/>
  <c r="H4036" i="1" s="1"/>
  <c r="K4036" i="1" l="1"/>
  <c r="J4037" i="1" l="1"/>
  <c r="L4037" i="1" s="1"/>
  <c r="I4037" i="1"/>
  <c r="H4037" i="1" s="1"/>
  <c r="K4037" i="1" l="1"/>
  <c r="I4038" i="1" l="1"/>
  <c r="H4038" i="1" s="1"/>
  <c r="J4038" i="1"/>
  <c r="L4038" i="1" s="1"/>
  <c r="K4038" i="1" l="1"/>
  <c r="I4039" i="1" l="1"/>
  <c r="H4039" i="1" s="1"/>
  <c r="J4039" i="1"/>
  <c r="L4039" i="1" s="1"/>
  <c r="K4039" i="1" l="1"/>
  <c r="I4040" i="1" l="1"/>
  <c r="H4040" i="1" s="1"/>
  <c r="J4040" i="1"/>
  <c r="L4040" i="1" s="1"/>
  <c r="K4040" i="1" l="1"/>
  <c r="J4041" i="1" l="1"/>
  <c r="L4041" i="1" s="1"/>
  <c r="I4041" i="1"/>
  <c r="H4041" i="1" s="1"/>
  <c r="K4041" i="1" l="1"/>
  <c r="J4042" i="1" l="1"/>
  <c r="L4042" i="1" s="1"/>
  <c r="I4042" i="1"/>
  <c r="H4042" i="1" s="1"/>
  <c r="K4042" i="1" l="1"/>
  <c r="J4043" i="1" l="1"/>
  <c r="L4043" i="1" s="1"/>
  <c r="I4043" i="1"/>
  <c r="H4043" i="1" s="1"/>
  <c r="K4043" i="1" l="1"/>
  <c r="I4044" i="1" l="1"/>
  <c r="H4044" i="1" s="1"/>
  <c r="J4044" i="1"/>
  <c r="L4044" i="1" s="1"/>
  <c r="K4044" i="1" l="1"/>
  <c r="I4045" i="1" l="1"/>
  <c r="H4045" i="1" s="1"/>
  <c r="J4045" i="1"/>
  <c r="L4045" i="1" s="1"/>
  <c r="K4045" i="1" l="1"/>
  <c r="J4046" i="1" l="1"/>
  <c r="L4046" i="1" s="1"/>
  <c r="I4046" i="1"/>
  <c r="H4046" i="1" s="1"/>
  <c r="K4046" i="1" l="1"/>
  <c r="J4047" i="1" l="1"/>
  <c r="L4047" i="1" s="1"/>
  <c r="I4047" i="1"/>
  <c r="H4047" i="1" s="1"/>
  <c r="K4047" i="1" l="1"/>
  <c r="J4048" i="1" l="1"/>
  <c r="L4048" i="1" s="1"/>
  <c r="I4048" i="1"/>
  <c r="H4048" i="1" s="1"/>
  <c r="K4048" i="1" l="1"/>
  <c r="J4049" i="1" l="1"/>
  <c r="L4049" i="1" s="1"/>
  <c r="I4049" i="1"/>
  <c r="H4049" i="1" s="1"/>
  <c r="K4049" i="1" l="1"/>
  <c r="J4050" i="1" l="1"/>
  <c r="L4050" i="1" s="1"/>
  <c r="I4050" i="1"/>
  <c r="H4050" i="1" s="1"/>
  <c r="K4050" i="1" l="1"/>
  <c r="I4051" i="1" l="1"/>
  <c r="H4051" i="1" s="1"/>
  <c r="J4051" i="1"/>
  <c r="L4051" i="1" s="1"/>
  <c r="K4051" i="1" l="1"/>
  <c r="J4052" i="1" l="1"/>
  <c r="L4052" i="1" s="1"/>
  <c r="I4052" i="1"/>
  <c r="H4052" i="1" s="1"/>
  <c r="K4052" i="1" l="1"/>
  <c r="I4053" i="1" l="1"/>
  <c r="H4053" i="1" s="1"/>
  <c r="J4053" i="1"/>
  <c r="L4053" i="1" s="1"/>
  <c r="K4053" i="1" l="1"/>
  <c r="J4054" i="1" l="1"/>
  <c r="L4054" i="1" s="1"/>
  <c r="I4054" i="1"/>
  <c r="H4054" i="1" s="1"/>
  <c r="K4054" i="1" l="1"/>
  <c r="J4055" i="1" l="1"/>
  <c r="L4055" i="1" s="1"/>
  <c r="I4055" i="1"/>
  <c r="H4055" i="1" s="1"/>
  <c r="K4055" i="1" l="1"/>
  <c r="J4056" i="1" l="1"/>
  <c r="L4056" i="1" s="1"/>
  <c r="I4056" i="1"/>
  <c r="H4056" i="1" s="1"/>
  <c r="K4056" i="1" l="1"/>
  <c r="I4057" i="1" l="1"/>
  <c r="H4057" i="1" s="1"/>
  <c r="J4057" i="1"/>
  <c r="L4057" i="1" s="1"/>
  <c r="K4057" i="1" l="1"/>
  <c r="J4058" i="1" l="1"/>
  <c r="L4058" i="1" s="1"/>
  <c r="I4058" i="1"/>
  <c r="H4058" i="1" s="1"/>
  <c r="K4058" i="1" l="1"/>
  <c r="J4059" i="1" l="1"/>
  <c r="L4059" i="1" s="1"/>
  <c r="I4059" i="1"/>
  <c r="H4059" i="1" s="1"/>
  <c r="K4059" i="1" l="1"/>
  <c r="J4060" i="1" l="1"/>
  <c r="L4060" i="1" s="1"/>
  <c r="I4060" i="1"/>
  <c r="H4060" i="1" s="1"/>
  <c r="K4060" i="1" l="1"/>
  <c r="J4061" i="1" l="1"/>
  <c r="L4061" i="1" s="1"/>
  <c r="I4061" i="1"/>
  <c r="H4061" i="1" s="1"/>
  <c r="K4061" i="1" l="1"/>
  <c r="J4062" i="1" l="1"/>
  <c r="L4062" i="1" s="1"/>
  <c r="I4062" i="1"/>
  <c r="H4062" i="1" s="1"/>
  <c r="K4062" i="1" l="1"/>
  <c r="I4063" i="1" l="1"/>
  <c r="H4063" i="1" s="1"/>
  <c r="J4063" i="1"/>
  <c r="L4063" i="1" s="1"/>
  <c r="K4063" i="1" l="1"/>
  <c r="J4064" i="1" l="1"/>
  <c r="L4064" i="1" s="1"/>
  <c r="I4064" i="1"/>
  <c r="H4064" i="1" s="1"/>
  <c r="K4064" i="1" l="1"/>
  <c r="I4065" i="1" l="1"/>
  <c r="H4065" i="1" s="1"/>
  <c r="J4065" i="1"/>
  <c r="L4065" i="1" s="1"/>
  <c r="K4065" i="1" l="1"/>
  <c r="I4066" i="1" l="1"/>
  <c r="H4066" i="1" s="1"/>
  <c r="J4066" i="1"/>
  <c r="L4066" i="1" s="1"/>
  <c r="K4066" i="1" l="1"/>
  <c r="I4067" i="1" l="1"/>
  <c r="H4067" i="1" s="1"/>
  <c r="J4067" i="1"/>
  <c r="L4067" i="1" s="1"/>
  <c r="K4067" i="1" l="1"/>
  <c r="J4068" i="1" l="1"/>
  <c r="L4068" i="1" s="1"/>
  <c r="I4068" i="1"/>
  <c r="H4068" i="1" s="1"/>
  <c r="K4068" i="1" l="1"/>
  <c r="J4069" i="1" l="1"/>
  <c r="L4069" i="1" s="1"/>
  <c r="I4069" i="1"/>
  <c r="H4069" i="1" s="1"/>
  <c r="K4069" i="1" l="1"/>
  <c r="I4070" i="1" l="1"/>
  <c r="H4070" i="1" s="1"/>
  <c r="J4070" i="1"/>
  <c r="L4070" i="1" s="1"/>
  <c r="K4070" i="1" l="1"/>
  <c r="I4071" i="1" l="1"/>
  <c r="H4071" i="1" s="1"/>
  <c r="J4071" i="1"/>
  <c r="L4071" i="1" s="1"/>
  <c r="K4071" i="1" l="1"/>
  <c r="I4072" i="1" l="1"/>
  <c r="H4072" i="1" s="1"/>
  <c r="J4072" i="1"/>
  <c r="L4072" i="1" s="1"/>
  <c r="K4072" i="1" l="1"/>
  <c r="I4073" i="1" l="1"/>
  <c r="H4073" i="1" s="1"/>
  <c r="J4073" i="1"/>
  <c r="L4073" i="1" s="1"/>
  <c r="K4073" i="1" l="1"/>
  <c r="I4074" i="1" l="1"/>
  <c r="H4074" i="1" s="1"/>
  <c r="J4074" i="1"/>
  <c r="L4074" i="1" s="1"/>
  <c r="K4074" i="1" l="1"/>
  <c r="I4075" i="1" l="1"/>
  <c r="H4075" i="1" s="1"/>
  <c r="J4075" i="1"/>
  <c r="L4075" i="1" s="1"/>
  <c r="K4075" i="1" l="1"/>
  <c r="J4076" i="1" l="1"/>
  <c r="L4076" i="1" s="1"/>
  <c r="I4076" i="1"/>
  <c r="H4076" i="1" s="1"/>
  <c r="K4076" i="1" l="1"/>
  <c r="I4077" i="1" l="1"/>
  <c r="H4077" i="1" s="1"/>
  <c r="J4077" i="1"/>
  <c r="L4077" i="1" s="1"/>
  <c r="K4077" i="1" l="1"/>
  <c r="I4078" i="1" l="1"/>
  <c r="H4078" i="1" s="1"/>
  <c r="J4078" i="1"/>
  <c r="L4078" i="1" s="1"/>
  <c r="K4078" i="1" l="1"/>
  <c r="I4079" i="1" l="1"/>
  <c r="H4079" i="1" s="1"/>
  <c r="J4079" i="1"/>
  <c r="L4079" i="1" s="1"/>
  <c r="K4079" i="1" l="1"/>
  <c r="J4080" i="1" l="1"/>
  <c r="L4080" i="1" s="1"/>
  <c r="I4080" i="1"/>
  <c r="H4080" i="1" s="1"/>
  <c r="K4080" i="1" l="1"/>
  <c r="I4081" i="1" l="1"/>
  <c r="H4081" i="1" s="1"/>
  <c r="J4081" i="1"/>
  <c r="L4081" i="1" s="1"/>
  <c r="K4081" i="1" l="1"/>
  <c r="J4082" i="1" l="1"/>
  <c r="L4082" i="1" s="1"/>
  <c r="I4082" i="1"/>
  <c r="H4082" i="1" s="1"/>
  <c r="K4082" i="1" l="1"/>
  <c r="J4083" i="1" l="1"/>
  <c r="L4083" i="1" s="1"/>
  <c r="I4083" i="1"/>
  <c r="H4083" i="1" s="1"/>
  <c r="K4083" i="1" l="1"/>
  <c r="I4084" i="1" l="1"/>
  <c r="H4084" i="1" s="1"/>
  <c r="J4084" i="1"/>
  <c r="L4084" i="1" s="1"/>
  <c r="K4084" i="1" l="1"/>
  <c r="I4085" i="1" l="1"/>
  <c r="H4085" i="1" s="1"/>
  <c r="J4085" i="1"/>
  <c r="L4085" i="1" s="1"/>
  <c r="K4085" i="1" l="1"/>
  <c r="J4086" i="1" l="1"/>
  <c r="L4086" i="1" s="1"/>
  <c r="I4086" i="1"/>
  <c r="H4086" i="1" s="1"/>
  <c r="K4086" i="1" l="1"/>
  <c r="J4087" i="1" l="1"/>
  <c r="L4087" i="1" s="1"/>
  <c r="I4087" i="1"/>
  <c r="H4087" i="1" s="1"/>
  <c r="K4087" i="1" l="1"/>
  <c r="I4088" i="1"/>
  <c r="H4088" i="1" s="1"/>
  <c r="J4088" i="1"/>
  <c r="L4088" i="1" s="1"/>
  <c r="K4088" i="1" l="1"/>
  <c r="I4089" i="1" l="1"/>
  <c r="H4089" i="1" s="1"/>
  <c r="J4089" i="1"/>
  <c r="L4089" i="1" s="1"/>
  <c r="K4089" i="1" l="1"/>
  <c r="J4090" i="1" l="1"/>
  <c r="L4090" i="1" s="1"/>
  <c r="I4090" i="1"/>
  <c r="H4090" i="1" s="1"/>
  <c r="K4090" i="1" l="1"/>
  <c r="I4091" i="1" l="1"/>
  <c r="H4091" i="1" s="1"/>
  <c r="J4091" i="1"/>
  <c r="L4091" i="1" s="1"/>
  <c r="K4091" i="1" l="1"/>
  <c r="J4092" i="1" l="1"/>
  <c r="L4092" i="1" s="1"/>
  <c r="I4092" i="1"/>
  <c r="H4092" i="1" s="1"/>
  <c r="K4092" i="1" l="1"/>
  <c r="J4093" i="1" l="1"/>
  <c r="L4093" i="1" s="1"/>
  <c r="I4093" i="1"/>
  <c r="H4093" i="1" s="1"/>
  <c r="K4093" i="1" l="1"/>
  <c r="I4094" i="1" l="1"/>
  <c r="H4094" i="1" s="1"/>
  <c r="J4094" i="1"/>
  <c r="L4094" i="1" s="1"/>
  <c r="K4094" i="1" l="1"/>
  <c r="J4095" i="1" l="1"/>
  <c r="L4095" i="1" s="1"/>
  <c r="I4095" i="1"/>
  <c r="H4095" i="1" s="1"/>
  <c r="K4095" i="1" l="1"/>
  <c r="I4096" i="1" l="1"/>
  <c r="H4096" i="1" s="1"/>
  <c r="J4096" i="1"/>
  <c r="L4096" i="1" s="1"/>
  <c r="K4096" i="1" l="1"/>
  <c r="I4097" i="1" l="1"/>
  <c r="H4097" i="1" s="1"/>
  <c r="J4097" i="1"/>
  <c r="L4097" i="1" s="1"/>
  <c r="K4097" i="1" l="1"/>
  <c r="I4098" i="1"/>
  <c r="H4098" i="1" s="1"/>
  <c r="J4098" i="1"/>
  <c r="L4098" i="1" s="1"/>
  <c r="K4098" i="1" l="1"/>
  <c r="I4099" i="1"/>
  <c r="H4099" i="1" s="1"/>
  <c r="J4099" i="1"/>
  <c r="L4099" i="1" s="1"/>
  <c r="K4099" i="1" l="1"/>
  <c r="I4100" i="1"/>
  <c r="H4100" i="1" s="1"/>
  <c r="J4100" i="1"/>
  <c r="L4100" i="1" s="1"/>
  <c r="K4100" i="1" l="1"/>
  <c r="I4101" i="1"/>
  <c r="H4101" i="1" s="1"/>
  <c r="J4101" i="1"/>
  <c r="L4101" i="1" s="1"/>
  <c r="K4101" i="1" l="1"/>
  <c r="I4102" i="1" l="1"/>
  <c r="H4102" i="1" s="1"/>
  <c r="J4102" i="1"/>
  <c r="L4102" i="1" s="1"/>
  <c r="K4102" i="1" l="1"/>
  <c r="J4103" i="1" l="1"/>
  <c r="L4103" i="1" s="1"/>
  <c r="I4103" i="1"/>
  <c r="H4103" i="1" s="1"/>
  <c r="K4103" i="1" l="1"/>
  <c r="J4104" i="1" l="1"/>
  <c r="L4104" i="1" s="1"/>
  <c r="I4104" i="1"/>
  <c r="H4104" i="1" s="1"/>
  <c r="K4104" i="1" l="1"/>
  <c r="I4105" i="1" l="1"/>
  <c r="H4105" i="1" s="1"/>
  <c r="J4105" i="1"/>
  <c r="L4105" i="1" s="1"/>
  <c r="K4105" i="1" l="1"/>
  <c r="I4106" i="1" l="1"/>
  <c r="H4106" i="1" s="1"/>
  <c r="J4106" i="1"/>
  <c r="L4106" i="1" s="1"/>
  <c r="K4106" i="1" l="1"/>
  <c r="J4107" i="1" l="1"/>
  <c r="L4107" i="1" s="1"/>
  <c r="I4107" i="1"/>
  <c r="H4107" i="1" s="1"/>
  <c r="K4107" i="1" l="1"/>
  <c r="J4108" i="1"/>
  <c r="L4108" i="1" s="1"/>
  <c r="I4108" i="1"/>
  <c r="H4108" i="1" s="1"/>
  <c r="K4108" i="1" l="1"/>
  <c r="J4109" i="1" l="1"/>
  <c r="L4109" i="1" s="1"/>
  <c r="I4109" i="1"/>
  <c r="H4109" i="1" s="1"/>
  <c r="K4109" i="1" l="1"/>
  <c r="J4110" i="1" l="1"/>
  <c r="L4110" i="1" s="1"/>
  <c r="I4110" i="1"/>
  <c r="H4110" i="1" s="1"/>
  <c r="K4110" i="1" l="1"/>
  <c r="I4111" i="1" l="1"/>
  <c r="H4111" i="1" s="1"/>
  <c r="J4111" i="1"/>
  <c r="L4111" i="1" s="1"/>
  <c r="K4111" i="1" l="1"/>
  <c r="I4112" i="1" l="1"/>
  <c r="H4112" i="1" s="1"/>
  <c r="J4112" i="1"/>
  <c r="L4112" i="1" s="1"/>
  <c r="K4112" i="1" l="1"/>
  <c r="J4113" i="1" l="1"/>
  <c r="L4113" i="1" s="1"/>
  <c r="I4113" i="1"/>
  <c r="H4113" i="1" s="1"/>
  <c r="K4113" i="1" l="1"/>
  <c r="I4114" i="1" l="1"/>
  <c r="H4114" i="1" s="1"/>
  <c r="J4114" i="1"/>
  <c r="L4114" i="1" s="1"/>
  <c r="K4114" i="1" l="1"/>
  <c r="I4115" i="1" l="1"/>
  <c r="H4115" i="1" s="1"/>
  <c r="J4115" i="1"/>
  <c r="L4115" i="1" s="1"/>
  <c r="K4115" i="1" l="1"/>
  <c r="J4116" i="1" l="1"/>
  <c r="L4116" i="1" s="1"/>
  <c r="I4116" i="1"/>
  <c r="H4116" i="1" s="1"/>
  <c r="K4116" i="1" l="1"/>
  <c r="J4117" i="1" l="1"/>
  <c r="L4117" i="1" s="1"/>
  <c r="I4117" i="1"/>
  <c r="H4117" i="1" s="1"/>
  <c r="K4117" i="1" l="1"/>
  <c r="J4118" i="1" l="1"/>
  <c r="L4118" i="1" s="1"/>
  <c r="I4118" i="1"/>
  <c r="H4118" i="1" s="1"/>
  <c r="K4118" i="1" l="1"/>
  <c r="J4119" i="1" l="1"/>
  <c r="L4119" i="1" s="1"/>
  <c r="I4119" i="1"/>
  <c r="H4119" i="1" s="1"/>
  <c r="K4119" i="1" l="1"/>
  <c r="I4120" i="1" l="1"/>
  <c r="H4120" i="1" s="1"/>
  <c r="J4120" i="1"/>
  <c r="L4120" i="1" s="1"/>
  <c r="K4120" i="1" l="1"/>
  <c r="J4121" i="1" l="1"/>
  <c r="L4121" i="1" s="1"/>
  <c r="I4121" i="1"/>
  <c r="H4121" i="1" s="1"/>
  <c r="K4121" i="1" l="1"/>
  <c r="J4122" i="1" l="1"/>
  <c r="L4122" i="1" s="1"/>
  <c r="I4122" i="1"/>
  <c r="H4122" i="1" s="1"/>
  <c r="K4122" i="1" l="1"/>
  <c r="J4123" i="1" l="1"/>
  <c r="L4123" i="1" s="1"/>
  <c r="I4123" i="1"/>
  <c r="H4123" i="1" s="1"/>
  <c r="K4123" i="1" l="1"/>
  <c r="J4124" i="1" l="1"/>
  <c r="L4124" i="1" s="1"/>
  <c r="I4124" i="1"/>
  <c r="H4124" i="1" s="1"/>
  <c r="K4124" i="1" l="1"/>
  <c r="J4125" i="1" l="1"/>
  <c r="L4125" i="1" s="1"/>
  <c r="I4125" i="1"/>
  <c r="H4125" i="1" s="1"/>
  <c r="K4125" i="1" l="1"/>
  <c r="I4126" i="1" l="1"/>
  <c r="H4126" i="1" s="1"/>
  <c r="J4126" i="1"/>
  <c r="L4126" i="1" s="1"/>
  <c r="K4126" i="1" l="1"/>
  <c r="I4127" i="1" l="1"/>
  <c r="H4127" i="1" s="1"/>
  <c r="J4127" i="1"/>
  <c r="L4127" i="1" s="1"/>
  <c r="K4127" i="1" l="1"/>
  <c r="J4128" i="1" l="1"/>
  <c r="L4128" i="1" s="1"/>
  <c r="I4128" i="1"/>
  <c r="H4128" i="1" s="1"/>
  <c r="K4128" i="1" l="1"/>
  <c r="J4129" i="1" l="1"/>
  <c r="L4129" i="1" s="1"/>
  <c r="I4129" i="1"/>
  <c r="H4129" i="1" s="1"/>
  <c r="K4129" i="1" l="1"/>
  <c r="I4130" i="1" l="1"/>
  <c r="H4130" i="1" s="1"/>
  <c r="J4130" i="1"/>
  <c r="L4130" i="1" s="1"/>
  <c r="K4130" i="1" l="1"/>
  <c r="J4131" i="1" l="1"/>
  <c r="L4131" i="1" s="1"/>
  <c r="I4131" i="1"/>
  <c r="H4131" i="1" s="1"/>
  <c r="K4131" i="1" l="1"/>
  <c r="I4132" i="1" l="1"/>
  <c r="H4132" i="1" s="1"/>
  <c r="J4132" i="1"/>
  <c r="L4132" i="1" s="1"/>
  <c r="K4132" i="1" l="1"/>
  <c r="I4133" i="1" l="1"/>
  <c r="H4133" i="1" s="1"/>
  <c r="J4133" i="1"/>
  <c r="L4133" i="1" s="1"/>
  <c r="K4133" i="1" l="1"/>
  <c r="J4134" i="1" l="1"/>
  <c r="L4134" i="1" s="1"/>
  <c r="I4134" i="1"/>
  <c r="H4134" i="1" s="1"/>
  <c r="K4134" i="1" l="1"/>
  <c r="J4135" i="1" l="1"/>
  <c r="L4135" i="1" s="1"/>
  <c r="I4135" i="1"/>
  <c r="H4135" i="1" s="1"/>
  <c r="K4135" i="1" l="1"/>
  <c r="I4136" i="1" l="1"/>
  <c r="H4136" i="1" s="1"/>
  <c r="J4136" i="1"/>
  <c r="L4136" i="1" s="1"/>
  <c r="K4136" i="1" l="1"/>
  <c r="I4137" i="1" l="1"/>
  <c r="H4137" i="1" s="1"/>
  <c r="J4137" i="1"/>
  <c r="L4137" i="1" s="1"/>
  <c r="K4137" i="1" l="1"/>
  <c r="I4138" i="1" l="1"/>
  <c r="H4138" i="1" s="1"/>
  <c r="J4138" i="1"/>
  <c r="L4138" i="1" s="1"/>
  <c r="K4138" i="1" l="1"/>
  <c r="I4139" i="1" l="1"/>
  <c r="H4139" i="1" s="1"/>
  <c r="J4139" i="1"/>
  <c r="L4139" i="1" s="1"/>
  <c r="K4139" i="1" l="1"/>
  <c r="I4140" i="1" l="1"/>
  <c r="H4140" i="1" s="1"/>
  <c r="J4140" i="1"/>
  <c r="L4140" i="1" s="1"/>
  <c r="K4140" i="1" l="1"/>
  <c r="I4141" i="1" l="1"/>
  <c r="H4141" i="1" s="1"/>
  <c r="J4141" i="1"/>
  <c r="L4141" i="1" s="1"/>
  <c r="K4141" i="1" l="1"/>
  <c r="J4142" i="1" l="1"/>
  <c r="L4142" i="1" s="1"/>
  <c r="I4142" i="1"/>
  <c r="H4142" i="1" s="1"/>
  <c r="K4142" i="1" l="1"/>
  <c r="J4143" i="1"/>
  <c r="L4143" i="1" s="1"/>
  <c r="I4143" i="1"/>
  <c r="H4143" i="1" s="1"/>
  <c r="K4143" i="1" l="1"/>
  <c r="J4144" i="1" l="1"/>
  <c r="L4144" i="1" s="1"/>
  <c r="I4144" i="1"/>
  <c r="H4144" i="1" s="1"/>
  <c r="K4144" i="1" l="1"/>
  <c r="J4145" i="1" l="1"/>
  <c r="L4145" i="1" s="1"/>
  <c r="I4145" i="1"/>
  <c r="H4145" i="1" s="1"/>
  <c r="K4145" i="1" l="1"/>
  <c r="I4146" i="1" l="1"/>
  <c r="H4146" i="1" s="1"/>
  <c r="J4146" i="1"/>
  <c r="L4146" i="1" s="1"/>
  <c r="K4146" i="1" l="1"/>
  <c r="J4147" i="1" l="1"/>
  <c r="L4147" i="1" s="1"/>
  <c r="I4147" i="1"/>
  <c r="H4147" i="1" s="1"/>
  <c r="K4147" i="1" l="1"/>
  <c r="I4148" i="1" l="1"/>
  <c r="H4148" i="1" s="1"/>
  <c r="J4148" i="1"/>
  <c r="L4148" i="1" s="1"/>
  <c r="K4148" i="1" l="1"/>
  <c r="I4149" i="1" l="1"/>
  <c r="H4149" i="1" s="1"/>
  <c r="J4149" i="1"/>
  <c r="L4149" i="1" s="1"/>
  <c r="K4149" i="1" l="1"/>
  <c r="I4150" i="1" l="1"/>
  <c r="H4150" i="1" s="1"/>
  <c r="J4150" i="1"/>
  <c r="L4150" i="1" s="1"/>
  <c r="K4150" i="1" l="1"/>
  <c r="I4151" i="1" l="1"/>
  <c r="H4151" i="1" s="1"/>
  <c r="J4151" i="1"/>
  <c r="L4151" i="1" s="1"/>
  <c r="K4151" i="1" l="1"/>
  <c r="I4152" i="1" l="1"/>
  <c r="H4152" i="1" s="1"/>
  <c r="J4152" i="1"/>
  <c r="L4152" i="1" s="1"/>
  <c r="K4152" i="1" l="1"/>
  <c r="I4153" i="1" l="1"/>
  <c r="H4153" i="1" s="1"/>
  <c r="J4153" i="1"/>
  <c r="L4153" i="1" s="1"/>
  <c r="K4153" i="1" l="1"/>
  <c r="I4154" i="1" l="1"/>
  <c r="H4154" i="1" s="1"/>
  <c r="J4154" i="1"/>
  <c r="L4154" i="1" s="1"/>
  <c r="K4154" i="1" l="1"/>
  <c r="J4155" i="1" l="1"/>
  <c r="L4155" i="1" s="1"/>
  <c r="I4155" i="1"/>
  <c r="H4155" i="1" s="1"/>
  <c r="K4155" i="1" l="1"/>
  <c r="J4156" i="1" l="1"/>
  <c r="L4156" i="1" s="1"/>
  <c r="I4156" i="1"/>
  <c r="H4156" i="1" s="1"/>
  <c r="K4156" i="1" l="1"/>
  <c r="I4157" i="1" l="1"/>
  <c r="H4157" i="1" s="1"/>
  <c r="J4157" i="1"/>
  <c r="L4157" i="1" s="1"/>
  <c r="K4157" i="1" l="1"/>
  <c r="J4158" i="1" l="1"/>
  <c r="L4158" i="1" s="1"/>
  <c r="I4158" i="1"/>
  <c r="H4158" i="1" s="1"/>
  <c r="K4158" i="1" l="1"/>
  <c r="I4159" i="1" l="1"/>
  <c r="H4159" i="1" s="1"/>
  <c r="J4159" i="1"/>
  <c r="L4159" i="1" s="1"/>
  <c r="K4159" i="1" l="1"/>
  <c r="I4160" i="1" l="1"/>
  <c r="H4160" i="1" s="1"/>
  <c r="J4160" i="1"/>
  <c r="L4160" i="1" s="1"/>
  <c r="K4160" i="1" l="1"/>
  <c r="J4161" i="1" l="1"/>
  <c r="L4161" i="1" s="1"/>
  <c r="I4161" i="1"/>
  <c r="H4161" i="1" s="1"/>
  <c r="K4161" i="1" l="1"/>
  <c r="I4162" i="1" l="1"/>
  <c r="H4162" i="1" s="1"/>
  <c r="J4162" i="1"/>
  <c r="L4162" i="1" s="1"/>
  <c r="K4162" i="1" l="1"/>
  <c r="I4163" i="1" l="1"/>
  <c r="H4163" i="1" s="1"/>
  <c r="J4163" i="1"/>
  <c r="L4163" i="1" s="1"/>
  <c r="K4163" i="1" l="1"/>
  <c r="I4164" i="1" l="1"/>
  <c r="H4164" i="1" s="1"/>
  <c r="J4164" i="1"/>
  <c r="L4164" i="1" s="1"/>
  <c r="K4164" i="1" l="1"/>
  <c r="J4165" i="1" l="1"/>
  <c r="L4165" i="1" s="1"/>
  <c r="I4165" i="1"/>
  <c r="H4165" i="1" s="1"/>
  <c r="K4165" i="1" l="1"/>
  <c r="J4166" i="1" l="1"/>
  <c r="L4166" i="1" s="1"/>
  <c r="I4166" i="1"/>
  <c r="H4166" i="1" s="1"/>
  <c r="K4166" i="1" l="1"/>
  <c r="J4167" i="1"/>
  <c r="L4167" i="1" s="1"/>
  <c r="I4167" i="1"/>
  <c r="H4167" i="1" s="1"/>
  <c r="K4167" i="1" l="1"/>
  <c r="I4168" i="1" l="1"/>
  <c r="H4168" i="1" s="1"/>
  <c r="J4168" i="1"/>
  <c r="L4168" i="1" s="1"/>
  <c r="K4168" i="1" l="1"/>
  <c r="I4169" i="1" l="1"/>
  <c r="H4169" i="1" s="1"/>
  <c r="J4169" i="1"/>
  <c r="L4169" i="1" s="1"/>
  <c r="K4169" i="1" l="1"/>
  <c r="I4170" i="1" l="1"/>
  <c r="H4170" i="1" s="1"/>
  <c r="J4170" i="1"/>
  <c r="L4170" i="1" s="1"/>
  <c r="K4170" i="1" l="1"/>
  <c r="I4171" i="1" l="1"/>
  <c r="H4171" i="1" s="1"/>
  <c r="J4171" i="1"/>
  <c r="L4171" i="1" s="1"/>
  <c r="K4171" i="1" l="1"/>
  <c r="I4172" i="1" l="1"/>
  <c r="H4172" i="1" s="1"/>
  <c r="J4172" i="1"/>
  <c r="L4172" i="1" s="1"/>
  <c r="K4172" i="1" l="1"/>
  <c r="J4173" i="1" l="1"/>
  <c r="L4173" i="1" s="1"/>
  <c r="I4173" i="1"/>
  <c r="H4173" i="1" s="1"/>
  <c r="K4173" i="1" l="1"/>
  <c r="J4174" i="1" s="1"/>
  <c r="L4174" i="1" s="1"/>
  <c r="I4174" i="1"/>
  <c r="H4174" i="1" s="1"/>
  <c r="K4174" i="1" l="1"/>
  <c r="J4175" i="1" l="1"/>
  <c r="L4175" i="1" s="1"/>
  <c r="I4175" i="1"/>
  <c r="H4175" i="1" s="1"/>
  <c r="K4175" i="1" l="1"/>
  <c r="J4176" i="1" s="1"/>
  <c r="L4176" i="1" s="1"/>
  <c r="I4176" i="1" l="1"/>
  <c r="H4176" i="1" s="1"/>
  <c r="K4176" i="1"/>
  <c r="J4177" i="1" s="1"/>
  <c r="L4177" i="1" s="1"/>
  <c r="I4177" i="1"/>
  <c r="H4177" i="1" s="1"/>
  <c r="K4177" i="1" l="1"/>
  <c r="J4178" i="1" l="1"/>
  <c r="L4178" i="1" s="1"/>
  <c r="I4178" i="1"/>
  <c r="H4178" i="1" s="1"/>
  <c r="K4178" i="1" l="1"/>
  <c r="J4179" i="1" l="1"/>
  <c r="L4179" i="1" s="1"/>
  <c r="I4179" i="1"/>
  <c r="H4179" i="1" s="1"/>
  <c r="K4179" i="1" l="1"/>
  <c r="J4180" i="1" l="1"/>
  <c r="L4180" i="1" s="1"/>
  <c r="I4180" i="1"/>
  <c r="H4180" i="1" s="1"/>
  <c r="K4180" i="1" l="1"/>
  <c r="I4181" i="1" l="1"/>
  <c r="H4181" i="1" s="1"/>
  <c r="J4181" i="1"/>
  <c r="L4181" i="1" s="1"/>
  <c r="K4181" i="1" l="1"/>
  <c r="J4182" i="1" l="1"/>
  <c r="L4182" i="1" s="1"/>
  <c r="I4182" i="1"/>
  <c r="H4182" i="1" s="1"/>
  <c r="K4182" i="1" l="1"/>
  <c r="J4183" i="1" l="1"/>
  <c r="L4183" i="1" s="1"/>
  <c r="I4183" i="1"/>
  <c r="H4183" i="1" s="1"/>
  <c r="K4183" i="1" l="1"/>
  <c r="I4184" i="1" l="1"/>
  <c r="H4184" i="1" s="1"/>
  <c r="J4184" i="1"/>
  <c r="L4184" i="1" s="1"/>
  <c r="K4184" i="1" l="1"/>
  <c r="J4185" i="1" l="1"/>
  <c r="L4185" i="1" s="1"/>
  <c r="I4185" i="1"/>
  <c r="H4185" i="1" s="1"/>
  <c r="K4185" i="1" l="1"/>
  <c r="I4186" i="1" l="1"/>
  <c r="H4186" i="1" s="1"/>
  <c r="J4186" i="1"/>
  <c r="L4186" i="1" s="1"/>
  <c r="K4186" i="1" l="1"/>
  <c r="J4187" i="1" l="1"/>
  <c r="L4187" i="1" s="1"/>
  <c r="I4187" i="1"/>
  <c r="H4187" i="1" s="1"/>
  <c r="K4187" i="1" l="1"/>
  <c r="I4188" i="1" l="1"/>
  <c r="H4188" i="1" s="1"/>
  <c r="J4188" i="1"/>
  <c r="L4188" i="1" s="1"/>
  <c r="K4188" i="1" l="1"/>
  <c r="I4189" i="1" l="1"/>
  <c r="H4189" i="1" s="1"/>
  <c r="J4189" i="1"/>
  <c r="L4189" i="1" s="1"/>
  <c r="K4189" i="1" l="1"/>
  <c r="J4190" i="1" l="1"/>
  <c r="L4190" i="1" s="1"/>
  <c r="I4190" i="1"/>
  <c r="H4190" i="1" s="1"/>
  <c r="K4190" i="1" l="1"/>
  <c r="J4191" i="1" l="1"/>
  <c r="L4191" i="1" s="1"/>
  <c r="I4191" i="1"/>
  <c r="H4191" i="1" s="1"/>
  <c r="K4191" i="1" l="1"/>
  <c r="J4192" i="1" l="1"/>
  <c r="L4192" i="1" s="1"/>
  <c r="I4192" i="1"/>
  <c r="H4192" i="1" s="1"/>
  <c r="K4192" i="1" l="1"/>
  <c r="I4193" i="1" l="1"/>
  <c r="H4193" i="1" s="1"/>
  <c r="J4193" i="1"/>
  <c r="L4193" i="1" s="1"/>
  <c r="K4193" i="1" l="1"/>
  <c r="J4194" i="1" l="1"/>
  <c r="L4194" i="1" s="1"/>
  <c r="I4194" i="1"/>
  <c r="H4194" i="1" s="1"/>
  <c r="K4194" i="1" l="1"/>
  <c r="I4195" i="1" l="1"/>
  <c r="H4195" i="1" s="1"/>
  <c r="J4195" i="1"/>
  <c r="L4195" i="1" s="1"/>
  <c r="K4195" i="1" l="1"/>
  <c r="I4196" i="1" l="1"/>
  <c r="H4196" i="1" s="1"/>
  <c r="J4196" i="1"/>
  <c r="L4196" i="1" s="1"/>
  <c r="K4196" i="1" l="1"/>
  <c r="I4197" i="1" l="1"/>
  <c r="H4197" i="1" s="1"/>
  <c r="J4197" i="1"/>
  <c r="L4197" i="1" s="1"/>
  <c r="K4197" i="1" l="1"/>
  <c r="I4198" i="1" l="1"/>
  <c r="H4198" i="1" s="1"/>
  <c r="J4198" i="1"/>
  <c r="L4198" i="1" s="1"/>
  <c r="K4198" i="1" l="1"/>
  <c r="J4199" i="1" l="1"/>
  <c r="L4199" i="1" s="1"/>
  <c r="I4199" i="1"/>
  <c r="H4199" i="1" s="1"/>
  <c r="K4199" i="1" l="1"/>
  <c r="J4200" i="1" l="1"/>
  <c r="L4200" i="1" s="1"/>
  <c r="I4200" i="1"/>
  <c r="H4200" i="1" s="1"/>
  <c r="K4200" i="1" l="1"/>
  <c r="I4201" i="1"/>
  <c r="H4201" i="1" s="1"/>
  <c r="J4201" i="1"/>
  <c r="L4201" i="1" s="1"/>
  <c r="K4201" i="1" l="1"/>
  <c r="I4202" i="1" l="1"/>
  <c r="H4202" i="1" s="1"/>
  <c r="J4202" i="1"/>
  <c r="L4202" i="1" s="1"/>
  <c r="K4202" i="1" l="1"/>
  <c r="J4203" i="1" l="1"/>
  <c r="L4203" i="1" s="1"/>
  <c r="I4203" i="1"/>
  <c r="H4203" i="1" s="1"/>
  <c r="K4203" i="1" l="1"/>
  <c r="J4204" i="1" l="1"/>
  <c r="L4204" i="1" s="1"/>
  <c r="I4204" i="1"/>
  <c r="H4204" i="1" s="1"/>
  <c r="K4204" i="1" l="1"/>
  <c r="I4205" i="1" l="1"/>
  <c r="H4205" i="1" s="1"/>
  <c r="J4205" i="1"/>
  <c r="L4205" i="1" s="1"/>
  <c r="K4205" i="1" l="1"/>
  <c r="J4206" i="1" l="1"/>
  <c r="L4206" i="1" s="1"/>
  <c r="I4206" i="1"/>
  <c r="H4206" i="1" s="1"/>
  <c r="K4206" i="1" l="1"/>
  <c r="I4207" i="1" l="1"/>
  <c r="H4207" i="1" s="1"/>
  <c r="J4207" i="1"/>
  <c r="L4207" i="1" s="1"/>
  <c r="K4207" i="1" l="1"/>
  <c r="J4208" i="1" l="1"/>
  <c r="L4208" i="1" s="1"/>
  <c r="I4208" i="1"/>
  <c r="H4208" i="1" s="1"/>
  <c r="K4208" i="1" l="1"/>
  <c r="I4209" i="1"/>
  <c r="H4209" i="1" s="1"/>
  <c r="J4209" i="1"/>
  <c r="L4209" i="1" s="1"/>
  <c r="K4209" i="1" l="1"/>
  <c r="J4210" i="1" l="1"/>
  <c r="L4210" i="1" s="1"/>
  <c r="I4210" i="1"/>
  <c r="H4210" i="1" s="1"/>
  <c r="K4210" i="1" l="1"/>
  <c r="I4211" i="1" l="1"/>
  <c r="H4211" i="1" s="1"/>
  <c r="J4211" i="1"/>
  <c r="L4211" i="1" s="1"/>
  <c r="K4211" i="1" l="1"/>
  <c r="I4212" i="1" l="1"/>
  <c r="H4212" i="1" s="1"/>
  <c r="J4212" i="1"/>
  <c r="L4212" i="1" s="1"/>
  <c r="K4212" i="1" l="1"/>
  <c r="J4213" i="1" l="1"/>
  <c r="L4213" i="1" s="1"/>
  <c r="I4213" i="1"/>
  <c r="H4213" i="1" s="1"/>
  <c r="K4213" i="1" l="1"/>
  <c r="J4214" i="1" l="1"/>
  <c r="L4214" i="1" s="1"/>
  <c r="I4214" i="1"/>
  <c r="H4214" i="1" s="1"/>
  <c r="K4214" i="1" l="1"/>
  <c r="J4215" i="1" l="1"/>
  <c r="L4215" i="1" s="1"/>
  <c r="I4215" i="1"/>
  <c r="H4215" i="1" s="1"/>
  <c r="K4215" i="1" l="1"/>
  <c r="I4216" i="1" l="1"/>
  <c r="H4216" i="1" s="1"/>
  <c r="J4216" i="1"/>
  <c r="L4216" i="1" s="1"/>
  <c r="K4216" i="1" l="1"/>
  <c r="J4217" i="1" l="1"/>
  <c r="L4217" i="1" s="1"/>
  <c r="I4217" i="1"/>
  <c r="H4217" i="1" s="1"/>
  <c r="K4217" i="1" l="1"/>
  <c r="J4218" i="1" l="1"/>
  <c r="L4218" i="1" s="1"/>
  <c r="I4218" i="1"/>
  <c r="H4218" i="1" s="1"/>
  <c r="K4218" i="1" l="1"/>
  <c r="J4219" i="1" l="1"/>
  <c r="L4219" i="1" s="1"/>
  <c r="I4219" i="1"/>
  <c r="H4219" i="1" s="1"/>
  <c r="K4219" i="1" l="1"/>
  <c r="I4220" i="1" l="1"/>
  <c r="H4220" i="1" s="1"/>
  <c r="J4220" i="1"/>
  <c r="L4220" i="1" s="1"/>
  <c r="K4220" i="1" l="1"/>
  <c r="J4221" i="1" l="1"/>
  <c r="L4221" i="1" s="1"/>
  <c r="I4221" i="1"/>
  <c r="H4221" i="1" s="1"/>
  <c r="K4221" i="1" l="1"/>
  <c r="I4222" i="1" l="1"/>
  <c r="H4222" i="1" s="1"/>
  <c r="J4222" i="1"/>
  <c r="L4222" i="1" s="1"/>
  <c r="K4222" i="1" l="1"/>
  <c r="I4223" i="1" l="1"/>
  <c r="H4223" i="1" s="1"/>
  <c r="J4223" i="1"/>
  <c r="L4223" i="1" s="1"/>
  <c r="K4223" i="1" l="1"/>
  <c r="I4224" i="1" l="1"/>
  <c r="H4224" i="1" s="1"/>
  <c r="J4224" i="1"/>
  <c r="L4224" i="1" s="1"/>
  <c r="K4224" i="1" l="1"/>
  <c r="I4225" i="1" l="1"/>
  <c r="H4225" i="1" s="1"/>
  <c r="J4225" i="1"/>
  <c r="L4225" i="1" s="1"/>
  <c r="K4225" i="1" l="1"/>
  <c r="J4226" i="1" l="1"/>
  <c r="L4226" i="1" s="1"/>
  <c r="I4226" i="1"/>
  <c r="H4226" i="1" s="1"/>
  <c r="K4226" i="1" l="1"/>
  <c r="I4227" i="1" l="1"/>
  <c r="H4227" i="1" s="1"/>
  <c r="J4227" i="1"/>
  <c r="L4227" i="1" s="1"/>
  <c r="K4227" i="1" l="1"/>
  <c r="I4228" i="1" l="1"/>
  <c r="H4228" i="1" s="1"/>
  <c r="J4228" i="1"/>
  <c r="L4228" i="1" s="1"/>
  <c r="K4228" i="1" l="1"/>
  <c r="I4229" i="1" l="1"/>
  <c r="H4229" i="1" s="1"/>
  <c r="J4229" i="1"/>
  <c r="L4229" i="1" s="1"/>
  <c r="K4229" i="1" l="1"/>
  <c r="J4230" i="1" l="1"/>
  <c r="L4230" i="1" s="1"/>
  <c r="I4230" i="1"/>
  <c r="H4230" i="1" s="1"/>
  <c r="K4230" i="1" l="1"/>
  <c r="J4231" i="1" l="1"/>
  <c r="L4231" i="1" s="1"/>
  <c r="I4231" i="1"/>
  <c r="H4231" i="1" s="1"/>
  <c r="K4231" i="1" l="1"/>
  <c r="J4232" i="1" l="1"/>
  <c r="L4232" i="1" s="1"/>
  <c r="I4232" i="1"/>
  <c r="H4232" i="1" s="1"/>
  <c r="K4232" i="1" l="1"/>
  <c r="I4233" i="1" l="1"/>
  <c r="H4233" i="1" s="1"/>
  <c r="J4233" i="1"/>
  <c r="L4233" i="1" s="1"/>
  <c r="K4233" i="1" l="1"/>
  <c r="J4234" i="1" l="1"/>
  <c r="L4234" i="1" s="1"/>
  <c r="I4234" i="1"/>
  <c r="H4234" i="1" s="1"/>
  <c r="K4234" i="1" l="1"/>
  <c r="J4235" i="1" l="1"/>
  <c r="L4235" i="1" s="1"/>
  <c r="I4235" i="1"/>
  <c r="H4235" i="1" s="1"/>
  <c r="K4235" i="1" l="1"/>
  <c r="J4236" i="1" l="1"/>
  <c r="L4236" i="1" s="1"/>
  <c r="I4236" i="1"/>
  <c r="H4236" i="1" s="1"/>
  <c r="K4236" i="1" l="1"/>
  <c r="I4237" i="1" l="1"/>
  <c r="H4237" i="1" s="1"/>
  <c r="J4237" i="1"/>
  <c r="L4237" i="1" s="1"/>
  <c r="K4237" i="1" l="1"/>
  <c r="I4238" i="1" l="1"/>
  <c r="H4238" i="1" s="1"/>
  <c r="J4238" i="1"/>
  <c r="L4238" i="1" s="1"/>
  <c r="K4238" i="1" l="1"/>
  <c r="J4239" i="1" l="1"/>
  <c r="L4239" i="1" s="1"/>
  <c r="I4239" i="1"/>
  <c r="H4239" i="1" s="1"/>
  <c r="K4239" i="1" l="1"/>
  <c r="I4240" i="1" l="1"/>
  <c r="H4240" i="1" s="1"/>
  <c r="J4240" i="1"/>
  <c r="L4240" i="1" s="1"/>
  <c r="K4240" i="1" l="1"/>
  <c r="I4241" i="1" l="1"/>
  <c r="H4241" i="1" s="1"/>
  <c r="J4241" i="1"/>
  <c r="L4241" i="1" s="1"/>
  <c r="K4241" i="1" l="1"/>
  <c r="J4242" i="1" l="1"/>
  <c r="L4242" i="1" s="1"/>
  <c r="I4242" i="1"/>
  <c r="H4242" i="1" s="1"/>
  <c r="K4242" i="1" l="1"/>
  <c r="I4243" i="1" l="1"/>
  <c r="H4243" i="1" s="1"/>
  <c r="J4243" i="1"/>
  <c r="L4243" i="1" s="1"/>
  <c r="K4243" i="1" l="1"/>
  <c r="I4244" i="1" l="1"/>
  <c r="H4244" i="1" s="1"/>
  <c r="J4244" i="1"/>
  <c r="L4244" i="1" s="1"/>
  <c r="K4244" i="1" l="1"/>
  <c r="J4245" i="1" l="1"/>
  <c r="L4245" i="1" s="1"/>
  <c r="I4245" i="1"/>
  <c r="H4245" i="1" s="1"/>
  <c r="K4245" i="1" l="1"/>
  <c r="I4246" i="1" l="1"/>
  <c r="H4246" i="1" s="1"/>
  <c r="J4246" i="1"/>
  <c r="L4246" i="1" s="1"/>
  <c r="K4246" i="1" l="1"/>
  <c r="I4247" i="1" l="1"/>
  <c r="H4247" i="1" s="1"/>
  <c r="J4247" i="1"/>
  <c r="L4247" i="1" s="1"/>
  <c r="K4247" i="1" l="1"/>
  <c r="J4248" i="1" l="1"/>
  <c r="L4248" i="1" s="1"/>
  <c r="I4248" i="1"/>
  <c r="H4248" i="1" s="1"/>
  <c r="K4248" i="1" l="1"/>
  <c r="I4249" i="1"/>
  <c r="H4249" i="1" s="1"/>
  <c r="J4249" i="1"/>
  <c r="L4249" i="1" s="1"/>
  <c r="K4249" i="1" l="1"/>
  <c r="J4250" i="1" l="1"/>
  <c r="L4250" i="1" s="1"/>
  <c r="I4250" i="1"/>
  <c r="H4250" i="1" s="1"/>
  <c r="K4250" i="1" l="1"/>
  <c r="I4251" i="1" l="1"/>
  <c r="H4251" i="1" s="1"/>
  <c r="J4251" i="1"/>
  <c r="L4251" i="1" s="1"/>
  <c r="K4251" i="1" l="1"/>
  <c r="I4252" i="1" l="1"/>
  <c r="H4252" i="1" s="1"/>
  <c r="J4252" i="1"/>
  <c r="L4252" i="1" s="1"/>
  <c r="K4252" i="1" l="1"/>
  <c r="J4253" i="1" l="1"/>
  <c r="L4253" i="1" s="1"/>
  <c r="I4253" i="1"/>
  <c r="H4253" i="1" s="1"/>
  <c r="K4253" i="1" l="1"/>
  <c r="J4254" i="1" l="1"/>
  <c r="L4254" i="1" s="1"/>
  <c r="I4254" i="1"/>
  <c r="H4254" i="1" s="1"/>
  <c r="K4254" i="1" l="1"/>
  <c r="J4255" i="1" l="1"/>
  <c r="L4255" i="1" s="1"/>
  <c r="I4255" i="1"/>
  <c r="H4255" i="1" s="1"/>
  <c r="K4255" i="1" l="1"/>
  <c r="I4256" i="1" l="1"/>
  <c r="H4256" i="1" s="1"/>
  <c r="J4256" i="1"/>
  <c r="L4256" i="1" s="1"/>
  <c r="K4256" i="1" l="1"/>
  <c r="I4257" i="1" l="1"/>
  <c r="H4257" i="1" s="1"/>
  <c r="J4257" i="1"/>
  <c r="L4257" i="1" s="1"/>
  <c r="K4257" i="1" l="1"/>
  <c r="I4258" i="1" l="1"/>
  <c r="H4258" i="1" s="1"/>
  <c r="J4258" i="1"/>
  <c r="L4258" i="1" s="1"/>
  <c r="K4258" i="1" l="1"/>
  <c r="I4259" i="1" l="1"/>
  <c r="H4259" i="1" s="1"/>
  <c r="J4259" i="1"/>
  <c r="L4259" i="1" s="1"/>
  <c r="K4259" i="1" l="1"/>
  <c r="J4260" i="1" l="1"/>
  <c r="L4260" i="1" s="1"/>
  <c r="I4260" i="1"/>
  <c r="H4260" i="1" s="1"/>
  <c r="K4260" i="1" l="1"/>
  <c r="J4261" i="1" l="1"/>
  <c r="L4261" i="1" s="1"/>
  <c r="I4261" i="1"/>
  <c r="H4261" i="1" s="1"/>
  <c r="K4261" i="1" l="1"/>
  <c r="J4262" i="1" l="1"/>
  <c r="L4262" i="1" s="1"/>
  <c r="I4262" i="1"/>
  <c r="H4262" i="1" s="1"/>
  <c r="K4262" i="1" l="1"/>
  <c r="I4263" i="1" l="1"/>
  <c r="H4263" i="1" s="1"/>
  <c r="J4263" i="1"/>
  <c r="L4263" i="1" s="1"/>
  <c r="K4263" i="1" l="1"/>
  <c r="J4264" i="1" l="1"/>
  <c r="L4264" i="1" s="1"/>
  <c r="I4264" i="1"/>
  <c r="H4264" i="1" s="1"/>
  <c r="K4264" i="1" l="1"/>
  <c r="I4265" i="1" l="1"/>
  <c r="H4265" i="1" s="1"/>
  <c r="J4265" i="1"/>
  <c r="L4265" i="1" s="1"/>
  <c r="K4265" i="1" l="1"/>
  <c r="I4266" i="1" l="1"/>
  <c r="H4266" i="1" s="1"/>
  <c r="J4266" i="1"/>
  <c r="L4266" i="1" s="1"/>
  <c r="K4266" i="1" l="1"/>
  <c r="I4267" i="1" l="1"/>
  <c r="H4267" i="1" s="1"/>
  <c r="J4267" i="1"/>
  <c r="L4267" i="1" s="1"/>
  <c r="K4267" i="1" l="1"/>
  <c r="I4268" i="1" l="1"/>
  <c r="H4268" i="1" s="1"/>
  <c r="J4268" i="1"/>
  <c r="L4268" i="1" s="1"/>
  <c r="K4268" i="1" l="1"/>
  <c r="J4269" i="1" l="1"/>
  <c r="L4269" i="1" s="1"/>
  <c r="I4269" i="1"/>
  <c r="H4269" i="1" s="1"/>
  <c r="K4269" i="1" l="1"/>
  <c r="I4270" i="1" l="1"/>
  <c r="H4270" i="1" s="1"/>
  <c r="J4270" i="1"/>
  <c r="L4270" i="1" s="1"/>
  <c r="K4270" i="1" l="1"/>
  <c r="J4271" i="1" l="1"/>
  <c r="L4271" i="1" s="1"/>
  <c r="I4271" i="1"/>
  <c r="H4271" i="1" s="1"/>
  <c r="K4271" i="1" l="1"/>
  <c r="J4272" i="1" l="1"/>
  <c r="L4272" i="1" s="1"/>
  <c r="I4272" i="1"/>
  <c r="H4272" i="1" s="1"/>
  <c r="K4272" i="1" l="1"/>
  <c r="I4273" i="1"/>
  <c r="H4273" i="1" s="1"/>
  <c r="J4273" i="1"/>
  <c r="L4273" i="1" s="1"/>
  <c r="K4273" i="1" l="1"/>
  <c r="J4274" i="1" l="1"/>
  <c r="L4274" i="1" s="1"/>
  <c r="I4274" i="1"/>
  <c r="H4274" i="1" s="1"/>
  <c r="K4274" i="1" l="1"/>
  <c r="I4275" i="1" l="1"/>
  <c r="H4275" i="1" s="1"/>
  <c r="J4275" i="1"/>
  <c r="L4275" i="1" s="1"/>
  <c r="K4275" i="1" l="1"/>
  <c r="I4276" i="1" l="1"/>
  <c r="H4276" i="1" s="1"/>
  <c r="J4276" i="1"/>
  <c r="L4276" i="1" s="1"/>
  <c r="K4276" i="1" l="1"/>
  <c r="J4277" i="1"/>
  <c r="L4277" i="1" s="1"/>
  <c r="I4277" i="1"/>
  <c r="H4277" i="1" s="1"/>
  <c r="K4277" i="1" l="1"/>
  <c r="I4278" i="1" l="1"/>
  <c r="H4278" i="1" s="1"/>
  <c r="J4278" i="1"/>
  <c r="L4278" i="1" s="1"/>
  <c r="K4278" i="1" l="1"/>
  <c r="J4279" i="1" l="1"/>
  <c r="L4279" i="1" s="1"/>
  <c r="I4279" i="1"/>
  <c r="H4279" i="1" s="1"/>
  <c r="K4279" i="1" l="1"/>
  <c r="J4280" i="1" l="1"/>
  <c r="L4280" i="1" s="1"/>
  <c r="I4280" i="1"/>
  <c r="H4280" i="1" s="1"/>
  <c r="K4280" i="1" l="1"/>
  <c r="J4281" i="1" l="1"/>
  <c r="L4281" i="1" s="1"/>
  <c r="I4281" i="1"/>
  <c r="H4281" i="1" s="1"/>
  <c r="K4281" i="1" l="1"/>
  <c r="J4282" i="1" l="1"/>
  <c r="L4282" i="1" s="1"/>
  <c r="I4282" i="1"/>
  <c r="H4282" i="1" s="1"/>
  <c r="K4282" i="1" l="1"/>
  <c r="I4283" i="1" l="1"/>
  <c r="H4283" i="1" s="1"/>
  <c r="J4283" i="1"/>
  <c r="L4283" i="1" s="1"/>
  <c r="K4283" i="1" l="1"/>
  <c r="I4284" i="1" l="1"/>
  <c r="H4284" i="1" s="1"/>
  <c r="J4284" i="1"/>
  <c r="L4284" i="1" s="1"/>
  <c r="K4284" i="1" l="1"/>
  <c r="I4285" i="1" l="1"/>
  <c r="H4285" i="1" s="1"/>
  <c r="J4285" i="1"/>
  <c r="L4285" i="1" s="1"/>
  <c r="K4285" i="1" l="1"/>
  <c r="J4286" i="1" l="1"/>
  <c r="L4286" i="1" s="1"/>
  <c r="I4286" i="1"/>
  <c r="H4286" i="1" s="1"/>
  <c r="K4286" i="1" l="1"/>
  <c r="J4287" i="1" l="1"/>
  <c r="L4287" i="1" s="1"/>
  <c r="I4287" i="1"/>
  <c r="H4287" i="1" s="1"/>
  <c r="K4287" i="1" l="1"/>
  <c r="I4288" i="1" l="1"/>
  <c r="H4288" i="1" s="1"/>
  <c r="J4288" i="1"/>
  <c r="L4288" i="1" s="1"/>
  <c r="K4288" i="1" l="1"/>
  <c r="I4289" i="1" l="1"/>
  <c r="H4289" i="1" s="1"/>
  <c r="J4289" i="1"/>
  <c r="L4289" i="1" s="1"/>
  <c r="K4289" i="1" l="1"/>
  <c r="J4290" i="1" l="1"/>
  <c r="L4290" i="1" s="1"/>
  <c r="I4290" i="1"/>
  <c r="H4290" i="1" s="1"/>
  <c r="K4290" i="1" l="1"/>
  <c r="J4291" i="1" l="1"/>
  <c r="L4291" i="1" s="1"/>
  <c r="I4291" i="1"/>
  <c r="H4291" i="1" s="1"/>
  <c r="K4291" i="1" l="1"/>
  <c r="I4292" i="1" l="1"/>
  <c r="H4292" i="1" s="1"/>
  <c r="J4292" i="1"/>
  <c r="L4292" i="1" s="1"/>
  <c r="K4292" i="1" l="1"/>
  <c r="I4293" i="1" l="1"/>
  <c r="H4293" i="1" s="1"/>
  <c r="J4293" i="1"/>
  <c r="L4293" i="1" s="1"/>
  <c r="K4293" i="1" l="1"/>
  <c r="I4294" i="1" l="1"/>
  <c r="H4294" i="1" s="1"/>
  <c r="J4294" i="1"/>
  <c r="L4294" i="1" s="1"/>
  <c r="K4294" i="1" l="1"/>
  <c r="J4295" i="1" l="1"/>
  <c r="L4295" i="1" s="1"/>
  <c r="I4295" i="1"/>
  <c r="H4295" i="1" s="1"/>
  <c r="K4295" i="1" l="1"/>
  <c r="I4296" i="1" l="1"/>
  <c r="H4296" i="1" s="1"/>
  <c r="J4296" i="1"/>
  <c r="L4296" i="1" s="1"/>
  <c r="K4296" i="1" l="1"/>
  <c r="J4297" i="1" l="1"/>
  <c r="L4297" i="1" s="1"/>
  <c r="I4297" i="1"/>
  <c r="H4297" i="1" s="1"/>
  <c r="K4297" i="1" l="1"/>
  <c r="I4298" i="1" l="1"/>
  <c r="H4298" i="1" s="1"/>
  <c r="J4298" i="1"/>
  <c r="L4298" i="1" s="1"/>
  <c r="K4298" i="1" l="1"/>
  <c r="J4299" i="1" l="1"/>
  <c r="L4299" i="1" s="1"/>
  <c r="I4299" i="1"/>
  <c r="H4299" i="1" s="1"/>
  <c r="K4299" i="1" l="1"/>
  <c r="I4300" i="1" l="1"/>
  <c r="H4300" i="1" s="1"/>
  <c r="J4300" i="1"/>
  <c r="L4300" i="1" s="1"/>
  <c r="K4300" i="1" l="1"/>
  <c r="I4301" i="1" l="1"/>
  <c r="H4301" i="1" s="1"/>
  <c r="J4301" i="1"/>
  <c r="L4301" i="1" s="1"/>
  <c r="K4301" i="1" l="1"/>
  <c r="I4302" i="1" l="1"/>
  <c r="H4302" i="1" s="1"/>
  <c r="J4302" i="1"/>
  <c r="L4302" i="1" s="1"/>
  <c r="K4302" i="1" l="1"/>
  <c r="J4303" i="1" l="1"/>
  <c r="L4303" i="1" s="1"/>
  <c r="I4303" i="1"/>
  <c r="H4303" i="1" s="1"/>
  <c r="K4303" i="1" l="1"/>
  <c r="I4304" i="1" l="1"/>
  <c r="H4304" i="1" s="1"/>
  <c r="J4304" i="1"/>
  <c r="L4304" i="1" s="1"/>
  <c r="K4304" i="1" l="1"/>
  <c r="J4305" i="1" l="1"/>
  <c r="L4305" i="1" s="1"/>
  <c r="I4305" i="1"/>
  <c r="H4305" i="1" s="1"/>
  <c r="K4305" i="1" l="1"/>
  <c r="J4306" i="1"/>
  <c r="L4306" i="1" s="1"/>
  <c r="I4306" i="1"/>
  <c r="H4306" i="1" s="1"/>
  <c r="K4306" i="1" l="1"/>
  <c r="J4307" i="1" l="1"/>
  <c r="L4307" i="1" s="1"/>
  <c r="I4307" i="1"/>
  <c r="H4307" i="1" s="1"/>
  <c r="K4307" i="1" l="1"/>
  <c r="I4308" i="1" l="1"/>
  <c r="H4308" i="1" s="1"/>
  <c r="J4308" i="1"/>
  <c r="L4308" i="1" s="1"/>
  <c r="K4308" i="1" l="1"/>
  <c r="J4309" i="1" l="1"/>
  <c r="L4309" i="1" s="1"/>
  <c r="I4309" i="1"/>
  <c r="H4309" i="1" s="1"/>
  <c r="K4309" i="1" l="1"/>
  <c r="I4310" i="1" l="1"/>
  <c r="H4310" i="1" s="1"/>
  <c r="J4310" i="1"/>
  <c r="L4310" i="1" s="1"/>
  <c r="K4310" i="1" l="1"/>
  <c r="J4311" i="1" l="1"/>
  <c r="L4311" i="1" s="1"/>
  <c r="I4311" i="1"/>
  <c r="H4311" i="1" s="1"/>
  <c r="K4311" i="1" l="1"/>
  <c r="I4312" i="1" l="1"/>
  <c r="H4312" i="1" s="1"/>
  <c r="J4312" i="1"/>
  <c r="L4312" i="1" s="1"/>
  <c r="K4312" i="1" l="1"/>
  <c r="J4313" i="1" l="1"/>
  <c r="L4313" i="1" s="1"/>
  <c r="I4313" i="1"/>
  <c r="H4313" i="1" s="1"/>
  <c r="K4313" i="1" l="1"/>
  <c r="I4314" i="1" l="1"/>
  <c r="H4314" i="1" s="1"/>
  <c r="J4314" i="1"/>
  <c r="L4314" i="1" s="1"/>
  <c r="K4314" i="1" l="1"/>
  <c r="I4315" i="1" l="1"/>
  <c r="H4315" i="1" s="1"/>
  <c r="J4315" i="1"/>
  <c r="L4315" i="1" s="1"/>
  <c r="K4315" i="1" l="1"/>
  <c r="I4316" i="1" l="1"/>
  <c r="H4316" i="1" s="1"/>
  <c r="J4316" i="1"/>
  <c r="L4316" i="1" s="1"/>
  <c r="K4316" i="1" l="1"/>
  <c r="I4317" i="1" l="1"/>
  <c r="H4317" i="1" s="1"/>
  <c r="J4317" i="1"/>
  <c r="L4317" i="1" s="1"/>
  <c r="K4317" i="1" l="1"/>
  <c r="J4318" i="1" l="1"/>
  <c r="L4318" i="1" s="1"/>
  <c r="I4318" i="1"/>
  <c r="H4318" i="1" s="1"/>
  <c r="K4318" i="1" l="1"/>
  <c r="I4319" i="1" l="1"/>
  <c r="H4319" i="1" s="1"/>
  <c r="J4319" i="1"/>
  <c r="L4319" i="1" s="1"/>
  <c r="K4319" i="1" l="1"/>
  <c r="J4320" i="1" l="1"/>
  <c r="L4320" i="1" s="1"/>
  <c r="I4320" i="1"/>
  <c r="H4320" i="1" s="1"/>
  <c r="K4320" i="1" l="1"/>
  <c r="I4321" i="1" l="1"/>
  <c r="H4321" i="1" s="1"/>
  <c r="J4321" i="1"/>
  <c r="L4321" i="1" s="1"/>
  <c r="K4321" i="1" l="1"/>
  <c r="I4322" i="1" l="1"/>
  <c r="H4322" i="1" s="1"/>
  <c r="J4322" i="1"/>
  <c r="L4322" i="1" s="1"/>
  <c r="K4322" i="1" l="1"/>
  <c r="J4323" i="1" l="1"/>
  <c r="L4323" i="1" s="1"/>
  <c r="I4323" i="1"/>
  <c r="H4323" i="1" s="1"/>
  <c r="K4323" i="1" l="1"/>
  <c r="J4324" i="1" l="1"/>
  <c r="L4324" i="1" s="1"/>
  <c r="I4324" i="1"/>
  <c r="H4324" i="1" s="1"/>
  <c r="K4324" i="1" l="1"/>
  <c r="J4325" i="1" l="1"/>
  <c r="L4325" i="1" s="1"/>
  <c r="I4325" i="1"/>
  <c r="H4325" i="1" s="1"/>
  <c r="K4325" i="1" l="1"/>
  <c r="I4326" i="1" l="1"/>
  <c r="H4326" i="1" s="1"/>
  <c r="J4326" i="1"/>
  <c r="L4326" i="1" s="1"/>
  <c r="K4326" i="1" l="1"/>
  <c r="J4327" i="1" l="1"/>
  <c r="L4327" i="1" s="1"/>
  <c r="I4327" i="1"/>
  <c r="H4327" i="1" s="1"/>
  <c r="K4327" i="1" l="1"/>
  <c r="I4328" i="1" l="1"/>
  <c r="H4328" i="1" s="1"/>
  <c r="J4328" i="1"/>
  <c r="L4328" i="1" s="1"/>
  <c r="K4328" i="1" l="1"/>
  <c r="J4329" i="1" l="1"/>
  <c r="L4329" i="1" s="1"/>
  <c r="I4329" i="1"/>
  <c r="H4329" i="1" s="1"/>
  <c r="K4329" i="1" l="1"/>
  <c r="J4330" i="1"/>
  <c r="L4330" i="1" s="1"/>
  <c r="I4330" i="1"/>
  <c r="H4330" i="1" s="1"/>
  <c r="K4330" i="1" l="1"/>
  <c r="J4331" i="1" l="1"/>
  <c r="L4331" i="1" s="1"/>
  <c r="I4331" i="1"/>
  <c r="H4331" i="1" s="1"/>
  <c r="K4331" i="1" l="1"/>
  <c r="J4332" i="1" l="1"/>
  <c r="L4332" i="1" s="1"/>
  <c r="I4332" i="1"/>
  <c r="H4332" i="1" s="1"/>
  <c r="K4332" i="1" l="1"/>
  <c r="I4333" i="1" l="1"/>
  <c r="H4333" i="1" s="1"/>
  <c r="J4333" i="1"/>
  <c r="L4333" i="1" s="1"/>
  <c r="K4333" i="1" l="1"/>
  <c r="I4334" i="1" l="1"/>
  <c r="H4334" i="1" s="1"/>
  <c r="J4334" i="1"/>
  <c r="L4334" i="1" s="1"/>
  <c r="K4334" i="1" l="1"/>
  <c r="J4335" i="1" l="1"/>
  <c r="L4335" i="1" s="1"/>
  <c r="I4335" i="1"/>
  <c r="H4335" i="1" s="1"/>
  <c r="K4335" i="1" l="1"/>
  <c r="I4336" i="1" l="1"/>
  <c r="H4336" i="1" s="1"/>
  <c r="J4336" i="1"/>
  <c r="L4336" i="1" s="1"/>
  <c r="K4336" i="1" l="1"/>
  <c r="J4337" i="1" l="1"/>
  <c r="L4337" i="1" s="1"/>
  <c r="I4337" i="1"/>
  <c r="H4337" i="1" s="1"/>
  <c r="K4337" i="1" l="1"/>
  <c r="J4338" i="1" l="1"/>
  <c r="L4338" i="1" s="1"/>
  <c r="I4338" i="1"/>
  <c r="H4338" i="1" s="1"/>
  <c r="K4338" i="1" l="1"/>
  <c r="J4339" i="1" l="1"/>
  <c r="L4339" i="1" s="1"/>
  <c r="I4339" i="1"/>
  <c r="H4339" i="1" s="1"/>
  <c r="K4339" i="1" l="1"/>
  <c r="I4340" i="1" l="1"/>
  <c r="H4340" i="1" s="1"/>
  <c r="J4340" i="1"/>
  <c r="L4340" i="1" s="1"/>
  <c r="K4340" i="1" l="1"/>
  <c r="I4341" i="1" l="1"/>
  <c r="H4341" i="1" s="1"/>
  <c r="J4341" i="1"/>
  <c r="L4341" i="1" s="1"/>
  <c r="K4341" i="1" l="1"/>
  <c r="I4342" i="1" l="1"/>
  <c r="H4342" i="1" s="1"/>
  <c r="J4342" i="1"/>
  <c r="L4342" i="1" s="1"/>
  <c r="K4342" i="1" l="1"/>
  <c r="J4343" i="1" l="1"/>
  <c r="L4343" i="1" s="1"/>
  <c r="I4343" i="1"/>
  <c r="H4343" i="1" s="1"/>
  <c r="K4343" i="1" l="1"/>
  <c r="I4344" i="1" l="1"/>
  <c r="H4344" i="1" s="1"/>
  <c r="J4344" i="1"/>
  <c r="L4344" i="1" s="1"/>
  <c r="K4344" i="1" l="1"/>
  <c r="I4345" i="1" l="1"/>
  <c r="H4345" i="1" s="1"/>
  <c r="J4345" i="1"/>
  <c r="L4345" i="1" s="1"/>
  <c r="K4345" i="1" l="1"/>
  <c r="J4346" i="1" l="1"/>
  <c r="L4346" i="1" s="1"/>
  <c r="I4346" i="1"/>
  <c r="H4346" i="1" s="1"/>
  <c r="K4346" i="1" l="1"/>
  <c r="I4347" i="1" l="1"/>
  <c r="H4347" i="1" s="1"/>
  <c r="J4347" i="1"/>
  <c r="L4347" i="1" s="1"/>
  <c r="K4347" i="1" l="1"/>
  <c r="J4348" i="1" l="1"/>
  <c r="L4348" i="1" s="1"/>
  <c r="I4348" i="1"/>
  <c r="H4348" i="1" s="1"/>
  <c r="K4348" i="1" l="1"/>
  <c r="I4349" i="1" l="1"/>
  <c r="H4349" i="1" s="1"/>
  <c r="J4349" i="1"/>
  <c r="L4349" i="1" s="1"/>
  <c r="K4349" i="1" l="1"/>
  <c r="J4350" i="1" l="1"/>
  <c r="L4350" i="1" s="1"/>
  <c r="I4350" i="1"/>
  <c r="H4350" i="1" s="1"/>
  <c r="K4350" i="1" l="1"/>
  <c r="I4351" i="1"/>
  <c r="H4351" i="1" s="1"/>
  <c r="J4351" i="1"/>
  <c r="L4351" i="1" s="1"/>
  <c r="K4351" i="1" l="1"/>
  <c r="J4352" i="1" l="1"/>
  <c r="L4352" i="1" s="1"/>
  <c r="I4352" i="1"/>
  <c r="H4352" i="1" s="1"/>
  <c r="K4352" i="1" l="1"/>
  <c r="J4353" i="1"/>
  <c r="L4353" i="1" s="1"/>
  <c r="I4353" i="1"/>
  <c r="H4353" i="1" s="1"/>
  <c r="K4353" i="1" l="1"/>
  <c r="I4354" i="1" l="1"/>
  <c r="H4354" i="1" s="1"/>
  <c r="J4354" i="1"/>
  <c r="L4354" i="1" s="1"/>
  <c r="K4354" i="1" l="1"/>
  <c r="J4355" i="1" l="1"/>
  <c r="L4355" i="1" s="1"/>
  <c r="I4355" i="1"/>
  <c r="H4355" i="1" s="1"/>
  <c r="K4355" i="1" l="1"/>
  <c r="J4356" i="1" l="1"/>
  <c r="L4356" i="1" s="1"/>
  <c r="I4356" i="1"/>
  <c r="H4356" i="1" s="1"/>
  <c r="K4356" i="1" l="1"/>
  <c r="J4357" i="1" l="1"/>
  <c r="L4357" i="1" s="1"/>
  <c r="I4357" i="1"/>
  <c r="H4357" i="1" s="1"/>
  <c r="K4357" i="1" l="1"/>
  <c r="I4358" i="1" l="1"/>
  <c r="H4358" i="1" s="1"/>
  <c r="J4358" i="1"/>
  <c r="L4358" i="1" s="1"/>
  <c r="K4358" i="1" l="1"/>
  <c r="J4359" i="1" l="1"/>
  <c r="L4359" i="1" s="1"/>
  <c r="I4359" i="1"/>
  <c r="H4359" i="1" s="1"/>
  <c r="K4359" i="1" l="1"/>
  <c r="I4360" i="1" l="1"/>
  <c r="H4360" i="1" s="1"/>
  <c r="J4360" i="1"/>
  <c r="L4360" i="1" s="1"/>
  <c r="K4360" i="1" l="1"/>
  <c r="I4361" i="1" l="1"/>
  <c r="H4361" i="1" s="1"/>
  <c r="J4361" i="1"/>
  <c r="L4361" i="1" s="1"/>
  <c r="K4361" i="1" l="1"/>
  <c r="J4362" i="1" l="1"/>
  <c r="L4362" i="1" s="1"/>
  <c r="I4362" i="1"/>
  <c r="H4362" i="1" s="1"/>
  <c r="K4362" i="1" l="1"/>
  <c r="I4363" i="1" l="1"/>
  <c r="H4363" i="1" s="1"/>
  <c r="J4363" i="1"/>
  <c r="L4363" i="1" s="1"/>
  <c r="K4363" i="1" l="1"/>
  <c r="J4364" i="1" l="1"/>
  <c r="L4364" i="1" s="1"/>
  <c r="I4364" i="1"/>
  <c r="H4364" i="1" s="1"/>
  <c r="K4364" i="1" l="1"/>
  <c r="J4365" i="1" l="1"/>
  <c r="L4365" i="1" s="1"/>
  <c r="I4365" i="1"/>
  <c r="H4365" i="1" s="1"/>
  <c r="K4365" i="1" l="1"/>
  <c r="I4366" i="1" l="1"/>
  <c r="H4366" i="1" s="1"/>
  <c r="J4366" i="1"/>
  <c r="L4366" i="1" s="1"/>
  <c r="K4366" i="1" l="1"/>
  <c r="I4367" i="1" l="1"/>
  <c r="H4367" i="1" s="1"/>
  <c r="J4367" i="1"/>
  <c r="L4367" i="1" s="1"/>
  <c r="K4367" i="1" l="1"/>
  <c r="J4368" i="1" l="1"/>
  <c r="L4368" i="1" s="1"/>
  <c r="I4368" i="1"/>
  <c r="H4368" i="1" s="1"/>
  <c r="K4368" i="1" l="1"/>
  <c r="I4369" i="1" l="1"/>
  <c r="H4369" i="1" s="1"/>
  <c r="J4369" i="1"/>
  <c r="L4369" i="1" s="1"/>
  <c r="K4369" i="1" l="1"/>
  <c r="I4370" i="1" l="1"/>
  <c r="H4370" i="1" s="1"/>
  <c r="J4370" i="1"/>
  <c r="L4370" i="1" s="1"/>
  <c r="K4370" i="1" l="1"/>
  <c r="J4371" i="1" l="1"/>
  <c r="L4371" i="1" s="1"/>
  <c r="I4371" i="1"/>
  <c r="H4371" i="1" s="1"/>
  <c r="K4371" i="1" l="1"/>
  <c r="J4372" i="1" l="1"/>
  <c r="L4372" i="1" s="1"/>
  <c r="I4372" i="1"/>
  <c r="H4372" i="1" s="1"/>
  <c r="K4372" i="1" l="1"/>
  <c r="J4373" i="1" l="1"/>
  <c r="L4373" i="1" s="1"/>
  <c r="I4373" i="1"/>
  <c r="H4373" i="1" s="1"/>
  <c r="K4373" i="1" l="1"/>
  <c r="J4374" i="1" l="1"/>
  <c r="L4374" i="1" s="1"/>
  <c r="I4374" i="1"/>
  <c r="H4374" i="1" s="1"/>
  <c r="K4374" i="1" l="1"/>
  <c r="J4375" i="1" l="1"/>
  <c r="L4375" i="1" s="1"/>
  <c r="I4375" i="1"/>
  <c r="H4375" i="1" s="1"/>
  <c r="K4375" i="1" l="1"/>
  <c r="J4376" i="1" l="1"/>
  <c r="L4376" i="1" s="1"/>
  <c r="I4376" i="1"/>
  <c r="H4376" i="1" s="1"/>
  <c r="K4376" i="1" l="1"/>
  <c r="I4377" i="1" l="1"/>
  <c r="H4377" i="1" s="1"/>
  <c r="J4377" i="1"/>
  <c r="L4377" i="1" s="1"/>
  <c r="K4377" i="1" l="1"/>
  <c r="I4378" i="1" l="1"/>
  <c r="H4378" i="1" s="1"/>
  <c r="J4378" i="1"/>
  <c r="L4378" i="1" s="1"/>
  <c r="K4378" i="1" l="1"/>
  <c r="J4379" i="1" l="1"/>
  <c r="L4379" i="1" s="1"/>
  <c r="I4379" i="1"/>
  <c r="H4379" i="1" s="1"/>
  <c r="K4379" i="1" l="1"/>
  <c r="I4380" i="1" l="1"/>
  <c r="H4380" i="1" s="1"/>
  <c r="J4380" i="1"/>
  <c r="L4380" i="1" s="1"/>
  <c r="K4380" i="1" l="1"/>
  <c r="I4381" i="1" l="1"/>
  <c r="H4381" i="1" s="1"/>
  <c r="J4381" i="1"/>
  <c r="L4381" i="1" s="1"/>
  <c r="K4381" i="1" l="1"/>
  <c r="J4382" i="1" l="1"/>
  <c r="L4382" i="1" s="1"/>
  <c r="I4382" i="1"/>
  <c r="H4382" i="1" s="1"/>
  <c r="K4382" i="1" l="1"/>
  <c r="J4383" i="1" s="1"/>
  <c r="L4383" i="1" s="1"/>
  <c r="I4383" i="1" l="1"/>
  <c r="H4383" i="1" s="1"/>
  <c r="K4383" i="1"/>
  <c r="I4384" i="1" l="1"/>
  <c r="H4384" i="1" s="1"/>
  <c r="J4384" i="1"/>
  <c r="L4384" i="1" s="1"/>
  <c r="K4384" i="1" l="1"/>
  <c r="J4385" i="1" l="1"/>
  <c r="L4385" i="1" s="1"/>
  <c r="I4385" i="1"/>
  <c r="H4385" i="1" s="1"/>
  <c r="K4385" i="1" l="1"/>
  <c r="I4386" i="1" l="1"/>
  <c r="H4386" i="1" s="1"/>
  <c r="J4386" i="1"/>
  <c r="L4386" i="1" s="1"/>
  <c r="K4386" i="1" l="1"/>
  <c r="I4387" i="1" l="1"/>
  <c r="H4387" i="1" s="1"/>
  <c r="J4387" i="1"/>
  <c r="L4387" i="1" s="1"/>
  <c r="K4387" i="1" l="1"/>
  <c r="J4388" i="1" l="1"/>
  <c r="L4388" i="1" s="1"/>
  <c r="I4388" i="1"/>
  <c r="H4388" i="1" s="1"/>
  <c r="K4388" i="1" l="1"/>
  <c r="I4389" i="1" l="1"/>
  <c r="H4389" i="1" s="1"/>
  <c r="J4389" i="1"/>
  <c r="L4389" i="1" s="1"/>
  <c r="K4389" i="1" l="1"/>
  <c r="J4390" i="1" l="1"/>
  <c r="L4390" i="1" s="1"/>
  <c r="I4390" i="1"/>
  <c r="H4390" i="1" s="1"/>
  <c r="K4390" i="1" l="1"/>
  <c r="I4391" i="1" l="1"/>
  <c r="H4391" i="1" s="1"/>
  <c r="J4391" i="1"/>
  <c r="L4391" i="1" s="1"/>
  <c r="K4391" i="1" l="1"/>
  <c r="I4392" i="1" l="1"/>
  <c r="H4392" i="1" s="1"/>
  <c r="J4392" i="1"/>
  <c r="L4392" i="1" s="1"/>
  <c r="K4392" i="1" l="1"/>
  <c r="I4393" i="1" l="1"/>
  <c r="H4393" i="1" s="1"/>
  <c r="J4393" i="1"/>
  <c r="L4393" i="1" s="1"/>
  <c r="K4393" i="1" l="1"/>
  <c r="I4394" i="1" l="1"/>
  <c r="H4394" i="1" s="1"/>
  <c r="J4394" i="1"/>
  <c r="L4394" i="1" s="1"/>
  <c r="K4394" i="1" l="1"/>
  <c r="I4395" i="1" l="1"/>
  <c r="H4395" i="1" s="1"/>
  <c r="J4395" i="1"/>
  <c r="L4395" i="1" s="1"/>
  <c r="K4395" i="1" l="1"/>
  <c r="I4396" i="1" l="1"/>
  <c r="H4396" i="1" s="1"/>
  <c r="J4396" i="1"/>
  <c r="L4396" i="1" s="1"/>
  <c r="K4396" i="1" l="1"/>
  <c r="I4397" i="1" l="1"/>
  <c r="H4397" i="1" s="1"/>
  <c r="J4397" i="1"/>
  <c r="L4397" i="1" s="1"/>
  <c r="K4397" i="1" l="1"/>
  <c r="J4398" i="1" l="1"/>
  <c r="L4398" i="1" s="1"/>
  <c r="I4398" i="1"/>
  <c r="H4398" i="1" s="1"/>
  <c r="K4398" i="1" l="1"/>
  <c r="I4399" i="1" l="1"/>
  <c r="H4399" i="1" s="1"/>
  <c r="J4399" i="1"/>
  <c r="L4399" i="1" s="1"/>
  <c r="K4399" i="1" l="1"/>
  <c r="I4400" i="1" l="1"/>
  <c r="H4400" i="1" s="1"/>
  <c r="J4400" i="1"/>
  <c r="L4400" i="1" s="1"/>
  <c r="K4400" i="1" l="1"/>
  <c r="J4401" i="1" l="1"/>
  <c r="L4401" i="1" s="1"/>
  <c r="I4401" i="1"/>
  <c r="H4401" i="1" s="1"/>
  <c r="K4401" i="1" l="1"/>
  <c r="J4402" i="1" l="1"/>
  <c r="L4402" i="1" s="1"/>
  <c r="I4402" i="1"/>
  <c r="H4402" i="1" s="1"/>
  <c r="K4402" i="1" l="1"/>
  <c r="I4403" i="1" l="1"/>
  <c r="H4403" i="1" s="1"/>
  <c r="J4403" i="1"/>
  <c r="L4403" i="1" s="1"/>
  <c r="K4403" i="1" l="1"/>
  <c r="J4404" i="1" l="1"/>
  <c r="L4404" i="1" s="1"/>
  <c r="I4404" i="1"/>
  <c r="H4404" i="1" s="1"/>
  <c r="K4404" i="1" l="1"/>
  <c r="J4405" i="1"/>
  <c r="L4405" i="1" s="1"/>
  <c r="I4405" i="1"/>
  <c r="H4405" i="1" s="1"/>
  <c r="K4405" i="1" l="1"/>
  <c r="J4406" i="1" l="1"/>
  <c r="L4406" i="1" s="1"/>
  <c r="I4406" i="1"/>
  <c r="H4406" i="1" s="1"/>
  <c r="K4406" i="1" l="1"/>
  <c r="J4407" i="1"/>
  <c r="L4407" i="1" s="1"/>
  <c r="I4407" i="1"/>
  <c r="H4407" i="1" s="1"/>
  <c r="K4407" i="1" l="1"/>
  <c r="I4408" i="1" l="1"/>
  <c r="H4408" i="1" s="1"/>
  <c r="J4408" i="1"/>
  <c r="L4408" i="1" s="1"/>
  <c r="K4408" i="1" l="1"/>
  <c r="I4409" i="1" l="1"/>
  <c r="H4409" i="1" s="1"/>
  <c r="J4409" i="1"/>
  <c r="L4409" i="1" s="1"/>
  <c r="K4409" i="1" l="1"/>
  <c r="J4410" i="1" l="1"/>
  <c r="L4410" i="1" s="1"/>
  <c r="I4410" i="1"/>
  <c r="H4410" i="1" s="1"/>
  <c r="K4410" i="1" l="1"/>
  <c r="J4411" i="1" l="1"/>
  <c r="L4411" i="1" s="1"/>
  <c r="I4411" i="1"/>
  <c r="H4411" i="1" s="1"/>
  <c r="K4411" i="1" l="1"/>
  <c r="I4412" i="1" l="1"/>
  <c r="H4412" i="1" s="1"/>
  <c r="J4412" i="1"/>
  <c r="L4412" i="1" s="1"/>
  <c r="K4412" i="1" l="1"/>
  <c r="I4413" i="1" l="1"/>
  <c r="H4413" i="1" s="1"/>
  <c r="J4413" i="1"/>
  <c r="L4413" i="1" s="1"/>
  <c r="K4413" i="1" l="1"/>
  <c r="I4414" i="1" l="1"/>
  <c r="H4414" i="1" s="1"/>
  <c r="J4414" i="1"/>
  <c r="L4414" i="1" s="1"/>
  <c r="K4414" i="1" l="1"/>
  <c r="J4415" i="1" l="1"/>
  <c r="L4415" i="1" s="1"/>
  <c r="I4415" i="1"/>
  <c r="H4415" i="1" s="1"/>
  <c r="K4415" i="1" l="1"/>
  <c r="I4416" i="1" l="1"/>
  <c r="H4416" i="1" s="1"/>
  <c r="J4416" i="1"/>
  <c r="L4416" i="1" s="1"/>
  <c r="K4416" i="1" l="1"/>
  <c r="I4417" i="1"/>
  <c r="H4417" i="1" s="1"/>
  <c r="J4417" i="1"/>
  <c r="L4417" i="1" s="1"/>
  <c r="K4417" i="1" l="1"/>
  <c r="I4418" i="1" s="1"/>
  <c r="H4418" i="1" s="1"/>
  <c r="J4418" i="1"/>
  <c r="L4418" i="1" s="1"/>
  <c r="K4418" i="1" l="1"/>
  <c r="J4419" i="1" l="1"/>
  <c r="L4419" i="1" s="1"/>
  <c r="I4419" i="1"/>
  <c r="H4419" i="1" s="1"/>
  <c r="K4419" i="1" l="1"/>
  <c r="I4420" i="1" l="1"/>
  <c r="H4420" i="1" s="1"/>
  <c r="J4420" i="1"/>
  <c r="L4420" i="1" s="1"/>
  <c r="K4420" i="1" l="1"/>
  <c r="I4421" i="1" l="1"/>
  <c r="H4421" i="1" s="1"/>
  <c r="J4421" i="1"/>
  <c r="L4421" i="1" s="1"/>
  <c r="K4421" i="1" l="1"/>
  <c r="I4422" i="1" l="1"/>
  <c r="H4422" i="1" s="1"/>
  <c r="J4422" i="1"/>
  <c r="L4422" i="1" s="1"/>
  <c r="K4422" i="1" l="1"/>
  <c r="J4423" i="1" l="1"/>
  <c r="L4423" i="1" s="1"/>
  <c r="I4423" i="1"/>
  <c r="H4423" i="1" s="1"/>
  <c r="K4423" i="1" l="1"/>
  <c r="I4424" i="1" l="1"/>
  <c r="H4424" i="1" s="1"/>
  <c r="J4424" i="1"/>
  <c r="L4424" i="1" s="1"/>
  <c r="K4424" i="1" l="1"/>
  <c r="J4425" i="1" l="1"/>
  <c r="L4425" i="1" s="1"/>
  <c r="I4425" i="1"/>
  <c r="H4425" i="1" s="1"/>
  <c r="K4425" i="1" l="1"/>
  <c r="J4426" i="1" l="1"/>
  <c r="L4426" i="1" s="1"/>
  <c r="I4426" i="1"/>
  <c r="H4426" i="1" s="1"/>
  <c r="K4426" i="1" l="1"/>
  <c r="J4427" i="1" l="1"/>
  <c r="L4427" i="1" s="1"/>
  <c r="I4427" i="1"/>
  <c r="H4427" i="1" s="1"/>
  <c r="K4427" i="1" l="1"/>
  <c r="I4428" i="1" l="1"/>
  <c r="H4428" i="1" s="1"/>
  <c r="J4428" i="1"/>
  <c r="L4428" i="1" s="1"/>
  <c r="K4428" i="1" l="1"/>
  <c r="I4429" i="1" l="1"/>
  <c r="H4429" i="1" s="1"/>
  <c r="J4429" i="1"/>
  <c r="L4429" i="1" s="1"/>
  <c r="K4429" i="1" l="1"/>
  <c r="I4430" i="1" l="1"/>
  <c r="H4430" i="1" s="1"/>
  <c r="J4430" i="1"/>
  <c r="L4430" i="1" s="1"/>
  <c r="K4430" i="1" l="1"/>
  <c r="J4431" i="1" l="1"/>
  <c r="L4431" i="1" s="1"/>
  <c r="I4431" i="1"/>
  <c r="H4431" i="1" s="1"/>
  <c r="K4431" i="1" l="1"/>
  <c r="I4432" i="1" l="1"/>
  <c r="H4432" i="1" s="1"/>
  <c r="J4432" i="1"/>
  <c r="L4432" i="1" s="1"/>
  <c r="K4432" i="1" l="1"/>
  <c r="J4433" i="1" l="1"/>
  <c r="L4433" i="1" s="1"/>
  <c r="I4433" i="1"/>
  <c r="H4433" i="1" s="1"/>
  <c r="K4433" i="1" l="1"/>
  <c r="I4434" i="1" l="1"/>
  <c r="H4434" i="1" s="1"/>
  <c r="J4434" i="1"/>
  <c r="L4434" i="1" s="1"/>
  <c r="K4434" i="1" l="1"/>
  <c r="I4435" i="1" l="1"/>
  <c r="H4435" i="1" s="1"/>
  <c r="J4435" i="1"/>
  <c r="L4435" i="1" s="1"/>
  <c r="K4435" i="1" l="1"/>
  <c r="J4436" i="1" l="1"/>
  <c r="L4436" i="1" s="1"/>
  <c r="I4436" i="1"/>
  <c r="H4436" i="1" s="1"/>
  <c r="K4436" i="1" l="1"/>
  <c r="J4437" i="1" l="1"/>
  <c r="L4437" i="1" s="1"/>
  <c r="I4437" i="1"/>
  <c r="H4437" i="1" s="1"/>
  <c r="K4437" i="1" l="1"/>
  <c r="J4438" i="1" l="1"/>
  <c r="L4438" i="1" s="1"/>
  <c r="I4438" i="1"/>
  <c r="H4438" i="1" s="1"/>
  <c r="K4438" i="1" l="1"/>
  <c r="I4439" i="1" l="1"/>
  <c r="H4439" i="1" s="1"/>
  <c r="J4439" i="1"/>
  <c r="L4439" i="1" s="1"/>
  <c r="K4439" i="1" l="1"/>
  <c r="J4440" i="1" l="1"/>
  <c r="L4440" i="1" s="1"/>
  <c r="I4440" i="1"/>
  <c r="H4440" i="1" s="1"/>
  <c r="K4440" i="1" l="1"/>
  <c r="J4441" i="1"/>
  <c r="L4441" i="1" s="1"/>
  <c r="I4441" i="1"/>
  <c r="H4441" i="1" s="1"/>
  <c r="K4441" i="1" l="1"/>
  <c r="I4442" i="1" l="1"/>
  <c r="H4442" i="1" s="1"/>
  <c r="J4442" i="1"/>
  <c r="L4442" i="1" s="1"/>
  <c r="K4442" i="1" l="1"/>
  <c r="J4443" i="1" l="1"/>
  <c r="L4443" i="1" s="1"/>
  <c r="I4443" i="1"/>
  <c r="H4443" i="1" s="1"/>
  <c r="K4443" i="1" l="1"/>
  <c r="J4444" i="1" l="1"/>
  <c r="L4444" i="1" s="1"/>
  <c r="I4444" i="1"/>
  <c r="H4444" i="1" s="1"/>
  <c r="K4444" i="1" l="1"/>
  <c r="I4445" i="1" l="1"/>
  <c r="H4445" i="1" s="1"/>
  <c r="J4445" i="1"/>
  <c r="L4445" i="1" s="1"/>
  <c r="K4445" i="1" l="1"/>
  <c r="I4446" i="1" l="1"/>
  <c r="H4446" i="1" s="1"/>
  <c r="J4446" i="1"/>
  <c r="L4446" i="1" s="1"/>
  <c r="K4446" i="1" l="1"/>
  <c r="J4447" i="1" l="1"/>
  <c r="L4447" i="1" s="1"/>
  <c r="I4447" i="1"/>
  <c r="H4447" i="1" s="1"/>
  <c r="K4447" i="1" l="1"/>
  <c r="J4448" i="1" l="1"/>
  <c r="L4448" i="1" s="1"/>
  <c r="I4448" i="1"/>
  <c r="H4448" i="1" s="1"/>
  <c r="K4448" i="1" l="1"/>
  <c r="J4449" i="1" l="1"/>
  <c r="L4449" i="1" s="1"/>
  <c r="I4449" i="1"/>
  <c r="H4449" i="1" s="1"/>
  <c r="K4449" i="1" l="1"/>
  <c r="I4450" i="1" l="1"/>
  <c r="H4450" i="1" s="1"/>
  <c r="J4450" i="1"/>
  <c r="L4450" i="1" s="1"/>
  <c r="K4450" i="1" l="1"/>
  <c r="J4451" i="1" l="1"/>
  <c r="L4451" i="1" s="1"/>
  <c r="I4451" i="1"/>
  <c r="H4451" i="1" s="1"/>
  <c r="K4451" i="1" l="1"/>
  <c r="J4452" i="1" l="1"/>
  <c r="L4452" i="1" s="1"/>
  <c r="I4452" i="1"/>
  <c r="H4452" i="1" s="1"/>
  <c r="K4452" i="1" l="1"/>
  <c r="J4453" i="1" l="1"/>
  <c r="L4453" i="1" s="1"/>
  <c r="I4453" i="1"/>
  <c r="H4453" i="1" s="1"/>
  <c r="K4453" i="1" l="1"/>
  <c r="J4454" i="1" l="1"/>
  <c r="L4454" i="1" s="1"/>
  <c r="I4454" i="1"/>
  <c r="H4454" i="1" s="1"/>
  <c r="K4454" i="1" l="1"/>
  <c r="I4455" i="1" l="1"/>
  <c r="H4455" i="1" s="1"/>
  <c r="J4455" i="1"/>
  <c r="L4455" i="1" s="1"/>
  <c r="K4455" i="1" l="1"/>
  <c r="J4456" i="1" l="1"/>
  <c r="L4456" i="1" s="1"/>
  <c r="I4456" i="1"/>
  <c r="H4456" i="1" s="1"/>
  <c r="K4456" i="1" l="1"/>
  <c r="J4457" i="1" l="1"/>
  <c r="L4457" i="1" s="1"/>
  <c r="I4457" i="1"/>
  <c r="H4457" i="1" s="1"/>
  <c r="K4457" i="1" l="1"/>
  <c r="I4458" i="1" l="1"/>
  <c r="H4458" i="1" s="1"/>
  <c r="J4458" i="1"/>
  <c r="L4458" i="1" s="1"/>
  <c r="K4458" i="1" l="1"/>
  <c r="J4459" i="1" l="1"/>
  <c r="L4459" i="1" s="1"/>
  <c r="I4459" i="1"/>
  <c r="H4459" i="1" s="1"/>
  <c r="K4459" i="1" l="1"/>
  <c r="J4460" i="1" l="1"/>
  <c r="L4460" i="1" s="1"/>
  <c r="I4460" i="1"/>
  <c r="H4460" i="1" s="1"/>
  <c r="K4460" i="1" l="1"/>
  <c r="J4461" i="1" l="1"/>
  <c r="L4461" i="1" s="1"/>
  <c r="I4461" i="1"/>
  <c r="H4461" i="1" s="1"/>
  <c r="K4461" i="1" l="1"/>
  <c r="J4462" i="1" l="1"/>
  <c r="L4462" i="1" s="1"/>
  <c r="I4462" i="1"/>
  <c r="H4462" i="1" s="1"/>
  <c r="K4462" i="1" l="1"/>
  <c r="I4463" i="1" l="1"/>
  <c r="H4463" i="1" s="1"/>
  <c r="J4463" i="1"/>
  <c r="L4463" i="1" s="1"/>
  <c r="K4463" i="1" l="1"/>
  <c r="I4464" i="1" l="1"/>
  <c r="H4464" i="1" s="1"/>
  <c r="J4464" i="1"/>
  <c r="L4464" i="1" s="1"/>
  <c r="K4464" i="1" l="1"/>
  <c r="J4465" i="1" l="1"/>
  <c r="L4465" i="1" s="1"/>
  <c r="I4465" i="1"/>
  <c r="H4465" i="1" s="1"/>
  <c r="K4465" i="1" l="1"/>
  <c r="I4466" i="1" l="1"/>
  <c r="H4466" i="1" s="1"/>
  <c r="J4466" i="1"/>
  <c r="L4466" i="1" s="1"/>
  <c r="K4466" i="1" l="1"/>
  <c r="I4467" i="1" l="1"/>
  <c r="H4467" i="1" s="1"/>
  <c r="J4467" i="1"/>
  <c r="L4467" i="1" s="1"/>
  <c r="K4467" i="1" l="1"/>
  <c r="J4468" i="1" l="1"/>
  <c r="L4468" i="1" s="1"/>
  <c r="I4468" i="1"/>
  <c r="H4468" i="1" s="1"/>
  <c r="K4468" i="1" l="1"/>
  <c r="I4469" i="1" l="1"/>
  <c r="H4469" i="1" s="1"/>
  <c r="J4469" i="1"/>
  <c r="L4469" i="1" s="1"/>
  <c r="K4469" i="1" l="1"/>
  <c r="J4470" i="1" l="1"/>
  <c r="L4470" i="1" s="1"/>
  <c r="I4470" i="1"/>
  <c r="H4470" i="1" s="1"/>
  <c r="K4470" i="1" l="1"/>
  <c r="J4471" i="1" l="1"/>
  <c r="L4471" i="1" s="1"/>
  <c r="I4471" i="1"/>
  <c r="H4471" i="1" s="1"/>
  <c r="K4471" i="1" l="1"/>
  <c r="J4472" i="1" l="1"/>
  <c r="L4472" i="1" s="1"/>
  <c r="I4472" i="1"/>
  <c r="H4472" i="1" s="1"/>
  <c r="K4472" i="1" l="1"/>
  <c r="I4473" i="1" l="1"/>
  <c r="H4473" i="1" s="1"/>
  <c r="J4473" i="1"/>
  <c r="L4473" i="1" s="1"/>
  <c r="K4473" i="1" l="1"/>
  <c r="J4474" i="1" l="1"/>
  <c r="L4474" i="1" s="1"/>
  <c r="I4474" i="1"/>
  <c r="H4474" i="1" s="1"/>
  <c r="K4474" i="1" l="1"/>
  <c r="I4475" i="1" l="1"/>
  <c r="H4475" i="1" s="1"/>
  <c r="J4475" i="1"/>
  <c r="L4475" i="1" s="1"/>
  <c r="K4475" i="1" l="1"/>
  <c r="J4476" i="1" l="1"/>
  <c r="L4476" i="1" s="1"/>
  <c r="I4476" i="1"/>
  <c r="H4476" i="1" s="1"/>
  <c r="K4476" i="1" l="1"/>
  <c r="J4477" i="1" l="1"/>
  <c r="L4477" i="1" s="1"/>
  <c r="I4477" i="1"/>
  <c r="H4477" i="1" s="1"/>
  <c r="K4477" i="1" l="1"/>
  <c r="I4478" i="1" l="1"/>
  <c r="H4478" i="1" s="1"/>
  <c r="J4478" i="1"/>
  <c r="L4478" i="1" s="1"/>
  <c r="K4478" i="1" l="1"/>
  <c r="J4479" i="1" l="1"/>
  <c r="L4479" i="1" s="1"/>
  <c r="I4479" i="1"/>
  <c r="H4479" i="1" s="1"/>
  <c r="K4479" i="1" l="1"/>
  <c r="J4480" i="1" l="1"/>
  <c r="L4480" i="1" s="1"/>
  <c r="I4480" i="1"/>
  <c r="H4480" i="1" s="1"/>
  <c r="K4480" i="1" l="1"/>
  <c r="I4481" i="1" l="1"/>
  <c r="H4481" i="1" s="1"/>
  <c r="J4481" i="1"/>
  <c r="L4481" i="1" s="1"/>
  <c r="K4481" i="1" l="1"/>
  <c r="I4482" i="1" l="1"/>
  <c r="H4482" i="1" s="1"/>
  <c r="J4482" i="1"/>
  <c r="L4482" i="1" s="1"/>
  <c r="K4482" i="1" l="1"/>
  <c r="J4483" i="1" l="1"/>
  <c r="L4483" i="1" s="1"/>
  <c r="I4483" i="1"/>
  <c r="H4483" i="1" s="1"/>
  <c r="K4483" i="1" l="1"/>
  <c r="J4484" i="1" l="1"/>
  <c r="L4484" i="1" s="1"/>
  <c r="I4484" i="1"/>
  <c r="H4484" i="1" s="1"/>
  <c r="K4484" i="1" l="1"/>
  <c r="J4485" i="1" l="1"/>
  <c r="L4485" i="1" s="1"/>
  <c r="I4485" i="1"/>
  <c r="H4485" i="1" s="1"/>
  <c r="K4485" i="1" l="1"/>
  <c r="I4486" i="1" l="1"/>
  <c r="H4486" i="1" s="1"/>
  <c r="J4486" i="1"/>
  <c r="L4486" i="1" s="1"/>
  <c r="K4486" i="1" l="1"/>
  <c r="J4487" i="1" l="1"/>
  <c r="L4487" i="1" s="1"/>
  <c r="I4487" i="1"/>
  <c r="H4487" i="1" s="1"/>
  <c r="K4487" i="1" l="1"/>
  <c r="I4488" i="1" l="1"/>
  <c r="H4488" i="1" s="1"/>
  <c r="J4488" i="1"/>
  <c r="L4488" i="1" s="1"/>
  <c r="K4488" i="1" l="1"/>
  <c r="I4489" i="1" l="1"/>
  <c r="H4489" i="1" s="1"/>
  <c r="J4489" i="1"/>
  <c r="L4489" i="1" s="1"/>
  <c r="K4489" i="1" l="1"/>
  <c r="I4490" i="1" l="1"/>
  <c r="H4490" i="1" s="1"/>
  <c r="J4490" i="1"/>
  <c r="L4490" i="1" s="1"/>
  <c r="K4490" i="1" l="1"/>
  <c r="I4491" i="1" l="1"/>
  <c r="H4491" i="1" s="1"/>
  <c r="J4491" i="1"/>
  <c r="L4491" i="1" s="1"/>
  <c r="K4491" i="1" l="1"/>
  <c r="J4492" i="1" l="1"/>
  <c r="L4492" i="1" s="1"/>
  <c r="I4492" i="1"/>
  <c r="H4492" i="1" s="1"/>
  <c r="K4492" i="1" l="1"/>
  <c r="I4493" i="1" l="1"/>
  <c r="H4493" i="1" s="1"/>
  <c r="J4493" i="1"/>
  <c r="L4493" i="1" s="1"/>
  <c r="K4493" i="1" l="1"/>
  <c r="J4494" i="1" l="1"/>
  <c r="L4494" i="1" s="1"/>
  <c r="I4494" i="1"/>
  <c r="H4494" i="1" s="1"/>
  <c r="K4494" i="1" l="1"/>
  <c r="J4495" i="1" l="1"/>
  <c r="L4495" i="1" s="1"/>
  <c r="I4495" i="1"/>
  <c r="H4495" i="1" s="1"/>
  <c r="K4495" i="1" l="1"/>
  <c r="J4496" i="1" l="1"/>
  <c r="L4496" i="1" s="1"/>
  <c r="I4496" i="1"/>
  <c r="H4496" i="1" s="1"/>
  <c r="K4496" i="1" l="1"/>
  <c r="I4497" i="1" l="1"/>
  <c r="H4497" i="1" s="1"/>
  <c r="J4497" i="1"/>
  <c r="L4497" i="1" s="1"/>
  <c r="K4497" i="1" l="1"/>
  <c r="I4498" i="1" l="1"/>
  <c r="H4498" i="1" s="1"/>
  <c r="J4498" i="1"/>
  <c r="L4498" i="1" s="1"/>
  <c r="K4498" i="1" l="1"/>
  <c r="I4499" i="1" l="1"/>
  <c r="H4499" i="1" s="1"/>
  <c r="J4499" i="1"/>
  <c r="L4499" i="1" s="1"/>
  <c r="K4499" i="1" l="1"/>
  <c r="J4500" i="1" l="1"/>
  <c r="L4500" i="1" s="1"/>
  <c r="I4500" i="1"/>
  <c r="H4500" i="1" s="1"/>
  <c r="K4500" i="1" l="1"/>
  <c r="I4501" i="1"/>
  <c r="H4501" i="1" s="1"/>
  <c r="J4501" i="1"/>
  <c r="L4501" i="1" s="1"/>
  <c r="K4501" i="1" l="1"/>
  <c r="I4502" i="1" l="1"/>
  <c r="H4502" i="1" s="1"/>
  <c r="J4502" i="1"/>
  <c r="L4502" i="1" s="1"/>
  <c r="K4502" i="1" l="1"/>
  <c r="J4503" i="1" l="1"/>
  <c r="L4503" i="1" s="1"/>
  <c r="I4503" i="1"/>
  <c r="H4503" i="1" s="1"/>
  <c r="K4503" i="1" l="1"/>
  <c r="J4504" i="1"/>
  <c r="L4504" i="1" s="1"/>
  <c r="I4504" i="1"/>
  <c r="H4504" i="1" s="1"/>
  <c r="K4504" i="1" l="1"/>
  <c r="I4505" i="1" l="1"/>
  <c r="H4505" i="1" s="1"/>
  <c r="J4505" i="1"/>
  <c r="L4505" i="1" s="1"/>
  <c r="K4505" i="1" l="1"/>
  <c r="I4506" i="1" l="1"/>
  <c r="H4506" i="1" s="1"/>
  <c r="J4506" i="1"/>
  <c r="L4506" i="1" s="1"/>
  <c r="K4506" i="1" l="1"/>
  <c r="I4507" i="1" l="1"/>
  <c r="H4507" i="1" s="1"/>
  <c r="J4507" i="1"/>
  <c r="L4507" i="1" s="1"/>
  <c r="K4507" i="1" l="1"/>
  <c r="J4508" i="1" l="1"/>
  <c r="L4508" i="1" s="1"/>
  <c r="I4508" i="1"/>
  <c r="H4508" i="1" s="1"/>
  <c r="K4508" i="1" l="1"/>
  <c r="J4509" i="1" l="1"/>
  <c r="L4509" i="1" s="1"/>
  <c r="I4509" i="1"/>
  <c r="H4509" i="1" s="1"/>
  <c r="K4509" i="1" l="1"/>
  <c r="I4510" i="1" l="1"/>
  <c r="H4510" i="1" s="1"/>
  <c r="J4510" i="1"/>
  <c r="L4510" i="1" s="1"/>
  <c r="K4510" i="1" l="1"/>
  <c r="I4511" i="1" l="1"/>
  <c r="H4511" i="1" s="1"/>
  <c r="J4511" i="1"/>
  <c r="L4511" i="1" s="1"/>
  <c r="K4511" i="1" l="1"/>
  <c r="J4512" i="1" l="1"/>
  <c r="L4512" i="1" s="1"/>
  <c r="I4512" i="1"/>
  <c r="H4512" i="1" s="1"/>
  <c r="K4512" i="1" l="1"/>
  <c r="I4513" i="1" l="1"/>
  <c r="H4513" i="1" s="1"/>
  <c r="J4513" i="1"/>
  <c r="L4513" i="1" s="1"/>
  <c r="K4513" i="1" l="1"/>
  <c r="J4514" i="1" l="1"/>
  <c r="L4514" i="1" s="1"/>
  <c r="I4514" i="1"/>
  <c r="H4514" i="1" s="1"/>
  <c r="K4514" i="1" l="1"/>
  <c r="I4515" i="1" l="1"/>
  <c r="H4515" i="1" s="1"/>
  <c r="J4515" i="1"/>
  <c r="L4515" i="1" s="1"/>
  <c r="K4515" i="1" l="1"/>
  <c r="I4516" i="1" l="1"/>
  <c r="H4516" i="1" s="1"/>
  <c r="J4516" i="1"/>
  <c r="L4516" i="1" s="1"/>
  <c r="K4516" i="1" l="1"/>
  <c r="I4517" i="1" l="1"/>
  <c r="H4517" i="1" s="1"/>
  <c r="J4517" i="1"/>
  <c r="L4517" i="1" s="1"/>
  <c r="K4517" i="1" l="1"/>
  <c r="J4518" i="1" l="1"/>
  <c r="L4518" i="1" s="1"/>
  <c r="I4518" i="1"/>
  <c r="H4518" i="1" s="1"/>
  <c r="K4518" i="1" l="1"/>
  <c r="J4519" i="1" l="1"/>
  <c r="L4519" i="1" s="1"/>
  <c r="I4519" i="1"/>
  <c r="H4519" i="1" s="1"/>
  <c r="K4519" i="1" l="1"/>
  <c r="J4520" i="1" l="1"/>
  <c r="L4520" i="1" s="1"/>
  <c r="I4520" i="1"/>
  <c r="H4520" i="1" s="1"/>
  <c r="K4520" i="1" l="1"/>
  <c r="I4521" i="1" l="1"/>
  <c r="H4521" i="1" s="1"/>
  <c r="J4521" i="1"/>
  <c r="L4521" i="1" s="1"/>
  <c r="K4521" i="1" l="1"/>
  <c r="J4522" i="1" l="1"/>
  <c r="L4522" i="1" s="1"/>
  <c r="I4522" i="1"/>
  <c r="H4522" i="1" s="1"/>
  <c r="K4522" i="1" l="1"/>
  <c r="I4523" i="1" l="1"/>
  <c r="H4523" i="1" s="1"/>
  <c r="J4523" i="1"/>
  <c r="L4523" i="1" s="1"/>
  <c r="K4523" i="1" l="1"/>
  <c r="I4524" i="1" l="1"/>
  <c r="H4524" i="1" s="1"/>
  <c r="J4524" i="1"/>
  <c r="L4524" i="1" s="1"/>
  <c r="K4524" i="1" l="1"/>
  <c r="I4525" i="1" l="1"/>
  <c r="H4525" i="1" s="1"/>
  <c r="J4525" i="1"/>
  <c r="L4525" i="1" s="1"/>
  <c r="K4525" i="1" l="1"/>
  <c r="J4526" i="1" l="1"/>
  <c r="L4526" i="1" s="1"/>
  <c r="I4526" i="1"/>
  <c r="H4526" i="1" s="1"/>
  <c r="K4526" i="1" l="1"/>
  <c r="J4527" i="1" l="1"/>
  <c r="L4527" i="1" s="1"/>
  <c r="I4527" i="1"/>
  <c r="H4527" i="1" s="1"/>
  <c r="K4527" i="1" l="1"/>
  <c r="I4528" i="1" l="1"/>
  <c r="H4528" i="1" s="1"/>
  <c r="J4528" i="1"/>
  <c r="L4528" i="1" s="1"/>
  <c r="K4528" i="1" l="1"/>
  <c r="J4529" i="1" l="1"/>
  <c r="L4529" i="1" s="1"/>
  <c r="I4529" i="1"/>
  <c r="H4529" i="1" s="1"/>
  <c r="K4529" i="1" l="1"/>
  <c r="J4530" i="1" l="1"/>
  <c r="L4530" i="1" s="1"/>
  <c r="I4530" i="1"/>
  <c r="H4530" i="1" s="1"/>
  <c r="K4530" i="1" l="1"/>
  <c r="I4531" i="1" l="1"/>
  <c r="H4531" i="1" s="1"/>
  <c r="J4531" i="1"/>
  <c r="L4531" i="1" s="1"/>
  <c r="K4531" i="1" l="1"/>
  <c r="J4532" i="1" l="1"/>
  <c r="L4532" i="1" s="1"/>
  <c r="I4532" i="1"/>
  <c r="H4532" i="1" s="1"/>
  <c r="K4532" i="1" l="1"/>
  <c r="I4533" i="1"/>
  <c r="H4533" i="1" s="1"/>
  <c r="J4533" i="1"/>
  <c r="L4533" i="1" s="1"/>
  <c r="K4533" i="1" l="1"/>
  <c r="J4534" i="1" l="1"/>
  <c r="L4534" i="1" s="1"/>
  <c r="I4534" i="1"/>
  <c r="H4534" i="1" s="1"/>
  <c r="K4534" i="1" l="1"/>
  <c r="J4535" i="1" l="1"/>
  <c r="L4535" i="1" s="1"/>
  <c r="I4535" i="1"/>
  <c r="H4535" i="1" s="1"/>
  <c r="K4535" i="1" l="1"/>
  <c r="I4536" i="1" s="1"/>
  <c r="H4536" i="1" s="1"/>
  <c r="J4536" i="1"/>
  <c r="L4536" i="1" s="1"/>
  <c r="K4536" i="1" l="1"/>
  <c r="J4537" i="1" l="1"/>
  <c r="L4537" i="1" s="1"/>
  <c r="I4537" i="1"/>
  <c r="H4537" i="1" s="1"/>
  <c r="K4537" i="1" l="1"/>
  <c r="I4538" i="1" l="1"/>
  <c r="H4538" i="1" s="1"/>
  <c r="J4538" i="1"/>
  <c r="L4538" i="1" s="1"/>
  <c r="K4538" i="1" l="1"/>
  <c r="J4539" i="1" l="1"/>
  <c r="L4539" i="1" s="1"/>
  <c r="I4539" i="1"/>
  <c r="H4539" i="1" s="1"/>
  <c r="K4539" i="1" l="1"/>
  <c r="I4540" i="1" l="1"/>
  <c r="H4540" i="1" s="1"/>
  <c r="J4540" i="1"/>
  <c r="L4540" i="1" s="1"/>
  <c r="K4540" i="1" l="1"/>
  <c r="I4541" i="1" l="1"/>
  <c r="H4541" i="1" s="1"/>
  <c r="J4541" i="1"/>
  <c r="L4541" i="1" s="1"/>
  <c r="K4541" i="1" l="1"/>
  <c r="J4542" i="1" l="1"/>
  <c r="L4542" i="1" s="1"/>
  <c r="I4542" i="1"/>
  <c r="H4542" i="1" s="1"/>
  <c r="K4542" i="1" l="1"/>
  <c r="J4543" i="1" l="1"/>
  <c r="L4543" i="1" s="1"/>
  <c r="I4543" i="1"/>
  <c r="H4543" i="1" s="1"/>
  <c r="K4543" i="1" l="1"/>
  <c r="I4544" i="1" l="1"/>
  <c r="H4544" i="1" s="1"/>
  <c r="J4544" i="1"/>
  <c r="L4544" i="1" s="1"/>
  <c r="K4544" i="1" l="1"/>
  <c r="I4545" i="1" l="1"/>
  <c r="H4545" i="1" s="1"/>
  <c r="J4545" i="1"/>
  <c r="L4545" i="1" s="1"/>
  <c r="K4545" i="1" l="1"/>
  <c r="J4546" i="1" l="1"/>
  <c r="L4546" i="1" s="1"/>
  <c r="I4546" i="1"/>
  <c r="H4546" i="1" s="1"/>
  <c r="K4546" i="1" l="1"/>
  <c r="J4547" i="1" l="1"/>
  <c r="L4547" i="1" s="1"/>
  <c r="I4547" i="1"/>
  <c r="H4547" i="1" s="1"/>
  <c r="K4547" i="1" l="1"/>
  <c r="J4548" i="1" l="1"/>
  <c r="L4548" i="1" s="1"/>
  <c r="I4548" i="1"/>
  <c r="H4548" i="1" s="1"/>
  <c r="K4548" i="1" l="1"/>
  <c r="I4549" i="1" l="1"/>
  <c r="H4549" i="1" s="1"/>
  <c r="J4549" i="1"/>
  <c r="L4549" i="1" s="1"/>
  <c r="K4549" i="1" l="1"/>
  <c r="J4550" i="1" l="1"/>
  <c r="L4550" i="1" s="1"/>
  <c r="I4550" i="1"/>
  <c r="H4550" i="1" s="1"/>
  <c r="K4550" i="1" l="1"/>
  <c r="J4551" i="1" l="1"/>
  <c r="L4551" i="1" s="1"/>
  <c r="I4551" i="1"/>
  <c r="H4551" i="1" s="1"/>
  <c r="K4551" i="1" l="1"/>
  <c r="I4552" i="1" l="1"/>
  <c r="H4552" i="1" s="1"/>
  <c r="J4552" i="1"/>
  <c r="L4552" i="1" s="1"/>
  <c r="K4552" i="1" l="1"/>
  <c r="J4553" i="1" l="1"/>
  <c r="L4553" i="1" s="1"/>
  <c r="I4553" i="1"/>
  <c r="H4553" i="1" s="1"/>
  <c r="K4553" i="1" l="1"/>
  <c r="J4554" i="1" l="1"/>
  <c r="L4554" i="1" s="1"/>
  <c r="I4554" i="1"/>
  <c r="H4554" i="1" s="1"/>
  <c r="K4554" i="1" l="1"/>
  <c r="I4555" i="1" l="1"/>
  <c r="H4555" i="1" s="1"/>
  <c r="J4555" i="1"/>
  <c r="L4555" i="1" s="1"/>
  <c r="K4555" i="1" l="1"/>
  <c r="I4556" i="1" l="1"/>
  <c r="H4556" i="1" s="1"/>
  <c r="J4556" i="1"/>
  <c r="L4556" i="1" s="1"/>
  <c r="K4556" i="1" l="1"/>
  <c r="I4557" i="1" l="1"/>
  <c r="H4557" i="1" s="1"/>
  <c r="J4557" i="1"/>
  <c r="L4557" i="1" s="1"/>
  <c r="K4557" i="1" l="1"/>
  <c r="I4558" i="1" l="1"/>
  <c r="H4558" i="1" s="1"/>
  <c r="J4558" i="1"/>
  <c r="L4558" i="1" s="1"/>
  <c r="K4558" i="1" l="1"/>
  <c r="I4559" i="1" l="1"/>
  <c r="H4559" i="1" s="1"/>
  <c r="J4559" i="1"/>
  <c r="L4559" i="1" s="1"/>
  <c r="K4559" i="1" l="1"/>
  <c r="I4560" i="1" l="1"/>
  <c r="H4560" i="1" s="1"/>
  <c r="J4560" i="1"/>
  <c r="L4560" i="1" s="1"/>
  <c r="K4560" i="1" l="1"/>
  <c r="J4561" i="1" l="1"/>
  <c r="L4561" i="1" s="1"/>
  <c r="I4561" i="1"/>
  <c r="H4561" i="1" s="1"/>
  <c r="K4561" i="1" l="1"/>
  <c r="J4562" i="1" l="1"/>
  <c r="L4562" i="1" s="1"/>
  <c r="I4562" i="1"/>
  <c r="H4562" i="1" s="1"/>
  <c r="K4562" i="1" l="1"/>
  <c r="I4563" i="1" l="1"/>
  <c r="H4563" i="1" s="1"/>
  <c r="J4563" i="1"/>
  <c r="L4563" i="1" s="1"/>
  <c r="K4563" i="1" l="1"/>
  <c r="I4564" i="1" l="1"/>
  <c r="H4564" i="1" s="1"/>
  <c r="J4564" i="1"/>
  <c r="L4564" i="1" s="1"/>
  <c r="K4564" i="1" l="1"/>
  <c r="J4565" i="1" l="1"/>
  <c r="L4565" i="1" s="1"/>
  <c r="I4565" i="1"/>
  <c r="H4565" i="1" s="1"/>
  <c r="K4565" i="1" l="1"/>
  <c r="I4566" i="1"/>
  <c r="H4566" i="1" s="1"/>
  <c r="J4566" i="1"/>
  <c r="L4566" i="1" s="1"/>
  <c r="K4566" i="1" l="1"/>
  <c r="I4567" i="1" l="1"/>
  <c r="H4567" i="1" s="1"/>
  <c r="J4567" i="1"/>
  <c r="L4567" i="1" s="1"/>
  <c r="K4567" i="1" l="1"/>
  <c r="J4568" i="1" l="1"/>
  <c r="L4568" i="1" s="1"/>
  <c r="I4568" i="1"/>
  <c r="H4568" i="1" s="1"/>
  <c r="K4568" i="1" l="1"/>
  <c r="I4569" i="1" l="1"/>
  <c r="H4569" i="1" s="1"/>
  <c r="J4569" i="1"/>
  <c r="L4569" i="1" s="1"/>
  <c r="K4569" i="1" l="1"/>
  <c r="I4570" i="1" l="1"/>
  <c r="H4570" i="1" s="1"/>
  <c r="J4570" i="1"/>
  <c r="L4570" i="1" s="1"/>
  <c r="K4570" i="1" l="1"/>
  <c r="J4571" i="1" l="1"/>
  <c r="L4571" i="1" s="1"/>
  <c r="I4571" i="1"/>
  <c r="H4571" i="1" s="1"/>
  <c r="K4571" i="1" l="1"/>
  <c r="I4572" i="1" l="1"/>
  <c r="H4572" i="1" s="1"/>
  <c r="J4572" i="1"/>
  <c r="L4572" i="1" s="1"/>
  <c r="K4572" i="1" l="1"/>
  <c r="J4573" i="1" l="1"/>
  <c r="L4573" i="1" s="1"/>
  <c r="I4573" i="1"/>
  <c r="H4573" i="1" s="1"/>
  <c r="K4573" i="1" l="1"/>
  <c r="I4574" i="1" l="1"/>
  <c r="H4574" i="1" s="1"/>
  <c r="J4574" i="1"/>
  <c r="L4574" i="1" s="1"/>
  <c r="K4574" i="1" l="1"/>
  <c r="I4575" i="1" l="1"/>
  <c r="H4575" i="1" s="1"/>
  <c r="J4575" i="1"/>
  <c r="L4575" i="1" s="1"/>
  <c r="K4575" i="1" l="1"/>
  <c r="J4576" i="1" l="1"/>
  <c r="L4576" i="1" s="1"/>
  <c r="I4576" i="1"/>
  <c r="H4576" i="1" s="1"/>
  <c r="K4576" i="1" l="1"/>
  <c r="I4577" i="1" l="1"/>
  <c r="H4577" i="1" s="1"/>
  <c r="J4577" i="1"/>
  <c r="L4577" i="1" s="1"/>
  <c r="K4577" i="1" l="1"/>
  <c r="I4578" i="1" l="1"/>
  <c r="H4578" i="1" s="1"/>
  <c r="J4578" i="1"/>
  <c r="L4578" i="1" s="1"/>
  <c r="K4578" i="1" l="1"/>
  <c r="I4579" i="1" l="1"/>
  <c r="H4579" i="1" s="1"/>
  <c r="J4579" i="1"/>
  <c r="L4579" i="1" s="1"/>
  <c r="K4579" i="1" l="1"/>
  <c r="I4580" i="1" l="1"/>
  <c r="H4580" i="1" s="1"/>
  <c r="J4580" i="1"/>
  <c r="L4580" i="1" s="1"/>
  <c r="K4580" i="1" l="1"/>
  <c r="I4581" i="1" l="1"/>
  <c r="H4581" i="1" s="1"/>
  <c r="J4581" i="1"/>
  <c r="L4581" i="1" s="1"/>
  <c r="K4581" i="1" l="1"/>
  <c r="I4582" i="1" l="1"/>
  <c r="H4582" i="1" s="1"/>
  <c r="J4582" i="1"/>
  <c r="L4582" i="1" s="1"/>
  <c r="K4582" i="1" l="1"/>
  <c r="I4583" i="1" l="1"/>
  <c r="H4583" i="1" s="1"/>
  <c r="J4583" i="1"/>
  <c r="L4583" i="1" s="1"/>
  <c r="K4583" i="1" l="1"/>
  <c r="I4584" i="1" l="1"/>
  <c r="H4584" i="1" s="1"/>
  <c r="J4584" i="1"/>
  <c r="L4584" i="1" s="1"/>
  <c r="K4584" i="1" l="1"/>
  <c r="I4585" i="1" l="1"/>
  <c r="H4585" i="1" s="1"/>
  <c r="J4585" i="1"/>
  <c r="L4585" i="1" s="1"/>
  <c r="K4585" i="1" l="1"/>
  <c r="J4586" i="1" l="1"/>
  <c r="L4586" i="1" s="1"/>
  <c r="I4586" i="1"/>
  <c r="H4586" i="1" s="1"/>
  <c r="K4586" i="1" l="1"/>
  <c r="I4587" i="1" l="1"/>
  <c r="H4587" i="1" s="1"/>
  <c r="J4587" i="1"/>
  <c r="L4587" i="1" s="1"/>
  <c r="K4587" i="1" l="1"/>
  <c r="I4588" i="1" l="1"/>
  <c r="H4588" i="1" s="1"/>
  <c r="J4588" i="1"/>
  <c r="L4588" i="1" s="1"/>
  <c r="K4588" i="1" l="1"/>
  <c r="J4589" i="1" l="1"/>
  <c r="L4589" i="1" s="1"/>
  <c r="I4589" i="1"/>
  <c r="H4589" i="1" s="1"/>
  <c r="K4589" i="1" l="1"/>
  <c r="J4590" i="1" l="1"/>
  <c r="L4590" i="1" s="1"/>
  <c r="I4590" i="1"/>
  <c r="H4590" i="1" s="1"/>
  <c r="K4590" i="1" l="1"/>
  <c r="J4591" i="1" l="1"/>
  <c r="L4591" i="1" s="1"/>
  <c r="I4591" i="1"/>
  <c r="H4591" i="1" s="1"/>
  <c r="K4591" i="1" l="1"/>
  <c r="I4592" i="1" l="1"/>
  <c r="H4592" i="1" s="1"/>
  <c r="J4592" i="1"/>
  <c r="L4592" i="1" s="1"/>
  <c r="K4592" i="1" l="1"/>
  <c r="J4593" i="1" l="1"/>
  <c r="L4593" i="1" s="1"/>
  <c r="I4593" i="1"/>
  <c r="H4593" i="1" s="1"/>
  <c r="K4593" i="1" l="1"/>
  <c r="J4594" i="1" l="1"/>
  <c r="L4594" i="1" s="1"/>
  <c r="I4594" i="1"/>
  <c r="H4594" i="1" s="1"/>
  <c r="K4594" i="1" l="1"/>
  <c r="I4595" i="1" l="1"/>
  <c r="H4595" i="1" s="1"/>
  <c r="J4595" i="1"/>
  <c r="L4595" i="1" s="1"/>
  <c r="K4595" i="1" l="1"/>
  <c r="I4596" i="1" l="1"/>
  <c r="H4596" i="1" s="1"/>
  <c r="J4596" i="1"/>
  <c r="L4596" i="1" s="1"/>
  <c r="K4596" i="1" l="1"/>
  <c r="J4597" i="1" l="1"/>
  <c r="L4597" i="1" s="1"/>
  <c r="I4597" i="1"/>
  <c r="H4597" i="1" s="1"/>
  <c r="K4597" i="1" l="1"/>
  <c r="J4598" i="1" l="1"/>
  <c r="L4598" i="1" s="1"/>
  <c r="I4598" i="1"/>
  <c r="H4598" i="1" s="1"/>
  <c r="K4598" i="1" l="1"/>
  <c r="I4599" i="1" l="1"/>
  <c r="H4599" i="1" s="1"/>
  <c r="J4599" i="1"/>
  <c r="L4599" i="1" s="1"/>
  <c r="K4599" i="1" l="1"/>
  <c r="J4600" i="1" l="1"/>
  <c r="L4600" i="1" s="1"/>
  <c r="I4600" i="1"/>
  <c r="H4600" i="1" s="1"/>
  <c r="K4600" i="1" l="1"/>
  <c r="J4601" i="1" l="1"/>
  <c r="L4601" i="1" s="1"/>
  <c r="I4601" i="1"/>
  <c r="H4601" i="1" s="1"/>
  <c r="K4601" i="1" l="1"/>
  <c r="J4602" i="1" l="1"/>
  <c r="L4602" i="1" s="1"/>
  <c r="I4602" i="1"/>
  <c r="H4602" i="1" s="1"/>
  <c r="K4602" i="1" l="1"/>
  <c r="I4603" i="1" l="1"/>
  <c r="H4603" i="1" s="1"/>
  <c r="J4603" i="1"/>
  <c r="L4603" i="1" s="1"/>
  <c r="K4603" i="1" l="1"/>
  <c r="J4604" i="1" l="1"/>
  <c r="L4604" i="1" s="1"/>
  <c r="I4604" i="1"/>
  <c r="H4604" i="1" s="1"/>
  <c r="K4604" i="1" l="1"/>
  <c r="I4605" i="1" l="1"/>
  <c r="H4605" i="1" s="1"/>
  <c r="J4605" i="1"/>
  <c r="L4605" i="1" s="1"/>
  <c r="K4605" i="1" l="1"/>
  <c r="J4606" i="1" l="1"/>
  <c r="L4606" i="1" s="1"/>
  <c r="I4606" i="1"/>
  <c r="H4606" i="1" s="1"/>
  <c r="K4606" i="1" l="1"/>
  <c r="J4607" i="1" l="1"/>
  <c r="L4607" i="1" s="1"/>
  <c r="I4607" i="1"/>
  <c r="H4607" i="1" s="1"/>
  <c r="K4607" i="1" l="1"/>
  <c r="I4608" i="1" l="1"/>
  <c r="H4608" i="1" s="1"/>
  <c r="J4608" i="1"/>
  <c r="L4608" i="1" s="1"/>
  <c r="K4608" i="1" l="1"/>
  <c r="I4609" i="1" l="1"/>
  <c r="H4609" i="1" s="1"/>
  <c r="J4609" i="1"/>
  <c r="L4609" i="1" s="1"/>
  <c r="K4609" i="1" l="1"/>
  <c r="J4610" i="1" l="1"/>
  <c r="L4610" i="1" s="1"/>
  <c r="I4610" i="1"/>
  <c r="H4610" i="1" s="1"/>
  <c r="K4610" i="1" l="1"/>
  <c r="I4611" i="1"/>
  <c r="H4611" i="1" s="1"/>
  <c r="J4611" i="1"/>
  <c r="L4611" i="1" s="1"/>
  <c r="K4611" i="1" l="1"/>
  <c r="J4612" i="1" l="1"/>
  <c r="L4612" i="1" s="1"/>
  <c r="I4612" i="1"/>
  <c r="H4612" i="1" s="1"/>
  <c r="K4612" i="1" l="1"/>
  <c r="I4613" i="1" l="1"/>
  <c r="H4613" i="1" s="1"/>
  <c r="J4613" i="1"/>
  <c r="L4613" i="1" s="1"/>
  <c r="K4613" i="1" l="1"/>
  <c r="J4614" i="1" l="1"/>
  <c r="L4614" i="1" s="1"/>
  <c r="I4614" i="1"/>
  <c r="H4614" i="1" s="1"/>
  <c r="K4614" i="1" l="1"/>
  <c r="I4615" i="1" l="1"/>
  <c r="H4615" i="1" s="1"/>
  <c r="J4615" i="1"/>
  <c r="L4615" i="1" s="1"/>
  <c r="K4615" i="1" l="1"/>
  <c r="I4616" i="1" l="1"/>
  <c r="H4616" i="1" s="1"/>
  <c r="J4616" i="1"/>
  <c r="L4616" i="1" s="1"/>
  <c r="K4616" i="1" l="1"/>
  <c r="I4617" i="1" l="1"/>
  <c r="H4617" i="1" s="1"/>
  <c r="J4617" i="1"/>
  <c r="L4617" i="1" s="1"/>
  <c r="K4617" i="1" l="1"/>
  <c r="J4618" i="1"/>
  <c r="L4618" i="1" s="1"/>
  <c r="I4618" i="1"/>
  <c r="H4618" i="1" s="1"/>
  <c r="K4618" i="1" l="1"/>
  <c r="J4619" i="1" l="1"/>
  <c r="L4619" i="1" s="1"/>
  <c r="I4619" i="1"/>
  <c r="H4619" i="1" s="1"/>
  <c r="K4619" i="1" l="1"/>
  <c r="J4620" i="1" l="1"/>
  <c r="L4620" i="1" s="1"/>
  <c r="I4620" i="1"/>
  <c r="H4620" i="1" s="1"/>
  <c r="K4620" i="1" l="1"/>
  <c r="J4621" i="1" l="1"/>
  <c r="L4621" i="1" s="1"/>
  <c r="I4621" i="1"/>
  <c r="H4621" i="1" s="1"/>
  <c r="K4621" i="1" l="1"/>
  <c r="J4622" i="1"/>
  <c r="L4622" i="1" s="1"/>
  <c r="I4622" i="1"/>
  <c r="H4622" i="1" s="1"/>
  <c r="K4622" i="1" l="1"/>
  <c r="J4623" i="1" l="1"/>
  <c r="L4623" i="1" s="1"/>
  <c r="I4623" i="1"/>
  <c r="H4623" i="1" s="1"/>
  <c r="K4623" i="1" l="1"/>
  <c r="I4624" i="1" l="1"/>
  <c r="H4624" i="1" s="1"/>
  <c r="J4624" i="1"/>
  <c r="L4624" i="1" s="1"/>
  <c r="K4624" i="1" l="1"/>
  <c r="I4625" i="1" l="1"/>
  <c r="H4625" i="1" s="1"/>
  <c r="J4625" i="1"/>
  <c r="L4625" i="1" s="1"/>
  <c r="K4625" i="1" l="1"/>
  <c r="I4626" i="1" l="1"/>
  <c r="H4626" i="1" s="1"/>
  <c r="J4626" i="1"/>
  <c r="L4626" i="1" s="1"/>
  <c r="K4626" i="1" l="1"/>
  <c r="I4627" i="1" l="1"/>
  <c r="H4627" i="1" s="1"/>
  <c r="J4627" i="1"/>
  <c r="L4627" i="1" s="1"/>
  <c r="K4627" i="1" l="1"/>
  <c r="J4628" i="1" l="1"/>
  <c r="L4628" i="1" s="1"/>
  <c r="I4628" i="1"/>
  <c r="H4628" i="1" s="1"/>
  <c r="K4628" i="1" l="1"/>
  <c r="J4629" i="1" l="1"/>
  <c r="L4629" i="1" s="1"/>
  <c r="I4629" i="1"/>
  <c r="H4629" i="1" s="1"/>
  <c r="K4629" i="1" l="1"/>
  <c r="I4630" i="1" l="1"/>
  <c r="H4630" i="1" s="1"/>
  <c r="J4630" i="1"/>
  <c r="L4630" i="1" s="1"/>
  <c r="K4630" i="1" l="1"/>
  <c r="J4631" i="1" l="1"/>
  <c r="L4631" i="1" s="1"/>
  <c r="I4631" i="1"/>
  <c r="H4631" i="1" s="1"/>
  <c r="K4631" i="1" l="1"/>
  <c r="I4632" i="1" l="1"/>
  <c r="H4632" i="1" s="1"/>
  <c r="J4632" i="1"/>
  <c r="L4632" i="1" s="1"/>
  <c r="K4632" i="1" l="1"/>
  <c r="J4633" i="1" l="1"/>
  <c r="L4633" i="1" s="1"/>
  <c r="I4633" i="1"/>
  <c r="H4633" i="1" s="1"/>
  <c r="K4633" i="1" l="1"/>
  <c r="J4634" i="1" l="1"/>
  <c r="L4634" i="1" s="1"/>
  <c r="I4634" i="1"/>
  <c r="H4634" i="1" s="1"/>
  <c r="K4634" i="1" l="1"/>
  <c r="J4635" i="1" l="1"/>
  <c r="L4635" i="1" s="1"/>
  <c r="I4635" i="1"/>
  <c r="H4635" i="1" s="1"/>
  <c r="K4635" i="1" l="1"/>
  <c r="I4636" i="1" l="1"/>
  <c r="H4636" i="1" s="1"/>
  <c r="J4636" i="1"/>
  <c r="L4636" i="1" s="1"/>
  <c r="K4636" i="1" l="1"/>
  <c r="I4637" i="1" l="1"/>
  <c r="H4637" i="1" s="1"/>
  <c r="J4637" i="1"/>
  <c r="L4637" i="1" s="1"/>
  <c r="K4637" i="1" l="1"/>
  <c r="J4638" i="1" l="1"/>
  <c r="L4638" i="1" s="1"/>
  <c r="I4638" i="1"/>
  <c r="H4638" i="1" s="1"/>
  <c r="K4638" i="1" l="1"/>
  <c r="J4639" i="1" l="1"/>
  <c r="L4639" i="1" s="1"/>
  <c r="I4639" i="1"/>
  <c r="H4639" i="1" s="1"/>
  <c r="K4639" i="1" l="1"/>
  <c r="J4640" i="1" l="1"/>
  <c r="L4640" i="1" s="1"/>
  <c r="I4640" i="1"/>
  <c r="H4640" i="1" s="1"/>
  <c r="K4640" i="1" l="1"/>
  <c r="I4641" i="1" l="1"/>
  <c r="H4641" i="1" s="1"/>
  <c r="J4641" i="1"/>
  <c r="L4641" i="1" s="1"/>
  <c r="K4641" i="1" l="1"/>
  <c r="I4642" i="1" l="1"/>
  <c r="H4642" i="1" s="1"/>
  <c r="J4642" i="1"/>
  <c r="L4642" i="1" s="1"/>
  <c r="K4642" i="1" l="1"/>
  <c r="I4643" i="1" l="1"/>
  <c r="H4643" i="1" s="1"/>
  <c r="J4643" i="1"/>
  <c r="L4643" i="1" s="1"/>
  <c r="K4643" i="1" l="1"/>
  <c r="I4644" i="1" l="1"/>
  <c r="H4644" i="1" s="1"/>
  <c r="J4644" i="1"/>
  <c r="L4644" i="1" s="1"/>
  <c r="K4644" i="1" l="1"/>
  <c r="J4645" i="1" l="1"/>
  <c r="L4645" i="1" s="1"/>
  <c r="I4645" i="1"/>
  <c r="H4645" i="1" s="1"/>
  <c r="K4645" i="1" l="1"/>
  <c r="I4646" i="1" l="1"/>
  <c r="H4646" i="1" s="1"/>
  <c r="J4646" i="1"/>
  <c r="L4646" i="1" s="1"/>
  <c r="K4646" i="1" l="1"/>
  <c r="I4647" i="1" l="1"/>
  <c r="H4647" i="1" s="1"/>
  <c r="J4647" i="1"/>
  <c r="L4647" i="1" s="1"/>
  <c r="K4647" i="1" l="1"/>
  <c r="J4648" i="1" l="1"/>
  <c r="L4648" i="1" s="1"/>
  <c r="I4648" i="1"/>
  <c r="H4648" i="1" s="1"/>
  <c r="K4648" i="1" l="1"/>
  <c r="I4649" i="1" l="1"/>
  <c r="H4649" i="1" s="1"/>
  <c r="J4649" i="1"/>
  <c r="L4649" i="1" s="1"/>
  <c r="K4649" i="1" l="1"/>
  <c r="I4650" i="1" l="1"/>
  <c r="H4650" i="1" s="1"/>
  <c r="J4650" i="1"/>
  <c r="L4650" i="1" s="1"/>
  <c r="K4650" i="1" l="1"/>
  <c r="I4651" i="1" l="1"/>
  <c r="H4651" i="1" s="1"/>
  <c r="J4651" i="1"/>
  <c r="L4651" i="1" s="1"/>
  <c r="K4651" i="1" l="1"/>
  <c r="J4652" i="1" l="1"/>
  <c r="L4652" i="1" s="1"/>
  <c r="I4652" i="1"/>
  <c r="H4652" i="1" s="1"/>
  <c r="K4652" i="1" l="1"/>
  <c r="I4653" i="1" l="1"/>
  <c r="H4653" i="1" s="1"/>
  <c r="J4653" i="1"/>
  <c r="L4653" i="1" s="1"/>
  <c r="K4653" i="1" l="1"/>
  <c r="J4654" i="1" l="1"/>
  <c r="L4654" i="1" s="1"/>
  <c r="I4654" i="1"/>
  <c r="H4654" i="1" s="1"/>
  <c r="K4654" i="1" l="1"/>
  <c r="J4655" i="1" l="1"/>
  <c r="L4655" i="1" s="1"/>
  <c r="I4655" i="1"/>
  <c r="H4655" i="1" s="1"/>
  <c r="K4655" i="1" l="1"/>
  <c r="J4656" i="1" l="1"/>
  <c r="L4656" i="1" s="1"/>
  <c r="I4656" i="1"/>
  <c r="H4656" i="1" s="1"/>
  <c r="K4656" i="1" l="1"/>
  <c r="I4657" i="1" l="1"/>
  <c r="H4657" i="1" s="1"/>
  <c r="J4657" i="1"/>
  <c r="L4657" i="1" s="1"/>
  <c r="K4657" i="1" l="1"/>
  <c r="I4658" i="1" l="1"/>
  <c r="H4658" i="1" s="1"/>
  <c r="J4658" i="1"/>
  <c r="L4658" i="1" s="1"/>
  <c r="K4658" i="1" l="1"/>
  <c r="J4659" i="1" l="1"/>
  <c r="L4659" i="1" s="1"/>
  <c r="I4659" i="1"/>
  <c r="H4659" i="1" s="1"/>
  <c r="K4659" i="1" l="1"/>
  <c r="I4660" i="1" l="1"/>
  <c r="H4660" i="1" s="1"/>
  <c r="J4660" i="1"/>
  <c r="L4660" i="1" s="1"/>
  <c r="K4660" i="1" l="1"/>
  <c r="I4661" i="1" l="1"/>
  <c r="H4661" i="1" s="1"/>
  <c r="J4661" i="1"/>
  <c r="L4661" i="1" s="1"/>
  <c r="K4661" i="1" l="1"/>
  <c r="I4662" i="1" l="1"/>
  <c r="H4662" i="1" s="1"/>
  <c r="J4662" i="1"/>
  <c r="L4662" i="1" s="1"/>
  <c r="K4662" i="1" l="1"/>
  <c r="J4663" i="1" l="1"/>
  <c r="L4663" i="1" s="1"/>
  <c r="I4663" i="1"/>
  <c r="H4663" i="1" s="1"/>
  <c r="K4663" i="1" l="1"/>
  <c r="I4664" i="1"/>
  <c r="H4664" i="1" s="1"/>
  <c r="J4664" i="1"/>
  <c r="L4664" i="1" s="1"/>
  <c r="K4664" i="1" l="1"/>
  <c r="I4665" i="1" l="1"/>
  <c r="H4665" i="1" s="1"/>
  <c r="J4665" i="1"/>
  <c r="L4665" i="1" s="1"/>
  <c r="K4665" i="1" l="1"/>
  <c r="J4666" i="1" l="1"/>
  <c r="L4666" i="1" s="1"/>
  <c r="I4666" i="1"/>
  <c r="H4666" i="1" s="1"/>
  <c r="K4666" i="1" l="1"/>
  <c r="J4667" i="1" l="1"/>
  <c r="L4667" i="1" s="1"/>
  <c r="I4667" i="1"/>
  <c r="H4667" i="1" s="1"/>
  <c r="K4667" i="1" l="1"/>
  <c r="I4668" i="1" l="1"/>
  <c r="H4668" i="1" s="1"/>
  <c r="J4668" i="1"/>
  <c r="L4668" i="1" s="1"/>
  <c r="K4668" i="1" l="1"/>
  <c r="I4669" i="1" l="1"/>
  <c r="H4669" i="1" s="1"/>
  <c r="J4669" i="1"/>
  <c r="L4669" i="1" s="1"/>
  <c r="K4669" i="1" l="1"/>
  <c r="J4670" i="1" l="1"/>
  <c r="L4670" i="1" s="1"/>
  <c r="I4670" i="1"/>
  <c r="H4670" i="1" s="1"/>
  <c r="K4670" i="1" l="1"/>
  <c r="I4671" i="1" l="1"/>
  <c r="H4671" i="1" s="1"/>
  <c r="J4671" i="1"/>
  <c r="L4671" i="1" s="1"/>
  <c r="K4671" i="1" l="1"/>
  <c r="J4672" i="1" l="1"/>
  <c r="L4672" i="1" s="1"/>
  <c r="I4672" i="1"/>
  <c r="H4672" i="1" s="1"/>
  <c r="K4672" i="1" l="1"/>
  <c r="I4673" i="1" l="1"/>
  <c r="H4673" i="1" s="1"/>
  <c r="J4673" i="1"/>
  <c r="L4673" i="1" s="1"/>
  <c r="K4673" i="1" l="1"/>
  <c r="I4674" i="1" l="1"/>
  <c r="H4674" i="1" s="1"/>
  <c r="J4674" i="1"/>
  <c r="L4674" i="1" s="1"/>
  <c r="K4674" i="1" l="1"/>
  <c r="J4675" i="1" l="1"/>
  <c r="L4675" i="1" s="1"/>
  <c r="I4675" i="1"/>
  <c r="H4675" i="1" s="1"/>
  <c r="K4675" i="1" l="1"/>
  <c r="J4676" i="1" l="1"/>
  <c r="L4676" i="1" s="1"/>
  <c r="I4676" i="1"/>
  <c r="H4676" i="1" s="1"/>
  <c r="K4676" i="1" l="1"/>
  <c r="J4677" i="1" l="1"/>
  <c r="L4677" i="1" s="1"/>
  <c r="I4677" i="1"/>
  <c r="H4677" i="1" s="1"/>
  <c r="K4677" i="1" l="1"/>
  <c r="J4678" i="1" l="1"/>
  <c r="L4678" i="1" s="1"/>
  <c r="I4678" i="1"/>
  <c r="H4678" i="1" s="1"/>
  <c r="K4678" i="1" l="1"/>
  <c r="I4679" i="1" s="1"/>
  <c r="H4679" i="1" s="1"/>
  <c r="J4679" i="1" l="1"/>
  <c r="L4679" i="1" s="1"/>
  <c r="K4679" i="1"/>
  <c r="J4680" i="1" l="1"/>
  <c r="L4680" i="1" s="1"/>
  <c r="I4680" i="1"/>
  <c r="H4680" i="1" s="1"/>
  <c r="K4680" i="1" l="1"/>
  <c r="J4681" i="1" l="1"/>
  <c r="L4681" i="1" s="1"/>
  <c r="I4681" i="1"/>
  <c r="H4681" i="1" s="1"/>
  <c r="K4681" i="1" l="1"/>
  <c r="J4682" i="1" l="1"/>
  <c r="L4682" i="1" s="1"/>
  <c r="I4682" i="1"/>
  <c r="H4682" i="1" s="1"/>
  <c r="K4682" i="1" l="1"/>
  <c r="I4683" i="1" l="1"/>
  <c r="H4683" i="1" s="1"/>
  <c r="J4683" i="1"/>
  <c r="L4683" i="1" s="1"/>
  <c r="K4683" i="1" l="1"/>
  <c r="J4684" i="1" l="1"/>
  <c r="L4684" i="1" s="1"/>
  <c r="I4684" i="1"/>
  <c r="H4684" i="1" s="1"/>
  <c r="K4684" i="1" l="1"/>
  <c r="J4685" i="1" l="1"/>
  <c r="L4685" i="1" s="1"/>
  <c r="I4685" i="1"/>
  <c r="H4685" i="1" s="1"/>
  <c r="K4685" i="1" l="1"/>
  <c r="I4686" i="1" l="1"/>
  <c r="H4686" i="1" s="1"/>
  <c r="J4686" i="1"/>
  <c r="L4686" i="1" s="1"/>
  <c r="K4686" i="1" l="1"/>
  <c r="J4687" i="1" l="1"/>
  <c r="L4687" i="1" s="1"/>
  <c r="I4687" i="1"/>
  <c r="H4687" i="1" s="1"/>
  <c r="K4687" i="1" l="1"/>
  <c r="I4688" i="1" l="1"/>
  <c r="H4688" i="1" s="1"/>
  <c r="J4688" i="1"/>
  <c r="L4688" i="1" s="1"/>
  <c r="K4688" i="1" l="1"/>
  <c r="I4689" i="1" l="1"/>
  <c r="H4689" i="1" s="1"/>
  <c r="J4689" i="1"/>
  <c r="L4689" i="1" s="1"/>
  <c r="K4689" i="1" l="1"/>
  <c r="J4690" i="1" l="1"/>
  <c r="L4690" i="1" s="1"/>
  <c r="I4690" i="1"/>
  <c r="H4690" i="1" s="1"/>
  <c r="K4690" i="1" l="1"/>
  <c r="J4691" i="1" l="1"/>
  <c r="L4691" i="1" s="1"/>
  <c r="I4691" i="1"/>
  <c r="H4691" i="1" s="1"/>
  <c r="K4691" i="1" l="1"/>
  <c r="J4692" i="1" l="1"/>
  <c r="L4692" i="1" s="1"/>
  <c r="I4692" i="1"/>
  <c r="H4692" i="1" s="1"/>
  <c r="K4692" i="1" l="1"/>
  <c r="J4693" i="1"/>
  <c r="L4693" i="1" s="1"/>
  <c r="I4693" i="1"/>
  <c r="H4693" i="1" s="1"/>
  <c r="K4693" i="1" l="1"/>
  <c r="I4694" i="1" l="1"/>
  <c r="H4694" i="1" s="1"/>
  <c r="J4694" i="1"/>
  <c r="L4694" i="1" s="1"/>
  <c r="K4694" i="1" l="1"/>
  <c r="J4695" i="1" l="1"/>
  <c r="L4695" i="1" s="1"/>
  <c r="I4695" i="1"/>
  <c r="H4695" i="1" s="1"/>
  <c r="K4695" i="1" l="1"/>
  <c r="J4696" i="1" l="1"/>
  <c r="L4696" i="1" s="1"/>
  <c r="I4696" i="1"/>
  <c r="H4696" i="1" s="1"/>
  <c r="K4696" i="1" l="1"/>
  <c r="I4697" i="1" l="1"/>
  <c r="H4697" i="1" s="1"/>
  <c r="J4697" i="1"/>
  <c r="L4697" i="1" s="1"/>
  <c r="K4697" i="1" l="1"/>
  <c r="I4698" i="1" l="1"/>
  <c r="H4698" i="1" s="1"/>
  <c r="J4698" i="1"/>
  <c r="L4698" i="1" s="1"/>
  <c r="K4698" i="1" l="1"/>
  <c r="J4699" i="1" l="1"/>
  <c r="L4699" i="1" s="1"/>
  <c r="I4699" i="1"/>
  <c r="H4699" i="1" s="1"/>
  <c r="K4699" i="1" l="1"/>
  <c r="I4700" i="1" l="1"/>
  <c r="H4700" i="1" s="1"/>
  <c r="J4700" i="1"/>
  <c r="L4700" i="1" s="1"/>
  <c r="K4700" i="1" l="1"/>
  <c r="I4701" i="1" l="1"/>
  <c r="H4701" i="1" s="1"/>
  <c r="J4701" i="1"/>
  <c r="L4701" i="1" s="1"/>
  <c r="K4701" i="1" l="1"/>
  <c r="J4702" i="1" l="1"/>
  <c r="L4702" i="1" s="1"/>
  <c r="I4702" i="1"/>
  <c r="H4702" i="1" s="1"/>
  <c r="K4702" i="1" l="1"/>
  <c r="I4703" i="1" l="1"/>
  <c r="H4703" i="1" s="1"/>
  <c r="J4703" i="1"/>
  <c r="L4703" i="1" s="1"/>
  <c r="K4703" i="1" l="1"/>
  <c r="J4704" i="1" l="1"/>
  <c r="L4704" i="1" s="1"/>
  <c r="I4704" i="1"/>
  <c r="H4704" i="1" s="1"/>
  <c r="K4704" i="1" l="1"/>
  <c r="J4705" i="1" l="1"/>
  <c r="L4705" i="1" s="1"/>
  <c r="I4705" i="1"/>
  <c r="H4705" i="1" s="1"/>
  <c r="K4705" i="1" l="1"/>
  <c r="J4706" i="1" l="1"/>
  <c r="L4706" i="1" s="1"/>
  <c r="I4706" i="1"/>
  <c r="H4706" i="1" s="1"/>
  <c r="K4706" i="1" l="1"/>
  <c r="J4707" i="1" l="1"/>
  <c r="L4707" i="1" s="1"/>
  <c r="I4707" i="1"/>
  <c r="H4707" i="1" s="1"/>
  <c r="K4707" i="1" l="1"/>
  <c r="I4708" i="1" l="1"/>
  <c r="H4708" i="1" s="1"/>
  <c r="J4708" i="1"/>
  <c r="L4708" i="1" s="1"/>
  <c r="K4708" i="1" l="1"/>
  <c r="I4709" i="1" l="1"/>
  <c r="H4709" i="1" s="1"/>
  <c r="J4709" i="1"/>
  <c r="L4709" i="1" s="1"/>
  <c r="K4709" i="1" l="1"/>
  <c r="I4710" i="1"/>
  <c r="H4710" i="1" s="1"/>
  <c r="J4710" i="1"/>
  <c r="L4710" i="1" s="1"/>
  <c r="K4710" i="1" l="1"/>
  <c r="I4711" i="1"/>
  <c r="H4711" i="1" s="1"/>
  <c r="J4711" i="1"/>
  <c r="L4711" i="1" s="1"/>
  <c r="K4711" i="1" l="1"/>
  <c r="I4712" i="1"/>
  <c r="H4712" i="1" s="1"/>
  <c r="J4712" i="1"/>
  <c r="L4712" i="1" s="1"/>
  <c r="K4712" i="1" l="1"/>
  <c r="I4713" i="1"/>
  <c r="H4713" i="1" s="1"/>
  <c r="J4713" i="1"/>
  <c r="L4713" i="1" s="1"/>
  <c r="K4713" i="1" l="1"/>
  <c r="J4714" i="1"/>
  <c r="L4714" i="1" s="1"/>
  <c r="I4714" i="1"/>
  <c r="H4714" i="1" s="1"/>
  <c r="K4714" i="1" l="1"/>
  <c r="I4715" i="1" l="1"/>
  <c r="H4715" i="1" s="1"/>
  <c r="J4715" i="1"/>
  <c r="L4715" i="1" s="1"/>
  <c r="K4715" i="1" l="1"/>
  <c r="I4716" i="1"/>
  <c r="H4716" i="1" s="1"/>
  <c r="J4716" i="1"/>
  <c r="L4716" i="1" s="1"/>
  <c r="K4716" i="1" l="1"/>
  <c r="I4717" i="1" s="1"/>
  <c r="H4717" i="1" s="1"/>
  <c r="J4717" i="1" l="1"/>
  <c r="L4717" i="1" s="1"/>
  <c r="K4717" i="1"/>
  <c r="I4718" i="1"/>
  <c r="H4718" i="1" s="1"/>
  <c r="J4718" i="1"/>
  <c r="L4718" i="1" s="1"/>
  <c r="K4718" i="1" l="1"/>
  <c r="I4719" i="1"/>
  <c r="H4719" i="1" s="1"/>
  <c r="J4719" i="1"/>
  <c r="L4719" i="1" s="1"/>
  <c r="K4719" i="1" l="1"/>
  <c r="I4720" i="1" l="1"/>
  <c r="H4720" i="1" s="1"/>
  <c r="J4720" i="1"/>
  <c r="L4720" i="1" s="1"/>
  <c r="K4720" i="1" l="1"/>
  <c r="I4721" i="1" l="1"/>
  <c r="H4721" i="1" s="1"/>
  <c r="J4721" i="1"/>
  <c r="L4721" i="1" s="1"/>
  <c r="K4721" i="1" l="1"/>
  <c r="I4722" i="1" l="1"/>
  <c r="H4722" i="1" s="1"/>
  <c r="J4722" i="1"/>
  <c r="L4722" i="1" s="1"/>
  <c r="K4722" i="1" l="1"/>
  <c r="I4723" i="1" l="1"/>
  <c r="H4723" i="1" s="1"/>
  <c r="J4723" i="1"/>
  <c r="L4723" i="1" s="1"/>
  <c r="K4723" i="1" l="1"/>
  <c r="J4724" i="1" l="1"/>
  <c r="L4724" i="1" s="1"/>
  <c r="I4724" i="1"/>
  <c r="H4724" i="1" s="1"/>
  <c r="K4724" i="1" l="1"/>
  <c r="I4725" i="1" l="1"/>
  <c r="H4725" i="1" s="1"/>
  <c r="J4725" i="1"/>
  <c r="L4725" i="1" s="1"/>
  <c r="K4725" i="1" l="1"/>
  <c r="I4726" i="1" l="1"/>
  <c r="H4726" i="1" s="1"/>
  <c r="J4726" i="1"/>
  <c r="L4726" i="1" s="1"/>
  <c r="K4726" i="1" l="1"/>
  <c r="J4727" i="1" l="1"/>
  <c r="L4727" i="1" s="1"/>
  <c r="I4727" i="1"/>
  <c r="H4727" i="1" s="1"/>
  <c r="K4727" i="1" l="1"/>
  <c r="I4728" i="1" l="1"/>
  <c r="H4728" i="1" s="1"/>
  <c r="J4728" i="1"/>
  <c r="L4728" i="1" s="1"/>
  <c r="K4728" i="1" l="1"/>
  <c r="I4729" i="1" l="1"/>
  <c r="H4729" i="1" s="1"/>
  <c r="J4729" i="1"/>
  <c r="L4729" i="1" s="1"/>
  <c r="K4729" i="1" l="1"/>
  <c r="I4730" i="1" l="1"/>
  <c r="H4730" i="1" s="1"/>
  <c r="J4730" i="1"/>
  <c r="L4730" i="1" s="1"/>
  <c r="K4730" i="1" l="1"/>
  <c r="I4731" i="1" l="1"/>
  <c r="H4731" i="1" s="1"/>
  <c r="J4731" i="1"/>
  <c r="L4731" i="1" s="1"/>
  <c r="K4731" i="1" l="1"/>
  <c r="I4732" i="1" l="1"/>
  <c r="H4732" i="1" s="1"/>
  <c r="J4732" i="1"/>
  <c r="L4732" i="1" s="1"/>
  <c r="K4732" i="1" l="1"/>
  <c r="I4733" i="1" l="1"/>
  <c r="H4733" i="1" s="1"/>
  <c r="J4733" i="1"/>
  <c r="L4733" i="1" s="1"/>
  <c r="K4733" i="1" l="1"/>
  <c r="J4734" i="1" l="1"/>
  <c r="L4734" i="1" s="1"/>
  <c r="I4734" i="1"/>
  <c r="H4734" i="1" s="1"/>
  <c r="K4734" i="1" l="1"/>
  <c r="J4735" i="1"/>
  <c r="L4735" i="1" s="1"/>
  <c r="I4735" i="1"/>
  <c r="H4735" i="1" s="1"/>
  <c r="K4735" i="1" l="1"/>
  <c r="J4736" i="1" l="1"/>
  <c r="L4736" i="1" s="1"/>
  <c r="I4736" i="1"/>
  <c r="H4736" i="1" s="1"/>
  <c r="K4736" i="1" l="1"/>
  <c r="J4737" i="1" l="1"/>
  <c r="L4737" i="1" s="1"/>
  <c r="I4737" i="1"/>
  <c r="H4737" i="1" s="1"/>
  <c r="K4737" i="1" l="1"/>
  <c r="I4738" i="1" l="1"/>
  <c r="H4738" i="1" s="1"/>
  <c r="J4738" i="1"/>
  <c r="L4738" i="1" s="1"/>
  <c r="K4738" i="1" l="1"/>
  <c r="J4739" i="1" l="1"/>
  <c r="L4739" i="1" s="1"/>
  <c r="I4739" i="1"/>
  <c r="H4739" i="1" s="1"/>
  <c r="K4739" i="1" l="1"/>
  <c r="J4740" i="1" l="1"/>
  <c r="L4740" i="1" s="1"/>
  <c r="I4740" i="1"/>
  <c r="H4740" i="1" s="1"/>
  <c r="K4740" i="1" l="1"/>
  <c r="J4741" i="1" l="1"/>
  <c r="L4741" i="1" s="1"/>
  <c r="I4741" i="1"/>
  <c r="H4741" i="1" s="1"/>
  <c r="K4741" i="1" l="1"/>
  <c r="J4742" i="1" l="1"/>
  <c r="L4742" i="1" s="1"/>
  <c r="I4742" i="1"/>
  <c r="H4742" i="1" s="1"/>
  <c r="K4742" i="1" l="1"/>
  <c r="I4743" i="1" l="1"/>
  <c r="H4743" i="1" s="1"/>
  <c r="J4743" i="1"/>
  <c r="L4743" i="1" s="1"/>
  <c r="K4743" i="1" l="1"/>
  <c r="J4744" i="1" l="1"/>
  <c r="L4744" i="1" s="1"/>
  <c r="I4744" i="1"/>
  <c r="H4744" i="1" s="1"/>
  <c r="K4744" i="1" l="1"/>
  <c r="J4745" i="1" l="1"/>
  <c r="L4745" i="1" s="1"/>
  <c r="I4745" i="1"/>
  <c r="H4745" i="1" s="1"/>
  <c r="K4745" i="1" l="1"/>
  <c r="J4746" i="1" l="1"/>
  <c r="L4746" i="1" s="1"/>
  <c r="I4746" i="1"/>
  <c r="H4746" i="1" s="1"/>
  <c r="K4746" i="1" l="1"/>
  <c r="J4747" i="1" l="1"/>
  <c r="L4747" i="1" s="1"/>
  <c r="I4747" i="1"/>
  <c r="H4747" i="1" s="1"/>
  <c r="K4747" i="1" l="1"/>
  <c r="I4748" i="1" l="1"/>
  <c r="H4748" i="1" s="1"/>
  <c r="J4748" i="1"/>
  <c r="L4748" i="1" s="1"/>
  <c r="K4748" i="1" l="1"/>
  <c r="I4749" i="1" l="1"/>
  <c r="H4749" i="1" s="1"/>
  <c r="J4749" i="1"/>
  <c r="L4749" i="1" s="1"/>
  <c r="K4749" i="1" l="1"/>
  <c r="I4750" i="1" l="1"/>
  <c r="H4750" i="1" s="1"/>
  <c r="J4750" i="1"/>
  <c r="L4750" i="1" s="1"/>
  <c r="K4750" i="1" l="1"/>
  <c r="J4751" i="1" l="1"/>
  <c r="L4751" i="1" s="1"/>
  <c r="I4751" i="1"/>
  <c r="H4751" i="1" s="1"/>
  <c r="K4751" i="1" l="1"/>
  <c r="I4752" i="1" l="1"/>
  <c r="H4752" i="1" s="1"/>
  <c r="J4752" i="1"/>
  <c r="L4752" i="1" s="1"/>
  <c r="K4752" i="1" l="1"/>
  <c r="I4753" i="1" l="1"/>
  <c r="H4753" i="1" s="1"/>
  <c r="J4753" i="1"/>
  <c r="L4753" i="1" s="1"/>
  <c r="K4753" i="1" l="1"/>
  <c r="J4754" i="1" l="1"/>
  <c r="L4754" i="1" s="1"/>
  <c r="I4754" i="1"/>
  <c r="H4754" i="1" s="1"/>
  <c r="K4754" i="1" l="1"/>
  <c r="I4755" i="1" l="1"/>
  <c r="H4755" i="1" s="1"/>
  <c r="J4755" i="1"/>
  <c r="L4755" i="1" s="1"/>
  <c r="K4755" i="1" l="1"/>
  <c r="J4756" i="1" l="1"/>
  <c r="L4756" i="1" s="1"/>
  <c r="I4756" i="1"/>
  <c r="H4756" i="1" s="1"/>
  <c r="K4756" i="1" l="1"/>
  <c r="J4757" i="1" l="1"/>
  <c r="L4757" i="1" s="1"/>
  <c r="I4757" i="1"/>
  <c r="H4757" i="1" s="1"/>
  <c r="K4757" i="1" l="1"/>
  <c r="J4758" i="1" l="1"/>
  <c r="L4758" i="1" s="1"/>
  <c r="I4758" i="1"/>
  <c r="H4758" i="1" s="1"/>
  <c r="K4758" i="1" l="1"/>
  <c r="J4759" i="1" l="1"/>
  <c r="L4759" i="1" s="1"/>
  <c r="I4759" i="1"/>
  <c r="H4759" i="1" s="1"/>
  <c r="K4759" i="1" l="1"/>
  <c r="J4760" i="1" l="1"/>
  <c r="L4760" i="1" s="1"/>
  <c r="I4760" i="1"/>
  <c r="H4760" i="1" s="1"/>
  <c r="K4760" i="1" l="1"/>
  <c r="J4761" i="1" l="1"/>
  <c r="L4761" i="1" s="1"/>
  <c r="I4761" i="1"/>
  <c r="H4761" i="1" s="1"/>
  <c r="K4761" i="1" l="1"/>
  <c r="I4762" i="1" l="1"/>
  <c r="H4762" i="1" s="1"/>
  <c r="J4762" i="1"/>
  <c r="L4762" i="1" s="1"/>
  <c r="K4762" i="1" l="1"/>
  <c r="I4763" i="1" l="1"/>
  <c r="H4763" i="1" s="1"/>
  <c r="J4763" i="1"/>
  <c r="L4763" i="1" s="1"/>
  <c r="K4763" i="1" l="1"/>
  <c r="I4764" i="1" l="1"/>
  <c r="H4764" i="1" s="1"/>
  <c r="J4764" i="1"/>
  <c r="L4764" i="1" s="1"/>
  <c r="K4764" i="1" l="1"/>
  <c r="I4765" i="1" l="1"/>
  <c r="H4765" i="1" s="1"/>
  <c r="J4765" i="1"/>
  <c r="L4765" i="1" s="1"/>
  <c r="K4765" i="1" l="1"/>
  <c r="I4766" i="1" l="1"/>
  <c r="H4766" i="1" s="1"/>
  <c r="J4766" i="1"/>
  <c r="L4766" i="1" s="1"/>
  <c r="K4766" i="1" l="1"/>
  <c r="I4767" i="1" l="1"/>
  <c r="H4767" i="1" s="1"/>
  <c r="J4767" i="1"/>
  <c r="L4767" i="1" s="1"/>
  <c r="K4767" i="1" l="1"/>
  <c r="I4768" i="1" l="1"/>
  <c r="H4768" i="1" s="1"/>
  <c r="J4768" i="1"/>
  <c r="L4768" i="1" s="1"/>
  <c r="K4768" i="1" l="1"/>
  <c r="I4769" i="1" l="1"/>
  <c r="H4769" i="1" s="1"/>
  <c r="J4769" i="1"/>
  <c r="L4769" i="1" s="1"/>
  <c r="K4769" i="1" l="1"/>
  <c r="J4770" i="1" l="1"/>
  <c r="L4770" i="1" s="1"/>
  <c r="I4770" i="1"/>
  <c r="H4770" i="1" s="1"/>
  <c r="K4770" i="1" l="1"/>
  <c r="J4771" i="1" l="1"/>
  <c r="L4771" i="1" s="1"/>
  <c r="I4771" i="1"/>
  <c r="H4771" i="1" s="1"/>
  <c r="K4771" i="1" l="1"/>
  <c r="J4772" i="1" l="1"/>
  <c r="L4772" i="1" s="1"/>
  <c r="I4772" i="1"/>
  <c r="H4772" i="1" s="1"/>
  <c r="K4772" i="1" l="1"/>
  <c r="I4773" i="1"/>
  <c r="H4773" i="1" s="1"/>
  <c r="J4773" i="1"/>
  <c r="L4773" i="1" s="1"/>
  <c r="K4773" i="1" l="1"/>
  <c r="J4774" i="1" l="1"/>
  <c r="L4774" i="1" s="1"/>
  <c r="I4774" i="1"/>
  <c r="H4774" i="1" s="1"/>
  <c r="K4774" i="1" l="1"/>
  <c r="J4775" i="1" l="1"/>
  <c r="L4775" i="1" s="1"/>
  <c r="I4775" i="1"/>
  <c r="H4775" i="1" s="1"/>
  <c r="K4775" i="1" l="1"/>
  <c r="I4776" i="1" l="1"/>
  <c r="H4776" i="1" s="1"/>
  <c r="J4776" i="1"/>
  <c r="L4776" i="1" s="1"/>
  <c r="K4776" i="1" l="1"/>
  <c r="I4777" i="1" l="1"/>
  <c r="H4777" i="1" s="1"/>
  <c r="J4777" i="1"/>
  <c r="L4777" i="1" s="1"/>
  <c r="K4777" i="1" l="1"/>
  <c r="I4778" i="1" l="1"/>
  <c r="H4778" i="1" s="1"/>
  <c r="J4778" i="1"/>
  <c r="L4778" i="1" s="1"/>
  <c r="K4778" i="1" l="1"/>
  <c r="J4779" i="1" l="1"/>
  <c r="L4779" i="1" s="1"/>
  <c r="I4779" i="1"/>
  <c r="H4779" i="1" s="1"/>
  <c r="K4779" i="1" l="1"/>
  <c r="I4780" i="1" l="1"/>
  <c r="H4780" i="1" s="1"/>
  <c r="J4780" i="1"/>
  <c r="L4780" i="1" s="1"/>
  <c r="K4780" i="1" l="1"/>
  <c r="J4781" i="1" l="1"/>
  <c r="L4781" i="1" s="1"/>
  <c r="I4781" i="1"/>
  <c r="H4781" i="1" s="1"/>
  <c r="K4781" i="1" l="1"/>
  <c r="J4782" i="1" l="1"/>
  <c r="L4782" i="1" s="1"/>
  <c r="I4782" i="1"/>
  <c r="H4782" i="1" s="1"/>
  <c r="K4782" i="1" l="1"/>
  <c r="I4783" i="1" l="1"/>
  <c r="H4783" i="1" s="1"/>
  <c r="J4783" i="1"/>
  <c r="L4783" i="1" s="1"/>
  <c r="K4783" i="1" l="1"/>
  <c r="I4784" i="1" l="1"/>
  <c r="H4784" i="1" s="1"/>
  <c r="J4784" i="1"/>
  <c r="L4784" i="1" s="1"/>
  <c r="K4784" i="1" l="1"/>
  <c r="J4785" i="1" l="1"/>
  <c r="L4785" i="1" s="1"/>
  <c r="I4785" i="1"/>
  <c r="H4785" i="1" s="1"/>
  <c r="K4785" i="1" l="1"/>
  <c r="J4786" i="1" l="1"/>
  <c r="L4786" i="1" s="1"/>
  <c r="I4786" i="1"/>
  <c r="H4786" i="1" s="1"/>
  <c r="K4786" i="1" l="1"/>
  <c r="I4787" i="1"/>
  <c r="H4787" i="1" s="1"/>
  <c r="J4787" i="1"/>
  <c r="L4787" i="1" s="1"/>
  <c r="K4787" i="1" l="1"/>
  <c r="J4788" i="1" l="1"/>
  <c r="L4788" i="1" s="1"/>
  <c r="I4788" i="1"/>
  <c r="H4788" i="1" s="1"/>
  <c r="K4788" i="1" l="1"/>
  <c r="J4789" i="1"/>
  <c r="L4789" i="1" s="1"/>
  <c r="I4789" i="1"/>
  <c r="H4789" i="1" s="1"/>
  <c r="K4789" i="1" l="1"/>
  <c r="I4790" i="1" l="1"/>
  <c r="H4790" i="1" s="1"/>
  <c r="J4790" i="1"/>
  <c r="L4790" i="1" s="1"/>
  <c r="K4790" i="1" l="1"/>
  <c r="J4791" i="1" l="1"/>
  <c r="L4791" i="1" s="1"/>
  <c r="I4791" i="1"/>
  <c r="H4791" i="1" s="1"/>
  <c r="K4791" i="1" l="1"/>
  <c r="I4792" i="1" l="1"/>
  <c r="H4792" i="1" s="1"/>
  <c r="J4792" i="1"/>
  <c r="L4792" i="1" s="1"/>
  <c r="K4792" i="1" l="1"/>
  <c r="I4793" i="1" l="1"/>
  <c r="H4793" i="1" s="1"/>
  <c r="J4793" i="1"/>
  <c r="L4793" i="1" s="1"/>
  <c r="K4793" i="1" l="1"/>
  <c r="I4794" i="1" l="1"/>
  <c r="H4794" i="1" s="1"/>
  <c r="J4794" i="1"/>
  <c r="L4794" i="1" s="1"/>
  <c r="K4794" i="1" l="1"/>
  <c r="I4795" i="1" l="1"/>
  <c r="H4795" i="1" s="1"/>
  <c r="J4795" i="1"/>
  <c r="L4795" i="1" s="1"/>
  <c r="K4795" i="1" l="1"/>
  <c r="I4796" i="1" l="1"/>
  <c r="H4796" i="1" s="1"/>
  <c r="J4796" i="1"/>
  <c r="L4796" i="1" s="1"/>
  <c r="K4796" i="1" l="1"/>
  <c r="J4797" i="1" l="1"/>
  <c r="L4797" i="1" s="1"/>
  <c r="I4797" i="1"/>
  <c r="H4797" i="1" s="1"/>
  <c r="K4797" i="1" l="1"/>
  <c r="I4798" i="1" l="1"/>
  <c r="H4798" i="1" s="1"/>
  <c r="J4798" i="1"/>
  <c r="L4798" i="1" s="1"/>
  <c r="K4798" i="1" l="1"/>
  <c r="I4799" i="1" l="1"/>
  <c r="H4799" i="1" s="1"/>
  <c r="J4799" i="1"/>
  <c r="L4799" i="1" s="1"/>
  <c r="K4799" i="1" l="1"/>
  <c r="I4800" i="1" l="1"/>
  <c r="H4800" i="1" s="1"/>
  <c r="J4800" i="1"/>
  <c r="L4800" i="1" s="1"/>
  <c r="K4800" i="1" l="1"/>
  <c r="I4801" i="1" l="1"/>
  <c r="H4801" i="1" s="1"/>
  <c r="J4801" i="1"/>
  <c r="L4801" i="1" s="1"/>
  <c r="K4801" i="1" l="1"/>
  <c r="I4802" i="1" l="1"/>
  <c r="H4802" i="1" s="1"/>
  <c r="J4802" i="1"/>
  <c r="L4802" i="1" s="1"/>
  <c r="K4802" i="1" l="1"/>
  <c r="J4803" i="1" l="1"/>
  <c r="L4803" i="1" s="1"/>
  <c r="I4803" i="1"/>
  <c r="H4803" i="1" s="1"/>
  <c r="K4803" i="1" l="1"/>
  <c r="J4804" i="1" l="1"/>
  <c r="L4804" i="1" s="1"/>
  <c r="I4804" i="1"/>
  <c r="H4804" i="1" s="1"/>
  <c r="K4804" i="1" l="1"/>
  <c r="I4805" i="1"/>
  <c r="H4805" i="1" s="1"/>
  <c r="J4805" i="1"/>
  <c r="L4805" i="1" s="1"/>
  <c r="K4805" i="1" l="1"/>
  <c r="I4806" i="1" l="1"/>
  <c r="H4806" i="1" s="1"/>
  <c r="J4806" i="1"/>
  <c r="L4806" i="1" s="1"/>
  <c r="K4806" i="1" l="1"/>
  <c r="J4807" i="1" l="1"/>
  <c r="L4807" i="1" s="1"/>
  <c r="I4807" i="1"/>
  <c r="H4807" i="1" s="1"/>
  <c r="K4807" i="1" l="1"/>
  <c r="J4808" i="1" l="1"/>
  <c r="L4808" i="1" s="1"/>
  <c r="I4808" i="1"/>
  <c r="H4808" i="1" s="1"/>
  <c r="K4808" i="1" l="1"/>
  <c r="J4809" i="1"/>
  <c r="L4809" i="1" s="1"/>
  <c r="I4809" i="1"/>
  <c r="H4809" i="1" s="1"/>
  <c r="K4809" i="1" l="1"/>
  <c r="J4810" i="1" l="1"/>
  <c r="L4810" i="1" s="1"/>
  <c r="I4810" i="1"/>
  <c r="H4810" i="1" s="1"/>
  <c r="K4810" i="1" l="1"/>
  <c r="I4811" i="1" l="1"/>
  <c r="H4811" i="1" s="1"/>
  <c r="J4811" i="1"/>
  <c r="L4811" i="1" s="1"/>
  <c r="K4811" i="1" l="1"/>
  <c r="J4812" i="1" l="1"/>
  <c r="L4812" i="1" s="1"/>
  <c r="I4812" i="1"/>
  <c r="H4812" i="1" s="1"/>
  <c r="K4812" i="1" l="1"/>
  <c r="J4813" i="1" l="1"/>
  <c r="L4813" i="1" s="1"/>
  <c r="I4813" i="1"/>
  <c r="H4813" i="1" s="1"/>
  <c r="K4813" i="1" l="1"/>
  <c r="J4814" i="1" l="1"/>
  <c r="L4814" i="1" s="1"/>
  <c r="I4814" i="1"/>
  <c r="H4814" i="1" s="1"/>
  <c r="K4814" i="1" l="1"/>
  <c r="J4815" i="1" l="1"/>
  <c r="L4815" i="1" s="1"/>
  <c r="I4815" i="1"/>
  <c r="H4815" i="1" s="1"/>
  <c r="K4815" i="1" l="1"/>
  <c r="J4816" i="1" l="1"/>
  <c r="L4816" i="1" s="1"/>
  <c r="I4816" i="1"/>
  <c r="H4816" i="1" s="1"/>
  <c r="K4816" i="1" l="1"/>
  <c r="I4817" i="1"/>
  <c r="H4817" i="1" s="1"/>
  <c r="J4817" i="1"/>
  <c r="L4817" i="1" s="1"/>
  <c r="K4817" i="1" l="1"/>
  <c r="I4818" i="1" l="1"/>
  <c r="H4818" i="1" s="1"/>
  <c r="J4818" i="1"/>
  <c r="L4818" i="1" s="1"/>
  <c r="K4818" i="1" l="1"/>
  <c r="I4819" i="1" l="1"/>
  <c r="H4819" i="1" s="1"/>
  <c r="J4819" i="1"/>
  <c r="L4819" i="1" s="1"/>
  <c r="K4819" i="1" l="1"/>
  <c r="J4820" i="1" l="1"/>
  <c r="L4820" i="1" s="1"/>
  <c r="I4820" i="1"/>
  <c r="H4820" i="1" s="1"/>
  <c r="K4820" i="1" l="1"/>
  <c r="J4821" i="1" l="1"/>
  <c r="L4821" i="1" s="1"/>
  <c r="I4821" i="1"/>
  <c r="H4821" i="1" s="1"/>
  <c r="K4821" i="1" l="1"/>
  <c r="J4822" i="1" l="1"/>
  <c r="L4822" i="1" s="1"/>
  <c r="I4822" i="1"/>
  <c r="H4822" i="1" s="1"/>
  <c r="K4822" i="1" l="1"/>
  <c r="J4823" i="1" l="1"/>
  <c r="L4823" i="1" s="1"/>
  <c r="I4823" i="1"/>
  <c r="H4823" i="1" s="1"/>
  <c r="K4823" i="1" l="1"/>
  <c r="I4824" i="1" l="1"/>
  <c r="H4824" i="1" s="1"/>
  <c r="J4824" i="1"/>
  <c r="L4824" i="1" s="1"/>
  <c r="K4824" i="1" l="1"/>
  <c r="I4825" i="1" l="1"/>
  <c r="H4825" i="1" s="1"/>
  <c r="J4825" i="1"/>
  <c r="L4825" i="1" s="1"/>
  <c r="K4825" i="1" l="1"/>
  <c r="J4826" i="1" l="1"/>
  <c r="L4826" i="1" s="1"/>
  <c r="I4826" i="1"/>
  <c r="H4826" i="1" s="1"/>
  <c r="K4826" i="1" l="1"/>
  <c r="J4827" i="1" l="1"/>
  <c r="L4827" i="1" s="1"/>
  <c r="I4827" i="1"/>
  <c r="H4827" i="1" s="1"/>
  <c r="K4827" i="1" l="1"/>
  <c r="J4828" i="1" l="1"/>
  <c r="L4828" i="1" s="1"/>
  <c r="I4828" i="1"/>
  <c r="H4828" i="1" s="1"/>
  <c r="K4828" i="1" l="1"/>
  <c r="I4829" i="1" l="1"/>
  <c r="H4829" i="1" s="1"/>
  <c r="J4829" i="1"/>
  <c r="L4829" i="1" s="1"/>
  <c r="K4829" i="1" l="1"/>
  <c r="I4830" i="1" l="1"/>
  <c r="H4830" i="1" s="1"/>
  <c r="J4830" i="1"/>
  <c r="L4830" i="1" s="1"/>
  <c r="K4830" i="1" l="1"/>
  <c r="I4831" i="1" l="1"/>
  <c r="H4831" i="1" s="1"/>
  <c r="J4831" i="1"/>
  <c r="L4831" i="1" s="1"/>
  <c r="K4831" i="1" l="1"/>
  <c r="I4832" i="1" l="1"/>
  <c r="H4832" i="1" s="1"/>
  <c r="J4832" i="1"/>
  <c r="L4832" i="1" s="1"/>
  <c r="K4832" i="1" l="1"/>
  <c r="I4833" i="1" l="1"/>
  <c r="H4833" i="1" s="1"/>
  <c r="J4833" i="1"/>
  <c r="L4833" i="1" s="1"/>
  <c r="K4833" i="1" l="1"/>
  <c r="J4834" i="1" l="1"/>
  <c r="L4834" i="1" s="1"/>
  <c r="I4834" i="1"/>
  <c r="H4834" i="1" s="1"/>
  <c r="K4834" i="1" l="1"/>
  <c r="I4835" i="1" l="1"/>
  <c r="H4835" i="1" s="1"/>
  <c r="J4835" i="1"/>
  <c r="L4835" i="1" s="1"/>
  <c r="K4835" i="1" l="1"/>
  <c r="I4836" i="1" l="1"/>
  <c r="H4836" i="1" s="1"/>
  <c r="J4836" i="1"/>
  <c r="L4836" i="1" s="1"/>
  <c r="K4836" i="1" l="1"/>
  <c r="J4837" i="1" l="1"/>
  <c r="L4837" i="1" s="1"/>
  <c r="I4837" i="1"/>
  <c r="H4837" i="1" s="1"/>
  <c r="K4837" i="1" l="1"/>
  <c r="I4838" i="1" l="1"/>
  <c r="H4838" i="1" s="1"/>
  <c r="J4838" i="1"/>
  <c r="L4838" i="1" s="1"/>
  <c r="K4838" i="1" l="1"/>
  <c r="I4839" i="1" l="1"/>
  <c r="H4839" i="1" s="1"/>
  <c r="J4839" i="1"/>
  <c r="L4839" i="1" s="1"/>
  <c r="K4839" i="1" l="1"/>
  <c r="J4840" i="1" l="1"/>
  <c r="L4840" i="1" s="1"/>
  <c r="I4840" i="1"/>
  <c r="H4840" i="1" s="1"/>
  <c r="K4840" i="1" l="1"/>
  <c r="J4841" i="1" l="1"/>
  <c r="L4841" i="1" s="1"/>
  <c r="I4841" i="1"/>
  <c r="H4841" i="1" s="1"/>
  <c r="K4841" i="1" l="1"/>
  <c r="I4842" i="1" l="1"/>
  <c r="H4842" i="1" s="1"/>
  <c r="J4842" i="1"/>
  <c r="L4842" i="1" s="1"/>
  <c r="K4842" i="1" l="1"/>
  <c r="I4843" i="1" l="1"/>
  <c r="H4843" i="1" s="1"/>
  <c r="J4843" i="1"/>
  <c r="L4843" i="1" s="1"/>
  <c r="K4843" i="1" l="1"/>
  <c r="I4844" i="1" l="1"/>
  <c r="H4844" i="1" s="1"/>
  <c r="J4844" i="1"/>
  <c r="L4844" i="1" s="1"/>
  <c r="K4844" i="1" l="1"/>
  <c r="I4845" i="1" l="1"/>
  <c r="H4845" i="1" s="1"/>
  <c r="J4845" i="1"/>
  <c r="L4845" i="1" s="1"/>
  <c r="K4845" i="1" l="1"/>
  <c r="I4846" i="1" l="1"/>
  <c r="H4846" i="1" s="1"/>
  <c r="J4846" i="1"/>
  <c r="L4846" i="1" s="1"/>
  <c r="K4846" i="1" l="1"/>
  <c r="J4847" i="1" l="1"/>
  <c r="L4847" i="1" s="1"/>
  <c r="I4847" i="1"/>
  <c r="H4847" i="1" s="1"/>
  <c r="K4847" i="1" l="1"/>
  <c r="J4848" i="1"/>
  <c r="L4848" i="1" s="1"/>
  <c r="I4848" i="1"/>
  <c r="H4848" i="1" s="1"/>
  <c r="K4848" i="1" l="1"/>
  <c r="I4849" i="1" l="1"/>
  <c r="H4849" i="1" s="1"/>
  <c r="J4849" i="1"/>
  <c r="L4849" i="1" s="1"/>
  <c r="K4849" i="1" l="1"/>
  <c r="I4850" i="1" l="1"/>
  <c r="H4850" i="1" s="1"/>
  <c r="J4850" i="1"/>
  <c r="L4850" i="1" s="1"/>
  <c r="K4850" i="1" l="1"/>
  <c r="J4851" i="1" l="1"/>
  <c r="L4851" i="1" s="1"/>
  <c r="I4851" i="1"/>
  <c r="H4851" i="1" s="1"/>
  <c r="K4851" i="1" l="1"/>
  <c r="I4852" i="1" l="1"/>
  <c r="H4852" i="1" s="1"/>
  <c r="J4852" i="1"/>
  <c r="L4852" i="1" s="1"/>
  <c r="K4852" i="1" l="1"/>
  <c r="J4853" i="1" l="1"/>
  <c r="L4853" i="1" s="1"/>
  <c r="I4853" i="1"/>
  <c r="H4853" i="1" s="1"/>
  <c r="K4853" i="1" l="1"/>
  <c r="J4854" i="1" l="1"/>
  <c r="L4854" i="1" s="1"/>
  <c r="I4854" i="1"/>
  <c r="H4854" i="1" s="1"/>
  <c r="K4854" i="1" l="1"/>
  <c r="J4855" i="1"/>
  <c r="L4855" i="1" s="1"/>
  <c r="I4855" i="1"/>
  <c r="H4855" i="1" s="1"/>
  <c r="K4855" i="1" l="1"/>
  <c r="J4856" i="1" l="1"/>
  <c r="L4856" i="1" s="1"/>
  <c r="I4856" i="1"/>
  <c r="H4856" i="1" s="1"/>
  <c r="K4856" i="1" l="1"/>
  <c r="J4857" i="1" l="1"/>
  <c r="L4857" i="1" s="1"/>
  <c r="I4857" i="1"/>
  <c r="H4857" i="1" s="1"/>
  <c r="K4857" i="1" l="1"/>
  <c r="J4858" i="1" l="1"/>
  <c r="L4858" i="1" s="1"/>
  <c r="I4858" i="1"/>
  <c r="H4858" i="1" s="1"/>
  <c r="K4858" i="1" l="1"/>
  <c r="I4859" i="1" l="1"/>
  <c r="H4859" i="1" s="1"/>
  <c r="J4859" i="1"/>
  <c r="L4859" i="1" s="1"/>
  <c r="K4859" i="1" l="1"/>
  <c r="I4860" i="1" l="1"/>
  <c r="H4860" i="1" s="1"/>
  <c r="J4860" i="1"/>
  <c r="L4860" i="1" s="1"/>
  <c r="K4860" i="1" l="1"/>
  <c r="I4861" i="1" l="1"/>
  <c r="H4861" i="1" s="1"/>
  <c r="J4861" i="1"/>
  <c r="L4861" i="1" s="1"/>
  <c r="K4861" i="1" l="1"/>
  <c r="I4862" i="1" l="1"/>
  <c r="H4862" i="1" s="1"/>
  <c r="J4862" i="1"/>
  <c r="L4862" i="1" s="1"/>
  <c r="K4862" i="1" l="1"/>
  <c r="J4863" i="1" l="1"/>
  <c r="L4863" i="1" s="1"/>
  <c r="I4863" i="1"/>
  <c r="H4863" i="1" s="1"/>
  <c r="K4863" i="1" l="1"/>
  <c r="J4864" i="1" l="1"/>
  <c r="L4864" i="1" s="1"/>
  <c r="I4864" i="1"/>
  <c r="H4864" i="1" s="1"/>
  <c r="K4864" i="1" l="1"/>
  <c r="J4865" i="1" l="1"/>
  <c r="L4865" i="1" s="1"/>
  <c r="I4865" i="1"/>
  <c r="H4865" i="1" s="1"/>
  <c r="K4865" i="1" l="1"/>
  <c r="J4866" i="1" l="1"/>
  <c r="L4866" i="1" s="1"/>
  <c r="I4866" i="1"/>
  <c r="H4866" i="1" s="1"/>
  <c r="K4866" i="1" l="1"/>
  <c r="J4867" i="1" l="1"/>
  <c r="L4867" i="1" s="1"/>
  <c r="I4867" i="1"/>
  <c r="H4867" i="1" s="1"/>
  <c r="K4867" i="1" l="1"/>
  <c r="J4868" i="1" l="1"/>
  <c r="L4868" i="1" s="1"/>
  <c r="I4868" i="1"/>
  <c r="H4868" i="1" s="1"/>
  <c r="K4868" i="1" l="1"/>
  <c r="J4869" i="1" l="1"/>
  <c r="L4869" i="1" s="1"/>
  <c r="I4869" i="1"/>
  <c r="H4869" i="1" s="1"/>
  <c r="K4869" i="1" l="1"/>
  <c r="J4870" i="1" l="1"/>
  <c r="L4870" i="1" s="1"/>
  <c r="I4870" i="1"/>
  <c r="H4870" i="1" s="1"/>
  <c r="K4870" i="1" l="1"/>
  <c r="J4871" i="1" l="1"/>
  <c r="L4871" i="1" s="1"/>
  <c r="I4871" i="1"/>
  <c r="H4871" i="1" s="1"/>
  <c r="K4871" i="1" l="1"/>
  <c r="I4872" i="1" l="1"/>
  <c r="H4872" i="1" s="1"/>
  <c r="J4872" i="1"/>
  <c r="L4872" i="1" s="1"/>
  <c r="K4872" i="1" l="1"/>
  <c r="I4873" i="1" l="1"/>
  <c r="H4873" i="1" s="1"/>
  <c r="J4873" i="1"/>
  <c r="L4873" i="1" s="1"/>
  <c r="K4873" i="1" l="1"/>
  <c r="I4874" i="1" l="1"/>
  <c r="H4874" i="1" s="1"/>
  <c r="J4874" i="1"/>
  <c r="L4874" i="1" s="1"/>
  <c r="K4874" i="1" l="1"/>
  <c r="J4875" i="1" l="1"/>
  <c r="L4875" i="1" s="1"/>
  <c r="I4875" i="1"/>
  <c r="H4875" i="1" s="1"/>
  <c r="K4875" i="1" l="1"/>
  <c r="I4876" i="1" l="1"/>
  <c r="H4876" i="1" s="1"/>
  <c r="J4876" i="1"/>
  <c r="L4876" i="1" s="1"/>
  <c r="K4876" i="1" l="1"/>
  <c r="J4877" i="1" l="1"/>
  <c r="L4877" i="1" s="1"/>
  <c r="I4877" i="1"/>
  <c r="H4877" i="1" s="1"/>
  <c r="K4877" i="1" l="1"/>
  <c r="J4878" i="1" l="1"/>
  <c r="L4878" i="1" s="1"/>
  <c r="I4878" i="1"/>
  <c r="H4878" i="1" s="1"/>
  <c r="K4878" i="1" l="1"/>
  <c r="I4879" i="1" l="1"/>
  <c r="H4879" i="1" s="1"/>
  <c r="J4879" i="1"/>
  <c r="L4879" i="1" s="1"/>
  <c r="K4879" i="1" l="1"/>
  <c r="J4880" i="1" l="1"/>
  <c r="L4880" i="1" s="1"/>
  <c r="I4880" i="1"/>
  <c r="H4880" i="1" s="1"/>
  <c r="K4880" i="1" l="1"/>
  <c r="J4881" i="1" l="1"/>
  <c r="L4881" i="1" s="1"/>
  <c r="I4881" i="1"/>
  <c r="H4881" i="1" s="1"/>
  <c r="K4881" i="1" l="1"/>
  <c r="I4882" i="1" l="1"/>
  <c r="H4882" i="1" s="1"/>
  <c r="J4882" i="1"/>
  <c r="L4882" i="1" s="1"/>
  <c r="K4882" i="1" l="1"/>
  <c r="J4883" i="1" l="1"/>
  <c r="L4883" i="1" s="1"/>
  <c r="I4883" i="1"/>
  <c r="H4883" i="1" s="1"/>
  <c r="K4883" i="1" l="1"/>
  <c r="J4884" i="1" l="1"/>
  <c r="L4884" i="1" s="1"/>
  <c r="I4884" i="1"/>
  <c r="H4884" i="1" s="1"/>
  <c r="K4884" i="1" l="1"/>
  <c r="I4885" i="1" l="1"/>
  <c r="H4885" i="1" s="1"/>
  <c r="J4885" i="1"/>
  <c r="L4885" i="1" s="1"/>
  <c r="K4885" i="1" l="1"/>
  <c r="J4886" i="1" l="1"/>
  <c r="L4886" i="1" s="1"/>
  <c r="I4886" i="1"/>
  <c r="H4886" i="1" s="1"/>
  <c r="K4886" i="1" l="1"/>
  <c r="J4887" i="1" l="1"/>
  <c r="L4887" i="1" s="1"/>
  <c r="I4887" i="1"/>
  <c r="H4887" i="1" s="1"/>
  <c r="K4887" i="1" l="1"/>
  <c r="I4888" i="1" l="1"/>
  <c r="H4888" i="1" s="1"/>
  <c r="J4888" i="1"/>
  <c r="L4888" i="1" s="1"/>
  <c r="K4888" i="1" l="1"/>
  <c r="J4889" i="1" l="1"/>
  <c r="L4889" i="1" s="1"/>
  <c r="I4889" i="1"/>
  <c r="H4889" i="1" s="1"/>
  <c r="K4889" i="1" l="1"/>
  <c r="I4890" i="1" l="1"/>
  <c r="H4890" i="1" s="1"/>
  <c r="J4890" i="1"/>
  <c r="L4890" i="1" s="1"/>
  <c r="K4890" i="1" l="1"/>
  <c r="I4891" i="1" l="1"/>
  <c r="H4891" i="1" s="1"/>
  <c r="J4891" i="1"/>
  <c r="L4891" i="1" s="1"/>
  <c r="K4891" i="1" l="1"/>
  <c r="I4892" i="1" l="1"/>
  <c r="H4892" i="1" s="1"/>
  <c r="J4892" i="1"/>
  <c r="L4892" i="1" s="1"/>
  <c r="K4892" i="1" l="1"/>
  <c r="I4893" i="1" l="1"/>
  <c r="H4893" i="1" s="1"/>
  <c r="J4893" i="1"/>
  <c r="L4893" i="1" s="1"/>
  <c r="K4893" i="1" l="1"/>
  <c r="J4894" i="1" l="1"/>
  <c r="L4894" i="1" s="1"/>
  <c r="I4894" i="1"/>
  <c r="H4894" i="1" s="1"/>
  <c r="K4894" i="1" l="1"/>
  <c r="J4895" i="1" l="1"/>
  <c r="L4895" i="1" s="1"/>
  <c r="I4895" i="1"/>
  <c r="H4895" i="1" s="1"/>
  <c r="K4895" i="1" l="1"/>
  <c r="J4896" i="1" l="1"/>
  <c r="L4896" i="1" s="1"/>
  <c r="I4896" i="1"/>
  <c r="H4896" i="1" s="1"/>
  <c r="K4896" i="1" l="1"/>
  <c r="J4897" i="1" l="1"/>
  <c r="L4897" i="1" s="1"/>
  <c r="I4897" i="1"/>
  <c r="H4897" i="1" s="1"/>
  <c r="K4897" i="1" l="1"/>
  <c r="J4898" i="1" l="1"/>
  <c r="L4898" i="1" s="1"/>
  <c r="I4898" i="1"/>
  <c r="H4898" i="1" s="1"/>
  <c r="K4898" i="1" l="1"/>
  <c r="J4899" i="1" l="1"/>
  <c r="L4899" i="1" s="1"/>
  <c r="I4899" i="1"/>
  <c r="H4899" i="1" s="1"/>
  <c r="K4899" i="1" l="1"/>
  <c r="I4900" i="1" l="1"/>
  <c r="H4900" i="1" s="1"/>
  <c r="J4900" i="1"/>
  <c r="L4900" i="1" s="1"/>
  <c r="K4900" i="1" l="1"/>
  <c r="I4901" i="1" l="1"/>
  <c r="H4901" i="1" s="1"/>
  <c r="J4901" i="1"/>
  <c r="L4901" i="1" s="1"/>
  <c r="K4901" i="1" l="1"/>
  <c r="I4902" i="1" l="1"/>
  <c r="H4902" i="1" s="1"/>
  <c r="J4902" i="1"/>
  <c r="L4902" i="1" s="1"/>
  <c r="K4902" i="1" l="1"/>
  <c r="J4903" i="1" l="1"/>
  <c r="L4903" i="1" s="1"/>
  <c r="I4903" i="1"/>
  <c r="H4903" i="1" s="1"/>
  <c r="K4903" i="1" l="1"/>
  <c r="I4904" i="1" l="1"/>
  <c r="H4904" i="1" s="1"/>
  <c r="J4904" i="1"/>
  <c r="L4904" i="1" s="1"/>
  <c r="K4904" i="1" l="1"/>
  <c r="J4905" i="1" l="1"/>
  <c r="L4905" i="1" s="1"/>
  <c r="I4905" i="1"/>
  <c r="H4905" i="1" s="1"/>
  <c r="K4905" i="1" l="1"/>
  <c r="I4906" i="1" l="1"/>
  <c r="H4906" i="1" s="1"/>
  <c r="J4906" i="1"/>
  <c r="L4906" i="1" s="1"/>
  <c r="K4906" i="1" l="1"/>
  <c r="J4907" i="1" l="1"/>
  <c r="L4907" i="1" s="1"/>
  <c r="I4907" i="1"/>
  <c r="H4907" i="1" s="1"/>
  <c r="K4907" i="1" l="1"/>
  <c r="J4908" i="1" l="1"/>
  <c r="L4908" i="1" s="1"/>
  <c r="I4908" i="1"/>
  <c r="H4908" i="1" s="1"/>
  <c r="K4908" i="1" l="1"/>
  <c r="I4909" i="1" l="1"/>
  <c r="H4909" i="1" s="1"/>
  <c r="J4909" i="1"/>
  <c r="L4909" i="1" s="1"/>
  <c r="K4909" i="1" l="1"/>
  <c r="I4910" i="1" l="1"/>
  <c r="H4910" i="1" s="1"/>
  <c r="J4910" i="1"/>
  <c r="L4910" i="1" s="1"/>
  <c r="K4910" i="1" l="1"/>
  <c r="I4911" i="1" l="1"/>
  <c r="H4911" i="1" s="1"/>
  <c r="J4911" i="1"/>
  <c r="L4911" i="1" s="1"/>
  <c r="K4911" i="1" l="1"/>
  <c r="J4912" i="1" l="1"/>
  <c r="L4912" i="1" s="1"/>
  <c r="I4912" i="1"/>
  <c r="H4912" i="1" s="1"/>
  <c r="K4912" i="1" l="1"/>
  <c r="I4913" i="1" l="1"/>
  <c r="H4913" i="1" s="1"/>
  <c r="J4913" i="1"/>
  <c r="L4913" i="1" s="1"/>
  <c r="K4913" i="1" l="1"/>
  <c r="I4914" i="1" l="1"/>
  <c r="H4914" i="1" s="1"/>
  <c r="J4914" i="1"/>
  <c r="L4914" i="1" s="1"/>
  <c r="K4914" i="1" l="1"/>
  <c r="I4915" i="1" l="1"/>
  <c r="H4915" i="1" s="1"/>
  <c r="J4915" i="1"/>
  <c r="L4915" i="1" s="1"/>
  <c r="K4915" i="1" l="1"/>
  <c r="J4916" i="1" l="1"/>
  <c r="L4916" i="1" s="1"/>
  <c r="I4916" i="1"/>
  <c r="H4916" i="1" s="1"/>
  <c r="K4916" i="1" l="1"/>
  <c r="I4917" i="1" l="1"/>
  <c r="H4917" i="1" s="1"/>
  <c r="J4917" i="1"/>
  <c r="L4917" i="1" s="1"/>
  <c r="K4917" i="1" l="1"/>
  <c r="I4918" i="1" l="1"/>
  <c r="H4918" i="1" s="1"/>
  <c r="J4918" i="1"/>
  <c r="L4918" i="1" s="1"/>
  <c r="K4918" i="1" l="1"/>
  <c r="I4919" i="1" l="1"/>
  <c r="H4919" i="1" s="1"/>
  <c r="J4919" i="1"/>
  <c r="L4919" i="1" s="1"/>
  <c r="K4919" i="1" l="1"/>
  <c r="J4920" i="1" l="1"/>
  <c r="L4920" i="1" s="1"/>
  <c r="I4920" i="1"/>
  <c r="H4920" i="1" s="1"/>
  <c r="K4920" i="1" l="1"/>
  <c r="I4921" i="1" l="1"/>
  <c r="H4921" i="1" s="1"/>
  <c r="J4921" i="1"/>
  <c r="L4921" i="1" s="1"/>
  <c r="K4921" i="1" l="1"/>
  <c r="I4922" i="1" l="1"/>
  <c r="H4922" i="1" s="1"/>
  <c r="J4922" i="1"/>
  <c r="L4922" i="1" s="1"/>
  <c r="K4922" i="1" l="1"/>
  <c r="I4923" i="1" l="1"/>
  <c r="H4923" i="1" s="1"/>
  <c r="J4923" i="1"/>
  <c r="L4923" i="1" s="1"/>
  <c r="K4923" i="1" l="1"/>
  <c r="J4924" i="1" l="1"/>
  <c r="L4924" i="1" s="1"/>
  <c r="I4924" i="1"/>
  <c r="H4924" i="1" s="1"/>
  <c r="K4924" i="1" l="1"/>
  <c r="I4925" i="1" l="1"/>
  <c r="H4925" i="1" s="1"/>
  <c r="J4925" i="1"/>
  <c r="L4925" i="1" s="1"/>
  <c r="K4925" i="1" l="1"/>
  <c r="I4926" i="1" l="1"/>
  <c r="H4926" i="1" s="1"/>
  <c r="J4926" i="1"/>
  <c r="L4926" i="1" s="1"/>
  <c r="K4926" i="1" l="1"/>
  <c r="I4927" i="1" l="1"/>
  <c r="H4927" i="1" s="1"/>
  <c r="J4927" i="1"/>
  <c r="L4927" i="1" s="1"/>
  <c r="K4927" i="1" l="1"/>
  <c r="I4928" i="1" l="1"/>
  <c r="H4928" i="1" s="1"/>
  <c r="J4928" i="1"/>
  <c r="L4928" i="1" s="1"/>
  <c r="K4928" i="1" l="1"/>
  <c r="I4929" i="1" l="1"/>
  <c r="H4929" i="1" s="1"/>
  <c r="J4929" i="1"/>
  <c r="L4929" i="1" s="1"/>
  <c r="K4929" i="1" l="1"/>
  <c r="J4930" i="1" l="1"/>
  <c r="L4930" i="1" s="1"/>
  <c r="I4930" i="1"/>
  <c r="H4930" i="1" s="1"/>
  <c r="K4930" i="1" l="1"/>
  <c r="J4931" i="1" l="1"/>
  <c r="L4931" i="1" s="1"/>
  <c r="I4931" i="1"/>
  <c r="H4931" i="1" s="1"/>
  <c r="K4931" i="1" l="1"/>
  <c r="J4932" i="1" l="1"/>
  <c r="L4932" i="1" s="1"/>
  <c r="I4932" i="1"/>
  <c r="H4932" i="1" s="1"/>
  <c r="K4932" i="1" l="1"/>
  <c r="I4933" i="1" l="1"/>
  <c r="H4933" i="1" s="1"/>
  <c r="J4933" i="1"/>
  <c r="L4933" i="1" s="1"/>
  <c r="K4933" i="1" l="1"/>
  <c r="I4934" i="1" l="1"/>
  <c r="H4934" i="1" s="1"/>
  <c r="J4934" i="1"/>
  <c r="L4934" i="1" s="1"/>
  <c r="K4934" i="1" l="1"/>
  <c r="I4935" i="1" l="1"/>
  <c r="H4935" i="1" s="1"/>
  <c r="J4935" i="1"/>
  <c r="L4935" i="1" s="1"/>
  <c r="K4935" i="1" l="1"/>
  <c r="J4936" i="1" l="1"/>
  <c r="L4936" i="1" s="1"/>
  <c r="I4936" i="1"/>
  <c r="H4936" i="1" s="1"/>
  <c r="K4936" i="1" l="1"/>
  <c r="J4937" i="1" l="1"/>
  <c r="L4937" i="1" s="1"/>
  <c r="I4937" i="1"/>
  <c r="H4937" i="1" s="1"/>
  <c r="K4937" i="1" l="1"/>
  <c r="J4938" i="1" l="1"/>
  <c r="L4938" i="1" s="1"/>
  <c r="I4938" i="1"/>
  <c r="H4938" i="1" s="1"/>
  <c r="K4938" i="1" l="1"/>
  <c r="I4939" i="1"/>
  <c r="H4939" i="1" s="1"/>
  <c r="J4939" i="1"/>
  <c r="L4939" i="1" s="1"/>
  <c r="K4939" i="1" l="1"/>
  <c r="I4940" i="1" l="1"/>
  <c r="H4940" i="1" s="1"/>
  <c r="J4940" i="1"/>
  <c r="L4940" i="1" s="1"/>
  <c r="K4940" i="1" l="1"/>
  <c r="I4941" i="1" l="1"/>
  <c r="H4941" i="1" s="1"/>
  <c r="J4941" i="1"/>
  <c r="L4941" i="1" s="1"/>
  <c r="K4941" i="1" l="1"/>
  <c r="J4942" i="1" l="1"/>
  <c r="L4942" i="1" s="1"/>
  <c r="I4942" i="1"/>
  <c r="H4942" i="1" s="1"/>
  <c r="K4942" i="1" l="1"/>
  <c r="J4943" i="1" l="1"/>
  <c r="L4943" i="1" s="1"/>
  <c r="I4943" i="1"/>
  <c r="H4943" i="1" s="1"/>
  <c r="K4943" i="1" l="1"/>
  <c r="I4944" i="1" l="1"/>
  <c r="H4944" i="1" s="1"/>
  <c r="J4944" i="1"/>
  <c r="L4944" i="1" s="1"/>
  <c r="K4944" i="1" l="1"/>
  <c r="J4945" i="1" l="1"/>
  <c r="L4945" i="1" s="1"/>
  <c r="I4945" i="1"/>
  <c r="H4945" i="1" s="1"/>
  <c r="K4945" i="1" l="1"/>
  <c r="J4946" i="1"/>
  <c r="L4946" i="1" s="1"/>
  <c r="I4946" i="1"/>
  <c r="H4946" i="1" s="1"/>
  <c r="K4946" i="1" l="1"/>
  <c r="J4947" i="1" l="1"/>
  <c r="L4947" i="1" s="1"/>
  <c r="I4947" i="1"/>
  <c r="H4947" i="1" s="1"/>
  <c r="K4947" i="1" l="1"/>
  <c r="J4948" i="1" l="1"/>
  <c r="L4948" i="1" s="1"/>
  <c r="I4948" i="1"/>
  <c r="H4948" i="1" s="1"/>
  <c r="K4948" i="1" l="1"/>
  <c r="J4949" i="1" l="1"/>
  <c r="L4949" i="1" s="1"/>
  <c r="I4949" i="1"/>
  <c r="H4949" i="1" s="1"/>
  <c r="K4949" i="1" l="1"/>
  <c r="I4950" i="1" l="1"/>
  <c r="H4950" i="1" s="1"/>
  <c r="J4950" i="1"/>
  <c r="L4950" i="1" s="1"/>
  <c r="K4950" i="1" l="1"/>
  <c r="J4951" i="1" l="1"/>
  <c r="L4951" i="1" s="1"/>
  <c r="I4951" i="1"/>
  <c r="H4951" i="1" s="1"/>
  <c r="K4951" i="1" l="1"/>
  <c r="J4952" i="1"/>
  <c r="L4952" i="1" s="1"/>
  <c r="I4952" i="1"/>
  <c r="H4952" i="1" s="1"/>
  <c r="K4952" i="1" l="1"/>
  <c r="J4953" i="1" l="1"/>
  <c r="L4953" i="1" s="1"/>
  <c r="I4953" i="1"/>
  <c r="H4953" i="1" s="1"/>
  <c r="K4953" i="1" l="1"/>
  <c r="I4954" i="1" l="1"/>
  <c r="H4954" i="1" s="1"/>
  <c r="J4954" i="1"/>
  <c r="L4954" i="1" s="1"/>
  <c r="K4954" i="1" l="1"/>
  <c r="I4955" i="1" l="1"/>
  <c r="H4955" i="1" s="1"/>
  <c r="J4955" i="1"/>
  <c r="L4955" i="1" s="1"/>
  <c r="K4955" i="1" l="1"/>
  <c r="I4956" i="1" l="1"/>
  <c r="H4956" i="1" s="1"/>
  <c r="J4956" i="1"/>
  <c r="L4956" i="1" s="1"/>
  <c r="K4956" i="1" l="1"/>
  <c r="J4957" i="1" l="1"/>
  <c r="L4957" i="1" s="1"/>
  <c r="I4957" i="1"/>
  <c r="H4957" i="1" s="1"/>
  <c r="K4957" i="1" l="1"/>
  <c r="I4958" i="1" l="1"/>
  <c r="H4958" i="1" s="1"/>
  <c r="J4958" i="1"/>
  <c r="L4958" i="1" s="1"/>
  <c r="K4958" i="1" l="1"/>
  <c r="I4959" i="1" l="1"/>
  <c r="H4959" i="1" s="1"/>
  <c r="J4959" i="1"/>
  <c r="L4959" i="1" s="1"/>
  <c r="K4959" i="1" l="1"/>
  <c r="I4960" i="1" l="1"/>
  <c r="H4960" i="1" s="1"/>
  <c r="J4960" i="1"/>
  <c r="L4960" i="1" s="1"/>
  <c r="K4960" i="1" l="1"/>
  <c r="J4961" i="1" l="1"/>
  <c r="L4961" i="1" s="1"/>
  <c r="I4961" i="1"/>
  <c r="H4961" i="1" s="1"/>
  <c r="K4961" i="1" l="1"/>
  <c r="I4962" i="1" l="1"/>
  <c r="H4962" i="1" s="1"/>
  <c r="J4962" i="1"/>
  <c r="L4962" i="1" s="1"/>
  <c r="K4962" i="1" l="1"/>
  <c r="I4963" i="1" l="1"/>
  <c r="H4963" i="1" s="1"/>
  <c r="J4963" i="1"/>
  <c r="L4963" i="1" s="1"/>
  <c r="K4963" i="1" l="1"/>
  <c r="I4964" i="1" l="1"/>
  <c r="H4964" i="1" s="1"/>
  <c r="J4964" i="1"/>
  <c r="L4964" i="1" s="1"/>
  <c r="K4964" i="1" l="1"/>
  <c r="J4965" i="1" l="1"/>
  <c r="L4965" i="1" s="1"/>
  <c r="I4965" i="1"/>
  <c r="H4965" i="1" s="1"/>
  <c r="K4965" i="1" l="1"/>
  <c r="I4966" i="1" l="1"/>
  <c r="H4966" i="1" s="1"/>
  <c r="J4966" i="1"/>
  <c r="L4966" i="1" s="1"/>
  <c r="K4966" i="1" l="1"/>
  <c r="J4967" i="1" l="1"/>
  <c r="L4967" i="1" s="1"/>
  <c r="I4967" i="1"/>
  <c r="H4967" i="1" s="1"/>
  <c r="K4967" i="1" l="1"/>
  <c r="J4968" i="1" l="1"/>
  <c r="L4968" i="1" s="1"/>
  <c r="I4968" i="1"/>
  <c r="H4968" i="1" s="1"/>
  <c r="K4968" i="1" l="1"/>
  <c r="J4969" i="1" l="1"/>
  <c r="L4969" i="1" s="1"/>
  <c r="I4969" i="1"/>
  <c r="H4969" i="1" s="1"/>
  <c r="K4969" i="1" l="1"/>
  <c r="I4970" i="1" l="1"/>
  <c r="H4970" i="1" s="1"/>
  <c r="J4970" i="1"/>
  <c r="L4970" i="1" s="1"/>
  <c r="K4970" i="1" l="1"/>
  <c r="J4971" i="1" l="1"/>
  <c r="L4971" i="1" s="1"/>
  <c r="I4971" i="1"/>
  <c r="H4971" i="1" s="1"/>
  <c r="K4971" i="1" l="1"/>
  <c r="I4972" i="1"/>
  <c r="H4972" i="1" s="1"/>
  <c r="J4972" i="1"/>
  <c r="L4972" i="1" s="1"/>
  <c r="K4972" i="1" l="1"/>
  <c r="J4973" i="1" l="1"/>
  <c r="L4973" i="1" s="1"/>
  <c r="I4973" i="1"/>
  <c r="H4973" i="1" s="1"/>
  <c r="K4973" i="1" l="1"/>
  <c r="I4974" i="1" l="1"/>
  <c r="H4974" i="1" s="1"/>
  <c r="J4974" i="1"/>
  <c r="L4974" i="1" s="1"/>
  <c r="K4974" i="1" l="1"/>
  <c r="J4975" i="1" l="1"/>
  <c r="L4975" i="1" s="1"/>
  <c r="I4975" i="1"/>
  <c r="H4975" i="1" s="1"/>
  <c r="K4975" i="1" l="1"/>
  <c r="I4976" i="1" l="1"/>
  <c r="H4976" i="1" s="1"/>
  <c r="J4976" i="1"/>
  <c r="L4976" i="1" s="1"/>
  <c r="K4976" i="1" l="1"/>
  <c r="J4977" i="1" l="1"/>
  <c r="L4977" i="1" s="1"/>
  <c r="I4977" i="1"/>
  <c r="H4977" i="1" s="1"/>
  <c r="K4977" i="1" l="1"/>
  <c r="I4978" i="1" l="1"/>
  <c r="H4978" i="1" s="1"/>
  <c r="J4978" i="1"/>
  <c r="L4978" i="1" s="1"/>
  <c r="K4978" i="1" l="1"/>
  <c r="I4979" i="1" l="1"/>
  <c r="H4979" i="1" s="1"/>
  <c r="J4979" i="1"/>
  <c r="L4979" i="1" s="1"/>
  <c r="K4979" i="1" l="1"/>
  <c r="J4980" i="1" l="1"/>
  <c r="L4980" i="1" s="1"/>
  <c r="I4980" i="1"/>
  <c r="H4980" i="1" s="1"/>
  <c r="K4980" i="1" l="1"/>
  <c r="I4981" i="1" l="1"/>
  <c r="H4981" i="1" s="1"/>
  <c r="J4981" i="1"/>
  <c r="L4981" i="1" s="1"/>
  <c r="K4981" i="1" l="1"/>
  <c r="J4982" i="1" l="1"/>
  <c r="L4982" i="1" s="1"/>
  <c r="I4982" i="1"/>
  <c r="H4982" i="1" s="1"/>
  <c r="K4982" i="1" l="1"/>
  <c r="J4983" i="1" l="1"/>
  <c r="L4983" i="1" s="1"/>
  <c r="I4983" i="1"/>
  <c r="H4983" i="1" s="1"/>
  <c r="K4983" i="1" l="1"/>
  <c r="I4984" i="1" l="1"/>
  <c r="H4984" i="1" s="1"/>
  <c r="J4984" i="1"/>
  <c r="L4984" i="1" s="1"/>
  <c r="K4984" i="1" l="1"/>
  <c r="J4985" i="1" l="1"/>
  <c r="L4985" i="1" s="1"/>
  <c r="I4985" i="1"/>
  <c r="H4985" i="1" s="1"/>
  <c r="K4985" i="1" l="1"/>
  <c r="I4986" i="1" l="1"/>
  <c r="H4986" i="1" s="1"/>
  <c r="J4986" i="1"/>
  <c r="L4986" i="1" s="1"/>
  <c r="K4986" i="1" l="1"/>
  <c r="J4987" i="1" l="1"/>
  <c r="L4987" i="1" s="1"/>
  <c r="I4987" i="1"/>
  <c r="H4987" i="1" s="1"/>
  <c r="K4987" i="1" l="1"/>
  <c r="I4988" i="1" l="1"/>
  <c r="H4988" i="1" s="1"/>
  <c r="J4988" i="1"/>
  <c r="L4988" i="1" s="1"/>
  <c r="K4988" i="1" l="1"/>
  <c r="J4989" i="1" l="1"/>
  <c r="L4989" i="1" s="1"/>
  <c r="I4989" i="1"/>
  <c r="H4989" i="1" s="1"/>
  <c r="K4989" i="1" l="1"/>
  <c r="I4990" i="1" l="1"/>
  <c r="H4990" i="1" s="1"/>
  <c r="J4990" i="1"/>
  <c r="L4990" i="1" s="1"/>
  <c r="K4990" i="1" l="1"/>
  <c r="J4991" i="1" l="1"/>
  <c r="L4991" i="1" s="1"/>
  <c r="I4991" i="1"/>
  <c r="H4991" i="1" s="1"/>
  <c r="K4991" i="1" l="1"/>
  <c r="J4992" i="1" l="1"/>
  <c r="L4992" i="1" s="1"/>
  <c r="I4992" i="1"/>
  <c r="H4992" i="1" s="1"/>
  <c r="K4992" i="1" l="1"/>
  <c r="J4993" i="1" s="1"/>
  <c r="L4993" i="1" s="1"/>
  <c r="I4993" i="1"/>
  <c r="H4993" i="1" s="1"/>
  <c r="K4993" i="1" l="1"/>
  <c r="I4994" i="1" l="1"/>
  <c r="H4994" i="1" s="1"/>
  <c r="J4994" i="1"/>
  <c r="L4994" i="1" s="1"/>
  <c r="K4994" i="1" l="1"/>
  <c r="I4995" i="1" l="1"/>
  <c r="H4995" i="1" s="1"/>
  <c r="J4995" i="1"/>
  <c r="L4995" i="1" s="1"/>
  <c r="K4995" i="1" l="1"/>
  <c r="J4996" i="1" l="1"/>
  <c r="L4996" i="1" s="1"/>
  <c r="I4996" i="1"/>
  <c r="H4996" i="1" s="1"/>
  <c r="K4996" i="1" l="1"/>
  <c r="I4997" i="1" l="1"/>
  <c r="H4997" i="1" s="1"/>
  <c r="J4997" i="1"/>
  <c r="L4997" i="1" s="1"/>
  <c r="K4997" i="1" l="1"/>
  <c r="I4998" i="1" l="1"/>
  <c r="H4998" i="1" s="1"/>
  <c r="J4998" i="1"/>
  <c r="L4998" i="1" s="1"/>
  <c r="K4998" i="1" l="1"/>
  <c r="J4999" i="1" l="1"/>
  <c r="L4999" i="1" s="1"/>
  <c r="I4999" i="1"/>
  <c r="H4999" i="1" s="1"/>
  <c r="K4999" i="1" l="1"/>
  <c r="J5000" i="1" l="1"/>
  <c r="L5000" i="1" s="1"/>
  <c r="I5000" i="1"/>
  <c r="H5000" i="1" s="1"/>
  <c r="K5000" i="1" l="1"/>
  <c r="J5001" i="1" l="1"/>
  <c r="L5001" i="1" s="1"/>
  <c r="I5001" i="1"/>
  <c r="H5001" i="1" s="1"/>
  <c r="K5001" i="1" l="1"/>
  <c r="I5002" i="1" l="1"/>
  <c r="H5002" i="1" s="1"/>
  <c r="J5002" i="1"/>
  <c r="L5002" i="1" s="1"/>
  <c r="K5002" i="1" l="1"/>
  <c r="I5003" i="1" l="1"/>
  <c r="H5003" i="1" s="1"/>
  <c r="J5003" i="1"/>
  <c r="L5003" i="1" s="1"/>
  <c r="K5003" i="1" l="1"/>
  <c r="I5004" i="1" l="1"/>
  <c r="H5004" i="1" s="1"/>
  <c r="J5004" i="1"/>
  <c r="L5004" i="1" s="1"/>
  <c r="K5004" i="1" l="1"/>
  <c r="I5005" i="1" l="1"/>
  <c r="H5005" i="1" s="1"/>
  <c r="J5005" i="1"/>
  <c r="L5005" i="1" s="1"/>
  <c r="K5005" i="1" l="1"/>
  <c r="J5006" i="1" l="1"/>
  <c r="L5006" i="1" s="1"/>
  <c r="I5006" i="1"/>
  <c r="H5006" i="1" s="1"/>
  <c r="K5006" i="1" l="1"/>
  <c r="I5007" i="1" l="1"/>
  <c r="H5007" i="1" s="1"/>
  <c r="J5007" i="1"/>
  <c r="L5007" i="1" s="1"/>
  <c r="K5007" i="1" l="1"/>
  <c r="J5008" i="1" l="1"/>
  <c r="L5008" i="1" s="1"/>
  <c r="I5008" i="1"/>
  <c r="H5008" i="1" s="1"/>
  <c r="K5008" i="1" l="1"/>
  <c r="J5009" i="1" l="1"/>
  <c r="L5009" i="1" s="1"/>
  <c r="I5009" i="1"/>
  <c r="H5009" i="1" s="1"/>
  <c r="K5009" i="1" l="1"/>
  <c r="J5010" i="1" l="1"/>
  <c r="L5010" i="1" s="1"/>
  <c r="I5010" i="1"/>
  <c r="H5010" i="1" s="1"/>
  <c r="K5010" i="1" l="1"/>
  <c r="I5011" i="1" l="1"/>
  <c r="H5011" i="1" s="1"/>
  <c r="J5011" i="1"/>
  <c r="L5011" i="1" s="1"/>
  <c r="K5011" i="1" l="1"/>
  <c r="I5012" i="1" l="1"/>
  <c r="H5012" i="1" s="1"/>
  <c r="J5012" i="1"/>
  <c r="L5012" i="1" s="1"/>
  <c r="K5012" i="1" l="1"/>
  <c r="I5013" i="1" l="1"/>
  <c r="H5013" i="1" s="1"/>
  <c r="J5013" i="1"/>
  <c r="L5013" i="1" s="1"/>
  <c r="K5013" i="1" l="1"/>
  <c r="I5014" i="1" l="1"/>
  <c r="H5014" i="1" s="1"/>
  <c r="J5014" i="1"/>
  <c r="L5014" i="1" s="1"/>
  <c r="K5014" i="1" l="1"/>
  <c r="J5015" i="1" l="1"/>
  <c r="L5015" i="1" s="1"/>
  <c r="I5015" i="1"/>
  <c r="H5015" i="1" s="1"/>
  <c r="K5015" i="1" l="1"/>
  <c r="I5016" i="1" l="1"/>
  <c r="H5016" i="1" s="1"/>
  <c r="J5016" i="1"/>
  <c r="L5016" i="1" s="1"/>
  <c r="K5016" i="1" l="1"/>
  <c r="J5017" i="1" l="1"/>
  <c r="L5017" i="1" s="1"/>
  <c r="I5017" i="1"/>
  <c r="H5017" i="1" s="1"/>
  <c r="K5017" i="1" l="1"/>
  <c r="I5018" i="1" l="1"/>
  <c r="H5018" i="1" s="1"/>
  <c r="J5018" i="1"/>
  <c r="L5018" i="1" s="1"/>
  <c r="K5018" i="1" l="1"/>
  <c r="J5019" i="1" l="1"/>
  <c r="L5019" i="1" s="1"/>
  <c r="I5019" i="1"/>
  <c r="H5019" i="1" s="1"/>
  <c r="K5019" i="1" l="1"/>
  <c r="J5020" i="1"/>
  <c r="L5020" i="1" s="1"/>
  <c r="I5020" i="1"/>
  <c r="H5020" i="1" s="1"/>
  <c r="K5020" i="1" l="1"/>
  <c r="J5021" i="1"/>
  <c r="L5021" i="1" s="1"/>
  <c r="I5021" i="1"/>
  <c r="H5021" i="1" s="1"/>
  <c r="K5021" i="1" l="1"/>
  <c r="J5022" i="1"/>
  <c r="L5022" i="1" s="1"/>
  <c r="I5022" i="1"/>
  <c r="H5022" i="1" s="1"/>
  <c r="K5022" i="1" l="1"/>
  <c r="J5023" i="1"/>
  <c r="L5023" i="1" s="1"/>
  <c r="I5023" i="1"/>
  <c r="H5023" i="1" s="1"/>
  <c r="K5023" i="1" l="1"/>
  <c r="J5024" i="1" l="1"/>
  <c r="L5024" i="1" s="1"/>
  <c r="I5024" i="1"/>
  <c r="H5024" i="1" s="1"/>
  <c r="K5024" i="1" l="1"/>
  <c r="J5025" i="1"/>
  <c r="L5025" i="1" s="1"/>
  <c r="I5025" i="1"/>
  <c r="H5025" i="1" s="1"/>
  <c r="K5025" i="1" l="1"/>
  <c r="J5026" i="1"/>
  <c r="L5026" i="1" s="1"/>
  <c r="I5026" i="1"/>
  <c r="H5026" i="1" s="1"/>
  <c r="K5026" i="1" l="1"/>
  <c r="J5027" i="1"/>
  <c r="L5027" i="1" s="1"/>
  <c r="I5027" i="1"/>
  <c r="H5027" i="1" s="1"/>
  <c r="K5027" i="1" l="1"/>
  <c r="J5028" i="1"/>
  <c r="L5028" i="1" s="1"/>
  <c r="I5028" i="1"/>
  <c r="H5028" i="1" s="1"/>
  <c r="K5028" i="1" l="1"/>
  <c r="J5029" i="1" l="1"/>
  <c r="L5029" i="1" s="1"/>
  <c r="I5029" i="1"/>
  <c r="H5029" i="1" s="1"/>
  <c r="K5029" i="1" l="1"/>
  <c r="J5030" i="1" l="1"/>
  <c r="L5030" i="1" s="1"/>
  <c r="I5030" i="1"/>
  <c r="H5030" i="1" s="1"/>
  <c r="K5030" i="1" l="1"/>
  <c r="I5031" i="1"/>
  <c r="H5031" i="1" s="1"/>
  <c r="J5031" i="1"/>
  <c r="L5031" i="1" s="1"/>
  <c r="K5031" i="1" l="1"/>
  <c r="J5032" i="1" l="1"/>
  <c r="L5032" i="1" s="1"/>
  <c r="I5032" i="1"/>
  <c r="H5032" i="1" s="1"/>
  <c r="K5032" i="1" l="1"/>
  <c r="J5033" i="1" l="1"/>
  <c r="L5033" i="1" s="1"/>
  <c r="I5033" i="1"/>
  <c r="H5033" i="1" s="1"/>
  <c r="K5033" i="1" l="1"/>
  <c r="I5034" i="1" l="1"/>
  <c r="H5034" i="1" s="1"/>
  <c r="J5034" i="1"/>
  <c r="L5034" i="1" s="1"/>
  <c r="K5034" i="1" l="1"/>
  <c r="I5035" i="1" l="1"/>
  <c r="H5035" i="1" s="1"/>
  <c r="J5035" i="1"/>
  <c r="L5035" i="1" s="1"/>
  <c r="K5035" i="1" l="1"/>
  <c r="J5036" i="1" l="1"/>
  <c r="L5036" i="1" s="1"/>
  <c r="I5036" i="1"/>
  <c r="H5036" i="1" s="1"/>
  <c r="K5036" i="1" l="1"/>
  <c r="J5037" i="1" l="1"/>
  <c r="L5037" i="1" s="1"/>
  <c r="I5037" i="1"/>
  <c r="H5037" i="1" s="1"/>
  <c r="K5037" i="1" l="1"/>
  <c r="I5038" i="1" l="1"/>
  <c r="H5038" i="1" s="1"/>
  <c r="J5038" i="1"/>
  <c r="L5038" i="1" s="1"/>
  <c r="K5038" i="1" l="1"/>
  <c r="J5039" i="1" l="1"/>
  <c r="L5039" i="1" s="1"/>
  <c r="I5039" i="1"/>
  <c r="H5039" i="1" s="1"/>
  <c r="K5039" i="1" l="1"/>
  <c r="I5040" i="1" l="1"/>
  <c r="H5040" i="1" s="1"/>
  <c r="J5040" i="1"/>
  <c r="L5040" i="1" s="1"/>
  <c r="K5040" i="1" l="1"/>
  <c r="I5041" i="1" l="1"/>
  <c r="H5041" i="1" s="1"/>
  <c r="J5041" i="1"/>
  <c r="L5041" i="1" s="1"/>
  <c r="K5041" i="1" l="1"/>
  <c r="J5042" i="1" l="1"/>
  <c r="L5042" i="1" s="1"/>
  <c r="I5042" i="1"/>
  <c r="H5042" i="1" s="1"/>
  <c r="K5042" i="1" l="1"/>
  <c r="I5043" i="1" l="1"/>
  <c r="H5043" i="1" s="1"/>
  <c r="J5043" i="1"/>
  <c r="L5043" i="1" s="1"/>
  <c r="K5043" i="1" l="1"/>
  <c r="I5044" i="1" l="1"/>
  <c r="H5044" i="1" s="1"/>
  <c r="J5044" i="1"/>
  <c r="L5044" i="1" s="1"/>
  <c r="K5044" i="1" l="1"/>
  <c r="J5045" i="1" l="1"/>
  <c r="L5045" i="1" s="1"/>
  <c r="I5045" i="1"/>
  <c r="H5045" i="1" s="1"/>
  <c r="K5045" i="1" l="1"/>
  <c r="I5046" i="1" l="1"/>
  <c r="H5046" i="1" s="1"/>
  <c r="J5046" i="1"/>
  <c r="L5046" i="1" s="1"/>
  <c r="K5046" i="1" l="1"/>
  <c r="J5047" i="1" l="1"/>
  <c r="L5047" i="1" s="1"/>
  <c r="I5047" i="1"/>
  <c r="H5047" i="1" s="1"/>
  <c r="K5047" i="1" l="1"/>
  <c r="I5048" i="1" l="1"/>
  <c r="H5048" i="1" s="1"/>
  <c r="J5048" i="1"/>
  <c r="L5048" i="1" s="1"/>
  <c r="K5048" i="1" l="1"/>
  <c r="J5049" i="1" l="1"/>
  <c r="L5049" i="1" s="1"/>
  <c r="I5049" i="1"/>
  <c r="H5049" i="1" s="1"/>
  <c r="K5049" i="1" l="1"/>
  <c r="I5050" i="1" l="1"/>
  <c r="H5050" i="1" s="1"/>
  <c r="J5050" i="1"/>
  <c r="L5050" i="1" s="1"/>
  <c r="K5050" i="1" l="1"/>
  <c r="J5051" i="1" l="1"/>
  <c r="L5051" i="1" s="1"/>
  <c r="I5051" i="1"/>
  <c r="H5051" i="1" s="1"/>
  <c r="K5051" i="1" l="1"/>
  <c r="I5052" i="1"/>
  <c r="H5052" i="1" s="1"/>
  <c r="J5052" i="1"/>
  <c r="L5052" i="1" s="1"/>
  <c r="K5052" i="1" l="1"/>
  <c r="J5053" i="1" l="1"/>
  <c r="L5053" i="1" s="1"/>
  <c r="I5053" i="1"/>
  <c r="H5053" i="1" s="1"/>
  <c r="K5053" i="1" l="1"/>
  <c r="I5054" i="1"/>
  <c r="H5054" i="1" s="1"/>
  <c r="J5054" i="1"/>
  <c r="L5054" i="1" s="1"/>
  <c r="K5054" i="1" l="1"/>
  <c r="J5055" i="1" l="1"/>
  <c r="L5055" i="1" s="1"/>
  <c r="I5055" i="1"/>
  <c r="H5055" i="1" s="1"/>
  <c r="K5055" i="1" l="1"/>
  <c r="J5056" i="1" l="1"/>
  <c r="L5056" i="1" s="1"/>
  <c r="I5056" i="1"/>
  <c r="H5056" i="1" s="1"/>
  <c r="K5056" i="1" l="1"/>
  <c r="I5057" i="1" l="1"/>
  <c r="H5057" i="1" s="1"/>
  <c r="J5057" i="1"/>
  <c r="L5057" i="1" s="1"/>
  <c r="K5057" i="1" l="1"/>
  <c r="I5058" i="1" l="1"/>
  <c r="H5058" i="1" s="1"/>
  <c r="J5058" i="1"/>
  <c r="L5058" i="1" s="1"/>
  <c r="K5058" i="1" l="1"/>
  <c r="I5059" i="1" l="1"/>
  <c r="H5059" i="1" s="1"/>
  <c r="J5059" i="1"/>
  <c r="L5059" i="1" s="1"/>
  <c r="K5059" i="1" l="1"/>
  <c r="J5060" i="1" l="1"/>
  <c r="L5060" i="1" s="1"/>
  <c r="I5060" i="1"/>
  <c r="H5060" i="1" s="1"/>
  <c r="K5060" i="1" l="1"/>
  <c r="I5061" i="1" l="1"/>
  <c r="H5061" i="1" s="1"/>
  <c r="J5061" i="1"/>
  <c r="L5061" i="1" s="1"/>
  <c r="K5061" i="1" l="1"/>
  <c r="I5062" i="1" l="1"/>
  <c r="H5062" i="1" s="1"/>
  <c r="J5062" i="1"/>
  <c r="L5062" i="1" s="1"/>
  <c r="K5062" i="1" l="1"/>
  <c r="J5063" i="1" l="1"/>
  <c r="L5063" i="1" s="1"/>
  <c r="I5063" i="1"/>
  <c r="H5063" i="1" s="1"/>
  <c r="K5063" i="1" l="1"/>
  <c r="I5064" i="1" l="1"/>
  <c r="H5064" i="1" s="1"/>
  <c r="J5064" i="1"/>
  <c r="L5064" i="1" s="1"/>
  <c r="K5064" i="1" l="1"/>
  <c r="I5065" i="1" l="1"/>
  <c r="H5065" i="1" s="1"/>
  <c r="J5065" i="1"/>
  <c r="L5065" i="1" s="1"/>
  <c r="K5065" i="1" l="1"/>
  <c r="J5066" i="1" l="1"/>
  <c r="L5066" i="1" s="1"/>
  <c r="I5066" i="1"/>
  <c r="H5066" i="1" s="1"/>
  <c r="K5066" i="1" l="1"/>
  <c r="I5067" i="1" l="1"/>
  <c r="H5067" i="1" s="1"/>
  <c r="J5067" i="1"/>
  <c r="L5067" i="1" s="1"/>
  <c r="K5067" i="1" l="1"/>
  <c r="I5068" i="1" l="1"/>
  <c r="H5068" i="1" s="1"/>
  <c r="J5068" i="1"/>
  <c r="L5068" i="1" s="1"/>
  <c r="K5068" i="1" l="1"/>
  <c r="J5069" i="1" l="1"/>
  <c r="L5069" i="1" s="1"/>
  <c r="I5069" i="1"/>
  <c r="H5069" i="1" s="1"/>
  <c r="K5069" i="1" l="1"/>
  <c r="I5070" i="1" l="1"/>
  <c r="H5070" i="1" s="1"/>
  <c r="J5070" i="1"/>
  <c r="L5070" i="1" s="1"/>
  <c r="K5070" i="1" l="1"/>
  <c r="I5071" i="1" l="1"/>
  <c r="H5071" i="1" s="1"/>
  <c r="J5071" i="1"/>
  <c r="L5071" i="1" s="1"/>
  <c r="K5071" i="1" l="1"/>
  <c r="I5072" i="1" l="1"/>
  <c r="H5072" i="1" s="1"/>
  <c r="J5072" i="1"/>
  <c r="L5072" i="1" s="1"/>
  <c r="K5072" i="1" l="1"/>
  <c r="J5073" i="1" l="1"/>
  <c r="L5073" i="1" s="1"/>
  <c r="I5073" i="1"/>
  <c r="H5073" i="1" s="1"/>
  <c r="K5073" i="1" l="1"/>
  <c r="I5074" i="1" l="1"/>
  <c r="H5074" i="1" s="1"/>
  <c r="J5074" i="1"/>
  <c r="L5074" i="1" s="1"/>
  <c r="K5074" i="1" l="1"/>
  <c r="J5075" i="1" l="1"/>
  <c r="L5075" i="1" s="1"/>
  <c r="I5075" i="1"/>
  <c r="H5075" i="1" s="1"/>
  <c r="K5075" i="1" l="1"/>
  <c r="J5076" i="1" l="1"/>
  <c r="L5076" i="1" s="1"/>
  <c r="I5076" i="1"/>
  <c r="H5076" i="1" s="1"/>
  <c r="K5076" i="1" l="1"/>
  <c r="I5077" i="1" l="1"/>
  <c r="H5077" i="1" s="1"/>
  <c r="J5077" i="1"/>
  <c r="L5077" i="1" s="1"/>
  <c r="K5077" i="1" l="1"/>
  <c r="I5078" i="1" l="1"/>
  <c r="H5078" i="1" s="1"/>
  <c r="J5078" i="1"/>
  <c r="L5078" i="1" s="1"/>
  <c r="K5078" i="1" l="1"/>
  <c r="J5079" i="1" l="1"/>
  <c r="L5079" i="1" s="1"/>
  <c r="I5079" i="1"/>
  <c r="H5079" i="1" s="1"/>
  <c r="K5079" i="1" l="1"/>
  <c r="I5080" i="1" l="1"/>
  <c r="H5080" i="1" s="1"/>
  <c r="J5080" i="1"/>
  <c r="L5080" i="1" s="1"/>
  <c r="K5080" i="1" l="1"/>
  <c r="J5081" i="1" l="1"/>
  <c r="L5081" i="1" s="1"/>
  <c r="I5081" i="1"/>
  <c r="H5081" i="1" s="1"/>
  <c r="K5081" i="1" l="1"/>
  <c r="J5082" i="1"/>
  <c r="L5082" i="1" s="1"/>
  <c r="I5082" i="1"/>
  <c r="H5082" i="1" s="1"/>
  <c r="K5082" i="1" l="1"/>
  <c r="I5083" i="1" l="1"/>
  <c r="H5083" i="1" s="1"/>
  <c r="J5083" i="1"/>
  <c r="L5083" i="1" s="1"/>
  <c r="K5083" i="1" l="1"/>
  <c r="J5084" i="1" l="1"/>
  <c r="L5084" i="1" s="1"/>
  <c r="I5084" i="1"/>
  <c r="H5084" i="1" s="1"/>
  <c r="K5084" i="1" l="1"/>
  <c r="I5085" i="1" l="1"/>
  <c r="H5085" i="1" s="1"/>
  <c r="J5085" i="1"/>
  <c r="L5085" i="1" s="1"/>
  <c r="K5085" i="1" l="1"/>
  <c r="I5086" i="1" l="1"/>
  <c r="H5086" i="1" s="1"/>
  <c r="J5086" i="1"/>
  <c r="L5086" i="1" s="1"/>
  <c r="K5086" i="1" l="1"/>
  <c r="I5087" i="1" l="1"/>
  <c r="H5087" i="1" s="1"/>
  <c r="J5087" i="1"/>
  <c r="L5087" i="1" s="1"/>
  <c r="K5087" i="1" l="1"/>
  <c r="I5088" i="1" l="1"/>
  <c r="H5088" i="1" s="1"/>
  <c r="J5088" i="1"/>
  <c r="L5088" i="1" s="1"/>
  <c r="K5088" i="1" l="1"/>
  <c r="J5089" i="1" l="1"/>
  <c r="L5089" i="1" s="1"/>
  <c r="I5089" i="1"/>
  <c r="H5089" i="1" s="1"/>
  <c r="K5089" i="1" l="1"/>
  <c r="I5090" i="1" l="1"/>
  <c r="H5090" i="1" s="1"/>
  <c r="J5090" i="1"/>
  <c r="L5090" i="1" s="1"/>
  <c r="K5090" i="1" l="1"/>
  <c r="J5091" i="1" l="1"/>
  <c r="L5091" i="1" s="1"/>
  <c r="I5091" i="1"/>
  <c r="H5091" i="1" s="1"/>
  <c r="K5091" i="1" l="1"/>
  <c r="I5092" i="1"/>
  <c r="H5092" i="1" s="1"/>
  <c r="J5092" i="1"/>
  <c r="L5092" i="1" s="1"/>
  <c r="K5092" i="1" l="1"/>
  <c r="J5093" i="1" l="1"/>
  <c r="L5093" i="1" s="1"/>
  <c r="I5093" i="1"/>
  <c r="H5093" i="1" s="1"/>
  <c r="K5093" i="1" l="1"/>
  <c r="J5094" i="1" l="1"/>
  <c r="L5094" i="1" s="1"/>
  <c r="I5094" i="1"/>
  <c r="H5094" i="1" s="1"/>
  <c r="K5094" i="1" l="1"/>
  <c r="I5095" i="1" l="1"/>
  <c r="H5095" i="1" s="1"/>
  <c r="J5095" i="1"/>
  <c r="L5095" i="1" s="1"/>
  <c r="K5095" i="1" l="1"/>
  <c r="I5096" i="1" l="1"/>
  <c r="H5096" i="1" s="1"/>
  <c r="J5096" i="1"/>
  <c r="L5096" i="1" s="1"/>
  <c r="K5096" i="1" l="1"/>
  <c r="J5097" i="1" l="1"/>
  <c r="L5097" i="1" s="1"/>
  <c r="I5097" i="1"/>
  <c r="H5097" i="1" s="1"/>
  <c r="K5097" i="1" l="1"/>
  <c r="J5098" i="1" s="1"/>
  <c r="L5098" i="1" s="1"/>
  <c r="I5098" i="1" l="1"/>
  <c r="H5098" i="1" s="1"/>
  <c r="K5098" i="1"/>
  <c r="J5099" i="1" l="1"/>
  <c r="L5099" i="1" s="1"/>
  <c r="I5099" i="1"/>
  <c r="H5099" i="1" s="1"/>
  <c r="K5099" i="1" l="1"/>
  <c r="J5100" i="1" l="1"/>
  <c r="L5100" i="1" s="1"/>
  <c r="I5100" i="1"/>
  <c r="H5100" i="1" s="1"/>
  <c r="K5100" i="1" l="1"/>
  <c r="I5101" i="1" l="1"/>
  <c r="H5101" i="1" s="1"/>
  <c r="J5101" i="1"/>
  <c r="L5101" i="1" s="1"/>
  <c r="K5101" i="1" l="1"/>
  <c r="I5102" i="1" l="1"/>
  <c r="H5102" i="1" s="1"/>
  <c r="J5102" i="1"/>
  <c r="L5102" i="1" s="1"/>
  <c r="K5102" i="1" l="1"/>
  <c r="I5103" i="1" l="1"/>
  <c r="H5103" i="1" s="1"/>
  <c r="J5103" i="1"/>
  <c r="L5103" i="1" s="1"/>
  <c r="K5103" i="1" l="1"/>
  <c r="I5104" i="1" l="1"/>
  <c r="H5104" i="1" s="1"/>
  <c r="J5104" i="1"/>
  <c r="L5104" i="1" s="1"/>
  <c r="K5104" i="1" l="1"/>
  <c r="J5105" i="1" l="1"/>
  <c r="L5105" i="1" s="1"/>
  <c r="I5105" i="1"/>
  <c r="H5105" i="1" s="1"/>
  <c r="K5105" i="1" l="1"/>
  <c r="I5106" i="1" l="1"/>
  <c r="H5106" i="1" s="1"/>
  <c r="J5106" i="1"/>
  <c r="L5106" i="1" s="1"/>
  <c r="K5106" i="1" l="1"/>
  <c r="J5107" i="1" l="1"/>
  <c r="L5107" i="1" s="1"/>
  <c r="I5107" i="1"/>
  <c r="H5107" i="1" s="1"/>
  <c r="K5107" i="1" l="1"/>
  <c r="J5108" i="1" l="1"/>
  <c r="L5108" i="1" s="1"/>
  <c r="I5108" i="1"/>
  <c r="H5108" i="1" s="1"/>
  <c r="K5108" i="1" l="1"/>
  <c r="I5109" i="1" l="1"/>
  <c r="H5109" i="1" s="1"/>
  <c r="J5109" i="1"/>
  <c r="L5109" i="1" s="1"/>
  <c r="K5109" i="1" l="1"/>
  <c r="I5110" i="1" l="1"/>
  <c r="H5110" i="1" s="1"/>
  <c r="J5110" i="1"/>
  <c r="L5110" i="1" s="1"/>
  <c r="K5110" i="1" l="1"/>
  <c r="I5111" i="1" l="1"/>
  <c r="H5111" i="1" s="1"/>
  <c r="J5111" i="1"/>
  <c r="L5111" i="1" s="1"/>
  <c r="K5111" i="1" l="1"/>
  <c r="I5112" i="1" l="1"/>
  <c r="H5112" i="1" s="1"/>
  <c r="J5112" i="1"/>
  <c r="L5112" i="1" s="1"/>
  <c r="K5112" i="1" l="1"/>
  <c r="I5113" i="1" l="1"/>
  <c r="H5113" i="1" s="1"/>
  <c r="J5113" i="1"/>
  <c r="L5113" i="1" s="1"/>
  <c r="K5113" i="1" l="1"/>
  <c r="J5114" i="1" l="1"/>
  <c r="L5114" i="1" s="1"/>
  <c r="I5114" i="1"/>
  <c r="H5114" i="1" s="1"/>
  <c r="K5114" i="1" l="1"/>
  <c r="I5115" i="1" l="1"/>
  <c r="H5115" i="1" s="1"/>
  <c r="J5115" i="1"/>
  <c r="L5115" i="1" s="1"/>
  <c r="K5115" i="1" l="1"/>
  <c r="I5116" i="1" l="1"/>
  <c r="H5116" i="1" s="1"/>
  <c r="J5116" i="1"/>
  <c r="L5116" i="1" s="1"/>
  <c r="K5116" i="1" l="1"/>
  <c r="I5117" i="1" l="1"/>
  <c r="H5117" i="1" s="1"/>
  <c r="J5117" i="1"/>
  <c r="L5117" i="1" s="1"/>
  <c r="K5117" i="1" l="1"/>
  <c r="I5118" i="1" l="1"/>
  <c r="H5118" i="1" s="1"/>
  <c r="J5118" i="1"/>
  <c r="L5118" i="1" s="1"/>
  <c r="K5118" i="1" l="1"/>
  <c r="J5119" i="1" l="1"/>
  <c r="L5119" i="1" s="1"/>
  <c r="I5119" i="1"/>
  <c r="H5119" i="1" s="1"/>
  <c r="K5119" i="1" l="1"/>
  <c r="I5120" i="1" l="1"/>
  <c r="H5120" i="1" s="1"/>
  <c r="J5120" i="1"/>
  <c r="L5120" i="1" s="1"/>
  <c r="K5120" i="1" l="1"/>
  <c r="I5121" i="1" l="1"/>
  <c r="H5121" i="1" s="1"/>
  <c r="J5121" i="1"/>
  <c r="L5121" i="1" s="1"/>
  <c r="K5121" i="1" l="1"/>
  <c r="J5122" i="1" l="1"/>
  <c r="L5122" i="1" s="1"/>
  <c r="I5122" i="1"/>
  <c r="H5122" i="1" s="1"/>
  <c r="K5122" i="1" l="1"/>
  <c r="J5123" i="1" l="1"/>
  <c r="L5123" i="1" s="1"/>
  <c r="I5123" i="1"/>
  <c r="H5123" i="1" s="1"/>
  <c r="K5123" i="1" l="1"/>
  <c r="J5124" i="1" l="1"/>
  <c r="L5124" i="1" s="1"/>
  <c r="I5124" i="1"/>
  <c r="H5124" i="1" s="1"/>
  <c r="K5124" i="1" l="1"/>
  <c r="I5125" i="1" l="1"/>
  <c r="H5125" i="1" s="1"/>
  <c r="J5125" i="1"/>
  <c r="L5125" i="1" s="1"/>
  <c r="K5125" i="1" l="1"/>
  <c r="I5126" i="1" l="1"/>
  <c r="H5126" i="1" s="1"/>
  <c r="J5126" i="1"/>
  <c r="L5126" i="1" s="1"/>
  <c r="K5126" i="1" l="1"/>
  <c r="I5127" i="1" l="1"/>
  <c r="H5127" i="1" s="1"/>
  <c r="J5127" i="1"/>
  <c r="L5127" i="1" s="1"/>
  <c r="K5127" i="1" l="1"/>
  <c r="I5128" i="1" l="1"/>
  <c r="H5128" i="1" s="1"/>
  <c r="J5128" i="1"/>
  <c r="L5128" i="1" s="1"/>
  <c r="K5128" i="1" l="1"/>
  <c r="I5129" i="1" l="1"/>
  <c r="H5129" i="1" s="1"/>
  <c r="J5129" i="1"/>
  <c r="L5129" i="1" s="1"/>
  <c r="K5129" i="1" l="1"/>
  <c r="I5130" i="1" l="1"/>
  <c r="H5130" i="1" s="1"/>
  <c r="J5130" i="1"/>
  <c r="L5130" i="1" s="1"/>
  <c r="K5130" i="1" l="1"/>
  <c r="J5131" i="1" l="1"/>
  <c r="L5131" i="1" s="1"/>
  <c r="I5131" i="1"/>
  <c r="H5131" i="1" s="1"/>
  <c r="K5131" i="1" l="1"/>
  <c r="J5132" i="1" l="1"/>
  <c r="L5132" i="1" s="1"/>
  <c r="I5132" i="1"/>
  <c r="H5132" i="1" s="1"/>
  <c r="K5132" i="1" l="1"/>
  <c r="I5133" i="1"/>
  <c r="H5133" i="1" s="1"/>
  <c r="J5133" i="1"/>
  <c r="L5133" i="1" s="1"/>
  <c r="K5133" i="1" l="1"/>
  <c r="J5134" i="1" l="1"/>
  <c r="L5134" i="1" s="1"/>
  <c r="I5134" i="1"/>
  <c r="H5134" i="1" s="1"/>
  <c r="K5134" i="1" l="1"/>
  <c r="J5135" i="1" l="1"/>
  <c r="L5135" i="1" s="1"/>
  <c r="I5135" i="1"/>
  <c r="H5135" i="1" s="1"/>
  <c r="K5135" i="1" l="1"/>
  <c r="J5136" i="1"/>
  <c r="L5136" i="1" s="1"/>
  <c r="I5136" i="1"/>
  <c r="H5136" i="1" s="1"/>
  <c r="K5136" i="1" l="1"/>
  <c r="I5137" i="1"/>
  <c r="H5137" i="1" s="1"/>
  <c r="J5137" i="1"/>
  <c r="L5137" i="1" s="1"/>
  <c r="K5137" i="1" l="1"/>
  <c r="I5138" i="1" l="1"/>
  <c r="H5138" i="1" s="1"/>
  <c r="J5138" i="1"/>
  <c r="L5138" i="1" s="1"/>
  <c r="K5138" i="1" l="1"/>
  <c r="J5139" i="1" l="1"/>
  <c r="L5139" i="1" s="1"/>
  <c r="I5139" i="1"/>
  <c r="H5139" i="1" s="1"/>
  <c r="K5139" i="1" l="1"/>
  <c r="J5140" i="1" l="1"/>
  <c r="L5140" i="1" s="1"/>
  <c r="I5140" i="1"/>
  <c r="H5140" i="1" s="1"/>
  <c r="K5140" i="1" l="1"/>
  <c r="I5141" i="1" l="1"/>
  <c r="H5141" i="1" s="1"/>
  <c r="J5141" i="1"/>
  <c r="L5141" i="1" s="1"/>
  <c r="K5141" i="1" l="1"/>
  <c r="I5142" i="1" l="1"/>
  <c r="H5142" i="1" s="1"/>
  <c r="J5142" i="1"/>
  <c r="L5142" i="1" s="1"/>
  <c r="K5142" i="1" l="1"/>
  <c r="I5143" i="1" l="1"/>
  <c r="H5143" i="1" s="1"/>
  <c r="J5143" i="1"/>
  <c r="L5143" i="1" s="1"/>
  <c r="K5143" i="1" l="1"/>
  <c r="J5144" i="1" l="1"/>
  <c r="L5144" i="1" s="1"/>
  <c r="I5144" i="1"/>
  <c r="H5144" i="1" s="1"/>
  <c r="K5144" i="1" l="1"/>
  <c r="J5145" i="1" l="1"/>
  <c r="L5145" i="1" s="1"/>
  <c r="I5145" i="1"/>
  <c r="H5145" i="1" s="1"/>
  <c r="K5145" i="1" l="1"/>
  <c r="J5146" i="1" l="1"/>
  <c r="L5146" i="1" s="1"/>
  <c r="I5146" i="1"/>
  <c r="H5146" i="1" s="1"/>
  <c r="K5146" i="1" l="1"/>
  <c r="I5147" i="1" l="1"/>
  <c r="H5147" i="1" s="1"/>
  <c r="J5147" i="1"/>
  <c r="L5147" i="1" s="1"/>
  <c r="K5147" i="1" l="1"/>
  <c r="J5148" i="1" l="1"/>
  <c r="L5148" i="1" s="1"/>
  <c r="I5148" i="1"/>
  <c r="H5148" i="1" s="1"/>
  <c r="K5148" i="1" l="1"/>
  <c r="I5149" i="1" l="1"/>
  <c r="H5149" i="1" s="1"/>
  <c r="J5149" i="1"/>
  <c r="L5149" i="1" s="1"/>
  <c r="K5149" i="1" l="1"/>
  <c r="I5150" i="1" l="1"/>
  <c r="H5150" i="1" s="1"/>
  <c r="J5150" i="1"/>
  <c r="L5150" i="1" s="1"/>
  <c r="K5150" i="1" l="1"/>
  <c r="J5151" i="1" l="1"/>
  <c r="L5151" i="1" s="1"/>
  <c r="I5151" i="1"/>
  <c r="H5151" i="1" s="1"/>
  <c r="K5151" i="1" l="1"/>
  <c r="I5152" i="1" l="1"/>
  <c r="H5152" i="1" s="1"/>
  <c r="J5152" i="1"/>
  <c r="L5152" i="1" s="1"/>
  <c r="K5152" i="1" l="1"/>
  <c r="I5153" i="1" l="1"/>
  <c r="H5153" i="1" s="1"/>
  <c r="J5153" i="1"/>
  <c r="L5153" i="1" s="1"/>
  <c r="K5153" i="1" l="1"/>
  <c r="J5154" i="1" l="1"/>
  <c r="L5154" i="1" s="1"/>
  <c r="I5154" i="1"/>
  <c r="H5154" i="1" s="1"/>
  <c r="K5154" i="1" l="1"/>
  <c r="I5155" i="1" l="1"/>
  <c r="H5155" i="1" s="1"/>
  <c r="J5155" i="1"/>
  <c r="L5155" i="1" s="1"/>
  <c r="K5155" i="1" l="1"/>
  <c r="I5156" i="1" l="1"/>
  <c r="H5156" i="1" s="1"/>
  <c r="J5156" i="1"/>
  <c r="L5156" i="1" s="1"/>
  <c r="K5156" i="1" l="1"/>
  <c r="I5157" i="1" l="1"/>
  <c r="H5157" i="1" s="1"/>
  <c r="J5157" i="1"/>
  <c r="L5157" i="1" s="1"/>
  <c r="K5157" i="1" l="1"/>
  <c r="J5158" i="1" l="1"/>
  <c r="L5158" i="1" s="1"/>
  <c r="I5158" i="1"/>
  <c r="H5158" i="1" s="1"/>
  <c r="K5158" i="1" l="1"/>
  <c r="I5159" i="1" s="1"/>
  <c r="H5159" i="1" s="1"/>
  <c r="J5159" i="1" l="1"/>
  <c r="L5159" i="1" s="1"/>
  <c r="K5159" i="1" l="1"/>
  <c r="J5160" i="1" s="1"/>
  <c r="L5160" i="1" s="1"/>
  <c r="I5160" i="1" l="1"/>
  <c r="H5160" i="1" s="1"/>
  <c r="K5160" i="1" l="1"/>
  <c r="I5161" i="1" s="1"/>
  <c r="H5161" i="1" s="1"/>
  <c r="J5161" i="1" l="1"/>
  <c r="L5161" i="1" s="1"/>
  <c r="K5161" i="1"/>
  <c r="J5162" i="1" l="1"/>
  <c r="L5162" i="1" s="1"/>
  <c r="I5162" i="1"/>
  <c r="H5162" i="1" s="1"/>
  <c r="K5162" i="1" l="1"/>
  <c r="J5163" i="1" l="1"/>
  <c r="L5163" i="1" s="1"/>
  <c r="I5163" i="1"/>
  <c r="H5163" i="1" s="1"/>
  <c r="K5163" i="1" l="1"/>
  <c r="I5164" i="1" l="1"/>
  <c r="H5164" i="1" s="1"/>
  <c r="J5164" i="1"/>
  <c r="L5164" i="1" s="1"/>
  <c r="K5164" i="1" l="1"/>
  <c r="J5165" i="1" l="1"/>
  <c r="L5165" i="1" s="1"/>
  <c r="I5165" i="1"/>
  <c r="H5165" i="1" s="1"/>
  <c r="K5165" i="1" l="1"/>
  <c r="I5166" i="1" l="1"/>
  <c r="H5166" i="1" s="1"/>
  <c r="J5166" i="1"/>
  <c r="L5166" i="1" s="1"/>
  <c r="K5166" i="1" l="1"/>
  <c r="I5167" i="1" l="1"/>
  <c r="H5167" i="1" s="1"/>
  <c r="J5167" i="1"/>
  <c r="L5167" i="1" s="1"/>
  <c r="K5167" i="1" l="1"/>
  <c r="I5168" i="1" l="1"/>
  <c r="H5168" i="1" s="1"/>
  <c r="J5168" i="1"/>
  <c r="L5168" i="1" s="1"/>
  <c r="K5168" i="1" l="1"/>
  <c r="J5169" i="1" l="1"/>
  <c r="L5169" i="1" s="1"/>
  <c r="I5169" i="1"/>
  <c r="H5169" i="1" s="1"/>
  <c r="K5169" i="1" l="1"/>
  <c r="J5170" i="1" l="1"/>
  <c r="L5170" i="1" s="1"/>
  <c r="I5170" i="1"/>
  <c r="H5170" i="1" s="1"/>
  <c r="K5170" i="1" l="1"/>
  <c r="I5171" i="1" l="1"/>
  <c r="H5171" i="1" s="1"/>
  <c r="J5171" i="1"/>
  <c r="L5171" i="1" s="1"/>
  <c r="K5171" i="1" l="1"/>
  <c r="I5172" i="1" l="1"/>
  <c r="H5172" i="1" s="1"/>
  <c r="J5172" i="1"/>
  <c r="L5172" i="1" s="1"/>
  <c r="K5172" i="1" l="1"/>
  <c r="I5173" i="1" l="1"/>
  <c r="H5173" i="1" s="1"/>
  <c r="J5173" i="1"/>
  <c r="L5173" i="1" s="1"/>
  <c r="K5173" i="1" l="1"/>
  <c r="J5174" i="1" l="1"/>
  <c r="L5174" i="1" s="1"/>
  <c r="I5174" i="1"/>
  <c r="H5174" i="1" s="1"/>
  <c r="K5174" i="1" l="1"/>
  <c r="J5175" i="1" l="1"/>
  <c r="L5175" i="1" s="1"/>
  <c r="I5175" i="1"/>
  <c r="H5175" i="1" s="1"/>
  <c r="K5175" i="1" l="1"/>
  <c r="I5176" i="1" l="1"/>
  <c r="H5176" i="1" s="1"/>
  <c r="J5176" i="1"/>
  <c r="L5176" i="1" s="1"/>
  <c r="K5176" i="1" l="1"/>
  <c r="J5177" i="1" l="1"/>
  <c r="L5177" i="1" s="1"/>
  <c r="I5177" i="1"/>
  <c r="H5177" i="1" s="1"/>
  <c r="K5177" i="1" l="1"/>
  <c r="J5178" i="1" l="1"/>
  <c r="L5178" i="1" s="1"/>
  <c r="I5178" i="1"/>
  <c r="H5178" i="1" s="1"/>
  <c r="K5178" i="1" l="1"/>
  <c r="J5179" i="1" l="1"/>
  <c r="L5179" i="1" s="1"/>
  <c r="I5179" i="1"/>
  <c r="H5179" i="1" s="1"/>
  <c r="K5179" i="1" l="1"/>
  <c r="J5180" i="1" l="1"/>
  <c r="L5180" i="1" s="1"/>
  <c r="I5180" i="1"/>
  <c r="H5180" i="1" s="1"/>
  <c r="K5180" i="1" l="1"/>
  <c r="J5181" i="1" l="1"/>
  <c r="L5181" i="1" s="1"/>
  <c r="I5181" i="1"/>
  <c r="H5181" i="1" s="1"/>
  <c r="K5181" i="1" l="1"/>
  <c r="J5182" i="1" l="1"/>
  <c r="L5182" i="1" s="1"/>
  <c r="I5182" i="1"/>
  <c r="H5182" i="1" s="1"/>
  <c r="K5182" i="1" l="1"/>
  <c r="J5183" i="1" l="1"/>
  <c r="L5183" i="1" s="1"/>
  <c r="I5183" i="1"/>
  <c r="H5183" i="1" s="1"/>
  <c r="K5183" i="1" l="1"/>
  <c r="I5184" i="1" l="1"/>
  <c r="H5184" i="1" s="1"/>
  <c r="J5184" i="1"/>
  <c r="L5184" i="1" s="1"/>
  <c r="K5184" i="1" l="1"/>
  <c r="I5185" i="1" l="1"/>
  <c r="H5185" i="1" s="1"/>
  <c r="J5185" i="1"/>
  <c r="L5185" i="1" s="1"/>
  <c r="K5185" i="1" l="1"/>
  <c r="J5186" i="1" l="1"/>
  <c r="L5186" i="1" s="1"/>
  <c r="I5186" i="1"/>
  <c r="H5186" i="1" s="1"/>
  <c r="K5186" i="1" l="1"/>
  <c r="J5187" i="1" l="1"/>
  <c r="L5187" i="1" s="1"/>
  <c r="I5187" i="1"/>
  <c r="H5187" i="1" s="1"/>
  <c r="K5187" i="1" l="1"/>
  <c r="I5188" i="1" l="1"/>
  <c r="H5188" i="1" s="1"/>
  <c r="J5188" i="1"/>
  <c r="L5188" i="1" s="1"/>
  <c r="K5188" i="1" l="1"/>
  <c r="I5189" i="1" l="1"/>
  <c r="H5189" i="1" s="1"/>
  <c r="J5189" i="1"/>
  <c r="L5189" i="1" s="1"/>
  <c r="K5189" i="1" l="1"/>
  <c r="I5190" i="1" l="1"/>
  <c r="H5190" i="1" s="1"/>
  <c r="J5190" i="1"/>
  <c r="L5190" i="1" s="1"/>
  <c r="K5190" i="1" l="1"/>
  <c r="I5191" i="1" l="1"/>
  <c r="H5191" i="1" s="1"/>
  <c r="J5191" i="1"/>
  <c r="L5191" i="1" s="1"/>
  <c r="K5191" i="1" l="1"/>
  <c r="J5192" i="1" l="1"/>
  <c r="L5192" i="1" s="1"/>
  <c r="I5192" i="1"/>
  <c r="H5192" i="1" s="1"/>
  <c r="K5192" i="1" l="1"/>
  <c r="J5193" i="1" l="1"/>
  <c r="L5193" i="1" s="1"/>
  <c r="I5193" i="1"/>
  <c r="H5193" i="1" s="1"/>
  <c r="K5193" i="1" l="1"/>
  <c r="I5194" i="1" l="1"/>
  <c r="H5194" i="1" s="1"/>
  <c r="J5194" i="1"/>
  <c r="L5194" i="1" s="1"/>
  <c r="K5194" i="1" l="1"/>
  <c r="I5195" i="1" l="1"/>
  <c r="H5195" i="1" s="1"/>
  <c r="J5195" i="1"/>
  <c r="L5195" i="1" s="1"/>
  <c r="K5195" i="1" l="1"/>
  <c r="J5196" i="1" l="1"/>
  <c r="L5196" i="1" s="1"/>
  <c r="I5196" i="1"/>
  <c r="H5196" i="1" s="1"/>
  <c r="K5196" i="1" l="1"/>
  <c r="I5197" i="1" l="1"/>
  <c r="H5197" i="1" s="1"/>
  <c r="J5197" i="1"/>
  <c r="L5197" i="1" s="1"/>
  <c r="K5197" i="1" l="1"/>
  <c r="J5198" i="1" l="1"/>
  <c r="L5198" i="1" s="1"/>
  <c r="I5198" i="1"/>
  <c r="H5198" i="1" s="1"/>
  <c r="K5198" i="1" l="1"/>
  <c r="J5199" i="1" l="1"/>
  <c r="L5199" i="1" s="1"/>
  <c r="I5199" i="1"/>
  <c r="H5199" i="1" s="1"/>
  <c r="K5199" i="1" l="1"/>
  <c r="I5200" i="1" l="1"/>
  <c r="H5200" i="1" s="1"/>
  <c r="J5200" i="1"/>
  <c r="L5200" i="1" s="1"/>
  <c r="K5200" i="1" l="1"/>
  <c r="I5201" i="1" l="1"/>
  <c r="H5201" i="1" s="1"/>
  <c r="J5201" i="1"/>
  <c r="L5201" i="1" s="1"/>
  <c r="K5201" i="1" l="1"/>
  <c r="J5202" i="1" l="1"/>
  <c r="L5202" i="1" s="1"/>
  <c r="I5202" i="1"/>
  <c r="H5202" i="1" s="1"/>
  <c r="K5202" i="1" l="1"/>
  <c r="I5203" i="1" l="1"/>
  <c r="H5203" i="1" s="1"/>
  <c r="J5203" i="1"/>
  <c r="L5203" i="1" s="1"/>
  <c r="K5203" i="1" l="1"/>
  <c r="I5204" i="1" l="1"/>
  <c r="H5204" i="1" s="1"/>
  <c r="J5204" i="1"/>
  <c r="L5204" i="1" s="1"/>
  <c r="K5204" i="1" l="1"/>
  <c r="I5205" i="1" l="1"/>
  <c r="H5205" i="1" s="1"/>
  <c r="J5205" i="1"/>
  <c r="L5205" i="1" s="1"/>
  <c r="K5205" i="1" l="1"/>
  <c r="I5206" i="1" l="1"/>
  <c r="H5206" i="1" s="1"/>
  <c r="J5206" i="1"/>
  <c r="L5206" i="1" s="1"/>
  <c r="K5206" i="1" l="1"/>
  <c r="J5207" i="1" l="1"/>
  <c r="L5207" i="1" s="1"/>
  <c r="I5207" i="1"/>
  <c r="H5207" i="1" s="1"/>
  <c r="K5207" i="1" l="1"/>
  <c r="I5208" i="1" l="1"/>
  <c r="H5208" i="1" s="1"/>
  <c r="J5208" i="1"/>
  <c r="L5208" i="1" s="1"/>
  <c r="K5208" i="1" l="1"/>
  <c r="J5209" i="1" l="1"/>
  <c r="L5209" i="1" s="1"/>
  <c r="I5209" i="1"/>
  <c r="H5209" i="1" s="1"/>
  <c r="K5209" i="1" l="1"/>
  <c r="J5210" i="1" l="1"/>
  <c r="L5210" i="1" s="1"/>
  <c r="I5210" i="1"/>
  <c r="H5210" i="1" s="1"/>
  <c r="K5210" i="1" l="1"/>
  <c r="I5211" i="1" l="1"/>
  <c r="H5211" i="1" s="1"/>
  <c r="J5211" i="1"/>
  <c r="L5211" i="1" s="1"/>
  <c r="K5211" i="1" l="1"/>
  <c r="J5212" i="1" l="1"/>
  <c r="L5212" i="1" s="1"/>
  <c r="I5212" i="1"/>
  <c r="H5212" i="1" s="1"/>
  <c r="K5212" i="1" l="1"/>
  <c r="J5213" i="1"/>
  <c r="L5213" i="1" s="1"/>
  <c r="I5213" i="1"/>
  <c r="H5213" i="1" s="1"/>
  <c r="K5213" i="1" l="1"/>
  <c r="I5214" i="1" l="1"/>
  <c r="H5214" i="1" s="1"/>
  <c r="J5214" i="1"/>
  <c r="L5214" i="1" s="1"/>
  <c r="K5214" i="1" l="1"/>
  <c r="J5215" i="1" l="1"/>
  <c r="L5215" i="1" s="1"/>
  <c r="I5215" i="1"/>
  <c r="H5215" i="1" s="1"/>
  <c r="K5215" i="1" l="1"/>
  <c r="J5216" i="1" l="1"/>
  <c r="L5216" i="1" s="1"/>
  <c r="I5216" i="1"/>
  <c r="H5216" i="1" s="1"/>
  <c r="K5216" i="1" l="1"/>
  <c r="J5217" i="1" l="1"/>
  <c r="L5217" i="1" s="1"/>
  <c r="I5217" i="1"/>
  <c r="H5217" i="1" s="1"/>
  <c r="K5217" i="1" l="1"/>
  <c r="J5218" i="1" l="1"/>
  <c r="L5218" i="1" s="1"/>
  <c r="I5218" i="1"/>
  <c r="H5218" i="1" s="1"/>
  <c r="K5218" i="1" l="1"/>
  <c r="J5219" i="1" l="1"/>
  <c r="L5219" i="1" s="1"/>
  <c r="I5219" i="1"/>
  <c r="H5219" i="1" s="1"/>
  <c r="K5219" i="1" l="1"/>
  <c r="J5220" i="1" l="1"/>
  <c r="L5220" i="1" s="1"/>
  <c r="I5220" i="1"/>
  <c r="H5220" i="1" s="1"/>
  <c r="K5220" i="1" l="1"/>
  <c r="J5221" i="1" l="1"/>
  <c r="L5221" i="1" s="1"/>
  <c r="I5221" i="1"/>
  <c r="H5221" i="1" s="1"/>
  <c r="K5221" i="1" l="1"/>
  <c r="I5222" i="1" l="1"/>
  <c r="H5222" i="1" s="1"/>
  <c r="J5222" i="1"/>
  <c r="L5222" i="1" s="1"/>
  <c r="K5222" i="1" l="1"/>
  <c r="J5223" i="1" l="1"/>
  <c r="L5223" i="1" s="1"/>
  <c r="I5223" i="1"/>
  <c r="H5223" i="1" s="1"/>
  <c r="K5223" i="1" l="1"/>
  <c r="I5224" i="1" l="1"/>
  <c r="H5224" i="1" s="1"/>
  <c r="J5224" i="1"/>
  <c r="L5224" i="1" s="1"/>
  <c r="K5224" i="1" l="1"/>
  <c r="I5225" i="1" l="1"/>
  <c r="H5225" i="1" s="1"/>
  <c r="J5225" i="1"/>
  <c r="L5225" i="1" s="1"/>
  <c r="K5225" i="1" l="1"/>
  <c r="I5226" i="1" l="1"/>
  <c r="H5226" i="1" s="1"/>
  <c r="J5226" i="1"/>
  <c r="L5226" i="1" s="1"/>
  <c r="K5226" i="1" l="1"/>
  <c r="I5227" i="1" l="1"/>
  <c r="H5227" i="1" s="1"/>
  <c r="J5227" i="1"/>
  <c r="L5227" i="1" s="1"/>
  <c r="K5227" i="1" l="1"/>
  <c r="I5228" i="1" l="1"/>
  <c r="H5228" i="1" s="1"/>
  <c r="J5228" i="1"/>
  <c r="L5228" i="1" s="1"/>
  <c r="K5228" i="1" l="1"/>
  <c r="I5229" i="1" l="1"/>
  <c r="H5229" i="1" s="1"/>
  <c r="J5229" i="1"/>
  <c r="L5229" i="1" s="1"/>
  <c r="K5229" i="1" l="1"/>
  <c r="J5230" i="1" l="1"/>
  <c r="L5230" i="1" s="1"/>
  <c r="I5230" i="1"/>
  <c r="H5230" i="1" s="1"/>
  <c r="K5230" i="1" l="1"/>
  <c r="J5231" i="1" l="1"/>
  <c r="L5231" i="1" s="1"/>
  <c r="I5231" i="1"/>
  <c r="H5231" i="1" s="1"/>
  <c r="K5231" i="1" l="1"/>
  <c r="I5232" i="1"/>
  <c r="H5232" i="1" s="1"/>
  <c r="J5232" i="1"/>
  <c r="L5232" i="1" s="1"/>
  <c r="K5232" i="1" l="1"/>
  <c r="J5233" i="1" l="1"/>
  <c r="L5233" i="1" s="1"/>
  <c r="I5233" i="1"/>
  <c r="H5233" i="1" s="1"/>
  <c r="K5233" i="1" l="1"/>
  <c r="I5234" i="1" l="1"/>
  <c r="H5234" i="1" s="1"/>
  <c r="J5234" i="1"/>
  <c r="L5234" i="1" s="1"/>
  <c r="K5234" i="1" l="1"/>
  <c r="I5235" i="1" l="1"/>
  <c r="H5235" i="1" s="1"/>
  <c r="J5235" i="1"/>
  <c r="L5235" i="1" s="1"/>
  <c r="K5235" i="1" l="1"/>
  <c r="I5236" i="1" l="1"/>
  <c r="H5236" i="1" s="1"/>
  <c r="J5236" i="1"/>
  <c r="L5236" i="1" s="1"/>
  <c r="K5236" i="1" l="1"/>
  <c r="I5237" i="1" l="1"/>
  <c r="H5237" i="1" s="1"/>
  <c r="J5237" i="1"/>
  <c r="L5237" i="1" s="1"/>
  <c r="K5237" i="1" l="1"/>
  <c r="J5238" i="1" l="1"/>
  <c r="L5238" i="1" s="1"/>
  <c r="I5238" i="1"/>
  <c r="H5238" i="1" s="1"/>
  <c r="K5238" i="1" l="1"/>
  <c r="J5239" i="1" l="1"/>
  <c r="L5239" i="1" s="1"/>
  <c r="I5239" i="1"/>
  <c r="H5239" i="1" s="1"/>
  <c r="K5239" i="1" l="1"/>
  <c r="I5240" i="1" l="1"/>
  <c r="H5240" i="1" s="1"/>
  <c r="J5240" i="1"/>
  <c r="L5240" i="1" s="1"/>
  <c r="K5240" i="1" l="1"/>
  <c r="I5241" i="1" l="1"/>
  <c r="H5241" i="1" s="1"/>
  <c r="J5241" i="1"/>
  <c r="L5241" i="1" s="1"/>
  <c r="K5241" i="1" l="1"/>
  <c r="I5242" i="1" l="1"/>
  <c r="H5242" i="1" s="1"/>
  <c r="J5242" i="1"/>
  <c r="L5242" i="1" s="1"/>
  <c r="K5242" i="1" l="1"/>
  <c r="J5243" i="1" l="1"/>
  <c r="L5243" i="1" s="1"/>
  <c r="I5243" i="1"/>
  <c r="H5243" i="1" s="1"/>
  <c r="K5243" i="1" l="1"/>
  <c r="I5244" i="1"/>
  <c r="H5244" i="1" s="1"/>
  <c r="J5244" i="1"/>
  <c r="L5244" i="1" s="1"/>
  <c r="K5244" i="1" l="1"/>
  <c r="I5245" i="1" l="1"/>
  <c r="H5245" i="1" s="1"/>
  <c r="J5245" i="1"/>
  <c r="L5245" i="1" s="1"/>
  <c r="K5245" i="1" l="1"/>
  <c r="J5246" i="1" l="1"/>
  <c r="L5246" i="1" s="1"/>
  <c r="I5246" i="1"/>
  <c r="H5246" i="1" s="1"/>
  <c r="K5246" i="1" l="1"/>
  <c r="J5247" i="1" l="1"/>
  <c r="L5247" i="1" s="1"/>
  <c r="I5247" i="1"/>
  <c r="H5247" i="1" s="1"/>
  <c r="K5247" i="1" l="1"/>
  <c r="I5248" i="1" l="1"/>
  <c r="H5248" i="1" s="1"/>
  <c r="J5248" i="1"/>
  <c r="L5248" i="1" s="1"/>
  <c r="K5248" i="1" l="1"/>
  <c r="J5249" i="1" l="1"/>
  <c r="L5249" i="1" s="1"/>
  <c r="I5249" i="1"/>
  <c r="H5249" i="1" s="1"/>
  <c r="K5249" i="1" l="1"/>
  <c r="J5250" i="1" l="1"/>
  <c r="L5250" i="1" s="1"/>
  <c r="I5250" i="1"/>
  <c r="H5250" i="1" s="1"/>
  <c r="K5250" i="1" l="1"/>
  <c r="I5251" i="1" l="1"/>
  <c r="H5251" i="1" s="1"/>
  <c r="J5251" i="1"/>
  <c r="L5251" i="1" s="1"/>
  <c r="K5251" i="1" l="1"/>
  <c r="I5252" i="1" l="1"/>
  <c r="H5252" i="1" s="1"/>
  <c r="J5252" i="1"/>
  <c r="L5252" i="1" s="1"/>
  <c r="K5252" i="1" l="1"/>
  <c r="I5253" i="1" l="1"/>
  <c r="H5253" i="1" s="1"/>
  <c r="J5253" i="1"/>
  <c r="L5253" i="1" s="1"/>
  <c r="K5253" i="1" l="1"/>
  <c r="J5254" i="1" l="1"/>
  <c r="L5254" i="1" s="1"/>
  <c r="I5254" i="1"/>
  <c r="H5254" i="1" s="1"/>
  <c r="K5254" i="1" l="1"/>
  <c r="I5255" i="1"/>
  <c r="H5255" i="1" s="1"/>
  <c r="J5255" i="1"/>
  <c r="L5255" i="1" s="1"/>
  <c r="K5255" i="1" l="1"/>
  <c r="I5256" i="1" l="1"/>
  <c r="H5256" i="1" s="1"/>
  <c r="J5256" i="1"/>
  <c r="L5256" i="1" s="1"/>
  <c r="K5256" i="1" l="1"/>
  <c r="I5257" i="1" l="1"/>
  <c r="H5257" i="1" s="1"/>
  <c r="J5257" i="1"/>
  <c r="L5257" i="1" s="1"/>
  <c r="K5257" i="1" l="1"/>
  <c r="I5258" i="1" l="1"/>
  <c r="H5258" i="1" s="1"/>
  <c r="J5258" i="1"/>
  <c r="L5258" i="1" s="1"/>
  <c r="K5258" i="1" l="1"/>
  <c r="J5259" i="1" l="1"/>
  <c r="L5259" i="1" s="1"/>
  <c r="I5259" i="1"/>
  <c r="H5259" i="1" s="1"/>
  <c r="K5259" i="1" l="1"/>
  <c r="I5260" i="1" l="1"/>
  <c r="H5260" i="1" s="1"/>
  <c r="J5260" i="1"/>
  <c r="L5260" i="1" s="1"/>
  <c r="K5260" i="1" l="1"/>
  <c r="J5261" i="1" l="1"/>
  <c r="L5261" i="1" s="1"/>
  <c r="I5261" i="1"/>
  <c r="H5261" i="1" s="1"/>
  <c r="K5261" i="1" l="1"/>
  <c r="I5262" i="1" l="1"/>
  <c r="H5262" i="1" s="1"/>
  <c r="J5262" i="1"/>
  <c r="L5262" i="1" s="1"/>
  <c r="K5262" i="1" l="1"/>
  <c r="I5263" i="1" l="1"/>
  <c r="H5263" i="1" s="1"/>
  <c r="J5263" i="1"/>
  <c r="L5263" i="1" s="1"/>
  <c r="K5263" i="1" l="1"/>
  <c r="I5264" i="1" l="1"/>
  <c r="H5264" i="1" s="1"/>
  <c r="J5264" i="1"/>
  <c r="L5264" i="1" s="1"/>
  <c r="K5264" i="1" l="1"/>
  <c r="J5265" i="1" l="1"/>
  <c r="L5265" i="1" s="1"/>
  <c r="I5265" i="1"/>
  <c r="H5265" i="1" s="1"/>
  <c r="K5265" i="1" l="1"/>
  <c r="I5266" i="1" l="1"/>
  <c r="H5266" i="1" s="1"/>
  <c r="J5266" i="1"/>
  <c r="L5266" i="1" s="1"/>
  <c r="K5266" i="1" l="1"/>
  <c r="J5267" i="1" l="1"/>
  <c r="L5267" i="1" s="1"/>
  <c r="I5267" i="1"/>
  <c r="H5267" i="1" s="1"/>
  <c r="K5267" i="1" l="1"/>
  <c r="J5268" i="1"/>
  <c r="L5268" i="1" s="1"/>
  <c r="I5268" i="1"/>
  <c r="H5268" i="1" s="1"/>
  <c r="K5268" i="1" l="1"/>
  <c r="J5269" i="1" l="1"/>
  <c r="L5269" i="1" s="1"/>
  <c r="I5269" i="1"/>
  <c r="H5269" i="1" s="1"/>
  <c r="K5269" i="1" l="1"/>
  <c r="I5270" i="1" l="1"/>
  <c r="H5270" i="1" s="1"/>
  <c r="J5270" i="1"/>
  <c r="L5270" i="1" s="1"/>
  <c r="K5270" i="1" l="1"/>
  <c r="I5271" i="1" l="1"/>
  <c r="H5271" i="1" s="1"/>
  <c r="J5271" i="1"/>
  <c r="L5271" i="1" s="1"/>
  <c r="K5271" i="1" l="1"/>
  <c r="I5272" i="1" l="1"/>
  <c r="H5272" i="1" s="1"/>
  <c r="J5272" i="1"/>
  <c r="L5272" i="1" s="1"/>
  <c r="K5272" i="1" l="1"/>
  <c r="I5273" i="1" l="1"/>
  <c r="H5273" i="1" s="1"/>
  <c r="J5273" i="1"/>
  <c r="L5273" i="1" s="1"/>
  <c r="K5273" i="1" l="1"/>
  <c r="J5274" i="1" l="1"/>
  <c r="L5274" i="1" s="1"/>
  <c r="I5274" i="1"/>
  <c r="H5274" i="1" s="1"/>
  <c r="K5274" i="1" l="1"/>
  <c r="J5275" i="1" l="1"/>
  <c r="L5275" i="1" s="1"/>
  <c r="I5275" i="1"/>
  <c r="H5275" i="1" s="1"/>
  <c r="K5275" i="1" l="1"/>
  <c r="J5276" i="1" l="1"/>
  <c r="L5276" i="1" s="1"/>
  <c r="I5276" i="1"/>
  <c r="H5276" i="1" s="1"/>
  <c r="K5276" i="1" l="1"/>
  <c r="I5277" i="1" l="1"/>
  <c r="H5277" i="1" s="1"/>
  <c r="J5277" i="1"/>
  <c r="L5277" i="1" s="1"/>
  <c r="K5277" i="1" l="1"/>
  <c r="J5278" i="1" l="1"/>
  <c r="L5278" i="1" s="1"/>
  <c r="I5278" i="1"/>
  <c r="H5278" i="1" s="1"/>
  <c r="K5278" i="1" l="1"/>
  <c r="J5279" i="1" l="1"/>
  <c r="L5279" i="1" s="1"/>
  <c r="I5279" i="1"/>
  <c r="H5279" i="1" s="1"/>
  <c r="K5279" i="1" l="1"/>
  <c r="J5280" i="1" l="1"/>
  <c r="L5280" i="1" s="1"/>
  <c r="I5280" i="1"/>
  <c r="H5280" i="1" s="1"/>
  <c r="K5280" i="1" l="1"/>
  <c r="I5281" i="1" l="1"/>
  <c r="H5281" i="1" s="1"/>
  <c r="J5281" i="1"/>
  <c r="L5281" i="1" s="1"/>
  <c r="K5281" i="1" l="1"/>
  <c r="I5282" i="1" l="1"/>
  <c r="H5282" i="1" s="1"/>
  <c r="J5282" i="1"/>
  <c r="L5282" i="1" s="1"/>
  <c r="K5282" i="1" l="1"/>
  <c r="I5283" i="1" l="1"/>
  <c r="H5283" i="1" s="1"/>
  <c r="J5283" i="1"/>
  <c r="L5283" i="1" s="1"/>
  <c r="K5283" i="1" l="1"/>
  <c r="I5284" i="1" l="1"/>
  <c r="H5284" i="1" s="1"/>
  <c r="J5284" i="1"/>
  <c r="L5284" i="1" s="1"/>
  <c r="K5284" i="1" l="1"/>
  <c r="I5285" i="1" l="1"/>
  <c r="H5285" i="1" s="1"/>
  <c r="J5285" i="1"/>
  <c r="L5285" i="1" s="1"/>
  <c r="K5285" i="1" l="1"/>
  <c r="I5286" i="1" l="1"/>
  <c r="H5286" i="1" s="1"/>
  <c r="J5286" i="1"/>
  <c r="L5286" i="1" s="1"/>
  <c r="K5286" i="1" l="1"/>
  <c r="I5287" i="1" l="1"/>
  <c r="H5287" i="1" s="1"/>
  <c r="J5287" i="1"/>
  <c r="L5287" i="1" s="1"/>
  <c r="K5287" i="1" l="1"/>
  <c r="I5288" i="1" l="1"/>
  <c r="H5288" i="1" s="1"/>
  <c r="J5288" i="1"/>
  <c r="L5288" i="1" s="1"/>
  <c r="K5288" i="1" l="1"/>
  <c r="J5289" i="1" l="1"/>
  <c r="L5289" i="1" s="1"/>
  <c r="I5289" i="1"/>
  <c r="H5289" i="1" s="1"/>
  <c r="K5289" i="1" l="1"/>
  <c r="I5290" i="1" l="1"/>
  <c r="H5290" i="1" s="1"/>
  <c r="J5290" i="1"/>
  <c r="L5290" i="1" s="1"/>
  <c r="K5290" i="1" l="1"/>
  <c r="J5291" i="1" l="1"/>
  <c r="L5291" i="1" s="1"/>
  <c r="I5291" i="1"/>
  <c r="H5291" i="1" s="1"/>
  <c r="K5291" i="1" l="1"/>
  <c r="I5292" i="1" l="1"/>
  <c r="H5292" i="1" s="1"/>
  <c r="J5292" i="1"/>
  <c r="L5292" i="1" s="1"/>
  <c r="K5292" i="1" l="1"/>
  <c r="J5293" i="1" l="1"/>
  <c r="L5293" i="1" s="1"/>
  <c r="I5293" i="1"/>
  <c r="H5293" i="1" s="1"/>
  <c r="K5293" i="1" l="1"/>
  <c r="J5294" i="1" l="1"/>
  <c r="L5294" i="1" s="1"/>
  <c r="I5294" i="1"/>
  <c r="H5294" i="1" s="1"/>
  <c r="K5294" i="1" l="1"/>
  <c r="J5295" i="1" l="1"/>
  <c r="L5295" i="1" s="1"/>
  <c r="I5295" i="1"/>
  <c r="H5295" i="1" s="1"/>
  <c r="K5295" i="1" l="1"/>
  <c r="J5296" i="1" l="1"/>
  <c r="L5296" i="1" s="1"/>
  <c r="I5296" i="1"/>
  <c r="H5296" i="1" s="1"/>
  <c r="K5296" i="1" l="1"/>
  <c r="J5297" i="1" l="1"/>
  <c r="L5297" i="1" s="1"/>
  <c r="I5297" i="1"/>
  <c r="H5297" i="1" s="1"/>
  <c r="K5297" i="1" l="1"/>
  <c r="I5298" i="1"/>
  <c r="H5298" i="1" s="1"/>
  <c r="J5298" i="1"/>
  <c r="L5298" i="1" s="1"/>
  <c r="K5298" i="1" l="1"/>
  <c r="J5299" i="1" l="1"/>
  <c r="L5299" i="1" s="1"/>
  <c r="I5299" i="1"/>
  <c r="H5299" i="1" s="1"/>
  <c r="K5299" i="1" l="1"/>
  <c r="J5300" i="1" l="1"/>
  <c r="L5300" i="1" s="1"/>
  <c r="I5300" i="1"/>
  <c r="H5300" i="1" s="1"/>
  <c r="K5300" i="1" l="1"/>
  <c r="I5301" i="1" l="1"/>
  <c r="H5301" i="1" s="1"/>
  <c r="J5301" i="1"/>
  <c r="L5301" i="1" s="1"/>
  <c r="K5301" i="1" l="1"/>
  <c r="I5302" i="1" l="1"/>
  <c r="H5302" i="1" s="1"/>
  <c r="J5302" i="1"/>
  <c r="L5302" i="1" s="1"/>
  <c r="K5302" i="1" l="1"/>
  <c r="J5303" i="1" l="1"/>
  <c r="L5303" i="1" s="1"/>
  <c r="I5303" i="1"/>
  <c r="H5303" i="1" s="1"/>
  <c r="K5303" i="1" l="1"/>
  <c r="I5304" i="1" l="1"/>
  <c r="H5304" i="1" s="1"/>
  <c r="J5304" i="1"/>
  <c r="L5304" i="1" s="1"/>
  <c r="K5304" i="1" l="1"/>
  <c r="J5305" i="1" l="1"/>
  <c r="L5305" i="1" s="1"/>
  <c r="I5305" i="1"/>
  <c r="H5305" i="1" s="1"/>
  <c r="K5305" i="1" l="1"/>
  <c r="I5306" i="1" l="1"/>
  <c r="H5306" i="1" s="1"/>
  <c r="J5306" i="1"/>
  <c r="L5306" i="1" s="1"/>
  <c r="K5306" i="1" l="1"/>
  <c r="J5307" i="1" l="1"/>
  <c r="L5307" i="1" s="1"/>
  <c r="I5307" i="1"/>
  <c r="H5307" i="1" s="1"/>
  <c r="K5307" i="1" l="1"/>
  <c r="I5308" i="1" l="1"/>
  <c r="H5308" i="1" s="1"/>
  <c r="J5308" i="1"/>
  <c r="L5308" i="1" s="1"/>
  <c r="K5308" i="1" l="1"/>
  <c r="J5309" i="1" l="1"/>
  <c r="L5309" i="1" s="1"/>
  <c r="I5309" i="1"/>
  <c r="H5309" i="1" s="1"/>
  <c r="K5309" i="1" l="1"/>
  <c r="I5310" i="1" l="1"/>
  <c r="H5310" i="1" s="1"/>
  <c r="J5310" i="1"/>
  <c r="L5310" i="1" s="1"/>
  <c r="K5310" i="1" l="1"/>
  <c r="I5311" i="1" l="1"/>
  <c r="H5311" i="1" s="1"/>
  <c r="J5311" i="1"/>
  <c r="L5311" i="1" s="1"/>
  <c r="K5311" i="1" l="1"/>
  <c r="I5312" i="1" l="1"/>
  <c r="H5312" i="1" s="1"/>
  <c r="J5312" i="1"/>
  <c r="L5312" i="1" s="1"/>
  <c r="K5312" i="1" l="1"/>
  <c r="J5313" i="1" l="1"/>
  <c r="L5313" i="1" s="1"/>
  <c r="I5313" i="1"/>
  <c r="H5313" i="1" s="1"/>
  <c r="K5313" i="1" l="1"/>
  <c r="I5314" i="1" l="1"/>
  <c r="H5314" i="1" s="1"/>
  <c r="J5314" i="1"/>
  <c r="L5314" i="1" s="1"/>
  <c r="K5314" i="1" l="1"/>
  <c r="I5315" i="1" l="1"/>
  <c r="H5315" i="1" s="1"/>
  <c r="J5315" i="1"/>
  <c r="L5315" i="1" s="1"/>
  <c r="K5315" i="1" l="1"/>
  <c r="J5316" i="1" l="1"/>
  <c r="L5316" i="1" s="1"/>
  <c r="I5316" i="1"/>
  <c r="H5316" i="1" s="1"/>
  <c r="K5316" i="1" l="1"/>
  <c r="I5317" i="1" l="1"/>
  <c r="H5317" i="1" s="1"/>
  <c r="J5317" i="1"/>
  <c r="L5317" i="1" s="1"/>
  <c r="K5317" i="1" l="1"/>
  <c r="I5318" i="1" l="1"/>
  <c r="H5318" i="1" s="1"/>
  <c r="J5318" i="1"/>
  <c r="L5318" i="1" s="1"/>
  <c r="K5318" i="1" l="1"/>
  <c r="J5319" i="1" l="1"/>
  <c r="L5319" i="1" s="1"/>
  <c r="I5319" i="1"/>
  <c r="H5319" i="1" s="1"/>
  <c r="K5319" i="1" l="1"/>
  <c r="J5320" i="1" l="1"/>
  <c r="L5320" i="1" s="1"/>
  <c r="I5320" i="1"/>
  <c r="H5320" i="1" s="1"/>
  <c r="K5320" i="1" l="1"/>
  <c r="J5321" i="1" l="1"/>
  <c r="L5321" i="1" s="1"/>
  <c r="I5321" i="1"/>
  <c r="H5321" i="1" s="1"/>
  <c r="K5321" i="1" l="1"/>
  <c r="I5322" i="1" l="1"/>
  <c r="H5322" i="1" s="1"/>
  <c r="J5322" i="1"/>
  <c r="L5322" i="1" s="1"/>
  <c r="K5322" i="1" l="1"/>
  <c r="I5323" i="1" l="1"/>
  <c r="H5323" i="1" s="1"/>
  <c r="J5323" i="1"/>
  <c r="L5323" i="1" s="1"/>
  <c r="K5323" i="1" l="1"/>
  <c r="I5324" i="1" l="1"/>
  <c r="H5324" i="1" s="1"/>
  <c r="J5324" i="1"/>
  <c r="L5324" i="1" s="1"/>
  <c r="K5324" i="1" l="1"/>
  <c r="I5325" i="1" l="1"/>
  <c r="H5325" i="1" s="1"/>
  <c r="J5325" i="1"/>
  <c r="L5325" i="1" s="1"/>
  <c r="K5325" i="1" l="1"/>
  <c r="I5326" i="1" l="1"/>
  <c r="H5326" i="1" s="1"/>
  <c r="J5326" i="1"/>
  <c r="L5326" i="1" s="1"/>
  <c r="K5326" i="1" l="1"/>
  <c r="J5327" i="1" l="1"/>
  <c r="L5327" i="1" s="1"/>
  <c r="I5327" i="1"/>
  <c r="H5327" i="1" s="1"/>
  <c r="K5327" i="1" l="1"/>
  <c r="I5328" i="1"/>
  <c r="H5328" i="1" s="1"/>
  <c r="J5328" i="1"/>
  <c r="L5328" i="1" s="1"/>
  <c r="K5328" i="1" l="1"/>
  <c r="J5329" i="1" l="1"/>
  <c r="L5329" i="1" s="1"/>
  <c r="I5329" i="1"/>
  <c r="H5329" i="1" s="1"/>
  <c r="K5329" i="1" l="1"/>
  <c r="I5330" i="1" l="1"/>
  <c r="H5330" i="1" s="1"/>
  <c r="J5330" i="1"/>
  <c r="L5330" i="1" s="1"/>
  <c r="K5330" i="1" l="1"/>
  <c r="I5331" i="1" l="1"/>
  <c r="H5331" i="1" s="1"/>
  <c r="J5331" i="1"/>
  <c r="L5331" i="1" s="1"/>
  <c r="K5331" i="1" l="1"/>
  <c r="J5332" i="1" l="1"/>
  <c r="L5332" i="1" s="1"/>
  <c r="I5332" i="1"/>
  <c r="H5332" i="1" s="1"/>
  <c r="K5332" i="1" l="1"/>
  <c r="I5333" i="1"/>
  <c r="H5333" i="1" s="1"/>
  <c r="J5333" i="1"/>
  <c r="L5333" i="1" s="1"/>
  <c r="K5333" i="1" l="1"/>
  <c r="J5334" i="1"/>
  <c r="L5334" i="1" s="1"/>
  <c r="I5334" i="1"/>
  <c r="H5334" i="1" s="1"/>
  <c r="K5334" i="1" l="1"/>
  <c r="I5335" i="1"/>
  <c r="H5335" i="1" s="1"/>
  <c r="J5335" i="1"/>
  <c r="L5335" i="1" s="1"/>
  <c r="K5335" i="1" l="1"/>
  <c r="J5336" i="1" s="1"/>
  <c r="L5336" i="1" s="1"/>
  <c r="I5336" i="1" l="1"/>
  <c r="H5336" i="1" s="1"/>
  <c r="K5336" i="1"/>
  <c r="J5337" i="1" s="1"/>
  <c r="L5337" i="1" s="1"/>
  <c r="I5337" i="1" l="1"/>
  <c r="H5337" i="1" s="1"/>
  <c r="K5337" i="1"/>
  <c r="J5338" i="1" l="1"/>
  <c r="L5338" i="1" s="1"/>
  <c r="I5338" i="1"/>
  <c r="H5338" i="1" s="1"/>
  <c r="K5338" i="1" l="1"/>
  <c r="J5339" i="1" l="1"/>
  <c r="L5339" i="1" s="1"/>
  <c r="I5339" i="1"/>
  <c r="H5339" i="1" s="1"/>
  <c r="K5339" i="1" l="1"/>
  <c r="I5340" i="1" l="1"/>
  <c r="H5340" i="1" s="1"/>
  <c r="J5340" i="1"/>
  <c r="L5340" i="1" s="1"/>
  <c r="K5340" i="1" l="1"/>
  <c r="J5341" i="1" l="1"/>
  <c r="L5341" i="1" s="1"/>
  <c r="I5341" i="1"/>
  <c r="H5341" i="1" s="1"/>
  <c r="K5341" i="1" l="1"/>
  <c r="I5342" i="1"/>
  <c r="H5342" i="1" s="1"/>
  <c r="J5342" i="1"/>
  <c r="L5342" i="1" s="1"/>
  <c r="K5342" i="1" l="1"/>
  <c r="J5343" i="1" l="1"/>
  <c r="L5343" i="1" s="1"/>
  <c r="I5343" i="1"/>
  <c r="H5343" i="1" s="1"/>
  <c r="K5343" i="1" l="1"/>
  <c r="J5344" i="1" l="1"/>
  <c r="L5344" i="1" s="1"/>
  <c r="I5344" i="1"/>
  <c r="H5344" i="1" s="1"/>
  <c r="K5344" i="1" l="1"/>
  <c r="I5345" i="1" l="1"/>
  <c r="H5345" i="1" s="1"/>
  <c r="J5345" i="1"/>
  <c r="L5345" i="1" s="1"/>
  <c r="K5345" i="1" l="1"/>
  <c r="J5346" i="1" l="1"/>
  <c r="L5346" i="1" s="1"/>
  <c r="I5346" i="1"/>
  <c r="H5346" i="1" s="1"/>
  <c r="K5346" i="1" l="1"/>
  <c r="I5347" i="1" l="1"/>
  <c r="H5347" i="1" s="1"/>
  <c r="J5347" i="1"/>
  <c r="L5347" i="1" s="1"/>
  <c r="K5347" i="1" l="1"/>
  <c r="J5348" i="1" l="1"/>
  <c r="L5348" i="1" s="1"/>
  <c r="I5348" i="1"/>
  <c r="H5348" i="1" s="1"/>
  <c r="K5348" i="1" l="1"/>
  <c r="I5349" i="1" l="1"/>
  <c r="H5349" i="1" s="1"/>
  <c r="J5349" i="1"/>
  <c r="L5349" i="1" s="1"/>
  <c r="K5349" i="1" l="1"/>
  <c r="J5350" i="1" l="1"/>
  <c r="L5350" i="1" s="1"/>
  <c r="I5350" i="1"/>
  <c r="H5350" i="1" s="1"/>
  <c r="K5350" i="1" l="1"/>
  <c r="J5351" i="1" l="1"/>
  <c r="L5351" i="1" s="1"/>
  <c r="I5351" i="1"/>
  <c r="H5351" i="1" s="1"/>
  <c r="K5351" i="1" l="1"/>
  <c r="J5352" i="1" l="1"/>
  <c r="L5352" i="1" s="1"/>
  <c r="I5352" i="1"/>
  <c r="H5352" i="1" s="1"/>
  <c r="K5352" i="1" l="1"/>
  <c r="J5353" i="1"/>
  <c r="L5353" i="1" s="1"/>
  <c r="I5353" i="1"/>
  <c r="H5353" i="1" s="1"/>
  <c r="K5353" i="1" l="1"/>
  <c r="J5354" i="1" l="1"/>
  <c r="L5354" i="1" s="1"/>
  <c r="I5354" i="1"/>
  <c r="H5354" i="1" s="1"/>
  <c r="K5354" i="1" l="1"/>
  <c r="I5355" i="1" l="1"/>
  <c r="H5355" i="1" s="1"/>
  <c r="J5355" i="1"/>
  <c r="L5355" i="1" s="1"/>
  <c r="K5355" i="1" l="1"/>
  <c r="J5356" i="1" l="1"/>
  <c r="L5356" i="1" s="1"/>
  <c r="I5356" i="1"/>
  <c r="H5356" i="1" s="1"/>
  <c r="K5356" i="1" l="1"/>
  <c r="J5357" i="1"/>
  <c r="L5357" i="1" s="1"/>
  <c r="I5357" i="1"/>
  <c r="H5357" i="1" s="1"/>
  <c r="K5357" i="1" l="1"/>
  <c r="I5358" i="1" l="1"/>
  <c r="H5358" i="1" s="1"/>
  <c r="J5358" i="1"/>
  <c r="L5358" i="1" s="1"/>
  <c r="K5358" i="1" l="1"/>
  <c r="J5359" i="1" l="1"/>
  <c r="L5359" i="1" s="1"/>
  <c r="I5359" i="1"/>
  <c r="H5359" i="1" s="1"/>
  <c r="K5359" i="1" l="1"/>
  <c r="J5360" i="1" l="1"/>
  <c r="L5360" i="1" s="1"/>
  <c r="I5360" i="1"/>
  <c r="H5360" i="1" s="1"/>
  <c r="K5360" i="1" l="1"/>
  <c r="I5361" i="1" l="1"/>
  <c r="H5361" i="1" s="1"/>
  <c r="J5361" i="1"/>
  <c r="L5361" i="1" s="1"/>
  <c r="K5361" i="1" l="1"/>
  <c r="I5362" i="1" l="1"/>
  <c r="H5362" i="1" s="1"/>
  <c r="J5362" i="1"/>
  <c r="L5362" i="1" s="1"/>
  <c r="K5362" i="1" l="1"/>
  <c r="J5363" i="1" l="1"/>
  <c r="L5363" i="1" s="1"/>
  <c r="I5363" i="1"/>
  <c r="H5363" i="1" s="1"/>
  <c r="K5363" i="1" l="1"/>
  <c r="J5364" i="1" l="1"/>
  <c r="L5364" i="1" s="1"/>
  <c r="I5364" i="1"/>
  <c r="H5364" i="1" s="1"/>
  <c r="K5364" i="1" l="1"/>
  <c r="I5365" i="1" l="1"/>
  <c r="H5365" i="1" s="1"/>
  <c r="J5365" i="1"/>
  <c r="L5365" i="1" s="1"/>
  <c r="K5365" i="1" l="1"/>
  <c r="I5366" i="1" l="1"/>
  <c r="H5366" i="1" s="1"/>
  <c r="J5366" i="1"/>
  <c r="L5366" i="1" s="1"/>
  <c r="K5366" i="1" l="1"/>
  <c r="I5367" i="1" l="1"/>
  <c r="H5367" i="1" s="1"/>
  <c r="J5367" i="1"/>
  <c r="L5367" i="1" s="1"/>
  <c r="K5367" i="1" l="1"/>
  <c r="J5368" i="1" l="1"/>
  <c r="L5368" i="1" s="1"/>
  <c r="I5368" i="1"/>
  <c r="H5368" i="1" s="1"/>
  <c r="K5368" i="1" l="1"/>
  <c r="J5369" i="1" l="1"/>
  <c r="L5369" i="1" s="1"/>
  <c r="I5369" i="1"/>
  <c r="H5369" i="1" s="1"/>
  <c r="K5369" i="1" l="1"/>
  <c r="J5370" i="1" l="1"/>
  <c r="L5370" i="1" s="1"/>
  <c r="I5370" i="1"/>
  <c r="H5370" i="1" s="1"/>
  <c r="K5370" i="1" l="1"/>
  <c r="I5371" i="1" l="1"/>
  <c r="H5371" i="1" s="1"/>
  <c r="J5371" i="1"/>
  <c r="L5371" i="1" s="1"/>
  <c r="K5371" i="1" l="1"/>
  <c r="J5372" i="1" l="1"/>
  <c r="L5372" i="1" s="1"/>
  <c r="I5372" i="1"/>
  <c r="H5372" i="1" s="1"/>
  <c r="K5372" i="1" l="1"/>
  <c r="I5373" i="1" l="1"/>
  <c r="H5373" i="1" s="1"/>
  <c r="J5373" i="1"/>
  <c r="L5373" i="1" s="1"/>
  <c r="K5373" i="1" l="1"/>
  <c r="J5374" i="1" l="1"/>
  <c r="L5374" i="1" s="1"/>
  <c r="I5374" i="1"/>
  <c r="H5374" i="1" s="1"/>
  <c r="K5374" i="1" l="1"/>
  <c r="J5375" i="1" l="1"/>
  <c r="L5375" i="1" s="1"/>
  <c r="I5375" i="1"/>
  <c r="H5375" i="1" s="1"/>
  <c r="K5375" i="1" l="1"/>
  <c r="I5376" i="1" l="1"/>
  <c r="H5376" i="1" s="1"/>
  <c r="J5376" i="1"/>
  <c r="L5376" i="1" s="1"/>
  <c r="K5376" i="1" l="1"/>
  <c r="I5377" i="1" l="1"/>
  <c r="H5377" i="1" s="1"/>
  <c r="J5377" i="1"/>
  <c r="L5377" i="1" s="1"/>
  <c r="K5377" i="1" l="1"/>
  <c r="I5378" i="1" l="1"/>
  <c r="H5378" i="1" s="1"/>
  <c r="J5378" i="1"/>
  <c r="L5378" i="1" s="1"/>
  <c r="K5378" i="1" l="1"/>
  <c r="I5379" i="1" l="1"/>
  <c r="H5379" i="1" s="1"/>
  <c r="J5379" i="1"/>
  <c r="L5379" i="1" s="1"/>
  <c r="K5379" i="1" l="1"/>
  <c r="I5380" i="1" l="1"/>
  <c r="H5380" i="1" s="1"/>
  <c r="J5380" i="1"/>
  <c r="L5380" i="1" s="1"/>
  <c r="K5380" i="1" l="1"/>
  <c r="I5381" i="1" l="1"/>
  <c r="H5381" i="1" s="1"/>
  <c r="J5381" i="1"/>
  <c r="L5381" i="1" s="1"/>
  <c r="K5381" i="1" l="1"/>
  <c r="J5382" i="1" l="1"/>
  <c r="L5382" i="1" s="1"/>
  <c r="I5382" i="1"/>
  <c r="H5382" i="1" s="1"/>
  <c r="K5382" i="1" l="1"/>
  <c r="I5383" i="1" l="1"/>
  <c r="H5383" i="1" s="1"/>
  <c r="J5383" i="1"/>
  <c r="L5383" i="1" s="1"/>
  <c r="K5383" i="1" l="1"/>
  <c r="I5384" i="1" l="1"/>
  <c r="H5384" i="1" s="1"/>
  <c r="J5384" i="1"/>
  <c r="L5384" i="1" s="1"/>
  <c r="K5384" i="1" l="1"/>
  <c r="J5385" i="1" l="1"/>
  <c r="L5385" i="1" s="1"/>
  <c r="I5385" i="1"/>
  <c r="H5385" i="1" s="1"/>
  <c r="K5385" i="1" l="1"/>
  <c r="J5386" i="1" l="1"/>
  <c r="L5386" i="1" s="1"/>
  <c r="I5386" i="1"/>
  <c r="H5386" i="1" s="1"/>
  <c r="K5386" i="1" l="1"/>
  <c r="J5387" i="1" l="1"/>
  <c r="L5387" i="1" s="1"/>
  <c r="I5387" i="1"/>
  <c r="H5387" i="1" s="1"/>
  <c r="K5387" i="1" l="1"/>
  <c r="J5388" i="1" l="1"/>
  <c r="L5388" i="1" s="1"/>
  <c r="I5388" i="1"/>
  <c r="H5388" i="1" s="1"/>
  <c r="K5388" i="1" l="1"/>
  <c r="I5389" i="1" l="1"/>
  <c r="H5389" i="1" s="1"/>
  <c r="J5389" i="1"/>
  <c r="L5389" i="1" s="1"/>
  <c r="K5389" i="1" l="1"/>
  <c r="J5390" i="1" l="1"/>
  <c r="L5390" i="1" s="1"/>
  <c r="I5390" i="1"/>
  <c r="H5390" i="1" s="1"/>
  <c r="K5390" i="1" l="1"/>
  <c r="J5391" i="1" l="1"/>
  <c r="L5391" i="1" s="1"/>
  <c r="I5391" i="1"/>
  <c r="H5391" i="1" s="1"/>
  <c r="K5391" i="1" l="1"/>
  <c r="I5392" i="1" l="1"/>
  <c r="H5392" i="1" s="1"/>
  <c r="J5392" i="1"/>
  <c r="L5392" i="1" s="1"/>
  <c r="K5392" i="1" l="1"/>
  <c r="J5393" i="1" l="1"/>
  <c r="L5393" i="1" s="1"/>
  <c r="I5393" i="1"/>
  <c r="H5393" i="1" s="1"/>
  <c r="K5393" i="1" l="1"/>
  <c r="I5394" i="1" l="1"/>
  <c r="H5394" i="1" s="1"/>
  <c r="J5394" i="1"/>
  <c r="L5394" i="1" s="1"/>
  <c r="K5394" i="1" l="1"/>
  <c r="J5395" i="1" l="1"/>
  <c r="L5395" i="1" s="1"/>
  <c r="I5395" i="1"/>
  <c r="H5395" i="1" s="1"/>
  <c r="K5395" i="1" l="1"/>
  <c r="I5396" i="1" l="1"/>
  <c r="H5396" i="1" s="1"/>
  <c r="J5396" i="1"/>
  <c r="L5396" i="1" s="1"/>
  <c r="K5396" i="1" l="1"/>
  <c r="J5397" i="1" l="1"/>
  <c r="L5397" i="1" s="1"/>
  <c r="I5397" i="1"/>
  <c r="H5397" i="1" s="1"/>
  <c r="K5397" i="1" l="1"/>
  <c r="J5398" i="1" l="1"/>
  <c r="L5398" i="1" s="1"/>
  <c r="I5398" i="1"/>
  <c r="H5398" i="1" s="1"/>
  <c r="K5398" i="1" l="1"/>
  <c r="I5399" i="1" l="1"/>
  <c r="H5399" i="1" s="1"/>
  <c r="J5399" i="1"/>
  <c r="L5399" i="1" s="1"/>
  <c r="K5399" i="1" l="1"/>
  <c r="J5400" i="1" l="1"/>
  <c r="L5400" i="1" s="1"/>
  <c r="I5400" i="1"/>
  <c r="H5400" i="1" s="1"/>
  <c r="K5400" i="1" l="1"/>
  <c r="J5401" i="1" l="1"/>
  <c r="L5401" i="1" s="1"/>
  <c r="I5401" i="1"/>
  <c r="H5401" i="1" s="1"/>
  <c r="K5401" i="1" l="1"/>
  <c r="J5402" i="1" l="1"/>
  <c r="L5402" i="1" s="1"/>
  <c r="I5402" i="1"/>
  <c r="H5402" i="1" s="1"/>
  <c r="K5402" i="1" l="1"/>
  <c r="I5403" i="1"/>
  <c r="H5403" i="1" s="1"/>
  <c r="J5403" i="1"/>
  <c r="L5403" i="1" s="1"/>
  <c r="K5403" i="1" l="1"/>
  <c r="I5404" i="1" l="1"/>
  <c r="H5404" i="1" s="1"/>
  <c r="J5404" i="1"/>
  <c r="L5404" i="1" s="1"/>
  <c r="K5404" i="1" l="1"/>
  <c r="I5405" i="1" l="1"/>
  <c r="H5405" i="1" s="1"/>
  <c r="J5405" i="1"/>
  <c r="L5405" i="1" s="1"/>
  <c r="K5405" i="1" l="1"/>
  <c r="I5406" i="1" l="1"/>
  <c r="H5406" i="1" s="1"/>
  <c r="J5406" i="1"/>
  <c r="L5406" i="1" s="1"/>
  <c r="K5406" i="1" l="1"/>
  <c r="I5407" i="1" l="1"/>
  <c r="H5407" i="1" s="1"/>
  <c r="J5407" i="1"/>
  <c r="L5407" i="1" s="1"/>
  <c r="K5407" i="1" l="1"/>
  <c r="I5408" i="1" l="1"/>
  <c r="H5408" i="1" s="1"/>
  <c r="J5408" i="1"/>
  <c r="L5408" i="1" s="1"/>
  <c r="K5408" i="1" l="1"/>
  <c r="I5409" i="1" l="1"/>
  <c r="H5409" i="1" s="1"/>
  <c r="J5409" i="1"/>
  <c r="L5409" i="1" s="1"/>
  <c r="K5409" i="1" l="1"/>
  <c r="J5410" i="1" l="1"/>
  <c r="L5410" i="1" s="1"/>
  <c r="I5410" i="1"/>
  <c r="H5410" i="1" s="1"/>
  <c r="K5410" i="1" l="1"/>
  <c r="J5411" i="1" l="1"/>
  <c r="L5411" i="1" s="1"/>
  <c r="I5411" i="1"/>
  <c r="H5411" i="1" s="1"/>
  <c r="K5411" i="1" l="1"/>
  <c r="J5412" i="1" l="1"/>
  <c r="L5412" i="1" s="1"/>
  <c r="I5412" i="1"/>
  <c r="H5412" i="1" s="1"/>
  <c r="K5412" i="1" l="1"/>
  <c r="I5413" i="1" l="1"/>
  <c r="H5413" i="1" s="1"/>
  <c r="J5413" i="1"/>
  <c r="L5413" i="1" s="1"/>
  <c r="K5413" i="1" l="1"/>
  <c r="I5414" i="1" l="1"/>
  <c r="H5414" i="1" s="1"/>
  <c r="J5414" i="1"/>
  <c r="L5414" i="1" s="1"/>
  <c r="K5414" i="1" l="1"/>
  <c r="I5415" i="1" l="1"/>
  <c r="H5415" i="1" s="1"/>
  <c r="J5415" i="1"/>
  <c r="L5415" i="1" s="1"/>
  <c r="K5415" i="1" l="1"/>
  <c r="I5416" i="1" l="1"/>
  <c r="H5416" i="1" s="1"/>
  <c r="J5416" i="1"/>
  <c r="L5416" i="1" s="1"/>
  <c r="K5416" i="1" l="1"/>
  <c r="I5417" i="1" l="1"/>
  <c r="H5417" i="1" s="1"/>
  <c r="J5417" i="1"/>
  <c r="L5417" i="1" s="1"/>
  <c r="K5417" i="1" l="1"/>
  <c r="J5418" i="1" l="1"/>
  <c r="L5418" i="1" s="1"/>
  <c r="I5418" i="1"/>
  <c r="H5418" i="1" s="1"/>
  <c r="K5418" i="1" l="1"/>
  <c r="J5419" i="1" l="1"/>
  <c r="L5419" i="1" s="1"/>
  <c r="I5419" i="1"/>
  <c r="H5419" i="1" s="1"/>
  <c r="K5419" i="1" l="1"/>
  <c r="I5420" i="1" l="1"/>
  <c r="H5420" i="1" s="1"/>
  <c r="J5420" i="1"/>
  <c r="L5420" i="1" s="1"/>
  <c r="K5420" i="1" l="1"/>
  <c r="I5421" i="1" l="1"/>
  <c r="H5421" i="1" s="1"/>
  <c r="J5421" i="1"/>
  <c r="L5421" i="1" s="1"/>
  <c r="K5421" i="1" l="1"/>
  <c r="J5422" i="1" l="1"/>
  <c r="L5422" i="1" s="1"/>
  <c r="I5422" i="1"/>
  <c r="H5422" i="1" s="1"/>
  <c r="K5422" i="1" l="1"/>
  <c r="J5423" i="1"/>
  <c r="L5423" i="1" s="1"/>
  <c r="I5423" i="1"/>
  <c r="H5423" i="1" s="1"/>
  <c r="K5423" i="1" l="1"/>
  <c r="I5424" i="1"/>
  <c r="H5424" i="1" s="1"/>
  <c r="J5424" i="1"/>
  <c r="L5424" i="1" s="1"/>
  <c r="K5424" i="1" l="1"/>
  <c r="J5425" i="1" l="1"/>
  <c r="L5425" i="1" s="1"/>
  <c r="I5425" i="1"/>
  <c r="H5425" i="1" s="1"/>
  <c r="K5425" i="1" l="1"/>
  <c r="I5426" i="1" l="1"/>
  <c r="H5426" i="1" s="1"/>
  <c r="J5426" i="1"/>
  <c r="L5426" i="1" s="1"/>
  <c r="K5426" i="1" l="1"/>
  <c r="I5427" i="1" l="1"/>
  <c r="H5427" i="1" s="1"/>
  <c r="J5427" i="1"/>
  <c r="L5427" i="1" s="1"/>
  <c r="K5427" i="1" l="1"/>
  <c r="I5428" i="1" l="1"/>
  <c r="H5428" i="1" s="1"/>
  <c r="J5428" i="1"/>
  <c r="L5428" i="1" s="1"/>
  <c r="K5428" i="1" l="1"/>
  <c r="J5429" i="1" l="1"/>
  <c r="L5429" i="1" s="1"/>
  <c r="I5429" i="1"/>
  <c r="H5429" i="1" s="1"/>
  <c r="K5429" i="1" l="1"/>
  <c r="J5430" i="1" l="1"/>
  <c r="L5430" i="1" s="1"/>
  <c r="I5430" i="1"/>
  <c r="H5430" i="1" s="1"/>
  <c r="K5430" i="1" l="1"/>
  <c r="I5431" i="1" l="1"/>
  <c r="H5431" i="1" s="1"/>
  <c r="J5431" i="1"/>
  <c r="L5431" i="1" s="1"/>
  <c r="K5431" i="1" l="1"/>
  <c r="J5432" i="1" l="1"/>
  <c r="L5432" i="1" s="1"/>
  <c r="I5432" i="1"/>
  <c r="H5432" i="1" s="1"/>
  <c r="K5432" i="1" l="1"/>
  <c r="J5433" i="1" l="1"/>
  <c r="L5433" i="1" s="1"/>
  <c r="I5433" i="1"/>
  <c r="H5433" i="1" s="1"/>
  <c r="K5433" i="1" l="1"/>
  <c r="J5434" i="1" l="1"/>
  <c r="L5434" i="1" s="1"/>
  <c r="I5434" i="1"/>
  <c r="H5434" i="1" s="1"/>
  <c r="K5434" i="1" l="1"/>
  <c r="I5435" i="1" l="1"/>
  <c r="H5435" i="1" s="1"/>
  <c r="J5435" i="1"/>
  <c r="L5435" i="1" s="1"/>
  <c r="K5435" i="1" l="1"/>
  <c r="J5436" i="1" l="1"/>
  <c r="L5436" i="1" s="1"/>
  <c r="I5436" i="1"/>
  <c r="H5436" i="1" s="1"/>
  <c r="K5436" i="1" l="1"/>
  <c r="J5437" i="1" l="1"/>
  <c r="L5437" i="1" s="1"/>
  <c r="I5437" i="1"/>
  <c r="H5437" i="1" s="1"/>
  <c r="K5437" i="1" l="1"/>
  <c r="I5438" i="1"/>
  <c r="H5438" i="1" s="1"/>
  <c r="J5438" i="1"/>
  <c r="L5438" i="1" s="1"/>
  <c r="K5438" i="1" l="1"/>
  <c r="I5439" i="1" l="1"/>
  <c r="H5439" i="1" s="1"/>
  <c r="J5439" i="1"/>
  <c r="L5439" i="1" s="1"/>
  <c r="K5439" i="1" l="1"/>
  <c r="J5440" i="1" l="1"/>
  <c r="L5440" i="1" s="1"/>
  <c r="I5440" i="1"/>
  <c r="H5440" i="1" s="1"/>
  <c r="K5440" i="1" l="1"/>
  <c r="I5441" i="1" l="1"/>
  <c r="H5441" i="1" s="1"/>
  <c r="J5441" i="1"/>
  <c r="L5441" i="1" s="1"/>
  <c r="K5441" i="1" l="1"/>
  <c r="J5442" i="1" l="1"/>
  <c r="L5442" i="1" s="1"/>
  <c r="I5442" i="1"/>
  <c r="H5442" i="1" s="1"/>
  <c r="K5442" i="1" l="1"/>
  <c r="I5443" i="1" l="1"/>
  <c r="H5443" i="1" s="1"/>
  <c r="J5443" i="1"/>
  <c r="L5443" i="1" s="1"/>
  <c r="K5443" i="1" l="1"/>
  <c r="I5444" i="1" l="1"/>
  <c r="H5444" i="1" s="1"/>
  <c r="J5444" i="1"/>
  <c r="L5444" i="1" s="1"/>
  <c r="K5444" i="1" l="1"/>
  <c r="J5445" i="1" l="1"/>
  <c r="L5445" i="1" s="1"/>
  <c r="I5445" i="1"/>
  <c r="H5445" i="1" s="1"/>
  <c r="K5445" i="1" l="1"/>
  <c r="I5446" i="1" l="1"/>
  <c r="H5446" i="1" s="1"/>
  <c r="J5446" i="1"/>
  <c r="L5446" i="1" s="1"/>
  <c r="K5446" i="1" l="1"/>
  <c r="I5447" i="1" l="1"/>
  <c r="H5447" i="1" s="1"/>
  <c r="J5447" i="1"/>
  <c r="L5447" i="1" s="1"/>
  <c r="K5447" i="1" l="1"/>
  <c r="I5448" i="1" l="1"/>
  <c r="H5448" i="1" s="1"/>
  <c r="J5448" i="1"/>
  <c r="L5448" i="1" s="1"/>
  <c r="K5448" i="1" l="1"/>
  <c r="J5449" i="1" l="1"/>
  <c r="L5449" i="1" s="1"/>
  <c r="I5449" i="1"/>
  <c r="H5449" i="1" s="1"/>
  <c r="K5449" i="1" l="1"/>
  <c r="J5450" i="1" l="1"/>
  <c r="L5450" i="1" s="1"/>
  <c r="I5450" i="1"/>
  <c r="H5450" i="1" s="1"/>
  <c r="K5450" i="1" l="1"/>
  <c r="J5451" i="1"/>
  <c r="L5451" i="1" s="1"/>
  <c r="I5451" i="1"/>
  <c r="H5451" i="1" s="1"/>
  <c r="K5451" i="1" l="1"/>
  <c r="I5452" i="1" l="1"/>
  <c r="H5452" i="1" s="1"/>
  <c r="J5452" i="1"/>
  <c r="L5452" i="1" s="1"/>
  <c r="K5452" i="1" l="1"/>
  <c r="J5453" i="1" l="1"/>
  <c r="L5453" i="1" s="1"/>
  <c r="I5453" i="1"/>
  <c r="H5453" i="1" s="1"/>
  <c r="K5453" i="1" l="1"/>
  <c r="J5454" i="1"/>
  <c r="L5454" i="1" s="1"/>
  <c r="I5454" i="1"/>
  <c r="H5454" i="1" s="1"/>
  <c r="K5454" i="1" l="1"/>
  <c r="J5455" i="1" l="1"/>
  <c r="L5455" i="1" s="1"/>
  <c r="I5455" i="1"/>
  <c r="H5455" i="1" s="1"/>
  <c r="K5455" i="1" l="1"/>
  <c r="I5456" i="1" l="1"/>
  <c r="H5456" i="1" s="1"/>
  <c r="J5456" i="1"/>
  <c r="L5456" i="1" s="1"/>
  <c r="K5456" i="1" l="1"/>
  <c r="I5457" i="1" l="1"/>
  <c r="H5457" i="1" s="1"/>
  <c r="J5457" i="1"/>
  <c r="L5457" i="1" s="1"/>
  <c r="K5457" i="1" l="1"/>
  <c r="I5458" i="1" l="1"/>
  <c r="H5458" i="1" s="1"/>
  <c r="J5458" i="1"/>
  <c r="L5458" i="1" s="1"/>
  <c r="K5458" i="1" l="1"/>
  <c r="I5459" i="1" l="1"/>
  <c r="H5459" i="1" s="1"/>
  <c r="J5459" i="1"/>
  <c r="L5459" i="1" s="1"/>
  <c r="K5459" i="1" l="1"/>
  <c r="I5460" i="1" l="1"/>
  <c r="H5460" i="1" s="1"/>
  <c r="J5460" i="1"/>
  <c r="L5460" i="1" s="1"/>
  <c r="K5460" i="1" l="1"/>
  <c r="I5461" i="1" l="1"/>
  <c r="H5461" i="1" s="1"/>
  <c r="J5461" i="1"/>
  <c r="L5461" i="1" s="1"/>
  <c r="K5461" i="1" l="1"/>
  <c r="I5462" i="1" l="1"/>
  <c r="H5462" i="1" s="1"/>
  <c r="J5462" i="1"/>
  <c r="L5462" i="1" s="1"/>
  <c r="K5462" i="1" l="1"/>
  <c r="J5463" i="1" l="1"/>
  <c r="L5463" i="1" s="1"/>
  <c r="I5463" i="1"/>
  <c r="H5463" i="1" s="1"/>
  <c r="K5463" i="1" l="1"/>
  <c r="I5464" i="1" l="1"/>
  <c r="H5464" i="1" s="1"/>
  <c r="J5464" i="1"/>
  <c r="L5464" i="1" s="1"/>
  <c r="K5464" i="1" l="1"/>
  <c r="J5465" i="1" l="1"/>
  <c r="L5465" i="1" s="1"/>
  <c r="I5465" i="1"/>
  <c r="H5465" i="1" s="1"/>
  <c r="K5465" i="1" l="1"/>
  <c r="I5466" i="1"/>
  <c r="H5466" i="1" s="1"/>
  <c r="J5466" i="1"/>
  <c r="L5466" i="1" s="1"/>
  <c r="K5466" i="1" l="1"/>
  <c r="J5467" i="1" l="1"/>
  <c r="L5467" i="1" s="1"/>
  <c r="I5467" i="1"/>
  <c r="H5467" i="1" s="1"/>
  <c r="K5467" i="1" l="1"/>
  <c r="J5468" i="1" l="1"/>
  <c r="L5468" i="1" s="1"/>
  <c r="I5468" i="1"/>
  <c r="H5468" i="1" s="1"/>
  <c r="K5468" i="1" l="1"/>
  <c r="I5469" i="1" l="1"/>
  <c r="H5469" i="1" s="1"/>
  <c r="J5469" i="1"/>
  <c r="L5469" i="1" s="1"/>
  <c r="K5469" i="1" l="1"/>
  <c r="J5470" i="1" l="1"/>
  <c r="L5470" i="1" s="1"/>
  <c r="I5470" i="1"/>
  <c r="H5470" i="1" s="1"/>
  <c r="K5470" i="1" l="1"/>
  <c r="I5471" i="1" l="1"/>
  <c r="H5471" i="1" s="1"/>
  <c r="J5471" i="1"/>
  <c r="L5471" i="1" s="1"/>
  <c r="K5471" i="1" l="1"/>
  <c r="I5472" i="1" l="1"/>
  <c r="H5472" i="1" s="1"/>
  <c r="J5472" i="1"/>
  <c r="L5472" i="1" s="1"/>
  <c r="K5472" i="1" l="1"/>
  <c r="J5473" i="1" l="1"/>
  <c r="L5473" i="1" s="1"/>
  <c r="I5473" i="1"/>
  <c r="H5473" i="1" s="1"/>
  <c r="K5473" i="1" l="1"/>
  <c r="I5474" i="1" l="1"/>
  <c r="H5474" i="1" s="1"/>
  <c r="J5474" i="1"/>
  <c r="L5474" i="1" s="1"/>
  <c r="K5474" i="1" l="1"/>
  <c r="J5475" i="1" l="1"/>
  <c r="L5475" i="1" s="1"/>
  <c r="I5475" i="1"/>
  <c r="H5475" i="1" s="1"/>
  <c r="K5475" i="1" l="1"/>
  <c r="I5476" i="1"/>
  <c r="H5476" i="1" s="1"/>
  <c r="J5476" i="1"/>
  <c r="L5476" i="1" s="1"/>
  <c r="K5476" i="1" l="1"/>
  <c r="J5477" i="1" l="1"/>
  <c r="L5477" i="1" s="1"/>
  <c r="I5477" i="1"/>
  <c r="H5477" i="1" s="1"/>
  <c r="K5477" i="1" l="1"/>
  <c r="I5478" i="1" l="1"/>
  <c r="H5478" i="1" s="1"/>
  <c r="J5478" i="1"/>
  <c r="L5478" i="1" s="1"/>
  <c r="K5478" i="1" l="1"/>
  <c r="I5479" i="1" l="1"/>
  <c r="H5479" i="1" s="1"/>
  <c r="J5479" i="1"/>
  <c r="L5479" i="1" s="1"/>
  <c r="K5479" i="1" l="1"/>
  <c r="J5480" i="1" l="1"/>
  <c r="L5480" i="1" s="1"/>
  <c r="I5480" i="1"/>
  <c r="H5480" i="1" s="1"/>
  <c r="K5480" i="1" l="1"/>
  <c r="J5481" i="1" l="1"/>
  <c r="L5481" i="1" s="1"/>
  <c r="I5481" i="1"/>
  <c r="H5481" i="1" s="1"/>
  <c r="K5481" i="1" l="1"/>
  <c r="I5482" i="1" l="1"/>
  <c r="H5482" i="1" s="1"/>
  <c r="J5482" i="1"/>
  <c r="L5482" i="1" s="1"/>
  <c r="K5482" i="1" l="1"/>
  <c r="J5483" i="1" l="1"/>
  <c r="L5483" i="1" s="1"/>
  <c r="I5483" i="1"/>
  <c r="H5483" i="1" s="1"/>
  <c r="K5483" i="1" l="1"/>
  <c r="J5484" i="1" l="1"/>
  <c r="L5484" i="1" s="1"/>
  <c r="I5484" i="1"/>
  <c r="H5484" i="1" s="1"/>
  <c r="K5484" i="1" l="1"/>
  <c r="J5485" i="1" l="1"/>
  <c r="L5485" i="1" s="1"/>
  <c r="I5485" i="1"/>
  <c r="H5485" i="1" s="1"/>
  <c r="K5485" i="1" l="1"/>
  <c r="I5486" i="1" l="1"/>
  <c r="H5486" i="1" s="1"/>
  <c r="J5486" i="1"/>
  <c r="L5486" i="1" s="1"/>
  <c r="K5486" i="1" l="1"/>
  <c r="I5487" i="1" l="1"/>
  <c r="H5487" i="1" s="1"/>
  <c r="J5487" i="1"/>
  <c r="L5487" i="1" s="1"/>
  <c r="K5487" i="1" l="1"/>
  <c r="I5488" i="1" l="1"/>
  <c r="H5488" i="1" s="1"/>
  <c r="J5488" i="1"/>
  <c r="L5488" i="1" s="1"/>
  <c r="K5488" i="1" l="1"/>
  <c r="J5489" i="1" l="1"/>
  <c r="L5489" i="1" s="1"/>
  <c r="I5489" i="1"/>
  <c r="H5489" i="1" s="1"/>
  <c r="K5489" i="1" l="1"/>
  <c r="J5490" i="1" l="1"/>
  <c r="L5490" i="1" s="1"/>
  <c r="I5490" i="1"/>
  <c r="H5490" i="1" s="1"/>
  <c r="K5490" i="1" l="1"/>
  <c r="I5491" i="1" l="1"/>
  <c r="H5491" i="1" s="1"/>
  <c r="J5491" i="1"/>
  <c r="L5491" i="1" s="1"/>
  <c r="K5491" i="1" l="1"/>
  <c r="J5492" i="1" l="1"/>
  <c r="L5492" i="1" s="1"/>
  <c r="I5492" i="1"/>
  <c r="H5492" i="1" s="1"/>
  <c r="K5492" i="1" l="1"/>
  <c r="I5493" i="1" l="1"/>
  <c r="H5493" i="1" s="1"/>
  <c r="J5493" i="1"/>
  <c r="L5493" i="1" s="1"/>
  <c r="K5493" i="1" l="1"/>
  <c r="I5494" i="1" l="1"/>
  <c r="H5494" i="1" s="1"/>
  <c r="J5494" i="1"/>
  <c r="L5494" i="1" s="1"/>
  <c r="K5494" i="1" l="1"/>
  <c r="J5495" i="1" l="1"/>
  <c r="L5495" i="1" s="1"/>
  <c r="I5495" i="1"/>
  <c r="H5495" i="1" s="1"/>
  <c r="K5495" i="1" l="1"/>
  <c r="J5496" i="1" l="1"/>
  <c r="L5496" i="1" s="1"/>
  <c r="I5496" i="1"/>
  <c r="H5496" i="1" s="1"/>
  <c r="K5496" i="1" l="1"/>
  <c r="I5497" i="1" l="1"/>
  <c r="H5497" i="1" s="1"/>
  <c r="J5497" i="1"/>
  <c r="L5497" i="1" s="1"/>
  <c r="K5497" i="1" l="1"/>
  <c r="J5498" i="1" l="1"/>
  <c r="L5498" i="1" s="1"/>
  <c r="I5498" i="1"/>
  <c r="H5498" i="1" s="1"/>
  <c r="K5498" i="1" l="1"/>
  <c r="J5499" i="1" l="1"/>
  <c r="L5499" i="1" s="1"/>
  <c r="I5499" i="1"/>
  <c r="H5499" i="1" s="1"/>
  <c r="K5499" i="1" l="1"/>
  <c r="J5500" i="1"/>
  <c r="L5500" i="1" s="1"/>
  <c r="I5500" i="1"/>
  <c r="H5500" i="1" s="1"/>
  <c r="K5500" i="1" l="1"/>
  <c r="I5501" i="1" l="1"/>
  <c r="H5501" i="1" s="1"/>
  <c r="J5501" i="1"/>
  <c r="L5501" i="1" s="1"/>
  <c r="K5501" i="1" l="1"/>
  <c r="J5502" i="1" l="1"/>
  <c r="L5502" i="1" s="1"/>
  <c r="I5502" i="1"/>
  <c r="H5502" i="1" s="1"/>
  <c r="K5502" i="1" l="1"/>
  <c r="J5503" i="1" l="1"/>
  <c r="L5503" i="1" s="1"/>
  <c r="I5503" i="1"/>
  <c r="H5503" i="1" s="1"/>
  <c r="K5503" i="1" l="1"/>
  <c r="J5504" i="1" l="1"/>
  <c r="L5504" i="1" s="1"/>
  <c r="I5504" i="1"/>
  <c r="H5504" i="1" s="1"/>
  <c r="K5504" i="1" l="1"/>
  <c r="I5505" i="1" l="1"/>
  <c r="H5505" i="1" s="1"/>
  <c r="J5505" i="1"/>
  <c r="L5505" i="1" s="1"/>
  <c r="K5505" i="1" l="1"/>
  <c r="I5506" i="1" l="1"/>
  <c r="H5506" i="1" s="1"/>
  <c r="J5506" i="1"/>
  <c r="L5506" i="1" s="1"/>
  <c r="K5506" i="1" l="1"/>
  <c r="I5507" i="1" l="1"/>
  <c r="H5507" i="1" s="1"/>
  <c r="J5507" i="1"/>
  <c r="L5507" i="1" s="1"/>
  <c r="K5507" i="1" l="1"/>
  <c r="J5508" i="1" l="1"/>
  <c r="L5508" i="1" s="1"/>
  <c r="I5508" i="1"/>
  <c r="H5508" i="1" s="1"/>
  <c r="K5508" i="1" l="1"/>
  <c r="J5509" i="1" l="1"/>
  <c r="L5509" i="1" s="1"/>
  <c r="I5509" i="1"/>
  <c r="H5509" i="1" s="1"/>
  <c r="K5509" i="1" l="1"/>
  <c r="I5510" i="1" l="1"/>
  <c r="H5510" i="1" s="1"/>
  <c r="J5510" i="1"/>
  <c r="L5510" i="1" s="1"/>
  <c r="K5510" i="1" l="1"/>
  <c r="I5511" i="1" l="1"/>
  <c r="H5511" i="1" s="1"/>
  <c r="J5511" i="1"/>
  <c r="L5511" i="1" s="1"/>
  <c r="K5511" i="1" l="1"/>
  <c r="I5512" i="1" l="1"/>
  <c r="H5512" i="1" s="1"/>
  <c r="J5512" i="1"/>
  <c r="L5512" i="1" s="1"/>
  <c r="K5512" i="1" l="1"/>
  <c r="J5513" i="1" l="1"/>
  <c r="L5513" i="1" s="1"/>
  <c r="I5513" i="1"/>
  <c r="H5513" i="1" s="1"/>
  <c r="K5513" i="1" l="1"/>
  <c r="J5514" i="1" l="1"/>
  <c r="L5514" i="1" s="1"/>
  <c r="I5514" i="1"/>
  <c r="H5514" i="1" s="1"/>
  <c r="K5514" i="1" l="1"/>
  <c r="I5515" i="1" l="1"/>
  <c r="H5515" i="1" s="1"/>
  <c r="J5515" i="1"/>
  <c r="L5515" i="1" s="1"/>
  <c r="K5515" i="1" l="1"/>
  <c r="J5516" i="1" l="1"/>
  <c r="L5516" i="1" s="1"/>
  <c r="I5516" i="1"/>
  <c r="H5516" i="1" s="1"/>
  <c r="K5516" i="1" l="1"/>
  <c r="I5517" i="1" l="1"/>
  <c r="H5517" i="1" s="1"/>
  <c r="J5517" i="1"/>
  <c r="L5517" i="1" s="1"/>
  <c r="K5517" i="1" l="1"/>
  <c r="I5518" i="1" l="1"/>
  <c r="H5518" i="1" s="1"/>
  <c r="J5518" i="1"/>
  <c r="L5518" i="1" s="1"/>
  <c r="K5518" i="1" l="1"/>
  <c r="I5519" i="1" l="1"/>
  <c r="H5519" i="1" s="1"/>
  <c r="J5519" i="1"/>
  <c r="L5519" i="1" s="1"/>
  <c r="K5519" i="1" l="1"/>
  <c r="I5520" i="1" l="1"/>
  <c r="H5520" i="1" s="1"/>
  <c r="J5520" i="1"/>
  <c r="L5520" i="1" s="1"/>
  <c r="K5520" i="1" l="1"/>
  <c r="I5521" i="1" l="1"/>
  <c r="H5521" i="1" s="1"/>
  <c r="J5521" i="1"/>
  <c r="L5521" i="1" s="1"/>
  <c r="K5521" i="1" l="1"/>
  <c r="I5522" i="1" l="1"/>
  <c r="H5522" i="1" s="1"/>
  <c r="J5522" i="1"/>
  <c r="L5522" i="1" s="1"/>
  <c r="K5522" i="1" l="1"/>
  <c r="I5523" i="1" l="1"/>
  <c r="H5523" i="1" s="1"/>
  <c r="J5523" i="1"/>
  <c r="L5523" i="1" s="1"/>
  <c r="K5523" i="1" l="1"/>
  <c r="I5524" i="1" l="1"/>
  <c r="H5524" i="1" s="1"/>
  <c r="J5524" i="1"/>
  <c r="L5524" i="1" s="1"/>
  <c r="K5524" i="1" l="1"/>
  <c r="I5525" i="1" l="1"/>
  <c r="H5525" i="1" s="1"/>
  <c r="J5525" i="1"/>
  <c r="L5525" i="1" s="1"/>
  <c r="K5525" i="1" l="1"/>
  <c r="I5526" i="1" l="1"/>
  <c r="H5526" i="1" s="1"/>
  <c r="J5526" i="1"/>
  <c r="L5526" i="1" s="1"/>
  <c r="K5526" i="1" l="1"/>
  <c r="I5527" i="1" l="1"/>
  <c r="H5527" i="1" s="1"/>
  <c r="J5527" i="1"/>
  <c r="L5527" i="1" s="1"/>
  <c r="K5527" i="1" l="1"/>
  <c r="I5528" i="1" l="1"/>
  <c r="H5528" i="1" s="1"/>
  <c r="J5528" i="1"/>
  <c r="L5528" i="1" s="1"/>
  <c r="K5528" i="1" l="1"/>
  <c r="J5529" i="1" l="1"/>
  <c r="L5529" i="1" s="1"/>
  <c r="I5529" i="1"/>
  <c r="H5529" i="1" s="1"/>
  <c r="K5529" i="1" l="1"/>
  <c r="J5530" i="1" l="1"/>
  <c r="L5530" i="1" s="1"/>
  <c r="I5530" i="1"/>
  <c r="H5530" i="1" s="1"/>
  <c r="K5530" i="1" l="1"/>
  <c r="I5531" i="1" l="1"/>
  <c r="H5531" i="1" s="1"/>
  <c r="J5531" i="1"/>
  <c r="L5531" i="1" s="1"/>
  <c r="K5531" i="1" l="1"/>
  <c r="J5532" i="1" l="1"/>
  <c r="L5532" i="1" s="1"/>
  <c r="I5532" i="1"/>
  <c r="H5532" i="1" s="1"/>
  <c r="K5532" i="1" l="1"/>
  <c r="I5533" i="1" l="1"/>
  <c r="H5533" i="1" s="1"/>
  <c r="J5533" i="1"/>
  <c r="L5533" i="1" s="1"/>
  <c r="K5533" i="1" l="1"/>
  <c r="J5534" i="1" l="1"/>
  <c r="L5534" i="1" s="1"/>
  <c r="I5534" i="1"/>
  <c r="H5534" i="1" s="1"/>
  <c r="K5534" i="1" l="1"/>
  <c r="J5535" i="1" l="1"/>
  <c r="L5535" i="1" s="1"/>
  <c r="I5535" i="1"/>
  <c r="H5535" i="1" s="1"/>
  <c r="K5535" i="1" l="1"/>
  <c r="I5536" i="1" l="1"/>
  <c r="H5536" i="1" s="1"/>
  <c r="J5536" i="1"/>
  <c r="L5536" i="1" s="1"/>
  <c r="K5536" i="1" l="1"/>
  <c r="I5537" i="1" l="1"/>
  <c r="H5537" i="1" s="1"/>
  <c r="J5537" i="1"/>
  <c r="L5537" i="1" s="1"/>
  <c r="K5537" i="1" l="1"/>
  <c r="J5538" i="1" l="1"/>
  <c r="L5538" i="1" s="1"/>
  <c r="I5538" i="1"/>
  <c r="H5538" i="1" s="1"/>
  <c r="K5538" i="1" l="1"/>
  <c r="I5539" i="1" l="1"/>
  <c r="H5539" i="1" s="1"/>
  <c r="J5539" i="1"/>
  <c r="L5539" i="1" s="1"/>
  <c r="K5539" i="1" l="1"/>
  <c r="J5540" i="1" l="1"/>
  <c r="L5540" i="1" s="1"/>
  <c r="I5540" i="1"/>
  <c r="H5540" i="1" s="1"/>
  <c r="K5540" i="1" l="1"/>
  <c r="J5541" i="1" l="1"/>
  <c r="L5541" i="1" s="1"/>
  <c r="I5541" i="1"/>
  <c r="H5541" i="1" s="1"/>
  <c r="K5541" i="1" l="1"/>
  <c r="I5542" i="1" l="1"/>
  <c r="H5542" i="1" s="1"/>
  <c r="J5542" i="1"/>
  <c r="L5542" i="1" s="1"/>
  <c r="K5542" i="1" l="1"/>
  <c r="I5543" i="1" l="1"/>
  <c r="H5543" i="1" s="1"/>
  <c r="J5543" i="1"/>
  <c r="L5543" i="1" s="1"/>
  <c r="K5543" i="1" l="1"/>
  <c r="J5544" i="1" l="1"/>
  <c r="L5544" i="1" s="1"/>
  <c r="I5544" i="1"/>
  <c r="H5544" i="1" s="1"/>
  <c r="K5544" i="1" l="1"/>
  <c r="J5545" i="1" l="1"/>
  <c r="L5545" i="1" s="1"/>
  <c r="I5545" i="1"/>
  <c r="H5545" i="1" s="1"/>
  <c r="K5545" i="1" l="1"/>
  <c r="I5546" i="1" l="1"/>
  <c r="H5546" i="1" s="1"/>
  <c r="J5546" i="1"/>
  <c r="L5546" i="1" s="1"/>
  <c r="K5546" i="1" l="1"/>
  <c r="J5547" i="1" l="1"/>
  <c r="L5547" i="1" s="1"/>
  <c r="I5547" i="1"/>
  <c r="H5547" i="1" s="1"/>
  <c r="K5547" i="1" l="1"/>
  <c r="I5548" i="1" l="1"/>
  <c r="H5548" i="1" s="1"/>
  <c r="J5548" i="1"/>
  <c r="L5548" i="1" s="1"/>
  <c r="K5548" i="1" l="1"/>
  <c r="J5549" i="1" l="1"/>
  <c r="L5549" i="1" s="1"/>
  <c r="I5549" i="1"/>
  <c r="H5549" i="1" s="1"/>
  <c r="K5549" i="1" l="1"/>
  <c r="I5550" i="1" l="1"/>
  <c r="H5550" i="1" s="1"/>
  <c r="J5550" i="1"/>
  <c r="L5550" i="1" s="1"/>
  <c r="K5550" i="1" l="1"/>
  <c r="I5551" i="1" l="1"/>
  <c r="H5551" i="1" s="1"/>
  <c r="J5551" i="1"/>
  <c r="L5551" i="1" s="1"/>
  <c r="K5551" i="1" l="1"/>
  <c r="I5552" i="1" l="1"/>
  <c r="H5552" i="1" s="1"/>
  <c r="J5552" i="1"/>
  <c r="L5552" i="1" s="1"/>
  <c r="K5552" i="1" l="1"/>
  <c r="I5553" i="1" l="1"/>
  <c r="H5553" i="1" s="1"/>
  <c r="J5553" i="1"/>
  <c r="L5553" i="1" s="1"/>
  <c r="K5553" i="1" l="1"/>
  <c r="J5554" i="1" l="1"/>
  <c r="L5554" i="1" s="1"/>
  <c r="I5554" i="1"/>
  <c r="H5554" i="1" s="1"/>
  <c r="K5554" i="1" l="1"/>
  <c r="I5555" i="1" l="1"/>
  <c r="H5555" i="1" s="1"/>
  <c r="J5555" i="1"/>
  <c r="L5555" i="1" s="1"/>
  <c r="K5555" i="1" l="1"/>
  <c r="J5556" i="1" l="1"/>
  <c r="L5556" i="1" s="1"/>
  <c r="I5556" i="1"/>
  <c r="H5556" i="1" s="1"/>
  <c r="K5556" i="1" l="1"/>
  <c r="I5557" i="1" l="1"/>
  <c r="H5557" i="1" s="1"/>
  <c r="J5557" i="1"/>
  <c r="L5557" i="1" s="1"/>
  <c r="K5557" i="1" l="1"/>
  <c r="I5558" i="1" l="1"/>
  <c r="H5558" i="1" s="1"/>
  <c r="J5558" i="1"/>
  <c r="L5558" i="1" s="1"/>
  <c r="K5558" i="1" l="1"/>
  <c r="I5559" i="1" l="1"/>
  <c r="H5559" i="1" s="1"/>
  <c r="J5559" i="1"/>
  <c r="L5559" i="1" s="1"/>
  <c r="K5559" i="1" l="1"/>
  <c r="J5560" i="1" l="1"/>
  <c r="L5560" i="1" s="1"/>
  <c r="I5560" i="1"/>
  <c r="H5560" i="1" s="1"/>
  <c r="K5560" i="1" l="1"/>
  <c r="J5561" i="1" l="1"/>
  <c r="L5561" i="1" s="1"/>
  <c r="I5561" i="1"/>
  <c r="H5561" i="1" s="1"/>
  <c r="K5561" i="1" l="1"/>
  <c r="J5562" i="1" l="1"/>
  <c r="L5562" i="1" s="1"/>
  <c r="I5562" i="1"/>
  <c r="H5562" i="1" s="1"/>
  <c r="K5562" i="1" l="1"/>
  <c r="I5563" i="1" l="1"/>
  <c r="H5563" i="1" s="1"/>
  <c r="J5563" i="1"/>
  <c r="L5563" i="1" s="1"/>
  <c r="K5563" i="1" l="1"/>
  <c r="I5564" i="1" l="1"/>
  <c r="H5564" i="1" s="1"/>
  <c r="J5564" i="1"/>
  <c r="L5564" i="1" s="1"/>
  <c r="K5564" i="1" l="1"/>
  <c r="J5565" i="1" l="1"/>
  <c r="L5565" i="1" s="1"/>
  <c r="I5565" i="1"/>
  <c r="H5565" i="1" s="1"/>
  <c r="K5565" i="1" l="1"/>
  <c r="I5566" i="1" l="1"/>
  <c r="H5566" i="1" s="1"/>
  <c r="J5566" i="1"/>
  <c r="L5566" i="1" s="1"/>
  <c r="K5566" i="1" l="1"/>
  <c r="J5567" i="1" l="1"/>
  <c r="L5567" i="1" s="1"/>
  <c r="I5567" i="1"/>
  <c r="H5567" i="1" s="1"/>
  <c r="K5567" i="1" l="1"/>
  <c r="I5568" i="1" l="1"/>
  <c r="H5568" i="1" s="1"/>
  <c r="J5568" i="1"/>
  <c r="L5568" i="1" s="1"/>
  <c r="K5568" i="1" l="1"/>
  <c r="I5569" i="1" l="1"/>
  <c r="H5569" i="1" s="1"/>
  <c r="J5569" i="1"/>
  <c r="L5569" i="1" s="1"/>
  <c r="K5569" i="1" l="1"/>
  <c r="J5570" i="1" l="1"/>
  <c r="L5570" i="1" s="1"/>
  <c r="I5570" i="1"/>
  <c r="H5570" i="1" s="1"/>
  <c r="K5570" i="1" l="1"/>
  <c r="J5571" i="1" l="1"/>
  <c r="L5571" i="1" s="1"/>
  <c r="I5571" i="1"/>
  <c r="H5571" i="1" s="1"/>
  <c r="K5571" i="1" l="1"/>
  <c r="J5572" i="1" l="1"/>
  <c r="L5572" i="1" s="1"/>
  <c r="I5572" i="1"/>
  <c r="H5572" i="1" s="1"/>
  <c r="K5572" i="1" l="1"/>
  <c r="J5573" i="1" l="1"/>
  <c r="L5573" i="1" s="1"/>
  <c r="I5573" i="1"/>
  <c r="H5573" i="1" s="1"/>
  <c r="K5573" i="1" l="1"/>
  <c r="J5574" i="1"/>
  <c r="L5574" i="1" s="1"/>
  <c r="I5574" i="1"/>
  <c r="H5574" i="1" s="1"/>
  <c r="K5574" i="1" l="1"/>
  <c r="J5575" i="1" l="1"/>
  <c r="L5575" i="1" s="1"/>
  <c r="I5575" i="1"/>
  <c r="H5575" i="1" s="1"/>
  <c r="K5575" i="1" l="1"/>
  <c r="J5576" i="1" l="1"/>
  <c r="L5576" i="1" s="1"/>
  <c r="I5576" i="1"/>
  <c r="H5576" i="1" s="1"/>
  <c r="K5576" i="1" l="1"/>
  <c r="I5577" i="1" l="1"/>
  <c r="H5577" i="1" s="1"/>
  <c r="J5577" i="1"/>
  <c r="L5577" i="1" s="1"/>
  <c r="K5577" i="1" l="1"/>
  <c r="J5578" i="1" l="1"/>
  <c r="L5578" i="1" s="1"/>
  <c r="I5578" i="1"/>
  <c r="H5578" i="1" s="1"/>
  <c r="K5578" i="1" l="1"/>
  <c r="I5579" i="1" l="1"/>
  <c r="H5579" i="1" s="1"/>
  <c r="J5579" i="1"/>
  <c r="L5579" i="1" s="1"/>
  <c r="K5579" i="1" l="1"/>
  <c r="J5580" i="1" l="1"/>
  <c r="L5580" i="1" s="1"/>
  <c r="I5580" i="1"/>
  <c r="H5580" i="1" s="1"/>
  <c r="K5580" i="1" l="1"/>
  <c r="J5581" i="1" l="1"/>
  <c r="L5581" i="1" s="1"/>
  <c r="I5581" i="1"/>
  <c r="H5581" i="1" s="1"/>
  <c r="K5581" i="1" l="1"/>
  <c r="J5582" i="1" l="1"/>
  <c r="L5582" i="1" s="1"/>
  <c r="I5582" i="1"/>
  <c r="H5582" i="1" s="1"/>
  <c r="K5582" i="1" l="1"/>
  <c r="J5583" i="1" l="1"/>
  <c r="L5583" i="1" s="1"/>
  <c r="I5583" i="1"/>
  <c r="H5583" i="1" s="1"/>
  <c r="K5583" i="1" l="1"/>
  <c r="I5584" i="1" l="1"/>
  <c r="H5584" i="1" s="1"/>
  <c r="J5584" i="1"/>
  <c r="L5584" i="1" s="1"/>
  <c r="K5584" i="1" l="1"/>
  <c r="J5585" i="1" l="1"/>
  <c r="L5585" i="1" s="1"/>
  <c r="I5585" i="1"/>
  <c r="H5585" i="1" s="1"/>
  <c r="K5585" i="1" l="1"/>
  <c r="J5586" i="1" l="1"/>
  <c r="L5586" i="1" s="1"/>
  <c r="I5586" i="1"/>
  <c r="H5586" i="1" s="1"/>
  <c r="K5586" i="1" l="1"/>
  <c r="I5587" i="1" l="1"/>
  <c r="H5587" i="1" s="1"/>
  <c r="J5587" i="1"/>
  <c r="L5587" i="1" s="1"/>
  <c r="K5587" i="1" l="1"/>
  <c r="I5588" i="1" l="1"/>
  <c r="H5588" i="1" s="1"/>
  <c r="J5588" i="1"/>
  <c r="L5588" i="1" s="1"/>
  <c r="K5588" i="1" l="1"/>
  <c r="J5589" i="1" l="1"/>
  <c r="L5589" i="1" s="1"/>
  <c r="I5589" i="1"/>
  <c r="H5589" i="1" s="1"/>
  <c r="K5589" i="1" l="1"/>
  <c r="I5590" i="1" l="1"/>
  <c r="H5590" i="1" s="1"/>
  <c r="J5590" i="1"/>
  <c r="L5590" i="1" s="1"/>
  <c r="K5590" i="1" l="1"/>
  <c r="I5591" i="1" l="1"/>
  <c r="H5591" i="1" s="1"/>
  <c r="J5591" i="1"/>
  <c r="L5591" i="1" s="1"/>
  <c r="K5591" i="1" l="1"/>
  <c r="I5592" i="1" l="1"/>
  <c r="H5592" i="1" s="1"/>
  <c r="J5592" i="1"/>
  <c r="L5592" i="1" s="1"/>
  <c r="K5592" i="1" l="1"/>
  <c r="J5593" i="1" l="1"/>
  <c r="L5593" i="1" s="1"/>
  <c r="I5593" i="1"/>
  <c r="H5593" i="1" s="1"/>
  <c r="K5593" i="1" l="1"/>
  <c r="J5594" i="1" l="1"/>
  <c r="L5594" i="1" s="1"/>
  <c r="I5594" i="1"/>
  <c r="H5594" i="1" s="1"/>
  <c r="K5594" i="1" l="1"/>
  <c r="J5595" i="1"/>
  <c r="L5595" i="1" s="1"/>
  <c r="I5595" i="1"/>
  <c r="H5595" i="1" s="1"/>
  <c r="K5595" i="1" l="1"/>
  <c r="I5596" i="1" l="1"/>
  <c r="H5596" i="1" s="1"/>
  <c r="J5596" i="1"/>
  <c r="L5596" i="1" s="1"/>
  <c r="K5596" i="1" l="1"/>
  <c r="J5597" i="1" l="1"/>
  <c r="L5597" i="1" s="1"/>
  <c r="I5597" i="1"/>
  <c r="H5597" i="1" s="1"/>
  <c r="K5597" i="1" l="1"/>
  <c r="J5598" i="1" l="1"/>
  <c r="L5598" i="1" s="1"/>
  <c r="I5598" i="1"/>
  <c r="H5598" i="1" s="1"/>
  <c r="K5598" i="1" l="1"/>
  <c r="I5599" i="1" l="1"/>
  <c r="H5599" i="1" s="1"/>
  <c r="J5599" i="1"/>
  <c r="L5599" i="1" s="1"/>
  <c r="K5599" i="1" l="1"/>
  <c r="I5600" i="1" l="1"/>
  <c r="H5600" i="1" s="1"/>
  <c r="J5600" i="1"/>
  <c r="L5600" i="1" s="1"/>
  <c r="K5600" i="1" l="1"/>
  <c r="I5601" i="1" l="1"/>
  <c r="H5601" i="1" s="1"/>
  <c r="J5601" i="1"/>
  <c r="L5601" i="1" s="1"/>
  <c r="K5601" i="1" l="1"/>
  <c r="J5602" i="1" l="1"/>
  <c r="L5602" i="1" s="1"/>
  <c r="I5602" i="1"/>
  <c r="H5602" i="1" s="1"/>
  <c r="K5602" i="1" l="1"/>
  <c r="I5603" i="1" l="1"/>
  <c r="H5603" i="1" s="1"/>
  <c r="J5603" i="1"/>
  <c r="L5603" i="1" s="1"/>
  <c r="K5603" i="1" l="1"/>
  <c r="J5604" i="1" l="1"/>
  <c r="L5604" i="1" s="1"/>
  <c r="I5604" i="1"/>
  <c r="H5604" i="1" s="1"/>
  <c r="K5604" i="1" l="1"/>
  <c r="J5605" i="1" l="1"/>
  <c r="L5605" i="1" s="1"/>
  <c r="I5605" i="1"/>
  <c r="H5605" i="1" s="1"/>
  <c r="K5605" i="1" l="1"/>
  <c r="J5606" i="1" l="1"/>
  <c r="L5606" i="1" s="1"/>
  <c r="I5606" i="1"/>
  <c r="H5606" i="1" s="1"/>
  <c r="K5606" i="1" l="1"/>
  <c r="J5607" i="1" l="1"/>
  <c r="L5607" i="1" s="1"/>
  <c r="I5607" i="1"/>
  <c r="H5607" i="1" s="1"/>
  <c r="K5607" i="1" l="1"/>
  <c r="I5608" i="1" l="1"/>
  <c r="H5608" i="1" s="1"/>
  <c r="J5608" i="1"/>
  <c r="L5608" i="1" s="1"/>
  <c r="K5608" i="1" l="1"/>
  <c r="J5609" i="1" l="1"/>
  <c r="L5609" i="1" s="1"/>
  <c r="I5609" i="1"/>
  <c r="H5609" i="1" s="1"/>
  <c r="K5609" i="1" l="1"/>
  <c r="J5610" i="1" l="1"/>
  <c r="L5610" i="1" s="1"/>
  <c r="I5610" i="1"/>
  <c r="H5610" i="1" s="1"/>
  <c r="K5610" i="1" l="1"/>
  <c r="J5611" i="1" l="1"/>
  <c r="L5611" i="1" s="1"/>
  <c r="I5611" i="1"/>
  <c r="H5611" i="1" s="1"/>
  <c r="K5611" i="1" l="1"/>
  <c r="I5612" i="1" l="1"/>
  <c r="H5612" i="1" s="1"/>
  <c r="J5612" i="1"/>
  <c r="L5612" i="1" s="1"/>
  <c r="K5612" i="1" l="1"/>
  <c r="J5613" i="1" l="1"/>
  <c r="L5613" i="1" s="1"/>
  <c r="I5613" i="1"/>
  <c r="H5613" i="1" s="1"/>
  <c r="K5613" i="1" l="1"/>
  <c r="J5614" i="1" l="1"/>
  <c r="L5614" i="1" s="1"/>
  <c r="I5614" i="1"/>
  <c r="H5614" i="1" s="1"/>
  <c r="K5614" i="1" l="1"/>
  <c r="I5615" i="1" l="1"/>
  <c r="H5615" i="1" s="1"/>
  <c r="J5615" i="1"/>
  <c r="L5615" i="1" s="1"/>
  <c r="K5615" i="1" l="1"/>
  <c r="I5616" i="1" l="1"/>
  <c r="H5616" i="1" s="1"/>
  <c r="J5616" i="1"/>
  <c r="L5616" i="1" s="1"/>
  <c r="K5616" i="1" l="1"/>
  <c r="J5617" i="1" l="1"/>
  <c r="L5617" i="1" s="1"/>
  <c r="I5617" i="1"/>
  <c r="H5617" i="1" s="1"/>
  <c r="K5617" i="1" l="1"/>
  <c r="J5618" i="1" l="1"/>
  <c r="L5618" i="1" s="1"/>
  <c r="I5618" i="1"/>
  <c r="H5618" i="1" s="1"/>
  <c r="K5618" i="1" l="1"/>
  <c r="I5619" i="1" l="1"/>
  <c r="H5619" i="1" s="1"/>
  <c r="J5619" i="1"/>
  <c r="L5619" i="1" s="1"/>
  <c r="K5619" i="1" l="1"/>
  <c r="I5620" i="1" l="1"/>
  <c r="H5620" i="1" s="1"/>
  <c r="J5620" i="1"/>
  <c r="L5620" i="1" s="1"/>
  <c r="K5620" i="1" l="1"/>
  <c r="J5621" i="1" l="1"/>
  <c r="L5621" i="1" s="1"/>
  <c r="I5621" i="1"/>
  <c r="H5621" i="1" s="1"/>
  <c r="K5621" i="1" l="1"/>
  <c r="I5622" i="1" l="1"/>
  <c r="H5622" i="1" s="1"/>
  <c r="J5622" i="1"/>
  <c r="L5622" i="1" s="1"/>
  <c r="K5622" i="1" l="1"/>
  <c r="I5623" i="1" l="1"/>
  <c r="H5623" i="1" s="1"/>
  <c r="J5623" i="1"/>
  <c r="L5623" i="1" s="1"/>
  <c r="K5623" i="1" l="1"/>
  <c r="I5624" i="1" l="1"/>
  <c r="H5624" i="1" s="1"/>
  <c r="J5624" i="1"/>
  <c r="L5624" i="1" s="1"/>
  <c r="K5624" i="1" l="1"/>
  <c r="J5625" i="1" l="1"/>
  <c r="L5625" i="1" s="1"/>
  <c r="I5625" i="1"/>
  <c r="H5625" i="1" s="1"/>
  <c r="K5625" i="1" l="1"/>
  <c r="I5626" i="1" l="1"/>
  <c r="H5626" i="1" s="1"/>
  <c r="J5626" i="1"/>
  <c r="L5626" i="1" s="1"/>
  <c r="K5626" i="1" l="1"/>
  <c r="J5627" i="1" l="1"/>
  <c r="L5627" i="1" s="1"/>
  <c r="I5627" i="1"/>
  <c r="H5627" i="1" s="1"/>
  <c r="K5627" i="1" l="1"/>
  <c r="J5628" i="1" l="1"/>
  <c r="L5628" i="1" s="1"/>
  <c r="I5628" i="1"/>
  <c r="H5628" i="1" s="1"/>
  <c r="K5628" i="1" l="1"/>
  <c r="I5629" i="1" l="1"/>
  <c r="H5629" i="1" s="1"/>
  <c r="J5629" i="1"/>
  <c r="L5629" i="1" s="1"/>
  <c r="K5629" i="1" l="1"/>
  <c r="I5630" i="1" l="1"/>
  <c r="H5630" i="1" s="1"/>
  <c r="J5630" i="1"/>
  <c r="L5630" i="1" s="1"/>
  <c r="K5630" i="1" l="1"/>
  <c r="J5631" i="1" l="1"/>
  <c r="L5631" i="1" s="1"/>
  <c r="I5631" i="1"/>
  <c r="H5631" i="1" s="1"/>
  <c r="K5631" i="1" l="1"/>
  <c r="J5632" i="1" l="1"/>
  <c r="L5632" i="1" s="1"/>
  <c r="I5632" i="1"/>
  <c r="H5632" i="1" s="1"/>
  <c r="K5632" i="1" l="1"/>
  <c r="J5633" i="1" l="1"/>
  <c r="L5633" i="1" s="1"/>
  <c r="I5633" i="1"/>
  <c r="H5633" i="1" s="1"/>
  <c r="K5633" i="1" l="1"/>
  <c r="J5634" i="1" l="1"/>
  <c r="L5634" i="1" s="1"/>
  <c r="I5634" i="1"/>
  <c r="H5634" i="1" s="1"/>
  <c r="K5634" i="1" l="1"/>
  <c r="I5635" i="1" l="1"/>
  <c r="H5635" i="1" s="1"/>
  <c r="J5635" i="1"/>
  <c r="L5635" i="1" s="1"/>
  <c r="K5635" i="1" l="1"/>
  <c r="I5636" i="1" l="1"/>
  <c r="H5636" i="1" s="1"/>
  <c r="J5636" i="1"/>
  <c r="L5636" i="1" s="1"/>
  <c r="K5636" i="1" l="1"/>
  <c r="J5637" i="1" l="1"/>
  <c r="L5637" i="1" s="1"/>
  <c r="I5637" i="1"/>
  <c r="H5637" i="1" s="1"/>
  <c r="K5637" i="1" l="1"/>
  <c r="I5638" i="1" l="1"/>
  <c r="H5638" i="1" s="1"/>
  <c r="J5638" i="1"/>
  <c r="L5638" i="1" s="1"/>
  <c r="K5638" i="1" l="1"/>
  <c r="I5639" i="1" l="1"/>
  <c r="H5639" i="1" s="1"/>
  <c r="J5639" i="1"/>
  <c r="L5639" i="1" s="1"/>
  <c r="K5639" i="1" l="1"/>
  <c r="J5640" i="1" l="1"/>
  <c r="L5640" i="1" s="1"/>
  <c r="I5640" i="1"/>
  <c r="H5640" i="1" s="1"/>
  <c r="K5640" i="1" l="1"/>
  <c r="I5641" i="1" l="1"/>
  <c r="H5641" i="1" s="1"/>
  <c r="J5641" i="1"/>
  <c r="L5641" i="1" s="1"/>
  <c r="K5641" i="1" l="1"/>
  <c r="J5642" i="1" l="1"/>
  <c r="L5642" i="1" s="1"/>
  <c r="I5642" i="1"/>
  <c r="H5642" i="1" s="1"/>
  <c r="K5642" i="1" l="1"/>
  <c r="J5643" i="1" l="1"/>
  <c r="L5643" i="1" s="1"/>
  <c r="I5643" i="1"/>
  <c r="H5643" i="1" s="1"/>
  <c r="K5643" i="1" l="1"/>
  <c r="J5644" i="1" l="1"/>
  <c r="L5644" i="1" s="1"/>
  <c r="I5644" i="1"/>
  <c r="H5644" i="1" s="1"/>
  <c r="K5644" i="1" l="1"/>
  <c r="J5645" i="1" l="1"/>
  <c r="L5645" i="1" s="1"/>
  <c r="I5645" i="1"/>
  <c r="H5645" i="1" s="1"/>
  <c r="K5645" i="1" l="1"/>
  <c r="J5646" i="1" l="1"/>
  <c r="L5646" i="1" s="1"/>
  <c r="I5646" i="1"/>
  <c r="H5646" i="1" s="1"/>
  <c r="K5646" i="1" l="1"/>
  <c r="I5647" i="1" l="1"/>
  <c r="H5647" i="1" s="1"/>
  <c r="J5647" i="1"/>
  <c r="L5647" i="1" s="1"/>
  <c r="K5647" i="1" l="1"/>
  <c r="J5648" i="1" l="1"/>
  <c r="L5648" i="1" s="1"/>
  <c r="I5648" i="1"/>
  <c r="H5648" i="1" s="1"/>
  <c r="K5648" i="1" l="1"/>
  <c r="J5649" i="1" l="1"/>
  <c r="L5649" i="1" s="1"/>
  <c r="I5649" i="1"/>
  <c r="H5649" i="1" s="1"/>
  <c r="K5649" i="1" l="1"/>
  <c r="I5650" i="1"/>
  <c r="H5650" i="1" s="1"/>
  <c r="J5650" i="1"/>
  <c r="L5650" i="1" s="1"/>
  <c r="K5650" i="1" l="1"/>
  <c r="I5651" i="1"/>
  <c r="H5651" i="1" s="1"/>
  <c r="J5651" i="1"/>
  <c r="L5651" i="1" s="1"/>
  <c r="K5651" i="1" l="1"/>
  <c r="J5652" i="1"/>
  <c r="L5652" i="1" s="1"/>
  <c r="I5652" i="1"/>
  <c r="H5652" i="1" s="1"/>
  <c r="K5652" i="1" l="1"/>
  <c r="J5653" i="1" l="1"/>
  <c r="L5653" i="1" s="1"/>
  <c r="I5653" i="1"/>
  <c r="H5653" i="1" s="1"/>
  <c r="K5653" i="1" l="1"/>
  <c r="J5654" i="1" l="1"/>
  <c r="L5654" i="1" s="1"/>
  <c r="I5654" i="1"/>
  <c r="H5654" i="1" s="1"/>
  <c r="K5654" i="1" l="1"/>
  <c r="J5655" i="1" l="1"/>
  <c r="L5655" i="1" s="1"/>
  <c r="I5655" i="1"/>
  <c r="H5655" i="1" s="1"/>
  <c r="K5655" i="1" l="1"/>
  <c r="J5656" i="1" l="1"/>
  <c r="L5656" i="1" s="1"/>
  <c r="I5656" i="1"/>
  <c r="H5656" i="1" s="1"/>
  <c r="K5656" i="1" l="1"/>
  <c r="I5657" i="1" l="1"/>
  <c r="H5657" i="1" s="1"/>
  <c r="J5657" i="1"/>
  <c r="L5657" i="1" s="1"/>
  <c r="K5657" i="1" l="1"/>
  <c r="I5658" i="1" l="1"/>
  <c r="H5658" i="1" s="1"/>
  <c r="J5658" i="1"/>
  <c r="L5658" i="1" s="1"/>
  <c r="K5658" i="1" l="1"/>
  <c r="I5659" i="1" l="1"/>
  <c r="H5659" i="1" s="1"/>
  <c r="J5659" i="1"/>
  <c r="L5659" i="1" s="1"/>
  <c r="K5659" i="1" l="1"/>
  <c r="J5660" i="1" l="1"/>
  <c r="L5660" i="1" s="1"/>
  <c r="I5660" i="1"/>
  <c r="H5660" i="1" s="1"/>
  <c r="K5660" i="1" l="1"/>
  <c r="J5661" i="1" l="1"/>
  <c r="L5661" i="1" s="1"/>
  <c r="I5661" i="1"/>
  <c r="H5661" i="1" s="1"/>
  <c r="K5661" i="1" l="1"/>
  <c r="I5662" i="1" l="1"/>
  <c r="H5662" i="1" s="1"/>
  <c r="J5662" i="1"/>
  <c r="L5662" i="1" s="1"/>
  <c r="K5662" i="1" l="1"/>
  <c r="I5663" i="1" l="1"/>
  <c r="H5663" i="1" s="1"/>
  <c r="J5663" i="1"/>
  <c r="L5663" i="1" s="1"/>
  <c r="K5663" i="1" l="1"/>
  <c r="J5664" i="1" l="1"/>
  <c r="L5664" i="1" s="1"/>
  <c r="I5664" i="1"/>
  <c r="H5664" i="1" s="1"/>
  <c r="K5664" i="1" l="1"/>
  <c r="I5665" i="1" l="1"/>
  <c r="H5665" i="1" s="1"/>
  <c r="J5665" i="1"/>
  <c r="L5665" i="1" s="1"/>
  <c r="K5665" i="1" l="1"/>
  <c r="I5666" i="1" l="1"/>
  <c r="H5666" i="1" s="1"/>
  <c r="J5666" i="1"/>
  <c r="L5666" i="1" s="1"/>
  <c r="K5666" i="1" l="1"/>
  <c r="J5667" i="1" l="1"/>
  <c r="L5667" i="1" s="1"/>
  <c r="I5667" i="1"/>
  <c r="H5667" i="1" s="1"/>
  <c r="K5667" i="1" l="1"/>
  <c r="I5668" i="1" l="1"/>
  <c r="H5668" i="1" s="1"/>
  <c r="J5668" i="1"/>
  <c r="L5668" i="1" s="1"/>
  <c r="K5668" i="1" l="1"/>
  <c r="I5669" i="1" l="1"/>
  <c r="H5669" i="1" s="1"/>
  <c r="J5669" i="1"/>
  <c r="L5669" i="1" s="1"/>
  <c r="K5669" i="1" l="1"/>
  <c r="I5670" i="1" l="1"/>
  <c r="H5670" i="1" s="1"/>
  <c r="J5670" i="1"/>
  <c r="L5670" i="1" s="1"/>
  <c r="K5670" i="1" l="1"/>
  <c r="I5671" i="1" l="1"/>
  <c r="H5671" i="1" s="1"/>
  <c r="J5671" i="1"/>
  <c r="L5671" i="1" s="1"/>
  <c r="K5671" i="1" l="1"/>
  <c r="J5672" i="1" l="1"/>
  <c r="L5672" i="1" s="1"/>
  <c r="I5672" i="1"/>
  <c r="H5672" i="1" s="1"/>
  <c r="K5672" i="1" l="1"/>
  <c r="I5673" i="1" l="1"/>
  <c r="H5673" i="1" s="1"/>
  <c r="J5673" i="1"/>
  <c r="L5673" i="1" s="1"/>
  <c r="K5673" i="1" l="1"/>
  <c r="J5674" i="1" l="1"/>
  <c r="L5674" i="1" s="1"/>
  <c r="I5674" i="1"/>
  <c r="H5674" i="1" s="1"/>
  <c r="K5674" i="1" l="1"/>
  <c r="I5675" i="1" l="1"/>
  <c r="H5675" i="1" s="1"/>
  <c r="J5675" i="1"/>
  <c r="L5675" i="1" s="1"/>
  <c r="K5675" i="1" l="1"/>
  <c r="J5676" i="1" l="1"/>
  <c r="L5676" i="1" s="1"/>
  <c r="I5676" i="1"/>
  <c r="H5676" i="1" s="1"/>
  <c r="K5676" i="1" l="1"/>
  <c r="J5677" i="1" l="1"/>
  <c r="L5677" i="1" s="1"/>
  <c r="I5677" i="1"/>
  <c r="H5677" i="1" s="1"/>
  <c r="K5677" i="1" l="1"/>
  <c r="J5678" i="1" l="1"/>
  <c r="L5678" i="1" s="1"/>
  <c r="I5678" i="1"/>
  <c r="H5678" i="1" s="1"/>
  <c r="K5678" i="1" l="1"/>
  <c r="J5679" i="1" l="1"/>
  <c r="L5679" i="1" s="1"/>
  <c r="I5679" i="1"/>
  <c r="H5679" i="1" s="1"/>
  <c r="K5679" i="1" l="1"/>
  <c r="I5680" i="1" l="1"/>
  <c r="H5680" i="1" s="1"/>
  <c r="J5680" i="1"/>
  <c r="L5680" i="1" s="1"/>
  <c r="K5680" i="1" l="1"/>
  <c r="J5681" i="1" l="1"/>
  <c r="L5681" i="1" s="1"/>
  <c r="I5681" i="1"/>
  <c r="H5681" i="1" s="1"/>
  <c r="K5681" i="1" l="1"/>
  <c r="J5682" i="1" l="1"/>
  <c r="L5682" i="1" s="1"/>
  <c r="I5682" i="1"/>
  <c r="H5682" i="1" s="1"/>
  <c r="K5682" i="1" l="1"/>
  <c r="J5683" i="1" l="1"/>
  <c r="L5683" i="1" s="1"/>
  <c r="I5683" i="1"/>
  <c r="H5683" i="1" s="1"/>
  <c r="K5683" i="1" l="1"/>
  <c r="I5684" i="1" l="1"/>
  <c r="H5684" i="1" s="1"/>
  <c r="J5684" i="1"/>
  <c r="L5684" i="1" s="1"/>
  <c r="K5684" i="1" l="1"/>
  <c r="I5685" i="1" l="1"/>
  <c r="H5685" i="1" s="1"/>
  <c r="J5685" i="1"/>
  <c r="L5685" i="1" s="1"/>
  <c r="K5685" i="1" l="1"/>
  <c r="I5686" i="1" l="1"/>
  <c r="H5686" i="1" s="1"/>
  <c r="J5686" i="1"/>
  <c r="L5686" i="1" s="1"/>
  <c r="K5686" i="1" l="1"/>
  <c r="J5687" i="1" l="1"/>
  <c r="L5687" i="1" s="1"/>
  <c r="I5687" i="1"/>
  <c r="H5687" i="1" s="1"/>
  <c r="K5687" i="1" l="1"/>
  <c r="J5688" i="1" l="1"/>
  <c r="L5688" i="1" s="1"/>
  <c r="I5688" i="1"/>
  <c r="H5688" i="1" s="1"/>
  <c r="K5688" i="1" l="1"/>
  <c r="J5689" i="1" l="1"/>
  <c r="L5689" i="1" s="1"/>
  <c r="I5689" i="1"/>
  <c r="H5689" i="1" s="1"/>
  <c r="K5689" i="1" l="1"/>
  <c r="J5690" i="1" l="1"/>
  <c r="L5690" i="1" s="1"/>
  <c r="I5690" i="1"/>
  <c r="H5690" i="1" s="1"/>
  <c r="K5690" i="1" l="1"/>
  <c r="I5691" i="1" l="1"/>
  <c r="H5691" i="1" s="1"/>
  <c r="J5691" i="1"/>
  <c r="L5691" i="1" s="1"/>
  <c r="K5691" i="1" l="1"/>
  <c r="J5692" i="1" l="1"/>
  <c r="L5692" i="1" s="1"/>
  <c r="I5692" i="1"/>
  <c r="H5692" i="1" s="1"/>
  <c r="K5692" i="1" l="1"/>
  <c r="J5693" i="1" l="1"/>
  <c r="L5693" i="1" s="1"/>
  <c r="I5693" i="1"/>
  <c r="H5693" i="1" s="1"/>
  <c r="K5693" i="1" l="1"/>
  <c r="J5694" i="1" l="1"/>
  <c r="L5694" i="1" s="1"/>
  <c r="I5694" i="1"/>
  <c r="H5694" i="1" s="1"/>
  <c r="K5694" i="1" l="1"/>
  <c r="I5695" i="1" l="1"/>
  <c r="H5695" i="1" s="1"/>
  <c r="J5695" i="1"/>
  <c r="L5695" i="1" s="1"/>
  <c r="K5695" i="1" l="1"/>
  <c r="I5696" i="1" l="1"/>
  <c r="H5696" i="1" s="1"/>
  <c r="J5696" i="1"/>
  <c r="L5696" i="1" s="1"/>
  <c r="K5696" i="1" l="1"/>
  <c r="J5697" i="1" l="1"/>
  <c r="L5697" i="1" s="1"/>
  <c r="I5697" i="1"/>
  <c r="H5697" i="1" s="1"/>
  <c r="K5697" i="1" l="1"/>
  <c r="J5698" i="1" l="1"/>
  <c r="L5698" i="1" s="1"/>
  <c r="I5698" i="1"/>
  <c r="H5698" i="1" s="1"/>
  <c r="K5698" i="1" l="1"/>
  <c r="J5699" i="1" l="1"/>
  <c r="L5699" i="1" s="1"/>
  <c r="I5699" i="1"/>
  <c r="H5699" i="1" s="1"/>
  <c r="K5699" i="1" l="1"/>
  <c r="I5700" i="1" s="1"/>
  <c r="H5700" i="1" s="1"/>
  <c r="J5700" i="1" l="1"/>
  <c r="L5700" i="1" s="1"/>
  <c r="K5700" i="1"/>
  <c r="I5701" i="1" l="1"/>
  <c r="H5701" i="1" s="1"/>
  <c r="J5701" i="1"/>
  <c r="L5701" i="1" s="1"/>
  <c r="K5701" i="1" l="1"/>
  <c r="I5702" i="1" l="1"/>
  <c r="H5702" i="1" s="1"/>
  <c r="J5702" i="1"/>
  <c r="L5702" i="1" s="1"/>
  <c r="K5702" i="1" l="1"/>
  <c r="J5703" i="1" l="1"/>
  <c r="L5703" i="1" s="1"/>
  <c r="I5703" i="1"/>
  <c r="H5703" i="1" s="1"/>
  <c r="K5703" i="1" l="1"/>
  <c r="J5704" i="1" l="1"/>
  <c r="L5704" i="1" s="1"/>
  <c r="I5704" i="1"/>
  <c r="H5704" i="1" s="1"/>
  <c r="K5704" i="1" l="1"/>
  <c r="I5705" i="1" l="1"/>
  <c r="H5705" i="1" s="1"/>
  <c r="J5705" i="1"/>
  <c r="L5705" i="1" s="1"/>
  <c r="K5705" i="1" l="1"/>
  <c r="J5706" i="1" l="1"/>
  <c r="L5706" i="1" s="1"/>
  <c r="I5706" i="1"/>
  <c r="H5706" i="1" s="1"/>
  <c r="K5706" i="1" l="1"/>
  <c r="J5707" i="1" l="1"/>
  <c r="L5707" i="1" s="1"/>
  <c r="I5707" i="1"/>
  <c r="H5707" i="1" s="1"/>
  <c r="K5707" i="1" l="1"/>
  <c r="I5708" i="1" l="1"/>
  <c r="H5708" i="1" s="1"/>
  <c r="J5708" i="1"/>
  <c r="L5708" i="1" s="1"/>
  <c r="K5708" i="1" l="1"/>
  <c r="I5709" i="1" l="1"/>
  <c r="H5709" i="1" s="1"/>
  <c r="J5709" i="1"/>
  <c r="L5709" i="1" s="1"/>
  <c r="K5709" i="1" l="1"/>
  <c r="J5710" i="1" l="1"/>
  <c r="L5710" i="1" s="1"/>
  <c r="I5710" i="1"/>
  <c r="H5710" i="1" s="1"/>
  <c r="K5710" i="1" l="1"/>
  <c r="J5711" i="1" l="1"/>
  <c r="L5711" i="1" s="1"/>
  <c r="I5711" i="1"/>
  <c r="H5711" i="1" s="1"/>
  <c r="K5711" i="1" l="1"/>
  <c r="J5712" i="1" l="1"/>
  <c r="L5712" i="1" s="1"/>
  <c r="I5712" i="1"/>
  <c r="H5712" i="1" s="1"/>
  <c r="K5712" i="1" l="1"/>
  <c r="I5713" i="1" l="1"/>
  <c r="H5713" i="1" s="1"/>
  <c r="J5713" i="1"/>
  <c r="L5713" i="1" s="1"/>
  <c r="K5713" i="1" l="1"/>
  <c r="I5714" i="1" l="1"/>
  <c r="H5714" i="1" s="1"/>
  <c r="J5714" i="1"/>
  <c r="L5714" i="1" s="1"/>
  <c r="K5714" i="1" l="1"/>
  <c r="J5715" i="1" l="1"/>
  <c r="L5715" i="1" s="1"/>
  <c r="I5715" i="1"/>
  <c r="H5715" i="1" s="1"/>
  <c r="K5715" i="1" l="1"/>
  <c r="I5716" i="1" l="1"/>
  <c r="H5716" i="1" s="1"/>
  <c r="J5716" i="1"/>
  <c r="L5716" i="1" s="1"/>
  <c r="K5716" i="1" l="1"/>
  <c r="I5717" i="1" l="1"/>
  <c r="H5717" i="1" s="1"/>
  <c r="J5717" i="1"/>
  <c r="L5717" i="1" s="1"/>
  <c r="K5717" i="1" l="1"/>
  <c r="I5718" i="1" l="1"/>
  <c r="H5718" i="1" s="1"/>
  <c r="J5718" i="1"/>
  <c r="L5718" i="1" s="1"/>
  <c r="K5718" i="1" l="1"/>
  <c r="J5719" i="1" l="1"/>
  <c r="L5719" i="1" s="1"/>
  <c r="I5719" i="1"/>
  <c r="H5719" i="1" s="1"/>
  <c r="K5719" i="1" l="1"/>
  <c r="J5720" i="1"/>
  <c r="L5720" i="1" s="1"/>
  <c r="I5720" i="1"/>
  <c r="H5720" i="1" s="1"/>
  <c r="K5720" i="1" l="1"/>
  <c r="J5721" i="1" l="1"/>
  <c r="L5721" i="1" s="1"/>
  <c r="I5721" i="1"/>
  <c r="H5721" i="1" s="1"/>
  <c r="K5721" i="1" l="1"/>
  <c r="J5722" i="1" l="1"/>
  <c r="L5722" i="1" s="1"/>
  <c r="I5722" i="1"/>
  <c r="H5722" i="1" s="1"/>
  <c r="K5722" i="1" l="1"/>
  <c r="I5723" i="1" l="1"/>
  <c r="H5723" i="1" s="1"/>
  <c r="J5723" i="1"/>
  <c r="L5723" i="1" s="1"/>
  <c r="K5723" i="1" l="1"/>
  <c r="I5724" i="1" l="1"/>
  <c r="H5724" i="1" s="1"/>
  <c r="J5724" i="1"/>
  <c r="L5724" i="1" s="1"/>
  <c r="K5724" i="1" l="1"/>
  <c r="I5725" i="1" l="1"/>
  <c r="H5725" i="1" s="1"/>
  <c r="J5725" i="1"/>
  <c r="L5725" i="1" s="1"/>
  <c r="K5725" i="1" l="1"/>
  <c r="J5726" i="1" l="1"/>
  <c r="L5726" i="1" s="1"/>
  <c r="I5726" i="1"/>
  <c r="H5726" i="1" s="1"/>
  <c r="K5726" i="1" l="1"/>
  <c r="J5727" i="1" l="1"/>
  <c r="L5727" i="1" s="1"/>
  <c r="I5727" i="1"/>
  <c r="H5727" i="1" s="1"/>
  <c r="K5727" i="1" l="1"/>
  <c r="I5728" i="1" l="1"/>
  <c r="H5728" i="1" s="1"/>
  <c r="J5728" i="1"/>
  <c r="L5728" i="1" s="1"/>
  <c r="K5728" i="1" l="1"/>
  <c r="I5729" i="1" l="1"/>
  <c r="H5729" i="1" s="1"/>
  <c r="J5729" i="1"/>
  <c r="L5729" i="1" s="1"/>
  <c r="K5729" i="1" l="1"/>
  <c r="I5730" i="1" l="1"/>
  <c r="H5730" i="1" s="1"/>
  <c r="J5730" i="1"/>
  <c r="L5730" i="1" s="1"/>
  <c r="K5730" i="1" l="1"/>
  <c r="J5731" i="1" l="1"/>
  <c r="L5731" i="1" s="1"/>
  <c r="I5731" i="1"/>
  <c r="H5731" i="1" s="1"/>
  <c r="K5731" i="1" l="1"/>
  <c r="I5732" i="1" l="1"/>
  <c r="H5732" i="1" s="1"/>
  <c r="J5732" i="1"/>
  <c r="L5732" i="1" s="1"/>
  <c r="K5732" i="1" l="1"/>
  <c r="I5733" i="1" l="1"/>
  <c r="H5733" i="1" s="1"/>
  <c r="J5733" i="1"/>
  <c r="L5733" i="1" s="1"/>
  <c r="K5733" i="1" l="1"/>
  <c r="J5734" i="1" l="1"/>
  <c r="L5734" i="1" s="1"/>
  <c r="I5734" i="1"/>
  <c r="H5734" i="1" s="1"/>
  <c r="K5734" i="1" l="1"/>
  <c r="J5735" i="1" l="1"/>
  <c r="L5735" i="1" s="1"/>
  <c r="I5735" i="1"/>
  <c r="H5735" i="1" s="1"/>
  <c r="K5735" i="1" l="1"/>
  <c r="I5736" i="1" l="1"/>
  <c r="H5736" i="1" s="1"/>
  <c r="J5736" i="1"/>
  <c r="L5736" i="1" s="1"/>
  <c r="K5736" i="1" l="1"/>
  <c r="I5737" i="1" l="1"/>
  <c r="H5737" i="1" s="1"/>
  <c r="J5737" i="1"/>
  <c r="L5737" i="1" s="1"/>
  <c r="K5737" i="1" l="1"/>
  <c r="I5738" i="1" l="1"/>
  <c r="H5738" i="1" s="1"/>
  <c r="J5738" i="1"/>
  <c r="L5738" i="1" s="1"/>
  <c r="K5738" i="1" l="1"/>
  <c r="I5739" i="1" l="1"/>
  <c r="H5739" i="1" s="1"/>
  <c r="J5739" i="1"/>
  <c r="L5739" i="1" s="1"/>
  <c r="K5739" i="1" l="1"/>
  <c r="I5740" i="1" l="1"/>
  <c r="H5740" i="1" s="1"/>
  <c r="J5740" i="1"/>
  <c r="L5740" i="1" s="1"/>
  <c r="K5740" i="1" l="1"/>
  <c r="J5741" i="1" l="1"/>
  <c r="L5741" i="1" s="1"/>
  <c r="I5741" i="1"/>
  <c r="H5741" i="1" s="1"/>
  <c r="K5741" i="1" l="1"/>
  <c r="J5742" i="1"/>
  <c r="L5742" i="1" s="1"/>
  <c r="I5742" i="1"/>
  <c r="H5742" i="1" s="1"/>
  <c r="K5742" i="1" l="1"/>
  <c r="I5743" i="1" l="1"/>
  <c r="H5743" i="1" s="1"/>
  <c r="J5743" i="1"/>
  <c r="L5743" i="1" s="1"/>
  <c r="K5743" i="1" l="1"/>
  <c r="I5744" i="1" l="1"/>
  <c r="H5744" i="1" s="1"/>
  <c r="J5744" i="1"/>
  <c r="L5744" i="1" s="1"/>
  <c r="K5744" i="1" l="1"/>
  <c r="I5745" i="1" l="1"/>
  <c r="H5745" i="1" s="1"/>
  <c r="J5745" i="1"/>
  <c r="L5745" i="1" s="1"/>
  <c r="K5745" i="1" l="1"/>
  <c r="I5746" i="1" l="1"/>
  <c r="H5746" i="1" s="1"/>
  <c r="J5746" i="1"/>
  <c r="L5746" i="1" s="1"/>
  <c r="K5746" i="1" l="1"/>
  <c r="J5747" i="1" l="1"/>
  <c r="L5747" i="1" s="1"/>
  <c r="I5747" i="1"/>
  <c r="H5747" i="1" s="1"/>
  <c r="K5747" i="1" l="1"/>
  <c r="J5748" i="1" l="1"/>
  <c r="L5748" i="1" s="1"/>
  <c r="I5748" i="1"/>
  <c r="H5748" i="1" s="1"/>
  <c r="K5748" i="1" l="1"/>
  <c r="J5749" i="1" l="1"/>
  <c r="L5749" i="1" s="1"/>
  <c r="I5749" i="1"/>
  <c r="H5749" i="1" s="1"/>
  <c r="K5749" i="1" l="1"/>
  <c r="I5750" i="1" l="1"/>
  <c r="H5750" i="1" s="1"/>
  <c r="J5750" i="1"/>
  <c r="L5750" i="1" s="1"/>
  <c r="K5750" i="1" l="1"/>
  <c r="J5751" i="1" l="1"/>
  <c r="L5751" i="1" s="1"/>
  <c r="I5751" i="1"/>
  <c r="H5751" i="1" s="1"/>
  <c r="K5751" i="1" l="1"/>
  <c r="I5752" i="1"/>
  <c r="H5752" i="1" s="1"/>
  <c r="J5752" i="1"/>
  <c r="L5752" i="1" s="1"/>
  <c r="K5752" i="1" l="1"/>
  <c r="I5753" i="1" l="1"/>
  <c r="H5753" i="1" s="1"/>
  <c r="J5753" i="1"/>
  <c r="L5753" i="1" s="1"/>
  <c r="K5753" i="1" l="1"/>
  <c r="I5754" i="1" l="1"/>
  <c r="H5754" i="1" s="1"/>
  <c r="J5754" i="1"/>
  <c r="L5754" i="1" s="1"/>
  <c r="K5754" i="1" l="1"/>
  <c r="J5755" i="1" l="1"/>
  <c r="L5755" i="1" s="1"/>
  <c r="I5755" i="1"/>
  <c r="H5755" i="1" s="1"/>
  <c r="K5755" i="1" l="1"/>
  <c r="I5756" i="1" l="1"/>
  <c r="H5756" i="1" s="1"/>
  <c r="J5756" i="1"/>
  <c r="L5756" i="1" s="1"/>
  <c r="K5756" i="1" l="1"/>
  <c r="I5757" i="1" l="1"/>
  <c r="H5757" i="1" s="1"/>
  <c r="J5757" i="1"/>
  <c r="L5757" i="1" s="1"/>
  <c r="K5757" i="1" l="1"/>
  <c r="I5758" i="1" l="1"/>
  <c r="H5758" i="1" s="1"/>
  <c r="J5758" i="1"/>
  <c r="L5758" i="1" s="1"/>
  <c r="K5758" i="1" l="1"/>
  <c r="I5759" i="1" l="1"/>
  <c r="H5759" i="1" s="1"/>
  <c r="J5759" i="1"/>
  <c r="L5759" i="1" s="1"/>
  <c r="K5759" i="1" l="1"/>
  <c r="I5760" i="1" l="1"/>
  <c r="H5760" i="1" s="1"/>
  <c r="J5760" i="1"/>
  <c r="L5760" i="1" s="1"/>
  <c r="K5760" i="1" l="1"/>
  <c r="I5761" i="1" l="1"/>
  <c r="H5761" i="1" s="1"/>
  <c r="J5761" i="1"/>
  <c r="L5761" i="1" s="1"/>
  <c r="K5761" i="1" l="1"/>
  <c r="J5762" i="1" l="1"/>
  <c r="L5762" i="1" s="1"/>
  <c r="I5762" i="1"/>
  <c r="H5762" i="1" s="1"/>
  <c r="K5762" i="1" l="1"/>
  <c r="I5763" i="1" l="1"/>
  <c r="H5763" i="1" s="1"/>
  <c r="J5763" i="1"/>
  <c r="L5763" i="1" s="1"/>
  <c r="K5763" i="1" l="1"/>
  <c r="J5764" i="1" l="1"/>
  <c r="L5764" i="1" s="1"/>
  <c r="I5764" i="1"/>
  <c r="H5764" i="1" s="1"/>
  <c r="K5764" i="1" l="1"/>
  <c r="J5765" i="1" s="1"/>
  <c r="L5765" i="1" s="1"/>
  <c r="I5765" i="1" l="1"/>
  <c r="H5765" i="1" s="1"/>
  <c r="K5765" i="1"/>
  <c r="J5766" i="1" l="1"/>
  <c r="L5766" i="1" s="1"/>
  <c r="I5766" i="1"/>
  <c r="H5766" i="1" s="1"/>
  <c r="K5766" i="1" l="1"/>
  <c r="J5767" i="1" l="1"/>
  <c r="L5767" i="1" s="1"/>
  <c r="I5767" i="1"/>
  <c r="H5767" i="1" s="1"/>
  <c r="K5767" i="1" l="1"/>
  <c r="I5768" i="1" l="1"/>
  <c r="H5768" i="1" s="1"/>
  <c r="J5768" i="1"/>
  <c r="L5768" i="1" s="1"/>
  <c r="K5768" i="1" l="1"/>
  <c r="J5769" i="1" l="1"/>
  <c r="L5769" i="1" s="1"/>
  <c r="I5769" i="1"/>
  <c r="H5769" i="1" s="1"/>
  <c r="K5769" i="1" l="1"/>
  <c r="J5770" i="1" l="1"/>
  <c r="L5770" i="1" s="1"/>
  <c r="I5770" i="1"/>
  <c r="H5770" i="1" s="1"/>
  <c r="K5770" i="1" l="1"/>
  <c r="I5771" i="1" l="1"/>
  <c r="H5771" i="1" s="1"/>
  <c r="J5771" i="1"/>
  <c r="L5771" i="1" s="1"/>
  <c r="K5771" i="1" l="1"/>
  <c r="I5772" i="1" l="1"/>
  <c r="H5772" i="1" s="1"/>
  <c r="J5772" i="1"/>
  <c r="L5772" i="1" s="1"/>
  <c r="K5772" i="1" l="1"/>
  <c r="J5773" i="1" l="1"/>
  <c r="L5773" i="1" s="1"/>
  <c r="I5773" i="1"/>
  <c r="H5773" i="1" s="1"/>
  <c r="K5773" i="1" l="1"/>
  <c r="I5774" i="1" l="1"/>
  <c r="H5774" i="1" s="1"/>
  <c r="J5774" i="1"/>
  <c r="L5774" i="1" s="1"/>
  <c r="K5774" i="1" l="1"/>
  <c r="I5775" i="1" l="1"/>
  <c r="H5775" i="1" s="1"/>
  <c r="J5775" i="1"/>
  <c r="L5775" i="1" s="1"/>
  <c r="K5775" i="1" l="1"/>
  <c r="J5776" i="1" l="1"/>
  <c r="L5776" i="1" s="1"/>
  <c r="I5776" i="1"/>
  <c r="H5776" i="1" s="1"/>
  <c r="K5776" i="1" l="1"/>
  <c r="J5777" i="1" l="1"/>
  <c r="L5777" i="1" s="1"/>
  <c r="I5777" i="1"/>
  <c r="H5777" i="1" s="1"/>
  <c r="K5777" i="1" l="1"/>
  <c r="I5778" i="1" l="1"/>
  <c r="H5778" i="1" s="1"/>
  <c r="J5778" i="1"/>
  <c r="L5778" i="1" s="1"/>
  <c r="K5778" i="1" l="1"/>
  <c r="J5779" i="1" l="1"/>
  <c r="L5779" i="1" s="1"/>
  <c r="I5779" i="1"/>
  <c r="H5779" i="1" s="1"/>
  <c r="K5779" i="1" l="1"/>
  <c r="J5780" i="1" l="1"/>
  <c r="L5780" i="1" s="1"/>
  <c r="I5780" i="1"/>
  <c r="H5780" i="1" s="1"/>
  <c r="K5780" i="1" l="1"/>
  <c r="I5781" i="1"/>
  <c r="H5781" i="1" s="1"/>
  <c r="J5781" i="1"/>
  <c r="L5781" i="1" s="1"/>
  <c r="K5781" i="1" l="1"/>
  <c r="J5782" i="1" l="1"/>
  <c r="L5782" i="1" s="1"/>
  <c r="I5782" i="1"/>
  <c r="H5782" i="1" s="1"/>
  <c r="K5782" i="1" l="1"/>
  <c r="I5783" i="1" l="1"/>
  <c r="H5783" i="1" s="1"/>
  <c r="J5783" i="1"/>
  <c r="L5783" i="1" s="1"/>
  <c r="K5783" i="1" l="1"/>
  <c r="J5784" i="1" l="1"/>
  <c r="L5784" i="1" s="1"/>
  <c r="I5784" i="1"/>
  <c r="H5784" i="1" s="1"/>
  <c r="K5784" i="1" l="1"/>
  <c r="I5785" i="1" l="1"/>
  <c r="H5785" i="1" s="1"/>
  <c r="J5785" i="1"/>
  <c r="L5785" i="1" s="1"/>
  <c r="K5785" i="1" l="1"/>
  <c r="J5786" i="1" l="1"/>
  <c r="L5786" i="1" s="1"/>
  <c r="I5786" i="1"/>
  <c r="H5786" i="1" s="1"/>
  <c r="K5786" i="1" l="1"/>
  <c r="I5787" i="1" l="1"/>
  <c r="H5787" i="1" s="1"/>
  <c r="J5787" i="1"/>
  <c r="L5787" i="1" s="1"/>
  <c r="K5787" i="1" l="1"/>
  <c r="J5788" i="1" l="1"/>
  <c r="L5788" i="1" s="1"/>
  <c r="I5788" i="1"/>
  <c r="H5788" i="1" s="1"/>
  <c r="K5788" i="1" l="1"/>
  <c r="I5789" i="1" l="1"/>
  <c r="H5789" i="1" s="1"/>
  <c r="J5789" i="1"/>
  <c r="L5789" i="1" s="1"/>
  <c r="K5789" i="1" l="1"/>
  <c r="J5790" i="1" l="1"/>
  <c r="L5790" i="1" s="1"/>
  <c r="I5790" i="1"/>
  <c r="H5790" i="1" s="1"/>
  <c r="K5790" i="1" l="1"/>
  <c r="I5791" i="1" l="1"/>
  <c r="H5791" i="1" s="1"/>
  <c r="J5791" i="1"/>
  <c r="L5791" i="1" s="1"/>
  <c r="K5791" i="1" l="1"/>
  <c r="J5792" i="1" l="1"/>
  <c r="L5792" i="1" s="1"/>
  <c r="I5792" i="1"/>
  <c r="H5792" i="1" s="1"/>
  <c r="K5792" i="1" l="1"/>
  <c r="J5793" i="1" l="1"/>
  <c r="L5793" i="1" s="1"/>
  <c r="I5793" i="1"/>
  <c r="H5793" i="1" s="1"/>
  <c r="K5793" i="1" l="1"/>
  <c r="J5794" i="1" l="1"/>
  <c r="L5794" i="1" s="1"/>
  <c r="I5794" i="1"/>
  <c r="H5794" i="1" s="1"/>
  <c r="K5794" i="1" l="1"/>
  <c r="J5795" i="1" l="1"/>
  <c r="L5795" i="1" s="1"/>
  <c r="I5795" i="1"/>
  <c r="H5795" i="1" s="1"/>
  <c r="K5795" i="1" l="1"/>
  <c r="J5796" i="1" l="1"/>
  <c r="L5796" i="1" s="1"/>
  <c r="I5796" i="1"/>
  <c r="H5796" i="1" s="1"/>
  <c r="K5796" i="1" l="1"/>
  <c r="I5797" i="1" l="1"/>
  <c r="H5797" i="1" s="1"/>
  <c r="J5797" i="1"/>
  <c r="L5797" i="1" s="1"/>
  <c r="K5797" i="1" l="1"/>
  <c r="I5798" i="1" l="1"/>
  <c r="H5798" i="1" s="1"/>
  <c r="J5798" i="1"/>
  <c r="L5798" i="1" s="1"/>
  <c r="K5798" i="1" l="1"/>
  <c r="I5799" i="1" l="1"/>
  <c r="H5799" i="1" s="1"/>
  <c r="J5799" i="1"/>
  <c r="L5799" i="1" s="1"/>
  <c r="K5799" i="1" l="1"/>
  <c r="J5800" i="1" l="1"/>
  <c r="L5800" i="1" s="1"/>
  <c r="I5800" i="1"/>
  <c r="H5800" i="1" s="1"/>
  <c r="K5800" i="1" l="1"/>
  <c r="J5801" i="1" l="1"/>
  <c r="L5801" i="1" s="1"/>
  <c r="I5801" i="1"/>
  <c r="H5801" i="1" s="1"/>
  <c r="K5801" i="1" l="1"/>
  <c r="I5802" i="1" l="1"/>
  <c r="H5802" i="1" s="1"/>
  <c r="J5802" i="1"/>
  <c r="L5802" i="1" s="1"/>
  <c r="K5802" i="1" l="1"/>
  <c r="I5803" i="1" l="1"/>
  <c r="H5803" i="1" s="1"/>
  <c r="J5803" i="1"/>
  <c r="L5803" i="1" s="1"/>
  <c r="K5803" i="1" l="1"/>
  <c r="J5804" i="1" l="1"/>
  <c r="L5804" i="1" s="1"/>
  <c r="I5804" i="1"/>
  <c r="H5804" i="1" s="1"/>
  <c r="K5804" i="1" l="1"/>
  <c r="I5805" i="1"/>
  <c r="H5805" i="1" s="1"/>
  <c r="J5805" i="1"/>
  <c r="L5805" i="1" s="1"/>
  <c r="K5805" i="1" l="1"/>
  <c r="I5806" i="1" l="1"/>
  <c r="H5806" i="1" s="1"/>
  <c r="J5806" i="1"/>
  <c r="L5806" i="1" s="1"/>
  <c r="K5806" i="1" l="1"/>
  <c r="J5807" i="1" l="1"/>
  <c r="L5807" i="1" s="1"/>
  <c r="I5807" i="1"/>
  <c r="H5807" i="1" s="1"/>
  <c r="K5807" i="1" l="1"/>
  <c r="I5808" i="1" l="1"/>
  <c r="H5808" i="1" s="1"/>
  <c r="J5808" i="1"/>
  <c r="L5808" i="1" s="1"/>
  <c r="K5808" i="1" l="1"/>
  <c r="J5809" i="1" l="1"/>
  <c r="L5809" i="1" s="1"/>
  <c r="I5809" i="1"/>
  <c r="H5809" i="1" s="1"/>
  <c r="K5809" i="1" l="1"/>
  <c r="J5810" i="1" s="1"/>
  <c r="L5810" i="1" s="1"/>
  <c r="I5810" i="1"/>
  <c r="H5810" i="1" s="1"/>
  <c r="K5810" i="1" l="1"/>
  <c r="J5811" i="1" l="1"/>
  <c r="L5811" i="1" s="1"/>
  <c r="I5811" i="1"/>
  <c r="H5811" i="1" s="1"/>
  <c r="K5811" i="1" l="1"/>
  <c r="J5812" i="1" l="1"/>
  <c r="L5812" i="1" s="1"/>
  <c r="I5812" i="1"/>
  <c r="H5812" i="1" s="1"/>
  <c r="K5812" i="1" l="1"/>
  <c r="I5813" i="1" l="1"/>
  <c r="H5813" i="1" s="1"/>
  <c r="J5813" i="1"/>
  <c r="L5813" i="1" s="1"/>
  <c r="K5813" i="1" l="1"/>
  <c r="J5814" i="1" l="1"/>
  <c r="L5814" i="1" s="1"/>
  <c r="I5814" i="1"/>
  <c r="H5814" i="1" s="1"/>
  <c r="K5814" i="1" l="1"/>
  <c r="J5815" i="1" l="1"/>
  <c r="L5815" i="1" s="1"/>
  <c r="I5815" i="1"/>
  <c r="H5815" i="1" s="1"/>
  <c r="K5815" i="1" l="1"/>
  <c r="I5816" i="1" l="1"/>
  <c r="H5816" i="1" s="1"/>
  <c r="J5816" i="1"/>
  <c r="L5816" i="1" s="1"/>
  <c r="K5816" i="1" l="1"/>
  <c r="I5817" i="1" l="1"/>
  <c r="H5817" i="1" s="1"/>
  <c r="J5817" i="1"/>
  <c r="L5817" i="1" s="1"/>
  <c r="K5817" i="1" l="1"/>
  <c r="I5818" i="1" l="1"/>
  <c r="H5818" i="1" s="1"/>
  <c r="J5818" i="1"/>
  <c r="L5818" i="1" s="1"/>
  <c r="K5818" i="1" l="1"/>
  <c r="I5819" i="1" l="1"/>
  <c r="H5819" i="1" s="1"/>
  <c r="J5819" i="1"/>
  <c r="L5819" i="1" s="1"/>
  <c r="K5819" i="1" l="1"/>
  <c r="J5820" i="1" l="1"/>
  <c r="L5820" i="1" s="1"/>
  <c r="I5820" i="1"/>
  <c r="H5820" i="1" s="1"/>
  <c r="K5820" i="1" l="1"/>
  <c r="I5821" i="1" l="1"/>
  <c r="H5821" i="1" s="1"/>
  <c r="J5821" i="1"/>
  <c r="L5821" i="1" s="1"/>
  <c r="K5821" i="1" l="1"/>
  <c r="J5822" i="1" l="1"/>
  <c r="L5822" i="1" s="1"/>
  <c r="I5822" i="1"/>
  <c r="H5822" i="1" s="1"/>
  <c r="K5822" i="1" l="1"/>
  <c r="I5823" i="1" l="1"/>
  <c r="H5823" i="1" s="1"/>
  <c r="J5823" i="1"/>
  <c r="L5823" i="1" s="1"/>
  <c r="K5823" i="1" l="1"/>
  <c r="J5824" i="1" l="1"/>
  <c r="L5824" i="1" s="1"/>
  <c r="I5824" i="1"/>
  <c r="H5824" i="1" s="1"/>
  <c r="K5824" i="1" l="1"/>
  <c r="I5825" i="1" l="1"/>
  <c r="H5825" i="1" s="1"/>
  <c r="J5825" i="1"/>
  <c r="L5825" i="1" s="1"/>
  <c r="K5825" i="1" l="1"/>
  <c r="J5826" i="1" l="1"/>
  <c r="L5826" i="1" s="1"/>
  <c r="I5826" i="1"/>
  <c r="H5826" i="1" s="1"/>
  <c r="K5826" i="1" l="1"/>
  <c r="I5827" i="1" l="1"/>
  <c r="H5827" i="1" s="1"/>
  <c r="J5827" i="1"/>
  <c r="L5827" i="1" s="1"/>
  <c r="K5827" i="1" l="1"/>
  <c r="J5828" i="1" l="1"/>
  <c r="L5828" i="1" s="1"/>
  <c r="I5828" i="1"/>
  <c r="H5828" i="1" s="1"/>
  <c r="K5828" i="1" l="1"/>
  <c r="I5829" i="1" l="1"/>
  <c r="H5829" i="1" s="1"/>
  <c r="J5829" i="1"/>
  <c r="L5829" i="1" s="1"/>
  <c r="K5829" i="1" l="1"/>
  <c r="I5830" i="1" l="1"/>
  <c r="H5830" i="1" s="1"/>
  <c r="J5830" i="1"/>
  <c r="L5830" i="1" s="1"/>
  <c r="K5830" i="1" l="1"/>
  <c r="I5831" i="1" l="1"/>
  <c r="H5831" i="1" s="1"/>
  <c r="J5831" i="1"/>
  <c r="L5831" i="1" s="1"/>
  <c r="K5831" i="1" l="1"/>
  <c r="J5832" i="1" l="1"/>
  <c r="L5832" i="1" s="1"/>
  <c r="I5832" i="1"/>
  <c r="H5832" i="1" s="1"/>
  <c r="K5832" i="1" l="1"/>
  <c r="I5833" i="1" l="1"/>
  <c r="H5833" i="1" s="1"/>
  <c r="J5833" i="1"/>
  <c r="L5833" i="1" s="1"/>
  <c r="K5833" i="1" l="1"/>
  <c r="I5834" i="1" l="1"/>
  <c r="H5834" i="1" s="1"/>
  <c r="J5834" i="1"/>
  <c r="L5834" i="1" s="1"/>
  <c r="K5834" i="1" l="1"/>
  <c r="I5835" i="1" l="1"/>
  <c r="H5835" i="1" s="1"/>
  <c r="J5835" i="1"/>
  <c r="L5835" i="1" s="1"/>
  <c r="K5835" i="1" l="1"/>
  <c r="J5836" i="1" l="1"/>
  <c r="L5836" i="1" s="1"/>
  <c r="I5836" i="1"/>
  <c r="H5836" i="1" s="1"/>
  <c r="K5836" i="1" l="1"/>
  <c r="J5837" i="1" l="1"/>
  <c r="L5837" i="1" s="1"/>
  <c r="I5837" i="1"/>
  <c r="H5837" i="1" s="1"/>
  <c r="K5837" i="1" l="1"/>
  <c r="I5838" i="1" l="1"/>
  <c r="H5838" i="1" s="1"/>
  <c r="J5838" i="1"/>
  <c r="L5838" i="1" s="1"/>
  <c r="K5838" i="1" l="1"/>
  <c r="I5839" i="1" l="1"/>
  <c r="H5839" i="1" s="1"/>
  <c r="J5839" i="1"/>
  <c r="L5839" i="1" s="1"/>
  <c r="K5839" i="1" l="1"/>
  <c r="I5840" i="1" l="1"/>
  <c r="H5840" i="1" s="1"/>
  <c r="J5840" i="1"/>
  <c r="L5840" i="1" s="1"/>
  <c r="K5840" i="1" l="1"/>
  <c r="J5841" i="1" l="1"/>
  <c r="L5841" i="1" s="1"/>
  <c r="I5841" i="1"/>
  <c r="H5841" i="1" s="1"/>
  <c r="K5841" i="1" l="1"/>
  <c r="J5842" i="1" l="1"/>
  <c r="L5842" i="1" s="1"/>
  <c r="I5842" i="1"/>
  <c r="H5842" i="1" s="1"/>
  <c r="K5842" i="1" l="1"/>
  <c r="J5843" i="1" l="1"/>
  <c r="L5843" i="1" s="1"/>
  <c r="I5843" i="1"/>
  <c r="H5843" i="1" s="1"/>
  <c r="K5843" i="1" l="1"/>
  <c r="I5844" i="1" l="1"/>
  <c r="H5844" i="1" s="1"/>
  <c r="J5844" i="1"/>
  <c r="L5844" i="1" s="1"/>
  <c r="K5844" i="1" l="1"/>
  <c r="J5845" i="1" l="1"/>
  <c r="L5845" i="1" s="1"/>
  <c r="I5845" i="1"/>
  <c r="H5845" i="1" s="1"/>
  <c r="K5845" i="1" l="1"/>
  <c r="J5846" i="1" l="1"/>
  <c r="L5846" i="1" s="1"/>
  <c r="I5846" i="1"/>
  <c r="H5846" i="1" s="1"/>
  <c r="K5846" i="1" l="1"/>
  <c r="I5847" i="1" l="1"/>
  <c r="H5847" i="1" s="1"/>
  <c r="J5847" i="1"/>
  <c r="L5847" i="1" s="1"/>
  <c r="K5847" i="1" l="1"/>
  <c r="J5848" i="1" l="1"/>
  <c r="L5848" i="1" s="1"/>
  <c r="I5848" i="1"/>
  <c r="H5848" i="1" s="1"/>
  <c r="K5848" i="1" l="1"/>
  <c r="I5849" i="1" l="1"/>
  <c r="H5849" i="1" s="1"/>
  <c r="J5849" i="1"/>
  <c r="L5849" i="1" s="1"/>
  <c r="K5849" i="1" l="1"/>
  <c r="J5850" i="1" l="1"/>
  <c r="L5850" i="1" s="1"/>
  <c r="I5850" i="1"/>
  <c r="H5850" i="1" s="1"/>
  <c r="K5850" i="1" l="1"/>
  <c r="I5851" i="1" l="1"/>
  <c r="H5851" i="1" s="1"/>
  <c r="J5851" i="1"/>
  <c r="L5851" i="1" s="1"/>
  <c r="K5851" i="1" l="1"/>
  <c r="J5852" i="1" l="1"/>
  <c r="L5852" i="1" s="1"/>
  <c r="I5852" i="1"/>
  <c r="H5852" i="1" s="1"/>
  <c r="K5852" i="1" l="1"/>
  <c r="J5853" i="1" l="1"/>
  <c r="L5853" i="1" s="1"/>
  <c r="I5853" i="1"/>
  <c r="H5853" i="1" s="1"/>
  <c r="K5853" i="1" l="1"/>
  <c r="I5854" i="1" l="1"/>
  <c r="H5854" i="1" s="1"/>
  <c r="J5854" i="1"/>
  <c r="L5854" i="1" s="1"/>
  <c r="K5854" i="1" l="1"/>
  <c r="I5855" i="1" l="1"/>
  <c r="H5855" i="1" s="1"/>
  <c r="J5855" i="1"/>
  <c r="L5855" i="1" s="1"/>
  <c r="K5855" i="1" l="1"/>
  <c r="J5856" i="1" l="1"/>
  <c r="L5856" i="1" s="1"/>
  <c r="I5856" i="1"/>
  <c r="H5856" i="1" s="1"/>
  <c r="K5856" i="1" l="1"/>
  <c r="J5857" i="1" l="1"/>
  <c r="L5857" i="1" s="1"/>
  <c r="I5857" i="1"/>
  <c r="H5857" i="1" s="1"/>
  <c r="K5857" i="1" l="1"/>
  <c r="J5858" i="1" l="1"/>
  <c r="L5858" i="1" s="1"/>
  <c r="I5858" i="1"/>
  <c r="H5858" i="1" s="1"/>
  <c r="K5858" i="1" l="1"/>
  <c r="I5859" i="1" l="1"/>
  <c r="H5859" i="1" s="1"/>
  <c r="J5859" i="1"/>
  <c r="L5859" i="1" s="1"/>
  <c r="K5859" i="1" l="1"/>
  <c r="I5860" i="1" l="1"/>
  <c r="H5860" i="1" s="1"/>
  <c r="J5860" i="1"/>
  <c r="L5860" i="1" s="1"/>
  <c r="K5860" i="1" l="1"/>
  <c r="I5861" i="1" l="1"/>
  <c r="H5861" i="1" s="1"/>
  <c r="J5861" i="1"/>
  <c r="L5861" i="1" s="1"/>
  <c r="K5861" i="1" l="1"/>
  <c r="I5862" i="1" l="1"/>
  <c r="H5862" i="1" s="1"/>
  <c r="J5862" i="1"/>
  <c r="L5862" i="1" s="1"/>
  <c r="K5862" i="1" l="1"/>
  <c r="I5863" i="1" l="1"/>
  <c r="H5863" i="1" s="1"/>
  <c r="J5863" i="1"/>
  <c r="L5863" i="1" s="1"/>
  <c r="K5863" i="1" l="1"/>
  <c r="I5864" i="1" l="1"/>
  <c r="H5864" i="1" s="1"/>
  <c r="J5864" i="1"/>
  <c r="L5864" i="1" s="1"/>
  <c r="K5864" i="1" l="1"/>
  <c r="I5865" i="1" l="1"/>
  <c r="H5865" i="1" s="1"/>
  <c r="J5865" i="1"/>
  <c r="L5865" i="1" s="1"/>
  <c r="K5865" i="1" l="1"/>
  <c r="I5866" i="1" l="1"/>
  <c r="H5866" i="1" s="1"/>
  <c r="J5866" i="1"/>
  <c r="L5866" i="1" s="1"/>
  <c r="K5866" i="1" l="1"/>
  <c r="J5867" i="1" l="1"/>
  <c r="L5867" i="1" s="1"/>
  <c r="I5867" i="1"/>
  <c r="H5867" i="1" s="1"/>
  <c r="K5867" i="1" l="1"/>
  <c r="J5868" i="1" l="1"/>
  <c r="L5868" i="1" s="1"/>
  <c r="I5868" i="1"/>
  <c r="H5868" i="1" s="1"/>
  <c r="K5868" i="1" l="1"/>
  <c r="I5869" i="1" l="1"/>
  <c r="H5869" i="1" s="1"/>
  <c r="J5869" i="1"/>
  <c r="L5869" i="1" s="1"/>
  <c r="K5869" i="1" l="1"/>
  <c r="I5870" i="1" l="1"/>
  <c r="H5870" i="1" s="1"/>
  <c r="J5870" i="1"/>
  <c r="L5870" i="1" s="1"/>
  <c r="K5870" i="1" l="1"/>
  <c r="J5871" i="1" l="1"/>
  <c r="L5871" i="1" s="1"/>
  <c r="I5871" i="1"/>
  <c r="H5871" i="1" s="1"/>
  <c r="K5871" i="1" l="1"/>
  <c r="J5872" i="1" l="1"/>
  <c r="L5872" i="1" s="1"/>
  <c r="I5872" i="1"/>
  <c r="H5872" i="1" s="1"/>
  <c r="K5872" i="1" l="1"/>
  <c r="I5873" i="1"/>
  <c r="H5873" i="1" s="1"/>
  <c r="J5873" i="1"/>
  <c r="L5873" i="1" s="1"/>
  <c r="K5873" i="1" l="1"/>
  <c r="I5874" i="1" l="1"/>
  <c r="H5874" i="1" s="1"/>
  <c r="J5874" i="1"/>
  <c r="L5874" i="1" s="1"/>
  <c r="K5874" i="1" l="1"/>
  <c r="J5875" i="1" l="1"/>
  <c r="L5875" i="1" s="1"/>
  <c r="I5875" i="1"/>
  <c r="H5875" i="1" s="1"/>
  <c r="K5875" i="1" l="1"/>
  <c r="I5876" i="1" l="1"/>
  <c r="H5876" i="1" s="1"/>
  <c r="J5876" i="1"/>
  <c r="L5876" i="1" s="1"/>
  <c r="K5876" i="1" l="1"/>
  <c r="J5877" i="1" l="1"/>
  <c r="L5877" i="1" s="1"/>
  <c r="I5877" i="1"/>
  <c r="H5877" i="1" s="1"/>
  <c r="K5877" i="1" l="1"/>
  <c r="J5878" i="1" l="1"/>
  <c r="L5878" i="1" s="1"/>
  <c r="I5878" i="1"/>
  <c r="H5878" i="1" s="1"/>
  <c r="K5878" i="1" l="1"/>
  <c r="J5879" i="1"/>
  <c r="L5879" i="1" s="1"/>
  <c r="I5879" i="1"/>
  <c r="H5879" i="1" s="1"/>
  <c r="K5879" i="1" l="1"/>
  <c r="J5880" i="1" l="1"/>
  <c r="L5880" i="1" s="1"/>
  <c r="I5880" i="1"/>
  <c r="H5880" i="1" s="1"/>
  <c r="K5880" i="1" l="1"/>
  <c r="I5881" i="1" l="1"/>
  <c r="H5881" i="1" s="1"/>
  <c r="J5881" i="1"/>
  <c r="L5881" i="1" s="1"/>
  <c r="K5881" i="1" l="1"/>
  <c r="I5882" i="1" l="1"/>
  <c r="H5882" i="1" s="1"/>
  <c r="J5882" i="1"/>
  <c r="L5882" i="1" s="1"/>
  <c r="K5882" i="1" l="1"/>
  <c r="I5883" i="1" l="1"/>
  <c r="H5883" i="1" s="1"/>
  <c r="J5883" i="1"/>
  <c r="L5883" i="1" s="1"/>
  <c r="K5883" i="1" l="1"/>
  <c r="I5884" i="1" l="1"/>
  <c r="H5884" i="1" s="1"/>
  <c r="J5884" i="1"/>
  <c r="L5884" i="1" s="1"/>
  <c r="K5884" i="1" l="1"/>
  <c r="I5885" i="1" l="1"/>
  <c r="H5885" i="1" s="1"/>
  <c r="J5885" i="1"/>
  <c r="L5885" i="1" s="1"/>
  <c r="K5885" i="1" l="1"/>
  <c r="J5886" i="1" l="1"/>
  <c r="L5886" i="1" s="1"/>
  <c r="I5886" i="1"/>
  <c r="H5886" i="1" s="1"/>
  <c r="K5886" i="1" l="1"/>
  <c r="J5887" i="1" l="1"/>
  <c r="L5887" i="1" s="1"/>
  <c r="I5887" i="1"/>
  <c r="H5887" i="1" s="1"/>
  <c r="K5887" i="1" l="1"/>
  <c r="I5888" i="1" l="1"/>
  <c r="H5888" i="1" s="1"/>
  <c r="J5888" i="1"/>
  <c r="L5888" i="1" s="1"/>
  <c r="K5888" i="1" l="1"/>
  <c r="I5889" i="1" l="1"/>
  <c r="H5889" i="1" s="1"/>
  <c r="J5889" i="1"/>
  <c r="L5889" i="1" s="1"/>
  <c r="K5889" i="1" l="1"/>
  <c r="J5890" i="1" l="1"/>
  <c r="L5890" i="1" s="1"/>
  <c r="I5890" i="1"/>
  <c r="H5890" i="1" s="1"/>
  <c r="K5890" i="1" l="1"/>
  <c r="I5891" i="1" l="1"/>
  <c r="H5891" i="1" s="1"/>
  <c r="J5891" i="1"/>
  <c r="L5891" i="1" s="1"/>
  <c r="K5891" i="1" l="1"/>
  <c r="J5892" i="1" l="1"/>
  <c r="L5892" i="1" s="1"/>
  <c r="I5892" i="1"/>
  <c r="H5892" i="1" s="1"/>
  <c r="K5892" i="1" l="1"/>
  <c r="J5893" i="1" l="1"/>
  <c r="L5893" i="1" s="1"/>
  <c r="I5893" i="1"/>
  <c r="H5893" i="1" s="1"/>
  <c r="K5893" i="1" l="1"/>
  <c r="J5894" i="1" l="1"/>
  <c r="L5894" i="1" s="1"/>
  <c r="I5894" i="1"/>
  <c r="H5894" i="1" s="1"/>
  <c r="K5894" i="1" l="1"/>
  <c r="J5895" i="1" l="1"/>
  <c r="L5895" i="1" s="1"/>
  <c r="I5895" i="1"/>
  <c r="H5895" i="1" s="1"/>
  <c r="K5895" i="1" l="1"/>
  <c r="I5896" i="1" l="1"/>
  <c r="H5896" i="1" s="1"/>
  <c r="J5896" i="1"/>
  <c r="L5896" i="1" s="1"/>
  <c r="K5896" i="1" l="1"/>
  <c r="J5897" i="1" l="1"/>
  <c r="L5897" i="1" s="1"/>
  <c r="I5897" i="1"/>
  <c r="H5897" i="1" s="1"/>
  <c r="K5897" i="1" l="1"/>
  <c r="J5898" i="1" l="1"/>
  <c r="L5898" i="1" s="1"/>
  <c r="I5898" i="1"/>
  <c r="H5898" i="1" s="1"/>
  <c r="K5898" i="1" l="1"/>
  <c r="J5899" i="1"/>
  <c r="L5899" i="1" s="1"/>
  <c r="I5899" i="1"/>
  <c r="H5899" i="1" s="1"/>
  <c r="K5899" i="1" l="1"/>
  <c r="I5900" i="1" l="1"/>
  <c r="H5900" i="1" s="1"/>
  <c r="J5900" i="1"/>
  <c r="L5900" i="1" s="1"/>
  <c r="K5900" i="1" l="1"/>
  <c r="J5901" i="1" l="1"/>
  <c r="L5901" i="1" s="1"/>
  <c r="I5901" i="1"/>
  <c r="H5901" i="1" s="1"/>
  <c r="K5901" i="1" l="1"/>
  <c r="I5902" i="1" l="1"/>
  <c r="H5902" i="1" s="1"/>
  <c r="J5902" i="1"/>
  <c r="L5902" i="1" s="1"/>
  <c r="K5902" i="1" l="1"/>
  <c r="I5903" i="1" l="1"/>
  <c r="H5903" i="1" s="1"/>
  <c r="J5903" i="1"/>
  <c r="L5903" i="1" s="1"/>
  <c r="K5903" i="1" l="1"/>
  <c r="I5904" i="1" l="1"/>
  <c r="H5904" i="1" s="1"/>
  <c r="J5904" i="1"/>
  <c r="L5904" i="1" s="1"/>
  <c r="K5904" i="1" l="1"/>
  <c r="J5905" i="1" l="1"/>
  <c r="L5905" i="1" s="1"/>
  <c r="I5905" i="1"/>
  <c r="H5905" i="1" s="1"/>
  <c r="K5905" i="1" l="1"/>
  <c r="I5906" i="1" l="1"/>
  <c r="H5906" i="1" s="1"/>
  <c r="J5906" i="1"/>
  <c r="L5906" i="1" s="1"/>
  <c r="K5906" i="1" l="1"/>
  <c r="J5907" i="1" l="1"/>
  <c r="L5907" i="1" s="1"/>
  <c r="I5907" i="1"/>
  <c r="H5907" i="1" s="1"/>
  <c r="K5907" i="1" l="1"/>
  <c r="I5908" i="1"/>
  <c r="H5908" i="1" s="1"/>
  <c r="J5908" i="1"/>
  <c r="L5908" i="1" s="1"/>
  <c r="K5908" i="1" l="1"/>
  <c r="I5909" i="1" l="1"/>
  <c r="H5909" i="1" s="1"/>
  <c r="J5909" i="1"/>
  <c r="L5909" i="1" s="1"/>
  <c r="K5909" i="1" l="1"/>
  <c r="J5910" i="1" l="1"/>
  <c r="L5910" i="1" s="1"/>
  <c r="I5910" i="1"/>
  <c r="H5910" i="1" s="1"/>
  <c r="K5910" i="1" l="1"/>
  <c r="J5911" i="1" l="1"/>
  <c r="L5911" i="1" s="1"/>
  <c r="I5911" i="1"/>
  <c r="H5911" i="1" s="1"/>
  <c r="K5911" i="1" l="1"/>
  <c r="J5912" i="1" l="1"/>
  <c r="L5912" i="1" s="1"/>
  <c r="I5912" i="1"/>
  <c r="H5912" i="1" s="1"/>
  <c r="K5912" i="1" l="1"/>
  <c r="I5913" i="1" l="1"/>
  <c r="H5913" i="1" s="1"/>
  <c r="J5913" i="1"/>
  <c r="L5913" i="1" s="1"/>
  <c r="K5913" i="1" l="1"/>
  <c r="I5914" i="1" l="1"/>
  <c r="H5914" i="1" s="1"/>
  <c r="J5914" i="1"/>
  <c r="L5914" i="1" s="1"/>
  <c r="K5914" i="1" l="1"/>
  <c r="I5915" i="1" l="1"/>
  <c r="H5915" i="1" s="1"/>
  <c r="J5915" i="1"/>
  <c r="L5915" i="1" s="1"/>
  <c r="K5915" i="1" l="1"/>
  <c r="J5916" i="1" l="1"/>
  <c r="L5916" i="1" s="1"/>
  <c r="I5916" i="1"/>
  <c r="H5916" i="1" s="1"/>
  <c r="K5916" i="1" l="1"/>
  <c r="J5917" i="1" l="1"/>
  <c r="L5917" i="1" s="1"/>
  <c r="I5917" i="1"/>
  <c r="H5917" i="1" s="1"/>
  <c r="K5917" i="1" l="1"/>
  <c r="I5918" i="1"/>
  <c r="H5918" i="1" s="1"/>
  <c r="J5918" i="1"/>
  <c r="L5918" i="1" s="1"/>
  <c r="K5918" i="1" l="1"/>
  <c r="I5919" i="1" l="1"/>
  <c r="H5919" i="1" s="1"/>
  <c r="J5919" i="1"/>
  <c r="L5919" i="1" s="1"/>
  <c r="K5919" i="1" l="1"/>
  <c r="J5920" i="1" l="1"/>
  <c r="L5920" i="1" s="1"/>
  <c r="I5920" i="1"/>
  <c r="H5920" i="1" s="1"/>
  <c r="K5920" i="1" l="1"/>
  <c r="J5921" i="1" l="1"/>
  <c r="L5921" i="1" s="1"/>
  <c r="I5921" i="1"/>
  <c r="H5921" i="1" s="1"/>
  <c r="K5921" i="1" l="1"/>
  <c r="J5922" i="1" l="1"/>
  <c r="L5922" i="1" s="1"/>
  <c r="I5922" i="1"/>
  <c r="H5922" i="1" s="1"/>
  <c r="K5922" i="1" l="1"/>
  <c r="I5923" i="1" l="1"/>
  <c r="H5923" i="1" s="1"/>
  <c r="J5923" i="1"/>
  <c r="L5923" i="1" s="1"/>
  <c r="K5923" i="1" l="1"/>
  <c r="J5924" i="1" l="1"/>
  <c r="L5924" i="1" s="1"/>
  <c r="I5924" i="1"/>
  <c r="H5924" i="1" s="1"/>
  <c r="K5924" i="1" l="1"/>
  <c r="J5925" i="1" l="1"/>
  <c r="L5925" i="1" s="1"/>
  <c r="I5925" i="1"/>
  <c r="H5925" i="1" s="1"/>
  <c r="K5925" i="1" l="1"/>
  <c r="I5926" i="1" l="1"/>
  <c r="H5926" i="1" s="1"/>
  <c r="J5926" i="1"/>
  <c r="L5926" i="1" s="1"/>
  <c r="K5926" i="1" l="1"/>
  <c r="J5927" i="1" l="1"/>
  <c r="L5927" i="1" s="1"/>
  <c r="I5927" i="1"/>
  <c r="H5927" i="1" s="1"/>
  <c r="K5927" i="1" l="1"/>
  <c r="I5928" i="1" l="1"/>
  <c r="H5928" i="1" s="1"/>
  <c r="J5928" i="1"/>
  <c r="L5928" i="1" s="1"/>
  <c r="K5928" i="1" l="1"/>
  <c r="J5929" i="1" l="1"/>
  <c r="L5929" i="1" s="1"/>
  <c r="I5929" i="1"/>
  <c r="H5929" i="1" s="1"/>
  <c r="K5929" i="1" l="1"/>
  <c r="J5930" i="1" l="1"/>
  <c r="L5930" i="1" s="1"/>
  <c r="I5930" i="1"/>
  <c r="H5930" i="1" s="1"/>
  <c r="K5930" i="1" l="1"/>
  <c r="I5931" i="1" l="1"/>
  <c r="H5931" i="1" s="1"/>
  <c r="J5931" i="1"/>
  <c r="L5931" i="1" s="1"/>
  <c r="K5931" i="1" l="1"/>
  <c r="I5932" i="1" l="1"/>
  <c r="H5932" i="1" s="1"/>
  <c r="J5932" i="1"/>
  <c r="L5932" i="1" s="1"/>
  <c r="K5932" i="1" l="1"/>
  <c r="I5933" i="1" l="1"/>
  <c r="H5933" i="1" s="1"/>
  <c r="J5933" i="1"/>
  <c r="L5933" i="1" s="1"/>
  <c r="K5933" i="1" l="1"/>
  <c r="I5934" i="1" l="1"/>
  <c r="H5934" i="1" s="1"/>
  <c r="J5934" i="1"/>
  <c r="L5934" i="1" s="1"/>
  <c r="K5934" i="1" l="1"/>
  <c r="I5935" i="1" l="1"/>
  <c r="H5935" i="1" s="1"/>
  <c r="J5935" i="1"/>
  <c r="L5935" i="1" s="1"/>
  <c r="K5935" i="1" l="1"/>
  <c r="I5936" i="1" l="1"/>
  <c r="H5936" i="1" s="1"/>
  <c r="J5936" i="1"/>
  <c r="L5936" i="1" s="1"/>
  <c r="K5936" i="1" l="1"/>
  <c r="I5937" i="1" l="1"/>
  <c r="H5937" i="1" s="1"/>
  <c r="J5937" i="1"/>
  <c r="L5937" i="1" s="1"/>
  <c r="K5937" i="1" l="1"/>
  <c r="I5938" i="1" l="1"/>
  <c r="H5938" i="1" s="1"/>
  <c r="J5938" i="1"/>
  <c r="L5938" i="1" s="1"/>
  <c r="K5938" i="1" l="1"/>
  <c r="J5939" i="1" l="1"/>
  <c r="L5939" i="1" s="1"/>
  <c r="I5939" i="1"/>
  <c r="H5939" i="1" s="1"/>
  <c r="K5939" i="1" l="1"/>
  <c r="J5940" i="1"/>
  <c r="L5940" i="1" s="1"/>
  <c r="I5940" i="1"/>
  <c r="H5940" i="1" s="1"/>
  <c r="K5940" i="1" l="1"/>
  <c r="J5941" i="1" l="1"/>
  <c r="L5941" i="1" s="1"/>
  <c r="I5941" i="1"/>
  <c r="H5941" i="1" s="1"/>
  <c r="K5941" i="1" l="1"/>
  <c r="I5942" i="1" l="1"/>
  <c r="H5942" i="1" s="1"/>
  <c r="J5942" i="1"/>
  <c r="L5942" i="1" s="1"/>
  <c r="K5942" i="1" l="1"/>
  <c r="J5943" i="1" l="1"/>
  <c r="L5943" i="1" s="1"/>
  <c r="I5943" i="1"/>
  <c r="H5943" i="1" s="1"/>
  <c r="K5943" i="1" l="1"/>
  <c r="J5944" i="1" l="1"/>
  <c r="L5944" i="1" s="1"/>
  <c r="I5944" i="1"/>
  <c r="H5944" i="1" s="1"/>
  <c r="K5944" i="1" l="1"/>
  <c r="J5945" i="1"/>
  <c r="L5945" i="1" s="1"/>
  <c r="I5945" i="1"/>
  <c r="H5945" i="1" s="1"/>
  <c r="K5945" i="1" l="1"/>
  <c r="I5946" i="1" l="1"/>
  <c r="H5946" i="1" s="1"/>
  <c r="J5946" i="1"/>
  <c r="L5946" i="1" s="1"/>
  <c r="K5946" i="1" l="1"/>
  <c r="I5947" i="1" l="1"/>
  <c r="H5947" i="1" s="1"/>
  <c r="J5947" i="1"/>
  <c r="L5947" i="1" s="1"/>
  <c r="K5947" i="1" l="1"/>
  <c r="I5948" i="1" l="1"/>
  <c r="H5948" i="1" s="1"/>
  <c r="J5948" i="1"/>
  <c r="L5948" i="1" s="1"/>
  <c r="K5948" i="1" l="1"/>
  <c r="I5949" i="1" l="1"/>
  <c r="H5949" i="1" s="1"/>
  <c r="J5949" i="1"/>
  <c r="L5949" i="1" s="1"/>
  <c r="K5949" i="1" l="1"/>
  <c r="I5950" i="1" l="1"/>
  <c r="H5950" i="1" s="1"/>
  <c r="J5950" i="1"/>
  <c r="L5950" i="1" s="1"/>
  <c r="K5950" i="1" l="1"/>
  <c r="J5951" i="1" l="1"/>
  <c r="L5951" i="1" s="1"/>
  <c r="I5951" i="1"/>
  <c r="H5951" i="1" s="1"/>
  <c r="K5951" i="1" l="1"/>
  <c r="J5952" i="1" l="1"/>
  <c r="L5952" i="1" s="1"/>
  <c r="I5952" i="1"/>
  <c r="H5952" i="1" s="1"/>
  <c r="K5952" i="1" l="1"/>
  <c r="I5953" i="1" l="1"/>
  <c r="H5953" i="1" s="1"/>
  <c r="J5953" i="1"/>
  <c r="L5953" i="1" s="1"/>
  <c r="K5953" i="1" l="1"/>
  <c r="J5954" i="1" l="1"/>
  <c r="L5954" i="1" s="1"/>
  <c r="I5954" i="1"/>
  <c r="H5954" i="1" s="1"/>
  <c r="K5954" i="1" l="1"/>
  <c r="I5955" i="1"/>
  <c r="H5955" i="1" s="1"/>
  <c r="J5955" i="1"/>
  <c r="L5955" i="1" s="1"/>
  <c r="K5955" i="1" l="1"/>
  <c r="I5956" i="1"/>
  <c r="H5956" i="1" s="1"/>
  <c r="J5956" i="1"/>
  <c r="L5956" i="1" s="1"/>
  <c r="K5956" i="1" l="1"/>
  <c r="J5957" i="1" l="1"/>
  <c r="L5957" i="1" s="1"/>
  <c r="I5957" i="1"/>
  <c r="H5957" i="1" s="1"/>
  <c r="K5957" i="1" l="1"/>
  <c r="J5958" i="1"/>
  <c r="L5958" i="1" s="1"/>
  <c r="I5958" i="1"/>
  <c r="H5958" i="1" s="1"/>
  <c r="K5958" i="1" l="1"/>
  <c r="J5959" i="1" l="1"/>
  <c r="L5959" i="1" s="1"/>
  <c r="I5959" i="1"/>
  <c r="H5959" i="1" s="1"/>
  <c r="K5959" i="1" l="1"/>
  <c r="I5960" i="1" l="1"/>
  <c r="H5960" i="1" s="1"/>
  <c r="J5960" i="1"/>
  <c r="L5960" i="1" s="1"/>
  <c r="K5960" i="1" l="1"/>
  <c r="I5961" i="1" l="1"/>
  <c r="H5961" i="1" s="1"/>
  <c r="J5961" i="1"/>
  <c r="L5961" i="1" s="1"/>
  <c r="K5961" i="1" l="1"/>
  <c r="I5962" i="1" l="1"/>
  <c r="H5962" i="1" s="1"/>
  <c r="J5962" i="1"/>
  <c r="L5962" i="1" s="1"/>
  <c r="K5962" i="1" l="1"/>
  <c r="I5963" i="1" l="1"/>
  <c r="H5963" i="1" s="1"/>
  <c r="J5963" i="1"/>
  <c r="L5963" i="1" s="1"/>
  <c r="K5963" i="1" l="1"/>
  <c r="I5964" i="1" l="1"/>
  <c r="H5964" i="1" s="1"/>
  <c r="J5964" i="1"/>
  <c r="L5964" i="1" s="1"/>
  <c r="K5964" i="1" l="1"/>
  <c r="I5965" i="1" l="1"/>
  <c r="H5965" i="1" s="1"/>
  <c r="J5965" i="1"/>
  <c r="L5965" i="1" s="1"/>
  <c r="K5965" i="1" l="1"/>
  <c r="J5966" i="1" l="1"/>
  <c r="L5966" i="1" s="1"/>
  <c r="I5966" i="1"/>
  <c r="H5966" i="1" s="1"/>
  <c r="K5966" i="1" l="1"/>
  <c r="J5967" i="1" l="1"/>
  <c r="L5967" i="1" s="1"/>
  <c r="I5967" i="1"/>
  <c r="H5967" i="1" s="1"/>
  <c r="K5967" i="1" l="1"/>
  <c r="J5968" i="1" l="1"/>
  <c r="L5968" i="1" s="1"/>
  <c r="I5968" i="1"/>
  <c r="H5968" i="1" s="1"/>
  <c r="K5968" i="1" l="1"/>
  <c r="I5969" i="1" l="1"/>
  <c r="H5969" i="1" s="1"/>
  <c r="J5969" i="1"/>
  <c r="L5969" i="1" s="1"/>
  <c r="K5969" i="1" l="1"/>
  <c r="J5970" i="1" l="1"/>
  <c r="L5970" i="1" s="1"/>
  <c r="I5970" i="1"/>
  <c r="H5970" i="1" s="1"/>
  <c r="K5970" i="1" l="1"/>
  <c r="I5971" i="1" l="1"/>
  <c r="H5971" i="1" s="1"/>
  <c r="J5971" i="1"/>
  <c r="L5971" i="1" s="1"/>
  <c r="K5971" i="1" l="1"/>
  <c r="J5972" i="1" l="1"/>
  <c r="L5972" i="1" s="1"/>
  <c r="I5972" i="1"/>
  <c r="H5972" i="1" s="1"/>
  <c r="K5972" i="1" l="1"/>
  <c r="I5973" i="1" l="1"/>
  <c r="H5973" i="1" s="1"/>
  <c r="J5973" i="1"/>
  <c r="L5973" i="1" s="1"/>
  <c r="K5973" i="1" l="1"/>
  <c r="J5974" i="1" l="1"/>
  <c r="L5974" i="1" s="1"/>
  <c r="I5974" i="1"/>
  <c r="H5974" i="1" s="1"/>
  <c r="K5974" i="1" l="1"/>
  <c r="J5975" i="1" l="1"/>
  <c r="L5975" i="1" s="1"/>
  <c r="I5975" i="1"/>
  <c r="H5975" i="1" s="1"/>
  <c r="K5975" i="1" l="1"/>
  <c r="J5976" i="1"/>
  <c r="L5976" i="1" s="1"/>
  <c r="I5976" i="1"/>
  <c r="H5976" i="1" s="1"/>
  <c r="K5976" i="1" l="1"/>
  <c r="J5977" i="1" l="1"/>
  <c r="L5977" i="1" s="1"/>
  <c r="I5977" i="1"/>
  <c r="H5977" i="1" s="1"/>
  <c r="K5977" i="1" l="1"/>
  <c r="I5978" i="1" l="1"/>
  <c r="H5978" i="1" s="1"/>
  <c r="J5978" i="1"/>
  <c r="L5978" i="1" s="1"/>
  <c r="K5978" i="1" l="1"/>
  <c r="J5979" i="1" l="1"/>
  <c r="L5979" i="1" s="1"/>
  <c r="I5979" i="1"/>
  <c r="H5979" i="1" s="1"/>
  <c r="K5979" i="1" l="1"/>
  <c r="I5980" i="1" l="1"/>
  <c r="H5980" i="1" s="1"/>
  <c r="J5980" i="1"/>
  <c r="L5980" i="1" s="1"/>
  <c r="K5980" i="1" l="1"/>
  <c r="J5981" i="1" l="1"/>
  <c r="L5981" i="1" s="1"/>
  <c r="I5981" i="1"/>
  <c r="H5981" i="1" s="1"/>
  <c r="K5981" i="1" l="1"/>
  <c r="I5982" i="1" l="1"/>
  <c r="H5982" i="1" s="1"/>
  <c r="J5982" i="1"/>
  <c r="L5982" i="1" s="1"/>
  <c r="K5982" i="1" l="1"/>
  <c r="J5983" i="1" l="1"/>
  <c r="L5983" i="1" s="1"/>
  <c r="I5983" i="1"/>
  <c r="H5983" i="1" s="1"/>
  <c r="K5983" i="1" l="1"/>
  <c r="I5984" i="1" l="1"/>
  <c r="H5984" i="1" s="1"/>
  <c r="J5984" i="1"/>
  <c r="L5984" i="1" s="1"/>
  <c r="K5984" i="1" l="1"/>
  <c r="I5985" i="1" l="1"/>
  <c r="H5985" i="1" s="1"/>
  <c r="J5985" i="1"/>
  <c r="L5985" i="1" s="1"/>
  <c r="K5985" i="1" l="1"/>
  <c r="I5986" i="1" l="1"/>
  <c r="H5986" i="1" s="1"/>
  <c r="J5986" i="1"/>
  <c r="L5986" i="1" s="1"/>
  <c r="K5986" i="1" l="1"/>
  <c r="I5987" i="1" l="1"/>
  <c r="H5987" i="1" s="1"/>
  <c r="J5987" i="1"/>
  <c r="L5987" i="1" s="1"/>
  <c r="K5987" i="1" l="1"/>
  <c r="J5988" i="1" l="1"/>
  <c r="L5988" i="1" s="1"/>
  <c r="I5988" i="1"/>
  <c r="H5988" i="1" s="1"/>
  <c r="K5988" i="1" l="1"/>
  <c r="J5989" i="1" l="1"/>
  <c r="L5989" i="1" s="1"/>
  <c r="I5989" i="1"/>
  <c r="H5989" i="1" s="1"/>
  <c r="K5989" i="1" l="1"/>
  <c r="I5990" i="1" l="1"/>
  <c r="H5990" i="1" s="1"/>
  <c r="J5990" i="1"/>
  <c r="L5990" i="1" s="1"/>
  <c r="K5990" i="1" l="1"/>
  <c r="J5991" i="1" l="1"/>
  <c r="L5991" i="1" s="1"/>
  <c r="I5991" i="1"/>
  <c r="H5991" i="1" s="1"/>
  <c r="K5991" i="1" l="1"/>
  <c r="I5992" i="1" l="1"/>
  <c r="H5992" i="1" s="1"/>
  <c r="J5992" i="1"/>
  <c r="L5992" i="1" s="1"/>
  <c r="K5992" i="1" l="1"/>
  <c r="I5993" i="1" l="1"/>
  <c r="H5993" i="1" s="1"/>
  <c r="J5993" i="1"/>
  <c r="L5993" i="1" s="1"/>
  <c r="K5993" i="1" l="1"/>
  <c r="I5994" i="1" l="1"/>
  <c r="H5994" i="1" s="1"/>
  <c r="J5994" i="1"/>
  <c r="L5994" i="1" s="1"/>
  <c r="K5994" i="1" l="1"/>
  <c r="I5995" i="1" l="1"/>
  <c r="H5995" i="1" s="1"/>
  <c r="J5995" i="1"/>
  <c r="L5995" i="1" s="1"/>
  <c r="K5995" i="1" l="1"/>
  <c r="I5996" i="1" l="1"/>
  <c r="H5996" i="1" s="1"/>
  <c r="J5996" i="1"/>
  <c r="L5996" i="1" s="1"/>
  <c r="K5996" i="1" l="1"/>
  <c r="I5997" i="1" l="1"/>
  <c r="H5997" i="1" s="1"/>
  <c r="J5997" i="1"/>
  <c r="L5997" i="1" s="1"/>
  <c r="K5997" i="1" l="1"/>
  <c r="I5998" i="1" l="1"/>
  <c r="H5998" i="1" s="1"/>
  <c r="J5998" i="1"/>
  <c r="L5998" i="1" s="1"/>
  <c r="K5998" i="1" l="1"/>
  <c r="I5999" i="1" l="1"/>
  <c r="H5999" i="1" s="1"/>
  <c r="J5999" i="1"/>
  <c r="L5999" i="1" s="1"/>
  <c r="K5999" i="1" l="1"/>
  <c r="I6000" i="1" l="1"/>
  <c r="H6000" i="1" s="1"/>
  <c r="J6000" i="1"/>
  <c r="L6000" i="1" s="1"/>
  <c r="K6000" i="1" l="1"/>
  <c r="I6001" i="1" l="1"/>
  <c r="H6001" i="1" s="1"/>
  <c r="J6001" i="1"/>
  <c r="L6001" i="1" s="1"/>
  <c r="K6001" i="1" l="1"/>
  <c r="J6002" i="1" l="1"/>
  <c r="L6002" i="1" s="1"/>
  <c r="I6002" i="1"/>
  <c r="H6002" i="1" s="1"/>
  <c r="K6002" i="1" l="1"/>
  <c r="I6003" i="1" l="1"/>
  <c r="H6003" i="1" s="1"/>
  <c r="J6003" i="1"/>
  <c r="L6003" i="1" s="1"/>
  <c r="K6003" i="1" l="1"/>
  <c r="J6004" i="1" l="1"/>
  <c r="L6004" i="1" s="1"/>
  <c r="I6004" i="1"/>
  <c r="H6004" i="1" s="1"/>
  <c r="K6004" i="1" l="1"/>
  <c r="J6005" i="1" l="1"/>
  <c r="L6005" i="1" s="1"/>
  <c r="I6005" i="1"/>
  <c r="H6005" i="1" s="1"/>
  <c r="K6005" i="1" l="1"/>
  <c r="I6006" i="1" l="1"/>
  <c r="H6006" i="1" s="1"/>
  <c r="J6006" i="1"/>
  <c r="L6006" i="1" s="1"/>
  <c r="K6006" i="1" l="1"/>
  <c r="I6007" i="1" l="1"/>
  <c r="H6007" i="1" s="1"/>
  <c r="J6007" i="1"/>
  <c r="L6007" i="1" s="1"/>
  <c r="K6007" i="1" l="1"/>
  <c r="J6008" i="1" l="1"/>
  <c r="L6008" i="1" s="1"/>
  <c r="I6008" i="1"/>
  <c r="H6008" i="1" s="1"/>
  <c r="K6008" i="1" l="1"/>
  <c r="J6009" i="1" l="1"/>
  <c r="L6009" i="1" s="1"/>
  <c r="I6009" i="1"/>
  <c r="H6009" i="1" s="1"/>
  <c r="K6009" i="1" l="1"/>
  <c r="J6010" i="1" l="1"/>
  <c r="L6010" i="1" s="1"/>
  <c r="I6010" i="1"/>
  <c r="H6010" i="1" s="1"/>
  <c r="K6010" i="1" l="1"/>
  <c r="I6011" i="1" l="1"/>
  <c r="H6011" i="1" s="1"/>
  <c r="J6011" i="1"/>
  <c r="L6011" i="1" s="1"/>
  <c r="K6011" i="1" l="1"/>
  <c r="J6012" i="1" l="1"/>
  <c r="L6012" i="1" s="1"/>
  <c r="I6012" i="1"/>
  <c r="H6012" i="1" s="1"/>
  <c r="K6012" i="1" l="1"/>
  <c r="J6013" i="1" l="1"/>
  <c r="L6013" i="1" s="1"/>
  <c r="I6013" i="1"/>
  <c r="H6013" i="1" s="1"/>
  <c r="K6013" i="1" l="1"/>
  <c r="I6014" i="1" l="1"/>
  <c r="H6014" i="1" s="1"/>
  <c r="J6014" i="1"/>
  <c r="L6014" i="1" s="1"/>
  <c r="K6014" i="1" l="1"/>
  <c r="I6015" i="1" l="1"/>
  <c r="H6015" i="1" s="1"/>
  <c r="J6015" i="1"/>
  <c r="L6015" i="1" s="1"/>
  <c r="K6015" i="1" l="1"/>
  <c r="J6016" i="1" l="1"/>
  <c r="L6016" i="1" s="1"/>
  <c r="I6016" i="1"/>
  <c r="H6016" i="1" s="1"/>
  <c r="K6016" i="1" l="1"/>
  <c r="I6017" i="1" l="1"/>
  <c r="H6017" i="1" s="1"/>
  <c r="J6017" i="1"/>
  <c r="L6017" i="1" s="1"/>
  <c r="K6017" i="1" l="1"/>
  <c r="I6018" i="1" l="1"/>
  <c r="H6018" i="1" s="1"/>
  <c r="J6018" i="1"/>
  <c r="L6018" i="1" s="1"/>
  <c r="K6018" i="1" l="1"/>
  <c r="I6019" i="1" l="1"/>
  <c r="H6019" i="1" s="1"/>
  <c r="J6019" i="1"/>
  <c r="L6019" i="1" s="1"/>
  <c r="K6019" i="1" l="1"/>
  <c r="I6020" i="1" l="1"/>
  <c r="H6020" i="1" s="1"/>
  <c r="J6020" i="1"/>
  <c r="L6020" i="1" s="1"/>
  <c r="K6020" i="1" l="1"/>
  <c r="J6021" i="1" l="1"/>
  <c r="L6021" i="1" s="1"/>
  <c r="I6021" i="1"/>
  <c r="H6021" i="1" s="1"/>
  <c r="K6021" i="1" l="1"/>
  <c r="I6022" i="1" l="1"/>
  <c r="H6022" i="1" s="1"/>
  <c r="J6022" i="1"/>
  <c r="L6022" i="1" s="1"/>
  <c r="K6022" i="1" l="1"/>
  <c r="I6023" i="1" l="1"/>
  <c r="H6023" i="1" s="1"/>
  <c r="J6023" i="1"/>
  <c r="L6023" i="1" s="1"/>
  <c r="K6023" i="1" l="1"/>
  <c r="J6024" i="1" l="1"/>
  <c r="L6024" i="1" s="1"/>
  <c r="I6024" i="1"/>
  <c r="H6024" i="1" s="1"/>
  <c r="K6024" i="1" l="1"/>
  <c r="J6025" i="1" l="1"/>
  <c r="L6025" i="1" s="1"/>
  <c r="I6025" i="1"/>
  <c r="H6025" i="1" s="1"/>
  <c r="K6025" i="1" l="1"/>
  <c r="J6026" i="1" l="1"/>
  <c r="L6026" i="1" s="1"/>
  <c r="I6026" i="1"/>
  <c r="H6026" i="1" s="1"/>
  <c r="K6026" i="1" l="1"/>
  <c r="J6027" i="1" l="1"/>
  <c r="L6027" i="1" s="1"/>
  <c r="I6027" i="1"/>
  <c r="H6027" i="1" s="1"/>
  <c r="K6027" i="1" l="1"/>
  <c r="I6028" i="1" l="1"/>
  <c r="H6028" i="1" s="1"/>
  <c r="J6028" i="1"/>
  <c r="L6028" i="1" s="1"/>
  <c r="K6028" i="1" l="1"/>
  <c r="J6029" i="1" l="1"/>
  <c r="L6029" i="1" s="1"/>
  <c r="I6029" i="1"/>
  <c r="H6029" i="1" s="1"/>
  <c r="K6029" i="1" l="1"/>
  <c r="I6030" i="1" l="1"/>
  <c r="H6030" i="1" s="1"/>
  <c r="J6030" i="1"/>
  <c r="L6030" i="1" s="1"/>
  <c r="K6030" i="1" l="1"/>
  <c r="I6031" i="1" l="1"/>
  <c r="H6031" i="1" s="1"/>
  <c r="J6031" i="1"/>
  <c r="L6031" i="1" s="1"/>
  <c r="K6031" i="1" l="1"/>
  <c r="J6032" i="1" l="1"/>
  <c r="L6032" i="1" s="1"/>
  <c r="I6032" i="1"/>
  <c r="H6032" i="1" s="1"/>
  <c r="K6032" i="1" l="1"/>
  <c r="J6033" i="1" l="1"/>
  <c r="L6033" i="1" s="1"/>
  <c r="I6033" i="1"/>
  <c r="H6033" i="1" s="1"/>
  <c r="K6033" i="1" l="1"/>
  <c r="J6034" i="1" l="1"/>
  <c r="L6034" i="1" s="1"/>
  <c r="I6034" i="1"/>
  <c r="H6034" i="1" s="1"/>
  <c r="K6034" i="1" l="1"/>
  <c r="I6035" i="1"/>
  <c r="H6035" i="1" s="1"/>
  <c r="J6035" i="1"/>
  <c r="L6035" i="1" s="1"/>
  <c r="K6035" i="1" l="1"/>
  <c r="J6036" i="1" l="1"/>
  <c r="L6036" i="1" s="1"/>
  <c r="I6036" i="1"/>
  <c r="H6036" i="1" s="1"/>
  <c r="K6036" i="1" l="1"/>
  <c r="J6037" i="1" l="1"/>
  <c r="L6037" i="1" s="1"/>
  <c r="I6037" i="1"/>
  <c r="H6037" i="1" s="1"/>
  <c r="K6037" i="1" l="1"/>
  <c r="J6038" i="1" l="1"/>
  <c r="L6038" i="1" s="1"/>
  <c r="I6038" i="1"/>
  <c r="H6038" i="1" s="1"/>
  <c r="K6038" i="1" l="1"/>
  <c r="I6039" i="1" l="1"/>
  <c r="H6039" i="1" s="1"/>
  <c r="J6039" i="1"/>
  <c r="L6039" i="1" s="1"/>
  <c r="K6039" i="1" l="1"/>
  <c r="I6040" i="1" l="1"/>
  <c r="H6040" i="1" s="1"/>
  <c r="J6040" i="1"/>
  <c r="L6040" i="1" s="1"/>
  <c r="K6040" i="1" l="1"/>
  <c r="I6041" i="1" l="1"/>
  <c r="H6041" i="1" s="1"/>
  <c r="J6041" i="1"/>
  <c r="L6041" i="1" s="1"/>
  <c r="K6041" i="1" l="1"/>
  <c r="J6042" i="1" l="1"/>
  <c r="L6042" i="1" s="1"/>
  <c r="I6042" i="1"/>
  <c r="H6042" i="1" s="1"/>
  <c r="K6042" i="1" l="1"/>
  <c r="J6043" i="1" l="1"/>
  <c r="L6043" i="1" s="1"/>
  <c r="I6043" i="1"/>
  <c r="H6043" i="1" s="1"/>
  <c r="K6043" i="1" l="1"/>
  <c r="J6044" i="1" l="1"/>
  <c r="L6044" i="1" s="1"/>
  <c r="I6044" i="1"/>
  <c r="H6044" i="1" s="1"/>
  <c r="K6044" i="1" l="1"/>
  <c r="J6045" i="1" l="1"/>
  <c r="L6045" i="1" s="1"/>
  <c r="I6045" i="1"/>
  <c r="H6045" i="1" s="1"/>
  <c r="K6045" i="1" l="1"/>
  <c r="J6046" i="1" l="1"/>
  <c r="L6046" i="1" s="1"/>
  <c r="I6046" i="1"/>
  <c r="H6046" i="1" s="1"/>
  <c r="K6046" i="1" l="1"/>
  <c r="I6047" i="1" l="1"/>
  <c r="H6047" i="1" s="1"/>
  <c r="J6047" i="1"/>
  <c r="L6047" i="1" s="1"/>
  <c r="K6047" i="1" l="1"/>
  <c r="J6048" i="1" l="1"/>
  <c r="L6048" i="1" s="1"/>
  <c r="I6048" i="1"/>
  <c r="H6048" i="1" s="1"/>
  <c r="K6048" i="1" l="1"/>
  <c r="J6049" i="1" l="1"/>
  <c r="L6049" i="1" s="1"/>
  <c r="I6049" i="1"/>
  <c r="H6049" i="1" s="1"/>
  <c r="K6049" i="1" l="1"/>
  <c r="I6050" i="1" l="1"/>
  <c r="H6050" i="1" s="1"/>
  <c r="J6050" i="1"/>
  <c r="L6050" i="1" s="1"/>
  <c r="K6050" i="1" l="1"/>
  <c r="I6051" i="1" l="1"/>
  <c r="H6051" i="1" s="1"/>
  <c r="J6051" i="1"/>
  <c r="L6051" i="1" s="1"/>
  <c r="K6051" i="1" l="1"/>
  <c r="I6052" i="1" l="1"/>
  <c r="H6052" i="1" s="1"/>
  <c r="J6052" i="1"/>
  <c r="L6052" i="1" s="1"/>
  <c r="K6052" i="1" l="1"/>
  <c r="I6053" i="1" l="1"/>
  <c r="H6053" i="1" s="1"/>
  <c r="J6053" i="1"/>
  <c r="L6053" i="1" s="1"/>
  <c r="K6053" i="1" l="1"/>
  <c r="J6054" i="1" l="1"/>
  <c r="L6054" i="1" s="1"/>
  <c r="I6054" i="1"/>
  <c r="H6054" i="1" s="1"/>
  <c r="K6054" i="1" l="1"/>
  <c r="I6055" i="1" l="1"/>
  <c r="H6055" i="1" s="1"/>
  <c r="J6055" i="1"/>
  <c r="L6055" i="1" s="1"/>
  <c r="K6055" i="1" l="1"/>
  <c r="J6056" i="1" l="1"/>
  <c r="L6056" i="1" s="1"/>
  <c r="I6056" i="1"/>
  <c r="H6056" i="1" s="1"/>
  <c r="K6056" i="1" l="1"/>
  <c r="I6057" i="1" l="1"/>
  <c r="H6057" i="1" s="1"/>
  <c r="J6057" i="1"/>
  <c r="L6057" i="1" s="1"/>
  <c r="K6057" i="1" l="1"/>
  <c r="J6058" i="1" l="1"/>
  <c r="L6058" i="1" s="1"/>
  <c r="I6058" i="1"/>
  <c r="H6058" i="1" s="1"/>
  <c r="K6058" i="1" l="1"/>
  <c r="J6059" i="1" l="1"/>
  <c r="L6059" i="1" s="1"/>
  <c r="I6059" i="1"/>
  <c r="H6059" i="1" s="1"/>
  <c r="K6059" i="1" l="1"/>
  <c r="J6060" i="1" l="1"/>
  <c r="L6060" i="1" s="1"/>
  <c r="I6060" i="1"/>
  <c r="H6060" i="1" s="1"/>
  <c r="K6060" i="1" l="1"/>
  <c r="J6061" i="1" l="1"/>
  <c r="L6061" i="1" s="1"/>
  <c r="I6061" i="1"/>
  <c r="H6061" i="1" s="1"/>
  <c r="K6061" i="1" l="1"/>
  <c r="I6062" i="1" l="1"/>
  <c r="H6062" i="1" s="1"/>
  <c r="J6062" i="1"/>
  <c r="L6062" i="1" s="1"/>
  <c r="K6062" i="1" l="1"/>
  <c r="I6063" i="1" l="1"/>
  <c r="H6063" i="1" s="1"/>
  <c r="J6063" i="1"/>
  <c r="L6063" i="1" s="1"/>
  <c r="K6063" i="1" l="1"/>
  <c r="I6064" i="1" l="1"/>
  <c r="H6064" i="1" s="1"/>
  <c r="J6064" i="1"/>
  <c r="L6064" i="1" s="1"/>
  <c r="K6064" i="1" l="1"/>
  <c r="I6065" i="1" l="1"/>
  <c r="H6065" i="1" s="1"/>
  <c r="J6065" i="1"/>
  <c r="L6065" i="1" s="1"/>
  <c r="K6065" i="1" l="1"/>
  <c r="J6066" i="1" l="1"/>
  <c r="L6066" i="1" s="1"/>
  <c r="I6066" i="1"/>
  <c r="H6066" i="1" s="1"/>
  <c r="K6066" i="1" l="1"/>
  <c r="J6067" i="1" l="1"/>
  <c r="L6067" i="1" s="1"/>
  <c r="I6067" i="1"/>
  <c r="H6067" i="1" s="1"/>
  <c r="K6067" i="1" l="1"/>
  <c r="J6068" i="1" l="1"/>
  <c r="L6068" i="1" s="1"/>
  <c r="I6068" i="1"/>
  <c r="H6068" i="1" s="1"/>
  <c r="K6068" i="1" l="1"/>
  <c r="I6069" i="1" l="1"/>
  <c r="H6069" i="1" s="1"/>
  <c r="J6069" i="1"/>
  <c r="L6069" i="1" s="1"/>
  <c r="K6069" i="1" l="1"/>
  <c r="J6070" i="1" l="1"/>
  <c r="L6070" i="1" s="1"/>
  <c r="I6070" i="1"/>
  <c r="H6070" i="1" s="1"/>
  <c r="K6070" i="1" l="1"/>
  <c r="J6071" i="1" l="1"/>
  <c r="L6071" i="1" s="1"/>
  <c r="I6071" i="1"/>
  <c r="H6071" i="1" s="1"/>
  <c r="K6071" i="1" l="1"/>
  <c r="J6072" i="1" l="1"/>
  <c r="L6072" i="1" s="1"/>
  <c r="I6072" i="1"/>
  <c r="H6072" i="1" s="1"/>
  <c r="K6072" i="1" l="1"/>
  <c r="J6073" i="1" l="1"/>
  <c r="L6073" i="1" s="1"/>
  <c r="I6073" i="1"/>
  <c r="H6073" i="1" s="1"/>
  <c r="K6073" i="1" l="1"/>
  <c r="I6074" i="1" l="1"/>
  <c r="H6074" i="1" s="1"/>
  <c r="J6074" i="1"/>
  <c r="L6074" i="1" s="1"/>
  <c r="K6074" i="1" l="1"/>
  <c r="J6075" i="1" l="1"/>
  <c r="L6075" i="1" s="1"/>
  <c r="I6075" i="1"/>
  <c r="H6075" i="1" s="1"/>
  <c r="K6075" i="1" l="1"/>
  <c r="I6076" i="1" l="1"/>
  <c r="H6076" i="1" s="1"/>
  <c r="J6076" i="1"/>
  <c r="L6076" i="1" s="1"/>
  <c r="K6076" i="1" l="1"/>
  <c r="J6077" i="1" l="1"/>
  <c r="L6077" i="1" s="1"/>
  <c r="I6077" i="1"/>
  <c r="H6077" i="1" s="1"/>
  <c r="K6077" i="1" l="1"/>
  <c r="I6078" i="1" l="1"/>
  <c r="H6078" i="1" s="1"/>
  <c r="J6078" i="1"/>
  <c r="L6078" i="1" s="1"/>
  <c r="K6078" i="1" l="1"/>
  <c r="J6079" i="1" l="1"/>
  <c r="L6079" i="1" s="1"/>
  <c r="I6079" i="1"/>
  <c r="H6079" i="1" s="1"/>
  <c r="K6079" i="1" l="1"/>
  <c r="J6080" i="1" l="1"/>
  <c r="L6080" i="1" s="1"/>
  <c r="I6080" i="1"/>
  <c r="H6080" i="1" s="1"/>
  <c r="K6080" i="1" l="1"/>
  <c r="I6081" i="1" l="1"/>
  <c r="H6081" i="1" s="1"/>
  <c r="J6081" i="1"/>
  <c r="L6081" i="1" s="1"/>
  <c r="K6081" i="1" l="1"/>
  <c r="I6082" i="1" l="1"/>
  <c r="H6082" i="1" s="1"/>
  <c r="J6082" i="1"/>
  <c r="L6082" i="1" s="1"/>
  <c r="K6082" i="1" l="1"/>
  <c r="I6083" i="1" l="1"/>
  <c r="H6083" i="1" s="1"/>
  <c r="J6083" i="1"/>
  <c r="L6083" i="1" s="1"/>
  <c r="K6083" i="1" l="1"/>
  <c r="J6084" i="1" l="1"/>
  <c r="L6084" i="1" s="1"/>
  <c r="I6084" i="1"/>
  <c r="H6084" i="1" s="1"/>
  <c r="K6084" i="1" l="1"/>
  <c r="J6085" i="1" l="1"/>
  <c r="L6085" i="1" s="1"/>
  <c r="I6085" i="1"/>
  <c r="H6085" i="1" s="1"/>
  <c r="K6085" i="1" l="1"/>
  <c r="I6086" i="1" l="1"/>
  <c r="H6086" i="1" s="1"/>
  <c r="J6086" i="1"/>
  <c r="L6086" i="1" s="1"/>
  <c r="K6086" i="1" l="1"/>
  <c r="J6087" i="1" l="1"/>
  <c r="L6087" i="1" s="1"/>
  <c r="I6087" i="1"/>
  <c r="H6087" i="1" s="1"/>
  <c r="K6087" i="1" l="1"/>
  <c r="J6088" i="1" l="1"/>
  <c r="L6088" i="1" s="1"/>
  <c r="I6088" i="1"/>
  <c r="H6088" i="1" s="1"/>
  <c r="K6088" i="1" l="1"/>
  <c r="I6089" i="1" l="1"/>
  <c r="H6089" i="1" s="1"/>
  <c r="J6089" i="1"/>
  <c r="L6089" i="1" s="1"/>
  <c r="K6089" i="1" l="1"/>
  <c r="J6090" i="1" l="1"/>
  <c r="L6090" i="1" s="1"/>
  <c r="I6090" i="1"/>
  <c r="H6090" i="1" s="1"/>
  <c r="K6090" i="1" l="1"/>
  <c r="J6091" i="1" l="1"/>
  <c r="L6091" i="1" s="1"/>
  <c r="I6091" i="1"/>
  <c r="H6091" i="1" s="1"/>
  <c r="K6091" i="1" l="1"/>
  <c r="I6092" i="1" l="1"/>
  <c r="H6092" i="1" s="1"/>
  <c r="J6092" i="1"/>
  <c r="L6092" i="1" s="1"/>
  <c r="K6092" i="1" l="1"/>
  <c r="I6093" i="1" l="1"/>
  <c r="H6093" i="1" s="1"/>
  <c r="J6093" i="1"/>
  <c r="L6093" i="1" s="1"/>
  <c r="K6093" i="1" l="1"/>
  <c r="I6094" i="1" l="1"/>
  <c r="H6094" i="1" s="1"/>
  <c r="J6094" i="1"/>
  <c r="L6094" i="1" s="1"/>
  <c r="K6094" i="1" l="1"/>
  <c r="I6095" i="1" l="1"/>
  <c r="H6095" i="1" s="1"/>
  <c r="J6095" i="1"/>
  <c r="L6095" i="1" s="1"/>
  <c r="K6095" i="1" l="1"/>
  <c r="I6096" i="1" l="1"/>
  <c r="H6096" i="1" s="1"/>
  <c r="J6096" i="1"/>
  <c r="L6096" i="1" s="1"/>
  <c r="K6096" i="1" l="1"/>
  <c r="J6097" i="1" l="1"/>
  <c r="L6097" i="1" s="1"/>
  <c r="I6097" i="1"/>
  <c r="H6097" i="1" s="1"/>
  <c r="K6097" i="1" l="1"/>
  <c r="I6098" i="1" l="1"/>
  <c r="H6098" i="1" s="1"/>
  <c r="J6098" i="1"/>
  <c r="L6098" i="1" s="1"/>
  <c r="K6098" i="1" l="1"/>
  <c r="I6099" i="1" l="1"/>
  <c r="H6099" i="1" s="1"/>
  <c r="J6099" i="1"/>
  <c r="L6099" i="1" s="1"/>
  <c r="K6099" i="1" l="1"/>
  <c r="I6100" i="1" l="1"/>
  <c r="H6100" i="1" s="1"/>
  <c r="J6100" i="1"/>
  <c r="L6100" i="1" s="1"/>
  <c r="K6100" i="1" l="1"/>
  <c r="J6101" i="1" l="1"/>
  <c r="L6101" i="1" s="1"/>
  <c r="I6101" i="1"/>
  <c r="H6101" i="1" s="1"/>
  <c r="K6101" i="1" l="1"/>
  <c r="J6102" i="1" l="1"/>
  <c r="L6102" i="1" s="1"/>
  <c r="I6102" i="1"/>
  <c r="H6102" i="1" s="1"/>
  <c r="K6102" i="1" l="1"/>
  <c r="J6103" i="1" l="1"/>
  <c r="L6103" i="1" s="1"/>
  <c r="I6103" i="1"/>
  <c r="H6103" i="1" s="1"/>
  <c r="K6103" i="1" l="1"/>
  <c r="I6104" i="1"/>
  <c r="H6104" i="1" s="1"/>
  <c r="J6104" i="1"/>
  <c r="L6104" i="1" s="1"/>
  <c r="K6104" i="1" l="1"/>
  <c r="J6105" i="1" l="1"/>
  <c r="L6105" i="1" s="1"/>
  <c r="I6105" i="1"/>
  <c r="H6105" i="1" s="1"/>
  <c r="K6105" i="1" l="1"/>
  <c r="I6106" i="1" l="1"/>
  <c r="H6106" i="1" s="1"/>
  <c r="J6106" i="1"/>
  <c r="L6106" i="1" s="1"/>
  <c r="K6106" i="1" l="1"/>
  <c r="I6107" i="1" l="1"/>
  <c r="H6107" i="1" s="1"/>
  <c r="J6107" i="1"/>
  <c r="L6107" i="1" s="1"/>
  <c r="K6107" i="1" l="1"/>
  <c r="I6108" i="1" l="1"/>
  <c r="H6108" i="1" s="1"/>
  <c r="J6108" i="1"/>
  <c r="L6108" i="1" s="1"/>
  <c r="K6108" i="1" l="1"/>
  <c r="I6109" i="1" l="1"/>
  <c r="H6109" i="1" s="1"/>
  <c r="J6109" i="1"/>
  <c r="L6109" i="1" s="1"/>
  <c r="K6109" i="1" l="1"/>
  <c r="J6110" i="1" l="1"/>
  <c r="L6110" i="1" s="1"/>
  <c r="I6110" i="1"/>
  <c r="H6110" i="1" s="1"/>
  <c r="K6110" i="1" l="1"/>
  <c r="I6111" i="1" l="1"/>
  <c r="H6111" i="1" s="1"/>
  <c r="J6111" i="1"/>
  <c r="L6111" i="1" s="1"/>
  <c r="K6111" i="1" l="1"/>
  <c r="I6112" i="1" l="1"/>
  <c r="H6112" i="1" s="1"/>
  <c r="J6112" i="1"/>
  <c r="L6112" i="1" s="1"/>
  <c r="K6112" i="1" l="1"/>
  <c r="J6113" i="1" l="1"/>
  <c r="L6113" i="1" s="1"/>
  <c r="I6113" i="1"/>
  <c r="H6113" i="1" s="1"/>
  <c r="K6113" i="1" l="1"/>
  <c r="I6114" i="1" l="1"/>
  <c r="H6114" i="1" s="1"/>
  <c r="J6114" i="1"/>
  <c r="L6114" i="1" s="1"/>
  <c r="K6114" i="1" l="1"/>
  <c r="I6115" i="1" l="1"/>
  <c r="H6115" i="1" s="1"/>
  <c r="J6115" i="1"/>
  <c r="L6115" i="1" s="1"/>
  <c r="K6115" i="1" l="1"/>
  <c r="I6116" i="1" l="1"/>
  <c r="H6116" i="1" s="1"/>
  <c r="J6116" i="1"/>
  <c r="L6116" i="1" s="1"/>
  <c r="K6116" i="1" l="1"/>
  <c r="I6117" i="1" l="1"/>
  <c r="H6117" i="1" s="1"/>
  <c r="J6117" i="1"/>
  <c r="L6117" i="1" s="1"/>
  <c r="K6117" i="1" l="1"/>
  <c r="J6118" i="1" l="1"/>
  <c r="L6118" i="1" s="1"/>
  <c r="I6118" i="1"/>
  <c r="H6118" i="1" s="1"/>
  <c r="K6118" i="1" l="1"/>
  <c r="J6119" i="1" l="1"/>
  <c r="L6119" i="1" s="1"/>
  <c r="I6119" i="1"/>
  <c r="H6119" i="1" s="1"/>
  <c r="K6119" i="1" l="1"/>
  <c r="I6120" i="1"/>
  <c r="H6120" i="1" s="1"/>
  <c r="J6120" i="1"/>
  <c r="L6120" i="1" s="1"/>
  <c r="K6120" i="1" l="1"/>
  <c r="J6121" i="1" l="1"/>
  <c r="L6121" i="1" s="1"/>
  <c r="I6121" i="1"/>
  <c r="H6121" i="1" s="1"/>
  <c r="K6121" i="1" l="1"/>
  <c r="J6122" i="1" l="1"/>
  <c r="L6122" i="1" s="1"/>
  <c r="I6122" i="1"/>
  <c r="H6122" i="1" s="1"/>
  <c r="K6122" i="1" l="1"/>
  <c r="J6123" i="1" l="1"/>
  <c r="L6123" i="1" s="1"/>
  <c r="I6123" i="1"/>
  <c r="H6123" i="1" s="1"/>
  <c r="K6123" i="1" l="1"/>
  <c r="J6124" i="1" l="1"/>
  <c r="L6124" i="1" s="1"/>
  <c r="I6124" i="1"/>
  <c r="H6124" i="1" s="1"/>
  <c r="K6124" i="1" l="1"/>
  <c r="I6125" i="1" l="1"/>
  <c r="H6125" i="1" s="1"/>
  <c r="J6125" i="1"/>
  <c r="L6125" i="1" s="1"/>
  <c r="K6125" i="1" l="1"/>
  <c r="I6126" i="1" l="1"/>
  <c r="H6126" i="1" s="1"/>
  <c r="J6126" i="1"/>
  <c r="L6126" i="1" s="1"/>
  <c r="K6126" i="1" l="1"/>
  <c r="J6127" i="1" l="1"/>
  <c r="L6127" i="1" s="1"/>
  <c r="I6127" i="1"/>
  <c r="H6127" i="1" s="1"/>
  <c r="K6127" i="1" l="1"/>
  <c r="J6128" i="1" l="1"/>
  <c r="L6128" i="1" s="1"/>
  <c r="I6128" i="1"/>
  <c r="H6128" i="1" s="1"/>
  <c r="K6128" i="1" l="1"/>
  <c r="J6129" i="1" l="1"/>
  <c r="L6129" i="1" s="1"/>
  <c r="I6129" i="1"/>
  <c r="H6129" i="1" s="1"/>
  <c r="K6129" i="1" l="1"/>
  <c r="I6130" i="1" l="1"/>
  <c r="H6130" i="1" s="1"/>
  <c r="J6130" i="1"/>
  <c r="L6130" i="1" s="1"/>
  <c r="K6130" i="1" l="1"/>
  <c r="I6131" i="1" l="1"/>
  <c r="H6131" i="1" s="1"/>
  <c r="J6131" i="1"/>
  <c r="L6131" i="1" s="1"/>
  <c r="K6131" i="1" l="1"/>
  <c r="I6132" i="1" l="1"/>
  <c r="H6132" i="1" s="1"/>
  <c r="J6132" i="1"/>
  <c r="L6132" i="1" s="1"/>
  <c r="K6132" i="1" l="1"/>
  <c r="I6133" i="1" l="1"/>
  <c r="H6133" i="1" s="1"/>
  <c r="J6133" i="1"/>
  <c r="L6133" i="1" s="1"/>
  <c r="K6133" i="1" l="1"/>
  <c r="J6134" i="1" l="1"/>
  <c r="L6134" i="1" s="1"/>
  <c r="I6134" i="1"/>
  <c r="H6134" i="1" s="1"/>
  <c r="K6134" i="1" l="1"/>
  <c r="I6135" i="1" l="1"/>
  <c r="H6135" i="1" s="1"/>
  <c r="J6135" i="1"/>
  <c r="L6135" i="1" s="1"/>
  <c r="K6135" i="1" l="1"/>
  <c r="J6136" i="1" l="1"/>
  <c r="L6136" i="1" s="1"/>
  <c r="I6136" i="1"/>
  <c r="H6136" i="1" s="1"/>
  <c r="K6136" i="1" l="1"/>
  <c r="I6137" i="1" l="1"/>
  <c r="H6137" i="1" s="1"/>
  <c r="J6137" i="1"/>
  <c r="L6137" i="1" s="1"/>
  <c r="K6137" i="1" l="1"/>
  <c r="J6138" i="1" l="1"/>
  <c r="L6138" i="1" s="1"/>
  <c r="I6138" i="1"/>
  <c r="H6138" i="1" s="1"/>
  <c r="K6138" i="1" l="1"/>
  <c r="I6139" i="1" l="1"/>
  <c r="H6139" i="1" s="1"/>
  <c r="J6139" i="1"/>
  <c r="L6139" i="1" s="1"/>
  <c r="K6139" i="1" l="1"/>
  <c r="J6140" i="1" l="1"/>
  <c r="L6140" i="1" s="1"/>
  <c r="I6140" i="1"/>
  <c r="H6140" i="1" s="1"/>
  <c r="K6140" i="1" l="1"/>
  <c r="J6141" i="1" l="1"/>
  <c r="L6141" i="1" s="1"/>
  <c r="I6141" i="1"/>
  <c r="H6141" i="1" s="1"/>
  <c r="K6141" i="1" l="1"/>
  <c r="J6142" i="1"/>
  <c r="L6142" i="1" s="1"/>
  <c r="I6142" i="1"/>
  <c r="H6142" i="1" s="1"/>
  <c r="K6142" i="1" l="1"/>
  <c r="J6143" i="1" l="1"/>
  <c r="L6143" i="1" s="1"/>
  <c r="I6143" i="1"/>
  <c r="H6143" i="1" s="1"/>
  <c r="K6143" i="1" l="1"/>
  <c r="I6144" i="1" l="1"/>
  <c r="H6144" i="1" s="1"/>
  <c r="J6144" i="1"/>
  <c r="L6144" i="1" s="1"/>
  <c r="K6144" i="1" l="1"/>
  <c r="J6145" i="1" l="1"/>
  <c r="L6145" i="1" s="1"/>
  <c r="I6145" i="1"/>
  <c r="H6145" i="1" s="1"/>
  <c r="K6145" i="1" l="1"/>
  <c r="I6146" i="1" l="1"/>
  <c r="H6146" i="1" s="1"/>
  <c r="J6146" i="1"/>
  <c r="L6146" i="1" s="1"/>
  <c r="K6146" i="1" l="1"/>
  <c r="J6147" i="1" l="1"/>
  <c r="L6147" i="1" s="1"/>
  <c r="I6147" i="1"/>
  <c r="H6147" i="1" s="1"/>
  <c r="K6147" i="1" l="1"/>
  <c r="J6148" i="1" l="1"/>
  <c r="L6148" i="1" s="1"/>
  <c r="I6148" i="1"/>
  <c r="H6148" i="1" s="1"/>
  <c r="K6148" i="1" l="1"/>
  <c r="I6149" i="1" l="1"/>
  <c r="H6149" i="1" s="1"/>
  <c r="J6149" i="1"/>
  <c r="L6149" i="1" s="1"/>
  <c r="K6149" i="1" l="1"/>
  <c r="I6150" i="1" l="1"/>
  <c r="H6150" i="1" s="1"/>
  <c r="J6150" i="1"/>
  <c r="L6150" i="1" s="1"/>
  <c r="K6150" i="1" l="1"/>
  <c r="I6151" i="1" l="1"/>
  <c r="H6151" i="1" s="1"/>
  <c r="J6151" i="1"/>
  <c r="L6151" i="1" s="1"/>
  <c r="K6151" i="1" l="1"/>
  <c r="J6152" i="1" l="1"/>
  <c r="L6152" i="1" s="1"/>
  <c r="I6152" i="1"/>
  <c r="H6152" i="1" s="1"/>
  <c r="K6152" i="1" l="1"/>
  <c r="J6153" i="1" l="1"/>
  <c r="L6153" i="1" s="1"/>
  <c r="I6153" i="1"/>
  <c r="H6153" i="1" s="1"/>
  <c r="K6153" i="1" l="1"/>
  <c r="I6154" i="1" l="1"/>
  <c r="H6154" i="1" s="1"/>
  <c r="J6154" i="1"/>
  <c r="L6154" i="1" s="1"/>
  <c r="K6154" i="1" l="1"/>
  <c r="I6155" i="1" l="1"/>
  <c r="H6155" i="1" s="1"/>
  <c r="J6155" i="1"/>
  <c r="L6155" i="1" s="1"/>
  <c r="K6155" i="1" l="1"/>
  <c r="J6156" i="1" l="1"/>
  <c r="L6156" i="1" s="1"/>
  <c r="I6156" i="1"/>
  <c r="H6156" i="1" s="1"/>
  <c r="K6156" i="1" l="1"/>
  <c r="I6157" i="1" l="1"/>
  <c r="H6157" i="1" s="1"/>
  <c r="J6157" i="1"/>
  <c r="L6157" i="1" s="1"/>
  <c r="K6157" i="1" l="1"/>
  <c r="I6158" i="1" l="1"/>
  <c r="H6158" i="1" s="1"/>
  <c r="J6158" i="1"/>
  <c r="L6158" i="1" s="1"/>
  <c r="K6158" i="1" l="1"/>
  <c r="J6159" i="1" l="1"/>
  <c r="L6159" i="1" s="1"/>
  <c r="I6159" i="1"/>
  <c r="H6159" i="1" s="1"/>
  <c r="K6159" i="1" l="1"/>
  <c r="J6160" i="1" l="1"/>
  <c r="L6160" i="1" s="1"/>
  <c r="I6160" i="1"/>
  <c r="H6160" i="1" s="1"/>
  <c r="K6160" i="1" l="1"/>
  <c r="J6161" i="1" l="1"/>
  <c r="L6161" i="1" s="1"/>
  <c r="I6161" i="1"/>
  <c r="H6161" i="1" s="1"/>
  <c r="K6161" i="1" l="1"/>
  <c r="I6162" i="1" l="1"/>
  <c r="H6162" i="1" s="1"/>
  <c r="J6162" i="1"/>
  <c r="L6162" i="1" s="1"/>
  <c r="K6162" i="1" l="1"/>
  <c r="J6163" i="1" l="1"/>
  <c r="L6163" i="1" s="1"/>
  <c r="I6163" i="1"/>
  <c r="H6163" i="1" s="1"/>
  <c r="K6163" i="1" l="1"/>
  <c r="I6164" i="1" l="1"/>
  <c r="H6164" i="1" s="1"/>
  <c r="J6164" i="1"/>
  <c r="L6164" i="1" s="1"/>
  <c r="K6164" i="1" l="1"/>
  <c r="I6165" i="1" l="1"/>
  <c r="H6165" i="1" s="1"/>
  <c r="J6165" i="1"/>
  <c r="L6165" i="1" s="1"/>
  <c r="K6165" i="1" l="1"/>
  <c r="I6166" i="1" l="1"/>
  <c r="H6166" i="1" s="1"/>
  <c r="J6166" i="1"/>
  <c r="L6166" i="1" s="1"/>
  <c r="K6166" i="1" l="1"/>
  <c r="I6167" i="1" l="1"/>
  <c r="H6167" i="1" s="1"/>
  <c r="J6167" i="1"/>
  <c r="L6167" i="1" s="1"/>
  <c r="K6167" i="1" l="1"/>
  <c r="I6168" i="1" l="1"/>
  <c r="H6168" i="1" s="1"/>
  <c r="J6168" i="1"/>
  <c r="L6168" i="1" s="1"/>
  <c r="K6168" i="1" l="1"/>
  <c r="I6169" i="1" l="1"/>
  <c r="H6169" i="1" s="1"/>
  <c r="J6169" i="1"/>
  <c r="L6169" i="1" s="1"/>
  <c r="K6169" i="1" l="1"/>
  <c r="J6170" i="1" l="1"/>
  <c r="L6170" i="1" s="1"/>
  <c r="I6170" i="1"/>
  <c r="H6170" i="1" s="1"/>
  <c r="K6170" i="1" l="1"/>
  <c r="J6171" i="1" l="1"/>
  <c r="L6171" i="1" s="1"/>
  <c r="I6171" i="1"/>
  <c r="H6171" i="1" s="1"/>
  <c r="K6171" i="1" l="1"/>
  <c r="J6172" i="1" l="1"/>
  <c r="L6172" i="1" s="1"/>
  <c r="I6172" i="1"/>
  <c r="H6172" i="1" s="1"/>
  <c r="K6172" i="1" l="1"/>
  <c r="J6173" i="1" l="1"/>
  <c r="L6173" i="1" s="1"/>
  <c r="I6173" i="1"/>
  <c r="H6173" i="1" s="1"/>
  <c r="K6173" i="1" l="1"/>
  <c r="I6174" i="1" l="1"/>
  <c r="H6174" i="1" s="1"/>
  <c r="J6174" i="1"/>
  <c r="L6174" i="1" s="1"/>
  <c r="K6174" i="1" l="1"/>
  <c r="I6175" i="1" l="1"/>
  <c r="H6175" i="1" s="1"/>
  <c r="J6175" i="1"/>
  <c r="L6175" i="1" s="1"/>
  <c r="K6175" i="1" l="1"/>
  <c r="I6176" i="1" l="1"/>
  <c r="H6176" i="1" s="1"/>
  <c r="J6176" i="1"/>
  <c r="L6176" i="1" s="1"/>
  <c r="K6176" i="1" l="1"/>
  <c r="J6177" i="1" l="1"/>
  <c r="L6177" i="1" s="1"/>
  <c r="I6177" i="1"/>
  <c r="H6177" i="1" s="1"/>
  <c r="K6177" i="1" l="1"/>
  <c r="J6178" i="1" l="1"/>
  <c r="L6178" i="1" s="1"/>
  <c r="I6178" i="1"/>
  <c r="H6178" i="1" s="1"/>
  <c r="K6178" i="1" l="1"/>
  <c r="I6179" i="1" l="1"/>
  <c r="H6179" i="1" s="1"/>
  <c r="J6179" i="1"/>
  <c r="L6179" i="1" s="1"/>
  <c r="K6179" i="1" l="1"/>
  <c r="I6180" i="1" l="1"/>
  <c r="H6180" i="1" s="1"/>
  <c r="J6180" i="1"/>
  <c r="L6180" i="1" s="1"/>
  <c r="K6180" i="1" l="1"/>
  <c r="I6181" i="1" l="1"/>
  <c r="H6181" i="1" s="1"/>
  <c r="J6181" i="1"/>
  <c r="L6181" i="1" s="1"/>
  <c r="K6181" i="1" l="1"/>
  <c r="J6182" i="1" l="1"/>
  <c r="L6182" i="1" s="1"/>
  <c r="I6182" i="1"/>
  <c r="H6182" i="1" s="1"/>
  <c r="K6182" i="1" l="1"/>
  <c r="J6183" i="1" l="1"/>
  <c r="L6183" i="1" s="1"/>
  <c r="I6183" i="1"/>
  <c r="H6183" i="1" s="1"/>
  <c r="K6183" i="1" l="1"/>
  <c r="J6184" i="1"/>
  <c r="L6184" i="1" s="1"/>
  <c r="I6184" i="1"/>
  <c r="H6184" i="1" s="1"/>
  <c r="K6184" i="1" l="1"/>
  <c r="J6185" i="1" l="1"/>
  <c r="L6185" i="1" s="1"/>
  <c r="I6185" i="1"/>
  <c r="H6185" i="1" s="1"/>
  <c r="K6185" i="1" l="1"/>
  <c r="I6186" i="1" l="1"/>
  <c r="H6186" i="1" s="1"/>
  <c r="J6186" i="1"/>
  <c r="L6186" i="1" s="1"/>
  <c r="K6186" i="1" l="1"/>
  <c r="J6187" i="1" l="1"/>
  <c r="L6187" i="1" s="1"/>
  <c r="I6187" i="1"/>
  <c r="H6187" i="1" s="1"/>
  <c r="K6187" i="1" l="1"/>
  <c r="J6188" i="1" l="1"/>
  <c r="L6188" i="1" s="1"/>
  <c r="I6188" i="1"/>
  <c r="H6188" i="1" s="1"/>
  <c r="K6188" i="1" l="1"/>
  <c r="I6189" i="1" l="1"/>
  <c r="H6189" i="1" s="1"/>
  <c r="J6189" i="1"/>
  <c r="L6189" i="1" s="1"/>
  <c r="K6189" i="1" l="1"/>
  <c r="I6190" i="1" l="1"/>
  <c r="H6190" i="1" s="1"/>
  <c r="J6190" i="1"/>
  <c r="L6190" i="1" s="1"/>
  <c r="K6190" i="1" l="1"/>
  <c r="J6191" i="1" l="1"/>
  <c r="L6191" i="1" s="1"/>
  <c r="I6191" i="1"/>
  <c r="H6191" i="1" s="1"/>
  <c r="K6191" i="1" l="1"/>
  <c r="I6192" i="1" l="1"/>
  <c r="H6192" i="1" s="1"/>
  <c r="J6192" i="1"/>
  <c r="L6192" i="1" s="1"/>
  <c r="K6192" i="1" l="1"/>
  <c r="J6193" i="1" l="1"/>
  <c r="L6193" i="1" s="1"/>
  <c r="I6193" i="1"/>
  <c r="H6193" i="1" s="1"/>
  <c r="K6193" i="1" l="1"/>
  <c r="J6194" i="1" l="1"/>
  <c r="L6194" i="1" s="1"/>
  <c r="I6194" i="1"/>
  <c r="H6194" i="1" s="1"/>
  <c r="K6194" i="1" l="1"/>
  <c r="J6195" i="1" l="1"/>
  <c r="L6195" i="1" s="1"/>
  <c r="I6195" i="1"/>
  <c r="H6195" i="1" s="1"/>
  <c r="K6195" i="1" l="1"/>
  <c r="I6196" i="1" l="1"/>
  <c r="H6196" i="1" s="1"/>
  <c r="J6196" i="1"/>
  <c r="L6196" i="1" s="1"/>
  <c r="K6196" i="1" l="1"/>
  <c r="J6197" i="1" l="1"/>
  <c r="L6197" i="1" s="1"/>
  <c r="I6197" i="1"/>
  <c r="H6197" i="1" s="1"/>
  <c r="K6197" i="1" l="1"/>
  <c r="I6198" i="1" l="1"/>
  <c r="H6198" i="1" s="1"/>
  <c r="J6198" i="1"/>
  <c r="L6198" i="1" s="1"/>
  <c r="K6198" i="1" l="1"/>
  <c r="J6199" i="1" l="1"/>
  <c r="L6199" i="1" s="1"/>
  <c r="I6199" i="1"/>
  <c r="H6199" i="1" s="1"/>
  <c r="K6199" i="1" l="1"/>
  <c r="J6200" i="1" l="1"/>
  <c r="L6200" i="1" s="1"/>
  <c r="I6200" i="1"/>
  <c r="H6200" i="1" s="1"/>
  <c r="K6200" i="1" l="1"/>
  <c r="J6201" i="1" l="1"/>
  <c r="L6201" i="1" s="1"/>
  <c r="I6201" i="1"/>
  <c r="H6201" i="1" s="1"/>
  <c r="K6201" i="1" l="1"/>
  <c r="J6202" i="1"/>
  <c r="L6202" i="1" s="1"/>
  <c r="I6202" i="1"/>
  <c r="H6202" i="1" s="1"/>
  <c r="K6202" i="1" l="1"/>
  <c r="J6203" i="1" l="1"/>
  <c r="L6203" i="1" s="1"/>
  <c r="I6203" i="1"/>
  <c r="H6203" i="1" s="1"/>
  <c r="K6203" i="1" l="1"/>
  <c r="J6204" i="1" l="1"/>
  <c r="L6204" i="1" s="1"/>
  <c r="I6204" i="1"/>
  <c r="H6204" i="1" s="1"/>
  <c r="K6204" i="1" l="1"/>
  <c r="I6205" i="1"/>
  <c r="H6205" i="1" s="1"/>
  <c r="J6205" i="1"/>
  <c r="L6205" i="1" s="1"/>
  <c r="K6205" i="1" l="1"/>
  <c r="I6206" i="1" l="1"/>
  <c r="H6206" i="1" s="1"/>
  <c r="J6206" i="1"/>
  <c r="L6206" i="1" s="1"/>
  <c r="K6206" i="1" l="1"/>
  <c r="J6207" i="1" l="1"/>
  <c r="L6207" i="1" s="1"/>
  <c r="I6207" i="1"/>
  <c r="H6207" i="1" s="1"/>
  <c r="K6207" i="1" l="1"/>
  <c r="J6208" i="1" l="1"/>
  <c r="L6208" i="1" s="1"/>
  <c r="I6208" i="1"/>
  <c r="H6208" i="1" s="1"/>
  <c r="K6208" i="1" l="1"/>
  <c r="J6209" i="1" l="1"/>
  <c r="L6209" i="1" s="1"/>
  <c r="I6209" i="1"/>
  <c r="H6209" i="1" s="1"/>
  <c r="K6209" i="1" l="1"/>
  <c r="J6210" i="1" l="1"/>
  <c r="L6210" i="1" s="1"/>
  <c r="I6210" i="1"/>
  <c r="H6210" i="1" s="1"/>
  <c r="K6210" i="1" l="1"/>
  <c r="J6211" i="1" l="1"/>
  <c r="L6211" i="1" s="1"/>
  <c r="I6211" i="1"/>
  <c r="H6211" i="1" s="1"/>
  <c r="K6211" i="1" l="1"/>
  <c r="J6212" i="1" l="1"/>
  <c r="L6212" i="1" s="1"/>
  <c r="I6212" i="1"/>
  <c r="H6212" i="1" s="1"/>
  <c r="K6212" i="1" l="1"/>
  <c r="J6213" i="1" l="1"/>
  <c r="L6213" i="1" s="1"/>
  <c r="I6213" i="1"/>
  <c r="H6213" i="1" s="1"/>
  <c r="K6213" i="1" l="1"/>
  <c r="I6214" i="1" l="1"/>
  <c r="H6214" i="1" s="1"/>
  <c r="J6214" i="1"/>
  <c r="L6214" i="1" s="1"/>
  <c r="K6214" i="1" l="1"/>
  <c r="J6215" i="1" l="1"/>
  <c r="L6215" i="1" s="1"/>
  <c r="I6215" i="1"/>
  <c r="H6215" i="1" s="1"/>
  <c r="K6215" i="1" l="1"/>
  <c r="J6216" i="1" l="1"/>
  <c r="L6216" i="1" s="1"/>
  <c r="I6216" i="1"/>
  <c r="H6216" i="1" s="1"/>
  <c r="K6216" i="1" l="1"/>
  <c r="J6217" i="1" l="1"/>
  <c r="L6217" i="1" s="1"/>
  <c r="I6217" i="1"/>
  <c r="H6217" i="1" s="1"/>
  <c r="K6217" i="1" l="1"/>
  <c r="I6218" i="1" l="1"/>
  <c r="H6218" i="1" s="1"/>
  <c r="J6218" i="1"/>
  <c r="L6218" i="1" s="1"/>
  <c r="K6218" i="1" l="1"/>
  <c r="J6219" i="1" l="1"/>
  <c r="L6219" i="1" s="1"/>
  <c r="I6219" i="1"/>
  <c r="H6219" i="1" s="1"/>
  <c r="K6219" i="1" l="1"/>
  <c r="I6220" i="1" l="1"/>
  <c r="H6220" i="1" s="1"/>
  <c r="J6220" i="1"/>
  <c r="L6220" i="1" s="1"/>
  <c r="K6220" i="1" l="1"/>
  <c r="I6221" i="1" l="1"/>
  <c r="H6221" i="1" s="1"/>
  <c r="J6221" i="1"/>
  <c r="L6221" i="1" s="1"/>
  <c r="K6221" i="1" l="1"/>
  <c r="J6222" i="1" l="1"/>
  <c r="L6222" i="1" s="1"/>
  <c r="I6222" i="1"/>
  <c r="H6222" i="1" s="1"/>
  <c r="K6222" i="1" l="1"/>
  <c r="I6223" i="1" l="1"/>
  <c r="H6223" i="1" s="1"/>
  <c r="J6223" i="1"/>
  <c r="L6223" i="1" s="1"/>
  <c r="K6223" i="1" l="1"/>
  <c r="I6224" i="1" l="1"/>
  <c r="H6224" i="1" s="1"/>
  <c r="J6224" i="1"/>
  <c r="L6224" i="1" s="1"/>
  <c r="K6224" i="1" l="1"/>
  <c r="J6225" i="1" l="1"/>
  <c r="L6225" i="1" s="1"/>
  <c r="I6225" i="1"/>
  <c r="H6225" i="1" s="1"/>
  <c r="K6225" i="1" l="1"/>
  <c r="I6226" i="1" l="1"/>
  <c r="H6226" i="1" s="1"/>
  <c r="J6226" i="1"/>
  <c r="L6226" i="1" s="1"/>
  <c r="K6226" i="1" l="1"/>
  <c r="J6227" i="1" l="1"/>
  <c r="L6227" i="1" s="1"/>
  <c r="I6227" i="1"/>
  <c r="H6227" i="1" s="1"/>
  <c r="K6227" i="1" l="1"/>
  <c r="J6228" i="1" l="1"/>
  <c r="L6228" i="1" s="1"/>
  <c r="I6228" i="1"/>
  <c r="H6228" i="1" s="1"/>
  <c r="K6228" i="1" l="1"/>
  <c r="I6229" i="1" l="1"/>
  <c r="H6229" i="1" s="1"/>
  <c r="J6229" i="1"/>
  <c r="L6229" i="1" s="1"/>
  <c r="K6229" i="1" l="1"/>
  <c r="J6230" i="1" l="1"/>
  <c r="L6230" i="1" s="1"/>
  <c r="I6230" i="1"/>
  <c r="H6230" i="1" s="1"/>
  <c r="K6230" i="1" l="1"/>
  <c r="J6231" i="1" l="1"/>
  <c r="L6231" i="1" s="1"/>
  <c r="I6231" i="1"/>
  <c r="H6231" i="1" s="1"/>
  <c r="K6231" i="1" l="1"/>
  <c r="I6232" i="1" l="1"/>
  <c r="H6232" i="1" s="1"/>
  <c r="J6232" i="1"/>
  <c r="L6232" i="1" s="1"/>
  <c r="K6232" i="1" l="1"/>
  <c r="J6233" i="1" l="1"/>
  <c r="L6233" i="1" s="1"/>
  <c r="I6233" i="1"/>
  <c r="H6233" i="1" s="1"/>
  <c r="K6233" i="1" l="1"/>
  <c r="I6234" i="1" l="1"/>
  <c r="H6234" i="1" s="1"/>
  <c r="J6234" i="1"/>
  <c r="L6234" i="1" s="1"/>
  <c r="K6234" i="1" l="1"/>
  <c r="I6235" i="1" l="1"/>
  <c r="H6235" i="1" s="1"/>
  <c r="J6235" i="1"/>
  <c r="L6235" i="1" s="1"/>
  <c r="K6235" i="1" l="1"/>
  <c r="I6236" i="1" l="1"/>
  <c r="H6236" i="1" s="1"/>
  <c r="J6236" i="1"/>
  <c r="L6236" i="1" s="1"/>
  <c r="K6236" i="1" l="1"/>
  <c r="J6237" i="1" l="1"/>
  <c r="L6237" i="1" s="1"/>
  <c r="I6237" i="1"/>
  <c r="H6237" i="1" s="1"/>
  <c r="K6237" i="1" l="1"/>
  <c r="I6238" i="1" l="1"/>
  <c r="H6238" i="1" s="1"/>
  <c r="J6238" i="1"/>
  <c r="L6238" i="1" s="1"/>
  <c r="K6238" i="1" l="1"/>
  <c r="J6239" i="1" l="1"/>
  <c r="L6239" i="1" s="1"/>
  <c r="I6239" i="1"/>
  <c r="H6239" i="1" s="1"/>
  <c r="K6239" i="1" l="1"/>
  <c r="J6240" i="1" l="1"/>
  <c r="L6240" i="1" s="1"/>
  <c r="I6240" i="1"/>
  <c r="H6240" i="1" s="1"/>
  <c r="K6240" i="1" l="1"/>
  <c r="J6241" i="1" l="1"/>
  <c r="L6241" i="1" s="1"/>
  <c r="I6241" i="1"/>
  <c r="H6241" i="1" s="1"/>
  <c r="K6241" i="1" l="1"/>
  <c r="J6242" i="1" l="1"/>
  <c r="L6242" i="1" s="1"/>
  <c r="I6242" i="1"/>
  <c r="H6242" i="1" s="1"/>
  <c r="K6242" i="1" l="1"/>
  <c r="J6243" i="1" l="1"/>
  <c r="L6243" i="1" s="1"/>
  <c r="I6243" i="1"/>
  <c r="H6243" i="1" s="1"/>
  <c r="K6243" i="1" l="1"/>
  <c r="J6244" i="1" l="1"/>
  <c r="L6244" i="1" s="1"/>
  <c r="I6244" i="1"/>
  <c r="H6244" i="1" s="1"/>
  <c r="K6244" i="1" l="1"/>
  <c r="I6245" i="1" l="1"/>
  <c r="H6245" i="1" s="1"/>
  <c r="J6245" i="1"/>
  <c r="L6245" i="1" s="1"/>
  <c r="K6245" i="1" l="1"/>
  <c r="J6246" i="1" l="1"/>
  <c r="L6246" i="1" s="1"/>
  <c r="I6246" i="1"/>
  <c r="H6246" i="1" s="1"/>
  <c r="K6246" i="1" l="1"/>
  <c r="I6247" i="1" l="1"/>
  <c r="H6247" i="1" s="1"/>
  <c r="J6247" i="1"/>
  <c r="L6247" i="1" s="1"/>
  <c r="K6247" i="1" l="1"/>
  <c r="J6248" i="1" l="1"/>
  <c r="L6248" i="1" s="1"/>
  <c r="I6248" i="1"/>
  <c r="H6248" i="1" s="1"/>
  <c r="K6248" i="1" l="1"/>
  <c r="J6249" i="1" l="1"/>
  <c r="L6249" i="1" s="1"/>
  <c r="I6249" i="1"/>
  <c r="H6249" i="1" s="1"/>
  <c r="K6249" i="1" l="1"/>
  <c r="J6250" i="1"/>
  <c r="L6250" i="1" s="1"/>
  <c r="I6250" i="1"/>
  <c r="H6250" i="1" s="1"/>
  <c r="K6250" i="1" l="1"/>
  <c r="I6251" i="1" l="1"/>
  <c r="H6251" i="1" s="1"/>
  <c r="J6251" i="1"/>
  <c r="L6251" i="1" s="1"/>
  <c r="K6251" i="1" l="1"/>
  <c r="J6252" i="1" l="1"/>
  <c r="L6252" i="1" s="1"/>
  <c r="I6252" i="1"/>
  <c r="H6252" i="1" s="1"/>
  <c r="K6252" i="1" l="1"/>
  <c r="J6253" i="1" l="1"/>
  <c r="L6253" i="1" s="1"/>
  <c r="I6253" i="1"/>
  <c r="H6253" i="1" s="1"/>
  <c r="K6253" i="1" l="1"/>
  <c r="J6254" i="1" l="1"/>
  <c r="L6254" i="1" s="1"/>
  <c r="I6254" i="1"/>
  <c r="H6254" i="1" s="1"/>
  <c r="K6254" i="1" l="1"/>
  <c r="J6255" i="1" l="1"/>
  <c r="L6255" i="1" s="1"/>
  <c r="I6255" i="1"/>
  <c r="H6255" i="1" s="1"/>
  <c r="K6255" i="1" l="1"/>
  <c r="J6256" i="1" l="1"/>
  <c r="L6256" i="1" s="1"/>
  <c r="I6256" i="1"/>
  <c r="H6256" i="1" s="1"/>
  <c r="K6256" i="1" l="1"/>
  <c r="I6257" i="1" l="1"/>
  <c r="H6257" i="1" s="1"/>
  <c r="J6257" i="1"/>
  <c r="L6257" i="1" s="1"/>
  <c r="K6257" i="1" l="1"/>
  <c r="J6258" i="1" l="1"/>
  <c r="L6258" i="1" s="1"/>
  <c r="I6258" i="1"/>
  <c r="H6258" i="1" s="1"/>
  <c r="K6258" i="1" l="1"/>
  <c r="J6259" i="1" l="1"/>
  <c r="L6259" i="1" s="1"/>
  <c r="I6259" i="1"/>
  <c r="H6259" i="1" s="1"/>
  <c r="K6259" i="1" l="1"/>
  <c r="I6260" i="1" l="1"/>
  <c r="H6260" i="1" s="1"/>
  <c r="J6260" i="1"/>
  <c r="L6260" i="1" s="1"/>
  <c r="K6260" i="1" l="1"/>
  <c r="J6261" i="1" l="1"/>
  <c r="L6261" i="1" s="1"/>
  <c r="I6261" i="1"/>
  <c r="H6261" i="1" s="1"/>
  <c r="K6261" i="1" l="1"/>
  <c r="J6262" i="1" l="1"/>
  <c r="L6262" i="1" s="1"/>
  <c r="I6262" i="1"/>
  <c r="H6262" i="1" s="1"/>
  <c r="K6262" i="1" l="1"/>
  <c r="J6263" i="1" l="1"/>
  <c r="L6263" i="1" s="1"/>
  <c r="I6263" i="1"/>
  <c r="H6263" i="1" s="1"/>
  <c r="K6263" i="1" l="1"/>
  <c r="I6264" i="1" l="1"/>
  <c r="H6264" i="1" s="1"/>
  <c r="J6264" i="1"/>
  <c r="L6264" i="1" s="1"/>
  <c r="K6264" i="1" l="1"/>
  <c r="I6265" i="1" l="1"/>
  <c r="H6265" i="1" s="1"/>
  <c r="J6265" i="1"/>
  <c r="L6265" i="1" s="1"/>
  <c r="K6265" i="1" l="1"/>
  <c r="I6266" i="1" l="1"/>
  <c r="H6266" i="1" s="1"/>
  <c r="J6266" i="1"/>
  <c r="L6266" i="1" s="1"/>
  <c r="K6266" i="1" l="1"/>
  <c r="J6267" i="1" l="1"/>
  <c r="L6267" i="1" s="1"/>
  <c r="I6267" i="1"/>
  <c r="H6267" i="1" s="1"/>
  <c r="K6267" i="1" l="1"/>
  <c r="I6268" i="1" l="1"/>
  <c r="H6268" i="1" s="1"/>
  <c r="J6268" i="1"/>
  <c r="L6268" i="1" s="1"/>
  <c r="K6268" i="1" l="1"/>
  <c r="J6269" i="1" l="1"/>
  <c r="L6269" i="1" s="1"/>
  <c r="I6269" i="1"/>
  <c r="H6269" i="1" s="1"/>
  <c r="K6269" i="1" l="1"/>
  <c r="J6270" i="1" l="1"/>
  <c r="L6270" i="1" s="1"/>
  <c r="I6270" i="1"/>
  <c r="H6270" i="1" s="1"/>
  <c r="K6270" i="1" l="1"/>
  <c r="J6271" i="1" l="1"/>
  <c r="L6271" i="1" s="1"/>
  <c r="I6271" i="1"/>
  <c r="H6271" i="1" s="1"/>
  <c r="K6271" i="1" l="1"/>
  <c r="J6272" i="1" l="1"/>
  <c r="L6272" i="1" s="1"/>
  <c r="I6272" i="1"/>
  <c r="H6272" i="1" s="1"/>
  <c r="K6272" i="1" l="1"/>
  <c r="I6273" i="1" l="1"/>
  <c r="H6273" i="1" s="1"/>
  <c r="J6273" i="1"/>
  <c r="L6273" i="1" s="1"/>
  <c r="K6273" i="1" l="1"/>
  <c r="I6274" i="1" l="1"/>
  <c r="H6274" i="1" s="1"/>
  <c r="J6274" i="1"/>
  <c r="L6274" i="1" s="1"/>
  <c r="K6274" i="1" l="1"/>
  <c r="I6275" i="1" l="1"/>
  <c r="H6275" i="1" s="1"/>
  <c r="J6275" i="1"/>
  <c r="L6275" i="1" s="1"/>
  <c r="K6275" i="1" l="1"/>
  <c r="I6276" i="1" l="1"/>
  <c r="H6276" i="1" s="1"/>
  <c r="J6276" i="1"/>
  <c r="L6276" i="1" s="1"/>
  <c r="K6276" i="1" l="1"/>
  <c r="I6277" i="1" l="1"/>
  <c r="H6277" i="1" s="1"/>
  <c r="J6277" i="1"/>
  <c r="L6277" i="1" s="1"/>
  <c r="K6277" i="1" l="1"/>
  <c r="I6278" i="1" l="1"/>
  <c r="H6278" i="1" s="1"/>
  <c r="J6278" i="1"/>
  <c r="L6278" i="1" s="1"/>
  <c r="K6278" i="1" l="1"/>
  <c r="I6279" i="1" l="1"/>
  <c r="H6279" i="1" s="1"/>
  <c r="J6279" i="1"/>
  <c r="L6279" i="1" s="1"/>
  <c r="K6279" i="1" l="1"/>
  <c r="I6280" i="1" l="1"/>
  <c r="H6280" i="1" s="1"/>
  <c r="J6280" i="1"/>
  <c r="L6280" i="1" s="1"/>
  <c r="K6280" i="1" l="1"/>
  <c r="I6281" i="1" l="1"/>
  <c r="H6281" i="1" s="1"/>
  <c r="J6281" i="1"/>
  <c r="L6281" i="1" s="1"/>
  <c r="K6281" i="1" l="1"/>
  <c r="I6282" i="1" l="1"/>
  <c r="H6282" i="1" s="1"/>
  <c r="J6282" i="1"/>
  <c r="L6282" i="1" s="1"/>
  <c r="K6282" i="1" l="1"/>
  <c r="J6283" i="1" l="1"/>
  <c r="L6283" i="1" s="1"/>
  <c r="I6283" i="1"/>
  <c r="H6283" i="1" s="1"/>
  <c r="K6283" i="1" l="1"/>
  <c r="I6284" i="1" l="1"/>
  <c r="H6284" i="1" s="1"/>
  <c r="J6284" i="1"/>
  <c r="L6284" i="1" s="1"/>
  <c r="K6284" i="1" l="1"/>
  <c r="J6285" i="1" l="1"/>
  <c r="L6285" i="1" s="1"/>
  <c r="I6285" i="1"/>
  <c r="H6285" i="1" s="1"/>
  <c r="K6285" i="1" l="1"/>
  <c r="I6286" i="1" l="1"/>
  <c r="H6286" i="1" s="1"/>
  <c r="J6286" i="1"/>
  <c r="L6286" i="1" s="1"/>
  <c r="K6286" i="1" l="1"/>
  <c r="I6287" i="1" l="1"/>
  <c r="H6287" i="1" s="1"/>
  <c r="J6287" i="1"/>
  <c r="L6287" i="1" s="1"/>
  <c r="K6287" i="1" l="1"/>
  <c r="I6288" i="1" l="1"/>
  <c r="H6288" i="1" s="1"/>
  <c r="J6288" i="1"/>
  <c r="L6288" i="1" s="1"/>
  <c r="K6288" i="1" l="1"/>
  <c r="I6289" i="1" l="1"/>
  <c r="H6289" i="1" s="1"/>
  <c r="J6289" i="1"/>
  <c r="L6289" i="1" s="1"/>
  <c r="K6289" i="1" l="1"/>
  <c r="I6290" i="1" l="1"/>
  <c r="H6290" i="1" s="1"/>
  <c r="J6290" i="1"/>
  <c r="L6290" i="1" s="1"/>
  <c r="K6290" i="1" l="1"/>
  <c r="I6291" i="1" l="1"/>
  <c r="H6291" i="1" s="1"/>
  <c r="J6291" i="1"/>
  <c r="L6291" i="1" s="1"/>
  <c r="K6291" i="1" l="1"/>
  <c r="I6292" i="1" l="1"/>
  <c r="H6292" i="1" s="1"/>
  <c r="J6292" i="1"/>
  <c r="L6292" i="1" s="1"/>
  <c r="K6292" i="1" l="1"/>
  <c r="I6293" i="1" l="1"/>
  <c r="H6293" i="1" s="1"/>
  <c r="J6293" i="1"/>
  <c r="L6293" i="1" s="1"/>
  <c r="K6293" i="1" l="1"/>
  <c r="I6294" i="1" l="1"/>
  <c r="H6294" i="1" s="1"/>
  <c r="J6294" i="1"/>
  <c r="L6294" i="1" s="1"/>
  <c r="K6294" i="1" l="1"/>
  <c r="J6295" i="1" l="1"/>
  <c r="L6295" i="1" s="1"/>
  <c r="I6295" i="1"/>
  <c r="H6295" i="1" s="1"/>
  <c r="K6295" i="1" l="1"/>
  <c r="I6296" i="1" l="1"/>
  <c r="H6296" i="1" s="1"/>
  <c r="J6296" i="1"/>
  <c r="L6296" i="1" s="1"/>
  <c r="K6296" i="1" l="1"/>
  <c r="I6297" i="1" l="1"/>
  <c r="H6297" i="1" s="1"/>
  <c r="J6297" i="1"/>
  <c r="L6297" i="1" s="1"/>
  <c r="K6297" i="1" l="1"/>
  <c r="I6298" i="1" l="1"/>
  <c r="H6298" i="1" s="1"/>
  <c r="J6298" i="1"/>
  <c r="L6298" i="1" s="1"/>
  <c r="K6298" i="1" l="1"/>
  <c r="I6299" i="1" l="1"/>
  <c r="H6299" i="1" s="1"/>
  <c r="J6299" i="1"/>
  <c r="L6299" i="1" s="1"/>
  <c r="K6299" i="1" l="1"/>
  <c r="I6300" i="1" l="1"/>
  <c r="H6300" i="1" s="1"/>
  <c r="J6300" i="1"/>
  <c r="L6300" i="1" s="1"/>
  <c r="K6300" i="1" l="1"/>
  <c r="J6301" i="1" l="1"/>
  <c r="L6301" i="1" s="1"/>
  <c r="I6301" i="1"/>
  <c r="H6301" i="1" s="1"/>
  <c r="K6301" i="1" l="1"/>
  <c r="J6302" i="1" l="1"/>
  <c r="L6302" i="1" s="1"/>
  <c r="I6302" i="1"/>
  <c r="H6302" i="1" s="1"/>
  <c r="K6302" i="1" l="1"/>
  <c r="J6303" i="1" l="1"/>
  <c r="L6303" i="1" s="1"/>
  <c r="I6303" i="1"/>
  <c r="H6303" i="1" s="1"/>
  <c r="K6303" i="1" l="1"/>
  <c r="I6304" i="1"/>
  <c r="H6304" i="1" s="1"/>
  <c r="J6304" i="1"/>
  <c r="L6304" i="1" s="1"/>
  <c r="K6304" i="1" l="1"/>
  <c r="I6305" i="1" l="1"/>
  <c r="H6305" i="1" s="1"/>
  <c r="J6305" i="1"/>
  <c r="L6305" i="1" s="1"/>
  <c r="K6305" i="1" l="1"/>
  <c r="I6306" i="1" l="1"/>
  <c r="H6306" i="1" s="1"/>
  <c r="J6306" i="1"/>
  <c r="L6306" i="1" s="1"/>
  <c r="K6306" i="1" l="1"/>
  <c r="I6307" i="1" l="1"/>
  <c r="H6307" i="1" s="1"/>
  <c r="J6307" i="1"/>
  <c r="L6307" i="1" s="1"/>
  <c r="K6307" i="1" l="1"/>
  <c r="I6308" i="1" l="1"/>
  <c r="H6308" i="1" s="1"/>
  <c r="J6308" i="1"/>
  <c r="L6308" i="1" s="1"/>
  <c r="K6308" i="1" l="1"/>
  <c r="I6309" i="1" l="1"/>
  <c r="H6309" i="1" s="1"/>
  <c r="J6309" i="1"/>
  <c r="L6309" i="1" s="1"/>
  <c r="K6309" i="1" l="1"/>
  <c r="I6310" i="1" l="1"/>
  <c r="H6310" i="1" s="1"/>
  <c r="J6310" i="1"/>
  <c r="L6310" i="1" s="1"/>
  <c r="K6310" i="1" l="1"/>
  <c r="J6311" i="1" l="1"/>
  <c r="L6311" i="1" s="1"/>
  <c r="I6311" i="1"/>
  <c r="H6311" i="1" s="1"/>
  <c r="K6311" i="1" l="1"/>
  <c r="I6312" i="1" l="1"/>
  <c r="H6312" i="1" s="1"/>
  <c r="J6312" i="1"/>
  <c r="L6312" i="1" s="1"/>
  <c r="K6312" i="1" l="1"/>
  <c r="J6313" i="1" l="1"/>
  <c r="L6313" i="1" s="1"/>
  <c r="I6313" i="1"/>
  <c r="H6313" i="1" s="1"/>
  <c r="K6313" i="1" l="1"/>
  <c r="J6314" i="1" l="1"/>
  <c r="L6314" i="1" s="1"/>
  <c r="I6314" i="1"/>
  <c r="H6314" i="1" s="1"/>
  <c r="K6314" i="1" l="1"/>
  <c r="I6315" i="1" l="1"/>
  <c r="H6315" i="1" s="1"/>
  <c r="J6315" i="1"/>
  <c r="L6315" i="1" s="1"/>
  <c r="K6315" i="1" l="1"/>
  <c r="J6316" i="1" l="1"/>
  <c r="L6316" i="1" s="1"/>
  <c r="I6316" i="1"/>
  <c r="H6316" i="1" s="1"/>
  <c r="K6316" i="1" l="1"/>
  <c r="I6317" i="1" l="1"/>
  <c r="H6317" i="1" s="1"/>
  <c r="J6317" i="1"/>
  <c r="L6317" i="1" s="1"/>
  <c r="K6317" i="1" l="1"/>
  <c r="I6318" i="1" l="1"/>
  <c r="H6318" i="1" s="1"/>
  <c r="J6318" i="1"/>
  <c r="L6318" i="1" s="1"/>
  <c r="K6318" i="1" l="1"/>
  <c r="I6319" i="1" l="1"/>
  <c r="H6319" i="1" s="1"/>
  <c r="J6319" i="1"/>
  <c r="L6319" i="1" s="1"/>
  <c r="K6319" i="1" l="1"/>
  <c r="J6320" i="1" l="1"/>
  <c r="L6320" i="1" s="1"/>
  <c r="I6320" i="1"/>
  <c r="H6320" i="1" s="1"/>
  <c r="K6320" i="1" l="1"/>
  <c r="I6321" i="1" l="1"/>
  <c r="H6321" i="1" s="1"/>
  <c r="J6321" i="1"/>
  <c r="L6321" i="1" s="1"/>
  <c r="K6321" i="1" l="1"/>
  <c r="I6322" i="1" l="1"/>
  <c r="H6322" i="1" s="1"/>
  <c r="J6322" i="1"/>
  <c r="L6322" i="1" s="1"/>
  <c r="K6322" i="1" l="1"/>
  <c r="J6323" i="1" l="1"/>
  <c r="L6323" i="1" s="1"/>
  <c r="I6323" i="1"/>
  <c r="H6323" i="1" s="1"/>
  <c r="K6323" i="1" l="1"/>
  <c r="I6324" i="1" l="1"/>
  <c r="H6324" i="1" s="1"/>
  <c r="J6324" i="1"/>
  <c r="L6324" i="1" s="1"/>
  <c r="K6324" i="1" l="1"/>
  <c r="J6325" i="1" l="1"/>
  <c r="L6325" i="1" s="1"/>
  <c r="I6325" i="1"/>
  <c r="H6325" i="1" s="1"/>
  <c r="K6325" i="1" l="1"/>
  <c r="J6326" i="1" l="1"/>
  <c r="L6326" i="1" s="1"/>
  <c r="I6326" i="1"/>
  <c r="H6326" i="1" s="1"/>
  <c r="K6326" i="1" l="1"/>
  <c r="I6327" i="1" l="1"/>
  <c r="H6327" i="1" s="1"/>
  <c r="J6327" i="1"/>
  <c r="L6327" i="1" s="1"/>
  <c r="K6327" i="1" l="1"/>
  <c r="J6328" i="1" l="1"/>
  <c r="L6328" i="1" s="1"/>
  <c r="I6328" i="1"/>
  <c r="H6328" i="1" s="1"/>
  <c r="K6328" i="1" l="1"/>
  <c r="I6329" i="1" l="1"/>
  <c r="H6329" i="1" s="1"/>
  <c r="J6329" i="1"/>
  <c r="L6329" i="1" s="1"/>
  <c r="K6329" i="1" l="1"/>
  <c r="I6330" i="1" l="1"/>
  <c r="H6330" i="1" s="1"/>
  <c r="J6330" i="1"/>
  <c r="L6330" i="1" s="1"/>
  <c r="K6330" i="1" l="1"/>
  <c r="I6331" i="1" l="1"/>
  <c r="H6331" i="1" s="1"/>
  <c r="J6331" i="1"/>
  <c r="L6331" i="1" s="1"/>
  <c r="K6331" i="1" l="1"/>
  <c r="J6332" i="1" l="1"/>
  <c r="L6332" i="1" s="1"/>
  <c r="I6332" i="1"/>
  <c r="H6332" i="1" s="1"/>
  <c r="K6332" i="1" l="1"/>
  <c r="J6333" i="1" l="1"/>
  <c r="L6333" i="1" s="1"/>
  <c r="I6333" i="1"/>
  <c r="H6333" i="1" s="1"/>
  <c r="K6333" i="1" l="1"/>
  <c r="I6334" i="1" l="1"/>
  <c r="H6334" i="1" s="1"/>
  <c r="J6334" i="1"/>
  <c r="L6334" i="1" s="1"/>
  <c r="K6334" i="1" l="1"/>
  <c r="J6335" i="1" l="1"/>
  <c r="L6335" i="1" s="1"/>
  <c r="I6335" i="1"/>
  <c r="H6335" i="1" s="1"/>
  <c r="K6335" i="1" l="1"/>
  <c r="J6336" i="1"/>
  <c r="L6336" i="1" s="1"/>
  <c r="I6336" i="1"/>
  <c r="H6336" i="1" s="1"/>
  <c r="K6336" i="1" l="1"/>
  <c r="J6337" i="1" l="1"/>
  <c r="L6337" i="1" s="1"/>
  <c r="I6337" i="1"/>
  <c r="H6337" i="1" s="1"/>
  <c r="K6337" i="1" l="1"/>
  <c r="I6338" i="1" l="1"/>
  <c r="H6338" i="1" s="1"/>
  <c r="J6338" i="1"/>
  <c r="L6338" i="1" s="1"/>
  <c r="K6338" i="1" l="1"/>
  <c r="J6339" i="1" l="1"/>
  <c r="L6339" i="1" s="1"/>
  <c r="I6339" i="1"/>
  <c r="H6339" i="1" s="1"/>
  <c r="K6339" i="1" l="1"/>
  <c r="J6340" i="1"/>
  <c r="L6340" i="1" s="1"/>
  <c r="I6340" i="1"/>
  <c r="H6340" i="1" s="1"/>
  <c r="K6340" i="1" l="1"/>
  <c r="J6341" i="1" l="1"/>
  <c r="L6341" i="1" s="1"/>
  <c r="I6341" i="1"/>
  <c r="H6341" i="1" s="1"/>
  <c r="K6341" i="1" l="1"/>
  <c r="I6342" i="1" l="1"/>
  <c r="H6342" i="1" s="1"/>
  <c r="J6342" i="1"/>
  <c r="L6342" i="1" s="1"/>
  <c r="K6342" i="1" l="1"/>
  <c r="J6343" i="1" l="1"/>
  <c r="L6343" i="1" s="1"/>
  <c r="I6343" i="1"/>
  <c r="H6343" i="1" s="1"/>
  <c r="K6343" i="1" l="1"/>
  <c r="J6344" i="1" l="1"/>
  <c r="L6344" i="1" s="1"/>
  <c r="I6344" i="1"/>
  <c r="H6344" i="1" s="1"/>
  <c r="K6344" i="1" l="1"/>
  <c r="I6345" i="1" l="1"/>
  <c r="H6345" i="1" s="1"/>
  <c r="J6345" i="1"/>
  <c r="L6345" i="1" s="1"/>
  <c r="K6345" i="1" l="1"/>
  <c r="J6346" i="1" l="1"/>
  <c r="L6346" i="1" s="1"/>
  <c r="I6346" i="1"/>
  <c r="H6346" i="1" s="1"/>
  <c r="K6346" i="1" l="1"/>
  <c r="I6347" i="1" l="1"/>
  <c r="H6347" i="1" s="1"/>
  <c r="J6347" i="1"/>
  <c r="L6347" i="1" s="1"/>
  <c r="K6347" i="1" l="1"/>
  <c r="I6348" i="1" l="1"/>
  <c r="H6348" i="1" s="1"/>
  <c r="J6348" i="1"/>
  <c r="L6348" i="1" s="1"/>
  <c r="K6348" i="1" l="1"/>
  <c r="I6349" i="1" l="1"/>
  <c r="H6349" i="1" s="1"/>
  <c r="J6349" i="1"/>
  <c r="L6349" i="1" s="1"/>
  <c r="K6349" i="1" l="1"/>
  <c r="I6350" i="1" l="1"/>
  <c r="H6350" i="1" s="1"/>
  <c r="J6350" i="1"/>
  <c r="L6350" i="1" s="1"/>
  <c r="K6350" i="1" l="1"/>
  <c r="I6351" i="1" l="1"/>
  <c r="H6351" i="1" s="1"/>
  <c r="J6351" i="1"/>
  <c r="L6351" i="1" s="1"/>
  <c r="K6351" i="1" l="1"/>
  <c r="I6352" i="1" l="1"/>
  <c r="H6352" i="1" s="1"/>
  <c r="J6352" i="1"/>
  <c r="L6352" i="1" s="1"/>
  <c r="K6352" i="1" l="1"/>
  <c r="I6353" i="1" l="1"/>
  <c r="H6353" i="1" s="1"/>
  <c r="J6353" i="1"/>
  <c r="L6353" i="1" s="1"/>
  <c r="K6353" i="1" l="1"/>
  <c r="J6354" i="1" l="1"/>
  <c r="L6354" i="1" s="1"/>
  <c r="I6354" i="1"/>
  <c r="H6354" i="1" s="1"/>
  <c r="K6354" i="1" l="1"/>
  <c r="I6355" i="1"/>
  <c r="H6355" i="1" s="1"/>
  <c r="J6355" i="1"/>
  <c r="L6355" i="1" s="1"/>
  <c r="K6355" i="1" l="1"/>
  <c r="I6356" i="1" l="1"/>
  <c r="H6356" i="1" s="1"/>
  <c r="J6356" i="1"/>
  <c r="L6356" i="1" s="1"/>
  <c r="K6356" i="1" l="1"/>
  <c r="I6357" i="1" l="1"/>
  <c r="H6357" i="1" s="1"/>
  <c r="J6357" i="1"/>
  <c r="L6357" i="1" s="1"/>
  <c r="K6357" i="1" l="1"/>
  <c r="J6358" i="1" l="1"/>
  <c r="L6358" i="1" s="1"/>
  <c r="I6358" i="1"/>
  <c r="H6358" i="1" s="1"/>
  <c r="K6358" i="1" l="1"/>
  <c r="J6359" i="1" l="1"/>
  <c r="L6359" i="1" s="1"/>
  <c r="I6359" i="1"/>
  <c r="H6359" i="1" s="1"/>
  <c r="K6359" i="1" l="1"/>
  <c r="J6360" i="1" l="1"/>
  <c r="L6360" i="1" s="1"/>
  <c r="I6360" i="1"/>
  <c r="H6360" i="1" s="1"/>
  <c r="K6360" i="1" l="1"/>
  <c r="I6361" i="1" l="1"/>
  <c r="H6361" i="1" s="1"/>
  <c r="J6361" i="1"/>
  <c r="L6361" i="1" s="1"/>
  <c r="K6361" i="1" l="1"/>
  <c r="I6362" i="1" l="1"/>
  <c r="H6362" i="1" s="1"/>
  <c r="J6362" i="1"/>
  <c r="L6362" i="1" s="1"/>
  <c r="K6362" i="1" l="1"/>
  <c r="J6363" i="1" l="1"/>
  <c r="L6363" i="1" s="1"/>
  <c r="I6363" i="1"/>
  <c r="H6363" i="1" s="1"/>
  <c r="K6363" i="1" l="1"/>
  <c r="I6364" i="1" l="1"/>
  <c r="H6364" i="1" s="1"/>
  <c r="J6364" i="1"/>
  <c r="L6364" i="1" s="1"/>
  <c r="K6364" i="1" l="1"/>
  <c r="J6365" i="1" l="1"/>
  <c r="L6365" i="1" s="1"/>
  <c r="I6365" i="1"/>
  <c r="H6365" i="1" s="1"/>
  <c r="K6365" i="1" l="1"/>
  <c r="J6366" i="1" l="1"/>
  <c r="L6366" i="1" s="1"/>
  <c r="I6366" i="1"/>
  <c r="H6366" i="1" s="1"/>
  <c r="K6366" i="1" l="1"/>
  <c r="J6367" i="1" l="1"/>
  <c r="L6367" i="1" s="1"/>
  <c r="I6367" i="1"/>
  <c r="H6367" i="1" s="1"/>
  <c r="K6367" i="1" l="1"/>
  <c r="J6368" i="1" l="1"/>
  <c r="L6368" i="1" s="1"/>
  <c r="I6368" i="1"/>
  <c r="H6368" i="1" s="1"/>
  <c r="K6368" i="1" l="1"/>
  <c r="J6369" i="1" l="1"/>
  <c r="L6369" i="1" s="1"/>
  <c r="I6369" i="1"/>
  <c r="H6369" i="1" s="1"/>
  <c r="K6369" i="1" l="1"/>
  <c r="I6370" i="1" l="1"/>
  <c r="H6370" i="1" s="1"/>
  <c r="J6370" i="1"/>
  <c r="L6370" i="1" s="1"/>
  <c r="K6370" i="1" l="1"/>
  <c r="J6371" i="1" l="1"/>
  <c r="L6371" i="1" s="1"/>
  <c r="I6371" i="1"/>
  <c r="H6371" i="1" s="1"/>
  <c r="K6371" i="1" l="1"/>
  <c r="J6372" i="1" l="1"/>
  <c r="L6372" i="1" s="1"/>
  <c r="I6372" i="1"/>
  <c r="H6372" i="1" s="1"/>
  <c r="K6372" i="1" l="1"/>
  <c r="I6373" i="1" l="1"/>
  <c r="H6373" i="1" s="1"/>
  <c r="J6373" i="1"/>
  <c r="L6373" i="1" s="1"/>
  <c r="K6373" i="1" l="1"/>
  <c r="J6374" i="1" l="1"/>
  <c r="L6374" i="1" s="1"/>
  <c r="I6374" i="1"/>
  <c r="H6374" i="1" s="1"/>
  <c r="K6374" i="1" l="1"/>
  <c r="I6375" i="1" l="1"/>
  <c r="H6375" i="1" s="1"/>
  <c r="J6375" i="1"/>
  <c r="L6375" i="1" s="1"/>
  <c r="K6375" i="1" l="1"/>
  <c r="J6376" i="1" l="1"/>
  <c r="L6376" i="1" s="1"/>
  <c r="I6376" i="1"/>
  <c r="H6376" i="1" s="1"/>
  <c r="K6376" i="1" l="1"/>
  <c r="J6377" i="1" l="1"/>
  <c r="L6377" i="1" s="1"/>
  <c r="I6377" i="1"/>
  <c r="H6377" i="1" s="1"/>
  <c r="K6377" i="1" l="1"/>
  <c r="I6378" i="1" l="1"/>
  <c r="H6378" i="1" s="1"/>
  <c r="J6378" i="1"/>
  <c r="L6378" i="1" s="1"/>
  <c r="K6378" i="1" l="1"/>
  <c r="J6379" i="1" l="1"/>
  <c r="L6379" i="1" s="1"/>
  <c r="I6379" i="1"/>
  <c r="H6379" i="1" s="1"/>
  <c r="K6379" i="1" l="1"/>
  <c r="I6380" i="1" l="1"/>
  <c r="H6380" i="1" s="1"/>
  <c r="J6380" i="1"/>
  <c r="L6380" i="1" s="1"/>
  <c r="K6380" i="1" l="1"/>
  <c r="J6381" i="1" l="1"/>
  <c r="L6381" i="1" s="1"/>
  <c r="I6381" i="1"/>
  <c r="H6381" i="1" s="1"/>
  <c r="K6381" i="1" l="1"/>
  <c r="J6382" i="1" l="1"/>
  <c r="L6382" i="1" s="1"/>
  <c r="I6382" i="1"/>
  <c r="H6382" i="1" s="1"/>
  <c r="K6382" i="1" l="1"/>
  <c r="I6383" i="1" l="1"/>
  <c r="H6383" i="1" s="1"/>
  <c r="J6383" i="1"/>
  <c r="L6383" i="1" s="1"/>
  <c r="K6383" i="1" l="1"/>
  <c r="J6384" i="1" l="1"/>
  <c r="L6384" i="1" s="1"/>
  <c r="I6384" i="1"/>
  <c r="H6384" i="1" s="1"/>
  <c r="K6384" i="1" l="1"/>
  <c r="I6385" i="1" l="1"/>
  <c r="H6385" i="1" s="1"/>
  <c r="J6385" i="1"/>
  <c r="L6385" i="1" s="1"/>
  <c r="K6385" i="1" l="1"/>
  <c r="I6386" i="1" l="1"/>
  <c r="H6386" i="1" s="1"/>
  <c r="J6386" i="1"/>
  <c r="L6386" i="1" s="1"/>
  <c r="K6386" i="1" l="1"/>
  <c r="J6387" i="1" l="1"/>
  <c r="L6387" i="1" s="1"/>
  <c r="I6387" i="1"/>
  <c r="H6387" i="1" s="1"/>
  <c r="K6387" i="1" l="1"/>
  <c r="J6388" i="1" l="1"/>
  <c r="L6388" i="1" s="1"/>
  <c r="I6388" i="1"/>
  <c r="H6388" i="1" s="1"/>
  <c r="K6388" i="1" l="1"/>
  <c r="I6389" i="1" l="1"/>
  <c r="H6389" i="1" s="1"/>
  <c r="J6389" i="1"/>
  <c r="L6389" i="1" s="1"/>
  <c r="K6389" i="1" l="1"/>
  <c r="I6390" i="1" l="1"/>
  <c r="H6390" i="1" s="1"/>
  <c r="J6390" i="1"/>
  <c r="L6390" i="1" s="1"/>
  <c r="K6390" i="1" l="1"/>
  <c r="I6391" i="1" l="1"/>
  <c r="H6391" i="1" s="1"/>
  <c r="J6391" i="1"/>
  <c r="L6391" i="1" s="1"/>
  <c r="K6391" i="1" l="1"/>
  <c r="J6392" i="1" l="1"/>
  <c r="L6392" i="1" s="1"/>
  <c r="I6392" i="1"/>
  <c r="H6392" i="1" s="1"/>
  <c r="K6392" i="1" l="1"/>
  <c r="J6393" i="1" l="1"/>
  <c r="L6393" i="1" s="1"/>
  <c r="I6393" i="1"/>
  <c r="H6393" i="1" s="1"/>
  <c r="K6393" i="1" l="1"/>
  <c r="I6394" i="1" l="1"/>
  <c r="H6394" i="1" s="1"/>
  <c r="J6394" i="1"/>
  <c r="L6394" i="1" s="1"/>
  <c r="K6394" i="1" l="1"/>
  <c r="I6395" i="1" l="1"/>
  <c r="H6395" i="1" s="1"/>
  <c r="J6395" i="1"/>
  <c r="L6395" i="1" s="1"/>
  <c r="K6395" i="1" l="1"/>
  <c r="J6396" i="1" l="1"/>
  <c r="L6396" i="1" s="1"/>
  <c r="I6396" i="1"/>
  <c r="H6396" i="1" s="1"/>
  <c r="K6396" i="1" l="1"/>
  <c r="J6397" i="1" l="1"/>
  <c r="L6397" i="1" s="1"/>
  <c r="I6397" i="1"/>
  <c r="H6397" i="1" s="1"/>
  <c r="K6397" i="1" l="1"/>
  <c r="J6398" i="1" l="1"/>
  <c r="L6398" i="1" s="1"/>
  <c r="I6398" i="1"/>
  <c r="H6398" i="1" s="1"/>
  <c r="K6398" i="1" l="1"/>
  <c r="J6399" i="1"/>
  <c r="L6399" i="1" s="1"/>
  <c r="I6399" i="1"/>
  <c r="H6399" i="1" s="1"/>
  <c r="K6399" i="1" l="1"/>
  <c r="I6400" i="1" l="1"/>
  <c r="H6400" i="1" s="1"/>
  <c r="J6400" i="1"/>
  <c r="L6400" i="1" s="1"/>
  <c r="K6400" i="1" l="1"/>
  <c r="J6401" i="1" l="1"/>
  <c r="L6401" i="1" s="1"/>
  <c r="I6401" i="1"/>
  <c r="H6401" i="1" s="1"/>
  <c r="K6401" i="1" l="1"/>
  <c r="I6402" i="1" l="1"/>
  <c r="H6402" i="1" s="1"/>
  <c r="J6402" i="1"/>
  <c r="L6402" i="1" s="1"/>
  <c r="K6402" i="1" l="1"/>
  <c r="J6403" i="1" l="1"/>
  <c r="L6403" i="1" s="1"/>
  <c r="I6403" i="1"/>
  <c r="H6403" i="1" s="1"/>
  <c r="K6403" i="1" l="1"/>
  <c r="I6404" i="1" l="1"/>
  <c r="H6404" i="1" s="1"/>
  <c r="J6404" i="1"/>
  <c r="L6404" i="1" s="1"/>
  <c r="K6404" i="1" l="1"/>
  <c r="J6405" i="1" l="1"/>
  <c r="L6405" i="1" s="1"/>
  <c r="I6405" i="1"/>
  <c r="H6405" i="1" s="1"/>
  <c r="K6405" i="1" l="1"/>
  <c r="I6406" i="1" l="1"/>
  <c r="H6406" i="1" s="1"/>
  <c r="J6406" i="1"/>
  <c r="L6406" i="1" s="1"/>
  <c r="K6406" i="1" l="1"/>
  <c r="I6407" i="1" l="1"/>
  <c r="H6407" i="1" s="1"/>
  <c r="J6407" i="1"/>
  <c r="L6407" i="1" s="1"/>
  <c r="K6407" i="1" l="1"/>
  <c r="J6408" i="1" l="1"/>
  <c r="L6408" i="1" s="1"/>
  <c r="I6408" i="1"/>
  <c r="H6408" i="1" s="1"/>
  <c r="K6408" i="1" l="1"/>
  <c r="I6409" i="1" l="1"/>
  <c r="H6409" i="1" s="1"/>
  <c r="J6409" i="1"/>
  <c r="L6409" i="1" s="1"/>
  <c r="K6409" i="1" l="1"/>
  <c r="I6410" i="1" l="1"/>
  <c r="H6410" i="1" s="1"/>
  <c r="J6410" i="1"/>
  <c r="L6410" i="1" s="1"/>
  <c r="K6410" i="1" l="1"/>
  <c r="J6411" i="1" l="1"/>
  <c r="L6411" i="1" s="1"/>
  <c r="I6411" i="1"/>
  <c r="H6411" i="1" s="1"/>
  <c r="K6411" i="1" l="1"/>
  <c r="I6412" i="1" l="1"/>
  <c r="H6412" i="1" s="1"/>
  <c r="J6412" i="1"/>
  <c r="L6412" i="1" s="1"/>
  <c r="K6412" i="1" l="1"/>
  <c r="I6413" i="1" l="1"/>
  <c r="H6413" i="1" s="1"/>
  <c r="J6413" i="1"/>
  <c r="L6413" i="1" s="1"/>
  <c r="K6413" i="1" l="1"/>
  <c r="J6414" i="1" l="1"/>
  <c r="L6414" i="1" s="1"/>
  <c r="I6414" i="1"/>
  <c r="H6414" i="1" s="1"/>
  <c r="K6414" i="1" l="1"/>
  <c r="I6415" i="1" l="1"/>
  <c r="H6415" i="1" s="1"/>
  <c r="J6415" i="1"/>
  <c r="L6415" i="1" s="1"/>
  <c r="K6415" i="1" l="1"/>
  <c r="I6416" i="1" l="1"/>
  <c r="H6416" i="1" s="1"/>
  <c r="J6416" i="1"/>
  <c r="L6416" i="1" s="1"/>
  <c r="K6416" i="1" l="1"/>
  <c r="J6417" i="1" l="1"/>
  <c r="L6417" i="1" s="1"/>
  <c r="I6417" i="1"/>
  <c r="H6417" i="1" s="1"/>
  <c r="K6417" i="1" l="1"/>
  <c r="I6418" i="1" l="1"/>
  <c r="H6418" i="1" s="1"/>
  <c r="J6418" i="1"/>
  <c r="L6418" i="1" s="1"/>
  <c r="K6418" i="1" l="1"/>
  <c r="I6419" i="1" l="1"/>
  <c r="H6419" i="1" s="1"/>
  <c r="J6419" i="1"/>
  <c r="L6419" i="1" s="1"/>
  <c r="K6419" i="1" l="1"/>
  <c r="I6420" i="1" l="1"/>
  <c r="H6420" i="1" s="1"/>
  <c r="J6420" i="1"/>
  <c r="L6420" i="1" s="1"/>
  <c r="K6420" i="1" l="1"/>
  <c r="I6421" i="1" l="1"/>
  <c r="H6421" i="1" s="1"/>
  <c r="J6421" i="1"/>
  <c r="L6421" i="1" s="1"/>
  <c r="K6421" i="1" l="1"/>
  <c r="I6422" i="1" l="1"/>
  <c r="H6422" i="1" s="1"/>
  <c r="J6422" i="1"/>
  <c r="L6422" i="1" s="1"/>
  <c r="K6422" i="1" l="1"/>
  <c r="I6423" i="1" l="1"/>
  <c r="H6423" i="1" s="1"/>
  <c r="J6423" i="1"/>
  <c r="L6423" i="1" s="1"/>
  <c r="K6423" i="1" l="1"/>
  <c r="J6424" i="1" l="1"/>
  <c r="L6424" i="1" s="1"/>
  <c r="I6424" i="1"/>
  <c r="H6424" i="1" s="1"/>
  <c r="K6424" i="1" l="1"/>
  <c r="I6425" i="1" l="1"/>
  <c r="H6425" i="1" s="1"/>
  <c r="J6425" i="1"/>
  <c r="L6425" i="1" s="1"/>
  <c r="K6425" i="1" l="1"/>
  <c r="I6426" i="1" l="1"/>
  <c r="H6426" i="1" s="1"/>
  <c r="J6426" i="1"/>
  <c r="L6426" i="1" s="1"/>
  <c r="K6426" i="1" l="1"/>
  <c r="J6427" i="1" l="1"/>
  <c r="L6427" i="1" s="1"/>
  <c r="I6427" i="1"/>
  <c r="H6427" i="1" s="1"/>
  <c r="K6427" i="1" l="1"/>
  <c r="J6428" i="1" l="1"/>
  <c r="L6428" i="1" s="1"/>
  <c r="I6428" i="1"/>
  <c r="H6428" i="1" s="1"/>
  <c r="K6428" i="1" l="1"/>
  <c r="I6429" i="1" l="1"/>
  <c r="H6429" i="1" s="1"/>
  <c r="J6429" i="1"/>
  <c r="L6429" i="1" s="1"/>
  <c r="K6429" i="1" l="1"/>
  <c r="J6430" i="1" l="1"/>
  <c r="L6430" i="1" s="1"/>
  <c r="I6430" i="1"/>
  <c r="H6430" i="1" s="1"/>
  <c r="K6430" i="1" l="1"/>
  <c r="I6431" i="1" l="1"/>
  <c r="H6431" i="1" s="1"/>
  <c r="J6431" i="1"/>
  <c r="L6431" i="1" s="1"/>
  <c r="K6431" i="1" l="1"/>
  <c r="I6432" i="1" l="1"/>
  <c r="H6432" i="1" s="1"/>
  <c r="J6432" i="1"/>
  <c r="L6432" i="1" s="1"/>
  <c r="K6432" i="1" l="1"/>
  <c r="J6433" i="1" l="1"/>
  <c r="L6433" i="1" s="1"/>
  <c r="I6433" i="1"/>
  <c r="H6433" i="1" s="1"/>
  <c r="K6433" i="1" l="1"/>
  <c r="J6434" i="1" l="1"/>
  <c r="L6434" i="1" s="1"/>
  <c r="I6434" i="1"/>
  <c r="H6434" i="1" s="1"/>
  <c r="K6434" i="1" l="1"/>
  <c r="I6435" i="1" l="1"/>
  <c r="H6435" i="1" s="1"/>
  <c r="J6435" i="1"/>
  <c r="L6435" i="1" s="1"/>
  <c r="K6435" i="1" l="1"/>
  <c r="J6436" i="1" l="1"/>
  <c r="L6436" i="1" s="1"/>
  <c r="I6436" i="1"/>
  <c r="H6436" i="1" s="1"/>
  <c r="K6436" i="1" l="1"/>
  <c r="J6437" i="1" l="1"/>
  <c r="L6437" i="1" s="1"/>
  <c r="I6437" i="1"/>
  <c r="H6437" i="1" s="1"/>
  <c r="K6437" i="1" l="1"/>
  <c r="J6438" i="1" l="1"/>
  <c r="L6438" i="1" s="1"/>
  <c r="I6438" i="1"/>
  <c r="H6438" i="1" s="1"/>
  <c r="K6438" i="1" l="1"/>
  <c r="I6439" i="1" l="1"/>
  <c r="H6439" i="1" s="1"/>
  <c r="J6439" i="1"/>
  <c r="L6439" i="1" s="1"/>
  <c r="K6439" i="1" l="1"/>
  <c r="I6440" i="1" l="1"/>
  <c r="H6440" i="1" s="1"/>
  <c r="J6440" i="1"/>
  <c r="L6440" i="1" s="1"/>
  <c r="K6440" i="1" l="1"/>
  <c r="J6441" i="1" l="1"/>
  <c r="L6441" i="1" s="1"/>
  <c r="I6441" i="1"/>
  <c r="H6441" i="1" s="1"/>
  <c r="K6441" i="1" l="1"/>
  <c r="I6442" i="1" l="1"/>
  <c r="H6442" i="1" s="1"/>
  <c r="J6442" i="1"/>
  <c r="L6442" i="1" s="1"/>
  <c r="K6442" i="1" l="1"/>
  <c r="I6443" i="1" l="1"/>
  <c r="H6443" i="1" s="1"/>
  <c r="J6443" i="1"/>
  <c r="L6443" i="1" s="1"/>
  <c r="K6443" i="1" l="1"/>
  <c r="I6444" i="1" l="1"/>
  <c r="H6444" i="1" s="1"/>
  <c r="J6444" i="1"/>
  <c r="L6444" i="1" s="1"/>
  <c r="K6444" i="1" l="1"/>
  <c r="J6445" i="1" l="1"/>
  <c r="L6445" i="1" s="1"/>
  <c r="I6445" i="1"/>
  <c r="H6445" i="1" s="1"/>
  <c r="K6445" i="1" l="1"/>
  <c r="I6446" i="1" l="1"/>
  <c r="H6446" i="1" s="1"/>
  <c r="J6446" i="1"/>
  <c r="L6446" i="1" s="1"/>
  <c r="K6446" i="1" l="1"/>
  <c r="I6447" i="1" l="1"/>
  <c r="H6447" i="1" s="1"/>
  <c r="J6447" i="1"/>
  <c r="L6447" i="1" s="1"/>
  <c r="K6447" i="1" l="1"/>
  <c r="I6448" i="1" l="1"/>
  <c r="H6448" i="1" s="1"/>
  <c r="J6448" i="1"/>
  <c r="L6448" i="1" s="1"/>
  <c r="K6448" i="1" l="1"/>
  <c r="J6449" i="1" l="1"/>
  <c r="L6449" i="1" s="1"/>
  <c r="I6449" i="1"/>
  <c r="H6449" i="1" s="1"/>
  <c r="K6449" i="1" l="1"/>
  <c r="I6450" i="1" l="1"/>
  <c r="H6450" i="1" s="1"/>
  <c r="J6450" i="1"/>
  <c r="L6450" i="1" s="1"/>
  <c r="K6450" i="1" l="1"/>
  <c r="J6451" i="1" l="1"/>
  <c r="L6451" i="1" s="1"/>
  <c r="I6451" i="1"/>
  <c r="H6451" i="1" s="1"/>
  <c r="K6451" i="1" l="1"/>
  <c r="I6452" i="1" l="1"/>
  <c r="H6452" i="1" s="1"/>
  <c r="J6452" i="1"/>
  <c r="L6452" i="1" s="1"/>
  <c r="K6452" i="1" l="1"/>
  <c r="J6453" i="1" l="1"/>
  <c r="L6453" i="1" s="1"/>
  <c r="I6453" i="1"/>
  <c r="H6453" i="1" s="1"/>
  <c r="K6453" i="1" l="1"/>
  <c r="I6454" i="1" l="1"/>
  <c r="H6454" i="1" s="1"/>
  <c r="J6454" i="1"/>
  <c r="L6454" i="1" s="1"/>
  <c r="K6454" i="1" l="1"/>
  <c r="J6455" i="1" l="1"/>
  <c r="L6455" i="1" s="1"/>
  <c r="I6455" i="1"/>
  <c r="H6455" i="1" s="1"/>
  <c r="K6455" i="1" l="1"/>
  <c r="J6456" i="1" l="1"/>
  <c r="L6456" i="1" s="1"/>
  <c r="I6456" i="1"/>
  <c r="H6456" i="1" s="1"/>
  <c r="K6456" i="1" l="1"/>
  <c r="I6457" i="1" l="1"/>
  <c r="H6457" i="1" s="1"/>
  <c r="J6457" i="1"/>
  <c r="L6457" i="1" s="1"/>
  <c r="K6457" i="1" l="1"/>
  <c r="I6458" i="1" l="1"/>
  <c r="H6458" i="1" s="1"/>
  <c r="J6458" i="1"/>
  <c r="L6458" i="1" s="1"/>
  <c r="K6458" i="1" l="1"/>
  <c r="J6459" i="1" l="1"/>
  <c r="L6459" i="1" s="1"/>
  <c r="I6459" i="1"/>
  <c r="H6459" i="1" s="1"/>
  <c r="K6459" i="1" l="1"/>
  <c r="J6460" i="1" l="1"/>
  <c r="L6460" i="1" s="1"/>
  <c r="I6460" i="1"/>
  <c r="H6460" i="1" s="1"/>
  <c r="K6460" i="1" l="1"/>
  <c r="I6461" i="1" l="1"/>
  <c r="H6461" i="1" s="1"/>
  <c r="J6461" i="1"/>
  <c r="L6461" i="1" s="1"/>
  <c r="K6461" i="1" l="1"/>
  <c r="I6462" i="1" l="1"/>
  <c r="H6462" i="1" s="1"/>
  <c r="J6462" i="1"/>
  <c r="L6462" i="1" s="1"/>
  <c r="K6462" i="1" l="1"/>
  <c r="J6463" i="1" l="1"/>
  <c r="L6463" i="1" s="1"/>
  <c r="I6463" i="1"/>
  <c r="H6463" i="1" s="1"/>
  <c r="K6463" i="1" l="1"/>
  <c r="J6464" i="1" l="1"/>
  <c r="L6464" i="1" s="1"/>
  <c r="I6464" i="1"/>
  <c r="H6464" i="1" s="1"/>
  <c r="K6464" i="1" l="1"/>
  <c r="I6465" i="1" l="1"/>
  <c r="H6465" i="1" s="1"/>
  <c r="J6465" i="1"/>
  <c r="L6465" i="1" s="1"/>
  <c r="K6465" i="1" l="1"/>
  <c r="I6466" i="1" l="1"/>
  <c r="H6466" i="1" s="1"/>
  <c r="J6466" i="1"/>
  <c r="L6466" i="1" s="1"/>
  <c r="K6466" i="1" l="1"/>
  <c r="J6467" i="1" l="1"/>
  <c r="L6467" i="1" s="1"/>
  <c r="I6467" i="1"/>
  <c r="H6467" i="1" s="1"/>
  <c r="K6467" i="1" l="1"/>
  <c r="J6468" i="1" l="1"/>
  <c r="L6468" i="1" s="1"/>
  <c r="I6468" i="1"/>
  <c r="H6468" i="1" s="1"/>
  <c r="K6468" i="1" l="1"/>
  <c r="I6469" i="1" l="1"/>
  <c r="H6469" i="1" s="1"/>
  <c r="J6469" i="1"/>
  <c r="L6469" i="1" s="1"/>
  <c r="K6469" i="1" l="1"/>
  <c r="I6470" i="1" l="1"/>
  <c r="H6470" i="1" s="1"/>
  <c r="J6470" i="1"/>
  <c r="L6470" i="1" s="1"/>
  <c r="K6470" i="1" l="1"/>
  <c r="I6471" i="1" l="1"/>
  <c r="H6471" i="1" s="1"/>
  <c r="J6471" i="1"/>
  <c r="L6471" i="1" s="1"/>
  <c r="K6471" i="1" l="1"/>
  <c r="I6472" i="1" l="1"/>
  <c r="H6472" i="1" s="1"/>
  <c r="J6472" i="1"/>
  <c r="L6472" i="1" s="1"/>
  <c r="K6472" i="1" l="1"/>
  <c r="I6473" i="1" l="1"/>
  <c r="H6473" i="1" s="1"/>
  <c r="J6473" i="1"/>
  <c r="L6473" i="1" s="1"/>
  <c r="K6473" i="1" l="1"/>
  <c r="J6474" i="1" l="1"/>
  <c r="L6474" i="1" s="1"/>
  <c r="I6474" i="1"/>
  <c r="H6474" i="1" s="1"/>
  <c r="K6474" i="1" l="1"/>
  <c r="J6475" i="1" l="1"/>
  <c r="L6475" i="1" s="1"/>
  <c r="I6475" i="1"/>
  <c r="H6475" i="1" s="1"/>
  <c r="K6475" i="1" l="1"/>
  <c r="I6476" i="1" s="1"/>
  <c r="H6476" i="1" s="1"/>
  <c r="J6476" i="1"/>
  <c r="L6476" i="1" s="1"/>
  <c r="K6476" i="1" l="1"/>
  <c r="I6477" i="1" l="1"/>
  <c r="H6477" i="1" s="1"/>
  <c r="J6477" i="1"/>
  <c r="L6477" i="1" s="1"/>
  <c r="K6477" i="1" l="1"/>
  <c r="I6478" i="1" l="1"/>
  <c r="H6478" i="1" s="1"/>
  <c r="J6478" i="1"/>
  <c r="L6478" i="1" s="1"/>
  <c r="K6478" i="1" l="1"/>
  <c r="I6479" i="1" l="1"/>
  <c r="H6479" i="1" s="1"/>
  <c r="J6479" i="1"/>
  <c r="L6479" i="1" s="1"/>
  <c r="K6479" i="1" l="1"/>
  <c r="J6480" i="1" l="1"/>
  <c r="L6480" i="1" s="1"/>
  <c r="I6480" i="1"/>
  <c r="H6480" i="1" s="1"/>
  <c r="K6480" i="1" l="1"/>
  <c r="J6481" i="1" l="1"/>
  <c r="L6481" i="1" s="1"/>
  <c r="I6481" i="1"/>
  <c r="H6481" i="1" s="1"/>
  <c r="K6481" i="1" l="1"/>
  <c r="J6482" i="1"/>
  <c r="L6482" i="1" s="1"/>
  <c r="I6482" i="1"/>
  <c r="H6482" i="1" s="1"/>
  <c r="K6482" i="1" l="1"/>
  <c r="J6483" i="1" l="1"/>
  <c r="L6483" i="1" s="1"/>
  <c r="I6483" i="1"/>
  <c r="H6483" i="1" s="1"/>
  <c r="K6483" i="1" l="1"/>
  <c r="J6484" i="1" l="1"/>
  <c r="L6484" i="1" s="1"/>
  <c r="I6484" i="1"/>
  <c r="H6484" i="1" s="1"/>
  <c r="K6484" i="1" l="1"/>
  <c r="J6485" i="1" l="1"/>
  <c r="L6485" i="1" s="1"/>
  <c r="I6485" i="1"/>
  <c r="H6485" i="1" s="1"/>
  <c r="K6485" i="1" l="1"/>
  <c r="I6486" i="1" l="1"/>
  <c r="H6486" i="1" s="1"/>
  <c r="J6486" i="1"/>
  <c r="L6486" i="1" s="1"/>
  <c r="K6486" i="1" l="1"/>
  <c r="J6487" i="1" l="1"/>
  <c r="L6487" i="1" s="1"/>
  <c r="I6487" i="1"/>
  <c r="H6487" i="1" s="1"/>
  <c r="K6487" i="1" l="1"/>
  <c r="I6488" i="1" l="1"/>
  <c r="H6488" i="1" s="1"/>
  <c r="J6488" i="1"/>
  <c r="L6488" i="1" s="1"/>
  <c r="K6488" i="1" l="1"/>
  <c r="J6489" i="1" l="1"/>
  <c r="L6489" i="1" s="1"/>
  <c r="I6489" i="1"/>
  <c r="H6489" i="1" s="1"/>
  <c r="K6489" i="1" l="1"/>
  <c r="J6490" i="1" l="1"/>
  <c r="L6490" i="1" s="1"/>
  <c r="I6490" i="1"/>
  <c r="H6490" i="1" s="1"/>
  <c r="K6490" i="1" l="1"/>
  <c r="I6491" i="1" l="1"/>
  <c r="H6491" i="1" s="1"/>
  <c r="J6491" i="1"/>
  <c r="L6491" i="1" s="1"/>
  <c r="K6491" i="1" l="1"/>
  <c r="I6492" i="1" l="1"/>
  <c r="H6492" i="1" s="1"/>
  <c r="J6492" i="1"/>
  <c r="L6492" i="1" s="1"/>
  <c r="K6492" i="1" l="1"/>
  <c r="I6493" i="1" l="1"/>
  <c r="H6493" i="1" s="1"/>
  <c r="J6493" i="1"/>
  <c r="L6493" i="1" s="1"/>
  <c r="K6493" i="1" l="1"/>
  <c r="J6494" i="1" l="1"/>
  <c r="L6494" i="1" s="1"/>
  <c r="I6494" i="1"/>
  <c r="H6494" i="1" s="1"/>
  <c r="K6494" i="1" l="1"/>
  <c r="I6495" i="1" l="1"/>
  <c r="H6495" i="1" s="1"/>
  <c r="J6495" i="1"/>
  <c r="L6495" i="1" s="1"/>
  <c r="K6495" i="1" l="1"/>
  <c r="J6496" i="1" l="1"/>
  <c r="L6496" i="1" s="1"/>
  <c r="I6496" i="1"/>
  <c r="H6496" i="1" s="1"/>
  <c r="K6496" i="1" l="1"/>
  <c r="J6497" i="1" l="1"/>
  <c r="L6497" i="1" s="1"/>
  <c r="I6497" i="1"/>
  <c r="H6497" i="1" s="1"/>
  <c r="K6497" i="1" l="1"/>
  <c r="J6498" i="1" l="1"/>
  <c r="L6498" i="1" s="1"/>
  <c r="I6498" i="1"/>
  <c r="H6498" i="1" s="1"/>
  <c r="K6498" i="1" l="1"/>
  <c r="J6499" i="1" s="1"/>
  <c r="L6499" i="1" s="1"/>
  <c r="I6499" i="1"/>
  <c r="H6499" i="1" s="1"/>
  <c r="K6499" i="1" l="1"/>
  <c r="J6500" i="1" l="1"/>
  <c r="L6500" i="1" s="1"/>
  <c r="I6500" i="1"/>
  <c r="H6500" i="1" s="1"/>
  <c r="K6500" i="1" l="1"/>
  <c r="J6501" i="1" l="1"/>
  <c r="L6501" i="1" s="1"/>
  <c r="I6501" i="1"/>
  <c r="H6501" i="1" s="1"/>
  <c r="K6501" i="1" l="1"/>
  <c r="J6502" i="1" l="1"/>
  <c r="L6502" i="1" s="1"/>
  <c r="I6502" i="1"/>
  <c r="H6502" i="1" s="1"/>
  <c r="K6502" i="1" l="1"/>
  <c r="I6503" i="1" l="1"/>
  <c r="H6503" i="1" s="1"/>
  <c r="J6503" i="1"/>
  <c r="L6503" i="1" s="1"/>
  <c r="K6503" i="1" l="1"/>
  <c r="J6504" i="1" l="1"/>
  <c r="L6504" i="1" s="1"/>
  <c r="I6504" i="1"/>
  <c r="H6504" i="1" s="1"/>
  <c r="K6504" i="1" l="1"/>
  <c r="J6505" i="1" l="1"/>
  <c r="L6505" i="1" s="1"/>
  <c r="I6505" i="1"/>
  <c r="H6505" i="1" s="1"/>
  <c r="K6505" i="1" l="1"/>
  <c r="J6506" i="1" l="1"/>
  <c r="L6506" i="1" s="1"/>
  <c r="I6506" i="1"/>
  <c r="H6506" i="1" s="1"/>
  <c r="K6506" i="1" l="1"/>
  <c r="J6507" i="1" l="1"/>
  <c r="L6507" i="1" s="1"/>
  <c r="I6507" i="1"/>
  <c r="H6507" i="1" s="1"/>
  <c r="K6507" i="1" l="1"/>
  <c r="J6508" i="1" l="1"/>
  <c r="L6508" i="1" s="1"/>
  <c r="I6508" i="1"/>
  <c r="H6508" i="1" s="1"/>
  <c r="K6508" i="1" l="1"/>
  <c r="J6509" i="1" l="1"/>
  <c r="L6509" i="1" s="1"/>
  <c r="I6509" i="1"/>
  <c r="H6509" i="1" s="1"/>
  <c r="K6509" i="1" l="1"/>
  <c r="I6510" i="1" l="1"/>
  <c r="H6510" i="1" s="1"/>
  <c r="J6510" i="1"/>
  <c r="L6510" i="1" s="1"/>
  <c r="K6510" i="1" l="1"/>
  <c r="I6511" i="1" l="1"/>
  <c r="H6511" i="1" s="1"/>
  <c r="J6511" i="1"/>
  <c r="L6511" i="1" s="1"/>
  <c r="K6511" i="1" l="1"/>
  <c r="J6512" i="1" l="1"/>
  <c r="L6512" i="1" s="1"/>
  <c r="I6512" i="1"/>
  <c r="H6512" i="1" s="1"/>
  <c r="K6512" i="1" l="1"/>
  <c r="J6513" i="1" l="1"/>
  <c r="L6513" i="1" s="1"/>
  <c r="I6513" i="1"/>
  <c r="H6513" i="1" s="1"/>
  <c r="K6513" i="1" l="1"/>
  <c r="J6514" i="1" l="1"/>
  <c r="L6514" i="1" s="1"/>
  <c r="I6514" i="1"/>
  <c r="H6514" i="1" s="1"/>
  <c r="K6514" i="1" l="1"/>
  <c r="J6515" i="1" l="1"/>
  <c r="L6515" i="1" s="1"/>
  <c r="I6515" i="1"/>
  <c r="H6515" i="1" s="1"/>
  <c r="K6515" i="1" l="1"/>
  <c r="I6516" i="1" l="1"/>
  <c r="H6516" i="1" s="1"/>
  <c r="J6516" i="1"/>
  <c r="L6516" i="1" s="1"/>
  <c r="K6516" i="1" l="1"/>
  <c r="I6517" i="1" l="1"/>
  <c r="H6517" i="1" s="1"/>
  <c r="J6517" i="1"/>
  <c r="L6517" i="1" s="1"/>
  <c r="K6517" i="1" l="1"/>
  <c r="J6518" i="1" l="1"/>
  <c r="L6518" i="1" s="1"/>
  <c r="I6518" i="1"/>
  <c r="H6518" i="1" s="1"/>
  <c r="K6518" i="1" l="1"/>
  <c r="J6519" i="1" l="1"/>
  <c r="L6519" i="1" s="1"/>
  <c r="I6519" i="1"/>
  <c r="H6519" i="1" s="1"/>
  <c r="K6519" i="1" l="1"/>
  <c r="I6520" i="1" l="1"/>
  <c r="H6520" i="1" s="1"/>
  <c r="J6520" i="1"/>
  <c r="L6520" i="1" s="1"/>
  <c r="K6520" i="1" l="1"/>
  <c r="J6521" i="1" l="1"/>
  <c r="L6521" i="1" s="1"/>
  <c r="I6521" i="1"/>
  <c r="H6521" i="1" s="1"/>
  <c r="K6521" i="1" l="1"/>
  <c r="J6522" i="1" l="1"/>
  <c r="L6522" i="1" s="1"/>
  <c r="I6522" i="1"/>
  <c r="H6522" i="1" s="1"/>
  <c r="K6522" i="1" l="1"/>
  <c r="I6523" i="1" l="1"/>
  <c r="H6523" i="1" s="1"/>
  <c r="J6523" i="1"/>
  <c r="L6523" i="1" s="1"/>
  <c r="K6523" i="1" l="1"/>
  <c r="I6524" i="1" l="1"/>
  <c r="H6524" i="1" s="1"/>
  <c r="J6524" i="1"/>
  <c r="L6524" i="1" s="1"/>
  <c r="K6524" i="1" l="1"/>
  <c r="I6525" i="1" l="1"/>
  <c r="H6525" i="1" s="1"/>
  <c r="J6525" i="1"/>
  <c r="L6525" i="1" s="1"/>
  <c r="K6525" i="1" l="1"/>
  <c r="I6526" i="1" l="1"/>
  <c r="H6526" i="1" s="1"/>
  <c r="J6526" i="1"/>
  <c r="L6526" i="1" s="1"/>
  <c r="K6526" i="1" l="1"/>
  <c r="J6527" i="1" l="1"/>
  <c r="L6527" i="1" s="1"/>
  <c r="I6527" i="1"/>
  <c r="H6527" i="1" s="1"/>
  <c r="K6527" i="1" l="1"/>
  <c r="I6528" i="1" l="1"/>
  <c r="H6528" i="1" s="1"/>
  <c r="J6528" i="1"/>
  <c r="L6528" i="1" s="1"/>
  <c r="K6528" i="1" l="1"/>
  <c r="I6529" i="1" l="1"/>
  <c r="H6529" i="1" s="1"/>
  <c r="J6529" i="1"/>
  <c r="L6529" i="1" s="1"/>
  <c r="K6529" i="1" l="1"/>
  <c r="J6530" i="1" l="1"/>
  <c r="L6530" i="1" s="1"/>
  <c r="I6530" i="1"/>
  <c r="H6530" i="1" s="1"/>
  <c r="K6530" i="1" l="1"/>
  <c r="J6531" i="1" l="1"/>
  <c r="L6531" i="1" s="1"/>
  <c r="I6531" i="1"/>
  <c r="H6531" i="1" s="1"/>
  <c r="K6531" i="1" l="1"/>
  <c r="J6532" i="1" l="1"/>
  <c r="L6532" i="1" s="1"/>
  <c r="I6532" i="1"/>
  <c r="H6532" i="1" s="1"/>
  <c r="K6532" i="1" l="1"/>
  <c r="J6533" i="1" l="1"/>
  <c r="L6533" i="1" s="1"/>
  <c r="I6533" i="1"/>
  <c r="H6533" i="1" s="1"/>
  <c r="K6533" i="1" l="1"/>
  <c r="I6534" i="1" l="1"/>
  <c r="H6534" i="1" s="1"/>
  <c r="J6534" i="1"/>
  <c r="L6534" i="1" s="1"/>
  <c r="K6534" i="1" l="1"/>
  <c r="J6535" i="1" l="1"/>
  <c r="L6535" i="1" s="1"/>
  <c r="I6535" i="1"/>
  <c r="H6535" i="1" s="1"/>
  <c r="K6535" i="1" l="1"/>
  <c r="I6536" i="1" l="1"/>
  <c r="H6536" i="1" s="1"/>
  <c r="J6536" i="1"/>
  <c r="L6536" i="1" s="1"/>
  <c r="K6536" i="1" l="1"/>
  <c r="J6537" i="1" l="1"/>
  <c r="L6537" i="1" s="1"/>
  <c r="I6537" i="1"/>
  <c r="H6537" i="1" s="1"/>
  <c r="K6537" i="1" l="1"/>
  <c r="I6538" i="1" l="1"/>
  <c r="H6538" i="1" s="1"/>
  <c r="J6538" i="1"/>
  <c r="L6538" i="1" s="1"/>
  <c r="K6538" i="1" l="1"/>
  <c r="J6539" i="1" l="1"/>
  <c r="L6539" i="1" s="1"/>
  <c r="I6539" i="1"/>
  <c r="H6539" i="1" s="1"/>
  <c r="K6539" i="1" l="1"/>
  <c r="J6540" i="1" l="1"/>
  <c r="L6540" i="1" s="1"/>
  <c r="I6540" i="1"/>
  <c r="H6540" i="1" s="1"/>
  <c r="K6540" i="1" l="1"/>
  <c r="I6541" i="1" l="1"/>
  <c r="H6541" i="1" s="1"/>
  <c r="J6541" i="1"/>
  <c r="L6541" i="1" s="1"/>
  <c r="K6541" i="1" l="1"/>
  <c r="I6542" i="1" l="1"/>
  <c r="H6542" i="1" s="1"/>
  <c r="J6542" i="1"/>
  <c r="L6542" i="1" s="1"/>
  <c r="K6542" i="1" l="1"/>
  <c r="J6543" i="1" l="1"/>
  <c r="L6543" i="1" s="1"/>
  <c r="I6543" i="1"/>
  <c r="H6543" i="1" s="1"/>
  <c r="K6543" i="1" l="1"/>
  <c r="I6544" i="1" l="1"/>
  <c r="H6544" i="1" s="1"/>
  <c r="J6544" i="1"/>
  <c r="L6544" i="1" s="1"/>
  <c r="K6544" i="1" l="1"/>
  <c r="J6545" i="1" l="1"/>
  <c r="L6545" i="1" s="1"/>
  <c r="I6545" i="1"/>
  <c r="H6545" i="1" s="1"/>
  <c r="K6545" i="1" l="1"/>
  <c r="I6546" i="1" l="1"/>
  <c r="H6546" i="1" s="1"/>
  <c r="J6546" i="1"/>
  <c r="L6546" i="1" s="1"/>
  <c r="K6546" i="1" l="1"/>
  <c r="J6547" i="1" l="1"/>
  <c r="L6547" i="1" s="1"/>
  <c r="I6547" i="1"/>
  <c r="H6547" i="1" s="1"/>
  <c r="K6547" i="1" l="1"/>
  <c r="I6548" i="1" l="1"/>
  <c r="H6548" i="1" s="1"/>
  <c r="J6548" i="1"/>
  <c r="L6548" i="1" s="1"/>
  <c r="K6548" i="1" l="1"/>
  <c r="I6549" i="1" l="1"/>
  <c r="H6549" i="1" s="1"/>
  <c r="J6549" i="1"/>
  <c r="L6549" i="1" s="1"/>
  <c r="K6549" i="1" l="1"/>
  <c r="J6550" i="1" l="1"/>
  <c r="L6550" i="1" s="1"/>
  <c r="I6550" i="1"/>
  <c r="H6550" i="1" s="1"/>
  <c r="K6550" i="1" l="1"/>
  <c r="I6551" i="1" l="1"/>
  <c r="H6551" i="1" s="1"/>
  <c r="J6551" i="1"/>
  <c r="L6551" i="1" s="1"/>
  <c r="K6551" i="1" l="1"/>
  <c r="I6552" i="1" l="1"/>
  <c r="H6552" i="1" s="1"/>
  <c r="J6552" i="1"/>
  <c r="L6552" i="1" s="1"/>
  <c r="K6552" i="1" l="1"/>
  <c r="I6553" i="1" l="1"/>
  <c r="H6553" i="1" s="1"/>
  <c r="J6553" i="1"/>
  <c r="L6553" i="1" s="1"/>
  <c r="K6553" i="1" l="1"/>
  <c r="J6554" i="1" l="1"/>
  <c r="L6554" i="1" s="1"/>
  <c r="I6554" i="1"/>
  <c r="H6554" i="1" s="1"/>
  <c r="K6554" i="1" l="1"/>
  <c r="J6555" i="1" l="1"/>
  <c r="L6555" i="1" s="1"/>
  <c r="I6555" i="1"/>
  <c r="H6555" i="1" s="1"/>
  <c r="K6555" i="1" l="1"/>
  <c r="I6556" i="1" l="1"/>
  <c r="H6556" i="1" s="1"/>
  <c r="J6556" i="1"/>
  <c r="L6556" i="1" s="1"/>
  <c r="K6556" i="1" l="1"/>
  <c r="I6557" i="1" l="1"/>
  <c r="H6557" i="1" s="1"/>
  <c r="J6557" i="1"/>
  <c r="L6557" i="1" s="1"/>
  <c r="K6557" i="1" l="1"/>
  <c r="J6558" i="1" l="1"/>
  <c r="L6558" i="1" s="1"/>
  <c r="I6558" i="1"/>
  <c r="H6558" i="1" s="1"/>
  <c r="K6558" i="1" l="1"/>
  <c r="J6559" i="1" s="1"/>
  <c r="L6559" i="1" s="1"/>
  <c r="I6559" i="1"/>
  <c r="H6559" i="1" s="1"/>
  <c r="K6559" i="1" l="1"/>
  <c r="J6560" i="1" l="1"/>
  <c r="L6560" i="1" s="1"/>
  <c r="I6560" i="1"/>
  <c r="H6560" i="1" s="1"/>
  <c r="K6560" i="1" l="1"/>
  <c r="J6561" i="1" l="1"/>
  <c r="L6561" i="1" s="1"/>
  <c r="I6561" i="1"/>
  <c r="H6561" i="1" s="1"/>
  <c r="K6561" i="1" l="1"/>
  <c r="I6562" i="1" l="1"/>
  <c r="H6562" i="1" s="1"/>
  <c r="J6562" i="1"/>
  <c r="L6562" i="1" s="1"/>
  <c r="K6562" i="1" l="1"/>
  <c r="J6563" i="1" l="1"/>
  <c r="L6563" i="1" s="1"/>
  <c r="I6563" i="1"/>
  <c r="H6563" i="1" s="1"/>
  <c r="K6563" i="1" l="1"/>
  <c r="I6564" i="1" l="1"/>
  <c r="H6564" i="1" s="1"/>
  <c r="J6564" i="1"/>
  <c r="L6564" i="1" s="1"/>
  <c r="K6564" i="1" l="1"/>
  <c r="I6565" i="1" l="1"/>
  <c r="H6565" i="1" s="1"/>
  <c r="J6565" i="1"/>
  <c r="L6565" i="1" s="1"/>
  <c r="K6565" i="1" l="1"/>
  <c r="I6566" i="1" l="1"/>
  <c r="H6566" i="1" s="1"/>
  <c r="J6566" i="1"/>
  <c r="L6566" i="1" s="1"/>
  <c r="K6566" i="1" l="1"/>
  <c r="J6567" i="1" l="1"/>
  <c r="L6567" i="1" s="1"/>
  <c r="I6567" i="1"/>
  <c r="H6567" i="1" s="1"/>
  <c r="K6567" i="1" l="1"/>
  <c r="J6568" i="1"/>
  <c r="L6568" i="1" s="1"/>
  <c r="I6568" i="1"/>
  <c r="H6568" i="1" s="1"/>
  <c r="K6568" i="1" l="1"/>
  <c r="I6569" i="1" l="1"/>
  <c r="H6569" i="1" s="1"/>
  <c r="J6569" i="1"/>
  <c r="L6569" i="1" s="1"/>
  <c r="K6569" i="1" l="1"/>
  <c r="J6570" i="1" l="1"/>
  <c r="L6570" i="1" s="1"/>
  <c r="I6570" i="1"/>
  <c r="H6570" i="1" s="1"/>
  <c r="K6570" i="1" l="1"/>
  <c r="J6571" i="1" l="1"/>
  <c r="L6571" i="1" s="1"/>
  <c r="I6571" i="1"/>
  <c r="H6571" i="1" s="1"/>
  <c r="K6571" i="1" l="1"/>
  <c r="J6572" i="1" l="1"/>
  <c r="L6572" i="1" s="1"/>
  <c r="I6572" i="1"/>
  <c r="H6572" i="1" s="1"/>
  <c r="K6572" i="1" l="1"/>
  <c r="J6573" i="1" l="1"/>
  <c r="L6573" i="1" s="1"/>
  <c r="I6573" i="1"/>
  <c r="H6573" i="1" s="1"/>
  <c r="K6573" i="1" l="1"/>
  <c r="I6574" i="1"/>
  <c r="H6574" i="1" s="1"/>
  <c r="J6574" i="1"/>
  <c r="L6574" i="1" s="1"/>
  <c r="K6574" i="1" l="1"/>
  <c r="I6575" i="1" l="1"/>
  <c r="H6575" i="1" s="1"/>
  <c r="J6575" i="1"/>
  <c r="L6575" i="1" s="1"/>
  <c r="K6575" i="1" l="1"/>
  <c r="J6576" i="1" l="1"/>
  <c r="L6576" i="1" s="1"/>
  <c r="I6576" i="1"/>
  <c r="H6576" i="1" s="1"/>
  <c r="K6576" i="1" l="1"/>
  <c r="I6577" i="1" l="1"/>
  <c r="H6577" i="1" s="1"/>
  <c r="J6577" i="1"/>
  <c r="L6577" i="1" s="1"/>
  <c r="K6577" i="1" l="1"/>
  <c r="I6578" i="1" l="1"/>
  <c r="H6578" i="1" s="1"/>
  <c r="J6578" i="1"/>
  <c r="L6578" i="1" s="1"/>
  <c r="K6578" i="1" l="1"/>
  <c r="J6579" i="1" l="1"/>
  <c r="L6579" i="1" s="1"/>
  <c r="I6579" i="1"/>
  <c r="H6579" i="1" s="1"/>
  <c r="K6579" i="1" l="1"/>
  <c r="J6580" i="1" l="1"/>
  <c r="L6580" i="1" s="1"/>
  <c r="I6580" i="1"/>
  <c r="H6580" i="1" s="1"/>
  <c r="K6580" i="1" l="1"/>
  <c r="I6581" i="1" l="1"/>
  <c r="H6581" i="1" s="1"/>
  <c r="J6581" i="1"/>
  <c r="L6581" i="1" s="1"/>
  <c r="K6581" i="1" l="1"/>
  <c r="J6582" i="1" l="1"/>
  <c r="L6582" i="1" s="1"/>
  <c r="I6582" i="1"/>
  <c r="H6582" i="1" s="1"/>
  <c r="K6582" i="1" l="1"/>
  <c r="I6583" i="1" l="1"/>
  <c r="H6583" i="1" s="1"/>
  <c r="J6583" i="1"/>
  <c r="L6583" i="1" s="1"/>
  <c r="K6583" i="1" l="1"/>
  <c r="I6584" i="1" l="1"/>
  <c r="H6584" i="1" s="1"/>
  <c r="J6584" i="1"/>
  <c r="L6584" i="1" s="1"/>
  <c r="K6584" i="1" l="1"/>
  <c r="I6585" i="1" l="1"/>
  <c r="H6585" i="1" s="1"/>
  <c r="J6585" i="1"/>
  <c r="L6585" i="1" s="1"/>
  <c r="K6585" i="1" l="1"/>
  <c r="J6586" i="1" l="1"/>
  <c r="L6586" i="1" s="1"/>
  <c r="I6586" i="1"/>
  <c r="H6586" i="1" s="1"/>
  <c r="K6586" i="1" l="1"/>
  <c r="I6587" i="1" l="1"/>
  <c r="H6587" i="1" s="1"/>
  <c r="J6587" i="1"/>
  <c r="L6587" i="1" s="1"/>
  <c r="K6587" i="1" l="1"/>
  <c r="I6588" i="1" l="1"/>
  <c r="H6588" i="1" s="1"/>
  <c r="J6588" i="1"/>
  <c r="L6588" i="1" s="1"/>
  <c r="K6588" i="1" l="1"/>
  <c r="J6589" i="1" l="1"/>
  <c r="L6589" i="1" s="1"/>
  <c r="I6589" i="1"/>
  <c r="H6589" i="1" s="1"/>
  <c r="K6589" i="1" l="1"/>
  <c r="I6590" i="1" l="1"/>
  <c r="H6590" i="1" s="1"/>
  <c r="J6590" i="1"/>
  <c r="L6590" i="1" s="1"/>
  <c r="K6590" i="1" l="1"/>
  <c r="I6591" i="1" l="1"/>
  <c r="H6591" i="1" s="1"/>
  <c r="J6591" i="1"/>
  <c r="L6591" i="1" s="1"/>
  <c r="K6591" i="1" l="1"/>
  <c r="I6592" i="1" l="1"/>
  <c r="H6592" i="1" s="1"/>
  <c r="J6592" i="1"/>
  <c r="L6592" i="1" s="1"/>
  <c r="K6592" i="1" l="1"/>
  <c r="I6593" i="1" l="1"/>
  <c r="H6593" i="1" s="1"/>
  <c r="J6593" i="1"/>
  <c r="L6593" i="1" s="1"/>
  <c r="K6593" i="1" l="1"/>
  <c r="J6594" i="1" l="1"/>
  <c r="L6594" i="1" s="1"/>
  <c r="I6594" i="1"/>
  <c r="H6594" i="1" s="1"/>
  <c r="K6594" i="1" l="1"/>
  <c r="J6595" i="1" l="1"/>
  <c r="L6595" i="1" s="1"/>
  <c r="I6595" i="1"/>
  <c r="H6595" i="1" s="1"/>
  <c r="K6595" i="1" l="1"/>
  <c r="J6596" i="1"/>
  <c r="L6596" i="1" s="1"/>
  <c r="I6596" i="1"/>
  <c r="H6596" i="1" s="1"/>
  <c r="K6596" i="1" l="1"/>
  <c r="J6597" i="1"/>
  <c r="L6597" i="1" s="1"/>
  <c r="I6597" i="1"/>
  <c r="H6597" i="1" s="1"/>
  <c r="K6597" i="1" l="1"/>
  <c r="I6598" i="1" l="1"/>
  <c r="H6598" i="1" s="1"/>
  <c r="J6598" i="1"/>
  <c r="L6598" i="1" s="1"/>
  <c r="K6598" i="1" l="1"/>
  <c r="I6599" i="1" l="1"/>
  <c r="H6599" i="1" s="1"/>
  <c r="J6599" i="1"/>
  <c r="L6599" i="1" s="1"/>
  <c r="K6599" i="1" l="1"/>
  <c r="J6600" i="1" l="1"/>
  <c r="L6600" i="1" s="1"/>
  <c r="I6600" i="1"/>
  <c r="H6600" i="1" s="1"/>
  <c r="K6600" i="1" l="1"/>
  <c r="J6601" i="1" l="1"/>
  <c r="L6601" i="1" s="1"/>
  <c r="I6601" i="1"/>
  <c r="H6601" i="1" s="1"/>
  <c r="K6601" i="1" l="1"/>
  <c r="I6602" i="1" l="1"/>
  <c r="H6602" i="1" s="1"/>
  <c r="J6602" i="1"/>
  <c r="L6602" i="1" s="1"/>
  <c r="K6602" i="1" l="1"/>
  <c r="I6603" i="1" l="1"/>
  <c r="H6603" i="1" s="1"/>
  <c r="J6603" i="1"/>
  <c r="L6603" i="1" s="1"/>
  <c r="K6603" i="1" l="1"/>
  <c r="I6604" i="1" l="1"/>
  <c r="H6604" i="1" s="1"/>
  <c r="J6604" i="1"/>
  <c r="L6604" i="1" s="1"/>
  <c r="K6604" i="1" l="1"/>
  <c r="J6605" i="1" l="1"/>
  <c r="L6605" i="1" s="1"/>
  <c r="I6605" i="1"/>
  <c r="H6605" i="1" s="1"/>
  <c r="K6605" i="1" l="1"/>
  <c r="J6606" i="1" l="1"/>
  <c r="L6606" i="1" s="1"/>
  <c r="I6606" i="1"/>
  <c r="H6606" i="1" s="1"/>
  <c r="K6606" i="1" l="1"/>
  <c r="J6607" i="1" l="1"/>
  <c r="L6607" i="1" s="1"/>
  <c r="I6607" i="1"/>
  <c r="H6607" i="1" s="1"/>
  <c r="K6607" i="1" l="1"/>
  <c r="I6608" i="1" l="1"/>
  <c r="H6608" i="1" s="1"/>
  <c r="J6608" i="1"/>
  <c r="L6608" i="1" s="1"/>
  <c r="K6608" i="1" l="1"/>
  <c r="J6609" i="1" l="1"/>
  <c r="L6609" i="1" s="1"/>
  <c r="I6609" i="1"/>
  <c r="H6609" i="1" s="1"/>
  <c r="K6609" i="1" l="1"/>
  <c r="J6610" i="1" l="1"/>
  <c r="L6610" i="1" s="1"/>
  <c r="I6610" i="1"/>
  <c r="H6610" i="1" s="1"/>
  <c r="K6610" i="1" l="1"/>
  <c r="I6611" i="1" l="1"/>
  <c r="H6611" i="1" s="1"/>
  <c r="J6611" i="1"/>
  <c r="L6611" i="1" s="1"/>
  <c r="K6611" i="1" l="1"/>
  <c r="J6612" i="1" l="1"/>
  <c r="L6612" i="1" s="1"/>
  <c r="I6612" i="1"/>
  <c r="H6612" i="1" s="1"/>
  <c r="K6612" i="1" l="1"/>
  <c r="I6613" i="1" l="1"/>
  <c r="H6613" i="1" s="1"/>
  <c r="J6613" i="1"/>
  <c r="L6613" i="1" s="1"/>
  <c r="K6613" i="1" l="1"/>
  <c r="I6614" i="1" l="1"/>
  <c r="H6614" i="1" s="1"/>
  <c r="J6614" i="1"/>
  <c r="L6614" i="1" s="1"/>
  <c r="K6614" i="1" l="1"/>
  <c r="I6615" i="1" l="1"/>
  <c r="H6615" i="1" s="1"/>
  <c r="J6615" i="1"/>
  <c r="L6615" i="1" s="1"/>
  <c r="K6615" i="1" l="1"/>
  <c r="I6616" i="1" l="1"/>
  <c r="H6616" i="1" s="1"/>
  <c r="J6616" i="1"/>
  <c r="L6616" i="1" s="1"/>
  <c r="K6616" i="1" l="1"/>
  <c r="I6617" i="1" l="1"/>
  <c r="H6617" i="1" s="1"/>
  <c r="J6617" i="1"/>
  <c r="L6617" i="1" s="1"/>
  <c r="K6617" i="1" l="1"/>
  <c r="J6618" i="1" l="1"/>
  <c r="L6618" i="1" s="1"/>
  <c r="I6618" i="1"/>
  <c r="H6618" i="1" s="1"/>
  <c r="K6618" i="1" l="1"/>
  <c r="J6619" i="1" l="1"/>
  <c r="L6619" i="1" s="1"/>
  <c r="I6619" i="1"/>
  <c r="H6619" i="1" s="1"/>
  <c r="K6619" i="1" l="1"/>
  <c r="J6620" i="1" l="1"/>
  <c r="L6620" i="1" s="1"/>
  <c r="I6620" i="1"/>
  <c r="H6620" i="1" s="1"/>
  <c r="K6620" i="1" l="1"/>
  <c r="I6621" i="1" l="1"/>
  <c r="H6621" i="1" s="1"/>
  <c r="J6621" i="1"/>
  <c r="L6621" i="1" s="1"/>
  <c r="K6621" i="1" l="1"/>
  <c r="I6622" i="1" l="1"/>
  <c r="H6622" i="1" s="1"/>
  <c r="J6622" i="1"/>
  <c r="L6622" i="1" s="1"/>
  <c r="K6622" i="1" l="1"/>
  <c r="J6623" i="1" l="1"/>
  <c r="L6623" i="1" s="1"/>
  <c r="I6623" i="1"/>
  <c r="H6623" i="1" s="1"/>
  <c r="K6623" i="1" l="1"/>
  <c r="J6624" i="1" l="1"/>
  <c r="L6624" i="1" s="1"/>
  <c r="I6624" i="1"/>
  <c r="H6624" i="1" s="1"/>
  <c r="K6624" i="1" l="1"/>
  <c r="J6625" i="1" l="1"/>
  <c r="L6625" i="1" s="1"/>
  <c r="I6625" i="1"/>
  <c r="H6625" i="1" s="1"/>
  <c r="K6625" i="1" l="1"/>
  <c r="J6626" i="1" l="1"/>
  <c r="L6626" i="1" s="1"/>
  <c r="I6626" i="1"/>
  <c r="H6626" i="1" s="1"/>
  <c r="K6626" i="1" l="1"/>
  <c r="J6627" i="1" l="1"/>
  <c r="L6627" i="1" s="1"/>
  <c r="I6627" i="1"/>
  <c r="H6627" i="1" s="1"/>
  <c r="K6627" i="1" l="1"/>
  <c r="I6628" i="1"/>
  <c r="H6628" i="1" s="1"/>
  <c r="J6628" i="1"/>
  <c r="L6628" i="1" s="1"/>
  <c r="K6628" i="1" l="1"/>
  <c r="J6629" i="1" l="1"/>
  <c r="L6629" i="1" s="1"/>
  <c r="I6629" i="1"/>
  <c r="H6629" i="1" s="1"/>
  <c r="K6629" i="1" l="1"/>
  <c r="J6630" i="1" l="1"/>
  <c r="L6630" i="1" s="1"/>
  <c r="I6630" i="1"/>
  <c r="H6630" i="1" s="1"/>
  <c r="K6630" i="1" l="1"/>
  <c r="I6631" i="1" l="1"/>
  <c r="H6631" i="1" s="1"/>
  <c r="J6631" i="1"/>
  <c r="L6631" i="1" s="1"/>
  <c r="K6631" i="1" l="1"/>
  <c r="I6632" i="1" l="1"/>
  <c r="H6632" i="1" s="1"/>
  <c r="J6632" i="1"/>
  <c r="L6632" i="1" s="1"/>
  <c r="K6632" i="1" l="1"/>
  <c r="J6633" i="1" l="1"/>
  <c r="L6633" i="1" s="1"/>
  <c r="I6633" i="1"/>
  <c r="H6633" i="1" s="1"/>
  <c r="K6633" i="1" l="1"/>
  <c r="I6634" i="1" l="1"/>
  <c r="H6634" i="1" s="1"/>
  <c r="J6634" i="1"/>
  <c r="L6634" i="1" s="1"/>
  <c r="K6634" i="1" l="1"/>
  <c r="J6635" i="1" l="1"/>
  <c r="L6635" i="1" s="1"/>
  <c r="I6635" i="1"/>
  <c r="H6635" i="1" s="1"/>
  <c r="K6635" i="1" l="1"/>
  <c r="I6636" i="1" l="1"/>
  <c r="H6636" i="1" s="1"/>
  <c r="J6636" i="1"/>
  <c r="L6636" i="1" s="1"/>
  <c r="K6636" i="1" l="1"/>
  <c r="J6637" i="1" l="1"/>
  <c r="L6637" i="1" s="1"/>
  <c r="I6637" i="1"/>
  <c r="H6637" i="1" s="1"/>
  <c r="K6637" i="1" l="1"/>
  <c r="J6638" i="1" l="1"/>
  <c r="L6638" i="1" s="1"/>
  <c r="I6638" i="1"/>
  <c r="H6638" i="1" s="1"/>
  <c r="K6638" i="1" l="1"/>
  <c r="J6639" i="1" l="1"/>
  <c r="L6639" i="1" s="1"/>
  <c r="I6639" i="1"/>
  <c r="H6639" i="1" s="1"/>
  <c r="K6639" i="1" l="1"/>
  <c r="J6640" i="1" l="1"/>
  <c r="L6640" i="1" s="1"/>
  <c r="I6640" i="1"/>
  <c r="H6640" i="1" s="1"/>
  <c r="K6640" i="1" l="1"/>
  <c r="I6641" i="1" l="1"/>
  <c r="H6641" i="1" s="1"/>
  <c r="J6641" i="1"/>
  <c r="L6641" i="1" s="1"/>
  <c r="K6641" i="1" l="1"/>
  <c r="J6642" i="1" l="1"/>
  <c r="L6642" i="1" s="1"/>
  <c r="I6642" i="1"/>
  <c r="H6642" i="1" s="1"/>
  <c r="K6642" i="1" l="1"/>
  <c r="I6643" i="1" s="1"/>
  <c r="H6643" i="1" s="1"/>
  <c r="J6643" i="1"/>
  <c r="L6643" i="1" s="1"/>
  <c r="K6643" i="1" l="1"/>
  <c r="J6644" i="1" l="1"/>
  <c r="L6644" i="1" s="1"/>
  <c r="I6644" i="1"/>
  <c r="H6644" i="1" s="1"/>
  <c r="K6644" i="1" l="1"/>
  <c r="J6645" i="1" l="1"/>
  <c r="L6645" i="1" s="1"/>
  <c r="I6645" i="1"/>
  <c r="H6645" i="1" s="1"/>
  <c r="K6645" i="1" l="1"/>
  <c r="J6646" i="1" l="1"/>
  <c r="L6646" i="1" s="1"/>
  <c r="I6646" i="1"/>
  <c r="H6646" i="1" s="1"/>
  <c r="K6646" i="1" l="1"/>
  <c r="J6647" i="1" l="1"/>
  <c r="L6647" i="1" s="1"/>
  <c r="I6647" i="1"/>
  <c r="H6647" i="1" s="1"/>
  <c r="K6647" i="1" l="1"/>
  <c r="I6648" i="1" l="1"/>
  <c r="H6648" i="1" s="1"/>
  <c r="J6648" i="1"/>
  <c r="L6648" i="1" s="1"/>
  <c r="K6648" i="1" l="1"/>
  <c r="J6649" i="1" l="1"/>
  <c r="L6649" i="1" s="1"/>
  <c r="I6649" i="1"/>
  <c r="H6649" i="1" s="1"/>
  <c r="K6649" i="1" l="1"/>
  <c r="J6650" i="1"/>
  <c r="L6650" i="1" s="1"/>
  <c r="I6650" i="1"/>
  <c r="H6650" i="1" s="1"/>
  <c r="K6650" i="1" l="1"/>
  <c r="J6651" i="1" l="1"/>
  <c r="L6651" i="1" s="1"/>
  <c r="I6651" i="1"/>
  <c r="H6651" i="1" s="1"/>
  <c r="K6651" i="1" l="1"/>
  <c r="J6652" i="1" l="1"/>
  <c r="L6652" i="1" s="1"/>
  <c r="I6652" i="1"/>
  <c r="H6652" i="1" s="1"/>
  <c r="K6652" i="1" l="1"/>
  <c r="J6653" i="1" l="1"/>
  <c r="L6653" i="1" s="1"/>
  <c r="I6653" i="1"/>
  <c r="H6653" i="1" s="1"/>
  <c r="K6653" i="1" l="1"/>
  <c r="I6654" i="1" l="1"/>
  <c r="H6654" i="1" s="1"/>
  <c r="J6654" i="1"/>
  <c r="L6654" i="1" s="1"/>
  <c r="K6654" i="1" l="1"/>
  <c r="J6655" i="1" l="1"/>
  <c r="L6655" i="1" s="1"/>
  <c r="I6655" i="1"/>
  <c r="H6655" i="1" s="1"/>
  <c r="K6655" i="1" l="1"/>
  <c r="I6656" i="1" l="1"/>
  <c r="H6656" i="1" s="1"/>
  <c r="J6656" i="1"/>
  <c r="L6656" i="1" s="1"/>
  <c r="K6656" i="1" l="1"/>
  <c r="I6657" i="1" l="1"/>
  <c r="H6657" i="1" s="1"/>
  <c r="J6657" i="1"/>
  <c r="L6657" i="1" s="1"/>
  <c r="K6657" i="1" l="1"/>
  <c r="I6658" i="1" l="1"/>
  <c r="H6658" i="1" s="1"/>
  <c r="J6658" i="1"/>
  <c r="L6658" i="1" s="1"/>
  <c r="K6658" i="1" l="1"/>
  <c r="J6659" i="1" l="1"/>
  <c r="L6659" i="1" s="1"/>
  <c r="I6659" i="1"/>
  <c r="H6659" i="1" s="1"/>
  <c r="K6659" i="1" l="1"/>
  <c r="I6660" i="1" l="1"/>
  <c r="H6660" i="1" s="1"/>
  <c r="J6660" i="1"/>
  <c r="L6660" i="1" s="1"/>
  <c r="K6660" i="1" l="1"/>
  <c r="I6661" i="1" l="1"/>
  <c r="H6661" i="1" s="1"/>
  <c r="J6661" i="1"/>
  <c r="L6661" i="1" s="1"/>
  <c r="K6661" i="1" l="1"/>
  <c r="J6662" i="1" l="1"/>
  <c r="L6662" i="1" s="1"/>
  <c r="I6662" i="1"/>
  <c r="H6662" i="1" s="1"/>
  <c r="K6662" i="1" l="1"/>
  <c r="I6663" i="1"/>
  <c r="H6663" i="1" s="1"/>
  <c r="J6663" i="1"/>
  <c r="L6663" i="1" s="1"/>
  <c r="K6663" i="1" l="1"/>
  <c r="I6664" i="1" l="1"/>
  <c r="H6664" i="1" s="1"/>
  <c r="J6664" i="1"/>
  <c r="L6664" i="1" s="1"/>
  <c r="K6664" i="1" l="1"/>
  <c r="J6665" i="1" l="1"/>
  <c r="L6665" i="1" s="1"/>
  <c r="I6665" i="1"/>
  <c r="H6665" i="1" s="1"/>
  <c r="K6665" i="1" l="1"/>
  <c r="J6666" i="1" l="1"/>
  <c r="L6666" i="1" s="1"/>
  <c r="I6666" i="1"/>
  <c r="H6666" i="1" s="1"/>
  <c r="K6666" i="1" l="1"/>
  <c r="I6667" i="1" l="1"/>
  <c r="H6667" i="1" s="1"/>
  <c r="J6667" i="1"/>
  <c r="L6667" i="1" s="1"/>
  <c r="K6667" i="1" l="1"/>
  <c r="I6668" i="1" l="1"/>
  <c r="H6668" i="1" s="1"/>
  <c r="J6668" i="1"/>
  <c r="L6668" i="1" s="1"/>
  <c r="K6668" i="1" l="1"/>
  <c r="I6669" i="1" l="1"/>
  <c r="H6669" i="1" s="1"/>
  <c r="J6669" i="1"/>
  <c r="L6669" i="1" s="1"/>
  <c r="K6669" i="1" l="1"/>
  <c r="J6670" i="1" l="1"/>
  <c r="L6670" i="1" s="1"/>
  <c r="I6670" i="1"/>
  <c r="H6670" i="1" s="1"/>
  <c r="K6670" i="1" l="1"/>
  <c r="J6671" i="1" l="1"/>
  <c r="L6671" i="1" s="1"/>
  <c r="I6671" i="1"/>
  <c r="H6671" i="1" s="1"/>
  <c r="K6671" i="1" l="1"/>
  <c r="J6672" i="1"/>
  <c r="L6672" i="1" s="1"/>
  <c r="I6672" i="1"/>
  <c r="H6672" i="1" s="1"/>
  <c r="K6672" i="1" l="1"/>
  <c r="J6673" i="1" l="1"/>
  <c r="L6673" i="1" s="1"/>
  <c r="I6673" i="1"/>
  <c r="H6673" i="1" s="1"/>
  <c r="K6673" i="1" l="1"/>
  <c r="J6674" i="1" l="1"/>
  <c r="L6674" i="1" s="1"/>
  <c r="I6674" i="1"/>
  <c r="H6674" i="1" s="1"/>
  <c r="K6674" i="1" l="1"/>
  <c r="J6675" i="1" l="1"/>
  <c r="L6675" i="1" s="1"/>
  <c r="I6675" i="1"/>
  <c r="H6675" i="1" s="1"/>
  <c r="K6675" i="1" l="1"/>
  <c r="I6676" i="1" l="1"/>
  <c r="H6676" i="1" s="1"/>
  <c r="J6676" i="1"/>
  <c r="L6676" i="1" s="1"/>
  <c r="K6676" i="1" l="1"/>
  <c r="J6677" i="1" l="1"/>
  <c r="L6677" i="1" s="1"/>
  <c r="I6677" i="1"/>
  <c r="H6677" i="1" s="1"/>
  <c r="K6677" i="1" l="1"/>
  <c r="I6678" i="1" l="1"/>
  <c r="H6678" i="1" s="1"/>
  <c r="J6678" i="1"/>
  <c r="L6678" i="1" s="1"/>
  <c r="K6678" i="1" l="1"/>
  <c r="I6679" i="1" l="1"/>
  <c r="H6679" i="1" s="1"/>
  <c r="J6679" i="1"/>
  <c r="L6679" i="1" s="1"/>
  <c r="K6679" i="1" l="1"/>
  <c r="J6680" i="1" l="1"/>
  <c r="L6680" i="1" s="1"/>
  <c r="I6680" i="1"/>
  <c r="H6680" i="1" s="1"/>
  <c r="K6680" i="1" l="1"/>
  <c r="I6681" i="1" l="1"/>
  <c r="H6681" i="1" s="1"/>
  <c r="J6681" i="1"/>
  <c r="L6681" i="1" s="1"/>
  <c r="K6681" i="1" l="1"/>
  <c r="I6682" i="1" l="1"/>
  <c r="H6682" i="1" s="1"/>
  <c r="J6682" i="1"/>
  <c r="L6682" i="1" s="1"/>
  <c r="K6682" i="1" l="1"/>
  <c r="J6683" i="1" l="1"/>
  <c r="L6683" i="1" s="1"/>
  <c r="I6683" i="1"/>
  <c r="H6683" i="1" s="1"/>
  <c r="K6683" i="1" l="1"/>
  <c r="I6684" i="1" l="1"/>
  <c r="H6684" i="1" s="1"/>
  <c r="J6684" i="1"/>
  <c r="L6684" i="1" s="1"/>
  <c r="K6684" i="1" l="1"/>
  <c r="J6685" i="1" l="1"/>
  <c r="L6685" i="1" s="1"/>
  <c r="I6685" i="1"/>
  <c r="H6685" i="1" s="1"/>
  <c r="K6685" i="1" l="1"/>
  <c r="I6686" i="1" l="1"/>
  <c r="H6686" i="1" s="1"/>
  <c r="J6686" i="1"/>
  <c r="L6686" i="1" s="1"/>
  <c r="K6686" i="1" l="1"/>
  <c r="I6687" i="1" l="1"/>
  <c r="H6687" i="1" s="1"/>
  <c r="J6687" i="1"/>
  <c r="L6687" i="1" s="1"/>
  <c r="K6687" i="1" l="1"/>
  <c r="J6688" i="1" l="1"/>
  <c r="L6688" i="1" s="1"/>
  <c r="I6688" i="1"/>
  <c r="H6688" i="1" s="1"/>
  <c r="K6688" i="1" l="1"/>
  <c r="I6689" i="1" l="1"/>
  <c r="H6689" i="1" s="1"/>
  <c r="J6689" i="1"/>
  <c r="L6689" i="1" s="1"/>
  <c r="K6689" i="1" l="1"/>
  <c r="I6690" i="1" l="1"/>
  <c r="H6690" i="1" s="1"/>
  <c r="J6690" i="1"/>
  <c r="L6690" i="1" s="1"/>
  <c r="K6690" i="1" l="1"/>
  <c r="I6691" i="1" l="1"/>
  <c r="H6691" i="1" s="1"/>
  <c r="J6691" i="1"/>
  <c r="L6691" i="1" s="1"/>
  <c r="K6691" i="1" l="1"/>
  <c r="I6692" i="1" l="1"/>
  <c r="H6692" i="1" s="1"/>
  <c r="J6692" i="1"/>
  <c r="L6692" i="1" s="1"/>
  <c r="K6692" i="1" l="1"/>
  <c r="I6693" i="1" l="1"/>
  <c r="H6693" i="1" s="1"/>
  <c r="J6693" i="1"/>
  <c r="L6693" i="1" s="1"/>
  <c r="K6693" i="1" l="1"/>
  <c r="I6694" i="1" l="1"/>
  <c r="H6694" i="1" s="1"/>
  <c r="J6694" i="1"/>
  <c r="L6694" i="1" s="1"/>
  <c r="K6694" i="1" l="1"/>
  <c r="I6695" i="1" l="1"/>
  <c r="H6695" i="1" s="1"/>
  <c r="J6695" i="1"/>
  <c r="L6695" i="1" s="1"/>
  <c r="K6695" i="1" l="1"/>
  <c r="J6696" i="1" l="1"/>
  <c r="L6696" i="1" s="1"/>
  <c r="I6696" i="1"/>
  <c r="H6696" i="1" s="1"/>
  <c r="K6696" i="1" l="1"/>
  <c r="J6697" i="1" l="1"/>
  <c r="L6697" i="1" s="1"/>
  <c r="I6697" i="1"/>
  <c r="H6697" i="1" s="1"/>
  <c r="K6697" i="1" l="1"/>
  <c r="J6698" i="1" l="1"/>
  <c r="L6698" i="1" s="1"/>
  <c r="I6698" i="1"/>
  <c r="H6698" i="1" s="1"/>
  <c r="K6698" i="1" l="1"/>
  <c r="J6699" i="1" l="1"/>
  <c r="L6699" i="1" s="1"/>
  <c r="I6699" i="1"/>
  <c r="H6699" i="1" s="1"/>
  <c r="K6699" i="1" l="1"/>
  <c r="J6700" i="1" l="1"/>
  <c r="L6700" i="1" s="1"/>
  <c r="I6700" i="1"/>
  <c r="H6700" i="1" s="1"/>
  <c r="K6700" i="1" l="1"/>
  <c r="I6701" i="1" l="1"/>
  <c r="H6701" i="1" s="1"/>
  <c r="J6701" i="1"/>
  <c r="L6701" i="1" s="1"/>
  <c r="K6701" i="1" l="1"/>
  <c r="I6702" i="1" l="1"/>
  <c r="H6702" i="1" s="1"/>
  <c r="J6702" i="1"/>
  <c r="L6702" i="1" s="1"/>
  <c r="K6702" i="1" l="1"/>
  <c r="I6703" i="1" l="1"/>
  <c r="H6703" i="1" s="1"/>
  <c r="J6703" i="1"/>
  <c r="L6703" i="1" s="1"/>
  <c r="K6703" i="1" l="1"/>
  <c r="I6704" i="1" l="1"/>
  <c r="H6704" i="1" s="1"/>
  <c r="J6704" i="1"/>
  <c r="L6704" i="1" s="1"/>
  <c r="K6704" i="1" l="1"/>
  <c r="J6705" i="1" l="1"/>
  <c r="L6705" i="1" s="1"/>
  <c r="I6705" i="1"/>
  <c r="H6705" i="1" s="1"/>
  <c r="K6705" i="1" l="1"/>
  <c r="J6706" i="1" l="1"/>
  <c r="L6706" i="1" s="1"/>
  <c r="I6706" i="1"/>
  <c r="H6706" i="1" s="1"/>
  <c r="K6706" i="1" l="1"/>
  <c r="J6707" i="1" l="1"/>
  <c r="L6707" i="1" s="1"/>
  <c r="I6707" i="1"/>
  <c r="H6707" i="1" s="1"/>
  <c r="K6707" i="1" l="1"/>
  <c r="I6708" i="1" l="1"/>
  <c r="H6708" i="1" s="1"/>
  <c r="J6708" i="1"/>
  <c r="L6708" i="1" s="1"/>
  <c r="K6708" i="1" l="1"/>
  <c r="J6709" i="1" l="1"/>
  <c r="L6709" i="1" s="1"/>
  <c r="I6709" i="1"/>
  <c r="H6709" i="1" s="1"/>
  <c r="K6709" i="1" l="1"/>
  <c r="I6710" i="1" l="1"/>
  <c r="H6710" i="1" s="1"/>
  <c r="J6710" i="1"/>
  <c r="L6710" i="1" s="1"/>
  <c r="K6710" i="1" l="1"/>
  <c r="I6711" i="1" l="1"/>
  <c r="H6711" i="1" s="1"/>
  <c r="J6711" i="1"/>
  <c r="L6711" i="1" s="1"/>
  <c r="K6711" i="1" l="1"/>
  <c r="J6712" i="1" l="1"/>
  <c r="L6712" i="1" s="1"/>
  <c r="I6712" i="1"/>
  <c r="H6712" i="1" s="1"/>
  <c r="K6712" i="1" l="1"/>
  <c r="I6713" i="1" l="1"/>
  <c r="H6713" i="1" s="1"/>
  <c r="J6713" i="1"/>
  <c r="L6713" i="1" s="1"/>
  <c r="K6713" i="1" l="1"/>
  <c r="J6714" i="1" l="1"/>
  <c r="L6714" i="1" s="1"/>
  <c r="I6714" i="1"/>
  <c r="H6714" i="1" s="1"/>
  <c r="K6714" i="1" l="1"/>
  <c r="J6715" i="1"/>
  <c r="L6715" i="1" s="1"/>
  <c r="I6715" i="1"/>
  <c r="H6715" i="1" s="1"/>
  <c r="K6715" i="1" l="1"/>
  <c r="J6716" i="1" l="1"/>
  <c r="L6716" i="1" s="1"/>
  <c r="I6716" i="1"/>
  <c r="H6716" i="1" s="1"/>
  <c r="K6716" i="1" l="1"/>
  <c r="J6717" i="1" l="1"/>
  <c r="L6717" i="1" s="1"/>
  <c r="I6717" i="1"/>
  <c r="H6717" i="1" s="1"/>
  <c r="K6717" i="1" l="1"/>
  <c r="J6718" i="1" l="1"/>
  <c r="L6718" i="1" s="1"/>
  <c r="I6718" i="1"/>
  <c r="H6718" i="1" s="1"/>
  <c r="K6718" i="1" l="1"/>
  <c r="J6719" i="1" l="1"/>
  <c r="L6719" i="1" s="1"/>
  <c r="I6719" i="1"/>
  <c r="H6719" i="1" s="1"/>
  <c r="K6719" i="1" l="1"/>
  <c r="I6720" i="1"/>
  <c r="H6720" i="1" s="1"/>
  <c r="J6720" i="1"/>
  <c r="L6720" i="1" s="1"/>
  <c r="K6720" i="1" l="1"/>
  <c r="I6721" i="1" l="1"/>
  <c r="H6721" i="1" s="1"/>
  <c r="J6721" i="1"/>
  <c r="L6721" i="1" s="1"/>
  <c r="K6721" i="1" l="1"/>
  <c r="I6722" i="1" l="1"/>
  <c r="H6722" i="1" s="1"/>
  <c r="J6722" i="1"/>
  <c r="L6722" i="1" s="1"/>
  <c r="K6722" i="1" l="1"/>
  <c r="I6723" i="1" l="1"/>
  <c r="H6723" i="1" s="1"/>
  <c r="J6723" i="1"/>
  <c r="L6723" i="1" s="1"/>
  <c r="K6723" i="1" l="1"/>
  <c r="I6724" i="1" l="1"/>
  <c r="H6724" i="1" s="1"/>
  <c r="J6724" i="1"/>
  <c r="L6724" i="1" s="1"/>
  <c r="K6724" i="1" l="1"/>
  <c r="I6725" i="1" l="1"/>
  <c r="H6725" i="1" s="1"/>
  <c r="J6725" i="1"/>
  <c r="L6725" i="1" s="1"/>
  <c r="K6725" i="1" l="1"/>
  <c r="I6726" i="1" l="1"/>
  <c r="H6726" i="1" s="1"/>
  <c r="J6726" i="1"/>
  <c r="L6726" i="1" s="1"/>
  <c r="K6726" i="1" l="1"/>
  <c r="J6727" i="1" l="1"/>
  <c r="L6727" i="1" s="1"/>
  <c r="I6727" i="1"/>
  <c r="H6727" i="1" s="1"/>
  <c r="K6727" i="1" l="1"/>
  <c r="J6728" i="1" l="1"/>
  <c r="L6728" i="1" s="1"/>
  <c r="I6728" i="1"/>
  <c r="H6728" i="1" s="1"/>
  <c r="K6728" i="1" l="1"/>
  <c r="I6729" i="1" l="1"/>
  <c r="H6729" i="1" s="1"/>
  <c r="J6729" i="1"/>
  <c r="L6729" i="1" s="1"/>
  <c r="K6729" i="1" l="1"/>
  <c r="J6730" i="1" l="1"/>
  <c r="L6730" i="1" s="1"/>
  <c r="I6730" i="1"/>
  <c r="H6730" i="1" s="1"/>
  <c r="K6730" i="1" l="1"/>
  <c r="J6731" i="1" l="1"/>
  <c r="L6731" i="1" s="1"/>
  <c r="I6731" i="1"/>
  <c r="H6731" i="1" s="1"/>
  <c r="K6731" i="1" l="1"/>
  <c r="J6732" i="1" l="1"/>
  <c r="L6732" i="1" s="1"/>
  <c r="I6732" i="1"/>
  <c r="H6732" i="1" s="1"/>
  <c r="K6732" i="1" l="1"/>
  <c r="I6733" i="1" l="1"/>
  <c r="H6733" i="1" s="1"/>
  <c r="J6733" i="1"/>
  <c r="L6733" i="1" s="1"/>
  <c r="K6733" i="1" l="1"/>
  <c r="I6734" i="1" l="1"/>
  <c r="H6734" i="1" s="1"/>
  <c r="J6734" i="1"/>
  <c r="L6734" i="1" s="1"/>
  <c r="K6734" i="1" l="1"/>
  <c r="J6735" i="1" l="1"/>
  <c r="L6735" i="1" s="1"/>
  <c r="I6735" i="1"/>
  <c r="H6735" i="1" s="1"/>
  <c r="K6735" i="1" l="1"/>
  <c r="J6736" i="1" l="1"/>
  <c r="L6736" i="1" s="1"/>
  <c r="I6736" i="1"/>
  <c r="H6736" i="1" s="1"/>
  <c r="K6736" i="1" l="1"/>
  <c r="J6737" i="1" l="1"/>
  <c r="L6737" i="1" s="1"/>
  <c r="I6737" i="1"/>
  <c r="H6737" i="1" s="1"/>
  <c r="K6737" i="1" l="1"/>
  <c r="I6738" i="1" l="1"/>
  <c r="H6738" i="1" s="1"/>
  <c r="J6738" i="1"/>
  <c r="L6738" i="1" s="1"/>
  <c r="K6738" i="1" l="1"/>
  <c r="J6739" i="1" l="1"/>
  <c r="L6739" i="1" s="1"/>
  <c r="I6739" i="1"/>
  <c r="H6739" i="1" s="1"/>
  <c r="K6739" i="1" l="1"/>
  <c r="J6740" i="1"/>
  <c r="L6740" i="1" s="1"/>
  <c r="I6740" i="1"/>
  <c r="H6740" i="1" s="1"/>
  <c r="K6740" i="1" l="1"/>
  <c r="J6741" i="1" l="1"/>
  <c r="L6741" i="1" s="1"/>
  <c r="I6741" i="1"/>
  <c r="H6741" i="1" s="1"/>
  <c r="K6741" i="1" l="1"/>
  <c r="I6742" i="1" l="1"/>
  <c r="H6742" i="1" s="1"/>
  <c r="J6742" i="1"/>
  <c r="L6742" i="1" s="1"/>
  <c r="K6742" i="1" l="1"/>
  <c r="J6743" i="1" l="1"/>
  <c r="L6743" i="1" s="1"/>
  <c r="I6743" i="1"/>
  <c r="H6743" i="1" s="1"/>
  <c r="K6743" i="1" l="1"/>
  <c r="J6744" i="1" l="1"/>
  <c r="L6744" i="1" s="1"/>
  <c r="I6744" i="1"/>
  <c r="H6744" i="1" s="1"/>
  <c r="K6744" i="1" l="1"/>
  <c r="I6745" i="1" l="1"/>
  <c r="H6745" i="1" s="1"/>
  <c r="J6745" i="1"/>
  <c r="L6745" i="1" s="1"/>
  <c r="K6745" i="1" l="1"/>
  <c r="J6746" i="1" l="1"/>
  <c r="L6746" i="1" s="1"/>
  <c r="I6746" i="1"/>
  <c r="H6746" i="1" s="1"/>
  <c r="K6746" i="1" l="1"/>
  <c r="I6747" i="1" l="1"/>
  <c r="H6747" i="1" s="1"/>
  <c r="J6747" i="1"/>
  <c r="L6747" i="1" s="1"/>
  <c r="K6747" i="1" l="1"/>
  <c r="J6748" i="1" l="1"/>
  <c r="L6748" i="1" s="1"/>
  <c r="I6748" i="1"/>
  <c r="H6748" i="1" s="1"/>
  <c r="K6748" i="1" l="1"/>
  <c r="I6749" i="1"/>
  <c r="H6749" i="1" s="1"/>
  <c r="J6749" i="1"/>
  <c r="L6749" i="1" s="1"/>
  <c r="K6749" i="1" l="1"/>
  <c r="J6750" i="1" l="1"/>
  <c r="L6750" i="1" s="1"/>
  <c r="I6750" i="1"/>
  <c r="H6750" i="1" s="1"/>
  <c r="K6750" i="1" l="1"/>
  <c r="J6751" i="1" l="1"/>
  <c r="L6751" i="1" s="1"/>
  <c r="I6751" i="1"/>
  <c r="H6751" i="1" s="1"/>
  <c r="K6751" i="1" l="1"/>
  <c r="J6752" i="1" l="1"/>
  <c r="L6752" i="1" s="1"/>
  <c r="I6752" i="1"/>
  <c r="H6752" i="1" s="1"/>
  <c r="K6752" i="1" l="1"/>
  <c r="I6753" i="1" l="1"/>
  <c r="H6753" i="1" s="1"/>
  <c r="J6753" i="1"/>
  <c r="L6753" i="1" s="1"/>
  <c r="K6753" i="1" l="1"/>
  <c r="J6754" i="1" l="1"/>
  <c r="L6754" i="1" s="1"/>
  <c r="I6754" i="1"/>
  <c r="H6754" i="1" s="1"/>
  <c r="K6754" i="1" l="1"/>
  <c r="I6755" i="1" l="1"/>
  <c r="H6755" i="1" s="1"/>
  <c r="J6755" i="1"/>
  <c r="L6755" i="1" s="1"/>
  <c r="K6755" i="1" l="1"/>
  <c r="J6756" i="1" l="1"/>
  <c r="L6756" i="1" s="1"/>
  <c r="I6756" i="1"/>
  <c r="H6756" i="1" s="1"/>
  <c r="K6756" i="1" l="1"/>
  <c r="J6757" i="1" l="1"/>
  <c r="L6757" i="1" s="1"/>
  <c r="I6757" i="1"/>
  <c r="H6757" i="1" s="1"/>
  <c r="K6757" i="1" l="1"/>
  <c r="I6758" i="1" l="1"/>
  <c r="H6758" i="1" s="1"/>
  <c r="J6758" i="1"/>
  <c r="L6758" i="1" s="1"/>
  <c r="K6758" i="1" l="1"/>
  <c r="J6759" i="1" l="1"/>
  <c r="L6759" i="1" s="1"/>
  <c r="I6759" i="1"/>
  <c r="H6759" i="1" s="1"/>
  <c r="K6759" i="1" l="1"/>
  <c r="J6760" i="1" l="1"/>
  <c r="L6760" i="1" s="1"/>
  <c r="I6760" i="1"/>
  <c r="H6760" i="1" s="1"/>
  <c r="K6760" i="1" l="1"/>
  <c r="I6761" i="1" l="1"/>
  <c r="H6761" i="1" s="1"/>
  <c r="J6761" i="1"/>
  <c r="L6761" i="1" s="1"/>
  <c r="K6761" i="1" l="1"/>
  <c r="J6762" i="1" l="1"/>
  <c r="L6762" i="1" s="1"/>
  <c r="I6762" i="1"/>
  <c r="H6762" i="1" s="1"/>
  <c r="K6762" i="1" l="1"/>
  <c r="I6763" i="1" l="1"/>
  <c r="H6763" i="1" s="1"/>
  <c r="J6763" i="1"/>
  <c r="L6763" i="1" s="1"/>
  <c r="K6763" i="1" l="1"/>
  <c r="J6764" i="1" l="1"/>
  <c r="L6764" i="1" s="1"/>
  <c r="I6764" i="1"/>
  <c r="H6764" i="1" s="1"/>
  <c r="K6764" i="1" l="1"/>
  <c r="J6765" i="1" l="1"/>
  <c r="L6765" i="1" s="1"/>
  <c r="I6765" i="1"/>
  <c r="H6765" i="1" s="1"/>
  <c r="K6765" i="1" l="1"/>
  <c r="I6766" i="1" l="1"/>
  <c r="H6766" i="1" s="1"/>
  <c r="J6766" i="1"/>
  <c r="L6766" i="1" s="1"/>
  <c r="K6766" i="1" l="1"/>
  <c r="I6767" i="1" l="1"/>
  <c r="H6767" i="1" s="1"/>
  <c r="J6767" i="1"/>
  <c r="L6767" i="1" s="1"/>
  <c r="K6767" i="1" l="1"/>
  <c r="J6768" i="1" l="1"/>
  <c r="L6768" i="1" s="1"/>
  <c r="I6768" i="1"/>
  <c r="H6768" i="1" s="1"/>
  <c r="K6768" i="1" l="1"/>
  <c r="I6769" i="1" l="1"/>
  <c r="H6769" i="1" s="1"/>
  <c r="J6769" i="1"/>
  <c r="L6769" i="1" s="1"/>
  <c r="K6769" i="1" l="1"/>
  <c r="I6770" i="1" l="1"/>
  <c r="H6770" i="1" s="1"/>
  <c r="J6770" i="1"/>
  <c r="L6770" i="1" s="1"/>
  <c r="K6770" i="1" l="1"/>
  <c r="I6771" i="1" l="1"/>
  <c r="H6771" i="1" s="1"/>
  <c r="J6771" i="1"/>
  <c r="L6771" i="1" s="1"/>
  <c r="K6771" i="1" l="1"/>
  <c r="I6772" i="1" l="1"/>
  <c r="H6772" i="1" s="1"/>
  <c r="J6772" i="1"/>
  <c r="L6772" i="1" s="1"/>
  <c r="K6772" i="1" l="1"/>
  <c r="I6773" i="1" l="1"/>
  <c r="H6773" i="1" s="1"/>
  <c r="J6773" i="1"/>
  <c r="L6773" i="1" s="1"/>
  <c r="K6773" i="1" l="1"/>
  <c r="I6774" i="1" l="1"/>
  <c r="H6774" i="1" s="1"/>
  <c r="J6774" i="1"/>
  <c r="L6774" i="1" s="1"/>
  <c r="K6774" i="1" l="1"/>
  <c r="I6775" i="1" l="1"/>
  <c r="H6775" i="1" s="1"/>
  <c r="J6775" i="1"/>
  <c r="L6775" i="1" s="1"/>
  <c r="K6775" i="1" l="1"/>
  <c r="J6776" i="1" l="1"/>
  <c r="L6776" i="1" s="1"/>
  <c r="I6776" i="1"/>
  <c r="H6776" i="1" s="1"/>
  <c r="K6776" i="1" l="1"/>
  <c r="J6777" i="1" l="1"/>
  <c r="L6777" i="1" s="1"/>
  <c r="I6777" i="1"/>
  <c r="H6777" i="1" s="1"/>
  <c r="K6777" i="1" l="1"/>
  <c r="J6778" i="1"/>
  <c r="L6778" i="1" s="1"/>
  <c r="I6778" i="1"/>
  <c r="H6778" i="1" s="1"/>
  <c r="K6778" i="1" l="1"/>
  <c r="J6779" i="1" l="1"/>
  <c r="L6779" i="1" s="1"/>
  <c r="I6779" i="1"/>
  <c r="H6779" i="1" s="1"/>
  <c r="K6779" i="1" l="1"/>
  <c r="J6780" i="1" l="1"/>
  <c r="L6780" i="1" s="1"/>
  <c r="I6780" i="1"/>
  <c r="H6780" i="1" s="1"/>
  <c r="K6780" i="1" l="1"/>
  <c r="J6781" i="1" l="1"/>
  <c r="L6781" i="1" s="1"/>
  <c r="I6781" i="1"/>
  <c r="H6781" i="1" s="1"/>
  <c r="K6781" i="1" l="1"/>
  <c r="J6782" i="1" l="1"/>
  <c r="L6782" i="1" s="1"/>
  <c r="I6782" i="1"/>
  <c r="H6782" i="1" s="1"/>
  <c r="K6782" i="1" l="1"/>
  <c r="J6783" i="1" l="1"/>
  <c r="L6783" i="1" s="1"/>
  <c r="I6783" i="1"/>
  <c r="H6783" i="1" s="1"/>
  <c r="K6783" i="1" l="1"/>
  <c r="J6784" i="1" l="1"/>
  <c r="L6784" i="1" s="1"/>
  <c r="I6784" i="1"/>
  <c r="H6784" i="1" s="1"/>
  <c r="K6784" i="1" l="1"/>
  <c r="I6785" i="1" l="1"/>
  <c r="H6785" i="1" s="1"/>
  <c r="J6785" i="1"/>
  <c r="L6785" i="1" s="1"/>
  <c r="K6785" i="1" l="1"/>
  <c r="J6786" i="1" l="1"/>
  <c r="L6786" i="1" s="1"/>
  <c r="I6786" i="1"/>
  <c r="H6786" i="1" s="1"/>
  <c r="K6786" i="1" l="1"/>
  <c r="J6787" i="1" l="1"/>
  <c r="L6787" i="1" s="1"/>
  <c r="I6787" i="1"/>
  <c r="H6787" i="1" s="1"/>
  <c r="K6787" i="1" l="1"/>
  <c r="J6788" i="1" l="1"/>
  <c r="L6788" i="1" s="1"/>
  <c r="I6788" i="1"/>
  <c r="H6788" i="1" s="1"/>
  <c r="K6788" i="1" l="1"/>
  <c r="I6789" i="1" l="1"/>
  <c r="H6789" i="1" s="1"/>
  <c r="J6789" i="1"/>
  <c r="L6789" i="1" s="1"/>
  <c r="K6789" i="1" l="1"/>
  <c r="J6790" i="1" l="1"/>
  <c r="L6790" i="1" s="1"/>
  <c r="I6790" i="1"/>
  <c r="H6790" i="1" s="1"/>
  <c r="K6790" i="1" l="1"/>
  <c r="J6791" i="1" l="1"/>
  <c r="L6791" i="1" s="1"/>
  <c r="I6791" i="1"/>
  <c r="H6791" i="1" s="1"/>
  <c r="K6791" i="1" l="1"/>
  <c r="J6792" i="1" l="1"/>
  <c r="L6792" i="1" s="1"/>
  <c r="I6792" i="1"/>
  <c r="H6792" i="1" s="1"/>
  <c r="K6792" i="1" l="1"/>
  <c r="I6793" i="1"/>
  <c r="H6793" i="1" s="1"/>
  <c r="J6793" i="1"/>
  <c r="L6793" i="1" s="1"/>
  <c r="K6793" i="1" l="1"/>
  <c r="J6794" i="1" l="1"/>
  <c r="L6794" i="1" s="1"/>
  <c r="I6794" i="1"/>
  <c r="H6794" i="1" s="1"/>
  <c r="K6794" i="1" l="1"/>
  <c r="I6795" i="1" l="1"/>
  <c r="H6795" i="1" s="1"/>
  <c r="J6795" i="1"/>
  <c r="L6795" i="1" s="1"/>
  <c r="K6795" i="1" l="1"/>
  <c r="I6796" i="1" l="1"/>
  <c r="H6796" i="1" s="1"/>
  <c r="J6796" i="1"/>
  <c r="L6796" i="1" s="1"/>
  <c r="K6796" i="1" l="1"/>
  <c r="I6797" i="1" l="1"/>
  <c r="H6797" i="1" s="1"/>
  <c r="J6797" i="1"/>
  <c r="L6797" i="1" s="1"/>
  <c r="K6797" i="1" l="1"/>
  <c r="I6798" i="1" l="1"/>
  <c r="H6798" i="1" s="1"/>
  <c r="J6798" i="1"/>
  <c r="L6798" i="1" s="1"/>
  <c r="K6798" i="1" l="1"/>
  <c r="I6799" i="1" l="1"/>
  <c r="H6799" i="1" s="1"/>
  <c r="J6799" i="1"/>
  <c r="L6799" i="1" s="1"/>
  <c r="K6799" i="1" l="1"/>
  <c r="J6800" i="1" l="1"/>
  <c r="L6800" i="1" s="1"/>
  <c r="I6800" i="1"/>
  <c r="H6800" i="1" s="1"/>
  <c r="K6800" i="1" l="1"/>
  <c r="J6801" i="1" l="1"/>
  <c r="L6801" i="1" s="1"/>
  <c r="I6801" i="1"/>
  <c r="H6801" i="1" s="1"/>
  <c r="K6801" i="1" l="1"/>
  <c r="J6802" i="1" l="1"/>
  <c r="L6802" i="1" s="1"/>
  <c r="I6802" i="1"/>
  <c r="H6802" i="1" s="1"/>
  <c r="K6802" i="1" l="1"/>
  <c r="I6803" i="1" l="1"/>
  <c r="H6803" i="1" s="1"/>
  <c r="J6803" i="1"/>
  <c r="L6803" i="1" s="1"/>
  <c r="K6803" i="1" l="1"/>
  <c r="J6804" i="1" l="1"/>
  <c r="L6804" i="1" s="1"/>
  <c r="I6804" i="1"/>
  <c r="H6804" i="1" s="1"/>
  <c r="K6804" i="1" l="1"/>
  <c r="J6805" i="1" l="1"/>
  <c r="L6805" i="1" s="1"/>
  <c r="I6805" i="1"/>
  <c r="H6805" i="1" s="1"/>
  <c r="K6805" i="1" l="1"/>
  <c r="J6806" i="1" l="1"/>
  <c r="L6806" i="1" s="1"/>
  <c r="I6806" i="1"/>
  <c r="H6806" i="1" s="1"/>
  <c r="K6806" i="1" l="1"/>
  <c r="I6807" i="1" l="1"/>
  <c r="H6807" i="1" s="1"/>
  <c r="J6807" i="1"/>
  <c r="L6807" i="1" s="1"/>
  <c r="K6807" i="1" l="1"/>
  <c r="J6808" i="1" l="1"/>
  <c r="L6808" i="1" s="1"/>
  <c r="I6808" i="1"/>
  <c r="H6808" i="1" s="1"/>
  <c r="K6808" i="1" l="1"/>
  <c r="I6809" i="1" l="1"/>
  <c r="H6809" i="1" s="1"/>
  <c r="J6809" i="1"/>
  <c r="L6809" i="1" s="1"/>
  <c r="K6809" i="1" l="1"/>
  <c r="J6810" i="1" l="1"/>
  <c r="L6810" i="1" s="1"/>
  <c r="I6810" i="1"/>
  <c r="H6810" i="1" s="1"/>
  <c r="K6810" i="1" l="1"/>
  <c r="J6811" i="1" l="1"/>
  <c r="L6811" i="1" s="1"/>
  <c r="I6811" i="1"/>
  <c r="H6811" i="1" s="1"/>
  <c r="K6811" i="1" l="1"/>
  <c r="J6812" i="1"/>
  <c r="L6812" i="1" s="1"/>
  <c r="I6812" i="1"/>
  <c r="H6812" i="1" s="1"/>
  <c r="K6812" i="1" l="1"/>
  <c r="J6813" i="1" l="1"/>
  <c r="L6813" i="1" s="1"/>
  <c r="I6813" i="1"/>
  <c r="H6813" i="1" s="1"/>
  <c r="K6813" i="1" l="1"/>
  <c r="I6814" i="1" l="1"/>
  <c r="H6814" i="1" s="1"/>
  <c r="J6814" i="1"/>
  <c r="L6814" i="1" s="1"/>
  <c r="K6814" i="1" l="1"/>
  <c r="J6815" i="1" l="1"/>
  <c r="L6815" i="1" s="1"/>
  <c r="I6815" i="1"/>
  <c r="H6815" i="1" s="1"/>
  <c r="K6815" i="1" l="1"/>
  <c r="I6816" i="1" l="1"/>
  <c r="H6816" i="1" s="1"/>
  <c r="J6816" i="1"/>
  <c r="L6816" i="1" s="1"/>
  <c r="K6816" i="1" l="1"/>
  <c r="J6817" i="1" l="1"/>
  <c r="L6817" i="1" s="1"/>
  <c r="I6817" i="1"/>
  <c r="H6817" i="1" s="1"/>
  <c r="K6817" i="1" l="1"/>
  <c r="J6818" i="1" l="1"/>
  <c r="L6818" i="1" s="1"/>
  <c r="I6818" i="1"/>
  <c r="H6818" i="1" s="1"/>
  <c r="K6818" i="1" l="1"/>
  <c r="J6819" i="1" l="1"/>
  <c r="L6819" i="1" s="1"/>
  <c r="I6819" i="1"/>
  <c r="H6819" i="1" s="1"/>
  <c r="K6819" i="1" l="1"/>
  <c r="I6820" i="1" l="1"/>
  <c r="H6820" i="1" s="1"/>
  <c r="J6820" i="1"/>
  <c r="L6820" i="1" s="1"/>
  <c r="K6820" i="1" l="1"/>
  <c r="J6821" i="1" l="1"/>
  <c r="L6821" i="1" s="1"/>
  <c r="I6821" i="1"/>
  <c r="H6821" i="1" s="1"/>
  <c r="K6821" i="1" l="1"/>
  <c r="J6822" i="1" l="1"/>
  <c r="L6822" i="1" s="1"/>
  <c r="I6822" i="1"/>
  <c r="H6822" i="1" s="1"/>
  <c r="K6822" i="1" l="1"/>
  <c r="I6823" i="1" l="1"/>
  <c r="H6823" i="1" s="1"/>
  <c r="J6823" i="1"/>
  <c r="L6823" i="1" s="1"/>
  <c r="K6823" i="1" l="1"/>
  <c r="I6824" i="1" l="1"/>
  <c r="H6824" i="1" s="1"/>
  <c r="J6824" i="1"/>
  <c r="L6824" i="1" s="1"/>
  <c r="K6824" i="1" l="1"/>
  <c r="J6825" i="1" l="1"/>
  <c r="L6825" i="1" s="1"/>
  <c r="I6825" i="1"/>
  <c r="H6825" i="1" s="1"/>
  <c r="K6825" i="1" l="1"/>
  <c r="I6826" i="1" l="1"/>
  <c r="H6826" i="1" s="1"/>
  <c r="J6826" i="1"/>
  <c r="L6826" i="1" s="1"/>
  <c r="K6826" i="1" l="1"/>
  <c r="I6827" i="1" l="1"/>
  <c r="H6827" i="1" s="1"/>
  <c r="J6827" i="1"/>
  <c r="L6827" i="1" s="1"/>
  <c r="K6827" i="1" l="1"/>
  <c r="J6828" i="1" l="1"/>
  <c r="L6828" i="1" s="1"/>
  <c r="I6828" i="1"/>
  <c r="H6828" i="1" s="1"/>
  <c r="K6828" i="1" l="1"/>
  <c r="I6829" i="1" l="1"/>
  <c r="H6829" i="1" s="1"/>
  <c r="J6829" i="1"/>
  <c r="L6829" i="1" s="1"/>
  <c r="K6829" i="1" l="1"/>
  <c r="I6830" i="1" l="1"/>
  <c r="H6830" i="1" s="1"/>
  <c r="J6830" i="1"/>
  <c r="L6830" i="1" s="1"/>
  <c r="K6830" i="1" l="1"/>
  <c r="I6831" i="1" l="1"/>
  <c r="H6831" i="1" s="1"/>
  <c r="J6831" i="1"/>
  <c r="L6831" i="1" s="1"/>
  <c r="K6831" i="1" l="1"/>
  <c r="J6832" i="1" l="1"/>
  <c r="L6832" i="1" s="1"/>
  <c r="I6832" i="1"/>
  <c r="H6832" i="1" s="1"/>
  <c r="K6832" i="1" l="1"/>
  <c r="J6833" i="1" l="1"/>
  <c r="L6833" i="1" s="1"/>
  <c r="I6833" i="1"/>
  <c r="H6833" i="1" s="1"/>
  <c r="K6833" i="1" l="1"/>
  <c r="I6834" i="1" l="1"/>
  <c r="H6834" i="1" s="1"/>
  <c r="J6834" i="1"/>
  <c r="L6834" i="1" s="1"/>
  <c r="K6834" i="1" l="1"/>
  <c r="J6835" i="1" l="1"/>
  <c r="L6835" i="1" s="1"/>
  <c r="I6835" i="1"/>
  <c r="H6835" i="1" s="1"/>
  <c r="K6835" i="1" l="1"/>
  <c r="I6836" i="1"/>
  <c r="H6836" i="1" s="1"/>
  <c r="J6836" i="1"/>
  <c r="L6836" i="1" s="1"/>
  <c r="K6836" i="1" l="1"/>
  <c r="I6837" i="1" l="1"/>
  <c r="H6837" i="1" s="1"/>
  <c r="J6837" i="1"/>
  <c r="L6837" i="1" s="1"/>
  <c r="K6837" i="1" l="1"/>
  <c r="I6838" i="1" l="1"/>
  <c r="H6838" i="1" s="1"/>
  <c r="J6838" i="1"/>
  <c r="L6838" i="1" s="1"/>
  <c r="K6838" i="1" l="1"/>
  <c r="I6839" i="1" l="1"/>
  <c r="H6839" i="1" s="1"/>
  <c r="J6839" i="1"/>
  <c r="L6839" i="1" s="1"/>
  <c r="K6839" i="1" l="1"/>
  <c r="I6840" i="1" l="1"/>
  <c r="H6840" i="1" s="1"/>
  <c r="J6840" i="1"/>
  <c r="L6840" i="1" s="1"/>
  <c r="K6840" i="1" l="1"/>
  <c r="I6841" i="1" l="1"/>
  <c r="H6841" i="1" s="1"/>
  <c r="J6841" i="1"/>
  <c r="L6841" i="1" s="1"/>
  <c r="K6841" i="1" l="1"/>
  <c r="I6842" i="1" l="1"/>
  <c r="H6842" i="1" s="1"/>
  <c r="J6842" i="1"/>
  <c r="L6842" i="1" s="1"/>
  <c r="K6842" i="1" l="1"/>
  <c r="J6843" i="1" l="1"/>
  <c r="L6843" i="1" s="1"/>
  <c r="I6843" i="1"/>
  <c r="H6843" i="1" s="1"/>
  <c r="K6843" i="1" l="1"/>
  <c r="J6844" i="1" l="1"/>
  <c r="L6844" i="1" s="1"/>
  <c r="I6844" i="1"/>
  <c r="H6844" i="1" s="1"/>
  <c r="K6844" i="1" l="1"/>
  <c r="I6845" i="1" l="1"/>
  <c r="H6845" i="1" s="1"/>
  <c r="J6845" i="1"/>
  <c r="L6845" i="1" s="1"/>
  <c r="K6845" i="1" l="1"/>
  <c r="J6846" i="1" l="1"/>
  <c r="L6846" i="1" s="1"/>
  <c r="I6846" i="1"/>
  <c r="H6846" i="1" s="1"/>
  <c r="K6846" i="1" l="1"/>
  <c r="J6847" i="1" l="1"/>
  <c r="L6847" i="1" s="1"/>
  <c r="I6847" i="1"/>
  <c r="H6847" i="1" s="1"/>
  <c r="K6847" i="1" l="1"/>
  <c r="J6848" i="1" l="1"/>
  <c r="L6848" i="1" s="1"/>
  <c r="I6848" i="1"/>
  <c r="H6848" i="1" s="1"/>
  <c r="K6848" i="1" l="1"/>
  <c r="J6849" i="1" l="1"/>
  <c r="L6849" i="1" s="1"/>
  <c r="I6849" i="1"/>
  <c r="H6849" i="1" s="1"/>
  <c r="K6849" i="1" l="1"/>
  <c r="J6850" i="1" l="1"/>
  <c r="L6850" i="1" s="1"/>
  <c r="I6850" i="1"/>
  <c r="H6850" i="1" s="1"/>
  <c r="K6850" i="1" l="1"/>
  <c r="I6851" i="1" l="1"/>
  <c r="H6851" i="1" s="1"/>
  <c r="J6851" i="1"/>
  <c r="L6851" i="1" s="1"/>
  <c r="K6851" i="1" l="1"/>
  <c r="J6852" i="1" l="1"/>
  <c r="L6852" i="1" s="1"/>
  <c r="I6852" i="1"/>
  <c r="H6852" i="1" s="1"/>
  <c r="K6852" i="1" l="1"/>
  <c r="J6853" i="1"/>
  <c r="L6853" i="1" s="1"/>
  <c r="I6853" i="1"/>
  <c r="H6853" i="1" s="1"/>
  <c r="K6853" i="1" l="1"/>
  <c r="I6854" i="1"/>
  <c r="H6854" i="1" s="1"/>
  <c r="J6854" i="1"/>
  <c r="L6854" i="1" s="1"/>
  <c r="K6854" i="1" l="1"/>
  <c r="I6855" i="1" l="1"/>
  <c r="H6855" i="1" s="1"/>
  <c r="J6855" i="1"/>
  <c r="L6855" i="1" s="1"/>
  <c r="K6855" i="1" l="1"/>
  <c r="I6856" i="1" l="1"/>
  <c r="H6856" i="1" s="1"/>
  <c r="J6856" i="1"/>
  <c r="L6856" i="1" s="1"/>
  <c r="K6856" i="1" l="1"/>
  <c r="J6857" i="1" l="1"/>
  <c r="L6857" i="1" s="1"/>
  <c r="I6857" i="1"/>
  <c r="H6857" i="1" s="1"/>
  <c r="K6857" i="1" l="1"/>
  <c r="I6858" i="1" l="1"/>
  <c r="H6858" i="1" s="1"/>
  <c r="J6858" i="1"/>
  <c r="L6858" i="1" s="1"/>
  <c r="K6858" i="1" l="1"/>
  <c r="J6859" i="1" l="1"/>
  <c r="L6859" i="1" s="1"/>
  <c r="I6859" i="1"/>
  <c r="H6859" i="1" s="1"/>
  <c r="K6859" i="1" l="1"/>
  <c r="I6860" i="1" l="1"/>
  <c r="H6860" i="1" s="1"/>
  <c r="J6860" i="1"/>
  <c r="L6860" i="1" s="1"/>
  <c r="K6860" i="1" l="1"/>
  <c r="J6861" i="1" l="1"/>
  <c r="L6861" i="1" s="1"/>
  <c r="I6861" i="1"/>
  <c r="H6861" i="1" s="1"/>
  <c r="K6861" i="1" l="1"/>
  <c r="I6862" i="1" l="1"/>
  <c r="H6862" i="1" s="1"/>
  <c r="J6862" i="1"/>
  <c r="L6862" i="1" s="1"/>
  <c r="K6862" i="1" l="1"/>
  <c r="I6863" i="1" l="1"/>
  <c r="H6863" i="1" s="1"/>
  <c r="J6863" i="1"/>
  <c r="L6863" i="1" s="1"/>
  <c r="K6863" i="1" l="1"/>
  <c r="J6864" i="1" l="1"/>
  <c r="L6864" i="1" s="1"/>
  <c r="I6864" i="1"/>
  <c r="H6864" i="1" s="1"/>
  <c r="K6864" i="1" l="1"/>
  <c r="J6865" i="1" l="1"/>
  <c r="L6865" i="1" s="1"/>
  <c r="I6865" i="1"/>
  <c r="H6865" i="1" s="1"/>
  <c r="K6865" i="1" l="1"/>
  <c r="J6866" i="1" l="1"/>
  <c r="L6866" i="1" s="1"/>
  <c r="I6866" i="1"/>
  <c r="H6866" i="1" s="1"/>
  <c r="K6866" i="1" l="1"/>
  <c r="J6867" i="1" l="1"/>
  <c r="L6867" i="1" s="1"/>
  <c r="I6867" i="1"/>
  <c r="H6867" i="1" s="1"/>
  <c r="K6867" i="1" l="1"/>
  <c r="I6868" i="1" l="1"/>
  <c r="H6868" i="1" s="1"/>
  <c r="J6868" i="1"/>
  <c r="L6868" i="1" s="1"/>
  <c r="K6868" i="1" l="1"/>
  <c r="J6869" i="1" l="1"/>
  <c r="L6869" i="1" s="1"/>
  <c r="I6869" i="1"/>
  <c r="H6869" i="1" s="1"/>
  <c r="K6869" i="1" l="1"/>
  <c r="I6870" i="1" l="1"/>
  <c r="H6870" i="1" s="1"/>
  <c r="J6870" i="1"/>
  <c r="L6870" i="1" s="1"/>
  <c r="K6870" i="1" l="1"/>
  <c r="I6871" i="1" l="1"/>
  <c r="H6871" i="1" s="1"/>
  <c r="J6871" i="1"/>
  <c r="L6871" i="1" s="1"/>
  <c r="K6871" i="1" l="1"/>
  <c r="J6872" i="1" l="1"/>
  <c r="L6872" i="1" s="1"/>
  <c r="I6872" i="1"/>
  <c r="H6872" i="1" s="1"/>
  <c r="K6872" i="1" l="1"/>
  <c r="J6873" i="1" l="1"/>
  <c r="L6873" i="1" s="1"/>
  <c r="I6873" i="1"/>
  <c r="H6873" i="1" s="1"/>
  <c r="K6873" i="1" l="1"/>
  <c r="J6874" i="1" l="1"/>
  <c r="L6874" i="1" s="1"/>
  <c r="I6874" i="1"/>
  <c r="H6874" i="1" s="1"/>
  <c r="K6874" i="1" l="1"/>
  <c r="J6875" i="1" l="1"/>
  <c r="L6875" i="1" s="1"/>
  <c r="I6875" i="1"/>
  <c r="H6875" i="1" s="1"/>
  <c r="K6875" i="1" l="1"/>
  <c r="J6876" i="1" l="1"/>
  <c r="L6876" i="1" s="1"/>
  <c r="I6876" i="1"/>
  <c r="H6876" i="1" s="1"/>
  <c r="K6876" i="1" l="1"/>
  <c r="J6877" i="1" l="1"/>
  <c r="L6877" i="1" s="1"/>
  <c r="I6877" i="1"/>
  <c r="H6877" i="1" s="1"/>
  <c r="K6877" i="1" l="1"/>
  <c r="I6878" i="1" l="1"/>
  <c r="H6878" i="1" s="1"/>
  <c r="J6878" i="1"/>
  <c r="L6878" i="1" s="1"/>
  <c r="K6878" i="1" l="1"/>
  <c r="J6879" i="1" l="1"/>
  <c r="L6879" i="1" s="1"/>
  <c r="I6879" i="1"/>
  <c r="H6879" i="1" s="1"/>
  <c r="K6879" i="1" l="1"/>
  <c r="I6880" i="1" l="1"/>
  <c r="H6880" i="1" s="1"/>
  <c r="J6880" i="1"/>
  <c r="L6880" i="1" s="1"/>
  <c r="K6880" i="1" l="1"/>
  <c r="J6881" i="1" l="1"/>
  <c r="L6881" i="1" s="1"/>
  <c r="I6881" i="1"/>
  <c r="H6881" i="1" s="1"/>
  <c r="K6881" i="1" l="1"/>
  <c r="I6882" i="1" l="1"/>
  <c r="H6882" i="1" s="1"/>
  <c r="J6882" i="1"/>
  <c r="L6882" i="1" s="1"/>
  <c r="K6882" i="1" l="1"/>
  <c r="J6883" i="1" l="1"/>
  <c r="L6883" i="1" s="1"/>
  <c r="I6883" i="1"/>
  <c r="H6883" i="1" s="1"/>
  <c r="K6883" i="1" l="1"/>
  <c r="I6884" i="1" l="1"/>
  <c r="H6884" i="1" s="1"/>
  <c r="J6884" i="1"/>
  <c r="L6884" i="1" s="1"/>
  <c r="K6884" i="1" l="1"/>
  <c r="I6885" i="1" l="1"/>
  <c r="H6885" i="1" s="1"/>
  <c r="J6885" i="1"/>
  <c r="L6885" i="1" s="1"/>
  <c r="K6885" i="1" l="1"/>
  <c r="I6886" i="1" l="1"/>
  <c r="H6886" i="1" s="1"/>
  <c r="J6886" i="1"/>
  <c r="L6886" i="1" s="1"/>
  <c r="K6886" i="1" l="1"/>
  <c r="I6887" i="1" l="1"/>
  <c r="H6887" i="1" s="1"/>
  <c r="J6887" i="1"/>
  <c r="L6887" i="1" s="1"/>
  <c r="K6887" i="1" l="1"/>
  <c r="J6888" i="1" l="1"/>
  <c r="L6888" i="1" s="1"/>
  <c r="I6888" i="1"/>
  <c r="H6888" i="1" s="1"/>
  <c r="K6888" i="1" l="1"/>
  <c r="J6889" i="1"/>
  <c r="L6889" i="1" s="1"/>
  <c r="I6889" i="1"/>
  <c r="H6889" i="1" s="1"/>
  <c r="K6889" i="1" l="1"/>
  <c r="J6890" i="1" l="1"/>
  <c r="L6890" i="1" s="1"/>
  <c r="I6890" i="1"/>
  <c r="H6890" i="1" s="1"/>
  <c r="K6890" i="1" l="1"/>
  <c r="I6891" i="1" l="1"/>
  <c r="H6891" i="1" s="1"/>
  <c r="J6891" i="1"/>
  <c r="L6891" i="1" s="1"/>
  <c r="K6891" i="1" l="1"/>
  <c r="I6892" i="1" l="1"/>
  <c r="H6892" i="1" s="1"/>
  <c r="J6892" i="1"/>
  <c r="L6892" i="1" s="1"/>
  <c r="K6892" i="1" l="1"/>
  <c r="J6893" i="1" l="1"/>
  <c r="L6893" i="1" s="1"/>
  <c r="I6893" i="1"/>
  <c r="H6893" i="1" s="1"/>
  <c r="K6893" i="1" l="1"/>
  <c r="J6894" i="1" l="1"/>
  <c r="L6894" i="1" s="1"/>
  <c r="I6894" i="1"/>
  <c r="H6894" i="1" s="1"/>
  <c r="K6894" i="1" l="1"/>
  <c r="J6895" i="1" l="1"/>
  <c r="L6895" i="1" s="1"/>
  <c r="I6895" i="1"/>
  <c r="H6895" i="1" s="1"/>
  <c r="K6895" i="1" l="1"/>
  <c r="I6896" i="1" l="1"/>
  <c r="H6896" i="1" s="1"/>
  <c r="J6896" i="1"/>
  <c r="L6896" i="1" s="1"/>
  <c r="K6896" i="1" l="1"/>
  <c r="I6897" i="1" l="1"/>
  <c r="H6897" i="1" s="1"/>
  <c r="J6897" i="1"/>
  <c r="L6897" i="1" s="1"/>
  <c r="K6897" i="1" l="1"/>
  <c r="I6898" i="1" l="1"/>
  <c r="H6898" i="1" s="1"/>
  <c r="J6898" i="1"/>
  <c r="L6898" i="1" s="1"/>
  <c r="K6898" i="1" l="1"/>
  <c r="I6899" i="1" l="1"/>
  <c r="H6899" i="1" s="1"/>
  <c r="J6899" i="1"/>
  <c r="L6899" i="1" s="1"/>
  <c r="K6899" i="1" l="1"/>
  <c r="I6900" i="1" l="1"/>
  <c r="H6900" i="1" s="1"/>
  <c r="J6900" i="1"/>
  <c r="L6900" i="1" s="1"/>
  <c r="K6900" i="1" l="1"/>
  <c r="I6901" i="1" l="1"/>
  <c r="H6901" i="1" s="1"/>
  <c r="J6901" i="1"/>
  <c r="L6901" i="1" s="1"/>
  <c r="K6901" i="1" l="1"/>
  <c r="J6902" i="1" l="1"/>
  <c r="L6902" i="1" s="1"/>
  <c r="I6902" i="1"/>
  <c r="H6902" i="1" s="1"/>
  <c r="K6902" i="1" l="1"/>
  <c r="J6903" i="1"/>
  <c r="L6903" i="1" s="1"/>
  <c r="I6903" i="1"/>
  <c r="H6903" i="1" s="1"/>
  <c r="K6903" i="1" l="1"/>
  <c r="I6904" i="1"/>
  <c r="H6904" i="1" s="1"/>
  <c r="J6904" i="1"/>
  <c r="L6904" i="1" s="1"/>
  <c r="K6904" i="1" l="1"/>
  <c r="J6905" i="1" l="1"/>
  <c r="L6905" i="1" s="1"/>
  <c r="I6905" i="1"/>
  <c r="H6905" i="1" s="1"/>
  <c r="K6905" i="1" l="1"/>
  <c r="J6906" i="1" l="1"/>
  <c r="L6906" i="1" s="1"/>
  <c r="I6906" i="1"/>
  <c r="H6906" i="1" s="1"/>
  <c r="K6906" i="1" l="1"/>
  <c r="I6907" i="1" l="1"/>
  <c r="H6907" i="1" s="1"/>
  <c r="J6907" i="1"/>
  <c r="L6907" i="1" s="1"/>
  <c r="K6907" i="1" l="1"/>
  <c r="I6908" i="1" l="1"/>
  <c r="H6908" i="1" s="1"/>
  <c r="J6908" i="1"/>
  <c r="L6908" i="1" s="1"/>
  <c r="K6908" i="1" l="1"/>
  <c r="J6909" i="1" l="1"/>
  <c r="L6909" i="1" s="1"/>
  <c r="I6909" i="1"/>
  <c r="H6909" i="1" s="1"/>
  <c r="K6909" i="1" l="1"/>
  <c r="I6910" i="1"/>
  <c r="H6910" i="1" s="1"/>
  <c r="J6910" i="1"/>
  <c r="L6910" i="1" s="1"/>
  <c r="K6910" i="1" l="1"/>
  <c r="I6911" i="1" l="1"/>
  <c r="H6911" i="1" s="1"/>
  <c r="J6911" i="1"/>
  <c r="L6911" i="1" s="1"/>
  <c r="K6911" i="1" l="1"/>
  <c r="I6912" i="1" l="1"/>
  <c r="H6912" i="1" s="1"/>
  <c r="J6912" i="1"/>
  <c r="L6912" i="1" s="1"/>
  <c r="K6912" i="1" l="1"/>
  <c r="J6913" i="1" l="1"/>
  <c r="L6913" i="1" s="1"/>
  <c r="I6913" i="1"/>
  <c r="H6913" i="1" s="1"/>
  <c r="K6913" i="1" l="1"/>
  <c r="I6914" i="1" l="1"/>
  <c r="H6914" i="1" s="1"/>
  <c r="J6914" i="1"/>
  <c r="L6914" i="1" s="1"/>
  <c r="K6914" i="1" l="1"/>
  <c r="J6915" i="1" l="1"/>
  <c r="L6915" i="1" s="1"/>
  <c r="I6915" i="1"/>
  <c r="H6915" i="1" s="1"/>
  <c r="K6915" i="1" l="1"/>
  <c r="I6916" i="1" l="1"/>
  <c r="H6916" i="1" s="1"/>
  <c r="J6916" i="1"/>
  <c r="L6916" i="1" s="1"/>
  <c r="K6916" i="1" l="1"/>
  <c r="J6917" i="1" l="1"/>
  <c r="L6917" i="1" s="1"/>
  <c r="I6917" i="1"/>
  <c r="H6917" i="1" s="1"/>
  <c r="K6917" i="1" l="1"/>
  <c r="J6918" i="1" l="1"/>
  <c r="L6918" i="1" s="1"/>
  <c r="I6918" i="1"/>
  <c r="H6918" i="1" s="1"/>
  <c r="K6918" i="1" l="1"/>
  <c r="I6919" i="1" l="1"/>
  <c r="H6919" i="1" s="1"/>
  <c r="J6919" i="1"/>
  <c r="L6919" i="1" s="1"/>
  <c r="K6919" i="1" l="1"/>
  <c r="I6920" i="1" l="1"/>
  <c r="H6920" i="1" s="1"/>
  <c r="J6920" i="1"/>
  <c r="L6920" i="1" s="1"/>
  <c r="K6920" i="1" l="1"/>
  <c r="J6921" i="1" l="1"/>
  <c r="L6921" i="1" s="1"/>
  <c r="I6921" i="1"/>
  <c r="H6921" i="1" s="1"/>
  <c r="K6921" i="1" l="1"/>
  <c r="J6922" i="1" l="1"/>
  <c r="L6922" i="1" s="1"/>
  <c r="I6922" i="1"/>
  <c r="H6922" i="1" s="1"/>
  <c r="K6922" i="1" l="1"/>
  <c r="J6923" i="1" l="1"/>
  <c r="L6923" i="1" s="1"/>
  <c r="I6923" i="1"/>
  <c r="H6923" i="1" s="1"/>
  <c r="K6923" i="1" l="1"/>
  <c r="I6924" i="1" l="1"/>
  <c r="H6924" i="1" s="1"/>
  <c r="J6924" i="1"/>
  <c r="L6924" i="1" s="1"/>
  <c r="K6924" i="1" l="1"/>
  <c r="I6925" i="1" l="1"/>
  <c r="H6925" i="1" s="1"/>
  <c r="J6925" i="1"/>
  <c r="L6925" i="1" s="1"/>
  <c r="K6925" i="1" l="1"/>
  <c r="I6926" i="1" l="1"/>
  <c r="H6926" i="1" s="1"/>
  <c r="J6926" i="1"/>
  <c r="L6926" i="1" s="1"/>
  <c r="K6926" i="1" l="1"/>
  <c r="J6927" i="1" l="1"/>
  <c r="L6927" i="1" s="1"/>
  <c r="I6927" i="1"/>
  <c r="H6927" i="1" s="1"/>
  <c r="K6927" i="1" l="1"/>
  <c r="J6928" i="1" l="1"/>
  <c r="L6928" i="1" s="1"/>
  <c r="I6928" i="1"/>
  <c r="H6928" i="1" s="1"/>
  <c r="K6928" i="1" l="1"/>
  <c r="J6929" i="1" l="1"/>
  <c r="L6929" i="1" s="1"/>
  <c r="I6929" i="1"/>
  <c r="H6929" i="1" s="1"/>
  <c r="K6929" i="1" l="1"/>
  <c r="I6930" i="1" s="1"/>
  <c r="H6930" i="1" s="1"/>
  <c r="J6930" i="1" l="1"/>
  <c r="L6930" i="1" s="1"/>
  <c r="K6930" i="1"/>
  <c r="J6931" i="1" l="1"/>
  <c r="L6931" i="1" s="1"/>
  <c r="I6931" i="1"/>
  <c r="H6931" i="1" s="1"/>
  <c r="K6931" i="1" l="1"/>
  <c r="J6932" i="1" l="1"/>
  <c r="L6932" i="1" s="1"/>
  <c r="I6932" i="1"/>
  <c r="H6932" i="1" s="1"/>
  <c r="K6932" i="1" l="1"/>
  <c r="I6933" i="1" l="1"/>
  <c r="H6933" i="1" s="1"/>
  <c r="J6933" i="1"/>
  <c r="L6933" i="1" s="1"/>
  <c r="K6933" i="1" l="1"/>
  <c r="J6934" i="1" l="1"/>
  <c r="L6934" i="1" s="1"/>
  <c r="I6934" i="1"/>
  <c r="H6934" i="1" s="1"/>
  <c r="K6934" i="1" l="1"/>
  <c r="J6935" i="1" l="1"/>
  <c r="L6935" i="1" s="1"/>
  <c r="I6935" i="1"/>
  <c r="H6935" i="1" s="1"/>
  <c r="K6935" i="1" l="1"/>
  <c r="J6936" i="1"/>
  <c r="L6936" i="1" s="1"/>
  <c r="I6936" i="1"/>
  <c r="H6936" i="1" s="1"/>
  <c r="K6936" i="1" l="1"/>
  <c r="I6937" i="1" l="1"/>
  <c r="H6937" i="1" s="1"/>
  <c r="J6937" i="1"/>
  <c r="L6937" i="1" s="1"/>
  <c r="K6937" i="1" l="1"/>
  <c r="I6938" i="1" l="1"/>
  <c r="H6938" i="1" s="1"/>
  <c r="J6938" i="1"/>
  <c r="L6938" i="1" s="1"/>
  <c r="K6938" i="1" l="1"/>
  <c r="I6939" i="1" l="1"/>
  <c r="H6939" i="1" s="1"/>
  <c r="J6939" i="1"/>
  <c r="L6939" i="1" s="1"/>
  <c r="K6939" i="1" l="1"/>
  <c r="I6940" i="1" l="1"/>
  <c r="H6940" i="1" s="1"/>
  <c r="J6940" i="1"/>
  <c r="L6940" i="1" s="1"/>
  <c r="K6940" i="1" l="1"/>
  <c r="J6941" i="1" l="1"/>
  <c r="L6941" i="1" s="1"/>
  <c r="I6941" i="1"/>
  <c r="H6941" i="1" s="1"/>
  <c r="K6941" i="1" l="1"/>
  <c r="I6942" i="1" l="1"/>
  <c r="H6942" i="1" s="1"/>
  <c r="J6942" i="1"/>
  <c r="L6942" i="1" s="1"/>
  <c r="K6942" i="1" l="1"/>
  <c r="I6943" i="1" l="1"/>
  <c r="H6943" i="1" s="1"/>
  <c r="J6943" i="1"/>
  <c r="L6943" i="1" s="1"/>
  <c r="K6943" i="1" l="1"/>
  <c r="J6944" i="1" l="1"/>
  <c r="L6944" i="1" s="1"/>
  <c r="I6944" i="1"/>
  <c r="H6944" i="1" s="1"/>
  <c r="K6944" i="1" l="1"/>
  <c r="I6945" i="1" l="1"/>
  <c r="H6945" i="1" s="1"/>
  <c r="J6945" i="1"/>
  <c r="L6945" i="1" s="1"/>
  <c r="K6945" i="1" l="1"/>
  <c r="I6946" i="1" l="1"/>
  <c r="H6946" i="1" s="1"/>
  <c r="J6946" i="1"/>
  <c r="L6946" i="1" s="1"/>
  <c r="K6946" i="1" l="1"/>
  <c r="J6947" i="1" l="1"/>
  <c r="L6947" i="1" s="1"/>
  <c r="I6947" i="1"/>
  <c r="H6947" i="1" s="1"/>
  <c r="K6947" i="1" l="1"/>
  <c r="I6948" i="1"/>
  <c r="H6948" i="1" s="1"/>
  <c r="J6948" i="1"/>
  <c r="L6948" i="1" s="1"/>
  <c r="K6948" i="1" l="1"/>
  <c r="I6949" i="1" l="1"/>
  <c r="H6949" i="1" s="1"/>
  <c r="J6949" i="1"/>
  <c r="L6949" i="1" s="1"/>
  <c r="K6949" i="1" l="1"/>
  <c r="I6950" i="1" l="1"/>
  <c r="H6950" i="1" s="1"/>
  <c r="J6950" i="1"/>
  <c r="L6950" i="1" s="1"/>
  <c r="K6950" i="1" l="1"/>
  <c r="J6951" i="1" l="1"/>
  <c r="L6951" i="1" s="1"/>
  <c r="I6951" i="1"/>
  <c r="H6951" i="1" s="1"/>
  <c r="K6951" i="1" l="1"/>
  <c r="J6952" i="1"/>
  <c r="L6952" i="1" s="1"/>
  <c r="I6952" i="1"/>
  <c r="H6952" i="1" s="1"/>
  <c r="K6952" i="1" l="1"/>
  <c r="J6953" i="1" l="1"/>
  <c r="L6953" i="1" s="1"/>
  <c r="I6953" i="1"/>
  <c r="H6953" i="1" s="1"/>
  <c r="K6953" i="1" l="1"/>
  <c r="I6954" i="1" l="1"/>
  <c r="H6954" i="1" s="1"/>
  <c r="J6954" i="1"/>
  <c r="L6954" i="1" s="1"/>
  <c r="K6954" i="1" l="1"/>
  <c r="I6955" i="1" l="1"/>
  <c r="H6955" i="1" s="1"/>
  <c r="J6955" i="1"/>
  <c r="L6955" i="1" s="1"/>
  <c r="K6955" i="1" l="1"/>
  <c r="I6956" i="1" l="1"/>
  <c r="H6956" i="1" s="1"/>
  <c r="J6956" i="1"/>
  <c r="L6956" i="1" s="1"/>
  <c r="K6956" i="1" l="1"/>
  <c r="I6957" i="1" l="1"/>
  <c r="H6957" i="1" s="1"/>
  <c r="J6957" i="1"/>
  <c r="L6957" i="1" s="1"/>
  <c r="K6957" i="1" l="1"/>
  <c r="I6958" i="1" l="1"/>
  <c r="H6958" i="1" s="1"/>
  <c r="J6958" i="1"/>
  <c r="L6958" i="1" s="1"/>
  <c r="K6958" i="1" l="1"/>
  <c r="I6959" i="1" l="1"/>
  <c r="H6959" i="1" s="1"/>
  <c r="J6959" i="1"/>
  <c r="L6959" i="1" s="1"/>
  <c r="K6959" i="1" l="1"/>
  <c r="I6960" i="1" l="1"/>
  <c r="H6960" i="1" s="1"/>
  <c r="J6960" i="1"/>
  <c r="L6960" i="1" s="1"/>
  <c r="K6960" i="1" l="1"/>
  <c r="I6961" i="1" l="1"/>
  <c r="H6961" i="1" s="1"/>
  <c r="J6961" i="1"/>
  <c r="L6961" i="1" s="1"/>
  <c r="K6961" i="1" l="1"/>
  <c r="J6962" i="1" l="1"/>
  <c r="L6962" i="1" s="1"/>
  <c r="I6962" i="1"/>
  <c r="H6962" i="1" s="1"/>
  <c r="K6962" i="1" l="1"/>
  <c r="I6963" i="1" l="1"/>
  <c r="H6963" i="1" s="1"/>
  <c r="J6963" i="1"/>
  <c r="L6963" i="1" s="1"/>
  <c r="K6963" i="1" l="1"/>
  <c r="I6964" i="1" l="1"/>
  <c r="H6964" i="1" s="1"/>
  <c r="J6964" i="1"/>
  <c r="L6964" i="1" s="1"/>
  <c r="K6964" i="1" l="1"/>
  <c r="I6965" i="1" l="1"/>
  <c r="H6965" i="1" s="1"/>
  <c r="J6965" i="1"/>
  <c r="L6965" i="1" s="1"/>
  <c r="K6965" i="1" l="1"/>
  <c r="I6966" i="1" l="1"/>
  <c r="H6966" i="1" s="1"/>
  <c r="J6966" i="1"/>
  <c r="L6966" i="1" s="1"/>
  <c r="K6966" i="1" l="1"/>
  <c r="I6967" i="1" l="1"/>
  <c r="H6967" i="1" s="1"/>
  <c r="J6967" i="1"/>
  <c r="L6967" i="1" s="1"/>
  <c r="K6967" i="1" l="1"/>
  <c r="I6968" i="1" l="1"/>
  <c r="H6968" i="1" s="1"/>
  <c r="J6968" i="1"/>
  <c r="L6968" i="1" s="1"/>
  <c r="K6968" i="1" l="1"/>
  <c r="J6969" i="1" l="1"/>
  <c r="L6969" i="1" s="1"/>
  <c r="I6969" i="1"/>
  <c r="H6969" i="1" s="1"/>
  <c r="K6969" i="1" l="1"/>
  <c r="I6970" i="1" l="1"/>
  <c r="H6970" i="1" s="1"/>
  <c r="J6970" i="1"/>
  <c r="L6970" i="1" s="1"/>
  <c r="K6970" i="1" l="1"/>
  <c r="I6971" i="1" l="1"/>
  <c r="H6971" i="1" s="1"/>
  <c r="J6971" i="1"/>
  <c r="L6971" i="1" s="1"/>
  <c r="K6971" i="1" l="1"/>
  <c r="I6972" i="1" l="1"/>
  <c r="H6972" i="1" s="1"/>
  <c r="J6972" i="1"/>
  <c r="L6972" i="1" s="1"/>
  <c r="K6972" i="1" l="1"/>
  <c r="J6973" i="1" l="1"/>
  <c r="L6973" i="1" s="1"/>
  <c r="I6973" i="1"/>
  <c r="H6973" i="1" s="1"/>
  <c r="K6973" i="1" l="1"/>
  <c r="J6974" i="1" l="1"/>
  <c r="L6974" i="1" s="1"/>
  <c r="I6974" i="1"/>
  <c r="H6974" i="1" s="1"/>
  <c r="K6974" i="1" l="1"/>
  <c r="J6975" i="1" l="1"/>
  <c r="L6975" i="1" s="1"/>
  <c r="I6975" i="1"/>
  <c r="H6975" i="1" s="1"/>
  <c r="K6975" i="1" l="1"/>
  <c r="J6976" i="1" l="1"/>
  <c r="L6976" i="1" s="1"/>
  <c r="I6976" i="1"/>
  <c r="H6976" i="1" s="1"/>
  <c r="K6976" i="1" l="1"/>
  <c r="J6977" i="1" l="1"/>
  <c r="L6977" i="1" s="1"/>
  <c r="I6977" i="1"/>
  <c r="H6977" i="1" s="1"/>
  <c r="K6977" i="1" l="1"/>
  <c r="J6978" i="1" l="1"/>
  <c r="L6978" i="1" s="1"/>
  <c r="I6978" i="1"/>
  <c r="H6978" i="1" s="1"/>
  <c r="K6978" i="1" l="1"/>
  <c r="I6979" i="1" l="1"/>
  <c r="H6979" i="1" s="1"/>
  <c r="J6979" i="1"/>
  <c r="L6979" i="1" s="1"/>
  <c r="K6979" i="1" l="1"/>
  <c r="J6980" i="1" l="1"/>
  <c r="L6980" i="1" s="1"/>
  <c r="I6980" i="1"/>
  <c r="H6980" i="1" s="1"/>
  <c r="K6980" i="1" l="1"/>
  <c r="I6981" i="1" l="1"/>
  <c r="H6981" i="1" s="1"/>
  <c r="J6981" i="1"/>
  <c r="L6981" i="1" s="1"/>
  <c r="K6981" i="1" l="1"/>
  <c r="I6982" i="1" l="1"/>
  <c r="H6982" i="1" s="1"/>
  <c r="J6982" i="1"/>
  <c r="L6982" i="1" s="1"/>
  <c r="K6982" i="1" l="1"/>
  <c r="J6983" i="1" l="1"/>
  <c r="L6983" i="1" s="1"/>
  <c r="I6983" i="1"/>
  <c r="H6983" i="1" s="1"/>
  <c r="K6983" i="1" l="1"/>
  <c r="J6984" i="1" l="1"/>
  <c r="L6984" i="1" s="1"/>
  <c r="I6984" i="1"/>
  <c r="H6984" i="1" s="1"/>
  <c r="K6984" i="1" l="1"/>
  <c r="I6985" i="1" l="1"/>
  <c r="H6985" i="1" s="1"/>
  <c r="J6985" i="1"/>
  <c r="L6985" i="1" s="1"/>
  <c r="K6985" i="1" l="1"/>
  <c r="J6986" i="1" l="1"/>
  <c r="L6986" i="1" s="1"/>
  <c r="I6986" i="1"/>
  <c r="H6986" i="1" s="1"/>
  <c r="K6986" i="1" l="1"/>
  <c r="J6987" i="1" l="1"/>
  <c r="L6987" i="1" s="1"/>
  <c r="I6987" i="1"/>
  <c r="H6987" i="1" s="1"/>
  <c r="K6987" i="1" l="1"/>
  <c r="I6988" i="1" l="1"/>
  <c r="H6988" i="1" s="1"/>
  <c r="J6988" i="1"/>
  <c r="L6988" i="1" s="1"/>
  <c r="K6988" i="1" l="1"/>
  <c r="J6989" i="1" l="1"/>
  <c r="L6989" i="1" s="1"/>
  <c r="I6989" i="1"/>
  <c r="H6989" i="1" s="1"/>
  <c r="K6989" i="1" l="1"/>
  <c r="I6990" i="1" l="1"/>
  <c r="H6990" i="1" s="1"/>
  <c r="J6990" i="1"/>
  <c r="L6990" i="1" s="1"/>
  <c r="K6990" i="1" l="1"/>
  <c r="J6991" i="1" l="1"/>
  <c r="L6991" i="1" s="1"/>
  <c r="I6991" i="1"/>
  <c r="H6991" i="1" s="1"/>
  <c r="K6991" i="1" l="1"/>
  <c r="I6992" i="1" l="1"/>
  <c r="H6992" i="1" s="1"/>
  <c r="J6992" i="1"/>
  <c r="L6992" i="1" s="1"/>
  <c r="K6992" i="1" l="1"/>
  <c r="I6993" i="1" l="1"/>
  <c r="H6993" i="1" s="1"/>
  <c r="J6993" i="1"/>
  <c r="L6993" i="1" s="1"/>
  <c r="K6993" i="1" l="1"/>
  <c r="I6994" i="1" l="1"/>
  <c r="H6994" i="1" s="1"/>
  <c r="J6994" i="1"/>
  <c r="L6994" i="1" s="1"/>
  <c r="K6994" i="1" l="1"/>
  <c r="I6995" i="1" l="1"/>
  <c r="H6995" i="1" s="1"/>
  <c r="J6995" i="1"/>
  <c r="L6995" i="1" s="1"/>
  <c r="K6995" i="1" l="1"/>
  <c r="I6996" i="1" l="1"/>
  <c r="H6996" i="1" s="1"/>
  <c r="J6996" i="1"/>
  <c r="L6996" i="1" s="1"/>
  <c r="K6996" i="1" l="1"/>
  <c r="J6997" i="1" l="1"/>
  <c r="L6997" i="1" s="1"/>
  <c r="I6997" i="1"/>
  <c r="H6997" i="1" s="1"/>
  <c r="K6997" i="1" l="1"/>
  <c r="I6998" i="1" l="1"/>
  <c r="H6998" i="1" s="1"/>
  <c r="J6998" i="1"/>
  <c r="L6998" i="1" s="1"/>
  <c r="K6998" i="1" l="1"/>
  <c r="J6999" i="1" l="1"/>
  <c r="L6999" i="1" s="1"/>
  <c r="I6999" i="1"/>
  <c r="H6999" i="1" s="1"/>
  <c r="K6999" i="1" l="1"/>
  <c r="I7000" i="1" l="1"/>
  <c r="H7000" i="1" s="1"/>
  <c r="J7000" i="1"/>
  <c r="L7000" i="1" s="1"/>
  <c r="K7000" i="1" l="1"/>
  <c r="J7001" i="1" l="1"/>
  <c r="L7001" i="1" s="1"/>
  <c r="I7001" i="1"/>
  <c r="H7001" i="1" s="1"/>
  <c r="K7001" i="1" l="1"/>
  <c r="I7002" i="1" l="1"/>
  <c r="H7002" i="1" s="1"/>
  <c r="J7002" i="1"/>
  <c r="L7002" i="1" s="1"/>
  <c r="K7002" i="1" l="1"/>
  <c r="J7003" i="1" l="1"/>
  <c r="L7003" i="1" s="1"/>
  <c r="I7003" i="1"/>
  <c r="H7003" i="1" s="1"/>
  <c r="K7003" i="1" l="1"/>
  <c r="J7004" i="1"/>
  <c r="L7004" i="1" s="1"/>
  <c r="I7004" i="1"/>
  <c r="H7004" i="1" s="1"/>
  <c r="K7004" i="1" l="1"/>
  <c r="I7005" i="1" l="1"/>
  <c r="H7005" i="1" s="1"/>
  <c r="J7005" i="1"/>
  <c r="L7005" i="1" s="1"/>
  <c r="K7005" i="1" l="1"/>
  <c r="J7006" i="1" l="1"/>
  <c r="L7006" i="1" s="1"/>
  <c r="I7006" i="1"/>
  <c r="H7006" i="1" s="1"/>
  <c r="K7006" i="1" l="1"/>
  <c r="J7007" i="1" l="1"/>
  <c r="L7007" i="1" s="1"/>
  <c r="I7007" i="1"/>
  <c r="H7007" i="1" s="1"/>
  <c r="K7007" i="1" l="1"/>
  <c r="J7008" i="1" l="1"/>
  <c r="L7008" i="1" s="1"/>
  <c r="I7008" i="1"/>
  <c r="H7008" i="1" s="1"/>
  <c r="K7008" i="1" l="1"/>
  <c r="I7009" i="1" l="1"/>
  <c r="H7009" i="1" s="1"/>
  <c r="J7009" i="1"/>
  <c r="L7009" i="1" s="1"/>
  <c r="K7009" i="1" l="1"/>
  <c r="J7010" i="1" l="1"/>
  <c r="L7010" i="1" s="1"/>
  <c r="I7010" i="1"/>
  <c r="H7010" i="1" s="1"/>
  <c r="K7010" i="1" l="1"/>
  <c r="J7011" i="1" l="1"/>
  <c r="L7011" i="1" s="1"/>
  <c r="I7011" i="1"/>
  <c r="H7011" i="1" s="1"/>
  <c r="K7011" i="1" l="1"/>
  <c r="I7012" i="1" l="1"/>
  <c r="H7012" i="1" s="1"/>
  <c r="J7012" i="1"/>
  <c r="L7012" i="1" s="1"/>
  <c r="K7012" i="1" l="1"/>
  <c r="J7013" i="1" l="1"/>
  <c r="L7013" i="1" s="1"/>
  <c r="I7013" i="1"/>
  <c r="H7013" i="1" s="1"/>
  <c r="K7013" i="1" l="1"/>
  <c r="I7014" i="1" l="1"/>
  <c r="H7014" i="1" s="1"/>
  <c r="J7014" i="1"/>
  <c r="L7014" i="1" s="1"/>
  <c r="K7014" i="1" l="1"/>
  <c r="J7015" i="1" l="1"/>
  <c r="L7015" i="1" s="1"/>
  <c r="I7015" i="1"/>
  <c r="H7015" i="1" s="1"/>
  <c r="K7015" i="1" l="1"/>
  <c r="I7016" i="1" l="1"/>
  <c r="H7016" i="1" s="1"/>
  <c r="J7016" i="1"/>
  <c r="L7016" i="1" s="1"/>
  <c r="K7016" i="1" l="1"/>
  <c r="I7017" i="1" l="1"/>
  <c r="H7017" i="1" s="1"/>
  <c r="J7017" i="1"/>
  <c r="L7017" i="1" s="1"/>
  <c r="K7017" i="1" l="1"/>
  <c r="J7018" i="1" l="1"/>
  <c r="L7018" i="1" s="1"/>
  <c r="I7018" i="1"/>
  <c r="H7018" i="1" s="1"/>
  <c r="K7018" i="1" l="1"/>
  <c r="I7019" i="1" l="1"/>
  <c r="H7019" i="1" s="1"/>
  <c r="J7019" i="1"/>
  <c r="L7019" i="1" s="1"/>
  <c r="K7019" i="1" l="1"/>
  <c r="I7020" i="1" l="1"/>
  <c r="H7020" i="1" s="1"/>
  <c r="J7020" i="1"/>
  <c r="L7020" i="1" s="1"/>
  <c r="K7020" i="1" l="1"/>
  <c r="J7021" i="1" l="1"/>
  <c r="L7021" i="1" s="1"/>
  <c r="I7021" i="1"/>
  <c r="H7021" i="1" s="1"/>
  <c r="K7021" i="1" l="1"/>
  <c r="I7022" i="1" l="1"/>
  <c r="H7022" i="1" s="1"/>
  <c r="J7022" i="1"/>
  <c r="L7022" i="1" s="1"/>
  <c r="K7022" i="1" l="1"/>
  <c r="I7023" i="1" l="1"/>
  <c r="H7023" i="1" s="1"/>
  <c r="J7023" i="1"/>
  <c r="L7023" i="1" s="1"/>
  <c r="K7023" i="1" l="1"/>
  <c r="I7024" i="1" l="1"/>
  <c r="H7024" i="1" s="1"/>
  <c r="J7024" i="1"/>
  <c r="L7024" i="1" s="1"/>
  <c r="K7024" i="1" l="1"/>
  <c r="I7025" i="1" l="1"/>
  <c r="H7025" i="1" s="1"/>
  <c r="J7025" i="1"/>
  <c r="L7025" i="1" s="1"/>
  <c r="K7025" i="1" l="1"/>
  <c r="J7026" i="1" l="1"/>
  <c r="L7026" i="1" s="1"/>
  <c r="I7026" i="1"/>
  <c r="H7026" i="1" s="1"/>
  <c r="K7026" i="1" l="1"/>
  <c r="J7027" i="1" l="1"/>
  <c r="L7027" i="1" s="1"/>
  <c r="I7027" i="1"/>
  <c r="H7027" i="1" s="1"/>
  <c r="K7027" i="1" l="1"/>
  <c r="J7028" i="1" l="1"/>
  <c r="L7028" i="1" s="1"/>
  <c r="I7028" i="1"/>
  <c r="H7028" i="1" s="1"/>
  <c r="K7028" i="1" l="1"/>
  <c r="I7029" i="1" l="1"/>
  <c r="H7029" i="1" s="1"/>
  <c r="J7029" i="1"/>
  <c r="L7029" i="1" s="1"/>
  <c r="K7029" i="1" l="1"/>
  <c r="I7030" i="1" l="1"/>
  <c r="H7030" i="1" s="1"/>
  <c r="J7030" i="1"/>
  <c r="L7030" i="1" s="1"/>
  <c r="K7030" i="1" l="1"/>
  <c r="J7031" i="1" l="1"/>
  <c r="L7031" i="1" s="1"/>
  <c r="I7031" i="1"/>
  <c r="H7031" i="1" s="1"/>
  <c r="K7031" i="1" l="1"/>
  <c r="J7032" i="1" l="1"/>
  <c r="L7032" i="1" s="1"/>
  <c r="I7032" i="1"/>
  <c r="H7032" i="1" s="1"/>
  <c r="K7032" i="1" l="1"/>
  <c r="J7033" i="1" l="1"/>
  <c r="L7033" i="1" s="1"/>
  <c r="I7033" i="1"/>
  <c r="H7033" i="1" s="1"/>
  <c r="K7033" i="1" l="1"/>
  <c r="J7034" i="1" l="1"/>
  <c r="L7034" i="1" s="1"/>
  <c r="I7034" i="1"/>
  <c r="H7034" i="1" s="1"/>
  <c r="K7034" i="1" l="1"/>
  <c r="J7035" i="1"/>
  <c r="L7035" i="1" s="1"/>
  <c r="I7035" i="1"/>
  <c r="H7035" i="1" s="1"/>
  <c r="K7035" i="1" l="1"/>
  <c r="I7036" i="1" l="1"/>
  <c r="H7036" i="1" s="1"/>
  <c r="J7036" i="1"/>
  <c r="L7036" i="1" s="1"/>
  <c r="K7036" i="1" l="1"/>
  <c r="J7037" i="1" l="1"/>
  <c r="L7037" i="1" s="1"/>
  <c r="I7037" i="1"/>
  <c r="H7037" i="1" s="1"/>
  <c r="K7037" i="1" l="1"/>
  <c r="I7038" i="1" l="1"/>
  <c r="H7038" i="1" s="1"/>
  <c r="J7038" i="1"/>
  <c r="L7038" i="1" s="1"/>
  <c r="K7038" i="1" l="1"/>
  <c r="J7039" i="1" l="1"/>
  <c r="L7039" i="1" s="1"/>
  <c r="I7039" i="1"/>
  <c r="H7039" i="1" s="1"/>
  <c r="K7039" i="1" l="1"/>
  <c r="I7040" i="1" l="1"/>
  <c r="H7040" i="1" s="1"/>
  <c r="J7040" i="1"/>
  <c r="L7040" i="1" s="1"/>
  <c r="K7040" i="1" l="1"/>
  <c r="J7041" i="1" l="1"/>
  <c r="L7041" i="1" s="1"/>
  <c r="I7041" i="1"/>
  <c r="H7041" i="1" s="1"/>
  <c r="K7041" i="1" l="1"/>
  <c r="J7042" i="1"/>
  <c r="L7042" i="1" s="1"/>
  <c r="I7042" i="1"/>
  <c r="H7042" i="1" s="1"/>
  <c r="K7042" i="1" l="1"/>
  <c r="I7043" i="1" l="1"/>
  <c r="H7043" i="1" s="1"/>
  <c r="J7043" i="1"/>
  <c r="L7043" i="1" s="1"/>
  <c r="K7043" i="1" l="1"/>
  <c r="J7044" i="1" l="1"/>
  <c r="L7044" i="1" s="1"/>
  <c r="I7044" i="1"/>
  <c r="H7044" i="1" s="1"/>
  <c r="K7044" i="1" l="1"/>
  <c r="I7045" i="1" l="1"/>
  <c r="H7045" i="1" s="1"/>
  <c r="J7045" i="1"/>
  <c r="L7045" i="1" s="1"/>
  <c r="K7045" i="1" l="1"/>
  <c r="J7046" i="1" l="1"/>
  <c r="L7046" i="1" s="1"/>
  <c r="I7046" i="1"/>
  <c r="H7046" i="1" s="1"/>
  <c r="K7046" i="1" l="1"/>
  <c r="I7047" i="1" l="1"/>
  <c r="H7047" i="1" s="1"/>
  <c r="J7047" i="1"/>
  <c r="L7047" i="1" s="1"/>
  <c r="K7047" i="1" l="1"/>
  <c r="J7048" i="1" l="1"/>
  <c r="L7048" i="1" s="1"/>
  <c r="I7048" i="1"/>
  <c r="H7048" i="1" s="1"/>
  <c r="K7048" i="1" l="1"/>
  <c r="J7049" i="1" l="1"/>
  <c r="L7049" i="1" s="1"/>
  <c r="I7049" i="1"/>
  <c r="H7049" i="1" s="1"/>
  <c r="K7049" i="1" l="1"/>
  <c r="J7050" i="1" l="1"/>
  <c r="L7050" i="1" s="1"/>
  <c r="I7050" i="1"/>
  <c r="H7050" i="1" s="1"/>
  <c r="K7050" i="1" l="1"/>
  <c r="J7051" i="1" l="1"/>
  <c r="L7051" i="1" s="1"/>
  <c r="I7051" i="1"/>
  <c r="H7051" i="1" s="1"/>
  <c r="K7051" i="1" l="1"/>
  <c r="J7052" i="1" l="1"/>
  <c r="L7052" i="1" s="1"/>
  <c r="I7052" i="1"/>
  <c r="H7052" i="1" s="1"/>
  <c r="K7052" i="1" l="1"/>
  <c r="J7053" i="1" l="1"/>
  <c r="L7053" i="1" s="1"/>
  <c r="I7053" i="1"/>
  <c r="H7053" i="1" s="1"/>
  <c r="K7053" i="1" l="1"/>
  <c r="J7054" i="1" l="1"/>
  <c r="L7054" i="1" s="1"/>
  <c r="I7054" i="1"/>
  <c r="H7054" i="1" s="1"/>
  <c r="K7054" i="1" l="1"/>
  <c r="I7055" i="1" l="1"/>
  <c r="H7055" i="1" s="1"/>
  <c r="J7055" i="1"/>
  <c r="L7055" i="1" s="1"/>
  <c r="K7055" i="1" l="1"/>
  <c r="I7056" i="1" l="1"/>
  <c r="H7056" i="1" s="1"/>
  <c r="J7056" i="1"/>
  <c r="L7056" i="1" s="1"/>
  <c r="K7056" i="1" l="1"/>
  <c r="J7057" i="1" l="1"/>
  <c r="L7057" i="1" s="1"/>
  <c r="I7057" i="1"/>
  <c r="H7057" i="1" s="1"/>
  <c r="K7057" i="1" l="1"/>
  <c r="I7058" i="1" l="1"/>
  <c r="H7058" i="1" s="1"/>
  <c r="J7058" i="1"/>
  <c r="L7058" i="1" s="1"/>
  <c r="K7058" i="1" l="1"/>
  <c r="J7059" i="1" l="1"/>
  <c r="L7059" i="1" s="1"/>
  <c r="I7059" i="1"/>
  <c r="H7059" i="1" s="1"/>
  <c r="K7059" i="1" l="1"/>
  <c r="I7060" i="1" l="1"/>
  <c r="H7060" i="1" s="1"/>
  <c r="J7060" i="1"/>
  <c r="L7060" i="1" s="1"/>
  <c r="K7060" i="1" l="1"/>
  <c r="I7061" i="1" l="1"/>
  <c r="H7061" i="1" s="1"/>
  <c r="J7061" i="1"/>
  <c r="L7061" i="1" s="1"/>
  <c r="K7061" i="1" l="1"/>
  <c r="J7062" i="1" l="1"/>
  <c r="L7062" i="1" s="1"/>
  <c r="I7062" i="1"/>
  <c r="H7062" i="1" s="1"/>
  <c r="K7062" i="1" l="1"/>
  <c r="J7063" i="1" l="1"/>
  <c r="L7063" i="1" s="1"/>
  <c r="I7063" i="1"/>
  <c r="H7063" i="1" s="1"/>
  <c r="K7063" i="1" l="1"/>
  <c r="J7064" i="1" l="1"/>
  <c r="L7064" i="1" s="1"/>
  <c r="I7064" i="1"/>
  <c r="H7064" i="1" s="1"/>
  <c r="K7064" i="1" l="1"/>
  <c r="I7065" i="1" l="1"/>
  <c r="H7065" i="1" s="1"/>
  <c r="J7065" i="1"/>
  <c r="L7065" i="1" s="1"/>
  <c r="K7065" i="1" l="1"/>
  <c r="J7066" i="1" l="1"/>
  <c r="L7066" i="1" s="1"/>
  <c r="I7066" i="1"/>
  <c r="H7066" i="1" s="1"/>
  <c r="K7066" i="1" l="1"/>
  <c r="J7067" i="1" l="1"/>
  <c r="L7067" i="1" s="1"/>
  <c r="I7067" i="1"/>
  <c r="H7067" i="1" s="1"/>
  <c r="K7067" i="1" l="1"/>
  <c r="J7068" i="1" l="1"/>
  <c r="L7068" i="1" s="1"/>
  <c r="I7068" i="1"/>
  <c r="H7068" i="1" s="1"/>
  <c r="K7068" i="1" l="1"/>
  <c r="I7069" i="1" l="1"/>
  <c r="H7069" i="1" s="1"/>
  <c r="J7069" i="1"/>
  <c r="L7069" i="1" s="1"/>
  <c r="K7069" i="1" l="1"/>
  <c r="J7070" i="1" l="1"/>
  <c r="L7070" i="1" s="1"/>
  <c r="I7070" i="1"/>
  <c r="H7070" i="1" s="1"/>
  <c r="K7070" i="1" l="1"/>
  <c r="J7071" i="1" l="1"/>
  <c r="L7071" i="1" s="1"/>
  <c r="I7071" i="1"/>
  <c r="H7071" i="1" s="1"/>
  <c r="K7071" i="1" l="1"/>
  <c r="J7072" i="1" l="1"/>
  <c r="L7072" i="1" s="1"/>
  <c r="I7072" i="1"/>
  <c r="H7072" i="1" s="1"/>
  <c r="K7072" i="1" l="1"/>
  <c r="J7073" i="1" l="1"/>
  <c r="L7073" i="1" s="1"/>
  <c r="I7073" i="1"/>
  <c r="H7073" i="1" s="1"/>
  <c r="K7073" i="1" l="1"/>
  <c r="J7074" i="1" l="1"/>
  <c r="L7074" i="1" s="1"/>
  <c r="I7074" i="1"/>
  <c r="H7074" i="1" s="1"/>
  <c r="K7074" i="1" l="1"/>
  <c r="J7075" i="1" l="1"/>
  <c r="L7075" i="1" s="1"/>
  <c r="I7075" i="1"/>
  <c r="H7075" i="1" s="1"/>
  <c r="K7075" i="1" l="1"/>
  <c r="J7076" i="1" l="1"/>
  <c r="L7076" i="1" s="1"/>
  <c r="I7076" i="1"/>
  <c r="H7076" i="1" s="1"/>
  <c r="K7076" i="1" l="1"/>
  <c r="I7077" i="1" l="1"/>
  <c r="H7077" i="1" s="1"/>
  <c r="J7077" i="1"/>
  <c r="L7077" i="1" s="1"/>
  <c r="K7077" i="1" l="1"/>
  <c r="I7078" i="1" l="1"/>
  <c r="H7078" i="1" s="1"/>
  <c r="J7078" i="1"/>
  <c r="L7078" i="1" s="1"/>
  <c r="K7078" i="1" l="1"/>
  <c r="J7079" i="1" l="1"/>
  <c r="L7079" i="1" s="1"/>
  <c r="I7079" i="1"/>
  <c r="H7079" i="1" s="1"/>
  <c r="K7079" i="1" l="1"/>
  <c r="J7080" i="1" l="1"/>
  <c r="L7080" i="1" s="1"/>
  <c r="I7080" i="1"/>
  <c r="H7080" i="1" s="1"/>
  <c r="K7080" i="1" l="1"/>
  <c r="J7081" i="1" l="1"/>
  <c r="L7081" i="1" s="1"/>
  <c r="I7081" i="1"/>
  <c r="H7081" i="1" s="1"/>
  <c r="K7081" i="1" l="1"/>
  <c r="I7082" i="1" l="1"/>
  <c r="H7082" i="1" s="1"/>
  <c r="J7082" i="1"/>
  <c r="L7082" i="1" s="1"/>
  <c r="K7082" i="1" l="1"/>
  <c r="I7083" i="1" l="1"/>
  <c r="H7083" i="1" s="1"/>
  <c r="J7083" i="1"/>
  <c r="L7083" i="1" s="1"/>
  <c r="K7083" i="1" l="1"/>
  <c r="I7084" i="1" l="1"/>
  <c r="H7084" i="1" s="1"/>
  <c r="J7084" i="1"/>
  <c r="L7084" i="1" s="1"/>
  <c r="K7084" i="1" l="1"/>
  <c r="I7085" i="1" l="1"/>
  <c r="H7085" i="1" s="1"/>
  <c r="J7085" i="1"/>
  <c r="L7085" i="1" s="1"/>
  <c r="K7085" i="1" l="1"/>
  <c r="I7086" i="1" l="1"/>
  <c r="H7086" i="1" s="1"/>
  <c r="J7086" i="1"/>
  <c r="L7086" i="1" s="1"/>
  <c r="K7086" i="1" l="1"/>
  <c r="I7087" i="1" l="1"/>
  <c r="H7087" i="1" s="1"/>
  <c r="J7087" i="1"/>
  <c r="L7087" i="1" s="1"/>
  <c r="K7087" i="1" l="1"/>
  <c r="I7088" i="1" l="1"/>
  <c r="H7088" i="1" s="1"/>
  <c r="J7088" i="1"/>
  <c r="L7088" i="1" s="1"/>
  <c r="K7088" i="1" l="1"/>
  <c r="J7089" i="1" l="1"/>
  <c r="L7089" i="1" s="1"/>
  <c r="I7089" i="1"/>
  <c r="H7089" i="1" s="1"/>
  <c r="K7089" i="1" l="1"/>
  <c r="J7090" i="1" l="1"/>
  <c r="L7090" i="1" s="1"/>
  <c r="I7090" i="1"/>
  <c r="H7090" i="1" s="1"/>
  <c r="K7090" i="1" l="1"/>
  <c r="I7091" i="1" l="1"/>
  <c r="H7091" i="1" s="1"/>
  <c r="J7091" i="1"/>
  <c r="L7091" i="1" s="1"/>
  <c r="K7091" i="1" l="1"/>
  <c r="I7092" i="1" l="1"/>
  <c r="H7092" i="1" s="1"/>
  <c r="J7092" i="1"/>
  <c r="L7092" i="1" s="1"/>
  <c r="K7092" i="1" l="1"/>
  <c r="J7093" i="1" l="1"/>
  <c r="L7093" i="1" s="1"/>
  <c r="I7093" i="1"/>
  <c r="H7093" i="1" s="1"/>
  <c r="K7093" i="1" l="1"/>
  <c r="J7094" i="1" l="1"/>
  <c r="L7094" i="1" s="1"/>
  <c r="I7094" i="1"/>
  <c r="H7094" i="1" s="1"/>
  <c r="K7094" i="1" l="1"/>
  <c r="I7095" i="1" l="1"/>
  <c r="H7095" i="1" s="1"/>
  <c r="J7095" i="1"/>
  <c r="L7095" i="1" s="1"/>
  <c r="K7095" i="1" l="1"/>
  <c r="J7096" i="1" l="1"/>
  <c r="L7096" i="1" s="1"/>
  <c r="I7096" i="1"/>
  <c r="H7096" i="1" s="1"/>
  <c r="K7096" i="1" l="1"/>
  <c r="J7097" i="1" l="1"/>
  <c r="L7097" i="1" s="1"/>
  <c r="I7097" i="1"/>
  <c r="H7097" i="1" s="1"/>
  <c r="K7097" i="1" l="1"/>
  <c r="J7098" i="1" l="1"/>
  <c r="L7098" i="1" s="1"/>
  <c r="I7098" i="1"/>
  <c r="H7098" i="1" s="1"/>
  <c r="K7098" i="1" l="1"/>
  <c r="J7099" i="1" l="1"/>
  <c r="L7099" i="1" s="1"/>
  <c r="I7099" i="1"/>
  <c r="H7099" i="1" s="1"/>
  <c r="K7099" i="1" l="1"/>
  <c r="J7100" i="1" l="1"/>
  <c r="L7100" i="1" s="1"/>
  <c r="I7100" i="1"/>
  <c r="H7100" i="1" s="1"/>
  <c r="K7100" i="1" l="1"/>
  <c r="I7101" i="1" l="1"/>
  <c r="H7101" i="1" s="1"/>
  <c r="J7101" i="1"/>
  <c r="L7101" i="1" s="1"/>
  <c r="K7101" i="1" l="1"/>
  <c r="I7102" i="1" l="1"/>
  <c r="H7102" i="1" s="1"/>
  <c r="J7102" i="1"/>
  <c r="L7102" i="1" s="1"/>
  <c r="K7102" i="1" l="1"/>
  <c r="I7103" i="1" l="1"/>
  <c r="H7103" i="1" s="1"/>
  <c r="J7103" i="1"/>
  <c r="L7103" i="1" s="1"/>
  <c r="K7103" i="1" l="1"/>
  <c r="J7104" i="1" l="1"/>
  <c r="L7104" i="1" s="1"/>
  <c r="I7104" i="1"/>
  <c r="H7104" i="1" s="1"/>
  <c r="K7104" i="1" l="1"/>
  <c r="J7105" i="1" l="1"/>
  <c r="L7105" i="1" s="1"/>
  <c r="I7105" i="1"/>
  <c r="H7105" i="1" s="1"/>
  <c r="K7105" i="1" l="1"/>
  <c r="J7106" i="1" l="1"/>
  <c r="L7106" i="1" s="1"/>
  <c r="I7106" i="1"/>
  <c r="H7106" i="1" s="1"/>
  <c r="K7106" i="1" l="1"/>
  <c r="J7107" i="1" l="1"/>
  <c r="L7107" i="1" s="1"/>
  <c r="I7107" i="1"/>
  <c r="H7107" i="1" s="1"/>
  <c r="K7107" i="1" l="1"/>
  <c r="I7108" i="1" l="1"/>
  <c r="H7108" i="1" s="1"/>
  <c r="J7108" i="1"/>
  <c r="L7108" i="1" s="1"/>
  <c r="K7108" i="1" l="1"/>
  <c r="J7109" i="1" l="1"/>
  <c r="L7109" i="1" s="1"/>
  <c r="I7109" i="1"/>
  <c r="H7109" i="1" s="1"/>
  <c r="K7109" i="1" l="1"/>
  <c r="J7110" i="1" l="1"/>
  <c r="L7110" i="1" s="1"/>
  <c r="I7110" i="1"/>
  <c r="H7110" i="1" s="1"/>
  <c r="K7110" i="1" l="1"/>
  <c r="I7111" i="1" l="1"/>
  <c r="H7111" i="1" s="1"/>
  <c r="J7111" i="1"/>
  <c r="L7111" i="1" s="1"/>
  <c r="K7111" i="1" l="1"/>
  <c r="I7112" i="1" l="1"/>
  <c r="H7112" i="1" s="1"/>
  <c r="J7112" i="1"/>
  <c r="L7112" i="1" s="1"/>
  <c r="K7112" i="1" l="1"/>
  <c r="J7113" i="1" l="1"/>
  <c r="L7113" i="1" s="1"/>
  <c r="I7113" i="1"/>
  <c r="H7113" i="1" s="1"/>
  <c r="K7113" i="1" l="1"/>
  <c r="I7114" i="1" l="1"/>
  <c r="H7114" i="1" s="1"/>
  <c r="J7114" i="1"/>
  <c r="L7114" i="1" s="1"/>
  <c r="K7114" i="1" l="1"/>
  <c r="I7115" i="1" l="1"/>
  <c r="H7115" i="1" s="1"/>
  <c r="J7115" i="1"/>
  <c r="L7115" i="1" s="1"/>
  <c r="K7115" i="1" l="1"/>
  <c r="I7116" i="1" l="1"/>
  <c r="H7116" i="1" s="1"/>
  <c r="J7116" i="1"/>
  <c r="L7116" i="1" s="1"/>
  <c r="K7116" i="1" l="1"/>
  <c r="J7117" i="1" l="1"/>
  <c r="L7117" i="1" s="1"/>
  <c r="I7117" i="1"/>
  <c r="H7117" i="1" s="1"/>
  <c r="K7117" i="1" l="1"/>
  <c r="I7118" i="1"/>
  <c r="H7118" i="1" s="1"/>
  <c r="J7118" i="1"/>
  <c r="L7118" i="1" s="1"/>
  <c r="K7118" i="1" l="1"/>
  <c r="I7119" i="1" l="1"/>
  <c r="H7119" i="1" s="1"/>
  <c r="J7119" i="1"/>
  <c r="L7119" i="1" s="1"/>
  <c r="K7119" i="1" l="1"/>
  <c r="J7120" i="1" l="1"/>
  <c r="L7120" i="1" s="1"/>
  <c r="I7120" i="1"/>
  <c r="H7120" i="1" s="1"/>
  <c r="K7120" i="1" l="1"/>
  <c r="J7121" i="1"/>
  <c r="L7121" i="1" s="1"/>
  <c r="I7121" i="1"/>
  <c r="H7121" i="1" s="1"/>
  <c r="K7121" i="1" l="1"/>
  <c r="I7122" i="1"/>
  <c r="H7122" i="1" s="1"/>
  <c r="J7122" i="1"/>
  <c r="L7122" i="1" s="1"/>
  <c r="K7122" i="1" l="1"/>
  <c r="J7123" i="1" l="1"/>
  <c r="L7123" i="1" s="1"/>
  <c r="I7123" i="1"/>
  <c r="H7123" i="1" s="1"/>
  <c r="K7123" i="1" l="1"/>
  <c r="I7124" i="1" l="1"/>
  <c r="H7124" i="1" s="1"/>
  <c r="J7124" i="1"/>
  <c r="L7124" i="1" s="1"/>
  <c r="K7124" i="1" l="1"/>
  <c r="I7125" i="1" l="1"/>
  <c r="H7125" i="1" s="1"/>
  <c r="J7125" i="1"/>
  <c r="L7125" i="1" s="1"/>
  <c r="K7125" i="1" l="1"/>
  <c r="I7126" i="1" l="1"/>
  <c r="H7126" i="1" s="1"/>
  <c r="J7126" i="1"/>
  <c r="L7126" i="1" s="1"/>
  <c r="K7126" i="1" l="1"/>
  <c r="J7127" i="1" l="1"/>
  <c r="L7127" i="1" s="1"/>
  <c r="I7127" i="1"/>
  <c r="H7127" i="1" s="1"/>
  <c r="K7127" i="1" l="1"/>
  <c r="J7128" i="1" l="1"/>
  <c r="L7128" i="1" s="1"/>
  <c r="I7128" i="1"/>
  <c r="H7128" i="1" s="1"/>
  <c r="K7128" i="1" l="1"/>
  <c r="J7129" i="1"/>
  <c r="L7129" i="1" s="1"/>
  <c r="I7129" i="1"/>
  <c r="H7129" i="1" s="1"/>
  <c r="K7129" i="1" l="1"/>
  <c r="I7130" i="1" l="1"/>
  <c r="H7130" i="1" s="1"/>
  <c r="J7130" i="1"/>
  <c r="L7130" i="1" s="1"/>
  <c r="K7130" i="1" l="1"/>
  <c r="I7131" i="1" l="1"/>
  <c r="H7131" i="1" s="1"/>
  <c r="J7131" i="1"/>
  <c r="L7131" i="1" s="1"/>
  <c r="K7131" i="1" l="1"/>
  <c r="I7132" i="1" l="1"/>
  <c r="H7132" i="1" s="1"/>
  <c r="J7132" i="1"/>
  <c r="L7132" i="1" s="1"/>
  <c r="K7132" i="1" l="1"/>
  <c r="I7133" i="1" l="1"/>
  <c r="H7133" i="1" s="1"/>
  <c r="J7133" i="1"/>
  <c r="L7133" i="1" s="1"/>
  <c r="K7133" i="1" l="1"/>
  <c r="J7134" i="1" l="1"/>
  <c r="L7134" i="1" s="1"/>
  <c r="I7134" i="1"/>
  <c r="H7134" i="1" s="1"/>
  <c r="K7134" i="1" l="1"/>
  <c r="J7135" i="1"/>
  <c r="L7135" i="1" s="1"/>
  <c r="I7135" i="1"/>
  <c r="H7135" i="1" s="1"/>
  <c r="K7135" i="1" l="1"/>
  <c r="I7136" i="1" l="1"/>
  <c r="H7136" i="1" s="1"/>
  <c r="J7136" i="1"/>
  <c r="L7136" i="1" s="1"/>
  <c r="K7136" i="1" l="1"/>
  <c r="I7137" i="1" l="1"/>
  <c r="H7137" i="1" s="1"/>
  <c r="J7137" i="1"/>
  <c r="L7137" i="1" s="1"/>
  <c r="K7137" i="1" l="1"/>
  <c r="J7138" i="1" l="1"/>
  <c r="L7138" i="1" s="1"/>
  <c r="I7138" i="1"/>
  <c r="H7138" i="1" s="1"/>
  <c r="K7138" i="1" l="1"/>
  <c r="J7139" i="1" l="1"/>
  <c r="L7139" i="1" s="1"/>
  <c r="I7139" i="1"/>
  <c r="H7139" i="1" s="1"/>
  <c r="K7139" i="1" l="1"/>
  <c r="I7140" i="1" l="1"/>
  <c r="H7140" i="1" s="1"/>
  <c r="J7140" i="1"/>
  <c r="L7140" i="1" s="1"/>
  <c r="K7140" i="1" l="1"/>
  <c r="J7141" i="1" l="1"/>
  <c r="L7141" i="1" s="1"/>
  <c r="I7141" i="1"/>
  <c r="H7141" i="1" s="1"/>
  <c r="K7141" i="1" l="1"/>
  <c r="J7142" i="1" l="1"/>
  <c r="L7142" i="1" s="1"/>
  <c r="I7142" i="1"/>
  <c r="H7142" i="1" s="1"/>
  <c r="K7142" i="1" l="1"/>
  <c r="I7143" i="1" l="1"/>
  <c r="H7143" i="1" s="1"/>
  <c r="J7143" i="1"/>
  <c r="L7143" i="1" s="1"/>
  <c r="K7143" i="1" l="1"/>
  <c r="I7144" i="1" l="1"/>
  <c r="H7144" i="1" s="1"/>
  <c r="J7144" i="1"/>
  <c r="L7144" i="1" s="1"/>
  <c r="K7144" i="1" l="1"/>
  <c r="I7145" i="1" l="1"/>
  <c r="H7145" i="1" s="1"/>
  <c r="J7145" i="1"/>
  <c r="L7145" i="1" s="1"/>
  <c r="K7145" i="1" l="1"/>
  <c r="J7146" i="1" l="1"/>
  <c r="L7146" i="1" s="1"/>
  <c r="I7146" i="1"/>
  <c r="H7146" i="1" s="1"/>
  <c r="K7146" i="1" l="1"/>
  <c r="J7147" i="1" l="1"/>
  <c r="L7147" i="1" s="1"/>
  <c r="I7147" i="1"/>
  <c r="H7147" i="1" s="1"/>
  <c r="K7147" i="1" l="1"/>
  <c r="J7148" i="1" l="1"/>
  <c r="L7148" i="1" s="1"/>
  <c r="I7148" i="1"/>
  <c r="H7148" i="1" s="1"/>
  <c r="K7148" i="1" l="1"/>
  <c r="I7149" i="1" l="1"/>
  <c r="H7149" i="1" s="1"/>
  <c r="J7149" i="1"/>
  <c r="L7149" i="1" s="1"/>
  <c r="K7149" i="1" l="1"/>
  <c r="I7150" i="1" l="1"/>
  <c r="H7150" i="1" s="1"/>
  <c r="J7150" i="1"/>
  <c r="L7150" i="1" s="1"/>
  <c r="K7150" i="1" l="1"/>
  <c r="J7151" i="1" l="1"/>
  <c r="L7151" i="1" s="1"/>
  <c r="I7151" i="1"/>
  <c r="H7151" i="1" s="1"/>
  <c r="K7151" i="1" l="1"/>
  <c r="J7152" i="1" l="1"/>
  <c r="L7152" i="1" s="1"/>
  <c r="I7152" i="1"/>
  <c r="H7152" i="1" s="1"/>
  <c r="K7152" i="1" l="1"/>
  <c r="I7153" i="1" l="1"/>
  <c r="H7153" i="1" s="1"/>
  <c r="J7153" i="1"/>
  <c r="L7153" i="1" s="1"/>
  <c r="K7153" i="1" l="1"/>
  <c r="J7154" i="1" l="1"/>
  <c r="L7154" i="1" s="1"/>
  <c r="I7154" i="1"/>
  <c r="H7154" i="1" s="1"/>
  <c r="K7154" i="1" l="1"/>
  <c r="J7155" i="1" l="1"/>
  <c r="L7155" i="1" s="1"/>
  <c r="I7155" i="1"/>
  <c r="H7155" i="1" s="1"/>
  <c r="K7155" i="1" l="1"/>
  <c r="J7156" i="1" l="1"/>
  <c r="L7156" i="1" s="1"/>
  <c r="I7156" i="1"/>
  <c r="H7156" i="1" s="1"/>
  <c r="K7156" i="1" l="1"/>
  <c r="I7157" i="1" l="1"/>
  <c r="H7157" i="1" s="1"/>
  <c r="J7157" i="1"/>
  <c r="L7157" i="1" s="1"/>
  <c r="K7157" i="1" l="1"/>
  <c r="I7158" i="1" l="1"/>
  <c r="H7158" i="1" s="1"/>
  <c r="J7158" i="1"/>
  <c r="L7158" i="1" s="1"/>
  <c r="K7158" i="1" l="1"/>
  <c r="I7159" i="1" l="1"/>
  <c r="H7159" i="1" s="1"/>
  <c r="J7159" i="1"/>
  <c r="L7159" i="1" s="1"/>
  <c r="K7159" i="1" l="1"/>
  <c r="J7160" i="1"/>
  <c r="L7160" i="1" s="1"/>
  <c r="I7160" i="1"/>
  <c r="H7160" i="1" s="1"/>
  <c r="K7160" i="1" l="1"/>
  <c r="J7161" i="1"/>
  <c r="L7161" i="1" s="1"/>
  <c r="I7161" i="1"/>
  <c r="H7161" i="1" s="1"/>
  <c r="K7161" i="1" l="1"/>
  <c r="J7162" i="1" s="1"/>
  <c r="L7162" i="1" s="1"/>
  <c r="I7162" i="1"/>
  <c r="H7162" i="1" s="1"/>
  <c r="K7162" i="1" l="1"/>
  <c r="I7163" i="1" l="1"/>
  <c r="H7163" i="1" s="1"/>
  <c r="J7163" i="1"/>
  <c r="L7163" i="1" s="1"/>
  <c r="K7163" i="1" l="1"/>
  <c r="I7164" i="1" l="1"/>
  <c r="H7164" i="1" s="1"/>
  <c r="J7164" i="1"/>
  <c r="L7164" i="1" s="1"/>
  <c r="K7164" i="1" l="1"/>
  <c r="J7165" i="1" l="1"/>
  <c r="L7165" i="1" s="1"/>
  <c r="I7165" i="1"/>
  <c r="H7165" i="1" s="1"/>
  <c r="K7165" i="1" l="1"/>
  <c r="J7166" i="1" l="1"/>
  <c r="L7166" i="1" s="1"/>
  <c r="I7166" i="1"/>
  <c r="H7166" i="1" s="1"/>
  <c r="K7166" i="1" l="1"/>
  <c r="I7167" i="1" l="1"/>
  <c r="H7167" i="1" s="1"/>
  <c r="J7167" i="1"/>
  <c r="L7167" i="1" s="1"/>
  <c r="K7167" i="1" l="1"/>
  <c r="I7168" i="1" l="1"/>
  <c r="H7168" i="1" s="1"/>
  <c r="J7168" i="1"/>
  <c r="L7168" i="1" s="1"/>
  <c r="K7168" i="1" l="1"/>
  <c r="I7169" i="1" l="1"/>
  <c r="H7169" i="1" s="1"/>
  <c r="J7169" i="1"/>
  <c r="L7169" i="1" s="1"/>
  <c r="K7169" i="1" l="1"/>
  <c r="J7170" i="1" l="1"/>
  <c r="L7170" i="1" s="1"/>
  <c r="I7170" i="1"/>
  <c r="H7170" i="1" s="1"/>
  <c r="K7170" i="1" l="1"/>
  <c r="J7171" i="1" l="1"/>
  <c r="L7171" i="1" s="1"/>
  <c r="I7171" i="1"/>
  <c r="H7171" i="1" s="1"/>
  <c r="K7171" i="1" l="1"/>
  <c r="I7172" i="1" l="1"/>
  <c r="H7172" i="1" s="1"/>
  <c r="J7172" i="1"/>
  <c r="L7172" i="1" s="1"/>
  <c r="K7172" i="1" l="1"/>
  <c r="J7173" i="1" l="1"/>
  <c r="L7173" i="1" s="1"/>
  <c r="I7173" i="1"/>
  <c r="H7173" i="1" s="1"/>
  <c r="K7173" i="1" l="1"/>
  <c r="J7174" i="1" l="1"/>
  <c r="L7174" i="1" s="1"/>
  <c r="I7174" i="1"/>
  <c r="H7174" i="1" s="1"/>
  <c r="K7174" i="1" l="1"/>
  <c r="J7175" i="1" l="1"/>
  <c r="L7175" i="1" s="1"/>
  <c r="I7175" i="1"/>
  <c r="H7175" i="1" s="1"/>
  <c r="K7175" i="1" l="1"/>
  <c r="J7176" i="1" l="1"/>
  <c r="L7176" i="1" s="1"/>
  <c r="I7176" i="1"/>
  <c r="H7176" i="1" s="1"/>
  <c r="K7176" i="1" l="1"/>
  <c r="I7177" i="1" l="1"/>
  <c r="H7177" i="1" s="1"/>
  <c r="J7177" i="1"/>
  <c r="L7177" i="1" s="1"/>
  <c r="K7177" i="1" l="1"/>
  <c r="I7178" i="1" l="1"/>
  <c r="H7178" i="1" s="1"/>
  <c r="J7178" i="1"/>
  <c r="L7178" i="1" s="1"/>
  <c r="K7178" i="1" l="1"/>
  <c r="I7179" i="1" l="1"/>
  <c r="H7179" i="1" s="1"/>
  <c r="J7179" i="1"/>
  <c r="L7179" i="1" s="1"/>
  <c r="K7179" i="1" l="1"/>
  <c r="J7180" i="1" l="1"/>
  <c r="L7180" i="1" s="1"/>
  <c r="I7180" i="1"/>
  <c r="H7180" i="1" s="1"/>
  <c r="K7180" i="1" l="1"/>
  <c r="J7181" i="1" l="1"/>
  <c r="L7181" i="1" s="1"/>
  <c r="I7181" i="1"/>
  <c r="H7181" i="1" s="1"/>
  <c r="K7181" i="1" l="1"/>
  <c r="J7182" i="1" l="1"/>
  <c r="L7182" i="1" s="1"/>
  <c r="I7182" i="1"/>
  <c r="H7182" i="1" s="1"/>
  <c r="K7182" i="1" l="1"/>
  <c r="J7183" i="1" l="1"/>
  <c r="L7183" i="1" s="1"/>
  <c r="I7183" i="1"/>
  <c r="H7183" i="1" s="1"/>
  <c r="K7183" i="1" l="1"/>
  <c r="J7184" i="1" l="1"/>
  <c r="L7184" i="1" s="1"/>
  <c r="I7184" i="1"/>
  <c r="H7184" i="1" s="1"/>
  <c r="K7184" i="1" l="1"/>
  <c r="I7185" i="1" l="1"/>
  <c r="H7185" i="1" s="1"/>
  <c r="J7185" i="1"/>
  <c r="L7185" i="1" s="1"/>
  <c r="K7185" i="1" l="1"/>
  <c r="I7186" i="1" l="1"/>
  <c r="H7186" i="1" s="1"/>
  <c r="J7186" i="1"/>
  <c r="L7186" i="1" s="1"/>
  <c r="K7186" i="1" l="1"/>
  <c r="I7187" i="1" l="1"/>
  <c r="H7187" i="1" s="1"/>
  <c r="J7187" i="1"/>
  <c r="L7187" i="1" s="1"/>
  <c r="K7187" i="1" l="1"/>
  <c r="I7188" i="1" l="1"/>
  <c r="H7188" i="1" s="1"/>
  <c r="J7188" i="1"/>
  <c r="L7188" i="1" s="1"/>
  <c r="K7188" i="1" l="1"/>
  <c r="J7189" i="1" l="1"/>
  <c r="L7189" i="1" s="1"/>
  <c r="I7189" i="1"/>
  <c r="H7189" i="1" s="1"/>
  <c r="K7189" i="1" l="1"/>
  <c r="I7190" i="1" s="1"/>
  <c r="H7190" i="1" s="1"/>
  <c r="J7190" i="1" l="1"/>
  <c r="L7190" i="1" s="1"/>
  <c r="K7190" i="1"/>
  <c r="J7191" i="1" l="1"/>
  <c r="L7191" i="1" s="1"/>
  <c r="I7191" i="1"/>
  <c r="H7191" i="1" s="1"/>
  <c r="K7191" i="1" l="1"/>
  <c r="J7192" i="1" l="1"/>
  <c r="L7192" i="1" s="1"/>
  <c r="I7192" i="1"/>
  <c r="H7192" i="1" s="1"/>
  <c r="K7192" i="1" l="1"/>
  <c r="J7193" i="1" l="1"/>
  <c r="L7193" i="1" s="1"/>
  <c r="I7193" i="1"/>
  <c r="H7193" i="1" s="1"/>
  <c r="K7193" i="1" l="1"/>
  <c r="I7194" i="1" l="1"/>
  <c r="H7194" i="1" s="1"/>
  <c r="J7194" i="1"/>
  <c r="L7194" i="1" s="1"/>
  <c r="K7194" i="1" l="1"/>
  <c r="J7195" i="1" l="1"/>
  <c r="L7195" i="1" s="1"/>
  <c r="I7195" i="1"/>
  <c r="H7195" i="1" s="1"/>
  <c r="K7195" i="1" l="1"/>
  <c r="I7196" i="1" l="1"/>
  <c r="H7196" i="1" s="1"/>
  <c r="J7196" i="1"/>
  <c r="L7196" i="1" s="1"/>
  <c r="K7196" i="1" l="1"/>
  <c r="J7197" i="1" l="1"/>
  <c r="L7197" i="1" s="1"/>
  <c r="I7197" i="1"/>
  <c r="H7197" i="1" s="1"/>
  <c r="K7197" i="1" l="1"/>
  <c r="J7198" i="1" l="1"/>
  <c r="L7198" i="1" s="1"/>
  <c r="I7198" i="1"/>
  <c r="H7198" i="1" s="1"/>
  <c r="K7198" i="1" l="1"/>
  <c r="I7199" i="1" l="1"/>
  <c r="H7199" i="1" s="1"/>
  <c r="J7199" i="1"/>
  <c r="L7199" i="1" s="1"/>
  <c r="K7199" i="1" l="1"/>
  <c r="J7200" i="1" l="1"/>
  <c r="L7200" i="1" s="1"/>
  <c r="I7200" i="1"/>
  <c r="H7200" i="1" s="1"/>
  <c r="K7200" i="1" l="1"/>
  <c r="I7201" i="1" l="1"/>
  <c r="H7201" i="1" s="1"/>
  <c r="J7201" i="1"/>
  <c r="L7201" i="1" s="1"/>
  <c r="K7201" i="1" l="1"/>
  <c r="I7202" i="1" l="1"/>
  <c r="H7202" i="1" s="1"/>
  <c r="J7202" i="1"/>
  <c r="L7202" i="1" s="1"/>
  <c r="K7202" i="1" l="1"/>
  <c r="J7203" i="1" l="1"/>
  <c r="L7203" i="1" s="1"/>
  <c r="I7203" i="1"/>
  <c r="H7203" i="1" s="1"/>
  <c r="K7203" i="1" l="1"/>
  <c r="J7204" i="1" l="1"/>
  <c r="L7204" i="1" s="1"/>
  <c r="I7204" i="1"/>
  <c r="H7204" i="1" s="1"/>
  <c r="K7204" i="1" l="1"/>
  <c r="I7205" i="1" l="1"/>
  <c r="H7205" i="1" s="1"/>
  <c r="J7205" i="1"/>
  <c r="L7205" i="1" s="1"/>
  <c r="K7205" i="1" l="1"/>
  <c r="I7206" i="1" l="1"/>
  <c r="H7206" i="1" s="1"/>
  <c r="J7206" i="1"/>
  <c r="L7206" i="1" s="1"/>
  <c r="K7206" i="1" l="1"/>
  <c r="I7207" i="1" l="1"/>
  <c r="H7207" i="1" s="1"/>
  <c r="J7207" i="1"/>
  <c r="L7207" i="1" s="1"/>
  <c r="K7207" i="1" l="1"/>
  <c r="I7208" i="1" l="1"/>
  <c r="H7208" i="1" s="1"/>
  <c r="J7208" i="1"/>
  <c r="L7208" i="1" s="1"/>
  <c r="K7208" i="1" l="1"/>
  <c r="J7209" i="1" l="1"/>
  <c r="L7209" i="1" s="1"/>
  <c r="I7209" i="1"/>
  <c r="H7209" i="1" s="1"/>
  <c r="K7209" i="1" l="1"/>
  <c r="J7210" i="1" l="1"/>
  <c r="L7210" i="1" s="1"/>
  <c r="I7210" i="1"/>
  <c r="H7210" i="1" s="1"/>
  <c r="K7210" i="1" l="1"/>
  <c r="J7211" i="1" l="1"/>
  <c r="L7211" i="1" s="1"/>
  <c r="I7211" i="1"/>
  <c r="H7211" i="1" s="1"/>
  <c r="K7211" i="1" l="1"/>
  <c r="J7212" i="1" l="1"/>
  <c r="L7212" i="1" s="1"/>
  <c r="I7212" i="1"/>
  <c r="H7212" i="1" s="1"/>
  <c r="K7212" i="1" l="1"/>
  <c r="J7213" i="1" l="1"/>
  <c r="L7213" i="1" s="1"/>
  <c r="I7213" i="1"/>
  <c r="H7213" i="1" s="1"/>
  <c r="K7213" i="1" l="1"/>
  <c r="I7214" i="1" l="1"/>
  <c r="H7214" i="1" s="1"/>
  <c r="J7214" i="1"/>
  <c r="L7214" i="1" s="1"/>
  <c r="K7214" i="1" l="1"/>
  <c r="J7215" i="1" l="1"/>
  <c r="L7215" i="1" s="1"/>
  <c r="I7215" i="1"/>
  <c r="H7215" i="1" s="1"/>
  <c r="K7215" i="1" l="1"/>
  <c r="J7216" i="1" l="1"/>
  <c r="L7216" i="1" s="1"/>
  <c r="I7216" i="1"/>
  <c r="H7216" i="1" s="1"/>
  <c r="K7216" i="1" l="1"/>
  <c r="I7217" i="1" l="1"/>
  <c r="H7217" i="1" s="1"/>
  <c r="J7217" i="1"/>
  <c r="L7217" i="1" s="1"/>
  <c r="K7217" i="1" l="1"/>
  <c r="I7218" i="1" l="1"/>
  <c r="H7218" i="1" s="1"/>
  <c r="J7218" i="1"/>
  <c r="L7218" i="1" s="1"/>
  <c r="K7218" i="1" l="1"/>
  <c r="I7219" i="1" l="1"/>
  <c r="H7219" i="1" s="1"/>
  <c r="J7219" i="1"/>
  <c r="L7219" i="1" s="1"/>
  <c r="K7219" i="1" l="1"/>
  <c r="J7220" i="1" l="1"/>
  <c r="L7220" i="1" s="1"/>
  <c r="I7220" i="1"/>
  <c r="H7220" i="1" s="1"/>
  <c r="K7220" i="1" l="1"/>
  <c r="I7221" i="1" l="1"/>
  <c r="H7221" i="1" s="1"/>
  <c r="J7221" i="1"/>
  <c r="L7221" i="1" s="1"/>
  <c r="K7221" i="1" l="1"/>
  <c r="J7222" i="1" l="1"/>
  <c r="L7222" i="1" s="1"/>
  <c r="I7222" i="1"/>
  <c r="H7222" i="1" s="1"/>
  <c r="K7222" i="1" l="1"/>
  <c r="I7223" i="1" l="1"/>
  <c r="H7223" i="1" s="1"/>
  <c r="J7223" i="1"/>
  <c r="L7223" i="1" s="1"/>
  <c r="K7223" i="1" l="1"/>
  <c r="J7224" i="1" l="1"/>
  <c r="L7224" i="1" s="1"/>
  <c r="I7224" i="1"/>
  <c r="H7224" i="1" s="1"/>
  <c r="K7224" i="1" l="1"/>
  <c r="I7225" i="1" l="1"/>
  <c r="H7225" i="1" s="1"/>
  <c r="J7225" i="1"/>
  <c r="L7225" i="1" s="1"/>
  <c r="K7225" i="1" l="1"/>
  <c r="I7226" i="1" l="1"/>
  <c r="H7226" i="1" s="1"/>
  <c r="J7226" i="1"/>
  <c r="L7226" i="1" s="1"/>
  <c r="K7226" i="1" l="1"/>
  <c r="I7227" i="1" l="1"/>
  <c r="H7227" i="1" s="1"/>
  <c r="J7227" i="1"/>
  <c r="L7227" i="1" s="1"/>
  <c r="K7227" i="1" l="1"/>
  <c r="J7228" i="1" l="1"/>
  <c r="L7228" i="1" s="1"/>
  <c r="I7228" i="1"/>
  <c r="H7228" i="1" s="1"/>
  <c r="K7228" i="1" l="1"/>
  <c r="I7229" i="1" l="1"/>
  <c r="H7229" i="1" s="1"/>
  <c r="J7229" i="1"/>
  <c r="L7229" i="1" s="1"/>
  <c r="K7229" i="1" l="1"/>
  <c r="I7230" i="1" l="1"/>
  <c r="H7230" i="1" s="1"/>
  <c r="J7230" i="1"/>
  <c r="L7230" i="1" s="1"/>
  <c r="K7230" i="1" l="1"/>
  <c r="J7231" i="1" l="1"/>
  <c r="L7231" i="1" s="1"/>
  <c r="I7231" i="1"/>
  <c r="H7231" i="1" s="1"/>
  <c r="K7231" i="1" l="1"/>
  <c r="I7232" i="1" l="1"/>
  <c r="H7232" i="1" s="1"/>
  <c r="J7232" i="1"/>
  <c r="L7232" i="1" s="1"/>
  <c r="K7232" i="1" l="1"/>
  <c r="J7233" i="1" l="1"/>
  <c r="L7233" i="1" s="1"/>
  <c r="I7233" i="1"/>
  <c r="H7233" i="1" s="1"/>
  <c r="K7233" i="1" l="1"/>
  <c r="I7234" i="1" l="1"/>
  <c r="H7234" i="1" s="1"/>
  <c r="J7234" i="1"/>
  <c r="L7234" i="1" s="1"/>
  <c r="K7234" i="1" l="1"/>
  <c r="I7235" i="1" l="1"/>
  <c r="H7235" i="1" s="1"/>
  <c r="J7235" i="1"/>
  <c r="L7235" i="1" s="1"/>
  <c r="K7235" i="1" l="1"/>
  <c r="I7236" i="1" l="1"/>
  <c r="H7236" i="1" s="1"/>
  <c r="J7236" i="1"/>
  <c r="L7236" i="1" s="1"/>
  <c r="K7236" i="1" l="1"/>
  <c r="I7237" i="1" l="1"/>
  <c r="H7237" i="1" s="1"/>
  <c r="J7237" i="1"/>
  <c r="L7237" i="1" s="1"/>
  <c r="K7237" i="1" l="1"/>
  <c r="I7238" i="1" l="1"/>
  <c r="H7238" i="1" s="1"/>
  <c r="J7238" i="1"/>
  <c r="L7238" i="1" s="1"/>
  <c r="K7238" i="1" l="1"/>
  <c r="I7239" i="1" l="1"/>
  <c r="H7239" i="1" s="1"/>
  <c r="J7239" i="1"/>
  <c r="L7239" i="1" s="1"/>
  <c r="K7239" i="1" l="1"/>
  <c r="J7240" i="1" l="1"/>
  <c r="L7240" i="1" s="1"/>
  <c r="I7240" i="1"/>
  <c r="H7240" i="1" s="1"/>
  <c r="K7240" i="1" l="1"/>
  <c r="I7241" i="1" l="1"/>
  <c r="H7241" i="1" s="1"/>
  <c r="J7241" i="1"/>
  <c r="L7241" i="1" s="1"/>
  <c r="K7241" i="1" l="1"/>
  <c r="I7242" i="1" l="1"/>
  <c r="H7242" i="1" s="1"/>
  <c r="J7242" i="1"/>
  <c r="L7242" i="1" s="1"/>
  <c r="K7242" i="1" l="1"/>
  <c r="J7243" i="1" l="1"/>
  <c r="L7243" i="1" s="1"/>
  <c r="I7243" i="1"/>
  <c r="H7243" i="1" s="1"/>
  <c r="K7243" i="1" l="1"/>
  <c r="J7244" i="1" l="1"/>
  <c r="L7244" i="1" s="1"/>
  <c r="I7244" i="1"/>
  <c r="H7244" i="1" s="1"/>
  <c r="K7244" i="1" l="1"/>
  <c r="J7245" i="1" l="1"/>
  <c r="L7245" i="1" s="1"/>
  <c r="I7245" i="1"/>
  <c r="H7245" i="1" s="1"/>
  <c r="K7245" i="1" l="1"/>
  <c r="I7246" i="1"/>
  <c r="H7246" i="1" s="1"/>
  <c r="J7246" i="1"/>
  <c r="L7246" i="1" s="1"/>
  <c r="K7246" i="1" l="1"/>
  <c r="J7247" i="1" l="1"/>
  <c r="L7247" i="1" s="1"/>
  <c r="I7247" i="1"/>
  <c r="H7247" i="1" s="1"/>
  <c r="K7247" i="1" l="1"/>
  <c r="I7248" i="1" l="1"/>
  <c r="H7248" i="1" s="1"/>
  <c r="J7248" i="1"/>
  <c r="L7248" i="1" s="1"/>
  <c r="K7248" i="1" l="1"/>
  <c r="I7249" i="1" l="1"/>
  <c r="H7249" i="1" s="1"/>
  <c r="J7249" i="1"/>
  <c r="L7249" i="1" s="1"/>
  <c r="K7249" i="1" l="1"/>
  <c r="I7250" i="1" l="1"/>
  <c r="H7250" i="1" s="1"/>
  <c r="J7250" i="1"/>
  <c r="L7250" i="1" s="1"/>
  <c r="K7250" i="1" l="1"/>
  <c r="I7251" i="1" l="1"/>
  <c r="H7251" i="1" s="1"/>
  <c r="J7251" i="1"/>
  <c r="L7251" i="1" s="1"/>
  <c r="K7251" i="1" l="1"/>
  <c r="I7252" i="1" l="1"/>
  <c r="H7252" i="1" s="1"/>
  <c r="J7252" i="1"/>
  <c r="L7252" i="1" s="1"/>
  <c r="K7252" i="1" l="1"/>
  <c r="I7253" i="1" l="1"/>
  <c r="H7253" i="1" s="1"/>
  <c r="J7253" i="1"/>
  <c r="L7253" i="1" s="1"/>
  <c r="K7253" i="1" l="1"/>
  <c r="J7254" i="1" l="1"/>
  <c r="L7254" i="1" s="1"/>
  <c r="I7254" i="1"/>
  <c r="H7254" i="1" s="1"/>
  <c r="K7254" i="1" l="1"/>
  <c r="J7255" i="1" l="1"/>
  <c r="L7255" i="1" s="1"/>
  <c r="I7255" i="1"/>
  <c r="H7255" i="1" s="1"/>
  <c r="K7255" i="1" l="1"/>
  <c r="J7256" i="1" l="1"/>
  <c r="L7256" i="1" s="1"/>
  <c r="I7256" i="1"/>
  <c r="H7256" i="1" s="1"/>
  <c r="K7256" i="1" l="1"/>
  <c r="I7257" i="1" l="1"/>
  <c r="H7257" i="1" s="1"/>
  <c r="J7257" i="1"/>
  <c r="L7257" i="1" s="1"/>
  <c r="K7257" i="1" l="1"/>
  <c r="I7258" i="1" l="1"/>
  <c r="H7258" i="1" s="1"/>
  <c r="J7258" i="1"/>
  <c r="L7258" i="1" s="1"/>
  <c r="K7258" i="1" l="1"/>
  <c r="J7259" i="1" l="1"/>
  <c r="L7259" i="1" s="1"/>
  <c r="I7259" i="1"/>
  <c r="H7259" i="1" s="1"/>
  <c r="K7259" i="1" l="1"/>
  <c r="I7260" i="1"/>
  <c r="H7260" i="1" s="1"/>
  <c r="J7260" i="1"/>
  <c r="L7260" i="1" s="1"/>
  <c r="K7260" i="1" l="1"/>
  <c r="J7261" i="1" l="1"/>
  <c r="L7261" i="1" s="1"/>
  <c r="I7261" i="1"/>
  <c r="H7261" i="1" s="1"/>
  <c r="K7261" i="1" l="1"/>
  <c r="J7262" i="1" l="1"/>
  <c r="L7262" i="1" s="1"/>
  <c r="I7262" i="1"/>
  <c r="H7262" i="1" s="1"/>
  <c r="K7262" i="1" l="1"/>
  <c r="J7263" i="1"/>
  <c r="L7263" i="1" s="1"/>
  <c r="I7263" i="1"/>
  <c r="H7263" i="1" s="1"/>
  <c r="K7263" i="1" l="1"/>
  <c r="I7264" i="1"/>
  <c r="H7264" i="1" s="1"/>
  <c r="J7264" i="1"/>
  <c r="L7264" i="1" s="1"/>
  <c r="K7264" i="1" l="1"/>
  <c r="I7265" i="1" l="1"/>
  <c r="H7265" i="1" s="1"/>
  <c r="J7265" i="1"/>
  <c r="L7265" i="1" s="1"/>
  <c r="K7265" i="1" l="1"/>
  <c r="I7266" i="1" l="1"/>
  <c r="H7266" i="1" s="1"/>
  <c r="J7266" i="1"/>
  <c r="L7266" i="1" s="1"/>
  <c r="K7266" i="1" l="1"/>
  <c r="I7267" i="1" l="1"/>
  <c r="H7267" i="1" s="1"/>
  <c r="J7267" i="1"/>
  <c r="L7267" i="1" s="1"/>
  <c r="K7267" i="1" l="1"/>
  <c r="I7268" i="1" l="1"/>
  <c r="H7268" i="1" s="1"/>
  <c r="J7268" i="1"/>
  <c r="L7268" i="1" s="1"/>
  <c r="K7268" i="1" l="1"/>
  <c r="I7269" i="1" l="1"/>
  <c r="H7269" i="1" s="1"/>
  <c r="J7269" i="1"/>
  <c r="L7269" i="1" s="1"/>
  <c r="K7269" i="1" l="1"/>
  <c r="I7270" i="1" l="1"/>
  <c r="H7270" i="1" s="1"/>
  <c r="J7270" i="1"/>
  <c r="L7270" i="1" s="1"/>
  <c r="K7270" i="1" l="1"/>
  <c r="J7271" i="1" l="1"/>
  <c r="L7271" i="1" s="1"/>
  <c r="I7271" i="1"/>
  <c r="H7271" i="1" s="1"/>
  <c r="K7271" i="1" l="1"/>
  <c r="I7272" i="1" l="1"/>
  <c r="H7272" i="1" s="1"/>
  <c r="J7272" i="1"/>
  <c r="L7272" i="1" s="1"/>
  <c r="K7272" i="1" l="1"/>
  <c r="I7273" i="1" l="1"/>
  <c r="H7273" i="1" s="1"/>
  <c r="J7273" i="1"/>
  <c r="L7273" i="1" s="1"/>
  <c r="K7273" i="1" l="1"/>
  <c r="I7274" i="1" l="1"/>
  <c r="H7274" i="1" s="1"/>
  <c r="J7274" i="1"/>
  <c r="L7274" i="1" s="1"/>
  <c r="K7274" i="1" l="1"/>
  <c r="J7275" i="1" l="1"/>
  <c r="L7275" i="1" s="1"/>
  <c r="I7275" i="1"/>
  <c r="H7275" i="1" s="1"/>
  <c r="K7275" i="1" l="1"/>
  <c r="J7276" i="1" l="1"/>
  <c r="L7276" i="1" s="1"/>
  <c r="I7276" i="1"/>
  <c r="H7276" i="1" s="1"/>
  <c r="K7276" i="1" l="1"/>
  <c r="J7277" i="1"/>
  <c r="L7277" i="1" s="1"/>
  <c r="I7277" i="1"/>
  <c r="H7277" i="1" s="1"/>
  <c r="K7277" i="1" l="1"/>
  <c r="I7278" i="1" l="1"/>
  <c r="H7278" i="1" s="1"/>
  <c r="J7278" i="1"/>
  <c r="L7278" i="1" s="1"/>
  <c r="K7278" i="1" l="1"/>
  <c r="J7279" i="1" l="1"/>
  <c r="L7279" i="1" s="1"/>
  <c r="I7279" i="1"/>
  <c r="H7279" i="1" s="1"/>
  <c r="K7279" i="1" l="1"/>
  <c r="J7280" i="1" l="1"/>
  <c r="L7280" i="1" s="1"/>
  <c r="I7280" i="1"/>
  <c r="H7280" i="1" s="1"/>
  <c r="K7280" i="1" l="1"/>
  <c r="I7281" i="1" l="1"/>
  <c r="H7281" i="1" s="1"/>
  <c r="J7281" i="1"/>
  <c r="L7281" i="1" s="1"/>
  <c r="K7281" i="1" l="1"/>
  <c r="J7282" i="1" l="1"/>
  <c r="L7282" i="1" s="1"/>
  <c r="I7282" i="1"/>
  <c r="H7282" i="1" s="1"/>
  <c r="K7282" i="1" l="1"/>
  <c r="I7283" i="1" l="1"/>
  <c r="H7283" i="1" s="1"/>
  <c r="J7283" i="1"/>
  <c r="L7283" i="1" s="1"/>
  <c r="K7283" i="1" l="1"/>
  <c r="J7284" i="1" l="1"/>
  <c r="L7284" i="1" s="1"/>
  <c r="I7284" i="1"/>
  <c r="H7284" i="1" s="1"/>
  <c r="K7284" i="1" l="1"/>
  <c r="I7285" i="1" l="1"/>
  <c r="H7285" i="1" s="1"/>
  <c r="J7285" i="1"/>
  <c r="L7285" i="1" s="1"/>
  <c r="K7285" i="1" l="1"/>
  <c r="J7286" i="1" l="1"/>
  <c r="L7286" i="1" s="1"/>
  <c r="I7286" i="1"/>
  <c r="H7286" i="1" s="1"/>
  <c r="K7286" i="1" l="1"/>
  <c r="I7287" i="1" l="1"/>
  <c r="H7287" i="1" s="1"/>
  <c r="J7287" i="1"/>
  <c r="L7287" i="1" s="1"/>
  <c r="K7287" i="1" l="1"/>
  <c r="J7288" i="1" l="1"/>
  <c r="L7288" i="1" s="1"/>
  <c r="I7288" i="1"/>
  <c r="H7288" i="1" s="1"/>
  <c r="K7288" i="1" l="1"/>
  <c r="I7289" i="1" l="1"/>
  <c r="H7289" i="1" s="1"/>
  <c r="J7289" i="1"/>
  <c r="L7289" i="1" s="1"/>
  <c r="K7289" i="1" l="1"/>
  <c r="J7290" i="1" l="1"/>
  <c r="L7290" i="1" s="1"/>
  <c r="I7290" i="1"/>
  <c r="H7290" i="1" s="1"/>
  <c r="K7290" i="1" l="1"/>
  <c r="J7291" i="1" l="1"/>
  <c r="L7291" i="1" s="1"/>
  <c r="I7291" i="1"/>
  <c r="H7291" i="1" s="1"/>
  <c r="K7291" i="1" l="1"/>
  <c r="J7292" i="1" l="1"/>
  <c r="L7292" i="1" s="1"/>
  <c r="I7292" i="1"/>
  <c r="H7292" i="1" s="1"/>
  <c r="K7292" i="1" l="1"/>
  <c r="I7293" i="1" l="1"/>
  <c r="H7293" i="1" s="1"/>
  <c r="J7293" i="1"/>
  <c r="L7293" i="1" s="1"/>
  <c r="K7293" i="1" l="1"/>
  <c r="I7294" i="1" l="1"/>
  <c r="H7294" i="1" s="1"/>
  <c r="J7294" i="1"/>
  <c r="L7294" i="1" s="1"/>
  <c r="K7294" i="1" l="1"/>
  <c r="J7295" i="1" l="1"/>
  <c r="L7295" i="1" s="1"/>
  <c r="I7295" i="1"/>
  <c r="H7295" i="1" s="1"/>
  <c r="K7295" i="1" l="1"/>
  <c r="J7296" i="1" l="1"/>
  <c r="L7296" i="1" s="1"/>
  <c r="I7296" i="1"/>
  <c r="H7296" i="1" s="1"/>
  <c r="K7296" i="1" l="1"/>
  <c r="I7297" i="1" l="1"/>
  <c r="H7297" i="1" s="1"/>
  <c r="J7297" i="1"/>
  <c r="L7297" i="1" s="1"/>
  <c r="K7297" i="1" l="1"/>
  <c r="I7298" i="1" l="1"/>
  <c r="H7298" i="1" s="1"/>
  <c r="J7298" i="1"/>
  <c r="L7298" i="1" s="1"/>
  <c r="K7298" i="1" l="1"/>
  <c r="J7299" i="1" l="1"/>
  <c r="L7299" i="1" s="1"/>
  <c r="I7299" i="1"/>
  <c r="H7299" i="1" s="1"/>
  <c r="K7299" i="1" l="1"/>
  <c r="I7300" i="1" l="1"/>
  <c r="H7300" i="1" s="1"/>
  <c r="J7300" i="1"/>
  <c r="L7300" i="1" s="1"/>
  <c r="K7300" i="1" l="1"/>
  <c r="J7301" i="1" l="1"/>
  <c r="L7301" i="1" s="1"/>
  <c r="I7301" i="1"/>
  <c r="H7301" i="1" s="1"/>
  <c r="K7301" i="1" l="1"/>
  <c r="J7302" i="1" l="1"/>
  <c r="L7302" i="1" s="1"/>
  <c r="I7302" i="1"/>
  <c r="H7302" i="1" s="1"/>
  <c r="K7302" i="1" l="1"/>
  <c r="I7303" i="1" l="1"/>
  <c r="H7303" i="1" s="1"/>
  <c r="J7303" i="1"/>
  <c r="L7303" i="1" s="1"/>
  <c r="K7303" i="1" l="1"/>
  <c r="J7304" i="1" l="1"/>
  <c r="L7304" i="1" s="1"/>
  <c r="I7304" i="1"/>
  <c r="H7304" i="1" s="1"/>
  <c r="K7304" i="1" l="1"/>
  <c r="I7305" i="1" l="1"/>
  <c r="H7305" i="1" s="1"/>
  <c r="J7305" i="1"/>
  <c r="L7305" i="1" s="1"/>
  <c r="K7305" i="1" l="1"/>
  <c r="I7306" i="1" l="1"/>
  <c r="H7306" i="1" s="1"/>
  <c r="J7306" i="1"/>
  <c r="L7306" i="1" s="1"/>
  <c r="K7306" i="1" l="1"/>
  <c r="J7307" i="1" l="1"/>
  <c r="L7307" i="1" s="1"/>
  <c r="I7307" i="1"/>
  <c r="H7307" i="1" s="1"/>
  <c r="K7307" i="1" l="1"/>
  <c r="I7308" i="1" l="1"/>
  <c r="H7308" i="1" s="1"/>
  <c r="J7308" i="1"/>
  <c r="L7308" i="1" s="1"/>
  <c r="K7308" i="1" l="1"/>
  <c r="J7309" i="1" l="1"/>
  <c r="L7309" i="1" s="1"/>
  <c r="I7309" i="1"/>
  <c r="H7309" i="1" s="1"/>
  <c r="K7309" i="1" l="1"/>
  <c r="I7310" i="1" l="1"/>
  <c r="H7310" i="1" s="1"/>
  <c r="J7310" i="1"/>
  <c r="L7310" i="1" s="1"/>
  <c r="K7310" i="1" l="1"/>
  <c r="I7311" i="1" l="1"/>
  <c r="H7311" i="1" s="1"/>
  <c r="J7311" i="1"/>
  <c r="L7311" i="1" s="1"/>
  <c r="K7311" i="1" l="1"/>
  <c r="J7312" i="1" l="1"/>
  <c r="L7312" i="1" s="1"/>
  <c r="I7312" i="1"/>
  <c r="H7312" i="1" s="1"/>
  <c r="K7312" i="1" l="1"/>
  <c r="I7313" i="1" l="1"/>
  <c r="H7313" i="1" s="1"/>
  <c r="J7313" i="1"/>
  <c r="L7313" i="1" s="1"/>
  <c r="K7313" i="1" l="1"/>
  <c r="J7314" i="1" l="1"/>
  <c r="L7314" i="1" s="1"/>
  <c r="I7314" i="1"/>
  <c r="H7314" i="1" s="1"/>
  <c r="K7314" i="1" l="1"/>
  <c r="J7315" i="1" l="1"/>
  <c r="L7315" i="1" s="1"/>
  <c r="I7315" i="1"/>
  <c r="H7315" i="1" s="1"/>
  <c r="K7315" i="1" l="1"/>
  <c r="I7316" i="1" l="1"/>
  <c r="H7316" i="1" s="1"/>
  <c r="J7316" i="1"/>
  <c r="L7316" i="1" s="1"/>
  <c r="K7316" i="1" l="1"/>
  <c r="J7317" i="1" l="1"/>
  <c r="L7317" i="1" s="1"/>
  <c r="I7317" i="1"/>
  <c r="H7317" i="1" s="1"/>
  <c r="K7317" i="1" l="1"/>
  <c r="J7318" i="1" l="1"/>
  <c r="L7318" i="1" s="1"/>
  <c r="I7318" i="1"/>
  <c r="H7318" i="1" s="1"/>
  <c r="K7318" i="1" l="1"/>
  <c r="I7319" i="1" l="1"/>
  <c r="H7319" i="1" s="1"/>
  <c r="J7319" i="1"/>
  <c r="L7319" i="1" s="1"/>
  <c r="K7319" i="1" l="1"/>
  <c r="J7320" i="1" l="1"/>
  <c r="L7320" i="1" s="1"/>
  <c r="I7320" i="1"/>
  <c r="H7320" i="1" s="1"/>
  <c r="K7320" i="1" l="1"/>
  <c r="J7321" i="1"/>
  <c r="L7321" i="1" s="1"/>
  <c r="I7321" i="1"/>
  <c r="H7321" i="1" s="1"/>
  <c r="K7321" i="1" l="1"/>
  <c r="I7322" i="1" l="1"/>
  <c r="H7322" i="1" s="1"/>
  <c r="J7322" i="1"/>
  <c r="L7322" i="1" s="1"/>
  <c r="K7322" i="1" l="1"/>
  <c r="I7323" i="1" l="1"/>
  <c r="H7323" i="1" s="1"/>
  <c r="J7323" i="1"/>
  <c r="L7323" i="1" s="1"/>
  <c r="K7323" i="1" l="1"/>
  <c r="I7324" i="1" l="1"/>
  <c r="H7324" i="1" s="1"/>
  <c r="J7324" i="1"/>
  <c r="L7324" i="1" s="1"/>
  <c r="K7324" i="1" l="1"/>
  <c r="I7325" i="1" l="1"/>
  <c r="H7325" i="1" s="1"/>
  <c r="J7325" i="1"/>
  <c r="L7325" i="1" s="1"/>
  <c r="K7325" i="1" l="1"/>
  <c r="J7326" i="1" l="1"/>
  <c r="L7326" i="1" s="1"/>
  <c r="I7326" i="1"/>
  <c r="H7326" i="1" s="1"/>
  <c r="K7326" i="1" l="1"/>
  <c r="J7327" i="1" l="1"/>
  <c r="L7327" i="1" s="1"/>
  <c r="I7327" i="1"/>
  <c r="H7327" i="1" s="1"/>
  <c r="K7327" i="1" l="1"/>
  <c r="J7328" i="1" l="1"/>
  <c r="L7328" i="1" s="1"/>
  <c r="I7328" i="1"/>
  <c r="H7328" i="1" s="1"/>
  <c r="K7328" i="1" l="1"/>
  <c r="I7329" i="1" l="1"/>
  <c r="H7329" i="1" s="1"/>
  <c r="J7329" i="1"/>
  <c r="L7329" i="1" s="1"/>
  <c r="K7329" i="1" l="1"/>
  <c r="I7330" i="1" l="1"/>
  <c r="H7330" i="1" s="1"/>
  <c r="J7330" i="1"/>
  <c r="L7330" i="1" s="1"/>
  <c r="K7330" i="1" l="1"/>
  <c r="I7331" i="1" l="1"/>
  <c r="H7331" i="1" s="1"/>
  <c r="J7331" i="1"/>
  <c r="L7331" i="1" s="1"/>
  <c r="K7331" i="1" l="1"/>
  <c r="I7332" i="1" l="1"/>
  <c r="H7332" i="1" s="1"/>
  <c r="J7332" i="1"/>
  <c r="L7332" i="1" s="1"/>
  <c r="K7332" i="1" l="1"/>
  <c r="I7333" i="1" l="1"/>
  <c r="H7333" i="1" s="1"/>
  <c r="J7333" i="1"/>
  <c r="L7333" i="1" s="1"/>
  <c r="K7333" i="1" l="1"/>
  <c r="J7334" i="1" l="1"/>
  <c r="L7334" i="1" s="1"/>
  <c r="I7334" i="1"/>
  <c r="H7334" i="1" s="1"/>
  <c r="K7334" i="1" l="1"/>
  <c r="I7335" i="1" l="1"/>
  <c r="H7335" i="1" s="1"/>
  <c r="J7335" i="1"/>
  <c r="L7335" i="1" s="1"/>
  <c r="K7335" i="1" l="1"/>
  <c r="I7336" i="1" l="1"/>
  <c r="H7336" i="1" s="1"/>
  <c r="J7336" i="1"/>
  <c r="L7336" i="1" s="1"/>
  <c r="K7336" i="1" l="1"/>
  <c r="J7337" i="1" l="1"/>
  <c r="L7337" i="1" s="1"/>
  <c r="I7337" i="1"/>
  <c r="H7337" i="1" s="1"/>
  <c r="K7337" i="1" l="1"/>
  <c r="I7338" i="1" l="1"/>
  <c r="H7338" i="1" s="1"/>
  <c r="J7338" i="1"/>
  <c r="L7338" i="1" s="1"/>
  <c r="K7338" i="1" l="1"/>
  <c r="I7339" i="1" l="1"/>
  <c r="H7339" i="1" s="1"/>
  <c r="J7339" i="1"/>
  <c r="L7339" i="1" s="1"/>
  <c r="K7339" i="1" l="1"/>
  <c r="J7340" i="1" l="1"/>
  <c r="L7340" i="1" s="1"/>
  <c r="I7340" i="1"/>
  <c r="H7340" i="1" s="1"/>
  <c r="K7340" i="1" l="1"/>
  <c r="I7341" i="1"/>
  <c r="H7341" i="1" s="1"/>
  <c r="J7341" i="1"/>
  <c r="L7341" i="1" s="1"/>
  <c r="K7341" i="1" l="1"/>
  <c r="I7342" i="1" l="1"/>
  <c r="H7342" i="1" s="1"/>
  <c r="J7342" i="1"/>
  <c r="L7342" i="1" s="1"/>
  <c r="K7342" i="1" l="1"/>
  <c r="I7343" i="1" l="1"/>
  <c r="H7343" i="1" s="1"/>
  <c r="J7343" i="1"/>
  <c r="L7343" i="1" s="1"/>
  <c r="K7343" i="1" l="1"/>
  <c r="J7344" i="1" l="1"/>
  <c r="L7344" i="1" s="1"/>
  <c r="I7344" i="1"/>
  <c r="H7344" i="1" s="1"/>
  <c r="K7344" i="1" l="1"/>
  <c r="J7345" i="1" l="1"/>
  <c r="L7345" i="1" s="1"/>
  <c r="I7345" i="1"/>
  <c r="H7345" i="1" s="1"/>
  <c r="K7345" i="1" l="1"/>
  <c r="J7346" i="1" l="1"/>
  <c r="L7346" i="1" s="1"/>
  <c r="I7346" i="1"/>
  <c r="H7346" i="1" s="1"/>
  <c r="K7346" i="1" l="1"/>
  <c r="J7347" i="1" l="1"/>
  <c r="L7347" i="1" s="1"/>
  <c r="I7347" i="1"/>
  <c r="H7347" i="1" s="1"/>
  <c r="K7347" i="1" l="1"/>
  <c r="J7348" i="1" l="1"/>
  <c r="L7348" i="1" s="1"/>
  <c r="I7348" i="1"/>
  <c r="H7348" i="1" s="1"/>
  <c r="K7348" i="1" l="1"/>
  <c r="I7349" i="1" l="1"/>
  <c r="H7349" i="1" s="1"/>
  <c r="J7349" i="1"/>
  <c r="L7349" i="1" s="1"/>
  <c r="K7349" i="1" l="1"/>
  <c r="J7350" i="1" l="1"/>
  <c r="L7350" i="1" s="1"/>
  <c r="I7350" i="1"/>
  <c r="H7350" i="1" s="1"/>
  <c r="K7350" i="1" l="1"/>
  <c r="J7351" i="1" l="1"/>
  <c r="L7351" i="1" s="1"/>
  <c r="I7351" i="1"/>
  <c r="H7351" i="1" s="1"/>
  <c r="K7351" i="1" l="1"/>
  <c r="J7352" i="1" l="1"/>
  <c r="L7352" i="1" s="1"/>
  <c r="I7352" i="1"/>
  <c r="H7352" i="1" s="1"/>
  <c r="K7352" i="1" l="1"/>
  <c r="J7353" i="1" l="1"/>
  <c r="L7353" i="1" s="1"/>
  <c r="I7353" i="1"/>
  <c r="H7353" i="1" s="1"/>
  <c r="K7353" i="1" l="1"/>
  <c r="I7354" i="1" l="1"/>
  <c r="H7354" i="1" s="1"/>
  <c r="J7354" i="1"/>
  <c r="L7354" i="1" s="1"/>
  <c r="K7354" i="1" l="1"/>
  <c r="J7355" i="1" l="1"/>
  <c r="L7355" i="1" s="1"/>
  <c r="I7355" i="1"/>
  <c r="H7355" i="1" s="1"/>
  <c r="K7355" i="1" l="1"/>
  <c r="J7356" i="1" l="1"/>
  <c r="L7356" i="1" s="1"/>
  <c r="I7356" i="1"/>
  <c r="H7356" i="1" s="1"/>
  <c r="K7356" i="1" l="1"/>
  <c r="I7357" i="1" l="1"/>
  <c r="H7357" i="1" s="1"/>
  <c r="J7357" i="1"/>
  <c r="L7357" i="1" s="1"/>
  <c r="K7357" i="1" l="1"/>
  <c r="I7358" i="1" l="1"/>
  <c r="H7358" i="1" s="1"/>
  <c r="J7358" i="1"/>
  <c r="L7358" i="1" s="1"/>
  <c r="K7358" i="1" l="1"/>
  <c r="I7359" i="1" l="1"/>
  <c r="H7359" i="1" s="1"/>
  <c r="J7359" i="1"/>
  <c r="L7359" i="1" s="1"/>
  <c r="K7359" i="1" l="1"/>
  <c r="I7360" i="1" l="1"/>
  <c r="H7360" i="1" s="1"/>
  <c r="J7360" i="1"/>
  <c r="L7360" i="1" s="1"/>
  <c r="K7360" i="1" l="1"/>
  <c r="I7361" i="1" l="1"/>
  <c r="H7361" i="1" s="1"/>
  <c r="J7361" i="1"/>
  <c r="L7361" i="1" s="1"/>
  <c r="K7361" i="1" l="1"/>
  <c r="J7362" i="1" l="1"/>
  <c r="L7362" i="1" s="1"/>
  <c r="I7362" i="1"/>
  <c r="H7362" i="1" s="1"/>
  <c r="K7362" i="1" l="1"/>
  <c r="J7363" i="1" l="1"/>
  <c r="L7363" i="1" s="1"/>
  <c r="I7363" i="1"/>
  <c r="H7363" i="1" s="1"/>
  <c r="K7363" i="1" l="1"/>
  <c r="I7364" i="1" l="1"/>
  <c r="H7364" i="1" s="1"/>
  <c r="J7364" i="1"/>
  <c r="L7364" i="1" s="1"/>
  <c r="K7364" i="1" l="1"/>
  <c r="I7365" i="1" l="1"/>
  <c r="H7365" i="1" s="1"/>
  <c r="J7365" i="1"/>
  <c r="L7365" i="1" s="1"/>
  <c r="K7365" i="1" l="1"/>
  <c r="J7366" i="1" l="1"/>
  <c r="L7366" i="1" s="1"/>
  <c r="I7366" i="1"/>
  <c r="H7366" i="1" s="1"/>
  <c r="K7366" i="1" l="1"/>
  <c r="J7367" i="1" l="1"/>
  <c r="L7367" i="1" s="1"/>
  <c r="I7367" i="1"/>
  <c r="H7367" i="1" s="1"/>
  <c r="K7367" i="1" l="1"/>
  <c r="J7368" i="1" l="1"/>
  <c r="L7368" i="1" s="1"/>
  <c r="I7368" i="1"/>
  <c r="H7368" i="1" s="1"/>
  <c r="K7368" i="1" l="1"/>
  <c r="I7369" i="1" l="1"/>
  <c r="H7369" i="1" s="1"/>
  <c r="J7369" i="1"/>
  <c r="L7369" i="1" s="1"/>
  <c r="K7369" i="1" l="1"/>
  <c r="J7370" i="1" l="1"/>
  <c r="L7370" i="1" s="1"/>
  <c r="I7370" i="1"/>
  <c r="H7370" i="1" s="1"/>
  <c r="K7370" i="1" l="1"/>
  <c r="I7371" i="1" l="1"/>
  <c r="H7371" i="1" s="1"/>
  <c r="J7371" i="1"/>
  <c r="L7371" i="1" s="1"/>
  <c r="K7371" i="1" l="1"/>
  <c r="I7372" i="1" l="1"/>
  <c r="H7372" i="1" s="1"/>
  <c r="J7372" i="1"/>
  <c r="L7372" i="1" s="1"/>
  <c r="K7372" i="1" l="1"/>
  <c r="I7373" i="1" l="1"/>
  <c r="H7373" i="1" s="1"/>
  <c r="J7373" i="1"/>
  <c r="L7373" i="1" s="1"/>
  <c r="K7373" i="1" l="1"/>
  <c r="J7374" i="1" l="1"/>
  <c r="L7374" i="1" s="1"/>
  <c r="I7374" i="1"/>
  <c r="H7374" i="1" s="1"/>
  <c r="K7374" i="1" l="1"/>
  <c r="J7375" i="1" l="1"/>
  <c r="L7375" i="1" s="1"/>
  <c r="I7375" i="1"/>
  <c r="H7375" i="1" s="1"/>
  <c r="K7375" i="1" l="1"/>
  <c r="J7376" i="1" l="1"/>
  <c r="L7376" i="1" s="1"/>
  <c r="I7376" i="1"/>
  <c r="H7376" i="1" s="1"/>
  <c r="K7376" i="1" l="1"/>
  <c r="J7377" i="1" l="1"/>
  <c r="L7377" i="1" s="1"/>
  <c r="I7377" i="1"/>
  <c r="H7377" i="1" s="1"/>
  <c r="K7377" i="1" l="1"/>
  <c r="I7378" i="1" l="1"/>
  <c r="H7378" i="1" s="1"/>
  <c r="J7378" i="1"/>
  <c r="L7378" i="1" s="1"/>
  <c r="K7378" i="1" l="1"/>
  <c r="I7379" i="1" l="1"/>
  <c r="H7379" i="1" s="1"/>
  <c r="J7379" i="1"/>
  <c r="L7379" i="1" s="1"/>
  <c r="K7379" i="1" l="1"/>
  <c r="I7380" i="1" l="1"/>
  <c r="H7380" i="1" s="1"/>
  <c r="J7380" i="1"/>
  <c r="L7380" i="1" s="1"/>
  <c r="K7380" i="1" l="1"/>
  <c r="I7381" i="1" l="1"/>
  <c r="H7381" i="1" s="1"/>
  <c r="J7381" i="1"/>
  <c r="L7381" i="1" s="1"/>
  <c r="K7381" i="1" l="1"/>
  <c r="J7382" i="1" l="1"/>
  <c r="L7382" i="1" s="1"/>
  <c r="I7382" i="1"/>
  <c r="H7382" i="1" s="1"/>
  <c r="K7382" i="1" l="1"/>
  <c r="I7383" i="1" l="1"/>
  <c r="H7383" i="1" s="1"/>
  <c r="J7383" i="1"/>
  <c r="L7383" i="1" s="1"/>
  <c r="K7383" i="1" l="1"/>
  <c r="I7384" i="1" l="1"/>
  <c r="H7384" i="1" s="1"/>
  <c r="J7384" i="1"/>
  <c r="L7384" i="1" s="1"/>
  <c r="K7384" i="1" l="1"/>
  <c r="I7385" i="1" l="1"/>
  <c r="H7385" i="1" s="1"/>
  <c r="J7385" i="1"/>
  <c r="L7385" i="1" s="1"/>
  <c r="K7385" i="1" l="1"/>
  <c r="I7386" i="1" l="1"/>
  <c r="H7386" i="1" s="1"/>
  <c r="J7386" i="1"/>
  <c r="L7386" i="1" s="1"/>
  <c r="K7386" i="1" l="1"/>
  <c r="J7387" i="1" l="1"/>
  <c r="L7387" i="1" s="1"/>
  <c r="I7387" i="1"/>
  <c r="H7387" i="1" s="1"/>
  <c r="K7387" i="1" l="1"/>
  <c r="I7388" i="1" l="1"/>
  <c r="H7388" i="1" s="1"/>
  <c r="J7388" i="1"/>
  <c r="L7388" i="1" s="1"/>
  <c r="K7388" i="1" l="1"/>
  <c r="J7389" i="1" l="1"/>
  <c r="L7389" i="1" s="1"/>
  <c r="I7389" i="1"/>
  <c r="H7389" i="1" s="1"/>
  <c r="K7389" i="1" l="1"/>
  <c r="J7390" i="1" l="1"/>
  <c r="L7390" i="1" s="1"/>
  <c r="I7390" i="1"/>
  <c r="H7390" i="1" s="1"/>
  <c r="K7390" i="1" l="1"/>
  <c r="I7391" i="1"/>
  <c r="H7391" i="1" s="1"/>
  <c r="J7391" i="1"/>
  <c r="L7391" i="1" s="1"/>
  <c r="K7391" i="1" l="1"/>
  <c r="J7392" i="1" l="1"/>
  <c r="L7392" i="1" s="1"/>
  <c r="I7392" i="1"/>
  <c r="H7392" i="1" s="1"/>
  <c r="K7392" i="1" l="1"/>
  <c r="J7393" i="1" l="1"/>
  <c r="L7393" i="1" s="1"/>
  <c r="I7393" i="1"/>
  <c r="H7393" i="1" s="1"/>
  <c r="K7393" i="1" l="1"/>
  <c r="J7394" i="1" l="1"/>
  <c r="L7394" i="1" s="1"/>
  <c r="I7394" i="1"/>
  <c r="H7394" i="1" s="1"/>
  <c r="K7394" i="1" l="1"/>
  <c r="I7395" i="1" l="1"/>
  <c r="H7395" i="1" s="1"/>
  <c r="J7395" i="1"/>
  <c r="L7395" i="1" s="1"/>
  <c r="K7395" i="1" l="1"/>
  <c r="I7396" i="1" l="1"/>
  <c r="H7396" i="1" s="1"/>
  <c r="J7396" i="1"/>
  <c r="L7396" i="1" s="1"/>
  <c r="K7396" i="1" l="1"/>
  <c r="I7397" i="1" l="1"/>
  <c r="H7397" i="1" s="1"/>
  <c r="J7397" i="1"/>
  <c r="L7397" i="1" s="1"/>
  <c r="K7397" i="1" l="1"/>
  <c r="J7398" i="1" l="1"/>
  <c r="L7398" i="1" s="1"/>
  <c r="I7398" i="1"/>
  <c r="H7398" i="1" s="1"/>
  <c r="K7398" i="1" l="1"/>
  <c r="I7399" i="1" l="1"/>
  <c r="H7399" i="1" s="1"/>
  <c r="J7399" i="1"/>
  <c r="L7399" i="1" s="1"/>
  <c r="K7399" i="1" l="1"/>
  <c r="I7400" i="1" l="1"/>
  <c r="H7400" i="1" s="1"/>
  <c r="J7400" i="1"/>
  <c r="L7400" i="1" s="1"/>
  <c r="K7400" i="1" l="1"/>
  <c r="I7401" i="1" l="1"/>
  <c r="H7401" i="1" s="1"/>
  <c r="J7401" i="1"/>
  <c r="L7401" i="1" s="1"/>
  <c r="K7401" i="1" l="1"/>
  <c r="J7402" i="1" l="1"/>
  <c r="L7402" i="1" s="1"/>
  <c r="I7402" i="1"/>
  <c r="H7402" i="1" s="1"/>
  <c r="K7402" i="1" l="1"/>
  <c r="I7403" i="1" l="1"/>
  <c r="H7403" i="1" s="1"/>
  <c r="J7403" i="1"/>
  <c r="L7403" i="1" s="1"/>
  <c r="K7403" i="1" l="1"/>
  <c r="J7404" i="1" l="1"/>
  <c r="L7404" i="1" s="1"/>
  <c r="I7404" i="1"/>
  <c r="H7404" i="1" s="1"/>
  <c r="K7404" i="1" l="1"/>
  <c r="J7405" i="1" l="1"/>
  <c r="L7405" i="1" s="1"/>
  <c r="I7405" i="1"/>
  <c r="H7405" i="1" s="1"/>
  <c r="K7405" i="1" l="1"/>
  <c r="J7406" i="1" l="1"/>
  <c r="L7406" i="1" s="1"/>
  <c r="I7406" i="1"/>
  <c r="H7406" i="1" s="1"/>
  <c r="K7406" i="1" l="1"/>
  <c r="I7407" i="1" l="1"/>
  <c r="H7407" i="1" s="1"/>
  <c r="J7407" i="1"/>
  <c r="L7407" i="1" s="1"/>
  <c r="K7407" i="1" l="1"/>
  <c r="J7408" i="1" l="1"/>
  <c r="L7408" i="1" s="1"/>
  <c r="I7408" i="1"/>
  <c r="H7408" i="1" s="1"/>
  <c r="K7408" i="1" l="1"/>
  <c r="I7409" i="1" l="1"/>
  <c r="H7409" i="1" s="1"/>
  <c r="J7409" i="1"/>
  <c r="L7409" i="1" s="1"/>
  <c r="K7409" i="1" l="1"/>
  <c r="I7410" i="1" l="1"/>
  <c r="H7410" i="1" s="1"/>
  <c r="J7410" i="1"/>
  <c r="L7410" i="1" s="1"/>
  <c r="K7410" i="1" l="1"/>
  <c r="I7411" i="1" l="1"/>
  <c r="H7411" i="1" s="1"/>
  <c r="J7411" i="1"/>
  <c r="L7411" i="1" s="1"/>
  <c r="K7411" i="1" l="1"/>
  <c r="I7412" i="1" l="1"/>
  <c r="H7412" i="1" s="1"/>
  <c r="J7412" i="1"/>
  <c r="L7412" i="1" s="1"/>
  <c r="K7412" i="1" l="1"/>
  <c r="I7413" i="1" l="1"/>
  <c r="H7413" i="1" s="1"/>
  <c r="J7413" i="1"/>
  <c r="L7413" i="1" s="1"/>
  <c r="K7413" i="1" l="1"/>
  <c r="I7414" i="1" l="1"/>
  <c r="H7414" i="1" s="1"/>
  <c r="J7414" i="1"/>
  <c r="L7414" i="1" s="1"/>
  <c r="K7414" i="1" l="1"/>
  <c r="I7415" i="1" l="1"/>
  <c r="H7415" i="1" s="1"/>
  <c r="J7415" i="1"/>
  <c r="L7415" i="1" s="1"/>
  <c r="K7415" i="1" l="1"/>
  <c r="J7416" i="1" l="1"/>
  <c r="L7416" i="1" s="1"/>
  <c r="I7416" i="1"/>
  <c r="H7416" i="1" s="1"/>
  <c r="K7416" i="1" l="1"/>
  <c r="J7417" i="1" l="1"/>
  <c r="L7417" i="1" s="1"/>
  <c r="I7417" i="1"/>
  <c r="H7417" i="1" s="1"/>
  <c r="K7417" i="1" l="1"/>
  <c r="I7418" i="1"/>
  <c r="H7418" i="1" s="1"/>
  <c r="J7418" i="1"/>
  <c r="L7418" i="1" s="1"/>
  <c r="K7418" i="1" l="1"/>
  <c r="J7419" i="1" l="1"/>
  <c r="L7419" i="1" s="1"/>
  <c r="I7419" i="1"/>
  <c r="H7419" i="1" s="1"/>
  <c r="K7419" i="1" l="1"/>
  <c r="J7420" i="1" l="1"/>
  <c r="L7420" i="1" s="1"/>
  <c r="I7420" i="1"/>
  <c r="H7420" i="1" s="1"/>
  <c r="K7420" i="1" l="1"/>
  <c r="J7421" i="1" l="1"/>
  <c r="L7421" i="1" s="1"/>
  <c r="I7421" i="1"/>
  <c r="H7421" i="1" s="1"/>
  <c r="K7421" i="1" l="1"/>
  <c r="I7422" i="1" l="1"/>
  <c r="H7422" i="1" s="1"/>
  <c r="J7422" i="1"/>
  <c r="L7422" i="1" s="1"/>
  <c r="K7422" i="1" l="1"/>
  <c r="I7423" i="1" l="1"/>
  <c r="H7423" i="1" s="1"/>
  <c r="J7423" i="1"/>
  <c r="L7423" i="1" s="1"/>
  <c r="K7423" i="1" l="1"/>
  <c r="I7424" i="1" l="1"/>
  <c r="H7424" i="1" s="1"/>
  <c r="J7424" i="1"/>
  <c r="L7424" i="1" s="1"/>
  <c r="K7424" i="1" l="1"/>
  <c r="I7425" i="1" l="1"/>
  <c r="H7425" i="1" s="1"/>
  <c r="J7425" i="1"/>
  <c r="L7425" i="1" s="1"/>
  <c r="K7425" i="1" l="1"/>
  <c r="J7426" i="1" l="1"/>
  <c r="L7426" i="1" s="1"/>
  <c r="I7426" i="1"/>
  <c r="H7426" i="1" s="1"/>
  <c r="K7426" i="1" l="1"/>
  <c r="J7427" i="1" l="1"/>
  <c r="L7427" i="1" s="1"/>
  <c r="I7427" i="1"/>
  <c r="H7427" i="1" s="1"/>
  <c r="K7427" i="1" l="1"/>
  <c r="I7428" i="1" l="1"/>
  <c r="H7428" i="1" s="1"/>
  <c r="J7428" i="1"/>
  <c r="L7428" i="1" s="1"/>
  <c r="K7428" i="1" l="1"/>
  <c r="J7429" i="1" l="1"/>
  <c r="L7429" i="1" s="1"/>
  <c r="I7429" i="1"/>
  <c r="H7429" i="1" s="1"/>
  <c r="K7429" i="1" l="1"/>
  <c r="I7430" i="1" l="1"/>
  <c r="H7430" i="1" s="1"/>
  <c r="J7430" i="1"/>
  <c r="L7430" i="1" s="1"/>
  <c r="K7430" i="1" l="1"/>
  <c r="I7431" i="1" l="1"/>
  <c r="H7431" i="1" s="1"/>
  <c r="J7431" i="1"/>
  <c r="L7431" i="1" s="1"/>
  <c r="K7431" i="1" l="1"/>
  <c r="I7432" i="1" l="1"/>
  <c r="H7432" i="1" s="1"/>
  <c r="J7432" i="1"/>
  <c r="L7432" i="1" s="1"/>
  <c r="K7432" i="1" l="1"/>
  <c r="J7433" i="1" l="1"/>
  <c r="L7433" i="1" s="1"/>
  <c r="I7433" i="1"/>
  <c r="H7433" i="1" s="1"/>
  <c r="K7433" i="1" l="1"/>
  <c r="I7434" i="1" l="1"/>
  <c r="H7434" i="1" s="1"/>
  <c r="J7434" i="1"/>
  <c r="L7434" i="1" s="1"/>
  <c r="K7434" i="1" l="1"/>
  <c r="J7435" i="1" l="1"/>
  <c r="L7435" i="1" s="1"/>
  <c r="I7435" i="1"/>
  <c r="H7435" i="1" s="1"/>
  <c r="K7435" i="1" l="1"/>
  <c r="J7436" i="1" l="1"/>
  <c r="L7436" i="1" s="1"/>
  <c r="I7436" i="1"/>
  <c r="H7436" i="1" s="1"/>
  <c r="K7436" i="1" l="1"/>
  <c r="J7437" i="1" l="1"/>
  <c r="L7437" i="1" s="1"/>
  <c r="I7437" i="1"/>
  <c r="H7437" i="1" s="1"/>
  <c r="K7437" i="1" l="1"/>
  <c r="J7438" i="1" l="1"/>
  <c r="L7438" i="1" s="1"/>
  <c r="I7438" i="1"/>
  <c r="H7438" i="1" s="1"/>
  <c r="K7438" i="1" l="1"/>
  <c r="J7439" i="1" l="1"/>
  <c r="L7439" i="1" s="1"/>
  <c r="I7439" i="1"/>
  <c r="H7439" i="1" s="1"/>
  <c r="K7439" i="1" l="1"/>
  <c r="I7440" i="1" l="1"/>
  <c r="H7440" i="1" s="1"/>
  <c r="J7440" i="1"/>
  <c r="L7440" i="1" s="1"/>
  <c r="K7440" i="1" l="1"/>
  <c r="I7441" i="1" l="1"/>
  <c r="H7441" i="1" s="1"/>
  <c r="J7441" i="1"/>
  <c r="L7441" i="1" s="1"/>
  <c r="K7441" i="1" l="1"/>
  <c r="I7442" i="1" l="1"/>
  <c r="H7442" i="1" s="1"/>
  <c r="J7442" i="1"/>
  <c r="L7442" i="1" s="1"/>
  <c r="K7442" i="1" l="1"/>
  <c r="J7443" i="1" l="1"/>
  <c r="L7443" i="1" s="1"/>
  <c r="I7443" i="1"/>
  <c r="H7443" i="1" s="1"/>
  <c r="K7443" i="1" l="1"/>
  <c r="I7444" i="1" l="1"/>
  <c r="H7444" i="1" s="1"/>
  <c r="J7444" i="1"/>
  <c r="L7444" i="1" s="1"/>
  <c r="K7444" i="1" l="1"/>
  <c r="I7445" i="1" l="1"/>
  <c r="H7445" i="1" s="1"/>
  <c r="J7445" i="1"/>
  <c r="L7445" i="1" s="1"/>
  <c r="K7445" i="1" l="1"/>
  <c r="I7446" i="1" l="1"/>
  <c r="H7446" i="1" s="1"/>
  <c r="J7446" i="1"/>
  <c r="L7446" i="1" s="1"/>
  <c r="K7446" i="1" l="1"/>
  <c r="I7447" i="1" l="1"/>
  <c r="H7447" i="1" s="1"/>
  <c r="J7447" i="1"/>
  <c r="L7447" i="1" s="1"/>
  <c r="K7447" i="1" l="1"/>
  <c r="I7448" i="1" l="1"/>
  <c r="H7448" i="1" s="1"/>
  <c r="J7448" i="1"/>
  <c r="L7448" i="1" s="1"/>
  <c r="K7448" i="1" l="1"/>
  <c r="I7449" i="1" l="1"/>
  <c r="H7449" i="1" s="1"/>
  <c r="J7449" i="1"/>
  <c r="L7449" i="1" s="1"/>
  <c r="K7449" i="1" l="1"/>
  <c r="J7450" i="1" l="1"/>
  <c r="L7450" i="1" s="1"/>
  <c r="I7450" i="1"/>
  <c r="H7450" i="1" s="1"/>
  <c r="K7450" i="1" l="1"/>
  <c r="J7451" i="1" l="1"/>
  <c r="L7451" i="1" s="1"/>
  <c r="I7451" i="1"/>
  <c r="H7451" i="1" s="1"/>
  <c r="K7451" i="1" l="1"/>
  <c r="J7452" i="1" l="1"/>
  <c r="L7452" i="1" s="1"/>
  <c r="I7452" i="1"/>
  <c r="H7452" i="1" s="1"/>
  <c r="K7452" i="1" l="1"/>
  <c r="I7453" i="1" l="1"/>
  <c r="H7453" i="1" s="1"/>
  <c r="J7453" i="1"/>
  <c r="L7453" i="1" s="1"/>
  <c r="K7453" i="1" l="1"/>
  <c r="J7454" i="1" l="1"/>
  <c r="L7454" i="1" s="1"/>
  <c r="I7454" i="1"/>
  <c r="H7454" i="1" s="1"/>
  <c r="K7454" i="1" l="1"/>
  <c r="J7455" i="1"/>
  <c r="L7455" i="1" s="1"/>
  <c r="I7455" i="1"/>
  <c r="H7455" i="1" s="1"/>
  <c r="K7455" i="1" l="1"/>
  <c r="J7456" i="1" l="1"/>
  <c r="L7456" i="1" s="1"/>
  <c r="I7456" i="1"/>
  <c r="H7456" i="1" s="1"/>
  <c r="K7456" i="1" l="1"/>
  <c r="J7457" i="1" l="1"/>
  <c r="L7457" i="1" s="1"/>
  <c r="I7457" i="1"/>
  <c r="H7457" i="1" s="1"/>
  <c r="K7457" i="1" l="1"/>
  <c r="J7458" i="1"/>
  <c r="L7458" i="1" s="1"/>
  <c r="I7458" i="1"/>
  <c r="H7458" i="1" s="1"/>
  <c r="K7458" i="1" l="1"/>
  <c r="I7459" i="1" l="1"/>
  <c r="H7459" i="1" s="1"/>
  <c r="J7459" i="1"/>
  <c r="L7459" i="1" s="1"/>
  <c r="K7459" i="1" l="1"/>
  <c r="I7460" i="1" l="1"/>
  <c r="H7460" i="1" s="1"/>
  <c r="J7460" i="1"/>
  <c r="L7460" i="1" s="1"/>
  <c r="K7460" i="1" l="1"/>
  <c r="I7461" i="1" l="1"/>
  <c r="H7461" i="1" s="1"/>
  <c r="J7461" i="1"/>
  <c r="L7461" i="1" s="1"/>
  <c r="K7461" i="1" l="1"/>
  <c r="I7462" i="1" l="1"/>
  <c r="H7462" i="1" s="1"/>
  <c r="J7462" i="1"/>
  <c r="L7462" i="1" s="1"/>
  <c r="K7462" i="1" l="1"/>
  <c r="J7463" i="1" l="1"/>
  <c r="L7463" i="1" s="1"/>
  <c r="I7463" i="1"/>
  <c r="H7463" i="1" s="1"/>
  <c r="K7463" i="1" l="1"/>
  <c r="J7464" i="1" l="1"/>
  <c r="L7464" i="1" s="1"/>
  <c r="I7464" i="1"/>
  <c r="H7464" i="1" s="1"/>
  <c r="K7464" i="1" l="1"/>
  <c r="I7465" i="1"/>
  <c r="H7465" i="1" s="1"/>
  <c r="J7465" i="1"/>
  <c r="L7465" i="1" s="1"/>
  <c r="K7465" i="1" l="1"/>
  <c r="J7466" i="1" l="1"/>
  <c r="L7466" i="1" s="1"/>
  <c r="I7466" i="1"/>
  <c r="H7466" i="1" s="1"/>
  <c r="K7466" i="1" l="1"/>
  <c r="J7467" i="1" l="1"/>
  <c r="L7467" i="1" s="1"/>
  <c r="I7467" i="1"/>
  <c r="H7467" i="1" s="1"/>
  <c r="K7467" i="1" l="1"/>
  <c r="I7468" i="1"/>
  <c r="H7468" i="1" s="1"/>
  <c r="J7468" i="1"/>
  <c r="L7468" i="1" s="1"/>
  <c r="K7468" i="1" l="1"/>
  <c r="J7469" i="1" l="1"/>
  <c r="L7469" i="1" s="1"/>
  <c r="I7469" i="1"/>
  <c r="H7469" i="1" s="1"/>
  <c r="K7469" i="1" l="1"/>
  <c r="J7470" i="1" l="1"/>
  <c r="L7470" i="1" s="1"/>
  <c r="I7470" i="1"/>
  <c r="H7470" i="1" s="1"/>
  <c r="K7470" i="1" l="1"/>
  <c r="I7471" i="1" l="1"/>
  <c r="H7471" i="1" s="1"/>
  <c r="J7471" i="1"/>
  <c r="L7471" i="1" s="1"/>
  <c r="K7471" i="1" l="1"/>
  <c r="J7472" i="1" l="1"/>
  <c r="L7472" i="1" s="1"/>
  <c r="I7472" i="1"/>
  <c r="H7472" i="1" s="1"/>
  <c r="K7472" i="1" l="1"/>
  <c r="I7473" i="1" l="1"/>
  <c r="H7473" i="1" s="1"/>
  <c r="J7473" i="1"/>
  <c r="L7473" i="1" s="1"/>
  <c r="K7473" i="1" l="1"/>
  <c r="I7474" i="1" l="1"/>
  <c r="H7474" i="1" s="1"/>
  <c r="J7474" i="1"/>
  <c r="L7474" i="1" s="1"/>
  <c r="K7474" i="1" l="1"/>
  <c r="J7475" i="1" l="1"/>
  <c r="L7475" i="1" s="1"/>
  <c r="I7475" i="1"/>
  <c r="H7475" i="1" s="1"/>
  <c r="K7475" i="1" l="1"/>
  <c r="J7476" i="1" l="1"/>
  <c r="L7476" i="1" s="1"/>
  <c r="I7476" i="1"/>
  <c r="H7476" i="1" s="1"/>
  <c r="K7476" i="1" l="1"/>
  <c r="J7477" i="1" l="1"/>
  <c r="L7477" i="1" s="1"/>
  <c r="I7477" i="1"/>
  <c r="H7477" i="1" s="1"/>
  <c r="K7477" i="1" l="1"/>
  <c r="I7478" i="1" l="1"/>
  <c r="H7478" i="1" s="1"/>
  <c r="J7478" i="1"/>
  <c r="L7478" i="1" s="1"/>
  <c r="K7478" i="1" l="1"/>
  <c r="I7479" i="1" l="1"/>
  <c r="H7479" i="1" s="1"/>
  <c r="J7479" i="1"/>
  <c r="L7479" i="1" s="1"/>
  <c r="K7479" i="1" l="1"/>
  <c r="J7480" i="1" l="1"/>
  <c r="L7480" i="1" s="1"/>
  <c r="I7480" i="1"/>
  <c r="H7480" i="1" s="1"/>
  <c r="K7480" i="1" l="1"/>
  <c r="I7481" i="1" l="1"/>
  <c r="H7481" i="1" s="1"/>
  <c r="J7481" i="1"/>
  <c r="L7481" i="1" s="1"/>
  <c r="K7481" i="1" l="1"/>
  <c r="J7482" i="1" l="1"/>
  <c r="L7482" i="1" s="1"/>
  <c r="I7482" i="1"/>
  <c r="H7482" i="1" s="1"/>
  <c r="K7482" i="1" l="1"/>
  <c r="I7483" i="1" l="1"/>
  <c r="H7483" i="1" s="1"/>
  <c r="J7483" i="1"/>
  <c r="L7483" i="1" s="1"/>
  <c r="K7483" i="1" l="1"/>
  <c r="I7484" i="1" l="1"/>
  <c r="H7484" i="1" s="1"/>
  <c r="J7484" i="1"/>
  <c r="L7484" i="1" s="1"/>
  <c r="K7484" i="1" l="1"/>
  <c r="J7485" i="1" l="1"/>
  <c r="L7485" i="1" s="1"/>
  <c r="I7485" i="1"/>
  <c r="H7485" i="1" s="1"/>
  <c r="K7485" i="1" l="1"/>
  <c r="I7486" i="1" l="1"/>
  <c r="H7486" i="1" s="1"/>
  <c r="J7486" i="1"/>
  <c r="L7486" i="1" s="1"/>
  <c r="K7486" i="1" l="1"/>
  <c r="I7487" i="1" l="1"/>
  <c r="H7487" i="1" s="1"/>
  <c r="J7487" i="1"/>
  <c r="L7487" i="1" s="1"/>
  <c r="K7487" i="1" l="1"/>
  <c r="J7488" i="1" l="1"/>
  <c r="L7488" i="1" s="1"/>
  <c r="I7488" i="1"/>
  <c r="H7488" i="1" s="1"/>
  <c r="K7488" i="1" l="1"/>
  <c r="I7489" i="1" l="1"/>
  <c r="H7489" i="1" s="1"/>
  <c r="J7489" i="1"/>
  <c r="L7489" i="1" s="1"/>
  <c r="K7489" i="1" l="1"/>
  <c r="I7490" i="1" l="1"/>
  <c r="H7490" i="1" s="1"/>
  <c r="J7490" i="1"/>
  <c r="L7490" i="1" s="1"/>
  <c r="K7490" i="1" l="1"/>
  <c r="J7491" i="1" l="1"/>
  <c r="L7491" i="1" s="1"/>
  <c r="I7491" i="1"/>
  <c r="H7491" i="1" s="1"/>
  <c r="K7491" i="1" l="1"/>
  <c r="I7492" i="1" l="1"/>
  <c r="H7492" i="1" s="1"/>
  <c r="J7492" i="1"/>
  <c r="L7492" i="1" s="1"/>
  <c r="K7492" i="1" l="1"/>
  <c r="J7493" i="1" l="1"/>
  <c r="L7493" i="1" s="1"/>
  <c r="I7493" i="1"/>
  <c r="H7493" i="1" s="1"/>
  <c r="K7493" i="1" l="1"/>
  <c r="J7494" i="1"/>
  <c r="L7494" i="1" s="1"/>
  <c r="I7494" i="1"/>
  <c r="H7494" i="1" s="1"/>
  <c r="K7494" i="1" l="1"/>
  <c r="I7495" i="1" l="1"/>
  <c r="H7495" i="1" s="1"/>
  <c r="J7495" i="1"/>
  <c r="L7495" i="1" s="1"/>
  <c r="K7495" i="1" l="1"/>
  <c r="I7496" i="1" l="1"/>
  <c r="H7496" i="1" s="1"/>
  <c r="J7496" i="1"/>
  <c r="L7496" i="1" s="1"/>
  <c r="K7496" i="1" l="1"/>
  <c r="I7497" i="1" l="1"/>
  <c r="H7497" i="1" s="1"/>
  <c r="J7497" i="1"/>
  <c r="L7497" i="1" s="1"/>
  <c r="K7497" i="1" l="1"/>
  <c r="I7498" i="1" l="1"/>
  <c r="H7498" i="1" s="1"/>
  <c r="J7498" i="1"/>
  <c r="L7498" i="1" s="1"/>
  <c r="K7498" i="1" l="1"/>
  <c r="J7499" i="1" l="1"/>
  <c r="L7499" i="1" s="1"/>
  <c r="I7499" i="1"/>
  <c r="H7499" i="1" s="1"/>
  <c r="K7499" i="1" l="1"/>
  <c r="J7500" i="1" l="1"/>
  <c r="L7500" i="1" s="1"/>
  <c r="I7500" i="1"/>
  <c r="H7500" i="1" s="1"/>
  <c r="K7500" i="1" l="1"/>
  <c r="I7501" i="1" l="1"/>
  <c r="H7501" i="1" s="1"/>
  <c r="J7501" i="1"/>
  <c r="L7501" i="1" s="1"/>
  <c r="K7501" i="1" l="1"/>
  <c r="J7502" i="1" l="1"/>
  <c r="L7502" i="1" s="1"/>
  <c r="I7502" i="1"/>
  <c r="H7502" i="1" s="1"/>
  <c r="K7502" i="1" l="1"/>
  <c r="J7503" i="1" l="1"/>
  <c r="L7503" i="1" s="1"/>
  <c r="I7503" i="1"/>
  <c r="H7503" i="1" s="1"/>
  <c r="K7503" i="1" l="1"/>
  <c r="J7504" i="1"/>
  <c r="L7504" i="1" s="1"/>
  <c r="I7504" i="1"/>
  <c r="H7504" i="1" s="1"/>
  <c r="K7504" i="1" l="1"/>
  <c r="I7505" i="1" l="1"/>
  <c r="H7505" i="1" s="1"/>
  <c r="J7505" i="1"/>
  <c r="L7505" i="1" s="1"/>
  <c r="K7505" i="1" l="1"/>
  <c r="I7506" i="1" l="1"/>
  <c r="H7506" i="1" s="1"/>
  <c r="J7506" i="1"/>
  <c r="L7506" i="1" s="1"/>
  <c r="K7506" i="1" l="1"/>
  <c r="J7507" i="1" l="1"/>
  <c r="L7507" i="1" s="1"/>
  <c r="I7507" i="1"/>
  <c r="H7507" i="1" s="1"/>
  <c r="K7507" i="1" l="1"/>
  <c r="J7508" i="1" l="1"/>
  <c r="L7508" i="1" s="1"/>
  <c r="I7508" i="1"/>
  <c r="H7508" i="1" s="1"/>
  <c r="K7508" i="1" l="1"/>
  <c r="I7509" i="1" l="1"/>
  <c r="H7509" i="1" s="1"/>
  <c r="J7509" i="1"/>
  <c r="L7509" i="1" s="1"/>
  <c r="K7509" i="1" l="1"/>
  <c r="J7510" i="1" l="1"/>
  <c r="L7510" i="1" s="1"/>
  <c r="I7510" i="1"/>
  <c r="H7510" i="1" s="1"/>
  <c r="K7510" i="1" l="1"/>
  <c r="J7511" i="1" l="1"/>
  <c r="L7511" i="1" s="1"/>
  <c r="I7511" i="1"/>
  <c r="H7511" i="1" s="1"/>
  <c r="K7511" i="1" l="1"/>
  <c r="J7512" i="1" l="1"/>
  <c r="L7512" i="1" s="1"/>
  <c r="I7512" i="1"/>
  <c r="H7512" i="1" s="1"/>
  <c r="K7512" i="1" l="1"/>
  <c r="J7513" i="1" l="1"/>
  <c r="L7513" i="1" s="1"/>
  <c r="I7513" i="1"/>
  <c r="H7513" i="1" s="1"/>
  <c r="K7513" i="1" l="1"/>
  <c r="I7514" i="1" l="1"/>
  <c r="H7514" i="1" s="1"/>
  <c r="J7514" i="1"/>
  <c r="L7514" i="1" s="1"/>
  <c r="K7514" i="1" l="1"/>
  <c r="I7515" i="1" l="1"/>
  <c r="H7515" i="1" s="1"/>
  <c r="J7515" i="1"/>
  <c r="L7515" i="1" s="1"/>
  <c r="K7515" i="1" l="1"/>
  <c r="I7516" i="1" l="1"/>
  <c r="H7516" i="1" s="1"/>
  <c r="J7516" i="1"/>
  <c r="L7516" i="1" s="1"/>
  <c r="K7516" i="1" l="1"/>
  <c r="I7517" i="1" l="1"/>
  <c r="H7517" i="1" s="1"/>
  <c r="J7517" i="1"/>
  <c r="L7517" i="1" s="1"/>
  <c r="K7517" i="1" l="1"/>
  <c r="J7518" i="1" l="1"/>
  <c r="L7518" i="1" s="1"/>
  <c r="I7518" i="1"/>
  <c r="H7518" i="1" s="1"/>
  <c r="K7518" i="1" l="1"/>
  <c r="J7519" i="1" l="1"/>
  <c r="L7519" i="1" s="1"/>
  <c r="I7519" i="1"/>
  <c r="H7519" i="1" s="1"/>
  <c r="K7519" i="1" l="1"/>
  <c r="I7520" i="1" l="1"/>
  <c r="H7520" i="1" s="1"/>
  <c r="J7520" i="1"/>
  <c r="L7520" i="1" s="1"/>
  <c r="K7520" i="1" l="1"/>
  <c r="J7521" i="1" l="1"/>
  <c r="L7521" i="1" s="1"/>
  <c r="I7521" i="1"/>
  <c r="H7521" i="1" s="1"/>
  <c r="K7521" i="1" l="1"/>
  <c r="I7522" i="1" l="1"/>
  <c r="H7522" i="1" s="1"/>
  <c r="J7522" i="1"/>
  <c r="L7522" i="1" s="1"/>
  <c r="K7522" i="1" l="1"/>
  <c r="I7523" i="1" l="1"/>
  <c r="H7523" i="1" s="1"/>
  <c r="J7523" i="1"/>
  <c r="L7523" i="1" s="1"/>
  <c r="K7523" i="1" l="1"/>
  <c r="I7524" i="1" l="1"/>
  <c r="H7524" i="1" s="1"/>
  <c r="J7524" i="1"/>
  <c r="L7524" i="1" s="1"/>
  <c r="K7524" i="1" l="1"/>
  <c r="J7525" i="1" l="1"/>
  <c r="L7525" i="1" s="1"/>
  <c r="I7525" i="1"/>
  <c r="H7525" i="1" s="1"/>
  <c r="K7525" i="1" l="1"/>
  <c r="J7526" i="1" l="1"/>
  <c r="L7526" i="1" s="1"/>
  <c r="I7526" i="1"/>
  <c r="H7526" i="1" s="1"/>
  <c r="K7526" i="1" l="1"/>
  <c r="I7527" i="1" l="1"/>
  <c r="H7527" i="1" s="1"/>
  <c r="J7527" i="1"/>
  <c r="L7527" i="1" s="1"/>
  <c r="K7527" i="1" l="1"/>
  <c r="I7528" i="1" l="1"/>
  <c r="H7528" i="1" s="1"/>
  <c r="J7528" i="1"/>
  <c r="L7528" i="1" s="1"/>
  <c r="K7528" i="1" l="1"/>
  <c r="J7529" i="1" l="1"/>
  <c r="L7529" i="1" s="1"/>
  <c r="I7529" i="1"/>
  <c r="H7529" i="1" s="1"/>
  <c r="K7529" i="1" l="1"/>
  <c r="I7530" i="1" l="1"/>
  <c r="H7530" i="1" s="1"/>
  <c r="J7530" i="1"/>
  <c r="L7530" i="1" s="1"/>
  <c r="K7530" i="1" l="1"/>
  <c r="I7531" i="1" l="1"/>
  <c r="H7531" i="1" s="1"/>
  <c r="J7531" i="1"/>
  <c r="L7531" i="1" s="1"/>
  <c r="K7531" i="1" l="1"/>
  <c r="I7532" i="1" l="1"/>
  <c r="H7532" i="1" s="1"/>
  <c r="J7532" i="1"/>
  <c r="L7532" i="1" s="1"/>
  <c r="K7532" i="1" l="1"/>
  <c r="J7533" i="1" l="1"/>
  <c r="L7533" i="1" s="1"/>
  <c r="I7533" i="1"/>
  <c r="H7533" i="1" s="1"/>
  <c r="K7533" i="1" l="1"/>
  <c r="I7534" i="1" l="1"/>
  <c r="H7534" i="1" s="1"/>
  <c r="J7534" i="1"/>
  <c r="L7534" i="1" s="1"/>
  <c r="K7534" i="1" l="1"/>
  <c r="I7535" i="1" l="1"/>
  <c r="H7535" i="1" s="1"/>
  <c r="J7535" i="1"/>
  <c r="L7535" i="1" s="1"/>
  <c r="K7535" i="1" l="1"/>
  <c r="I7536" i="1" l="1"/>
  <c r="H7536" i="1" s="1"/>
  <c r="J7536" i="1"/>
  <c r="L7536" i="1" s="1"/>
  <c r="K7536" i="1" l="1"/>
  <c r="J7537" i="1" l="1"/>
  <c r="L7537" i="1" s="1"/>
  <c r="I7537" i="1"/>
  <c r="H7537" i="1" s="1"/>
  <c r="K7537" i="1" l="1"/>
  <c r="I7538" i="1" l="1"/>
  <c r="H7538" i="1" s="1"/>
  <c r="J7538" i="1"/>
  <c r="L7538" i="1" s="1"/>
  <c r="K7538" i="1" l="1"/>
  <c r="I7539" i="1" l="1"/>
  <c r="H7539" i="1" s="1"/>
  <c r="J7539" i="1"/>
  <c r="L7539" i="1" s="1"/>
  <c r="K7539" i="1" l="1"/>
  <c r="I7540" i="1" l="1"/>
  <c r="H7540" i="1" s="1"/>
  <c r="J7540" i="1"/>
  <c r="L7540" i="1" s="1"/>
  <c r="K7540" i="1" l="1"/>
  <c r="I7541" i="1" l="1"/>
  <c r="H7541" i="1" s="1"/>
  <c r="J7541" i="1"/>
  <c r="L7541" i="1" s="1"/>
  <c r="K7541" i="1" l="1"/>
  <c r="J7542" i="1" l="1"/>
  <c r="L7542" i="1" s="1"/>
  <c r="I7542" i="1"/>
  <c r="H7542" i="1" s="1"/>
  <c r="K7542" i="1" l="1"/>
  <c r="J7543" i="1" l="1"/>
  <c r="L7543" i="1" s="1"/>
  <c r="I7543" i="1"/>
  <c r="H7543" i="1" s="1"/>
  <c r="K7543" i="1" l="1"/>
  <c r="I7544" i="1" l="1"/>
  <c r="H7544" i="1" s="1"/>
  <c r="J7544" i="1"/>
  <c r="L7544" i="1" s="1"/>
  <c r="K7544" i="1" l="1"/>
  <c r="I7545" i="1" l="1"/>
  <c r="H7545" i="1" s="1"/>
  <c r="J7545" i="1"/>
  <c r="L7545" i="1" s="1"/>
  <c r="K7545" i="1" l="1"/>
  <c r="I7546" i="1" l="1"/>
  <c r="H7546" i="1" s="1"/>
  <c r="J7546" i="1"/>
  <c r="L7546" i="1" s="1"/>
  <c r="K7546" i="1" l="1"/>
  <c r="I7547" i="1" l="1"/>
  <c r="H7547" i="1" s="1"/>
  <c r="J7547" i="1"/>
  <c r="L7547" i="1" s="1"/>
  <c r="K7547" i="1" l="1"/>
  <c r="J7548" i="1" l="1"/>
  <c r="L7548" i="1" s="1"/>
  <c r="I7548" i="1"/>
  <c r="H7548" i="1" s="1"/>
  <c r="K7548" i="1" l="1"/>
  <c r="I7549" i="1" l="1"/>
  <c r="H7549" i="1" s="1"/>
  <c r="J7549" i="1"/>
  <c r="L7549" i="1" s="1"/>
  <c r="K7549" i="1" l="1"/>
  <c r="J7550" i="1" l="1"/>
  <c r="L7550" i="1" s="1"/>
  <c r="I7550" i="1"/>
  <c r="H7550" i="1" s="1"/>
  <c r="K7550" i="1" l="1"/>
  <c r="I7551" i="1" l="1"/>
  <c r="H7551" i="1" s="1"/>
  <c r="J7551" i="1"/>
  <c r="L7551" i="1" s="1"/>
  <c r="K7551" i="1" l="1"/>
  <c r="J7552" i="1" l="1"/>
  <c r="L7552" i="1" s="1"/>
  <c r="I7552" i="1"/>
  <c r="H7552" i="1" s="1"/>
  <c r="K7552" i="1" l="1"/>
  <c r="J7553" i="1" l="1"/>
  <c r="L7553" i="1" s="1"/>
  <c r="I7553" i="1"/>
  <c r="H7553" i="1" s="1"/>
  <c r="K7553" i="1" l="1"/>
  <c r="I7554" i="1" l="1"/>
  <c r="H7554" i="1" s="1"/>
  <c r="J7554" i="1"/>
  <c r="L7554" i="1" s="1"/>
  <c r="K7554" i="1" l="1"/>
  <c r="I7555" i="1" l="1"/>
  <c r="H7555" i="1" s="1"/>
  <c r="J7555" i="1"/>
  <c r="L7555" i="1" s="1"/>
  <c r="K7555" i="1" l="1"/>
  <c r="J7556" i="1" l="1"/>
  <c r="L7556" i="1" s="1"/>
  <c r="I7556" i="1"/>
  <c r="H7556" i="1" s="1"/>
  <c r="K7556" i="1" l="1"/>
  <c r="J7557" i="1" l="1"/>
  <c r="L7557" i="1" s="1"/>
  <c r="I7557" i="1"/>
  <c r="H7557" i="1" s="1"/>
  <c r="K7557" i="1" l="1"/>
  <c r="I7558" i="1" l="1"/>
  <c r="H7558" i="1" s="1"/>
  <c r="J7558" i="1"/>
  <c r="L7558" i="1" s="1"/>
  <c r="K7558" i="1" l="1"/>
  <c r="I7559" i="1" l="1"/>
  <c r="H7559" i="1" s="1"/>
  <c r="J7559" i="1"/>
  <c r="L7559" i="1" s="1"/>
  <c r="K7559" i="1" l="1"/>
  <c r="I7560" i="1" l="1"/>
  <c r="H7560" i="1" s="1"/>
  <c r="J7560" i="1"/>
  <c r="L7560" i="1" s="1"/>
  <c r="K7560" i="1" l="1"/>
  <c r="I7561" i="1" l="1"/>
  <c r="H7561" i="1" s="1"/>
  <c r="J7561" i="1"/>
  <c r="L7561" i="1" s="1"/>
  <c r="K7561" i="1" l="1"/>
  <c r="I7562" i="1" l="1"/>
  <c r="H7562" i="1" s="1"/>
  <c r="J7562" i="1"/>
  <c r="L7562" i="1" s="1"/>
  <c r="K7562" i="1" l="1"/>
  <c r="I7563" i="1" l="1"/>
  <c r="H7563" i="1" s="1"/>
  <c r="J7563" i="1"/>
  <c r="L7563" i="1" s="1"/>
  <c r="K7563" i="1" l="1"/>
  <c r="J7564" i="1" l="1"/>
  <c r="L7564" i="1" s="1"/>
  <c r="I7564" i="1"/>
  <c r="H7564" i="1" s="1"/>
  <c r="K7564" i="1" l="1"/>
  <c r="I7565" i="1" l="1"/>
  <c r="H7565" i="1" s="1"/>
  <c r="J7565" i="1"/>
  <c r="L7565" i="1" s="1"/>
  <c r="K7565" i="1" l="1"/>
  <c r="I7566" i="1" l="1"/>
  <c r="H7566" i="1" s="1"/>
  <c r="J7566" i="1"/>
  <c r="L7566" i="1" s="1"/>
  <c r="K7566" i="1" l="1"/>
  <c r="I7567" i="1" l="1"/>
  <c r="H7567" i="1" s="1"/>
  <c r="J7567" i="1"/>
  <c r="L7567" i="1" s="1"/>
  <c r="K7567" i="1" l="1"/>
  <c r="J7568" i="1" l="1"/>
  <c r="L7568" i="1" s="1"/>
  <c r="I7568" i="1"/>
  <c r="H7568" i="1" s="1"/>
  <c r="K7568" i="1" l="1"/>
  <c r="J7569" i="1" l="1"/>
  <c r="L7569" i="1" s="1"/>
  <c r="I7569" i="1"/>
  <c r="H7569" i="1" s="1"/>
  <c r="K7569" i="1" l="1"/>
  <c r="J7570" i="1" l="1"/>
  <c r="L7570" i="1" s="1"/>
  <c r="I7570" i="1"/>
  <c r="H7570" i="1" s="1"/>
  <c r="K7570" i="1" l="1"/>
  <c r="J7571" i="1" l="1"/>
  <c r="L7571" i="1" s="1"/>
  <c r="I7571" i="1"/>
  <c r="H7571" i="1" s="1"/>
  <c r="K7571" i="1" l="1"/>
  <c r="I7572" i="1" l="1"/>
  <c r="H7572" i="1" s="1"/>
  <c r="J7572" i="1"/>
  <c r="L7572" i="1" s="1"/>
  <c r="K7572" i="1" l="1"/>
  <c r="J7573" i="1" l="1"/>
  <c r="L7573" i="1" s="1"/>
  <c r="I7573" i="1"/>
  <c r="H7573" i="1" s="1"/>
  <c r="K7573" i="1" l="1"/>
  <c r="J7574" i="1" l="1"/>
  <c r="L7574" i="1" s="1"/>
  <c r="I7574" i="1"/>
  <c r="H7574" i="1" s="1"/>
  <c r="K7574" i="1" l="1"/>
  <c r="J7575" i="1" l="1"/>
  <c r="L7575" i="1" s="1"/>
  <c r="I7575" i="1"/>
  <c r="H7575" i="1" s="1"/>
  <c r="K7575" i="1" l="1"/>
  <c r="J7576" i="1" l="1"/>
  <c r="L7576" i="1" s="1"/>
  <c r="I7576" i="1"/>
  <c r="H7576" i="1" s="1"/>
  <c r="K7576" i="1" l="1"/>
  <c r="I7577" i="1" l="1"/>
  <c r="H7577" i="1" s="1"/>
  <c r="J7577" i="1"/>
  <c r="L7577" i="1" s="1"/>
  <c r="K7577" i="1" l="1"/>
  <c r="J7578" i="1" l="1"/>
  <c r="L7578" i="1" s="1"/>
  <c r="I7578" i="1"/>
  <c r="H7578" i="1" s="1"/>
  <c r="K7578" i="1" l="1"/>
  <c r="J7579" i="1" l="1"/>
  <c r="L7579" i="1" s="1"/>
  <c r="I7579" i="1"/>
  <c r="H7579" i="1" s="1"/>
  <c r="K7579" i="1" l="1"/>
  <c r="J7580" i="1" l="1"/>
  <c r="L7580" i="1" s="1"/>
  <c r="I7580" i="1"/>
  <c r="H7580" i="1" s="1"/>
  <c r="K7580" i="1" l="1"/>
  <c r="J7581" i="1"/>
  <c r="L7581" i="1" s="1"/>
  <c r="I7581" i="1"/>
  <c r="H7581" i="1" s="1"/>
  <c r="K7581" i="1" l="1"/>
  <c r="J7582" i="1" l="1"/>
  <c r="L7582" i="1" s="1"/>
  <c r="I7582" i="1"/>
  <c r="H7582" i="1" s="1"/>
  <c r="K7582" i="1" l="1"/>
  <c r="J7583" i="1" l="1"/>
  <c r="L7583" i="1" s="1"/>
  <c r="I7583" i="1"/>
  <c r="H7583" i="1" s="1"/>
  <c r="K7583" i="1" l="1"/>
  <c r="J7584" i="1" l="1"/>
  <c r="L7584" i="1" s="1"/>
  <c r="I7584" i="1"/>
  <c r="H7584" i="1" s="1"/>
  <c r="K7584" i="1" l="1"/>
  <c r="J7585" i="1" l="1"/>
  <c r="L7585" i="1" s="1"/>
  <c r="I7585" i="1"/>
  <c r="H7585" i="1" s="1"/>
  <c r="K7585" i="1" l="1"/>
  <c r="J7586" i="1" l="1"/>
  <c r="L7586" i="1" s="1"/>
  <c r="I7586" i="1"/>
  <c r="H7586" i="1" s="1"/>
  <c r="K7586" i="1" l="1"/>
  <c r="J7587" i="1" l="1"/>
  <c r="L7587" i="1" s="1"/>
  <c r="I7587" i="1"/>
  <c r="H7587" i="1" s="1"/>
  <c r="K7587" i="1" l="1"/>
  <c r="J7588" i="1" l="1"/>
  <c r="L7588" i="1" s="1"/>
  <c r="I7588" i="1"/>
  <c r="H7588" i="1" s="1"/>
  <c r="K7588" i="1" l="1"/>
  <c r="I7589" i="1" l="1"/>
  <c r="H7589" i="1" s="1"/>
  <c r="J7589" i="1"/>
  <c r="L7589" i="1" s="1"/>
  <c r="K7589" i="1" l="1"/>
  <c r="I7590" i="1" l="1"/>
  <c r="H7590" i="1" s="1"/>
  <c r="J7590" i="1"/>
  <c r="L7590" i="1" s="1"/>
  <c r="K7590" i="1" l="1"/>
  <c r="J7591" i="1" l="1"/>
  <c r="L7591" i="1" s="1"/>
  <c r="I7591" i="1"/>
  <c r="H7591" i="1" s="1"/>
  <c r="K7591" i="1" l="1"/>
  <c r="I7592" i="1" l="1"/>
  <c r="H7592" i="1" s="1"/>
  <c r="J7592" i="1"/>
  <c r="L7592" i="1" s="1"/>
  <c r="K7592" i="1" l="1"/>
  <c r="I7593" i="1" l="1"/>
  <c r="H7593" i="1" s="1"/>
  <c r="J7593" i="1"/>
  <c r="L7593" i="1" s="1"/>
  <c r="K7593" i="1" l="1"/>
  <c r="J7594" i="1" l="1"/>
  <c r="L7594" i="1" s="1"/>
  <c r="I7594" i="1"/>
  <c r="H7594" i="1" s="1"/>
  <c r="K7594" i="1" l="1"/>
  <c r="I7595" i="1" l="1"/>
  <c r="H7595" i="1" s="1"/>
  <c r="J7595" i="1"/>
  <c r="L7595" i="1" s="1"/>
  <c r="K7595" i="1" l="1"/>
  <c r="J7596" i="1" l="1"/>
  <c r="L7596" i="1" s="1"/>
  <c r="I7596" i="1"/>
  <c r="H7596" i="1" s="1"/>
  <c r="K7596" i="1" l="1"/>
  <c r="J7597" i="1" l="1"/>
  <c r="L7597" i="1" s="1"/>
  <c r="I7597" i="1"/>
  <c r="H7597" i="1" s="1"/>
  <c r="K7597" i="1" l="1"/>
  <c r="I7598" i="1" l="1"/>
  <c r="H7598" i="1" s="1"/>
  <c r="J7598" i="1"/>
  <c r="L7598" i="1" s="1"/>
  <c r="K7598" i="1" l="1"/>
  <c r="I7599" i="1" l="1"/>
  <c r="H7599" i="1" s="1"/>
  <c r="J7599" i="1"/>
  <c r="L7599" i="1" s="1"/>
  <c r="K7599" i="1" l="1"/>
  <c r="J7600" i="1" l="1"/>
  <c r="L7600" i="1" s="1"/>
  <c r="I7600" i="1"/>
  <c r="H7600" i="1" s="1"/>
  <c r="K7600" i="1" l="1"/>
  <c r="J7601" i="1" l="1"/>
  <c r="L7601" i="1" s="1"/>
  <c r="I7601" i="1"/>
  <c r="H7601" i="1" s="1"/>
  <c r="K7601" i="1" l="1"/>
  <c r="J7602" i="1" l="1"/>
  <c r="L7602" i="1" s="1"/>
  <c r="I7602" i="1"/>
  <c r="H7602" i="1" s="1"/>
  <c r="K7602" i="1" l="1"/>
  <c r="J7603" i="1" l="1"/>
  <c r="L7603" i="1" s="1"/>
  <c r="I7603" i="1"/>
  <c r="H7603" i="1" s="1"/>
  <c r="K7603" i="1" l="1"/>
  <c r="I7604" i="1" l="1"/>
  <c r="H7604" i="1" s="1"/>
  <c r="J7604" i="1"/>
  <c r="L7604" i="1" s="1"/>
  <c r="K7604" i="1" l="1"/>
  <c r="J7605" i="1" l="1"/>
  <c r="L7605" i="1" s="1"/>
  <c r="I7605" i="1"/>
  <c r="H7605" i="1" s="1"/>
  <c r="K7605" i="1" l="1"/>
  <c r="J7606" i="1" l="1"/>
  <c r="L7606" i="1" s="1"/>
  <c r="I7606" i="1"/>
  <c r="H7606" i="1" s="1"/>
  <c r="K7606" i="1" l="1"/>
  <c r="I7607" i="1" l="1"/>
  <c r="H7607" i="1" s="1"/>
  <c r="J7607" i="1"/>
  <c r="L7607" i="1" s="1"/>
  <c r="K7607" i="1" l="1"/>
  <c r="J7608" i="1" l="1"/>
  <c r="L7608" i="1" s="1"/>
  <c r="I7608" i="1"/>
  <c r="H7608" i="1" s="1"/>
  <c r="K7608" i="1" l="1"/>
  <c r="J7609" i="1" l="1"/>
  <c r="L7609" i="1" s="1"/>
  <c r="I7609" i="1"/>
  <c r="H7609" i="1" s="1"/>
  <c r="K7609" i="1" l="1"/>
  <c r="J7610" i="1" l="1"/>
  <c r="L7610" i="1" s="1"/>
  <c r="I7610" i="1"/>
  <c r="H7610" i="1" s="1"/>
  <c r="K7610" i="1" l="1"/>
  <c r="J7611" i="1" l="1"/>
  <c r="L7611" i="1" s="1"/>
  <c r="I7611" i="1"/>
  <c r="H7611" i="1" s="1"/>
  <c r="K7611" i="1" l="1"/>
  <c r="J7612" i="1" l="1"/>
  <c r="L7612" i="1" s="1"/>
  <c r="I7612" i="1"/>
  <c r="H7612" i="1" s="1"/>
  <c r="K7612" i="1" l="1"/>
  <c r="J7613" i="1" l="1"/>
  <c r="L7613" i="1" s="1"/>
  <c r="I7613" i="1"/>
  <c r="H7613" i="1" s="1"/>
  <c r="K7613" i="1" l="1"/>
  <c r="J7614" i="1" l="1"/>
  <c r="L7614" i="1" s="1"/>
  <c r="I7614" i="1"/>
  <c r="H7614" i="1" s="1"/>
  <c r="K7614" i="1" l="1"/>
  <c r="J7615" i="1" l="1"/>
  <c r="L7615" i="1" s="1"/>
  <c r="I7615" i="1"/>
  <c r="H7615" i="1" s="1"/>
  <c r="K7615" i="1" l="1"/>
  <c r="J7616" i="1" l="1"/>
  <c r="L7616" i="1" s="1"/>
  <c r="I7616" i="1"/>
  <c r="H7616" i="1" s="1"/>
  <c r="K7616" i="1" l="1"/>
  <c r="I7617" i="1" l="1"/>
  <c r="H7617" i="1" s="1"/>
  <c r="J7617" i="1"/>
  <c r="L7617" i="1" s="1"/>
  <c r="K7617" i="1" l="1"/>
  <c r="J7618" i="1" l="1"/>
  <c r="L7618" i="1" s="1"/>
  <c r="I7618" i="1"/>
  <c r="H7618" i="1" s="1"/>
  <c r="K7618" i="1" l="1"/>
  <c r="J7619" i="1" l="1"/>
  <c r="L7619" i="1" s="1"/>
  <c r="I7619" i="1"/>
  <c r="H7619" i="1" s="1"/>
  <c r="K7619" i="1" l="1"/>
  <c r="J7620" i="1" l="1"/>
  <c r="L7620" i="1" s="1"/>
  <c r="I7620" i="1"/>
  <c r="H7620" i="1" s="1"/>
  <c r="K7620" i="1" l="1"/>
  <c r="I7621" i="1" l="1"/>
  <c r="H7621" i="1" s="1"/>
  <c r="J7621" i="1"/>
  <c r="L7621" i="1" s="1"/>
  <c r="K7621" i="1" l="1"/>
  <c r="J7622" i="1" l="1"/>
  <c r="L7622" i="1" s="1"/>
  <c r="I7622" i="1"/>
  <c r="H7622" i="1" s="1"/>
  <c r="K7622" i="1" l="1"/>
  <c r="I7623" i="1" l="1"/>
  <c r="H7623" i="1" s="1"/>
  <c r="J7623" i="1"/>
  <c r="L7623" i="1" s="1"/>
  <c r="K7623" i="1" l="1"/>
  <c r="J7624" i="1" l="1"/>
  <c r="L7624" i="1" s="1"/>
  <c r="I7624" i="1"/>
  <c r="H7624" i="1" s="1"/>
  <c r="K7624" i="1" l="1"/>
  <c r="I7625" i="1" l="1"/>
  <c r="H7625" i="1" s="1"/>
  <c r="J7625" i="1"/>
  <c r="L7625" i="1" s="1"/>
  <c r="K7625" i="1" l="1"/>
  <c r="I7626" i="1" l="1"/>
  <c r="H7626" i="1" s="1"/>
  <c r="J7626" i="1"/>
  <c r="L7626" i="1" s="1"/>
  <c r="K7626" i="1" l="1"/>
  <c r="J7627" i="1" l="1"/>
  <c r="L7627" i="1" s="1"/>
  <c r="I7627" i="1"/>
  <c r="H7627" i="1" s="1"/>
  <c r="K7627" i="1" l="1"/>
  <c r="I7628" i="1" l="1"/>
  <c r="H7628" i="1" s="1"/>
  <c r="J7628" i="1"/>
  <c r="L7628" i="1" s="1"/>
  <c r="K7628" i="1" l="1"/>
  <c r="J7629" i="1" l="1"/>
  <c r="L7629" i="1" s="1"/>
  <c r="I7629" i="1"/>
  <c r="H7629" i="1" s="1"/>
  <c r="K7629" i="1" l="1"/>
  <c r="J7630" i="1" l="1"/>
  <c r="L7630" i="1" s="1"/>
  <c r="I7630" i="1"/>
  <c r="H7630" i="1" s="1"/>
  <c r="K7630" i="1" l="1"/>
  <c r="I7631" i="1" l="1"/>
  <c r="H7631" i="1" s="1"/>
  <c r="J7631" i="1"/>
  <c r="L7631" i="1" s="1"/>
  <c r="K7631" i="1" l="1"/>
  <c r="J7632" i="1" l="1"/>
  <c r="L7632" i="1" s="1"/>
  <c r="I7632" i="1"/>
  <c r="H7632" i="1" s="1"/>
  <c r="K7632" i="1" l="1"/>
  <c r="I7633" i="1" l="1"/>
  <c r="H7633" i="1" s="1"/>
  <c r="J7633" i="1"/>
  <c r="L7633" i="1" s="1"/>
  <c r="K7633" i="1" l="1"/>
  <c r="I7634" i="1" l="1"/>
  <c r="H7634" i="1" s="1"/>
  <c r="J7634" i="1"/>
  <c r="L7634" i="1" s="1"/>
  <c r="K7634" i="1" l="1"/>
  <c r="I7635" i="1" l="1"/>
  <c r="H7635" i="1" s="1"/>
  <c r="J7635" i="1"/>
  <c r="L7635" i="1" s="1"/>
  <c r="K7635" i="1" l="1"/>
  <c r="I7636" i="1" l="1"/>
  <c r="H7636" i="1" s="1"/>
  <c r="J7636" i="1"/>
  <c r="L7636" i="1" s="1"/>
  <c r="K7636" i="1" l="1"/>
  <c r="J7637" i="1" l="1"/>
  <c r="L7637" i="1" s="1"/>
  <c r="I7637" i="1"/>
  <c r="H7637" i="1" s="1"/>
  <c r="K7637" i="1" l="1"/>
  <c r="J7638" i="1" l="1"/>
  <c r="L7638" i="1" s="1"/>
  <c r="I7638" i="1"/>
  <c r="H7638" i="1" s="1"/>
  <c r="K7638" i="1" l="1"/>
  <c r="I7639" i="1" l="1"/>
  <c r="H7639" i="1" s="1"/>
  <c r="J7639" i="1"/>
  <c r="L7639" i="1" s="1"/>
  <c r="K7639" i="1" l="1"/>
  <c r="I7640" i="1" l="1"/>
  <c r="H7640" i="1" s="1"/>
  <c r="J7640" i="1"/>
  <c r="L7640" i="1" s="1"/>
  <c r="K7640" i="1" l="1"/>
  <c r="I7641" i="1" l="1"/>
  <c r="H7641" i="1" s="1"/>
  <c r="J7641" i="1"/>
  <c r="L7641" i="1" s="1"/>
  <c r="K7641" i="1" l="1"/>
  <c r="I7642" i="1" l="1"/>
  <c r="H7642" i="1" s="1"/>
  <c r="J7642" i="1"/>
  <c r="L7642" i="1" s="1"/>
  <c r="K7642" i="1" l="1"/>
  <c r="I7643" i="1" l="1"/>
  <c r="H7643" i="1" s="1"/>
  <c r="J7643" i="1"/>
  <c r="L7643" i="1" s="1"/>
  <c r="K7643" i="1" l="1"/>
  <c r="J7644" i="1" l="1"/>
  <c r="L7644" i="1" s="1"/>
  <c r="I7644" i="1"/>
  <c r="H7644" i="1" s="1"/>
  <c r="K7644" i="1" l="1"/>
  <c r="J7645" i="1" l="1"/>
  <c r="L7645" i="1" s="1"/>
  <c r="I7645" i="1"/>
  <c r="H7645" i="1" s="1"/>
  <c r="K7645" i="1" l="1"/>
  <c r="I7646" i="1" l="1"/>
  <c r="H7646" i="1" s="1"/>
  <c r="J7646" i="1"/>
  <c r="L7646" i="1" s="1"/>
  <c r="K7646" i="1" l="1"/>
  <c r="I7647" i="1" l="1"/>
  <c r="H7647" i="1" s="1"/>
  <c r="J7647" i="1"/>
  <c r="L7647" i="1" s="1"/>
  <c r="K7647" i="1" l="1"/>
  <c r="I7648" i="1" l="1"/>
  <c r="H7648" i="1" s="1"/>
  <c r="J7648" i="1"/>
  <c r="L7648" i="1" s="1"/>
  <c r="K7648" i="1" l="1"/>
  <c r="J7649" i="1" l="1"/>
  <c r="L7649" i="1" s="1"/>
  <c r="I7649" i="1"/>
  <c r="H7649" i="1" s="1"/>
  <c r="K7649" i="1" l="1"/>
  <c r="I7650" i="1" l="1"/>
  <c r="H7650" i="1" s="1"/>
  <c r="J7650" i="1"/>
  <c r="L7650" i="1" s="1"/>
  <c r="K7650" i="1" l="1"/>
  <c r="I7651" i="1" l="1"/>
  <c r="H7651" i="1" s="1"/>
  <c r="J7651" i="1"/>
  <c r="L7651" i="1" s="1"/>
  <c r="K7651" i="1" l="1"/>
  <c r="J7652" i="1" l="1"/>
  <c r="L7652" i="1" s="1"/>
  <c r="I7652" i="1"/>
  <c r="H7652" i="1" s="1"/>
  <c r="K7652" i="1" l="1"/>
  <c r="I7653" i="1" l="1"/>
  <c r="H7653" i="1" s="1"/>
  <c r="J7653" i="1"/>
  <c r="L7653" i="1" s="1"/>
  <c r="K7653" i="1" l="1"/>
  <c r="I7654" i="1" l="1"/>
  <c r="H7654" i="1" s="1"/>
  <c r="J7654" i="1"/>
  <c r="L7654" i="1" s="1"/>
  <c r="K7654" i="1" l="1"/>
  <c r="I7655" i="1" l="1"/>
  <c r="H7655" i="1" s="1"/>
  <c r="J7655" i="1"/>
  <c r="L7655" i="1" s="1"/>
  <c r="K7655" i="1" l="1"/>
  <c r="I7656" i="1" l="1"/>
  <c r="H7656" i="1" s="1"/>
  <c r="J7656" i="1"/>
  <c r="L7656" i="1" s="1"/>
  <c r="K7656" i="1" l="1"/>
  <c r="I7657" i="1" l="1"/>
  <c r="H7657" i="1" s="1"/>
  <c r="J7657" i="1"/>
  <c r="L7657" i="1" s="1"/>
  <c r="K7657" i="1" l="1"/>
  <c r="I7658" i="1" l="1"/>
  <c r="H7658" i="1" s="1"/>
  <c r="J7658" i="1"/>
  <c r="L7658" i="1" s="1"/>
  <c r="K7658" i="1" l="1"/>
  <c r="J7659" i="1" l="1"/>
  <c r="L7659" i="1" s="1"/>
  <c r="I7659" i="1"/>
  <c r="H7659" i="1" s="1"/>
  <c r="K7659" i="1" l="1"/>
  <c r="J7660" i="1" l="1"/>
  <c r="L7660" i="1" s="1"/>
  <c r="I7660" i="1"/>
  <c r="H7660" i="1" s="1"/>
  <c r="K7660" i="1" l="1"/>
  <c r="J7661" i="1" l="1"/>
  <c r="L7661" i="1" s="1"/>
  <c r="I7661" i="1"/>
  <c r="H7661" i="1" s="1"/>
  <c r="K7661" i="1" l="1"/>
  <c r="J7662" i="1" l="1"/>
  <c r="L7662" i="1" s="1"/>
  <c r="I7662" i="1"/>
  <c r="H7662" i="1" s="1"/>
  <c r="K7662" i="1" l="1"/>
  <c r="I7663" i="1"/>
  <c r="H7663" i="1" s="1"/>
  <c r="J7663" i="1"/>
  <c r="L7663" i="1" s="1"/>
  <c r="K7663" i="1" l="1"/>
  <c r="J7664" i="1" l="1"/>
  <c r="L7664" i="1" s="1"/>
  <c r="I7664" i="1"/>
  <c r="H7664" i="1" s="1"/>
  <c r="K7664" i="1" l="1"/>
  <c r="J7665" i="1" l="1"/>
  <c r="L7665" i="1" s="1"/>
  <c r="I7665" i="1"/>
  <c r="H7665" i="1" s="1"/>
  <c r="K7665" i="1" l="1"/>
  <c r="J7666" i="1" l="1"/>
  <c r="L7666" i="1" s="1"/>
  <c r="I7666" i="1"/>
  <c r="H7666" i="1" s="1"/>
  <c r="K7666" i="1" l="1"/>
  <c r="J7667" i="1" l="1"/>
  <c r="L7667" i="1" s="1"/>
  <c r="I7667" i="1"/>
  <c r="H7667" i="1" s="1"/>
  <c r="K7667" i="1" l="1"/>
  <c r="I7668" i="1" l="1"/>
  <c r="H7668" i="1" s="1"/>
  <c r="J7668" i="1"/>
  <c r="L7668" i="1" s="1"/>
  <c r="K7668" i="1" l="1"/>
  <c r="J7669" i="1" l="1"/>
  <c r="L7669" i="1" s="1"/>
  <c r="I7669" i="1"/>
  <c r="H7669" i="1" s="1"/>
  <c r="K7669" i="1" l="1"/>
  <c r="J7670" i="1" l="1"/>
  <c r="L7670" i="1" s="1"/>
  <c r="I7670" i="1"/>
  <c r="H7670" i="1" s="1"/>
  <c r="K7670" i="1" l="1"/>
  <c r="I7671" i="1" l="1"/>
  <c r="H7671" i="1" s="1"/>
  <c r="J7671" i="1"/>
  <c r="L7671" i="1" s="1"/>
  <c r="K7671" i="1" l="1"/>
  <c r="J7672" i="1" l="1"/>
  <c r="L7672" i="1" s="1"/>
  <c r="I7672" i="1"/>
  <c r="H7672" i="1" s="1"/>
  <c r="K7672" i="1" l="1"/>
  <c r="J7673" i="1"/>
  <c r="L7673" i="1" s="1"/>
  <c r="I7673" i="1"/>
  <c r="H7673" i="1" s="1"/>
  <c r="K7673" i="1" l="1"/>
  <c r="I7674" i="1" l="1"/>
  <c r="H7674" i="1" s="1"/>
  <c r="J7674" i="1"/>
  <c r="L7674" i="1" s="1"/>
  <c r="K7674" i="1" l="1"/>
  <c r="I7675" i="1" l="1"/>
  <c r="H7675" i="1" s="1"/>
  <c r="J7675" i="1"/>
  <c r="L7675" i="1" s="1"/>
  <c r="K7675" i="1" l="1"/>
  <c r="J7676" i="1" l="1"/>
  <c r="L7676" i="1" s="1"/>
  <c r="I7676" i="1"/>
  <c r="H7676" i="1" s="1"/>
  <c r="K7676" i="1" l="1"/>
  <c r="J7677" i="1" l="1"/>
  <c r="L7677" i="1" s="1"/>
  <c r="I7677" i="1"/>
  <c r="H7677" i="1" s="1"/>
  <c r="K7677" i="1" l="1"/>
  <c r="J7678" i="1" l="1"/>
  <c r="L7678" i="1" s="1"/>
  <c r="I7678" i="1"/>
  <c r="H7678" i="1" s="1"/>
  <c r="K7678" i="1" l="1"/>
  <c r="I7679" i="1" l="1"/>
  <c r="H7679" i="1" s="1"/>
  <c r="J7679" i="1"/>
  <c r="L7679" i="1" s="1"/>
  <c r="K7679" i="1" l="1"/>
  <c r="J7680" i="1" l="1"/>
  <c r="L7680" i="1" s="1"/>
  <c r="I7680" i="1"/>
  <c r="H7680" i="1" s="1"/>
  <c r="K7680" i="1" l="1"/>
  <c r="J7681" i="1" l="1"/>
  <c r="L7681" i="1" s="1"/>
  <c r="I7681" i="1"/>
  <c r="H7681" i="1" s="1"/>
  <c r="K7681" i="1" l="1"/>
  <c r="J7682" i="1" l="1"/>
  <c r="L7682" i="1" s="1"/>
  <c r="I7682" i="1"/>
  <c r="H7682" i="1" s="1"/>
  <c r="K7682" i="1" l="1"/>
  <c r="I7683" i="1" l="1"/>
  <c r="H7683" i="1" s="1"/>
  <c r="J7683" i="1"/>
  <c r="L7683" i="1" s="1"/>
  <c r="K7683" i="1" l="1"/>
  <c r="I7684" i="1" l="1"/>
  <c r="H7684" i="1" s="1"/>
  <c r="J7684" i="1"/>
  <c r="L7684" i="1" s="1"/>
  <c r="K7684" i="1" l="1"/>
  <c r="I7685" i="1" l="1"/>
  <c r="H7685" i="1" s="1"/>
  <c r="J7685" i="1"/>
  <c r="L7685" i="1" s="1"/>
  <c r="K7685" i="1" l="1"/>
  <c r="I7686" i="1" l="1"/>
  <c r="H7686" i="1" s="1"/>
  <c r="J7686" i="1"/>
  <c r="L7686" i="1" s="1"/>
  <c r="K7686" i="1" l="1"/>
  <c r="I7687" i="1" l="1"/>
  <c r="H7687" i="1" s="1"/>
  <c r="J7687" i="1"/>
  <c r="L7687" i="1" s="1"/>
  <c r="K7687" i="1" l="1"/>
  <c r="I7688" i="1" l="1"/>
  <c r="H7688" i="1" s="1"/>
  <c r="J7688" i="1"/>
  <c r="L7688" i="1" s="1"/>
  <c r="K7688" i="1" l="1"/>
  <c r="I7689" i="1" l="1"/>
  <c r="H7689" i="1" s="1"/>
  <c r="J7689" i="1"/>
  <c r="L7689" i="1" s="1"/>
  <c r="K7689" i="1" l="1"/>
  <c r="I7690" i="1" l="1"/>
  <c r="H7690" i="1" s="1"/>
  <c r="J7690" i="1"/>
  <c r="L7690" i="1" s="1"/>
  <c r="K7690" i="1" l="1"/>
  <c r="I7691" i="1" l="1"/>
  <c r="H7691" i="1" s="1"/>
  <c r="J7691" i="1"/>
  <c r="L7691" i="1" s="1"/>
  <c r="K7691" i="1" l="1"/>
  <c r="J7692" i="1" l="1"/>
  <c r="L7692" i="1" s="1"/>
  <c r="I7692" i="1"/>
  <c r="H7692" i="1" s="1"/>
  <c r="K7692" i="1" l="1"/>
  <c r="J7693" i="1" l="1"/>
  <c r="L7693" i="1" s="1"/>
  <c r="I7693" i="1"/>
  <c r="H7693" i="1" s="1"/>
  <c r="K7693" i="1" l="1"/>
  <c r="I7694" i="1" l="1"/>
  <c r="H7694" i="1" s="1"/>
  <c r="J7694" i="1"/>
  <c r="L7694" i="1" s="1"/>
  <c r="K7694" i="1" l="1"/>
  <c r="J7695" i="1" l="1"/>
  <c r="L7695" i="1" s="1"/>
  <c r="I7695" i="1"/>
  <c r="H7695" i="1" s="1"/>
  <c r="K7695" i="1" l="1"/>
  <c r="J7696" i="1" l="1"/>
  <c r="L7696" i="1" s="1"/>
  <c r="I7696" i="1"/>
  <c r="H7696" i="1" s="1"/>
  <c r="K7696" i="1" l="1"/>
  <c r="J7697" i="1" l="1"/>
  <c r="L7697" i="1" s="1"/>
  <c r="I7697" i="1"/>
  <c r="H7697" i="1" s="1"/>
  <c r="K7697" i="1" l="1"/>
  <c r="J7698" i="1" l="1"/>
  <c r="L7698" i="1" s="1"/>
  <c r="I7698" i="1"/>
  <c r="H7698" i="1" s="1"/>
  <c r="K7698" i="1" l="1"/>
  <c r="I7699" i="1" l="1"/>
  <c r="H7699" i="1" s="1"/>
  <c r="J7699" i="1"/>
  <c r="L7699" i="1" s="1"/>
  <c r="K7699" i="1" l="1"/>
  <c r="J7700" i="1" l="1"/>
  <c r="L7700" i="1" s="1"/>
  <c r="I7700" i="1"/>
  <c r="H7700" i="1" s="1"/>
  <c r="K7700" i="1" l="1"/>
  <c r="I7701" i="1" l="1"/>
  <c r="H7701" i="1" s="1"/>
  <c r="J7701" i="1"/>
  <c r="L7701" i="1" s="1"/>
  <c r="K7701" i="1" l="1"/>
  <c r="J7702" i="1" l="1"/>
  <c r="L7702" i="1" s="1"/>
  <c r="I7702" i="1"/>
  <c r="H7702" i="1" s="1"/>
  <c r="K7702" i="1" l="1"/>
  <c r="J7703" i="1" l="1"/>
  <c r="L7703" i="1" s="1"/>
  <c r="I7703" i="1"/>
  <c r="H7703" i="1" s="1"/>
  <c r="K7703" i="1" l="1"/>
  <c r="I7704" i="1" l="1"/>
  <c r="H7704" i="1" s="1"/>
  <c r="J7704" i="1"/>
  <c r="L7704" i="1" s="1"/>
  <c r="K7704" i="1" l="1"/>
  <c r="J7705" i="1" l="1"/>
  <c r="L7705" i="1" s="1"/>
  <c r="I7705" i="1"/>
  <c r="H7705" i="1" s="1"/>
  <c r="K7705" i="1" l="1"/>
  <c r="J7706" i="1" l="1"/>
  <c r="L7706" i="1" s="1"/>
  <c r="I7706" i="1"/>
  <c r="H7706" i="1" s="1"/>
  <c r="K7706" i="1" l="1"/>
  <c r="J7707" i="1" l="1"/>
  <c r="L7707" i="1" s="1"/>
  <c r="I7707" i="1"/>
  <c r="H7707" i="1" s="1"/>
  <c r="K7707" i="1" l="1"/>
  <c r="I7708" i="1" l="1"/>
  <c r="H7708" i="1" s="1"/>
  <c r="J7708" i="1"/>
  <c r="L7708" i="1" s="1"/>
  <c r="K7708" i="1" l="1"/>
  <c r="I7709" i="1" l="1"/>
  <c r="H7709" i="1" s="1"/>
  <c r="J7709" i="1"/>
  <c r="L7709" i="1" s="1"/>
  <c r="K7709" i="1" l="1"/>
  <c r="J7710" i="1" l="1"/>
  <c r="L7710" i="1" s="1"/>
  <c r="I7710" i="1"/>
  <c r="H7710" i="1" s="1"/>
  <c r="K7710" i="1" l="1"/>
  <c r="J7711" i="1" l="1"/>
  <c r="L7711" i="1" s="1"/>
  <c r="I7711" i="1"/>
  <c r="H7711" i="1" s="1"/>
  <c r="K7711" i="1" l="1"/>
  <c r="I7712" i="1" l="1"/>
  <c r="H7712" i="1" s="1"/>
  <c r="J7712" i="1"/>
  <c r="L7712" i="1" s="1"/>
  <c r="K7712" i="1" l="1"/>
  <c r="I7713" i="1" l="1"/>
  <c r="H7713" i="1" s="1"/>
  <c r="J7713" i="1"/>
  <c r="L7713" i="1" s="1"/>
  <c r="K7713" i="1" l="1"/>
  <c r="J7714" i="1" l="1"/>
  <c r="L7714" i="1" s="1"/>
  <c r="I7714" i="1"/>
  <c r="H7714" i="1" s="1"/>
  <c r="K7714" i="1" l="1"/>
  <c r="I7715" i="1" l="1"/>
  <c r="H7715" i="1" s="1"/>
  <c r="J7715" i="1"/>
  <c r="L7715" i="1" s="1"/>
  <c r="K7715" i="1" l="1"/>
  <c r="I7716" i="1" l="1"/>
  <c r="H7716" i="1" s="1"/>
  <c r="J7716" i="1"/>
  <c r="L7716" i="1" s="1"/>
  <c r="K7716" i="1" l="1"/>
  <c r="I7717" i="1" l="1"/>
  <c r="H7717" i="1" s="1"/>
  <c r="J7717" i="1"/>
  <c r="L7717" i="1" s="1"/>
  <c r="K7717" i="1" l="1"/>
  <c r="I7718" i="1" l="1"/>
  <c r="H7718" i="1" s="1"/>
  <c r="J7718" i="1"/>
  <c r="L7718" i="1" s="1"/>
  <c r="K7718" i="1" l="1"/>
  <c r="J7719" i="1" l="1"/>
  <c r="L7719" i="1" s="1"/>
  <c r="I7719" i="1"/>
  <c r="H7719" i="1" s="1"/>
  <c r="K7719" i="1" l="1"/>
  <c r="J7720" i="1" l="1"/>
  <c r="L7720" i="1" s="1"/>
  <c r="I7720" i="1"/>
  <c r="H7720" i="1" s="1"/>
  <c r="K7720" i="1" l="1"/>
  <c r="I7721" i="1" l="1"/>
  <c r="H7721" i="1" s="1"/>
  <c r="J7721" i="1"/>
  <c r="L7721" i="1" s="1"/>
  <c r="K7721" i="1" l="1"/>
  <c r="I7722" i="1" l="1"/>
  <c r="H7722" i="1" s="1"/>
  <c r="J7722" i="1"/>
  <c r="L7722" i="1" s="1"/>
  <c r="K7722" i="1" l="1"/>
  <c r="J7723" i="1" l="1"/>
  <c r="L7723" i="1" s="1"/>
  <c r="I7723" i="1"/>
  <c r="H7723" i="1" s="1"/>
  <c r="K7723" i="1" l="1"/>
  <c r="I7724" i="1"/>
  <c r="H7724" i="1" s="1"/>
  <c r="J7724" i="1"/>
  <c r="L7724" i="1" s="1"/>
  <c r="K7724" i="1" l="1"/>
  <c r="I7725" i="1" l="1"/>
  <c r="H7725" i="1" s="1"/>
  <c r="J7725" i="1"/>
  <c r="L7725" i="1" s="1"/>
  <c r="K7725" i="1" l="1"/>
  <c r="I7726" i="1" l="1"/>
  <c r="H7726" i="1" s="1"/>
  <c r="J7726" i="1"/>
  <c r="L7726" i="1" s="1"/>
  <c r="K7726" i="1" l="1"/>
  <c r="I7727" i="1" l="1"/>
  <c r="H7727" i="1" s="1"/>
  <c r="J7727" i="1"/>
  <c r="L7727" i="1" s="1"/>
  <c r="K7727" i="1" l="1"/>
  <c r="J7728" i="1" l="1"/>
  <c r="L7728" i="1" s="1"/>
  <c r="I7728" i="1"/>
  <c r="H7728" i="1" s="1"/>
  <c r="K7728" i="1" l="1"/>
  <c r="I7729" i="1" l="1"/>
  <c r="H7729" i="1" s="1"/>
  <c r="J7729" i="1"/>
  <c r="L7729" i="1" s="1"/>
  <c r="K7729" i="1" l="1"/>
  <c r="I7730" i="1" l="1"/>
  <c r="H7730" i="1" s="1"/>
  <c r="J7730" i="1"/>
  <c r="L7730" i="1" s="1"/>
  <c r="K7730" i="1" l="1"/>
  <c r="J7731" i="1" l="1"/>
  <c r="L7731" i="1" s="1"/>
  <c r="I7731" i="1"/>
  <c r="H7731" i="1" s="1"/>
  <c r="K7731" i="1" l="1"/>
  <c r="I7732" i="1" l="1"/>
  <c r="H7732" i="1" s="1"/>
  <c r="J7732" i="1"/>
  <c r="L7732" i="1" s="1"/>
  <c r="K7732" i="1" l="1"/>
  <c r="I7733" i="1" l="1"/>
  <c r="H7733" i="1" s="1"/>
  <c r="J7733" i="1"/>
  <c r="L7733" i="1" s="1"/>
  <c r="K7733" i="1" l="1"/>
  <c r="J7734" i="1" l="1"/>
  <c r="L7734" i="1" s="1"/>
  <c r="I7734" i="1"/>
  <c r="H7734" i="1" s="1"/>
  <c r="K7734" i="1" l="1"/>
  <c r="I7735" i="1" l="1"/>
  <c r="H7735" i="1" s="1"/>
  <c r="J7735" i="1"/>
  <c r="L7735" i="1" s="1"/>
  <c r="K7735" i="1" l="1"/>
  <c r="J7736" i="1" l="1"/>
  <c r="L7736" i="1" s="1"/>
  <c r="I7736" i="1"/>
  <c r="H7736" i="1" s="1"/>
  <c r="K7736" i="1" l="1"/>
  <c r="J7737" i="1" l="1"/>
  <c r="L7737" i="1" s="1"/>
  <c r="I7737" i="1"/>
  <c r="H7737" i="1" s="1"/>
  <c r="K7737" i="1" l="1"/>
  <c r="J7738" i="1" l="1"/>
  <c r="L7738" i="1" s="1"/>
  <c r="I7738" i="1"/>
  <c r="H7738" i="1" s="1"/>
  <c r="K7738" i="1" l="1"/>
  <c r="J7739" i="1"/>
  <c r="L7739" i="1" s="1"/>
  <c r="I7739" i="1"/>
  <c r="H7739" i="1" s="1"/>
  <c r="K7739" i="1" l="1"/>
  <c r="I7740" i="1" l="1"/>
  <c r="H7740" i="1" s="1"/>
  <c r="J7740" i="1"/>
  <c r="L7740" i="1" s="1"/>
  <c r="K7740" i="1" l="1"/>
  <c r="J7741" i="1" l="1"/>
  <c r="L7741" i="1" s="1"/>
  <c r="I7741" i="1"/>
  <c r="H7741" i="1" s="1"/>
  <c r="K7741" i="1" l="1"/>
  <c r="J7742" i="1" l="1"/>
  <c r="L7742" i="1" s="1"/>
  <c r="I7742" i="1"/>
  <c r="H7742" i="1" s="1"/>
  <c r="K7742" i="1" l="1"/>
  <c r="I7743" i="1" l="1"/>
  <c r="H7743" i="1" s="1"/>
  <c r="J7743" i="1"/>
  <c r="L7743" i="1" s="1"/>
  <c r="K7743" i="1" l="1"/>
  <c r="I7744" i="1" l="1"/>
  <c r="H7744" i="1" s="1"/>
  <c r="J7744" i="1"/>
  <c r="L7744" i="1" s="1"/>
  <c r="K7744" i="1" l="1"/>
  <c r="I7745" i="1" l="1"/>
  <c r="H7745" i="1" s="1"/>
  <c r="J7745" i="1"/>
  <c r="L7745" i="1" s="1"/>
  <c r="K7745" i="1" l="1"/>
  <c r="J7746" i="1" l="1"/>
  <c r="L7746" i="1" s="1"/>
  <c r="I7746" i="1"/>
  <c r="H7746" i="1" s="1"/>
  <c r="K7746" i="1" l="1"/>
  <c r="I7747" i="1" l="1"/>
  <c r="H7747" i="1" s="1"/>
  <c r="J7747" i="1"/>
  <c r="L7747" i="1" s="1"/>
  <c r="K7747" i="1" l="1"/>
  <c r="J7748" i="1" l="1"/>
  <c r="L7748" i="1" s="1"/>
  <c r="I7748" i="1"/>
  <c r="H7748" i="1" s="1"/>
  <c r="K7748" i="1" l="1"/>
  <c r="I7749" i="1" l="1"/>
  <c r="H7749" i="1" s="1"/>
  <c r="J7749" i="1"/>
  <c r="L7749" i="1" s="1"/>
  <c r="K7749" i="1" l="1"/>
  <c r="I7750" i="1" l="1"/>
  <c r="H7750" i="1" s="1"/>
  <c r="J7750" i="1"/>
  <c r="L7750" i="1" s="1"/>
  <c r="K7750" i="1" l="1"/>
  <c r="J7751" i="1" l="1"/>
  <c r="L7751" i="1" s="1"/>
  <c r="I7751" i="1"/>
  <c r="H7751" i="1" s="1"/>
  <c r="K7751" i="1" l="1"/>
  <c r="I7752" i="1" l="1"/>
  <c r="H7752" i="1" s="1"/>
  <c r="J7752" i="1"/>
  <c r="L7752" i="1" s="1"/>
  <c r="K7752" i="1" l="1"/>
  <c r="J7753" i="1" l="1"/>
  <c r="L7753" i="1" s="1"/>
  <c r="I7753" i="1"/>
  <c r="H7753" i="1" s="1"/>
  <c r="K7753" i="1" l="1"/>
  <c r="J7754" i="1" l="1"/>
  <c r="L7754" i="1" s="1"/>
  <c r="I7754" i="1"/>
  <c r="H7754" i="1" s="1"/>
  <c r="K7754" i="1" l="1"/>
  <c r="J7755" i="1" l="1"/>
  <c r="L7755" i="1" s="1"/>
  <c r="I7755" i="1"/>
  <c r="H7755" i="1" s="1"/>
  <c r="K7755" i="1" l="1"/>
  <c r="J7756" i="1" l="1"/>
  <c r="L7756" i="1" s="1"/>
  <c r="I7756" i="1"/>
  <c r="H7756" i="1" s="1"/>
  <c r="K7756" i="1" l="1"/>
  <c r="J7757" i="1" l="1"/>
  <c r="L7757" i="1" s="1"/>
  <c r="I7757" i="1"/>
  <c r="H7757" i="1" s="1"/>
  <c r="K7757" i="1" l="1"/>
  <c r="J7758" i="1" l="1"/>
  <c r="L7758" i="1" s="1"/>
  <c r="I7758" i="1"/>
  <c r="H7758" i="1" s="1"/>
  <c r="K7758" i="1" l="1"/>
  <c r="I7759" i="1" l="1"/>
  <c r="H7759" i="1" s="1"/>
  <c r="J7759" i="1"/>
  <c r="L7759" i="1" s="1"/>
  <c r="K7759" i="1" l="1"/>
  <c r="J7760" i="1" l="1"/>
  <c r="L7760" i="1" s="1"/>
  <c r="I7760" i="1"/>
  <c r="H7760" i="1" s="1"/>
  <c r="K7760" i="1" l="1"/>
  <c r="I7761" i="1" l="1"/>
  <c r="H7761" i="1" s="1"/>
  <c r="J7761" i="1"/>
  <c r="L7761" i="1" s="1"/>
  <c r="K7761" i="1" l="1"/>
  <c r="I7762" i="1" l="1"/>
  <c r="H7762" i="1" s="1"/>
  <c r="J7762" i="1"/>
  <c r="L7762" i="1" s="1"/>
  <c r="K7762" i="1" l="1"/>
  <c r="J7763" i="1" l="1"/>
  <c r="L7763" i="1" s="1"/>
  <c r="I7763" i="1"/>
  <c r="H7763" i="1" s="1"/>
  <c r="K7763" i="1" l="1"/>
  <c r="J7764" i="1" l="1"/>
  <c r="L7764" i="1" s="1"/>
  <c r="I7764" i="1"/>
  <c r="H7764" i="1" s="1"/>
  <c r="K7764" i="1" l="1"/>
  <c r="I7765" i="1" l="1"/>
  <c r="H7765" i="1" s="1"/>
  <c r="J7765" i="1"/>
  <c r="L7765" i="1" s="1"/>
  <c r="K7765" i="1" l="1"/>
  <c r="J7766" i="1" l="1"/>
  <c r="L7766" i="1" s="1"/>
  <c r="I7766" i="1"/>
  <c r="H7766" i="1" s="1"/>
  <c r="K7766" i="1" l="1"/>
  <c r="J7767" i="1" l="1"/>
  <c r="L7767" i="1" s="1"/>
  <c r="I7767" i="1"/>
  <c r="H7767" i="1" s="1"/>
  <c r="K7767" i="1" l="1"/>
  <c r="J7768" i="1" l="1"/>
  <c r="L7768" i="1" s="1"/>
  <c r="I7768" i="1"/>
  <c r="H7768" i="1" s="1"/>
  <c r="K7768" i="1" l="1"/>
  <c r="J7769" i="1"/>
  <c r="L7769" i="1" s="1"/>
  <c r="I7769" i="1"/>
  <c r="H7769" i="1" s="1"/>
  <c r="K7769" i="1" l="1"/>
  <c r="I7770" i="1" l="1"/>
  <c r="H7770" i="1" s="1"/>
  <c r="J7770" i="1"/>
  <c r="L7770" i="1" s="1"/>
  <c r="K7770" i="1" l="1"/>
  <c r="J7771" i="1" l="1"/>
  <c r="L7771" i="1" s="1"/>
  <c r="I7771" i="1"/>
  <c r="H7771" i="1" s="1"/>
  <c r="K7771" i="1" l="1"/>
  <c r="I7772" i="1" l="1"/>
  <c r="H7772" i="1" s="1"/>
  <c r="J7772" i="1"/>
  <c r="L7772" i="1" s="1"/>
  <c r="K7772" i="1" l="1"/>
  <c r="J7773" i="1" l="1"/>
  <c r="L7773" i="1" s="1"/>
  <c r="I7773" i="1"/>
  <c r="H7773" i="1" s="1"/>
  <c r="K7773" i="1" l="1"/>
  <c r="I7774" i="1" l="1"/>
  <c r="H7774" i="1" s="1"/>
  <c r="J7774" i="1"/>
  <c r="L7774" i="1" s="1"/>
  <c r="K7774" i="1" l="1"/>
  <c r="J7775" i="1" l="1"/>
  <c r="L7775" i="1" s="1"/>
  <c r="I7775" i="1"/>
  <c r="H7775" i="1" s="1"/>
  <c r="K7775" i="1" l="1"/>
  <c r="J7776" i="1" l="1"/>
  <c r="L7776" i="1" s="1"/>
  <c r="I7776" i="1"/>
  <c r="H7776" i="1" s="1"/>
  <c r="K7776" i="1" l="1"/>
  <c r="I7777" i="1" l="1"/>
  <c r="H7777" i="1" s="1"/>
  <c r="J7777" i="1"/>
  <c r="L7777" i="1" s="1"/>
  <c r="K7777" i="1" l="1"/>
  <c r="I7778" i="1" l="1"/>
  <c r="H7778" i="1" s="1"/>
  <c r="J7778" i="1"/>
  <c r="L7778" i="1" s="1"/>
  <c r="K7778" i="1" l="1"/>
  <c r="J7779" i="1" l="1"/>
  <c r="L7779" i="1" s="1"/>
  <c r="I7779" i="1"/>
  <c r="H7779" i="1" s="1"/>
  <c r="K7779" i="1" l="1"/>
  <c r="I7780" i="1" l="1"/>
  <c r="H7780" i="1" s="1"/>
  <c r="J7780" i="1"/>
  <c r="L7780" i="1" s="1"/>
  <c r="K7780" i="1" l="1"/>
  <c r="I7781" i="1" l="1"/>
  <c r="H7781" i="1" s="1"/>
  <c r="J7781" i="1"/>
  <c r="L7781" i="1" s="1"/>
  <c r="K7781" i="1" l="1"/>
  <c r="I7782" i="1" l="1"/>
  <c r="H7782" i="1" s="1"/>
  <c r="J7782" i="1"/>
  <c r="L7782" i="1" s="1"/>
  <c r="K7782" i="1" l="1"/>
  <c r="I7783" i="1" l="1"/>
  <c r="H7783" i="1" s="1"/>
  <c r="J7783" i="1"/>
  <c r="L7783" i="1" s="1"/>
  <c r="K7783" i="1" l="1"/>
  <c r="I7784" i="1" l="1"/>
  <c r="H7784" i="1" s="1"/>
  <c r="J7784" i="1"/>
  <c r="L7784" i="1" s="1"/>
  <c r="K7784" i="1" l="1"/>
  <c r="I7785" i="1" l="1"/>
  <c r="H7785" i="1" s="1"/>
  <c r="J7785" i="1"/>
  <c r="L7785" i="1" s="1"/>
  <c r="K7785" i="1" l="1"/>
  <c r="I7786" i="1" l="1"/>
  <c r="H7786" i="1" s="1"/>
  <c r="J7786" i="1"/>
  <c r="L7786" i="1" s="1"/>
  <c r="K7786" i="1" l="1"/>
  <c r="I7787" i="1" l="1"/>
  <c r="H7787" i="1" s="1"/>
  <c r="J7787" i="1"/>
  <c r="L7787" i="1" s="1"/>
  <c r="K7787" i="1" l="1"/>
  <c r="J7788" i="1" l="1"/>
  <c r="L7788" i="1" s="1"/>
  <c r="I7788" i="1"/>
  <c r="H7788" i="1" s="1"/>
  <c r="K7788" i="1" l="1"/>
  <c r="J7789" i="1" l="1"/>
  <c r="L7789" i="1" s="1"/>
  <c r="I7789" i="1"/>
  <c r="H7789" i="1" s="1"/>
  <c r="K7789" i="1" l="1"/>
  <c r="I7790" i="1" l="1"/>
  <c r="H7790" i="1" s="1"/>
  <c r="J7790" i="1"/>
  <c r="L7790" i="1" s="1"/>
  <c r="K7790" i="1" l="1"/>
  <c r="I7791" i="1" l="1"/>
  <c r="H7791" i="1" s="1"/>
  <c r="J7791" i="1"/>
  <c r="L7791" i="1" s="1"/>
  <c r="K7791" i="1" l="1"/>
  <c r="J7792" i="1" l="1"/>
  <c r="L7792" i="1" s="1"/>
  <c r="I7792" i="1"/>
  <c r="H7792" i="1" s="1"/>
  <c r="K7792" i="1" l="1"/>
  <c r="I7793" i="1" l="1"/>
  <c r="H7793" i="1" s="1"/>
  <c r="J7793" i="1"/>
  <c r="L7793" i="1" s="1"/>
  <c r="K7793" i="1" l="1"/>
  <c r="I7794" i="1" l="1"/>
  <c r="H7794" i="1" s="1"/>
  <c r="J7794" i="1"/>
  <c r="L7794" i="1" s="1"/>
  <c r="K7794" i="1" l="1"/>
  <c r="J7795" i="1" l="1"/>
  <c r="L7795" i="1" s="1"/>
  <c r="I7795" i="1"/>
  <c r="H7795" i="1" s="1"/>
  <c r="K7795" i="1" l="1"/>
  <c r="J7796" i="1" l="1"/>
  <c r="L7796" i="1" s="1"/>
  <c r="I7796" i="1"/>
  <c r="H7796" i="1" s="1"/>
  <c r="K7796" i="1" l="1"/>
  <c r="I7797" i="1" l="1"/>
  <c r="H7797" i="1" s="1"/>
  <c r="J7797" i="1"/>
  <c r="L7797" i="1" s="1"/>
  <c r="K7797" i="1" l="1"/>
  <c r="J7798" i="1" l="1"/>
  <c r="L7798" i="1" s="1"/>
  <c r="I7798" i="1"/>
  <c r="H7798" i="1" s="1"/>
  <c r="K7798" i="1" l="1"/>
  <c r="J7799" i="1" l="1"/>
  <c r="L7799" i="1" s="1"/>
  <c r="I7799" i="1"/>
  <c r="H7799" i="1" s="1"/>
  <c r="K7799" i="1" l="1"/>
  <c r="J7800" i="1" l="1"/>
  <c r="L7800" i="1" s="1"/>
  <c r="I7800" i="1"/>
  <c r="H7800" i="1" s="1"/>
  <c r="K7800" i="1" l="1"/>
  <c r="J7801" i="1" l="1"/>
  <c r="L7801" i="1" s="1"/>
  <c r="I7801" i="1"/>
  <c r="H7801" i="1" s="1"/>
  <c r="K7801" i="1" l="1"/>
  <c r="I7802" i="1" l="1"/>
  <c r="H7802" i="1" s="1"/>
  <c r="J7802" i="1"/>
  <c r="L7802" i="1" s="1"/>
  <c r="K7802" i="1" l="1"/>
  <c r="I7803" i="1" l="1"/>
  <c r="H7803" i="1" s="1"/>
  <c r="J7803" i="1"/>
  <c r="L7803" i="1" s="1"/>
  <c r="K7803" i="1" l="1"/>
  <c r="J7804" i="1" l="1"/>
  <c r="L7804" i="1" s="1"/>
  <c r="I7804" i="1"/>
  <c r="H7804" i="1" s="1"/>
  <c r="K7804" i="1" l="1"/>
  <c r="J7805" i="1" l="1"/>
  <c r="L7805" i="1" s="1"/>
  <c r="I7805" i="1"/>
  <c r="H7805" i="1" s="1"/>
  <c r="K7805" i="1" l="1"/>
  <c r="I7806" i="1" l="1"/>
  <c r="H7806" i="1" s="1"/>
  <c r="J7806" i="1"/>
  <c r="L7806" i="1" s="1"/>
  <c r="K7806" i="1" l="1"/>
  <c r="J7807" i="1" l="1"/>
  <c r="L7807" i="1" s="1"/>
  <c r="I7807" i="1"/>
  <c r="H7807" i="1" s="1"/>
  <c r="K7807" i="1" l="1"/>
  <c r="I7808" i="1" l="1"/>
  <c r="H7808" i="1" s="1"/>
  <c r="J7808" i="1"/>
  <c r="L7808" i="1" s="1"/>
  <c r="K7808" i="1" l="1"/>
  <c r="I7809" i="1" l="1"/>
  <c r="H7809" i="1" s="1"/>
  <c r="J7809" i="1"/>
  <c r="L7809" i="1" s="1"/>
  <c r="K7809" i="1" l="1"/>
  <c r="J7810" i="1" l="1"/>
  <c r="L7810" i="1" s="1"/>
  <c r="I7810" i="1"/>
  <c r="H7810" i="1" s="1"/>
  <c r="K7810" i="1" l="1"/>
  <c r="J7811" i="1" l="1"/>
  <c r="L7811" i="1" s="1"/>
  <c r="I7811" i="1"/>
  <c r="H7811" i="1" s="1"/>
  <c r="K7811" i="1" l="1"/>
  <c r="J7812" i="1" l="1"/>
  <c r="L7812" i="1" s="1"/>
  <c r="I7812" i="1"/>
  <c r="H7812" i="1" s="1"/>
  <c r="K7812" i="1" l="1"/>
  <c r="I7813" i="1" l="1"/>
  <c r="H7813" i="1" s="1"/>
  <c r="J7813" i="1"/>
  <c r="L7813" i="1" s="1"/>
  <c r="K7813" i="1" l="1"/>
  <c r="I7814" i="1" l="1"/>
  <c r="H7814" i="1" s="1"/>
  <c r="J7814" i="1"/>
  <c r="L7814" i="1" s="1"/>
  <c r="K7814" i="1" l="1"/>
  <c r="J7815" i="1" l="1"/>
  <c r="L7815" i="1" s="1"/>
  <c r="I7815" i="1"/>
  <c r="H7815" i="1" s="1"/>
  <c r="K7815" i="1" l="1"/>
  <c r="I7816" i="1" l="1"/>
  <c r="H7816" i="1" s="1"/>
  <c r="J7816" i="1"/>
  <c r="L7816" i="1" s="1"/>
  <c r="K7816" i="1" l="1"/>
  <c r="I7817" i="1" l="1"/>
  <c r="H7817" i="1" s="1"/>
  <c r="J7817" i="1"/>
  <c r="L7817" i="1" s="1"/>
  <c r="K7817" i="1" l="1"/>
  <c r="I7818" i="1" l="1"/>
  <c r="H7818" i="1" s="1"/>
  <c r="J7818" i="1"/>
  <c r="L7818" i="1" s="1"/>
  <c r="K7818" i="1" l="1"/>
  <c r="J7819" i="1" l="1"/>
  <c r="L7819" i="1" s="1"/>
  <c r="I7819" i="1"/>
  <c r="H7819" i="1" s="1"/>
  <c r="K7819" i="1" l="1"/>
  <c r="I7820" i="1" l="1"/>
  <c r="H7820" i="1" s="1"/>
  <c r="J7820" i="1"/>
  <c r="L7820" i="1" s="1"/>
  <c r="K7820" i="1" l="1"/>
  <c r="J7821" i="1" l="1"/>
  <c r="L7821" i="1" s="1"/>
  <c r="I7821" i="1"/>
  <c r="H7821" i="1" s="1"/>
  <c r="K7821" i="1" l="1"/>
  <c r="I7822" i="1" l="1"/>
  <c r="H7822" i="1" s="1"/>
  <c r="J7822" i="1"/>
  <c r="L7822" i="1" s="1"/>
  <c r="K7822" i="1" l="1"/>
  <c r="J7823" i="1" l="1"/>
  <c r="L7823" i="1" s="1"/>
  <c r="I7823" i="1"/>
  <c r="H7823" i="1" s="1"/>
  <c r="K7823" i="1" l="1"/>
  <c r="I7824" i="1" l="1"/>
  <c r="H7824" i="1" s="1"/>
  <c r="J7824" i="1"/>
  <c r="L7824" i="1" s="1"/>
  <c r="K7824" i="1" l="1"/>
  <c r="I7825" i="1" l="1"/>
  <c r="H7825" i="1" s="1"/>
  <c r="J7825" i="1"/>
  <c r="L7825" i="1" s="1"/>
  <c r="K7825" i="1" l="1"/>
  <c r="I7826" i="1" l="1"/>
  <c r="H7826" i="1" s="1"/>
  <c r="J7826" i="1"/>
  <c r="L7826" i="1" s="1"/>
  <c r="K7826" i="1" l="1"/>
  <c r="J7827" i="1" l="1"/>
  <c r="L7827" i="1" s="1"/>
  <c r="I7827" i="1"/>
  <c r="H7827" i="1" s="1"/>
  <c r="K7827" i="1" l="1"/>
  <c r="I7828" i="1" l="1"/>
  <c r="H7828" i="1" s="1"/>
  <c r="J7828" i="1"/>
  <c r="L7828" i="1" s="1"/>
  <c r="K7828" i="1" l="1"/>
  <c r="I7829" i="1" l="1"/>
  <c r="H7829" i="1" s="1"/>
  <c r="J7829" i="1"/>
  <c r="L7829" i="1" s="1"/>
  <c r="K7829" i="1" l="1"/>
  <c r="J7830" i="1" l="1"/>
  <c r="L7830" i="1" s="1"/>
  <c r="I7830" i="1"/>
  <c r="H7830" i="1" s="1"/>
  <c r="K7830" i="1" l="1"/>
  <c r="J7831" i="1" l="1"/>
  <c r="L7831" i="1" s="1"/>
  <c r="I7831" i="1"/>
  <c r="H7831" i="1" s="1"/>
  <c r="K7831" i="1" l="1"/>
  <c r="I7832" i="1" l="1"/>
  <c r="H7832" i="1" s="1"/>
  <c r="J7832" i="1"/>
  <c r="L7832" i="1" s="1"/>
  <c r="K7832" i="1" l="1"/>
  <c r="I7833" i="1" l="1"/>
  <c r="H7833" i="1" s="1"/>
  <c r="J7833" i="1"/>
  <c r="L7833" i="1" s="1"/>
  <c r="K7833" i="1" l="1"/>
  <c r="J7834" i="1" l="1"/>
  <c r="L7834" i="1" s="1"/>
  <c r="I7834" i="1"/>
  <c r="H7834" i="1" s="1"/>
  <c r="K7834" i="1" l="1"/>
  <c r="J7835" i="1" l="1"/>
  <c r="L7835" i="1" s="1"/>
  <c r="I7835" i="1"/>
  <c r="H7835" i="1" s="1"/>
  <c r="K7835" i="1" l="1"/>
  <c r="I7836" i="1" l="1"/>
  <c r="H7836" i="1" s="1"/>
  <c r="J7836" i="1"/>
  <c r="L7836" i="1" s="1"/>
  <c r="K7836" i="1" l="1"/>
  <c r="I7837" i="1" l="1"/>
  <c r="H7837" i="1" s="1"/>
  <c r="J7837" i="1"/>
  <c r="L7837" i="1" s="1"/>
  <c r="K7837" i="1" l="1"/>
  <c r="J7838" i="1" l="1"/>
  <c r="L7838" i="1" s="1"/>
  <c r="I7838" i="1"/>
  <c r="H7838" i="1" s="1"/>
  <c r="K7838" i="1" l="1"/>
  <c r="I7839" i="1" l="1"/>
  <c r="H7839" i="1" s="1"/>
  <c r="J7839" i="1"/>
  <c r="L7839" i="1" s="1"/>
  <c r="K7839" i="1" l="1"/>
  <c r="J7840" i="1" l="1"/>
  <c r="L7840" i="1" s="1"/>
  <c r="I7840" i="1"/>
  <c r="H7840" i="1" s="1"/>
  <c r="K7840" i="1" l="1"/>
  <c r="I7841" i="1" l="1"/>
  <c r="H7841" i="1" s="1"/>
  <c r="J7841" i="1"/>
  <c r="L7841" i="1" s="1"/>
  <c r="K7841" i="1" l="1"/>
  <c r="J7842" i="1" l="1"/>
  <c r="L7842" i="1" s="1"/>
  <c r="I7842" i="1"/>
  <c r="H7842" i="1" s="1"/>
  <c r="K7842" i="1" l="1"/>
  <c r="J7843" i="1"/>
  <c r="L7843" i="1" s="1"/>
  <c r="I7843" i="1"/>
  <c r="H7843" i="1" s="1"/>
  <c r="K7843" i="1" l="1"/>
  <c r="J7844" i="1" l="1"/>
  <c r="L7844" i="1" s="1"/>
  <c r="I7844" i="1"/>
  <c r="H7844" i="1" s="1"/>
  <c r="K7844" i="1" l="1"/>
  <c r="J7845" i="1" l="1"/>
  <c r="L7845" i="1" s="1"/>
  <c r="I7845" i="1"/>
  <c r="H7845" i="1" s="1"/>
  <c r="K7845" i="1" l="1"/>
  <c r="J7846" i="1" l="1"/>
  <c r="L7846" i="1" s="1"/>
  <c r="I7846" i="1"/>
  <c r="H7846" i="1" s="1"/>
  <c r="K7846" i="1" l="1"/>
  <c r="I7847" i="1" l="1"/>
  <c r="H7847" i="1" s="1"/>
  <c r="J7847" i="1"/>
  <c r="L7847" i="1" s="1"/>
  <c r="K7847" i="1" l="1"/>
  <c r="I7848" i="1" l="1"/>
  <c r="H7848" i="1" s="1"/>
  <c r="J7848" i="1"/>
  <c r="L7848" i="1" s="1"/>
  <c r="K7848" i="1" l="1"/>
  <c r="I7849" i="1" l="1"/>
  <c r="H7849" i="1" s="1"/>
  <c r="J7849" i="1"/>
  <c r="L7849" i="1" s="1"/>
  <c r="K7849" i="1" l="1"/>
  <c r="I7850" i="1" l="1"/>
  <c r="H7850" i="1" s="1"/>
  <c r="J7850" i="1"/>
  <c r="L7850" i="1" s="1"/>
  <c r="K7850" i="1" l="1"/>
  <c r="J7851" i="1" l="1"/>
  <c r="L7851" i="1" s="1"/>
  <c r="I7851" i="1"/>
  <c r="H7851" i="1" s="1"/>
  <c r="K7851" i="1" l="1"/>
  <c r="I7852" i="1" l="1"/>
  <c r="H7852" i="1" s="1"/>
  <c r="J7852" i="1"/>
  <c r="L7852" i="1" s="1"/>
  <c r="K7852" i="1" l="1"/>
  <c r="J7853" i="1" l="1"/>
  <c r="L7853" i="1" s="1"/>
  <c r="I7853" i="1"/>
  <c r="H7853" i="1" s="1"/>
  <c r="K7853" i="1" l="1"/>
  <c r="I7854" i="1" l="1"/>
  <c r="H7854" i="1" s="1"/>
  <c r="J7854" i="1"/>
  <c r="L7854" i="1" s="1"/>
  <c r="K7854" i="1" l="1"/>
  <c r="J7855" i="1" l="1"/>
  <c r="L7855" i="1" s="1"/>
  <c r="I7855" i="1"/>
  <c r="H7855" i="1" s="1"/>
  <c r="K7855" i="1" l="1"/>
  <c r="I7856" i="1" l="1"/>
  <c r="H7856" i="1" s="1"/>
  <c r="J7856" i="1"/>
  <c r="L7856" i="1" s="1"/>
  <c r="K7856" i="1" l="1"/>
  <c r="I7857" i="1" l="1"/>
  <c r="H7857" i="1" s="1"/>
  <c r="J7857" i="1"/>
  <c r="L7857" i="1" s="1"/>
  <c r="K7857" i="1" l="1"/>
  <c r="I7858" i="1" l="1"/>
  <c r="H7858" i="1" s="1"/>
  <c r="J7858" i="1"/>
  <c r="L7858" i="1" s="1"/>
  <c r="K7858" i="1" l="1"/>
  <c r="J7859" i="1" l="1"/>
  <c r="L7859" i="1" s="1"/>
  <c r="I7859" i="1"/>
  <c r="H7859" i="1" s="1"/>
  <c r="K7859" i="1" l="1"/>
  <c r="J7860" i="1" l="1"/>
  <c r="L7860" i="1" s="1"/>
  <c r="I7860" i="1"/>
  <c r="H7860" i="1" s="1"/>
  <c r="K7860" i="1" l="1"/>
  <c r="I7861" i="1" l="1"/>
  <c r="H7861" i="1" s="1"/>
  <c r="J7861" i="1"/>
  <c r="L7861" i="1" s="1"/>
  <c r="K7861" i="1" l="1"/>
  <c r="J7862" i="1" l="1"/>
  <c r="L7862" i="1" s="1"/>
  <c r="I7862" i="1"/>
  <c r="H7862" i="1" s="1"/>
  <c r="K7862" i="1" l="1"/>
  <c r="J7863" i="1" l="1"/>
  <c r="L7863" i="1" s="1"/>
  <c r="I7863" i="1"/>
  <c r="H7863" i="1" s="1"/>
  <c r="K7863" i="1" l="1"/>
  <c r="I7864" i="1"/>
  <c r="H7864" i="1" s="1"/>
  <c r="J7864" i="1"/>
  <c r="L7864" i="1" s="1"/>
  <c r="K7864" i="1" l="1"/>
  <c r="I7865" i="1" l="1"/>
  <c r="H7865" i="1" s="1"/>
  <c r="J7865" i="1"/>
  <c r="L7865" i="1" s="1"/>
  <c r="K7865" i="1" l="1"/>
  <c r="I7866" i="1" l="1"/>
  <c r="H7866" i="1" s="1"/>
  <c r="J7866" i="1"/>
  <c r="L7866" i="1" s="1"/>
  <c r="K7866" i="1" l="1"/>
  <c r="J7867" i="1" l="1"/>
  <c r="L7867" i="1" s="1"/>
  <c r="I7867" i="1"/>
  <c r="H7867" i="1" s="1"/>
  <c r="K7867" i="1" l="1"/>
  <c r="J7868" i="1" l="1"/>
  <c r="L7868" i="1" s="1"/>
  <c r="I7868" i="1"/>
  <c r="H7868" i="1" s="1"/>
  <c r="K7868" i="1" l="1"/>
  <c r="J7869" i="1" l="1"/>
  <c r="L7869" i="1" s="1"/>
  <c r="I7869" i="1"/>
  <c r="H7869" i="1" s="1"/>
  <c r="K7869" i="1" l="1"/>
  <c r="I7870" i="1" l="1"/>
  <c r="H7870" i="1" s="1"/>
  <c r="J7870" i="1"/>
  <c r="L7870" i="1" s="1"/>
  <c r="K7870" i="1" l="1"/>
  <c r="J7871" i="1" l="1"/>
  <c r="L7871" i="1" s="1"/>
  <c r="I7871" i="1"/>
  <c r="H7871" i="1" s="1"/>
  <c r="K7871" i="1" l="1"/>
  <c r="J7872" i="1"/>
  <c r="L7872" i="1" s="1"/>
  <c r="I7872" i="1"/>
  <c r="H7872" i="1" s="1"/>
  <c r="K7872" i="1" l="1"/>
  <c r="J7873" i="1" l="1"/>
  <c r="L7873" i="1" s="1"/>
  <c r="I7873" i="1"/>
  <c r="H7873" i="1" s="1"/>
  <c r="K7873" i="1" l="1"/>
  <c r="I7874" i="1" l="1"/>
  <c r="H7874" i="1" s="1"/>
  <c r="J7874" i="1"/>
  <c r="L7874" i="1" s="1"/>
  <c r="K7874" i="1" l="1"/>
  <c r="I7875" i="1" l="1"/>
  <c r="H7875" i="1" s="1"/>
  <c r="J7875" i="1"/>
  <c r="L7875" i="1" s="1"/>
  <c r="K7875" i="1" l="1"/>
  <c r="I7876" i="1" l="1"/>
  <c r="H7876" i="1" s="1"/>
  <c r="J7876" i="1"/>
  <c r="L7876" i="1" s="1"/>
  <c r="K7876" i="1" l="1"/>
  <c r="J7877" i="1" l="1"/>
  <c r="L7877" i="1" s="1"/>
  <c r="I7877" i="1"/>
  <c r="H7877" i="1" s="1"/>
  <c r="K7877" i="1" l="1"/>
  <c r="I7878" i="1" l="1"/>
  <c r="H7878" i="1" s="1"/>
  <c r="J7878" i="1"/>
  <c r="L7878" i="1" s="1"/>
  <c r="K7878" i="1" l="1"/>
  <c r="J7879" i="1" l="1"/>
  <c r="L7879" i="1" s="1"/>
  <c r="I7879" i="1"/>
  <c r="H7879" i="1" s="1"/>
  <c r="K7879" i="1" l="1"/>
  <c r="J7880" i="1" l="1"/>
  <c r="L7880" i="1" s="1"/>
  <c r="I7880" i="1"/>
  <c r="H7880" i="1" s="1"/>
  <c r="K7880" i="1" l="1"/>
  <c r="I7881" i="1" l="1"/>
  <c r="H7881" i="1" s="1"/>
  <c r="J7881" i="1"/>
  <c r="L7881" i="1" s="1"/>
  <c r="K7881" i="1" l="1"/>
  <c r="J7882" i="1" l="1"/>
  <c r="L7882" i="1" s="1"/>
  <c r="I7882" i="1"/>
  <c r="H7882" i="1" s="1"/>
  <c r="K7882" i="1" l="1"/>
  <c r="J7883" i="1" l="1"/>
  <c r="L7883" i="1" s="1"/>
  <c r="I7883" i="1"/>
  <c r="H7883" i="1" s="1"/>
  <c r="K7883" i="1" l="1"/>
  <c r="I7884" i="1" l="1"/>
  <c r="H7884" i="1" s="1"/>
  <c r="J7884" i="1"/>
  <c r="L7884" i="1" s="1"/>
  <c r="K7884" i="1" l="1"/>
  <c r="J7885" i="1" l="1"/>
  <c r="L7885" i="1" s="1"/>
  <c r="I7885" i="1"/>
  <c r="H7885" i="1" s="1"/>
  <c r="K7885" i="1" l="1"/>
  <c r="J7886" i="1" l="1"/>
  <c r="L7886" i="1" s="1"/>
  <c r="I7886" i="1"/>
  <c r="H7886" i="1" s="1"/>
  <c r="K7886" i="1" l="1"/>
  <c r="J7887" i="1" l="1"/>
  <c r="L7887" i="1" s="1"/>
  <c r="I7887" i="1"/>
  <c r="H7887" i="1" s="1"/>
  <c r="K7887" i="1" l="1"/>
  <c r="J7888" i="1" l="1"/>
  <c r="L7888" i="1" s="1"/>
  <c r="I7888" i="1"/>
  <c r="H7888" i="1" s="1"/>
  <c r="K7888" i="1" l="1"/>
  <c r="J7889" i="1" l="1"/>
  <c r="L7889" i="1" s="1"/>
  <c r="I7889" i="1"/>
  <c r="H7889" i="1" s="1"/>
  <c r="K7889" i="1" l="1"/>
  <c r="I7890" i="1" l="1"/>
  <c r="H7890" i="1" s="1"/>
  <c r="J7890" i="1"/>
  <c r="L7890" i="1" s="1"/>
  <c r="K7890" i="1" l="1"/>
  <c r="J7891" i="1" l="1"/>
  <c r="L7891" i="1" s="1"/>
  <c r="I7891" i="1"/>
  <c r="H7891" i="1" s="1"/>
  <c r="K7891" i="1" l="1"/>
  <c r="I7892" i="1" l="1"/>
  <c r="H7892" i="1" s="1"/>
  <c r="J7892" i="1"/>
  <c r="L7892" i="1" s="1"/>
  <c r="K7892" i="1" l="1"/>
  <c r="I7893" i="1" l="1"/>
  <c r="H7893" i="1" s="1"/>
  <c r="J7893" i="1"/>
  <c r="L7893" i="1" s="1"/>
  <c r="K7893" i="1" l="1"/>
  <c r="I7894" i="1" l="1"/>
  <c r="H7894" i="1" s="1"/>
  <c r="J7894" i="1"/>
  <c r="L7894" i="1" s="1"/>
  <c r="K7894" i="1" l="1"/>
  <c r="J7895" i="1" l="1"/>
  <c r="L7895" i="1" s="1"/>
  <c r="I7895" i="1"/>
  <c r="H7895" i="1" s="1"/>
  <c r="K7895" i="1" l="1"/>
  <c r="J7896" i="1" l="1"/>
  <c r="L7896" i="1" s="1"/>
  <c r="I7896" i="1"/>
  <c r="H7896" i="1" s="1"/>
  <c r="K7896" i="1" l="1"/>
  <c r="J7897" i="1" l="1"/>
  <c r="L7897" i="1" s="1"/>
  <c r="I7897" i="1"/>
  <c r="H7897" i="1" s="1"/>
  <c r="K7897" i="1" l="1"/>
  <c r="J7898" i="1" l="1"/>
  <c r="L7898" i="1" s="1"/>
  <c r="I7898" i="1"/>
  <c r="H7898" i="1" s="1"/>
  <c r="K7898" i="1" l="1"/>
  <c r="I7899" i="1" l="1"/>
  <c r="H7899" i="1" s="1"/>
  <c r="J7899" i="1"/>
  <c r="L7899" i="1" s="1"/>
  <c r="K7899" i="1" l="1"/>
  <c r="J7900" i="1" l="1"/>
  <c r="L7900" i="1" s="1"/>
  <c r="I7900" i="1"/>
  <c r="H7900" i="1" s="1"/>
  <c r="K7900" i="1" l="1"/>
  <c r="J7901" i="1" l="1"/>
  <c r="L7901" i="1" s="1"/>
  <c r="I7901" i="1"/>
  <c r="H7901" i="1" s="1"/>
  <c r="K7901" i="1" l="1"/>
  <c r="I7902" i="1" l="1"/>
  <c r="H7902" i="1" s="1"/>
  <c r="J7902" i="1"/>
  <c r="L7902" i="1" s="1"/>
  <c r="K7902" i="1" l="1"/>
  <c r="J7903" i="1" l="1"/>
  <c r="L7903" i="1" s="1"/>
  <c r="I7903" i="1"/>
  <c r="H7903" i="1" s="1"/>
  <c r="K7903" i="1" l="1"/>
  <c r="J7904" i="1" l="1"/>
  <c r="L7904" i="1" s="1"/>
  <c r="I7904" i="1"/>
  <c r="H7904" i="1" s="1"/>
  <c r="K7904" i="1" l="1"/>
  <c r="J7905" i="1" l="1"/>
  <c r="L7905" i="1" s="1"/>
  <c r="I7905" i="1"/>
  <c r="H7905" i="1" s="1"/>
  <c r="K7905" i="1" l="1"/>
  <c r="I7906" i="1" l="1"/>
  <c r="H7906" i="1" s="1"/>
  <c r="J7906" i="1"/>
  <c r="L7906" i="1" s="1"/>
  <c r="K7906" i="1" l="1"/>
  <c r="J7907" i="1" l="1"/>
  <c r="L7907" i="1" s="1"/>
  <c r="I7907" i="1"/>
  <c r="H7907" i="1" s="1"/>
  <c r="K7907" i="1" l="1"/>
  <c r="J7908" i="1" l="1"/>
  <c r="L7908" i="1" s="1"/>
  <c r="I7908" i="1"/>
  <c r="H7908" i="1" s="1"/>
  <c r="K7908" i="1" l="1"/>
  <c r="I7909" i="1" l="1"/>
  <c r="H7909" i="1" s="1"/>
  <c r="J7909" i="1"/>
  <c r="L7909" i="1" s="1"/>
  <c r="K7909" i="1" l="1"/>
  <c r="I7910" i="1" l="1"/>
  <c r="H7910" i="1" s="1"/>
  <c r="J7910" i="1"/>
  <c r="L7910" i="1" s="1"/>
  <c r="K7910" i="1" l="1"/>
  <c r="J7911" i="1" l="1"/>
  <c r="L7911" i="1" s="1"/>
  <c r="I7911" i="1"/>
  <c r="H7911" i="1" s="1"/>
  <c r="K7911" i="1" l="1"/>
  <c r="I7912" i="1" l="1"/>
  <c r="H7912" i="1" s="1"/>
  <c r="J7912" i="1"/>
  <c r="L7912" i="1" s="1"/>
  <c r="K7912" i="1" l="1"/>
  <c r="J7913" i="1" l="1"/>
  <c r="L7913" i="1" s="1"/>
  <c r="I7913" i="1"/>
  <c r="H7913" i="1" s="1"/>
  <c r="K7913" i="1" l="1"/>
  <c r="J7914" i="1" l="1"/>
  <c r="L7914" i="1" s="1"/>
  <c r="I7914" i="1"/>
  <c r="H7914" i="1" s="1"/>
  <c r="K7914" i="1" l="1"/>
  <c r="I7915" i="1" l="1"/>
  <c r="H7915" i="1" s="1"/>
  <c r="J7915" i="1"/>
  <c r="L7915" i="1" s="1"/>
  <c r="K7915" i="1" l="1"/>
  <c r="J7916" i="1" l="1"/>
  <c r="L7916" i="1" s="1"/>
  <c r="I7916" i="1"/>
  <c r="H7916" i="1" s="1"/>
  <c r="K7916" i="1" l="1"/>
  <c r="J7917" i="1" l="1"/>
  <c r="L7917" i="1" s="1"/>
  <c r="I7917" i="1"/>
  <c r="H7917" i="1" s="1"/>
  <c r="K7917" i="1" l="1"/>
  <c r="J7918" i="1" l="1"/>
  <c r="L7918" i="1" s="1"/>
  <c r="I7918" i="1"/>
  <c r="H7918" i="1" s="1"/>
  <c r="K7918" i="1" l="1"/>
  <c r="I7919" i="1" l="1"/>
  <c r="H7919" i="1" s="1"/>
  <c r="J7919" i="1"/>
  <c r="L7919" i="1" s="1"/>
  <c r="K7919" i="1" l="1"/>
  <c r="J7920" i="1" l="1"/>
  <c r="L7920" i="1" s="1"/>
  <c r="I7920" i="1"/>
  <c r="H7920" i="1" s="1"/>
  <c r="K7920" i="1" l="1"/>
  <c r="J7921" i="1" l="1"/>
  <c r="L7921" i="1" s="1"/>
  <c r="I7921" i="1"/>
  <c r="H7921" i="1" s="1"/>
  <c r="K7921" i="1" l="1"/>
  <c r="I7922" i="1" l="1"/>
  <c r="H7922" i="1" s="1"/>
  <c r="J7922" i="1"/>
  <c r="L7922" i="1" s="1"/>
  <c r="K7922" i="1" l="1"/>
  <c r="J7923" i="1" l="1"/>
  <c r="L7923" i="1" s="1"/>
  <c r="I7923" i="1"/>
  <c r="H7923" i="1" s="1"/>
  <c r="K7923" i="1" l="1"/>
  <c r="I7924" i="1" l="1"/>
  <c r="H7924" i="1" s="1"/>
  <c r="J7924" i="1"/>
  <c r="L7924" i="1" s="1"/>
  <c r="K7924" i="1" l="1"/>
  <c r="I7925" i="1" l="1"/>
  <c r="H7925" i="1" s="1"/>
  <c r="J7925" i="1"/>
  <c r="L7925" i="1" s="1"/>
  <c r="K7925" i="1" l="1"/>
  <c r="I7926" i="1" l="1"/>
  <c r="H7926" i="1" s="1"/>
  <c r="J7926" i="1"/>
  <c r="L7926" i="1" s="1"/>
  <c r="K7926" i="1" l="1"/>
  <c r="I7927" i="1" l="1"/>
  <c r="H7927" i="1" s="1"/>
  <c r="J7927" i="1"/>
  <c r="L7927" i="1" s="1"/>
  <c r="K7927" i="1" l="1"/>
  <c r="J7928" i="1" l="1"/>
  <c r="L7928" i="1" s="1"/>
  <c r="I7928" i="1"/>
  <c r="H7928" i="1" s="1"/>
  <c r="K7928" i="1" l="1"/>
  <c r="J7929" i="1" l="1"/>
  <c r="L7929" i="1" s="1"/>
  <c r="I7929" i="1"/>
  <c r="H7929" i="1" s="1"/>
  <c r="K7929" i="1" l="1"/>
  <c r="J7930" i="1" l="1"/>
  <c r="L7930" i="1" s="1"/>
  <c r="I7930" i="1"/>
  <c r="H7930" i="1" s="1"/>
  <c r="K7930" i="1" l="1"/>
  <c r="I7931" i="1" l="1"/>
  <c r="H7931" i="1" s="1"/>
  <c r="J7931" i="1"/>
  <c r="L7931" i="1" s="1"/>
  <c r="K7931" i="1" l="1"/>
  <c r="J7932" i="1" l="1"/>
  <c r="L7932" i="1" s="1"/>
  <c r="I7932" i="1"/>
  <c r="H7932" i="1" s="1"/>
  <c r="K7932" i="1" l="1"/>
  <c r="I7933" i="1" l="1"/>
  <c r="H7933" i="1" s="1"/>
  <c r="J7933" i="1"/>
  <c r="L7933" i="1" s="1"/>
  <c r="K7933" i="1" l="1"/>
  <c r="I7934" i="1" l="1"/>
  <c r="H7934" i="1" s="1"/>
  <c r="J7934" i="1"/>
  <c r="L7934" i="1" s="1"/>
  <c r="K7934" i="1" l="1"/>
  <c r="I7935" i="1" l="1"/>
  <c r="H7935" i="1" s="1"/>
  <c r="J7935" i="1"/>
  <c r="L7935" i="1" s="1"/>
  <c r="K7935" i="1" l="1"/>
  <c r="I7936" i="1" l="1"/>
  <c r="H7936" i="1" s="1"/>
  <c r="J7936" i="1"/>
  <c r="L7936" i="1" s="1"/>
  <c r="K7936" i="1" l="1"/>
  <c r="J7937" i="1" l="1"/>
  <c r="L7937" i="1" s="1"/>
  <c r="I7937" i="1"/>
  <c r="H7937" i="1" s="1"/>
  <c r="K7937" i="1" l="1"/>
  <c r="I7938" i="1" l="1"/>
  <c r="H7938" i="1" s="1"/>
  <c r="J7938" i="1"/>
  <c r="L7938" i="1" s="1"/>
  <c r="K7938" i="1" l="1"/>
  <c r="I7939" i="1" l="1"/>
  <c r="H7939" i="1" s="1"/>
  <c r="J7939" i="1"/>
  <c r="L7939" i="1" s="1"/>
  <c r="K7939" i="1" l="1"/>
  <c r="J7940" i="1" l="1"/>
  <c r="L7940" i="1" s="1"/>
  <c r="I7940" i="1"/>
  <c r="H7940" i="1" s="1"/>
  <c r="K7940" i="1" l="1"/>
  <c r="J7941" i="1" l="1"/>
  <c r="L7941" i="1" s="1"/>
  <c r="I7941" i="1"/>
  <c r="H7941" i="1" s="1"/>
  <c r="K7941" i="1" l="1"/>
  <c r="J7942" i="1" l="1"/>
  <c r="L7942" i="1" s="1"/>
  <c r="I7942" i="1"/>
  <c r="H7942" i="1" s="1"/>
  <c r="K7942" i="1" l="1"/>
  <c r="I7943" i="1" l="1"/>
  <c r="H7943" i="1" s="1"/>
  <c r="J7943" i="1"/>
  <c r="L7943" i="1" s="1"/>
  <c r="K7943" i="1" l="1"/>
  <c r="I7944" i="1" l="1"/>
  <c r="H7944" i="1" s="1"/>
  <c r="J7944" i="1"/>
  <c r="L7944" i="1" s="1"/>
  <c r="K7944" i="1" l="1"/>
  <c r="I7945" i="1" l="1"/>
  <c r="H7945" i="1" s="1"/>
  <c r="J7945" i="1"/>
  <c r="L7945" i="1" s="1"/>
  <c r="K7945" i="1" l="1"/>
  <c r="J7946" i="1" l="1"/>
  <c r="L7946" i="1" s="1"/>
  <c r="I7946" i="1"/>
  <c r="H7946" i="1" s="1"/>
  <c r="K7946" i="1" l="1"/>
  <c r="J7947" i="1" l="1"/>
  <c r="L7947" i="1" s="1"/>
  <c r="I7947" i="1"/>
  <c r="H7947" i="1" s="1"/>
  <c r="K7947" i="1" l="1"/>
  <c r="I7948" i="1" l="1"/>
  <c r="H7948" i="1" s="1"/>
  <c r="J7948" i="1"/>
  <c r="L7948" i="1" s="1"/>
  <c r="K7948" i="1" l="1"/>
  <c r="J7949" i="1" l="1"/>
  <c r="L7949" i="1" s="1"/>
  <c r="I7949" i="1"/>
  <c r="H7949" i="1" s="1"/>
  <c r="K7949" i="1" l="1"/>
  <c r="J7950" i="1" l="1"/>
  <c r="L7950" i="1" s="1"/>
  <c r="I7950" i="1"/>
  <c r="H7950" i="1" s="1"/>
  <c r="K7950" i="1" l="1"/>
  <c r="I7951" i="1" l="1"/>
  <c r="H7951" i="1" s="1"/>
  <c r="J7951" i="1"/>
  <c r="L7951" i="1" s="1"/>
  <c r="K7951" i="1" l="1"/>
  <c r="J7952" i="1" l="1"/>
  <c r="L7952" i="1" s="1"/>
  <c r="I7952" i="1"/>
  <c r="H7952" i="1" s="1"/>
  <c r="K7952" i="1" l="1"/>
  <c r="J7953" i="1" l="1"/>
  <c r="L7953" i="1" s="1"/>
  <c r="I7953" i="1"/>
  <c r="H7953" i="1" s="1"/>
  <c r="K7953" i="1" l="1"/>
  <c r="J7954" i="1" l="1"/>
  <c r="L7954" i="1" s="1"/>
  <c r="I7954" i="1"/>
  <c r="H7954" i="1" s="1"/>
  <c r="K7954" i="1" l="1"/>
  <c r="I7955" i="1" l="1"/>
  <c r="H7955" i="1" s="1"/>
  <c r="J7955" i="1"/>
  <c r="L7955" i="1" s="1"/>
  <c r="K7955" i="1" l="1"/>
  <c r="J7956" i="1" l="1"/>
  <c r="L7956" i="1" s="1"/>
  <c r="I7956" i="1"/>
  <c r="H7956" i="1" s="1"/>
  <c r="K7956" i="1" l="1"/>
  <c r="I7957" i="1" l="1"/>
  <c r="H7957" i="1" s="1"/>
  <c r="J7957" i="1"/>
  <c r="L7957" i="1" s="1"/>
  <c r="K7957" i="1" l="1"/>
  <c r="I7958" i="1" l="1"/>
  <c r="H7958" i="1" s="1"/>
  <c r="J7958" i="1"/>
  <c r="L7958" i="1" s="1"/>
  <c r="K7958" i="1" l="1"/>
  <c r="J7959" i="1" l="1"/>
  <c r="L7959" i="1" s="1"/>
  <c r="I7959" i="1"/>
  <c r="H7959" i="1" s="1"/>
  <c r="K7959" i="1" l="1"/>
  <c r="I7960" i="1" l="1"/>
  <c r="H7960" i="1" s="1"/>
  <c r="J7960" i="1"/>
  <c r="L7960" i="1" s="1"/>
  <c r="K7960" i="1" l="1"/>
  <c r="J7961" i="1" l="1"/>
  <c r="L7961" i="1" s="1"/>
  <c r="I7961" i="1"/>
  <c r="H7961" i="1" s="1"/>
  <c r="K7961" i="1" l="1"/>
  <c r="J7962" i="1" l="1"/>
  <c r="L7962" i="1" s="1"/>
  <c r="I7962" i="1"/>
  <c r="H7962" i="1" s="1"/>
  <c r="K7962" i="1" l="1"/>
  <c r="J7963" i="1" l="1"/>
  <c r="L7963" i="1" s="1"/>
  <c r="I7963" i="1"/>
  <c r="H7963" i="1" s="1"/>
  <c r="K7963" i="1" l="1"/>
  <c r="J7964" i="1" l="1"/>
  <c r="L7964" i="1" s="1"/>
  <c r="I7964" i="1"/>
  <c r="H7964" i="1" s="1"/>
  <c r="K7964" i="1" l="1"/>
  <c r="J7965" i="1" l="1"/>
  <c r="L7965" i="1" s="1"/>
  <c r="I7965" i="1"/>
  <c r="H7965" i="1" s="1"/>
  <c r="K7965" i="1" l="1"/>
  <c r="I7966" i="1" l="1"/>
  <c r="H7966" i="1" s="1"/>
  <c r="J7966" i="1"/>
  <c r="L7966" i="1" s="1"/>
  <c r="K7966" i="1" l="1"/>
  <c r="J7967" i="1" l="1"/>
  <c r="L7967" i="1" s="1"/>
  <c r="I7967" i="1"/>
  <c r="H7967" i="1" s="1"/>
  <c r="K7967" i="1" l="1"/>
  <c r="I7968" i="1" l="1"/>
  <c r="H7968" i="1" s="1"/>
  <c r="J7968" i="1"/>
  <c r="L7968" i="1" s="1"/>
  <c r="K7968" i="1" l="1"/>
  <c r="J7969" i="1" l="1"/>
  <c r="L7969" i="1" s="1"/>
  <c r="I7969" i="1"/>
  <c r="H7969" i="1" s="1"/>
  <c r="K7969" i="1" l="1"/>
  <c r="J7970" i="1" l="1"/>
  <c r="L7970" i="1" s="1"/>
  <c r="I7970" i="1"/>
  <c r="H7970" i="1" s="1"/>
  <c r="K7970" i="1" l="1"/>
  <c r="J7971" i="1" l="1"/>
  <c r="L7971" i="1" s="1"/>
  <c r="I7971" i="1"/>
  <c r="H7971" i="1" s="1"/>
  <c r="K7971" i="1" l="1"/>
  <c r="J7972" i="1" l="1"/>
  <c r="L7972" i="1" s="1"/>
  <c r="I7972" i="1"/>
  <c r="H7972" i="1" s="1"/>
  <c r="K7972" i="1" l="1"/>
  <c r="J7973" i="1" l="1"/>
  <c r="L7973" i="1" s="1"/>
  <c r="I7973" i="1"/>
  <c r="H7973" i="1" s="1"/>
  <c r="K7973" i="1" l="1"/>
  <c r="I7974" i="1" l="1"/>
  <c r="H7974" i="1" s="1"/>
  <c r="J7974" i="1"/>
  <c r="L7974" i="1" s="1"/>
  <c r="K7974" i="1" l="1"/>
  <c r="J7975" i="1" l="1"/>
  <c r="L7975" i="1" s="1"/>
  <c r="I7975" i="1"/>
  <c r="H7975" i="1" s="1"/>
  <c r="K7975" i="1" l="1"/>
  <c r="I7976" i="1" l="1"/>
  <c r="H7976" i="1" s="1"/>
  <c r="J7976" i="1"/>
  <c r="L7976" i="1" s="1"/>
  <c r="K7976" i="1" l="1"/>
  <c r="I7977" i="1" l="1"/>
  <c r="H7977" i="1" s="1"/>
  <c r="J7977" i="1"/>
  <c r="L7977" i="1" s="1"/>
  <c r="K7977" i="1" l="1"/>
  <c r="J7978" i="1" l="1"/>
  <c r="L7978" i="1" s="1"/>
  <c r="I7978" i="1"/>
  <c r="H7978" i="1" s="1"/>
  <c r="K7978" i="1" l="1"/>
  <c r="J7979" i="1" l="1"/>
  <c r="L7979" i="1" s="1"/>
  <c r="I7979" i="1"/>
  <c r="H7979" i="1" s="1"/>
  <c r="K7979" i="1" l="1"/>
  <c r="J7980" i="1" l="1"/>
  <c r="L7980" i="1" s="1"/>
  <c r="I7980" i="1"/>
  <c r="H7980" i="1" s="1"/>
  <c r="K7980" i="1" l="1"/>
  <c r="J7981" i="1" l="1"/>
  <c r="L7981" i="1" s="1"/>
  <c r="I7981" i="1"/>
  <c r="H7981" i="1" s="1"/>
  <c r="K7981" i="1" l="1"/>
  <c r="J7982" i="1" l="1"/>
  <c r="L7982" i="1" s="1"/>
  <c r="I7982" i="1"/>
  <c r="H7982" i="1" s="1"/>
  <c r="K7982" i="1" l="1"/>
  <c r="J7983" i="1" l="1"/>
  <c r="L7983" i="1" s="1"/>
  <c r="I7983" i="1"/>
  <c r="H7983" i="1" s="1"/>
  <c r="K7983" i="1" l="1"/>
  <c r="J7984" i="1" l="1"/>
  <c r="L7984" i="1" s="1"/>
  <c r="I7984" i="1"/>
  <c r="H7984" i="1" s="1"/>
  <c r="K7984" i="1" l="1"/>
  <c r="I7985" i="1" l="1"/>
  <c r="H7985" i="1" s="1"/>
  <c r="J7985" i="1"/>
  <c r="L7985" i="1" s="1"/>
  <c r="K7985" i="1" l="1"/>
  <c r="J7986" i="1" l="1"/>
  <c r="L7986" i="1" s="1"/>
  <c r="I7986" i="1"/>
  <c r="H7986" i="1" s="1"/>
  <c r="K7986" i="1" l="1"/>
  <c r="J7987" i="1" l="1"/>
  <c r="L7987" i="1" s="1"/>
  <c r="I7987" i="1"/>
  <c r="H7987" i="1" s="1"/>
  <c r="K7987" i="1" l="1"/>
  <c r="J7988" i="1" l="1"/>
  <c r="L7988" i="1" s="1"/>
  <c r="I7988" i="1"/>
  <c r="H7988" i="1" s="1"/>
  <c r="K7988" i="1" l="1"/>
  <c r="J7989" i="1" l="1"/>
  <c r="L7989" i="1" s="1"/>
  <c r="I7989" i="1"/>
  <c r="H7989" i="1" s="1"/>
  <c r="K7989" i="1" l="1"/>
  <c r="I7990" i="1" l="1"/>
  <c r="H7990" i="1" s="1"/>
  <c r="J7990" i="1"/>
  <c r="L7990" i="1" s="1"/>
  <c r="K7990" i="1" l="1"/>
  <c r="J7991" i="1" l="1"/>
  <c r="L7991" i="1" s="1"/>
  <c r="I7991" i="1"/>
  <c r="H7991" i="1" s="1"/>
  <c r="K7991" i="1" l="1"/>
  <c r="J7992" i="1" l="1"/>
  <c r="L7992" i="1" s="1"/>
  <c r="I7992" i="1"/>
  <c r="H7992" i="1" s="1"/>
  <c r="K7992" i="1" l="1"/>
  <c r="J7993" i="1" l="1"/>
  <c r="L7993" i="1" s="1"/>
  <c r="I7993" i="1"/>
  <c r="H7993" i="1" s="1"/>
  <c r="K7993" i="1" l="1"/>
  <c r="J7994" i="1" l="1"/>
  <c r="L7994" i="1" s="1"/>
  <c r="I7994" i="1"/>
  <c r="H7994" i="1" s="1"/>
  <c r="K7994" i="1" l="1"/>
  <c r="I7995" i="1" l="1"/>
  <c r="H7995" i="1" s="1"/>
  <c r="J7995" i="1"/>
  <c r="L7995" i="1" s="1"/>
  <c r="K7995" i="1" l="1"/>
  <c r="J7996" i="1" l="1"/>
  <c r="L7996" i="1" s="1"/>
  <c r="I7996" i="1"/>
  <c r="H7996" i="1" s="1"/>
  <c r="K7996" i="1" l="1"/>
  <c r="I7997" i="1" l="1"/>
  <c r="H7997" i="1" s="1"/>
  <c r="J7997" i="1"/>
  <c r="L7997" i="1" s="1"/>
  <c r="K7997" i="1" l="1"/>
  <c r="J7998" i="1" l="1"/>
  <c r="L7998" i="1" s="1"/>
  <c r="I7998" i="1"/>
  <c r="H7998" i="1" s="1"/>
  <c r="K7998" i="1" l="1"/>
  <c r="J7999" i="1" l="1"/>
  <c r="L7999" i="1" s="1"/>
  <c r="I7999" i="1"/>
  <c r="H7999" i="1" s="1"/>
  <c r="K7999" i="1" l="1"/>
  <c r="I8000" i="1" l="1"/>
  <c r="H8000" i="1" s="1"/>
  <c r="J8000" i="1"/>
  <c r="L8000" i="1" s="1"/>
  <c r="K8000" i="1" l="1"/>
  <c r="J8001" i="1" l="1"/>
  <c r="L8001" i="1" s="1"/>
  <c r="I8001" i="1"/>
  <c r="H8001" i="1" s="1"/>
  <c r="K8001" i="1" l="1"/>
  <c r="J8002" i="1" l="1"/>
  <c r="L8002" i="1" s="1"/>
  <c r="I8002" i="1"/>
  <c r="H8002" i="1" s="1"/>
  <c r="K8002" i="1" l="1"/>
  <c r="J8003" i="1" l="1"/>
  <c r="L8003" i="1" s="1"/>
  <c r="I8003" i="1"/>
  <c r="H8003" i="1" s="1"/>
  <c r="K8003" i="1" l="1"/>
  <c r="J8004" i="1" l="1"/>
  <c r="L8004" i="1" s="1"/>
  <c r="I8004" i="1"/>
  <c r="H8004" i="1" s="1"/>
  <c r="K8004" i="1" l="1"/>
  <c r="J8005" i="1" l="1"/>
  <c r="L8005" i="1" s="1"/>
  <c r="I8005" i="1"/>
  <c r="H8005" i="1" s="1"/>
  <c r="K8005" i="1" l="1"/>
  <c r="J8006" i="1" l="1"/>
  <c r="L8006" i="1" s="1"/>
  <c r="I8006" i="1"/>
  <c r="H8006" i="1" s="1"/>
  <c r="K8006" i="1" l="1"/>
  <c r="I8007" i="1" l="1"/>
  <c r="H8007" i="1" s="1"/>
  <c r="J8007" i="1"/>
  <c r="L8007" i="1" s="1"/>
  <c r="K8007" i="1" l="1"/>
  <c r="J8008" i="1" l="1"/>
  <c r="L8008" i="1" s="1"/>
  <c r="I8008" i="1"/>
  <c r="H8008" i="1" s="1"/>
  <c r="K8008" i="1" l="1"/>
  <c r="I8009" i="1" l="1"/>
  <c r="H8009" i="1" s="1"/>
  <c r="J8009" i="1"/>
  <c r="L8009" i="1" s="1"/>
  <c r="K8009" i="1" l="1"/>
  <c r="I8010" i="1" l="1"/>
  <c r="H8010" i="1" s="1"/>
  <c r="J8010" i="1"/>
  <c r="L8010" i="1" s="1"/>
  <c r="K8010" i="1" l="1"/>
  <c r="I8011" i="1" l="1"/>
  <c r="H8011" i="1" s="1"/>
  <c r="J8011" i="1"/>
  <c r="L8011" i="1" s="1"/>
  <c r="K8011" i="1" l="1"/>
  <c r="J8012" i="1" l="1"/>
  <c r="L8012" i="1" s="1"/>
  <c r="I8012" i="1"/>
  <c r="H8012" i="1" s="1"/>
  <c r="K8012" i="1" l="1"/>
  <c r="J8013" i="1" l="1"/>
  <c r="L8013" i="1" s="1"/>
  <c r="I8013" i="1"/>
  <c r="H8013" i="1" s="1"/>
  <c r="K8013" i="1" l="1"/>
  <c r="I8014" i="1" l="1"/>
  <c r="H8014" i="1" s="1"/>
  <c r="J8014" i="1"/>
  <c r="L8014" i="1" s="1"/>
  <c r="K8014" i="1" l="1"/>
  <c r="J8015" i="1" l="1"/>
  <c r="L8015" i="1" s="1"/>
  <c r="I8015" i="1"/>
  <c r="H8015" i="1" s="1"/>
  <c r="K8015" i="1" l="1"/>
  <c r="J8016" i="1" l="1"/>
  <c r="L8016" i="1" s="1"/>
  <c r="I8016" i="1"/>
  <c r="H8016" i="1" s="1"/>
  <c r="K8016" i="1" l="1"/>
  <c r="I8017" i="1"/>
  <c r="H8017" i="1" s="1"/>
  <c r="J8017" i="1"/>
  <c r="L8017" i="1" s="1"/>
  <c r="K8017" i="1" l="1"/>
  <c r="I8018" i="1" l="1"/>
  <c r="H8018" i="1" s="1"/>
  <c r="J8018" i="1"/>
  <c r="L8018" i="1" s="1"/>
  <c r="K8018" i="1" l="1"/>
  <c r="I8019" i="1" l="1"/>
  <c r="H8019" i="1" s="1"/>
  <c r="J8019" i="1"/>
  <c r="L8019" i="1" s="1"/>
  <c r="K8019" i="1" l="1"/>
  <c r="I8020" i="1" l="1"/>
  <c r="H8020" i="1" s="1"/>
  <c r="J8020" i="1"/>
  <c r="L8020" i="1" s="1"/>
  <c r="K8020" i="1" l="1"/>
  <c r="J8021" i="1" l="1"/>
  <c r="L8021" i="1" s="1"/>
  <c r="I8021" i="1"/>
  <c r="H8021" i="1" s="1"/>
  <c r="K8021" i="1" l="1"/>
  <c r="J8022" i="1" l="1"/>
  <c r="L8022" i="1" s="1"/>
  <c r="I8022" i="1"/>
  <c r="H8022" i="1" s="1"/>
  <c r="K8022" i="1" l="1"/>
  <c r="I8023" i="1" l="1"/>
  <c r="H8023" i="1" s="1"/>
  <c r="J8023" i="1"/>
  <c r="L8023" i="1" s="1"/>
  <c r="K8023" i="1" l="1"/>
  <c r="I8024" i="1" l="1"/>
  <c r="H8024" i="1" s="1"/>
  <c r="J8024" i="1"/>
  <c r="L8024" i="1" s="1"/>
  <c r="K8024" i="1" l="1"/>
  <c r="J8025" i="1" l="1"/>
  <c r="L8025" i="1" s="1"/>
  <c r="I8025" i="1"/>
  <c r="H8025" i="1" s="1"/>
  <c r="K8025" i="1" l="1"/>
  <c r="I8026" i="1" l="1"/>
  <c r="H8026" i="1" s="1"/>
  <c r="J8026" i="1"/>
  <c r="L8026" i="1" s="1"/>
  <c r="K8026" i="1" l="1"/>
  <c r="I8027" i="1" l="1"/>
  <c r="H8027" i="1" s="1"/>
  <c r="J8027" i="1"/>
  <c r="L8027" i="1" s="1"/>
  <c r="K8027" i="1" l="1"/>
  <c r="I8028" i="1" l="1"/>
  <c r="H8028" i="1" s="1"/>
  <c r="J8028" i="1"/>
  <c r="L8028" i="1" s="1"/>
  <c r="K8028" i="1" l="1"/>
  <c r="J8029" i="1" l="1"/>
  <c r="L8029" i="1" s="1"/>
  <c r="I8029" i="1"/>
  <c r="H8029" i="1" s="1"/>
  <c r="K8029" i="1" l="1"/>
  <c r="J8030" i="1" l="1"/>
  <c r="L8030" i="1" s="1"/>
  <c r="I8030" i="1"/>
  <c r="H8030" i="1" s="1"/>
  <c r="K8030" i="1" l="1"/>
  <c r="J8031" i="1" l="1"/>
  <c r="L8031" i="1" s="1"/>
  <c r="I8031" i="1"/>
  <c r="H8031" i="1" s="1"/>
  <c r="K8031" i="1" l="1"/>
  <c r="I8032" i="1" l="1"/>
  <c r="H8032" i="1" s="1"/>
  <c r="J8032" i="1"/>
  <c r="L8032" i="1" s="1"/>
  <c r="K8032" i="1" l="1"/>
  <c r="I8033" i="1" l="1"/>
  <c r="H8033" i="1" s="1"/>
  <c r="J8033" i="1"/>
  <c r="L8033" i="1" s="1"/>
  <c r="K8033" i="1" l="1"/>
  <c r="J8034" i="1" l="1"/>
  <c r="L8034" i="1" s="1"/>
  <c r="I8034" i="1"/>
  <c r="H8034" i="1" s="1"/>
  <c r="K8034" i="1" l="1"/>
  <c r="J8035" i="1" l="1"/>
  <c r="L8035" i="1" s="1"/>
  <c r="I8035" i="1"/>
  <c r="H8035" i="1" s="1"/>
  <c r="K8035" i="1" l="1"/>
  <c r="I8036" i="1" l="1"/>
  <c r="H8036" i="1" s="1"/>
  <c r="J8036" i="1"/>
  <c r="L8036" i="1" s="1"/>
  <c r="K8036" i="1" l="1"/>
  <c r="I8037" i="1" l="1"/>
  <c r="H8037" i="1" s="1"/>
  <c r="J8037" i="1"/>
  <c r="L8037" i="1" s="1"/>
  <c r="K8037" i="1" l="1"/>
  <c r="J8038" i="1" l="1"/>
  <c r="L8038" i="1" s="1"/>
  <c r="I8038" i="1"/>
  <c r="H8038" i="1" s="1"/>
  <c r="K8038" i="1" l="1"/>
  <c r="J8039" i="1" l="1"/>
  <c r="L8039" i="1" s="1"/>
  <c r="I8039" i="1"/>
  <c r="H8039" i="1" s="1"/>
  <c r="K8039" i="1" l="1"/>
  <c r="I8040" i="1" l="1"/>
  <c r="H8040" i="1" s="1"/>
  <c r="J8040" i="1"/>
  <c r="L8040" i="1" s="1"/>
  <c r="K8040" i="1" l="1"/>
  <c r="J8041" i="1" l="1"/>
  <c r="L8041" i="1" s="1"/>
  <c r="I8041" i="1"/>
  <c r="H8041" i="1" s="1"/>
  <c r="K8041" i="1" l="1"/>
  <c r="J8042" i="1" l="1"/>
  <c r="L8042" i="1" s="1"/>
  <c r="I8042" i="1"/>
  <c r="H8042" i="1" s="1"/>
  <c r="K8042" i="1" l="1"/>
  <c r="I8043" i="1" l="1"/>
  <c r="H8043" i="1" s="1"/>
  <c r="J8043" i="1"/>
  <c r="L8043" i="1" s="1"/>
  <c r="K8043" i="1" l="1"/>
  <c r="I8044" i="1" l="1"/>
  <c r="H8044" i="1" s="1"/>
  <c r="J8044" i="1"/>
  <c r="L8044" i="1" s="1"/>
  <c r="K8044" i="1" l="1"/>
  <c r="I8045" i="1" l="1"/>
  <c r="H8045" i="1" s="1"/>
  <c r="J8045" i="1"/>
  <c r="L8045" i="1" s="1"/>
  <c r="K8045" i="1" l="1"/>
  <c r="I8046" i="1" l="1"/>
  <c r="H8046" i="1" s="1"/>
  <c r="J8046" i="1"/>
  <c r="L8046" i="1" s="1"/>
  <c r="K8046" i="1" l="1"/>
  <c r="J8047" i="1" l="1"/>
  <c r="L8047" i="1" s="1"/>
  <c r="I8047" i="1"/>
  <c r="H8047" i="1" s="1"/>
  <c r="K8047" i="1" l="1"/>
  <c r="I8048" i="1" l="1"/>
  <c r="H8048" i="1" s="1"/>
  <c r="J8048" i="1"/>
  <c r="L8048" i="1" s="1"/>
  <c r="K8048" i="1" l="1"/>
  <c r="I8049" i="1" l="1"/>
  <c r="H8049" i="1" s="1"/>
  <c r="J8049" i="1"/>
  <c r="L8049" i="1" s="1"/>
  <c r="K8049" i="1" l="1"/>
  <c r="I8050" i="1" l="1"/>
  <c r="H8050" i="1" s="1"/>
  <c r="J8050" i="1"/>
  <c r="L8050" i="1" s="1"/>
  <c r="K8050" i="1" l="1"/>
  <c r="I8051" i="1" l="1"/>
  <c r="H8051" i="1" s="1"/>
  <c r="J8051" i="1"/>
  <c r="L8051" i="1" s="1"/>
  <c r="K8051" i="1" l="1"/>
  <c r="I8052" i="1" l="1"/>
  <c r="H8052" i="1" s="1"/>
  <c r="J8052" i="1"/>
  <c r="L8052" i="1" s="1"/>
  <c r="K8052" i="1" l="1"/>
  <c r="J8053" i="1" l="1"/>
  <c r="L8053" i="1" s="1"/>
  <c r="I8053" i="1"/>
  <c r="H8053" i="1" s="1"/>
  <c r="K8053" i="1" l="1"/>
  <c r="J8054" i="1" l="1"/>
  <c r="L8054" i="1" s="1"/>
  <c r="I8054" i="1"/>
  <c r="H8054" i="1" s="1"/>
  <c r="K8054" i="1" l="1"/>
  <c r="I8055" i="1" l="1"/>
  <c r="H8055" i="1" s="1"/>
  <c r="J8055" i="1"/>
  <c r="L8055" i="1" s="1"/>
  <c r="K8055" i="1" l="1"/>
  <c r="J8056" i="1" l="1"/>
  <c r="L8056" i="1" s="1"/>
  <c r="I8056" i="1"/>
  <c r="H8056" i="1" s="1"/>
  <c r="K8056" i="1" l="1"/>
  <c r="J8057" i="1" l="1"/>
  <c r="L8057" i="1" s="1"/>
  <c r="I8057" i="1"/>
  <c r="H8057" i="1" s="1"/>
  <c r="K8057" i="1" l="1"/>
  <c r="J8058" i="1" l="1"/>
  <c r="L8058" i="1" s="1"/>
  <c r="I8058" i="1"/>
  <c r="H8058" i="1" s="1"/>
  <c r="K8058" i="1" l="1"/>
  <c r="I8059" i="1" l="1"/>
  <c r="H8059" i="1" s="1"/>
  <c r="J8059" i="1"/>
  <c r="L8059" i="1" s="1"/>
  <c r="K8059" i="1" l="1"/>
  <c r="I8060" i="1" l="1"/>
  <c r="H8060" i="1" s="1"/>
  <c r="J8060" i="1"/>
  <c r="L8060" i="1" s="1"/>
  <c r="K8060" i="1" l="1"/>
  <c r="J8061" i="1" l="1"/>
  <c r="L8061" i="1" s="1"/>
  <c r="I8061" i="1"/>
  <c r="H8061" i="1" s="1"/>
  <c r="K8061" i="1" l="1"/>
  <c r="J8062" i="1" l="1"/>
  <c r="L8062" i="1" s="1"/>
  <c r="I8062" i="1"/>
  <c r="H8062" i="1" s="1"/>
  <c r="K8062" i="1" l="1"/>
  <c r="J8063" i="1" l="1"/>
  <c r="L8063" i="1" s="1"/>
  <c r="I8063" i="1"/>
  <c r="H8063" i="1" s="1"/>
  <c r="K8063" i="1" l="1"/>
  <c r="J8064" i="1"/>
  <c r="L8064" i="1" s="1"/>
  <c r="I8064" i="1"/>
  <c r="H8064" i="1" s="1"/>
  <c r="K8064" i="1" l="1"/>
  <c r="I8065" i="1" l="1"/>
  <c r="H8065" i="1" s="1"/>
  <c r="J8065" i="1"/>
  <c r="L8065" i="1" s="1"/>
  <c r="K8065" i="1" l="1"/>
  <c r="J8066" i="1" l="1"/>
  <c r="L8066" i="1" s="1"/>
  <c r="I8066" i="1"/>
  <c r="H8066" i="1" s="1"/>
  <c r="K8066" i="1" l="1"/>
  <c r="J8067" i="1" l="1"/>
  <c r="L8067" i="1" s="1"/>
  <c r="I8067" i="1"/>
  <c r="H8067" i="1" s="1"/>
  <c r="K8067" i="1" l="1"/>
  <c r="J8068" i="1" l="1"/>
  <c r="L8068" i="1" s="1"/>
  <c r="I8068" i="1"/>
  <c r="H8068" i="1" s="1"/>
  <c r="K8068" i="1" l="1"/>
  <c r="J8069" i="1" l="1"/>
  <c r="L8069" i="1" s="1"/>
  <c r="I8069" i="1"/>
  <c r="H8069" i="1" s="1"/>
  <c r="K8069" i="1" l="1"/>
  <c r="J8070" i="1" l="1"/>
  <c r="L8070" i="1" s="1"/>
  <c r="I8070" i="1"/>
  <c r="H8070" i="1" s="1"/>
  <c r="K8070" i="1" l="1"/>
  <c r="J8071" i="1" l="1"/>
  <c r="L8071" i="1" s="1"/>
  <c r="I8071" i="1"/>
  <c r="H8071" i="1" s="1"/>
  <c r="K8071" i="1" l="1"/>
  <c r="I8072" i="1" l="1"/>
  <c r="H8072" i="1" s="1"/>
  <c r="J8072" i="1"/>
  <c r="L8072" i="1" s="1"/>
  <c r="K8072" i="1" l="1"/>
  <c r="J8073" i="1" l="1"/>
  <c r="L8073" i="1" s="1"/>
  <c r="I8073" i="1"/>
  <c r="H8073" i="1" s="1"/>
  <c r="K8073" i="1" l="1"/>
  <c r="I8074" i="1" l="1"/>
  <c r="H8074" i="1" s="1"/>
  <c r="J8074" i="1"/>
  <c r="L8074" i="1" s="1"/>
  <c r="K8074" i="1" l="1"/>
  <c r="I8075" i="1" l="1"/>
  <c r="H8075" i="1" s="1"/>
  <c r="J8075" i="1"/>
  <c r="L8075" i="1" s="1"/>
  <c r="K8075" i="1" l="1"/>
  <c r="I8076" i="1" l="1"/>
  <c r="H8076" i="1" s="1"/>
  <c r="J8076" i="1"/>
  <c r="L8076" i="1" s="1"/>
  <c r="K8076" i="1" l="1"/>
  <c r="J8077" i="1" l="1"/>
  <c r="L8077" i="1" s="1"/>
  <c r="I8077" i="1"/>
  <c r="H8077" i="1" s="1"/>
  <c r="K8077" i="1" l="1"/>
  <c r="I8078" i="1" l="1"/>
  <c r="H8078" i="1" s="1"/>
  <c r="J8078" i="1"/>
  <c r="L8078" i="1" s="1"/>
  <c r="K8078" i="1" l="1"/>
  <c r="I8079" i="1" l="1"/>
  <c r="H8079" i="1" s="1"/>
  <c r="J8079" i="1"/>
  <c r="L8079" i="1" s="1"/>
  <c r="K8079" i="1" l="1"/>
  <c r="I8080" i="1" l="1"/>
  <c r="H8080" i="1" s="1"/>
  <c r="J8080" i="1"/>
  <c r="L8080" i="1" s="1"/>
  <c r="K8080" i="1" l="1"/>
  <c r="I8081" i="1" l="1"/>
  <c r="H8081" i="1" s="1"/>
  <c r="J8081" i="1"/>
  <c r="L8081" i="1" s="1"/>
  <c r="K8081" i="1" l="1"/>
  <c r="J8082" i="1" l="1"/>
  <c r="L8082" i="1" s="1"/>
  <c r="I8082" i="1"/>
  <c r="H8082" i="1" s="1"/>
  <c r="K8082" i="1" l="1"/>
  <c r="J8083" i="1" l="1"/>
  <c r="L8083" i="1" s="1"/>
  <c r="I8083" i="1"/>
  <c r="H8083" i="1" s="1"/>
  <c r="K8083" i="1" l="1"/>
  <c r="J8084" i="1" l="1"/>
  <c r="L8084" i="1" s="1"/>
  <c r="I8084" i="1"/>
  <c r="H8084" i="1" s="1"/>
  <c r="K8084" i="1" l="1"/>
  <c r="J8085" i="1" l="1"/>
  <c r="L8085" i="1" s="1"/>
  <c r="I8085" i="1"/>
  <c r="H8085" i="1" s="1"/>
  <c r="K8085" i="1" l="1"/>
  <c r="I8086" i="1" l="1"/>
  <c r="H8086" i="1" s="1"/>
  <c r="J8086" i="1"/>
  <c r="L8086" i="1" s="1"/>
  <c r="K8086" i="1" l="1"/>
  <c r="I8087" i="1" l="1"/>
  <c r="H8087" i="1" s="1"/>
  <c r="J8087" i="1"/>
  <c r="L8087" i="1" s="1"/>
  <c r="K8087" i="1" l="1"/>
  <c r="I8088" i="1" l="1"/>
  <c r="H8088" i="1" s="1"/>
  <c r="J8088" i="1"/>
  <c r="L8088" i="1" s="1"/>
  <c r="K8088" i="1" l="1"/>
  <c r="J8089" i="1" l="1"/>
  <c r="L8089" i="1" s="1"/>
  <c r="I8089" i="1"/>
  <c r="H8089" i="1" s="1"/>
  <c r="K8089" i="1" l="1"/>
  <c r="I8090" i="1" l="1"/>
  <c r="H8090" i="1" s="1"/>
  <c r="J8090" i="1"/>
  <c r="L8090" i="1" s="1"/>
  <c r="K8090" i="1" l="1"/>
  <c r="J8091" i="1" l="1"/>
  <c r="L8091" i="1" s="1"/>
  <c r="I8091" i="1"/>
  <c r="H8091" i="1" s="1"/>
  <c r="K8091" i="1" l="1"/>
  <c r="I8092" i="1" l="1"/>
  <c r="H8092" i="1" s="1"/>
  <c r="J8092" i="1"/>
  <c r="L8092" i="1" s="1"/>
  <c r="K8092" i="1" l="1"/>
  <c r="I8093" i="1" l="1"/>
  <c r="H8093" i="1" s="1"/>
  <c r="J8093" i="1"/>
  <c r="L8093" i="1" s="1"/>
  <c r="K8093" i="1" l="1"/>
  <c r="J8094" i="1" l="1"/>
  <c r="L8094" i="1" s="1"/>
  <c r="I8094" i="1"/>
  <c r="H8094" i="1" s="1"/>
  <c r="K8094" i="1" l="1"/>
  <c r="I8095" i="1" l="1"/>
  <c r="H8095" i="1" s="1"/>
  <c r="J8095" i="1"/>
  <c r="L8095" i="1" s="1"/>
  <c r="K8095" i="1" l="1"/>
  <c r="J8096" i="1" l="1"/>
  <c r="L8096" i="1" s="1"/>
  <c r="I8096" i="1"/>
  <c r="H8096" i="1" s="1"/>
  <c r="K8096" i="1" l="1"/>
  <c r="I8097" i="1" l="1"/>
  <c r="H8097" i="1" s="1"/>
  <c r="J8097" i="1"/>
  <c r="L8097" i="1" s="1"/>
  <c r="K8097" i="1" l="1"/>
  <c r="J8098" i="1" l="1"/>
  <c r="L8098" i="1" s="1"/>
  <c r="I8098" i="1"/>
  <c r="H8098" i="1" s="1"/>
  <c r="K8098" i="1" l="1"/>
  <c r="J8099" i="1" l="1"/>
  <c r="L8099" i="1" s="1"/>
  <c r="I8099" i="1"/>
  <c r="H8099" i="1" s="1"/>
  <c r="K8099" i="1" l="1"/>
  <c r="J8100" i="1" l="1"/>
  <c r="L8100" i="1" s="1"/>
  <c r="I8100" i="1"/>
  <c r="H8100" i="1" s="1"/>
  <c r="K8100" i="1" l="1"/>
  <c r="J8101" i="1" l="1"/>
  <c r="L8101" i="1" s="1"/>
  <c r="I8101" i="1"/>
  <c r="H8101" i="1" s="1"/>
  <c r="K8101" i="1" l="1"/>
  <c r="J8102" i="1" l="1"/>
  <c r="L8102" i="1" s="1"/>
  <c r="I8102" i="1"/>
  <c r="H8102" i="1" s="1"/>
  <c r="K8102" i="1" l="1"/>
  <c r="J8103" i="1" l="1"/>
  <c r="L8103" i="1" s="1"/>
  <c r="I8103" i="1"/>
  <c r="H8103" i="1" s="1"/>
  <c r="K8103" i="1" l="1"/>
  <c r="J8104" i="1"/>
  <c r="L8104" i="1" s="1"/>
  <c r="I8104" i="1"/>
  <c r="H8104" i="1" s="1"/>
  <c r="K8104" i="1" l="1"/>
  <c r="J8105" i="1" l="1"/>
  <c r="L8105" i="1" s="1"/>
  <c r="I8105" i="1"/>
  <c r="H8105" i="1" s="1"/>
  <c r="K8105" i="1" l="1"/>
  <c r="I8106" i="1" l="1"/>
  <c r="H8106" i="1" s="1"/>
  <c r="J8106" i="1"/>
  <c r="L8106" i="1" s="1"/>
  <c r="K8106" i="1" l="1"/>
  <c r="I8107" i="1" l="1"/>
  <c r="H8107" i="1" s="1"/>
  <c r="J8107" i="1"/>
  <c r="L8107" i="1" s="1"/>
  <c r="K8107" i="1" l="1"/>
  <c r="I8108" i="1" l="1"/>
  <c r="H8108" i="1" s="1"/>
  <c r="J8108" i="1"/>
  <c r="L8108" i="1" s="1"/>
  <c r="K8108" i="1" l="1"/>
  <c r="J8109" i="1" l="1"/>
  <c r="L8109" i="1" s="1"/>
  <c r="I8109" i="1"/>
  <c r="H8109" i="1" s="1"/>
  <c r="K8109" i="1" l="1"/>
  <c r="I8110" i="1" l="1"/>
  <c r="H8110" i="1" s="1"/>
  <c r="J8110" i="1"/>
  <c r="L8110" i="1" s="1"/>
  <c r="K8110" i="1" l="1"/>
  <c r="I8111" i="1" l="1"/>
  <c r="H8111" i="1" s="1"/>
  <c r="J8111" i="1"/>
  <c r="L8111" i="1" s="1"/>
  <c r="K8111" i="1" l="1"/>
  <c r="J8112" i="1" l="1"/>
  <c r="L8112" i="1" s="1"/>
  <c r="I8112" i="1"/>
  <c r="H8112" i="1" s="1"/>
  <c r="K8112" i="1" l="1"/>
  <c r="J8113" i="1" l="1"/>
  <c r="L8113" i="1" s="1"/>
  <c r="I8113" i="1"/>
  <c r="H8113" i="1" s="1"/>
  <c r="K8113" i="1" l="1"/>
  <c r="I8114" i="1" l="1"/>
  <c r="H8114" i="1" s="1"/>
  <c r="J8114" i="1"/>
  <c r="L8114" i="1" s="1"/>
  <c r="K8114" i="1" l="1"/>
  <c r="J8115" i="1" l="1"/>
  <c r="L8115" i="1" s="1"/>
  <c r="I8115" i="1"/>
  <c r="H8115" i="1" s="1"/>
  <c r="K8115" i="1" l="1"/>
  <c r="I8116" i="1" l="1"/>
  <c r="H8116" i="1" s="1"/>
  <c r="J8116" i="1"/>
  <c r="L8116" i="1" s="1"/>
  <c r="K8116" i="1" l="1"/>
  <c r="J8117" i="1" l="1"/>
  <c r="L8117" i="1" s="1"/>
  <c r="I8117" i="1"/>
  <c r="H8117" i="1" s="1"/>
  <c r="K8117" i="1" l="1"/>
  <c r="I8118" i="1" l="1"/>
  <c r="H8118" i="1" s="1"/>
  <c r="J8118" i="1"/>
  <c r="L8118" i="1" s="1"/>
  <c r="K8118" i="1" l="1"/>
  <c r="I8119" i="1" l="1"/>
  <c r="H8119" i="1" s="1"/>
  <c r="J8119" i="1"/>
  <c r="L8119" i="1" s="1"/>
  <c r="K8119" i="1" l="1"/>
  <c r="I8120" i="1" l="1"/>
  <c r="H8120" i="1" s="1"/>
  <c r="J8120" i="1"/>
  <c r="L8120" i="1" s="1"/>
  <c r="K8120" i="1" l="1"/>
  <c r="J8121" i="1" l="1"/>
  <c r="L8121" i="1" s="1"/>
  <c r="I8121" i="1"/>
  <c r="H8121" i="1" s="1"/>
  <c r="K8121" i="1" l="1"/>
  <c r="J8122" i="1" l="1"/>
  <c r="L8122" i="1" s="1"/>
  <c r="I8122" i="1"/>
  <c r="H8122" i="1" s="1"/>
  <c r="K8122" i="1" l="1"/>
  <c r="J8123" i="1" l="1"/>
  <c r="L8123" i="1" s="1"/>
  <c r="I8123" i="1"/>
  <c r="H8123" i="1" s="1"/>
  <c r="K8123" i="1" l="1"/>
  <c r="I8124" i="1" l="1"/>
  <c r="H8124" i="1" s="1"/>
  <c r="J8124" i="1"/>
  <c r="L8124" i="1" s="1"/>
  <c r="K8124" i="1" l="1"/>
  <c r="J8125" i="1" l="1"/>
  <c r="L8125" i="1" s="1"/>
  <c r="I8125" i="1"/>
  <c r="H8125" i="1" s="1"/>
  <c r="K8125" i="1" l="1"/>
  <c r="J8126" i="1" l="1"/>
  <c r="L8126" i="1" s="1"/>
  <c r="I8126" i="1"/>
  <c r="H8126" i="1" s="1"/>
  <c r="K8126" i="1" l="1"/>
  <c r="J8127" i="1" l="1"/>
  <c r="L8127" i="1" s="1"/>
  <c r="I8127" i="1"/>
  <c r="H8127" i="1" s="1"/>
  <c r="K8127" i="1" l="1"/>
  <c r="I8128" i="1" l="1"/>
  <c r="H8128" i="1" s="1"/>
  <c r="J8128" i="1"/>
  <c r="L8128" i="1" s="1"/>
  <c r="K8128" i="1" l="1"/>
  <c r="J8129" i="1" l="1"/>
  <c r="L8129" i="1" s="1"/>
  <c r="I8129" i="1"/>
  <c r="H8129" i="1" s="1"/>
  <c r="K8129" i="1" l="1"/>
  <c r="I8130" i="1" l="1"/>
  <c r="H8130" i="1" s="1"/>
  <c r="J8130" i="1"/>
  <c r="L8130" i="1" s="1"/>
  <c r="K8130" i="1" l="1"/>
  <c r="J8131" i="1" l="1"/>
  <c r="L8131" i="1" s="1"/>
  <c r="I8131" i="1"/>
  <c r="H8131" i="1" s="1"/>
  <c r="K8131" i="1" l="1"/>
  <c r="I8132" i="1" l="1"/>
  <c r="H8132" i="1" s="1"/>
  <c r="J8132" i="1"/>
  <c r="L8132" i="1" s="1"/>
  <c r="K8132" i="1" l="1"/>
  <c r="J8133" i="1" l="1"/>
  <c r="L8133" i="1" s="1"/>
  <c r="I8133" i="1"/>
  <c r="H8133" i="1" s="1"/>
  <c r="K8133" i="1" l="1"/>
  <c r="I8134" i="1" l="1"/>
  <c r="H8134" i="1" s="1"/>
  <c r="J8134" i="1"/>
  <c r="L8134" i="1" s="1"/>
  <c r="K8134" i="1" l="1"/>
  <c r="J8135" i="1" l="1"/>
  <c r="L8135" i="1" s="1"/>
  <c r="I8135" i="1"/>
  <c r="H8135" i="1" s="1"/>
  <c r="K8135" i="1" l="1"/>
  <c r="I8136" i="1" l="1"/>
  <c r="H8136" i="1" s="1"/>
  <c r="J8136" i="1"/>
  <c r="L8136" i="1" s="1"/>
  <c r="K8136" i="1" l="1"/>
  <c r="I8137" i="1" l="1"/>
  <c r="H8137" i="1" s="1"/>
  <c r="J8137" i="1"/>
  <c r="L8137" i="1" s="1"/>
  <c r="K8137" i="1" l="1"/>
  <c r="I8138" i="1" l="1"/>
  <c r="H8138" i="1" s="1"/>
  <c r="J8138" i="1"/>
  <c r="L8138" i="1" s="1"/>
  <c r="K8138" i="1" l="1"/>
  <c r="I8139" i="1" l="1"/>
  <c r="H8139" i="1" s="1"/>
  <c r="J8139" i="1"/>
  <c r="L8139" i="1" s="1"/>
  <c r="K8139" i="1" l="1"/>
  <c r="J8140" i="1" l="1"/>
  <c r="L8140" i="1" s="1"/>
  <c r="I8140" i="1"/>
  <c r="H8140" i="1" s="1"/>
  <c r="K8140" i="1" l="1"/>
  <c r="J8141" i="1"/>
  <c r="L8141" i="1" s="1"/>
  <c r="I8141" i="1"/>
  <c r="H8141" i="1" s="1"/>
  <c r="K8141" i="1" l="1"/>
  <c r="I8142" i="1" l="1"/>
  <c r="H8142" i="1" s="1"/>
  <c r="J8142" i="1"/>
  <c r="L8142" i="1" s="1"/>
  <c r="K8142" i="1" l="1"/>
  <c r="J8143" i="1" l="1"/>
  <c r="L8143" i="1" s="1"/>
  <c r="I8143" i="1"/>
  <c r="H8143" i="1" s="1"/>
  <c r="K8143" i="1" l="1"/>
  <c r="I8144" i="1" l="1"/>
  <c r="H8144" i="1" s="1"/>
  <c r="J8144" i="1"/>
  <c r="L8144" i="1" s="1"/>
  <c r="K8144" i="1" l="1"/>
  <c r="J8145" i="1" l="1"/>
  <c r="L8145" i="1" s="1"/>
  <c r="I8145" i="1"/>
  <c r="H8145" i="1" s="1"/>
  <c r="K8145" i="1" l="1"/>
  <c r="J8146" i="1" l="1"/>
  <c r="L8146" i="1" s="1"/>
  <c r="I8146" i="1"/>
  <c r="H8146" i="1" s="1"/>
  <c r="K8146" i="1" l="1"/>
  <c r="J8147" i="1" l="1"/>
  <c r="L8147" i="1" s="1"/>
  <c r="I8147" i="1"/>
  <c r="H8147" i="1" s="1"/>
  <c r="K8147" i="1" l="1"/>
  <c r="I8148" i="1" l="1"/>
  <c r="H8148" i="1" s="1"/>
  <c r="J8148" i="1"/>
  <c r="L8148" i="1" s="1"/>
  <c r="K8148" i="1" l="1"/>
  <c r="J8149" i="1" l="1"/>
  <c r="L8149" i="1" s="1"/>
  <c r="I8149" i="1"/>
  <c r="H8149" i="1" s="1"/>
  <c r="K8149" i="1" l="1"/>
  <c r="J8150" i="1" l="1"/>
  <c r="L8150" i="1" s="1"/>
  <c r="I8150" i="1"/>
  <c r="H8150" i="1" s="1"/>
  <c r="K8150" i="1" l="1"/>
  <c r="J8151" i="1" l="1"/>
  <c r="L8151" i="1" s="1"/>
  <c r="I8151" i="1"/>
  <c r="H8151" i="1" s="1"/>
  <c r="K8151" i="1" l="1"/>
  <c r="I8152" i="1" l="1"/>
  <c r="H8152" i="1" s="1"/>
  <c r="J8152" i="1"/>
  <c r="L8152" i="1" s="1"/>
  <c r="K8152" i="1" l="1"/>
  <c r="I8153" i="1" l="1"/>
  <c r="H8153" i="1" s="1"/>
  <c r="J8153" i="1"/>
  <c r="L8153" i="1" s="1"/>
  <c r="K8153" i="1" l="1"/>
  <c r="I8154" i="1" l="1"/>
  <c r="H8154" i="1" s="1"/>
  <c r="J8154" i="1"/>
  <c r="L8154" i="1" s="1"/>
  <c r="K8154" i="1" l="1"/>
  <c r="J8155" i="1" l="1"/>
  <c r="L8155" i="1" s="1"/>
  <c r="I8155" i="1"/>
  <c r="H8155" i="1" s="1"/>
  <c r="K8155" i="1" l="1"/>
  <c r="J8156" i="1" l="1"/>
  <c r="L8156" i="1" s="1"/>
  <c r="I8156" i="1"/>
  <c r="H8156" i="1" s="1"/>
  <c r="K8156" i="1" l="1"/>
  <c r="J8157" i="1" l="1"/>
  <c r="L8157" i="1" s="1"/>
  <c r="I8157" i="1"/>
  <c r="H8157" i="1" s="1"/>
  <c r="K8157" i="1" l="1"/>
  <c r="J8158" i="1" l="1"/>
  <c r="L8158" i="1" s="1"/>
  <c r="I8158" i="1"/>
  <c r="H8158" i="1" s="1"/>
  <c r="K8158" i="1" l="1"/>
  <c r="J8159" i="1" l="1"/>
  <c r="L8159" i="1" s="1"/>
  <c r="I8159" i="1"/>
  <c r="H8159" i="1" s="1"/>
  <c r="K8159" i="1" l="1"/>
  <c r="J8160" i="1" l="1"/>
  <c r="L8160" i="1" s="1"/>
  <c r="I8160" i="1"/>
  <c r="H8160" i="1" s="1"/>
  <c r="K8160" i="1" l="1"/>
  <c r="I8161" i="1" l="1"/>
  <c r="H8161" i="1" s="1"/>
  <c r="J8161" i="1"/>
  <c r="L8161" i="1" s="1"/>
  <c r="K8161" i="1" l="1"/>
  <c r="J8162" i="1" l="1"/>
  <c r="L8162" i="1" s="1"/>
  <c r="I8162" i="1"/>
  <c r="H8162" i="1" s="1"/>
  <c r="K8162" i="1" l="1"/>
  <c r="I8163" i="1" l="1"/>
  <c r="H8163" i="1" s="1"/>
  <c r="J8163" i="1"/>
  <c r="L8163" i="1" s="1"/>
  <c r="K8163" i="1" l="1"/>
  <c r="J8164" i="1" l="1"/>
  <c r="L8164" i="1" s="1"/>
  <c r="I8164" i="1"/>
  <c r="H8164" i="1" s="1"/>
  <c r="K8164" i="1" l="1"/>
  <c r="J8165" i="1" l="1"/>
  <c r="L8165" i="1" s="1"/>
  <c r="I8165" i="1"/>
  <c r="H8165" i="1" s="1"/>
  <c r="K8165" i="1" l="1"/>
  <c r="I8166" i="1" l="1"/>
  <c r="H8166" i="1" s="1"/>
  <c r="J8166" i="1"/>
  <c r="L8166" i="1" s="1"/>
  <c r="K8166" i="1" l="1"/>
  <c r="J8167" i="1" l="1"/>
  <c r="L8167" i="1" s="1"/>
  <c r="I8167" i="1"/>
  <c r="H8167" i="1" s="1"/>
  <c r="K8167" i="1" l="1"/>
  <c r="I8168" i="1" l="1"/>
  <c r="H8168" i="1" s="1"/>
  <c r="J8168" i="1"/>
  <c r="L8168" i="1" s="1"/>
  <c r="K8168" i="1" l="1"/>
  <c r="I8169" i="1" l="1"/>
  <c r="H8169" i="1" s="1"/>
  <c r="J8169" i="1"/>
  <c r="L8169" i="1" s="1"/>
  <c r="K8169" i="1" l="1"/>
  <c r="I8170" i="1" l="1"/>
  <c r="H8170" i="1" s="1"/>
  <c r="J8170" i="1"/>
  <c r="L8170" i="1" s="1"/>
  <c r="K8170" i="1" l="1"/>
  <c r="I8171" i="1" l="1"/>
  <c r="H8171" i="1" s="1"/>
  <c r="J8171" i="1"/>
  <c r="L8171" i="1" s="1"/>
  <c r="K8171" i="1" l="1"/>
  <c r="I8172" i="1" l="1"/>
  <c r="H8172" i="1" s="1"/>
  <c r="J8172" i="1"/>
  <c r="L8172" i="1" s="1"/>
  <c r="K8172" i="1" l="1"/>
  <c r="I8173" i="1" l="1"/>
  <c r="H8173" i="1" s="1"/>
  <c r="J8173" i="1"/>
  <c r="L8173" i="1" s="1"/>
  <c r="K8173" i="1" l="1"/>
  <c r="I8174" i="1" l="1"/>
  <c r="H8174" i="1" s="1"/>
  <c r="J8174" i="1"/>
  <c r="L8174" i="1" s="1"/>
  <c r="K8174" i="1" l="1"/>
  <c r="I8175" i="1" l="1"/>
  <c r="H8175" i="1" s="1"/>
  <c r="J8175" i="1"/>
  <c r="L8175" i="1" s="1"/>
  <c r="K8175" i="1" l="1"/>
  <c r="J8176" i="1" l="1"/>
  <c r="L8176" i="1" s="1"/>
  <c r="I8176" i="1"/>
  <c r="H8176" i="1" s="1"/>
  <c r="K8176" i="1" l="1"/>
  <c r="J8177" i="1" l="1"/>
  <c r="L8177" i="1" s="1"/>
  <c r="I8177" i="1"/>
  <c r="H8177" i="1" s="1"/>
  <c r="K8177" i="1" l="1"/>
  <c r="I8178" i="1" l="1"/>
  <c r="H8178" i="1" s="1"/>
  <c r="J8178" i="1"/>
  <c r="L8178" i="1" s="1"/>
  <c r="K8178" i="1" l="1"/>
  <c r="J8179" i="1" l="1"/>
  <c r="L8179" i="1" s="1"/>
  <c r="I8179" i="1"/>
  <c r="H8179" i="1" s="1"/>
  <c r="K8179" i="1" l="1"/>
  <c r="I8180" i="1" l="1"/>
  <c r="H8180" i="1" s="1"/>
  <c r="J8180" i="1"/>
  <c r="L8180" i="1" s="1"/>
  <c r="K8180" i="1" l="1"/>
  <c r="I8181" i="1" l="1"/>
  <c r="H8181" i="1" s="1"/>
  <c r="J8181" i="1"/>
  <c r="L8181" i="1" s="1"/>
  <c r="K8181" i="1" l="1"/>
  <c r="J8182" i="1" l="1"/>
  <c r="L8182" i="1" s="1"/>
  <c r="I8182" i="1"/>
  <c r="H8182" i="1" s="1"/>
  <c r="K8182" i="1" l="1"/>
  <c r="J8183" i="1" l="1"/>
  <c r="L8183" i="1" s="1"/>
  <c r="I8183" i="1"/>
  <c r="H8183" i="1" s="1"/>
  <c r="K8183" i="1" l="1"/>
  <c r="I8184" i="1" l="1"/>
  <c r="H8184" i="1" s="1"/>
  <c r="J8184" i="1"/>
  <c r="L8184" i="1" s="1"/>
  <c r="K8184" i="1" l="1"/>
  <c r="I8185" i="1" l="1"/>
  <c r="H8185" i="1" s="1"/>
  <c r="J8185" i="1"/>
  <c r="L8185" i="1" s="1"/>
  <c r="K8185" i="1" l="1"/>
  <c r="J8186" i="1" l="1"/>
  <c r="L8186" i="1" s="1"/>
  <c r="I8186" i="1"/>
  <c r="H8186" i="1" s="1"/>
  <c r="K8186" i="1" l="1"/>
  <c r="J8187" i="1" l="1"/>
  <c r="L8187" i="1" s="1"/>
  <c r="I8187" i="1"/>
  <c r="H8187" i="1" s="1"/>
  <c r="K8187" i="1" l="1"/>
  <c r="J8188" i="1" l="1"/>
  <c r="L8188" i="1" s="1"/>
  <c r="I8188" i="1"/>
  <c r="H8188" i="1" s="1"/>
  <c r="K8188" i="1" l="1"/>
  <c r="J8189" i="1" l="1"/>
  <c r="L8189" i="1" s="1"/>
  <c r="I8189" i="1"/>
  <c r="H8189" i="1" s="1"/>
  <c r="K8189" i="1" l="1"/>
  <c r="I8190" i="1"/>
  <c r="H8190" i="1" s="1"/>
  <c r="J8190" i="1"/>
  <c r="L8190" i="1" s="1"/>
  <c r="K8190" i="1" l="1"/>
  <c r="J8191" i="1" l="1"/>
  <c r="L8191" i="1" s="1"/>
  <c r="I8191" i="1"/>
  <c r="H8191" i="1" s="1"/>
  <c r="K8191" i="1" l="1"/>
  <c r="I8192" i="1" l="1"/>
  <c r="H8192" i="1" s="1"/>
  <c r="J8192" i="1"/>
  <c r="L8192" i="1" s="1"/>
  <c r="K8192" i="1" l="1"/>
  <c r="I8193" i="1" l="1"/>
  <c r="H8193" i="1" s="1"/>
  <c r="J8193" i="1"/>
  <c r="L8193" i="1" s="1"/>
  <c r="K8193" i="1" l="1"/>
  <c r="J8194" i="1" l="1"/>
  <c r="L8194" i="1" s="1"/>
  <c r="I8194" i="1"/>
  <c r="H8194" i="1" s="1"/>
  <c r="K8194" i="1" l="1"/>
  <c r="I8195" i="1"/>
  <c r="H8195" i="1" s="1"/>
  <c r="J8195" i="1"/>
  <c r="L8195" i="1" s="1"/>
  <c r="K8195" i="1" l="1"/>
  <c r="J8196" i="1" l="1"/>
  <c r="L8196" i="1" s="1"/>
  <c r="I8196" i="1"/>
  <c r="H8196" i="1" s="1"/>
  <c r="K8196" i="1" l="1"/>
  <c r="I8197" i="1" l="1"/>
  <c r="H8197" i="1" s="1"/>
  <c r="J8197" i="1"/>
  <c r="L8197" i="1" s="1"/>
  <c r="K8197" i="1" l="1"/>
  <c r="J8198" i="1" l="1"/>
  <c r="L8198" i="1" s="1"/>
  <c r="I8198" i="1"/>
  <c r="H8198" i="1" s="1"/>
  <c r="K8198" i="1" l="1"/>
  <c r="I8199" i="1" l="1"/>
  <c r="H8199" i="1" s="1"/>
  <c r="J8199" i="1"/>
  <c r="L8199" i="1" s="1"/>
  <c r="K8199" i="1" l="1"/>
  <c r="I8200" i="1" l="1"/>
  <c r="H8200" i="1" s="1"/>
  <c r="J8200" i="1"/>
  <c r="L8200" i="1" s="1"/>
  <c r="K8200" i="1" l="1"/>
  <c r="J8201" i="1" l="1"/>
  <c r="L8201" i="1" s="1"/>
  <c r="I8201" i="1"/>
  <c r="H8201" i="1" s="1"/>
  <c r="K8201" i="1" l="1"/>
  <c r="J8202" i="1" l="1"/>
  <c r="L8202" i="1" s="1"/>
  <c r="I8202" i="1"/>
  <c r="H8202" i="1" s="1"/>
  <c r="K8202" i="1" l="1"/>
  <c r="I8203" i="1" l="1"/>
  <c r="H8203" i="1" s="1"/>
  <c r="J8203" i="1"/>
  <c r="L8203" i="1" s="1"/>
  <c r="K8203" i="1" l="1"/>
  <c r="I8204" i="1" l="1"/>
  <c r="H8204" i="1" s="1"/>
  <c r="J8204" i="1"/>
  <c r="L8204" i="1" s="1"/>
  <c r="K8204" i="1" l="1"/>
  <c r="I8205" i="1" l="1"/>
  <c r="H8205" i="1" s="1"/>
  <c r="J8205" i="1"/>
  <c r="L8205" i="1" s="1"/>
  <c r="K8205" i="1" l="1"/>
  <c r="J8206" i="1" l="1"/>
  <c r="L8206" i="1" s="1"/>
  <c r="I8206" i="1"/>
  <c r="H8206" i="1" s="1"/>
  <c r="K8206" i="1" l="1"/>
  <c r="J8207" i="1" l="1"/>
  <c r="L8207" i="1" s="1"/>
  <c r="I8207" i="1"/>
  <c r="H8207" i="1" s="1"/>
  <c r="K8207" i="1" l="1"/>
  <c r="I8208" i="1"/>
  <c r="H8208" i="1" s="1"/>
  <c r="J8208" i="1"/>
  <c r="L8208" i="1" s="1"/>
  <c r="K8208" i="1" l="1"/>
  <c r="I8209" i="1" l="1"/>
  <c r="H8209" i="1" s="1"/>
  <c r="J8209" i="1"/>
  <c r="L8209" i="1" s="1"/>
  <c r="K8209" i="1" l="1"/>
  <c r="I8210" i="1" l="1"/>
  <c r="H8210" i="1" s="1"/>
  <c r="J8210" i="1"/>
  <c r="L8210" i="1" s="1"/>
  <c r="K8210" i="1" l="1"/>
  <c r="J8211" i="1" l="1"/>
  <c r="L8211" i="1" s="1"/>
  <c r="I8211" i="1"/>
  <c r="H8211" i="1" s="1"/>
  <c r="K8211" i="1" l="1"/>
  <c r="I8212" i="1" l="1"/>
  <c r="H8212" i="1" s="1"/>
  <c r="J8212" i="1"/>
  <c r="L8212" i="1" s="1"/>
  <c r="K8212" i="1" l="1"/>
  <c r="I8213" i="1" l="1"/>
  <c r="H8213" i="1" s="1"/>
  <c r="J8213" i="1"/>
  <c r="L8213" i="1" s="1"/>
  <c r="K8213" i="1" l="1"/>
  <c r="J8214" i="1" l="1"/>
  <c r="L8214" i="1" s="1"/>
  <c r="I8214" i="1"/>
  <c r="H8214" i="1" s="1"/>
  <c r="K8214" i="1" l="1"/>
  <c r="I8215" i="1" l="1"/>
  <c r="H8215" i="1" s="1"/>
  <c r="J8215" i="1"/>
  <c r="L8215" i="1" s="1"/>
  <c r="K8215" i="1" l="1"/>
  <c r="J8216" i="1" l="1"/>
  <c r="L8216" i="1" s="1"/>
  <c r="I8216" i="1"/>
  <c r="H8216" i="1" s="1"/>
  <c r="K8216" i="1" l="1"/>
  <c r="J8217" i="1" l="1"/>
  <c r="L8217" i="1" s="1"/>
  <c r="I8217" i="1"/>
  <c r="H8217" i="1" s="1"/>
  <c r="K8217" i="1" l="1"/>
  <c r="I8218" i="1" l="1"/>
  <c r="H8218" i="1" s="1"/>
  <c r="J8218" i="1"/>
  <c r="L8218" i="1" s="1"/>
  <c r="K8218" i="1" l="1"/>
  <c r="I8219" i="1" l="1"/>
  <c r="H8219" i="1" s="1"/>
  <c r="J8219" i="1"/>
  <c r="L8219" i="1" s="1"/>
  <c r="K8219" i="1" l="1"/>
  <c r="I8220" i="1" l="1"/>
  <c r="H8220" i="1" s="1"/>
  <c r="J8220" i="1"/>
  <c r="L8220" i="1" s="1"/>
  <c r="K8220" i="1" l="1"/>
  <c r="I8221" i="1" l="1"/>
  <c r="H8221" i="1" s="1"/>
  <c r="J8221" i="1"/>
  <c r="L8221" i="1" s="1"/>
  <c r="K8221" i="1" l="1"/>
  <c r="I8222" i="1" l="1"/>
  <c r="H8222" i="1" s="1"/>
  <c r="J8222" i="1"/>
  <c r="L8222" i="1" s="1"/>
  <c r="K8222" i="1" l="1"/>
  <c r="I8223" i="1" l="1"/>
  <c r="H8223" i="1" s="1"/>
  <c r="J8223" i="1"/>
  <c r="L8223" i="1" s="1"/>
  <c r="K8223" i="1" l="1"/>
  <c r="J8224" i="1" l="1"/>
  <c r="L8224" i="1" s="1"/>
  <c r="I8224" i="1"/>
  <c r="H8224" i="1" s="1"/>
  <c r="K8224" i="1" l="1"/>
  <c r="J8225" i="1" l="1"/>
  <c r="L8225" i="1" s="1"/>
  <c r="I8225" i="1"/>
  <c r="H8225" i="1" s="1"/>
  <c r="K8225" i="1" l="1"/>
  <c r="I8226" i="1" l="1"/>
  <c r="H8226" i="1" s="1"/>
  <c r="J8226" i="1"/>
  <c r="L8226" i="1" s="1"/>
  <c r="K8226" i="1" l="1"/>
  <c r="I8227" i="1" l="1"/>
  <c r="H8227" i="1" s="1"/>
  <c r="J8227" i="1"/>
  <c r="L8227" i="1" s="1"/>
  <c r="K8227" i="1" l="1"/>
  <c r="J8228" i="1" l="1"/>
  <c r="L8228" i="1" s="1"/>
  <c r="I8228" i="1"/>
  <c r="H8228" i="1" s="1"/>
  <c r="K8228" i="1" l="1"/>
  <c r="J8229" i="1" l="1"/>
  <c r="L8229" i="1" s="1"/>
  <c r="I8229" i="1"/>
  <c r="H8229" i="1" s="1"/>
  <c r="K8229" i="1" l="1"/>
  <c r="J8230" i="1" l="1"/>
  <c r="L8230" i="1" s="1"/>
  <c r="I8230" i="1"/>
  <c r="H8230" i="1" s="1"/>
  <c r="K8230" i="1" l="1"/>
  <c r="I8231" i="1" l="1"/>
  <c r="H8231" i="1" s="1"/>
  <c r="J8231" i="1"/>
  <c r="L8231" i="1" s="1"/>
  <c r="K8231" i="1" l="1"/>
  <c r="I8232" i="1" l="1"/>
  <c r="H8232" i="1" s="1"/>
  <c r="J8232" i="1"/>
  <c r="L8232" i="1" s="1"/>
  <c r="K8232" i="1" l="1"/>
  <c r="J8233" i="1" l="1"/>
  <c r="L8233" i="1" s="1"/>
  <c r="I8233" i="1"/>
  <c r="H8233" i="1" s="1"/>
  <c r="K8233" i="1" l="1"/>
  <c r="J8234" i="1" l="1"/>
  <c r="L8234" i="1" s="1"/>
  <c r="I8234" i="1"/>
  <c r="H8234" i="1" s="1"/>
  <c r="K8234" i="1" l="1"/>
  <c r="J8235" i="1" l="1"/>
  <c r="L8235" i="1" s="1"/>
  <c r="I8235" i="1"/>
  <c r="H8235" i="1" s="1"/>
  <c r="K8235" i="1" l="1"/>
  <c r="I8236" i="1" l="1"/>
  <c r="H8236" i="1" s="1"/>
  <c r="J8236" i="1"/>
  <c r="L8236" i="1" s="1"/>
  <c r="K8236" i="1" l="1"/>
  <c r="J8237" i="1" l="1"/>
  <c r="L8237" i="1" s="1"/>
  <c r="I8237" i="1"/>
  <c r="H8237" i="1" s="1"/>
  <c r="K8237" i="1" l="1"/>
  <c r="I8238" i="1" l="1"/>
  <c r="H8238" i="1" s="1"/>
  <c r="J8238" i="1"/>
  <c r="L8238" i="1" s="1"/>
  <c r="K8238" i="1" l="1"/>
  <c r="J8239" i="1" l="1"/>
  <c r="L8239" i="1" s="1"/>
  <c r="I8239" i="1"/>
  <c r="H8239" i="1" s="1"/>
  <c r="K8239" i="1" l="1"/>
  <c r="I8240" i="1" l="1"/>
  <c r="H8240" i="1" s="1"/>
  <c r="J8240" i="1"/>
  <c r="L8240" i="1" s="1"/>
  <c r="K8240" i="1" l="1"/>
  <c r="I8241" i="1" l="1"/>
  <c r="H8241" i="1" s="1"/>
  <c r="J8241" i="1"/>
  <c r="L8241" i="1" s="1"/>
  <c r="K8241" i="1" l="1"/>
  <c r="I8242" i="1" l="1"/>
  <c r="H8242" i="1" s="1"/>
  <c r="J8242" i="1"/>
  <c r="L8242" i="1" s="1"/>
  <c r="K8242" i="1" l="1"/>
  <c r="I8243" i="1" l="1"/>
  <c r="H8243" i="1" s="1"/>
  <c r="J8243" i="1"/>
  <c r="L8243" i="1" s="1"/>
  <c r="K8243" i="1" l="1"/>
  <c r="I8244" i="1" l="1"/>
  <c r="H8244" i="1" s="1"/>
  <c r="J8244" i="1"/>
  <c r="L8244" i="1" s="1"/>
  <c r="K8244" i="1" l="1"/>
  <c r="I8245" i="1" l="1"/>
  <c r="H8245" i="1" s="1"/>
  <c r="J8245" i="1"/>
  <c r="L8245" i="1" s="1"/>
  <c r="K8245" i="1" l="1"/>
  <c r="I8246" i="1" l="1"/>
  <c r="H8246" i="1" s="1"/>
  <c r="J8246" i="1"/>
  <c r="L8246" i="1" s="1"/>
  <c r="K8246" i="1" l="1"/>
  <c r="J8247" i="1" l="1"/>
  <c r="L8247" i="1" s="1"/>
  <c r="I8247" i="1"/>
  <c r="H8247" i="1" s="1"/>
  <c r="K8247" i="1" l="1"/>
  <c r="J8248" i="1" l="1"/>
  <c r="L8248" i="1" s="1"/>
  <c r="I8248" i="1"/>
  <c r="H8248" i="1" s="1"/>
  <c r="K8248" i="1" l="1"/>
  <c r="I8249" i="1" l="1"/>
  <c r="H8249" i="1" s="1"/>
  <c r="J8249" i="1"/>
  <c r="L8249" i="1" s="1"/>
  <c r="K8249" i="1" l="1"/>
  <c r="I8250" i="1" l="1"/>
  <c r="H8250" i="1" s="1"/>
  <c r="J8250" i="1"/>
  <c r="L8250" i="1" s="1"/>
  <c r="K8250" i="1" l="1"/>
  <c r="I8251" i="1" l="1"/>
  <c r="H8251" i="1" s="1"/>
  <c r="J8251" i="1"/>
  <c r="L8251" i="1" s="1"/>
  <c r="K8251" i="1" l="1"/>
  <c r="I8252" i="1" l="1"/>
  <c r="H8252" i="1" s="1"/>
  <c r="J8252" i="1"/>
  <c r="L8252" i="1" s="1"/>
  <c r="K8252" i="1" l="1"/>
  <c r="I8253" i="1" l="1"/>
  <c r="H8253" i="1" s="1"/>
  <c r="J8253" i="1"/>
  <c r="L8253" i="1" s="1"/>
  <c r="K8253" i="1" l="1"/>
  <c r="I8254" i="1" l="1"/>
  <c r="H8254" i="1" s="1"/>
  <c r="J8254" i="1"/>
  <c r="L8254" i="1" s="1"/>
  <c r="K8254" i="1" l="1"/>
  <c r="J8255" i="1" l="1"/>
  <c r="L8255" i="1" s="1"/>
  <c r="I8255" i="1"/>
  <c r="H8255" i="1" s="1"/>
  <c r="K8255" i="1" l="1"/>
  <c r="J8256" i="1" l="1"/>
  <c r="L8256" i="1" s="1"/>
  <c r="I8256" i="1"/>
  <c r="H8256" i="1" s="1"/>
  <c r="K8256" i="1" l="1"/>
  <c r="J8257" i="1" l="1"/>
  <c r="L8257" i="1" s="1"/>
  <c r="I8257" i="1"/>
  <c r="H8257" i="1" s="1"/>
  <c r="K8257" i="1" l="1"/>
  <c r="I8258" i="1" l="1"/>
  <c r="H8258" i="1" s="1"/>
  <c r="J8258" i="1"/>
  <c r="L8258" i="1" s="1"/>
  <c r="K8258" i="1" l="1"/>
  <c r="J8259" i="1" l="1"/>
  <c r="L8259" i="1" s="1"/>
  <c r="I8259" i="1"/>
  <c r="H8259" i="1" s="1"/>
  <c r="K8259" i="1" l="1"/>
  <c r="I8260" i="1" l="1"/>
  <c r="H8260" i="1" s="1"/>
  <c r="J8260" i="1"/>
  <c r="L8260" i="1" s="1"/>
  <c r="K8260" i="1" l="1"/>
  <c r="I8261" i="1" l="1"/>
  <c r="H8261" i="1" s="1"/>
  <c r="J8261" i="1"/>
  <c r="L8261" i="1" s="1"/>
  <c r="K8261" i="1" l="1"/>
  <c r="J8262" i="1" l="1"/>
  <c r="L8262" i="1" s="1"/>
  <c r="I8262" i="1"/>
  <c r="H8262" i="1" s="1"/>
  <c r="K8262" i="1" l="1"/>
  <c r="J8263" i="1" l="1"/>
  <c r="L8263" i="1" s="1"/>
  <c r="I8263" i="1"/>
  <c r="H8263" i="1" s="1"/>
  <c r="K8263" i="1" l="1"/>
  <c r="I8264" i="1" l="1"/>
  <c r="H8264" i="1" s="1"/>
  <c r="J8264" i="1"/>
  <c r="L8264" i="1" s="1"/>
  <c r="K8264" i="1" l="1"/>
  <c r="J8265" i="1" l="1"/>
  <c r="L8265" i="1" s="1"/>
  <c r="I8265" i="1"/>
  <c r="H8265" i="1" s="1"/>
  <c r="K8265" i="1" l="1"/>
  <c r="J8266" i="1" l="1"/>
  <c r="L8266" i="1" s="1"/>
  <c r="I8266" i="1"/>
  <c r="H8266" i="1" s="1"/>
  <c r="K8266" i="1" l="1"/>
  <c r="J8267" i="1" l="1"/>
  <c r="L8267" i="1" s="1"/>
  <c r="I8267" i="1"/>
  <c r="H8267" i="1" s="1"/>
  <c r="K8267" i="1" l="1"/>
  <c r="I8268" i="1" l="1"/>
  <c r="H8268" i="1" s="1"/>
  <c r="J8268" i="1"/>
  <c r="L8268" i="1" s="1"/>
  <c r="K8268" i="1" l="1"/>
  <c r="J8269" i="1" l="1"/>
  <c r="L8269" i="1" s="1"/>
  <c r="I8269" i="1"/>
  <c r="H8269" i="1" s="1"/>
  <c r="K8269" i="1" l="1"/>
  <c r="I8270" i="1" l="1"/>
  <c r="H8270" i="1" s="1"/>
  <c r="J8270" i="1"/>
  <c r="L8270" i="1" s="1"/>
  <c r="K8270" i="1" l="1"/>
  <c r="J8271" i="1" l="1"/>
  <c r="L8271" i="1" s="1"/>
  <c r="I8271" i="1"/>
  <c r="H8271" i="1" s="1"/>
  <c r="K8271" i="1" l="1"/>
  <c r="I8272" i="1" l="1"/>
  <c r="H8272" i="1" s="1"/>
  <c r="J8272" i="1"/>
  <c r="L8272" i="1" s="1"/>
  <c r="K8272" i="1" l="1"/>
  <c r="I8273" i="1" l="1"/>
  <c r="H8273" i="1" s="1"/>
  <c r="J8273" i="1"/>
  <c r="L8273" i="1" s="1"/>
  <c r="K8273" i="1" l="1"/>
  <c r="J8274" i="1" l="1"/>
  <c r="L8274" i="1" s="1"/>
  <c r="I8274" i="1"/>
  <c r="H8274" i="1" s="1"/>
  <c r="K8274" i="1" l="1"/>
  <c r="I8275" i="1" l="1"/>
  <c r="H8275" i="1" s="1"/>
  <c r="J8275" i="1"/>
  <c r="L8275" i="1" s="1"/>
  <c r="K8275" i="1" l="1"/>
  <c r="J8276" i="1" l="1"/>
  <c r="L8276" i="1" s="1"/>
  <c r="I8276" i="1"/>
  <c r="H8276" i="1" s="1"/>
  <c r="K8276" i="1" l="1"/>
  <c r="J8277" i="1"/>
  <c r="L8277" i="1" s="1"/>
  <c r="I8277" i="1"/>
  <c r="H8277" i="1" s="1"/>
  <c r="K8277" i="1" l="1"/>
  <c r="J8278" i="1" l="1"/>
  <c r="L8278" i="1" s="1"/>
  <c r="I8278" i="1"/>
  <c r="H8278" i="1" s="1"/>
  <c r="K8278" i="1" l="1"/>
  <c r="J8279" i="1" l="1"/>
  <c r="L8279" i="1" s="1"/>
  <c r="I8279" i="1"/>
  <c r="H8279" i="1" s="1"/>
  <c r="K8279" i="1" l="1"/>
  <c r="I8280" i="1" l="1"/>
  <c r="H8280" i="1" s="1"/>
  <c r="J8280" i="1"/>
  <c r="L8280" i="1" s="1"/>
  <c r="K8280" i="1" l="1"/>
  <c r="J8281" i="1" l="1"/>
  <c r="L8281" i="1" s="1"/>
  <c r="I8281" i="1"/>
  <c r="H8281" i="1" s="1"/>
  <c r="K8281" i="1" l="1"/>
  <c r="J8282" i="1" l="1"/>
  <c r="L8282" i="1" s="1"/>
  <c r="I8282" i="1"/>
  <c r="H8282" i="1" s="1"/>
  <c r="K8282" i="1" l="1"/>
  <c r="I8283" i="1" l="1"/>
  <c r="H8283" i="1" s="1"/>
  <c r="J8283" i="1"/>
  <c r="L8283" i="1" s="1"/>
  <c r="K8283" i="1" l="1"/>
  <c r="J8284" i="1" l="1"/>
  <c r="L8284" i="1" s="1"/>
  <c r="I8284" i="1"/>
  <c r="H8284" i="1" s="1"/>
  <c r="K8284" i="1" l="1"/>
  <c r="I8285" i="1" l="1"/>
  <c r="H8285" i="1" s="1"/>
  <c r="J8285" i="1"/>
  <c r="L8285" i="1" s="1"/>
  <c r="K8285" i="1" l="1"/>
  <c r="J8286" i="1" l="1"/>
  <c r="L8286" i="1" s="1"/>
  <c r="I8286" i="1"/>
  <c r="H8286" i="1" s="1"/>
  <c r="K8286" i="1" l="1"/>
  <c r="I8287" i="1" l="1"/>
  <c r="H8287" i="1" s="1"/>
  <c r="J8287" i="1"/>
  <c r="L8287" i="1" s="1"/>
  <c r="K8287" i="1" l="1"/>
  <c r="I8288" i="1" l="1"/>
  <c r="H8288" i="1" s="1"/>
  <c r="J8288" i="1"/>
  <c r="L8288" i="1" s="1"/>
  <c r="K8288" i="1" l="1"/>
  <c r="I8289" i="1" l="1"/>
  <c r="H8289" i="1" s="1"/>
  <c r="J8289" i="1"/>
  <c r="L8289" i="1" s="1"/>
  <c r="K8289" i="1" l="1"/>
  <c r="J8290" i="1" l="1"/>
  <c r="L8290" i="1" s="1"/>
  <c r="I8290" i="1"/>
  <c r="H8290" i="1" s="1"/>
  <c r="K8290" i="1" l="1"/>
  <c r="J8291" i="1" l="1"/>
  <c r="L8291" i="1" s="1"/>
  <c r="I8291" i="1"/>
  <c r="H8291" i="1" s="1"/>
  <c r="K8291" i="1" l="1"/>
  <c r="I8292" i="1" l="1"/>
  <c r="H8292" i="1" s="1"/>
  <c r="J8292" i="1"/>
  <c r="L8292" i="1" s="1"/>
  <c r="K8292" i="1" l="1"/>
  <c r="I8293" i="1" l="1"/>
  <c r="H8293" i="1" s="1"/>
  <c r="J8293" i="1"/>
  <c r="L8293" i="1" s="1"/>
  <c r="K8293" i="1" l="1"/>
  <c r="J8294" i="1" l="1"/>
  <c r="L8294" i="1" s="1"/>
  <c r="I8294" i="1"/>
  <c r="H8294" i="1" s="1"/>
  <c r="K8294" i="1" l="1"/>
  <c r="I8295" i="1" l="1"/>
  <c r="H8295" i="1" s="1"/>
  <c r="J8295" i="1"/>
  <c r="L8295" i="1" s="1"/>
  <c r="K8295" i="1" l="1"/>
  <c r="I8296" i="1" l="1"/>
  <c r="H8296" i="1" s="1"/>
  <c r="J8296" i="1"/>
  <c r="L8296" i="1" s="1"/>
  <c r="K8296" i="1" l="1"/>
  <c r="J8297" i="1" l="1"/>
  <c r="L8297" i="1" s="1"/>
  <c r="I8297" i="1"/>
  <c r="H8297" i="1" s="1"/>
  <c r="K8297" i="1" l="1"/>
  <c r="I8298" i="1" l="1"/>
  <c r="H8298" i="1" s="1"/>
  <c r="J8298" i="1"/>
  <c r="L8298" i="1" s="1"/>
  <c r="K8298" i="1" l="1"/>
  <c r="I8299" i="1" l="1"/>
  <c r="H8299" i="1" s="1"/>
  <c r="J8299" i="1"/>
  <c r="L8299" i="1" s="1"/>
  <c r="K8299" i="1" l="1"/>
  <c r="I8300" i="1" l="1"/>
  <c r="H8300" i="1" s="1"/>
  <c r="J8300" i="1"/>
  <c r="L8300" i="1" s="1"/>
  <c r="K8300" i="1" l="1"/>
  <c r="J8301" i="1" l="1"/>
  <c r="L8301" i="1" s="1"/>
  <c r="I8301" i="1"/>
  <c r="H8301" i="1" s="1"/>
  <c r="K8301" i="1" l="1"/>
  <c r="J8302" i="1" l="1"/>
  <c r="L8302" i="1" s="1"/>
  <c r="I8302" i="1"/>
  <c r="H8302" i="1" s="1"/>
  <c r="K8302" i="1" l="1"/>
  <c r="I8303" i="1" l="1"/>
  <c r="H8303" i="1" s="1"/>
  <c r="J8303" i="1"/>
  <c r="L8303" i="1" s="1"/>
  <c r="K8303" i="1" l="1"/>
  <c r="I8304" i="1" l="1"/>
  <c r="H8304" i="1" s="1"/>
  <c r="J8304" i="1"/>
  <c r="L8304" i="1" s="1"/>
  <c r="K8304" i="1" l="1"/>
  <c r="J8305" i="1" l="1"/>
  <c r="L8305" i="1" s="1"/>
  <c r="I8305" i="1"/>
  <c r="H8305" i="1" s="1"/>
  <c r="K8305" i="1" l="1"/>
  <c r="J8306" i="1" l="1"/>
  <c r="L8306" i="1" s="1"/>
  <c r="I8306" i="1"/>
  <c r="H8306" i="1" s="1"/>
  <c r="K8306" i="1" l="1"/>
  <c r="I8307" i="1" l="1"/>
  <c r="H8307" i="1" s="1"/>
  <c r="J8307" i="1"/>
  <c r="L8307" i="1" s="1"/>
  <c r="K8307" i="1" l="1"/>
  <c r="I8308" i="1" l="1"/>
  <c r="H8308" i="1" s="1"/>
  <c r="J8308" i="1"/>
  <c r="L8308" i="1" s="1"/>
  <c r="K8308" i="1" l="1"/>
  <c r="J8309" i="1" l="1"/>
  <c r="L8309" i="1" s="1"/>
  <c r="I8309" i="1"/>
  <c r="H8309" i="1" s="1"/>
  <c r="K8309" i="1" l="1"/>
  <c r="I8310" i="1" l="1"/>
  <c r="H8310" i="1" s="1"/>
  <c r="J8310" i="1"/>
  <c r="L8310" i="1" s="1"/>
  <c r="K8310" i="1" l="1"/>
  <c r="I8311" i="1" l="1"/>
  <c r="H8311" i="1" s="1"/>
  <c r="J8311" i="1"/>
  <c r="L8311" i="1" s="1"/>
  <c r="K8311" i="1" l="1"/>
  <c r="J8312" i="1" l="1"/>
  <c r="L8312" i="1" s="1"/>
  <c r="I8312" i="1"/>
  <c r="H8312" i="1" s="1"/>
  <c r="K8312" i="1" l="1"/>
  <c r="I8313" i="1" l="1"/>
  <c r="H8313" i="1" s="1"/>
  <c r="J8313" i="1"/>
  <c r="L8313" i="1" s="1"/>
  <c r="K8313" i="1" l="1"/>
  <c r="I8314" i="1" l="1"/>
  <c r="H8314" i="1" s="1"/>
  <c r="J8314" i="1"/>
  <c r="L8314" i="1" s="1"/>
  <c r="K8314" i="1" l="1"/>
  <c r="J8315" i="1" l="1"/>
  <c r="L8315" i="1" s="1"/>
  <c r="I8315" i="1"/>
  <c r="H8315" i="1" s="1"/>
  <c r="K8315" i="1" l="1"/>
  <c r="J8316" i="1" l="1"/>
  <c r="L8316" i="1" s="1"/>
  <c r="I8316" i="1"/>
  <c r="H8316" i="1" s="1"/>
  <c r="K8316" i="1" l="1"/>
  <c r="I8317" i="1" l="1"/>
  <c r="H8317" i="1" s="1"/>
  <c r="J8317" i="1"/>
  <c r="L8317" i="1" s="1"/>
  <c r="K8317" i="1" l="1"/>
  <c r="I8318" i="1" l="1"/>
  <c r="H8318" i="1" s="1"/>
  <c r="J8318" i="1"/>
  <c r="L8318" i="1" s="1"/>
  <c r="K8318" i="1" l="1"/>
  <c r="J8319" i="1" l="1"/>
  <c r="L8319" i="1" s="1"/>
  <c r="I8319" i="1"/>
  <c r="H8319" i="1" s="1"/>
  <c r="K8319" i="1" l="1"/>
  <c r="I8320" i="1" l="1"/>
  <c r="H8320" i="1" s="1"/>
  <c r="J8320" i="1"/>
  <c r="L8320" i="1" s="1"/>
  <c r="K8320" i="1" l="1"/>
  <c r="I8321" i="1" l="1"/>
  <c r="H8321" i="1" s="1"/>
  <c r="J8321" i="1"/>
  <c r="L8321" i="1" s="1"/>
  <c r="K8321" i="1" l="1"/>
  <c r="J8322" i="1" l="1"/>
  <c r="L8322" i="1" s="1"/>
  <c r="I8322" i="1"/>
  <c r="H8322" i="1" s="1"/>
  <c r="K8322" i="1" l="1"/>
  <c r="I8323" i="1" l="1"/>
  <c r="H8323" i="1" s="1"/>
  <c r="J8323" i="1"/>
  <c r="L8323" i="1" s="1"/>
  <c r="K8323" i="1" l="1"/>
  <c r="J8324" i="1" l="1"/>
  <c r="L8324" i="1" s="1"/>
  <c r="I8324" i="1"/>
  <c r="H8324" i="1" s="1"/>
  <c r="K8324" i="1" l="1"/>
  <c r="J8325" i="1" l="1"/>
  <c r="L8325" i="1" s="1"/>
  <c r="I8325" i="1"/>
  <c r="H8325" i="1" s="1"/>
  <c r="K8325" i="1" l="1"/>
  <c r="I8326" i="1"/>
  <c r="H8326" i="1" s="1"/>
  <c r="J8326" i="1"/>
  <c r="L8326" i="1" s="1"/>
  <c r="K8326" i="1" l="1"/>
  <c r="I8327" i="1" l="1"/>
  <c r="H8327" i="1" s="1"/>
  <c r="J8327" i="1"/>
  <c r="L8327" i="1" s="1"/>
  <c r="K8327" i="1" l="1"/>
  <c r="J8328" i="1" l="1"/>
  <c r="L8328" i="1" s="1"/>
  <c r="I8328" i="1"/>
  <c r="H8328" i="1" s="1"/>
  <c r="K8328" i="1" l="1"/>
  <c r="J8329" i="1" l="1"/>
  <c r="L8329" i="1" s="1"/>
  <c r="I8329" i="1"/>
  <c r="H8329" i="1" s="1"/>
  <c r="K8329" i="1" l="1"/>
  <c r="J8330" i="1" l="1"/>
  <c r="L8330" i="1" s="1"/>
  <c r="I8330" i="1"/>
  <c r="H8330" i="1" s="1"/>
  <c r="K8330" i="1" l="1"/>
  <c r="I8331" i="1" l="1"/>
  <c r="H8331" i="1" s="1"/>
  <c r="J8331" i="1"/>
  <c r="L8331" i="1" s="1"/>
  <c r="K8331" i="1" l="1"/>
  <c r="I8332" i="1" l="1"/>
  <c r="H8332" i="1" s="1"/>
  <c r="J8332" i="1"/>
  <c r="L8332" i="1" s="1"/>
  <c r="K8332" i="1" l="1"/>
  <c r="J8333" i="1" l="1"/>
  <c r="L8333" i="1" s="1"/>
  <c r="I8333" i="1"/>
  <c r="H8333" i="1" s="1"/>
  <c r="K8333" i="1" l="1"/>
  <c r="J8334" i="1" l="1"/>
  <c r="L8334" i="1" s="1"/>
  <c r="I8334" i="1"/>
  <c r="H8334" i="1" s="1"/>
  <c r="K8334" i="1" l="1"/>
  <c r="I8335" i="1" l="1"/>
  <c r="H8335" i="1" s="1"/>
  <c r="J8335" i="1"/>
  <c r="L8335" i="1" s="1"/>
  <c r="K8335" i="1" l="1"/>
  <c r="I8336" i="1" l="1"/>
  <c r="H8336" i="1" s="1"/>
  <c r="J8336" i="1"/>
  <c r="L8336" i="1" s="1"/>
  <c r="K8336" i="1" l="1"/>
  <c r="I8337" i="1" l="1"/>
  <c r="H8337" i="1" s="1"/>
  <c r="J8337" i="1"/>
  <c r="L8337" i="1" s="1"/>
  <c r="K8337" i="1" l="1"/>
  <c r="J8338" i="1" l="1"/>
  <c r="L8338" i="1" s="1"/>
  <c r="I8338" i="1"/>
  <c r="H8338" i="1" s="1"/>
  <c r="K8338" i="1" l="1"/>
  <c r="I8339" i="1" l="1"/>
  <c r="H8339" i="1" s="1"/>
  <c r="J8339" i="1"/>
  <c r="L8339" i="1" s="1"/>
  <c r="K8339" i="1" l="1"/>
  <c r="J8340" i="1" l="1"/>
  <c r="L8340" i="1" s="1"/>
  <c r="I8340" i="1"/>
  <c r="H8340" i="1" s="1"/>
  <c r="K8340" i="1" l="1"/>
  <c r="I8341" i="1" l="1"/>
  <c r="H8341" i="1" s="1"/>
  <c r="J8341" i="1"/>
  <c r="L8341" i="1" s="1"/>
  <c r="K8341" i="1" l="1"/>
  <c r="J8342" i="1" l="1"/>
  <c r="L8342" i="1" s="1"/>
  <c r="I8342" i="1"/>
  <c r="H8342" i="1" s="1"/>
  <c r="K8342" i="1" l="1"/>
  <c r="J8343" i="1" l="1"/>
  <c r="L8343" i="1" s="1"/>
  <c r="I8343" i="1"/>
  <c r="H8343" i="1" s="1"/>
  <c r="K8343" i="1" l="1"/>
  <c r="I8344" i="1" l="1"/>
  <c r="H8344" i="1" s="1"/>
  <c r="J8344" i="1"/>
  <c r="L8344" i="1" s="1"/>
  <c r="K8344" i="1" l="1"/>
  <c r="J8345" i="1" l="1"/>
  <c r="L8345" i="1" s="1"/>
  <c r="I8345" i="1"/>
  <c r="H8345" i="1" s="1"/>
  <c r="K8345" i="1" l="1"/>
  <c r="J8346" i="1" l="1"/>
  <c r="L8346" i="1" s="1"/>
  <c r="I8346" i="1"/>
  <c r="H8346" i="1" s="1"/>
  <c r="K8346" i="1" l="1"/>
  <c r="I8347" i="1" l="1"/>
  <c r="H8347" i="1" s="1"/>
  <c r="J8347" i="1"/>
  <c r="L8347" i="1" s="1"/>
  <c r="K8347" i="1" l="1"/>
  <c r="I8348" i="1" l="1"/>
  <c r="H8348" i="1" s="1"/>
  <c r="J8348" i="1"/>
  <c r="L8348" i="1" s="1"/>
  <c r="K8348" i="1" l="1"/>
  <c r="J8349" i="1" l="1"/>
  <c r="L8349" i="1" s="1"/>
  <c r="I8349" i="1"/>
  <c r="H8349" i="1" s="1"/>
  <c r="K8349" i="1" l="1"/>
  <c r="I8350" i="1" l="1"/>
  <c r="H8350" i="1" s="1"/>
  <c r="J8350" i="1"/>
  <c r="L8350" i="1" s="1"/>
  <c r="K8350" i="1" l="1"/>
  <c r="I8351" i="1" l="1"/>
  <c r="H8351" i="1" s="1"/>
  <c r="J8351" i="1"/>
  <c r="L8351" i="1" s="1"/>
  <c r="K8351" i="1" l="1"/>
  <c r="I8352" i="1" l="1"/>
  <c r="H8352" i="1" s="1"/>
  <c r="J8352" i="1"/>
  <c r="L8352" i="1" s="1"/>
  <c r="K8352" i="1" l="1"/>
  <c r="I8353" i="1" l="1"/>
  <c r="H8353" i="1" s="1"/>
  <c r="J8353" i="1"/>
  <c r="L8353" i="1" s="1"/>
  <c r="K8353" i="1" l="1"/>
  <c r="I8354" i="1" l="1"/>
  <c r="H8354" i="1" s="1"/>
  <c r="J8354" i="1"/>
  <c r="L8354" i="1" s="1"/>
  <c r="K8354" i="1" l="1"/>
  <c r="I8355" i="1" l="1"/>
  <c r="H8355" i="1" s="1"/>
  <c r="J8355" i="1"/>
  <c r="L8355" i="1" s="1"/>
  <c r="K8355" i="1" l="1"/>
  <c r="J8356" i="1" l="1"/>
  <c r="L8356" i="1" s="1"/>
  <c r="I8356" i="1"/>
  <c r="H8356" i="1" s="1"/>
  <c r="K8356" i="1" l="1"/>
  <c r="J8357" i="1" l="1"/>
  <c r="L8357" i="1" s="1"/>
  <c r="I8357" i="1"/>
  <c r="H8357" i="1" s="1"/>
  <c r="K8357" i="1" l="1"/>
  <c r="J8358" i="1" l="1"/>
  <c r="L8358" i="1" s="1"/>
  <c r="I8358" i="1"/>
  <c r="H8358" i="1" s="1"/>
  <c r="K8358" i="1" l="1"/>
  <c r="I8359" i="1" l="1"/>
  <c r="H8359" i="1" s="1"/>
  <c r="J8359" i="1"/>
  <c r="L8359" i="1" s="1"/>
  <c r="K8359" i="1" l="1"/>
  <c r="J8360" i="1" l="1"/>
  <c r="L8360" i="1" s="1"/>
  <c r="I8360" i="1"/>
  <c r="H8360" i="1" s="1"/>
  <c r="K8360" i="1" l="1"/>
  <c r="J8361" i="1" l="1"/>
  <c r="L8361" i="1" s="1"/>
  <c r="I8361" i="1"/>
  <c r="H8361" i="1" s="1"/>
  <c r="K8361" i="1" l="1"/>
  <c r="J8362" i="1"/>
  <c r="L8362" i="1" s="1"/>
  <c r="I8362" i="1"/>
  <c r="H8362" i="1" s="1"/>
  <c r="K8362" i="1" l="1"/>
  <c r="J8363" i="1" l="1"/>
  <c r="L8363" i="1" s="1"/>
  <c r="I8363" i="1"/>
  <c r="H8363" i="1" s="1"/>
  <c r="K8363" i="1" l="1"/>
  <c r="J8364" i="1" l="1"/>
  <c r="L8364" i="1" s="1"/>
  <c r="I8364" i="1"/>
  <c r="H8364" i="1" s="1"/>
  <c r="K8364" i="1" l="1"/>
  <c r="J8365" i="1" l="1"/>
  <c r="L8365" i="1" s="1"/>
  <c r="I8365" i="1"/>
  <c r="H8365" i="1" s="1"/>
  <c r="K8365" i="1" l="1"/>
  <c r="I8366" i="1" l="1"/>
  <c r="H8366" i="1" s="1"/>
  <c r="J8366" i="1"/>
  <c r="L8366" i="1" s="1"/>
  <c r="K8366" i="1" l="1"/>
  <c r="I8367" i="1" l="1"/>
  <c r="H8367" i="1" s="1"/>
  <c r="J8367" i="1"/>
  <c r="L8367" i="1" s="1"/>
  <c r="K8367" i="1" l="1"/>
  <c r="I8368" i="1" l="1"/>
  <c r="H8368" i="1" s="1"/>
  <c r="J8368" i="1"/>
  <c r="L8368" i="1" s="1"/>
  <c r="K8368" i="1" l="1"/>
  <c r="J8369" i="1" l="1"/>
  <c r="L8369" i="1" s="1"/>
  <c r="I8369" i="1"/>
  <c r="H8369" i="1" s="1"/>
  <c r="K8369" i="1" l="1"/>
  <c r="J8370" i="1" l="1"/>
  <c r="L8370" i="1" s="1"/>
  <c r="I8370" i="1"/>
  <c r="H8370" i="1" s="1"/>
  <c r="K8370" i="1" l="1"/>
  <c r="I8371" i="1" l="1"/>
  <c r="H8371" i="1" s="1"/>
  <c r="J8371" i="1"/>
  <c r="L8371" i="1" s="1"/>
  <c r="K8371" i="1" l="1"/>
  <c r="I8372" i="1" l="1"/>
  <c r="H8372" i="1" s="1"/>
  <c r="J8372" i="1"/>
  <c r="L8372" i="1" s="1"/>
  <c r="K8372" i="1" l="1"/>
  <c r="I8373" i="1" l="1"/>
  <c r="H8373" i="1" s="1"/>
  <c r="J8373" i="1"/>
  <c r="L8373" i="1" s="1"/>
  <c r="K8373" i="1" l="1"/>
  <c r="J8374" i="1" l="1"/>
  <c r="L8374" i="1" s="1"/>
  <c r="I8374" i="1"/>
  <c r="H8374" i="1" s="1"/>
  <c r="K8374" i="1" l="1"/>
  <c r="I8375" i="1" l="1"/>
  <c r="H8375" i="1" s="1"/>
  <c r="J8375" i="1"/>
  <c r="L8375" i="1" s="1"/>
  <c r="K8375" i="1" l="1"/>
  <c r="I8376" i="1" l="1"/>
  <c r="H8376" i="1" s="1"/>
  <c r="J8376" i="1"/>
  <c r="L8376" i="1" s="1"/>
  <c r="K8376" i="1" l="1"/>
  <c r="I8377" i="1" l="1"/>
  <c r="H8377" i="1" s="1"/>
  <c r="J8377" i="1"/>
  <c r="L8377" i="1" s="1"/>
  <c r="K8377" i="1" l="1"/>
  <c r="J8378" i="1" l="1"/>
  <c r="L8378" i="1" s="1"/>
  <c r="I8378" i="1"/>
  <c r="H8378" i="1" s="1"/>
  <c r="K8378" i="1" l="1"/>
  <c r="I8379" i="1" l="1"/>
  <c r="H8379" i="1" s="1"/>
  <c r="J8379" i="1"/>
  <c r="L8379" i="1" s="1"/>
  <c r="K8379" i="1" l="1"/>
  <c r="J8380" i="1" l="1"/>
  <c r="L8380" i="1" s="1"/>
  <c r="I8380" i="1"/>
  <c r="H8380" i="1" s="1"/>
  <c r="K8380" i="1" l="1"/>
  <c r="I8381" i="1" l="1"/>
  <c r="H8381" i="1" s="1"/>
  <c r="J8381" i="1"/>
  <c r="L8381" i="1" s="1"/>
  <c r="K8381" i="1" l="1"/>
  <c r="I8382" i="1" l="1"/>
  <c r="H8382" i="1" s="1"/>
  <c r="J8382" i="1"/>
  <c r="L8382" i="1" s="1"/>
  <c r="K8382" i="1" l="1"/>
  <c r="J8383" i="1" l="1"/>
  <c r="L8383" i="1" s="1"/>
  <c r="I8383" i="1"/>
  <c r="H8383" i="1" s="1"/>
  <c r="K8383" i="1" l="1"/>
  <c r="J8384" i="1"/>
  <c r="L8384" i="1" s="1"/>
  <c r="I8384" i="1"/>
  <c r="H8384" i="1" s="1"/>
  <c r="K8384" i="1" l="1"/>
  <c r="I8385" i="1" l="1"/>
  <c r="H8385" i="1" s="1"/>
  <c r="J8385" i="1"/>
  <c r="L8385" i="1" s="1"/>
  <c r="K8385" i="1" l="1"/>
  <c r="J8386" i="1" l="1"/>
  <c r="L8386" i="1" s="1"/>
  <c r="I8386" i="1"/>
  <c r="H8386" i="1" s="1"/>
  <c r="K8386" i="1" l="1"/>
  <c r="I8387" i="1" l="1"/>
  <c r="H8387" i="1" s="1"/>
  <c r="J8387" i="1"/>
  <c r="L8387" i="1" s="1"/>
  <c r="K8387" i="1" l="1"/>
  <c r="J8388" i="1" l="1"/>
  <c r="L8388" i="1" s="1"/>
  <c r="I8388" i="1"/>
  <c r="H8388" i="1" s="1"/>
  <c r="K8388" i="1" l="1"/>
  <c r="I8389" i="1" l="1"/>
  <c r="H8389" i="1" s="1"/>
  <c r="J8389" i="1"/>
  <c r="L8389" i="1" s="1"/>
  <c r="K8389" i="1" l="1"/>
  <c r="I8390" i="1" l="1"/>
  <c r="H8390" i="1" s="1"/>
  <c r="J8390" i="1"/>
  <c r="L8390" i="1" s="1"/>
  <c r="K8390" i="1" l="1"/>
  <c r="I8391" i="1" l="1"/>
  <c r="H8391" i="1" s="1"/>
  <c r="J8391" i="1"/>
  <c r="L8391" i="1" s="1"/>
  <c r="K8391" i="1" l="1"/>
  <c r="J8392" i="1" l="1"/>
  <c r="L8392" i="1" s="1"/>
  <c r="I8392" i="1"/>
  <c r="H8392" i="1" s="1"/>
  <c r="K8392" i="1" l="1"/>
  <c r="I8393" i="1" l="1"/>
  <c r="H8393" i="1" s="1"/>
  <c r="J8393" i="1"/>
  <c r="L8393" i="1" s="1"/>
  <c r="K8393" i="1" l="1"/>
  <c r="I8394" i="1" l="1"/>
  <c r="H8394" i="1" s="1"/>
  <c r="J8394" i="1"/>
  <c r="L8394" i="1" s="1"/>
  <c r="K8394" i="1" l="1"/>
  <c r="J8395" i="1" l="1"/>
  <c r="L8395" i="1" s="1"/>
  <c r="I8395" i="1"/>
  <c r="H8395" i="1" s="1"/>
  <c r="K8395" i="1" l="1"/>
  <c r="I8396" i="1" l="1"/>
  <c r="H8396" i="1" s="1"/>
  <c r="J8396" i="1"/>
  <c r="L8396" i="1" s="1"/>
  <c r="K8396" i="1" l="1"/>
  <c r="I8397" i="1" l="1"/>
  <c r="H8397" i="1" s="1"/>
  <c r="J8397" i="1"/>
  <c r="L8397" i="1" s="1"/>
  <c r="K8397" i="1" l="1"/>
  <c r="I8398" i="1" l="1"/>
  <c r="H8398" i="1" s="1"/>
  <c r="J8398" i="1"/>
  <c r="L8398" i="1" s="1"/>
  <c r="K8398" i="1" l="1"/>
  <c r="I8399" i="1" l="1"/>
  <c r="H8399" i="1" s="1"/>
  <c r="J8399" i="1"/>
  <c r="L8399" i="1" s="1"/>
  <c r="K8399" i="1" l="1"/>
  <c r="J8400" i="1" l="1"/>
  <c r="L8400" i="1" s="1"/>
  <c r="I8400" i="1"/>
  <c r="H8400" i="1" s="1"/>
  <c r="K8400" i="1" l="1"/>
  <c r="I8401" i="1" l="1"/>
  <c r="H8401" i="1" s="1"/>
  <c r="J8401" i="1"/>
  <c r="L8401" i="1" s="1"/>
  <c r="K8401" i="1" l="1"/>
  <c r="I8402" i="1" l="1"/>
  <c r="H8402" i="1" s="1"/>
  <c r="J8402" i="1"/>
  <c r="L8402" i="1" s="1"/>
  <c r="K8402" i="1" l="1"/>
  <c r="J8403" i="1" l="1"/>
  <c r="L8403" i="1" s="1"/>
  <c r="I8403" i="1"/>
  <c r="H8403" i="1" s="1"/>
  <c r="K8403" i="1" l="1"/>
  <c r="I8404" i="1"/>
  <c r="H8404" i="1" s="1"/>
  <c r="J8404" i="1"/>
  <c r="L8404" i="1" s="1"/>
  <c r="K8404" i="1" l="1"/>
  <c r="J8405" i="1" l="1"/>
  <c r="L8405" i="1" s="1"/>
  <c r="I8405" i="1"/>
  <c r="H8405" i="1" s="1"/>
  <c r="K8405" i="1" l="1"/>
  <c r="I8406" i="1" l="1"/>
  <c r="H8406" i="1" s="1"/>
  <c r="J8406" i="1"/>
  <c r="L8406" i="1" s="1"/>
  <c r="K8406" i="1" l="1"/>
  <c r="J8407" i="1" l="1"/>
  <c r="L8407" i="1" s="1"/>
  <c r="I8407" i="1"/>
  <c r="H8407" i="1" s="1"/>
  <c r="K8407" i="1" l="1"/>
  <c r="J8408" i="1" l="1"/>
  <c r="L8408" i="1" s="1"/>
  <c r="I8408" i="1"/>
  <c r="H8408" i="1" s="1"/>
  <c r="K8408" i="1" l="1"/>
  <c r="J8409" i="1"/>
  <c r="L8409" i="1" s="1"/>
  <c r="I8409" i="1"/>
  <c r="H8409" i="1" s="1"/>
  <c r="K8409" i="1" l="1"/>
  <c r="I8410" i="1" l="1"/>
  <c r="H8410" i="1" s="1"/>
  <c r="J8410" i="1"/>
  <c r="L8410" i="1" s="1"/>
  <c r="K8410" i="1" l="1"/>
  <c r="J8411" i="1" l="1"/>
  <c r="L8411" i="1" s="1"/>
  <c r="I8411" i="1"/>
  <c r="H8411" i="1" s="1"/>
  <c r="K8411" i="1" l="1"/>
  <c r="I8412" i="1" l="1"/>
  <c r="H8412" i="1" s="1"/>
  <c r="J8412" i="1"/>
  <c r="L8412" i="1" s="1"/>
  <c r="K8412" i="1" l="1"/>
  <c r="J8413" i="1" l="1"/>
  <c r="L8413" i="1" s="1"/>
  <c r="I8413" i="1"/>
  <c r="H8413" i="1" s="1"/>
  <c r="K8413" i="1" l="1"/>
  <c r="I8414" i="1" l="1"/>
  <c r="H8414" i="1" s="1"/>
  <c r="J8414" i="1"/>
  <c r="L8414" i="1" s="1"/>
  <c r="K8414" i="1" l="1"/>
  <c r="I8415" i="1" l="1"/>
  <c r="H8415" i="1" s="1"/>
  <c r="J8415" i="1"/>
  <c r="L8415" i="1" s="1"/>
  <c r="K8415" i="1" l="1"/>
  <c r="I8416" i="1" l="1"/>
  <c r="H8416" i="1" s="1"/>
  <c r="J8416" i="1"/>
  <c r="L8416" i="1" s="1"/>
  <c r="K8416" i="1" l="1"/>
  <c r="J8417" i="1" l="1"/>
  <c r="L8417" i="1" s="1"/>
  <c r="I8417" i="1"/>
  <c r="H8417" i="1" s="1"/>
  <c r="K8417" i="1" l="1"/>
  <c r="J8418" i="1" l="1"/>
  <c r="L8418" i="1" s="1"/>
  <c r="I8418" i="1"/>
  <c r="H8418" i="1" s="1"/>
  <c r="K8418" i="1" l="1"/>
  <c r="I8419" i="1"/>
  <c r="H8419" i="1" s="1"/>
  <c r="J8419" i="1"/>
  <c r="L8419" i="1" s="1"/>
  <c r="K8419" i="1" l="1"/>
  <c r="J8420" i="1" l="1"/>
  <c r="L8420" i="1" s="1"/>
  <c r="I8420" i="1"/>
  <c r="H8420" i="1" s="1"/>
  <c r="K8420" i="1" l="1"/>
  <c r="I8421" i="1" l="1"/>
  <c r="H8421" i="1" s="1"/>
  <c r="J8421" i="1"/>
  <c r="L8421" i="1" s="1"/>
  <c r="K8421" i="1" l="1"/>
  <c r="I8422" i="1" l="1"/>
  <c r="H8422" i="1" s="1"/>
  <c r="J8422" i="1"/>
  <c r="L8422" i="1" s="1"/>
  <c r="K8422" i="1" l="1"/>
  <c r="I8423" i="1" l="1"/>
  <c r="H8423" i="1" s="1"/>
  <c r="J8423" i="1"/>
  <c r="L8423" i="1" s="1"/>
  <c r="K8423" i="1" l="1"/>
  <c r="I8424" i="1" l="1"/>
  <c r="H8424" i="1" s="1"/>
  <c r="J8424" i="1"/>
  <c r="L8424" i="1" s="1"/>
  <c r="K8424" i="1" l="1"/>
  <c r="J8425" i="1" l="1"/>
  <c r="L8425" i="1" s="1"/>
  <c r="I8425" i="1"/>
  <c r="H8425" i="1" s="1"/>
  <c r="K8425" i="1" l="1"/>
  <c r="I8426" i="1" l="1"/>
  <c r="H8426" i="1" s="1"/>
  <c r="J8426" i="1"/>
  <c r="L8426" i="1" s="1"/>
  <c r="K8426" i="1" l="1"/>
  <c r="I8427" i="1" l="1"/>
  <c r="H8427" i="1" s="1"/>
  <c r="J8427" i="1"/>
  <c r="L8427" i="1" s="1"/>
  <c r="K8427" i="1" l="1"/>
  <c r="I8428" i="1" l="1"/>
  <c r="H8428" i="1" s="1"/>
  <c r="J8428" i="1"/>
  <c r="L8428" i="1" s="1"/>
  <c r="K8428" i="1" l="1"/>
  <c r="I8429" i="1" l="1"/>
  <c r="H8429" i="1" s="1"/>
  <c r="J8429" i="1"/>
  <c r="L8429" i="1" s="1"/>
  <c r="K8429" i="1" l="1"/>
  <c r="J8430" i="1" l="1"/>
  <c r="L8430" i="1" s="1"/>
  <c r="I8430" i="1"/>
  <c r="H8430" i="1" s="1"/>
  <c r="K8430" i="1" l="1"/>
  <c r="I8431" i="1" l="1"/>
  <c r="H8431" i="1" s="1"/>
  <c r="J8431" i="1"/>
  <c r="L8431" i="1" s="1"/>
  <c r="K8431" i="1" l="1"/>
  <c r="I8432" i="1" l="1"/>
  <c r="H8432" i="1" s="1"/>
  <c r="J8432" i="1"/>
  <c r="L8432" i="1" s="1"/>
  <c r="K8432" i="1" l="1"/>
  <c r="J8433" i="1" l="1"/>
  <c r="L8433" i="1" s="1"/>
  <c r="I8433" i="1"/>
  <c r="H8433" i="1" s="1"/>
  <c r="K8433" i="1" l="1"/>
  <c r="J8434" i="1" l="1"/>
  <c r="L8434" i="1" s="1"/>
  <c r="I8434" i="1"/>
  <c r="H8434" i="1" s="1"/>
  <c r="K8434" i="1" l="1"/>
  <c r="J8435" i="1" l="1"/>
  <c r="L8435" i="1" s="1"/>
  <c r="I8435" i="1"/>
  <c r="H8435" i="1" s="1"/>
  <c r="K8435" i="1" l="1"/>
  <c r="I8436" i="1" l="1"/>
  <c r="H8436" i="1" s="1"/>
  <c r="J8436" i="1"/>
  <c r="L8436" i="1" s="1"/>
  <c r="K8436" i="1" l="1"/>
  <c r="J8437" i="1" l="1"/>
  <c r="L8437" i="1" s="1"/>
  <c r="I8437" i="1"/>
  <c r="H8437" i="1" s="1"/>
  <c r="K8437" i="1" l="1"/>
  <c r="I8438" i="1" l="1"/>
  <c r="H8438" i="1" s="1"/>
  <c r="J8438" i="1"/>
  <c r="L8438" i="1" s="1"/>
  <c r="K8438" i="1" l="1"/>
  <c r="I8439" i="1" l="1"/>
  <c r="H8439" i="1" s="1"/>
  <c r="J8439" i="1"/>
  <c r="L8439" i="1" s="1"/>
  <c r="K8439" i="1" l="1"/>
  <c r="J8440" i="1" l="1"/>
  <c r="L8440" i="1" s="1"/>
  <c r="I8440" i="1"/>
  <c r="H8440" i="1" s="1"/>
  <c r="K8440" i="1" l="1"/>
  <c r="I8441" i="1" l="1"/>
  <c r="H8441" i="1" s="1"/>
  <c r="J8441" i="1"/>
  <c r="L8441" i="1" s="1"/>
  <c r="K8441" i="1" l="1"/>
  <c r="I8442" i="1" l="1"/>
  <c r="H8442" i="1" s="1"/>
  <c r="J8442" i="1"/>
  <c r="L8442" i="1" s="1"/>
  <c r="K8442" i="1" l="1"/>
  <c r="I8443" i="1" l="1"/>
  <c r="H8443" i="1" s="1"/>
  <c r="J8443" i="1"/>
  <c r="L8443" i="1" s="1"/>
  <c r="K8443" i="1" l="1"/>
  <c r="J8444" i="1" l="1"/>
  <c r="L8444" i="1" s="1"/>
  <c r="I8444" i="1"/>
  <c r="H8444" i="1" s="1"/>
  <c r="K8444" i="1" l="1"/>
  <c r="I8445" i="1" l="1"/>
  <c r="H8445" i="1" s="1"/>
  <c r="J8445" i="1"/>
  <c r="L8445" i="1" s="1"/>
  <c r="K8445" i="1" l="1"/>
  <c r="I8446" i="1" l="1"/>
  <c r="H8446" i="1" s="1"/>
  <c r="J8446" i="1"/>
  <c r="L8446" i="1" s="1"/>
  <c r="K8446" i="1" l="1"/>
  <c r="J8447" i="1" l="1"/>
  <c r="L8447" i="1" s="1"/>
  <c r="I8447" i="1"/>
  <c r="H8447" i="1" s="1"/>
  <c r="K8447" i="1" l="1"/>
  <c r="J8448" i="1" l="1"/>
  <c r="L8448" i="1" s="1"/>
  <c r="I8448" i="1"/>
  <c r="H8448" i="1" s="1"/>
  <c r="K8448" i="1" l="1"/>
  <c r="I8449" i="1"/>
  <c r="H8449" i="1" s="1"/>
  <c r="J8449" i="1"/>
  <c r="L8449" i="1" s="1"/>
  <c r="K8449" i="1" l="1"/>
  <c r="I8450" i="1" l="1"/>
  <c r="H8450" i="1" s="1"/>
  <c r="J8450" i="1"/>
  <c r="L8450" i="1" s="1"/>
  <c r="K8450" i="1" l="1"/>
  <c r="J8451" i="1" l="1"/>
  <c r="L8451" i="1" s="1"/>
  <c r="I8451" i="1"/>
  <c r="H8451" i="1" s="1"/>
  <c r="K8451" i="1" l="1"/>
  <c r="J8452" i="1" l="1"/>
  <c r="L8452" i="1" s="1"/>
  <c r="I8452" i="1"/>
  <c r="H8452" i="1" s="1"/>
  <c r="K8452" i="1" l="1"/>
  <c r="I8453" i="1"/>
  <c r="H8453" i="1" s="1"/>
  <c r="J8453" i="1"/>
  <c r="L8453" i="1" s="1"/>
  <c r="K8453" i="1" l="1"/>
  <c r="J8454" i="1" l="1"/>
  <c r="L8454" i="1" s="1"/>
  <c r="I8454" i="1"/>
  <c r="H8454" i="1" s="1"/>
  <c r="K8454" i="1" l="1"/>
  <c r="I8455" i="1" l="1"/>
  <c r="H8455" i="1" s="1"/>
  <c r="J8455" i="1"/>
  <c r="L8455" i="1" s="1"/>
  <c r="K8455" i="1" l="1"/>
  <c r="I8456" i="1" l="1"/>
  <c r="H8456" i="1" s="1"/>
  <c r="J8456" i="1"/>
  <c r="L8456" i="1" s="1"/>
  <c r="K8456" i="1" l="1"/>
  <c r="J8457" i="1" l="1"/>
  <c r="L8457" i="1" s="1"/>
  <c r="I8457" i="1"/>
  <c r="H8457" i="1" s="1"/>
  <c r="K8457" i="1" l="1"/>
  <c r="I8458" i="1" l="1"/>
  <c r="H8458" i="1" s="1"/>
  <c r="J8458" i="1"/>
  <c r="L8458" i="1" s="1"/>
  <c r="K8458" i="1" l="1"/>
  <c r="I8459" i="1" l="1"/>
  <c r="H8459" i="1" s="1"/>
  <c r="J8459" i="1"/>
  <c r="L8459" i="1" s="1"/>
  <c r="K8459" i="1" l="1"/>
  <c r="I8460" i="1" l="1"/>
  <c r="H8460" i="1" s="1"/>
  <c r="J8460" i="1"/>
  <c r="L8460" i="1" s="1"/>
  <c r="K8460" i="1" l="1"/>
  <c r="J8461" i="1" l="1"/>
  <c r="L8461" i="1" s="1"/>
  <c r="I8461" i="1"/>
  <c r="H8461" i="1" s="1"/>
  <c r="K8461" i="1" l="1"/>
  <c r="J8462" i="1" l="1"/>
  <c r="L8462" i="1" s="1"/>
  <c r="I8462" i="1"/>
  <c r="H8462" i="1" s="1"/>
  <c r="K8462" i="1" l="1"/>
  <c r="I8463" i="1" l="1"/>
  <c r="H8463" i="1" s="1"/>
  <c r="J8463" i="1"/>
  <c r="L8463" i="1" s="1"/>
  <c r="K8463" i="1" l="1"/>
  <c r="I8464" i="1" l="1"/>
  <c r="H8464" i="1" s="1"/>
  <c r="J8464" i="1"/>
  <c r="L8464" i="1" s="1"/>
  <c r="K8464" i="1" l="1"/>
  <c r="J8465" i="1" l="1"/>
  <c r="L8465" i="1" s="1"/>
  <c r="I8465" i="1"/>
  <c r="H8465" i="1" s="1"/>
  <c r="K8465" i="1" l="1"/>
  <c r="J8466" i="1" l="1"/>
  <c r="L8466" i="1" s="1"/>
  <c r="I8466" i="1"/>
  <c r="H8466" i="1" s="1"/>
  <c r="K8466" i="1" l="1"/>
  <c r="J8467" i="1" l="1"/>
  <c r="L8467" i="1" s="1"/>
  <c r="I8467" i="1"/>
  <c r="H8467" i="1" s="1"/>
  <c r="K8467" i="1" l="1"/>
  <c r="J8468" i="1" l="1"/>
  <c r="L8468" i="1" s="1"/>
  <c r="I8468" i="1"/>
  <c r="H8468" i="1" s="1"/>
  <c r="K8468" i="1" l="1"/>
  <c r="I8469" i="1" l="1"/>
  <c r="H8469" i="1" s="1"/>
  <c r="J8469" i="1"/>
  <c r="L8469" i="1" s="1"/>
  <c r="K8469" i="1" l="1"/>
  <c r="I8470" i="1" l="1"/>
  <c r="H8470" i="1" s="1"/>
  <c r="J8470" i="1"/>
  <c r="L8470" i="1" s="1"/>
  <c r="K8470" i="1" l="1"/>
  <c r="I8471" i="1" l="1"/>
  <c r="H8471" i="1" s="1"/>
  <c r="J8471" i="1"/>
  <c r="L8471" i="1" s="1"/>
  <c r="K8471" i="1" l="1"/>
  <c r="I8472" i="1" l="1"/>
  <c r="H8472" i="1" s="1"/>
  <c r="J8472" i="1"/>
  <c r="L8472" i="1" s="1"/>
  <c r="K8472" i="1" l="1"/>
  <c r="I8473" i="1" l="1"/>
  <c r="H8473" i="1" s="1"/>
  <c r="J8473" i="1"/>
  <c r="L8473" i="1" s="1"/>
  <c r="K8473" i="1" l="1"/>
  <c r="J8474" i="1" l="1"/>
  <c r="L8474" i="1" s="1"/>
  <c r="I8474" i="1"/>
  <c r="H8474" i="1" s="1"/>
  <c r="K8474" i="1" l="1"/>
  <c r="I8475" i="1" l="1"/>
  <c r="H8475" i="1" s="1"/>
  <c r="J8475" i="1"/>
  <c r="L8475" i="1" s="1"/>
  <c r="K8475" i="1" l="1"/>
  <c r="J8476" i="1" l="1"/>
  <c r="L8476" i="1" s="1"/>
  <c r="I8476" i="1"/>
  <c r="H8476" i="1" s="1"/>
  <c r="K8476" i="1" l="1"/>
  <c r="J8477" i="1" l="1"/>
  <c r="L8477" i="1" s="1"/>
  <c r="I8477" i="1"/>
  <c r="H8477" i="1" s="1"/>
  <c r="K8477" i="1" l="1"/>
  <c r="I8478" i="1" l="1"/>
  <c r="H8478" i="1" s="1"/>
  <c r="J8478" i="1"/>
  <c r="L8478" i="1" s="1"/>
  <c r="K8478" i="1" l="1"/>
  <c r="J8479" i="1" l="1"/>
  <c r="L8479" i="1" s="1"/>
  <c r="I8479" i="1"/>
  <c r="H8479" i="1" s="1"/>
  <c r="K8479" i="1" l="1"/>
  <c r="I8480" i="1" l="1"/>
  <c r="H8480" i="1" s="1"/>
  <c r="J8480" i="1"/>
  <c r="L8480" i="1" s="1"/>
  <c r="K8480" i="1" l="1"/>
  <c r="J8481" i="1" l="1"/>
  <c r="L8481" i="1" s="1"/>
  <c r="I8481" i="1"/>
  <c r="H8481" i="1" s="1"/>
  <c r="K8481" i="1" l="1"/>
  <c r="J8482" i="1" l="1"/>
  <c r="L8482" i="1" s="1"/>
  <c r="I8482" i="1"/>
  <c r="H8482" i="1" s="1"/>
  <c r="K8482" i="1" l="1"/>
  <c r="I8483" i="1" l="1"/>
  <c r="H8483" i="1" s="1"/>
  <c r="J8483" i="1"/>
  <c r="L8483" i="1" s="1"/>
  <c r="K8483" i="1" l="1"/>
  <c r="J8484" i="1" l="1"/>
  <c r="L8484" i="1" s="1"/>
  <c r="I8484" i="1"/>
  <c r="H8484" i="1" s="1"/>
  <c r="K8484" i="1" l="1"/>
  <c r="J8485" i="1" l="1"/>
  <c r="L8485" i="1" s="1"/>
  <c r="I8485" i="1"/>
  <c r="H8485" i="1" s="1"/>
  <c r="K8485" i="1" l="1"/>
  <c r="J8486" i="1" l="1"/>
  <c r="L8486" i="1" s="1"/>
  <c r="I8486" i="1"/>
  <c r="H8486" i="1" s="1"/>
  <c r="K8486" i="1" l="1"/>
  <c r="I8487" i="1" l="1"/>
  <c r="H8487" i="1" s="1"/>
  <c r="J8487" i="1"/>
  <c r="L8487" i="1" s="1"/>
  <c r="K8487" i="1" l="1"/>
  <c r="I8488" i="1" l="1"/>
  <c r="H8488" i="1" s="1"/>
  <c r="J8488" i="1"/>
  <c r="L8488" i="1" s="1"/>
  <c r="K8488" i="1" l="1"/>
  <c r="I8489" i="1" l="1"/>
  <c r="H8489" i="1" s="1"/>
  <c r="J8489" i="1"/>
  <c r="L8489" i="1" s="1"/>
  <c r="K8489" i="1" l="1"/>
  <c r="J8490" i="1" l="1"/>
  <c r="L8490" i="1" s="1"/>
  <c r="I8490" i="1"/>
  <c r="H8490" i="1" s="1"/>
  <c r="K8490" i="1" l="1"/>
  <c r="I8491" i="1" l="1"/>
  <c r="H8491" i="1" s="1"/>
  <c r="J8491" i="1"/>
  <c r="L8491" i="1" s="1"/>
  <c r="K8491" i="1" l="1"/>
  <c r="I8492" i="1" l="1"/>
  <c r="H8492" i="1" s="1"/>
  <c r="J8492" i="1"/>
  <c r="L8492" i="1" s="1"/>
  <c r="K8492" i="1" l="1"/>
  <c r="J8493" i="1" l="1"/>
  <c r="L8493" i="1" s="1"/>
  <c r="I8493" i="1"/>
  <c r="H8493" i="1" s="1"/>
  <c r="K8493" i="1" l="1"/>
  <c r="J8494" i="1" l="1"/>
  <c r="L8494" i="1" s="1"/>
  <c r="I8494" i="1"/>
  <c r="H8494" i="1" s="1"/>
  <c r="K8494" i="1" l="1"/>
  <c r="I8495" i="1" l="1"/>
  <c r="H8495" i="1" s="1"/>
  <c r="J8495" i="1"/>
  <c r="L8495" i="1" s="1"/>
  <c r="K8495" i="1" l="1"/>
  <c r="I8496" i="1" l="1"/>
  <c r="H8496" i="1" s="1"/>
  <c r="J8496" i="1"/>
  <c r="L8496" i="1" s="1"/>
  <c r="K8496" i="1" l="1"/>
  <c r="I8497" i="1" l="1"/>
  <c r="H8497" i="1" s="1"/>
  <c r="J8497" i="1"/>
  <c r="L8497" i="1" s="1"/>
  <c r="K8497" i="1" l="1"/>
  <c r="I8498" i="1" l="1"/>
  <c r="H8498" i="1" s="1"/>
  <c r="J8498" i="1"/>
  <c r="L8498" i="1" s="1"/>
  <c r="K8498" i="1" l="1"/>
  <c r="I8499" i="1" l="1"/>
  <c r="H8499" i="1" s="1"/>
  <c r="J8499" i="1"/>
  <c r="L8499" i="1" s="1"/>
  <c r="K8499" i="1" l="1"/>
  <c r="I8500" i="1" l="1"/>
  <c r="H8500" i="1" s="1"/>
  <c r="J8500" i="1"/>
  <c r="L8500" i="1" s="1"/>
  <c r="K8500" i="1" l="1"/>
  <c r="I8501" i="1" l="1"/>
  <c r="H8501" i="1" s="1"/>
  <c r="J8501" i="1"/>
  <c r="L8501" i="1" s="1"/>
  <c r="K8501" i="1" l="1"/>
  <c r="J8502" i="1" l="1"/>
  <c r="L8502" i="1" s="1"/>
  <c r="I8502" i="1"/>
  <c r="H8502" i="1" s="1"/>
  <c r="K8502" i="1" l="1"/>
  <c r="I8503" i="1" l="1"/>
  <c r="H8503" i="1" s="1"/>
  <c r="J8503" i="1"/>
  <c r="L8503" i="1" s="1"/>
  <c r="K8503" i="1" l="1"/>
  <c r="J8504" i="1" l="1"/>
  <c r="L8504" i="1" s="1"/>
  <c r="I8504" i="1"/>
  <c r="H8504" i="1" s="1"/>
  <c r="K8504" i="1" l="1"/>
  <c r="I8505" i="1" l="1"/>
  <c r="H8505" i="1" s="1"/>
  <c r="J8505" i="1"/>
  <c r="L8505" i="1" s="1"/>
  <c r="K8505" i="1" l="1"/>
  <c r="J8506" i="1" l="1"/>
  <c r="L8506" i="1" s="1"/>
  <c r="I8506" i="1"/>
  <c r="H8506" i="1" s="1"/>
  <c r="K8506" i="1" l="1"/>
  <c r="I8507" i="1" l="1"/>
  <c r="H8507" i="1" s="1"/>
  <c r="J8507" i="1"/>
  <c r="L8507" i="1" s="1"/>
  <c r="K8507" i="1" l="1"/>
  <c r="I8508" i="1" l="1"/>
  <c r="H8508" i="1" s="1"/>
  <c r="J8508" i="1"/>
  <c r="L8508" i="1" s="1"/>
  <c r="K8508" i="1" l="1"/>
  <c r="I8509" i="1" l="1"/>
  <c r="H8509" i="1" s="1"/>
  <c r="J8509" i="1"/>
  <c r="L8509" i="1" s="1"/>
  <c r="K8509" i="1" l="1"/>
  <c r="I8510" i="1" l="1"/>
  <c r="H8510" i="1" s="1"/>
  <c r="J8510" i="1"/>
  <c r="L8510" i="1" s="1"/>
  <c r="K8510" i="1" l="1"/>
  <c r="I8511" i="1" l="1"/>
  <c r="H8511" i="1" s="1"/>
  <c r="J8511" i="1"/>
  <c r="L8511" i="1" s="1"/>
  <c r="K8511" i="1" l="1"/>
  <c r="I8512" i="1" l="1"/>
  <c r="H8512" i="1" s="1"/>
  <c r="J8512" i="1"/>
  <c r="L8512" i="1" s="1"/>
  <c r="K8512" i="1" l="1"/>
  <c r="J8513" i="1" l="1"/>
  <c r="L8513" i="1" s="1"/>
  <c r="I8513" i="1"/>
  <c r="H8513" i="1" s="1"/>
  <c r="K8513" i="1" l="1"/>
  <c r="I8514" i="1" l="1"/>
  <c r="H8514" i="1" s="1"/>
  <c r="J8514" i="1"/>
  <c r="L8514" i="1" s="1"/>
  <c r="K8514" i="1" l="1"/>
  <c r="J8515" i="1" l="1"/>
  <c r="L8515" i="1" s="1"/>
  <c r="I8515" i="1"/>
  <c r="H8515" i="1" s="1"/>
  <c r="K8515" i="1" l="1"/>
  <c r="J8516" i="1" l="1"/>
  <c r="L8516" i="1" s="1"/>
  <c r="I8516" i="1"/>
  <c r="H8516" i="1" s="1"/>
  <c r="K8516" i="1" l="1"/>
  <c r="J8517" i="1" l="1"/>
  <c r="L8517" i="1" s="1"/>
  <c r="I8517" i="1"/>
  <c r="H8517" i="1" s="1"/>
  <c r="K8517" i="1" l="1"/>
  <c r="J8518" i="1" l="1"/>
  <c r="L8518" i="1" s="1"/>
  <c r="I8518" i="1"/>
  <c r="H8518" i="1" s="1"/>
  <c r="K8518" i="1" l="1"/>
  <c r="J8519" i="1"/>
  <c r="L8519" i="1" s="1"/>
  <c r="I8519" i="1"/>
  <c r="H8519" i="1" s="1"/>
  <c r="K8519" i="1" l="1"/>
  <c r="I8520" i="1" l="1"/>
  <c r="H8520" i="1" s="1"/>
  <c r="J8520" i="1"/>
  <c r="L8520" i="1" s="1"/>
  <c r="K8520" i="1" l="1"/>
  <c r="I8521" i="1" l="1"/>
  <c r="H8521" i="1" s="1"/>
  <c r="J8521" i="1"/>
  <c r="L8521" i="1" s="1"/>
  <c r="K8521" i="1" l="1"/>
  <c r="J8522" i="1" l="1"/>
  <c r="L8522" i="1" s="1"/>
  <c r="I8522" i="1"/>
  <c r="H8522" i="1" s="1"/>
  <c r="K8522" i="1" l="1"/>
  <c r="J8523" i="1" l="1"/>
  <c r="L8523" i="1" s="1"/>
  <c r="I8523" i="1"/>
  <c r="H8523" i="1" s="1"/>
  <c r="K8523" i="1" l="1"/>
  <c r="J8524" i="1" l="1"/>
  <c r="L8524" i="1" s="1"/>
  <c r="I8524" i="1"/>
  <c r="H8524" i="1" s="1"/>
  <c r="K8524" i="1" l="1"/>
  <c r="J8525" i="1" l="1"/>
  <c r="L8525" i="1" s="1"/>
  <c r="I8525" i="1"/>
  <c r="H8525" i="1" s="1"/>
  <c r="K8525" i="1" l="1"/>
  <c r="I8526" i="1" l="1"/>
  <c r="H8526" i="1" s="1"/>
  <c r="J8526" i="1"/>
  <c r="L8526" i="1" s="1"/>
  <c r="K8526" i="1" l="1"/>
  <c r="J8527" i="1" l="1"/>
  <c r="L8527" i="1" s="1"/>
  <c r="I8527" i="1"/>
  <c r="H8527" i="1" s="1"/>
  <c r="K8527" i="1" l="1"/>
  <c r="I8528" i="1" l="1"/>
  <c r="H8528" i="1" s="1"/>
  <c r="J8528" i="1"/>
  <c r="L8528" i="1" s="1"/>
  <c r="K8528" i="1" l="1"/>
  <c r="J8529" i="1" l="1"/>
  <c r="L8529" i="1" s="1"/>
  <c r="I8529" i="1"/>
  <c r="H8529" i="1" s="1"/>
  <c r="K8529" i="1" l="1"/>
  <c r="J8530" i="1" l="1"/>
  <c r="L8530" i="1" s="1"/>
  <c r="I8530" i="1"/>
  <c r="H8530" i="1" s="1"/>
  <c r="K8530" i="1" l="1"/>
  <c r="I8531" i="1" l="1"/>
  <c r="H8531" i="1" s="1"/>
  <c r="J8531" i="1"/>
  <c r="L8531" i="1" s="1"/>
  <c r="K8531" i="1" l="1"/>
  <c r="J8532" i="1" l="1"/>
  <c r="L8532" i="1" s="1"/>
  <c r="I8532" i="1"/>
  <c r="H8532" i="1" s="1"/>
  <c r="K8532" i="1" l="1"/>
  <c r="I8533" i="1" l="1"/>
  <c r="H8533" i="1" s="1"/>
  <c r="J8533" i="1"/>
  <c r="L8533" i="1" s="1"/>
  <c r="K8533" i="1" l="1"/>
  <c r="I8534" i="1" l="1"/>
  <c r="H8534" i="1" s="1"/>
  <c r="J8534" i="1"/>
  <c r="L8534" i="1" s="1"/>
  <c r="K8534" i="1" l="1"/>
  <c r="I8535" i="1" l="1"/>
  <c r="H8535" i="1" s="1"/>
  <c r="J8535" i="1"/>
  <c r="L8535" i="1" s="1"/>
  <c r="K8535" i="1" l="1"/>
  <c r="I8536" i="1" l="1"/>
  <c r="H8536" i="1" s="1"/>
  <c r="J8536" i="1"/>
  <c r="L8536" i="1" s="1"/>
  <c r="K8536" i="1" l="1"/>
  <c r="I8537" i="1" l="1"/>
  <c r="H8537" i="1" s="1"/>
  <c r="J8537" i="1"/>
  <c r="L8537" i="1" s="1"/>
  <c r="K8537" i="1" l="1"/>
  <c r="J8538" i="1" l="1"/>
  <c r="L8538" i="1" s="1"/>
  <c r="I8538" i="1"/>
  <c r="H8538" i="1" s="1"/>
  <c r="K8538" i="1" l="1"/>
  <c r="I8539" i="1" l="1"/>
  <c r="H8539" i="1" s="1"/>
  <c r="J8539" i="1"/>
  <c r="L8539" i="1" s="1"/>
  <c r="K8539" i="1" l="1"/>
  <c r="I8540" i="1" l="1"/>
  <c r="H8540" i="1" s="1"/>
  <c r="J8540" i="1"/>
  <c r="L8540" i="1" s="1"/>
  <c r="K8540" i="1" l="1"/>
  <c r="I8541" i="1" l="1"/>
  <c r="H8541" i="1" s="1"/>
  <c r="J8541" i="1"/>
  <c r="L8541" i="1" s="1"/>
  <c r="K8541" i="1" l="1"/>
  <c r="I8542" i="1" l="1"/>
  <c r="H8542" i="1" s="1"/>
  <c r="J8542" i="1"/>
  <c r="L8542" i="1" s="1"/>
  <c r="K8542" i="1" l="1"/>
  <c r="J8543" i="1" l="1"/>
  <c r="L8543" i="1" s="1"/>
  <c r="I8543" i="1"/>
  <c r="H8543" i="1" s="1"/>
  <c r="K8543" i="1" l="1"/>
  <c r="I8544" i="1" l="1"/>
  <c r="H8544" i="1" s="1"/>
  <c r="J8544" i="1"/>
  <c r="L8544" i="1" s="1"/>
  <c r="K8544" i="1" l="1"/>
  <c r="I8545" i="1" l="1"/>
  <c r="H8545" i="1" s="1"/>
  <c r="J8545" i="1"/>
  <c r="L8545" i="1" s="1"/>
  <c r="K8545" i="1" l="1"/>
  <c r="J8546" i="1" l="1"/>
  <c r="L8546" i="1" s="1"/>
  <c r="I8546" i="1"/>
  <c r="H8546" i="1" s="1"/>
  <c r="K8546" i="1" l="1"/>
  <c r="I8547" i="1" l="1"/>
  <c r="H8547" i="1" s="1"/>
  <c r="J8547" i="1"/>
  <c r="L8547" i="1" s="1"/>
  <c r="K8547" i="1" l="1"/>
  <c r="J8548" i="1" l="1"/>
  <c r="L8548" i="1" s="1"/>
  <c r="I8548" i="1"/>
  <c r="H8548" i="1" s="1"/>
  <c r="K8548" i="1" l="1"/>
  <c r="I8549" i="1" l="1"/>
  <c r="H8549" i="1" s="1"/>
  <c r="J8549" i="1"/>
  <c r="L8549" i="1" s="1"/>
  <c r="K8549" i="1" l="1"/>
  <c r="J8550" i="1" l="1"/>
  <c r="L8550" i="1" s="1"/>
  <c r="I8550" i="1"/>
  <c r="H8550" i="1" s="1"/>
  <c r="K8550" i="1" l="1"/>
  <c r="I8551" i="1" l="1"/>
  <c r="H8551" i="1" s="1"/>
  <c r="J8551" i="1"/>
  <c r="L8551" i="1" s="1"/>
  <c r="K8551" i="1" l="1"/>
  <c r="J8552" i="1" l="1"/>
  <c r="L8552" i="1" s="1"/>
  <c r="I8552" i="1"/>
  <c r="H8552" i="1" s="1"/>
  <c r="K8552" i="1" l="1"/>
  <c r="J8553" i="1" l="1"/>
  <c r="L8553" i="1" s="1"/>
  <c r="I8553" i="1"/>
  <c r="H8553" i="1" s="1"/>
  <c r="K8553" i="1" l="1"/>
  <c r="J8554" i="1" l="1"/>
  <c r="L8554" i="1" s="1"/>
  <c r="I8554" i="1"/>
  <c r="H8554" i="1" s="1"/>
  <c r="K8554" i="1" l="1"/>
  <c r="I8555" i="1" l="1"/>
  <c r="H8555" i="1" s="1"/>
  <c r="J8555" i="1"/>
  <c r="L8555" i="1" s="1"/>
  <c r="K8555" i="1" l="1"/>
  <c r="I8556" i="1" l="1"/>
  <c r="H8556" i="1" s="1"/>
  <c r="J8556" i="1"/>
  <c r="L8556" i="1" s="1"/>
  <c r="K8556" i="1" l="1"/>
  <c r="J8557" i="1" l="1"/>
  <c r="L8557" i="1" s="1"/>
  <c r="I8557" i="1"/>
  <c r="H8557" i="1" s="1"/>
  <c r="K8557" i="1" l="1"/>
  <c r="J8558" i="1" l="1"/>
  <c r="L8558" i="1" s="1"/>
  <c r="I8558" i="1"/>
  <c r="H8558" i="1" s="1"/>
  <c r="K8558" i="1" l="1"/>
  <c r="I8559" i="1" l="1"/>
  <c r="H8559" i="1" s="1"/>
  <c r="J8559" i="1"/>
  <c r="L8559" i="1" s="1"/>
  <c r="K8559" i="1" l="1"/>
  <c r="I8560" i="1" l="1"/>
  <c r="H8560" i="1" s="1"/>
  <c r="J8560" i="1"/>
  <c r="L8560" i="1" s="1"/>
  <c r="K8560" i="1" l="1"/>
  <c r="I8561" i="1" l="1"/>
  <c r="H8561" i="1" s="1"/>
  <c r="J8561" i="1"/>
  <c r="L8561" i="1" s="1"/>
  <c r="K8561" i="1" l="1"/>
  <c r="I8562" i="1" l="1"/>
  <c r="H8562" i="1" s="1"/>
  <c r="J8562" i="1"/>
  <c r="L8562" i="1" s="1"/>
  <c r="K8562" i="1" l="1"/>
  <c r="I8563" i="1" l="1"/>
  <c r="H8563" i="1" s="1"/>
  <c r="J8563" i="1"/>
  <c r="L8563" i="1" s="1"/>
  <c r="K8563" i="1" l="1"/>
  <c r="J8564" i="1" l="1"/>
  <c r="L8564" i="1" s="1"/>
  <c r="I8564" i="1"/>
  <c r="H8564" i="1" s="1"/>
  <c r="K8564" i="1" l="1"/>
  <c r="I8565" i="1" l="1"/>
  <c r="H8565" i="1" s="1"/>
  <c r="J8565" i="1"/>
  <c r="L8565" i="1" s="1"/>
  <c r="K8565" i="1" l="1"/>
  <c r="I8566" i="1" l="1"/>
  <c r="H8566" i="1" s="1"/>
  <c r="J8566" i="1"/>
  <c r="L8566" i="1" s="1"/>
  <c r="K8566" i="1" l="1"/>
  <c r="J8567" i="1" l="1"/>
  <c r="L8567" i="1" s="1"/>
  <c r="I8567" i="1"/>
  <c r="H8567" i="1" s="1"/>
  <c r="K8567" i="1" l="1"/>
  <c r="J8568" i="1" l="1"/>
  <c r="L8568" i="1" s="1"/>
  <c r="I8568" i="1"/>
  <c r="H8568" i="1" s="1"/>
  <c r="K8568" i="1" l="1"/>
  <c r="J8569" i="1" l="1"/>
  <c r="L8569" i="1" s="1"/>
  <c r="I8569" i="1"/>
  <c r="H8569" i="1" s="1"/>
  <c r="K8569" i="1" l="1"/>
  <c r="I8570" i="1" l="1"/>
  <c r="H8570" i="1" s="1"/>
  <c r="J8570" i="1"/>
  <c r="L8570" i="1" s="1"/>
  <c r="K8570" i="1" l="1"/>
  <c r="I8571" i="1" l="1"/>
  <c r="H8571" i="1" s="1"/>
  <c r="J8571" i="1"/>
  <c r="L8571" i="1" s="1"/>
  <c r="K8571" i="1" l="1"/>
  <c r="I8572" i="1" l="1"/>
  <c r="H8572" i="1" s="1"/>
  <c r="J8572" i="1"/>
  <c r="L8572" i="1" s="1"/>
  <c r="K8572" i="1" l="1"/>
  <c r="J8573" i="1" l="1"/>
  <c r="L8573" i="1" s="1"/>
  <c r="I8573" i="1"/>
  <c r="H8573" i="1" s="1"/>
  <c r="K8573" i="1" l="1"/>
  <c r="I8574" i="1"/>
  <c r="H8574" i="1" s="1"/>
  <c r="J8574" i="1"/>
  <c r="L8574" i="1" s="1"/>
  <c r="K8574" i="1" l="1"/>
  <c r="I8575" i="1" l="1"/>
  <c r="H8575" i="1" s="1"/>
  <c r="J8575" i="1"/>
  <c r="L8575" i="1" s="1"/>
  <c r="K8575" i="1" l="1"/>
  <c r="J8576" i="1" l="1"/>
  <c r="L8576" i="1" s="1"/>
  <c r="I8576" i="1"/>
  <c r="H8576" i="1" s="1"/>
  <c r="K8576" i="1" l="1"/>
  <c r="J8577" i="1" l="1"/>
  <c r="L8577" i="1" s="1"/>
  <c r="I8577" i="1"/>
  <c r="H8577" i="1" s="1"/>
  <c r="K8577" i="1" l="1"/>
  <c r="I8578" i="1" l="1"/>
  <c r="H8578" i="1" s="1"/>
  <c r="J8578" i="1"/>
  <c r="L8578" i="1" s="1"/>
  <c r="K8578" i="1" l="1"/>
  <c r="J8579" i="1" l="1"/>
  <c r="L8579" i="1" s="1"/>
  <c r="I8579" i="1"/>
  <c r="H8579" i="1" s="1"/>
  <c r="K8579" i="1" l="1"/>
  <c r="J8580" i="1" l="1"/>
  <c r="L8580" i="1" s="1"/>
  <c r="I8580" i="1"/>
  <c r="H8580" i="1" s="1"/>
  <c r="K8580" i="1" l="1"/>
  <c r="J8581" i="1" l="1"/>
  <c r="L8581" i="1" s="1"/>
  <c r="I8581" i="1"/>
  <c r="H8581" i="1" s="1"/>
  <c r="K8581" i="1" l="1"/>
  <c r="J8582" i="1" l="1"/>
  <c r="L8582" i="1" s="1"/>
  <c r="I8582" i="1"/>
  <c r="H8582" i="1" s="1"/>
  <c r="K8582" i="1" l="1"/>
  <c r="J8583" i="1" l="1"/>
  <c r="L8583" i="1" s="1"/>
  <c r="I8583" i="1"/>
  <c r="H8583" i="1" s="1"/>
  <c r="K8583" i="1" l="1"/>
  <c r="I8584" i="1" l="1"/>
  <c r="H8584" i="1" s="1"/>
  <c r="J8584" i="1"/>
  <c r="L8584" i="1" s="1"/>
  <c r="K8584" i="1" l="1"/>
  <c r="J8585" i="1" l="1"/>
  <c r="L8585" i="1" s="1"/>
  <c r="I8585" i="1"/>
  <c r="H8585" i="1" s="1"/>
  <c r="K8585" i="1" l="1"/>
  <c r="I8586" i="1" l="1"/>
  <c r="H8586" i="1" s="1"/>
  <c r="J8586" i="1"/>
  <c r="L8586" i="1" s="1"/>
  <c r="K8586" i="1" l="1"/>
  <c r="J8587" i="1" l="1"/>
  <c r="L8587" i="1" s="1"/>
  <c r="I8587" i="1"/>
  <c r="H8587" i="1" s="1"/>
  <c r="K8587" i="1" l="1"/>
  <c r="J8588" i="1" l="1"/>
  <c r="L8588" i="1" s="1"/>
  <c r="I8588" i="1"/>
  <c r="H8588" i="1" s="1"/>
  <c r="K8588" i="1" l="1"/>
  <c r="I8589" i="1" l="1"/>
  <c r="H8589" i="1" s="1"/>
  <c r="J8589" i="1"/>
  <c r="L8589" i="1" s="1"/>
  <c r="K8589" i="1" l="1"/>
  <c r="J8590" i="1" l="1"/>
  <c r="L8590" i="1" s="1"/>
  <c r="I8590" i="1"/>
  <c r="H8590" i="1" s="1"/>
  <c r="K8590" i="1" l="1"/>
  <c r="J8591" i="1" l="1"/>
  <c r="L8591" i="1" s="1"/>
  <c r="I8591" i="1"/>
  <c r="H8591" i="1" s="1"/>
  <c r="K8591" i="1" l="1"/>
  <c r="I8592" i="1" l="1"/>
  <c r="H8592" i="1" s="1"/>
  <c r="J8592" i="1"/>
  <c r="L8592" i="1" s="1"/>
  <c r="K8592" i="1" l="1"/>
  <c r="I8593" i="1" l="1"/>
  <c r="H8593" i="1" s="1"/>
  <c r="J8593" i="1"/>
  <c r="L8593" i="1" s="1"/>
  <c r="K8593" i="1" l="1"/>
  <c r="J8594" i="1" l="1"/>
  <c r="L8594" i="1" s="1"/>
  <c r="I8594" i="1"/>
  <c r="H8594" i="1" s="1"/>
  <c r="K8594" i="1" l="1"/>
  <c r="J8595" i="1" l="1"/>
  <c r="L8595" i="1" s="1"/>
  <c r="I8595" i="1"/>
  <c r="H8595" i="1" s="1"/>
  <c r="K8595" i="1" l="1"/>
  <c r="J8596" i="1" l="1"/>
  <c r="L8596" i="1" s="1"/>
  <c r="I8596" i="1"/>
  <c r="H8596" i="1" s="1"/>
  <c r="K8596" i="1" l="1"/>
  <c r="I8597" i="1" l="1"/>
  <c r="H8597" i="1" s="1"/>
  <c r="J8597" i="1"/>
  <c r="L8597" i="1" s="1"/>
  <c r="K8597" i="1" l="1"/>
  <c r="I8598" i="1" l="1"/>
  <c r="H8598" i="1" s="1"/>
  <c r="J8598" i="1"/>
  <c r="L8598" i="1" s="1"/>
  <c r="K8598" i="1" l="1"/>
  <c r="J8599" i="1" l="1"/>
  <c r="L8599" i="1" s="1"/>
  <c r="I8599" i="1"/>
  <c r="H8599" i="1" s="1"/>
  <c r="K8599" i="1" l="1"/>
  <c r="I8600" i="1" l="1"/>
  <c r="H8600" i="1" s="1"/>
  <c r="J8600" i="1"/>
  <c r="L8600" i="1" s="1"/>
  <c r="K8600" i="1" l="1"/>
  <c r="I8601" i="1" l="1"/>
  <c r="H8601" i="1" s="1"/>
  <c r="J8601" i="1"/>
  <c r="L8601" i="1" s="1"/>
  <c r="K8601" i="1" l="1"/>
  <c r="I8602" i="1" l="1"/>
  <c r="H8602" i="1" s="1"/>
  <c r="J8602" i="1"/>
  <c r="L8602" i="1" s="1"/>
  <c r="K8602" i="1" l="1"/>
  <c r="I8603" i="1" l="1"/>
  <c r="H8603" i="1" s="1"/>
  <c r="J8603" i="1"/>
  <c r="L8603" i="1" s="1"/>
  <c r="K8603" i="1" l="1"/>
  <c r="I8604" i="1" l="1"/>
  <c r="H8604" i="1" s="1"/>
  <c r="J8604" i="1"/>
  <c r="L8604" i="1" s="1"/>
  <c r="K8604" i="1" l="1"/>
  <c r="J8605" i="1" l="1"/>
  <c r="L8605" i="1" s="1"/>
  <c r="I8605" i="1"/>
  <c r="H8605" i="1" s="1"/>
  <c r="K8605" i="1" l="1"/>
  <c r="J8606" i="1" l="1"/>
  <c r="L8606" i="1" s="1"/>
  <c r="I8606" i="1"/>
  <c r="H8606" i="1" s="1"/>
  <c r="K8606" i="1" l="1"/>
  <c r="I8607" i="1" l="1"/>
  <c r="H8607" i="1" s="1"/>
  <c r="J8607" i="1"/>
  <c r="L8607" i="1" s="1"/>
  <c r="K8607" i="1" l="1"/>
  <c r="J8608" i="1" l="1"/>
  <c r="L8608" i="1" s="1"/>
  <c r="I8608" i="1"/>
  <c r="H8608" i="1" s="1"/>
  <c r="K8608" i="1" l="1"/>
  <c r="J8609" i="1" l="1"/>
  <c r="L8609" i="1" s="1"/>
  <c r="I8609" i="1"/>
  <c r="H8609" i="1" s="1"/>
  <c r="K8609" i="1" l="1"/>
  <c r="I8610" i="1" l="1"/>
  <c r="H8610" i="1" s="1"/>
  <c r="J8610" i="1"/>
  <c r="L8610" i="1" s="1"/>
  <c r="K8610" i="1" l="1"/>
  <c r="J8611" i="1" l="1"/>
  <c r="L8611" i="1" s="1"/>
  <c r="I8611" i="1"/>
  <c r="H8611" i="1" s="1"/>
  <c r="K8611" i="1" l="1"/>
  <c r="I8612" i="1" l="1"/>
  <c r="H8612" i="1" s="1"/>
  <c r="J8612" i="1"/>
  <c r="L8612" i="1" s="1"/>
  <c r="K8612" i="1" l="1"/>
  <c r="I8613" i="1" l="1"/>
  <c r="H8613" i="1" s="1"/>
  <c r="J8613" i="1"/>
  <c r="L8613" i="1" s="1"/>
  <c r="K8613" i="1" l="1"/>
  <c r="I8614" i="1" l="1"/>
  <c r="H8614" i="1" s="1"/>
  <c r="J8614" i="1"/>
  <c r="L8614" i="1" s="1"/>
  <c r="K8614" i="1" l="1"/>
  <c r="J8615" i="1" l="1"/>
  <c r="L8615" i="1" s="1"/>
  <c r="I8615" i="1"/>
  <c r="H8615" i="1" s="1"/>
  <c r="K8615" i="1" l="1"/>
  <c r="J8616" i="1" l="1"/>
  <c r="L8616" i="1" s="1"/>
  <c r="I8616" i="1"/>
  <c r="H8616" i="1" s="1"/>
  <c r="K8616" i="1" l="1"/>
  <c r="I8617" i="1"/>
  <c r="H8617" i="1" s="1"/>
  <c r="J8617" i="1"/>
  <c r="L8617" i="1" s="1"/>
  <c r="K8617" i="1" l="1"/>
  <c r="J8618" i="1" l="1"/>
  <c r="L8618" i="1" s="1"/>
  <c r="I8618" i="1"/>
  <c r="H8618" i="1" s="1"/>
  <c r="K8618" i="1" l="1"/>
  <c r="I8619" i="1" l="1"/>
  <c r="H8619" i="1" s="1"/>
  <c r="J8619" i="1"/>
  <c r="L8619" i="1" s="1"/>
  <c r="K8619" i="1" l="1"/>
  <c r="J8620" i="1" l="1"/>
  <c r="L8620" i="1" s="1"/>
  <c r="I8620" i="1"/>
  <c r="H8620" i="1" s="1"/>
  <c r="K8620" i="1" l="1"/>
  <c r="J8621" i="1"/>
  <c r="L8621" i="1" s="1"/>
  <c r="I8621" i="1"/>
  <c r="H8621" i="1" s="1"/>
  <c r="K8621" i="1" l="1"/>
  <c r="J8622" i="1" l="1"/>
  <c r="L8622" i="1" s="1"/>
  <c r="I8622" i="1"/>
  <c r="H8622" i="1" s="1"/>
  <c r="K8622" i="1" l="1"/>
  <c r="J8623" i="1" l="1"/>
  <c r="L8623" i="1" s="1"/>
  <c r="I8623" i="1"/>
  <c r="H8623" i="1" s="1"/>
  <c r="K8623" i="1" l="1"/>
  <c r="I8624" i="1" l="1"/>
  <c r="H8624" i="1" s="1"/>
  <c r="J8624" i="1"/>
  <c r="L8624" i="1" s="1"/>
  <c r="K8624" i="1" l="1"/>
  <c r="J8625" i="1" l="1"/>
  <c r="L8625" i="1" s="1"/>
  <c r="I8625" i="1"/>
  <c r="H8625" i="1" s="1"/>
  <c r="K8625" i="1" l="1"/>
  <c r="I8626" i="1" l="1"/>
  <c r="H8626" i="1" s="1"/>
  <c r="J8626" i="1"/>
  <c r="L8626" i="1" s="1"/>
  <c r="K8626" i="1" l="1"/>
  <c r="J8627" i="1" l="1"/>
  <c r="L8627" i="1" s="1"/>
  <c r="I8627" i="1"/>
  <c r="H8627" i="1" s="1"/>
  <c r="K8627" i="1" l="1"/>
  <c r="I8628" i="1" l="1"/>
  <c r="H8628" i="1" s="1"/>
  <c r="J8628" i="1"/>
  <c r="L8628" i="1" s="1"/>
  <c r="K8628" i="1" l="1"/>
  <c r="J8629" i="1" l="1"/>
  <c r="L8629" i="1" s="1"/>
  <c r="I8629" i="1"/>
  <c r="H8629" i="1" s="1"/>
  <c r="K8629" i="1" l="1"/>
  <c r="J8630" i="1" l="1"/>
  <c r="L8630" i="1" s="1"/>
  <c r="I8630" i="1"/>
  <c r="H8630" i="1" s="1"/>
  <c r="K8630" i="1" l="1"/>
  <c r="J8631" i="1" l="1"/>
  <c r="L8631" i="1" s="1"/>
  <c r="I8631" i="1"/>
  <c r="H8631" i="1" s="1"/>
  <c r="K8631" i="1" l="1"/>
  <c r="I8632" i="1" l="1"/>
  <c r="H8632" i="1" s="1"/>
  <c r="J8632" i="1"/>
  <c r="L8632" i="1" s="1"/>
  <c r="K8632" i="1" l="1"/>
  <c r="J8633" i="1" l="1"/>
  <c r="L8633" i="1" s="1"/>
  <c r="I8633" i="1"/>
  <c r="H8633" i="1" s="1"/>
  <c r="K8633" i="1" l="1"/>
  <c r="I8634" i="1" l="1"/>
  <c r="H8634" i="1" s="1"/>
  <c r="J8634" i="1"/>
  <c r="L8634" i="1" s="1"/>
  <c r="K8634" i="1" l="1"/>
  <c r="J8635" i="1" l="1"/>
  <c r="L8635" i="1" s="1"/>
  <c r="I8635" i="1"/>
  <c r="H8635" i="1" s="1"/>
  <c r="K8635" i="1" l="1"/>
  <c r="J8636" i="1" l="1"/>
  <c r="L8636" i="1" s="1"/>
  <c r="I8636" i="1"/>
  <c r="H8636" i="1" s="1"/>
  <c r="K8636" i="1" l="1"/>
  <c r="I8637" i="1" l="1"/>
  <c r="H8637" i="1" s="1"/>
  <c r="J8637" i="1"/>
  <c r="L8637" i="1" s="1"/>
  <c r="K8637" i="1" l="1"/>
  <c r="I8638" i="1" l="1"/>
  <c r="H8638" i="1" s="1"/>
  <c r="J8638" i="1"/>
  <c r="L8638" i="1" s="1"/>
  <c r="K8638" i="1" l="1"/>
  <c r="I8639" i="1" l="1"/>
  <c r="H8639" i="1" s="1"/>
  <c r="J8639" i="1"/>
  <c r="L8639" i="1" s="1"/>
  <c r="K8639" i="1" l="1"/>
  <c r="J8640" i="1" l="1"/>
  <c r="L8640" i="1" s="1"/>
  <c r="I8640" i="1"/>
  <c r="H8640" i="1" s="1"/>
  <c r="K8640" i="1" l="1"/>
  <c r="I8641" i="1" l="1"/>
  <c r="H8641" i="1" s="1"/>
  <c r="J8641" i="1"/>
  <c r="L8641" i="1" s="1"/>
  <c r="K8641" i="1" l="1"/>
  <c r="I8642" i="1" l="1"/>
  <c r="H8642" i="1" s="1"/>
  <c r="J8642" i="1"/>
  <c r="L8642" i="1" s="1"/>
  <c r="K8642" i="1" l="1"/>
  <c r="J8643" i="1" l="1"/>
  <c r="L8643" i="1" s="1"/>
  <c r="I8643" i="1"/>
  <c r="H8643" i="1" s="1"/>
  <c r="K8643" i="1" l="1"/>
  <c r="I8644" i="1" l="1"/>
  <c r="H8644" i="1" s="1"/>
  <c r="J8644" i="1"/>
  <c r="L8644" i="1" s="1"/>
  <c r="K8644" i="1" l="1"/>
  <c r="J8645" i="1" l="1"/>
  <c r="L8645" i="1" s="1"/>
  <c r="I8645" i="1"/>
  <c r="H8645" i="1" s="1"/>
  <c r="K8645" i="1" l="1"/>
  <c r="I8646" i="1" l="1"/>
  <c r="H8646" i="1" s="1"/>
  <c r="J8646" i="1"/>
  <c r="L8646" i="1" s="1"/>
  <c r="K8646" i="1" l="1"/>
  <c r="I8647" i="1" l="1"/>
  <c r="H8647" i="1" s="1"/>
  <c r="J8647" i="1"/>
  <c r="L8647" i="1" s="1"/>
  <c r="K8647" i="1" l="1"/>
  <c r="J8648" i="1" l="1"/>
  <c r="L8648" i="1" s="1"/>
  <c r="I8648" i="1"/>
  <c r="H8648" i="1" s="1"/>
  <c r="K8648" i="1" l="1"/>
  <c r="I8649" i="1" l="1"/>
  <c r="H8649" i="1" s="1"/>
  <c r="J8649" i="1"/>
  <c r="L8649" i="1" s="1"/>
  <c r="K8649" i="1" l="1"/>
  <c r="I8650" i="1" l="1"/>
  <c r="H8650" i="1" s="1"/>
  <c r="J8650" i="1"/>
  <c r="L8650" i="1" s="1"/>
  <c r="K8650" i="1" l="1"/>
  <c r="I8651" i="1" l="1"/>
  <c r="H8651" i="1" s="1"/>
  <c r="J8651" i="1"/>
  <c r="L8651" i="1" s="1"/>
  <c r="K8651" i="1" l="1"/>
  <c r="J8652" i="1" l="1"/>
  <c r="L8652" i="1" s="1"/>
  <c r="I8652" i="1"/>
  <c r="H8652" i="1" s="1"/>
  <c r="K8652" i="1" l="1"/>
  <c r="I8653" i="1" l="1"/>
  <c r="H8653" i="1" s="1"/>
  <c r="J8653" i="1"/>
  <c r="L8653" i="1" s="1"/>
  <c r="K8653" i="1" l="1"/>
  <c r="I8654" i="1" l="1"/>
  <c r="H8654" i="1" s="1"/>
  <c r="J8654" i="1"/>
  <c r="L8654" i="1" s="1"/>
  <c r="K8654" i="1" l="1"/>
  <c r="I8655" i="1" l="1"/>
  <c r="H8655" i="1" s="1"/>
  <c r="J8655" i="1"/>
  <c r="L8655" i="1" s="1"/>
  <c r="K8655" i="1" l="1"/>
  <c r="J8656" i="1" l="1"/>
  <c r="L8656" i="1" s="1"/>
  <c r="I8656" i="1"/>
  <c r="H8656" i="1" s="1"/>
  <c r="K8656" i="1" l="1"/>
  <c r="I8657" i="1" l="1"/>
  <c r="H8657" i="1" s="1"/>
  <c r="J8657" i="1"/>
  <c r="L8657" i="1" s="1"/>
  <c r="K8657" i="1" l="1"/>
  <c r="J8658" i="1" l="1"/>
  <c r="L8658" i="1" s="1"/>
  <c r="I8658" i="1"/>
  <c r="H8658" i="1" s="1"/>
  <c r="K8658" i="1" l="1"/>
  <c r="J8659" i="1" l="1"/>
  <c r="L8659" i="1" s="1"/>
  <c r="I8659" i="1"/>
  <c r="H8659" i="1" s="1"/>
  <c r="K8659" i="1" l="1"/>
  <c r="I8660" i="1" l="1"/>
  <c r="H8660" i="1" s="1"/>
  <c r="J8660" i="1"/>
  <c r="L8660" i="1" s="1"/>
  <c r="K8660" i="1" l="1"/>
  <c r="I8661" i="1" l="1"/>
  <c r="H8661" i="1" s="1"/>
  <c r="J8661" i="1"/>
  <c r="L8661" i="1" s="1"/>
  <c r="K8661" i="1" l="1"/>
  <c r="I8662" i="1" l="1"/>
  <c r="H8662" i="1" s="1"/>
  <c r="J8662" i="1"/>
  <c r="L8662" i="1" s="1"/>
  <c r="K8662" i="1" l="1"/>
  <c r="I8663" i="1" l="1"/>
  <c r="H8663" i="1" s="1"/>
  <c r="J8663" i="1"/>
  <c r="L8663" i="1" s="1"/>
  <c r="K8663" i="1" l="1"/>
  <c r="I8664" i="1" l="1"/>
  <c r="H8664" i="1" s="1"/>
  <c r="J8664" i="1"/>
  <c r="L8664" i="1" s="1"/>
  <c r="K8664" i="1" l="1"/>
  <c r="J8665" i="1" l="1"/>
  <c r="L8665" i="1" s="1"/>
  <c r="I8665" i="1"/>
  <c r="H8665" i="1" s="1"/>
  <c r="K8665" i="1" l="1"/>
  <c r="I8666" i="1" l="1"/>
  <c r="H8666" i="1" s="1"/>
  <c r="J8666" i="1"/>
  <c r="L8666" i="1" s="1"/>
  <c r="K8666" i="1" l="1"/>
  <c r="I8667" i="1" l="1"/>
  <c r="H8667" i="1" s="1"/>
  <c r="J8667" i="1"/>
  <c r="L8667" i="1" s="1"/>
  <c r="K8667" i="1" l="1"/>
  <c r="J8668" i="1" l="1"/>
  <c r="L8668" i="1" s="1"/>
  <c r="I8668" i="1"/>
  <c r="H8668" i="1" s="1"/>
  <c r="K8668" i="1" l="1"/>
  <c r="J8669" i="1" l="1"/>
  <c r="L8669" i="1" s="1"/>
  <c r="I8669" i="1"/>
  <c r="H8669" i="1" s="1"/>
  <c r="K8669" i="1" l="1"/>
  <c r="I8670" i="1" l="1"/>
  <c r="H8670" i="1" s="1"/>
  <c r="J8670" i="1"/>
  <c r="L8670" i="1" s="1"/>
  <c r="K8670" i="1" l="1"/>
  <c r="I8671" i="1" l="1"/>
  <c r="H8671" i="1" s="1"/>
  <c r="J8671" i="1"/>
  <c r="L8671" i="1" s="1"/>
  <c r="K8671" i="1" l="1"/>
  <c r="I8672" i="1"/>
  <c r="H8672" i="1" s="1"/>
  <c r="J8672" i="1"/>
  <c r="L8672" i="1" s="1"/>
  <c r="K8672" i="1" l="1"/>
  <c r="I8673" i="1"/>
  <c r="H8673" i="1" s="1"/>
  <c r="J8673" i="1"/>
  <c r="L8673" i="1" s="1"/>
  <c r="K8673" i="1" l="1"/>
  <c r="J8674" i="1"/>
  <c r="L8674" i="1" s="1"/>
  <c r="I8674" i="1"/>
  <c r="H8674" i="1" s="1"/>
  <c r="K8674" i="1" l="1"/>
  <c r="I8675" i="1" l="1"/>
  <c r="H8675" i="1" s="1"/>
  <c r="J8675" i="1"/>
  <c r="L8675" i="1" s="1"/>
  <c r="K8675" i="1" l="1"/>
  <c r="I8676" i="1" l="1"/>
  <c r="H8676" i="1" s="1"/>
  <c r="J8676" i="1"/>
  <c r="L8676" i="1" s="1"/>
  <c r="K8676" i="1" l="1"/>
  <c r="I8677" i="1"/>
  <c r="H8677" i="1" s="1"/>
  <c r="J8677" i="1"/>
  <c r="L8677" i="1" s="1"/>
  <c r="K8677" i="1" l="1"/>
  <c r="J8678" i="1"/>
  <c r="L8678" i="1" s="1"/>
  <c r="I8678" i="1"/>
  <c r="H8678" i="1" s="1"/>
  <c r="K8678" i="1" l="1"/>
  <c r="J8679" i="1" l="1"/>
  <c r="L8679" i="1" s="1"/>
  <c r="I8679" i="1"/>
  <c r="H8679" i="1" s="1"/>
  <c r="K8679" i="1" l="1"/>
  <c r="J8680" i="1" l="1"/>
  <c r="L8680" i="1" s="1"/>
  <c r="I8680" i="1"/>
  <c r="H8680" i="1" s="1"/>
  <c r="K8680" i="1" l="1"/>
  <c r="I8681" i="1" l="1"/>
  <c r="H8681" i="1" s="1"/>
  <c r="J8681" i="1"/>
  <c r="L8681" i="1" s="1"/>
  <c r="K8681" i="1" l="1"/>
  <c r="I8682" i="1" l="1"/>
  <c r="H8682" i="1" s="1"/>
  <c r="J8682" i="1"/>
  <c r="L8682" i="1" s="1"/>
  <c r="K8682" i="1" l="1"/>
  <c r="J8683" i="1" l="1"/>
  <c r="L8683" i="1" s="1"/>
  <c r="I8683" i="1"/>
  <c r="H8683" i="1" s="1"/>
  <c r="K8683" i="1" l="1"/>
  <c r="I8684" i="1" l="1"/>
  <c r="H8684" i="1" s="1"/>
  <c r="J8684" i="1"/>
  <c r="L8684" i="1" s="1"/>
  <c r="K8684" i="1" l="1"/>
  <c r="J8685" i="1" l="1"/>
  <c r="L8685" i="1" s="1"/>
  <c r="I8685" i="1"/>
  <c r="H8685" i="1" s="1"/>
  <c r="K8685" i="1" l="1"/>
  <c r="I8686" i="1" l="1"/>
  <c r="H8686" i="1" s="1"/>
  <c r="J8686" i="1"/>
  <c r="L8686" i="1" s="1"/>
  <c r="K8686" i="1" l="1"/>
  <c r="I8687" i="1" l="1"/>
  <c r="H8687" i="1" s="1"/>
  <c r="J8687" i="1"/>
  <c r="L8687" i="1" s="1"/>
  <c r="K8687" i="1" l="1"/>
  <c r="I8688" i="1" l="1"/>
  <c r="H8688" i="1" s="1"/>
  <c r="J8688" i="1"/>
  <c r="L8688" i="1" s="1"/>
  <c r="K8688" i="1" l="1"/>
  <c r="I8689" i="1" l="1"/>
  <c r="J8689" i="1"/>
  <c r="H8689" i="1" l="1"/>
  <c r="K8689" i="1"/>
  <c r="L8689" i="1"/>
  <c r="J8690" i="1" l="1"/>
  <c r="I8690" i="1"/>
  <c r="K8690" i="1" s="1"/>
  <c r="J8691" i="1" l="1"/>
  <c r="L8691" i="1" s="1"/>
  <c r="I8691" i="1"/>
  <c r="H8691" i="1" s="1"/>
  <c r="L8690" i="1"/>
  <c r="H8690" i="1"/>
  <c r="K8691" i="1" l="1"/>
  <c r="J8692" i="1" l="1"/>
  <c r="I8692" i="1"/>
  <c r="K8692" i="1" s="1"/>
  <c r="I8693" i="1" l="1"/>
  <c r="H8693" i="1" s="1"/>
  <c r="J8693" i="1"/>
  <c r="L8693" i="1" s="1"/>
  <c r="H8692" i="1"/>
  <c r="L8692" i="1"/>
  <c r="K8693" i="1" l="1"/>
  <c r="J8694" i="1" l="1"/>
  <c r="I8694" i="1"/>
  <c r="K8694" i="1" l="1"/>
  <c r="J8695" i="1" s="1"/>
  <c r="L8695" i="1" s="1"/>
  <c r="L8694" i="1"/>
  <c r="H8694" i="1"/>
  <c r="I8695" i="1" l="1"/>
  <c r="H8695" i="1" s="1"/>
  <c r="K8695" i="1" l="1"/>
  <c r="J8696" i="1" s="1"/>
  <c r="I8696" i="1" l="1"/>
  <c r="K8696" i="1" s="1"/>
  <c r="I8697" i="1" s="1"/>
  <c r="H8697" i="1" s="1"/>
  <c r="L8696" i="1"/>
  <c r="H8696" i="1"/>
  <c r="J8697" i="1" l="1"/>
  <c r="L8697" i="1" s="1"/>
  <c r="K8697" i="1"/>
  <c r="I8698" i="1" l="1"/>
  <c r="H8698" i="1" s="1"/>
  <c r="J8698" i="1"/>
  <c r="L8698" i="1" s="1"/>
  <c r="K8698" i="1" l="1"/>
  <c r="I8699" i="1" l="1"/>
  <c r="H8699" i="1" s="1"/>
  <c r="J8699" i="1"/>
  <c r="L8699" i="1" s="1"/>
  <c r="K8699" i="1" l="1"/>
  <c r="I8700" i="1" l="1"/>
  <c r="H8700" i="1" s="1"/>
  <c r="J8700" i="1"/>
  <c r="L8700" i="1" s="1"/>
  <c r="K8700" i="1" l="1"/>
  <c r="I8701" i="1" l="1"/>
  <c r="H8701" i="1" s="1"/>
  <c r="J8701" i="1"/>
  <c r="L8701" i="1" s="1"/>
  <c r="K8701" i="1" l="1"/>
  <c r="J8702" i="1" l="1"/>
  <c r="L8702" i="1" s="1"/>
  <c r="I8702" i="1"/>
  <c r="H8702" i="1" s="1"/>
  <c r="K8702" i="1" l="1"/>
  <c r="I8703" i="1"/>
  <c r="H8703" i="1" s="1"/>
  <c r="J8703" i="1"/>
  <c r="L8703" i="1" s="1"/>
  <c r="K8703" i="1" l="1"/>
  <c r="I8704" i="1" l="1"/>
  <c r="H8704" i="1" s="1"/>
  <c r="J8704" i="1"/>
  <c r="L8704" i="1" s="1"/>
  <c r="K8704" i="1" l="1"/>
  <c r="J8705" i="1" l="1"/>
  <c r="L8705" i="1" s="1"/>
  <c r="I8705" i="1"/>
  <c r="H8705" i="1" s="1"/>
  <c r="K8705" i="1" l="1"/>
  <c r="I8706" i="1" l="1"/>
  <c r="H8706" i="1" s="1"/>
  <c r="J8706" i="1"/>
  <c r="L8706" i="1" s="1"/>
  <c r="K8706" i="1" l="1"/>
  <c r="J8707" i="1" l="1"/>
  <c r="L8707" i="1" s="1"/>
  <c r="I8707" i="1"/>
  <c r="H8707" i="1" s="1"/>
  <c r="K8707" i="1" l="1"/>
  <c r="I8708" i="1"/>
  <c r="H8708" i="1" s="1"/>
  <c r="J8708" i="1"/>
  <c r="L8708" i="1" s="1"/>
  <c r="K8708" i="1" l="1"/>
  <c r="I8709" i="1" l="1"/>
  <c r="H8709" i="1" s="1"/>
  <c r="J8709" i="1"/>
  <c r="L8709" i="1" s="1"/>
  <c r="K8709" i="1" l="1"/>
  <c r="I8710" i="1" l="1"/>
  <c r="H8710" i="1" s="1"/>
  <c r="J8710" i="1"/>
  <c r="L8710" i="1" s="1"/>
  <c r="K8710" i="1" l="1"/>
  <c r="J8711" i="1" l="1"/>
  <c r="L8711" i="1" s="1"/>
  <c r="I8711" i="1"/>
  <c r="H8711" i="1" s="1"/>
  <c r="K8711" i="1" l="1"/>
  <c r="J8712" i="1"/>
  <c r="L8712" i="1" s="1"/>
  <c r="I8712" i="1"/>
  <c r="H8712" i="1" s="1"/>
  <c r="K8712" i="1" l="1"/>
  <c r="I8713" i="1" l="1"/>
  <c r="H8713" i="1" s="1"/>
  <c r="J8713" i="1"/>
  <c r="L8713" i="1" s="1"/>
  <c r="K8713" i="1" l="1"/>
  <c r="J8714" i="1" l="1"/>
  <c r="L8714" i="1" s="1"/>
  <c r="I8714" i="1"/>
  <c r="H8714" i="1" s="1"/>
  <c r="K8714" i="1" l="1"/>
  <c r="J8715" i="1"/>
  <c r="L8715" i="1" s="1"/>
  <c r="I8715" i="1"/>
  <c r="H8715" i="1" s="1"/>
  <c r="K8715" i="1" l="1"/>
  <c r="I8716" i="1"/>
  <c r="H8716" i="1" s="1"/>
  <c r="J8716" i="1"/>
  <c r="L8716" i="1" s="1"/>
  <c r="K8716" i="1" l="1"/>
  <c r="I8717" i="1" l="1"/>
  <c r="H8717" i="1" s="1"/>
  <c r="J8717" i="1"/>
  <c r="L8717" i="1" s="1"/>
  <c r="K8717" i="1" l="1"/>
  <c r="J8718" i="1" l="1"/>
  <c r="L8718" i="1" s="1"/>
  <c r="I8718" i="1"/>
  <c r="H8718" i="1" s="1"/>
  <c r="K8718" i="1" l="1"/>
  <c r="J8719" i="1"/>
  <c r="L8719" i="1" s="1"/>
  <c r="I8719" i="1"/>
  <c r="H8719" i="1" s="1"/>
  <c r="K8719" i="1" l="1"/>
  <c r="I8720" i="1"/>
  <c r="H8720" i="1" s="1"/>
  <c r="J8720" i="1"/>
  <c r="L8720" i="1" s="1"/>
  <c r="K8720" i="1" l="1"/>
  <c r="J8721" i="1" l="1"/>
  <c r="L8721" i="1" s="1"/>
  <c r="I8721" i="1"/>
  <c r="H8721" i="1" s="1"/>
  <c r="K8721" i="1" l="1"/>
  <c r="J8722" i="1"/>
  <c r="L8722" i="1" s="1"/>
  <c r="I8722" i="1"/>
  <c r="H8722" i="1" s="1"/>
  <c r="K8722" i="1" l="1"/>
  <c r="J8723" i="1"/>
  <c r="L8723" i="1" s="1"/>
  <c r="I8723" i="1"/>
  <c r="H8723" i="1" s="1"/>
  <c r="K8723" i="1" l="1"/>
  <c r="I8724" i="1" l="1"/>
  <c r="H8724" i="1" s="1"/>
  <c r="J8724" i="1"/>
  <c r="L8724" i="1" s="1"/>
  <c r="K8724" i="1" l="1"/>
  <c r="I8725" i="1" l="1"/>
  <c r="H8725" i="1" s="1"/>
  <c r="J8725" i="1"/>
  <c r="L8725" i="1" s="1"/>
  <c r="K8725" i="1" l="1"/>
  <c r="I8726" i="1" l="1"/>
  <c r="H8726" i="1" s="1"/>
  <c r="J8726" i="1"/>
  <c r="L8726" i="1" s="1"/>
  <c r="K8726" i="1" l="1"/>
  <c r="I8727" i="1" l="1"/>
  <c r="H8727" i="1" s="1"/>
  <c r="J8727" i="1"/>
  <c r="L8727" i="1" s="1"/>
  <c r="K8727" i="1" l="1"/>
  <c r="J8728" i="1" l="1"/>
  <c r="L8728" i="1" s="1"/>
  <c r="I8728" i="1"/>
  <c r="H8728" i="1" s="1"/>
  <c r="K8728" i="1" l="1"/>
  <c r="I8729" i="1"/>
  <c r="H8729" i="1" s="1"/>
  <c r="J8729" i="1"/>
  <c r="L8729" i="1" s="1"/>
  <c r="K8729" i="1" l="1"/>
  <c r="J8730" i="1" l="1"/>
  <c r="L8730" i="1" s="1"/>
  <c r="I8730" i="1"/>
  <c r="H8730" i="1" s="1"/>
  <c r="K8730" i="1" l="1"/>
  <c r="I8731" i="1"/>
  <c r="H8731" i="1" s="1"/>
  <c r="J8731" i="1"/>
  <c r="L8731" i="1" s="1"/>
  <c r="K8731" i="1" l="1"/>
  <c r="J8732" i="1" l="1"/>
  <c r="L8732" i="1" s="1"/>
  <c r="I8732" i="1"/>
  <c r="H8732" i="1" s="1"/>
  <c r="K8732" i="1" l="1"/>
  <c r="J8733" i="1"/>
  <c r="L8733" i="1" s="1"/>
  <c r="I8733" i="1"/>
  <c r="H8733" i="1" s="1"/>
  <c r="K8733" i="1" l="1"/>
  <c r="I8734" i="1"/>
  <c r="H8734" i="1" s="1"/>
  <c r="J8734" i="1"/>
  <c r="L8734" i="1" s="1"/>
  <c r="K8734" i="1" l="1"/>
  <c r="I8735" i="1" l="1"/>
  <c r="H8735" i="1" s="1"/>
  <c r="J8735" i="1"/>
  <c r="L8735" i="1" s="1"/>
  <c r="K8735" i="1" l="1"/>
  <c r="J8736" i="1" l="1"/>
  <c r="L8736" i="1" s="1"/>
  <c r="I8736" i="1"/>
  <c r="H8736" i="1" s="1"/>
  <c r="K8736" i="1" l="1"/>
  <c r="I8737" i="1" s="1"/>
  <c r="H8737" i="1" s="1"/>
  <c r="J8737" i="1"/>
  <c r="L8737" i="1" s="1"/>
  <c r="K8737" i="1" l="1"/>
  <c r="J8738" i="1" l="1"/>
  <c r="L8738" i="1" s="1"/>
  <c r="I8738" i="1"/>
  <c r="H8738" i="1" s="1"/>
  <c r="K8738" i="1" l="1"/>
  <c r="I8739" i="1" l="1"/>
  <c r="H8739" i="1" s="1"/>
  <c r="J8739" i="1"/>
  <c r="L8739" i="1" s="1"/>
  <c r="K8739" i="1" l="1"/>
  <c r="I8740" i="1" l="1"/>
  <c r="H8740" i="1" s="1"/>
  <c r="J8740" i="1"/>
  <c r="L8740" i="1" s="1"/>
  <c r="K8740" i="1" l="1"/>
  <c r="J8741" i="1" l="1"/>
  <c r="L8741" i="1" s="1"/>
  <c r="I8741" i="1"/>
  <c r="H8741" i="1" s="1"/>
  <c r="K8741" i="1" l="1"/>
  <c r="J8742" i="1"/>
  <c r="L8742" i="1" s="1"/>
  <c r="I8742" i="1"/>
  <c r="H8742" i="1" s="1"/>
  <c r="K8742" i="1" l="1"/>
  <c r="J8743" i="1" l="1"/>
  <c r="L8743" i="1" s="1"/>
  <c r="I8743" i="1"/>
  <c r="H8743" i="1" s="1"/>
  <c r="K8743" i="1" l="1"/>
  <c r="J8744" i="1" l="1"/>
  <c r="L8744" i="1" s="1"/>
  <c r="I8744" i="1"/>
  <c r="H8744" i="1" s="1"/>
  <c r="K8744" i="1" l="1"/>
  <c r="I8745" i="1"/>
  <c r="H8745" i="1" s="1"/>
  <c r="J8745" i="1"/>
  <c r="L8745" i="1" s="1"/>
  <c r="K8745" i="1" l="1"/>
  <c r="I8746" i="1" l="1"/>
  <c r="H8746" i="1" s="1"/>
  <c r="J8746" i="1"/>
  <c r="L8746" i="1" s="1"/>
  <c r="K8746" i="1" l="1"/>
  <c r="I8747" i="1" l="1"/>
  <c r="H8747" i="1" s="1"/>
  <c r="J8747" i="1"/>
  <c r="L8747" i="1" s="1"/>
  <c r="K8747" i="1" l="1"/>
  <c r="I8748" i="1" l="1"/>
  <c r="H8748" i="1" s="1"/>
  <c r="J8748" i="1"/>
  <c r="L8748" i="1" s="1"/>
  <c r="K8748" i="1" l="1"/>
  <c r="I8749" i="1" l="1"/>
  <c r="H8749" i="1" s="1"/>
  <c r="J8749" i="1"/>
  <c r="L8749" i="1" s="1"/>
  <c r="K8749" i="1" l="1"/>
  <c r="J8750" i="1" l="1"/>
  <c r="L8750" i="1" s="1"/>
  <c r="I8750" i="1"/>
  <c r="H8750" i="1" s="1"/>
  <c r="K8750" i="1" l="1"/>
  <c r="I8751" i="1" l="1"/>
  <c r="H8751" i="1" s="1"/>
  <c r="J8751" i="1"/>
  <c r="L8751" i="1" s="1"/>
  <c r="K8751" i="1" l="1"/>
  <c r="J8752" i="1" l="1"/>
  <c r="L8752" i="1" s="1"/>
  <c r="I8752" i="1"/>
  <c r="H8752" i="1" s="1"/>
  <c r="K8752" i="1" l="1"/>
  <c r="I8753" i="1"/>
  <c r="H8753" i="1" s="1"/>
  <c r="J8753" i="1"/>
  <c r="L8753" i="1" s="1"/>
  <c r="K8753" i="1" l="1"/>
  <c r="J8754" i="1" l="1"/>
  <c r="L8754" i="1" s="1"/>
  <c r="I8754" i="1"/>
  <c r="H8754" i="1" s="1"/>
  <c r="K8754" i="1" l="1"/>
  <c r="I8755" i="1"/>
  <c r="H8755" i="1" s="1"/>
  <c r="J8755" i="1"/>
  <c r="L8755" i="1" s="1"/>
  <c r="K8755" i="1" l="1"/>
  <c r="J8756" i="1" l="1"/>
  <c r="L8756" i="1" s="1"/>
  <c r="I8756" i="1"/>
  <c r="H8756" i="1" s="1"/>
  <c r="K8756" i="1" l="1"/>
  <c r="J8757" i="1"/>
  <c r="L8757" i="1" s="1"/>
  <c r="I8757" i="1"/>
  <c r="H8757" i="1" s="1"/>
  <c r="K8757" i="1" l="1"/>
  <c r="I8758" i="1" l="1"/>
  <c r="H8758" i="1" s="1"/>
  <c r="J8758" i="1"/>
  <c r="L8758" i="1" s="1"/>
  <c r="K8758" i="1" l="1"/>
  <c r="J8759" i="1" l="1"/>
  <c r="L8759" i="1" s="1"/>
  <c r="I8759" i="1"/>
  <c r="H8759" i="1" s="1"/>
  <c r="K8759" i="1" l="1"/>
  <c r="J8760" i="1"/>
  <c r="L8760" i="1" s="1"/>
  <c r="I8760" i="1"/>
  <c r="H8760" i="1" s="1"/>
  <c r="K8760" i="1" l="1"/>
  <c r="I8761" i="1"/>
  <c r="H8761" i="1" s="1"/>
  <c r="J8761" i="1"/>
  <c r="L8761" i="1" s="1"/>
  <c r="K8761" i="1" l="1"/>
  <c r="J8762" i="1" l="1"/>
  <c r="L8762" i="1" s="1"/>
  <c r="I8762" i="1"/>
  <c r="H8762" i="1" s="1"/>
  <c r="K8762" i="1" l="1"/>
  <c r="I8763" i="1" l="1"/>
  <c r="H8763" i="1" s="1"/>
  <c r="J8763" i="1"/>
  <c r="L8763" i="1" s="1"/>
  <c r="K8763" i="1" l="1"/>
  <c r="J8764" i="1" l="1"/>
  <c r="L8764" i="1" s="1"/>
  <c r="I8764" i="1"/>
  <c r="H8764" i="1" s="1"/>
  <c r="K8764" i="1" l="1"/>
  <c r="J8765" i="1"/>
  <c r="L8765" i="1" s="1"/>
  <c r="I8765" i="1"/>
  <c r="H8765" i="1" s="1"/>
  <c r="K8765" i="1" l="1"/>
  <c r="I8766" i="1"/>
  <c r="H8766" i="1" s="1"/>
  <c r="J8766" i="1"/>
  <c r="L8766" i="1" s="1"/>
  <c r="K8766" i="1" l="1"/>
  <c r="I8767" i="1" l="1"/>
  <c r="H8767" i="1" s="1"/>
  <c r="J8767" i="1"/>
  <c r="L8767" i="1" s="1"/>
  <c r="K8767" i="1" l="1"/>
  <c r="I8768" i="1" l="1"/>
  <c r="H8768" i="1" s="1"/>
  <c r="J8768" i="1"/>
  <c r="L8768" i="1" s="1"/>
  <c r="K8768" i="1" l="1"/>
  <c r="J8769" i="1" l="1"/>
  <c r="L8769" i="1" s="1"/>
  <c r="I8769" i="1"/>
  <c r="H8769" i="1" s="1"/>
  <c r="K8769" i="1" l="1"/>
  <c r="I8770" i="1"/>
  <c r="H8770" i="1" s="1"/>
  <c r="J8770" i="1"/>
  <c r="L8770" i="1" s="1"/>
  <c r="K8770" i="1" l="1"/>
  <c r="I8771" i="1" l="1"/>
  <c r="H8771" i="1" s="1"/>
  <c r="J8771" i="1"/>
  <c r="L8771" i="1" s="1"/>
  <c r="K8771" i="1" l="1"/>
  <c r="J8772" i="1" l="1"/>
  <c r="L8772" i="1" s="1"/>
  <c r="I8772" i="1"/>
  <c r="H8772" i="1" s="1"/>
  <c r="K8772" i="1" l="1"/>
  <c r="I8773" i="1"/>
  <c r="J8773" i="1"/>
  <c r="L8773" i="1" s="1"/>
  <c r="K8773" i="1" l="1"/>
  <c r="H8773" i="1"/>
  <c r="I8774" i="1" l="1"/>
  <c r="H8774" i="1" s="1"/>
  <c r="J8774" i="1"/>
  <c r="L8774" i="1" s="1"/>
  <c r="K8774" i="1" l="1"/>
  <c r="I8775" i="1" l="1"/>
  <c r="H8775" i="1" s="1"/>
  <c r="J8775" i="1"/>
  <c r="L8775" i="1" s="1"/>
  <c r="K8775" i="1" l="1"/>
  <c r="I8776" i="1" l="1"/>
  <c r="H8776" i="1" s="1"/>
  <c r="J8776" i="1"/>
  <c r="L8776" i="1" s="1"/>
  <c r="K8776" i="1" l="1"/>
  <c r="J8777" i="1" l="1"/>
  <c r="I8777" i="1"/>
  <c r="L3" i="1" l="1"/>
  <c r="L8777" i="1"/>
  <c r="L8" i="1" s="1"/>
  <c r="I3" i="1"/>
  <c r="C5" i="1" s="1"/>
  <c r="K8777" i="1"/>
  <c r="H8777" i="1"/>
  <c r="I9" i="1"/>
  <c r="I11" i="1"/>
  <c r="I13" i="1" s="1"/>
  <c r="I14" i="1" s="1"/>
  <c r="L5" i="1" l="1"/>
  <c r="L6" i="1"/>
</calcChain>
</file>

<file path=xl/sharedStrings.xml><?xml version="1.0" encoding="utf-8"?>
<sst xmlns="http://schemas.openxmlformats.org/spreadsheetml/2006/main" count="17658" uniqueCount="8848">
  <si>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</si>
  <si>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</si>
  <si>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</si>
  <si>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</si>
  <si>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</si>
  <si>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</si>
  <si>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</si>
  <si>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</si>
  <si>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</si>
  <si>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</si>
  <si>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</si>
  <si>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</si>
  <si>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</si>
  <si>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</si>
  <si>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</si>
  <si>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</si>
  <si>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</si>
  <si>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</si>
  <si>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</si>
  <si>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</si>
  <si>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</si>
  <si>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</si>
  <si>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</si>
  <si>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</si>
  <si>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</si>
  <si>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</si>
  <si>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</si>
  <si>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</si>
  <si>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</si>
  <si>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</si>
  <si>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</si>
  <si>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</si>
  <si>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</si>
  <si>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</si>
  <si>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</si>
  <si>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</si>
  <si>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</si>
  <si>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</si>
  <si>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</si>
  <si>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</si>
  <si>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</si>
  <si>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</si>
  <si>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</si>
  <si>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</si>
  <si>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</si>
  <si>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</si>
  <si>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</si>
  <si>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</si>
  <si>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</si>
  <si>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</si>
  <si>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</si>
  <si>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</si>
  <si>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</si>
  <si>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</si>
  <si>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</si>
  <si>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</si>
  <si>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</si>
  <si>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</si>
  <si>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</si>
  <si>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</si>
  <si>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</si>
  <si>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</si>
  <si>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</si>
  <si>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</si>
  <si>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</si>
  <si>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t>h66</t>
  </si>
  <si>
    <t>h67</t>
  </si>
  <si>
    <t>h68</t>
  </si>
  <si>
    <t>h69</t>
  </si>
  <si>
    <t>h70</t>
  </si>
  <si>
    <t>h71</t>
  </si>
  <si>
    <t>h72</t>
  </si>
  <si>
    <t>h73</t>
  </si>
  <si>
    <t>h74</t>
  </si>
  <si>
    <t>h75</t>
  </si>
  <si>
    <t>h76</t>
  </si>
  <si>
    <t>h77</t>
  </si>
  <si>
    <t>h78</t>
  </si>
  <si>
    <t>h79</t>
  </si>
  <si>
    <t>h80</t>
  </si>
  <si>
    <t>h81</t>
  </si>
  <si>
    <t>h82</t>
  </si>
  <si>
    <t>h83</t>
  </si>
  <si>
    <t>h84</t>
  </si>
  <si>
    <t>h85</t>
  </si>
  <si>
    <t>h86</t>
  </si>
  <si>
    <t>h87</t>
  </si>
  <si>
    <t>h88</t>
  </si>
  <si>
    <t>h89</t>
  </si>
  <si>
    <t>h90</t>
  </si>
  <si>
    <t>h91</t>
  </si>
  <si>
    <t>h92</t>
  </si>
  <si>
    <t>h93</t>
  </si>
  <si>
    <t>h94</t>
  </si>
  <si>
    <t>h95</t>
  </si>
  <si>
    <t>h96</t>
  </si>
  <si>
    <t>h97</t>
  </si>
  <si>
    <t>h98</t>
  </si>
  <si>
    <t>h99</t>
  </si>
  <si>
    <t>h100</t>
  </si>
  <si>
    <t>h101</t>
  </si>
  <si>
    <t>h102</t>
  </si>
  <si>
    <t>h103</t>
  </si>
  <si>
    <t>h104</t>
  </si>
  <si>
    <t>h105</t>
  </si>
  <si>
    <t>h106</t>
  </si>
  <si>
    <t>h107</t>
  </si>
  <si>
    <t>h108</t>
  </si>
  <si>
    <t>h109</t>
  </si>
  <si>
    <t>h110</t>
  </si>
  <si>
    <t>h111</t>
  </si>
  <si>
    <t>h112</t>
  </si>
  <si>
    <t>h113</t>
  </si>
  <si>
    <t>h114</t>
  </si>
  <si>
    <t>h115</t>
  </si>
  <si>
    <t>h116</t>
  </si>
  <si>
    <t>h117</t>
  </si>
  <si>
    <t>h118</t>
  </si>
  <si>
    <t>h119</t>
  </si>
  <si>
    <t>h120</t>
  </si>
  <si>
    <t>h121</t>
  </si>
  <si>
    <t>h122</t>
  </si>
  <si>
    <t>h123</t>
  </si>
  <si>
    <t>h124</t>
  </si>
  <si>
    <t>h125</t>
  </si>
  <si>
    <t>h126</t>
  </si>
  <si>
    <t>h127</t>
  </si>
  <si>
    <t>h128</t>
  </si>
  <si>
    <t>h129</t>
  </si>
  <si>
    <t>h130</t>
  </si>
  <si>
    <t>h131</t>
  </si>
  <si>
    <t>h132</t>
  </si>
  <si>
    <t>h133</t>
  </si>
  <si>
    <t>h134</t>
  </si>
  <si>
    <t>h135</t>
  </si>
  <si>
    <t>h136</t>
  </si>
  <si>
    <t>h137</t>
  </si>
  <si>
    <t>h138</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</si>
  <si>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</si>
  <si>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</si>
  <si>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</si>
  <si>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</si>
  <si>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</si>
  <si>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</si>
  <si>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</si>
  <si>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</si>
  <si>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</si>
  <si>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</si>
  <si>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</si>
  <si>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</si>
  <si>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</si>
  <si>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</si>
  <si>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</si>
  <si>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</si>
  <si>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</si>
  <si>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</si>
  <si>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</si>
  <si>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</si>
  <si>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</si>
  <si>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</si>
  <si>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</si>
  <si>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</si>
  <si>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</si>
  <si>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</si>
  <si>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</si>
  <si>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</si>
  <si>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</si>
  <si>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</si>
  <si>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</si>
  <si>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</si>
  <si>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</si>
  <si>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</si>
  <si>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</si>
  <si>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</si>
  <si>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</si>
  <si>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</si>
  <si>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</si>
  <si>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</si>
  <si>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</si>
  <si>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</si>
  <si>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</si>
  <si>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</si>
  <si>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</si>
  <si>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</si>
  <si>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</si>
  <si>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</si>
  <si>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</si>
  <si>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</si>
  <si>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</si>
  <si>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</si>
  <si>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</si>
  <si>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</si>
  <si>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</si>
  <si>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</si>
  <si>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</si>
  <si>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</si>
  <si>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</si>
  <si>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</si>
  <si>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</si>
  <si>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</si>
  <si>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</si>
  <si>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</si>
  <si>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</si>
  <si>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</si>
  <si>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</si>
  <si>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</si>
  <si>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h207</t>
  </si>
  <si>
    <t>h208</t>
  </si>
  <si>
    <t>h209</t>
  </si>
  <si>
    <t>h210</t>
  </si>
  <si>
    <t>h211</t>
  </si>
  <si>
    <t>h212</t>
  </si>
  <si>
    <t>h213</t>
  </si>
  <si>
    <t>h214</t>
  </si>
  <si>
    <t>h215</t>
  </si>
  <si>
    <t>h216</t>
  </si>
  <si>
    <t>h217</t>
  </si>
  <si>
    <t>h218</t>
  </si>
  <si>
    <t>h219</t>
  </si>
  <si>
    <t>h220</t>
  </si>
  <si>
    <t>h221</t>
  </si>
  <si>
    <t>h222</t>
  </si>
  <si>
    <t>h223</t>
  </si>
  <si>
    <t>h224</t>
  </si>
  <si>
    <t>h225</t>
  </si>
  <si>
    <t>h226</t>
  </si>
  <si>
    <t>h227</t>
  </si>
  <si>
    <t>h228</t>
  </si>
  <si>
    <t>h229</t>
  </si>
  <si>
    <t>h230</t>
  </si>
  <si>
    <t>h231</t>
  </si>
  <si>
    <t>h232</t>
  </si>
  <si>
    <t>h233</t>
  </si>
  <si>
    <t>h234</t>
  </si>
  <si>
    <t>h235</t>
  </si>
  <si>
    <t>h236</t>
  </si>
  <si>
    <t>h237</t>
  </si>
  <si>
    <t>h238</t>
  </si>
  <si>
    <t>h239</t>
  </si>
  <si>
    <t>h240</t>
  </si>
  <si>
    <t>h241</t>
  </si>
  <si>
    <t>h242</t>
  </si>
  <si>
    <t>h243</t>
  </si>
  <si>
    <t>h244</t>
  </si>
  <si>
    <t>h245</t>
  </si>
  <si>
    <t>h246</t>
  </si>
  <si>
    <t>h247</t>
  </si>
  <si>
    <t>h248</t>
  </si>
  <si>
    <t>h249</t>
  </si>
  <si>
    <t>h250</t>
  </si>
  <si>
    <t>h251</t>
  </si>
  <si>
    <t>h252</t>
  </si>
  <si>
    <t>h253</t>
  </si>
  <si>
    <t>h254</t>
  </si>
  <si>
    <t>h255</t>
  </si>
  <si>
    <t>h256</t>
  </si>
  <si>
    <t>h257</t>
  </si>
  <si>
    <t>h258</t>
  </si>
  <si>
    <t>h259</t>
  </si>
  <si>
    <t>h260</t>
  </si>
  <si>
    <t>h261</t>
  </si>
  <si>
    <t>h262</t>
  </si>
  <si>
    <t>h263</t>
  </si>
  <si>
    <t>h264</t>
  </si>
  <si>
    <t>h265</t>
  </si>
  <si>
    <t>h266</t>
  </si>
  <si>
    <t>h267</t>
  </si>
  <si>
    <t>h268</t>
  </si>
  <si>
    <t>h269</t>
  </si>
  <si>
    <t>h270</t>
  </si>
  <si>
    <t>h271</t>
  </si>
  <si>
    <t>h272</t>
  </si>
  <si>
    <t>h273</t>
  </si>
  <si>
    <t>h274</t>
  </si>
  <si>
    <t>h275</t>
  </si>
  <si>
    <t>h276</t>
  </si>
  <si>
    <t>h277</t>
  </si>
  <si>
    <t>h278</t>
  </si>
  <si>
    <t>h279</t>
  </si>
  <si>
    <t>h280</t>
  </si>
  <si>
    <t>h281</t>
  </si>
  <si>
    <t>h282</t>
  </si>
  <si>
    <t>h283</t>
  </si>
  <si>
    <t>h284</t>
  </si>
  <si>
    <t>h285</t>
  </si>
  <si>
    <t>h286</t>
  </si>
  <si>
    <t>h287</t>
  </si>
  <si>
    <t>h288</t>
  </si>
  <si>
    <t>h289</t>
  </si>
  <si>
    <t>h290</t>
  </si>
  <si>
    <t>h291</t>
  </si>
  <si>
    <t>h292</t>
  </si>
  <si>
    <t>h293</t>
  </si>
  <si>
    <t>h294</t>
  </si>
  <si>
    <t>h295</t>
  </si>
  <si>
    <t>h296</t>
  </si>
  <si>
    <t>h297</t>
  </si>
  <si>
    <t>h298</t>
  </si>
  <si>
    <t>h299</t>
  </si>
  <si>
    <t>h300</t>
  </si>
  <si>
    <t>h301</t>
  </si>
  <si>
    <t>h302</t>
  </si>
  <si>
    <t>h303</t>
  </si>
  <si>
    <t>h304</t>
  </si>
  <si>
    <t>h305</t>
  </si>
  <si>
    <t>h306</t>
  </si>
  <si>
    <t>h307</t>
  </si>
  <si>
    <t>h308</t>
  </si>
  <si>
    <t>h309</t>
  </si>
  <si>
    <t>h310</t>
  </si>
  <si>
    <t>h311</t>
  </si>
  <si>
    <t>h312</t>
  </si>
  <si>
    <t>h313</t>
  </si>
  <si>
    <t>h314</t>
  </si>
  <si>
    <t>h315</t>
  </si>
  <si>
    <t>h316</t>
  </si>
  <si>
    <t>h317</t>
  </si>
  <si>
    <t>h318</t>
  </si>
  <si>
    <t>h319</t>
  </si>
  <si>
    <t>h320</t>
  </si>
  <si>
    <t>h321</t>
  </si>
  <si>
    <t>h322</t>
  </si>
  <si>
    <t>h323</t>
  </si>
  <si>
    <t>h324</t>
  </si>
  <si>
    <t>h325</t>
  </si>
  <si>
    <t>h326</t>
  </si>
  <si>
    <t>h327</t>
  </si>
  <si>
    <t>h328</t>
  </si>
  <si>
    <t>h329</t>
  </si>
  <si>
    <t>h330</t>
  </si>
  <si>
    <t>h331</t>
  </si>
  <si>
    <t>h332</t>
  </si>
  <si>
    <t>h333</t>
  </si>
  <si>
    <t>h334</t>
  </si>
  <si>
    <t>h335</t>
  </si>
  <si>
    <t>h336</t>
  </si>
  <si>
    <t>h337</t>
  </si>
  <si>
    <t>h338</t>
  </si>
  <si>
    <t>h339</t>
  </si>
  <si>
    <t>h340</t>
  </si>
  <si>
    <t>h341</t>
  </si>
  <si>
    <t>h342</t>
  </si>
  <si>
    <t>h343</t>
  </si>
  <si>
    <t>h344</t>
  </si>
  <si>
    <t>h345</t>
  </si>
  <si>
    <t>h346</t>
  </si>
  <si>
    <t>h347</t>
  </si>
  <si>
    <t>h348</t>
  </si>
  <si>
    <t>h349</t>
  </si>
  <si>
    <t>h350</t>
  </si>
  <si>
    <t>h351</t>
  </si>
  <si>
    <t>h352</t>
  </si>
  <si>
    <t>h353</t>
  </si>
  <si>
    <t>h354</t>
  </si>
  <si>
    <t>h355</t>
  </si>
  <si>
    <t>h356</t>
  </si>
  <si>
    <t>h357</t>
  </si>
  <si>
    <t>h358</t>
  </si>
  <si>
    <t>h359</t>
  </si>
  <si>
    <t>h360</t>
  </si>
  <si>
    <t>h361</t>
  </si>
  <si>
    <t>h362</t>
  </si>
  <si>
    <t>h363</t>
  </si>
  <si>
    <t>h364</t>
  </si>
  <si>
    <t>h365</t>
  </si>
  <si>
    <t>h366</t>
  </si>
  <si>
    <t>h367</t>
  </si>
  <si>
    <t>h368</t>
  </si>
  <si>
    <t>h369</t>
  </si>
  <si>
    <t>h370</t>
  </si>
  <si>
    <t>h371</t>
  </si>
  <si>
    <t>h372</t>
  </si>
  <si>
    <t>h373</t>
  </si>
  <si>
    <t>h374</t>
  </si>
  <si>
    <t>h375</t>
  </si>
  <si>
    <t>h376</t>
  </si>
  <si>
    <t>h377</t>
  </si>
  <si>
    <t>h378</t>
  </si>
  <si>
    <t>h379</t>
  </si>
  <si>
    <t>h380</t>
  </si>
  <si>
    <t>h381</t>
  </si>
  <si>
    <t>h382</t>
  </si>
  <si>
    <t>h383</t>
  </si>
  <si>
    <t>h384</t>
  </si>
  <si>
    <t>h385</t>
  </si>
  <si>
    <t>h386</t>
  </si>
  <si>
    <t>h387</t>
  </si>
  <si>
    <t>h388</t>
  </si>
  <si>
    <t>h389</t>
  </si>
  <si>
    <t>h390</t>
  </si>
  <si>
    <t>h391</t>
  </si>
  <si>
    <t>h392</t>
  </si>
  <si>
    <t>h393</t>
  </si>
  <si>
    <t>h394</t>
  </si>
  <si>
    <t>h395</t>
  </si>
  <si>
    <t>h396</t>
  </si>
  <si>
    <t>h397</t>
  </si>
  <si>
    <t>h398</t>
  </si>
  <si>
    <t>h399</t>
  </si>
  <si>
    <t>h400</t>
  </si>
  <si>
    <t>h401</t>
  </si>
  <si>
    <t>h402</t>
  </si>
  <si>
    <t>h403</t>
  </si>
  <si>
    <t>h404</t>
  </si>
  <si>
    <t>h405</t>
  </si>
  <si>
    <t>h406</t>
  </si>
  <si>
    <t>h407</t>
  </si>
  <si>
    <t>h408</t>
  </si>
  <si>
    <t>h409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</si>
  <si>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</si>
  <si>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</si>
  <si>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</si>
  <si>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</si>
  <si>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</si>
  <si>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</si>
  <si>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</si>
  <si>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</si>
  <si>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</si>
  <si>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</si>
  <si>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</si>
  <si>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</si>
  <si>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</si>
  <si>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</si>
  <si>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</si>
  <si>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</si>
  <si>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</si>
  <si>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</si>
  <si>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</si>
  <si>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</si>
  <si>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</si>
  <si>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</si>
  <si>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</si>
  <si>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</si>
  <si>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</si>
  <si>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h435</t>
  </si>
  <si>
    <t>h436</t>
  </si>
  <si>
    <t>h437</t>
  </si>
  <si>
    <t>h438</t>
  </si>
  <si>
    <t>h439</t>
  </si>
  <si>
    <t>h440</t>
  </si>
  <si>
    <t>h441</t>
  </si>
  <si>
    <t>h442</t>
  </si>
  <si>
    <t>h443</t>
  </si>
  <si>
    <t>h444</t>
  </si>
  <si>
    <t>h445</t>
  </si>
  <si>
    <t>h446</t>
  </si>
  <si>
    <t>h447</t>
  </si>
  <si>
    <t>h448</t>
  </si>
  <si>
    <t>h449</t>
  </si>
  <si>
    <t>h450</t>
  </si>
  <si>
    <t>h451</t>
  </si>
  <si>
    <t>h452</t>
  </si>
  <si>
    <t>h453</t>
  </si>
  <si>
    <t>h454</t>
  </si>
  <si>
    <t>h455</t>
  </si>
  <si>
    <t>h456</t>
  </si>
  <si>
    <t>h457</t>
  </si>
  <si>
    <t>h458</t>
  </si>
  <si>
    <t>h459</t>
  </si>
  <si>
    <t>h460</t>
  </si>
  <si>
    <t>h461</t>
  </si>
  <si>
    <t>h462</t>
  </si>
  <si>
    <t>h463</t>
  </si>
  <si>
    <t>h464</t>
  </si>
  <si>
    <t>h465</t>
  </si>
  <si>
    <t>h466</t>
  </si>
  <si>
    <t>h467</t>
  </si>
  <si>
    <t>h468</t>
  </si>
  <si>
    <t>h469</t>
  </si>
  <si>
    <t>h470</t>
  </si>
  <si>
    <t>h471</t>
  </si>
  <si>
    <t>h472</t>
  </si>
  <si>
    <t>h473</t>
  </si>
  <si>
    <t>h474</t>
  </si>
  <si>
    <t>h475</t>
  </si>
  <si>
    <t>h476</t>
  </si>
  <si>
    <t>h477</t>
  </si>
  <si>
    <t>h478</t>
  </si>
  <si>
    <t>h479</t>
  </si>
  <si>
    <t>h480</t>
  </si>
  <si>
    <t>h481</t>
  </si>
  <si>
    <t>h482</t>
  </si>
  <si>
    <t>h483</t>
  </si>
  <si>
    <t>h484</t>
  </si>
  <si>
    <t>h485</t>
  </si>
  <si>
    <t>h486</t>
  </si>
  <si>
    <t>h487</t>
  </si>
  <si>
    <t>h488</t>
  </si>
  <si>
    <t>h489</t>
  </si>
  <si>
    <t>h490</t>
  </si>
  <si>
    <t>h491</t>
  </si>
  <si>
    <t>h492</t>
  </si>
  <si>
    <t>h493</t>
  </si>
  <si>
    <t>h494</t>
  </si>
  <si>
    <t>h495</t>
  </si>
  <si>
    <t>h496</t>
  </si>
  <si>
    <t>h497</t>
  </si>
  <si>
    <t>h498</t>
  </si>
  <si>
    <t>h499</t>
  </si>
  <si>
    <t>h500</t>
  </si>
  <si>
    <t>h501</t>
  </si>
  <si>
    <t>h502</t>
  </si>
  <si>
    <t>h503</t>
  </si>
  <si>
    <t>h504</t>
  </si>
  <si>
    <t>h505</t>
  </si>
  <si>
    <t>h506</t>
  </si>
  <si>
    <t>h507</t>
  </si>
  <si>
    <t>h508</t>
  </si>
  <si>
    <t>h509</t>
  </si>
  <si>
    <t>h510</t>
  </si>
  <si>
    <t>h511</t>
  </si>
  <si>
    <t>h512</t>
  </si>
  <si>
    <t>h513</t>
  </si>
  <si>
    <t>h514</t>
  </si>
  <si>
    <t>h515</t>
  </si>
  <si>
    <t>h516</t>
  </si>
  <si>
    <t>h517</t>
  </si>
  <si>
    <t>h518</t>
  </si>
  <si>
    <t>h519</t>
  </si>
  <si>
    <t>h520</t>
  </si>
  <si>
    <t>h521</t>
  </si>
  <si>
    <t>h522</t>
  </si>
  <si>
    <t>h523</t>
  </si>
  <si>
    <t>h524</t>
  </si>
  <si>
    <t>h525</t>
  </si>
  <si>
    <t>h526</t>
  </si>
  <si>
    <t>h527</t>
  </si>
  <si>
    <t>h528</t>
  </si>
  <si>
    <t>h529</t>
  </si>
  <si>
    <t>h530</t>
  </si>
  <si>
    <t>h531</t>
  </si>
  <si>
    <t>h532</t>
  </si>
  <si>
    <t>h533</t>
  </si>
  <si>
    <t>h534</t>
  </si>
  <si>
    <t>h535</t>
  </si>
  <si>
    <t>h536</t>
  </si>
  <si>
    <t>h537</t>
  </si>
  <si>
    <t>h538</t>
  </si>
  <si>
    <t>h539</t>
  </si>
  <si>
    <t>h540</t>
  </si>
  <si>
    <t>h541</t>
  </si>
  <si>
    <t>h542</t>
  </si>
  <si>
    <t>h543</t>
  </si>
  <si>
    <t>h544</t>
  </si>
  <si>
    <t>h545</t>
  </si>
  <si>
    <t>h546</t>
  </si>
  <si>
    <t>h547</t>
  </si>
  <si>
    <t>h548</t>
  </si>
  <si>
    <t>h549</t>
  </si>
  <si>
    <t>h550</t>
  </si>
  <si>
    <t>h551</t>
  </si>
  <si>
    <t>h552</t>
  </si>
  <si>
    <t>h553</t>
  </si>
  <si>
    <t>h554</t>
  </si>
  <si>
    <t>h555</t>
  </si>
  <si>
    <t>h556</t>
  </si>
  <si>
    <t>h557</t>
  </si>
  <si>
    <t>h558</t>
  </si>
  <si>
    <t>h559</t>
  </si>
  <si>
    <t>h560</t>
  </si>
  <si>
    <t>h561</t>
  </si>
  <si>
    <t>h562</t>
  </si>
  <si>
    <t>h563</t>
  </si>
  <si>
    <t>h564</t>
  </si>
  <si>
    <t>h565</t>
  </si>
  <si>
    <t>h566</t>
  </si>
  <si>
    <t>h567</t>
  </si>
  <si>
    <t>h568</t>
  </si>
  <si>
    <t>h569</t>
  </si>
  <si>
    <t>h570</t>
  </si>
  <si>
    <t>h571</t>
  </si>
  <si>
    <t>h572</t>
  </si>
  <si>
    <t>h573</t>
  </si>
  <si>
    <t>h574</t>
  </si>
  <si>
    <t>h575</t>
  </si>
  <si>
    <t>h576</t>
  </si>
  <si>
    <t>h577</t>
  </si>
  <si>
    <t>h578</t>
  </si>
  <si>
    <t>h579</t>
  </si>
  <si>
    <t>h580</t>
  </si>
  <si>
    <t>h581</t>
  </si>
  <si>
    <t>h582</t>
  </si>
  <si>
    <t>h583</t>
  </si>
  <si>
    <t>h584</t>
  </si>
  <si>
    <t>h585</t>
  </si>
  <si>
    <t>h586</t>
  </si>
  <si>
    <t>h587</t>
  </si>
  <si>
    <t>h588</t>
  </si>
  <si>
    <t>h589</t>
  </si>
  <si>
    <t>h590</t>
  </si>
  <si>
    <t>h591</t>
  </si>
  <si>
    <t>h592</t>
  </si>
  <si>
    <t>h593</t>
  </si>
  <si>
    <t>h594</t>
  </si>
  <si>
    <t>h595</t>
  </si>
  <si>
    <t>h596</t>
  </si>
  <si>
    <t>h597</t>
  </si>
  <si>
    <t>h598</t>
  </si>
  <si>
    <t>h599</t>
  </si>
  <si>
    <t>h600</t>
  </si>
  <si>
    <t>h601</t>
  </si>
  <si>
    <t>h602</t>
  </si>
  <si>
    <t>h603</t>
  </si>
  <si>
    <t>h604</t>
  </si>
  <si>
    <t>h605</t>
  </si>
  <si>
    <t>h606</t>
  </si>
  <si>
    <t>h607</t>
  </si>
  <si>
    <t>h608</t>
  </si>
  <si>
    <t>h609</t>
  </si>
  <si>
    <t>h610</t>
  </si>
  <si>
    <t>h611</t>
  </si>
  <si>
    <t>h612</t>
  </si>
  <si>
    <t>h613</t>
  </si>
  <si>
    <t>h614</t>
  </si>
  <si>
    <t>h615</t>
  </si>
  <si>
    <t>h616</t>
  </si>
  <si>
    <t>h617</t>
  </si>
  <si>
    <t>h618</t>
  </si>
  <si>
    <t>h619</t>
  </si>
  <si>
    <t>h620</t>
  </si>
  <si>
    <t>h621</t>
  </si>
  <si>
    <t>h622</t>
  </si>
  <si>
    <t>h623</t>
  </si>
  <si>
    <t>h624</t>
  </si>
  <si>
    <t>h625</t>
  </si>
  <si>
    <t>h626</t>
  </si>
  <si>
    <t>h627</t>
  </si>
  <si>
    <t>h628</t>
  </si>
  <si>
    <t>h629</t>
  </si>
  <si>
    <t>h630</t>
  </si>
  <si>
    <t>h631</t>
  </si>
  <si>
    <t>h632</t>
  </si>
  <si>
    <t>h633</t>
  </si>
  <si>
    <t>h634</t>
  </si>
  <si>
    <t>h635</t>
  </si>
  <si>
    <t>h636</t>
  </si>
  <si>
    <t>h637</t>
  </si>
  <si>
    <t>h638</t>
  </si>
  <si>
    <t>h639</t>
  </si>
  <si>
    <t>h640</t>
  </si>
  <si>
    <t>h641</t>
  </si>
  <si>
    <t>h642</t>
  </si>
  <si>
    <t>h643</t>
  </si>
  <si>
    <t>h644</t>
  </si>
  <si>
    <t>h645</t>
  </si>
  <si>
    <t>h646</t>
  </si>
  <si>
    <t>h647</t>
  </si>
  <si>
    <t>h648</t>
  </si>
  <si>
    <t>h649</t>
  </si>
  <si>
    <t>h650</t>
  </si>
  <si>
    <t>h651</t>
  </si>
  <si>
    <t>h652</t>
  </si>
  <si>
    <t>h653</t>
  </si>
  <si>
    <t>h654</t>
  </si>
  <si>
    <t>h655</t>
  </si>
  <si>
    <t>h656</t>
  </si>
  <si>
    <t>h657</t>
  </si>
  <si>
    <t>h658</t>
  </si>
  <si>
    <t>h659</t>
  </si>
  <si>
    <t>h660</t>
  </si>
  <si>
    <t>h661</t>
  </si>
  <si>
    <t>h662</t>
  </si>
  <si>
    <t>h663</t>
  </si>
  <si>
    <t>h664</t>
  </si>
  <si>
    <t>h665</t>
  </si>
  <si>
    <t>h666</t>
  </si>
  <si>
    <t>h667</t>
  </si>
  <si>
    <t>h668</t>
  </si>
  <si>
    <t>h669</t>
  </si>
  <si>
    <t>h670</t>
  </si>
  <si>
    <t>h671</t>
  </si>
  <si>
    <t>h672</t>
  </si>
  <si>
    <t>h673</t>
  </si>
  <si>
    <t>h674</t>
  </si>
  <si>
    <t>h675</t>
  </si>
  <si>
    <t>h676</t>
  </si>
  <si>
    <t>h677</t>
  </si>
  <si>
    <t>h678</t>
  </si>
  <si>
    <t>h679</t>
  </si>
  <si>
    <t>h680</t>
  </si>
  <si>
    <t>h681</t>
  </si>
  <si>
    <t>h682</t>
  </si>
  <si>
    <t>h683</t>
  </si>
  <si>
    <t>h684</t>
  </si>
  <si>
    <t>h685</t>
  </si>
  <si>
    <t>h686</t>
  </si>
  <si>
    <t>h687</t>
  </si>
  <si>
    <t>h688</t>
  </si>
  <si>
    <t>h689</t>
  </si>
  <si>
    <t>h690</t>
  </si>
  <si>
    <t>h691</t>
  </si>
  <si>
    <t>h692</t>
  </si>
  <si>
    <t>h693</t>
  </si>
  <si>
    <t>h694</t>
  </si>
  <si>
    <t>h695</t>
  </si>
  <si>
    <t>h696</t>
  </si>
  <si>
    <t>h697</t>
  </si>
  <si>
    <t>h698</t>
  </si>
  <si>
    <t>h699</t>
  </si>
  <si>
    <t>h700</t>
  </si>
  <si>
    <t>h701</t>
  </si>
  <si>
    <t>h702</t>
  </si>
  <si>
    <t>h703</t>
  </si>
  <si>
    <t>h704</t>
  </si>
  <si>
    <t>h705</t>
  </si>
  <si>
    <t>h706</t>
  </si>
  <si>
    <t>h707</t>
  </si>
  <si>
    <t>h708</t>
  </si>
  <si>
    <t>h709</t>
  </si>
  <si>
    <t>h710</t>
  </si>
  <si>
    <t>h711</t>
  </si>
  <si>
    <t>h712</t>
  </si>
  <si>
    <t>h713</t>
  </si>
  <si>
    <t>h714</t>
  </si>
  <si>
    <t>h715</t>
  </si>
  <si>
    <t>h716</t>
  </si>
  <si>
    <t>h717</t>
  </si>
  <si>
    <t>h718</t>
  </si>
  <si>
    <t>h719</t>
  </si>
  <si>
    <t>h720</t>
  </si>
  <si>
    <t>h721</t>
  </si>
  <si>
    <t>h722</t>
  </si>
  <si>
    <t>h723</t>
  </si>
  <si>
    <t>h724</t>
  </si>
  <si>
    <t>h725</t>
  </si>
  <si>
    <t>h726</t>
  </si>
  <si>
    <t>h727</t>
  </si>
  <si>
    <t>h728</t>
  </si>
  <si>
    <t>h729</t>
  </si>
  <si>
    <t>h730</t>
  </si>
  <si>
    <t>h731</t>
  </si>
  <si>
    <t>h732</t>
  </si>
  <si>
    <t>h733</t>
  </si>
  <si>
    <t>h734</t>
  </si>
  <si>
    <t>h735</t>
  </si>
  <si>
    <t>h736</t>
  </si>
  <si>
    <t>h737</t>
  </si>
  <si>
    <t>h738</t>
  </si>
  <si>
    <t>h739</t>
  </si>
  <si>
    <t>h740</t>
  </si>
  <si>
    <t>h741</t>
  </si>
  <si>
    <t>h742</t>
  </si>
  <si>
    <t>h743</t>
  </si>
  <si>
    <t>h744</t>
  </si>
  <si>
    <t>h745</t>
  </si>
  <si>
    <t>h746</t>
  </si>
  <si>
    <t>h747</t>
  </si>
  <si>
    <t>h748</t>
  </si>
  <si>
    <t>h749</t>
  </si>
  <si>
    <t>h750</t>
  </si>
  <si>
    <t>h751</t>
  </si>
  <si>
    <t>h752</t>
  </si>
  <si>
    <t>h753</t>
  </si>
  <si>
    <t>h754</t>
  </si>
  <si>
    <t>h755</t>
  </si>
  <si>
    <t>h756</t>
  </si>
  <si>
    <t>h757</t>
  </si>
  <si>
    <t>h758</t>
  </si>
  <si>
    <t>h759</t>
  </si>
  <si>
    <t>h760</t>
  </si>
  <si>
    <t>h761</t>
  </si>
  <si>
    <t>h762</t>
  </si>
  <si>
    <t>h763</t>
  </si>
  <si>
    <t>h764</t>
  </si>
  <si>
    <t>h765</t>
  </si>
  <si>
    <t>h766</t>
  </si>
  <si>
    <t>h767</t>
  </si>
  <si>
    <t>h768</t>
  </si>
  <si>
    <t>h769</t>
  </si>
  <si>
    <t>h770</t>
  </si>
  <si>
    <t>h771</t>
  </si>
  <si>
    <t>h772</t>
  </si>
  <si>
    <t>h773</t>
  </si>
  <si>
    <t>h774</t>
  </si>
  <si>
    <t>h775</t>
  </si>
  <si>
    <t>h776</t>
  </si>
  <si>
    <t>h777</t>
  </si>
  <si>
    <t>h778</t>
  </si>
  <si>
    <t>h779</t>
  </si>
  <si>
    <t>h780</t>
  </si>
  <si>
    <t>h781</t>
  </si>
  <si>
    <t>h782</t>
  </si>
  <si>
    <t>h783</t>
  </si>
  <si>
    <t>h784</t>
  </si>
  <si>
    <t>h785</t>
  </si>
  <si>
    <t>h786</t>
  </si>
  <si>
    <t>h787</t>
  </si>
  <si>
    <t>h788</t>
  </si>
  <si>
    <t>h789</t>
  </si>
  <si>
    <t>h790</t>
  </si>
  <si>
    <t>h791</t>
  </si>
  <si>
    <t>h792</t>
  </si>
  <si>
    <t>h793</t>
  </si>
  <si>
    <t>h794</t>
  </si>
  <si>
    <t>h795</t>
  </si>
  <si>
    <t>h796</t>
  </si>
  <si>
    <t>h797</t>
  </si>
  <si>
    <t>h798</t>
  </si>
  <si>
    <t>h799</t>
  </si>
  <si>
    <t>h800</t>
  </si>
  <si>
    <t>h801</t>
  </si>
  <si>
    <t>h802</t>
  </si>
  <si>
    <t>h803</t>
  </si>
  <si>
    <t>h804</t>
  </si>
  <si>
    <t>h805</t>
  </si>
  <si>
    <t>h806</t>
  </si>
  <si>
    <t>h807</t>
  </si>
  <si>
    <t>h808</t>
  </si>
  <si>
    <t>h809</t>
  </si>
  <si>
    <t>h810</t>
  </si>
  <si>
    <t>h811</t>
  </si>
  <si>
    <t>h812</t>
  </si>
  <si>
    <t>h813</t>
  </si>
  <si>
    <t>h814</t>
  </si>
  <si>
    <t>h815</t>
  </si>
  <si>
    <t>h816</t>
  </si>
  <si>
    <t>h817</t>
  </si>
  <si>
    <t>h818</t>
  </si>
  <si>
    <t>h819</t>
  </si>
  <si>
    <t>h820</t>
  </si>
  <si>
    <t>h821</t>
  </si>
  <si>
    <t>h822</t>
  </si>
  <si>
    <t>h823</t>
  </si>
  <si>
    <t>h824</t>
  </si>
  <si>
    <t>h825</t>
  </si>
  <si>
    <t>h826</t>
  </si>
  <si>
    <t>h827</t>
  </si>
  <si>
    <t>h828</t>
  </si>
  <si>
    <t>h829</t>
  </si>
  <si>
    <t>h830</t>
  </si>
  <si>
    <t>h831</t>
  </si>
  <si>
    <t>h832</t>
  </si>
  <si>
    <t>h833</t>
  </si>
  <si>
    <t>h834</t>
  </si>
  <si>
    <t>h835</t>
  </si>
  <si>
    <t>h836</t>
  </si>
  <si>
    <t>h837</t>
  </si>
  <si>
    <t>h838</t>
  </si>
  <si>
    <t>h839</t>
  </si>
  <si>
    <t>h840</t>
  </si>
  <si>
    <t>h841</t>
  </si>
  <si>
    <t>h842</t>
  </si>
  <si>
    <t>h843</t>
  </si>
  <si>
    <t>h844</t>
  </si>
  <si>
    <t>h845</t>
  </si>
  <si>
    <t>h846</t>
  </si>
  <si>
    <t>h847</t>
  </si>
  <si>
    <t>h848</t>
  </si>
  <si>
    <t>h849</t>
  </si>
  <si>
    <t>h850</t>
  </si>
  <si>
    <t>h851</t>
  </si>
  <si>
    <t>h852</t>
  </si>
  <si>
    <t>h853</t>
  </si>
  <si>
    <t>h854</t>
  </si>
  <si>
    <t>h855</t>
  </si>
  <si>
    <t>h856</t>
  </si>
  <si>
    <t>h857</t>
  </si>
  <si>
    <t>h858</t>
  </si>
  <si>
    <t>h859</t>
  </si>
  <si>
    <t>h860</t>
  </si>
  <si>
    <t>h861</t>
  </si>
  <si>
    <t>h862</t>
  </si>
  <si>
    <t>h863</t>
  </si>
  <si>
    <t>h864</t>
  </si>
  <si>
    <t>h865</t>
  </si>
  <si>
    <t>h866</t>
  </si>
  <si>
    <t>h867</t>
  </si>
  <si>
    <t>h868</t>
  </si>
  <si>
    <t>h869</t>
  </si>
  <si>
    <t>h870</t>
  </si>
  <si>
    <t>h871</t>
  </si>
  <si>
    <t>h872</t>
  </si>
  <si>
    <t>h873</t>
  </si>
  <si>
    <t>h874</t>
  </si>
  <si>
    <t>h875</t>
  </si>
  <si>
    <t>h876</t>
  </si>
  <si>
    <t>h877</t>
  </si>
  <si>
    <t>h878</t>
  </si>
  <si>
    <t>h879</t>
  </si>
  <si>
    <t>h880</t>
  </si>
  <si>
    <t>h881</t>
  </si>
  <si>
    <t>h882</t>
  </si>
  <si>
    <t>h883</t>
  </si>
  <si>
    <t>h884</t>
  </si>
  <si>
    <t>h885</t>
  </si>
  <si>
    <t>h886</t>
  </si>
  <si>
    <t>h887</t>
  </si>
  <si>
    <t>h888</t>
  </si>
  <si>
    <t>h889</t>
  </si>
  <si>
    <t>h890</t>
  </si>
  <si>
    <t>h891</t>
  </si>
  <si>
    <t>h892</t>
  </si>
  <si>
    <t>h893</t>
  </si>
  <si>
    <t>h894</t>
  </si>
  <si>
    <t>h895</t>
  </si>
  <si>
    <t>h896</t>
  </si>
  <si>
    <t>h897</t>
  </si>
  <si>
    <t>h898</t>
  </si>
  <si>
    <t>h899</t>
  </si>
  <si>
    <t>h900</t>
  </si>
  <si>
    <t>h901</t>
  </si>
  <si>
    <t>h902</t>
  </si>
  <si>
    <t>h903</t>
  </si>
  <si>
    <t>h904</t>
  </si>
  <si>
    <t>h905</t>
  </si>
  <si>
    <t>h906</t>
  </si>
  <si>
    <t>h907</t>
  </si>
  <si>
    <t>h908</t>
  </si>
  <si>
    <t>h909</t>
  </si>
  <si>
    <t>h910</t>
  </si>
  <si>
    <t>h911</t>
  </si>
  <si>
    <t>h912</t>
  </si>
  <si>
    <t>h913</t>
  </si>
  <si>
    <t>h914</t>
  </si>
  <si>
    <t>h915</t>
  </si>
  <si>
    <t>h916</t>
  </si>
  <si>
    <t>h917</t>
  </si>
  <si>
    <t>h918</t>
  </si>
  <si>
    <t>h919</t>
  </si>
  <si>
    <t>h920</t>
  </si>
  <si>
    <t>h921</t>
  </si>
  <si>
    <t>h922</t>
  </si>
  <si>
    <t>h923</t>
  </si>
  <si>
    <t>h924</t>
  </si>
  <si>
    <t>h925</t>
  </si>
  <si>
    <t>h926</t>
  </si>
  <si>
    <t>h927</t>
  </si>
  <si>
    <t>h928</t>
  </si>
  <si>
    <t>h929</t>
  </si>
  <si>
    <t>h930</t>
  </si>
  <si>
    <t>h931</t>
  </si>
  <si>
    <t>h932</t>
  </si>
  <si>
    <t>h933</t>
  </si>
  <si>
    <t>h934</t>
  </si>
  <si>
    <t>h935</t>
  </si>
  <si>
    <t>h936</t>
  </si>
  <si>
    <t>h937</t>
  </si>
  <si>
    <t>h938</t>
  </si>
  <si>
    <t>h939</t>
  </si>
  <si>
    <t>h940</t>
  </si>
  <si>
    <t>h941</t>
  </si>
  <si>
    <t>h942</t>
  </si>
  <si>
    <t>h943</t>
  </si>
  <si>
    <t>h944</t>
  </si>
  <si>
    <t>h945</t>
  </si>
  <si>
    <t>h946</t>
  </si>
  <si>
    <t>h947</t>
  </si>
  <si>
    <t>h948</t>
  </si>
  <si>
    <t>h949</t>
  </si>
  <si>
    <t>h950</t>
  </si>
  <si>
    <t>h951</t>
  </si>
  <si>
    <t>h952</t>
  </si>
  <si>
    <t>h953</t>
  </si>
  <si>
    <t>h954</t>
  </si>
  <si>
    <t>h955</t>
  </si>
  <si>
    <t>h956</t>
  </si>
  <si>
    <t>h957</t>
  </si>
  <si>
    <t>h958</t>
  </si>
  <si>
    <t>h959</t>
  </si>
  <si>
    <t>h960</t>
  </si>
  <si>
    <t>h961</t>
  </si>
  <si>
    <t>h962</t>
  </si>
  <si>
    <t>h963</t>
  </si>
  <si>
    <t>h964</t>
  </si>
  <si>
    <t>h965</t>
  </si>
  <si>
    <t>h966</t>
  </si>
  <si>
    <t>h967</t>
  </si>
  <si>
    <t>h968</t>
  </si>
  <si>
    <t>h969</t>
  </si>
  <si>
    <t>h970</t>
  </si>
  <si>
    <t>h971</t>
  </si>
  <si>
    <t>h972</t>
  </si>
  <si>
    <t>h973</t>
  </si>
  <si>
    <t>h974</t>
  </si>
  <si>
    <t>h975</t>
  </si>
  <si>
    <t>h976</t>
  </si>
  <si>
    <t>h977</t>
  </si>
  <si>
    <t>h978</t>
  </si>
  <si>
    <t>h979</t>
  </si>
  <si>
    <t>h980</t>
  </si>
  <si>
    <t>h981</t>
  </si>
  <si>
    <t>h982</t>
  </si>
  <si>
    <t>h983</t>
  </si>
  <si>
    <t>h984</t>
  </si>
  <si>
    <t>h985</t>
  </si>
  <si>
    <t>h986</t>
  </si>
  <si>
    <t>h987</t>
  </si>
  <si>
    <t>h988</t>
  </si>
  <si>
    <t>h989</t>
  </si>
  <si>
    <t>h990</t>
  </si>
  <si>
    <t>h991</t>
  </si>
  <si>
    <t>h992</t>
  </si>
  <si>
    <t>h993</t>
  </si>
  <si>
    <t>h994</t>
  </si>
  <si>
    <t>h995</t>
  </si>
  <si>
    <t>h996</t>
  </si>
  <si>
    <t>h997</t>
  </si>
  <si>
    <t>h998</t>
  </si>
  <si>
    <t>h999</t>
  </si>
  <si>
    <t>h1000</t>
  </si>
  <si>
    <t>h1001</t>
  </si>
  <si>
    <t>h1002</t>
  </si>
  <si>
    <t>h1003</t>
  </si>
  <si>
    <t>h1004</t>
  </si>
  <si>
    <t>h1005</t>
  </si>
  <si>
    <t>h1006</t>
  </si>
  <si>
    <t>h1007</t>
  </si>
  <si>
    <t>h1008</t>
  </si>
  <si>
    <t>h1009</t>
  </si>
  <si>
    <t>h1010</t>
  </si>
  <si>
    <t>h1011</t>
  </si>
  <si>
    <t>h1012</t>
  </si>
  <si>
    <t>h1013</t>
  </si>
  <si>
    <t>h1014</t>
  </si>
  <si>
    <t>h1015</t>
  </si>
  <si>
    <t>h1016</t>
  </si>
  <si>
    <t>h1017</t>
  </si>
  <si>
    <t>h1018</t>
  </si>
  <si>
    <t>h1019</t>
  </si>
  <si>
    <t>h1020</t>
  </si>
  <si>
    <t>h1021</t>
  </si>
  <si>
    <t>h1022</t>
  </si>
  <si>
    <t>h1023</t>
  </si>
  <si>
    <t>h1024</t>
  </si>
  <si>
    <t>h1025</t>
  </si>
  <si>
    <t>h1026</t>
  </si>
  <si>
    <t>h1027</t>
  </si>
  <si>
    <t>h1028</t>
  </si>
  <si>
    <t>h1029</t>
  </si>
  <si>
    <t>h1030</t>
  </si>
  <si>
    <t>h1031</t>
  </si>
  <si>
    <t>h1032</t>
  </si>
  <si>
    <t>h1033</t>
  </si>
  <si>
    <t>h1034</t>
  </si>
  <si>
    <t>h1035</t>
  </si>
  <si>
    <t>h1036</t>
  </si>
  <si>
    <t>h1037</t>
  </si>
  <si>
    <t>h1038</t>
  </si>
  <si>
    <t>h1039</t>
  </si>
  <si>
    <t>h1040</t>
  </si>
  <si>
    <t>h1041</t>
  </si>
  <si>
    <t>h1042</t>
  </si>
  <si>
    <t>h1043</t>
  </si>
  <si>
    <t>h1044</t>
  </si>
  <si>
    <t>h1045</t>
  </si>
  <si>
    <t>h1046</t>
  </si>
  <si>
    <t>h1047</t>
  </si>
  <si>
    <t>h1048</t>
  </si>
  <si>
    <t>h1049</t>
  </si>
  <si>
    <t>h1050</t>
  </si>
  <si>
    <t>h1051</t>
  </si>
  <si>
    <t>h1052</t>
  </si>
  <si>
    <t>h1053</t>
  </si>
  <si>
    <t>h1054</t>
  </si>
  <si>
    <t>h1055</t>
  </si>
  <si>
    <t>h1056</t>
  </si>
  <si>
    <t>h1057</t>
  </si>
  <si>
    <t>h1058</t>
  </si>
  <si>
    <t>h1059</t>
  </si>
  <si>
    <t>h1060</t>
  </si>
  <si>
    <t>h1061</t>
  </si>
  <si>
    <t>h1062</t>
  </si>
  <si>
    <t>h1063</t>
  </si>
  <si>
    <t>h1064</t>
  </si>
  <si>
    <t>h1065</t>
  </si>
  <si>
    <t>h1066</t>
  </si>
  <si>
    <t>h1067</t>
  </si>
  <si>
    <t>h1068</t>
  </si>
  <si>
    <t>h1069</t>
  </si>
  <si>
    <t>h1070</t>
  </si>
  <si>
    <t>h1071</t>
  </si>
  <si>
    <t>h1072</t>
  </si>
  <si>
    <t>h1073</t>
  </si>
  <si>
    <t>h1074</t>
  </si>
  <si>
    <t>h1075</t>
  </si>
  <si>
    <t>h1076</t>
  </si>
  <si>
    <t>h1077</t>
  </si>
  <si>
    <t>h1078</t>
  </si>
  <si>
    <t>h1079</t>
  </si>
  <si>
    <t>h1080</t>
  </si>
  <si>
    <t>h1081</t>
  </si>
  <si>
    <t>h1082</t>
  </si>
  <si>
    <t>h1083</t>
  </si>
  <si>
    <t>h1084</t>
  </si>
  <si>
    <t>h1085</t>
  </si>
  <si>
    <t>h1086</t>
  </si>
  <si>
    <t>h1087</t>
  </si>
  <si>
    <t>h1088</t>
  </si>
  <si>
    <t>h1089</t>
  </si>
  <si>
    <t>h1090</t>
  </si>
  <si>
    <t>h1091</t>
  </si>
  <si>
    <t>h1092</t>
  </si>
  <si>
    <t>h1093</t>
  </si>
  <si>
    <t>h1094</t>
  </si>
  <si>
    <t>h1095</t>
  </si>
  <si>
    <t>h1096</t>
  </si>
  <si>
    <t>h1097</t>
  </si>
  <si>
    <t>h1098</t>
  </si>
  <si>
    <t>h1099</t>
  </si>
  <si>
    <t>h1100</t>
  </si>
  <si>
    <t>h1101</t>
  </si>
  <si>
    <t>h1102</t>
  </si>
  <si>
    <t>h1103</t>
  </si>
  <si>
    <t>h1104</t>
  </si>
  <si>
    <t>h1105</t>
  </si>
  <si>
    <t>h1106</t>
  </si>
  <si>
    <t>h1107</t>
  </si>
  <si>
    <t>h1108</t>
  </si>
  <si>
    <t>h1109</t>
  </si>
  <si>
    <t>h1110</t>
  </si>
  <si>
    <t>h1111</t>
  </si>
  <si>
    <t>h1112</t>
  </si>
  <si>
    <t>h1113</t>
  </si>
  <si>
    <t>h1114</t>
  </si>
  <si>
    <t>h1115</t>
  </si>
  <si>
    <t>h1116</t>
  </si>
  <si>
    <t>h1117</t>
  </si>
  <si>
    <t>h1118</t>
  </si>
  <si>
    <t>h1119</t>
  </si>
  <si>
    <t>h1120</t>
  </si>
  <si>
    <t>h1121</t>
  </si>
  <si>
    <t>h1122</t>
  </si>
  <si>
    <t>h1123</t>
  </si>
  <si>
    <t>h1124</t>
  </si>
  <si>
    <t>h1125</t>
  </si>
  <si>
    <t>h1126</t>
  </si>
  <si>
    <t>h1127</t>
  </si>
  <si>
    <t>h1128</t>
  </si>
  <si>
    <t>h1129</t>
  </si>
  <si>
    <t>h1130</t>
  </si>
  <si>
    <t>h1131</t>
  </si>
  <si>
    <t>h1132</t>
  </si>
  <si>
    <t>h1133</t>
  </si>
  <si>
    <t>h1134</t>
  </si>
  <si>
    <t>h1135</t>
  </si>
  <si>
    <t>h1136</t>
  </si>
  <si>
    <t>h1137</t>
  </si>
  <si>
    <t>h1138</t>
  </si>
  <si>
    <t>h1139</t>
  </si>
  <si>
    <t>h1140</t>
  </si>
  <si>
    <t>h1141</t>
  </si>
  <si>
    <t>h1142</t>
  </si>
  <si>
    <t>h1143</t>
  </si>
  <si>
    <t>h1144</t>
  </si>
  <si>
    <t>h1145</t>
  </si>
  <si>
    <t>h1146</t>
  </si>
  <si>
    <t>h1147</t>
  </si>
  <si>
    <t>h1148</t>
  </si>
  <si>
    <t>h1149</t>
  </si>
  <si>
    <t>h1150</t>
  </si>
  <si>
    <t>h1151</t>
  </si>
  <si>
    <t>h1152</t>
  </si>
  <si>
    <t>h1153</t>
  </si>
  <si>
    <t>h1154</t>
  </si>
  <si>
    <t>h1155</t>
  </si>
  <si>
    <t>h1156</t>
  </si>
  <si>
    <t>h1157</t>
  </si>
  <si>
    <t>h1158</t>
  </si>
  <si>
    <t>h1159</t>
  </si>
  <si>
    <t>h1160</t>
  </si>
  <si>
    <t>h1161</t>
  </si>
  <si>
    <t>h1162</t>
  </si>
  <si>
    <t>h1163</t>
  </si>
  <si>
    <t>h1164</t>
  </si>
  <si>
    <t>h1165</t>
  </si>
  <si>
    <t>h1166</t>
  </si>
  <si>
    <t>h1167</t>
  </si>
  <si>
    <t>h1168</t>
  </si>
  <si>
    <t>h1169</t>
  </si>
  <si>
    <t>h1170</t>
  </si>
  <si>
    <t>h1171</t>
  </si>
  <si>
    <t>h1172</t>
  </si>
  <si>
    <t>h1173</t>
  </si>
  <si>
    <t>h1174</t>
  </si>
  <si>
    <t>h1175</t>
  </si>
  <si>
    <t>h1176</t>
  </si>
  <si>
    <t>h1177</t>
  </si>
  <si>
    <t>h1178</t>
  </si>
  <si>
    <t>h1179</t>
  </si>
  <si>
    <t>h1180</t>
  </si>
  <si>
    <t>h1181</t>
  </si>
  <si>
    <t>h1182</t>
  </si>
  <si>
    <t>h1183</t>
  </si>
  <si>
    <t>h1184</t>
  </si>
  <si>
    <t>h1185</t>
  </si>
  <si>
    <t>h1186</t>
  </si>
  <si>
    <t>h1187</t>
  </si>
  <si>
    <t>h1188</t>
  </si>
  <si>
    <t>h1189</t>
  </si>
  <si>
    <t>h1190</t>
  </si>
  <si>
    <t>h1191</t>
  </si>
  <si>
    <t>h1192</t>
  </si>
  <si>
    <t>h1193</t>
  </si>
  <si>
    <t>h1194</t>
  </si>
  <si>
    <t>h1195</t>
  </si>
  <si>
    <t>h1196</t>
  </si>
  <si>
    <t>h1197</t>
  </si>
  <si>
    <t>h1198</t>
  </si>
  <si>
    <t>h1199</t>
  </si>
  <si>
    <t>h1200</t>
  </si>
  <si>
    <t>h1201</t>
  </si>
  <si>
    <t>h1202</t>
  </si>
  <si>
    <t>h1203</t>
  </si>
  <si>
    <t>h1204</t>
  </si>
  <si>
    <t>h1205</t>
  </si>
  <si>
    <t>h1206</t>
  </si>
  <si>
    <t>h1207</t>
  </si>
  <si>
    <t>h1208</t>
  </si>
  <si>
    <t>h1209</t>
  </si>
  <si>
    <t>h1210</t>
  </si>
  <si>
    <t>h1211</t>
  </si>
  <si>
    <t>h1212</t>
  </si>
  <si>
    <t>h1213</t>
  </si>
  <si>
    <t>h1214</t>
  </si>
  <si>
    <t>h1215</t>
  </si>
  <si>
    <t>h1216</t>
  </si>
  <si>
    <t>h1217</t>
  </si>
  <si>
    <t>h1218</t>
  </si>
  <si>
    <t>h1219</t>
  </si>
  <si>
    <t>h1220</t>
  </si>
  <si>
    <t>h1221</t>
  </si>
  <si>
    <t>h1222</t>
  </si>
  <si>
    <t>h1223</t>
  </si>
  <si>
    <t>h1224</t>
  </si>
  <si>
    <t>h1225</t>
  </si>
  <si>
    <t>h1226</t>
  </si>
  <si>
    <t>h1227</t>
  </si>
  <si>
    <t>h1228</t>
  </si>
  <si>
    <t>h1229</t>
  </si>
  <si>
    <t>h1230</t>
  </si>
  <si>
    <t>h1231</t>
  </si>
  <si>
    <t>h1232</t>
  </si>
  <si>
    <t>h1233</t>
  </si>
  <si>
    <t>h1234</t>
  </si>
  <si>
    <t>h1235</t>
  </si>
  <si>
    <t>h1236</t>
  </si>
  <si>
    <t>h1237</t>
  </si>
  <si>
    <t>h1238</t>
  </si>
  <si>
    <t>h1239</t>
  </si>
  <si>
    <t>h1240</t>
  </si>
  <si>
    <t>h1241</t>
  </si>
  <si>
    <t>h1242</t>
  </si>
  <si>
    <t>h1243</t>
  </si>
  <si>
    <t>h1244</t>
  </si>
  <si>
    <t>h1245</t>
  </si>
  <si>
    <t>h1246</t>
  </si>
  <si>
    <t>h1247</t>
  </si>
  <si>
    <t>h1248</t>
  </si>
  <si>
    <t>h1249</t>
  </si>
  <si>
    <t>h1250</t>
  </si>
  <si>
    <t>h1251</t>
  </si>
  <si>
    <t>h1252</t>
  </si>
  <si>
    <t>h1253</t>
  </si>
  <si>
    <t>h1254</t>
  </si>
  <si>
    <t>h1255</t>
  </si>
  <si>
    <t>h1256</t>
  </si>
  <si>
    <t>h1257</t>
  </si>
  <si>
    <t>h1258</t>
  </si>
  <si>
    <t>h1259</t>
  </si>
  <si>
    <t>h1260</t>
  </si>
  <si>
    <t>h1261</t>
  </si>
  <si>
    <t>h1262</t>
  </si>
  <si>
    <t>h1263</t>
  </si>
  <si>
    <t>h1264</t>
  </si>
  <si>
    <t>h1265</t>
  </si>
  <si>
    <t>h1266</t>
  </si>
  <si>
    <t>h1267</t>
  </si>
  <si>
    <t>h1268</t>
  </si>
  <si>
    <t>h1269</t>
  </si>
  <si>
    <t>h1270</t>
  </si>
  <si>
    <t>h1271</t>
  </si>
  <si>
    <t>h1272</t>
  </si>
  <si>
    <t>h1273</t>
  </si>
  <si>
    <t>h1274</t>
  </si>
  <si>
    <t>h1275</t>
  </si>
  <si>
    <t>h1276</t>
  </si>
  <si>
    <t>h1277</t>
  </si>
  <si>
    <t>h1278</t>
  </si>
  <si>
    <t>h1279</t>
  </si>
  <si>
    <t>h1280</t>
  </si>
  <si>
    <t>h1281</t>
  </si>
  <si>
    <t>h1282</t>
  </si>
  <si>
    <t>h1283</t>
  </si>
  <si>
    <t>h1284</t>
  </si>
  <si>
    <t>h1285</t>
  </si>
  <si>
    <t>h1286</t>
  </si>
  <si>
    <t>h1287</t>
  </si>
  <si>
    <t>h1288</t>
  </si>
  <si>
    <t>h1289</t>
  </si>
  <si>
    <t>h1290</t>
  </si>
  <si>
    <t>h1291</t>
  </si>
  <si>
    <t>h1292</t>
  </si>
  <si>
    <t>h1293</t>
  </si>
  <si>
    <t>h1294</t>
  </si>
  <si>
    <t>h1295</t>
  </si>
  <si>
    <t>h1296</t>
  </si>
  <si>
    <t>h1297</t>
  </si>
  <si>
    <t>h1298</t>
  </si>
  <si>
    <t>h1299</t>
  </si>
  <si>
    <t>h1300</t>
  </si>
  <si>
    <t>h1301</t>
  </si>
  <si>
    <t>h1302</t>
  </si>
  <si>
    <t>h1303</t>
  </si>
  <si>
    <t>h1304</t>
  </si>
  <si>
    <t>h1305</t>
  </si>
  <si>
    <t>h1306</t>
  </si>
  <si>
    <t>h1307</t>
  </si>
  <si>
    <t>h1308</t>
  </si>
  <si>
    <t>h1309</t>
  </si>
  <si>
    <t>h1310</t>
  </si>
  <si>
    <t>h1311</t>
  </si>
  <si>
    <t>h1312</t>
  </si>
  <si>
    <t>h1313</t>
  </si>
  <si>
    <t>h1314</t>
  </si>
  <si>
    <t>h1315</t>
  </si>
  <si>
    <t>h1316</t>
  </si>
  <si>
    <t>h1317</t>
  </si>
  <si>
    <t>h1318</t>
  </si>
  <si>
    <t>h1319</t>
  </si>
  <si>
    <t>h1320</t>
  </si>
  <si>
    <t>h1321</t>
  </si>
  <si>
    <t>h1322</t>
  </si>
  <si>
    <t>h1323</t>
  </si>
  <si>
    <t>h1324</t>
  </si>
  <si>
    <t>h1325</t>
  </si>
  <si>
    <t>h1326</t>
  </si>
  <si>
    <t>h1327</t>
  </si>
  <si>
    <t>h1328</t>
  </si>
  <si>
    <t>h1329</t>
  </si>
  <si>
    <t>h1330</t>
  </si>
  <si>
    <t>h1331</t>
  </si>
  <si>
    <t>h1332</t>
  </si>
  <si>
    <t>h1333</t>
  </si>
  <si>
    <t>h1334</t>
  </si>
  <si>
    <t>h1335</t>
  </si>
  <si>
    <t>h1336</t>
  </si>
  <si>
    <t>h1337</t>
  </si>
  <si>
    <t>h1338</t>
  </si>
  <si>
    <t>h1339</t>
  </si>
  <si>
    <t>h1340</t>
  </si>
  <si>
    <t>h1341</t>
  </si>
  <si>
    <t>h1342</t>
  </si>
  <si>
    <t>h1343</t>
  </si>
  <si>
    <t>h1344</t>
  </si>
  <si>
    <t>h1345</t>
  </si>
  <si>
    <t>h1346</t>
  </si>
  <si>
    <t>h1347</t>
  </si>
  <si>
    <t>h1348</t>
  </si>
  <si>
    <t>h1349</t>
  </si>
  <si>
    <t>h1350</t>
  </si>
  <si>
    <t>h1351</t>
  </si>
  <si>
    <t>h1352</t>
  </si>
  <si>
    <t>h1353</t>
  </si>
  <si>
    <t>h1354</t>
  </si>
  <si>
    <t>h1355</t>
  </si>
  <si>
    <t>h1356</t>
  </si>
  <si>
    <t>h1357</t>
  </si>
  <si>
    <t>h1358</t>
  </si>
  <si>
    <t>h1359</t>
  </si>
  <si>
    <t>h1360</t>
  </si>
  <si>
    <t>h1361</t>
  </si>
  <si>
    <t>h1362</t>
  </si>
  <si>
    <t>h1363</t>
  </si>
  <si>
    <t>h1364</t>
  </si>
  <si>
    <t>h1365</t>
  </si>
  <si>
    <t>h1366</t>
  </si>
  <si>
    <t>h1367</t>
  </si>
  <si>
    <t>h1368</t>
  </si>
  <si>
    <t>h1369</t>
  </si>
  <si>
    <t>h1370</t>
  </si>
  <si>
    <t>h1371</t>
  </si>
  <si>
    <t>h1372</t>
  </si>
  <si>
    <t>h1373</t>
  </si>
  <si>
    <t>h1374</t>
  </si>
  <si>
    <t>h1375</t>
  </si>
  <si>
    <t>h1376</t>
  </si>
  <si>
    <t>h1377</t>
  </si>
  <si>
    <t>h1378</t>
  </si>
  <si>
    <t>h1379</t>
  </si>
  <si>
    <t>h1380</t>
  </si>
  <si>
    <t>h1381</t>
  </si>
  <si>
    <t>h1382</t>
  </si>
  <si>
    <t>h1383</t>
  </si>
  <si>
    <t>h1384</t>
  </si>
  <si>
    <t>h1385</t>
  </si>
  <si>
    <t>h1386</t>
  </si>
  <si>
    <t>h1387</t>
  </si>
  <si>
    <t>h1388</t>
  </si>
  <si>
    <t>h1389</t>
  </si>
  <si>
    <t>h1390</t>
  </si>
  <si>
    <t>h1391</t>
  </si>
  <si>
    <t>h1392</t>
  </si>
  <si>
    <t>h1393</t>
  </si>
  <si>
    <t>h1394</t>
  </si>
  <si>
    <t>h1395</t>
  </si>
  <si>
    <t>h1396</t>
  </si>
  <si>
    <t>h1397</t>
  </si>
  <si>
    <t>h1398</t>
  </si>
  <si>
    <t>h1399</t>
  </si>
  <si>
    <t>h1400</t>
  </si>
  <si>
    <t>h1401</t>
  </si>
  <si>
    <t>h1402</t>
  </si>
  <si>
    <t>h1403</t>
  </si>
  <si>
    <t>h1404</t>
  </si>
  <si>
    <t>h1405</t>
  </si>
  <si>
    <t>h1406</t>
  </si>
  <si>
    <t>h1407</t>
  </si>
  <si>
    <t>h1408</t>
  </si>
  <si>
    <t>h1409</t>
  </si>
  <si>
    <t>h1410</t>
  </si>
  <si>
    <t>h1411</t>
  </si>
  <si>
    <t>h1412</t>
  </si>
  <si>
    <t>h1413</t>
  </si>
  <si>
    <t>h1414</t>
  </si>
  <si>
    <t>h1415</t>
  </si>
  <si>
    <t>h1416</t>
  </si>
  <si>
    <t>h1417</t>
  </si>
  <si>
    <t>h1418</t>
  </si>
  <si>
    <t>h1419</t>
  </si>
  <si>
    <t>h1420</t>
  </si>
  <si>
    <t>h1421</t>
  </si>
  <si>
    <t>h1422</t>
  </si>
  <si>
    <t>h1423</t>
  </si>
  <si>
    <t>h1424</t>
  </si>
  <si>
    <t>h1425</t>
  </si>
  <si>
    <t>h1426</t>
  </si>
  <si>
    <t>h1427</t>
  </si>
  <si>
    <t>h1428</t>
  </si>
  <si>
    <t>h1429</t>
  </si>
  <si>
    <t>h1430</t>
  </si>
  <si>
    <t>h1431</t>
  </si>
  <si>
    <t>h1432</t>
  </si>
  <si>
    <t>h1433</t>
  </si>
  <si>
    <t>h1434</t>
  </si>
  <si>
    <t>h1435</t>
  </si>
  <si>
    <t>h1436</t>
  </si>
  <si>
    <t>h1437</t>
  </si>
  <si>
    <t>h1438</t>
  </si>
  <si>
    <t>h1439</t>
  </si>
  <si>
    <t>h1440</t>
  </si>
  <si>
    <t>h1441</t>
  </si>
  <si>
    <t>h1442</t>
  </si>
  <si>
    <t>h1443</t>
  </si>
  <si>
    <t>h1444</t>
  </si>
  <si>
    <t>h1445</t>
  </si>
  <si>
    <t>h1446</t>
  </si>
  <si>
    <t>h1447</t>
  </si>
  <si>
    <t>h1448</t>
  </si>
  <si>
    <t>h1449</t>
  </si>
  <si>
    <t>h1450</t>
  </si>
  <si>
    <t>h1451</t>
  </si>
  <si>
    <t>h1452</t>
  </si>
  <si>
    <t>h1453</t>
  </si>
  <si>
    <t>h1454</t>
  </si>
  <si>
    <t>h1455</t>
  </si>
  <si>
    <t>h1456</t>
  </si>
  <si>
    <t>h1457</t>
  </si>
  <si>
    <t>h1458</t>
  </si>
  <si>
    <t>h1459</t>
  </si>
  <si>
    <t>h1460</t>
  </si>
  <si>
    <t>h1461</t>
  </si>
  <si>
    <t>h1462</t>
  </si>
  <si>
    <t>h1463</t>
  </si>
  <si>
    <t>h1464</t>
  </si>
  <si>
    <t>h1465</t>
  </si>
  <si>
    <t>h1466</t>
  </si>
  <si>
    <t>h1467</t>
  </si>
  <si>
    <t>h1468</t>
  </si>
  <si>
    <t>h1469</t>
  </si>
  <si>
    <t>h1470</t>
  </si>
  <si>
    <t>h1471</t>
  </si>
  <si>
    <t>h1472</t>
  </si>
  <si>
    <t>h1473</t>
  </si>
  <si>
    <t>h1474</t>
  </si>
  <si>
    <t>h1475</t>
  </si>
  <si>
    <t>h1476</t>
  </si>
  <si>
    <t>h1477</t>
  </si>
  <si>
    <t>h1478</t>
  </si>
  <si>
    <t>h1479</t>
  </si>
  <si>
    <t>h1480</t>
  </si>
  <si>
    <t>h1481</t>
  </si>
  <si>
    <t>h1482</t>
  </si>
  <si>
    <t>h1483</t>
  </si>
  <si>
    <t>h1484</t>
  </si>
  <si>
    <t>h1485</t>
  </si>
  <si>
    <t>h1486</t>
  </si>
  <si>
    <t>h1487</t>
  </si>
  <si>
    <t>h1488</t>
  </si>
  <si>
    <t>h1489</t>
  </si>
  <si>
    <t>h1490</t>
  </si>
  <si>
    <t>h1491</t>
  </si>
  <si>
    <t>h1492</t>
  </si>
  <si>
    <t>h1493</t>
  </si>
  <si>
    <t>h1494</t>
  </si>
  <si>
    <t>h1495</t>
  </si>
  <si>
    <t>h1496</t>
  </si>
  <si>
    <t>h1497</t>
  </si>
  <si>
    <t>h1498</t>
  </si>
  <si>
    <t>h1499</t>
  </si>
  <si>
    <t>h1500</t>
  </si>
  <si>
    <t>h1501</t>
  </si>
  <si>
    <t>h1502</t>
  </si>
  <si>
    <t>h1503</t>
  </si>
  <si>
    <t>h1504</t>
  </si>
  <si>
    <t>h1505</t>
  </si>
  <si>
    <t>h1506</t>
  </si>
  <si>
    <t>h1507</t>
  </si>
  <si>
    <t>h1508</t>
  </si>
  <si>
    <t>h1509</t>
  </si>
  <si>
    <t>h1510</t>
  </si>
  <si>
    <t>h1511</t>
  </si>
  <si>
    <t>h1512</t>
  </si>
  <si>
    <t>h1513</t>
  </si>
  <si>
    <t>h1514</t>
  </si>
  <si>
    <t>h1515</t>
  </si>
  <si>
    <t>h1516</t>
  </si>
  <si>
    <t>h1517</t>
  </si>
  <si>
    <t>h1518</t>
  </si>
  <si>
    <t>h1519</t>
  </si>
  <si>
    <t>h1520</t>
  </si>
  <si>
    <t>h1521</t>
  </si>
  <si>
    <t>h1522</t>
  </si>
  <si>
    <t>h1523</t>
  </si>
  <si>
    <t>h1524</t>
  </si>
  <si>
    <t>h1525</t>
  </si>
  <si>
    <t>h1526</t>
  </si>
  <si>
    <t>h1527</t>
  </si>
  <si>
    <t>h1528</t>
  </si>
  <si>
    <t>h1529</t>
  </si>
  <si>
    <t>h1530</t>
  </si>
  <si>
    <t>h1531</t>
  </si>
  <si>
    <t>h1532</t>
  </si>
  <si>
    <t>h1533</t>
  </si>
  <si>
    <t>h1534</t>
  </si>
  <si>
    <t>h1535</t>
  </si>
  <si>
    <t>h1536</t>
  </si>
  <si>
    <t>h1537</t>
  </si>
  <si>
    <t>h1538</t>
  </si>
  <si>
    <t>h1539</t>
  </si>
  <si>
    <t>h1540</t>
  </si>
  <si>
    <t>h1541</t>
  </si>
  <si>
    <t>h1542</t>
  </si>
  <si>
    <t>h1543</t>
  </si>
  <si>
    <t>h1544</t>
  </si>
  <si>
    <t>h1545</t>
  </si>
  <si>
    <t>h1546</t>
  </si>
  <si>
    <t>h1547</t>
  </si>
  <si>
    <t>h1548</t>
  </si>
  <si>
    <t>h1549</t>
  </si>
  <si>
    <t>h1550</t>
  </si>
  <si>
    <t>h1551</t>
  </si>
  <si>
    <t>h1552</t>
  </si>
  <si>
    <t>h1553</t>
  </si>
  <si>
    <t>h1554</t>
  </si>
  <si>
    <t>h1555</t>
  </si>
  <si>
    <t>h1556</t>
  </si>
  <si>
    <t>h1557</t>
  </si>
  <si>
    <t>h1558</t>
  </si>
  <si>
    <t>h1559</t>
  </si>
  <si>
    <t>h1560</t>
  </si>
  <si>
    <t>h1561</t>
  </si>
  <si>
    <t>h1562</t>
  </si>
  <si>
    <t>h1563</t>
  </si>
  <si>
    <t>h1564</t>
  </si>
  <si>
    <t>h1565</t>
  </si>
  <si>
    <t>h1566</t>
  </si>
  <si>
    <t>h1567</t>
  </si>
  <si>
    <t>h1568</t>
  </si>
  <si>
    <t>h1569</t>
  </si>
  <si>
    <t>h1570</t>
  </si>
  <si>
    <t>h1571</t>
  </si>
  <si>
    <t>h1572</t>
  </si>
  <si>
    <t>h1573</t>
  </si>
  <si>
    <t>h1574</t>
  </si>
  <si>
    <t>h1575</t>
  </si>
  <si>
    <t>h1576</t>
  </si>
  <si>
    <t>h1577</t>
  </si>
  <si>
    <t>h1578</t>
  </si>
  <si>
    <t>h1579</t>
  </si>
  <si>
    <t>h1580</t>
  </si>
  <si>
    <t>h1581</t>
  </si>
  <si>
    <t>h1582</t>
  </si>
  <si>
    <t>h1583</t>
  </si>
  <si>
    <t>h1584</t>
  </si>
  <si>
    <t>h1585</t>
  </si>
  <si>
    <t>h1586</t>
  </si>
  <si>
    <t>h1587</t>
  </si>
  <si>
    <t>h1588</t>
  </si>
  <si>
    <t>h1589</t>
  </si>
  <si>
    <t>h1590</t>
  </si>
  <si>
    <t>h1591</t>
  </si>
  <si>
    <t>h1592</t>
  </si>
  <si>
    <t>h1593</t>
  </si>
  <si>
    <t>h1594</t>
  </si>
  <si>
    <t>h1595</t>
  </si>
  <si>
    <t>h1596</t>
  </si>
  <si>
    <t>h1597</t>
  </si>
  <si>
    <t>h1598</t>
  </si>
  <si>
    <t>h1599</t>
  </si>
  <si>
    <t>h1600</t>
  </si>
  <si>
    <t>h1601</t>
  </si>
  <si>
    <t>h1602</t>
  </si>
  <si>
    <t>h1603</t>
  </si>
  <si>
    <t>h1604</t>
  </si>
  <si>
    <t>h1605</t>
  </si>
  <si>
    <t>h1606</t>
  </si>
  <si>
    <t>h1607</t>
  </si>
  <si>
    <t>h1608</t>
  </si>
  <si>
    <t>h1609</t>
  </si>
  <si>
    <t>h1610</t>
  </si>
  <si>
    <t>h1611</t>
  </si>
  <si>
    <t>h1612</t>
  </si>
  <si>
    <t>h1613</t>
  </si>
  <si>
    <t>h1614</t>
  </si>
  <si>
    <t>h1615</t>
  </si>
  <si>
    <t>h1616</t>
  </si>
  <si>
    <t>h1617</t>
  </si>
  <si>
    <t>h1618</t>
  </si>
  <si>
    <t>h1619</t>
  </si>
  <si>
    <t>h1620</t>
  </si>
  <si>
    <t>h1621</t>
  </si>
  <si>
    <t>h1622</t>
  </si>
  <si>
    <t>h1623</t>
  </si>
  <si>
    <t>h1624</t>
  </si>
  <si>
    <t>h1625</t>
  </si>
  <si>
    <t>h1626</t>
  </si>
  <si>
    <t>h1627</t>
  </si>
  <si>
    <t>h1628</t>
  </si>
  <si>
    <t>h1629</t>
  </si>
  <si>
    <t>h1630</t>
  </si>
  <si>
    <t>h1631</t>
  </si>
  <si>
    <t>h1632</t>
  </si>
  <si>
    <t>h1633</t>
  </si>
  <si>
    <t>h1634</t>
  </si>
  <si>
    <t>h1635</t>
  </si>
  <si>
    <t>h1636</t>
  </si>
  <si>
    <t>h1637</t>
  </si>
  <si>
    <t>h1638</t>
  </si>
  <si>
    <t>h1639</t>
  </si>
  <si>
    <t>h1640</t>
  </si>
  <si>
    <t>h1641</t>
  </si>
  <si>
    <t>h1642</t>
  </si>
  <si>
    <t>h1643</t>
  </si>
  <si>
    <t>h1644</t>
  </si>
  <si>
    <t>h1645</t>
  </si>
  <si>
    <t>h1646</t>
  </si>
  <si>
    <t>h1647</t>
  </si>
  <si>
    <t>h1648</t>
  </si>
  <si>
    <t>h1649</t>
  </si>
  <si>
    <t>h1650</t>
  </si>
  <si>
    <t>h1651</t>
  </si>
  <si>
    <t>h1652</t>
  </si>
  <si>
    <t>h1653</t>
  </si>
  <si>
    <t>h1654</t>
  </si>
  <si>
    <t>h1655</t>
  </si>
  <si>
    <t>h1656</t>
  </si>
  <si>
    <t>h1657</t>
  </si>
  <si>
    <t>h1658</t>
  </si>
  <si>
    <t>h1659</t>
  </si>
  <si>
    <t>h1660</t>
  </si>
  <si>
    <t>h1661</t>
  </si>
  <si>
    <t>h1662</t>
  </si>
  <si>
    <t>h1663</t>
  </si>
  <si>
    <t>h1664</t>
  </si>
  <si>
    <t>h1665</t>
  </si>
  <si>
    <t>h1666</t>
  </si>
  <si>
    <t>h1667</t>
  </si>
  <si>
    <t>h1668</t>
  </si>
  <si>
    <t>h1669</t>
  </si>
  <si>
    <t>h1670</t>
  </si>
  <si>
    <t>h1671</t>
  </si>
  <si>
    <t>h1672</t>
  </si>
  <si>
    <t>h1673</t>
  </si>
  <si>
    <t>h1674</t>
  </si>
  <si>
    <t>h1675</t>
  </si>
  <si>
    <t>h1676</t>
  </si>
  <si>
    <t>h1677</t>
  </si>
  <si>
    <t>h1678</t>
  </si>
  <si>
    <t>h1679</t>
  </si>
  <si>
    <t>h1680</t>
  </si>
  <si>
    <t>h1681</t>
  </si>
  <si>
    <t>h1682</t>
  </si>
  <si>
    <t>h1683</t>
  </si>
  <si>
    <t>h1684</t>
  </si>
  <si>
    <t>h1685</t>
  </si>
  <si>
    <t>h1686</t>
  </si>
  <si>
    <t>h1687</t>
  </si>
  <si>
    <t>h1688</t>
  </si>
  <si>
    <t>h1689</t>
  </si>
  <si>
    <t>h1690</t>
  </si>
  <si>
    <t>h1691</t>
  </si>
  <si>
    <t>h1692</t>
  </si>
  <si>
    <t>h1693</t>
  </si>
  <si>
    <t>h1694</t>
  </si>
  <si>
    <t>h1695</t>
  </si>
  <si>
    <t>h1696</t>
  </si>
  <si>
    <t>h1697</t>
  </si>
  <si>
    <t>h1698</t>
  </si>
  <si>
    <t>h1699</t>
  </si>
  <si>
    <t>h1700</t>
  </si>
  <si>
    <t>h1701</t>
  </si>
  <si>
    <t>h1702</t>
  </si>
  <si>
    <t>h1703</t>
  </si>
  <si>
    <t>h1704</t>
  </si>
  <si>
    <t>h1705</t>
  </si>
  <si>
    <t>h1706</t>
  </si>
  <si>
    <t>h1707</t>
  </si>
  <si>
    <t>h1708</t>
  </si>
  <si>
    <t>h1709</t>
  </si>
  <si>
    <t>h1710</t>
  </si>
  <si>
    <t>h1711</t>
  </si>
  <si>
    <t>h1712</t>
  </si>
  <si>
    <t>h1713</t>
  </si>
  <si>
    <t>h1714</t>
  </si>
  <si>
    <t>h1715</t>
  </si>
  <si>
    <t>h1716</t>
  </si>
  <si>
    <t>h1717</t>
  </si>
  <si>
    <t>h1718</t>
  </si>
  <si>
    <t>h1719</t>
  </si>
  <si>
    <t>h1720</t>
  </si>
  <si>
    <t>h1721</t>
  </si>
  <si>
    <t>h1722</t>
  </si>
  <si>
    <t>h1723</t>
  </si>
  <si>
    <t>h1724</t>
  </si>
  <si>
    <t>h1725</t>
  </si>
  <si>
    <t>h1726</t>
  </si>
  <si>
    <t>h1727</t>
  </si>
  <si>
    <t>h1728</t>
  </si>
  <si>
    <t>h1729</t>
  </si>
  <si>
    <t>h1730</t>
  </si>
  <si>
    <t>h1731</t>
  </si>
  <si>
    <t>h1732</t>
  </si>
  <si>
    <t>h1733</t>
  </si>
  <si>
    <t>h1734</t>
  </si>
  <si>
    <t>h1735</t>
  </si>
  <si>
    <t>h1736</t>
  </si>
  <si>
    <t>h1737</t>
  </si>
  <si>
    <t>h1738</t>
  </si>
  <si>
    <t>h1739</t>
  </si>
  <si>
    <t>h1740</t>
  </si>
  <si>
    <t>h1741</t>
  </si>
  <si>
    <t>h1742</t>
  </si>
  <si>
    <t>h1743</t>
  </si>
  <si>
    <t>h1744</t>
  </si>
  <si>
    <t>h1745</t>
  </si>
  <si>
    <t>h1746</t>
  </si>
  <si>
    <t>h1747</t>
  </si>
  <si>
    <t>h1748</t>
  </si>
  <si>
    <t>h1749</t>
  </si>
  <si>
    <t>h1750</t>
  </si>
  <si>
    <t>h1751</t>
  </si>
  <si>
    <t>h1752</t>
  </si>
  <si>
    <t>h1753</t>
  </si>
  <si>
    <t>h1754</t>
  </si>
  <si>
    <t>h1755</t>
  </si>
  <si>
    <t>h1756</t>
  </si>
  <si>
    <t>h1757</t>
  </si>
  <si>
    <t>h1758</t>
  </si>
  <si>
    <t>h1759</t>
  </si>
  <si>
    <t>h1760</t>
  </si>
  <si>
    <t>h1761</t>
  </si>
  <si>
    <t>h1762</t>
  </si>
  <si>
    <t>h1763</t>
  </si>
  <si>
    <t>h1764</t>
  </si>
  <si>
    <t>h1765</t>
  </si>
  <si>
    <t>h1766</t>
  </si>
  <si>
    <t>h1767</t>
  </si>
  <si>
    <t>h1768</t>
  </si>
  <si>
    <t>h1769</t>
  </si>
  <si>
    <t>h1770</t>
  </si>
  <si>
    <t>h1771</t>
  </si>
  <si>
    <t>h1772</t>
  </si>
  <si>
    <t>h1773</t>
  </si>
  <si>
    <t>h1774</t>
  </si>
  <si>
    <t>h1775</t>
  </si>
  <si>
    <t>h1776</t>
  </si>
  <si>
    <t>h1777</t>
  </si>
  <si>
    <t>h1778</t>
  </si>
  <si>
    <t>h1779</t>
  </si>
  <si>
    <t>h1780</t>
  </si>
  <si>
    <t>h1781</t>
  </si>
  <si>
    <t>h1782</t>
  </si>
  <si>
    <t>h1783</t>
  </si>
  <si>
    <t>h1784</t>
  </si>
  <si>
    <t>h1785</t>
  </si>
  <si>
    <t>h1786</t>
  </si>
  <si>
    <t>h1787</t>
  </si>
  <si>
    <t>h1788</t>
  </si>
  <si>
    <t>h1789</t>
  </si>
  <si>
    <t>h1790</t>
  </si>
  <si>
    <t>h1791</t>
  </si>
  <si>
    <t>h1792</t>
  </si>
  <si>
    <t>h1793</t>
  </si>
  <si>
    <t>h1794</t>
  </si>
  <si>
    <t>h1795</t>
  </si>
  <si>
    <t>h1796</t>
  </si>
  <si>
    <t>h1797</t>
  </si>
  <si>
    <t>h1798</t>
  </si>
  <si>
    <t>h1799</t>
  </si>
  <si>
    <t>h1800</t>
  </si>
  <si>
    <t>h1801</t>
  </si>
  <si>
    <t>h1802</t>
  </si>
  <si>
    <t>h1803</t>
  </si>
  <si>
    <t>h1804</t>
  </si>
  <si>
    <t>h1805</t>
  </si>
  <si>
    <t>h1806</t>
  </si>
  <si>
    <t>h1807</t>
  </si>
  <si>
    <t>h1808</t>
  </si>
  <si>
    <t>h1809</t>
  </si>
  <si>
    <t>h1810</t>
  </si>
  <si>
    <t>h1811</t>
  </si>
  <si>
    <t>h1812</t>
  </si>
  <si>
    <t>h1813</t>
  </si>
  <si>
    <t>h1814</t>
  </si>
  <si>
    <t>h1815</t>
  </si>
  <si>
    <t>h1816</t>
  </si>
  <si>
    <t>h1817</t>
  </si>
  <si>
    <t>h1818</t>
  </si>
  <si>
    <t>h1819</t>
  </si>
  <si>
    <t>h1820</t>
  </si>
  <si>
    <t>h1821</t>
  </si>
  <si>
    <t>h1822</t>
  </si>
  <si>
    <t>h1823</t>
  </si>
  <si>
    <t>h1824</t>
  </si>
  <si>
    <t>h1825</t>
  </si>
  <si>
    <t>h1826</t>
  </si>
  <si>
    <t>h1827</t>
  </si>
  <si>
    <t>h1828</t>
  </si>
  <si>
    <t>h1829</t>
  </si>
  <si>
    <t>h1830</t>
  </si>
  <si>
    <t>h1831</t>
  </si>
  <si>
    <t>h1832</t>
  </si>
  <si>
    <t>h1833</t>
  </si>
  <si>
    <t>h1834</t>
  </si>
  <si>
    <t>h1835</t>
  </si>
  <si>
    <t>h1836</t>
  </si>
  <si>
    <t>h1837</t>
  </si>
  <si>
    <t>h1838</t>
  </si>
  <si>
    <t>h1839</t>
  </si>
  <si>
    <t>h1840</t>
  </si>
  <si>
    <t>h1841</t>
  </si>
  <si>
    <t>h1842</t>
  </si>
  <si>
    <t>h1843</t>
  </si>
  <si>
    <t>h1844</t>
  </si>
  <si>
    <t>h1845</t>
  </si>
  <si>
    <t>h1846</t>
  </si>
  <si>
    <t>h1847</t>
  </si>
  <si>
    <t>h1848</t>
  </si>
  <si>
    <t>h1849</t>
  </si>
  <si>
    <t>h1850</t>
  </si>
  <si>
    <t>h1851</t>
  </si>
  <si>
    <t>h1852</t>
  </si>
  <si>
    <t>h1853</t>
  </si>
  <si>
    <t>h1854</t>
  </si>
  <si>
    <t>h1855</t>
  </si>
  <si>
    <t>h1856</t>
  </si>
  <si>
    <t>h1857</t>
  </si>
  <si>
    <t>h1858</t>
  </si>
  <si>
    <t>h1859</t>
  </si>
  <si>
    <t>h1860</t>
  </si>
  <si>
    <t>h1861</t>
  </si>
  <si>
    <t>h1862</t>
  </si>
  <si>
    <t>h1863</t>
  </si>
  <si>
    <t>h1864</t>
  </si>
  <si>
    <t>h1865</t>
  </si>
  <si>
    <t>h1866</t>
  </si>
  <si>
    <t>h1867</t>
  </si>
  <si>
    <t>h1868</t>
  </si>
  <si>
    <t>h1869</t>
  </si>
  <si>
    <t>h1870</t>
  </si>
  <si>
    <t>h1871</t>
  </si>
  <si>
    <t>h1872</t>
  </si>
  <si>
    <t>h1873</t>
  </si>
  <si>
    <t>h1874</t>
  </si>
  <si>
    <t>h1875</t>
  </si>
  <si>
    <t>h1876</t>
  </si>
  <si>
    <t>h1877</t>
  </si>
  <si>
    <t>h1878</t>
  </si>
  <si>
    <t>h1879</t>
  </si>
  <si>
    <t>h1880</t>
  </si>
  <si>
    <t>h1881</t>
  </si>
  <si>
    <t>h1882</t>
  </si>
  <si>
    <t>h1883</t>
  </si>
  <si>
    <t>h1884</t>
  </si>
  <si>
    <t>h1885</t>
  </si>
  <si>
    <t>h1886</t>
  </si>
  <si>
    <t>h1887</t>
  </si>
  <si>
    <t>h1888</t>
  </si>
  <si>
    <t>h1889</t>
  </si>
  <si>
    <t>h1890</t>
  </si>
  <si>
    <t>h1891</t>
  </si>
  <si>
    <t>h1892</t>
  </si>
  <si>
    <t>h1893</t>
  </si>
  <si>
    <t>h1894</t>
  </si>
  <si>
    <t>h1895</t>
  </si>
  <si>
    <t>h1896</t>
  </si>
  <si>
    <t>h1897</t>
  </si>
  <si>
    <t>h1898</t>
  </si>
  <si>
    <t>h1899</t>
  </si>
  <si>
    <t>h1900</t>
  </si>
  <si>
    <t>h1901</t>
  </si>
  <si>
    <t>h1902</t>
  </si>
  <si>
    <t>h1903</t>
  </si>
  <si>
    <t>h1904</t>
  </si>
  <si>
    <t>h1905</t>
  </si>
  <si>
    <t>h1906</t>
  </si>
  <si>
    <t>h1907</t>
  </si>
  <si>
    <t>h1908</t>
  </si>
  <si>
    <t>h1909</t>
  </si>
  <si>
    <t>h1910</t>
  </si>
  <si>
    <t>h1911</t>
  </si>
  <si>
    <t>h1912</t>
  </si>
  <si>
    <t>h1913</t>
  </si>
  <si>
    <t>h1914</t>
  </si>
  <si>
    <t>h1915</t>
  </si>
  <si>
    <t>h1916</t>
  </si>
  <si>
    <t>h1917</t>
  </si>
  <si>
    <t>h1918</t>
  </si>
  <si>
    <t>h1919</t>
  </si>
  <si>
    <t>h1920</t>
  </si>
  <si>
    <t>h1921</t>
  </si>
  <si>
    <t>h1922</t>
  </si>
  <si>
    <t>h1923</t>
  </si>
  <si>
    <t>h1924</t>
  </si>
  <si>
    <t>h1925</t>
  </si>
  <si>
    <t>h1926</t>
  </si>
  <si>
    <t>h1927</t>
  </si>
  <si>
    <t>h1928</t>
  </si>
  <si>
    <t>h1929</t>
  </si>
  <si>
    <t>h1930</t>
  </si>
  <si>
    <t>h1931</t>
  </si>
  <si>
    <t>h1932</t>
  </si>
  <si>
    <t>h1933</t>
  </si>
  <si>
    <t>h1934</t>
  </si>
  <si>
    <t>h1935</t>
  </si>
  <si>
    <t>h1936</t>
  </si>
  <si>
    <t>h1937</t>
  </si>
  <si>
    <t>h1938</t>
  </si>
  <si>
    <t>h1939</t>
  </si>
  <si>
    <t>h1940</t>
  </si>
  <si>
    <t>h1941</t>
  </si>
  <si>
    <t>h1942</t>
  </si>
  <si>
    <t>h1943</t>
  </si>
  <si>
    <t>h1944</t>
  </si>
  <si>
    <t>h1945</t>
  </si>
  <si>
    <t>h1946</t>
  </si>
  <si>
    <t>h1947</t>
  </si>
  <si>
    <t>h1948</t>
  </si>
  <si>
    <t>h1949</t>
  </si>
  <si>
    <t>h1950</t>
  </si>
  <si>
    <t>h1951</t>
  </si>
  <si>
    <t>h1952</t>
  </si>
  <si>
    <t>h1953</t>
  </si>
  <si>
    <t>h1954</t>
  </si>
  <si>
    <t>h1955</t>
  </si>
  <si>
    <t>h1956</t>
  </si>
  <si>
    <t>h1957</t>
  </si>
  <si>
    <t>h1958</t>
  </si>
  <si>
    <t>h1959</t>
  </si>
  <si>
    <t>h1960</t>
  </si>
  <si>
    <t>h1961</t>
  </si>
  <si>
    <t>h1962</t>
  </si>
  <si>
    <t>h1963</t>
  </si>
  <si>
    <t>h1964</t>
  </si>
  <si>
    <t>h1965</t>
  </si>
  <si>
    <t>h1966</t>
  </si>
  <si>
    <t>h1967</t>
  </si>
  <si>
    <t>h1968</t>
  </si>
  <si>
    <t>h1969</t>
  </si>
  <si>
    <t>h1970</t>
  </si>
  <si>
    <t>h1971</t>
  </si>
  <si>
    <t>h1972</t>
  </si>
  <si>
    <t>h1973</t>
  </si>
  <si>
    <t>h1974</t>
  </si>
  <si>
    <t>h1975</t>
  </si>
  <si>
    <t>h1976</t>
  </si>
  <si>
    <t>h1977</t>
  </si>
  <si>
    <t>h1978</t>
  </si>
  <si>
    <t>h1979</t>
  </si>
  <si>
    <t>h1980</t>
  </si>
  <si>
    <t>h1981</t>
  </si>
  <si>
    <t>h1982</t>
  </si>
  <si>
    <t>h1983</t>
  </si>
  <si>
    <t>h1984</t>
  </si>
  <si>
    <t>h1985</t>
  </si>
  <si>
    <t>h1986</t>
  </si>
  <si>
    <t>h1987</t>
  </si>
  <si>
    <t>h1988</t>
  </si>
  <si>
    <t>h1989</t>
  </si>
  <si>
    <t>h1990</t>
  </si>
  <si>
    <t>h1991</t>
  </si>
  <si>
    <t>h1992</t>
  </si>
  <si>
    <t>h1993</t>
  </si>
  <si>
    <t>h1994</t>
  </si>
  <si>
    <t>h1995</t>
  </si>
  <si>
    <t>h1996</t>
  </si>
  <si>
    <t>h1997</t>
  </si>
  <si>
    <t>h1998</t>
  </si>
  <si>
    <t>h1999</t>
  </si>
  <si>
    <t>h2000</t>
  </si>
  <si>
    <t>h2001</t>
  </si>
  <si>
    <t>h2002</t>
  </si>
  <si>
    <t>h2003</t>
  </si>
  <si>
    <t>h2004</t>
  </si>
  <si>
    <t>h2005</t>
  </si>
  <si>
    <t>h2006</t>
  </si>
  <si>
    <t>h2007</t>
  </si>
  <si>
    <t>h2008</t>
  </si>
  <si>
    <t>h2009</t>
  </si>
  <si>
    <t>h2010</t>
  </si>
  <si>
    <t>h2011</t>
  </si>
  <si>
    <t>h2012</t>
  </si>
  <si>
    <t>h2013</t>
  </si>
  <si>
    <t>h2014</t>
  </si>
  <si>
    <t>h2015</t>
  </si>
  <si>
    <t>h2016</t>
  </si>
  <si>
    <t>h2017</t>
  </si>
  <si>
    <t>h2018</t>
  </si>
  <si>
    <t>h2019</t>
  </si>
  <si>
    <t>h2020</t>
  </si>
  <si>
    <t>h2021</t>
  </si>
  <si>
    <t>h2022</t>
  </si>
  <si>
    <t>h2023</t>
  </si>
  <si>
    <t>h2024</t>
  </si>
  <si>
    <t>h2025</t>
  </si>
  <si>
    <t>h2026</t>
  </si>
  <si>
    <t>h2027</t>
  </si>
  <si>
    <t>h2028</t>
  </si>
  <si>
    <t>h2029</t>
  </si>
  <si>
    <t>h2030</t>
  </si>
  <si>
    <t>h2031</t>
  </si>
  <si>
    <t>h2032</t>
  </si>
  <si>
    <t>h2033</t>
  </si>
  <si>
    <t>h2034</t>
  </si>
  <si>
    <t>h2035</t>
  </si>
  <si>
    <t>h2036</t>
  </si>
  <si>
    <t>h2037</t>
  </si>
  <si>
    <t>h2038</t>
  </si>
  <si>
    <t>h2039</t>
  </si>
  <si>
    <t>h2040</t>
  </si>
  <si>
    <t>h2041</t>
  </si>
  <si>
    <t>h2042</t>
  </si>
  <si>
    <t>h2043</t>
  </si>
  <si>
    <t>h2044</t>
  </si>
  <si>
    <t>h2045</t>
  </si>
  <si>
    <t>h2046</t>
  </si>
  <si>
    <t>h2047</t>
  </si>
  <si>
    <t>h2048</t>
  </si>
  <si>
    <t>h2049</t>
  </si>
  <si>
    <t>h2050</t>
  </si>
  <si>
    <t>h2051</t>
  </si>
  <si>
    <t>h2052</t>
  </si>
  <si>
    <t>h2053</t>
  </si>
  <si>
    <t>h2054</t>
  </si>
  <si>
    <t>h2055</t>
  </si>
  <si>
    <t>h2056</t>
  </si>
  <si>
    <t>h2057</t>
  </si>
  <si>
    <t>h2058</t>
  </si>
  <si>
    <t>h2059</t>
  </si>
  <si>
    <t>h2060</t>
  </si>
  <si>
    <t>h2061</t>
  </si>
  <si>
    <t>h2062</t>
  </si>
  <si>
    <t>h2063</t>
  </si>
  <si>
    <t>h2064</t>
  </si>
  <si>
    <t>h2065</t>
  </si>
  <si>
    <t>h2066</t>
  </si>
  <si>
    <t>h2067</t>
  </si>
  <si>
    <t>h2068</t>
  </si>
  <si>
    <t>h2069</t>
  </si>
  <si>
    <t>h2070</t>
  </si>
  <si>
    <t>h2071</t>
  </si>
  <si>
    <t>h2072</t>
  </si>
  <si>
    <t>h2073</t>
  </si>
  <si>
    <t>h2074</t>
  </si>
  <si>
    <t>h2075</t>
  </si>
  <si>
    <t>h2076</t>
  </si>
  <si>
    <t>h2077</t>
  </si>
  <si>
    <t>h2078</t>
  </si>
  <si>
    <t>h2079</t>
  </si>
  <si>
    <t>h2080</t>
  </si>
  <si>
    <t>h2081</t>
  </si>
  <si>
    <t>h2082</t>
  </si>
  <si>
    <t>h2083</t>
  </si>
  <si>
    <t>h2084</t>
  </si>
  <si>
    <t>h2085</t>
  </si>
  <si>
    <t>h2086</t>
  </si>
  <si>
    <t>h2087</t>
  </si>
  <si>
    <t>h2088</t>
  </si>
  <si>
    <t>h2089</t>
  </si>
  <si>
    <t>h2090</t>
  </si>
  <si>
    <t>h2091</t>
  </si>
  <si>
    <t>h2092</t>
  </si>
  <si>
    <t>h2093</t>
  </si>
  <si>
    <t>h2094</t>
  </si>
  <si>
    <t>h2095</t>
  </si>
  <si>
    <t>h2096</t>
  </si>
  <si>
    <t>h2097</t>
  </si>
  <si>
    <t>h2098</t>
  </si>
  <si>
    <t>h2099</t>
  </si>
  <si>
    <t>h2100</t>
  </si>
  <si>
    <t>h2101</t>
  </si>
  <si>
    <t>h2102</t>
  </si>
  <si>
    <t>h2103</t>
  </si>
  <si>
    <t>h2104</t>
  </si>
  <si>
    <t>h2105</t>
  </si>
  <si>
    <t>h2106</t>
  </si>
  <si>
    <t>h2107</t>
  </si>
  <si>
    <t>h2108</t>
  </si>
  <si>
    <t>h2109</t>
  </si>
  <si>
    <t>h2110</t>
  </si>
  <si>
    <t>h2111</t>
  </si>
  <si>
    <t>h2112</t>
  </si>
  <si>
    <t>h2113</t>
  </si>
  <si>
    <t>h2114</t>
  </si>
  <si>
    <t>h2115</t>
  </si>
  <si>
    <t>h2116</t>
  </si>
  <si>
    <t>h2117</t>
  </si>
  <si>
    <t>h2118</t>
  </si>
  <si>
    <t>h2119</t>
  </si>
  <si>
    <t>h2120</t>
  </si>
  <si>
    <t>h2121</t>
  </si>
  <si>
    <t>h2122</t>
  </si>
  <si>
    <t>h2123</t>
  </si>
  <si>
    <t>h2124</t>
  </si>
  <si>
    <t>h2125</t>
  </si>
  <si>
    <t>h2126</t>
  </si>
  <si>
    <t>h2127</t>
  </si>
  <si>
    <t>h2128</t>
  </si>
  <si>
    <t>h2129</t>
  </si>
  <si>
    <t>h2130</t>
  </si>
  <si>
    <t>h2131</t>
  </si>
  <si>
    <t>h2132</t>
  </si>
  <si>
    <t>h2133</t>
  </si>
  <si>
    <t>h2134</t>
  </si>
  <si>
    <t>h2135</t>
  </si>
  <si>
    <t>h2136</t>
  </si>
  <si>
    <t>h2137</t>
  </si>
  <si>
    <t>h2138</t>
  </si>
  <si>
    <t>h2139</t>
  </si>
  <si>
    <t>h2140</t>
  </si>
  <si>
    <t>h2141</t>
  </si>
  <si>
    <t>h2142</t>
  </si>
  <si>
    <t>h2143</t>
  </si>
  <si>
    <t>h2144</t>
  </si>
  <si>
    <t>h2145</t>
  </si>
  <si>
    <t>h2146</t>
  </si>
  <si>
    <t>h2147</t>
  </si>
  <si>
    <t>h2148</t>
  </si>
  <si>
    <t>h2149</t>
  </si>
  <si>
    <t>h2150</t>
  </si>
  <si>
    <t>h2151</t>
  </si>
  <si>
    <t>h2152</t>
  </si>
  <si>
    <t>h2153</t>
  </si>
  <si>
    <t>h2154</t>
  </si>
  <si>
    <t>h2155</t>
  </si>
  <si>
    <t>h2156</t>
  </si>
  <si>
    <t>h2157</t>
  </si>
  <si>
    <t>h2158</t>
  </si>
  <si>
    <t>h2159</t>
  </si>
  <si>
    <t>h2160</t>
  </si>
  <si>
    <t>h2161</t>
  </si>
  <si>
    <t>h2162</t>
  </si>
  <si>
    <t>h2163</t>
  </si>
  <si>
    <t>h2164</t>
  </si>
  <si>
    <t>h2165</t>
  </si>
  <si>
    <t>h2166</t>
  </si>
  <si>
    <t>h2167</t>
  </si>
  <si>
    <t>h2168</t>
  </si>
  <si>
    <t>h2169</t>
  </si>
  <si>
    <t>h2170</t>
  </si>
  <si>
    <t>h2171</t>
  </si>
  <si>
    <t>h2172</t>
  </si>
  <si>
    <t>h2173</t>
  </si>
  <si>
    <t>h2174</t>
  </si>
  <si>
    <t>h2175</t>
  </si>
  <si>
    <t>h2176</t>
  </si>
  <si>
    <t>h2177</t>
  </si>
  <si>
    <t>h2178</t>
  </si>
  <si>
    <t>h2179</t>
  </si>
  <si>
    <t>h2180</t>
  </si>
  <si>
    <t>h2181</t>
  </si>
  <si>
    <t>h2182</t>
  </si>
  <si>
    <t>h2183</t>
  </si>
  <si>
    <t>h2184</t>
  </si>
  <si>
    <t>h2185</t>
  </si>
  <si>
    <t>h2186</t>
  </si>
  <si>
    <t>h2187</t>
  </si>
  <si>
    <t>h2188</t>
  </si>
  <si>
    <t>h2189</t>
  </si>
  <si>
    <t>h2190</t>
  </si>
  <si>
    <t>h2191</t>
  </si>
  <si>
    <t>h2192</t>
  </si>
  <si>
    <t>h2193</t>
  </si>
  <si>
    <t>h2194</t>
  </si>
  <si>
    <t>h2195</t>
  </si>
  <si>
    <t>h2196</t>
  </si>
  <si>
    <t>h2197</t>
  </si>
  <si>
    <t>h2198</t>
  </si>
  <si>
    <t>h2199</t>
  </si>
  <si>
    <t>h2200</t>
  </si>
  <si>
    <t>h2201</t>
  </si>
  <si>
    <t>h2202</t>
  </si>
  <si>
    <t>h2203</t>
  </si>
  <si>
    <t>h2204</t>
  </si>
  <si>
    <t>h2205</t>
  </si>
  <si>
    <t>h2206</t>
  </si>
  <si>
    <t>h2207</t>
  </si>
  <si>
    <t>h2208</t>
  </si>
  <si>
    <t>h2209</t>
  </si>
  <si>
    <t>h2210</t>
  </si>
  <si>
    <t>h2211</t>
  </si>
  <si>
    <t>h2212</t>
  </si>
  <si>
    <t>h2213</t>
  </si>
  <si>
    <t>h2214</t>
  </si>
  <si>
    <t>h2215</t>
  </si>
  <si>
    <t>h2216</t>
  </si>
  <si>
    <t>h2217</t>
  </si>
  <si>
    <t>h2218</t>
  </si>
  <si>
    <t>h2219</t>
  </si>
  <si>
    <t>h2220</t>
  </si>
  <si>
    <t>h2221</t>
  </si>
  <si>
    <t>h2222</t>
  </si>
  <si>
    <t>h2223</t>
  </si>
  <si>
    <t>h2224</t>
  </si>
  <si>
    <t>h2225</t>
  </si>
  <si>
    <t>h2226</t>
  </si>
  <si>
    <t>h2227</t>
  </si>
  <si>
    <t>h2228</t>
  </si>
  <si>
    <t>h2229</t>
  </si>
  <si>
    <t>h2230</t>
  </si>
  <si>
    <t>h2231</t>
  </si>
  <si>
    <t>h2232</t>
  </si>
  <si>
    <t>h2233</t>
  </si>
  <si>
    <t>h2234</t>
  </si>
  <si>
    <t>h2235</t>
  </si>
  <si>
    <t>h2236</t>
  </si>
  <si>
    <t>h2237</t>
  </si>
  <si>
    <t>h2238</t>
  </si>
  <si>
    <t>h2239</t>
  </si>
  <si>
    <t>h2240</t>
  </si>
  <si>
    <t>h2241</t>
  </si>
  <si>
    <t>h2242</t>
  </si>
  <si>
    <t>h2243</t>
  </si>
  <si>
    <t>h2244</t>
  </si>
  <si>
    <t>h2245</t>
  </si>
  <si>
    <t>h2246</t>
  </si>
  <si>
    <t>h2247</t>
  </si>
  <si>
    <t>h2248</t>
  </si>
  <si>
    <t>h2249</t>
  </si>
  <si>
    <t>h2250</t>
  </si>
  <si>
    <t>h2251</t>
  </si>
  <si>
    <t>h2252</t>
  </si>
  <si>
    <t>h2253</t>
  </si>
  <si>
    <t>h2254</t>
  </si>
  <si>
    <t>h2255</t>
  </si>
  <si>
    <t>h2256</t>
  </si>
  <si>
    <t>h2257</t>
  </si>
  <si>
    <t>h2258</t>
  </si>
  <si>
    <t>h2259</t>
  </si>
  <si>
    <t>h2260</t>
  </si>
  <si>
    <t>h2261</t>
  </si>
  <si>
    <t>h2262</t>
  </si>
  <si>
    <t>h2263</t>
  </si>
  <si>
    <t>h2264</t>
  </si>
  <si>
    <t>h2265</t>
  </si>
  <si>
    <t>h2266</t>
  </si>
  <si>
    <t>h2267</t>
  </si>
  <si>
    <t>h2268</t>
  </si>
  <si>
    <t>h2269</t>
  </si>
  <si>
    <t>h2270</t>
  </si>
  <si>
    <t>h2271</t>
  </si>
  <si>
    <t>h2272</t>
  </si>
  <si>
    <t>h2273</t>
  </si>
  <si>
    <t>h2274</t>
  </si>
  <si>
    <t>h2275</t>
  </si>
  <si>
    <t>h2276</t>
  </si>
  <si>
    <t>h2277</t>
  </si>
  <si>
    <t>h2278</t>
  </si>
  <si>
    <t>h2279</t>
  </si>
  <si>
    <t>h2280</t>
  </si>
  <si>
    <t>h2281</t>
  </si>
  <si>
    <t>h2282</t>
  </si>
  <si>
    <t>h2283</t>
  </si>
  <si>
    <t>h2284</t>
  </si>
  <si>
    <t>h2285</t>
  </si>
  <si>
    <t>h2286</t>
  </si>
  <si>
    <t>h2287</t>
  </si>
  <si>
    <t>h2288</t>
  </si>
  <si>
    <t>h2289</t>
  </si>
  <si>
    <t>h2290</t>
  </si>
  <si>
    <t>h2291</t>
  </si>
  <si>
    <t>h2292</t>
  </si>
  <si>
    <t>h2293</t>
  </si>
  <si>
    <t>h2294</t>
  </si>
  <si>
    <t>h2295</t>
  </si>
  <si>
    <t>h2296</t>
  </si>
  <si>
    <t>h2297</t>
  </si>
  <si>
    <t>h2298</t>
  </si>
  <si>
    <t>h2299</t>
  </si>
  <si>
    <t>h2300</t>
  </si>
  <si>
    <t>h2301</t>
  </si>
  <si>
    <t>h2302</t>
  </si>
  <si>
    <t>h2303</t>
  </si>
  <si>
    <t>h2304</t>
  </si>
  <si>
    <t>h2305</t>
  </si>
  <si>
    <t>h2306</t>
  </si>
  <si>
    <t>h2307</t>
  </si>
  <si>
    <t>h2308</t>
  </si>
  <si>
    <t>h2309</t>
  </si>
  <si>
    <t>h2310</t>
  </si>
  <si>
    <t>h2311</t>
  </si>
  <si>
    <t>h2312</t>
  </si>
  <si>
    <t>h2313</t>
  </si>
  <si>
    <t>h2314</t>
  </si>
  <si>
    <t>h2315</t>
  </si>
  <si>
    <t>h2316</t>
  </si>
  <si>
    <t>h2317</t>
  </si>
  <si>
    <t>h2318</t>
  </si>
  <si>
    <t>h2319</t>
  </si>
  <si>
    <t>h2320</t>
  </si>
  <si>
    <t>h2321</t>
  </si>
  <si>
    <t>h2322</t>
  </si>
  <si>
    <t>h2323</t>
  </si>
  <si>
    <t>h2324</t>
  </si>
  <si>
    <t>h2325</t>
  </si>
  <si>
    <t>h2326</t>
  </si>
  <si>
    <t>h2327</t>
  </si>
  <si>
    <t>h2328</t>
  </si>
  <si>
    <t>h2329</t>
  </si>
  <si>
    <t>h2330</t>
  </si>
  <si>
    <t>h2331</t>
  </si>
  <si>
    <t>h2332</t>
  </si>
  <si>
    <t>h2333</t>
  </si>
  <si>
    <t>h2334</t>
  </si>
  <si>
    <t>h2335</t>
  </si>
  <si>
    <t>h2336</t>
  </si>
  <si>
    <t>h2337</t>
  </si>
  <si>
    <t>h2338</t>
  </si>
  <si>
    <t>h2339</t>
  </si>
  <si>
    <t>h2340</t>
  </si>
  <si>
    <t>h2341</t>
  </si>
  <si>
    <t>h2342</t>
  </si>
  <si>
    <t>h2343</t>
  </si>
  <si>
    <t>h2344</t>
  </si>
  <si>
    <t>h2345</t>
  </si>
  <si>
    <t>h2346</t>
  </si>
  <si>
    <t>h2347</t>
  </si>
  <si>
    <t>h2348</t>
  </si>
  <si>
    <t>h2349</t>
  </si>
  <si>
    <t>h2350</t>
  </si>
  <si>
    <t>h2351</t>
  </si>
  <si>
    <t>h2352</t>
  </si>
  <si>
    <t>h2353</t>
  </si>
  <si>
    <t>h2354</t>
  </si>
  <si>
    <t>h2355</t>
  </si>
  <si>
    <t>h2356</t>
  </si>
  <si>
    <t>h2357</t>
  </si>
  <si>
    <t>h2358</t>
  </si>
  <si>
    <t>h2359</t>
  </si>
  <si>
    <t>h2360</t>
  </si>
  <si>
    <t>h2361</t>
  </si>
  <si>
    <t>h2362</t>
  </si>
  <si>
    <t>h2363</t>
  </si>
  <si>
    <t>h2364</t>
  </si>
  <si>
    <t>h2365</t>
  </si>
  <si>
    <t>h2366</t>
  </si>
  <si>
    <t>h2367</t>
  </si>
  <si>
    <t>h2368</t>
  </si>
  <si>
    <t>h2369</t>
  </si>
  <si>
    <t>h2370</t>
  </si>
  <si>
    <t>h2371</t>
  </si>
  <si>
    <t>h2372</t>
  </si>
  <si>
    <t>h2373</t>
  </si>
  <si>
    <t>h2374</t>
  </si>
  <si>
    <t>h2375</t>
  </si>
  <si>
    <t>h2376</t>
  </si>
  <si>
    <t>h2377</t>
  </si>
  <si>
    <t>h2378</t>
  </si>
  <si>
    <t>h2379</t>
  </si>
  <si>
    <t>h2380</t>
  </si>
  <si>
    <t>h2381</t>
  </si>
  <si>
    <t>h2382</t>
  </si>
  <si>
    <t>h2383</t>
  </si>
  <si>
    <t>h2384</t>
  </si>
  <si>
    <t>h2385</t>
  </si>
  <si>
    <t>h2386</t>
  </si>
  <si>
    <t>h2387</t>
  </si>
  <si>
    <t>h2388</t>
  </si>
  <si>
    <t>h2389</t>
  </si>
  <si>
    <t>h2390</t>
  </si>
  <si>
    <t>h2391</t>
  </si>
  <si>
    <t>h2392</t>
  </si>
  <si>
    <t>h2393</t>
  </si>
  <si>
    <t>h2394</t>
  </si>
  <si>
    <t>h2395</t>
  </si>
  <si>
    <t>h2396</t>
  </si>
  <si>
    <t>h2397</t>
  </si>
  <si>
    <t>h2398</t>
  </si>
  <si>
    <t>h2399</t>
  </si>
  <si>
    <t>h2400</t>
  </si>
  <si>
    <t>h2401</t>
  </si>
  <si>
    <t>h2402</t>
  </si>
  <si>
    <t>h2403</t>
  </si>
  <si>
    <t>h2404</t>
  </si>
  <si>
    <t>h2405</t>
  </si>
  <si>
    <t>h2406</t>
  </si>
  <si>
    <t>h2407</t>
  </si>
  <si>
    <t>h2408</t>
  </si>
  <si>
    <t>h2409</t>
  </si>
  <si>
    <t>h2410</t>
  </si>
  <si>
    <t>h2411</t>
  </si>
  <si>
    <t>h2412</t>
  </si>
  <si>
    <t>h2413</t>
  </si>
  <si>
    <t>h2414</t>
  </si>
  <si>
    <t>h2415</t>
  </si>
  <si>
    <t>h2416</t>
  </si>
  <si>
    <t>h2417</t>
  </si>
  <si>
    <t>h2418</t>
  </si>
  <si>
    <t>h2419</t>
  </si>
  <si>
    <t>h2420</t>
  </si>
  <si>
    <t>h2421</t>
  </si>
  <si>
    <t>h2422</t>
  </si>
  <si>
    <t>h2423</t>
  </si>
  <si>
    <t>h2424</t>
  </si>
  <si>
    <t>h2425</t>
  </si>
  <si>
    <t>h2426</t>
  </si>
  <si>
    <t>h2427</t>
  </si>
  <si>
    <t>h2428</t>
  </si>
  <si>
    <t>h2429</t>
  </si>
  <si>
    <t>h2430</t>
  </si>
  <si>
    <t>h2431</t>
  </si>
  <si>
    <t>h2432</t>
  </si>
  <si>
    <t>h2433</t>
  </si>
  <si>
    <t>h2434</t>
  </si>
  <si>
    <t>h2435</t>
  </si>
  <si>
    <t>h2436</t>
  </si>
  <si>
    <t>h2437</t>
  </si>
  <si>
    <t>h2438</t>
  </si>
  <si>
    <t>h2439</t>
  </si>
  <si>
    <t>h2440</t>
  </si>
  <si>
    <t>h2441</t>
  </si>
  <si>
    <t>h2442</t>
  </si>
  <si>
    <t>h2443</t>
  </si>
  <si>
    <t>h2444</t>
  </si>
  <si>
    <t>h2445</t>
  </si>
  <si>
    <t>h2446</t>
  </si>
  <si>
    <t>h2447</t>
  </si>
  <si>
    <t>h2448</t>
  </si>
  <si>
    <t>h2449</t>
  </si>
  <si>
    <t>h2450</t>
  </si>
  <si>
    <t>h2451</t>
  </si>
  <si>
    <t>h2452</t>
  </si>
  <si>
    <t>h2453</t>
  </si>
  <si>
    <t>h2454</t>
  </si>
  <si>
    <t>h2455</t>
  </si>
  <si>
    <t>h2456</t>
  </si>
  <si>
    <t>h2457</t>
  </si>
  <si>
    <t>h2458</t>
  </si>
  <si>
    <t>h2459</t>
  </si>
  <si>
    <t>h2460</t>
  </si>
  <si>
    <t>h2461</t>
  </si>
  <si>
    <t>h2462</t>
  </si>
  <si>
    <t>h2463</t>
  </si>
  <si>
    <t>h2464</t>
  </si>
  <si>
    <t>h2465</t>
  </si>
  <si>
    <t>h2466</t>
  </si>
  <si>
    <t>h2467</t>
  </si>
  <si>
    <t>h2468</t>
  </si>
  <si>
    <t>h2469</t>
  </si>
  <si>
    <t>h2470</t>
  </si>
  <si>
    <t>h2471</t>
  </si>
  <si>
    <t>h2472</t>
  </si>
  <si>
    <t>h2473</t>
  </si>
  <si>
    <t>h2474</t>
  </si>
  <si>
    <t>h2475</t>
  </si>
  <si>
    <t>h2476</t>
  </si>
  <si>
    <t>h2477</t>
  </si>
  <si>
    <t>h2478</t>
  </si>
  <si>
    <t>h2479</t>
  </si>
  <si>
    <t>h2480</t>
  </si>
  <si>
    <t>h2481</t>
  </si>
  <si>
    <t>h2482</t>
  </si>
  <si>
    <t>h2483</t>
  </si>
  <si>
    <t>h2484</t>
  </si>
  <si>
    <t>h2485</t>
  </si>
  <si>
    <t>h2486</t>
  </si>
  <si>
    <t>h2487</t>
  </si>
  <si>
    <t>h2488</t>
  </si>
  <si>
    <t>h2489</t>
  </si>
  <si>
    <t>h2490</t>
  </si>
  <si>
    <t>h2491</t>
  </si>
  <si>
    <t>h2492</t>
  </si>
  <si>
    <t>h2493</t>
  </si>
  <si>
    <t>h2494</t>
  </si>
  <si>
    <t>h2495</t>
  </si>
  <si>
    <t>h2496</t>
  </si>
  <si>
    <t>h2497</t>
  </si>
  <si>
    <t>h2498</t>
  </si>
  <si>
    <t>h2499</t>
  </si>
  <si>
    <t>h2500</t>
  </si>
  <si>
    <t>h2501</t>
  </si>
  <si>
    <t>h2502</t>
  </si>
  <si>
    <t>h2503</t>
  </si>
  <si>
    <t>h2504</t>
  </si>
  <si>
    <t>h2505</t>
  </si>
  <si>
    <t>h2506</t>
  </si>
  <si>
    <t>h2507</t>
  </si>
  <si>
    <t>h2508</t>
  </si>
  <si>
    <t>h2509</t>
  </si>
  <si>
    <t>h2510</t>
  </si>
  <si>
    <t>h2511</t>
  </si>
  <si>
    <t>h2512</t>
  </si>
  <si>
    <t>h2513</t>
  </si>
  <si>
    <t>h2514</t>
  </si>
  <si>
    <t>h2515</t>
  </si>
  <si>
    <t>h2516</t>
  </si>
  <si>
    <t>h2517</t>
  </si>
  <si>
    <t>h2518</t>
  </si>
  <si>
    <t>h2519</t>
  </si>
  <si>
    <t>h2520</t>
  </si>
  <si>
    <t>h2521</t>
  </si>
  <si>
    <t>h2522</t>
  </si>
  <si>
    <t>h2523</t>
  </si>
  <si>
    <t>h2524</t>
  </si>
  <si>
    <t>h2525</t>
  </si>
  <si>
    <t>h2526</t>
  </si>
  <si>
    <t>h2527</t>
  </si>
  <si>
    <t>h2528</t>
  </si>
  <si>
    <t>h2529</t>
  </si>
  <si>
    <t>h2530</t>
  </si>
  <si>
    <t>h2531</t>
  </si>
  <si>
    <t>h2532</t>
  </si>
  <si>
    <t>h2533</t>
  </si>
  <si>
    <t>h2534</t>
  </si>
  <si>
    <t>h2535</t>
  </si>
  <si>
    <t>h2536</t>
  </si>
  <si>
    <t>h2537</t>
  </si>
  <si>
    <t>h2538</t>
  </si>
  <si>
    <t>h2539</t>
  </si>
  <si>
    <t>h2540</t>
  </si>
  <si>
    <t>h2541</t>
  </si>
  <si>
    <t>h2542</t>
  </si>
  <si>
    <t>h2543</t>
  </si>
  <si>
    <t>h2544</t>
  </si>
  <si>
    <t>h2545</t>
  </si>
  <si>
    <t>h2546</t>
  </si>
  <si>
    <t>h2547</t>
  </si>
  <si>
    <t>h2548</t>
  </si>
  <si>
    <t>h2549</t>
  </si>
  <si>
    <t>h2550</t>
  </si>
  <si>
    <t>h2551</t>
  </si>
  <si>
    <t>h2552</t>
  </si>
  <si>
    <t>h2553</t>
  </si>
  <si>
    <t>h2554</t>
  </si>
  <si>
    <t>h2555</t>
  </si>
  <si>
    <t>h2556</t>
  </si>
  <si>
    <t>h2557</t>
  </si>
  <si>
    <t>h2558</t>
  </si>
  <si>
    <t>h2559</t>
  </si>
  <si>
    <t>h2560</t>
  </si>
  <si>
    <t>h2561</t>
  </si>
  <si>
    <t>h2562</t>
  </si>
  <si>
    <t>h2563</t>
  </si>
  <si>
    <t>h2564</t>
  </si>
  <si>
    <t>h2565</t>
  </si>
  <si>
    <t>h2566</t>
  </si>
  <si>
    <t>h2567</t>
  </si>
  <si>
    <t>h2568</t>
  </si>
  <si>
    <t>h2569</t>
  </si>
  <si>
    <t>h2570</t>
  </si>
  <si>
    <t>h2571</t>
  </si>
  <si>
    <t>h2572</t>
  </si>
  <si>
    <t>h2573</t>
  </si>
  <si>
    <t>h2574</t>
  </si>
  <si>
    <t>h2575</t>
  </si>
  <si>
    <t>h2576</t>
  </si>
  <si>
    <t>h2577</t>
  </si>
  <si>
    <t>h2578</t>
  </si>
  <si>
    <t>h2579</t>
  </si>
  <si>
    <t>h2580</t>
  </si>
  <si>
    <t>h2581</t>
  </si>
  <si>
    <t>h2582</t>
  </si>
  <si>
    <t>h2583</t>
  </si>
  <si>
    <t>h2584</t>
  </si>
  <si>
    <t>h2585</t>
  </si>
  <si>
    <t>h2586</t>
  </si>
  <si>
    <t>h2587</t>
  </si>
  <si>
    <t>h2588</t>
  </si>
  <si>
    <t>h2589</t>
  </si>
  <si>
    <t>h2590</t>
  </si>
  <si>
    <t>h2591</t>
  </si>
  <si>
    <t>h2592</t>
  </si>
  <si>
    <t>h2593</t>
  </si>
  <si>
    <t>h2594</t>
  </si>
  <si>
    <t>h2595</t>
  </si>
  <si>
    <t>h2596</t>
  </si>
  <si>
    <t>h2597</t>
  </si>
  <si>
    <t>h2598</t>
  </si>
  <si>
    <t>h2599</t>
  </si>
  <si>
    <t>h2600</t>
  </si>
  <si>
    <t>h2601</t>
  </si>
  <si>
    <t>h2602</t>
  </si>
  <si>
    <t>h2603</t>
  </si>
  <si>
    <t>h2604</t>
  </si>
  <si>
    <t>h2605</t>
  </si>
  <si>
    <t>h2606</t>
  </si>
  <si>
    <t>h2607</t>
  </si>
  <si>
    <t>h2608</t>
  </si>
  <si>
    <t>h2609</t>
  </si>
  <si>
    <t>h2610</t>
  </si>
  <si>
    <t>h2611</t>
  </si>
  <si>
    <t>h2612</t>
  </si>
  <si>
    <t>h2613</t>
  </si>
  <si>
    <t>h2614</t>
  </si>
  <si>
    <t>h2615</t>
  </si>
  <si>
    <t>h2616</t>
  </si>
  <si>
    <t>h2617</t>
  </si>
  <si>
    <t>h2618</t>
  </si>
  <si>
    <t>h2619</t>
  </si>
  <si>
    <t>h2620</t>
  </si>
  <si>
    <t>h2621</t>
  </si>
  <si>
    <t>h2622</t>
  </si>
  <si>
    <t>h2623</t>
  </si>
  <si>
    <t>h2624</t>
  </si>
  <si>
    <t>h2625</t>
  </si>
  <si>
    <t>h2626</t>
  </si>
  <si>
    <t>h2627</t>
  </si>
  <si>
    <t>h2628</t>
  </si>
  <si>
    <t>h2629</t>
  </si>
  <si>
    <t>h2630</t>
  </si>
  <si>
    <t>h2631</t>
  </si>
  <si>
    <t>h2632</t>
  </si>
  <si>
    <t>h2633</t>
  </si>
  <si>
    <t>h2634</t>
  </si>
  <si>
    <t>h2635</t>
  </si>
  <si>
    <t>h2636</t>
  </si>
  <si>
    <t>h2637</t>
  </si>
  <si>
    <t>h2638</t>
  </si>
  <si>
    <t>h2639</t>
  </si>
  <si>
    <t>h2640</t>
  </si>
  <si>
    <t>h2641</t>
  </si>
  <si>
    <t>h2642</t>
  </si>
  <si>
    <t>h2643</t>
  </si>
  <si>
    <t>h2644</t>
  </si>
  <si>
    <t>h2645</t>
  </si>
  <si>
    <t>h2646</t>
  </si>
  <si>
    <t>h2647</t>
  </si>
  <si>
    <t>h2648</t>
  </si>
  <si>
    <t>h2649</t>
  </si>
  <si>
    <t>h2650</t>
  </si>
  <si>
    <t>h2651</t>
  </si>
  <si>
    <t>h2652</t>
  </si>
  <si>
    <t>h2653</t>
  </si>
  <si>
    <t>h2654</t>
  </si>
  <si>
    <t>h2655</t>
  </si>
  <si>
    <t>h2656</t>
  </si>
  <si>
    <t>h2657</t>
  </si>
  <si>
    <t>h2658</t>
  </si>
  <si>
    <t>h2659</t>
  </si>
  <si>
    <t>h2660</t>
  </si>
  <si>
    <t>h2661</t>
  </si>
  <si>
    <t>h2662</t>
  </si>
  <si>
    <t>h2663</t>
  </si>
  <si>
    <t>h2664</t>
  </si>
  <si>
    <t>h2665</t>
  </si>
  <si>
    <t>h2666</t>
  </si>
  <si>
    <t>h2667</t>
  </si>
  <si>
    <t>h2668</t>
  </si>
  <si>
    <t>h2669</t>
  </si>
  <si>
    <t>h2670</t>
  </si>
  <si>
    <t>h2671</t>
  </si>
  <si>
    <t>h2672</t>
  </si>
  <si>
    <t>h2673</t>
  </si>
  <si>
    <t>h2674</t>
  </si>
  <si>
    <t>h2675</t>
  </si>
  <si>
    <t>h2676</t>
  </si>
  <si>
    <t>h2677</t>
  </si>
  <si>
    <t>h2678</t>
  </si>
  <si>
    <t>h2679</t>
  </si>
  <si>
    <t>h2680</t>
  </si>
  <si>
    <t>h2681</t>
  </si>
  <si>
    <t>h2682</t>
  </si>
  <si>
    <t>h2683</t>
  </si>
  <si>
    <t>h2684</t>
  </si>
  <si>
    <t>h2685</t>
  </si>
  <si>
    <t>h2686</t>
  </si>
  <si>
    <t>h2687</t>
  </si>
  <si>
    <t>h2688</t>
  </si>
  <si>
    <t>h2689</t>
  </si>
  <si>
    <t>h2690</t>
  </si>
  <si>
    <t>h2691</t>
  </si>
  <si>
    <t>h2692</t>
  </si>
  <si>
    <t>h2693</t>
  </si>
  <si>
    <t>h2694</t>
  </si>
  <si>
    <t>h2695</t>
  </si>
  <si>
    <t>h2696</t>
  </si>
  <si>
    <t>h2697</t>
  </si>
  <si>
    <t>h2698</t>
  </si>
  <si>
    <t>h2699</t>
  </si>
  <si>
    <t>h2700</t>
  </si>
  <si>
    <t>h2701</t>
  </si>
  <si>
    <t>h2702</t>
  </si>
  <si>
    <t>h2703</t>
  </si>
  <si>
    <t>h2704</t>
  </si>
  <si>
    <t>h2705</t>
  </si>
  <si>
    <t>h2706</t>
  </si>
  <si>
    <t>h2707</t>
  </si>
  <si>
    <t>h2708</t>
  </si>
  <si>
    <t>h2709</t>
  </si>
  <si>
    <t>h2710</t>
  </si>
  <si>
    <t>h2711</t>
  </si>
  <si>
    <t>h2712</t>
  </si>
  <si>
    <t>h2713</t>
  </si>
  <si>
    <t>h2714</t>
  </si>
  <si>
    <t>h2715</t>
  </si>
  <si>
    <t>h2716</t>
  </si>
  <si>
    <t>h2717</t>
  </si>
  <si>
    <t>h2718</t>
  </si>
  <si>
    <t>h2719</t>
  </si>
  <si>
    <t>h2720</t>
  </si>
  <si>
    <t>h2721</t>
  </si>
  <si>
    <t>h2722</t>
  </si>
  <si>
    <t>h2723</t>
  </si>
  <si>
    <t>h2724</t>
  </si>
  <si>
    <t>h2725</t>
  </si>
  <si>
    <t>h2726</t>
  </si>
  <si>
    <t>h2727</t>
  </si>
  <si>
    <t>h2728</t>
  </si>
  <si>
    <t>h2729</t>
  </si>
  <si>
    <t>h2730</t>
  </si>
  <si>
    <t>h2731</t>
  </si>
  <si>
    <t>h2732</t>
  </si>
  <si>
    <t>h2733</t>
  </si>
  <si>
    <t>h2734</t>
  </si>
  <si>
    <t>h2735</t>
  </si>
  <si>
    <t>h2736</t>
  </si>
  <si>
    <t>h2737</t>
  </si>
  <si>
    <t>h2738</t>
  </si>
  <si>
    <t>h2739</t>
  </si>
  <si>
    <t>h2740</t>
  </si>
  <si>
    <t>h2741</t>
  </si>
  <si>
    <t>h2742</t>
  </si>
  <si>
    <t>h2743</t>
  </si>
  <si>
    <t>h2744</t>
  </si>
  <si>
    <t>h2745</t>
  </si>
  <si>
    <t>h2746</t>
  </si>
  <si>
    <t>h2747</t>
  </si>
  <si>
    <t>h2748</t>
  </si>
  <si>
    <t>h2749</t>
  </si>
  <si>
    <t>h2750</t>
  </si>
  <si>
    <t>h2751</t>
  </si>
  <si>
    <t>h2752</t>
  </si>
  <si>
    <t>h2753</t>
  </si>
  <si>
    <t>h2754</t>
  </si>
  <si>
    <t>h2755</t>
  </si>
  <si>
    <t>h2756</t>
  </si>
  <si>
    <t>h2757</t>
  </si>
  <si>
    <t>h2758</t>
  </si>
  <si>
    <t>h2759</t>
  </si>
  <si>
    <t>h2760</t>
  </si>
  <si>
    <t>h2761</t>
  </si>
  <si>
    <t>h2762</t>
  </si>
  <si>
    <t>h2763</t>
  </si>
  <si>
    <t>h2764</t>
  </si>
  <si>
    <t>h2765</t>
  </si>
  <si>
    <t>h2766</t>
  </si>
  <si>
    <t>h2767</t>
  </si>
  <si>
    <t>h2768</t>
  </si>
  <si>
    <t>h2769</t>
  </si>
  <si>
    <t>h2770</t>
  </si>
  <si>
    <t>h2771</t>
  </si>
  <si>
    <t>h2772</t>
  </si>
  <si>
    <t>h2773</t>
  </si>
  <si>
    <t>h2774</t>
  </si>
  <si>
    <t>h2775</t>
  </si>
  <si>
    <t>h2776</t>
  </si>
  <si>
    <t>h2777</t>
  </si>
  <si>
    <t>h2778</t>
  </si>
  <si>
    <t>h2779</t>
  </si>
  <si>
    <t>h2780</t>
  </si>
  <si>
    <t>h2781</t>
  </si>
  <si>
    <t>h2782</t>
  </si>
  <si>
    <t>h2783</t>
  </si>
  <si>
    <t>h2784</t>
  </si>
  <si>
    <t>h2785</t>
  </si>
  <si>
    <t>h2786</t>
  </si>
  <si>
    <t>h2787</t>
  </si>
  <si>
    <t>h2788</t>
  </si>
  <si>
    <t>h2789</t>
  </si>
  <si>
    <t>h2790</t>
  </si>
  <si>
    <t>h2791</t>
  </si>
  <si>
    <t>h2792</t>
  </si>
  <si>
    <t>h2793</t>
  </si>
  <si>
    <t>h2794</t>
  </si>
  <si>
    <t>h2795</t>
  </si>
  <si>
    <t>h2796</t>
  </si>
  <si>
    <t>h2797</t>
  </si>
  <si>
    <t>h2798</t>
  </si>
  <si>
    <t>h2799</t>
  </si>
  <si>
    <t>h2800</t>
  </si>
  <si>
    <t>h2801</t>
  </si>
  <si>
    <t>h2802</t>
  </si>
  <si>
    <t>h2803</t>
  </si>
  <si>
    <t>h2804</t>
  </si>
  <si>
    <t>h2805</t>
  </si>
  <si>
    <t>h2806</t>
  </si>
  <si>
    <t>h2807</t>
  </si>
  <si>
    <t>h2808</t>
  </si>
  <si>
    <t>h2809</t>
  </si>
  <si>
    <t>h2810</t>
  </si>
  <si>
    <t>h2811</t>
  </si>
  <si>
    <t>h2812</t>
  </si>
  <si>
    <t>h2813</t>
  </si>
  <si>
    <t>h2814</t>
  </si>
  <si>
    <t>h2815</t>
  </si>
  <si>
    <t>h2816</t>
  </si>
  <si>
    <t>h2817</t>
  </si>
  <si>
    <t>h2818</t>
  </si>
  <si>
    <t>h2819</t>
  </si>
  <si>
    <t>h2820</t>
  </si>
  <si>
    <t>h2821</t>
  </si>
  <si>
    <t>h2822</t>
  </si>
  <si>
    <t>h2823</t>
  </si>
  <si>
    <t>h2824</t>
  </si>
  <si>
    <t>h2825</t>
  </si>
  <si>
    <t>h2826</t>
  </si>
  <si>
    <t>h2827</t>
  </si>
  <si>
    <t>h2828</t>
  </si>
  <si>
    <t>h2829</t>
  </si>
  <si>
    <t>h2830</t>
  </si>
  <si>
    <t>h2831</t>
  </si>
  <si>
    <t>h2832</t>
  </si>
  <si>
    <t>h2833</t>
  </si>
  <si>
    <t>h2834</t>
  </si>
  <si>
    <t>h2835</t>
  </si>
  <si>
    <t>h2836</t>
  </si>
  <si>
    <t>h2837</t>
  </si>
  <si>
    <t>h2838</t>
  </si>
  <si>
    <t>h2839</t>
  </si>
  <si>
    <t>h2840</t>
  </si>
  <si>
    <t>h2841</t>
  </si>
  <si>
    <t>h2842</t>
  </si>
  <si>
    <t>h2843</t>
  </si>
  <si>
    <t>h2844</t>
  </si>
  <si>
    <t>h2845</t>
  </si>
  <si>
    <t>h2846</t>
  </si>
  <si>
    <t>h2847</t>
  </si>
  <si>
    <t>h2848</t>
  </si>
  <si>
    <t>h2849</t>
  </si>
  <si>
    <t>h2850</t>
  </si>
  <si>
    <t>h2851</t>
  </si>
  <si>
    <t>h2852</t>
  </si>
  <si>
    <t>h2853</t>
  </si>
  <si>
    <t>h2854</t>
  </si>
  <si>
    <t>h2855</t>
  </si>
  <si>
    <t>h2856</t>
  </si>
  <si>
    <t>h2857</t>
  </si>
  <si>
    <t>h2858</t>
  </si>
  <si>
    <t>h2859</t>
  </si>
  <si>
    <t>h2860</t>
  </si>
  <si>
    <t>h2861</t>
  </si>
  <si>
    <t>h2862</t>
  </si>
  <si>
    <t>h2863</t>
  </si>
  <si>
    <t>h2864</t>
  </si>
  <si>
    <t>h2865</t>
  </si>
  <si>
    <t>h2866</t>
  </si>
  <si>
    <t>h2867</t>
  </si>
  <si>
    <t>h2868</t>
  </si>
  <si>
    <t>h2869</t>
  </si>
  <si>
    <t>h2870</t>
  </si>
  <si>
    <t>h2871</t>
  </si>
  <si>
    <t>h2872</t>
  </si>
  <si>
    <t>h2873</t>
  </si>
  <si>
    <t>h2874</t>
  </si>
  <si>
    <t>h2875</t>
  </si>
  <si>
    <t>h2876</t>
  </si>
  <si>
    <t>h2877</t>
  </si>
  <si>
    <t>h2878</t>
  </si>
  <si>
    <t>h2879</t>
  </si>
  <si>
    <t>h2880</t>
  </si>
  <si>
    <t>h2881</t>
  </si>
  <si>
    <t>h2882</t>
  </si>
  <si>
    <t>h2883</t>
  </si>
  <si>
    <t>h2884</t>
  </si>
  <si>
    <t>h2885</t>
  </si>
  <si>
    <t>h2886</t>
  </si>
  <si>
    <t>h2887</t>
  </si>
  <si>
    <t>h2888</t>
  </si>
  <si>
    <t>h2889</t>
  </si>
  <si>
    <t>h2890</t>
  </si>
  <si>
    <t>h2891</t>
  </si>
  <si>
    <t>h2892</t>
  </si>
  <si>
    <t>h2893</t>
  </si>
  <si>
    <t>h2894</t>
  </si>
  <si>
    <t>h2895</t>
  </si>
  <si>
    <t>h2896</t>
  </si>
  <si>
    <t>h2897</t>
  </si>
  <si>
    <t>h2898</t>
  </si>
  <si>
    <t>h2899</t>
  </si>
  <si>
    <t>h2900</t>
  </si>
  <si>
    <t>h2901</t>
  </si>
  <si>
    <t>h2902</t>
  </si>
  <si>
    <t>h2903</t>
  </si>
  <si>
    <t>h2904</t>
  </si>
  <si>
    <t>h2905</t>
  </si>
  <si>
    <t>h2906</t>
  </si>
  <si>
    <t>h2907</t>
  </si>
  <si>
    <t>h2908</t>
  </si>
  <si>
    <t>h2909</t>
  </si>
  <si>
    <t>h2910</t>
  </si>
  <si>
    <t>h2911</t>
  </si>
  <si>
    <t>h2912</t>
  </si>
  <si>
    <t>h2913</t>
  </si>
  <si>
    <t>h2914</t>
  </si>
  <si>
    <t>h2915</t>
  </si>
  <si>
    <t>h2916</t>
  </si>
  <si>
    <t>h2917</t>
  </si>
  <si>
    <t>h2918</t>
  </si>
  <si>
    <t>h2919</t>
  </si>
  <si>
    <t>h2920</t>
  </si>
  <si>
    <t>h2921</t>
  </si>
  <si>
    <t>h2922</t>
  </si>
  <si>
    <t>h2923</t>
  </si>
  <si>
    <t>h2924</t>
  </si>
  <si>
    <t>h2925</t>
  </si>
  <si>
    <t>h2926</t>
  </si>
  <si>
    <t>h2927</t>
  </si>
  <si>
    <t>h2928</t>
  </si>
  <si>
    <t>h2929</t>
  </si>
  <si>
    <t>h2930</t>
  </si>
  <si>
    <t>h2931</t>
  </si>
  <si>
    <t>h2932</t>
  </si>
  <si>
    <t>h2933</t>
  </si>
  <si>
    <t>h2934</t>
  </si>
  <si>
    <t>h2935</t>
  </si>
  <si>
    <t>h2936</t>
  </si>
  <si>
    <t>h2937</t>
  </si>
  <si>
    <t>h2938</t>
  </si>
  <si>
    <t>h2939</t>
  </si>
  <si>
    <t>h2940</t>
  </si>
  <si>
    <t>h2941</t>
  </si>
  <si>
    <t>h2942</t>
  </si>
  <si>
    <t>h2943</t>
  </si>
  <si>
    <t>h2944</t>
  </si>
  <si>
    <t>h2945</t>
  </si>
  <si>
    <t>h2946</t>
  </si>
  <si>
    <t>h2947</t>
  </si>
  <si>
    <t>h2948</t>
  </si>
  <si>
    <t>h2949</t>
  </si>
  <si>
    <t>h2950</t>
  </si>
  <si>
    <t>h2951</t>
  </si>
  <si>
    <t>h2952</t>
  </si>
  <si>
    <t>h2953</t>
  </si>
  <si>
    <t>h2954</t>
  </si>
  <si>
    <t>h2955</t>
  </si>
  <si>
    <t>h2956</t>
  </si>
  <si>
    <t>h2957</t>
  </si>
  <si>
    <t>h2958</t>
  </si>
  <si>
    <t>h2959</t>
  </si>
  <si>
    <t>h2960</t>
  </si>
  <si>
    <t>h2961</t>
  </si>
  <si>
    <t>h2962</t>
  </si>
  <si>
    <t>h2963</t>
  </si>
  <si>
    <t>h2964</t>
  </si>
  <si>
    <t>h2965</t>
  </si>
  <si>
    <t>h2966</t>
  </si>
  <si>
    <t>h2967</t>
  </si>
  <si>
    <t>h2968</t>
  </si>
  <si>
    <t>h2969</t>
  </si>
  <si>
    <t>h2970</t>
  </si>
  <si>
    <t>h2971</t>
  </si>
  <si>
    <t>h2972</t>
  </si>
  <si>
    <t>h2973</t>
  </si>
  <si>
    <t>h2974</t>
  </si>
  <si>
    <t>h2975</t>
  </si>
  <si>
    <t>h2976</t>
  </si>
  <si>
    <t>h2977</t>
  </si>
  <si>
    <t>h2978</t>
  </si>
  <si>
    <t>h2979</t>
  </si>
  <si>
    <t>h2980</t>
  </si>
  <si>
    <t>h2981</t>
  </si>
  <si>
    <t>h2982</t>
  </si>
  <si>
    <t>h2983</t>
  </si>
  <si>
    <t>h2984</t>
  </si>
  <si>
    <t>h2985</t>
  </si>
  <si>
    <t>h2986</t>
  </si>
  <si>
    <t>h2987</t>
  </si>
  <si>
    <t>h2988</t>
  </si>
  <si>
    <t>h2989</t>
  </si>
  <si>
    <t>h2990</t>
  </si>
  <si>
    <t>h2991</t>
  </si>
  <si>
    <t>h2992</t>
  </si>
  <si>
    <t>h2993</t>
  </si>
  <si>
    <t>h2994</t>
  </si>
  <si>
    <t>h2995</t>
  </si>
  <si>
    <t>h2996</t>
  </si>
  <si>
    <t>h2997</t>
  </si>
  <si>
    <t>h2998</t>
  </si>
  <si>
    <t>h2999</t>
  </si>
  <si>
    <t>h3000</t>
  </si>
  <si>
    <t>h3001</t>
  </si>
  <si>
    <t>h3002</t>
  </si>
  <si>
    <t>h3003</t>
  </si>
  <si>
    <t>h3004</t>
  </si>
  <si>
    <t>h3005</t>
  </si>
  <si>
    <t>h3006</t>
  </si>
  <si>
    <t>h3007</t>
  </si>
  <si>
    <t>h3008</t>
  </si>
  <si>
    <t>h3009</t>
  </si>
  <si>
    <t>h3010</t>
  </si>
  <si>
    <t>h3011</t>
  </si>
  <si>
    <t>h3012</t>
  </si>
  <si>
    <t>h3013</t>
  </si>
  <si>
    <t>h3014</t>
  </si>
  <si>
    <t>h3015</t>
  </si>
  <si>
    <t>h3016</t>
  </si>
  <si>
    <t>h3017</t>
  </si>
  <si>
    <t>h3018</t>
  </si>
  <si>
    <t>h3019</t>
  </si>
  <si>
    <t>h3020</t>
  </si>
  <si>
    <t>h3021</t>
  </si>
  <si>
    <t>h3022</t>
  </si>
  <si>
    <t>h3023</t>
  </si>
  <si>
    <t>h3024</t>
  </si>
  <si>
    <t>h3025</t>
  </si>
  <si>
    <t>h3026</t>
  </si>
  <si>
    <t>h3027</t>
  </si>
  <si>
    <t>h3028</t>
  </si>
  <si>
    <t>h3029</t>
  </si>
  <si>
    <t>h3030</t>
  </si>
  <si>
    <t>h3031</t>
  </si>
  <si>
    <t>h3032</t>
  </si>
  <si>
    <t>h3033</t>
  </si>
  <si>
    <t>h3034</t>
  </si>
  <si>
    <t>h3035</t>
  </si>
  <si>
    <t>h3036</t>
  </si>
  <si>
    <t>h3037</t>
  </si>
  <si>
    <t>h3038</t>
  </si>
  <si>
    <t>h3039</t>
  </si>
  <si>
    <t>h3040</t>
  </si>
  <si>
    <t>h3041</t>
  </si>
  <si>
    <t>h3042</t>
  </si>
  <si>
    <t>h3043</t>
  </si>
  <si>
    <t>h3044</t>
  </si>
  <si>
    <t>h3045</t>
  </si>
  <si>
    <t>h3046</t>
  </si>
  <si>
    <t>h3047</t>
  </si>
  <si>
    <t>h3048</t>
  </si>
  <si>
    <t>h3049</t>
  </si>
  <si>
    <t>h3050</t>
  </si>
  <si>
    <t>h3051</t>
  </si>
  <si>
    <t>h3052</t>
  </si>
  <si>
    <t>h3053</t>
  </si>
  <si>
    <t>h3054</t>
  </si>
  <si>
    <t>h3055</t>
  </si>
  <si>
    <t>h3056</t>
  </si>
  <si>
    <t>h3057</t>
  </si>
  <si>
    <t>h3058</t>
  </si>
  <si>
    <t>h3059</t>
  </si>
  <si>
    <t>h3060</t>
  </si>
  <si>
    <t>h3061</t>
  </si>
  <si>
    <t>h3062</t>
  </si>
  <si>
    <t>h3063</t>
  </si>
  <si>
    <t>h3064</t>
  </si>
  <si>
    <t>h3065</t>
  </si>
  <si>
    <t>h3066</t>
  </si>
  <si>
    <t>h3067</t>
  </si>
  <si>
    <t>h3068</t>
  </si>
  <si>
    <t>h3069</t>
  </si>
  <si>
    <t>h3070</t>
  </si>
  <si>
    <t>h3071</t>
  </si>
  <si>
    <t>h3072</t>
  </si>
  <si>
    <t>h3073</t>
  </si>
  <si>
    <t>h3074</t>
  </si>
  <si>
    <t>h3075</t>
  </si>
  <si>
    <t>h3076</t>
  </si>
  <si>
    <t>h3077</t>
  </si>
  <si>
    <t>h3078</t>
  </si>
  <si>
    <t>h3079</t>
  </si>
  <si>
    <t>h3080</t>
  </si>
  <si>
    <t>h3081</t>
  </si>
  <si>
    <t>h3082</t>
  </si>
  <si>
    <t>h3083</t>
  </si>
  <si>
    <t>h3084</t>
  </si>
  <si>
    <t>h3085</t>
  </si>
  <si>
    <t>h3086</t>
  </si>
  <si>
    <t>h3087</t>
  </si>
  <si>
    <t>h3088</t>
  </si>
  <si>
    <t>h3089</t>
  </si>
  <si>
    <t>h3090</t>
  </si>
  <si>
    <t>h3091</t>
  </si>
  <si>
    <t>h3092</t>
  </si>
  <si>
    <t>h3093</t>
  </si>
  <si>
    <t>h3094</t>
  </si>
  <si>
    <t>h3095</t>
  </si>
  <si>
    <t>h3096</t>
  </si>
  <si>
    <t>h3097</t>
  </si>
  <si>
    <t>h3098</t>
  </si>
  <si>
    <t>h3099</t>
  </si>
  <si>
    <t>h3100</t>
  </si>
  <si>
    <t>h3101</t>
  </si>
  <si>
    <t>h3102</t>
  </si>
  <si>
    <t>h3103</t>
  </si>
  <si>
    <t>h3104</t>
  </si>
  <si>
    <t>h3105</t>
  </si>
  <si>
    <t>h3106</t>
  </si>
  <si>
    <t>h3107</t>
  </si>
  <si>
    <t>h3108</t>
  </si>
  <si>
    <t>h3109</t>
  </si>
  <si>
    <t>h3110</t>
  </si>
  <si>
    <t>h3111</t>
  </si>
  <si>
    <t>h3112</t>
  </si>
  <si>
    <t>h3113</t>
  </si>
  <si>
    <t>h3114</t>
  </si>
  <si>
    <t>h3115</t>
  </si>
  <si>
    <t>h3116</t>
  </si>
  <si>
    <t>h3117</t>
  </si>
  <si>
    <t>h3118</t>
  </si>
  <si>
    <t>h3119</t>
  </si>
  <si>
    <t>h3120</t>
  </si>
  <si>
    <t>h3121</t>
  </si>
  <si>
    <t>h3122</t>
  </si>
  <si>
    <t>h3123</t>
  </si>
  <si>
    <t>h3124</t>
  </si>
  <si>
    <t>h3125</t>
  </si>
  <si>
    <t>h3126</t>
  </si>
  <si>
    <t>h3127</t>
  </si>
  <si>
    <t>h3128</t>
  </si>
  <si>
    <t>h3129</t>
  </si>
  <si>
    <t>h3130</t>
  </si>
  <si>
    <t>h3131</t>
  </si>
  <si>
    <t>h3132</t>
  </si>
  <si>
    <t>h3133</t>
  </si>
  <si>
    <t>h3134</t>
  </si>
  <si>
    <t>h3135</t>
  </si>
  <si>
    <t>h3136</t>
  </si>
  <si>
    <t>h3137</t>
  </si>
  <si>
    <t>h3138</t>
  </si>
  <si>
    <t>h3139</t>
  </si>
  <si>
    <t>h3140</t>
  </si>
  <si>
    <t>h3141</t>
  </si>
  <si>
    <t>h3142</t>
  </si>
  <si>
    <t>h3143</t>
  </si>
  <si>
    <t>h3144</t>
  </si>
  <si>
    <t>h3145</t>
  </si>
  <si>
    <t>h3146</t>
  </si>
  <si>
    <t>h3147</t>
  </si>
  <si>
    <t>h3148</t>
  </si>
  <si>
    <t>h3149</t>
  </si>
  <si>
    <t>h3150</t>
  </si>
  <si>
    <t>h3151</t>
  </si>
  <si>
    <t>h3152</t>
  </si>
  <si>
    <t>h3153</t>
  </si>
  <si>
    <t>h3154</t>
  </si>
  <si>
    <t>h3155</t>
  </si>
  <si>
    <t>h3156</t>
  </si>
  <si>
    <t>h3157</t>
  </si>
  <si>
    <t>h3158</t>
  </si>
  <si>
    <t>h3159</t>
  </si>
  <si>
    <t>h3160</t>
  </si>
  <si>
    <t>h3161</t>
  </si>
  <si>
    <t>h3162</t>
  </si>
  <si>
    <t>h3163</t>
  </si>
  <si>
    <t>h3164</t>
  </si>
  <si>
    <t>h3165</t>
  </si>
  <si>
    <t>h3166</t>
  </si>
  <si>
    <t>h3167</t>
  </si>
  <si>
    <t>h3168</t>
  </si>
  <si>
    <t>h3169</t>
  </si>
  <si>
    <t>h3170</t>
  </si>
  <si>
    <t>h3171</t>
  </si>
  <si>
    <t>h3172</t>
  </si>
  <si>
    <t>h3173</t>
  </si>
  <si>
    <t>h3174</t>
  </si>
  <si>
    <t>h3175</t>
  </si>
  <si>
    <t>h3176</t>
  </si>
  <si>
    <t>h3177</t>
  </si>
  <si>
    <t>h3178</t>
  </si>
  <si>
    <t>h3179</t>
  </si>
  <si>
    <t>h3180</t>
  </si>
  <si>
    <t>h3181</t>
  </si>
  <si>
    <t>h3182</t>
  </si>
  <si>
    <t>h3183</t>
  </si>
  <si>
    <t>h3184</t>
  </si>
  <si>
    <t>h3185</t>
  </si>
  <si>
    <t>h3186</t>
  </si>
  <si>
    <t>h3187</t>
  </si>
  <si>
    <t>h3188</t>
  </si>
  <si>
    <t>h3189</t>
  </si>
  <si>
    <t>h3190</t>
  </si>
  <si>
    <t>h3191</t>
  </si>
  <si>
    <t>h3192</t>
  </si>
  <si>
    <t>h3193</t>
  </si>
  <si>
    <t>h3194</t>
  </si>
  <si>
    <t>h3195</t>
  </si>
  <si>
    <t>h3196</t>
  </si>
  <si>
    <t>h3197</t>
  </si>
  <si>
    <t>h3198</t>
  </si>
  <si>
    <t>h3199</t>
  </si>
  <si>
    <t>h3200</t>
  </si>
  <si>
    <t>h3201</t>
  </si>
  <si>
    <t>h3202</t>
  </si>
  <si>
    <t>h3203</t>
  </si>
  <si>
    <t>h3204</t>
  </si>
  <si>
    <t>h3205</t>
  </si>
  <si>
    <t>h3206</t>
  </si>
  <si>
    <t>h3207</t>
  </si>
  <si>
    <t>h3208</t>
  </si>
  <si>
    <t>h3209</t>
  </si>
  <si>
    <t>h3210</t>
  </si>
  <si>
    <t>h3211</t>
  </si>
  <si>
    <t>h3212</t>
  </si>
  <si>
    <t>h3213</t>
  </si>
  <si>
    <t>h3214</t>
  </si>
  <si>
    <t>h3215</t>
  </si>
  <si>
    <t>h3216</t>
  </si>
  <si>
    <t>h3217</t>
  </si>
  <si>
    <t>h3218</t>
  </si>
  <si>
    <t>h3219</t>
  </si>
  <si>
    <t>h3220</t>
  </si>
  <si>
    <t>h3221</t>
  </si>
  <si>
    <t>h3222</t>
  </si>
  <si>
    <t>h3223</t>
  </si>
  <si>
    <t>h3224</t>
  </si>
  <si>
    <t>h3225</t>
  </si>
  <si>
    <t>h3226</t>
  </si>
  <si>
    <t>h3227</t>
  </si>
  <si>
    <t>h3228</t>
  </si>
  <si>
    <t>h3229</t>
  </si>
  <si>
    <t>h3230</t>
  </si>
  <si>
    <t>h3231</t>
  </si>
  <si>
    <t>h3232</t>
  </si>
  <si>
    <t>h3233</t>
  </si>
  <si>
    <t>h3234</t>
  </si>
  <si>
    <t>h3235</t>
  </si>
  <si>
    <t>h3236</t>
  </si>
  <si>
    <t>h3237</t>
  </si>
  <si>
    <t>h3238</t>
  </si>
  <si>
    <t>h3239</t>
  </si>
  <si>
    <t>h3240</t>
  </si>
  <si>
    <t>h3241</t>
  </si>
  <si>
    <t>h3242</t>
  </si>
  <si>
    <t>h3243</t>
  </si>
  <si>
    <t>h3244</t>
  </si>
  <si>
    <t>h3245</t>
  </si>
  <si>
    <t>h3246</t>
  </si>
  <si>
    <t>h3247</t>
  </si>
  <si>
    <t>h3248</t>
  </si>
  <si>
    <t>h3249</t>
  </si>
  <si>
    <t>h3250</t>
  </si>
  <si>
    <t>h3251</t>
  </si>
  <si>
    <t>h3252</t>
  </si>
  <si>
    <t>h3253</t>
  </si>
  <si>
    <t>h3254</t>
  </si>
  <si>
    <t>h3255</t>
  </si>
  <si>
    <t>h3256</t>
  </si>
  <si>
    <t>h3257</t>
  </si>
  <si>
    <t>h3258</t>
  </si>
  <si>
    <t>h3259</t>
  </si>
  <si>
    <t>h3260</t>
  </si>
  <si>
    <t>h3261</t>
  </si>
  <si>
    <t>h3262</t>
  </si>
  <si>
    <t>h3263</t>
  </si>
  <si>
    <t>h3264</t>
  </si>
  <si>
    <t>h3265</t>
  </si>
  <si>
    <t>h3266</t>
  </si>
  <si>
    <t>h3267</t>
  </si>
  <si>
    <t>h3268</t>
  </si>
  <si>
    <t>h3269</t>
  </si>
  <si>
    <t>h3270</t>
  </si>
  <si>
    <t>h3271</t>
  </si>
  <si>
    <t>h3272</t>
  </si>
  <si>
    <t>h3273</t>
  </si>
  <si>
    <t>h3274</t>
  </si>
  <si>
    <t>h3275</t>
  </si>
  <si>
    <t>h3276</t>
  </si>
  <si>
    <t>h3277</t>
  </si>
  <si>
    <t>h3278</t>
  </si>
  <si>
    <t>h3279</t>
  </si>
  <si>
    <t>h3280</t>
  </si>
  <si>
    <t>h3281</t>
  </si>
  <si>
    <t>h3282</t>
  </si>
  <si>
    <t>h3283</t>
  </si>
  <si>
    <t>h3284</t>
  </si>
  <si>
    <t>h3285</t>
  </si>
  <si>
    <t>h3286</t>
  </si>
  <si>
    <t>h3287</t>
  </si>
  <si>
    <t>h3288</t>
  </si>
  <si>
    <t>h3289</t>
  </si>
  <si>
    <t>h3290</t>
  </si>
  <si>
    <t>h3291</t>
  </si>
  <si>
    <t>h3292</t>
  </si>
  <si>
    <t>h3293</t>
  </si>
  <si>
    <t>h3294</t>
  </si>
  <si>
    <t>h3295</t>
  </si>
  <si>
    <t>h3296</t>
  </si>
  <si>
    <t>h3297</t>
  </si>
  <si>
    <t>h3298</t>
  </si>
  <si>
    <t>h3299</t>
  </si>
  <si>
    <t>h3300</t>
  </si>
  <si>
    <t>h3301</t>
  </si>
  <si>
    <t>h3302</t>
  </si>
  <si>
    <t>h3303</t>
  </si>
  <si>
    <t>h3304</t>
  </si>
  <si>
    <t>h3305</t>
  </si>
  <si>
    <t>h3306</t>
  </si>
  <si>
    <t>h3307</t>
  </si>
  <si>
    <t>h3308</t>
  </si>
  <si>
    <t>h3309</t>
  </si>
  <si>
    <t>h3310</t>
  </si>
  <si>
    <t>h3311</t>
  </si>
  <si>
    <t>h3312</t>
  </si>
  <si>
    <t>h3313</t>
  </si>
  <si>
    <t>h3314</t>
  </si>
  <si>
    <t>h3315</t>
  </si>
  <si>
    <t>h3316</t>
  </si>
  <si>
    <t>h3317</t>
  </si>
  <si>
    <t>h3318</t>
  </si>
  <si>
    <t>h3319</t>
  </si>
  <si>
    <t>h3320</t>
  </si>
  <si>
    <t>h3321</t>
  </si>
  <si>
    <t>h3322</t>
  </si>
  <si>
    <t>h3323</t>
  </si>
  <si>
    <t>h3324</t>
  </si>
  <si>
    <t>h3325</t>
  </si>
  <si>
    <t>h3326</t>
  </si>
  <si>
    <t>h3327</t>
  </si>
  <si>
    <t>h3328</t>
  </si>
  <si>
    <t>h3329</t>
  </si>
  <si>
    <t>h3330</t>
  </si>
  <si>
    <t>h3331</t>
  </si>
  <si>
    <t>h3332</t>
  </si>
  <si>
    <t>h3333</t>
  </si>
  <si>
    <t>h3334</t>
  </si>
  <si>
    <t>h3335</t>
  </si>
  <si>
    <t>h3336</t>
  </si>
  <si>
    <t>h3337</t>
  </si>
  <si>
    <t>h3338</t>
  </si>
  <si>
    <t>h3339</t>
  </si>
  <si>
    <t>h3340</t>
  </si>
  <si>
    <t>h3341</t>
  </si>
  <si>
    <t>h3342</t>
  </si>
  <si>
    <t>h3343</t>
  </si>
  <si>
    <t>h3344</t>
  </si>
  <si>
    <t>h3345</t>
  </si>
  <si>
    <t>h3346</t>
  </si>
  <si>
    <t>h3347</t>
  </si>
  <si>
    <t>h3348</t>
  </si>
  <si>
    <t>h3349</t>
  </si>
  <si>
    <t>h3350</t>
  </si>
  <si>
    <t>h3351</t>
  </si>
  <si>
    <t>h3352</t>
  </si>
  <si>
    <t>h3353</t>
  </si>
  <si>
    <t>h3354</t>
  </si>
  <si>
    <t>h3355</t>
  </si>
  <si>
    <t>h3356</t>
  </si>
  <si>
    <t>h3357</t>
  </si>
  <si>
    <t>h3358</t>
  </si>
  <si>
    <t>h3359</t>
  </si>
  <si>
    <t>h3360</t>
  </si>
  <si>
    <t>h3361</t>
  </si>
  <si>
    <t>h3362</t>
  </si>
  <si>
    <t>h3363</t>
  </si>
  <si>
    <t>h3364</t>
  </si>
  <si>
    <t>h3365</t>
  </si>
  <si>
    <t>h3366</t>
  </si>
  <si>
    <t>h3367</t>
  </si>
  <si>
    <t>h3368</t>
  </si>
  <si>
    <t>h3369</t>
  </si>
  <si>
    <t>h3370</t>
  </si>
  <si>
    <t>h3371</t>
  </si>
  <si>
    <t>h3372</t>
  </si>
  <si>
    <t>h3373</t>
  </si>
  <si>
    <t>h3374</t>
  </si>
  <si>
    <t>h3375</t>
  </si>
  <si>
    <t>h3376</t>
  </si>
  <si>
    <t>h3377</t>
  </si>
  <si>
    <t>h3378</t>
  </si>
  <si>
    <t>h3379</t>
  </si>
  <si>
    <t>h3380</t>
  </si>
  <si>
    <t>h3381</t>
  </si>
  <si>
    <t>h3382</t>
  </si>
  <si>
    <t>h3383</t>
  </si>
  <si>
    <t>h3384</t>
  </si>
  <si>
    <t>h3385</t>
  </si>
  <si>
    <t>h3386</t>
  </si>
  <si>
    <t>h3387</t>
  </si>
  <si>
    <t>h3388</t>
  </si>
  <si>
    <t>h3389</t>
  </si>
  <si>
    <t>h3390</t>
  </si>
  <si>
    <t>h3391</t>
  </si>
  <si>
    <t>h3392</t>
  </si>
  <si>
    <t>h3393</t>
  </si>
  <si>
    <t>h3394</t>
  </si>
  <si>
    <t>h3395</t>
  </si>
  <si>
    <t>h3396</t>
  </si>
  <si>
    <t>h3397</t>
  </si>
  <si>
    <t>h3398</t>
  </si>
  <si>
    <t>h3399</t>
  </si>
  <si>
    <t>h3400</t>
  </si>
  <si>
    <t>h3401</t>
  </si>
  <si>
    <t>h3402</t>
  </si>
  <si>
    <t>h3403</t>
  </si>
  <si>
    <t>h3404</t>
  </si>
  <si>
    <t>h3405</t>
  </si>
  <si>
    <t>h3406</t>
  </si>
  <si>
    <t>h3407</t>
  </si>
  <si>
    <t>h3408</t>
  </si>
  <si>
    <t>h3409</t>
  </si>
  <si>
    <t>h3410</t>
  </si>
  <si>
    <t>h3411</t>
  </si>
  <si>
    <t>h3412</t>
  </si>
  <si>
    <t>h3413</t>
  </si>
  <si>
    <t>h3414</t>
  </si>
  <si>
    <t>h3415</t>
  </si>
  <si>
    <t>h3416</t>
  </si>
  <si>
    <t>h3417</t>
  </si>
  <si>
    <t>h3418</t>
  </si>
  <si>
    <t>h3419</t>
  </si>
  <si>
    <t>h3420</t>
  </si>
  <si>
    <t>h3421</t>
  </si>
  <si>
    <t>h3422</t>
  </si>
  <si>
    <t>h3423</t>
  </si>
  <si>
    <t>h3424</t>
  </si>
  <si>
    <t>h3425</t>
  </si>
  <si>
    <t>h3426</t>
  </si>
  <si>
    <t>h3427</t>
  </si>
  <si>
    <t>h3428</t>
  </si>
  <si>
    <t>h3429</t>
  </si>
  <si>
    <t>h3430</t>
  </si>
  <si>
    <t>h3431</t>
  </si>
  <si>
    <t>h3432</t>
  </si>
  <si>
    <t>h3433</t>
  </si>
  <si>
    <t>h3434</t>
  </si>
  <si>
    <t>h3435</t>
  </si>
  <si>
    <t>h3436</t>
  </si>
  <si>
    <t>h3437</t>
  </si>
  <si>
    <t>h3438</t>
  </si>
  <si>
    <t>h3439</t>
  </si>
  <si>
    <t>h3440</t>
  </si>
  <si>
    <t>h3441</t>
  </si>
  <si>
    <t>h3442</t>
  </si>
  <si>
    <t>h3443</t>
  </si>
  <si>
    <t>h3444</t>
  </si>
  <si>
    <t>h3445</t>
  </si>
  <si>
    <t>h3446</t>
  </si>
  <si>
    <t>h3447</t>
  </si>
  <si>
    <t>h3448</t>
  </si>
  <si>
    <t>h3449</t>
  </si>
  <si>
    <t>h3450</t>
  </si>
  <si>
    <t>h3451</t>
  </si>
  <si>
    <t>h3452</t>
  </si>
  <si>
    <t>h3453</t>
  </si>
  <si>
    <t>h3454</t>
  </si>
  <si>
    <t>h3455</t>
  </si>
  <si>
    <t>h3456</t>
  </si>
  <si>
    <t>h3457</t>
  </si>
  <si>
    <t>h3458</t>
  </si>
  <si>
    <t>h3459</t>
  </si>
  <si>
    <t>h3460</t>
  </si>
  <si>
    <t>h3461</t>
  </si>
  <si>
    <t>h3462</t>
  </si>
  <si>
    <t>h3463</t>
  </si>
  <si>
    <t>h3464</t>
  </si>
  <si>
    <t>h3465</t>
  </si>
  <si>
    <t>h3466</t>
  </si>
  <si>
    <t>h3467</t>
  </si>
  <si>
    <t>h3468</t>
  </si>
  <si>
    <t>h3469</t>
  </si>
  <si>
    <t>h3470</t>
  </si>
  <si>
    <t>h3471</t>
  </si>
  <si>
    <t>h3472</t>
  </si>
  <si>
    <t>h3473</t>
  </si>
  <si>
    <t>h3474</t>
  </si>
  <si>
    <t>h3475</t>
  </si>
  <si>
    <t>h3476</t>
  </si>
  <si>
    <t>h3477</t>
  </si>
  <si>
    <t>h3478</t>
  </si>
  <si>
    <t>h3479</t>
  </si>
  <si>
    <t>h3480</t>
  </si>
  <si>
    <t>h3481</t>
  </si>
  <si>
    <t>h3482</t>
  </si>
  <si>
    <t>h3483</t>
  </si>
  <si>
    <t>h3484</t>
  </si>
  <si>
    <t>h3485</t>
  </si>
  <si>
    <t>h3486</t>
  </si>
  <si>
    <t>h3487</t>
  </si>
  <si>
    <t>h3488</t>
  </si>
  <si>
    <t>h3489</t>
  </si>
  <si>
    <t>h3490</t>
  </si>
  <si>
    <t>h3491</t>
  </si>
  <si>
    <t>h3492</t>
  </si>
  <si>
    <t>h3493</t>
  </si>
  <si>
    <t>h3494</t>
  </si>
  <si>
    <t>h3495</t>
  </si>
  <si>
    <t>h3496</t>
  </si>
  <si>
    <t>h3497</t>
  </si>
  <si>
    <t>h3498</t>
  </si>
  <si>
    <t>h3499</t>
  </si>
  <si>
    <t>h3500</t>
  </si>
  <si>
    <t>h3501</t>
  </si>
  <si>
    <t>h3502</t>
  </si>
  <si>
    <t>h3503</t>
  </si>
  <si>
    <t>h3504</t>
  </si>
  <si>
    <t>h3505</t>
  </si>
  <si>
    <t>h3506</t>
  </si>
  <si>
    <t>h3507</t>
  </si>
  <si>
    <t>h3508</t>
  </si>
  <si>
    <t>h3509</t>
  </si>
  <si>
    <t>h3510</t>
  </si>
  <si>
    <t>h3511</t>
  </si>
  <si>
    <t>h3512</t>
  </si>
  <si>
    <t>h3513</t>
  </si>
  <si>
    <t>h3514</t>
  </si>
  <si>
    <t>h3515</t>
  </si>
  <si>
    <t>h3516</t>
  </si>
  <si>
    <t>h3517</t>
  </si>
  <si>
    <t>h3518</t>
  </si>
  <si>
    <t>h3519</t>
  </si>
  <si>
    <t>h3520</t>
  </si>
  <si>
    <t>h3521</t>
  </si>
  <si>
    <t>h3522</t>
  </si>
  <si>
    <t>h3523</t>
  </si>
  <si>
    <t>h3524</t>
  </si>
  <si>
    <t>h3525</t>
  </si>
  <si>
    <t>h3526</t>
  </si>
  <si>
    <t>h3527</t>
  </si>
  <si>
    <t>h3528</t>
  </si>
  <si>
    <t>h3529</t>
  </si>
  <si>
    <t>h3530</t>
  </si>
  <si>
    <t>h3531</t>
  </si>
  <si>
    <t>h3532</t>
  </si>
  <si>
    <t>h3533</t>
  </si>
  <si>
    <t>h3534</t>
  </si>
  <si>
    <t>h3535</t>
  </si>
  <si>
    <t>h3536</t>
  </si>
  <si>
    <t>h3537</t>
  </si>
  <si>
    <t>h3538</t>
  </si>
  <si>
    <t>h3539</t>
  </si>
  <si>
    <t>h3540</t>
  </si>
  <si>
    <t>h3541</t>
  </si>
  <si>
    <t>h3542</t>
  </si>
  <si>
    <t>h3543</t>
  </si>
  <si>
    <t>h3544</t>
  </si>
  <si>
    <t>h3545</t>
  </si>
  <si>
    <t>h3546</t>
  </si>
  <si>
    <t>h3547</t>
  </si>
  <si>
    <t>h3548</t>
  </si>
  <si>
    <t>h3549</t>
  </si>
  <si>
    <t>h3550</t>
  </si>
  <si>
    <t>h3551</t>
  </si>
  <si>
    <t>h3552</t>
  </si>
  <si>
    <t>h3553</t>
  </si>
  <si>
    <t>h3554</t>
  </si>
  <si>
    <t>h3555</t>
  </si>
  <si>
    <t>h3556</t>
  </si>
  <si>
    <t>h3557</t>
  </si>
  <si>
    <t>h3558</t>
  </si>
  <si>
    <t>h3559</t>
  </si>
  <si>
    <t>h3560</t>
  </si>
  <si>
    <t>h3561</t>
  </si>
  <si>
    <t>h3562</t>
  </si>
  <si>
    <t>h3563</t>
  </si>
  <si>
    <t>h3564</t>
  </si>
  <si>
    <t>h3565</t>
  </si>
  <si>
    <t>h3566</t>
  </si>
  <si>
    <t>h3567</t>
  </si>
  <si>
    <t>h3568</t>
  </si>
  <si>
    <t>h3569</t>
  </si>
  <si>
    <t>h3570</t>
  </si>
  <si>
    <t>h3571</t>
  </si>
  <si>
    <t>h3572</t>
  </si>
  <si>
    <t>h3573</t>
  </si>
  <si>
    <t>h3574</t>
  </si>
  <si>
    <t>h3575</t>
  </si>
  <si>
    <t>h3576</t>
  </si>
  <si>
    <t>h3577</t>
  </si>
  <si>
    <t>h3578</t>
  </si>
  <si>
    <t>h3579</t>
  </si>
  <si>
    <t>h3580</t>
  </si>
  <si>
    <t>h3581</t>
  </si>
  <si>
    <t>h3582</t>
  </si>
  <si>
    <t>h3583</t>
  </si>
  <si>
    <t>h3584</t>
  </si>
  <si>
    <t>h3585</t>
  </si>
  <si>
    <t>h3586</t>
  </si>
  <si>
    <t>h3587</t>
  </si>
  <si>
    <t>h3588</t>
  </si>
  <si>
    <t>h3589</t>
  </si>
  <si>
    <t>h3590</t>
  </si>
  <si>
    <t>h3591</t>
  </si>
  <si>
    <t>h3592</t>
  </si>
  <si>
    <t>h3593</t>
  </si>
  <si>
    <t>h3594</t>
  </si>
  <si>
    <t>h3595</t>
  </si>
  <si>
    <t>h3596</t>
  </si>
  <si>
    <t>h3597</t>
  </si>
  <si>
    <t>h3598</t>
  </si>
  <si>
    <t>h3599</t>
  </si>
  <si>
    <t>h3600</t>
  </si>
  <si>
    <t>h3601</t>
  </si>
  <si>
    <t>h3602</t>
  </si>
  <si>
    <t>h3603</t>
  </si>
  <si>
    <t>h3604</t>
  </si>
  <si>
    <t>h3605</t>
  </si>
  <si>
    <t>h3606</t>
  </si>
  <si>
    <t>h3607</t>
  </si>
  <si>
    <t>h3608</t>
  </si>
  <si>
    <t>h3609</t>
  </si>
  <si>
    <t>h3610</t>
  </si>
  <si>
    <t>h3611</t>
  </si>
  <si>
    <t>h3612</t>
  </si>
  <si>
    <t>h3613</t>
  </si>
  <si>
    <t>h3614</t>
  </si>
  <si>
    <t>h3615</t>
  </si>
  <si>
    <t>h3616</t>
  </si>
  <si>
    <t>h3617</t>
  </si>
  <si>
    <t>h3618</t>
  </si>
  <si>
    <t>h3619</t>
  </si>
  <si>
    <t>h3620</t>
  </si>
  <si>
    <t>h3621</t>
  </si>
  <si>
    <t>h3622</t>
  </si>
  <si>
    <t>h3623</t>
  </si>
  <si>
    <t>h3624</t>
  </si>
  <si>
    <t>h3625</t>
  </si>
  <si>
    <t>h3626</t>
  </si>
  <si>
    <t>h3627</t>
  </si>
  <si>
    <t>h3628</t>
  </si>
  <si>
    <t>h3629</t>
  </si>
  <si>
    <t>h3630</t>
  </si>
  <si>
    <t>h3631</t>
  </si>
  <si>
    <t>h3632</t>
  </si>
  <si>
    <t>h3633</t>
  </si>
  <si>
    <t>h3634</t>
  </si>
  <si>
    <t>h3635</t>
  </si>
  <si>
    <t>h3636</t>
  </si>
  <si>
    <t>h3637</t>
  </si>
  <si>
    <t>h3638</t>
  </si>
  <si>
    <t>h3639</t>
  </si>
  <si>
    <t>h3640</t>
  </si>
  <si>
    <t>h3641</t>
  </si>
  <si>
    <t>h3642</t>
  </si>
  <si>
    <t>h3643</t>
  </si>
  <si>
    <t>h3644</t>
  </si>
  <si>
    <t>h3645</t>
  </si>
  <si>
    <t>h3646</t>
  </si>
  <si>
    <t>h3647</t>
  </si>
  <si>
    <t>h3648</t>
  </si>
  <si>
    <t>h3649</t>
  </si>
  <si>
    <t>h3650</t>
  </si>
  <si>
    <t>h3651</t>
  </si>
  <si>
    <t>h3652</t>
  </si>
  <si>
    <t>h3653</t>
  </si>
  <si>
    <t>h3654</t>
  </si>
  <si>
    <t>h3655</t>
  </si>
  <si>
    <t>h3656</t>
  </si>
  <si>
    <t>h3657</t>
  </si>
  <si>
    <t>h3658</t>
  </si>
  <si>
    <t>h3659</t>
  </si>
  <si>
    <t>h3660</t>
  </si>
  <si>
    <t>h3661</t>
  </si>
  <si>
    <t>h3662</t>
  </si>
  <si>
    <t>h3663</t>
  </si>
  <si>
    <t>h3664</t>
  </si>
  <si>
    <t>h3665</t>
  </si>
  <si>
    <t>h3666</t>
  </si>
  <si>
    <t>h3667</t>
  </si>
  <si>
    <t>h3668</t>
  </si>
  <si>
    <t>h3669</t>
  </si>
  <si>
    <t>h3670</t>
  </si>
  <si>
    <t>h3671</t>
  </si>
  <si>
    <t>h3672</t>
  </si>
  <si>
    <t>h3673</t>
  </si>
  <si>
    <t>h3674</t>
  </si>
  <si>
    <t>h3675</t>
  </si>
  <si>
    <t>h3676</t>
  </si>
  <si>
    <t>h3677</t>
  </si>
  <si>
    <t>h3678</t>
  </si>
  <si>
    <t>h3679</t>
  </si>
  <si>
    <t>h3680</t>
  </si>
  <si>
    <t>h3681</t>
  </si>
  <si>
    <t>h3682</t>
  </si>
  <si>
    <t>h3683</t>
  </si>
  <si>
    <t>h3684</t>
  </si>
  <si>
    <t>h3685</t>
  </si>
  <si>
    <t>h3686</t>
  </si>
  <si>
    <t>h3687</t>
  </si>
  <si>
    <t>h3688</t>
  </si>
  <si>
    <t>h3689</t>
  </si>
  <si>
    <t>h3690</t>
  </si>
  <si>
    <t>h3691</t>
  </si>
  <si>
    <t>h3692</t>
  </si>
  <si>
    <t>h3693</t>
  </si>
  <si>
    <t>h3694</t>
  </si>
  <si>
    <t>h3695</t>
  </si>
  <si>
    <t>h3696</t>
  </si>
  <si>
    <t>h3697</t>
  </si>
  <si>
    <t>h3698</t>
  </si>
  <si>
    <t>h3699</t>
  </si>
  <si>
    <t>h3700</t>
  </si>
  <si>
    <t>h3701</t>
  </si>
  <si>
    <t>h3702</t>
  </si>
  <si>
    <t>h3703</t>
  </si>
  <si>
    <t>h3704</t>
  </si>
  <si>
    <t>h3705</t>
  </si>
  <si>
    <t>h3706</t>
  </si>
  <si>
    <t>h3707</t>
  </si>
  <si>
    <t>h3708</t>
  </si>
  <si>
    <t>h3709</t>
  </si>
  <si>
    <t>h3710</t>
  </si>
  <si>
    <t>h3711</t>
  </si>
  <si>
    <t>h3712</t>
  </si>
  <si>
    <t>h3713</t>
  </si>
  <si>
    <t>h3714</t>
  </si>
  <si>
    <t>h3715</t>
  </si>
  <si>
    <t>h3716</t>
  </si>
  <si>
    <t>h3717</t>
  </si>
  <si>
    <t>h3718</t>
  </si>
  <si>
    <t>h3719</t>
  </si>
  <si>
    <t>h3720</t>
  </si>
  <si>
    <t>h3721</t>
  </si>
  <si>
    <t>h3722</t>
  </si>
  <si>
    <t>h3723</t>
  </si>
  <si>
    <t>h3724</t>
  </si>
  <si>
    <t>h3725</t>
  </si>
  <si>
    <t>h3726</t>
  </si>
  <si>
    <t>h3727</t>
  </si>
  <si>
    <t>h3728</t>
  </si>
  <si>
    <t>h3729</t>
  </si>
  <si>
    <t>h3730</t>
  </si>
  <si>
    <t>h3731</t>
  </si>
  <si>
    <t>h3732</t>
  </si>
  <si>
    <t>h3733</t>
  </si>
  <si>
    <t>h3734</t>
  </si>
  <si>
    <t>h3735</t>
  </si>
  <si>
    <t>h3736</t>
  </si>
  <si>
    <t>h3737</t>
  </si>
  <si>
    <t>h3738</t>
  </si>
  <si>
    <t>h3739</t>
  </si>
  <si>
    <t>h3740</t>
  </si>
  <si>
    <t>h3741</t>
  </si>
  <si>
    <t>h3742</t>
  </si>
  <si>
    <t>h3743</t>
  </si>
  <si>
    <t>h3744</t>
  </si>
  <si>
    <t>h3745</t>
  </si>
  <si>
    <t>h3746</t>
  </si>
  <si>
    <t>h3747</t>
  </si>
  <si>
    <t>h3748</t>
  </si>
  <si>
    <t>h3749</t>
  </si>
  <si>
    <t>h3750</t>
  </si>
  <si>
    <t>h3751</t>
  </si>
  <si>
    <t>h3752</t>
  </si>
  <si>
    <t>h3753</t>
  </si>
  <si>
    <t>h3754</t>
  </si>
  <si>
    <t>h3755</t>
  </si>
  <si>
    <t>h3756</t>
  </si>
  <si>
    <t>h3757</t>
  </si>
  <si>
    <t>h3758</t>
  </si>
  <si>
    <t>h3759</t>
  </si>
  <si>
    <t>h3760</t>
  </si>
  <si>
    <t>h3761</t>
  </si>
  <si>
    <t>h3762</t>
  </si>
  <si>
    <t>h3763</t>
  </si>
  <si>
    <t>h3764</t>
  </si>
  <si>
    <t>h3765</t>
  </si>
  <si>
    <t>h3766</t>
  </si>
  <si>
    <t>h3767</t>
  </si>
  <si>
    <t>h3768</t>
  </si>
  <si>
    <t>h3769</t>
  </si>
  <si>
    <t>h3770</t>
  </si>
  <si>
    <t>h3771</t>
  </si>
  <si>
    <t>h3772</t>
  </si>
  <si>
    <t>h3773</t>
  </si>
  <si>
    <t>h3774</t>
  </si>
  <si>
    <t>h3775</t>
  </si>
  <si>
    <t>h3776</t>
  </si>
  <si>
    <t>h3777</t>
  </si>
  <si>
    <t>h3778</t>
  </si>
  <si>
    <t>h3779</t>
  </si>
  <si>
    <t>h3780</t>
  </si>
  <si>
    <t>h3781</t>
  </si>
  <si>
    <t>h3782</t>
  </si>
  <si>
    <t>h3783</t>
  </si>
  <si>
    <t>h3784</t>
  </si>
  <si>
    <t>h3785</t>
  </si>
  <si>
    <t>h3786</t>
  </si>
  <si>
    <t>h3787</t>
  </si>
  <si>
    <t>h3788</t>
  </si>
  <si>
    <t>h3789</t>
  </si>
  <si>
    <t>h3790</t>
  </si>
  <si>
    <t>h3791</t>
  </si>
  <si>
    <t>h3792</t>
  </si>
  <si>
    <t>h3793</t>
  </si>
  <si>
    <t>h3794</t>
  </si>
  <si>
    <t>h3795</t>
  </si>
  <si>
    <t>h3796</t>
  </si>
  <si>
    <t>h3797</t>
  </si>
  <si>
    <t>h3798</t>
  </si>
  <si>
    <t>h3799</t>
  </si>
  <si>
    <t>h3800</t>
  </si>
  <si>
    <t>h3801</t>
  </si>
  <si>
    <t>h3802</t>
  </si>
  <si>
    <t>h3803</t>
  </si>
  <si>
    <t>h3804</t>
  </si>
  <si>
    <t>h3805</t>
  </si>
  <si>
    <t>h3806</t>
  </si>
  <si>
    <t>h3807</t>
  </si>
  <si>
    <t>h3808</t>
  </si>
  <si>
    <t>h3809</t>
  </si>
  <si>
    <t>h3810</t>
  </si>
  <si>
    <t>h3811</t>
  </si>
  <si>
    <t>h3812</t>
  </si>
  <si>
    <t>h3813</t>
  </si>
  <si>
    <t>h3814</t>
  </si>
  <si>
    <t>h3815</t>
  </si>
  <si>
    <t>h3816</t>
  </si>
  <si>
    <t>h3817</t>
  </si>
  <si>
    <t>h3818</t>
  </si>
  <si>
    <t>h3819</t>
  </si>
  <si>
    <t>h3820</t>
  </si>
  <si>
    <t>h3821</t>
  </si>
  <si>
    <t>h3822</t>
  </si>
  <si>
    <t>h3823</t>
  </si>
  <si>
    <t>h3824</t>
  </si>
  <si>
    <t>h3825</t>
  </si>
  <si>
    <t>h3826</t>
  </si>
  <si>
    <t>h3827</t>
  </si>
  <si>
    <t>h3828</t>
  </si>
  <si>
    <t>h3829</t>
  </si>
  <si>
    <t>h3830</t>
  </si>
  <si>
    <t>h3831</t>
  </si>
  <si>
    <t>h3832</t>
  </si>
  <si>
    <t>h3833</t>
  </si>
  <si>
    <t>h3834</t>
  </si>
  <si>
    <t>h3835</t>
  </si>
  <si>
    <t>h3836</t>
  </si>
  <si>
    <t>h3837</t>
  </si>
  <si>
    <t>h3838</t>
  </si>
  <si>
    <t>h3839</t>
  </si>
  <si>
    <t>h3840</t>
  </si>
  <si>
    <t>h3841</t>
  </si>
  <si>
    <t>h3842</t>
  </si>
  <si>
    <t>h3843</t>
  </si>
  <si>
    <t>h3844</t>
  </si>
  <si>
    <t>h3845</t>
  </si>
  <si>
    <t>h3846</t>
  </si>
  <si>
    <t>h3847</t>
  </si>
  <si>
    <t>h3848</t>
  </si>
  <si>
    <t>h3849</t>
  </si>
  <si>
    <t>h3850</t>
  </si>
  <si>
    <t>h3851</t>
  </si>
  <si>
    <t>h3852</t>
  </si>
  <si>
    <t>h3853</t>
  </si>
  <si>
    <t>h3854</t>
  </si>
  <si>
    <t>h3855</t>
  </si>
  <si>
    <t>h3856</t>
  </si>
  <si>
    <t>h3857</t>
  </si>
  <si>
    <t>h3858</t>
  </si>
  <si>
    <t>h3859</t>
  </si>
  <si>
    <t>h3860</t>
  </si>
  <si>
    <t>h3861</t>
  </si>
  <si>
    <t>h3862</t>
  </si>
  <si>
    <t>h3863</t>
  </si>
  <si>
    <t>h3864</t>
  </si>
  <si>
    <t>h3865</t>
  </si>
  <si>
    <t>h3866</t>
  </si>
  <si>
    <t>h3867</t>
  </si>
  <si>
    <t>h3868</t>
  </si>
  <si>
    <t>h3869</t>
  </si>
  <si>
    <t>h3870</t>
  </si>
  <si>
    <t>h3871</t>
  </si>
  <si>
    <t>h3872</t>
  </si>
  <si>
    <t>h3873</t>
  </si>
  <si>
    <t>h3874</t>
  </si>
  <si>
    <t>h3875</t>
  </si>
  <si>
    <t>h3876</t>
  </si>
  <si>
    <t>h3877</t>
  </si>
  <si>
    <t>h3878</t>
  </si>
  <si>
    <t>h3879</t>
  </si>
  <si>
    <t>h3880</t>
  </si>
  <si>
    <t>h3881</t>
  </si>
  <si>
    <t>h3882</t>
  </si>
  <si>
    <t>h3883</t>
  </si>
  <si>
    <t>h3884</t>
  </si>
  <si>
    <t>h3885</t>
  </si>
  <si>
    <t>h3886</t>
  </si>
  <si>
    <t>h3887</t>
  </si>
  <si>
    <t>h3888</t>
  </si>
  <si>
    <t>h3889</t>
  </si>
  <si>
    <t>h3890</t>
  </si>
  <si>
    <t>h3891</t>
  </si>
  <si>
    <t>h3892</t>
  </si>
  <si>
    <t>h3893</t>
  </si>
  <si>
    <t>h3894</t>
  </si>
  <si>
    <t>h3895</t>
  </si>
  <si>
    <t>h3896</t>
  </si>
  <si>
    <t>h3897</t>
  </si>
  <si>
    <t>h3898</t>
  </si>
  <si>
    <t>h3899</t>
  </si>
  <si>
    <t>h3900</t>
  </si>
  <si>
    <t>h3901</t>
  </si>
  <si>
    <t>h3902</t>
  </si>
  <si>
    <t>h3903</t>
  </si>
  <si>
    <t>h3904</t>
  </si>
  <si>
    <t>h3905</t>
  </si>
  <si>
    <t>h3906</t>
  </si>
  <si>
    <t>h3907</t>
  </si>
  <si>
    <t>h3908</t>
  </si>
  <si>
    <t>h3909</t>
  </si>
  <si>
    <t>h3910</t>
  </si>
  <si>
    <t>h3911</t>
  </si>
  <si>
    <t>h3912</t>
  </si>
  <si>
    <t>h3913</t>
  </si>
  <si>
    <t>h3914</t>
  </si>
  <si>
    <t>h3915</t>
  </si>
  <si>
    <t>h3916</t>
  </si>
  <si>
    <t>h3917</t>
  </si>
  <si>
    <t>h3918</t>
  </si>
  <si>
    <t>h3919</t>
  </si>
  <si>
    <t>h3920</t>
  </si>
  <si>
    <t>h3921</t>
  </si>
  <si>
    <t>h3922</t>
  </si>
  <si>
    <t>h3923</t>
  </si>
  <si>
    <t>h3924</t>
  </si>
  <si>
    <t>h3925</t>
  </si>
  <si>
    <t>h3926</t>
  </si>
  <si>
    <t>h3927</t>
  </si>
  <si>
    <t>h3928</t>
  </si>
  <si>
    <t>h3929</t>
  </si>
  <si>
    <t>h3930</t>
  </si>
  <si>
    <t>h3931</t>
  </si>
  <si>
    <t>h3932</t>
  </si>
  <si>
    <t>h3933</t>
  </si>
  <si>
    <t>h3934</t>
  </si>
  <si>
    <t>h3935</t>
  </si>
  <si>
    <t>h3936</t>
  </si>
  <si>
    <t>h3937</t>
  </si>
  <si>
    <t>h3938</t>
  </si>
  <si>
    <t>h3939</t>
  </si>
  <si>
    <t>h3940</t>
  </si>
  <si>
    <t>h3941</t>
  </si>
  <si>
    <t>h3942</t>
  </si>
  <si>
    <t>h3943</t>
  </si>
  <si>
    <t>h3944</t>
  </si>
  <si>
    <t>h3945</t>
  </si>
  <si>
    <t>h3946</t>
  </si>
  <si>
    <t>h3947</t>
  </si>
  <si>
    <t>h3948</t>
  </si>
  <si>
    <t>h3949</t>
  </si>
  <si>
    <t>h3950</t>
  </si>
  <si>
    <t>h3951</t>
  </si>
  <si>
    <t>h3952</t>
  </si>
  <si>
    <t>h3953</t>
  </si>
  <si>
    <t>h3954</t>
  </si>
  <si>
    <t>h3955</t>
  </si>
  <si>
    <t>h3956</t>
  </si>
  <si>
    <t>h3957</t>
  </si>
  <si>
    <t>h3958</t>
  </si>
  <si>
    <t>h3959</t>
  </si>
  <si>
    <t>h3960</t>
  </si>
  <si>
    <t>h3961</t>
  </si>
  <si>
    <t>h3962</t>
  </si>
  <si>
    <t>h3963</t>
  </si>
  <si>
    <t>h3964</t>
  </si>
  <si>
    <t>h3965</t>
  </si>
  <si>
    <t>h3966</t>
  </si>
  <si>
    <t>h3967</t>
  </si>
  <si>
    <t>h3968</t>
  </si>
  <si>
    <t>h3969</t>
  </si>
  <si>
    <t>h3970</t>
  </si>
  <si>
    <t>h3971</t>
  </si>
  <si>
    <t>h3972</t>
  </si>
  <si>
    <t>h3973</t>
  </si>
  <si>
    <t>h3974</t>
  </si>
  <si>
    <t>h3975</t>
  </si>
  <si>
    <t>h3976</t>
  </si>
  <si>
    <t>h3977</t>
  </si>
  <si>
    <t>h3978</t>
  </si>
  <si>
    <t>h3979</t>
  </si>
  <si>
    <t>h3980</t>
  </si>
  <si>
    <t>h3981</t>
  </si>
  <si>
    <t>h3982</t>
  </si>
  <si>
    <t>h3983</t>
  </si>
  <si>
    <t>h3984</t>
  </si>
  <si>
    <t>h3985</t>
  </si>
  <si>
    <t>h3986</t>
  </si>
  <si>
    <t>h3987</t>
  </si>
  <si>
    <t>h3988</t>
  </si>
  <si>
    <t>h3989</t>
  </si>
  <si>
    <t>h3990</t>
  </si>
  <si>
    <t>h3991</t>
  </si>
  <si>
    <t>h3992</t>
  </si>
  <si>
    <t>h3993</t>
  </si>
  <si>
    <t>h3994</t>
  </si>
  <si>
    <t>h3995</t>
  </si>
  <si>
    <t>h3996</t>
  </si>
  <si>
    <t>h3997</t>
  </si>
  <si>
    <t>h3998</t>
  </si>
  <si>
    <t>h3999</t>
  </si>
  <si>
    <t>h4000</t>
  </si>
  <si>
    <t>h4001</t>
  </si>
  <si>
    <t>h4002</t>
  </si>
  <si>
    <t>h4003</t>
  </si>
  <si>
    <t>h4004</t>
  </si>
  <si>
    <t>h4005</t>
  </si>
  <si>
    <t>h4006</t>
  </si>
  <si>
    <t>h4007</t>
  </si>
  <si>
    <t>h4008</t>
  </si>
  <si>
    <t>h4009</t>
  </si>
  <si>
    <t>h4010</t>
  </si>
  <si>
    <t>h4011</t>
  </si>
  <si>
    <t>h4012</t>
  </si>
  <si>
    <t>h4013</t>
  </si>
  <si>
    <t>h4014</t>
  </si>
  <si>
    <t>h4015</t>
  </si>
  <si>
    <t>h4016</t>
  </si>
  <si>
    <t>h4017</t>
  </si>
  <si>
    <t>h4018</t>
  </si>
  <si>
    <t>h4019</t>
  </si>
  <si>
    <t>h4020</t>
  </si>
  <si>
    <t>h4021</t>
  </si>
  <si>
    <t>h4022</t>
  </si>
  <si>
    <t>h4023</t>
  </si>
  <si>
    <t>h4024</t>
  </si>
  <si>
    <t>h4025</t>
  </si>
  <si>
    <t>h4026</t>
  </si>
  <si>
    <t>h4027</t>
  </si>
  <si>
    <t>h4028</t>
  </si>
  <si>
    <t>h4029</t>
  </si>
  <si>
    <t>h4030</t>
  </si>
  <si>
    <t>h4031</t>
  </si>
  <si>
    <t>h4032</t>
  </si>
  <si>
    <t>h4033</t>
  </si>
  <si>
    <t>h4034</t>
  </si>
  <si>
    <t>h4035</t>
  </si>
  <si>
    <t>h4036</t>
  </si>
  <si>
    <t>h4037</t>
  </si>
  <si>
    <t>h4038</t>
  </si>
  <si>
    <t>h4039</t>
  </si>
  <si>
    <t>h4040</t>
  </si>
  <si>
    <t>h4041</t>
  </si>
  <si>
    <t>h4042</t>
  </si>
  <si>
    <t>h4043</t>
  </si>
  <si>
    <t>h4044</t>
  </si>
  <si>
    <t>h4045</t>
  </si>
  <si>
    <t>h4046</t>
  </si>
  <si>
    <t>h4047</t>
  </si>
  <si>
    <t>h4048</t>
  </si>
  <si>
    <t>h4049</t>
  </si>
  <si>
    <t>h4050</t>
  </si>
  <si>
    <t>h4051</t>
  </si>
  <si>
    <t>h4052</t>
  </si>
  <si>
    <t>h4053</t>
  </si>
  <si>
    <t>h4054</t>
  </si>
  <si>
    <t>h4055</t>
  </si>
  <si>
    <t>h4056</t>
  </si>
  <si>
    <t>h4057</t>
  </si>
  <si>
    <t>h4058</t>
  </si>
  <si>
    <t>h4059</t>
  </si>
  <si>
    <t>h4060</t>
  </si>
  <si>
    <t>h4061</t>
  </si>
  <si>
    <t>h4062</t>
  </si>
  <si>
    <t>h4063</t>
  </si>
  <si>
    <t>h4064</t>
  </si>
  <si>
    <t>h4065</t>
  </si>
  <si>
    <t>h4066</t>
  </si>
  <si>
    <t>h4067</t>
  </si>
  <si>
    <t>h4068</t>
  </si>
  <si>
    <t>h4069</t>
  </si>
  <si>
    <t>h4070</t>
  </si>
  <si>
    <t>h4071</t>
  </si>
  <si>
    <t>h4072</t>
  </si>
  <si>
    <t>h4073</t>
  </si>
  <si>
    <t>h4074</t>
  </si>
  <si>
    <t>h4075</t>
  </si>
  <si>
    <t>h4076</t>
  </si>
  <si>
    <t>h4077</t>
  </si>
  <si>
    <t>h4078</t>
  </si>
  <si>
    <t>h4079</t>
  </si>
  <si>
    <t>h4080</t>
  </si>
  <si>
    <t>h4081</t>
  </si>
  <si>
    <t>h4082</t>
  </si>
  <si>
    <t>h4083</t>
  </si>
  <si>
    <t>h4084</t>
  </si>
  <si>
    <t>h4085</t>
  </si>
  <si>
    <t>h4086</t>
  </si>
  <si>
    <t>h4087</t>
  </si>
  <si>
    <t>h4088</t>
  </si>
  <si>
    <t>h4089</t>
  </si>
  <si>
    <t>h4090</t>
  </si>
  <si>
    <t>h4091</t>
  </si>
  <si>
    <t>h4092</t>
  </si>
  <si>
    <t>h4093</t>
  </si>
  <si>
    <t>h4094</t>
  </si>
  <si>
    <t>h4095</t>
  </si>
  <si>
    <t>h4096</t>
  </si>
  <si>
    <t>h4097</t>
  </si>
  <si>
    <t>h4098</t>
  </si>
  <si>
    <t>h4099</t>
  </si>
  <si>
    <t>h4100</t>
  </si>
  <si>
    <t>h4101</t>
  </si>
  <si>
    <t>h4102</t>
  </si>
  <si>
    <t>h4103</t>
  </si>
  <si>
    <t>h4104</t>
  </si>
  <si>
    <t>h4105</t>
  </si>
  <si>
    <t>h4106</t>
  </si>
  <si>
    <t>h4107</t>
  </si>
  <si>
    <t>h4108</t>
  </si>
  <si>
    <t>h4109</t>
  </si>
  <si>
    <t>h4110</t>
  </si>
  <si>
    <t>h4111</t>
  </si>
  <si>
    <t>h4112</t>
  </si>
  <si>
    <t>h4113</t>
  </si>
  <si>
    <t>h4114</t>
  </si>
  <si>
    <t>h4115</t>
  </si>
  <si>
    <t>h4116</t>
  </si>
  <si>
    <t>h4117</t>
  </si>
  <si>
    <t>h4118</t>
  </si>
  <si>
    <t>h4119</t>
  </si>
  <si>
    <t>h4120</t>
  </si>
  <si>
    <t>h4121</t>
  </si>
  <si>
    <t>h4122</t>
  </si>
  <si>
    <t>h4123</t>
  </si>
  <si>
    <t>h4124</t>
  </si>
  <si>
    <t>h4125</t>
  </si>
  <si>
    <t>h4126</t>
  </si>
  <si>
    <t>h4127</t>
  </si>
  <si>
    <t>h4128</t>
  </si>
  <si>
    <t>h4129</t>
  </si>
  <si>
    <t>h4130</t>
  </si>
  <si>
    <t>h4131</t>
  </si>
  <si>
    <t>h4132</t>
  </si>
  <si>
    <t>h4133</t>
  </si>
  <si>
    <t>h4134</t>
  </si>
  <si>
    <t>h4135</t>
  </si>
  <si>
    <t>h4136</t>
  </si>
  <si>
    <t>h4137</t>
  </si>
  <si>
    <t>h4138</t>
  </si>
  <si>
    <t>h4139</t>
  </si>
  <si>
    <t>h4140</t>
  </si>
  <si>
    <t>h4141</t>
  </si>
  <si>
    <t>h4142</t>
  </si>
  <si>
    <t>h4143</t>
  </si>
  <si>
    <t>h4144</t>
  </si>
  <si>
    <t>h4145</t>
  </si>
  <si>
    <t>h4146</t>
  </si>
  <si>
    <t>h4147</t>
  </si>
  <si>
    <t>h4148</t>
  </si>
  <si>
    <t>h4149</t>
  </si>
  <si>
    <t>h4150</t>
  </si>
  <si>
    <t>h4151</t>
  </si>
  <si>
    <t>h4152</t>
  </si>
  <si>
    <t>h4153</t>
  </si>
  <si>
    <t>h4154</t>
  </si>
  <si>
    <t>h4155</t>
  </si>
  <si>
    <t>h4156</t>
  </si>
  <si>
    <t>h4157</t>
  </si>
  <si>
    <t>h4158</t>
  </si>
  <si>
    <t>h4159</t>
  </si>
  <si>
    <t>h4160</t>
  </si>
  <si>
    <t>h4161</t>
  </si>
  <si>
    <t>h4162</t>
  </si>
  <si>
    <t>h4163</t>
  </si>
  <si>
    <t>h4164</t>
  </si>
  <si>
    <t>h4165</t>
  </si>
  <si>
    <t>h4166</t>
  </si>
  <si>
    <t>h4167</t>
  </si>
  <si>
    <t>h4168</t>
  </si>
  <si>
    <t>h4169</t>
  </si>
  <si>
    <t>h4170</t>
  </si>
  <si>
    <t>h4171</t>
  </si>
  <si>
    <t>h4172</t>
  </si>
  <si>
    <t>h4173</t>
  </si>
  <si>
    <t>h4174</t>
  </si>
  <si>
    <t>h4175</t>
  </si>
  <si>
    <t>h4176</t>
  </si>
  <si>
    <t>h4177</t>
  </si>
  <si>
    <t>h4178</t>
  </si>
  <si>
    <t>h4179</t>
  </si>
  <si>
    <t>h4180</t>
  </si>
  <si>
    <t>h4181</t>
  </si>
  <si>
    <t>h4182</t>
  </si>
  <si>
    <t>h4183</t>
  </si>
  <si>
    <t>h4184</t>
  </si>
  <si>
    <t>h4185</t>
  </si>
  <si>
    <t>h4186</t>
  </si>
  <si>
    <t>h4187</t>
  </si>
  <si>
    <t>h4188</t>
  </si>
  <si>
    <t>h4189</t>
  </si>
  <si>
    <t>h4190</t>
  </si>
  <si>
    <t>h4191</t>
  </si>
  <si>
    <t>h4192</t>
  </si>
  <si>
    <t>h4193</t>
  </si>
  <si>
    <t>h4194</t>
  </si>
  <si>
    <t>h4195</t>
  </si>
  <si>
    <t>h4196</t>
  </si>
  <si>
    <t>h4197</t>
  </si>
  <si>
    <t>h4198</t>
  </si>
  <si>
    <t>h4199</t>
  </si>
  <si>
    <t>h4200</t>
  </si>
  <si>
    <t>h4201</t>
  </si>
  <si>
    <t>h4202</t>
  </si>
  <si>
    <t>h4203</t>
  </si>
  <si>
    <t>h4204</t>
  </si>
  <si>
    <t>h4205</t>
  </si>
  <si>
    <t>h4206</t>
  </si>
  <si>
    <t>h4207</t>
  </si>
  <si>
    <t>h4208</t>
  </si>
  <si>
    <t>h4209</t>
  </si>
  <si>
    <t>h4210</t>
  </si>
  <si>
    <t>h4211</t>
  </si>
  <si>
    <t>h4212</t>
  </si>
  <si>
    <t>h4213</t>
  </si>
  <si>
    <t>h4214</t>
  </si>
  <si>
    <t>h4215</t>
  </si>
  <si>
    <t>h4216</t>
  </si>
  <si>
    <t>h4217</t>
  </si>
  <si>
    <t>h4218</t>
  </si>
  <si>
    <t>h4219</t>
  </si>
  <si>
    <t>h4220</t>
  </si>
  <si>
    <t>h4221</t>
  </si>
  <si>
    <t>h4222</t>
  </si>
  <si>
    <t>h4223</t>
  </si>
  <si>
    <t>h4224</t>
  </si>
  <si>
    <t>h4225</t>
  </si>
  <si>
    <t>h4226</t>
  </si>
  <si>
    <t>h4227</t>
  </si>
  <si>
    <t>h4228</t>
  </si>
  <si>
    <t>h4229</t>
  </si>
  <si>
    <t>h4230</t>
  </si>
  <si>
    <t>h4231</t>
  </si>
  <si>
    <t>h4232</t>
  </si>
  <si>
    <t>h4233</t>
  </si>
  <si>
    <t>h4234</t>
  </si>
  <si>
    <t>h4235</t>
  </si>
  <si>
    <t>h4236</t>
  </si>
  <si>
    <t>h4237</t>
  </si>
  <si>
    <t>h4238</t>
  </si>
  <si>
    <t>h4239</t>
  </si>
  <si>
    <t>h4240</t>
  </si>
  <si>
    <t>h4241</t>
  </si>
  <si>
    <t>h4242</t>
  </si>
  <si>
    <t>h4243</t>
  </si>
  <si>
    <t>h4244</t>
  </si>
  <si>
    <t>h4245</t>
  </si>
  <si>
    <t>h4246</t>
  </si>
  <si>
    <t>h4247</t>
  </si>
  <si>
    <t>h4248</t>
  </si>
  <si>
    <t>h4249</t>
  </si>
  <si>
    <t>h4250</t>
  </si>
  <si>
    <t>h4251</t>
  </si>
  <si>
    <t>h4252</t>
  </si>
  <si>
    <t>h4253</t>
  </si>
  <si>
    <t>h4254</t>
  </si>
  <si>
    <t>h4255</t>
  </si>
  <si>
    <t>h4256</t>
  </si>
  <si>
    <t>h4257</t>
  </si>
  <si>
    <t>h4258</t>
  </si>
  <si>
    <t>h4259</t>
  </si>
  <si>
    <t>h4260</t>
  </si>
  <si>
    <t>h4261</t>
  </si>
  <si>
    <t>h4262</t>
  </si>
  <si>
    <t>h4263</t>
  </si>
  <si>
    <t>h4264</t>
  </si>
  <si>
    <t>h4265</t>
  </si>
  <si>
    <t>h4266</t>
  </si>
  <si>
    <t>h4267</t>
  </si>
  <si>
    <t>h4268</t>
  </si>
  <si>
    <t>h4269</t>
  </si>
  <si>
    <t>h4270</t>
  </si>
  <si>
    <t>h4271</t>
  </si>
  <si>
    <t>h4272</t>
  </si>
  <si>
    <t>h4273</t>
  </si>
  <si>
    <t>h4274</t>
  </si>
  <si>
    <t>h4275</t>
  </si>
  <si>
    <t>h4276</t>
  </si>
  <si>
    <t>h4277</t>
  </si>
  <si>
    <t>h4278</t>
  </si>
  <si>
    <t>h4279</t>
  </si>
  <si>
    <t>h4280</t>
  </si>
  <si>
    <t>h4281</t>
  </si>
  <si>
    <t>h4282</t>
  </si>
  <si>
    <t>h4283</t>
  </si>
  <si>
    <t>h4284</t>
  </si>
  <si>
    <t>h4285</t>
  </si>
  <si>
    <t>h4286</t>
  </si>
  <si>
    <t>h4287</t>
  </si>
  <si>
    <t>h4288</t>
  </si>
  <si>
    <t>h4289</t>
  </si>
  <si>
    <t>h4290</t>
  </si>
  <si>
    <t>h4291</t>
  </si>
  <si>
    <t>h4292</t>
  </si>
  <si>
    <t>h4293</t>
  </si>
  <si>
    <t>h4294</t>
  </si>
  <si>
    <t>h4295</t>
  </si>
  <si>
    <t>h4296</t>
  </si>
  <si>
    <t>h4297</t>
  </si>
  <si>
    <t>h4298</t>
  </si>
  <si>
    <t>h4299</t>
  </si>
  <si>
    <t>h4300</t>
  </si>
  <si>
    <t>h4301</t>
  </si>
  <si>
    <t>h4302</t>
  </si>
  <si>
    <t>h4303</t>
  </si>
  <si>
    <t>h4304</t>
  </si>
  <si>
    <t>h4305</t>
  </si>
  <si>
    <t>h4306</t>
  </si>
  <si>
    <t>h4307</t>
  </si>
  <si>
    <t>h4308</t>
  </si>
  <si>
    <t>h4309</t>
  </si>
  <si>
    <t>h4310</t>
  </si>
  <si>
    <t>h4311</t>
  </si>
  <si>
    <t>h4312</t>
  </si>
  <si>
    <t>h4313</t>
  </si>
  <si>
    <t>h4314</t>
  </si>
  <si>
    <t>h4315</t>
  </si>
  <si>
    <t>h4316</t>
  </si>
  <si>
    <t>h4317</t>
  </si>
  <si>
    <t>h4318</t>
  </si>
  <si>
    <t>h4319</t>
  </si>
  <si>
    <t>h4320</t>
  </si>
  <si>
    <t>h4321</t>
  </si>
  <si>
    <t>h4322</t>
  </si>
  <si>
    <t>h4323</t>
  </si>
  <si>
    <t>h4324</t>
  </si>
  <si>
    <t>h4325</t>
  </si>
  <si>
    <t>h4326</t>
  </si>
  <si>
    <t>h4327</t>
  </si>
  <si>
    <t>h4328</t>
  </si>
  <si>
    <t>h4329</t>
  </si>
  <si>
    <t>h4330</t>
  </si>
  <si>
    <t>h4331</t>
  </si>
  <si>
    <t>h4332</t>
  </si>
  <si>
    <t>h4333</t>
  </si>
  <si>
    <t>h4334</t>
  </si>
  <si>
    <t>h4335</t>
  </si>
  <si>
    <t>h4336</t>
  </si>
  <si>
    <t>h4337</t>
  </si>
  <si>
    <t>h4338</t>
  </si>
  <si>
    <t>h4339</t>
  </si>
  <si>
    <t>h4340</t>
  </si>
  <si>
    <t>h4341</t>
  </si>
  <si>
    <t>h4342</t>
  </si>
  <si>
    <t>h4343</t>
  </si>
  <si>
    <t>h4344</t>
  </si>
  <si>
    <t>h4345</t>
  </si>
  <si>
    <t>h4346</t>
  </si>
  <si>
    <t>h4347</t>
  </si>
  <si>
    <t>h4348</t>
  </si>
  <si>
    <t>h4349</t>
  </si>
  <si>
    <t>h4350</t>
  </si>
  <si>
    <t>h4351</t>
  </si>
  <si>
    <t>h4352</t>
  </si>
  <si>
    <t>h4353</t>
  </si>
  <si>
    <t>h4354</t>
  </si>
  <si>
    <t>h4355</t>
  </si>
  <si>
    <t>h4356</t>
  </si>
  <si>
    <t>h4357</t>
  </si>
  <si>
    <t>h4358</t>
  </si>
  <si>
    <t>h4359</t>
  </si>
  <si>
    <t>h4360</t>
  </si>
  <si>
    <t>h4361</t>
  </si>
  <si>
    <t>h4362</t>
  </si>
  <si>
    <t>h4363</t>
  </si>
  <si>
    <t>h4364</t>
  </si>
  <si>
    <t>h4365</t>
  </si>
  <si>
    <t>h4366</t>
  </si>
  <si>
    <t>h4367</t>
  </si>
  <si>
    <t>h4368</t>
  </si>
  <si>
    <t>h4369</t>
  </si>
  <si>
    <t>h4370</t>
  </si>
  <si>
    <t>h4371</t>
  </si>
  <si>
    <t>h4372</t>
  </si>
  <si>
    <t>h4373</t>
  </si>
  <si>
    <t>h4374</t>
  </si>
  <si>
    <t>h4375</t>
  </si>
  <si>
    <t>h4376</t>
  </si>
  <si>
    <t>h4377</t>
  </si>
  <si>
    <t>h4378</t>
  </si>
  <si>
    <t>h4379</t>
  </si>
  <si>
    <t>h4380</t>
  </si>
  <si>
    <t>h4381</t>
  </si>
  <si>
    <t>h4382</t>
  </si>
  <si>
    <t>h4383</t>
  </si>
  <si>
    <t>h4384</t>
  </si>
  <si>
    <t>h4385</t>
  </si>
  <si>
    <t>h4386</t>
  </si>
  <si>
    <t>h4387</t>
  </si>
  <si>
    <t>h4388</t>
  </si>
  <si>
    <t>h4389</t>
  </si>
  <si>
    <t>h4390</t>
  </si>
  <si>
    <t>h4391</t>
  </si>
  <si>
    <t>h4392</t>
  </si>
  <si>
    <t>h4393</t>
  </si>
  <si>
    <t>h4394</t>
  </si>
  <si>
    <t>h4395</t>
  </si>
  <si>
    <t>h4396</t>
  </si>
  <si>
    <t>h4397</t>
  </si>
  <si>
    <t>h4398</t>
  </si>
  <si>
    <t>h4399</t>
  </si>
  <si>
    <t>h4400</t>
  </si>
  <si>
    <t>h4401</t>
  </si>
  <si>
    <t>h4402</t>
  </si>
  <si>
    <t>h4403</t>
  </si>
  <si>
    <t>h4404</t>
  </si>
  <si>
    <t>h4405</t>
  </si>
  <si>
    <t>h4406</t>
  </si>
  <si>
    <t>h4407</t>
  </si>
  <si>
    <t>h4408</t>
  </si>
  <si>
    <t>h4409</t>
  </si>
  <si>
    <t>h4410</t>
  </si>
  <si>
    <t>h4411</t>
  </si>
  <si>
    <t>h4412</t>
  </si>
  <si>
    <t>h4413</t>
  </si>
  <si>
    <t>h4414</t>
  </si>
  <si>
    <t>h4415</t>
  </si>
  <si>
    <t>h4416</t>
  </si>
  <si>
    <t>h4417</t>
  </si>
  <si>
    <t>h4418</t>
  </si>
  <si>
    <t>h4419</t>
  </si>
  <si>
    <t>h4420</t>
  </si>
  <si>
    <t>h4421</t>
  </si>
  <si>
    <t>h4422</t>
  </si>
  <si>
    <t>h4423</t>
  </si>
  <si>
    <t>h4424</t>
  </si>
  <si>
    <t>h4425</t>
  </si>
  <si>
    <t>h4426</t>
  </si>
  <si>
    <t>h4427</t>
  </si>
  <si>
    <t>h4428</t>
  </si>
  <si>
    <t>h4429</t>
  </si>
  <si>
    <t>h4430</t>
  </si>
  <si>
    <t>h4431</t>
  </si>
  <si>
    <t>h4432</t>
  </si>
  <si>
    <t>h4433</t>
  </si>
  <si>
    <t>h4434</t>
  </si>
  <si>
    <t>h4435</t>
  </si>
  <si>
    <t>h4436</t>
  </si>
  <si>
    <t>h4437</t>
  </si>
  <si>
    <t>h4438</t>
  </si>
  <si>
    <t>h4439</t>
  </si>
  <si>
    <t>h4440</t>
  </si>
  <si>
    <t>h4441</t>
  </si>
  <si>
    <t>h4442</t>
  </si>
  <si>
    <t>h4443</t>
  </si>
  <si>
    <t>h4444</t>
  </si>
  <si>
    <t>h4445</t>
  </si>
  <si>
    <t>h4446</t>
  </si>
  <si>
    <t>h4447</t>
  </si>
  <si>
    <t>h4448</t>
  </si>
  <si>
    <t>h4449</t>
  </si>
  <si>
    <t>h4450</t>
  </si>
  <si>
    <t>h4451</t>
  </si>
  <si>
    <t>h4452</t>
  </si>
  <si>
    <t>h4453</t>
  </si>
  <si>
    <t>h4454</t>
  </si>
  <si>
    <t>h4455</t>
  </si>
  <si>
    <t>h4456</t>
  </si>
  <si>
    <t>h4457</t>
  </si>
  <si>
    <t>h4458</t>
  </si>
  <si>
    <t>h4459</t>
  </si>
  <si>
    <t>h4460</t>
  </si>
  <si>
    <t>h4461</t>
  </si>
  <si>
    <t>h4462</t>
  </si>
  <si>
    <t>h4463</t>
  </si>
  <si>
    <t>h4464</t>
  </si>
  <si>
    <t>h4465</t>
  </si>
  <si>
    <t>h4466</t>
  </si>
  <si>
    <t>h4467</t>
  </si>
  <si>
    <t>h4468</t>
  </si>
  <si>
    <t>h4469</t>
  </si>
  <si>
    <t>h4470</t>
  </si>
  <si>
    <t>h4471</t>
  </si>
  <si>
    <t>h4472</t>
  </si>
  <si>
    <t>h4473</t>
  </si>
  <si>
    <t>h4474</t>
  </si>
  <si>
    <t>h4475</t>
  </si>
  <si>
    <t>h4476</t>
  </si>
  <si>
    <t>h4477</t>
  </si>
  <si>
    <t>h4478</t>
  </si>
  <si>
    <t>h4479</t>
  </si>
  <si>
    <t>h4480</t>
  </si>
  <si>
    <t>h4481</t>
  </si>
  <si>
    <t>h4482</t>
  </si>
  <si>
    <t>h4483</t>
  </si>
  <si>
    <t>h4484</t>
  </si>
  <si>
    <t>h4485</t>
  </si>
  <si>
    <t>h4486</t>
  </si>
  <si>
    <t>h4487</t>
  </si>
  <si>
    <t>h4488</t>
  </si>
  <si>
    <t>h4489</t>
  </si>
  <si>
    <t>h4490</t>
  </si>
  <si>
    <t>h4491</t>
  </si>
  <si>
    <t>h4492</t>
  </si>
  <si>
    <t>h4493</t>
  </si>
  <si>
    <t>h4494</t>
  </si>
  <si>
    <t>h4495</t>
  </si>
  <si>
    <t>h4496</t>
  </si>
  <si>
    <t>h4497</t>
  </si>
  <si>
    <t>h4498</t>
  </si>
  <si>
    <t>h4499</t>
  </si>
  <si>
    <t>h4500</t>
  </si>
  <si>
    <t>h4501</t>
  </si>
  <si>
    <t>h4502</t>
  </si>
  <si>
    <t>h4503</t>
  </si>
  <si>
    <t>h4504</t>
  </si>
  <si>
    <t>h4505</t>
  </si>
  <si>
    <t>h4506</t>
  </si>
  <si>
    <t>h4507</t>
  </si>
  <si>
    <t>h4508</t>
  </si>
  <si>
    <t>h4509</t>
  </si>
  <si>
    <t>h4510</t>
  </si>
  <si>
    <t>h4511</t>
  </si>
  <si>
    <t>h4512</t>
  </si>
  <si>
    <t>h4513</t>
  </si>
  <si>
    <t>h4514</t>
  </si>
  <si>
    <t>h4515</t>
  </si>
  <si>
    <t>h4516</t>
  </si>
  <si>
    <t>h4517</t>
  </si>
  <si>
    <t>h4518</t>
  </si>
  <si>
    <t>h4519</t>
  </si>
  <si>
    <t>h4520</t>
  </si>
  <si>
    <t>h4521</t>
  </si>
  <si>
    <t>h4522</t>
  </si>
  <si>
    <t>h4523</t>
  </si>
  <si>
    <t>h4524</t>
  </si>
  <si>
    <t>h4525</t>
  </si>
  <si>
    <t>h4526</t>
  </si>
  <si>
    <t>h4527</t>
  </si>
  <si>
    <t>h4528</t>
  </si>
  <si>
    <t>h4529</t>
  </si>
  <si>
    <t>h4530</t>
  </si>
  <si>
    <t>h4531</t>
  </si>
  <si>
    <t>h4532</t>
  </si>
  <si>
    <t>h4533</t>
  </si>
  <si>
    <t>h4534</t>
  </si>
  <si>
    <t>h4535</t>
  </si>
  <si>
    <t>h4536</t>
  </si>
  <si>
    <t>h4537</t>
  </si>
  <si>
    <t>h4538</t>
  </si>
  <si>
    <t>h4539</t>
  </si>
  <si>
    <t>h4540</t>
  </si>
  <si>
    <t>h4541</t>
  </si>
  <si>
    <t>h4542</t>
  </si>
  <si>
    <t>h4543</t>
  </si>
  <si>
    <t>h4544</t>
  </si>
  <si>
    <t>h4545</t>
  </si>
  <si>
    <t>h4546</t>
  </si>
  <si>
    <t>h4547</t>
  </si>
  <si>
    <t>h4548</t>
  </si>
  <si>
    <t>h4549</t>
  </si>
  <si>
    <t>h4550</t>
  </si>
  <si>
    <t>h4551</t>
  </si>
  <si>
    <t>h4552</t>
  </si>
  <si>
    <t>h4553</t>
  </si>
  <si>
    <t>h4554</t>
  </si>
  <si>
    <t>h4555</t>
  </si>
  <si>
    <t>h4556</t>
  </si>
  <si>
    <t>h4557</t>
  </si>
  <si>
    <t>h4558</t>
  </si>
  <si>
    <t>h4559</t>
  </si>
  <si>
    <t>h4560</t>
  </si>
  <si>
    <t>h4561</t>
  </si>
  <si>
    <t>h4562</t>
  </si>
  <si>
    <t>h4563</t>
  </si>
  <si>
    <t>h4564</t>
  </si>
  <si>
    <t>h4565</t>
  </si>
  <si>
    <t>h4566</t>
  </si>
  <si>
    <t>h4567</t>
  </si>
  <si>
    <t>h4568</t>
  </si>
  <si>
    <t>h4569</t>
  </si>
  <si>
    <t>h4570</t>
  </si>
  <si>
    <t>h4571</t>
  </si>
  <si>
    <t>h4572</t>
  </si>
  <si>
    <t>h4573</t>
  </si>
  <si>
    <t>h4574</t>
  </si>
  <si>
    <t>h4575</t>
  </si>
  <si>
    <t>h4576</t>
  </si>
  <si>
    <t>h4577</t>
  </si>
  <si>
    <t>h4578</t>
  </si>
  <si>
    <t>h4579</t>
  </si>
  <si>
    <t>h4580</t>
  </si>
  <si>
    <t>h4581</t>
  </si>
  <si>
    <t>h4582</t>
  </si>
  <si>
    <t>h4583</t>
  </si>
  <si>
    <t>h4584</t>
  </si>
  <si>
    <t>h4585</t>
  </si>
  <si>
    <t>h4586</t>
  </si>
  <si>
    <t>h4587</t>
  </si>
  <si>
    <t>h4588</t>
  </si>
  <si>
    <t>h4589</t>
  </si>
  <si>
    <t>h4590</t>
  </si>
  <si>
    <t>h4591</t>
  </si>
  <si>
    <t>h4592</t>
  </si>
  <si>
    <t>h4593</t>
  </si>
  <si>
    <t>h4594</t>
  </si>
  <si>
    <t>h4595</t>
  </si>
  <si>
    <t>h4596</t>
  </si>
  <si>
    <t>h4597</t>
  </si>
  <si>
    <t>h4598</t>
  </si>
  <si>
    <t>h4599</t>
  </si>
  <si>
    <t>h4600</t>
  </si>
  <si>
    <t>h4601</t>
  </si>
  <si>
    <t>h4602</t>
  </si>
  <si>
    <t>h4603</t>
  </si>
  <si>
    <t>h4604</t>
  </si>
  <si>
    <t>h4605</t>
  </si>
  <si>
    <t>h4606</t>
  </si>
  <si>
    <t>h4607</t>
  </si>
  <si>
    <t>h4608</t>
  </si>
  <si>
    <t>h4609</t>
  </si>
  <si>
    <t>h4610</t>
  </si>
  <si>
    <t>h4611</t>
  </si>
  <si>
    <t>h4612</t>
  </si>
  <si>
    <t>h4613</t>
  </si>
  <si>
    <t>h4614</t>
  </si>
  <si>
    <t>h4615</t>
  </si>
  <si>
    <t>h4616</t>
  </si>
  <si>
    <t>h4617</t>
  </si>
  <si>
    <t>h4618</t>
  </si>
  <si>
    <t>h4619</t>
  </si>
  <si>
    <t>h4620</t>
  </si>
  <si>
    <t>h4621</t>
  </si>
  <si>
    <t>h4622</t>
  </si>
  <si>
    <t>h4623</t>
  </si>
  <si>
    <t>h4624</t>
  </si>
  <si>
    <t>h4625</t>
  </si>
  <si>
    <t>h4626</t>
  </si>
  <si>
    <t>h4627</t>
  </si>
  <si>
    <t>h4628</t>
  </si>
  <si>
    <t>h4629</t>
  </si>
  <si>
    <t>h4630</t>
  </si>
  <si>
    <t>h4631</t>
  </si>
  <si>
    <t>h4632</t>
  </si>
  <si>
    <t>h4633</t>
  </si>
  <si>
    <t>h4634</t>
  </si>
  <si>
    <t>h4635</t>
  </si>
  <si>
    <t>h4636</t>
  </si>
  <si>
    <t>h4637</t>
  </si>
  <si>
    <t>h4638</t>
  </si>
  <si>
    <t>h4639</t>
  </si>
  <si>
    <t>h4640</t>
  </si>
  <si>
    <t>h4641</t>
  </si>
  <si>
    <t>h4642</t>
  </si>
  <si>
    <t>h4643</t>
  </si>
  <si>
    <t>h4644</t>
  </si>
  <si>
    <t>h4645</t>
  </si>
  <si>
    <t>h4646</t>
  </si>
  <si>
    <t>h4647</t>
  </si>
  <si>
    <t>h4648</t>
  </si>
  <si>
    <t>h4649</t>
  </si>
  <si>
    <t>h4650</t>
  </si>
  <si>
    <t>h4651</t>
  </si>
  <si>
    <t>h4652</t>
  </si>
  <si>
    <t>h4653</t>
  </si>
  <si>
    <t>h4654</t>
  </si>
  <si>
    <t>h4655</t>
  </si>
  <si>
    <t>h4656</t>
  </si>
  <si>
    <t>h4657</t>
  </si>
  <si>
    <t>h4658</t>
  </si>
  <si>
    <t>h4659</t>
  </si>
  <si>
    <t>h4660</t>
  </si>
  <si>
    <t>h4661</t>
  </si>
  <si>
    <t>h4662</t>
  </si>
  <si>
    <t>h4663</t>
  </si>
  <si>
    <t>h4664</t>
  </si>
  <si>
    <t>h4665</t>
  </si>
  <si>
    <t>h4666</t>
  </si>
  <si>
    <t>h4667</t>
  </si>
  <si>
    <t>h4668</t>
  </si>
  <si>
    <t>h4669</t>
  </si>
  <si>
    <t>h4670</t>
  </si>
  <si>
    <t>h4671</t>
  </si>
  <si>
    <t>h4672</t>
  </si>
  <si>
    <t>h4673</t>
  </si>
  <si>
    <t>h4674</t>
  </si>
  <si>
    <t>h4675</t>
  </si>
  <si>
    <t>h4676</t>
  </si>
  <si>
    <t>h4677</t>
  </si>
  <si>
    <t>h4678</t>
  </si>
  <si>
    <t>h4679</t>
  </si>
  <si>
    <t>h4680</t>
  </si>
  <si>
    <t>h4681</t>
  </si>
  <si>
    <t>h4682</t>
  </si>
  <si>
    <t>h4683</t>
  </si>
  <si>
    <t>h4684</t>
  </si>
  <si>
    <t>h4685</t>
  </si>
  <si>
    <t>h4686</t>
  </si>
  <si>
    <t>h4687</t>
  </si>
  <si>
    <t>h4688</t>
  </si>
  <si>
    <t>h4689</t>
  </si>
  <si>
    <t>h4690</t>
  </si>
  <si>
    <t>h4691</t>
  </si>
  <si>
    <t>h4692</t>
  </si>
  <si>
    <t>h4693</t>
  </si>
  <si>
    <t>h4694</t>
  </si>
  <si>
    <t>h4695</t>
  </si>
  <si>
    <t>h4696</t>
  </si>
  <si>
    <t>h4697</t>
  </si>
  <si>
    <t>h4698</t>
  </si>
  <si>
    <t>h4699</t>
  </si>
  <si>
    <t>h4700</t>
  </si>
  <si>
    <t>h4701</t>
  </si>
  <si>
    <t>h4702</t>
  </si>
  <si>
    <t>h4703</t>
  </si>
  <si>
    <t>h4704</t>
  </si>
  <si>
    <t>h4705</t>
  </si>
  <si>
    <t>h4706</t>
  </si>
  <si>
    <t>h4707</t>
  </si>
  <si>
    <t>h4708</t>
  </si>
  <si>
    <t>h4709</t>
  </si>
  <si>
    <t>h4710</t>
  </si>
  <si>
    <t>h4711</t>
  </si>
  <si>
    <t>h4712</t>
  </si>
  <si>
    <t>h4713</t>
  </si>
  <si>
    <t>h4714</t>
  </si>
  <si>
    <t>h4715</t>
  </si>
  <si>
    <t>h4716</t>
  </si>
  <si>
    <t>h4717</t>
  </si>
  <si>
    <t>h4718</t>
  </si>
  <si>
    <t>h4719</t>
  </si>
  <si>
    <t>h4720</t>
  </si>
  <si>
    <t>h4721</t>
  </si>
  <si>
    <t>h4722</t>
  </si>
  <si>
    <t>h4723</t>
  </si>
  <si>
    <t>h4724</t>
  </si>
  <si>
    <t>h4725</t>
  </si>
  <si>
    <t>h4726</t>
  </si>
  <si>
    <t>h4727</t>
  </si>
  <si>
    <t>h4728</t>
  </si>
  <si>
    <t>h4729</t>
  </si>
  <si>
    <t>h4730</t>
  </si>
  <si>
    <t>h4731</t>
  </si>
  <si>
    <t>h4732</t>
  </si>
  <si>
    <t>h4733</t>
  </si>
  <si>
    <t>h4734</t>
  </si>
  <si>
    <t>h4735</t>
  </si>
  <si>
    <t>h4736</t>
  </si>
  <si>
    <t>h4737</t>
  </si>
  <si>
    <t>h4738</t>
  </si>
  <si>
    <t>h4739</t>
  </si>
  <si>
    <t>h4740</t>
  </si>
  <si>
    <t>h4741</t>
  </si>
  <si>
    <t>h4742</t>
  </si>
  <si>
    <t>h4743</t>
  </si>
  <si>
    <t>h4744</t>
  </si>
  <si>
    <t>h4745</t>
  </si>
  <si>
    <t>h4746</t>
  </si>
  <si>
    <t>h4747</t>
  </si>
  <si>
    <t>h4748</t>
  </si>
  <si>
    <t>h4749</t>
  </si>
  <si>
    <t>h4750</t>
  </si>
  <si>
    <t>h4751</t>
  </si>
  <si>
    <t>h4752</t>
  </si>
  <si>
    <t>h4753</t>
  </si>
  <si>
    <t>h4754</t>
  </si>
  <si>
    <t>h4755</t>
  </si>
  <si>
    <t>h4756</t>
  </si>
  <si>
    <t>h4757</t>
  </si>
  <si>
    <t>h4758</t>
  </si>
  <si>
    <t>h4759</t>
  </si>
  <si>
    <t>h4760</t>
  </si>
  <si>
    <t>h4761</t>
  </si>
  <si>
    <t>h4762</t>
  </si>
  <si>
    <t>h4763</t>
  </si>
  <si>
    <t>h4764</t>
  </si>
  <si>
    <t>h4765</t>
  </si>
  <si>
    <t>h4766</t>
  </si>
  <si>
    <t>h4767</t>
  </si>
  <si>
    <t>h4768</t>
  </si>
  <si>
    <t>h4769</t>
  </si>
  <si>
    <t>h4770</t>
  </si>
  <si>
    <t>h4771</t>
  </si>
  <si>
    <t>h4772</t>
  </si>
  <si>
    <t>h4773</t>
  </si>
  <si>
    <t>h4774</t>
  </si>
  <si>
    <t>h4775</t>
  </si>
  <si>
    <t>h4776</t>
  </si>
  <si>
    <t>h4777</t>
  </si>
  <si>
    <t>h4778</t>
  </si>
  <si>
    <t>h4779</t>
  </si>
  <si>
    <t>h4780</t>
  </si>
  <si>
    <t>h4781</t>
  </si>
  <si>
    <t>h4782</t>
  </si>
  <si>
    <t>h4783</t>
  </si>
  <si>
    <t>h4784</t>
  </si>
  <si>
    <t>h4785</t>
  </si>
  <si>
    <t>h4786</t>
  </si>
  <si>
    <t>h4787</t>
  </si>
  <si>
    <t>h4788</t>
  </si>
  <si>
    <t>h4789</t>
  </si>
  <si>
    <t>h4790</t>
  </si>
  <si>
    <t>h4791</t>
  </si>
  <si>
    <t>h4792</t>
  </si>
  <si>
    <t>h4793</t>
  </si>
  <si>
    <t>h4794</t>
  </si>
  <si>
    <t>h4795</t>
  </si>
  <si>
    <t>h4796</t>
  </si>
  <si>
    <t>h4797</t>
  </si>
  <si>
    <t>h4798</t>
  </si>
  <si>
    <t>h4799</t>
  </si>
  <si>
    <t>h4800</t>
  </si>
  <si>
    <t>h4801</t>
  </si>
  <si>
    <t>h4802</t>
  </si>
  <si>
    <t>h4803</t>
  </si>
  <si>
    <t>h4804</t>
  </si>
  <si>
    <t>h4805</t>
  </si>
  <si>
    <t>h4806</t>
  </si>
  <si>
    <t>h4807</t>
  </si>
  <si>
    <t>h4808</t>
  </si>
  <si>
    <t>h4809</t>
  </si>
  <si>
    <t>h4810</t>
  </si>
  <si>
    <t>h4811</t>
  </si>
  <si>
    <t>h4812</t>
  </si>
  <si>
    <t>h4813</t>
  </si>
  <si>
    <t>h4814</t>
  </si>
  <si>
    <t>h4815</t>
  </si>
  <si>
    <t>h4816</t>
  </si>
  <si>
    <t>h4817</t>
  </si>
  <si>
    <t>h4818</t>
  </si>
  <si>
    <t>h4819</t>
  </si>
  <si>
    <t>h4820</t>
  </si>
  <si>
    <t>h4821</t>
  </si>
  <si>
    <t>h4822</t>
  </si>
  <si>
    <t>h4823</t>
  </si>
  <si>
    <t>h4824</t>
  </si>
  <si>
    <t>h4825</t>
  </si>
  <si>
    <t>h4826</t>
  </si>
  <si>
    <t>h4827</t>
  </si>
  <si>
    <t>h4828</t>
  </si>
  <si>
    <t>h4829</t>
  </si>
  <si>
    <t>h4830</t>
  </si>
  <si>
    <t>h4831</t>
  </si>
  <si>
    <t>h4832</t>
  </si>
  <si>
    <t>h4833</t>
  </si>
  <si>
    <t>h4834</t>
  </si>
  <si>
    <t>h4835</t>
  </si>
  <si>
    <t>h4836</t>
  </si>
  <si>
    <t>h4837</t>
  </si>
  <si>
    <t>h4838</t>
  </si>
  <si>
    <t>h4839</t>
  </si>
  <si>
    <t>h4840</t>
  </si>
  <si>
    <t>h4841</t>
  </si>
  <si>
    <t>h4842</t>
  </si>
  <si>
    <t>h4843</t>
  </si>
  <si>
    <t>h4844</t>
  </si>
  <si>
    <t>h4845</t>
  </si>
  <si>
    <t>h4846</t>
  </si>
  <si>
    <t>h4847</t>
  </si>
  <si>
    <t>h4848</t>
  </si>
  <si>
    <t>h4849</t>
  </si>
  <si>
    <t>h4850</t>
  </si>
  <si>
    <t>h4851</t>
  </si>
  <si>
    <t>h4852</t>
  </si>
  <si>
    <t>h4853</t>
  </si>
  <si>
    <t>h4854</t>
  </si>
  <si>
    <t>h4855</t>
  </si>
  <si>
    <t>h4856</t>
  </si>
  <si>
    <t>h4857</t>
  </si>
  <si>
    <t>h4858</t>
  </si>
  <si>
    <t>h4859</t>
  </si>
  <si>
    <t>h4860</t>
  </si>
  <si>
    <t>h4861</t>
  </si>
  <si>
    <t>h4862</t>
  </si>
  <si>
    <t>h4863</t>
  </si>
  <si>
    <t>h4864</t>
  </si>
  <si>
    <t>h4865</t>
  </si>
  <si>
    <t>h4866</t>
  </si>
  <si>
    <t>h4867</t>
  </si>
  <si>
    <t>h4868</t>
  </si>
  <si>
    <t>h4869</t>
  </si>
  <si>
    <t>h4870</t>
  </si>
  <si>
    <t>h4871</t>
  </si>
  <si>
    <t>h4872</t>
  </si>
  <si>
    <t>h4873</t>
  </si>
  <si>
    <t>h4874</t>
  </si>
  <si>
    <t>h4875</t>
  </si>
  <si>
    <t>h4876</t>
  </si>
  <si>
    <t>h4877</t>
  </si>
  <si>
    <t>h4878</t>
  </si>
  <si>
    <t>h4879</t>
  </si>
  <si>
    <t>h4880</t>
  </si>
  <si>
    <t>h4881</t>
  </si>
  <si>
    <t>h4882</t>
  </si>
  <si>
    <t>h4883</t>
  </si>
  <si>
    <t>h4884</t>
  </si>
  <si>
    <t>h4885</t>
  </si>
  <si>
    <t>h4886</t>
  </si>
  <si>
    <t>h4887</t>
  </si>
  <si>
    <t>h4888</t>
  </si>
  <si>
    <t>h4889</t>
  </si>
  <si>
    <t>h4890</t>
  </si>
  <si>
    <t>h4891</t>
  </si>
  <si>
    <t>h4892</t>
  </si>
  <si>
    <t>h4893</t>
  </si>
  <si>
    <t>h4894</t>
  </si>
  <si>
    <t>h4895</t>
  </si>
  <si>
    <t>h4896</t>
  </si>
  <si>
    <t>h4897</t>
  </si>
  <si>
    <t>h4898</t>
  </si>
  <si>
    <t>h4899</t>
  </si>
  <si>
    <t>h4900</t>
  </si>
  <si>
    <t>h4901</t>
  </si>
  <si>
    <t>h4902</t>
  </si>
  <si>
    <t>h4903</t>
  </si>
  <si>
    <t>h4904</t>
  </si>
  <si>
    <t>h4905</t>
  </si>
  <si>
    <t>h4906</t>
  </si>
  <si>
    <t>h4907</t>
  </si>
  <si>
    <t>h4908</t>
  </si>
  <si>
    <t>h4909</t>
  </si>
  <si>
    <t>h4910</t>
  </si>
  <si>
    <t>h4911</t>
  </si>
  <si>
    <t>h4912</t>
  </si>
  <si>
    <t>h4913</t>
  </si>
  <si>
    <t>h4914</t>
  </si>
  <si>
    <t>h4915</t>
  </si>
  <si>
    <t>h4916</t>
  </si>
  <si>
    <t>h4917</t>
  </si>
  <si>
    <t>h4918</t>
  </si>
  <si>
    <t>h4919</t>
  </si>
  <si>
    <t>h4920</t>
  </si>
  <si>
    <t>h4921</t>
  </si>
  <si>
    <t>h4922</t>
  </si>
  <si>
    <t>h4923</t>
  </si>
  <si>
    <t>h4924</t>
  </si>
  <si>
    <t>h4925</t>
  </si>
  <si>
    <t>h4926</t>
  </si>
  <si>
    <t>h4927</t>
  </si>
  <si>
    <t>h4928</t>
  </si>
  <si>
    <t>h4929</t>
  </si>
  <si>
    <t>h4930</t>
  </si>
  <si>
    <t>h4931</t>
  </si>
  <si>
    <t>h4932</t>
  </si>
  <si>
    <t>h4933</t>
  </si>
  <si>
    <t>h4934</t>
  </si>
  <si>
    <t>h4935</t>
  </si>
  <si>
    <t>h4936</t>
  </si>
  <si>
    <t>h4937</t>
  </si>
  <si>
    <t>h4938</t>
  </si>
  <si>
    <t>h4939</t>
  </si>
  <si>
    <t>h4940</t>
  </si>
  <si>
    <t>h4941</t>
  </si>
  <si>
    <t>h4942</t>
  </si>
  <si>
    <t>h4943</t>
  </si>
  <si>
    <t>h4944</t>
  </si>
  <si>
    <t>h4945</t>
  </si>
  <si>
    <t>h4946</t>
  </si>
  <si>
    <t>h4947</t>
  </si>
  <si>
    <t>h4948</t>
  </si>
  <si>
    <t>h4949</t>
  </si>
  <si>
    <t>h4950</t>
  </si>
  <si>
    <t>h4951</t>
  </si>
  <si>
    <t>h4952</t>
  </si>
  <si>
    <t>h4953</t>
  </si>
  <si>
    <t>h4954</t>
  </si>
  <si>
    <t>h4955</t>
  </si>
  <si>
    <t>h4956</t>
  </si>
  <si>
    <t>h4957</t>
  </si>
  <si>
    <t>h4958</t>
  </si>
  <si>
    <t>h4959</t>
  </si>
  <si>
    <t>h4960</t>
  </si>
  <si>
    <t>h4961</t>
  </si>
  <si>
    <t>h4962</t>
  </si>
  <si>
    <t>h4963</t>
  </si>
  <si>
    <t>h4964</t>
  </si>
  <si>
    <t>h4965</t>
  </si>
  <si>
    <t>h4966</t>
  </si>
  <si>
    <t>h4967</t>
  </si>
  <si>
    <t>h4968</t>
  </si>
  <si>
    <t>h4969</t>
  </si>
  <si>
    <t>h4970</t>
  </si>
  <si>
    <t>h4971</t>
  </si>
  <si>
    <t>h4972</t>
  </si>
  <si>
    <t>h4973</t>
  </si>
  <si>
    <t>h4974</t>
  </si>
  <si>
    <t>h4975</t>
  </si>
  <si>
    <t>h4976</t>
  </si>
  <si>
    <t>h4977</t>
  </si>
  <si>
    <t>h4978</t>
  </si>
  <si>
    <t>h4979</t>
  </si>
  <si>
    <t>h4980</t>
  </si>
  <si>
    <t>h4981</t>
  </si>
  <si>
    <t>h4982</t>
  </si>
  <si>
    <t>h4983</t>
  </si>
  <si>
    <t>h4984</t>
  </si>
  <si>
    <t>h4985</t>
  </si>
  <si>
    <t>h4986</t>
  </si>
  <si>
    <t>h4987</t>
  </si>
  <si>
    <t>h4988</t>
  </si>
  <si>
    <t>h4989</t>
  </si>
  <si>
    <t>h4990</t>
  </si>
  <si>
    <t>h4991</t>
  </si>
  <si>
    <t>h4992</t>
  </si>
  <si>
    <t>h4993</t>
  </si>
  <si>
    <t>h4994</t>
  </si>
  <si>
    <t>h4995</t>
  </si>
  <si>
    <t>h4996</t>
  </si>
  <si>
    <t>h4997</t>
  </si>
  <si>
    <t>h4998</t>
  </si>
  <si>
    <t>h4999</t>
  </si>
  <si>
    <t>h5000</t>
  </si>
  <si>
    <t>h5001</t>
  </si>
  <si>
    <t>h5002</t>
  </si>
  <si>
    <t>h5003</t>
  </si>
  <si>
    <t>h5004</t>
  </si>
  <si>
    <t>h5005</t>
  </si>
  <si>
    <t>h5006</t>
  </si>
  <si>
    <t>h5007</t>
  </si>
  <si>
    <t>h5008</t>
  </si>
  <si>
    <t>h5009</t>
  </si>
  <si>
    <t>h5010</t>
  </si>
  <si>
    <t>h5011</t>
  </si>
  <si>
    <t>h5012</t>
  </si>
  <si>
    <t>h5013</t>
  </si>
  <si>
    <t>h5014</t>
  </si>
  <si>
    <t>h5015</t>
  </si>
  <si>
    <t>h5016</t>
  </si>
  <si>
    <t>h5017</t>
  </si>
  <si>
    <t>h5018</t>
  </si>
  <si>
    <t>h5019</t>
  </si>
  <si>
    <t>h5020</t>
  </si>
  <si>
    <t>h5021</t>
  </si>
  <si>
    <t>h5022</t>
  </si>
  <si>
    <t>h5023</t>
  </si>
  <si>
    <t>h5024</t>
  </si>
  <si>
    <t>h5025</t>
  </si>
  <si>
    <t>h5026</t>
  </si>
  <si>
    <t>h5027</t>
  </si>
  <si>
    <t>h5028</t>
  </si>
  <si>
    <t>h5029</t>
  </si>
  <si>
    <t>h5030</t>
  </si>
  <si>
    <t>h5031</t>
  </si>
  <si>
    <t>h5032</t>
  </si>
  <si>
    <t>h5033</t>
  </si>
  <si>
    <t>h5034</t>
  </si>
  <si>
    <t>h5035</t>
  </si>
  <si>
    <t>h5036</t>
  </si>
  <si>
    <t>h5037</t>
  </si>
  <si>
    <t>h5038</t>
  </si>
  <si>
    <t>h5039</t>
  </si>
  <si>
    <t>h5040</t>
  </si>
  <si>
    <t>h5041</t>
  </si>
  <si>
    <t>h5042</t>
  </si>
  <si>
    <t>h5043</t>
  </si>
  <si>
    <t>h5044</t>
  </si>
  <si>
    <t>h5045</t>
  </si>
  <si>
    <t>h5046</t>
  </si>
  <si>
    <t>h5047</t>
  </si>
  <si>
    <t>h5048</t>
  </si>
  <si>
    <t>h5049</t>
  </si>
  <si>
    <t>h5050</t>
  </si>
  <si>
    <t>h5051</t>
  </si>
  <si>
    <t>h5052</t>
  </si>
  <si>
    <t>h5053</t>
  </si>
  <si>
    <t>h5054</t>
  </si>
  <si>
    <t>h5055</t>
  </si>
  <si>
    <t>h5056</t>
  </si>
  <si>
    <t>h5057</t>
  </si>
  <si>
    <t>h5058</t>
  </si>
  <si>
    <t>h5059</t>
  </si>
  <si>
    <t>h5060</t>
  </si>
  <si>
    <t>h5061</t>
  </si>
  <si>
    <t>h5062</t>
  </si>
  <si>
    <t>h5063</t>
  </si>
  <si>
    <t>h5064</t>
  </si>
  <si>
    <t>h5065</t>
  </si>
  <si>
    <t>h5066</t>
  </si>
  <si>
    <t>h5067</t>
  </si>
  <si>
    <t>h5068</t>
  </si>
  <si>
    <t>h5069</t>
  </si>
  <si>
    <t>h5070</t>
  </si>
  <si>
    <t>h5071</t>
  </si>
  <si>
    <t>h5072</t>
  </si>
  <si>
    <t>h5073</t>
  </si>
  <si>
    <t>h5074</t>
  </si>
  <si>
    <t>h5075</t>
  </si>
  <si>
    <t>h5076</t>
  </si>
  <si>
    <t>h5077</t>
  </si>
  <si>
    <t>h5078</t>
  </si>
  <si>
    <t>h5079</t>
  </si>
  <si>
    <t>h5080</t>
  </si>
  <si>
    <t>h5081</t>
  </si>
  <si>
    <t>h5082</t>
  </si>
  <si>
    <t>h5083</t>
  </si>
  <si>
    <t>h5084</t>
  </si>
  <si>
    <t>h5085</t>
  </si>
  <si>
    <t>h5086</t>
  </si>
  <si>
    <t>h5087</t>
  </si>
  <si>
    <t>h5088</t>
  </si>
  <si>
    <t>h5089</t>
  </si>
  <si>
    <t>h5090</t>
  </si>
  <si>
    <t>h5091</t>
  </si>
  <si>
    <t>h5092</t>
  </si>
  <si>
    <t>h5093</t>
  </si>
  <si>
    <t>h5094</t>
  </si>
  <si>
    <t>h5095</t>
  </si>
  <si>
    <t>h5096</t>
  </si>
  <si>
    <t>h5097</t>
  </si>
  <si>
    <t>h5098</t>
  </si>
  <si>
    <t>h5099</t>
  </si>
  <si>
    <t>h5100</t>
  </si>
  <si>
    <t>h5101</t>
  </si>
  <si>
    <t>h5102</t>
  </si>
  <si>
    <t>h5103</t>
  </si>
  <si>
    <t>h5104</t>
  </si>
  <si>
    <t>h5105</t>
  </si>
  <si>
    <t>h5106</t>
  </si>
  <si>
    <t>h5107</t>
  </si>
  <si>
    <t>h5108</t>
  </si>
  <si>
    <t>h5109</t>
  </si>
  <si>
    <t>h5110</t>
  </si>
  <si>
    <t>h5111</t>
  </si>
  <si>
    <t>h5112</t>
  </si>
  <si>
    <t>h5113</t>
  </si>
  <si>
    <t>h5114</t>
  </si>
  <si>
    <t>h5115</t>
  </si>
  <si>
    <t>h5116</t>
  </si>
  <si>
    <t>h5117</t>
  </si>
  <si>
    <t>h5118</t>
  </si>
  <si>
    <t>h5119</t>
  </si>
  <si>
    <t>h5120</t>
  </si>
  <si>
    <t>h5121</t>
  </si>
  <si>
    <t>h5122</t>
  </si>
  <si>
    <t>h5123</t>
  </si>
  <si>
    <t>h5124</t>
  </si>
  <si>
    <t>h5125</t>
  </si>
  <si>
    <t>h5126</t>
  </si>
  <si>
    <t>h5127</t>
  </si>
  <si>
    <t>h5128</t>
  </si>
  <si>
    <t>h5129</t>
  </si>
  <si>
    <t>h5130</t>
  </si>
  <si>
    <t>h5131</t>
  </si>
  <si>
    <t>h5132</t>
  </si>
  <si>
    <t>h5133</t>
  </si>
  <si>
    <t>h5134</t>
  </si>
  <si>
    <t>h5135</t>
  </si>
  <si>
    <t>h5136</t>
  </si>
  <si>
    <t>h5137</t>
  </si>
  <si>
    <t>h5138</t>
  </si>
  <si>
    <t>h5139</t>
  </si>
  <si>
    <t>h5140</t>
  </si>
  <si>
    <t>h5141</t>
  </si>
  <si>
    <t>h5142</t>
  </si>
  <si>
    <t>h5143</t>
  </si>
  <si>
    <t>h5144</t>
  </si>
  <si>
    <t>h5145</t>
  </si>
  <si>
    <t>h5146</t>
  </si>
  <si>
    <t>h5147</t>
  </si>
  <si>
    <t>h5148</t>
  </si>
  <si>
    <t>h5149</t>
  </si>
  <si>
    <t>h5150</t>
  </si>
  <si>
    <t>h5151</t>
  </si>
  <si>
    <t>h5152</t>
  </si>
  <si>
    <t>h5153</t>
  </si>
  <si>
    <t>h5154</t>
  </si>
  <si>
    <t>h5155</t>
  </si>
  <si>
    <t>h5156</t>
  </si>
  <si>
    <t>h5157</t>
  </si>
  <si>
    <t>h5158</t>
  </si>
  <si>
    <t>h5159</t>
  </si>
  <si>
    <t>h5160</t>
  </si>
  <si>
    <t>h5161</t>
  </si>
  <si>
    <t>h5162</t>
  </si>
  <si>
    <t>h5163</t>
  </si>
  <si>
    <t>h5164</t>
  </si>
  <si>
    <t>h5165</t>
  </si>
  <si>
    <t>h5166</t>
  </si>
  <si>
    <t>h5167</t>
  </si>
  <si>
    <t>h5168</t>
  </si>
  <si>
    <t>h5169</t>
  </si>
  <si>
    <t>h5170</t>
  </si>
  <si>
    <t>h5171</t>
  </si>
  <si>
    <t>h5172</t>
  </si>
  <si>
    <t>h5173</t>
  </si>
  <si>
    <t>h5174</t>
  </si>
  <si>
    <t>h5175</t>
  </si>
  <si>
    <t>h5176</t>
  </si>
  <si>
    <t>h5177</t>
  </si>
  <si>
    <t>h5178</t>
  </si>
  <si>
    <t>h5179</t>
  </si>
  <si>
    <t>h5180</t>
  </si>
  <si>
    <t>h5181</t>
  </si>
  <si>
    <t>h5182</t>
  </si>
  <si>
    <t>h5183</t>
  </si>
  <si>
    <t>h5184</t>
  </si>
  <si>
    <t>h5185</t>
  </si>
  <si>
    <t>h5186</t>
  </si>
  <si>
    <t>h5187</t>
  </si>
  <si>
    <t>h5188</t>
  </si>
  <si>
    <t>h5189</t>
  </si>
  <si>
    <t>h5190</t>
  </si>
  <si>
    <t>h5191</t>
  </si>
  <si>
    <t>h5192</t>
  </si>
  <si>
    <t>h5193</t>
  </si>
  <si>
    <t>h5194</t>
  </si>
  <si>
    <t>h5195</t>
  </si>
  <si>
    <t>h5196</t>
  </si>
  <si>
    <t>h5197</t>
  </si>
  <si>
    <t>h5198</t>
  </si>
  <si>
    <t>h5199</t>
  </si>
  <si>
    <t>h5200</t>
  </si>
  <si>
    <t>h5201</t>
  </si>
  <si>
    <t>h5202</t>
  </si>
  <si>
    <t>h5203</t>
  </si>
  <si>
    <t>h5204</t>
  </si>
  <si>
    <t>h5205</t>
  </si>
  <si>
    <t>h5206</t>
  </si>
  <si>
    <t>h5207</t>
  </si>
  <si>
    <t>h5208</t>
  </si>
  <si>
    <t>h5209</t>
  </si>
  <si>
    <t>h5210</t>
  </si>
  <si>
    <t>h5211</t>
  </si>
  <si>
    <t>h5212</t>
  </si>
  <si>
    <t>h5213</t>
  </si>
  <si>
    <t>h5214</t>
  </si>
  <si>
    <t>h5215</t>
  </si>
  <si>
    <t>h5216</t>
  </si>
  <si>
    <t>h5217</t>
  </si>
  <si>
    <t>h5218</t>
  </si>
  <si>
    <t>h5219</t>
  </si>
  <si>
    <t>h5220</t>
  </si>
  <si>
    <t>h5221</t>
  </si>
  <si>
    <t>h5222</t>
  </si>
  <si>
    <t>h5223</t>
  </si>
  <si>
    <t>h5224</t>
  </si>
  <si>
    <t>h5225</t>
  </si>
  <si>
    <t>h5226</t>
  </si>
  <si>
    <t>h5227</t>
  </si>
  <si>
    <t>h5228</t>
  </si>
  <si>
    <t>h5229</t>
  </si>
  <si>
    <t>h5230</t>
  </si>
  <si>
    <t>h5231</t>
  </si>
  <si>
    <t>h5232</t>
  </si>
  <si>
    <t>h5233</t>
  </si>
  <si>
    <t>h5234</t>
  </si>
  <si>
    <t>h5235</t>
  </si>
  <si>
    <t>h5236</t>
  </si>
  <si>
    <t>h5237</t>
  </si>
  <si>
    <t>h5238</t>
  </si>
  <si>
    <t>h5239</t>
  </si>
  <si>
    <t>h5240</t>
  </si>
  <si>
    <t>h5241</t>
  </si>
  <si>
    <t>h5242</t>
  </si>
  <si>
    <t>h5243</t>
  </si>
  <si>
    <t>h5244</t>
  </si>
  <si>
    <t>h5245</t>
  </si>
  <si>
    <t>h5246</t>
  </si>
  <si>
    <t>h5247</t>
  </si>
  <si>
    <t>h5248</t>
  </si>
  <si>
    <t>h5249</t>
  </si>
  <si>
    <t>h5250</t>
  </si>
  <si>
    <t>h5251</t>
  </si>
  <si>
    <t>h5252</t>
  </si>
  <si>
    <t>h5253</t>
  </si>
  <si>
    <t>h5254</t>
  </si>
  <si>
    <t>h5255</t>
  </si>
  <si>
    <t>h5256</t>
  </si>
  <si>
    <t>h5257</t>
  </si>
  <si>
    <t>h5258</t>
  </si>
  <si>
    <t>h5259</t>
  </si>
  <si>
    <t>h5260</t>
  </si>
  <si>
    <t>h5261</t>
  </si>
  <si>
    <t>h5262</t>
  </si>
  <si>
    <t>h5263</t>
  </si>
  <si>
    <t>h5264</t>
  </si>
  <si>
    <t>h5265</t>
  </si>
  <si>
    <t>h5266</t>
  </si>
  <si>
    <t>h5267</t>
  </si>
  <si>
    <t>h5268</t>
  </si>
  <si>
    <t>h5269</t>
  </si>
  <si>
    <t>h5270</t>
  </si>
  <si>
    <t>h5271</t>
  </si>
  <si>
    <t>h5272</t>
  </si>
  <si>
    <t>h5273</t>
  </si>
  <si>
    <t>h5274</t>
  </si>
  <si>
    <t>h5275</t>
  </si>
  <si>
    <t>h5276</t>
  </si>
  <si>
    <t>h5277</t>
  </si>
  <si>
    <t>h5278</t>
  </si>
  <si>
    <t>h5279</t>
  </si>
  <si>
    <t>h5280</t>
  </si>
  <si>
    <t>h5281</t>
  </si>
  <si>
    <t>h5282</t>
  </si>
  <si>
    <t>h5283</t>
  </si>
  <si>
    <t>h5284</t>
  </si>
  <si>
    <t>h5285</t>
  </si>
  <si>
    <t>h5286</t>
  </si>
  <si>
    <t>h5287</t>
  </si>
  <si>
    <t>h5288</t>
  </si>
  <si>
    <t>h5289</t>
  </si>
  <si>
    <t>h5290</t>
  </si>
  <si>
    <t>h5291</t>
  </si>
  <si>
    <t>h5292</t>
  </si>
  <si>
    <t>h5293</t>
  </si>
  <si>
    <t>h5294</t>
  </si>
  <si>
    <t>h5295</t>
  </si>
  <si>
    <t>h5296</t>
  </si>
  <si>
    <t>h5297</t>
  </si>
  <si>
    <t>h5298</t>
  </si>
  <si>
    <t>h5299</t>
  </si>
  <si>
    <t>h5300</t>
  </si>
  <si>
    <t>h5301</t>
  </si>
  <si>
    <t>h5302</t>
  </si>
  <si>
    <t>h5303</t>
  </si>
  <si>
    <t>h5304</t>
  </si>
  <si>
    <t>h5305</t>
  </si>
  <si>
    <t>h5306</t>
  </si>
  <si>
    <t>h5307</t>
  </si>
  <si>
    <t>h5308</t>
  </si>
  <si>
    <t>h5309</t>
  </si>
  <si>
    <t>h5310</t>
  </si>
  <si>
    <t>h5311</t>
  </si>
  <si>
    <t>h5312</t>
  </si>
  <si>
    <t>h5313</t>
  </si>
  <si>
    <t>h5314</t>
  </si>
  <si>
    <t>h5315</t>
  </si>
  <si>
    <t>h5316</t>
  </si>
  <si>
    <t>h5317</t>
  </si>
  <si>
    <t>h5318</t>
  </si>
  <si>
    <t>h5319</t>
  </si>
  <si>
    <t>h5320</t>
  </si>
  <si>
    <t>h5321</t>
  </si>
  <si>
    <t>h5322</t>
  </si>
  <si>
    <t>h5323</t>
  </si>
  <si>
    <t>h5324</t>
  </si>
  <si>
    <t>h5325</t>
  </si>
  <si>
    <t>h5326</t>
  </si>
  <si>
    <t>h5327</t>
  </si>
  <si>
    <t>h5328</t>
  </si>
  <si>
    <t>h5329</t>
  </si>
  <si>
    <t>h5330</t>
  </si>
  <si>
    <t>h5331</t>
  </si>
  <si>
    <t>h5332</t>
  </si>
  <si>
    <t>h5333</t>
  </si>
  <si>
    <t>h5334</t>
  </si>
  <si>
    <t>h5335</t>
  </si>
  <si>
    <t>h5336</t>
  </si>
  <si>
    <t>h5337</t>
  </si>
  <si>
    <t>h5338</t>
  </si>
  <si>
    <t>h5339</t>
  </si>
  <si>
    <t>h5340</t>
  </si>
  <si>
    <t>h5341</t>
  </si>
  <si>
    <t>h5342</t>
  </si>
  <si>
    <t>h5343</t>
  </si>
  <si>
    <t>h5344</t>
  </si>
  <si>
    <t>h5345</t>
  </si>
  <si>
    <t>h5346</t>
  </si>
  <si>
    <t>h5347</t>
  </si>
  <si>
    <t>h5348</t>
  </si>
  <si>
    <t>h5349</t>
  </si>
  <si>
    <t>h5350</t>
  </si>
  <si>
    <t>h5351</t>
  </si>
  <si>
    <t>h5352</t>
  </si>
  <si>
    <t>h5353</t>
  </si>
  <si>
    <t>h5354</t>
  </si>
  <si>
    <t>h5355</t>
  </si>
  <si>
    <t>h5356</t>
  </si>
  <si>
    <t>h5357</t>
  </si>
  <si>
    <t>h5358</t>
  </si>
  <si>
    <t>h5359</t>
  </si>
  <si>
    <t>h5360</t>
  </si>
  <si>
    <t>h5361</t>
  </si>
  <si>
    <t>h5362</t>
  </si>
  <si>
    <t>h5363</t>
  </si>
  <si>
    <t>h5364</t>
  </si>
  <si>
    <t>h5365</t>
  </si>
  <si>
    <t>h5366</t>
  </si>
  <si>
    <t>h5367</t>
  </si>
  <si>
    <t>h5368</t>
  </si>
  <si>
    <t>h5369</t>
  </si>
  <si>
    <t>h5370</t>
  </si>
  <si>
    <t>h5371</t>
  </si>
  <si>
    <t>h5372</t>
  </si>
  <si>
    <t>h5373</t>
  </si>
  <si>
    <t>h5374</t>
  </si>
  <si>
    <t>h5375</t>
  </si>
  <si>
    <t>h5376</t>
  </si>
  <si>
    <t>h5377</t>
  </si>
  <si>
    <t>h5378</t>
  </si>
  <si>
    <t>h5379</t>
  </si>
  <si>
    <t>h5380</t>
  </si>
  <si>
    <t>h5381</t>
  </si>
  <si>
    <t>h5382</t>
  </si>
  <si>
    <t>h5383</t>
  </si>
  <si>
    <t>h5384</t>
  </si>
  <si>
    <t>h5385</t>
  </si>
  <si>
    <t>h5386</t>
  </si>
  <si>
    <t>h5387</t>
  </si>
  <si>
    <t>h5388</t>
  </si>
  <si>
    <t>h5389</t>
  </si>
  <si>
    <t>h5390</t>
  </si>
  <si>
    <t>h5391</t>
  </si>
  <si>
    <t>h5392</t>
  </si>
  <si>
    <t>h5393</t>
  </si>
  <si>
    <t>h5394</t>
  </si>
  <si>
    <t>h5395</t>
  </si>
  <si>
    <t>h5396</t>
  </si>
  <si>
    <t>h5397</t>
  </si>
  <si>
    <t>h5398</t>
  </si>
  <si>
    <t>h5399</t>
  </si>
  <si>
    <t>h5400</t>
  </si>
  <si>
    <t>h5401</t>
  </si>
  <si>
    <t>h5402</t>
  </si>
  <si>
    <t>h5403</t>
  </si>
  <si>
    <t>h5404</t>
  </si>
  <si>
    <t>h5405</t>
  </si>
  <si>
    <t>h5406</t>
  </si>
  <si>
    <t>h5407</t>
  </si>
  <si>
    <t>h5408</t>
  </si>
  <si>
    <t>h5409</t>
  </si>
  <si>
    <t>h5410</t>
  </si>
  <si>
    <t>h5411</t>
  </si>
  <si>
    <t>h5412</t>
  </si>
  <si>
    <t>h5413</t>
  </si>
  <si>
    <t>h5414</t>
  </si>
  <si>
    <t>h5415</t>
  </si>
  <si>
    <t>h5416</t>
  </si>
  <si>
    <t>h5417</t>
  </si>
  <si>
    <t>h5418</t>
  </si>
  <si>
    <t>h5419</t>
  </si>
  <si>
    <t>h5420</t>
  </si>
  <si>
    <t>h5421</t>
  </si>
  <si>
    <t>h5422</t>
  </si>
  <si>
    <t>h5423</t>
  </si>
  <si>
    <t>h5424</t>
  </si>
  <si>
    <t>h5425</t>
  </si>
  <si>
    <t>h5426</t>
  </si>
  <si>
    <t>h5427</t>
  </si>
  <si>
    <t>h5428</t>
  </si>
  <si>
    <t>h5429</t>
  </si>
  <si>
    <t>h5430</t>
  </si>
  <si>
    <t>h5431</t>
  </si>
  <si>
    <t>h5432</t>
  </si>
  <si>
    <t>h5433</t>
  </si>
  <si>
    <t>h5434</t>
  </si>
  <si>
    <t>h5435</t>
  </si>
  <si>
    <t>h5436</t>
  </si>
  <si>
    <t>h5437</t>
  </si>
  <si>
    <t>h5438</t>
  </si>
  <si>
    <t>h5439</t>
  </si>
  <si>
    <t>h5440</t>
  </si>
  <si>
    <t>h5441</t>
  </si>
  <si>
    <t>h5442</t>
  </si>
  <si>
    <t>h5443</t>
  </si>
  <si>
    <t>h5444</t>
  </si>
  <si>
    <t>h5445</t>
  </si>
  <si>
    <t>h5446</t>
  </si>
  <si>
    <t>h5447</t>
  </si>
  <si>
    <t>h5448</t>
  </si>
  <si>
    <t>h5449</t>
  </si>
  <si>
    <t>h5450</t>
  </si>
  <si>
    <t>h5451</t>
  </si>
  <si>
    <t>h5452</t>
  </si>
  <si>
    <t>h5453</t>
  </si>
  <si>
    <t>h5454</t>
  </si>
  <si>
    <t>h5455</t>
  </si>
  <si>
    <t>h5456</t>
  </si>
  <si>
    <t>h5457</t>
  </si>
  <si>
    <t>h5458</t>
  </si>
  <si>
    <t>h5459</t>
  </si>
  <si>
    <t>h5460</t>
  </si>
  <si>
    <t>h5461</t>
  </si>
  <si>
    <t>h5462</t>
  </si>
  <si>
    <t>h5463</t>
  </si>
  <si>
    <t>h5464</t>
  </si>
  <si>
    <t>h5465</t>
  </si>
  <si>
    <t>h5466</t>
  </si>
  <si>
    <t>h5467</t>
  </si>
  <si>
    <t>h5468</t>
  </si>
  <si>
    <t>h5469</t>
  </si>
  <si>
    <t>h5470</t>
  </si>
  <si>
    <t>h5471</t>
  </si>
  <si>
    <t>h5472</t>
  </si>
  <si>
    <t>h5473</t>
  </si>
  <si>
    <t>h5474</t>
  </si>
  <si>
    <t>h5475</t>
  </si>
  <si>
    <t>h5476</t>
  </si>
  <si>
    <t>h5477</t>
  </si>
  <si>
    <t>h5478</t>
  </si>
  <si>
    <t>h5479</t>
  </si>
  <si>
    <t>h5480</t>
  </si>
  <si>
    <t>h5481</t>
  </si>
  <si>
    <t>h5482</t>
  </si>
  <si>
    <t>h5483</t>
  </si>
  <si>
    <t>h5484</t>
  </si>
  <si>
    <t>h5485</t>
  </si>
  <si>
    <t>h5486</t>
  </si>
  <si>
    <t>h5487</t>
  </si>
  <si>
    <t>h5488</t>
  </si>
  <si>
    <t>h5489</t>
  </si>
  <si>
    <t>h5490</t>
  </si>
  <si>
    <t>h5491</t>
  </si>
  <si>
    <t>h5492</t>
  </si>
  <si>
    <t>h5493</t>
  </si>
  <si>
    <t>h5494</t>
  </si>
  <si>
    <t>h5495</t>
  </si>
  <si>
    <t>h5496</t>
  </si>
  <si>
    <t>h5497</t>
  </si>
  <si>
    <t>h5498</t>
  </si>
  <si>
    <t>h5499</t>
  </si>
  <si>
    <t>h5500</t>
  </si>
  <si>
    <t>h5501</t>
  </si>
  <si>
    <t>h5502</t>
  </si>
  <si>
    <t>h5503</t>
  </si>
  <si>
    <t>h5504</t>
  </si>
  <si>
    <t>h5505</t>
  </si>
  <si>
    <t>h5506</t>
  </si>
  <si>
    <t>h5507</t>
  </si>
  <si>
    <t>h5508</t>
  </si>
  <si>
    <t>h5509</t>
  </si>
  <si>
    <t>h5510</t>
  </si>
  <si>
    <t>h5511</t>
  </si>
  <si>
    <t>h5512</t>
  </si>
  <si>
    <t>h5513</t>
  </si>
  <si>
    <t>h5514</t>
  </si>
  <si>
    <t>h5515</t>
  </si>
  <si>
    <t>h5516</t>
  </si>
  <si>
    <t>h5517</t>
  </si>
  <si>
    <t>h5518</t>
  </si>
  <si>
    <t>h5519</t>
  </si>
  <si>
    <t>h5520</t>
  </si>
  <si>
    <t>h5521</t>
  </si>
  <si>
    <t>h5522</t>
  </si>
  <si>
    <t>h5523</t>
  </si>
  <si>
    <t>h5524</t>
  </si>
  <si>
    <t>h5525</t>
  </si>
  <si>
    <t>h5526</t>
  </si>
  <si>
    <t>h5527</t>
  </si>
  <si>
    <t>h5528</t>
  </si>
  <si>
    <t>h5529</t>
  </si>
  <si>
    <t>h5530</t>
  </si>
  <si>
    <t>h5531</t>
  </si>
  <si>
    <t>h5532</t>
  </si>
  <si>
    <t>h5533</t>
  </si>
  <si>
    <t>h5534</t>
  </si>
  <si>
    <t>h5535</t>
  </si>
  <si>
    <t>h5536</t>
  </si>
  <si>
    <t>h5537</t>
  </si>
  <si>
    <t>h5538</t>
  </si>
  <si>
    <t>h5539</t>
  </si>
  <si>
    <t>h5540</t>
  </si>
  <si>
    <t>h5541</t>
  </si>
  <si>
    <t>h5542</t>
  </si>
  <si>
    <t>h5543</t>
  </si>
  <si>
    <t>h5544</t>
  </si>
  <si>
    <t>h5545</t>
  </si>
  <si>
    <t>h5546</t>
  </si>
  <si>
    <t>h5547</t>
  </si>
  <si>
    <t>h5548</t>
  </si>
  <si>
    <t>h5549</t>
  </si>
  <si>
    <t>h5550</t>
  </si>
  <si>
    <t>h5551</t>
  </si>
  <si>
    <t>h5552</t>
  </si>
  <si>
    <t>h5553</t>
  </si>
  <si>
    <t>h5554</t>
  </si>
  <si>
    <t>h5555</t>
  </si>
  <si>
    <t>h5556</t>
  </si>
  <si>
    <t>h5557</t>
  </si>
  <si>
    <t>h5558</t>
  </si>
  <si>
    <t>h5559</t>
  </si>
  <si>
    <t>h5560</t>
  </si>
  <si>
    <t>h5561</t>
  </si>
  <si>
    <t>h5562</t>
  </si>
  <si>
    <t>h5563</t>
  </si>
  <si>
    <t>h5564</t>
  </si>
  <si>
    <t>h5565</t>
  </si>
  <si>
    <t>h5566</t>
  </si>
  <si>
    <t>h5567</t>
  </si>
  <si>
    <t>h5568</t>
  </si>
  <si>
    <t>h5569</t>
  </si>
  <si>
    <t>h5570</t>
  </si>
  <si>
    <t>h5571</t>
  </si>
  <si>
    <t>h5572</t>
  </si>
  <si>
    <t>h5573</t>
  </si>
  <si>
    <t>h5574</t>
  </si>
  <si>
    <t>h5575</t>
  </si>
  <si>
    <t>h5576</t>
  </si>
  <si>
    <t>h5577</t>
  </si>
  <si>
    <t>h5578</t>
  </si>
  <si>
    <t>h5579</t>
  </si>
  <si>
    <t>h5580</t>
  </si>
  <si>
    <t>h5581</t>
  </si>
  <si>
    <t>h5582</t>
  </si>
  <si>
    <t>h5583</t>
  </si>
  <si>
    <t>h5584</t>
  </si>
  <si>
    <t>h5585</t>
  </si>
  <si>
    <t>h5586</t>
  </si>
  <si>
    <t>h5587</t>
  </si>
  <si>
    <t>h5588</t>
  </si>
  <si>
    <t>h5589</t>
  </si>
  <si>
    <t>h5590</t>
  </si>
  <si>
    <t>h5591</t>
  </si>
  <si>
    <t>h5592</t>
  </si>
  <si>
    <t>h5593</t>
  </si>
  <si>
    <t>h5594</t>
  </si>
  <si>
    <t>h5595</t>
  </si>
  <si>
    <t>h5596</t>
  </si>
  <si>
    <t>h5597</t>
  </si>
  <si>
    <t>h5598</t>
  </si>
  <si>
    <t>h5599</t>
  </si>
  <si>
    <t>h5600</t>
  </si>
  <si>
    <t>h5601</t>
  </si>
  <si>
    <t>h5602</t>
  </si>
  <si>
    <t>h5603</t>
  </si>
  <si>
    <t>h5604</t>
  </si>
  <si>
    <t>h5605</t>
  </si>
  <si>
    <t>h5606</t>
  </si>
  <si>
    <t>h5607</t>
  </si>
  <si>
    <t>h5608</t>
  </si>
  <si>
    <t>h5609</t>
  </si>
  <si>
    <t>h5610</t>
  </si>
  <si>
    <t>h5611</t>
  </si>
  <si>
    <t>h5612</t>
  </si>
  <si>
    <t>h5613</t>
  </si>
  <si>
    <t>h5614</t>
  </si>
  <si>
    <t>h5615</t>
  </si>
  <si>
    <t>h5616</t>
  </si>
  <si>
    <t>h5617</t>
  </si>
  <si>
    <t>h5618</t>
  </si>
  <si>
    <t>h5619</t>
  </si>
  <si>
    <t>h5620</t>
  </si>
  <si>
    <t>h5621</t>
  </si>
  <si>
    <t>h5622</t>
  </si>
  <si>
    <t>h5623</t>
  </si>
  <si>
    <t>h5624</t>
  </si>
  <si>
    <t>h5625</t>
  </si>
  <si>
    <t>h5626</t>
  </si>
  <si>
    <t>h5627</t>
  </si>
  <si>
    <t>h5628</t>
  </si>
  <si>
    <t>h5629</t>
  </si>
  <si>
    <t>h5630</t>
  </si>
  <si>
    <t>h5631</t>
  </si>
  <si>
    <t>h5632</t>
  </si>
  <si>
    <t>h5633</t>
  </si>
  <si>
    <t>h5634</t>
  </si>
  <si>
    <t>h5635</t>
  </si>
  <si>
    <t>h5636</t>
  </si>
  <si>
    <t>h5637</t>
  </si>
  <si>
    <t>h5638</t>
  </si>
  <si>
    <t>h5639</t>
  </si>
  <si>
    <t>h5640</t>
  </si>
  <si>
    <t>h5641</t>
  </si>
  <si>
    <t>h5642</t>
  </si>
  <si>
    <t>h5643</t>
  </si>
  <si>
    <t>h5644</t>
  </si>
  <si>
    <t>h5645</t>
  </si>
  <si>
    <t>h5646</t>
  </si>
  <si>
    <t>h5647</t>
  </si>
  <si>
    <t>h5648</t>
  </si>
  <si>
    <t>h5649</t>
  </si>
  <si>
    <t>h5650</t>
  </si>
  <si>
    <t>h5651</t>
  </si>
  <si>
    <t>h5652</t>
  </si>
  <si>
    <t>h5653</t>
  </si>
  <si>
    <t>h5654</t>
  </si>
  <si>
    <t>h5655</t>
  </si>
  <si>
    <t>h5656</t>
  </si>
  <si>
    <t>h5657</t>
  </si>
  <si>
    <t>h5658</t>
  </si>
  <si>
    <t>h5659</t>
  </si>
  <si>
    <t>h5660</t>
  </si>
  <si>
    <t>h5661</t>
  </si>
  <si>
    <t>h5662</t>
  </si>
  <si>
    <t>h5663</t>
  </si>
  <si>
    <t>h5664</t>
  </si>
  <si>
    <t>h5665</t>
  </si>
  <si>
    <t>h5666</t>
  </si>
  <si>
    <t>h5667</t>
  </si>
  <si>
    <t>h5668</t>
  </si>
  <si>
    <t>h5669</t>
  </si>
  <si>
    <t>h5670</t>
  </si>
  <si>
    <t>h5671</t>
  </si>
  <si>
    <t>h5672</t>
  </si>
  <si>
    <t>h5673</t>
  </si>
  <si>
    <t>h5674</t>
  </si>
  <si>
    <t>h5675</t>
  </si>
  <si>
    <t>h5676</t>
  </si>
  <si>
    <t>h5677</t>
  </si>
  <si>
    <t>h5678</t>
  </si>
  <si>
    <t>h5679</t>
  </si>
  <si>
    <t>h5680</t>
  </si>
  <si>
    <t>h5681</t>
  </si>
  <si>
    <t>h5682</t>
  </si>
  <si>
    <t>h5683</t>
  </si>
  <si>
    <t>h5684</t>
  </si>
  <si>
    <t>h5685</t>
  </si>
  <si>
    <t>h5686</t>
  </si>
  <si>
    <t>h5687</t>
  </si>
  <si>
    <t>h5688</t>
  </si>
  <si>
    <t>h5689</t>
  </si>
  <si>
    <t>h5690</t>
  </si>
  <si>
    <t>h5691</t>
  </si>
  <si>
    <t>h5692</t>
  </si>
  <si>
    <t>h5693</t>
  </si>
  <si>
    <t>h5694</t>
  </si>
  <si>
    <t>h5695</t>
  </si>
  <si>
    <t>h5696</t>
  </si>
  <si>
    <t>h5697</t>
  </si>
  <si>
    <t>h5698</t>
  </si>
  <si>
    <t>h5699</t>
  </si>
  <si>
    <t>h5700</t>
  </si>
  <si>
    <t>h5701</t>
  </si>
  <si>
    <t>h5702</t>
  </si>
  <si>
    <t>h5703</t>
  </si>
  <si>
    <t>h5704</t>
  </si>
  <si>
    <t>h5705</t>
  </si>
  <si>
    <t>h5706</t>
  </si>
  <si>
    <t>h5707</t>
  </si>
  <si>
    <t>h5708</t>
  </si>
  <si>
    <t>h5709</t>
  </si>
  <si>
    <t>h5710</t>
  </si>
  <si>
    <t>h5711</t>
  </si>
  <si>
    <t>h5712</t>
  </si>
  <si>
    <t>h5713</t>
  </si>
  <si>
    <t>h5714</t>
  </si>
  <si>
    <t>h5715</t>
  </si>
  <si>
    <t>h5716</t>
  </si>
  <si>
    <t>h5717</t>
  </si>
  <si>
    <t>h5718</t>
  </si>
  <si>
    <t>h5719</t>
  </si>
  <si>
    <t>h5720</t>
  </si>
  <si>
    <t>h5721</t>
  </si>
  <si>
    <t>h5722</t>
  </si>
  <si>
    <t>h5723</t>
  </si>
  <si>
    <t>h5724</t>
  </si>
  <si>
    <t>h5725</t>
  </si>
  <si>
    <t>h5726</t>
  </si>
  <si>
    <t>h5727</t>
  </si>
  <si>
    <t>h5728</t>
  </si>
  <si>
    <t>h5729</t>
  </si>
  <si>
    <t>h5730</t>
  </si>
  <si>
    <t>h5731</t>
  </si>
  <si>
    <t>h5732</t>
  </si>
  <si>
    <t>h5733</t>
  </si>
  <si>
    <t>h5734</t>
  </si>
  <si>
    <t>h5735</t>
  </si>
  <si>
    <t>h5736</t>
  </si>
  <si>
    <t>h5737</t>
  </si>
  <si>
    <t>h5738</t>
  </si>
  <si>
    <t>h5739</t>
  </si>
  <si>
    <t>h5740</t>
  </si>
  <si>
    <t>h5741</t>
  </si>
  <si>
    <t>h5742</t>
  </si>
  <si>
    <t>h5743</t>
  </si>
  <si>
    <t>h5744</t>
  </si>
  <si>
    <t>h5745</t>
  </si>
  <si>
    <t>h5746</t>
  </si>
  <si>
    <t>h5747</t>
  </si>
  <si>
    <t>h5748</t>
  </si>
  <si>
    <t>h5749</t>
  </si>
  <si>
    <t>h5750</t>
  </si>
  <si>
    <t>h5751</t>
  </si>
  <si>
    <t>h5752</t>
  </si>
  <si>
    <t>h5753</t>
  </si>
  <si>
    <t>h5754</t>
  </si>
  <si>
    <t>h5755</t>
  </si>
  <si>
    <t>h5756</t>
  </si>
  <si>
    <t>h5757</t>
  </si>
  <si>
    <t>h5758</t>
  </si>
  <si>
    <t>h5759</t>
  </si>
  <si>
    <t>h5760</t>
  </si>
  <si>
    <t>h5761</t>
  </si>
  <si>
    <t>h5762</t>
  </si>
  <si>
    <t>h5763</t>
  </si>
  <si>
    <t>h5764</t>
  </si>
  <si>
    <t>h5765</t>
  </si>
  <si>
    <t>h5766</t>
  </si>
  <si>
    <t>h5767</t>
  </si>
  <si>
    <t>h5768</t>
  </si>
  <si>
    <t>h5769</t>
  </si>
  <si>
    <t>h5770</t>
  </si>
  <si>
    <t>h5771</t>
  </si>
  <si>
    <t>h5772</t>
  </si>
  <si>
    <t>h5773</t>
  </si>
  <si>
    <t>h5774</t>
  </si>
  <si>
    <t>h5775</t>
  </si>
  <si>
    <t>h5776</t>
  </si>
  <si>
    <t>h5777</t>
  </si>
  <si>
    <t>h5778</t>
  </si>
  <si>
    <t>h5779</t>
  </si>
  <si>
    <t>h5780</t>
  </si>
  <si>
    <t>h5781</t>
  </si>
  <si>
    <t>h5782</t>
  </si>
  <si>
    <t>h5783</t>
  </si>
  <si>
    <t>h5784</t>
  </si>
  <si>
    <t>h5785</t>
  </si>
  <si>
    <t>h5786</t>
  </si>
  <si>
    <t>h5787</t>
  </si>
  <si>
    <t>h5788</t>
  </si>
  <si>
    <t>h5789</t>
  </si>
  <si>
    <t>h5790</t>
  </si>
  <si>
    <t>h5791</t>
  </si>
  <si>
    <t>h5792</t>
  </si>
  <si>
    <t>h5793</t>
  </si>
  <si>
    <t>h5794</t>
  </si>
  <si>
    <t>h5795</t>
  </si>
  <si>
    <t>h5796</t>
  </si>
  <si>
    <t>h5797</t>
  </si>
  <si>
    <t>h5798</t>
  </si>
  <si>
    <t>h5799</t>
  </si>
  <si>
    <t>h5800</t>
  </si>
  <si>
    <t>h5801</t>
  </si>
  <si>
    <t>h5802</t>
  </si>
  <si>
    <t>h5803</t>
  </si>
  <si>
    <t>h5804</t>
  </si>
  <si>
    <t>h5805</t>
  </si>
  <si>
    <t>h5806</t>
  </si>
  <si>
    <t>h5807</t>
  </si>
  <si>
    <t>h5808</t>
  </si>
  <si>
    <t>h5809</t>
  </si>
  <si>
    <t>h5810</t>
  </si>
  <si>
    <t>h5811</t>
  </si>
  <si>
    <t>h5812</t>
  </si>
  <si>
    <t>h5813</t>
  </si>
  <si>
    <t>h5814</t>
  </si>
  <si>
    <t>h5815</t>
  </si>
  <si>
    <t>h5816</t>
  </si>
  <si>
    <t>h5817</t>
  </si>
  <si>
    <t>h5818</t>
  </si>
  <si>
    <t>h5819</t>
  </si>
  <si>
    <t>h5820</t>
  </si>
  <si>
    <t>h5821</t>
  </si>
  <si>
    <t>h5822</t>
  </si>
  <si>
    <t>h5823</t>
  </si>
  <si>
    <t>h5824</t>
  </si>
  <si>
    <t>h5825</t>
  </si>
  <si>
    <t>h5826</t>
  </si>
  <si>
    <t>h5827</t>
  </si>
  <si>
    <t>h5828</t>
  </si>
  <si>
    <t>h5829</t>
  </si>
  <si>
    <t>h5830</t>
  </si>
  <si>
    <t>h5831</t>
  </si>
  <si>
    <t>h5832</t>
  </si>
  <si>
    <t>h5833</t>
  </si>
  <si>
    <t>h5834</t>
  </si>
  <si>
    <t>h5835</t>
  </si>
  <si>
    <t>h5836</t>
  </si>
  <si>
    <t>h5837</t>
  </si>
  <si>
    <t>h5838</t>
  </si>
  <si>
    <t>h5839</t>
  </si>
  <si>
    <t>h5840</t>
  </si>
  <si>
    <t>h5841</t>
  </si>
  <si>
    <t>h5842</t>
  </si>
  <si>
    <t>h5843</t>
  </si>
  <si>
    <t>h5844</t>
  </si>
  <si>
    <t>h5845</t>
  </si>
  <si>
    <t>h5846</t>
  </si>
  <si>
    <t>h5847</t>
  </si>
  <si>
    <t>h5848</t>
  </si>
  <si>
    <t>h5849</t>
  </si>
  <si>
    <t>h5850</t>
  </si>
  <si>
    <t>h5851</t>
  </si>
  <si>
    <t>h5852</t>
  </si>
  <si>
    <t>h5853</t>
  </si>
  <si>
    <t>h5854</t>
  </si>
  <si>
    <t>h5855</t>
  </si>
  <si>
    <t>h5856</t>
  </si>
  <si>
    <t>h5857</t>
  </si>
  <si>
    <t>h5858</t>
  </si>
  <si>
    <t>h5859</t>
  </si>
  <si>
    <t>h5860</t>
  </si>
  <si>
    <t>h5861</t>
  </si>
  <si>
    <t>h5862</t>
  </si>
  <si>
    <t>h5863</t>
  </si>
  <si>
    <t>h5864</t>
  </si>
  <si>
    <t>h5865</t>
  </si>
  <si>
    <t>h5866</t>
  </si>
  <si>
    <t>h5867</t>
  </si>
  <si>
    <t>h5868</t>
  </si>
  <si>
    <t>h5869</t>
  </si>
  <si>
    <t>h5870</t>
  </si>
  <si>
    <t>h5871</t>
  </si>
  <si>
    <t>h5872</t>
  </si>
  <si>
    <t>h5873</t>
  </si>
  <si>
    <t>h5874</t>
  </si>
  <si>
    <t>h5875</t>
  </si>
  <si>
    <t>h5876</t>
  </si>
  <si>
    <t>h5877</t>
  </si>
  <si>
    <t>h5878</t>
  </si>
  <si>
    <t>h5879</t>
  </si>
  <si>
    <t>h5880</t>
  </si>
  <si>
    <t>h5881</t>
  </si>
  <si>
    <t>h5882</t>
  </si>
  <si>
    <t>h5883</t>
  </si>
  <si>
    <t>h5884</t>
  </si>
  <si>
    <t>h5885</t>
  </si>
  <si>
    <t>h5886</t>
  </si>
  <si>
    <t>h5887</t>
  </si>
  <si>
    <t>h5888</t>
  </si>
  <si>
    <t>h5889</t>
  </si>
  <si>
    <t>h5890</t>
  </si>
  <si>
    <t>h5891</t>
  </si>
  <si>
    <t>h5892</t>
  </si>
  <si>
    <t>h5893</t>
  </si>
  <si>
    <t>h5894</t>
  </si>
  <si>
    <t>h5895</t>
  </si>
  <si>
    <t>h5896</t>
  </si>
  <si>
    <t>h5897</t>
  </si>
  <si>
    <t>h5898</t>
  </si>
  <si>
    <t>h5899</t>
  </si>
  <si>
    <t>h5900</t>
  </si>
  <si>
    <t>h5901</t>
  </si>
  <si>
    <t>h5902</t>
  </si>
  <si>
    <t>h5903</t>
  </si>
  <si>
    <t>h5904</t>
  </si>
  <si>
    <t>h5905</t>
  </si>
  <si>
    <t>h5906</t>
  </si>
  <si>
    <t>h5907</t>
  </si>
  <si>
    <t>h5908</t>
  </si>
  <si>
    <t>h5909</t>
  </si>
  <si>
    <t>h5910</t>
  </si>
  <si>
    <t>h5911</t>
  </si>
  <si>
    <t>h5912</t>
  </si>
  <si>
    <t>h5913</t>
  </si>
  <si>
    <t>h5914</t>
  </si>
  <si>
    <t>h5915</t>
  </si>
  <si>
    <t>h5916</t>
  </si>
  <si>
    <t>h5917</t>
  </si>
  <si>
    <t>h5918</t>
  </si>
  <si>
    <t>h5919</t>
  </si>
  <si>
    <t>h5920</t>
  </si>
  <si>
    <t>h5921</t>
  </si>
  <si>
    <t>h5922</t>
  </si>
  <si>
    <t>h5923</t>
  </si>
  <si>
    <t>h5924</t>
  </si>
  <si>
    <t>h5925</t>
  </si>
  <si>
    <t>h5926</t>
  </si>
  <si>
    <t>h5927</t>
  </si>
  <si>
    <t>h5928</t>
  </si>
  <si>
    <t>h5929</t>
  </si>
  <si>
    <t>h5930</t>
  </si>
  <si>
    <t>h5931</t>
  </si>
  <si>
    <t>h5932</t>
  </si>
  <si>
    <t>h5933</t>
  </si>
  <si>
    <t>h5934</t>
  </si>
  <si>
    <t>h5935</t>
  </si>
  <si>
    <t>h5936</t>
  </si>
  <si>
    <t>h5937</t>
  </si>
  <si>
    <t>h5938</t>
  </si>
  <si>
    <t>h5939</t>
  </si>
  <si>
    <t>h5940</t>
  </si>
  <si>
    <t>h5941</t>
  </si>
  <si>
    <t>h5942</t>
  </si>
  <si>
    <t>h5943</t>
  </si>
  <si>
    <t>h5944</t>
  </si>
  <si>
    <t>h5945</t>
  </si>
  <si>
    <t>h5946</t>
  </si>
  <si>
    <t>h5947</t>
  </si>
  <si>
    <t>h5948</t>
  </si>
  <si>
    <t>h5949</t>
  </si>
  <si>
    <t>h5950</t>
  </si>
  <si>
    <t>h5951</t>
  </si>
  <si>
    <t>h5952</t>
  </si>
  <si>
    <t>h5953</t>
  </si>
  <si>
    <t>h5954</t>
  </si>
  <si>
    <t>h5955</t>
  </si>
  <si>
    <t>h5956</t>
  </si>
  <si>
    <t>h5957</t>
  </si>
  <si>
    <t>h5958</t>
  </si>
  <si>
    <t>h5959</t>
  </si>
  <si>
    <t>h5960</t>
  </si>
  <si>
    <t>h5961</t>
  </si>
  <si>
    <t>h5962</t>
  </si>
  <si>
    <t>h5963</t>
  </si>
  <si>
    <t>h5964</t>
  </si>
  <si>
    <t>h5965</t>
  </si>
  <si>
    <t>h5966</t>
  </si>
  <si>
    <t>h5967</t>
  </si>
  <si>
    <t>h5968</t>
  </si>
  <si>
    <t>h5969</t>
  </si>
  <si>
    <t>h5970</t>
  </si>
  <si>
    <t>h5971</t>
  </si>
  <si>
    <t>h5972</t>
  </si>
  <si>
    <t>h5973</t>
  </si>
  <si>
    <t>h5974</t>
  </si>
  <si>
    <t>h5975</t>
  </si>
  <si>
    <t>h5976</t>
  </si>
  <si>
    <t>h5977</t>
  </si>
  <si>
    <t>h5978</t>
  </si>
  <si>
    <t>h5979</t>
  </si>
  <si>
    <t>h5980</t>
  </si>
  <si>
    <t>h5981</t>
  </si>
  <si>
    <t>h5982</t>
  </si>
  <si>
    <t>h5983</t>
  </si>
  <si>
    <t>h5984</t>
  </si>
  <si>
    <t>h5985</t>
  </si>
  <si>
    <t>h5986</t>
  </si>
  <si>
    <t>h5987</t>
  </si>
  <si>
    <t>h5988</t>
  </si>
  <si>
    <t>h5989</t>
  </si>
  <si>
    <t>h5990</t>
  </si>
  <si>
    <t>h5991</t>
  </si>
  <si>
    <t>h5992</t>
  </si>
  <si>
    <t>h5993</t>
  </si>
  <si>
    <t>h5994</t>
  </si>
  <si>
    <t>h5995</t>
  </si>
  <si>
    <t>h5996</t>
  </si>
  <si>
    <t>h5997</t>
  </si>
  <si>
    <t>h5998</t>
  </si>
  <si>
    <t>h5999</t>
  </si>
  <si>
    <t>h6000</t>
  </si>
  <si>
    <t>h6001</t>
  </si>
  <si>
    <t>h6002</t>
  </si>
  <si>
    <t>h6003</t>
  </si>
  <si>
    <t>h6004</t>
  </si>
  <si>
    <t>h6005</t>
  </si>
  <si>
    <t>h6006</t>
  </si>
  <si>
    <t>h6007</t>
  </si>
  <si>
    <t>h6008</t>
  </si>
  <si>
    <t>h6009</t>
  </si>
  <si>
    <t>h6010</t>
  </si>
  <si>
    <t>h6011</t>
  </si>
  <si>
    <t>h6012</t>
  </si>
  <si>
    <t>h6013</t>
  </si>
  <si>
    <t>h6014</t>
  </si>
  <si>
    <t>h6015</t>
  </si>
  <si>
    <t>h6016</t>
  </si>
  <si>
    <t>h6017</t>
  </si>
  <si>
    <t>h6018</t>
  </si>
  <si>
    <t>h6019</t>
  </si>
  <si>
    <t>h6020</t>
  </si>
  <si>
    <t>h6021</t>
  </si>
  <si>
    <t>h6022</t>
  </si>
  <si>
    <t>h6023</t>
  </si>
  <si>
    <t>h6024</t>
  </si>
  <si>
    <t>h6025</t>
  </si>
  <si>
    <t>h6026</t>
  </si>
  <si>
    <t>h6027</t>
  </si>
  <si>
    <t>h6028</t>
  </si>
  <si>
    <t>h6029</t>
  </si>
  <si>
    <t>h6030</t>
  </si>
  <si>
    <t>h6031</t>
  </si>
  <si>
    <t>h6032</t>
  </si>
  <si>
    <t>h6033</t>
  </si>
  <si>
    <t>h6034</t>
  </si>
  <si>
    <t>h6035</t>
  </si>
  <si>
    <t>h6036</t>
  </si>
  <si>
    <t>h6037</t>
  </si>
  <si>
    <t>h6038</t>
  </si>
  <si>
    <t>h6039</t>
  </si>
  <si>
    <t>h6040</t>
  </si>
  <si>
    <t>h6041</t>
  </si>
  <si>
    <t>h6042</t>
  </si>
  <si>
    <t>h6043</t>
  </si>
  <si>
    <t>h6044</t>
  </si>
  <si>
    <t>h6045</t>
  </si>
  <si>
    <t>h6046</t>
  </si>
  <si>
    <t>h6047</t>
  </si>
  <si>
    <t>h6048</t>
  </si>
  <si>
    <t>h6049</t>
  </si>
  <si>
    <t>h6050</t>
  </si>
  <si>
    <t>h6051</t>
  </si>
  <si>
    <t>h6052</t>
  </si>
  <si>
    <t>h6053</t>
  </si>
  <si>
    <t>h6054</t>
  </si>
  <si>
    <t>h6055</t>
  </si>
  <si>
    <t>h6056</t>
  </si>
  <si>
    <t>h6057</t>
  </si>
  <si>
    <t>h6058</t>
  </si>
  <si>
    <t>h6059</t>
  </si>
  <si>
    <t>h6060</t>
  </si>
  <si>
    <t>h6061</t>
  </si>
  <si>
    <t>h6062</t>
  </si>
  <si>
    <t>h6063</t>
  </si>
  <si>
    <t>h6064</t>
  </si>
  <si>
    <t>h6065</t>
  </si>
  <si>
    <t>h6066</t>
  </si>
  <si>
    <t>h6067</t>
  </si>
  <si>
    <t>h6068</t>
  </si>
  <si>
    <t>h6069</t>
  </si>
  <si>
    <t>h6070</t>
  </si>
  <si>
    <t>h6071</t>
  </si>
  <si>
    <t>h6072</t>
  </si>
  <si>
    <t>h6073</t>
  </si>
  <si>
    <t>h6074</t>
  </si>
  <si>
    <t>h6075</t>
  </si>
  <si>
    <t>h6076</t>
  </si>
  <si>
    <t>h6077</t>
  </si>
  <si>
    <t>h6078</t>
  </si>
  <si>
    <t>h6079</t>
  </si>
  <si>
    <t>h6080</t>
  </si>
  <si>
    <t>h6081</t>
  </si>
  <si>
    <t>h6082</t>
  </si>
  <si>
    <t>h6083</t>
  </si>
  <si>
    <t>h6084</t>
  </si>
  <si>
    <t>h6085</t>
  </si>
  <si>
    <t>h6086</t>
  </si>
  <si>
    <t>h6087</t>
  </si>
  <si>
    <t>h6088</t>
  </si>
  <si>
    <t>h6089</t>
  </si>
  <si>
    <t>h6090</t>
  </si>
  <si>
    <t>h6091</t>
  </si>
  <si>
    <t>h6092</t>
  </si>
  <si>
    <t>h6093</t>
  </si>
  <si>
    <t>h6094</t>
  </si>
  <si>
    <t>h6095</t>
  </si>
  <si>
    <t>h6096</t>
  </si>
  <si>
    <t>h6097</t>
  </si>
  <si>
    <t>h6098</t>
  </si>
  <si>
    <t>h6099</t>
  </si>
  <si>
    <t>h6100</t>
  </si>
  <si>
    <t>h6101</t>
  </si>
  <si>
    <t>h6102</t>
  </si>
  <si>
    <t>h6103</t>
  </si>
  <si>
    <t>h6104</t>
  </si>
  <si>
    <t>h6105</t>
  </si>
  <si>
    <t>h6106</t>
  </si>
  <si>
    <t>h6107</t>
  </si>
  <si>
    <t>h6108</t>
  </si>
  <si>
    <t>h6109</t>
  </si>
  <si>
    <t>h6110</t>
  </si>
  <si>
    <t>h6111</t>
  </si>
  <si>
    <t>h6112</t>
  </si>
  <si>
    <t>h6113</t>
  </si>
  <si>
    <t>h6114</t>
  </si>
  <si>
    <t>h6115</t>
  </si>
  <si>
    <t>h6116</t>
  </si>
  <si>
    <t>h6117</t>
  </si>
  <si>
    <t>h6118</t>
  </si>
  <si>
    <t>h6119</t>
  </si>
  <si>
    <t>h6120</t>
  </si>
  <si>
    <t>h6121</t>
  </si>
  <si>
    <t>h6122</t>
  </si>
  <si>
    <t>h6123</t>
  </si>
  <si>
    <t>h6124</t>
  </si>
  <si>
    <t>h6125</t>
  </si>
  <si>
    <t>h6126</t>
  </si>
  <si>
    <t>h6127</t>
  </si>
  <si>
    <t>h6128</t>
  </si>
  <si>
    <t>h6129</t>
  </si>
  <si>
    <t>h6130</t>
  </si>
  <si>
    <t>h6131</t>
  </si>
  <si>
    <t>h6132</t>
  </si>
  <si>
    <t>h6133</t>
  </si>
  <si>
    <t>h6134</t>
  </si>
  <si>
    <t>h6135</t>
  </si>
  <si>
    <t>h6136</t>
  </si>
  <si>
    <t>h6137</t>
  </si>
  <si>
    <t>h6138</t>
  </si>
  <si>
    <t>h6139</t>
  </si>
  <si>
    <t>h6140</t>
  </si>
  <si>
    <t>h6141</t>
  </si>
  <si>
    <t>h6142</t>
  </si>
  <si>
    <t>h6143</t>
  </si>
  <si>
    <t>h6144</t>
  </si>
  <si>
    <t>h6145</t>
  </si>
  <si>
    <t>h6146</t>
  </si>
  <si>
    <t>h6147</t>
  </si>
  <si>
    <t>h6148</t>
  </si>
  <si>
    <t>h6149</t>
  </si>
  <si>
    <t>h6150</t>
  </si>
  <si>
    <t>h6151</t>
  </si>
  <si>
    <t>h6152</t>
  </si>
  <si>
    <t>h6153</t>
  </si>
  <si>
    <t>h6154</t>
  </si>
  <si>
    <t>h6155</t>
  </si>
  <si>
    <t>h6156</t>
  </si>
  <si>
    <t>h6157</t>
  </si>
  <si>
    <t>h6158</t>
  </si>
  <si>
    <t>h6159</t>
  </si>
  <si>
    <t>h6160</t>
  </si>
  <si>
    <t>h6161</t>
  </si>
  <si>
    <t>h6162</t>
  </si>
  <si>
    <t>h6163</t>
  </si>
  <si>
    <t>h6164</t>
  </si>
  <si>
    <t>h6165</t>
  </si>
  <si>
    <t>h6166</t>
  </si>
  <si>
    <t>h6167</t>
  </si>
  <si>
    <t>h6168</t>
  </si>
  <si>
    <t>h6169</t>
  </si>
  <si>
    <t>h6170</t>
  </si>
  <si>
    <t>h6171</t>
  </si>
  <si>
    <t>h6172</t>
  </si>
  <si>
    <t>h6173</t>
  </si>
  <si>
    <t>h6174</t>
  </si>
  <si>
    <t>h6175</t>
  </si>
  <si>
    <t>h6176</t>
  </si>
  <si>
    <t>h6177</t>
  </si>
  <si>
    <t>h6178</t>
  </si>
  <si>
    <t>h6179</t>
  </si>
  <si>
    <t>h6180</t>
  </si>
  <si>
    <t>h6181</t>
  </si>
  <si>
    <t>h6182</t>
  </si>
  <si>
    <t>h6183</t>
  </si>
  <si>
    <t>h6184</t>
  </si>
  <si>
    <t>h6185</t>
  </si>
  <si>
    <t>h6186</t>
  </si>
  <si>
    <t>h6187</t>
  </si>
  <si>
    <t>h6188</t>
  </si>
  <si>
    <t>h6189</t>
  </si>
  <si>
    <t>h6190</t>
  </si>
  <si>
    <t>h6191</t>
  </si>
  <si>
    <t>h6192</t>
  </si>
  <si>
    <t>h6193</t>
  </si>
  <si>
    <t>h6194</t>
  </si>
  <si>
    <t>h6195</t>
  </si>
  <si>
    <t>h6196</t>
  </si>
  <si>
    <t>h6197</t>
  </si>
  <si>
    <t>h6198</t>
  </si>
  <si>
    <t>h6199</t>
  </si>
  <si>
    <t>h6200</t>
  </si>
  <si>
    <t>h6201</t>
  </si>
  <si>
    <t>h6202</t>
  </si>
  <si>
    <t>h6203</t>
  </si>
  <si>
    <t>h6204</t>
  </si>
  <si>
    <t>h6205</t>
  </si>
  <si>
    <t>h6206</t>
  </si>
  <si>
    <t>h6207</t>
  </si>
  <si>
    <t>h6208</t>
  </si>
  <si>
    <t>h6209</t>
  </si>
  <si>
    <t>h6210</t>
  </si>
  <si>
    <t>h6211</t>
  </si>
  <si>
    <t>h6212</t>
  </si>
  <si>
    <t>h6213</t>
  </si>
  <si>
    <t>h6214</t>
  </si>
  <si>
    <t>h6215</t>
  </si>
  <si>
    <t>h6216</t>
  </si>
  <si>
    <t>h6217</t>
  </si>
  <si>
    <t>h6218</t>
  </si>
  <si>
    <t>h6219</t>
  </si>
  <si>
    <t>h6220</t>
  </si>
  <si>
    <t>h6221</t>
  </si>
  <si>
    <t>h6222</t>
  </si>
  <si>
    <t>h6223</t>
  </si>
  <si>
    <t>h6224</t>
  </si>
  <si>
    <t>h6225</t>
  </si>
  <si>
    <t>h6226</t>
  </si>
  <si>
    <t>h6227</t>
  </si>
  <si>
    <t>h6228</t>
  </si>
  <si>
    <t>h6229</t>
  </si>
  <si>
    <t>h6230</t>
  </si>
  <si>
    <t>h6231</t>
  </si>
  <si>
    <t>h6232</t>
  </si>
  <si>
    <t>h6233</t>
  </si>
  <si>
    <t>h6234</t>
  </si>
  <si>
    <t>h6235</t>
  </si>
  <si>
    <t>h6236</t>
  </si>
  <si>
    <t>h6237</t>
  </si>
  <si>
    <t>h6238</t>
  </si>
  <si>
    <t>h6239</t>
  </si>
  <si>
    <t>h6240</t>
  </si>
  <si>
    <t>h6241</t>
  </si>
  <si>
    <t>h6242</t>
  </si>
  <si>
    <t>h6243</t>
  </si>
  <si>
    <t>h6244</t>
  </si>
  <si>
    <t>h6245</t>
  </si>
  <si>
    <t>h6246</t>
  </si>
  <si>
    <t>h6247</t>
  </si>
  <si>
    <t>h6248</t>
  </si>
  <si>
    <t>h6249</t>
  </si>
  <si>
    <t>h6250</t>
  </si>
  <si>
    <t>h6251</t>
  </si>
  <si>
    <t>h6252</t>
  </si>
  <si>
    <t>h6253</t>
  </si>
  <si>
    <t>h6254</t>
  </si>
  <si>
    <t>h6255</t>
  </si>
  <si>
    <t>h6256</t>
  </si>
  <si>
    <t>h6257</t>
  </si>
  <si>
    <t>h6258</t>
  </si>
  <si>
    <t>h6259</t>
  </si>
  <si>
    <t>h6260</t>
  </si>
  <si>
    <t>h6261</t>
  </si>
  <si>
    <t>h6262</t>
  </si>
  <si>
    <t>h6263</t>
  </si>
  <si>
    <t>h6264</t>
  </si>
  <si>
    <t>h6265</t>
  </si>
  <si>
    <t>h6266</t>
  </si>
  <si>
    <t>h6267</t>
  </si>
  <si>
    <t>h6268</t>
  </si>
  <si>
    <t>h6269</t>
  </si>
  <si>
    <t>h6270</t>
  </si>
  <si>
    <t>h6271</t>
  </si>
  <si>
    <t>h6272</t>
  </si>
  <si>
    <t>h6273</t>
  </si>
  <si>
    <t>h6274</t>
  </si>
  <si>
    <t>h6275</t>
  </si>
  <si>
    <t>h6276</t>
  </si>
  <si>
    <t>h6277</t>
  </si>
  <si>
    <t>h6278</t>
  </si>
  <si>
    <t>h6279</t>
  </si>
  <si>
    <t>h6280</t>
  </si>
  <si>
    <t>h6281</t>
  </si>
  <si>
    <t>h6282</t>
  </si>
  <si>
    <t>h6283</t>
  </si>
  <si>
    <t>h6284</t>
  </si>
  <si>
    <t>h6285</t>
  </si>
  <si>
    <t>h6286</t>
  </si>
  <si>
    <t>h6287</t>
  </si>
  <si>
    <t>h6288</t>
  </si>
  <si>
    <t>h6289</t>
  </si>
  <si>
    <t>h6290</t>
  </si>
  <si>
    <t>h6291</t>
  </si>
  <si>
    <t>h6292</t>
  </si>
  <si>
    <t>h6293</t>
  </si>
  <si>
    <t>h6294</t>
  </si>
  <si>
    <t>h6295</t>
  </si>
  <si>
    <t>h6296</t>
  </si>
  <si>
    <t>h6297</t>
  </si>
  <si>
    <t>h6298</t>
  </si>
  <si>
    <t>h6299</t>
  </si>
  <si>
    <t>h6300</t>
  </si>
  <si>
    <t>h6301</t>
  </si>
  <si>
    <t>h6302</t>
  </si>
  <si>
    <t>h6303</t>
  </si>
  <si>
    <t>h6304</t>
  </si>
  <si>
    <t>h6305</t>
  </si>
  <si>
    <t>h6306</t>
  </si>
  <si>
    <t>h6307</t>
  </si>
  <si>
    <t>h6308</t>
  </si>
  <si>
    <t>h6309</t>
  </si>
  <si>
    <t>h6310</t>
  </si>
  <si>
    <t>h6311</t>
  </si>
  <si>
    <t>h6312</t>
  </si>
  <si>
    <t>h6313</t>
  </si>
  <si>
    <t>h6314</t>
  </si>
  <si>
    <t>h6315</t>
  </si>
  <si>
    <t>h6316</t>
  </si>
  <si>
    <t>h6317</t>
  </si>
  <si>
    <t>h6318</t>
  </si>
  <si>
    <t>h6319</t>
  </si>
  <si>
    <t>h6320</t>
  </si>
  <si>
    <t>h6321</t>
  </si>
  <si>
    <t>h6322</t>
  </si>
  <si>
    <t>h6323</t>
  </si>
  <si>
    <t>h6324</t>
  </si>
  <si>
    <t>h6325</t>
  </si>
  <si>
    <t>h6326</t>
  </si>
  <si>
    <t>h6327</t>
  </si>
  <si>
    <t>h6328</t>
  </si>
  <si>
    <t>h6329</t>
  </si>
  <si>
    <t>h6330</t>
  </si>
  <si>
    <t>h6331</t>
  </si>
  <si>
    <t>h6332</t>
  </si>
  <si>
    <t>h6333</t>
  </si>
  <si>
    <t>h6334</t>
  </si>
  <si>
    <t>h6335</t>
  </si>
  <si>
    <t>h6336</t>
  </si>
  <si>
    <t>h6337</t>
  </si>
  <si>
    <t>h6338</t>
  </si>
  <si>
    <t>h6339</t>
  </si>
  <si>
    <t>h6340</t>
  </si>
  <si>
    <t>h6341</t>
  </si>
  <si>
    <t>h6342</t>
  </si>
  <si>
    <t>h6343</t>
  </si>
  <si>
    <t>h6344</t>
  </si>
  <si>
    <t>h6345</t>
  </si>
  <si>
    <t>h6346</t>
  </si>
  <si>
    <t>h6347</t>
  </si>
  <si>
    <t>h6348</t>
  </si>
  <si>
    <t>h6349</t>
  </si>
  <si>
    <t>h6350</t>
  </si>
  <si>
    <t>h6351</t>
  </si>
  <si>
    <t>h6352</t>
  </si>
  <si>
    <t>h6353</t>
  </si>
  <si>
    <t>h6354</t>
  </si>
  <si>
    <t>h6355</t>
  </si>
  <si>
    <t>h6356</t>
  </si>
  <si>
    <t>h6357</t>
  </si>
  <si>
    <t>h6358</t>
  </si>
  <si>
    <t>h6359</t>
  </si>
  <si>
    <t>h6360</t>
  </si>
  <si>
    <t>h6361</t>
  </si>
  <si>
    <t>h6362</t>
  </si>
  <si>
    <t>h6363</t>
  </si>
  <si>
    <t>h6364</t>
  </si>
  <si>
    <t>h6365</t>
  </si>
  <si>
    <t>h6366</t>
  </si>
  <si>
    <t>h6367</t>
  </si>
  <si>
    <t>h6368</t>
  </si>
  <si>
    <t>h6369</t>
  </si>
  <si>
    <t>h6370</t>
  </si>
  <si>
    <t>h6371</t>
  </si>
  <si>
    <t>h6372</t>
  </si>
  <si>
    <t>h6373</t>
  </si>
  <si>
    <t>h6374</t>
  </si>
  <si>
    <t>h6375</t>
  </si>
  <si>
    <t>h6376</t>
  </si>
  <si>
    <t>h6377</t>
  </si>
  <si>
    <t>h6378</t>
  </si>
  <si>
    <t>h6379</t>
  </si>
  <si>
    <t>h6380</t>
  </si>
  <si>
    <t>h6381</t>
  </si>
  <si>
    <t>h6382</t>
  </si>
  <si>
    <t>h6383</t>
  </si>
  <si>
    <t>h6384</t>
  </si>
  <si>
    <t>h6385</t>
  </si>
  <si>
    <t>h6386</t>
  </si>
  <si>
    <t>h6387</t>
  </si>
  <si>
    <t>h6388</t>
  </si>
  <si>
    <t>h6389</t>
  </si>
  <si>
    <t>h6390</t>
  </si>
  <si>
    <t>h6391</t>
  </si>
  <si>
    <t>h6392</t>
  </si>
  <si>
    <t>h6393</t>
  </si>
  <si>
    <t>h6394</t>
  </si>
  <si>
    <t>h6395</t>
  </si>
  <si>
    <t>h6396</t>
  </si>
  <si>
    <t>h6397</t>
  </si>
  <si>
    <t>h6398</t>
  </si>
  <si>
    <t>h6399</t>
  </si>
  <si>
    <t>h6400</t>
  </si>
  <si>
    <t>h6401</t>
  </si>
  <si>
    <t>h6402</t>
  </si>
  <si>
    <t>h6403</t>
  </si>
  <si>
    <t>h6404</t>
  </si>
  <si>
    <t>h6405</t>
  </si>
  <si>
    <t>h6406</t>
  </si>
  <si>
    <t>h6407</t>
  </si>
  <si>
    <t>h6408</t>
  </si>
  <si>
    <t>h6409</t>
  </si>
  <si>
    <t>h6410</t>
  </si>
  <si>
    <t>h6411</t>
  </si>
  <si>
    <t>h6412</t>
  </si>
  <si>
    <t>h6413</t>
  </si>
  <si>
    <t>h6414</t>
  </si>
  <si>
    <t>h6415</t>
  </si>
  <si>
    <t>h6416</t>
  </si>
  <si>
    <t>h6417</t>
  </si>
  <si>
    <t>h6418</t>
  </si>
  <si>
    <t>h6419</t>
  </si>
  <si>
    <t>h6420</t>
  </si>
  <si>
    <t>h6421</t>
  </si>
  <si>
    <t>h6422</t>
  </si>
  <si>
    <t>h6423</t>
  </si>
  <si>
    <t>h6424</t>
  </si>
  <si>
    <t>h6425</t>
  </si>
  <si>
    <t>h6426</t>
  </si>
  <si>
    <t>h6427</t>
  </si>
  <si>
    <t>h6428</t>
  </si>
  <si>
    <t>h6429</t>
  </si>
  <si>
    <t>h6430</t>
  </si>
  <si>
    <t>h6431</t>
  </si>
  <si>
    <t>h6432</t>
  </si>
  <si>
    <t>h6433</t>
  </si>
  <si>
    <t>h6434</t>
  </si>
  <si>
    <t>h6435</t>
  </si>
  <si>
    <t>h6436</t>
  </si>
  <si>
    <t>h6437</t>
  </si>
  <si>
    <t>h6438</t>
  </si>
  <si>
    <t>h6439</t>
  </si>
  <si>
    <t>h6440</t>
  </si>
  <si>
    <t>h6441</t>
  </si>
  <si>
    <t>h6442</t>
  </si>
  <si>
    <t>h6443</t>
  </si>
  <si>
    <t>h6444</t>
  </si>
  <si>
    <t>h6445</t>
  </si>
  <si>
    <t>h6446</t>
  </si>
  <si>
    <t>h6447</t>
  </si>
  <si>
    <t>h6448</t>
  </si>
  <si>
    <t>h6449</t>
  </si>
  <si>
    <t>h6450</t>
  </si>
  <si>
    <t>h6451</t>
  </si>
  <si>
    <t>h6452</t>
  </si>
  <si>
    <t>h6453</t>
  </si>
  <si>
    <t>h6454</t>
  </si>
  <si>
    <t>h6455</t>
  </si>
  <si>
    <t>h6456</t>
  </si>
  <si>
    <t>h6457</t>
  </si>
  <si>
    <t>h6458</t>
  </si>
  <si>
    <t>h6459</t>
  </si>
  <si>
    <t>h6460</t>
  </si>
  <si>
    <t>h6461</t>
  </si>
  <si>
    <t>h6462</t>
  </si>
  <si>
    <t>h6463</t>
  </si>
  <si>
    <t>h6464</t>
  </si>
  <si>
    <t>h6465</t>
  </si>
  <si>
    <t>h6466</t>
  </si>
  <si>
    <t>h6467</t>
  </si>
  <si>
    <t>h6468</t>
  </si>
  <si>
    <t>h6469</t>
  </si>
  <si>
    <t>h6470</t>
  </si>
  <si>
    <t>h6471</t>
  </si>
  <si>
    <t>h6472</t>
  </si>
  <si>
    <t>h6473</t>
  </si>
  <si>
    <t>h6474</t>
  </si>
  <si>
    <t>h6475</t>
  </si>
  <si>
    <t>h6476</t>
  </si>
  <si>
    <t>h6477</t>
  </si>
  <si>
    <t>h6478</t>
  </si>
  <si>
    <t>h6479</t>
  </si>
  <si>
    <t>h6480</t>
  </si>
  <si>
    <t>h6481</t>
  </si>
  <si>
    <t>h6482</t>
  </si>
  <si>
    <t>h6483</t>
  </si>
  <si>
    <t>h6484</t>
  </si>
  <si>
    <t>h6485</t>
  </si>
  <si>
    <t>h6486</t>
  </si>
  <si>
    <t>h6487</t>
  </si>
  <si>
    <t>h6488</t>
  </si>
  <si>
    <t>h6489</t>
  </si>
  <si>
    <t>h6490</t>
  </si>
  <si>
    <t>h6491</t>
  </si>
  <si>
    <t>h6492</t>
  </si>
  <si>
    <t>h6493</t>
  </si>
  <si>
    <t>h6494</t>
  </si>
  <si>
    <t>h6495</t>
  </si>
  <si>
    <t>h6496</t>
  </si>
  <si>
    <t>h6497</t>
  </si>
  <si>
    <t>h6498</t>
  </si>
  <si>
    <t>h6499</t>
  </si>
  <si>
    <t>h6500</t>
  </si>
  <si>
    <t>h6501</t>
  </si>
  <si>
    <t>h6502</t>
  </si>
  <si>
    <t>h6503</t>
  </si>
  <si>
    <t>h6504</t>
  </si>
  <si>
    <t>h6505</t>
  </si>
  <si>
    <t>h6506</t>
  </si>
  <si>
    <t>h6507</t>
  </si>
  <si>
    <t>h6508</t>
  </si>
  <si>
    <t>h6509</t>
  </si>
  <si>
    <t>h6510</t>
  </si>
  <si>
    <t>h6511</t>
  </si>
  <si>
    <t>h6512</t>
  </si>
  <si>
    <t>h6513</t>
  </si>
  <si>
    <t>h6514</t>
  </si>
  <si>
    <t>h6515</t>
  </si>
  <si>
    <t>h6516</t>
  </si>
  <si>
    <t>h6517</t>
  </si>
  <si>
    <t>h6518</t>
  </si>
  <si>
    <t>h6519</t>
  </si>
  <si>
    <t>h6520</t>
  </si>
  <si>
    <t>h6521</t>
  </si>
  <si>
    <t>h6522</t>
  </si>
  <si>
    <t>h6523</t>
  </si>
  <si>
    <t>h6524</t>
  </si>
  <si>
    <t>h6525</t>
  </si>
  <si>
    <t>h6526</t>
  </si>
  <si>
    <t>h6527</t>
  </si>
  <si>
    <t>h6528</t>
  </si>
  <si>
    <t>h6529</t>
  </si>
  <si>
    <t>h6530</t>
  </si>
  <si>
    <t>h6531</t>
  </si>
  <si>
    <t>h6532</t>
  </si>
  <si>
    <t>h6533</t>
  </si>
  <si>
    <t>h6534</t>
  </si>
  <si>
    <t>h6535</t>
  </si>
  <si>
    <t>h6536</t>
  </si>
  <si>
    <t>h6537</t>
  </si>
  <si>
    <t>h6538</t>
  </si>
  <si>
    <t>h6539</t>
  </si>
  <si>
    <t>h6540</t>
  </si>
  <si>
    <t>h6541</t>
  </si>
  <si>
    <t>h6542</t>
  </si>
  <si>
    <t>h6543</t>
  </si>
  <si>
    <t>h6544</t>
  </si>
  <si>
    <t>h6545</t>
  </si>
  <si>
    <t>h6546</t>
  </si>
  <si>
    <t>h6547</t>
  </si>
  <si>
    <t>h6548</t>
  </si>
  <si>
    <t>h6549</t>
  </si>
  <si>
    <t>h6550</t>
  </si>
  <si>
    <t>h6551</t>
  </si>
  <si>
    <t>h6552</t>
  </si>
  <si>
    <t>h6553</t>
  </si>
  <si>
    <t>h6554</t>
  </si>
  <si>
    <t>h6555</t>
  </si>
  <si>
    <t>h6556</t>
  </si>
  <si>
    <t>h6557</t>
  </si>
  <si>
    <t>h6558</t>
  </si>
  <si>
    <t>h6559</t>
  </si>
  <si>
    <t>h6560</t>
  </si>
  <si>
    <t>h6561</t>
  </si>
  <si>
    <t>h6562</t>
  </si>
  <si>
    <t>h6563</t>
  </si>
  <si>
    <t>h6564</t>
  </si>
  <si>
    <t>h6565</t>
  </si>
  <si>
    <t>h6566</t>
  </si>
  <si>
    <t>h6567</t>
  </si>
  <si>
    <t>h6568</t>
  </si>
  <si>
    <t>h6569</t>
  </si>
  <si>
    <t>h6570</t>
  </si>
  <si>
    <t>h6571</t>
  </si>
  <si>
    <t>h6572</t>
  </si>
  <si>
    <t>h6573</t>
  </si>
  <si>
    <t>h6574</t>
  </si>
  <si>
    <t>h6575</t>
  </si>
  <si>
    <t>h6576</t>
  </si>
  <si>
    <t>h6577</t>
  </si>
  <si>
    <t>h6578</t>
  </si>
  <si>
    <t>h6579</t>
  </si>
  <si>
    <t>h6580</t>
  </si>
  <si>
    <t>h6581</t>
  </si>
  <si>
    <t>h6582</t>
  </si>
  <si>
    <t>h6583</t>
  </si>
  <si>
    <t>h6584</t>
  </si>
  <si>
    <t>h6585</t>
  </si>
  <si>
    <t>h6586</t>
  </si>
  <si>
    <t>h6587</t>
  </si>
  <si>
    <t>h6588</t>
  </si>
  <si>
    <t>h6589</t>
  </si>
  <si>
    <t>h6590</t>
  </si>
  <si>
    <t>h6591</t>
  </si>
  <si>
    <t>h6592</t>
  </si>
  <si>
    <t>h6593</t>
  </si>
  <si>
    <t>h6594</t>
  </si>
  <si>
    <t>h6595</t>
  </si>
  <si>
    <t>h6596</t>
  </si>
  <si>
    <t>h6597</t>
  </si>
  <si>
    <t>h6598</t>
  </si>
  <si>
    <t>h6599</t>
  </si>
  <si>
    <t>h6600</t>
  </si>
  <si>
    <t>h6601</t>
  </si>
  <si>
    <t>h6602</t>
  </si>
  <si>
    <t>h6603</t>
  </si>
  <si>
    <t>h6604</t>
  </si>
  <si>
    <t>h6605</t>
  </si>
  <si>
    <t>h6606</t>
  </si>
  <si>
    <t>h6607</t>
  </si>
  <si>
    <t>h6608</t>
  </si>
  <si>
    <t>h6609</t>
  </si>
  <si>
    <t>h6610</t>
  </si>
  <si>
    <t>h6611</t>
  </si>
  <si>
    <t>h6612</t>
  </si>
  <si>
    <t>h6613</t>
  </si>
  <si>
    <t>h6614</t>
  </si>
  <si>
    <t>h6615</t>
  </si>
  <si>
    <t>h6616</t>
  </si>
  <si>
    <t>h6617</t>
  </si>
  <si>
    <t>h6618</t>
  </si>
  <si>
    <t>h6619</t>
  </si>
  <si>
    <t>h6620</t>
  </si>
  <si>
    <t>h6621</t>
  </si>
  <si>
    <t>h6622</t>
  </si>
  <si>
    <t>h6623</t>
  </si>
  <si>
    <t>h6624</t>
  </si>
  <si>
    <t>h6625</t>
  </si>
  <si>
    <t>h6626</t>
  </si>
  <si>
    <t>h6627</t>
  </si>
  <si>
    <t>h6628</t>
  </si>
  <si>
    <t>h6629</t>
  </si>
  <si>
    <t>h6630</t>
  </si>
  <si>
    <t>h6631</t>
  </si>
  <si>
    <t>h6632</t>
  </si>
  <si>
    <t>h6633</t>
  </si>
  <si>
    <t>h6634</t>
  </si>
  <si>
    <t>h6635</t>
  </si>
  <si>
    <t>h6636</t>
  </si>
  <si>
    <t>h6637</t>
  </si>
  <si>
    <t>h6638</t>
  </si>
  <si>
    <t>h6639</t>
  </si>
  <si>
    <t>h6640</t>
  </si>
  <si>
    <t>h6641</t>
  </si>
  <si>
    <t>h6642</t>
  </si>
  <si>
    <t>h6643</t>
  </si>
  <si>
    <t>h6644</t>
  </si>
  <si>
    <t>h6645</t>
  </si>
  <si>
    <t>h6646</t>
  </si>
  <si>
    <t>h6647</t>
  </si>
  <si>
    <t>h6648</t>
  </si>
  <si>
    <t>h6649</t>
  </si>
  <si>
    <t>h6650</t>
  </si>
  <si>
    <t>h6651</t>
  </si>
  <si>
    <t>h6652</t>
  </si>
  <si>
    <t>h6653</t>
  </si>
  <si>
    <t>h6654</t>
  </si>
  <si>
    <t>h6655</t>
  </si>
  <si>
    <t>h6656</t>
  </si>
  <si>
    <t>h6657</t>
  </si>
  <si>
    <t>h6658</t>
  </si>
  <si>
    <t>h6659</t>
  </si>
  <si>
    <t>h6660</t>
  </si>
  <si>
    <t>h6661</t>
  </si>
  <si>
    <t>h6662</t>
  </si>
  <si>
    <t>h6663</t>
  </si>
  <si>
    <t>h6664</t>
  </si>
  <si>
    <t>h6665</t>
  </si>
  <si>
    <t>h6666</t>
  </si>
  <si>
    <t>h6667</t>
  </si>
  <si>
    <t>h6668</t>
  </si>
  <si>
    <t>h6669</t>
  </si>
  <si>
    <t>h6670</t>
  </si>
  <si>
    <t>h6671</t>
  </si>
  <si>
    <t>h6672</t>
  </si>
  <si>
    <t>h6673</t>
  </si>
  <si>
    <t>h6674</t>
  </si>
  <si>
    <t>h6675</t>
  </si>
  <si>
    <t>h6676</t>
  </si>
  <si>
    <t>h6677</t>
  </si>
  <si>
    <t>h6678</t>
  </si>
  <si>
    <t>h6679</t>
  </si>
  <si>
    <t>h6680</t>
  </si>
  <si>
    <t>h6681</t>
  </si>
  <si>
    <t>h6682</t>
  </si>
  <si>
    <t>h6683</t>
  </si>
  <si>
    <t>h6684</t>
  </si>
  <si>
    <t>h6685</t>
  </si>
  <si>
    <t>h6686</t>
  </si>
  <si>
    <t>h6687</t>
  </si>
  <si>
    <t>h6688</t>
  </si>
  <si>
    <t>h6689</t>
  </si>
  <si>
    <t>h6690</t>
  </si>
  <si>
    <t>h6691</t>
  </si>
  <si>
    <t>h6692</t>
  </si>
  <si>
    <t>h6693</t>
  </si>
  <si>
    <t>h6694</t>
  </si>
  <si>
    <t>h6695</t>
  </si>
  <si>
    <t>h6696</t>
  </si>
  <si>
    <t>h6697</t>
  </si>
  <si>
    <t>h6698</t>
  </si>
  <si>
    <t>h6699</t>
  </si>
  <si>
    <t>h6700</t>
  </si>
  <si>
    <t>h6701</t>
  </si>
  <si>
    <t>h6702</t>
  </si>
  <si>
    <t>h6703</t>
  </si>
  <si>
    <t>h6704</t>
  </si>
  <si>
    <t>h6705</t>
  </si>
  <si>
    <t>h6706</t>
  </si>
  <si>
    <t>h6707</t>
  </si>
  <si>
    <t>h6708</t>
  </si>
  <si>
    <t>h6709</t>
  </si>
  <si>
    <t>h6710</t>
  </si>
  <si>
    <t>h6711</t>
  </si>
  <si>
    <t>h6712</t>
  </si>
  <si>
    <t>h6713</t>
  </si>
  <si>
    <t>h6714</t>
  </si>
  <si>
    <t>h6715</t>
  </si>
  <si>
    <t>h6716</t>
  </si>
  <si>
    <t>h6717</t>
  </si>
  <si>
    <t>h6718</t>
  </si>
  <si>
    <t>h6719</t>
  </si>
  <si>
    <t>h6720</t>
  </si>
  <si>
    <t>h6721</t>
  </si>
  <si>
    <t>h6722</t>
  </si>
  <si>
    <t>h6723</t>
  </si>
  <si>
    <t>h6724</t>
  </si>
  <si>
    <t>h6725</t>
  </si>
  <si>
    <t>h6726</t>
  </si>
  <si>
    <t>h6727</t>
  </si>
  <si>
    <t>h6728</t>
  </si>
  <si>
    <t>h6729</t>
  </si>
  <si>
    <t>h6730</t>
  </si>
  <si>
    <t>h6731</t>
  </si>
  <si>
    <t>h6732</t>
  </si>
  <si>
    <t>h6733</t>
  </si>
  <si>
    <t>h6734</t>
  </si>
  <si>
    <t>h6735</t>
  </si>
  <si>
    <t>h6736</t>
  </si>
  <si>
    <t>h6737</t>
  </si>
  <si>
    <t>h6738</t>
  </si>
  <si>
    <t>h6739</t>
  </si>
  <si>
    <t>h6740</t>
  </si>
  <si>
    <t>h6741</t>
  </si>
  <si>
    <t>h6742</t>
  </si>
  <si>
    <t>h6743</t>
  </si>
  <si>
    <t>h6744</t>
  </si>
  <si>
    <t>h6745</t>
  </si>
  <si>
    <t>h6746</t>
  </si>
  <si>
    <t>h6747</t>
  </si>
  <si>
    <t>h6748</t>
  </si>
  <si>
    <t>h6749</t>
  </si>
  <si>
    <t>h6750</t>
  </si>
  <si>
    <t>h6751</t>
  </si>
  <si>
    <t>h6752</t>
  </si>
  <si>
    <t>h6753</t>
  </si>
  <si>
    <t>h6754</t>
  </si>
  <si>
    <t>h6755</t>
  </si>
  <si>
    <t>h6756</t>
  </si>
  <si>
    <t>h6757</t>
  </si>
  <si>
    <t>h6758</t>
  </si>
  <si>
    <t>h6759</t>
  </si>
  <si>
    <t>h6760</t>
  </si>
  <si>
    <t>h6761</t>
  </si>
  <si>
    <t>h6762</t>
  </si>
  <si>
    <t>h6763</t>
  </si>
  <si>
    <t>h6764</t>
  </si>
  <si>
    <t>h6765</t>
  </si>
  <si>
    <t>h6766</t>
  </si>
  <si>
    <t>h6767</t>
  </si>
  <si>
    <t>h6768</t>
  </si>
  <si>
    <t>h6769</t>
  </si>
  <si>
    <t>h6770</t>
  </si>
  <si>
    <t>h6771</t>
  </si>
  <si>
    <t>h6772</t>
  </si>
  <si>
    <t>h6773</t>
  </si>
  <si>
    <t>h6774</t>
  </si>
  <si>
    <t>h6775</t>
  </si>
  <si>
    <t>h6776</t>
  </si>
  <si>
    <t>h6777</t>
  </si>
  <si>
    <t>h6778</t>
  </si>
  <si>
    <t>h6779</t>
  </si>
  <si>
    <t>h6780</t>
  </si>
  <si>
    <t>h6781</t>
  </si>
  <si>
    <t>h6782</t>
  </si>
  <si>
    <t>h6783</t>
  </si>
  <si>
    <t>h6784</t>
  </si>
  <si>
    <t>h6785</t>
  </si>
  <si>
    <t>h6786</t>
  </si>
  <si>
    <t>h6787</t>
  </si>
  <si>
    <t>h6788</t>
  </si>
  <si>
    <t>h6789</t>
  </si>
  <si>
    <t>h6790</t>
  </si>
  <si>
    <t>h6791</t>
  </si>
  <si>
    <t>h6792</t>
  </si>
  <si>
    <t>h6793</t>
  </si>
  <si>
    <t>h6794</t>
  </si>
  <si>
    <t>h6795</t>
  </si>
  <si>
    <t>h6796</t>
  </si>
  <si>
    <t>h6797</t>
  </si>
  <si>
    <t>h6798</t>
  </si>
  <si>
    <t>h6799</t>
  </si>
  <si>
    <t>h6800</t>
  </si>
  <si>
    <t>h6801</t>
  </si>
  <si>
    <t>h6802</t>
  </si>
  <si>
    <t>h6803</t>
  </si>
  <si>
    <t>h6804</t>
  </si>
  <si>
    <t>h6805</t>
  </si>
  <si>
    <t>h6806</t>
  </si>
  <si>
    <t>h6807</t>
  </si>
  <si>
    <t>h6808</t>
  </si>
  <si>
    <t>h6809</t>
  </si>
  <si>
    <t>h6810</t>
  </si>
  <si>
    <t>h6811</t>
  </si>
  <si>
    <t>h6812</t>
  </si>
  <si>
    <t>h6813</t>
  </si>
  <si>
    <t>h6814</t>
  </si>
  <si>
    <t>h6815</t>
  </si>
  <si>
    <t>h6816</t>
  </si>
  <si>
    <t>h6817</t>
  </si>
  <si>
    <t>h6818</t>
  </si>
  <si>
    <t>h6819</t>
  </si>
  <si>
    <t>h6820</t>
  </si>
  <si>
    <t>h6821</t>
  </si>
  <si>
    <t>h6822</t>
  </si>
  <si>
    <t>h6823</t>
  </si>
  <si>
    <t>h6824</t>
  </si>
  <si>
    <t>h6825</t>
  </si>
  <si>
    <t>h6826</t>
  </si>
  <si>
    <t>h6827</t>
  </si>
  <si>
    <t>h6828</t>
  </si>
  <si>
    <t>h6829</t>
  </si>
  <si>
    <t>h6830</t>
  </si>
  <si>
    <t>h6831</t>
  </si>
  <si>
    <t>h6832</t>
  </si>
  <si>
    <t>h6833</t>
  </si>
  <si>
    <t>h6834</t>
  </si>
  <si>
    <t>h6835</t>
  </si>
  <si>
    <t>h6836</t>
  </si>
  <si>
    <t>h6837</t>
  </si>
  <si>
    <t>h6838</t>
  </si>
  <si>
    <t>h6839</t>
  </si>
  <si>
    <t>h6840</t>
  </si>
  <si>
    <t>h6841</t>
  </si>
  <si>
    <t>h6842</t>
  </si>
  <si>
    <t>h6843</t>
  </si>
  <si>
    <t>h6844</t>
  </si>
  <si>
    <t>h6845</t>
  </si>
  <si>
    <t>h6846</t>
  </si>
  <si>
    <t>h6847</t>
  </si>
  <si>
    <t>h6848</t>
  </si>
  <si>
    <t>h6849</t>
  </si>
  <si>
    <t>h6850</t>
  </si>
  <si>
    <t>h6851</t>
  </si>
  <si>
    <t>h6852</t>
  </si>
  <si>
    <t>h6853</t>
  </si>
  <si>
    <t>h6854</t>
  </si>
  <si>
    <t>h6855</t>
  </si>
  <si>
    <t>h6856</t>
  </si>
  <si>
    <t>h6857</t>
  </si>
  <si>
    <t>h6858</t>
  </si>
  <si>
    <t>h6859</t>
  </si>
  <si>
    <t>h6860</t>
  </si>
  <si>
    <t>h6861</t>
  </si>
  <si>
    <t>h6862</t>
  </si>
  <si>
    <t>h6863</t>
  </si>
  <si>
    <t>h6864</t>
  </si>
  <si>
    <t>h6865</t>
  </si>
  <si>
    <t>h6866</t>
  </si>
  <si>
    <t>h6867</t>
  </si>
  <si>
    <t>h6868</t>
  </si>
  <si>
    <t>h6869</t>
  </si>
  <si>
    <t>h6870</t>
  </si>
  <si>
    <t>h6871</t>
  </si>
  <si>
    <t>h6872</t>
  </si>
  <si>
    <t>h6873</t>
  </si>
  <si>
    <t>h6874</t>
  </si>
  <si>
    <t>h6875</t>
  </si>
  <si>
    <t>h6876</t>
  </si>
  <si>
    <t>h6877</t>
  </si>
  <si>
    <t>h6878</t>
  </si>
  <si>
    <t>h6879</t>
  </si>
  <si>
    <t>h6880</t>
  </si>
  <si>
    <t>h6881</t>
  </si>
  <si>
    <t>h6882</t>
  </si>
  <si>
    <t>h6883</t>
  </si>
  <si>
    <t>h6884</t>
  </si>
  <si>
    <t>h6885</t>
  </si>
  <si>
    <t>h6886</t>
  </si>
  <si>
    <t>h6887</t>
  </si>
  <si>
    <t>h6888</t>
  </si>
  <si>
    <t>h6889</t>
  </si>
  <si>
    <t>h6890</t>
  </si>
  <si>
    <t>h6891</t>
  </si>
  <si>
    <t>h6892</t>
  </si>
  <si>
    <t>h6893</t>
  </si>
  <si>
    <t>h6894</t>
  </si>
  <si>
    <t>h6895</t>
  </si>
  <si>
    <t>h6896</t>
  </si>
  <si>
    <t>h6897</t>
  </si>
  <si>
    <t>h6898</t>
  </si>
  <si>
    <t>h6899</t>
  </si>
  <si>
    <t>h6900</t>
  </si>
  <si>
    <t>h6901</t>
  </si>
  <si>
    <t>h6902</t>
  </si>
  <si>
    <t>h6903</t>
  </si>
  <si>
    <t>h6904</t>
  </si>
  <si>
    <t>h6905</t>
  </si>
  <si>
    <t>h6906</t>
  </si>
  <si>
    <t>h6907</t>
  </si>
  <si>
    <t>h6908</t>
  </si>
  <si>
    <t>h6909</t>
  </si>
  <si>
    <t>h6910</t>
  </si>
  <si>
    <t>h6911</t>
  </si>
  <si>
    <t>h6912</t>
  </si>
  <si>
    <t>h6913</t>
  </si>
  <si>
    <t>h6914</t>
  </si>
  <si>
    <t>h6915</t>
  </si>
  <si>
    <t>h6916</t>
  </si>
  <si>
    <t>h6917</t>
  </si>
  <si>
    <t>h6918</t>
  </si>
  <si>
    <t>h6919</t>
  </si>
  <si>
    <t>h6920</t>
  </si>
  <si>
    <t>h6921</t>
  </si>
  <si>
    <t>h6922</t>
  </si>
  <si>
    <t>h6923</t>
  </si>
  <si>
    <t>h6924</t>
  </si>
  <si>
    <t>h6925</t>
  </si>
  <si>
    <t>h6926</t>
  </si>
  <si>
    <t>h6927</t>
  </si>
  <si>
    <t>h6928</t>
  </si>
  <si>
    <t>h6929</t>
  </si>
  <si>
    <t>h6930</t>
  </si>
  <si>
    <t>h6931</t>
  </si>
  <si>
    <t>h6932</t>
  </si>
  <si>
    <t>h6933</t>
  </si>
  <si>
    <t>h6934</t>
  </si>
  <si>
    <t>h6935</t>
  </si>
  <si>
    <t>h6936</t>
  </si>
  <si>
    <t>h6937</t>
  </si>
  <si>
    <t>h6938</t>
  </si>
  <si>
    <t>h6939</t>
  </si>
  <si>
    <t>h6940</t>
  </si>
  <si>
    <t>h6941</t>
  </si>
  <si>
    <t>h6942</t>
  </si>
  <si>
    <t>h6943</t>
  </si>
  <si>
    <t>h6944</t>
  </si>
  <si>
    <t>h6945</t>
  </si>
  <si>
    <t>h6946</t>
  </si>
  <si>
    <t>h6947</t>
  </si>
  <si>
    <t>h6948</t>
  </si>
  <si>
    <t>h6949</t>
  </si>
  <si>
    <t>h6950</t>
  </si>
  <si>
    <t>h6951</t>
  </si>
  <si>
    <t>h6952</t>
  </si>
  <si>
    <t>h6953</t>
  </si>
  <si>
    <t>h6954</t>
  </si>
  <si>
    <t>h6955</t>
  </si>
  <si>
    <t>h6956</t>
  </si>
  <si>
    <t>h6957</t>
  </si>
  <si>
    <t>h6958</t>
  </si>
  <si>
    <t>h6959</t>
  </si>
  <si>
    <t>h6960</t>
  </si>
  <si>
    <t>h6961</t>
  </si>
  <si>
    <t>h6962</t>
  </si>
  <si>
    <t>h6963</t>
  </si>
  <si>
    <t>h6964</t>
  </si>
  <si>
    <t>h6965</t>
  </si>
  <si>
    <t>h6966</t>
  </si>
  <si>
    <t>h6967</t>
  </si>
  <si>
    <t>h6968</t>
  </si>
  <si>
    <t>h6969</t>
  </si>
  <si>
    <t>h6970</t>
  </si>
  <si>
    <t>h6971</t>
  </si>
  <si>
    <t>h6972</t>
  </si>
  <si>
    <t>h6973</t>
  </si>
  <si>
    <t>h6974</t>
  </si>
  <si>
    <t>h6975</t>
  </si>
  <si>
    <t>h6976</t>
  </si>
  <si>
    <t>h6977</t>
  </si>
  <si>
    <t>h6978</t>
  </si>
  <si>
    <t>h6979</t>
  </si>
  <si>
    <t>h6980</t>
  </si>
  <si>
    <t>h6981</t>
  </si>
  <si>
    <t>h6982</t>
  </si>
  <si>
    <t>h6983</t>
  </si>
  <si>
    <t>h6984</t>
  </si>
  <si>
    <t>h6985</t>
  </si>
  <si>
    <t>h6986</t>
  </si>
  <si>
    <t>h6987</t>
  </si>
  <si>
    <t>h6988</t>
  </si>
  <si>
    <t>h6989</t>
  </si>
  <si>
    <t>h6990</t>
  </si>
  <si>
    <t>h6991</t>
  </si>
  <si>
    <t>h6992</t>
  </si>
  <si>
    <t>h6993</t>
  </si>
  <si>
    <t>h6994</t>
  </si>
  <si>
    <t>h6995</t>
  </si>
  <si>
    <t>h6996</t>
  </si>
  <si>
    <t>h6997</t>
  </si>
  <si>
    <t>h6998</t>
  </si>
  <si>
    <t>h6999</t>
  </si>
  <si>
    <t>h7000</t>
  </si>
  <si>
    <t>h7001</t>
  </si>
  <si>
    <t>h7002</t>
  </si>
  <si>
    <t>h7003</t>
  </si>
  <si>
    <t>h7004</t>
  </si>
  <si>
    <t>h7005</t>
  </si>
  <si>
    <t>h7006</t>
  </si>
  <si>
    <t>h7007</t>
  </si>
  <si>
    <t>h7008</t>
  </si>
  <si>
    <t>h7009</t>
  </si>
  <si>
    <t>h7010</t>
  </si>
  <si>
    <t>h7011</t>
  </si>
  <si>
    <t>h7012</t>
  </si>
  <si>
    <t>h7013</t>
  </si>
  <si>
    <t>h7014</t>
  </si>
  <si>
    <t>h7015</t>
  </si>
  <si>
    <t>h7016</t>
  </si>
  <si>
    <t>h7017</t>
  </si>
  <si>
    <t>h7018</t>
  </si>
  <si>
    <t>h7019</t>
  </si>
  <si>
    <t>h7020</t>
  </si>
  <si>
    <t>h7021</t>
  </si>
  <si>
    <t>h7022</t>
  </si>
  <si>
    <t>h7023</t>
  </si>
  <si>
    <t>h7024</t>
  </si>
  <si>
    <t>h7025</t>
  </si>
  <si>
    <t>h7026</t>
  </si>
  <si>
    <t>h7027</t>
  </si>
  <si>
    <t>h7028</t>
  </si>
  <si>
    <t>h7029</t>
  </si>
  <si>
    <t>h7030</t>
  </si>
  <si>
    <t>h7031</t>
  </si>
  <si>
    <t>h7032</t>
  </si>
  <si>
    <t>h7033</t>
  </si>
  <si>
    <t>h7034</t>
  </si>
  <si>
    <t>h7035</t>
  </si>
  <si>
    <t>h7036</t>
  </si>
  <si>
    <t>h7037</t>
  </si>
  <si>
    <t>h7038</t>
  </si>
  <si>
    <t>h7039</t>
  </si>
  <si>
    <t>h7040</t>
  </si>
  <si>
    <t>h7041</t>
  </si>
  <si>
    <t>h7042</t>
  </si>
  <si>
    <t>h7043</t>
  </si>
  <si>
    <t>h7044</t>
  </si>
  <si>
    <t>h7045</t>
  </si>
  <si>
    <t>h7046</t>
  </si>
  <si>
    <t>h7047</t>
  </si>
  <si>
    <t>h7048</t>
  </si>
  <si>
    <t>h7049</t>
  </si>
  <si>
    <t>h7050</t>
  </si>
  <si>
    <t>h7051</t>
  </si>
  <si>
    <t>h7052</t>
  </si>
  <si>
    <t>h7053</t>
  </si>
  <si>
    <t>h7054</t>
  </si>
  <si>
    <t>h7055</t>
  </si>
  <si>
    <t>h7056</t>
  </si>
  <si>
    <t>h7057</t>
  </si>
  <si>
    <t>h7058</t>
  </si>
  <si>
    <t>h7059</t>
  </si>
  <si>
    <t>h7060</t>
  </si>
  <si>
    <t>h7061</t>
  </si>
  <si>
    <t>h7062</t>
  </si>
  <si>
    <t>h7063</t>
  </si>
  <si>
    <t>h7064</t>
  </si>
  <si>
    <t>h7065</t>
  </si>
  <si>
    <t>h7066</t>
  </si>
  <si>
    <t>h7067</t>
  </si>
  <si>
    <t>h7068</t>
  </si>
  <si>
    <t>h7069</t>
  </si>
  <si>
    <t>h7070</t>
  </si>
  <si>
    <t>h7071</t>
  </si>
  <si>
    <t>h7072</t>
  </si>
  <si>
    <t>h7073</t>
  </si>
  <si>
    <t>h7074</t>
  </si>
  <si>
    <t>h7075</t>
  </si>
  <si>
    <t>h7076</t>
  </si>
  <si>
    <t>h7077</t>
  </si>
  <si>
    <t>h7078</t>
  </si>
  <si>
    <t>h7079</t>
  </si>
  <si>
    <t>h7080</t>
  </si>
  <si>
    <t>h7081</t>
  </si>
  <si>
    <t>h7082</t>
  </si>
  <si>
    <t>h7083</t>
  </si>
  <si>
    <t>h7084</t>
  </si>
  <si>
    <t>h7085</t>
  </si>
  <si>
    <t>h7086</t>
  </si>
  <si>
    <t>h7087</t>
  </si>
  <si>
    <t>h7088</t>
  </si>
  <si>
    <t>h7089</t>
  </si>
  <si>
    <t>h7090</t>
  </si>
  <si>
    <t>h7091</t>
  </si>
  <si>
    <t>h7092</t>
  </si>
  <si>
    <t>h7093</t>
  </si>
  <si>
    <t>h7094</t>
  </si>
  <si>
    <t>h7095</t>
  </si>
  <si>
    <t>h7096</t>
  </si>
  <si>
    <t>h7097</t>
  </si>
  <si>
    <t>h7098</t>
  </si>
  <si>
    <t>h7099</t>
  </si>
  <si>
    <t>h7100</t>
  </si>
  <si>
    <t>h7101</t>
  </si>
  <si>
    <t>h7102</t>
  </si>
  <si>
    <t>h7103</t>
  </si>
  <si>
    <t>h7104</t>
  </si>
  <si>
    <t>h7105</t>
  </si>
  <si>
    <t>h7106</t>
  </si>
  <si>
    <t>h7107</t>
  </si>
  <si>
    <t>h7108</t>
  </si>
  <si>
    <t>h7109</t>
  </si>
  <si>
    <t>h7110</t>
  </si>
  <si>
    <t>h7111</t>
  </si>
  <si>
    <t>h7112</t>
  </si>
  <si>
    <t>h7113</t>
  </si>
  <si>
    <t>h7114</t>
  </si>
  <si>
    <t>h7115</t>
  </si>
  <si>
    <t>h7116</t>
  </si>
  <si>
    <t>h7117</t>
  </si>
  <si>
    <t>h7118</t>
  </si>
  <si>
    <t>h7119</t>
  </si>
  <si>
    <t>h7120</t>
  </si>
  <si>
    <t>h7121</t>
  </si>
  <si>
    <t>h7122</t>
  </si>
  <si>
    <t>h7123</t>
  </si>
  <si>
    <t>h7124</t>
  </si>
  <si>
    <t>h7125</t>
  </si>
  <si>
    <t>h7126</t>
  </si>
  <si>
    <t>h7127</t>
  </si>
  <si>
    <t>h7128</t>
  </si>
  <si>
    <t>h7129</t>
  </si>
  <si>
    <t>h7130</t>
  </si>
  <si>
    <t>h7131</t>
  </si>
  <si>
    <t>h7132</t>
  </si>
  <si>
    <t>h7133</t>
  </si>
  <si>
    <t>h7134</t>
  </si>
  <si>
    <t>h7135</t>
  </si>
  <si>
    <t>h7136</t>
  </si>
  <si>
    <t>h7137</t>
  </si>
  <si>
    <t>h7138</t>
  </si>
  <si>
    <t>h7139</t>
  </si>
  <si>
    <t>h7140</t>
  </si>
  <si>
    <t>h7141</t>
  </si>
  <si>
    <t>h7142</t>
  </si>
  <si>
    <t>h7143</t>
  </si>
  <si>
    <t>h7144</t>
  </si>
  <si>
    <t>h7145</t>
  </si>
  <si>
    <t>h7146</t>
  </si>
  <si>
    <t>h7147</t>
  </si>
  <si>
    <t>h7148</t>
  </si>
  <si>
    <t>h7149</t>
  </si>
  <si>
    <t>h7150</t>
  </si>
  <si>
    <t>h7151</t>
  </si>
  <si>
    <t>h7152</t>
  </si>
  <si>
    <t>h7153</t>
  </si>
  <si>
    <t>h7154</t>
  </si>
  <si>
    <t>h7155</t>
  </si>
  <si>
    <t>h7156</t>
  </si>
  <si>
    <t>h7157</t>
  </si>
  <si>
    <t>h7158</t>
  </si>
  <si>
    <t>h7159</t>
  </si>
  <si>
    <t>h7160</t>
  </si>
  <si>
    <t>h7161</t>
  </si>
  <si>
    <t>h7162</t>
  </si>
  <si>
    <t>h7163</t>
  </si>
  <si>
    <t>h7164</t>
  </si>
  <si>
    <t>h7165</t>
  </si>
  <si>
    <t>h7166</t>
  </si>
  <si>
    <t>h7167</t>
  </si>
  <si>
    <t>h7168</t>
  </si>
  <si>
    <t>h7169</t>
  </si>
  <si>
    <t>h7170</t>
  </si>
  <si>
    <t>h7171</t>
  </si>
  <si>
    <t>h7172</t>
  </si>
  <si>
    <t>h7173</t>
  </si>
  <si>
    <t>h7174</t>
  </si>
  <si>
    <t>h7175</t>
  </si>
  <si>
    <t>h7176</t>
  </si>
  <si>
    <t>h7177</t>
  </si>
  <si>
    <t>h7178</t>
  </si>
  <si>
    <t>h7179</t>
  </si>
  <si>
    <t>h7180</t>
  </si>
  <si>
    <t>h7181</t>
  </si>
  <si>
    <t>h7182</t>
  </si>
  <si>
    <t>h7183</t>
  </si>
  <si>
    <t>h7184</t>
  </si>
  <si>
    <t>h7185</t>
  </si>
  <si>
    <t>h7186</t>
  </si>
  <si>
    <t>h7187</t>
  </si>
  <si>
    <t>h7188</t>
  </si>
  <si>
    <t>h7189</t>
  </si>
  <si>
    <t>h7190</t>
  </si>
  <si>
    <t>h7191</t>
  </si>
  <si>
    <t>h7192</t>
  </si>
  <si>
    <t>h7193</t>
  </si>
  <si>
    <t>h7194</t>
  </si>
  <si>
    <t>h7195</t>
  </si>
  <si>
    <t>h7196</t>
  </si>
  <si>
    <t>h7197</t>
  </si>
  <si>
    <t>h7198</t>
  </si>
  <si>
    <t>h7199</t>
  </si>
  <si>
    <t>h7200</t>
  </si>
  <si>
    <t>h7201</t>
  </si>
  <si>
    <t>h7202</t>
  </si>
  <si>
    <t>h7203</t>
  </si>
  <si>
    <t>h7204</t>
  </si>
  <si>
    <t>h7205</t>
  </si>
  <si>
    <t>h7206</t>
  </si>
  <si>
    <t>h7207</t>
  </si>
  <si>
    <t>h7208</t>
  </si>
  <si>
    <t>h7209</t>
  </si>
  <si>
    <t>h7210</t>
  </si>
  <si>
    <t>h7211</t>
  </si>
  <si>
    <t>h7212</t>
  </si>
  <si>
    <t>h7213</t>
  </si>
  <si>
    <t>h7214</t>
  </si>
  <si>
    <t>h7215</t>
  </si>
  <si>
    <t>h7216</t>
  </si>
  <si>
    <t>h7217</t>
  </si>
  <si>
    <t>h7218</t>
  </si>
  <si>
    <t>h7219</t>
  </si>
  <si>
    <t>h7220</t>
  </si>
  <si>
    <t>h7221</t>
  </si>
  <si>
    <t>h7222</t>
  </si>
  <si>
    <t>h7223</t>
  </si>
  <si>
    <t>h7224</t>
  </si>
  <si>
    <t>h7225</t>
  </si>
  <si>
    <t>h7226</t>
  </si>
  <si>
    <t>h7227</t>
  </si>
  <si>
    <t>h7228</t>
  </si>
  <si>
    <t>h7229</t>
  </si>
  <si>
    <t>h7230</t>
  </si>
  <si>
    <t>h7231</t>
  </si>
  <si>
    <t>h7232</t>
  </si>
  <si>
    <t>h7233</t>
  </si>
  <si>
    <t>h7234</t>
  </si>
  <si>
    <t>h7235</t>
  </si>
  <si>
    <t>h7236</t>
  </si>
  <si>
    <t>h7237</t>
  </si>
  <si>
    <t>h7238</t>
  </si>
  <si>
    <t>h7239</t>
  </si>
  <si>
    <t>h7240</t>
  </si>
  <si>
    <t>h7241</t>
  </si>
  <si>
    <t>h7242</t>
  </si>
  <si>
    <t>h7243</t>
  </si>
  <si>
    <t>h7244</t>
  </si>
  <si>
    <t>h7245</t>
  </si>
  <si>
    <t>h7246</t>
  </si>
  <si>
    <t>h7247</t>
  </si>
  <si>
    <t>h7248</t>
  </si>
  <si>
    <t>h7249</t>
  </si>
  <si>
    <t>h7250</t>
  </si>
  <si>
    <t>h7251</t>
  </si>
  <si>
    <t>h7252</t>
  </si>
  <si>
    <t>h7253</t>
  </si>
  <si>
    <t>h7254</t>
  </si>
  <si>
    <t>h7255</t>
  </si>
  <si>
    <t>h7256</t>
  </si>
  <si>
    <t>h7257</t>
  </si>
  <si>
    <t>h7258</t>
  </si>
  <si>
    <t>h7259</t>
  </si>
  <si>
    <t>h7260</t>
  </si>
  <si>
    <t>h7261</t>
  </si>
  <si>
    <t>h7262</t>
  </si>
  <si>
    <t>h7263</t>
  </si>
  <si>
    <t>h7264</t>
  </si>
  <si>
    <t>h7265</t>
  </si>
  <si>
    <t>h7266</t>
  </si>
  <si>
    <t>h7267</t>
  </si>
  <si>
    <t>h7268</t>
  </si>
  <si>
    <t>h7269</t>
  </si>
  <si>
    <t>h7270</t>
  </si>
  <si>
    <t>h7271</t>
  </si>
  <si>
    <t>h7272</t>
  </si>
  <si>
    <t>h7273</t>
  </si>
  <si>
    <t>h7274</t>
  </si>
  <si>
    <t>h7275</t>
  </si>
  <si>
    <t>h7276</t>
  </si>
  <si>
    <t>h7277</t>
  </si>
  <si>
    <t>h7278</t>
  </si>
  <si>
    <t>h7279</t>
  </si>
  <si>
    <t>h7280</t>
  </si>
  <si>
    <t>h7281</t>
  </si>
  <si>
    <t>h7282</t>
  </si>
  <si>
    <t>h7283</t>
  </si>
  <si>
    <t>h7284</t>
  </si>
  <si>
    <t>h7285</t>
  </si>
  <si>
    <t>h7286</t>
  </si>
  <si>
    <t>h7287</t>
  </si>
  <si>
    <t>h7288</t>
  </si>
  <si>
    <t>h7289</t>
  </si>
  <si>
    <t>h7290</t>
  </si>
  <si>
    <t>h7291</t>
  </si>
  <si>
    <t>h7292</t>
  </si>
  <si>
    <t>h7293</t>
  </si>
  <si>
    <t>h7294</t>
  </si>
  <si>
    <t>h7295</t>
  </si>
  <si>
    <t>h7296</t>
  </si>
  <si>
    <t>h7297</t>
  </si>
  <si>
    <t>h7298</t>
  </si>
  <si>
    <t>h7299</t>
  </si>
  <si>
    <t>h7300</t>
  </si>
  <si>
    <t>h7301</t>
  </si>
  <si>
    <t>h7302</t>
  </si>
  <si>
    <t>h7303</t>
  </si>
  <si>
    <t>h7304</t>
  </si>
  <si>
    <t>h7305</t>
  </si>
  <si>
    <t>h7306</t>
  </si>
  <si>
    <t>h7307</t>
  </si>
  <si>
    <t>h7308</t>
  </si>
  <si>
    <t>h7309</t>
  </si>
  <si>
    <t>h7310</t>
  </si>
  <si>
    <t>h7311</t>
  </si>
  <si>
    <t>h7312</t>
  </si>
  <si>
    <t>h7313</t>
  </si>
  <si>
    <t>h7314</t>
  </si>
  <si>
    <t>h7315</t>
  </si>
  <si>
    <t>h7316</t>
  </si>
  <si>
    <t>h7317</t>
  </si>
  <si>
    <t>h7318</t>
  </si>
  <si>
    <t>h7319</t>
  </si>
  <si>
    <t>h7320</t>
  </si>
  <si>
    <t>h7321</t>
  </si>
  <si>
    <t>h7322</t>
  </si>
  <si>
    <t>h7323</t>
  </si>
  <si>
    <t>h7324</t>
  </si>
  <si>
    <t>h7325</t>
  </si>
  <si>
    <t>h7326</t>
  </si>
  <si>
    <t>h7327</t>
  </si>
  <si>
    <t>h7328</t>
  </si>
  <si>
    <t>h7329</t>
  </si>
  <si>
    <t>h7330</t>
  </si>
  <si>
    <t>h7331</t>
  </si>
  <si>
    <t>h7332</t>
  </si>
  <si>
    <t>h7333</t>
  </si>
  <si>
    <t>h7334</t>
  </si>
  <si>
    <t>h7335</t>
  </si>
  <si>
    <t>h7336</t>
  </si>
  <si>
    <t>h7337</t>
  </si>
  <si>
    <t>h7338</t>
  </si>
  <si>
    <t>h7339</t>
  </si>
  <si>
    <t>h7340</t>
  </si>
  <si>
    <t>h7341</t>
  </si>
  <si>
    <t>h7342</t>
  </si>
  <si>
    <t>h7343</t>
  </si>
  <si>
    <t>h7344</t>
  </si>
  <si>
    <t>h7345</t>
  </si>
  <si>
    <t>h7346</t>
  </si>
  <si>
    <t>h7347</t>
  </si>
  <si>
    <t>h7348</t>
  </si>
  <si>
    <t>h7349</t>
  </si>
  <si>
    <t>h7350</t>
  </si>
  <si>
    <t>h7351</t>
  </si>
  <si>
    <t>h7352</t>
  </si>
  <si>
    <t>h7353</t>
  </si>
  <si>
    <t>h7354</t>
  </si>
  <si>
    <t>h7355</t>
  </si>
  <si>
    <t>h7356</t>
  </si>
  <si>
    <t>h7357</t>
  </si>
  <si>
    <t>h7358</t>
  </si>
  <si>
    <t>h7359</t>
  </si>
  <si>
    <t>h7360</t>
  </si>
  <si>
    <t>h7361</t>
  </si>
  <si>
    <t>h7362</t>
  </si>
  <si>
    <t>h7363</t>
  </si>
  <si>
    <t>h7364</t>
  </si>
  <si>
    <t>h7365</t>
  </si>
  <si>
    <t>h7366</t>
  </si>
  <si>
    <t>h7367</t>
  </si>
  <si>
    <t>h7368</t>
  </si>
  <si>
    <t>h7369</t>
  </si>
  <si>
    <t>h7370</t>
  </si>
  <si>
    <t>h7371</t>
  </si>
  <si>
    <t>h7372</t>
  </si>
  <si>
    <t>h7373</t>
  </si>
  <si>
    <t>h7374</t>
  </si>
  <si>
    <t>h7375</t>
  </si>
  <si>
    <t>h7376</t>
  </si>
  <si>
    <t>h7377</t>
  </si>
  <si>
    <t>h7378</t>
  </si>
  <si>
    <t>h7379</t>
  </si>
  <si>
    <t>h7380</t>
  </si>
  <si>
    <t>h7381</t>
  </si>
  <si>
    <t>h7382</t>
  </si>
  <si>
    <t>h7383</t>
  </si>
  <si>
    <t>h7384</t>
  </si>
  <si>
    <t>h7385</t>
  </si>
  <si>
    <t>h7386</t>
  </si>
  <si>
    <t>h7387</t>
  </si>
  <si>
    <t>h7388</t>
  </si>
  <si>
    <t>h7389</t>
  </si>
  <si>
    <t>h7390</t>
  </si>
  <si>
    <t>h7391</t>
  </si>
  <si>
    <t>h7392</t>
  </si>
  <si>
    <t>h7393</t>
  </si>
  <si>
    <t>h7394</t>
  </si>
  <si>
    <t>h7395</t>
  </si>
  <si>
    <t>h7396</t>
  </si>
  <si>
    <t>h7397</t>
  </si>
  <si>
    <t>h7398</t>
  </si>
  <si>
    <t>h7399</t>
  </si>
  <si>
    <t>h7400</t>
  </si>
  <si>
    <t>h7401</t>
  </si>
  <si>
    <t>h7402</t>
  </si>
  <si>
    <t>h7403</t>
  </si>
  <si>
    <t>h7404</t>
  </si>
  <si>
    <t>h7405</t>
  </si>
  <si>
    <t>h7406</t>
  </si>
  <si>
    <t>h7407</t>
  </si>
  <si>
    <t>h7408</t>
  </si>
  <si>
    <t>h7409</t>
  </si>
  <si>
    <t>h7410</t>
  </si>
  <si>
    <t>h7411</t>
  </si>
  <si>
    <t>h7412</t>
  </si>
  <si>
    <t>h7413</t>
  </si>
  <si>
    <t>h7414</t>
  </si>
  <si>
    <t>h7415</t>
  </si>
  <si>
    <t>h7416</t>
  </si>
  <si>
    <t>h7417</t>
  </si>
  <si>
    <t>h7418</t>
  </si>
  <si>
    <t>h7419</t>
  </si>
  <si>
    <t>h7420</t>
  </si>
  <si>
    <t>h7421</t>
  </si>
  <si>
    <t>h7422</t>
  </si>
  <si>
    <t>h7423</t>
  </si>
  <si>
    <t>h7424</t>
  </si>
  <si>
    <t>h7425</t>
  </si>
  <si>
    <t>h7426</t>
  </si>
  <si>
    <t>h7427</t>
  </si>
  <si>
    <t>h7428</t>
  </si>
  <si>
    <t>h7429</t>
  </si>
  <si>
    <t>h7430</t>
  </si>
  <si>
    <t>h7431</t>
  </si>
  <si>
    <t>h7432</t>
  </si>
  <si>
    <t>h7433</t>
  </si>
  <si>
    <t>h7434</t>
  </si>
  <si>
    <t>h7435</t>
  </si>
  <si>
    <t>h7436</t>
  </si>
  <si>
    <t>h7437</t>
  </si>
  <si>
    <t>h7438</t>
  </si>
  <si>
    <t>h7439</t>
  </si>
  <si>
    <t>h7440</t>
  </si>
  <si>
    <t>h7441</t>
  </si>
  <si>
    <t>h7442</t>
  </si>
  <si>
    <t>h7443</t>
  </si>
  <si>
    <t>h7444</t>
  </si>
  <si>
    <t>h7445</t>
  </si>
  <si>
    <t>h7446</t>
  </si>
  <si>
    <t>h7447</t>
  </si>
  <si>
    <t>h7448</t>
  </si>
  <si>
    <t>h7449</t>
  </si>
  <si>
    <t>h7450</t>
  </si>
  <si>
    <t>h7451</t>
  </si>
  <si>
    <t>h7452</t>
  </si>
  <si>
    <t>h7453</t>
  </si>
  <si>
    <t>h7454</t>
  </si>
  <si>
    <t>h7455</t>
  </si>
  <si>
    <t>h7456</t>
  </si>
  <si>
    <t>h7457</t>
  </si>
  <si>
    <t>h7458</t>
  </si>
  <si>
    <t>h7459</t>
  </si>
  <si>
    <t>h7460</t>
  </si>
  <si>
    <t>h7461</t>
  </si>
  <si>
    <t>h7462</t>
  </si>
  <si>
    <t>h7463</t>
  </si>
  <si>
    <t>h7464</t>
  </si>
  <si>
    <t>h7465</t>
  </si>
  <si>
    <t>h7466</t>
  </si>
  <si>
    <t>h7467</t>
  </si>
  <si>
    <t>h7468</t>
  </si>
  <si>
    <t>h7469</t>
  </si>
  <si>
    <t>h7470</t>
  </si>
  <si>
    <t>h7471</t>
  </si>
  <si>
    <t>h7472</t>
  </si>
  <si>
    <t>h7473</t>
  </si>
  <si>
    <t>h7474</t>
  </si>
  <si>
    <t>h7475</t>
  </si>
  <si>
    <t>h7476</t>
  </si>
  <si>
    <t>h7477</t>
  </si>
  <si>
    <t>h7478</t>
  </si>
  <si>
    <t>h7479</t>
  </si>
  <si>
    <t>h7480</t>
  </si>
  <si>
    <t>h7481</t>
  </si>
  <si>
    <t>h7482</t>
  </si>
  <si>
    <t>h7483</t>
  </si>
  <si>
    <t>h7484</t>
  </si>
  <si>
    <t>h7485</t>
  </si>
  <si>
    <t>h7486</t>
  </si>
  <si>
    <t>h7487</t>
  </si>
  <si>
    <t>h7488</t>
  </si>
  <si>
    <t>h7489</t>
  </si>
  <si>
    <t>h7490</t>
  </si>
  <si>
    <t>h7491</t>
  </si>
  <si>
    <t>h7492</t>
  </si>
  <si>
    <t>h7493</t>
  </si>
  <si>
    <t>h7494</t>
  </si>
  <si>
    <t>h7495</t>
  </si>
  <si>
    <t>h7496</t>
  </si>
  <si>
    <t>h7497</t>
  </si>
  <si>
    <t>h7498</t>
  </si>
  <si>
    <t>h7499</t>
  </si>
  <si>
    <t>h7500</t>
  </si>
  <si>
    <t>h7501</t>
  </si>
  <si>
    <t>h7502</t>
  </si>
  <si>
    <t>h7503</t>
  </si>
  <si>
    <t>h7504</t>
  </si>
  <si>
    <t>h7505</t>
  </si>
  <si>
    <t>h7506</t>
  </si>
  <si>
    <t>h7507</t>
  </si>
  <si>
    <t>h7508</t>
  </si>
  <si>
    <t>h7509</t>
  </si>
  <si>
    <t>h7510</t>
  </si>
  <si>
    <t>h7511</t>
  </si>
  <si>
    <t>h7512</t>
  </si>
  <si>
    <t>h7513</t>
  </si>
  <si>
    <t>h7514</t>
  </si>
  <si>
    <t>h7515</t>
  </si>
  <si>
    <t>h7516</t>
  </si>
  <si>
    <t>h7517</t>
  </si>
  <si>
    <t>h7518</t>
  </si>
  <si>
    <t>h7519</t>
  </si>
  <si>
    <t>h7520</t>
  </si>
  <si>
    <t>h7521</t>
  </si>
  <si>
    <t>h7522</t>
  </si>
  <si>
    <t>h7523</t>
  </si>
  <si>
    <t>h7524</t>
  </si>
  <si>
    <t>h7525</t>
  </si>
  <si>
    <t>h7526</t>
  </si>
  <si>
    <t>h7527</t>
  </si>
  <si>
    <t>h7528</t>
  </si>
  <si>
    <t>h7529</t>
  </si>
  <si>
    <t>h7530</t>
  </si>
  <si>
    <t>h7531</t>
  </si>
  <si>
    <t>h7532</t>
  </si>
  <si>
    <t>h7533</t>
  </si>
  <si>
    <t>h7534</t>
  </si>
  <si>
    <t>h7535</t>
  </si>
  <si>
    <t>h7536</t>
  </si>
  <si>
    <t>h7537</t>
  </si>
  <si>
    <t>h7538</t>
  </si>
  <si>
    <t>h7539</t>
  </si>
  <si>
    <t>h7540</t>
  </si>
  <si>
    <t>h7541</t>
  </si>
  <si>
    <t>h7542</t>
  </si>
  <si>
    <t>h7543</t>
  </si>
  <si>
    <t>h7544</t>
  </si>
  <si>
    <t>h7545</t>
  </si>
  <si>
    <t>h7546</t>
  </si>
  <si>
    <t>h7547</t>
  </si>
  <si>
    <t>h7548</t>
  </si>
  <si>
    <t>h7549</t>
  </si>
  <si>
    <t>h7550</t>
  </si>
  <si>
    <t>h7551</t>
  </si>
  <si>
    <t>h7552</t>
  </si>
  <si>
    <t>h7553</t>
  </si>
  <si>
    <t>h7554</t>
  </si>
  <si>
    <t>h7555</t>
  </si>
  <si>
    <t>h7556</t>
  </si>
  <si>
    <t>h7557</t>
  </si>
  <si>
    <t>h7558</t>
  </si>
  <si>
    <t>h7559</t>
  </si>
  <si>
    <t>h7560</t>
  </si>
  <si>
    <t>h7561</t>
  </si>
  <si>
    <t>h7562</t>
  </si>
  <si>
    <t>h7563</t>
  </si>
  <si>
    <t>h7564</t>
  </si>
  <si>
    <t>h7565</t>
  </si>
  <si>
    <t>h7566</t>
  </si>
  <si>
    <t>h7567</t>
  </si>
  <si>
    <t>h7568</t>
  </si>
  <si>
    <t>h7569</t>
  </si>
  <si>
    <t>h7570</t>
  </si>
  <si>
    <t>h7571</t>
  </si>
  <si>
    <t>h7572</t>
  </si>
  <si>
    <t>h7573</t>
  </si>
  <si>
    <t>h7574</t>
  </si>
  <si>
    <t>h7575</t>
  </si>
  <si>
    <t>h7576</t>
  </si>
  <si>
    <t>h7577</t>
  </si>
  <si>
    <t>h7578</t>
  </si>
  <si>
    <t>h7579</t>
  </si>
  <si>
    <t>h7580</t>
  </si>
  <si>
    <t>h7581</t>
  </si>
  <si>
    <t>h7582</t>
  </si>
  <si>
    <t>h7583</t>
  </si>
  <si>
    <t>h7584</t>
  </si>
  <si>
    <t>h7585</t>
  </si>
  <si>
    <t>h7586</t>
  </si>
  <si>
    <t>h7587</t>
  </si>
  <si>
    <t>h7588</t>
  </si>
  <si>
    <t>h7589</t>
  </si>
  <si>
    <t>h7590</t>
  </si>
  <si>
    <t>h7591</t>
  </si>
  <si>
    <t>h7592</t>
  </si>
  <si>
    <t>h7593</t>
  </si>
  <si>
    <t>h7594</t>
  </si>
  <si>
    <t>h7595</t>
  </si>
  <si>
    <t>h7596</t>
  </si>
  <si>
    <t>h7597</t>
  </si>
  <si>
    <t>h7598</t>
  </si>
  <si>
    <t>h7599</t>
  </si>
  <si>
    <t>h7600</t>
  </si>
  <si>
    <t>h7601</t>
  </si>
  <si>
    <t>h7602</t>
  </si>
  <si>
    <t>h7603</t>
  </si>
  <si>
    <t>h7604</t>
  </si>
  <si>
    <t>h7605</t>
  </si>
  <si>
    <t>h7606</t>
  </si>
  <si>
    <t>h7607</t>
  </si>
  <si>
    <t>h7608</t>
  </si>
  <si>
    <t>h7609</t>
  </si>
  <si>
    <t>h7610</t>
  </si>
  <si>
    <t>h7611</t>
  </si>
  <si>
    <t>h7612</t>
  </si>
  <si>
    <t>h7613</t>
  </si>
  <si>
    <t>h7614</t>
  </si>
  <si>
    <t>h7615</t>
  </si>
  <si>
    <t>h7616</t>
  </si>
  <si>
    <t>h7617</t>
  </si>
  <si>
    <t>h7618</t>
  </si>
  <si>
    <t>h7619</t>
  </si>
  <si>
    <t>h7620</t>
  </si>
  <si>
    <t>h7621</t>
  </si>
  <si>
    <t>h7622</t>
  </si>
  <si>
    <t>h7623</t>
  </si>
  <si>
    <t>h7624</t>
  </si>
  <si>
    <t>h7625</t>
  </si>
  <si>
    <t>h7626</t>
  </si>
  <si>
    <t>h7627</t>
  </si>
  <si>
    <t>h7628</t>
  </si>
  <si>
    <t>h7629</t>
  </si>
  <si>
    <t>h7630</t>
  </si>
  <si>
    <t>h7631</t>
  </si>
  <si>
    <t>h7632</t>
  </si>
  <si>
    <t>h7633</t>
  </si>
  <si>
    <t>h7634</t>
  </si>
  <si>
    <t>h7635</t>
  </si>
  <si>
    <t>h7636</t>
  </si>
  <si>
    <t>h7637</t>
  </si>
  <si>
    <t>h7638</t>
  </si>
  <si>
    <t>h7639</t>
  </si>
  <si>
    <t>h7640</t>
  </si>
  <si>
    <t>h7641</t>
  </si>
  <si>
    <t>h7642</t>
  </si>
  <si>
    <t>h7643</t>
  </si>
  <si>
    <t>h7644</t>
  </si>
  <si>
    <t>h7645</t>
  </si>
  <si>
    <t>h7646</t>
  </si>
  <si>
    <t>h7647</t>
  </si>
  <si>
    <t>h7648</t>
  </si>
  <si>
    <t>h7649</t>
  </si>
  <si>
    <t>h7650</t>
  </si>
  <si>
    <t>h7651</t>
  </si>
  <si>
    <t>h7652</t>
  </si>
  <si>
    <t>h7653</t>
  </si>
  <si>
    <t>h7654</t>
  </si>
  <si>
    <t>h7655</t>
  </si>
  <si>
    <t>h7656</t>
  </si>
  <si>
    <t>h7657</t>
  </si>
  <si>
    <t>h7658</t>
  </si>
  <si>
    <t>h7659</t>
  </si>
  <si>
    <t>h7660</t>
  </si>
  <si>
    <t>h7661</t>
  </si>
  <si>
    <t>h7662</t>
  </si>
  <si>
    <t>h7663</t>
  </si>
  <si>
    <t>h7664</t>
  </si>
  <si>
    <t>h7665</t>
  </si>
  <si>
    <t>h7666</t>
  </si>
  <si>
    <t>h7667</t>
  </si>
  <si>
    <t>h7668</t>
  </si>
  <si>
    <t>h7669</t>
  </si>
  <si>
    <t>h7670</t>
  </si>
  <si>
    <t>h7671</t>
  </si>
  <si>
    <t>h7672</t>
  </si>
  <si>
    <t>h7673</t>
  </si>
  <si>
    <t>h7674</t>
  </si>
  <si>
    <t>h7675</t>
  </si>
  <si>
    <t>h7676</t>
  </si>
  <si>
    <t>h7677</t>
  </si>
  <si>
    <t>h7678</t>
  </si>
  <si>
    <t>h7679</t>
  </si>
  <si>
    <t>h7680</t>
  </si>
  <si>
    <t>h7681</t>
  </si>
  <si>
    <t>h7682</t>
  </si>
  <si>
    <t>h7683</t>
  </si>
  <si>
    <t>h7684</t>
  </si>
  <si>
    <t>h7685</t>
  </si>
  <si>
    <t>h7686</t>
  </si>
  <si>
    <t>h7687</t>
  </si>
  <si>
    <t>h7688</t>
  </si>
  <si>
    <t>h7689</t>
  </si>
  <si>
    <t>h7690</t>
  </si>
  <si>
    <t>h7691</t>
  </si>
  <si>
    <t>h7692</t>
  </si>
  <si>
    <t>h7693</t>
  </si>
  <si>
    <t>h7694</t>
  </si>
  <si>
    <t>h7695</t>
  </si>
  <si>
    <t>h7696</t>
  </si>
  <si>
    <t>h7697</t>
  </si>
  <si>
    <t>h7698</t>
  </si>
  <si>
    <t>h7699</t>
  </si>
  <si>
    <t>h7700</t>
  </si>
  <si>
    <t>h7701</t>
  </si>
  <si>
    <t>h7702</t>
  </si>
  <si>
    <t>h7703</t>
  </si>
  <si>
    <t>h7704</t>
  </si>
  <si>
    <t>h7705</t>
  </si>
  <si>
    <t>h7706</t>
  </si>
  <si>
    <t>h7707</t>
  </si>
  <si>
    <t>h7708</t>
  </si>
  <si>
    <t>h7709</t>
  </si>
  <si>
    <t>h7710</t>
  </si>
  <si>
    <t>h7711</t>
  </si>
  <si>
    <t>h7712</t>
  </si>
  <si>
    <t>h7713</t>
  </si>
  <si>
    <t>h7714</t>
  </si>
  <si>
    <t>h7715</t>
  </si>
  <si>
    <t>h7716</t>
  </si>
  <si>
    <t>h7717</t>
  </si>
  <si>
    <t>h7718</t>
  </si>
  <si>
    <t>h7719</t>
  </si>
  <si>
    <t>h7720</t>
  </si>
  <si>
    <t>h7721</t>
  </si>
  <si>
    <t>h7722</t>
  </si>
  <si>
    <t>h7723</t>
  </si>
  <si>
    <t>h7724</t>
  </si>
  <si>
    <t>h7725</t>
  </si>
  <si>
    <t>h7726</t>
  </si>
  <si>
    <t>h7727</t>
  </si>
  <si>
    <t>h7728</t>
  </si>
  <si>
    <t>h7729</t>
  </si>
  <si>
    <t>h7730</t>
  </si>
  <si>
    <t>h7731</t>
  </si>
  <si>
    <t>h7732</t>
  </si>
  <si>
    <t>h7733</t>
  </si>
  <si>
    <t>h7734</t>
  </si>
  <si>
    <t>h7735</t>
  </si>
  <si>
    <t>h7736</t>
  </si>
  <si>
    <t>h7737</t>
  </si>
  <si>
    <t>h7738</t>
  </si>
  <si>
    <t>h7739</t>
  </si>
  <si>
    <t>h7740</t>
  </si>
  <si>
    <t>h7741</t>
  </si>
  <si>
    <t>h7742</t>
  </si>
  <si>
    <t>h7743</t>
  </si>
  <si>
    <t>h7744</t>
  </si>
  <si>
    <t>h7745</t>
  </si>
  <si>
    <t>h7746</t>
  </si>
  <si>
    <t>h7747</t>
  </si>
  <si>
    <t>h7748</t>
  </si>
  <si>
    <t>h7749</t>
  </si>
  <si>
    <t>h7750</t>
  </si>
  <si>
    <t>h7751</t>
  </si>
  <si>
    <t>h7752</t>
  </si>
  <si>
    <t>h7753</t>
  </si>
  <si>
    <t>h7754</t>
  </si>
  <si>
    <t>h7755</t>
  </si>
  <si>
    <t>h7756</t>
  </si>
  <si>
    <t>h7757</t>
  </si>
  <si>
    <t>h7758</t>
  </si>
  <si>
    <t>h7759</t>
  </si>
  <si>
    <t>h7760</t>
  </si>
  <si>
    <t>h7761</t>
  </si>
  <si>
    <t>h7762</t>
  </si>
  <si>
    <t>h7763</t>
  </si>
  <si>
    <t>h7764</t>
  </si>
  <si>
    <t>h7765</t>
  </si>
  <si>
    <t>h7766</t>
  </si>
  <si>
    <t>h7767</t>
  </si>
  <si>
    <t>h7768</t>
  </si>
  <si>
    <t>h7769</t>
  </si>
  <si>
    <t>h7770</t>
  </si>
  <si>
    <t>h7771</t>
  </si>
  <si>
    <t>h7772</t>
  </si>
  <si>
    <t>h7773</t>
  </si>
  <si>
    <t>h7774</t>
  </si>
  <si>
    <t>h7775</t>
  </si>
  <si>
    <t>h7776</t>
  </si>
  <si>
    <t>h7777</t>
  </si>
  <si>
    <t>h7778</t>
  </si>
  <si>
    <t>h7779</t>
  </si>
  <si>
    <t>h7780</t>
  </si>
  <si>
    <t>h7781</t>
  </si>
  <si>
    <t>h7782</t>
  </si>
  <si>
    <t>h7783</t>
  </si>
  <si>
    <t>h7784</t>
  </si>
  <si>
    <t>h7785</t>
  </si>
  <si>
    <t>h7786</t>
  </si>
  <si>
    <t>h7787</t>
  </si>
  <si>
    <t>h7788</t>
  </si>
  <si>
    <t>h7789</t>
  </si>
  <si>
    <t>h7790</t>
  </si>
  <si>
    <t>h7791</t>
  </si>
  <si>
    <t>h7792</t>
  </si>
  <si>
    <t>h7793</t>
  </si>
  <si>
    <t>h7794</t>
  </si>
  <si>
    <t>h7795</t>
  </si>
  <si>
    <t>h7796</t>
  </si>
  <si>
    <t>h7797</t>
  </si>
  <si>
    <t>h7798</t>
  </si>
  <si>
    <t>h7799</t>
  </si>
  <si>
    <t>h7800</t>
  </si>
  <si>
    <t>h7801</t>
  </si>
  <si>
    <t>h7802</t>
  </si>
  <si>
    <t>h7803</t>
  </si>
  <si>
    <t>h7804</t>
  </si>
  <si>
    <t>h7805</t>
  </si>
  <si>
    <t>h7806</t>
  </si>
  <si>
    <t>h7807</t>
  </si>
  <si>
    <t>h7808</t>
  </si>
  <si>
    <t>h7809</t>
  </si>
  <si>
    <t>h7810</t>
  </si>
  <si>
    <t>h7811</t>
  </si>
  <si>
    <t>h7812</t>
  </si>
  <si>
    <t>h7813</t>
  </si>
  <si>
    <t>h7814</t>
  </si>
  <si>
    <t>h7815</t>
  </si>
  <si>
    <t>h7816</t>
  </si>
  <si>
    <t>h7817</t>
  </si>
  <si>
    <t>h7818</t>
  </si>
  <si>
    <t>h7819</t>
  </si>
  <si>
    <t>h7820</t>
  </si>
  <si>
    <t>h7821</t>
  </si>
  <si>
    <t>h7822</t>
  </si>
  <si>
    <t>h7823</t>
  </si>
  <si>
    <t>h7824</t>
  </si>
  <si>
    <t>h7825</t>
  </si>
  <si>
    <t>h7826</t>
  </si>
  <si>
    <t>h7827</t>
  </si>
  <si>
    <t>h7828</t>
  </si>
  <si>
    <t>h7829</t>
  </si>
  <si>
    <t>h7830</t>
  </si>
  <si>
    <t>h7831</t>
  </si>
  <si>
    <t>h7832</t>
  </si>
  <si>
    <t>h7833</t>
  </si>
  <si>
    <t>h7834</t>
  </si>
  <si>
    <t>h7835</t>
  </si>
  <si>
    <t>h7836</t>
  </si>
  <si>
    <t>h7837</t>
  </si>
  <si>
    <t>h7838</t>
  </si>
  <si>
    <t>h7839</t>
  </si>
  <si>
    <t>h7840</t>
  </si>
  <si>
    <t>h7841</t>
  </si>
  <si>
    <t>h7842</t>
  </si>
  <si>
    <t>h7843</t>
  </si>
  <si>
    <t>h7844</t>
  </si>
  <si>
    <t>h7845</t>
  </si>
  <si>
    <t>h7846</t>
  </si>
  <si>
    <t>h7847</t>
  </si>
  <si>
    <t>h7848</t>
  </si>
  <si>
    <t>h7849</t>
  </si>
  <si>
    <t>h7850</t>
  </si>
  <si>
    <t>h7851</t>
  </si>
  <si>
    <t>h7852</t>
  </si>
  <si>
    <t>h7853</t>
  </si>
  <si>
    <t>h7854</t>
  </si>
  <si>
    <t>h7855</t>
  </si>
  <si>
    <t>h7856</t>
  </si>
  <si>
    <t>h7857</t>
  </si>
  <si>
    <t>h7858</t>
  </si>
  <si>
    <t>h7859</t>
  </si>
  <si>
    <t>h7860</t>
  </si>
  <si>
    <t>h7861</t>
  </si>
  <si>
    <t>h7862</t>
  </si>
  <si>
    <t>h7863</t>
  </si>
  <si>
    <t>h7864</t>
  </si>
  <si>
    <t>h7865</t>
  </si>
  <si>
    <t>h7866</t>
  </si>
  <si>
    <t>h7867</t>
  </si>
  <si>
    <t>h7868</t>
  </si>
  <si>
    <t>h7869</t>
  </si>
  <si>
    <t>h7870</t>
  </si>
  <si>
    <t>h7871</t>
  </si>
  <si>
    <t>h7872</t>
  </si>
  <si>
    <t>h7873</t>
  </si>
  <si>
    <t>h7874</t>
  </si>
  <si>
    <t>h7875</t>
  </si>
  <si>
    <t>h7876</t>
  </si>
  <si>
    <t>h7877</t>
  </si>
  <si>
    <t>h7878</t>
  </si>
  <si>
    <t>h7879</t>
  </si>
  <si>
    <t>h7880</t>
  </si>
  <si>
    <t>h7881</t>
  </si>
  <si>
    <t>h7882</t>
  </si>
  <si>
    <t>h7883</t>
  </si>
  <si>
    <t>h7884</t>
  </si>
  <si>
    <t>h7885</t>
  </si>
  <si>
    <t>h7886</t>
  </si>
  <si>
    <t>h7887</t>
  </si>
  <si>
    <t>h7888</t>
  </si>
  <si>
    <t>h7889</t>
  </si>
  <si>
    <t>h7890</t>
  </si>
  <si>
    <t>h7891</t>
  </si>
  <si>
    <t>h7892</t>
  </si>
  <si>
    <t>h7893</t>
  </si>
  <si>
    <t>h7894</t>
  </si>
  <si>
    <t>h7895</t>
  </si>
  <si>
    <t>h7896</t>
  </si>
  <si>
    <t>h7897</t>
  </si>
  <si>
    <t>h7898</t>
  </si>
  <si>
    <t>h7899</t>
  </si>
  <si>
    <t>h7900</t>
  </si>
  <si>
    <t>h7901</t>
  </si>
  <si>
    <t>h7902</t>
  </si>
  <si>
    <t>h7903</t>
  </si>
  <si>
    <t>h7904</t>
  </si>
  <si>
    <t>h7905</t>
  </si>
  <si>
    <t>h7906</t>
  </si>
  <si>
    <t>h7907</t>
  </si>
  <si>
    <t>h7908</t>
  </si>
  <si>
    <t>h7909</t>
  </si>
  <si>
    <t>h7910</t>
  </si>
  <si>
    <t>h7911</t>
  </si>
  <si>
    <t>h7912</t>
  </si>
  <si>
    <t>h7913</t>
  </si>
  <si>
    <t>h7914</t>
  </si>
  <si>
    <t>h7915</t>
  </si>
  <si>
    <t>h7916</t>
  </si>
  <si>
    <t>h7917</t>
  </si>
  <si>
    <t>h7918</t>
  </si>
  <si>
    <t>h7919</t>
  </si>
  <si>
    <t>h7920</t>
  </si>
  <si>
    <t>h7921</t>
  </si>
  <si>
    <t>h7922</t>
  </si>
  <si>
    <t>h7923</t>
  </si>
  <si>
    <t>h7924</t>
  </si>
  <si>
    <t>h7925</t>
  </si>
  <si>
    <t>h7926</t>
  </si>
  <si>
    <t>h7927</t>
  </si>
  <si>
    <t>h7928</t>
  </si>
  <si>
    <t>h7929</t>
  </si>
  <si>
    <t>h7930</t>
  </si>
  <si>
    <t>h7931</t>
  </si>
  <si>
    <t>h7932</t>
  </si>
  <si>
    <t>h7933</t>
  </si>
  <si>
    <t>h7934</t>
  </si>
  <si>
    <t>h7935</t>
  </si>
  <si>
    <t>h7936</t>
  </si>
  <si>
    <t>h7937</t>
  </si>
  <si>
    <t>h7938</t>
  </si>
  <si>
    <t>h7939</t>
  </si>
  <si>
    <t>h7940</t>
  </si>
  <si>
    <t>h7941</t>
  </si>
  <si>
    <t>h7942</t>
  </si>
  <si>
    <t>h7943</t>
  </si>
  <si>
    <t>h7944</t>
  </si>
  <si>
    <t>h7945</t>
  </si>
  <si>
    <t>h7946</t>
  </si>
  <si>
    <t>h7947</t>
  </si>
  <si>
    <t>h7948</t>
  </si>
  <si>
    <t>h7949</t>
  </si>
  <si>
    <t>h7950</t>
  </si>
  <si>
    <t>h7951</t>
  </si>
  <si>
    <t>h7952</t>
  </si>
  <si>
    <t>h7953</t>
  </si>
  <si>
    <t>h7954</t>
  </si>
  <si>
    <t>h7955</t>
  </si>
  <si>
    <t>h7956</t>
  </si>
  <si>
    <t>h7957</t>
  </si>
  <si>
    <t>h7958</t>
  </si>
  <si>
    <t>h7959</t>
  </si>
  <si>
    <t>h7960</t>
  </si>
  <si>
    <t>h7961</t>
  </si>
  <si>
    <t>h7962</t>
  </si>
  <si>
    <t>h7963</t>
  </si>
  <si>
    <t>h7964</t>
  </si>
  <si>
    <t>h7965</t>
  </si>
  <si>
    <t>h7966</t>
  </si>
  <si>
    <t>h7967</t>
  </si>
  <si>
    <t>h7968</t>
  </si>
  <si>
    <t>h7969</t>
  </si>
  <si>
    <t>h7970</t>
  </si>
  <si>
    <t>h7971</t>
  </si>
  <si>
    <t>h7972</t>
  </si>
  <si>
    <t>h7973</t>
  </si>
  <si>
    <t>h7974</t>
  </si>
  <si>
    <t>h7975</t>
  </si>
  <si>
    <t>h7976</t>
  </si>
  <si>
    <t>h7977</t>
  </si>
  <si>
    <t>h7978</t>
  </si>
  <si>
    <t>h7979</t>
  </si>
  <si>
    <t>h7980</t>
  </si>
  <si>
    <t>h7981</t>
  </si>
  <si>
    <t>h7982</t>
  </si>
  <si>
    <t>h7983</t>
  </si>
  <si>
    <t>h7984</t>
  </si>
  <si>
    <t>h7985</t>
  </si>
  <si>
    <t>h7986</t>
  </si>
  <si>
    <t>h7987</t>
  </si>
  <si>
    <t>h7988</t>
  </si>
  <si>
    <t>h7989</t>
  </si>
  <si>
    <t>h7990</t>
  </si>
  <si>
    <t>h7991</t>
  </si>
  <si>
    <t>h7992</t>
  </si>
  <si>
    <t>h7993</t>
  </si>
  <si>
    <t>h7994</t>
  </si>
  <si>
    <t>h7995</t>
  </si>
  <si>
    <t>h7996</t>
  </si>
  <si>
    <t>h7997</t>
  </si>
  <si>
    <t>h7998</t>
  </si>
  <si>
    <t>h7999</t>
  </si>
  <si>
    <t>h8000</t>
  </si>
  <si>
    <t>h8001</t>
  </si>
  <si>
    <t>h8002</t>
  </si>
  <si>
    <t>h8003</t>
  </si>
  <si>
    <t>h8004</t>
  </si>
  <si>
    <t>h8005</t>
  </si>
  <si>
    <t>h8006</t>
  </si>
  <si>
    <t>h8007</t>
  </si>
  <si>
    <t>h8008</t>
  </si>
  <si>
    <t>h8009</t>
  </si>
  <si>
    <t>h8010</t>
  </si>
  <si>
    <t>h8011</t>
  </si>
  <si>
    <t>h8012</t>
  </si>
  <si>
    <t>h8013</t>
  </si>
  <si>
    <t>h8014</t>
  </si>
  <si>
    <t>h8015</t>
  </si>
  <si>
    <t>h8016</t>
  </si>
  <si>
    <t>h8017</t>
  </si>
  <si>
    <t>h8018</t>
  </si>
  <si>
    <t>h8019</t>
  </si>
  <si>
    <t>h8020</t>
  </si>
  <si>
    <t>h8021</t>
  </si>
  <si>
    <t>h8022</t>
  </si>
  <si>
    <t>h8023</t>
  </si>
  <si>
    <t>h8024</t>
  </si>
  <si>
    <t>h8025</t>
  </si>
  <si>
    <t>h8026</t>
  </si>
  <si>
    <t>h8027</t>
  </si>
  <si>
    <t>h8028</t>
  </si>
  <si>
    <t>h8029</t>
  </si>
  <si>
    <t>h8030</t>
  </si>
  <si>
    <t>h8031</t>
  </si>
  <si>
    <t>h8032</t>
  </si>
  <si>
    <t>h8033</t>
  </si>
  <si>
    <t>h8034</t>
  </si>
  <si>
    <t>h8035</t>
  </si>
  <si>
    <t>h8036</t>
  </si>
  <si>
    <t>h8037</t>
  </si>
  <si>
    <t>h8038</t>
  </si>
  <si>
    <t>h8039</t>
  </si>
  <si>
    <t>h8040</t>
  </si>
  <si>
    <t>h8041</t>
  </si>
  <si>
    <t>h8042</t>
  </si>
  <si>
    <t>h8043</t>
  </si>
  <si>
    <t>h8044</t>
  </si>
  <si>
    <t>h8045</t>
  </si>
  <si>
    <t>h8046</t>
  </si>
  <si>
    <t>h8047</t>
  </si>
  <si>
    <t>h8048</t>
  </si>
  <si>
    <t>h8049</t>
  </si>
  <si>
    <t>h8050</t>
  </si>
  <si>
    <t>h8051</t>
  </si>
  <si>
    <t>h8052</t>
  </si>
  <si>
    <t>h8053</t>
  </si>
  <si>
    <t>h8054</t>
  </si>
  <si>
    <t>h8055</t>
  </si>
  <si>
    <t>h8056</t>
  </si>
  <si>
    <t>h8057</t>
  </si>
  <si>
    <t>h8058</t>
  </si>
  <si>
    <t>h8059</t>
  </si>
  <si>
    <t>h8060</t>
  </si>
  <si>
    <t>h8061</t>
  </si>
  <si>
    <t>h8062</t>
  </si>
  <si>
    <t>h8063</t>
  </si>
  <si>
    <t>h8064</t>
  </si>
  <si>
    <t>h8065</t>
  </si>
  <si>
    <t>h8066</t>
  </si>
  <si>
    <t>h8067</t>
  </si>
  <si>
    <t>h8068</t>
  </si>
  <si>
    <t>h8069</t>
  </si>
  <si>
    <t>h8070</t>
  </si>
  <si>
    <t>h8071</t>
  </si>
  <si>
    <t>h8072</t>
  </si>
  <si>
    <t>h8073</t>
  </si>
  <si>
    <t>h8074</t>
  </si>
  <si>
    <t>h8075</t>
  </si>
  <si>
    <t>h8076</t>
  </si>
  <si>
    <t>h8077</t>
  </si>
  <si>
    <t>h8078</t>
  </si>
  <si>
    <t>h8079</t>
  </si>
  <si>
    <t>h8080</t>
  </si>
  <si>
    <t>h8081</t>
  </si>
  <si>
    <t>h8082</t>
  </si>
  <si>
    <t>h8083</t>
  </si>
  <si>
    <t>h8084</t>
  </si>
  <si>
    <t>h8085</t>
  </si>
  <si>
    <t>h8086</t>
  </si>
  <si>
    <t>h8087</t>
  </si>
  <si>
    <t>h8088</t>
  </si>
  <si>
    <t>h8089</t>
  </si>
  <si>
    <t>h8090</t>
  </si>
  <si>
    <t>h8091</t>
  </si>
  <si>
    <t>h8092</t>
  </si>
  <si>
    <t>h8093</t>
  </si>
  <si>
    <t>h8094</t>
  </si>
  <si>
    <t>h8095</t>
  </si>
  <si>
    <t>h8096</t>
  </si>
  <si>
    <t>h8097</t>
  </si>
  <si>
    <t>h8098</t>
  </si>
  <si>
    <t>h8099</t>
  </si>
  <si>
    <t>h8100</t>
  </si>
  <si>
    <t>h8101</t>
  </si>
  <si>
    <t>h8102</t>
  </si>
  <si>
    <t>h8103</t>
  </si>
  <si>
    <t>h8104</t>
  </si>
  <si>
    <t>h8105</t>
  </si>
  <si>
    <t>h8106</t>
  </si>
  <si>
    <t>h8107</t>
  </si>
  <si>
    <t>h8108</t>
  </si>
  <si>
    <t>h8109</t>
  </si>
  <si>
    <t>h8110</t>
  </si>
  <si>
    <t>h8111</t>
  </si>
  <si>
    <t>h8112</t>
  </si>
  <si>
    <t>h8113</t>
  </si>
  <si>
    <t>h8114</t>
  </si>
  <si>
    <t>h8115</t>
  </si>
  <si>
    <t>h8116</t>
  </si>
  <si>
    <t>h8117</t>
  </si>
  <si>
    <t>h8118</t>
  </si>
  <si>
    <t>h8119</t>
  </si>
  <si>
    <t>h8120</t>
  </si>
  <si>
    <t>h8121</t>
  </si>
  <si>
    <t>h8122</t>
  </si>
  <si>
    <t>h8123</t>
  </si>
  <si>
    <t>h8124</t>
  </si>
  <si>
    <t>h8125</t>
  </si>
  <si>
    <t>h8126</t>
  </si>
  <si>
    <t>h8127</t>
  </si>
  <si>
    <t>h8128</t>
  </si>
  <si>
    <t>h8129</t>
  </si>
  <si>
    <t>h8130</t>
  </si>
  <si>
    <t>h8131</t>
  </si>
  <si>
    <t>h8132</t>
  </si>
  <si>
    <t>h8133</t>
  </si>
  <si>
    <t>h8134</t>
  </si>
  <si>
    <t>h8135</t>
  </si>
  <si>
    <t>h8136</t>
  </si>
  <si>
    <t>h8137</t>
  </si>
  <si>
    <t>h8138</t>
  </si>
  <si>
    <t>h8139</t>
  </si>
  <si>
    <t>h8140</t>
  </si>
  <si>
    <t>h8141</t>
  </si>
  <si>
    <t>h8142</t>
  </si>
  <si>
    <t>h8143</t>
  </si>
  <si>
    <t>h8144</t>
  </si>
  <si>
    <t>h8145</t>
  </si>
  <si>
    <t>h8146</t>
  </si>
  <si>
    <t>h8147</t>
  </si>
  <si>
    <t>h8148</t>
  </si>
  <si>
    <t>h8149</t>
  </si>
  <si>
    <t>h8150</t>
  </si>
  <si>
    <t>h8151</t>
  </si>
  <si>
    <t>h8152</t>
  </si>
  <si>
    <t>h8153</t>
  </si>
  <si>
    <t>h8154</t>
  </si>
  <si>
    <t>h8155</t>
  </si>
  <si>
    <t>h8156</t>
  </si>
  <si>
    <t>h8157</t>
  </si>
  <si>
    <t>h8158</t>
  </si>
  <si>
    <t>h8159</t>
  </si>
  <si>
    <t>h8160</t>
  </si>
  <si>
    <t>h8161</t>
  </si>
  <si>
    <t>h8162</t>
  </si>
  <si>
    <t>h8163</t>
  </si>
  <si>
    <t>h8164</t>
  </si>
  <si>
    <t>h8165</t>
  </si>
  <si>
    <t>h8166</t>
  </si>
  <si>
    <t>h8167</t>
  </si>
  <si>
    <t>h8168</t>
  </si>
  <si>
    <t>h8169</t>
  </si>
  <si>
    <t>h8170</t>
  </si>
  <si>
    <t>h8171</t>
  </si>
  <si>
    <t>h8172</t>
  </si>
  <si>
    <t>h8173</t>
  </si>
  <si>
    <t>h8174</t>
  </si>
  <si>
    <t>h8175</t>
  </si>
  <si>
    <t>h8176</t>
  </si>
  <si>
    <t>h8177</t>
  </si>
  <si>
    <t>h8178</t>
  </si>
  <si>
    <t>h8179</t>
  </si>
  <si>
    <t>h8180</t>
  </si>
  <si>
    <t>h8181</t>
  </si>
  <si>
    <t>h8182</t>
  </si>
  <si>
    <t>h8183</t>
  </si>
  <si>
    <t>h8184</t>
  </si>
  <si>
    <t>h8185</t>
  </si>
  <si>
    <t>h8186</t>
  </si>
  <si>
    <t>h8187</t>
  </si>
  <si>
    <t>h8188</t>
  </si>
  <si>
    <t>h8189</t>
  </si>
  <si>
    <t>h8190</t>
  </si>
  <si>
    <t>h8191</t>
  </si>
  <si>
    <t>h8192</t>
  </si>
  <si>
    <t>h8193</t>
  </si>
  <si>
    <t>h8194</t>
  </si>
  <si>
    <t>h8195</t>
  </si>
  <si>
    <t>h8196</t>
  </si>
  <si>
    <t>h8197</t>
  </si>
  <si>
    <t>h8198</t>
  </si>
  <si>
    <t>h8199</t>
  </si>
  <si>
    <t>h8200</t>
  </si>
  <si>
    <t>h8201</t>
  </si>
  <si>
    <t>h8202</t>
  </si>
  <si>
    <t>h8203</t>
  </si>
  <si>
    <t>h8204</t>
  </si>
  <si>
    <t>h8205</t>
  </si>
  <si>
    <t>h8206</t>
  </si>
  <si>
    <t>h8207</t>
  </si>
  <si>
    <t>h8208</t>
  </si>
  <si>
    <t>h8209</t>
  </si>
  <si>
    <t>h8210</t>
  </si>
  <si>
    <t>h8211</t>
  </si>
  <si>
    <t>h8212</t>
  </si>
  <si>
    <t>h8213</t>
  </si>
  <si>
    <t>h8214</t>
  </si>
  <si>
    <t>h8215</t>
  </si>
  <si>
    <t>h8216</t>
  </si>
  <si>
    <t>h8217</t>
  </si>
  <si>
    <t>h8218</t>
  </si>
  <si>
    <t>h8219</t>
  </si>
  <si>
    <t>h8220</t>
  </si>
  <si>
    <t>h8221</t>
  </si>
  <si>
    <t>h8222</t>
  </si>
  <si>
    <t>h8223</t>
  </si>
  <si>
    <t>h8224</t>
  </si>
  <si>
    <t>h8225</t>
  </si>
  <si>
    <t>h8226</t>
  </si>
  <si>
    <t>h8227</t>
  </si>
  <si>
    <t>h8228</t>
  </si>
  <si>
    <t>h8229</t>
  </si>
  <si>
    <t>h8230</t>
  </si>
  <si>
    <t>h8231</t>
  </si>
  <si>
    <t>h8232</t>
  </si>
  <si>
    <t>h8233</t>
  </si>
  <si>
    <t>h8234</t>
  </si>
  <si>
    <t>h8235</t>
  </si>
  <si>
    <t>h8236</t>
  </si>
  <si>
    <t>h8237</t>
  </si>
  <si>
    <t>h8238</t>
  </si>
  <si>
    <t>h8239</t>
  </si>
  <si>
    <t>h8240</t>
  </si>
  <si>
    <t>h8241</t>
  </si>
  <si>
    <t>h8242</t>
  </si>
  <si>
    <t>h8243</t>
  </si>
  <si>
    <t>h8244</t>
  </si>
  <si>
    <t>h8245</t>
  </si>
  <si>
    <t>h8246</t>
  </si>
  <si>
    <t>h8247</t>
  </si>
  <si>
    <t>h8248</t>
  </si>
  <si>
    <t>h8249</t>
  </si>
  <si>
    <t>h8250</t>
  </si>
  <si>
    <t>h8251</t>
  </si>
  <si>
    <t>h8252</t>
  </si>
  <si>
    <t>h8253</t>
  </si>
  <si>
    <t>h8254</t>
  </si>
  <si>
    <t>h8255</t>
  </si>
  <si>
    <t>h8256</t>
  </si>
  <si>
    <t>h8257</t>
  </si>
  <si>
    <t>h8258</t>
  </si>
  <si>
    <t>h8259</t>
  </si>
  <si>
    <t>h8260</t>
  </si>
  <si>
    <t>h8261</t>
  </si>
  <si>
    <t>h8262</t>
  </si>
  <si>
    <t>h8263</t>
  </si>
  <si>
    <t>h8264</t>
  </si>
  <si>
    <t>h8265</t>
  </si>
  <si>
    <t>h8266</t>
  </si>
  <si>
    <t>h8267</t>
  </si>
  <si>
    <t>h8268</t>
  </si>
  <si>
    <t>h8269</t>
  </si>
  <si>
    <t>h8270</t>
  </si>
  <si>
    <t>h8271</t>
  </si>
  <si>
    <t>h8272</t>
  </si>
  <si>
    <t>h8273</t>
  </si>
  <si>
    <t>h8274</t>
  </si>
  <si>
    <t>h8275</t>
  </si>
  <si>
    <t>h8276</t>
  </si>
  <si>
    <t>h8277</t>
  </si>
  <si>
    <t>h8278</t>
  </si>
  <si>
    <t>h8279</t>
  </si>
  <si>
    <t>h8280</t>
  </si>
  <si>
    <t>h8281</t>
  </si>
  <si>
    <t>h8282</t>
  </si>
  <si>
    <t>h8283</t>
  </si>
  <si>
    <t>h8284</t>
  </si>
  <si>
    <t>h8285</t>
  </si>
  <si>
    <t>h8286</t>
  </si>
  <si>
    <t>h8287</t>
  </si>
  <si>
    <t>h8288</t>
  </si>
  <si>
    <t>h8289</t>
  </si>
  <si>
    <t>h8290</t>
  </si>
  <si>
    <t>h8291</t>
  </si>
  <si>
    <t>h8292</t>
  </si>
  <si>
    <t>h8293</t>
  </si>
  <si>
    <t>h8294</t>
  </si>
  <si>
    <t>h8295</t>
  </si>
  <si>
    <t>h8296</t>
  </si>
  <si>
    <t>h8297</t>
  </si>
  <si>
    <t>h8298</t>
  </si>
  <si>
    <t>h8299</t>
  </si>
  <si>
    <t>h8300</t>
  </si>
  <si>
    <t>h8301</t>
  </si>
  <si>
    <t>h8302</t>
  </si>
  <si>
    <t>h8303</t>
  </si>
  <si>
    <t>h8304</t>
  </si>
  <si>
    <t>h8305</t>
  </si>
  <si>
    <t>h8306</t>
  </si>
  <si>
    <t>h8307</t>
  </si>
  <si>
    <t>h8308</t>
  </si>
  <si>
    <t>h8309</t>
  </si>
  <si>
    <t>h8310</t>
  </si>
  <si>
    <t>h8311</t>
  </si>
  <si>
    <t>h8312</t>
  </si>
  <si>
    <t>h8313</t>
  </si>
  <si>
    <t>h8314</t>
  </si>
  <si>
    <t>h8315</t>
  </si>
  <si>
    <t>h8316</t>
  </si>
  <si>
    <t>h8317</t>
  </si>
  <si>
    <t>h8318</t>
  </si>
  <si>
    <t>h8319</t>
  </si>
  <si>
    <t>h8320</t>
  </si>
  <si>
    <t>h8321</t>
  </si>
  <si>
    <t>h8322</t>
  </si>
  <si>
    <t>h8323</t>
  </si>
  <si>
    <t>h8324</t>
  </si>
  <si>
    <t>h8325</t>
  </si>
  <si>
    <t>h8326</t>
  </si>
  <si>
    <t>h8327</t>
  </si>
  <si>
    <t>h8328</t>
  </si>
  <si>
    <t>h8329</t>
  </si>
  <si>
    <t>h8330</t>
  </si>
  <si>
    <t>h8331</t>
  </si>
  <si>
    <t>h8332</t>
  </si>
  <si>
    <t>h8333</t>
  </si>
  <si>
    <t>h8334</t>
  </si>
  <si>
    <t>h8335</t>
  </si>
  <si>
    <t>h8336</t>
  </si>
  <si>
    <t>h8337</t>
  </si>
  <si>
    <t>h8338</t>
  </si>
  <si>
    <t>h8339</t>
  </si>
  <si>
    <t>h8340</t>
  </si>
  <si>
    <t>h8341</t>
  </si>
  <si>
    <t>h8342</t>
  </si>
  <si>
    <t>h8343</t>
  </si>
  <si>
    <t>h8344</t>
  </si>
  <si>
    <t>h8345</t>
  </si>
  <si>
    <t>h8346</t>
  </si>
  <si>
    <t>h8347</t>
  </si>
  <si>
    <t>h8348</t>
  </si>
  <si>
    <t>h8349</t>
  </si>
  <si>
    <t>h8350</t>
  </si>
  <si>
    <t>h8351</t>
  </si>
  <si>
    <t>h8352</t>
  </si>
  <si>
    <t>h8353</t>
  </si>
  <si>
    <t>h8354</t>
  </si>
  <si>
    <t>h8355</t>
  </si>
  <si>
    <t>h8356</t>
  </si>
  <si>
    <t>h8357</t>
  </si>
  <si>
    <t>h8358</t>
  </si>
  <si>
    <t>h8359</t>
  </si>
  <si>
    <t>h8360</t>
  </si>
  <si>
    <t>h8361</t>
  </si>
  <si>
    <t>h8362</t>
  </si>
  <si>
    <t>h8363</t>
  </si>
  <si>
    <t>h8364</t>
  </si>
  <si>
    <t>h8365</t>
  </si>
  <si>
    <t>h8366</t>
  </si>
  <si>
    <t>h8367</t>
  </si>
  <si>
    <t>h8368</t>
  </si>
  <si>
    <t>h8369</t>
  </si>
  <si>
    <t>h8370</t>
  </si>
  <si>
    <t>h8371</t>
  </si>
  <si>
    <t>h8372</t>
  </si>
  <si>
    <t>h8373</t>
  </si>
  <si>
    <t>h8374</t>
  </si>
  <si>
    <t>h8375</t>
  </si>
  <si>
    <t>h8376</t>
  </si>
  <si>
    <t>h8377</t>
  </si>
  <si>
    <t>h8378</t>
  </si>
  <si>
    <t>h8379</t>
  </si>
  <si>
    <t>h8380</t>
  </si>
  <si>
    <t>h8381</t>
  </si>
  <si>
    <t>h8382</t>
  </si>
  <si>
    <t>h8383</t>
  </si>
  <si>
    <t>h8384</t>
  </si>
  <si>
    <t>h8385</t>
  </si>
  <si>
    <t>h8386</t>
  </si>
  <si>
    <t>h8387</t>
  </si>
  <si>
    <t>h8388</t>
  </si>
  <si>
    <t>h8389</t>
  </si>
  <si>
    <t>h8390</t>
  </si>
  <si>
    <t>h8391</t>
  </si>
  <si>
    <t>h8392</t>
  </si>
  <si>
    <t>h8393</t>
  </si>
  <si>
    <t>h8394</t>
  </si>
  <si>
    <t>h8395</t>
  </si>
  <si>
    <t>h8396</t>
  </si>
  <si>
    <t>h8397</t>
  </si>
  <si>
    <t>h8398</t>
  </si>
  <si>
    <t>h8399</t>
  </si>
  <si>
    <t>h8400</t>
  </si>
  <si>
    <t>h8401</t>
  </si>
  <si>
    <t>h8402</t>
  </si>
  <si>
    <t>h8403</t>
  </si>
  <si>
    <t>h8404</t>
  </si>
  <si>
    <t>h8405</t>
  </si>
  <si>
    <t>h8406</t>
  </si>
  <si>
    <t>h8407</t>
  </si>
  <si>
    <t>h8408</t>
  </si>
  <si>
    <t>h8409</t>
  </si>
  <si>
    <t>h8410</t>
  </si>
  <si>
    <t>h8411</t>
  </si>
  <si>
    <t>h8412</t>
  </si>
  <si>
    <t>h8413</t>
  </si>
  <si>
    <t>h8414</t>
  </si>
  <si>
    <t>h8415</t>
  </si>
  <si>
    <t>h8416</t>
  </si>
  <si>
    <t>h8417</t>
  </si>
  <si>
    <t>h8418</t>
  </si>
  <si>
    <t>h8419</t>
  </si>
  <si>
    <t>h8420</t>
  </si>
  <si>
    <t>h8421</t>
  </si>
  <si>
    <t>h8422</t>
  </si>
  <si>
    <t>h8423</t>
  </si>
  <si>
    <t>h8424</t>
  </si>
  <si>
    <t>h8425</t>
  </si>
  <si>
    <t>h8426</t>
  </si>
  <si>
    <t>h8427</t>
  </si>
  <si>
    <t>h8428</t>
  </si>
  <si>
    <t>h8429</t>
  </si>
  <si>
    <t>h8430</t>
  </si>
  <si>
    <t>h8431</t>
  </si>
  <si>
    <t>h8432</t>
  </si>
  <si>
    <t>h8433</t>
  </si>
  <si>
    <t>h8434</t>
  </si>
  <si>
    <t>h8435</t>
  </si>
  <si>
    <t>h8436</t>
  </si>
  <si>
    <t>h8437</t>
  </si>
  <si>
    <t>h8438</t>
  </si>
  <si>
    <t>h8439</t>
  </si>
  <si>
    <t>h8440</t>
  </si>
  <si>
    <t>h8441</t>
  </si>
  <si>
    <t>h8442</t>
  </si>
  <si>
    <t>h8443</t>
  </si>
  <si>
    <t>h8444</t>
  </si>
  <si>
    <t>h8445</t>
  </si>
  <si>
    <t>h8446</t>
  </si>
  <si>
    <t>h8447</t>
  </si>
  <si>
    <t>h8448</t>
  </si>
  <si>
    <t>h8449</t>
  </si>
  <si>
    <t>h8450</t>
  </si>
  <si>
    <t>h8451</t>
  </si>
  <si>
    <t>h8452</t>
  </si>
  <si>
    <t>h8453</t>
  </si>
  <si>
    <t>h8454</t>
  </si>
  <si>
    <t>h8455</t>
  </si>
  <si>
    <t>h8456</t>
  </si>
  <si>
    <t>h8457</t>
  </si>
  <si>
    <t>h8458</t>
  </si>
  <si>
    <t>h8459</t>
  </si>
  <si>
    <t>h8460</t>
  </si>
  <si>
    <t>h8461</t>
  </si>
  <si>
    <t>h8462</t>
  </si>
  <si>
    <t>h8463</t>
  </si>
  <si>
    <t>h8464</t>
  </si>
  <si>
    <t>h8465</t>
  </si>
  <si>
    <t>h8466</t>
  </si>
  <si>
    <t>h8467</t>
  </si>
  <si>
    <t>h8468</t>
  </si>
  <si>
    <t>h8469</t>
  </si>
  <si>
    <t>h8470</t>
  </si>
  <si>
    <t>h8471</t>
  </si>
  <si>
    <t>h8472</t>
  </si>
  <si>
    <t>h8473</t>
  </si>
  <si>
    <t>h8474</t>
  </si>
  <si>
    <t>h8475</t>
  </si>
  <si>
    <t>h8476</t>
  </si>
  <si>
    <t>h8477</t>
  </si>
  <si>
    <t>h8478</t>
  </si>
  <si>
    <t>h8479</t>
  </si>
  <si>
    <t>h8480</t>
  </si>
  <si>
    <t>h8481</t>
  </si>
  <si>
    <t>h8482</t>
  </si>
  <si>
    <t>h8483</t>
  </si>
  <si>
    <t>h8484</t>
  </si>
  <si>
    <t>h8485</t>
  </si>
  <si>
    <t>h8486</t>
  </si>
  <si>
    <t>h8487</t>
  </si>
  <si>
    <t>h8488</t>
  </si>
  <si>
    <t>h8489</t>
  </si>
  <si>
    <t>h8490</t>
  </si>
  <si>
    <t>h8491</t>
  </si>
  <si>
    <t>h8492</t>
  </si>
  <si>
    <t>h8493</t>
  </si>
  <si>
    <t>h8494</t>
  </si>
  <si>
    <t>h8495</t>
  </si>
  <si>
    <t>h8496</t>
  </si>
  <si>
    <t>h8497</t>
  </si>
  <si>
    <t>h8498</t>
  </si>
  <si>
    <t>h8499</t>
  </si>
  <si>
    <t>h8500</t>
  </si>
  <si>
    <t>h8501</t>
  </si>
  <si>
    <t>h8502</t>
  </si>
  <si>
    <t>h8503</t>
  </si>
  <si>
    <t>h8504</t>
  </si>
  <si>
    <t>h8505</t>
  </si>
  <si>
    <t>h8506</t>
  </si>
  <si>
    <t>h8507</t>
  </si>
  <si>
    <t>h8508</t>
  </si>
  <si>
    <t>h8509</t>
  </si>
  <si>
    <t>h8510</t>
  </si>
  <si>
    <t>h8511</t>
  </si>
  <si>
    <t>h8512</t>
  </si>
  <si>
    <t>h8513</t>
  </si>
  <si>
    <t>h8514</t>
  </si>
  <si>
    <t>h8515</t>
  </si>
  <si>
    <t>h8516</t>
  </si>
  <si>
    <t>h8517</t>
  </si>
  <si>
    <t>h8518</t>
  </si>
  <si>
    <t>h8519</t>
  </si>
  <si>
    <t>h8520</t>
  </si>
  <si>
    <t>h8521</t>
  </si>
  <si>
    <t>h8522</t>
  </si>
  <si>
    <t>h8523</t>
  </si>
  <si>
    <t>h8524</t>
  </si>
  <si>
    <t>h8525</t>
  </si>
  <si>
    <t>h8526</t>
  </si>
  <si>
    <t>h8527</t>
  </si>
  <si>
    <t>h8528</t>
  </si>
  <si>
    <t>h8529</t>
  </si>
  <si>
    <t>h8530</t>
  </si>
  <si>
    <t>h8531</t>
  </si>
  <si>
    <t>h8532</t>
  </si>
  <si>
    <t>h8533</t>
  </si>
  <si>
    <t>h8534</t>
  </si>
  <si>
    <t>h8535</t>
  </si>
  <si>
    <t>h8536</t>
  </si>
  <si>
    <t>h8537</t>
  </si>
  <si>
    <t>h8538</t>
  </si>
  <si>
    <t>h8539</t>
  </si>
  <si>
    <t>h8540</t>
  </si>
  <si>
    <t>h8541</t>
  </si>
  <si>
    <t>h8542</t>
  </si>
  <si>
    <t>h8543</t>
  </si>
  <si>
    <t>h8544</t>
  </si>
  <si>
    <t>h8545</t>
  </si>
  <si>
    <t>h8546</t>
  </si>
  <si>
    <t>h8547</t>
  </si>
  <si>
    <t>h8548</t>
  </si>
  <si>
    <t>h8549</t>
  </si>
  <si>
    <t>h8550</t>
  </si>
  <si>
    <t>h8551</t>
  </si>
  <si>
    <t>h8552</t>
  </si>
  <si>
    <t>h8553</t>
  </si>
  <si>
    <t>h8554</t>
  </si>
  <si>
    <t>h8555</t>
  </si>
  <si>
    <t>h8556</t>
  </si>
  <si>
    <t>h8557</t>
  </si>
  <si>
    <t>h8558</t>
  </si>
  <si>
    <t>h8559</t>
  </si>
  <si>
    <t>h8560</t>
  </si>
  <si>
    <t>h8561</t>
  </si>
  <si>
    <t>h8562</t>
  </si>
  <si>
    <t>h8563</t>
  </si>
  <si>
    <t>h8564</t>
  </si>
  <si>
    <t>h8565</t>
  </si>
  <si>
    <t>h8566</t>
  </si>
  <si>
    <t>h8567</t>
  </si>
  <si>
    <t>h8568</t>
  </si>
  <si>
    <t>h8569</t>
  </si>
  <si>
    <t>h8570</t>
  </si>
  <si>
    <t>h8571</t>
  </si>
  <si>
    <t>h8572</t>
  </si>
  <si>
    <t>h8573</t>
  </si>
  <si>
    <t>h8574</t>
  </si>
  <si>
    <t>h8575</t>
  </si>
  <si>
    <t>h8576</t>
  </si>
  <si>
    <t>h8577</t>
  </si>
  <si>
    <t>h8578</t>
  </si>
  <si>
    <t>h8579</t>
  </si>
  <si>
    <t>h8580</t>
  </si>
  <si>
    <t>h8581</t>
  </si>
  <si>
    <t>h8582</t>
  </si>
  <si>
    <t>h8583</t>
  </si>
  <si>
    <t>h8584</t>
  </si>
  <si>
    <t>h8585</t>
  </si>
  <si>
    <t>h8586</t>
  </si>
  <si>
    <t>h8587</t>
  </si>
  <si>
    <t>h8588</t>
  </si>
  <si>
    <t>h8589</t>
  </si>
  <si>
    <t>h8590</t>
  </si>
  <si>
    <t>h8591</t>
  </si>
  <si>
    <t>h8592</t>
  </si>
  <si>
    <t>h8593</t>
  </si>
  <si>
    <t>h8594</t>
  </si>
  <si>
    <t>h8595</t>
  </si>
  <si>
    <t>h8596</t>
  </si>
  <si>
    <t>h8597</t>
  </si>
  <si>
    <t>h8598</t>
  </si>
  <si>
    <t>h8599</t>
  </si>
  <si>
    <t>h8600</t>
  </si>
  <si>
    <t>h8601</t>
  </si>
  <si>
    <t>h8602</t>
  </si>
  <si>
    <t>h8603</t>
  </si>
  <si>
    <t>h8604</t>
  </si>
  <si>
    <t>h8605</t>
  </si>
  <si>
    <t>h8606</t>
  </si>
  <si>
    <t>h8607</t>
  </si>
  <si>
    <t>h8608</t>
  </si>
  <si>
    <t>h8609</t>
  </si>
  <si>
    <t>h8610</t>
  </si>
  <si>
    <t>h8611</t>
  </si>
  <si>
    <t>h8612</t>
  </si>
  <si>
    <t>h8613</t>
  </si>
  <si>
    <t>h8614</t>
  </si>
  <si>
    <t>h8615</t>
  </si>
  <si>
    <t>h8616</t>
  </si>
  <si>
    <t>h8617</t>
  </si>
  <si>
    <t>h8618</t>
  </si>
  <si>
    <t>h8619</t>
  </si>
  <si>
    <t>h8620</t>
  </si>
  <si>
    <t>h8621</t>
  </si>
  <si>
    <t>h8622</t>
  </si>
  <si>
    <t>h8623</t>
  </si>
  <si>
    <t>h8624</t>
  </si>
  <si>
    <t>h8625</t>
  </si>
  <si>
    <t>h8626</t>
  </si>
  <si>
    <t>h8627</t>
  </si>
  <si>
    <t>h8628</t>
  </si>
  <si>
    <t>h8629</t>
  </si>
  <si>
    <t>h8630</t>
  </si>
  <si>
    <t>h8631</t>
  </si>
  <si>
    <t>h8632</t>
  </si>
  <si>
    <t>h8633</t>
  </si>
  <si>
    <t>h8634</t>
  </si>
  <si>
    <t>h8635</t>
  </si>
  <si>
    <t>h8636</t>
  </si>
  <si>
    <t>h8637</t>
  </si>
  <si>
    <t>h8638</t>
  </si>
  <si>
    <t>h8639</t>
  </si>
  <si>
    <t>h8640</t>
  </si>
  <si>
    <t>h8641</t>
  </si>
  <si>
    <t>h8642</t>
  </si>
  <si>
    <t>h8643</t>
  </si>
  <si>
    <t>h8644</t>
  </si>
  <si>
    <t>h8645</t>
  </si>
  <si>
    <t>h8646</t>
  </si>
  <si>
    <t>h8647</t>
  </si>
  <si>
    <t>h8648</t>
  </si>
  <si>
    <t>h8649</t>
  </si>
  <si>
    <t>h8650</t>
  </si>
  <si>
    <t>h8651</t>
  </si>
  <si>
    <t>h8652</t>
  </si>
  <si>
    <t>h8653</t>
  </si>
  <si>
    <t>h8654</t>
  </si>
  <si>
    <t>h8655</t>
  </si>
  <si>
    <t>h8656</t>
  </si>
  <si>
    <t>h8657</t>
  </si>
  <si>
    <t>h8658</t>
  </si>
  <si>
    <t>h8659</t>
  </si>
  <si>
    <t>h8660</t>
  </si>
  <si>
    <t>h8661</t>
  </si>
  <si>
    <t>h8662</t>
  </si>
  <si>
    <t>h8663</t>
  </si>
  <si>
    <t>h8664</t>
  </si>
  <si>
    <t>h8665</t>
  </si>
  <si>
    <t>h8666</t>
  </si>
  <si>
    <t>h8667</t>
  </si>
  <si>
    <t>h8668</t>
  </si>
  <si>
    <t>h8669</t>
  </si>
  <si>
    <t>h8670</t>
  </si>
  <si>
    <t>h8671</t>
  </si>
  <si>
    <t>h8672</t>
  </si>
  <si>
    <t>h8673</t>
  </si>
  <si>
    <t>h8674</t>
  </si>
  <si>
    <t>h8675</t>
  </si>
  <si>
    <t>h8676</t>
  </si>
  <si>
    <t>h8677</t>
  </si>
  <si>
    <t>h8678</t>
  </si>
  <si>
    <t>h8679</t>
  </si>
  <si>
    <t>h8680</t>
  </si>
  <si>
    <t>h8681</t>
  </si>
  <si>
    <t>h8682</t>
  </si>
  <si>
    <t>h8683</t>
  </si>
  <si>
    <t>h8684</t>
  </si>
  <si>
    <t>h8685</t>
  </si>
  <si>
    <t>h8686</t>
  </si>
  <si>
    <t>h8687</t>
  </si>
  <si>
    <t>h8688</t>
  </si>
  <si>
    <t>h8689</t>
  </si>
  <si>
    <t>h8690</t>
  </si>
  <si>
    <t>h8691</t>
  </si>
  <si>
    <t>h8692</t>
  </si>
  <si>
    <t>h8693</t>
  </si>
  <si>
    <t>h8694</t>
  </si>
  <si>
    <t>h8695</t>
  </si>
  <si>
    <t>h8696</t>
  </si>
  <si>
    <t>h8697</t>
  </si>
  <si>
    <t>h8698</t>
  </si>
  <si>
    <t>h8699</t>
  </si>
  <si>
    <t>h8700</t>
  </si>
  <si>
    <t>h8701</t>
  </si>
  <si>
    <t>h8702</t>
  </si>
  <si>
    <t>h8703</t>
  </si>
  <si>
    <t>h8704</t>
  </si>
  <si>
    <t>h8705</t>
  </si>
  <si>
    <t>h8706</t>
  </si>
  <si>
    <t>h8707</t>
  </si>
  <si>
    <t>h8708</t>
  </si>
  <si>
    <t>h8709</t>
  </si>
  <si>
    <t>h8710</t>
  </si>
  <si>
    <t>h8711</t>
  </si>
  <si>
    <t>h8712</t>
  </si>
  <si>
    <t>h8713</t>
  </si>
  <si>
    <t>h8714</t>
  </si>
  <si>
    <t>h8715</t>
  </si>
  <si>
    <t>h8716</t>
  </si>
  <si>
    <t>h8717</t>
  </si>
  <si>
    <t>h8718</t>
  </si>
  <si>
    <t>h8719</t>
  </si>
  <si>
    <t>h8720</t>
  </si>
  <si>
    <t>h8721</t>
  </si>
  <si>
    <t>h8722</t>
  </si>
  <si>
    <t>h8723</t>
  </si>
  <si>
    <t>h8724</t>
  </si>
  <si>
    <t>h8725</t>
  </si>
  <si>
    <t>h8726</t>
  </si>
  <si>
    <t>h8727</t>
  </si>
  <si>
    <t>h8728</t>
  </si>
  <si>
    <t>h8729</t>
  </si>
  <si>
    <t>h8730</t>
  </si>
  <si>
    <t>h8731</t>
  </si>
  <si>
    <t>h8732</t>
  </si>
  <si>
    <t>h8733</t>
  </si>
  <si>
    <t>h8734</t>
  </si>
  <si>
    <t>h8735</t>
  </si>
  <si>
    <t>h8736</t>
  </si>
  <si>
    <t>h8737</t>
  </si>
  <si>
    <t>h8738</t>
  </si>
  <si>
    <t>h8739</t>
  </si>
  <si>
    <t>h8740</t>
  </si>
  <si>
    <t>h8741</t>
  </si>
  <si>
    <t>h8742</t>
  </si>
  <si>
    <t>h8743</t>
  </si>
  <si>
    <t>h8744</t>
  </si>
  <si>
    <t>h8745</t>
  </si>
  <si>
    <t>h8746</t>
  </si>
  <si>
    <t>h8747</t>
  </si>
  <si>
    <t>h8748</t>
  </si>
  <si>
    <t>h8749</t>
  </si>
  <si>
    <t>h8750</t>
  </si>
  <si>
    <t>h8751</t>
  </si>
  <si>
    <t>h8752</t>
  </si>
  <si>
    <t>h8753</t>
  </si>
  <si>
    <t>h8754</t>
  </si>
  <si>
    <t>h8755</t>
  </si>
  <si>
    <t>h8756</t>
  </si>
  <si>
    <t>h8757</t>
  </si>
  <si>
    <t>h8758</t>
  </si>
  <si>
    <t>h8759</t>
  </si>
  <si>
    <t>h8760</t>
  </si>
  <si>
    <t>vRES</t>
  </si>
  <si>
    <t>GW</t>
  </si>
  <si>
    <t>%</t>
  </si>
  <si>
    <t>TWh</t>
  </si>
  <si>
    <t>h</t>
  </si>
  <si>
    <t>per thousand</t>
  </si>
  <si>
    <t>Storage energy in GWh</t>
  </si>
  <si>
    <t>Implicit storage power in GW</t>
  </si>
  <si>
    <t>Renewables installed in GW</t>
  </si>
  <si>
    <t>GWh</t>
  </si>
  <si>
    <t>hour</t>
  </si>
  <si>
    <t>demand</t>
  </si>
  <si>
    <t>RES_factor</t>
  </si>
  <si>
    <t>curtailment</t>
  </si>
  <si>
    <t>residual_demand (for RLDCs)</t>
  </si>
  <si>
    <t>year</t>
  </si>
  <si>
    <t>Source:</t>
  </si>
  <si>
    <t>Own aggregation based on</t>
  </si>
  <si>
    <t>[GWh]</t>
  </si>
  <si>
    <r>
      <t xml:space="preserve">Open Power System Data. 2017. </t>
    </r>
    <r>
      <rPr>
        <i/>
        <sz val="7.5"/>
        <color theme="1"/>
        <rFont val="Calibri"/>
        <family val="2"/>
        <scheme val="minor"/>
      </rPr>
      <t>Data Package Time series.</t>
    </r>
    <r>
      <rPr>
        <sz val="7.5"/>
        <color theme="1"/>
        <rFont val="Calibri"/>
        <family val="2"/>
        <scheme val="minor"/>
      </rPr>
      <t xml:space="preserve"> Version 2017-07-09. https://data.open-power-system-data.org/time_series/2017-07-09/. (Primary data from various sources, for a complete list see URL)." </t>
    </r>
  </si>
  <si>
    <t>License</t>
  </si>
  <si>
    <t>Authors</t>
  </si>
  <si>
    <t>Alexander Zerrahn and Wolf-Peter Schill</t>
  </si>
  <si>
    <t>Version</t>
  </si>
  <si>
    <t>1.0</t>
  </si>
  <si>
    <t>Date of this version</t>
  </si>
  <si>
    <t>doi</t>
  </si>
  <si>
    <t xml:space="preserve">This spreadsheet is licensed under an MIT license. </t>
  </si>
  <si>
    <t>Copyright (c) 2018 Alexander Zerrahn &lt;azerrahn@diw.de&gt;, Wolf-Peter Schill &lt;wschill@diw.de&gt;</t>
  </si>
  <si>
    <t>SPDX-License-Identifier: MIT</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</si>
  <si>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</si>
  <si>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</si>
  <si>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</si>
  <si>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Conventional backup in GW</t>
  </si>
  <si>
    <t>Renewable capacity</t>
  </si>
  <si>
    <t>Storage energy</t>
  </si>
  <si>
    <t>Renewable share</t>
  </si>
  <si>
    <t>Renewable curtailment</t>
  </si>
  <si>
    <t>renewable availability factor</t>
  </si>
  <si>
    <t>renewable availability</t>
  </si>
  <si>
    <t>renewable surplus</t>
  </si>
  <si>
    <t>renewable generation</t>
  </si>
  <si>
    <t>storage loading</t>
  </si>
  <si>
    <t>storage discharging</t>
  </si>
  <si>
    <t>storage energy level</t>
  </si>
  <si>
    <t>conventional generation</t>
  </si>
  <si>
    <t>residual demand</t>
  </si>
  <si>
    <t>Select base year</t>
  </si>
  <si>
    <t>Efficiency loading</t>
  </si>
  <si>
    <t>Efficiency discharging</t>
  </si>
  <si>
    <t>Renewable surplus</t>
  </si>
  <si>
    <t>Input data required</t>
  </si>
  <si>
    <t>Cells changed by macro</t>
  </si>
  <si>
    <t>Results from automatic calculation</t>
  </si>
  <si>
    <t>Net demand</t>
  </si>
  <si>
    <t>renewables in net demand</t>
  </si>
  <si>
    <t>Renewables available</t>
  </si>
  <si>
    <t>Renewables used directly</t>
  </si>
  <si>
    <t>Renewables curtailed</t>
  </si>
  <si>
    <t>Renewables stored</t>
  </si>
  <si>
    <t>Renewables lost in storage</t>
  </si>
  <si>
    <t>Renewables lost overall</t>
  </si>
  <si>
    <t>Renewables used ("efficiency")</t>
  </si>
  <si>
    <t>Storage power</t>
  </si>
  <si>
    <t>Storage E/P</t>
  </si>
  <si>
    <t>Storage full-load hours</t>
  </si>
  <si>
    <t>Conventional capacity</t>
  </si>
  <si>
    <t>Objective</t>
  </si>
  <si>
    <t>The tool minimzes storage energy requirements (Cell L2) using the Excel Solver. Make sure that the solver is activated.</t>
  </si>
  <si>
    <t>Variables</t>
  </si>
  <si>
    <t>Constraints</t>
  </si>
  <si>
    <t>Minimum renewables share (C5), maximum curtailed renewable energy (C6), equality of storage level in first and last period (K18, K8777). Constraints are only active when using the macro.</t>
  </si>
  <si>
    <t>Manual use</t>
  </si>
  <si>
    <t>Choose a base year to supply the time series on the hourly renewable capacity factor and hourly demand (C10)</t>
  </si>
  <si>
    <t>The formulae in the cells automatically calculate the results. No solver is activated</t>
  </si>
  <si>
    <t>Automatic use</t>
  </si>
  <si>
    <t>Open and run the macro. The macro iterates through minimum renewables shares and maximum curtailment shares</t>
  </si>
  <si>
    <t>For cases with high minimum renewables shares and low curtailment shares, the Excel Solver may have numerical difficulties. If the Solver does not deliver a plausible solution, use other starting values in the macro.</t>
  </si>
  <si>
    <t>Results are displayed in columns P to BA</t>
  </si>
  <si>
    <t>Capacity of installed renewables (Cell C2), storage energy capacity (C3), and the initial storage level (K18)</t>
  </si>
  <si>
    <t>Storage level first period in GWh</t>
  </si>
  <si>
    <t>Renewables used in percent</t>
  </si>
  <si>
    <t>Renewables consumed directly in percent</t>
  </si>
  <si>
    <t>Renewable curtailment in per mille or percent</t>
  </si>
  <si>
    <t>Enter a renewables capacity (C2), a storage energy capacity (C3), and the storage level in the first period (K18)</t>
  </si>
  <si>
    <t>Results are the time series of residual demand (M18-M8777), storage use (I18-K8777), backup capacity use (L18-L8777), renewable curtailment (C6), renewables in net demand (I3), and all further indicators in the sheet's head</t>
  </si>
  <si>
    <t xml:space="preserve">This is the "spreadsheet tool 2" used for the paper "On the economics of electrical storage for variable renewable energy sources", developed by Alexander Zerrahn and Wolf-Peter Schill. </t>
  </si>
  <si>
    <t>February 8,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</si>
</sst>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
    <numFmt numFmtId="167" formatCode="#,##0.00\ &quot;€&quot;"/>
  </numFmts>
  <fonts count="14" x14ac:knownFonts="1">
    <font>
      <sz val="11"/>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8"/>
      <color theme="1"/>
      <name val="Calibri"/>
      <family val="2"/>
      <scheme val="minor"/>
    </font>
    <font>
      <b/>
      <sz val="8"/>
      <color theme="1"/>
      <name val="Calibri"/>
      <family val="2"/>
      <scheme val="minor"/>
    </font>
    <font>
      <sz val="6"/>
      <color theme="0" tint="-0.499984740745262"/>
      <name val="Calibri"/>
      <family val="2"/>
      <scheme val="minor"/>
    </font>
    <font>
      <i/>
      <sz val="8"/>
      <color theme="1"/>
      <name val="Calibri"/>
      <family val="2"/>
      <scheme val="minor"/>
    </font>
    <font>
      <sz val="7.5"/>
      <color theme="1"/>
      <name val="Calibri"/>
      <family val="2"/>
      <scheme val="minor"/>
    </font>
    <font>
      <i/>
      <sz val="7.5"/>
      <color theme="1"/>
      <name val="Calibri"/>
      <family val="2"/>
      <scheme val="minor"/>
    </font>
    <font>
      <sz val="12"/>
      <color theme="1"/>
      <name val="Calibri"/>
      <family val="2"/>
      <scheme val="minor"/>
    </font>
    <font>
      <b/>
      <sz val="11"/>
      <color theme="1"/>
      <name val="Calibri"/>
      <family val="2"/>
      <scheme val="minor"/>
    </font>
    <font>
      <i/>
      <sz val="11"/>
      <color theme="1"/>
      <name val="Calibri"/>
      <family val="2"/>
      <scheme val="minor"/>
    </font>
    <font>
      <b/>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92D050"/>
        <bgColor indexed="64"/>
      </patternFill>
    </fill>
  </fills>
  <borders count="2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s>
  <cellStyleXfs count="1">
    <xf numFmtId="0" fontId="0" fillId="0" borderId="0"/>
  </cellStyleXfs>
  <cellXfs count="112">
    <xf numFmtId="0" fontId="0" fillId="0" borderId="0" xfId="0"/>
    <xf numFmtId="0" fontId="5" fillId="2" borderId="0" xfId="0" applyFont="1" applyFill="1"/>
    <xf numFmtId="0" fontId="4" fillId="2" borderId="0" xfId="0" applyFont="1" applyFill="1"/>
    <xf numFmtId="0" fontId="5" fillId="2" borderId="0" xfId="0" applyFont="1" applyFill="1" applyAlignment="1">
      <alignment horizontal="left"/>
    </xf>
    <xf numFmtId="0" fontId="5" fillId="2" borderId="0" xfId="0" applyFont="1" applyFill="1" applyAlignment="1">
      <alignment horizontal="center" vertical="center"/>
    </xf>
    <xf numFmtId="0" fontId="5" fillId="2" borderId="0" xfId="0" applyFont="1" applyFill="1" applyAlignment="1">
      <alignment horizontal="center"/>
    </xf>
    <xf numFmtId="0" fontId="4" fillId="2" borderId="0" xfId="0" applyFont="1" applyFill="1" applyAlignment="1">
      <alignment horizontal="center" vertical="center"/>
    </xf>
    <xf numFmtId="166" fontId="4" fillId="2" borderId="0" xfId="0" applyNumberFormat="1" applyFont="1" applyFill="1"/>
    <xf numFmtId="0" fontId="5" fillId="2" borderId="0" xfId="0" applyFont="1" applyFill="1" applyBorder="1" applyAlignment="1">
      <alignment horizontal="center" vertical="center"/>
    </xf>
    <xf numFmtId="0" fontId="5" fillId="2" borderId="0" xfId="0" applyNumberFormat="1" applyFont="1" applyFill="1" applyBorder="1" applyAlignment="1">
      <alignment horizontal="center" vertical="center"/>
    </xf>
    <xf numFmtId="0" fontId="4" fillId="2" borderId="0" xfId="0" applyFont="1" applyFill="1" applyBorder="1" applyAlignment="1">
      <alignment horizontal="center" vertical="center"/>
    </xf>
    <xf numFmtId="2" fontId="4" fillId="2" borderId="0" xfId="0" applyNumberFormat="1" applyFont="1" applyFill="1" applyAlignment="1">
      <alignment horizontal="center" vertical="center"/>
    </xf>
    <xf numFmtId="2" fontId="4" fillId="2" borderId="0" xfId="0" applyNumberFormat="1" applyFont="1" applyFill="1" applyAlignment="1">
      <alignment horizontal="center"/>
    </xf>
    <xf numFmtId="1" fontId="4" fillId="2" borderId="0" xfId="0" applyNumberFormat="1" applyFont="1" applyFill="1" applyAlignment="1">
      <alignment horizontal="center"/>
    </xf>
    <xf numFmtId="0" fontId="5" fillId="2" borderId="6" xfId="0" applyFont="1" applyFill="1" applyBorder="1"/>
    <xf numFmtId="0" fontId="5" fillId="2" borderId="8" xfId="0" applyFont="1" applyFill="1" applyBorder="1"/>
    <xf numFmtId="0" fontId="5" fillId="2" borderId="10" xfId="0" applyFont="1" applyFill="1" applyBorder="1"/>
    <xf numFmtId="0" fontId="5" fillId="2" borderId="6" xfId="0" applyFont="1" applyFill="1" applyBorder="1" applyAlignment="1">
      <alignment horizontal="left"/>
    </xf>
    <xf numFmtId="164" fontId="4" fillId="2" borderId="7" xfId="0" applyNumberFormat="1" applyFont="1" applyFill="1" applyBorder="1"/>
    <xf numFmtId="0" fontId="5" fillId="2" borderId="8" xfId="0" applyFont="1" applyFill="1" applyBorder="1" applyAlignment="1">
      <alignment horizontal="left"/>
    </xf>
    <xf numFmtId="0" fontId="5" fillId="2" borderId="12" xfId="0" applyFont="1" applyFill="1" applyBorder="1"/>
    <xf numFmtId="166" fontId="4" fillId="2" borderId="7" xfId="0" applyNumberFormat="1" applyFont="1" applyFill="1" applyBorder="1"/>
    <xf numFmtId="2" fontId="4" fillId="2" borderId="7" xfId="0" applyNumberFormat="1" applyFont="1" applyFill="1" applyBorder="1"/>
    <xf numFmtId="2" fontId="4" fillId="2" borderId="9" xfId="0" applyNumberFormat="1" applyFont="1" applyFill="1" applyBorder="1"/>
    <xf numFmtId="0" fontId="4" fillId="2" borderId="11" xfId="0" applyFont="1" applyFill="1" applyBorder="1" applyAlignment="1">
      <alignment horizontal="center" vertical="center"/>
    </xf>
    <xf numFmtId="0" fontId="5" fillId="2" borderId="15" xfId="0" applyFont="1" applyFill="1" applyBorder="1" applyAlignment="1">
      <alignment horizontal="center"/>
    </xf>
    <xf numFmtId="0" fontId="5" fillId="2" borderId="16" xfId="0" applyFont="1" applyFill="1" applyBorder="1" applyAlignment="1">
      <alignment horizontal="center"/>
    </xf>
    <xf numFmtId="0" fontId="5" fillId="2" borderId="5" xfId="0" applyFont="1" applyFill="1" applyBorder="1" applyAlignment="1">
      <alignment horizontal="center"/>
    </xf>
    <xf numFmtId="0" fontId="5" fillId="2" borderId="17" xfId="0" applyFont="1" applyFill="1" applyBorder="1" applyAlignment="1">
      <alignment horizontal="center" vertical="center"/>
    </xf>
    <xf numFmtId="0" fontId="5" fillId="2" borderId="17" xfId="0" applyFont="1" applyFill="1" applyBorder="1" applyAlignment="1">
      <alignment horizontal="center"/>
    </xf>
    <xf numFmtId="0" fontId="5" fillId="2" borderId="13"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6"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xf numFmtId="166" fontId="4" fillId="2" borderId="11" xfId="0" applyNumberFormat="1" applyFont="1" applyFill="1" applyBorder="1"/>
    <xf numFmtId="166" fontId="4" fillId="2" borderId="9" xfId="0" applyNumberFormat="1" applyFont="1" applyFill="1" applyBorder="1"/>
    <xf numFmtId="166" fontId="4" fillId="2" borderId="13" xfId="0" applyNumberFormat="1" applyFont="1" applyFill="1" applyBorder="1"/>
    <xf numFmtId="0" fontId="6" fillId="2" borderId="0" xfId="0" applyFont="1" applyFill="1" applyAlignment="1">
      <alignment horizontal="left" vertical="center"/>
    </xf>
    <xf numFmtId="1" fontId="5" fillId="2" borderId="0" xfId="0" applyNumberFormat="1" applyFont="1" applyFill="1" applyAlignment="1">
      <alignment horizontal="center" vertical="center"/>
    </xf>
    <xf numFmtId="0" fontId="4" fillId="2" borderId="4" xfId="0" applyFont="1" applyFill="1" applyBorder="1" applyAlignment="1">
      <alignment horizontal="center" vertical="center"/>
    </xf>
    <xf numFmtId="0" fontId="5" fillId="2" borderId="0" xfId="0" applyFont="1" applyFill="1" applyBorder="1"/>
    <xf numFmtId="0" fontId="4" fillId="2" borderId="0" xfId="0" applyFont="1" applyFill="1" applyBorder="1"/>
    <xf numFmtId="167" fontId="4" fillId="2" borderId="0" xfId="0" applyNumberFormat="1" applyFont="1" applyFill="1" applyBorder="1"/>
    <xf numFmtId="0" fontId="4" fillId="2" borderId="10" xfId="0" applyFont="1" applyFill="1" applyBorder="1" applyAlignment="1">
      <alignment horizontal="center" vertical="center"/>
    </xf>
    <xf numFmtId="0" fontId="6" fillId="2" borderId="0" xfId="0" applyFont="1" applyFill="1" applyBorder="1"/>
    <xf numFmtId="0" fontId="6" fillId="2" borderId="0" xfId="0" applyFont="1" applyFill="1" applyBorder="1" applyAlignment="1">
      <alignment horizontal="left" vertical="center"/>
    </xf>
    <xf numFmtId="0" fontId="4" fillId="2" borderId="0" xfId="0" applyFont="1" applyFill="1" applyAlignment="1">
      <alignment vertical="center"/>
    </xf>
    <xf numFmtId="0" fontId="5" fillId="2" borderId="1"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23" xfId="0" applyFont="1" applyFill="1" applyBorder="1" applyAlignment="1">
      <alignment horizontal="center" vertical="center"/>
    </xf>
    <xf numFmtId="0" fontId="7" fillId="2" borderId="0" xfId="0" applyFont="1" applyFill="1" applyAlignment="1">
      <alignment horizontal="center" vertical="center"/>
    </xf>
    <xf numFmtId="0" fontId="7" fillId="2" borderId="22"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3"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23" xfId="0" applyFont="1" applyFill="1" applyBorder="1" applyAlignment="1">
      <alignment horizontal="center" vertical="center"/>
    </xf>
    <xf numFmtId="0" fontId="7" fillId="2" borderId="0" xfId="0" applyFont="1" applyFill="1" applyAlignment="1">
      <alignment vertical="center"/>
    </xf>
    <xf numFmtId="0" fontId="4" fillId="2" borderId="24" xfId="0" applyFont="1" applyFill="1" applyBorder="1" applyAlignment="1">
      <alignment horizontal="center" vertical="center"/>
    </xf>
    <xf numFmtId="0" fontId="4" fillId="2" borderId="25"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0" fillId="2" borderId="0" xfId="0" applyFont="1" applyFill="1" applyAlignment="1">
      <alignment horizontal="left" vertical="center"/>
    </xf>
    <xf numFmtId="0" fontId="0" fillId="2" borderId="0" xfId="0" applyFont="1" applyFill="1" applyAlignment="1">
      <alignment horizontal="center" vertical="center"/>
    </xf>
    <xf numFmtId="0" fontId="11" fillId="2" borderId="0" xfId="0" applyFont="1" applyFill="1" applyBorder="1"/>
    <xf numFmtId="0" fontId="0" fillId="2" borderId="0" xfId="0" applyFont="1" applyFill="1" applyBorder="1"/>
    <xf numFmtId="0" fontId="0" fillId="2" borderId="0" xfId="0" applyFont="1" applyFill="1"/>
    <xf numFmtId="0" fontId="0" fillId="2" borderId="0" xfId="0" quotePrefix="1" applyFont="1" applyFill="1" applyBorder="1"/>
    <xf numFmtId="0" fontId="11" fillId="2" borderId="0" xfId="0" applyFont="1" applyFill="1"/>
    <xf numFmtId="0" fontId="0" fillId="2" borderId="0" xfId="0" applyFont="1" applyFill="1" applyAlignment="1">
      <alignment wrapText="1"/>
    </xf>
    <xf numFmtId="2" fontId="4" fillId="2" borderId="13" xfId="0" applyNumberFormat="1" applyFont="1" applyFill="1" applyBorder="1"/>
    <xf numFmtId="0" fontId="4" fillId="3" borderId="7"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9"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18"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1"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14" xfId="0" applyFont="1" applyFill="1" applyBorder="1" applyAlignment="1">
      <alignment horizontal="center" vertical="center"/>
    </xf>
    <xf numFmtId="0" fontId="4" fillId="4" borderId="9" xfId="0" applyFont="1" applyFill="1" applyBorder="1" applyAlignment="1">
      <alignment horizontal="center" vertical="center"/>
    </xf>
    <xf numFmtId="0" fontId="5" fillId="2" borderId="13" xfId="0" applyFont="1" applyFill="1" applyBorder="1"/>
    <xf numFmtId="2" fontId="4" fillId="3" borderId="0" xfId="0" applyNumberFormat="1" applyFont="1" applyFill="1" applyAlignment="1">
      <alignment horizontal="center"/>
    </xf>
    <xf numFmtId="0" fontId="4" fillId="5" borderId="0" xfId="0" applyFont="1" applyFill="1" applyAlignment="1">
      <alignment horizontal="center"/>
    </xf>
    <xf numFmtId="0" fontId="4" fillId="3" borderId="0" xfId="0" applyFont="1" applyFill="1" applyAlignment="1">
      <alignment horizontal="center"/>
    </xf>
    <xf numFmtId="0" fontId="4" fillId="4" borderId="0" xfId="0" applyFont="1" applyFill="1" applyAlignment="1">
      <alignment horizontal="center"/>
    </xf>
    <xf numFmtId="0" fontId="4" fillId="5" borderId="7" xfId="0" applyFont="1" applyFill="1" applyBorder="1"/>
    <xf numFmtId="0" fontId="4" fillId="5" borderId="9" xfId="0" applyFont="1" applyFill="1" applyBorder="1"/>
    <xf numFmtId="166" fontId="4" fillId="3" borderId="7" xfId="0" applyNumberFormat="1" applyFont="1" applyFill="1" applyBorder="1"/>
    <xf numFmtId="0" fontId="4" fillId="3" borderId="9" xfId="0" applyFont="1" applyFill="1" applyBorder="1"/>
    <xf numFmtId="0" fontId="13" fillId="2" borderId="0" xfId="0" applyFont="1" applyFill="1"/>
    <xf numFmtId="0" fontId="3" fillId="2" borderId="0" xfId="0" applyFont="1" applyFill="1"/>
    <xf numFmtId="0" fontId="5" fillId="2" borderId="0" xfId="0" applyFont="1" applyFill="1" applyAlignment="1">
      <alignment horizontal="left" vertical="center"/>
    </xf>
    <xf numFmtId="165" fontId="4" fillId="2" borderId="13" xfId="0" applyNumberFormat="1" applyFont="1" applyFill="1" applyBorder="1"/>
    <xf numFmtId="0" fontId="2" fillId="2" borderId="0" xfId="0" applyFont="1" applyFill="1"/>
    <xf numFmtId="0" fontId="1" fillId="2" borderId="0" xfId="0" applyFont="1" applyFill="1"/>
    <xf numFmtId="0" fontId="12" fillId="2" borderId="0" xfId="0" applyFont="1" applyFill="1" applyAlignment="1">
      <alignment horizontal="left" vertical="top" wrapText="1"/>
    </xf>
    <xf numFmtId="0" fontId="10" fillId="2" borderId="0" xfId="0" applyFont="1" applyFill="1" applyAlignment="1">
      <alignment horizontal="center" vertical="center" wrapText="1"/>
    </xf>
    <xf numFmtId="0" fontId="10" fillId="2" borderId="0" xfId="0" applyFont="1" applyFill="1" applyAlignment="1">
      <alignment horizontal="center" vertical="center"/>
    </xf>
    <xf numFmtId="0" fontId="0" fillId="2" borderId="0" xfId="0" applyFont="1" applyFill="1" applyAlignment="1">
      <alignment horizontal="left" vertical="center" wrapText="1"/>
    </xf>
    <xf numFmtId="0" fontId="12" fillId="2" borderId="0" xfId="0" applyFont="1" applyFill="1" applyBorder="1" applyAlignment="1">
      <alignment horizontal="left" vertical="top" wrapText="1"/>
    </xf>
    <xf numFmtId="0" fontId="8" fillId="0" borderId="0" xfId="0" applyFont="1" applyAlignment="1">
      <alignment horizontal="left" wrapText="1"/>
    </xf>
    <xf numFmtId="0" fontId="5" fillId="2" borderId="19"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2" xfId="0" applyFont="1" applyFill="1" applyBorder="1" applyAlignment="1">
      <alignment horizontal="center" vertic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K21"/>
  <sheetViews>
    <sheetView tabSelected="1" workbookViewId="0">
      <selection activeCell="C6" sqref="C6"/>
    </sheetView>
  </sheetViews>
  <sheetFormatPr baseColWidth="10" defaultRowHeight="15" x14ac:dyDescent="0.25"/>
  <cols>
    <col min="1" max="1" width="6.5703125" style="70" customWidth="1"/>
    <col min="2" max="2" width="26" style="70" customWidth="1"/>
    <col min="3" max="16384" width="11.42578125" style="70"/>
  </cols>
  <sheetData>
    <row r="2" spans="2:11" s="66" customFormat="1" ht="27.75" customHeight="1" x14ac:dyDescent="0.25">
      <c r="B2" s="103" t="s">
        <v>8846</v>
      </c>
      <c r="C2" s="104"/>
      <c r="D2" s="104"/>
      <c r="E2" s="104"/>
      <c r="F2" s="104"/>
      <c r="G2" s="104"/>
      <c r="H2" s="104"/>
      <c r="I2" s="104"/>
      <c r="J2" s="104"/>
      <c r="K2" s="104"/>
    </row>
    <row r="3" spans="2:11" s="66" customFormat="1" ht="27.75" customHeight="1" x14ac:dyDescent="0.25">
      <c r="B3" s="67"/>
      <c r="C3" s="67"/>
      <c r="D3" s="67"/>
      <c r="E3" s="67"/>
      <c r="F3" s="67"/>
      <c r="G3" s="67"/>
      <c r="H3" s="67"/>
      <c r="I3" s="67"/>
      <c r="J3" s="67"/>
      <c r="K3" s="67"/>
    </row>
    <row r="4" spans="2:11" x14ac:dyDescent="0.25">
      <c r="B4" s="68" t="s">
        <v>8781</v>
      </c>
      <c r="C4" s="69" t="s">
        <v>8782</v>
      </c>
      <c r="D4" s="69"/>
      <c r="E4" s="69"/>
      <c r="F4" s="69"/>
      <c r="G4" s="69"/>
      <c r="H4" s="69"/>
    </row>
    <row r="5" spans="2:11" x14ac:dyDescent="0.25">
      <c r="B5" s="68" t="s">
        <v>8783</v>
      </c>
      <c r="C5" s="71" t="s">
        <v>8784</v>
      </c>
      <c r="D5" s="69"/>
      <c r="E5" s="69"/>
      <c r="F5" s="69"/>
      <c r="G5" s="69"/>
      <c r="H5" s="69"/>
    </row>
    <row r="6" spans="2:11" x14ac:dyDescent="0.25">
      <c r="B6" s="68" t="s">
        <v>8785</v>
      </c>
      <c r="C6" s="69" t="s">
        <v>8847</v>
      </c>
      <c r="D6" s="69"/>
      <c r="E6" s="69"/>
      <c r="F6" s="69"/>
      <c r="G6" s="69"/>
      <c r="H6" s="69"/>
    </row>
    <row r="7" spans="2:11" x14ac:dyDescent="0.25">
      <c r="B7" s="68" t="s">
        <v>8786</v>
      </c>
      <c r="C7" s="69"/>
      <c r="D7" s="69"/>
      <c r="E7" s="69"/>
      <c r="F7" s="69"/>
      <c r="G7" s="69"/>
      <c r="H7" s="69"/>
    </row>
    <row r="8" spans="2:11" x14ac:dyDescent="0.25">
      <c r="B8" s="72" t="s">
        <v>8780</v>
      </c>
      <c r="C8" s="105" t="s">
        <v>8787</v>
      </c>
      <c r="D8" s="105"/>
      <c r="E8" s="105"/>
      <c r="F8" s="105"/>
      <c r="G8" s="105"/>
      <c r="H8" s="105"/>
      <c r="I8" s="105"/>
      <c r="J8" s="105"/>
      <c r="K8" s="73"/>
    </row>
    <row r="9" spans="2:11" x14ac:dyDescent="0.25">
      <c r="C9" s="105" t="s">
        <v>8788</v>
      </c>
      <c r="D9" s="105"/>
      <c r="E9" s="105"/>
      <c r="F9" s="105"/>
      <c r="G9" s="105"/>
      <c r="H9" s="105"/>
      <c r="I9" s="105"/>
      <c r="J9" s="105"/>
      <c r="K9" s="73"/>
    </row>
    <row r="10" spans="2:11" x14ac:dyDescent="0.25">
      <c r="C10" s="105" t="s">
        <v>8789</v>
      </c>
      <c r="D10" s="105"/>
      <c r="E10" s="105"/>
      <c r="F10" s="105"/>
      <c r="G10" s="105"/>
      <c r="H10" s="105"/>
      <c r="I10" s="105"/>
      <c r="J10" s="105"/>
    </row>
    <row r="11" spans="2:11" x14ac:dyDescent="0.25">
      <c r="C11" s="106" t="s">
        <v>8790</v>
      </c>
      <c r="D11" s="106"/>
      <c r="E11" s="106"/>
      <c r="F11" s="106"/>
      <c r="G11" s="106"/>
      <c r="H11" s="106"/>
      <c r="I11" s="106"/>
      <c r="J11" s="106"/>
      <c r="K11" s="106"/>
    </row>
    <row r="12" spans="2:11" x14ac:dyDescent="0.25">
      <c r="C12" s="106"/>
      <c r="D12" s="106"/>
      <c r="E12" s="106"/>
      <c r="F12" s="106"/>
      <c r="G12" s="106"/>
      <c r="H12" s="106"/>
      <c r="I12" s="106"/>
      <c r="J12" s="106"/>
      <c r="K12" s="106"/>
    </row>
    <row r="13" spans="2:11" x14ac:dyDescent="0.25">
      <c r="C13" s="106"/>
      <c r="D13" s="106"/>
      <c r="E13" s="106"/>
      <c r="F13" s="106"/>
      <c r="G13" s="106"/>
      <c r="H13" s="106"/>
      <c r="I13" s="106"/>
      <c r="J13" s="106"/>
      <c r="K13" s="106"/>
    </row>
    <row r="14" spans="2:11" x14ac:dyDescent="0.25">
      <c r="C14" s="106"/>
      <c r="D14" s="106"/>
      <c r="E14" s="106"/>
      <c r="F14" s="106"/>
      <c r="G14" s="106"/>
      <c r="H14" s="106"/>
      <c r="I14" s="106"/>
      <c r="J14" s="106"/>
      <c r="K14" s="106"/>
    </row>
    <row r="15" spans="2:11" x14ac:dyDescent="0.25">
      <c r="C15" s="102" t="s">
        <v>8791</v>
      </c>
      <c r="D15" s="102"/>
      <c r="E15" s="102"/>
      <c r="F15" s="102"/>
      <c r="G15" s="102"/>
      <c r="H15" s="102"/>
      <c r="I15" s="102"/>
      <c r="J15" s="102"/>
      <c r="K15" s="102"/>
    </row>
    <row r="16" spans="2:11" x14ac:dyDescent="0.25">
      <c r="C16" s="102"/>
      <c r="D16" s="102"/>
      <c r="E16" s="102"/>
      <c r="F16" s="102"/>
      <c r="G16" s="102"/>
      <c r="H16" s="102"/>
      <c r="I16" s="102"/>
      <c r="J16" s="102"/>
      <c r="K16" s="102"/>
    </row>
    <row r="17" spans="3:11" x14ac:dyDescent="0.25">
      <c r="C17" s="102" t="s">
        <v>8792</v>
      </c>
      <c r="D17" s="102"/>
      <c r="E17" s="102"/>
      <c r="F17" s="102"/>
      <c r="G17" s="102"/>
      <c r="H17" s="102"/>
      <c r="I17" s="102"/>
      <c r="J17" s="102"/>
      <c r="K17" s="102"/>
    </row>
    <row r="18" spans="3:11" x14ac:dyDescent="0.25">
      <c r="C18" s="102"/>
      <c r="D18" s="102"/>
      <c r="E18" s="102"/>
      <c r="F18" s="102"/>
      <c r="G18" s="102"/>
      <c r="H18" s="102"/>
      <c r="I18" s="102"/>
      <c r="J18" s="102"/>
      <c r="K18" s="102"/>
    </row>
    <row r="19" spans="3:11" x14ac:dyDescent="0.25">
      <c r="C19" s="102"/>
      <c r="D19" s="102"/>
      <c r="E19" s="102"/>
      <c r="F19" s="102"/>
      <c r="G19" s="102"/>
      <c r="H19" s="102"/>
      <c r="I19" s="102"/>
      <c r="J19" s="102"/>
      <c r="K19" s="102"/>
    </row>
    <row r="20" spans="3:11" x14ac:dyDescent="0.25">
      <c r="C20" s="102"/>
      <c r="D20" s="102"/>
      <c r="E20" s="102"/>
      <c r="F20" s="102"/>
      <c r="G20" s="102"/>
      <c r="H20" s="102"/>
      <c r="I20" s="102"/>
      <c r="J20" s="102"/>
      <c r="K20" s="102"/>
    </row>
    <row r="21" spans="3:11" x14ac:dyDescent="0.25">
      <c r="C21" s="102"/>
      <c r="D21" s="102"/>
      <c r="E21" s="102"/>
      <c r="F21" s="102"/>
      <c r="G21" s="102"/>
      <c r="H21" s="102"/>
      <c r="I21" s="102"/>
      <c r="J21" s="102"/>
      <c r="K21" s="102"/>
    </row>
  </sheetData>
  <mergeCells count="7">
    <mergeCell ref="C17:K21"/>
    <mergeCell ref="B2:K2"/>
    <mergeCell ref="C8:J8"/>
    <mergeCell ref="C9:J9"/>
    <mergeCell ref="C10:J10"/>
    <mergeCell ref="C11:K14"/>
    <mergeCell ref="C15:K16"/>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3:C18"/>
  <sheetViews>
    <sheetView workbookViewId="0">
      <selection activeCell="C14" sqref="C14"/>
    </sheetView>
  </sheetViews>
  <sheetFormatPr baseColWidth="10" defaultRowHeight="12.75" x14ac:dyDescent="0.2"/>
  <cols>
    <col min="1" max="1" width="6.42578125" style="97" customWidth="1"/>
    <col min="2" max="2" width="17.7109375" style="96" customWidth="1"/>
    <col min="3" max="16384" width="11.42578125" style="97"/>
  </cols>
  <sheetData>
    <row r="3" spans="2:3" x14ac:dyDescent="0.2">
      <c r="B3" s="96" t="s">
        <v>8827</v>
      </c>
      <c r="C3" s="97" t="s">
        <v>8828</v>
      </c>
    </row>
    <row r="5" spans="2:3" x14ac:dyDescent="0.2">
      <c r="B5" s="96" t="s">
        <v>8829</v>
      </c>
      <c r="C5" s="97" t="s">
        <v>8839</v>
      </c>
    </row>
    <row r="7" spans="2:3" x14ac:dyDescent="0.2">
      <c r="B7" s="96" t="s">
        <v>8830</v>
      </c>
      <c r="C7" s="97" t="s">
        <v>8831</v>
      </c>
    </row>
    <row r="10" spans="2:3" x14ac:dyDescent="0.2">
      <c r="B10" s="96" t="s">
        <v>8832</v>
      </c>
      <c r="C10" s="97" t="s">
        <v>8833</v>
      </c>
    </row>
    <row r="11" spans="2:3" x14ac:dyDescent="0.2">
      <c r="C11" s="100" t="s">
        <v>8844</v>
      </c>
    </row>
    <row r="12" spans="2:3" x14ac:dyDescent="0.2">
      <c r="C12" s="97" t="s">
        <v>8834</v>
      </c>
    </row>
    <row r="13" spans="2:3" x14ac:dyDescent="0.2">
      <c r="C13" s="101" t="s">
        <v>8845</v>
      </c>
    </row>
    <row r="15" spans="2:3" x14ac:dyDescent="0.2">
      <c r="B15" s="96" t="s">
        <v>8835</v>
      </c>
      <c r="C15" s="97" t="s">
        <v>8833</v>
      </c>
    </row>
    <row r="16" spans="2:3" x14ac:dyDescent="0.2">
      <c r="C16" s="97" t="s">
        <v>8836</v>
      </c>
    </row>
    <row r="17" spans="3:3" x14ac:dyDescent="0.2">
      <c r="C17" s="97" t="s">
        <v>8837</v>
      </c>
    </row>
    <row r="18" spans="3:3" x14ac:dyDescent="0.2">
      <c r="C18" s="97" t="s">
        <v>8838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BN8799"/>
  <sheetViews>
    <sheetView zoomScaleNormal="100" workbookViewId="0">
      <selection activeCell="C19" sqref="C19"/>
    </sheetView>
  </sheetViews>
  <sheetFormatPr baseColWidth="10" defaultRowHeight="11.25" x14ac:dyDescent="0.2"/>
  <cols>
    <col min="1" max="1" width="11.42578125" style="2"/>
    <col min="2" max="2" width="16.42578125" style="2" customWidth="1"/>
    <col min="3" max="3" width="25" style="2" customWidth="1"/>
    <col min="4" max="4" width="17.5703125" style="2" customWidth="1"/>
    <col min="5" max="5" width="16" style="2" customWidth="1"/>
    <col min="6" max="6" width="15.28515625" style="2" customWidth="1"/>
    <col min="7" max="7" width="16.28515625" style="2" customWidth="1"/>
    <col min="8" max="8" width="22.42578125" style="2" customWidth="1"/>
    <col min="9" max="9" width="12.85546875" style="2" customWidth="1"/>
    <col min="10" max="10" width="13.7109375" style="2" customWidth="1"/>
    <col min="11" max="11" width="19.42578125" style="2" customWidth="1"/>
    <col min="12" max="12" width="18.28515625" style="2" customWidth="1"/>
    <col min="13" max="13" width="20.5703125" style="2" customWidth="1"/>
    <col min="14" max="15" width="11.42578125" style="2"/>
    <col min="16" max="16" width="19.42578125" style="2" customWidth="1"/>
    <col min="17" max="17" width="6.42578125" style="6" customWidth="1"/>
    <col min="18" max="41" width="5.42578125" style="6" customWidth="1"/>
    <col min="42" max="53" width="5.42578125" style="2" customWidth="1"/>
    <col min="54" max="16384" width="11.42578125" style="2"/>
  </cols>
  <sheetData>
    <row r="1" spans="1:60" s="34" customFormat="1" ht="8.25" x14ac:dyDescent="0.25">
      <c r="A1" s="34">
        <v>1</v>
      </c>
      <c r="B1" s="34">
        <v>2</v>
      </c>
      <c r="C1" s="34">
        <v>3</v>
      </c>
      <c r="D1" s="34">
        <v>4</v>
      </c>
      <c r="E1" s="34">
        <v>5</v>
      </c>
      <c r="F1" s="34">
        <v>6</v>
      </c>
      <c r="G1" s="34">
        <v>7</v>
      </c>
      <c r="H1" s="34">
        <v>8</v>
      </c>
      <c r="I1" s="34">
        <v>9</v>
      </c>
      <c r="J1" s="34">
        <v>10</v>
      </c>
      <c r="K1" s="34">
        <v>11</v>
      </c>
      <c r="L1" s="34">
        <v>12</v>
      </c>
      <c r="M1" s="34">
        <v>13</v>
      </c>
      <c r="N1" s="34">
        <v>14</v>
      </c>
      <c r="O1" s="34">
        <v>15</v>
      </c>
      <c r="P1" s="34">
        <v>16</v>
      </c>
      <c r="Q1" s="34">
        <v>17</v>
      </c>
      <c r="R1" s="34">
        <v>18</v>
      </c>
      <c r="S1" s="34">
        <v>19</v>
      </c>
      <c r="T1" s="34">
        <v>20</v>
      </c>
      <c r="U1" s="34">
        <v>21</v>
      </c>
      <c r="V1" s="34">
        <v>22</v>
      </c>
      <c r="W1" s="34">
        <v>23</v>
      </c>
      <c r="X1" s="34">
        <v>24</v>
      </c>
      <c r="Y1" s="34">
        <v>25</v>
      </c>
      <c r="Z1" s="34">
        <v>26</v>
      </c>
      <c r="AA1" s="34">
        <v>27</v>
      </c>
      <c r="AB1" s="34">
        <v>28</v>
      </c>
      <c r="AC1" s="34">
        <v>29</v>
      </c>
      <c r="AD1" s="34">
        <v>30</v>
      </c>
      <c r="AE1" s="34">
        <v>31</v>
      </c>
      <c r="AF1" s="34">
        <v>32</v>
      </c>
      <c r="AG1" s="34">
        <v>33</v>
      </c>
      <c r="AH1" s="34">
        <v>34</v>
      </c>
      <c r="AI1" s="34">
        <v>35</v>
      </c>
      <c r="AJ1" s="34">
        <v>36</v>
      </c>
      <c r="AK1" s="34">
        <v>37</v>
      </c>
      <c r="AL1" s="34">
        <v>38</v>
      </c>
      <c r="AM1" s="34">
        <v>39</v>
      </c>
      <c r="AN1" s="34">
        <v>40</v>
      </c>
      <c r="AO1" s="34">
        <v>41</v>
      </c>
      <c r="AP1" s="34">
        <v>42</v>
      </c>
      <c r="AQ1" s="34">
        <v>43</v>
      </c>
      <c r="AR1" s="34">
        <v>44</v>
      </c>
      <c r="AS1" s="34">
        <v>45</v>
      </c>
      <c r="AT1" s="34">
        <v>46</v>
      </c>
      <c r="AU1" s="34">
        <v>47</v>
      </c>
      <c r="AV1" s="34">
        <v>48</v>
      </c>
      <c r="AW1" s="34">
        <v>49</v>
      </c>
      <c r="AX1" s="34">
        <v>50</v>
      </c>
      <c r="AY1" s="34">
        <v>51</v>
      </c>
      <c r="AZ1" s="34">
        <v>52</v>
      </c>
      <c r="BA1" s="34">
        <v>53</v>
      </c>
    </row>
    <row r="2" spans="1:60" x14ac:dyDescent="0.2">
      <c r="B2" s="14" t="s">
        <v>8794</v>
      </c>
      <c r="C2" s="75">
        <v>200</v>
      </c>
      <c r="D2" s="2" t="s">
        <v>8761</v>
      </c>
      <c r="E2" s="14" t="s">
        <v>8808</v>
      </c>
      <c r="F2" s="92">
        <v>0.81</v>
      </c>
      <c r="G2" s="2" t="s">
        <v>8762</v>
      </c>
      <c r="H2" s="17" t="s">
        <v>8814</v>
      </c>
      <c r="I2" s="18">
        <f>SUM(B18:B8777)/1000</f>
        <v>504.16428500000052</v>
      </c>
      <c r="J2" s="2" t="s">
        <v>8763</v>
      </c>
      <c r="K2" s="14" t="s">
        <v>8795</v>
      </c>
      <c r="L2" s="22">
        <f>C3</f>
        <v>1000</v>
      </c>
      <c r="M2" s="2" t="s">
        <v>8769</v>
      </c>
      <c r="P2" s="4" t="s">
        <v>8766</v>
      </c>
      <c r="Q2" s="98" t="s">
        <v>8843</v>
      </c>
      <c r="R2" s="4"/>
      <c r="S2" s="4"/>
      <c r="T2" s="4"/>
      <c r="U2" s="4"/>
      <c r="V2" s="4"/>
      <c r="W2" s="4"/>
      <c r="X2" s="4"/>
      <c r="Y2" s="4"/>
      <c r="Z2" s="4"/>
      <c r="AA2" s="4"/>
      <c r="AB2" s="4"/>
      <c r="AC2" s="4"/>
      <c r="AD2" s="4"/>
      <c r="AE2" s="4"/>
      <c r="AF2" s="4"/>
      <c r="AG2" s="4"/>
      <c r="AH2" s="4"/>
      <c r="AI2" s="4"/>
      <c r="AJ2" s="4"/>
      <c r="AK2" s="4"/>
      <c r="AL2" s="4"/>
      <c r="AM2" s="4"/>
      <c r="AN2" s="4"/>
      <c r="AO2" s="4"/>
      <c r="AP2" s="1"/>
      <c r="AQ2" s="1"/>
      <c r="AR2" s="1"/>
      <c r="AS2" s="1"/>
      <c r="AT2" s="1"/>
      <c r="AU2" s="1"/>
      <c r="AV2" s="1"/>
      <c r="AW2" s="1"/>
      <c r="AX2" s="1"/>
      <c r="AY2" s="1"/>
      <c r="AZ2" s="1"/>
      <c r="BA2" s="1"/>
    </row>
    <row r="3" spans="1:60" x14ac:dyDescent="0.2">
      <c r="B3" s="15" t="s">
        <v>8795</v>
      </c>
      <c r="C3" s="77">
        <v>1000</v>
      </c>
      <c r="D3" s="2" t="s">
        <v>8769</v>
      </c>
      <c r="E3" s="15" t="s">
        <v>8809</v>
      </c>
      <c r="F3" s="93">
        <v>0.92600000000000005</v>
      </c>
      <c r="G3" s="2" t="s">
        <v>8762</v>
      </c>
      <c r="H3" s="19" t="s">
        <v>8815</v>
      </c>
      <c r="I3" s="37">
        <f>((SUM(F18:F8777)+SUM(J18:J8777))/1000/I2)*100</f>
        <v>46.710670046617516</v>
      </c>
      <c r="J3" s="2" t="s">
        <v>8762</v>
      </c>
      <c r="K3" s="15" t="s">
        <v>8823</v>
      </c>
      <c r="L3" s="23">
        <f>MAX(I18:J8777)</f>
        <v>53.667905015088373</v>
      </c>
      <c r="M3" s="2" t="s">
        <v>8761</v>
      </c>
      <c r="Q3" s="40">
        <f>10*Q4+$C$8*100</f>
        <v>0</v>
      </c>
      <c r="R3" s="40">
        <f t="shared" ref="R3:BA3" si="0">10*R4+$C$8*100</f>
        <v>5</v>
      </c>
      <c r="S3" s="40">
        <f t="shared" si="0"/>
        <v>10</v>
      </c>
      <c r="T3" s="40">
        <f t="shared" si="0"/>
        <v>15</v>
      </c>
      <c r="U3" s="40">
        <f t="shared" si="0"/>
        <v>20</v>
      </c>
      <c r="V3" s="40">
        <f t="shared" si="0"/>
        <v>25</v>
      </c>
      <c r="W3" s="40">
        <f t="shared" si="0"/>
        <v>30</v>
      </c>
      <c r="X3" s="40">
        <f t="shared" si="0"/>
        <v>35</v>
      </c>
      <c r="Y3" s="40">
        <f t="shared" si="0"/>
        <v>40</v>
      </c>
      <c r="Z3" s="40">
        <f t="shared" si="0"/>
        <v>45</v>
      </c>
      <c r="AA3" s="40">
        <f t="shared" si="0"/>
        <v>50</v>
      </c>
      <c r="AB3" s="40">
        <f t="shared" si="0"/>
        <v>55</v>
      </c>
      <c r="AC3" s="40">
        <f t="shared" si="0"/>
        <v>60</v>
      </c>
      <c r="AD3" s="40">
        <f t="shared" si="0"/>
        <v>65</v>
      </c>
      <c r="AE3" s="40">
        <f t="shared" si="0"/>
        <v>70</v>
      </c>
      <c r="AF3" s="40">
        <f t="shared" si="0"/>
        <v>75</v>
      </c>
      <c r="AG3" s="40">
        <f t="shared" si="0"/>
        <v>80</v>
      </c>
      <c r="AH3" s="40">
        <f t="shared" si="0"/>
        <v>85</v>
      </c>
      <c r="AI3" s="40">
        <f t="shared" si="0"/>
        <v>90</v>
      </c>
      <c r="AJ3" s="40">
        <f t="shared" si="0"/>
        <v>95</v>
      </c>
      <c r="AK3" s="40">
        <f t="shared" si="0"/>
        <v>100</v>
      </c>
      <c r="AL3" s="40">
        <f t="shared" si="0"/>
        <v>110</v>
      </c>
      <c r="AM3" s="40">
        <f t="shared" si="0"/>
        <v>120</v>
      </c>
      <c r="AN3" s="40">
        <f t="shared" si="0"/>
        <v>130</v>
      </c>
      <c r="AO3" s="40">
        <f t="shared" si="0"/>
        <v>140</v>
      </c>
      <c r="AP3" s="40">
        <f t="shared" si="0"/>
        <v>150</v>
      </c>
      <c r="AQ3" s="40">
        <f t="shared" si="0"/>
        <v>160</v>
      </c>
      <c r="AR3" s="40">
        <f t="shared" si="0"/>
        <v>170</v>
      </c>
      <c r="AS3" s="40">
        <f t="shared" si="0"/>
        <v>180</v>
      </c>
      <c r="AT3" s="40">
        <f t="shared" si="0"/>
        <v>190</v>
      </c>
      <c r="AU3" s="40">
        <f t="shared" si="0"/>
        <v>200</v>
      </c>
      <c r="AV3" s="40">
        <f t="shared" si="0"/>
        <v>250</v>
      </c>
      <c r="AW3" s="40">
        <f t="shared" si="0"/>
        <v>300</v>
      </c>
      <c r="AX3" s="40">
        <f t="shared" si="0"/>
        <v>350</v>
      </c>
      <c r="AY3" s="40">
        <f t="shared" si="0"/>
        <v>400</v>
      </c>
      <c r="AZ3" s="40">
        <f t="shared" si="0"/>
        <v>450</v>
      </c>
      <c r="BA3" s="40">
        <f t="shared" si="0"/>
        <v>500</v>
      </c>
    </row>
    <row r="4" spans="1:60" x14ac:dyDescent="0.2">
      <c r="E4" s="1"/>
      <c r="H4" s="3"/>
      <c r="K4" s="1"/>
      <c r="P4" s="27" t="s">
        <v>8760</v>
      </c>
      <c r="Q4" s="28">
        <v>0</v>
      </c>
      <c r="R4" s="28">
        <v>0.5</v>
      </c>
      <c r="S4" s="28">
        <v>1</v>
      </c>
      <c r="T4" s="28">
        <v>1.5</v>
      </c>
      <c r="U4" s="28">
        <v>2</v>
      </c>
      <c r="V4" s="28">
        <v>2.5</v>
      </c>
      <c r="W4" s="28">
        <v>3</v>
      </c>
      <c r="X4" s="28">
        <v>3.5</v>
      </c>
      <c r="Y4" s="28">
        <v>4</v>
      </c>
      <c r="Z4" s="28">
        <v>4.5</v>
      </c>
      <c r="AA4" s="28">
        <v>5</v>
      </c>
      <c r="AB4" s="28">
        <v>5.5</v>
      </c>
      <c r="AC4" s="28">
        <v>6</v>
      </c>
      <c r="AD4" s="28">
        <v>6.5</v>
      </c>
      <c r="AE4" s="28">
        <v>7</v>
      </c>
      <c r="AF4" s="28">
        <v>7.5</v>
      </c>
      <c r="AG4" s="28">
        <v>8</v>
      </c>
      <c r="AH4" s="28">
        <v>8.5</v>
      </c>
      <c r="AI4" s="28">
        <v>9</v>
      </c>
      <c r="AJ4" s="28">
        <v>9.5</v>
      </c>
      <c r="AK4" s="28">
        <v>10</v>
      </c>
      <c r="AL4" s="28">
        <v>11</v>
      </c>
      <c r="AM4" s="28">
        <v>12</v>
      </c>
      <c r="AN4" s="28">
        <v>13</v>
      </c>
      <c r="AO4" s="28">
        <v>14</v>
      </c>
      <c r="AP4" s="28">
        <v>15</v>
      </c>
      <c r="AQ4" s="28">
        <v>16</v>
      </c>
      <c r="AR4" s="28">
        <v>17</v>
      </c>
      <c r="AS4" s="28">
        <v>18</v>
      </c>
      <c r="AT4" s="28">
        <v>19</v>
      </c>
      <c r="AU4" s="28">
        <v>20</v>
      </c>
      <c r="AV4" s="29">
        <v>25</v>
      </c>
      <c r="AW4" s="28">
        <v>30</v>
      </c>
      <c r="AX4" s="29">
        <v>35</v>
      </c>
      <c r="AY4" s="28">
        <v>40</v>
      </c>
      <c r="AZ4" s="29">
        <v>45</v>
      </c>
      <c r="BA4" s="30">
        <v>50</v>
      </c>
    </row>
    <row r="5" spans="1:60" x14ac:dyDescent="0.2">
      <c r="B5" s="14" t="s">
        <v>8796</v>
      </c>
      <c r="C5" s="94">
        <f>I3</f>
        <v>46.710670046617516</v>
      </c>
      <c r="D5" s="2" t="s">
        <v>8762</v>
      </c>
      <c r="E5" s="42"/>
      <c r="F5" s="43"/>
      <c r="H5" s="14" t="s">
        <v>8816</v>
      </c>
      <c r="I5" s="18">
        <f>SUM(D18:D8777)/1000</f>
        <v>238.21389785444777</v>
      </c>
      <c r="J5" s="2" t="s">
        <v>8763</v>
      </c>
      <c r="K5" s="14" t="s">
        <v>8824</v>
      </c>
      <c r="L5" s="22">
        <f>L2/L3</f>
        <v>18.633110417089259</v>
      </c>
      <c r="M5" s="2" t="s">
        <v>8764</v>
      </c>
      <c r="O5" s="35">
        <v>1</v>
      </c>
      <c r="P5" s="25">
        <v>20</v>
      </c>
      <c r="Q5" s="78"/>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80"/>
      <c r="BB5" s="39">
        <v>1</v>
      </c>
      <c r="BC5" s="6"/>
      <c r="BD5" s="6"/>
      <c r="BE5" s="6"/>
      <c r="BF5" s="6"/>
      <c r="BG5" s="6"/>
      <c r="BH5" s="6"/>
    </row>
    <row r="6" spans="1:60" x14ac:dyDescent="0.2">
      <c r="B6" s="15" t="s">
        <v>8797</v>
      </c>
      <c r="C6" s="95">
        <f>10*I8</f>
        <v>2.5208899681049122</v>
      </c>
      <c r="D6" s="2" t="s">
        <v>8765</v>
      </c>
      <c r="E6" s="20" t="s">
        <v>8810</v>
      </c>
      <c r="F6" s="99">
        <f>I7</f>
        <v>3.8041552361430253</v>
      </c>
      <c r="G6" s="2" t="s">
        <v>8762</v>
      </c>
      <c r="H6" s="16" t="s">
        <v>8817</v>
      </c>
      <c r="I6" s="36">
        <f>SUM(F18:F8777)/1000/I5*100</f>
        <v>96.195844763857053</v>
      </c>
      <c r="J6" s="2" t="s">
        <v>8762</v>
      </c>
      <c r="K6" s="15" t="s">
        <v>8825</v>
      </c>
      <c r="L6" s="23">
        <f>SUM(J18:J8777)/L3</f>
        <v>118.25772352128718</v>
      </c>
      <c r="M6" s="2" t="s">
        <v>8764</v>
      </c>
      <c r="O6" s="35">
        <v>2</v>
      </c>
      <c r="P6" s="25">
        <v>25</v>
      </c>
      <c r="Q6" s="81"/>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3"/>
      <c r="BB6" s="39">
        <v>2</v>
      </c>
      <c r="BC6" s="6"/>
      <c r="BD6" s="6"/>
      <c r="BE6" s="6"/>
      <c r="BF6" s="6"/>
      <c r="BG6" s="6"/>
      <c r="BH6" s="6"/>
    </row>
    <row r="7" spans="1:60" x14ac:dyDescent="0.2">
      <c r="E7" s="42"/>
      <c r="F7" s="43"/>
      <c r="H7" s="16" t="s">
        <v>8810</v>
      </c>
      <c r="I7" s="36">
        <f>SUM(E18:E8777)/1000/I5*100</f>
        <v>3.8041552361430253</v>
      </c>
      <c r="J7" s="2" t="s">
        <v>8762</v>
      </c>
      <c r="K7" s="1"/>
      <c r="O7" s="35">
        <v>3</v>
      </c>
      <c r="P7" s="25">
        <v>30</v>
      </c>
      <c r="Q7" s="81"/>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c r="BA7" s="83"/>
      <c r="BB7" s="39">
        <v>3</v>
      </c>
      <c r="BC7" s="6"/>
      <c r="BD7" s="6"/>
      <c r="BE7" s="6"/>
      <c r="BF7" s="6"/>
      <c r="BG7" s="6"/>
      <c r="BH7" s="6"/>
    </row>
    <row r="8" spans="1:60" x14ac:dyDescent="0.2">
      <c r="E8" s="1"/>
      <c r="H8" s="16" t="s">
        <v>8818</v>
      </c>
      <c r="I8" s="36">
        <f>SUM(H18:H8777)/1000/I5*100</f>
        <v>0.25208899681049124</v>
      </c>
      <c r="J8" s="2" t="s">
        <v>8762</v>
      </c>
      <c r="K8" s="20" t="s">
        <v>8826</v>
      </c>
      <c r="L8" s="74">
        <f>MAX(L18:L8777)</f>
        <v>76.262779395357697</v>
      </c>
      <c r="M8" s="43" t="s">
        <v>8761</v>
      </c>
      <c r="O8" s="35">
        <v>4</v>
      </c>
      <c r="P8" s="25">
        <v>35</v>
      </c>
      <c r="Q8" s="81"/>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c r="BA8" s="83"/>
      <c r="BB8" s="39">
        <v>4</v>
      </c>
      <c r="BC8" s="6"/>
      <c r="BD8" s="6"/>
      <c r="BE8" s="6"/>
      <c r="BF8" s="6"/>
      <c r="BG8" s="6"/>
      <c r="BH8" s="6"/>
    </row>
    <row r="9" spans="1:60" x14ac:dyDescent="0.2">
      <c r="E9" s="42"/>
      <c r="F9" s="43"/>
      <c r="H9" s="15" t="s">
        <v>8819</v>
      </c>
      <c r="I9" s="37">
        <f>SUM(I18:I8777)/1000/I5*100</f>
        <v>3.5520662393325324</v>
      </c>
      <c r="J9" s="2" t="s">
        <v>8762</v>
      </c>
      <c r="K9" s="42"/>
      <c r="L9" s="44"/>
      <c r="M9" s="43"/>
      <c r="O9" s="35">
        <v>5</v>
      </c>
      <c r="P9" s="25">
        <v>40</v>
      </c>
      <c r="Q9" s="81"/>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c r="BA9" s="83"/>
      <c r="BB9" s="39">
        <v>5</v>
      </c>
      <c r="BC9" s="6"/>
      <c r="BD9" s="6"/>
      <c r="BE9" s="6"/>
      <c r="BF9" s="6"/>
      <c r="BG9" s="6"/>
      <c r="BH9" s="6"/>
    </row>
    <row r="10" spans="1:60" x14ac:dyDescent="0.2">
      <c r="B10" s="20" t="s">
        <v>8807</v>
      </c>
      <c r="C10" s="87">
        <v>2014</v>
      </c>
      <c r="E10" s="42"/>
      <c r="F10" s="43"/>
      <c r="H10" s="1"/>
      <c r="K10" s="42"/>
      <c r="L10" s="44"/>
      <c r="M10" s="43"/>
      <c r="O10" s="35">
        <v>6</v>
      </c>
      <c r="P10" s="25">
        <v>45</v>
      </c>
      <c r="Q10" s="81"/>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c r="BA10" s="83"/>
      <c r="BB10" s="39">
        <v>6</v>
      </c>
      <c r="BC10" s="6"/>
      <c r="BD10" s="6"/>
      <c r="BE10" s="6"/>
      <c r="BF10" s="6"/>
      <c r="BG10" s="6"/>
      <c r="BH10" s="6"/>
    </row>
    <row r="11" spans="1:60" x14ac:dyDescent="0.2">
      <c r="E11" s="42"/>
      <c r="F11" s="43"/>
      <c r="H11" s="20" t="s">
        <v>8820</v>
      </c>
      <c r="I11" s="38">
        <f>((SUM(I18:I8777)-SUM(J18:J8777))/SUM(D18:D8777))*100</f>
        <v>0.88780343585877564</v>
      </c>
      <c r="J11" s="2" t="s">
        <v>8762</v>
      </c>
      <c r="K11" s="42"/>
      <c r="L11" s="44"/>
      <c r="M11" s="43"/>
      <c r="O11" s="35">
        <v>7</v>
      </c>
      <c r="P11" s="25">
        <v>50</v>
      </c>
      <c r="Q11" s="81"/>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3"/>
      <c r="BB11" s="39">
        <v>7</v>
      </c>
      <c r="BC11" s="6"/>
      <c r="BD11" s="6"/>
      <c r="BE11" s="6"/>
      <c r="BF11" s="6"/>
      <c r="BG11" s="6"/>
      <c r="BH11" s="6"/>
    </row>
    <row r="12" spans="1:60" x14ac:dyDescent="0.2">
      <c r="C12" s="89" t="s">
        <v>8811</v>
      </c>
      <c r="H12" s="1"/>
      <c r="I12" s="7"/>
      <c r="O12" s="35">
        <v>8</v>
      </c>
      <c r="P12" s="25">
        <v>55</v>
      </c>
      <c r="Q12" s="81"/>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c r="BA12" s="83"/>
      <c r="BB12" s="39">
        <v>8</v>
      </c>
      <c r="BC12" s="6"/>
      <c r="BD12" s="6"/>
      <c r="BE12" s="6"/>
      <c r="BF12" s="6"/>
      <c r="BG12" s="6"/>
      <c r="BH12" s="6"/>
    </row>
    <row r="13" spans="1:60" x14ac:dyDescent="0.2">
      <c r="C13" s="90" t="s">
        <v>8812</v>
      </c>
      <c r="H13" s="14" t="s">
        <v>8821</v>
      </c>
      <c r="I13" s="21">
        <f>I11+I8</f>
        <v>1.1398924326692668</v>
      </c>
      <c r="J13" s="2" t="s">
        <v>8762</v>
      </c>
      <c r="O13" s="35">
        <v>9</v>
      </c>
      <c r="P13" s="25">
        <v>60</v>
      </c>
      <c r="Q13" s="81"/>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c r="BA13" s="83"/>
      <c r="BB13" s="39">
        <v>9</v>
      </c>
      <c r="BC13" s="6"/>
      <c r="BD13" s="6"/>
      <c r="BE13" s="6"/>
      <c r="BF13" s="6"/>
      <c r="BG13" s="6"/>
      <c r="BH13" s="6"/>
    </row>
    <row r="14" spans="1:60" x14ac:dyDescent="0.2">
      <c r="C14" s="91" t="s">
        <v>8813</v>
      </c>
      <c r="H14" s="15" t="s">
        <v>8822</v>
      </c>
      <c r="I14" s="37">
        <f>100-I13</f>
        <v>98.860107567330729</v>
      </c>
      <c r="J14" s="2" t="s">
        <v>8762</v>
      </c>
      <c r="O14" s="35">
        <v>10</v>
      </c>
      <c r="P14" s="25">
        <v>65</v>
      </c>
      <c r="Q14" s="81"/>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c r="BA14" s="83"/>
      <c r="BB14" s="39">
        <v>10</v>
      </c>
      <c r="BC14" s="6"/>
      <c r="BD14" s="6"/>
      <c r="BE14" s="6"/>
      <c r="BF14" s="6"/>
      <c r="BG14" s="6"/>
      <c r="BH14" s="6"/>
    </row>
    <row r="15" spans="1:60" x14ac:dyDescent="0.2">
      <c r="C15" s="10"/>
      <c r="O15" s="35">
        <v>11</v>
      </c>
      <c r="P15" s="25">
        <v>70</v>
      </c>
      <c r="Q15" s="81"/>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c r="BA15" s="83"/>
      <c r="BB15" s="39">
        <v>11</v>
      </c>
      <c r="BC15" s="6"/>
      <c r="BD15" s="6"/>
      <c r="BE15" s="6"/>
      <c r="BF15" s="6"/>
      <c r="BG15" s="6"/>
      <c r="BH15" s="6"/>
    </row>
    <row r="16" spans="1:60" x14ac:dyDescent="0.2">
      <c r="O16" s="35">
        <v>12</v>
      </c>
      <c r="P16" s="25">
        <v>75</v>
      </c>
      <c r="Q16" s="81"/>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c r="BA16" s="83"/>
      <c r="BB16" s="39">
        <v>12</v>
      </c>
      <c r="BC16" s="6"/>
      <c r="BD16" s="6"/>
      <c r="BE16" s="6"/>
      <c r="BF16" s="6"/>
      <c r="BG16" s="6"/>
      <c r="BH16" s="6"/>
    </row>
    <row r="17" spans="1:60" s="5" customFormat="1" x14ac:dyDescent="0.2">
      <c r="A17" s="8" t="s">
        <v>8770</v>
      </c>
      <c r="B17" s="8" t="s">
        <v>8771</v>
      </c>
      <c r="C17" s="8" t="s">
        <v>8798</v>
      </c>
      <c r="D17" s="9" t="s">
        <v>8799</v>
      </c>
      <c r="E17" s="9" t="s">
        <v>8800</v>
      </c>
      <c r="F17" s="9" t="s">
        <v>8801</v>
      </c>
      <c r="G17" s="9" t="s">
        <v>8806</v>
      </c>
      <c r="H17" s="5" t="s">
        <v>8773</v>
      </c>
      <c r="I17" s="5" t="s">
        <v>8802</v>
      </c>
      <c r="J17" s="5" t="s">
        <v>8803</v>
      </c>
      <c r="K17" s="5" t="s">
        <v>8804</v>
      </c>
      <c r="L17" s="5" t="s">
        <v>8805</v>
      </c>
      <c r="M17" s="5" t="s">
        <v>8774</v>
      </c>
      <c r="O17" s="35">
        <v>13</v>
      </c>
      <c r="P17" s="25">
        <v>80</v>
      </c>
      <c r="Q17" s="81"/>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c r="BA17" s="83"/>
      <c r="BB17" s="39">
        <v>13</v>
      </c>
      <c r="BC17" s="4"/>
      <c r="BD17" s="4"/>
      <c r="BE17" s="4"/>
      <c r="BF17" s="4"/>
      <c r="BG17" s="4"/>
      <c r="BH17" s="4"/>
    </row>
    <row r="18" spans="1:60" x14ac:dyDescent="0.2">
      <c r="A18" s="10" t="s">
        <v>0</v>
      </c>
      <c r="B18" s="6">
        <f>IF($C$10=2012,profiles!C5,IF($C$10=2013,profiles!E5,IF($C$10=2014,profiles!G5,IF($C$10=2015,profiles!I5,IF($C$10=2016,profiles!K5)))))</f>
        <v>45.485999999999997</v>
      </c>
      <c r="C18" s="6">
        <f>IF($C$10=2012,profiles!D5,IF($C$10=2013,profiles!F5,IF($C$10=2014,profiles!H5,IF($C$10=2015,profiles!J5,IF($C$10=2016,profiles!L5)))))</f>
        <v>0.12537595093471723</v>
      </c>
      <c r="D18" s="11">
        <f>C18*$C$2</f>
        <v>25.075190186943448</v>
      </c>
      <c r="E18" s="11">
        <f>D18-F18</f>
        <v>0</v>
      </c>
      <c r="F18" s="11">
        <f>MIN(D18,B18)</f>
        <v>25.075190186943448</v>
      </c>
      <c r="G18" s="11">
        <f>B18-F18</f>
        <v>20.410809813056549</v>
      </c>
      <c r="H18" s="12"/>
      <c r="I18" s="12"/>
      <c r="J18" s="12"/>
      <c r="K18" s="76">
        <v>0</v>
      </c>
      <c r="L18" s="12">
        <f>MAX(G18-J18,0)</f>
        <v>20.410809813056549</v>
      </c>
      <c r="M18" s="12">
        <f>B18-D18</f>
        <v>20.410809813056549</v>
      </c>
      <c r="N18" s="13"/>
      <c r="O18" s="35">
        <v>14</v>
      </c>
      <c r="P18" s="25">
        <v>85</v>
      </c>
      <c r="Q18" s="81"/>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c r="BA18" s="83"/>
      <c r="BB18" s="39">
        <v>14</v>
      </c>
      <c r="BC18" s="6"/>
      <c r="BD18" s="6"/>
      <c r="BE18" s="6"/>
      <c r="BF18" s="6"/>
      <c r="BG18" s="6"/>
      <c r="BH18" s="6"/>
    </row>
    <row r="19" spans="1:60" x14ac:dyDescent="0.2">
      <c r="A19" s="10" t="s">
        <v>1</v>
      </c>
      <c r="B19" s="6">
        <f>IF($C$10=2012,profiles!C6,IF($C$10=2013,profiles!E6,IF($C$10=2014,profiles!G6,IF($C$10=2015,profiles!I6,IF($C$10=2016,profiles!K6)))))</f>
        <v>43.588000000000001</v>
      </c>
      <c r="C19" s="6">
        <f>IF($C$10=2012,profiles!D6,IF($C$10=2013,profiles!F6,IF($C$10=2014,profiles!H6,IF($C$10=2015,profiles!J6,IF($C$10=2016,profiles!L6)))))</f>
        <v>0.11921330424013682</v>
      </c>
      <c r="D19" s="11">
        <f>C19*$C$2</f>
        <v>23.842660848027364</v>
      </c>
      <c r="E19" s="11">
        <f t="shared" ref="E19:E82" si="1">D19-F19</f>
        <v>0</v>
      </c>
      <c r="F19" s="11">
        <f t="shared" ref="F19:F82" si="2">MIN(D19,B19)</f>
        <v>23.842660848027364</v>
      </c>
      <c r="G19" s="11">
        <f t="shared" ref="G19:G82" si="3">B19-F19</f>
        <v>19.745339151972637</v>
      </c>
      <c r="H19" s="12">
        <f>E19-I19</f>
        <v>0</v>
      </c>
      <c r="I19" s="12">
        <f t="shared" ref="I19:I81" si="4">MAX(MIN(E19,($L$2-K18)/$F$2),0)</f>
        <v>0</v>
      </c>
      <c r="J19" s="12">
        <f>MIN(G19,K18*$F$3)</f>
        <v>0</v>
      </c>
      <c r="K19" s="12">
        <f>K18+I19*$F$2-J19/$F$3</f>
        <v>0</v>
      </c>
      <c r="L19" s="12">
        <f>MAX(G19-J19,0)</f>
        <v>19.745339151972637</v>
      </c>
      <c r="M19" s="12">
        <f t="shared" ref="M19:M82" si="5">B19-D19</f>
        <v>19.745339151972637</v>
      </c>
      <c r="N19" s="13"/>
      <c r="O19" s="35">
        <v>15</v>
      </c>
      <c r="P19" s="25">
        <v>90</v>
      </c>
      <c r="Q19" s="81"/>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c r="BA19" s="83"/>
      <c r="BB19" s="39">
        <v>15</v>
      </c>
      <c r="BC19" s="6"/>
      <c r="BD19" s="6"/>
      <c r="BE19" s="6"/>
      <c r="BF19" s="6"/>
      <c r="BG19" s="6"/>
      <c r="BH19" s="6"/>
    </row>
    <row r="20" spans="1:60" x14ac:dyDescent="0.2">
      <c r="A20" s="10" t="s">
        <v>2</v>
      </c>
      <c r="B20" s="6">
        <f>IF($C$10=2012,profiles!C7,IF($C$10=2013,profiles!E7,IF($C$10=2014,profiles!G7,IF($C$10=2015,profiles!I7,IF($C$10=2016,profiles!K7)))))</f>
        <v>41.811</v>
      </c>
      <c r="C20" s="6">
        <f>IF($C$10=2012,profiles!D7,IF($C$10=2013,profiles!F7,IF($C$10=2014,profiles!H7,IF($C$10=2015,profiles!J7,IF($C$10=2016,profiles!L7)))))</f>
        <v>0.12978415993395059</v>
      </c>
      <c r="D20" s="11">
        <f t="shared" ref="D20:D83" si="6">C20*$C$2</f>
        <v>25.956831986790117</v>
      </c>
      <c r="E20" s="11">
        <f t="shared" si="1"/>
        <v>0</v>
      </c>
      <c r="F20" s="11">
        <f t="shared" si="2"/>
        <v>25.956831986790117</v>
      </c>
      <c r="G20" s="11">
        <f t="shared" si="3"/>
        <v>15.854168013209883</v>
      </c>
      <c r="H20" s="12">
        <f t="shared" ref="H20:H83" si="7">E20-I20</f>
        <v>0</v>
      </c>
      <c r="I20" s="12">
        <f t="shared" si="4"/>
        <v>0</v>
      </c>
      <c r="J20" s="12">
        <f t="shared" ref="J20:J83" si="8">MIN(G20,K19*$F$3)</f>
        <v>0</v>
      </c>
      <c r="K20" s="12">
        <f t="shared" ref="K20:K83" si="9">K19+I20*$F$2-J20/$F$3</f>
        <v>0</v>
      </c>
      <c r="L20" s="12">
        <f t="shared" ref="L20:L83" si="10">MAX(G20-J20,0)</f>
        <v>15.854168013209883</v>
      </c>
      <c r="M20" s="12">
        <f t="shared" si="5"/>
        <v>15.854168013209883</v>
      </c>
      <c r="N20" s="13"/>
      <c r="O20" s="35">
        <v>16</v>
      </c>
      <c r="P20" s="26">
        <v>95</v>
      </c>
      <c r="Q20" s="84"/>
      <c r="R20" s="85"/>
      <c r="S20" s="85"/>
      <c r="T20" s="85"/>
      <c r="U20" s="85"/>
      <c r="V20" s="85"/>
      <c r="W20" s="85"/>
      <c r="X20" s="85"/>
      <c r="Y20" s="85"/>
      <c r="Z20" s="85"/>
      <c r="AA20" s="85"/>
      <c r="AB20" s="85"/>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6"/>
      <c r="BB20" s="39">
        <v>16</v>
      </c>
      <c r="BC20" s="6"/>
      <c r="BD20" s="6"/>
      <c r="BE20" s="6"/>
      <c r="BF20" s="6"/>
      <c r="BG20" s="6"/>
      <c r="BH20" s="6"/>
    </row>
    <row r="21" spans="1:60" x14ac:dyDescent="0.2">
      <c r="A21" s="10" t="s">
        <v>3</v>
      </c>
      <c r="B21" s="6">
        <f>IF($C$10=2012,profiles!C8,IF($C$10=2013,profiles!E8,IF($C$10=2014,profiles!G8,IF($C$10=2015,profiles!I8,IF($C$10=2016,profiles!K8)))))</f>
        <v>40.756999999999998</v>
      </c>
      <c r="C21" s="6">
        <f>IF($C$10=2012,profiles!D8,IF($C$10=2013,profiles!F8,IF($C$10=2014,profiles!H8,IF($C$10=2015,profiles!J8,IF($C$10=2016,profiles!L8)))))</f>
        <v>0.13224626997700065</v>
      </c>
      <c r="D21" s="11">
        <f t="shared" si="6"/>
        <v>26.449253995400131</v>
      </c>
      <c r="E21" s="11">
        <f t="shared" si="1"/>
        <v>0</v>
      </c>
      <c r="F21" s="11">
        <f t="shared" si="2"/>
        <v>26.449253995400131</v>
      </c>
      <c r="G21" s="11">
        <f t="shared" si="3"/>
        <v>14.307746004599867</v>
      </c>
      <c r="H21" s="12">
        <f t="shared" si="7"/>
        <v>0</v>
      </c>
      <c r="I21" s="12">
        <f t="shared" si="4"/>
        <v>0</v>
      </c>
      <c r="J21" s="12">
        <f t="shared" si="8"/>
        <v>0</v>
      </c>
      <c r="K21" s="12">
        <f t="shared" si="9"/>
        <v>0</v>
      </c>
      <c r="L21" s="12">
        <f t="shared" si="10"/>
        <v>14.307746004599867</v>
      </c>
      <c r="M21" s="12">
        <f t="shared" si="5"/>
        <v>14.307746004599867</v>
      </c>
      <c r="N21" s="13"/>
      <c r="Q21" s="34">
        <v>1</v>
      </c>
      <c r="R21" s="34">
        <v>2</v>
      </c>
      <c r="S21" s="34">
        <v>3</v>
      </c>
      <c r="T21" s="34">
        <v>4</v>
      </c>
      <c r="U21" s="34">
        <v>5</v>
      </c>
      <c r="V21" s="34">
        <v>6</v>
      </c>
      <c r="W21" s="34">
        <v>7</v>
      </c>
      <c r="X21" s="34">
        <v>8</v>
      </c>
      <c r="Y21" s="34">
        <v>9</v>
      </c>
      <c r="Z21" s="34">
        <v>10</v>
      </c>
      <c r="AA21" s="34">
        <v>11</v>
      </c>
      <c r="AB21" s="34">
        <v>12</v>
      </c>
      <c r="AC21" s="34">
        <v>13</v>
      </c>
      <c r="AD21" s="34">
        <v>14</v>
      </c>
      <c r="AE21" s="34">
        <v>15</v>
      </c>
      <c r="AF21" s="34">
        <v>16</v>
      </c>
      <c r="AG21" s="34">
        <v>17</v>
      </c>
      <c r="AH21" s="34">
        <v>18</v>
      </c>
      <c r="AI21" s="34">
        <v>19</v>
      </c>
      <c r="AJ21" s="34">
        <v>20</v>
      </c>
      <c r="AK21" s="34">
        <v>21</v>
      </c>
      <c r="AL21" s="34">
        <v>22</v>
      </c>
      <c r="AM21" s="34">
        <v>23</v>
      </c>
      <c r="AN21" s="34">
        <v>24</v>
      </c>
      <c r="AO21" s="34">
        <v>25</v>
      </c>
      <c r="AP21" s="34">
        <v>26</v>
      </c>
      <c r="AQ21" s="34">
        <v>27</v>
      </c>
      <c r="AR21" s="34">
        <v>28</v>
      </c>
      <c r="AS21" s="34">
        <v>29</v>
      </c>
      <c r="AT21" s="34">
        <v>30</v>
      </c>
      <c r="AU21" s="34">
        <v>31</v>
      </c>
      <c r="AV21" s="34">
        <v>32</v>
      </c>
      <c r="AW21" s="34">
        <v>33</v>
      </c>
      <c r="AX21" s="34">
        <v>34</v>
      </c>
      <c r="AY21" s="34">
        <v>35</v>
      </c>
      <c r="AZ21" s="34">
        <v>36</v>
      </c>
      <c r="BA21" s="34">
        <v>37</v>
      </c>
      <c r="BB21" s="6"/>
      <c r="BC21" s="6"/>
      <c r="BD21" s="6"/>
      <c r="BE21" s="6"/>
      <c r="BF21" s="6"/>
      <c r="BG21" s="6"/>
      <c r="BH21" s="6"/>
    </row>
    <row r="22" spans="1:60" x14ac:dyDescent="0.2">
      <c r="A22" s="10" t="s">
        <v>4</v>
      </c>
      <c r="B22" s="6">
        <f>IF($C$10=2012,profiles!C9,IF($C$10=2013,profiles!E9,IF($C$10=2014,profiles!G9,IF($C$10=2015,profiles!I9,IF($C$10=2016,profiles!K9)))))</f>
        <v>39.988</v>
      </c>
      <c r="C22" s="6">
        <f>IF($C$10=2012,profiles!D9,IF($C$10=2013,profiles!F9,IF($C$10=2014,profiles!H9,IF($C$10=2015,profiles!J9,IF($C$10=2016,profiles!L9)))))</f>
        <v>0.12546440997818009</v>
      </c>
      <c r="D22" s="11">
        <f t="shared" si="6"/>
        <v>25.09288199563602</v>
      </c>
      <c r="E22" s="11">
        <f t="shared" si="1"/>
        <v>0</v>
      </c>
      <c r="F22" s="11">
        <f t="shared" si="2"/>
        <v>25.09288199563602</v>
      </c>
      <c r="G22" s="11">
        <f t="shared" si="3"/>
        <v>14.895118004363979</v>
      </c>
      <c r="H22" s="12">
        <f t="shared" si="7"/>
        <v>0</v>
      </c>
      <c r="I22" s="12">
        <f t="shared" si="4"/>
        <v>0</v>
      </c>
      <c r="J22" s="12">
        <f t="shared" si="8"/>
        <v>0</v>
      </c>
      <c r="K22" s="12">
        <f t="shared" si="9"/>
        <v>0</v>
      </c>
      <c r="L22" s="12">
        <f t="shared" si="10"/>
        <v>14.895118004363979</v>
      </c>
      <c r="M22" s="12">
        <f t="shared" si="5"/>
        <v>14.895118004363979</v>
      </c>
      <c r="N22" s="13"/>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v>0</v>
      </c>
      <c r="BA22" s="34">
        <v>0</v>
      </c>
      <c r="BB22" s="6"/>
      <c r="BC22" s="6"/>
      <c r="BD22" s="6"/>
      <c r="BE22" s="6"/>
      <c r="BF22" s="6"/>
      <c r="BG22" s="6"/>
      <c r="BH22" s="6"/>
    </row>
    <row r="23" spans="1:60" x14ac:dyDescent="0.2">
      <c r="A23" s="10" t="s">
        <v>5</v>
      </c>
      <c r="B23" s="6">
        <f>IF($C$10=2012,profiles!C10,IF($C$10=2013,profiles!E10,IF($C$10=2014,profiles!G10,IF($C$10=2015,profiles!I10,IF($C$10=2016,profiles!K10)))))</f>
        <v>39.052</v>
      </c>
      <c r="C23" s="6">
        <f>IF($C$10=2012,profiles!D10,IF($C$10=2013,profiles!F10,IF($C$10=2014,profiles!H10,IF($C$10=2015,profiles!J10,IF($C$10=2016,profiles!L10)))))</f>
        <v>0.12325293389160819</v>
      </c>
      <c r="D23" s="11">
        <f t="shared" si="6"/>
        <v>24.650586778321639</v>
      </c>
      <c r="E23" s="11">
        <f t="shared" si="1"/>
        <v>0</v>
      </c>
      <c r="F23" s="11">
        <f t="shared" si="2"/>
        <v>24.650586778321639</v>
      </c>
      <c r="G23" s="11">
        <f t="shared" si="3"/>
        <v>14.401413221678361</v>
      </c>
      <c r="H23" s="12">
        <f t="shared" si="7"/>
        <v>0</v>
      </c>
      <c r="I23" s="12">
        <f t="shared" si="4"/>
        <v>0</v>
      </c>
      <c r="J23" s="12">
        <f t="shared" si="8"/>
        <v>0</v>
      </c>
      <c r="K23" s="12">
        <f t="shared" si="9"/>
        <v>0</v>
      </c>
      <c r="L23" s="12">
        <f t="shared" si="10"/>
        <v>14.401413221678361</v>
      </c>
      <c r="M23" s="12">
        <f t="shared" si="5"/>
        <v>14.401413221678361</v>
      </c>
      <c r="N23" s="13"/>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6"/>
      <c r="BC23" s="6"/>
      <c r="BD23" s="6"/>
      <c r="BE23" s="6"/>
      <c r="BF23" s="6"/>
      <c r="BG23" s="6"/>
      <c r="BH23" s="6"/>
    </row>
    <row r="24" spans="1:60" x14ac:dyDescent="0.2">
      <c r="A24" s="10" t="s">
        <v>6</v>
      </c>
      <c r="B24" s="6">
        <f>IF($C$10=2012,profiles!C11,IF($C$10=2013,profiles!E11,IF($C$10=2014,profiles!G11,IF($C$10=2015,profiles!I11,IF($C$10=2016,profiles!K11)))))</f>
        <v>37.302</v>
      </c>
      <c r="C24" s="6">
        <f>IF($C$10=2012,profiles!D11,IF($C$10=2013,profiles!F11,IF($C$10=2014,profiles!H11,IF($C$10=2015,profiles!J11,IF($C$10=2016,profiles!L11)))))</f>
        <v>0.11863832045762812</v>
      </c>
      <c r="D24" s="11">
        <f t="shared" si="6"/>
        <v>23.727664091525625</v>
      </c>
      <c r="E24" s="11">
        <f t="shared" si="1"/>
        <v>0</v>
      </c>
      <c r="F24" s="11">
        <f t="shared" si="2"/>
        <v>23.727664091525625</v>
      </c>
      <c r="G24" s="11">
        <f t="shared" si="3"/>
        <v>13.574335908474374</v>
      </c>
      <c r="H24" s="12">
        <f t="shared" si="7"/>
        <v>0</v>
      </c>
      <c r="I24" s="12">
        <f t="shared" si="4"/>
        <v>0</v>
      </c>
      <c r="J24" s="12">
        <f t="shared" si="8"/>
        <v>0</v>
      </c>
      <c r="K24" s="12">
        <f t="shared" si="9"/>
        <v>0</v>
      </c>
      <c r="L24" s="12">
        <f t="shared" si="10"/>
        <v>13.574335908474374</v>
      </c>
      <c r="M24" s="12">
        <f t="shared" si="5"/>
        <v>13.574335908474374</v>
      </c>
      <c r="N24" s="13"/>
      <c r="P24" s="4" t="s">
        <v>8767</v>
      </c>
      <c r="Q24" s="98" t="s">
        <v>8843</v>
      </c>
      <c r="R24" s="4"/>
      <c r="S24" s="4"/>
      <c r="T24" s="4"/>
      <c r="U24" s="4"/>
      <c r="V24" s="4"/>
      <c r="W24" s="4"/>
      <c r="X24" s="4"/>
      <c r="Y24" s="4"/>
      <c r="Z24" s="4"/>
      <c r="AA24" s="4"/>
      <c r="AB24" s="4"/>
      <c r="AC24" s="4"/>
      <c r="AD24" s="4"/>
      <c r="AE24" s="4"/>
      <c r="AF24" s="4"/>
      <c r="AG24" s="4"/>
      <c r="AH24" s="4"/>
      <c r="AI24" s="4"/>
      <c r="AJ24" s="4"/>
      <c r="AK24" s="4"/>
      <c r="AL24" s="4"/>
      <c r="AM24" s="4"/>
      <c r="AN24" s="4"/>
      <c r="AO24" s="4"/>
      <c r="AP24" s="1"/>
      <c r="AQ24" s="1"/>
      <c r="AR24" s="1"/>
      <c r="AS24" s="1"/>
      <c r="AT24" s="1"/>
      <c r="AU24" s="1"/>
      <c r="AV24" s="1"/>
      <c r="AW24" s="1"/>
      <c r="AX24" s="1"/>
      <c r="AY24" s="1"/>
      <c r="AZ24" s="1"/>
      <c r="BA24" s="1"/>
      <c r="BC24" s="6"/>
      <c r="BD24" s="6"/>
      <c r="BE24" s="6"/>
      <c r="BF24" s="6"/>
      <c r="BG24" s="6"/>
      <c r="BH24" s="6"/>
    </row>
    <row r="25" spans="1:60" x14ac:dyDescent="0.2">
      <c r="A25" s="10" t="s">
        <v>7</v>
      </c>
      <c r="B25" s="6">
        <f>IF($C$10=2012,profiles!C12,IF($C$10=2013,profiles!E12,IF($C$10=2014,profiles!G12,IF($C$10=2015,profiles!I12,IF($C$10=2016,profiles!K12)))))</f>
        <v>37.585999999999999</v>
      </c>
      <c r="C25" s="6">
        <f>IF($C$10=2012,profiles!D12,IF($C$10=2013,profiles!F12,IF($C$10=2014,profiles!H12,IF($C$10=2015,profiles!J12,IF($C$10=2016,profiles!L12)))))</f>
        <v>0.1213805508049773</v>
      </c>
      <c r="D25" s="11">
        <f t="shared" si="6"/>
        <v>24.276110160995458</v>
      </c>
      <c r="E25" s="11">
        <f t="shared" si="1"/>
        <v>0</v>
      </c>
      <c r="F25" s="11">
        <f t="shared" si="2"/>
        <v>24.276110160995458</v>
      </c>
      <c r="G25" s="11">
        <f t="shared" si="3"/>
        <v>13.309889839004541</v>
      </c>
      <c r="H25" s="12">
        <f t="shared" si="7"/>
        <v>0</v>
      </c>
      <c r="I25" s="12">
        <f t="shared" si="4"/>
        <v>0</v>
      </c>
      <c r="J25" s="12">
        <f t="shared" si="8"/>
        <v>0</v>
      </c>
      <c r="K25" s="12">
        <f t="shared" si="9"/>
        <v>0</v>
      </c>
      <c r="L25" s="12">
        <f t="shared" si="10"/>
        <v>13.309889839004541</v>
      </c>
      <c r="M25" s="12">
        <f t="shared" si="5"/>
        <v>13.309889839004541</v>
      </c>
      <c r="N25" s="13"/>
      <c r="Q25" s="40">
        <f>10*Q26+$C$8*100</f>
        <v>0</v>
      </c>
      <c r="R25" s="40">
        <f t="shared" ref="R25:BA25" si="11">10*R26+$C$8*100</f>
        <v>5</v>
      </c>
      <c r="S25" s="40">
        <f t="shared" si="11"/>
        <v>10</v>
      </c>
      <c r="T25" s="40">
        <f t="shared" si="11"/>
        <v>15</v>
      </c>
      <c r="U25" s="40">
        <f t="shared" si="11"/>
        <v>20</v>
      </c>
      <c r="V25" s="40">
        <f t="shared" si="11"/>
        <v>25</v>
      </c>
      <c r="W25" s="40">
        <f t="shared" si="11"/>
        <v>30</v>
      </c>
      <c r="X25" s="40">
        <f t="shared" si="11"/>
        <v>35</v>
      </c>
      <c r="Y25" s="40">
        <f t="shared" si="11"/>
        <v>40</v>
      </c>
      <c r="Z25" s="40">
        <f t="shared" si="11"/>
        <v>45</v>
      </c>
      <c r="AA25" s="40">
        <f t="shared" si="11"/>
        <v>50</v>
      </c>
      <c r="AB25" s="40">
        <f t="shared" si="11"/>
        <v>55</v>
      </c>
      <c r="AC25" s="40">
        <f t="shared" si="11"/>
        <v>60</v>
      </c>
      <c r="AD25" s="40">
        <f t="shared" si="11"/>
        <v>65</v>
      </c>
      <c r="AE25" s="40">
        <f t="shared" si="11"/>
        <v>70</v>
      </c>
      <c r="AF25" s="40">
        <f t="shared" si="11"/>
        <v>75</v>
      </c>
      <c r="AG25" s="40">
        <f t="shared" si="11"/>
        <v>80</v>
      </c>
      <c r="AH25" s="40">
        <f t="shared" si="11"/>
        <v>85</v>
      </c>
      <c r="AI25" s="40">
        <f t="shared" si="11"/>
        <v>90</v>
      </c>
      <c r="AJ25" s="40">
        <f t="shared" si="11"/>
        <v>95</v>
      </c>
      <c r="AK25" s="40">
        <f t="shared" si="11"/>
        <v>100</v>
      </c>
      <c r="AL25" s="40">
        <f t="shared" si="11"/>
        <v>110</v>
      </c>
      <c r="AM25" s="40">
        <f t="shared" si="11"/>
        <v>120</v>
      </c>
      <c r="AN25" s="40">
        <f t="shared" si="11"/>
        <v>130</v>
      </c>
      <c r="AO25" s="40">
        <f t="shared" si="11"/>
        <v>140</v>
      </c>
      <c r="AP25" s="40">
        <f t="shared" si="11"/>
        <v>150</v>
      </c>
      <c r="AQ25" s="40">
        <f t="shared" si="11"/>
        <v>160</v>
      </c>
      <c r="AR25" s="40">
        <f t="shared" si="11"/>
        <v>170</v>
      </c>
      <c r="AS25" s="40">
        <f t="shared" si="11"/>
        <v>180</v>
      </c>
      <c r="AT25" s="40">
        <f t="shared" si="11"/>
        <v>190</v>
      </c>
      <c r="AU25" s="40">
        <f t="shared" si="11"/>
        <v>200</v>
      </c>
      <c r="AV25" s="40">
        <f t="shared" si="11"/>
        <v>250</v>
      </c>
      <c r="AW25" s="40">
        <f t="shared" si="11"/>
        <v>300</v>
      </c>
      <c r="AX25" s="40">
        <f t="shared" si="11"/>
        <v>350</v>
      </c>
      <c r="AY25" s="40">
        <f t="shared" si="11"/>
        <v>400</v>
      </c>
      <c r="AZ25" s="40">
        <f t="shared" si="11"/>
        <v>450</v>
      </c>
      <c r="BA25" s="40">
        <f t="shared" si="11"/>
        <v>500</v>
      </c>
      <c r="BC25" s="6"/>
      <c r="BD25" s="6"/>
      <c r="BE25" s="6"/>
      <c r="BF25" s="6"/>
      <c r="BG25" s="6"/>
      <c r="BH25" s="6"/>
    </row>
    <row r="26" spans="1:60" x14ac:dyDescent="0.2">
      <c r="A26" s="10" t="s">
        <v>8</v>
      </c>
      <c r="B26" s="6">
        <f>IF($C$10=2012,profiles!C13,IF($C$10=2013,profiles!E13,IF($C$10=2014,profiles!G13,IF($C$10=2015,profiles!I13,IF($C$10=2016,profiles!K13)))))</f>
        <v>38.24</v>
      </c>
      <c r="C26" s="6">
        <f>IF($C$10=2012,profiles!D13,IF($C$10=2013,profiles!F13,IF($C$10=2014,profiles!H13,IF($C$10=2015,profiles!J13,IF($C$10=2016,profiles!L13)))))</f>
        <v>0.12606888010850975</v>
      </c>
      <c r="D26" s="11">
        <f t="shared" si="6"/>
        <v>25.21377602170195</v>
      </c>
      <c r="E26" s="11">
        <f t="shared" si="1"/>
        <v>0</v>
      </c>
      <c r="F26" s="11">
        <f t="shared" si="2"/>
        <v>25.21377602170195</v>
      </c>
      <c r="G26" s="11">
        <f t="shared" si="3"/>
        <v>13.026223978298052</v>
      </c>
      <c r="H26" s="12">
        <f t="shared" si="7"/>
        <v>0</v>
      </c>
      <c r="I26" s="12">
        <f t="shared" si="4"/>
        <v>0</v>
      </c>
      <c r="J26" s="12">
        <f t="shared" si="8"/>
        <v>0</v>
      </c>
      <c r="K26" s="12">
        <f t="shared" si="9"/>
        <v>0</v>
      </c>
      <c r="L26" s="12">
        <f t="shared" si="10"/>
        <v>13.026223978298052</v>
      </c>
      <c r="M26" s="12">
        <f t="shared" si="5"/>
        <v>13.026223978298052</v>
      </c>
      <c r="N26" s="13"/>
      <c r="P26" s="27" t="s">
        <v>8760</v>
      </c>
      <c r="Q26" s="28">
        <v>0</v>
      </c>
      <c r="R26" s="28">
        <v>0.5</v>
      </c>
      <c r="S26" s="28">
        <v>1</v>
      </c>
      <c r="T26" s="28">
        <v>1.5</v>
      </c>
      <c r="U26" s="28">
        <v>2</v>
      </c>
      <c r="V26" s="28">
        <v>2.5</v>
      </c>
      <c r="W26" s="28">
        <v>3</v>
      </c>
      <c r="X26" s="28">
        <v>3.5</v>
      </c>
      <c r="Y26" s="28">
        <v>4</v>
      </c>
      <c r="Z26" s="28">
        <v>4.5</v>
      </c>
      <c r="AA26" s="28">
        <v>5</v>
      </c>
      <c r="AB26" s="28">
        <v>5.5</v>
      </c>
      <c r="AC26" s="28">
        <v>6</v>
      </c>
      <c r="AD26" s="28">
        <v>6.5</v>
      </c>
      <c r="AE26" s="28">
        <v>7</v>
      </c>
      <c r="AF26" s="28">
        <v>7.5</v>
      </c>
      <c r="AG26" s="28">
        <v>8</v>
      </c>
      <c r="AH26" s="28">
        <v>8.5</v>
      </c>
      <c r="AI26" s="28">
        <v>9</v>
      </c>
      <c r="AJ26" s="28">
        <v>9.5</v>
      </c>
      <c r="AK26" s="28">
        <v>10</v>
      </c>
      <c r="AL26" s="28">
        <v>11</v>
      </c>
      <c r="AM26" s="28">
        <v>12</v>
      </c>
      <c r="AN26" s="28">
        <v>13</v>
      </c>
      <c r="AO26" s="28">
        <v>14</v>
      </c>
      <c r="AP26" s="28">
        <v>15</v>
      </c>
      <c r="AQ26" s="28">
        <v>16</v>
      </c>
      <c r="AR26" s="28">
        <v>17</v>
      </c>
      <c r="AS26" s="28">
        <v>18</v>
      </c>
      <c r="AT26" s="28">
        <v>19</v>
      </c>
      <c r="AU26" s="28">
        <v>20</v>
      </c>
      <c r="AV26" s="29">
        <v>25</v>
      </c>
      <c r="AW26" s="28">
        <v>30</v>
      </c>
      <c r="AX26" s="29">
        <v>35</v>
      </c>
      <c r="AY26" s="28">
        <v>40</v>
      </c>
      <c r="AZ26" s="29">
        <v>45</v>
      </c>
      <c r="BA26" s="30">
        <v>50</v>
      </c>
      <c r="BC26" s="6"/>
      <c r="BD26" s="6"/>
      <c r="BE26" s="6"/>
      <c r="BF26" s="6"/>
      <c r="BG26" s="6"/>
      <c r="BH26" s="6"/>
    </row>
    <row r="27" spans="1:60" x14ac:dyDescent="0.2">
      <c r="A27" s="10" t="s">
        <v>9</v>
      </c>
      <c r="B27" s="6">
        <f>IF($C$10=2012,profiles!C14,IF($C$10=2013,profiles!E14,IF($C$10=2014,profiles!G14,IF($C$10=2015,profiles!I14,IF($C$10=2016,profiles!K14)))))</f>
        <v>40.649000000000001</v>
      </c>
      <c r="C27" s="6">
        <f>IF($C$10=2012,profiles!D14,IF($C$10=2013,profiles!F14,IF($C$10=2014,profiles!H14,IF($C$10=2015,profiles!J14,IF($C$10=2016,profiles!L14)))))</f>
        <v>0.13882172554107447</v>
      </c>
      <c r="D27" s="11">
        <f t="shared" si="6"/>
        <v>27.764345108214894</v>
      </c>
      <c r="E27" s="11">
        <f t="shared" si="1"/>
        <v>0</v>
      </c>
      <c r="F27" s="11">
        <f t="shared" si="2"/>
        <v>27.764345108214894</v>
      </c>
      <c r="G27" s="11">
        <f t="shared" si="3"/>
        <v>12.884654891785107</v>
      </c>
      <c r="H27" s="12">
        <f t="shared" si="7"/>
        <v>0</v>
      </c>
      <c r="I27" s="12">
        <f t="shared" si="4"/>
        <v>0</v>
      </c>
      <c r="J27" s="12">
        <f t="shared" si="8"/>
        <v>0</v>
      </c>
      <c r="K27" s="12">
        <f t="shared" si="9"/>
        <v>0</v>
      </c>
      <c r="L27" s="12">
        <f t="shared" si="10"/>
        <v>12.884654891785107</v>
      </c>
      <c r="M27" s="12">
        <f t="shared" si="5"/>
        <v>12.884654891785107</v>
      </c>
      <c r="N27" s="13"/>
      <c r="O27" s="35">
        <v>1</v>
      </c>
      <c r="P27" s="25">
        <v>20</v>
      </c>
      <c r="Q27" s="78"/>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c r="BA27" s="80"/>
      <c r="BB27" s="39">
        <v>1</v>
      </c>
      <c r="BC27" s="6"/>
      <c r="BD27" s="6"/>
      <c r="BE27" s="6"/>
      <c r="BF27" s="6"/>
      <c r="BG27" s="6"/>
      <c r="BH27" s="6"/>
    </row>
    <row r="28" spans="1:60" x14ac:dyDescent="0.2">
      <c r="A28" s="10" t="s">
        <v>10</v>
      </c>
      <c r="B28" s="6">
        <f>IF($C$10=2012,profiles!C15,IF($C$10=2013,profiles!E15,IF($C$10=2014,profiles!G15,IF($C$10=2015,profiles!I15,IF($C$10=2016,profiles!K15)))))</f>
        <v>42.893999999999998</v>
      </c>
      <c r="C28" s="6">
        <f>IF($C$10=2012,profiles!D15,IF($C$10=2013,profiles!F15,IF($C$10=2014,profiles!H15,IF($C$10=2015,profiles!J15,IF($C$10=2016,profiles!L15)))))</f>
        <v>0.15343221088635961</v>
      </c>
      <c r="D28" s="11">
        <f t="shared" si="6"/>
        <v>30.686442177271921</v>
      </c>
      <c r="E28" s="11">
        <f t="shared" si="1"/>
        <v>0</v>
      </c>
      <c r="F28" s="11">
        <f t="shared" si="2"/>
        <v>30.686442177271921</v>
      </c>
      <c r="G28" s="11">
        <f t="shared" si="3"/>
        <v>12.207557822728077</v>
      </c>
      <c r="H28" s="12">
        <f t="shared" si="7"/>
        <v>0</v>
      </c>
      <c r="I28" s="12">
        <f t="shared" si="4"/>
        <v>0</v>
      </c>
      <c r="J28" s="12">
        <f t="shared" si="8"/>
        <v>0</v>
      </c>
      <c r="K28" s="12">
        <f t="shared" si="9"/>
        <v>0</v>
      </c>
      <c r="L28" s="12">
        <f t="shared" si="10"/>
        <v>12.207557822728077</v>
      </c>
      <c r="M28" s="12">
        <f t="shared" si="5"/>
        <v>12.207557822728077</v>
      </c>
      <c r="N28" s="13"/>
      <c r="O28" s="35">
        <v>2</v>
      </c>
      <c r="P28" s="25">
        <v>25</v>
      </c>
      <c r="Q28" s="81"/>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c r="BA28" s="83"/>
      <c r="BB28" s="39">
        <v>2</v>
      </c>
      <c r="BC28" s="6"/>
      <c r="BD28" s="6"/>
      <c r="BE28" s="6"/>
      <c r="BF28" s="6"/>
      <c r="BG28" s="6"/>
      <c r="BH28" s="6"/>
    </row>
    <row r="29" spans="1:60" x14ac:dyDescent="0.2">
      <c r="A29" s="10" t="s">
        <v>11</v>
      </c>
      <c r="B29" s="6">
        <f>IF($C$10=2012,profiles!C16,IF($C$10=2013,profiles!E16,IF($C$10=2014,profiles!G16,IF($C$10=2015,profiles!I16,IF($C$10=2016,profiles!K16)))))</f>
        <v>45.335000000000001</v>
      </c>
      <c r="C29" s="6">
        <f>IF($C$10=2012,profiles!D16,IF($C$10=2013,profiles!F16,IF($C$10=2014,profiles!H16,IF($C$10=2015,profiles!J16,IF($C$10=2016,profiles!L16)))))</f>
        <v>0.17511941970867489</v>
      </c>
      <c r="D29" s="11">
        <f t="shared" si="6"/>
        <v>35.023883941734979</v>
      </c>
      <c r="E29" s="11">
        <f t="shared" si="1"/>
        <v>0</v>
      </c>
      <c r="F29" s="11">
        <f t="shared" si="2"/>
        <v>35.023883941734979</v>
      </c>
      <c r="G29" s="11">
        <f t="shared" si="3"/>
        <v>10.311116058265021</v>
      </c>
      <c r="H29" s="12">
        <f t="shared" si="7"/>
        <v>0</v>
      </c>
      <c r="I29" s="12">
        <f t="shared" si="4"/>
        <v>0</v>
      </c>
      <c r="J29" s="12">
        <f t="shared" si="8"/>
        <v>0</v>
      </c>
      <c r="K29" s="12">
        <f t="shared" si="9"/>
        <v>0</v>
      </c>
      <c r="L29" s="12">
        <f t="shared" si="10"/>
        <v>10.311116058265021</v>
      </c>
      <c r="M29" s="12">
        <f t="shared" si="5"/>
        <v>10.311116058265021</v>
      </c>
      <c r="N29" s="13"/>
      <c r="O29" s="35">
        <v>3</v>
      </c>
      <c r="P29" s="25">
        <v>30</v>
      </c>
      <c r="Q29" s="81"/>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c r="BA29" s="83"/>
      <c r="BB29" s="39">
        <v>3</v>
      </c>
      <c r="BC29" s="6"/>
      <c r="BD29" s="6"/>
      <c r="BE29" s="6"/>
      <c r="BF29" s="6"/>
      <c r="BG29" s="6"/>
      <c r="BH29" s="6"/>
    </row>
    <row r="30" spans="1:60" x14ac:dyDescent="0.2">
      <c r="A30" s="10" t="s">
        <v>12</v>
      </c>
      <c r="B30" s="6">
        <f>IF($C$10=2012,profiles!C17,IF($C$10=2013,profiles!E17,IF($C$10=2014,profiles!G17,IF($C$10=2015,profiles!I17,IF($C$10=2016,profiles!K17)))))</f>
        <v>46.286000000000001</v>
      </c>
      <c r="C30" s="6">
        <f>IF($C$10=2012,profiles!D17,IF($C$10=2013,profiles!F17,IF($C$10=2014,profiles!H17,IF($C$10=2015,profiles!J17,IF($C$10=2016,profiles!L17)))))</f>
        <v>0.18414224214188832</v>
      </c>
      <c r="D30" s="11">
        <f t="shared" si="6"/>
        <v>36.828448428377662</v>
      </c>
      <c r="E30" s="11">
        <f t="shared" si="1"/>
        <v>0</v>
      </c>
      <c r="F30" s="11">
        <f t="shared" si="2"/>
        <v>36.828448428377662</v>
      </c>
      <c r="G30" s="11">
        <f t="shared" si="3"/>
        <v>9.4575515716223393</v>
      </c>
      <c r="H30" s="12">
        <f t="shared" si="7"/>
        <v>0</v>
      </c>
      <c r="I30" s="12">
        <f t="shared" si="4"/>
        <v>0</v>
      </c>
      <c r="J30" s="12">
        <f t="shared" si="8"/>
        <v>0</v>
      </c>
      <c r="K30" s="12">
        <f t="shared" si="9"/>
        <v>0</v>
      </c>
      <c r="L30" s="12">
        <f t="shared" si="10"/>
        <v>9.4575515716223393</v>
      </c>
      <c r="M30" s="12">
        <f t="shared" si="5"/>
        <v>9.4575515716223393</v>
      </c>
      <c r="N30" s="13"/>
      <c r="O30" s="35">
        <v>4</v>
      </c>
      <c r="P30" s="25">
        <v>35</v>
      </c>
      <c r="Q30" s="81"/>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c r="BA30" s="83"/>
      <c r="BB30" s="39">
        <v>4</v>
      </c>
      <c r="BC30" s="6"/>
      <c r="BD30" s="6"/>
      <c r="BE30" s="6"/>
      <c r="BF30" s="6"/>
      <c r="BG30" s="6"/>
      <c r="BH30" s="6"/>
    </row>
    <row r="31" spans="1:60" x14ac:dyDescent="0.2">
      <c r="A31" s="10" t="s">
        <v>13</v>
      </c>
      <c r="B31" s="6">
        <f>IF($C$10=2012,profiles!C18,IF($C$10=2013,profiles!E18,IF($C$10=2014,profiles!G18,IF($C$10=2015,profiles!I18,IF($C$10=2016,profiles!K18)))))</f>
        <v>45.686</v>
      </c>
      <c r="C31" s="6">
        <f>IF($C$10=2012,profiles!D18,IF($C$10=2013,profiles!F18,IF($C$10=2014,profiles!H18,IF($C$10=2015,profiles!J18,IF($C$10=2016,profiles!L18)))))</f>
        <v>0.17823022940378605</v>
      </c>
      <c r="D31" s="11">
        <f t="shared" si="6"/>
        <v>35.646045880757207</v>
      </c>
      <c r="E31" s="11">
        <f t="shared" si="1"/>
        <v>0</v>
      </c>
      <c r="F31" s="11">
        <f t="shared" si="2"/>
        <v>35.646045880757207</v>
      </c>
      <c r="G31" s="11">
        <f t="shared" si="3"/>
        <v>10.039954119242793</v>
      </c>
      <c r="H31" s="12">
        <f t="shared" si="7"/>
        <v>0</v>
      </c>
      <c r="I31" s="12">
        <f t="shared" si="4"/>
        <v>0</v>
      </c>
      <c r="J31" s="12">
        <f t="shared" si="8"/>
        <v>0</v>
      </c>
      <c r="K31" s="12">
        <f t="shared" si="9"/>
        <v>0</v>
      </c>
      <c r="L31" s="12">
        <f t="shared" si="10"/>
        <v>10.039954119242793</v>
      </c>
      <c r="M31" s="12">
        <f t="shared" si="5"/>
        <v>10.039954119242793</v>
      </c>
      <c r="N31" s="13"/>
      <c r="O31" s="35">
        <v>5</v>
      </c>
      <c r="P31" s="25">
        <v>40</v>
      </c>
      <c r="Q31" s="81"/>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c r="BA31" s="83"/>
      <c r="BB31" s="39">
        <v>5</v>
      </c>
      <c r="BC31" s="6"/>
      <c r="BD31" s="6"/>
      <c r="BE31" s="6"/>
      <c r="BF31" s="6"/>
      <c r="BG31" s="6"/>
      <c r="BH31" s="6"/>
    </row>
    <row r="32" spans="1:60" x14ac:dyDescent="0.2">
      <c r="A32" s="10" t="s">
        <v>14</v>
      </c>
      <c r="B32" s="6">
        <f>IF($C$10=2012,profiles!C19,IF($C$10=2013,profiles!E19,IF($C$10=2014,profiles!G19,IF($C$10=2015,profiles!I19,IF($C$10=2016,profiles!K19)))))</f>
        <v>45.311999999999998</v>
      </c>
      <c r="C32" s="6">
        <f>IF($C$10=2012,profiles!D19,IF($C$10=2013,profiles!F19,IF($C$10=2014,profiles!H19,IF($C$10=2015,profiles!J19,IF($C$10=2016,profiles!L19)))))</f>
        <v>0.15015922627823317</v>
      </c>
      <c r="D32" s="11">
        <f t="shared" si="6"/>
        <v>30.031845255646633</v>
      </c>
      <c r="E32" s="11">
        <f t="shared" si="1"/>
        <v>0</v>
      </c>
      <c r="F32" s="11">
        <f t="shared" si="2"/>
        <v>30.031845255646633</v>
      </c>
      <c r="G32" s="11">
        <f t="shared" si="3"/>
        <v>15.280154744353364</v>
      </c>
      <c r="H32" s="12">
        <f t="shared" si="7"/>
        <v>0</v>
      </c>
      <c r="I32" s="12">
        <f t="shared" si="4"/>
        <v>0</v>
      </c>
      <c r="J32" s="12">
        <f t="shared" si="8"/>
        <v>0</v>
      </c>
      <c r="K32" s="12">
        <f t="shared" si="9"/>
        <v>0</v>
      </c>
      <c r="L32" s="12">
        <f t="shared" si="10"/>
        <v>15.280154744353364</v>
      </c>
      <c r="M32" s="12">
        <f t="shared" si="5"/>
        <v>15.280154744353364</v>
      </c>
      <c r="N32" s="13"/>
      <c r="O32" s="35">
        <v>6</v>
      </c>
      <c r="P32" s="25">
        <v>45</v>
      </c>
      <c r="Q32" s="81"/>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c r="BA32" s="83"/>
      <c r="BB32" s="39">
        <v>6</v>
      </c>
      <c r="BC32" s="6"/>
      <c r="BD32" s="6"/>
      <c r="BE32" s="6"/>
      <c r="BF32" s="6"/>
      <c r="BG32" s="6"/>
      <c r="BH32" s="6"/>
    </row>
    <row r="33" spans="1:60" x14ac:dyDescent="0.2">
      <c r="A33" s="10" t="s">
        <v>15</v>
      </c>
      <c r="B33" s="6">
        <f>IF($C$10=2012,profiles!C20,IF($C$10=2013,profiles!E20,IF($C$10=2014,profiles!G20,IF($C$10=2015,profiles!I20,IF($C$10=2016,profiles!K20)))))</f>
        <v>45.866</v>
      </c>
      <c r="C33" s="6">
        <f>IF($C$10=2012,profiles!D20,IF($C$10=2013,profiles!F20,IF($C$10=2014,profiles!H20,IF($C$10=2015,profiles!J20,IF($C$10=2016,profiles!L20)))))</f>
        <v>0.11781270271864126</v>
      </c>
      <c r="D33" s="11">
        <f t="shared" si="6"/>
        <v>23.562540543728254</v>
      </c>
      <c r="E33" s="11">
        <f t="shared" si="1"/>
        <v>0</v>
      </c>
      <c r="F33" s="11">
        <f t="shared" si="2"/>
        <v>23.562540543728254</v>
      </c>
      <c r="G33" s="11">
        <f t="shared" si="3"/>
        <v>22.303459456271746</v>
      </c>
      <c r="H33" s="12">
        <f t="shared" si="7"/>
        <v>0</v>
      </c>
      <c r="I33" s="12">
        <f t="shared" si="4"/>
        <v>0</v>
      </c>
      <c r="J33" s="12">
        <f t="shared" si="8"/>
        <v>0</v>
      </c>
      <c r="K33" s="12">
        <f t="shared" si="9"/>
        <v>0</v>
      </c>
      <c r="L33" s="12">
        <f t="shared" si="10"/>
        <v>22.303459456271746</v>
      </c>
      <c r="M33" s="12">
        <f t="shared" si="5"/>
        <v>22.303459456271746</v>
      </c>
      <c r="N33" s="13"/>
      <c r="O33" s="35">
        <v>7</v>
      </c>
      <c r="P33" s="25">
        <v>50</v>
      </c>
      <c r="Q33" s="81"/>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c r="BA33" s="83"/>
      <c r="BB33" s="39">
        <v>7</v>
      </c>
      <c r="BC33" s="6"/>
      <c r="BD33" s="6"/>
      <c r="BE33" s="6"/>
      <c r="BF33" s="6"/>
      <c r="BG33" s="6"/>
      <c r="BH33" s="6"/>
    </row>
    <row r="34" spans="1:60" x14ac:dyDescent="0.2">
      <c r="A34" s="10" t="s">
        <v>16</v>
      </c>
      <c r="B34" s="6">
        <f>IF($C$10=2012,profiles!C21,IF($C$10=2013,profiles!E21,IF($C$10=2014,profiles!G21,IF($C$10=2015,profiles!I21,IF($C$10=2016,profiles!K21)))))</f>
        <v>48.899000000000001</v>
      </c>
      <c r="C34" s="6">
        <f>IF($C$10=2012,profiles!D21,IF($C$10=2013,profiles!F21,IF($C$10=2014,profiles!H21,IF($C$10=2015,profiles!J21,IF($C$10=2016,profiles!L21)))))</f>
        <v>0.12166067110927641</v>
      </c>
      <c r="D34" s="11">
        <f t="shared" si="6"/>
        <v>24.332134221855281</v>
      </c>
      <c r="E34" s="11">
        <f t="shared" si="1"/>
        <v>0</v>
      </c>
      <c r="F34" s="11">
        <f t="shared" si="2"/>
        <v>24.332134221855281</v>
      </c>
      <c r="G34" s="11">
        <f t="shared" si="3"/>
        <v>24.56686577814472</v>
      </c>
      <c r="H34" s="12">
        <f t="shared" si="7"/>
        <v>0</v>
      </c>
      <c r="I34" s="12">
        <f>MAX(MIN(E34,($L$2-K33)/$F$2),0)</f>
        <v>0</v>
      </c>
      <c r="J34" s="12">
        <f t="shared" si="8"/>
        <v>0</v>
      </c>
      <c r="K34" s="12">
        <f t="shared" si="9"/>
        <v>0</v>
      </c>
      <c r="L34" s="12">
        <f t="shared" si="10"/>
        <v>24.56686577814472</v>
      </c>
      <c r="M34" s="12">
        <f t="shared" si="5"/>
        <v>24.56686577814472</v>
      </c>
      <c r="N34" s="13"/>
      <c r="O34" s="35">
        <v>8</v>
      </c>
      <c r="P34" s="25">
        <v>55</v>
      </c>
      <c r="Q34" s="81"/>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c r="BA34" s="83"/>
      <c r="BB34" s="39">
        <v>8</v>
      </c>
      <c r="BC34" s="6"/>
      <c r="BD34" s="6"/>
      <c r="BE34" s="6"/>
      <c r="BF34" s="6"/>
      <c r="BG34" s="6"/>
      <c r="BH34" s="6"/>
    </row>
    <row r="35" spans="1:60" x14ac:dyDescent="0.2">
      <c r="A35" s="10" t="s">
        <v>17</v>
      </c>
      <c r="B35" s="6">
        <f>IF($C$10=2012,profiles!C22,IF($C$10=2013,profiles!E22,IF($C$10=2014,profiles!G22,IF($C$10=2015,profiles!I22,IF($C$10=2016,profiles!K22)))))</f>
        <v>53.773000000000003</v>
      </c>
      <c r="C35" s="6">
        <f>IF($C$10=2012,profiles!D22,IF($C$10=2013,profiles!F22,IF($C$10=2014,profiles!H22,IF($C$10=2015,profiles!J22,IF($C$10=2016,profiles!L22)))))</f>
        <v>0.14482219732263962</v>
      </c>
      <c r="D35" s="11">
        <f t="shared" si="6"/>
        <v>28.964439464527924</v>
      </c>
      <c r="E35" s="11">
        <f t="shared" si="1"/>
        <v>0</v>
      </c>
      <c r="F35" s="11">
        <f t="shared" si="2"/>
        <v>28.964439464527924</v>
      </c>
      <c r="G35" s="11">
        <f t="shared" si="3"/>
        <v>24.808560535472079</v>
      </c>
      <c r="H35" s="12">
        <f t="shared" si="7"/>
        <v>0</v>
      </c>
      <c r="I35" s="12">
        <f t="shared" si="4"/>
        <v>0</v>
      </c>
      <c r="J35" s="12">
        <f t="shared" si="8"/>
        <v>0</v>
      </c>
      <c r="K35" s="12">
        <f t="shared" si="9"/>
        <v>0</v>
      </c>
      <c r="L35" s="12">
        <f t="shared" si="10"/>
        <v>24.808560535472079</v>
      </c>
      <c r="M35" s="12">
        <f t="shared" si="5"/>
        <v>24.808560535472079</v>
      </c>
      <c r="N35" s="13"/>
      <c r="O35" s="35">
        <v>9</v>
      </c>
      <c r="P35" s="25">
        <v>60</v>
      </c>
      <c r="Q35" s="81"/>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c r="BA35" s="83"/>
      <c r="BB35" s="39">
        <v>9</v>
      </c>
      <c r="BC35" s="6"/>
      <c r="BD35" s="6"/>
      <c r="BE35" s="6"/>
      <c r="BF35" s="6"/>
      <c r="BG35" s="6"/>
      <c r="BH35" s="6"/>
    </row>
    <row r="36" spans="1:60" x14ac:dyDescent="0.2">
      <c r="A36" s="10" t="s">
        <v>18</v>
      </c>
      <c r="B36" s="6">
        <f>IF($C$10=2012,profiles!C23,IF($C$10=2013,profiles!E23,IF($C$10=2014,profiles!G23,IF($C$10=2015,profiles!I23,IF($C$10=2016,profiles!K23)))))</f>
        <v>54.667999999999999</v>
      </c>
      <c r="C36" s="6">
        <f>IF($C$10=2012,profiles!D23,IF($C$10=2013,profiles!F23,IF($C$10=2014,profiles!H23,IF($C$10=2015,profiles!J23,IF($C$10=2016,profiles!L23)))))</f>
        <v>0.16270566727605118</v>
      </c>
      <c r="D36" s="11">
        <f t="shared" si="6"/>
        <v>32.541133455210236</v>
      </c>
      <c r="E36" s="11">
        <f t="shared" si="1"/>
        <v>0</v>
      </c>
      <c r="F36" s="11">
        <f t="shared" si="2"/>
        <v>32.541133455210236</v>
      </c>
      <c r="G36" s="11">
        <f t="shared" si="3"/>
        <v>22.126866544789763</v>
      </c>
      <c r="H36" s="12">
        <f t="shared" si="7"/>
        <v>0</v>
      </c>
      <c r="I36" s="12">
        <f t="shared" si="4"/>
        <v>0</v>
      </c>
      <c r="J36" s="12">
        <f t="shared" si="8"/>
        <v>0</v>
      </c>
      <c r="K36" s="12">
        <f t="shared" si="9"/>
        <v>0</v>
      </c>
      <c r="L36" s="12">
        <f t="shared" si="10"/>
        <v>22.126866544789763</v>
      </c>
      <c r="M36" s="12">
        <f t="shared" si="5"/>
        <v>22.126866544789763</v>
      </c>
      <c r="N36" s="13"/>
      <c r="O36" s="35">
        <v>10</v>
      </c>
      <c r="P36" s="25">
        <v>65</v>
      </c>
      <c r="Q36" s="81"/>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c r="BA36" s="83"/>
      <c r="BB36" s="39">
        <v>10</v>
      </c>
      <c r="BC36" s="6"/>
      <c r="BD36" s="6"/>
      <c r="BE36" s="6"/>
      <c r="BF36" s="6"/>
      <c r="BG36" s="6"/>
      <c r="BH36" s="6"/>
    </row>
    <row r="37" spans="1:60" x14ac:dyDescent="0.2">
      <c r="A37" s="10" t="s">
        <v>19</v>
      </c>
      <c r="B37" s="6">
        <f>IF($C$10=2012,profiles!C24,IF($C$10=2013,profiles!E24,IF($C$10=2014,profiles!G24,IF($C$10=2015,profiles!I24,IF($C$10=2016,profiles!K24)))))</f>
        <v>53.75</v>
      </c>
      <c r="C37" s="6">
        <f>IF($C$10=2012,profiles!D24,IF($C$10=2013,profiles!F24,IF($C$10=2014,profiles!H24,IF($C$10=2015,profiles!J24,IF($C$10=2016,profiles!L24)))))</f>
        <v>0.18218140001179453</v>
      </c>
      <c r="D37" s="11">
        <f t="shared" si="6"/>
        <v>36.436280002358906</v>
      </c>
      <c r="E37" s="11">
        <f t="shared" si="1"/>
        <v>0</v>
      </c>
      <c r="F37" s="11">
        <f t="shared" si="2"/>
        <v>36.436280002358906</v>
      </c>
      <c r="G37" s="11">
        <f t="shared" si="3"/>
        <v>17.313719997641094</v>
      </c>
      <c r="H37" s="12">
        <f t="shared" si="7"/>
        <v>0</v>
      </c>
      <c r="I37" s="12">
        <f t="shared" si="4"/>
        <v>0</v>
      </c>
      <c r="J37" s="12">
        <f t="shared" si="8"/>
        <v>0</v>
      </c>
      <c r="K37" s="12">
        <f t="shared" si="9"/>
        <v>0</v>
      </c>
      <c r="L37" s="12">
        <f t="shared" si="10"/>
        <v>17.313719997641094</v>
      </c>
      <c r="M37" s="12">
        <f t="shared" si="5"/>
        <v>17.313719997641094</v>
      </c>
      <c r="N37" s="13"/>
      <c r="O37" s="35">
        <v>11</v>
      </c>
      <c r="P37" s="25">
        <v>70</v>
      </c>
      <c r="Q37" s="81"/>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c r="BA37" s="83"/>
      <c r="BB37" s="39">
        <v>11</v>
      </c>
      <c r="BC37" s="6"/>
      <c r="BD37" s="6"/>
      <c r="BE37" s="6"/>
      <c r="BF37" s="6"/>
      <c r="BG37" s="6"/>
      <c r="BH37" s="6"/>
    </row>
    <row r="38" spans="1:60" x14ac:dyDescent="0.2">
      <c r="A38" s="10" t="s">
        <v>20</v>
      </c>
      <c r="B38" s="6">
        <f>IF($C$10=2012,profiles!C25,IF($C$10=2013,profiles!E25,IF($C$10=2014,profiles!G25,IF($C$10=2015,profiles!I25,IF($C$10=2016,profiles!K25)))))</f>
        <v>51.276000000000003</v>
      </c>
      <c r="C38" s="6">
        <f>IF($C$10=2012,profiles!D25,IF($C$10=2013,profiles!F25,IF($C$10=2014,profiles!H25,IF($C$10=2015,profiles!J25,IF($C$10=2016,profiles!L25)))))</f>
        <v>0.18942029840183994</v>
      </c>
      <c r="D38" s="11">
        <f t="shared" si="6"/>
        <v>37.88405968036799</v>
      </c>
      <c r="E38" s="11">
        <f t="shared" si="1"/>
        <v>0</v>
      </c>
      <c r="F38" s="11">
        <f t="shared" si="2"/>
        <v>37.88405968036799</v>
      </c>
      <c r="G38" s="11">
        <f t="shared" si="3"/>
        <v>13.391940319632013</v>
      </c>
      <c r="H38" s="12">
        <f t="shared" si="7"/>
        <v>0</v>
      </c>
      <c r="I38" s="12">
        <f t="shared" si="4"/>
        <v>0</v>
      </c>
      <c r="J38" s="12">
        <f t="shared" si="8"/>
        <v>0</v>
      </c>
      <c r="K38" s="12">
        <f t="shared" si="9"/>
        <v>0</v>
      </c>
      <c r="L38" s="12">
        <f t="shared" si="10"/>
        <v>13.391940319632013</v>
      </c>
      <c r="M38" s="12">
        <f t="shared" si="5"/>
        <v>13.391940319632013</v>
      </c>
      <c r="N38" s="13"/>
      <c r="O38" s="35">
        <v>12</v>
      </c>
      <c r="P38" s="25">
        <v>75</v>
      </c>
      <c r="Q38" s="81"/>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c r="BA38" s="83"/>
      <c r="BB38" s="39">
        <v>12</v>
      </c>
      <c r="BC38" s="6"/>
      <c r="BD38" s="6"/>
      <c r="BE38" s="6"/>
      <c r="BF38" s="6"/>
      <c r="BG38" s="6"/>
      <c r="BH38" s="6"/>
    </row>
    <row r="39" spans="1:60" x14ac:dyDescent="0.2">
      <c r="A39" s="10" t="s">
        <v>21</v>
      </c>
      <c r="B39" s="6">
        <f>IF($C$10=2012,profiles!C26,IF($C$10=2013,profiles!E26,IF($C$10=2014,profiles!G26,IF($C$10=2015,profiles!I26,IF($C$10=2016,profiles!K26)))))</f>
        <v>49.765000000000001</v>
      </c>
      <c r="C39" s="6">
        <f>IF($C$10=2012,profiles!D26,IF($C$10=2013,profiles!F26,IF($C$10=2014,profiles!H26,IF($C$10=2015,profiles!J26,IF($C$10=2016,profiles!L26)))))</f>
        <v>0.19136639735802324</v>
      </c>
      <c r="D39" s="11">
        <f t="shared" si="6"/>
        <v>38.273279471604646</v>
      </c>
      <c r="E39" s="11">
        <f t="shared" si="1"/>
        <v>0</v>
      </c>
      <c r="F39" s="11">
        <f t="shared" si="2"/>
        <v>38.273279471604646</v>
      </c>
      <c r="G39" s="11">
        <f t="shared" si="3"/>
        <v>11.491720528395355</v>
      </c>
      <c r="H39" s="12">
        <f t="shared" si="7"/>
        <v>0</v>
      </c>
      <c r="I39" s="12">
        <f t="shared" si="4"/>
        <v>0</v>
      </c>
      <c r="J39" s="12">
        <f t="shared" si="8"/>
        <v>0</v>
      </c>
      <c r="K39" s="12">
        <f t="shared" si="9"/>
        <v>0</v>
      </c>
      <c r="L39" s="12">
        <f t="shared" si="10"/>
        <v>11.491720528395355</v>
      </c>
      <c r="M39" s="12">
        <f t="shared" si="5"/>
        <v>11.491720528395355</v>
      </c>
      <c r="N39" s="13"/>
      <c r="O39" s="35">
        <v>13</v>
      </c>
      <c r="P39" s="25">
        <v>80</v>
      </c>
      <c r="Q39" s="81"/>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c r="BA39" s="83"/>
      <c r="BB39" s="39">
        <v>13</v>
      </c>
      <c r="BC39" s="6"/>
      <c r="BD39" s="6"/>
      <c r="BE39" s="6"/>
      <c r="BF39" s="6"/>
      <c r="BG39" s="6"/>
      <c r="BH39" s="6"/>
    </row>
    <row r="40" spans="1:60" x14ac:dyDescent="0.2">
      <c r="A40" s="10" t="s">
        <v>22</v>
      </c>
      <c r="B40" s="6">
        <f>IF($C$10=2012,profiles!C27,IF($C$10=2013,profiles!E27,IF($C$10=2014,profiles!G27,IF($C$10=2015,profiles!I27,IF($C$10=2016,profiles!K27)))))</f>
        <v>49.156999999999996</v>
      </c>
      <c r="C40" s="6">
        <f>IF($C$10=2012,profiles!D27,IF($C$10=2013,profiles!F27,IF($C$10=2014,profiles!H27,IF($C$10=2015,profiles!J27,IF($C$10=2016,profiles!L27)))))</f>
        <v>0.19900336144365158</v>
      </c>
      <c r="D40" s="11">
        <f t="shared" si="6"/>
        <v>39.800672288730318</v>
      </c>
      <c r="E40" s="11">
        <f t="shared" si="1"/>
        <v>0</v>
      </c>
      <c r="F40" s="11">
        <f t="shared" si="2"/>
        <v>39.800672288730318</v>
      </c>
      <c r="G40" s="11">
        <f t="shared" si="3"/>
        <v>9.3563277112696781</v>
      </c>
      <c r="H40" s="12">
        <f t="shared" si="7"/>
        <v>0</v>
      </c>
      <c r="I40" s="12">
        <f t="shared" si="4"/>
        <v>0</v>
      </c>
      <c r="J40" s="12">
        <f t="shared" si="8"/>
        <v>0</v>
      </c>
      <c r="K40" s="12">
        <f t="shared" si="9"/>
        <v>0</v>
      </c>
      <c r="L40" s="12">
        <f t="shared" si="10"/>
        <v>9.3563277112696781</v>
      </c>
      <c r="M40" s="12">
        <f t="shared" si="5"/>
        <v>9.3563277112696781</v>
      </c>
      <c r="N40" s="13"/>
      <c r="O40" s="35">
        <v>14</v>
      </c>
      <c r="P40" s="25">
        <v>85</v>
      </c>
      <c r="Q40" s="81"/>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c r="BA40" s="83"/>
      <c r="BB40" s="39">
        <v>14</v>
      </c>
      <c r="BC40" s="6"/>
      <c r="BD40" s="6"/>
      <c r="BE40" s="6"/>
      <c r="BF40" s="6"/>
      <c r="BG40" s="6"/>
      <c r="BH40" s="6"/>
    </row>
    <row r="41" spans="1:60" x14ac:dyDescent="0.2">
      <c r="A41" s="10" t="s">
        <v>23</v>
      </c>
      <c r="B41" s="6">
        <f>IF($C$10=2012,profiles!C28,IF($C$10=2013,profiles!E28,IF($C$10=2014,profiles!G28,IF($C$10=2015,profiles!I28,IF($C$10=2016,profiles!K28)))))</f>
        <v>45.914000000000001</v>
      </c>
      <c r="C41" s="6">
        <f>IF($C$10=2012,profiles!D28,IF($C$10=2013,profiles!F28,IF($C$10=2014,profiles!H28,IF($C$10=2015,profiles!J28,IF($C$10=2016,profiles!L28)))))</f>
        <v>0.20627174618151795</v>
      </c>
      <c r="D41" s="11">
        <f t="shared" si="6"/>
        <v>41.25434923630359</v>
      </c>
      <c r="E41" s="11">
        <f t="shared" si="1"/>
        <v>0</v>
      </c>
      <c r="F41" s="11">
        <f t="shared" si="2"/>
        <v>41.25434923630359</v>
      </c>
      <c r="G41" s="11">
        <f t="shared" si="3"/>
        <v>4.659650763696412</v>
      </c>
      <c r="H41" s="12">
        <f t="shared" si="7"/>
        <v>0</v>
      </c>
      <c r="I41" s="12">
        <f t="shared" si="4"/>
        <v>0</v>
      </c>
      <c r="J41" s="12">
        <f t="shared" si="8"/>
        <v>0</v>
      </c>
      <c r="K41" s="12">
        <f t="shared" si="9"/>
        <v>0</v>
      </c>
      <c r="L41" s="12">
        <f t="shared" si="10"/>
        <v>4.659650763696412</v>
      </c>
      <c r="M41" s="12">
        <f t="shared" si="5"/>
        <v>4.659650763696412</v>
      </c>
      <c r="N41" s="13"/>
      <c r="O41" s="35">
        <v>15</v>
      </c>
      <c r="P41" s="25">
        <v>90</v>
      </c>
      <c r="Q41" s="81"/>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c r="BA41" s="83"/>
      <c r="BB41" s="39">
        <v>15</v>
      </c>
      <c r="BC41" s="6"/>
      <c r="BD41" s="6"/>
      <c r="BE41" s="6"/>
      <c r="BF41" s="6"/>
      <c r="BG41" s="6"/>
      <c r="BH41" s="6"/>
    </row>
    <row r="42" spans="1:60" x14ac:dyDescent="0.2">
      <c r="A42" s="10" t="s">
        <v>24</v>
      </c>
      <c r="B42" s="6">
        <f>IF($C$10=2012,profiles!C29,IF($C$10=2013,profiles!E29,IF($C$10=2014,profiles!G29,IF($C$10=2015,profiles!I29,IF($C$10=2016,profiles!K29)))))</f>
        <v>42.526000000000003</v>
      </c>
      <c r="C42" s="6">
        <f>IF($C$10=2012,profiles!D29,IF($C$10=2013,profiles!F29,IF($C$10=2014,profiles!H29,IF($C$10=2015,profiles!J29,IF($C$10=2016,profiles!L29)))))</f>
        <v>0.20309874104431405</v>
      </c>
      <c r="D42" s="11">
        <f t="shared" si="6"/>
        <v>40.619748208862809</v>
      </c>
      <c r="E42" s="11">
        <f t="shared" si="1"/>
        <v>0</v>
      </c>
      <c r="F42" s="11">
        <f t="shared" si="2"/>
        <v>40.619748208862809</v>
      </c>
      <c r="G42" s="11">
        <f t="shared" si="3"/>
        <v>1.9062517911371941</v>
      </c>
      <c r="H42" s="12">
        <f t="shared" si="7"/>
        <v>0</v>
      </c>
      <c r="I42" s="12">
        <f t="shared" si="4"/>
        <v>0</v>
      </c>
      <c r="J42" s="12">
        <f t="shared" si="8"/>
        <v>0</v>
      </c>
      <c r="K42" s="12">
        <f t="shared" si="9"/>
        <v>0</v>
      </c>
      <c r="L42" s="12">
        <f t="shared" si="10"/>
        <v>1.9062517911371941</v>
      </c>
      <c r="M42" s="12">
        <f t="shared" si="5"/>
        <v>1.9062517911371941</v>
      </c>
      <c r="N42" s="13"/>
      <c r="O42" s="35">
        <v>16</v>
      </c>
      <c r="P42" s="26">
        <v>95</v>
      </c>
      <c r="Q42" s="84"/>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6"/>
      <c r="BB42" s="39">
        <v>16</v>
      </c>
      <c r="BC42" s="6"/>
      <c r="BD42" s="6"/>
      <c r="BE42" s="6"/>
      <c r="BF42" s="6"/>
      <c r="BG42" s="6"/>
      <c r="BH42" s="6"/>
    </row>
    <row r="43" spans="1:60" x14ac:dyDescent="0.2">
      <c r="A43" s="10" t="s">
        <v>25</v>
      </c>
      <c r="B43" s="6">
        <f>IF($C$10=2012,profiles!C30,IF($C$10=2013,profiles!E30,IF($C$10=2014,profiles!G30,IF($C$10=2015,profiles!I30,IF($C$10=2016,profiles!K30)))))</f>
        <v>40.281999999999996</v>
      </c>
      <c r="C43" s="6">
        <f>IF($C$10=2012,profiles!D30,IF($C$10=2013,profiles!F30,IF($C$10=2014,profiles!H30,IF($C$10=2015,profiles!J30,IF($C$10=2016,profiles!L30)))))</f>
        <v>0.20382109266739393</v>
      </c>
      <c r="D43" s="11">
        <f t="shared" si="6"/>
        <v>40.764218533478783</v>
      </c>
      <c r="E43" s="11">
        <f t="shared" si="1"/>
        <v>0.48221853347878607</v>
      </c>
      <c r="F43" s="11">
        <f t="shared" si="2"/>
        <v>40.281999999999996</v>
      </c>
      <c r="G43" s="11">
        <f t="shared" si="3"/>
        <v>0</v>
      </c>
      <c r="H43" s="12">
        <f t="shared" si="7"/>
        <v>0</v>
      </c>
      <c r="I43" s="12">
        <f t="shared" si="4"/>
        <v>0.48221853347878607</v>
      </c>
      <c r="J43" s="12">
        <f t="shared" si="8"/>
        <v>0</v>
      </c>
      <c r="K43" s="12">
        <f t="shared" si="9"/>
        <v>0.39059701211781672</v>
      </c>
      <c r="L43" s="12">
        <f t="shared" si="10"/>
        <v>0</v>
      </c>
      <c r="M43" s="12">
        <f t="shared" si="5"/>
        <v>-0.48221853347878607</v>
      </c>
      <c r="N43" s="13"/>
      <c r="Q43" s="34">
        <v>1</v>
      </c>
      <c r="R43" s="34">
        <v>2</v>
      </c>
      <c r="S43" s="34">
        <v>3</v>
      </c>
      <c r="T43" s="34">
        <v>4</v>
      </c>
      <c r="U43" s="34">
        <v>5</v>
      </c>
      <c r="V43" s="34">
        <v>6</v>
      </c>
      <c r="W43" s="34">
        <v>7</v>
      </c>
      <c r="X43" s="34">
        <v>8</v>
      </c>
      <c r="Y43" s="34">
        <v>9</v>
      </c>
      <c r="Z43" s="34">
        <v>10</v>
      </c>
      <c r="AA43" s="34">
        <v>11</v>
      </c>
      <c r="AB43" s="34">
        <v>12</v>
      </c>
      <c r="AC43" s="34">
        <v>13</v>
      </c>
      <c r="AD43" s="34">
        <v>14</v>
      </c>
      <c r="AE43" s="34">
        <v>15</v>
      </c>
      <c r="AF43" s="34">
        <v>16</v>
      </c>
      <c r="AG43" s="34">
        <v>17</v>
      </c>
      <c r="AH43" s="34">
        <v>18</v>
      </c>
      <c r="AI43" s="34">
        <v>19</v>
      </c>
      <c r="AJ43" s="34">
        <v>20</v>
      </c>
      <c r="AK43" s="34">
        <v>21</v>
      </c>
      <c r="AL43" s="34">
        <v>22</v>
      </c>
      <c r="AM43" s="34">
        <v>23</v>
      </c>
      <c r="AN43" s="34">
        <v>24</v>
      </c>
      <c r="AO43" s="34">
        <v>25</v>
      </c>
      <c r="AP43" s="34">
        <v>26</v>
      </c>
      <c r="AQ43" s="34">
        <v>27</v>
      </c>
      <c r="AR43" s="34">
        <v>28</v>
      </c>
      <c r="AS43" s="34">
        <v>29</v>
      </c>
      <c r="AT43" s="34">
        <v>30</v>
      </c>
      <c r="AU43" s="34">
        <v>31</v>
      </c>
      <c r="AV43" s="34">
        <v>32</v>
      </c>
      <c r="AW43" s="34">
        <v>33</v>
      </c>
      <c r="AX43" s="34">
        <v>34</v>
      </c>
      <c r="AY43" s="34">
        <v>35</v>
      </c>
      <c r="AZ43" s="34">
        <v>36</v>
      </c>
      <c r="BA43" s="34">
        <v>37</v>
      </c>
      <c r="BB43" s="6"/>
      <c r="BC43" s="6"/>
    </row>
    <row r="44" spans="1:60" x14ac:dyDescent="0.2">
      <c r="A44" s="10" t="s">
        <v>26</v>
      </c>
      <c r="B44" s="6">
        <f>IF($C$10=2012,profiles!C31,IF($C$10=2013,profiles!E31,IF($C$10=2014,profiles!G31,IF($C$10=2015,profiles!I31,IF($C$10=2016,profiles!K31)))))</f>
        <v>39.622999999999998</v>
      </c>
      <c r="C44" s="6">
        <f>IF($C$10=2012,profiles!D31,IF($C$10=2013,profiles!F31,IF($C$10=2014,profiles!H31,IF($C$10=2015,profiles!J31,IF($C$10=2016,profiles!L31)))))</f>
        <v>0.20783088126898017</v>
      </c>
      <c r="D44" s="11">
        <f t="shared" si="6"/>
        <v>41.56617625379603</v>
      </c>
      <c r="E44" s="11">
        <f t="shared" si="1"/>
        <v>1.9431762537960324</v>
      </c>
      <c r="F44" s="11">
        <f t="shared" si="2"/>
        <v>39.622999999999998</v>
      </c>
      <c r="G44" s="11">
        <f t="shared" si="3"/>
        <v>0</v>
      </c>
      <c r="H44" s="12">
        <f t="shared" si="7"/>
        <v>0</v>
      </c>
      <c r="I44" s="12">
        <f t="shared" si="4"/>
        <v>1.9431762537960324</v>
      </c>
      <c r="J44" s="12">
        <f t="shared" si="8"/>
        <v>0</v>
      </c>
      <c r="K44" s="12">
        <f t="shared" si="9"/>
        <v>1.9645697776926032</v>
      </c>
      <c r="L44" s="12">
        <f t="shared" si="10"/>
        <v>0</v>
      </c>
      <c r="M44" s="12">
        <f t="shared" si="5"/>
        <v>-1.9431762537960324</v>
      </c>
      <c r="N44" s="13"/>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6"/>
      <c r="BC44" s="6"/>
    </row>
    <row r="45" spans="1:60" x14ac:dyDescent="0.2">
      <c r="A45" s="10" t="s">
        <v>27</v>
      </c>
      <c r="B45" s="6">
        <f>IF($C$10=2012,profiles!C32,IF($C$10=2013,profiles!E32,IF($C$10=2014,profiles!G32,IF($C$10=2015,profiles!I32,IF($C$10=2016,profiles!K32)))))</f>
        <v>39.811</v>
      </c>
      <c r="C45" s="6">
        <f>IF($C$10=2012,profiles!D32,IF($C$10=2013,profiles!F32,IF($C$10=2014,profiles!H32,IF($C$10=2015,profiles!J32,IF($C$10=2016,profiles!L32)))))</f>
        <v>0.2179732877318159</v>
      </c>
      <c r="D45" s="11">
        <f t="shared" si="6"/>
        <v>43.59465754636318</v>
      </c>
      <c r="E45" s="11">
        <f t="shared" si="1"/>
        <v>3.7836575463631803</v>
      </c>
      <c r="F45" s="11">
        <f t="shared" si="2"/>
        <v>39.811</v>
      </c>
      <c r="G45" s="11">
        <f t="shared" si="3"/>
        <v>0</v>
      </c>
      <c r="H45" s="12">
        <f t="shared" si="7"/>
        <v>0</v>
      </c>
      <c r="I45" s="12">
        <f t="shared" si="4"/>
        <v>3.7836575463631803</v>
      </c>
      <c r="J45" s="12">
        <f t="shared" si="8"/>
        <v>0</v>
      </c>
      <c r="K45" s="12">
        <f t="shared" si="9"/>
        <v>5.029332390246779</v>
      </c>
      <c r="L45" s="12">
        <f t="shared" si="10"/>
        <v>0</v>
      </c>
      <c r="M45" s="12">
        <f t="shared" si="5"/>
        <v>-3.7836575463631803</v>
      </c>
      <c r="N45" s="13"/>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6"/>
      <c r="BC45" s="6"/>
    </row>
    <row r="46" spans="1:60" x14ac:dyDescent="0.2">
      <c r="A46" s="10" t="s">
        <v>28</v>
      </c>
      <c r="B46" s="6">
        <f>IF($C$10=2012,profiles!C33,IF($C$10=2013,profiles!E33,IF($C$10=2014,profiles!G33,IF($C$10=2015,profiles!I33,IF($C$10=2016,profiles!K33)))))</f>
        <v>41.110999999999997</v>
      </c>
      <c r="C46" s="6">
        <f>IF($C$10=2012,profiles!D33,IF($C$10=2013,profiles!F33,IF($C$10=2014,profiles!H33,IF($C$10=2015,profiles!J33,IF($C$10=2016,profiles!L33)))))</f>
        <v>0.22109856414187576</v>
      </c>
      <c r="D46" s="11">
        <f t="shared" si="6"/>
        <v>44.219712828375151</v>
      </c>
      <c r="E46" s="11">
        <f t="shared" si="1"/>
        <v>3.1087128283751539</v>
      </c>
      <c r="F46" s="11">
        <f t="shared" si="2"/>
        <v>41.110999999999997</v>
      </c>
      <c r="G46" s="11">
        <f t="shared" si="3"/>
        <v>0</v>
      </c>
      <c r="H46" s="12">
        <f t="shared" si="7"/>
        <v>0</v>
      </c>
      <c r="I46" s="12">
        <f t="shared" si="4"/>
        <v>3.1087128283751539</v>
      </c>
      <c r="J46" s="12">
        <f t="shared" si="8"/>
        <v>0</v>
      </c>
      <c r="K46" s="12">
        <f t="shared" si="9"/>
        <v>7.5473897812306543</v>
      </c>
      <c r="L46" s="12">
        <f t="shared" si="10"/>
        <v>0</v>
      </c>
      <c r="M46" s="12">
        <f t="shared" si="5"/>
        <v>-3.1087128283751539</v>
      </c>
      <c r="N46" s="13"/>
      <c r="P46" s="4" t="s">
        <v>8768</v>
      </c>
      <c r="Q46" s="98" t="s">
        <v>8843</v>
      </c>
      <c r="R46" s="4"/>
      <c r="S46" s="4"/>
      <c r="T46" s="4"/>
      <c r="U46" s="4"/>
      <c r="V46" s="4"/>
      <c r="W46" s="4"/>
      <c r="X46" s="4"/>
      <c r="Y46" s="4"/>
      <c r="Z46" s="4"/>
      <c r="AA46" s="4"/>
      <c r="AB46" s="4"/>
      <c r="AC46" s="4"/>
      <c r="AD46" s="4"/>
      <c r="AE46" s="4"/>
      <c r="AF46" s="4"/>
      <c r="AG46" s="4"/>
      <c r="AH46" s="4"/>
      <c r="AI46" s="4"/>
      <c r="AJ46" s="4"/>
      <c r="AK46" s="4"/>
      <c r="AL46" s="4"/>
      <c r="AM46" s="4"/>
      <c r="AN46" s="4"/>
      <c r="AO46" s="4"/>
      <c r="AP46" s="1"/>
      <c r="AQ46" s="1"/>
      <c r="AR46" s="1"/>
      <c r="AS46" s="1"/>
      <c r="AT46" s="1"/>
      <c r="AU46" s="1"/>
      <c r="AV46" s="1"/>
      <c r="AW46" s="1"/>
      <c r="AX46" s="1"/>
      <c r="AY46" s="1"/>
      <c r="AZ46" s="1"/>
      <c r="BA46" s="1"/>
      <c r="BC46" s="6"/>
    </row>
    <row r="47" spans="1:60" x14ac:dyDescent="0.2">
      <c r="A47" s="10" t="s">
        <v>29</v>
      </c>
      <c r="B47" s="6">
        <f>IF($C$10=2012,profiles!C34,IF($C$10=2013,profiles!E34,IF($C$10=2014,profiles!G34,IF($C$10=2015,profiles!I34,IF($C$10=2016,profiles!K34)))))</f>
        <v>43.646999999999998</v>
      </c>
      <c r="C47" s="6">
        <f>IF($C$10=2012,profiles!D34,IF($C$10=2013,profiles!F34,IF($C$10=2014,profiles!H34,IF($C$10=2015,profiles!J34,IF($C$10=2016,profiles!L34)))))</f>
        <v>0.22300026535365747</v>
      </c>
      <c r="D47" s="11">
        <f t="shared" si="6"/>
        <v>44.600053070731491</v>
      </c>
      <c r="E47" s="11">
        <f t="shared" si="1"/>
        <v>0.95305307073149237</v>
      </c>
      <c r="F47" s="11">
        <f t="shared" si="2"/>
        <v>43.646999999999998</v>
      </c>
      <c r="G47" s="11">
        <f t="shared" si="3"/>
        <v>0</v>
      </c>
      <c r="H47" s="12">
        <f t="shared" si="7"/>
        <v>0</v>
      </c>
      <c r="I47" s="12">
        <f t="shared" si="4"/>
        <v>0.95305307073149237</v>
      </c>
      <c r="J47" s="12">
        <f t="shared" si="8"/>
        <v>0</v>
      </c>
      <c r="K47" s="12">
        <f t="shared" si="9"/>
        <v>8.3193627685231633</v>
      </c>
      <c r="L47" s="12">
        <f t="shared" si="10"/>
        <v>0</v>
      </c>
      <c r="M47" s="12">
        <f t="shared" si="5"/>
        <v>-0.95305307073149237</v>
      </c>
      <c r="N47" s="13"/>
      <c r="Q47" s="40">
        <f>10*Q48+$C$8*100</f>
        <v>0</v>
      </c>
      <c r="R47" s="40">
        <f t="shared" ref="R47:BA47" si="12">10*R48+$C$8*100</f>
        <v>5</v>
      </c>
      <c r="S47" s="40">
        <f t="shared" si="12"/>
        <v>10</v>
      </c>
      <c r="T47" s="40">
        <f t="shared" si="12"/>
        <v>15</v>
      </c>
      <c r="U47" s="40">
        <f t="shared" si="12"/>
        <v>20</v>
      </c>
      <c r="V47" s="40">
        <f t="shared" si="12"/>
        <v>25</v>
      </c>
      <c r="W47" s="40">
        <f t="shared" si="12"/>
        <v>30</v>
      </c>
      <c r="X47" s="40">
        <f t="shared" si="12"/>
        <v>35</v>
      </c>
      <c r="Y47" s="40">
        <f t="shared" si="12"/>
        <v>40</v>
      </c>
      <c r="Z47" s="40">
        <f t="shared" si="12"/>
        <v>45</v>
      </c>
      <c r="AA47" s="40">
        <f t="shared" si="12"/>
        <v>50</v>
      </c>
      <c r="AB47" s="40">
        <f t="shared" si="12"/>
        <v>55</v>
      </c>
      <c r="AC47" s="40">
        <f t="shared" si="12"/>
        <v>60</v>
      </c>
      <c r="AD47" s="40">
        <f t="shared" si="12"/>
        <v>65</v>
      </c>
      <c r="AE47" s="40">
        <f t="shared" si="12"/>
        <v>70</v>
      </c>
      <c r="AF47" s="40">
        <f t="shared" si="12"/>
        <v>75</v>
      </c>
      <c r="AG47" s="40">
        <f t="shared" si="12"/>
        <v>80</v>
      </c>
      <c r="AH47" s="40">
        <f t="shared" si="12"/>
        <v>85</v>
      </c>
      <c r="AI47" s="40">
        <f t="shared" si="12"/>
        <v>90</v>
      </c>
      <c r="AJ47" s="40">
        <f t="shared" si="12"/>
        <v>95</v>
      </c>
      <c r="AK47" s="40">
        <f t="shared" si="12"/>
        <v>100</v>
      </c>
      <c r="AL47" s="40">
        <f t="shared" si="12"/>
        <v>110</v>
      </c>
      <c r="AM47" s="40">
        <f t="shared" si="12"/>
        <v>120</v>
      </c>
      <c r="AN47" s="40">
        <f t="shared" si="12"/>
        <v>130</v>
      </c>
      <c r="AO47" s="40">
        <f t="shared" si="12"/>
        <v>140</v>
      </c>
      <c r="AP47" s="40">
        <f t="shared" si="12"/>
        <v>150</v>
      </c>
      <c r="AQ47" s="40">
        <f t="shared" si="12"/>
        <v>160</v>
      </c>
      <c r="AR47" s="40">
        <f t="shared" si="12"/>
        <v>170</v>
      </c>
      <c r="AS47" s="40">
        <f t="shared" si="12"/>
        <v>180</v>
      </c>
      <c r="AT47" s="40">
        <f t="shared" si="12"/>
        <v>190</v>
      </c>
      <c r="AU47" s="40">
        <f t="shared" si="12"/>
        <v>200</v>
      </c>
      <c r="AV47" s="40">
        <f t="shared" si="12"/>
        <v>250</v>
      </c>
      <c r="AW47" s="40">
        <f t="shared" si="12"/>
        <v>300</v>
      </c>
      <c r="AX47" s="40">
        <f t="shared" si="12"/>
        <v>350</v>
      </c>
      <c r="AY47" s="40">
        <f t="shared" si="12"/>
        <v>400</v>
      </c>
      <c r="AZ47" s="40">
        <f t="shared" si="12"/>
        <v>450</v>
      </c>
      <c r="BA47" s="40">
        <f t="shared" si="12"/>
        <v>500</v>
      </c>
      <c r="BC47" s="6"/>
    </row>
    <row r="48" spans="1:60" x14ac:dyDescent="0.2">
      <c r="A48" s="10" t="s">
        <v>30</v>
      </c>
      <c r="B48" s="6">
        <f>IF($C$10=2012,profiles!C35,IF($C$10=2013,profiles!E35,IF($C$10=2014,profiles!G35,IF($C$10=2015,profiles!I35,IF($C$10=2016,profiles!K35)))))</f>
        <v>48.77</v>
      </c>
      <c r="C48" s="6">
        <f>IF($C$10=2012,profiles!D35,IF($C$10=2013,profiles!F35,IF($C$10=2014,profiles!H35,IF($C$10=2015,profiles!J35,IF($C$10=2016,profiles!L35)))))</f>
        <v>0.23152106613202819</v>
      </c>
      <c r="D48" s="11">
        <f t="shared" si="6"/>
        <v>46.304213226405636</v>
      </c>
      <c r="E48" s="11">
        <f t="shared" si="1"/>
        <v>0</v>
      </c>
      <c r="F48" s="11">
        <f t="shared" si="2"/>
        <v>46.304213226405636</v>
      </c>
      <c r="G48" s="11">
        <f t="shared" si="3"/>
        <v>2.4657867735943668</v>
      </c>
      <c r="H48" s="12">
        <f t="shared" si="7"/>
        <v>0</v>
      </c>
      <c r="I48" s="12">
        <f t="shared" si="4"/>
        <v>0</v>
      </c>
      <c r="J48" s="12">
        <f t="shared" si="8"/>
        <v>2.4657867735943668</v>
      </c>
      <c r="K48" s="12">
        <f t="shared" si="9"/>
        <v>5.6565260799763308</v>
      </c>
      <c r="L48" s="12">
        <f t="shared" si="10"/>
        <v>0</v>
      </c>
      <c r="M48" s="12">
        <f t="shared" si="5"/>
        <v>2.4657867735943668</v>
      </c>
      <c r="N48" s="13"/>
      <c r="P48" s="27" t="s">
        <v>8760</v>
      </c>
      <c r="Q48" s="28">
        <v>0</v>
      </c>
      <c r="R48" s="28">
        <v>0.5</v>
      </c>
      <c r="S48" s="28">
        <v>1</v>
      </c>
      <c r="T48" s="28">
        <v>1.5</v>
      </c>
      <c r="U48" s="28">
        <v>2</v>
      </c>
      <c r="V48" s="28">
        <v>2.5</v>
      </c>
      <c r="W48" s="28">
        <v>3</v>
      </c>
      <c r="X48" s="28">
        <v>3.5</v>
      </c>
      <c r="Y48" s="28">
        <v>4</v>
      </c>
      <c r="Z48" s="28">
        <v>4.5</v>
      </c>
      <c r="AA48" s="28">
        <v>5</v>
      </c>
      <c r="AB48" s="28">
        <v>5.5</v>
      </c>
      <c r="AC48" s="28">
        <v>6</v>
      </c>
      <c r="AD48" s="28">
        <v>6.5</v>
      </c>
      <c r="AE48" s="28">
        <v>7</v>
      </c>
      <c r="AF48" s="28">
        <v>7.5</v>
      </c>
      <c r="AG48" s="28">
        <v>8</v>
      </c>
      <c r="AH48" s="28">
        <v>8.5</v>
      </c>
      <c r="AI48" s="28">
        <v>9</v>
      </c>
      <c r="AJ48" s="28">
        <v>9.5</v>
      </c>
      <c r="AK48" s="28">
        <v>10</v>
      </c>
      <c r="AL48" s="28">
        <v>11</v>
      </c>
      <c r="AM48" s="28">
        <v>12</v>
      </c>
      <c r="AN48" s="28">
        <v>13</v>
      </c>
      <c r="AO48" s="28">
        <v>14</v>
      </c>
      <c r="AP48" s="28">
        <v>15</v>
      </c>
      <c r="AQ48" s="28">
        <v>16</v>
      </c>
      <c r="AR48" s="28">
        <v>17</v>
      </c>
      <c r="AS48" s="28">
        <v>18</v>
      </c>
      <c r="AT48" s="28">
        <v>19</v>
      </c>
      <c r="AU48" s="28">
        <v>20</v>
      </c>
      <c r="AV48" s="29">
        <v>25</v>
      </c>
      <c r="AW48" s="28">
        <v>30</v>
      </c>
      <c r="AX48" s="29">
        <v>35</v>
      </c>
      <c r="AY48" s="28">
        <v>40</v>
      </c>
      <c r="AZ48" s="29">
        <v>45</v>
      </c>
      <c r="BA48" s="30">
        <v>50</v>
      </c>
      <c r="BC48" s="6"/>
    </row>
    <row r="49" spans="1:55" x14ac:dyDescent="0.2">
      <c r="A49" s="10" t="s">
        <v>31</v>
      </c>
      <c r="B49" s="6">
        <f>IF($C$10=2012,profiles!C36,IF($C$10=2013,profiles!E36,IF($C$10=2014,profiles!G36,IF($C$10=2015,profiles!I36,IF($C$10=2016,profiles!K36)))))</f>
        <v>54.750999999999998</v>
      </c>
      <c r="C49" s="6">
        <f>IF($C$10=2012,profiles!D36,IF($C$10=2013,profiles!F36,IF($C$10=2014,profiles!H36,IF($C$10=2015,profiles!J36,IF($C$10=2016,profiles!L36)))))</f>
        <v>0.23386502343957308</v>
      </c>
      <c r="D49" s="11">
        <f t="shared" si="6"/>
        <v>46.773004687914614</v>
      </c>
      <c r="E49" s="11">
        <f t="shared" si="1"/>
        <v>0</v>
      </c>
      <c r="F49" s="11">
        <f t="shared" si="2"/>
        <v>46.773004687914614</v>
      </c>
      <c r="G49" s="11">
        <f t="shared" si="3"/>
        <v>7.9779953120853833</v>
      </c>
      <c r="H49" s="12">
        <f t="shared" si="7"/>
        <v>0</v>
      </c>
      <c r="I49" s="12">
        <f t="shared" si="4"/>
        <v>0</v>
      </c>
      <c r="J49" s="12">
        <f t="shared" si="8"/>
        <v>5.2379431500580829</v>
      </c>
      <c r="K49" s="12">
        <f t="shared" si="9"/>
        <v>0</v>
      </c>
      <c r="L49" s="12">
        <f t="shared" si="10"/>
        <v>2.7400521620273004</v>
      </c>
      <c r="M49" s="12">
        <f t="shared" si="5"/>
        <v>7.9779953120853833</v>
      </c>
      <c r="N49" s="13"/>
      <c r="O49" s="35">
        <v>1</v>
      </c>
      <c r="P49" s="25">
        <v>20</v>
      </c>
      <c r="Q49" s="78"/>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80"/>
      <c r="BB49" s="39">
        <v>1</v>
      </c>
      <c r="BC49" s="6"/>
    </row>
    <row r="50" spans="1:55" x14ac:dyDescent="0.2">
      <c r="A50" s="10" t="s">
        <v>32</v>
      </c>
      <c r="B50" s="6">
        <f>IF($C$10=2012,profiles!C37,IF($C$10=2013,profiles!E37,IF($C$10=2014,profiles!G37,IF($C$10=2015,profiles!I37,IF($C$10=2016,profiles!K37)))))</f>
        <v>58.713999999999999</v>
      </c>
      <c r="C50" s="6">
        <f>IF($C$10=2012,profiles!D37,IF($C$10=2013,profiles!F37,IF($C$10=2014,profiles!H37,IF($C$10=2015,profiles!J37,IF($C$10=2016,profiles!L37)))))</f>
        <v>0.22693634460594983</v>
      </c>
      <c r="D50" s="11">
        <f t="shared" si="6"/>
        <v>45.387268921189964</v>
      </c>
      <c r="E50" s="11">
        <f t="shared" si="1"/>
        <v>0</v>
      </c>
      <c r="F50" s="11">
        <f t="shared" si="2"/>
        <v>45.387268921189964</v>
      </c>
      <c r="G50" s="11">
        <f t="shared" si="3"/>
        <v>13.326731078810035</v>
      </c>
      <c r="H50" s="12">
        <f t="shared" si="7"/>
        <v>0</v>
      </c>
      <c r="I50" s="12">
        <f t="shared" si="4"/>
        <v>0</v>
      </c>
      <c r="J50" s="12">
        <f t="shared" si="8"/>
        <v>0</v>
      </c>
      <c r="K50" s="12">
        <f t="shared" si="9"/>
        <v>0</v>
      </c>
      <c r="L50" s="12">
        <f t="shared" si="10"/>
        <v>13.326731078810035</v>
      </c>
      <c r="M50" s="12">
        <f t="shared" si="5"/>
        <v>13.326731078810035</v>
      </c>
      <c r="N50" s="13"/>
      <c r="O50" s="35">
        <v>2</v>
      </c>
      <c r="P50" s="25">
        <v>25</v>
      </c>
      <c r="Q50" s="81"/>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3"/>
      <c r="BB50" s="39">
        <v>2</v>
      </c>
      <c r="BC50" s="6"/>
    </row>
    <row r="51" spans="1:55" x14ac:dyDescent="0.2">
      <c r="A51" s="10" t="s">
        <v>33</v>
      </c>
      <c r="B51" s="6">
        <f>IF($C$10=2012,profiles!C38,IF($C$10=2013,profiles!E38,IF($C$10=2014,profiles!G38,IF($C$10=2015,profiles!I38,IF($C$10=2016,profiles!K38)))))</f>
        <v>61.17</v>
      </c>
      <c r="C51" s="6">
        <f>IF($C$10=2012,profiles!D38,IF($C$10=2013,profiles!F38,IF($C$10=2014,profiles!H38,IF($C$10=2015,profiles!J38,IF($C$10=2016,profiles!L38)))))</f>
        <v>0.22512309461332075</v>
      </c>
      <c r="D51" s="11">
        <f t="shared" si="6"/>
        <v>45.024618922664153</v>
      </c>
      <c r="E51" s="11">
        <f t="shared" si="1"/>
        <v>0</v>
      </c>
      <c r="F51" s="11">
        <f t="shared" si="2"/>
        <v>45.024618922664153</v>
      </c>
      <c r="G51" s="11">
        <f t="shared" si="3"/>
        <v>16.145381077335848</v>
      </c>
      <c r="H51" s="12">
        <f t="shared" si="7"/>
        <v>0</v>
      </c>
      <c r="I51" s="12">
        <f t="shared" si="4"/>
        <v>0</v>
      </c>
      <c r="J51" s="12">
        <f t="shared" si="8"/>
        <v>0</v>
      </c>
      <c r="K51" s="12">
        <f t="shared" si="9"/>
        <v>0</v>
      </c>
      <c r="L51" s="12">
        <f t="shared" si="10"/>
        <v>16.145381077335848</v>
      </c>
      <c r="M51" s="12">
        <f t="shared" si="5"/>
        <v>16.145381077335848</v>
      </c>
      <c r="N51" s="13"/>
      <c r="O51" s="35">
        <v>3</v>
      </c>
      <c r="P51" s="25">
        <v>30</v>
      </c>
      <c r="Q51" s="81"/>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c r="BA51" s="83"/>
      <c r="BB51" s="39">
        <v>3</v>
      </c>
      <c r="BC51" s="6"/>
    </row>
    <row r="52" spans="1:55" x14ac:dyDescent="0.2">
      <c r="A52" s="10" t="s">
        <v>34</v>
      </c>
      <c r="B52" s="6">
        <f>IF($C$10=2012,profiles!C39,IF($C$10=2013,profiles!E39,IF($C$10=2014,profiles!G39,IF($C$10=2015,profiles!I39,IF($C$10=2016,profiles!K39)))))</f>
        <v>62.828000000000003</v>
      </c>
      <c r="C52" s="6">
        <f>IF($C$10=2012,profiles!D39,IF($C$10=2013,profiles!F39,IF($C$10=2014,profiles!H39,IF($C$10=2015,profiles!J39,IF($C$10=2016,profiles!L39)))))</f>
        <v>0.23265619011115371</v>
      </c>
      <c r="D52" s="11">
        <f t="shared" si="6"/>
        <v>46.531238022230745</v>
      </c>
      <c r="E52" s="11">
        <f t="shared" si="1"/>
        <v>0</v>
      </c>
      <c r="F52" s="11">
        <f t="shared" si="2"/>
        <v>46.531238022230745</v>
      </c>
      <c r="G52" s="11">
        <f t="shared" si="3"/>
        <v>16.296761977769258</v>
      </c>
      <c r="H52" s="12">
        <f t="shared" si="7"/>
        <v>0</v>
      </c>
      <c r="I52" s="12">
        <f t="shared" si="4"/>
        <v>0</v>
      </c>
      <c r="J52" s="12">
        <f t="shared" si="8"/>
        <v>0</v>
      </c>
      <c r="K52" s="12">
        <f t="shared" si="9"/>
        <v>0</v>
      </c>
      <c r="L52" s="12">
        <f t="shared" si="10"/>
        <v>16.296761977769258</v>
      </c>
      <c r="M52" s="12">
        <f t="shared" si="5"/>
        <v>16.296761977769258</v>
      </c>
      <c r="N52" s="13"/>
      <c r="O52" s="35">
        <v>4</v>
      </c>
      <c r="P52" s="25">
        <v>35</v>
      </c>
      <c r="Q52" s="81"/>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c r="BA52" s="83"/>
      <c r="BB52" s="39">
        <v>4</v>
      </c>
      <c r="BC52" s="6"/>
    </row>
    <row r="53" spans="1:55" x14ac:dyDescent="0.2">
      <c r="A53" s="10" t="s">
        <v>35</v>
      </c>
      <c r="B53" s="6">
        <f>IF($C$10=2012,profiles!C40,IF($C$10=2013,profiles!E40,IF($C$10=2014,profiles!G40,IF($C$10=2015,profiles!I40,IF($C$10=2016,profiles!K40)))))</f>
        <v>64.358999999999995</v>
      </c>
      <c r="C53" s="6">
        <f>IF($C$10=2012,profiles!D40,IF($C$10=2013,profiles!F40,IF($C$10=2014,profiles!H40,IF($C$10=2015,profiles!J40,IF($C$10=2016,profiles!L40)))))</f>
        <v>0.22714273078397265</v>
      </c>
      <c r="D53" s="11">
        <f t="shared" si="6"/>
        <v>45.428546156794532</v>
      </c>
      <c r="E53" s="11">
        <f t="shared" si="1"/>
        <v>0</v>
      </c>
      <c r="F53" s="11">
        <f t="shared" si="2"/>
        <v>45.428546156794532</v>
      </c>
      <c r="G53" s="11">
        <f t="shared" si="3"/>
        <v>18.930453843205463</v>
      </c>
      <c r="H53" s="12">
        <f t="shared" si="7"/>
        <v>0</v>
      </c>
      <c r="I53" s="12">
        <f t="shared" si="4"/>
        <v>0</v>
      </c>
      <c r="J53" s="12">
        <f t="shared" si="8"/>
        <v>0</v>
      </c>
      <c r="K53" s="12">
        <f t="shared" si="9"/>
        <v>0</v>
      </c>
      <c r="L53" s="12">
        <f t="shared" si="10"/>
        <v>18.930453843205463</v>
      </c>
      <c r="M53" s="12">
        <f t="shared" si="5"/>
        <v>18.930453843205463</v>
      </c>
      <c r="N53" s="13"/>
      <c r="O53" s="35">
        <v>5</v>
      </c>
      <c r="P53" s="25">
        <v>40</v>
      </c>
      <c r="Q53" s="81"/>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c r="BA53" s="83"/>
      <c r="BB53" s="39">
        <v>5</v>
      </c>
      <c r="BC53" s="6"/>
    </row>
    <row r="54" spans="1:55" x14ac:dyDescent="0.2">
      <c r="A54" s="10" t="s">
        <v>36</v>
      </c>
      <c r="B54" s="6">
        <f>IF($C$10=2012,profiles!C41,IF($C$10=2013,profiles!E41,IF($C$10=2014,profiles!G41,IF($C$10=2015,profiles!I41,IF($C$10=2016,profiles!K41)))))</f>
        <v>64.611000000000004</v>
      </c>
      <c r="C54" s="6">
        <f>IF($C$10=2012,profiles!D41,IF($C$10=2013,profiles!F41,IF($C$10=2014,profiles!H41,IF($C$10=2015,profiles!J41,IF($C$10=2016,profiles!L41)))))</f>
        <v>0.22515257835303831</v>
      </c>
      <c r="D54" s="11">
        <f t="shared" si="6"/>
        <v>45.030515670607663</v>
      </c>
      <c r="E54" s="11">
        <f t="shared" si="1"/>
        <v>0</v>
      </c>
      <c r="F54" s="11">
        <f t="shared" si="2"/>
        <v>45.030515670607663</v>
      </c>
      <c r="G54" s="11">
        <f t="shared" si="3"/>
        <v>19.580484329392341</v>
      </c>
      <c r="H54" s="12">
        <f t="shared" si="7"/>
        <v>0</v>
      </c>
      <c r="I54" s="12">
        <f t="shared" si="4"/>
        <v>0</v>
      </c>
      <c r="J54" s="12">
        <f t="shared" si="8"/>
        <v>0</v>
      </c>
      <c r="K54" s="12">
        <f t="shared" si="9"/>
        <v>0</v>
      </c>
      <c r="L54" s="12">
        <f t="shared" si="10"/>
        <v>19.580484329392341</v>
      </c>
      <c r="M54" s="12">
        <f t="shared" si="5"/>
        <v>19.580484329392341</v>
      </c>
      <c r="N54" s="13"/>
      <c r="O54" s="35">
        <v>6</v>
      </c>
      <c r="P54" s="25">
        <v>45</v>
      </c>
      <c r="Q54" s="81"/>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c r="BA54" s="83"/>
      <c r="BB54" s="39">
        <v>6</v>
      </c>
      <c r="BC54" s="6"/>
    </row>
    <row r="55" spans="1:55" x14ac:dyDescent="0.2">
      <c r="A55" s="10" t="s">
        <v>37</v>
      </c>
      <c r="B55" s="6">
        <f>IF($C$10=2012,profiles!C42,IF($C$10=2013,profiles!E42,IF($C$10=2014,profiles!G42,IF($C$10=2015,profiles!I42,IF($C$10=2016,profiles!K42)))))</f>
        <v>63.856000000000002</v>
      </c>
      <c r="C55" s="6">
        <f>IF($C$10=2012,profiles!D42,IF($C$10=2013,profiles!F42,IF($C$10=2014,profiles!H42,IF($C$10=2015,profiles!J42,IF($C$10=2016,profiles!L42)))))</f>
        <v>0.22496093404487424</v>
      </c>
      <c r="D55" s="11">
        <f t="shared" si="6"/>
        <v>44.99218680897485</v>
      </c>
      <c r="E55" s="11">
        <f t="shared" si="1"/>
        <v>0</v>
      </c>
      <c r="F55" s="11">
        <f t="shared" si="2"/>
        <v>44.99218680897485</v>
      </c>
      <c r="G55" s="11">
        <f t="shared" si="3"/>
        <v>18.863813191025152</v>
      </c>
      <c r="H55" s="12">
        <f t="shared" si="7"/>
        <v>0</v>
      </c>
      <c r="I55" s="12">
        <f t="shared" si="4"/>
        <v>0</v>
      </c>
      <c r="J55" s="12">
        <f t="shared" si="8"/>
        <v>0</v>
      </c>
      <c r="K55" s="12">
        <f t="shared" si="9"/>
        <v>0</v>
      </c>
      <c r="L55" s="12">
        <f t="shared" si="10"/>
        <v>18.863813191025152</v>
      </c>
      <c r="M55" s="12">
        <f t="shared" si="5"/>
        <v>18.863813191025152</v>
      </c>
      <c r="N55" s="13"/>
      <c r="O55" s="35">
        <v>7</v>
      </c>
      <c r="P55" s="25">
        <v>50</v>
      </c>
      <c r="Q55" s="81"/>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c r="BA55" s="83"/>
      <c r="BB55" s="39">
        <v>7</v>
      </c>
      <c r="BC55" s="6"/>
    </row>
    <row r="56" spans="1:55" x14ac:dyDescent="0.2">
      <c r="A56" s="10" t="s">
        <v>38</v>
      </c>
      <c r="B56" s="6">
        <f>IF($C$10=2012,profiles!C43,IF($C$10=2013,profiles!E43,IF($C$10=2014,profiles!G43,IF($C$10=2015,profiles!I43,IF($C$10=2016,profiles!K43)))))</f>
        <v>62.747999999999998</v>
      </c>
      <c r="C56" s="6">
        <f>IF($C$10=2012,profiles!D43,IF($C$10=2013,profiles!F43,IF($C$10=2014,profiles!H43,IF($C$10=2015,profiles!J43,IF($C$10=2016,profiles!L43)))))</f>
        <v>0.20771294631010997</v>
      </c>
      <c r="D56" s="11">
        <f t="shared" si="6"/>
        <v>41.542589262021998</v>
      </c>
      <c r="E56" s="11">
        <f t="shared" si="1"/>
        <v>0</v>
      </c>
      <c r="F56" s="11">
        <f t="shared" si="2"/>
        <v>41.542589262021998</v>
      </c>
      <c r="G56" s="11">
        <f t="shared" si="3"/>
        <v>21.205410737977999</v>
      </c>
      <c r="H56" s="12">
        <f t="shared" si="7"/>
        <v>0</v>
      </c>
      <c r="I56" s="12">
        <f t="shared" si="4"/>
        <v>0</v>
      </c>
      <c r="J56" s="12">
        <f t="shared" si="8"/>
        <v>0</v>
      </c>
      <c r="K56" s="12">
        <f t="shared" si="9"/>
        <v>0</v>
      </c>
      <c r="L56" s="12">
        <f t="shared" si="10"/>
        <v>21.205410737977999</v>
      </c>
      <c r="M56" s="12">
        <f t="shared" si="5"/>
        <v>21.205410737977999</v>
      </c>
      <c r="N56" s="13"/>
      <c r="O56" s="35">
        <v>8</v>
      </c>
      <c r="P56" s="25">
        <v>55</v>
      </c>
      <c r="Q56" s="81"/>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c r="BA56" s="83"/>
      <c r="BB56" s="39">
        <v>8</v>
      </c>
      <c r="BC56" s="6"/>
    </row>
    <row r="57" spans="1:55" x14ac:dyDescent="0.2">
      <c r="A57" s="10" t="s">
        <v>39</v>
      </c>
      <c r="B57" s="6">
        <f>IF($C$10=2012,profiles!C44,IF($C$10=2013,profiles!E44,IF($C$10=2014,profiles!G44,IF($C$10=2015,profiles!I44,IF($C$10=2016,profiles!K44)))))</f>
        <v>61.948999999999998</v>
      </c>
      <c r="C57" s="6">
        <f>IF($C$10=2012,profiles!D44,IF($C$10=2013,profiles!F44,IF($C$10=2014,profiles!H44,IF($C$10=2015,profiles!J44,IF($C$10=2016,profiles!L44)))))</f>
        <v>0.19025857239732288</v>
      </c>
      <c r="D57" s="11">
        <f t="shared" si="6"/>
        <v>38.051714479464579</v>
      </c>
      <c r="E57" s="11">
        <f t="shared" si="1"/>
        <v>0</v>
      </c>
      <c r="F57" s="11">
        <f t="shared" si="2"/>
        <v>38.051714479464579</v>
      </c>
      <c r="G57" s="11">
        <f t="shared" si="3"/>
        <v>23.897285520535419</v>
      </c>
      <c r="H57" s="12">
        <f t="shared" si="7"/>
        <v>0</v>
      </c>
      <c r="I57" s="12">
        <f t="shared" si="4"/>
        <v>0</v>
      </c>
      <c r="J57" s="12">
        <f t="shared" si="8"/>
        <v>0</v>
      </c>
      <c r="K57" s="12">
        <f t="shared" si="9"/>
        <v>0</v>
      </c>
      <c r="L57" s="12">
        <f t="shared" si="10"/>
        <v>23.897285520535419</v>
      </c>
      <c r="M57" s="12">
        <f t="shared" si="5"/>
        <v>23.897285520535419</v>
      </c>
      <c r="N57" s="13"/>
      <c r="O57" s="35">
        <v>9</v>
      </c>
      <c r="P57" s="25">
        <v>60</v>
      </c>
      <c r="Q57" s="81"/>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c r="BA57" s="83"/>
      <c r="BB57" s="39">
        <v>9</v>
      </c>
      <c r="BC57" s="6"/>
    </row>
    <row r="58" spans="1:55" x14ac:dyDescent="0.2">
      <c r="A58" s="10" t="s">
        <v>40</v>
      </c>
      <c r="B58" s="6">
        <f>IF($C$10=2012,profiles!C45,IF($C$10=2013,profiles!E45,IF($C$10=2014,profiles!G45,IF($C$10=2015,profiles!I45,IF($C$10=2016,profiles!K45)))))</f>
        <v>63.371000000000002</v>
      </c>
      <c r="C58" s="6">
        <f>IF($C$10=2012,profiles!D45,IF($C$10=2013,profiles!F45,IF($C$10=2014,profiles!H45,IF($C$10=2015,profiles!J45,IF($C$10=2016,profiles!L45)))))</f>
        <v>0.17654863342866409</v>
      </c>
      <c r="D58" s="11">
        <f t="shared" si="6"/>
        <v>35.309726685732819</v>
      </c>
      <c r="E58" s="11">
        <f t="shared" si="1"/>
        <v>0</v>
      </c>
      <c r="F58" s="11">
        <f t="shared" si="2"/>
        <v>35.309726685732819</v>
      </c>
      <c r="G58" s="11">
        <f t="shared" si="3"/>
        <v>28.061273314267183</v>
      </c>
      <c r="H58" s="12">
        <f t="shared" si="7"/>
        <v>0</v>
      </c>
      <c r="I58" s="12">
        <f t="shared" si="4"/>
        <v>0</v>
      </c>
      <c r="J58" s="12">
        <f t="shared" si="8"/>
        <v>0</v>
      </c>
      <c r="K58" s="12">
        <f t="shared" si="9"/>
        <v>0</v>
      </c>
      <c r="L58" s="12">
        <f t="shared" si="10"/>
        <v>28.061273314267183</v>
      </c>
      <c r="M58" s="12">
        <f t="shared" si="5"/>
        <v>28.061273314267183</v>
      </c>
      <c r="N58" s="13"/>
      <c r="O58" s="35">
        <v>10</v>
      </c>
      <c r="P58" s="25">
        <v>65</v>
      </c>
      <c r="Q58" s="81"/>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c r="BA58" s="83"/>
      <c r="BB58" s="39">
        <v>10</v>
      </c>
      <c r="BC58" s="6"/>
    </row>
    <row r="59" spans="1:55" x14ac:dyDescent="0.2">
      <c r="A59" s="10" t="s">
        <v>41</v>
      </c>
      <c r="B59" s="6">
        <f>IF($C$10=2012,profiles!C46,IF($C$10=2013,profiles!E46,IF($C$10=2014,profiles!G46,IF($C$10=2015,profiles!I46,IF($C$10=2016,profiles!K46)))))</f>
        <v>66.787999999999997</v>
      </c>
      <c r="C59" s="6">
        <f>IF($C$10=2012,profiles!D46,IF($C$10=2013,profiles!F46,IF($C$10=2014,profiles!H46,IF($C$10=2015,profiles!J46,IF($C$10=2016,profiles!L46)))))</f>
        <v>0.18325618421440576</v>
      </c>
      <c r="D59" s="11">
        <f t="shared" si="6"/>
        <v>36.651236842881154</v>
      </c>
      <c r="E59" s="11">
        <f t="shared" si="1"/>
        <v>0</v>
      </c>
      <c r="F59" s="11">
        <f t="shared" si="2"/>
        <v>36.651236842881154</v>
      </c>
      <c r="G59" s="11">
        <f t="shared" si="3"/>
        <v>30.136763157118843</v>
      </c>
      <c r="H59" s="12">
        <f t="shared" si="7"/>
        <v>0</v>
      </c>
      <c r="I59" s="12">
        <f t="shared" si="4"/>
        <v>0</v>
      </c>
      <c r="J59" s="12">
        <f t="shared" si="8"/>
        <v>0</v>
      </c>
      <c r="K59" s="12">
        <f t="shared" si="9"/>
        <v>0</v>
      </c>
      <c r="L59" s="12">
        <f t="shared" si="10"/>
        <v>30.136763157118843</v>
      </c>
      <c r="M59" s="12">
        <f t="shared" si="5"/>
        <v>30.136763157118843</v>
      </c>
      <c r="N59" s="13"/>
      <c r="O59" s="35">
        <v>11</v>
      </c>
      <c r="P59" s="25">
        <v>70</v>
      </c>
      <c r="Q59" s="81"/>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c r="BA59" s="83"/>
      <c r="BB59" s="39">
        <v>11</v>
      </c>
      <c r="BC59" s="6"/>
    </row>
    <row r="60" spans="1:55" x14ac:dyDescent="0.2">
      <c r="A60" s="10" t="s">
        <v>42</v>
      </c>
      <c r="B60" s="6">
        <f>IF($C$10=2012,profiles!C47,IF($C$10=2013,profiles!E47,IF($C$10=2014,profiles!G47,IF($C$10=2015,profiles!I47,IF($C$10=2016,profiles!K47)))))</f>
        <v>66.641000000000005</v>
      </c>
      <c r="C60" s="6">
        <f>IF($C$10=2012,profiles!D47,IF($C$10=2013,profiles!F47,IF($C$10=2014,profiles!H47,IF($C$10=2015,profiles!J47,IF($C$10=2016,profiles!L47)))))</f>
        <v>0.17654863342866409</v>
      </c>
      <c r="D60" s="11">
        <f t="shared" si="6"/>
        <v>35.309726685732819</v>
      </c>
      <c r="E60" s="11">
        <f t="shared" si="1"/>
        <v>0</v>
      </c>
      <c r="F60" s="11">
        <f t="shared" si="2"/>
        <v>35.309726685732819</v>
      </c>
      <c r="G60" s="11">
        <f t="shared" si="3"/>
        <v>31.331273314267186</v>
      </c>
      <c r="H60" s="12">
        <f t="shared" si="7"/>
        <v>0</v>
      </c>
      <c r="I60" s="12">
        <f t="shared" si="4"/>
        <v>0</v>
      </c>
      <c r="J60" s="12">
        <f t="shared" si="8"/>
        <v>0</v>
      </c>
      <c r="K60" s="12">
        <f t="shared" si="9"/>
        <v>0</v>
      </c>
      <c r="L60" s="12">
        <f t="shared" si="10"/>
        <v>31.331273314267186</v>
      </c>
      <c r="M60" s="12">
        <f t="shared" si="5"/>
        <v>31.331273314267186</v>
      </c>
      <c r="N60" s="13"/>
      <c r="O60" s="35">
        <v>12</v>
      </c>
      <c r="P60" s="25">
        <v>75</v>
      </c>
      <c r="Q60" s="81"/>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c r="BA60" s="83"/>
      <c r="BB60" s="39">
        <v>12</v>
      </c>
      <c r="BC60" s="6"/>
    </row>
    <row r="61" spans="1:55" x14ac:dyDescent="0.2">
      <c r="A61" s="10" t="s">
        <v>43</v>
      </c>
      <c r="B61" s="6">
        <f>IF($C$10=2012,profiles!C48,IF($C$10=2013,profiles!E48,IF($C$10=2014,profiles!G48,IF($C$10=2015,profiles!I48,IF($C$10=2016,profiles!K48)))))</f>
        <v>64.674999999999997</v>
      </c>
      <c r="C61" s="6">
        <f>IF($C$10=2012,profiles!D48,IF($C$10=2013,profiles!F48,IF($C$10=2014,profiles!H48,IF($C$10=2015,profiles!J48,IF($C$10=2016,profiles!L48)))))</f>
        <v>0.17186071881357431</v>
      </c>
      <c r="D61" s="11">
        <f t="shared" si="6"/>
        <v>34.372143762714863</v>
      </c>
      <c r="E61" s="11">
        <f t="shared" si="1"/>
        <v>0</v>
      </c>
      <c r="F61" s="11">
        <f t="shared" si="2"/>
        <v>34.372143762714863</v>
      </c>
      <c r="G61" s="11">
        <f t="shared" si="3"/>
        <v>30.302856237285134</v>
      </c>
      <c r="H61" s="12">
        <f t="shared" si="7"/>
        <v>0</v>
      </c>
      <c r="I61" s="12">
        <f t="shared" si="4"/>
        <v>0</v>
      </c>
      <c r="J61" s="12">
        <f t="shared" si="8"/>
        <v>0</v>
      </c>
      <c r="K61" s="12">
        <f t="shared" si="9"/>
        <v>0</v>
      </c>
      <c r="L61" s="12">
        <f t="shared" si="10"/>
        <v>30.302856237285134</v>
      </c>
      <c r="M61" s="12">
        <f t="shared" si="5"/>
        <v>30.302856237285134</v>
      </c>
      <c r="N61" s="13"/>
      <c r="O61" s="35">
        <v>13</v>
      </c>
      <c r="P61" s="25">
        <v>80</v>
      </c>
      <c r="Q61" s="81"/>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c r="BA61" s="83"/>
      <c r="BB61" s="39">
        <v>13</v>
      </c>
      <c r="BC61" s="6"/>
    </row>
    <row r="62" spans="1:55" x14ac:dyDescent="0.2">
      <c r="A62" s="10" t="s">
        <v>44</v>
      </c>
      <c r="B62" s="6">
        <f>IF($C$10=2012,profiles!C49,IF($C$10=2013,profiles!E49,IF($C$10=2014,profiles!G49,IF($C$10=2015,profiles!I49,IF($C$10=2016,profiles!K49)))))</f>
        <v>60.728000000000002</v>
      </c>
      <c r="C62" s="6">
        <f>IF($C$10=2012,profiles!D49,IF($C$10=2013,profiles!F49,IF($C$10=2014,profiles!H49,IF($C$10=2015,profiles!J49,IF($C$10=2016,profiles!L49)))))</f>
        <v>0.15835716602293834</v>
      </c>
      <c r="D62" s="11">
        <f t="shared" si="6"/>
        <v>31.671433204587668</v>
      </c>
      <c r="E62" s="11">
        <f t="shared" si="1"/>
        <v>0</v>
      </c>
      <c r="F62" s="11">
        <f t="shared" si="2"/>
        <v>31.671433204587668</v>
      </c>
      <c r="G62" s="11">
        <f t="shared" si="3"/>
        <v>29.056566795412333</v>
      </c>
      <c r="H62" s="12">
        <f t="shared" si="7"/>
        <v>0</v>
      </c>
      <c r="I62" s="12">
        <f t="shared" si="4"/>
        <v>0</v>
      </c>
      <c r="J62" s="12">
        <f t="shared" si="8"/>
        <v>0</v>
      </c>
      <c r="K62" s="12">
        <f t="shared" si="9"/>
        <v>0</v>
      </c>
      <c r="L62" s="12">
        <f t="shared" si="10"/>
        <v>29.056566795412333</v>
      </c>
      <c r="M62" s="12">
        <f t="shared" si="5"/>
        <v>29.056566795412333</v>
      </c>
      <c r="N62" s="13"/>
      <c r="O62" s="35">
        <v>14</v>
      </c>
      <c r="P62" s="25">
        <v>85</v>
      </c>
      <c r="Q62" s="81"/>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c r="BA62" s="83"/>
      <c r="BB62" s="39">
        <v>14</v>
      </c>
      <c r="BC62" s="6"/>
    </row>
    <row r="63" spans="1:55" x14ac:dyDescent="0.2">
      <c r="A63" s="10" t="s">
        <v>45</v>
      </c>
      <c r="B63" s="6">
        <f>IF($C$10=2012,profiles!C50,IF($C$10=2013,profiles!E50,IF($C$10=2014,profiles!G50,IF($C$10=2015,profiles!I50,IF($C$10=2016,profiles!K50)))))</f>
        <v>57.856999999999999</v>
      </c>
      <c r="C63" s="6">
        <f>IF($C$10=2012,profiles!D50,IF($C$10=2013,profiles!F50,IF($C$10=2014,profiles!H50,IF($C$10=2015,profiles!J50,IF($C$10=2016,profiles!L50)))))</f>
        <v>0.14423445469823393</v>
      </c>
      <c r="D63" s="11">
        <f t="shared" si="6"/>
        <v>28.846890939646784</v>
      </c>
      <c r="E63" s="11">
        <f t="shared" si="1"/>
        <v>0</v>
      </c>
      <c r="F63" s="11">
        <f t="shared" si="2"/>
        <v>28.846890939646784</v>
      </c>
      <c r="G63" s="11">
        <f t="shared" si="3"/>
        <v>29.010109060353216</v>
      </c>
      <c r="H63" s="12">
        <f t="shared" si="7"/>
        <v>0</v>
      </c>
      <c r="I63" s="12">
        <f t="shared" si="4"/>
        <v>0</v>
      </c>
      <c r="J63" s="12">
        <f t="shared" si="8"/>
        <v>0</v>
      </c>
      <c r="K63" s="12">
        <f t="shared" si="9"/>
        <v>0</v>
      </c>
      <c r="L63" s="12">
        <f t="shared" si="10"/>
        <v>29.010109060353216</v>
      </c>
      <c r="M63" s="12">
        <f t="shared" si="5"/>
        <v>29.010109060353216</v>
      </c>
      <c r="N63" s="13"/>
      <c r="O63" s="35">
        <v>15</v>
      </c>
      <c r="P63" s="25">
        <v>90</v>
      </c>
      <c r="Q63" s="81"/>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c r="BA63" s="83"/>
      <c r="BB63" s="39">
        <v>15</v>
      </c>
      <c r="BC63" s="6"/>
    </row>
    <row r="64" spans="1:55" x14ac:dyDescent="0.2">
      <c r="A64" s="10" t="s">
        <v>46</v>
      </c>
      <c r="B64" s="6">
        <f>IF($C$10=2012,profiles!C51,IF($C$10=2013,profiles!E51,IF($C$10=2014,profiles!G51,IF($C$10=2015,profiles!I51,IF($C$10=2016,profiles!K51)))))</f>
        <v>55.725999999999999</v>
      </c>
      <c r="C64" s="6">
        <f>IF($C$10=2012,profiles!D51,IF($C$10=2013,profiles!F51,IF($C$10=2014,profiles!H51,IF($C$10=2015,profiles!J51,IF($C$10=2016,profiles!L51)))))</f>
        <v>0.1295662941887549</v>
      </c>
      <c r="D64" s="11">
        <f t="shared" si="6"/>
        <v>25.91325883775098</v>
      </c>
      <c r="E64" s="11">
        <f t="shared" si="1"/>
        <v>0</v>
      </c>
      <c r="F64" s="11">
        <f t="shared" si="2"/>
        <v>25.91325883775098</v>
      </c>
      <c r="G64" s="11">
        <f t="shared" si="3"/>
        <v>29.812741162249019</v>
      </c>
      <c r="H64" s="12">
        <f t="shared" si="7"/>
        <v>0</v>
      </c>
      <c r="I64" s="12">
        <f t="shared" si="4"/>
        <v>0</v>
      </c>
      <c r="J64" s="12">
        <f t="shared" si="8"/>
        <v>0</v>
      </c>
      <c r="K64" s="12">
        <f t="shared" si="9"/>
        <v>0</v>
      </c>
      <c r="L64" s="12">
        <f t="shared" si="10"/>
        <v>29.812741162249019</v>
      </c>
      <c r="M64" s="12">
        <f t="shared" si="5"/>
        <v>29.812741162249019</v>
      </c>
      <c r="N64" s="13"/>
      <c r="O64" s="35">
        <v>16</v>
      </c>
      <c r="P64" s="26">
        <v>95</v>
      </c>
      <c r="Q64" s="84"/>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6"/>
      <c r="BB64" s="39">
        <v>16</v>
      </c>
      <c r="BC64" s="6"/>
    </row>
    <row r="65" spans="1:55" x14ac:dyDescent="0.2">
      <c r="A65" s="10" t="s">
        <v>47</v>
      </c>
      <c r="B65" s="6">
        <f>IF($C$10=2012,profiles!C52,IF($C$10=2013,profiles!E52,IF($C$10=2014,profiles!G52,IF($C$10=2015,profiles!I52,IF($C$10=2016,profiles!K52)))))</f>
        <v>51.517000000000003</v>
      </c>
      <c r="C65" s="6">
        <f>IF($C$10=2012,profiles!D52,IF($C$10=2013,profiles!F52,IF($C$10=2014,profiles!H52,IF($C$10=2015,profiles!J52,IF($C$10=2016,profiles!L52)))))</f>
        <v>0.12952206857917858</v>
      </c>
      <c r="D65" s="11">
        <f t="shared" si="6"/>
        <v>25.904413715835716</v>
      </c>
      <c r="E65" s="11">
        <f t="shared" si="1"/>
        <v>0</v>
      </c>
      <c r="F65" s="11">
        <f t="shared" si="2"/>
        <v>25.904413715835716</v>
      </c>
      <c r="G65" s="11">
        <f t="shared" si="3"/>
        <v>25.612586284164287</v>
      </c>
      <c r="H65" s="12">
        <f t="shared" si="7"/>
        <v>0</v>
      </c>
      <c r="I65" s="12">
        <f t="shared" si="4"/>
        <v>0</v>
      </c>
      <c r="J65" s="12">
        <f t="shared" si="8"/>
        <v>0</v>
      </c>
      <c r="K65" s="12">
        <f t="shared" si="9"/>
        <v>0</v>
      </c>
      <c r="L65" s="12">
        <f t="shared" si="10"/>
        <v>25.612586284164287</v>
      </c>
      <c r="M65" s="12">
        <f t="shared" si="5"/>
        <v>25.612586284164287</v>
      </c>
      <c r="N65" s="13"/>
      <c r="Q65" s="34">
        <v>1</v>
      </c>
      <c r="R65" s="34">
        <v>2</v>
      </c>
      <c r="S65" s="34">
        <v>3</v>
      </c>
      <c r="T65" s="34">
        <v>4</v>
      </c>
      <c r="U65" s="34">
        <v>5</v>
      </c>
      <c r="V65" s="34">
        <v>6</v>
      </c>
      <c r="W65" s="34">
        <v>7</v>
      </c>
      <c r="X65" s="34">
        <v>8</v>
      </c>
      <c r="Y65" s="34">
        <v>9</v>
      </c>
      <c r="Z65" s="34">
        <v>10</v>
      </c>
      <c r="AA65" s="34">
        <v>11</v>
      </c>
      <c r="AB65" s="34">
        <v>12</v>
      </c>
      <c r="AC65" s="34">
        <v>13</v>
      </c>
      <c r="AD65" s="34">
        <v>14</v>
      </c>
      <c r="AE65" s="34">
        <v>15</v>
      </c>
      <c r="AF65" s="34">
        <v>16</v>
      </c>
      <c r="AG65" s="34">
        <v>17</v>
      </c>
      <c r="AH65" s="34">
        <v>18</v>
      </c>
      <c r="AI65" s="34">
        <v>19</v>
      </c>
      <c r="AJ65" s="34">
        <v>20</v>
      </c>
      <c r="AK65" s="34">
        <v>21</v>
      </c>
      <c r="AL65" s="34">
        <v>22</v>
      </c>
      <c r="AM65" s="34">
        <v>23</v>
      </c>
      <c r="AN65" s="34">
        <v>24</v>
      </c>
      <c r="AO65" s="34">
        <v>25</v>
      </c>
      <c r="AP65" s="34">
        <v>26</v>
      </c>
      <c r="AQ65" s="34">
        <v>27</v>
      </c>
      <c r="AR65" s="34">
        <v>28</v>
      </c>
      <c r="AS65" s="34">
        <v>29</v>
      </c>
      <c r="AT65" s="34">
        <v>30</v>
      </c>
      <c r="AU65" s="34">
        <v>31</v>
      </c>
      <c r="AV65" s="34">
        <v>32</v>
      </c>
      <c r="AW65" s="34">
        <v>33</v>
      </c>
      <c r="AX65" s="34">
        <v>34</v>
      </c>
      <c r="AY65" s="34">
        <v>35</v>
      </c>
      <c r="AZ65" s="34">
        <v>36</v>
      </c>
      <c r="BA65" s="34">
        <v>37</v>
      </c>
      <c r="BB65" s="6"/>
      <c r="BC65" s="6"/>
    </row>
    <row r="66" spans="1:55" x14ac:dyDescent="0.2">
      <c r="A66" s="10" t="s">
        <v>48</v>
      </c>
      <c r="B66" s="6">
        <f>IF($C$10=2012,profiles!C53,IF($C$10=2013,profiles!E53,IF($C$10=2014,profiles!G53,IF($C$10=2015,profiles!I53,IF($C$10=2016,profiles!K53)))))</f>
        <v>47.567999999999998</v>
      </c>
      <c r="C66" s="6">
        <f>IF($C$10=2012,profiles!D53,IF($C$10=2013,profiles!F53,IF($C$10=2014,profiles!H53,IF($C$10=2015,profiles!J53,IF($C$10=2016,profiles!L53)))))</f>
        <v>0.11669320125007371</v>
      </c>
      <c r="D66" s="11">
        <f t="shared" si="6"/>
        <v>23.338640250014741</v>
      </c>
      <c r="E66" s="11">
        <f t="shared" si="1"/>
        <v>0</v>
      </c>
      <c r="F66" s="11">
        <f t="shared" si="2"/>
        <v>23.338640250014741</v>
      </c>
      <c r="G66" s="11">
        <f t="shared" si="3"/>
        <v>24.229359749985257</v>
      </c>
      <c r="H66" s="12">
        <f t="shared" si="7"/>
        <v>0</v>
      </c>
      <c r="I66" s="12">
        <f t="shared" si="4"/>
        <v>0</v>
      </c>
      <c r="J66" s="12">
        <f t="shared" si="8"/>
        <v>0</v>
      </c>
      <c r="K66" s="12">
        <f t="shared" si="9"/>
        <v>0</v>
      </c>
      <c r="L66" s="12">
        <f t="shared" si="10"/>
        <v>24.229359749985257</v>
      </c>
      <c r="M66" s="12">
        <f t="shared" si="5"/>
        <v>24.229359749985257</v>
      </c>
      <c r="N66" s="13"/>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6"/>
      <c r="BC66" s="6"/>
    </row>
    <row r="67" spans="1:55" x14ac:dyDescent="0.2">
      <c r="A67" s="10" t="s">
        <v>49</v>
      </c>
      <c r="B67" s="6">
        <f>IF($C$10=2012,profiles!C54,IF($C$10=2013,profiles!E54,IF($C$10=2014,profiles!G54,IF($C$10=2015,profiles!I54,IF($C$10=2016,profiles!K54)))))</f>
        <v>45.16</v>
      </c>
      <c r="C67" s="6">
        <f>IF($C$10=2012,profiles!D54,IF($C$10=2013,profiles!F54,IF($C$10=2014,profiles!H54,IF($C$10=2015,profiles!J54,IF($C$10=2016,profiles!L54)))))</f>
        <v>0.11625095819328971</v>
      </c>
      <c r="D67" s="11">
        <f t="shared" si="6"/>
        <v>23.250191638657942</v>
      </c>
      <c r="E67" s="11">
        <f t="shared" si="1"/>
        <v>0</v>
      </c>
      <c r="F67" s="11">
        <f t="shared" si="2"/>
        <v>23.250191638657942</v>
      </c>
      <c r="G67" s="11">
        <f t="shared" si="3"/>
        <v>21.909808361342055</v>
      </c>
      <c r="H67" s="12">
        <f t="shared" si="7"/>
        <v>0</v>
      </c>
      <c r="I67" s="12">
        <f t="shared" si="4"/>
        <v>0</v>
      </c>
      <c r="J67" s="12">
        <f t="shared" si="8"/>
        <v>0</v>
      </c>
      <c r="K67" s="12">
        <f t="shared" si="9"/>
        <v>0</v>
      </c>
      <c r="L67" s="12">
        <f t="shared" si="10"/>
        <v>21.909808361342055</v>
      </c>
      <c r="M67" s="12">
        <f t="shared" si="5"/>
        <v>21.909808361342055</v>
      </c>
      <c r="N67" s="13"/>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6"/>
      <c r="BC67" s="6"/>
    </row>
    <row r="68" spans="1:55" x14ac:dyDescent="0.2">
      <c r="A68" s="10" t="s">
        <v>50</v>
      </c>
      <c r="B68" s="6">
        <f>IF($C$10=2012,profiles!C55,IF($C$10=2013,profiles!E55,IF($C$10=2014,profiles!G55,IF($C$10=2015,profiles!I55,IF($C$10=2016,profiles!K55)))))</f>
        <v>44.392000000000003</v>
      </c>
      <c r="C68" s="6">
        <f>IF($C$10=2012,profiles!D55,IF($C$10=2013,profiles!F55,IF($C$10=2014,profiles!H55,IF($C$10=2015,profiles!J55,IF($C$10=2016,profiles!L55)))))</f>
        <v>0.12029011144525031</v>
      </c>
      <c r="D68" s="11">
        <f t="shared" si="6"/>
        <v>24.058022289050061</v>
      </c>
      <c r="E68" s="11">
        <f t="shared" si="1"/>
        <v>0</v>
      </c>
      <c r="F68" s="11">
        <f t="shared" si="2"/>
        <v>24.058022289050061</v>
      </c>
      <c r="G68" s="11">
        <f t="shared" si="3"/>
        <v>20.333977710949942</v>
      </c>
      <c r="H68" s="12">
        <f t="shared" si="7"/>
        <v>0</v>
      </c>
      <c r="I68" s="12">
        <f t="shared" si="4"/>
        <v>0</v>
      </c>
      <c r="J68" s="12">
        <f t="shared" si="8"/>
        <v>0</v>
      </c>
      <c r="K68" s="12">
        <f t="shared" si="9"/>
        <v>0</v>
      </c>
      <c r="L68" s="12">
        <f t="shared" si="10"/>
        <v>20.333977710949942</v>
      </c>
      <c r="M68" s="12">
        <f t="shared" si="5"/>
        <v>20.333977710949942</v>
      </c>
      <c r="N68" s="13"/>
      <c r="P68" s="4" t="s">
        <v>8840</v>
      </c>
      <c r="Q68" s="98" t="s">
        <v>8843</v>
      </c>
      <c r="R68" s="4"/>
      <c r="S68" s="4"/>
      <c r="T68" s="4"/>
      <c r="U68" s="4"/>
      <c r="V68" s="4"/>
      <c r="W68" s="4"/>
      <c r="X68" s="4"/>
      <c r="Y68" s="4"/>
      <c r="Z68" s="4"/>
      <c r="AA68" s="4"/>
      <c r="AB68" s="4"/>
      <c r="AC68" s="4"/>
      <c r="AD68" s="4"/>
      <c r="AE68" s="4"/>
      <c r="AF68" s="4"/>
      <c r="AG68" s="4"/>
      <c r="AH68" s="4"/>
      <c r="AI68" s="4"/>
      <c r="AJ68" s="4"/>
      <c r="AK68" s="4"/>
      <c r="AL68" s="4"/>
      <c r="AM68" s="4"/>
      <c r="AN68" s="4"/>
      <c r="AO68" s="4"/>
      <c r="AP68" s="1"/>
      <c r="AQ68" s="1"/>
      <c r="AR68" s="1"/>
      <c r="AS68" s="1"/>
      <c r="AT68" s="1"/>
      <c r="AU68" s="1"/>
      <c r="AV68" s="1"/>
      <c r="AW68" s="1"/>
      <c r="AX68" s="1"/>
      <c r="AY68" s="1"/>
      <c r="AZ68" s="1"/>
      <c r="BA68" s="1"/>
      <c r="BC68" s="6"/>
    </row>
    <row r="69" spans="1:55" x14ac:dyDescent="0.2">
      <c r="A69" s="10" t="s">
        <v>51</v>
      </c>
      <c r="B69" s="6">
        <f>IF($C$10=2012,profiles!C56,IF($C$10=2013,profiles!E56,IF($C$10=2014,profiles!G56,IF($C$10=2015,profiles!I56,IF($C$10=2016,profiles!K56)))))</f>
        <v>44.79</v>
      </c>
      <c r="C69" s="6">
        <f>IF($C$10=2012,profiles!D56,IF($C$10=2013,profiles!F56,IF($C$10=2014,profiles!H56,IF($C$10=2015,profiles!J56,IF($C$10=2016,profiles!L56)))))</f>
        <v>0.13519370245887138</v>
      </c>
      <c r="D69" s="11">
        <f t="shared" si="6"/>
        <v>27.038740491774277</v>
      </c>
      <c r="E69" s="11">
        <f t="shared" si="1"/>
        <v>0</v>
      </c>
      <c r="F69" s="11">
        <f t="shared" si="2"/>
        <v>27.038740491774277</v>
      </c>
      <c r="G69" s="11">
        <f t="shared" si="3"/>
        <v>17.751259508225722</v>
      </c>
      <c r="H69" s="12">
        <f t="shared" si="7"/>
        <v>0</v>
      </c>
      <c r="I69" s="12">
        <f t="shared" si="4"/>
        <v>0</v>
      </c>
      <c r="J69" s="12">
        <f t="shared" si="8"/>
        <v>0</v>
      </c>
      <c r="K69" s="12">
        <f t="shared" si="9"/>
        <v>0</v>
      </c>
      <c r="L69" s="12">
        <f t="shared" si="10"/>
        <v>17.751259508225722</v>
      </c>
      <c r="M69" s="12">
        <f t="shared" si="5"/>
        <v>17.751259508225722</v>
      </c>
      <c r="N69" s="13"/>
      <c r="Q69" s="40">
        <f>10*Q70+$C$8*100</f>
        <v>0</v>
      </c>
      <c r="R69" s="40">
        <f t="shared" ref="R69:BA69" si="13">10*R70+$C$8*100</f>
        <v>5</v>
      </c>
      <c r="S69" s="40">
        <f t="shared" si="13"/>
        <v>10</v>
      </c>
      <c r="T69" s="40">
        <f t="shared" si="13"/>
        <v>15</v>
      </c>
      <c r="U69" s="40">
        <f t="shared" si="13"/>
        <v>20</v>
      </c>
      <c r="V69" s="40">
        <f t="shared" si="13"/>
        <v>25</v>
      </c>
      <c r="W69" s="40">
        <f t="shared" si="13"/>
        <v>30</v>
      </c>
      <c r="X69" s="40">
        <f t="shared" si="13"/>
        <v>35</v>
      </c>
      <c r="Y69" s="40">
        <f t="shared" si="13"/>
        <v>40</v>
      </c>
      <c r="Z69" s="40">
        <f t="shared" si="13"/>
        <v>45</v>
      </c>
      <c r="AA69" s="40">
        <f t="shared" si="13"/>
        <v>50</v>
      </c>
      <c r="AB69" s="40">
        <f t="shared" si="13"/>
        <v>55</v>
      </c>
      <c r="AC69" s="40">
        <f t="shared" si="13"/>
        <v>60</v>
      </c>
      <c r="AD69" s="40">
        <f t="shared" si="13"/>
        <v>65</v>
      </c>
      <c r="AE69" s="40">
        <f t="shared" si="13"/>
        <v>70</v>
      </c>
      <c r="AF69" s="40">
        <f t="shared" si="13"/>
        <v>75</v>
      </c>
      <c r="AG69" s="40">
        <f t="shared" si="13"/>
        <v>80</v>
      </c>
      <c r="AH69" s="40">
        <f t="shared" si="13"/>
        <v>85</v>
      </c>
      <c r="AI69" s="40">
        <f t="shared" si="13"/>
        <v>90</v>
      </c>
      <c r="AJ69" s="40">
        <f t="shared" si="13"/>
        <v>95</v>
      </c>
      <c r="AK69" s="40">
        <f t="shared" si="13"/>
        <v>100</v>
      </c>
      <c r="AL69" s="40">
        <f t="shared" si="13"/>
        <v>110</v>
      </c>
      <c r="AM69" s="40">
        <f t="shared" si="13"/>
        <v>120</v>
      </c>
      <c r="AN69" s="40">
        <f t="shared" si="13"/>
        <v>130</v>
      </c>
      <c r="AO69" s="40">
        <f t="shared" si="13"/>
        <v>140</v>
      </c>
      <c r="AP69" s="40">
        <f t="shared" si="13"/>
        <v>150</v>
      </c>
      <c r="AQ69" s="40">
        <f t="shared" si="13"/>
        <v>160</v>
      </c>
      <c r="AR69" s="40">
        <f t="shared" si="13"/>
        <v>170</v>
      </c>
      <c r="AS69" s="40">
        <f t="shared" si="13"/>
        <v>180</v>
      </c>
      <c r="AT69" s="40">
        <f t="shared" si="13"/>
        <v>190</v>
      </c>
      <c r="AU69" s="40">
        <f t="shared" si="13"/>
        <v>200</v>
      </c>
      <c r="AV69" s="40">
        <f t="shared" si="13"/>
        <v>250</v>
      </c>
      <c r="AW69" s="40">
        <f t="shared" si="13"/>
        <v>300</v>
      </c>
      <c r="AX69" s="40">
        <f t="shared" si="13"/>
        <v>350</v>
      </c>
      <c r="AY69" s="40">
        <f t="shared" si="13"/>
        <v>400</v>
      </c>
      <c r="AZ69" s="40">
        <f t="shared" si="13"/>
        <v>450</v>
      </c>
      <c r="BA69" s="40">
        <f t="shared" si="13"/>
        <v>500</v>
      </c>
      <c r="BC69" s="6"/>
    </row>
    <row r="70" spans="1:55" x14ac:dyDescent="0.2">
      <c r="A70" s="10" t="s">
        <v>52</v>
      </c>
      <c r="B70" s="6">
        <f>IF($C$10=2012,profiles!C57,IF($C$10=2013,profiles!E57,IF($C$10=2014,profiles!G57,IF($C$10=2015,profiles!I57,IF($C$10=2016,profiles!K57)))))</f>
        <v>45.856000000000002</v>
      </c>
      <c r="C70" s="6">
        <f>IF($C$10=2012,profiles!D57,IF($C$10=2013,profiles!F57,IF($C$10=2014,profiles!H57,IF($C$10=2015,profiles!J57,IF($C$10=2016,profiles!L57)))))</f>
        <v>0.14853470133852231</v>
      </c>
      <c r="D70" s="11">
        <f t="shared" si="6"/>
        <v>29.706940267704461</v>
      </c>
      <c r="E70" s="11">
        <f t="shared" si="1"/>
        <v>0</v>
      </c>
      <c r="F70" s="11">
        <f t="shared" si="2"/>
        <v>29.706940267704461</v>
      </c>
      <c r="G70" s="11">
        <f t="shared" si="3"/>
        <v>16.149059732295541</v>
      </c>
      <c r="H70" s="12">
        <f t="shared" si="7"/>
        <v>0</v>
      </c>
      <c r="I70" s="12">
        <f t="shared" si="4"/>
        <v>0</v>
      </c>
      <c r="J70" s="12">
        <f t="shared" si="8"/>
        <v>0</v>
      </c>
      <c r="K70" s="12">
        <f t="shared" si="9"/>
        <v>0</v>
      </c>
      <c r="L70" s="12">
        <f t="shared" si="10"/>
        <v>16.149059732295541</v>
      </c>
      <c r="M70" s="12">
        <f t="shared" si="5"/>
        <v>16.149059732295541</v>
      </c>
      <c r="N70" s="13"/>
      <c r="P70" s="27" t="s">
        <v>8760</v>
      </c>
      <c r="Q70" s="28">
        <v>0</v>
      </c>
      <c r="R70" s="28">
        <v>0.5</v>
      </c>
      <c r="S70" s="28">
        <v>1</v>
      </c>
      <c r="T70" s="28">
        <v>1.5</v>
      </c>
      <c r="U70" s="28">
        <v>2</v>
      </c>
      <c r="V70" s="28">
        <v>2.5</v>
      </c>
      <c r="W70" s="28">
        <v>3</v>
      </c>
      <c r="X70" s="28">
        <v>3.5</v>
      </c>
      <c r="Y70" s="28">
        <v>4</v>
      </c>
      <c r="Z70" s="28">
        <v>4.5</v>
      </c>
      <c r="AA70" s="28">
        <v>5</v>
      </c>
      <c r="AB70" s="28">
        <v>5.5</v>
      </c>
      <c r="AC70" s="28">
        <v>6</v>
      </c>
      <c r="AD70" s="28">
        <v>6.5</v>
      </c>
      <c r="AE70" s="28">
        <v>7</v>
      </c>
      <c r="AF70" s="28">
        <v>7.5</v>
      </c>
      <c r="AG70" s="28">
        <v>8</v>
      </c>
      <c r="AH70" s="28">
        <v>8.5</v>
      </c>
      <c r="AI70" s="28">
        <v>9</v>
      </c>
      <c r="AJ70" s="28">
        <v>9.5</v>
      </c>
      <c r="AK70" s="28">
        <v>10</v>
      </c>
      <c r="AL70" s="28">
        <v>11</v>
      </c>
      <c r="AM70" s="28">
        <v>12</v>
      </c>
      <c r="AN70" s="28">
        <v>13</v>
      </c>
      <c r="AO70" s="28">
        <v>14</v>
      </c>
      <c r="AP70" s="28">
        <v>15</v>
      </c>
      <c r="AQ70" s="28">
        <v>16</v>
      </c>
      <c r="AR70" s="28">
        <v>17</v>
      </c>
      <c r="AS70" s="28">
        <v>18</v>
      </c>
      <c r="AT70" s="28">
        <v>19</v>
      </c>
      <c r="AU70" s="28">
        <v>20</v>
      </c>
      <c r="AV70" s="29">
        <v>25</v>
      </c>
      <c r="AW70" s="28">
        <v>30</v>
      </c>
      <c r="AX70" s="29">
        <v>35</v>
      </c>
      <c r="AY70" s="28">
        <v>40</v>
      </c>
      <c r="AZ70" s="29">
        <v>45</v>
      </c>
      <c r="BA70" s="30">
        <v>50</v>
      </c>
      <c r="BC70" s="6"/>
    </row>
    <row r="71" spans="1:55" x14ac:dyDescent="0.2">
      <c r="A71" s="10" t="s">
        <v>53</v>
      </c>
      <c r="B71" s="6">
        <f>IF($C$10=2012,profiles!C58,IF($C$10=2013,profiles!E58,IF($C$10=2014,profiles!G58,IF($C$10=2015,profiles!I58,IF($C$10=2016,profiles!K58)))))</f>
        <v>48.075000000000003</v>
      </c>
      <c r="C71" s="6">
        <f>IF($C$10=2012,profiles!D58,IF($C$10=2013,profiles!F58,IF($C$10=2014,profiles!H58,IF($C$10=2015,profiles!J58,IF($C$10=2016,profiles!L58)))))</f>
        <v>0.16298130786013326</v>
      </c>
      <c r="D71" s="11">
        <f t="shared" si="6"/>
        <v>32.596261572026656</v>
      </c>
      <c r="E71" s="11">
        <f t="shared" si="1"/>
        <v>0</v>
      </c>
      <c r="F71" s="11">
        <f t="shared" si="2"/>
        <v>32.596261572026656</v>
      </c>
      <c r="G71" s="11">
        <f t="shared" si="3"/>
        <v>15.478738427973347</v>
      </c>
      <c r="H71" s="12">
        <f t="shared" si="7"/>
        <v>0</v>
      </c>
      <c r="I71" s="12">
        <f t="shared" si="4"/>
        <v>0</v>
      </c>
      <c r="J71" s="12">
        <f t="shared" si="8"/>
        <v>0</v>
      </c>
      <c r="K71" s="12">
        <f t="shared" si="9"/>
        <v>0</v>
      </c>
      <c r="L71" s="12">
        <f t="shared" si="10"/>
        <v>15.478738427973347</v>
      </c>
      <c r="M71" s="12">
        <f t="shared" si="5"/>
        <v>15.478738427973347</v>
      </c>
      <c r="N71" s="13"/>
      <c r="O71" s="35">
        <v>1</v>
      </c>
      <c r="P71" s="25">
        <v>20</v>
      </c>
      <c r="Q71" s="78"/>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80"/>
      <c r="BB71" s="39">
        <v>1</v>
      </c>
      <c r="BC71" s="6"/>
    </row>
    <row r="72" spans="1:55" x14ac:dyDescent="0.2">
      <c r="A72" s="10" t="s">
        <v>54</v>
      </c>
      <c r="B72" s="6">
        <f>IF($C$10=2012,profiles!C59,IF($C$10=2013,profiles!E59,IF($C$10=2014,profiles!G59,IF($C$10=2015,profiles!I59,IF($C$10=2016,profiles!K59)))))</f>
        <v>52.213999999999999</v>
      </c>
      <c r="C72" s="6">
        <f>IF($C$10=2012,profiles!D59,IF($C$10=2013,profiles!F59,IF($C$10=2014,profiles!H59,IF($C$10=2015,profiles!J59,IF($C$10=2016,profiles!L59)))))</f>
        <v>0.17934430096114157</v>
      </c>
      <c r="D72" s="11">
        <f t="shared" si="6"/>
        <v>35.868860192228311</v>
      </c>
      <c r="E72" s="11">
        <f t="shared" si="1"/>
        <v>0</v>
      </c>
      <c r="F72" s="11">
        <f t="shared" si="2"/>
        <v>35.868860192228311</v>
      </c>
      <c r="G72" s="11">
        <f t="shared" si="3"/>
        <v>16.345139807771687</v>
      </c>
      <c r="H72" s="12">
        <f t="shared" si="7"/>
        <v>0</v>
      </c>
      <c r="I72" s="12">
        <f t="shared" si="4"/>
        <v>0</v>
      </c>
      <c r="J72" s="12">
        <f t="shared" si="8"/>
        <v>0</v>
      </c>
      <c r="K72" s="12">
        <f t="shared" si="9"/>
        <v>0</v>
      </c>
      <c r="L72" s="12">
        <f t="shared" si="10"/>
        <v>16.345139807771687</v>
      </c>
      <c r="M72" s="12">
        <f t="shared" si="5"/>
        <v>16.345139807771687</v>
      </c>
      <c r="N72" s="13"/>
      <c r="O72" s="35">
        <v>2</v>
      </c>
      <c r="P72" s="25">
        <v>25</v>
      </c>
      <c r="Q72" s="81"/>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c r="BA72" s="83"/>
      <c r="BB72" s="39">
        <v>2</v>
      </c>
      <c r="BC72" s="6"/>
    </row>
    <row r="73" spans="1:55" x14ac:dyDescent="0.2">
      <c r="A73" s="10" t="s">
        <v>55</v>
      </c>
      <c r="B73" s="6">
        <f>IF($C$10=2012,profiles!C60,IF($C$10=2013,profiles!E60,IF($C$10=2014,profiles!G60,IF($C$10=2015,profiles!I60,IF($C$10=2016,profiles!K60)))))</f>
        <v>57.631999999999998</v>
      </c>
      <c r="C73" s="6">
        <f>IF($C$10=2012,profiles!D60,IF($C$10=2013,profiles!F60,IF($C$10=2014,profiles!H60,IF($C$10=2015,profiles!J60,IF($C$10=2016,profiles!L60)))))</f>
        <v>0.19209564243174715</v>
      </c>
      <c r="D73" s="11">
        <f t="shared" si="6"/>
        <v>38.419128486349429</v>
      </c>
      <c r="E73" s="11">
        <f t="shared" si="1"/>
        <v>0</v>
      </c>
      <c r="F73" s="11">
        <f t="shared" si="2"/>
        <v>38.419128486349429</v>
      </c>
      <c r="G73" s="11">
        <f t="shared" si="3"/>
        <v>19.212871513650569</v>
      </c>
      <c r="H73" s="12">
        <f t="shared" si="7"/>
        <v>0</v>
      </c>
      <c r="I73" s="12">
        <f t="shared" si="4"/>
        <v>0</v>
      </c>
      <c r="J73" s="12">
        <f t="shared" si="8"/>
        <v>0</v>
      </c>
      <c r="K73" s="12">
        <f t="shared" si="9"/>
        <v>0</v>
      </c>
      <c r="L73" s="12">
        <f t="shared" si="10"/>
        <v>19.212871513650569</v>
      </c>
      <c r="M73" s="12">
        <f t="shared" si="5"/>
        <v>19.212871513650569</v>
      </c>
      <c r="N73" s="13"/>
      <c r="O73" s="35">
        <v>3</v>
      </c>
      <c r="P73" s="25">
        <v>30</v>
      </c>
      <c r="Q73" s="81"/>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c r="BA73" s="83"/>
      <c r="BB73" s="39">
        <v>3</v>
      </c>
      <c r="BC73" s="6"/>
    </row>
    <row r="74" spans="1:55" x14ac:dyDescent="0.2">
      <c r="A74" s="10" t="s">
        <v>56</v>
      </c>
      <c r="B74" s="6">
        <f>IF($C$10=2012,profiles!C61,IF($C$10=2013,profiles!E61,IF($C$10=2014,profiles!G61,IF($C$10=2015,profiles!I61,IF($C$10=2016,profiles!K61)))))</f>
        <v>60.834000000000003</v>
      </c>
      <c r="C74" s="6">
        <f>IF($C$10=2012,profiles!D61,IF($C$10=2013,profiles!F61,IF($C$10=2014,profiles!H61,IF($C$10=2015,profiles!J61,IF($C$10=2016,profiles!L61)))))</f>
        <v>0.21230615012677634</v>
      </c>
      <c r="D74" s="11">
        <f t="shared" si="6"/>
        <v>42.46123002535527</v>
      </c>
      <c r="E74" s="11">
        <f t="shared" si="1"/>
        <v>0</v>
      </c>
      <c r="F74" s="11">
        <f t="shared" si="2"/>
        <v>42.46123002535527</v>
      </c>
      <c r="G74" s="11">
        <f t="shared" si="3"/>
        <v>18.372769974644733</v>
      </c>
      <c r="H74" s="12">
        <f t="shared" si="7"/>
        <v>0</v>
      </c>
      <c r="I74" s="12">
        <f t="shared" si="4"/>
        <v>0</v>
      </c>
      <c r="J74" s="12">
        <f t="shared" si="8"/>
        <v>0</v>
      </c>
      <c r="K74" s="12">
        <f t="shared" si="9"/>
        <v>0</v>
      </c>
      <c r="L74" s="12">
        <f t="shared" si="10"/>
        <v>18.372769974644733</v>
      </c>
      <c r="M74" s="12">
        <f t="shared" si="5"/>
        <v>18.372769974644733</v>
      </c>
      <c r="N74" s="13"/>
      <c r="O74" s="35">
        <v>4</v>
      </c>
      <c r="P74" s="25">
        <v>35</v>
      </c>
      <c r="Q74" s="81"/>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c r="BA74" s="83"/>
      <c r="BB74" s="39">
        <v>4</v>
      </c>
      <c r="BC74" s="6"/>
    </row>
    <row r="75" spans="1:55" x14ac:dyDescent="0.2">
      <c r="A75" s="10" t="s">
        <v>57</v>
      </c>
      <c r="B75" s="6">
        <f>IF($C$10=2012,profiles!C62,IF($C$10=2013,profiles!E62,IF($C$10=2014,profiles!G62,IF($C$10=2015,profiles!I62,IF($C$10=2016,profiles!K62)))))</f>
        <v>62.5</v>
      </c>
      <c r="C75" s="6">
        <f>IF($C$10=2012,profiles!D62,IF($C$10=2013,profiles!F62,IF($C$10=2014,profiles!H62,IF($C$10=2015,profiles!J62,IF($C$10=2016,profiles!L62)))))</f>
        <v>0.24461937614246124</v>
      </c>
      <c r="D75" s="11">
        <f t="shared" si="6"/>
        <v>48.92387522849225</v>
      </c>
      <c r="E75" s="11">
        <f t="shared" si="1"/>
        <v>0</v>
      </c>
      <c r="F75" s="11">
        <f t="shared" si="2"/>
        <v>48.92387522849225</v>
      </c>
      <c r="G75" s="11">
        <f t="shared" si="3"/>
        <v>13.57612477150775</v>
      </c>
      <c r="H75" s="12">
        <f t="shared" si="7"/>
        <v>0</v>
      </c>
      <c r="I75" s="12">
        <f t="shared" si="4"/>
        <v>0</v>
      </c>
      <c r="J75" s="12">
        <f t="shared" si="8"/>
        <v>0</v>
      </c>
      <c r="K75" s="12">
        <f t="shared" si="9"/>
        <v>0</v>
      </c>
      <c r="L75" s="12">
        <f t="shared" si="10"/>
        <v>13.57612477150775</v>
      </c>
      <c r="M75" s="12">
        <f t="shared" si="5"/>
        <v>13.57612477150775</v>
      </c>
      <c r="N75" s="13"/>
      <c r="O75" s="35">
        <v>5</v>
      </c>
      <c r="P75" s="25">
        <v>40</v>
      </c>
      <c r="Q75" s="81"/>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c r="BA75" s="83"/>
      <c r="BB75" s="39">
        <v>5</v>
      </c>
      <c r="BC75" s="6"/>
    </row>
    <row r="76" spans="1:55" x14ac:dyDescent="0.2">
      <c r="A76" s="10" t="s">
        <v>58</v>
      </c>
      <c r="B76" s="6">
        <f>IF($C$10=2012,profiles!C63,IF($C$10=2013,profiles!E63,IF($C$10=2014,profiles!G63,IF($C$10=2015,profiles!I63,IF($C$10=2016,profiles!K63)))))</f>
        <v>63.735999999999997</v>
      </c>
      <c r="C76" s="6">
        <f>IF($C$10=2012,profiles!D63,IF($C$10=2013,profiles!F63,IF($C$10=2014,profiles!H63,IF($C$10=2015,profiles!J63,IF($C$10=2016,profiles!L63)))))</f>
        <v>0.28181201721799637</v>
      </c>
      <c r="D76" s="11">
        <f t="shared" si="6"/>
        <v>56.362403443599277</v>
      </c>
      <c r="E76" s="11">
        <f t="shared" si="1"/>
        <v>0</v>
      </c>
      <c r="F76" s="11">
        <f t="shared" si="2"/>
        <v>56.362403443599277</v>
      </c>
      <c r="G76" s="11">
        <f t="shared" si="3"/>
        <v>7.3735965564007202</v>
      </c>
      <c r="H76" s="12">
        <f t="shared" si="7"/>
        <v>0</v>
      </c>
      <c r="I76" s="12">
        <f t="shared" si="4"/>
        <v>0</v>
      </c>
      <c r="J76" s="12">
        <f t="shared" si="8"/>
        <v>0</v>
      </c>
      <c r="K76" s="12">
        <f t="shared" si="9"/>
        <v>0</v>
      </c>
      <c r="L76" s="12">
        <f t="shared" si="10"/>
        <v>7.3735965564007202</v>
      </c>
      <c r="M76" s="12">
        <f t="shared" si="5"/>
        <v>7.3735965564007202</v>
      </c>
      <c r="N76" s="13"/>
      <c r="O76" s="35">
        <v>6</v>
      </c>
      <c r="P76" s="25">
        <v>45</v>
      </c>
      <c r="Q76" s="81"/>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c r="BA76" s="83"/>
      <c r="BB76" s="39">
        <v>6</v>
      </c>
      <c r="BC76" s="6"/>
    </row>
    <row r="77" spans="1:55" x14ac:dyDescent="0.2">
      <c r="A77" s="10" t="s">
        <v>59</v>
      </c>
      <c r="B77" s="6">
        <f>IF($C$10=2012,profiles!C64,IF($C$10=2013,profiles!E64,IF($C$10=2014,profiles!G64,IF($C$10=2015,profiles!I64,IF($C$10=2016,profiles!K64)))))</f>
        <v>65.227000000000004</v>
      </c>
      <c r="C77" s="6">
        <f>IF($C$10=2012,profiles!D64,IF($C$10=2013,profiles!F64,IF($C$10=2014,profiles!H64,IF($C$10=2015,profiles!J64,IF($C$10=2016,profiles!L64)))))</f>
        <v>0.2946075829942803</v>
      </c>
      <c r="D77" s="11">
        <f t="shared" si="6"/>
        <v>58.921516598856059</v>
      </c>
      <c r="E77" s="11">
        <f t="shared" si="1"/>
        <v>0</v>
      </c>
      <c r="F77" s="11">
        <f t="shared" si="2"/>
        <v>58.921516598856059</v>
      </c>
      <c r="G77" s="11">
        <f t="shared" si="3"/>
        <v>6.3054834011439453</v>
      </c>
      <c r="H77" s="12">
        <f t="shared" si="7"/>
        <v>0</v>
      </c>
      <c r="I77" s="12">
        <f t="shared" si="4"/>
        <v>0</v>
      </c>
      <c r="J77" s="12">
        <f t="shared" si="8"/>
        <v>0</v>
      </c>
      <c r="K77" s="12">
        <f t="shared" si="9"/>
        <v>0</v>
      </c>
      <c r="L77" s="12">
        <f t="shared" si="10"/>
        <v>6.3054834011439453</v>
      </c>
      <c r="M77" s="12">
        <f t="shared" si="5"/>
        <v>6.3054834011439453</v>
      </c>
      <c r="N77" s="13"/>
      <c r="O77" s="35">
        <v>7</v>
      </c>
      <c r="P77" s="25">
        <v>50</v>
      </c>
      <c r="Q77" s="81"/>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c r="BA77" s="83"/>
      <c r="BB77" s="39">
        <v>7</v>
      </c>
      <c r="BC77" s="6"/>
    </row>
    <row r="78" spans="1:55" x14ac:dyDescent="0.2">
      <c r="A78" s="10" t="s">
        <v>60</v>
      </c>
      <c r="B78" s="6">
        <f>IF($C$10=2012,profiles!C65,IF($C$10=2013,profiles!E65,IF($C$10=2014,profiles!G65,IF($C$10=2015,profiles!I65,IF($C$10=2016,profiles!K65)))))</f>
        <v>65.331000000000003</v>
      </c>
      <c r="C78" s="6">
        <f>IF($C$10=2012,profiles!D65,IF($C$10=2013,profiles!F65,IF($C$10=2014,profiles!H65,IF($C$10=2015,profiles!J65,IF($C$10=2016,profiles!L65)))))</f>
        <v>0.28254908897930303</v>
      </c>
      <c r="D78" s="11">
        <f t="shared" si="6"/>
        <v>56.509817795860606</v>
      </c>
      <c r="E78" s="11">
        <f t="shared" si="1"/>
        <v>0</v>
      </c>
      <c r="F78" s="11">
        <f t="shared" si="2"/>
        <v>56.509817795860606</v>
      </c>
      <c r="G78" s="11">
        <f t="shared" si="3"/>
        <v>8.8211822041393972</v>
      </c>
      <c r="H78" s="12">
        <f t="shared" si="7"/>
        <v>0</v>
      </c>
      <c r="I78" s="12">
        <f t="shared" si="4"/>
        <v>0</v>
      </c>
      <c r="J78" s="12">
        <f t="shared" si="8"/>
        <v>0</v>
      </c>
      <c r="K78" s="12">
        <f t="shared" si="9"/>
        <v>0</v>
      </c>
      <c r="L78" s="12">
        <f t="shared" si="10"/>
        <v>8.8211822041393972</v>
      </c>
      <c r="M78" s="12">
        <f t="shared" si="5"/>
        <v>8.8211822041393972</v>
      </c>
      <c r="N78" s="13"/>
      <c r="O78" s="35">
        <v>8</v>
      </c>
      <c r="P78" s="25">
        <v>55</v>
      </c>
      <c r="Q78" s="81"/>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c r="BA78" s="83"/>
      <c r="BB78" s="39">
        <v>8</v>
      </c>
      <c r="BC78" s="6"/>
    </row>
    <row r="79" spans="1:55" x14ac:dyDescent="0.2">
      <c r="A79" s="10" t="s">
        <v>61</v>
      </c>
      <c r="B79" s="6">
        <f>IF($C$10=2012,profiles!C66,IF($C$10=2013,profiles!E66,IF($C$10=2014,profiles!G66,IF($C$10=2015,profiles!I66,IF($C$10=2016,profiles!K66)))))</f>
        <v>63.621000000000002</v>
      </c>
      <c r="C79" s="6">
        <f>IF($C$10=2012,profiles!D66,IF($C$10=2013,profiles!F66,IF($C$10=2014,profiles!H66,IF($C$10=2015,profiles!J66,IF($C$10=2016,profiles!L66)))))</f>
        <v>0.27772863966035732</v>
      </c>
      <c r="D79" s="11">
        <f t="shared" si="6"/>
        <v>55.545727932071465</v>
      </c>
      <c r="E79" s="11">
        <f t="shared" si="1"/>
        <v>0</v>
      </c>
      <c r="F79" s="11">
        <f t="shared" si="2"/>
        <v>55.545727932071465</v>
      </c>
      <c r="G79" s="11">
        <f t="shared" si="3"/>
        <v>8.0752720679285375</v>
      </c>
      <c r="H79" s="12">
        <f t="shared" si="7"/>
        <v>0</v>
      </c>
      <c r="I79" s="12">
        <f t="shared" si="4"/>
        <v>0</v>
      </c>
      <c r="J79" s="12">
        <f t="shared" si="8"/>
        <v>0</v>
      </c>
      <c r="K79" s="12">
        <f t="shared" si="9"/>
        <v>0</v>
      </c>
      <c r="L79" s="12">
        <f t="shared" si="10"/>
        <v>8.0752720679285375</v>
      </c>
      <c r="M79" s="12">
        <f t="shared" si="5"/>
        <v>8.0752720679285375</v>
      </c>
      <c r="N79" s="13"/>
      <c r="O79" s="35">
        <v>9</v>
      </c>
      <c r="P79" s="25">
        <v>60</v>
      </c>
      <c r="Q79" s="81"/>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c r="BA79" s="83"/>
      <c r="BB79" s="39">
        <v>9</v>
      </c>
      <c r="BC79" s="6"/>
    </row>
    <row r="80" spans="1:55" x14ac:dyDescent="0.2">
      <c r="A80" s="10" t="s">
        <v>62</v>
      </c>
      <c r="B80" s="6">
        <f>IF($C$10=2012,profiles!C67,IF($C$10=2013,profiles!E67,IF($C$10=2014,profiles!G67,IF($C$10=2015,profiles!I67,IF($C$10=2016,profiles!K67)))))</f>
        <v>62.232999999999997</v>
      </c>
      <c r="C80" s="6">
        <f>IF($C$10=2012,profiles!D67,IF($C$10=2013,profiles!F67,IF($C$10=2014,profiles!H67,IF($C$10=2015,profiles!J67,IF($C$10=2016,profiles!L67)))))</f>
        <v>0.26449083082728936</v>
      </c>
      <c r="D80" s="11">
        <f t="shared" si="6"/>
        <v>52.898166165457873</v>
      </c>
      <c r="E80" s="11">
        <f t="shared" si="1"/>
        <v>0</v>
      </c>
      <c r="F80" s="11">
        <f t="shared" si="2"/>
        <v>52.898166165457873</v>
      </c>
      <c r="G80" s="11">
        <f t="shared" si="3"/>
        <v>9.334833834542124</v>
      </c>
      <c r="H80" s="12">
        <f t="shared" si="7"/>
        <v>0</v>
      </c>
      <c r="I80" s="12">
        <f t="shared" si="4"/>
        <v>0</v>
      </c>
      <c r="J80" s="12">
        <f t="shared" si="8"/>
        <v>0</v>
      </c>
      <c r="K80" s="12">
        <f t="shared" si="9"/>
        <v>0</v>
      </c>
      <c r="L80" s="12">
        <f t="shared" si="10"/>
        <v>9.334833834542124</v>
      </c>
      <c r="M80" s="12">
        <f t="shared" si="5"/>
        <v>9.334833834542124</v>
      </c>
      <c r="N80" s="13"/>
      <c r="O80" s="35">
        <v>10</v>
      </c>
      <c r="P80" s="25">
        <v>65</v>
      </c>
      <c r="Q80" s="81"/>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c r="BA80" s="83"/>
      <c r="BB80" s="39">
        <v>10</v>
      </c>
      <c r="BC80" s="6"/>
    </row>
    <row r="81" spans="1:55" x14ac:dyDescent="0.2">
      <c r="A81" s="10" t="s">
        <v>63</v>
      </c>
      <c r="B81" s="6">
        <f>IF($C$10=2012,profiles!C68,IF($C$10=2013,profiles!E68,IF($C$10=2014,profiles!G68,IF($C$10=2015,profiles!I68,IF($C$10=2016,profiles!K68)))))</f>
        <v>61.768000000000001</v>
      </c>
      <c r="C81" s="6">
        <f>IF($C$10=2012,profiles!D68,IF($C$10=2013,profiles!F68,IF($C$10=2014,profiles!H68,IF($C$10=2015,profiles!J68,IF($C$10=2016,profiles!L68)))))</f>
        <v>0.24358747567663189</v>
      </c>
      <c r="D81" s="11">
        <f t="shared" si="6"/>
        <v>48.717495135326381</v>
      </c>
      <c r="E81" s="11">
        <f t="shared" si="1"/>
        <v>0</v>
      </c>
      <c r="F81" s="11">
        <f t="shared" si="2"/>
        <v>48.717495135326381</v>
      </c>
      <c r="G81" s="11">
        <f t="shared" si="3"/>
        <v>13.05050486467362</v>
      </c>
      <c r="H81" s="12">
        <f t="shared" si="7"/>
        <v>0</v>
      </c>
      <c r="I81" s="12">
        <f t="shared" si="4"/>
        <v>0</v>
      </c>
      <c r="J81" s="12">
        <f t="shared" si="8"/>
        <v>0</v>
      </c>
      <c r="K81" s="12">
        <f t="shared" si="9"/>
        <v>0</v>
      </c>
      <c r="L81" s="12">
        <f t="shared" si="10"/>
        <v>13.05050486467362</v>
      </c>
      <c r="M81" s="12">
        <f t="shared" si="5"/>
        <v>13.05050486467362</v>
      </c>
      <c r="N81" s="13"/>
      <c r="O81" s="35">
        <v>11</v>
      </c>
      <c r="P81" s="25">
        <v>70</v>
      </c>
      <c r="Q81" s="81"/>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c r="BA81" s="83"/>
      <c r="BB81" s="39">
        <v>11</v>
      </c>
      <c r="BC81" s="6"/>
    </row>
    <row r="82" spans="1:55" x14ac:dyDescent="0.2">
      <c r="A82" s="10" t="s">
        <v>64</v>
      </c>
      <c r="B82" s="6">
        <f>IF($C$10=2012,profiles!C69,IF($C$10=2013,profiles!E69,IF($C$10=2014,profiles!G69,IF($C$10=2015,profiles!I69,IF($C$10=2016,profiles!K69)))))</f>
        <v>63.372</v>
      </c>
      <c r="C82" s="6">
        <f>IF($C$10=2012,profiles!D69,IF($C$10=2013,profiles!F69,IF($C$10=2014,profiles!H69,IF($C$10=2015,profiles!J69,IF($C$10=2016,profiles!L69)))))</f>
        <v>0.22653163511999527</v>
      </c>
      <c r="D82" s="11">
        <f t="shared" si="6"/>
        <v>45.306327023999053</v>
      </c>
      <c r="E82" s="11">
        <f t="shared" si="1"/>
        <v>0</v>
      </c>
      <c r="F82" s="11">
        <f t="shared" si="2"/>
        <v>45.306327023999053</v>
      </c>
      <c r="G82" s="11">
        <f t="shared" si="3"/>
        <v>18.065672976000947</v>
      </c>
      <c r="H82" s="12">
        <f t="shared" si="7"/>
        <v>0</v>
      </c>
      <c r="I82" s="12">
        <f t="shared" ref="I82:I145" si="14">MAX(MIN(E82,($L$2-K81)/$F$2),0)</f>
        <v>0</v>
      </c>
      <c r="J82" s="12">
        <f t="shared" si="8"/>
        <v>0</v>
      </c>
      <c r="K82" s="12">
        <f t="shared" si="9"/>
        <v>0</v>
      </c>
      <c r="L82" s="12">
        <f t="shared" si="10"/>
        <v>18.065672976000947</v>
      </c>
      <c r="M82" s="12">
        <f t="shared" si="5"/>
        <v>18.065672976000947</v>
      </c>
      <c r="N82" s="13"/>
      <c r="O82" s="35">
        <v>12</v>
      </c>
      <c r="P82" s="25">
        <v>75</v>
      </c>
      <c r="Q82" s="81"/>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c r="BA82" s="83"/>
      <c r="BB82" s="39">
        <v>12</v>
      </c>
      <c r="BC82" s="6"/>
    </row>
    <row r="83" spans="1:55" x14ac:dyDescent="0.2">
      <c r="A83" s="10" t="s">
        <v>65</v>
      </c>
      <c r="B83" s="6">
        <f>IF($C$10=2012,profiles!C70,IF($C$10=2013,profiles!E70,IF($C$10=2014,profiles!G70,IF($C$10=2015,profiles!I70,IF($C$10=2016,profiles!K70)))))</f>
        <v>66.850999999999999</v>
      </c>
      <c r="C83" s="6">
        <f>IF($C$10=2012,profiles!D70,IF($C$10=2013,profiles!F70,IF($C$10=2014,profiles!H70,IF($C$10=2015,profiles!J70,IF($C$10=2016,profiles!L70)))))</f>
        <v>0.21700866796391297</v>
      </c>
      <c r="D83" s="11">
        <f t="shared" si="6"/>
        <v>43.401733592782591</v>
      </c>
      <c r="E83" s="11">
        <f t="shared" ref="E83:E146" si="15">D83-F83</f>
        <v>0</v>
      </c>
      <c r="F83" s="11">
        <f t="shared" ref="F83:F146" si="16">MIN(D83,B83)</f>
        <v>43.401733592782591</v>
      </c>
      <c r="G83" s="11">
        <f t="shared" ref="G83:G146" si="17">B83-F83</f>
        <v>23.449266407217408</v>
      </c>
      <c r="H83" s="12">
        <f t="shared" si="7"/>
        <v>0</v>
      </c>
      <c r="I83" s="12">
        <f t="shared" si="14"/>
        <v>0</v>
      </c>
      <c r="J83" s="12">
        <f t="shared" si="8"/>
        <v>0</v>
      </c>
      <c r="K83" s="12">
        <f t="shared" si="9"/>
        <v>0</v>
      </c>
      <c r="L83" s="12">
        <f t="shared" si="10"/>
        <v>23.449266407217408</v>
      </c>
      <c r="M83" s="12">
        <f t="shared" ref="M83:M146" si="18">B83-D83</f>
        <v>23.449266407217408</v>
      </c>
      <c r="N83" s="13"/>
      <c r="O83" s="35">
        <v>13</v>
      </c>
      <c r="P83" s="25">
        <v>80</v>
      </c>
      <c r="Q83" s="81"/>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c r="BA83" s="83"/>
      <c r="BB83" s="39">
        <v>13</v>
      </c>
      <c r="BC83" s="6"/>
    </row>
    <row r="84" spans="1:55" x14ac:dyDescent="0.2">
      <c r="A84" s="10" t="s">
        <v>66</v>
      </c>
      <c r="B84" s="6">
        <f>IF($C$10=2012,profiles!C71,IF($C$10=2013,profiles!E71,IF($C$10=2014,profiles!G71,IF($C$10=2015,profiles!I71,IF($C$10=2016,profiles!K71)))))</f>
        <v>66.745000000000005</v>
      </c>
      <c r="C84" s="6">
        <f>IF($C$10=2012,profiles!D71,IF($C$10=2013,profiles!F71,IF($C$10=2014,profiles!H71,IF($C$10=2015,profiles!J71,IF($C$10=2016,profiles!L71)))))</f>
        <v>0.23527330620909251</v>
      </c>
      <c r="D84" s="11">
        <f t="shared" ref="D84:D147" si="19">C84*$C$2</f>
        <v>47.054661241818501</v>
      </c>
      <c r="E84" s="11">
        <f t="shared" si="15"/>
        <v>0</v>
      </c>
      <c r="F84" s="11">
        <f t="shared" si="16"/>
        <v>47.054661241818501</v>
      </c>
      <c r="G84" s="11">
        <f t="shared" si="17"/>
        <v>19.690338758181504</v>
      </c>
      <c r="H84" s="12">
        <f t="shared" ref="H84:H147" si="20">E84-I84</f>
        <v>0</v>
      </c>
      <c r="I84" s="12">
        <f t="shared" si="14"/>
        <v>0</v>
      </c>
      <c r="J84" s="12">
        <f t="shared" ref="J84:J147" si="21">MIN(G84,K83*$F$3)</f>
        <v>0</v>
      </c>
      <c r="K84" s="12">
        <f t="shared" ref="K84:K147" si="22">K83+I84*$F$2-J84/$F$3</f>
        <v>0</v>
      </c>
      <c r="L84" s="12">
        <f t="shared" ref="L84:L147" si="23">MAX(G84-J84,0)</f>
        <v>19.690338758181504</v>
      </c>
      <c r="M84" s="12">
        <f t="shared" si="18"/>
        <v>19.690338758181504</v>
      </c>
      <c r="N84" s="13"/>
      <c r="O84" s="35">
        <v>14</v>
      </c>
      <c r="P84" s="25">
        <v>85</v>
      </c>
      <c r="Q84" s="81"/>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c r="BA84" s="83"/>
      <c r="BB84" s="39">
        <v>14</v>
      </c>
      <c r="BC84" s="6"/>
    </row>
    <row r="85" spans="1:55" x14ac:dyDescent="0.2">
      <c r="A85" s="10" t="s">
        <v>67</v>
      </c>
      <c r="B85" s="6">
        <f>IF($C$10=2012,profiles!C72,IF($C$10=2013,profiles!E72,IF($C$10=2014,profiles!G72,IF($C$10=2015,profiles!I72,IF($C$10=2016,profiles!K72)))))</f>
        <v>64.400000000000006</v>
      </c>
      <c r="C85" s="6">
        <f>IF($C$10=2012,profiles!D72,IF($C$10=2013,profiles!F72,IF($C$10=2014,profiles!H72,IF($C$10=2015,profiles!J72,IF($C$10=2016,profiles!L72)))))</f>
        <v>0.23378442125125301</v>
      </c>
      <c r="D85" s="11">
        <f t="shared" si="19"/>
        <v>46.7568842502506</v>
      </c>
      <c r="E85" s="11">
        <f t="shared" si="15"/>
        <v>0</v>
      </c>
      <c r="F85" s="11">
        <f t="shared" si="16"/>
        <v>46.7568842502506</v>
      </c>
      <c r="G85" s="11">
        <f t="shared" si="17"/>
        <v>17.643115749749406</v>
      </c>
      <c r="H85" s="12">
        <f t="shared" si="20"/>
        <v>0</v>
      </c>
      <c r="I85" s="12">
        <f t="shared" si="14"/>
        <v>0</v>
      </c>
      <c r="J85" s="12">
        <f t="shared" si="21"/>
        <v>0</v>
      </c>
      <c r="K85" s="12">
        <f t="shared" si="22"/>
        <v>0</v>
      </c>
      <c r="L85" s="12">
        <f t="shared" si="23"/>
        <v>17.643115749749406</v>
      </c>
      <c r="M85" s="12">
        <f t="shared" si="18"/>
        <v>17.643115749749406</v>
      </c>
      <c r="N85" s="13"/>
      <c r="O85" s="35">
        <v>15</v>
      </c>
      <c r="P85" s="25">
        <v>90</v>
      </c>
      <c r="Q85" s="81"/>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c r="BA85" s="83"/>
      <c r="BB85" s="39">
        <v>15</v>
      </c>
      <c r="BC85" s="6"/>
    </row>
    <row r="86" spans="1:55" x14ac:dyDescent="0.2">
      <c r="A86" s="10" t="s">
        <v>68</v>
      </c>
      <c r="B86" s="6">
        <f>IF($C$10=2012,profiles!C73,IF($C$10=2013,profiles!E73,IF($C$10=2014,profiles!G73,IF($C$10=2015,profiles!I73,IF($C$10=2016,profiles!K73)))))</f>
        <v>60.534999999999997</v>
      </c>
      <c r="C86" s="6">
        <f>IF($C$10=2012,profiles!D73,IF($C$10=2013,profiles!F73,IF($C$10=2014,profiles!H73,IF($C$10=2015,profiles!J73,IF($C$10=2016,profiles!L73)))))</f>
        <v>0.23730762427029894</v>
      </c>
      <c r="D86" s="11">
        <f t="shared" si="19"/>
        <v>47.461524854059789</v>
      </c>
      <c r="E86" s="11">
        <f t="shared" si="15"/>
        <v>0</v>
      </c>
      <c r="F86" s="11">
        <f t="shared" si="16"/>
        <v>47.461524854059789</v>
      </c>
      <c r="G86" s="11">
        <f t="shared" si="17"/>
        <v>13.073475145940208</v>
      </c>
      <c r="H86" s="12">
        <f t="shared" si="20"/>
        <v>0</v>
      </c>
      <c r="I86" s="12">
        <f t="shared" si="14"/>
        <v>0</v>
      </c>
      <c r="J86" s="12">
        <f t="shared" si="21"/>
        <v>0</v>
      </c>
      <c r="K86" s="12">
        <f t="shared" si="22"/>
        <v>0</v>
      </c>
      <c r="L86" s="12">
        <f t="shared" si="23"/>
        <v>13.073475145940208</v>
      </c>
      <c r="M86" s="12">
        <f t="shared" si="18"/>
        <v>13.073475145940208</v>
      </c>
      <c r="N86" s="13"/>
      <c r="O86" s="35">
        <v>16</v>
      </c>
      <c r="P86" s="26">
        <v>95</v>
      </c>
      <c r="Q86" s="84"/>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6"/>
      <c r="BB86" s="39">
        <v>16</v>
      </c>
      <c r="BC86" s="6"/>
    </row>
    <row r="87" spans="1:55" x14ac:dyDescent="0.2">
      <c r="A87" s="10" t="s">
        <v>69</v>
      </c>
      <c r="B87" s="6">
        <f>IF($C$10=2012,profiles!C74,IF($C$10=2013,profiles!E74,IF($C$10=2014,profiles!G74,IF($C$10=2015,profiles!I74,IF($C$10=2016,profiles!K74)))))</f>
        <v>57.790999999999997</v>
      </c>
      <c r="C87" s="6">
        <f>IF($C$10=2012,profiles!D74,IF($C$10=2013,profiles!F74,IF($C$10=2014,profiles!H74,IF($C$10=2015,profiles!J74,IF($C$10=2016,profiles!L74)))))</f>
        <v>0.25050120879768856</v>
      </c>
      <c r="D87" s="11">
        <f t="shared" si="19"/>
        <v>50.10024175953771</v>
      </c>
      <c r="E87" s="11">
        <f t="shared" si="15"/>
        <v>0</v>
      </c>
      <c r="F87" s="11">
        <f t="shared" si="16"/>
        <v>50.10024175953771</v>
      </c>
      <c r="G87" s="11">
        <f t="shared" si="17"/>
        <v>7.6907582404622872</v>
      </c>
      <c r="H87" s="12">
        <f t="shared" si="20"/>
        <v>0</v>
      </c>
      <c r="I87" s="12">
        <f t="shared" si="14"/>
        <v>0</v>
      </c>
      <c r="J87" s="12">
        <f t="shared" si="21"/>
        <v>0</v>
      </c>
      <c r="K87" s="12">
        <f t="shared" si="22"/>
        <v>0</v>
      </c>
      <c r="L87" s="12">
        <f t="shared" si="23"/>
        <v>7.6907582404622872</v>
      </c>
      <c r="M87" s="12">
        <f t="shared" si="18"/>
        <v>7.6907582404622872</v>
      </c>
      <c r="N87" s="13"/>
      <c r="Q87" s="34">
        <v>1</v>
      </c>
      <c r="R87" s="34">
        <v>2</v>
      </c>
      <c r="S87" s="34">
        <v>3</v>
      </c>
      <c r="T87" s="34">
        <v>4</v>
      </c>
      <c r="U87" s="34">
        <v>5</v>
      </c>
      <c r="V87" s="34">
        <v>6</v>
      </c>
      <c r="W87" s="34">
        <v>7</v>
      </c>
      <c r="X87" s="34">
        <v>8</v>
      </c>
      <c r="Y87" s="34">
        <v>9</v>
      </c>
      <c r="Z87" s="34">
        <v>10</v>
      </c>
      <c r="AA87" s="34">
        <v>11</v>
      </c>
      <c r="AB87" s="34">
        <v>12</v>
      </c>
      <c r="AC87" s="34">
        <v>13</v>
      </c>
      <c r="AD87" s="34">
        <v>14</v>
      </c>
      <c r="AE87" s="34">
        <v>15</v>
      </c>
      <c r="AF87" s="34">
        <v>16</v>
      </c>
      <c r="AG87" s="34">
        <v>17</v>
      </c>
      <c r="AH87" s="34">
        <v>18</v>
      </c>
      <c r="AI87" s="34">
        <v>19</v>
      </c>
      <c r="AJ87" s="34">
        <v>20</v>
      </c>
      <c r="AK87" s="34">
        <v>21</v>
      </c>
      <c r="AL87" s="34">
        <v>22</v>
      </c>
      <c r="AM87" s="34">
        <v>23</v>
      </c>
      <c r="AN87" s="34">
        <v>24</v>
      </c>
      <c r="AO87" s="34">
        <v>25</v>
      </c>
      <c r="AP87" s="34">
        <v>26</v>
      </c>
      <c r="AQ87" s="34">
        <v>27</v>
      </c>
      <c r="AR87" s="34">
        <v>28</v>
      </c>
      <c r="AS87" s="34">
        <v>29</v>
      </c>
      <c r="AT87" s="34">
        <v>30</v>
      </c>
      <c r="AU87" s="34">
        <v>31</v>
      </c>
      <c r="AV87" s="34">
        <v>32</v>
      </c>
      <c r="AW87" s="34">
        <v>33</v>
      </c>
      <c r="AX87" s="34">
        <v>34</v>
      </c>
      <c r="AY87" s="34">
        <v>35</v>
      </c>
      <c r="AZ87" s="34">
        <v>36</v>
      </c>
      <c r="BA87" s="34">
        <v>37</v>
      </c>
      <c r="BB87" s="6"/>
      <c r="BC87" s="6"/>
    </row>
    <row r="88" spans="1:55" x14ac:dyDescent="0.2">
      <c r="A88" s="10" t="s">
        <v>70</v>
      </c>
      <c r="B88" s="6">
        <f>IF($C$10=2012,profiles!C75,IF($C$10=2013,profiles!E75,IF($C$10=2014,profiles!G75,IF($C$10=2015,profiles!I75,IF($C$10=2016,profiles!K75)))))</f>
        <v>56.15</v>
      </c>
      <c r="C88" s="6">
        <f>IF($C$10=2012,profiles!D75,IF($C$10=2013,profiles!F75,IF($C$10=2014,profiles!H75,IF($C$10=2015,profiles!J75,IF($C$10=2016,profiles!L75)))))</f>
        <v>0.26342944749100772</v>
      </c>
      <c r="D88" s="11">
        <f t="shared" si="19"/>
        <v>52.685889498201547</v>
      </c>
      <c r="E88" s="11">
        <f t="shared" si="15"/>
        <v>0</v>
      </c>
      <c r="F88" s="11">
        <f t="shared" si="16"/>
        <v>52.685889498201547</v>
      </c>
      <c r="G88" s="11">
        <f t="shared" si="17"/>
        <v>3.4641105017984515</v>
      </c>
      <c r="H88" s="12">
        <f t="shared" si="20"/>
        <v>0</v>
      </c>
      <c r="I88" s="12">
        <f t="shared" si="14"/>
        <v>0</v>
      </c>
      <c r="J88" s="12">
        <f t="shared" si="21"/>
        <v>0</v>
      </c>
      <c r="K88" s="12">
        <f t="shared" si="22"/>
        <v>0</v>
      </c>
      <c r="L88" s="12">
        <f t="shared" si="23"/>
        <v>3.4641105017984515</v>
      </c>
      <c r="M88" s="12">
        <f t="shared" si="18"/>
        <v>3.4641105017984515</v>
      </c>
      <c r="N88" s="13"/>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6"/>
      <c r="BC88" s="6"/>
    </row>
    <row r="89" spans="1:55" x14ac:dyDescent="0.2">
      <c r="A89" s="10" t="s">
        <v>71</v>
      </c>
      <c r="B89" s="6">
        <f>IF($C$10=2012,profiles!C76,IF($C$10=2013,profiles!E76,IF($C$10=2014,profiles!G76,IF($C$10=2015,profiles!I76,IF($C$10=2016,profiles!K76)))))</f>
        <v>52.401000000000003</v>
      </c>
      <c r="C89" s="6">
        <f>IF($C$10=2012,profiles!D76,IF($C$10=2013,profiles!F76,IF($C$10=2014,profiles!H76,IF($C$10=2015,profiles!J76,IF($C$10=2016,profiles!L76)))))</f>
        <v>0.27447078247538181</v>
      </c>
      <c r="D89" s="11">
        <f t="shared" si="19"/>
        <v>54.894156495076359</v>
      </c>
      <c r="E89" s="11">
        <f t="shared" si="15"/>
        <v>2.4931564950763558</v>
      </c>
      <c r="F89" s="11">
        <f t="shared" si="16"/>
        <v>52.401000000000003</v>
      </c>
      <c r="G89" s="11">
        <f t="shared" si="17"/>
        <v>0</v>
      </c>
      <c r="H89" s="12">
        <f t="shared" si="20"/>
        <v>0</v>
      </c>
      <c r="I89" s="12">
        <f t="shared" si="14"/>
        <v>2.4931564950763558</v>
      </c>
      <c r="J89" s="12">
        <f t="shared" si="21"/>
        <v>0</v>
      </c>
      <c r="K89" s="12">
        <f t="shared" si="22"/>
        <v>2.0194567610118486</v>
      </c>
      <c r="L89" s="12">
        <f t="shared" si="23"/>
        <v>0</v>
      </c>
      <c r="M89" s="12">
        <f t="shared" si="18"/>
        <v>-2.4931564950763558</v>
      </c>
      <c r="N89" s="13"/>
      <c r="AP89" s="6"/>
      <c r="AQ89" s="6"/>
      <c r="AR89" s="6"/>
      <c r="AS89" s="6"/>
      <c r="AT89" s="6"/>
      <c r="AU89" s="6"/>
      <c r="AV89" s="6"/>
      <c r="AW89" s="6"/>
      <c r="AX89" s="6"/>
      <c r="AY89" s="6"/>
      <c r="AZ89" s="6"/>
      <c r="BA89" s="6"/>
      <c r="BB89" s="6"/>
      <c r="BC89" s="6"/>
    </row>
    <row r="90" spans="1:55" x14ac:dyDescent="0.2">
      <c r="A90" s="10" t="s">
        <v>72</v>
      </c>
      <c r="B90" s="6">
        <f>IF($C$10=2012,profiles!C77,IF($C$10=2013,profiles!E77,IF($C$10=2014,profiles!G77,IF($C$10=2015,profiles!I77,IF($C$10=2016,profiles!K77)))))</f>
        <v>48.161999999999999</v>
      </c>
      <c r="C90" s="6">
        <f>IF($C$10=2012,profiles!D77,IF($C$10=2013,profiles!F77,IF($C$10=2014,profiles!H77,IF($C$10=2015,profiles!J77,IF($C$10=2016,profiles!L77)))))</f>
        <v>0.27337991626864794</v>
      </c>
      <c r="D90" s="11">
        <f t="shared" si="19"/>
        <v>54.675983253729591</v>
      </c>
      <c r="E90" s="11">
        <f t="shared" si="15"/>
        <v>6.5139832537295916</v>
      </c>
      <c r="F90" s="11">
        <f t="shared" si="16"/>
        <v>48.161999999999999</v>
      </c>
      <c r="G90" s="11">
        <f t="shared" si="17"/>
        <v>0</v>
      </c>
      <c r="H90" s="12">
        <f t="shared" si="20"/>
        <v>0</v>
      </c>
      <c r="I90" s="12">
        <f t="shared" si="14"/>
        <v>6.5139832537295916</v>
      </c>
      <c r="J90" s="12">
        <f t="shared" si="21"/>
        <v>0</v>
      </c>
      <c r="K90" s="12">
        <f t="shared" si="22"/>
        <v>7.2957831965328186</v>
      </c>
      <c r="L90" s="12">
        <f t="shared" si="23"/>
        <v>0</v>
      </c>
      <c r="M90" s="12">
        <f t="shared" si="18"/>
        <v>-6.5139832537295916</v>
      </c>
      <c r="N90" s="13"/>
      <c r="P90" s="4" t="s">
        <v>8841</v>
      </c>
      <c r="Q90" s="98" t="s">
        <v>8843</v>
      </c>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6"/>
      <c r="BC90" s="6"/>
    </row>
    <row r="91" spans="1:55" x14ac:dyDescent="0.2">
      <c r="A91" s="10" t="s">
        <v>73</v>
      </c>
      <c r="B91" s="6">
        <f>IF($C$10=2012,profiles!C78,IF($C$10=2013,profiles!E78,IF($C$10=2014,profiles!G78,IF($C$10=2015,profiles!I78,IF($C$10=2016,profiles!K78)))))</f>
        <v>45.86</v>
      </c>
      <c r="C91" s="6">
        <f>IF($C$10=2012,profiles!D78,IF($C$10=2013,profiles!F78,IF($C$10=2014,profiles!H78,IF($C$10=2015,profiles!J78,IF($C$10=2016,profiles!L78)))))</f>
        <v>0.26269237572970106</v>
      </c>
      <c r="D91" s="11">
        <f t="shared" si="19"/>
        <v>52.538475145940211</v>
      </c>
      <c r="E91" s="11">
        <f t="shared" si="15"/>
        <v>6.6784751459402116</v>
      </c>
      <c r="F91" s="11">
        <f t="shared" si="16"/>
        <v>45.86</v>
      </c>
      <c r="G91" s="11">
        <f t="shared" si="17"/>
        <v>0</v>
      </c>
      <c r="H91" s="12">
        <f t="shared" si="20"/>
        <v>0</v>
      </c>
      <c r="I91" s="12">
        <f t="shared" si="14"/>
        <v>6.6784751459402116</v>
      </c>
      <c r="J91" s="12">
        <f t="shared" si="21"/>
        <v>0</v>
      </c>
      <c r="K91" s="12">
        <f t="shared" si="22"/>
        <v>12.70534806474439</v>
      </c>
      <c r="L91" s="12">
        <f t="shared" si="23"/>
        <v>0</v>
      </c>
      <c r="M91" s="12">
        <f t="shared" si="18"/>
        <v>-6.6784751459402116</v>
      </c>
      <c r="N91" s="13"/>
      <c r="P91" s="4"/>
      <c r="Q91" s="4">
        <f t="shared" ref="Q91:BA91" si="24">10*Q92</f>
        <v>0</v>
      </c>
      <c r="R91" s="4">
        <f t="shared" si="24"/>
        <v>5</v>
      </c>
      <c r="S91" s="4">
        <f t="shared" si="24"/>
        <v>10</v>
      </c>
      <c r="T91" s="4">
        <f t="shared" si="24"/>
        <v>15</v>
      </c>
      <c r="U91" s="4">
        <f t="shared" si="24"/>
        <v>20</v>
      </c>
      <c r="V91" s="4">
        <f t="shared" si="24"/>
        <v>25</v>
      </c>
      <c r="W91" s="4">
        <f t="shared" si="24"/>
        <v>30</v>
      </c>
      <c r="X91" s="4">
        <f t="shared" si="24"/>
        <v>35</v>
      </c>
      <c r="Y91" s="4">
        <f t="shared" si="24"/>
        <v>40</v>
      </c>
      <c r="Z91" s="4">
        <f t="shared" si="24"/>
        <v>45</v>
      </c>
      <c r="AA91" s="4">
        <f t="shared" si="24"/>
        <v>50</v>
      </c>
      <c r="AB91" s="4">
        <f t="shared" si="24"/>
        <v>55</v>
      </c>
      <c r="AC91" s="4">
        <f t="shared" si="24"/>
        <v>60</v>
      </c>
      <c r="AD91" s="4">
        <f t="shared" si="24"/>
        <v>65</v>
      </c>
      <c r="AE91" s="4">
        <f t="shared" si="24"/>
        <v>70</v>
      </c>
      <c r="AF91" s="4">
        <f t="shared" si="24"/>
        <v>75</v>
      </c>
      <c r="AG91" s="4">
        <f t="shared" si="24"/>
        <v>80</v>
      </c>
      <c r="AH91" s="4">
        <f t="shared" si="24"/>
        <v>85</v>
      </c>
      <c r="AI91" s="4">
        <f t="shared" si="24"/>
        <v>90</v>
      </c>
      <c r="AJ91" s="4">
        <f t="shared" si="24"/>
        <v>95</v>
      </c>
      <c r="AK91" s="4">
        <f t="shared" si="24"/>
        <v>100</v>
      </c>
      <c r="AL91" s="4">
        <f t="shared" si="24"/>
        <v>110</v>
      </c>
      <c r="AM91" s="4">
        <f t="shared" si="24"/>
        <v>120</v>
      </c>
      <c r="AN91" s="4">
        <f t="shared" si="24"/>
        <v>130</v>
      </c>
      <c r="AO91" s="4">
        <f t="shared" si="24"/>
        <v>140</v>
      </c>
      <c r="AP91" s="4">
        <f t="shared" si="24"/>
        <v>150</v>
      </c>
      <c r="AQ91" s="4">
        <f t="shared" si="24"/>
        <v>160</v>
      </c>
      <c r="AR91" s="4">
        <f t="shared" si="24"/>
        <v>170</v>
      </c>
      <c r="AS91" s="4">
        <f t="shared" si="24"/>
        <v>180</v>
      </c>
      <c r="AT91" s="4">
        <f t="shared" si="24"/>
        <v>190</v>
      </c>
      <c r="AU91" s="4">
        <f t="shared" si="24"/>
        <v>200</v>
      </c>
      <c r="AV91" s="4">
        <f t="shared" si="24"/>
        <v>250</v>
      </c>
      <c r="AW91" s="4">
        <f t="shared" si="24"/>
        <v>300</v>
      </c>
      <c r="AX91" s="4">
        <f t="shared" si="24"/>
        <v>350</v>
      </c>
      <c r="AY91" s="4">
        <f t="shared" si="24"/>
        <v>400</v>
      </c>
      <c r="AZ91" s="4">
        <f t="shared" si="24"/>
        <v>450</v>
      </c>
      <c r="BA91" s="4">
        <f t="shared" si="24"/>
        <v>500</v>
      </c>
      <c r="BB91" s="6"/>
      <c r="BC91" s="6"/>
    </row>
    <row r="92" spans="1:55" x14ac:dyDescent="0.2">
      <c r="A92" s="10" t="s">
        <v>74</v>
      </c>
      <c r="B92" s="6">
        <f>IF($C$10=2012,profiles!C79,IF($C$10=2013,profiles!E79,IF($C$10=2014,profiles!G79,IF($C$10=2015,profiles!I79,IF($C$10=2016,profiles!K79)))))</f>
        <v>44.57</v>
      </c>
      <c r="C92" s="6">
        <f>IF($C$10=2012,profiles!D79,IF($C$10=2013,profiles!F79,IF($C$10=2014,profiles!H79,IF($C$10=2015,profiles!J79,IF($C$10=2016,profiles!L79)))))</f>
        <v>0.25308095996226193</v>
      </c>
      <c r="D92" s="11">
        <f t="shared" si="19"/>
        <v>50.616191992452386</v>
      </c>
      <c r="E92" s="11">
        <f t="shared" si="15"/>
        <v>6.0461919924523855</v>
      </c>
      <c r="F92" s="11">
        <f t="shared" si="16"/>
        <v>44.57</v>
      </c>
      <c r="G92" s="11">
        <f t="shared" si="17"/>
        <v>0</v>
      </c>
      <c r="H92" s="12">
        <f t="shared" si="20"/>
        <v>0</v>
      </c>
      <c r="I92" s="12">
        <f t="shared" si="14"/>
        <v>6.0461919924523855</v>
      </c>
      <c r="J92" s="12">
        <f t="shared" si="21"/>
        <v>0</v>
      </c>
      <c r="K92" s="12">
        <f t="shared" si="22"/>
        <v>17.602763578630821</v>
      </c>
      <c r="L92" s="12">
        <f t="shared" si="23"/>
        <v>0</v>
      </c>
      <c r="M92" s="12">
        <f t="shared" si="18"/>
        <v>-6.0461919924523855</v>
      </c>
      <c r="N92" s="13"/>
      <c r="P92" s="31" t="s">
        <v>8760</v>
      </c>
      <c r="Q92" s="28">
        <v>0</v>
      </c>
      <c r="R92" s="28">
        <v>0.5</v>
      </c>
      <c r="S92" s="28">
        <v>1</v>
      </c>
      <c r="T92" s="28">
        <v>1.5</v>
      </c>
      <c r="U92" s="28">
        <v>2</v>
      </c>
      <c r="V92" s="28">
        <v>2.5</v>
      </c>
      <c r="W92" s="28">
        <v>3</v>
      </c>
      <c r="X92" s="28">
        <v>3.5</v>
      </c>
      <c r="Y92" s="28">
        <v>4</v>
      </c>
      <c r="Z92" s="28">
        <v>4.5</v>
      </c>
      <c r="AA92" s="28">
        <v>5</v>
      </c>
      <c r="AB92" s="28">
        <v>5.5</v>
      </c>
      <c r="AC92" s="28">
        <v>6</v>
      </c>
      <c r="AD92" s="28">
        <v>6.5</v>
      </c>
      <c r="AE92" s="28">
        <v>7</v>
      </c>
      <c r="AF92" s="28">
        <v>7.5</v>
      </c>
      <c r="AG92" s="28">
        <v>8</v>
      </c>
      <c r="AH92" s="28">
        <v>8.5</v>
      </c>
      <c r="AI92" s="28">
        <v>9</v>
      </c>
      <c r="AJ92" s="28">
        <v>9.5</v>
      </c>
      <c r="AK92" s="28">
        <v>10</v>
      </c>
      <c r="AL92" s="28">
        <v>11</v>
      </c>
      <c r="AM92" s="28">
        <v>12</v>
      </c>
      <c r="AN92" s="28">
        <v>13</v>
      </c>
      <c r="AO92" s="28">
        <v>14</v>
      </c>
      <c r="AP92" s="28">
        <v>15</v>
      </c>
      <c r="AQ92" s="28">
        <v>16</v>
      </c>
      <c r="AR92" s="28">
        <v>17</v>
      </c>
      <c r="AS92" s="28">
        <v>18</v>
      </c>
      <c r="AT92" s="28">
        <v>19</v>
      </c>
      <c r="AU92" s="28">
        <v>20</v>
      </c>
      <c r="AV92" s="28">
        <v>25</v>
      </c>
      <c r="AW92" s="28">
        <v>30</v>
      </c>
      <c r="AX92" s="28">
        <v>35</v>
      </c>
      <c r="AY92" s="28">
        <v>40</v>
      </c>
      <c r="AZ92" s="28">
        <v>45</v>
      </c>
      <c r="BA92" s="30">
        <v>50</v>
      </c>
      <c r="BB92" s="6"/>
      <c r="BC92" s="6"/>
    </row>
    <row r="93" spans="1:55" x14ac:dyDescent="0.2">
      <c r="A93" s="10" t="s">
        <v>75</v>
      </c>
      <c r="B93" s="6">
        <f>IF($C$10=2012,profiles!C80,IF($C$10=2013,profiles!E80,IF($C$10=2014,profiles!G80,IF($C$10=2015,profiles!I80,IF($C$10=2016,profiles!K80)))))</f>
        <v>44.45</v>
      </c>
      <c r="C93" s="6">
        <f>IF($C$10=2012,profiles!D80,IF($C$10=2013,profiles!F80,IF($C$10=2014,profiles!H80,IF($C$10=2015,profiles!J80,IF($C$10=2016,profiles!L80)))))</f>
        <v>0.24572498378442126</v>
      </c>
      <c r="D93" s="11">
        <f t="shared" si="19"/>
        <v>49.144996756884254</v>
      </c>
      <c r="E93" s="11">
        <f t="shared" si="15"/>
        <v>4.694996756884251</v>
      </c>
      <c r="F93" s="11">
        <f t="shared" si="16"/>
        <v>44.45</v>
      </c>
      <c r="G93" s="11">
        <f t="shared" si="17"/>
        <v>0</v>
      </c>
      <c r="H93" s="12">
        <f t="shared" si="20"/>
        <v>0</v>
      </c>
      <c r="I93" s="12">
        <f t="shared" si="14"/>
        <v>4.694996756884251</v>
      </c>
      <c r="J93" s="12">
        <f t="shared" si="21"/>
        <v>0</v>
      </c>
      <c r="K93" s="12">
        <f t="shared" si="22"/>
        <v>21.405710951707064</v>
      </c>
      <c r="L93" s="12">
        <f t="shared" si="23"/>
        <v>0</v>
      </c>
      <c r="M93" s="12">
        <f t="shared" si="18"/>
        <v>-4.694996756884251</v>
      </c>
      <c r="N93" s="13"/>
      <c r="O93" s="35">
        <v>1</v>
      </c>
      <c r="P93" s="32">
        <v>20</v>
      </c>
      <c r="Q93" s="78"/>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80"/>
      <c r="BB93" s="39">
        <v>1</v>
      </c>
      <c r="BC93" s="6"/>
    </row>
    <row r="94" spans="1:55" x14ac:dyDescent="0.2">
      <c r="A94" s="10" t="s">
        <v>76</v>
      </c>
      <c r="B94" s="6">
        <f>IF($C$10=2012,profiles!C81,IF($C$10=2013,profiles!E81,IF($C$10=2014,profiles!G81,IF($C$10=2015,profiles!I81,IF($C$10=2016,profiles!K81)))))</f>
        <v>44.816000000000003</v>
      </c>
      <c r="C94" s="6">
        <f>IF($C$10=2012,profiles!D81,IF($C$10=2013,profiles!F81,IF($C$10=2014,profiles!H81,IF($C$10=2015,profiles!J81,IF($C$10=2016,profiles!L81)))))</f>
        <v>0.23760245297482163</v>
      </c>
      <c r="D94" s="11">
        <f t="shared" si="19"/>
        <v>47.520490594964329</v>
      </c>
      <c r="E94" s="11">
        <f t="shared" si="15"/>
        <v>2.7044905949643265</v>
      </c>
      <c r="F94" s="11">
        <f t="shared" si="16"/>
        <v>44.816000000000003</v>
      </c>
      <c r="G94" s="11">
        <f t="shared" si="17"/>
        <v>0</v>
      </c>
      <c r="H94" s="12">
        <f t="shared" si="20"/>
        <v>0</v>
      </c>
      <c r="I94" s="12">
        <f t="shared" si="14"/>
        <v>2.7044905949643265</v>
      </c>
      <c r="J94" s="12">
        <f t="shared" si="21"/>
        <v>0</v>
      </c>
      <c r="K94" s="12">
        <f t="shared" si="22"/>
        <v>23.596348333628168</v>
      </c>
      <c r="L94" s="12">
        <f t="shared" si="23"/>
        <v>0</v>
      </c>
      <c r="M94" s="12">
        <f t="shared" si="18"/>
        <v>-2.7044905949643265</v>
      </c>
      <c r="N94" s="13"/>
      <c r="O94" s="35">
        <v>2</v>
      </c>
      <c r="P94" s="32">
        <v>25</v>
      </c>
      <c r="Q94" s="81"/>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3"/>
      <c r="BB94" s="39">
        <v>2</v>
      </c>
      <c r="BC94" s="6"/>
    </row>
    <row r="95" spans="1:55" x14ac:dyDescent="0.2">
      <c r="A95" s="10" t="s">
        <v>77</v>
      </c>
      <c r="B95" s="6">
        <f>IF($C$10=2012,profiles!C82,IF($C$10=2013,profiles!E82,IF($C$10=2014,profiles!G82,IF($C$10=2015,profiles!I82,IF($C$10=2016,profiles!K82)))))</f>
        <v>44.81</v>
      </c>
      <c r="C95" s="6">
        <f>IF($C$10=2012,profiles!D82,IF($C$10=2013,profiles!F82,IF($C$10=2014,profiles!H82,IF($C$10=2015,profiles!J82,IF($C$10=2016,profiles!L82)))))</f>
        <v>0.21963264343416475</v>
      </c>
      <c r="D95" s="11">
        <f t="shared" si="19"/>
        <v>43.926528686832953</v>
      </c>
      <c r="E95" s="11">
        <f t="shared" si="15"/>
        <v>0</v>
      </c>
      <c r="F95" s="11">
        <f t="shared" si="16"/>
        <v>43.926528686832953</v>
      </c>
      <c r="G95" s="11">
        <f t="shared" si="17"/>
        <v>0.88347131316704974</v>
      </c>
      <c r="H95" s="12">
        <f t="shared" si="20"/>
        <v>0</v>
      </c>
      <c r="I95" s="12">
        <f t="shared" si="14"/>
        <v>0</v>
      </c>
      <c r="J95" s="12">
        <f t="shared" si="21"/>
        <v>0.88347131316704974</v>
      </c>
      <c r="K95" s="12">
        <f t="shared" si="22"/>
        <v>22.642275641223147</v>
      </c>
      <c r="L95" s="12">
        <f t="shared" si="23"/>
        <v>0</v>
      </c>
      <c r="M95" s="12">
        <f t="shared" si="18"/>
        <v>0.88347131316704974</v>
      </c>
      <c r="N95" s="13"/>
      <c r="O95" s="35">
        <v>3</v>
      </c>
      <c r="P95" s="32">
        <v>30</v>
      </c>
      <c r="Q95" s="81"/>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c r="BA95" s="83"/>
      <c r="BB95" s="39">
        <v>3</v>
      </c>
      <c r="BC95" s="6"/>
    </row>
    <row r="96" spans="1:55" x14ac:dyDescent="0.2">
      <c r="A96" s="10" t="s">
        <v>78</v>
      </c>
      <c r="B96" s="6">
        <f>IF($C$10=2012,profiles!C83,IF($C$10=2013,profiles!E83,IF($C$10=2014,profiles!G83,IF($C$10=2015,profiles!I83,IF($C$10=2016,profiles!K83)))))</f>
        <v>45.265999999999998</v>
      </c>
      <c r="C96" s="6">
        <f>IF($C$10=2012,profiles!D83,IF($C$10=2013,profiles!F83,IF($C$10=2014,profiles!H83,IF($C$10=2015,profiles!J83,IF($C$10=2016,profiles!L83)))))</f>
        <v>0.21087623090984139</v>
      </c>
      <c r="D96" s="11">
        <f t="shared" si="19"/>
        <v>42.175246181968276</v>
      </c>
      <c r="E96" s="11">
        <f t="shared" si="15"/>
        <v>0</v>
      </c>
      <c r="F96" s="11">
        <f t="shared" si="16"/>
        <v>42.175246181968276</v>
      </c>
      <c r="G96" s="11">
        <f t="shared" si="17"/>
        <v>3.0907538180317218</v>
      </c>
      <c r="H96" s="12">
        <f t="shared" si="20"/>
        <v>0</v>
      </c>
      <c r="I96" s="12">
        <f t="shared" si="14"/>
        <v>0</v>
      </c>
      <c r="J96" s="12">
        <f t="shared" si="21"/>
        <v>3.0907538180317218</v>
      </c>
      <c r="K96" s="12">
        <f t="shared" si="22"/>
        <v>19.304528537517186</v>
      </c>
      <c r="L96" s="12">
        <f t="shared" si="23"/>
        <v>0</v>
      </c>
      <c r="M96" s="12">
        <f t="shared" si="18"/>
        <v>3.0907538180317218</v>
      </c>
      <c r="N96" s="13"/>
      <c r="O96" s="35">
        <v>4</v>
      </c>
      <c r="P96" s="32">
        <v>35</v>
      </c>
      <c r="Q96" s="81"/>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c r="BA96" s="83"/>
      <c r="BB96" s="39">
        <v>4</v>
      </c>
      <c r="BC96" s="6"/>
    </row>
    <row r="97" spans="1:55" x14ac:dyDescent="0.2">
      <c r="A97" s="10" t="s">
        <v>79</v>
      </c>
      <c r="B97" s="6">
        <f>IF($C$10=2012,profiles!C84,IF($C$10=2013,profiles!E84,IF($C$10=2014,profiles!G84,IF($C$10=2015,profiles!I84,IF($C$10=2016,profiles!K84)))))</f>
        <v>48.146999999999998</v>
      </c>
      <c r="C97" s="6">
        <f>IF($C$10=2012,profiles!D84,IF($C$10=2013,profiles!F84,IF($C$10=2014,profiles!H84,IF($C$10=2015,profiles!J84,IF($C$10=2016,profiles!L84)))))</f>
        <v>0.18960433987853056</v>
      </c>
      <c r="D97" s="11">
        <f t="shared" si="19"/>
        <v>37.920867975706116</v>
      </c>
      <c r="E97" s="11">
        <f t="shared" si="15"/>
        <v>0</v>
      </c>
      <c r="F97" s="11">
        <f t="shared" si="16"/>
        <v>37.920867975706116</v>
      </c>
      <c r="G97" s="11">
        <f t="shared" si="17"/>
        <v>10.226132024293882</v>
      </c>
      <c r="H97" s="12">
        <f t="shared" si="20"/>
        <v>0</v>
      </c>
      <c r="I97" s="12">
        <f t="shared" si="14"/>
        <v>0</v>
      </c>
      <c r="J97" s="12">
        <f t="shared" si="21"/>
        <v>10.226132024293882</v>
      </c>
      <c r="K97" s="12">
        <f t="shared" si="22"/>
        <v>8.2611894184093213</v>
      </c>
      <c r="L97" s="12">
        <f t="shared" si="23"/>
        <v>0</v>
      </c>
      <c r="M97" s="12">
        <f t="shared" si="18"/>
        <v>10.226132024293882</v>
      </c>
      <c r="N97" s="13"/>
      <c r="O97" s="35">
        <v>5</v>
      </c>
      <c r="P97" s="32">
        <v>40</v>
      </c>
      <c r="Q97" s="81"/>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c r="BA97" s="83"/>
      <c r="BB97" s="39">
        <v>5</v>
      </c>
      <c r="BC97" s="6"/>
    </row>
    <row r="98" spans="1:55" x14ac:dyDescent="0.2">
      <c r="A98" s="10" t="s">
        <v>80</v>
      </c>
      <c r="B98" s="6">
        <f>IF($C$10=2012,profiles!C85,IF($C$10=2013,profiles!E85,IF($C$10=2014,profiles!G85,IF($C$10=2015,profiles!I85,IF($C$10=2016,profiles!K85)))))</f>
        <v>51.521999999999998</v>
      </c>
      <c r="C98" s="6">
        <f>IF($C$10=2012,profiles!D85,IF($C$10=2013,profiles!F85,IF($C$10=2014,profiles!H85,IF($C$10=2015,profiles!J85,IF($C$10=2016,profiles!L85)))))</f>
        <v>0.17672032549088978</v>
      </c>
      <c r="D98" s="11">
        <f t="shared" si="19"/>
        <v>35.344065098177957</v>
      </c>
      <c r="E98" s="11">
        <f t="shared" si="15"/>
        <v>0</v>
      </c>
      <c r="F98" s="11">
        <f t="shared" si="16"/>
        <v>35.344065098177957</v>
      </c>
      <c r="G98" s="11">
        <f t="shared" si="17"/>
        <v>16.177934901822042</v>
      </c>
      <c r="H98" s="12">
        <f t="shared" si="20"/>
        <v>0</v>
      </c>
      <c r="I98" s="12">
        <f t="shared" si="14"/>
        <v>0</v>
      </c>
      <c r="J98" s="12">
        <f t="shared" si="21"/>
        <v>7.6498614014470316</v>
      </c>
      <c r="K98" s="12">
        <f t="shared" si="22"/>
        <v>0</v>
      </c>
      <c r="L98" s="12">
        <f t="shared" si="23"/>
        <v>8.5280735003750099</v>
      </c>
      <c r="M98" s="12">
        <f t="shared" si="18"/>
        <v>16.177934901822042</v>
      </c>
      <c r="N98" s="13"/>
      <c r="O98" s="35">
        <v>6</v>
      </c>
      <c r="P98" s="32">
        <v>45</v>
      </c>
      <c r="Q98" s="81"/>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c r="BA98" s="83"/>
      <c r="BB98" s="39">
        <v>6</v>
      </c>
      <c r="BC98" s="6"/>
    </row>
    <row r="99" spans="1:55" x14ac:dyDescent="0.2">
      <c r="A99" s="10" t="s">
        <v>81</v>
      </c>
      <c r="B99" s="6">
        <f>IF($C$10=2012,profiles!C86,IF($C$10=2013,profiles!E86,IF($C$10=2014,profiles!G86,IF($C$10=2015,profiles!I86,IF($C$10=2016,profiles!K86)))))</f>
        <v>55.13</v>
      </c>
      <c r="C99" s="6">
        <f>IF($C$10=2012,profiles!D86,IF($C$10=2013,profiles!F86,IF($C$10=2014,profiles!H86,IF($C$10=2015,profiles!J86,IF($C$10=2016,profiles!L86)))))</f>
        <v>0.18339819564832832</v>
      </c>
      <c r="D99" s="11">
        <f t="shared" si="19"/>
        <v>36.679639129665667</v>
      </c>
      <c r="E99" s="11">
        <f t="shared" si="15"/>
        <v>0</v>
      </c>
      <c r="F99" s="11">
        <f t="shared" si="16"/>
        <v>36.679639129665667</v>
      </c>
      <c r="G99" s="11">
        <f t="shared" si="17"/>
        <v>18.450360870334336</v>
      </c>
      <c r="H99" s="12">
        <f t="shared" si="20"/>
        <v>0</v>
      </c>
      <c r="I99" s="12">
        <f t="shared" si="14"/>
        <v>0</v>
      </c>
      <c r="J99" s="12">
        <f t="shared" si="21"/>
        <v>0</v>
      </c>
      <c r="K99" s="12">
        <f t="shared" si="22"/>
        <v>0</v>
      </c>
      <c r="L99" s="12">
        <f t="shared" si="23"/>
        <v>18.450360870334336</v>
      </c>
      <c r="M99" s="12">
        <f t="shared" si="18"/>
        <v>18.450360870334336</v>
      </c>
      <c r="N99" s="13"/>
      <c r="O99" s="35">
        <v>7</v>
      </c>
      <c r="P99" s="32">
        <v>50</v>
      </c>
      <c r="Q99" s="81"/>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c r="BA99" s="83"/>
      <c r="BB99" s="39">
        <v>7</v>
      </c>
      <c r="BC99" s="6"/>
    </row>
    <row r="100" spans="1:55" x14ac:dyDescent="0.2">
      <c r="A100" s="10" t="s">
        <v>82</v>
      </c>
      <c r="B100" s="6">
        <f>IF($C$10=2012,profiles!C87,IF($C$10=2013,profiles!E87,IF($C$10=2014,profiles!G87,IF($C$10=2015,profiles!I87,IF($C$10=2016,profiles!K87)))))</f>
        <v>57.453000000000003</v>
      </c>
      <c r="C100" s="6">
        <f>IF($C$10=2012,profiles!D87,IF($C$10=2013,profiles!F87,IF($C$10=2014,profiles!H87,IF($C$10=2015,profiles!J87,IF($C$10=2016,profiles!L87)))))</f>
        <v>0.19070994752049059</v>
      </c>
      <c r="D100" s="11">
        <f t="shared" si="19"/>
        <v>38.14198950409812</v>
      </c>
      <c r="E100" s="11">
        <f t="shared" si="15"/>
        <v>0</v>
      </c>
      <c r="F100" s="11">
        <f t="shared" si="16"/>
        <v>38.14198950409812</v>
      </c>
      <c r="G100" s="11">
        <f t="shared" si="17"/>
        <v>19.311010495901883</v>
      </c>
      <c r="H100" s="12">
        <f t="shared" si="20"/>
        <v>0</v>
      </c>
      <c r="I100" s="12">
        <f t="shared" si="14"/>
        <v>0</v>
      </c>
      <c r="J100" s="12">
        <f t="shared" si="21"/>
        <v>0</v>
      </c>
      <c r="K100" s="12">
        <f t="shared" si="22"/>
        <v>0</v>
      </c>
      <c r="L100" s="12">
        <f t="shared" si="23"/>
        <v>19.311010495901883</v>
      </c>
      <c r="M100" s="12">
        <f t="shared" si="18"/>
        <v>19.311010495901883</v>
      </c>
      <c r="N100" s="13"/>
      <c r="O100" s="35">
        <v>8</v>
      </c>
      <c r="P100" s="32">
        <v>55</v>
      </c>
      <c r="Q100" s="81"/>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c r="BA100" s="83"/>
      <c r="BB100" s="39">
        <v>8</v>
      </c>
      <c r="BC100" s="6"/>
    </row>
    <row r="101" spans="1:55" x14ac:dyDescent="0.2">
      <c r="A101" s="10" t="s">
        <v>83</v>
      </c>
      <c r="B101" s="6">
        <f>IF($C$10=2012,profiles!C88,IF($C$10=2013,profiles!E88,IF($C$10=2014,profiles!G88,IF($C$10=2015,profiles!I88,IF($C$10=2016,profiles!K88)))))</f>
        <v>59.021999999999998</v>
      </c>
      <c r="C101" s="6">
        <f>IF($C$10=2012,profiles!D88,IF($C$10=2013,profiles!F88,IF($C$10=2014,profiles!H88,IF($C$10=2015,profiles!J88,IF($C$10=2016,profiles!L88)))))</f>
        <v>0.18016982133380505</v>
      </c>
      <c r="D101" s="11">
        <f t="shared" si="19"/>
        <v>36.033964266761011</v>
      </c>
      <c r="E101" s="11">
        <f t="shared" si="15"/>
        <v>0</v>
      </c>
      <c r="F101" s="11">
        <f t="shared" si="16"/>
        <v>36.033964266761011</v>
      </c>
      <c r="G101" s="11">
        <f t="shared" si="17"/>
        <v>22.988035733238988</v>
      </c>
      <c r="H101" s="12">
        <f t="shared" si="20"/>
        <v>0</v>
      </c>
      <c r="I101" s="12">
        <f t="shared" si="14"/>
        <v>0</v>
      </c>
      <c r="J101" s="12">
        <f t="shared" si="21"/>
        <v>0</v>
      </c>
      <c r="K101" s="12">
        <f t="shared" si="22"/>
        <v>0</v>
      </c>
      <c r="L101" s="12">
        <f t="shared" si="23"/>
        <v>22.988035733238988</v>
      </c>
      <c r="M101" s="12">
        <f t="shared" si="18"/>
        <v>22.988035733238988</v>
      </c>
      <c r="N101" s="13"/>
      <c r="O101" s="35">
        <v>9</v>
      </c>
      <c r="P101" s="32">
        <v>60</v>
      </c>
      <c r="Q101" s="81"/>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c r="BA101" s="83"/>
      <c r="BB101" s="39">
        <v>9</v>
      </c>
      <c r="BC101" s="6"/>
    </row>
    <row r="102" spans="1:55" x14ac:dyDescent="0.2">
      <c r="A102" s="10" t="s">
        <v>84</v>
      </c>
      <c r="B102" s="6">
        <f>IF($C$10=2012,profiles!C89,IF($C$10=2013,profiles!E89,IF($C$10=2014,profiles!G89,IF($C$10=2015,profiles!I89,IF($C$10=2016,profiles!K89)))))</f>
        <v>58.856999999999999</v>
      </c>
      <c r="C102" s="6">
        <f>IF($C$10=2012,profiles!D89,IF($C$10=2013,profiles!F89,IF($C$10=2014,profiles!H89,IF($C$10=2015,profiles!J89,IF($C$10=2016,profiles!L89)))))</f>
        <v>0.15898637891385106</v>
      </c>
      <c r="D102" s="11">
        <f t="shared" si="19"/>
        <v>31.797275782770214</v>
      </c>
      <c r="E102" s="11">
        <f t="shared" si="15"/>
        <v>0</v>
      </c>
      <c r="F102" s="11">
        <f t="shared" si="16"/>
        <v>31.797275782770214</v>
      </c>
      <c r="G102" s="11">
        <f t="shared" si="17"/>
        <v>27.059724217229785</v>
      </c>
      <c r="H102" s="12">
        <f t="shared" si="20"/>
        <v>0</v>
      </c>
      <c r="I102" s="12">
        <f t="shared" si="14"/>
        <v>0</v>
      </c>
      <c r="J102" s="12">
        <f t="shared" si="21"/>
        <v>0</v>
      </c>
      <c r="K102" s="12">
        <f t="shared" si="22"/>
        <v>0</v>
      </c>
      <c r="L102" s="12">
        <f t="shared" si="23"/>
        <v>27.059724217229785</v>
      </c>
      <c r="M102" s="12">
        <f t="shared" si="18"/>
        <v>27.059724217229785</v>
      </c>
      <c r="N102" s="13"/>
      <c r="O102" s="35">
        <v>10</v>
      </c>
      <c r="P102" s="32">
        <v>65</v>
      </c>
      <c r="Q102" s="81"/>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c r="BA102" s="83"/>
      <c r="BB102" s="39">
        <v>10</v>
      </c>
      <c r="BC102" s="6"/>
    </row>
    <row r="103" spans="1:55" x14ac:dyDescent="0.2">
      <c r="A103" s="10" t="s">
        <v>85</v>
      </c>
      <c r="B103" s="6">
        <f>IF($C$10=2012,profiles!C90,IF($C$10=2013,profiles!E90,IF($C$10=2014,profiles!G90,IF($C$10=2015,profiles!I90,IF($C$10=2016,profiles!K90)))))</f>
        <v>57.597000000000001</v>
      </c>
      <c r="C103" s="6">
        <f>IF($C$10=2012,profiles!D90,IF($C$10=2013,profiles!F90,IF($C$10=2014,profiles!H90,IF($C$10=2015,profiles!J90,IF($C$10=2016,profiles!L90)))))</f>
        <v>0.14293295595259153</v>
      </c>
      <c r="D103" s="11">
        <f t="shared" si="19"/>
        <v>28.586591190518305</v>
      </c>
      <c r="E103" s="11">
        <f t="shared" si="15"/>
        <v>0</v>
      </c>
      <c r="F103" s="11">
        <f t="shared" si="16"/>
        <v>28.586591190518305</v>
      </c>
      <c r="G103" s="11">
        <f t="shared" si="17"/>
        <v>29.010408809481696</v>
      </c>
      <c r="H103" s="12">
        <f t="shared" si="20"/>
        <v>0</v>
      </c>
      <c r="I103" s="12">
        <f t="shared" si="14"/>
        <v>0</v>
      </c>
      <c r="J103" s="12">
        <f t="shared" si="21"/>
        <v>0</v>
      </c>
      <c r="K103" s="12">
        <f t="shared" si="22"/>
        <v>0</v>
      </c>
      <c r="L103" s="12">
        <f t="shared" si="23"/>
        <v>29.010408809481696</v>
      </c>
      <c r="M103" s="12">
        <f t="shared" si="18"/>
        <v>29.010408809481696</v>
      </c>
      <c r="N103" s="13"/>
      <c r="O103" s="35">
        <v>11</v>
      </c>
      <c r="P103" s="32">
        <v>70</v>
      </c>
      <c r="Q103" s="81"/>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c r="BA103" s="83"/>
      <c r="BB103" s="39">
        <v>11</v>
      </c>
      <c r="BC103" s="6"/>
    </row>
    <row r="104" spans="1:55" x14ac:dyDescent="0.2">
      <c r="A104" s="10" t="s">
        <v>86</v>
      </c>
      <c r="B104" s="6">
        <f>IF($C$10=2012,profiles!C91,IF($C$10=2013,profiles!E91,IF($C$10=2014,profiles!G91,IF($C$10=2015,profiles!I91,IF($C$10=2016,profiles!K91)))))</f>
        <v>56.414999999999999</v>
      </c>
      <c r="C104" s="6">
        <f>IF($C$10=2012,profiles!D91,IF($C$10=2013,profiles!F91,IF($C$10=2014,profiles!H91,IF($C$10=2015,profiles!J91,IF($C$10=2016,profiles!L91)))))</f>
        <v>0.12856005660711126</v>
      </c>
      <c r="D104" s="11">
        <f t="shared" si="19"/>
        <v>25.712011321422253</v>
      </c>
      <c r="E104" s="11">
        <f t="shared" si="15"/>
        <v>0</v>
      </c>
      <c r="F104" s="11">
        <f t="shared" si="16"/>
        <v>25.712011321422253</v>
      </c>
      <c r="G104" s="11">
        <f t="shared" si="17"/>
        <v>30.702988678577746</v>
      </c>
      <c r="H104" s="12">
        <f t="shared" si="20"/>
        <v>0</v>
      </c>
      <c r="I104" s="12">
        <f t="shared" si="14"/>
        <v>0</v>
      </c>
      <c r="J104" s="12">
        <f t="shared" si="21"/>
        <v>0</v>
      </c>
      <c r="K104" s="12">
        <f t="shared" si="22"/>
        <v>0</v>
      </c>
      <c r="L104" s="12">
        <f t="shared" si="23"/>
        <v>30.702988678577746</v>
      </c>
      <c r="M104" s="12">
        <f t="shared" si="18"/>
        <v>30.702988678577746</v>
      </c>
      <c r="N104" s="13"/>
      <c r="O104" s="35">
        <v>12</v>
      </c>
      <c r="P104" s="32">
        <v>75</v>
      </c>
      <c r="Q104" s="81"/>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c r="BA104" s="83"/>
      <c r="BB104" s="39">
        <v>12</v>
      </c>
      <c r="BC104" s="6"/>
    </row>
    <row r="105" spans="1:55" x14ac:dyDescent="0.2">
      <c r="A105" s="10" t="s">
        <v>87</v>
      </c>
      <c r="B105" s="6">
        <f>IF($C$10=2012,profiles!C92,IF($C$10=2013,profiles!E92,IF($C$10=2014,profiles!G92,IF($C$10=2015,profiles!I92,IF($C$10=2016,profiles!K92)))))</f>
        <v>56.43</v>
      </c>
      <c r="C105" s="6">
        <f>IF($C$10=2012,profiles!D92,IF($C$10=2013,profiles!F92,IF($C$10=2014,profiles!H92,IF($C$10=2015,profiles!J92,IF($C$10=2016,profiles!L92)))))</f>
        <v>0.1297983371661065</v>
      </c>
      <c r="D105" s="11">
        <f t="shared" si="19"/>
        <v>25.959667433221302</v>
      </c>
      <c r="E105" s="11">
        <f t="shared" si="15"/>
        <v>0</v>
      </c>
      <c r="F105" s="11">
        <f t="shared" si="16"/>
        <v>25.959667433221302</v>
      </c>
      <c r="G105" s="11">
        <f t="shared" si="17"/>
        <v>30.470332566778698</v>
      </c>
      <c r="H105" s="12">
        <f t="shared" si="20"/>
        <v>0</v>
      </c>
      <c r="I105" s="12">
        <f t="shared" si="14"/>
        <v>0</v>
      </c>
      <c r="J105" s="12">
        <f t="shared" si="21"/>
        <v>0</v>
      </c>
      <c r="K105" s="12">
        <f t="shared" si="22"/>
        <v>0</v>
      </c>
      <c r="L105" s="12">
        <f t="shared" si="23"/>
        <v>30.470332566778698</v>
      </c>
      <c r="M105" s="12">
        <f t="shared" si="18"/>
        <v>30.470332566778698</v>
      </c>
      <c r="N105" s="13"/>
      <c r="O105" s="35">
        <v>13</v>
      </c>
      <c r="P105" s="32">
        <v>80</v>
      </c>
      <c r="Q105" s="81"/>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c r="BA105" s="83"/>
      <c r="BB105" s="39">
        <v>13</v>
      </c>
      <c r="BC105" s="6"/>
    </row>
    <row r="106" spans="1:55" x14ac:dyDescent="0.2">
      <c r="A106" s="10" t="s">
        <v>88</v>
      </c>
      <c r="B106" s="6">
        <f>IF($C$10=2012,profiles!C93,IF($C$10=2013,profiles!E93,IF($C$10=2014,profiles!G93,IF($C$10=2015,profiles!I93,IF($C$10=2016,profiles!K93)))))</f>
        <v>58.723999999999997</v>
      </c>
      <c r="C106" s="6">
        <f>IF($C$10=2012,profiles!D93,IF($C$10=2013,profiles!F93,IF($C$10=2014,profiles!H93,IF($C$10=2015,profiles!J93,IF($C$10=2016,profiles!L93)))))</f>
        <v>0.13656465593490183</v>
      </c>
      <c r="D106" s="11">
        <f t="shared" si="19"/>
        <v>27.312931186980364</v>
      </c>
      <c r="E106" s="11">
        <f t="shared" si="15"/>
        <v>0</v>
      </c>
      <c r="F106" s="11">
        <f t="shared" si="16"/>
        <v>27.312931186980364</v>
      </c>
      <c r="G106" s="11">
        <f t="shared" si="17"/>
        <v>31.411068813019632</v>
      </c>
      <c r="H106" s="12">
        <f t="shared" si="20"/>
        <v>0</v>
      </c>
      <c r="I106" s="12">
        <f t="shared" si="14"/>
        <v>0</v>
      </c>
      <c r="J106" s="12">
        <f t="shared" si="21"/>
        <v>0</v>
      </c>
      <c r="K106" s="12">
        <f t="shared" si="22"/>
        <v>0</v>
      </c>
      <c r="L106" s="12">
        <f t="shared" si="23"/>
        <v>31.411068813019632</v>
      </c>
      <c r="M106" s="12">
        <f t="shared" si="18"/>
        <v>31.411068813019632</v>
      </c>
      <c r="N106" s="13"/>
      <c r="O106" s="35">
        <v>14</v>
      </c>
      <c r="P106" s="32">
        <v>85</v>
      </c>
      <c r="Q106" s="81"/>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c r="BA106" s="83"/>
      <c r="BB106" s="39">
        <v>14</v>
      </c>
      <c r="BC106" s="6"/>
    </row>
    <row r="107" spans="1:55" x14ac:dyDescent="0.2">
      <c r="A107" s="10" t="s">
        <v>89</v>
      </c>
      <c r="B107" s="6">
        <f>IF($C$10=2012,profiles!C94,IF($C$10=2013,profiles!E94,IF($C$10=2014,profiles!G94,IF($C$10=2015,profiles!I94,IF($C$10=2016,profiles!K94)))))</f>
        <v>62.204000000000001</v>
      </c>
      <c r="C107" s="6">
        <f>IF($C$10=2012,profiles!D94,IF($C$10=2013,profiles!F94,IF($C$10=2014,profiles!H94,IF($C$10=2015,profiles!J94,IF($C$10=2016,profiles!L94)))))</f>
        <v>0.15223480158028185</v>
      </c>
      <c r="D107" s="11">
        <f t="shared" si="19"/>
        <v>30.446960316056369</v>
      </c>
      <c r="E107" s="11">
        <f t="shared" si="15"/>
        <v>0</v>
      </c>
      <c r="F107" s="11">
        <f t="shared" si="16"/>
        <v>30.446960316056369</v>
      </c>
      <c r="G107" s="11">
        <f t="shared" si="17"/>
        <v>31.757039683943631</v>
      </c>
      <c r="H107" s="12">
        <f t="shared" si="20"/>
        <v>0</v>
      </c>
      <c r="I107" s="12">
        <f t="shared" si="14"/>
        <v>0</v>
      </c>
      <c r="J107" s="12">
        <f t="shared" si="21"/>
        <v>0</v>
      </c>
      <c r="K107" s="12">
        <f t="shared" si="22"/>
        <v>0</v>
      </c>
      <c r="L107" s="12">
        <f t="shared" si="23"/>
        <v>31.757039683943631</v>
      </c>
      <c r="M107" s="12">
        <f t="shared" si="18"/>
        <v>31.757039683943631</v>
      </c>
      <c r="N107" s="13"/>
      <c r="O107" s="35">
        <v>15</v>
      </c>
      <c r="P107" s="32">
        <v>90</v>
      </c>
      <c r="Q107" s="81"/>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c r="BA107" s="83"/>
      <c r="BB107" s="39">
        <v>15</v>
      </c>
      <c r="BC107" s="6"/>
    </row>
    <row r="108" spans="1:55" x14ac:dyDescent="0.2">
      <c r="A108" s="10" t="s">
        <v>90</v>
      </c>
      <c r="B108" s="6">
        <f>IF($C$10=2012,profiles!C95,IF($C$10=2013,profiles!E95,IF($C$10=2014,profiles!G95,IF($C$10=2015,profiles!I95,IF($C$10=2016,profiles!K95)))))</f>
        <v>62.41</v>
      </c>
      <c r="C108" s="6">
        <f>IF($C$10=2012,profiles!D95,IF($C$10=2013,profiles!F95,IF($C$10=2014,profiles!H95,IF($C$10=2015,profiles!J95,IF($C$10=2016,profiles!L95)))))</f>
        <v>0.15372368653812135</v>
      </c>
      <c r="D108" s="11">
        <f t="shared" si="19"/>
        <v>30.74473730762427</v>
      </c>
      <c r="E108" s="11">
        <f t="shared" si="15"/>
        <v>0</v>
      </c>
      <c r="F108" s="11">
        <f t="shared" si="16"/>
        <v>30.74473730762427</v>
      </c>
      <c r="G108" s="11">
        <f t="shared" si="17"/>
        <v>31.665262692375727</v>
      </c>
      <c r="H108" s="12">
        <f t="shared" si="20"/>
        <v>0</v>
      </c>
      <c r="I108" s="12">
        <f t="shared" si="14"/>
        <v>0</v>
      </c>
      <c r="J108" s="12">
        <f t="shared" si="21"/>
        <v>0</v>
      </c>
      <c r="K108" s="12">
        <f t="shared" si="22"/>
        <v>0</v>
      </c>
      <c r="L108" s="12">
        <f t="shared" si="23"/>
        <v>31.665262692375727</v>
      </c>
      <c r="M108" s="12">
        <f t="shared" si="18"/>
        <v>31.665262692375727</v>
      </c>
      <c r="N108" s="13"/>
      <c r="O108" s="35">
        <v>16</v>
      </c>
      <c r="P108" s="33">
        <v>95</v>
      </c>
      <c r="Q108" s="84"/>
      <c r="R108" s="85"/>
      <c r="S108" s="85"/>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85"/>
      <c r="AT108" s="85"/>
      <c r="AU108" s="85"/>
      <c r="AV108" s="85"/>
      <c r="AW108" s="85"/>
      <c r="AX108" s="85"/>
      <c r="AY108" s="85"/>
      <c r="AZ108" s="85"/>
      <c r="BA108" s="86"/>
      <c r="BB108" s="39">
        <v>16</v>
      </c>
      <c r="BC108" s="6"/>
    </row>
    <row r="109" spans="1:55" x14ac:dyDescent="0.2">
      <c r="A109" s="10" t="s">
        <v>91</v>
      </c>
      <c r="B109" s="6">
        <f>IF($C$10=2012,profiles!C96,IF($C$10=2013,profiles!E96,IF($C$10=2014,profiles!G96,IF($C$10=2015,profiles!I96,IF($C$10=2016,profiles!K96)))))</f>
        <v>60.109000000000002</v>
      </c>
      <c r="C109" s="6">
        <f>IF($C$10=2012,profiles!D96,IF($C$10=2013,profiles!F96,IF($C$10=2014,profiles!H96,IF($C$10=2015,profiles!J96,IF($C$10=2016,profiles!L96)))))</f>
        <v>0.14843151129193938</v>
      </c>
      <c r="D109" s="11">
        <f t="shared" si="19"/>
        <v>29.686302258387876</v>
      </c>
      <c r="E109" s="11">
        <f t="shared" si="15"/>
        <v>0</v>
      </c>
      <c r="F109" s="11">
        <f t="shared" si="16"/>
        <v>29.686302258387876</v>
      </c>
      <c r="G109" s="11">
        <f t="shared" si="17"/>
        <v>30.422697741612126</v>
      </c>
      <c r="H109" s="12">
        <f t="shared" si="20"/>
        <v>0</v>
      </c>
      <c r="I109" s="12">
        <f t="shared" si="14"/>
        <v>0</v>
      </c>
      <c r="J109" s="12">
        <f t="shared" si="21"/>
        <v>0</v>
      </c>
      <c r="K109" s="12">
        <f t="shared" si="22"/>
        <v>0</v>
      </c>
      <c r="L109" s="12">
        <f t="shared" si="23"/>
        <v>30.422697741612126</v>
      </c>
      <c r="M109" s="12">
        <f t="shared" si="18"/>
        <v>30.422697741612126</v>
      </c>
      <c r="N109" s="13"/>
      <c r="Q109" s="34">
        <v>1</v>
      </c>
      <c r="R109" s="34">
        <v>2</v>
      </c>
      <c r="S109" s="34">
        <v>3</v>
      </c>
      <c r="T109" s="34">
        <v>4</v>
      </c>
      <c r="U109" s="34">
        <v>5</v>
      </c>
      <c r="V109" s="34">
        <v>6</v>
      </c>
      <c r="W109" s="34">
        <v>7</v>
      </c>
      <c r="X109" s="34">
        <v>8</v>
      </c>
      <c r="Y109" s="34">
        <v>9</v>
      </c>
      <c r="Z109" s="34">
        <v>10</v>
      </c>
      <c r="AA109" s="34">
        <v>11</v>
      </c>
      <c r="AB109" s="34">
        <v>12</v>
      </c>
      <c r="AC109" s="34">
        <v>13</v>
      </c>
      <c r="AD109" s="34">
        <v>14</v>
      </c>
      <c r="AE109" s="34">
        <v>15</v>
      </c>
      <c r="AF109" s="34">
        <v>16</v>
      </c>
      <c r="AG109" s="34">
        <v>17</v>
      </c>
      <c r="AH109" s="34">
        <v>18</v>
      </c>
      <c r="AI109" s="34">
        <v>19</v>
      </c>
      <c r="AJ109" s="34">
        <v>20</v>
      </c>
      <c r="AK109" s="34">
        <v>21</v>
      </c>
      <c r="AL109" s="34">
        <v>22</v>
      </c>
      <c r="AM109" s="34">
        <v>23</v>
      </c>
      <c r="AN109" s="34">
        <v>24</v>
      </c>
      <c r="AO109" s="34">
        <v>25</v>
      </c>
      <c r="AP109" s="34">
        <v>26</v>
      </c>
      <c r="AQ109" s="34">
        <v>27</v>
      </c>
      <c r="AR109" s="34">
        <v>28</v>
      </c>
      <c r="AS109" s="34">
        <v>29</v>
      </c>
      <c r="AT109" s="34">
        <v>30</v>
      </c>
      <c r="AU109" s="34">
        <v>31</v>
      </c>
      <c r="AV109" s="34">
        <v>32</v>
      </c>
      <c r="AW109" s="34">
        <v>33</v>
      </c>
      <c r="AX109" s="34">
        <v>34</v>
      </c>
      <c r="AY109" s="34">
        <v>35</v>
      </c>
      <c r="AZ109" s="34">
        <v>36</v>
      </c>
      <c r="BA109" s="34">
        <v>37</v>
      </c>
    </row>
    <row r="110" spans="1:55" x14ac:dyDescent="0.2">
      <c r="A110" s="10" t="s">
        <v>92</v>
      </c>
      <c r="B110" s="6">
        <f>IF($C$10=2012,profiles!C97,IF($C$10=2013,profiles!E97,IF($C$10=2014,profiles!G97,IF($C$10=2015,profiles!I97,IF($C$10=2016,profiles!K97)))))</f>
        <v>56.121000000000002</v>
      </c>
      <c r="C110" s="6">
        <f>IF($C$10=2012,profiles!D97,IF($C$10=2013,profiles!F97,IF($C$10=2014,profiles!H97,IF($C$10=2015,profiles!J97,IF($C$10=2016,profiles!L97)))))</f>
        <v>0.13650569019399728</v>
      </c>
      <c r="D110" s="11">
        <f t="shared" si="19"/>
        <v>27.301138038799454</v>
      </c>
      <c r="E110" s="11">
        <f t="shared" si="15"/>
        <v>0</v>
      </c>
      <c r="F110" s="11">
        <f t="shared" si="16"/>
        <v>27.301138038799454</v>
      </c>
      <c r="G110" s="11">
        <f t="shared" si="17"/>
        <v>28.819861961200548</v>
      </c>
      <c r="H110" s="12">
        <f t="shared" si="20"/>
        <v>0</v>
      </c>
      <c r="I110" s="12">
        <f t="shared" si="14"/>
        <v>0</v>
      </c>
      <c r="J110" s="12">
        <f t="shared" si="21"/>
        <v>0</v>
      </c>
      <c r="K110" s="12">
        <f t="shared" si="22"/>
        <v>0</v>
      </c>
      <c r="L110" s="12">
        <f t="shared" si="23"/>
        <v>28.819861961200548</v>
      </c>
      <c r="M110" s="12">
        <f t="shared" si="18"/>
        <v>28.819861961200548</v>
      </c>
      <c r="N110" s="13"/>
    </row>
    <row r="111" spans="1:55" x14ac:dyDescent="0.2">
      <c r="A111" s="10" t="s">
        <v>93</v>
      </c>
      <c r="B111" s="6">
        <f>IF($C$10=2012,profiles!C98,IF($C$10=2013,profiles!E98,IF($C$10=2014,profiles!G98,IF($C$10=2015,profiles!I98,IF($C$10=2016,profiles!K98)))))</f>
        <v>53.634999999999998</v>
      </c>
      <c r="C111" s="6">
        <f>IF($C$10=2012,profiles!D98,IF($C$10=2013,profiles!F98,IF($C$10=2014,profiles!H98,IF($C$10=2015,profiles!J98,IF($C$10=2016,profiles!L98)))))</f>
        <v>0.12561176956188455</v>
      </c>
      <c r="D111" s="11">
        <f t="shared" si="19"/>
        <v>25.122353912376909</v>
      </c>
      <c r="E111" s="11">
        <f t="shared" si="15"/>
        <v>0</v>
      </c>
      <c r="F111" s="11">
        <f t="shared" si="16"/>
        <v>25.122353912376909</v>
      </c>
      <c r="G111" s="11">
        <f t="shared" si="17"/>
        <v>28.512646087623089</v>
      </c>
      <c r="H111" s="12">
        <f t="shared" si="20"/>
        <v>0</v>
      </c>
      <c r="I111" s="12">
        <f t="shared" si="14"/>
        <v>0</v>
      </c>
      <c r="J111" s="12">
        <f t="shared" si="21"/>
        <v>0</v>
      </c>
      <c r="K111" s="12">
        <f t="shared" si="22"/>
        <v>0</v>
      </c>
      <c r="L111" s="12">
        <f t="shared" si="23"/>
        <v>28.512646087623089</v>
      </c>
      <c r="M111" s="12">
        <f t="shared" si="18"/>
        <v>28.512646087623089</v>
      </c>
      <c r="N111" s="13"/>
    </row>
    <row r="112" spans="1:55" x14ac:dyDescent="0.2">
      <c r="A112" s="10" t="s">
        <v>94</v>
      </c>
      <c r="B112" s="6">
        <f>IF($C$10=2012,profiles!C99,IF($C$10=2013,profiles!E99,IF($C$10=2014,profiles!G99,IF($C$10=2015,profiles!I99,IF($C$10=2016,profiles!K99)))))</f>
        <v>52.6</v>
      </c>
      <c r="C112" s="6">
        <f>IF($C$10=2012,profiles!D99,IF($C$10=2013,profiles!F99,IF($C$10=2014,profiles!H99,IF($C$10=2015,profiles!J99,IF($C$10=2016,profiles!L99)))))</f>
        <v>0.11238870216404269</v>
      </c>
      <c r="D112" s="11">
        <f t="shared" si="19"/>
        <v>22.477740432808538</v>
      </c>
      <c r="E112" s="11">
        <f t="shared" si="15"/>
        <v>0</v>
      </c>
      <c r="F112" s="11">
        <f t="shared" si="16"/>
        <v>22.477740432808538</v>
      </c>
      <c r="G112" s="11">
        <f t="shared" si="17"/>
        <v>30.122259567191463</v>
      </c>
      <c r="H112" s="12">
        <f t="shared" si="20"/>
        <v>0</v>
      </c>
      <c r="I112" s="12">
        <f t="shared" si="14"/>
        <v>0</v>
      </c>
      <c r="J112" s="12">
        <f t="shared" si="21"/>
        <v>0</v>
      </c>
      <c r="K112" s="12">
        <f t="shared" si="22"/>
        <v>0</v>
      </c>
      <c r="L112" s="12">
        <f t="shared" si="23"/>
        <v>30.122259567191463</v>
      </c>
      <c r="M112" s="12">
        <f t="shared" si="18"/>
        <v>30.122259567191463</v>
      </c>
      <c r="N112" s="13"/>
      <c r="P112" s="4" t="s">
        <v>8842</v>
      </c>
      <c r="Q112" s="98" t="s">
        <v>8843</v>
      </c>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row>
    <row r="113" spans="1:54" x14ac:dyDescent="0.2">
      <c r="A113" s="10" t="s">
        <v>95</v>
      </c>
      <c r="B113" s="6">
        <f>IF($C$10=2012,profiles!C100,IF($C$10=2013,profiles!E100,IF($C$10=2014,profiles!G100,IF($C$10=2015,profiles!I100,IF($C$10=2016,profiles!K100)))))</f>
        <v>49.265999999999998</v>
      </c>
      <c r="C113" s="6">
        <f>IF($C$10=2012,profiles!D100,IF($C$10=2013,profiles!F100,IF($C$10=2014,profiles!H100,IF($C$10=2015,profiles!J100,IF($C$10=2016,profiles!L100)))))</f>
        <v>0.10375022112152839</v>
      </c>
      <c r="D113" s="11">
        <f t="shared" si="19"/>
        <v>20.750044224305679</v>
      </c>
      <c r="E113" s="11">
        <f t="shared" si="15"/>
        <v>0</v>
      </c>
      <c r="F113" s="11">
        <f t="shared" si="16"/>
        <v>20.750044224305679</v>
      </c>
      <c r="G113" s="11">
        <f t="shared" si="17"/>
        <v>28.515955775694319</v>
      </c>
      <c r="H113" s="12">
        <f t="shared" si="20"/>
        <v>0</v>
      </c>
      <c r="I113" s="12">
        <f t="shared" si="14"/>
        <v>0</v>
      </c>
      <c r="J113" s="12">
        <f t="shared" si="21"/>
        <v>0</v>
      </c>
      <c r="K113" s="12">
        <f t="shared" si="22"/>
        <v>0</v>
      </c>
      <c r="L113" s="12">
        <f t="shared" si="23"/>
        <v>28.515955775694319</v>
      </c>
      <c r="M113" s="12">
        <f t="shared" si="18"/>
        <v>28.515955775694319</v>
      </c>
      <c r="N113" s="13"/>
      <c r="P113" s="4"/>
      <c r="Q113" s="4">
        <f t="shared" ref="Q113:BA113" si="25">10*Q114</f>
        <v>0</v>
      </c>
      <c r="R113" s="4">
        <f t="shared" si="25"/>
        <v>5</v>
      </c>
      <c r="S113" s="4">
        <f t="shared" si="25"/>
        <v>10</v>
      </c>
      <c r="T113" s="4">
        <f t="shared" si="25"/>
        <v>15</v>
      </c>
      <c r="U113" s="4">
        <f t="shared" si="25"/>
        <v>20</v>
      </c>
      <c r="V113" s="4">
        <f t="shared" si="25"/>
        <v>25</v>
      </c>
      <c r="W113" s="4">
        <f t="shared" si="25"/>
        <v>30</v>
      </c>
      <c r="X113" s="4">
        <f t="shared" si="25"/>
        <v>35</v>
      </c>
      <c r="Y113" s="4">
        <f t="shared" si="25"/>
        <v>40</v>
      </c>
      <c r="Z113" s="4">
        <f t="shared" si="25"/>
        <v>45</v>
      </c>
      <c r="AA113" s="4">
        <f t="shared" si="25"/>
        <v>50</v>
      </c>
      <c r="AB113" s="4">
        <f t="shared" si="25"/>
        <v>55</v>
      </c>
      <c r="AC113" s="4">
        <f t="shared" si="25"/>
        <v>60</v>
      </c>
      <c r="AD113" s="4">
        <f t="shared" si="25"/>
        <v>65</v>
      </c>
      <c r="AE113" s="4">
        <f t="shared" si="25"/>
        <v>70</v>
      </c>
      <c r="AF113" s="4">
        <f t="shared" si="25"/>
        <v>75</v>
      </c>
      <c r="AG113" s="4">
        <f t="shared" si="25"/>
        <v>80</v>
      </c>
      <c r="AH113" s="4">
        <f t="shared" si="25"/>
        <v>85</v>
      </c>
      <c r="AI113" s="4">
        <f t="shared" si="25"/>
        <v>90</v>
      </c>
      <c r="AJ113" s="4">
        <f t="shared" si="25"/>
        <v>95</v>
      </c>
      <c r="AK113" s="4">
        <f t="shared" si="25"/>
        <v>100</v>
      </c>
      <c r="AL113" s="4">
        <f t="shared" si="25"/>
        <v>110</v>
      </c>
      <c r="AM113" s="4">
        <f t="shared" si="25"/>
        <v>120</v>
      </c>
      <c r="AN113" s="4">
        <f t="shared" si="25"/>
        <v>130</v>
      </c>
      <c r="AO113" s="4">
        <f t="shared" si="25"/>
        <v>140</v>
      </c>
      <c r="AP113" s="4">
        <f t="shared" si="25"/>
        <v>150</v>
      </c>
      <c r="AQ113" s="4">
        <f t="shared" si="25"/>
        <v>160</v>
      </c>
      <c r="AR113" s="4">
        <f t="shared" si="25"/>
        <v>170</v>
      </c>
      <c r="AS113" s="4">
        <f t="shared" si="25"/>
        <v>180</v>
      </c>
      <c r="AT113" s="4">
        <f t="shared" si="25"/>
        <v>190</v>
      </c>
      <c r="AU113" s="4">
        <f t="shared" si="25"/>
        <v>200</v>
      </c>
      <c r="AV113" s="4">
        <f t="shared" si="25"/>
        <v>250</v>
      </c>
      <c r="AW113" s="4">
        <f t="shared" si="25"/>
        <v>300</v>
      </c>
      <c r="AX113" s="4">
        <f t="shared" si="25"/>
        <v>350</v>
      </c>
      <c r="AY113" s="4">
        <f t="shared" si="25"/>
        <v>400</v>
      </c>
      <c r="AZ113" s="4">
        <f t="shared" si="25"/>
        <v>450</v>
      </c>
      <c r="BA113" s="4">
        <f t="shared" si="25"/>
        <v>500</v>
      </c>
    </row>
    <row r="114" spans="1:54" x14ac:dyDescent="0.2">
      <c r="A114" s="10" t="s">
        <v>96</v>
      </c>
      <c r="B114" s="6">
        <f>IF($C$10=2012,profiles!C101,IF($C$10=2013,profiles!E101,IF($C$10=2014,profiles!G101,IF($C$10=2015,profiles!I101,IF($C$10=2016,profiles!K101)))))</f>
        <v>45.615000000000002</v>
      </c>
      <c r="C114" s="6">
        <f>IF($C$10=2012,profiles!D101,IF($C$10=2013,profiles!F101,IF($C$10=2014,profiles!H101,IF($C$10=2015,profiles!J101,IF($C$10=2016,profiles!L101)))))</f>
        <v>8.9745857656701455E-2</v>
      </c>
      <c r="D114" s="11">
        <f t="shared" si="19"/>
        <v>17.949171531340291</v>
      </c>
      <c r="E114" s="11">
        <f t="shared" si="15"/>
        <v>0</v>
      </c>
      <c r="F114" s="11">
        <f t="shared" si="16"/>
        <v>17.949171531340291</v>
      </c>
      <c r="G114" s="11">
        <f t="shared" si="17"/>
        <v>27.665828468659711</v>
      </c>
      <c r="H114" s="12">
        <f t="shared" si="20"/>
        <v>0</v>
      </c>
      <c r="I114" s="12">
        <f t="shared" si="14"/>
        <v>0</v>
      </c>
      <c r="J114" s="12">
        <f t="shared" si="21"/>
        <v>0</v>
      </c>
      <c r="K114" s="12">
        <f t="shared" si="22"/>
        <v>0</v>
      </c>
      <c r="L114" s="12">
        <f t="shared" si="23"/>
        <v>27.665828468659711</v>
      </c>
      <c r="M114" s="12">
        <f t="shared" si="18"/>
        <v>27.665828468659711</v>
      </c>
      <c r="N114" s="13"/>
      <c r="P114" s="31" t="s">
        <v>8760</v>
      </c>
      <c r="Q114" s="28">
        <v>0</v>
      </c>
      <c r="R114" s="28">
        <v>0.5</v>
      </c>
      <c r="S114" s="28">
        <v>1</v>
      </c>
      <c r="T114" s="28">
        <v>1.5</v>
      </c>
      <c r="U114" s="28">
        <v>2</v>
      </c>
      <c r="V114" s="28">
        <v>2.5</v>
      </c>
      <c r="W114" s="28">
        <v>3</v>
      </c>
      <c r="X114" s="28">
        <v>3.5</v>
      </c>
      <c r="Y114" s="28">
        <v>4</v>
      </c>
      <c r="Z114" s="28">
        <v>4.5</v>
      </c>
      <c r="AA114" s="28">
        <v>5</v>
      </c>
      <c r="AB114" s="28">
        <v>5.5</v>
      </c>
      <c r="AC114" s="28">
        <v>6</v>
      </c>
      <c r="AD114" s="28">
        <v>6.5</v>
      </c>
      <c r="AE114" s="28">
        <v>7</v>
      </c>
      <c r="AF114" s="28">
        <v>7.5</v>
      </c>
      <c r="AG114" s="28">
        <v>8</v>
      </c>
      <c r="AH114" s="28">
        <v>8.5</v>
      </c>
      <c r="AI114" s="28">
        <v>9</v>
      </c>
      <c r="AJ114" s="28">
        <v>9.5</v>
      </c>
      <c r="AK114" s="28">
        <v>10</v>
      </c>
      <c r="AL114" s="28">
        <v>11</v>
      </c>
      <c r="AM114" s="28">
        <v>12</v>
      </c>
      <c r="AN114" s="28">
        <v>13</v>
      </c>
      <c r="AO114" s="28">
        <v>14</v>
      </c>
      <c r="AP114" s="28">
        <v>15</v>
      </c>
      <c r="AQ114" s="28">
        <v>16</v>
      </c>
      <c r="AR114" s="28">
        <v>17</v>
      </c>
      <c r="AS114" s="28">
        <v>18</v>
      </c>
      <c r="AT114" s="28">
        <v>19</v>
      </c>
      <c r="AU114" s="28">
        <v>20</v>
      </c>
      <c r="AV114" s="28">
        <v>25</v>
      </c>
      <c r="AW114" s="28">
        <v>30</v>
      </c>
      <c r="AX114" s="28">
        <v>35</v>
      </c>
      <c r="AY114" s="28">
        <v>40</v>
      </c>
      <c r="AZ114" s="28">
        <v>45</v>
      </c>
      <c r="BA114" s="30">
        <v>50</v>
      </c>
    </row>
    <row r="115" spans="1:54" x14ac:dyDescent="0.2">
      <c r="A115" s="10" t="s">
        <v>97</v>
      </c>
      <c r="B115" s="6">
        <f>IF($C$10=2012,profiles!C102,IF($C$10=2013,profiles!E102,IF($C$10=2014,profiles!G102,IF($C$10=2015,profiles!I102,IF($C$10=2016,profiles!K102)))))</f>
        <v>42.883000000000003</v>
      </c>
      <c r="C115" s="6">
        <f>IF($C$10=2012,profiles!D102,IF($C$10=2013,profiles!F102,IF($C$10=2014,profiles!H102,IF($C$10=2015,profiles!J102,IF($C$10=2016,profiles!L102)))))</f>
        <v>8.0709357863081546E-2</v>
      </c>
      <c r="D115" s="11">
        <f t="shared" si="19"/>
        <v>16.14187157261631</v>
      </c>
      <c r="E115" s="11">
        <f t="shared" si="15"/>
        <v>0</v>
      </c>
      <c r="F115" s="11">
        <f t="shared" si="16"/>
        <v>16.14187157261631</v>
      </c>
      <c r="G115" s="11">
        <f t="shared" si="17"/>
        <v>26.741128427383693</v>
      </c>
      <c r="H115" s="12">
        <f t="shared" si="20"/>
        <v>0</v>
      </c>
      <c r="I115" s="12">
        <f t="shared" si="14"/>
        <v>0</v>
      </c>
      <c r="J115" s="12">
        <f t="shared" si="21"/>
        <v>0</v>
      </c>
      <c r="K115" s="12">
        <f t="shared" si="22"/>
        <v>0</v>
      </c>
      <c r="L115" s="12">
        <f t="shared" si="23"/>
        <v>26.741128427383693</v>
      </c>
      <c r="M115" s="12">
        <f t="shared" si="18"/>
        <v>26.741128427383693</v>
      </c>
      <c r="N115" s="13"/>
      <c r="O115" s="35">
        <v>1</v>
      </c>
      <c r="P115" s="32">
        <v>20</v>
      </c>
      <c r="Q115" s="78"/>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c r="AO115" s="79"/>
      <c r="AP115" s="79"/>
      <c r="AQ115" s="79"/>
      <c r="AR115" s="79"/>
      <c r="AS115" s="79"/>
      <c r="AT115" s="79"/>
      <c r="AU115" s="79"/>
      <c r="AV115" s="79"/>
      <c r="AW115" s="79"/>
      <c r="AX115" s="79"/>
      <c r="AY115" s="79"/>
      <c r="AZ115" s="79"/>
      <c r="BA115" s="80"/>
      <c r="BB115" s="39">
        <v>1</v>
      </c>
    </row>
    <row r="116" spans="1:54" x14ac:dyDescent="0.2">
      <c r="A116" s="10" t="s">
        <v>98</v>
      </c>
      <c r="B116" s="6">
        <f>IF($C$10=2012,profiles!C103,IF($C$10=2013,profiles!E103,IF($C$10=2014,profiles!G103,IF($C$10=2015,profiles!I103,IF($C$10=2016,profiles!K103)))))</f>
        <v>41.518000000000001</v>
      </c>
      <c r="C116" s="6">
        <f>IF($C$10=2012,profiles!D103,IF($C$10=2013,profiles!F103,IF($C$10=2014,profiles!H103,IF($C$10=2015,profiles!J103,IF($C$10=2016,profiles!L103)))))</f>
        <v>7.7864260864437762E-2</v>
      </c>
      <c r="D116" s="11">
        <f t="shared" si="19"/>
        <v>15.572852172887552</v>
      </c>
      <c r="E116" s="11">
        <f t="shared" si="15"/>
        <v>0</v>
      </c>
      <c r="F116" s="11">
        <f t="shared" si="16"/>
        <v>15.572852172887552</v>
      </c>
      <c r="G116" s="11">
        <f t="shared" si="17"/>
        <v>25.94514782711245</v>
      </c>
      <c r="H116" s="12">
        <f t="shared" si="20"/>
        <v>0</v>
      </c>
      <c r="I116" s="12">
        <f t="shared" si="14"/>
        <v>0</v>
      </c>
      <c r="J116" s="12">
        <f t="shared" si="21"/>
        <v>0</v>
      </c>
      <c r="K116" s="12">
        <f t="shared" si="22"/>
        <v>0</v>
      </c>
      <c r="L116" s="12">
        <f t="shared" si="23"/>
        <v>25.94514782711245</v>
      </c>
      <c r="M116" s="12">
        <f t="shared" si="18"/>
        <v>25.94514782711245</v>
      </c>
      <c r="N116" s="13"/>
      <c r="O116" s="35">
        <v>2</v>
      </c>
      <c r="P116" s="32">
        <v>25</v>
      </c>
      <c r="Q116" s="81"/>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c r="BA116" s="83"/>
      <c r="BB116" s="39">
        <v>2</v>
      </c>
    </row>
    <row r="117" spans="1:54" x14ac:dyDescent="0.2">
      <c r="A117" s="10" t="s">
        <v>99</v>
      </c>
      <c r="B117" s="6">
        <f>IF($C$10=2012,profiles!C104,IF($C$10=2013,profiles!E104,IF($C$10=2014,profiles!G104,IF($C$10=2015,profiles!I104,IF($C$10=2016,profiles!K104)))))</f>
        <v>41.197000000000003</v>
      </c>
      <c r="C117" s="6">
        <f>IF($C$10=2012,profiles!D104,IF($C$10=2013,profiles!F104,IF($C$10=2014,profiles!H104,IF($C$10=2015,profiles!J104,IF($C$10=2016,profiles!L104)))))</f>
        <v>7.9485818739312458E-2</v>
      </c>
      <c r="D117" s="11">
        <f t="shared" si="19"/>
        <v>15.897163747862491</v>
      </c>
      <c r="E117" s="11">
        <f t="shared" si="15"/>
        <v>0</v>
      </c>
      <c r="F117" s="11">
        <f t="shared" si="16"/>
        <v>15.897163747862491</v>
      </c>
      <c r="G117" s="11">
        <f t="shared" si="17"/>
        <v>25.29983625213751</v>
      </c>
      <c r="H117" s="12">
        <f t="shared" si="20"/>
        <v>0</v>
      </c>
      <c r="I117" s="12">
        <f t="shared" si="14"/>
        <v>0</v>
      </c>
      <c r="J117" s="12">
        <f t="shared" si="21"/>
        <v>0</v>
      </c>
      <c r="K117" s="12">
        <f t="shared" si="22"/>
        <v>0</v>
      </c>
      <c r="L117" s="12">
        <f t="shared" si="23"/>
        <v>25.29983625213751</v>
      </c>
      <c r="M117" s="12">
        <f t="shared" si="18"/>
        <v>25.29983625213751</v>
      </c>
      <c r="N117" s="13"/>
      <c r="O117" s="35">
        <v>3</v>
      </c>
      <c r="P117" s="32">
        <v>30</v>
      </c>
      <c r="Q117" s="81"/>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c r="BA117" s="83"/>
      <c r="BB117" s="39">
        <v>3</v>
      </c>
    </row>
    <row r="118" spans="1:54" x14ac:dyDescent="0.2">
      <c r="A118" s="10" t="s">
        <v>100</v>
      </c>
      <c r="B118" s="6">
        <f>IF($C$10=2012,profiles!C105,IF($C$10=2013,profiles!E105,IF($C$10=2014,profiles!G105,IF($C$10=2015,profiles!I105,IF($C$10=2016,profiles!K105)))))</f>
        <v>41.429000000000002</v>
      </c>
      <c r="C118" s="6">
        <f>IF($C$10=2012,profiles!D105,IF($C$10=2013,profiles!F105,IF($C$10=2014,profiles!H105,IF($C$10=2015,profiles!J105,IF($C$10=2016,profiles!L105)))))</f>
        <v>8.4350492363936547E-2</v>
      </c>
      <c r="D118" s="11">
        <f t="shared" si="19"/>
        <v>16.870098472787308</v>
      </c>
      <c r="E118" s="11">
        <f t="shared" si="15"/>
        <v>0</v>
      </c>
      <c r="F118" s="11">
        <f t="shared" si="16"/>
        <v>16.870098472787308</v>
      </c>
      <c r="G118" s="11">
        <f t="shared" si="17"/>
        <v>24.558901527212694</v>
      </c>
      <c r="H118" s="12">
        <f t="shared" si="20"/>
        <v>0</v>
      </c>
      <c r="I118" s="12">
        <f t="shared" si="14"/>
        <v>0</v>
      </c>
      <c r="J118" s="12">
        <f t="shared" si="21"/>
        <v>0</v>
      </c>
      <c r="K118" s="12">
        <f t="shared" si="22"/>
        <v>0</v>
      </c>
      <c r="L118" s="12">
        <f t="shared" si="23"/>
        <v>24.558901527212694</v>
      </c>
      <c r="M118" s="12">
        <f t="shared" si="18"/>
        <v>24.558901527212694</v>
      </c>
      <c r="N118" s="13"/>
      <c r="O118" s="35">
        <v>4</v>
      </c>
      <c r="P118" s="32">
        <v>35</v>
      </c>
      <c r="Q118" s="81"/>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c r="BA118" s="83"/>
      <c r="BB118" s="39">
        <v>4</v>
      </c>
    </row>
    <row r="119" spans="1:54" x14ac:dyDescent="0.2">
      <c r="A119" s="10" t="s">
        <v>101</v>
      </c>
      <c r="B119" s="6">
        <f>IF($C$10=2012,profiles!C106,IF($C$10=2013,profiles!E106,IF($C$10=2014,profiles!G106,IF($C$10=2015,profiles!I106,IF($C$10=2016,profiles!K106)))))</f>
        <v>41.145000000000003</v>
      </c>
      <c r="C119" s="6">
        <f>IF($C$10=2012,profiles!D106,IF($C$10=2013,profiles!F106,IF($C$10=2014,profiles!H106,IF($C$10=2015,profiles!J106,IF($C$10=2016,profiles!L106)))))</f>
        <v>8.8596025709063039E-2</v>
      </c>
      <c r="D119" s="11">
        <f t="shared" si="19"/>
        <v>17.719205141812608</v>
      </c>
      <c r="E119" s="11">
        <f t="shared" si="15"/>
        <v>0</v>
      </c>
      <c r="F119" s="11">
        <f t="shared" si="16"/>
        <v>17.719205141812608</v>
      </c>
      <c r="G119" s="11">
        <f t="shared" si="17"/>
        <v>23.425794858187395</v>
      </c>
      <c r="H119" s="12">
        <f t="shared" si="20"/>
        <v>0</v>
      </c>
      <c r="I119" s="12">
        <f t="shared" si="14"/>
        <v>0</v>
      </c>
      <c r="J119" s="12">
        <f t="shared" si="21"/>
        <v>0</v>
      </c>
      <c r="K119" s="12">
        <f t="shared" si="22"/>
        <v>0</v>
      </c>
      <c r="L119" s="12">
        <f t="shared" si="23"/>
        <v>23.425794858187395</v>
      </c>
      <c r="M119" s="12">
        <f t="shared" si="18"/>
        <v>23.425794858187395</v>
      </c>
      <c r="N119" s="13"/>
      <c r="O119" s="35">
        <v>5</v>
      </c>
      <c r="P119" s="32">
        <v>40</v>
      </c>
      <c r="Q119" s="81"/>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c r="BA119" s="83"/>
      <c r="BB119" s="39">
        <v>5</v>
      </c>
    </row>
    <row r="120" spans="1:54" x14ac:dyDescent="0.2">
      <c r="A120" s="10" t="s">
        <v>102</v>
      </c>
      <c r="B120" s="6">
        <f>IF($C$10=2012,profiles!C107,IF($C$10=2013,profiles!E107,IF($C$10=2014,profiles!G107,IF($C$10=2015,profiles!I107,IF($C$10=2016,profiles!K107)))))</f>
        <v>40.356999999999999</v>
      </c>
      <c r="C120" s="6">
        <f>IF($C$10=2012,profiles!D107,IF($C$10=2013,profiles!F107,IF($C$10=2014,profiles!H107,IF($C$10=2015,profiles!J107,IF($C$10=2016,profiles!L107)))))</f>
        <v>9.7352438233386407E-2</v>
      </c>
      <c r="D120" s="11">
        <f t="shared" si="19"/>
        <v>19.470487646677281</v>
      </c>
      <c r="E120" s="11">
        <f t="shared" si="15"/>
        <v>0</v>
      </c>
      <c r="F120" s="11">
        <f t="shared" si="16"/>
        <v>19.470487646677281</v>
      </c>
      <c r="G120" s="11">
        <f t="shared" si="17"/>
        <v>20.886512353322718</v>
      </c>
      <c r="H120" s="12">
        <f t="shared" si="20"/>
        <v>0</v>
      </c>
      <c r="I120" s="12">
        <f t="shared" si="14"/>
        <v>0</v>
      </c>
      <c r="J120" s="12">
        <f t="shared" si="21"/>
        <v>0</v>
      </c>
      <c r="K120" s="12">
        <f t="shared" si="22"/>
        <v>0</v>
      </c>
      <c r="L120" s="12">
        <f t="shared" si="23"/>
        <v>20.886512353322718</v>
      </c>
      <c r="M120" s="12">
        <f t="shared" si="18"/>
        <v>20.886512353322718</v>
      </c>
      <c r="N120" s="13"/>
      <c r="O120" s="35">
        <v>6</v>
      </c>
      <c r="P120" s="32">
        <v>45</v>
      </c>
      <c r="Q120" s="81"/>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c r="BA120" s="83"/>
      <c r="BB120" s="39">
        <v>6</v>
      </c>
    </row>
    <row r="121" spans="1:54" x14ac:dyDescent="0.2">
      <c r="A121" s="10" t="s">
        <v>103</v>
      </c>
      <c r="B121" s="6">
        <f>IF($C$10=2012,profiles!C108,IF($C$10=2013,profiles!E108,IF($C$10=2014,profiles!G108,IF($C$10=2015,profiles!I108,IF($C$10=2016,profiles!K108)))))</f>
        <v>42.034999999999997</v>
      </c>
      <c r="C121" s="6">
        <f>IF($C$10=2012,profiles!D108,IF($C$10=2013,profiles!F108,IF($C$10=2014,profiles!H108,IF($C$10=2015,profiles!J108,IF($C$10=2016,profiles!L108)))))</f>
        <v>9.6585883601627454E-2</v>
      </c>
      <c r="D121" s="11">
        <f t="shared" si="19"/>
        <v>19.317176720325492</v>
      </c>
      <c r="E121" s="11">
        <f t="shared" si="15"/>
        <v>0</v>
      </c>
      <c r="F121" s="11">
        <f t="shared" si="16"/>
        <v>19.317176720325492</v>
      </c>
      <c r="G121" s="11">
        <f t="shared" si="17"/>
        <v>22.717823279674505</v>
      </c>
      <c r="H121" s="12">
        <f t="shared" si="20"/>
        <v>0</v>
      </c>
      <c r="I121" s="12">
        <f t="shared" si="14"/>
        <v>0</v>
      </c>
      <c r="J121" s="12">
        <f t="shared" si="21"/>
        <v>0</v>
      </c>
      <c r="K121" s="12">
        <f t="shared" si="22"/>
        <v>0</v>
      </c>
      <c r="L121" s="12">
        <f t="shared" si="23"/>
        <v>22.717823279674505</v>
      </c>
      <c r="M121" s="12">
        <f t="shared" si="18"/>
        <v>22.717823279674505</v>
      </c>
      <c r="N121" s="13"/>
      <c r="O121" s="35">
        <v>7</v>
      </c>
      <c r="P121" s="32">
        <v>50</v>
      </c>
      <c r="Q121" s="81"/>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c r="BA121" s="83"/>
      <c r="BB121" s="39">
        <v>7</v>
      </c>
    </row>
    <row r="122" spans="1:54" x14ac:dyDescent="0.2">
      <c r="A122" s="10" t="s">
        <v>104</v>
      </c>
      <c r="B122" s="6">
        <f>IF($C$10=2012,profiles!C109,IF($C$10=2013,profiles!E109,IF($C$10=2014,profiles!G109,IF($C$10=2015,profiles!I109,IF($C$10=2016,profiles!K109)))))</f>
        <v>44.756999999999998</v>
      </c>
      <c r="C122" s="6">
        <f>IF($C$10=2012,profiles!D109,IF($C$10=2013,profiles!F109,IF($C$10=2014,profiles!H109,IF($C$10=2015,profiles!J109,IF($C$10=2016,profiles!L109)))))</f>
        <v>0.10817265168936847</v>
      </c>
      <c r="D122" s="11">
        <f t="shared" si="19"/>
        <v>21.634530337873695</v>
      </c>
      <c r="E122" s="11">
        <f t="shared" si="15"/>
        <v>0</v>
      </c>
      <c r="F122" s="11">
        <f t="shared" si="16"/>
        <v>21.634530337873695</v>
      </c>
      <c r="G122" s="11">
        <f t="shared" si="17"/>
        <v>23.122469662126303</v>
      </c>
      <c r="H122" s="12">
        <f t="shared" si="20"/>
        <v>0</v>
      </c>
      <c r="I122" s="12">
        <f t="shared" si="14"/>
        <v>0</v>
      </c>
      <c r="J122" s="12">
        <f t="shared" si="21"/>
        <v>0</v>
      </c>
      <c r="K122" s="12">
        <f t="shared" si="22"/>
        <v>0</v>
      </c>
      <c r="L122" s="12">
        <f t="shared" si="23"/>
        <v>23.122469662126303</v>
      </c>
      <c r="M122" s="12">
        <f t="shared" si="18"/>
        <v>23.122469662126303</v>
      </c>
      <c r="N122" s="13"/>
      <c r="O122" s="35">
        <v>8</v>
      </c>
      <c r="P122" s="32">
        <v>55</v>
      </c>
      <c r="Q122" s="81"/>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c r="BA122" s="83"/>
      <c r="BB122" s="39">
        <v>8</v>
      </c>
    </row>
    <row r="123" spans="1:54" x14ac:dyDescent="0.2">
      <c r="A123" s="10" t="s">
        <v>105</v>
      </c>
      <c r="B123" s="6">
        <f>IF($C$10=2012,profiles!C110,IF($C$10=2013,profiles!E110,IF($C$10=2014,profiles!G110,IF($C$10=2015,profiles!I110,IF($C$10=2016,profiles!K110)))))</f>
        <v>48.286999999999999</v>
      </c>
      <c r="C123" s="6">
        <f>IF($C$10=2012,profiles!D110,IF($C$10=2013,profiles!F110,IF($C$10=2014,profiles!H110,IF($C$10=2015,profiles!J110,IF($C$10=2016,profiles!L110)))))</f>
        <v>0.11937614246123003</v>
      </c>
      <c r="D123" s="11">
        <f t="shared" si="19"/>
        <v>23.875228492246006</v>
      </c>
      <c r="E123" s="11">
        <f t="shared" si="15"/>
        <v>0</v>
      </c>
      <c r="F123" s="11">
        <f t="shared" si="16"/>
        <v>23.875228492246006</v>
      </c>
      <c r="G123" s="11">
        <f t="shared" si="17"/>
        <v>24.411771507753993</v>
      </c>
      <c r="H123" s="12">
        <f t="shared" si="20"/>
        <v>0</v>
      </c>
      <c r="I123" s="12">
        <f t="shared" si="14"/>
        <v>0</v>
      </c>
      <c r="J123" s="12">
        <f t="shared" si="21"/>
        <v>0</v>
      </c>
      <c r="K123" s="12">
        <f t="shared" si="22"/>
        <v>0</v>
      </c>
      <c r="L123" s="12">
        <f t="shared" si="23"/>
        <v>24.411771507753993</v>
      </c>
      <c r="M123" s="12">
        <f t="shared" si="18"/>
        <v>24.411771507753993</v>
      </c>
      <c r="N123" s="13"/>
      <c r="O123" s="35">
        <v>9</v>
      </c>
      <c r="P123" s="32">
        <v>60</v>
      </c>
      <c r="Q123" s="81"/>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c r="BA123" s="83"/>
      <c r="BB123" s="39">
        <v>9</v>
      </c>
    </row>
    <row r="124" spans="1:54" x14ac:dyDescent="0.2">
      <c r="A124" s="10" t="s">
        <v>106</v>
      </c>
      <c r="B124" s="6">
        <f>IF($C$10=2012,profiles!C111,IF($C$10=2013,profiles!E111,IF($C$10=2014,profiles!G111,IF($C$10=2015,profiles!I111,IF($C$10=2016,profiles!K111)))))</f>
        <v>51.414999999999999</v>
      </c>
      <c r="C124" s="6">
        <f>IF($C$10=2012,profiles!D111,IF($C$10=2013,profiles!F111,IF($C$10=2014,profiles!H111,IF($C$10=2015,profiles!J111,IF($C$10=2016,profiles!L111)))))</f>
        <v>0.13174420661595612</v>
      </c>
      <c r="D124" s="11">
        <f t="shared" si="19"/>
        <v>26.348841323191223</v>
      </c>
      <c r="E124" s="11">
        <f t="shared" si="15"/>
        <v>0</v>
      </c>
      <c r="F124" s="11">
        <f t="shared" si="16"/>
        <v>26.348841323191223</v>
      </c>
      <c r="G124" s="11">
        <f t="shared" si="17"/>
        <v>25.066158676808776</v>
      </c>
      <c r="H124" s="12">
        <f t="shared" si="20"/>
        <v>0</v>
      </c>
      <c r="I124" s="12">
        <f t="shared" si="14"/>
        <v>0</v>
      </c>
      <c r="J124" s="12">
        <f t="shared" si="21"/>
        <v>0</v>
      </c>
      <c r="K124" s="12">
        <f t="shared" si="22"/>
        <v>0</v>
      </c>
      <c r="L124" s="12">
        <f t="shared" si="23"/>
        <v>25.066158676808776</v>
      </c>
      <c r="M124" s="12">
        <f t="shared" si="18"/>
        <v>25.066158676808776</v>
      </c>
      <c r="N124" s="13"/>
      <c r="O124" s="35">
        <v>10</v>
      </c>
      <c r="P124" s="32">
        <v>65</v>
      </c>
      <c r="Q124" s="81"/>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c r="BA124" s="83"/>
      <c r="BB124" s="39">
        <v>10</v>
      </c>
    </row>
    <row r="125" spans="1:54" x14ac:dyDescent="0.2">
      <c r="A125" s="10" t="s">
        <v>107</v>
      </c>
      <c r="B125" s="6">
        <f>IF($C$10=2012,profiles!C112,IF($C$10=2013,profiles!E112,IF($C$10=2014,profiles!G112,IF($C$10=2015,profiles!I112,IF($C$10=2016,profiles!K112)))))</f>
        <v>54.277000000000001</v>
      </c>
      <c r="C125" s="6">
        <f>IF($C$10=2012,profiles!D112,IF($C$10=2013,profiles!F112,IF($C$10=2014,profiles!H112,IF($C$10=2015,profiles!J112,IF($C$10=2016,profiles!L112)))))</f>
        <v>0.14395011498319477</v>
      </c>
      <c r="D125" s="11">
        <f t="shared" si="19"/>
        <v>28.790022996638953</v>
      </c>
      <c r="E125" s="11">
        <f t="shared" si="15"/>
        <v>0</v>
      </c>
      <c r="F125" s="11">
        <f t="shared" si="16"/>
        <v>28.790022996638953</v>
      </c>
      <c r="G125" s="11">
        <f t="shared" si="17"/>
        <v>25.486977003361048</v>
      </c>
      <c r="H125" s="12">
        <f t="shared" si="20"/>
        <v>0</v>
      </c>
      <c r="I125" s="12">
        <f t="shared" si="14"/>
        <v>0</v>
      </c>
      <c r="J125" s="12">
        <f t="shared" si="21"/>
        <v>0</v>
      </c>
      <c r="K125" s="12">
        <f t="shared" si="22"/>
        <v>0</v>
      </c>
      <c r="L125" s="12">
        <f t="shared" si="23"/>
        <v>25.486977003361048</v>
      </c>
      <c r="M125" s="12">
        <f t="shared" si="18"/>
        <v>25.486977003361048</v>
      </c>
      <c r="N125" s="13"/>
      <c r="O125" s="35">
        <v>11</v>
      </c>
      <c r="P125" s="32">
        <v>70</v>
      </c>
      <c r="Q125" s="81"/>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c r="BA125" s="83"/>
      <c r="BB125" s="39">
        <v>11</v>
      </c>
    </row>
    <row r="126" spans="1:54" x14ac:dyDescent="0.2">
      <c r="A126" s="10" t="s">
        <v>108</v>
      </c>
      <c r="B126" s="6">
        <f>IF($C$10=2012,profiles!C113,IF($C$10=2013,profiles!E113,IF($C$10=2014,profiles!G113,IF($C$10=2015,profiles!I113,IF($C$10=2016,profiles!K113)))))</f>
        <v>54.325000000000003</v>
      </c>
      <c r="C126" s="6">
        <f>IF($C$10=2012,profiles!D113,IF($C$10=2013,profiles!F113,IF($C$10=2014,profiles!H113,IF($C$10=2015,profiles!J113,IF($C$10=2016,profiles!L113)))))</f>
        <v>0.16274544489651513</v>
      </c>
      <c r="D126" s="11">
        <f t="shared" si="19"/>
        <v>32.549088979303029</v>
      </c>
      <c r="E126" s="11">
        <f t="shared" si="15"/>
        <v>0</v>
      </c>
      <c r="F126" s="11">
        <f t="shared" si="16"/>
        <v>32.549088979303029</v>
      </c>
      <c r="G126" s="11">
        <f t="shared" si="17"/>
        <v>21.775911020696974</v>
      </c>
      <c r="H126" s="12">
        <f t="shared" si="20"/>
        <v>0</v>
      </c>
      <c r="I126" s="12">
        <f t="shared" si="14"/>
        <v>0</v>
      </c>
      <c r="J126" s="12">
        <f t="shared" si="21"/>
        <v>0</v>
      </c>
      <c r="K126" s="12">
        <f t="shared" si="22"/>
        <v>0</v>
      </c>
      <c r="L126" s="12">
        <f t="shared" si="23"/>
        <v>21.775911020696974</v>
      </c>
      <c r="M126" s="12">
        <f t="shared" si="18"/>
        <v>21.775911020696974</v>
      </c>
      <c r="N126" s="13"/>
      <c r="O126" s="35">
        <v>12</v>
      </c>
      <c r="P126" s="32">
        <v>75</v>
      </c>
      <c r="Q126" s="81"/>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c r="BA126" s="83"/>
      <c r="BB126" s="39">
        <v>12</v>
      </c>
    </row>
    <row r="127" spans="1:54" x14ac:dyDescent="0.2">
      <c r="A127" s="10" t="s">
        <v>109</v>
      </c>
      <c r="B127" s="6">
        <f>IF($C$10=2012,profiles!C114,IF($C$10=2013,profiles!E114,IF($C$10=2014,profiles!G114,IF($C$10=2015,profiles!I114,IF($C$10=2016,profiles!K114)))))</f>
        <v>52.665999999999997</v>
      </c>
      <c r="C127" s="6">
        <f>IF($C$10=2012,profiles!D114,IF($C$10=2013,profiles!F114,IF($C$10=2014,profiles!H114,IF($C$10=2015,profiles!J114,IF($C$10=2016,profiles!L114)))))</f>
        <v>0.16790494722566188</v>
      </c>
      <c r="D127" s="11">
        <f t="shared" si="19"/>
        <v>33.580989445132374</v>
      </c>
      <c r="E127" s="11">
        <f t="shared" si="15"/>
        <v>0</v>
      </c>
      <c r="F127" s="11">
        <f t="shared" si="16"/>
        <v>33.580989445132374</v>
      </c>
      <c r="G127" s="11">
        <f t="shared" si="17"/>
        <v>19.085010554867623</v>
      </c>
      <c r="H127" s="12">
        <f t="shared" si="20"/>
        <v>0</v>
      </c>
      <c r="I127" s="12">
        <f t="shared" si="14"/>
        <v>0</v>
      </c>
      <c r="J127" s="12">
        <f t="shared" si="21"/>
        <v>0</v>
      </c>
      <c r="K127" s="12">
        <f t="shared" si="22"/>
        <v>0</v>
      </c>
      <c r="L127" s="12">
        <f t="shared" si="23"/>
        <v>19.085010554867623</v>
      </c>
      <c r="M127" s="12">
        <f t="shared" si="18"/>
        <v>19.085010554867623</v>
      </c>
      <c r="N127" s="13"/>
      <c r="O127" s="35">
        <v>13</v>
      </c>
      <c r="P127" s="32">
        <v>80</v>
      </c>
      <c r="Q127" s="81"/>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c r="BA127" s="83"/>
      <c r="BB127" s="39">
        <v>13</v>
      </c>
    </row>
    <row r="128" spans="1:54" x14ac:dyDescent="0.2">
      <c r="A128" s="10" t="s">
        <v>110</v>
      </c>
      <c r="B128" s="6">
        <f>IF($C$10=2012,profiles!C115,IF($C$10=2013,profiles!E115,IF($C$10=2014,profiles!G115,IF($C$10=2015,profiles!I115,IF($C$10=2016,profiles!K115)))))</f>
        <v>51.048000000000002</v>
      </c>
      <c r="C128" s="6">
        <f>IF($C$10=2012,profiles!D115,IF($C$10=2013,profiles!F115,IF($C$10=2014,profiles!H115,IF($C$10=2015,profiles!J115,IF($C$10=2016,profiles!L115)))))</f>
        <v>0.14834306268058259</v>
      </c>
      <c r="D128" s="11">
        <f t="shared" si="19"/>
        <v>29.668612536116516</v>
      </c>
      <c r="E128" s="11">
        <f t="shared" si="15"/>
        <v>0</v>
      </c>
      <c r="F128" s="11">
        <f t="shared" si="16"/>
        <v>29.668612536116516</v>
      </c>
      <c r="G128" s="11">
        <f t="shared" si="17"/>
        <v>21.379387463883486</v>
      </c>
      <c r="H128" s="12">
        <f t="shared" si="20"/>
        <v>0</v>
      </c>
      <c r="I128" s="12">
        <f t="shared" si="14"/>
        <v>0</v>
      </c>
      <c r="J128" s="12">
        <f t="shared" si="21"/>
        <v>0</v>
      </c>
      <c r="K128" s="12">
        <f t="shared" si="22"/>
        <v>0</v>
      </c>
      <c r="L128" s="12">
        <f t="shared" si="23"/>
        <v>21.379387463883486</v>
      </c>
      <c r="M128" s="12">
        <f t="shared" si="18"/>
        <v>21.379387463883486</v>
      </c>
      <c r="N128" s="13"/>
      <c r="O128" s="35">
        <v>14</v>
      </c>
      <c r="P128" s="32">
        <v>85</v>
      </c>
      <c r="Q128" s="81"/>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c r="BA128" s="83"/>
      <c r="BB128" s="39">
        <v>14</v>
      </c>
    </row>
    <row r="129" spans="1:66" x14ac:dyDescent="0.2">
      <c r="A129" s="10" t="s">
        <v>111</v>
      </c>
      <c r="B129" s="6">
        <f>IF($C$10=2012,profiles!C116,IF($C$10=2013,profiles!E116,IF($C$10=2014,profiles!G116,IF($C$10=2015,profiles!I116,IF($C$10=2016,profiles!K116)))))</f>
        <v>50.720999999999997</v>
      </c>
      <c r="C129" s="6">
        <f>IF($C$10=2012,profiles!D116,IF($C$10=2013,profiles!F116,IF($C$10=2014,profiles!H116,IF($C$10=2015,profiles!J116,IF($C$10=2016,profiles!L116)))))</f>
        <v>0.11572026652514888</v>
      </c>
      <c r="D129" s="11">
        <f t="shared" si="19"/>
        <v>23.144053305029779</v>
      </c>
      <c r="E129" s="11">
        <f t="shared" si="15"/>
        <v>0</v>
      </c>
      <c r="F129" s="11">
        <f t="shared" si="16"/>
        <v>23.144053305029779</v>
      </c>
      <c r="G129" s="11">
        <f t="shared" si="17"/>
        <v>27.576946694970218</v>
      </c>
      <c r="H129" s="12">
        <f t="shared" si="20"/>
        <v>0</v>
      </c>
      <c r="I129" s="12">
        <f t="shared" si="14"/>
        <v>0</v>
      </c>
      <c r="J129" s="12">
        <f t="shared" si="21"/>
        <v>0</v>
      </c>
      <c r="K129" s="12">
        <f t="shared" si="22"/>
        <v>0</v>
      </c>
      <c r="L129" s="12">
        <f t="shared" si="23"/>
        <v>27.576946694970218</v>
      </c>
      <c r="M129" s="12">
        <f t="shared" si="18"/>
        <v>27.576946694970218</v>
      </c>
      <c r="N129" s="13"/>
      <c r="O129" s="35">
        <v>15</v>
      </c>
      <c r="P129" s="32">
        <v>90</v>
      </c>
      <c r="Q129" s="81"/>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c r="BA129" s="83"/>
      <c r="BB129" s="39">
        <v>15</v>
      </c>
    </row>
    <row r="130" spans="1:66" x14ac:dyDescent="0.2">
      <c r="A130" s="10" t="s">
        <v>112</v>
      </c>
      <c r="B130" s="6">
        <f>IF($C$10=2012,profiles!C117,IF($C$10=2013,profiles!E117,IF($C$10=2014,profiles!G117,IF($C$10=2015,profiles!I117,IF($C$10=2016,profiles!K117)))))</f>
        <v>52.781999999999996</v>
      </c>
      <c r="C130" s="6">
        <f>IF($C$10=2012,profiles!D117,IF($C$10=2013,profiles!F117,IF($C$10=2014,profiles!H117,IF($C$10=2015,profiles!J117,IF($C$10=2016,profiles!L117)))))</f>
        <v>9.5745621793737842E-2</v>
      </c>
      <c r="D130" s="11">
        <f t="shared" si="19"/>
        <v>19.149124358747567</v>
      </c>
      <c r="E130" s="11">
        <f t="shared" si="15"/>
        <v>0</v>
      </c>
      <c r="F130" s="11">
        <f t="shared" si="16"/>
        <v>19.149124358747567</v>
      </c>
      <c r="G130" s="11">
        <f t="shared" si="17"/>
        <v>33.632875641252426</v>
      </c>
      <c r="H130" s="12">
        <f t="shared" si="20"/>
        <v>0</v>
      </c>
      <c r="I130" s="12">
        <f t="shared" si="14"/>
        <v>0</v>
      </c>
      <c r="J130" s="12">
        <f t="shared" si="21"/>
        <v>0</v>
      </c>
      <c r="K130" s="12">
        <f t="shared" si="22"/>
        <v>0</v>
      </c>
      <c r="L130" s="12">
        <f t="shared" si="23"/>
        <v>33.632875641252426</v>
      </c>
      <c r="M130" s="12">
        <f t="shared" si="18"/>
        <v>33.632875641252426</v>
      </c>
      <c r="N130" s="13"/>
      <c r="O130" s="35">
        <v>16</v>
      </c>
      <c r="P130" s="33">
        <v>95</v>
      </c>
      <c r="Q130" s="84"/>
      <c r="R130" s="8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85"/>
      <c r="AS130" s="85"/>
      <c r="AT130" s="85"/>
      <c r="AU130" s="85"/>
      <c r="AV130" s="85"/>
      <c r="AW130" s="85"/>
      <c r="AX130" s="85"/>
      <c r="AY130" s="85"/>
      <c r="AZ130" s="85"/>
      <c r="BA130" s="86"/>
      <c r="BB130" s="39">
        <v>16</v>
      </c>
    </row>
    <row r="131" spans="1:66" x14ac:dyDescent="0.2">
      <c r="A131" s="10" t="s">
        <v>113</v>
      </c>
      <c r="B131" s="6">
        <f>IF($C$10=2012,profiles!C118,IF($C$10=2013,profiles!E118,IF($C$10=2014,profiles!G118,IF($C$10=2015,profiles!I118,IF($C$10=2016,profiles!K118)))))</f>
        <v>57.484000000000002</v>
      </c>
      <c r="C131" s="6">
        <f>IF($C$10=2012,profiles!D118,IF($C$10=2013,profiles!F118,IF($C$10=2014,profiles!H118,IF($C$10=2015,profiles!J118,IF($C$10=2016,profiles!L118)))))</f>
        <v>0.10140633292057315</v>
      </c>
      <c r="D131" s="11">
        <f t="shared" si="19"/>
        <v>20.281266584114629</v>
      </c>
      <c r="E131" s="11">
        <f t="shared" si="15"/>
        <v>0</v>
      </c>
      <c r="F131" s="11">
        <f t="shared" si="16"/>
        <v>20.281266584114629</v>
      </c>
      <c r="G131" s="11">
        <f t="shared" si="17"/>
        <v>37.202733415885376</v>
      </c>
      <c r="H131" s="12">
        <f t="shared" si="20"/>
        <v>0</v>
      </c>
      <c r="I131" s="12">
        <f t="shared" si="14"/>
        <v>0</v>
      </c>
      <c r="J131" s="12">
        <f t="shared" si="21"/>
        <v>0</v>
      </c>
      <c r="K131" s="12">
        <f t="shared" si="22"/>
        <v>0</v>
      </c>
      <c r="L131" s="12">
        <f t="shared" si="23"/>
        <v>37.202733415885376</v>
      </c>
      <c r="M131" s="12">
        <f t="shared" si="18"/>
        <v>37.202733415885376</v>
      </c>
      <c r="N131" s="13"/>
      <c r="Q131" s="34">
        <v>1</v>
      </c>
      <c r="R131" s="34">
        <v>2</v>
      </c>
      <c r="S131" s="34">
        <v>3</v>
      </c>
      <c r="T131" s="34">
        <v>4</v>
      </c>
      <c r="U131" s="34">
        <v>5</v>
      </c>
      <c r="V131" s="34">
        <v>6</v>
      </c>
      <c r="W131" s="34">
        <v>7</v>
      </c>
      <c r="X131" s="34">
        <v>8</v>
      </c>
      <c r="Y131" s="34">
        <v>9</v>
      </c>
      <c r="Z131" s="34">
        <v>10</v>
      </c>
      <c r="AA131" s="34">
        <v>11</v>
      </c>
      <c r="AB131" s="34">
        <v>12</v>
      </c>
      <c r="AC131" s="34">
        <v>13</v>
      </c>
      <c r="AD131" s="34">
        <v>14</v>
      </c>
      <c r="AE131" s="34">
        <v>15</v>
      </c>
      <c r="AF131" s="34">
        <v>16</v>
      </c>
      <c r="AG131" s="34">
        <v>17</v>
      </c>
      <c r="AH131" s="34">
        <v>18</v>
      </c>
      <c r="AI131" s="34">
        <v>19</v>
      </c>
      <c r="AJ131" s="34">
        <v>20</v>
      </c>
      <c r="AK131" s="34">
        <v>21</v>
      </c>
      <c r="AL131" s="34">
        <v>22</v>
      </c>
      <c r="AM131" s="34">
        <v>23</v>
      </c>
      <c r="AN131" s="34">
        <v>24</v>
      </c>
      <c r="AO131" s="34">
        <v>25</v>
      </c>
      <c r="AP131" s="34">
        <v>26</v>
      </c>
      <c r="AQ131" s="34">
        <v>27</v>
      </c>
      <c r="AR131" s="34">
        <v>28</v>
      </c>
      <c r="AS131" s="34">
        <v>29</v>
      </c>
      <c r="AT131" s="34">
        <v>30</v>
      </c>
      <c r="AU131" s="34">
        <v>31</v>
      </c>
      <c r="AV131" s="34">
        <v>32</v>
      </c>
      <c r="AW131" s="34">
        <v>33</v>
      </c>
      <c r="AX131" s="34">
        <v>34</v>
      </c>
      <c r="AY131" s="34">
        <v>35</v>
      </c>
      <c r="AZ131" s="34">
        <v>36</v>
      </c>
      <c r="BA131" s="34">
        <v>37</v>
      </c>
    </row>
    <row r="132" spans="1:66" x14ac:dyDescent="0.2">
      <c r="A132" s="10" t="s">
        <v>114</v>
      </c>
      <c r="B132" s="6">
        <f>IF($C$10=2012,profiles!C119,IF($C$10=2013,profiles!E119,IF($C$10=2014,profiles!G119,IF($C$10=2015,profiles!I119,IF($C$10=2016,profiles!K119)))))</f>
        <v>58.97</v>
      </c>
      <c r="C132" s="6">
        <f>IF($C$10=2012,profiles!D119,IF($C$10=2013,profiles!F119,IF($C$10=2014,profiles!H119,IF($C$10=2015,profiles!J119,IF($C$10=2016,profiles!L119)))))</f>
        <v>0.11417241582640486</v>
      </c>
      <c r="D132" s="11">
        <f t="shared" si="19"/>
        <v>22.834483165280972</v>
      </c>
      <c r="E132" s="11">
        <f t="shared" si="15"/>
        <v>0</v>
      </c>
      <c r="F132" s="11">
        <f t="shared" si="16"/>
        <v>22.834483165280972</v>
      </c>
      <c r="G132" s="11">
        <f t="shared" si="17"/>
        <v>36.135516834719027</v>
      </c>
      <c r="H132" s="12">
        <f t="shared" si="20"/>
        <v>0</v>
      </c>
      <c r="I132" s="12">
        <f t="shared" si="14"/>
        <v>0</v>
      </c>
      <c r="J132" s="12">
        <f t="shared" si="21"/>
        <v>0</v>
      </c>
      <c r="K132" s="12">
        <f t="shared" si="22"/>
        <v>0</v>
      </c>
      <c r="L132" s="12">
        <f t="shared" si="23"/>
        <v>36.135516834719027</v>
      </c>
      <c r="M132" s="12">
        <f t="shared" si="18"/>
        <v>36.135516834719027</v>
      </c>
      <c r="N132" s="13"/>
    </row>
    <row r="133" spans="1:66" x14ac:dyDescent="0.2">
      <c r="A133" s="10" t="s">
        <v>115</v>
      </c>
      <c r="B133" s="6">
        <f>IF($C$10=2012,profiles!C120,IF($C$10=2013,profiles!E120,IF($C$10=2014,profiles!G120,IF($C$10=2015,profiles!I120,IF($C$10=2016,profiles!K120)))))</f>
        <v>57.64</v>
      </c>
      <c r="C133" s="6">
        <f>IF($C$10=2012,profiles!D120,IF($C$10=2013,profiles!F120,IF($C$10=2014,profiles!H120,IF($C$10=2015,profiles!J120,IF($C$10=2016,profiles!L120)))))</f>
        <v>0.12272244825756236</v>
      </c>
      <c r="D133" s="11">
        <f t="shared" si="19"/>
        <v>24.544489651512471</v>
      </c>
      <c r="E133" s="11">
        <f t="shared" si="15"/>
        <v>0</v>
      </c>
      <c r="F133" s="11">
        <f t="shared" si="16"/>
        <v>24.544489651512471</v>
      </c>
      <c r="G133" s="11">
        <f t="shared" si="17"/>
        <v>33.095510348487529</v>
      </c>
      <c r="H133" s="12">
        <f t="shared" si="20"/>
        <v>0</v>
      </c>
      <c r="I133" s="12">
        <f t="shared" si="14"/>
        <v>0</v>
      </c>
      <c r="J133" s="12">
        <f t="shared" si="21"/>
        <v>0</v>
      </c>
      <c r="K133" s="12">
        <f t="shared" si="22"/>
        <v>0</v>
      </c>
      <c r="L133" s="12">
        <f t="shared" si="23"/>
        <v>33.095510348487529</v>
      </c>
      <c r="M133" s="12">
        <f t="shared" si="18"/>
        <v>33.095510348487529</v>
      </c>
      <c r="N133" s="13"/>
      <c r="O133" s="43"/>
      <c r="P133" s="43"/>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row>
    <row r="134" spans="1:66" x14ac:dyDescent="0.2">
      <c r="A134" s="10" t="s">
        <v>116</v>
      </c>
      <c r="B134" s="6">
        <f>IF($C$10=2012,profiles!C121,IF($C$10=2013,profiles!E121,IF($C$10=2014,profiles!G121,IF($C$10=2015,profiles!I121,IF($C$10=2016,profiles!K121)))))</f>
        <v>54.887999999999998</v>
      </c>
      <c r="C134" s="6">
        <f>IF($C$10=2012,profiles!D121,IF($C$10=2013,profiles!F121,IF($C$10=2014,profiles!H121,IF($C$10=2015,profiles!J121,IF($C$10=2016,profiles!L121)))))</f>
        <v>0.12738074178902059</v>
      </c>
      <c r="D134" s="11">
        <f t="shared" si="19"/>
        <v>25.476148357804117</v>
      </c>
      <c r="E134" s="11">
        <f t="shared" si="15"/>
        <v>0</v>
      </c>
      <c r="F134" s="11">
        <f t="shared" si="16"/>
        <v>25.476148357804117</v>
      </c>
      <c r="G134" s="11">
        <f t="shared" si="17"/>
        <v>29.411851642195881</v>
      </c>
      <c r="H134" s="12">
        <f t="shared" si="20"/>
        <v>0</v>
      </c>
      <c r="I134" s="12">
        <f t="shared" si="14"/>
        <v>0</v>
      </c>
      <c r="J134" s="12">
        <f t="shared" si="21"/>
        <v>0</v>
      </c>
      <c r="K134" s="12">
        <f t="shared" si="22"/>
        <v>0</v>
      </c>
      <c r="L134" s="12">
        <f t="shared" si="23"/>
        <v>29.411851642195881</v>
      </c>
      <c r="M134" s="12">
        <f t="shared" si="18"/>
        <v>29.411851642195881</v>
      </c>
      <c r="N134" s="13"/>
      <c r="P134" s="4" t="s">
        <v>8793</v>
      </c>
      <c r="Q134" s="98" t="s">
        <v>8843</v>
      </c>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C134" s="43"/>
      <c r="BD134" s="43"/>
      <c r="BE134" s="43"/>
      <c r="BF134" s="43"/>
      <c r="BG134" s="43"/>
      <c r="BH134" s="43"/>
      <c r="BI134" s="43"/>
      <c r="BJ134" s="43"/>
      <c r="BK134" s="43"/>
      <c r="BL134" s="43"/>
      <c r="BM134" s="43"/>
      <c r="BN134" s="43"/>
    </row>
    <row r="135" spans="1:66" x14ac:dyDescent="0.2">
      <c r="A135" s="10" t="s">
        <v>117</v>
      </c>
      <c r="B135" s="6">
        <f>IF($C$10=2012,profiles!C122,IF($C$10=2013,profiles!E122,IF($C$10=2014,profiles!G122,IF($C$10=2015,profiles!I122,IF($C$10=2016,profiles!K122)))))</f>
        <v>53.247</v>
      </c>
      <c r="C135" s="6">
        <f>IF($C$10=2012,profiles!D122,IF($C$10=2013,profiles!F122,IF($C$10=2014,profiles!H122,IF($C$10=2015,profiles!J122,IF($C$10=2016,profiles!L122)))))</f>
        <v>0.13968984020284214</v>
      </c>
      <c r="D135" s="11">
        <f t="shared" si="19"/>
        <v>27.937968040568428</v>
      </c>
      <c r="E135" s="11">
        <f t="shared" si="15"/>
        <v>0</v>
      </c>
      <c r="F135" s="11">
        <f t="shared" si="16"/>
        <v>27.937968040568428</v>
      </c>
      <c r="G135" s="11">
        <f t="shared" si="17"/>
        <v>25.309031959431572</v>
      </c>
      <c r="H135" s="12">
        <f t="shared" si="20"/>
        <v>0</v>
      </c>
      <c r="I135" s="12">
        <f t="shared" si="14"/>
        <v>0</v>
      </c>
      <c r="J135" s="12">
        <f t="shared" si="21"/>
        <v>0</v>
      </c>
      <c r="K135" s="12">
        <f t="shared" si="22"/>
        <v>0</v>
      </c>
      <c r="L135" s="12">
        <f t="shared" si="23"/>
        <v>25.309031959431572</v>
      </c>
      <c r="M135" s="12">
        <f t="shared" si="18"/>
        <v>25.309031959431572</v>
      </c>
      <c r="N135" s="13"/>
      <c r="P135" s="4"/>
      <c r="Q135" s="4">
        <f t="shared" ref="Q135:BA135" si="26">10*Q136</f>
        <v>0</v>
      </c>
      <c r="R135" s="4">
        <f t="shared" si="26"/>
        <v>5</v>
      </c>
      <c r="S135" s="4">
        <f t="shared" si="26"/>
        <v>10</v>
      </c>
      <c r="T135" s="4">
        <f t="shared" si="26"/>
        <v>15</v>
      </c>
      <c r="U135" s="4">
        <f t="shared" si="26"/>
        <v>20</v>
      </c>
      <c r="V135" s="4">
        <f t="shared" si="26"/>
        <v>25</v>
      </c>
      <c r="W135" s="4">
        <f t="shared" si="26"/>
        <v>30</v>
      </c>
      <c r="X135" s="4">
        <f t="shared" si="26"/>
        <v>35</v>
      </c>
      <c r="Y135" s="4">
        <f t="shared" si="26"/>
        <v>40</v>
      </c>
      <c r="Z135" s="4">
        <f t="shared" si="26"/>
        <v>45</v>
      </c>
      <c r="AA135" s="4">
        <f t="shared" si="26"/>
        <v>50</v>
      </c>
      <c r="AB135" s="4">
        <f t="shared" si="26"/>
        <v>55</v>
      </c>
      <c r="AC135" s="4">
        <f t="shared" si="26"/>
        <v>60</v>
      </c>
      <c r="AD135" s="4">
        <f t="shared" si="26"/>
        <v>65</v>
      </c>
      <c r="AE135" s="4">
        <f t="shared" si="26"/>
        <v>70</v>
      </c>
      <c r="AF135" s="4">
        <f t="shared" si="26"/>
        <v>75</v>
      </c>
      <c r="AG135" s="4">
        <f t="shared" si="26"/>
        <v>80</v>
      </c>
      <c r="AH135" s="4">
        <f t="shared" si="26"/>
        <v>85</v>
      </c>
      <c r="AI135" s="4">
        <f t="shared" si="26"/>
        <v>90</v>
      </c>
      <c r="AJ135" s="4">
        <f t="shared" si="26"/>
        <v>95</v>
      </c>
      <c r="AK135" s="4">
        <f t="shared" si="26"/>
        <v>100</v>
      </c>
      <c r="AL135" s="4">
        <f t="shared" si="26"/>
        <v>110</v>
      </c>
      <c r="AM135" s="4">
        <f t="shared" si="26"/>
        <v>120</v>
      </c>
      <c r="AN135" s="4">
        <f t="shared" si="26"/>
        <v>130</v>
      </c>
      <c r="AO135" s="4">
        <f t="shared" si="26"/>
        <v>140</v>
      </c>
      <c r="AP135" s="4">
        <f t="shared" si="26"/>
        <v>150</v>
      </c>
      <c r="AQ135" s="4">
        <f t="shared" si="26"/>
        <v>160</v>
      </c>
      <c r="AR135" s="4">
        <f t="shared" si="26"/>
        <v>170</v>
      </c>
      <c r="AS135" s="4">
        <f t="shared" si="26"/>
        <v>180</v>
      </c>
      <c r="AT135" s="4">
        <f t="shared" si="26"/>
        <v>190</v>
      </c>
      <c r="AU135" s="4">
        <f t="shared" si="26"/>
        <v>200</v>
      </c>
      <c r="AV135" s="4">
        <f t="shared" si="26"/>
        <v>250</v>
      </c>
      <c r="AW135" s="4">
        <f t="shared" si="26"/>
        <v>300</v>
      </c>
      <c r="AX135" s="4">
        <f t="shared" si="26"/>
        <v>350</v>
      </c>
      <c r="AY135" s="4">
        <f t="shared" si="26"/>
        <v>400</v>
      </c>
      <c r="AZ135" s="4">
        <f t="shared" si="26"/>
        <v>450</v>
      </c>
      <c r="BA135" s="4">
        <f t="shared" si="26"/>
        <v>500</v>
      </c>
      <c r="BC135" s="43"/>
      <c r="BD135" s="43"/>
      <c r="BE135" s="43"/>
      <c r="BF135" s="43"/>
      <c r="BG135" s="43"/>
      <c r="BH135" s="43"/>
      <c r="BI135" s="43"/>
      <c r="BJ135" s="43"/>
      <c r="BK135" s="43"/>
      <c r="BL135" s="43"/>
      <c r="BM135" s="43"/>
      <c r="BN135" s="43"/>
    </row>
    <row r="136" spans="1:66" x14ac:dyDescent="0.2">
      <c r="A136" s="10" t="s">
        <v>118</v>
      </c>
      <c r="B136" s="6">
        <f>IF($C$10=2012,profiles!C123,IF($C$10=2013,profiles!E123,IF($C$10=2014,profiles!G123,IF($C$10=2015,profiles!I123,IF($C$10=2016,profiles!K123)))))</f>
        <v>53.082000000000001</v>
      </c>
      <c r="C136" s="6">
        <f>IF($C$10=2012,profiles!D123,IF($C$10=2013,profiles!F123,IF($C$10=2014,profiles!H123,IF($C$10=2015,profiles!J123,IF($C$10=2016,profiles!L123)))))</f>
        <v>0.14193053835721445</v>
      </c>
      <c r="D136" s="11">
        <f t="shared" si="19"/>
        <v>28.38610767144289</v>
      </c>
      <c r="E136" s="11">
        <f t="shared" si="15"/>
        <v>0</v>
      </c>
      <c r="F136" s="11">
        <f t="shared" si="16"/>
        <v>28.38610767144289</v>
      </c>
      <c r="G136" s="11">
        <f t="shared" si="17"/>
        <v>24.695892328557111</v>
      </c>
      <c r="H136" s="12">
        <f t="shared" si="20"/>
        <v>0</v>
      </c>
      <c r="I136" s="12">
        <f t="shared" si="14"/>
        <v>0</v>
      </c>
      <c r="J136" s="12">
        <f t="shared" si="21"/>
        <v>0</v>
      </c>
      <c r="K136" s="12">
        <f t="shared" si="22"/>
        <v>0</v>
      </c>
      <c r="L136" s="12">
        <f t="shared" si="23"/>
        <v>24.695892328557111</v>
      </c>
      <c r="M136" s="12">
        <f t="shared" si="18"/>
        <v>24.695892328557111</v>
      </c>
      <c r="N136" s="13"/>
      <c r="P136" s="31" t="s">
        <v>8760</v>
      </c>
      <c r="Q136" s="28">
        <v>0</v>
      </c>
      <c r="R136" s="28">
        <v>0.5</v>
      </c>
      <c r="S136" s="28">
        <v>1</v>
      </c>
      <c r="T136" s="28">
        <v>1.5</v>
      </c>
      <c r="U136" s="28">
        <v>2</v>
      </c>
      <c r="V136" s="28">
        <v>2.5</v>
      </c>
      <c r="W136" s="28">
        <v>3</v>
      </c>
      <c r="X136" s="28">
        <v>3.5</v>
      </c>
      <c r="Y136" s="28">
        <v>4</v>
      </c>
      <c r="Z136" s="28">
        <v>4.5</v>
      </c>
      <c r="AA136" s="28">
        <v>5</v>
      </c>
      <c r="AB136" s="28">
        <v>5.5</v>
      </c>
      <c r="AC136" s="28">
        <v>6</v>
      </c>
      <c r="AD136" s="28">
        <v>6.5</v>
      </c>
      <c r="AE136" s="28">
        <v>7</v>
      </c>
      <c r="AF136" s="28">
        <v>7.5</v>
      </c>
      <c r="AG136" s="28">
        <v>8</v>
      </c>
      <c r="AH136" s="28">
        <v>8.5</v>
      </c>
      <c r="AI136" s="28">
        <v>9</v>
      </c>
      <c r="AJ136" s="28">
        <v>9.5</v>
      </c>
      <c r="AK136" s="28">
        <v>10</v>
      </c>
      <c r="AL136" s="28">
        <v>11</v>
      </c>
      <c r="AM136" s="28">
        <v>12</v>
      </c>
      <c r="AN136" s="28">
        <v>13</v>
      </c>
      <c r="AO136" s="28">
        <v>14</v>
      </c>
      <c r="AP136" s="28">
        <v>15</v>
      </c>
      <c r="AQ136" s="28">
        <v>16</v>
      </c>
      <c r="AR136" s="28">
        <v>17</v>
      </c>
      <c r="AS136" s="28">
        <v>18</v>
      </c>
      <c r="AT136" s="28">
        <v>19</v>
      </c>
      <c r="AU136" s="28">
        <v>20</v>
      </c>
      <c r="AV136" s="28">
        <v>25</v>
      </c>
      <c r="AW136" s="28">
        <v>30</v>
      </c>
      <c r="AX136" s="28">
        <v>35</v>
      </c>
      <c r="AY136" s="28">
        <v>40</v>
      </c>
      <c r="AZ136" s="28">
        <v>45</v>
      </c>
      <c r="BA136" s="30">
        <v>50</v>
      </c>
      <c r="BC136" s="43"/>
      <c r="BD136" s="43"/>
      <c r="BE136" s="43"/>
      <c r="BF136" s="43"/>
      <c r="BG136" s="43"/>
      <c r="BH136" s="43"/>
      <c r="BI136" s="43"/>
      <c r="BJ136" s="43"/>
      <c r="BK136" s="43"/>
      <c r="BL136" s="43"/>
      <c r="BM136" s="43"/>
      <c r="BN136" s="43"/>
    </row>
    <row r="137" spans="1:66" x14ac:dyDescent="0.2">
      <c r="A137" s="10" t="s">
        <v>119</v>
      </c>
      <c r="B137" s="6">
        <f>IF($C$10=2012,profiles!C124,IF($C$10=2013,profiles!E124,IF($C$10=2014,profiles!G124,IF($C$10=2015,profiles!I124,IF($C$10=2016,profiles!K124)))))</f>
        <v>49.625</v>
      </c>
      <c r="C137" s="6">
        <f>IF($C$10=2012,profiles!D124,IF($C$10=2013,profiles!F124,IF($C$10=2014,profiles!H124,IF($C$10=2015,profiles!J124,IF($C$10=2016,profiles!L124)))))</f>
        <v>0.15077539949289462</v>
      </c>
      <c r="D137" s="11">
        <f t="shared" si="19"/>
        <v>30.155079898578922</v>
      </c>
      <c r="E137" s="11">
        <f t="shared" si="15"/>
        <v>0</v>
      </c>
      <c r="F137" s="11">
        <f t="shared" si="16"/>
        <v>30.155079898578922</v>
      </c>
      <c r="G137" s="11">
        <f t="shared" si="17"/>
        <v>19.469920101421078</v>
      </c>
      <c r="H137" s="12">
        <f t="shared" si="20"/>
        <v>0</v>
      </c>
      <c r="I137" s="12">
        <f t="shared" si="14"/>
        <v>0</v>
      </c>
      <c r="J137" s="12">
        <f t="shared" si="21"/>
        <v>0</v>
      </c>
      <c r="K137" s="12">
        <f t="shared" si="22"/>
        <v>0</v>
      </c>
      <c r="L137" s="12">
        <f t="shared" si="23"/>
        <v>19.469920101421078</v>
      </c>
      <c r="M137" s="12">
        <f t="shared" si="18"/>
        <v>19.469920101421078</v>
      </c>
      <c r="N137" s="13"/>
      <c r="O137" s="35">
        <v>1</v>
      </c>
      <c r="P137" s="32">
        <v>20</v>
      </c>
      <c r="Q137" s="78"/>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c r="AO137" s="79"/>
      <c r="AP137" s="79"/>
      <c r="AQ137" s="79"/>
      <c r="AR137" s="79"/>
      <c r="AS137" s="79"/>
      <c r="AT137" s="79"/>
      <c r="AU137" s="79"/>
      <c r="AV137" s="79"/>
      <c r="AW137" s="79"/>
      <c r="AX137" s="79"/>
      <c r="AY137" s="79"/>
      <c r="AZ137" s="79"/>
      <c r="BA137" s="80"/>
      <c r="BB137" s="39">
        <v>1</v>
      </c>
      <c r="BC137" s="43"/>
      <c r="BD137" s="43"/>
      <c r="BE137" s="43"/>
      <c r="BF137" s="43"/>
      <c r="BG137" s="43"/>
      <c r="BH137" s="43"/>
      <c r="BI137" s="43"/>
      <c r="BJ137" s="43"/>
      <c r="BK137" s="43"/>
      <c r="BL137" s="43"/>
      <c r="BM137" s="43"/>
      <c r="BN137" s="43"/>
    </row>
    <row r="138" spans="1:66" x14ac:dyDescent="0.2">
      <c r="A138" s="10" t="s">
        <v>120</v>
      </c>
      <c r="B138" s="6">
        <f>IF($C$10=2012,profiles!C125,IF($C$10=2013,profiles!E125,IF($C$10=2014,profiles!G125,IF($C$10=2015,profiles!I125,IF($C$10=2016,profiles!K125)))))</f>
        <v>46.637999999999998</v>
      </c>
      <c r="C138" s="6">
        <f>IF($C$10=2012,profiles!D125,IF($C$10=2013,profiles!F125,IF($C$10=2014,profiles!H125,IF($C$10=2015,profiles!J125,IF($C$10=2016,profiles!L125)))))</f>
        <v>0.1612969786293294</v>
      </c>
      <c r="D138" s="11">
        <f t="shared" si="19"/>
        <v>32.259395725865879</v>
      </c>
      <c r="E138" s="11">
        <f t="shared" si="15"/>
        <v>0</v>
      </c>
      <c r="F138" s="11">
        <f t="shared" si="16"/>
        <v>32.259395725865879</v>
      </c>
      <c r="G138" s="11">
        <f t="shared" si="17"/>
        <v>14.378604274134119</v>
      </c>
      <c r="H138" s="12">
        <f t="shared" si="20"/>
        <v>0</v>
      </c>
      <c r="I138" s="12">
        <f t="shared" si="14"/>
        <v>0</v>
      </c>
      <c r="J138" s="12">
        <f t="shared" si="21"/>
        <v>0</v>
      </c>
      <c r="K138" s="12">
        <f t="shared" si="22"/>
        <v>0</v>
      </c>
      <c r="L138" s="12">
        <f t="shared" si="23"/>
        <v>14.378604274134119</v>
      </c>
      <c r="M138" s="12">
        <f t="shared" si="18"/>
        <v>14.378604274134119</v>
      </c>
      <c r="N138" s="13"/>
      <c r="O138" s="35">
        <v>2</v>
      </c>
      <c r="P138" s="32">
        <v>25</v>
      </c>
      <c r="Q138" s="81"/>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c r="BA138" s="83"/>
      <c r="BB138" s="39">
        <v>2</v>
      </c>
      <c r="BC138" s="43"/>
      <c r="BD138" s="43"/>
      <c r="BE138" s="43"/>
      <c r="BF138" s="43"/>
      <c r="BG138" s="43"/>
      <c r="BH138" s="43"/>
      <c r="BI138" s="43"/>
      <c r="BJ138" s="43"/>
      <c r="BK138" s="43"/>
      <c r="BL138" s="43"/>
      <c r="BM138" s="43"/>
      <c r="BN138" s="43"/>
    </row>
    <row r="139" spans="1:66" x14ac:dyDescent="0.2">
      <c r="A139" s="10" t="s">
        <v>121</v>
      </c>
      <c r="B139" s="6">
        <f>IF($C$10=2012,profiles!C126,IF($C$10=2013,profiles!E126,IF($C$10=2014,profiles!G126,IF($C$10=2015,profiles!I126,IF($C$10=2016,profiles!K126)))))</f>
        <v>44.887</v>
      </c>
      <c r="C139" s="6">
        <f>IF($C$10=2012,profiles!D126,IF($C$10=2013,profiles!F126,IF($C$10=2014,profiles!H126,IF($C$10=2015,profiles!J126,IF($C$10=2016,profiles!L126)))))</f>
        <v>0.17373618275607958</v>
      </c>
      <c r="D139" s="11">
        <f t="shared" si="19"/>
        <v>34.747236551215913</v>
      </c>
      <c r="E139" s="11">
        <f t="shared" si="15"/>
        <v>0</v>
      </c>
      <c r="F139" s="11">
        <f t="shared" si="16"/>
        <v>34.747236551215913</v>
      </c>
      <c r="G139" s="11">
        <f t="shared" si="17"/>
        <v>10.139763448784088</v>
      </c>
      <c r="H139" s="12">
        <f t="shared" si="20"/>
        <v>0</v>
      </c>
      <c r="I139" s="12">
        <f t="shared" si="14"/>
        <v>0</v>
      </c>
      <c r="J139" s="12">
        <f t="shared" si="21"/>
        <v>0</v>
      </c>
      <c r="K139" s="12">
        <f t="shared" si="22"/>
        <v>0</v>
      </c>
      <c r="L139" s="12">
        <f t="shared" si="23"/>
        <v>10.139763448784088</v>
      </c>
      <c r="M139" s="12">
        <f t="shared" si="18"/>
        <v>10.139763448784088</v>
      </c>
      <c r="N139" s="13"/>
      <c r="O139" s="35">
        <v>3</v>
      </c>
      <c r="P139" s="32">
        <v>30</v>
      </c>
      <c r="Q139" s="81"/>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c r="BA139" s="83"/>
      <c r="BB139" s="39">
        <v>3</v>
      </c>
      <c r="BC139" s="43"/>
      <c r="BD139" s="43"/>
      <c r="BE139" s="43"/>
      <c r="BF139" s="43"/>
      <c r="BG139" s="43"/>
      <c r="BH139" s="43"/>
      <c r="BI139" s="43"/>
      <c r="BJ139" s="43"/>
      <c r="BK139" s="43"/>
      <c r="BL139" s="43"/>
      <c r="BM139" s="43"/>
      <c r="BN139" s="43"/>
    </row>
    <row r="140" spans="1:66" x14ac:dyDescent="0.2">
      <c r="A140" s="10" t="s">
        <v>122</v>
      </c>
      <c r="B140" s="6">
        <f>IF($C$10=2012,profiles!C127,IF($C$10=2013,profiles!E127,IF($C$10=2014,profiles!G127,IF($C$10=2015,profiles!I127,IF($C$10=2016,profiles!K127)))))</f>
        <v>44.167999999999999</v>
      </c>
      <c r="C140" s="6">
        <f>IF($C$10=2012,profiles!D127,IF($C$10=2013,profiles!F127,IF($C$10=2014,profiles!H127,IF($C$10=2015,profiles!J127,IF($C$10=2016,profiles!L127)))))</f>
        <v>0.18593957258658805</v>
      </c>
      <c r="D140" s="11">
        <f t="shared" si="19"/>
        <v>37.187914517317608</v>
      </c>
      <c r="E140" s="11">
        <f t="shared" si="15"/>
        <v>0</v>
      </c>
      <c r="F140" s="11">
        <f t="shared" si="16"/>
        <v>37.187914517317608</v>
      </c>
      <c r="G140" s="11">
        <f t="shared" si="17"/>
        <v>6.9800854826823908</v>
      </c>
      <c r="H140" s="12">
        <f t="shared" si="20"/>
        <v>0</v>
      </c>
      <c r="I140" s="12">
        <f t="shared" si="14"/>
        <v>0</v>
      </c>
      <c r="J140" s="12">
        <f t="shared" si="21"/>
        <v>0</v>
      </c>
      <c r="K140" s="12">
        <f t="shared" si="22"/>
        <v>0</v>
      </c>
      <c r="L140" s="12">
        <f t="shared" si="23"/>
        <v>6.9800854826823908</v>
      </c>
      <c r="M140" s="12">
        <f t="shared" si="18"/>
        <v>6.9800854826823908</v>
      </c>
      <c r="N140" s="13"/>
      <c r="O140" s="35">
        <v>4</v>
      </c>
      <c r="P140" s="32">
        <v>35</v>
      </c>
      <c r="Q140" s="81"/>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c r="BA140" s="83"/>
      <c r="BB140" s="39">
        <v>4</v>
      </c>
      <c r="BC140" s="43"/>
      <c r="BD140" s="43"/>
      <c r="BE140" s="43"/>
      <c r="BF140" s="43"/>
      <c r="BG140" s="43"/>
      <c r="BH140" s="43"/>
      <c r="BI140" s="43"/>
      <c r="BJ140" s="43"/>
      <c r="BK140" s="43"/>
      <c r="BL140" s="43"/>
      <c r="BM140" s="43"/>
      <c r="BN140" s="43"/>
    </row>
    <row r="141" spans="1:66" x14ac:dyDescent="0.2">
      <c r="A141" s="10" t="s">
        <v>123</v>
      </c>
      <c r="B141" s="6">
        <f>IF($C$10=2012,profiles!C128,IF($C$10=2013,profiles!E128,IF($C$10=2014,profiles!G128,IF($C$10=2015,profiles!I128,IF($C$10=2016,profiles!K128)))))</f>
        <v>44.44</v>
      </c>
      <c r="C141" s="6">
        <f>IF($C$10=2012,profiles!D128,IF($C$10=2013,profiles!F128,IF($C$10=2014,profiles!H128,IF($C$10=2015,profiles!J128,IF($C$10=2016,profiles!L128)))))</f>
        <v>0.20300663227708179</v>
      </c>
      <c r="D141" s="11">
        <f t="shared" si="19"/>
        <v>40.601326455416356</v>
      </c>
      <c r="E141" s="11">
        <f t="shared" si="15"/>
        <v>0</v>
      </c>
      <c r="F141" s="11">
        <f t="shared" si="16"/>
        <v>40.601326455416356</v>
      </c>
      <c r="G141" s="11">
        <f t="shared" si="17"/>
        <v>3.8386735445836422</v>
      </c>
      <c r="H141" s="12">
        <f t="shared" si="20"/>
        <v>0</v>
      </c>
      <c r="I141" s="12">
        <f t="shared" si="14"/>
        <v>0</v>
      </c>
      <c r="J141" s="12">
        <f t="shared" si="21"/>
        <v>0</v>
      </c>
      <c r="K141" s="12">
        <f t="shared" si="22"/>
        <v>0</v>
      </c>
      <c r="L141" s="12">
        <f t="shared" si="23"/>
        <v>3.8386735445836422</v>
      </c>
      <c r="M141" s="12">
        <f t="shared" si="18"/>
        <v>3.8386735445836422</v>
      </c>
      <c r="N141" s="13"/>
      <c r="O141" s="35">
        <v>5</v>
      </c>
      <c r="P141" s="32">
        <v>40</v>
      </c>
      <c r="Q141" s="81"/>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c r="BA141" s="83"/>
      <c r="BB141" s="39">
        <v>5</v>
      </c>
      <c r="BC141" s="43"/>
      <c r="BD141" s="43"/>
      <c r="BE141" s="43"/>
      <c r="BF141" s="43"/>
      <c r="BG141" s="43"/>
      <c r="BH141" s="43"/>
      <c r="BI141" s="43"/>
      <c r="BJ141" s="43"/>
      <c r="BK141" s="43"/>
      <c r="BL141" s="43"/>
      <c r="BM141" s="43"/>
      <c r="BN141" s="43"/>
    </row>
    <row r="142" spans="1:66" x14ac:dyDescent="0.2">
      <c r="A142" s="10" t="s">
        <v>124</v>
      </c>
      <c r="B142" s="6">
        <f>IF($C$10=2012,profiles!C129,IF($C$10=2013,profiles!E129,IF($C$10=2014,profiles!G129,IF($C$10=2015,profiles!I129,IF($C$10=2016,profiles!K129)))))</f>
        <v>45.634</v>
      </c>
      <c r="C142" s="6">
        <f>IF($C$10=2012,profiles!D129,IF($C$10=2013,profiles!F129,IF($C$10=2014,profiles!H129,IF($C$10=2015,profiles!J129,IF($C$10=2016,profiles!L129)))))</f>
        <v>0.21627118644067797</v>
      </c>
      <c r="D142" s="11">
        <f t="shared" si="19"/>
        <v>43.254237288135592</v>
      </c>
      <c r="E142" s="11">
        <f t="shared" si="15"/>
        <v>0</v>
      </c>
      <c r="F142" s="11">
        <f t="shared" si="16"/>
        <v>43.254237288135592</v>
      </c>
      <c r="G142" s="11">
        <f t="shared" si="17"/>
        <v>2.3797627118644087</v>
      </c>
      <c r="H142" s="12">
        <f t="shared" si="20"/>
        <v>0</v>
      </c>
      <c r="I142" s="12">
        <f t="shared" si="14"/>
        <v>0</v>
      </c>
      <c r="J142" s="12">
        <f t="shared" si="21"/>
        <v>0</v>
      </c>
      <c r="K142" s="12">
        <f t="shared" si="22"/>
        <v>0</v>
      </c>
      <c r="L142" s="12">
        <f t="shared" si="23"/>
        <v>2.3797627118644087</v>
      </c>
      <c r="M142" s="12">
        <f t="shared" si="18"/>
        <v>2.3797627118644087</v>
      </c>
      <c r="N142" s="13"/>
      <c r="O142" s="35">
        <v>6</v>
      </c>
      <c r="P142" s="32">
        <v>45</v>
      </c>
      <c r="Q142" s="81"/>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c r="BA142" s="83"/>
      <c r="BB142" s="39">
        <v>6</v>
      </c>
      <c r="BC142" s="43"/>
      <c r="BD142" s="43"/>
      <c r="BE142" s="43"/>
      <c r="BF142" s="43"/>
      <c r="BG142" s="43"/>
      <c r="BH142" s="43"/>
      <c r="BI142" s="43"/>
      <c r="BJ142" s="43"/>
      <c r="BK142" s="43"/>
      <c r="BL142" s="43"/>
      <c r="BM142" s="43"/>
      <c r="BN142" s="43"/>
    </row>
    <row r="143" spans="1:66" x14ac:dyDescent="0.2">
      <c r="A143" s="10" t="s">
        <v>125</v>
      </c>
      <c r="B143" s="6">
        <f>IF($C$10=2012,profiles!C130,IF($C$10=2013,profiles!E130,IF($C$10=2014,profiles!G130,IF($C$10=2015,profiles!I130,IF($C$10=2016,profiles!K130)))))</f>
        <v>48.087000000000003</v>
      </c>
      <c r="C143" s="6">
        <f>IF($C$10=2012,profiles!D130,IF($C$10=2013,profiles!F130,IF($C$10=2014,profiles!H130,IF($C$10=2015,profiles!J130,IF($C$10=2016,profiles!L130)))))</f>
        <v>0.23186440677966103</v>
      </c>
      <c r="D143" s="11">
        <f t="shared" si="19"/>
        <v>46.372881355932208</v>
      </c>
      <c r="E143" s="11">
        <f t="shared" si="15"/>
        <v>0</v>
      </c>
      <c r="F143" s="11">
        <f t="shared" si="16"/>
        <v>46.372881355932208</v>
      </c>
      <c r="G143" s="11">
        <f t="shared" si="17"/>
        <v>1.7141186440677956</v>
      </c>
      <c r="H143" s="12">
        <f t="shared" si="20"/>
        <v>0</v>
      </c>
      <c r="I143" s="12">
        <f t="shared" si="14"/>
        <v>0</v>
      </c>
      <c r="J143" s="12">
        <f t="shared" si="21"/>
        <v>0</v>
      </c>
      <c r="K143" s="12">
        <f t="shared" si="22"/>
        <v>0</v>
      </c>
      <c r="L143" s="12">
        <f t="shared" si="23"/>
        <v>1.7141186440677956</v>
      </c>
      <c r="M143" s="12">
        <f t="shared" si="18"/>
        <v>1.7141186440677956</v>
      </c>
      <c r="N143" s="13"/>
      <c r="O143" s="35">
        <v>7</v>
      </c>
      <c r="P143" s="32">
        <v>50</v>
      </c>
      <c r="Q143" s="81"/>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c r="BA143" s="83"/>
      <c r="BB143" s="39">
        <v>7</v>
      </c>
      <c r="BC143" s="43"/>
      <c r="BD143" s="43"/>
      <c r="BE143" s="43"/>
      <c r="BF143" s="43"/>
      <c r="BG143" s="43"/>
      <c r="BH143" s="43"/>
      <c r="BI143" s="43"/>
      <c r="BJ143" s="43"/>
      <c r="BK143" s="43"/>
      <c r="BL143" s="43"/>
      <c r="BM143" s="43"/>
      <c r="BN143" s="43"/>
    </row>
    <row r="144" spans="1:66" x14ac:dyDescent="0.2">
      <c r="A144" s="10" t="s">
        <v>126</v>
      </c>
      <c r="B144" s="6">
        <f>IF($C$10=2012,profiles!C131,IF($C$10=2013,profiles!E131,IF($C$10=2014,profiles!G131,IF($C$10=2015,profiles!I131,IF($C$10=2016,profiles!K131)))))</f>
        <v>53.115000000000002</v>
      </c>
      <c r="C144" s="6">
        <f>IF($C$10=2012,profiles!D131,IF($C$10=2013,profiles!F131,IF($C$10=2014,profiles!H131,IF($C$10=2015,profiles!J131,IF($C$10=2016,profiles!L131)))))</f>
        <v>0.25498894620486368</v>
      </c>
      <c r="D144" s="11">
        <f t="shared" si="19"/>
        <v>50.997789240972736</v>
      </c>
      <c r="E144" s="11">
        <f t="shared" si="15"/>
        <v>0</v>
      </c>
      <c r="F144" s="11">
        <f t="shared" si="16"/>
        <v>50.997789240972736</v>
      </c>
      <c r="G144" s="11">
        <f t="shared" si="17"/>
        <v>2.117210759027266</v>
      </c>
      <c r="H144" s="12">
        <f t="shared" si="20"/>
        <v>0</v>
      </c>
      <c r="I144" s="12">
        <f t="shared" si="14"/>
        <v>0</v>
      </c>
      <c r="J144" s="12">
        <f t="shared" si="21"/>
        <v>0</v>
      </c>
      <c r="K144" s="12">
        <f t="shared" si="22"/>
        <v>0</v>
      </c>
      <c r="L144" s="12">
        <f t="shared" si="23"/>
        <v>2.117210759027266</v>
      </c>
      <c r="M144" s="12">
        <f t="shared" si="18"/>
        <v>2.117210759027266</v>
      </c>
      <c r="N144" s="13"/>
      <c r="O144" s="35">
        <v>8</v>
      </c>
      <c r="P144" s="32">
        <v>55</v>
      </c>
      <c r="Q144" s="81"/>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c r="BA144" s="83"/>
      <c r="BB144" s="39">
        <v>8</v>
      </c>
      <c r="BC144" s="43"/>
      <c r="BD144" s="43"/>
      <c r="BE144" s="43"/>
      <c r="BF144" s="43"/>
      <c r="BG144" s="43"/>
      <c r="BH144" s="43"/>
      <c r="BI144" s="43"/>
      <c r="BJ144" s="43"/>
      <c r="BK144" s="43"/>
      <c r="BL144" s="43"/>
      <c r="BM144" s="43"/>
      <c r="BN144" s="43"/>
    </row>
    <row r="145" spans="1:66" x14ac:dyDescent="0.2">
      <c r="A145" s="10" t="s">
        <v>127</v>
      </c>
      <c r="B145" s="6">
        <f>IF($C$10=2012,profiles!C132,IF($C$10=2013,profiles!E132,IF($C$10=2014,profiles!G132,IF($C$10=2015,profiles!I132,IF($C$10=2016,profiles!K132)))))</f>
        <v>58.808999999999997</v>
      </c>
      <c r="C145" s="6">
        <f>IF($C$10=2012,profiles!D132,IF($C$10=2013,profiles!F132,IF($C$10=2014,profiles!H132,IF($C$10=2015,profiles!J132,IF($C$10=2016,profiles!L132)))))</f>
        <v>0.26330140014738396</v>
      </c>
      <c r="D145" s="11">
        <f t="shared" si="19"/>
        <v>52.660280029476795</v>
      </c>
      <c r="E145" s="11">
        <f t="shared" si="15"/>
        <v>0</v>
      </c>
      <c r="F145" s="11">
        <f t="shared" si="16"/>
        <v>52.660280029476795</v>
      </c>
      <c r="G145" s="11">
        <f t="shared" si="17"/>
        <v>6.148719970523203</v>
      </c>
      <c r="H145" s="12">
        <f t="shared" si="20"/>
        <v>0</v>
      </c>
      <c r="I145" s="12">
        <f t="shared" si="14"/>
        <v>0</v>
      </c>
      <c r="J145" s="12">
        <f t="shared" si="21"/>
        <v>0</v>
      </c>
      <c r="K145" s="12">
        <f t="shared" si="22"/>
        <v>0</v>
      </c>
      <c r="L145" s="12">
        <f t="shared" si="23"/>
        <v>6.148719970523203</v>
      </c>
      <c r="M145" s="12">
        <f t="shared" si="18"/>
        <v>6.148719970523203</v>
      </c>
      <c r="N145" s="13"/>
      <c r="O145" s="35">
        <v>9</v>
      </c>
      <c r="P145" s="32">
        <v>60</v>
      </c>
      <c r="Q145" s="81"/>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c r="BA145" s="83"/>
      <c r="BB145" s="39">
        <v>9</v>
      </c>
      <c r="BC145" s="43"/>
      <c r="BD145" s="43"/>
      <c r="BE145" s="43"/>
      <c r="BF145" s="43"/>
      <c r="BG145" s="43"/>
      <c r="BH145" s="43"/>
      <c r="BI145" s="43"/>
      <c r="BJ145" s="43"/>
      <c r="BK145" s="43"/>
      <c r="BL145" s="43"/>
      <c r="BM145" s="43"/>
      <c r="BN145" s="43"/>
    </row>
    <row r="146" spans="1:66" x14ac:dyDescent="0.2">
      <c r="A146" s="10" t="s">
        <v>128</v>
      </c>
      <c r="B146" s="6">
        <f>IF($C$10=2012,profiles!C133,IF($C$10=2013,profiles!E133,IF($C$10=2014,profiles!G133,IF($C$10=2015,profiles!I133,IF($C$10=2016,profiles!K133)))))</f>
        <v>61.61</v>
      </c>
      <c r="C146" s="6">
        <f>IF($C$10=2012,profiles!D133,IF($C$10=2013,profiles!F133,IF($C$10=2014,profiles!H133,IF($C$10=2015,profiles!J133,IF($C$10=2016,profiles!L133)))))</f>
        <v>0.28172439204126748</v>
      </c>
      <c r="D146" s="11">
        <f t="shared" si="19"/>
        <v>56.344878408253493</v>
      </c>
      <c r="E146" s="11">
        <f t="shared" si="15"/>
        <v>0</v>
      </c>
      <c r="F146" s="11">
        <f t="shared" si="16"/>
        <v>56.344878408253493</v>
      </c>
      <c r="G146" s="11">
        <f t="shared" si="17"/>
        <v>5.2651215917465066</v>
      </c>
      <c r="H146" s="12">
        <f t="shared" si="20"/>
        <v>0</v>
      </c>
      <c r="I146" s="12">
        <f t="shared" ref="I146:I209" si="27">MAX(MIN(E146,($L$2-K145)/$F$2),0)</f>
        <v>0</v>
      </c>
      <c r="J146" s="12">
        <f t="shared" si="21"/>
        <v>0</v>
      </c>
      <c r="K146" s="12">
        <f t="shared" si="22"/>
        <v>0</v>
      </c>
      <c r="L146" s="12">
        <f t="shared" si="23"/>
        <v>5.2651215917465066</v>
      </c>
      <c r="M146" s="12">
        <f t="shared" si="18"/>
        <v>5.2651215917465066</v>
      </c>
      <c r="N146" s="13"/>
      <c r="O146" s="35">
        <v>10</v>
      </c>
      <c r="P146" s="32">
        <v>65</v>
      </c>
      <c r="Q146" s="81"/>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c r="BA146" s="83"/>
      <c r="BB146" s="39">
        <v>10</v>
      </c>
      <c r="BC146" s="43"/>
      <c r="BD146" s="43"/>
      <c r="BE146" s="43"/>
      <c r="BF146" s="43"/>
      <c r="BG146" s="43"/>
      <c r="BH146" s="43"/>
      <c r="BI146" s="43"/>
      <c r="BJ146" s="43"/>
      <c r="BK146" s="43"/>
      <c r="BL146" s="43"/>
      <c r="BM146" s="43"/>
      <c r="BN146" s="43"/>
    </row>
    <row r="147" spans="1:66" x14ac:dyDescent="0.2">
      <c r="A147" s="10" t="s">
        <v>129</v>
      </c>
      <c r="B147" s="6">
        <f>IF($C$10=2012,profiles!C134,IF($C$10=2013,profiles!E134,IF($C$10=2014,profiles!G134,IF($C$10=2015,profiles!I134,IF($C$10=2016,profiles!K134)))))</f>
        <v>62.994</v>
      </c>
      <c r="C147" s="6">
        <f>IF($C$10=2012,profiles!D134,IF($C$10=2013,profiles!F134,IF($C$10=2014,profiles!H134,IF($C$10=2015,profiles!J134,IF($C$10=2016,profiles!L134)))))</f>
        <v>0.30759027266028005</v>
      </c>
      <c r="D147" s="11">
        <f t="shared" si="19"/>
        <v>61.518054532056013</v>
      </c>
      <c r="E147" s="11">
        <f t="shared" ref="E147:E210" si="28">D147-F147</f>
        <v>0</v>
      </c>
      <c r="F147" s="11">
        <f t="shared" ref="F147:F210" si="29">MIN(D147,B147)</f>
        <v>61.518054532056013</v>
      </c>
      <c r="G147" s="11">
        <f t="shared" ref="G147:G210" si="30">B147-F147</f>
        <v>1.475945467943987</v>
      </c>
      <c r="H147" s="12">
        <f t="shared" si="20"/>
        <v>0</v>
      </c>
      <c r="I147" s="12">
        <f t="shared" si="27"/>
        <v>0</v>
      </c>
      <c r="J147" s="12">
        <f t="shared" si="21"/>
        <v>0</v>
      </c>
      <c r="K147" s="12">
        <f t="shared" si="22"/>
        <v>0</v>
      </c>
      <c r="L147" s="12">
        <f t="shared" si="23"/>
        <v>1.475945467943987</v>
      </c>
      <c r="M147" s="12">
        <f t="shared" ref="M147:M210" si="31">B147-D147</f>
        <v>1.475945467943987</v>
      </c>
      <c r="N147" s="13"/>
      <c r="O147" s="35">
        <v>11</v>
      </c>
      <c r="P147" s="32">
        <v>70</v>
      </c>
      <c r="Q147" s="81"/>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c r="BA147" s="83"/>
      <c r="BB147" s="39">
        <v>11</v>
      </c>
      <c r="BC147" s="43"/>
      <c r="BD147" s="43"/>
      <c r="BE147" s="43"/>
      <c r="BF147" s="43"/>
      <c r="BG147" s="43"/>
      <c r="BH147" s="43"/>
      <c r="BI147" s="43"/>
      <c r="BJ147" s="43"/>
      <c r="BK147" s="43"/>
      <c r="BL147" s="43"/>
      <c r="BM147" s="43"/>
      <c r="BN147" s="43"/>
    </row>
    <row r="148" spans="1:66" x14ac:dyDescent="0.2">
      <c r="A148" s="10" t="s">
        <v>130</v>
      </c>
      <c r="B148" s="6">
        <f>IF($C$10=2012,profiles!C135,IF($C$10=2013,profiles!E135,IF($C$10=2014,profiles!G135,IF($C$10=2015,profiles!I135,IF($C$10=2016,profiles!K135)))))</f>
        <v>64.751999999999995</v>
      </c>
      <c r="C148" s="6">
        <f>IF($C$10=2012,profiles!D135,IF($C$10=2013,profiles!F135,IF($C$10=2014,profiles!H135,IF($C$10=2015,profiles!J135,IF($C$10=2016,profiles!L135)))))</f>
        <v>0.33705232129697865</v>
      </c>
      <c r="D148" s="11">
        <f t="shared" ref="D148:D211" si="32">C148*$C$2</f>
        <v>67.410464259395724</v>
      </c>
      <c r="E148" s="11">
        <f t="shared" si="28"/>
        <v>2.6584642593957284</v>
      </c>
      <c r="F148" s="11">
        <f t="shared" si="29"/>
        <v>64.751999999999995</v>
      </c>
      <c r="G148" s="11">
        <f t="shared" si="30"/>
        <v>0</v>
      </c>
      <c r="H148" s="12">
        <f t="shared" ref="H148:H211" si="33">E148-I148</f>
        <v>0</v>
      </c>
      <c r="I148" s="12">
        <f t="shared" si="27"/>
        <v>2.6584642593957284</v>
      </c>
      <c r="J148" s="12">
        <f t="shared" ref="J148:J211" si="34">MIN(G148,K147*$F$3)</f>
        <v>0</v>
      </c>
      <c r="K148" s="12">
        <f t="shared" ref="K148:K211" si="35">K147+I148*$F$2-J148/$F$3</f>
        <v>2.1533560501105402</v>
      </c>
      <c r="L148" s="12">
        <f t="shared" ref="L148:L211" si="36">MAX(G148-J148,0)</f>
        <v>0</v>
      </c>
      <c r="M148" s="12">
        <f t="shared" si="31"/>
        <v>-2.6584642593957284</v>
      </c>
      <c r="N148" s="13"/>
      <c r="O148" s="35">
        <v>12</v>
      </c>
      <c r="P148" s="32">
        <v>75</v>
      </c>
      <c r="Q148" s="81"/>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c r="BA148" s="83"/>
      <c r="BB148" s="39">
        <v>12</v>
      </c>
      <c r="BC148" s="43"/>
      <c r="BD148" s="43"/>
      <c r="BE148" s="43"/>
      <c r="BF148" s="43"/>
      <c r="BG148" s="43"/>
      <c r="BH148" s="43"/>
      <c r="BI148" s="43"/>
      <c r="BJ148" s="43"/>
      <c r="BK148" s="43"/>
      <c r="BL148" s="43"/>
      <c r="BM148" s="43"/>
      <c r="BN148" s="43"/>
    </row>
    <row r="149" spans="1:66" x14ac:dyDescent="0.2">
      <c r="A149" s="10" t="s">
        <v>131</v>
      </c>
      <c r="B149" s="6">
        <f>IF($C$10=2012,profiles!C136,IF($C$10=2013,profiles!E136,IF($C$10=2014,profiles!G136,IF($C$10=2015,profiles!I136,IF($C$10=2016,profiles!K136)))))</f>
        <v>66.064999999999998</v>
      </c>
      <c r="C149" s="6">
        <f>IF($C$10=2012,profiles!D136,IF($C$10=2013,profiles!F136,IF($C$10=2014,profiles!H136,IF($C$10=2015,profiles!J136,IF($C$10=2016,profiles!L136)))))</f>
        <v>0.33380987472365514</v>
      </c>
      <c r="D149" s="11">
        <f t="shared" si="32"/>
        <v>66.761974944731023</v>
      </c>
      <c r="E149" s="11">
        <f t="shared" si="28"/>
        <v>0.69697494473102495</v>
      </c>
      <c r="F149" s="11">
        <f t="shared" si="29"/>
        <v>66.064999999999998</v>
      </c>
      <c r="G149" s="11">
        <f t="shared" si="30"/>
        <v>0</v>
      </c>
      <c r="H149" s="12">
        <f t="shared" si="33"/>
        <v>0</v>
      </c>
      <c r="I149" s="12">
        <f t="shared" si="27"/>
        <v>0.69697494473102495</v>
      </c>
      <c r="J149" s="12">
        <f t="shared" si="34"/>
        <v>0</v>
      </c>
      <c r="K149" s="12">
        <f t="shared" si="35"/>
        <v>2.7179057553426702</v>
      </c>
      <c r="L149" s="12">
        <f t="shared" si="36"/>
        <v>0</v>
      </c>
      <c r="M149" s="12">
        <f t="shared" si="31"/>
        <v>-0.69697494473102495</v>
      </c>
      <c r="N149" s="13"/>
      <c r="O149" s="35">
        <v>13</v>
      </c>
      <c r="P149" s="32">
        <v>80</v>
      </c>
      <c r="Q149" s="81"/>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c r="BA149" s="83"/>
      <c r="BB149" s="39">
        <v>13</v>
      </c>
      <c r="BC149" s="43"/>
      <c r="BD149" s="43"/>
      <c r="BE149" s="43"/>
      <c r="BF149" s="43"/>
      <c r="BG149" s="43"/>
      <c r="BH149" s="43"/>
      <c r="BI149" s="43"/>
      <c r="BJ149" s="43"/>
      <c r="BK149" s="43"/>
      <c r="BL149" s="43"/>
      <c r="BM149" s="43"/>
      <c r="BN149" s="43"/>
    </row>
    <row r="150" spans="1:66" x14ac:dyDescent="0.2">
      <c r="A150" s="10" t="s">
        <v>132</v>
      </c>
      <c r="B150" s="6">
        <f>IF($C$10=2012,profiles!C137,IF($C$10=2013,profiles!E137,IF($C$10=2014,profiles!G137,IF($C$10=2015,profiles!I137,IF($C$10=2016,profiles!K137)))))</f>
        <v>66.158000000000001</v>
      </c>
      <c r="C150" s="6">
        <f>IF($C$10=2012,profiles!D137,IF($C$10=2013,profiles!F137,IF($C$10=2014,profiles!H137,IF($C$10=2015,profiles!J137,IF($C$10=2016,profiles!L137)))))</f>
        <v>0.31829034635224762</v>
      </c>
      <c r="D150" s="11">
        <f t="shared" si="32"/>
        <v>63.658069270449523</v>
      </c>
      <c r="E150" s="11">
        <f t="shared" si="28"/>
        <v>0</v>
      </c>
      <c r="F150" s="11">
        <f t="shared" si="29"/>
        <v>63.658069270449523</v>
      </c>
      <c r="G150" s="11">
        <f t="shared" si="30"/>
        <v>2.4999307295504778</v>
      </c>
      <c r="H150" s="12">
        <f t="shared" si="33"/>
        <v>0</v>
      </c>
      <c r="I150" s="12">
        <f t="shared" si="27"/>
        <v>0</v>
      </c>
      <c r="J150" s="12">
        <f t="shared" si="34"/>
        <v>2.4999307295504778</v>
      </c>
      <c r="K150" s="12">
        <f t="shared" si="35"/>
        <v>1.8196544165048678E-2</v>
      </c>
      <c r="L150" s="12">
        <f t="shared" si="36"/>
        <v>0</v>
      </c>
      <c r="M150" s="12">
        <f t="shared" si="31"/>
        <v>2.4999307295504778</v>
      </c>
      <c r="N150" s="13"/>
      <c r="O150" s="35">
        <v>14</v>
      </c>
      <c r="P150" s="32">
        <v>85</v>
      </c>
      <c r="Q150" s="81"/>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c r="BA150" s="83"/>
      <c r="BB150" s="39">
        <v>14</v>
      </c>
      <c r="BC150" s="43"/>
      <c r="BD150" s="43"/>
      <c r="BE150" s="43"/>
      <c r="BF150" s="43"/>
      <c r="BG150" s="43"/>
      <c r="BH150" s="43"/>
      <c r="BI150" s="43"/>
      <c r="BJ150" s="43"/>
      <c r="BK150" s="43"/>
      <c r="BL150" s="43"/>
      <c r="BM150" s="43"/>
      <c r="BN150" s="43"/>
    </row>
    <row r="151" spans="1:66" x14ac:dyDescent="0.2">
      <c r="A151" s="10" t="s">
        <v>133</v>
      </c>
      <c r="B151" s="6">
        <f>IF($C$10=2012,profiles!C138,IF($C$10=2013,profiles!E138,IF($C$10=2014,profiles!G138,IF($C$10=2015,profiles!I138,IF($C$10=2016,profiles!K138)))))</f>
        <v>65.108000000000004</v>
      </c>
      <c r="C151" s="6">
        <f>IF($C$10=2012,profiles!D138,IF($C$10=2013,profiles!F138,IF($C$10=2014,profiles!H138,IF($C$10=2015,profiles!J138,IF($C$10=2016,profiles!L138)))))</f>
        <v>0.28915254237288135</v>
      </c>
      <c r="D151" s="11">
        <f t="shared" si="32"/>
        <v>57.83050847457627</v>
      </c>
      <c r="E151" s="11">
        <f t="shared" si="28"/>
        <v>0</v>
      </c>
      <c r="F151" s="11">
        <f t="shared" si="29"/>
        <v>57.83050847457627</v>
      </c>
      <c r="G151" s="11">
        <f t="shared" si="30"/>
        <v>7.2774915254237342</v>
      </c>
      <c r="H151" s="12">
        <f t="shared" si="33"/>
        <v>0</v>
      </c>
      <c r="I151" s="12">
        <f t="shared" si="27"/>
        <v>0</v>
      </c>
      <c r="J151" s="12">
        <f t="shared" si="34"/>
        <v>1.6849999896835076E-2</v>
      </c>
      <c r="K151" s="12">
        <f t="shared" si="35"/>
        <v>0</v>
      </c>
      <c r="L151" s="12">
        <f t="shared" si="36"/>
        <v>7.260641525526899</v>
      </c>
      <c r="M151" s="12">
        <f t="shared" si="31"/>
        <v>7.2774915254237342</v>
      </c>
      <c r="N151" s="13"/>
      <c r="O151" s="35">
        <v>15</v>
      </c>
      <c r="P151" s="32">
        <v>90</v>
      </c>
      <c r="Q151" s="81"/>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c r="BA151" s="83"/>
      <c r="BB151" s="39">
        <v>15</v>
      </c>
      <c r="BC151" s="43"/>
      <c r="BD151" s="43"/>
      <c r="BE151" s="43"/>
      <c r="BF151" s="43"/>
      <c r="BG151" s="43"/>
      <c r="BH151" s="43"/>
      <c r="BI151" s="43"/>
      <c r="BJ151" s="43"/>
      <c r="BK151" s="43"/>
      <c r="BL151" s="43"/>
      <c r="BM151" s="43"/>
      <c r="BN151" s="43"/>
    </row>
    <row r="152" spans="1:66" x14ac:dyDescent="0.2">
      <c r="A152" s="10" t="s">
        <v>134</v>
      </c>
      <c r="B152" s="6">
        <f>IF($C$10=2012,profiles!C139,IF($C$10=2013,profiles!E139,IF($C$10=2014,profiles!G139,IF($C$10=2015,profiles!I139,IF($C$10=2016,profiles!K139)))))</f>
        <v>64.078000000000003</v>
      </c>
      <c r="C152" s="6">
        <f>IF($C$10=2012,profiles!D139,IF($C$10=2013,profiles!F139,IF($C$10=2014,profiles!H139,IF($C$10=2015,profiles!J139,IF($C$10=2016,profiles!L139)))))</f>
        <v>0.2576713338246131</v>
      </c>
      <c r="D152" s="11">
        <f t="shared" si="32"/>
        <v>51.53426676492262</v>
      </c>
      <c r="E152" s="11">
        <f t="shared" si="28"/>
        <v>0</v>
      </c>
      <c r="F152" s="11">
        <f t="shared" si="29"/>
        <v>51.53426676492262</v>
      </c>
      <c r="G152" s="11">
        <f t="shared" si="30"/>
        <v>12.543733235077383</v>
      </c>
      <c r="H152" s="12">
        <f t="shared" si="33"/>
        <v>0</v>
      </c>
      <c r="I152" s="12">
        <f t="shared" si="27"/>
        <v>0</v>
      </c>
      <c r="J152" s="12">
        <f t="shared" si="34"/>
        <v>0</v>
      </c>
      <c r="K152" s="12">
        <f t="shared" si="35"/>
        <v>0</v>
      </c>
      <c r="L152" s="12">
        <f t="shared" si="36"/>
        <v>12.543733235077383</v>
      </c>
      <c r="M152" s="12">
        <f t="shared" si="31"/>
        <v>12.543733235077383</v>
      </c>
      <c r="N152" s="13"/>
      <c r="O152" s="35">
        <v>16</v>
      </c>
      <c r="P152" s="33">
        <v>95</v>
      </c>
      <c r="Q152" s="84"/>
      <c r="R152" s="85"/>
      <c r="S152" s="85"/>
      <c r="T152" s="85"/>
      <c r="U152" s="85"/>
      <c r="V152" s="85"/>
      <c r="W152" s="85"/>
      <c r="X152" s="85"/>
      <c r="Y152" s="85"/>
      <c r="Z152" s="85"/>
      <c r="AA152" s="85"/>
      <c r="AB152" s="85"/>
      <c r="AC152" s="85"/>
      <c r="AD152" s="85"/>
      <c r="AE152" s="85"/>
      <c r="AF152" s="85"/>
      <c r="AG152" s="85"/>
      <c r="AH152" s="85"/>
      <c r="AI152" s="85"/>
      <c r="AJ152" s="85"/>
      <c r="AK152" s="85"/>
      <c r="AL152" s="85"/>
      <c r="AM152" s="85"/>
      <c r="AN152" s="85"/>
      <c r="AO152" s="85"/>
      <c r="AP152" s="85"/>
      <c r="AQ152" s="85"/>
      <c r="AR152" s="85"/>
      <c r="AS152" s="85"/>
      <c r="AT152" s="85"/>
      <c r="AU152" s="85"/>
      <c r="AV152" s="85"/>
      <c r="AW152" s="85"/>
      <c r="AX152" s="85"/>
      <c r="AY152" s="85"/>
      <c r="AZ152" s="85"/>
      <c r="BA152" s="86"/>
      <c r="BB152" s="39">
        <v>16</v>
      </c>
      <c r="BC152" s="43"/>
      <c r="BD152" s="43"/>
      <c r="BE152" s="43"/>
      <c r="BF152" s="43"/>
      <c r="BG152" s="43"/>
      <c r="BH152" s="43"/>
      <c r="BI152" s="43"/>
      <c r="BJ152" s="43"/>
      <c r="BK152" s="43"/>
      <c r="BL152" s="43"/>
      <c r="BM152" s="43"/>
      <c r="BN152" s="43"/>
    </row>
    <row r="153" spans="1:66" x14ac:dyDescent="0.2">
      <c r="A153" s="10" t="s">
        <v>135</v>
      </c>
      <c r="B153" s="6">
        <f>IF($C$10=2012,profiles!C140,IF($C$10=2013,profiles!E140,IF($C$10=2014,profiles!G140,IF($C$10=2015,profiles!I140,IF($C$10=2016,profiles!K140)))))</f>
        <v>63.530999999999999</v>
      </c>
      <c r="C153" s="6">
        <f>IF($C$10=2012,profiles!D140,IF($C$10=2013,profiles!F140,IF($C$10=2014,profiles!H140,IF($C$10=2015,profiles!J140,IF($C$10=2016,profiles!L140)))))</f>
        <v>0.21478260869565216</v>
      </c>
      <c r="D153" s="11">
        <f t="shared" si="32"/>
        <v>42.95652173913043</v>
      </c>
      <c r="E153" s="11">
        <f t="shared" si="28"/>
        <v>0</v>
      </c>
      <c r="F153" s="11">
        <f t="shared" si="29"/>
        <v>42.95652173913043</v>
      </c>
      <c r="G153" s="11">
        <f t="shared" si="30"/>
        <v>20.574478260869569</v>
      </c>
      <c r="H153" s="12">
        <f t="shared" si="33"/>
        <v>0</v>
      </c>
      <c r="I153" s="12">
        <f t="shared" si="27"/>
        <v>0</v>
      </c>
      <c r="J153" s="12">
        <f t="shared" si="34"/>
        <v>0</v>
      </c>
      <c r="K153" s="12">
        <f t="shared" si="35"/>
        <v>0</v>
      </c>
      <c r="L153" s="12">
        <f t="shared" si="36"/>
        <v>20.574478260869569</v>
      </c>
      <c r="M153" s="12">
        <f t="shared" si="31"/>
        <v>20.574478260869569</v>
      </c>
      <c r="N153" s="13"/>
      <c r="Q153" s="34">
        <v>1</v>
      </c>
      <c r="R153" s="34">
        <v>2</v>
      </c>
      <c r="S153" s="34">
        <v>3</v>
      </c>
      <c r="T153" s="34">
        <v>4</v>
      </c>
      <c r="U153" s="34">
        <v>5</v>
      </c>
      <c r="V153" s="34">
        <v>6</v>
      </c>
      <c r="W153" s="34">
        <v>7</v>
      </c>
      <c r="X153" s="34">
        <v>8</v>
      </c>
      <c r="Y153" s="34">
        <v>9</v>
      </c>
      <c r="Z153" s="34">
        <v>10</v>
      </c>
      <c r="AA153" s="34">
        <v>11</v>
      </c>
      <c r="AB153" s="34">
        <v>12</v>
      </c>
      <c r="AC153" s="34">
        <v>13</v>
      </c>
      <c r="AD153" s="34">
        <v>14</v>
      </c>
      <c r="AE153" s="34">
        <v>15</v>
      </c>
      <c r="AF153" s="34">
        <v>16</v>
      </c>
      <c r="AG153" s="34">
        <v>17</v>
      </c>
      <c r="AH153" s="34">
        <v>18</v>
      </c>
      <c r="AI153" s="34">
        <v>19</v>
      </c>
      <c r="AJ153" s="34">
        <v>20</v>
      </c>
      <c r="AK153" s="34">
        <v>21</v>
      </c>
      <c r="AL153" s="34">
        <v>22</v>
      </c>
      <c r="AM153" s="34">
        <v>23</v>
      </c>
      <c r="AN153" s="34">
        <v>24</v>
      </c>
      <c r="AO153" s="34">
        <v>25</v>
      </c>
      <c r="AP153" s="34">
        <v>26</v>
      </c>
      <c r="AQ153" s="34">
        <v>27</v>
      </c>
      <c r="AR153" s="34">
        <v>28</v>
      </c>
      <c r="AS153" s="34">
        <v>29</v>
      </c>
      <c r="AT153" s="34">
        <v>30</v>
      </c>
      <c r="AU153" s="34">
        <v>31</v>
      </c>
      <c r="AV153" s="34">
        <v>32</v>
      </c>
      <c r="AW153" s="34">
        <v>33</v>
      </c>
      <c r="AX153" s="34">
        <v>34</v>
      </c>
      <c r="AY153" s="34">
        <v>35</v>
      </c>
      <c r="AZ153" s="34">
        <v>36</v>
      </c>
      <c r="BA153" s="34">
        <v>37</v>
      </c>
      <c r="BC153" s="43"/>
      <c r="BD153" s="43"/>
      <c r="BE153" s="43"/>
      <c r="BF153" s="43"/>
      <c r="BG153" s="43"/>
      <c r="BH153" s="43"/>
      <c r="BI153" s="43"/>
      <c r="BJ153" s="43"/>
      <c r="BK153" s="43"/>
      <c r="BL153" s="43"/>
      <c r="BM153" s="43"/>
      <c r="BN153" s="43"/>
    </row>
    <row r="154" spans="1:66" x14ac:dyDescent="0.2">
      <c r="A154" s="10" t="s">
        <v>136</v>
      </c>
      <c r="B154" s="6">
        <f>IF($C$10=2012,profiles!C141,IF($C$10=2013,profiles!E141,IF($C$10=2014,profiles!G141,IF($C$10=2015,profiles!I141,IF($C$10=2016,profiles!K141)))))</f>
        <v>65.057000000000002</v>
      </c>
      <c r="C154" s="6">
        <f>IF($C$10=2012,profiles!D141,IF($C$10=2013,profiles!F141,IF($C$10=2014,profiles!H141,IF($C$10=2015,profiles!J141,IF($C$10=2016,profiles!L141)))))</f>
        <v>0.19924834193072954</v>
      </c>
      <c r="D154" s="11">
        <f t="shared" si="32"/>
        <v>39.849668386145908</v>
      </c>
      <c r="E154" s="11">
        <f t="shared" si="28"/>
        <v>0</v>
      </c>
      <c r="F154" s="11">
        <f t="shared" si="29"/>
        <v>39.849668386145908</v>
      </c>
      <c r="G154" s="11">
        <f t="shared" si="30"/>
        <v>25.207331613854095</v>
      </c>
      <c r="H154" s="12">
        <f t="shared" si="33"/>
        <v>0</v>
      </c>
      <c r="I154" s="12">
        <f t="shared" si="27"/>
        <v>0</v>
      </c>
      <c r="J154" s="12">
        <f t="shared" si="34"/>
        <v>0</v>
      </c>
      <c r="K154" s="12">
        <f t="shared" si="35"/>
        <v>0</v>
      </c>
      <c r="L154" s="12">
        <f t="shared" si="36"/>
        <v>25.207331613854095</v>
      </c>
      <c r="M154" s="12">
        <f t="shared" si="31"/>
        <v>25.207331613854095</v>
      </c>
      <c r="N154" s="13"/>
      <c r="O154" s="43"/>
      <c r="P154" s="43"/>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row>
    <row r="155" spans="1:66" x14ac:dyDescent="0.2">
      <c r="A155" s="10" t="s">
        <v>137</v>
      </c>
      <c r="B155" s="6">
        <f>IF($C$10=2012,profiles!C142,IF($C$10=2013,profiles!E142,IF($C$10=2014,profiles!G142,IF($C$10=2015,profiles!I142,IF($C$10=2016,profiles!K142)))))</f>
        <v>68.861000000000004</v>
      </c>
      <c r="C155" s="6">
        <f>IF($C$10=2012,profiles!D142,IF($C$10=2013,profiles!F142,IF($C$10=2014,profiles!H142,IF($C$10=2015,profiles!J142,IF($C$10=2016,profiles!L142)))))</f>
        <v>0.21130434782608695</v>
      </c>
      <c r="D155" s="11">
        <f t="shared" si="32"/>
        <v>42.260869565217391</v>
      </c>
      <c r="E155" s="11">
        <f t="shared" si="28"/>
        <v>0</v>
      </c>
      <c r="F155" s="11">
        <f t="shared" si="29"/>
        <v>42.260869565217391</v>
      </c>
      <c r="G155" s="11">
        <f t="shared" si="30"/>
        <v>26.600130434782614</v>
      </c>
      <c r="H155" s="12">
        <f t="shared" si="33"/>
        <v>0</v>
      </c>
      <c r="I155" s="12">
        <f t="shared" si="27"/>
        <v>0</v>
      </c>
      <c r="J155" s="12">
        <f t="shared" si="34"/>
        <v>0</v>
      </c>
      <c r="K155" s="12">
        <f t="shared" si="35"/>
        <v>0</v>
      </c>
      <c r="L155" s="12">
        <f t="shared" si="36"/>
        <v>26.600130434782614</v>
      </c>
      <c r="M155" s="12">
        <f t="shared" si="31"/>
        <v>26.600130434782614</v>
      </c>
      <c r="N155" s="13"/>
      <c r="O155" s="43"/>
      <c r="P155" s="43"/>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row>
    <row r="156" spans="1:66" x14ac:dyDescent="0.2">
      <c r="A156" s="10" t="s">
        <v>138</v>
      </c>
      <c r="B156" s="6">
        <f>IF($C$10=2012,profiles!C143,IF($C$10=2013,profiles!E143,IF($C$10=2014,profiles!G143,IF($C$10=2015,profiles!I143,IF($C$10=2016,profiles!K143)))))</f>
        <v>68.983999999999995</v>
      </c>
      <c r="C156" s="6">
        <f>IF($C$10=2012,profiles!D143,IF($C$10=2013,profiles!F143,IF($C$10=2014,profiles!H143,IF($C$10=2015,profiles!J143,IF($C$10=2016,profiles!L143)))))</f>
        <v>0.22635224760501105</v>
      </c>
      <c r="D156" s="11">
        <f t="shared" si="32"/>
        <v>45.270449521002206</v>
      </c>
      <c r="E156" s="11">
        <f t="shared" si="28"/>
        <v>0</v>
      </c>
      <c r="F156" s="11">
        <f t="shared" si="29"/>
        <v>45.270449521002206</v>
      </c>
      <c r="G156" s="11">
        <f t="shared" si="30"/>
        <v>23.713550478997789</v>
      </c>
      <c r="H156" s="12">
        <f t="shared" si="33"/>
        <v>0</v>
      </c>
      <c r="I156" s="12">
        <f t="shared" si="27"/>
        <v>0</v>
      </c>
      <c r="J156" s="12">
        <f t="shared" si="34"/>
        <v>0</v>
      </c>
      <c r="K156" s="12">
        <f t="shared" si="35"/>
        <v>0</v>
      </c>
      <c r="L156" s="12">
        <f t="shared" si="36"/>
        <v>23.713550478997789</v>
      </c>
      <c r="M156" s="12">
        <f t="shared" si="31"/>
        <v>23.713550478997789</v>
      </c>
      <c r="N156" s="13"/>
      <c r="O156" s="43"/>
      <c r="P156" s="43"/>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row>
    <row r="157" spans="1:66" x14ac:dyDescent="0.2">
      <c r="A157" s="10" t="s">
        <v>139</v>
      </c>
      <c r="B157" s="6">
        <f>IF($C$10=2012,profiles!C144,IF($C$10=2013,profiles!E144,IF($C$10=2014,profiles!G144,IF($C$10=2015,profiles!I144,IF($C$10=2016,profiles!K144)))))</f>
        <v>67.188999999999993</v>
      </c>
      <c r="C157" s="6">
        <f>IF($C$10=2012,profiles!D144,IF($C$10=2013,profiles!F144,IF($C$10=2014,profiles!H144,IF($C$10=2015,profiles!J144,IF($C$10=2016,profiles!L144)))))</f>
        <v>0.22505526897568165</v>
      </c>
      <c r="D157" s="11">
        <f t="shared" si="32"/>
        <v>45.011053795136327</v>
      </c>
      <c r="E157" s="11">
        <f t="shared" si="28"/>
        <v>0</v>
      </c>
      <c r="F157" s="11">
        <f t="shared" si="29"/>
        <v>45.011053795136327</v>
      </c>
      <c r="G157" s="11">
        <f t="shared" si="30"/>
        <v>22.177946204863666</v>
      </c>
      <c r="H157" s="12">
        <f t="shared" si="33"/>
        <v>0</v>
      </c>
      <c r="I157" s="12">
        <f t="shared" si="27"/>
        <v>0</v>
      </c>
      <c r="J157" s="12">
        <f t="shared" si="34"/>
        <v>0</v>
      </c>
      <c r="K157" s="12">
        <f t="shared" si="35"/>
        <v>0</v>
      </c>
      <c r="L157" s="12">
        <f t="shared" si="36"/>
        <v>22.177946204863666</v>
      </c>
      <c r="M157" s="12">
        <f t="shared" si="31"/>
        <v>22.177946204863666</v>
      </c>
      <c r="N157" s="13"/>
      <c r="O157" s="43"/>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43"/>
      <c r="BC157" s="43"/>
      <c r="BD157" s="43"/>
      <c r="BE157" s="43"/>
      <c r="BF157" s="43"/>
      <c r="BG157" s="43"/>
      <c r="BH157" s="43"/>
      <c r="BI157" s="43"/>
      <c r="BJ157" s="43"/>
      <c r="BK157" s="43"/>
      <c r="BL157" s="43"/>
      <c r="BM157" s="43"/>
      <c r="BN157" s="43"/>
    </row>
    <row r="158" spans="1:66" x14ac:dyDescent="0.2">
      <c r="A158" s="10" t="s">
        <v>140</v>
      </c>
      <c r="B158" s="6">
        <f>IF($C$10=2012,profiles!C145,IF($C$10=2013,profiles!E145,IF($C$10=2014,profiles!G145,IF($C$10=2015,profiles!I145,IF($C$10=2016,profiles!K145)))))</f>
        <v>63.404000000000003</v>
      </c>
      <c r="C158" s="6">
        <f>IF($C$10=2012,profiles!D145,IF($C$10=2013,profiles!F145,IF($C$10=2014,profiles!H145,IF($C$10=2015,profiles!J145,IF($C$10=2016,profiles!L145)))))</f>
        <v>0.22630803242446573</v>
      </c>
      <c r="D158" s="11">
        <f t="shared" si="32"/>
        <v>45.26160648489315</v>
      </c>
      <c r="E158" s="11">
        <f t="shared" si="28"/>
        <v>0</v>
      </c>
      <c r="F158" s="11">
        <f t="shared" si="29"/>
        <v>45.26160648489315</v>
      </c>
      <c r="G158" s="11">
        <f t="shared" si="30"/>
        <v>18.142393515106853</v>
      </c>
      <c r="H158" s="12">
        <f t="shared" si="33"/>
        <v>0</v>
      </c>
      <c r="I158" s="12">
        <f t="shared" si="27"/>
        <v>0</v>
      </c>
      <c r="J158" s="12">
        <f t="shared" si="34"/>
        <v>0</v>
      </c>
      <c r="K158" s="12">
        <f t="shared" si="35"/>
        <v>0</v>
      </c>
      <c r="L158" s="12">
        <f t="shared" si="36"/>
        <v>18.142393515106853</v>
      </c>
      <c r="M158" s="12">
        <f t="shared" si="31"/>
        <v>18.142393515106853</v>
      </c>
      <c r="N158" s="13"/>
      <c r="O158" s="43"/>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c r="BA158" s="8"/>
      <c r="BB158" s="43"/>
      <c r="BC158" s="43"/>
      <c r="BD158" s="43"/>
      <c r="BE158" s="43"/>
      <c r="BF158" s="43"/>
      <c r="BG158" s="43"/>
      <c r="BH158" s="43"/>
      <c r="BI158" s="43"/>
      <c r="BJ158" s="43"/>
      <c r="BK158" s="43"/>
      <c r="BL158" s="43"/>
      <c r="BM158" s="43"/>
      <c r="BN158" s="43"/>
    </row>
    <row r="159" spans="1:66" x14ac:dyDescent="0.2">
      <c r="A159" s="10" t="s">
        <v>141</v>
      </c>
      <c r="B159" s="6">
        <f>IF($C$10=2012,profiles!C146,IF($C$10=2013,profiles!E146,IF($C$10=2014,profiles!G146,IF($C$10=2015,profiles!I146,IF($C$10=2016,profiles!K146)))))</f>
        <v>60.439</v>
      </c>
      <c r="C159" s="6">
        <f>IF($C$10=2012,profiles!D146,IF($C$10=2013,profiles!F146,IF($C$10=2014,profiles!H146,IF($C$10=2015,profiles!J146,IF($C$10=2016,profiles!L146)))))</f>
        <v>0.22819454679439941</v>
      </c>
      <c r="D159" s="11">
        <f t="shared" si="32"/>
        <v>45.638909358879879</v>
      </c>
      <c r="E159" s="11">
        <f t="shared" si="28"/>
        <v>0</v>
      </c>
      <c r="F159" s="11">
        <f t="shared" si="29"/>
        <v>45.638909358879879</v>
      </c>
      <c r="G159" s="11">
        <f t="shared" si="30"/>
        <v>14.800090641120121</v>
      </c>
      <c r="H159" s="12">
        <f t="shared" si="33"/>
        <v>0</v>
      </c>
      <c r="I159" s="12">
        <f t="shared" si="27"/>
        <v>0</v>
      </c>
      <c r="J159" s="12">
        <f t="shared" si="34"/>
        <v>0</v>
      </c>
      <c r="K159" s="12">
        <f t="shared" si="35"/>
        <v>0</v>
      </c>
      <c r="L159" s="12">
        <f t="shared" si="36"/>
        <v>14.800090641120121</v>
      </c>
      <c r="M159" s="12">
        <f t="shared" si="31"/>
        <v>14.800090641120121</v>
      </c>
      <c r="N159" s="13"/>
      <c r="O159" s="43"/>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43"/>
      <c r="BC159" s="43"/>
      <c r="BD159" s="43"/>
      <c r="BE159" s="43"/>
      <c r="BF159" s="43"/>
      <c r="BG159" s="43"/>
      <c r="BH159" s="43"/>
      <c r="BI159" s="43"/>
      <c r="BJ159" s="43"/>
      <c r="BK159" s="43"/>
      <c r="BL159" s="43"/>
      <c r="BM159" s="43"/>
      <c r="BN159" s="43"/>
    </row>
    <row r="160" spans="1:66" x14ac:dyDescent="0.2">
      <c r="A160" s="10" t="s">
        <v>142</v>
      </c>
      <c r="B160" s="6">
        <f>IF($C$10=2012,profiles!C147,IF($C$10=2013,profiles!E147,IF($C$10=2014,profiles!G147,IF($C$10=2015,profiles!I147,IF($C$10=2016,profiles!K147)))))</f>
        <v>57.997</v>
      </c>
      <c r="C160" s="6">
        <f>IF($C$10=2012,profiles!D147,IF($C$10=2013,profiles!F147,IF($C$10=2014,profiles!H147,IF($C$10=2015,profiles!J147,IF($C$10=2016,profiles!L147)))))</f>
        <v>0.22644067796610171</v>
      </c>
      <c r="D160" s="11">
        <f t="shared" si="32"/>
        <v>45.288135593220339</v>
      </c>
      <c r="E160" s="11">
        <f t="shared" si="28"/>
        <v>0</v>
      </c>
      <c r="F160" s="11">
        <f t="shared" si="29"/>
        <v>45.288135593220339</v>
      </c>
      <c r="G160" s="11">
        <f t="shared" si="30"/>
        <v>12.708864406779661</v>
      </c>
      <c r="H160" s="12">
        <f t="shared" si="33"/>
        <v>0</v>
      </c>
      <c r="I160" s="12">
        <f t="shared" si="27"/>
        <v>0</v>
      </c>
      <c r="J160" s="12">
        <f t="shared" si="34"/>
        <v>0</v>
      </c>
      <c r="K160" s="12">
        <f t="shared" si="35"/>
        <v>0</v>
      </c>
      <c r="L160" s="12">
        <f t="shared" si="36"/>
        <v>12.708864406779661</v>
      </c>
      <c r="M160" s="12">
        <f t="shared" si="31"/>
        <v>12.708864406779661</v>
      </c>
      <c r="N160" s="13"/>
      <c r="O160" s="46"/>
      <c r="P160" s="8"/>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47"/>
      <c r="BC160" s="43"/>
      <c r="BD160" s="43"/>
      <c r="BE160" s="43"/>
      <c r="BF160" s="43"/>
      <c r="BG160" s="43"/>
      <c r="BH160" s="43"/>
      <c r="BI160" s="43"/>
      <c r="BJ160" s="43"/>
      <c r="BK160" s="43"/>
      <c r="BL160" s="43"/>
      <c r="BM160" s="43"/>
      <c r="BN160" s="43"/>
    </row>
    <row r="161" spans="1:66" x14ac:dyDescent="0.2">
      <c r="A161" s="10" t="s">
        <v>143</v>
      </c>
      <c r="B161" s="6">
        <f>IF($C$10=2012,profiles!C148,IF($C$10=2013,profiles!E148,IF($C$10=2014,profiles!G148,IF($C$10=2015,profiles!I148,IF($C$10=2016,profiles!K148)))))</f>
        <v>53.332999999999998</v>
      </c>
      <c r="C161" s="6">
        <f>IF($C$10=2012,profiles!D148,IF($C$10=2013,profiles!F148,IF($C$10=2014,profiles!H148,IF($C$10=2015,profiles!J148,IF($C$10=2016,profiles!L148)))))</f>
        <v>0.22170965364775239</v>
      </c>
      <c r="D161" s="11">
        <f t="shared" si="32"/>
        <v>44.341930729550477</v>
      </c>
      <c r="E161" s="11">
        <f t="shared" si="28"/>
        <v>0</v>
      </c>
      <c r="F161" s="11">
        <f t="shared" si="29"/>
        <v>44.341930729550477</v>
      </c>
      <c r="G161" s="11">
        <f t="shared" si="30"/>
        <v>8.9910692704495219</v>
      </c>
      <c r="H161" s="12">
        <f t="shared" si="33"/>
        <v>0</v>
      </c>
      <c r="I161" s="12">
        <f t="shared" si="27"/>
        <v>0</v>
      </c>
      <c r="J161" s="12">
        <f t="shared" si="34"/>
        <v>0</v>
      </c>
      <c r="K161" s="12">
        <f t="shared" si="35"/>
        <v>0</v>
      </c>
      <c r="L161" s="12">
        <f t="shared" si="36"/>
        <v>8.9910692704495219</v>
      </c>
      <c r="M161" s="12">
        <f t="shared" si="31"/>
        <v>8.9910692704495219</v>
      </c>
      <c r="N161" s="13"/>
      <c r="O161" s="46"/>
      <c r="P161" s="8"/>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47"/>
      <c r="BC161" s="43"/>
      <c r="BD161" s="43"/>
      <c r="BE161" s="43"/>
      <c r="BF161" s="43"/>
      <c r="BG161" s="43"/>
      <c r="BH161" s="43"/>
      <c r="BI161" s="43"/>
      <c r="BJ161" s="43"/>
      <c r="BK161" s="43"/>
      <c r="BL161" s="43"/>
      <c r="BM161" s="43"/>
      <c r="BN161" s="43"/>
    </row>
    <row r="162" spans="1:66" x14ac:dyDescent="0.2">
      <c r="A162" s="10" t="s">
        <v>144</v>
      </c>
      <c r="B162" s="6">
        <f>IF($C$10=2012,profiles!C149,IF($C$10=2013,profiles!E149,IF($C$10=2014,profiles!G149,IF($C$10=2015,profiles!I149,IF($C$10=2016,profiles!K149)))))</f>
        <v>49.502000000000002</v>
      </c>
      <c r="C162" s="6">
        <f>IF($C$10=2012,profiles!D149,IF($C$10=2013,profiles!F149,IF($C$10=2014,profiles!H149,IF($C$10=2015,profiles!J149,IF($C$10=2016,profiles!L149)))))</f>
        <v>0.22015563284796322</v>
      </c>
      <c r="D162" s="11">
        <f t="shared" si="32"/>
        <v>44.031126569592644</v>
      </c>
      <c r="E162" s="11">
        <f t="shared" si="28"/>
        <v>0</v>
      </c>
      <c r="F162" s="11">
        <f t="shared" si="29"/>
        <v>44.031126569592644</v>
      </c>
      <c r="G162" s="11">
        <f t="shared" si="30"/>
        <v>5.4708734304073587</v>
      </c>
      <c r="H162" s="12">
        <f t="shared" si="33"/>
        <v>0</v>
      </c>
      <c r="I162" s="12">
        <f t="shared" si="27"/>
        <v>0</v>
      </c>
      <c r="J162" s="12">
        <f t="shared" si="34"/>
        <v>0</v>
      </c>
      <c r="K162" s="12">
        <f t="shared" si="35"/>
        <v>0</v>
      </c>
      <c r="L162" s="12">
        <f t="shared" si="36"/>
        <v>5.4708734304073587</v>
      </c>
      <c r="M162" s="12">
        <f t="shared" si="31"/>
        <v>5.4708734304073587</v>
      </c>
      <c r="N162" s="13"/>
      <c r="O162" s="46"/>
      <c r="P162" s="8"/>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47"/>
      <c r="BC162" s="43"/>
      <c r="BD162" s="43"/>
      <c r="BE162" s="43"/>
      <c r="BF162" s="43"/>
      <c r="BG162" s="43"/>
      <c r="BH162" s="43"/>
      <c r="BI162" s="43"/>
      <c r="BJ162" s="43"/>
      <c r="BK162" s="43"/>
      <c r="BL162" s="43"/>
      <c r="BM162" s="43"/>
      <c r="BN162" s="43"/>
    </row>
    <row r="163" spans="1:66" x14ac:dyDescent="0.2">
      <c r="A163" s="10" t="s">
        <v>145</v>
      </c>
      <c r="B163" s="6">
        <f>IF($C$10=2012,profiles!C150,IF($C$10=2013,profiles!E150,IF($C$10=2014,profiles!G150,IF($C$10=2015,profiles!I150,IF($C$10=2016,profiles!K150)))))</f>
        <v>47.506</v>
      </c>
      <c r="C163" s="6">
        <f>IF($C$10=2012,profiles!D150,IF($C$10=2013,profiles!F150,IF($C$10=2014,profiles!H150,IF($C$10=2015,profiles!J150,IF($C$10=2016,profiles!L150)))))</f>
        <v>0.23219654542238991</v>
      </c>
      <c r="D163" s="11">
        <f t="shared" si="32"/>
        <v>46.439309084477983</v>
      </c>
      <c r="E163" s="11">
        <f t="shared" si="28"/>
        <v>0</v>
      </c>
      <c r="F163" s="11">
        <f t="shared" si="29"/>
        <v>46.439309084477983</v>
      </c>
      <c r="G163" s="11">
        <f t="shared" si="30"/>
        <v>1.0666909155220168</v>
      </c>
      <c r="H163" s="12">
        <f t="shared" si="33"/>
        <v>0</v>
      </c>
      <c r="I163" s="12">
        <f t="shared" si="27"/>
        <v>0</v>
      </c>
      <c r="J163" s="12">
        <f t="shared" si="34"/>
        <v>0</v>
      </c>
      <c r="K163" s="12">
        <f t="shared" si="35"/>
        <v>0</v>
      </c>
      <c r="L163" s="12">
        <f t="shared" si="36"/>
        <v>1.0666909155220168</v>
      </c>
      <c r="M163" s="12">
        <f t="shared" si="31"/>
        <v>1.0666909155220168</v>
      </c>
      <c r="N163" s="13"/>
      <c r="O163" s="46"/>
      <c r="P163" s="8"/>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47"/>
      <c r="BC163" s="43"/>
      <c r="BD163" s="43"/>
      <c r="BE163" s="43"/>
      <c r="BF163" s="43"/>
      <c r="BG163" s="43"/>
      <c r="BH163" s="43"/>
      <c r="BI163" s="43"/>
      <c r="BJ163" s="43"/>
      <c r="BK163" s="43"/>
      <c r="BL163" s="43"/>
      <c r="BM163" s="43"/>
      <c r="BN163" s="43"/>
    </row>
    <row r="164" spans="1:66" x14ac:dyDescent="0.2">
      <c r="A164" s="10" t="s">
        <v>146</v>
      </c>
      <c r="B164" s="6">
        <f>IF($C$10=2012,profiles!C151,IF($C$10=2013,profiles!E151,IF($C$10=2014,profiles!G151,IF($C$10=2015,profiles!I151,IF($C$10=2016,profiles!K151)))))</f>
        <v>46.648000000000003</v>
      </c>
      <c r="C164" s="6">
        <f>IF($C$10=2012,profiles!D151,IF($C$10=2013,profiles!F151,IF($C$10=2014,profiles!H151,IF($C$10=2015,profiles!J151,IF($C$10=2016,profiles!L151)))))</f>
        <v>0.24599127512822025</v>
      </c>
      <c r="D164" s="11">
        <f t="shared" si="32"/>
        <v>49.198255025644052</v>
      </c>
      <c r="E164" s="11">
        <f t="shared" si="28"/>
        <v>2.5502550256440486</v>
      </c>
      <c r="F164" s="11">
        <f t="shared" si="29"/>
        <v>46.648000000000003</v>
      </c>
      <c r="G164" s="11">
        <f t="shared" si="30"/>
        <v>0</v>
      </c>
      <c r="H164" s="12">
        <f t="shared" si="33"/>
        <v>0</v>
      </c>
      <c r="I164" s="12">
        <f t="shared" si="27"/>
        <v>2.5502550256440486</v>
      </c>
      <c r="J164" s="12">
        <f t="shared" si="34"/>
        <v>0</v>
      </c>
      <c r="K164" s="12">
        <f t="shared" si="35"/>
        <v>2.0657065707716793</v>
      </c>
      <c r="L164" s="12">
        <f t="shared" si="36"/>
        <v>0</v>
      </c>
      <c r="M164" s="12">
        <f t="shared" si="31"/>
        <v>-2.5502550256440486</v>
      </c>
      <c r="N164" s="13"/>
      <c r="O164" s="46"/>
      <c r="P164" s="8"/>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47"/>
      <c r="BC164" s="43"/>
      <c r="BD164" s="43"/>
      <c r="BE164" s="43"/>
      <c r="BF164" s="43"/>
      <c r="BG164" s="43"/>
      <c r="BH164" s="43"/>
      <c r="BI164" s="43"/>
      <c r="BJ164" s="43"/>
      <c r="BK164" s="43"/>
      <c r="BL164" s="43"/>
      <c r="BM164" s="43"/>
      <c r="BN164" s="43"/>
    </row>
    <row r="165" spans="1:66" x14ac:dyDescent="0.2">
      <c r="A165" s="10" t="s">
        <v>147</v>
      </c>
      <c r="B165" s="6">
        <f>IF($C$10=2012,profiles!C152,IF($C$10=2013,profiles!E152,IF($C$10=2014,profiles!G152,IF($C$10=2015,profiles!I152,IF($C$10=2016,profiles!K152)))))</f>
        <v>47.16</v>
      </c>
      <c r="C165" s="6">
        <f>IF($C$10=2012,profiles!D152,IF($C$10=2013,profiles!F152,IF($C$10=2014,profiles!H152,IF($C$10=2015,profiles!J152,IF($C$10=2016,profiles!L152)))))</f>
        <v>0.25985969462948771</v>
      </c>
      <c r="D165" s="11">
        <f t="shared" si="32"/>
        <v>51.97193892589754</v>
      </c>
      <c r="E165" s="11">
        <f t="shared" si="28"/>
        <v>4.8119389258975431</v>
      </c>
      <c r="F165" s="11">
        <f t="shared" si="29"/>
        <v>47.16</v>
      </c>
      <c r="G165" s="11">
        <f t="shared" si="30"/>
        <v>0</v>
      </c>
      <c r="H165" s="12">
        <f t="shared" si="33"/>
        <v>0</v>
      </c>
      <c r="I165" s="12">
        <f t="shared" si="27"/>
        <v>4.8119389258975431</v>
      </c>
      <c r="J165" s="12">
        <f t="shared" si="34"/>
        <v>0</v>
      </c>
      <c r="K165" s="12">
        <f t="shared" si="35"/>
        <v>5.9633771007486889</v>
      </c>
      <c r="L165" s="12">
        <f t="shared" si="36"/>
        <v>0</v>
      </c>
      <c r="M165" s="12">
        <f t="shared" si="31"/>
        <v>-4.8119389258975431</v>
      </c>
      <c r="N165" s="13"/>
      <c r="O165" s="46"/>
      <c r="P165" s="8"/>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47"/>
      <c r="BC165" s="43"/>
      <c r="BD165" s="43"/>
      <c r="BE165" s="43"/>
      <c r="BF165" s="43"/>
      <c r="BG165" s="43"/>
      <c r="BH165" s="43"/>
      <c r="BI165" s="43"/>
      <c r="BJ165" s="43"/>
      <c r="BK165" s="43"/>
      <c r="BL165" s="43"/>
      <c r="BM165" s="43"/>
      <c r="BN165" s="43"/>
    </row>
    <row r="166" spans="1:66" x14ac:dyDescent="0.2">
      <c r="A166" s="10" t="s">
        <v>148</v>
      </c>
      <c r="B166" s="6">
        <f>IF($C$10=2012,profiles!C153,IF($C$10=2013,profiles!E153,IF($C$10=2014,profiles!G153,IF($C$10=2015,profiles!I153,IF($C$10=2016,profiles!K153)))))</f>
        <v>48.817999999999998</v>
      </c>
      <c r="C166" s="6">
        <f>IF($C$10=2012,profiles!D153,IF($C$10=2013,profiles!F153,IF($C$10=2014,profiles!H153,IF($C$10=2015,profiles!J153,IF($C$10=2016,profiles!L153)))))</f>
        <v>0.25935860402051525</v>
      </c>
      <c r="D166" s="11">
        <f t="shared" si="32"/>
        <v>51.871720804103049</v>
      </c>
      <c r="E166" s="11">
        <f t="shared" si="28"/>
        <v>3.053720804103051</v>
      </c>
      <c r="F166" s="11">
        <f t="shared" si="29"/>
        <v>48.817999999999998</v>
      </c>
      <c r="G166" s="11">
        <f t="shared" si="30"/>
        <v>0</v>
      </c>
      <c r="H166" s="12">
        <f t="shared" si="33"/>
        <v>0</v>
      </c>
      <c r="I166" s="12">
        <f t="shared" si="27"/>
        <v>3.053720804103051</v>
      </c>
      <c r="J166" s="12">
        <f t="shared" si="34"/>
        <v>0</v>
      </c>
      <c r="K166" s="12">
        <f t="shared" si="35"/>
        <v>8.4368909520721598</v>
      </c>
      <c r="L166" s="12">
        <f t="shared" si="36"/>
        <v>0</v>
      </c>
      <c r="M166" s="12">
        <f t="shared" si="31"/>
        <v>-3.053720804103051</v>
      </c>
      <c r="N166" s="13"/>
      <c r="O166" s="46"/>
      <c r="P166" s="8"/>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47"/>
      <c r="BC166" s="43"/>
      <c r="BD166" s="43"/>
      <c r="BE166" s="43"/>
      <c r="BF166" s="43"/>
      <c r="BG166" s="43"/>
      <c r="BH166" s="43"/>
      <c r="BI166" s="43"/>
      <c r="BJ166" s="43"/>
      <c r="BK166" s="43"/>
      <c r="BL166" s="43"/>
      <c r="BM166" s="43"/>
      <c r="BN166" s="43"/>
    </row>
    <row r="167" spans="1:66" x14ac:dyDescent="0.2">
      <c r="A167" s="10" t="s">
        <v>149</v>
      </c>
      <c r="B167" s="6">
        <f>IF($C$10=2012,profiles!C154,IF($C$10=2013,profiles!E154,IF($C$10=2014,profiles!G154,IF($C$10=2015,profiles!I154,IF($C$10=2016,profiles!K154)))))</f>
        <v>52.601999999999997</v>
      </c>
      <c r="C167" s="6">
        <f>IF($C$10=2012,profiles!D154,IF($C$10=2013,profiles!F154,IF($C$10=2014,profiles!H154,IF($C$10=2015,profiles!J154,IF($C$10=2016,profiles!L154)))))</f>
        <v>0.245151211460237</v>
      </c>
      <c r="D167" s="11">
        <f t="shared" si="32"/>
        <v>49.030242292047397</v>
      </c>
      <c r="E167" s="11">
        <f t="shared" si="28"/>
        <v>0</v>
      </c>
      <c r="F167" s="11">
        <f t="shared" si="29"/>
        <v>49.030242292047397</v>
      </c>
      <c r="G167" s="11">
        <f t="shared" si="30"/>
        <v>3.5717577079525995</v>
      </c>
      <c r="H167" s="12">
        <f t="shared" si="33"/>
        <v>0</v>
      </c>
      <c r="I167" s="12">
        <f t="shared" si="27"/>
        <v>0</v>
      </c>
      <c r="J167" s="12">
        <f t="shared" si="34"/>
        <v>3.5717577079525995</v>
      </c>
      <c r="K167" s="12">
        <f t="shared" si="35"/>
        <v>4.5797012026633048</v>
      </c>
      <c r="L167" s="12">
        <f t="shared" si="36"/>
        <v>0</v>
      </c>
      <c r="M167" s="12">
        <f t="shared" si="31"/>
        <v>3.5717577079525995</v>
      </c>
      <c r="N167" s="13"/>
      <c r="O167" s="46"/>
      <c r="P167" s="8"/>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47"/>
      <c r="BC167" s="43"/>
      <c r="BD167" s="43"/>
      <c r="BE167" s="43"/>
      <c r="BF167" s="43"/>
      <c r="BG167" s="43"/>
      <c r="BH167" s="43"/>
      <c r="BI167" s="43"/>
      <c r="BJ167" s="43"/>
      <c r="BK167" s="43"/>
      <c r="BL167" s="43"/>
      <c r="BM167" s="43"/>
      <c r="BN167" s="43"/>
    </row>
    <row r="168" spans="1:66" x14ac:dyDescent="0.2">
      <c r="A168" s="10" t="s">
        <v>150</v>
      </c>
      <c r="B168" s="6">
        <f>IF($C$10=2012,profiles!C155,IF($C$10=2013,profiles!E155,IF($C$10=2014,profiles!G155,IF($C$10=2015,profiles!I155,IF($C$10=2016,profiles!K155)))))</f>
        <v>60.868000000000002</v>
      </c>
      <c r="C168" s="6">
        <f>IF($C$10=2012,profiles!D155,IF($C$10=2013,profiles!F155,IF($C$10=2014,profiles!H155,IF($C$10=2015,profiles!J155,IF($C$10=2016,profiles!L155)))))</f>
        <v>0.25561516241230914</v>
      </c>
      <c r="D168" s="11">
        <f t="shared" si="32"/>
        <v>51.123032482461831</v>
      </c>
      <c r="E168" s="11">
        <f t="shared" si="28"/>
        <v>0</v>
      </c>
      <c r="F168" s="11">
        <f t="shared" si="29"/>
        <v>51.123032482461831</v>
      </c>
      <c r="G168" s="11">
        <f t="shared" si="30"/>
        <v>9.7449675175381714</v>
      </c>
      <c r="H168" s="12">
        <f t="shared" si="33"/>
        <v>0</v>
      </c>
      <c r="I168" s="12">
        <f t="shared" si="27"/>
        <v>0</v>
      </c>
      <c r="J168" s="12">
        <f t="shared" si="34"/>
        <v>4.2408033136662207</v>
      </c>
      <c r="K168" s="12">
        <f t="shared" si="35"/>
        <v>0</v>
      </c>
      <c r="L168" s="12">
        <f t="shared" si="36"/>
        <v>5.5041642038719507</v>
      </c>
      <c r="M168" s="12">
        <f t="shared" si="31"/>
        <v>9.7449675175381714</v>
      </c>
      <c r="N168" s="13"/>
      <c r="O168" s="46"/>
      <c r="P168" s="8"/>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47"/>
      <c r="BC168" s="43"/>
      <c r="BD168" s="43"/>
      <c r="BE168" s="43"/>
      <c r="BF168" s="43"/>
      <c r="BG168" s="43"/>
      <c r="BH168" s="43"/>
      <c r="BI168" s="43"/>
      <c r="BJ168" s="43"/>
      <c r="BK168" s="43"/>
      <c r="BL168" s="43"/>
      <c r="BM168" s="43"/>
      <c r="BN168" s="43"/>
    </row>
    <row r="169" spans="1:66" x14ac:dyDescent="0.2">
      <c r="A169" s="10" t="s">
        <v>151</v>
      </c>
      <c r="B169" s="6">
        <f>IF($C$10=2012,profiles!C156,IF($C$10=2013,profiles!E156,IF($C$10=2014,profiles!G156,IF($C$10=2015,profiles!I156,IF($C$10=2016,profiles!K156)))))</f>
        <v>68.674000000000007</v>
      </c>
      <c r="C169" s="6">
        <f>IF($C$10=2012,profiles!D156,IF($C$10=2013,profiles!F156,IF($C$10=2014,profiles!H156,IF($C$10=2015,profiles!J156,IF($C$10=2016,profiles!L156)))))</f>
        <v>0.25330130283558333</v>
      </c>
      <c r="D169" s="11">
        <f t="shared" si="32"/>
        <v>50.660260567116666</v>
      </c>
      <c r="E169" s="11">
        <f t="shared" si="28"/>
        <v>0</v>
      </c>
      <c r="F169" s="11">
        <f t="shared" si="29"/>
        <v>50.660260567116666</v>
      </c>
      <c r="G169" s="11">
        <f t="shared" si="30"/>
        <v>18.013739432883341</v>
      </c>
      <c r="H169" s="12">
        <f t="shared" si="33"/>
        <v>0</v>
      </c>
      <c r="I169" s="12">
        <f t="shared" si="27"/>
        <v>0</v>
      </c>
      <c r="J169" s="12">
        <f t="shared" si="34"/>
        <v>0</v>
      </c>
      <c r="K169" s="12">
        <f t="shared" si="35"/>
        <v>0</v>
      </c>
      <c r="L169" s="12">
        <f t="shared" si="36"/>
        <v>18.013739432883341</v>
      </c>
      <c r="M169" s="12">
        <f t="shared" si="31"/>
        <v>18.013739432883341</v>
      </c>
      <c r="N169" s="13"/>
      <c r="O169" s="46"/>
      <c r="P169" s="8"/>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47"/>
      <c r="BC169" s="43"/>
      <c r="BD169" s="43"/>
      <c r="BE169" s="43"/>
      <c r="BF169" s="43"/>
      <c r="BG169" s="43"/>
      <c r="BH169" s="43"/>
      <c r="BI169" s="43"/>
      <c r="BJ169" s="43"/>
      <c r="BK169" s="43"/>
      <c r="BL169" s="43"/>
      <c r="BM169" s="43"/>
      <c r="BN169" s="43"/>
    </row>
    <row r="170" spans="1:66" x14ac:dyDescent="0.2">
      <c r="A170" s="10" t="s">
        <v>152</v>
      </c>
      <c r="B170" s="6">
        <f>IF($C$10=2012,profiles!C157,IF($C$10=2013,profiles!E157,IF($C$10=2014,profiles!G157,IF($C$10=2015,profiles!I157,IF($C$10=2016,profiles!K157)))))</f>
        <v>71.033000000000001</v>
      </c>
      <c r="C170" s="6">
        <f>IF($C$10=2012,profiles!D157,IF($C$10=2013,profiles!F157,IF($C$10=2014,profiles!H157,IF($C$10=2015,profiles!J157,IF($C$10=2016,profiles!L157)))))</f>
        <v>0.25017685550904911</v>
      </c>
      <c r="D170" s="11">
        <f t="shared" si="32"/>
        <v>50.035371101809822</v>
      </c>
      <c r="E170" s="11">
        <f t="shared" si="28"/>
        <v>0</v>
      </c>
      <c r="F170" s="11">
        <f t="shared" si="29"/>
        <v>50.035371101809822</v>
      </c>
      <c r="G170" s="11">
        <f t="shared" si="30"/>
        <v>20.997628898190179</v>
      </c>
      <c r="H170" s="12">
        <f t="shared" si="33"/>
        <v>0</v>
      </c>
      <c r="I170" s="12">
        <f t="shared" si="27"/>
        <v>0</v>
      </c>
      <c r="J170" s="12">
        <f t="shared" si="34"/>
        <v>0</v>
      </c>
      <c r="K170" s="12">
        <f t="shared" si="35"/>
        <v>0</v>
      </c>
      <c r="L170" s="12">
        <f t="shared" si="36"/>
        <v>20.997628898190179</v>
      </c>
      <c r="M170" s="12">
        <f t="shared" si="31"/>
        <v>20.997628898190179</v>
      </c>
      <c r="N170" s="13"/>
      <c r="O170" s="46"/>
      <c r="P170" s="8"/>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47"/>
      <c r="BC170" s="43"/>
      <c r="BD170" s="43"/>
      <c r="BE170" s="43"/>
      <c r="BF170" s="43"/>
      <c r="BG170" s="43"/>
      <c r="BH170" s="43"/>
      <c r="BI170" s="43"/>
      <c r="BJ170" s="43"/>
      <c r="BK170" s="43"/>
      <c r="BL170" s="43"/>
      <c r="BM170" s="43"/>
      <c r="BN170" s="43"/>
    </row>
    <row r="171" spans="1:66" x14ac:dyDescent="0.2">
      <c r="A171" s="10" t="s">
        <v>153</v>
      </c>
      <c r="B171" s="6">
        <f>IF($C$10=2012,profiles!C158,IF($C$10=2013,profiles!E158,IF($C$10=2014,profiles!G158,IF($C$10=2015,profiles!I158,IF($C$10=2016,profiles!K158)))))</f>
        <v>70.600999999999999</v>
      </c>
      <c r="C171" s="6">
        <f>IF($C$10=2012,profiles!D158,IF($C$10=2013,profiles!F158,IF($C$10=2014,profiles!H158,IF($C$10=2015,profiles!J158,IF($C$10=2016,profiles!L158)))))</f>
        <v>0.26840771090019455</v>
      </c>
      <c r="D171" s="11">
        <f t="shared" si="32"/>
        <v>53.68154218003891</v>
      </c>
      <c r="E171" s="11">
        <f t="shared" si="28"/>
        <v>0</v>
      </c>
      <c r="F171" s="11">
        <f t="shared" si="29"/>
        <v>53.68154218003891</v>
      </c>
      <c r="G171" s="11">
        <f t="shared" si="30"/>
        <v>16.919457819961089</v>
      </c>
      <c r="H171" s="12">
        <f t="shared" si="33"/>
        <v>0</v>
      </c>
      <c r="I171" s="12">
        <f t="shared" si="27"/>
        <v>0</v>
      </c>
      <c r="J171" s="12">
        <f t="shared" si="34"/>
        <v>0</v>
      </c>
      <c r="K171" s="12">
        <f t="shared" si="35"/>
        <v>0</v>
      </c>
      <c r="L171" s="12">
        <f t="shared" si="36"/>
        <v>16.919457819961089</v>
      </c>
      <c r="M171" s="12">
        <f t="shared" si="31"/>
        <v>16.919457819961089</v>
      </c>
      <c r="N171" s="13"/>
      <c r="O171" s="46"/>
      <c r="P171" s="8"/>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47"/>
      <c r="BC171" s="43"/>
      <c r="BD171" s="43"/>
      <c r="BE171" s="43"/>
      <c r="BF171" s="43"/>
      <c r="BG171" s="43"/>
      <c r="BH171" s="43"/>
      <c r="BI171" s="43"/>
      <c r="BJ171" s="43"/>
      <c r="BK171" s="43"/>
      <c r="BL171" s="43"/>
      <c r="BM171" s="43"/>
      <c r="BN171" s="43"/>
    </row>
    <row r="172" spans="1:66" x14ac:dyDescent="0.2">
      <c r="A172" s="10" t="s">
        <v>154</v>
      </c>
      <c r="B172" s="6">
        <f>IF($C$10=2012,profiles!C159,IF($C$10=2013,profiles!E159,IF($C$10=2014,profiles!G159,IF($C$10=2015,profiles!I159,IF($C$10=2016,profiles!K159)))))</f>
        <v>71.043999999999997</v>
      </c>
      <c r="C172" s="6">
        <f>IF($C$10=2012,profiles!D159,IF($C$10=2013,profiles!F159,IF($C$10=2014,profiles!H159,IF($C$10=2015,profiles!J159,IF($C$10=2016,profiles!L159)))))</f>
        <v>0.3168071685433001</v>
      </c>
      <c r="D172" s="11">
        <f t="shared" si="32"/>
        <v>63.361433708660023</v>
      </c>
      <c r="E172" s="11">
        <f t="shared" si="28"/>
        <v>0</v>
      </c>
      <c r="F172" s="11">
        <f t="shared" si="29"/>
        <v>63.361433708660023</v>
      </c>
      <c r="G172" s="11">
        <f t="shared" si="30"/>
        <v>7.6825662913399739</v>
      </c>
      <c r="H172" s="12">
        <f t="shared" si="33"/>
        <v>0</v>
      </c>
      <c r="I172" s="12">
        <f t="shared" si="27"/>
        <v>0</v>
      </c>
      <c r="J172" s="12">
        <f t="shared" si="34"/>
        <v>0</v>
      </c>
      <c r="K172" s="12">
        <f t="shared" si="35"/>
        <v>0</v>
      </c>
      <c r="L172" s="12">
        <f t="shared" si="36"/>
        <v>7.6825662913399739</v>
      </c>
      <c r="M172" s="12">
        <f t="shared" si="31"/>
        <v>7.6825662913399739</v>
      </c>
      <c r="N172" s="13"/>
      <c r="O172" s="46"/>
      <c r="P172" s="8"/>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47"/>
      <c r="BC172" s="43"/>
      <c r="BD172" s="43"/>
      <c r="BE172" s="43"/>
      <c r="BF172" s="43"/>
      <c r="BG172" s="43"/>
      <c r="BH172" s="43"/>
      <c r="BI172" s="43"/>
      <c r="BJ172" s="43"/>
      <c r="BK172" s="43"/>
      <c r="BL172" s="43"/>
      <c r="BM172" s="43"/>
      <c r="BN172" s="43"/>
    </row>
    <row r="173" spans="1:66" x14ac:dyDescent="0.2">
      <c r="A173" s="10" t="s">
        <v>155</v>
      </c>
      <c r="B173" s="6">
        <f>IF($C$10=2012,profiles!C160,IF($C$10=2013,profiles!E160,IF($C$10=2014,profiles!G160,IF($C$10=2015,profiles!I160,IF($C$10=2016,profiles!K160)))))</f>
        <v>71.924999999999997</v>
      </c>
      <c r="C173" s="6">
        <f>IF($C$10=2012,profiles!D160,IF($C$10=2013,profiles!F160,IF($C$10=2014,profiles!H160,IF($C$10=2015,profiles!J160,IF($C$10=2016,profiles!L160)))))</f>
        <v>0.36228851028709547</v>
      </c>
      <c r="D173" s="11">
        <f t="shared" si="32"/>
        <v>72.457702057419098</v>
      </c>
      <c r="E173" s="11">
        <f t="shared" si="28"/>
        <v>0.53270205741910104</v>
      </c>
      <c r="F173" s="11">
        <f t="shared" si="29"/>
        <v>71.924999999999997</v>
      </c>
      <c r="G173" s="11">
        <f t="shared" si="30"/>
        <v>0</v>
      </c>
      <c r="H173" s="12">
        <f t="shared" si="33"/>
        <v>0</v>
      </c>
      <c r="I173" s="12">
        <f t="shared" si="27"/>
        <v>0.53270205741910104</v>
      </c>
      <c r="J173" s="12">
        <f t="shared" si="34"/>
        <v>0</v>
      </c>
      <c r="K173" s="12">
        <f t="shared" si="35"/>
        <v>0.43148866650947187</v>
      </c>
      <c r="L173" s="12">
        <f t="shared" si="36"/>
        <v>0</v>
      </c>
      <c r="M173" s="12">
        <f t="shared" si="31"/>
        <v>-0.53270205741910104</v>
      </c>
      <c r="N173" s="13"/>
      <c r="O173" s="46"/>
      <c r="P173" s="8"/>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47"/>
      <c r="BC173" s="43"/>
      <c r="BD173" s="43"/>
      <c r="BE173" s="43"/>
      <c r="BF173" s="43"/>
      <c r="BG173" s="43"/>
      <c r="BH173" s="43"/>
      <c r="BI173" s="43"/>
      <c r="BJ173" s="43"/>
      <c r="BK173" s="43"/>
      <c r="BL173" s="43"/>
      <c r="BM173" s="43"/>
      <c r="BN173" s="43"/>
    </row>
    <row r="174" spans="1:66" x14ac:dyDescent="0.2">
      <c r="A174" s="10" t="s">
        <v>156</v>
      </c>
      <c r="B174" s="6">
        <f>IF($C$10=2012,profiles!C161,IF($C$10=2013,profiles!E161,IF($C$10=2014,profiles!G161,IF($C$10=2015,profiles!I161,IF($C$10=2016,profiles!K161)))))</f>
        <v>71.438999999999993</v>
      </c>
      <c r="C174" s="6">
        <f>IF($C$10=2012,profiles!D161,IF($C$10=2013,profiles!F161,IF($C$10=2014,profiles!H161,IF($C$10=2015,profiles!J161,IF($C$10=2016,profiles!L161)))))</f>
        <v>0.37403466367977362</v>
      </c>
      <c r="D174" s="11">
        <f t="shared" si="32"/>
        <v>74.806932735954717</v>
      </c>
      <c r="E174" s="11">
        <f t="shared" si="28"/>
        <v>3.3679327359547244</v>
      </c>
      <c r="F174" s="11">
        <f t="shared" si="29"/>
        <v>71.438999999999993</v>
      </c>
      <c r="G174" s="11">
        <f t="shared" si="30"/>
        <v>0</v>
      </c>
      <c r="H174" s="12">
        <f t="shared" si="33"/>
        <v>0</v>
      </c>
      <c r="I174" s="12">
        <f t="shared" si="27"/>
        <v>3.3679327359547244</v>
      </c>
      <c r="J174" s="12">
        <f t="shared" si="34"/>
        <v>0</v>
      </c>
      <c r="K174" s="12">
        <f t="shared" si="35"/>
        <v>3.1595141826327988</v>
      </c>
      <c r="L174" s="12">
        <f t="shared" si="36"/>
        <v>0</v>
      </c>
      <c r="M174" s="12">
        <f t="shared" si="31"/>
        <v>-3.3679327359547244</v>
      </c>
      <c r="N174" s="13"/>
      <c r="O174" s="46"/>
      <c r="P174" s="8"/>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47"/>
      <c r="BC174" s="43"/>
      <c r="BD174" s="43"/>
      <c r="BE174" s="43"/>
      <c r="BF174" s="43"/>
      <c r="BG174" s="43"/>
      <c r="BH174" s="43"/>
      <c r="BI174" s="43"/>
      <c r="BJ174" s="43"/>
      <c r="BK174" s="43"/>
      <c r="BL174" s="43"/>
      <c r="BM174" s="43"/>
      <c r="BN174" s="43"/>
    </row>
    <row r="175" spans="1:66" x14ac:dyDescent="0.2">
      <c r="A175" s="10" t="s">
        <v>157</v>
      </c>
      <c r="B175" s="6">
        <f>IF($C$10=2012,profiles!C162,IF($C$10=2013,profiles!E162,IF($C$10=2014,profiles!G162,IF($C$10=2015,profiles!I162,IF($C$10=2016,profiles!K162)))))</f>
        <v>70.774000000000001</v>
      </c>
      <c r="C175" s="6">
        <f>IF($C$10=2012,profiles!D162,IF($C$10=2013,profiles!F162,IF($C$10=2014,profiles!H162,IF($C$10=2015,profiles!J162,IF($C$10=2016,profiles!L162)))))</f>
        <v>0.3368065790249366</v>
      </c>
      <c r="D175" s="11">
        <f t="shared" si="32"/>
        <v>67.361315804987328</v>
      </c>
      <c r="E175" s="11">
        <f t="shared" si="28"/>
        <v>0</v>
      </c>
      <c r="F175" s="11">
        <f t="shared" si="29"/>
        <v>67.361315804987328</v>
      </c>
      <c r="G175" s="11">
        <f t="shared" si="30"/>
        <v>3.4126841950126732</v>
      </c>
      <c r="H175" s="12">
        <f t="shared" si="33"/>
        <v>0</v>
      </c>
      <c r="I175" s="12">
        <f t="shared" si="27"/>
        <v>0</v>
      </c>
      <c r="J175" s="12">
        <f t="shared" si="34"/>
        <v>2.9257101331179718</v>
      </c>
      <c r="K175" s="12">
        <f t="shared" si="35"/>
        <v>0</v>
      </c>
      <c r="L175" s="12">
        <f t="shared" si="36"/>
        <v>0.48697406189470138</v>
      </c>
      <c r="M175" s="12">
        <f t="shared" si="31"/>
        <v>3.4126841950126732</v>
      </c>
      <c r="N175" s="13"/>
      <c r="O175" s="46"/>
      <c r="P175" s="8"/>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47"/>
      <c r="BC175" s="43"/>
      <c r="BD175" s="43"/>
      <c r="BE175" s="43"/>
      <c r="BF175" s="43"/>
      <c r="BG175" s="43"/>
      <c r="BH175" s="43"/>
      <c r="BI175" s="43"/>
      <c r="BJ175" s="43"/>
      <c r="BK175" s="43"/>
      <c r="BL175" s="43"/>
      <c r="BM175" s="43"/>
      <c r="BN175" s="43"/>
    </row>
    <row r="176" spans="1:66" x14ac:dyDescent="0.2">
      <c r="A176" s="10" t="s">
        <v>158</v>
      </c>
      <c r="B176" s="6">
        <f>IF($C$10=2012,profiles!C163,IF($C$10=2013,profiles!E163,IF($C$10=2014,profiles!G163,IF($C$10=2015,profiles!I163,IF($C$10=2016,profiles!K163)))))</f>
        <v>69.483000000000004</v>
      </c>
      <c r="C176" s="6">
        <f>IF($C$10=2012,profiles!D163,IF($C$10=2013,profiles!F163,IF($C$10=2014,profiles!H163,IF($C$10=2015,profiles!J163,IF($C$10=2016,profiles!L163)))))</f>
        <v>0.26867299416376822</v>
      </c>
      <c r="D176" s="11">
        <f t="shared" si="32"/>
        <v>53.734598832753647</v>
      </c>
      <c r="E176" s="11">
        <f t="shared" si="28"/>
        <v>0</v>
      </c>
      <c r="F176" s="11">
        <f t="shared" si="29"/>
        <v>53.734598832753647</v>
      </c>
      <c r="G176" s="11">
        <f t="shared" si="30"/>
        <v>15.748401167246357</v>
      </c>
      <c r="H176" s="12">
        <f t="shared" si="33"/>
        <v>0</v>
      </c>
      <c r="I176" s="12">
        <f t="shared" si="27"/>
        <v>0</v>
      </c>
      <c r="J176" s="12">
        <f t="shared" si="34"/>
        <v>0</v>
      </c>
      <c r="K176" s="12">
        <f t="shared" si="35"/>
        <v>0</v>
      </c>
      <c r="L176" s="12">
        <f t="shared" si="36"/>
        <v>15.748401167246357</v>
      </c>
      <c r="M176" s="12">
        <f t="shared" si="31"/>
        <v>15.748401167246357</v>
      </c>
      <c r="N176" s="13"/>
      <c r="O176" s="43"/>
      <c r="P176" s="43"/>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row>
    <row r="177" spans="1:66" x14ac:dyDescent="0.2">
      <c r="A177" s="10" t="s">
        <v>159</v>
      </c>
      <c r="B177" s="6">
        <f>IF($C$10=2012,profiles!C164,IF($C$10=2013,profiles!E164,IF($C$10=2014,profiles!G164,IF($C$10=2015,profiles!I164,IF($C$10=2016,profiles!K164)))))</f>
        <v>69.05</v>
      </c>
      <c r="C177" s="6">
        <f>IF($C$10=2012,profiles!D164,IF($C$10=2013,profiles!F164,IF($C$10=2014,profiles!H164,IF($C$10=2015,profiles!J164,IF($C$10=2016,profiles!L164)))))</f>
        <v>0.20232270235217828</v>
      </c>
      <c r="D177" s="11">
        <f t="shared" si="32"/>
        <v>40.464540470435658</v>
      </c>
      <c r="E177" s="11">
        <f t="shared" si="28"/>
        <v>0</v>
      </c>
      <c r="F177" s="11">
        <f t="shared" si="29"/>
        <v>40.464540470435658</v>
      </c>
      <c r="G177" s="11">
        <f t="shared" si="30"/>
        <v>28.585459529564339</v>
      </c>
      <c r="H177" s="12">
        <f t="shared" si="33"/>
        <v>0</v>
      </c>
      <c r="I177" s="12">
        <f t="shared" si="27"/>
        <v>0</v>
      </c>
      <c r="J177" s="12">
        <f t="shared" si="34"/>
        <v>0</v>
      </c>
      <c r="K177" s="12">
        <f t="shared" si="35"/>
        <v>0</v>
      </c>
      <c r="L177" s="12">
        <f t="shared" si="36"/>
        <v>28.585459529564339</v>
      </c>
      <c r="M177" s="12">
        <f t="shared" si="31"/>
        <v>28.585459529564339</v>
      </c>
      <c r="N177" s="13"/>
      <c r="O177" s="43"/>
      <c r="P177" s="43"/>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row>
    <row r="178" spans="1:66" x14ac:dyDescent="0.2">
      <c r="A178" s="10" t="s">
        <v>160</v>
      </c>
      <c r="B178" s="6">
        <f>IF($C$10=2012,profiles!C165,IF($C$10=2013,profiles!E165,IF($C$10=2014,profiles!G165,IF($C$10=2015,profiles!I165,IF($C$10=2016,profiles!K165)))))</f>
        <v>70.11</v>
      </c>
      <c r="C178" s="6">
        <f>IF($C$10=2012,profiles!D165,IF($C$10=2013,profiles!F165,IF($C$10=2014,profiles!H165,IF($C$10=2015,profiles!J165,IF($C$10=2016,profiles!L165)))))</f>
        <v>0.17603018334021106</v>
      </c>
      <c r="D178" s="11">
        <f t="shared" si="32"/>
        <v>35.206036668042209</v>
      </c>
      <c r="E178" s="11">
        <f t="shared" si="28"/>
        <v>0</v>
      </c>
      <c r="F178" s="11">
        <f t="shared" si="29"/>
        <v>35.206036668042209</v>
      </c>
      <c r="G178" s="11">
        <f t="shared" si="30"/>
        <v>34.90396333195779</v>
      </c>
      <c r="H178" s="12">
        <f t="shared" si="33"/>
        <v>0</v>
      </c>
      <c r="I178" s="12">
        <f t="shared" si="27"/>
        <v>0</v>
      </c>
      <c r="J178" s="12">
        <f t="shared" si="34"/>
        <v>0</v>
      </c>
      <c r="K178" s="12">
        <f t="shared" si="35"/>
        <v>0</v>
      </c>
      <c r="L178" s="12">
        <f t="shared" si="36"/>
        <v>34.90396333195779</v>
      </c>
      <c r="M178" s="12">
        <f t="shared" si="31"/>
        <v>34.90396333195779</v>
      </c>
      <c r="N178" s="13"/>
      <c r="O178" s="43"/>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8"/>
      <c r="BA178" s="8"/>
      <c r="BB178" s="43"/>
      <c r="BC178" s="43"/>
      <c r="BD178" s="43"/>
      <c r="BE178" s="43"/>
      <c r="BF178" s="43"/>
      <c r="BG178" s="43"/>
      <c r="BH178" s="43"/>
      <c r="BI178" s="43"/>
      <c r="BJ178" s="43"/>
      <c r="BK178" s="43"/>
      <c r="BL178" s="43"/>
      <c r="BM178" s="43"/>
      <c r="BN178" s="43"/>
    </row>
    <row r="179" spans="1:66" x14ac:dyDescent="0.2">
      <c r="A179" s="10" t="s">
        <v>161</v>
      </c>
      <c r="B179" s="6">
        <f>IF($C$10=2012,profiles!C166,IF($C$10=2013,profiles!E166,IF($C$10=2014,profiles!G166,IF($C$10=2015,profiles!I166,IF($C$10=2016,profiles!K166)))))</f>
        <v>74.3</v>
      </c>
      <c r="C179" s="6">
        <f>IF($C$10=2012,profiles!D166,IF($C$10=2013,profiles!F166,IF($C$10=2014,profiles!H166,IF($C$10=2015,profiles!J166,IF($C$10=2016,profiles!L166)))))</f>
        <v>0.18734893591935389</v>
      </c>
      <c r="D179" s="11">
        <f t="shared" si="32"/>
        <v>37.469787183870778</v>
      </c>
      <c r="E179" s="11">
        <f t="shared" si="28"/>
        <v>0</v>
      </c>
      <c r="F179" s="11">
        <f t="shared" si="29"/>
        <v>37.469787183870778</v>
      </c>
      <c r="G179" s="11">
        <f t="shared" si="30"/>
        <v>36.830212816129219</v>
      </c>
      <c r="H179" s="12">
        <f t="shared" si="33"/>
        <v>0</v>
      </c>
      <c r="I179" s="12">
        <f t="shared" si="27"/>
        <v>0</v>
      </c>
      <c r="J179" s="12">
        <f t="shared" si="34"/>
        <v>0</v>
      </c>
      <c r="K179" s="12">
        <f t="shared" si="35"/>
        <v>0</v>
      </c>
      <c r="L179" s="12">
        <f t="shared" si="36"/>
        <v>36.830212816129219</v>
      </c>
      <c r="M179" s="12">
        <f t="shared" si="31"/>
        <v>36.830212816129219</v>
      </c>
      <c r="N179" s="13"/>
      <c r="O179" s="43"/>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43"/>
      <c r="BC179" s="43"/>
      <c r="BD179" s="43"/>
      <c r="BE179" s="43"/>
      <c r="BF179" s="43"/>
      <c r="BG179" s="43"/>
      <c r="BH179" s="43"/>
      <c r="BI179" s="43"/>
      <c r="BJ179" s="43"/>
      <c r="BK179" s="43"/>
      <c r="BL179" s="43"/>
      <c r="BM179" s="43"/>
      <c r="BN179" s="43"/>
    </row>
    <row r="180" spans="1:66" x14ac:dyDescent="0.2">
      <c r="A180" s="10" t="s">
        <v>162</v>
      </c>
      <c r="B180" s="6">
        <f>IF($C$10=2012,profiles!C167,IF($C$10=2013,profiles!E167,IF($C$10=2014,profiles!G167,IF($C$10=2015,profiles!I167,IF($C$10=2016,profiles!K167)))))</f>
        <v>74.355000000000004</v>
      </c>
      <c r="C180" s="6">
        <f>IF($C$10=2012,profiles!D167,IF($C$10=2013,profiles!F167,IF($C$10=2014,profiles!H167,IF($C$10=2015,profiles!J167,IF($C$10=2016,profiles!L167)))))</f>
        <v>0.21648588103519426</v>
      </c>
      <c r="D180" s="11">
        <f t="shared" si="32"/>
        <v>43.297176207038852</v>
      </c>
      <c r="E180" s="11">
        <f t="shared" si="28"/>
        <v>0</v>
      </c>
      <c r="F180" s="11">
        <f t="shared" si="29"/>
        <v>43.297176207038852</v>
      </c>
      <c r="G180" s="11">
        <f t="shared" si="30"/>
        <v>31.057823792961152</v>
      </c>
      <c r="H180" s="12">
        <f t="shared" si="33"/>
        <v>0</v>
      </c>
      <c r="I180" s="12">
        <f t="shared" si="27"/>
        <v>0</v>
      </c>
      <c r="J180" s="12">
        <f t="shared" si="34"/>
        <v>0</v>
      </c>
      <c r="K180" s="12">
        <f t="shared" si="35"/>
        <v>0</v>
      </c>
      <c r="L180" s="12">
        <f t="shared" si="36"/>
        <v>31.057823792961152</v>
      </c>
      <c r="M180" s="12">
        <f t="shared" si="31"/>
        <v>31.057823792961152</v>
      </c>
      <c r="N180" s="13"/>
      <c r="O180" s="43"/>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c r="BA180" s="8"/>
      <c r="BB180" s="43"/>
      <c r="BC180" s="43"/>
      <c r="BD180" s="43"/>
      <c r="BE180" s="43"/>
      <c r="BF180" s="43"/>
      <c r="BG180" s="43"/>
      <c r="BH180" s="43"/>
      <c r="BI180" s="43"/>
      <c r="BJ180" s="43"/>
      <c r="BK180" s="43"/>
      <c r="BL180" s="43"/>
      <c r="BM180" s="43"/>
      <c r="BN180" s="43"/>
    </row>
    <row r="181" spans="1:66" x14ac:dyDescent="0.2">
      <c r="A181" s="10" t="s">
        <v>163</v>
      </c>
      <c r="B181" s="6">
        <f>IF($C$10=2012,profiles!C168,IF($C$10=2013,profiles!E168,IF($C$10=2014,profiles!G168,IF($C$10=2015,profiles!I168,IF($C$10=2016,profiles!K168)))))</f>
        <v>72.381</v>
      </c>
      <c r="C181" s="6">
        <f>IF($C$10=2012,profiles!D168,IF($C$10=2013,profiles!F168,IF($C$10=2014,profiles!H168,IF($C$10=2015,profiles!J168,IF($C$10=2016,profiles!L168)))))</f>
        <v>0.23456935683546543</v>
      </c>
      <c r="D181" s="11">
        <f t="shared" si="32"/>
        <v>46.913871367093087</v>
      </c>
      <c r="E181" s="11">
        <f t="shared" si="28"/>
        <v>0</v>
      </c>
      <c r="F181" s="11">
        <f t="shared" si="29"/>
        <v>46.913871367093087</v>
      </c>
      <c r="G181" s="11">
        <f t="shared" si="30"/>
        <v>25.467128632906913</v>
      </c>
      <c r="H181" s="12">
        <f t="shared" si="33"/>
        <v>0</v>
      </c>
      <c r="I181" s="12">
        <f t="shared" si="27"/>
        <v>0</v>
      </c>
      <c r="J181" s="12">
        <f t="shared" si="34"/>
        <v>0</v>
      </c>
      <c r="K181" s="12">
        <f t="shared" si="35"/>
        <v>0</v>
      </c>
      <c r="L181" s="12">
        <f t="shared" si="36"/>
        <v>25.467128632906913</v>
      </c>
      <c r="M181" s="12">
        <f t="shared" si="31"/>
        <v>25.467128632906913</v>
      </c>
      <c r="N181" s="13"/>
      <c r="O181" s="46"/>
      <c r="P181" s="8"/>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47"/>
      <c r="BC181" s="43"/>
      <c r="BD181" s="43"/>
      <c r="BE181" s="43"/>
      <c r="BF181" s="43"/>
      <c r="BG181" s="43"/>
      <c r="BH181" s="43"/>
      <c r="BI181" s="43"/>
      <c r="BJ181" s="43"/>
      <c r="BK181" s="43"/>
      <c r="BL181" s="43"/>
      <c r="BM181" s="43"/>
      <c r="BN181" s="43"/>
    </row>
    <row r="182" spans="1:66" x14ac:dyDescent="0.2">
      <c r="A182" s="10" t="s">
        <v>164</v>
      </c>
      <c r="B182" s="6">
        <f>IF($C$10=2012,profiles!C169,IF($C$10=2013,profiles!E169,IF($C$10=2014,profiles!G169,IF($C$10=2015,profiles!I169,IF($C$10=2016,profiles!K169)))))</f>
        <v>68.099000000000004</v>
      </c>
      <c r="C182" s="6">
        <f>IF($C$10=2012,profiles!D169,IF($C$10=2013,profiles!F169,IF($C$10=2014,profiles!H169,IF($C$10=2015,profiles!J169,IF($C$10=2016,profiles!L169)))))</f>
        <v>0.23657371927135531</v>
      </c>
      <c r="D182" s="11">
        <f t="shared" si="32"/>
        <v>47.314743854271065</v>
      </c>
      <c r="E182" s="11">
        <f t="shared" si="28"/>
        <v>0</v>
      </c>
      <c r="F182" s="11">
        <f t="shared" si="29"/>
        <v>47.314743854271065</v>
      </c>
      <c r="G182" s="11">
        <f t="shared" si="30"/>
        <v>20.784256145728939</v>
      </c>
      <c r="H182" s="12">
        <f t="shared" si="33"/>
        <v>0</v>
      </c>
      <c r="I182" s="12">
        <f t="shared" si="27"/>
        <v>0</v>
      </c>
      <c r="J182" s="12">
        <f t="shared" si="34"/>
        <v>0</v>
      </c>
      <c r="K182" s="12">
        <f t="shared" si="35"/>
        <v>0</v>
      </c>
      <c r="L182" s="12">
        <f t="shared" si="36"/>
        <v>20.784256145728939</v>
      </c>
      <c r="M182" s="12">
        <f t="shared" si="31"/>
        <v>20.784256145728939</v>
      </c>
      <c r="N182" s="13"/>
      <c r="O182" s="46"/>
      <c r="P182" s="8"/>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47"/>
      <c r="BC182" s="43"/>
      <c r="BD182" s="43"/>
      <c r="BE182" s="43"/>
      <c r="BF182" s="43"/>
      <c r="BG182" s="43"/>
      <c r="BH182" s="43"/>
      <c r="BI182" s="43"/>
      <c r="BJ182" s="43"/>
      <c r="BK182" s="43"/>
      <c r="BL182" s="43"/>
      <c r="BM182" s="43"/>
      <c r="BN182" s="43"/>
    </row>
    <row r="183" spans="1:66" x14ac:dyDescent="0.2">
      <c r="A183" s="10" t="s">
        <v>165</v>
      </c>
      <c r="B183" s="6">
        <f>IF($C$10=2012,profiles!C170,IF($C$10=2013,profiles!E170,IF($C$10=2014,profiles!G170,IF($C$10=2015,profiles!I170,IF($C$10=2016,profiles!K170)))))</f>
        <v>64.209000000000003</v>
      </c>
      <c r="C183" s="6">
        <f>IF($C$10=2012,profiles!D170,IF($C$10=2013,profiles!F170,IF($C$10=2014,profiles!H170,IF($C$10=2015,profiles!J170,IF($C$10=2016,profiles!L170)))))</f>
        <v>0.23076696339090963</v>
      </c>
      <c r="D183" s="11">
        <f t="shared" si="32"/>
        <v>46.153392678181923</v>
      </c>
      <c r="E183" s="11">
        <f t="shared" si="28"/>
        <v>0</v>
      </c>
      <c r="F183" s="11">
        <f t="shared" si="29"/>
        <v>46.153392678181923</v>
      </c>
      <c r="G183" s="11">
        <f t="shared" si="30"/>
        <v>18.05560732181808</v>
      </c>
      <c r="H183" s="12">
        <f t="shared" si="33"/>
        <v>0</v>
      </c>
      <c r="I183" s="12">
        <f t="shared" si="27"/>
        <v>0</v>
      </c>
      <c r="J183" s="12">
        <f t="shared" si="34"/>
        <v>0</v>
      </c>
      <c r="K183" s="12">
        <f t="shared" si="35"/>
        <v>0</v>
      </c>
      <c r="L183" s="12">
        <f t="shared" si="36"/>
        <v>18.05560732181808</v>
      </c>
      <c r="M183" s="12">
        <f t="shared" si="31"/>
        <v>18.05560732181808</v>
      </c>
      <c r="N183" s="13"/>
      <c r="O183" s="46"/>
      <c r="P183" s="8"/>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47"/>
      <c r="BC183" s="43"/>
      <c r="BD183" s="43"/>
      <c r="BE183" s="43"/>
      <c r="BF183" s="43"/>
      <c r="BG183" s="43"/>
      <c r="BH183" s="43"/>
      <c r="BI183" s="43"/>
      <c r="BJ183" s="43"/>
      <c r="BK183" s="43"/>
      <c r="BL183" s="43"/>
      <c r="BM183" s="43"/>
      <c r="BN183" s="43"/>
    </row>
    <row r="184" spans="1:66" x14ac:dyDescent="0.2">
      <c r="A184" s="10" t="s">
        <v>166</v>
      </c>
      <c r="B184" s="6">
        <f>IF($C$10=2012,profiles!C171,IF($C$10=2013,profiles!E171,IF($C$10=2014,profiles!G171,IF($C$10=2015,profiles!I171,IF($C$10=2016,profiles!K171)))))</f>
        <v>60.837000000000003</v>
      </c>
      <c r="C184" s="6">
        <f>IF($C$10=2012,profiles!D171,IF($C$10=2013,profiles!F171,IF($C$10=2014,profiles!H171,IF($C$10=2015,profiles!J171,IF($C$10=2016,profiles!L171)))))</f>
        <v>0.21079702882744797</v>
      </c>
      <c r="D184" s="11">
        <f t="shared" si="32"/>
        <v>42.159405765489595</v>
      </c>
      <c r="E184" s="11">
        <f t="shared" si="28"/>
        <v>0</v>
      </c>
      <c r="F184" s="11">
        <f t="shared" si="29"/>
        <v>42.159405765489595</v>
      </c>
      <c r="G184" s="11">
        <f t="shared" si="30"/>
        <v>18.677594234510408</v>
      </c>
      <c r="H184" s="12">
        <f t="shared" si="33"/>
        <v>0</v>
      </c>
      <c r="I184" s="12">
        <f t="shared" si="27"/>
        <v>0</v>
      </c>
      <c r="J184" s="12">
        <f t="shared" si="34"/>
        <v>0</v>
      </c>
      <c r="K184" s="12">
        <f t="shared" si="35"/>
        <v>0</v>
      </c>
      <c r="L184" s="12">
        <f t="shared" si="36"/>
        <v>18.677594234510408</v>
      </c>
      <c r="M184" s="12">
        <f t="shared" si="31"/>
        <v>18.677594234510408</v>
      </c>
      <c r="N184" s="13"/>
      <c r="O184" s="46"/>
      <c r="P184" s="8"/>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47"/>
      <c r="BC184" s="43"/>
      <c r="BD184" s="43"/>
      <c r="BE184" s="43"/>
      <c r="BF184" s="43"/>
      <c r="BG184" s="43"/>
      <c r="BH184" s="43"/>
      <c r="BI184" s="43"/>
      <c r="BJ184" s="43"/>
      <c r="BK184" s="43"/>
      <c r="BL184" s="43"/>
      <c r="BM184" s="43"/>
      <c r="BN184" s="43"/>
    </row>
    <row r="185" spans="1:66" x14ac:dyDescent="0.2">
      <c r="A185" s="10" t="s">
        <v>167</v>
      </c>
      <c r="B185" s="6">
        <f>IF($C$10=2012,profiles!C172,IF($C$10=2013,profiles!E172,IF($C$10=2014,profiles!G172,IF($C$10=2015,profiles!I172,IF($C$10=2016,profiles!K172)))))</f>
        <v>55.625999999999998</v>
      </c>
      <c r="C185" s="6">
        <f>IF($C$10=2012,profiles!D172,IF($C$10=2013,profiles!F172,IF($C$10=2014,profiles!H172,IF($C$10=2015,profiles!J172,IF($C$10=2016,profiles!L172)))))</f>
        <v>0.19989093910275305</v>
      </c>
      <c r="D185" s="11">
        <f t="shared" si="32"/>
        <v>39.978187820550609</v>
      </c>
      <c r="E185" s="11">
        <f t="shared" si="28"/>
        <v>0</v>
      </c>
      <c r="F185" s="11">
        <f t="shared" si="29"/>
        <v>39.978187820550609</v>
      </c>
      <c r="G185" s="11">
        <f t="shared" si="30"/>
        <v>15.647812179449389</v>
      </c>
      <c r="H185" s="12">
        <f t="shared" si="33"/>
        <v>0</v>
      </c>
      <c r="I185" s="12">
        <f t="shared" si="27"/>
        <v>0</v>
      </c>
      <c r="J185" s="12">
        <f t="shared" si="34"/>
        <v>0</v>
      </c>
      <c r="K185" s="12">
        <f t="shared" si="35"/>
        <v>0</v>
      </c>
      <c r="L185" s="12">
        <f t="shared" si="36"/>
        <v>15.647812179449389</v>
      </c>
      <c r="M185" s="12">
        <f t="shared" si="31"/>
        <v>15.647812179449389</v>
      </c>
      <c r="N185" s="13"/>
      <c r="O185" s="46"/>
      <c r="P185" s="8"/>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47"/>
      <c r="BC185" s="43"/>
      <c r="BD185" s="43"/>
      <c r="BE185" s="43"/>
      <c r="BF185" s="43"/>
      <c r="BG185" s="43"/>
      <c r="BH185" s="43"/>
      <c r="BI185" s="43"/>
      <c r="BJ185" s="43"/>
      <c r="BK185" s="43"/>
      <c r="BL185" s="43"/>
      <c r="BM185" s="43"/>
      <c r="BN185" s="43"/>
    </row>
    <row r="186" spans="1:66" x14ac:dyDescent="0.2">
      <c r="A186" s="10" t="s">
        <v>168</v>
      </c>
      <c r="B186" s="6">
        <f>IF($C$10=2012,profiles!C173,IF($C$10=2013,profiles!E173,IF($C$10=2014,profiles!G173,IF($C$10=2015,profiles!I173,IF($C$10=2016,profiles!K173)))))</f>
        <v>51.707999999999998</v>
      </c>
      <c r="C186" s="6">
        <f>IF($C$10=2012,profiles!D173,IF($C$10=2013,profiles!F173,IF($C$10=2014,profiles!H173,IF($C$10=2015,profiles!J173,IF($C$10=2016,profiles!L173)))))</f>
        <v>0.19283819628647214</v>
      </c>
      <c r="D186" s="11">
        <f t="shared" si="32"/>
        <v>38.567639257294431</v>
      </c>
      <c r="E186" s="11">
        <f t="shared" si="28"/>
        <v>0</v>
      </c>
      <c r="F186" s="11">
        <f t="shared" si="29"/>
        <v>38.567639257294431</v>
      </c>
      <c r="G186" s="11">
        <f t="shared" si="30"/>
        <v>13.140360742705568</v>
      </c>
      <c r="H186" s="12">
        <f t="shared" si="33"/>
        <v>0</v>
      </c>
      <c r="I186" s="12">
        <f t="shared" si="27"/>
        <v>0</v>
      </c>
      <c r="J186" s="12">
        <f t="shared" si="34"/>
        <v>0</v>
      </c>
      <c r="K186" s="12">
        <f t="shared" si="35"/>
        <v>0</v>
      </c>
      <c r="L186" s="12">
        <f t="shared" si="36"/>
        <v>13.140360742705568</v>
      </c>
      <c r="M186" s="12">
        <f t="shared" si="31"/>
        <v>13.140360742705568</v>
      </c>
      <c r="N186" s="13"/>
      <c r="O186" s="46"/>
      <c r="P186" s="8"/>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47"/>
      <c r="BC186" s="43"/>
      <c r="BD186" s="43"/>
      <c r="BE186" s="43"/>
      <c r="BF186" s="43"/>
      <c r="BG186" s="43"/>
      <c r="BH186" s="43"/>
      <c r="BI186" s="43"/>
      <c r="BJ186" s="43"/>
      <c r="BK186" s="43"/>
      <c r="BL186" s="43"/>
      <c r="BM186" s="43"/>
      <c r="BN186" s="43"/>
    </row>
    <row r="187" spans="1:66" x14ac:dyDescent="0.2">
      <c r="A187" s="10" t="s">
        <v>169</v>
      </c>
      <c r="B187" s="6">
        <f>IF($C$10=2012,profiles!C174,IF($C$10=2013,profiles!E174,IF($C$10=2014,profiles!G174,IF($C$10=2015,profiles!I174,IF($C$10=2016,profiles!K174)))))</f>
        <v>49.274000000000001</v>
      </c>
      <c r="C187" s="6">
        <f>IF($C$10=2012,profiles!D174,IF($C$10=2013,profiles!F174,IF($C$10=2014,profiles!H174,IF($C$10=2015,profiles!J174,IF($C$10=2016,profiles!L174)))))</f>
        <v>0.17810197465369879</v>
      </c>
      <c r="D187" s="11">
        <f t="shared" si="32"/>
        <v>35.620394930739756</v>
      </c>
      <c r="E187" s="11">
        <f t="shared" si="28"/>
        <v>0</v>
      </c>
      <c r="F187" s="11">
        <f t="shared" si="29"/>
        <v>35.620394930739756</v>
      </c>
      <c r="G187" s="11">
        <f t="shared" si="30"/>
        <v>13.653605069260244</v>
      </c>
      <c r="H187" s="12">
        <f t="shared" si="33"/>
        <v>0</v>
      </c>
      <c r="I187" s="12">
        <f t="shared" si="27"/>
        <v>0</v>
      </c>
      <c r="J187" s="12">
        <f t="shared" si="34"/>
        <v>0</v>
      </c>
      <c r="K187" s="12">
        <f t="shared" si="35"/>
        <v>0</v>
      </c>
      <c r="L187" s="12">
        <f t="shared" si="36"/>
        <v>13.653605069260244</v>
      </c>
      <c r="M187" s="12">
        <f t="shared" si="31"/>
        <v>13.653605069260244</v>
      </c>
      <c r="N187" s="13"/>
      <c r="O187" s="46"/>
      <c r="P187" s="8"/>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47"/>
      <c r="BC187" s="43"/>
      <c r="BD187" s="43"/>
      <c r="BE187" s="43"/>
      <c r="BF187" s="43"/>
      <c r="BG187" s="43"/>
      <c r="BH187" s="43"/>
      <c r="BI187" s="43"/>
      <c r="BJ187" s="43"/>
      <c r="BK187" s="43"/>
      <c r="BL187" s="43"/>
      <c r="BM187" s="43"/>
      <c r="BN187" s="43"/>
    </row>
    <row r="188" spans="1:66" x14ac:dyDescent="0.2">
      <c r="A188" s="10" t="s">
        <v>170</v>
      </c>
      <c r="B188" s="6">
        <f>IF($C$10=2012,profiles!C175,IF($C$10=2013,profiles!E175,IF($C$10=2014,profiles!G175,IF($C$10=2015,profiles!I175,IF($C$10=2016,profiles!K175)))))</f>
        <v>48.234000000000002</v>
      </c>
      <c r="C188" s="6">
        <f>IF($C$10=2012,profiles!D175,IF($C$10=2013,profiles!F175,IF($C$10=2014,profiles!H175,IF($C$10=2015,profiles!J175,IF($C$10=2016,profiles!L175)))))</f>
        <v>0.16184792219274977</v>
      </c>
      <c r="D188" s="11">
        <f t="shared" si="32"/>
        <v>32.36958443854995</v>
      </c>
      <c r="E188" s="11">
        <f t="shared" si="28"/>
        <v>0</v>
      </c>
      <c r="F188" s="11">
        <f t="shared" si="29"/>
        <v>32.36958443854995</v>
      </c>
      <c r="G188" s="11">
        <f t="shared" si="30"/>
        <v>15.864415561450052</v>
      </c>
      <c r="H188" s="12">
        <f t="shared" si="33"/>
        <v>0</v>
      </c>
      <c r="I188" s="12">
        <f t="shared" si="27"/>
        <v>0</v>
      </c>
      <c r="J188" s="12">
        <f t="shared" si="34"/>
        <v>0</v>
      </c>
      <c r="K188" s="12">
        <f t="shared" si="35"/>
        <v>0</v>
      </c>
      <c r="L188" s="12">
        <f t="shared" si="36"/>
        <v>15.864415561450052</v>
      </c>
      <c r="M188" s="12">
        <f t="shared" si="31"/>
        <v>15.864415561450052</v>
      </c>
      <c r="N188" s="13"/>
      <c r="O188" s="46"/>
      <c r="P188" s="8"/>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47"/>
      <c r="BC188" s="43"/>
      <c r="BD188" s="43"/>
      <c r="BE188" s="43"/>
      <c r="BF188" s="43"/>
      <c r="BG188" s="43"/>
      <c r="BH188" s="43"/>
      <c r="BI188" s="43"/>
      <c r="BJ188" s="43"/>
      <c r="BK188" s="43"/>
      <c r="BL188" s="43"/>
      <c r="BM188" s="43"/>
      <c r="BN188" s="43"/>
    </row>
    <row r="189" spans="1:66" x14ac:dyDescent="0.2">
      <c r="A189" s="10" t="s">
        <v>171</v>
      </c>
      <c r="B189" s="6">
        <f>IF($C$10=2012,profiles!C176,IF($C$10=2013,profiles!E176,IF($C$10=2014,profiles!G176,IF($C$10=2015,profiles!I176,IF($C$10=2016,profiles!K176)))))</f>
        <v>48.973999999999997</v>
      </c>
      <c r="C189" s="6">
        <f>IF($C$10=2012,profiles!D176,IF($C$10=2013,profiles!F176,IF($C$10=2014,profiles!H176,IF($C$10=2015,profiles!J176,IF($C$10=2016,profiles!L176)))))</f>
        <v>0.15555555555555556</v>
      </c>
      <c r="D189" s="11">
        <f t="shared" si="32"/>
        <v>31.111111111111111</v>
      </c>
      <c r="E189" s="11">
        <f t="shared" si="28"/>
        <v>0</v>
      </c>
      <c r="F189" s="11">
        <f t="shared" si="29"/>
        <v>31.111111111111111</v>
      </c>
      <c r="G189" s="11">
        <f t="shared" si="30"/>
        <v>17.862888888888886</v>
      </c>
      <c r="H189" s="12">
        <f t="shared" si="33"/>
        <v>0</v>
      </c>
      <c r="I189" s="12">
        <f t="shared" si="27"/>
        <v>0</v>
      </c>
      <c r="J189" s="12">
        <f t="shared" si="34"/>
        <v>0</v>
      </c>
      <c r="K189" s="12">
        <f t="shared" si="35"/>
        <v>0</v>
      </c>
      <c r="L189" s="12">
        <f t="shared" si="36"/>
        <v>17.862888888888886</v>
      </c>
      <c r="M189" s="12">
        <f t="shared" si="31"/>
        <v>17.862888888888886</v>
      </c>
      <c r="N189" s="13"/>
      <c r="O189" s="46"/>
      <c r="P189" s="8"/>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47"/>
      <c r="BC189" s="43"/>
      <c r="BD189" s="43"/>
      <c r="BE189" s="43"/>
      <c r="BF189" s="43"/>
      <c r="BG189" s="43"/>
      <c r="BH189" s="43"/>
      <c r="BI189" s="43"/>
      <c r="BJ189" s="43"/>
      <c r="BK189" s="43"/>
      <c r="BL189" s="43"/>
      <c r="BM189" s="43"/>
      <c r="BN189" s="43"/>
    </row>
    <row r="190" spans="1:66" x14ac:dyDescent="0.2">
      <c r="A190" s="10" t="s">
        <v>172</v>
      </c>
      <c r="B190" s="6">
        <f>IF($C$10=2012,profiles!C177,IF($C$10=2013,profiles!E177,IF($C$10=2014,profiles!G177,IF($C$10=2015,profiles!I177,IF($C$10=2016,profiles!K177)))))</f>
        <v>50.470999999999997</v>
      </c>
      <c r="C190" s="6">
        <f>IF($C$10=2012,profiles!D177,IF($C$10=2013,profiles!F177,IF($C$10=2014,profiles!H177,IF($C$10=2015,profiles!J177,IF($C$10=2016,profiles!L177)))))</f>
        <v>0.16190686707928087</v>
      </c>
      <c r="D190" s="11">
        <f t="shared" si="32"/>
        <v>32.381373415856174</v>
      </c>
      <c r="E190" s="11">
        <f t="shared" si="28"/>
        <v>0</v>
      </c>
      <c r="F190" s="11">
        <f t="shared" si="29"/>
        <v>32.381373415856174</v>
      </c>
      <c r="G190" s="11">
        <f t="shared" si="30"/>
        <v>18.089626584143822</v>
      </c>
      <c r="H190" s="12">
        <f t="shared" si="33"/>
        <v>0</v>
      </c>
      <c r="I190" s="12">
        <f t="shared" si="27"/>
        <v>0</v>
      </c>
      <c r="J190" s="12">
        <f t="shared" si="34"/>
        <v>0</v>
      </c>
      <c r="K190" s="12">
        <f t="shared" si="35"/>
        <v>0</v>
      </c>
      <c r="L190" s="12">
        <f t="shared" si="36"/>
        <v>18.089626584143822</v>
      </c>
      <c r="M190" s="12">
        <f t="shared" si="31"/>
        <v>18.089626584143822</v>
      </c>
      <c r="N190" s="13"/>
      <c r="O190" s="46"/>
      <c r="P190" s="8"/>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47"/>
      <c r="BC190" s="43"/>
      <c r="BD190" s="43"/>
      <c r="BE190" s="43"/>
      <c r="BF190" s="43"/>
      <c r="BG190" s="43"/>
      <c r="BH190" s="43"/>
      <c r="BI190" s="43"/>
      <c r="BJ190" s="43"/>
      <c r="BK190" s="43"/>
      <c r="BL190" s="43"/>
      <c r="BM190" s="43"/>
      <c r="BN190" s="43"/>
    </row>
    <row r="191" spans="1:66" x14ac:dyDescent="0.2">
      <c r="A191" s="10" t="s">
        <v>173</v>
      </c>
      <c r="B191" s="6">
        <f>IF($C$10=2012,profiles!C178,IF($C$10=2013,profiles!E178,IF($C$10=2014,profiles!G178,IF($C$10=2015,profiles!I178,IF($C$10=2016,profiles!K178)))))</f>
        <v>54.08</v>
      </c>
      <c r="C191" s="6">
        <f>IF($C$10=2012,profiles!D178,IF($C$10=2013,profiles!F178,IF($C$10=2014,profiles!H178,IF($C$10=2015,profiles!J178,IF($C$10=2016,profiles!L178)))))</f>
        <v>0.17581786030061891</v>
      </c>
      <c r="D191" s="11">
        <f t="shared" si="32"/>
        <v>35.163572060123784</v>
      </c>
      <c r="E191" s="11">
        <f t="shared" si="28"/>
        <v>0</v>
      </c>
      <c r="F191" s="11">
        <f t="shared" si="29"/>
        <v>35.163572060123784</v>
      </c>
      <c r="G191" s="11">
        <f t="shared" si="30"/>
        <v>18.916427939876215</v>
      </c>
      <c r="H191" s="12">
        <f t="shared" si="33"/>
        <v>0</v>
      </c>
      <c r="I191" s="12">
        <f t="shared" si="27"/>
        <v>0</v>
      </c>
      <c r="J191" s="12">
        <f t="shared" si="34"/>
        <v>0</v>
      </c>
      <c r="K191" s="12">
        <f t="shared" si="35"/>
        <v>0</v>
      </c>
      <c r="L191" s="12">
        <f t="shared" si="36"/>
        <v>18.916427939876215</v>
      </c>
      <c r="M191" s="12">
        <f t="shared" si="31"/>
        <v>18.916427939876215</v>
      </c>
      <c r="N191" s="13"/>
      <c r="O191" s="46"/>
      <c r="P191" s="8"/>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47"/>
      <c r="BC191" s="43"/>
      <c r="BD191" s="43"/>
      <c r="BE191" s="43"/>
      <c r="BF191" s="43"/>
      <c r="BG191" s="43"/>
      <c r="BH191" s="43"/>
      <c r="BI191" s="43"/>
      <c r="BJ191" s="43"/>
      <c r="BK191" s="43"/>
      <c r="BL191" s="43"/>
      <c r="BM191" s="43"/>
      <c r="BN191" s="43"/>
    </row>
    <row r="192" spans="1:66" x14ac:dyDescent="0.2">
      <c r="A192" s="10" t="s">
        <v>174</v>
      </c>
      <c r="B192" s="6">
        <f>IF($C$10=2012,profiles!C179,IF($C$10=2013,profiles!E179,IF($C$10=2014,profiles!G179,IF($C$10=2015,profiles!I179,IF($C$10=2016,profiles!K179)))))</f>
        <v>62.58</v>
      </c>
      <c r="C192" s="6">
        <f>IF($C$10=2012,profiles!D179,IF($C$10=2013,profiles!F179,IF($C$10=2014,profiles!H179,IF($C$10=2015,profiles!J179,IF($C$10=2016,profiles!L179)))))</f>
        <v>0.18144709696433833</v>
      </c>
      <c r="D192" s="11">
        <f t="shared" si="32"/>
        <v>36.289419392867664</v>
      </c>
      <c r="E192" s="11">
        <f t="shared" si="28"/>
        <v>0</v>
      </c>
      <c r="F192" s="11">
        <f t="shared" si="29"/>
        <v>36.289419392867664</v>
      </c>
      <c r="G192" s="11">
        <f t="shared" si="30"/>
        <v>26.290580607132334</v>
      </c>
      <c r="H192" s="12">
        <f t="shared" si="33"/>
        <v>0</v>
      </c>
      <c r="I192" s="12">
        <f t="shared" si="27"/>
        <v>0</v>
      </c>
      <c r="J192" s="12">
        <f t="shared" si="34"/>
        <v>0</v>
      </c>
      <c r="K192" s="12">
        <f t="shared" si="35"/>
        <v>0</v>
      </c>
      <c r="L192" s="12">
        <f t="shared" si="36"/>
        <v>26.290580607132334</v>
      </c>
      <c r="M192" s="12">
        <f t="shared" si="31"/>
        <v>26.290580607132334</v>
      </c>
      <c r="N192" s="13"/>
      <c r="O192" s="46"/>
      <c r="P192" s="8"/>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47"/>
      <c r="BC192" s="43"/>
      <c r="BD192" s="43"/>
      <c r="BE192" s="43"/>
      <c r="BF192" s="43"/>
      <c r="BG192" s="43"/>
      <c r="BH192" s="43"/>
      <c r="BI192" s="43"/>
      <c r="BJ192" s="43"/>
      <c r="BK192" s="43"/>
      <c r="BL192" s="43"/>
      <c r="BM192" s="43"/>
      <c r="BN192" s="43"/>
    </row>
    <row r="193" spans="1:66" x14ac:dyDescent="0.2">
      <c r="A193" s="10" t="s">
        <v>175</v>
      </c>
      <c r="B193" s="6">
        <f>IF($C$10=2012,profiles!C180,IF($C$10=2013,profiles!E180,IF($C$10=2014,profiles!G180,IF($C$10=2015,profiles!I180,IF($C$10=2016,profiles!K180)))))</f>
        <v>70.022000000000006</v>
      </c>
      <c r="C193" s="6">
        <f>IF($C$10=2012,profiles!D180,IF($C$10=2013,profiles!F180,IF($C$10=2014,profiles!H180,IF($C$10=2015,profiles!J180,IF($C$10=2016,profiles!L180)))))</f>
        <v>0.19043619216033009</v>
      </c>
      <c r="D193" s="11">
        <f t="shared" si="32"/>
        <v>38.087238432066016</v>
      </c>
      <c r="E193" s="11">
        <f t="shared" si="28"/>
        <v>0</v>
      </c>
      <c r="F193" s="11">
        <f t="shared" si="29"/>
        <v>38.087238432066016</v>
      </c>
      <c r="G193" s="11">
        <f t="shared" si="30"/>
        <v>31.93476156793399</v>
      </c>
      <c r="H193" s="12">
        <f t="shared" si="33"/>
        <v>0</v>
      </c>
      <c r="I193" s="12">
        <f t="shared" si="27"/>
        <v>0</v>
      </c>
      <c r="J193" s="12">
        <f t="shared" si="34"/>
        <v>0</v>
      </c>
      <c r="K193" s="12">
        <f t="shared" si="35"/>
        <v>0</v>
      </c>
      <c r="L193" s="12">
        <f t="shared" si="36"/>
        <v>31.93476156793399</v>
      </c>
      <c r="M193" s="12">
        <f t="shared" si="31"/>
        <v>31.93476156793399</v>
      </c>
      <c r="N193" s="13"/>
      <c r="O193" s="46"/>
      <c r="P193" s="8"/>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47"/>
      <c r="BC193" s="43"/>
      <c r="BD193" s="43"/>
      <c r="BE193" s="43"/>
      <c r="BF193" s="43"/>
      <c r="BG193" s="43"/>
      <c r="BH193" s="43"/>
      <c r="BI193" s="43"/>
      <c r="BJ193" s="43"/>
      <c r="BK193" s="43"/>
      <c r="BL193" s="43"/>
      <c r="BM193" s="43"/>
      <c r="BN193" s="43"/>
    </row>
    <row r="194" spans="1:66" x14ac:dyDescent="0.2">
      <c r="A194" s="10" t="s">
        <v>176</v>
      </c>
      <c r="B194" s="6">
        <f>IF($C$10=2012,profiles!C181,IF($C$10=2013,profiles!E181,IF($C$10=2014,profiles!G181,IF($C$10=2015,profiles!I181,IF($C$10=2016,profiles!K181)))))</f>
        <v>72.221999999999994</v>
      </c>
      <c r="C194" s="6">
        <f>IF($C$10=2012,profiles!D181,IF($C$10=2013,profiles!F181,IF($C$10=2014,profiles!H181,IF($C$10=2015,profiles!J181,IF($C$10=2016,profiles!L181)))))</f>
        <v>0.21802239905688181</v>
      </c>
      <c r="D194" s="11">
        <f t="shared" si="32"/>
        <v>43.604479811376365</v>
      </c>
      <c r="E194" s="11">
        <f t="shared" si="28"/>
        <v>0</v>
      </c>
      <c r="F194" s="11">
        <f t="shared" si="29"/>
        <v>43.604479811376365</v>
      </c>
      <c r="G194" s="11">
        <f t="shared" si="30"/>
        <v>28.617520188623629</v>
      </c>
      <c r="H194" s="12">
        <f t="shared" si="33"/>
        <v>0</v>
      </c>
      <c r="I194" s="12">
        <f t="shared" si="27"/>
        <v>0</v>
      </c>
      <c r="J194" s="12">
        <f t="shared" si="34"/>
        <v>0</v>
      </c>
      <c r="K194" s="12">
        <f t="shared" si="35"/>
        <v>0</v>
      </c>
      <c r="L194" s="12">
        <f t="shared" si="36"/>
        <v>28.617520188623629</v>
      </c>
      <c r="M194" s="12">
        <f t="shared" si="31"/>
        <v>28.617520188623629</v>
      </c>
      <c r="N194" s="13"/>
      <c r="O194" s="46"/>
      <c r="P194" s="8"/>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47"/>
      <c r="BC194" s="43"/>
      <c r="BD194" s="43"/>
      <c r="BE194" s="43"/>
      <c r="BF194" s="43"/>
      <c r="BG194" s="43"/>
      <c r="BH194" s="43"/>
      <c r="BI194" s="43"/>
      <c r="BJ194" s="43"/>
      <c r="BK194" s="43"/>
      <c r="BL194" s="43"/>
      <c r="BM194" s="43"/>
      <c r="BN194" s="43"/>
    </row>
    <row r="195" spans="1:66" x14ac:dyDescent="0.2">
      <c r="A195" s="10" t="s">
        <v>177</v>
      </c>
      <c r="B195" s="6">
        <f>IF($C$10=2012,profiles!C182,IF($C$10=2013,profiles!E182,IF($C$10=2014,profiles!G182,IF($C$10=2015,profiles!I182,IF($C$10=2016,profiles!K182)))))</f>
        <v>71.507999999999996</v>
      </c>
      <c r="C195" s="6">
        <f>IF($C$10=2012,profiles!D182,IF($C$10=2013,profiles!F182,IF($C$10=2014,profiles!H182,IF($C$10=2015,profiles!J182,IF($C$10=2016,profiles!L182)))))</f>
        <v>0.25552608311229003</v>
      </c>
      <c r="D195" s="11">
        <f t="shared" si="32"/>
        <v>51.105216622458002</v>
      </c>
      <c r="E195" s="11">
        <f t="shared" si="28"/>
        <v>0</v>
      </c>
      <c r="F195" s="11">
        <f t="shared" si="29"/>
        <v>51.105216622458002</v>
      </c>
      <c r="G195" s="11">
        <f t="shared" si="30"/>
        <v>20.402783377541994</v>
      </c>
      <c r="H195" s="12">
        <f t="shared" si="33"/>
        <v>0</v>
      </c>
      <c r="I195" s="12">
        <f t="shared" si="27"/>
        <v>0</v>
      </c>
      <c r="J195" s="12">
        <f t="shared" si="34"/>
        <v>0</v>
      </c>
      <c r="K195" s="12">
        <f t="shared" si="35"/>
        <v>0</v>
      </c>
      <c r="L195" s="12">
        <f t="shared" si="36"/>
        <v>20.402783377541994</v>
      </c>
      <c r="M195" s="12">
        <f t="shared" si="31"/>
        <v>20.402783377541994</v>
      </c>
      <c r="N195" s="13"/>
      <c r="O195" s="46"/>
      <c r="P195" s="8"/>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47"/>
      <c r="BC195" s="43"/>
      <c r="BD195" s="43"/>
      <c r="BE195" s="43"/>
      <c r="BF195" s="43"/>
      <c r="BG195" s="43"/>
      <c r="BH195" s="43"/>
      <c r="BI195" s="43"/>
      <c r="BJ195" s="43"/>
      <c r="BK195" s="43"/>
      <c r="BL195" s="43"/>
      <c r="BM195" s="43"/>
      <c r="BN195" s="43"/>
    </row>
    <row r="196" spans="1:66" x14ac:dyDescent="0.2">
      <c r="A196" s="10" t="s">
        <v>178</v>
      </c>
      <c r="B196" s="6">
        <f>IF($C$10=2012,profiles!C183,IF($C$10=2013,profiles!E183,IF($C$10=2014,profiles!G183,IF($C$10=2015,profiles!I183,IF($C$10=2016,profiles!K183)))))</f>
        <v>72.067999999999998</v>
      </c>
      <c r="C196" s="6">
        <f>IF($C$10=2012,profiles!D183,IF($C$10=2013,profiles!F183,IF($C$10=2014,profiles!H183,IF($C$10=2015,profiles!J183,IF($C$10=2016,profiles!L183)))))</f>
        <v>0.30704391394046565</v>
      </c>
      <c r="D196" s="11">
        <f t="shared" si="32"/>
        <v>61.408782788093127</v>
      </c>
      <c r="E196" s="11">
        <f t="shared" si="28"/>
        <v>0</v>
      </c>
      <c r="F196" s="11">
        <f t="shared" si="29"/>
        <v>61.408782788093127</v>
      </c>
      <c r="G196" s="11">
        <f t="shared" si="30"/>
        <v>10.659217211906871</v>
      </c>
      <c r="H196" s="12">
        <f t="shared" si="33"/>
        <v>0</v>
      </c>
      <c r="I196" s="12">
        <f t="shared" si="27"/>
        <v>0</v>
      </c>
      <c r="J196" s="12">
        <f t="shared" si="34"/>
        <v>0</v>
      </c>
      <c r="K196" s="12">
        <f t="shared" si="35"/>
        <v>0</v>
      </c>
      <c r="L196" s="12">
        <f t="shared" si="36"/>
        <v>10.659217211906871</v>
      </c>
      <c r="M196" s="12">
        <f t="shared" si="31"/>
        <v>10.659217211906871</v>
      </c>
      <c r="N196" s="13"/>
      <c r="O196" s="46"/>
      <c r="P196" s="8"/>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47"/>
      <c r="BC196" s="43"/>
      <c r="BD196" s="43"/>
      <c r="BE196" s="43"/>
      <c r="BF196" s="43"/>
      <c r="BG196" s="43"/>
      <c r="BH196" s="43"/>
      <c r="BI196" s="43"/>
      <c r="BJ196" s="43"/>
      <c r="BK196" s="43"/>
      <c r="BL196" s="43"/>
      <c r="BM196" s="43"/>
      <c r="BN196" s="43"/>
    </row>
    <row r="197" spans="1:66" x14ac:dyDescent="0.2">
      <c r="A197" s="10" t="s">
        <v>179</v>
      </c>
      <c r="B197" s="6">
        <f>IF($C$10=2012,profiles!C184,IF($C$10=2013,profiles!E184,IF($C$10=2014,profiles!G184,IF($C$10=2015,profiles!I184,IF($C$10=2016,profiles!K184)))))</f>
        <v>73.129000000000005</v>
      </c>
      <c r="C197" s="6">
        <f>IF($C$10=2012,profiles!D184,IF($C$10=2013,profiles!F184,IF($C$10=2014,profiles!H184,IF($C$10=2015,profiles!J184,IF($C$10=2016,profiles!L184)))))</f>
        <v>0.36170055997642203</v>
      </c>
      <c r="D197" s="11">
        <f t="shared" si="32"/>
        <v>72.340111995284403</v>
      </c>
      <c r="E197" s="11">
        <f t="shared" si="28"/>
        <v>0</v>
      </c>
      <c r="F197" s="11">
        <f t="shared" si="29"/>
        <v>72.340111995284403</v>
      </c>
      <c r="G197" s="11">
        <f t="shared" si="30"/>
        <v>0.78888800471560216</v>
      </c>
      <c r="H197" s="12">
        <f t="shared" si="33"/>
        <v>0</v>
      </c>
      <c r="I197" s="12">
        <f t="shared" si="27"/>
        <v>0</v>
      </c>
      <c r="J197" s="12">
        <f t="shared" si="34"/>
        <v>0</v>
      </c>
      <c r="K197" s="12">
        <f t="shared" si="35"/>
        <v>0</v>
      </c>
      <c r="L197" s="12">
        <f t="shared" si="36"/>
        <v>0.78888800471560216</v>
      </c>
      <c r="M197" s="12">
        <f t="shared" si="31"/>
        <v>0.78888800471560216</v>
      </c>
      <c r="N197" s="13"/>
      <c r="O197" s="43"/>
      <c r="P197" s="43"/>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row>
    <row r="198" spans="1:66" x14ac:dyDescent="0.2">
      <c r="A198" s="10" t="s">
        <v>180</v>
      </c>
      <c r="B198" s="6">
        <f>IF($C$10=2012,profiles!C185,IF($C$10=2013,profiles!E185,IF($C$10=2014,profiles!G185,IF($C$10=2015,profiles!I185,IF($C$10=2016,profiles!K185)))))</f>
        <v>72.319999999999993</v>
      </c>
      <c r="C198" s="6">
        <f>IF($C$10=2012,profiles!D185,IF($C$10=2013,profiles!F185,IF($C$10=2014,profiles!H185,IF($C$10=2015,profiles!J185,IF($C$10=2016,profiles!L185)))))</f>
        <v>0.37525788387857351</v>
      </c>
      <c r="D198" s="11">
        <f t="shared" si="32"/>
        <v>75.051576775714707</v>
      </c>
      <c r="E198" s="11">
        <f t="shared" si="28"/>
        <v>2.7315767757147142</v>
      </c>
      <c r="F198" s="11">
        <f t="shared" si="29"/>
        <v>72.319999999999993</v>
      </c>
      <c r="G198" s="11">
        <f t="shared" si="30"/>
        <v>0</v>
      </c>
      <c r="H198" s="12">
        <f t="shared" si="33"/>
        <v>0</v>
      </c>
      <c r="I198" s="12">
        <f t="shared" si="27"/>
        <v>2.7315767757147142</v>
      </c>
      <c r="J198" s="12">
        <f t="shared" si="34"/>
        <v>0</v>
      </c>
      <c r="K198" s="12">
        <f t="shared" si="35"/>
        <v>2.2125771883289187</v>
      </c>
      <c r="L198" s="12">
        <f t="shared" si="36"/>
        <v>0</v>
      </c>
      <c r="M198" s="12">
        <f t="shared" si="31"/>
        <v>-2.7315767757147142</v>
      </c>
      <c r="N198" s="13"/>
      <c r="O198" s="43"/>
      <c r="P198" s="43"/>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row>
    <row r="199" spans="1:66" x14ac:dyDescent="0.2">
      <c r="A199" s="10" t="s">
        <v>181</v>
      </c>
      <c r="B199" s="6">
        <f>IF($C$10=2012,profiles!C186,IF($C$10=2013,profiles!E186,IF($C$10=2014,profiles!G186,IF($C$10=2015,profiles!I186,IF($C$10=2016,profiles!K186)))))</f>
        <v>71.738</v>
      </c>
      <c r="C199" s="6">
        <f>IF($C$10=2012,profiles!D186,IF($C$10=2013,profiles!F186,IF($C$10=2014,profiles!H186,IF($C$10=2015,profiles!J186,IF($C$10=2016,profiles!L186)))))</f>
        <v>0.35272620100206309</v>
      </c>
      <c r="D199" s="11">
        <f t="shared" si="32"/>
        <v>70.545240200412621</v>
      </c>
      <c r="E199" s="11">
        <f t="shared" si="28"/>
        <v>0</v>
      </c>
      <c r="F199" s="11">
        <f t="shared" si="29"/>
        <v>70.545240200412621</v>
      </c>
      <c r="G199" s="11">
        <f t="shared" si="30"/>
        <v>1.1927597995873782</v>
      </c>
      <c r="H199" s="12">
        <f t="shared" si="33"/>
        <v>0</v>
      </c>
      <c r="I199" s="12">
        <f t="shared" si="27"/>
        <v>0</v>
      </c>
      <c r="J199" s="12">
        <f t="shared" si="34"/>
        <v>1.1927597995873782</v>
      </c>
      <c r="K199" s="12">
        <f t="shared" si="35"/>
        <v>0.9244996509775385</v>
      </c>
      <c r="L199" s="12">
        <f t="shared" si="36"/>
        <v>0</v>
      </c>
      <c r="M199" s="12">
        <f t="shared" si="31"/>
        <v>1.1927597995873782</v>
      </c>
      <c r="N199" s="13"/>
      <c r="O199" s="43"/>
      <c r="P199" s="43"/>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row>
    <row r="200" spans="1:66" x14ac:dyDescent="0.2">
      <c r="A200" s="10" t="s">
        <v>182</v>
      </c>
      <c r="B200" s="6">
        <f>IF($C$10=2012,profiles!C187,IF($C$10=2013,profiles!E187,IF($C$10=2014,profiles!G187,IF($C$10=2015,profiles!I187,IF($C$10=2016,profiles!K187)))))</f>
        <v>70.480999999999995</v>
      </c>
      <c r="C200" s="6">
        <f>IF($C$10=2012,profiles!D187,IF($C$10=2013,profiles!F187,IF($C$10=2014,profiles!H187,IF($C$10=2015,profiles!J187,IF($C$10=2016,profiles!L187)))))</f>
        <v>0.29036251105216621</v>
      </c>
      <c r="D200" s="11">
        <f t="shared" si="32"/>
        <v>58.072502210433242</v>
      </c>
      <c r="E200" s="11">
        <f t="shared" si="28"/>
        <v>0</v>
      </c>
      <c r="F200" s="11">
        <f t="shared" si="29"/>
        <v>58.072502210433242</v>
      </c>
      <c r="G200" s="11">
        <f t="shared" si="30"/>
        <v>12.408497789566752</v>
      </c>
      <c r="H200" s="12">
        <f t="shared" si="33"/>
        <v>0</v>
      </c>
      <c r="I200" s="12">
        <f t="shared" si="27"/>
        <v>0</v>
      </c>
      <c r="J200" s="12">
        <f t="shared" si="34"/>
        <v>0.85608667680520067</v>
      </c>
      <c r="K200" s="12">
        <f t="shared" si="35"/>
        <v>0</v>
      </c>
      <c r="L200" s="12">
        <f t="shared" si="36"/>
        <v>11.552411112761551</v>
      </c>
      <c r="M200" s="12">
        <f t="shared" si="31"/>
        <v>12.408497789566752</v>
      </c>
      <c r="N200" s="13"/>
      <c r="O200" s="43"/>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c r="BA200" s="8"/>
      <c r="BB200" s="43"/>
      <c r="BC200" s="43"/>
      <c r="BD200" s="43"/>
      <c r="BE200" s="43"/>
      <c r="BF200" s="43"/>
      <c r="BG200" s="43"/>
      <c r="BH200" s="43"/>
      <c r="BI200" s="43"/>
      <c r="BJ200" s="43"/>
      <c r="BK200" s="43"/>
      <c r="BL200" s="43"/>
      <c r="BM200" s="43"/>
      <c r="BN200" s="43"/>
    </row>
    <row r="201" spans="1:66" x14ac:dyDescent="0.2">
      <c r="A201" s="10" t="s">
        <v>183</v>
      </c>
      <c r="B201" s="6">
        <f>IF($C$10=2012,profiles!C188,IF($C$10=2013,profiles!E188,IF($C$10=2014,profiles!G188,IF($C$10=2015,profiles!I188,IF($C$10=2016,profiles!K188)))))</f>
        <v>69.646000000000001</v>
      </c>
      <c r="C201" s="6">
        <f>IF($C$10=2012,profiles!D188,IF($C$10=2013,profiles!F188,IF($C$10=2014,profiles!H188,IF($C$10=2015,profiles!J188,IF($C$10=2016,profiles!L188)))))</f>
        <v>0.21500147362216326</v>
      </c>
      <c r="D201" s="11">
        <f t="shared" si="32"/>
        <v>43.000294724432649</v>
      </c>
      <c r="E201" s="11">
        <f t="shared" si="28"/>
        <v>0</v>
      </c>
      <c r="F201" s="11">
        <f t="shared" si="29"/>
        <v>43.000294724432649</v>
      </c>
      <c r="G201" s="11">
        <f t="shared" si="30"/>
        <v>26.645705275567352</v>
      </c>
      <c r="H201" s="12">
        <f t="shared" si="33"/>
        <v>0</v>
      </c>
      <c r="I201" s="12">
        <f t="shared" si="27"/>
        <v>0</v>
      </c>
      <c r="J201" s="12">
        <f t="shared" si="34"/>
        <v>0</v>
      </c>
      <c r="K201" s="12">
        <f t="shared" si="35"/>
        <v>0</v>
      </c>
      <c r="L201" s="12">
        <f t="shared" si="36"/>
        <v>26.645705275567352</v>
      </c>
      <c r="M201" s="12">
        <f t="shared" si="31"/>
        <v>26.645705275567352</v>
      </c>
      <c r="N201" s="13"/>
      <c r="O201" s="43"/>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43"/>
      <c r="BC201" s="43"/>
      <c r="BD201" s="43"/>
      <c r="BE201" s="43"/>
      <c r="BF201" s="43"/>
      <c r="BG201" s="43"/>
      <c r="BH201" s="43"/>
      <c r="BI201" s="43"/>
      <c r="BJ201" s="43"/>
      <c r="BK201" s="43"/>
      <c r="BL201" s="43"/>
      <c r="BM201" s="43"/>
      <c r="BN201" s="43"/>
    </row>
    <row r="202" spans="1:66" x14ac:dyDescent="0.2">
      <c r="A202" s="10" t="s">
        <v>184</v>
      </c>
      <c r="B202" s="6">
        <f>IF($C$10=2012,profiles!C189,IF($C$10=2013,profiles!E189,IF($C$10=2014,profiles!G189,IF($C$10=2015,profiles!I189,IF($C$10=2016,profiles!K189)))))</f>
        <v>70.736000000000004</v>
      </c>
      <c r="C202" s="6">
        <f>IF($C$10=2012,profiles!D189,IF($C$10=2013,profiles!F189,IF($C$10=2014,profiles!H189,IF($C$10=2015,profiles!J189,IF($C$10=2016,profiles!L189)))))</f>
        <v>0.15928381962864721</v>
      </c>
      <c r="D202" s="11">
        <f t="shared" si="32"/>
        <v>31.856763925729442</v>
      </c>
      <c r="E202" s="11">
        <f t="shared" si="28"/>
        <v>0</v>
      </c>
      <c r="F202" s="11">
        <f t="shared" si="29"/>
        <v>31.856763925729442</v>
      </c>
      <c r="G202" s="11">
        <f t="shared" si="30"/>
        <v>38.879236074270565</v>
      </c>
      <c r="H202" s="12">
        <f t="shared" si="33"/>
        <v>0</v>
      </c>
      <c r="I202" s="12">
        <f t="shared" si="27"/>
        <v>0</v>
      </c>
      <c r="J202" s="12">
        <f t="shared" si="34"/>
        <v>0</v>
      </c>
      <c r="K202" s="12">
        <f t="shared" si="35"/>
        <v>0</v>
      </c>
      <c r="L202" s="12">
        <f t="shared" si="36"/>
        <v>38.879236074270565</v>
      </c>
      <c r="M202" s="12">
        <f t="shared" si="31"/>
        <v>38.879236074270565</v>
      </c>
      <c r="N202" s="13"/>
      <c r="O202" s="43"/>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43"/>
      <c r="BC202" s="43"/>
      <c r="BD202" s="43"/>
      <c r="BE202" s="43"/>
      <c r="BF202" s="43"/>
      <c r="BG202" s="43"/>
      <c r="BH202" s="43"/>
      <c r="BI202" s="43"/>
      <c r="BJ202" s="43"/>
      <c r="BK202" s="43"/>
      <c r="BL202" s="43"/>
      <c r="BM202" s="43"/>
      <c r="BN202" s="43"/>
    </row>
    <row r="203" spans="1:66" x14ac:dyDescent="0.2">
      <c r="A203" s="10" t="s">
        <v>185</v>
      </c>
      <c r="B203" s="6">
        <f>IF($C$10=2012,profiles!C190,IF($C$10=2013,profiles!E190,IF($C$10=2014,profiles!G190,IF($C$10=2015,profiles!I190,IF($C$10=2016,profiles!K190)))))</f>
        <v>74.56</v>
      </c>
      <c r="C203" s="6">
        <f>IF($C$10=2012,profiles!D190,IF($C$10=2013,profiles!F190,IF($C$10=2014,profiles!H190,IF($C$10=2015,profiles!J190,IF($C$10=2016,profiles!L190)))))</f>
        <v>0.14500442086648982</v>
      </c>
      <c r="D203" s="11">
        <f t="shared" si="32"/>
        <v>29.000884173297965</v>
      </c>
      <c r="E203" s="11">
        <f t="shared" si="28"/>
        <v>0</v>
      </c>
      <c r="F203" s="11">
        <f t="shared" si="29"/>
        <v>29.000884173297965</v>
      </c>
      <c r="G203" s="11">
        <f t="shared" si="30"/>
        <v>45.55911582670204</v>
      </c>
      <c r="H203" s="12">
        <f t="shared" si="33"/>
        <v>0</v>
      </c>
      <c r="I203" s="12">
        <f t="shared" si="27"/>
        <v>0</v>
      </c>
      <c r="J203" s="12">
        <f t="shared" si="34"/>
        <v>0</v>
      </c>
      <c r="K203" s="12">
        <f t="shared" si="35"/>
        <v>0</v>
      </c>
      <c r="L203" s="12">
        <f t="shared" si="36"/>
        <v>45.55911582670204</v>
      </c>
      <c r="M203" s="12">
        <f t="shared" si="31"/>
        <v>45.55911582670204</v>
      </c>
      <c r="N203" s="13"/>
      <c r="O203" s="46"/>
      <c r="P203" s="8"/>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47"/>
      <c r="BC203" s="43"/>
      <c r="BD203" s="43"/>
      <c r="BE203" s="43"/>
      <c r="BF203" s="43"/>
      <c r="BG203" s="43"/>
      <c r="BH203" s="43"/>
      <c r="BI203" s="43"/>
      <c r="BJ203" s="43"/>
      <c r="BK203" s="43"/>
      <c r="BL203" s="43"/>
      <c r="BM203" s="43"/>
      <c r="BN203" s="43"/>
    </row>
    <row r="204" spans="1:66" x14ac:dyDescent="0.2">
      <c r="A204" s="10" t="s">
        <v>186</v>
      </c>
      <c r="B204" s="6">
        <f>IF($C$10=2012,profiles!C191,IF($C$10=2013,profiles!E191,IF($C$10=2014,profiles!G191,IF($C$10=2015,profiles!I191,IF($C$10=2016,profiles!K191)))))</f>
        <v>74.363</v>
      </c>
      <c r="C204" s="6">
        <f>IF($C$10=2012,profiles!D191,IF($C$10=2013,profiles!F191,IF($C$10=2014,profiles!H191,IF($C$10=2015,profiles!J191,IF($C$10=2016,profiles!L191)))))</f>
        <v>0.14241084585912173</v>
      </c>
      <c r="D204" s="11">
        <f t="shared" si="32"/>
        <v>28.482169171824346</v>
      </c>
      <c r="E204" s="11">
        <f t="shared" si="28"/>
        <v>0</v>
      </c>
      <c r="F204" s="11">
        <f t="shared" si="29"/>
        <v>28.482169171824346</v>
      </c>
      <c r="G204" s="11">
        <f t="shared" si="30"/>
        <v>45.880830828175654</v>
      </c>
      <c r="H204" s="12">
        <f t="shared" si="33"/>
        <v>0</v>
      </c>
      <c r="I204" s="12">
        <f t="shared" si="27"/>
        <v>0</v>
      </c>
      <c r="J204" s="12">
        <f t="shared" si="34"/>
        <v>0</v>
      </c>
      <c r="K204" s="12">
        <f t="shared" si="35"/>
        <v>0</v>
      </c>
      <c r="L204" s="12">
        <f t="shared" si="36"/>
        <v>45.880830828175654</v>
      </c>
      <c r="M204" s="12">
        <f t="shared" si="31"/>
        <v>45.880830828175654</v>
      </c>
      <c r="N204" s="13"/>
      <c r="O204" s="46"/>
      <c r="P204" s="8"/>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47"/>
      <c r="BC204" s="43"/>
      <c r="BD204" s="43"/>
      <c r="BE204" s="43"/>
      <c r="BF204" s="43"/>
      <c r="BG204" s="43"/>
      <c r="BH204" s="43"/>
      <c r="BI204" s="43"/>
      <c r="BJ204" s="43"/>
      <c r="BK204" s="43"/>
      <c r="BL204" s="43"/>
      <c r="BM204" s="43"/>
      <c r="BN204" s="43"/>
    </row>
    <row r="205" spans="1:66" x14ac:dyDescent="0.2">
      <c r="A205" s="10" t="s">
        <v>187</v>
      </c>
      <c r="B205" s="6">
        <f>IF($C$10=2012,profiles!C192,IF($C$10=2013,profiles!E192,IF($C$10=2014,profiles!G192,IF($C$10=2015,profiles!I192,IF($C$10=2016,profiles!K192)))))</f>
        <v>72.236999999999995</v>
      </c>
      <c r="C205" s="6">
        <f>IF($C$10=2012,profiles!D192,IF($C$10=2013,profiles!F192,IF($C$10=2014,profiles!H192,IF($C$10=2015,profiles!J192,IF($C$10=2016,profiles!L192)))))</f>
        <v>0.13317123489537283</v>
      </c>
      <c r="D205" s="11">
        <f t="shared" si="32"/>
        <v>26.634246979074565</v>
      </c>
      <c r="E205" s="11">
        <f t="shared" si="28"/>
        <v>0</v>
      </c>
      <c r="F205" s="11">
        <f t="shared" si="29"/>
        <v>26.634246979074565</v>
      </c>
      <c r="G205" s="11">
        <f t="shared" si="30"/>
        <v>45.602753020925434</v>
      </c>
      <c r="H205" s="12">
        <f t="shared" si="33"/>
        <v>0</v>
      </c>
      <c r="I205" s="12">
        <f t="shared" si="27"/>
        <v>0</v>
      </c>
      <c r="J205" s="12">
        <f t="shared" si="34"/>
        <v>0</v>
      </c>
      <c r="K205" s="12">
        <f t="shared" si="35"/>
        <v>0</v>
      </c>
      <c r="L205" s="12">
        <f t="shared" si="36"/>
        <v>45.602753020925434</v>
      </c>
      <c r="M205" s="12">
        <f t="shared" si="31"/>
        <v>45.602753020925434</v>
      </c>
      <c r="N205" s="13"/>
      <c r="O205" s="46"/>
      <c r="P205" s="8"/>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47"/>
      <c r="BC205" s="43"/>
      <c r="BD205" s="43"/>
      <c r="BE205" s="43"/>
      <c r="BF205" s="43"/>
      <c r="BG205" s="43"/>
      <c r="BH205" s="43"/>
      <c r="BI205" s="43"/>
      <c r="BJ205" s="43"/>
      <c r="BK205" s="43"/>
      <c r="BL205" s="43"/>
      <c r="BM205" s="43"/>
      <c r="BN205" s="43"/>
    </row>
    <row r="206" spans="1:66" x14ac:dyDescent="0.2">
      <c r="A206" s="10" t="s">
        <v>188</v>
      </c>
      <c r="B206" s="6">
        <f>IF($C$10=2012,profiles!C193,IF($C$10=2013,profiles!E193,IF($C$10=2014,profiles!G193,IF($C$10=2015,profiles!I193,IF($C$10=2016,profiles!K193)))))</f>
        <v>67.798000000000002</v>
      </c>
      <c r="C206" s="6">
        <f>IF($C$10=2012,profiles!D193,IF($C$10=2013,profiles!F193,IF($C$10=2014,profiles!H193,IF($C$10=2015,profiles!J193,IF($C$10=2016,profiles!L193)))))</f>
        <v>0.134851164161509</v>
      </c>
      <c r="D206" s="11">
        <f t="shared" si="32"/>
        <v>26.9702328323018</v>
      </c>
      <c r="E206" s="11">
        <f t="shared" si="28"/>
        <v>0</v>
      </c>
      <c r="F206" s="11">
        <f t="shared" si="29"/>
        <v>26.9702328323018</v>
      </c>
      <c r="G206" s="11">
        <f t="shared" si="30"/>
        <v>40.827767167698198</v>
      </c>
      <c r="H206" s="12">
        <f t="shared" si="33"/>
        <v>0</v>
      </c>
      <c r="I206" s="12">
        <f t="shared" si="27"/>
        <v>0</v>
      </c>
      <c r="J206" s="12">
        <f t="shared" si="34"/>
        <v>0</v>
      </c>
      <c r="K206" s="12">
        <f t="shared" si="35"/>
        <v>0</v>
      </c>
      <c r="L206" s="12">
        <f t="shared" si="36"/>
        <v>40.827767167698198</v>
      </c>
      <c r="M206" s="12">
        <f t="shared" si="31"/>
        <v>40.827767167698198</v>
      </c>
      <c r="N206" s="13"/>
      <c r="O206" s="46"/>
      <c r="P206" s="8"/>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47"/>
      <c r="BC206" s="43"/>
      <c r="BD206" s="43"/>
      <c r="BE206" s="43"/>
      <c r="BF206" s="43"/>
      <c r="BG206" s="43"/>
      <c r="BH206" s="43"/>
      <c r="BI206" s="43"/>
      <c r="BJ206" s="43"/>
      <c r="BK206" s="43"/>
      <c r="BL206" s="43"/>
      <c r="BM206" s="43"/>
      <c r="BN206" s="43"/>
    </row>
    <row r="207" spans="1:66" x14ac:dyDescent="0.2">
      <c r="A207" s="10" t="s">
        <v>189</v>
      </c>
      <c r="B207" s="6">
        <f>IF($C$10=2012,profiles!C194,IF($C$10=2013,profiles!E194,IF($C$10=2014,profiles!G194,IF($C$10=2015,profiles!I194,IF($C$10=2016,profiles!K194)))))</f>
        <v>64.418999999999997</v>
      </c>
      <c r="C207" s="6">
        <f>IF($C$10=2012,profiles!D194,IF($C$10=2013,profiles!F194,IF($C$10=2014,profiles!H194,IF($C$10=2015,profiles!J194,IF($C$10=2016,profiles!L194)))))</f>
        <v>0.13000294724432657</v>
      </c>
      <c r="D207" s="11">
        <f t="shared" si="32"/>
        <v>26.000589448865313</v>
      </c>
      <c r="E207" s="11">
        <f t="shared" si="28"/>
        <v>0</v>
      </c>
      <c r="F207" s="11">
        <f t="shared" si="29"/>
        <v>26.000589448865313</v>
      </c>
      <c r="G207" s="11">
        <f t="shared" si="30"/>
        <v>38.418410551134684</v>
      </c>
      <c r="H207" s="12">
        <f t="shared" si="33"/>
        <v>0</v>
      </c>
      <c r="I207" s="12">
        <f t="shared" si="27"/>
        <v>0</v>
      </c>
      <c r="J207" s="12">
        <f t="shared" si="34"/>
        <v>0</v>
      </c>
      <c r="K207" s="12">
        <f t="shared" si="35"/>
        <v>0</v>
      </c>
      <c r="L207" s="12">
        <f t="shared" si="36"/>
        <v>38.418410551134684</v>
      </c>
      <c r="M207" s="12">
        <f t="shared" si="31"/>
        <v>38.418410551134684</v>
      </c>
      <c r="N207" s="13"/>
      <c r="O207" s="46"/>
      <c r="P207" s="8"/>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47"/>
      <c r="BC207" s="43"/>
      <c r="BD207" s="43"/>
      <c r="BE207" s="43"/>
      <c r="BF207" s="43"/>
      <c r="BG207" s="43"/>
      <c r="BH207" s="43"/>
      <c r="BI207" s="43"/>
      <c r="BJ207" s="43"/>
      <c r="BK207" s="43"/>
      <c r="BL207" s="43"/>
      <c r="BM207" s="43"/>
      <c r="BN207" s="43"/>
    </row>
    <row r="208" spans="1:66" x14ac:dyDescent="0.2">
      <c r="A208" s="10" t="s">
        <v>190</v>
      </c>
      <c r="B208" s="6">
        <f>IF($C$10=2012,profiles!C195,IF($C$10=2013,profiles!E195,IF($C$10=2014,profiles!G195,IF($C$10=2015,profiles!I195,IF($C$10=2016,profiles!K195)))))</f>
        <v>61.165999999999997</v>
      </c>
      <c r="C208" s="6">
        <f>IF($C$10=2012,profiles!D195,IF($C$10=2013,profiles!F195,IF($C$10=2014,profiles!H195,IF($C$10=2015,profiles!J195,IF($C$10=2016,profiles!L195)))))</f>
        <v>0.11500147362216327</v>
      </c>
      <c r="D208" s="11">
        <f t="shared" si="32"/>
        <v>23.000294724432653</v>
      </c>
      <c r="E208" s="11">
        <f t="shared" si="28"/>
        <v>0</v>
      </c>
      <c r="F208" s="11">
        <f t="shared" si="29"/>
        <v>23.000294724432653</v>
      </c>
      <c r="G208" s="11">
        <f t="shared" si="30"/>
        <v>38.165705275567348</v>
      </c>
      <c r="H208" s="12">
        <f t="shared" si="33"/>
        <v>0</v>
      </c>
      <c r="I208" s="12">
        <f t="shared" si="27"/>
        <v>0</v>
      </c>
      <c r="J208" s="12">
        <f t="shared" si="34"/>
        <v>0</v>
      </c>
      <c r="K208" s="12">
        <f t="shared" si="35"/>
        <v>0</v>
      </c>
      <c r="L208" s="12">
        <f t="shared" si="36"/>
        <v>38.165705275567348</v>
      </c>
      <c r="M208" s="12">
        <f t="shared" si="31"/>
        <v>38.165705275567348</v>
      </c>
      <c r="N208" s="13"/>
      <c r="O208" s="46"/>
      <c r="P208" s="8"/>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47"/>
      <c r="BC208" s="43"/>
      <c r="BD208" s="43"/>
      <c r="BE208" s="43"/>
      <c r="BF208" s="43"/>
      <c r="BG208" s="43"/>
      <c r="BH208" s="43"/>
      <c r="BI208" s="43"/>
      <c r="BJ208" s="43"/>
      <c r="BK208" s="43"/>
      <c r="BL208" s="43"/>
      <c r="BM208" s="43"/>
      <c r="BN208" s="43"/>
    </row>
    <row r="209" spans="1:66" x14ac:dyDescent="0.2">
      <c r="A209" s="10" t="s">
        <v>191</v>
      </c>
      <c r="B209" s="6">
        <f>IF($C$10=2012,profiles!C196,IF($C$10=2013,profiles!E196,IF($C$10=2014,profiles!G196,IF($C$10=2015,profiles!I196,IF($C$10=2016,profiles!K196)))))</f>
        <v>56.18</v>
      </c>
      <c r="C209" s="6">
        <f>IF($C$10=2012,profiles!D196,IF($C$10=2013,profiles!F196,IF($C$10=2014,profiles!H196,IF($C$10=2015,profiles!J196,IF($C$10=2016,profiles!L196)))))</f>
        <v>0.10554081933392279</v>
      </c>
      <c r="D209" s="11">
        <f t="shared" si="32"/>
        <v>21.108163866784558</v>
      </c>
      <c r="E209" s="11">
        <f t="shared" si="28"/>
        <v>0</v>
      </c>
      <c r="F209" s="11">
        <f t="shared" si="29"/>
        <v>21.108163866784558</v>
      </c>
      <c r="G209" s="11">
        <f t="shared" si="30"/>
        <v>35.071836133215442</v>
      </c>
      <c r="H209" s="12">
        <f t="shared" si="33"/>
        <v>0</v>
      </c>
      <c r="I209" s="12">
        <f t="shared" si="27"/>
        <v>0</v>
      </c>
      <c r="J209" s="12">
        <f t="shared" si="34"/>
        <v>0</v>
      </c>
      <c r="K209" s="12">
        <f t="shared" si="35"/>
        <v>0</v>
      </c>
      <c r="L209" s="12">
        <f t="shared" si="36"/>
        <v>35.071836133215442</v>
      </c>
      <c r="M209" s="12">
        <f t="shared" si="31"/>
        <v>35.071836133215442</v>
      </c>
      <c r="N209" s="13"/>
      <c r="O209" s="46"/>
      <c r="P209" s="8"/>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47"/>
      <c r="BC209" s="43"/>
      <c r="BD209" s="43"/>
      <c r="BE209" s="43"/>
      <c r="BF209" s="43"/>
      <c r="BG209" s="43"/>
      <c r="BH209" s="43"/>
      <c r="BI209" s="43"/>
      <c r="BJ209" s="43"/>
      <c r="BK209" s="43"/>
      <c r="BL209" s="43"/>
      <c r="BM209" s="43"/>
      <c r="BN209" s="43"/>
    </row>
    <row r="210" spans="1:66" x14ac:dyDescent="0.2">
      <c r="A210" s="10" t="s">
        <v>192</v>
      </c>
      <c r="B210" s="6">
        <f>IF($C$10=2012,profiles!C197,IF($C$10=2013,profiles!E197,IF($C$10=2014,profiles!G197,IF($C$10=2015,profiles!I197,IF($C$10=2016,profiles!K197)))))</f>
        <v>52.192</v>
      </c>
      <c r="C210" s="6">
        <f>IF($C$10=2012,profiles!D197,IF($C$10=2013,profiles!F197,IF($C$10=2014,profiles!H197,IF($C$10=2015,profiles!J197,IF($C$10=2016,profiles!L197)))))</f>
        <v>0.10385782912381009</v>
      </c>
      <c r="D210" s="11">
        <f t="shared" si="32"/>
        <v>20.771565824762018</v>
      </c>
      <c r="E210" s="11">
        <f t="shared" si="28"/>
        <v>0</v>
      </c>
      <c r="F210" s="11">
        <f t="shared" si="29"/>
        <v>20.771565824762018</v>
      </c>
      <c r="G210" s="11">
        <f t="shared" si="30"/>
        <v>31.420434175237983</v>
      </c>
      <c r="H210" s="12">
        <f t="shared" si="33"/>
        <v>0</v>
      </c>
      <c r="I210" s="12">
        <f t="shared" ref="I210:I273" si="37">MAX(MIN(E210,($L$2-K209)/$F$2),0)</f>
        <v>0</v>
      </c>
      <c r="J210" s="12">
        <f t="shared" si="34"/>
        <v>0</v>
      </c>
      <c r="K210" s="12">
        <f t="shared" si="35"/>
        <v>0</v>
      </c>
      <c r="L210" s="12">
        <f t="shared" si="36"/>
        <v>31.420434175237983</v>
      </c>
      <c r="M210" s="12">
        <f t="shared" si="31"/>
        <v>31.420434175237983</v>
      </c>
      <c r="N210" s="13"/>
      <c r="O210" s="46"/>
      <c r="P210" s="8"/>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47"/>
      <c r="BC210" s="43"/>
      <c r="BD210" s="43"/>
      <c r="BE210" s="43"/>
      <c r="BF210" s="43"/>
      <c r="BG210" s="43"/>
      <c r="BH210" s="43"/>
      <c r="BI210" s="43"/>
      <c r="BJ210" s="43"/>
      <c r="BK210" s="43"/>
      <c r="BL210" s="43"/>
      <c r="BM210" s="43"/>
      <c r="BN210" s="43"/>
    </row>
    <row r="211" spans="1:66" x14ac:dyDescent="0.2">
      <c r="A211" s="10" t="s">
        <v>193</v>
      </c>
      <c r="B211" s="6">
        <f>IF($C$10=2012,profiles!C198,IF($C$10=2013,profiles!E198,IF($C$10=2014,profiles!G198,IF($C$10=2015,profiles!I198,IF($C$10=2016,profiles!K198)))))</f>
        <v>49.962000000000003</v>
      </c>
      <c r="C211" s="6">
        <f>IF($C$10=2012,profiles!D198,IF($C$10=2013,profiles!F198,IF($C$10=2014,profiles!H198,IF($C$10=2015,profiles!J198,IF($C$10=2016,profiles!L198)))))</f>
        <v>9.8317173086558018E-2</v>
      </c>
      <c r="D211" s="11">
        <f t="shared" si="32"/>
        <v>19.663434617311605</v>
      </c>
      <c r="E211" s="11">
        <f t="shared" ref="E211:E274" si="38">D211-F211</f>
        <v>0</v>
      </c>
      <c r="F211" s="11">
        <f t="shared" ref="F211:F274" si="39">MIN(D211,B211)</f>
        <v>19.663434617311605</v>
      </c>
      <c r="G211" s="11">
        <f t="shared" ref="G211:G274" si="40">B211-F211</f>
        <v>30.298565382688398</v>
      </c>
      <c r="H211" s="12">
        <f t="shared" si="33"/>
        <v>0</v>
      </c>
      <c r="I211" s="12">
        <f t="shared" si="37"/>
        <v>0</v>
      </c>
      <c r="J211" s="12">
        <f t="shared" si="34"/>
        <v>0</v>
      </c>
      <c r="K211" s="12">
        <f t="shared" si="35"/>
        <v>0</v>
      </c>
      <c r="L211" s="12">
        <f t="shared" si="36"/>
        <v>30.298565382688398</v>
      </c>
      <c r="M211" s="12">
        <f t="shared" ref="M211:M274" si="41">B211-D211</f>
        <v>30.298565382688398</v>
      </c>
      <c r="N211" s="13"/>
      <c r="O211" s="46"/>
      <c r="P211" s="8"/>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47"/>
      <c r="BC211" s="43"/>
      <c r="BD211" s="43"/>
      <c r="BE211" s="43"/>
      <c r="BF211" s="43"/>
      <c r="BG211" s="43"/>
      <c r="BH211" s="43"/>
      <c r="BI211" s="43"/>
      <c r="BJ211" s="43"/>
      <c r="BK211" s="43"/>
      <c r="BL211" s="43"/>
      <c r="BM211" s="43"/>
      <c r="BN211" s="43"/>
    </row>
    <row r="212" spans="1:66" x14ac:dyDescent="0.2">
      <c r="A212" s="10" t="s">
        <v>194</v>
      </c>
      <c r="B212" s="6">
        <f>IF($C$10=2012,profiles!C199,IF($C$10=2013,profiles!E199,IF($C$10=2014,profiles!G199,IF($C$10=2015,profiles!I199,IF($C$10=2016,profiles!K199)))))</f>
        <v>49.093000000000004</v>
      </c>
      <c r="C212" s="6">
        <f>IF($C$10=2012,profiles!D199,IF($C$10=2013,profiles!F199,IF($C$10=2014,profiles!H199,IF($C$10=2015,profiles!J199,IF($C$10=2016,profiles!L199)))))</f>
        <v>9.825822993722555E-2</v>
      </c>
      <c r="D212" s="11">
        <f t="shared" ref="D212:D275" si="42">C212*$C$2</f>
        <v>19.651645987445111</v>
      </c>
      <c r="E212" s="11">
        <f t="shared" si="38"/>
        <v>0</v>
      </c>
      <c r="F212" s="11">
        <f t="shared" si="39"/>
        <v>19.651645987445111</v>
      </c>
      <c r="G212" s="11">
        <f t="shared" si="40"/>
        <v>29.441354012554893</v>
      </c>
      <c r="H212" s="12">
        <f t="shared" ref="H212:H275" si="43">E212-I212</f>
        <v>0</v>
      </c>
      <c r="I212" s="12">
        <f t="shared" si="37"/>
        <v>0</v>
      </c>
      <c r="J212" s="12">
        <f t="shared" ref="J212:J275" si="44">MIN(G212,K211*$F$3)</f>
        <v>0</v>
      </c>
      <c r="K212" s="12">
        <f t="shared" ref="K212:K275" si="45">K211+I212*$F$2-J212/$F$3</f>
        <v>0</v>
      </c>
      <c r="L212" s="12">
        <f t="shared" ref="L212:L275" si="46">MAX(G212-J212,0)</f>
        <v>29.441354012554893</v>
      </c>
      <c r="M212" s="12">
        <f t="shared" si="41"/>
        <v>29.441354012554893</v>
      </c>
      <c r="N212" s="13"/>
      <c r="O212" s="46"/>
      <c r="P212" s="8"/>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47"/>
      <c r="BC212" s="43"/>
      <c r="BD212" s="43"/>
      <c r="BE212" s="43"/>
      <c r="BF212" s="43"/>
      <c r="BG212" s="43"/>
      <c r="BH212" s="43"/>
      <c r="BI212" s="43"/>
      <c r="BJ212" s="43"/>
      <c r="BK212" s="43"/>
      <c r="BL212" s="43"/>
      <c r="BM212" s="43"/>
      <c r="BN212" s="43"/>
    </row>
    <row r="213" spans="1:66" x14ac:dyDescent="0.2">
      <c r="A213" s="10" t="s">
        <v>195</v>
      </c>
      <c r="B213" s="6">
        <f>IF($C$10=2012,profiles!C200,IF($C$10=2013,profiles!E200,IF($C$10=2014,profiles!G200,IF($C$10=2015,profiles!I200,IF($C$10=2016,profiles!K200)))))</f>
        <v>49.642000000000003</v>
      </c>
      <c r="C213" s="6">
        <f>IF($C$10=2012,profiles!D200,IF($C$10=2013,profiles!F200,IF($C$10=2014,profiles!H200,IF($C$10=2015,profiles!J200,IF($C$10=2016,profiles!L200)))))</f>
        <v>0.10394624384780879</v>
      </c>
      <c r="D213" s="11">
        <f t="shared" si="42"/>
        <v>20.789248769561759</v>
      </c>
      <c r="E213" s="11">
        <f t="shared" si="38"/>
        <v>0</v>
      </c>
      <c r="F213" s="11">
        <f t="shared" si="39"/>
        <v>20.789248769561759</v>
      </c>
      <c r="G213" s="11">
        <f t="shared" si="40"/>
        <v>28.852751230438244</v>
      </c>
      <c r="H213" s="12">
        <f t="shared" si="43"/>
        <v>0</v>
      </c>
      <c r="I213" s="12">
        <f t="shared" si="37"/>
        <v>0</v>
      </c>
      <c r="J213" s="12">
        <f t="shared" si="44"/>
        <v>0</v>
      </c>
      <c r="K213" s="12">
        <f t="shared" si="45"/>
        <v>0</v>
      </c>
      <c r="L213" s="12">
        <f t="shared" si="46"/>
        <v>28.852751230438244</v>
      </c>
      <c r="M213" s="12">
        <f t="shared" si="41"/>
        <v>28.852751230438244</v>
      </c>
      <c r="N213" s="13"/>
      <c r="O213" s="46"/>
      <c r="P213" s="8"/>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47"/>
      <c r="BC213" s="43"/>
      <c r="BD213" s="43"/>
      <c r="BE213" s="43"/>
      <c r="BF213" s="43"/>
      <c r="BG213" s="43"/>
      <c r="BH213" s="43"/>
      <c r="BI213" s="43"/>
      <c r="BJ213" s="43"/>
      <c r="BK213" s="43"/>
      <c r="BL213" s="43"/>
      <c r="BM213" s="43"/>
      <c r="BN213" s="43"/>
    </row>
    <row r="214" spans="1:66" x14ac:dyDescent="0.2">
      <c r="A214" s="10" t="s">
        <v>196</v>
      </c>
      <c r="B214" s="6">
        <f>IF($C$10=2012,profiles!C201,IF($C$10=2013,profiles!E201,IF($C$10=2014,profiles!G201,IF($C$10=2015,profiles!I201,IF($C$10=2016,profiles!K201)))))</f>
        <v>51.293999999999997</v>
      </c>
      <c r="C214" s="6">
        <f>IF($C$10=2012,profiles!D201,IF($C$10=2013,profiles!F201,IF($C$10=2014,profiles!H201,IF($C$10=2015,profiles!J201,IF($C$10=2016,profiles!L201)))))</f>
        <v>0.12170286758421503</v>
      </c>
      <c r="D214" s="11">
        <f t="shared" si="42"/>
        <v>24.340573516843005</v>
      </c>
      <c r="E214" s="11">
        <f t="shared" si="38"/>
        <v>0</v>
      </c>
      <c r="F214" s="11">
        <f t="shared" si="39"/>
        <v>24.340573516843005</v>
      </c>
      <c r="G214" s="11">
        <f t="shared" si="40"/>
        <v>26.953426483156992</v>
      </c>
      <c r="H214" s="12">
        <f t="shared" si="43"/>
        <v>0</v>
      </c>
      <c r="I214" s="12">
        <f t="shared" si="37"/>
        <v>0</v>
      </c>
      <c r="J214" s="12">
        <f t="shared" si="44"/>
        <v>0</v>
      </c>
      <c r="K214" s="12">
        <f t="shared" si="45"/>
        <v>0</v>
      </c>
      <c r="L214" s="12">
        <f t="shared" si="46"/>
        <v>26.953426483156992</v>
      </c>
      <c r="M214" s="12">
        <f t="shared" si="41"/>
        <v>26.953426483156992</v>
      </c>
      <c r="N214" s="13"/>
      <c r="O214" s="46"/>
      <c r="P214" s="8"/>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47"/>
      <c r="BC214" s="43"/>
      <c r="BD214" s="43"/>
      <c r="BE214" s="43"/>
      <c r="BF214" s="43"/>
      <c r="BG214" s="43"/>
      <c r="BH214" s="43"/>
      <c r="BI214" s="43"/>
      <c r="BJ214" s="43"/>
      <c r="BK214" s="43"/>
      <c r="BL214" s="43"/>
      <c r="BM214" s="43"/>
      <c r="BN214" s="43"/>
    </row>
    <row r="215" spans="1:66" x14ac:dyDescent="0.2">
      <c r="A215" s="10" t="s">
        <v>197</v>
      </c>
      <c r="B215" s="6">
        <f>IF($C$10=2012,profiles!C202,IF($C$10=2013,profiles!E202,IF($C$10=2014,profiles!G202,IF($C$10=2015,profiles!I202,IF($C$10=2016,profiles!K202)))))</f>
        <v>54.892000000000003</v>
      </c>
      <c r="C215" s="6">
        <f>IF($C$10=2012,profiles!D202,IF($C$10=2013,profiles!F202,IF($C$10=2014,profiles!H202,IF($C$10=2015,profiles!J202,IF($C$10=2016,profiles!L202)))))</f>
        <v>0.14019628068727713</v>
      </c>
      <c r="D215" s="11">
        <f t="shared" si="42"/>
        <v>28.039256137455425</v>
      </c>
      <c r="E215" s="11">
        <f t="shared" si="38"/>
        <v>0</v>
      </c>
      <c r="F215" s="11">
        <f t="shared" si="39"/>
        <v>28.039256137455425</v>
      </c>
      <c r="G215" s="11">
        <f t="shared" si="40"/>
        <v>26.852743862544578</v>
      </c>
      <c r="H215" s="12">
        <f t="shared" si="43"/>
        <v>0</v>
      </c>
      <c r="I215" s="12">
        <f t="shared" si="37"/>
        <v>0</v>
      </c>
      <c r="J215" s="12">
        <f t="shared" si="44"/>
        <v>0</v>
      </c>
      <c r="K215" s="12">
        <f t="shared" si="45"/>
        <v>0</v>
      </c>
      <c r="L215" s="12">
        <f t="shared" si="46"/>
        <v>26.852743862544578</v>
      </c>
      <c r="M215" s="12">
        <f t="shared" si="41"/>
        <v>26.852743862544578</v>
      </c>
      <c r="N215" s="13"/>
      <c r="O215" s="46"/>
      <c r="P215" s="8"/>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47"/>
      <c r="BC215" s="43"/>
      <c r="BD215" s="43"/>
      <c r="BE215" s="43"/>
      <c r="BF215" s="43"/>
      <c r="BG215" s="43"/>
      <c r="BH215" s="43"/>
      <c r="BI215" s="43"/>
      <c r="BJ215" s="43"/>
      <c r="BK215" s="43"/>
      <c r="BL215" s="43"/>
      <c r="BM215" s="43"/>
      <c r="BN215" s="43"/>
    </row>
    <row r="216" spans="1:66" x14ac:dyDescent="0.2">
      <c r="A216" s="10" t="s">
        <v>198</v>
      </c>
      <c r="B216" s="6">
        <f>IF($C$10=2012,profiles!C203,IF($C$10=2013,profiles!E203,IF($C$10=2014,profiles!G203,IF($C$10=2015,profiles!I203,IF($C$10=2016,profiles!K203)))))</f>
        <v>63.338000000000001</v>
      </c>
      <c r="C216" s="6">
        <f>IF($C$10=2012,profiles!D203,IF($C$10=2013,profiles!F203,IF($C$10=2014,profiles!H203,IF($C$10=2015,profiles!J203,IF($C$10=2016,profiles!L203)))))</f>
        <v>0.1723792402228051</v>
      </c>
      <c r="D216" s="11">
        <f t="shared" si="42"/>
        <v>34.475848044561019</v>
      </c>
      <c r="E216" s="11">
        <f t="shared" si="38"/>
        <v>0</v>
      </c>
      <c r="F216" s="11">
        <f t="shared" si="39"/>
        <v>34.475848044561019</v>
      </c>
      <c r="G216" s="11">
        <f t="shared" si="40"/>
        <v>28.862151955438982</v>
      </c>
      <c r="H216" s="12">
        <f t="shared" si="43"/>
        <v>0</v>
      </c>
      <c r="I216" s="12">
        <f t="shared" si="37"/>
        <v>0</v>
      </c>
      <c r="J216" s="12">
        <f t="shared" si="44"/>
        <v>0</v>
      </c>
      <c r="K216" s="12">
        <f t="shared" si="45"/>
        <v>0</v>
      </c>
      <c r="L216" s="12">
        <f t="shared" si="46"/>
        <v>28.862151955438982</v>
      </c>
      <c r="M216" s="12">
        <f t="shared" si="41"/>
        <v>28.862151955438982</v>
      </c>
      <c r="N216" s="13"/>
      <c r="O216" s="46"/>
      <c r="P216" s="8"/>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47"/>
      <c r="BC216" s="43"/>
      <c r="BD216" s="43"/>
      <c r="BE216" s="43"/>
      <c r="BF216" s="43"/>
      <c r="BG216" s="43"/>
      <c r="BH216" s="43"/>
      <c r="BI216" s="43"/>
      <c r="BJ216" s="43"/>
      <c r="BK216" s="43"/>
      <c r="BL216" s="43"/>
      <c r="BM216" s="43"/>
      <c r="BN216" s="43"/>
    </row>
    <row r="217" spans="1:66" x14ac:dyDescent="0.2">
      <c r="A217" s="10" t="s">
        <v>199</v>
      </c>
      <c r="B217" s="6">
        <f>IF($C$10=2012,profiles!C204,IF($C$10=2013,profiles!E204,IF($C$10=2014,profiles!G204,IF($C$10=2015,profiles!I204,IF($C$10=2016,profiles!K204)))))</f>
        <v>70.67</v>
      </c>
      <c r="C217" s="6">
        <f>IF($C$10=2012,profiles!D204,IF($C$10=2013,profiles!F204,IF($C$10=2014,profiles!H204,IF($C$10=2015,profiles!J204,IF($C$10=2016,profiles!L204)))))</f>
        <v>0.19700274085644395</v>
      </c>
      <c r="D217" s="11">
        <f t="shared" si="42"/>
        <v>39.40054817128879</v>
      </c>
      <c r="E217" s="11">
        <f t="shared" si="38"/>
        <v>0</v>
      </c>
      <c r="F217" s="11">
        <f t="shared" si="39"/>
        <v>39.40054817128879</v>
      </c>
      <c r="G217" s="11">
        <f t="shared" si="40"/>
        <v>31.269451828711212</v>
      </c>
      <c r="H217" s="12">
        <f t="shared" si="43"/>
        <v>0</v>
      </c>
      <c r="I217" s="12">
        <f t="shared" si="37"/>
        <v>0</v>
      </c>
      <c r="J217" s="12">
        <f t="shared" si="44"/>
        <v>0</v>
      </c>
      <c r="K217" s="12">
        <f t="shared" si="45"/>
        <v>0</v>
      </c>
      <c r="L217" s="12">
        <f t="shared" si="46"/>
        <v>31.269451828711212</v>
      </c>
      <c r="M217" s="12">
        <f t="shared" si="41"/>
        <v>31.269451828711212</v>
      </c>
      <c r="N217" s="13"/>
      <c r="O217" s="46"/>
      <c r="P217" s="8"/>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47"/>
      <c r="BC217" s="43"/>
      <c r="BD217" s="43"/>
      <c r="BE217" s="43"/>
      <c r="BF217" s="43"/>
      <c r="BG217" s="43"/>
      <c r="BH217" s="43"/>
      <c r="BI217" s="43"/>
      <c r="BJ217" s="43"/>
      <c r="BK217" s="43"/>
      <c r="BL217" s="43"/>
      <c r="BM217" s="43"/>
      <c r="BN217" s="43"/>
    </row>
    <row r="218" spans="1:66" x14ac:dyDescent="0.2">
      <c r="A218" s="10" t="s">
        <v>200</v>
      </c>
      <c r="B218" s="6">
        <f>IF($C$10=2012,profiles!C205,IF($C$10=2013,profiles!E205,IF($C$10=2014,profiles!G205,IF($C$10=2015,profiles!I205,IF($C$10=2016,profiles!K205)))))</f>
        <v>73.078999999999994</v>
      </c>
      <c r="C218" s="6">
        <f>IF($C$10=2012,profiles!D205,IF($C$10=2013,profiles!F205,IF($C$10=2014,profiles!H205,IF($C$10=2015,profiles!J205,IF($C$10=2016,profiles!L205)))))</f>
        <v>0.22295246235006336</v>
      </c>
      <c r="D218" s="11">
        <f t="shared" si="42"/>
        <v>44.59049247001267</v>
      </c>
      <c r="E218" s="11">
        <f t="shared" si="38"/>
        <v>0</v>
      </c>
      <c r="F218" s="11">
        <f t="shared" si="39"/>
        <v>44.59049247001267</v>
      </c>
      <c r="G218" s="11">
        <f t="shared" si="40"/>
        <v>28.488507529987324</v>
      </c>
      <c r="H218" s="12">
        <f t="shared" si="43"/>
        <v>0</v>
      </c>
      <c r="I218" s="12">
        <f t="shared" si="37"/>
        <v>0</v>
      </c>
      <c r="J218" s="12">
        <f t="shared" si="44"/>
        <v>0</v>
      </c>
      <c r="K218" s="12">
        <f t="shared" si="45"/>
        <v>0</v>
      </c>
      <c r="L218" s="12">
        <f t="shared" si="46"/>
        <v>28.488507529987324</v>
      </c>
      <c r="M218" s="12">
        <f t="shared" si="41"/>
        <v>28.488507529987324</v>
      </c>
      <c r="N218" s="13"/>
      <c r="O218" s="46"/>
      <c r="P218" s="8"/>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47"/>
      <c r="BC218" s="43"/>
      <c r="BD218" s="43"/>
      <c r="BE218" s="43"/>
      <c r="BF218" s="43"/>
      <c r="BG218" s="43"/>
      <c r="BH218" s="43"/>
      <c r="BI218" s="43"/>
      <c r="BJ218" s="43"/>
      <c r="BK218" s="43"/>
      <c r="BL218" s="43"/>
      <c r="BM218" s="43"/>
      <c r="BN218" s="43"/>
    </row>
    <row r="219" spans="1:66" x14ac:dyDescent="0.2">
      <c r="A219" s="10" t="s">
        <v>201</v>
      </c>
      <c r="B219" s="6">
        <f>IF($C$10=2012,profiles!C206,IF($C$10=2013,profiles!E206,IF($C$10=2014,profiles!G206,IF($C$10=2015,profiles!I206,IF($C$10=2016,profiles!K206)))))</f>
        <v>72.215000000000003</v>
      </c>
      <c r="C219" s="6">
        <f>IF($C$10=2012,profiles!D206,IF($C$10=2013,profiles!F206,IF($C$10=2014,profiles!H206,IF($C$10=2015,profiles!J206,IF($C$10=2016,profiles!L206)))))</f>
        <v>0.26197282720815773</v>
      </c>
      <c r="D219" s="11">
        <f t="shared" si="42"/>
        <v>52.394565441631549</v>
      </c>
      <c r="E219" s="11">
        <f t="shared" si="38"/>
        <v>0</v>
      </c>
      <c r="F219" s="11">
        <f t="shared" si="39"/>
        <v>52.394565441631549</v>
      </c>
      <c r="G219" s="11">
        <f t="shared" si="40"/>
        <v>19.820434558368454</v>
      </c>
      <c r="H219" s="12">
        <f t="shared" si="43"/>
        <v>0</v>
      </c>
      <c r="I219" s="12">
        <f t="shared" si="37"/>
        <v>0</v>
      </c>
      <c r="J219" s="12">
        <f t="shared" si="44"/>
        <v>0</v>
      </c>
      <c r="K219" s="12">
        <f t="shared" si="45"/>
        <v>0</v>
      </c>
      <c r="L219" s="12">
        <f t="shared" si="46"/>
        <v>19.820434558368454</v>
      </c>
      <c r="M219" s="12">
        <f t="shared" si="41"/>
        <v>19.820434558368454</v>
      </c>
      <c r="N219" s="13"/>
      <c r="O219" s="43"/>
      <c r="P219" s="43"/>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row>
    <row r="220" spans="1:66" x14ac:dyDescent="0.2">
      <c r="A220" s="10" t="s">
        <v>202</v>
      </c>
      <c r="B220" s="6">
        <f>IF($C$10=2012,profiles!C207,IF($C$10=2013,profiles!E207,IF($C$10=2014,profiles!G207,IF($C$10=2015,profiles!I207,IF($C$10=2016,profiles!K207)))))</f>
        <v>73.156999999999996</v>
      </c>
      <c r="C220" s="6">
        <f>IF($C$10=2012,profiles!D207,IF($C$10=2013,profiles!F207,IF($C$10=2014,profiles!H207,IF($C$10=2015,profiles!J207,IF($C$10=2016,profiles!L207)))))</f>
        <v>0.31813091273466743</v>
      </c>
      <c r="D220" s="11">
        <f t="shared" si="42"/>
        <v>63.626182546933485</v>
      </c>
      <c r="E220" s="11">
        <f t="shared" si="38"/>
        <v>0</v>
      </c>
      <c r="F220" s="11">
        <f t="shared" si="39"/>
        <v>63.626182546933485</v>
      </c>
      <c r="G220" s="11">
        <f t="shared" si="40"/>
        <v>9.5308174530665113</v>
      </c>
      <c r="H220" s="12">
        <f t="shared" si="43"/>
        <v>0</v>
      </c>
      <c r="I220" s="12">
        <f t="shared" si="37"/>
        <v>0</v>
      </c>
      <c r="J220" s="12">
        <f t="shared" si="44"/>
        <v>0</v>
      </c>
      <c r="K220" s="12">
        <f t="shared" si="45"/>
        <v>0</v>
      </c>
      <c r="L220" s="12">
        <f t="shared" si="46"/>
        <v>9.5308174530665113</v>
      </c>
      <c r="M220" s="12">
        <f t="shared" si="41"/>
        <v>9.5308174530665113</v>
      </c>
      <c r="N220" s="13"/>
      <c r="O220" s="43"/>
      <c r="P220" s="43"/>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row>
    <row r="221" spans="1:66" x14ac:dyDescent="0.2">
      <c r="A221" s="10" t="s">
        <v>203</v>
      </c>
      <c r="B221" s="6">
        <f>IF($C$10=2012,profiles!C208,IF($C$10=2013,profiles!E208,IF($C$10=2014,profiles!G208,IF($C$10=2015,profiles!I208,IF($C$10=2016,profiles!K208)))))</f>
        <v>74.156000000000006</v>
      </c>
      <c r="C221" s="6">
        <f>IF($C$10=2012,profiles!D208,IF($C$10=2013,profiles!F208,IF($C$10=2014,profiles!H208,IF($C$10=2015,profiles!J208,IF($C$10=2016,profiles!L208)))))</f>
        <v>0.36653797412395744</v>
      </c>
      <c r="D221" s="11">
        <f t="shared" si="42"/>
        <v>73.307594824791494</v>
      </c>
      <c r="E221" s="11">
        <f t="shared" si="38"/>
        <v>0</v>
      </c>
      <c r="F221" s="11">
        <f t="shared" si="39"/>
        <v>73.307594824791494</v>
      </c>
      <c r="G221" s="11">
        <f t="shared" si="40"/>
        <v>0.84840517520851222</v>
      </c>
      <c r="H221" s="12">
        <f t="shared" si="43"/>
        <v>0</v>
      </c>
      <c r="I221" s="12">
        <f t="shared" si="37"/>
        <v>0</v>
      </c>
      <c r="J221" s="12">
        <f t="shared" si="44"/>
        <v>0</v>
      </c>
      <c r="K221" s="12">
        <f t="shared" si="45"/>
        <v>0</v>
      </c>
      <c r="L221" s="12">
        <f t="shared" si="46"/>
        <v>0.84840517520851222</v>
      </c>
      <c r="M221" s="12">
        <f t="shared" si="41"/>
        <v>0.84840517520851222</v>
      </c>
      <c r="N221" s="13"/>
      <c r="O221" s="43"/>
      <c r="P221" s="43"/>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row>
    <row r="222" spans="1:66" x14ac:dyDescent="0.2">
      <c r="A222" s="10" t="s">
        <v>204</v>
      </c>
      <c r="B222" s="6">
        <f>IF($C$10=2012,profiles!C209,IF($C$10=2013,profiles!E209,IF($C$10=2014,profiles!G209,IF($C$10=2015,profiles!I209,IF($C$10=2016,profiles!K209)))))</f>
        <v>73.37</v>
      </c>
      <c r="C222" s="6">
        <f>IF($C$10=2012,profiles!D209,IF($C$10=2013,profiles!F209,IF($C$10=2014,profiles!H209,IF($C$10=2015,profiles!J209,IF($C$10=2016,profiles!L209)))))</f>
        <v>0.38411776841236628</v>
      </c>
      <c r="D222" s="11">
        <f t="shared" si="42"/>
        <v>76.823553682473261</v>
      </c>
      <c r="E222" s="11">
        <f t="shared" si="38"/>
        <v>3.453553682473256</v>
      </c>
      <c r="F222" s="11">
        <f t="shared" si="39"/>
        <v>73.37</v>
      </c>
      <c r="G222" s="11">
        <f t="shared" si="40"/>
        <v>0</v>
      </c>
      <c r="H222" s="12">
        <f t="shared" si="43"/>
        <v>0</v>
      </c>
      <c r="I222" s="12">
        <f t="shared" si="37"/>
        <v>3.453553682473256</v>
      </c>
      <c r="J222" s="12">
        <f t="shared" si="44"/>
        <v>0</v>
      </c>
      <c r="K222" s="12">
        <f t="shared" si="45"/>
        <v>2.7973784828033375</v>
      </c>
      <c r="L222" s="12">
        <f t="shared" si="46"/>
        <v>0</v>
      </c>
      <c r="M222" s="12">
        <f t="shared" si="41"/>
        <v>-3.453553682473256</v>
      </c>
      <c r="N222" s="13"/>
      <c r="O222" s="43"/>
      <c r="P222" s="43"/>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row>
    <row r="223" spans="1:66" x14ac:dyDescent="0.2">
      <c r="A223" s="10" t="s">
        <v>205</v>
      </c>
      <c r="B223" s="6">
        <f>IF($C$10=2012,profiles!C210,IF($C$10=2013,profiles!E210,IF($C$10=2014,profiles!G210,IF($C$10=2015,profiles!I210,IF($C$10=2016,profiles!K210)))))</f>
        <v>72.936000000000007</v>
      </c>
      <c r="C223" s="6">
        <f>IF($C$10=2012,profiles!D210,IF($C$10=2013,profiles!F210,IF($C$10=2014,profiles!H210,IF($C$10=2015,profiles!J210,IF($C$10=2016,profiles!L210)))))</f>
        <v>0.38774277209631308</v>
      </c>
      <c r="D223" s="11">
        <f t="shared" si="42"/>
        <v>77.548554419262615</v>
      </c>
      <c r="E223" s="11">
        <f t="shared" si="38"/>
        <v>4.612554419262608</v>
      </c>
      <c r="F223" s="11">
        <f t="shared" si="39"/>
        <v>72.936000000000007</v>
      </c>
      <c r="G223" s="11">
        <f t="shared" si="40"/>
        <v>0</v>
      </c>
      <c r="H223" s="12">
        <f t="shared" si="43"/>
        <v>0</v>
      </c>
      <c r="I223" s="12">
        <f t="shared" si="37"/>
        <v>4.612554419262608</v>
      </c>
      <c r="J223" s="12">
        <f t="shared" si="44"/>
        <v>0</v>
      </c>
      <c r="K223" s="12">
        <f t="shared" si="45"/>
        <v>6.5335475624060502</v>
      </c>
      <c r="L223" s="12">
        <f t="shared" si="46"/>
        <v>0</v>
      </c>
      <c r="M223" s="12">
        <f t="shared" si="41"/>
        <v>-4.612554419262608</v>
      </c>
      <c r="N223" s="13"/>
      <c r="O223" s="43"/>
      <c r="P223" s="43"/>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row>
    <row r="224" spans="1:66" x14ac:dyDescent="0.2">
      <c r="A224" s="10" t="s">
        <v>206</v>
      </c>
      <c r="B224" s="6">
        <f>IF($C$10=2012,profiles!C211,IF($C$10=2013,profiles!E211,IF($C$10=2014,profiles!G211,IF($C$10=2015,profiles!I211,IF($C$10=2016,profiles!K211)))))</f>
        <v>72.073999999999998</v>
      </c>
      <c r="C224" s="6">
        <f>IF($C$10=2012,profiles!D211,IF($C$10=2013,profiles!F211,IF($C$10=2014,profiles!H211,IF($C$10=2015,profiles!J211,IF($C$10=2016,profiles!L211)))))</f>
        <v>0.37091450296189327</v>
      </c>
      <c r="D224" s="11">
        <f t="shared" si="42"/>
        <v>74.182900592378658</v>
      </c>
      <c r="E224" s="11">
        <f t="shared" si="38"/>
        <v>2.1089005923786601</v>
      </c>
      <c r="F224" s="11">
        <f t="shared" si="39"/>
        <v>72.073999999999998</v>
      </c>
      <c r="G224" s="11">
        <f t="shared" si="40"/>
        <v>0</v>
      </c>
      <c r="H224" s="12">
        <f t="shared" si="43"/>
        <v>0</v>
      </c>
      <c r="I224" s="12">
        <f t="shared" si="37"/>
        <v>2.1089005923786601</v>
      </c>
      <c r="J224" s="12">
        <f t="shared" si="44"/>
        <v>0</v>
      </c>
      <c r="K224" s="12">
        <f t="shared" si="45"/>
        <v>8.2417570422327646</v>
      </c>
      <c r="L224" s="12">
        <f t="shared" si="46"/>
        <v>0</v>
      </c>
      <c r="M224" s="12">
        <f t="shared" si="41"/>
        <v>-2.1089005923786601</v>
      </c>
      <c r="N224" s="13"/>
      <c r="O224" s="43"/>
      <c r="P224" s="43"/>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row>
    <row r="225" spans="1:66" x14ac:dyDescent="0.2">
      <c r="A225" s="10" t="s">
        <v>207</v>
      </c>
      <c r="B225" s="6">
        <f>IF($C$10=2012,profiles!C212,IF($C$10=2013,profiles!E212,IF($C$10=2014,profiles!G212,IF($C$10=2015,profiles!I212,IF($C$10=2016,profiles!K212)))))</f>
        <v>71.576999999999998</v>
      </c>
      <c r="C225" s="6">
        <f>IF($C$10=2012,profiles!D212,IF($C$10=2013,profiles!F212,IF($C$10=2014,profiles!H212,IF($C$10=2015,profiles!J212,IF($C$10=2016,profiles!L212)))))</f>
        <v>0.35648816716277149</v>
      </c>
      <c r="D225" s="11">
        <f t="shared" si="42"/>
        <v>71.297633432554292</v>
      </c>
      <c r="E225" s="11">
        <f t="shared" si="38"/>
        <v>0</v>
      </c>
      <c r="F225" s="11">
        <f t="shared" si="39"/>
        <v>71.297633432554292</v>
      </c>
      <c r="G225" s="11">
        <f t="shared" si="40"/>
        <v>0.27936656744570598</v>
      </c>
      <c r="H225" s="12">
        <f t="shared" si="43"/>
        <v>0</v>
      </c>
      <c r="I225" s="12">
        <f t="shared" si="37"/>
        <v>0</v>
      </c>
      <c r="J225" s="12">
        <f t="shared" si="44"/>
        <v>0.27936656744570598</v>
      </c>
      <c r="K225" s="12">
        <f t="shared" si="45"/>
        <v>7.9400652847320021</v>
      </c>
      <c r="L225" s="12">
        <f t="shared" si="46"/>
        <v>0</v>
      </c>
      <c r="M225" s="12">
        <f t="shared" si="41"/>
        <v>0.27936656744570598</v>
      </c>
      <c r="N225" s="13"/>
      <c r="O225" s="43"/>
      <c r="P225" s="43"/>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row>
    <row r="226" spans="1:66" x14ac:dyDescent="0.2">
      <c r="A226" s="10" t="s">
        <v>208</v>
      </c>
      <c r="B226" s="6">
        <f>IF($C$10=2012,profiles!C213,IF($C$10=2013,profiles!E213,IF($C$10=2014,profiles!G213,IF($C$10=2015,profiles!I213,IF($C$10=2016,profiles!K213)))))</f>
        <v>72.686000000000007</v>
      </c>
      <c r="C226" s="6">
        <f>IF($C$10=2012,profiles!D213,IF($C$10=2013,profiles!F213,IF($C$10=2014,profiles!H213,IF($C$10=2015,profiles!J213,IF($C$10=2016,profiles!L213)))))</f>
        <v>0.34153134301965754</v>
      </c>
      <c r="D226" s="11">
        <f t="shared" si="42"/>
        <v>68.306268603931514</v>
      </c>
      <c r="E226" s="11">
        <f t="shared" si="38"/>
        <v>0</v>
      </c>
      <c r="F226" s="11">
        <f t="shared" si="39"/>
        <v>68.306268603931514</v>
      </c>
      <c r="G226" s="11">
        <f t="shared" si="40"/>
        <v>4.3797313960684932</v>
      </c>
      <c r="H226" s="12">
        <f t="shared" si="43"/>
        <v>0</v>
      </c>
      <c r="I226" s="12">
        <f t="shared" si="37"/>
        <v>0</v>
      </c>
      <c r="J226" s="12">
        <f t="shared" si="44"/>
        <v>4.3797313960684932</v>
      </c>
      <c r="K226" s="12">
        <f t="shared" si="45"/>
        <v>3.2103337555003684</v>
      </c>
      <c r="L226" s="12">
        <f t="shared" si="46"/>
        <v>0</v>
      </c>
      <c r="M226" s="12">
        <f t="shared" si="41"/>
        <v>4.3797313960684932</v>
      </c>
      <c r="N226" s="13"/>
    </row>
    <row r="227" spans="1:66" x14ac:dyDescent="0.2">
      <c r="A227" s="10" t="s">
        <v>209</v>
      </c>
      <c r="B227" s="6">
        <f>IF($C$10=2012,profiles!C214,IF($C$10=2013,profiles!E214,IF($C$10=2014,profiles!G214,IF($C$10=2015,profiles!I214,IF($C$10=2016,profiles!K214)))))</f>
        <v>75.718000000000004</v>
      </c>
      <c r="C227" s="6">
        <f>IF($C$10=2012,profiles!D214,IF($C$10=2013,profiles!F214,IF($C$10=2014,profiles!H214,IF($C$10=2015,profiles!J214,IF($C$10=2016,profiles!L214)))))</f>
        <v>0.3623972178833515</v>
      </c>
      <c r="D227" s="11">
        <f t="shared" si="42"/>
        <v>72.479443576670306</v>
      </c>
      <c r="E227" s="11">
        <f t="shared" si="38"/>
        <v>0</v>
      </c>
      <c r="F227" s="11">
        <f t="shared" si="39"/>
        <v>72.479443576670306</v>
      </c>
      <c r="G227" s="11">
        <f t="shared" si="40"/>
        <v>3.2385564233296975</v>
      </c>
      <c r="H227" s="12">
        <f t="shared" si="43"/>
        <v>0</v>
      </c>
      <c r="I227" s="12">
        <f t="shared" si="37"/>
        <v>0</v>
      </c>
      <c r="J227" s="12">
        <f t="shared" si="44"/>
        <v>2.9727690575933412</v>
      </c>
      <c r="K227" s="12">
        <f t="shared" si="45"/>
        <v>0</v>
      </c>
      <c r="L227" s="12">
        <f t="shared" si="46"/>
        <v>0.26578736573635631</v>
      </c>
      <c r="M227" s="12">
        <f t="shared" si="41"/>
        <v>3.2385564233296975</v>
      </c>
      <c r="N227" s="13"/>
    </row>
    <row r="228" spans="1:66" x14ac:dyDescent="0.2">
      <c r="A228" s="10" t="s">
        <v>210</v>
      </c>
      <c r="B228" s="6">
        <f>IF($C$10=2012,profiles!C215,IF($C$10=2013,profiles!E215,IF($C$10=2014,profiles!G215,IF($C$10=2015,profiles!I215,IF($C$10=2016,profiles!K215)))))</f>
        <v>75.158000000000001</v>
      </c>
      <c r="C228" s="6">
        <f>IF($C$10=2012,profiles!D215,IF($C$10=2013,profiles!F215,IF($C$10=2014,profiles!H215,IF($C$10=2015,profiles!J215,IF($C$10=2016,profiles!L215)))))</f>
        <v>0.36550646901063921</v>
      </c>
      <c r="D228" s="11">
        <f t="shared" si="42"/>
        <v>73.101293802127842</v>
      </c>
      <c r="E228" s="11">
        <f t="shared" si="38"/>
        <v>0</v>
      </c>
      <c r="F228" s="11">
        <f t="shared" si="39"/>
        <v>73.101293802127842</v>
      </c>
      <c r="G228" s="11">
        <f t="shared" si="40"/>
        <v>2.0567061978721597</v>
      </c>
      <c r="H228" s="12">
        <f t="shared" si="43"/>
        <v>0</v>
      </c>
      <c r="I228" s="12">
        <f t="shared" si="37"/>
        <v>0</v>
      </c>
      <c r="J228" s="12">
        <f t="shared" si="44"/>
        <v>0</v>
      </c>
      <c r="K228" s="12">
        <f t="shared" si="45"/>
        <v>0</v>
      </c>
      <c r="L228" s="12">
        <f t="shared" si="46"/>
        <v>2.0567061978721597</v>
      </c>
      <c r="M228" s="12">
        <f t="shared" si="41"/>
        <v>2.0567061978721597</v>
      </c>
      <c r="N228" s="13"/>
    </row>
    <row r="229" spans="1:66" x14ac:dyDescent="0.2">
      <c r="A229" s="10" t="s">
        <v>211</v>
      </c>
      <c r="B229" s="6">
        <f>IF($C$10=2012,profiles!C216,IF($C$10=2013,profiles!E216,IF($C$10=2014,profiles!G216,IF($C$10=2015,profiles!I216,IF($C$10=2016,profiles!K216)))))</f>
        <v>72.841999999999999</v>
      </c>
      <c r="C229" s="6">
        <f>IF($C$10=2012,profiles!D216,IF($C$10=2013,profiles!F216,IF($C$10=2014,profiles!H216,IF($C$10=2015,profiles!J216,IF($C$10=2016,profiles!L216)))))</f>
        <v>0.35980371931272287</v>
      </c>
      <c r="D229" s="11">
        <f t="shared" si="42"/>
        <v>71.960743862544575</v>
      </c>
      <c r="E229" s="11">
        <f t="shared" si="38"/>
        <v>0</v>
      </c>
      <c r="F229" s="11">
        <f t="shared" si="39"/>
        <v>71.960743862544575</v>
      </c>
      <c r="G229" s="11">
        <f t="shared" si="40"/>
        <v>0.88125613745542353</v>
      </c>
      <c r="H229" s="12">
        <f t="shared" si="43"/>
        <v>0</v>
      </c>
      <c r="I229" s="12">
        <f t="shared" si="37"/>
        <v>0</v>
      </c>
      <c r="J229" s="12">
        <f t="shared" si="44"/>
        <v>0</v>
      </c>
      <c r="K229" s="12">
        <f t="shared" si="45"/>
        <v>0</v>
      </c>
      <c r="L229" s="12">
        <f t="shared" si="46"/>
        <v>0.88125613745542353</v>
      </c>
      <c r="M229" s="12">
        <f t="shared" si="41"/>
        <v>0.88125613745542353</v>
      </c>
      <c r="N229" s="13"/>
    </row>
    <row r="230" spans="1:66" x14ac:dyDescent="0.2">
      <c r="A230" s="10" t="s">
        <v>212</v>
      </c>
      <c r="B230" s="6">
        <f>IF($C$10=2012,profiles!C217,IF($C$10=2013,profiles!E217,IF($C$10=2014,profiles!G217,IF($C$10=2015,profiles!I217,IF($C$10=2016,profiles!K217)))))</f>
        <v>68.388999999999996</v>
      </c>
      <c r="C230" s="6">
        <f>IF($C$10=2012,profiles!D217,IF($C$10=2013,profiles!F217,IF($C$10=2014,profiles!H217,IF($C$10=2015,profiles!J217,IF($C$10=2016,profiles!L217)))))</f>
        <v>0.34486163095694206</v>
      </c>
      <c r="D230" s="11">
        <f t="shared" si="42"/>
        <v>68.972326191388404</v>
      </c>
      <c r="E230" s="11">
        <f t="shared" si="38"/>
        <v>0.58332619138840869</v>
      </c>
      <c r="F230" s="11">
        <f t="shared" si="39"/>
        <v>68.388999999999996</v>
      </c>
      <c r="G230" s="11">
        <f t="shared" si="40"/>
        <v>0</v>
      </c>
      <c r="H230" s="12">
        <f t="shared" si="43"/>
        <v>0</v>
      </c>
      <c r="I230" s="12">
        <f t="shared" si="37"/>
        <v>0.58332619138840869</v>
      </c>
      <c r="J230" s="12">
        <f t="shared" si="44"/>
        <v>0</v>
      </c>
      <c r="K230" s="12">
        <f t="shared" si="45"/>
        <v>0.47249421502461109</v>
      </c>
      <c r="L230" s="12">
        <f t="shared" si="46"/>
        <v>0</v>
      </c>
      <c r="M230" s="12">
        <f t="shared" si="41"/>
        <v>-0.58332619138840869</v>
      </c>
      <c r="N230" s="13"/>
    </row>
    <row r="231" spans="1:66" x14ac:dyDescent="0.2">
      <c r="A231" s="10" t="s">
        <v>213</v>
      </c>
      <c r="B231" s="6">
        <f>IF($C$10=2012,profiles!C218,IF($C$10=2013,profiles!E218,IF($C$10=2014,profiles!G218,IF($C$10=2015,profiles!I218,IF($C$10=2016,profiles!K218)))))</f>
        <v>65.091999999999999</v>
      </c>
      <c r="C231" s="6">
        <f>IF($C$10=2012,profiles!D218,IF($C$10=2013,profiles!F218,IF($C$10=2014,profiles!H218,IF($C$10=2015,profiles!J218,IF($C$10=2016,profiles!L218)))))</f>
        <v>0.34509740355427193</v>
      </c>
      <c r="D231" s="11">
        <f t="shared" si="42"/>
        <v>69.019480710854381</v>
      </c>
      <c r="E231" s="11">
        <f t="shared" si="38"/>
        <v>3.9274807108543826</v>
      </c>
      <c r="F231" s="11">
        <f t="shared" si="39"/>
        <v>65.091999999999999</v>
      </c>
      <c r="G231" s="11">
        <f t="shared" si="40"/>
        <v>0</v>
      </c>
      <c r="H231" s="12">
        <f t="shared" si="43"/>
        <v>0</v>
      </c>
      <c r="I231" s="12">
        <f t="shared" si="37"/>
        <v>3.9274807108543826</v>
      </c>
      <c r="J231" s="12">
        <f t="shared" si="44"/>
        <v>0</v>
      </c>
      <c r="K231" s="12">
        <f t="shared" si="45"/>
        <v>3.6537535908166614</v>
      </c>
      <c r="L231" s="12">
        <f t="shared" si="46"/>
        <v>0</v>
      </c>
      <c r="M231" s="12">
        <f t="shared" si="41"/>
        <v>-3.9274807108543826</v>
      </c>
      <c r="N231" s="13"/>
    </row>
    <row r="232" spans="1:66" x14ac:dyDescent="0.2">
      <c r="A232" s="10" t="s">
        <v>214</v>
      </c>
      <c r="B232" s="6">
        <f>IF($C$10=2012,profiles!C219,IF($C$10=2013,profiles!E219,IF($C$10=2014,profiles!G219,IF($C$10=2015,profiles!I219,IF($C$10=2016,profiles!K219)))))</f>
        <v>61.741</v>
      </c>
      <c r="C232" s="6">
        <f>IF($C$10=2012,profiles!D219,IF($C$10=2013,profiles!F219,IF($C$10=2014,profiles!H219,IF($C$10=2015,profiles!J219,IF($C$10=2016,profiles!L219)))))</f>
        <v>0.33653591111373082</v>
      </c>
      <c r="D232" s="11">
        <f t="shared" si="42"/>
        <v>67.307182222746164</v>
      </c>
      <c r="E232" s="11">
        <f t="shared" si="38"/>
        <v>5.5661822227461641</v>
      </c>
      <c r="F232" s="11">
        <f t="shared" si="39"/>
        <v>61.741</v>
      </c>
      <c r="G232" s="11">
        <f t="shared" si="40"/>
        <v>0</v>
      </c>
      <c r="H232" s="12">
        <f t="shared" si="43"/>
        <v>0</v>
      </c>
      <c r="I232" s="12">
        <f t="shared" si="37"/>
        <v>5.5661822227461641</v>
      </c>
      <c r="J232" s="12">
        <f t="shared" si="44"/>
        <v>0</v>
      </c>
      <c r="K232" s="12">
        <f t="shared" si="45"/>
        <v>8.1623611912410539</v>
      </c>
      <c r="L232" s="12">
        <f t="shared" si="46"/>
        <v>0</v>
      </c>
      <c r="M232" s="12">
        <f t="shared" si="41"/>
        <v>-5.5661822227461641</v>
      </c>
      <c r="N232" s="13"/>
    </row>
    <row r="233" spans="1:66" x14ac:dyDescent="0.2">
      <c r="A233" s="10" t="s">
        <v>215</v>
      </c>
      <c r="B233" s="6">
        <f>IF($C$10=2012,profiles!C220,IF($C$10=2013,profiles!E220,IF($C$10=2014,profiles!G220,IF($C$10=2015,profiles!I220,IF($C$10=2016,profiles!K220)))))</f>
        <v>56.48</v>
      </c>
      <c r="C233" s="6">
        <f>IF($C$10=2012,profiles!D220,IF($C$10=2013,profiles!F220,IF($C$10=2014,profiles!H220,IF($C$10=2015,profiles!J220,IF($C$10=2016,profiles!L220)))))</f>
        <v>0.32327370251392534</v>
      </c>
      <c r="D233" s="11">
        <f t="shared" si="42"/>
        <v>64.654740502785074</v>
      </c>
      <c r="E233" s="11">
        <f t="shared" si="38"/>
        <v>8.1747405027850775</v>
      </c>
      <c r="F233" s="11">
        <f t="shared" si="39"/>
        <v>56.48</v>
      </c>
      <c r="G233" s="11">
        <f t="shared" si="40"/>
        <v>0</v>
      </c>
      <c r="H233" s="12">
        <f t="shared" si="43"/>
        <v>0</v>
      </c>
      <c r="I233" s="12">
        <f t="shared" si="37"/>
        <v>8.1747405027850775</v>
      </c>
      <c r="J233" s="12">
        <f t="shared" si="44"/>
        <v>0</v>
      </c>
      <c r="K233" s="12">
        <f t="shared" si="45"/>
        <v>14.783900998496968</v>
      </c>
      <c r="L233" s="12">
        <f t="shared" si="46"/>
        <v>0</v>
      </c>
      <c r="M233" s="12">
        <f t="shared" si="41"/>
        <v>-8.1747405027850775</v>
      </c>
      <c r="N233" s="13"/>
    </row>
    <row r="234" spans="1:66" x14ac:dyDescent="0.2">
      <c r="A234" s="10" t="s">
        <v>216</v>
      </c>
      <c r="B234" s="6">
        <f>IF($C$10=2012,profiles!C221,IF($C$10=2013,profiles!E221,IF($C$10=2014,profiles!G221,IF($C$10=2015,profiles!I221,IF($C$10=2016,profiles!K221)))))</f>
        <v>52.633000000000003</v>
      </c>
      <c r="C234" s="6">
        <f>IF($C$10=2012,profiles!D221,IF($C$10=2013,profiles!F221,IF($C$10=2014,profiles!H221,IF($C$10=2015,profiles!J221,IF($C$10=2016,profiles!L221)))))</f>
        <v>0.31533655546386891</v>
      </c>
      <c r="D234" s="11">
        <f t="shared" si="42"/>
        <v>63.067311092773778</v>
      </c>
      <c r="E234" s="11">
        <f t="shared" si="38"/>
        <v>10.434311092773775</v>
      </c>
      <c r="F234" s="11">
        <f t="shared" si="39"/>
        <v>52.633000000000003</v>
      </c>
      <c r="G234" s="11">
        <f t="shared" si="40"/>
        <v>0</v>
      </c>
      <c r="H234" s="12">
        <f t="shared" si="43"/>
        <v>0</v>
      </c>
      <c r="I234" s="12">
        <f t="shared" si="37"/>
        <v>10.434311092773775</v>
      </c>
      <c r="J234" s="12">
        <f t="shared" si="44"/>
        <v>0</v>
      </c>
      <c r="K234" s="12">
        <f t="shared" si="45"/>
        <v>23.235692983643727</v>
      </c>
      <c r="L234" s="12">
        <f t="shared" si="46"/>
        <v>0</v>
      </c>
      <c r="M234" s="12">
        <f t="shared" si="41"/>
        <v>-10.434311092773775</v>
      </c>
      <c r="N234" s="13"/>
    </row>
    <row r="235" spans="1:66" x14ac:dyDescent="0.2">
      <c r="A235" s="10" t="s">
        <v>217</v>
      </c>
      <c r="B235" s="6">
        <f>IF($C$10=2012,profiles!C222,IF($C$10=2013,profiles!E222,IF($C$10=2014,profiles!G222,IF($C$10=2015,profiles!I222,IF($C$10=2016,profiles!K222)))))</f>
        <v>50.601999999999997</v>
      </c>
      <c r="C235" s="6">
        <f>IF($C$10=2012,profiles!D222,IF($C$10=2013,profiles!F222,IF($C$10=2014,profiles!H222,IF($C$10=2015,profiles!J222,IF($C$10=2016,profiles!L222)))))</f>
        <v>0.30404927502062951</v>
      </c>
      <c r="D235" s="11">
        <f t="shared" si="42"/>
        <v>60.8098550041259</v>
      </c>
      <c r="E235" s="11">
        <f t="shared" si="38"/>
        <v>10.207855004125904</v>
      </c>
      <c r="F235" s="11">
        <f t="shared" si="39"/>
        <v>50.601999999999997</v>
      </c>
      <c r="G235" s="11">
        <f t="shared" si="40"/>
        <v>0</v>
      </c>
      <c r="H235" s="12">
        <f t="shared" si="43"/>
        <v>0</v>
      </c>
      <c r="I235" s="12">
        <f t="shared" si="37"/>
        <v>10.207855004125904</v>
      </c>
      <c r="J235" s="12">
        <f t="shared" si="44"/>
        <v>0</v>
      </c>
      <c r="K235" s="12">
        <f t="shared" si="45"/>
        <v>31.50405553698571</v>
      </c>
      <c r="L235" s="12">
        <f t="shared" si="46"/>
        <v>0</v>
      </c>
      <c r="M235" s="12">
        <f t="shared" si="41"/>
        <v>-10.207855004125904</v>
      </c>
      <c r="N235" s="13"/>
    </row>
    <row r="236" spans="1:66" x14ac:dyDescent="0.2">
      <c r="A236" s="10" t="s">
        <v>218</v>
      </c>
      <c r="B236" s="6">
        <f>IF($C$10=2012,profiles!C223,IF($C$10=2013,profiles!E223,IF($C$10=2014,profiles!G223,IF($C$10=2015,profiles!I223,IF($C$10=2016,profiles!K223)))))</f>
        <v>49.786999999999999</v>
      </c>
      <c r="C236" s="6">
        <f>IF($C$10=2012,profiles!D223,IF($C$10=2013,profiles!F223,IF($C$10=2014,profiles!H223,IF($C$10=2015,profiles!J223,IF($C$10=2016,profiles!L223)))))</f>
        <v>0.29780148532358836</v>
      </c>
      <c r="D236" s="11">
        <f t="shared" si="42"/>
        <v>59.560297064717673</v>
      </c>
      <c r="E236" s="11">
        <f t="shared" si="38"/>
        <v>9.7732970647176742</v>
      </c>
      <c r="F236" s="11">
        <f t="shared" si="39"/>
        <v>49.786999999999999</v>
      </c>
      <c r="G236" s="11">
        <f t="shared" si="40"/>
        <v>0</v>
      </c>
      <c r="H236" s="12">
        <f t="shared" si="43"/>
        <v>0</v>
      </c>
      <c r="I236" s="12">
        <f t="shared" si="37"/>
        <v>9.7732970647176742</v>
      </c>
      <c r="J236" s="12">
        <f t="shared" si="44"/>
        <v>0</v>
      </c>
      <c r="K236" s="12">
        <f t="shared" si="45"/>
        <v>39.420426159407029</v>
      </c>
      <c r="L236" s="12">
        <f t="shared" si="46"/>
        <v>0</v>
      </c>
      <c r="M236" s="12">
        <f t="shared" si="41"/>
        <v>-9.7732970647176742</v>
      </c>
      <c r="N236" s="13"/>
    </row>
    <row r="237" spans="1:66" x14ac:dyDescent="0.2">
      <c r="A237" s="10" t="s">
        <v>219</v>
      </c>
      <c r="B237" s="6">
        <f>IF($C$10=2012,profiles!C224,IF($C$10=2013,profiles!E224,IF($C$10=2014,profiles!G224,IF($C$10=2015,profiles!I224,IF($C$10=2016,profiles!K224)))))</f>
        <v>50.301000000000002</v>
      </c>
      <c r="C237" s="6">
        <f>IF($C$10=2012,profiles!D224,IF($C$10=2013,profiles!F224,IF($C$10=2014,profiles!H224,IF($C$10=2015,profiles!J224,IF($C$10=2016,profiles!L224)))))</f>
        <v>0.28884239066368028</v>
      </c>
      <c r="D237" s="11">
        <f t="shared" si="42"/>
        <v>57.768478132736057</v>
      </c>
      <c r="E237" s="11">
        <f t="shared" si="38"/>
        <v>7.4674781327360549</v>
      </c>
      <c r="F237" s="11">
        <f t="shared" si="39"/>
        <v>50.301000000000002</v>
      </c>
      <c r="G237" s="11">
        <f t="shared" si="40"/>
        <v>0</v>
      </c>
      <c r="H237" s="12">
        <f t="shared" si="43"/>
        <v>0</v>
      </c>
      <c r="I237" s="12">
        <f t="shared" si="37"/>
        <v>7.4674781327360549</v>
      </c>
      <c r="J237" s="12">
        <f t="shared" si="44"/>
        <v>0</v>
      </c>
      <c r="K237" s="12">
        <f t="shared" si="45"/>
        <v>45.469083446923236</v>
      </c>
      <c r="L237" s="12">
        <f t="shared" si="46"/>
        <v>0</v>
      </c>
      <c r="M237" s="12">
        <f t="shared" si="41"/>
        <v>-7.4674781327360549</v>
      </c>
      <c r="N237" s="13"/>
    </row>
    <row r="238" spans="1:66" x14ac:dyDescent="0.2">
      <c r="A238" s="10" t="s">
        <v>220</v>
      </c>
      <c r="B238" s="6">
        <f>IF($C$10=2012,profiles!C225,IF($C$10=2013,profiles!E225,IF($C$10=2014,profiles!G225,IF($C$10=2015,profiles!I225,IF($C$10=2016,profiles!K225)))))</f>
        <v>52.165999999999997</v>
      </c>
      <c r="C238" s="6">
        <f>IF($C$10=2012,profiles!D225,IF($C$10=2013,profiles!F225,IF($C$10=2014,profiles!H225,IF($C$10=2015,profiles!J225,IF($C$10=2016,profiles!L225)))))</f>
        <v>0.28433337262760816</v>
      </c>
      <c r="D238" s="11">
        <f t="shared" si="42"/>
        <v>56.866674525521631</v>
      </c>
      <c r="E238" s="11">
        <f t="shared" si="38"/>
        <v>4.7006745255216345</v>
      </c>
      <c r="F238" s="11">
        <f t="shared" si="39"/>
        <v>52.165999999999997</v>
      </c>
      <c r="G238" s="11">
        <f t="shared" si="40"/>
        <v>0</v>
      </c>
      <c r="H238" s="12">
        <f t="shared" si="43"/>
        <v>0</v>
      </c>
      <c r="I238" s="12">
        <f t="shared" si="37"/>
        <v>4.7006745255216345</v>
      </c>
      <c r="J238" s="12">
        <f t="shared" si="44"/>
        <v>0</v>
      </c>
      <c r="K238" s="12">
        <f t="shared" si="45"/>
        <v>49.276629812595758</v>
      </c>
      <c r="L238" s="12">
        <f t="shared" si="46"/>
        <v>0</v>
      </c>
      <c r="M238" s="12">
        <f t="shared" si="41"/>
        <v>-4.7006745255216345</v>
      </c>
      <c r="N238" s="13"/>
    </row>
    <row r="239" spans="1:66" x14ac:dyDescent="0.2">
      <c r="A239" s="10" t="s">
        <v>221</v>
      </c>
      <c r="B239" s="6">
        <f>IF($C$10=2012,profiles!C226,IF($C$10=2013,profiles!E226,IF($C$10=2014,profiles!G226,IF($C$10=2015,profiles!I226,IF($C$10=2016,profiles!K226)))))</f>
        <v>55.506</v>
      </c>
      <c r="C239" s="6">
        <f>IF($C$10=2012,profiles!D226,IF($C$10=2013,profiles!F226,IF($C$10=2014,profiles!H226,IF($C$10=2015,profiles!J226,IF($C$10=2016,profiles!L226)))))</f>
        <v>0.27855711422845691</v>
      </c>
      <c r="D239" s="11">
        <f t="shared" si="42"/>
        <v>55.711422845691381</v>
      </c>
      <c r="E239" s="11">
        <f t="shared" si="38"/>
        <v>0.20542284569138047</v>
      </c>
      <c r="F239" s="11">
        <f t="shared" si="39"/>
        <v>55.506</v>
      </c>
      <c r="G239" s="11">
        <f t="shared" si="40"/>
        <v>0</v>
      </c>
      <c r="H239" s="12">
        <f t="shared" si="43"/>
        <v>0</v>
      </c>
      <c r="I239" s="12">
        <f t="shared" si="37"/>
        <v>0.20542284569138047</v>
      </c>
      <c r="J239" s="12">
        <f t="shared" si="44"/>
        <v>0</v>
      </c>
      <c r="K239" s="12">
        <f t="shared" si="45"/>
        <v>49.443022317605774</v>
      </c>
      <c r="L239" s="12">
        <f t="shared" si="46"/>
        <v>0</v>
      </c>
      <c r="M239" s="12">
        <f t="shared" si="41"/>
        <v>-0.20542284569138047</v>
      </c>
      <c r="N239" s="13"/>
    </row>
    <row r="240" spans="1:66" x14ac:dyDescent="0.2">
      <c r="A240" s="10" t="s">
        <v>222</v>
      </c>
      <c r="B240" s="6">
        <f>IF($C$10=2012,profiles!C227,IF($C$10=2013,profiles!E227,IF($C$10=2014,profiles!G227,IF($C$10=2015,profiles!I227,IF($C$10=2016,profiles!K227)))))</f>
        <v>63.241999999999997</v>
      </c>
      <c r="C240" s="6">
        <f>IF($C$10=2012,profiles!D227,IF($C$10=2013,profiles!F227,IF($C$10=2014,profiles!H227,IF($C$10=2015,profiles!J227,IF($C$10=2016,profiles!L227)))))</f>
        <v>0.28103265354237889</v>
      </c>
      <c r="D240" s="11">
        <f t="shared" si="42"/>
        <v>56.206530708475775</v>
      </c>
      <c r="E240" s="11">
        <f t="shared" si="38"/>
        <v>0</v>
      </c>
      <c r="F240" s="11">
        <f t="shared" si="39"/>
        <v>56.206530708475775</v>
      </c>
      <c r="G240" s="11">
        <f t="shared" si="40"/>
        <v>7.0354692915242225</v>
      </c>
      <c r="H240" s="12">
        <f t="shared" si="43"/>
        <v>0</v>
      </c>
      <c r="I240" s="12">
        <f t="shared" si="37"/>
        <v>0</v>
      </c>
      <c r="J240" s="12">
        <f t="shared" si="44"/>
        <v>7.0354692915242225</v>
      </c>
      <c r="K240" s="12">
        <f t="shared" si="45"/>
        <v>41.84532329868113</v>
      </c>
      <c r="L240" s="12">
        <f t="shared" si="46"/>
        <v>0</v>
      </c>
      <c r="M240" s="12">
        <f t="shared" si="41"/>
        <v>7.0354692915242225</v>
      </c>
      <c r="N240" s="13"/>
    </row>
    <row r="241" spans="1:14" x14ac:dyDescent="0.2">
      <c r="A241" s="10" t="s">
        <v>223</v>
      </c>
      <c r="B241" s="6">
        <f>IF($C$10=2012,profiles!C228,IF($C$10=2013,profiles!E228,IF($C$10=2014,profiles!G228,IF($C$10=2015,profiles!I228,IF($C$10=2016,profiles!K228)))))</f>
        <v>70.745999999999995</v>
      </c>
      <c r="C241" s="6">
        <f>IF($C$10=2012,profiles!D228,IF($C$10=2013,profiles!F228,IF($C$10=2014,profiles!H228,IF($C$10=2015,profiles!J228,IF($C$10=2016,profiles!L228)))))</f>
        <v>0.27422492042909347</v>
      </c>
      <c r="D241" s="11">
        <f t="shared" si="42"/>
        <v>54.844984085818695</v>
      </c>
      <c r="E241" s="11">
        <f t="shared" si="38"/>
        <v>0</v>
      </c>
      <c r="F241" s="11">
        <f t="shared" si="39"/>
        <v>54.844984085818695</v>
      </c>
      <c r="G241" s="11">
        <f t="shared" si="40"/>
        <v>15.901015914181301</v>
      </c>
      <c r="H241" s="12">
        <f t="shared" si="43"/>
        <v>0</v>
      </c>
      <c r="I241" s="12">
        <f t="shared" si="37"/>
        <v>0</v>
      </c>
      <c r="J241" s="12">
        <f t="shared" si="44"/>
        <v>15.901015914181301</v>
      </c>
      <c r="K241" s="12">
        <f t="shared" si="45"/>
        <v>24.673599849241281</v>
      </c>
      <c r="L241" s="12">
        <f t="shared" si="46"/>
        <v>0</v>
      </c>
      <c r="M241" s="12">
        <f t="shared" si="41"/>
        <v>15.901015914181301</v>
      </c>
      <c r="N241" s="13"/>
    </row>
    <row r="242" spans="1:14" x14ac:dyDescent="0.2">
      <c r="A242" s="10" t="s">
        <v>224</v>
      </c>
      <c r="B242" s="6">
        <f>IF($C$10=2012,profiles!C229,IF($C$10=2013,profiles!E229,IF($C$10=2014,profiles!G229,IF($C$10=2015,profiles!I229,IF($C$10=2016,profiles!K229)))))</f>
        <v>72.930999999999997</v>
      </c>
      <c r="C242" s="6">
        <f>IF($C$10=2012,profiles!D229,IF($C$10=2013,profiles!F229,IF($C$10=2014,profiles!H229,IF($C$10=2015,profiles!J229,IF($C$10=2016,profiles!L229)))))</f>
        <v>0.28010432629965815</v>
      </c>
      <c r="D242" s="11">
        <f t="shared" si="42"/>
        <v>56.020865259931632</v>
      </c>
      <c r="E242" s="11">
        <f t="shared" si="38"/>
        <v>0</v>
      </c>
      <c r="F242" s="11">
        <f t="shared" si="39"/>
        <v>56.020865259931632</v>
      </c>
      <c r="G242" s="11">
        <f t="shared" si="40"/>
        <v>16.910134740068365</v>
      </c>
      <c r="H242" s="12">
        <f t="shared" si="43"/>
        <v>0</v>
      </c>
      <c r="I242" s="12">
        <f t="shared" si="37"/>
        <v>0</v>
      </c>
      <c r="J242" s="12">
        <f t="shared" si="44"/>
        <v>16.910134740068365</v>
      </c>
      <c r="K242" s="12">
        <f t="shared" si="45"/>
        <v>6.4121152487354891</v>
      </c>
      <c r="L242" s="12">
        <f t="shared" si="46"/>
        <v>0</v>
      </c>
      <c r="M242" s="12">
        <f t="shared" si="41"/>
        <v>16.910134740068365</v>
      </c>
      <c r="N242" s="13"/>
    </row>
    <row r="243" spans="1:14" x14ac:dyDescent="0.2">
      <c r="A243" s="10" t="s">
        <v>225</v>
      </c>
      <c r="B243" s="6">
        <f>IF($C$10=2012,profiles!C230,IF($C$10=2013,profiles!E230,IF($C$10=2014,profiles!G230,IF($C$10=2015,profiles!I230,IF($C$10=2016,profiles!K230)))))</f>
        <v>71.930000000000007</v>
      </c>
      <c r="C243" s="6">
        <f>IF($C$10=2012,profiles!D230,IF($C$10=2013,profiles!F230,IF($C$10=2014,profiles!H230,IF($C$10=2015,profiles!J230,IF($C$10=2016,profiles!L230)))))</f>
        <v>0.30817517387716609</v>
      </c>
      <c r="D243" s="11">
        <f t="shared" si="42"/>
        <v>61.635034775433219</v>
      </c>
      <c r="E243" s="11">
        <f t="shared" si="38"/>
        <v>0</v>
      </c>
      <c r="F243" s="11">
        <f t="shared" si="39"/>
        <v>61.635034775433219</v>
      </c>
      <c r="G243" s="11">
        <f t="shared" si="40"/>
        <v>10.294965224566788</v>
      </c>
      <c r="H243" s="12">
        <f t="shared" si="43"/>
        <v>0</v>
      </c>
      <c r="I243" s="12">
        <f t="shared" si="37"/>
        <v>0</v>
      </c>
      <c r="J243" s="12">
        <f t="shared" si="44"/>
        <v>5.9376187203290636</v>
      </c>
      <c r="K243" s="12">
        <f t="shared" si="45"/>
        <v>0</v>
      </c>
      <c r="L243" s="12">
        <f t="shared" si="46"/>
        <v>4.3573465042377242</v>
      </c>
      <c r="M243" s="12">
        <f t="shared" si="41"/>
        <v>10.294965224566788</v>
      </c>
      <c r="N243" s="13"/>
    </row>
    <row r="244" spans="1:14" x14ac:dyDescent="0.2">
      <c r="A244" s="10" t="s">
        <v>226</v>
      </c>
      <c r="B244" s="6">
        <f>IF($C$10=2012,profiles!C231,IF($C$10=2013,profiles!E231,IF($C$10=2014,profiles!G231,IF($C$10=2015,profiles!I231,IF($C$10=2016,profiles!K231)))))</f>
        <v>72.319000000000003</v>
      </c>
      <c r="C244" s="6">
        <f>IF($C$10=2012,profiles!D231,IF($C$10=2013,profiles!F231,IF($C$10=2014,profiles!H231,IF($C$10=2015,profiles!J231,IF($C$10=2016,profiles!L231)))))</f>
        <v>0.33863314865024163</v>
      </c>
      <c r="D244" s="11">
        <f t="shared" si="42"/>
        <v>67.72662973004833</v>
      </c>
      <c r="E244" s="11">
        <f t="shared" si="38"/>
        <v>0</v>
      </c>
      <c r="F244" s="11">
        <f t="shared" si="39"/>
        <v>67.72662973004833</v>
      </c>
      <c r="G244" s="11">
        <f t="shared" si="40"/>
        <v>4.5923702699516724</v>
      </c>
      <c r="H244" s="12">
        <f t="shared" si="43"/>
        <v>0</v>
      </c>
      <c r="I244" s="12">
        <f t="shared" si="37"/>
        <v>0</v>
      </c>
      <c r="J244" s="12">
        <f t="shared" si="44"/>
        <v>0</v>
      </c>
      <c r="K244" s="12">
        <f t="shared" si="45"/>
        <v>0</v>
      </c>
      <c r="L244" s="12">
        <f t="shared" si="46"/>
        <v>4.5923702699516724</v>
      </c>
      <c r="M244" s="12">
        <f t="shared" si="41"/>
        <v>4.5923702699516724</v>
      </c>
      <c r="N244" s="13"/>
    </row>
    <row r="245" spans="1:14" x14ac:dyDescent="0.2">
      <c r="A245" s="10" t="s">
        <v>227</v>
      </c>
      <c r="B245" s="6">
        <f>IF($C$10=2012,profiles!C232,IF($C$10=2013,profiles!E232,IF($C$10=2014,profiles!G232,IF($C$10=2015,profiles!I232,IF($C$10=2016,profiles!K232)))))</f>
        <v>73.152000000000001</v>
      </c>
      <c r="C245" s="6">
        <f>IF($C$10=2012,profiles!D232,IF($C$10=2013,profiles!F232,IF($C$10=2014,profiles!H232,IF($C$10=2015,profiles!J232,IF($C$10=2016,profiles!L232)))))</f>
        <v>0.37066780620063655</v>
      </c>
      <c r="D245" s="11">
        <f t="shared" si="42"/>
        <v>74.133561240127307</v>
      </c>
      <c r="E245" s="11">
        <f t="shared" si="38"/>
        <v>0.98156124012730572</v>
      </c>
      <c r="F245" s="11">
        <f t="shared" si="39"/>
        <v>73.152000000000001</v>
      </c>
      <c r="G245" s="11">
        <f t="shared" si="40"/>
        <v>0</v>
      </c>
      <c r="H245" s="12">
        <f t="shared" si="43"/>
        <v>0</v>
      </c>
      <c r="I245" s="12">
        <f t="shared" si="37"/>
        <v>0.98156124012730572</v>
      </c>
      <c r="J245" s="12">
        <f t="shared" si="44"/>
        <v>0</v>
      </c>
      <c r="K245" s="12">
        <f t="shared" si="45"/>
        <v>0.79506460450311767</v>
      </c>
      <c r="L245" s="12">
        <f t="shared" si="46"/>
        <v>0</v>
      </c>
      <c r="M245" s="12">
        <f t="shared" si="41"/>
        <v>-0.98156124012730572</v>
      </c>
      <c r="N245" s="13"/>
    </row>
    <row r="246" spans="1:14" x14ac:dyDescent="0.2">
      <c r="A246" s="10" t="s">
        <v>228</v>
      </c>
      <c r="B246" s="6">
        <f>IF($C$10=2012,profiles!C233,IF($C$10=2013,profiles!E233,IF($C$10=2014,profiles!G233,IF($C$10=2015,profiles!I233,IF($C$10=2016,profiles!K233)))))</f>
        <v>72.808000000000007</v>
      </c>
      <c r="C246" s="6">
        <f>IF($C$10=2012,profiles!D233,IF($C$10=2013,profiles!F233,IF($C$10=2014,profiles!H233,IF($C$10=2015,profiles!J233,IF($C$10=2016,profiles!L233)))))</f>
        <v>0.37189084050453847</v>
      </c>
      <c r="D246" s="11">
        <f t="shared" si="42"/>
        <v>74.378168100907686</v>
      </c>
      <c r="E246" s="11">
        <f t="shared" si="38"/>
        <v>1.5701681009076793</v>
      </c>
      <c r="F246" s="11">
        <f t="shared" si="39"/>
        <v>72.808000000000007</v>
      </c>
      <c r="G246" s="11">
        <f t="shared" si="40"/>
        <v>0</v>
      </c>
      <c r="H246" s="12">
        <f t="shared" si="43"/>
        <v>0</v>
      </c>
      <c r="I246" s="12">
        <f t="shared" si="37"/>
        <v>1.5701681009076793</v>
      </c>
      <c r="J246" s="12">
        <f t="shared" si="44"/>
        <v>0</v>
      </c>
      <c r="K246" s="12">
        <f t="shared" si="45"/>
        <v>2.0669007662383381</v>
      </c>
      <c r="L246" s="12">
        <f t="shared" si="46"/>
        <v>0</v>
      </c>
      <c r="M246" s="12">
        <f t="shared" si="41"/>
        <v>-1.5701681009076793</v>
      </c>
      <c r="N246" s="13"/>
    </row>
    <row r="247" spans="1:14" x14ac:dyDescent="0.2">
      <c r="A247" s="10" t="s">
        <v>229</v>
      </c>
      <c r="B247" s="6">
        <f>IF($C$10=2012,profiles!C234,IF($C$10=2013,profiles!E234,IF($C$10=2014,profiles!G234,IF($C$10=2015,profiles!I234,IF($C$10=2016,profiles!K234)))))</f>
        <v>71.373999999999995</v>
      </c>
      <c r="C247" s="6">
        <f>IF($C$10=2012,profiles!D234,IF($C$10=2013,profiles!F234,IF($C$10=2014,profiles!H234,IF($C$10=2015,profiles!J234,IF($C$10=2016,profiles!L234)))))</f>
        <v>0.34908051396911471</v>
      </c>
      <c r="D247" s="11">
        <f t="shared" si="42"/>
        <v>69.816102793822949</v>
      </c>
      <c r="E247" s="11">
        <f t="shared" si="38"/>
        <v>0</v>
      </c>
      <c r="F247" s="11">
        <f t="shared" si="39"/>
        <v>69.816102793822949</v>
      </c>
      <c r="G247" s="11">
        <f t="shared" si="40"/>
        <v>1.5578972061770457</v>
      </c>
      <c r="H247" s="12">
        <f t="shared" si="43"/>
        <v>0</v>
      </c>
      <c r="I247" s="12">
        <f t="shared" si="37"/>
        <v>0</v>
      </c>
      <c r="J247" s="12">
        <f t="shared" si="44"/>
        <v>1.5578972061770457</v>
      </c>
      <c r="K247" s="12">
        <f t="shared" si="45"/>
        <v>0.38450637511841834</v>
      </c>
      <c r="L247" s="12">
        <f t="shared" si="46"/>
        <v>0</v>
      </c>
      <c r="M247" s="12">
        <f t="shared" si="41"/>
        <v>1.5578972061770457</v>
      </c>
      <c r="N247" s="13"/>
    </row>
    <row r="248" spans="1:14" x14ac:dyDescent="0.2">
      <c r="A248" s="10" t="s">
        <v>230</v>
      </c>
      <c r="B248" s="6">
        <f>IF($C$10=2012,profiles!C235,IF($C$10=2013,profiles!E235,IF($C$10=2014,profiles!G235,IF($C$10=2015,profiles!I235,IF($C$10=2016,profiles!K235)))))</f>
        <v>69.765000000000001</v>
      </c>
      <c r="C248" s="6">
        <f>IF($C$10=2012,profiles!D235,IF($C$10=2013,profiles!F235,IF($C$10=2014,profiles!H235,IF($C$10=2015,profiles!J235,IF($C$10=2016,profiles!L235)))))</f>
        <v>0.30897088294235531</v>
      </c>
      <c r="D248" s="11">
        <f t="shared" si="42"/>
        <v>61.794176588471061</v>
      </c>
      <c r="E248" s="11">
        <f t="shared" si="38"/>
        <v>0</v>
      </c>
      <c r="F248" s="11">
        <f t="shared" si="39"/>
        <v>61.794176588471061</v>
      </c>
      <c r="G248" s="11">
        <f t="shared" si="40"/>
        <v>7.97082341152894</v>
      </c>
      <c r="H248" s="12">
        <f t="shared" si="43"/>
        <v>0</v>
      </c>
      <c r="I248" s="12">
        <f t="shared" si="37"/>
        <v>0</v>
      </c>
      <c r="J248" s="12">
        <f t="shared" si="44"/>
        <v>0.35605290335965539</v>
      </c>
      <c r="K248" s="12">
        <f t="shared" si="45"/>
        <v>0</v>
      </c>
      <c r="L248" s="12">
        <f t="shared" si="46"/>
        <v>7.6147705081692845</v>
      </c>
      <c r="M248" s="12">
        <f t="shared" si="41"/>
        <v>7.97082341152894</v>
      </c>
      <c r="N248" s="13"/>
    </row>
    <row r="249" spans="1:14" x14ac:dyDescent="0.2">
      <c r="A249" s="10" t="s">
        <v>231</v>
      </c>
      <c r="B249" s="6">
        <f>IF($C$10=2012,profiles!C236,IF($C$10=2013,profiles!E236,IF($C$10=2014,profiles!G236,IF($C$10=2015,profiles!I236,IF($C$10=2016,profiles!K236)))))</f>
        <v>68.855000000000004</v>
      </c>
      <c r="C249" s="6">
        <f>IF($C$10=2012,profiles!D236,IF($C$10=2013,profiles!F236,IF($C$10=2014,profiles!H236,IF($C$10=2015,profiles!J236,IF($C$10=2016,profiles!L236)))))</f>
        <v>0.24722975362489685</v>
      </c>
      <c r="D249" s="11">
        <f t="shared" si="42"/>
        <v>49.445950724979369</v>
      </c>
      <c r="E249" s="11">
        <f t="shared" si="38"/>
        <v>0</v>
      </c>
      <c r="F249" s="11">
        <f t="shared" si="39"/>
        <v>49.445950724979369</v>
      </c>
      <c r="G249" s="11">
        <f t="shared" si="40"/>
        <v>19.409049275020635</v>
      </c>
      <c r="H249" s="12">
        <f t="shared" si="43"/>
        <v>0</v>
      </c>
      <c r="I249" s="12">
        <f t="shared" si="37"/>
        <v>0</v>
      </c>
      <c r="J249" s="12">
        <f t="shared" si="44"/>
        <v>0</v>
      </c>
      <c r="K249" s="12">
        <f t="shared" si="45"/>
        <v>0</v>
      </c>
      <c r="L249" s="12">
        <f t="shared" si="46"/>
        <v>19.409049275020635</v>
      </c>
      <c r="M249" s="12">
        <f t="shared" si="41"/>
        <v>19.409049275020635</v>
      </c>
      <c r="N249" s="13"/>
    </row>
    <row r="250" spans="1:14" x14ac:dyDescent="0.2">
      <c r="A250" s="10" t="s">
        <v>232</v>
      </c>
      <c r="B250" s="6">
        <f>IF($C$10=2012,profiles!C237,IF($C$10=2013,profiles!E237,IF($C$10=2014,profiles!G237,IF($C$10=2015,profiles!I237,IF($C$10=2016,profiles!K237)))))</f>
        <v>69.802999999999997</v>
      </c>
      <c r="C250" s="6">
        <f>IF($C$10=2012,profiles!D237,IF($C$10=2013,profiles!F237,IF($C$10=2014,profiles!H237,IF($C$10=2015,profiles!J237,IF($C$10=2016,profiles!L237)))))</f>
        <v>0.19704114110574089</v>
      </c>
      <c r="D250" s="11">
        <f t="shared" si="42"/>
        <v>39.408228221148178</v>
      </c>
      <c r="E250" s="11">
        <f t="shared" si="38"/>
        <v>0</v>
      </c>
      <c r="F250" s="11">
        <f t="shared" si="39"/>
        <v>39.408228221148178</v>
      </c>
      <c r="G250" s="11">
        <f t="shared" si="40"/>
        <v>30.394771778851819</v>
      </c>
      <c r="H250" s="12">
        <f t="shared" si="43"/>
        <v>0</v>
      </c>
      <c r="I250" s="12">
        <f t="shared" si="37"/>
        <v>0</v>
      </c>
      <c r="J250" s="12">
        <f t="shared" si="44"/>
        <v>0</v>
      </c>
      <c r="K250" s="12">
        <f t="shared" si="45"/>
        <v>0</v>
      </c>
      <c r="L250" s="12">
        <f t="shared" si="46"/>
        <v>30.394771778851819</v>
      </c>
      <c r="M250" s="12">
        <f t="shared" si="41"/>
        <v>30.394771778851819</v>
      </c>
      <c r="N250" s="13"/>
    </row>
    <row r="251" spans="1:14" x14ac:dyDescent="0.2">
      <c r="A251" s="10" t="s">
        <v>233</v>
      </c>
      <c r="B251" s="6">
        <f>IF($C$10=2012,profiles!C238,IF($C$10=2013,profiles!E238,IF($C$10=2014,profiles!G238,IF($C$10=2015,profiles!I238,IF($C$10=2016,profiles!K238)))))</f>
        <v>73.558999999999997</v>
      </c>
      <c r="C251" s="6">
        <f>IF($C$10=2012,profiles!D238,IF($C$10=2013,profiles!F238,IF($C$10=2014,profiles!H238,IF($C$10=2015,profiles!J238,IF($C$10=2016,profiles!L238)))))</f>
        <v>0.17619061652717199</v>
      </c>
      <c r="D251" s="11">
        <f t="shared" si="42"/>
        <v>35.238123305434399</v>
      </c>
      <c r="E251" s="11">
        <f t="shared" si="38"/>
        <v>0</v>
      </c>
      <c r="F251" s="11">
        <f t="shared" si="39"/>
        <v>35.238123305434399</v>
      </c>
      <c r="G251" s="11">
        <f t="shared" si="40"/>
        <v>38.320876694565598</v>
      </c>
      <c r="H251" s="12">
        <f t="shared" si="43"/>
        <v>0</v>
      </c>
      <c r="I251" s="12">
        <f t="shared" si="37"/>
        <v>0</v>
      </c>
      <c r="J251" s="12">
        <f t="shared" si="44"/>
        <v>0</v>
      </c>
      <c r="K251" s="12">
        <f t="shared" si="45"/>
        <v>0</v>
      </c>
      <c r="L251" s="12">
        <f t="shared" si="46"/>
        <v>38.320876694565598</v>
      </c>
      <c r="M251" s="12">
        <f t="shared" si="41"/>
        <v>38.320876694565598</v>
      </c>
      <c r="N251" s="13"/>
    </row>
    <row r="252" spans="1:14" x14ac:dyDescent="0.2">
      <c r="A252" s="10" t="s">
        <v>234</v>
      </c>
      <c r="B252" s="6">
        <f>IF($C$10=2012,profiles!C239,IF($C$10=2013,profiles!E239,IF($C$10=2014,profiles!G239,IF($C$10=2015,profiles!I239,IF($C$10=2016,profiles!K239)))))</f>
        <v>73.052000000000007</v>
      </c>
      <c r="C252" s="6">
        <f>IF($C$10=2012,profiles!D239,IF($C$10=2013,profiles!F239,IF($C$10=2014,profiles!H239,IF($C$10=2015,profiles!J239,IF($C$10=2016,profiles!L239)))))</f>
        <v>0.16335612401273134</v>
      </c>
      <c r="D252" s="11">
        <f t="shared" si="42"/>
        <v>32.67122480254627</v>
      </c>
      <c r="E252" s="11">
        <f t="shared" si="38"/>
        <v>0</v>
      </c>
      <c r="F252" s="11">
        <f t="shared" si="39"/>
        <v>32.67122480254627</v>
      </c>
      <c r="G252" s="11">
        <f t="shared" si="40"/>
        <v>40.380775197453737</v>
      </c>
      <c r="H252" s="12">
        <f t="shared" si="43"/>
        <v>0</v>
      </c>
      <c r="I252" s="12">
        <f t="shared" si="37"/>
        <v>0</v>
      </c>
      <c r="J252" s="12">
        <f t="shared" si="44"/>
        <v>0</v>
      </c>
      <c r="K252" s="12">
        <f t="shared" si="45"/>
        <v>0</v>
      </c>
      <c r="L252" s="12">
        <f t="shared" si="46"/>
        <v>40.380775197453737</v>
      </c>
      <c r="M252" s="12">
        <f t="shared" si="41"/>
        <v>40.380775197453737</v>
      </c>
      <c r="N252" s="13"/>
    </row>
    <row r="253" spans="1:14" x14ac:dyDescent="0.2">
      <c r="A253" s="10" t="s">
        <v>235</v>
      </c>
      <c r="B253" s="6">
        <f>IF($C$10=2012,profiles!C240,IF($C$10=2013,profiles!E240,IF($C$10=2014,profiles!G240,IF($C$10=2015,profiles!I240,IF($C$10=2016,profiles!K240)))))</f>
        <v>70.841999999999999</v>
      </c>
      <c r="C253" s="6">
        <f>IF($C$10=2012,profiles!D240,IF($C$10=2013,profiles!F240,IF($C$10=2014,profiles!H240,IF($C$10=2015,profiles!J240,IF($C$10=2016,profiles!L240)))))</f>
        <v>0.16509489567370034</v>
      </c>
      <c r="D253" s="11">
        <f t="shared" si="42"/>
        <v>33.018979134740064</v>
      </c>
      <c r="E253" s="11">
        <f t="shared" si="38"/>
        <v>0</v>
      </c>
      <c r="F253" s="11">
        <f t="shared" si="39"/>
        <v>33.018979134740064</v>
      </c>
      <c r="G253" s="11">
        <f t="shared" si="40"/>
        <v>37.823020865259934</v>
      </c>
      <c r="H253" s="12">
        <f t="shared" si="43"/>
        <v>0</v>
      </c>
      <c r="I253" s="12">
        <f t="shared" si="37"/>
        <v>0</v>
      </c>
      <c r="J253" s="12">
        <f t="shared" si="44"/>
        <v>0</v>
      </c>
      <c r="K253" s="12">
        <f t="shared" si="45"/>
        <v>0</v>
      </c>
      <c r="L253" s="12">
        <f t="shared" si="46"/>
        <v>37.823020865259934</v>
      </c>
      <c r="M253" s="12">
        <f t="shared" si="41"/>
        <v>37.823020865259934</v>
      </c>
      <c r="N253" s="13"/>
    </row>
    <row r="254" spans="1:14" x14ac:dyDescent="0.2">
      <c r="A254" s="10" t="s">
        <v>236</v>
      </c>
      <c r="B254" s="6">
        <f>IF($C$10=2012,profiles!C241,IF($C$10=2013,profiles!E241,IF($C$10=2014,profiles!G241,IF($C$10=2015,profiles!I241,IF($C$10=2016,profiles!K241)))))</f>
        <v>66.391999999999996</v>
      </c>
      <c r="C254" s="6">
        <f>IF($C$10=2012,profiles!D241,IF($C$10=2013,profiles!F241,IF($C$10=2014,profiles!H241,IF($C$10=2015,profiles!J241,IF($C$10=2016,profiles!L241)))))</f>
        <v>0.15566426971590239</v>
      </c>
      <c r="D254" s="11">
        <f t="shared" si="42"/>
        <v>31.132853943180478</v>
      </c>
      <c r="E254" s="11">
        <f t="shared" si="38"/>
        <v>0</v>
      </c>
      <c r="F254" s="11">
        <f t="shared" si="39"/>
        <v>31.132853943180478</v>
      </c>
      <c r="G254" s="11">
        <f t="shared" si="40"/>
        <v>35.259146056819517</v>
      </c>
      <c r="H254" s="12">
        <f t="shared" si="43"/>
        <v>0</v>
      </c>
      <c r="I254" s="12">
        <f t="shared" si="37"/>
        <v>0</v>
      </c>
      <c r="J254" s="12">
        <f t="shared" si="44"/>
        <v>0</v>
      </c>
      <c r="K254" s="12">
        <f t="shared" si="45"/>
        <v>0</v>
      </c>
      <c r="L254" s="12">
        <f t="shared" si="46"/>
        <v>35.259146056819517</v>
      </c>
      <c r="M254" s="12">
        <f t="shared" si="41"/>
        <v>35.259146056819517</v>
      </c>
      <c r="N254" s="13"/>
    </row>
    <row r="255" spans="1:14" x14ac:dyDescent="0.2">
      <c r="A255" s="10" t="s">
        <v>237</v>
      </c>
      <c r="B255" s="6">
        <f>IF($C$10=2012,profiles!C242,IF($C$10=2013,profiles!E242,IF($C$10=2014,profiles!G242,IF($C$10=2015,profiles!I242,IF($C$10=2016,profiles!K242)))))</f>
        <v>63.011000000000003</v>
      </c>
      <c r="C255" s="6">
        <f>IF($C$10=2012,profiles!D242,IF($C$10=2013,profiles!F242,IF($C$10=2014,profiles!H242,IF($C$10=2015,profiles!J242,IF($C$10=2016,profiles!L242)))))</f>
        <v>0.14707355888247081</v>
      </c>
      <c r="D255" s="11">
        <f t="shared" si="42"/>
        <v>29.414711776494162</v>
      </c>
      <c r="E255" s="11">
        <f t="shared" si="38"/>
        <v>0</v>
      </c>
      <c r="F255" s="11">
        <f t="shared" si="39"/>
        <v>29.414711776494162</v>
      </c>
      <c r="G255" s="11">
        <f t="shared" si="40"/>
        <v>33.596288223505837</v>
      </c>
      <c r="H255" s="12">
        <f t="shared" si="43"/>
        <v>0</v>
      </c>
      <c r="I255" s="12">
        <f t="shared" si="37"/>
        <v>0</v>
      </c>
      <c r="J255" s="12">
        <f t="shared" si="44"/>
        <v>0</v>
      </c>
      <c r="K255" s="12">
        <f t="shared" si="45"/>
        <v>0</v>
      </c>
      <c r="L255" s="12">
        <f t="shared" si="46"/>
        <v>33.596288223505837</v>
      </c>
      <c r="M255" s="12">
        <f t="shared" si="41"/>
        <v>33.596288223505837</v>
      </c>
      <c r="N255" s="13"/>
    </row>
    <row r="256" spans="1:14" x14ac:dyDescent="0.2">
      <c r="A256" s="10" t="s">
        <v>238</v>
      </c>
      <c r="B256" s="6">
        <f>IF($C$10=2012,profiles!C243,IF($C$10=2013,profiles!E243,IF($C$10=2014,profiles!G243,IF($C$10=2015,profiles!I243,IF($C$10=2016,profiles!K243)))))</f>
        <v>60.856000000000002</v>
      </c>
      <c r="C256" s="6">
        <f>IF($C$10=2012,profiles!D243,IF($C$10=2013,profiles!F243,IF($C$10=2014,profiles!H243,IF($C$10=2015,profiles!J243,IF($C$10=2016,profiles!L243)))))</f>
        <v>0.14428857715430862</v>
      </c>
      <c r="D256" s="11">
        <f t="shared" si="42"/>
        <v>28.857715430861724</v>
      </c>
      <c r="E256" s="11">
        <f t="shared" si="38"/>
        <v>0</v>
      </c>
      <c r="F256" s="11">
        <f t="shared" si="39"/>
        <v>28.857715430861724</v>
      </c>
      <c r="G256" s="11">
        <f t="shared" si="40"/>
        <v>31.998284569138278</v>
      </c>
      <c r="H256" s="12">
        <f t="shared" si="43"/>
        <v>0</v>
      </c>
      <c r="I256" s="12">
        <f t="shared" si="37"/>
        <v>0</v>
      </c>
      <c r="J256" s="12">
        <f t="shared" si="44"/>
        <v>0</v>
      </c>
      <c r="K256" s="12">
        <f t="shared" si="45"/>
        <v>0</v>
      </c>
      <c r="L256" s="12">
        <f t="shared" si="46"/>
        <v>31.998284569138278</v>
      </c>
      <c r="M256" s="12">
        <f t="shared" si="41"/>
        <v>31.998284569138278</v>
      </c>
      <c r="N256" s="13"/>
    </row>
    <row r="257" spans="1:14" x14ac:dyDescent="0.2">
      <c r="A257" s="10" t="s">
        <v>239</v>
      </c>
      <c r="B257" s="6">
        <f>IF($C$10=2012,profiles!C244,IF($C$10=2013,profiles!E244,IF($C$10=2014,profiles!G244,IF($C$10=2015,profiles!I244,IF($C$10=2016,profiles!K244)))))</f>
        <v>56.475000000000001</v>
      </c>
      <c r="C257" s="6">
        <f>IF($C$10=2012,profiles!D244,IF($C$10=2013,profiles!F244,IF($C$10=2014,profiles!H244,IF($C$10=2015,profiles!J244,IF($C$10=2016,profiles!L244)))))</f>
        <v>0.13944064599787812</v>
      </c>
      <c r="D257" s="11">
        <f t="shared" si="42"/>
        <v>27.888129199575623</v>
      </c>
      <c r="E257" s="11">
        <f t="shared" si="38"/>
        <v>0</v>
      </c>
      <c r="F257" s="11">
        <f t="shared" si="39"/>
        <v>27.888129199575623</v>
      </c>
      <c r="G257" s="11">
        <f t="shared" si="40"/>
        <v>28.586870800424379</v>
      </c>
      <c r="H257" s="12">
        <f t="shared" si="43"/>
        <v>0</v>
      </c>
      <c r="I257" s="12">
        <f t="shared" si="37"/>
        <v>0</v>
      </c>
      <c r="J257" s="12">
        <f t="shared" si="44"/>
        <v>0</v>
      </c>
      <c r="K257" s="12">
        <f t="shared" si="45"/>
        <v>0</v>
      </c>
      <c r="L257" s="12">
        <f t="shared" si="46"/>
        <v>28.586870800424379</v>
      </c>
      <c r="M257" s="12">
        <f t="shared" si="41"/>
        <v>28.586870800424379</v>
      </c>
      <c r="N257" s="13"/>
    </row>
    <row r="258" spans="1:14" x14ac:dyDescent="0.2">
      <c r="A258" s="10" t="s">
        <v>240</v>
      </c>
      <c r="B258" s="6">
        <f>IF($C$10=2012,profiles!C245,IF($C$10=2013,profiles!E245,IF($C$10=2014,profiles!G245,IF($C$10=2015,profiles!I245,IF($C$10=2016,profiles!K245)))))</f>
        <v>52.939</v>
      </c>
      <c r="C258" s="6">
        <f>IF($C$10=2012,profiles!D245,IF($C$10=2013,profiles!F245,IF($C$10=2014,profiles!H245,IF($C$10=2015,profiles!J245,IF($C$10=2016,profiles!L245)))))</f>
        <v>0.13790816927973595</v>
      </c>
      <c r="D258" s="11">
        <f t="shared" si="42"/>
        <v>27.581633855947192</v>
      </c>
      <c r="E258" s="11">
        <f t="shared" si="38"/>
        <v>0</v>
      </c>
      <c r="F258" s="11">
        <f t="shared" si="39"/>
        <v>27.581633855947192</v>
      </c>
      <c r="G258" s="11">
        <f t="shared" si="40"/>
        <v>25.357366144052808</v>
      </c>
      <c r="H258" s="12">
        <f t="shared" si="43"/>
        <v>0</v>
      </c>
      <c r="I258" s="12">
        <f t="shared" si="37"/>
        <v>0</v>
      </c>
      <c r="J258" s="12">
        <f t="shared" si="44"/>
        <v>0</v>
      </c>
      <c r="K258" s="12">
        <f t="shared" si="45"/>
        <v>0</v>
      </c>
      <c r="L258" s="12">
        <f t="shared" si="46"/>
        <v>25.357366144052808</v>
      </c>
      <c r="M258" s="12">
        <f t="shared" si="41"/>
        <v>25.357366144052808</v>
      </c>
      <c r="N258" s="13"/>
    </row>
    <row r="259" spans="1:14" x14ac:dyDescent="0.2">
      <c r="A259" s="10" t="s">
        <v>241</v>
      </c>
      <c r="B259" s="6">
        <f>IF($C$10=2012,profiles!C246,IF($C$10=2013,profiles!E246,IF($C$10=2014,profiles!G246,IF($C$10=2015,profiles!I246,IF($C$10=2016,profiles!K246)))))</f>
        <v>50.609000000000002</v>
      </c>
      <c r="C259" s="6">
        <f>IF($C$10=2012,profiles!D246,IF($C$10=2013,profiles!F246,IF($C$10=2014,profiles!H246,IF($C$10=2015,profiles!J246,IF($C$10=2016,profiles!L246)))))</f>
        <v>0.12781445243428033</v>
      </c>
      <c r="D259" s="11">
        <f t="shared" si="42"/>
        <v>25.562890486856066</v>
      </c>
      <c r="E259" s="11">
        <f t="shared" si="38"/>
        <v>0</v>
      </c>
      <c r="F259" s="11">
        <f t="shared" si="39"/>
        <v>25.562890486856066</v>
      </c>
      <c r="G259" s="11">
        <f t="shared" si="40"/>
        <v>25.046109513143936</v>
      </c>
      <c r="H259" s="12">
        <f t="shared" si="43"/>
        <v>0</v>
      </c>
      <c r="I259" s="12">
        <f t="shared" si="37"/>
        <v>0</v>
      </c>
      <c r="J259" s="12">
        <f t="shared" si="44"/>
        <v>0</v>
      </c>
      <c r="K259" s="12">
        <f t="shared" si="45"/>
        <v>0</v>
      </c>
      <c r="L259" s="12">
        <f t="shared" si="46"/>
        <v>25.046109513143936</v>
      </c>
      <c r="M259" s="12">
        <f t="shared" si="41"/>
        <v>25.046109513143936</v>
      </c>
      <c r="N259" s="13"/>
    </row>
    <row r="260" spans="1:14" x14ac:dyDescent="0.2">
      <c r="A260" s="10" t="s">
        <v>242</v>
      </c>
      <c r="B260" s="6">
        <f>IF($C$10=2012,profiles!C247,IF($C$10=2013,profiles!E247,IF($C$10=2014,profiles!G247,IF($C$10=2015,profiles!I247,IF($C$10=2016,profiles!K247)))))</f>
        <v>49.341999999999999</v>
      </c>
      <c r="C260" s="6">
        <f>IF($C$10=2012,profiles!D247,IF($C$10=2013,profiles!F247,IF($C$10=2014,profiles!H247,IF($C$10=2015,profiles!J247,IF($C$10=2016,profiles!L247)))))</f>
        <v>0.12330543439820818</v>
      </c>
      <c r="D260" s="11">
        <f t="shared" si="42"/>
        <v>24.661086879641637</v>
      </c>
      <c r="E260" s="11">
        <f t="shared" si="38"/>
        <v>0</v>
      </c>
      <c r="F260" s="11">
        <f t="shared" si="39"/>
        <v>24.661086879641637</v>
      </c>
      <c r="G260" s="11">
        <f t="shared" si="40"/>
        <v>24.680913120358362</v>
      </c>
      <c r="H260" s="12">
        <f t="shared" si="43"/>
        <v>0</v>
      </c>
      <c r="I260" s="12">
        <f t="shared" si="37"/>
        <v>0</v>
      </c>
      <c r="J260" s="12">
        <f t="shared" si="44"/>
        <v>0</v>
      </c>
      <c r="K260" s="12">
        <f t="shared" si="45"/>
        <v>0</v>
      </c>
      <c r="L260" s="12">
        <f t="shared" si="46"/>
        <v>24.680913120358362</v>
      </c>
      <c r="M260" s="12">
        <f t="shared" si="41"/>
        <v>24.680913120358362</v>
      </c>
      <c r="N260" s="13"/>
    </row>
    <row r="261" spans="1:14" x14ac:dyDescent="0.2">
      <c r="A261" s="10" t="s">
        <v>243</v>
      </c>
      <c r="B261" s="6">
        <f>IF($C$10=2012,profiles!C248,IF($C$10=2013,profiles!E248,IF($C$10=2014,profiles!G248,IF($C$10=2015,profiles!I248,IF($C$10=2016,profiles!K248)))))</f>
        <v>49.36</v>
      </c>
      <c r="C261" s="6">
        <f>IF($C$10=2012,profiles!D248,IF($C$10=2013,profiles!F248,IF($C$10=2014,profiles!H248,IF($C$10=2015,profiles!J248,IF($C$10=2016,profiles!L248)))))</f>
        <v>0.12368855357774372</v>
      </c>
      <c r="D261" s="11">
        <f t="shared" si="42"/>
        <v>24.737710715548744</v>
      </c>
      <c r="E261" s="11">
        <f t="shared" si="38"/>
        <v>0</v>
      </c>
      <c r="F261" s="11">
        <f t="shared" si="39"/>
        <v>24.737710715548744</v>
      </c>
      <c r="G261" s="11">
        <f t="shared" si="40"/>
        <v>24.622289284451256</v>
      </c>
      <c r="H261" s="12">
        <f t="shared" si="43"/>
        <v>0</v>
      </c>
      <c r="I261" s="12">
        <f t="shared" si="37"/>
        <v>0</v>
      </c>
      <c r="J261" s="12">
        <f t="shared" si="44"/>
        <v>0</v>
      </c>
      <c r="K261" s="12">
        <f t="shared" si="45"/>
        <v>0</v>
      </c>
      <c r="L261" s="12">
        <f t="shared" si="46"/>
        <v>24.622289284451256</v>
      </c>
      <c r="M261" s="12">
        <f t="shared" si="41"/>
        <v>24.622289284451256</v>
      </c>
      <c r="N261" s="13"/>
    </row>
    <row r="262" spans="1:14" x14ac:dyDescent="0.2">
      <c r="A262" s="10" t="s">
        <v>244</v>
      </c>
      <c r="B262" s="6">
        <f>IF($C$10=2012,profiles!C249,IF($C$10=2013,profiles!E249,IF($C$10=2014,profiles!G249,IF($C$10=2015,profiles!I249,IF($C$10=2016,profiles!K249)))))</f>
        <v>49.296999999999997</v>
      </c>
      <c r="C262" s="6">
        <f>IF($C$10=2012,profiles!D249,IF($C$10=2013,profiles!F249,IF($C$10=2014,profiles!H249,IF($C$10=2015,profiles!J249,IF($C$10=2016,profiles!L249)))))</f>
        <v>0.11661558410939526</v>
      </c>
      <c r="D262" s="11">
        <f t="shared" si="42"/>
        <v>23.323116821879054</v>
      </c>
      <c r="E262" s="11">
        <f t="shared" si="38"/>
        <v>0</v>
      </c>
      <c r="F262" s="11">
        <f t="shared" si="39"/>
        <v>23.323116821879054</v>
      </c>
      <c r="G262" s="11">
        <f t="shared" si="40"/>
        <v>25.973883178120943</v>
      </c>
      <c r="H262" s="12">
        <f t="shared" si="43"/>
        <v>0</v>
      </c>
      <c r="I262" s="12">
        <f t="shared" si="37"/>
        <v>0</v>
      </c>
      <c r="J262" s="12">
        <f t="shared" si="44"/>
        <v>0</v>
      </c>
      <c r="K262" s="12">
        <f t="shared" si="45"/>
        <v>0</v>
      </c>
      <c r="L262" s="12">
        <f t="shared" si="46"/>
        <v>25.973883178120943</v>
      </c>
      <c r="M262" s="12">
        <f t="shared" si="41"/>
        <v>25.973883178120943</v>
      </c>
      <c r="N262" s="13"/>
    </row>
    <row r="263" spans="1:14" x14ac:dyDescent="0.2">
      <c r="A263" s="10" t="s">
        <v>245</v>
      </c>
      <c r="B263" s="6">
        <f>IF($C$10=2012,profiles!C250,IF($C$10=2013,profiles!E250,IF($C$10=2014,profiles!G250,IF($C$10=2015,profiles!I250,IF($C$10=2016,profiles!K250)))))</f>
        <v>48.927</v>
      </c>
      <c r="C263" s="6">
        <f>IF($C$10=2012,profiles!D250,IF($C$10=2013,profiles!F250,IF($C$10=2014,profiles!H250,IF($C$10=2015,profiles!J250,IF($C$10=2016,profiles!L250)))))</f>
        <v>0.11403689732405989</v>
      </c>
      <c r="D263" s="11">
        <f t="shared" si="42"/>
        <v>22.807379464811977</v>
      </c>
      <c r="E263" s="11">
        <f t="shared" si="38"/>
        <v>0</v>
      </c>
      <c r="F263" s="11">
        <f t="shared" si="39"/>
        <v>22.807379464811977</v>
      </c>
      <c r="G263" s="11">
        <f t="shared" si="40"/>
        <v>26.119620535188023</v>
      </c>
      <c r="H263" s="12">
        <f t="shared" si="43"/>
        <v>0</v>
      </c>
      <c r="I263" s="12">
        <f t="shared" si="37"/>
        <v>0</v>
      </c>
      <c r="J263" s="12">
        <f t="shared" si="44"/>
        <v>0</v>
      </c>
      <c r="K263" s="12">
        <f t="shared" si="45"/>
        <v>0</v>
      </c>
      <c r="L263" s="12">
        <f t="shared" si="46"/>
        <v>26.119620535188023</v>
      </c>
      <c r="M263" s="12">
        <f t="shared" si="41"/>
        <v>26.119620535188023</v>
      </c>
      <c r="N263" s="13"/>
    </row>
    <row r="264" spans="1:14" x14ac:dyDescent="0.2">
      <c r="A264" s="10" t="s">
        <v>246</v>
      </c>
      <c r="B264" s="6">
        <f>IF($C$10=2012,profiles!C251,IF($C$10=2013,profiles!E251,IF($C$10=2014,profiles!G251,IF($C$10=2015,profiles!I251,IF($C$10=2016,profiles!K251)))))</f>
        <v>49.398000000000003</v>
      </c>
      <c r="C264" s="6">
        <f>IF($C$10=2012,profiles!D251,IF($C$10=2013,profiles!F251,IF($C$10=2014,profiles!H251,IF($C$10=2015,profiles!J251,IF($C$10=2016,profiles!L251)))))</f>
        <v>0.12106566073323116</v>
      </c>
      <c r="D264" s="11">
        <f t="shared" si="42"/>
        <v>24.213132146646231</v>
      </c>
      <c r="E264" s="11">
        <f t="shared" si="38"/>
        <v>0</v>
      </c>
      <c r="F264" s="11">
        <f t="shared" si="39"/>
        <v>24.213132146646231</v>
      </c>
      <c r="G264" s="11">
        <f t="shared" si="40"/>
        <v>25.184867853353772</v>
      </c>
      <c r="H264" s="12">
        <f t="shared" si="43"/>
        <v>0</v>
      </c>
      <c r="I264" s="12">
        <f t="shared" si="37"/>
        <v>0</v>
      </c>
      <c r="J264" s="12">
        <f t="shared" si="44"/>
        <v>0</v>
      </c>
      <c r="K264" s="12">
        <f t="shared" si="45"/>
        <v>0</v>
      </c>
      <c r="L264" s="12">
        <f t="shared" si="46"/>
        <v>25.184867853353772</v>
      </c>
      <c r="M264" s="12">
        <f t="shared" si="41"/>
        <v>25.184867853353772</v>
      </c>
      <c r="N264" s="13"/>
    </row>
    <row r="265" spans="1:14" x14ac:dyDescent="0.2">
      <c r="A265" s="10" t="s">
        <v>247</v>
      </c>
      <c r="B265" s="6">
        <f>IF($C$10=2012,profiles!C252,IF($C$10=2013,profiles!E252,IF($C$10=2014,profiles!G252,IF($C$10=2015,profiles!I252,IF($C$10=2016,profiles!K252)))))</f>
        <v>53.005000000000003</v>
      </c>
      <c r="C265" s="6">
        <f>IF($C$10=2012,profiles!D252,IF($C$10=2013,profiles!F252,IF($C$10=2014,profiles!H252,IF($C$10=2015,profiles!J252,IF($C$10=2016,profiles!L252)))))</f>
        <v>0.12930272309324531</v>
      </c>
      <c r="D265" s="11">
        <f t="shared" si="42"/>
        <v>25.860544618649062</v>
      </c>
      <c r="E265" s="11">
        <f t="shared" si="38"/>
        <v>0</v>
      </c>
      <c r="F265" s="11">
        <f t="shared" si="39"/>
        <v>25.860544618649062</v>
      </c>
      <c r="G265" s="11">
        <f t="shared" si="40"/>
        <v>27.144455381350941</v>
      </c>
      <c r="H265" s="12">
        <f t="shared" si="43"/>
        <v>0</v>
      </c>
      <c r="I265" s="12">
        <f t="shared" si="37"/>
        <v>0</v>
      </c>
      <c r="J265" s="12">
        <f t="shared" si="44"/>
        <v>0</v>
      </c>
      <c r="K265" s="12">
        <f t="shared" si="45"/>
        <v>0</v>
      </c>
      <c r="L265" s="12">
        <f t="shared" si="46"/>
        <v>27.144455381350941</v>
      </c>
      <c r="M265" s="12">
        <f t="shared" si="41"/>
        <v>27.144455381350941</v>
      </c>
      <c r="N265" s="13"/>
    </row>
    <row r="266" spans="1:14" x14ac:dyDescent="0.2">
      <c r="A266" s="10" t="s">
        <v>248</v>
      </c>
      <c r="B266" s="6">
        <f>IF($C$10=2012,profiles!C253,IF($C$10=2013,profiles!E253,IF($C$10=2014,profiles!G253,IF($C$10=2015,profiles!I253,IF($C$10=2016,profiles!K253)))))</f>
        <v>56.582999999999998</v>
      </c>
      <c r="C266" s="6">
        <f>IF($C$10=2012,profiles!D253,IF($C$10=2013,profiles!F253,IF($C$10=2014,profiles!H253,IF($C$10=2015,profiles!J253,IF($C$10=2016,profiles!L253)))))</f>
        <v>0.14623364375810444</v>
      </c>
      <c r="D266" s="11">
        <f t="shared" si="42"/>
        <v>29.246728751620886</v>
      </c>
      <c r="E266" s="11">
        <f t="shared" si="38"/>
        <v>0</v>
      </c>
      <c r="F266" s="11">
        <f t="shared" si="39"/>
        <v>29.246728751620886</v>
      </c>
      <c r="G266" s="11">
        <f t="shared" si="40"/>
        <v>27.336271248379113</v>
      </c>
      <c r="H266" s="12">
        <f t="shared" si="43"/>
        <v>0</v>
      </c>
      <c r="I266" s="12">
        <f t="shared" si="37"/>
        <v>0</v>
      </c>
      <c r="J266" s="12">
        <f t="shared" si="44"/>
        <v>0</v>
      </c>
      <c r="K266" s="12">
        <f t="shared" si="45"/>
        <v>0</v>
      </c>
      <c r="L266" s="12">
        <f t="shared" si="46"/>
        <v>27.336271248379113</v>
      </c>
      <c r="M266" s="12">
        <f t="shared" si="41"/>
        <v>27.336271248379113</v>
      </c>
      <c r="N266" s="13"/>
    </row>
    <row r="267" spans="1:14" x14ac:dyDescent="0.2">
      <c r="A267" s="10" t="s">
        <v>249</v>
      </c>
      <c r="B267" s="6">
        <f>IF($C$10=2012,profiles!C254,IF($C$10=2013,profiles!E254,IF($C$10=2014,profiles!G254,IF($C$10=2015,profiles!I254,IF($C$10=2016,profiles!K254)))))</f>
        <v>59.597999999999999</v>
      </c>
      <c r="C267" s="6">
        <f>IF($C$10=2012,profiles!D254,IF($C$10=2013,profiles!F254,IF($C$10=2014,profiles!H254,IF($C$10=2015,profiles!J254,IF($C$10=2016,profiles!L254)))))</f>
        <v>0.17417187315808086</v>
      </c>
      <c r="D267" s="11">
        <f t="shared" si="42"/>
        <v>34.834374631616171</v>
      </c>
      <c r="E267" s="11">
        <f t="shared" si="38"/>
        <v>0</v>
      </c>
      <c r="F267" s="11">
        <f t="shared" si="39"/>
        <v>34.834374631616171</v>
      </c>
      <c r="G267" s="11">
        <f t="shared" si="40"/>
        <v>24.763625368383828</v>
      </c>
      <c r="H267" s="12">
        <f t="shared" si="43"/>
        <v>0</v>
      </c>
      <c r="I267" s="12">
        <f t="shared" si="37"/>
        <v>0</v>
      </c>
      <c r="J267" s="12">
        <f t="shared" si="44"/>
        <v>0</v>
      </c>
      <c r="K267" s="12">
        <f t="shared" si="45"/>
        <v>0</v>
      </c>
      <c r="L267" s="12">
        <f t="shared" si="46"/>
        <v>24.763625368383828</v>
      </c>
      <c r="M267" s="12">
        <f t="shared" si="41"/>
        <v>24.763625368383828</v>
      </c>
      <c r="N267" s="13"/>
    </row>
    <row r="268" spans="1:14" x14ac:dyDescent="0.2">
      <c r="A268" s="10" t="s">
        <v>250</v>
      </c>
      <c r="B268" s="6">
        <f>IF($C$10=2012,profiles!C255,IF($C$10=2013,profiles!E255,IF($C$10=2014,profiles!G255,IF($C$10=2015,profiles!I255,IF($C$10=2016,profiles!K255)))))</f>
        <v>61.868000000000002</v>
      </c>
      <c r="C268" s="6">
        <f>IF($C$10=2012,profiles!D255,IF($C$10=2013,profiles!F255,IF($C$10=2014,profiles!H255,IF($C$10=2015,profiles!J255,IF($C$10=2016,profiles!L255)))))</f>
        <v>0.20063656725215137</v>
      </c>
      <c r="D268" s="11">
        <f t="shared" si="42"/>
        <v>40.127313450430272</v>
      </c>
      <c r="E268" s="11">
        <f t="shared" si="38"/>
        <v>0</v>
      </c>
      <c r="F268" s="11">
        <f t="shared" si="39"/>
        <v>40.127313450430272</v>
      </c>
      <c r="G268" s="11">
        <f t="shared" si="40"/>
        <v>21.74068654956973</v>
      </c>
      <c r="H268" s="12">
        <f t="shared" si="43"/>
        <v>0</v>
      </c>
      <c r="I268" s="12">
        <f t="shared" si="37"/>
        <v>0</v>
      </c>
      <c r="J268" s="12">
        <f t="shared" si="44"/>
        <v>0</v>
      </c>
      <c r="K268" s="12">
        <f t="shared" si="45"/>
        <v>0</v>
      </c>
      <c r="L268" s="12">
        <f t="shared" si="46"/>
        <v>21.74068654956973</v>
      </c>
      <c r="M268" s="12">
        <f t="shared" si="41"/>
        <v>21.74068654956973</v>
      </c>
      <c r="N268" s="13"/>
    </row>
    <row r="269" spans="1:14" x14ac:dyDescent="0.2">
      <c r="A269" s="10" t="s">
        <v>251</v>
      </c>
      <c r="B269" s="6">
        <f>IF($C$10=2012,profiles!C256,IF($C$10=2013,profiles!E256,IF($C$10=2014,profiles!G256,IF($C$10=2015,profiles!I256,IF($C$10=2016,profiles!K256)))))</f>
        <v>63.003999999999998</v>
      </c>
      <c r="C269" s="6">
        <f>IF($C$10=2012,profiles!D256,IF($C$10=2013,profiles!F256,IF($C$10=2014,profiles!H256,IF($C$10=2015,profiles!J256,IF($C$10=2016,profiles!L256)))))</f>
        <v>0.22816220676647411</v>
      </c>
      <c r="D269" s="11">
        <f t="shared" si="42"/>
        <v>45.632441353294823</v>
      </c>
      <c r="E269" s="11">
        <f t="shared" si="38"/>
        <v>0</v>
      </c>
      <c r="F269" s="11">
        <f t="shared" si="39"/>
        <v>45.632441353294823</v>
      </c>
      <c r="G269" s="11">
        <f t="shared" si="40"/>
        <v>17.371558646705175</v>
      </c>
      <c r="H269" s="12">
        <f t="shared" si="43"/>
        <v>0</v>
      </c>
      <c r="I269" s="12">
        <f t="shared" si="37"/>
        <v>0</v>
      </c>
      <c r="J269" s="12">
        <f t="shared" si="44"/>
        <v>0</v>
      </c>
      <c r="K269" s="12">
        <f t="shared" si="45"/>
        <v>0</v>
      </c>
      <c r="L269" s="12">
        <f t="shared" si="46"/>
        <v>17.371558646705175</v>
      </c>
      <c r="M269" s="12">
        <f t="shared" si="41"/>
        <v>17.371558646705175</v>
      </c>
      <c r="N269" s="13"/>
    </row>
    <row r="270" spans="1:14" x14ac:dyDescent="0.2">
      <c r="A270" s="10" t="s">
        <v>252</v>
      </c>
      <c r="B270" s="6">
        <f>IF($C$10=2012,profiles!C257,IF($C$10=2013,profiles!E257,IF($C$10=2014,profiles!G257,IF($C$10=2015,profiles!I257,IF($C$10=2016,profiles!K257)))))</f>
        <v>62.215000000000003</v>
      </c>
      <c r="C270" s="6">
        <f>IF($C$10=2012,profiles!D257,IF($C$10=2013,profiles!F257,IF($C$10=2014,profiles!H257,IF($C$10=2015,profiles!J257,IF($C$10=2016,profiles!L257)))))</f>
        <v>0.2385211599669928</v>
      </c>
      <c r="D270" s="11">
        <f t="shared" si="42"/>
        <v>47.704231993398558</v>
      </c>
      <c r="E270" s="11">
        <f t="shared" si="38"/>
        <v>0</v>
      </c>
      <c r="F270" s="11">
        <f t="shared" si="39"/>
        <v>47.704231993398558</v>
      </c>
      <c r="G270" s="11">
        <f t="shared" si="40"/>
        <v>14.510768006601445</v>
      </c>
      <c r="H270" s="12">
        <f t="shared" si="43"/>
        <v>0</v>
      </c>
      <c r="I270" s="12">
        <f t="shared" si="37"/>
        <v>0</v>
      </c>
      <c r="J270" s="12">
        <f t="shared" si="44"/>
        <v>0</v>
      </c>
      <c r="K270" s="12">
        <f t="shared" si="45"/>
        <v>0</v>
      </c>
      <c r="L270" s="12">
        <f t="shared" si="46"/>
        <v>14.510768006601445</v>
      </c>
      <c r="M270" s="12">
        <f t="shared" si="41"/>
        <v>14.510768006601445</v>
      </c>
      <c r="N270" s="13"/>
    </row>
    <row r="271" spans="1:14" x14ac:dyDescent="0.2">
      <c r="A271" s="10" t="s">
        <v>253</v>
      </c>
      <c r="B271" s="6">
        <f>IF($C$10=2012,profiles!C258,IF($C$10=2013,profiles!E258,IF($C$10=2014,profiles!G258,IF($C$10=2015,profiles!I258,IF($C$10=2016,profiles!K258)))))</f>
        <v>60.621000000000002</v>
      </c>
      <c r="C271" s="6">
        <f>IF($C$10=2012,profiles!D258,IF($C$10=2013,profiles!F258,IF($C$10=2014,profiles!H258,IF($C$10=2015,profiles!J258,IF($C$10=2016,profiles!L258)))))</f>
        <v>0.24230814570317105</v>
      </c>
      <c r="D271" s="11">
        <f t="shared" si="42"/>
        <v>48.461629140634209</v>
      </c>
      <c r="E271" s="11">
        <f t="shared" si="38"/>
        <v>0</v>
      </c>
      <c r="F271" s="11">
        <f t="shared" si="39"/>
        <v>48.461629140634209</v>
      </c>
      <c r="G271" s="11">
        <f t="shared" si="40"/>
        <v>12.159370859365794</v>
      </c>
      <c r="H271" s="12">
        <f t="shared" si="43"/>
        <v>0</v>
      </c>
      <c r="I271" s="12">
        <f t="shared" si="37"/>
        <v>0</v>
      </c>
      <c r="J271" s="12">
        <f t="shared" si="44"/>
        <v>0</v>
      </c>
      <c r="K271" s="12">
        <f t="shared" si="45"/>
        <v>0</v>
      </c>
      <c r="L271" s="12">
        <f t="shared" si="46"/>
        <v>12.159370859365794</v>
      </c>
      <c r="M271" s="12">
        <f t="shared" si="41"/>
        <v>12.159370859365794</v>
      </c>
      <c r="N271" s="13"/>
    </row>
    <row r="272" spans="1:14" x14ac:dyDescent="0.2">
      <c r="A272" s="10" t="s">
        <v>254</v>
      </c>
      <c r="B272" s="6">
        <f>IF($C$10=2012,profiles!C259,IF($C$10=2013,profiles!E259,IF($C$10=2014,profiles!G259,IF($C$10=2015,profiles!I259,IF($C$10=2016,profiles!K259)))))</f>
        <v>59.345999999999997</v>
      </c>
      <c r="C272" s="6">
        <f>IF($C$10=2012,profiles!D259,IF($C$10=2013,profiles!F259,IF($C$10=2014,profiles!H259,IF($C$10=2015,profiles!J259,IF($C$10=2016,profiles!L259)))))</f>
        <v>0.22346162914063422</v>
      </c>
      <c r="D272" s="11">
        <f t="shared" si="42"/>
        <v>44.692325828126847</v>
      </c>
      <c r="E272" s="11">
        <f t="shared" si="38"/>
        <v>0</v>
      </c>
      <c r="F272" s="11">
        <f t="shared" si="39"/>
        <v>44.692325828126847</v>
      </c>
      <c r="G272" s="11">
        <f t="shared" si="40"/>
        <v>14.653674171873149</v>
      </c>
      <c r="H272" s="12">
        <f t="shared" si="43"/>
        <v>0</v>
      </c>
      <c r="I272" s="12">
        <f t="shared" si="37"/>
        <v>0</v>
      </c>
      <c r="J272" s="12">
        <f t="shared" si="44"/>
        <v>0</v>
      </c>
      <c r="K272" s="12">
        <f t="shared" si="45"/>
        <v>0</v>
      </c>
      <c r="L272" s="12">
        <f t="shared" si="46"/>
        <v>14.653674171873149</v>
      </c>
      <c r="M272" s="12">
        <f t="shared" si="41"/>
        <v>14.653674171873149</v>
      </c>
      <c r="N272" s="13"/>
    </row>
    <row r="273" spans="1:14" x14ac:dyDescent="0.2">
      <c r="A273" s="10" t="s">
        <v>255</v>
      </c>
      <c r="B273" s="6">
        <f>IF($C$10=2012,profiles!C260,IF($C$10=2013,profiles!E260,IF($C$10=2014,profiles!G260,IF($C$10=2015,profiles!I260,IF($C$10=2016,profiles!K260)))))</f>
        <v>58.960999999999999</v>
      </c>
      <c r="C273" s="6">
        <f>IF($C$10=2012,profiles!D260,IF($C$10=2013,profiles!F260,IF($C$10=2014,profiles!H260,IF($C$10=2015,profiles!J260,IF($C$10=2016,profiles!L260)))))</f>
        <v>0.21260167393610752</v>
      </c>
      <c r="D273" s="11">
        <f t="shared" si="42"/>
        <v>42.520334787221501</v>
      </c>
      <c r="E273" s="11">
        <f t="shared" si="38"/>
        <v>0</v>
      </c>
      <c r="F273" s="11">
        <f t="shared" si="39"/>
        <v>42.520334787221501</v>
      </c>
      <c r="G273" s="11">
        <f t="shared" si="40"/>
        <v>16.440665212778498</v>
      </c>
      <c r="H273" s="12">
        <f t="shared" si="43"/>
        <v>0</v>
      </c>
      <c r="I273" s="12">
        <f t="shared" si="37"/>
        <v>0</v>
      </c>
      <c r="J273" s="12">
        <f t="shared" si="44"/>
        <v>0</v>
      </c>
      <c r="K273" s="12">
        <f t="shared" si="45"/>
        <v>0</v>
      </c>
      <c r="L273" s="12">
        <f t="shared" si="46"/>
        <v>16.440665212778498</v>
      </c>
      <c r="M273" s="12">
        <f t="shared" si="41"/>
        <v>16.440665212778498</v>
      </c>
      <c r="N273" s="13"/>
    </row>
    <row r="274" spans="1:14" x14ac:dyDescent="0.2">
      <c r="A274" s="10" t="s">
        <v>256</v>
      </c>
      <c r="B274" s="6">
        <f>IF($C$10=2012,profiles!C261,IF($C$10=2013,profiles!E261,IF($C$10=2014,profiles!G261,IF($C$10=2015,profiles!I261,IF($C$10=2016,profiles!K261)))))</f>
        <v>60.273000000000003</v>
      </c>
      <c r="C274" s="6">
        <f>IF($C$10=2012,profiles!D261,IF($C$10=2013,profiles!F261,IF($C$10=2014,profiles!H261,IF($C$10=2015,profiles!J261,IF($C$10=2016,profiles!L261)))))</f>
        <v>0.20737062360014147</v>
      </c>
      <c r="D274" s="11">
        <f t="shared" si="42"/>
        <v>41.474124720028293</v>
      </c>
      <c r="E274" s="11">
        <f t="shared" si="38"/>
        <v>0</v>
      </c>
      <c r="F274" s="11">
        <f t="shared" si="39"/>
        <v>41.474124720028293</v>
      </c>
      <c r="G274" s="11">
        <f t="shared" si="40"/>
        <v>18.79887527997171</v>
      </c>
      <c r="H274" s="12">
        <f t="shared" si="43"/>
        <v>0</v>
      </c>
      <c r="I274" s="12">
        <f t="shared" ref="I274:I337" si="47">MAX(MIN(E274,($L$2-K273)/$F$2),0)</f>
        <v>0</v>
      </c>
      <c r="J274" s="12">
        <f t="shared" si="44"/>
        <v>0</v>
      </c>
      <c r="K274" s="12">
        <f t="shared" si="45"/>
        <v>0</v>
      </c>
      <c r="L274" s="12">
        <f t="shared" si="46"/>
        <v>18.79887527997171</v>
      </c>
      <c r="M274" s="12">
        <f t="shared" si="41"/>
        <v>18.79887527997171</v>
      </c>
      <c r="N274" s="13"/>
    </row>
    <row r="275" spans="1:14" x14ac:dyDescent="0.2">
      <c r="A275" s="10" t="s">
        <v>257</v>
      </c>
      <c r="B275" s="6">
        <f>IF($C$10=2012,profiles!C262,IF($C$10=2013,profiles!E262,IF($C$10=2014,profiles!G262,IF($C$10=2015,profiles!I262,IF($C$10=2016,profiles!K262)))))</f>
        <v>64.087000000000003</v>
      </c>
      <c r="C275" s="6">
        <f>IF($C$10=2012,profiles!D262,IF($C$10=2013,profiles!F262,IF($C$10=2014,profiles!H262,IF($C$10=2015,profiles!J262,IF($C$10=2016,profiles!L262)))))</f>
        <v>0.23000412589885655</v>
      </c>
      <c r="D275" s="11">
        <f t="shared" si="42"/>
        <v>46.000825179771311</v>
      </c>
      <c r="E275" s="11">
        <f t="shared" ref="E275:E338" si="48">D275-F275</f>
        <v>0</v>
      </c>
      <c r="F275" s="11">
        <f t="shared" ref="F275:F338" si="49">MIN(D275,B275)</f>
        <v>46.000825179771311</v>
      </c>
      <c r="G275" s="11">
        <f t="shared" ref="G275:G338" si="50">B275-F275</f>
        <v>18.086174820228692</v>
      </c>
      <c r="H275" s="12">
        <f t="shared" si="43"/>
        <v>0</v>
      </c>
      <c r="I275" s="12">
        <f t="shared" si="47"/>
        <v>0</v>
      </c>
      <c r="J275" s="12">
        <f t="shared" si="44"/>
        <v>0</v>
      </c>
      <c r="K275" s="12">
        <f t="shared" si="45"/>
        <v>0</v>
      </c>
      <c r="L275" s="12">
        <f t="shared" si="46"/>
        <v>18.086174820228692</v>
      </c>
      <c r="M275" s="12">
        <f t="shared" ref="M275:M338" si="51">B275-D275</f>
        <v>18.086174820228692</v>
      </c>
      <c r="N275" s="13"/>
    </row>
    <row r="276" spans="1:14" x14ac:dyDescent="0.2">
      <c r="A276" s="10" t="s">
        <v>258</v>
      </c>
      <c r="B276" s="6">
        <f>IF($C$10=2012,profiles!C263,IF($C$10=2013,profiles!E263,IF($C$10=2014,profiles!G263,IF($C$10=2015,profiles!I263,IF($C$10=2016,profiles!K263)))))</f>
        <v>64.271000000000001</v>
      </c>
      <c r="C276" s="6">
        <f>IF($C$10=2012,profiles!D263,IF($C$10=2013,profiles!F263,IF($C$10=2014,profiles!H263,IF($C$10=2015,profiles!J263,IF($C$10=2016,profiles!L263)))))</f>
        <v>0.25558469880938345</v>
      </c>
      <c r="D276" s="11">
        <f t="shared" ref="D276:D339" si="52">C276*$C$2</f>
        <v>51.116939761876687</v>
      </c>
      <c r="E276" s="11">
        <f t="shared" si="48"/>
        <v>0</v>
      </c>
      <c r="F276" s="11">
        <f t="shared" si="49"/>
        <v>51.116939761876687</v>
      </c>
      <c r="G276" s="11">
        <f t="shared" si="50"/>
        <v>13.154060238123314</v>
      </c>
      <c r="H276" s="12">
        <f t="shared" ref="H276:H339" si="53">E276-I276</f>
        <v>0</v>
      </c>
      <c r="I276" s="12">
        <f t="shared" si="47"/>
        <v>0</v>
      </c>
      <c r="J276" s="12">
        <f t="shared" ref="J276:J339" si="54">MIN(G276,K275*$F$3)</f>
        <v>0</v>
      </c>
      <c r="K276" s="12">
        <f t="shared" ref="K276:K339" si="55">K275+I276*$F$2-J276/$F$3</f>
        <v>0</v>
      </c>
      <c r="L276" s="12">
        <f t="shared" ref="L276:L339" si="56">MAX(G276-J276,0)</f>
        <v>13.154060238123314</v>
      </c>
      <c r="M276" s="12">
        <f t="shared" si="51"/>
        <v>13.154060238123314</v>
      </c>
      <c r="N276" s="13"/>
    </row>
    <row r="277" spans="1:14" x14ac:dyDescent="0.2">
      <c r="A277" s="10" t="s">
        <v>259</v>
      </c>
      <c r="B277" s="6">
        <f>IF($C$10=2012,profiles!C264,IF($C$10=2013,profiles!E264,IF($C$10=2014,profiles!G264,IF($C$10=2015,profiles!I264,IF($C$10=2016,profiles!K264)))))</f>
        <v>62.078000000000003</v>
      </c>
      <c r="C277" s="6">
        <f>IF($C$10=2012,profiles!D264,IF($C$10=2013,profiles!F264,IF($C$10=2014,profiles!H264,IF($C$10=2015,profiles!J264,IF($C$10=2016,profiles!L264)))))</f>
        <v>0.28535011198868326</v>
      </c>
      <c r="D277" s="11">
        <f t="shared" si="52"/>
        <v>57.070022397736651</v>
      </c>
      <c r="E277" s="11">
        <f t="shared" si="48"/>
        <v>0</v>
      </c>
      <c r="F277" s="11">
        <f t="shared" si="49"/>
        <v>57.070022397736651</v>
      </c>
      <c r="G277" s="11">
        <f t="shared" si="50"/>
        <v>5.0079776022633524</v>
      </c>
      <c r="H277" s="12">
        <f t="shared" si="53"/>
        <v>0</v>
      </c>
      <c r="I277" s="12">
        <f t="shared" si="47"/>
        <v>0</v>
      </c>
      <c r="J277" s="12">
        <f t="shared" si="54"/>
        <v>0</v>
      </c>
      <c r="K277" s="12">
        <f t="shared" si="55"/>
        <v>0</v>
      </c>
      <c r="L277" s="12">
        <f t="shared" si="56"/>
        <v>5.0079776022633524</v>
      </c>
      <c r="M277" s="12">
        <f t="shared" si="51"/>
        <v>5.0079776022633524</v>
      </c>
      <c r="N277" s="13"/>
    </row>
    <row r="278" spans="1:14" x14ac:dyDescent="0.2">
      <c r="A278" s="10" t="s">
        <v>260</v>
      </c>
      <c r="B278" s="6">
        <f>IF($C$10=2012,profiles!C265,IF($C$10=2013,profiles!E265,IF($C$10=2014,profiles!G265,IF($C$10=2015,profiles!I265,IF($C$10=2016,profiles!K265)))))</f>
        <v>57.994</v>
      </c>
      <c r="C278" s="6">
        <f>IF($C$10=2012,profiles!D265,IF($C$10=2013,profiles!F265,IF($C$10=2014,profiles!H265,IF($C$10=2015,profiles!J265,IF($C$10=2016,profiles!L265)))))</f>
        <v>0.28947601084521984</v>
      </c>
      <c r="D278" s="11">
        <f t="shared" si="52"/>
        <v>57.895202169043969</v>
      </c>
      <c r="E278" s="11">
        <f t="shared" si="48"/>
        <v>0</v>
      </c>
      <c r="F278" s="11">
        <f t="shared" si="49"/>
        <v>57.895202169043969</v>
      </c>
      <c r="G278" s="11">
        <f t="shared" si="50"/>
        <v>9.8797830956030452E-2</v>
      </c>
      <c r="H278" s="12">
        <f t="shared" si="53"/>
        <v>0</v>
      </c>
      <c r="I278" s="12">
        <f t="shared" si="47"/>
        <v>0</v>
      </c>
      <c r="J278" s="12">
        <f t="shared" si="54"/>
        <v>0</v>
      </c>
      <c r="K278" s="12">
        <f t="shared" si="55"/>
        <v>0</v>
      </c>
      <c r="L278" s="12">
        <f t="shared" si="56"/>
        <v>9.8797830956030452E-2</v>
      </c>
      <c r="M278" s="12">
        <f t="shared" si="51"/>
        <v>9.8797830956030452E-2</v>
      </c>
      <c r="N278" s="13"/>
    </row>
    <row r="279" spans="1:14" x14ac:dyDescent="0.2">
      <c r="A279" s="10" t="s">
        <v>261</v>
      </c>
      <c r="B279" s="6">
        <f>IF($C$10=2012,profiles!C266,IF($C$10=2013,profiles!E266,IF($C$10=2014,profiles!G266,IF($C$10=2015,profiles!I266,IF($C$10=2016,profiles!K266)))))</f>
        <v>55.677999999999997</v>
      </c>
      <c r="C279" s="6">
        <f>IF($C$10=2012,profiles!D266,IF($C$10=2013,profiles!F266,IF($C$10=2014,profiles!H266,IF($C$10=2015,profiles!J266,IF($C$10=2016,profiles!L266)))))</f>
        <v>0.28536484734174233</v>
      </c>
      <c r="D279" s="11">
        <f t="shared" si="52"/>
        <v>57.072969468348468</v>
      </c>
      <c r="E279" s="11">
        <f t="shared" si="48"/>
        <v>1.3949694683484708</v>
      </c>
      <c r="F279" s="11">
        <f t="shared" si="49"/>
        <v>55.677999999999997</v>
      </c>
      <c r="G279" s="11">
        <f t="shared" si="50"/>
        <v>0</v>
      </c>
      <c r="H279" s="12">
        <f t="shared" si="53"/>
        <v>0</v>
      </c>
      <c r="I279" s="12">
        <f t="shared" si="47"/>
        <v>1.3949694683484708</v>
      </c>
      <c r="J279" s="12">
        <f t="shared" si="54"/>
        <v>0</v>
      </c>
      <c r="K279" s="12">
        <f t="shared" si="55"/>
        <v>1.1299252693622615</v>
      </c>
      <c r="L279" s="12">
        <f t="shared" si="56"/>
        <v>0</v>
      </c>
      <c r="M279" s="12">
        <f t="shared" si="51"/>
        <v>-1.3949694683484708</v>
      </c>
      <c r="N279" s="13"/>
    </row>
    <row r="280" spans="1:14" x14ac:dyDescent="0.2">
      <c r="A280" s="10" t="s">
        <v>262</v>
      </c>
      <c r="B280" s="6">
        <f>IF($C$10=2012,profiles!C267,IF($C$10=2013,profiles!E267,IF($C$10=2014,profiles!G267,IF($C$10=2015,profiles!I267,IF($C$10=2016,profiles!K267)))))</f>
        <v>54.598999999999997</v>
      </c>
      <c r="C280" s="6">
        <f>IF($C$10=2012,profiles!D267,IF($C$10=2013,profiles!F267,IF($C$10=2014,profiles!H267,IF($C$10=2015,profiles!J267,IF($C$10=2016,profiles!L267)))))</f>
        <v>0.27972120712012261</v>
      </c>
      <c r="D280" s="11">
        <f t="shared" si="52"/>
        <v>55.944241424024518</v>
      </c>
      <c r="E280" s="11">
        <f t="shared" si="48"/>
        <v>1.3452414240245218</v>
      </c>
      <c r="F280" s="11">
        <f t="shared" si="49"/>
        <v>54.598999999999997</v>
      </c>
      <c r="G280" s="11">
        <f t="shared" si="50"/>
        <v>0</v>
      </c>
      <c r="H280" s="12">
        <f t="shared" si="53"/>
        <v>0</v>
      </c>
      <c r="I280" s="12">
        <f t="shared" si="47"/>
        <v>1.3452414240245218</v>
      </c>
      <c r="J280" s="12">
        <f t="shared" si="54"/>
        <v>0</v>
      </c>
      <c r="K280" s="12">
        <f t="shared" si="55"/>
        <v>2.2195708228221243</v>
      </c>
      <c r="L280" s="12">
        <f t="shared" si="56"/>
        <v>0</v>
      </c>
      <c r="M280" s="12">
        <f t="shared" si="51"/>
        <v>-1.3452414240245218</v>
      </c>
      <c r="N280" s="13"/>
    </row>
    <row r="281" spans="1:14" x14ac:dyDescent="0.2">
      <c r="A281" s="10" t="s">
        <v>263</v>
      </c>
      <c r="B281" s="6">
        <f>IF($C$10=2012,profiles!C268,IF($C$10=2013,profiles!E268,IF($C$10=2014,profiles!G268,IF($C$10=2015,profiles!I268,IF($C$10=2016,profiles!K268)))))</f>
        <v>51.212000000000003</v>
      </c>
      <c r="C281" s="6">
        <f>IF($C$10=2012,profiles!D268,IF($C$10=2013,profiles!F268,IF($C$10=2014,profiles!H268,IF($C$10=2015,profiles!J268,IF($C$10=2016,profiles!L268)))))</f>
        <v>0.2754184840268773</v>
      </c>
      <c r="D281" s="11">
        <f t="shared" si="52"/>
        <v>55.08369680537546</v>
      </c>
      <c r="E281" s="11">
        <f t="shared" si="48"/>
        <v>3.871696805375457</v>
      </c>
      <c r="F281" s="11">
        <f t="shared" si="49"/>
        <v>51.212000000000003</v>
      </c>
      <c r="G281" s="11">
        <f t="shared" si="50"/>
        <v>0</v>
      </c>
      <c r="H281" s="12">
        <f t="shared" si="53"/>
        <v>0</v>
      </c>
      <c r="I281" s="12">
        <f t="shared" si="47"/>
        <v>3.871696805375457</v>
      </c>
      <c r="J281" s="12">
        <f t="shared" si="54"/>
        <v>0</v>
      </c>
      <c r="K281" s="12">
        <f t="shared" si="55"/>
        <v>5.3556452351762447</v>
      </c>
      <c r="L281" s="12">
        <f t="shared" si="56"/>
        <v>0</v>
      </c>
      <c r="M281" s="12">
        <f t="shared" si="51"/>
        <v>-3.871696805375457</v>
      </c>
      <c r="N281" s="13"/>
    </row>
    <row r="282" spans="1:14" x14ac:dyDescent="0.2">
      <c r="A282" s="10" t="s">
        <v>264</v>
      </c>
      <c r="B282" s="6">
        <f>IF($C$10=2012,profiles!C269,IF($C$10=2013,profiles!E269,IF($C$10=2014,profiles!G269,IF($C$10=2015,profiles!I269,IF($C$10=2016,profiles!K269)))))</f>
        <v>48.113</v>
      </c>
      <c r="C282" s="6">
        <f>IF($C$10=2012,profiles!D269,IF($C$10=2013,profiles!F269,IF($C$10=2014,profiles!H269,IF($C$10=2015,profiles!J269,IF($C$10=2016,profiles!L269)))))</f>
        <v>0.26673936107509139</v>
      </c>
      <c r="D282" s="11">
        <f t="shared" si="52"/>
        <v>53.347872215018278</v>
      </c>
      <c r="E282" s="11">
        <f t="shared" si="48"/>
        <v>5.234872215018278</v>
      </c>
      <c r="F282" s="11">
        <f t="shared" si="49"/>
        <v>48.113</v>
      </c>
      <c r="G282" s="11">
        <f t="shared" si="50"/>
        <v>0</v>
      </c>
      <c r="H282" s="12">
        <f t="shared" si="53"/>
        <v>0</v>
      </c>
      <c r="I282" s="12">
        <f t="shared" si="47"/>
        <v>5.234872215018278</v>
      </c>
      <c r="J282" s="12">
        <f t="shared" si="54"/>
        <v>0</v>
      </c>
      <c r="K282" s="12">
        <f t="shared" si="55"/>
        <v>9.5958917293410515</v>
      </c>
      <c r="L282" s="12">
        <f t="shared" si="56"/>
        <v>0</v>
      </c>
      <c r="M282" s="12">
        <f t="shared" si="51"/>
        <v>-5.234872215018278</v>
      </c>
      <c r="N282" s="13"/>
    </row>
    <row r="283" spans="1:14" x14ac:dyDescent="0.2">
      <c r="A283" s="10" t="s">
        <v>265</v>
      </c>
      <c r="B283" s="6">
        <f>IF($C$10=2012,profiles!C270,IF($C$10=2013,profiles!E270,IF($C$10=2014,profiles!G270,IF($C$10=2015,profiles!I270,IF($C$10=2016,profiles!K270)))))</f>
        <v>45.902999999999999</v>
      </c>
      <c r="C283" s="6">
        <f>IF($C$10=2012,profiles!D270,IF($C$10=2013,profiles!F270,IF($C$10=2014,profiles!H270,IF($C$10=2015,profiles!J270,IF($C$10=2016,profiles!L270)))))</f>
        <v>0.26566368030178</v>
      </c>
      <c r="D283" s="11">
        <f t="shared" si="52"/>
        <v>53.132736060356002</v>
      </c>
      <c r="E283" s="11">
        <f t="shared" si="48"/>
        <v>7.2297360603560037</v>
      </c>
      <c r="F283" s="11">
        <f t="shared" si="49"/>
        <v>45.902999999999999</v>
      </c>
      <c r="G283" s="11">
        <f t="shared" si="50"/>
        <v>0</v>
      </c>
      <c r="H283" s="12">
        <f t="shared" si="53"/>
        <v>0</v>
      </c>
      <c r="I283" s="12">
        <f t="shared" si="47"/>
        <v>7.2297360603560037</v>
      </c>
      <c r="J283" s="12">
        <f t="shared" si="54"/>
        <v>0</v>
      </c>
      <c r="K283" s="12">
        <f t="shared" si="55"/>
        <v>15.451977938229415</v>
      </c>
      <c r="L283" s="12">
        <f t="shared" si="56"/>
        <v>0</v>
      </c>
      <c r="M283" s="12">
        <f t="shared" si="51"/>
        <v>-7.2297360603560037</v>
      </c>
      <c r="N283" s="13"/>
    </row>
    <row r="284" spans="1:14" x14ac:dyDescent="0.2">
      <c r="A284" s="10" t="s">
        <v>266</v>
      </c>
      <c r="B284" s="6">
        <f>IF($C$10=2012,profiles!C271,IF($C$10=2013,profiles!E271,IF($C$10=2014,profiles!G271,IF($C$10=2015,profiles!I271,IF($C$10=2016,profiles!K271)))))</f>
        <v>44.872</v>
      </c>
      <c r="C284" s="6">
        <f>IF($C$10=2012,profiles!D271,IF($C$10=2013,profiles!F271,IF($C$10=2014,profiles!H271,IF($C$10=2015,profiles!J271,IF($C$10=2016,profiles!L271)))))</f>
        <v>0.25832547447836851</v>
      </c>
      <c r="D284" s="11">
        <f t="shared" si="52"/>
        <v>51.665094895673704</v>
      </c>
      <c r="E284" s="11">
        <f t="shared" si="48"/>
        <v>6.7930948956737041</v>
      </c>
      <c r="F284" s="11">
        <f t="shared" si="49"/>
        <v>44.872</v>
      </c>
      <c r="G284" s="11">
        <f t="shared" si="50"/>
        <v>0</v>
      </c>
      <c r="H284" s="12">
        <f t="shared" si="53"/>
        <v>0</v>
      </c>
      <c r="I284" s="12">
        <f t="shared" si="47"/>
        <v>6.7930948956737041</v>
      </c>
      <c r="J284" s="12">
        <f t="shared" si="54"/>
        <v>0</v>
      </c>
      <c r="K284" s="12">
        <f t="shared" si="55"/>
        <v>20.954384803725116</v>
      </c>
      <c r="L284" s="12">
        <f t="shared" si="56"/>
        <v>0</v>
      </c>
      <c r="M284" s="12">
        <f t="shared" si="51"/>
        <v>-6.7930948956737041</v>
      </c>
      <c r="N284" s="13"/>
    </row>
    <row r="285" spans="1:14" x14ac:dyDescent="0.2">
      <c r="A285" s="10" t="s">
        <v>267</v>
      </c>
      <c r="B285" s="6">
        <f>IF($C$10=2012,profiles!C272,IF($C$10=2013,profiles!E272,IF($C$10=2014,profiles!G272,IF($C$10=2015,profiles!I272,IF($C$10=2016,profiles!K272)))))</f>
        <v>44.667000000000002</v>
      </c>
      <c r="C285" s="6">
        <f>IF($C$10=2012,profiles!D272,IF($C$10=2013,profiles!F272,IF($C$10=2014,profiles!H272,IF($C$10=2015,profiles!J272,IF($C$10=2016,profiles!L272)))))</f>
        <v>0.24964635152658257</v>
      </c>
      <c r="D285" s="11">
        <f t="shared" si="52"/>
        <v>49.929270305316514</v>
      </c>
      <c r="E285" s="11">
        <f t="shared" si="48"/>
        <v>5.2622703053165125</v>
      </c>
      <c r="F285" s="11">
        <f t="shared" si="49"/>
        <v>44.667000000000002</v>
      </c>
      <c r="G285" s="11">
        <f t="shared" si="50"/>
        <v>0</v>
      </c>
      <c r="H285" s="12">
        <f t="shared" si="53"/>
        <v>0</v>
      </c>
      <c r="I285" s="12">
        <f t="shared" si="47"/>
        <v>5.2622703053165125</v>
      </c>
      <c r="J285" s="12">
        <f t="shared" si="54"/>
        <v>0</v>
      </c>
      <c r="K285" s="12">
        <f t="shared" si="55"/>
        <v>25.216823751031491</v>
      </c>
      <c r="L285" s="12">
        <f t="shared" si="56"/>
        <v>0</v>
      </c>
      <c r="M285" s="12">
        <f t="shared" si="51"/>
        <v>-5.2622703053165125</v>
      </c>
      <c r="N285" s="13"/>
    </row>
    <row r="286" spans="1:14" x14ac:dyDescent="0.2">
      <c r="A286" s="10" t="s">
        <v>268</v>
      </c>
      <c r="B286" s="6">
        <f>IF($C$10=2012,profiles!C273,IF($C$10=2013,profiles!E273,IF($C$10=2014,profiles!G273,IF($C$10=2015,profiles!I273,IF($C$10=2016,profiles!K273)))))</f>
        <v>44.658000000000001</v>
      </c>
      <c r="C286" s="6">
        <f>IF($C$10=2012,profiles!D273,IF($C$10=2013,profiles!F273,IF($C$10=2014,profiles!H273,IF($C$10=2015,profiles!J273,IF($C$10=2016,profiles!L273)))))</f>
        <v>0.23726865495697277</v>
      </c>
      <c r="D286" s="11">
        <f t="shared" si="52"/>
        <v>47.453730991394558</v>
      </c>
      <c r="E286" s="11">
        <f t="shared" si="48"/>
        <v>2.7957309913945565</v>
      </c>
      <c r="F286" s="11">
        <f t="shared" si="49"/>
        <v>44.658000000000001</v>
      </c>
      <c r="G286" s="11">
        <f t="shared" si="50"/>
        <v>0</v>
      </c>
      <c r="H286" s="12">
        <f t="shared" si="53"/>
        <v>0</v>
      </c>
      <c r="I286" s="12">
        <f t="shared" si="47"/>
        <v>2.7957309913945565</v>
      </c>
      <c r="J286" s="12">
        <f t="shared" si="54"/>
        <v>0</v>
      </c>
      <c r="K286" s="12">
        <f t="shared" si="55"/>
        <v>27.481365854061082</v>
      </c>
      <c r="L286" s="12">
        <f t="shared" si="56"/>
        <v>0</v>
      </c>
      <c r="M286" s="12">
        <f t="shared" si="51"/>
        <v>-2.7957309913945565</v>
      </c>
      <c r="N286" s="13"/>
    </row>
    <row r="287" spans="1:14" x14ac:dyDescent="0.2">
      <c r="A287" s="10" t="s">
        <v>269</v>
      </c>
      <c r="B287" s="6">
        <f>IF($C$10=2012,profiles!C274,IF($C$10=2013,profiles!E274,IF($C$10=2014,profiles!G274,IF($C$10=2015,profiles!I274,IF($C$10=2016,profiles!K274)))))</f>
        <v>44.2</v>
      </c>
      <c r="C287" s="6">
        <f>IF($C$10=2012,profiles!D274,IF($C$10=2013,profiles!F274,IF($C$10=2014,profiles!H274,IF($C$10=2015,profiles!J274,IF($C$10=2016,profiles!L274)))))</f>
        <v>0.2274843805257574</v>
      </c>
      <c r="D287" s="11">
        <f t="shared" si="52"/>
        <v>45.496876105151479</v>
      </c>
      <c r="E287" s="11">
        <f t="shared" si="48"/>
        <v>1.2968761051514761</v>
      </c>
      <c r="F287" s="11">
        <f t="shared" si="49"/>
        <v>44.2</v>
      </c>
      <c r="G287" s="11">
        <f t="shared" si="50"/>
        <v>0</v>
      </c>
      <c r="H287" s="12">
        <f t="shared" si="53"/>
        <v>0</v>
      </c>
      <c r="I287" s="12">
        <f t="shared" si="47"/>
        <v>1.2968761051514761</v>
      </c>
      <c r="J287" s="12">
        <f t="shared" si="54"/>
        <v>0</v>
      </c>
      <c r="K287" s="12">
        <f t="shared" si="55"/>
        <v>28.531835499233779</v>
      </c>
      <c r="L287" s="12">
        <f t="shared" si="56"/>
        <v>0</v>
      </c>
      <c r="M287" s="12">
        <f t="shared" si="51"/>
        <v>-1.2968761051514761</v>
      </c>
      <c r="N287" s="13"/>
    </row>
    <row r="288" spans="1:14" x14ac:dyDescent="0.2">
      <c r="A288" s="10" t="s">
        <v>270</v>
      </c>
      <c r="B288" s="6">
        <f>IF($C$10=2012,profiles!C275,IF($C$10=2013,profiles!E275,IF($C$10=2014,profiles!G275,IF($C$10=2015,profiles!I275,IF($C$10=2016,profiles!K275)))))</f>
        <v>43.465000000000003</v>
      </c>
      <c r="C288" s="6">
        <f>IF($C$10=2012,profiles!D275,IF($C$10=2013,profiles!F275,IF($C$10=2014,profiles!H275,IF($C$10=2015,profiles!J275,IF($C$10=2016,profiles!L275)))))</f>
        <v>0.2181126959801957</v>
      </c>
      <c r="D288" s="11">
        <f t="shared" si="52"/>
        <v>43.622539196039142</v>
      </c>
      <c r="E288" s="11">
        <f t="shared" si="48"/>
        <v>0.15753919603913857</v>
      </c>
      <c r="F288" s="11">
        <f t="shared" si="49"/>
        <v>43.465000000000003</v>
      </c>
      <c r="G288" s="11">
        <f t="shared" si="50"/>
        <v>0</v>
      </c>
      <c r="H288" s="12">
        <f t="shared" si="53"/>
        <v>0</v>
      </c>
      <c r="I288" s="12">
        <f t="shared" si="47"/>
        <v>0.15753919603913857</v>
      </c>
      <c r="J288" s="12">
        <f t="shared" si="54"/>
        <v>0</v>
      </c>
      <c r="K288" s="12">
        <f t="shared" si="55"/>
        <v>28.659442248025481</v>
      </c>
      <c r="L288" s="12">
        <f t="shared" si="56"/>
        <v>0</v>
      </c>
      <c r="M288" s="12">
        <f t="shared" si="51"/>
        <v>-0.15753919603913857</v>
      </c>
      <c r="N288" s="13"/>
    </row>
    <row r="289" spans="1:14" x14ac:dyDescent="0.2">
      <c r="A289" s="10" t="s">
        <v>271</v>
      </c>
      <c r="B289" s="6">
        <f>IF($C$10=2012,profiles!C276,IF($C$10=2013,profiles!E276,IF($C$10=2014,profiles!G276,IF($C$10=2015,profiles!I276,IF($C$10=2016,profiles!K276)))))</f>
        <v>45.261000000000003</v>
      </c>
      <c r="C289" s="6">
        <f>IF($C$10=2012,profiles!D276,IF($C$10=2013,profiles!F276,IF($C$10=2014,profiles!H276,IF($C$10=2015,profiles!J276,IF($C$10=2016,profiles!L276)))))</f>
        <v>0.20010609454202521</v>
      </c>
      <c r="D289" s="11">
        <f t="shared" si="52"/>
        <v>40.021218908405046</v>
      </c>
      <c r="E289" s="11">
        <f t="shared" si="48"/>
        <v>0</v>
      </c>
      <c r="F289" s="11">
        <f t="shared" si="49"/>
        <v>40.021218908405046</v>
      </c>
      <c r="G289" s="11">
        <f t="shared" si="50"/>
        <v>5.2397810915949563</v>
      </c>
      <c r="H289" s="12">
        <f t="shared" si="53"/>
        <v>0</v>
      </c>
      <c r="I289" s="12">
        <f t="shared" si="47"/>
        <v>0</v>
      </c>
      <c r="J289" s="12">
        <f t="shared" si="54"/>
        <v>5.2397810915949563</v>
      </c>
      <c r="K289" s="12">
        <f t="shared" si="55"/>
        <v>23.000931349974774</v>
      </c>
      <c r="L289" s="12">
        <f t="shared" si="56"/>
        <v>0</v>
      </c>
      <c r="M289" s="12">
        <f t="shared" si="51"/>
        <v>5.2397810915949563</v>
      </c>
      <c r="N289" s="13"/>
    </row>
    <row r="290" spans="1:14" x14ac:dyDescent="0.2">
      <c r="A290" s="10" t="s">
        <v>272</v>
      </c>
      <c r="B290" s="6">
        <f>IF($C$10=2012,profiles!C277,IF($C$10=2013,profiles!E277,IF($C$10=2014,profiles!G277,IF($C$10=2015,profiles!I277,IF($C$10=2016,profiles!K277)))))</f>
        <v>47.936</v>
      </c>
      <c r="C290" s="6">
        <f>IF($C$10=2012,profiles!D277,IF($C$10=2013,profiles!F277,IF($C$10=2014,profiles!H277,IF($C$10=2015,profiles!J277,IF($C$10=2016,profiles!L277)))))</f>
        <v>0.18912825651302606</v>
      </c>
      <c r="D290" s="11">
        <f t="shared" si="52"/>
        <v>37.825651302605209</v>
      </c>
      <c r="E290" s="11">
        <f t="shared" si="48"/>
        <v>0</v>
      </c>
      <c r="F290" s="11">
        <f t="shared" si="49"/>
        <v>37.825651302605209</v>
      </c>
      <c r="G290" s="11">
        <f t="shared" si="50"/>
        <v>10.110348697394791</v>
      </c>
      <c r="H290" s="12">
        <f t="shared" si="53"/>
        <v>0</v>
      </c>
      <c r="I290" s="12">
        <f t="shared" si="47"/>
        <v>0</v>
      </c>
      <c r="J290" s="12">
        <f t="shared" si="54"/>
        <v>10.110348697394791</v>
      </c>
      <c r="K290" s="12">
        <f t="shared" si="55"/>
        <v>12.082628221038716</v>
      </c>
      <c r="L290" s="12">
        <f t="shared" si="56"/>
        <v>0</v>
      </c>
      <c r="M290" s="12">
        <f t="shared" si="51"/>
        <v>10.110348697394791</v>
      </c>
      <c r="N290" s="13"/>
    </row>
    <row r="291" spans="1:14" x14ac:dyDescent="0.2">
      <c r="A291" s="10" t="s">
        <v>273</v>
      </c>
      <c r="B291" s="6">
        <f>IF($C$10=2012,profiles!C278,IF($C$10=2013,profiles!E278,IF($C$10=2014,profiles!G278,IF($C$10=2015,profiles!I278,IF($C$10=2016,profiles!K278)))))</f>
        <v>51.009</v>
      </c>
      <c r="C291" s="6">
        <f>IF($C$10=2012,profiles!D278,IF($C$10=2013,profiles!F278,IF($C$10=2014,profiles!H278,IF($C$10=2015,profiles!J278,IF($C$10=2016,profiles!L278)))))</f>
        <v>0.20816633266533066</v>
      </c>
      <c r="D291" s="11">
        <f t="shared" si="52"/>
        <v>41.633266533066134</v>
      </c>
      <c r="E291" s="11">
        <f t="shared" si="48"/>
        <v>0</v>
      </c>
      <c r="F291" s="11">
        <f t="shared" si="49"/>
        <v>41.633266533066134</v>
      </c>
      <c r="G291" s="11">
        <f t="shared" si="50"/>
        <v>9.3757334669338661</v>
      </c>
      <c r="H291" s="12">
        <f t="shared" si="53"/>
        <v>0</v>
      </c>
      <c r="I291" s="12">
        <f t="shared" si="47"/>
        <v>0</v>
      </c>
      <c r="J291" s="12">
        <f t="shared" si="54"/>
        <v>9.3757334669338661</v>
      </c>
      <c r="K291" s="12">
        <f t="shared" si="55"/>
        <v>1.957646075321799</v>
      </c>
      <c r="L291" s="12">
        <f t="shared" si="56"/>
        <v>0</v>
      </c>
      <c r="M291" s="12">
        <f t="shared" si="51"/>
        <v>9.3757334669338661</v>
      </c>
      <c r="N291" s="13"/>
    </row>
    <row r="292" spans="1:14" x14ac:dyDescent="0.2">
      <c r="A292" s="10" t="s">
        <v>274</v>
      </c>
      <c r="B292" s="6">
        <f>IF($C$10=2012,profiles!C279,IF($C$10=2013,profiles!E279,IF($C$10=2014,profiles!G279,IF($C$10=2015,profiles!I279,IF($C$10=2016,profiles!K279)))))</f>
        <v>53.433</v>
      </c>
      <c r="C292" s="6">
        <f>IF($C$10=2012,profiles!D279,IF($C$10=2013,profiles!F279,IF($C$10=2014,profiles!H279,IF($C$10=2015,profiles!J279,IF($C$10=2016,profiles!L279)))))</f>
        <v>0.24360485677236826</v>
      </c>
      <c r="D292" s="11">
        <f t="shared" si="52"/>
        <v>48.720971354473654</v>
      </c>
      <c r="E292" s="11">
        <f t="shared" si="48"/>
        <v>0</v>
      </c>
      <c r="F292" s="11">
        <f t="shared" si="49"/>
        <v>48.720971354473654</v>
      </c>
      <c r="G292" s="11">
        <f t="shared" si="50"/>
        <v>4.7120286455263454</v>
      </c>
      <c r="H292" s="12">
        <f t="shared" si="53"/>
        <v>0</v>
      </c>
      <c r="I292" s="12">
        <f t="shared" si="47"/>
        <v>0</v>
      </c>
      <c r="J292" s="12">
        <f t="shared" si="54"/>
        <v>1.8127802657479859</v>
      </c>
      <c r="K292" s="12">
        <f t="shared" si="55"/>
        <v>0</v>
      </c>
      <c r="L292" s="12">
        <f t="shared" si="56"/>
        <v>2.8992483797783595</v>
      </c>
      <c r="M292" s="12">
        <f t="shared" si="51"/>
        <v>4.7120286455263454</v>
      </c>
      <c r="N292" s="13"/>
    </row>
    <row r="293" spans="1:14" x14ac:dyDescent="0.2">
      <c r="A293" s="10" t="s">
        <v>275</v>
      </c>
      <c r="B293" s="6">
        <f>IF($C$10=2012,profiles!C280,IF($C$10=2013,profiles!E280,IF($C$10=2014,profiles!G280,IF($C$10=2015,profiles!I280,IF($C$10=2016,profiles!K280)))))</f>
        <v>56.188000000000002</v>
      </c>
      <c r="C293" s="6">
        <f>IF($C$10=2012,profiles!D280,IF($C$10=2013,profiles!F280,IF($C$10=2014,profiles!H280,IF($C$10=2015,profiles!J280,IF($C$10=2016,profiles!L280)))))</f>
        <v>0.28144524342803251</v>
      </c>
      <c r="D293" s="11">
        <f t="shared" si="52"/>
        <v>56.289048685606502</v>
      </c>
      <c r="E293" s="11">
        <f t="shared" si="48"/>
        <v>0.10104868560650004</v>
      </c>
      <c r="F293" s="11">
        <f t="shared" si="49"/>
        <v>56.188000000000002</v>
      </c>
      <c r="G293" s="11">
        <f t="shared" si="50"/>
        <v>0</v>
      </c>
      <c r="H293" s="12">
        <f t="shared" si="53"/>
        <v>0</v>
      </c>
      <c r="I293" s="12">
        <f t="shared" si="47"/>
        <v>0.10104868560650004</v>
      </c>
      <c r="J293" s="12">
        <f t="shared" si="54"/>
        <v>0</v>
      </c>
      <c r="K293" s="12">
        <f t="shared" si="55"/>
        <v>8.1849435341265042E-2</v>
      </c>
      <c r="L293" s="12">
        <f t="shared" si="56"/>
        <v>0</v>
      </c>
      <c r="M293" s="12">
        <f t="shared" si="51"/>
        <v>-0.10104868560650004</v>
      </c>
      <c r="N293" s="13"/>
    </row>
    <row r="294" spans="1:14" x14ac:dyDescent="0.2">
      <c r="A294" s="10" t="s">
        <v>276</v>
      </c>
      <c r="B294" s="6">
        <f>IF($C$10=2012,profiles!C281,IF($C$10=2013,profiles!E281,IF($C$10=2014,profiles!G281,IF($C$10=2015,profiles!I281,IF($C$10=2016,profiles!K281)))))</f>
        <v>56.167000000000002</v>
      </c>
      <c r="C294" s="6">
        <f>IF($C$10=2012,profiles!D281,IF($C$10=2013,profiles!F281,IF($C$10=2014,profiles!H281,IF($C$10=2015,profiles!J281,IF($C$10=2016,profiles!L281)))))</f>
        <v>0.29849404691736414</v>
      </c>
      <c r="D294" s="11">
        <f t="shared" si="52"/>
        <v>59.698809383472828</v>
      </c>
      <c r="E294" s="11">
        <f t="shared" si="48"/>
        <v>3.5318093834728259</v>
      </c>
      <c r="F294" s="11">
        <f t="shared" si="49"/>
        <v>56.167000000000002</v>
      </c>
      <c r="G294" s="11">
        <f t="shared" si="50"/>
        <v>0</v>
      </c>
      <c r="H294" s="12">
        <f t="shared" si="53"/>
        <v>0</v>
      </c>
      <c r="I294" s="12">
        <f t="shared" si="47"/>
        <v>3.5318093834728259</v>
      </c>
      <c r="J294" s="12">
        <f t="shared" si="54"/>
        <v>0</v>
      </c>
      <c r="K294" s="12">
        <f t="shared" si="55"/>
        <v>2.9426150359542542</v>
      </c>
      <c r="L294" s="12">
        <f t="shared" si="56"/>
        <v>0</v>
      </c>
      <c r="M294" s="12">
        <f t="shared" si="51"/>
        <v>-3.5318093834728259</v>
      </c>
      <c r="N294" s="13"/>
    </row>
    <row r="295" spans="1:14" x14ac:dyDescent="0.2">
      <c r="A295" s="10" t="s">
        <v>277</v>
      </c>
      <c r="B295" s="6">
        <f>IF($C$10=2012,profiles!C282,IF($C$10=2013,profiles!E282,IF($C$10=2014,profiles!G282,IF($C$10=2015,profiles!I282,IF($C$10=2016,profiles!K282)))))</f>
        <v>53.814</v>
      </c>
      <c r="C295" s="6">
        <f>IF($C$10=2012,profiles!D282,IF($C$10=2013,profiles!F282,IF($C$10=2014,profiles!H282,IF($C$10=2015,profiles!J282,IF($C$10=2016,profiles!L282)))))</f>
        <v>0.27899917482022868</v>
      </c>
      <c r="D295" s="11">
        <f t="shared" si="52"/>
        <v>55.799834964045736</v>
      </c>
      <c r="E295" s="11">
        <f t="shared" si="48"/>
        <v>1.9858349640457362</v>
      </c>
      <c r="F295" s="11">
        <f t="shared" si="49"/>
        <v>53.814</v>
      </c>
      <c r="G295" s="11">
        <f t="shared" si="50"/>
        <v>0</v>
      </c>
      <c r="H295" s="12">
        <f t="shared" si="53"/>
        <v>0</v>
      </c>
      <c r="I295" s="12">
        <f t="shared" si="47"/>
        <v>1.9858349640457362</v>
      </c>
      <c r="J295" s="12">
        <f t="shared" si="54"/>
        <v>0</v>
      </c>
      <c r="K295" s="12">
        <f t="shared" si="55"/>
        <v>4.5511413568313008</v>
      </c>
      <c r="L295" s="12">
        <f t="shared" si="56"/>
        <v>0</v>
      </c>
      <c r="M295" s="12">
        <f t="shared" si="51"/>
        <v>-1.9858349640457362</v>
      </c>
      <c r="N295" s="13"/>
    </row>
    <row r="296" spans="1:14" x14ac:dyDescent="0.2">
      <c r="A296" s="10" t="s">
        <v>278</v>
      </c>
      <c r="B296" s="6">
        <f>IF($C$10=2012,profiles!C283,IF($C$10=2013,profiles!E283,IF($C$10=2014,profiles!G283,IF($C$10=2015,profiles!I283,IF($C$10=2016,profiles!K283)))))</f>
        <v>52.210999999999999</v>
      </c>
      <c r="C296" s="6">
        <f>IF($C$10=2012,profiles!D283,IF($C$10=2013,profiles!F283,IF($C$10=2014,profiles!H283,IF($C$10=2015,profiles!J283,IF($C$10=2016,profiles!L283)))))</f>
        <v>0.22780855829305671</v>
      </c>
      <c r="D296" s="11">
        <f t="shared" si="52"/>
        <v>45.561711658611344</v>
      </c>
      <c r="E296" s="11">
        <f t="shared" si="48"/>
        <v>0</v>
      </c>
      <c r="F296" s="11">
        <f t="shared" si="49"/>
        <v>45.561711658611344</v>
      </c>
      <c r="G296" s="11">
        <f t="shared" si="50"/>
        <v>6.6492883413886545</v>
      </c>
      <c r="H296" s="12">
        <f t="shared" si="53"/>
        <v>0</v>
      </c>
      <c r="I296" s="12">
        <f t="shared" si="47"/>
        <v>0</v>
      </c>
      <c r="J296" s="12">
        <f t="shared" si="54"/>
        <v>4.2143568964257847</v>
      </c>
      <c r="K296" s="12">
        <f t="shared" si="55"/>
        <v>0</v>
      </c>
      <c r="L296" s="12">
        <f t="shared" si="56"/>
        <v>2.4349314449628698</v>
      </c>
      <c r="M296" s="12">
        <f t="shared" si="51"/>
        <v>6.6492883413886545</v>
      </c>
      <c r="N296" s="13"/>
    </row>
    <row r="297" spans="1:14" x14ac:dyDescent="0.2">
      <c r="A297" s="10" t="s">
        <v>279</v>
      </c>
      <c r="B297" s="6">
        <f>IF($C$10=2012,profiles!C284,IF($C$10=2013,profiles!E284,IF($C$10=2014,profiles!G284,IF($C$10=2015,profiles!I284,IF($C$10=2016,profiles!K284)))))</f>
        <v>51.768999999999998</v>
      </c>
      <c r="C297" s="6">
        <f>IF($C$10=2012,profiles!D284,IF($C$10=2013,profiles!F284,IF($C$10=2014,profiles!H284,IF($C$10=2015,profiles!J284,IF($C$10=2016,profiles!L284)))))</f>
        <v>0.15391076270187434</v>
      </c>
      <c r="D297" s="11">
        <f t="shared" si="52"/>
        <v>30.78215254037487</v>
      </c>
      <c r="E297" s="11">
        <f t="shared" si="48"/>
        <v>0</v>
      </c>
      <c r="F297" s="11">
        <f t="shared" si="49"/>
        <v>30.78215254037487</v>
      </c>
      <c r="G297" s="11">
        <f t="shared" si="50"/>
        <v>20.986847459625128</v>
      </c>
      <c r="H297" s="12">
        <f t="shared" si="53"/>
        <v>0</v>
      </c>
      <c r="I297" s="12">
        <f t="shared" si="47"/>
        <v>0</v>
      </c>
      <c r="J297" s="12">
        <f t="shared" si="54"/>
        <v>0</v>
      </c>
      <c r="K297" s="12">
        <f t="shared" si="55"/>
        <v>0</v>
      </c>
      <c r="L297" s="12">
        <f t="shared" si="56"/>
        <v>20.986847459625128</v>
      </c>
      <c r="M297" s="12">
        <f t="shared" si="51"/>
        <v>20.986847459625128</v>
      </c>
      <c r="N297" s="13"/>
    </row>
    <row r="298" spans="1:14" x14ac:dyDescent="0.2">
      <c r="A298" s="10" t="s">
        <v>280</v>
      </c>
      <c r="B298" s="6">
        <f>IF($C$10=2012,profiles!C285,IF($C$10=2013,profiles!E285,IF($C$10=2014,profiles!G285,IF($C$10=2015,profiles!I285,IF($C$10=2016,profiles!K285)))))</f>
        <v>53.572000000000003</v>
      </c>
      <c r="C298" s="6">
        <f>IF($C$10=2012,profiles!D285,IF($C$10=2013,profiles!F285,IF($C$10=2014,profiles!H285,IF($C$10=2015,profiles!J285,IF($C$10=2016,profiles!L285)))))</f>
        <v>0.10304432394200165</v>
      </c>
      <c r="D298" s="11">
        <f t="shared" si="52"/>
        <v>20.608864788400329</v>
      </c>
      <c r="E298" s="11">
        <f t="shared" si="48"/>
        <v>0</v>
      </c>
      <c r="F298" s="11">
        <f t="shared" si="49"/>
        <v>20.608864788400329</v>
      </c>
      <c r="G298" s="11">
        <f t="shared" si="50"/>
        <v>32.963135211599678</v>
      </c>
      <c r="H298" s="12">
        <f t="shared" si="53"/>
        <v>0</v>
      </c>
      <c r="I298" s="12">
        <f t="shared" si="47"/>
        <v>0</v>
      </c>
      <c r="J298" s="12">
        <f t="shared" si="54"/>
        <v>0</v>
      </c>
      <c r="K298" s="12">
        <f t="shared" si="55"/>
        <v>0</v>
      </c>
      <c r="L298" s="12">
        <f t="shared" si="56"/>
        <v>32.963135211599678</v>
      </c>
      <c r="M298" s="12">
        <f t="shared" si="51"/>
        <v>32.963135211599678</v>
      </c>
      <c r="N298" s="13"/>
    </row>
    <row r="299" spans="1:14" x14ac:dyDescent="0.2">
      <c r="A299" s="10" t="s">
        <v>281</v>
      </c>
      <c r="B299" s="6">
        <f>IF($C$10=2012,profiles!C286,IF($C$10=2013,profiles!E286,IF($C$10=2014,profiles!G286,IF($C$10=2015,profiles!I286,IF($C$10=2016,profiles!K286)))))</f>
        <v>59.512999999999998</v>
      </c>
      <c r="C299" s="6">
        <f>IF($C$10=2012,profiles!D286,IF($C$10=2013,profiles!F286,IF($C$10=2014,profiles!H286,IF($C$10=2015,profiles!J286,IF($C$10=2016,profiles!L286)))))</f>
        <v>8.8235294117647065E-2</v>
      </c>
      <c r="D299" s="11">
        <f t="shared" si="52"/>
        <v>17.647058823529413</v>
      </c>
      <c r="E299" s="11">
        <f t="shared" si="48"/>
        <v>0</v>
      </c>
      <c r="F299" s="11">
        <f t="shared" si="49"/>
        <v>17.647058823529413</v>
      </c>
      <c r="G299" s="11">
        <f t="shared" si="50"/>
        <v>41.865941176470585</v>
      </c>
      <c r="H299" s="12">
        <f t="shared" si="53"/>
        <v>0</v>
      </c>
      <c r="I299" s="12">
        <f t="shared" si="47"/>
        <v>0</v>
      </c>
      <c r="J299" s="12">
        <f t="shared" si="54"/>
        <v>0</v>
      </c>
      <c r="K299" s="12">
        <f t="shared" si="55"/>
        <v>0</v>
      </c>
      <c r="L299" s="12">
        <f t="shared" si="56"/>
        <v>41.865941176470585</v>
      </c>
      <c r="M299" s="12">
        <f t="shared" si="51"/>
        <v>41.865941176470585</v>
      </c>
      <c r="N299" s="13"/>
    </row>
    <row r="300" spans="1:14" x14ac:dyDescent="0.2">
      <c r="A300" s="10" t="s">
        <v>282</v>
      </c>
      <c r="B300" s="6">
        <f>IF($C$10=2012,profiles!C287,IF($C$10=2013,profiles!E287,IF($C$10=2014,profiles!G287,IF($C$10=2015,profiles!I287,IF($C$10=2016,profiles!K287)))))</f>
        <v>61.588999999999999</v>
      </c>
      <c r="C300" s="6">
        <f>IF($C$10=2012,profiles!D287,IF($C$10=2013,profiles!F287,IF($C$10=2014,profiles!H287,IF($C$10=2015,profiles!J287,IF($C$10=2016,profiles!L287)))))</f>
        <v>7.8878344925144409E-2</v>
      </c>
      <c r="D300" s="11">
        <f t="shared" si="52"/>
        <v>15.775668985028881</v>
      </c>
      <c r="E300" s="11">
        <f t="shared" si="48"/>
        <v>0</v>
      </c>
      <c r="F300" s="11">
        <f t="shared" si="49"/>
        <v>15.775668985028881</v>
      </c>
      <c r="G300" s="11">
        <f t="shared" si="50"/>
        <v>45.813331014971119</v>
      </c>
      <c r="H300" s="12">
        <f t="shared" si="53"/>
        <v>0</v>
      </c>
      <c r="I300" s="12">
        <f t="shared" si="47"/>
        <v>0</v>
      </c>
      <c r="J300" s="12">
        <f t="shared" si="54"/>
        <v>0</v>
      </c>
      <c r="K300" s="12">
        <f t="shared" si="55"/>
        <v>0</v>
      </c>
      <c r="L300" s="12">
        <f t="shared" si="56"/>
        <v>45.813331014971119</v>
      </c>
      <c r="M300" s="12">
        <f t="shared" si="51"/>
        <v>45.813331014971119</v>
      </c>
      <c r="N300" s="13"/>
    </row>
    <row r="301" spans="1:14" x14ac:dyDescent="0.2">
      <c r="A301" s="10" t="s">
        <v>283</v>
      </c>
      <c r="B301" s="6">
        <f>IF($C$10=2012,profiles!C288,IF($C$10=2013,profiles!E288,IF($C$10=2014,profiles!G288,IF($C$10=2015,profiles!I288,IF($C$10=2016,profiles!K288)))))</f>
        <v>60.34</v>
      </c>
      <c r="C301" s="6">
        <f>IF($C$10=2012,profiles!D288,IF($C$10=2013,profiles!F288,IF($C$10=2014,profiles!H288,IF($C$10=2015,profiles!J288,IF($C$10=2016,profiles!L288)))))</f>
        <v>7.5724979370505721E-2</v>
      </c>
      <c r="D301" s="11">
        <f t="shared" si="52"/>
        <v>15.144995874101145</v>
      </c>
      <c r="E301" s="11">
        <f t="shared" si="48"/>
        <v>0</v>
      </c>
      <c r="F301" s="11">
        <f t="shared" si="49"/>
        <v>15.144995874101145</v>
      </c>
      <c r="G301" s="11">
        <f t="shared" si="50"/>
        <v>45.195004125898862</v>
      </c>
      <c r="H301" s="12">
        <f t="shared" si="53"/>
        <v>0</v>
      </c>
      <c r="I301" s="12">
        <f t="shared" si="47"/>
        <v>0</v>
      </c>
      <c r="J301" s="12">
        <f t="shared" si="54"/>
        <v>0</v>
      </c>
      <c r="K301" s="12">
        <f t="shared" si="55"/>
        <v>0</v>
      </c>
      <c r="L301" s="12">
        <f t="shared" si="56"/>
        <v>45.195004125898862</v>
      </c>
      <c r="M301" s="12">
        <f t="shared" si="51"/>
        <v>45.195004125898862</v>
      </c>
      <c r="N301" s="13"/>
    </row>
    <row r="302" spans="1:14" x14ac:dyDescent="0.2">
      <c r="A302" s="10" t="s">
        <v>284</v>
      </c>
      <c r="B302" s="6">
        <f>IF($C$10=2012,profiles!C289,IF($C$10=2013,profiles!E289,IF($C$10=2014,profiles!G289,IF($C$10=2015,profiles!I289,IF($C$10=2016,profiles!K289)))))</f>
        <v>57.716000000000001</v>
      </c>
      <c r="C302" s="6">
        <f>IF($C$10=2012,profiles!D289,IF($C$10=2013,profiles!F289,IF($C$10=2014,profiles!H289,IF($C$10=2015,profiles!J289,IF($C$10=2016,profiles!L289)))))</f>
        <v>7.504715312978899E-2</v>
      </c>
      <c r="D302" s="11">
        <f t="shared" si="52"/>
        <v>15.009430625957798</v>
      </c>
      <c r="E302" s="11">
        <f t="shared" si="48"/>
        <v>0</v>
      </c>
      <c r="F302" s="11">
        <f t="shared" si="49"/>
        <v>15.009430625957798</v>
      </c>
      <c r="G302" s="11">
        <f t="shared" si="50"/>
        <v>42.706569374042203</v>
      </c>
      <c r="H302" s="12">
        <f t="shared" si="53"/>
        <v>0</v>
      </c>
      <c r="I302" s="12">
        <f t="shared" si="47"/>
        <v>0</v>
      </c>
      <c r="J302" s="12">
        <f t="shared" si="54"/>
        <v>0</v>
      </c>
      <c r="K302" s="12">
        <f t="shared" si="55"/>
        <v>0</v>
      </c>
      <c r="L302" s="12">
        <f t="shared" si="56"/>
        <v>42.706569374042203</v>
      </c>
      <c r="M302" s="12">
        <f t="shared" si="51"/>
        <v>42.706569374042203</v>
      </c>
      <c r="N302" s="13"/>
    </row>
    <row r="303" spans="1:14" x14ac:dyDescent="0.2">
      <c r="A303" s="10" t="s">
        <v>285</v>
      </c>
      <c r="B303" s="6">
        <f>IF($C$10=2012,profiles!C290,IF($C$10=2013,profiles!E290,IF($C$10=2014,profiles!G290,IF($C$10=2015,profiles!I290,IF($C$10=2016,profiles!K290)))))</f>
        <v>56.139000000000003</v>
      </c>
      <c r="C303" s="6">
        <f>IF($C$10=2012,profiles!D290,IF($C$10=2013,profiles!F290,IF($C$10=2014,profiles!H290,IF($C$10=2015,profiles!J290,IF($C$10=2016,profiles!L290)))))</f>
        <v>7.239478957915832E-2</v>
      </c>
      <c r="D303" s="11">
        <f t="shared" si="52"/>
        <v>14.478957915831664</v>
      </c>
      <c r="E303" s="11">
        <f t="shared" si="48"/>
        <v>0</v>
      </c>
      <c r="F303" s="11">
        <f t="shared" si="49"/>
        <v>14.478957915831664</v>
      </c>
      <c r="G303" s="11">
        <f t="shared" si="50"/>
        <v>41.660042084168339</v>
      </c>
      <c r="H303" s="12">
        <f t="shared" si="53"/>
        <v>0</v>
      </c>
      <c r="I303" s="12">
        <f t="shared" si="47"/>
        <v>0</v>
      </c>
      <c r="J303" s="12">
        <f t="shared" si="54"/>
        <v>0</v>
      </c>
      <c r="K303" s="12">
        <f t="shared" si="55"/>
        <v>0</v>
      </c>
      <c r="L303" s="12">
        <f t="shared" si="56"/>
        <v>41.660042084168339</v>
      </c>
      <c r="M303" s="12">
        <f t="shared" si="51"/>
        <v>41.660042084168339</v>
      </c>
      <c r="N303" s="13"/>
    </row>
    <row r="304" spans="1:14" x14ac:dyDescent="0.2">
      <c r="A304" s="10" t="s">
        <v>286</v>
      </c>
      <c r="B304" s="6">
        <f>IF($C$10=2012,profiles!C291,IF($C$10=2013,profiles!E291,IF($C$10=2014,profiles!G291,IF($C$10=2015,profiles!I291,IF($C$10=2016,profiles!K291)))))</f>
        <v>56.161000000000001</v>
      </c>
      <c r="C304" s="6">
        <f>IF($C$10=2012,profiles!D291,IF($C$10=2013,profiles!F291,IF($C$10=2014,profiles!H291,IF($C$10=2015,profiles!J291,IF($C$10=2016,profiles!L291)))))</f>
        <v>6.3273606035600616E-2</v>
      </c>
      <c r="D304" s="11">
        <f t="shared" si="52"/>
        <v>12.654721207120122</v>
      </c>
      <c r="E304" s="11">
        <f t="shared" si="48"/>
        <v>0</v>
      </c>
      <c r="F304" s="11">
        <f t="shared" si="49"/>
        <v>12.654721207120122</v>
      </c>
      <c r="G304" s="11">
        <f t="shared" si="50"/>
        <v>43.506278792879883</v>
      </c>
      <c r="H304" s="12">
        <f t="shared" si="53"/>
        <v>0</v>
      </c>
      <c r="I304" s="12">
        <f t="shared" si="47"/>
        <v>0</v>
      </c>
      <c r="J304" s="12">
        <f t="shared" si="54"/>
        <v>0</v>
      </c>
      <c r="K304" s="12">
        <f t="shared" si="55"/>
        <v>0</v>
      </c>
      <c r="L304" s="12">
        <f t="shared" si="56"/>
        <v>43.506278792879883</v>
      </c>
      <c r="M304" s="12">
        <f t="shared" si="51"/>
        <v>43.506278792879883</v>
      </c>
      <c r="N304" s="13"/>
    </row>
    <row r="305" spans="1:14" x14ac:dyDescent="0.2">
      <c r="A305" s="10" t="s">
        <v>287</v>
      </c>
      <c r="B305" s="6">
        <f>IF($C$10=2012,profiles!C292,IF($C$10=2013,profiles!E292,IF($C$10=2014,profiles!G292,IF($C$10=2015,profiles!I292,IF($C$10=2016,profiles!K292)))))</f>
        <v>53.027999999999999</v>
      </c>
      <c r="C305" s="6">
        <f>IF($C$10=2012,profiles!D292,IF($C$10=2013,profiles!F292,IF($C$10=2014,profiles!H292,IF($C$10=2015,profiles!J292,IF($C$10=2016,profiles!L292)))))</f>
        <v>6.236001414593894E-2</v>
      </c>
      <c r="D305" s="11">
        <f t="shared" si="52"/>
        <v>12.472002829187788</v>
      </c>
      <c r="E305" s="11">
        <f t="shared" si="48"/>
        <v>0</v>
      </c>
      <c r="F305" s="11">
        <f t="shared" si="49"/>
        <v>12.472002829187788</v>
      </c>
      <c r="G305" s="11">
        <f t="shared" si="50"/>
        <v>40.555997170812212</v>
      </c>
      <c r="H305" s="12">
        <f t="shared" si="53"/>
        <v>0</v>
      </c>
      <c r="I305" s="12">
        <f t="shared" si="47"/>
        <v>0</v>
      </c>
      <c r="J305" s="12">
        <f t="shared" si="54"/>
        <v>0</v>
      </c>
      <c r="K305" s="12">
        <f t="shared" si="55"/>
        <v>0</v>
      </c>
      <c r="L305" s="12">
        <f t="shared" si="56"/>
        <v>40.555997170812212</v>
      </c>
      <c r="M305" s="12">
        <f t="shared" si="51"/>
        <v>40.555997170812212</v>
      </c>
      <c r="N305" s="13"/>
    </row>
    <row r="306" spans="1:14" x14ac:dyDescent="0.2">
      <c r="A306" s="10" t="s">
        <v>288</v>
      </c>
      <c r="B306" s="6">
        <f>IF($C$10=2012,profiles!C293,IF($C$10=2013,profiles!E293,IF($C$10=2014,profiles!G293,IF($C$10=2015,profiles!I293,IF($C$10=2016,profiles!K293)))))</f>
        <v>50.017000000000003</v>
      </c>
      <c r="C306" s="6">
        <f>IF($C$10=2012,profiles!D293,IF($C$10=2013,profiles!F293,IF($C$10=2014,profiles!H293,IF($C$10=2015,profiles!J293,IF($C$10=2016,profiles!L293)))))</f>
        <v>6.1561583685738282E-2</v>
      </c>
      <c r="D306" s="11">
        <f t="shared" si="52"/>
        <v>12.312316737147656</v>
      </c>
      <c r="E306" s="11">
        <f t="shared" si="48"/>
        <v>0</v>
      </c>
      <c r="F306" s="11">
        <f t="shared" si="49"/>
        <v>12.312316737147656</v>
      </c>
      <c r="G306" s="11">
        <f t="shared" si="50"/>
        <v>37.704683262852349</v>
      </c>
      <c r="H306" s="12">
        <f t="shared" si="53"/>
        <v>0</v>
      </c>
      <c r="I306" s="12">
        <f t="shared" si="47"/>
        <v>0</v>
      </c>
      <c r="J306" s="12">
        <f t="shared" si="54"/>
        <v>0</v>
      </c>
      <c r="K306" s="12">
        <f t="shared" si="55"/>
        <v>0</v>
      </c>
      <c r="L306" s="12">
        <f t="shared" si="56"/>
        <v>37.704683262852349</v>
      </c>
      <c r="M306" s="12">
        <f t="shared" si="51"/>
        <v>37.704683262852349</v>
      </c>
      <c r="N306" s="13"/>
    </row>
    <row r="307" spans="1:14" x14ac:dyDescent="0.2">
      <c r="A307" s="10" t="s">
        <v>289</v>
      </c>
      <c r="B307" s="6">
        <f>IF($C$10=2012,profiles!C294,IF($C$10=2013,profiles!E294,IF($C$10=2014,profiles!G294,IF($C$10=2015,profiles!I294,IF($C$10=2016,profiles!K294)))))</f>
        <v>48.109000000000002</v>
      </c>
      <c r="C307" s="6">
        <f>IF($C$10=2012,profiles!D294,IF($C$10=2013,profiles!F294,IF($C$10=2014,profiles!H294,IF($C$10=2015,profiles!J294,IF($C$10=2016,profiles!L294)))))</f>
        <v>6.2578278102759816E-2</v>
      </c>
      <c r="D307" s="11">
        <f t="shared" si="52"/>
        <v>12.515655620551962</v>
      </c>
      <c r="E307" s="11">
        <f t="shared" si="48"/>
        <v>0</v>
      </c>
      <c r="F307" s="11">
        <f t="shared" si="49"/>
        <v>12.515655620551962</v>
      </c>
      <c r="G307" s="11">
        <f t="shared" si="50"/>
        <v>35.593344379448041</v>
      </c>
      <c r="H307" s="12">
        <f t="shared" si="53"/>
        <v>0</v>
      </c>
      <c r="I307" s="12">
        <f t="shared" si="47"/>
        <v>0</v>
      </c>
      <c r="J307" s="12">
        <f t="shared" si="54"/>
        <v>0</v>
      </c>
      <c r="K307" s="12">
        <f t="shared" si="55"/>
        <v>0</v>
      </c>
      <c r="L307" s="12">
        <f t="shared" si="56"/>
        <v>35.593344379448041</v>
      </c>
      <c r="M307" s="12">
        <f t="shared" si="51"/>
        <v>35.593344379448041</v>
      </c>
      <c r="N307" s="13"/>
    </row>
    <row r="308" spans="1:14" x14ac:dyDescent="0.2">
      <c r="A308" s="10" t="s">
        <v>290</v>
      </c>
      <c r="B308" s="6">
        <f>IF($C$10=2012,profiles!C295,IF($C$10=2013,profiles!E295,IF($C$10=2014,profiles!G295,IF($C$10=2015,profiles!I295,IF($C$10=2016,profiles!K295)))))</f>
        <v>47.55</v>
      </c>
      <c r="C308" s="6">
        <f>IF($C$10=2012,profiles!D295,IF($C$10=2013,profiles!F295,IF($C$10=2014,profiles!H295,IF($C$10=2015,profiles!J295,IF($C$10=2016,profiles!L295)))))</f>
        <v>6.1944685929833349E-2</v>
      </c>
      <c r="D308" s="11">
        <f t="shared" si="52"/>
        <v>12.38893718596667</v>
      </c>
      <c r="E308" s="11">
        <f t="shared" si="48"/>
        <v>0</v>
      </c>
      <c r="F308" s="11">
        <f t="shared" si="49"/>
        <v>12.38893718596667</v>
      </c>
      <c r="G308" s="11">
        <f t="shared" si="50"/>
        <v>35.161062814033329</v>
      </c>
      <c r="H308" s="12">
        <f t="shared" si="53"/>
        <v>0</v>
      </c>
      <c r="I308" s="12">
        <f t="shared" si="47"/>
        <v>0</v>
      </c>
      <c r="J308" s="12">
        <f t="shared" si="54"/>
        <v>0</v>
      </c>
      <c r="K308" s="12">
        <f t="shared" si="55"/>
        <v>0</v>
      </c>
      <c r="L308" s="12">
        <f t="shared" si="56"/>
        <v>35.161062814033329</v>
      </c>
      <c r="M308" s="12">
        <f t="shared" si="51"/>
        <v>35.161062814033329</v>
      </c>
      <c r="N308" s="13"/>
    </row>
    <row r="309" spans="1:14" x14ac:dyDescent="0.2">
      <c r="A309" s="10" t="s">
        <v>291</v>
      </c>
      <c r="B309" s="6">
        <f>IF($C$10=2012,profiles!C296,IF($C$10=2013,profiles!E296,IF($C$10=2014,profiles!G296,IF($C$10=2015,profiles!I296,IF($C$10=2016,profiles!K296)))))</f>
        <v>47.932000000000002</v>
      </c>
      <c r="C309" s="6">
        <f>IF($C$10=2012,profiles!D296,IF($C$10=2013,profiles!F296,IF($C$10=2014,profiles!H296,IF($C$10=2015,profiles!J296,IF($C$10=2016,profiles!L296)))))</f>
        <v>7.3673508479820821E-2</v>
      </c>
      <c r="D309" s="11">
        <f t="shared" si="52"/>
        <v>14.734701695964164</v>
      </c>
      <c r="E309" s="11">
        <f t="shared" si="48"/>
        <v>0</v>
      </c>
      <c r="F309" s="11">
        <f t="shared" si="49"/>
        <v>14.734701695964164</v>
      </c>
      <c r="G309" s="11">
        <f t="shared" si="50"/>
        <v>33.19729830403584</v>
      </c>
      <c r="H309" s="12">
        <f t="shared" si="53"/>
        <v>0</v>
      </c>
      <c r="I309" s="12">
        <f t="shared" si="47"/>
        <v>0</v>
      </c>
      <c r="J309" s="12">
        <f t="shared" si="54"/>
        <v>0</v>
      </c>
      <c r="K309" s="12">
        <f t="shared" si="55"/>
        <v>0</v>
      </c>
      <c r="L309" s="12">
        <f t="shared" si="56"/>
        <v>33.19729830403584</v>
      </c>
      <c r="M309" s="12">
        <f t="shared" si="51"/>
        <v>33.19729830403584</v>
      </c>
      <c r="N309" s="13"/>
    </row>
    <row r="310" spans="1:14" x14ac:dyDescent="0.2">
      <c r="A310" s="10" t="s">
        <v>292</v>
      </c>
      <c r="B310" s="6">
        <f>IF($C$10=2012,profiles!C297,IF($C$10=2013,profiles!E297,IF($C$10=2014,profiles!G297,IF($C$10=2015,profiles!I297,IF($C$10=2016,profiles!K297)))))</f>
        <v>49.713999999999999</v>
      </c>
      <c r="C310" s="6">
        <f>IF($C$10=2012,profiles!D297,IF($C$10=2013,profiles!F297,IF($C$10=2014,profiles!H297,IF($C$10=2015,profiles!J297,IF($C$10=2016,profiles!L297)))))</f>
        <v>8.2617472409271073E-2</v>
      </c>
      <c r="D310" s="11">
        <f t="shared" si="52"/>
        <v>16.523494481854215</v>
      </c>
      <c r="E310" s="11">
        <f t="shared" si="48"/>
        <v>0</v>
      </c>
      <c r="F310" s="11">
        <f t="shared" si="49"/>
        <v>16.523494481854215</v>
      </c>
      <c r="G310" s="11">
        <f t="shared" si="50"/>
        <v>33.190505518145784</v>
      </c>
      <c r="H310" s="12">
        <f t="shared" si="53"/>
        <v>0</v>
      </c>
      <c r="I310" s="12">
        <f t="shared" si="47"/>
        <v>0</v>
      </c>
      <c r="J310" s="12">
        <f t="shared" si="54"/>
        <v>0</v>
      </c>
      <c r="K310" s="12">
        <f t="shared" si="55"/>
        <v>0</v>
      </c>
      <c r="L310" s="12">
        <f t="shared" si="56"/>
        <v>33.190505518145784</v>
      </c>
      <c r="M310" s="12">
        <f t="shared" si="51"/>
        <v>33.190505518145784</v>
      </c>
      <c r="N310" s="13"/>
    </row>
    <row r="311" spans="1:14" x14ac:dyDescent="0.2">
      <c r="A311" s="10" t="s">
        <v>293</v>
      </c>
      <c r="B311" s="6">
        <f>IF($C$10=2012,profiles!C298,IF($C$10=2013,profiles!E298,IF($C$10=2014,profiles!G298,IF($C$10=2015,profiles!I298,IF($C$10=2016,profiles!K298)))))</f>
        <v>53.79</v>
      </c>
      <c r="C311" s="6">
        <f>IF($C$10=2012,profiles!D298,IF($C$10=2013,profiles!F298,IF($C$10=2014,profiles!H298,IF($C$10=2015,profiles!J298,IF($C$10=2016,profiles!L298)))))</f>
        <v>8.9498578101286336E-2</v>
      </c>
      <c r="D311" s="11">
        <f t="shared" si="52"/>
        <v>17.899715620257268</v>
      </c>
      <c r="E311" s="11">
        <f t="shared" si="48"/>
        <v>0</v>
      </c>
      <c r="F311" s="11">
        <f t="shared" si="49"/>
        <v>17.899715620257268</v>
      </c>
      <c r="G311" s="11">
        <f t="shared" si="50"/>
        <v>35.890284379742731</v>
      </c>
      <c r="H311" s="12">
        <f t="shared" si="53"/>
        <v>0</v>
      </c>
      <c r="I311" s="12">
        <f t="shared" si="47"/>
        <v>0</v>
      </c>
      <c r="J311" s="12">
        <f t="shared" si="54"/>
        <v>0</v>
      </c>
      <c r="K311" s="12">
        <f t="shared" si="55"/>
        <v>0</v>
      </c>
      <c r="L311" s="12">
        <f t="shared" si="56"/>
        <v>35.890284379742731</v>
      </c>
      <c r="M311" s="12">
        <f t="shared" si="51"/>
        <v>35.890284379742731</v>
      </c>
      <c r="N311" s="13"/>
    </row>
    <row r="312" spans="1:14" x14ac:dyDescent="0.2">
      <c r="A312" s="10" t="s">
        <v>294</v>
      </c>
      <c r="B312" s="6">
        <f>IF($C$10=2012,profiles!C299,IF($C$10=2013,profiles!E299,IF($C$10=2014,profiles!G299,IF($C$10=2015,profiles!I299,IF($C$10=2016,profiles!K299)))))</f>
        <v>63.454000000000001</v>
      </c>
      <c r="C312" s="6">
        <f>IF($C$10=2012,profiles!D299,IF($C$10=2013,profiles!F299,IF($C$10=2014,profiles!H299,IF($C$10=2015,profiles!J299,IF($C$10=2016,profiles!L299)))))</f>
        <v>0.10217042155981552</v>
      </c>
      <c r="D312" s="11">
        <f t="shared" si="52"/>
        <v>20.434084311963105</v>
      </c>
      <c r="E312" s="11">
        <f t="shared" si="48"/>
        <v>0</v>
      </c>
      <c r="F312" s="11">
        <f t="shared" si="49"/>
        <v>20.434084311963105</v>
      </c>
      <c r="G312" s="11">
        <f t="shared" si="50"/>
        <v>43.019915688036896</v>
      </c>
      <c r="H312" s="12">
        <f t="shared" si="53"/>
        <v>0</v>
      </c>
      <c r="I312" s="12">
        <f t="shared" si="47"/>
        <v>0</v>
      </c>
      <c r="J312" s="12">
        <f t="shared" si="54"/>
        <v>0</v>
      </c>
      <c r="K312" s="12">
        <f t="shared" si="55"/>
        <v>0</v>
      </c>
      <c r="L312" s="12">
        <f t="shared" si="56"/>
        <v>43.019915688036896</v>
      </c>
      <c r="M312" s="12">
        <f t="shared" si="51"/>
        <v>43.019915688036896</v>
      </c>
      <c r="N312" s="13"/>
    </row>
    <row r="313" spans="1:14" x14ac:dyDescent="0.2">
      <c r="A313" s="10" t="s">
        <v>295</v>
      </c>
      <c r="B313" s="6">
        <f>IF($C$10=2012,profiles!C300,IF($C$10=2013,profiles!E300,IF($C$10=2014,profiles!G300,IF($C$10=2015,profiles!I300,IF($C$10=2016,profiles!K300)))))</f>
        <v>71.474000000000004</v>
      </c>
      <c r="C313" s="6">
        <f>IF($C$10=2012,profiles!D300,IF($C$10=2013,profiles!F300,IF($C$10=2014,profiles!H300,IF($C$10=2015,profiles!J300,IF($C$10=2016,profiles!L300)))))</f>
        <v>0.11939528784239763</v>
      </c>
      <c r="D313" s="11">
        <f t="shared" si="52"/>
        <v>23.879057568479524</v>
      </c>
      <c r="E313" s="11">
        <f t="shared" si="48"/>
        <v>0</v>
      </c>
      <c r="F313" s="11">
        <f t="shared" si="49"/>
        <v>23.879057568479524</v>
      </c>
      <c r="G313" s="11">
        <f t="shared" si="50"/>
        <v>47.594942431520479</v>
      </c>
      <c r="H313" s="12">
        <f t="shared" si="53"/>
        <v>0</v>
      </c>
      <c r="I313" s="12">
        <f t="shared" si="47"/>
        <v>0</v>
      </c>
      <c r="J313" s="12">
        <f t="shared" si="54"/>
        <v>0</v>
      </c>
      <c r="K313" s="12">
        <f t="shared" si="55"/>
        <v>0</v>
      </c>
      <c r="L313" s="12">
        <f t="shared" si="56"/>
        <v>47.594942431520479</v>
      </c>
      <c r="M313" s="12">
        <f t="shared" si="51"/>
        <v>47.594942431520479</v>
      </c>
      <c r="N313" s="13"/>
    </row>
    <row r="314" spans="1:14" x14ac:dyDescent="0.2">
      <c r="A314" s="10" t="s">
        <v>296</v>
      </c>
      <c r="B314" s="6">
        <f>IF($C$10=2012,profiles!C301,IF($C$10=2013,profiles!E301,IF($C$10=2014,profiles!G301,IF($C$10=2015,profiles!I301,IF($C$10=2016,profiles!K301)))))</f>
        <v>74.198999999999998</v>
      </c>
      <c r="C314" s="6">
        <f>IF($C$10=2012,profiles!D301,IF($C$10=2013,profiles!F301,IF($C$10=2014,profiles!H301,IF($C$10=2015,profiles!J301,IF($C$10=2016,profiles!L301)))))</f>
        <v>0.13225868242297434</v>
      </c>
      <c r="D314" s="11">
        <f t="shared" si="52"/>
        <v>26.451736484594868</v>
      </c>
      <c r="E314" s="11">
        <f t="shared" si="48"/>
        <v>0</v>
      </c>
      <c r="F314" s="11">
        <f t="shared" si="49"/>
        <v>26.451736484594868</v>
      </c>
      <c r="G314" s="11">
        <f t="shared" si="50"/>
        <v>47.74726351540513</v>
      </c>
      <c r="H314" s="12">
        <f t="shared" si="53"/>
        <v>0</v>
      </c>
      <c r="I314" s="12">
        <f t="shared" si="47"/>
        <v>0</v>
      </c>
      <c r="J314" s="12">
        <f t="shared" si="54"/>
        <v>0</v>
      </c>
      <c r="K314" s="12">
        <f t="shared" si="55"/>
        <v>0</v>
      </c>
      <c r="L314" s="12">
        <f t="shared" si="56"/>
        <v>47.74726351540513</v>
      </c>
      <c r="M314" s="12">
        <f t="shared" si="51"/>
        <v>47.74726351540513</v>
      </c>
      <c r="N314" s="13"/>
    </row>
    <row r="315" spans="1:14" x14ac:dyDescent="0.2">
      <c r="A315" s="10" t="s">
        <v>297</v>
      </c>
      <c r="B315" s="6">
        <f>IF($C$10=2012,profiles!C302,IF($C$10=2013,profiles!E302,IF($C$10=2014,profiles!G302,IF($C$10=2015,profiles!I302,IF($C$10=2016,profiles!K302)))))</f>
        <v>74.146000000000001</v>
      </c>
      <c r="C315" s="6">
        <f>IF($C$10=2012,profiles!D302,IF($C$10=2013,profiles!F302,IF($C$10=2014,profiles!H302,IF($C$10=2015,profiles!J302,IF($C$10=2016,profiles!L302)))))</f>
        <v>0.15518587826189459</v>
      </c>
      <c r="D315" s="11">
        <f t="shared" si="52"/>
        <v>31.037175652378917</v>
      </c>
      <c r="E315" s="11">
        <f t="shared" si="48"/>
        <v>0</v>
      </c>
      <c r="F315" s="11">
        <f t="shared" si="49"/>
        <v>31.037175652378917</v>
      </c>
      <c r="G315" s="11">
        <f t="shared" si="50"/>
        <v>43.108824347621081</v>
      </c>
      <c r="H315" s="12">
        <f t="shared" si="53"/>
        <v>0</v>
      </c>
      <c r="I315" s="12">
        <f t="shared" si="47"/>
        <v>0</v>
      </c>
      <c r="J315" s="12">
        <f t="shared" si="54"/>
        <v>0</v>
      </c>
      <c r="K315" s="12">
        <f t="shared" si="55"/>
        <v>0</v>
      </c>
      <c r="L315" s="12">
        <f t="shared" si="56"/>
        <v>43.108824347621081</v>
      </c>
      <c r="M315" s="12">
        <f t="shared" si="51"/>
        <v>43.108824347621081</v>
      </c>
      <c r="N315" s="13"/>
    </row>
    <row r="316" spans="1:14" x14ac:dyDescent="0.2">
      <c r="A316" s="10" t="s">
        <v>298</v>
      </c>
      <c r="B316" s="6">
        <f>IF($C$10=2012,profiles!C303,IF($C$10=2013,profiles!E303,IF($C$10=2014,profiles!G303,IF($C$10=2015,profiles!I303,IF($C$10=2016,profiles!K303)))))</f>
        <v>74.516000000000005</v>
      </c>
      <c r="C316" s="6">
        <f>IF($C$10=2012,profiles!D303,IF($C$10=2013,profiles!F303,IF($C$10=2014,profiles!H303,IF($C$10=2015,profiles!J303,IF($C$10=2016,profiles!L303)))))</f>
        <v>0.1721602546156453</v>
      </c>
      <c r="D316" s="11">
        <f t="shared" si="52"/>
        <v>34.432050923129061</v>
      </c>
      <c r="E316" s="11">
        <f t="shared" si="48"/>
        <v>0</v>
      </c>
      <c r="F316" s="11">
        <f t="shared" si="49"/>
        <v>34.432050923129061</v>
      </c>
      <c r="G316" s="11">
        <f t="shared" si="50"/>
        <v>40.083949076870944</v>
      </c>
      <c r="H316" s="12">
        <f t="shared" si="53"/>
        <v>0</v>
      </c>
      <c r="I316" s="12">
        <f t="shared" si="47"/>
        <v>0</v>
      </c>
      <c r="J316" s="12">
        <f t="shared" si="54"/>
        <v>0</v>
      </c>
      <c r="K316" s="12">
        <f t="shared" si="55"/>
        <v>0</v>
      </c>
      <c r="L316" s="12">
        <f t="shared" si="56"/>
        <v>40.083949076870944</v>
      </c>
      <c r="M316" s="12">
        <f t="shared" si="51"/>
        <v>40.083949076870944</v>
      </c>
      <c r="N316" s="13"/>
    </row>
    <row r="317" spans="1:14" x14ac:dyDescent="0.2">
      <c r="A317" s="10" t="s">
        <v>299</v>
      </c>
      <c r="B317" s="6">
        <f>IF($C$10=2012,profiles!C304,IF($C$10=2013,profiles!E304,IF($C$10=2014,profiles!G304,IF($C$10=2015,profiles!I304,IF($C$10=2016,profiles!K304)))))</f>
        <v>75.674000000000007</v>
      </c>
      <c r="C317" s="6">
        <f>IF($C$10=2012,profiles!D304,IF($C$10=2013,profiles!F304,IF($C$10=2014,profiles!H304,IF($C$10=2015,profiles!J304,IF($C$10=2016,profiles!L304)))))</f>
        <v>0.18066217749421662</v>
      </c>
      <c r="D317" s="11">
        <f t="shared" si="52"/>
        <v>36.132435498843321</v>
      </c>
      <c r="E317" s="11">
        <f t="shared" si="48"/>
        <v>0</v>
      </c>
      <c r="F317" s="11">
        <f t="shared" si="49"/>
        <v>36.132435498843321</v>
      </c>
      <c r="G317" s="11">
        <f t="shared" si="50"/>
        <v>39.541564501156685</v>
      </c>
      <c r="H317" s="12">
        <f t="shared" si="53"/>
        <v>0</v>
      </c>
      <c r="I317" s="12">
        <f t="shared" si="47"/>
        <v>0</v>
      </c>
      <c r="J317" s="12">
        <f t="shared" si="54"/>
        <v>0</v>
      </c>
      <c r="K317" s="12">
        <f t="shared" si="55"/>
        <v>0</v>
      </c>
      <c r="L317" s="12">
        <f t="shared" si="56"/>
        <v>39.541564501156685</v>
      </c>
      <c r="M317" s="12">
        <f t="shared" si="51"/>
        <v>39.541564501156685</v>
      </c>
      <c r="N317" s="13"/>
    </row>
    <row r="318" spans="1:14" x14ac:dyDescent="0.2">
      <c r="A318" s="10" t="s">
        <v>300</v>
      </c>
      <c r="B318" s="6">
        <f>IF($C$10=2012,profiles!C305,IF($C$10=2013,profiles!E305,IF($C$10=2014,profiles!G305,IF($C$10=2015,profiles!I305,IF($C$10=2016,profiles!K305)))))</f>
        <v>75.048000000000002</v>
      </c>
      <c r="C318" s="6">
        <f>IF($C$10=2012,profiles!D305,IF($C$10=2013,profiles!F305,IF($C$10=2014,profiles!H305,IF($C$10=2015,profiles!J305,IF($C$10=2016,profiles!L305)))))</f>
        <v>0.17276437738517983</v>
      </c>
      <c r="D318" s="11">
        <f t="shared" si="52"/>
        <v>34.552875477035968</v>
      </c>
      <c r="E318" s="11">
        <f t="shared" si="48"/>
        <v>0</v>
      </c>
      <c r="F318" s="11">
        <f t="shared" si="49"/>
        <v>34.552875477035968</v>
      </c>
      <c r="G318" s="11">
        <f t="shared" si="50"/>
        <v>40.495124522964034</v>
      </c>
      <c r="H318" s="12">
        <f t="shared" si="53"/>
        <v>0</v>
      </c>
      <c r="I318" s="12">
        <f t="shared" si="47"/>
        <v>0</v>
      </c>
      <c r="J318" s="12">
        <f t="shared" si="54"/>
        <v>0</v>
      </c>
      <c r="K318" s="12">
        <f t="shared" si="55"/>
        <v>0</v>
      </c>
      <c r="L318" s="12">
        <f t="shared" si="56"/>
        <v>40.495124522964034</v>
      </c>
      <c r="M318" s="12">
        <f t="shared" si="51"/>
        <v>40.495124522964034</v>
      </c>
      <c r="N318" s="13"/>
    </row>
    <row r="319" spans="1:14" x14ac:dyDescent="0.2">
      <c r="A319" s="10" t="s">
        <v>301</v>
      </c>
      <c r="B319" s="6">
        <f>IF($C$10=2012,profiles!C306,IF($C$10=2013,profiles!E306,IF($C$10=2014,profiles!G306,IF($C$10=2015,profiles!I306,IF($C$10=2016,profiles!K306)))))</f>
        <v>74.543000000000006</v>
      </c>
      <c r="C319" s="6">
        <f>IF($C$10=2012,profiles!D306,IF($C$10=2013,profiles!F306,IF($C$10=2014,profiles!H306,IF($C$10=2015,profiles!J306,IF($C$10=2016,profiles!L306)))))</f>
        <v>0.14596195500022102</v>
      </c>
      <c r="D319" s="11">
        <f t="shared" si="52"/>
        <v>29.192391000044204</v>
      </c>
      <c r="E319" s="11">
        <f t="shared" si="48"/>
        <v>0</v>
      </c>
      <c r="F319" s="11">
        <f t="shared" si="49"/>
        <v>29.192391000044204</v>
      </c>
      <c r="G319" s="11">
        <f t="shared" si="50"/>
        <v>45.350608999955803</v>
      </c>
      <c r="H319" s="12">
        <f t="shared" si="53"/>
        <v>0</v>
      </c>
      <c r="I319" s="12">
        <f t="shared" si="47"/>
        <v>0</v>
      </c>
      <c r="J319" s="12">
        <f t="shared" si="54"/>
        <v>0</v>
      </c>
      <c r="K319" s="12">
        <f t="shared" si="55"/>
        <v>0</v>
      </c>
      <c r="L319" s="12">
        <f t="shared" si="56"/>
        <v>45.350608999955803</v>
      </c>
      <c r="M319" s="12">
        <f t="shared" si="51"/>
        <v>45.350608999955803</v>
      </c>
      <c r="N319" s="13"/>
    </row>
    <row r="320" spans="1:14" x14ac:dyDescent="0.2">
      <c r="A320" s="10" t="s">
        <v>302</v>
      </c>
      <c r="B320" s="6">
        <f>IF($C$10=2012,profiles!C307,IF($C$10=2013,profiles!E307,IF($C$10=2014,profiles!G307,IF($C$10=2015,profiles!I307,IF($C$10=2016,profiles!K307)))))</f>
        <v>73.555999999999997</v>
      </c>
      <c r="C320" s="6">
        <f>IF($C$10=2012,profiles!D307,IF($C$10=2013,profiles!F307,IF($C$10=2014,profiles!H307,IF($C$10=2015,profiles!J307,IF($C$10=2016,profiles!L307)))))</f>
        <v>0.10636981154316531</v>
      </c>
      <c r="D320" s="11">
        <f t="shared" si="52"/>
        <v>21.273962308633063</v>
      </c>
      <c r="E320" s="11">
        <f t="shared" si="48"/>
        <v>0</v>
      </c>
      <c r="F320" s="11">
        <f t="shared" si="49"/>
        <v>21.273962308633063</v>
      </c>
      <c r="G320" s="11">
        <f t="shared" si="50"/>
        <v>52.282037691366938</v>
      </c>
      <c r="H320" s="12">
        <f t="shared" si="53"/>
        <v>0</v>
      </c>
      <c r="I320" s="12">
        <f t="shared" si="47"/>
        <v>0</v>
      </c>
      <c r="J320" s="12">
        <f t="shared" si="54"/>
        <v>0</v>
      </c>
      <c r="K320" s="12">
        <f t="shared" si="55"/>
        <v>0</v>
      </c>
      <c r="L320" s="12">
        <f t="shared" si="56"/>
        <v>52.282037691366938</v>
      </c>
      <c r="M320" s="12">
        <f t="shared" si="51"/>
        <v>52.282037691366938</v>
      </c>
      <c r="N320" s="13"/>
    </row>
    <row r="321" spans="1:14" x14ac:dyDescent="0.2">
      <c r="A321" s="10" t="s">
        <v>303</v>
      </c>
      <c r="B321" s="6">
        <f>IF($C$10=2012,profiles!C308,IF($C$10=2013,profiles!E308,IF($C$10=2014,profiles!G308,IF($C$10=2015,profiles!I308,IF($C$10=2016,profiles!K308)))))</f>
        <v>72.915999999999997</v>
      </c>
      <c r="C321" s="6">
        <f>IF($C$10=2012,profiles!D308,IF($C$10=2013,profiles!F308,IF($C$10=2014,profiles!H308,IF($C$10=2015,profiles!J308,IF($C$10=2016,profiles!L308)))))</f>
        <v>7.5367999174856704E-2</v>
      </c>
      <c r="D321" s="11">
        <f t="shared" si="52"/>
        <v>15.07359983497134</v>
      </c>
      <c r="E321" s="11">
        <f t="shared" si="48"/>
        <v>0</v>
      </c>
      <c r="F321" s="11">
        <f t="shared" si="49"/>
        <v>15.07359983497134</v>
      </c>
      <c r="G321" s="11">
        <f t="shared" si="50"/>
        <v>57.842400165028657</v>
      </c>
      <c r="H321" s="12">
        <f t="shared" si="53"/>
        <v>0</v>
      </c>
      <c r="I321" s="12">
        <f t="shared" si="47"/>
        <v>0</v>
      </c>
      <c r="J321" s="12">
        <f t="shared" si="54"/>
        <v>0</v>
      </c>
      <c r="K321" s="12">
        <f t="shared" si="55"/>
        <v>0</v>
      </c>
      <c r="L321" s="12">
        <f t="shared" si="56"/>
        <v>57.842400165028657</v>
      </c>
      <c r="M321" s="12">
        <f t="shared" si="51"/>
        <v>57.842400165028657</v>
      </c>
      <c r="N321" s="13"/>
    </row>
    <row r="322" spans="1:14" x14ac:dyDescent="0.2">
      <c r="A322" s="10" t="s">
        <v>304</v>
      </c>
      <c r="B322" s="6">
        <f>IF($C$10=2012,profiles!C309,IF($C$10=2013,profiles!E309,IF($C$10=2014,profiles!G309,IF($C$10=2015,profiles!I309,IF($C$10=2016,profiles!K309)))))</f>
        <v>73.100999999999999</v>
      </c>
      <c r="C322" s="6">
        <f>IF($C$10=2012,profiles!D309,IF($C$10=2013,profiles!F309,IF($C$10=2014,profiles!H309,IF($C$10=2015,profiles!J309,IF($C$10=2016,profiles!L309)))))</f>
        <v>5.5063580237818086E-2</v>
      </c>
      <c r="D322" s="11">
        <f t="shared" si="52"/>
        <v>11.012716047563616</v>
      </c>
      <c r="E322" s="11">
        <f t="shared" si="48"/>
        <v>0</v>
      </c>
      <c r="F322" s="11">
        <f t="shared" si="49"/>
        <v>11.012716047563616</v>
      </c>
      <c r="G322" s="11">
        <f t="shared" si="50"/>
        <v>62.088283952436385</v>
      </c>
      <c r="H322" s="12">
        <f t="shared" si="53"/>
        <v>0</v>
      </c>
      <c r="I322" s="12">
        <f t="shared" si="47"/>
        <v>0</v>
      </c>
      <c r="J322" s="12">
        <f t="shared" si="54"/>
        <v>0</v>
      </c>
      <c r="K322" s="12">
        <f t="shared" si="55"/>
        <v>0</v>
      </c>
      <c r="L322" s="12">
        <f t="shared" si="56"/>
        <v>62.088283952436385</v>
      </c>
      <c r="M322" s="12">
        <f t="shared" si="51"/>
        <v>62.088283952436385</v>
      </c>
      <c r="N322" s="13"/>
    </row>
    <row r="323" spans="1:14" x14ac:dyDescent="0.2">
      <c r="A323" s="10" t="s">
        <v>305</v>
      </c>
      <c r="B323" s="6">
        <f>IF($C$10=2012,profiles!C310,IF($C$10=2013,profiles!E310,IF($C$10=2014,profiles!G310,IF($C$10=2015,profiles!I310,IF($C$10=2016,profiles!K310)))))</f>
        <v>76.150000000000006</v>
      </c>
      <c r="C323" s="6">
        <f>IF($C$10=2012,profiles!D310,IF($C$10=2013,profiles!F310,IF($C$10=2014,profiles!H310,IF($C$10=2015,profiles!J310,IF($C$10=2016,profiles!L310)))))</f>
        <v>5.3531171261437811E-2</v>
      </c>
      <c r="D323" s="11">
        <f t="shared" si="52"/>
        <v>10.706234252287562</v>
      </c>
      <c r="E323" s="11">
        <f t="shared" si="48"/>
        <v>0</v>
      </c>
      <c r="F323" s="11">
        <f t="shared" si="49"/>
        <v>10.706234252287562</v>
      </c>
      <c r="G323" s="11">
        <f t="shared" si="50"/>
        <v>65.443765747712447</v>
      </c>
      <c r="H323" s="12">
        <f t="shared" si="53"/>
        <v>0</v>
      </c>
      <c r="I323" s="12">
        <f t="shared" si="47"/>
        <v>0</v>
      </c>
      <c r="J323" s="12">
        <f t="shared" si="54"/>
        <v>0</v>
      </c>
      <c r="K323" s="12">
        <f t="shared" si="55"/>
        <v>0</v>
      </c>
      <c r="L323" s="12">
        <f t="shared" si="56"/>
        <v>65.443765747712447</v>
      </c>
      <c r="M323" s="12">
        <f t="shared" si="51"/>
        <v>65.443765747712447</v>
      </c>
      <c r="N323" s="13"/>
    </row>
    <row r="324" spans="1:14" x14ac:dyDescent="0.2">
      <c r="A324" s="10" t="s">
        <v>306</v>
      </c>
      <c r="B324" s="6">
        <f>IF($C$10=2012,profiles!C311,IF($C$10=2013,profiles!E311,IF($C$10=2014,profiles!G311,IF($C$10=2015,profiles!I311,IF($C$10=2016,profiles!K311)))))</f>
        <v>75.617000000000004</v>
      </c>
      <c r="C324" s="6">
        <f>IF($C$10=2012,profiles!D311,IF($C$10=2013,profiles!F311,IF($C$10=2014,profiles!H311,IF($C$10=2015,profiles!J311,IF($C$10=2016,profiles!L311)))))</f>
        <v>5.8747255661809127E-2</v>
      </c>
      <c r="D324" s="11">
        <f t="shared" si="52"/>
        <v>11.749451132361825</v>
      </c>
      <c r="E324" s="11">
        <f t="shared" si="48"/>
        <v>0</v>
      </c>
      <c r="F324" s="11">
        <f t="shared" si="49"/>
        <v>11.749451132361825</v>
      </c>
      <c r="G324" s="11">
        <f t="shared" si="50"/>
        <v>63.867548867638178</v>
      </c>
      <c r="H324" s="12">
        <f t="shared" si="53"/>
        <v>0</v>
      </c>
      <c r="I324" s="12">
        <f t="shared" si="47"/>
        <v>0</v>
      </c>
      <c r="J324" s="12">
        <f t="shared" si="54"/>
        <v>0</v>
      </c>
      <c r="K324" s="12">
        <f t="shared" si="55"/>
        <v>0</v>
      </c>
      <c r="L324" s="12">
        <f t="shared" si="56"/>
        <v>63.867548867638178</v>
      </c>
      <c r="M324" s="12">
        <f t="shared" si="51"/>
        <v>63.867548867638178</v>
      </c>
      <c r="N324" s="13"/>
    </row>
    <row r="325" spans="1:14" x14ac:dyDescent="0.2">
      <c r="A325" s="10" t="s">
        <v>307</v>
      </c>
      <c r="B325" s="6">
        <f>IF($C$10=2012,profiles!C312,IF($C$10=2013,profiles!E312,IF($C$10=2014,profiles!G312,IF($C$10=2015,profiles!I312,IF($C$10=2016,profiles!K312)))))</f>
        <v>73.483999999999995</v>
      </c>
      <c r="C325" s="6">
        <f>IF($C$10=2012,profiles!D312,IF($C$10=2013,profiles!F312,IF($C$10=2014,profiles!H312,IF($C$10=2015,profiles!J312,IF($C$10=2016,profiles!L312)))))</f>
        <v>5.7494806017652174E-2</v>
      </c>
      <c r="D325" s="11">
        <f t="shared" si="52"/>
        <v>11.498961203530435</v>
      </c>
      <c r="E325" s="11">
        <f t="shared" si="48"/>
        <v>0</v>
      </c>
      <c r="F325" s="11">
        <f t="shared" si="49"/>
        <v>11.498961203530435</v>
      </c>
      <c r="G325" s="11">
        <f t="shared" si="50"/>
        <v>61.98503879646956</v>
      </c>
      <c r="H325" s="12">
        <f t="shared" si="53"/>
        <v>0</v>
      </c>
      <c r="I325" s="12">
        <f t="shared" si="47"/>
        <v>0</v>
      </c>
      <c r="J325" s="12">
        <f t="shared" si="54"/>
        <v>0</v>
      </c>
      <c r="K325" s="12">
        <f t="shared" si="55"/>
        <v>0</v>
      </c>
      <c r="L325" s="12">
        <f t="shared" si="56"/>
        <v>61.98503879646956</v>
      </c>
      <c r="M325" s="12">
        <f t="shared" si="51"/>
        <v>61.98503879646956</v>
      </c>
      <c r="N325" s="13"/>
    </row>
    <row r="326" spans="1:14" x14ac:dyDescent="0.2">
      <c r="A326" s="10" t="s">
        <v>308</v>
      </c>
      <c r="B326" s="6">
        <f>IF($C$10=2012,profiles!C313,IF($C$10=2013,profiles!E313,IF($C$10=2014,profiles!G313,IF($C$10=2015,profiles!I313,IF($C$10=2016,profiles!K313)))))</f>
        <v>68.984999999999999</v>
      </c>
      <c r="C326" s="6">
        <f>IF($C$10=2012,profiles!D313,IF($C$10=2013,profiles!F313,IF($C$10=2014,profiles!H313,IF($C$10=2015,profiles!J313,IF($C$10=2016,profiles!L313)))))</f>
        <v>5.1247292498563364E-2</v>
      </c>
      <c r="D326" s="11">
        <f t="shared" si="52"/>
        <v>10.249458499712674</v>
      </c>
      <c r="E326" s="11">
        <f t="shared" si="48"/>
        <v>0</v>
      </c>
      <c r="F326" s="11">
        <f t="shared" si="49"/>
        <v>10.249458499712674</v>
      </c>
      <c r="G326" s="11">
        <f t="shared" si="50"/>
        <v>58.735541500287326</v>
      </c>
      <c r="H326" s="12">
        <f t="shared" si="53"/>
        <v>0</v>
      </c>
      <c r="I326" s="12">
        <f t="shared" si="47"/>
        <v>0</v>
      </c>
      <c r="J326" s="12">
        <f t="shared" si="54"/>
        <v>0</v>
      </c>
      <c r="K326" s="12">
        <f t="shared" si="55"/>
        <v>0</v>
      </c>
      <c r="L326" s="12">
        <f t="shared" si="56"/>
        <v>58.735541500287326</v>
      </c>
      <c r="M326" s="12">
        <f t="shared" si="51"/>
        <v>58.735541500287326</v>
      </c>
      <c r="N326" s="13"/>
    </row>
    <row r="327" spans="1:14" x14ac:dyDescent="0.2">
      <c r="A327" s="10" t="s">
        <v>309</v>
      </c>
      <c r="B327" s="6">
        <f>IF($C$10=2012,profiles!C314,IF($C$10=2013,profiles!E314,IF($C$10=2014,profiles!G314,IF($C$10=2015,profiles!I314,IF($C$10=2016,profiles!K314)))))</f>
        <v>65.436999999999998</v>
      </c>
      <c r="C327" s="6">
        <f>IF($C$10=2012,profiles!D314,IF($C$10=2013,profiles!F314,IF($C$10=2014,profiles!H314,IF($C$10=2015,profiles!J314,IF($C$10=2016,profiles!L314)))))</f>
        <v>4.5412350626961556E-2</v>
      </c>
      <c r="D327" s="11">
        <f t="shared" si="52"/>
        <v>9.0824701253923106</v>
      </c>
      <c r="E327" s="11">
        <f t="shared" si="48"/>
        <v>0</v>
      </c>
      <c r="F327" s="11">
        <f t="shared" si="49"/>
        <v>9.0824701253923106</v>
      </c>
      <c r="G327" s="11">
        <f t="shared" si="50"/>
        <v>56.354529874607685</v>
      </c>
      <c r="H327" s="12">
        <f t="shared" si="53"/>
        <v>0</v>
      </c>
      <c r="I327" s="12">
        <f t="shared" si="47"/>
        <v>0</v>
      </c>
      <c r="J327" s="12">
        <f t="shared" si="54"/>
        <v>0</v>
      </c>
      <c r="K327" s="12">
        <f t="shared" si="55"/>
        <v>0</v>
      </c>
      <c r="L327" s="12">
        <f t="shared" si="56"/>
        <v>56.354529874607685</v>
      </c>
      <c r="M327" s="12">
        <f t="shared" si="51"/>
        <v>56.354529874607685</v>
      </c>
      <c r="N327" s="13"/>
    </row>
    <row r="328" spans="1:14" x14ac:dyDescent="0.2">
      <c r="A328" s="10" t="s">
        <v>310</v>
      </c>
      <c r="B328" s="6">
        <f>IF($C$10=2012,profiles!C315,IF($C$10=2013,profiles!E315,IF($C$10=2014,profiles!G315,IF($C$10=2015,profiles!I315,IF($C$10=2016,profiles!K315)))))</f>
        <v>62.55</v>
      </c>
      <c r="C328" s="6">
        <f>IF($C$10=2012,profiles!D315,IF($C$10=2013,profiles!F315,IF($C$10=2014,profiles!H315,IF($C$10=2015,profiles!J315,IF($C$10=2016,profiles!L315)))))</f>
        <v>4.2097042745369621E-2</v>
      </c>
      <c r="D328" s="11">
        <f t="shared" si="52"/>
        <v>8.4194085490739248</v>
      </c>
      <c r="E328" s="11">
        <f t="shared" si="48"/>
        <v>0</v>
      </c>
      <c r="F328" s="11">
        <f t="shared" si="49"/>
        <v>8.4194085490739248</v>
      </c>
      <c r="G328" s="11">
        <f t="shared" si="50"/>
        <v>54.130591450926076</v>
      </c>
      <c r="H328" s="12">
        <f t="shared" si="53"/>
        <v>0</v>
      </c>
      <c r="I328" s="12">
        <f t="shared" si="47"/>
        <v>0</v>
      </c>
      <c r="J328" s="12">
        <f t="shared" si="54"/>
        <v>0</v>
      </c>
      <c r="K328" s="12">
        <f t="shared" si="55"/>
        <v>0</v>
      </c>
      <c r="L328" s="12">
        <f t="shared" si="56"/>
        <v>54.130591450926076</v>
      </c>
      <c r="M328" s="12">
        <f t="shared" si="51"/>
        <v>54.130591450926076</v>
      </c>
      <c r="N328" s="13"/>
    </row>
    <row r="329" spans="1:14" x14ac:dyDescent="0.2">
      <c r="A329" s="10" t="s">
        <v>311</v>
      </c>
      <c r="B329" s="6">
        <f>IF($C$10=2012,profiles!C316,IF($C$10=2013,profiles!E316,IF($C$10=2014,profiles!G316,IF($C$10=2015,profiles!I316,IF($C$10=2016,profiles!K316)))))</f>
        <v>57.323</v>
      </c>
      <c r="C329" s="6">
        <f>IF($C$10=2012,profiles!D316,IF($C$10=2013,profiles!F316,IF($C$10=2014,profiles!H316,IF($C$10=2015,profiles!J316,IF($C$10=2016,profiles!L316)))))</f>
        <v>3.601161094493642E-2</v>
      </c>
      <c r="D329" s="11">
        <f t="shared" si="52"/>
        <v>7.2023221889872842</v>
      </c>
      <c r="E329" s="11">
        <f t="shared" si="48"/>
        <v>0</v>
      </c>
      <c r="F329" s="11">
        <f t="shared" si="49"/>
        <v>7.2023221889872842</v>
      </c>
      <c r="G329" s="11">
        <f t="shared" si="50"/>
        <v>50.120677811012719</v>
      </c>
      <c r="H329" s="12">
        <f t="shared" si="53"/>
        <v>0</v>
      </c>
      <c r="I329" s="12">
        <f t="shared" si="47"/>
        <v>0</v>
      </c>
      <c r="J329" s="12">
        <f t="shared" si="54"/>
        <v>0</v>
      </c>
      <c r="K329" s="12">
        <f t="shared" si="55"/>
        <v>0</v>
      </c>
      <c r="L329" s="12">
        <f t="shared" si="56"/>
        <v>50.120677811012719</v>
      </c>
      <c r="M329" s="12">
        <f t="shared" si="51"/>
        <v>50.120677811012719</v>
      </c>
      <c r="N329" s="13"/>
    </row>
    <row r="330" spans="1:14" x14ac:dyDescent="0.2">
      <c r="A330" s="10" t="s">
        <v>312</v>
      </c>
      <c r="B330" s="6">
        <f>IF($C$10=2012,profiles!C317,IF($C$10=2013,profiles!E317,IF($C$10=2014,profiles!G317,IF($C$10=2015,profiles!I317,IF($C$10=2016,profiles!K317)))))</f>
        <v>53.529000000000003</v>
      </c>
      <c r="C330" s="6">
        <f>IF($C$10=2012,profiles!D317,IF($C$10=2013,profiles!F317,IF($C$10=2014,profiles!H317,IF($C$10=2015,profiles!J317,IF($C$10=2016,profiles!L317)))))</f>
        <v>3.1735741752979829E-2</v>
      </c>
      <c r="D330" s="11">
        <f t="shared" si="52"/>
        <v>6.3471483505959654</v>
      </c>
      <c r="E330" s="11">
        <f t="shared" si="48"/>
        <v>0</v>
      </c>
      <c r="F330" s="11">
        <f t="shared" si="49"/>
        <v>6.3471483505959654</v>
      </c>
      <c r="G330" s="11">
        <f t="shared" si="50"/>
        <v>47.181851649404038</v>
      </c>
      <c r="H330" s="12">
        <f t="shared" si="53"/>
        <v>0</v>
      </c>
      <c r="I330" s="12">
        <f t="shared" si="47"/>
        <v>0</v>
      </c>
      <c r="J330" s="12">
        <f t="shared" si="54"/>
        <v>0</v>
      </c>
      <c r="K330" s="12">
        <f t="shared" si="55"/>
        <v>0</v>
      </c>
      <c r="L330" s="12">
        <f t="shared" si="56"/>
        <v>47.181851649404038</v>
      </c>
      <c r="M330" s="12">
        <f t="shared" si="51"/>
        <v>47.181851649404038</v>
      </c>
      <c r="N330" s="13"/>
    </row>
    <row r="331" spans="1:14" x14ac:dyDescent="0.2">
      <c r="A331" s="10" t="s">
        <v>313</v>
      </c>
      <c r="B331" s="6">
        <f>IF($C$10=2012,profiles!C318,IF($C$10=2013,profiles!E318,IF($C$10=2014,profiles!G318,IF($C$10=2015,profiles!I318,IF($C$10=2016,profiles!K318)))))</f>
        <v>51.384</v>
      </c>
      <c r="C331" s="6">
        <f>IF($C$10=2012,profiles!D318,IF($C$10=2013,profiles!F318,IF($C$10=2014,profiles!H318,IF($C$10=2015,profiles!J318,IF($C$10=2016,profiles!L318)))))</f>
        <v>2.9275264096179629E-2</v>
      </c>
      <c r="D331" s="11">
        <f t="shared" si="52"/>
        <v>5.8550528192359259</v>
      </c>
      <c r="E331" s="11">
        <f t="shared" si="48"/>
        <v>0</v>
      </c>
      <c r="F331" s="11">
        <f t="shared" si="49"/>
        <v>5.8550528192359259</v>
      </c>
      <c r="G331" s="11">
        <f t="shared" si="50"/>
        <v>45.528947180764078</v>
      </c>
      <c r="H331" s="12">
        <f t="shared" si="53"/>
        <v>0</v>
      </c>
      <c r="I331" s="12">
        <f t="shared" si="47"/>
        <v>0</v>
      </c>
      <c r="J331" s="12">
        <f t="shared" si="54"/>
        <v>0</v>
      </c>
      <c r="K331" s="12">
        <f t="shared" si="55"/>
        <v>0</v>
      </c>
      <c r="L331" s="12">
        <f t="shared" si="56"/>
        <v>45.528947180764078</v>
      </c>
      <c r="M331" s="12">
        <f t="shared" si="51"/>
        <v>45.528947180764078</v>
      </c>
      <c r="N331" s="13"/>
    </row>
    <row r="332" spans="1:14" x14ac:dyDescent="0.2">
      <c r="A332" s="10" t="s">
        <v>314</v>
      </c>
      <c r="B332" s="6">
        <f>IF($C$10=2012,profiles!C319,IF($C$10=2013,profiles!E319,IF($C$10=2014,profiles!G319,IF($C$10=2015,profiles!I319,IF($C$10=2016,profiles!K319)))))</f>
        <v>50.377000000000002</v>
      </c>
      <c r="C332" s="6">
        <f>IF($C$10=2012,profiles!D319,IF($C$10=2013,profiles!F319,IF($C$10=2014,profiles!H319,IF($C$10=2015,profiles!J319,IF($C$10=2016,profiles!L319)))))</f>
        <v>2.9024796310756856E-2</v>
      </c>
      <c r="D332" s="11">
        <f t="shared" si="52"/>
        <v>5.804959262151371</v>
      </c>
      <c r="E332" s="11">
        <f t="shared" si="48"/>
        <v>0</v>
      </c>
      <c r="F332" s="11">
        <f t="shared" si="49"/>
        <v>5.804959262151371</v>
      </c>
      <c r="G332" s="11">
        <f t="shared" si="50"/>
        <v>44.572040737848631</v>
      </c>
      <c r="H332" s="12">
        <f t="shared" si="53"/>
        <v>0</v>
      </c>
      <c r="I332" s="12">
        <f t="shared" si="47"/>
        <v>0</v>
      </c>
      <c r="J332" s="12">
        <f t="shared" si="54"/>
        <v>0</v>
      </c>
      <c r="K332" s="12">
        <f t="shared" si="55"/>
        <v>0</v>
      </c>
      <c r="L332" s="12">
        <f t="shared" si="56"/>
        <v>44.572040737848631</v>
      </c>
      <c r="M332" s="12">
        <f t="shared" si="51"/>
        <v>44.572040737848631</v>
      </c>
      <c r="N332" s="13"/>
    </row>
    <row r="333" spans="1:14" x14ac:dyDescent="0.2">
      <c r="A333" s="10" t="s">
        <v>315</v>
      </c>
      <c r="B333" s="6">
        <f>IF($C$10=2012,profiles!C320,IF($C$10=2013,profiles!E320,IF($C$10=2014,profiles!G320,IF($C$10=2015,profiles!I320,IF($C$10=2016,profiles!K320)))))</f>
        <v>50.759</v>
      </c>
      <c r="C333" s="6">
        <f>IF($C$10=2012,profiles!D320,IF($C$10=2013,profiles!F320,IF($C$10=2014,profiles!H320,IF($C$10=2015,profiles!J320,IF($C$10=2016,profiles!L320)))))</f>
        <v>2.6726386044524333E-2</v>
      </c>
      <c r="D333" s="11">
        <f t="shared" si="52"/>
        <v>5.345277208904867</v>
      </c>
      <c r="E333" s="11">
        <f t="shared" si="48"/>
        <v>0</v>
      </c>
      <c r="F333" s="11">
        <f t="shared" si="49"/>
        <v>5.345277208904867</v>
      </c>
      <c r="G333" s="11">
        <f t="shared" si="50"/>
        <v>45.413722791095132</v>
      </c>
      <c r="H333" s="12">
        <f t="shared" si="53"/>
        <v>0</v>
      </c>
      <c r="I333" s="12">
        <f t="shared" si="47"/>
        <v>0</v>
      </c>
      <c r="J333" s="12">
        <f t="shared" si="54"/>
        <v>0</v>
      </c>
      <c r="K333" s="12">
        <f t="shared" si="55"/>
        <v>0</v>
      </c>
      <c r="L333" s="12">
        <f t="shared" si="56"/>
        <v>45.413722791095132</v>
      </c>
      <c r="M333" s="12">
        <f t="shared" si="51"/>
        <v>45.413722791095132</v>
      </c>
      <c r="N333" s="13"/>
    </row>
    <row r="334" spans="1:14" x14ac:dyDescent="0.2">
      <c r="A334" s="10" t="s">
        <v>316</v>
      </c>
      <c r="B334" s="6">
        <f>IF($C$10=2012,profiles!C321,IF($C$10=2013,profiles!E321,IF($C$10=2014,profiles!G321,IF($C$10=2015,profiles!I321,IF($C$10=2016,profiles!K321)))))</f>
        <v>52.33</v>
      </c>
      <c r="C334" s="6">
        <f>IF($C$10=2012,profiles!D321,IF($C$10=2013,profiles!F321,IF($C$10=2014,profiles!H321,IF($C$10=2015,profiles!J321,IF($C$10=2016,profiles!L321)))))</f>
        <v>2.6549585254814139E-2</v>
      </c>
      <c r="D334" s="11">
        <f t="shared" si="52"/>
        <v>5.3099170509628282</v>
      </c>
      <c r="E334" s="11">
        <f t="shared" si="48"/>
        <v>0</v>
      </c>
      <c r="F334" s="11">
        <f t="shared" si="49"/>
        <v>5.3099170509628282</v>
      </c>
      <c r="G334" s="11">
        <f t="shared" si="50"/>
        <v>47.020082949037167</v>
      </c>
      <c r="H334" s="12">
        <f t="shared" si="53"/>
        <v>0</v>
      </c>
      <c r="I334" s="12">
        <f t="shared" si="47"/>
        <v>0</v>
      </c>
      <c r="J334" s="12">
        <f t="shared" si="54"/>
        <v>0</v>
      </c>
      <c r="K334" s="12">
        <f t="shared" si="55"/>
        <v>0</v>
      </c>
      <c r="L334" s="12">
        <f t="shared" si="56"/>
        <v>47.020082949037167</v>
      </c>
      <c r="M334" s="12">
        <f t="shared" si="51"/>
        <v>47.020082949037167</v>
      </c>
      <c r="N334" s="13"/>
    </row>
    <row r="335" spans="1:14" x14ac:dyDescent="0.2">
      <c r="A335" s="10" t="s">
        <v>317</v>
      </c>
      <c r="B335" s="6">
        <f>IF($C$10=2012,profiles!C322,IF($C$10=2013,profiles!E322,IF($C$10=2014,profiles!G322,IF($C$10=2015,profiles!I322,IF($C$10=2016,profiles!K322)))))</f>
        <v>55.898000000000003</v>
      </c>
      <c r="C335" s="6">
        <f>IF($C$10=2012,profiles!D322,IF($C$10=2013,profiles!F322,IF($C$10=2014,profiles!H322,IF($C$10=2015,profiles!J322,IF($C$10=2016,profiles!L322)))))</f>
        <v>2.6328584267676397E-2</v>
      </c>
      <c r="D335" s="11">
        <f t="shared" si="52"/>
        <v>5.2657168535352792</v>
      </c>
      <c r="E335" s="11">
        <f t="shared" si="48"/>
        <v>0</v>
      </c>
      <c r="F335" s="11">
        <f t="shared" si="49"/>
        <v>5.2657168535352792</v>
      </c>
      <c r="G335" s="11">
        <f t="shared" si="50"/>
        <v>50.632283146464722</v>
      </c>
      <c r="H335" s="12">
        <f t="shared" si="53"/>
        <v>0</v>
      </c>
      <c r="I335" s="12">
        <f t="shared" si="47"/>
        <v>0</v>
      </c>
      <c r="J335" s="12">
        <f t="shared" si="54"/>
        <v>0</v>
      </c>
      <c r="K335" s="12">
        <f t="shared" si="55"/>
        <v>0</v>
      </c>
      <c r="L335" s="12">
        <f t="shared" si="56"/>
        <v>50.632283146464722</v>
      </c>
      <c r="M335" s="12">
        <f t="shared" si="51"/>
        <v>50.632283146464722</v>
      </c>
      <c r="N335" s="13"/>
    </row>
    <row r="336" spans="1:14" x14ac:dyDescent="0.2">
      <c r="A336" s="10" t="s">
        <v>318</v>
      </c>
      <c r="B336" s="6">
        <f>IF($C$10=2012,profiles!C323,IF($C$10=2013,profiles!E323,IF($C$10=2014,profiles!G323,IF($C$10=2015,profiles!I323,IF($C$10=2016,profiles!K323)))))</f>
        <v>64.504000000000005</v>
      </c>
      <c r="C336" s="6">
        <f>IF($C$10=2012,profiles!D323,IF($C$10=2013,profiles!F323,IF($C$10=2014,profiles!H323,IF($C$10=2015,profiles!J323,IF($C$10=2016,profiles!L323)))))</f>
        <v>2.5326713125985296E-2</v>
      </c>
      <c r="D336" s="11">
        <f t="shared" si="52"/>
        <v>5.0653426251970588</v>
      </c>
      <c r="E336" s="11">
        <f t="shared" si="48"/>
        <v>0</v>
      </c>
      <c r="F336" s="11">
        <f t="shared" si="49"/>
        <v>5.0653426251970588</v>
      </c>
      <c r="G336" s="11">
        <f t="shared" si="50"/>
        <v>59.438657374802943</v>
      </c>
      <c r="H336" s="12">
        <f t="shared" si="53"/>
        <v>0</v>
      </c>
      <c r="I336" s="12">
        <f t="shared" si="47"/>
        <v>0</v>
      </c>
      <c r="J336" s="12">
        <f t="shared" si="54"/>
        <v>0</v>
      </c>
      <c r="K336" s="12">
        <f t="shared" si="55"/>
        <v>0</v>
      </c>
      <c r="L336" s="12">
        <f t="shared" si="56"/>
        <v>59.438657374802943</v>
      </c>
      <c r="M336" s="12">
        <f t="shared" si="51"/>
        <v>59.438657374802943</v>
      </c>
      <c r="N336" s="13"/>
    </row>
    <row r="337" spans="1:14" x14ac:dyDescent="0.2">
      <c r="A337" s="10" t="s">
        <v>319</v>
      </c>
      <c r="B337" s="6">
        <f>IF($C$10=2012,profiles!C324,IF($C$10=2013,profiles!E324,IF($C$10=2014,profiles!G324,IF($C$10=2015,profiles!I324,IF($C$10=2016,profiles!K324)))))</f>
        <v>72.209999999999994</v>
      </c>
      <c r="C337" s="6">
        <f>IF($C$10=2012,profiles!D324,IF($C$10=2013,profiles!F324,IF($C$10=2014,profiles!H324,IF($C$10=2015,profiles!J324,IF($C$10=2016,profiles!L324)))))</f>
        <v>2.2217965906914383E-2</v>
      </c>
      <c r="D337" s="11">
        <f t="shared" si="52"/>
        <v>4.4435931813828766</v>
      </c>
      <c r="E337" s="11">
        <f t="shared" si="48"/>
        <v>0</v>
      </c>
      <c r="F337" s="11">
        <f t="shared" si="49"/>
        <v>4.4435931813828766</v>
      </c>
      <c r="G337" s="11">
        <f t="shared" si="50"/>
        <v>67.766406818617114</v>
      </c>
      <c r="H337" s="12">
        <f t="shared" si="53"/>
        <v>0</v>
      </c>
      <c r="I337" s="12">
        <f t="shared" si="47"/>
        <v>0</v>
      </c>
      <c r="J337" s="12">
        <f t="shared" si="54"/>
        <v>0</v>
      </c>
      <c r="K337" s="12">
        <f t="shared" si="55"/>
        <v>0</v>
      </c>
      <c r="L337" s="12">
        <f t="shared" si="56"/>
        <v>67.766406818617114</v>
      </c>
      <c r="M337" s="12">
        <f t="shared" si="51"/>
        <v>67.766406818617114</v>
      </c>
      <c r="N337" s="13"/>
    </row>
    <row r="338" spans="1:14" x14ac:dyDescent="0.2">
      <c r="A338" s="10" t="s">
        <v>320</v>
      </c>
      <c r="B338" s="6">
        <f>IF($C$10=2012,profiles!C325,IF($C$10=2013,profiles!E325,IF($C$10=2014,profiles!G325,IF($C$10=2015,profiles!I325,IF($C$10=2016,profiles!K325)))))</f>
        <v>74.468000000000004</v>
      </c>
      <c r="C338" s="6">
        <f>IF($C$10=2012,profiles!D325,IF($C$10=2013,profiles!F325,IF($C$10=2014,profiles!H325,IF($C$10=2015,profiles!J325,IF($C$10=2016,profiles!L325)))))</f>
        <v>2.2173765709486835E-2</v>
      </c>
      <c r="D338" s="11">
        <f t="shared" si="52"/>
        <v>4.4347531418973674</v>
      </c>
      <c r="E338" s="11">
        <f t="shared" si="48"/>
        <v>0</v>
      </c>
      <c r="F338" s="11">
        <f t="shared" si="49"/>
        <v>4.4347531418973674</v>
      </c>
      <c r="G338" s="11">
        <f t="shared" si="50"/>
        <v>70.033246858102643</v>
      </c>
      <c r="H338" s="12">
        <f t="shared" si="53"/>
        <v>0</v>
      </c>
      <c r="I338" s="12">
        <f t="shared" ref="I338:I401" si="57">MAX(MIN(E338,($L$2-K337)/$F$2),0)</f>
        <v>0</v>
      </c>
      <c r="J338" s="12">
        <f t="shared" si="54"/>
        <v>0</v>
      </c>
      <c r="K338" s="12">
        <f t="shared" si="55"/>
        <v>0</v>
      </c>
      <c r="L338" s="12">
        <f t="shared" si="56"/>
        <v>70.033246858102643</v>
      </c>
      <c r="M338" s="12">
        <f t="shared" si="51"/>
        <v>70.033246858102643</v>
      </c>
      <c r="N338" s="13"/>
    </row>
    <row r="339" spans="1:14" x14ac:dyDescent="0.2">
      <c r="A339" s="10" t="s">
        <v>321</v>
      </c>
      <c r="B339" s="6">
        <f>IF($C$10=2012,profiles!C326,IF($C$10=2013,profiles!E326,IF($C$10=2014,profiles!G326,IF($C$10=2015,profiles!I326,IF($C$10=2016,profiles!K326)))))</f>
        <v>73.92</v>
      </c>
      <c r="C339" s="6">
        <f>IF($C$10=2012,profiles!D326,IF($C$10=2013,profiles!F326,IF($C$10=2014,profiles!H326,IF($C$10=2015,profiles!J326,IF($C$10=2016,profiles!L326)))))</f>
        <v>3.2207210525540347E-2</v>
      </c>
      <c r="D339" s="11">
        <f t="shared" si="52"/>
        <v>6.4414421051080692</v>
      </c>
      <c r="E339" s="11">
        <f t="shared" ref="E339:E402" si="58">D339-F339</f>
        <v>0</v>
      </c>
      <c r="F339" s="11">
        <f t="shared" ref="F339:F402" si="59">MIN(D339,B339)</f>
        <v>6.4414421051080692</v>
      </c>
      <c r="G339" s="11">
        <f t="shared" ref="G339:G402" si="60">B339-F339</f>
        <v>67.478557894891935</v>
      </c>
      <c r="H339" s="12">
        <f t="shared" si="53"/>
        <v>0</v>
      </c>
      <c r="I339" s="12">
        <f t="shared" si="57"/>
        <v>0</v>
      </c>
      <c r="J339" s="12">
        <f t="shared" si="54"/>
        <v>0</v>
      </c>
      <c r="K339" s="12">
        <f t="shared" si="55"/>
        <v>0</v>
      </c>
      <c r="L339" s="12">
        <f t="shared" si="56"/>
        <v>67.478557894891935</v>
      </c>
      <c r="M339" s="12">
        <f t="shared" ref="M339:M402" si="61">B339-D339</f>
        <v>67.478557894891935</v>
      </c>
      <c r="N339" s="13"/>
    </row>
    <row r="340" spans="1:14" x14ac:dyDescent="0.2">
      <c r="A340" s="10" t="s">
        <v>322</v>
      </c>
      <c r="B340" s="6">
        <f>IF($C$10=2012,profiles!C327,IF($C$10=2013,profiles!E327,IF($C$10=2014,profiles!G327,IF($C$10=2015,profiles!I327,IF($C$10=2016,profiles!K327)))))</f>
        <v>74.513999999999996</v>
      </c>
      <c r="C340" s="6">
        <f>IF($C$10=2012,profiles!D327,IF($C$10=2013,profiles!F327,IF($C$10=2014,profiles!H327,IF($C$10=2015,profiles!J327,IF($C$10=2016,profiles!L327)))))</f>
        <v>4.9754688904277103E-2</v>
      </c>
      <c r="D340" s="11">
        <f t="shared" ref="D340:D403" si="62">C340*$C$2</f>
        <v>9.9509377808554209</v>
      </c>
      <c r="E340" s="11">
        <f t="shared" si="58"/>
        <v>0</v>
      </c>
      <c r="F340" s="11">
        <f t="shared" si="59"/>
        <v>9.9509377808554209</v>
      </c>
      <c r="G340" s="11">
        <f t="shared" si="60"/>
        <v>64.56306221914457</v>
      </c>
      <c r="H340" s="12">
        <f t="shared" ref="H340:H403" si="63">E340-I340</f>
        <v>0</v>
      </c>
      <c r="I340" s="12">
        <f t="shared" si="57"/>
        <v>0</v>
      </c>
      <c r="J340" s="12">
        <f t="shared" ref="J340:J403" si="64">MIN(G340,K339*$F$3)</f>
        <v>0</v>
      </c>
      <c r="K340" s="12">
        <f t="shared" ref="K340:K403" si="65">K339+I340*$F$2-J340/$F$3</f>
        <v>0</v>
      </c>
      <c r="L340" s="12">
        <f t="shared" ref="L340:L403" si="66">MAX(G340-J340,0)</f>
        <v>64.56306221914457</v>
      </c>
      <c r="M340" s="12">
        <f t="shared" si="61"/>
        <v>64.56306221914457</v>
      </c>
      <c r="N340" s="13"/>
    </row>
    <row r="341" spans="1:14" x14ac:dyDescent="0.2">
      <c r="A341" s="10" t="s">
        <v>323</v>
      </c>
      <c r="B341" s="6">
        <f>IF($C$10=2012,profiles!C328,IF($C$10=2013,profiles!E328,IF($C$10=2014,profiles!G328,IF($C$10=2015,profiles!I328,IF($C$10=2016,profiles!K328)))))</f>
        <v>75.135999999999996</v>
      </c>
      <c r="C341" s="6">
        <f>IF($C$10=2012,profiles!D328,IF($C$10=2013,profiles!F328,IF($C$10=2014,profiles!H328,IF($C$10=2015,profiles!J328,IF($C$10=2016,profiles!L328)))))</f>
        <v>5.8462127797504163E-2</v>
      </c>
      <c r="D341" s="11">
        <f t="shared" si="62"/>
        <v>11.692425559500833</v>
      </c>
      <c r="E341" s="11">
        <f t="shared" si="58"/>
        <v>0</v>
      </c>
      <c r="F341" s="11">
        <f t="shared" si="59"/>
        <v>11.692425559500833</v>
      </c>
      <c r="G341" s="11">
        <f t="shared" si="60"/>
        <v>63.443574440499162</v>
      </c>
      <c r="H341" s="12">
        <f t="shared" si="63"/>
        <v>0</v>
      </c>
      <c r="I341" s="12">
        <f t="shared" si="57"/>
        <v>0</v>
      </c>
      <c r="J341" s="12">
        <f t="shared" si="64"/>
        <v>0</v>
      </c>
      <c r="K341" s="12">
        <f t="shared" si="65"/>
        <v>0</v>
      </c>
      <c r="L341" s="12">
        <f t="shared" si="66"/>
        <v>63.443574440499162</v>
      </c>
      <c r="M341" s="12">
        <f t="shared" si="61"/>
        <v>63.443574440499162</v>
      </c>
      <c r="N341" s="13"/>
    </row>
    <row r="342" spans="1:14" x14ac:dyDescent="0.2">
      <c r="A342" s="10" t="s">
        <v>324</v>
      </c>
      <c r="B342" s="6">
        <f>IF($C$10=2012,profiles!C329,IF($C$10=2013,profiles!E329,IF($C$10=2014,profiles!G329,IF($C$10=2015,profiles!I329,IF($C$10=2016,profiles!K329)))))</f>
        <v>74.528999999999996</v>
      </c>
      <c r="C342" s="6">
        <f>IF($C$10=2012,profiles!D329,IF($C$10=2013,profiles!F329,IF($C$10=2014,profiles!H329,IF($C$10=2015,profiles!J329,IF($C$10=2016,profiles!L329)))))</f>
        <v>5.8182193213796356E-2</v>
      </c>
      <c r="D342" s="11">
        <f t="shared" si="62"/>
        <v>11.636438642759272</v>
      </c>
      <c r="E342" s="11">
        <f t="shared" si="58"/>
        <v>0</v>
      </c>
      <c r="F342" s="11">
        <f t="shared" si="59"/>
        <v>11.636438642759272</v>
      </c>
      <c r="G342" s="11">
        <f t="shared" si="60"/>
        <v>62.892561357240723</v>
      </c>
      <c r="H342" s="12">
        <f t="shared" si="63"/>
        <v>0</v>
      </c>
      <c r="I342" s="12">
        <f t="shared" si="57"/>
        <v>0</v>
      </c>
      <c r="J342" s="12">
        <f t="shared" si="64"/>
        <v>0</v>
      </c>
      <c r="K342" s="12">
        <f t="shared" si="65"/>
        <v>0</v>
      </c>
      <c r="L342" s="12">
        <f t="shared" si="66"/>
        <v>62.892561357240723</v>
      </c>
      <c r="M342" s="12">
        <f t="shared" si="61"/>
        <v>62.892561357240723</v>
      </c>
      <c r="N342" s="13"/>
    </row>
    <row r="343" spans="1:14" x14ac:dyDescent="0.2">
      <c r="A343" s="10" t="s">
        <v>325</v>
      </c>
      <c r="B343" s="6">
        <f>IF($C$10=2012,profiles!C330,IF($C$10=2013,profiles!E330,IF($C$10=2014,profiles!G330,IF($C$10=2015,profiles!I330,IF($C$10=2016,profiles!K330)))))</f>
        <v>73.924999999999997</v>
      </c>
      <c r="C343" s="6">
        <f>IF($C$10=2012,profiles!D330,IF($C$10=2013,profiles!F330,IF($C$10=2014,profiles!H330,IF($C$10=2015,profiles!J330,IF($C$10=2016,profiles!L330)))))</f>
        <v>5.1080694827103562E-2</v>
      </c>
      <c r="D343" s="11">
        <f t="shared" si="62"/>
        <v>10.216138965420713</v>
      </c>
      <c r="E343" s="11">
        <f t="shared" si="58"/>
        <v>0</v>
      </c>
      <c r="F343" s="11">
        <f t="shared" si="59"/>
        <v>10.216138965420713</v>
      </c>
      <c r="G343" s="11">
        <f t="shared" si="60"/>
        <v>63.708861034579286</v>
      </c>
      <c r="H343" s="12">
        <f t="shared" si="63"/>
        <v>0</v>
      </c>
      <c r="I343" s="12">
        <f t="shared" si="57"/>
        <v>0</v>
      </c>
      <c r="J343" s="12">
        <f t="shared" si="64"/>
        <v>0</v>
      </c>
      <c r="K343" s="12">
        <f t="shared" si="65"/>
        <v>0</v>
      </c>
      <c r="L343" s="12">
        <f t="shared" si="66"/>
        <v>63.708861034579286</v>
      </c>
      <c r="M343" s="12">
        <f t="shared" si="61"/>
        <v>63.708861034579286</v>
      </c>
      <c r="N343" s="13"/>
    </row>
    <row r="344" spans="1:14" x14ac:dyDescent="0.2">
      <c r="A344" s="10" t="s">
        <v>326</v>
      </c>
      <c r="B344" s="6">
        <f>IF($C$10=2012,profiles!C331,IF($C$10=2013,profiles!E331,IF($C$10=2014,profiles!G331,IF($C$10=2015,profiles!I331,IF($C$10=2016,profiles!K331)))))</f>
        <v>72.974000000000004</v>
      </c>
      <c r="C344" s="6">
        <f>IF($C$10=2012,profiles!D331,IF($C$10=2013,profiles!F331,IF($C$10=2014,profiles!H331,IF($C$10=2015,profiles!J331,IF($C$10=2016,profiles!L331)))))</f>
        <v>3.8851973538815143E-2</v>
      </c>
      <c r="D344" s="11">
        <f t="shared" si="62"/>
        <v>7.7703947077630282</v>
      </c>
      <c r="E344" s="11">
        <f t="shared" si="58"/>
        <v>0</v>
      </c>
      <c r="F344" s="11">
        <f t="shared" si="59"/>
        <v>7.7703947077630282</v>
      </c>
      <c r="G344" s="11">
        <f t="shared" si="60"/>
        <v>65.203605292236972</v>
      </c>
      <c r="H344" s="12">
        <f t="shared" si="63"/>
        <v>0</v>
      </c>
      <c r="I344" s="12">
        <f t="shared" si="57"/>
        <v>0</v>
      </c>
      <c r="J344" s="12">
        <f t="shared" si="64"/>
        <v>0</v>
      </c>
      <c r="K344" s="12">
        <f t="shared" si="65"/>
        <v>0</v>
      </c>
      <c r="L344" s="12">
        <f t="shared" si="66"/>
        <v>65.203605292236972</v>
      </c>
      <c r="M344" s="12">
        <f t="shared" si="61"/>
        <v>65.203605292236972</v>
      </c>
      <c r="N344" s="13"/>
    </row>
    <row r="345" spans="1:14" x14ac:dyDescent="0.2">
      <c r="A345" s="10" t="s">
        <v>327</v>
      </c>
      <c r="B345" s="6">
        <f>IF($C$10=2012,profiles!C332,IF($C$10=2013,profiles!E332,IF($C$10=2014,profiles!G332,IF($C$10=2015,profiles!I332,IF($C$10=2016,profiles!K332)))))</f>
        <v>72.638000000000005</v>
      </c>
      <c r="C345" s="6">
        <f>IF($C$10=2012,profiles!D332,IF($C$10=2013,profiles!F332,IF($C$10=2014,profiles!H332,IF($C$10=2015,profiles!J332,IF($C$10=2016,profiles!L332)))))</f>
        <v>2.4280641786866647E-2</v>
      </c>
      <c r="D345" s="11">
        <f t="shared" si="62"/>
        <v>4.8561283573733292</v>
      </c>
      <c r="E345" s="11">
        <f t="shared" si="58"/>
        <v>0</v>
      </c>
      <c r="F345" s="11">
        <f t="shared" si="59"/>
        <v>4.8561283573733292</v>
      </c>
      <c r="G345" s="11">
        <f t="shared" si="60"/>
        <v>67.781871642626669</v>
      </c>
      <c r="H345" s="12">
        <f t="shared" si="63"/>
        <v>0</v>
      </c>
      <c r="I345" s="12">
        <f t="shared" si="57"/>
        <v>0</v>
      </c>
      <c r="J345" s="12">
        <f t="shared" si="64"/>
        <v>0</v>
      </c>
      <c r="K345" s="12">
        <f t="shared" si="65"/>
        <v>0</v>
      </c>
      <c r="L345" s="12">
        <f t="shared" si="66"/>
        <v>67.781871642626669</v>
      </c>
      <c r="M345" s="12">
        <f t="shared" si="61"/>
        <v>67.781871642626669</v>
      </c>
      <c r="N345" s="13"/>
    </row>
    <row r="346" spans="1:14" x14ac:dyDescent="0.2">
      <c r="A346" s="10" t="s">
        <v>328</v>
      </c>
      <c r="B346" s="6">
        <f>IF($C$10=2012,profiles!C333,IF($C$10=2013,profiles!E333,IF($C$10=2014,profiles!G333,IF($C$10=2015,profiles!I333,IF($C$10=2016,profiles!K333)))))</f>
        <v>73.057000000000002</v>
      </c>
      <c r="C346" s="6">
        <f>IF($C$10=2012,profiles!D333,IF($C$10=2013,profiles!F333,IF($C$10=2014,profiles!H333,IF($C$10=2015,profiles!J333,IF($C$10=2016,profiles!L333)))))</f>
        <v>1.6972875812178628E-2</v>
      </c>
      <c r="D346" s="11">
        <f t="shared" si="62"/>
        <v>3.3945751624357259</v>
      </c>
      <c r="E346" s="11">
        <f t="shared" si="58"/>
        <v>0</v>
      </c>
      <c r="F346" s="11">
        <f t="shared" si="59"/>
        <v>3.3945751624357259</v>
      </c>
      <c r="G346" s="11">
        <f t="shared" si="60"/>
        <v>69.662424837564274</v>
      </c>
      <c r="H346" s="12">
        <f t="shared" si="63"/>
        <v>0</v>
      </c>
      <c r="I346" s="12">
        <f t="shared" si="57"/>
        <v>0</v>
      </c>
      <c r="J346" s="12">
        <f t="shared" si="64"/>
        <v>0</v>
      </c>
      <c r="K346" s="12">
        <f t="shared" si="65"/>
        <v>0</v>
      </c>
      <c r="L346" s="12">
        <f t="shared" si="66"/>
        <v>69.662424837564274</v>
      </c>
      <c r="M346" s="12">
        <f t="shared" si="61"/>
        <v>69.662424837564274</v>
      </c>
      <c r="N346" s="13"/>
    </row>
    <row r="347" spans="1:14" x14ac:dyDescent="0.2">
      <c r="A347" s="10" t="s">
        <v>329</v>
      </c>
      <c r="B347" s="6">
        <f>IF($C$10=2012,profiles!C334,IF($C$10=2013,profiles!E334,IF($C$10=2014,profiles!G334,IF($C$10=2015,profiles!I334,IF($C$10=2016,profiles!K334)))))</f>
        <v>76.269000000000005</v>
      </c>
      <c r="C347" s="6">
        <f>IF($C$10=2012,profiles!D334,IF($C$10=2013,profiles!F334,IF($C$10=2014,profiles!H334,IF($C$10=2015,profiles!J334,IF($C$10=2016,profiles!L334)))))</f>
        <v>2.0891959984087927E-2</v>
      </c>
      <c r="D347" s="11">
        <f t="shared" si="62"/>
        <v>4.1783919968175853</v>
      </c>
      <c r="E347" s="11">
        <f t="shared" si="58"/>
        <v>0</v>
      </c>
      <c r="F347" s="11">
        <f t="shared" si="59"/>
        <v>4.1783919968175853</v>
      </c>
      <c r="G347" s="11">
        <f t="shared" si="60"/>
        <v>72.090608003182425</v>
      </c>
      <c r="H347" s="12">
        <f t="shared" si="63"/>
        <v>0</v>
      </c>
      <c r="I347" s="12">
        <f t="shared" si="57"/>
        <v>0</v>
      </c>
      <c r="J347" s="12">
        <f t="shared" si="64"/>
        <v>0</v>
      </c>
      <c r="K347" s="12">
        <f t="shared" si="65"/>
        <v>0</v>
      </c>
      <c r="L347" s="12">
        <f t="shared" si="66"/>
        <v>72.090608003182425</v>
      </c>
      <c r="M347" s="12">
        <f t="shared" si="61"/>
        <v>72.090608003182425</v>
      </c>
      <c r="N347" s="13"/>
    </row>
    <row r="348" spans="1:14" x14ac:dyDescent="0.2">
      <c r="A348" s="10" t="s">
        <v>330</v>
      </c>
      <c r="B348" s="6">
        <f>IF($C$10=2012,profiles!C335,IF($C$10=2013,profiles!E335,IF($C$10=2014,profiles!G335,IF($C$10=2015,profiles!I335,IF($C$10=2016,profiles!K335)))))</f>
        <v>75.786000000000001</v>
      </c>
      <c r="C348" s="6">
        <f>IF($C$10=2012,profiles!D335,IF($C$10=2013,profiles!F335,IF($C$10=2014,profiles!H335,IF($C$10=2015,profiles!J335,IF($C$10=2016,profiles!L335)))))</f>
        <v>2.4295375186009164E-2</v>
      </c>
      <c r="D348" s="11">
        <f t="shared" si="62"/>
        <v>4.8590750372018325</v>
      </c>
      <c r="E348" s="11">
        <f t="shared" si="58"/>
        <v>0</v>
      </c>
      <c r="F348" s="11">
        <f t="shared" si="59"/>
        <v>4.8590750372018325</v>
      </c>
      <c r="G348" s="11">
        <f t="shared" si="60"/>
        <v>70.926924962798168</v>
      </c>
      <c r="H348" s="12">
        <f t="shared" si="63"/>
        <v>0</v>
      </c>
      <c r="I348" s="12">
        <f t="shared" si="57"/>
        <v>0</v>
      </c>
      <c r="J348" s="12">
        <f t="shared" si="64"/>
        <v>0</v>
      </c>
      <c r="K348" s="12">
        <f t="shared" si="65"/>
        <v>0</v>
      </c>
      <c r="L348" s="12">
        <f t="shared" si="66"/>
        <v>70.926924962798168</v>
      </c>
      <c r="M348" s="12">
        <f t="shared" si="61"/>
        <v>70.926924962798168</v>
      </c>
      <c r="N348" s="13"/>
    </row>
    <row r="349" spans="1:14" x14ac:dyDescent="0.2">
      <c r="A349" s="10" t="s">
        <v>331</v>
      </c>
      <c r="B349" s="6">
        <f>IF($C$10=2012,profiles!C336,IF($C$10=2013,profiles!E336,IF($C$10=2014,profiles!G336,IF($C$10=2015,profiles!I336,IF($C$10=2016,profiles!K336)))))</f>
        <v>73.817999999999998</v>
      </c>
      <c r="C349" s="6">
        <f>IF($C$10=2012,profiles!D336,IF($C$10=2013,profiles!F336,IF($C$10=2014,profiles!H336,IF($C$10=2015,profiles!J336,IF($C$10=2016,profiles!L336)))))</f>
        <v>2.2424233494909612E-2</v>
      </c>
      <c r="D349" s="11">
        <f t="shared" si="62"/>
        <v>4.4848466989819222</v>
      </c>
      <c r="E349" s="11">
        <f t="shared" si="58"/>
        <v>0</v>
      </c>
      <c r="F349" s="11">
        <f t="shared" si="59"/>
        <v>4.4848466989819222</v>
      </c>
      <c r="G349" s="11">
        <f t="shared" si="60"/>
        <v>69.333153301018072</v>
      </c>
      <c r="H349" s="12">
        <f t="shared" si="63"/>
        <v>0</v>
      </c>
      <c r="I349" s="12">
        <f t="shared" si="57"/>
        <v>0</v>
      </c>
      <c r="J349" s="12">
        <f t="shared" si="64"/>
        <v>0</v>
      </c>
      <c r="K349" s="12">
        <f t="shared" si="65"/>
        <v>0</v>
      </c>
      <c r="L349" s="12">
        <f t="shared" si="66"/>
        <v>69.333153301018072</v>
      </c>
      <c r="M349" s="12">
        <f t="shared" si="61"/>
        <v>69.333153301018072</v>
      </c>
      <c r="N349" s="13"/>
    </row>
    <row r="350" spans="1:14" x14ac:dyDescent="0.2">
      <c r="A350" s="10" t="s">
        <v>332</v>
      </c>
      <c r="B350" s="6">
        <f>IF($C$10=2012,profiles!C337,IF($C$10=2013,profiles!E337,IF($C$10=2014,profiles!G337,IF($C$10=2015,profiles!I337,IF($C$10=2016,profiles!K337)))))</f>
        <v>69.462999999999994</v>
      </c>
      <c r="C350" s="6">
        <f>IF($C$10=2012,profiles!D337,IF($C$10=2013,profiles!F337,IF($C$10=2014,profiles!H337,IF($C$10=2015,profiles!J337,IF($C$10=2016,profiles!L337)))))</f>
        <v>2.1481295949788575E-2</v>
      </c>
      <c r="D350" s="11">
        <f t="shared" si="62"/>
        <v>4.2962591899577154</v>
      </c>
      <c r="E350" s="11">
        <f t="shared" si="58"/>
        <v>0</v>
      </c>
      <c r="F350" s="11">
        <f t="shared" si="59"/>
        <v>4.2962591899577154</v>
      </c>
      <c r="G350" s="11">
        <f t="shared" si="60"/>
        <v>65.166740810042285</v>
      </c>
      <c r="H350" s="12">
        <f t="shared" si="63"/>
        <v>0</v>
      </c>
      <c r="I350" s="12">
        <f t="shared" si="57"/>
        <v>0</v>
      </c>
      <c r="J350" s="12">
        <f t="shared" si="64"/>
        <v>0</v>
      </c>
      <c r="K350" s="12">
        <f t="shared" si="65"/>
        <v>0</v>
      </c>
      <c r="L350" s="12">
        <f t="shared" si="66"/>
        <v>65.166740810042285</v>
      </c>
      <c r="M350" s="12">
        <f t="shared" si="61"/>
        <v>65.166740810042285</v>
      </c>
      <c r="N350" s="13"/>
    </row>
    <row r="351" spans="1:14" x14ac:dyDescent="0.2">
      <c r="A351" s="10" t="s">
        <v>333</v>
      </c>
      <c r="B351" s="6">
        <f>IF($C$10=2012,profiles!C338,IF($C$10=2013,profiles!E338,IF($C$10=2014,profiles!G338,IF($C$10=2015,profiles!I338,IF($C$10=2016,profiles!K338)))))</f>
        <v>65.78</v>
      </c>
      <c r="C351" s="6">
        <f>IF($C$10=2012,profiles!D338,IF($C$10=2013,profiles!F338,IF($C$10=2014,profiles!H338,IF($C$10=2015,profiles!J338,IF($C$10=2016,profiles!L338)))))</f>
        <v>2.1009827177228057E-2</v>
      </c>
      <c r="D351" s="11">
        <f t="shared" si="62"/>
        <v>4.2019654354456115</v>
      </c>
      <c r="E351" s="11">
        <f t="shared" si="58"/>
        <v>0</v>
      </c>
      <c r="F351" s="11">
        <f t="shared" si="59"/>
        <v>4.2019654354456115</v>
      </c>
      <c r="G351" s="11">
        <f t="shared" si="60"/>
        <v>61.578034564554386</v>
      </c>
      <c r="H351" s="12">
        <f t="shared" si="63"/>
        <v>0</v>
      </c>
      <c r="I351" s="12">
        <f t="shared" si="57"/>
        <v>0</v>
      </c>
      <c r="J351" s="12">
        <f t="shared" si="64"/>
        <v>0</v>
      </c>
      <c r="K351" s="12">
        <f t="shared" si="65"/>
        <v>0</v>
      </c>
      <c r="L351" s="12">
        <f t="shared" si="66"/>
        <v>61.578034564554386</v>
      </c>
      <c r="M351" s="12">
        <f t="shared" si="61"/>
        <v>61.578034564554386</v>
      </c>
      <c r="N351" s="13"/>
    </row>
    <row r="352" spans="1:14" x14ac:dyDescent="0.2">
      <c r="A352" s="10" t="s">
        <v>334</v>
      </c>
      <c r="B352" s="6">
        <f>IF($C$10=2012,profiles!C339,IF($C$10=2013,profiles!E339,IF($C$10=2014,profiles!G339,IF($C$10=2015,profiles!I339,IF($C$10=2016,profiles!K339)))))</f>
        <v>62.542000000000002</v>
      </c>
      <c r="C352" s="6">
        <f>IF($C$10=2012,profiles!D339,IF($C$10=2013,profiles!F339,IF($C$10=2014,profiles!H339,IF($C$10=2015,profiles!J339,IF($C$10=2016,profiles!L339)))))</f>
        <v>2.084775978666038E-2</v>
      </c>
      <c r="D352" s="11">
        <f t="shared" si="62"/>
        <v>4.1695519573320761</v>
      </c>
      <c r="E352" s="11">
        <f t="shared" si="58"/>
        <v>0</v>
      </c>
      <c r="F352" s="11">
        <f t="shared" si="59"/>
        <v>4.1695519573320761</v>
      </c>
      <c r="G352" s="11">
        <f t="shared" si="60"/>
        <v>58.372448042667926</v>
      </c>
      <c r="H352" s="12">
        <f t="shared" si="63"/>
        <v>0</v>
      </c>
      <c r="I352" s="12">
        <f t="shared" si="57"/>
        <v>0</v>
      </c>
      <c r="J352" s="12">
        <f t="shared" si="64"/>
        <v>0</v>
      </c>
      <c r="K352" s="12">
        <f t="shared" si="65"/>
        <v>0</v>
      </c>
      <c r="L352" s="12">
        <f t="shared" si="66"/>
        <v>58.372448042667926</v>
      </c>
      <c r="M352" s="12">
        <f t="shared" si="61"/>
        <v>58.372448042667926</v>
      </c>
      <c r="N352" s="13"/>
    </row>
    <row r="353" spans="1:14" x14ac:dyDescent="0.2">
      <c r="A353" s="10" t="s">
        <v>335</v>
      </c>
      <c r="B353" s="6">
        <f>IF($C$10=2012,profiles!C340,IF($C$10=2013,profiles!E340,IF($C$10=2014,profiles!G340,IF($C$10=2015,profiles!I340,IF($C$10=2016,profiles!K340)))))</f>
        <v>57.374000000000002</v>
      </c>
      <c r="C353" s="6">
        <f>IF($C$10=2012,profiles!D340,IF($C$10=2013,profiles!F340,IF($C$10=2014,profiles!H340,IF($C$10=2015,profiles!J340,IF($C$10=2016,profiles!L340)))))</f>
        <v>2.2129565512059288E-2</v>
      </c>
      <c r="D353" s="11">
        <f t="shared" si="62"/>
        <v>4.4259131024118572</v>
      </c>
      <c r="E353" s="11">
        <f t="shared" si="58"/>
        <v>0</v>
      </c>
      <c r="F353" s="11">
        <f t="shared" si="59"/>
        <v>4.4259131024118572</v>
      </c>
      <c r="G353" s="11">
        <f t="shared" si="60"/>
        <v>52.948086897588148</v>
      </c>
      <c r="H353" s="12">
        <f t="shared" si="63"/>
        <v>0</v>
      </c>
      <c r="I353" s="12">
        <f t="shared" si="57"/>
        <v>0</v>
      </c>
      <c r="J353" s="12">
        <f t="shared" si="64"/>
        <v>0</v>
      </c>
      <c r="K353" s="12">
        <f t="shared" si="65"/>
        <v>0</v>
      </c>
      <c r="L353" s="12">
        <f t="shared" si="66"/>
        <v>52.948086897588148</v>
      </c>
      <c r="M353" s="12">
        <f t="shared" si="61"/>
        <v>52.948086897588148</v>
      </c>
      <c r="N353" s="13"/>
    </row>
    <row r="354" spans="1:14" x14ac:dyDescent="0.2">
      <c r="A354" s="10" t="s">
        <v>336</v>
      </c>
      <c r="B354" s="6">
        <f>IF($C$10=2012,profiles!C341,IF($C$10=2013,profiles!E341,IF($C$10=2014,profiles!G341,IF($C$10=2015,profiles!I341,IF($C$10=2016,profiles!K341)))))</f>
        <v>53.62</v>
      </c>
      <c r="C354" s="6">
        <f>IF($C$10=2012,profiles!D341,IF($C$10=2013,profiles!F341,IF($C$10=2014,profiles!H341,IF($C$10=2015,profiles!J341,IF($C$10=2016,profiles!L341)))))</f>
        <v>2.2629167464678756E-2</v>
      </c>
      <c r="D354" s="11">
        <f t="shared" si="62"/>
        <v>4.5258334929357513</v>
      </c>
      <c r="E354" s="11">
        <f t="shared" si="58"/>
        <v>0</v>
      </c>
      <c r="F354" s="11">
        <f t="shared" si="59"/>
        <v>4.5258334929357513</v>
      </c>
      <c r="G354" s="11">
        <f t="shared" si="60"/>
        <v>49.094166507064244</v>
      </c>
      <c r="H354" s="12">
        <f t="shared" si="63"/>
        <v>0</v>
      </c>
      <c r="I354" s="12">
        <f t="shared" si="57"/>
        <v>0</v>
      </c>
      <c r="J354" s="12">
        <f t="shared" si="64"/>
        <v>0</v>
      </c>
      <c r="K354" s="12">
        <f t="shared" si="65"/>
        <v>0</v>
      </c>
      <c r="L354" s="12">
        <f t="shared" si="66"/>
        <v>49.094166507064244</v>
      </c>
      <c r="M354" s="12">
        <f t="shared" si="61"/>
        <v>49.094166507064244</v>
      </c>
      <c r="N354" s="13"/>
    </row>
    <row r="355" spans="1:14" x14ac:dyDescent="0.2">
      <c r="A355" s="10" t="s">
        <v>337</v>
      </c>
      <c r="B355" s="6">
        <f>IF($C$10=2012,profiles!C342,IF($C$10=2013,profiles!E342,IF($C$10=2014,profiles!G342,IF($C$10=2015,profiles!I342,IF($C$10=2016,profiles!K342)))))</f>
        <v>51.460999999999999</v>
      </c>
      <c r="C355" s="6">
        <f>IF($C$10=2012,profiles!D342,IF($C$10=2013,profiles!F342,IF($C$10=2014,profiles!H342,IF($C$10=2015,profiles!J342,IF($C$10=2016,profiles!L342)))))</f>
        <v>2.2334516846649086E-2</v>
      </c>
      <c r="D355" s="11">
        <f t="shared" si="62"/>
        <v>4.4669033693298177</v>
      </c>
      <c r="E355" s="11">
        <f t="shared" si="58"/>
        <v>0</v>
      </c>
      <c r="F355" s="11">
        <f t="shared" si="59"/>
        <v>4.4669033693298177</v>
      </c>
      <c r="G355" s="11">
        <f t="shared" si="60"/>
        <v>46.994096630670178</v>
      </c>
      <c r="H355" s="12">
        <f t="shared" si="63"/>
        <v>0</v>
      </c>
      <c r="I355" s="12">
        <f t="shared" si="57"/>
        <v>0</v>
      </c>
      <c r="J355" s="12">
        <f t="shared" si="64"/>
        <v>0</v>
      </c>
      <c r="K355" s="12">
        <f t="shared" si="65"/>
        <v>0</v>
      </c>
      <c r="L355" s="12">
        <f t="shared" si="66"/>
        <v>46.994096630670178</v>
      </c>
      <c r="M355" s="12">
        <f t="shared" si="61"/>
        <v>46.994096630670178</v>
      </c>
      <c r="N355" s="13"/>
    </row>
    <row r="356" spans="1:14" x14ac:dyDescent="0.2">
      <c r="A356" s="10" t="s">
        <v>338</v>
      </c>
      <c r="B356" s="6">
        <f>IF($C$10=2012,profiles!C343,IF($C$10=2013,profiles!E343,IF($C$10=2014,profiles!G343,IF($C$10=2015,profiles!I343,IF($C$10=2016,profiles!K343)))))</f>
        <v>50.470999999999997</v>
      </c>
      <c r="C356" s="6">
        <f>IF($C$10=2012,profiles!D343,IF($C$10=2013,profiles!F343,IF($C$10=2014,profiles!H343,IF($C$10=2015,profiles!J343,IF($C$10=2016,profiles!L343)))))</f>
        <v>2.10675191891215E-2</v>
      </c>
      <c r="D356" s="11">
        <f t="shared" si="62"/>
        <v>4.2135038378242999</v>
      </c>
      <c r="E356" s="11">
        <f t="shared" si="58"/>
        <v>0</v>
      </c>
      <c r="F356" s="11">
        <f t="shared" si="59"/>
        <v>4.2135038378242999</v>
      </c>
      <c r="G356" s="11">
        <f t="shared" si="60"/>
        <v>46.257496162175698</v>
      </c>
      <c r="H356" s="12">
        <f t="shared" si="63"/>
        <v>0</v>
      </c>
      <c r="I356" s="12">
        <f t="shared" si="57"/>
        <v>0</v>
      </c>
      <c r="J356" s="12">
        <f t="shared" si="64"/>
        <v>0</v>
      </c>
      <c r="K356" s="12">
        <f t="shared" si="65"/>
        <v>0</v>
      </c>
      <c r="L356" s="12">
        <f t="shared" si="66"/>
        <v>46.257496162175698</v>
      </c>
      <c r="M356" s="12">
        <f t="shared" si="61"/>
        <v>46.257496162175698</v>
      </c>
      <c r="N356" s="13"/>
    </row>
    <row r="357" spans="1:14" x14ac:dyDescent="0.2">
      <c r="A357" s="10" t="s">
        <v>339</v>
      </c>
      <c r="B357" s="6">
        <f>IF($C$10=2012,profiles!C344,IF($C$10=2013,profiles!E344,IF($C$10=2014,profiles!G344,IF($C$10=2015,profiles!I344,IF($C$10=2016,profiles!K344)))))</f>
        <v>51.005000000000003</v>
      </c>
      <c r="C357" s="6">
        <f>IF($C$10=2012,profiles!D344,IF($C$10=2013,profiles!F344,IF($C$10=2014,profiles!H344,IF($C$10=2015,profiles!J344,IF($C$10=2016,profiles!L344)))))</f>
        <v>2.2187191537634252E-2</v>
      </c>
      <c r="D357" s="11">
        <f t="shared" si="62"/>
        <v>4.4374383075268504</v>
      </c>
      <c r="E357" s="11">
        <f t="shared" si="58"/>
        <v>0</v>
      </c>
      <c r="F357" s="11">
        <f t="shared" si="59"/>
        <v>4.4374383075268504</v>
      </c>
      <c r="G357" s="11">
        <f t="shared" si="60"/>
        <v>46.567561692473149</v>
      </c>
      <c r="H357" s="12">
        <f t="shared" si="63"/>
        <v>0</v>
      </c>
      <c r="I357" s="12">
        <f t="shared" si="57"/>
        <v>0</v>
      </c>
      <c r="J357" s="12">
        <f t="shared" si="64"/>
        <v>0</v>
      </c>
      <c r="K357" s="12">
        <f t="shared" si="65"/>
        <v>0</v>
      </c>
      <c r="L357" s="12">
        <f t="shared" si="66"/>
        <v>46.567561692473149</v>
      </c>
      <c r="M357" s="12">
        <f t="shared" si="61"/>
        <v>46.567561692473149</v>
      </c>
      <c r="N357" s="13"/>
    </row>
    <row r="358" spans="1:14" x14ac:dyDescent="0.2">
      <c r="A358" s="10" t="s">
        <v>340</v>
      </c>
      <c r="B358" s="6">
        <f>IF($C$10=2012,profiles!C345,IF($C$10=2013,profiles!E345,IF($C$10=2014,profiles!G345,IF($C$10=2015,profiles!I345,IF($C$10=2016,profiles!K345)))))</f>
        <v>52.548000000000002</v>
      </c>
      <c r="C358" s="6">
        <f>IF($C$10=2012,profiles!D345,IF($C$10=2013,profiles!F345,IF($C$10=2014,profiles!H345,IF($C$10=2015,profiles!J345,IF($C$10=2016,profiles!L345)))))</f>
        <v>2.2540772279269854E-2</v>
      </c>
      <c r="D358" s="11">
        <f t="shared" si="62"/>
        <v>4.5081544558539708</v>
      </c>
      <c r="E358" s="11">
        <f t="shared" si="58"/>
        <v>0</v>
      </c>
      <c r="F358" s="11">
        <f t="shared" si="59"/>
        <v>4.5081544558539708</v>
      </c>
      <c r="G358" s="11">
        <f t="shared" si="60"/>
        <v>48.039845544146033</v>
      </c>
      <c r="H358" s="12">
        <f t="shared" si="63"/>
        <v>0</v>
      </c>
      <c r="I358" s="12">
        <f t="shared" si="57"/>
        <v>0</v>
      </c>
      <c r="J358" s="12">
        <f t="shared" si="64"/>
        <v>0</v>
      </c>
      <c r="K358" s="12">
        <f t="shared" si="65"/>
        <v>0</v>
      </c>
      <c r="L358" s="12">
        <f t="shared" si="66"/>
        <v>48.039845544146033</v>
      </c>
      <c r="M358" s="12">
        <f t="shared" si="61"/>
        <v>48.039845544146033</v>
      </c>
      <c r="N358" s="13"/>
    </row>
    <row r="359" spans="1:14" x14ac:dyDescent="0.2">
      <c r="A359" s="10" t="s">
        <v>341</v>
      </c>
      <c r="B359" s="6">
        <f>IF($C$10=2012,profiles!C346,IF($C$10=2013,profiles!E346,IF($C$10=2014,profiles!G346,IF($C$10=2015,profiles!I346,IF($C$10=2016,profiles!K346)))))</f>
        <v>55.78</v>
      </c>
      <c r="C359" s="6">
        <f>IF($C$10=2012,profiles!D346,IF($C$10=2013,profiles!F346,IF($C$10=2014,profiles!H346,IF($C$10=2015,profiles!J346,IF($C$10=2016,profiles!L346)))))</f>
        <v>2.2467109624762439E-2</v>
      </c>
      <c r="D359" s="11">
        <f t="shared" si="62"/>
        <v>4.4934219249524876</v>
      </c>
      <c r="E359" s="11">
        <f t="shared" si="58"/>
        <v>0</v>
      </c>
      <c r="F359" s="11">
        <f t="shared" si="59"/>
        <v>4.4934219249524876</v>
      </c>
      <c r="G359" s="11">
        <f t="shared" si="60"/>
        <v>51.286578075047515</v>
      </c>
      <c r="H359" s="12">
        <f t="shared" si="63"/>
        <v>0</v>
      </c>
      <c r="I359" s="12">
        <f t="shared" si="57"/>
        <v>0</v>
      </c>
      <c r="J359" s="12">
        <f t="shared" si="64"/>
        <v>0</v>
      </c>
      <c r="K359" s="12">
        <f t="shared" si="65"/>
        <v>0</v>
      </c>
      <c r="L359" s="12">
        <f t="shared" si="66"/>
        <v>51.286578075047515</v>
      </c>
      <c r="M359" s="12">
        <f t="shared" si="61"/>
        <v>51.286578075047515</v>
      </c>
      <c r="N359" s="13"/>
    </row>
    <row r="360" spans="1:14" x14ac:dyDescent="0.2">
      <c r="A360" s="10" t="s">
        <v>342</v>
      </c>
      <c r="B360" s="6">
        <f>IF($C$10=2012,profiles!C347,IF($C$10=2013,profiles!E347,IF($C$10=2014,profiles!G347,IF($C$10=2015,profiles!I347,IF($C$10=2016,profiles!K347)))))</f>
        <v>64.174999999999997</v>
      </c>
      <c r="C360" s="6">
        <f>IF($C$10=2012,profiles!D347,IF($C$10=2013,profiles!F347,IF($C$10=2014,profiles!H347,IF($C$10=2015,profiles!J347,IF($C$10=2016,profiles!L347)))))</f>
        <v>2.3704642220487057E-2</v>
      </c>
      <c r="D360" s="11">
        <f t="shared" si="62"/>
        <v>4.7409284440974115</v>
      </c>
      <c r="E360" s="11">
        <f t="shared" si="58"/>
        <v>0</v>
      </c>
      <c r="F360" s="11">
        <f t="shared" si="59"/>
        <v>4.7409284440974115</v>
      </c>
      <c r="G360" s="11">
        <f t="shared" si="60"/>
        <v>59.434071555902584</v>
      </c>
      <c r="H360" s="12">
        <f t="shared" si="63"/>
        <v>0</v>
      </c>
      <c r="I360" s="12">
        <f t="shared" si="57"/>
        <v>0</v>
      </c>
      <c r="J360" s="12">
        <f t="shared" si="64"/>
        <v>0</v>
      </c>
      <c r="K360" s="12">
        <f t="shared" si="65"/>
        <v>0</v>
      </c>
      <c r="L360" s="12">
        <f t="shared" si="66"/>
        <v>59.434071555902584</v>
      </c>
      <c r="M360" s="12">
        <f t="shared" si="61"/>
        <v>59.434071555902584</v>
      </c>
      <c r="N360" s="13"/>
    </row>
    <row r="361" spans="1:14" x14ac:dyDescent="0.2">
      <c r="A361" s="10" t="s">
        <v>343</v>
      </c>
      <c r="B361" s="6">
        <f>IF($C$10=2012,profiles!C348,IF($C$10=2013,profiles!E348,IF($C$10=2014,profiles!G348,IF($C$10=2015,profiles!I348,IF($C$10=2016,profiles!K348)))))</f>
        <v>71.52</v>
      </c>
      <c r="C361" s="6">
        <f>IF($C$10=2012,profiles!D348,IF($C$10=2013,profiles!F348,IF($C$10=2014,profiles!H348,IF($C$10=2015,profiles!J348,IF($C$10=2016,profiles!L348)))))</f>
        <v>2.5575673644975469E-2</v>
      </c>
      <c r="D361" s="11">
        <f t="shared" si="62"/>
        <v>5.1151347289950939</v>
      </c>
      <c r="E361" s="11">
        <f t="shared" si="58"/>
        <v>0</v>
      </c>
      <c r="F361" s="11">
        <f t="shared" si="59"/>
        <v>5.1151347289950939</v>
      </c>
      <c r="G361" s="11">
        <f t="shared" si="60"/>
        <v>66.404865271004908</v>
      </c>
      <c r="H361" s="12">
        <f t="shared" si="63"/>
        <v>0</v>
      </c>
      <c r="I361" s="12">
        <f t="shared" si="57"/>
        <v>0</v>
      </c>
      <c r="J361" s="12">
        <f t="shared" si="64"/>
        <v>0</v>
      </c>
      <c r="K361" s="12">
        <f t="shared" si="65"/>
        <v>0</v>
      </c>
      <c r="L361" s="12">
        <f t="shared" si="66"/>
        <v>66.404865271004908</v>
      </c>
      <c r="M361" s="12">
        <f t="shared" si="61"/>
        <v>66.404865271004908</v>
      </c>
      <c r="N361" s="13"/>
    </row>
    <row r="362" spans="1:14" x14ac:dyDescent="0.2">
      <c r="A362" s="10" t="s">
        <v>344</v>
      </c>
      <c r="B362" s="6">
        <f>IF($C$10=2012,profiles!C349,IF($C$10=2013,profiles!E349,IF($C$10=2014,profiles!G349,IF($C$10=2015,profiles!I349,IF($C$10=2016,profiles!K349)))))</f>
        <v>73.453000000000003</v>
      </c>
      <c r="C362" s="6">
        <f>IF($C$10=2012,profiles!D349,IF($C$10=2013,profiles!F349,IF($C$10=2014,profiles!H349,IF($C$10=2015,profiles!J349,IF($C$10=2016,profiles!L349)))))</f>
        <v>3.4871900643811599E-2</v>
      </c>
      <c r="D362" s="11">
        <f t="shared" si="62"/>
        <v>6.9743801287623199</v>
      </c>
      <c r="E362" s="11">
        <f t="shared" si="58"/>
        <v>0</v>
      </c>
      <c r="F362" s="11">
        <f t="shared" si="59"/>
        <v>6.9743801287623199</v>
      </c>
      <c r="G362" s="11">
        <f t="shared" si="60"/>
        <v>66.478619871237683</v>
      </c>
      <c r="H362" s="12">
        <f t="shared" si="63"/>
        <v>0</v>
      </c>
      <c r="I362" s="12">
        <f t="shared" si="57"/>
        <v>0</v>
      </c>
      <c r="J362" s="12">
        <f t="shared" si="64"/>
        <v>0</v>
      </c>
      <c r="K362" s="12">
        <f t="shared" si="65"/>
        <v>0</v>
      </c>
      <c r="L362" s="12">
        <f t="shared" si="66"/>
        <v>66.478619871237683</v>
      </c>
      <c r="M362" s="12">
        <f t="shared" si="61"/>
        <v>66.478619871237683</v>
      </c>
      <c r="N362" s="13"/>
    </row>
    <row r="363" spans="1:14" x14ac:dyDescent="0.2">
      <c r="A363" s="10" t="s">
        <v>345</v>
      </c>
      <c r="B363" s="6">
        <f>IF($C$10=2012,profiles!C350,IF($C$10=2013,profiles!E350,IF($C$10=2014,profiles!G350,IF($C$10=2015,profiles!I350,IF($C$10=2016,profiles!K350)))))</f>
        <v>72.891000000000005</v>
      </c>
      <c r="C363" s="6">
        <f>IF($C$10=2012,profiles!D350,IF($C$10=2013,profiles!F350,IF($C$10=2014,profiles!H350,IF($C$10=2015,profiles!J350,IF($C$10=2016,profiles!L350)))))</f>
        <v>5.7559998232096295E-2</v>
      </c>
      <c r="D363" s="11">
        <f t="shared" si="62"/>
        <v>11.511999646419259</v>
      </c>
      <c r="E363" s="11">
        <f t="shared" si="58"/>
        <v>0</v>
      </c>
      <c r="F363" s="11">
        <f t="shared" si="59"/>
        <v>11.511999646419259</v>
      </c>
      <c r="G363" s="11">
        <f t="shared" si="60"/>
        <v>61.37900035358075</v>
      </c>
      <c r="H363" s="12">
        <f t="shared" si="63"/>
        <v>0</v>
      </c>
      <c r="I363" s="12">
        <f t="shared" si="57"/>
        <v>0</v>
      </c>
      <c r="J363" s="12">
        <f t="shared" si="64"/>
        <v>0</v>
      </c>
      <c r="K363" s="12">
        <f t="shared" si="65"/>
        <v>0</v>
      </c>
      <c r="L363" s="12">
        <f t="shared" si="66"/>
        <v>61.37900035358075</v>
      </c>
      <c r="M363" s="12">
        <f t="shared" si="61"/>
        <v>61.37900035358075</v>
      </c>
      <c r="N363" s="13"/>
    </row>
    <row r="364" spans="1:14" x14ac:dyDescent="0.2">
      <c r="A364" s="10" t="s">
        <v>346</v>
      </c>
      <c r="B364" s="6">
        <f>IF($C$10=2012,profiles!C351,IF($C$10=2013,profiles!E351,IF($C$10=2014,profiles!G351,IF($C$10=2015,profiles!I351,IF($C$10=2016,profiles!K351)))))</f>
        <v>73.259</v>
      </c>
      <c r="C364" s="6">
        <f>IF($C$10=2012,profiles!D351,IF($C$10=2013,profiles!F351,IF($C$10=2014,profiles!H351,IF($C$10=2015,profiles!J351,IF($C$10=2016,profiles!L351)))))</f>
        <v>9.3905151966056255E-2</v>
      </c>
      <c r="D364" s="11">
        <f t="shared" si="62"/>
        <v>18.78103039321125</v>
      </c>
      <c r="E364" s="11">
        <f t="shared" si="58"/>
        <v>0</v>
      </c>
      <c r="F364" s="11">
        <f t="shared" si="59"/>
        <v>18.78103039321125</v>
      </c>
      <c r="G364" s="11">
        <f t="shared" si="60"/>
        <v>54.477969606788747</v>
      </c>
      <c r="H364" s="12">
        <f t="shared" si="63"/>
        <v>0</v>
      </c>
      <c r="I364" s="12">
        <f t="shared" si="57"/>
        <v>0</v>
      </c>
      <c r="J364" s="12">
        <f t="shared" si="64"/>
        <v>0</v>
      </c>
      <c r="K364" s="12">
        <f t="shared" si="65"/>
        <v>0</v>
      </c>
      <c r="L364" s="12">
        <f t="shared" si="66"/>
        <v>54.477969606788747</v>
      </c>
      <c r="M364" s="12">
        <f t="shared" si="61"/>
        <v>54.477969606788747</v>
      </c>
      <c r="N364" s="13"/>
    </row>
    <row r="365" spans="1:14" x14ac:dyDescent="0.2">
      <c r="A365" s="10" t="s">
        <v>347</v>
      </c>
      <c r="B365" s="6">
        <f>IF($C$10=2012,profiles!C352,IF($C$10=2013,profiles!E352,IF($C$10=2014,profiles!G352,IF($C$10=2015,profiles!I352,IF($C$10=2016,profiles!K352)))))</f>
        <v>74.209000000000003</v>
      </c>
      <c r="C365" s="6">
        <f>IF($C$10=2012,profiles!D352,IF($C$10=2013,profiles!F352,IF($C$10=2014,profiles!H352,IF($C$10=2015,profiles!J352,IF($C$10=2016,profiles!L352)))))</f>
        <v>0.13400710107989453</v>
      </c>
      <c r="D365" s="11">
        <f t="shared" si="62"/>
        <v>26.801420215978904</v>
      </c>
      <c r="E365" s="11">
        <f t="shared" si="58"/>
        <v>0</v>
      </c>
      <c r="F365" s="11">
        <f t="shared" si="59"/>
        <v>26.801420215978904</v>
      </c>
      <c r="G365" s="11">
        <f t="shared" si="60"/>
        <v>47.407579784021095</v>
      </c>
      <c r="H365" s="12">
        <f t="shared" si="63"/>
        <v>0</v>
      </c>
      <c r="I365" s="12">
        <f t="shared" si="57"/>
        <v>0</v>
      </c>
      <c r="J365" s="12">
        <f t="shared" si="64"/>
        <v>0</v>
      </c>
      <c r="K365" s="12">
        <f t="shared" si="65"/>
        <v>0</v>
      </c>
      <c r="L365" s="12">
        <f t="shared" si="66"/>
        <v>47.407579784021095</v>
      </c>
      <c r="M365" s="12">
        <f t="shared" si="61"/>
        <v>47.407579784021095</v>
      </c>
      <c r="N365" s="13"/>
    </row>
    <row r="366" spans="1:14" x14ac:dyDescent="0.2">
      <c r="A366" s="10" t="s">
        <v>348</v>
      </c>
      <c r="B366" s="6">
        <f>IF($C$10=2012,profiles!C353,IF($C$10=2013,profiles!E353,IF($C$10=2014,profiles!G353,IF($C$10=2015,profiles!I353,IF($C$10=2016,profiles!K353)))))</f>
        <v>73.777000000000001</v>
      </c>
      <c r="C366" s="6">
        <f>IF($C$10=2012,profiles!D353,IF($C$10=2013,profiles!F353,IF($C$10=2014,profiles!H353,IF($C$10=2015,profiles!J353,IF($C$10=2016,profiles!L353)))))</f>
        <v>0.13981171825507904</v>
      </c>
      <c r="D366" s="11">
        <f t="shared" si="62"/>
        <v>27.962343651015807</v>
      </c>
      <c r="E366" s="11">
        <f t="shared" si="58"/>
        <v>0</v>
      </c>
      <c r="F366" s="11">
        <f t="shared" si="59"/>
        <v>27.962343651015807</v>
      </c>
      <c r="G366" s="11">
        <f t="shared" si="60"/>
        <v>45.814656348984194</v>
      </c>
      <c r="H366" s="12">
        <f t="shared" si="63"/>
        <v>0</v>
      </c>
      <c r="I366" s="12">
        <f t="shared" si="57"/>
        <v>0</v>
      </c>
      <c r="J366" s="12">
        <f t="shared" si="64"/>
        <v>0</v>
      </c>
      <c r="K366" s="12">
        <f t="shared" si="65"/>
        <v>0</v>
      </c>
      <c r="L366" s="12">
        <f t="shared" si="66"/>
        <v>45.814656348984194</v>
      </c>
      <c r="M366" s="12">
        <f t="shared" si="61"/>
        <v>45.814656348984194</v>
      </c>
      <c r="N366" s="13"/>
    </row>
    <row r="367" spans="1:14" x14ac:dyDescent="0.2">
      <c r="A367" s="10" t="s">
        <v>349</v>
      </c>
      <c r="B367" s="6">
        <f>IF($C$10=2012,profiles!C354,IF($C$10=2013,profiles!E354,IF($C$10=2014,profiles!G354,IF($C$10=2015,profiles!I354,IF($C$10=2016,profiles!K354)))))</f>
        <v>73.406000000000006</v>
      </c>
      <c r="C367" s="6">
        <f>IF($C$10=2012,profiles!D354,IF($C$10=2013,profiles!F354,IF($C$10=2014,profiles!H354,IF($C$10=2015,profiles!J354,IF($C$10=2016,profiles!L354)))))</f>
        <v>0.12602206933129043</v>
      </c>
      <c r="D367" s="11">
        <f t="shared" si="62"/>
        <v>25.204413866258086</v>
      </c>
      <c r="E367" s="11">
        <f t="shared" si="58"/>
        <v>0</v>
      </c>
      <c r="F367" s="11">
        <f t="shared" si="59"/>
        <v>25.204413866258086</v>
      </c>
      <c r="G367" s="11">
        <f t="shared" si="60"/>
        <v>48.20158613374192</v>
      </c>
      <c r="H367" s="12">
        <f t="shared" si="63"/>
        <v>0</v>
      </c>
      <c r="I367" s="12">
        <f t="shared" si="57"/>
        <v>0</v>
      </c>
      <c r="J367" s="12">
        <f t="shared" si="64"/>
        <v>0</v>
      </c>
      <c r="K367" s="12">
        <f t="shared" si="65"/>
        <v>0</v>
      </c>
      <c r="L367" s="12">
        <f t="shared" si="66"/>
        <v>48.20158613374192</v>
      </c>
      <c r="M367" s="12">
        <f t="shared" si="61"/>
        <v>48.20158613374192</v>
      </c>
      <c r="N367" s="13"/>
    </row>
    <row r="368" spans="1:14" x14ac:dyDescent="0.2">
      <c r="A368" s="10" t="s">
        <v>350</v>
      </c>
      <c r="B368" s="6">
        <f>IF($C$10=2012,profiles!C355,IF($C$10=2013,profiles!E355,IF($C$10=2014,profiles!G355,IF($C$10=2015,profiles!I355,IF($C$10=2016,profiles!K355)))))</f>
        <v>72.616</v>
      </c>
      <c r="C368" s="6">
        <f>IF($C$10=2012,profiles!D355,IF($C$10=2013,profiles!F355,IF($C$10=2014,profiles!H355,IF($C$10=2015,profiles!J355,IF($C$10=2016,profiles!L355)))))</f>
        <v>0.1102729937976045</v>
      </c>
      <c r="D368" s="11">
        <f t="shared" si="62"/>
        <v>22.0545987595209</v>
      </c>
      <c r="E368" s="11">
        <f t="shared" si="58"/>
        <v>0</v>
      </c>
      <c r="F368" s="11">
        <f t="shared" si="59"/>
        <v>22.0545987595209</v>
      </c>
      <c r="G368" s="11">
        <f t="shared" si="60"/>
        <v>50.5614012404791</v>
      </c>
      <c r="H368" s="12">
        <f t="shared" si="63"/>
        <v>0</v>
      </c>
      <c r="I368" s="12">
        <f t="shared" si="57"/>
        <v>0</v>
      </c>
      <c r="J368" s="12">
        <f t="shared" si="64"/>
        <v>0</v>
      </c>
      <c r="K368" s="12">
        <f t="shared" si="65"/>
        <v>0</v>
      </c>
      <c r="L368" s="12">
        <f t="shared" si="66"/>
        <v>50.5614012404791</v>
      </c>
      <c r="M368" s="12">
        <f t="shared" si="61"/>
        <v>50.5614012404791</v>
      </c>
      <c r="N368" s="13"/>
    </row>
    <row r="369" spans="1:14" x14ac:dyDescent="0.2">
      <c r="A369" s="10" t="s">
        <v>351</v>
      </c>
      <c r="B369" s="6">
        <f>IF($C$10=2012,profiles!C356,IF($C$10=2013,profiles!E356,IF($C$10=2014,profiles!G356,IF($C$10=2015,profiles!I356,IF($C$10=2016,profiles!K356)))))</f>
        <v>72.212000000000003</v>
      </c>
      <c r="C369" s="6">
        <f>IF($C$10=2012,profiles!D356,IF($C$10=2013,profiles!F356,IF($C$10=2014,profiles!H356,IF($C$10=2015,profiles!J356,IF($C$10=2016,profiles!L356)))))</f>
        <v>8.3651310458623687E-2</v>
      </c>
      <c r="D369" s="11">
        <f t="shared" si="62"/>
        <v>16.730262091724736</v>
      </c>
      <c r="E369" s="11">
        <f t="shared" si="58"/>
        <v>0</v>
      </c>
      <c r="F369" s="11">
        <f t="shared" si="59"/>
        <v>16.730262091724736</v>
      </c>
      <c r="G369" s="11">
        <f t="shared" si="60"/>
        <v>55.481737908275264</v>
      </c>
      <c r="H369" s="12">
        <f t="shared" si="63"/>
        <v>0</v>
      </c>
      <c r="I369" s="12">
        <f t="shared" si="57"/>
        <v>0</v>
      </c>
      <c r="J369" s="12">
        <f t="shared" si="64"/>
        <v>0</v>
      </c>
      <c r="K369" s="12">
        <f t="shared" si="65"/>
        <v>0</v>
      </c>
      <c r="L369" s="12">
        <f t="shared" si="66"/>
        <v>55.481737908275264</v>
      </c>
      <c r="M369" s="12">
        <f t="shared" si="61"/>
        <v>55.481737908275264</v>
      </c>
      <c r="N369" s="13"/>
    </row>
    <row r="370" spans="1:14" x14ac:dyDescent="0.2">
      <c r="A370" s="10" t="s">
        <v>352</v>
      </c>
      <c r="B370" s="6">
        <f>IF($C$10=2012,profiles!C357,IF($C$10=2013,profiles!E357,IF($C$10=2014,profiles!G357,IF($C$10=2015,profiles!I357,IF($C$10=2016,profiles!K357)))))</f>
        <v>72.789000000000001</v>
      </c>
      <c r="C370" s="6">
        <f>IF($C$10=2012,profiles!D357,IF($C$10=2013,profiles!F357,IF($C$10=2014,profiles!H357,IF($C$10=2015,profiles!J357,IF($C$10=2016,profiles!L357)))))</f>
        <v>6.7858037332233306E-2</v>
      </c>
      <c r="D370" s="11">
        <f t="shared" si="62"/>
        <v>13.571607466446661</v>
      </c>
      <c r="E370" s="11">
        <f t="shared" si="58"/>
        <v>0</v>
      </c>
      <c r="F370" s="11">
        <f t="shared" si="59"/>
        <v>13.571607466446661</v>
      </c>
      <c r="G370" s="11">
        <f t="shared" si="60"/>
        <v>59.217392533553337</v>
      </c>
      <c r="H370" s="12">
        <f t="shared" si="63"/>
        <v>0</v>
      </c>
      <c r="I370" s="12">
        <f t="shared" si="57"/>
        <v>0</v>
      </c>
      <c r="J370" s="12">
        <f t="shared" si="64"/>
        <v>0</v>
      </c>
      <c r="K370" s="12">
        <f t="shared" si="65"/>
        <v>0</v>
      </c>
      <c r="L370" s="12">
        <f t="shared" si="66"/>
        <v>59.217392533553337</v>
      </c>
      <c r="M370" s="12">
        <f t="shared" si="61"/>
        <v>59.217392533553337</v>
      </c>
      <c r="N370" s="13"/>
    </row>
    <row r="371" spans="1:14" x14ac:dyDescent="0.2">
      <c r="A371" s="10" t="s">
        <v>353</v>
      </c>
      <c r="B371" s="6">
        <f>IF($C$10=2012,profiles!C358,IF($C$10=2013,profiles!E358,IF($C$10=2014,profiles!G358,IF($C$10=2015,profiles!I358,IF($C$10=2016,profiles!K358)))))</f>
        <v>76.248000000000005</v>
      </c>
      <c r="C371" s="6">
        <f>IF($C$10=2012,profiles!D358,IF($C$10=2013,profiles!F358,IF($C$10=2014,profiles!H358,IF($C$10=2015,profiles!J358,IF($C$10=2016,profiles!L358)))))</f>
        <v>7.2189401417269469E-2</v>
      </c>
      <c r="D371" s="11">
        <f t="shared" si="62"/>
        <v>14.437880283453893</v>
      </c>
      <c r="E371" s="11">
        <f t="shared" si="58"/>
        <v>0</v>
      </c>
      <c r="F371" s="11">
        <f t="shared" si="59"/>
        <v>14.437880283453893</v>
      </c>
      <c r="G371" s="11">
        <f t="shared" si="60"/>
        <v>61.810119716546112</v>
      </c>
      <c r="H371" s="12">
        <f t="shared" si="63"/>
        <v>0</v>
      </c>
      <c r="I371" s="12">
        <f t="shared" si="57"/>
        <v>0</v>
      </c>
      <c r="J371" s="12">
        <f t="shared" si="64"/>
        <v>0</v>
      </c>
      <c r="K371" s="12">
        <f t="shared" si="65"/>
        <v>0</v>
      </c>
      <c r="L371" s="12">
        <f t="shared" si="66"/>
        <v>61.810119716546112</v>
      </c>
      <c r="M371" s="12">
        <f t="shared" si="61"/>
        <v>61.810119716546112</v>
      </c>
      <c r="N371" s="13"/>
    </row>
    <row r="372" spans="1:14" x14ac:dyDescent="0.2">
      <c r="A372" s="10" t="s">
        <v>354</v>
      </c>
      <c r="B372" s="6">
        <f>IF($C$10=2012,profiles!C359,IF($C$10=2013,profiles!E359,IF($C$10=2014,profiles!G359,IF($C$10=2015,profiles!I359,IF($C$10=2016,profiles!K359)))))</f>
        <v>75.873000000000005</v>
      </c>
      <c r="C372" s="6">
        <f>IF($C$10=2012,profiles!D359,IF($C$10=2013,profiles!F359,IF($C$10=2014,profiles!H359,IF($C$10=2015,profiles!J359,IF($C$10=2016,profiles!L359)))))</f>
        <v>7.8377064395892565E-2</v>
      </c>
      <c r="D372" s="11">
        <f t="shared" si="62"/>
        <v>15.675412879178513</v>
      </c>
      <c r="E372" s="11">
        <f t="shared" si="58"/>
        <v>0</v>
      </c>
      <c r="F372" s="11">
        <f t="shared" si="59"/>
        <v>15.675412879178513</v>
      </c>
      <c r="G372" s="11">
        <f t="shared" si="60"/>
        <v>60.197587120821495</v>
      </c>
      <c r="H372" s="12">
        <f t="shared" si="63"/>
        <v>0</v>
      </c>
      <c r="I372" s="12">
        <f t="shared" si="57"/>
        <v>0</v>
      </c>
      <c r="J372" s="12">
        <f t="shared" si="64"/>
        <v>0</v>
      </c>
      <c r="K372" s="12">
        <f t="shared" si="65"/>
        <v>0</v>
      </c>
      <c r="L372" s="12">
        <f t="shared" si="66"/>
        <v>60.197587120821495</v>
      </c>
      <c r="M372" s="12">
        <f t="shared" si="61"/>
        <v>60.197587120821495</v>
      </c>
      <c r="N372" s="13"/>
    </row>
    <row r="373" spans="1:14" x14ac:dyDescent="0.2">
      <c r="A373" s="10" t="s">
        <v>355</v>
      </c>
      <c r="B373" s="6">
        <f>IF($C$10=2012,profiles!C360,IF($C$10=2013,profiles!E360,IF($C$10=2014,profiles!G360,IF($C$10=2015,profiles!I360,IF($C$10=2016,profiles!K360)))))</f>
        <v>73.765000000000001</v>
      </c>
      <c r="C373" s="6">
        <f>IF($C$10=2012,profiles!D360,IF($C$10=2013,profiles!F360,IF($C$10=2014,profiles!H360,IF($C$10=2015,profiles!J360,IF($C$10=2016,profiles!L360)))))</f>
        <v>8.8513045656113259E-2</v>
      </c>
      <c r="D373" s="11">
        <f t="shared" si="62"/>
        <v>17.702609131222651</v>
      </c>
      <c r="E373" s="11">
        <f t="shared" si="58"/>
        <v>0</v>
      </c>
      <c r="F373" s="11">
        <f t="shared" si="59"/>
        <v>17.702609131222651</v>
      </c>
      <c r="G373" s="11">
        <f t="shared" si="60"/>
        <v>56.062390868777349</v>
      </c>
      <c r="H373" s="12">
        <f t="shared" si="63"/>
        <v>0</v>
      </c>
      <c r="I373" s="12">
        <f t="shared" si="57"/>
        <v>0</v>
      </c>
      <c r="J373" s="12">
        <f t="shared" si="64"/>
        <v>0</v>
      </c>
      <c r="K373" s="12">
        <f t="shared" si="65"/>
        <v>0</v>
      </c>
      <c r="L373" s="12">
        <f t="shared" si="66"/>
        <v>56.062390868777349</v>
      </c>
      <c r="M373" s="12">
        <f t="shared" si="61"/>
        <v>56.062390868777349</v>
      </c>
      <c r="N373" s="13"/>
    </row>
    <row r="374" spans="1:14" x14ac:dyDescent="0.2">
      <c r="A374" s="10" t="s">
        <v>356</v>
      </c>
      <c r="B374" s="6">
        <f>IF($C$10=2012,profiles!C361,IF($C$10=2013,profiles!E361,IF($C$10=2014,profiles!G361,IF($C$10=2015,profiles!I361,IF($C$10=2016,profiles!K361)))))</f>
        <v>69.375</v>
      </c>
      <c r="C374" s="6">
        <f>IF($C$10=2012,profiles!D361,IF($C$10=2013,profiles!F361,IF($C$10=2014,profiles!H361,IF($C$10=2015,profiles!J361,IF($C$10=2016,profiles!L361)))))</f>
        <v>9.185733017075004E-2</v>
      </c>
      <c r="D374" s="11">
        <f t="shared" si="62"/>
        <v>18.371466034150007</v>
      </c>
      <c r="E374" s="11">
        <f t="shared" si="58"/>
        <v>0</v>
      </c>
      <c r="F374" s="11">
        <f t="shared" si="59"/>
        <v>18.371466034150007</v>
      </c>
      <c r="G374" s="11">
        <f t="shared" si="60"/>
        <v>51.003533965849996</v>
      </c>
      <c r="H374" s="12">
        <f t="shared" si="63"/>
        <v>0</v>
      </c>
      <c r="I374" s="12">
        <f t="shared" si="57"/>
        <v>0</v>
      </c>
      <c r="J374" s="12">
        <f t="shared" si="64"/>
        <v>0</v>
      </c>
      <c r="K374" s="12">
        <f t="shared" si="65"/>
        <v>0</v>
      </c>
      <c r="L374" s="12">
        <f t="shared" si="66"/>
        <v>51.003533965849996</v>
      </c>
      <c r="M374" s="12">
        <f t="shared" si="61"/>
        <v>51.003533965849996</v>
      </c>
      <c r="N374" s="13"/>
    </row>
    <row r="375" spans="1:14" x14ac:dyDescent="0.2">
      <c r="A375" s="10" t="s">
        <v>357</v>
      </c>
      <c r="B375" s="6">
        <f>IF($C$10=2012,profiles!C362,IF($C$10=2013,profiles!E362,IF($C$10=2014,profiles!G362,IF($C$10=2015,profiles!I362,IF($C$10=2016,profiles!K362)))))</f>
        <v>65.900000000000006</v>
      </c>
      <c r="C375" s="6">
        <f>IF($C$10=2012,profiles!D362,IF($C$10=2013,profiles!F362,IF($C$10=2014,profiles!H362,IF($C$10=2015,profiles!J362,IF($C$10=2016,profiles!L362)))))</f>
        <v>9.5894043637756526E-2</v>
      </c>
      <c r="D375" s="11">
        <f t="shared" si="62"/>
        <v>19.178808727551306</v>
      </c>
      <c r="E375" s="11">
        <f t="shared" si="58"/>
        <v>0</v>
      </c>
      <c r="F375" s="11">
        <f t="shared" si="59"/>
        <v>19.178808727551306</v>
      </c>
      <c r="G375" s="11">
        <f t="shared" si="60"/>
        <v>46.721191272448699</v>
      </c>
      <c r="H375" s="12">
        <f t="shared" si="63"/>
        <v>0</v>
      </c>
      <c r="I375" s="12">
        <f t="shared" si="57"/>
        <v>0</v>
      </c>
      <c r="J375" s="12">
        <f t="shared" si="64"/>
        <v>0</v>
      </c>
      <c r="K375" s="12">
        <f t="shared" si="65"/>
        <v>0</v>
      </c>
      <c r="L375" s="12">
        <f t="shared" si="66"/>
        <v>46.721191272448699</v>
      </c>
      <c r="M375" s="12">
        <f t="shared" si="61"/>
        <v>46.721191272448699</v>
      </c>
      <c r="N375" s="13"/>
    </row>
    <row r="376" spans="1:14" x14ac:dyDescent="0.2">
      <c r="A376" s="10" t="s">
        <v>358</v>
      </c>
      <c r="B376" s="6">
        <f>IF($C$10=2012,profiles!C363,IF($C$10=2013,profiles!E363,IF($C$10=2014,profiles!G363,IF($C$10=2015,profiles!I363,IF($C$10=2016,profiles!K363)))))</f>
        <v>63.100999999999999</v>
      </c>
      <c r="C376" s="6">
        <f>IF($C$10=2012,profiles!D363,IF($C$10=2013,profiles!F363,IF($C$10=2014,profiles!H363,IF($C$10=2015,profiles!J363,IF($C$10=2016,profiles!L363)))))</f>
        <v>9.3787291718844382E-2</v>
      </c>
      <c r="D376" s="11">
        <f t="shared" si="62"/>
        <v>18.757458343768878</v>
      </c>
      <c r="E376" s="11">
        <f t="shared" si="58"/>
        <v>0</v>
      </c>
      <c r="F376" s="11">
        <f t="shared" si="59"/>
        <v>18.757458343768878</v>
      </c>
      <c r="G376" s="11">
        <f t="shared" si="60"/>
        <v>44.343541656231125</v>
      </c>
      <c r="H376" s="12">
        <f t="shared" si="63"/>
        <v>0</v>
      </c>
      <c r="I376" s="12">
        <f t="shared" si="57"/>
        <v>0</v>
      </c>
      <c r="J376" s="12">
        <f t="shared" si="64"/>
        <v>0</v>
      </c>
      <c r="K376" s="12">
        <f t="shared" si="65"/>
        <v>0</v>
      </c>
      <c r="L376" s="12">
        <f t="shared" si="66"/>
        <v>44.343541656231125</v>
      </c>
      <c r="M376" s="12">
        <f t="shared" si="61"/>
        <v>44.343541656231125</v>
      </c>
      <c r="N376" s="13"/>
    </row>
    <row r="377" spans="1:14" x14ac:dyDescent="0.2">
      <c r="A377" s="10" t="s">
        <v>359</v>
      </c>
      <c r="B377" s="6">
        <f>IF($C$10=2012,profiles!C364,IF($C$10=2013,profiles!E364,IF($C$10=2014,profiles!G364,IF($C$10=2015,profiles!I364,IF($C$10=2016,profiles!K364)))))</f>
        <v>58.148000000000003</v>
      </c>
      <c r="C377" s="6">
        <f>IF($C$10=2012,profiles!D364,IF($C$10=2013,profiles!F364,IF($C$10=2014,profiles!H364,IF($C$10=2015,profiles!J364,IF($C$10=2016,profiles!L364)))))</f>
        <v>9.5348939994401638E-2</v>
      </c>
      <c r="D377" s="11">
        <f t="shared" si="62"/>
        <v>19.069787998880329</v>
      </c>
      <c r="E377" s="11">
        <f t="shared" si="58"/>
        <v>0</v>
      </c>
      <c r="F377" s="11">
        <f t="shared" si="59"/>
        <v>19.069787998880329</v>
      </c>
      <c r="G377" s="11">
        <f t="shared" si="60"/>
        <v>39.078212001119674</v>
      </c>
      <c r="H377" s="12">
        <f t="shared" si="63"/>
        <v>0</v>
      </c>
      <c r="I377" s="12">
        <f t="shared" si="57"/>
        <v>0</v>
      </c>
      <c r="J377" s="12">
        <f t="shared" si="64"/>
        <v>0</v>
      </c>
      <c r="K377" s="12">
        <f t="shared" si="65"/>
        <v>0</v>
      </c>
      <c r="L377" s="12">
        <f t="shared" si="66"/>
        <v>39.078212001119674</v>
      </c>
      <c r="M377" s="12">
        <f t="shared" si="61"/>
        <v>39.078212001119674</v>
      </c>
      <c r="N377" s="13"/>
    </row>
    <row r="378" spans="1:14" x14ac:dyDescent="0.2">
      <c r="A378" s="10" t="s">
        <v>360</v>
      </c>
      <c r="B378" s="6">
        <f>IF($C$10=2012,profiles!C365,IF($C$10=2013,profiles!E365,IF($C$10=2014,profiles!G365,IF($C$10=2015,profiles!I365,IF($C$10=2016,profiles!K365)))))</f>
        <v>54.402000000000001</v>
      </c>
      <c r="C378" s="6">
        <f>IF($C$10=2012,profiles!D365,IF($C$10=2013,profiles!F365,IF($C$10=2014,profiles!H365,IF($C$10=2015,profiles!J365,IF($C$10=2016,profiles!L365)))))</f>
        <v>9.6162627973779183E-2</v>
      </c>
      <c r="D378" s="11">
        <f t="shared" si="62"/>
        <v>19.232525594755838</v>
      </c>
      <c r="E378" s="11">
        <f t="shared" si="58"/>
        <v>0</v>
      </c>
      <c r="F378" s="11">
        <f t="shared" si="59"/>
        <v>19.232525594755838</v>
      </c>
      <c r="G378" s="11">
        <f t="shared" si="60"/>
        <v>35.169474405244159</v>
      </c>
      <c r="H378" s="12">
        <f t="shared" si="63"/>
        <v>0</v>
      </c>
      <c r="I378" s="12">
        <f t="shared" si="57"/>
        <v>0</v>
      </c>
      <c r="J378" s="12">
        <f t="shared" si="64"/>
        <v>0</v>
      </c>
      <c r="K378" s="12">
        <f t="shared" si="65"/>
        <v>0</v>
      </c>
      <c r="L378" s="12">
        <f t="shared" si="66"/>
        <v>35.169474405244159</v>
      </c>
      <c r="M378" s="12">
        <f t="shared" si="61"/>
        <v>35.169474405244159</v>
      </c>
      <c r="N378" s="13"/>
    </row>
    <row r="379" spans="1:14" x14ac:dyDescent="0.2">
      <c r="A379" s="10" t="s">
        <v>361</v>
      </c>
      <c r="B379" s="6">
        <f>IF($C$10=2012,profiles!C366,IF($C$10=2013,profiles!E366,IF($C$10=2014,profiles!G366,IF($C$10=2015,profiles!I366,IF($C$10=2016,profiles!K366)))))</f>
        <v>52.011000000000003</v>
      </c>
      <c r="C379" s="6">
        <f>IF($C$10=2012,profiles!D366,IF($C$10=2013,profiles!F366,IF($C$10=2014,profiles!H366,IF($C$10=2015,profiles!J366,IF($C$10=2016,profiles!L366)))))</f>
        <v>9.6383589894674812E-2</v>
      </c>
      <c r="D379" s="11">
        <f t="shared" si="62"/>
        <v>19.276717978934961</v>
      </c>
      <c r="E379" s="11">
        <f t="shared" si="58"/>
        <v>0</v>
      </c>
      <c r="F379" s="11">
        <f t="shared" si="59"/>
        <v>19.276717978934961</v>
      </c>
      <c r="G379" s="11">
        <f t="shared" si="60"/>
        <v>32.734282021065042</v>
      </c>
      <c r="H379" s="12">
        <f t="shared" si="63"/>
        <v>0</v>
      </c>
      <c r="I379" s="12">
        <f t="shared" si="57"/>
        <v>0</v>
      </c>
      <c r="J379" s="12">
        <f t="shared" si="64"/>
        <v>0</v>
      </c>
      <c r="K379" s="12">
        <f t="shared" si="65"/>
        <v>0</v>
      </c>
      <c r="L379" s="12">
        <f t="shared" si="66"/>
        <v>32.734282021065042</v>
      </c>
      <c r="M379" s="12">
        <f t="shared" si="61"/>
        <v>32.734282021065042</v>
      </c>
      <c r="N379" s="13"/>
    </row>
    <row r="380" spans="1:14" x14ac:dyDescent="0.2">
      <c r="A380" s="10" t="s">
        <v>362</v>
      </c>
      <c r="B380" s="6">
        <f>IF($C$10=2012,profiles!C367,IF($C$10=2013,profiles!E367,IF($C$10=2014,profiles!G367,IF($C$10=2015,profiles!I367,IF($C$10=2016,profiles!K367)))))</f>
        <v>50.948</v>
      </c>
      <c r="C380" s="6">
        <f>IF($C$10=2012,profiles!D367,IF($C$10=2013,profiles!F367,IF($C$10=2014,profiles!H367,IF($C$10=2015,profiles!J367,IF($C$10=2016,profiles!L367)))))</f>
        <v>0.10290933195845915</v>
      </c>
      <c r="D380" s="11">
        <f t="shared" si="62"/>
        <v>20.581866391691829</v>
      </c>
      <c r="E380" s="11">
        <f t="shared" si="58"/>
        <v>0</v>
      </c>
      <c r="F380" s="11">
        <f t="shared" si="59"/>
        <v>20.581866391691829</v>
      </c>
      <c r="G380" s="11">
        <f t="shared" si="60"/>
        <v>30.366133608308171</v>
      </c>
      <c r="H380" s="12">
        <f t="shared" si="63"/>
        <v>0</v>
      </c>
      <c r="I380" s="12">
        <f t="shared" si="57"/>
        <v>0</v>
      </c>
      <c r="J380" s="12">
        <f t="shared" si="64"/>
        <v>0</v>
      </c>
      <c r="K380" s="12">
        <f t="shared" si="65"/>
        <v>0</v>
      </c>
      <c r="L380" s="12">
        <f t="shared" si="66"/>
        <v>30.366133608308171</v>
      </c>
      <c r="M380" s="12">
        <f t="shared" si="61"/>
        <v>30.366133608308171</v>
      </c>
      <c r="N380" s="13"/>
    </row>
    <row r="381" spans="1:14" x14ac:dyDescent="0.2">
      <c r="A381" s="10" t="s">
        <v>363</v>
      </c>
      <c r="B381" s="6">
        <f>IF($C$10=2012,profiles!C368,IF($C$10=2013,profiles!E368,IF($C$10=2014,profiles!G368,IF($C$10=2015,profiles!I368,IF($C$10=2016,profiles!K368)))))</f>
        <v>51.57</v>
      </c>
      <c r="C381" s="6">
        <f>IF($C$10=2012,profiles!D368,IF($C$10=2013,profiles!F368,IF($C$10=2014,profiles!H368,IF($C$10=2015,profiles!J368,IF($C$10=2016,profiles!L368)))))</f>
        <v>0.10762318627089931</v>
      </c>
      <c r="D381" s="11">
        <f t="shared" si="62"/>
        <v>21.524637254179861</v>
      </c>
      <c r="E381" s="11">
        <f t="shared" si="58"/>
        <v>0</v>
      </c>
      <c r="F381" s="11">
        <f t="shared" si="59"/>
        <v>21.524637254179861</v>
      </c>
      <c r="G381" s="11">
        <f t="shared" si="60"/>
        <v>30.045362745820139</v>
      </c>
      <c r="H381" s="12">
        <f t="shared" si="63"/>
        <v>0</v>
      </c>
      <c r="I381" s="12">
        <f t="shared" si="57"/>
        <v>0</v>
      </c>
      <c r="J381" s="12">
        <f t="shared" si="64"/>
        <v>0</v>
      </c>
      <c r="K381" s="12">
        <f t="shared" si="65"/>
        <v>0</v>
      </c>
      <c r="L381" s="12">
        <f t="shared" si="66"/>
        <v>30.045362745820139</v>
      </c>
      <c r="M381" s="12">
        <f t="shared" si="61"/>
        <v>30.045362745820139</v>
      </c>
      <c r="N381" s="13"/>
    </row>
    <row r="382" spans="1:14" x14ac:dyDescent="0.2">
      <c r="A382" s="10" t="s">
        <v>364</v>
      </c>
      <c r="B382" s="6">
        <f>IF($C$10=2012,profiles!C369,IF($C$10=2013,profiles!E369,IF($C$10=2014,profiles!G369,IF($C$10=2015,profiles!I369,IF($C$10=2016,profiles!K369)))))</f>
        <v>52.996000000000002</v>
      </c>
      <c r="C382" s="6">
        <f>IF($C$10=2012,profiles!D369,IF($C$10=2013,profiles!F369,IF($C$10=2014,profiles!H369,IF($C$10=2015,profiles!J369,IF($C$10=2016,profiles!L369)))))</f>
        <v>0.10311556308462841</v>
      </c>
      <c r="D382" s="11">
        <f t="shared" si="62"/>
        <v>20.623112616925681</v>
      </c>
      <c r="E382" s="11">
        <f t="shared" si="58"/>
        <v>0</v>
      </c>
      <c r="F382" s="11">
        <f t="shared" si="59"/>
        <v>20.623112616925681</v>
      </c>
      <c r="G382" s="11">
        <f t="shared" si="60"/>
        <v>32.372887383074321</v>
      </c>
      <c r="H382" s="12">
        <f t="shared" si="63"/>
        <v>0</v>
      </c>
      <c r="I382" s="12">
        <f t="shared" si="57"/>
        <v>0</v>
      </c>
      <c r="J382" s="12">
        <f t="shared" si="64"/>
        <v>0</v>
      </c>
      <c r="K382" s="12">
        <f t="shared" si="65"/>
        <v>0</v>
      </c>
      <c r="L382" s="12">
        <f t="shared" si="66"/>
        <v>32.372887383074321</v>
      </c>
      <c r="M382" s="12">
        <f t="shared" si="61"/>
        <v>32.372887383074321</v>
      </c>
      <c r="N382" s="13"/>
    </row>
    <row r="383" spans="1:14" x14ac:dyDescent="0.2">
      <c r="A383" s="10" t="s">
        <v>365</v>
      </c>
      <c r="B383" s="6">
        <f>IF($C$10=2012,profiles!C370,IF($C$10=2013,profiles!E370,IF($C$10=2014,profiles!G370,IF($C$10=2015,profiles!I370,IF($C$10=2016,profiles!K370)))))</f>
        <v>56.609000000000002</v>
      </c>
      <c r="C383" s="6">
        <f>IF($C$10=2012,profiles!D370,IF($C$10=2013,profiles!F370,IF($C$10=2014,profiles!H370,IF($C$10=2015,profiles!J370,IF($C$10=2016,profiles!L370)))))</f>
        <v>9.8298593209103627E-2</v>
      </c>
      <c r="D383" s="11">
        <f t="shared" si="62"/>
        <v>19.659718641820724</v>
      </c>
      <c r="E383" s="11">
        <f t="shared" si="58"/>
        <v>0</v>
      </c>
      <c r="F383" s="11">
        <f t="shared" si="59"/>
        <v>19.659718641820724</v>
      </c>
      <c r="G383" s="11">
        <f t="shared" si="60"/>
        <v>36.949281358179277</v>
      </c>
      <c r="H383" s="12">
        <f t="shared" si="63"/>
        <v>0</v>
      </c>
      <c r="I383" s="12">
        <f t="shared" si="57"/>
        <v>0</v>
      </c>
      <c r="J383" s="12">
        <f t="shared" si="64"/>
        <v>0</v>
      </c>
      <c r="K383" s="12">
        <f t="shared" si="65"/>
        <v>0</v>
      </c>
      <c r="L383" s="12">
        <f t="shared" si="66"/>
        <v>36.949281358179277</v>
      </c>
      <c r="M383" s="12">
        <f t="shared" si="61"/>
        <v>36.949281358179277</v>
      </c>
      <c r="N383" s="13"/>
    </row>
    <row r="384" spans="1:14" x14ac:dyDescent="0.2">
      <c r="A384" s="10" t="s">
        <v>366</v>
      </c>
      <c r="B384" s="6">
        <f>IF($C$10=2012,profiles!C371,IF($C$10=2013,profiles!E371,IF($C$10=2014,profiles!G371,IF($C$10=2015,profiles!I371,IF($C$10=2016,profiles!K371)))))</f>
        <v>64.870999999999995</v>
      </c>
      <c r="C384" s="6">
        <f>IF($C$10=2012,profiles!D371,IF($C$10=2013,profiles!F371,IF($C$10=2014,profiles!H371,IF($C$10=2015,profiles!J371,IF($C$10=2016,profiles!L371)))))</f>
        <v>0.10055240480223908</v>
      </c>
      <c r="D384" s="11">
        <f t="shared" si="62"/>
        <v>20.110480960447816</v>
      </c>
      <c r="E384" s="11">
        <f t="shared" si="58"/>
        <v>0</v>
      </c>
      <c r="F384" s="11">
        <f t="shared" si="59"/>
        <v>20.110480960447816</v>
      </c>
      <c r="G384" s="11">
        <f t="shared" si="60"/>
        <v>44.760519039552179</v>
      </c>
      <c r="H384" s="12">
        <f t="shared" si="63"/>
        <v>0</v>
      </c>
      <c r="I384" s="12">
        <f t="shared" si="57"/>
        <v>0</v>
      </c>
      <c r="J384" s="12">
        <f t="shared" si="64"/>
        <v>0</v>
      </c>
      <c r="K384" s="12">
        <f t="shared" si="65"/>
        <v>0</v>
      </c>
      <c r="L384" s="12">
        <f t="shared" si="66"/>
        <v>44.760519039552179</v>
      </c>
      <c r="M384" s="12">
        <f t="shared" si="61"/>
        <v>44.760519039552179</v>
      </c>
      <c r="N384" s="13"/>
    </row>
    <row r="385" spans="1:14" x14ac:dyDescent="0.2">
      <c r="A385" s="10" t="s">
        <v>367</v>
      </c>
      <c r="B385" s="6">
        <f>IF($C$10=2012,profiles!C372,IF($C$10=2013,profiles!E372,IF($C$10=2014,profiles!G372,IF($C$10=2015,profiles!I372,IF($C$10=2016,profiles!K372)))))</f>
        <v>72.272000000000006</v>
      </c>
      <c r="C385" s="6">
        <f>IF($C$10=2012,profiles!D372,IF($C$10=2013,profiles!F372,IF($C$10=2014,profiles!H372,IF($C$10=2015,profiles!J372,IF($C$10=2016,profiles!L372)))))</f>
        <v>9.6913898504824333E-2</v>
      </c>
      <c r="D385" s="11">
        <f t="shared" si="62"/>
        <v>19.382779700964868</v>
      </c>
      <c r="E385" s="11">
        <f t="shared" si="58"/>
        <v>0</v>
      </c>
      <c r="F385" s="11">
        <f t="shared" si="59"/>
        <v>19.382779700964868</v>
      </c>
      <c r="G385" s="11">
        <f t="shared" si="60"/>
        <v>52.889220299035138</v>
      </c>
      <c r="H385" s="12">
        <f t="shared" si="63"/>
        <v>0</v>
      </c>
      <c r="I385" s="12">
        <f t="shared" si="57"/>
        <v>0</v>
      </c>
      <c r="J385" s="12">
        <f t="shared" si="64"/>
        <v>0</v>
      </c>
      <c r="K385" s="12">
        <f t="shared" si="65"/>
        <v>0</v>
      </c>
      <c r="L385" s="12">
        <f t="shared" si="66"/>
        <v>52.889220299035138</v>
      </c>
      <c r="M385" s="12">
        <f t="shared" si="61"/>
        <v>52.889220299035138</v>
      </c>
      <c r="N385" s="13"/>
    </row>
    <row r="386" spans="1:14" x14ac:dyDescent="0.2">
      <c r="A386" s="10" t="s">
        <v>368</v>
      </c>
      <c r="B386" s="6">
        <f>IF($C$10=2012,profiles!C373,IF($C$10=2013,profiles!E373,IF($C$10=2014,profiles!G373,IF($C$10=2015,profiles!I373,IF($C$10=2016,profiles!K373)))))</f>
        <v>74.483999999999995</v>
      </c>
      <c r="C386" s="6">
        <f>IF($C$10=2012,profiles!D373,IF($C$10=2013,profiles!F373,IF($C$10=2014,profiles!H373,IF($C$10=2015,profiles!J373,IF($C$10=2016,profiles!L373)))))</f>
        <v>9.66340134050232E-2</v>
      </c>
      <c r="D386" s="11">
        <f t="shared" si="62"/>
        <v>19.32680268100464</v>
      </c>
      <c r="E386" s="11">
        <f t="shared" si="58"/>
        <v>0</v>
      </c>
      <c r="F386" s="11">
        <f t="shared" si="59"/>
        <v>19.32680268100464</v>
      </c>
      <c r="G386" s="11">
        <f t="shared" si="60"/>
        <v>55.157197318995358</v>
      </c>
      <c r="H386" s="12">
        <f t="shared" si="63"/>
        <v>0</v>
      </c>
      <c r="I386" s="12">
        <f t="shared" si="57"/>
        <v>0</v>
      </c>
      <c r="J386" s="12">
        <f t="shared" si="64"/>
        <v>0</v>
      </c>
      <c r="K386" s="12">
        <f t="shared" si="65"/>
        <v>0</v>
      </c>
      <c r="L386" s="12">
        <f t="shared" si="66"/>
        <v>55.157197318995358</v>
      </c>
      <c r="M386" s="12">
        <f t="shared" si="61"/>
        <v>55.157197318995358</v>
      </c>
      <c r="N386" s="13"/>
    </row>
    <row r="387" spans="1:14" x14ac:dyDescent="0.2">
      <c r="A387" s="10" t="s">
        <v>369</v>
      </c>
      <c r="B387" s="6">
        <f>IF($C$10=2012,profiles!C374,IF($C$10=2013,profiles!E374,IF($C$10=2014,profiles!G374,IF($C$10=2015,profiles!I374,IF($C$10=2016,profiles!K374)))))</f>
        <v>74.033000000000001</v>
      </c>
      <c r="C387" s="6">
        <f>IF($C$10=2012,profiles!D374,IF($C$10=2013,profiles!F374,IF($C$10=2014,profiles!H374,IF($C$10=2015,profiles!J374,IF($C$10=2016,profiles!L374)))))</f>
        <v>0.10921411210134786</v>
      </c>
      <c r="D387" s="11">
        <f t="shared" si="62"/>
        <v>21.842822420269574</v>
      </c>
      <c r="E387" s="11">
        <f t="shared" si="58"/>
        <v>0</v>
      </c>
      <c r="F387" s="11">
        <f t="shared" si="59"/>
        <v>21.842822420269574</v>
      </c>
      <c r="G387" s="11">
        <f t="shared" si="60"/>
        <v>52.190177579730431</v>
      </c>
      <c r="H387" s="12">
        <f t="shared" si="63"/>
        <v>0</v>
      </c>
      <c r="I387" s="12">
        <f t="shared" si="57"/>
        <v>0</v>
      </c>
      <c r="J387" s="12">
        <f t="shared" si="64"/>
        <v>0</v>
      </c>
      <c r="K387" s="12">
        <f t="shared" si="65"/>
        <v>0</v>
      </c>
      <c r="L387" s="12">
        <f t="shared" si="66"/>
        <v>52.190177579730431</v>
      </c>
      <c r="M387" s="12">
        <f t="shared" si="61"/>
        <v>52.190177579730431</v>
      </c>
      <c r="N387" s="13"/>
    </row>
    <row r="388" spans="1:14" x14ac:dyDescent="0.2">
      <c r="A388" s="10" t="s">
        <v>370</v>
      </c>
      <c r="B388" s="6">
        <f>IF($C$10=2012,profiles!C375,IF($C$10=2013,profiles!E375,IF($C$10=2014,profiles!G375,IF($C$10=2015,profiles!I375,IF($C$10=2016,profiles!K375)))))</f>
        <v>74.808000000000007</v>
      </c>
      <c r="C388" s="6">
        <f>IF($C$10=2012,profiles!D375,IF($C$10=2013,profiles!F375,IF($C$10=2014,profiles!H375,IF($C$10=2015,profiles!J375,IF($C$10=2016,profiles!L375)))))</f>
        <v>0.12444575384842012</v>
      </c>
      <c r="D388" s="11">
        <f t="shared" si="62"/>
        <v>24.889150769684022</v>
      </c>
      <c r="E388" s="11">
        <f t="shared" si="58"/>
        <v>0</v>
      </c>
      <c r="F388" s="11">
        <f t="shared" si="59"/>
        <v>24.889150769684022</v>
      </c>
      <c r="G388" s="11">
        <f t="shared" si="60"/>
        <v>49.918849230315985</v>
      </c>
      <c r="H388" s="12">
        <f t="shared" si="63"/>
        <v>0</v>
      </c>
      <c r="I388" s="12">
        <f t="shared" si="57"/>
        <v>0</v>
      </c>
      <c r="J388" s="12">
        <f t="shared" si="64"/>
        <v>0</v>
      </c>
      <c r="K388" s="12">
        <f t="shared" si="65"/>
        <v>0</v>
      </c>
      <c r="L388" s="12">
        <f t="shared" si="66"/>
        <v>49.918849230315985</v>
      </c>
      <c r="M388" s="12">
        <f t="shared" si="61"/>
        <v>49.918849230315985</v>
      </c>
      <c r="N388" s="13"/>
    </row>
    <row r="389" spans="1:14" x14ac:dyDescent="0.2">
      <c r="A389" s="10" t="s">
        <v>371</v>
      </c>
      <c r="B389" s="6">
        <f>IF($C$10=2012,profiles!C376,IF($C$10=2013,profiles!E376,IF($C$10=2014,profiles!G376,IF($C$10=2015,profiles!I376,IF($C$10=2016,profiles!K376)))))</f>
        <v>75.575000000000003</v>
      </c>
      <c r="C389" s="6">
        <f>IF($C$10=2012,profiles!D376,IF($C$10=2013,profiles!F376,IF($C$10=2014,profiles!H376,IF($C$10=2015,profiles!J376,IF($C$10=2016,profiles!L376)))))</f>
        <v>0.131973189953598</v>
      </c>
      <c r="D389" s="11">
        <f t="shared" si="62"/>
        <v>26.394637990719598</v>
      </c>
      <c r="E389" s="11">
        <f t="shared" si="58"/>
        <v>0</v>
      </c>
      <c r="F389" s="11">
        <f t="shared" si="59"/>
        <v>26.394637990719598</v>
      </c>
      <c r="G389" s="11">
        <f t="shared" si="60"/>
        <v>49.180362009280401</v>
      </c>
      <c r="H389" s="12">
        <f t="shared" si="63"/>
        <v>0</v>
      </c>
      <c r="I389" s="12">
        <f t="shared" si="57"/>
        <v>0</v>
      </c>
      <c r="J389" s="12">
        <f t="shared" si="64"/>
        <v>0</v>
      </c>
      <c r="K389" s="12">
        <f t="shared" si="65"/>
        <v>0</v>
      </c>
      <c r="L389" s="12">
        <f t="shared" si="66"/>
        <v>49.180362009280401</v>
      </c>
      <c r="M389" s="12">
        <f t="shared" si="61"/>
        <v>49.180362009280401</v>
      </c>
      <c r="N389" s="13"/>
    </row>
    <row r="390" spans="1:14" x14ac:dyDescent="0.2">
      <c r="A390" s="10" t="s">
        <v>372</v>
      </c>
      <c r="B390" s="6">
        <f>IF($C$10=2012,profiles!C377,IF($C$10=2013,profiles!E377,IF($C$10=2014,profiles!G377,IF($C$10=2015,profiles!I377,IF($C$10=2016,profiles!K377)))))</f>
        <v>75.128</v>
      </c>
      <c r="C390" s="6">
        <f>IF($C$10=2012,profiles!D377,IF($C$10=2013,profiles!F377,IF($C$10=2014,profiles!H377,IF($C$10=2015,profiles!J377,IF($C$10=2016,profiles!L377)))))</f>
        <v>0.12918906975031302</v>
      </c>
      <c r="D390" s="11">
        <f t="shared" si="62"/>
        <v>25.837813950062603</v>
      </c>
      <c r="E390" s="11">
        <f t="shared" si="58"/>
        <v>0</v>
      </c>
      <c r="F390" s="11">
        <f t="shared" si="59"/>
        <v>25.837813950062603</v>
      </c>
      <c r="G390" s="11">
        <f t="shared" si="60"/>
        <v>49.290186049937397</v>
      </c>
      <c r="H390" s="12">
        <f t="shared" si="63"/>
        <v>0</v>
      </c>
      <c r="I390" s="12">
        <f t="shared" si="57"/>
        <v>0</v>
      </c>
      <c r="J390" s="12">
        <f t="shared" si="64"/>
        <v>0</v>
      </c>
      <c r="K390" s="12">
        <f t="shared" si="65"/>
        <v>0</v>
      </c>
      <c r="L390" s="12">
        <f t="shared" si="66"/>
        <v>49.290186049937397</v>
      </c>
      <c r="M390" s="12">
        <f t="shared" si="61"/>
        <v>49.290186049937397</v>
      </c>
      <c r="N390" s="13"/>
    </row>
    <row r="391" spans="1:14" x14ac:dyDescent="0.2">
      <c r="A391" s="10" t="s">
        <v>373</v>
      </c>
      <c r="B391" s="6">
        <f>IF($C$10=2012,profiles!C378,IF($C$10=2013,profiles!E378,IF($C$10=2014,profiles!G378,IF($C$10=2015,profiles!I378,IF($C$10=2016,profiles!K378)))))</f>
        <v>74.650000000000006</v>
      </c>
      <c r="C391" s="6">
        <f>IF($C$10=2012,profiles!D378,IF($C$10=2013,profiles!F378,IF($C$10=2014,profiles!H378,IF($C$10=2015,profiles!J378,IF($C$10=2016,profiles!L378)))))</f>
        <v>0.12300213596523532</v>
      </c>
      <c r="D391" s="11">
        <f t="shared" si="62"/>
        <v>24.600427193047064</v>
      </c>
      <c r="E391" s="11">
        <f t="shared" si="58"/>
        <v>0</v>
      </c>
      <c r="F391" s="11">
        <f t="shared" si="59"/>
        <v>24.600427193047064</v>
      </c>
      <c r="G391" s="11">
        <f t="shared" si="60"/>
        <v>50.049572806952938</v>
      </c>
      <c r="H391" s="12">
        <f t="shared" si="63"/>
        <v>0</v>
      </c>
      <c r="I391" s="12">
        <f t="shared" si="57"/>
        <v>0</v>
      </c>
      <c r="J391" s="12">
        <f t="shared" si="64"/>
        <v>0</v>
      </c>
      <c r="K391" s="12">
        <f t="shared" si="65"/>
        <v>0</v>
      </c>
      <c r="L391" s="12">
        <f t="shared" si="66"/>
        <v>50.049572806952938</v>
      </c>
      <c r="M391" s="12">
        <f t="shared" si="61"/>
        <v>50.049572806952938</v>
      </c>
      <c r="N391" s="13"/>
    </row>
    <row r="392" spans="1:14" x14ac:dyDescent="0.2">
      <c r="A392" s="10" t="s">
        <v>374</v>
      </c>
      <c r="B392" s="6">
        <f>IF($C$10=2012,profiles!C379,IF($C$10=2013,profiles!E379,IF($C$10=2014,profiles!G379,IF($C$10=2015,profiles!I379,IF($C$10=2016,profiles!K379)))))</f>
        <v>73.835999999999999</v>
      </c>
      <c r="C392" s="6">
        <f>IF($C$10=2012,profiles!D379,IF($C$10=2013,profiles!F379,IF($C$10=2014,profiles!H379,IF($C$10=2015,profiles!J379,IF($C$10=2016,profiles!L379)))))</f>
        <v>0.11943728364145245</v>
      </c>
      <c r="D392" s="11">
        <f t="shared" si="62"/>
        <v>23.887456728290491</v>
      </c>
      <c r="E392" s="11">
        <f t="shared" si="58"/>
        <v>0</v>
      </c>
      <c r="F392" s="11">
        <f t="shared" si="59"/>
        <v>23.887456728290491</v>
      </c>
      <c r="G392" s="11">
        <f t="shared" si="60"/>
        <v>49.948543271709511</v>
      </c>
      <c r="H392" s="12">
        <f t="shared" si="63"/>
        <v>0</v>
      </c>
      <c r="I392" s="12">
        <f t="shared" si="57"/>
        <v>0</v>
      </c>
      <c r="J392" s="12">
        <f t="shared" si="64"/>
        <v>0</v>
      </c>
      <c r="K392" s="12">
        <f t="shared" si="65"/>
        <v>0</v>
      </c>
      <c r="L392" s="12">
        <f t="shared" si="66"/>
        <v>49.948543271709511</v>
      </c>
      <c r="M392" s="12">
        <f t="shared" si="61"/>
        <v>49.948543271709511</v>
      </c>
      <c r="N392" s="13"/>
    </row>
    <row r="393" spans="1:14" x14ac:dyDescent="0.2">
      <c r="A393" s="10" t="s">
        <v>375</v>
      </c>
      <c r="B393" s="6">
        <f>IF($C$10=2012,profiles!C380,IF($C$10=2013,profiles!E380,IF($C$10=2014,profiles!G380,IF($C$10=2015,profiles!I380,IF($C$10=2016,profiles!K380)))))</f>
        <v>73.251000000000005</v>
      </c>
      <c r="C393" s="6">
        <f>IF($C$10=2012,profiles!D380,IF($C$10=2013,profiles!F380,IF($C$10=2014,profiles!H380,IF($C$10=2015,profiles!J380,IF($C$10=2016,profiles!L380)))))</f>
        <v>0.12278117404433969</v>
      </c>
      <c r="D393" s="11">
        <f t="shared" si="62"/>
        <v>24.556234808867938</v>
      </c>
      <c r="E393" s="11">
        <f t="shared" si="58"/>
        <v>0</v>
      </c>
      <c r="F393" s="11">
        <f t="shared" si="59"/>
        <v>24.556234808867938</v>
      </c>
      <c r="G393" s="11">
        <f t="shared" si="60"/>
        <v>48.694765191132063</v>
      </c>
      <c r="H393" s="12">
        <f t="shared" si="63"/>
        <v>0</v>
      </c>
      <c r="I393" s="12">
        <f t="shared" si="57"/>
        <v>0</v>
      </c>
      <c r="J393" s="12">
        <f t="shared" si="64"/>
        <v>0</v>
      </c>
      <c r="K393" s="12">
        <f t="shared" si="65"/>
        <v>0</v>
      </c>
      <c r="L393" s="12">
        <f t="shared" si="66"/>
        <v>48.694765191132063</v>
      </c>
      <c r="M393" s="12">
        <f t="shared" si="61"/>
        <v>48.694765191132063</v>
      </c>
      <c r="N393" s="13"/>
    </row>
    <row r="394" spans="1:14" x14ac:dyDescent="0.2">
      <c r="A394" s="10" t="s">
        <v>376</v>
      </c>
      <c r="B394" s="6">
        <f>IF($C$10=2012,profiles!C381,IF($C$10=2013,profiles!E381,IF($C$10=2014,profiles!G381,IF($C$10=2015,profiles!I381,IF($C$10=2016,profiles!K381)))))</f>
        <v>73.731999999999999</v>
      </c>
      <c r="C394" s="6">
        <f>IF($C$10=2012,profiles!D381,IF($C$10=2013,profiles!F381,IF($C$10=2014,profiles!H381,IF($C$10=2015,profiles!J381,IF($C$10=2016,profiles!L381)))))</f>
        <v>0.12275171245488695</v>
      </c>
      <c r="D394" s="11">
        <f t="shared" si="62"/>
        <v>24.550342490977389</v>
      </c>
      <c r="E394" s="11">
        <f t="shared" si="58"/>
        <v>0</v>
      </c>
      <c r="F394" s="11">
        <f t="shared" si="59"/>
        <v>24.550342490977389</v>
      </c>
      <c r="G394" s="11">
        <f t="shared" si="60"/>
        <v>49.181657509022614</v>
      </c>
      <c r="H394" s="12">
        <f t="shared" si="63"/>
        <v>0</v>
      </c>
      <c r="I394" s="12">
        <f t="shared" si="57"/>
        <v>0</v>
      </c>
      <c r="J394" s="12">
        <f t="shared" si="64"/>
        <v>0</v>
      </c>
      <c r="K394" s="12">
        <f t="shared" si="65"/>
        <v>0</v>
      </c>
      <c r="L394" s="12">
        <f t="shared" si="66"/>
        <v>49.181657509022614</v>
      </c>
      <c r="M394" s="12">
        <f t="shared" si="61"/>
        <v>49.181657509022614</v>
      </c>
      <c r="N394" s="13"/>
    </row>
    <row r="395" spans="1:14" x14ac:dyDescent="0.2">
      <c r="A395" s="10" t="s">
        <v>377</v>
      </c>
      <c r="B395" s="6">
        <f>IF($C$10=2012,profiles!C382,IF($C$10=2013,profiles!E382,IF($C$10=2014,profiles!G382,IF($C$10=2015,profiles!I382,IF($C$10=2016,profiles!K382)))))</f>
        <v>76.594999999999999</v>
      </c>
      <c r="C395" s="6">
        <f>IF($C$10=2012,profiles!D382,IF($C$10=2013,profiles!F382,IF($C$10=2014,profiles!H382,IF($C$10=2015,profiles!J382,IF($C$10=2016,profiles!L382)))))</f>
        <v>0.12076305516682626</v>
      </c>
      <c r="D395" s="11">
        <f t="shared" si="62"/>
        <v>24.15261103336525</v>
      </c>
      <c r="E395" s="11">
        <f t="shared" si="58"/>
        <v>0</v>
      </c>
      <c r="F395" s="11">
        <f t="shared" si="59"/>
        <v>24.15261103336525</v>
      </c>
      <c r="G395" s="11">
        <f t="shared" si="60"/>
        <v>52.442388966634752</v>
      </c>
      <c r="H395" s="12">
        <f t="shared" si="63"/>
        <v>0</v>
      </c>
      <c r="I395" s="12">
        <f t="shared" si="57"/>
        <v>0</v>
      </c>
      <c r="J395" s="12">
        <f t="shared" si="64"/>
        <v>0</v>
      </c>
      <c r="K395" s="12">
        <f t="shared" si="65"/>
        <v>0</v>
      </c>
      <c r="L395" s="12">
        <f t="shared" si="66"/>
        <v>52.442388966634752</v>
      </c>
      <c r="M395" s="12">
        <f t="shared" si="61"/>
        <v>52.442388966634752</v>
      </c>
      <c r="N395" s="13"/>
    </row>
    <row r="396" spans="1:14" x14ac:dyDescent="0.2">
      <c r="A396" s="10" t="s">
        <v>378</v>
      </c>
      <c r="B396" s="6">
        <f>IF($C$10=2012,profiles!C383,IF($C$10=2013,profiles!E383,IF($C$10=2014,profiles!G383,IF($C$10=2015,profiles!I383,IF($C$10=2016,profiles!K383)))))</f>
        <v>76</v>
      </c>
      <c r="C396" s="6">
        <f>IF($C$10=2012,profiles!D383,IF($C$10=2013,profiles!F383,IF($C$10=2014,profiles!H383,IF($C$10=2015,profiles!J383,IF($C$10=2016,profiles!L383)))))</f>
        <v>0.12014436178831849</v>
      </c>
      <c r="D396" s="11">
        <f t="shared" si="62"/>
        <v>24.028872357663698</v>
      </c>
      <c r="E396" s="11">
        <f t="shared" si="58"/>
        <v>0</v>
      </c>
      <c r="F396" s="11">
        <f t="shared" si="59"/>
        <v>24.028872357663698</v>
      </c>
      <c r="G396" s="11">
        <f t="shared" si="60"/>
        <v>51.971127642336299</v>
      </c>
      <c r="H396" s="12">
        <f t="shared" si="63"/>
        <v>0</v>
      </c>
      <c r="I396" s="12">
        <f t="shared" si="57"/>
        <v>0</v>
      </c>
      <c r="J396" s="12">
        <f t="shared" si="64"/>
        <v>0</v>
      </c>
      <c r="K396" s="12">
        <f t="shared" si="65"/>
        <v>0</v>
      </c>
      <c r="L396" s="12">
        <f t="shared" si="66"/>
        <v>51.971127642336299</v>
      </c>
      <c r="M396" s="12">
        <f t="shared" si="61"/>
        <v>51.971127642336299</v>
      </c>
      <c r="N396" s="13"/>
    </row>
    <row r="397" spans="1:14" x14ac:dyDescent="0.2">
      <c r="A397" s="10" t="s">
        <v>379</v>
      </c>
      <c r="B397" s="6">
        <f>IF($C$10=2012,profiles!C384,IF($C$10=2013,profiles!E384,IF($C$10=2014,profiles!G384,IF($C$10=2015,profiles!I384,IF($C$10=2016,profiles!K384)))))</f>
        <v>73.995999999999995</v>
      </c>
      <c r="C397" s="6">
        <f>IF($C$10=2012,profiles!D384,IF($C$10=2013,profiles!F384,IF($C$10=2014,profiles!H384,IF($C$10=2015,profiles!J384,IF($C$10=2016,profiles!L384)))))</f>
        <v>0.13083891875966708</v>
      </c>
      <c r="D397" s="11">
        <f t="shared" si="62"/>
        <v>26.167783751933417</v>
      </c>
      <c r="E397" s="11">
        <f t="shared" si="58"/>
        <v>0</v>
      </c>
      <c r="F397" s="11">
        <f t="shared" si="59"/>
        <v>26.167783751933417</v>
      </c>
      <c r="G397" s="11">
        <f t="shared" si="60"/>
        <v>47.828216248066582</v>
      </c>
      <c r="H397" s="12">
        <f t="shared" si="63"/>
        <v>0</v>
      </c>
      <c r="I397" s="12">
        <f t="shared" si="57"/>
        <v>0</v>
      </c>
      <c r="J397" s="12">
        <f t="shared" si="64"/>
        <v>0</v>
      </c>
      <c r="K397" s="12">
        <f t="shared" si="65"/>
        <v>0</v>
      </c>
      <c r="L397" s="12">
        <f t="shared" si="66"/>
        <v>47.828216248066582</v>
      </c>
      <c r="M397" s="12">
        <f t="shared" si="61"/>
        <v>47.828216248066582</v>
      </c>
      <c r="N397" s="13"/>
    </row>
    <row r="398" spans="1:14" x14ac:dyDescent="0.2">
      <c r="A398" s="10" t="s">
        <v>380</v>
      </c>
      <c r="B398" s="6">
        <f>IF($C$10=2012,profiles!C385,IF($C$10=2013,profiles!E385,IF($C$10=2014,profiles!G385,IF($C$10=2015,profiles!I385,IF($C$10=2016,profiles!K385)))))</f>
        <v>69.650000000000006</v>
      </c>
      <c r="C398" s="6">
        <f>IF($C$10=2012,profiles!D385,IF($C$10=2013,profiles!F385,IF($C$10=2014,profiles!H385,IF($C$10=2015,profiles!J385,IF($C$10=2016,profiles!L385)))))</f>
        <v>0.13820431612285483</v>
      </c>
      <c r="D398" s="11">
        <f t="shared" si="62"/>
        <v>27.640863224570968</v>
      </c>
      <c r="E398" s="11">
        <f t="shared" si="58"/>
        <v>0</v>
      </c>
      <c r="F398" s="11">
        <f t="shared" si="59"/>
        <v>27.640863224570968</v>
      </c>
      <c r="G398" s="11">
        <f t="shared" si="60"/>
        <v>42.009136775429042</v>
      </c>
      <c r="H398" s="12">
        <f t="shared" si="63"/>
        <v>0</v>
      </c>
      <c r="I398" s="12">
        <f t="shared" si="57"/>
        <v>0</v>
      </c>
      <c r="J398" s="12">
        <f t="shared" si="64"/>
        <v>0</v>
      </c>
      <c r="K398" s="12">
        <f t="shared" si="65"/>
        <v>0</v>
      </c>
      <c r="L398" s="12">
        <f t="shared" si="66"/>
        <v>42.009136775429042</v>
      </c>
      <c r="M398" s="12">
        <f t="shared" si="61"/>
        <v>42.009136775429042</v>
      </c>
      <c r="N398" s="13"/>
    </row>
    <row r="399" spans="1:14" x14ac:dyDescent="0.2">
      <c r="A399" s="10" t="s">
        <v>381</v>
      </c>
      <c r="B399" s="6">
        <f>IF($C$10=2012,profiles!C386,IF($C$10=2013,profiles!E386,IF($C$10=2014,profiles!G386,IF($C$10=2015,profiles!I386,IF($C$10=2016,profiles!K386)))))</f>
        <v>66.054000000000002</v>
      </c>
      <c r="C399" s="6">
        <f>IF($C$10=2012,profiles!D386,IF($C$10=2013,profiles!F386,IF($C$10=2014,profiles!H386,IF($C$10=2015,profiles!J386,IF($C$10=2016,profiles!L386)))))</f>
        <v>0.13646608234514251</v>
      </c>
      <c r="D399" s="11">
        <f t="shared" si="62"/>
        <v>27.293216469028504</v>
      </c>
      <c r="E399" s="11">
        <f t="shared" si="58"/>
        <v>0</v>
      </c>
      <c r="F399" s="11">
        <f t="shared" si="59"/>
        <v>27.293216469028504</v>
      </c>
      <c r="G399" s="11">
        <f t="shared" si="60"/>
        <v>38.760783530971494</v>
      </c>
      <c r="H399" s="12">
        <f t="shared" si="63"/>
        <v>0</v>
      </c>
      <c r="I399" s="12">
        <f t="shared" si="57"/>
        <v>0</v>
      </c>
      <c r="J399" s="12">
        <f t="shared" si="64"/>
        <v>0</v>
      </c>
      <c r="K399" s="12">
        <f t="shared" si="65"/>
        <v>0</v>
      </c>
      <c r="L399" s="12">
        <f t="shared" si="66"/>
        <v>38.760783530971494</v>
      </c>
      <c r="M399" s="12">
        <f t="shared" si="61"/>
        <v>38.760783530971494</v>
      </c>
      <c r="N399" s="13"/>
    </row>
    <row r="400" spans="1:14" x14ac:dyDescent="0.2">
      <c r="A400" s="10" t="s">
        <v>382</v>
      </c>
      <c r="B400" s="6">
        <f>IF($C$10=2012,profiles!C387,IF($C$10=2013,profiles!E387,IF($C$10=2014,profiles!G387,IF($C$10=2015,profiles!I387,IF($C$10=2016,profiles!K387)))))</f>
        <v>63.05</v>
      </c>
      <c r="C400" s="6">
        <f>IF($C$10=2012,profiles!D387,IF($C$10=2013,profiles!F387,IF($C$10=2014,profiles!H387,IF($C$10=2015,profiles!J387,IF($C$10=2016,profiles!L387)))))</f>
        <v>0.12258967371289681</v>
      </c>
      <c r="D400" s="11">
        <f t="shared" si="62"/>
        <v>24.51793474257936</v>
      </c>
      <c r="E400" s="11">
        <f t="shared" si="58"/>
        <v>0</v>
      </c>
      <c r="F400" s="11">
        <f t="shared" si="59"/>
        <v>24.51793474257936</v>
      </c>
      <c r="G400" s="11">
        <f t="shared" si="60"/>
        <v>38.532065257420641</v>
      </c>
      <c r="H400" s="12">
        <f t="shared" si="63"/>
        <v>0</v>
      </c>
      <c r="I400" s="12">
        <f t="shared" si="57"/>
        <v>0</v>
      </c>
      <c r="J400" s="12">
        <f t="shared" si="64"/>
        <v>0</v>
      </c>
      <c r="K400" s="12">
        <f t="shared" si="65"/>
        <v>0</v>
      </c>
      <c r="L400" s="12">
        <f t="shared" si="66"/>
        <v>38.532065257420641</v>
      </c>
      <c r="M400" s="12">
        <f t="shared" si="61"/>
        <v>38.532065257420641</v>
      </c>
      <c r="N400" s="13"/>
    </row>
    <row r="401" spans="1:14" x14ac:dyDescent="0.2">
      <c r="A401" s="10" t="s">
        <v>383</v>
      </c>
      <c r="B401" s="6">
        <f>IF($C$10=2012,profiles!C388,IF($C$10=2013,profiles!E388,IF($C$10=2014,profiles!G388,IF($C$10=2015,profiles!I388,IF($C$10=2016,profiles!K388)))))</f>
        <v>57.945</v>
      </c>
      <c r="C401" s="6">
        <f>IF($C$10=2012,profiles!D388,IF($C$10=2013,profiles!F388,IF($C$10=2014,profiles!H388,IF($C$10=2015,profiles!J388,IF($C$10=2016,profiles!L388)))))</f>
        <v>0.11033365250055241</v>
      </c>
      <c r="D401" s="11">
        <f t="shared" si="62"/>
        <v>22.066730500110481</v>
      </c>
      <c r="E401" s="11">
        <f t="shared" si="58"/>
        <v>0</v>
      </c>
      <c r="F401" s="11">
        <f t="shared" si="59"/>
        <v>22.066730500110481</v>
      </c>
      <c r="G401" s="11">
        <f t="shared" si="60"/>
        <v>35.87826949988952</v>
      </c>
      <c r="H401" s="12">
        <f t="shared" si="63"/>
        <v>0</v>
      </c>
      <c r="I401" s="12">
        <f t="shared" si="57"/>
        <v>0</v>
      </c>
      <c r="J401" s="12">
        <f t="shared" si="64"/>
        <v>0</v>
      </c>
      <c r="K401" s="12">
        <f t="shared" si="65"/>
        <v>0</v>
      </c>
      <c r="L401" s="12">
        <f t="shared" si="66"/>
        <v>35.87826949988952</v>
      </c>
      <c r="M401" s="12">
        <f t="shared" si="61"/>
        <v>35.87826949988952</v>
      </c>
      <c r="N401" s="13"/>
    </row>
    <row r="402" spans="1:14" x14ac:dyDescent="0.2">
      <c r="A402" s="10" t="s">
        <v>384</v>
      </c>
      <c r="B402" s="6">
        <f>IF($C$10=2012,profiles!C389,IF($C$10=2013,profiles!E389,IF($C$10=2014,profiles!G389,IF($C$10=2015,profiles!I389,IF($C$10=2016,profiles!K389)))))</f>
        <v>53.74</v>
      </c>
      <c r="C402" s="6">
        <f>IF($C$10=2012,profiles!D389,IF($C$10=2013,profiles!F389,IF($C$10=2014,profiles!H389,IF($C$10=2015,profiles!J389,IF($C$10=2016,profiles!L389)))))</f>
        <v>0.10080716431980204</v>
      </c>
      <c r="D402" s="11">
        <f t="shared" si="62"/>
        <v>20.161432863960407</v>
      </c>
      <c r="E402" s="11">
        <f t="shared" si="58"/>
        <v>0</v>
      </c>
      <c r="F402" s="11">
        <f t="shared" si="59"/>
        <v>20.161432863960407</v>
      </c>
      <c r="G402" s="11">
        <f t="shared" si="60"/>
        <v>33.578567136039595</v>
      </c>
      <c r="H402" s="12">
        <f t="shared" si="63"/>
        <v>0</v>
      </c>
      <c r="I402" s="12">
        <f t="shared" ref="I402:I465" si="67">MAX(MIN(E402,($L$2-K401)/$F$2),0)</f>
        <v>0</v>
      </c>
      <c r="J402" s="12">
        <f t="shared" si="64"/>
        <v>0</v>
      </c>
      <c r="K402" s="12">
        <f t="shared" si="65"/>
        <v>0</v>
      </c>
      <c r="L402" s="12">
        <f t="shared" si="66"/>
        <v>33.578567136039595</v>
      </c>
      <c r="M402" s="12">
        <f t="shared" si="61"/>
        <v>33.578567136039595</v>
      </c>
      <c r="N402" s="13"/>
    </row>
    <row r="403" spans="1:14" x14ac:dyDescent="0.2">
      <c r="A403" s="10" t="s">
        <v>385</v>
      </c>
      <c r="B403" s="6">
        <f>IF($C$10=2012,profiles!C390,IF($C$10=2013,profiles!E390,IF($C$10=2014,profiles!G390,IF($C$10=2015,profiles!I390,IF($C$10=2016,profiles!K390)))))</f>
        <v>51.509</v>
      </c>
      <c r="C403" s="6">
        <f>IF($C$10=2012,profiles!D390,IF($C$10=2013,profiles!F390,IF($C$10=2014,profiles!H390,IF($C$10=2015,profiles!J390,IF($C$10=2016,profiles!L390)))))</f>
        <v>9.0378836976374236E-2</v>
      </c>
      <c r="D403" s="11">
        <f t="shared" si="62"/>
        <v>18.075767395274848</v>
      </c>
      <c r="E403" s="11">
        <f t="shared" ref="E403:E466" si="68">D403-F403</f>
        <v>0</v>
      </c>
      <c r="F403" s="11">
        <f t="shared" ref="F403:F466" si="69">MIN(D403,B403)</f>
        <v>18.075767395274848</v>
      </c>
      <c r="G403" s="11">
        <f t="shared" ref="G403:G466" si="70">B403-F403</f>
        <v>33.433232604725148</v>
      </c>
      <c r="H403" s="12">
        <f t="shared" si="63"/>
        <v>0</v>
      </c>
      <c r="I403" s="12">
        <f t="shared" si="67"/>
        <v>0</v>
      </c>
      <c r="J403" s="12">
        <f t="shared" si="64"/>
        <v>0</v>
      </c>
      <c r="K403" s="12">
        <f t="shared" si="65"/>
        <v>0</v>
      </c>
      <c r="L403" s="12">
        <f t="shared" si="66"/>
        <v>33.433232604725148</v>
      </c>
      <c r="M403" s="12">
        <f t="shared" ref="M403:M466" si="71">B403-D403</f>
        <v>33.433232604725148</v>
      </c>
      <c r="N403" s="13"/>
    </row>
    <row r="404" spans="1:14" x14ac:dyDescent="0.2">
      <c r="A404" s="10" t="s">
        <v>386</v>
      </c>
      <c r="B404" s="6">
        <f>IF($C$10=2012,profiles!C391,IF($C$10=2013,profiles!E391,IF($C$10=2014,profiles!G391,IF($C$10=2015,profiles!I391,IF($C$10=2016,profiles!K391)))))</f>
        <v>50.567</v>
      </c>
      <c r="C404" s="6">
        <f>IF($C$10=2012,profiles!D391,IF($C$10=2013,profiles!F391,IF($C$10=2014,profiles!H391,IF($C$10=2015,profiles!J391,IF($C$10=2016,profiles!L391)))))</f>
        <v>8.5473988098745068E-2</v>
      </c>
      <c r="D404" s="11">
        <f t="shared" ref="D404:D467" si="72">C404*$C$2</f>
        <v>17.094797619749013</v>
      </c>
      <c r="E404" s="11">
        <f t="shared" si="68"/>
        <v>0</v>
      </c>
      <c r="F404" s="11">
        <f t="shared" si="69"/>
        <v>17.094797619749013</v>
      </c>
      <c r="G404" s="11">
        <f t="shared" si="70"/>
        <v>33.472202380250991</v>
      </c>
      <c r="H404" s="12">
        <f t="shared" ref="H404:H467" si="73">E404-I404</f>
        <v>0</v>
      </c>
      <c r="I404" s="12">
        <f t="shared" si="67"/>
        <v>0</v>
      </c>
      <c r="J404" s="12">
        <f t="shared" ref="J404:J467" si="74">MIN(G404,K403*$F$3)</f>
        <v>0</v>
      </c>
      <c r="K404" s="12">
        <f t="shared" ref="K404:K467" si="75">K403+I404*$F$2-J404/$F$3</f>
        <v>0</v>
      </c>
      <c r="L404" s="12">
        <f t="shared" ref="L404:L467" si="76">MAX(G404-J404,0)</f>
        <v>33.472202380250991</v>
      </c>
      <c r="M404" s="12">
        <f t="shared" si="71"/>
        <v>33.472202380250991</v>
      </c>
      <c r="N404" s="13"/>
    </row>
    <row r="405" spans="1:14" x14ac:dyDescent="0.2">
      <c r="A405" s="10" t="s">
        <v>387</v>
      </c>
      <c r="B405" s="6">
        <f>IF($C$10=2012,profiles!C392,IF($C$10=2013,profiles!E392,IF($C$10=2014,profiles!G392,IF($C$10=2015,profiles!I392,IF($C$10=2016,profiles!K392)))))</f>
        <v>50.948</v>
      </c>
      <c r="C405" s="6">
        <f>IF($C$10=2012,profiles!D392,IF($C$10=2013,profiles!F392,IF($C$10=2014,profiles!H392,IF($C$10=2015,profiles!J392,IF($C$10=2016,profiles!L392)))))</f>
        <v>8.8066340658693218E-2</v>
      </c>
      <c r="D405" s="11">
        <f t="shared" si="72"/>
        <v>17.613268131738643</v>
      </c>
      <c r="E405" s="11">
        <f t="shared" si="68"/>
        <v>0</v>
      </c>
      <c r="F405" s="11">
        <f t="shared" si="69"/>
        <v>17.613268131738643</v>
      </c>
      <c r="G405" s="11">
        <f t="shared" si="70"/>
        <v>33.334731868261358</v>
      </c>
      <c r="H405" s="12">
        <f t="shared" si="73"/>
        <v>0</v>
      </c>
      <c r="I405" s="12">
        <f t="shared" si="67"/>
        <v>0</v>
      </c>
      <c r="J405" s="12">
        <f t="shared" si="74"/>
        <v>0</v>
      </c>
      <c r="K405" s="12">
        <f t="shared" si="75"/>
        <v>0</v>
      </c>
      <c r="L405" s="12">
        <f t="shared" si="76"/>
        <v>33.334731868261358</v>
      </c>
      <c r="M405" s="12">
        <f t="shared" si="71"/>
        <v>33.334731868261358</v>
      </c>
      <c r="N405" s="13"/>
    </row>
    <row r="406" spans="1:14" x14ac:dyDescent="0.2">
      <c r="A406" s="10" t="s">
        <v>388</v>
      </c>
      <c r="B406" s="6">
        <f>IF($C$10=2012,profiles!C393,IF($C$10=2013,profiles!E393,IF($C$10=2014,profiles!G393,IF($C$10=2015,profiles!I393,IF($C$10=2016,profiles!K393)))))</f>
        <v>52.506</v>
      </c>
      <c r="C406" s="6">
        <f>IF($C$10=2012,profiles!D393,IF($C$10=2013,profiles!F393,IF($C$10=2014,profiles!H393,IF($C$10=2015,profiles!J393,IF($C$10=2016,profiles!L393)))))</f>
        <v>9.3737111883579805E-2</v>
      </c>
      <c r="D406" s="11">
        <f t="shared" si="72"/>
        <v>18.74742237671596</v>
      </c>
      <c r="E406" s="11">
        <f t="shared" si="68"/>
        <v>0</v>
      </c>
      <c r="F406" s="11">
        <f t="shared" si="69"/>
        <v>18.74742237671596</v>
      </c>
      <c r="G406" s="11">
        <f t="shared" si="70"/>
        <v>33.75857762328404</v>
      </c>
      <c r="H406" s="12">
        <f t="shared" si="73"/>
        <v>0</v>
      </c>
      <c r="I406" s="12">
        <f t="shared" si="67"/>
        <v>0</v>
      </c>
      <c r="J406" s="12">
        <f t="shared" si="74"/>
        <v>0</v>
      </c>
      <c r="K406" s="12">
        <f t="shared" si="75"/>
        <v>0</v>
      </c>
      <c r="L406" s="12">
        <f t="shared" si="76"/>
        <v>33.75857762328404</v>
      </c>
      <c r="M406" s="12">
        <f t="shared" si="71"/>
        <v>33.75857762328404</v>
      </c>
      <c r="N406" s="13"/>
    </row>
    <row r="407" spans="1:14" x14ac:dyDescent="0.2">
      <c r="A407" s="10" t="s">
        <v>389</v>
      </c>
      <c r="B407" s="6">
        <f>IF($C$10=2012,profiles!C394,IF($C$10=2013,profiles!E394,IF($C$10=2014,profiles!G394,IF($C$10=2015,profiles!I394,IF($C$10=2016,profiles!K394)))))</f>
        <v>55.817999999999998</v>
      </c>
      <c r="C407" s="6">
        <f>IF($C$10=2012,profiles!D394,IF($C$10=2013,profiles!F394,IF($C$10=2014,profiles!H394,IF($C$10=2015,profiles!J394,IF($C$10=2016,profiles!L394)))))</f>
        <v>9.939315383255759E-2</v>
      </c>
      <c r="D407" s="11">
        <f t="shared" si="72"/>
        <v>19.878630766511517</v>
      </c>
      <c r="E407" s="11">
        <f t="shared" si="68"/>
        <v>0</v>
      </c>
      <c r="F407" s="11">
        <f t="shared" si="69"/>
        <v>19.878630766511517</v>
      </c>
      <c r="G407" s="11">
        <f t="shared" si="70"/>
        <v>35.939369233488478</v>
      </c>
      <c r="H407" s="12">
        <f t="shared" si="73"/>
        <v>0</v>
      </c>
      <c r="I407" s="12">
        <f t="shared" si="67"/>
        <v>0</v>
      </c>
      <c r="J407" s="12">
        <f t="shared" si="74"/>
        <v>0</v>
      </c>
      <c r="K407" s="12">
        <f t="shared" si="75"/>
        <v>0</v>
      </c>
      <c r="L407" s="12">
        <f t="shared" si="76"/>
        <v>35.939369233488478</v>
      </c>
      <c r="M407" s="12">
        <f t="shared" si="71"/>
        <v>35.939369233488478</v>
      </c>
      <c r="N407" s="13"/>
    </row>
    <row r="408" spans="1:14" x14ac:dyDescent="0.2">
      <c r="A408" s="10" t="s">
        <v>390</v>
      </c>
      <c r="B408" s="6">
        <f>IF($C$10=2012,profiles!C395,IF($C$10=2013,profiles!E395,IF($C$10=2014,profiles!G395,IF($C$10=2015,profiles!I395,IF($C$10=2016,profiles!K395)))))</f>
        <v>63.869</v>
      </c>
      <c r="C408" s="6">
        <f>IF($C$10=2012,profiles!D395,IF($C$10=2013,profiles!F395,IF($C$10=2014,profiles!H395,IF($C$10=2015,profiles!J395,IF($C$10=2016,profiles!L395)))))</f>
        <v>9.1925410946797861E-2</v>
      </c>
      <c r="D408" s="11">
        <f t="shared" si="72"/>
        <v>18.385082189359572</v>
      </c>
      <c r="E408" s="11">
        <f t="shared" si="68"/>
        <v>0</v>
      </c>
      <c r="F408" s="11">
        <f t="shared" si="69"/>
        <v>18.385082189359572</v>
      </c>
      <c r="G408" s="11">
        <f t="shared" si="70"/>
        <v>45.483917810640428</v>
      </c>
      <c r="H408" s="12">
        <f t="shared" si="73"/>
        <v>0</v>
      </c>
      <c r="I408" s="12">
        <f t="shared" si="67"/>
        <v>0</v>
      </c>
      <c r="J408" s="12">
        <f t="shared" si="74"/>
        <v>0</v>
      </c>
      <c r="K408" s="12">
        <f t="shared" si="75"/>
        <v>0</v>
      </c>
      <c r="L408" s="12">
        <f t="shared" si="76"/>
        <v>45.483917810640428</v>
      </c>
      <c r="M408" s="12">
        <f t="shared" si="71"/>
        <v>45.483917810640428</v>
      </c>
      <c r="N408" s="13"/>
    </row>
    <row r="409" spans="1:14" x14ac:dyDescent="0.2">
      <c r="A409" s="10" t="s">
        <v>391</v>
      </c>
      <c r="B409" s="6">
        <f>IF($C$10=2012,profiles!C396,IF($C$10=2013,profiles!E396,IF($C$10=2014,profiles!G396,IF($C$10=2015,profiles!I396,IF($C$10=2016,profiles!K396)))))</f>
        <v>71.561000000000007</v>
      </c>
      <c r="C409" s="6">
        <f>IF($C$10=2012,profiles!D396,IF($C$10=2013,profiles!F396,IF($C$10=2014,profiles!H396,IF($C$10=2015,profiles!J396,IF($C$10=2016,profiles!L396)))))</f>
        <v>8.7992694279149242E-2</v>
      </c>
      <c r="D409" s="11">
        <f t="shared" si="72"/>
        <v>17.598538855829847</v>
      </c>
      <c r="E409" s="11">
        <f t="shared" si="68"/>
        <v>0</v>
      </c>
      <c r="F409" s="11">
        <f t="shared" si="69"/>
        <v>17.598538855829847</v>
      </c>
      <c r="G409" s="11">
        <f t="shared" si="70"/>
        <v>53.962461144170163</v>
      </c>
      <c r="H409" s="12">
        <f t="shared" si="73"/>
        <v>0</v>
      </c>
      <c r="I409" s="12">
        <f t="shared" si="67"/>
        <v>0</v>
      </c>
      <c r="J409" s="12">
        <f t="shared" si="74"/>
        <v>0</v>
      </c>
      <c r="K409" s="12">
        <f t="shared" si="75"/>
        <v>0</v>
      </c>
      <c r="L409" s="12">
        <f t="shared" si="76"/>
        <v>53.962461144170163</v>
      </c>
      <c r="M409" s="12">
        <f t="shared" si="71"/>
        <v>53.962461144170163</v>
      </c>
      <c r="N409" s="13"/>
    </row>
    <row r="410" spans="1:14" x14ac:dyDescent="0.2">
      <c r="A410" s="10" t="s">
        <v>392</v>
      </c>
      <c r="B410" s="6">
        <f>IF($C$10=2012,profiles!C397,IF($C$10=2013,profiles!E397,IF($C$10=2014,profiles!G397,IF($C$10=2015,profiles!I397,IF($C$10=2016,profiles!K397)))))</f>
        <v>74.262</v>
      </c>
      <c r="C410" s="6">
        <f>IF($C$10=2012,profiles!D397,IF($C$10=2013,profiles!F397,IF($C$10=2014,profiles!H397,IF($C$10=2015,profiles!J397,IF($C$10=2016,profiles!L397)))))</f>
        <v>8.9701290284569607E-2</v>
      </c>
      <c r="D410" s="11">
        <f t="shared" si="72"/>
        <v>17.940258056913923</v>
      </c>
      <c r="E410" s="11">
        <f t="shared" si="68"/>
        <v>0</v>
      </c>
      <c r="F410" s="11">
        <f t="shared" si="69"/>
        <v>17.940258056913923</v>
      </c>
      <c r="G410" s="11">
        <f t="shared" si="70"/>
        <v>56.321741943086082</v>
      </c>
      <c r="H410" s="12">
        <f t="shared" si="73"/>
        <v>0</v>
      </c>
      <c r="I410" s="12">
        <f t="shared" si="67"/>
        <v>0</v>
      </c>
      <c r="J410" s="12">
        <f t="shared" si="74"/>
        <v>0</v>
      </c>
      <c r="K410" s="12">
        <f t="shared" si="75"/>
        <v>0</v>
      </c>
      <c r="L410" s="12">
        <f t="shared" si="76"/>
        <v>56.321741943086082</v>
      </c>
      <c r="M410" s="12">
        <f t="shared" si="71"/>
        <v>56.321741943086082</v>
      </c>
      <c r="N410" s="13"/>
    </row>
    <row r="411" spans="1:14" x14ac:dyDescent="0.2">
      <c r="A411" s="10" t="s">
        <v>393</v>
      </c>
      <c r="B411" s="6">
        <f>IF($C$10=2012,profiles!C398,IF($C$10=2013,profiles!E398,IF($C$10=2014,profiles!G398,IF($C$10=2015,profiles!I398,IF($C$10=2016,profiles!K398)))))</f>
        <v>74.105000000000004</v>
      </c>
      <c r="C411" s="6">
        <f>IF($C$10=2012,profiles!D398,IF($C$10=2013,profiles!F398,IF($C$10=2014,profiles!H398,IF($C$10=2015,profiles!J398,IF($C$10=2016,profiles!L398)))))</f>
        <v>9.8376833794850641E-2</v>
      </c>
      <c r="D411" s="11">
        <f t="shared" si="72"/>
        <v>19.675366758970128</v>
      </c>
      <c r="E411" s="11">
        <f t="shared" si="68"/>
        <v>0</v>
      </c>
      <c r="F411" s="11">
        <f t="shared" si="69"/>
        <v>19.675366758970128</v>
      </c>
      <c r="G411" s="11">
        <f t="shared" si="70"/>
        <v>54.429633241029876</v>
      </c>
      <c r="H411" s="12">
        <f t="shared" si="73"/>
        <v>0</v>
      </c>
      <c r="I411" s="12">
        <f t="shared" si="67"/>
        <v>0</v>
      </c>
      <c r="J411" s="12">
        <f t="shared" si="74"/>
        <v>0</v>
      </c>
      <c r="K411" s="12">
        <f t="shared" si="75"/>
        <v>0</v>
      </c>
      <c r="L411" s="12">
        <f t="shared" si="76"/>
        <v>54.429633241029876</v>
      </c>
      <c r="M411" s="12">
        <f t="shared" si="71"/>
        <v>54.429633241029876</v>
      </c>
      <c r="N411" s="13"/>
    </row>
    <row r="412" spans="1:14" x14ac:dyDescent="0.2">
      <c r="A412" s="10" t="s">
        <v>394</v>
      </c>
      <c r="B412" s="6">
        <f>IF($C$10=2012,profiles!C399,IF($C$10=2013,profiles!E399,IF($C$10=2014,profiles!G399,IF($C$10=2015,profiles!I399,IF($C$10=2016,profiles!K399)))))</f>
        <v>74.59</v>
      </c>
      <c r="C412" s="6">
        <f>IF($C$10=2012,profiles!D399,IF($C$10=2013,profiles!F399,IF($C$10=2014,profiles!H399,IF($C$10=2015,profiles!J399,IF($C$10=2016,profiles!L399)))))</f>
        <v>0.11223708242502799</v>
      </c>
      <c r="D412" s="11">
        <f t="shared" si="72"/>
        <v>22.447416485005597</v>
      </c>
      <c r="E412" s="11">
        <f t="shared" si="68"/>
        <v>0</v>
      </c>
      <c r="F412" s="11">
        <f t="shared" si="69"/>
        <v>22.447416485005597</v>
      </c>
      <c r="G412" s="11">
        <f t="shared" si="70"/>
        <v>52.142583514994406</v>
      </c>
      <c r="H412" s="12">
        <f t="shared" si="73"/>
        <v>0</v>
      </c>
      <c r="I412" s="12">
        <f t="shared" si="67"/>
        <v>0</v>
      </c>
      <c r="J412" s="12">
        <f t="shared" si="74"/>
        <v>0</v>
      </c>
      <c r="K412" s="12">
        <f t="shared" si="75"/>
        <v>0</v>
      </c>
      <c r="L412" s="12">
        <f t="shared" si="76"/>
        <v>52.142583514994406</v>
      </c>
      <c r="M412" s="12">
        <f t="shared" si="71"/>
        <v>52.142583514994406</v>
      </c>
      <c r="N412" s="13"/>
    </row>
    <row r="413" spans="1:14" x14ac:dyDescent="0.2">
      <c r="A413" s="10" t="s">
        <v>395</v>
      </c>
      <c r="B413" s="6">
        <f>IF($C$10=2012,profiles!C400,IF($C$10=2013,profiles!E400,IF($C$10=2014,profiles!G400,IF($C$10=2015,profiles!I400,IF($C$10=2016,profiles!K400)))))</f>
        <v>74.891999999999996</v>
      </c>
      <c r="C413" s="6">
        <f>IF($C$10=2012,profiles!D400,IF($C$10=2013,profiles!F400,IF($C$10=2014,profiles!H400,IF($C$10=2015,profiles!J400,IF($C$10=2016,profiles!L400)))))</f>
        <v>0.12164908973074884</v>
      </c>
      <c r="D413" s="11">
        <f t="shared" si="72"/>
        <v>24.329817946149767</v>
      </c>
      <c r="E413" s="11">
        <f t="shared" si="68"/>
        <v>0</v>
      </c>
      <c r="F413" s="11">
        <f t="shared" si="69"/>
        <v>24.329817946149767</v>
      </c>
      <c r="G413" s="11">
        <f t="shared" si="70"/>
        <v>50.562182053850229</v>
      </c>
      <c r="H413" s="12">
        <f t="shared" si="73"/>
        <v>0</v>
      </c>
      <c r="I413" s="12">
        <f t="shared" si="67"/>
        <v>0</v>
      </c>
      <c r="J413" s="12">
        <f t="shared" si="74"/>
        <v>0</v>
      </c>
      <c r="K413" s="12">
        <f t="shared" si="75"/>
        <v>0</v>
      </c>
      <c r="L413" s="12">
        <f t="shared" si="76"/>
        <v>50.562182053850229</v>
      </c>
      <c r="M413" s="12">
        <f t="shared" si="71"/>
        <v>50.562182053850229</v>
      </c>
      <c r="N413" s="13"/>
    </row>
    <row r="414" spans="1:14" x14ac:dyDescent="0.2">
      <c r="A414" s="10" t="s">
        <v>396</v>
      </c>
      <c r="B414" s="6">
        <f>IF($C$10=2012,profiles!C401,IF($C$10=2013,profiles!E401,IF($C$10=2014,profiles!G401,IF($C$10=2015,profiles!I401,IF($C$10=2016,profiles!K401)))))</f>
        <v>73.546000000000006</v>
      </c>
      <c r="C414" s="6">
        <f>IF($C$10=2012,profiles!D401,IF($C$10=2013,profiles!F401,IF($C$10=2014,profiles!H401,IF($C$10=2015,profiles!J401,IF($C$10=2016,profiles!L401)))))</f>
        <v>0.12148706769575207</v>
      </c>
      <c r="D414" s="11">
        <f t="shared" si="72"/>
        <v>24.297413539150416</v>
      </c>
      <c r="E414" s="11">
        <f t="shared" si="68"/>
        <v>0</v>
      </c>
      <c r="F414" s="11">
        <f t="shared" si="69"/>
        <v>24.297413539150416</v>
      </c>
      <c r="G414" s="11">
        <f t="shared" si="70"/>
        <v>49.248586460849594</v>
      </c>
      <c r="H414" s="12">
        <f t="shared" si="73"/>
        <v>0</v>
      </c>
      <c r="I414" s="12">
        <f t="shared" si="67"/>
        <v>0</v>
      </c>
      <c r="J414" s="12">
        <f t="shared" si="74"/>
        <v>0</v>
      </c>
      <c r="K414" s="12">
        <f t="shared" si="75"/>
        <v>0</v>
      </c>
      <c r="L414" s="12">
        <f t="shared" si="76"/>
        <v>49.248586460849594</v>
      </c>
      <c r="M414" s="12">
        <f t="shared" si="71"/>
        <v>49.248586460849594</v>
      </c>
      <c r="N414" s="13"/>
    </row>
    <row r="415" spans="1:14" x14ac:dyDescent="0.2">
      <c r="A415" s="10" t="s">
        <v>397</v>
      </c>
      <c r="B415" s="6">
        <f>IF($C$10=2012,profiles!C402,IF($C$10=2013,profiles!E402,IF($C$10=2014,profiles!G402,IF($C$10=2015,profiles!I402,IF($C$10=2016,profiles!K402)))))</f>
        <v>72.02</v>
      </c>
      <c r="C415" s="6">
        <f>IF($C$10=2012,profiles!D402,IF($C$10=2013,profiles!F402,IF($C$10=2014,profiles!H402,IF($C$10=2015,profiles!J402,IF($C$10=2016,profiles!L402)))))</f>
        <v>0.1141813468449891</v>
      </c>
      <c r="D415" s="11">
        <f t="shared" si="72"/>
        <v>22.836269368997819</v>
      </c>
      <c r="E415" s="11">
        <f t="shared" si="68"/>
        <v>0</v>
      </c>
      <c r="F415" s="11">
        <f t="shared" si="69"/>
        <v>22.836269368997819</v>
      </c>
      <c r="G415" s="11">
        <f t="shared" si="70"/>
        <v>49.183730631002177</v>
      </c>
      <c r="H415" s="12">
        <f t="shared" si="73"/>
        <v>0</v>
      </c>
      <c r="I415" s="12">
        <f t="shared" si="67"/>
        <v>0</v>
      </c>
      <c r="J415" s="12">
        <f t="shared" si="74"/>
        <v>0</v>
      </c>
      <c r="K415" s="12">
        <f t="shared" si="75"/>
        <v>0</v>
      </c>
      <c r="L415" s="12">
        <f t="shared" si="76"/>
        <v>49.183730631002177</v>
      </c>
      <c r="M415" s="12">
        <f t="shared" si="71"/>
        <v>49.183730631002177</v>
      </c>
      <c r="N415" s="13"/>
    </row>
    <row r="416" spans="1:14" x14ac:dyDescent="0.2">
      <c r="A416" s="10" t="s">
        <v>398</v>
      </c>
      <c r="B416" s="6">
        <f>IF($C$10=2012,profiles!C403,IF($C$10=2013,profiles!E403,IF($C$10=2014,profiles!G403,IF($C$10=2015,profiles!I403,IF($C$10=2016,profiles!K403)))))</f>
        <v>70.613</v>
      </c>
      <c r="C416" s="6">
        <f>IF($C$10=2012,profiles!D403,IF($C$10=2013,profiles!F403,IF($C$10=2014,profiles!H403,IF($C$10=2015,profiles!J403,IF($C$10=2016,profiles!L403)))))</f>
        <v>9.5003829611736285E-2</v>
      </c>
      <c r="D416" s="11">
        <f t="shared" si="72"/>
        <v>19.000765922347256</v>
      </c>
      <c r="E416" s="11">
        <f t="shared" si="68"/>
        <v>0</v>
      </c>
      <c r="F416" s="11">
        <f t="shared" si="69"/>
        <v>19.000765922347256</v>
      </c>
      <c r="G416" s="11">
        <f t="shared" si="70"/>
        <v>51.612234077652744</v>
      </c>
      <c r="H416" s="12">
        <f t="shared" si="73"/>
        <v>0</v>
      </c>
      <c r="I416" s="12">
        <f t="shared" si="67"/>
        <v>0</v>
      </c>
      <c r="J416" s="12">
        <f t="shared" si="74"/>
        <v>0</v>
      </c>
      <c r="K416" s="12">
        <f t="shared" si="75"/>
        <v>0</v>
      </c>
      <c r="L416" s="12">
        <f t="shared" si="76"/>
        <v>51.612234077652744</v>
      </c>
      <c r="M416" s="12">
        <f t="shared" si="71"/>
        <v>51.612234077652744</v>
      </c>
      <c r="N416" s="13"/>
    </row>
    <row r="417" spans="1:14" x14ac:dyDescent="0.2">
      <c r="A417" s="10" t="s">
        <v>399</v>
      </c>
      <c r="B417" s="6">
        <f>IF($C$10=2012,profiles!C404,IF($C$10=2013,profiles!E404,IF($C$10=2014,profiles!G404,IF($C$10=2015,profiles!I404,IF($C$10=2016,profiles!K404)))))</f>
        <v>69.584000000000003</v>
      </c>
      <c r="C417" s="6">
        <f>IF($C$10=2012,profiles!D404,IF($C$10=2013,profiles!F404,IF($C$10=2014,profiles!H404,IF($C$10=2015,profiles!J404,IF($C$10=2016,profiles!L404)))))</f>
        <v>7.3661108819890408E-2</v>
      </c>
      <c r="D417" s="11">
        <f t="shared" si="72"/>
        <v>14.732221763978082</v>
      </c>
      <c r="E417" s="11">
        <f t="shared" si="68"/>
        <v>0</v>
      </c>
      <c r="F417" s="11">
        <f t="shared" si="69"/>
        <v>14.732221763978082</v>
      </c>
      <c r="G417" s="11">
        <f t="shared" si="70"/>
        <v>54.851778236021921</v>
      </c>
      <c r="H417" s="12">
        <f t="shared" si="73"/>
        <v>0</v>
      </c>
      <c r="I417" s="12">
        <f t="shared" si="67"/>
        <v>0</v>
      </c>
      <c r="J417" s="12">
        <f t="shared" si="74"/>
        <v>0</v>
      </c>
      <c r="K417" s="12">
        <f t="shared" si="75"/>
        <v>0</v>
      </c>
      <c r="L417" s="12">
        <f t="shared" si="76"/>
        <v>54.851778236021921</v>
      </c>
      <c r="M417" s="12">
        <f t="shared" si="71"/>
        <v>54.851778236021921</v>
      </c>
      <c r="N417" s="13"/>
    </row>
    <row r="418" spans="1:14" x14ac:dyDescent="0.2">
      <c r="A418" s="10" t="s">
        <v>400</v>
      </c>
      <c r="B418" s="6">
        <f>IF($C$10=2012,profiles!C405,IF($C$10=2013,profiles!E405,IF($C$10=2014,profiles!G405,IF($C$10=2015,profiles!I405,IF($C$10=2016,profiles!K405)))))</f>
        <v>69.875</v>
      </c>
      <c r="C418" s="6">
        <f>IF($C$10=2012,profiles!D405,IF($C$10=2013,profiles!F405,IF($C$10=2014,profiles!H405,IF($C$10=2015,profiles!J405,IF($C$10=2016,profiles!L405)))))</f>
        <v>5.7075944146585754E-2</v>
      </c>
      <c r="D418" s="11">
        <f t="shared" si="72"/>
        <v>11.415188829317151</v>
      </c>
      <c r="E418" s="11">
        <f t="shared" si="68"/>
        <v>0</v>
      </c>
      <c r="F418" s="11">
        <f t="shared" si="69"/>
        <v>11.415188829317151</v>
      </c>
      <c r="G418" s="11">
        <f t="shared" si="70"/>
        <v>58.459811170682848</v>
      </c>
      <c r="H418" s="12">
        <f t="shared" si="73"/>
        <v>0</v>
      </c>
      <c r="I418" s="12">
        <f t="shared" si="67"/>
        <v>0</v>
      </c>
      <c r="J418" s="12">
        <f t="shared" si="74"/>
        <v>0</v>
      </c>
      <c r="K418" s="12">
        <f t="shared" si="75"/>
        <v>0</v>
      </c>
      <c r="L418" s="12">
        <f t="shared" si="76"/>
        <v>58.459811170682848</v>
      </c>
      <c r="M418" s="12">
        <f t="shared" si="71"/>
        <v>58.459811170682848</v>
      </c>
      <c r="N418" s="13"/>
    </row>
    <row r="419" spans="1:14" x14ac:dyDescent="0.2">
      <c r="A419" s="10" t="s">
        <v>401</v>
      </c>
      <c r="B419" s="6">
        <f>IF($C$10=2012,profiles!C406,IF($C$10=2013,profiles!E406,IF($C$10=2014,profiles!G406,IF($C$10=2015,profiles!I406,IF($C$10=2016,profiles!K406)))))</f>
        <v>73.840999999999994</v>
      </c>
      <c r="C419" s="6">
        <f>IF($C$10=2012,profiles!D406,IF($C$10=2013,profiles!F406,IF($C$10=2014,profiles!H406,IF($C$10=2015,profiles!J406,IF($C$10=2016,profiles!L406)))))</f>
        <v>6.1642019678312614E-2</v>
      </c>
      <c r="D419" s="11">
        <f t="shared" si="72"/>
        <v>12.328403935662523</v>
      </c>
      <c r="E419" s="11">
        <f t="shared" si="68"/>
        <v>0</v>
      </c>
      <c r="F419" s="11">
        <f t="shared" si="69"/>
        <v>12.328403935662523</v>
      </c>
      <c r="G419" s="11">
        <f t="shared" si="70"/>
        <v>61.512596064337473</v>
      </c>
      <c r="H419" s="12">
        <f t="shared" si="73"/>
        <v>0</v>
      </c>
      <c r="I419" s="12">
        <f t="shared" si="67"/>
        <v>0</v>
      </c>
      <c r="J419" s="12">
        <f t="shared" si="74"/>
        <v>0</v>
      </c>
      <c r="K419" s="12">
        <f t="shared" si="75"/>
        <v>0</v>
      </c>
      <c r="L419" s="12">
        <f t="shared" si="76"/>
        <v>61.512596064337473</v>
      </c>
      <c r="M419" s="12">
        <f t="shared" si="71"/>
        <v>61.512596064337473</v>
      </c>
      <c r="N419" s="13"/>
    </row>
    <row r="420" spans="1:14" x14ac:dyDescent="0.2">
      <c r="A420" s="10" t="s">
        <v>402</v>
      </c>
      <c r="B420" s="6">
        <f>IF($C$10=2012,profiles!C407,IF($C$10=2013,profiles!E407,IF($C$10=2014,profiles!G407,IF($C$10=2015,profiles!I407,IF($C$10=2016,profiles!K407)))))</f>
        <v>74.03</v>
      </c>
      <c r="C420" s="6">
        <f>IF($C$10=2012,profiles!D407,IF($C$10=2013,profiles!F407,IF($C$10=2014,profiles!H407,IF($C$10=2015,profiles!J407,IF($C$10=2016,profiles!L407)))))</f>
        <v>7.432392623578625E-2</v>
      </c>
      <c r="D420" s="11">
        <f t="shared" si="72"/>
        <v>14.864785247157251</v>
      </c>
      <c r="E420" s="11">
        <f t="shared" si="68"/>
        <v>0</v>
      </c>
      <c r="F420" s="11">
        <f t="shared" si="69"/>
        <v>14.864785247157251</v>
      </c>
      <c r="G420" s="11">
        <f t="shared" si="70"/>
        <v>59.165214752842751</v>
      </c>
      <c r="H420" s="12">
        <f t="shared" si="73"/>
        <v>0</v>
      </c>
      <c r="I420" s="12">
        <f t="shared" si="67"/>
        <v>0</v>
      </c>
      <c r="J420" s="12">
        <f t="shared" si="74"/>
        <v>0</v>
      </c>
      <c r="K420" s="12">
        <f t="shared" si="75"/>
        <v>0</v>
      </c>
      <c r="L420" s="12">
        <f t="shared" si="76"/>
        <v>59.165214752842751</v>
      </c>
      <c r="M420" s="12">
        <f t="shared" si="71"/>
        <v>59.165214752842751</v>
      </c>
      <c r="N420" s="13"/>
    </row>
    <row r="421" spans="1:14" x14ac:dyDescent="0.2">
      <c r="A421" s="10" t="s">
        <v>403</v>
      </c>
      <c r="B421" s="6">
        <f>IF($C$10=2012,profiles!C408,IF($C$10=2013,profiles!E408,IF($C$10=2014,profiles!G408,IF($C$10=2015,profiles!I408,IF($C$10=2016,profiles!K408)))))</f>
        <v>71.632000000000005</v>
      </c>
      <c r="C421" s="6">
        <f>IF($C$10=2012,profiles!D408,IF($C$10=2013,profiles!F408,IF($C$10=2014,profiles!H408,IF($C$10=2015,profiles!J408,IF($C$10=2016,profiles!L408)))))</f>
        <v>8.0686973428386266E-2</v>
      </c>
      <c r="D421" s="11">
        <f t="shared" si="72"/>
        <v>16.137394685677254</v>
      </c>
      <c r="E421" s="11">
        <f t="shared" si="68"/>
        <v>0</v>
      </c>
      <c r="F421" s="11">
        <f t="shared" si="69"/>
        <v>16.137394685677254</v>
      </c>
      <c r="G421" s="11">
        <f t="shared" si="70"/>
        <v>55.494605314322754</v>
      </c>
      <c r="H421" s="12">
        <f t="shared" si="73"/>
        <v>0</v>
      </c>
      <c r="I421" s="12">
        <f t="shared" si="67"/>
        <v>0</v>
      </c>
      <c r="J421" s="12">
        <f t="shared" si="74"/>
        <v>0</v>
      </c>
      <c r="K421" s="12">
        <f t="shared" si="75"/>
        <v>0</v>
      </c>
      <c r="L421" s="12">
        <f t="shared" si="76"/>
        <v>55.494605314322754</v>
      </c>
      <c r="M421" s="12">
        <f t="shared" si="71"/>
        <v>55.494605314322754</v>
      </c>
      <c r="N421" s="13"/>
    </row>
    <row r="422" spans="1:14" x14ac:dyDescent="0.2">
      <c r="A422" s="10" t="s">
        <v>404</v>
      </c>
      <c r="B422" s="6">
        <f>IF($C$10=2012,profiles!C409,IF($C$10=2013,profiles!E409,IF($C$10=2014,profiles!G409,IF($C$10=2015,profiles!I409,IF($C$10=2016,profiles!K409)))))</f>
        <v>66.995999999999995</v>
      </c>
      <c r="C422" s="6">
        <f>IF($C$10=2012,profiles!D409,IF($C$10=2013,profiles!F409,IF($C$10=2014,profiles!H409,IF($C$10=2015,profiles!J409,IF($C$10=2016,profiles!L409)))))</f>
        <v>8.1938961880633945E-2</v>
      </c>
      <c r="D422" s="11">
        <f t="shared" si="72"/>
        <v>16.387792376126789</v>
      </c>
      <c r="E422" s="11">
        <f t="shared" si="68"/>
        <v>0</v>
      </c>
      <c r="F422" s="11">
        <f t="shared" si="69"/>
        <v>16.387792376126789</v>
      </c>
      <c r="G422" s="11">
        <f t="shared" si="70"/>
        <v>50.608207623873206</v>
      </c>
      <c r="H422" s="12">
        <f t="shared" si="73"/>
        <v>0</v>
      </c>
      <c r="I422" s="12">
        <f t="shared" si="67"/>
        <v>0</v>
      </c>
      <c r="J422" s="12">
        <f t="shared" si="74"/>
        <v>0</v>
      </c>
      <c r="K422" s="12">
        <f t="shared" si="75"/>
        <v>0</v>
      </c>
      <c r="L422" s="12">
        <f t="shared" si="76"/>
        <v>50.608207623873206</v>
      </c>
      <c r="M422" s="12">
        <f t="shared" si="71"/>
        <v>50.608207623873206</v>
      </c>
      <c r="N422" s="13"/>
    </row>
    <row r="423" spans="1:14" x14ac:dyDescent="0.2">
      <c r="A423" s="10" t="s">
        <v>405</v>
      </c>
      <c r="B423" s="6">
        <f>IF($C$10=2012,profiles!C410,IF($C$10=2013,profiles!E410,IF($C$10=2014,profiles!G410,IF($C$10=2015,profiles!I410,IF($C$10=2016,profiles!K410)))))</f>
        <v>63.402000000000001</v>
      </c>
      <c r="C423" s="6">
        <f>IF($C$10=2012,profiles!D410,IF($C$10=2013,profiles!F410,IF($C$10=2014,profiles!H410,IF($C$10=2015,profiles!J410,IF($C$10=2016,profiles!L410)))))</f>
        <v>7.69310080716432E-2</v>
      </c>
      <c r="D423" s="11">
        <f t="shared" si="72"/>
        <v>15.386201614328639</v>
      </c>
      <c r="E423" s="11">
        <f t="shared" si="68"/>
        <v>0</v>
      </c>
      <c r="F423" s="11">
        <f t="shared" si="69"/>
        <v>15.386201614328639</v>
      </c>
      <c r="G423" s="11">
        <f t="shared" si="70"/>
        <v>48.01579838567136</v>
      </c>
      <c r="H423" s="12">
        <f t="shared" si="73"/>
        <v>0</v>
      </c>
      <c r="I423" s="12">
        <f t="shared" si="67"/>
        <v>0</v>
      </c>
      <c r="J423" s="12">
        <f t="shared" si="74"/>
        <v>0</v>
      </c>
      <c r="K423" s="12">
        <f t="shared" si="75"/>
        <v>0</v>
      </c>
      <c r="L423" s="12">
        <f t="shared" si="76"/>
        <v>48.01579838567136</v>
      </c>
      <c r="M423" s="12">
        <f t="shared" si="71"/>
        <v>48.01579838567136</v>
      </c>
      <c r="N423" s="13"/>
    </row>
    <row r="424" spans="1:14" x14ac:dyDescent="0.2">
      <c r="A424" s="10" t="s">
        <v>406</v>
      </c>
      <c r="B424" s="6">
        <f>IF($C$10=2012,profiles!C411,IF($C$10=2013,profiles!E411,IF($C$10=2014,profiles!G411,IF($C$10=2015,profiles!I411,IF($C$10=2016,profiles!K411)))))</f>
        <v>61.118000000000002</v>
      </c>
      <c r="C424" s="6">
        <f>IF($C$10=2012,profiles!D411,IF($C$10=2013,profiles!F411,IF($C$10=2014,profiles!H411,IF($C$10=2015,profiles!J411,IF($C$10=2016,profiles!L411)))))</f>
        <v>7.037648029222883E-2</v>
      </c>
      <c r="D424" s="11">
        <f t="shared" si="72"/>
        <v>14.075296058445765</v>
      </c>
      <c r="E424" s="11">
        <f t="shared" si="68"/>
        <v>0</v>
      </c>
      <c r="F424" s="11">
        <f t="shared" si="69"/>
        <v>14.075296058445765</v>
      </c>
      <c r="G424" s="11">
        <f t="shared" si="70"/>
        <v>47.042703941554237</v>
      </c>
      <c r="H424" s="12">
        <f t="shared" si="73"/>
        <v>0</v>
      </c>
      <c r="I424" s="12">
        <f t="shared" si="67"/>
        <v>0</v>
      </c>
      <c r="J424" s="12">
        <f t="shared" si="74"/>
        <v>0</v>
      </c>
      <c r="K424" s="12">
        <f t="shared" si="75"/>
        <v>0</v>
      </c>
      <c r="L424" s="12">
        <f t="shared" si="76"/>
        <v>47.042703941554237</v>
      </c>
      <c r="M424" s="12">
        <f t="shared" si="71"/>
        <v>47.042703941554237</v>
      </c>
      <c r="N424" s="13"/>
    </row>
    <row r="425" spans="1:14" x14ac:dyDescent="0.2">
      <c r="A425" s="10" t="s">
        <v>407</v>
      </c>
      <c r="B425" s="6">
        <f>IF($C$10=2012,profiles!C412,IF($C$10=2013,profiles!E412,IF($C$10=2014,profiles!G412,IF($C$10=2015,profiles!I412,IF($C$10=2016,profiles!K412)))))</f>
        <v>57.085999999999999</v>
      </c>
      <c r="C425" s="6">
        <f>IF($C$10=2012,profiles!D412,IF($C$10=2013,profiles!F412,IF($C$10=2014,profiles!H412,IF($C$10=2015,profiles!J412,IF($C$10=2016,profiles!L412)))))</f>
        <v>6.4690979791433456E-2</v>
      </c>
      <c r="D425" s="11">
        <f t="shared" si="72"/>
        <v>12.938195958286691</v>
      </c>
      <c r="E425" s="11">
        <f t="shared" si="68"/>
        <v>0</v>
      </c>
      <c r="F425" s="11">
        <f t="shared" si="69"/>
        <v>12.938195958286691</v>
      </c>
      <c r="G425" s="11">
        <f t="shared" si="70"/>
        <v>44.147804041713307</v>
      </c>
      <c r="H425" s="12">
        <f t="shared" si="73"/>
        <v>0</v>
      </c>
      <c r="I425" s="12">
        <f t="shared" si="67"/>
        <v>0</v>
      </c>
      <c r="J425" s="12">
        <f t="shared" si="74"/>
        <v>0</v>
      </c>
      <c r="K425" s="12">
        <f t="shared" si="75"/>
        <v>0</v>
      </c>
      <c r="L425" s="12">
        <f t="shared" si="76"/>
        <v>44.147804041713307</v>
      </c>
      <c r="M425" s="12">
        <f t="shared" si="71"/>
        <v>44.147804041713307</v>
      </c>
      <c r="N425" s="13"/>
    </row>
    <row r="426" spans="1:14" x14ac:dyDescent="0.2">
      <c r="A426" s="10" t="s">
        <v>408</v>
      </c>
      <c r="B426" s="6">
        <f>IF($C$10=2012,profiles!C413,IF($C$10=2013,profiles!E413,IF($C$10=2014,profiles!G413,IF($C$10=2015,profiles!I413,IF($C$10=2016,profiles!K413)))))</f>
        <v>53.267000000000003</v>
      </c>
      <c r="C426" s="6">
        <f>IF($C$10=2012,profiles!D413,IF($C$10=2013,profiles!F413,IF($C$10=2014,profiles!H413,IF($C$10=2015,profiles!J413,IF($C$10=2016,profiles!L413)))))</f>
        <v>6.0507865433335299E-2</v>
      </c>
      <c r="D426" s="11">
        <f t="shared" si="72"/>
        <v>12.101573086667059</v>
      </c>
      <c r="E426" s="11">
        <f t="shared" si="68"/>
        <v>0</v>
      </c>
      <c r="F426" s="11">
        <f t="shared" si="69"/>
        <v>12.101573086667059</v>
      </c>
      <c r="G426" s="11">
        <f t="shared" si="70"/>
        <v>41.165426913332944</v>
      </c>
      <c r="H426" s="12">
        <f t="shared" si="73"/>
        <v>0</v>
      </c>
      <c r="I426" s="12">
        <f t="shared" si="67"/>
        <v>0</v>
      </c>
      <c r="J426" s="12">
        <f t="shared" si="74"/>
        <v>0</v>
      </c>
      <c r="K426" s="12">
        <f t="shared" si="75"/>
        <v>0</v>
      </c>
      <c r="L426" s="12">
        <f t="shared" si="76"/>
        <v>41.165426913332944</v>
      </c>
      <c r="M426" s="12">
        <f t="shared" si="71"/>
        <v>41.165426913332944</v>
      </c>
      <c r="N426" s="13"/>
    </row>
    <row r="427" spans="1:14" x14ac:dyDescent="0.2">
      <c r="A427" s="10" t="s">
        <v>409</v>
      </c>
      <c r="B427" s="6">
        <f>IF($C$10=2012,profiles!C414,IF($C$10=2013,profiles!E414,IF($C$10=2014,profiles!G414,IF($C$10=2015,profiles!I414,IF($C$10=2016,profiles!K414)))))</f>
        <v>50.884</v>
      </c>
      <c r="C427" s="6">
        <f>IF($C$10=2012,profiles!D414,IF($C$10=2013,profiles!F414,IF($C$10=2014,profiles!H414,IF($C$10=2015,profiles!J414,IF($C$10=2016,profiles!L414)))))</f>
        <v>5.9079125670182052E-2</v>
      </c>
      <c r="D427" s="11">
        <f t="shared" si="72"/>
        <v>11.815825134036411</v>
      </c>
      <c r="E427" s="11">
        <f t="shared" si="68"/>
        <v>0</v>
      </c>
      <c r="F427" s="11">
        <f t="shared" si="69"/>
        <v>11.815825134036411</v>
      </c>
      <c r="G427" s="11">
        <f t="shared" si="70"/>
        <v>39.068174865963591</v>
      </c>
      <c r="H427" s="12">
        <f t="shared" si="73"/>
        <v>0</v>
      </c>
      <c r="I427" s="12">
        <f t="shared" si="67"/>
        <v>0</v>
      </c>
      <c r="J427" s="12">
        <f t="shared" si="74"/>
        <v>0</v>
      </c>
      <c r="K427" s="12">
        <f t="shared" si="75"/>
        <v>0</v>
      </c>
      <c r="L427" s="12">
        <f t="shared" si="76"/>
        <v>39.068174865963591</v>
      </c>
      <c r="M427" s="12">
        <f t="shared" si="71"/>
        <v>39.068174865963591</v>
      </c>
      <c r="N427" s="13"/>
    </row>
    <row r="428" spans="1:14" x14ac:dyDescent="0.2">
      <c r="A428" s="10" t="s">
        <v>410</v>
      </c>
      <c r="B428" s="6">
        <f>IF($C$10=2012,profiles!C415,IF($C$10=2013,profiles!E415,IF($C$10=2014,profiles!G415,IF($C$10=2015,profiles!I415,IF($C$10=2016,profiles!K415)))))</f>
        <v>49.48</v>
      </c>
      <c r="C428" s="6">
        <f>IF($C$10=2012,profiles!D415,IF($C$10=2013,profiles!F415,IF($C$10=2014,profiles!H415,IF($C$10=2015,profiles!J415,IF($C$10=2016,profiles!L415)))))</f>
        <v>5.3923879102103341E-2</v>
      </c>
      <c r="D428" s="11">
        <f t="shared" si="72"/>
        <v>10.784775820420668</v>
      </c>
      <c r="E428" s="11">
        <f t="shared" si="68"/>
        <v>0</v>
      </c>
      <c r="F428" s="11">
        <f t="shared" si="69"/>
        <v>10.784775820420668</v>
      </c>
      <c r="G428" s="11">
        <f t="shared" si="70"/>
        <v>38.695224179579327</v>
      </c>
      <c r="H428" s="12">
        <f t="shared" si="73"/>
        <v>0</v>
      </c>
      <c r="I428" s="12">
        <f t="shared" si="67"/>
        <v>0</v>
      </c>
      <c r="J428" s="12">
        <f t="shared" si="74"/>
        <v>0</v>
      </c>
      <c r="K428" s="12">
        <f t="shared" si="75"/>
        <v>0</v>
      </c>
      <c r="L428" s="12">
        <f t="shared" si="76"/>
        <v>38.695224179579327</v>
      </c>
      <c r="M428" s="12">
        <f t="shared" si="71"/>
        <v>38.695224179579327</v>
      </c>
      <c r="N428" s="13"/>
    </row>
    <row r="429" spans="1:14" x14ac:dyDescent="0.2">
      <c r="A429" s="10" t="s">
        <v>411</v>
      </c>
      <c r="B429" s="6">
        <f>IF($C$10=2012,profiles!C416,IF($C$10=2013,profiles!E416,IF($C$10=2014,profiles!G416,IF($C$10=2015,profiles!I416,IF($C$10=2016,profiles!K416)))))</f>
        <v>49.302999999999997</v>
      </c>
      <c r="C429" s="6">
        <f>IF($C$10=2012,profiles!D416,IF($C$10=2013,profiles!F416,IF($C$10=2014,profiles!H416,IF($C$10=2015,profiles!J416,IF($C$10=2016,profiles!L416)))))</f>
        <v>5.4056442585282506E-2</v>
      </c>
      <c r="D429" s="11">
        <f t="shared" si="72"/>
        <v>10.811288517056502</v>
      </c>
      <c r="E429" s="11">
        <f t="shared" si="68"/>
        <v>0</v>
      </c>
      <c r="F429" s="11">
        <f t="shared" si="69"/>
        <v>10.811288517056502</v>
      </c>
      <c r="G429" s="11">
        <f t="shared" si="70"/>
        <v>38.491711482943494</v>
      </c>
      <c r="H429" s="12">
        <f t="shared" si="73"/>
        <v>0</v>
      </c>
      <c r="I429" s="12">
        <f t="shared" si="67"/>
        <v>0</v>
      </c>
      <c r="J429" s="12">
        <f t="shared" si="74"/>
        <v>0</v>
      </c>
      <c r="K429" s="12">
        <f t="shared" si="75"/>
        <v>0</v>
      </c>
      <c r="L429" s="12">
        <f t="shared" si="76"/>
        <v>38.491711482943494</v>
      </c>
      <c r="M429" s="12">
        <f t="shared" si="71"/>
        <v>38.491711482943494</v>
      </c>
      <c r="N429" s="13"/>
    </row>
    <row r="430" spans="1:14" x14ac:dyDescent="0.2">
      <c r="A430" s="10" t="s">
        <v>412</v>
      </c>
      <c r="B430" s="6">
        <f>IF($C$10=2012,profiles!C417,IF($C$10=2013,profiles!E417,IF($C$10=2014,profiles!G417,IF($C$10=2015,profiles!I417,IF($C$10=2016,profiles!K417)))))</f>
        <v>49.314999999999998</v>
      </c>
      <c r="C430" s="6">
        <f>IF($C$10=2012,profiles!D417,IF($C$10=2013,profiles!F417,IF($C$10=2014,profiles!H417,IF($C$10=2015,profiles!J417,IF($C$10=2016,profiles!L417)))))</f>
        <v>5.2509868614858894E-2</v>
      </c>
      <c r="D430" s="11">
        <f t="shared" si="72"/>
        <v>10.501973722971778</v>
      </c>
      <c r="E430" s="11">
        <f t="shared" si="68"/>
        <v>0</v>
      </c>
      <c r="F430" s="11">
        <f t="shared" si="69"/>
        <v>10.501973722971778</v>
      </c>
      <c r="G430" s="11">
        <f t="shared" si="70"/>
        <v>38.813026277028222</v>
      </c>
      <c r="H430" s="12">
        <f t="shared" si="73"/>
        <v>0</v>
      </c>
      <c r="I430" s="12">
        <f t="shared" si="67"/>
        <v>0</v>
      </c>
      <c r="J430" s="12">
        <f t="shared" si="74"/>
        <v>0</v>
      </c>
      <c r="K430" s="12">
        <f t="shared" si="75"/>
        <v>0</v>
      </c>
      <c r="L430" s="12">
        <f t="shared" si="76"/>
        <v>38.813026277028222</v>
      </c>
      <c r="M430" s="12">
        <f t="shared" si="71"/>
        <v>38.813026277028222</v>
      </c>
      <c r="N430" s="13"/>
    </row>
    <row r="431" spans="1:14" x14ac:dyDescent="0.2">
      <c r="A431" s="10" t="s">
        <v>413</v>
      </c>
      <c r="B431" s="6">
        <f>IF($C$10=2012,profiles!C418,IF($C$10=2013,profiles!E418,IF($C$10=2014,profiles!G418,IF($C$10=2015,profiles!I418,IF($C$10=2016,profiles!K418)))))</f>
        <v>49.468000000000004</v>
      </c>
      <c r="C431" s="6">
        <f>IF($C$10=2012,profiles!D418,IF($C$10=2013,profiles!F418,IF($C$10=2014,profiles!H418,IF($C$10=2015,profiles!J418,IF($C$10=2016,profiles!L418)))))</f>
        <v>5.0344665056265836E-2</v>
      </c>
      <c r="D431" s="11">
        <f t="shared" si="72"/>
        <v>10.068933011253167</v>
      </c>
      <c r="E431" s="11">
        <f t="shared" si="68"/>
        <v>0</v>
      </c>
      <c r="F431" s="11">
        <f t="shared" si="69"/>
        <v>10.068933011253167</v>
      </c>
      <c r="G431" s="11">
        <f t="shared" si="70"/>
        <v>39.399066988746839</v>
      </c>
      <c r="H431" s="12">
        <f t="shared" si="73"/>
        <v>0</v>
      </c>
      <c r="I431" s="12">
        <f t="shared" si="67"/>
        <v>0</v>
      </c>
      <c r="J431" s="12">
        <f t="shared" si="74"/>
        <v>0</v>
      </c>
      <c r="K431" s="12">
        <f t="shared" si="75"/>
        <v>0</v>
      </c>
      <c r="L431" s="12">
        <f t="shared" si="76"/>
        <v>39.399066988746839</v>
      </c>
      <c r="M431" s="12">
        <f t="shared" si="71"/>
        <v>39.399066988746839</v>
      </c>
      <c r="N431" s="13"/>
    </row>
    <row r="432" spans="1:14" x14ac:dyDescent="0.2">
      <c r="A432" s="10" t="s">
        <v>414</v>
      </c>
      <c r="B432" s="6">
        <f>IF($C$10=2012,profiles!C419,IF($C$10=2013,profiles!E419,IF($C$10=2014,profiles!G419,IF($C$10=2015,profiles!I419,IF($C$10=2016,profiles!K419)))))</f>
        <v>50.195</v>
      </c>
      <c r="C432" s="6">
        <f>IF($C$10=2012,profiles!D419,IF($C$10=2013,profiles!F419,IF($C$10=2014,profiles!H419,IF($C$10=2015,profiles!J419,IF($C$10=2016,profiles!L419)))))</f>
        <v>5.7267424733400109E-2</v>
      </c>
      <c r="D432" s="11">
        <f t="shared" si="72"/>
        <v>11.453484946680021</v>
      </c>
      <c r="E432" s="11">
        <f t="shared" si="68"/>
        <v>0</v>
      </c>
      <c r="F432" s="11">
        <f t="shared" si="69"/>
        <v>11.453484946680021</v>
      </c>
      <c r="G432" s="11">
        <f t="shared" si="70"/>
        <v>38.741515053319979</v>
      </c>
      <c r="H432" s="12">
        <f t="shared" si="73"/>
        <v>0</v>
      </c>
      <c r="I432" s="12">
        <f t="shared" si="67"/>
        <v>0</v>
      </c>
      <c r="J432" s="12">
        <f t="shared" si="74"/>
        <v>0</v>
      </c>
      <c r="K432" s="12">
        <f t="shared" si="75"/>
        <v>0</v>
      </c>
      <c r="L432" s="12">
        <f t="shared" si="76"/>
        <v>38.741515053319979</v>
      </c>
      <c r="M432" s="12">
        <f t="shared" si="71"/>
        <v>38.741515053319979</v>
      </c>
      <c r="N432" s="13"/>
    </row>
    <row r="433" spans="1:14" x14ac:dyDescent="0.2">
      <c r="A433" s="10" t="s">
        <v>415</v>
      </c>
      <c r="B433" s="6">
        <f>IF($C$10=2012,profiles!C420,IF($C$10=2013,profiles!E420,IF($C$10=2014,profiles!G420,IF($C$10=2015,profiles!I420,IF($C$10=2016,profiles!K420)))))</f>
        <v>53.637</v>
      </c>
      <c r="C433" s="6">
        <f>IF($C$10=2012,profiles!D420,IF($C$10=2013,profiles!F420,IF($C$10=2014,profiles!H420,IF($C$10=2015,profiles!J420,IF($C$10=2016,profiles!L420)))))</f>
        <v>6.1833500265126969E-2</v>
      </c>
      <c r="D433" s="11">
        <f t="shared" si="72"/>
        <v>12.366700053025394</v>
      </c>
      <c r="E433" s="11">
        <f t="shared" si="68"/>
        <v>0</v>
      </c>
      <c r="F433" s="11">
        <f t="shared" si="69"/>
        <v>12.366700053025394</v>
      </c>
      <c r="G433" s="11">
        <f t="shared" si="70"/>
        <v>41.270299946974603</v>
      </c>
      <c r="H433" s="12">
        <f t="shared" si="73"/>
        <v>0</v>
      </c>
      <c r="I433" s="12">
        <f t="shared" si="67"/>
        <v>0</v>
      </c>
      <c r="J433" s="12">
        <f t="shared" si="74"/>
        <v>0</v>
      </c>
      <c r="K433" s="12">
        <f t="shared" si="75"/>
        <v>0</v>
      </c>
      <c r="L433" s="12">
        <f t="shared" si="76"/>
        <v>41.270299946974603</v>
      </c>
      <c r="M433" s="12">
        <f t="shared" si="71"/>
        <v>41.270299946974603</v>
      </c>
      <c r="N433" s="13"/>
    </row>
    <row r="434" spans="1:14" x14ac:dyDescent="0.2">
      <c r="A434" s="10" t="s">
        <v>416</v>
      </c>
      <c r="B434" s="6">
        <f>IF($C$10=2012,profiles!C421,IF($C$10=2013,profiles!E421,IF($C$10=2014,profiles!G421,IF($C$10=2015,profiles!I421,IF($C$10=2016,profiles!K421)))))</f>
        <v>57.628999999999998</v>
      </c>
      <c r="C434" s="6">
        <f>IF($C$10=2012,profiles!D421,IF($C$10=2013,profiles!F421,IF($C$10=2014,profiles!H421,IF($C$10=2015,profiles!J421,IF($C$10=2016,profiles!L421)))))</f>
        <v>7.2482766747186705E-2</v>
      </c>
      <c r="D434" s="11">
        <f t="shared" si="72"/>
        <v>14.496553349437342</v>
      </c>
      <c r="E434" s="11">
        <f t="shared" si="68"/>
        <v>0</v>
      </c>
      <c r="F434" s="11">
        <f t="shared" si="69"/>
        <v>14.496553349437342</v>
      </c>
      <c r="G434" s="11">
        <f t="shared" si="70"/>
        <v>43.132446650562656</v>
      </c>
      <c r="H434" s="12">
        <f t="shared" si="73"/>
        <v>0</v>
      </c>
      <c r="I434" s="12">
        <f t="shared" si="67"/>
        <v>0</v>
      </c>
      <c r="J434" s="12">
        <f t="shared" si="74"/>
        <v>0</v>
      </c>
      <c r="K434" s="12">
        <f t="shared" si="75"/>
        <v>0</v>
      </c>
      <c r="L434" s="12">
        <f t="shared" si="76"/>
        <v>43.132446650562656</v>
      </c>
      <c r="M434" s="12">
        <f t="shared" si="71"/>
        <v>43.132446650562656</v>
      </c>
      <c r="N434" s="13"/>
    </row>
    <row r="435" spans="1:14" x14ac:dyDescent="0.2">
      <c r="A435" s="10" t="s">
        <v>417</v>
      </c>
      <c r="B435" s="6">
        <f>IF($C$10=2012,profiles!C422,IF($C$10=2013,profiles!E422,IF($C$10=2014,profiles!G422,IF($C$10=2015,profiles!I422,IF($C$10=2016,profiles!K422)))))</f>
        <v>60.502000000000002</v>
      </c>
      <c r="C435" s="6">
        <f>IF($C$10=2012,profiles!D422,IF($C$10=2013,profiles!F422,IF($C$10=2014,profiles!H422,IF($C$10=2015,profiles!J422,IF($C$10=2016,profiles!L422)))))</f>
        <v>0.10233900901431686</v>
      </c>
      <c r="D435" s="11">
        <f t="shared" si="72"/>
        <v>20.467801802863374</v>
      </c>
      <c r="E435" s="11">
        <f t="shared" si="68"/>
        <v>0</v>
      </c>
      <c r="F435" s="11">
        <f t="shared" si="69"/>
        <v>20.467801802863374</v>
      </c>
      <c r="G435" s="11">
        <f t="shared" si="70"/>
        <v>40.034198197136632</v>
      </c>
      <c r="H435" s="12">
        <f t="shared" si="73"/>
        <v>0</v>
      </c>
      <c r="I435" s="12">
        <f t="shared" si="67"/>
        <v>0</v>
      </c>
      <c r="J435" s="12">
        <f t="shared" si="74"/>
        <v>0</v>
      </c>
      <c r="K435" s="12">
        <f t="shared" si="75"/>
        <v>0</v>
      </c>
      <c r="L435" s="12">
        <f t="shared" si="76"/>
        <v>40.034198197136632</v>
      </c>
      <c r="M435" s="12">
        <f t="shared" si="71"/>
        <v>40.034198197136632</v>
      </c>
      <c r="N435" s="13"/>
    </row>
    <row r="436" spans="1:14" x14ac:dyDescent="0.2">
      <c r="A436" s="10" t="s">
        <v>418</v>
      </c>
      <c r="B436" s="6">
        <f>IF($C$10=2012,profiles!C423,IF($C$10=2013,profiles!E423,IF($C$10=2014,profiles!G423,IF($C$10=2015,profiles!I423,IF($C$10=2016,profiles!K423)))))</f>
        <v>62.305999999999997</v>
      </c>
      <c r="C436" s="6">
        <f>IF($C$10=2012,profiles!D423,IF($C$10=2013,profiles!F423,IF($C$10=2014,profiles!H423,IF($C$10=2015,profiles!J423,IF($C$10=2016,profiles!L423)))))</f>
        <v>0.13038355034466506</v>
      </c>
      <c r="D436" s="11">
        <f t="shared" si="72"/>
        <v>26.076710068933011</v>
      </c>
      <c r="E436" s="11">
        <f t="shared" si="68"/>
        <v>0</v>
      </c>
      <c r="F436" s="11">
        <f t="shared" si="69"/>
        <v>26.076710068933011</v>
      </c>
      <c r="G436" s="11">
        <f t="shared" si="70"/>
        <v>36.229289931066987</v>
      </c>
      <c r="H436" s="12">
        <f t="shared" si="73"/>
        <v>0</v>
      </c>
      <c r="I436" s="12">
        <f t="shared" si="67"/>
        <v>0</v>
      </c>
      <c r="J436" s="12">
        <f t="shared" si="74"/>
        <v>0</v>
      </c>
      <c r="K436" s="12">
        <f t="shared" si="75"/>
        <v>0</v>
      </c>
      <c r="L436" s="12">
        <f t="shared" si="76"/>
        <v>36.229289931066987</v>
      </c>
      <c r="M436" s="12">
        <f t="shared" si="71"/>
        <v>36.229289931066987</v>
      </c>
      <c r="N436" s="13"/>
    </row>
    <row r="437" spans="1:14" x14ac:dyDescent="0.2">
      <c r="A437" s="10" t="s">
        <v>419</v>
      </c>
      <c r="B437" s="6">
        <f>IF($C$10=2012,profiles!C424,IF($C$10=2013,profiles!E424,IF($C$10=2014,profiles!G424,IF($C$10=2015,profiles!I424,IF($C$10=2016,profiles!K424)))))</f>
        <v>63.073999999999998</v>
      </c>
      <c r="C437" s="6">
        <f>IF($C$10=2012,profiles!D424,IF($C$10=2013,profiles!F424,IF($C$10=2014,profiles!H424,IF($C$10=2015,profiles!J424,IF($C$10=2016,profiles!L424)))))</f>
        <v>0.15007659223472575</v>
      </c>
      <c r="D437" s="11">
        <f t="shared" si="72"/>
        <v>30.015318446945148</v>
      </c>
      <c r="E437" s="11">
        <f t="shared" si="68"/>
        <v>0</v>
      </c>
      <c r="F437" s="11">
        <f t="shared" si="69"/>
        <v>30.015318446945148</v>
      </c>
      <c r="G437" s="11">
        <f t="shared" si="70"/>
        <v>33.058681553054853</v>
      </c>
      <c r="H437" s="12">
        <f t="shared" si="73"/>
        <v>0</v>
      </c>
      <c r="I437" s="12">
        <f t="shared" si="67"/>
        <v>0</v>
      </c>
      <c r="J437" s="12">
        <f t="shared" si="74"/>
        <v>0</v>
      </c>
      <c r="K437" s="12">
        <f t="shared" si="75"/>
        <v>0</v>
      </c>
      <c r="L437" s="12">
        <f t="shared" si="76"/>
        <v>33.058681553054853</v>
      </c>
      <c r="M437" s="12">
        <f t="shared" si="71"/>
        <v>33.058681553054853</v>
      </c>
      <c r="N437" s="13"/>
    </row>
    <row r="438" spans="1:14" x14ac:dyDescent="0.2">
      <c r="A438" s="10" t="s">
        <v>420</v>
      </c>
      <c r="B438" s="6">
        <f>IF($C$10=2012,profiles!C425,IF($C$10=2013,profiles!E425,IF($C$10=2014,profiles!G425,IF($C$10=2015,profiles!I425,IF($C$10=2016,profiles!K425)))))</f>
        <v>62.103999999999999</v>
      </c>
      <c r="C438" s="6">
        <f>IF($C$10=2012,profiles!D425,IF($C$10=2013,profiles!F425,IF($C$10=2014,profiles!H425,IF($C$10=2015,profiles!J425,IF($C$10=2016,profiles!L425)))))</f>
        <v>0.16079950509632945</v>
      </c>
      <c r="D438" s="11">
        <f t="shared" si="72"/>
        <v>32.159901019265888</v>
      </c>
      <c r="E438" s="11">
        <f t="shared" si="68"/>
        <v>0</v>
      </c>
      <c r="F438" s="11">
        <f t="shared" si="69"/>
        <v>32.159901019265888</v>
      </c>
      <c r="G438" s="11">
        <f t="shared" si="70"/>
        <v>29.944098980734111</v>
      </c>
      <c r="H438" s="12">
        <f t="shared" si="73"/>
        <v>0</v>
      </c>
      <c r="I438" s="12">
        <f t="shared" si="67"/>
        <v>0</v>
      </c>
      <c r="J438" s="12">
        <f t="shared" si="74"/>
        <v>0</v>
      </c>
      <c r="K438" s="12">
        <f t="shared" si="75"/>
        <v>0</v>
      </c>
      <c r="L438" s="12">
        <f t="shared" si="76"/>
        <v>29.944098980734111</v>
      </c>
      <c r="M438" s="12">
        <f t="shared" si="71"/>
        <v>29.944098980734111</v>
      </c>
      <c r="N438" s="13"/>
    </row>
    <row r="439" spans="1:14" x14ac:dyDescent="0.2">
      <c r="A439" s="10" t="s">
        <v>421</v>
      </c>
      <c r="B439" s="6">
        <f>IF($C$10=2012,profiles!C426,IF($C$10=2013,profiles!E426,IF($C$10=2014,profiles!G426,IF($C$10=2015,profiles!I426,IF($C$10=2016,profiles!K426)))))</f>
        <v>59.921999999999997</v>
      </c>
      <c r="C439" s="6">
        <f>IF($C$10=2012,profiles!D426,IF($C$10=2013,profiles!F426,IF($C$10=2014,profiles!H426,IF($C$10=2015,profiles!J426,IF($C$10=2016,profiles!L426)))))</f>
        <v>0.15683732987686325</v>
      </c>
      <c r="D439" s="11">
        <f t="shared" si="72"/>
        <v>31.367465975372649</v>
      </c>
      <c r="E439" s="11">
        <f t="shared" si="68"/>
        <v>0</v>
      </c>
      <c r="F439" s="11">
        <f t="shared" si="69"/>
        <v>31.367465975372649</v>
      </c>
      <c r="G439" s="11">
        <f t="shared" si="70"/>
        <v>28.554534024627348</v>
      </c>
      <c r="H439" s="12">
        <f t="shared" si="73"/>
        <v>0</v>
      </c>
      <c r="I439" s="12">
        <f t="shared" si="67"/>
        <v>0</v>
      </c>
      <c r="J439" s="12">
        <f t="shared" si="74"/>
        <v>0</v>
      </c>
      <c r="K439" s="12">
        <f t="shared" si="75"/>
        <v>0</v>
      </c>
      <c r="L439" s="12">
        <f t="shared" si="76"/>
        <v>28.554534024627348</v>
      </c>
      <c r="M439" s="12">
        <f t="shared" si="71"/>
        <v>28.554534024627348</v>
      </c>
      <c r="N439" s="13"/>
    </row>
    <row r="440" spans="1:14" x14ac:dyDescent="0.2">
      <c r="A440" s="10" t="s">
        <v>422</v>
      </c>
      <c r="B440" s="6">
        <f>IF($C$10=2012,profiles!C427,IF($C$10=2013,profiles!E427,IF($C$10=2014,profiles!G427,IF($C$10=2015,profiles!I427,IF($C$10=2016,profiles!K427)))))</f>
        <v>58.101999999999997</v>
      </c>
      <c r="C440" s="6">
        <f>IF($C$10=2012,profiles!D427,IF($C$10=2013,profiles!F427,IF($C$10=2014,profiles!H427,IF($C$10=2015,profiles!J427,IF($C$10=2016,profiles!L427)))))</f>
        <v>0.13951570140811878</v>
      </c>
      <c r="D440" s="11">
        <f t="shared" si="72"/>
        <v>27.903140281623756</v>
      </c>
      <c r="E440" s="11">
        <f t="shared" si="68"/>
        <v>0</v>
      </c>
      <c r="F440" s="11">
        <f t="shared" si="69"/>
        <v>27.903140281623756</v>
      </c>
      <c r="G440" s="11">
        <f t="shared" si="70"/>
        <v>30.198859718376241</v>
      </c>
      <c r="H440" s="12">
        <f t="shared" si="73"/>
        <v>0</v>
      </c>
      <c r="I440" s="12">
        <f t="shared" si="67"/>
        <v>0</v>
      </c>
      <c r="J440" s="12">
        <f t="shared" si="74"/>
        <v>0</v>
      </c>
      <c r="K440" s="12">
        <f t="shared" si="75"/>
        <v>0</v>
      </c>
      <c r="L440" s="12">
        <f t="shared" si="76"/>
        <v>30.198859718376241</v>
      </c>
      <c r="M440" s="12">
        <f t="shared" si="71"/>
        <v>30.198859718376241</v>
      </c>
      <c r="N440" s="13"/>
    </row>
    <row r="441" spans="1:14" x14ac:dyDescent="0.2">
      <c r="A441" s="10" t="s">
        <v>423</v>
      </c>
      <c r="B441" s="6">
        <f>IF($C$10=2012,profiles!C428,IF($C$10=2013,profiles!E428,IF($C$10=2014,profiles!G428,IF($C$10=2015,profiles!I428,IF($C$10=2016,profiles!K428)))))</f>
        <v>57.859000000000002</v>
      </c>
      <c r="C441" s="6">
        <f>IF($C$10=2012,profiles!D428,IF($C$10=2013,profiles!F428,IF($C$10=2014,profiles!H428,IF($C$10=2015,profiles!J428,IF($C$10=2016,profiles!L428)))))</f>
        <v>0.11979320096624049</v>
      </c>
      <c r="D441" s="11">
        <f t="shared" si="72"/>
        <v>23.958640193248097</v>
      </c>
      <c r="E441" s="11">
        <f t="shared" si="68"/>
        <v>0</v>
      </c>
      <c r="F441" s="11">
        <f t="shared" si="69"/>
        <v>23.958640193248097</v>
      </c>
      <c r="G441" s="11">
        <f t="shared" si="70"/>
        <v>33.900359806751908</v>
      </c>
      <c r="H441" s="12">
        <f t="shared" si="73"/>
        <v>0</v>
      </c>
      <c r="I441" s="12">
        <f t="shared" si="67"/>
        <v>0</v>
      </c>
      <c r="J441" s="12">
        <f t="shared" si="74"/>
        <v>0</v>
      </c>
      <c r="K441" s="12">
        <f t="shared" si="75"/>
        <v>0</v>
      </c>
      <c r="L441" s="12">
        <f t="shared" si="76"/>
        <v>33.900359806751908</v>
      </c>
      <c r="M441" s="12">
        <f t="shared" si="71"/>
        <v>33.900359806751908</v>
      </c>
      <c r="N441" s="13"/>
    </row>
    <row r="442" spans="1:14" x14ac:dyDescent="0.2">
      <c r="A442" s="10" t="s">
        <v>424</v>
      </c>
      <c r="B442" s="6">
        <f>IF($C$10=2012,profiles!C429,IF($C$10=2013,profiles!E429,IF($C$10=2014,profiles!G429,IF($C$10=2015,profiles!I429,IF($C$10=2016,profiles!K429)))))</f>
        <v>58.984000000000002</v>
      </c>
      <c r="C442" s="6">
        <f>IF($C$10=2012,profiles!D429,IF($C$10=2013,profiles!F429,IF($C$10=2014,profiles!H429,IF($C$10=2015,profiles!J429,IF($C$10=2016,profiles!L429)))))</f>
        <v>0.119395510516703</v>
      </c>
      <c r="D442" s="11">
        <f t="shared" si="72"/>
        <v>23.8791021033406</v>
      </c>
      <c r="E442" s="11">
        <f t="shared" si="68"/>
        <v>0</v>
      </c>
      <c r="F442" s="11">
        <f t="shared" si="69"/>
        <v>23.8791021033406</v>
      </c>
      <c r="G442" s="11">
        <f t="shared" si="70"/>
        <v>35.104897896659402</v>
      </c>
      <c r="H442" s="12">
        <f t="shared" si="73"/>
        <v>0</v>
      </c>
      <c r="I442" s="12">
        <f t="shared" si="67"/>
        <v>0</v>
      </c>
      <c r="J442" s="12">
        <f t="shared" si="74"/>
        <v>0</v>
      </c>
      <c r="K442" s="12">
        <f t="shared" si="75"/>
        <v>0</v>
      </c>
      <c r="L442" s="12">
        <f t="shared" si="76"/>
        <v>35.104897896659402</v>
      </c>
      <c r="M442" s="12">
        <f t="shared" si="71"/>
        <v>35.104897896659402</v>
      </c>
      <c r="N442" s="13"/>
    </row>
    <row r="443" spans="1:14" x14ac:dyDescent="0.2">
      <c r="A443" s="10" t="s">
        <v>425</v>
      </c>
      <c r="B443" s="6">
        <f>IF($C$10=2012,profiles!C430,IF($C$10=2013,profiles!E430,IF($C$10=2014,profiles!G430,IF($C$10=2015,profiles!I430,IF($C$10=2016,profiles!K430)))))</f>
        <v>64.058000000000007</v>
      </c>
      <c r="C443" s="6">
        <f>IF($C$10=2012,profiles!D430,IF($C$10=2013,profiles!F430,IF($C$10=2014,profiles!H430,IF($C$10=2015,profiles!J430,IF($C$10=2016,profiles!L430)))))</f>
        <v>0.13542096270547341</v>
      </c>
      <c r="D443" s="11">
        <f t="shared" si="72"/>
        <v>27.08419254109468</v>
      </c>
      <c r="E443" s="11">
        <f t="shared" si="68"/>
        <v>0</v>
      </c>
      <c r="F443" s="11">
        <f t="shared" si="69"/>
        <v>27.08419254109468</v>
      </c>
      <c r="G443" s="11">
        <f t="shared" si="70"/>
        <v>36.973807458905327</v>
      </c>
      <c r="H443" s="12">
        <f t="shared" si="73"/>
        <v>0</v>
      </c>
      <c r="I443" s="12">
        <f t="shared" si="67"/>
        <v>0</v>
      </c>
      <c r="J443" s="12">
        <f t="shared" si="74"/>
        <v>0</v>
      </c>
      <c r="K443" s="12">
        <f t="shared" si="75"/>
        <v>0</v>
      </c>
      <c r="L443" s="12">
        <f t="shared" si="76"/>
        <v>36.973807458905327</v>
      </c>
      <c r="M443" s="12">
        <f t="shared" si="71"/>
        <v>36.973807458905327</v>
      </c>
      <c r="N443" s="13"/>
    </row>
    <row r="444" spans="1:14" x14ac:dyDescent="0.2">
      <c r="A444" s="10" t="s">
        <v>426</v>
      </c>
      <c r="B444" s="6">
        <f>IF($C$10=2012,profiles!C431,IF($C$10=2013,profiles!E431,IF($C$10=2014,profiles!G431,IF($C$10=2015,profiles!I431,IF($C$10=2016,profiles!K431)))))</f>
        <v>64.772999999999996</v>
      </c>
      <c r="C444" s="6">
        <f>IF($C$10=2012,profiles!D431,IF($C$10=2013,profiles!F431,IF($C$10=2014,profiles!H431,IF($C$10=2015,profiles!J431,IF($C$10=2016,profiles!L431)))))</f>
        <v>0.14966417250927944</v>
      </c>
      <c r="D444" s="11">
        <f t="shared" si="72"/>
        <v>29.932834501855886</v>
      </c>
      <c r="E444" s="11">
        <f t="shared" si="68"/>
        <v>0</v>
      </c>
      <c r="F444" s="11">
        <f t="shared" si="69"/>
        <v>29.932834501855886</v>
      </c>
      <c r="G444" s="11">
        <f t="shared" si="70"/>
        <v>34.84016549814411</v>
      </c>
      <c r="H444" s="12">
        <f t="shared" si="73"/>
        <v>0</v>
      </c>
      <c r="I444" s="12">
        <f t="shared" si="67"/>
        <v>0</v>
      </c>
      <c r="J444" s="12">
        <f t="shared" si="74"/>
        <v>0</v>
      </c>
      <c r="K444" s="12">
        <f t="shared" si="75"/>
        <v>0</v>
      </c>
      <c r="L444" s="12">
        <f t="shared" si="76"/>
        <v>34.84016549814411</v>
      </c>
      <c r="M444" s="12">
        <f t="shared" si="71"/>
        <v>34.84016549814411</v>
      </c>
      <c r="N444" s="13"/>
    </row>
    <row r="445" spans="1:14" x14ac:dyDescent="0.2">
      <c r="A445" s="10" t="s">
        <v>427</v>
      </c>
      <c r="B445" s="6">
        <f>IF($C$10=2012,profiles!C432,IF($C$10=2013,profiles!E432,IF($C$10=2014,profiles!G432,IF($C$10=2015,profiles!I432,IF($C$10=2016,profiles!K432)))))</f>
        <v>62.341000000000001</v>
      </c>
      <c r="C445" s="6">
        <f>IF($C$10=2012,profiles!D432,IF($C$10=2013,profiles!F432,IF($C$10=2014,profiles!H432,IF($C$10=2015,profiles!J432,IF($C$10=2016,profiles!L432)))))</f>
        <v>0.15844282095092205</v>
      </c>
      <c r="D445" s="11">
        <f t="shared" si="72"/>
        <v>31.688564190184408</v>
      </c>
      <c r="E445" s="11">
        <f t="shared" si="68"/>
        <v>0</v>
      </c>
      <c r="F445" s="11">
        <f t="shared" si="69"/>
        <v>31.688564190184408</v>
      </c>
      <c r="G445" s="11">
        <f t="shared" si="70"/>
        <v>30.652435809815593</v>
      </c>
      <c r="H445" s="12">
        <f t="shared" si="73"/>
        <v>0</v>
      </c>
      <c r="I445" s="12">
        <f t="shared" si="67"/>
        <v>0</v>
      </c>
      <c r="J445" s="12">
        <f t="shared" si="74"/>
        <v>0</v>
      </c>
      <c r="K445" s="12">
        <f t="shared" si="75"/>
        <v>0</v>
      </c>
      <c r="L445" s="12">
        <f t="shared" si="76"/>
        <v>30.652435809815593</v>
      </c>
      <c r="M445" s="12">
        <f t="shared" si="71"/>
        <v>30.652435809815593</v>
      </c>
      <c r="N445" s="13"/>
    </row>
    <row r="446" spans="1:14" x14ac:dyDescent="0.2">
      <c r="A446" s="10" t="s">
        <v>428</v>
      </c>
      <c r="B446" s="6">
        <f>IF($C$10=2012,profiles!C433,IF($C$10=2013,profiles!E433,IF($C$10=2014,profiles!G433,IF($C$10=2015,profiles!I433,IF($C$10=2016,profiles!K433)))))</f>
        <v>58.158000000000001</v>
      </c>
      <c r="C446" s="6">
        <f>IF($C$10=2012,profiles!D433,IF($C$10=2013,profiles!F433,IF($C$10=2014,profiles!H433,IF($C$10=2015,profiles!J433,IF($C$10=2016,profiles!L433)))))</f>
        <v>0.17242090378836977</v>
      </c>
      <c r="D446" s="11">
        <f t="shared" si="72"/>
        <v>34.484180757673954</v>
      </c>
      <c r="E446" s="11">
        <f t="shared" si="68"/>
        <v>0</v>
      </c>
      <c r="F446" s="11">
        <f t="shared" si="69"/>
        <v>34.484180757673954</v>
      </c>
      <c r="G446" s="11">
        <f t="shared" si="70"/>
        <v>23.673819242326047</v>
      </c>
      <c r="H446" s="12">
        <f t="shared" si="73"/>
        <v>0</v>
      </c>
      <c r="I446" s="12">
        <f t="shared" si="67"/>
        <v>0</v>
      </c>
      <c r="J446" s="12">
        <f t="shared" si="74"/>
        <v>0</v>
      </c>
      <c r="K446" s="12">
        <f t="shared" si="75"/>
        <v>0</v>
      </c>
      <c r="L446" s="12">
        <f t="shared" si="76"/>
        <v>23.673819242326047</v>
      </c>
      <c r="M446" s="12">
        <f t="shared" si="71"/>
        <v>23.673819242326047</v>
      </c>
      <c r="N446" s="13"/>
    </row>
    <row r="447" spans="1:14" x14ac:dyDescent="0.2">
      <c r="A447" s="10" t="s">
        <v>429</v>
      </c>
      <c r="B447" s="6">
        <f>IF($C$10=2012,profiles!C434,IF($C$10=2013,profiles!E434,IF($C$10=2014,profiles!G434,IF($C$10=2015,profiles!I434,IF($C$10=2016,profiles!K434)))))</f>
        <v>55.886000000000003</v>
      </c>
      <c r="C447" s="6">
        <f>IF($C$10=2012,profiles!D434,IF($C$10=2013,profiles!F434,IF($C$10=2014,profiles!H434,IF($C$10=2015,profiles!J434,IF($C$10=2016,profiles!L434)))))</f>
        <v>0.18563306427856008</v>
      </c>
      <c r="D447" s="11">
        <f t="shared" si="72"/>
        <v>37.126612855712018</v>
      </c>
      <c r="E447" s="11">
        <f t="shared" si="68"/>
        <v>0</v>
      </c>
      <c r="F447" s="11">
        <f t="shared" si="69"/>
        <v>37.126612855712018</v>
      </c>
      <c r="G447" s="11">
        <f t="shared" si="70"/>
        <v>18.759387144287984</v>
      </c>
      <c r="H447" s="12">
        <f t="shared" si="73"/>
        <v>0</v>
      </c>
      <c r="I447" s="12">
        <f t="shared" si="67"/>
        <v>0</v>
      </c>
      <c r="J447" s="12">
        <f t="shared" si="74"/>
        <v>0</v>
      </c>
      <c r="K447" s="12">
        <f t="shared" si="75"/>
        <v>0</v>
      </c>
      <c r="L447" s="12">
        <f t="shared" si="76"/>
        <v>18.759387144287984</v>
      </c>
      <c r="M447" s="12">
        <f t="shared" si="71"/>
        <v>18.759387144287984</v>
      </c>
      <c r="N447" s="13"/>
    </row>
    <row r="448" spans="1:14" x14ac:dyDescent="0.2">
      <c r="A448" s="10" t="s">
        <v>430</v>
      </c>
      <c r="B448" s="6">
        <f>IF($C$10=2012,profiles!C435,IF($C$10=2013,profiles!E435,IF($C$10=2014,profiles!G435,IF($C$10=2015,profiles!I435,IF($C$10=2016,profiles!K435)))))</f>
        <v>55.16</v>
      </c>
      <c r="C448" s="6">
        <f>IF($C$10=2012,profiles!D435,IF($C$10=2013,profiles!F435,IF($C$10=2014,profiles!H435,IF($C$10=2015,profiles!J435,IF($C$10=2016,profiles!L435)))))</f>
        <v>0.1890649855653096</v>
      </c>
      <c r="D448" s="11">
        <f t="shared" si="72"/>
        <v>37.812997113061918</v>
      </c>
      <c r="E448" s="11">
        <f t="shared" si="68"/>
        <v>0</v>
      </c>
      <c r="F448" s="11">
        <f t="shared" si="69"/>
        <v>37.812997113061918</v>
      </c>
      <c r="G448" s="11">
        <f t="shared" si="70"/>
        <v>17.347002886938078</v>
      </c>
      <c r="H448" s="12">
        <f t="shared" si="73"/>
        <v>0</v>
      </c>
      <c r="I448" s="12">
        <f t="shared" si="67"/>
        <v>0</v>
      </c>
      <c r="J448" s="12">
        <f t="shared" si="74"/>
        <v>0</v>
      </c>
      <c r="K448" s="12">
        <f t="shared" si="75"/>
        <v>0</v>
      </c>
      <c r="L448" s="12">
        <f t="shared" si="76"/>
        <v>17.347002886938078</v>
      </c>
      <c r="M448" s="12">
        <f t="shared" si="71"/>
        <v>17.347002886938078</v>
      </c>
      <c r="N448" s="13"/>
    </row>
    <row r="449" spans="1:14" x14ac:dyDescent="0.2">
      <c r="A449" s="10" t="s">
        <v>431</v>
      </c>
      <c r="B449" s="6">
        <f>IF($C$10=2012,profiles!C436,IF($C$10=2013,profiles!E436,IF($C$10=2014,profiles!G436,IF($C$10=2015,profiles!I436,IF($C$10=2016,profiles!K436)))))</f>
        <v>51.875999999999998</v>
      </c>
      <c r="C449" s="6">
        <f>IF($C$10=2012,profiles!D436,IF($C$10=2013,profiles!F436,IF($C$10=2014,profiles!H436,IF($C$10=2015,profiles!J436,IF($C$10=2016,profiles!L436)))))</f>
        <v>0.19106816708890592</v>
      </c>
      <c r="D449" s="11">
        <f t="shared" si="72"/>
        <v>38.213633417781182</v>
      </c>
      <c r="E449" s="11">
        <f t="shared" si="68"/>
        <v>0</v>
      </c>
      <c r="F449" s="11">
        <f t="shared" si="69"/>
        <v>38.213633417781182</v>
      </c>
      <c r="G449" s="11">
        <f t="shared" si="70"/>
        <v>13.662366582218816</v>
      </c>
      <c r="H449" s="12">
        <f t="shared" si="73"/>
        <v>0</v>
      </c>
      <c r="I449" s="12">
        <f t="shared" si="67"/>
        <v>0</v>
      </c>
      <c r="J449" s="12">
        <f t="shared" si="74"/>
        <v>0</v>
      </c>
      <c r="K449" s="12">
        <f t="shared" si="75"/>
        <v>0</v>
      </c>
      <c r="L449" s="12">
        <f t="shared" si="76"/>
        <v>13.662366582218816</v>
      </c>
      <c r="M449" s="12">
        <f t="shared" si="71"/>
        <v>13.662366582218816</v>
      </c>
      <c r="N449" s="13"/>
    </row>
    <row r="450" spans="1:14" x14ac:dyDescent="0.2">
      <c r="A450" s="10" t="s">
        <v>432</v>
      </c>
      <c r="B450" s="6">
        <f>IF($C$10=2012,profiles!C437,IF($C$10=2013,profiles!E437,IF($C$10=2014,profiles!G437,IF($C$10=2015,profiles!I437,IF($C$10=2016,profiles!K437)))))</f>
        <v>48.439</v>
      </c>
      <c r="C450" s="6">
        <f>IF($C$10=2012,profiles!D437,IF($C$10=2013,profiles!F437,IF($C$10=2014,profiles!H437,IF($C$10=2015,profiles!J437,IF($C$10=2016,profiles!L437)))))</f>
        <v>0.19685387300605364</v>
      </c>
      <c r="D450" s="11">
        <f t="shared" si="72"/>
        <v>39.370774601210726</v>
      </c>
      <c r="E450" s="11">
        <f t="shared" si="68"/>
        <v>0</v>
      </c>
      <c r="F450" s="11">
        <f t="shared" si="69"/>
        <v>39.370774601210726</v>
      </c>
      <c r="G450" s="11">
        <f t="shared" si="70"/>
        <v>9.0682253987892736</v>
      </c>
      <c r="H450" s="12">
        <f t="shared" si="73"/>
        <v>0</v>
      </c>
      <c r="I450" s="12">
        <f t="shared" si="67"/>
        <v>0</v>
      </c>
      <c r="J450" s="12">
        <f t="shared" si="74"/>
        <v>0</v>
      </c>
      <c r="K450" s="12">
        <f t="shared" si="75"/>
        <v>0</v>
      </c>
      <c r="L450" s="12">
        <f t="shared" si="76"/>
        <v>9.0682253987892736</v>
      </c>
      <c r="M450" s="12">
        <f t="shared" si="71"/>
        <v>9.0682253987892736</v>
      </c>
      <c r="N450" s="13"/>
    </row>
    <row r="451" spans="1:14" x14ac:dyDescent="0.2">
      <c r="A451" s="10" t="s">
        <v>433</v>
      </c>
      <c r="B451" s="6">
        <f>IF($C$10=2012,profiles!C438,IF($C$10=2013,profiles!E438,IF($C$10=2014,profiles!G438,IF($C$10=2015,profiles!I438,IF($C$10=2016,profiles!K438)))))</f>
        <v>46.198999999999998</v>
      </c>
      <c r="C451" s="6">
        <f>IF($C$10=2012,profiles!D438,IF($C$10=2013,profiles!F438,IF($C$10=2014,profiles!H438,IF($C$10=2015,profiles!J438,IF($C$10=2016,profiles!L438)))))</f>
        <v>0.20334938800760019</v>
      </c>
      <c r="D451" s="11">
        <f t="shared" si="72"/>
        <v>40.669877601520035</v>
      </c>
      <c r="E451" s="11">
        <f t="shared" si="68"/>
        <v>0</v>
      </c>
      <c r="F451" s="11">
        <f t="shared" si="69"/>
        <v>40.669877601520035</v>
      </c>
      <c r="G451" s="11">
        <f t="shared" si="70"/>
        <v>5.5291223984799629</v>
      </c>
      <c r="H451" s="12">
        <f t="shared" si="73"/>
        <v>0</v>
      </c>
      <c r="I451" s="12">
        <f t="shared" si="67"/>
        <v>0</v>
      </c>
      <c r="J451" s="12">
        <f t="shared" si="74"/>
        <v>0</v>
      </c>
      <c r="K451" s="12">
        <f t="shared" si="75"/>
        <v>0</v>
      </c>
      <c r="L451" s="12">
        <f t="shared" si="76"/>
        <v>5.5291223984799629</v>
      </c>
      <c r="M451" s="12">
        <f t="shared" si="71"/>
        <v>5.5291223984799629</v>
      </c>
      <c r="N451" s="13"/>
    </row>
    <row r="452" spans="1:14" x14ac:dyDescent="0.2">
      <c r="A452" s="10" t="s">
        <v>434</v>
      </c>
      <c r="B452" s="6">
        <f>IF($C$10=2012,profiles!C439,IF($C$10=2013,profiles!E439,IF($C$10=2014,profiles!G439,IF($C$10=2015,profiles!I439,IF($C$10=2016,profiles!K439)))))</f>
        <v>45.021999999999998</v>
      </c>
      <c r="C452" s="6">
        <f>IF($C$10=2012,profiles!D439,IF($C$10=2013,profiles!F439,IF($C$10=2014,profiles!H439,IF($C$10=2015,profiles!J439,IF($C$10=2016,profiles!L439)))))</f>
        <v>0.2089758885304818</v>
      </c>
      <c r="D452" s="11">
        <f t="shared" si="72"/>
        <v>41.795177706096361</v>
      </c>
      <c r="E452" s="11">
        <f t="shared" si="68"/>
        <v>0</v>
      </c>
      <c r="F452" s="11">
        <f t="shared" si="69"/>
        <v>41.795177706096361</v>
      </c>
      <c r="G452" s="11">
        <f t="shared" si="70"/>
        <v>3.2268222939036377</v>
      </c>
      <c r="H452" s="12">
        <f t="shared" si="73"/>
        <v>0</v>
      </c>
      <c r="I452" s="12">
        <f t="shared" si="67"/>
        <v>0</v>
      </c>
      <c r="J452" s="12">
        <f t="shared" si="74"/>
        <v>0</v>
      </c>
      <c r="K452" s="12">
        <f t="shared" si="75"/>
        <v>0</v>
      </c>
      <c r="L452" s="12">
        <f t="shared" si="76"/>
        <v>3.2268222939036377</v>
      </c>
      <c r="M452" s="12">
        <f t="shared" si="71"/>
        <v>3.2268222939036377</v>
      </c>
      <c r="N452" s="13"/>
    </row>
    <row r="453" spans="1:14" x14ac:dyDescent="0.2">
      <c r="A453" s="10" t="s">
        <v>435</v>
      </c>
      <c r="B453" s="6">
        <f>IF($C$10=2012,profiles!C440,IF($C$10=2013,profiles!E440,IF($C$10=2014,profiles!G440,IF($C$10=2015,profiles!I440,IF($C$10=2016,profiles!K440)))))</f>
        <v>44.531999999999996</v>
      </c>
      <c r="C453" s="6">
        <f>IF($C$10=2012,profiles!D440,IF($C$10=2013,profiles!F440,IF($C$10=2014,profiles!H440,IF($C$10=2015,profiles!J440,IF($C$10=2016,profiles!L440)))))</f>
        <v>0.2158985462418806</v>
      </c>
      <c r="D453" s="11">
        <f t="shared" si="72"/>
        <v>43.17970924837612</v>
      </c>
      <c r="E453" s="11">
        <f t="shared" si="68"/>
        <v>0</v>
      </c>
      <c r="F453" s="11">
        <f t="shared" si="69"/>
        <v>43.17970924837612</v>
      </c>
      <c r="G453" s="11">
        <f t="shared" si="70"/>
        <v>1.352290751623876</v>
      </c>
      <c r="H453" s="12">
        <f t="shared" si="73"/>
        <v>0</v>
      </c>
      <c r="I453" s="12">
        <f t="shared" si="67"/>
        <v>0</v>
      </c>
      <c r="J453" s="12">
        <f t="shared" si="74"/>
        <v>0</v>
      </c>
      <c r="K453" s="12">
        <f t="shared" si="75"/>
        <v>0</v>
      </c>
      <c r="L453" s="12">
        <f t="shared" si="76"/>
        <v>1.352290751623876</v>
      </c>
      <c r="M453" s="12">
        <f t="shared" si="71"/>
        <v>1.352290751623876</v>
      </c>
      <c r="N453" s="13"/>
    </row>
    <row r="454" spans="1:14" x14ac:dyDescent="0.2">
      <c r="A454" s="10" t="s">
        <v>436</v>
      </c>
      <c r="B454" s="6">
        <f>IF($C$10=2012,profiles!C441,IF($C$10=2013,profiles!E441,IF($C$10=2014,profiles!G441,IF($C$10=2015,profiles!I441,IF($C$10=2016,profiles!K441)))))</f>
        <v>44.628999999999998</v>
      </c>
      <c r="C454" s="6">
        <f>IF($C$10=2012,profiles!D441,IF($C$10=2013,profiles!F441,IF($C$10=2014,profiles!H441,IF($C$10=2015,profiles!J441,IF($C$10=2016,profiles!L441)))))</f>
        <v>0.2161489402442078</v>
      </c>
      <c r="D454" s="11">
        <f t="shared" si="72"/>
        <v>43.229788048841563</v>
      </c>
      <c r="E454" s="11">
        <f t="shared" si="68"/>
        <v>0</v>
      </c>
      <c r="F454" s="11">
        <f t="shared" si="69"/>
        <v>43.229788048841563</v>
      </c>
      <c r="G454" s="11">
        <f t="shared" si="70"/>
        <v>1.3992119511584349</v>
      </c>
      <c r="H454" s="12">
        <f t="shared" si="73"/>
        <v>0</v>
      </c>
      <c r="I454" s="12">
        <f t="shared" si="67"/>
        <v>0</v>
      </c>
      <c r="J454" s="12">
        <f t="shared" si="74"/>
        <v>0</v>
      </c>
      <c r="K454" s="12">
        <f t="shared" si="75"/>
        <v>0</v>
      </c>
      <c r="L454" s="12">
        <f t="shared" si="76"/>
        <v>1.3992119511584349</v>
      </c>
      <c r="M454" s="12">
        <f t="shared" si="71"/>
        <v>1.3992119511584349</v>
      </c>
      <c r="N454" s="13"/>
    </row>
    <row r="455" spans="1:14" x14ac:dyDescent="0.2">
      <c r="A455" s="10" t="s">
        <v>437</v>
      </c>
      <c r="B455" s="6">
        <f>IF($C$10=2012,profiles!C442,IF($C$10=2013,profiles!E442,IF($C$10=2014,profiles!G442,IF($C$10=2015,profiles!I442,IF($C$10=2016,profiles!K442)))))</f>
        <v>44.003</v>
      </c>
      <c r="C455" s="6">
        <f>IF($C$10=2012,profiles!D442,IF($C$10=2013,profiles!F442,IF($C$10=2014,profiles!H442,IF($C$10=2015,profiles!J442,IF($C$10=2016,profiles!L442)))))</f>
        <v>0.2117302225560809</v>
      </c>
      <c r="D455" s="11">
        <f t="shared" si="72"/>
        <v>42.346044511216178</v>
      </c>
      <c r="E455" s="11">
        <f t="shared" si="68"/>
        <v>0</v>
      </c>
      <c r="F455" s="11">
        <f t="shared" si="69"/>
        <v>42.346044511216178</v>
      </c>
      <c r="G455" s="11">
        <f t="shared" si="70"/>
        <v>1.6569554887838223</v>
      </c>
      <c r="H455" s="12">
        <f t="shared" si="73"/>
        <v>0</v>
      </c>
      <c r="I455" s="12">
        <f t="shared" si="67"/>
        <v>0</v>
      </c>
      <c r="J455" s="12">
        <f t="shared" si="74"/>
        <v>0</v>
      </c>
      <c r="K455" s="12">
        <f t="shared" si="75"/>
        <v>0</v>
      </c>
      <c r="L455" s="12">
        <f t="shared" si="76"/>
        <v>1.6569554887838223</v>
      </c>
      <c r="M455" s="12">
        <f t="shared" si="71"/>
        <v>1.6569554887838223</v>
      </c>
      <c r="N455" s="13"/>
    </row>
    <row r="456" spans="1:14" x14ac:dyDescent="0.2">
      <c r="A456" s="10" t="s">
        <v>438</v>
      </c>
      <c r="B456" s="6">
        <f>IF($C$10=2012,profiles!C443,IF($C$10=2013,profiles!E443,IF($C$10=2014,profiles!G443,IF($C$10=2015,profiles!I443,IF($C$10=2016,profiles!K443)))))</f>
        <v>43.468000000000004</v>
      </c>
      <c r="C456" s="6">
        <f>IF($C$10=2012,profiles!D443,IF($C$10=2013,profiles!F443,IF($C$10=2014,profiles!H443,IF($C$10=2015,profiles!J443,IF($C$10=2016,profiles!L443)))))</f>
        <v>0.21884435803396521</v>
      </c>
      <c r="D456" s="11">
        <f t="shared" si="72"/>
        <v>43.768871606793041</v>
      </c>
      <c r="E456" s="11">
        <f t="shared" si="68"/>
        <v>0.30087160679303793</v>
      </c>
      <c r="F456" s="11">
        <f t="shared" si="69"/>
        <v>43.468000000000004</v>
      </c>
      <c r="G456" s="11">
        <f t="shared" si="70"/>
        <v>0</v>
      </c>
      <c r="H456" s="12">
        <f t="shared" si="73"/>
        <v>0</v>
      </c>
      <c r="I456" s="12">
        <f t="shared" si="67"/>
        <v>0.30087160679303793</v>
      </c>
      <c r="J456" s="12">
        <f t="shared" si="74"/>
        <v>0</v>
      </c>
      <c r="K456" s="12">
        <f t="shared" si="75"/>
        <v>0.24370600150236074</v>
      </c>
      <c r="L456" s="12">
        <f t="shared" si="76"/>
        <v>0</v>
      </c>
      <c r="M456" s="12">
        <f t="shared" si="71"/>
        <v>-0.30087160679303793</v>
      </c>
      <c r="N456" s="13"/>
    </row>
    <row r="457" spans="1:14" x14ac:dyDescent="0.2">
      <c r="A457" s="10" t="s">
        <v>439</v>
      </c>
      <c r="B457" s="6">
        <f>IF($C$10=2012,profiles!C444,IF($C$10=2013,profiles!E444,IF($C$10=2014,profiles!G444,IF($C$10=2015,profiles!I444,IF($C$10=2016,profiles!K444)))))</f>
        <v>45.593000000000004</v>
      </c>
      <c r="C457" s="6">
        <f>IF($C$10=2012,profiles!D444,IF($C$10=2013,profiles!F444,IF($C$10=2014,profiles!H444,IF($C$10=2015,profiles!J444,IF($C$10=2016,profiles!L444)))))</f>
        <v>0.22595849351184952</v>
      </c>
      <c r="D457" s="11">
        <f t="shared" si="72"/>
        <v>45.191698702369905</v>
      </c>
      <c r="E457" s="11">
        <f t="shared" si="68"/>
        <v>0</v>
      </c>
      <c r="F457" s="11">
        <f t="shared" si="69"/>
        <v>45.191698702369905</v>
      </c>
      <c r="G457" s="11">
        <f t="shared" si="70"/>
        <v>0.40130129763009847</v>
      </c>
      <c r="H457" s="12">
        <f t="shared" si="73"/>
        <v>0</v>
      </c>
      <c r="I457" s="12">
        <f t="shared" si="67"/>
        <v>0</v>
      </c>
      <c r="J457" s="12">
        <f t="shared" si="74"/>
        <v>0.22567175739118606</v>
      </c>
      <c r="K457" s="12">
        <f t="shared" si="75"/>
        <v>0</v>
      </c>
      <c r="L457" s="12">
        <f t="shared" si="76"/>
        <v>0.17562954023891242</v>
      </c>
      <c r="M457" s="12">
        <f t="shared" si="71"/>
        <v>0.40130129763009847</v>
      </c>
      <c r="N457" s="13"/>
    </row>
    <row r="458" spans="1:14" x14ac:dyDescent="0.2">
      <c r="A458" s="10" t="s">
        <v>440</v>
      </c>
      <c r="B458" s="6">
        <f>IF($C$10=2012,profiles!C445,IF($C$10=2013,profiles!E445,IF($C$10=2014,profiles!G445,IF($C$10=2015,profiles!I445,IF($C$10=2016,profiles!K445)))))</f>
        <v>48.991</v>
      </c>
      <c r="C458" s="6">
        <f>IF($C$10=2012,profiles!D445,IF($C$10=2013,profiles!F445,IF($C$10=2014,profiles!H445,IF($C$10=2015,profiles!J445,IF($C$10=2016,profiles!L445)))))</f>
        <v>0.23890533633806135</v>
      </c>
      <c r="D458" s="11">
        <f t="shared" si="72"/>
        <v>47.781067267612272</v>
      </c>
      <c r="E458" s="11">
        <f t="shared" si="68"/>
        <v>0</v>
      </c>
      <c r="F458" s="11">
        <f t="shared" si="69"/>
        <v>47.781067267612272</v>
      </c>
      <c r="G458" s="11">
        <f t="shared" si="70"/>
        <v>1.2099327323877276</v>
      </c>
      <c r="H458" s="12">
        <f t="shared" si="73"/>
        <v>0</v>
      </c>
      <c r="I458" s="12">
        <f t="shared" si="67"/>
        <v>0</v>
      </c>
      <c r="J458" s="12">
        <f t="shared" si="74"/>
        <v>0</v>
      </c>
      <c r="K458" s="12">
        <f t="shared" si="75"/>
        <v>0</v>
      </c>
      <c r="L458" s="12">
        <f t="shared" si="76"/>
        <v>1.2099327323877276</v>
      </c>
      <c r="M458" s="12">
        <f t="shared" si="71"/>
        <v>1.2099327323877276</v>
      </c>
      <c r="N458" s="13"/>
    </row>
    <row r="459" spans="1:14" x14ac:dyDescent="0.2">
      <c r="A459" s="10" t="s">
        <v>441</v>
      </c>
      <c r="B459" s="6">
        <f>IF($C$10=2012,profiles!C446,IF($C$10=2013,profiles!E446,IF($C$10=2014,profiles!G446,IF($C$10=2015,profiles!I446,IF($C$10=2016,profiles!K446)))))</f>
        <v>52.75</v>
      </c>
      <c r="C459" s="6">
        <f>IF($C$10=2012,profiles!D446,IF($C$10=2013,profiles!F446,IF($C$10=2014,profiles!H446,IF($C$10=2015,profiles!J446,IF($C$10=2016,profiles!L446)))))</f>
        <v>0.25213203128452122</v>
      </c>
      <c r="D459" s="11">
        <f t="shared" si="72"/>
        <v>50.426406256904244</v>
      </c>
      <c r="E459" s="11">
        <f t="shared" si="68"/>
        <v>0</v>
      </c>
      <c r="F459" s="11">
        <f t="shared" si="69"/>
        <v>50.426406256904244</v>
      </c>
      <c r="G459" s="11">
        <f t="shared" si="70"/>
        <v>2.3235937430957563</v>
      </c>
      <c r="H459" s="12">
        <f t="shared" si="73"/>
        <v>0</v>
      </c>
      <c r="I459" s="12">
        <f t="shared" si="67"/>
        <v>0</v>
      </c>
      <c r="J459" s="12">
        <f t="shared" si="74"/>
        <v>0</v>
      </c>
      <c r="K459" s="12">
        <f t="shared" si="75"/>
        <v>0</v>
      </c>
      <c r="L459" s="12">
        <f t="shared" si="76"/>
        <v>2.3235937430957563</v>
      </c>
      <c r="M459" s="12">
        <f t="shared" si="71"/>
        <v>2.3235937430957563</v>
      </c>
      <c r="N459" s="13"/>
    </row>
    <row r="460" spans="1:14" x14ac:dyDescent="0.2">
      <c r="A460" s="10" t="s">
        <v>442</v>
      </c>
      <c r="B460" s="6">
        <f>IF($C$10=2012,profiles!C447,IF($C$10=2013,profiles!E447,IF($C$10=2014,profiles!G447,IF($C$10=2015,profiles!I447,IF($C$10=2016,profiles!K447)))))</f>
        <v>55.646999999999998</v>
      </c>
      <c r="C460" s="6">
        <f>IF($C$10=2012,profiles!D447,IF($C$10=2013,profiles!F447,IF($C$10=2014,profiles!H447,IF($C$10=2015,profiles!J447,IF($C$10=2016,profiles!L447)))))</f>
        <v>0.26684636118598382</v>
      </c>
      <c r="D460" s="11">
        <f t="shared" si="72"/>
        <v>53.36927223719676</v>
      </c>
      <c r="E460" s="11">
        <f t="shared" si="68"/>
        <v>0</v>
      </c>
      <c r="F460" s="11">
        <f t="shared" si="69"/>
        <v>53.36927223719676</v>
      </c>
      <c r="G460" s="11">
        <f t="shared" si="70"/>
        <v>2.277727762803238</v>
      </c>
      <c r="H460" s="12">
        <f t="shared" si="73"/>
        <v>0</v>
      </c>
      <c r="I460" s="12">
        <f t="shared" si="67"/>
        <v>0</v>
      </c>
      <c r="J460" s="12">
        <f t="shared" si="74"/>
        <v>0</v>
      </c>
      <c r="K460" s="12">
        <f t="shared" si="75"/>
        <v>0</v>
      </c>
      <c r="L460" s="12">
        <f t="shared" si="76"/>
        <v>2.277727762803238</v>
      </c>
      <c r="M460" s="12">
        <f t="shared" si="71"/>
        <v>2.277727762803238</v>
      </c>
      <c r="N460" s="13"/>
    </row>
    <row r="461" spans="1:14" x14ac:dyDescent="0.2">
      <c r="A461" s="10" t="s">
        <v>443</v>
      </c>
      <c r="B461" s="6">
        <f>IF($C$10=2012,profiles!C448,IF($C$10=2013,profiles!E448,IF($C$10=2014,profiles!G448,IF($C$10=2015,profiles!I448,IF($C$10=2016,profiles!K448)))))</f>
        <v>58.332000000000001</v>
      </c>
      <c r="C461" s="6">
        <f>IF($C$10=2012,profiles!D448,IF($C$10=2013,profiles!F448,IF($C$10=2014,profiles!H448,IF($C$10=2015,profiles!J448,IF($C$10=2016,profiles!L448)))))</f>
        <v>0.27765749046293431</v>
      </c>
      <c r="D461" s="11">
        <f t="shared" si="72"/>
        <v>55.531498092586858</v>
      </c>
      <c r="E461" s="11">
        <f t="shared" si="68"/>
        <v>0</v>
      </c>
      <c r="F461" s="11">
        <f t="shared" si="69"/>
        <v>55.531498092586858</v>
      </c>
      <c r="G461" s="11">
        <f t="shared" si="70"/>
        <v>2.8005019074131425</v>
      </c>
      <c r="H461" s="12">
        <f t="shared" si="73"/>
        <v>0</v>
      </c>
      <c r="I461" s="12">
        <f t="shared" si="67"/>
        <v>0</v>
      </c>
      <c r="J461" s="12">
        <f t="shared" si="74"/>
        <v>0</v>
      </c>
      <c r="K461" s="12">
        <f t="shared" si="75"/>
        <v>0</v>
      </c>
      <c r="L461" s="12">
        <f t="shared" si="76"/>
        <v>2.8005019074131425</v>
      </c>
      <c r="M461" s="12">
        <f t="shared" si="71"/>
        <v>2.8005019074131425</v>
      </c>
      <c r="N461" s="13"/>
    </row>
    <row r="462" spans="1:14" x14ac:dyDescent="0.2">
      <c r="A462" s="10" t="s">
        <v>444</v>
      </c>
      <c r="B462" s="6">
        <f>IF($C$10=2012,profiles!C449,IF($C$10=2013,profiles!E449,IF($C$10=2014,profiles!G449,IF($C$10=2015,profiles!I449,IF($C$10=2016,profiles!K449)))))</f>
        <v>57.944000000000003</v>
      </c>
      <c r="C462" s="6">
        <f>IF($C$10=2012,profiles!D449,IF($C$10=2013,profiles!F449,IF($C$10=2014,profiles!H449,IF($C$10=2015,profiles!J449,IF($C$10=2016,profiles!L449)))))</f>
        <v>0.26833399614098657</v>
      </c>
      <c r="D462" s="11">
        <f t="shared" si="72"/>
        <v>53.666799228197313</v>
      </c>
      <c r="E462" s="11">
        <f t="shared" si="68"/>
        <v>0</v>
      </c>
      <c r="F462" s="11">
        <f t="shared" si="69"/>
        <v>53.666799228197313</v>
      </c>
      <c r="G462" s="11">
        <f t="shared" si="70"/>
        <v>4.2772007718026899</v>
      </c>
      <c r="H462" s="12">
        <f t="shared" si="73"/>
        <v>0</v>
      </c>
      <c r="I462" s="12">
        <f t="shared" si="67"/>
        <v>0</v>
      </c>
      <c r="J462" s="12">
        <f t="shared" si="74"/>
        <v>0</v>
      </c>
      <c r="K462" s="12">
        <f t="shared" si="75"/>
        <v>0</v>
      </c>
      <c r="L462" s="12">
        <f t="shared" si="76"/>
        <v>4.2772007718026899</v>
      </c>
      <c r="M462" s="12">
        <f t="shared" si="71"/>
        <v>4.2772007718026899</v>
      </c>
      <c r="N462" s="13"/>
    </row>
    <row r="463" spans="1:14" x14ac:dyDescent="0.2">
      <c r="A463" s="10" t="s">
        <v>445</v>
      </c>
      <c r="B463" s="6">
        <f>IF($C$10=2012,profiles!C450,IF($C$10=2013,profiles!E450,IF($C$10=2014,profiles!G450,IF($C$10=2015,profiles!I450,IF($C$10=2016,profiles!K450)))))</f>
        <v>55.64</v>
      </c>
      <c r="C463" s="6">
        <f>IF($C$10=2012,profiles!D450,IF($C$10=2013,profiles!F450,IF($C$10=2014,profiles!H450,IF($C$10=2015,profiles!J450,IF($C$10=2016,profiles!L450)))))</f>
        <v>0.2548569071921995</v>
      </c>
      <c r="D463" s="11">
        <f t="shared" si="72"/>
        <v>50.971381438439899</v>
      </c>
      <c r="E463" s="11">
        <f t="shared" si="68"/>
        <v>0</v>
      </c>
      <c r="F463" s="11">
        <f t="shared" si="69"/>
        <v>50.971381438439899</v>
      </c>
      <c r="G463" s="11">
        <f t="shared" si="70"/>
        <v>4.6686185615601019</v>
      </c>
      <c r="H463" s="12">
        <f t="shared" si="73"/>
        <v>0</v>
      </c>
      <c r="I463" s="12">
        <f t="shared" si="67"/>
        <v>0</v>
      </c>
      <c r="J463" s="12">
        <f t="shared" si="74"/>
        <v>0</v>
      </c>
      <c r="K463" s="12">
        <f t="shared" si="75"/>
        <v>0</v>
      </c>
      <c r="L463" s="12">
        <f t="shared" si="76"/>
        <v>4.6686185615601019</v>
      </c>
      <c r="M463" s="12">
        <f t="shared" si="71"/>
        <v>4.6686185615601019</v>
      </c>
      <c r="N463" s="13"/>
    </row>
    <row r="464" spans="1:14" x14ac:dyDescent="0.2">
      <c r="A464" s="10" t="s">
        <v>446</v>
      </c>
      <c r="B464" s="6">
        <f>IF($C$10=2012,profiles!C451,IF($C$10=2013,profiles!E451,IF($C$10=2014,profiles!G451,IF($C$10=2015,profiles!I451,IF($C$10=2016,profiles!K451)))))</f>
        <v>54.005000000000003</v>
      </c>
      <c r="C464" s="6">
        <f>IF($C$10=2012,profiles!D451,IF($C$10=2013,profiles!F451,IF($C$10=2014,profiles!H451,IF($C$10=2015,profiles!J451,IF($C$10=2016,profiles!L451)))))</f>
        <v>0.22916942836522175</v>
      </c>
      <c r="D464" s="11">
        <f t="shared" si="72"/>
        <v>45.83388567304435</v>
      </c>
      <c r="E464" s="11">
        <f t="shared" si="68"/>
        <v>0</v>
      </c>
      <c r="F464" s="11">
        <f t="shared" si="69"/>
        <v>45.83388567304435</v>
      </c>
      <c r="G464" s="11">
        <f t="shared" si="70"/>
        <v>8.171114326955653</v>
      </c>
      <c r="H464" s="12">
        <f t="shared" si="73"/>
        <v>0</v>
      </c>
      <c r="I464" s="12">
        <f t="shared" si="67"/>
        <v>0</v>
      </c>
      <c r="J464" s="12">
        <f t="shared" si="74"/>
        <v>0</v>
      </c>
      <c r="K464" s="12">
        <f t="shared" si="75"/>
        <v>0</v>
      </c>
      <c r="L464" s="12">
        <f t="shared" si="76"/>
        <v>8.171114326955653</v>
      </c>
      <c r="M464" s="12">
        <f t="shared" si="71"/>
        <v>8.171114326955653</v>
      </c>
      <c r="N464" s="13"/>
    </row>
    <row r="465" spans="1:14" x14ac:dyDescent="0.2">
      <c r="A465" s="10" t="s">
        <v>447</v>
      </c>
      <c r="B465" s="6">
        <f>IF($C$10=2012,profiles!C452,IF($C$10=2013,profiles!E452,IF($C$10=2014,profiles!G452,IF($C$10=2015,profiles!I452,IF($C$10=2016,profiles!K452)))))</f>
        <v>53.442999999999998</v>
      </c>
      <c r="C465" s="6">
        <f>IF($C$10=2012,profiles!D452,IF($C$10=2013,profiles!F452,IF($C$10=2014,profiles!H452,IF($C$10=2015,profiles!J452,IF($C$10=2016,profiles!L452)))))</f>
        <v>0.20501377167012799</v>
      </c>
      <c r="D465" s="11">
        <f t="shared" si="72"/>
        <v>41.002754334025596</v>
      </c>
      <c r="E465" s="11">
        <f t="shared" si="68"/>
        <v>0</v>
      </c>
      <c r="F465" s="11">
        <f t="shared" si="69"/>
        <v>41.002754334025596</v>
      </c>
      <c r="G465" s="11">
        <f t="shared" si="70"/>
        <v>12.440245665974402</v>
      </c>
      <c r="H465" s="12">
        <f t="shared" si="73"/>
        <v>0</v>
      </c>
      <c r="I465" s="12">
        <f t="shared" si="67"/>
        <v>0</v>
      </c>
      <c r="J465" s="12">
        <f t="shared" si="74"/>
        <v>0</v>
      </c>
      <c r="K465" s="12">
        <f t="shared" si="75"/>
        <v>0</v>
      </c>
      <c r="L465" s="12">
        <f t="shared" si="76"/>
        <v>12.440245665974402</v>
      </c>
      <c r="M465" s="12">
        <f t="shared" si="71"/>
        <v>12.440245665974402</v>
      </c>
      <c r="N465" s="13"/>
    </row>
    <row r="466" spans="1:14" x14ac:dyDescent="0.2">
      <c r="A466" s="10" t="s">
        <v>448</v>
      </c>
      <c r="B466" s="6">
        <f>IF($C$10=2012,profiles!C453,IF($C$10=2013,profiles!E453,IF($C$10=2014,profiles!G453,IF($C$10=2015,profiles!I453,IF($C$10=2016,profiles!K453)))))</f>
        <v>54.764000000000003</v>
      </c>
      <c r="C466" s="6">
        <f>IF($C$10=2012,profiles!D453,IF($C$10=2013,profiles!F453,IF($C$10=2014,profiles!H453,IF($C$10=2015,profiles!J453,IF($C$10=2016,profiles!L453)))))</f>
        <v>0.18240466616587866</v>
      </c>
      <c r="D466" s="11">
        <f t="shared" si="72"/>
        <v>36.480933233175733</v>
      </c>
      <c r="E466" s="11">
        <f t="shared" si="68"/>
        <v>0</v>
      </c>
      <c r="F466" s="11">
        <f t="shared" si="69"/>
        <v>36.480933233175733</v>
      </c>
      <c r="G466" s="11">
        <f t="shared" si="70"/>
        <v>18.28306676682427</v>
      </c>
      <c r="H466" s="12">
        <f t="shared" si="73"/>
        <v>0</v>
      </c>
      <c r="I466" s="12">
        <f t="shared" ref="I466:I529" si="77">MAX(MIN(E466,($L$2-K465)/$F$2),0)</f>
        <v>0</v>
      </c>
      <c r="J466" s="12">
        <f t="shared" si="74"/>
        <v>0</v>
      </c>
      <c r="K466" s="12">
        <f t="shared" si="75"/>
        <v>0</v>
      </c>
      <c r="L466" s="12">
        <f t="shared" si="76"/>
        <v>18.28306676682427</v>
      </c>
      <c r="M466" s="12">
        <f t="shared" si="71"/>
        <v>18.28306676682427</v>
      </c>
      <c r="N466" s="13"/>
    </row>
    <row r="467" spans="1:14" x14ac:dyDescent="0.2">
      <c r="A467" s="10" t="s">
        <v>449</v>
      </c>
      <c r="B467" s="6">
        <f>IF($C$10=2012,profiles!C454,IF($C$10=2013,profiles!E454,IF($C$10=2014,profiles!G454,IF($C$10=2015,profiles!I454,IF($C$10=2016,profiles!K454)))))</f>
        <v>59.543999999999997</v>
      </c>
      <c r="C467" s="6">
        <f>IF($C$10=2012,profiles!D454,IF($C$10=2013,profiles!F454,IF($C$10=2014,profiles!H454,IF($C$10=2015,profiles!J454,IF($C$10=2016,profiles!L454)))))</f>
        <v>0.17356723078962485</v>
      </c>
      <c r="D467" s="11">
        <f t="shared" si="72"/>
        <v>34.71344615792497</v>
      </c>
      <c r="E467" s="11">
        <f t="shared" ref="E467:E530" si="78">D467-F467</f>
        <v>0</v>
      </c>
      <c r="F467" s="11">
        <f t="shared" ref="F467:F530" si="79">MIN(D467,B467)</f>
        <v>34.71344615792497</v>
      </c>
      <c r="G467" s="11">
        <f t="shared" ref="G467:G530" si="80">B467-F467</f>
        <v>24.830553842075027</v>
      </c>
      <c r="H467" s="12">
        <f t="shared" si="73"/>
        <v>0</v>
      </c>
      <c r="I467" s="12">
        <f t="shared" si="77"/>
        <v>0</v>
      </c>
      <c r="J467" s="12">
        <f t="shared" si="74"/>
        <v>0</v>
      </c>
      <c r="K467" s="12">
        <f t="shared" si="75"/>
        <v>0</v>
      </c>
      <c r="L467" s="12">
        <f t="shared" si="76"/>
        <v>24.830553842075027</v>
      </c>
      <c r="M467" s="12">
        <f t="shared" ref="M467:M530" si="81">B467-D467</f>
        <v>24.830553842075027</v>
      </c>
      <c r="N467" s="13"/>
    </row>
    <row r="468" spans="1:14" x14ac:dyDescent="0.2">
      <c r="A468" s="10" t="s">
        <v>450</v>
      </c>
      <c r="B468" s="6">
        <f>IF($C$10=2012,profiles!C455,IF($C$10=2013,profiles!E455,IF($C$10=2014,profiles!G455,IF($C$10=2015,profiles!I455,IF($C$10=2016,profiles!K455)))))</f>
        <v>61.276000000000003</v>
      </c>
      <c r="C468" s="6">
        <f>IF($C$10=2012,profiles!D455,IF($C$10=2013,profiles!F455,IF($C$10=2014,profiles!H455,IF($C$10=2015,profiles!J455,IF($C$10=2016,profiles!L455)))))</f>
        <v>0.15860250688583508</v>
      </c>
      <c r="D468" s="11">
        <f t="shared" ref="D468:D531" si="82">C468*$C$2</f>
        <v>31.720501377167015</v>
      </c>
      <c r="E468" s="11">
        <f t="shared" si="78"/>
        <v>0</v>
      </c>
      <c r="F468" s="11">
        <f t="shared" si="79"/>
        <v>31.720501377167015</v>
      </c>
      <c r="G468" s="11">
        <f t="shared" si="80"/>
        <v>29.555498622832989</v>
      </c>
      <c r="H468" s="12">
        <f t="shared" ref="H468:H531" si="83">E468-I468</f>
        <v>0</v>
      </c>
      <c r="I468" s="12">
        <f t="shared" si="77"/>
        <v>0</v>
      </c>
      <c r="J468" s="12">
        <f t="shared" ref="J468:J531" si="84">MIN(G468,K467*$F$3)</f>
        <v>0</v>
      </c>
      <c r="K468" s="12">
        <f t="shared" ref="K468:K531" si="85">K467+I468*$F$2-J468/$F$3</f>
        <v>0</v>
      </c>
      <c r="L468" s="12">
        <f t="shared" ref="L468:L531" si="86">MAX(G468-J468,0)</f>
        <v>29.555498622832989</v>
      </c>
      <c r="M468" s="12">
        <f t="shared" si="81"/>
        <v>29.555498622832989</v>
      </c>
      <c r="N468" s="13"/>
    </row>
    <row r="469" spans="1:14" x14ac:dyDescent="0.2">
      <c r="A469" s="10" t="s">
        <v>451</v>
      </c>
      <c r="B469" s="6">
        <f>IF($C$10=2012,profiles!C456,IF($C$10=2013,profiles!E456,IF($C$10=2014,profiles!G456,IF($C$10=2015,profiles!I456,IF($C$10=2016,profiles!K456)))))</f>
        <v>59.801000000000002</v>
      </c>
      <c r="C469" s="6">
        <f>IF($C$10=2012,profiles!D456,IF($C$10=2013,profiles!F456,IF($C$10=2014,profiles!H456,IF($C$10=2015,profiles!J456,IF($C$10=2016,profiles!L456)))))</f>
        <v>0.14836581090834106</v>
      </c>
      <c r="D469" s="11">
        <f t="shared" si="82"/>
        <v>29.673162181668211</v>
      </c>
      <c r="E469" s="11">
        <f t="shared" si="78"/>
        <v>0</v>
      </c>
      <c r="F469" s="11">
        <f t="shared" si="79"/>
        <v>29.673162181668211</v>
      </c>
      <c r="G469" s="11">
        <f t="shared" si="80"/>
        <v>30.127837818331791</v>
      </c>
      <c r="H469" s="12">
        <f t="shared" si="83"/>
        <v>0</v>
      </c>
      <c r="I469" s="12">
        <f t="shared" si="77"/>
        <v>0</v>
      </c>
      <c r="J469" s="12">
        <f t="shared" si="84"/>
        <v>0</v>
      </c>
      <c r="K469" s="12">
        <f t="shared" si="85"/>
        <v>0</v>
      </c>
      <c r="L469" s="12">
        <f t="shared" si="86"/>
        <v>30.127837818331791</v>
      </c>
      <c r="M469" s="12">
        <f t="shared" si="81"/>
        <v>30.127837818331791</v>
      </c>
      <c r="N469" s="13"/>
    </row>
    <row r="470" spans="1:14" x14ac:dyDescent="0.2">
      <c r="A470" s="10" t="s">
        <v>452</v>
      </c>
      <c r="B470" s="6">
        <f>IF($C$10=2012,profiles!C457,IF($C$10=2013,profiles!E457,IF($C$10=2014,profiles!G457,IF($C$10=2015,profiles!I457,IF($C$10=2016,profiles!K457)))))</f>
        <v>57.093000000000004</v>
      </c>
      <c r="C470" s="6">
        <f>IF($C$10=2012,profiles!D457,IF($C$10=2013,profiles!F457,IF($C$10=2014,profiles!H457,IF($C$10=2015,profiles!J457,IF($C$10=2016,profiles!L457)))))</f>
        <v>0.13444685019074132</v>
      </c>
      <c r="D470" s="11">
        <f t="shared" si="82"/>
        <v>26.889370038148265</v>
      </c>
      <c r="E470" s="11">
        <f t="shared" si="78"/>
        <v>0</v>
      </c>
      <c r="F470" s="11">
        <f t="shared" si="79"/>
        <v>26.889370038148265</v>
      </c>
      <c r="G470" s="11">
        <f t="shared" si="80"/>
        <v>30.203629961851739</v>
      </c>
      <c r="H470" s="12">
        <f t="shared" si="83"/>
        <v>0</v>
      </c>
      <c r="I470" s="12">
        <f t="shared" si="77"/>
        <v>0</v>
      </c>
      <c r="J470" s="12">
        <f t="shared" si="84"/>
        <v>0</v>
      </c>
      <c r="K470" s="12">
        <f t="shared" si="85"/>
        <v>0</v>
      </c>
      <c r="L470" s="12">
        <f t="shared" si="86"/>
        <v>30.203629961851739</v>
      </c>
      <c r="M470" s="12">
        <f t="shared" si="81"/>
        <v>30.203629961851739</v>
      </c>
      <c r="N470" s="13"/>
    </row>
    <row r="471" spans="1:14" x14ac:dyDescent="0.2">
      <c r="A471" s="10" t="s">
        <v>453</v>
      </c>
      <c r="B471" s="6">
        <f>IF($C$10=2012,profiles!C458,IF($C$10=2013,profiles!E458,IF($C$10=2014,profiles!G458,IF($C$10=2015,profiles!I458,IF($C$10=2016,profiles!K458)))))</f>
        <v>55.609000000000002</v>
      </c>
      <c r="C471" s="6">
        <f>IF($C$10=2012,profiles!D458,IF($C$10=2013,profiles!F458,IF($C$10=2014,profiles!H458,IF($C$10=2015,profiles!J458,IF($C$10=2016,profiles!L458)))))</f>
        <v>0.12636059682146908</v>
      </c>
      <c r="D471" s="11">
        <f t="shared" si="82"/>
        <v>25.272119364293815</v>
      </c>
      <c r="E471" s="11">
        <f t="shared" si="78"/>
        <v>0</v>
      </c>
      <c r="F471" s="11">
        <f t="shared" si="79"/>
        <v>25.272119364293815</v>
      </c>
      <c r="G471" s="11">
        <f t="shared" si="80"/>
        <v>30.336880635706187</v>
      </c>
      <c r="H471" s="12">
        <f t="shared" si="83"/>
        <v>0</v>
      </c>
      <c r="I471" s="12">
        <f t="shared" si="77"/>
        <v>0</v>
      </c>
      <c r="J471" s="12">
        <f t="shared" si="84"/>
        <v>0</v>
      </c>
      <c r="K471" s="12">
        <f t="shared" si="85"/>
        <v>0</v>
      </c>
      <c r="L471" s="12">
        <f t="shared" si="86"/>
        <v>30.336880635706187</v>
      </c>
      <c r="M471" s="12">
        <f t="shared" si="81"/>
        <v>30.336880635706187</v>
      </c>
      <c r="N471" s="13"/>
    </row>
    <row r="472" spans="1:14" x14ac:dyDescent="0.2">
      <c r="A472" s="10" t="s">
        <v>454</v>
      </c>
      <c r="B472" s="6">
        <f>IF($C$10=2012,profiles!C459,IF($C$10=2013,profiles!E459,IF($C$10=2014,profiles!G459,IF($C$10=2015,profiles!I459,IF($C$10=2016,profiles!K459)))))</f>
        <v>55.722999999999999</v>
      </c>
      <c r="C472" s="6">
        <f>IF($C$10=2012,profiles!D459,IF($C$10=2013,profiles!F459,IF($C$10=2014,profiles!H459,IF($C$10=2015,profiles!J459,IF($C$10=2016,profiles!L459)))))</f>
        <v>0.11529907354219139</v>
      </c>
      <c r="D472" s="11">
        <f t="shared" si="82"/>
        <v>23.059814708438278</v>
      </c>
      <c r="E472" s="11">
        <f t="shared" si="78"/>
        <v>0</v>
      </c>
      <c r="F472" s="11">
        <f t="shared" si="79"/>
        <v>23.059814708438278</v>
      </c>
      <c r="G472" s="11">
        <f t="shared" si="80"/>
        <v>32.663185291561717</v>
      </c>
      <c r="H472" s="12">
        <f t="shared" si="83"/>
        <v>0</v>
      </c>
      <c r="I472" s="12">
        <f t="shared" si="77"/>
        <v>0</v>
      </c>
      <c r="J472" s="12">
        <f t="shared" si="84"/>
        <v>0</v>
      </c>
      <c r="K472" s="12">
        <f t="shared" si="85"/>
        <v>0</v>
      </c>
      <c r="L472" s="12">
        <f t="shared" si="86"/>
        <v>32.663185291561717</v>
      </c>
      <c r="M472" s="12">
        <f t="shared" si="81"/>
        <v>32.663185291561717</v>
      </c>
      <c r="N472" s="13"/>
    </row>
    <row r="473" spans="1:14" x14ac:dyDescent="0.2">
      <c r="A473" s="10" t="s">
        <v>455</v>
      </c>
      <c r="B473" s="6">
        <f>IF($C$10=2012,profiles!C460,IF($C$10=2013,profiles!E460,IF($C$10=2014,profiles!G460,IF($C$10=2015,profiles!I460,IF($C$10=2016,profiles!K460)))))</f>
        <v>52.365000000000002</v>
      </c>
      <c r="C473" s="6">
        <f>IF($C$10=2012,profiles!D460,IF($C$10=2013,profiles!F460,IF($C$10=2014,profiles!H460,IF($C$10=2015,profiles!J460,IF($C$10=2016,profiles!L460)))))</f>
        <v>0.1066678449913835</v>
      </c>
      <c r="D473" s="11">
        <f t="shared" si="82"/>
        <v>21.3335689982767</v>
      </c>
      <c r="E473" s="11">
        <f t="shared" si="78"/>
        <v>0</v>
      </c>
      <c r="F473" s="11">
        <f t="shared" si="79"/>
        <v>21.3335689982767</v>
      </c>
      <c r="G473" s="11">
        <f t="shared" si="80"/>
        <v>31.031431001723302</v>
      </c>
      <c r="H473" s="12">
        <f t="shared" si="83"/>
        <v>0</v>
      </c>
      <c r="I473" s="12">
        <f t="shared" si="77"/>
        <v>0</v>
      </c>
      <c r="J473" s="12">
        <f t="shared" si="84"/>
        <v>0</v>
      </c>
      <c r="K473" s="12">
        <f t="shared" si="85"/>
        <v>0</v>
      </c>
      <c r="L473" s="12">
        <f t="shared" si="86"/>
        <v>31.031431001723302</v>
      </c>
      <c r="M473" s="12">
        <f t="shared" si="81"/>
        <v>31.031431001723302</v>
      </c>
      <c r="N473" s="13"/>
    </row>
    <row r="474" spans="1:14" x14ac:dyDescent="0.2">
      <c r="A474" s="10" t="s">
        <v>456</v>
      </c>
      <c r="B474" s="6">
        <f>IF($C$10=2012,profiles!C461,IF($C$10=2013,profiles!E461,IF($C$10=2014,profiles!G461,IF($C$10=2015,profiles!I461,IF($C$10=2016,profiles!K461)))))</f>
        <v>49.441000000000003</v>
      </c>
      <c r="C474" s="6">
        <f>IF($C$10=2012,profiles!D461,IF($C$10=2013,profiles!F461,IF($C$10=2014,profiles!H461,IF($C$10=2015,profiles!J461,IF($C$10=2016,profiles!L461)))))</f>
        <v>9.7469734012783887E-2</v>
      </c>
      <c r="D474" s="11">
        <f t="shared" si="82"/>
        <v>19.493946802556778</v>
      </c>
      <c r="E474" s="11">
        <f t="shared" si="78"/>
        <v>0</v>
      </c>
      <c r="F474" s="11">
        <f t="shared" si="79"/>
        <v>19.493946802556778</v>
      </c>
      <c r="G474" s="11">
        <f t="shared" si="80"/>
        <v>29.947053197443225</v>
      </c>
      <c r="H474" s="12">
        <f t="shared" si="83"/>
        <v>0</v>
      </c>
      <c r="I474" s="12">
        <f t="shared" si="77"/>
        <v>0</v>
      </c>
      <c r="J474" s="12">
        <f t="shared" si="84"/>
        <v>0</v>
      </c>
      <c r="K474" s="12">
        <f t="shared" si="85"/>
        <v>0</v>
      </c>
      <c r="L474" s="12">
        <f t="shared" si="86"/>
        <v>29.947053197443225</v>
      </c>
      <c r="M474" s="12">
        <f t="shared" si="81"/>
        <v>29.947053197443225</v>
      </c>
      <c r="N474" s="13"/>
    </row>
    <row r="475" spans="1:14" x14ac:dyDescent="0.2">
      <c r="A475" s="10" t="s">
        <v>457</v>
      </c>
      <c r="B475" s="6">
        <f>IF($C$10=2012,profiles!C462,IF($C$10=2013,profiles!E462,IF($C$10=2014,profiles!G462,IF($C$10=2015,profiles!I462,IF($C$10=2016,profiles!K462)))))</f>
        <v>47.802999999999997</v>
      </c>
      <c r="C475" s="6">
        <f>IF($C$10=2012,profiles!D462,IF($C$10=2013,profiles!F462,IF($C$10=2014,profiles!H462,IF($C$10=2015,profiles!J462,IF($C$10=2016,profiles!L462)))))</f>
        <v>8.7543079324869655E-2</v>
      </c>
      <c r="D475" s="11">
        <f t="shared" si="82"/>
        <v>17.50861586497393</v>
      </c>
      <c r="E475" s="11">
        <f t="shared" si="78"/>
        <v>0</v>
      </c>
      <c r="F475" s="11">
        <f t="shared" si="79"/>
        <v>17.50861586497393</v>
      </c>
      <c r="G475" s="11">
        <f t="shared" si="80"/>
        <v>30.294384135026068</v>
      </c>
      <c r="H475" s="12">
        <f t="shared" si="83"/>
        <v>0</v>
      </c>
      <c r="I475" s="12">
        <f t="shared" si="77"/>
        <v>0</v>
      </c>
      <c r="J475" s="12">
        <f t="shared" si="84"/>
        <v>0</v>
      </c>
      <c r="K475" s="12">
        <f t="shared" si="85"/>
        <v>0</v>
      </c>
      <c r="L475" s="12">
        <f t="shared" si="86"/>
        <v>30.294384135026068</v>
      </c>
      <c r="M475" s="12">
        <f t="shared" si="81"/>
        <v>30.294384135026068</v>
      </c>
      <c r="N475" s="13"/>
    </row>
    <row r="476" spans="1:14" x14ac:dyDescent="0.2">
      <c r="A476" s="10" t="s">
        <v>458</v>
      </c>
      <c r="B476" s="6">
        <f>IF($C$10=2012,profiles!C463,IF($C$10=2013,profiles!E463,IF($C$10=2014,profiles!G463,IF($C$10=2015,profiles!I463,IF($C$10=2016,profiles!K463)))))</f>
        <v>47.07</v>
      </c>
      <c r="C476" s="6">
        <f>IF($C$10=2012,profiles!D463,IF($C$10=2013,profiles!F463,IF($C$10=2014,profiles!H463,IF($C$10=2015,profiles!J463,IF($C$10=2016,profiles!L463)))))</f>
        <v>8.2903767415829624E-2</v>
      </c>
      <c r="D476" s="11">
        <f t="shared" si="82"/>
        <v>16.580753483165925</v>
      </c>
      <c r="E476" s="11">
        <f t="shared" si="78"/>
        <v>0</v>
      </c>
      <c r="F476" s="11">
        <f t="shared" si="79"/>
        <v>16.580753483165925</v>
      </c>
      <c r="G476" s="11">
        <f t="shared" si="80"/>
        <v>30.489246516834076</v>
      </c>
      <c r="H476" s="12">
        <f t="shared" si="83"/>
        <v>0</v>
      </c>
      <c r="I476" s="12">
        <f t="shared" si="77"/>
        <v>0</v>
      </c>
      <c r="J476" s="12">
        <f t="shared" si="84"/>
        <v>0</v>
      </c>
      <c r="K476" s="12">
        <f t="shared" si="85"/>
        <v>0</v>
      </c>
      <c r="L476" s="12">
        <f t="shared" si="86"/>
        <v>30.489246516834076</v>
      </c>
      <c r="M476" s="12">
        <f t="shared" si="81"/>
        <v>30.489246516834076</v>
      </c>
      <c r="N476" s="13"/>
    </row>
    <row r="477" spans="1:14" x14ac:dyDescent="0.2">
      <c r="A477" s="10" t="s">
        <v>459</v>
      </c>
      <c r="B477" s="6">
        <f>IF($C$10=2012,profiles!C464,IF($C$10=2013,profiles!E464,IF($C$10=2014,profiles!G464,IF($C$10=2015,profiles!I464,IF($C$10=2016,profiles!K464)))))</f>
        <v>47.503999999999998</v>
      </c>
      <c r="C477" s="6">
        <f>IF($C$10=2012,profiles!D464,IF($C$10=2013,profiles!F464,IF($C$10=2014,profiles!H464,IF($C$10=2015,profiles!J464,IF($C$10=2016,profiles!L464)))))</f>
        <v>8.0031812424519136E-2</v>
      </c>
      <c r="D477" s="11">
        <f t="shared" si="82"/>
        <v>16.006362484903828</v>
      </c>
      <c r="E477" s="11">
        <f t="shared" si="78"/>
        <v>0</v>
      </c>
      <c r="F477" s="11">
        <f t="shared" si="79"/>
        <v>16.006362484903828</v>
      </c>
      <c r="G477" s="11">
        <f t="shared" si="80"/>
        <v>31.497637515096169</v>
      </c>
      <c r="H477" s="12">
        <f t="shared" si="83"/>
        <v>0</v>
      </c>
      <c r="I477" s="12">
        <f t="shared" si="77"/>
        <v>0</v>
      </c>
      <c r="J477" s="12">
        <f t="shared" si="84"/>
        <v>0</v>
      </c>
      <c r="K477" s="12">
        <f t="shared" si="85"/>
        <v>0</v>
      </c>
      <c r="L477" s="12">
        <f t="shared" si="86"/>
        <v>31.497637515096169</v>
      </c>
      <c r="M477" s="12">
        <f t="shared" si="81"/>
        <v>31.497637515096169</v>
      </c>
      <c r="N477" s="13"/>
    </row>
    <row r="478" spans="1:14" x14ac:dyDescent="0.2">
      <c r="A478" s="10" t="s">
        <v>460</v>
      </c>
      <c r="B478" s="6">
        <f>IF($C$10=2012,profiles!C465,IF($C$10=2013,profiles!E465,IF($C$10=2014,profiles!G465,IF($C$10=2015,profiles!I465,IF($C$10=2016,profiles!K465)))))</f>
        <v>49.345999999999997</v>
      </c>
      <c r="C478" s="6">
        <f>IF($C$10=2012,profiles!D465,IF($C$10=2013,profiles!F465,IF($C$10=2014,profiles!H465,IF($C$10=2015,profiles!J465,IF($C$10=2016,profiles!L465)))))</f>
        <v>7.4302630416212559E-2</v>
      </c>
      <c r="D478" s="11">
        <f t="shared" si="82"/>
        <v>14.860526083242512</v>
      </c>
      <c r="E478" s="11">
        <f t="shared" si="78"/>
        <v>0</v>
      </c>
      <c r="F478" s="11">
        <f t="shared" si="79"/>
        <v>14.860526083242512</v>
      </c>
      <c r="G478" s="11">
        <f t="shared" si="80"/>
        <v>34.485473916757485</v>
      </c>
      <c r="H478" s="12">
        <f t="shared" si="83"/>
        <v>0</v>
      </c>
      <c r="I478" s="12">
        <f t="shared" si="77"/>
        <v>0</v>
      </c>
      <c r="J478" s="12">
        <f t="shared" si="84"/>
        <v>0</v>
      </c>
      <c r="K478" s="12">
        <f t="shared" si="85"/>
        <v>0</v>
      </c>
      <c r="L478" s="12">
        <f t="shared" si="86"/>
        <v>34.485473916757485</v>
      </c>
      <c r="M478" s="12">
        <f t="shared" si="81"/>
        <v>34.485473916757485</v>
      </c>
      <c r="N478" s="13"/>
    </row>
    <row r="479" spans="1:14" x14ac:dyDescent="0.2">
      <c r="A479" s="10" t="s">
        <v>461</v>
      </c>
      <c r="B479" s="6">
        <f>IF($C$10=2012,profiles!C466,IF($C$10=2013,profiles!E466,IF($C$10=2014,profiles!G466,IF($C$10=2015,profiles!I466,IF($C$10=2016,profiles!K466)))))</f>
        <v>53.325000000000003</v>
      </c>
      <c r="C479" s="6">
        <f>IF($C$10=2012,profiles!D466,IF($C$10=2013,profiles!F466,IF($C$10=2014,profiles!H466,IF($C$10=2015,profiles!J466,IF($C$10=2016,profiles!L466)))))</f>
        <v>7.3551503726177497E-2</v>
      </c>
      <c r="D479" s="11">
        <f t="shared" si="82"/>
        <v>14.7103007452355</v>
      </c>
      <c r="E479" s="11">
        <f t="shared" si="78"/>
        <v>0</v>
      </c>
      <c r="F479" s="11">
        <f t="shared" si="79"/>
        <v>14.7103007452355</v>
      </c>
      <c r="G479" s="11">
        <f t="shared" si="80"/>
        <v>38.614699254764503</v>
      </c>
      <c r="H479" s="12">
        <f t="shared" si="83"/>
        <v>0</v>
      </c>
      <c r="I479" s="12">
        <f t="shared" si="77"/>
        <v>0</v>
      </c>
      <c r="J479" s="12">
        <f t="shared" si="84"/>
        <v>0</v>
      </c>
      <c r="K479" s="12">
        <f t="shared" si="85"/>
        <v>0</v>
      </c>
      <c r="L479" s="12">
        <f t="shared" si="86"/>
        <v>38.614699254764503</v>
      </c>
      <c r="M479" s="12">
        <f t="shared" si="81"/>
        <v>38.614699254764503</v>
      </c>
      <c r="N479" s="13"/>
    </row>
    <row r="480" spans="1:14" x14ac:dyDescent="0.2">
      <c r="A480" s="10" t="s">
        <v>462</v>
      </c>
      <c r="B480" s="6">
        <f>IF($C$10=2012,profiles!C467,IF($C$10=2013,profiles!E467,IF($C$10=2014,profiles!G467,IF($C$10=2015,profiles!I467,IF($C$10=2016,profiles!K467)))))</f>
        <v>62.674999999999997</v>
      </c>
      <c r="C480" s="6">
        <f>IF($C$10=2012,profiles!D467,IF($C$10=2013,profiles!F467,IF($C$10=2014,profiles!H467,IF($C$10=2015,profiles!J467,IF($C$10=2016,profiles!L467)))))</f>
        <v>7.009042976229049E-2</v>
      </c>
      <c r="D480" s="11">
        <f t="shared" si="82"/>
        <v>14.018085952458097</v>
      </c>
      <c r="E480" s="11">
        <f t="shared" si="78"/>
        <v>0</v>
      </c>
      <c r="F480" s="11">
        <f t="shared" si="79"/>
        <v>14.018085952458097</v>
      </c>
      <c r="G480" s="11">
        <f t="shared" si="80"/>
        <v>48.656914047541903</v>
      </c>
      <c r="H480" s="12">
        <f t="shared" si="83"/>
        <v>0</v>
      </c>
      <c r="I480" s="12">
        <f t="shared" si="77"/>
        <v>0</v>
      </c>
      <c r="J480" s="12">
        <f t="shared" si="84"/>
        <v>0</v>
      </c>
      <c r="K480" s="12">
        <f t="shared" si="85"/>
        <v>0</v>
      </c>
      <c r="L480" s="12">
        <f t="shared" si="86"/>
        <v>48.656914047541903</v>
      </c>
      <c r="M480" s="12">
        <f t="shared" si="81"/>
        <v>48.656914047541903</v>
      </c>
      <c r="N480" s="13"/>
    </row>
    <row r="481" spans="1:14" x14ac:dyDescent="0.2">
      <c r="A481" s="10" t="s">
        <v>463</v>
      </c>
      <c r="B481" s="6">
        <f>IF($C$10=2012,profiles!C468,IF($C$10=2013,profiles!E468,IF($C$10=2014,profiles!G468,IF($C$10=2015,profiles!I468,IF($C$10=2016,profiles!K468)))))</f>
        <v>70.501000000000005</v>
      </c>
      <c r="C481" s="6">
        <f>IF($C$10=2012,profiles!D468,IF($C$10=2013,profiles!F468,IF($C$10=2014,profiles!H468,IF($C$10=2015,profiles!J468,IF($C$10=2016,profiles!L468)))))</f>
        <v>6.2402427170167016E-2</v>
      </c>
      <c r="D481" s="11">
        <f t="shared" si="82"/>
        <v>12.480485434033403</v>
      </c>
      <c r="E481" s="11">
        <f t="shared" si="78"/>
        <v>0</v>
      </c>
      <c r="F481" s="11">
        <f t="shared" si="79"/>
        <v>12.480485434033403</v>
      </c>
      <c r="G481" s="11">
        <f t="shared" si="80"/>
        <v>58.0205145659666</v>
      </c>
      <c r="H481" s="12">
        <f t="shared" si="83"/>
        <v>0</v>
      </c>
      <c r="I481" s="12">
        <f t="shared" si="77"/>
        <v>0</v>
      </c>
      <c r="J481" s="12">
        <f t="shared" si="84"/>
        <v>0</v>
      </c>
      <c r="K481" s="12">
        <f t="shared" si="85"/>
        <v>0</v>
      </c>
      <c r="L481" s="12">
        <f t="shared" si="86"/>
        <v>58.0205145659666</v>
      </c>
      <c r="M481" s="12">
        <f t="shared" si="81"/>
        <v>58.0205145659666</v>
      </c>
      <c r="N481" s="13"/>
    </row>
    <row r="482" spans="1:14" x14ac:dyDescent="0.2">
      <c r="A482" s="10" t="s">
        <v>464</v>
      </c>
      <c r="B482" s="6">
        <f>IF($C$10=2012,profiles!C469,IF($C$10=2013,profiles!E469,IF($C$10=2014,profiles!G469,IF($C$10=2015,profiles!I469,IF($C$10=2016,profiles!K469)))))</f>
        <v>73.016000000000005</v>
      </c>
      <c r="C482" s="6">
        <f>IF($C$10=2012,profiles!D469,IF($C$10=2013,profiles!F469,IF($C$10=2014,profiles!H469,IF($C$10=2015,profiles!J469,IF($C$10=2016,profiles!L469)))))</f>
        <v>5.9456832307284456E-2</v>
      </c>
      <c r="D482" s="11">
        <f t="shared" si="82"/>
        <v>11.891366461456892</v>
      </c>
      <c r="E482" s="11">
        <f t="shared" si="78"/>
        <v>0</v>
      </c>
      <c r="F482" s="11">
        <f t="shared" si="79"/>
        <v>11.891366461456892</v>
      </c>
      <c r="G482" s="11">
        <f t="shared" si="80"/>
        <v>61.124633538543115</v>
      </c>
      <c r="H482" s="12">
        <f t="shared" si="83"/>
        <v>0</v>
      </c>
      <c r="I482" s="12">
        <f t="shared" si="77"/>
        <v>0</v>
      </c>
      <c r="J482" s="12">
        <f t="shared" si="84"/>
        <v>0</v>
      </c>
      <c r="K482" s="12">
        <f t="shared" si="85"/>
        <v>0</v>
      </c>
      <c r="L482" s="12">
        <f t="shared" si="86"/>
        <v>61.124633538543115</v>
      </c>
      <c r="M482" s="12">
        <f t="shared" si="81"/>
        <v>61.124633538543115</v>
      </c>
      <c r="N482" s="13"/>
    </row>
    <row r="483" spans="1:14" x14ac:dyDescent="0.2">
      <c r="A483" s="10" t="s">
        <v>465</v>
      </c>
      <c r="B483" s="6">
        <f>IF($C$10=2012,profiles!C470,IF($C$10=2013,profiles!E470,IF($C$10=2014,profiles!G470,IF($C$10=2015,profiles!I470,IF($C$10=2016,profiles!K470)))))</f>
        <v>74.102000000000004</v>
      </c>
      <c r="C483" s="6">
        <f>IF($C$10=2012,profiles!D470,IF($C$10=2013,profiles!F470,IF($C$10=2014,profiles!H470,IF($C$10=2015,profiles!J470,IF($C$10=2016,profiles!L470)))))</f>
        <v>6.3094641962944412E-2</v>
      </c>
      <c r="D483" s="11">
        <f t="shared" si="82"/>
        <v>12.618928392588883</v>
      </c>
      <c r="E483" s="11">
        <f t="shared" si="78"/>
        <v>0</v>
      </c>
      <c r="F483" s="11">
        <f t="shared" si="79"/>
        <v>12.618928392588883</v>
      </c>
      <c r="G483" s="11">
        <f t="shared" si="80"/>
        <v>61.483071607411119</v>
      </c>
      <c r="H483" s="12">
        <f t="shared" si="83"/>
        <v>0</v>
      </c>
      <c r="I483" s="12">
        <f t="shared" si="77"/>
        <v>0</v>
      </c>
      <c r="J483" s="12">
        <f t="shared" si="84"/>
        <v>0</v>
      </c>
      <c r="K483" s="12">
        <f t="shared" si="85"/>
        <v>0</v>
      </c>
      <c r="L483" s="12">
        <f t="shared" si="86"/>
        <v>61.483071607411119</v>
      </c>
      <c r="M483" s="12">
        <f t="shared" si="81"/>
        <v>61.483071607411119</v>
      </c>
      <c r="N483" s="13"/>
    </row>
    <row r="484" spans="1:14" x14ac:dyDescent="0.2">
      <c r="A484" s="10" t="s">
        <v>466</v>
      </c>
      <c r="B484" s="6">
        <f>IF($C$10=2012,profiles!C471,IF($C$10=2013,profiles!E471,IF($C$10=2014,profiles!G471,IF($C$10=2015,profiles!I471,IF($C$10=2016,profiles!K471)))))</f>
        <v>75.155000000000001</v>
      </c>
      <c r="C484" s="6">
        <f>IF($C$10=2012,profiles!D471,IF($C$10=2013,profiles!F471,IF($C$10=2014,profiles!H471,IF($C$10=2015,profiles!J471,IF($C$10=2016,profiles!L471)))))</f>
        <v>7.199033844884975E-2</v>
      </c>
      <c r="D484" s="11">
        <f t="shared" si="82"/>
        <v>14.398067689769951</v>
      </c>
      <c r="E484" s="11">
        <f t="shared" si="78"/>
        <v>0</v>
      </c>
      <c r="F484" s="11">
        <f t="shared" si="79"/>
        <v>14.398067689769951</v>
      </c>
      <c r="G484" s="11">
        <f t="shared" si="80"/>
        <v>60.756932310230049</v>
      </c>
      <c r="H484" s="12">
        <f t="shared" si="83"/>
        <v>0</v>
      </c>
      <c r="I484" s="12">
        <f t="shared" si="77"/>
        <v>0</v>
      </c>
      <c r="J484" s="12">
        <f t="shared" si="84"/>
        <v>0</v>
      </c>
      <c r="K484" s="12">
        <f t="shared" si="85"/>
        <v>0</v>
      </c>
      <c r="L484" s="12">
        <f t="shared" si="86"/>
        <v>60.756932310230049</v>
      </c>
      <c r="M484" s="12">
        <f t="shared" si="81"/>
        <v>60.756932310230049</v>
      </c>
      <c r="N484" s="13"/>
    </row>
    <row r="485" spans="1:14" x14ac:dyDescent="0.2">
      <c r="A485" s="10" t="s">
        <v>467</v>
      </c>
      <c r="B485" s="6">
        <f>IF($C$10=2012,profiles!C472,IF($C$10=2013,profiles!E472,IF($C$10=2014,profiles!G472,IF($C$10=2015,profiles!I472,IF($C$10=2016,profiles!K472)))))</f>
        <v>76.176000000000002</v>
      </c>
      <c r="C485" s="6">
        <f>IF($C$10=2012,profiles!D472,IF($C$10=2013,profiles!F472,IF($C$10=2014,profiles!H472,IF($C$10=2015,profiles!J472,IF($C$10=2016,profiles!L472)))))</f>
        <v>7.0664820760552596E-2</v>
      </c>
      <c r="D485" s="11">
        <f t="shared" si="82"/>
        <v>14.132964152110519</v>
      </c>
      <c r="E485" s="11">
        <f t="shared" si="78"/>
        <v>0</v>
      </c>
      <c r="F485" s="11">
        <f t="shared" si="79"/>
        <v>14.132964152110519</v>
      </c>
      <c r="G485" s="11">
        <f t="shared" si="80"/>
        <v>62.043035847889485</v>
      </c>
      <c r="H485" s="12">
        <f t="shared" si="83"/>
        <v>0</v>
      </c>
      <c r="I485" s="12">
        <f t="shared" si="77"/>
        <v>0</v>
      </c>
      <c r="J485" s="12">
        <f t="shared" si="84"/>
        <v>0</v>
      </c>
      <c r="K485" s="12">
        <f t="shared" si="85"/>
        <v>0</v>
      </c>
      <c r="L485" s="12">
        <f t="shared" si="86"/>
        <v>62.043035847889485</v>
      </c>
      <c r="M485" s="12">
        <f t="shared" si="81"/>
        <v>62.043035847889485</v>
      </c>
      <c r="N485" s="13"/>
    </row>
    <row r="486" spans="1:14" x14ac:dyDescent="0.2">
      <c r="A486" s="10" t="s">
        <v>468</v>
      </c>
      <c r="B486" s="6">
        <f>IF($C$10=2012,profiles!C473,IF($C$10=2013,profiles!E473,IF($C$10=2014,profiles!G473,IF($C$10=2015,profiles!I473,IF($C$10=2016,profiles!K473)))))</f>
        <v>76.040999999999997</v>
      </c>
      <c r="C486" s="6">
        <f>IF($C$10=2012,profiles!D473,IF($C$10=2013,profiles!F473,IF($C$10=2014,profiles!H473,IF($C$10=2015,profiles!J473,IF($C$10=2016,profiles!L473)))))</f>
        <v>6.5996052902883739E-2</v>
      </c>
      <c r="D486" s="11">
        <f t="shared" si="82"/>
        <v>13.199210580576748</v>
      </c>
      <c r="E486" s="11">
        <f t="shared" si="78"/>
        <v>0</v>
      </c>
      <c r="F486" s="11">
        <f t="shared" si="79"/>
        <v>13.199210580576748</v>
      </c>
      <c r="G486" s="11">
        <f t="shared" si="80"/>
        <v>62.84178941942325</v>
      </c>
      <c r="H486" s="12">
        <f t="shared" si="83"/>
        <v>0</v>
      </c>
      <c r="I486" s="12">
        <f t="shared" si="77"/>
        <v>0</v>
      </c>
      <c r="J486" s="12">
        <f t="shared" si="84"/>
        <v>0</v>
      </c>
      <c r="K486" s="12">
        <f t="shared" si="85"/>
        <v>0</v>
      </c>
      <c r="L486" s="12">
        <f t="shared" si="86"/>
        <v>62.84178941942325</v>
      </c>
      <c r="M486" s="12">
        <f t="shared" si="81"/>
        <v>62.84178941942325</v>
      </c>
      <c r="N486" s="13"/>
    </row>
    <row r="487" spans="1:14" x14ac:dyDescent="0.2">
      <c r="A487" s="10" t="s">
        <v>469</v>
      </c>
      <c r="B487" s="6">
        <f>IF($C$10=2012,profiles!C474,IF($C$10=2013,profiles!E474,IF($C$10=2014,profiles!G474,IF($C$10=2015,profiles!I474,IF($C$10=2016,profiles!K474)))))</f>
        <v>75.876000000000005</v>
      </c>
      <c r="C487" s="6">
        <f>IF($C$10=2012,profiles!D474,IF($C$10=2013,profiles!F474,IF($C$10=2014,profiles!H474,IF($C$10=2015,profiles!J474,IF($C$10=2016,profiles!L474)))))</f>
        <v>5.8779345488821466E-2</v>
      </c>
      <c r="D487" s="11">
        <f t="shared" si="82"/>
        <v>11.755869097764293</v>
      </c>
      <c r="E487" s="11">
        <f t="shared" si="78"/>
        <v>0</v>
      </c>
      <c r="F487" s="11">
        <f t="shared" si="79"/>
        <v>11.755869097764293</v>
      </c>
      <c r="G487" s="11">
        <f t="shared" si="80"/>
        <v>64.120130902235715</v>
      </c>
      <c r="H487" s="12">
        <f t="shared" si="83"/>
        <v>0</v>
      </c>
      <c r="I487" s="12">
        <f t="shared" si="77"/>
        <v>0</v>
      </c>
      <c r="J487" s="12">
        <f t="shared" si="84"/>
        <v>0</v>
      </c>
      <c r="K487" s="12">
        <f t="shared" si="85"/>
        <v>0</v>
      </c>
      <c r="L487" s="12">
        <f t="shared" si="86"/>
        <v>64.120130902235715</v>
      </c>
      <c r="M487" s="12">
        <f t="shared" si="81"/>
        <v>64.120130902235715</v>
      </c>
      <c r="N487" s="13"/>
    </row>
    <row r="488" spans="1:14" x14ac:dyDescent="0.2">
      <c r="A488" s="10" t="s">
        <v>470</v>
      </c>
      <c r="B488" s="6">
        <f>IF($C$10=2012,profiles!C475,IF($C$10=2013,profiles!E475,IF($C$10=2014,profiles!G475,IF($C$10=2015,profiles!I475,IF($C$10=2016,profiles!K475)))))</f>
        <v>75.156999999999996</v>
      </c>
      <c r="C488" s="6">
        <f>IF($C$10=2012,profiles!D475,IF($C$10=2013,profiles!F475,IF($C$10=2014,profiles!H475,IF($C$10=2015,profiles!J475,IF($C$10=2016,profiles!L475)))))</f>
        <v>5.2902883737370759E-2</v>
      </c>
      <c r="D488" s="11">
        <f t="shared" si="82"/>
        <v>10.580576747474153</v>
      </c>
      <c r="E488" s="11">
        <f t="shared" si="78"/>
        <v>0</v>
      </c>
      <c r="F488" s="11">
        <f t="shared" si="79"/>
        <v>10.580576747474153</v>
      </c>
      <c r="G488" s="11">
        <f t="shared" si="80"/>
        <v>64.576423252525842</v>
      </c>
      <c r="H488" s="12">
        <f t="shared" si="83"/>
        <v>0</v>
      </c>
      <c r="I488" s="12">
        <f t="shared" si="77"/>
        <v>0</v>
      </c>
      <c r="J488" s="12">
        <f t="shared" si="84"/>
        <v>0</v>
      </c>
      <c r="K488" s="12">
        <f t="shared" si="85"/>
        <v>0</v>
      </c>
      <c r="L488" s="12">
        <f t="shared" si="86"/>
        <v>64.576423252525842</v>
      </c>
      <c r="M488" s="12">
        <f t="shared" si="81"/>
        <v>64.576423252525842</v>
      </c>
      <c r="N488" s="13"/>
    </row>
    <row r="489" spans="1:14" x14ac:dyDescent="0.2">
      <c r="A489" s="10" t="s">
        <v>471</v>
      </c>
      <c r="B489" s="6">
        <f>IF($C$10=2012,profiles!C476,IF($C$10=2013,profiles!E476,IF($C$10=2014,profiles!G476,IF($C$10=2015,profiles!I476,IF($C$10=2016,profiles!K476)))))</f>
        <v>74.542000000000002</v>
      </c>
      <c r="C489" s="6">
        <f>IF($C$10=2012,profiles!D476,IF($C$10=2013,profiles!F476,IF($C$10=2014,profiles!H476,IF($C$10=2015,profiles!J476,IF($C$10=2016,profiles!L476)))))</f>
        <v>4.552416860584995E-2</v>
      </c>
      <c r="D489" s="11">
        <f t="shared" si="82"/>
        <v>9.1048337211699906</v>
      </c>
      <c r="E489" s="11">
        <f t="shared" si="78"/>
        <v>0</v>
      </c>
      <c r="F489" s="11">
        <f t="shared" si="79"/>
        <v>9.1048337211699906</v>
      </c>
      <c r="G489" s="11">
        <f t="shared" si="80"/>
        <v>65.437166278830006</v>
      </c>
      <c r="H489" s="12">
        <f t="shared" si="83"/>
        <v>0</v>
      </c>
      <c r="I489" s="12">
        <f t="shared" si="77"/>
        <v>0</v>
      </c>
      <c r="J489" s="12">
        <f t="shared" si="84"/>
        <v>0</v>
      </c>
      <c r="K489" s="12">
        <f t="shared" si="85"/>
        <v>0</v>
      </c>
      <c r="L489" s="12">
        <f t="shared" si="86"/>
        <v>65.437166278830006</v>
      </c>
      <c r="M489" s="12">
        <f t="shared" si="81"/>
        <v>65.437166278830006</v>
      </c>
      <c r="N489" s="13"/>
    </row>
    <row r="490" spans="1:14" x14ac:dyDescent="0.2">
      <c r="A490" s="10" t="s">
        <v>472</v>
      </c>
      <c r="B490" s="6">
        <f>IF($C$10=2012,profiles!C477,IF($C$10=2013,profiles!E477,IF($C$10=2014,profiles!G477,IF($C$10=2015,profiles!I477,IF($C$10=2016,profiles!K477)))))</f>
        <v>74.299000000000007</v>
      </c>
      <c r="C490" s="6">
        <f>IF($C$10=2012,profiles!D477,IF($C$10=2013,profiles!F477,IF($C$10=2014,profiles!H477,IF($C$10=2015,profiles!J477,IF($C$10=2016,profiles!L477)))))</f>
        <v>3.9986450263630742E-2</v>
      </c>
      <c r="D490" s="11">
        <f t="shared" si="82"/>
        <v>7.9972900527261483</v>
      </c>
      <c r="E490" s="11">
        <f t="shared" si="78"/>
        <v>0</v>
      </c>
      <c r="F490" s="11">
        <f t="shared" si="79"/>
        <v>7.9972900527261483</v>
      </c>
      <c r="G490" s="11">
        <f t="shared" si="80"/>
        <v>66.301709947273864</v>
      </c>
      <c r="H490" s="12">
        <f t="shared" si="83"/>
        <v>0</v>
      </c>
      <c r="I490" s="12">
        <f t="shared" si="77"/>
        <v>0</v>
      </c>
      <c r="J490" s="12">
        <f t="shared" si="84"/>
        <v>0</v>
      </c>
      <c r="K490" s="12">
        <f t="shared" si="85"/>
        <v>0</v>
      </c>
      <c r="L490" s="12">
        <f t="shared" si="86"/>
        <v>66.301709947273864</v>
      </c>
      <c r="M490" s="12">
        <f t="shared" si="81"/>
        <v>66.301709947273864</v>
      </c>
      <c r="N490" s="13"/>
    </row>
    <row r="491" spans="1:14" x14ac:dyDescent="0.2">
      <c r="A491" s="10" t="s">
        <v>473</v>
      </c>
      <c r="B491" s="6">
        <f>IF($C$10=2012,profiles!C478,IF($C$10=2013,profiles!E478,IF($C$10=2014,profiles!G478,IF($C$10=2015,profiles!I478,IF($C$10=2016,profiles!K478)))))</f>
        <v>76.564999999999998</v>
      </c>
      <c r="C491" s="6">
        <f>IF($C$10=2012,profiles!D478,IF($C$10=2013,profiles!F478,IF($C$10=2014,profiles!H478,IF($C$10=2015,profiles!J478,IF($C$10=2016,profiles!L478)))))</f>
        <v>3.6275000736398715E-2</v>
      </c>
      <c r="D491" s="11">
        <f t="shared" si="82"/>
        <v>7.255000147279743</v>
      </c>
      <c r="E491" s="11">
        <f t="shared" si="78"/>
        <v>0</v>
      </c>
      <c r="F491" s="11">
        <f t="shared" si="79"/>
        <v>7.255000147279743</v>
      </c>
      <c r="G491" s="11">
        <f t="shared" si="80"/>
        <v>69.309999852720253</v>
      </c>
      <c r="H491" s="12">
        <f t="shared" si="83"/>
        <v>0</v>
      </c>
      <c r="I491" s="12">
        <f t="shared" si="77"/>
        <v>0</v>
      </c>
      <c r="J491" s="12">
        <f t="shared" si="84"/>
        <v>0</v>
      </c>
      <c r="K491" s="12">
        <f t="shared" si="85"/>
        <v>0</v>
      </c>
      <c r="L491" s="12">
        <f t="shared" si="86"/>
        <v>69.309999852720253</v>
      </c>
      <c r="M491" s="12">
        <f t="shared" si="81"/>
        <v>69.309999852720253</v>
      </c>
      <c r="N491" s="13"/>
    </row>
    <row r="492" spans="1:14" x14ac:dyDescent="0.2">
      <c r="A492" s="10" t="s">
        <v>474</v>
      </c>
      <c r="B492" s="6">
        <f>IF($C$10=2012,profiles!C479,IF($C$10=2013,profiles!E479,IF($C$10=2014,profiles!G479,IF($C$10=2015,profiles!I479,IF($C$10=2016,profiles!K479)))))</f>
        <v>75.960999999999999</v>
      </c>
      <c r="C492" s="6">
        <f>IF($C$10=2012,profiles!D479,IF($C$10=2013,profiles!F479,IF($C$10=2014,profiles!H479,IF($C$10=2015,profiles!J479,IF($C$10=2016,profiles!L479)))))</f>
        <v>3.3741789154319718E-2</v>
      </c>
      <c r="D492" s="11">
        <f t="shared" si="82"/>
        <v>6.7483578308639434</v>
      </c>
      <c r="E492" s="11">
        <f t="shared" si="78"/>
        <v>0</v>
      </c>
      <c r="F492" s="11">
        <f t="shared" si="79"/>
        <v>6.7483578308639434</v>
      </c>
      <c r="G492" s="11">
        <f t="shared" si="80"/>
        <v>69.21264216913606</v>
      </c>
      <c r="H492" s="12">
        <f t="shared" si="83"/>
        <v>0</v>
      </c>
      <c r="I492" s="12">
        <f t="shared" si="77"/>
        <v>0</v>
      </c>
      <c r="J492" s="12">
        <f t="shared" si="84"/>
        <v>0</v>
      </c>
      <c r="K492" s="12">
        <f t="shared" si="85"/>
        <v>0</v>
      </c>
      <c r="L492" s="12">
        <f t="shared" si="86"/>
        <v>69.21264216913606</v>
      </c>
      <c r="M492" s="12">
        <f t="shared" si="81"/>
        <v>69.21264216913606</v>
      </c>
      <c r="N492" s="13"/>
    </row>
    <row r="493" spans="1:14" x14ac:dyDescent="0.2">
      <c r="A493" s="10" t="s">
        <v>475</v>
      </c>
      <c r="B493" s="6">
        <f>IF($C$10=2012,profiles!C480,IF($C$10=2013,profiles!E480,IF($C$10=2014,profiles!G480,IF($C$10=2015,profiles!I480,IF($C$10=2016,profiles!K480)))))</f>
        <v>73.878</v>
      </c>
      <c r="C493" s="6">
        <f>IF($C$10=2012,profiles!D480,IF($C$10=2013,profiles!F480,IF($C$10=2014,profiles!H480,IF($C$10=2015,profiles!J480,IF($C$10=2016,profiles!L480)))))</f>
        <v>2.8012607146013137E-2</v>
      </c>
      <c r="D493" s="11">
        <f t="shared" si="82"/>
        <v>5.6025214292026275</v>
      </c>
      <c r="E493" s="11">
        <f t="shared" si="78"/>
        <v>0</v>
      </c>
      <c r="F493" s="11">
        <f t="shared" si="79"/>
        <v>5.6025214292026275</v>
      </c>
      <c r="G493" s="11">
        <f t="shared" si="80"/>
        <v>68.275478570797375</v>
      </c>
      <c r="H493" s="12">
        <f t="shared" si="83"/>
        <v>0</v>
      </c>
      <c r="I493" s="12">
        <f t="shared" si="77"/>
        <v>0</v>
      </c>
      <c r="J493" s="12">
        <f t="shared" si="84"/>
        <v>0</v>
      </c>
      <c r="K493" s="12">
        <f t="shared" si="85"/>
        <v>0</v>
      </c>
      <c r="L493" s="12">
        <f t="shared" si="86"/>
        <v>68.275478570797375</v>
      </c>
      <c r="M493" s="12">
        <f t="shared" si="81"/>
        <v>68.275478570797375</v>
      </c>
      <c r="N493" s="13"/>
    </row>
    <row r="494" spans="1:14" x14ac:dyDescent="0.2">
      <c r="A494" s="10" t="s">
        <v>476</v>
      </c>
      <c r="B494" s="6">
        <f>IF($C$10=2012,profiles!C481,IF($C$10=2013,profiles!E481,IF($C$10=2014,profiles!G481,IF($C$10=2015,profiles!I481,IF($C$10=2016,profiles!K481)))))</f>
        <v>69.238</v>
      </c>
      <c r="C494" s="6">
        <f>IF($C$10=2012,profiles!D481,IF($C$10=2013,profiles!F481,IF($C$10=2014,profiles!H481,IF($C$10=2015,profiles!J481,IF($C$10=2016,profiles!L481)))))</f>
        <v>2.4124421927008158E-2</v>
      </c>
      <c r="D494" s="11">
        <f t="shared" si="82"/>
        <v>4.8248843854016314</v>
      </c>
      <c r="E494" s="11">
        <f t="shared" si="78"/>
        <v>0</v>
      </c>
      <c r="F494" s="11">
        <f t="shared" si="79"/>
        <v>4.8248843854016314</v>
      </c>
      <c r="G494" s="11">
        <f t="shared" si="80"/>
        <v>64.413115614598368</v>
      </c>
      <c r="H494" s="12">
        <f t="shared" si="83"/>
        <v>0</v>
      </c>
      <c r="I494" s="12">
        <f t="shared" si="77"/>
        <v>0</v>
      </c>
      <c r="J494" s="12">
        <f t="shared" si="84"/>
        <v>0</v>
      </c>
      <c r="K494" s="12">
        <f t="shared" si="85"/>
        <v>0</v>
      </c>
      <c r="L494" s="12">
        <f t="shared" si="86"/>
        <v>64.413115614598368</v>
      </c>
      <c r="M494" s="12">
        <f t="shared" si="81"/>
        <v>64.413115614598368</v>
      </c>
      <c r="N494" s="13"/>
    </row>
    <row r="495" spans="1:14" x14ac:dyDescent="0.2">
      <c r="A495" s="10" t="s">
        <v>477</v>
      </c>
      <c r="B495" s="6">
        <f>IF($C$10=2012,profiles!C482,IF($C$10=2013,profiles!E482,IF($C$10=2014,profiles!G482,IF($C$10=2015,profiles!I482,IF($C$10=2016,profiles!K482)))))</f>
        <v>65.861999999999995</v>
      </c>
      <c r="C495" s="6">
        <f>IF($C$10=2012,profiles!D482,IF($C$10=2013,profiles!F482,IF($C$10=2014,profiles!H482,IF($C$10=2015,profiles!J482,IF($C$10=2016,profiles!L482)))))</f>
        <v>2.0678075937435564E-2</v>
      </c>
      <c r="D495" s="11">
        <f t="shared" si="82"/>
        <v>4.1356151874871125</v>
      </c>
      <c r="E495" s="11">
        <f t="shared" si="78"/>
        <v>0</v>
      </c>
      <c r="F495" s="11">
        <f t="shared" si="79"/>
        <v>4.1356151874871125</v>
      </c>
      <c r="G495" s="11">
        <f t="shared" si="80"/>
        <v>61.726384812512883</v>
      </c>
      <c r="H495" s="12">
        <f t="shared" si="83"/>
        <v>0</v>
      </c>
      <c r="I495" s="12">
        <f t="shared" si="77"/>
        <v>0</v>
      </c>
      <c r="J495" s="12">
        <f t="shared" si="84"/>
        <v>0</v>
      </c>
      <c r="K495" s="12">
        <f t="shared" si="85"/>
        <v>0</v>
      </c>
      <c r="L495" s="12">
        <f t="shared" si="86"/>
        <v>61.726384812512883</v>
      </c>
      <c r="M495" s="12">
        <f t="shared" si="81"/>
        <v>61.726384812512883</v>
      </c>
      <c r="N495" s="13"/>
    </row>
    <row r="496" spans="1:14" x14ac:dyDescent="0.2">
      <c r="A496" s="10" t="s">
        <v>478</v>
      </c>
      <c r="B496" s="6">
        <f>IF($C$10=2012,profiles!C483,IF($C$10=2013,profiles!E483,IF($C$10=2014,profiles!G483,IF($C$10=2015,profiles!I483,IF($C$10=2016,profiles!K483)))))</f>
        <v>63.046999999999997</v>
      </c>
      <c r="C496" s="6">
        <f>IF($C$10=2012,profiles!D483,IF($C$10=2013,profiles!F483,IF($C$10=2014,profiles!H483,IF($C$10=2015,profiles!J483,IF($C$10=2016,profiles!L483)))))</f>
        <v>1.9087454711478984E-2</v>
      </c>
      <c r="D496" s="11">
        <f t="shared" si="82"/>
        <v>3.8174909422957968</v>
      </c>
      <c r="E496" s="11">
        <f t="shared" si="78"/>
        <v>0</v>
      </c>
      <c r="F496" s="11">
        <f t="shared" si="79"/>
        <v>3.8174909422957968</v>
      </c>
      <c r="G496" s="11">
        <f t="shared" si="80"/>
        <v>59.229509057704199</v>
      </c>
      <c r="H496" s="12">
        <f t="shared" si="83"/>
        <v>0</v>
      </c>
      <c r="I496" s="12">
        <f t="shared" si="77"/>
        <v>0</v>
      </c>
      <c r="J496" s="12">
        <f t="shared" si="84"/>
        <v>0</v>
      </c>
      <c r="K496" s="12">
        <f t="shared" si="85"/>
        <v>0</v>
      </c>
      <c r="L496" s="12">
        <f t="shared" si="86"/>
        <v>59.229509057704199</v>
      </c>
      <c r="M496" s="12">
        <f t="shared" si="81"/>
        <v>59.229509057704199</v>
      </c>
      <c r="N496" s="13"/>
    </row>
    <row r="497" spans="1:14" x14ac:dyDescent="0.2">
      <c r="A497" s="10" t="s">
        <v>479</v>
      </c>
      <c r="B497" s="6">
        <f>IF($C$10=2012,profiles!C484,IF($C$10=2013,profiles!E484,IF($C$10=2014,profiles!G484,IF($C$10=2015,profiles!I484,IF($C$10=2016,profiles!K484)))))</f>
        <v>58.616999999999997</v>
      </c>
      <c r="C497" s="6">
        <f>IF($C$10=2012,profiles!D484,IF($C$10=2013,profiles!F484,IF($C$10=2014,profiles!H484,IF($C$10=2015,profiles!J484,IF($C$10=2016,profiles!L484)))))</f>
        <v>1.5832572387993755E-2</v>
      </c>
      <c r="D497" s="11">
        <f t="shared" si="82"/>
        <v>3.166514477598751</v>
      </c>
      <c r="E497" s="11">
        <f t="shared" si="78"/>
        <v>0</v>
      </c>
      <c r="F497" s="11">
        <f t="shared" si="79"/>
        <v>3.166514477598751</v>
      </c>
      <c r="G497" s="11">
        <f t="shared" si="80"/>
        <v>55.450485522401245</v>
      </c>
      <c r="H497" s="12">
        <f t="shared" si="83"/>
        <v>0</v>
      </c>
      <c r="I497" s="12">
        <f t="shared" si="77"/>
        <v>0</v>
      </c>
      <c r="J497" s="12">
        <f t="shared" si="84"/>
        <v>0</v>
      </c>
      <c r="K497" s="12">
        <f t="shared" si="85"/>
        <v>0</v>
      </c>
      <c r="L497" s="12">
        <f t="shared" si="86"/>
        <v>55.450485522401245</v>
      </c>
      <c r="M497" s="12">
        <f t="shared" si="81"/>
        <v>55.450485522401245</v>
      </c>
      <c r="N497" s="13"/>
    </row>
    <row r="498" spans="1:14" x14ac:dyDescent="0.2">
      <c r="A498" s="10" t="s">
        <v>480</v>
      </c>
      <c r="B498" s="6">
        <f>IF($C$10=2012,profiles!C485,IF($C$10=2013,profiles!E485,IF($C$10=2014,profiles!G485,IF($C$10=2015,profiles!I485,IF($C$10=2016,profiles!K485)))))</f>
        <v>54.930999999999997</v>
      </c>
      <c r="C498" s="6">
        <f>IF($C$10=2012,profiles!D485,IF($C$10=2013,profiles!F485,IF($C$10=2014,profiles!H485,IF($C$10=2015,profiles!J485,IF($C$10=2016,profiles!L485)))))</f>
        <v>1.5168249760695088E-2</v>
      </c>
      <c r="D498" s="11">
        <f t="shared" si="82"/>
        <v>3.0336499521390179</v>
      </c>
      <c r="E498" s="11">
        <f t="shared" si="78"/>
        <v>0</v>
      </c>
      <c r="F498" s="11">
        <f t="shared" si="79"/>
        <v>3.0336499521390179</v>
      </c>
      <c r="G498" s="11">
        <f t="shared" si="80"/>
        <v>51.897350047860982</v>
      </c>
      <c r="H498" s="12">
        <f t="shared" si="83"/>
        <v>0</v>
      </c>
      <c r="I498" s="12">
        <f t="shared" si="77"/>
        <v>0</v>
      </c>
      <c r="J498" s="12">
        <f t="shared" si="84"/>
        <v>0</v>
      </c>
      <c r="K498" s="12">
        <f t="shared" si="85"/>
        <v>0</v>
      </c>
      <c r="L498" s="12">
        <f t="shared" si="86"/>
        <v>51.897350047860982</v>
      </c>
      <c r="M498" s="12">
        <f t="shared" si="81"/>
        <v>51.897350047860982</v>
      </c>
      <c r="N498" s="13"/>
    </row>
    <row r="499" spans="1:14" x14ac:dyDescent="0.2">
      <c r="A499" s="10" t="s">
        <v>481</v>
      </c>
      <c r="B499" s="6">
        <f>IF($C$10=2012,profiles!C486,IF($C$10=2013,profiles!E486,IF($C$10=2014,profiles!G486,IF($C$10=2015,profiles!I486,IF($C$10=2016,profiles!K486)))))</f>
        <v>52.725000000000001</v>
      </c>
      <c r="C499" s="6">
        <f>IF($C$10=2012,profiles!D486,IF($C$10=2013,profiles!F486,IF($C$10=2014,profiles!H486,IF($C$10=2015,profiles!J486,IF($C$10=2016,profiles!L486)))))</f>
        <v>1.4741182534423091E-2</v>
      </c>
      <c r="D499" s="11">
        <f t="shared" si="82"/>
        <v>2.9482365068846184</v>
      </c>
      <c r="E499" s="11">
        <f t="shared" si="78"/>
        <v>0</v>
      </c>
      <c r="F499" s="11">
        <f t="shared" si="79"/>
        <v>2.9482365068846184</v>
      </c>
      <c r="G499" s="11">
        <f t="shared" si="80"/>
        <v>49.776763493115382</v>
      </c>
      <c r="H499" s="12">
        <f t="shared" si="83"/>
        <v>0</v>
      </c>
      <c r="I499" s="12">
        <f t="shared" si="77"/>
        <v>0</v>
      </c>
      <c r="J499" s="12">
        <f t="shared" si="84"/>
        <v>0</v>
      </c>
      <c r="K499" s="12">
        <f t="shared" si="85"/>
        <v>0</v>
      </c>
      <c r="L499" s="12">
        <f t="shared" si="86"/>
        <v>49.776763493115382</v>
      </c>
      <c r="M499" s="12">
        <f t="shared" si="81"/>
        <v>49.776763493115382</v>
      </c>
      <c r="N499" s="13"/>
    </row>
    <row r="500" spans="1:14" x14ac:dyDescent="0.2">
      <c r="A500" s="10" t="s">
        <v>482</v>
      </c>
      <c r="B500" s="6">
        <f>IF($C$10=2012,profiles!C487,IF($C$10=2013,profiles!E487,IF($C$10=2014,profiles!G487,IF($C$10=2015,profiles!I487,IF($C$10=2016,profiles!K487)))))</f>
        <v>51.683999999999997</v>
      </c>
      <c r="C500" s="6">
        <f>IF($C$10=2012,profiles!D487,IF($C$10=2013,profiles!F487,IF($C$10=2014,profiles!H487,IF($C$10=2015,profiles!J487,IF($C$10=2016,profiles!L487)))))</f>
        <v>1.2546940578749725E-2</v>
      </c>
      <c r="D500" s="11">
        <f t="shared" si="82"/>
        <v>2.5093881157499451</v>
      </c>
      <c r="E500" s="11">
        <f t="shared" si="78"/>
        <v>0</v>
      </c>
      <c r="F500" s="11">
        <f t="shared" si="79"/>
        <v>2.5093881157499451</v>
      </c>
      <c r="G500" s="11">
        <f t="shared" si="80"/>
        <v>49.174611884250055</v>
      </c>
      <c r="H500" s="12">
        <f t="shared" si="83"/>
        <v>0</v>
      </c>
      <c r="I500" s="12">
        <f t="shared" si="77"/>
        <v>0</v>
      </c>
      <c r="J500" s="12">
        <f t="shared" si="84"/>
        <v>0</v>
      </c>
      <c r="K500" s="12">
        <f t="shared" si="85"/>
        <v>0</v>
      </c>
      <c r="L500" s="12">
        <f t="shared" si="86"/>
        <v>49.174611884250055</v>
      </c>
      <c r="M500" s="12">
        <f t="shared" si="81"/>
        <v>49.174611884250055</v>
      </c>
      <c r="N500" s="13"/>
    </row>
    <row r="501" spans="1:14" x14ac:dyDescent="0.2">
      <c r="A501" s="10" t="s">
        <v>483</v>
      </c>
      <c r="B501" s="6">
        <f>IF($C$10=2012,profiles!C488,IF($C$10=2013,profiles!E488,IF($C$10=2014,profiles!G488,IF($C$10=2015,profiles!I488,IF($C$10=2016,profiles!K488)))))</f>
        <v>51.930999999999997</v>
      </c>
      <c r="C501" s="6">
        <f>IF($C$10=2012,profiles!D488,IF($C$10=2013,profiles!F488,IF($C$10=2014,profiles!H488,IF($C$10=2015,profiles!J488,IF($C$10=2016,profiles!L488)))))</f>
        <v>1.0411604447389736E-2</v>
      </c>
      <c r="D501" s="11">
        <f t="shared" si="82"/>
        <v>2.082320889477947</v>
      </c>
      <c r="E501" s="11">
        <f t="shared" si="78"/>
        <v>0</v>
      </c>
      <c r="F501" s="11">
        <f t="shared" si="79"/>
        <v>2.082320889477947</v>
      </c>
      <c r="G501" s="11">
        <f t="shared" si="80"/>
        <v>49.848679110522049</v>
      </c>
      <c r="H501" s="12">
        <f t="shared" si="83"/>
        <v>0</v>
      </c>
      <c r="I501" s="12">
        <f t="shared" si="77"/>
        <v>0</v>
      </c>
      <c r="J501" s="12">
        <f t="shared" si="84"/>
        <v>0</v>
      </c>
      <c r="K501" s="12">
        <f t="shared" si="85"/>
        <v>0</v>
      </c>
      <c r="L501" s="12">
        <f t="shared" si="86"/>
        <v>49.848679110522049</v>
      </c>
      <c r="M501" s="12">
        <f t="shared" si="81"/>
        <v>49.848679110522049</v>
      </c>
      <c r="N501" s="13"/>
    </row>
    <row r="502" spans="1:14" x14ac:dyDescent="0.2">
      <c r="A502" s="10" t="s">
        <v>484</v>
      </c>
      <c r="B502" s="6">
        <f>IF($C$10=2012,profiles!C489,IF($C$10=2013,profiles!E489,IF($C$10=2014,profiles!G489,IF($C$10=2015,profiles!I489,IF($C$10=2016,profiles!K489)))))</f>
        <v>53.366999999999997</v>
      </c>
      <c r="C502" s="6">
        <f>IF($C$10=2012,profiles!D489,IF($C$10=2013,profiles!F489,IF($C$10=2014,profiles!H489,IF($C$10=2015,profiles!J489,IF($C$10=2016,profiles!L489)))))</f>
        <v>1.0161254694057875E-2</v>
      </c>
      <c r="D502" s="11">
        <f t="shared" si="82"/>
        <v>2.032250938811575</v>
      </c>
      <c r="E502" s="11">
        <f t="shared" si="78"/>
        <v>0</v>
      </c>
      <c r="F502" s="11">
        <f t="shared" si="79"/>
        <v>2.032250938811575</v>
      </c>
      <c r="G502" s="11">
        <f t="shared" si="80"/>
        <v>51.334749061188425</v>
      </c>
      <c r="H502" s="12">
        <f t="shared" si="83"/>
        <v>0</v>
      </c>
      <c r="I502" s="12">
        <f t="shared" si="77"/>
        <v>0</v>
      </c>
      <c r="J502" s="12">
        <f t="shared" si="84"/>
        <v>0</v>
      </c>
      <c r="K502" s="12">
        <f t="shared" si="85"/>
        <v>0</v>
      </c>
      <c r="L502" s="12">
        <f t="shared" si="86"/>
        <v>51.334749061188425</v>
      </c>
      <c r="M502" s="12">
        <f t="shared" si="81"/>
        <v>51.334749061188425</v>
      </c>
      <c r="N502" s="13"/>
    </row>
    <row r="503" spans="1:14" x14ac:dyDescent="0.2">
      <c r="A503" s="10" t="s">
        <v>485</v>
      </c>
      <c r="B503" s="6">
        <f>IF($C$10=2012,profiles!C490,IF($C$10=2013,profiles!E490,IF($C$10=2014,profiles!G490,IF($C$10=2015,profiles!I490,IF($C$10=2016,profiles!K490)))))</f>
        <v>56.749000000000002</v>
      </c>
      <c r="C503" s="6">
        <f>IF($C$10=2012,profiles!D490,IF($C$10=2013,profiles!F490,IF($C$10=2014,profiles!H490,IF($C$10=2015,profiles!J490,IF($C$10=2016,profiles!L490)))))</f>
        <v>1.014652823797953E-2</v>
      </c>
      <c r="D503" s="11">
        <f t="shared" si="82"/>
        <v>2.0293056475959061</v>
      </c>
      <c r="E503" s="11">
        <f t="shared" si="78"/>
        <v>0</v>
      </c>
      <c r="F503" s="11">
        <f t="shared" si="79"/>
        <v>2.0293056475959061</v>
      </c>
      <c r="G503" s="11">
        <f t="shared" si="80"/>
        <v>54.719694352404098</v>
      </c>
      <c r="H503" s="12">
        <f t="shared" si="83"/>
        <v>0</v>
      </c>
      <c r="I503" s="12">
        <f t="shared" si="77"/>
        <v>0</v>
      </c>
      <c r="J503" s="12">
        <f t="shared" si="84"/>
        <v>0</v>
      </c>
      <c r="K503" s="12">
        <f t="shared" si="85"/>
        <v>0</v>
      </c>
      <c r="L503" s="12">
        <f t="shared" si="86"/>
        <v>54.719694352404098</v>
      </c>
      <c r="M503" s="12">
        <f t="shared" si="81"/>
        <v>54.719694352404098</v>
      </c>
      <c r="N503" s="13"/>
    </row>
    <row r="504" spans="1:14" x14ac:dyDescent="0.2">
      <c r="A504" s="10" t="s">
        <v>486</v>
      </c>
      <c r="B504" s="6">
        <f>IF($C$10=2012,profiles!C491,IF($C$10=2013,profiles!E491,IF($C$10=2014,profiles!G491,IF($C$10=2015,profiles!I491,IF($C$10=2016,profiles!K491)))))</f>
        <v>64.921000000000006</v>
      </c>
      <c r="C504" s="6">
        <f>IF($C$10=2012,profiles!D491,IF($C$10=2013,profiles!F491,IF($C$10=2014,profiles!H491,IF($C$10=2015,profiles!J491,IF($C$10=2016,profiles!L491)))))</f>
        <v>1.0264339886606287E-2</v>
      </c>
      <c r="D504" s="11">
        <f t="shared" si="82"/>
        <v>2.0528679773212577</v>
      </c>
      <c r="E504" s="11">
        <f t="shared" si="78"/>
        <v>0</v>
      </c>
      <c r="F504" s="11">
        <f t="shared" si="79"/>
        <v>2.0528679773212577</v>
      </c>
      <c r="G504" s="11">
        <f t="shared" si="80"/>
        <v>62.868132022678751</v>
      </c>
      <c r="H504" s="12">
        <f t="shared" si="83"/>
        <v>0</v>
      </c>
      <c r="I504" s="12">
        <f t="shared" si="77"/>
        <v>0</v>
      </c>
      <c r="J504" s="12">
        <f t="shared" si="84"/>
        <v>0</v>
      </c>
      <c r="K504" s="12">
        <f t="shared" si="85"/>
        <v>0</v>
      </c>
      <c r="L504" s="12">
        <f t="shared" si="86"/>
        <v>62.868132022678751</v>
      </c>
      <c r="M504" s="12">
        <f t="shared" si="81"/>
        <v>62.868132022678751</v>
      </c>
      <c r="N504" s="13"/>
    </row>
    <row r="505" spans="1:14" x14ac:dyDescent="0.2">
      <c r="A505" s="10" t="s">
        <v>487</v>
      </c>
      <c r="B505" s="6">
        <f>IF($C$10=2012,profiles!C492,IF($C$10=2013,profiles!E492,IF($C$10=2014,profiles!G492,IF($C$10=2015,profiles!I492,IF($C$10=2016,profiles!K492)))))</f>
        <v>72.304000000000002</v>
      </c>
      <c r="C505" s="6">
        <f>IF($C$10=2012,profiles!D492,IF($C$10=2013,profiles!F492,IF($C$10=2014,profiles!H492,IF($C$10=2015,profiles!J492,IF($C$10=2016,profiles!L492)))))</f>
        <v>1.0190707606214565E-2</v>
      </c>
      <c r="D505" s="11">
        <f t="shared" si="82"/>
        <v>2.0381415212429128</v>
      </c>
      <c r="E505" s="11">
        <f t="shared" si="78"/>
        <v>0</v>
      </c>
      <c r="F505" s="11">
        <f t="shared" si="79"/>
        <v>2.0381415212429128</v>
      </c>
      <c r="G505" s="11">
        <f t="shared" si="80"/>
        <v>70.265858478757096</v>
      </c>
      <c r="H505" s="12">
        <f t="shared" si="83"/>
        <v>0</v>
      </c>
      <c r="I505" s="12">
        <f t="shared" si="77"/>
        <v>0</v>
      </c>
      <c r="J505" s="12">
        <f t="shared" si="84"/>
        <v>0</v>
      </c>
      <c r="K505" s="12">
        <f t="shared" si="85"/>
        <v>0</v>
      </c>
      <c r="L505" s="12">
        <f t="shared" si="86"/>
        <v>70.265858478757096</v>
      </c>
      <c r="M505" s="12">
        <f t="shared" si="81"/>
        <v>70.265858478757096</v>
      </c>
      <c r="N505" s="13"/>
    </row>
    <row r="506" spans="1:14" x14ac:dyDescent="0.2">
      <c r="A506" s="10" t="s">
        <v>488</v>
      </c>
      <c r="B506" s="6">
        <f>IF($C$10=2012,profiles!C493,IF($C$10=2013,profiles!E493,IF($C$10=2014,profiles!G493,IF($C$10=2015,profiles!I493,IF($C$10=2016,profiles!K493)))))</f>
        <v>74.950999999999993</v>
      </c>
      <c r="C506" s="6">
        <f>IF($C$10=2012,profiles!D493,IF($C$10=2013,profiles!F493,IF($C$10=2014,profiles!H493,IF($C$10=2015,profiles!J493,IF($C$10=2016,profiles!L493)))))</f>
        <v>9.9550843089610489E-3</v>
      </c>
      <c r="D506" s="11">
        <f t="shared" si="82"/>
        <v>1.9910168617922097</v>
      </c>
      <c r="E506" s="11">
        <f t="shared" si="78"/>
        <v>0</v>
      </c>
      <c r="F506" s="11">
        <f t="shared" si="79"/>
        <v>1.9910168617922097</v>
      </c>
      <c r="G506" s="11">
        <f t="shared" si="80"/>
        <v>72.959983138207789</v>
      </c>
      <c r="H506" s="12">
        <f t="shared" si="83"/>
        <v>0</v>
      </c>
      <c r="I506" s="12">
        <f t="shared" si="77"/>
        <v>0</v>
      </c>
      <c r="J506" s="12">
        <f t="shared" si="84"/>
        <v>0</v>
      </c>
      <c r="K506" s="12">
        <f t="shared" si="85"/>
        <v>0</v>
      </c>
      <c r="L506" s="12">
        <f t="shared" si="86"/>
        <v>72.959983138207789</v>
      </c>
      <c r="M506" s="12">
        <f t="shared" si="81"/>
        <v>72.959983138207789</v>
      </c>
      <c r="N506" s="13"/>
    </row>
    <row r="507" spans="1:14" x14ac:dyDescent="0.2">
      <c r="A507" s="10" t="s">
        <v>489</v>
      </c>
      <c r="B507" s="6">
        <f>IF($C$10=2012,profiles!C494,IF($C$10=2013,profiles!E494,IF($C$10=2014,profiles!G494,IF($C$10=2015,profiles!I494,IF($C$10=2016,profiles!K494)))))</f>
        <v>74.936000000000007</v>
      </c>
      <c r="C507" s="6">
        <f>IF($C$10=2012,profiles!D494,IF($C$10=2013,profiles!F494,IF($C$10=2014,profiles!H494,IF($C$10=2015,profiles!J494,IF($C$10=2016,profiles!L494)))))</f>
        <v>1.2841469700316618E-2</v>
      </c>
      <c r="D507" s="11">
        <f t="shared" si="82"/>
        <v>2.5682939400633238</v>
      </c>
      <c r="E507" s="11">
        <f t="shared" si="78"/>
        <v>0</v>
      </c>
      <c r="F507" s="11">
        <f t="shared" si="79"/>
        <v>2.5682939400633238</v>
      </c>
      <c r="G507" s="11">
        <f t="shared" si="80"/>
        <v>72.36770605993668</v>
      </c>
      <c r="H507" s="12">
        <f t="shared" si="83"/>
        <v>0</v>
      </c>
      <c r="I507" s="12">
        <f t="shared" si="77"/>
        <v>0</v>
      </c>
      <c r="J507" s="12">
        <f t="shared" si="84"/>
        <v>0</v>
      </c>
      <c r="K507" s="12">
        <f t="shared" si="85"/>
        <v>0</v>
      </c>
      <c r="L507" s="12">
        <f t="shared" si="86"/>
        <v>72.36770605993668</v>
      </c>
      <c r="M507" s="12">
        <f t="shared" si="81"/>
        <v>72.36770605993668</v>
      </c>
      <c r="N507" s="13"/>
    </row>
    <row r="508" spans="1:14" x14ac:dyDescent="0.2">
      <c r="A508" s="10" t="s">
        <v>490</v>
      </c>
      <c r="B508" s="6">
        <f>IF($C$10=2012,profiles!C495,IF($C$10=2013,profiles!E495,IF($C$10=2014,profiles!G495,IF($C$10=2015,profiles!I495,IF($C$10=2016,profiles!K495)))))</f>
        <v>75.927999999999997</v>
      </c>
      <c r="C508" s="6">
        <f>IF($C$10=2012,profiles!D495,IF($C$10=2013,profiles!F495,IF($C$10=2014,profiles!H495,IF($C$10=2015,profiles!J495,IF($C$10=2016,profiles!L495)))))</f>
        <v>1.8084088064207349E-2</v>
      </c>
      <c r="D508" s="11">
        <f t="shared" si="82"/>
        <v>3.6168176128414697</v>
      </c>
      <c r="E508" s="11">
        <f t="shared" si="78"/>
        <v>0</v>
      </c>
      <c r="F508" s="11">
        <f t="shared" si="79"/>
        <v>3.6168176128414697</v>
      </c>
      <c r="G508" s="11">
        <f t="shared" si="80"/>
        <v>72.311182387158524</v>
      </c>
      <c r="H508" s="12">
        <f t="shared" si="83"/>
        <v>0</v>
      </c>
      <c r="I508" s="12">
        <f t="shared" si="77"/>
        <v>0</v>
      </c>
      <c r="J508" s="12">
        <f t="shared" si="84"/>
        <v>0</v>
      </c>
      <c r="K508" s="12">
        <f t="shared" si="85"/>
        <v>0</v>
      </c>
      <c r="L508" s="12">
        <f t="shared" si="86"/>
        <v>72.311182387158524</v>
      </c>
      <c r="M508" s="12">
        <f t="shared" si="81"/>
        <v>72.311182387158524</v>
      </c>
      <c r="N508" s="13"/>
    </row>
    <row r="509" spans="1:14" x14ac:dyDescent="0.2">
      <c r="A509" s="10" t="s">
        <v>491</v>
      </c>
      <c r="B509" s="6">
        <f>IF($C$10=2012,profiles!C496,IF($C$10=2013,profiles!E496,IF($C$10=2014,profiles!G496,IF($C$10=2015,profiles!I496,IF($C$10=2016,profiles!K496)))))</f>
        <v>76.929000000000002</v>
      </c>
      <c r="C509" s="6">
        <f>IF($C$10=2012,profiles!D496,IF($C$10=2013,profiles!F496,IF($C$10=2014,profiles!H496,IF($C$10=2015,profiles!J496,IF($C$10=2016,profiles!L496)))))</f>
        <v>2.4004123407701937E-2</v>
      </c>
      <c r="D509" s="11">
        <f t="shared" si="82"/>
        <v>4.8008246815403872</v>
      </c>
      <c r="E509" s="11">
        <f t="shared" si="78"/>
        <v>0</v>
      </c>
      <c r="F509" s="11">
        <f t="shared" si="79"/>
        <v>4.8008246815403872</v>
      </c>
      <c r="G509" s="11">
        <f t="shared" si="80"/>
        <v>72.128175318459611</v>
      </c>
      <c r="H509" s="12">
        <f t="shared" si="83"/>
        <v>0</v>
      </c>
      <c r="I509" s="12">
        <f t="shared" si="77"/>
        <v>0</v>
      </c>
      <c r="J509" s="12">
        <f t="shared" si="84"/>
        <v>0</v>
      </c>
      <c r="K509" s="12">
        <f t="shared" si="85"/>
        <v>0</v>
      </c>
      <c r="L509" s="12">
        <f t="shared" si="86"/>
        <v>72.128175318459611</v>
      </c>
      <c r="M509" s="12">
        <f t="shared" si="81"/>
        <v>72.128175318459611</v>
      </c>
      <c r="N509" s="13"/>
    </row>
    <row r="510" spans="1:14" x14ac:dyDescent="0.2">
      <c r="A510" s="10" t="s">
        <v>492</v>
      </c>
      <c r="B510" s="6">
        <f>IF($C$10=2012,profiles!C497,IF($C$10=2013,profiles!E497,IF($C$10=2014,profiles!G497,IF($C$10=2015,profiles!I497,IF($C$10=2016,profiles!K497)))))</f>
        <v>76.337000000000003</v>
      </c>
      <c r="C510" s="6">
        <f>IF($C$10=2012,profiles!D497,IF($C$10=2013,profiles!F497,IF($C$10=2014,profiles!H497,IF($C$10=2015,profiles!J497,IF($C$10=2016,profiles!L497)))))</f>
        <v>2.7420661217877916E-2</v>
      </c>
      <c r="D510" s="11">
        <f t="shared" si="82"/>
        <v>5.4841322435755835</v>
      </c>
      <c r="E510" s="11">
        <f t="shared" si="78"/>
        <v>0</v>
      </c>
      <c r="F510" s="11">
        <f t="shared" si="79"/>
        <v>5.4841322435755835</v>
      </c>
      <c r="G510" s="11">
        <f t="shared" si="80"/>
        <v>70.852867756424416</v>
      </c>
      <c r="H510" s="12">
        <f t="shared" si="83"/>
        <v>0</v>
      </c>
      <c r="I510" s="12">
        <f t="shared" si="77"/>
        <v>0</v>
      </c>
      <c r="J510" s="12">
        <f t="shared" si="84"/>
        <v>0</v>
      </c>
      <c r="K510" s="12">
        <f t="shared" si="85"/>
        <v>0</v>
      </c>
      <c r="L510" s="12">
        <f t="shared" si="86"/>
        <v>70.852867756424416</v>
      </c>
      <c r="M510" s="12">
        <f t="shared" si="81"/>
        <v>70.852867756424416</v>
      </c>
      <c r="N510" s="13"/>
    </row>
    <row r="511" spans="1:14" x14ac:dyDescent="0.2">
      <c r="A511" s="10" t="s">
        <v>493</v>
      </c>
      <c r="B511" s="6">
        <f>IF($C$10=2012,profiles!C498,IF($C$10=2013,profiles!E498,IF($C$10=2014,profiles!G498,IF($C$10=2015,profiles!I498,IF($C$10=2016,profiles!K498)))))</f>
        <v>75.941000000000003</v>
      </c>
      <c r="C511" s="6">
        <f>IF($C$10=2012,profiles!D498,IF($C$10=2013,profiles!F498,IF($C$10=2014,profiles!H498,IF($C$10=2015,profiles!J498,IF($C$10=2016,profiles!L498)))))</f>
        <v>2.6566526765333921E-2</v>
      </c>
      <c r="D511" s="11">
        <f t="shared" si="82"/>
        <v>5.3133053530667844</v>
      </c>
      <c r="E511" s="11">
        <f t="shared" si="78"/>
        <v>0</v>
      </c>
      <c r="F511" s="11">
        <f t="shared" si="79"/>
        <v>5.3133053530667844</v>
      </c>
      <c r="G511" s="11">
        <f t="shared" si="80"/>
        <v>70.627694646933222</v>
      </c>
      <c r="H511" s="12">
        <f t="shared" si="83"/>
        <v>0</v>
      </c>
      <c r="I511" s="12">
        <f t="shared" si="77"/>
        <v>0</v>
      </c>
      <c r="J511" s="12">
        <f t="shared" si="84"/>
        <v>0</v>
      </c>
      <c r="K511" s="12">
        <f t="shared" si="85"/>
        <v>0</v>
      </c>
      <c r="L511" s="12">
        <f t="shared" si="86"/>
        <v>70.627694646933222</v>
      </c>
      <c r="M511" s="12">
        <f t="shared" si="81"/>
        <v>70.627694646933222</v>
      </c>
      <c r="N511" s="13"/>
    </row>
    <row r="512" spans="1:14" x14ac:dyDescent="0.2">
      <c r="A512" s="10" t="s">
        <v>494</v>
      </c>
      <c r="B512" s="6">
        <f>IF($C$10=2012,profiles!C499,IF($C$10=2013,profiles!E499,IF($C$10=2014,profiles!G499,IF($C$10=2015,profiles!I499,IF($C$10=2016,profiles!K499)))))</f>
        <v>75.19</v>
      </c>
      <c r="C512" s="6">
        <f>IF($C$10=2012,profiles!D499,IF($C$10=2013,profiles!F499,IF($C$10=2014,profiles!H499,IF($C$10=2015,profiles!J499,IF($C$10=2016,profiles!L499)))))</f>
        <v>2.2295854502613947E-2</v>
      </c>
      <c r="D512" s="11">
        <f t="shared" si="82"/>
        <v>4.4591709005227891</v>
      </c>
      <c r="E512" s="11">
        <f t="shared" si="78"/>
        <v>0</v>
      </c>
      <c r="F512" s="11">
        <f t="shared" si="79"/>
        <v>4.4591709005227891</v>
      </c>
      <c r="G512" s="11">
        <f t="shared" si="80"/>
        <v>70.730829099477205</v>
      </c>
      <c r="H512" s="12">
        <f t="shared" si="83"/>
        <v>0</v>
      </c>
      <c r="I512" s="12">
        <f t="shared" si="77"/>
        <v>0</v>
      </c>
      <c r="J512" s="12">
        <f t="shared" si="84"/>
        <v>0</v>
      </c>
      <c r="K512" s="12">
        <f t="shared" si="85"/>
        <v>0</v>
      </c>
      <c r="L512" s="12">
        <f t="shared" si="86"/>
        <v>70.730829099477205</v>
      </c>
      <c r="M512" s="12">
        <f t="shared" si="81"/>
        <v>70.730829099477205</v>
      </c>
      <c r="N512" s="13"/>
    </row>
    <row r="513" spans="1:14" x14ac:dyDescent="0.2">
      <c r="A513" s="10" t="s">
        <v>495</v>
      </c>
      <c r="B513" s="6">
        <f>IF($C$10=2012,profiles!C500,IF($C$10=2013,profiles!E500,IF($C$10=2014,profiles!G500,IF($C$10=2015,profiles!I500,IF($C$10=2016,profiles!K500)))))</f>
        <v>74.397000000000006</v>
      </c>
      <c r="C513" s="6">
        <f>IF($C$10=2012,profiles!D500,IF($C$10=2013,profiles!F500,IF($C$10=2014,profiles!H500,IF($C$10=2015,profiles!J500,IF($C$10=2016,profiles!L500)))))</f>
        <v>1.6626168912451219E-2</v>
      </c>
      <c r="D513" s="11">
        <f t="shared" si="82"/>
        <v>3.3252337824902436</v>
      </c>
      <c r="E513" s="11">
        <f t="shared" si="78"/>
        <v>0</v>
      </c>
      <c r="F513" s="11">
        <f t="shared" si="79"/>
        <v>3.3252337824902436</v>
      </c>
      <c r="G513" s="11">
        <f t="shared" si="80"/>
        <v>71.071766217509762</v>
      </c>
      <c r="H513" s="12">
        <f t="shared" si="83"/>
        <v>0</v>
      </c>
      <c r="I513" s="12">
        <f t="shared" si="77"/>
        <v>0</v>
      </c>
      <c r="J513" s="12">
        <f t="shared" si="84"/>
        <v>0</v>
      </c>
      <c r="K513" s="12">
        <f t="shared" si="85"/>
        <v>0</v>
      </c>
      <c r="L513" s="12">
        <f t="shared" si="86"/>
        <v>71.071766217509762</v>
      </c>
      <c r="M513" s="12">
        <f t="shared" si="81"/>
        <v>71.071766217509762</v>
      </c>
      <c r="N513" s="13"/>
    </row>
    <row r="514" spans="1:14" x14ac:dyDescent="0.2">
      <c r="A514" s="10" t="s">
        <v>496</v>
      </c>
      <c r="B514" s="6">
        <f>IF($C$10=2012,profiles!C501,IF($C$10=2013,profiles!E501,IF($C$10=2014,profiles!G501,IF($C$10=2015,profiles!I501,IF($C$10=2016,profiles!K501)))))</f>
        <v>74.227000000000004</v>
      </c>
      <c r="C514" s="6">
        <f>IF($C$10=2012,profiles!D501,IF($C$10=2013,profiles!F501,IF($C$10=2014,profiles!H501,IF($C$10=2015,profiles!J501,IF($C$10=2016,profiles!L501)))))</f>
        <v>1.0823945217583389E-2</v>
      </c>
      <c r="D514" s="11">
        <f t="shared" si="82"/>
        <v>2.1647890435166777</v>
      </c>
      <c r="E514" s="11">
        <f t="shared" si="78"/>
        <v>0</v>
      </c>
      <c r="F514" s="11">
        <f t="shared" si="79"/>
        <v>2.1647890435166777</v>
      </c>
      <c r="G514" s="11">
        <f t="shared" si="80"/>
        <v>72.062210956483327</v>
      </c>
      <c r="H514" s="12">
        <f t="shared" si="83"/>
        <v>0</v>
      </c>
      <c r="I514" s="12">
        <f t="shared" si="77"/>
        <v>0</v>
      </c>
      <c r="J514" s="12">
        <f t="shared" si="84"/>
        <v>0</v>
      </c>
      <c r="K514" s="12">
        <f t="shared" si="85"/>
        <v>0</v>
      </c>
      <c r="L514" s="12">
        <f t="shared" si="86"/>
        <v>72.062210956483327</v>
      </c>
      <c r="M514" s="12">
        <f t="shared" si="81"/>
        <v>72.062210956483327</v>
      </c>
      <c r="N514" s="13"/>
    </row>
    <row r="515" spans="1:14" x14ac:dyDescent="0.2">
      <c r="A515" s="10" t="s">
        <v>497</v>
      </c>
      <c r="B515" s="6">
        <f>IF($C$10=2012,profiles!C502,IF($C$10=2013,profiles!E502,IF($C$10=2014,profiles!G502,IF($C$10=2015,profiles!I502,IF($C$10=2016,profiles!K502)))))</f>
        <v>76.858000000000004</v>
      </c>
      <c r="C515" s="6">
        <f>IF($C$10=2012,profiles!D502,IF($C$10=2013,profiles!F502,IF($C$10=2014,profiles!H502,IF($C$10=2015,profiles!J502,IF($C$10=2016,profiles!L502)))))</f>
        <v>7.3632280391723731E-3</v>
      </c>
      <c r="D515" s="11">
        <f t="shared" si="82"/>
        <v>1.4726456078344747</v>
      </c>
      <c r="E515" s="11">
        <f t="shared" si="78"/>
        <v>0</v>
      </c>
      <c r="F515" s="11">
        <f t="shared" si="79"/>
        <v>1.4726456078344747</v>
      </c>
      <c r="G515" s="11">
        <f t="shared" si="80"/>
        <v>75.385354392165524</v>
      </c>
      <c r="H515" s="12">
        <f t="shared" si="83"/>
        <v>0</v>
      </c>
      <c r="I515" s="12">
        <f t="shared" si="77"/>
        <v>0</v>
      </c>
      <c r="J515" s="12">
        <f t="shared" si="84"/>
        <v>0</v>
      </c>
      <c r="K515" s="12">
        <f t="shared" si="85"/>
        <v>0</v>
      </c>
      <c r="L515" s="12">
        <f t="shared" si="86"/>
        <v>75.385354392165524</v>
      </c>
      <c r="M515" s="12">
        <f t="shared" si="81"/>
        <v>75.385354392165524</v>
      </c>
      <c r="N515" s="13"/>
    </row>
    <row r="516" spans="1:14" x14ac:dyDescent="0.2">
      <c r="A516" s="10" t="s">
        <v>498</v>
      </c>
      <c r="B516" s="6">
        <f>IF($C$10=2012,profiles!C503,IF($C$10=2013,profiles!E503,IF($C$10=2014,profiles!G503,IF($C$10=2015,profiles!I503,IF($C$10=2016,profiles!K503)))))</f>
        <v>76.512</v>
      </c>
      <c r="C516" s="6">
        <f>IF($C$10=2012,profiles!D503,IF($C$10=2013,profiles!F503,IF($C$10=2014,profiles!H503,IF($C$10=2015,profiles!J503,IF($C$10=2016,profiles!L503)))))</f>
        <v>7.8492010897577499E-3</v>
      </c>
      <c r="D516" s="11">
        <f t="shared" si="82"/>
        <v>1.56984021795155</v>
      </c>
      <c r="E516" s="11">
        <f t="shared" si="78"/>
        <v>0</v>
      </c>
      <c r="F516" s="11">
        <f t="shared" si="79"/>
        <v>1.56984021795155</v>
      </c>
      <c r="G516" s="11">
        <f t="shared" si="80"/>
        <v>74.942159782048449</v>
      </c>
      <c r="H516" s="12">
        <f t="shared" si="83"/>
        <v>0</v>
      </c>
      <c r="I516" s="12">
        <f t="shared" si="77"/>
        <v>0</v>
      </c>
      <c r="J516" s="12">
        <f t="shared" si="84"/>
        <v>0</v>
      </c>
      <c r="K516" s="12">
        <f t="shared" si="85"/>
        <v>0</v>
      </c>
      <c r="L516" s="12">
        <f t="shared" si="86"/>
        <v>74.942159782048449</v>
      </c>
      <c r="M516" s="12">
        <f t="shared" si="81"/>
        <v>74.942159782048449</v>
      </c>
      <c r="N516" s="13"/>
    </row>
    <row r="517" spans="1:14" x14ac:dyDescent="0.2">
      <c r="A517" s="10" t="s">
        <v>499</v>
      </c>
      <c r="B517" s="6">
        <f>IF($C$10=2012,profiles!C504,IF($C$10=2013,profiles!E504,IF($C$10=2014,profiles!G504,IF($C$10=2015,profiles!I504,IF($C$10=2016,profiles!K504)))))</f>
        <v>74.343000000000004</v>
      </c>
      <c r="C517" s="6">
        <f>IF($C$10=2012,profiles!D504,IF($C$10=2013,profiles!F504,IF($C$10=2014,profiles!H504,IF($C$10=2015,profiles!J504,IF($C$10=2016,profiles!L504)))))</f>
        <v>8.3646270524998165E-3</v>
      </c>
      <c r="D517" s="11">
        <f t="shared" si="82"/>
        <v>1.6729254104999634</v>
      </c>
      <c r="E517" s="11">
        <f t="shared" si="78"/>
        <v>0</v>
      </c>
      <c r="F517" s="11">
        <f t="shared" si="79"/>
        <v>1.6729254104999634</v>
      </c>
      <c r="G517" s="11">
        <f t="shared" si="80"/>
        <v>72.670074589500047</v>
      </c>
      <c r="H517" s="12">
        <f t="shared" si="83"/>
        <v>0</v>
      </c>
      <c r="I517" s="12">
        <f t="shared" si="77"/>
        <v>0</v>
      </c>
      <c r="J517" s="12">
        <f t="shared" si="84"/>
        <v>0</v>
      </c>
      <c r="K517" s="12">
        <f t="shared" si="85"/>
        <v>0</v>
      </c>
      <c r="L517" s="12">
        <f t="shared" si="86"/>
        <v>72.670074589500047</v>
      </c>
      <c r="M517" s="12">
        <f t="shared" si="81"/>
        <v>72.670074589500047</v>
      </c>
      <c r="N517" s="13"/>
    </row>
    <row r="518" spans="1:14" x14ac:dyDescent="0.2">
      <c r="A518" s="10" t="s">
        <v>500</v>
      </c>
      <c r="B518" s="6">
        <f>IF($C$10=2012,profiles!C505,IF($C$10=2013,profiles!E505,IF($C$10=2014,profiles!G505,IF($C$10=2015,profiles!I505,IF($C$10=2016,profiles!K505)))))</f>
        <v>70.093999999999994</v>
      </c>
      <c r="C518" s="6">
        <f>IF($C$10=2012,profiles!D505,IF($C$10=2013,profiles!F505,IF($C$10=2014,profiles!H505,IF($C$10=2015,profiles!J505,IF($C$10=2016,profiles!L505)))))</f>
        <v>8.9831382077902953E-3</v>
      </c>
      <c r="D518" s="11">
        <f t="shared" si="82"/>
        <v>1.7966276415580591</v>
      </c>
      <c r="E518" s="11">
        <f t="shared" si="78"/>
        <v>0</v>
      </c>
      <c r="F518" s="11">
        <f t="shared" si="79"/>
        <v>1.7966276415580591</v>
      </c>
      <c r="G518" s="11">
        <f t="shared" si="80"/>
        <v>68.297372358441933</v>
      </c>
      <c r="H518" s="12">
        <f t="shared" si="83"/>
        <v>0</v>
      </c>
      <c r="I518" s="12">
        <f t="shared" si="77"/>
        <v>0</v>
      </c>
      <c r="J518" s="12">
        <f t="shared" si="84"/>
        <v>0</v>
      </c>
      <c r="K518" s="12">
        <f t="shared" si="85"/>
        <v>0</v>
      </c>
      <c r="L518" s="12">
        <f t="shared" si="86"/>
        <v>68.297372358441933</v>
      </c>
      <c r="M518" s="12">
        <f t="shared" si="81"/>
        <v>68.297372358441933</v>
      </c>
      <c r="N518" s="13"/>
    </row>
    <row r="519" spans="1:14" x14ac:dyDescent="0.2">
      <c r="A519" s="10" t="s">
        <v>501</v>
      </c>
      <c r="B519" s="6">
        <f>IF($C$10=2012,profiles!C506,IF($C$10=2013,profiles!E506,IF($C$10=2014,profiles!G506,IF($C$10=2015,profiles!I506,IF($C$10=2016,profiles!K506)))))</f>
        <v>66.638999999999996</v>
      </c>
      <c r="C519" s="6">
        <f>IF($C$10=2012,profiles!D506,IF($C$10=2013,profiles!F506,IF($C$10=2014,profiles!H506,IF($C$10=2015,profiles!J506,IF($C$10=2016,profiles!L506)))))</f>
        <v>9.3660260658272581E-3</v>
      </c>
      <c r="D519" s="11">
        <f t="shared" si="82"/>
        <v>1.8732052131654515</v>
      </c>
      <c r="E519" s="11">
        <f t="shared" si="78"/>
        <v>0</v>
      </c>
      <c r="F519" s="11">
        <f t="shared" si="79"/>
        <v>1.8732052131654515</v>
      </c>
      <c r="G519" s="11">
        <f t="shared" si="80"/>
        <v>64.765794786834547</v>
      </c>
      <c r="H519" s="12">
        <f t="shared" si="83"/>
        <v>0</v>
      </c>
      <c r="I519" s="12">
        <f t="shared" si="77"/>
        <v>0</v>
      </c>
      <c r="J519" s="12">
        <f t="shared" si="84"/>
        <v>0</v>
      </c>
      <c r="K519" s="12">
        <f t="shared" si="85"/>
        <v>0</v>
      </c>
      <c r="L519" s="12">
        <f t="shared" si="86"/>
        <v>64.765794786834547</v>
      </c>
      <c r="M519" s="12">
        <f t="shared" si="81"/>
        <v>64.765794786834547</v>
      </c>
      <c r="N519" s="13"/>
    </row>
    <row r="520" spans="1:14" x14ac:dyDescent="0.2">
      <c r="A520" s="10" t="s">
        <v>502</v>
      </c>
      <c r="B520" s="6">
        <f>IF($C$10=2012,profiles!C507,IF($C$10=2013,profiles!E507,IF($C$10=2014,profiles!G507,IF($C$10=2015,profiles!I507,IF($C$10=2016,profiles!K507)))))</f>
        <v>63.654000000000003</v>
      </c>
      <c r="C520" s="6">
        <f>IF($C$10=2012,profiles!D507,IF($C$10=2013,profiles!F507,IF($C$10=2014,profiles!H507,IF($C$10=2015,profiles!J507,IF($C$10=2016,profiles!L507)))))</f>
        <v>9.6458287313158086E-3</v>
      </c>
      <c r="D520" s="11">
        <f t="shared" si="82"/>
        <v>1.9291657462631617</v>
      </c>
      <c r="E520" s="11">
        <f t="shared" si="78"/>
        <v>0</v>
      </c>
      <c r="F520" s="11">
        <f t="shared" si="79"/>
        <v>1.9291657462631617</v>
      </c>
      <c r="G520" s="11">
        <f t="shared" si="80"/>
        <v>61.724834253736844</v>
      </c>
      <c r="H520" s="12">
        <f t="shared" si="83"/>
        <v>0</v>
      </c>
      <c r="I520" s="12">
        <f t="shared" si="77"/>
        <v>0</v>
      </c>
      <c r="J520" s="12">
        <f t="shared" si="84"/>
        <v>0</v>
      </c>
      <c r="K520" s="12">
        <f t="shared" si="85"/>
        <v>0</v>
      </c>
      <c r="L520" s="12">
        <f t="shared" si="86"/>
        <v>61.724834253736844</v>
      </c>
      <c r="M520" s="12">
        <f t="shared" si="81"/>
        <v>61.724834253736844</v>
      </c>
      <c r="N520" s="13"/>
    </row>
    <row r="521" spans="1:14" x14ac:dyDescent="0.2">
      <c r="A521" s="10" t="s">
        <v>503</v>
      </c>
      <c r="B521" s="6">
        <f>IF($C$10=2012,profiles!C508,IF($C$10=2013,profiles!E508,IF($C$10=2014,profiles!G508,IF($C$10=2015,profiles!I508,IF($C$10=2016,profiles!K508)))))</f>
        <v>59.021000000000001</v>
      </c>
      <c r="C521" s="6">
        <f>IF($C$10=2012,profiles!D508,IF($C$10=2013,profiles!F508,IF($C$10=2014,profiles!H508,IF($C$10=2015,profiles!J508,IF($C$10=2016,profiles!L508)))))</f>
        <v>8.9389588395552607E-3</v>
      </c>
      <c r="D521" s="11">
        <f t="shared" si="82"/>
        <v>1.7877917679110522</v>
      </c>
      <c r="E521" s="11">
        <f t="shared" si="78"/>
        <v>0</v>
      </c>
      <c r="F521" s="11">
        <f t="shared" si="79"/>
        <v>1.7877917679110522</v>
      </c>
      <c r="G521" s="11">
        <f t="shared" si="80"/>
        <v>57.233208232088948</v>
      </c>
      <c r="H521" s="12">
        <f t="shared" si="83"/>
        <v>0</v>
      </c>
      <c r="I521" s="12">
        <f t="shared" si="77"/>
        <v>0</v>
      </c>
      <c r="J521" s="12">
        <f t="shared" si="84"/>
        <v>0</v>
      </c>
      <c r="K521" s="12">
        <f t="shared" si="85"/>
        <v>0</v>
      </c>
      <c r="L521" s="12">
        <f t="shared" si="86"/>
        <v>57.233208232088948</v>
      </c>
      <c r="M521" s="12">
        <f t="shared" si="81"/>
        <v>57.233208232088948</v>
      </c>
      <c r="N521" s="13"/>
    </row>
    <row r="522" spans="1:14" x14ac:dyDescent="0.2">
      <c r="A522" s="10" t="s">
        <v>504</v>
      </c>
      <c r="B522" s="6">
        <f>IF($C$10=2012,profiles!C509,IF($C$10=2013,profiles!E509,IF($C$10=2014,profiles!G509,IF($C$10=2015,profiles!I509,IF($C$10=2016,profiles!K509)))))</f>
        <v>55.167999999999999</v>
      </c>
      <c r="C522" s="6">
        <f>IF($C$10=2012,profiles!D509,IF($C$10=2013,profiles!F509,IF($C$10=2014,profiles!H509,IF($C$10=2015,profiles!J509,IF($C$10=2016,profiles!L509)))))</f>
        <v>8.7025665945134074E-3</v>
      </c>
      <c r="D522" s="11">
        <f t="shared" si="82"/>
        <v>1.7405133189026816</v>
      </c>
      <c r="E522" s="11">
        <f t="shared" si="78"/>
        <v>0</v>
      </c>
      <c r="F522" s="11">
        <f t="shared" si="79"/>
        <v>1.7405133189026816</v>
      </c>
      <c r="G522" s="11">
        <f t="shared" si="80"/>
        <v>53.427486681097321</v>
      </c>
      <c r="H522" s="12">
        <f t="shared" si="83"/>
        <v>0</v>
      </c>
      <c r="I522" s="12">
        <f t="shared" si="77"/>
        <v>0</v>
      </c>
      <c r="J522" s="12">
        <f t="shared" si="84"/>
        <v>0</v>
      </c>
      <c r="K522" s="12">
        <f t="shared" si="85"/>
        <v>0</v>
      </c>
      <c r="L522" s="12">
        <f t="shared" si="86"/>
        <v>53.427486681097321</v>
      </c>
      <c r="M522" s="12">
        <f t="shared" si="81"/>
        <v>53.427486681097321</v>
      </c>
      <c r="N522" s="13"/>
    </row>
    <row r="523" spans="1:14" x14ac:dyDescent="0.2">
      <c r="A523" s="10" t="s">
        <v>505</v>
      </c>
      <c r="B523" s="6">
        <f>IF($C$10=2012,profiles!C510,IF($C$10=2013,profiles!E510,IF($C$10=2014,profiles!G510,IF($C$10=2015,profiles!I510,IF($C$10=2016,profiles!K510)))))</f>
        <v>52.963000000000001</v>
      </c>
      <c r="C523" s="6">
        <f>IF($C$10=2012,profiles!D510,IF($C$10=2013,profiles!F510,IF($C$10=2014,profiles!H510,IF($C$10=2015,profiles!J510,IF($C$10=2016,profiles!L510)))))</f>
        <v>1.0248707867650307E-2</v>
      </c>
      <c r="D523" s="11">
        <f t="shared" si="82"/>
        <v>2.0497415735300613</v>
      </c>
      <c r="E523" s="11">
        <f t="shared" si="78"/>
        <v>0</v>
      </c>
      <c r="F523" s="11">
        <f t="shared" si="79"/>
        <v>2.0497415735300613</v>
      </c>
      <c r="G523" s="11">
        <f t="shared" si="80"/>
        <v>50.913258426469937</v>
      </c>
      <c r="H523" s="12">
        <f t="shared" si="83"/>
        <v>0</v>
      </c>
      <c r="I523" s="12">
        <f t="shared" si="77"/>
        <v>0</v>
      </c>
      <c r="J523" s="12">
        <f t="shared" si="84"/>
        <v>0</v>
      </c>
      <c r="K523" s="12">
        <f t="shared" si="85"/>
        <v>0</v>
      </c>
      <c r="L523" s="12">
        <f t="shared" si="86"/>
        <v>50.913258426469937</v>
      </c>
      <c r="M523" s="12">
        <f t="shared" si="81"/>
        <v>50.913258426469937</v>
      </c>
      <c r="N523" s="13"/>
    </row>
    <row r="524" spans="1:14" x14ac:dyDescent="0.2">
      <c r="A524" s="10" t="s">
        <v>506</v>
      </c>
      <c r="B524" s="6">
        <f>IF($C$10=2012,profiles!C511,IF($C$10=2013,profiles!E511,IF($C$10=2014,profiles!G511,IF($C$10=2015,profiles!I511,IF($C$10=2016,profiles!K511)))))</f>
        <v>51.985999999999997</v>
      </c>
      <c r="C524" s="6">
        <f>IF($C$10=2012,profiles!D511,IF($C$10=2013,profiles!F511,IF($C$10=2014,profiles!H511,IF($C$10=2015,profiles!J511,IF($C$10=2016,profiles!L511)))))</f>
        <v>1.228077925520166E-2</v>
      </c>
      <c r="D524" s="11">
        <f t="shared" si="82"/>
        <v>2.4561558510403323</v>
      </c>
      <c r="E524" s="11">
        <f t="shared" si="78"/>
        <v>0</v>
      </c>
      <c r="F524" s="11">
        <f t="shared" si="79"/>
        <v>2.4561558510403323</v>
      </c>
      <c r="G524" s="11">
        <f t="shared" si="80"/>
        <v>49.529844148959668</v>
      </c>
      <c r="H524" s="12">
        <f t="shared" si="83"/>
        <v>0</v>
      </c>
      <c r="I524" s="12">
        <f t="shared" si="77"/>
        <v>0</v>
      </c>
      <c r="J524" s="12">
        <f t="shared" si="84"/>
        <v>0</v>
      </c>
      <c r="K524" s="12">
        <f t="shared" si="85"/>
        <v>0</v>
      </c>
      <c r="L524" s="12">
        <f t="shared" si="86"/>
        <v>49.529844148959668</v>
      </c>
      <c r="M524" s="12">
        <f t="shared" si="81"/>
        <v>49.529844148959668</v>
      </c>
      <c r="N524" s="13"/>
    </row>
    <row r="525" spans="1:14" x14ac:dyDescent="0.2">
      <c r="A525" s="10" t="s">
        <v>507</v>
      </c>
      <c r="B525" s="6">
        <f>IF($C$10=2012,profiles!C512,IF($C$10=2013,profiles!E512,IF($C$10=2014,profiles!G512,IF($C$10=2015,profiles!I512,IF($C$10=2016,profiles!K512)))))</f>
        <v>52.311999999999998</v>
      </c>
      <c r="C525" s="6">
        <f>IF($C$10=2012,profiles!D512,IF($C$10=2013,profiles!F512,IF($C$10=2014,profiles!H512,IF($C$10=2015,profiles!J512,IF($C$10=2016,profiles!L512)))))</f>
        <v>1.5240535406635156E-2</v>
      </c>
      <c r="D525" s="11">
        <f t="shared" si="82"/>
        <v>3.0481070813270312</v>
      </c>
      <c r="E525" s="11">
        <f t="shared" si="78"/>
        <v>0</v>
      </c>
      <c r="F525" s="11">
        <f t="shared" si="79"/>
        <v>3.0481070813270312</v>
      </c>
      <c r="G525" s="11">
        <f t="shared" si="80"/>
        <v>49.263892918672965</v>
      </c>
      <c r="H525" s="12">
        <f t="shared" si="83"/>
        <v>0</v>
      </c>
      <c r="I525" s="12">
        <f t="shared" si="77"/>
        <v>0</v>
      </c>
      <c r="J525" s="12">
        <f t="shared" si="84"/>
        <v>0</v>
      </c>
      <c r="K525" s="12">
        <f t="shared" si="85"/>
        <v>0</v>
      </c>
      <c r="L525" s="12">
        <f t="shared" si="86"/>
        <v>49.263892918672965</v>
      </c>
      <c r="M525" s="12">
        <f t="shared" si="81"/>
        <v>49.263892918672965</v>
      </c>
      <c r="N525" s="13"/>
    </row>
    <row r="526" spans="1:14" x14ac:dyDescent="0.2">
      <c r="A526" s="10" t="s">
        <v>508</v>
      </c>
      <c r="B526" s="6">
        <f>IF($C$10=2012,profiles!C513,IF($C$10=2013,profiles!E513,IF($C$10=2014,profiles!G513,IF($C$10=2015,profiles!I513,IF($C$10=2016,profiles!K513)))))</f>
        <v>53.738</v>
      </c>
      <c r="C526" s="6">
        <f>IF($C$10=2012,profiles!D513,IF($C$10=2013,profiles!F513,IF($C$10=2014,profiles!H513,IF($C$10=2015,profiles!J513,IF($C$10=2016,profiles!L513)))))</f>
        <v>1.8170841248104138E-2</v>
      </c>
      <c r="D526" s="11">
        <f t="shared" si="82"/>
        <v>3.6341682496208274</v>
      </c>
      <c r="E526" s="11">
        <f t="shared" si="78"/>
        <v>0</v>
      </c>
      <c r="F526" s="11">
        <f t="shared" si="79"/>
        <v>3.6341682496208274</v>
      </c>
      <c r="G526" s="11">
        <f t="shared" si="80"/>
        <v>50.103831750379172</v>
      </c>
      <c r="H526" s="12">
        <f t="shared" si="83"/>
        <v>0</v>
      </c>
      <c r="I526" s="12">
        <f t="shared" si="77"/>
        <v>0</v>
      </c>
      <c r="J526" s="12">
        <f t="shared" si="84"/>
        <v>0</v>
      </c>
      <c r="K526" s="12">
        <f t="shared" si="85"/>
        <v>0</v>
      </c>
      <c r="L526" s="12">
        <f t="shared" si="86"/>
        <v>50.103831750379172</v>
      </c>
      <c r="M526" s="12">
        <f t="shared" si="81"/>
        <v>50.103831750379172</v>
      </c>
      <c r="N526" s="13"/>
    </row>
    <row r="527" spans="1:14" x14ac:dyDescent="0.2">
      <c r="A527" s="10" t="s">
        <v>509</v>
      </c>
      <c r="B527" s="6">
        <f>IF($C$10=2012,profiles!C514,IF($C$10=2013,profiles!E514,IF($C$10=2014,profiles!G514,IF($C$10=2015,profiles!I514,IF($C$10=2016,profiles!K514)))))</f>
        <v>57.076999999999998</v>
      </c>
      <c r="C527" s="6">
        <f>IF($C$10=2012,profiles!D514,IF($C$10=2013,profiles!F514,IF($C$10=2014,profiles!H514,IF($C$10=2015,profiles!J514,IF($C$10=2016,profiles!L514)))))</f>
        <v>2.0806643989927993E-2</v>
      </c>
      <c r="D527" s="11">
        <f t="shared" si="82"/>
        <v>4.1613287979855986</v>
      </c>
      <c r="E527" s="11">
        <f t="shared" si="78"/>
        <v>0</v>
      </c>
      <c r="F527" s="11">
        <f t="shared" si="79"/>
        <v>4.1613287979855986</v>
      </c>
      <c r="G527" s="11">
        <f t="shared" si="80"/>
        <v>52.915671202014401</v>
      </c>
      <c r="H527" s="12">
        <f t="shared" si="83"/>
        <v>0</v>
      </c>
      <c r="I527" s="12">
        <f t="shared" si="77"/>
        <v>0</v>
      </c>
      <c r="J527" s="12">
        <f t="shared" si="84"/>
        <v>0</v>
      </c>
      <c r="K527" s="12">
        <f t="shared" si="85"/>
        <v>0</v>
      </c>
      <c r="L527" s="12">
        <f t="shared" si="86"/>
        <v>52.915671202014401</v>
      </c>
      <c r="M527" s="12">
        <f t="shared" si="81"/>
        <v>52.915671202014401</v>
      </c>
      <c r="N527" s="13"/>
    </row>
    <row r="528" spans="1:14" x14ac:dyDescent="0.2">
      <c r="A528" s="10" t="s">
        <v>510</v>
      </c>
      <c r="B528" s="6">
        <f>IF($C$10=2012,profiles!C515,IF($C$10=2013,profiles!E515,IF($C$10=2014,profiles!G515,IF($C$10=2015,profiles!I515,IF($C$10=2016,profiles!K515)))))</f>
        <v>65.186999999999998</v>
      </c>
      <c r="C528" s="6">
        <f>IF($C$10=2012,profiles!D515,IF($C$10=2013,profiles!F515,IF($C$10=2014,profiles!H515,IF($C$10=2015,profiles!J515,IF($C$10=2016,profiles!L515)))))</f>
        <v>2.4532108200438808E-2</v>
      </c>
      <c r="D528" s="11">
        <f t="shared" si="82"/>
        <v>4.9064216400877614</v>
      </c>
      <c r="E528" s="11">
        <f t="shared" si="78"/>
        <v>0</v>
      </c>
      <c r="F528" s="11">
        <f t="shared" si="79"/>
        <v>4.9064216400877614</v>
      </c>
      <c r="G528" s="11">
        <f t="shared" si="80"/>
        <v>60.280578359912234</v>
      </c>
      <c r="H528" s="12">
        <f t="shared" si="83"/>
        <v>0</v>
      </c>
      <c r="I528" s="12">
        <f t="shared" si="77"/>
        <v>0</v>
      </c>
      <c r="J528" s="12">
        <f t="shared" si="84"/>
        <v>0</v>
      </c>
      <c r="K528" s="12">
        <f t="shared" si="85"/>
        <v>0</v>
      </c>
      <c r="L528" s="12">
        <f t="shared" si="86"/>
        <v>60.280578359912234</v>
      </c>
      <c r="M528" s="12">
        <f t="shared" si="81"/>
        <v>60.280578359912234</v>
      </c>
      <c r="N528" s="13"/>
    </row>
    <row r="529" spans="1:14" x14ac:dyDescent="0.2">
      <c r="A529" s="10" t="s">
        <v>511</v>
      </c>
      <c r="B529" s="6">
        <f>IF($C$10=2012,profiles!C516,IF($C$10=2013,profiles!E516,IF($C$10=2014,profiles!G516,IF($C$10=2015,profiles!I516,IF($C$10=2016,profiles!K516)))))</f>
        <v>72.343999999999994</v>
      </c>
      <c r="C529" s="6">
        <f>IF($C$10=2012,profiles!D516,IF($C$10=2013,profiles!F516,IF($C$10=2014,profiles!H516,IF($C$10=2015,profiles!J516,IF($C$10=2016,profiles!L516)))))</f>
        <v>2.5445067809338692E-2</v>
      </c>
      <c r="D529" s="11">
        <f t="shared" si="82"/>
        <v>5.0890135618677386</v>
      </c>
      <c r="E529" s="11">
        <f t="shared" si="78"/>
        <v>0</v>
      </c>
      <c r="F529" s="11">
        <f t="shared" si="79"/>
        <v>5.0890135618677386</v>
      </c>
      <c r="G529" s="11">
        <f t="shared" si="80"/>
        <v>67.254986438132249</v>
      </c>
      <c r="H529" s="12">
        <f t="shared" si="83"/>
        <v>0</v>
      </c>
      <c r="I529" s="12">
        <f t="shared" si="77"/>
        <v>0</v>
      </c>
      <c r="J529" s="12">
        <f t="shared" si="84"/>
        <v>0</v>
      </c>
      <c r="K529" s="12">
        <f t="shared" si="85"/>
        <v>0</v>
      </c>
      <c r="L529" s="12">
        <f t="shared" si="86"/>
        <v>67.254986438132249</v>
      </c>
      <c r="M529" s="12">
        <f t="shared" si="81"/>
        <v>67.254986438132249</v>
      </c>
      <c r="N529" s="13"/>
    </row>
    <row r="530" spans="1:14" x14ac:dyDescent="0.2">
      <c r="A530" s="10" t="s">
        <v>512</v>
      </c>
      <c r="B530" s="6">
        <f>IF($C$10=2012,profiles!C517,IF($C$10=2013,profiles!E517,IF($C$10=2014,profiles!G517,IF($C$10=2015,profiles!I517,IF($C$10=2016,profiles!K517)))))</f>
        <v>74.83</v>
      </c>
      <c r="C530" s="6">
        <f>IF($C$10=2012,profiles!D517,IF($C$10=2013,profiles!F517,IF($C$10=2014,profiles!H517,IF($C$10=2015,profiles!J517,IF($C$10=2016,profiles!L517)))))</f>
        <v>3.0201292868607441E-2</v>
      </c>
      <c r="D530" s="11">
        <f t="shared" si="82"/>
        <v>6.0402585737214878</v>
      </c>
      <c r="E530" s="11">
        <f t="shared" si="78"/>
        <v>0</v>
      </c>
      <c r="F530" s="11">
        <f t="shared" si="79"/>
        <v>6.0402585737214878</v>
      </c>
      <c r="G530" s="11">
        <f t="shared" si="80"/>
        <v>68.789741426278511</v>
      </c>
      <c r="H530" s="12">
        <f t="shared" si="83"/>
        <v>0</v>
      </c>
      <c r="I530" s="12">
        <f t="shared" ref="I530:I593" si="87">MAX(MIN(E530,($L$2-K529)/$F$2),0)</f>
        <v>0</v>
      </c>
      <c r="J530" s="12">
        <f t="shared" si="84"/>
        <v>0</v>
      </c>
      <c r="K530" s="12">
        <f t="shared" si="85"/>
        <v>0</v>
      </c>
      <c r="L530" s="12">
        <f t="shared" si="86"/>
        <v>68.789741426278511</v>
      </c>
      <c r="M530" s="12">
        <f t="shared" si="81"/>
        <v>68.789741426278511</v>
      </c>
      <c r="N530" s="13"/>
    </row>
    <row r="531" spans="1:14" x14ac:dyDescent="0.2">
      <c r="A531" s="10" t="s">
        <v>513</v>
      </c>
      <c r="B531" s="6">
        <f>IF($C$10=2012,profiles!C518,IF($C$10=2013,profiles!E518,IF($C$10=2014,profiles!G518,IF($C$10=2015,profiles!I518,IF($C$10=2016,profiles!K518)))))</f>
        <v>74.835999999999999</v>
      </c>
      <c r="C531" s="6">
        <f>IF($C$10=2012,profiles!D518,IF($C$10=2013,profiles!F518,IF($C$10=2014,profiles!H518,IF($C$10=2015,profiles!J518,IF($C$10=2016,profiles!L518)))))</f>
        <v>4.3984037931999231E-2</v>
      </c>
      <c r="D531" s="11">
        <f t="shared" si="82"/>
        <v>8.7968075863998472</v>
      </c>
      <c r="E531" s="11">
        <f t="shared" ref="E531:E594" si="88">D531-F531</f>
        <v>0</v>
      </c>
      <c r="F531" s="11">
        <f t="shared" ref="F531:F594" si="89">MIN(D531,B531)</f>
        <v>8.7968075863998472</v>
      </c>
      <c r="G531" s="11">
        <f t="shared" ref="G531:G594" si="90">B531-F531</f>
        <v>66.039192413600148</v>
      </c>
      <c r="H531" s="12">
        <f t="shared" si="83"/>
        <v>0</v>
      </c>
      <c r="I531" s="12">
        <f t="shared" si="87"/>
        <v>0</v>
      </c>
      <c r="J531" s="12">
        <f t="shared" si="84"/>
        <v>0</v>
      </c>
      <c r="K531" s="12">
        <f t="shared" si="85"/>
        <v>0</v>
      </c>
      <c r="L531" s="12">
        <f t="shared" si="86"/>
        <v>66.039192413600148</v>
      </c>
      <c r="M531" s="12">
        <f t="shared" ref="M531:M594" si="91">B531-D531</f>
        <v>66.039192413600148</v>
      </c>
      <c r="N531" s="13"/>
    </row>
    <row r="532" spans="1:14" x14ac:dyDescent="0.2">
      <c r="A532" s="10" t="s">
        <v>514</v>
      </c>
      <c r="B532" s="6">
        <f>IF($C$10=2012,profiles!C519,IF($C$10=2013,profiles!E519,IF($C$10=2014,profiles!G519,IF($C$10=2015,profiles!I519,IF($C$10=2016,profiles!K519)))))</f>
        <v>75.570999999999998</v>
      </c>
      <c r="C532" s="6">
        <f>IF($C$10=2012,profiles!D519,IF($C$10=2013,profiles!F519,IF($C$10=2014,profiles!H519,IF($C$10=2015,profiles!J519,IF($C$10=2016,profiles!L519)))))</f>
        <v>5.7634256600550722E-2</v>
      </c>
      <c r="D532" s="11">
        <f t="shared" ref="D532:D595" si="92">C532*$C$2</f>
        <v>11.526851320110145</v>
      </c>
      <c r="E532" s="11">
        <f t="shared" si="88"/>
        <v>0</v>
      </c>
      <c r="F532" s="11">
        <f t="shared" si="89"/>
        <v>11.526851320110145</v>
      </c>
      <c r="G532" s="11">
        <f t="shared" si="90"/>
        <v>64.044148679889858</v>
      </c>
      <c r="H532" s="12">
        <f t="shared" ref="H532:H595" si="93">E532-I532</f>
        <v>0</v>
      </c>
      <c r="I532" s="12">
        <f t="shared" si="87"/>
        <v>0</v>
      </c>
      <c r="J532" s="12">
        <f t="shared" ref="J532:J595" si="94">MIN(G532,K531*$F$3)</f>
        <v>0</v>
      </c>
      <c r="K532" s="12">
        <f t="shared" ref="K532:K595" si="95">K531+I532*$F$2-J532/$F$3</f>
        <v>0</v>
      </c>
      <c r="L532" s="12">
        <f t="shared" ref="L532:L595" si="96">MAX(G532-J532,0)</f>
        <v>64.044148679889858</v>
      </c>
      <c r="M532" s="12">
        <f t="shared" si="91"/>
        <v>64.044148679889858</v>
      </c>
      <c r="N532" s="13"/>
    </row>
    <row r="533" spans="1:14" x14ac:dyDescent="0.2">
      <c r="A533" s="10" t="s">
        <v>515</v>
      </c>
      <c r="B533" s="6">
        <f>IF($C$10=2012,profiles!C520,IF($C$10=2013,profiles!E520,IF($C$10=2014,profiles!G520,IF($C$10=2015,profiles!I520,IF($C$10=2016,profiles!K520)))))</f>
        <v>76.594999999999999</v>
      </c>
      <c r="C533" s="6">
        <f>IF($C$10=2012,profiles!D520,IF($C$10=2013,profiles!F520,IF($C$10=2014,profiles!H520,IF($C$10=2015,profiles!J520,IF($C$10=2016,profiles!L520)))))</f>
        <v>7.0592392984936164E-2</v>
      </c>
      <c r="D533" s="11">
        <f t="shared" si="92"/>
        <v>14.118478596987233</v>
      </c>
      <c r="E533" s="11">
        <f t="shared" si="88"/>
        <v>0</v>
      </c>
      <c r="F533" s="11">
        <f t="shared" si="89"/>
        <v>14.118478596987233</v>
      </c>
      <c r="G533" s="11">
        <f t="shared" si="90"/>
        <v>62.476521403012768</v>
      </c>
      <c r="H533" s="12">
        <f t="shared" si="93"/>
        <v>0</v>
      </c>
      <c r="I533" s="12">
        <f t="shared" si="87"/>
        <v>0</v>
      </c>
      <c r="J533" s="12">
        <f t="shared" si="94"/>
        <v>0</v>
      </c>
      <c r="K533" s="12">
        <f t="shared" si="95"/>
        <v>0</v>
      </c>
      <c r="L533" s="12">
        <f t="shared" si="96"/>
        <v>62.476521403012768</v>
      </c>
      <c r="M533" s="12">
        <f t="shared" si="91"/>
        <v>62.476521403012768</v>
      </c>
      <c r="N533" s="13"/>
    </row>
    <row r="534" spans="1:14" x14ac:dyDescent="0.2">
      <c r="A534" s="10" t="s">
        <v>516</v>
      </c>
      <c r="B534" s="6">
        <f>IF($C$10=2012,profiles!C521,IF($C$10=2013,profiles!E521,IF($C$10=2014,profiles!G521,IF($C$10=2015,profiles!I521,IF($C$10=2016,profiles!K521)))))</f>
        <v>75.786000000000001</v>
      </c>
      <c r="C534" s="6">
        <f>IF($C$10=2012,profiles!D521,IF($C$10=2013,profiles!F521,IF($C$10=2014,profiles!H521,IF($C$10=2015,profiles!J521,IF($C$10=2016,profiles!L521)))))</f>
        <v>7.5157191029435591E-2</v>
      </c>
      <c r="D534" s="11">
        <f t="shared" si="92"/>
        <v>15.031438205887119</v>
      </c>
      <c r="E534" s="11">
        <f t="shared" si="88"/>
        <v>0</v>
      </c>
      <c r="F534" s="11">
        <f t="shared" si="89"/>
        <v>15.031438205887119</v>
      </c>
      <c r="G534" s="11">
        <f t="shared" si="90"/>
        <v>60.754561794112881</v>
      </c>
      <c r="H534" s="12">
        <f t="shared" si="93"/>
        <v>0</v>
      </c>
      <c r="I534" s="12">
        <f t="shared" si="87"/>
        <v>0</v>
      </c>
      <c r="J534" s="12">
        <f t="shared" si="94"/>
        <v>0</v>
      </c>
      <c r="K534" s="12">
        <f t="shared" si="95"/>
        <v>0</v>
      </c>
      <c r="L534" s="12">
        <f t="shared" si="96"/>
        <v>60.754561794112881</v>
      </c>
      <c r="M534" s="12">
        <f t="shared" si="91"/>
        <v>60.754561794112881</v>
      </c>
      <c r="N534" s="13"/>
    </row>
    <row r="535" spans="1:14" x14ac:dyDescent="0.2">
      <c r="A535" s="10" t="s">
        <v>517</v>
      </c>
      <c r="B535" s="6">
        <f>IF($C$10=2012,profiles!C522,IF($C$10=2013,profiles!E522,IF($C$10=2014,profiles!G522,IF($C$10=2015,profiles!I522,IF($C$10=2016,profiles!K522)))))</f>
        <v>75.234999999999999</v>
      </c>
      <c r="C535" s="6">
        <f>IF($C$10=2012,profiles!D522,IF($C$10=2013,profiles!F522,IF($C$10=2014,profiles!H522,IF($C$10=2015,profiles!J522,IF($C$10=2016,profiles!L522)))))</f>
        <v>6.9753059150947566E-2</v>
      </c>
      <c r="D535" s="11">
        <f t="shared" si="92"/>
        <v>13.950611830189514</v>
      </c>
      <c r="E535" s="11">
        <f t="shared" si="88"/>
        <v>0</v>
      </c>
      <c r="F535" s="11">
        <f t="shared" si="89"/>
        <v>13.950611830189514</v>
      </c>
      <c r="G535" s="11">
        <f t="shared" si="90"/>
        <v>61.284388169810484</v>
      </c>
      <c r="H535" s="12">
        <f t="shared" si="93"/>
        <v>0</v>
      </c>
      <c r="I535" s="12">
        <f t="shared" si="87"/>
        <v>0</v>
      </c>
      <c r="J535" s="12">
        <f t="shared" si="94"/>
        <v>0</v>
      </c>
      <c r="K535" s="12">
        <f t="shared" si="95"/>
        <v>0</v>
      </c>
      <c r="L535" s="12">
        <f t="shared" si="96"/>
        <v>61.284388169810484</v>
      </c>
      <c r="M535" s="12">
        <f t="shared" si="91"/>
        <v>61.284388169810484</v>
      </c>
      <c r="N535" s="13"/>
    </row>
    <row r="536" spans="1:14" x14ac:dyDescent="0.2">
      <c r="A536" s="10" t="s">
        <v>518</v>
      </c>
      <c r="B536" s="6">
        <f>IF($C$10=2012,profiles!C523,IF($C$10=2013,profiles!E523,IF($C$10=2014,profiles!G523,IF($C$10=2015,profiles!I523,IF($C$10=2016,profiles!K523)))))</f>
        <v>74.251999999999995</v>
      </c>
      <c r="C536" s="6">
        <f>IF($C$10=2012,profiles!D523,IF($C$10=2013,profiles!F523,IF($C$10=2014,profiles!H523,IF($C$10=2015,profiles!J523,IF($C$10=2016,profiles!L523)))))</f>
        <v>6.1241919571203486E-2</v>
      </c>
      <c r="D536" s="11">
        <f t="shared" si="92"/>
        <v>12.248383914240698</v>
      </c>
      <c r="E536" s="11">
        <f t="shared" si="88"/>
        <v>0</v>
      </c>
      <c r="F536" s="11">
        <f t="shared" si="89"/>
        <v>12.248383914240698</v>
      </c>
      <c r="G536" s="11">
        <f t="shared" si="90"/>
        <v>62.003616085759298</v>
      </c>
      <c r="H536" s="12">
        <f t="shared" si="93"/>
        <v>0</v>
      </c>
      <c r="I536" s="12">
        <f t="shared" si="87"/>
        <v>0</v>
      </c>
      <c r="J536" s="12">
        <f t="shared" si="94"/>
        <v>0</v>
      </c>
      <c r="K536" s="12">
        <f t="shared" si="95"/>
        <v>0</v>
      </c>
      <c r="L536" s="12">
        <f t="shared" si="96"/>
        <v>62.003616085759298</v>
      </c>
      <c r="M536" s="12">
        <f t="shared" si="91"/>
        <v>62.003616085759298</v>
      </c>
      <c r="N536" s="13"/>
    </row>
    <row r="537" spans="1:14" x14ac:dyDescent="0.2">
      <c r="A537" s="10" t="s">
        <v>519</v>
      </c>
      <c r="B537" s="6">
        <f>IF($C$10=2012,profiles!C524,IF($C$10=2013,profiles!E524,IF($C$10=2014,profiles!G524,IF($C$10=2015,profiles!I524,IF($C$10=2016,profiles!K524)))))</f>
        <v>73.617999999999995</v>
      </c>
      <c r="C537" s="6">
        <f>IF($C$10=2012,profiles!D524,IF($C$10=2013,profiles!F524,IF($C$10=2014,profiles!H524,IF($C$10=2015,profiles!J524,IF($C$10=2016,profiles!L524)))))</f>
        <v>5.2716054836477157E-2</v>
      </c>
      <c r="D537" s="11">
        <f t="shared" si="92"/>
        <v>10.543210967295432</v>
      </c>
      <c r="E537" s="11">
        <f t="shared" si="88"/>
        <v>0</v>
      </c>
      <c r="F537" s="11">
        <f t="shared" si="89"/>
        <v>10.543210967295432</v>
      </c>
      <c r="G537" s="11">
        <f t="shared" si="90"/>
        <v>63.074789032704565</v>
      </c>
      <c r="H537" s="12">
        <f t="shared" si="93"/>
        <v>0</v>
      </c>
      <c r="I537" s="12">
        <f t="shared" si="87"/>
        <v>0</v>
      </c>
      <c r="J537" s="12">
        <f t="shared" si="94"/>
        <v>0</v>
      </c>
      <c r="K537" s="12">
        <f t="shared" si="95"/>
        <v>0</v>
      </c>
      <c r="L537" s="12">
        <f t="shared" si="96"/>
        <v>63.074789032704565</v>
      </c>
      <c r="M537" s="12">
        <f t="shared" si="91"/>
        <v>63.074789032704565</v>
      </c>
      <c r="N537" s="13"/>
    </row>
    <row r="538" spans="1:14" x14ac:dyDescent="0.2">
      <c r="A538" s="10" t="s">
        <v>520</v>
      </c>
      <c r="B538" s="6">
        <f>IF($C$10=2012,profiles!C525,IF($C$10=2013,profiles!E525,IF($C$10=2014,profiles!G525,IF($C$10=2015,profiles!I525,IF($C$10=2016,profiles!K525)))))</f>
        <v>73.524000000000001</v>
      </c>
      <c r="C538" s="6">
        <f>IF($C$10=2012,profiles!D525,IF($C$10=2013,profiles!F525,IF($C$10=2014,profiles!H525,IF($C$10=2015,profiles!J525,IF($C$10=2016,profiles!L525)))))</f>
        <v>4.632533757417797E-2</v>
      </c>
      <c r="D538" s="11">
        <f t="shared" si="92"/>
        <v>9.2650675148355948</v>
      </c>
      <c r="E538" s="11">
        <f t="shared" si="88"/>
        <v>0</v>
      </c>
      <c r="F538" s="11">
        <f t="shared" si="89"/>
        <v>9.2650675148355948</v>
      </c>
      <c r="G538" s="11">
        <f t="shared" si="90"/>
        <v>64.258932485164408</v>
      </c>
      <c r="H538" s="12">
        <f t="shared" si="93"/>
        <v>0</v>
      </c>
      <c r="I538" s="12">
        <f t="shared" si="87"/>
        <v>0</v>
      </c>
      <c r="J538" s="12">
        <f t="shared" si="94"/>
        <v>0</v>
      </c>
      <c r="K538" s="12">
        <f t="shared" si="95"/>
        <v>0</v>
      </c>
      <c r="L538" s="12">
        <f t="shared" si="96"/>
        <v>64.258932485164408</v>
      </c>
      <c r="M538" s="12">
        <f t="shared" si="91"/>
        <v>64.258932485164408</v>
      </c>
      <c r="N538" s="13"/>
    </row>
    <row r="539" spans="1:14" x14ac:dyDescent="0.2">
      <c r="A539" s="10" t="s">
        <v>521</v>
      </c>
      <c r="B539" s="6">
        <f>IF($C$10=2012,profiles!C526,IF($C$10=2013,profiles!E526,IF($C$10=2014,profiles!G526,IF($C$10=2015,profiles!I526,IF($C$10=2016,profiles!K526)))))</f>
        <v>76.754000000000005</v>
      </c>
      <c r="C539" s="6">
        <f>IF($C$10=2012,profiles!D526,IF($C$10=2013,profiles!F526,IF($C$10=2014,profiles!H526,IF($C$10=2015,profiles!J526,IF($C$10=2016,profiles!L526)))))</f>
        <v>4.8946415161019573E-2</v>
      </c>
      <c r="D539" s="11">
        <f t="shared" si="92"/>
        <v>9.7892830322039153</v>
      </c>
      <c r="E539" s="11">
        <f t="shared" si="88"/>
        <v>0</v>
      </c>
      <c r="F539" s="11">
        <f t="shared" si="89"/>
        <v>9.7892830322039153</v>
      </c>
      <c r="G539" s="11">
        <f t="shared" si="90"/>
        <v>66.964716967796093</v>
      </c>
      <c r="H539" s="12">
        <f t="shared" si="93"/>
        <v>0</v>
      </c>
      <c r="I539" s="12">
        <f t="shared" si="87"/>
        <v>0</v>
      </c>
      <c r="J539" s="12">
        <f t="shared" si="94"/>
        <v>0</v>
      </c>
      <c r="K539" s="12">
        <f t="shared" si="95"/>
        <v>0</v>
      </c>
      <c r="L539" s="12">
        <f t="shared" si="96"/>
        <v>66.964716967796093</v>
      </c>
      <c r="M539" s="12">
        <f t="shared" si="91"/>
        <v>66.964716967796093</v>
      </c>
      <c r="N539" s="13"/>
    </row>
    <row r="540" spans="1:14" x14ac:dyDescent="0.2">
      <c r="A540" s="10" t="s">
        <v>522</v>
      </c>
      <c r="B540" s="6">
        <f>IF($C$10=2012,profiles!C527,IF($C$10=2013,profiles!E527,IF($C$10=2014,profiles!G527,IF($C$10=2015,profiles!I527,IF($C$10=2016,profiles!K527)))))</f>
        <v>76.891000000000005</v>
      </c>
      <c r="C540" s="6">
        <f>IF($C$10=2012,profiles!D527,IF($C$10=2013,profiles!F527,IF($C$10=2014,profiles!H527,IF($C$10=2015,profiles!J527,IF($C$10=2016,profiles!L527)))))</f>
        <v>5.3599564135412524E-2</v>
      </c>
      <c r="D540" s="11">
        <f t="shared" si="92"/>
        <v>10.719912827082505</v>
      </c>
      <c r="E540" s="11">
        <f t="shared" si="88"/>
        <v>0</v>
      </c>
      <c r="F540" s="11">
        <f t="shared" si="89"/>
        <v>10.719912827082505</v>
      </c>
      <c r="G540" s="11">
        <f t="shared" si="90"/>
        <v>66.171087172917495</v>
      </c>
      <c r="H540" s="12">
        <f t="shared" si="93"/>
        <v>0</v>
      </c>
      <c r="I540" s="12">
        <f t="shared" si="87"/>
        <v>0</v>
      </c>
      <c r="J540" s="12">
        <f t="shared" si="94"/>
        <v>0</v>
      </c>
      <c r="K540" s="12">
        <f t="shared" si="95"/>
        <v>0</v>
      </c>
      <c r="L540" s="12">
        <f t="shared" si="96"/>
        <v>66.171087172917495</v>
      </c>
      <c r="M540" s="12">
        <f t="shared" si="91"/>
        <v>66.171087172917495</v>
      </c>
      <c r="N540" s="13"/>
    </row>
    <row r="541" spans="1:14" x14ac:dyDescent="0.2">
      <c r="A541" s="10" t="s">
        <v>523</v>
      </c>
      <c r="B541" s="6">
        <f>IF($C$10=2012,profiles!C528,IF($C$10=2013,profiles!E528,IF($C$10=2014,profiles!G528,IF($C$10=2015,profiles!I528,IF($C$10=2016,profiles!K528)))))</f>
        <v>74.927999999999997</v>
      </c>
      <c r="C541" s="6">
        <f>IF($C$10=2012,profiles!D528,IF($C$10=2013,profiles!F528,IF($C$10=2014,profiles!H528,IF($C$10=2015,profiles!J528,IF($C$10=2016,profiles!L528)))))</f>
        <v>5.4453623124383385E-2</v>
      </c>
      <c r="D541" s="11">
        <f t="shared" si="92"/>
        <v>10.890724624876677</v>
      </c>
      <c r="E541" s="11">
        <f t="shared" si="88"/>
        <v>0</v>
      </c>
      <c r="F541" s="11">
        <f t="shared" si="89"/>
        <v>10.890724624876677</v>
      </c>
      <c r="G541" s="11">
        <f t="shared" si="90"/>
        <v>64.037275375123315</v>
      </c>
      <c r="H541" s="12">
        <f t="shared" si="93"/>
        <v>0</v>
      </c>
      <c r="I541" s="12">
        <f t="shared" si="87"/>
        <v>0</v>
      </c>
      <c r="J541" s="12">
        <f t="shared" si="94"/>
        <v>0</v>
      </c>
      <c r="K541" s="12">
        <f t="shared" si="95"/>
        <v>0</v>
      </c>
      <c r="L541" s="12">
        <f t="shared" si="96"/>
        <v>64.037275375123315</v>
      </c>
      <c r="M541" s="12">
        <f t="shared" si="91"/>
        <v>64.037275375123315</v>
      </c>
      <c r="N541" s="13"/>
    </row>
    <row r="542" spans="1:14" x14ac:dyDescent="0.2">
      <c r="A542" s="10" t="s">
        <v>524</v>
      </c>
      <c r="B542" s="6">
        <f>IF($C$10=2012,profiles!C529,IF($C$10=2013,profiles!E529,IF($C$10=2014,profiles!G529,IF($C$10=2015,profiles!I529,IF($C$10=2016,profiles!K529)))))</f>
        <v>70.313000000000002</v>
      </c>
      <c r="C542" s="6">
        <f>IF($C$10=2012,profiles!D529,IF($C$10=2013,profiles!F529,IF($C$10=2014,profiles!H529,IF($C$10=2015,profiles!J529,IF($C$10=2016,profiles!L529)))))</f>
        <v>5.4100219404809233E-2</v>
      </c>
      <c r="D542" s="11">
        <f t="shared" si="92"/>
        <v>10.820043880961846</v>
      </c>
      <c r="E542" s="11">
        <f t="shared" si="88"/>
        <v>0</v>
      </c>
      <c r="F542" s="11">
        <f t="shared" si="89"/>
        <v>10.820043880961846</v>
      </c>
      <c r="G542" s="11">
        <f t="shared" si="90"/>
        <v>59.492956119038155</v>
      </c>
      <c r="H542" s="12">
        <f t="shared" si="93"/>
        <v>0</v>
      </c>
      <c r="I542" s="12">
        <f t="shared" si="87"/>
        <v>0</v>
      </c>
      <c r="J542" s="12">
        <f t="shared" si="94"/>
        <v>0</v>
      </c>
      <c r="K542" s="12">
        <f t="shared" si="95"/>
        <v>0</v>
      </c>
      <c r="L542" s="12">
        <f t="shared" si="96"/>
        <v>59.492956119038155</v>
      </c>
      <c r="M542" s="12">
        <f t="shared" si="91"/>
        <v>59.492956119038155</v>
      </c>
      <c r="N542" s="13"/>
    </row>
    <row r="543" spans="1:14" x14ac:dyDescent="0.2">
      <c r="A543" s="10" t="s">
        <v>525</v>
      </c>
      <c r="B543" s="6">
        <f>IF($C$10=2012,profiles!C530,IF($C$10=2013,profiles!E530,IF($C$10=2014,profiles!G530,IF($C$10=2015,profiles!I530,IF($C$10=2016,profiles!K530)))))</f>
        <v>66.823999999999998</v>
      </c>
      <c r="C543" s="6">
        <f>IF($C$10=2012,profiles!D530,IF($C$10=2013,profiles!F530,IF($C$10=2014,profiles!H530,IF($C$10=2015,profiles!J530,IF($C$10=2016,profiles!L530)))))</f>
        <v>5.5661085832928392E-2</v>
      </c>
      <c r="D543" s="11">
        <f t="shared" si="92"/>
        <v>11.132217166585679</v>
      </c>
      <c r="E543" s="11">
        <f t="shared" si="88"/>
        <v>0</v>
      </c>
      <c r="F543" s="11">
        <f t="shared" si="89"/>
        <v>11.132217166585679</v>
      </c>
      <c r="G543" s="11">
        <f t="shared" si="90"/>
        <v>55.691782833414322</v>
      </c>
      <c r="H543" s="12">
        <f t="shared" si="93"/>
        <v>0</v>
      </c>
      <c r="I543" s="12">
        <f t="shared" si="87"/>
        <v>0</v>
      </c>
      <c r="J543" s="12">
        <f t="shared" si="94"/>
        <v>0</v>
      </c>
      <c r="K543" s="12">
        <f t="shared" si="95"/>
        <v>0</v>
      </c>
      <c r="L543" s="12">
        <f t="shared" si="96"/>
        <v>55.691782833414322</v>
      </c>
      <c r="M543" s="12">
        <f t="shared" si="91"/>
        <v>55.691782833414322</v>
      </c>
      <c r="N543" s="13"/>
    </row>
    <row r="544" spans="1:14" x14ac:dyDescent="0.2">
      <c r="A544" s="10" t="s">
        <v>526</v>
      </c>
      <c r="B544" s="6">
        <f>IF($C$10=2012,profiles!C531,IF($C$10=2013,profiles!E531,IF($C$10=2014,profiles!G531,IF($C$10=2015,profiles!I531,IF($C$10=2016,profiles!K531)))))</f>
        <v>64.162000000000006</v>
      </c>
      <c r="C544" s="6">
        <f>IF($C$10=2012,profiles!D531,IF($C$10=2013,profiles!F531,IF($C$10=2014,profiles!H531,IF($C$10=2015,profiles!J531,IF($C$10=2016,profiles!L531)))))</f>
        <v>5.4365272194489847E-2</v>
      </c>
      <c r="D544" s="11">
        <f t="shared" si="92"/>
        <v>10.87305443889797</v>
      </c>
      <c r="E544" s="11">
        <f t="shared" si="88"/>
        <v>0</v>
      </c>
      <c r="F544" s="11">
        <f t="shared" si="89"/>
        <v>10.87305443889797</v>
      </c>
      <c r="G544" s="11">
        <f t="shared" si="90"/>
        <v>53.28894556110204</v>
      </c>
      <c r="H544" s="12">
        <f t="shared" si="93"/>
        <v>0</v>
      </c>
      <c r="I544" s="12">
        <f t="shared" si="87"/>
        <v>0</v>
      </c>
      <c r="J544" s="12">
        <f t="shared" si="94"/>
        <v>0</v>
      </c>
      <c r="K544" s="12">
        <f t="shared" si="95"/>
        <v>0</v>
      </c>
      <c r="L544" s="12">
        <f t="shared" si="96"/>
        <v>53.28894556110204</v>
      </c>
      <c r="M544" s="12">
        <f t="shared" si="91"/>
        <v>53.28894556110204</v>
      </c>
      <c r="N544" s="13"/>
    </row>
    <row r="545" spans="1:14" x14ac:dyDescent="0.2">
      <c r="A545" s="10" t="s">
        <v>527</v>
      </c>
      <c r="B545" s="6">
        <f>IF($C$10=2012,profiles!C532,IF($C$10=2013,profiles!E532,IF($C$10=2014,profiles!G532,IF($C$10=2015,profiles!I532,IF($C$10=2016,profiles!K532)))))</f>
        <v>59.631</v>
      </c>
      <c r="C545" s="6">
        <f>IF($C$10=2012,profiles!D532,IF($C$10=2013,profiles!F532,IF($C$10=2014,profiles!H532,IF($C$10=2015,profiles!J532,IF($C$10=2016,profiles!L532)))))</f>
        <v>5.4541974054276923E-2</v>
      </c>
      <c r="D545" s="11">
        <f t="shared" si="92"/>
        <v>10.908394810855384</v>
      </c>
      <c r="E545" s="11">
        <f t="shared" si="88"/>
        <v>0</v>
      </c>
      <c r="F545" s="11">
        <f t="shared" si="89"/>
        <v>10.908394810855384</v>
      </c>
      <c r="G545" s="11">
        <f t="shared" si="90"/>
        <v>48.722605189144616</v>
      </c>
      <c r="H545" s="12">
        <f t="shared" si="93"/>
        <v>0</v>
      </c>
      <c r="I545" s="12">
        <f t="shared" si="87"/>
        <v>0</v>
      </c>
      <c r="J545" s="12">
        <f t="shared" si="94"/>
        <v>0</v>
      </c>
      <c r="K545" s="12">
        <f t="shared" si="95"/>
        <v>0</v>
      </c>
      <c r="L545" s="12">
        <f t="shared" si="96"/>
        <v>48.722605189144616</v>
      </c>
      <c r="M545" s="12">
        <f t="shared" si="91"/>
        <v>48.722605189144616</v>
      </c>
      <c r="N545" s="13"/>
    </row>
    <row r="546" spans="1:14" x14ac:dyDescent="0.2">
      <c r="A546" s="10" t="s">
        <v>528</v>
      </c>
      <c r="B546" s="6">
        <f>IF($C$10=2012,profiles!C533,IF($C$10=2013,profiles!E533,IF($C$10=2014,profiles!G533,IF($C$10=2015,profiles!I533,IF($C$10=2016,profiles!K533)))))</f>
        <v>55.798000000000002</v>
      </c>
      <c r="C546" s="6">
        <f>IF($C$10=2012,profiles!D533,IF($C$10=2013,profiles!F533,IF($C$10=2014,profiles!H533,IF($C$10=2015,profiles!J533,IF($C$10=2016,profiles!L533)))))</f>
        <v>5.3896887789653444E-2</v>
      </c>
      <c r="D546" s="11">
        <f t="shared" si="92"/>
        <v>10.779377557930689</v>
      </c>
      <c r="E546" s="11">
        <f t="shared" si="88"/>
        <v>0</v>
      </c>
      <c r="F546" s="11">
        <f t="shared" si="89"/>
        <v>10.779377557930689</v>
      </c>
      <c r="G546" s="11">
        <f t="shared" si="90"/>
        <v>45.018622442069315</v>
      </c>
      <c r="H546" s="12">
        <f t="shared" si="93"/>
        <v>0</v>
      </c>
      <c r="I546" s="12">
        <f t="shared" si="87"/>
        <v>0</v>
      </c>
      <c r="J546" s="12">
        <f t="shared" si="94"/>
        <v>0</v>
      </c>
      <c r="K546" s="12">
        <f t="shared" si="95"/>
        <v>0</v>
      </c>
      <c r="L546" s="12">
        <f t="shared" si="96"/>
        <v>45.018622442069315</v>
      </c>
      <c r="M546" s="12">
        <f t="shared" si="91"/>
        <v>45.018622442069315</v>
      </c>
      <c r="N546" s="13"/>
    </row>
    <row r="547" spans="1:14" x14ac:dyDescent="0.2">
      <c r="A547" s="10" t="s">
        <v>529</v>
      </c>
      <c r="B547" s="6">
        <f>IF($C$10=2012,profiles!C534,IF($C$10=2013,profiles!E534,IF($C$10=2014,profiles!G534,IF($C$10=2015,profiles!I534,IF($C$10=2016,profiles!K534)))))</f>
        <v>53.484999999999999</v>
      </c>
      <c r="C547" s="6">
        <f>IF($C$10=2012,profiles!D534,IF($C$10=2013,profiles!F534,IF($C$10=2014,profiles!H534,IF($C$10=2015,profiles!J534,IF($C$10=2016,profiles!L534)))))</f>
        <v>5.5089361952713245E-2</v>
      </c>
      <c r="D547" s="11">
        <f t="shared" si="92"/>
        <v>11.017872390542649</v>
      </c>
      <c r="E547" s="11">
        <f t="shared" si="88"/>
        <v>0</v>
      </c>
      <c r="F547" s="11">
        <f t="shared" si="89"/>
        <v>11.017872390542649</v>
      </c>
      <c r="G547" s="11">
        <f t="shared" si="90"/>
        <v>42.46712760945735</v>
      </c>
      <c r="H547" s="12">
        <f t="shared" si="93"/>
        <v>0</v>
      </c>
      <c r="I547" s="12">
        <f t="shared" si="87"/>
        <v>0</v>
      </c>
      <c r="J547" s="12">
        <f t="shared" si="94"/>
        <v>0</v>
      </c>
      <c r="K547" s="12">
        <f t="shared" si="95"/>
        <v>0</v>
      </c>
      <c r="L547" s="12">
        <f t="shared" si="96"/>
        <v>42.46712760945735</v>
      </c>
      <c r="M547" s="12">
        <f t="shared" si="91"/>
        <v>42.46712760945735</v>
      </c>
      <c r="N547" s="13"/>
    </row>
    <row r="548" spans="1:14" x14ac:dyDescent="0.2">
      <c r="A548" s="10" t="s">
        <v>530</v>
      </c>
      <c r="B548" s="6">
        <f>IF($C$10=2012,profiles!C535,IF($C$10=2013,profiles!E535,IF($C$10=2014,profiles!G535,IF($C$10=2015,profiles!I535,IF($C$10=2016,profiles!K535)))))</f>
        <v>52.6</v>
      </c>
      <c r="C548" s="6">
        <f>IF($C$10=2012,profiles!D535,IF($C$10=2013,profiles!F535,IF($C$10=2014,profiles!H535,IF($C$10=2015,profiles!J535,IF($C$10=2016,profiles!L535)))))</f>
        <v>5.4647704855283689E-2</v>
      </c>
      <c r="D548" s="11">
        <f t="shared" si="92"/>
        <v>10.929540971056738</v>
      </c>
      <c r="E548" s="11">
        <f t="shared" si="88"/>
        <v>0</v>
      </c>
      <c r="F548" s="11">
        <f t="shared" si="89"/>
        <v>10.929540971056738</v>
      </c>
      <c r="G548" s="11">
        <f t="shared" si="90"/>
        <v>41.670459028943263</v>
      </c>
      <c r="H548" s="12">
        <f t="shared" si="93"/>
        <v>0</v>
      </c>
      <c r="I548" s="12">
        <f t="shared" si="87"/>
        <v>0</v>
      </c>
      <c r="J548" s="12">
        <f t="shared" si="94"/>
        <v>0</v>
      </c>
      <c r="K548" s="12">
        <f t="shared" si="95"/>
        <v>0</v>
      </c>
      <c r="L548" s="12">
        <f t="shared" si="96"/>
        <v>41.670459028943263</v>
      </c>
      <c r="M548" s="12">
        <f t="shared" si="91"/>
        <v>41.670459028943263</v>
      </c>
      <c r="N548" s="13"/>
    </row>
    <row r="549" spans="1:14" x14ac:dyDescent="0.2">
      <c r="A549" s="10" t="s">
        <v>531</v>
      </c>
      <c r="B549" s="6">
        <f>IF($C$10=2012,profiles!C536,IF($C$10=2013,profiles!E536,IF($C$10=2014,profiles!G536,IF($C$10=2015,profiles!I536,IF($C$10=2016,profiles!K536)))))</f>
        <v>52.764000000000003</v>
      </c>
      <c r="C549" s="6">
        <f>IF($C$10=2012,profiles!D536,IF($C$10=2013,profiles!F536,IF($C$10=2014,profiles!H536,IF($C$10=2015,profiles!J536,IF($C$10=2016,profiles!L536)))))</f>
        <v>5.3131348820775547E-2</v>
      </c>
      <c r="D549" s="11">
        <f t="shared" si="92"/>
        <v>10.62626976415511</v>
      </c>
      <c r="E549" s="11">
        <f t="shared" si="88"/>
        <v>0</v>
      </c>
      <c r="F549" s="11">
        <f t="shared" si="89"/>
        <v>10.62626976415511</v>
      </c>
      <c r="G549" s="11">
        <f t="shared" si="90"/>
        <v>42.137730235844892</v>
      </c>
      <c r="H549" s="12">
        <f t="shared" si="93"/>
        <v>0</v>
      </c>
      <c r="I549" s="12">
        <f t="shared" si="87"/>
        <v>0</v>
      </c>
      <c r="J549" s="12">
        <f t="shared" si="94"/>
        <v>0</v>
      </c>
      <c r="K549" s="12">
        <f t="shared" si="95"/>
        <v>0</v>
      </c>
      <c r="L549" s="12">
        <f t="shared" si="96"/>
        <v>42.137730235844892</v>
      </c>
      <c r="M549" s="12">
        <f t="shared" si="91"/>
        <v>42.137730235844892</v>
      </c>
      <c r="N549" s="13"/>
    </row>
    <row r="550" spans="1:14" x14ac:dyDescent="0.2">
      <c r="A550" s="10" t="s">
        <v>532</v>
      </c>
      <c r="B550" s="6">
        <f>IF($C$10=2012,profiles!C537,IF($C$10=2013,profiles!E537,IF($C$10=2014,profiles!G537,IF($C$10=2015,profiles!I537,IF($C$10=2016,profiles!K537)))))</f>
        <v>54.073999999999998</v>
      </c>
      <c r="C550" s="6">
        <f>IF($C$10=2012,profiles!D537,IF($C$10=2013,profiles!F537,IF($C$10=2014,profiles!H537,IF($C$10=2015,profiles!J537,IF($C$10=2016,profiles!L537)))))</f>
        <v>5.3101905014280248E-2</v>
      </c>
      <c r="D550" s="11">
        <f t="shared" si="92"/>
        <v>10.62038100285605</v>
      </c>
      <c r="E550" s="11">
        <f t="shared" si="88"/>
        <v>0</v>
      </c>
      <c r="F550" s="11">
        <f t="shared" si="89"/>
        <v>10.62038100285605</v>
      </c>
      <c r="G550" s="11">
        <f t="shared" si="90"/>
        <v>43.453618997143948</v>
      </c>
      <c r="H550" s="12">
        <f t="shared" si="93"/>
        <v>0</v>
      </c>
      <c r="I550" s="12">
        <f t="shared" si="87"/>
        <v>0</v>
      </c>
      <c r="J550" s="12">
        <f t="shared" si="94"/>
        <v>0</v>
      </c>
      <c r="K550" s="12">
        <f t="shared" si="95"/>
        <v>0</v>
      </c>
      <c r="L550" s="12">
        <f t="shared" si="96"/>
        <v>43.453618997143948</v>
      </c>
      <c r="M550" s="12">
        <f t="shared" si="91"/>
        <v>43.453618997143948</v>
      </c>
      <c r="N550" s="13"/>
    </row>
    <row r="551" spans="1:14" x14ac:dyDescent="0.2">
      <c r="A551" s="10" t="s">
        <v>533</v>
      </c>
      <c r="B551" s="6">
        <f>IF($C$10=2012,profiles!C538,IF($C$10=2013,profiles!E538,IF($C$10=2014,profiles!G538,IF($C$10=2015,profiles!I538,IF($C$10=2016,profiles!K538)))))</f>
        <v>57.427999999999997</v>
      </c>
      <c r="C551" s="6">
        <f>IF($C$10=2012,profiles!D538,IF($C$10=2013,profiles!F538,IF($C$10=2014,profiles!H538,IF($C$10=2015,profiles!J538,IF($C$10=2016,profiles!L538)))))</f>
        <v>5.47065924682743E-2</v>
      </c>
      <c r="D551" s="11">
        <f t="shared" si="92"/>
        <v>10.94131849365486</v>
      </c>
      <c r="E551" s="11">
        <f t="shared" si="88"/>
        <v>0</v>
      </c>
      <c r="F551" s="11">
        <f t="shared" si="89"/>
        <v>10.94131849365486</v>
      </c>
      <c r="G551" s="11">
        <f t="shared" si="90"/>
        <v>46.486681506345136</v>
      </c>
      <c r="H551" s="12">
        <f t="shared" si="93"/>
        <v>0</v>
      </c>
      <c r="I551" s="12">
        <f t="shared" si="87"/>
        <v>0</v>
      </c>
      <c r="J551" s="12">
        <f t="shared" si="94"/>
        <v>0</v>
      </c>
      <c r="K551" s="12">
        <f t="shared" si="95"/>
        <v>0</v>
      </c>
      <c r="L551" s="12">
        <f t="shared" si="96"/>
        <v>46.486681506345136</v>
      </c>
      <c r="M551" s="12">
        <f t="shared" si="91"/>
        <v>46.486681506345136</v>
      </c>
      <c r="N551" s="13"/>
    </row>
    <row r="552" spans="1:14" x14ac:dyDescent="0.2">
      <c r="A552" s="10" t="s">
        <v>534</v>
      </c>
      <c r="B552" s="6">
        <f>IF($C$10=2012,profiles!C539,IF($C$10=2013,profiles!E539,IF($C$10=2014,profiles!G539,IF($C$10=2015,profiles!I539,IF($C$10=2016,profiles!K539)))))</f>
        <v>65.400000000000006</v>
      </c>
      <c r="C552" s="6">
        <f>IF($C$10=2012,profiles!D539,IF($C$10=2013,profiles!F539,IF($C$10=2014,profiles!H539,IF($C$10=2015,profiles!J539,IF($C$10=2016,profiles!L539)))))</f>
        <v>5.806318640873892E-2</v>
      </c>
      <c r="D552" s="11">
        <f t="shared" si="92"/>
        <v>11.612637281747784</v>
      </c>
      <c r="E552" s="11">
        <f t="shared" si="88"/>
        <v>0</v>
      </c>
      <c r="F552" s="11">
        <f t="shared" si="89"/>
        <v>11.612637281747784</v>
      </c>
      <c r="G552" s="11">
        <f t="shared" si="90"/>
        <v>53.787362718252226</v>
      </c>
      <c r="H552" s="12">
        <f t="shared" si="93"/>
        <v>0</v>
      </c>
      <c r="I552" s="12">
        <f t="shared" si="87"/>
        <v>0</v>
      </c>
      <c r="J552" s="12">
        <f t="shared" si="94"/>
        <v>0</v>
      </c>
      <c r="K552" s="12">
        <f t="shared" si="95"/>
        <v>0</v>
      </c>
      <c r="L552" s="12">
        <f t="shared" si="96"/>
        <v>53.787362718252226</v>
      </c>
      <c r="M552" s="12">
        <f t="shared" si="91"/>
        <v>53.787362718252226</v>
      </c>
      <c r="N552" s="13"/>
    </row>
    <row r="553" spans="1:14" x14ac:dyDescent="0.2">
      <c r="A553" s="10" t="s">
        <v>535</v>
      </c>
      <c r="B553" s="6">
        <f>IF($C$10=2012,profiles!C540,IF($C$10=2013,profiles!E540,IF($C$10=2014,profiles!G540,IF($C$10=2015,profiles!I540,IF($C$10=2016,profiles!K540)))))</f>
        <v>72.754999999999995</v>
      </c>
      <c r="C553" s="6">
        <f>IF($C$10=2012,profiles!D540,IF($C$10=2013,profiles!F540,IF($C$10=2014,profiles!H540,IF($C$10=2015,profiles!J540,IF($C$10=2016,profiles!L540)))))</f>
        <v>6.0816182316049822E-2</v>
      </c>
      <c r="D553" s="11">
        <f t="shared" si="92"/>
        <v>12.163236463209964</v>
      </c>
      <c r="E553" s="11">
        <f t="shared" si="88"/>
        <v>0</v>
      </c>
      <c r="F553" s="11">
        <f t="shared" si="89"/>
        <v>12.163236463209964</v>
      </c>
      <c r="G553" s="11">
        <f t="shared" si="90"/>
        <v>60.591763536790033</v>
      </c>
      <c r="H553" s="12">
        <f t="shared" si="93"/>
        <v>0</v>
      </c>
      <c r="I553" s="12">
        <f t="shared" si="87"/>
        <v>0</v>
      </c>
      <c r="J553" s="12">
        <f t="shared" si="94"/>
        <v>0</v>
      </c>
      <c r="K553" s="12">
        <f t="shared" si="95"/>
        <v>0</v>
      </c>
      <c r="L553" s="12">
        <f t="shared" si="96"/>
        <v>60.591763536790033</v>
      </c>
      <c r="M553" s="12">
        <f t="shared" si="91"/>
        <v>60.591763536790033</v>
      </c>
      <c r="N553" s="13"/>
    </row>
    <row r="554" spans="1:14" x14ac:dyDescent="0.2">
      <c r="A554" s="10" t="s">
        <v>536</v>
      </c>
      <c r="B554" s="6">
        <f>IF($C$10=2012,profiles!C541,IF($C$10=2013,profiles!E541,IF($C$10=2014,profiles!G541,IF($C$10=2015,profiles!I541,IF($C$10=2016,profiles!K541)))))</f>
        <v>74.736999999999995</v>
      </c>
      <c r="C554" s="6">
        <f>IF($C$10=2012,profiles!D541,IF($C$10=2013,profiles!F541,IF($C$10=2014,profiles!H541,IF($C$10=2015,profiles!J541,IF($C$10=2016,profiles!L541)))))</f>
        <v>6.451138003121043E-2</v>
      </c>
      <c r="D554" s="11">
        <f t="shared" si="92"/>
        <v>12.902276006242086</v>
      </c>
      <c r="E554" s="11">
        <f t="shared" si="88"/>
        <v>0</v>
      </c>
      <c r="F554" s="11">
        <f t="shared" si="89"/>
        <v>12.902276006242086</v>
      </c>
      <c r="G554" s="11">
        <f t="shared" si="90"/>
        <v>61.834723993757905</v>
      </c>
      <c r="H554" s="12">
        <f t="shared" si="93"/>
        <v>0</v>
      </c>
      <c r="I554" s="12">
        <f t="shared" si="87"/>
        <v>0</v>
      </c>
      <c r="J554" s="12">
        <f t="shared" si="94"/>
        <v>0</v>
      </c>
      <c r="K554" s="12">
        <f t="shared" si="95"/>
        <v>0</v>
      </c>
      <c r="L554" s="12">
        <f t="shared" si="96"/>
        <v>61.834723993757905</v>
      </c>
      <c r="M554" s="12">
        <f t="shared" si="91"/>
        <v>61.834723993757905</v>
      </c>
      <c r="N554" s="13"/>
    </row>
    <row r="555" spans="1:14" x14ac:dyDescent="0.2">
      <c r="A555" s="10" t="s">
        <v>537</v>
      </c>
      <c r="B555" s="6">
        <f>IF($C$10=2012,profiles!C542,IF($C$10=2013,profiles!E542,IF($C$10=2014,profiles!G542,IF($C$10=2015,profiles!I542,IF($C$10=2016,profiles!K542)))))</f>
        <v>74.769000000000005</v>
      </c>
      <c r="C555" s="6">
        <f>IF($C$10=2012,profiles!D542,IF($C$10=2013,profiles!F542,IF($C$10=2014,profiles!H542,IF($C$10=2015,profiles!J542,IF($C$10=2016,profiles!L542)))))</f>
        <v>7.3756735270735799E-2</v>
      </c>
      <c r="D555" s="11">
        <f t="shared" si="92"/>
        <v>14.751347054147161</v>
      </c>
      <c r="E555" s="11">
        <f t="shared" si="88"/>
        <v>0</v>
      </c>
      <c r="F555" s="11">
        <f t="shared" si="89"/>
        <v>14.751347054147161</v>
      </c>
      <c r="G555" s="11">
        <f t="shared" si="90"/>
        <v>60.017652945852845</v>
      </c>
      <c r="H555" s="12">
        <f t="shared" si="93"/>
        <v>0</v>
      </c>
      <c r="I555" s="12">
        <f t="shared" si="87"/>
        <v>0</v>
      </c>
      <c r="J555" s="12">
        <f t="shared" si="94"/>
        <v>0</v>
      </c>
      <c r="K555" s="12">
        <f t="shared" si="95"/>
        <v>0</v>
      </c>
      <c r="L555" s="12">
        <f t="shared" si="96"/>
        <v>60.017652945852845</v>
      </c>
      <c r="M555" s="12">
        <f t="shared" si="91"/>
        <v>60.017652945852845</v>
      </c>
      <c r="N555" s="13"/>
    </row>
    <row r="556" spans="1:14" x14ac:dyDescent="0.2">
      <c r="A556" s="10" t="s">
        <v>538</v>
      </c>
      <c r="B556" s="6">
        <f>IF($C$10=2012,profiles!C543,IF($C$10=2013,profiles!E543,IF($C$10=2014,profiles!G543,IF($C$10=2015,profiles!I543,IF($C$10=2016,profiles!K543)))))</f>
        <v>75.498999999999995</v>
      </c>
      <c r="C556" s="6">
        <f>IF($C$10=2012,profiles!D543,IF($C$10=2013,profiles!F543,IF($C$10=2014,profiles!H543,IF($C$10=2015,profiles!J543,IF($C$10=2016,profiles!L543)))))</f>
        <v>8.9347230809999123E-2</v>
      </c>
      <c r="D556" s="11">
        <f t="shared" si="92"/>
        <v>17.869446161999825</v>
      </c>
      <c r="E556" s="11">
        <f t="shared" si="88"/>
        <v>0</v>
      </c>
      <c r="F556" s="11">
        <f t="shared" si="89"/>
        <v>17.869446161999825</v>
      </c>
      <c r="G556" s="11">
        <f t="shared" si="90"/>
        <v>57.62955383800017</v>
      </c>
      <c r="H556" s="12">
        <f t="shared" si="93"/>
        <v>0</v>
      </c>
      <c r="I556" s="12">
        <f t="shared" si="87"/>
        <v>0</v>
      </c>
      <c r="J556" s="12">
        <f t="shared" si="94"/>
        <v>0</v>
      </c>
      <c r="K556" s="12">
        <f t="shared" si="95"/>
        <v>0</v>
      </c>
      <c r="L556" s="12">
        <f t="shared" si="96"/>
        <v>57.62955383800017</v>
      </c>
      <c r="M556" s="12">
        <f t="shared" si="91"/>
        <v>57.62955383800017</v>
      </c>
      <c r="N556" s="13"/>
    </row>
    <row r="557" spans="1:14" x14ac:dyDescent="0.2">
      <c r="A557" s="10" t="s">
        <v>539</v>
      </c>
      <c r="B557" s="6">
        <f>IF($C$10=2012,profiles!C544,IF($C$10=2013,profiles!E544,IF($C$10=2014,profiles!G544,IF($C$10=2015,profiles!I544,IF($C$10=2016,profiles!K544)))))</f>
        <v>76.209000000000003</v>
      </c>
      <c r="C557" s="6">
        <f>IF($C$10=2012,profiles!D544,IF($C$10=2013,profiles!F544,IF($C$10=2014,profiles!H544,IF($C$10=2015,profiles!J544,IF($C$10=2016,profiles!L544)))))</f>
        <v>0.10693990519094308</v>
      </c>
      <c r="D557" s="11">
        <f t="shared" si="92"/>
        <v>21.387981038188617</v>
      </c>
      <c r="E557" s="11">
        <f t="shared" si="88"/>
        <v>0</v>
      </c>
      <c r="F557" s="11">
        <f t="shared" si="89"/>
        <v>21.387981038188617</v>
      </c>
      <c r="G557" s="11">
        <f t="shared" si="90"/>
        <v>54.82101896181139</v>
      </c>
      <c r="H557" s="12">
        <f t="shared" si="93"/>
        <v>0</v>
      </c>
      <c r="I557" s="12">
        <f t="shared" si="87"/>
        <v>0</v>
      </c>
      <c r="J557" s="12">
        <f t="shared" si="94"/>
        <v>0</v>
      </c>
      <c r="K557" s="12">
        <f t="shared" si="95"/>
        <v>0</v>
      </c>
      <c r="L557" s="12">
        <f t="shared" si="96"/>
        <v>54.82101896181139</v>
      </c>
      <c r="M557" s="12">
        <f t="shared" si="91"/>
        <v>54.82101896181139</v>
      </c>
      <c r="N557" s="13"/>
    </row>
    <row r="558" spans="1:14" x14ac:dyDescent="0.2">
      <c r="A558" s="10" t="s">
        <v>540</v>
      </c>
      <c r="B558" s="6">
        <f>IF($C$10=2012,profiles!C545,IF($C$10=2013,profiles!E545,IF($C$10=2014,profiles!G545,IF($C$10=2015,profiles!I545,IF($C$10=2016,profiles!K545)))))</f>
        <v>75.733000000000004</v>
      </c>
      <c r="C558" s="6">
        <f>IF($C$10=2012,profiles!D545,IF($C$10=2013,profiles!F545,IF($C$10=2014,profiles!H545,IF($C$10=2015,profiles!J545,IF($C$10=2016,profiles!L545)))))</f>
        <v>0.11824632688513971</v>
      </c>
      <c r="D558" s="11">
        <f t="shared" si="92"/>
        <v>23.649265377027941</v>
      </c>
      <c r="E558" s="11">
        <f t="shared" si="88"/>
        <v>0</v>
      </c>
      <c r="F558" s="11">
        <f t="shared" si="89"/>
        <v>23.649265377027941</v>
      </c>
      <c r="G558" s="11">
        <f t="shared" si="90"/>
        <v>52.083734622972059</v>
      </c>
      <c r="H558" s="12">
        <f t="shared" si="93"/>
        <v>0</v>
      </c>
      <c r="I558" s="12">
        <f t="shared" si="87"/>
        <v>0</v>
      </c>
      <c r="J558" s="12">
        <f t="shared" si="94"/>
        <v>0</v>
      </c>
      <c r="K558" s="12">
        <f t="shared" si="95"/>
        <v>0</v>
      </c>
      <c r="L558" s="12">
        <f t="shared" si="96"/>
        <v>52.083734622972059</v>
      </c>
      <c r="M558" s="12">
        <f t="shared" si="91"/>
        <v>52.083734622972059</v>
      </c>
      <c r="N558" s="13"/>
    </row>
    <row r="559" spans="1:14" x14ac:dyDescent="0.2">
      <c r="A559" s="10" t="s">
        <v>541</v>
      </c>
      <c r="B559" s="6">
        <f>IF($C$10=2012,profiles!C546,IF($C$10=2013,profiles!E546,IF($C$10=2014,profiles!G546,IF($C$10=2015,profiles!I546,IF($C$10=2016,profiles!K546)))))</f>
        <v>75.369</v>
      </c>
      <c r="C559" s="6">
        <f>IF($C$10=2012,profiles!D546,IF($C$10=2013,profiles!F546,IF($C$10=2014,profiles!H546,IF($C$10=2015,profiles!J546,IF($C$10=2016,profiles!L546)))))</f>
        <v>0.11382975591084415</v>
      </c>
      <c r="D559" s="11">
        <f t="shared" si="92"/>
        <v>22.765951182168831</v>
      </c>
      <c r="E559" s="11">
        <f t="shared" si="88"/>
        <v>0</v>
      </c>
      <c r="F559" s="11">
        <f t="shared" si="89"/>
        <v>22.765951182168831</v>
      </c>
      <c r="G559" s="11">
        <f t="shared" si="90"/>
        <v>52.603048817831166</v>
      </c>
      <c r="H559" s="12">
        <f t="shared" si="93"/>
        <v>0</v>
      </c>
      <c r="I559" s="12">
        <f t="shared" si="87"/>
        <v>0</v>
      </c>
      <c r="J559" s="12">
        <f t="shared" si="94"/>
        <v>0</v>
      </c>
      <c r="K559" s="12">
        <f t="shared" si="95"/>
        <v>0</v>
      </c>
      <c r="L559" s="12">
        <f t="shared" si="96"/>
        <v>52.603048817831166</v>
      </c>
      <c r="M559" s="12">
        <f t="shared" si="91"/>
        <v>52.603048817831166</v>
      </c>
      <c r="N559" s="13"/>
    </row>
    <row r="560" spans="1:14" x14ac:dyDescent="0.2">
      <c r="A560" s="10" t="s">
        <v>542</v>
      </c>
      <c r="B560" s="6">
        <f>IF($C$10=2012,profiles!C547,IF($C$10=2013,profiles!E547,IF($C$10=2014,profiles!G547,IF($C$10=2015,profiles!I547,IF($C$10=2016,profiles!K547)))))</f>
        <v>74.667000000000002</v>
      </c>
      <c r="C560" s="6">
        <f>IF($C$10=2012,profiles!D547,IF($C$10=2013,profiles!F547,IF($C$10=2014,profiles!H547,IF($C$10=2015,profiles!J547,IF($C$10=2016,profiles!L547)))))</f>
        <v>0.10418690928363218</v>
      </c>
      <c r="D560" s="11">
        <f t="shared" si="92"/>
        <v>20.837381856726438</v>
      </c>
      <c r="E560" s="11">
        <f t="shared" si="88"/>
        <v>0</v>
      </c>
      <c r="F560" s="11">
        <f t="shared" si="89"/>
        <v>20.837381856726438</v>
      </c>
      <c r="G560" s="11">
        <f t="shared" si="90"/>
        <v>53.829618143273564</v>
      </c>
      <c r="H560" s="12">
        <f t="shared" si="93"/>
        <v>0</v>
      </c>
      <c r="I560" s="12">
        <f t="shared" si="87"/>
        <v>0</v>
      </c>
      <c r="J560" s="12">
        <f t="shared" si="94"/>
        <v>0</v>
      </c>
      <c r="K560" s="12">
        <f t="shared" si="95"/>
        <v>0</v>
      </c>
      <c r="L560" s="12">
        <f t="shared" si="96"/>
        <v>53.829618143273564</v>
      </c>
      <c r="M560" s="12">
        <f t="shared" si="91"/>
        <v>53.829618143273564</v>
      </c>
      <c r="N560" s="13"/>
    </row>
    <row r="561" spans="1:14" x14ac:dyDescent="0.2">
      <c r="A561" s="10" t="s">
        <v>543</v>
      </c>
      <c r="B561" s="6">
        <f>IF($C$10=2012,profiles!C548,IF($C$10=2013,profiles!E548,IF($C$10=2014,profiles!G548,IF($C$10=2015,profiles!I548,IF($C$10=2016,profiles!K548)))))</f>
        <v>74.010000000000005</v>
      </c>
      <c r="C561" s="6">
        <f>IF($C$10=2012,profiles!D548,IF($C$10=2013,profiles!F548,IF($C$10=2014,profiles!H548,IF($C$10=2015,profiles!J548,IF($C$10=2016,profiles!L548)))))</f>
        <v>9.6693460530577396E-2</v>
      </c>
      <c r="D561" s="11">
        <f t="shared" si="92"/>
        <v>19.338692106115481</v>
      </c>
      <c r="E561" s="11">
        <f t="shared" si="88"/>
        <v>0</v>
      </c>
      <c r="F561" s="11">
        <f t="shared" si="89"/>
        <v>19.338692106115481</v>
      </c>
      <c r="G561" s="11">
        <f t="shared" si="90"/>
        <v>54.671307893884524</v>
      </c>
      <c r="H561" s="12">
        <f t="shared" si="93"/>
        <v>0</v>
      </c>
      <c r="I561" s="12">
        <f t="shared" si="87"/>
        <v>0</v>
      </c>
      <c r="J561" s="12">
        <f t="shared" si="94"/>
        <v>0</v>
      </c>
      <c r="K561" s="12">
        <f t="shared" si="95"/>
        <v>0</v>
      </c>
      <c r="L561" s="12">
        <f t="shared" si="96"/>
        <v>54.671307893884524</v>
      </c>
      <c r="M561" s="12">
        <f t="shared" si="91"/>
        <v>54.671307893884524</v>
      </c>
      <c r="N561" s="13"/>
    </row>
    <row r="562" spans="1:14" x14ac:dyDescent="0.2">
      <c r="A562" s="10" t="s">
        <v>544</v>
      </c>
      <c r="B562" s="6">
        <f>IF($C$10=2012,profiles!C549,IF($C$10=2013,profiles!E549,IF($C$10=2014,profiles!G549,IF($C$10=2015,profiles!I549,IF($C$10=2016,profiles!K549)))))</f>
        <v>74.013999999999996</v>
      </c>
      <c r="C562" s="6">
        <f>IF($C$10=2012,profiles!D549,IF($C$10=2013,profiles!F549,IF($C$10=2014,profiles!H549,IF($C$10=2015,profiles!J549,IF($C$10=2016,profiles!L549)))))</f>
        <v>9.5309601625298113E-2</v>
      </c>
      <c r="D562" s="11">
        <f t="shared" si="92"/>
        <v>19.061920325059624</v>
      </c>
      <c r="E562" s="11">
        <f t="shared" si="88"/>
        <v>0</v>
      </c>
      <c r="F562" s="11">
        <f t="shared" si="89"/>
        <v>19.061920325059624</v>
      </c>
      <c r="G562" s="11">
        <f t="shared" si="90"/>
        <v>54.952079674940371</v>
      </c>
      <c r="H562" s="12">
        <f t="shared" si="93"/>
        <v>0</v>
      </c>
      <c r="I562" s="12">
        <f t="shared" si="87"/>
        <v>0</v>
      </c>
      <c r="J562" s="12">
        <f t="shared" si="94"/>
        <v>0</v>
      </c>
      <c r="K562" s="12">
        <f t="shared" si="95"/>
        <v>0</v>
      </c>
      <c r="L562" s="12">
        <f t="shared" si="96"/>
        <v>54.952079674940371</v>
      </c>
      <c r="M562" s="12">
        <f t="shared" si="91"/>
        <v>54.952079674940371</v>
      </c>
      <c r="N562" s="13"/>
    </row>
    <row r="563" spans="1:14" x14ac:dyDescent="0.2">
      <c r="A563" s="10" t="s">
        <v>545</v>
      </c>
      <c r="B563" s="6">
        <f>IF($C$10=2012,profiles!C550,IF($C$10=2013,profiles!E550,IF($C$10=2014,profiles!G550,IF($C$10=2015,profiles!I550,IF($C$10=2016,profiles!K550)))))</f>
        <v>76.986999999999995</v>
      </c>
      <c r="C563" s="6">
        <f>IF($C$10=2012,profiles!D550,IF($C$10=2013,profiles!F550,IF($C$10=2014,profiles!H550,IF($C$10=2015,profiles!J550,IF($C$10=2016,profiles!L550)))))</f>
        <v>0.10150752289255956</v>
      </c>
      <c r="D563" s="11">
        <f t="shared" si="92"/>
        <v>20.30150457851191</v>
      </c>
      <c r="E563" s="11">
        <f t="shared" si="88"/>
        <v>0</v>
      </c>
      <c r="F563" s="11">
        <f t="shared" si="89"/>
        <v>20.30150457851191</v>
      </c>
      <c r="G563" s="11">
        <f t="shared" si="90"/>
        <v>56.685495421488085</v>
      </c>
      <c r="H563" s="12">
        <f t="shared" si="93"/>
        <v>0</v>
      </c>
      <c r="I563" s="12">
        <f t="shared" si="87"/>
        <v>0</v>
      </c>
      <c r="J563" s="12">
        <f t="shared" si="94"/>
        <v>0</v>
      </c>
      <c r="K563" s="12">
        <f t="shared" si="95"/>
        <v>0</v>
      </c>
      <c r="L563" s="12">
        <f t="shared" si="96"/>
        <v>56.685495421488085</v>
      </c>
      <c r="M563" s="12">
        <f t="shared" si="91"/>
        <v>56.685495421488085</v>
      </c>
      <c r="N563" s="13"/>
    </row>
    <row r="564" spans="1:14" x14ac:dyDescent="0.2">
      <c r="A564" s="10" t="s">
        <v>546</v>
      </c>
      <c r="B564" s="6">
        <f>IF($C$10=2012,profiles!C551,IF($C$10=2013,profiles!E551,IF($C$10=2014,profiles!G551,IF($C$10=2015,profiles!I551,IF($C$10=2016,profiles!K551)))))</f>
        <v>76.962999999999994</v>
      </c>
      <c r="C564" s="6">
        <f>IF($C$10=2012,profiles!D551,IF($C$10=2013,profiles!F551,IF($C$10=2014,profiles!H551,IF($C$10=2015,profiles!J551,IF($C$10=2016,profiles!L551)))))</f>
        <v>0.10820598887024115</v>
      </c>
      <c r="D564" s="11">
        <f t="shared" si="92"/>
        <v>21.64119777404823</v>
      </c>
      <c r="E564" s="11">
        <f t="shared" si="88"/>
        <v>0</v>
      </c>
      <c r="F564" s="11">
        <f t="shared" si="89"/>
        <v>21.64119777404823</v>
      </c>
      <c r="G564" s="11">
        <f t="shared" si="90"/>
        <v>55.321802225951764</v>
      </c>
      <c r="H564" s="12">
        <f t="shared" si="93"/>
        <v>0</v>
      </c>
      <c r="I564" s="12">
        <f t="shared" si="87"/>
        <v>0</v>
      </c>
      <c r="J564" s="12">
        <f t="shared" si="94"/>
        <v>0</v>
      </c>
      <c r="K564" s="12">
        <f t="shared" si="95"/>
        <v>0</v>
      </c>
      <c r="L564" s="12">
        <f t="shared" si="96"/>
        <v>55.321802225951764</v>
      </c>
      <c r="M564" s="12">
        <f t="shared" si="91"/>
        <v>55.321802225951764</v>
      </c>
      <c r="N564" s="13"/>
    </row>
    <row r="565" spans="1:14" x14ac:dyDescent="0.2">
      <c r="A565" s="10" t="s">
        <v>547</v>
      </c>
      <c r="B565" s="6">
        <f>IF($C$10=2012,profiles!C552,IF($C$10=2013,profiles!E552,IF($C$10=2014,profiles!G552,IF($C$10=2015,profiles!I552,IF($C$10=2016,profiles!K552)))))</f>
        <v>75.001000000000005</v>
      </c>
      <c r="C565" s="6">
        <f>IF($C$10=2012,profiles!D552,IF($C$10=2013,profiles!F552,IF($C$10=2014,profiles!H552,IF($C$10=2015,profiles!J552,IF($C$10=2016,profiles!L552)))))</f>
        <v>0.1102376115184171</v>
      </c>
      <c r="D565" s="11">
        <f t="shared" si="92"/>
        <v>22.047522303683419</v>
      </c>
      <c r="E565" s="11">
        <f t="shared" si="88"/>
        <v>0</v>
      </c>
      <c r="F565" s="11">
        <f t="shared" si="89"/>
        <v>22.047522303683419</v>
      </c>
      <c r="G565" s="11">
        <f t="shared" si="90"/>
        <v>52.953477696316583</v>
      </c>
      <c r="H565" s="12">
        <f t="shared" si="93"/>
        <v>0</v>
      </c>
      <c r="I565" s="12">
        <f t="shared" si="87"/>
        <v>0</v>
      </c>
      <c r="J565" s="12">
        <f t="shared" si="94"/>
        <v>0</v>
      </c>
      <c r="K565" s="12">
        <f t="shared" si="95"/>
        <v>0</v>
      </c>
      <c r="L565" s="12">
        <f t="shared" si="96"/>
        <v>52.953477696316583</v>
      </c>
      <c r="M565" s="12">
        <f t="shared" si="91"/>
        <v>52.953477696316583</v>
      </c>
      <c r="N565" s="13"/>
    </row>
    <row r="566" spans="1:14" x14ac:dyDescent="0.2">
      <c r="A566" s="10" t="s">
        <v>548</v>
      </c>
      <c r="B566" s="6">
        <f>IF($C$10=2012,profiles!C553,IF($C$10=2013,profiles!E553,IF($C$10=2014,profiles!G553,IF($C$10=2015,profiles!I553,IF($C$10=2016,profiles!K553)))))</f>
        <v>70.710999999999999</v>
      </c>
      <c r="C566" s="6">
        <f>IF($C$10=2012,profiles!D553,IF($C$10=2013,profiles!F553,IF($C$10=2014,profiles!H553,IF($C$10=2015,profiles!J553,IF($C$10=2016,profiles!L553)))))</f>
        <v>0.10638047286753231</v>
      </c>
      <c r="D566" s="11">
        <f t="shared" si="92"/>
        <v>21.276094573506462</v>
      </c>
      <c r="E566" s="11">
        <f t="shared" si="88"/>
        <v>0</v>
      </c>
      <c r="F566" s="11">
        <f t="shared" si="89"/>
        <v>21.276094573506462</v>
      </c>
      <c r="G566" s="11">
        <f t="shared" si="90"/>
        <v>49.434905426493536</v>
      </c>
      <c r="H566" s="12">
        <f t="shared" si="93"/>
        <v>0</v>
      </c>
      <c r="I566" s="12">
        <f t="shared" si="87"/>
        <v>0</v>
      </c>
      <c r="J566" s="12">
        <f t="shared" si="94"/>
        <v>0</v>
      </c>
      <c r="K566" s="12">
        <f t="shared" si="95"/>
        <v>0</v>
      </c>
      <c r="L566" s="12">
        <f t="shared" si="96"/>
        <v>49.434905426493536</v>
      </c>
      <c r="M566" s="12">
        <f t="shared" si="91"/>
        <v>49.434905426493536</v>
      </c>
      <c r="N566" s="13"/>
    </row>
    <row r="567" spans="1:14" x14ac:dyDescent="0.2">
      <c r="A567" s="10" t="s">
        <v>549</v>
      </c>
      <c r="B567" s="6">
        <f>IF($C$10=2012,profiles!C554,IF($C$10=2013,profiles!E554,IF($C$10=2014,profiles!G554,IF($C$10=2015,profiles!I554,IF($C$10=2016,profiles!K554)))))</f>
        <v>67.320999999999998</v>
      </c>
      <c r="C567" s="6">
        <f>IF($C$10=2012,profiles!D554,IF($C$10=2013,profiles!F554,IF($C$10=2014,profiles!H554,IF($C$10=2015,profiles!J554,IF($C$10=2016,profiles!L554)))))</f>
        <v>9.7517887112445897E-2</v>
      </c>
      <c r="D567" s="11">
        <f t="shared" si="92"/>
        <v>19.50357742248918</v>
      </c>
      <c r="E567" s="11">
        <f t="shared" si="88"/>
        <v>0</v>
      </c>
      <c r="F567" s="11">
        <f t="shared" si="89"/>
        <v>19.50357742248918</v>
      </c>
      <c r="G567" s="11">
        <f t="shared" si="90"/>
        <v>47.817422577510818</v>
      </c>
      <c r="H567" s="12">
        <f t="shared" si="93"/>
        <v>0</v>
      </c>
      <c r="I567" s="12">
        <f t="shared" si="87"/>
        <v>0</v>
      </c>
      <c r="J567" s="12">
        <f t="shared" si="94"/>
        <v>0</v>
      </c>
      <c r="K567" s="12">
        <f t="shared" si="95"/>
        <v>0</v>
      </c>
      <c r="L567" s="12">
        <f t="shared" si="96"/>
        <v>47.817422577510818</v>
      </c>
      <c r="M567" s="12">
        <f t="shared" si="91"/>
        <v>47.817422577510818</v>
      </c>
      <c r="N567" s="13"/>
    </row>
    <row r="568" spans="1:14" x14ac:dyDescent="0.2">
      <c r="A568" s="10" t="s">
        <v>550</v>
      </c>
      <c r="B568" s="6">
        <f>IF($C$10=2012,profiles!C555,IF($C$10=2013,profiles!E555,IF($C$10=2014,profiles!G555,IF($C$10=2015,profiles!I555,IF($C$10=2016,profiles!K555)))))</f>
        <v>64.584000000000003</v>
      </c>
      <c r="C568" s="6">
        <f>IF($C$10=2012,profiles!D555,IF($C$10=2013,profiles!F555,IF($C$10=2014,profiles!H555,IF($C$10=2015,profiles!J555,IF($C$10=2016,profiles!L555)))))</f>
        <v>9.0937196360745515E-2</v>
      </c>
      <c r="D568" s="11">
        <f t="shared" si="92"/>
        <v>18.187439272149103</v>
      </c>
      <c r="E568" s="11">
        <f t="shared" si="88"/>
        <v>0</v>
      </c>
      <c r="F568" s="11">
        <f t="shared" si="89"/>
        <v>18.187439272149103</v>
      </c>
      <c r="G568" s="11">
        <f t="shared" si="90"/>
        <v>46.396560727850897</v>
      </c>
      <c r="H568" s="12">
        <f t="shared" si="93"/>
        <v>0</v>
      </c>
      <c r="I568" s="12">
        <f t="shared" si="87"/>
        <v>0</v>
      </c>
      <c r="J568" s="12">
        <f t="shared" si="94"/>
        <v>0</v>
      </c>
      <c r="K568" s="12">
        <f t="shared" si="95"/>
        <v>0</v>
      </c>
      <c r="L568" s="12">
        <f t="shared" si="96"/>
        <v>46.396560727850897</v>
      </c>
      <c r="M568" s="12">
        <f t="shared" si="91"/>
        <v>46.396560727850897</v>
      </c>
      <c r="N568" s="13"/>
    </row>
    <row r="569" spans="1:14" x14ac:dyDescent="0.2">
      <c r="A569" s="10" t="s">
        <v>551</v>
      </c>
      <c r="B569" s="6">
        <f>IF($C$10=2012,profiles!C556,IF($C$10=2013,profiles!E556,IF($C$10=2014,profiles!G556,IF($C$10=2015,profiles!I556,IF($C$10=2016,profiles!K556)))))</f>
        <v>59.993000000000002</v>
      </c>
      <c r="C569" s="6">
        <f>IF($C$10=2012,profiles!D556,IF($C$10=2013,profiles!F556,IF($C$10=2014,profiles!H556,IF($C$10=2015,profiles!J556,IF($C$10=2016,profiles!L556)))))</f>
        <v>8.9847775520419282E-2</v>
      </c>
      <c r="D569" s="11">
        <f t="shared" si="92"/>
        <v>17.969555104083856</v>
      </c>
      <c r="E569" s="11">
        <f t="shared" si="88"/>
        <v>0</v>
      </c>
      <c r="F569" s="11">
        <f t="shared" si="89"/>
        <v>17.969555104083856</v>
      </c>
      <c r="G569" s="11">
        <f t="shared" si="90"/>
        <v>42.023444895916143</v>
      </c>
      <c r="H569" s="12">
        <f t="shared" si="93"/>
        <v>0</v>
      </c>
      <c r="I569" s="12">
        <f t="shared" si="87"/>
        <v>0</v>
      </c>
      <c r="J569" s="12">
        <f t="shared" si="94"/>
        <v>0</v>
      </c>
      <c r="K569" s="12">
        <f t="shared" si="95"/>
        <v>0</v>
      </c>
      <c r="L569" s="12">
        <f t="shared" si="96"/>
        <v>42.023444895916143</v>
      </c>
      <c r="M569" s="12">
        <f t="shared" si="91"/>
        <v>42.023444895916143</v>
      </c>
      <c r="N569" s="13"/>
    </row>
    <row r="570" spans="1:14" x14ac:dyDescent="0.2">
      <c r="A570" s="10" t="s">
        <v>552</v>
      </c>
      <c r="B570" s="6">
        <f>IF($C$10=2012,profiles!C557,IF($C$10=2013,profiles!E557,IF($C$10=2014,profiles!G557,IF($C$10=2015,profiles!I557,IF($C$10=2016,profiles!K557)))))</f>
        <v>56.3</v>
      </c>
      <c r="C570" s="6">
        <f>IF($C$10=2012,profiles!D557,IF($C$10=2013,profiles!F557,IF($C$10=2014,profiles!H557,IF($C$10=2015,profiles!J557,IF($C$10=2016,profiles!L557)))))</f>
        <v>8.6928364316097795E-2</v>
      </c>
      <c r="D570" s="11">
        <f t="shared" si="92"/>
        <v>17.385672863219558</v>
      </c>
      <c r="E570" s="11">
        <f t="shared" si="88"/>
        <v>0</v>
      </c>
      <c r="F570" s="11">
        <f t="shared" si="89"/>
        <v>17.385672863219558</v>
      </c>
      <c r="G570" s="11">
        <f t="shared" si="90"/>
        <v>38.914327136780443</v>
      </c>
      <c r="H570" s="12">
        <f t="shared" si="93"/>
        <v>0</v>
      </c>
      <c r="I570" s="12">
        <f t="shared" si="87"/>
        <v>0</v>
      </c>
      <c r="J570" s="12">
        <f t="shared" si="94"/>
        <v>0</v>
      </c>
      <c r="K570" s="12">
        <f t="shared" si="95"/>
        <v>0</v>
      </c>
      <c r="L570" s="12">
        <f t="shared" si="96"/>
        <v>38.914327136780443</v>
      </c>
      <c r="M570" s="12">
        <f t="shared" si="91"/>
        <v>38.914327136780443</v>
      </c>
      <c r="N570" s="13"/>
    </row>
    <row r="571" spans="1:14" x14ac:dyDescent="0.2">
      <c r="A571" s="10" t="s">
        <v>553</v>
      </c>
      <c r="B571" s="6">
        <f>IF($C$10=2012,profiles!C558,IF($C$10=2013,profiles!E558,IF($C$10=2014,profiles!G558,IF($C$10=2015,profiles!I558,IF($C$10=2016,profiles!K558)))))</f>
        <v>54.154000000000003</v>
      </c>
      <c r="C571" s="6">
        <f>IF($C$10=2012,profiles!D558,IF($C$10=2013,profiles!F558,IF($C$10=2014,profiles!H558,IF($C$10=2015,profiles!J558,IF($C$10=2016,profiles!L558)))))</f>
        <v>8.0702374118720652E-2</v>
      </c>
      <c r="D571" s="11">
        <f t="shared" si="92"/>
        <v>16.140474823744132</v>
      </c>
      <c r="E571" s="11">
        <f t="shared" si="88"/>
        <v>0</v>
      </c>
      <c r="F571" s="11">
        <f t="shared" si="89"/>
        <v>16.140474823744132</v>
      </c>
      <c r="G571" s="11">
        <f t="shared" si="90"/>
        <v>38.013525176255868</v>
      </c>
      <c r="H571" s="12">
        <f t="shared" si="93"/>
        <v>0</v>
      </c>
      <c r="I571" s="12">
        <f t="shared" si="87"/>
        <v>0</v>
      </c>
      <c r="J571" s="12">
        <f t="shared" si="94"/>
        <v>0</v>
      </c>
      <c r="K571" s="12">
        <f t="shared" si="95"/>
        <v>0</v>
      </c>
      <c r="L571" s="12">
        <f t="shared" si="96"/>
        <v>38.013525176255868</v>
      </c>
      <c r="M571" s="12">
        <f t="shared" si="91"/>
        <v>38.013525176255868</v>
      </c>
      <c r="N571" s="13"/>
    </row>
    <row r="572" spans="1:14" x14ac:dyDescent="0.2">
      <c r="A572" s="10" t="s">
        <v>554</v>
      </c>
      <c r="B572" s="6">
        <f>IF($C$10=2012,profiles!C559,IF($C$10=2013,profiles!E559,IF($C$10=2014,profiles!G559,IF($C$10=2015,profiles!I559,IF($C$10=2016,profiles!K559)))))</f>
        <v>52.963000000000001</v>
      </c>
      <c r="C572" s="6">
        <f>IF($C$10=2012,profiles!D559,IF($C$10=2013,profiles!F559,IF($C$10=2014,profiles!H559,IF($C$10=2015,profiles!J559,IF($C$10=2016,profiles!L559)))))</f>
        <v>7.8597606747030507E-2</v>
      </c>
      <c r="D572" s="11">
        <f t="shared" si="92"/>
        <v>15.719521349406101</v>
      </c>
      <c r="E572" s="11">
        <f t="shared" si="88"/>
        <v>0</v>
      </c>
      <c r="F572" s="11">
        <f t="shared" si="89"/>
        <v>15.719521349406101</v>
      </c>
      <c r="G572" s="11">
        <f t="shared" si="90"/>
        <v>37.2434786505939</v>
      </c>
      <c r="H572" s="12">
        <f t="shared" si="93"/>
        <v>0</v>
      </c>
      <c r="I572" s="12">
        <f t="shared" si="87"/>
        <v>0</v>
      </c>
      <c r="J572" s="12">
        <f t="shared" si="94"/>
        <v>0</v>
      </c>
      <c r="K572" s="12">
        <f t="shared" si="95"/>
        <v>0</v>
      </c>
      <c r="L572" s="12">
        <f t="shared" si="96"/>
        <v>37.2434786505939</v>
      </c>
      <c r="M572" s="12">
        <f t="shared" si="91"/>
        <v>37.2434786505939</v>
      </c>
      <c r="N572" s="13"/>
    </row>
    <row r="573" spans="1:14" x14ac:dyDescent="0.2">
      <c r="A573" s="10" t="s">
        <v>555</v>
      </c>
      <c r="B573" s="6">
        <f>IF($C$10=2012,profiles!C560,IF($C$10=2013,profiles!E560,IF($C$10=2014,profiles!G560,IF($C$10=2015,profiles!I560,IF($C$10=2016,profiles!K560)))))</f>
        <v>53.262999999999998</v>
      </c>
      <c r="C573" s="6">
        <f>IF($C$10=2012,profiles!D560,IF($C$10=2013,profiles!F560,IF($C$10=2014,profiles!H560,IF($C$10=2015,profiles!J560,IF($C$10=2016,profiles!L560)))))</f>
        <v>7.2872050749915374E-2</v>
      </c>
      <c r="D573" s="11">
        <f t="shared" si="92"/>
        <v>14.574410149983075</v>
      </c>
      <c r="E573" s="11">
        <f t="shared" si="88"/>
        <v>0</v>
      </c>
      <c r="F573" s="11">
        <f t="shared" si="89"/>
        <v>14.574410149983075</v>
      </c>
      <c r="G573" s="11">
        <f t="shared" si="90"/>
        <v>38.688589850016925</v>
      </c>
      <c r="H573" s="12">
        <f t="shared" si="93"/>
        <v>0</v>
      </c>
      <c r="I573" s="12">
        <f t="shared" si="87"/>
        <v>0</v>
      </c>
      <c r="J573" s="12">
        <f t="shared" si="94"/>
        <v>0</v>
      </c>
      <c r="K573" s="12">
        <f t="shared" si="95"/>
        <v>0</v>
      </c>
      <c r="L573" s="12">
        <f t="shared" si="96"/>
        <v>38.688589850016925</v>
      </c>
      <c r="M573" s="12">
        <f t="shared" si="91"/>
        <v>38.688589850016925</v>
      </c>
      <c r="N573" s="13"/>
    </row>
    <row r="574" spans="1:14" x14ac:dyDescent="0.2">
      <c r="A574" s="10" t="s">
        <v>556</v>
      </c>
      <c r="B574" s="6">
        <f>IF($C$10=2012,profiles!C561,IF($C$10=2013,profiles!E561,IF($C$10=2014,profiles!G561,IF($C$10=2015,profiles!I561,IF($C$10=2016,profiles!K561)))))</f>
        <v>54.423999999999999</v>
      </c>
      <c r="C574" s="6">
        <f>IF($C$10=2012,profiles!D561,IF($C$10=2013,profiles!F561,IF($C$10=2014,profiles!H561,IF($C$10=2015,profiles!J561,IF($C$10=2016,profiles!L561)))))</f>
        <v>6.8677234659483957E-2</v>
      </c>
      <c r="D574" s="11">
        <f t="shared" si="92"/>
        <v>13.735446931896792</v>
      </c>
      <c r="E574" s="11">
        <f t="shared" si="88"/>
        <v>0</v>
      </c>
      <c r="F574" s="11">
        <f t="shared" si="89"/>
        <v>13.735446931896792</v>
      </c>
      <c r="G574" s="11">
        <f t="shared" si="90"/>
        <v>40.688553068103204</v>
      </c>
      <c r="H574" s="12">
        <f t="shared" si="93"/>
        <v>0</v>
      </c>
      <c r="I574" s="12">
        <f t="shared" si="87"/>
        <v>0</v>
      </c>
      <c r="J574" s="12">
        <f t="shared" si="94"/>
        <v>0</v>
      </c>
      <c r="K574" s="12">
        <f t="shared" si="95"/>
        <v>0</v>
      </c>
      <c r="L574" s="12">
        <f t="shared" si="96"/>
        <v>40.688553068103204</v>
      </c>
      <c r="M574" s="12">
        <f t="shared" si="91"/>
        <v>40.688553068103204</v>
      </c>
      <c r="N574" s="13"/>
    </row>
    <row r="575" spans="1:14" x14ac:dyDescent="0.2">
      <c r="A575" s="10" t="s">
        <v>557</v>
      </c>
      <c r="B575" s="6">
        <f>IF($C$10=2012,profiles!C562,IF($C$10=2013,profiles!E562,IF($C$10=2014,profiles!G562,IF($C$10=2015,profiles!I562,IF($C$10=2016,profiles!K562)))))</f>
        <v>57.567</v>
      </c>
      <c r="C575" s="6">
        <f>IF($C$10=2012,profiles!D562,IF($C$10=2013,profiles!F562,IF($C$10=2014,profiles!H562,IF($C$10=2015,profiles!J562,IF($C$10=2016,profiles!L562)))))</f>
        <v>7.2739582873375425E-2</v>
      </c>
      <c r="D575" s="11">
        <f t="shared" si="92"/>
        <v>14.547916574675085</v>
      </c>
      <c r="E575" s="11">
        <f t="shared" si="88"/>
        <v>0</v>
      </c>
      <c r="F575" s="11">
        <f t="shared" si="89"/>
        <v>14.547916574675085</v>
      </c>
      <c r="G575" s="11">
        <f t="shared" si="90"/>
        <v>43.019083425324915</v>
      </c>
      <c r="H575" s="12">
        <f t="shared" si="93"/>
        <v>0</v>
      </c>
      <c r="I575" s="12">
        <f t="shared" si="87"/>
        <v>0</v>
      </c>
      <c r="J575" s="12">
        <f t="shared" si="94"/>
        <v>0</v>
      </c>
      <c r="K575" s="12">
        <f t="shared" si="95"/>
        <v>0</v>
      </c>
      <c r="L575" s="12">
        <f t="shared" si="96"/>
        <v>43.019083425324915</v>
      </c>
      <c r="M575" s="12">
        <f t="shared" si="91"/>
        <v>43.019083425324915</v>
      </c>
      <c r="N575" s="13"/>
    </row>
    <row r="576" spans="1:14" x14ac:dyDescent="0.2">
      <c r="A576" s="10" t="s">
        <v>558</v>
      </c>
      <c r="B576" s="6">
        <f>IF($C$10=2012,profiles!C563,IF($C$10=2013,profiles!E563,IF($C$10=2014,profiles!G563,IF($C$10=2015,profiles!I563,IF($C$10=2016,profiles!K563)))))</f>
        <v>65.489000000000004</v>
      </c>
      <c r="C576" s="6">
        <f>IF($C$10=2012,profiles!D563,IF($C$10=2013,profiles!F563,IF($C$10=2014,profiles!H563,IF($C$10=2015,profiles!J563,IF($C$10=2016,profiles!L563)))))</f>
        <v>7.4299760085956928E-2</v>
      </c>
      <c r="D576" s="11">
        <f t="shared" si="92"/>
        <v>14.859952017191386</v>
      </c>
      <c r="E576" s="11">
        <f t="shared" si="88"/>
        <v>0</v>
      </c>
      <c r="F576" s="11">
        <f t="shared" si="89"/>
        <v>14.859952017191386</v>
      </c>
      <c r="G576" s="11">
        <f t="shared" si="90"/>
        <v>50.629047982808615</v>
      </c>
      <c r="H576" s="12">
        <f t="shared" si="93"/>
        <v>0</v>
      </c>
      <c r="I576" s="12">
        <f t="shared" si="87"/>
        <v>0</v>
      </c>
      <c r="J576" s="12">
        <f t="shared" si="94"/>
        <v>0</v>
      </c>
      <c r="K576" s="12">
        <f t="shared" si="95"/>
        <v>0</v>
      </c>
      <c r="L576" s="12">
        <f t="shared" si="96"/>
        <v>50.629047982808615</v>
      </c>
      <c r="M576" s="12">
        <f t="shared" si="91"/>
        <v>50.629047982808615</v>
      </c>
      <c r="N576" s="13"/>
    </row>
    <row r="577" spans="1:14" x14ac:dyDescent="0.2">
      <c r="A577" s="10" t="s">
        <v>559</v>
      </c>
      <c r="B577" s="6">
        <f>IF($C$10=2012,profiles!C564,IF($C$10=2013,profiles!E564,IF($C$10=2014,profiles!G564,IF($C$10=2015,profiles!I564,IF($C$10=2016,profiles!K564)))))</f>
        <v>72.712999999999994</v>
      </c>
      <c r="C577" s="6">
        <f>IF($C$10=2012,profiles!D564,IF($C$10=2013,profiles!F564,IF($C$10=2014,profiles!H564,IF($C$10=2015,profiles!J564,IF($C$10=2016,profiles!L564)))))</f>
        <v>7.4020105679928172E-2</v>
      </c>
      <c r="D577" s="11">
        <f t="shared" si="92"/>
        <v>14.804021135985634</v>
      </c>
      <c r="E577" s="11">
        <f t="shared" si="88"/>
        <v>0</v>
      </c>
      <c r="F577" s="11">
        <f t="shared" si="89"/>
        <v>14.804021135985634</v>
      </c>
      <c r="G577" s="11">
        <f t="shared" si="90"/>
        <v>57.908978864014358</v>
      </c>
      <c r="H577" s="12">
        <f t="shared" si="93"/>
        <v>0</v>
      </c>
      <c r="I577" s="12">
        <f t="shared" si="87"/>
        <v>0</v>
      </c>
      <c r="J577" s="12">
        <f t="shared" si="94"/>
        <v>0</v>
      </c>
      <c r="K577" s="12">
        <f t="shared" si="95"/>
        <v>0</v>
      </c>
      <c r="L577" s="12">
        <f t="shared" si="96"/>
        <v>57.908978864014358</v>
      </c>
      <c r="M577" s="12">
        <f t="shared" si="91"/>
        <v>57.908978864014358</v>
      </c>
      <c r="N577" s="13"/>
    </row>
    <row r="578" spans="1:14" x14ac:dyDescent="0.2">
      <c r="A578" s="10" t="s">
        <v>560</v>
      </c>
      <c r="B578" s="6">
        <f>IF($C$10=2012,profiles!C565,IF($C$10=2013,profiles!E565,IF($C$10=2014,profiles!G565,IF($C$10=2015,profiles!I565,IF($C$10=2016,profiles!K565)))))</f>
        <v>75.397000000000006</v>
      </c>
      <c r="C578" s="6">
        <f>IF($C$10=2012,profiles!D565,IF($C$10=2013,profiles!F565,IF($C$10=2014,profiles!H565,IF($C$10=2015,profiles!J565,IF($C$10=2016,profiles!L565)))))</f>
        <v>7.2136118102471267E-2</v>
      </c>
      <c r="D578" s="11">
        <f t="shared" si="92"/>
        <v>14.427223620494253</v>
      </c>
      <c r="E578" s="11">
        <f t="shared" si="88"/>
        <v>0</v>
      </c>
      <c r="F578" s="11">
        <f t="shared" si="89"/>
        <v>14.427223620494253</v>
      </c>
      <c r="G578" s="11">
        <f t="shared" si="90"/>
        <v>60.969776379505753</v>
      </c>
      <c r="H578" s="12">
        <f t="shared" si="93"/>
        <v>0</v>
      </c>
      <c r="I578" s="12">
        <f t="shared" si="87"/>
        <v>0</v>
      </c>
      <c r="J578" s="12">
        <f t="shared" si="94"/>
        <v>0</v>
      </c>
      <c r="K578" s="12">
        <f t="shared" si="95"/>
        <v>0</v>
      </c>
      <c r="L578" s="12">
        <f t="shared" si="96"/>
        <v>60.969776379505753</v>
      </c>
      <c r="M578" s="12">
        <f t="shared" si="91"/>
        <v>60.969776379505753</v>
      </c>
      <c r="N578" s="13"/>
    </row>
    <row r="579" spans="1:14" x14ac:dyDescent="0.2">
      <c r="A579" s="10" t="s">
        <v>561</v>
      </c>
      <c r="B579" s="6">
        <f>IF($C$10=2012,profiles!C566,IF($C$10=2013,profiles!E566,IF($C$10=2014,profiles!G566,IF($C$10=2015,profiles!I566,IF($C$10=2016,profiles!K566)))))</f>
        <v>75.382999999999996</v>
      </c>
      <c r="C579" s="6">
        <f>IF($C$10=2012,profiles!D566,IF($C$10=2013,profiles!F566,IF($C$10=2014,profiles!H566,IF($C$10=2015,profiles!J566,IF($C$10=2016,profiles!L566)))))</f>
        <v>7.6169029010464961E-2</v>
      </c>
      <c r="D579" s="11">
        <f t="shared" si="92"/>
        <v>15.233805802092991</v>
      </c>
      <c r="E579" s="11">
        <f t="shared" si="88"/>
        <v>0</v>
      </c>
      <c r="F579" s="11">
        <f t="shared" si="89"/>
        <v>15.233805802092991</v>
      </c>
      <c r="G579" s="11">
        <f t="shared" si="90"/>
        <v>60.149194197907008</v>
      </c>
      <c r="H579" s="12">
        <f t="shared" si="93"/>
        <v>0</v>
      </c>
      <c r="I579" s="12">
        <f t="shared" si="87"/>
        <v>0</v>
      </c>
      <c r="J579" s="12">
        <f t="shared" si="94"/>
        <v>0</v>
      </c>
      <c r="K579" s="12">
        <f t="shared" si="95"/>
        <v>0</v>
      </c>
      <c r="L579" s="12">
        <f t="shared" si="96"/>
        <v>60.149194197907008</v>
      </c>
      <c r="M579" s="12">
        <f t="shared" si="91"/>
        <v>60.149194197907008</v>
      </c>
      <c r="N579" s="13"/>
    </row>
    <row r="580" spans="1:14" x14ac:dyDescent="0.2">
      <c r="A580" s="10" t="s">
        <v>562</v>
      </c>
      <c r="B580" s="6">
        <f>IF($C$10=2012,profiles!C567,IF($C$10=2013,profiles!E567,IF($C$10=2014,profiles!G567,IF($C$10=2015,profiles!I567,IF($C$10=2016,profiles!K567)))))</f>
        <v>76.233000000000004</v>
      </c>
      <c r="C580" s="6">
        <f>IF($C$10=2012,profiles!D567,IF($C$10=2013,profiles!F567,IF($C$10=2014,profiles!H567,IF($C$10=2015,profiles!J567,IF($C$10=2016,profiles!L567)))))</f>
        <v>8.4470349273634476E-2</v>
      </c>
      <c r="D580" s="11">
        <f t="shared" si="92"/>
        <v>16.894069854726894</v>
      </c>
      <c r="E580" s="11">
        <f t="shared" si="88"/>
        <v>0</v>
      </c>
      <c r="F580" s="11">
        <f t="shared" si="89"/>
        <v>16.894069854726894</v>
      </c>
      <c r="G580" s="11">
        <f t="shared" si="90"/>
        <v>59.33893014527311</v>
      </c>
      <c r="H580" s="12">
        <f t="shared" si="93"/>
        <v>0</v>
      </c>
      <c r="I580" s="12">
        <f t="shared" si="87"/>
        <v>0</v>
      </c>
      <c r="J580" s="12">
        <f t="shared" si="94"/>
        <v>0</v>
      </c>
      <c r="K580" s="12">
        <f t="shared" si="95"/>
        <v>0</v>
      </c>
      <c r="L580" s="12">
        <f t="shared" si="96"/>
        <v>59.33893014527311</v>
      </c>
      <c r="M580" s="12">
        <f t="shared" si="91"/>
        <v>59.33893014527311</v>
      </c>
      <c r="N580" s="13"/>
    </row>
    <row r="581" spans="1:14" x14ac:dyDescent="0.2">
      <c r="A581" s="10" t="s">
        <v>563</v>
      </c>
      <c r="B581" s="6">
        <f>IF($C$10=2012,profiles!C568,IF($C$10=2013,profiles!E568,IF($C$10=2014,profiles!G568,IF($C$10=2015,profiles!I568,IF($C$10=2016,profiles!K568)))))</f>
        <v>76.688999999999993</v>
      </c>
      <c r="C581" s="6">
        <f>IF($C$10=2012,profiles!D568,IF($C$10=2013,profiles!F568,IF($C$10=2014,profiles!H568,IF($C$10=2015,profiles!J568,IF($C$10=2016,profiles!L568)))))</f>
        <v>9.1079024447682552E-2</v>
      </c>
      <c r="D581" s="11">
        <f t="shared" si="92"/>
        <v>18.215804889536511</v>
      </c>
      <c r="E581" s="11">
        <f t="shared" si="88"/>
        <v>0</v>
      </c>
      <c r="F581" s="11">
        <f t="shared" si="89"/>
        <v>18.215804889536511</v>
      </c>
      <c r="G581" s="11">
        <f t="shared" si="90"/>
        <v>58.473195110463479</v>
      </c>
      <c r="H581" s="12">
        <f t="shared" si="93"/>
        <v>0</v>
      </c>
      <c r="I581" s="12">
        <f t="shared" si="87"/>
        <v>0</v>
      </c>
      <c r="J581" s="12">
        <f t="shared" si="94"/>
        <v>0</v>
      </c>
      <c r="K581" s="12">
        <f t="shared" si="95"/>
        <v>0</v>
      </c>
      <c r="L581" s="12">
        <f t="shared" si="96"/>
        <v>58.473195110463479</v>
      </c>
      <c r="M581" s="12">
        <f t="shared" si="91"/>
        <v>58.473195110463479</v>
      </c>
      <c r="N581" s="13"/>
    </row>
    <row r="582" spans="1:14" x14ac:dyDescent="0.2">
      <c r="A582" s="10" t="s">
        <v>564</v>
      </c>
      <c r="B582" s="6">
        <f>IF($C$10=2012,profiles!C569,IF($C$10=2013,profiles!E569,IF($C$10=2014,profiles!G569,IF($C$10=2015,profiles!I569,IF($C$10=2016,profiles!K569)))))</f>
        <v>76.027000000000001</v>
      </c>
      <c r="C582" s="6">
        <f>IF($C$10=2012,profiles!D569,IF($C$10=2013,profiles!F569,IF($C$10=2014,profiles!H569,IF($C$10=2015,profiles!J569,IF($C$10=2016,profiles!L569)))))</f>
        <v>9.056387159447167E-2</v>
      </c>
      <c r="D582" s="11">
        <f t="shared" si="92"/>
        <v>18.112774318894335</v>
      </c>
      <c r="E582" s="11">
        <f t="shared" si="88"/>
        <v>0</v>
      </c>
      <c r="F582" s="11">
        <f t="shared" si="89"/>
        <v>18.112774318894335</v>
      </c>
      <c r="G582" s="11">
        <f t="shared" si="90"/>
        <v>57.914225681105663</v>
      </c>
      <c r="H582" s="12">
        <f t="shared" si="93"/>
        <v>0</v>
      </c>
      <c r="I582" s="12">
        <f t="shared" si="87"/>
        <v>0</v>
      </c>
      <c r="J582" s="12">
        <f t="shared" si="94"/>
        <v>0</v>
      </c>
      <c r="K582" s="12">
        <f t="shared" si="95"/>
        <v>0</v>
      </c>
      <c r="L582" s="12">
        <f t="shared" si="96"/>
        <v>57.914225681105663</v>
      </c>
      <c r="M582" s="12">
        <f t="shared" si="91"/>
        <v>57.914225681105663</v>
      </c>
      <c r="N582" s="13"/>
    </row>
    <row r="583" spans="1:14" x14ac:dyDescent="0.2">
      <c r="A583" s="10" t="s">
        <v>565</v>
      </c>
      <c r="B583" s="6">
        <f>IF($C$10=2012,profiles!C570,IF($C$10=2013,profiles!E570,IF($C$10=2014,profiles!G570,IF($C$10=2015,profiles!I570,IF($C$10=2016,profiles!K570)))))</f>
        <v>74.608000000000004</v>
      </c>
      <c r="C583" s="6">
        <f>IF($C$10=2012,profiles!D570,IF($C$10=2013,profiles!F570,IF($C$10=2014,profiles!H570,IF($C$10=2015,profiles!J570,IF($C$10=2016,profiles!L570)))))</f>
        <v>8.5912777262624931E-2</v>
      </c>
      <c r="D583" s="11">
        <f t="shared" si="92"/>
        <v>17.182555452524987</v>
      </c>
      <c r="E583" s="11">
        <f t="shared" si="88"/>
        <v>0</v>
      </c>
      <c r="F583" s="11">
        <f t="shared" si="89"/>
        <v>17.182555452524987</v>
      </c>
      <c r="G583" s="11">
        <f t="shared" si="90"/>
        <v>57.425444547475017</v>
      </c>
      <c r="H583" s="12">
        <f t="shared" si="93"/>
        <v>0</v>
      </c>
      <c r="I583" s="12">
        <f t="shared" si="87"/>
        <v>0</v>
      </c>
      <c r="J583" s="12">
        <f t="shared" si="94"/>
        <v>0</v>
      </c>
      <c r="K583" s="12">
        <f t="shared" si="95"/>
        <v>0</v>
      </c>
      <c r="L583" s="12">
        <f t="shared" si="96"/>
        <v>57.425444547475017</v>
      </c>
      <c r="M583" s="12">
        <f t="shared" si="91"/>
        <v>57.425444547475017</v>
      </c>
      <c r="N583" s="13"/>
    </row>
    <row r="584" spans="1:14" x14ac:dyDescent="0.2">
      <c r="A584" s="10" t="s">
        <v>566</v>
      </c>
      <c r="B584" s="6">
        <f>IF($C$10=2012,profiles!C571,IF($C$10=2013,profiles!E571,IF($C$10=2014,profiles!G571,IF($C$10=2015,profiles!I571,IF($C$10=2016,profiles!K571)))))</f>
        <v>73.111999999999995</v>
      </c>
      <c r="C584" s="6">
        <f>IF($C$10=2012,profiles!D571,IF($C$10=2013,profiles!F571,IF($C$10=2014,profiles!H571,IF($C$10=2015,profiles!J571,IF($C$10=2016,profiles!L571)))))</f>
        <v>7.5536126933663031E-2</v>
      </c>
      <c r="D584" s="11">
        <f t="shared" si="92"/>
        <v>15.107225386732607</v>
      </c>
      <c r="E584" s="11">
        <f t="shared" si="88"/>
        <v>0</v>
      </c>
      <c r="F584" s="11">
        <f t="shared" si="89"/>
        <v>15.107225386732607</v>
      </c>
      <c r="G584" s="11">
        <f t="shared" si="90"/>
        <v>58.004774613267386</v>
      </c>
      <c r="H584" s="12">
        <f t="shared" si="93"/>
        <v>0</v>
      </c>
      <c r="I584" s="12">
        <f t="shared" si="87"/>
        <v>0</v>
      </c>
      <c r="J584" s="12">
        <f t="shared" si="94"/>
        <v>0</v>
      </c>
      <c r="K584" s="12">
        <f t="shared" si="95"/>
        <v>0</v>
      </c>
      <c r="L584" s="12">
        <f t="shared" si="96"/>
        <v>58.004774613267386</v>
      </c>
      <c r="M584" s="12">
        <f t="shared" si="91"/>
        <v>58.004774613267386</v>
      </c>
      <c r="N584" s="13"/>
    </row>
    <row r="585" spans="1:14" x14ac:dyDescent="0.2">
      <c r="A585" s="10" t="s">
        <v>567</v>
      </c>
      <c r="B585" s="6">
        <f>IF($C$10=2012,profiles!C572,IF($C$10=2013,profiles!E572,IF($C$10=2014,profiles!G572,IF($C$10=2015,profiles!I572,IF($C$10=2016,profiles!K572)))))</f>
        <v>72.241</v>
      </c>
      <c r="C585" s="6">
        <f>IF($C$10=2012,profiles!D572,IF($C$10=2013,profiles!F572,IF($C$10=2014,profiles!H572,IF($C$10=2015,profiles!J572,IF($C$10=2016,profiles!L572)))))</f>
        <v>6.2465963115055707E-2</v>
      </c>
      <c r="D585" s="11">
        <f t="shared" si="92"/>
        <v>12.493192623011142</v>
      </c>
      <c r="E585" s="11">
        <f t="shared" si="88"/>
        <v>0</v>
      </c>
      <c r="F585" s="11">
        <f t="shared" si="89"/>
        <v>12.493192623011142</v>
      </c>
      <c r="G585" s="11">
        <f t="shared" si="90"/>
        <v>59.74780737698886</v>
      </c>
      <c r="H585" s="12">
        <f t="shared" si="93"/>
        <v>0</v>
      </c>
      <c r="I585" s="12">
        <f t="shared" si="87"/>
        <v>0</v>
      </c>
      <c r="J585" s="12">
        <f t="shared" si="94"/>
        <v>0</v>
      </c>
      <c r="K585" s="12">
        <f t="shared" si="95"/>
        <v>0</v>
      </c>
      <c r="L585" s="12">
        <f t="shared" si="96"/>
        <v>59.74780737698886</v>
      </c>
      <c r="M585" s="12">
        <f t="shared" si="91"/>
        <v>59.74780737698886</v>
      </c>
      <c r="N585" s="13"/>
    </row>
    <row r="586" spans="1:14" x14ac:dyDescent="0.2">
      <c r="A586" s="10" t="s">
        <v>568</v>
      </c>
      <c r="B586" s="6">
        <f>IF($C$10=2012,profiles!C573,IF($C$10=2013,profiles!E573,IF($C$10=2014,profiles!G573,IF($C$10=2015,profiles!I573,IF($C$10=2016,profiles!K573)))))</f>
        <v>72.176000000000002</v>
      </c>
      <c r="C586" s="6">
        <f>IF($C$10=2012,profiles!D573,IF($C$10=2013,profiles!F573,IF($C$10=2014,profiles!H573,IF($C$10=2015,profiles!J573,IF($C$10=2016,profiles!L573)))))</f>
        <v>5.5136073946512418E-2</v>
      </c>
      <c r="D586" s="11">
        <f t="shared" si="92"/>
        <v>11.027214789302484</v>
      </c>
      <c r="E586" s="11">
        <f t="shared" si="88"/>
        <v>0</v>
      </c>
      <c r="F586" s="11">
        <f t="shared" si="89"/>
        <v>11.027214789302484</v>
      </c>
      <c r="G586" s="11">
        <f t="shared" si="90"/>
        <v>61.148785210697518</v>
      </c>
      <c r="H586" s="12">
        <f t="shared" si="93"/>
        <v>0</v>
      </c>
      <c r="I586" s="12">
        <f t="shared" si="87"/>
        <v>0</v>
      </c>
      <c r="J586" s="12">
        <f t="shared" si="94"/>
        <v>0</v>
      </c>
      <c r="K586" s="12">
        <f t="shared" si="95"/>
        <v>0</v>
      </c>
      <c r="L586" s="12">
        <f t="shared" si="96"/>
        <v>61.148785210697518</v>
      </c>
      <c r="M586" s="12">
        <f t="shared" si="91"/>
        <v>61.148785210697518</v>
      </c>
      <c r="N586" s="13"/>
    </row>
    <row r="587" spans="1:14" x14ac:dyDescent="0.2">
      <c r="A587" s="10" t="s">
        <v>569</v>
      </c>
      <c r="B587" s="6">
        <f>IF($C$10=2012,profiles!C574,IF($C$10=2013,profiles!E574,IF($C$10=2014,profiles!G574,IF($C$10=2015,profiles!I574,IF($C$10=2016,profiles!K574)))))</f>
        <v>75.313999999999993</v>
      </c>
      <c r="C587" s="6">
        <f>IF($C$10=2012,profiles!D574,IF($C$10=2013,profiles!F574,IF($C$10=2014,profiles!H574,IF($C$10=2015,profiles!J574,IF($C$10=2016,profiles!L574)))))</f>
        <v>5.7638244947822374E-2</v>
      </c>
      <c r="D587" s="11">
        <f t="shared" si="92"/>
        <v>11.527648989564474</v>
      </c>
      <c r="E587" s="11">
        <f t="shared" si="88"/>
        <v>0</v>
      </c>
      <c r="F587" s="11">
        <f t="shared" si="89"/>
        <v>11.527648989564474</v>
      </c>
      <c r="G587" s="11">
        <f t="shared" si="90"/>
        <v>63.786351010435517</v>
      </c>
      <c r="H587" s="12">
        <f t="shared" si="93"/>
        <v>0</v>
      </c>
      <c r="I587" s="12">
        <f t="shared" si="87"/>
        <v>0</v>
      </c>
      <c r="J587" s="12">
        <f t="shared" si="94"/>
        <v>0</v>
      </c>
      <c r="K587" s="12">
        <f t="shared" si="95"/>
        <v>0</v>
      </c>
      <c r="L587" s="12">
        <f t="shared" si="96"/>
        <v>63.786351010435517</v>
      </c>
      <c r="M587" s="12">
        <f t="shared" si="91"/>
        <v>63.786351010435517</v>
      </c>
      <c r="N587" s="13"/>
    </row>
    <row r="588" spans="1:14" x14ac:dyDescent="0.2">
      <c r="A588" s="10" t="s">
        <v>570</v>
      </c>
      <c r="B588" s="6">
        <f>IF($C$10=2012,profiles!C575,IF($C$10=2013,profiles!E575,IF($C$10=2014,profiles!G575,IF($C$10=2015,profiles!I575,IF($C$10=2016,profiles!K575)))))</f>
        <v>75.311000000000007</v>
      </c>
      <c r="C588" s="6">
        <f>IF($C$10=2012,profiles!D575,IF($C$10=2013,profiles!F575,IF($C$10=2014,profiles!H575,IF($C$10=2015,profiles!J575,IF($C$10=2016,profiles!L575)))))</f>
        <v>6.4291076080717088E-2</v>
      </c>
      <c r="D588" s="11">
        <f t="shared" si="92"/>
        <v>12.858215216143417</v>
      </c>
      <c r="E588" s="11">
        <f t="shared" si="88"/>
        <v>0</v>
      </c>
      <c r="F588" s="11">
        <f t="shared" si="89"/>
        <v>12.858215216143417</v>
      </c>
      <c r="G588" s="11">
        <f t="shared" si="90"/>
        <v>62.452784783856586</v>
      </c>
      <c r="H588" s="12">
        <f t="shared" si="93"/>
        <v>0</v>
      </c>
      <c r="I588" s="12">
        <f t="shared" si="87"/>
        <v>0</v>
      </c>
      <c r="J588" s="12">
        <f t="shared" si="94"/>
        <v>0</v>
      </c>
      <c r="K588" s="12">
        <f t="shared" si="95"/>
        <v>0</v>
      </c>
      <c r="L588" s="12">
        <f t="shared" si="96"/>
        <v>62.452784783856586</v>
      </c>
      <c r="M588" s="12">
        <f t="shared" si="91"/>
        <v>62.452784783856586</v>
      </c>
      <c r="N588" s="13"/>
    </row>
    <row r="589" spans="1:14" x14ac:dyDescent="0.2">
      <c r="A589" s="10" t="s">
        <v>571</v>
      </c>
      <c r="B589" s="6">
        <f>IF($C$10=2012,profiles!C576,IF($C$10=2013,profiles!E576,IF($C$10=2014,profiles!G576,IF($C$10=2015,profiles!I576,IF($C$10=2016,profiles!K576)))))</f>
        <v>72.620999999999995</v>
      </c>
      <c r="C589" s="6">
        <f>IF($C$10=2012,profiles!D576,IF($C$10=2013,profiles!F576,IF($C$10=2014,profiles!H576,IF($C$10=2015,profiles!J576,IF($C$10=2016,profiles!L576)))))</f>
        <v>6.7529179729471159E-2</v>
      </c>
      <c r="D589" s="11">
        <f t="shared" si="92"/>
        <v>13.505835945894232</v>
      </c>
      <c r="E589" s="11">
        <f t="shared" si="88"/>
        <v>0</v>
      </c>
      <c r="F589" s="11">
        <f t="shared" si="89"/>
        <v>13.505835945894232</v>
      </c>
      <c r="G589" s="11">
        <f t="shared" si="90"/>
        <v>59.115164054105762</v>
      </c>
      <c r="H589" s="12">
        <f t="shared" si="93"/>
        <v>0</v>
      </c>
      <c r="I589" s="12">
        <f t="shared" si="87"/>
        <v>0</v>
      </c>
      <c r="J589" s="12">
        <f t="shared" si="94"/>
        <v>0</v>
      </c>
      <c r="K589" s="12">
        <f t="shared" si="95"/>
        <v>0</v>
      </c>
      <c r="L589" s="12">
        <f t="shared" si="96"/>
        <v>59.115164054105762</v>
      </c>
      <c r="M589" s="12">
        <f t="shared" si="91"/>
        <v>59.115164054105762</v>
      </c>
      <c r="N589" s="13"/>
    </row>
    <row r="590" spans="1:14" x14ac:dyDescent="0.2">
      <c r="A590" s="10" t="s">
        <v>572</v>
      </c>
      <c r="B590" s="6">
        <f>IF($C$10=2012,profiles!C577,IF($C$10=2013,profiles!E577,IF($C$10=2014,profiles!G577,IF($C$10=2015,profiles!I577,IF($C$10=2016,profiles!K577)))))</f>
        <v>68.477999999999994</v>
      </c>
      <c r="C590" s="6">
        <f>IF($C$10=2012,profiles!D577,IF($C$10=2013,profiles!F577,IF($C$10=2014,profiles!H577,IF($C$10=2015,profiles!J577,IF($C$10=2016,profiles!L577)))))</f>
        <v>6.8927451759614955E-2</v>
      </c>
      <c r="D590" s="11">
        <f t="shared" si="92"/>
        <v>13.785490351922991</v>
      </c>
      <c r="E590" s="11">
        <f t="shared" si="88"/>
        <v>0</v>
      </c>
      <c r="F590" s="11">
        <f t="shared" si="89"/>
        <v>13.785490351922991</v>
      </c>
      <c r="G590" s="11">
        <f t="shared" si="90"/>
        <v>54.692509648077007</v>
      </c>
      <c r="H590" s="12">
        <f t="shared" si="93"/>
        <v>0</v>
      </c>
      <c r="I590" s="12">
        <f t="shared" si="87"/>
        <v>0</v>
      </c>
      <c r="J590" s="12">
        <f t="shared" si="94"/>
        <v>0</v>
      </c>
      <c r="K590" s="12">
        <f t="shared" si="95"/>
        <v>0</v>
      </c>
      <c r="L590" s="12">
        <f t="shared" si="96"/>
        <v>54.692509648077007</v>
      </c>
      <c r="M590" s="12">
        <f t="shared" si="91"/>
        <v>54.692509648077007</v>
      </c>
      <c r="N590" s="13"/>
    </row>
    <row r="591" spans="1:14" x14ac:dyDescent="0.2">
      <c r="A591" s="10" t="s">
        <v>573</v>
      </c>
      <c r="B591" s="6">
        <f>IF($C$10=2012,profiles!C578,IF($C$10=2013,profiles!E578,IF($C$10=2014,profiles!G578,IF($C$10=2015,profiles!I578,IF($C$10=2016,profiles!K578)))))</f>
        <v>65.040999999999997</v>
      </c>
      <c r="C591" s="6">
        <f>IF($C$10=2012,profiles!D578,IF($C$10=2013,profiles!F578,IF($C$10=2014,profiles!H578,IF($C$10=2015,profiles!J578,IF($C$10=2016,profiles!L578)))))</f>
        <v>6.7808834135499915E-2</v>
      </c>
      <c r="D591" s="11">
        <f t="shared" si="92"/>
        <v>13.561766827099984</v>
      </c>
      <c r="E591" s="11">
        <f t="shared" si="88"/>
        <v>0</v>
      </c>
      <c r="F591" s="11">
        <f t="shared" si="89"/>
        <v>13.561766827099984</v>
      </c>
      <c r="G591" s="11">
        <f t="shared" si="90"/>
        <v>51.47923317290001</v>
      </c>
      <c r="H591" s="12">
        <f t="shared" si="93"/>
        <v>0</v>
      </c>
      <c r="I591" s="12">
        <f t="shared" si="87"/>
        <v>0</v>
      </c>
      <c r="J591" s="12">
        <f t="shared" si="94"/>
        <v>0</v>
      </c>
      <c r="K591" s="12">
        <f t="shared" si="95"/>
        <v>0</v>
      </c>
      <c r="L591" s="12">
        <f t="shared" si="96"/>
        <v>51.47923317290001</v>
      </c>
      <c r="M591" s="12">
        <f t="shared" si="91"/>
        <v>51.47923317290001</v>
      </c>
      <c r="N591" s="13"/>
    </row>
    <row r="592" spans="1:14" x14ac:dyDescent="0.2">
      <c r="A592" s="10" t="s">
        <v>574</v>
      </c>
      <c r="B592" s="6">
        <f>IF($C$10=2012,profiles!C579,IF($C$10=2013,profiles!E579,IF($C$10=2014,profiles!G579,IF($C$10=2015,profiles!I579,IF($C$10=2016,profiles!K579)))))</f>
        <v>63.084000000000003</v>
      </c>
      <c r="C592" s="6">
        <f>IF($C$10=2012,profiles!D579,IF($C$10=2013,profiles!F579,IF($C$10=2014,profiles!H579,IF($C$10=2015,profiles!J579,IF($C$10=2016,profiles!L579)))))</f>
        <v>6.4379387998410392E-2</v>
      </c>
      <c r="D592" s="11">
        <f t="shared" si="92"/>
        <v>12.875877599682079</v>
      </c>
      <c r="E592" s="11">
        <f t="shared" si="88"/>
        <v>0</v>
      </c>
      <c r="F592" s="11">
        <f t="shared" si="89"/>
        <v>12.875877599682079</v>
      </c>
      <c r="G592" s="11">
        <f t="shared" si="90"/>
        <v>50.208122400317926</v>
      </c>
      <c r="H592" s="12">
        <f t="shared" si="93"/>
        <v>0</v>
      </c>
      <c r="I592" s="12">
        <f t="shared" si="87"/>
        <v>0</v>
      </c>
      <c r="J592" s="12">
        <f t="shared" si="94"/>
        <v>0</v>
      </c>
      <c r="K592" s="12">
        <f t="shared" si="95"/>
        <v>0</v>
      </c>
      <c r="L592" s="12">
        <f t="shared" si="96"/>
        <v>50.208122400317926</v>
      </c>
      <c r="M592" s="12">
        <f t="shared" si="91"/>
        <v>50.208122400317926</v>
      </c>
      <c r="N592" s="13"/>
    </row>
    <row r="593" spans="1:14" x14ac:dyDescent="0.2">
      <c r="A593" s="10" t="s">
        <v>575</v>
      </c>
      <c r="B593" s="6">
        <f>IF($C$10=2012,profiles!C580,IF($C$10=2013,profiles!E580,IF($C$10=2014,profiles!G580,IF($C$10=2015,profiles!I580,IF($C$10=2016,profiles!K580)))))</f>
        <v>59.137999999999998</v>
      </c>
      <c r="C593" s="6">
        <f>IF($C$10=2012,profiles!D580,IF($C$10=2013,profiles!F580,IF($C$10=2014,profiles!H580,IF($C$10=2015,profiles!J580,IF($C$10=2016,profiles!L580)))))</f>
        <v>5.600447447049646E-2</v>
      </c>
      <c r="D593" s="11">
        <f t="shared" si="92"/>
        <v>11.200894894099292</v>
      </c>
      <c r="E593" s="11">
        <f t="shared" si="88"/>
        <v>0</v>
      </c>
      <c r="F593" s="11">
        <f t="shared" si="89"/>
        <v>11.200894894099292</v>
      </c>
      <c r="G593" s="11">
        <f t="shared" si="90"/>
        <v>47.937105105900706</v>
      </c>
      <c r="H593" s="12">
        <f t="shared" si="93"/>
        <v>0</v>
      </c>
      <c r="I593" s="12">
        <f t="shared" si="87"/>
        <v>0</v>
      </c>
      <c r="J593" s="12">
        <f t="shared" si="94"/>
        <v>0</v>
      </c>
      <c r="K593" s="12">
        <f t="shared" si="95"/>
        <v>0</v>
      </c>
      <c r="L593" s="12">
        <f t="shared" si="96"/>
        <v>47.937105105900706</v>
      </c>
      <c r="M593" s="12">
        <f t="shared" si="91"/>
        <v>47.937105105900706</v>
      </c>
      <c r="N593" s="13"/>
    </row>
    <row r="594" spans="1:14" x14ac:dyDescent="0.2">
      <c r="A594" s="10" t="s">
        <v>576</v>
      </c>
      <c r="B594" s="6">
        <f>IF($C$10=2012,profiles!C581,IF($C$10=2013,profiles!E581,IF($C$10=2014,profiles!G581,IF($C$10=2015,profiles!I581,IF($C$10=2016,profiles!K581)))))</f>
        <v>55.984999999999999</v>
      </c>
      <c r="C594" s="6">
        <f>IF($C$10=2012,profiles!D581,IF($C$10=2013,profiles!F581,IF($C$10=2014,profiles!H581,IF($C$10=2015,profiles!J581,IF($C$10=2016,profiles!L581)))))</f>
        <v>5.0322333755261843E-2</v>
      </c>
      <c r="D594" s="11">
        <f t="shared" si="92"/>
        <v>10.064466751052368</v>
      </c>
      <c r="E594" s="11">
        <f t="shared" si="88"/>
        <v>0</v>
      </c>
      <c r="F594" s="11">
        <f t="shared" si="89"/>
        <v>10.064466751052368</v>
      </c>
      <c r="G594" s="11">
        <f t="shared" si="90"/>
        <v>45.920533248947635</v>
      </c>
      <c r="H594" s="12">
        <f t="shared" si="93"/>
        <v>0</v>
      </c>
      <c r="I594" s="12">
        <f t="shared" ref="I594:I657" si="97">MAX(MIN(E594,($L$2-K593)/$F$2),0)</f>
        <v>0</v>
      </c>
      <c r="J594" s="12">
        <f t="shared" si="94"/>
        <v>0</v>
      </c>
      <c r="K594" s="12">
        <f t="shared" si="95"/>
        <v>0</v>
      </c>
      <c r="L594" s="12">
        <f t="shared" si="96"/>
        <v>45.920533248947635</v>
      </c>
      <c r="M594" s="12">
        <f t="shared" si="91"/>
        <v>45.920533248947635</v>
      </c>
      <c r="N594" s="13"/>
    </row>
    <row r="595" spans="1:14" x14ac:dyDescent="0.2">
      <c r="A595" s="10" t="s">
        <v>577</v>
      </c>
      <c r="B595" s="6">
        <f>IF($C$10=2012,profiles!C582,IF($C$10=2013,profiles!E582,IF($C$10=2014,profiles!G582,IF($C$10=2015,profiles!I582,IF($C$10=2016,profiles!K582)))))</f>
        <v>53.497</v>
      </c>
      <c r="C595" s="6">
        <f>IF($C$10=2012,profiles!D582,IF($C$10=2013,profiles!F582,IF($C$10=2014,profiles!H582,IF($C$10=2015,profiles!J582,IF($C$10=2016,profiles!L582)))))</f>
        <v>5.0587265608901713E-2</v>
      </c>
      <c r="D595" s="11">
        <f t="shared" si="92"/>
        <v>10.117453121780343</v>
      </c>
      <c r="E595" s="11">
        <f t="shared" ref="E595:E658" si="98">D595-F595</f>
        <v>0</v>
      </c>
      <c r="F595" s="11">
        <f t="shared" ref="F595:F658" si="99">MIN(D595,B595)</f>
        <v>10.117453121780343</v>
      </c>
      <c r="G595" s="11">
        <f t="shared" ref="G595:G658" si="100">B595-F595</f>
        <v>43.379546878219656</v>
      </c>
      <c r="H595" s="12">
        <f t="shared" si="93"/>
        <v>0</v>
      </c>
      <c r="I595" s="12">
        <f t="shared" si="97"/>
        <v>0</v>
      </c>
      <c r="J595" s="12">
        <f t="shared" si="94"/>
        <v>0</v>
      </c>
      <c r="K595" s="12">
        <f t="shared" si="95"/>
        <v>0</v>
      </c>
      <c r="L595" s="12">
        <f t="shared" si="96"/>
        <v>43.379546878219656</v>
      </c>
      <c r="M595" s="12">
        <f t="shared" ref="M595:M658" si="101">B595-D595</f>
        <v>43.379546878219656</v>
      </c>
      <c r="N595" s="13"/>
    </row>
    <row r="596" spans="1:14" x14ac:dyDescent="0.2">
      <c r="A596" s="10" t="s">
        <v>578</v>
      </c>
      <c r="B596" s="6">
        <f>IF($C$10=2012,profiles!C583,IF($C$10=2013,profiles!E583,IF($C$10=2014,profiles!G583,IF($C$10=2015,profiles!I583,IF($C$10=2016,profiles!K583)))))</f>
        <v>52.021000000000001</v>
      </c>
      <c r="C596" s="6">
        <f>IF($C$10=2012,profiles!D583,IF($C$10=2013,profiles!F583,IF($C$10=2014,profiles!H583,IF($C$10=2015,profiles!J583,IF($C$10=2016,profiles!L583)))))</f>
        <v>5.2250448912307554E-2</v>
      </c>
      <c r="D596" s="11">
        <f t="shared" ref="D596:D659" si="102">C596*$C$2</f>
        <v>10.450089782461511</v>
      </c>
      <c r="E596" s="11">
        <f t="shared" si="98"/>
        <v>0</v>
      </c>
      <c r="F596" s="11">
        <f t="shared" si="99"/>
        <v>10.450089782461511</v>
      </c>
      <c r="G596" s="11">
        <f t="shared" si="100"/>
        <v>41.57091021753849</v>
      </c>
      <c r="H596" s="12">
        <f t="shared" ref="H596:H659" si="103">E596-I596</f>
        <v>0</v>
      </c>
      <c r="I596" s="12">
        <f t="shared" si="97"/>
        <v>0</v>
      </c>
      <c r="J596" s="12">
        <f t="shared" ref="J596:J659" si="104">MIN(G596,K595*$F$3)</f>
        <v>0</v>
      </c>
      <c r="K596" s="12">
        <f t="shared" ref="K596:K659" si="105">K595+I596*$F$2-J596/$F$3</f>
        <v>0</v>
      </c>
      <c r="L596" s="12">
        <f t="shared" ref="L596:L659" si="106">MAX(G596-J596,0)</f>
        <v>41.57091021753849</v>
      </c>
      <c r="M596" s="12">
        <f t="shared" si="101"/>
        <v>41.57091021753849</v>
      </c>
      <c r="N596" s="13"/>
    </row>
    <row r="597" spans="1:14" x14ac:dyDescent="0.2">
      <c r="A597" s="10" t="s">
        <v>579</v>
      </c>
      <c r="B597" s="6">
        <f>IF($C$10=2012,profiles!C584,IF($C$10=2013,profiles!E584,IF($C$10=2014,profiles!G584,IF($C$10=2015,profiles!I584,IF($C$10=2016,profiles!K584)))))</f>
        <v>51.356999999999999</v>
      </c>
      <c r="C597" s="6">
        <f>IF($C$10=2012,profiles!D584,IF($C$10=2013,profiles!F584,IF($C$10=2014,profiles!H584,IF($C$10=2015,profiles!J584,IF($C$10=2016,profiles!L584)))))</f>
        <v>4.7275617438403347E-2</v>
      </c>
      <c r="D597" s="11">
        <f t="shared" si="102"/>
        <v>9.4551234876806696</v>
      </c>
      <c r="E597" s="11">
        <f t="shared" si="98"/>
        <v>0</v>
      </c>
      <c r="F597" s="11">
        <f t="shared" si="99"/>
        <v>9.4551234876806696</v>
      </c>
      <c r="G597" s="11">
        <f t="shared" si="100"/>
        <v>41.901876512319333</v>
      </c>
      <c r="H597" s="12">
        <f t="shared" si="103"/>
        <v>0</v>
      </c>
      <c r="I597" s="12">
        <f t="shared" si="97"/>
        <v>0</v>
      </c>
      <c r="J597" s="12">
        <f t="shared" si="104"/>
        <v>0</v>
      </c>
      <c r="K597" s="12">
        <f t="shared" si="105"/>
        <v>0</v>
      </c>
      <c r="L597" s="12">
        <f t="shared" si="106"/>
        <v>41.901876512319333</v>
      </c>
      <c r="M597" s="12">
        <f t="shared" si="101"/>
        <v>41.901876512319333</v>
      </c>
      <c r="N597" s="13"/>
    </row>
    <row r="598" spans="1:14" x14ac:dyDescent="0.2">
      <c r="A598" s="10" t="s">
        <v>580</v>
      </c>
      <c r="B598" s="6">
        <f>IF($C$10=2012,profiles!C585,IF($C$10=2013,profiles!E585,IF($C$10=2014,profiles!G585,IF($C$10=2015,profiles!I585,IF($C$10=2016,profiles!K585)))))</f>
        <v>51.31</v>
      </c>
      <c r="C598" s="6">
        <f>IF($C$10=2012,profiles!D585,IF($C$10=2013,profiles!F585,IF($C$10=2014,profiles!H585,IF($C$10=2015,profiles!J585,IF($C$10=2016,profiles!L585)))))</f>
        <v>5.2515380765947424E-2</v>
      </c>
      <c r="D598" s="11">
        <f t="shared" si="102"/>
        <v>10.503076153189484</v>
      </c>
      <c r="E598" s="11">
        <f t="shared" si="98"/>
        <v>0</v>
      </c>
      <c r="F598" s="11">
        <f t="shared" si="99"/>
        <v>10.503076153189484</v>
      </c>
      <c r="G598" s="11">
        <f t="shared" si="100"/>
        <v>40.80692384681052</v>
      </c>
      <c r="H598" s="12">
        <f t="shared" si="103"/>
        <v>0</v>
      </c>
      <c r="I598" s="12">
        <f t="shared" si="97"/>
        <v>0</v>
      </c>
      <c r="J598" s="12">
        <f t="shared" si="104"/>
        <v>0</v>
      </c>
      <c r="K598" s="12">
        <f t="shared" si="105"/>
        <v>0</v>
      </c>
      <c r="L598" s="12">
        <f t="shared" si="106"/>
        <v>40.80692384681052</v>
      </c>
      <c r="M598" s="12">
        <f t="shared" si="101"/>
        <v>40.80692384681052</v>
      </c>
      <c r="N598" s="13"/>
    </row>
    <row r="599" spans="1:14" x14ac:dyDescent="0.2">
      <c r="A599" s="10" t="s">
        <v>581</v>
      </c>
      <c r="B599" s="6">
        <f>IF($C$10=2012,profiles!C586,IF($C$10=2013,profiles!E586,IF($C$10=2014,profiles!G586,IF($C$10=2015,profiles!I586,IF($C$10=2016,profiles!K586)))))</f>
        <v>50.866</v>
      </c>
      <c r="C599" s="6">
        <f>IF($C$10=2012,profiles!D586,IF($C$10=2013,profiles!F586,IF($C$10=2014,profiles!H586,IF($C$10=2015,profiles!J586,IF($C$10=2016,profiles!L586)))))</f>
        <v>5.9256424597450764E-2</v>
      </c>
      <c r="D599" s="11">
        <f t="shared" si="102"/>
        <v>11.851284919490153</v>
      </c>
      <c r="E599" s="11">
        <f t="shared" si="98"/>
        <v>0</v>
      </c>
      <c r="F599" s="11">
        <f t="shared" si="99"/>
        <v>11.851284919490153</v>
      </c>
      <c r="G599" s="11">
        <f t="shared" si="100"/>
        <v>39.014715080509845</v>
      </c>
      <c r="H599" s="12">
        <f t="shared" si="103"/>
        <v>0</v>
      </c>
      <c r="I599" s="12">
        <f t="shared" si="97"/>
        <v>0</v>
      </c>
      <c r="J599" s="12">
        <f t="shared" si="104"/>
        <v>0</v>
      </c>
      <c r="K599" s="12">
        <f t="shared" si="105"/>
        <v>0</v>
      </c>
      <c r="L599" s="12">
        <f t="shared" si="106"/>
        <v>39.014715080509845</v>
      </c>
      <c r="M599" s="12">
        <f t="shared" si="101"/>
        <v>39.014715080509845</v>
      </c>
      <c r="N599" s="13"/>
    </row>
    <row r="600" spans="1:14" x14ac:dyDescent="0.2">
      <c r="A600" s="10" t="s">
        <v>582</v>
      </c>
      <c r="B600" s="6">
        <f>IF($C$10=2012,profiles!C587,IF($C$10=2013,profiles!E587,IF($C$10=2014,profiles!G587,IF($C$10=2015,profiles!I587,IF($C$10=2016,profiles!K587)))))</f>
        <v>51.344000000000001</v>
      </c>
      <c r="C600" s="6">
        <f>IF($C$10=2012,profiles!D587,IF($C$10=2013,profiles!F587,IF($C$10=2014,profiles!H587,IF($C$10=2015,profiles!J587,IF($C$10=2016,profiles!L587)))))</f>
        <v>6.090488946454329E-2</v>
      </c>
      <c r="D600" s="11">
        <f t="shared" si="102"/>
        <v>12.180977892908658</v>
      </c>
      <c r="E600" s="11">
        <f t="shared" si="98"/>
        <v>0</v>
      </c>
      <c r="F600" s="11">
        <f t="shared" si="99"/>
        <v>12.180977892908658</v>
      </c>
      <c r="G600" s="11">
        <f t="shared" si="100"/>
        <v>39.163022107091344</v>
      </c>
      <c r="H600" s="12">
        <f t="shared" si="103"/>
        <v>0</v>
      </c>
      <c r="I600" s="12">
        <f t="shared" si="97"/>
        <v>0</v>
      </c>
      <c r="J600" s="12">
        <f t="shared" si="104"/>
        <v>0</v>
      </c>
      <c r="K600" s="12">
        <f t="shared" si="105"/>
        <v>0</v>
      </c>
      <c r="L600" s="12">
        <f t="shared" si="106"/>
        <v>39.163022107091344</v>
      </c>
      <c r="M600" s="12">
        <f t="shared" si="101"/>
        <v>39.163022107091344</v>
      </c>
      <c r="N600" s="13"/>
    </row>
    <row r="601" spans="1:14" x14ac:dyDescent="0.2">
      <c r="A601" s="10" t="s">
        <v>583</v>
      </c>
      <c r="B601" s="6">
        <f>IF($C$10=2012,profiles!C588,IF($C$10=2013,profiles!E588,IF($C$10=2014,profiles!G588,IF($C$10=2015,profiles!I588,IF($C$10=2016,profiles!K588)))))</f>
        <v>54.866</v>
      </c>
      <c r="C601" s="6">
        <f>IF($C$10=2012,profiles!D588,IF($C$10=2013,profiles!F588,IF($C$10=2014,profiles!H588,IF($C$10=2015,profiles!J588,IF($C$10=2016,profiles!L588)))))</f>
        <v>6.5953313120014123E-2</v>
      </c>
      <c r="D601" s="11">
        <f t="shared" si="102"/>
        <v>13.190662624002824</v>
      </c>
      <c r="E601" s="11">
        <f t="shared" si="98"/>
        <v>0</v>
      </c>
      <c r="F601" s="11">
        <f t="shared" si="99"/>
        <v>13.190662624002824</v>
      </c>
      <c r="G601" s="11">
        <f t="shared" si="100"/>
        <v>41.675337375997174</v>
      </c>
      <c r="H601" s="12">
        <f t="shared" si="103"/>
        <v>0</v>
      </c>
      <c r="I601" s="12">
        <f t="shared" si="97"/>
        <v>0</v>
      </c>
      <c r="J601" s="12">
        <f t="shared" si="104"/>
        <v>0</v>
      </c>
      <c r="K601" s="12">
        <f t="shared" si="105"/>
        <v>0</v>
      </c>
      <c r="L601" s="12">
        <f t="shared" si="106"/>
        <v>41.675337375997174</v>
      </c>
      <c r="M601" s="12">
        <f t="shared" si="101"/>
        <v>41.675337375997174</v>
      </c>
      <c r="N601" s="13"/>
    </row>
    <row r="602" spans="1:14" x14ac:dyDescent="0.2">
      <c r="A602" s="10" t="s">
        <v>584</v>
      </c>
      <c r="B602" s="6">
        <f>IF($C$10=2012,profiles!C589,IF($C$10=2013,profiles!E589,IF($C$10=2014,profiles!G589,IF($C$10=2015,profiles!I589,IF($C$10=2016,profiles!K589)))))</f>
        <v>58.518000000000001</v>
      </c>
      <c r="C602" s="6">
        <f>IF($C$10=2012,profiles!D589,IF($C$10=2013,profiles!F589,IF($C$10=2014,profiles!H589,IF($C$10=2015,profiles!J589,IF($C$10=2016,profiles!L589)))))</f>
        <v>7.4504724618056573E-2</v>
      </c>
      <c r="D602" s="11">
        <f t="shared" si="102"/>
        <v>14.900944923611315</v>
      </c>
      <c r="E602" s="11">
        <f t="shared" si="98"/>
        <v>0</v>
      </c>
      <c r="F602" s="11">
        <f t="shared" si="99"/>
        <v>14.900944923611315</v>
      </c>
      <c r="G602" s="11">
        <f t="shared" si="100"/>
        <v>43.617055076388688</v>
      </c>
      <c r="H602" s="12">
        <f t="shared" si="103"/>
        <v>0</v>
      </c>
      <c r="I602" s="12">
        <f t="shared" si="97"/>
        <v>0</v>
      </c>
      <c r="J602" s="12">
        <f t="shared" si="104"/>
        <v>0</v>
      </c>
      <c r="K602" s="12">
        <f t="shared" si="105"/>
        <v>0</v>
      </c>
      <c r="L602" s="12">
        <f t="shared" si="106"/>
        <v>43.617055076388688</v>
      </c>
      <c r="M602" s="12">
        <f t="shared" si="101"/>
        <v>43.617055076388688</v>
      </c>
      <c r="N602" s="13"/>
    </row>
    <row r="603" spans="1:14" x14ac:dyDescent="0.2">
      <c r="A603" s="10" t="s">
        <v>585</v>
      </c>
      <c r="B603" s="6">
        <f>IF($C$10=2012,profiles!C590,IF($C$10=2013,profiles!E590,IF($C$10=2014,profiles!G590,IF($C$10=2015,profiles!I590,IF($C$10=2016,profiles!K590)))))</f>
        <v>61.914000000000001</v>
      </c>
      <c r="C603" s="6">
        <f>IF($C$10=2012,profiles!D590,IF($C$10=2013,profiles!F590,IF($C$10=2014,profiles!H590,IF($C$10=2015,profiles!J590,IF($C$10=2016,profiles!L590)))))</f>
        <v>8.1569574048453095E-2</v>
      </c>
      <c r="D603" s="11">
        <f t="shared" si="102"/>
        <v>16.313914809690619</v>
      </c>
      <c r="E603" s="11">
        <f t="shared" si="98"/>
        <v>0</v>
      </c>
      <c r="F603" s="11">
        <f t="shared" si="99"/>
        <v>16.313914809690619</v>
      </c>
      <c r="G603" s="11">
        <f t="shared" si="100"/>
        <v>45.600085190309386</v>
      </c>
      <c r="H603" s="12">
        <f t="shared" si="103"/>
        <v>0</v>
      </c>
      <c r="I603" s="12">
        <f t="shared" si="97"/>
        <v>0</v>
      </c>
      <c r="J603" s="12">
        <f t="shared" si="104"/>
        <v>0</v>
      </c>
      <c r="K603" s="12">
        <f t="shared" si="105"/>
        <v>0</v>
      </c>
      <c r="L603" s="12">
        <f t="shared" si="106"/>
        <v>45.600085190309386</v>
      </c>
      <c r="M603" s="12">
        <f t="shared" si="101"/>
        <v>45.600085190309386</v>
      </c>
      <c r="N603" s="13"/>
    </row>
    <row r="604" spans="1:14" x14ac:dyDescent="0.2">
      <c r="A604" s="10" t="s">
        <v>586</v>
      </c>
      <c r="B604" s="6">
        <f>IF($C$10=2012,profiles!C591,IF($C$10=2013,profiles!E591,IF($C$10=2014,profiles!G591,IF($C$10=2015,profiles!I591,IF($C$10=2016,profiles!K591)))))</f>
        <v>64.004000000000005</v>
      </c>
      <c r="C604" s="6">
        <f>IF($C$10=2012,profiles!D591,IF($C$10=2013,profiles!F591,IF($C$10=2014,profiles!H591,IF($C$10=2015,profiles!J591,IF($C$10=2016,profiles!L591)))))</f>
        <v>9.0356480527508762E-2</v>
      </c>
      <c r="D604" s="11">
        <f t="shared" si="102"/>
        <v>18.071296105501752</v>
      </c>
      <c r="E604" s="11">
        <f t="shared" si="98"/>
        <v>0</v>
      </c>
      <c r="F604" s="11">
        <f t="shared" si="99"/>
        <v>18.071296105501752</v>
      </c>
      <c r="G604" s="11">
        <f t="shared" si="100"/>
        <v>45.932703894498253</v>
      </c>
      <c r="H604" s="12">
        <f t="shared" si="103"/>
        <v>0</v>
      </c>
      <c r="I604" s="12">
        <f t="shared" si="97"/>
        <v>0</v>
      </c>
      <c r="J604" s="12">
        <f t="shared" si="104"/>
        <v>0</v>
      </c>
      <c r="K604" s="12">
        <f t="shared" si="105"/>
        <v>0</v>
      </c>
      <c r="L604" s="12">
        <f t="shared" si="106"/>
        <v>45.932703894498253</v>
      </c>
      <c r="M604" s="12">
        <f t="shared" si="101"/>
        <v>45.932703894498253</v>
      </c>
      <c r="N604" s="13"/>
    </row>
    <row r="605" spans="1:14" x14ac:dyDescent="0.2">
      <c r="A605" s="10" t="s">
        <v>587</v>
      </c>
      <c r="B605" s="6">
        <f>IF($C$10=2012,profiles!C592,IF($C$10=2013,profiles!E592,IF($C$10=2014,profiles!G592,IF($C$10=2015,profiles!I592,IF($C$10=2016,profiles!K592)))))</f>
        <v>64.858999999999995</v>
      </c>
      <c r="C605" s="6">
        <f>IF($C$10=2012,profiles!D592,IF($C$10=2013,profiles!F592,IF($C$10=2014,profiles!H592,IF($C$10=2015,profiles!J592,IF($C$10=2016,profiles!L592)))))</f>
        <v>0.10405934473521533</v>
      </c>
      <c r="D605" s="11">
        <f t="shared" si="102"/>
        <v>20.811868947043067</v>
      </c>
      <c r="E605" s="11">
        <f t="shared" si="98"/>
        <v>0</v>
      </c>
      <c r="F605" s="11">
        <f t="shared" si="99"/>
        <v>20.811868947043067</v>
      </c>
      <c r="G605" s="11">
        <f t="shared" si="100"/>
        <v>44.047131052956928</v>
      </c>
      <c r="H605" s="12">
        <f t="shared" si="103"/>
        <v>0</v>
      </c>
      <c r="I605" s="12">
        <f t="shared" si="97"/>
        <v>0</v>
      </c>
      <c r="J605" s="12">
        <f t="shared" si="104"/>
        <v>0</v>
      </c>
      <c r="K605" s="12">
        <f t="shared" si="105"/>
        <v>0</v>
      </c>
      <c r="L605" s="12">
        <f t="shared" si="106"/>
        <v>44.047131052956928</v>
      </c>
      <c r="M605" s="12">
        <f t="shared" si="101"/>
        <v>44.047131052956928</v>
      </c>
      <c r="N605" s="13"/>
    </row>
    <row r="606" spans="1:14" x14ac:dyDescent="0.2">
      <c r="A606" s="10" t="s">
        <v>588</v>
      </c>
      <c r="B606" s="6">
        <f>IF($C$10=2012,profiles!C593,IF($C$10=2013,profiles!E593,IF($C$10=2014,profiles!G593,IF($C$10=2015,profiles!I593,IF($C$10=2016,profiles!K593)))))</f>
        <v>63.963999999999999</v>
      </c>
      <c r="C606" s="6">
        <f>IF($C$10=2012,profiles!D593,IF($C$10=2013,profiles!F593,IF($C$10=2014,profiles!H593,IF($C$10=2015,profiles!J593,IF($C$10=2016,profiles!L593)))))</f>
        <v>0.11249300874275117</v>
      </c>
      <c r="D606" s="11">
        <f t="shared" si="102"/>
        <v>22.498601748550236</v>
      </c>
      <c r="E606" s="11">
        <f t="shared" si="98"/>
        <v>0</v>
      </c>
      <c r="F606" s="11">
        <f t="shared" si="99"/>
        <v>22.498601748550236</v>
      </c>
      <c r="G606" s="11">
        <f t="shared" si="100"/>
        <v>41.465398251449763</v>
      </c>
      <c r="H606" s="12">
        <f t="shared" si="103"/>
        <v>0</v>
      </c>
      <c r="I606" s="12">
        <f t="shared" si="97"/>
        <v>0</v>
      </c>
      <c r="J606" s="12">
        <f t="shared" si="104"/>
        <v>0</v>
      </c>
      <c r="K606" s="12">
        <f t="shared" si="105"/>
        <v>0</v>
      </c>
      <c r="L606" s="12">
        <f t="shared" si="106"/>
        <v>41.465398251449763</v>
      </c>
      <c r="M606" s="12">
        <f t="shared" si="101"/>
        <v>41.465398251449763</v>
      </c>
      <c r="N606" s="13"/>
    </row>
    <row r="607" spans="1:14" x14ac:dyDescent="0.2">
      <c r="A607" s="10" t="s">
        <v>589</v>
      </c>
      <c r="B607" s="6">
        <f>IF($C$10=2012,profiles!C594,IF($C$10=2013,profiles!E594,IF($C$10=2014,profiles!G594,IF($C$10=2015,profiles!I594,IF($C$10=2016,profiles!K594)))))</f>
        <v>62.258000000000003</v>
      </c>
      <c r="C607" s="6">
        <f>IF($C$10=2012,profiles!D594,IF($C$10=2013,profiles!F594,IF($C$10=2014,profiles!H594,IF($C$10=2015,profiles!J594,IF($C$10=2016,profiles!L594)))))</f>
        <v>0.1116099025639516</v>
      </c>
      <c r="D607" s="11">
        <f t="shared" si="102"/>
        <v>22.321980512790322</v>
      </c>
      <c r="E607" s="11">
        <f t="shared" si="98"/>
        <v>0</v>
      </c>
      <c r="F607" s="11">
        <f t="shared" si="99"/>
        <v>22.321980512790322</v>
      </c>
      <c r="G607" s="11">
        <f t="shared" si="100"/>
        <v>39.936019487209677</v>
      </c>
      <c r="H607" s="12">
        <f t="shared" si="103"/>
        <v>0</v>
      </c>
      <c r="I607" s="12">
        <f t="shared" si="97"/>
        <v>0</v>
      </c>
      <c r="J607" s="12">
        <f t="shared" si="104"/>
        <v>0</v>
      </c>
      <c r="K607" s="12">
        <f t="shared" si="105"/>
        <v>0</v>
      </c>
      <c r="L607" s="12">
        <f t="shared" si="106"/>
        <v>39.936019487209677</v>
      </c>
      <c r="M607" s="12">
        <f t="shared" si="101"/>
        <v>39.936019487209677</v>
      </c>
      <c r="N607" s="13"/>
    </row>
    <row r="608" spans="1:14" x14ac:dyDescent="0.2">
      <c r="A608" s="10" t="s">
        <v>590</v>
      </c>
      <c r="B608" s="6">
        <f>IF($C$10=2012,profiles!C595,IF($C$10=2013,profiles!E595,IF($C$10=2014,profiles!G595,IF($C$10=2015,profiles!I595,IF($C$10=2016,profiles!K595)))))</f>
        <v>60.652000000000001</v>
      </c>
      <c r="C608" s="6">
        <f>IF($C$10=2012,profiles!D595,IF($C$10=2013,profiles!F595,IF($C$10=2014,profiles!H595,IF($C$10=2015,profiles!J595,IF($C$10=2016,profiles!L595)))))</f>
        <v>9.973212445909746E-2</v>
      </c>
      <c r="D608" s="11">
        <f t="shared" si="102"/>
        <v>19.946424891819493</v>
      </c>
      <c r="E608" s="11">
        <f t="shared" si="98"/>
        <v>0</v>
      </c>
      <c r="F608" s="11">
        <f t="shared" si="99"/>
        <v>19.946424891819493</v>
      </c>
      <c r="G608" s="11">
        <f t="shared" si="100"/>
        <v>40.705575108180511</v>
      </c>
      <c r="H608" s="12">
        <f t="shared" si="103"/>
        <v>0</v>
      </c>
      <c r="I608" s="12">
        <f t="shared" si="97"/>
        <v>0</v>
      </c>
      <c r="J608" s="12">
        <f t="shared" si="104"/>
        <v>0</v>
      </c>
      <c r="K608" s="12">
        <f t="shared" si="105"/>
        <v>0</v>
      </c>
      <c r="L608" s="12">
        <f t="shared" si="106"/>
        <v>40.705575108180511</v>
      </c>
      <c r="M608" s="12">
        <f t="shared" si="101"/>
        <v>40.705575108180511</v>
      </c>
      <c r="N608" s="13"/>
    </row>
    <row r="609" spans="1:14" x14ac:dyDescent="0.2">
      <c r="A609" s="10" t="s">
        <v>591</v>
      </c>
      <c r="B609" s="6">
        <f>IF($C$10=2012,profiles!C596,IF($C$10=2013,profiles!E596,IF($C$10=2014,profiles!G596,IF($C$10=2015,profiles!I596,IF($C$10=2016,profiles!K596)))))</f>
        <v>60.066000000000003</v>
      </c>
      <c r="C609" s="6">
        <f>IF($C$10=2012,profiles!D596,IF($C$10=2013,profiles!F596,IF($C$10=2014,profiles!H596,IF($C$10=2015,profiles!J596,IF($C$10=2016,profiles!L596)))))</f>
        <v>8.9605840275529133E-2</v>
      </c>
      <c r="D609" s="11">
        <f t="shared" si="102"/>
        <v>17.921168055105827</v>
      </c>
      <c r="E609" s="11">
        <f t="shared" si="98"/>
        <v>0</v>
      </c>
      <c r="F609" s="11">
        <f t="shared" si="99"/>
        <v>17.921168055105827</v>
      </c>
      <c r="G609" s="11">
        <f t="shared" si="100"/>
        <v>42.144831944894179</v>
      </c>
      <c r="H609" s="12">
        <f t="shared" si="103"/>
        <v>0</v>
      </c>
      <c r="I609" s="12">
        <f t="shared" si="97"/>
        <v>0</v>
      </c>
      <c r="J609" s="12">
        <f t="shared" si="104"/>
        <v>0</v>
      </c>
      <c r="K609" s="12">
        <f t="shared" si="105"/>
        <v>0</v>
      </c>
      <c r="L609" s="12">
        <f t="shared" si="106"/>
        <v>42.144831944894179</v>
      </c>
      <c r="M609" s="12">
        <f t="shared" si="101"/>
        <v>42.144831944894179</v>
      </c>
      <c r="N609" s="13"/>
    </row>
    <row r="610" spans="1:14" x14ac:dyDescent="0.2">
      <c r="A610" s="10" t="s">
        <v>592</v>
      </c>
      <c r="B610" s="6">
        <f>IF($C$10=2012,profiles!C597,IF($C$10=2013,profiles!E597,IF($C$10=2014,profiles!G597,IF($C$10=2015,profiles!I597,IF($C$10=2016,profiles!K597)))))</f>
        <v>60.506</v>
      </c>
      <c r="C610" s="6">
        <f>IF($C$10=2012,profiles!D597,IF($C$10=2013,profiles!F597,IF($C$10=2014,profiles!H597,IF($C$10=2015,profiles!J597,IF($C$10=2016,profiles!L597)))))</f>
        <v>9.2858614700774195E-2</v>
      </c>
      <c r="D610" s="11">
        <f t="shared" si="102"/>
        <v>18.571722940154839</v>
      </c>
      <c r="E610" s="11">
        <f t="shared" si="98"/>
        <v>0</v>
      </c>
      <c r="F610" s="11">
        <f t="shared" si="99"/>
        <v>18.571722940154839</v>
      </c>
      <c r="G610" s="11">
        <f t="shared" si="100"/>
        <v>41.934277059845158</v>
      </c>
      <c r="H610" s="12">
        <f t="shared" si="103"/>
        <v>0</v>
      </c>
      <c r="I610" s="12">
        <f t="shared" si="97"/>
        <v>0</v>
      </c>
      <c r="J610" s="12">
        <f t="shared" si="104"/>
        <v>0</v>
      </c>
      <c r="K610" s="12">
        <f t="shared" si="105"/>
        <v>0</v>
      </c>
      <c r="L610" s="12">
        <f t="shared" si="106"/>
        <v>41.934277059845158</v>
      </c>
      <c r="M610" s="12">
        <f t="shared" si="101"/>
        <v>41.934277059845158</v>
      </c>
      <c r="N610" s="13"/>
    </row>
    <row r="611" spans="1:14" x14ac:dyDescent="0.2">
      <c r="A611" s="10" t="s">
        <v>593</v>
      </c>
      <c r="B611" s="6">
        <f>IF($C$10=2012,profiles!C598,IF($C$10=2013,profiles!E598,IF($C$10=2014,profiles!G598,IF($C$10=2015,profiles!I598,IF($C$10=2016,profiles!K598)))))</f>
        <v>64.888999999999996</v>
      </c>
      <c r="C611" s="6">
        <f>IF($C$10=2012,profiles!D598,IF($C$10=2013,profiles!F598,IF($C$10=2014,profiles!H598,IF($C$10=2015,profiles!J598,IF($C$10=2016,profiles!L598)))))</f>
        <v>0.10017367754849725</v>
      </c>
      <c r="D611" s="11">
        <f t="shared" si="102"/>
        <v>20.034735509699448</v>
      </c>
      <c r="E611" s="11">
        <f t="shared" si="98"/>
        <v>0</v>
      </c>
      <c r="F611" s="11">
        <f t="shared" si="99"/>
        <v>20.034735509699448</v>
      </c>
      <c r="G611" s="11">
        <f t="shared" si="100"/>
        <v>44.854264490300551</v>
      </c>
      <c r="H611" s="12">
        <f t="shared" si="103"/>
        <v>0</v>
      </c>
      <c r="I611" s="12">
        <f t="shared" si="97"/>
        <v>0</v>
      </c>
      <c r="J611" s="12">
        <f t="shared" si="104"/>
        <v>0</v>
      </c>
      <c r="K611" s="12">
        <f t="shared" si="105"/>
        <v>0</v>
      </c>
      <c r="L611" s="12">
        <f t="shared" si="106"/>
        <v>44.854264490300551</v>
      </c>
      <c r="M611" s="12">
        <f t="shared" si="101"/>
        <v>44.854264490300551</v>
      </c>
      <c r="N611" s="13"/>
    </row>
    <row r="612" spans="1:14" x14ac:dyDescent="0.2">
      <c r="A612" s="10" t="s">
        <v>594</v>
      </c>
      <c r="B612" s="6">
        <f>IF($C$10=2012,profiles!C599,IF($C$10=2013,profiles!E599,IF($C$10=2014,profiles!G599,IF($C$10=2015,profiles!I599,IF($C$10=2016,profiles!K599)))))</f>
        <v>66.3</v>
      </c>
      <c r="C612" s="6">
        <f>IF($C$10=2012,profiles!D599,IF($C$10=2013,profiles!F599,IF($C$10=2014,profiles!H599,IF($C$10=2015,profiles!J599,IF($C$10=2016,profiles!L599)))))</f>
        <v>0.12407641812133879</v>
      </c>
      <c r="D612" s="11">
        <f t="shared" si="102"/>
        <v>24.81528362426776</v>
      </c>
      <c r="E612" s="11">
        <f t="shared" si="98"/>
        <v>0</v>
      </c>
      <c r="F612" s="11">
        <f t="shared" si="99"/>
        <v>24.81528362426776</v>
      </c>
      <c r="G612" s="11">
        <f t="shared" si="100"/>
        <v>41.484716375732233</v>
      </c>
      <c r="H612" s="12">
        <f t="shared" si="103"/>
        <v>0</v>
      </c>
      <c r="I612" s="12">
        <f t="shared" si="97"/>
        <v>0</v>
      </c>
      <c r="J612" s="12">
        <f t="shared" si="104"/>
        <v>0</v>
      </c>
      <c r="K612" s="12">
        <f t="shared" si="105"/>
        <v>0</v>
      </c>
      <c r="L612" s="12">
        <f t="shared" si="106"/>
        <v>41.484716375732233</v>
      </c>
      <c r="M612" s="12">
        <f t="shared" si="101"/>
        <v>41.484716375732233</v>
      </c>
      <c r="N612" s="13"/>
    </row>
    <row r="613" spans="1:14" x14ac:dyDescent="0.2">
      <c r="A613" s="10" t="s">
        <v>595</v>
      </c>
      <c r="B613" s="6">
        <f>IF($C$10=2012,profiles!C600,IF($C$10=2013,profiles!E600,IF($C$10=2014,profiles!G600,IF($C$10=2015,profiles!I600,IF($C$10=2016,profiles!K600)))))</f>
        <v>64.061999999999998</v>
      </c>
      <c r="C613" s="6">
        <f>IF($C$10=2012,profiles!D600,IF($C$10=2013,profiles!F600,IF($C$10=2014,profiles!H600,IF($C$10=2015,profiles!J600,IF($C$10=2016,profiles!L600)))))</f>
        <v>0.15205616555297166</v>
      </c>
      <c r="D613" s="11">
        <f t="shared" si="102"/>
        <v>30.411233110594331</v>
      </c>
      <c r="E613" s="11">
        <f t="shared" si="98"/>
        <v>0</v>
      </c>
      <c r="F613" s="11">
        <f t="shared" si="99"/>
        <v>30.411233110594331</v>
      </c>
      <c r="G613" s="11">
        <f t="shared" si="100"/>
        <v>33.650766889405666</v>
      </c>
      <c r="H613" s="12">
        <f t="shared" si="103"/>
        <v>0</v>
      </c>
      <c r="I613" s="12">
        <f t="shared" si="97"/>
        <v>0</v>
      </c>
      <c r="J613" s="12">
        <f t="shared" si="104"/>
        <v>0</v>
      </c>
      <c r="K613" s="12">
        <f t="shared" si="105"/>
        <v>0</v>
      </c>
      <c r="L613" s="12">
        <f t="shared" si="106"/>
        <v>33.650766889405666</v>
      </c>
      <c r="M613" s="12">
        <f t="shared" si="101"/>
        <v>33.650766889405666</v>
      </c>
      <c r="N613" s="13"/>
    </row>
    <row r="614" spans="1:14" x14ac:dyDescent="0.2">
      <c r="A614" s="10" t="s">
        <v>596</v>
      </c>
      <c r="B614" s="6">
        <f>IF($C$10=2012,profiles!C601,IF($C$10=2013,profiles!E601,IF($C$10=2014,profiles!G601,IF($C$10=2015,profiles!I601,IF($C$10=2016,profiles!K601)))))</f>
        <v>60.167999999999999</v>
      </c>
      <c r="C614" s="6">
        <f>IF($C$10=2012,profiles!D601,IF($C$10=2013,profiles!F601,IF($C$10=2014,profiles!H601,IF($C$10=2015,profiles!J601,IF($C$10=2016,profiles!L601)))))</f>
        <v>0.16046039268788084</v>
      </c>
      <c r="D614" s="11">
        <f t="shared" si="102"/>
        <v>32.092078537576171</v>
      </c>
      <c r="E614" s="11">
        <f t="shared" si="98"/>
        <v>0</v>
      </c>
      <c r="F614" s="11">
        <f t="shared" si="99"/>
        <v>32.092078537576171</v>
      </c>
      <c r="G614" s="11">
        <f t="shared" si="100"/>
        <v>28.075921462423828</v>
      </c>
      <c r="H614" s="12">
        <f t="shared" si="103"/>
        <v>0</v>
      </c>
      <c r="I614" s="12">
        <f t="shared" si="97"/>
        <v>0</v>
      </c>
      <c r="J614" s="12">
        <f t="shared" si="104"/>
        <v>0</v>
      </c>
      <c r="K614" s="12">
        <f t="shared" si="105"/>
        <v>0</v>
      </c>
      <c r="L614" s="12">
        <f t="shared" si="106"/>
        <v>28.075921462423828</v>
      </c>
      <c r="M614" s="12">
        <f t="shared" si="101"/>
        <v>28.075921462423828</v>
      </c>
      <c r="N614" s="13"/>
    </row>
    <row r="615" spans="1:14" x14ac:dyDescent="0.2">
      <c r="A615" s="10" t="s">
        <v>597</v>
      </c>
      <c r="B615" s="6">
        <f>IF($C$10=2012,profiles!C602,IF($C$10=2013,profiles!E602,IF($C$10=2014,profiles!G602,IF($C$10=2015,profiles!I602,IF($C$10=2016,profiles!K602)))))</f>
        <v>57.71</v>
      </c>
      <c r="C615" s="6">
        <f>IF($C$10=2012,profiles!D602,IF($C$10=2013,profiles!F602,IF($C$10=2014,profiles!H602,IF($C$10=2015,profiles!J602,IF($C$10=2016,profiles!L602)))))</f>
        <v>0.15607429866650968</v>
      </c>
      <c r="D615" s="11">
        <f t="shared" si="102"/>
        <v>31.214859733301935</v>
      </c>
      <c r="E615" s="11">
        <f t="shared" si="98"/>
        <v>0</v>
      </c>
      <c r="F615" s="11">
        <f t="shared" si="99"/>
        <v>31.214859733301935</v>
      </c>
      <c r="G615" s="11">
        <f t="shared" si="100"/>
        <v>26.495140266698066</v>
      </c>
      <c r="H615" s="12">
        <f t="shared" si="103"/>
        <v>0</v>
      </c>
      <c r="I615" s="12">
        <f t="shared" si="97"/>
        <v>0</v>
      </c>
      <c r="J615" s="12">
        <f t="shared" si="104"/>
        <v>0</v>
      </c>
      <c r="K615" s="12">
        <f t="shared" si="105"/>
        <v>0</v>
      </c>
      <c r="L615" s="12">
        <f t="shared" si="106"/>
        <v>26.495140266698066</v>
      </c>
      <c r="M615" s="12">
        <f t="shared" si="101"/>
        <v>26.495140266698066</v>
      </c>
      <c r="N615" s="13"/>
    </row>
    <row r="616" spans="1:14" x14ac:dyDescent="0.2">
      <c r="A616" s="10" t="s">
        <v>598</v>
      </c>
      <c r="B616" s="6">
        <f>IF($C$10=2012,profiles!C603,IF($C$10=2013,profiles!E603,IF($C$10=2014,profiles!G603,IF($C$10=2015,profiles!I603,IF($C$10=2016,profiles!K603)))))</f>
        <v>57.353000000000002</v>
      </c>
      <c r="C616" s="6">
        <f>IF($C$10=2012,profiles!D603,IF($C$10=2013,profiles!F603,IF($C$10=2014,profiles!H603,IF($C$10=2015,profiles!J603,IF($C$10=2016,profiles!L603)))))</f>
        <v>0.16305083747902624</v>
      </c>
      <c r="D616" s="11">
        <f t="shared" si="102"/>
        <v>32.61016749580525</v>
      </c>
      <c r="E616" s="11">
        <f t="shared" si="98"/>
        <v>0</v>
      </c>
      <c r="F616" s="11">
        <f t="shared" si="99"/>
        <v>32.61016749580525</v>
      </c>
      <c r="G616" s="11">
        <f t="shared" si="100"/>
        <v>24.742832504194752</v>
      </c>
      <c r="H616" s="12">
        <f t="shared" si="103"/>
        <v>0</v>
      </c>
      <c r="I616" s="12">
        <f t="shared" si="97"/>
        <v>0</v>
      </c>
      <c r="J616" s="12">
        <f t="shared" si="104"/>
        <v>0</v>
      </c>
      <c r="K616" s="12">
        <f t="shared" si="105"/>
        <v>0</v>
      </c>
      <c r="L616" s="12">
        <f t="shared" si="106"/>
        <v>24.742832504194752</v>
      </c>
      <c r="M616" s="12">
        <f t="shared" si="101"/>
        <v>24.742832504194752</v>
      </c>
      <c r="N616" s="13"/>
    </row>
    <row r="617" spans="1:14" x14ac:dyDescent="0.2">
      <c r="A617" s="10" t="s">
        <v>599</v>
      </c>
      <c r="B617" s="6">
        <f>IF($C$10=2012,profiles!C604,IF($C$10=2013,profiles!E604,IF($C$10=2014,profiles!G604,IF($C$10=2015,profiles!I604,IF($C$10=2016,profiles!K604)))))</f>
        <v>54.701000000000001</v>
      </c>
      <c r="C617" s="6">
        <f>IF($C$10=2012,profiles!D604,IF($C$10=2013,profiles!F604,IF($C$10=2014,profiles!H604,IF($C$10=2015,profiles!J604,IF($C$10=2016,profiles!L604)))))</f>
        <v>0.16593565099643814</v>
      </c>
      <c r="D617" s="11">
        <f t="shared" si="102"/>
        <v>33.18713019928763</v>
      </c>
      <c r="E617" s="11">
        <f t="shared" si="98"/>
        <v>0</v>
      </c>
      <c r="F617" s="11">
        <f t="shared" si="99"/>
        <v>33.18713019928763</v>
      </c>
      <c r="G617" s="11">
        <f t="shared" si="100"/>
        <v>21.513869800712371</v>
      </c>
      <c r="H617" s="12">
        <f t="shared" si="103"/>
        <v>0</v>
      </c>
      <c r="I617" s="12">
        <f t="shared" si="97"/>
        <v>0</v>
      </c>
      <c r="J617" s="12">
        <f t="shared" si="104"/>
        <v>0</v>
      </c>
      <c r="K617" s="12">
        <f t="shared" si="105"/>
        <v>0</v>
      </c>
      <c r="L617" s="12">
        <f t="shared" si="106"/>
        <v>21.513869800712371</v>
      </c>
      <c r="M617" s="12">
        <f t="shared" si="101"/>
        <v>21.513869800712371</v>
      </c>
      <c r="N617" s="13"/>
    </row>
    <row r="618" spans="1:14" x14ac:dyDescent="0.2">
      <c r="A618" s="10" t="s">
        <v>600</v>
      </c>
      <c r="B618" s="6">
        <f>IF($C$10=2012,profiles!C605,IF($C$10=2013,profiles!E605,IF($C$10=2014,profiles!G605,IF($C$10=2015,profiles!I605,IF($C$10=2016,profiles!K605)))))</f>
        <v>51.939</v>
      </c>
      <c r="C618" s="6">
        <f>IF($C$10=2012,profiles!D605,IF($C$10=2013,profiles!F605,IF($C$10=2014,profiles!H605,IF($C$10=2015,profiles!J605,IF($C$10=2016,profiles!L605)))))</f>
        <v>0.15877548016778276</v>
      </c>
      <c r="D618" s="11">
        <f t="shared" si="102"/>
        <v>31.755096033556551</v>
      </c>
      <c r="E618" s="11">
        <f t="shared" si="98"/>
        <v>0</v>
      </c>
      <c r="F618" s="11">
        <f t="shared" si="99"/>
        <v>31.755096033556551</v>
      </c>
      <c r="G618" s="11">
        <f t="shared" si="100"/>
        <v>20.183903966443449</v>
      </c>
      <c r="H618" s="12">
        <f t="shared" si="103"/>
        <v>0</v>
      </c>
      <c r="I618" s="12">
        <f t="shared" si="97"/>
        <v>0</v>
      </c>
      <c r="J618" s="12">
        <f t="shared" si="104"/>
        <v>0</v>
      </c>
      <c r="K618" s="12">
        <f t="shared" si="105"/>
        <v>0</v>
      </c>
      <c r="L618" s="12">
        <f t="shared" si="106"/>
        <v>20.183903966443449</v>
      </c>
      <c r="M618" s="12">
        <f t="shared" si="101"/>
        <v>20.183903966443449</v>
      </c>
      <c r="N618" s="13"/>
    </row>
    <row r="619" spans="1:14" x14ac:dyDescent="0.2">
      <c r="A619" s="10" t="s">
        <v>601</v>
      </c>
      <c r="B619" s="6">
        <f>IF($C$10=2012,profiles!C606,IF($C$10=2013,profiles!E606,IF($C$10=2014,profiles!G606,IF($C$10=2015,profiles!I606,IF($C$10=2016,profiles!K606)))))</f>
        <v>49.533999999999999</v>
      </c>
      <c r="C619" s="6">
        <f>IF($C$10=2012,profiles!D606,IF($C$10=2013,profiles!F606,IF($C$10=2014,profiles!H606,IF($C$10=2015,profiles!J606,IF($C$10=2016,profiles!L606)))))</f>
        <v>0.14733976010008096</v>
      </c>
      <c r="D619" s="11">
        <f t="shared" si="102"/>
        <v>29.467952020016192</v>
      </c>
      <c r="E619" s="11">
        <f t="shared" si="98"/>
        <v>0</v>
      </c>
      <c r="F619" s="11">
        <f t="shared" si="99"/>
        <v>29.467952020016192</v>
      </c>
      <c r="G619" s="11">
        <f t="shared" si="100"/>
        <v>20.066047979983807</v>
      </c>
      <c r="H619" s="12">
        <f t="shared" si="103"/>
        <v>0</v>
      </c>
      <c r="I619" s="12">
        <f t="shared" si="97"/>
        <v>0</v>
      </c>
      <c r="J619" s="12">
        <f t="shared" si="104"/>
        <v>0</v>
      </c>
      <c r="K619" s="12">
        <f t="shared" si="105"/>
        <v>0</v>
      </c>
      <c r="L619" s="12">
        <f t="shared" si="106"/>
        <v>20.066047979983807</v>
      </c>
      <c r="M619" s="12">
        <f t="shared" si="101"/>
        <v>20.066047979983807</v>
      </c>
      <c r="N619" s="13"/>
    </row>
    <row r="620" spans="1:14" x14ac:dyDescent="0.2">
      <c r="A620" s="10" t="s">
        <v>602</v>
      </c>
      <c r="B620" s="6">
        <f>IF($C$10=2012,profiles!C607,IF($C$10=2013,profiles!E607,IF($C$10=2014,profiles!G607,IF($C$10=2015,profiles!I607,IF($C$10=2016,profiles!K607)))))</f>
        <v>48.026000000000003</v>
      </c>
      <c r="C620" s="6">
        <f>IF($C$10=2012,profiles!D607,IF($C$10=2013,profiles!F607,IF($C$10=2014,profiles!H607,IF($C$10=2015,profiles!J607,IF($C$10=2016,profiles!L607)))))</f>
        <v>0.13219515784825961</v>
      </c>
      <c r="D620" s="11">
        <f t="shared" si="102"/>
        <v>26.43903156965192</v>
      </c>
      <c r="E620" s="11">
        <f t="shared" si="98"/>
        <v>0</v>
      </c>
      <c r="F620" s="11">
        <f t="shared" si="99"/>
        <v>26.43903156965192</v>
      </c>
      <c r="G620" s="11">
        <f t="shared" si="100"/>
        <v>21.586968430348083</v>
      </c>
      <c r="H620" s="12">
        <f t="shared" si="103"/>
        <v>0</v>
      </c>
      <c r="I620" s="12">
        <f t="shared" si="97"/>
        <v>0</v>
      </c>
      <c r="J620" s="12">
        <f t="shared" si="104"/>
        <v>0</v>
      </c>
      <c r="K620" s="12">
        <f t="shared" si="105"/>
        <v>0</v>
      </c>
      <c r="L620" s="12">
        <f t="shared" si="106"/>
        <v>21.586968430348083</v>
      </c>
      <c r="M620" s="12">
        <f t="shared" si="101"/>
        <v>21.586968430348083</v>
      </c>
      <c r="N620" s="13"/>
    </row>
    <row r="621" spans="1:14" x14ac:dyDescent="0.2">
      <c r="A621" s="10" t="s">
        <v>603</v>
      </c>
      <c r="B621" s="6">
        <f>IF($C$10=2012,profiles!C608,IF($C$10=2013,profiles!E608,IF($C$10=2014,profiles!G608,IF($C$10=2015,profiles!I608,IF($C$10=2016,profiles!K608)))))</f>
        <v>47.128</v>
      </c>
      <c r="C621" s="6">
        <f>IF($C$10=2012,profiles!D608,IF($C$10=2013,profiles!F608,IF($C$10=2014,profiles!H608,IF($C$10=2015,profiles!J608,IF($C$10=2016,profiles!L608)))))</f>
        <v>0.12772095076900433</v>
      </c>
      <c r="D621" s="11">
        <f t="shared" si="102"/>
        <v>25.544190153800866</v>
      </c>
      <c r="E621" s="11">
        <f t="shared" si="98"/>
        <v>0</v>
      </c>
      <c r="F621" s="11">
        <f t="shared" si="99"/>
        <v>25.544190153800866</v>
      </c>
      <c r="G621" s="11">
        <f t="shared" si="100"/>
        <v>21.583809846199134</v>
      </c>
      <c r="H621" s="12">
        <f t="shared" si="103"/>
        <v>0</v>
      </c>
      <c r="I621" s="12">
        <f t="shared" si="97"/>
        <v>0</v>
      </c>
      <c r="J621" s="12">
        <f t="shared" si="104"/>
        <v>0</v>
      </c>
      <c r="K621" s="12">
        <f t="shared" si="105"/>
        <v>0</v>
      </c>
      <c r="L621" s="12">
        <f t="shared" si="106"/>
        <v>21.583809846199134</v>
      </c>
      <c r="M621" s="12">
        <f t="shared" si="101"/>
        <v>21.583809846199134</v>
      </c>
      <c r="N621" s="13"/>
    </row>
    <row r="622" spans="1:14" x14ac:dyDescent="0.2">
      <c r="A622" s="10" t="s">
        <v>604</v>
      </c>
      <c r="B622" s="6">
        <f>IF($C$10=2012,profiles!C609,IF($C$10=2013,profiles!E609,IF($C$10=2014,profiles!G609,IF($C$10=2015,profiles!I609,IF($C$10=2016,profiles!K609)))))</f>
        <v>46.668999999999997</v>
      </c>
      <c r="C622" s="6">
        <f>IF($C$10=2012,profiles!D609,IF($C$10=2013,profiles!F609,IF($C$10=2014,profiles!H609,IF($C$10=2015,profiles!J609,IF($C$10=2016,profiles!L609)))))</f>
        <v>0.11638825520641695</v>
      </c>
      <c r="D622" s="11">
        <f t="shared" si="102"/>
        <v>23.277651041283391</v>
      </c>
      <c r="E622" s="11">
        <f t="shared" si="98"/>
        <v>0</v>
      </c>
      <c r="F622" s="11">
        <f t="shared" si="99"/>
        <v>23.277651041283391</v>
      </c>
      <c r="G622" s="11">
        <f t="shared" si="100"/>
        <v>23.391348958716605</v>
      </c>
      <c r="H622" s="12">
        <f t="shared" si="103"/>
        <v>0</v>
      </c>
      <c r="I622" s="12">
        <f t="shared" si="97"/>
        <v>0</v>
      </c>
      <c r="J622" s="12">
        <f t="shared" si="104"/>
        <v>0</v>
      </c>
      <c r="K622" s="12">
        <f t="shared" si="105"/>
        <v>0</v>
      </c>
      <c r="L622" s="12">
        <f t="shared" si="106"/>
        <v>23.391348958716605</v>
      </c>
      <c r="M622" s="12">
        <f t="shared" si="101"/>
        <v>23.391348958716605</v>
      </c>
      <c r="N622" s="13"/>
    </row>
    <row r="623" spans="1:14" x14ac:dyDescent="0.2">
      <c r="A623" s="10" t="s">
        <v>605</v>
      </c>
      <c r="B623" s="6">
        <f>IF($C$10=2012,profiles!C610,IF($C$10=2013,profiles!E610,IF($C$10=2014,profiles!G610,IF($C$10=2015,profiles!I610,IF($C$10=2016,profiles!K610)))))</f>
        <v>45.802999999999997</v>
      </c>
      <c r="C623" s="6">
        <f>IF($C$10=2012,profiles!D610,IF($C$10=2013,profiles!F610,IF($C$10=2014,profiles!H610,IF($C$10=2015,profiles!J610,IF($C$10=2016,profiles!L610)))))</f>
        <v>0.10507027743027449</v>
      </c>
      <c r="D623" s="11">
        <f t="shared" si="102"/>
        <v>21.014055486054897</v>
      </c>
      <c r="E623" s="11">
        <f t="shared" si="98"/>
        <v>0</v>
      </c>
      <c r="F623" s="11">
        <f t="shared" si="99"/>
        <v>21.014055486054897</v>
      </c>
      <c r="G623" s="11">
        <f t="shared" si="100"/>
        <v>24.788944513945101</v>
      </c>
      <c r="H623" s="12">
        <f t="shared" si="103"/>
        <v>0</v>
      </c>
      <c r="I623" s="12">
        <f t="shared" si="97"/>
        <v>0</v>
      </c>
      <c r="J623" s="12">
        <f t="shared" si="104"/>
        <v>0</v>
      </c>
      <c r="K623" s="12">
        <f t="shared" si="105"/>
        <v>0</v>
      </c>
      <c r="L623" s="12">
        <f t="shared" si="106"/>
        <v>24.788944513945101</v>
      </c>
      <c r="M623" s="12">
        <f t="shared" si="101"/>
        <v>24.788944513945101</v>
      </c>
      <c r="N623" s="13"/>
    </row>
    <row r="624" spans="1:14" x14ac:dyDescent="0.2">
      <c r="A624" s="10" t="s">
        <v>606</v>
      </c>
      <c r="B624" s="6">
        <f>IF($C$10=2012,profiles!C611,IF($C$10=2013,profiles!E611,IF($C$10=2014,profiles!G611,IF($C$10=2015,profiles!I611,IF($C$10=2016,profiles!K611)))))</f>
        <v>44.822000000000003</v>
      </c>
      <c r="C624" s="6">
        <f>IF($C$10=2012,profiles!D611,IF($C$10=2013,profiles!F611,IF($C$10=2014,profiles!H611,IF($C$10=2015,profiles!J611,IF($C$10=2016,profiles!L611)))))</f>
        <v>9.9904334388108029E-2</v>
      </c>
      <c r="D624" s="11">
        <f t="shared" si="102"/>
        <v>19.980866877621605</v>
      </c>
      <c r="E624" s="11">
        <f t="shared" si="98"/>
        <v>0</v>
      </c>
      <c r="F624" s="11">
        <f t="shared" si="99"/>
        <v>19.980866877621605</v>
      </c>
      <c r="G624" s="11">
        <f t="shared" si="100"/>
        <v>24.841133122378398</v>
      </c>
      <c r="H624" s="12">
        <f t="shared" si="103"/>
        <v>0</v>
      </c>
      <c r="I624" s="12">
        <f t="shared" si="97"/>
        <v>0</v>
      </c>
      <c r="J624" s="12">
        <f t="shared" si="104"/>
        <v>0</v>
      </c>
      <c r="K624" s="12">
        <f t="shared" si="105"/>
        <v>0</v>
      </c>
      <c r="L624" s="12">
        <f t="shared" si="106"/>
        <v>24.841133122378398</v>
      </c>
      <c r="M624" s="12">
        <f t="shared" si="101"/>
        <v>24.841133122378398</v>
      </c>
      <c r="N624" s="13"/>
    </row>
    <row r="625" spans="1:14" x14ac:dyDescent="0.2">
      <c r="A625" s="10" t="s">
        <v>607</v>
      </c>
      <c r="B625" s="6">
        <f>IF($C$10=2012,profiles!C612,IF($C$10=2013,profiles!E612,IF($C$10=2014,profiles!G612,IF($C$10=2015,profiles!I612,IF($C$10=2016,profiles!K612)))))</f>
        <v>46.381</v>
      </c>
      <c r="C625" s="6">
        <f>IF($C$10=2012,profiles!D612,IF($C$10=2013,profiles!F612,IF($C$10=2014,profiles!H612,IF($C$10=2015,profiles!J612,IF($C$10=2016,profiles!L612)))))</f>
        <v>9.1309147104275512E-2</v>
      </c>
      <c r="D625" s="11">
        <f t="shared" si="102"/>
        <v>18.261829420855101</v>
      </c>
      <c r="E625" s="11">
        <f t="shared" si="98"/>
        <v>0</v>
      </c>
      <c r="F625" s="11">
        <f t="shared" si="99"/>
        <v>18.261829420855101</v>
      </c>
      <c r="G625" s="11">
        <f t="shared" si="100"/>
        <v>28.1191705791449</v>
      </c>
      <c r="H625" s="12">
        <f t="shared" si="103"/>
        <v>0</v>
      </c>
      <c r="I625" s="12">
        <f t="shared" si="97"/>
        <v>0</v>
      </c>
      <c r="J625" s="12">
        <f t="shared" si="104"/>
        <v>0</v>
      </c>
      <c r="K625" s="12">
        <f t="shared" si="105"/>
        <v>0</v>
      </c>
      <c r="L625" s="12">
        <f t="shared" si="106"/>
        <v>28.1191705791449</v>
      </c>
      <c r="M625" s="12">
        <f t="shared" si="101"/>
        <v>28.1191705791449</v>
      </c>
      <c r="N625" s="13"/>
    </row>
    <row r="626" spans="1:14" x14ac:dyDescent="0.2">
      <c r="A626" s="10" t="s">
        <v>608</v>
      </c>
      <c r="B626" s="6">
        <f>IF($C$10=2012,profiles!C613,IF($C$10=2013,profiles!E613,IF($C$10=2014,profiles!G613,IF($C$10=2015,profiles!I613,IF($C$10=2016,profiles!K613)))))</f>
        <v>49.747</v>
      </c>
      <c r="C626" s="6">
        <f>IF($C$10=2012,profiles!D613,IF($C$10=2013,profiles!F613,IF($C$10=2014,profiles!H613,IF($C$10=2015,profiles!J613,IF($C$10=2016,profiles!L613)))))</f>
        <v>8.115387445728163E-2</v>
      </c>
      <c r="D626" s="11">
        <f t="shared" si="102"/>
        <v>16.230774891456328</v>
      </c>
      <c r="E626" s="11">
        <f t="shared" si="98"/>
        <v>0</v>
      </c>
      <c r="F626" s="11">
        <f t="shared" si="99"/>
        <v>16.230774891456328</v>
      </c>
      <c r="G626" s="11">
        <f t="shared" si="100"/>
        <v>33.516225108543672</v>
      </c>
      <c r="H626" s="12">
        <f t="shared" si="103"/>
        <v>0</v>
      </c>
      <c r="I626" s="12">
        <f t="shared" si="97"/>
        <v>0</v>
      </c>
      <c r="J626" s="12">
        <f t="shared" si="104"/>
        <v>0</v>
      </c>
      <c r="K626" s="12">
        <f t="shared" si="105"/>
        <v>0</v>
      </c>
      <c r="L626" s="12">
        <f t="shared" si="106"/>
        <v>33.516225108543672</v>
      </c>
      <c r="M626" s="12">
        <f t="shared" si="101"/>
        <v>33.516225108543672</v>
      </c>
      <c r="N626" s="13"/>
    </row>
    <row r="627" spans="1:14" x14ac:dyDescent="0.2">
      <c r="A627" s="10" t="s">
        <v>609</v>
      </c>
      <c r="B627" s="6">
        <f>IF($C$10=2012,profiles!C614,IF($C$10=2013,profiles!E614,IF($C$10=2014,profiles!G614,IF($C$10=2015,profiles!I614,IF($C$10=2016,profiles!K614)))))</f>
        <v>53.585000000000001</v>
      </c>
      <c r="C627" s="6">
        <f>IF($C$10=2012,profiles!D614,IF($C$10=2013,profiles!F614,IF($C$10=2014,profiles!H614,IF($C$10=2015,profiles!J614,IF($C$10=2016,profiles!L614)))))</f>
        <v>7.9505482375450728E-2</v>
      </c>
      <c r="D627" s="11">
        <f t="shared" si="102"/>
        <v>15.901096475090146</v>
      </c>
      <c r="E627" s="11">
        <f t="shared" si="98"/>
        <v>0</v>
      </c>
      <c r="F627" s="11">
        <f t="shared" si="99"/>
        <v>15.901096475090146</v>
      </c>
      <c r="G627" s="11">
        <f t="shared" si="100"/>
        <v>37.683903524909852</v>
      </c>
      <c r="H627" s="12">
        <f t="shared" si="103"/>
        <v>0</v>
      </c>
      <c r="I627" s="12">
        <f t="shared" si="97"/>
        <v>0</v>
      </c>
      <c r="J627" s="12">
        <f t="shared" si="104"/>
        <v>0</v>
      </c>
      <c r="K627" s="12">
        <f t="shared" si="105"/>
        <v>0</v>
      </c>
      <c r="L627" s="12">
        <f t="shared" si="106"/>
        <v>37.683903524909852</v>
      </c>
      <c r="M627" s="12">
        <f t="shared" si="101"/>
        <v>37.683903524909852</v>
      </c>
      <c r="N627" s="13"/>
    </row>
    <row r="628" spans="1:14" x14ac:dyDescent="0.2">
      <c r="A628" s="10" t="s">
        <v>610</v>
      </c>
      <c r="B628" s="6">
        <f>IF($C$10=2012,profiles!C615,IF($C$10=2013,profiles!E615,IF($C$10=2014,profiles!G615,IF($C$10=2015,profiles!I615,IF($C$10=2016,profiles!K615)))))</f>
        <v>56.557000000000002</v>
      </c>
      <c r="C628" s="6">
        <f>IF($C$10=2012,profiles!D615,IF($C$10=2013,profiles!F615,IF($C$10=2014,profiles!H615,IF($C$10=2015,profiles!J615,IF($C$10=2016,profiles!L615)))))</f>
        <v>8.5686952682316575E-2</v>
      </c>
      <c r="D628" s="11">
        <f t="shared" si="102"/>
        <v>17.137390536463315</v>
      </c>
      <c r="E628" s="11">
        <f t="shared" si="98"/>
        <v>0</v>
      </c>
      <c r="F628" s="11">
        <f t="shared" si="99"/>
        <v>17.137390536463315</v>
      </c>
      <c r="G628" s="11">
        <f t="shared" si="100"/>
        <v>39.419609463536688</v>
      </c>
      <c r="H628" s="12">
        <f t="shared" si="103"/>
        <v>0</v>
      </c>
      <c r="I628" s="12">
        <f t="shared" si="97"/>
        <v>0</v>
      </c>
      <c r="J628" s="12">
        <f t="shared" si="104"/>
        <v>0</v>
      </c>
      <c r="K628" s="12">
        <f t="shared" si="105"/>
        <v>0</v>
      </c>
      <c r="L628" s="12">
        <f t="shared" si="106"/>
        <v>39.419609463536688</v>
      </c>
      <c r="M628" s="12">
        <f t="shared" si="101"/>
        <v>39.419609463536688</v>
      </c>
      <c r="N628" s="13"/>
    </row>
    <row r="629" spans="1:14" x14ac:dyDescent="0.2">
      <c r="A629" s="10" t="s">
        <v>611</v>
      </c>
      <c r="B629" s="6">
        <f>IF($C$10=2012,profiles!C616,IF($C$10=2013,profiles!E616,IF($C$10=2014,profiles!G616,IF($C$10=2015,profiles!I616,IF($C$10=2016,profiles!K616)))))</f>
        <v>59.317999999999998</v>
      </c>
      <c r="C629" s="6">
        <f>IF($C$10=2012,profiles!D616,IF($C$10=2013,profiles!F616,IF($C$10=2014,profiles!H616,IF($C$10=2015,profiles!J616,IF($C$10=2016,profiles!L616)))))</f>
        <v>9.5297667230848482E-2</v>
      </c>
      <c r="D629" s="11">
        <f t="shared" si="102"/>
        <v>19.059533446169695</v>
      </c>
      <c r="E629" s="11">
        <f t="shared" si="98"/>
        <v>0</v>
      </c>
      <c r="F629" s="11">
        <f t="shared" si="99"/>
        <v>19.059533446169695</v>
      </c>
      <c r="G629" s="11">
        <f t="shared" si="100"/>
        <v>40.258466553830303</v>
      </c>
      <c r="H629" s="12">
        <f t="shared" si="103"/>
        <v>0</v>
      </c>
      <c r="I629" s="12">
        <f t="shared" si="97"/>
        <v>0</v>
      </c>
      <c r="J629" s="12">
        <f t="shared" si="104"/>
        <v>0</v>
      </c>
      <c r="K629" s="12">
        <f t="shared" si="105"/>
        <v>0</v>
      </c>
      <c r="L629" s="12">
        <f t="shared" si="106"/>
        <v>40.258466553830303</v>
      </c>
      <c r="M629" s="12">
        <f t="shared" si="101"/>
        <v>40.258466553830303</v>
      </c>
      <c r="N629" s="13"/>
    </row>
    <row r="630" spans="1:14" x14ac:dyDescent="0.2">
      <c r="A630" s="10" t="s">
        <v>612</v>
      </c>
      <c r="B630" s="6">
        <f>IF($C$10=2012,profiles!C617,IF($C$10=2013,profiles!E617,IF($C$10=2014,profiles!G617,IF($C$10=2015,profiles!I617,IF($C$10=2016,profiles!K617)))))</f>
        <v>59.091999999999999</v>
      </c>
      <c r="C630" s="6">
        <f>IF($C$10=2012,profiles!D617,IF($C$10=2013,profiles!F617,IF($C$10=2014,profiles!H617,IF($C$10=2015,profiles!J617,IF($C$10=2016,profiles!L617)))))</f>
        <v>0.10433438810802856</v>
      </c>
      <c r="D630" s="11">
        <f t="shared" si="102"/>
        <v>20.866877621605713</v>
      </c>
      <c r="E630" s="11">
        <f t="shared" si="98"/>
        <v>0</v>
      </c>
      <c r="F630" s="11">
        <f t="shared" si="99"/>
        <v>20.866877621605713</v>
      </c>
      <c r="G630" s="11">
        <f t="shared" si="100"/>
        <v>38.225122378394289</v>
      </c>
      <c r="H630" s="12">
        <f t="shared" si="103"/>
        <v>0</v>
      </c>
      <c r="I630" s="12">
        <f t="shared" si="97"/>
        <v>0</v>
      </c>
      <c r="J630" s="12">
        <f t="shared" si="104"/>
        <v>0</v>
      </c>
      <c r="K630" s="12">
        <f t="shared" si="105"/>
        <v>0</v>
      </c>
      <c r="L630" s="12">
        <f t="shared" si="106"/>
        <v>38.225122378394289</v>
      </c>
      <c r="M630" s="12">
        <f t="shared" si="101"/>
        <v>38.225122378394289</v>
      </c>
      <c r="N630" s="13"/>
    </row>
    <row r="631" spans="1:14" x14ac:dyDescent="0.2">
      <c r="A631" s="10" t="s">
        <v>613</v>
      </c>
      <c r="B631" s="6">
        <f>IF($C$10=2012,profiles!C618,IF($C$10=2013,profiles!E618,IF($C$10=2014,profiles!G618,IF($C$10=2015,profiles!I618,IF($C$10=2016,profiles!K618)))))</f>
        <v>57.148000000000003</v>
      </c>
      <c r="C631" s="6">
        <f>IF($C$10=2012,profiles!D618,IF($C$10=2013,profiles!F618,IF($C$10=2014,profiles!H618,IF($C$10=2015,profiles!J618,IF($C$10=2016,profiles!L618)))))</f>
        <v>0.11506365442637427</v>
      </c>
      <c r="D631" s="11">
        <f t="shared" si="102"/>
        <v>23.012730885274856</v>
      </c>
      <c r="E631" s="11">
        <f t="shared" si="98"/>
        <v>0</v>
      </c>
      <c r="F631" s="11">
        <f t="shared" si="99"/>
        <v>23.012730885274856</v>
      </c>
      <c r="G631" s="11">
        <f t="shared" si="100"/>
        <v>34.135269114725148</v>
      </c>
      <c r="H631" s="12">
        <f t="shared" si="103"/>
        <v>0</v>
      </c>
      <c r="I631" s="12">
        <f t="shared" si="97"/>
        <v>0</v>
      </c>
      <c r="J631" s="12">
        <f t="shared" si="104"/>
        <v>0</v>
      </c>
      <c r="K631" s="12">
        <f t="shared" si="105"/>
        <v>0</v>
      </c>
      <c r="L631" s="12">
        <f t="shared" si="106"/>
        <v>34.135269114725148</v>
      </c>
      <c r="M631" s="12">
        <f t="shared" si="101"/>
        <v>34.135269114725148</v>
      </c>
      <c r="N631" s="13"/>
    </row>
    <row r="632" spans="1:14" x14ac:dyDescent="0.2">
      <c r="A632" s="10" t="s">
        <v>614</v>
      </c>
      <c r="B632" s="6">
        <f>IF($C$10=2012,profiles!C619,IF($C$10=2013,profiles!E619,IF($C$10=2014,profiles!G619,IF($C$10=2015,profiles!I619,IF($C$10=2016,profiles!K619)))))</f>
        <v>55.662999999999997</v>
      </c>
      <c r="C632" s="6">
        <f>IF($C$10=2012,profiles!D619,IF($C$10=2013,profiles!F619,IF($C$10=2014,profiles!H619,IF($C$10=2015,profiles!J619,IF($C$10=2016,profiles!L619)))))</f>
        <v>0.11148723232025903</v>
      </c>
      <c r="D632" s="11">
        <f t="shared" si="102"/>
        <v>22.297446464051806</v>
      </c>
      <c r="E632" s="11">
        <f t="shared" si="98"/>
        <v>0</v>
      </c>
      <c r="F632" s="11">
        <f t="shared" si="99"/>
        <v>22.297446464051806</v>
      </c>
      <c r="G632" s="11">
        <f t="shared" si="100"/>
        <v>33.365553535948195</v>
      </c>
      <c r="H632" s="12">
        <f t="shared" si="103"/>
        <v>0</v>
      </c>
      <c r="I632" s="12">
        <f t="shared" si="97"/>
        <v>0</v>
      </c>
      <c r="J632" s="12">
        <f t="shared" si="104"/>
        <v>0</v>
      </c>
      <c r="K632" s="12">
        <f t="shared" si="105"/>
        <v>0</v>
      </c>
      <c r="L632" s="12">
        <f t="shared" si="106"/>
        <v>33.365553535948195</v>
      </c>
      <c r="M632" s="12">
        <f t="shared" si="101"/>
        <v>33.365553535948195</v>
      </c>
      <c r="N632" s="13"/>
    </row>
    <row r="633" spans="1:14" x14ac:dyDescent="0.2">
      <c r="A633" s="10" t="s">
        <v>615</v>
      </c>
      <c r="B633" s="6">
        <f>IF($C$10=2012,profiles!C620,IF($C$10=2013,profiles!E620,IF($C$10=2014,profiles!G620,IF($C$10=2015,profiles!I620,IF($C$10=2016,profiles!K620)))))</f>
        <v>55.177</v>
      </c>
      <c r="C633" s="6">
        <f>IF($C$10=2012,profiles!D620,IF($C$10=2013,profiles!F620,IF($C$10=2014,profiles!H620,IF($C$10=2015,profiles!J620,IF($C$10=2016,profiles!L620)))))</f>
        <v>0.10967694458753403</v>
      </c>
      <c r="D633" s="11">
        <f t="shared" si="102"/>
        <v>21.935388917506806</v>
      </c>
      <c r="E633" s="11">
        <f t="shared" si="98"/>
        <v>0</v>
      </c>
      <c r="F633" s="11">
        <f t="shared" si="99"/>
        <v>21.935388917506806</v>
      </c>
      <c r="G633" s="11">
        <f t="shared" si="100"/>
        <v>33.241611082493193</v>
      </c>
      <c r="H633" s="12">
        <f t="shared" si="103"/>
        <v>0</v>
      </c>
      <c r="I633" s="12">
        <f t="shared" si="97"/>
        <v>0</v>
      </c>
      <c r="J633" s="12">
        <f t="shared" si="104"/>
        <v>0</v>
      </c>
      <c r="K633" s="12">
        <f t="shared" si="105"/>
        <v>0</v>
      </c>
      <c r="L633" s="12">
        <f t="shared" si="106"/>
        <v>33.241611082493193</v>
      </c>
      <c r="M633" s="12">
        <f t="shared" si="101"/>
        <v>33.241611082493193</v>
      </c>
      <c r="N633" s="13"/>
    </row>
    <row r="634" spans="1:14" x14ac:dyDescent="0.2">
      <c r="A634" s="10" t="s">
        <v>616</v>
      </c>
      <c r="B634" s="6">
        <f>IF($C$10=2012,profiles!C621,IF($C$10=2013,profiles!E621,IF($C$10=2014,profiles!G621,IF($C$10=2015,profiles!I621,IF($C$10=2016,profiles!K621)))))</f>
        <v>56.031999999999996</v>
      </c>
      <c r="C634" s="6">
        <f>IF($C$10=2012,profiles!D621,IF($C$10=2013,profiles!F621,IF($C$10=2014,profiles!H621,IF($C$10=2015,profiles!J621,IF($C$10=2016,profiles!L621)))))</f>
        <v>0.10527632644050335</v>
      </c>
      <c r="D634" s="11">
        <f t="shared" si="102"/>
        <v>21.055265288100671</v>
      </c>
      <c r="E634" s="11">
        <f t="shared" si="98"/>
        <v>0</v>
      </c>
      <c r="F634" s="11">
        <f t="shared" si="99"/>
        <v>21.055265288100671</v>
      </c>
      <c r="G634" s="11">
        <f t="shared" si="100"/>
        <v>34.976734711899326</v>
      </c>
      <c r="H634" s="12">
        <f t="shared" si="103"/>
        <v>0</v>
      </c>
      <c r="I634" s="12">
        <f t="shared" si="97"/>
        <v>0</v>
      </c>
      <c r="J634" s="12">
        <f t="shared" si="104"/>
        <v>0</v>
      </c>
      <c r="K634" s="12">
        <f t="shared" si="105"/>
        <v>0</v>
      </c>
      <c r="L634" s="12">
        <f t="shared" si="106"/>
        <v>34.976734711899326</v>
      </c>
      <c r="M634" s="12">
        <f t="shared" si="101"/>
        <v>34.976734711899326</v>
      </c>
      <c r="N634" s="13"/>
    </row>
    <row r="635" spans="1:14" x14ac:dyDescent="0.2">
      <c r="A635" s="10" t="s">
        <v>617</v>
      </c>
      <c r="B635" s="6">
        <f>IF($C$10=2012,profiles!C622,IF($C$10=2013,profiles!E622,IF($C$10=2014,profiles!G622,IF($C$10=2015,profiles!I622,IF($C$10=2016,profiles!K622)))))</f>
        <v>61.11</v>
      </c>
      <c r="C635" s="6">
        <f>IF($C$10=2012,profiles!D622,IF($C$10=2013,profiles!F622,IF($C$10=2014,profiles!H622,IF($C$10=2015,profiles!J622,IF($C$10=2016,profiles!L622)))))</f>
        <v>0.11425417617190374</v>
      </c>
      <c r="D635" s="11">
        <f t="shared" si="102"/>
        <v>22.850835234380749</v>
      </c>
      <c r="E635" s="11">
        <f t="shared" si="98"/>
        <v>0</v>
      </c>
      <c r="F635" s="11">
        <f t="shared" si="99"/>
        <v>22.850835234380749</v>
      </c>
      <c r="G635" s="11">
        <f t="shared" si="100"/>
        <v>38.259164765619246</v>
      </c>
      <c r="H635" s="12">
        <f t="shared" si="103"/>
        <v>0</v>
      </c>
      <c r="I635" s="12">
        <f t="shared" si="97"/>
        <v>0</v>
      </c>
      <c r="J635" s="12">
        <f t="shared" si="104"/>
        <v>0</v>
      </c>
      <c r="K635" s="12">
        <f t="shared" si="105"/>
        <v>0</v>
      </c>
      <c r="L635" s="12">
        <f t="shared" si="106"/>
        <v>38.259164765619246</v>
      </c>
      <c r="M635" s="12">
        <f t="shared" si="101"/>
        <v>38.259164765619246</v>
      </c>
      <c r="N635" s="13"/>
    </row>
    <row r="636" spans="1:14" x14ac:dyDescent="0.2">
      <c r="A636" s="10" t="s">
        <v>618</v>
      </c>
      <c r="B636" s="6">
        <f>IF($C$10=2012,profiles!C623,IF($C$10=2013,profiles!E623,IF($C$10=2014,profiles!G623,IF($C$10=2015,profiles!I623,IF($C$10=2016,profiles!K623)))))</f>
        <v>63.508000000000003</v>
      </c>
      <c r="C636" s="6">
        <f>IF($C$10=2012,profiles!D623,IF($C$10=2013,profiles!F623,IF($C$10=2014,profiles!H623,IF($C$10=2015,profiles!J623,IF($C$10=2016,profiles!L623)))))</f>
        <v>0.137920376775333</v>
      </c>
      <c r="D636" s="11">
        <f t="shared" si="102"/>
        <v>27.584075355066602</v>
      </c>
      <c r="E636" s="11">
        <f t="shared" si="98"/>
        <v>0</v>
      </c>
      <c r="F636" s="11">
        <f t="shared" si="99"/>
        <v>27.584075355066602</v>
      </c>
      <c r="G636" s="11">
        <f t="shared" si="100"/>
        <v>35.9239246449334</v>
      </c>
      <c r="H636" s="12">
        <f t="shared" si="103"/>
        <v>0</v>
      </c>
      <c r="I636" s="12">
        <f t="shared" si="97"/>
        <v>0</v>
      </c>
      <c r="J636" s="12">
        <f t="shared" si="104"/>
        <v>0</v>
      </c>
      <c r="K636" s="12">
        <f t="shared" si="105"/>
        <v>0</v>
      </c>
      <c r="L636" s="12">
        <f t="shared" si="106"/>
        <v>35.9239246449334</v>
      </c>
      <c r="M636" s="12">
        <f t="shared" si="101"/>
        <v>35.9239246449334</v>
      </c>
      <c r="N636" s="13"/>
    </row>
    <row r="637" spans="1:14" x14ac:dyDescent="0.2">
      <c r="A637" s="10" t="s">
        <v>619</v>
      </c>
      <c r="B637" s="6">
        <f>IF($C$10=2012,profiles!C624,IF($C$10=2013,profiles!E624,IF($C$10=2014,profiles!G624,IF($C$10=2015,profiles!I624,IF($C$10=2016,profiles!K624)))))</f>
        <v>62.204999999999998</v>
      </c>
      <c r="C637" s="6">
        <f>IF($C$10=2012,profiles!D624,IF($C$10=2013,profiles!F624,IF($C$10=2014,profiles!H624,IF($C$10=2015,profiles!J624,IF($C$10=2016,profiles!L624)))))</f>
        <v>0.1534476414747222</v>
      </c>
      <c r="D637" s="11">
        <f t="shared" si="102"/>
        <v>30.689528294944441</v>
      </c>
      <c r="E637" s="11">
        <f t="shared" si="98"/>
        <v>0</v>
      </c>
      <c r="F637" s="11">
        <f t="shared" si="99"/>
        <v>30.689528294944441</v>
      </c>
      <c r="G637" s="11">
        <f t="shared" si="100"/>
        <v>31.515471705055557</v>
      </c>
      <c r="H637" s="12">
        <f t="shared" si="103"/>
        <v>0</v>
      </c>
      <c r="I637" s="12">
        <f t="shared" si="97"/>
        <v>0</v>
      </c>
      <c r="J637" s="12">
        <f t="shared" si="104"/>
        <v>0</v>
      </c>
      <c r="K637" s="12">
        <f t="shared" si="105"/>
        <v>0</v>
      </c>
      <c r="L637" s="12">
        <f t="shared" si="106"/>
        <v>31.515471705055557</v>
      </c>
      <c r="M637" s="12">
        <f t="shared" si="101"/>
        <v>31.515471705055557</v>
      </c>
      <c r="N637" s="13"/>
    </row>
    <row r="638" spans="1:14" x14ac:dyDescent="0.2">
      <c r="A638" s="10" t="s">
        <v>620</v>
      </c>
      <c r="B638" s="6">
        <f>IF($C$10=2012,profiles!C625,IF($C$10=2013,profiles!E625,IF($C$10=2014,profiles!G625,IF($C$10=2015,profiles!I625,IF($C$10=2016,profiles!K625)))))</f>
        <v>59.637999999999998</v>
      </c>
      <c r="C638" s="6">
        <f>IF($C$10=2012,profiles!D625,IF($C$10=2013,profiles!F625,IF($C$10=2014,profiles!H625,IF($C$10=2015,profiles!J625,IF($C$10=2016,profiles!L625)))))</f>
        <v>0.16099786592096549</v>
      </c>
      <c r="D638" s="11">
        <f t="shared" si="102"/>
        <v>32.199573184193099</v>
      </c>
      <c r="E638" s="11">
        <f t="shared" si="98"/>
        <v>0</v>
      </c>
      <c r="F638" s="11">
        <f t="shared" si="99"/>
        <v>32.199573184193099</v>
      </c>
      <c r="G638" s="11">
        <f t="shared" si="100"/>
        <v>27.438426815806899</v>
      </c>
      <c r="H638" s="12">
        <f t="shared" si="103"/>
        <v>0</v>
      </c>
      <c r="I638" s="12">
        <f t="shared" si="97"/>
        <v>0</v>
      </c>
      <c r="J638" s="12">
        <f t="shared" si="104"/>
        <v>0</v>
      </c>
      <c r="K638" s="12">
        <f t="shared" si="105"/>
        <v>0</v>
      </c>
      <c r="L638" s="12">
        <f t="shared" si="106"/>
        <v>27.438426815806899</v>
      </c>
      <c r="M638" s="12">
        <f t="shared" si="101"/>
        <v>27.438426815806899</v>
      </c>
      <c r="N638" s="13"/>
    </row>
    <row r="639" spans="1:14" x14ac:dyDescent="0.2">
      <c r="A639" s="10" t="s">
        <v>621</v>
      </c>
      <c r="B639" s="6">
        <f>IF($C$10=2012,profiles!C626,IF($C$10=2013,profiles!E626,IF($C$10=2014,profiles!G626,IF($C$10=2015,profiles!I626,IF($C$10=2016,profiles!K626)))))</f>
        <v>58.442</v>
      </c>
      <c r="C639" s="6">
        <f>IF($C$10=2012,profiles!D626,IF($C$10=2013,profiles!F626,IF($C$10=2014,profiles!H626,IF($C$10=2015,profiles!J626,IF($C$10=2016,profiles!L626)))))</f>
        <v>0.16695856943115756</v>
      </c>
      <c r="D639" s="11">
        <f t="shared" si="102"/>
        <v>33.391713886231514</v>
      </c>
      <c r="E639" s="11">
        <f t="shared" si="98"/>
        <v>0</v>
      </c>
      <c r="F639" s="11">
        <f t="shared" si="99"/>
        <v>33.391713886231514</v>
      </c>
      <c r="G639" s="11">
        <f t="shared" si="100"/>
        <v>25.050286113768486</v>
      </c>
      <c r="H639" s="12">
        <f t="shared" si="103"/>
        <v>0</v>
      </c>
      <c r="I639" s="12">
        <f t="shared" si="97"/>
        <v>0</v>
      </c>
      <c r="J639" s="12">
        <f t="shared" si="104"/>
        <v>0</v>
      </c>
      <c r="K639" s="12">
        <f t="shared" si="105"/>
        <v>0</v>
      </c>
      <c r="L639" s="12">
        <f t="shared" si="106"/>
        <v>25.050286113768486</v>
      </c>
      <c r="M639" s="12">
        <f t="shared" si="101"/>
        <v>25.050286113768486</v>
      </c>
      <c r="N639" s="13"/>
    </row>
    <row r="640" spans="1:14" x14ac:dyDescent="0.2">
      <c r="A640" s="10" t="s">
        <v>622</v>
      </c>
      <c r="B640" s="6">
        <f>IF($C$10=2012,profiles!C627,IF($C$10=2013,profiles!E627,IF($C$10=2014,profiles!G627,IF($C$10=2015,profiles!I627,IF($C$10=2016,profiles!K627)))))</f>
        <v>58.874000000000002</v>
      </c>
      <c r="C640" s="6">
        <f>IF($C$10=2012,profiles!D627,IF($C$10=2013,profiles!F627,IF($C$10=2014,profiles!H627,IF($C$10=2015,profiles!J627,IF($C$10=2016,profiles!L627)))))</f>
        <v>0.16398557656928398</v>
      </c>
      <c r="D640" s="11">
        <f t="shared" si="102"/>
        <v>32.797115313856793</v>
      </c>
      <c r="E640" s="11">
        <f t="shared" si="98"/>
        <v>0</v>
      </c>
      <c r="F640" s="11">
        <f t="shared" si="99"/>
        <v>32.797115313856793</v>
      </c>
      <c r="G640" s="11">
        <f t="shared" si="100"/>
        <v>26.07688468614321</v>
      </c>
      <c r="H640" s="12">
        <f t="shared" si="103"/>
        <v>0</v>
      </c>
      <c r="I640" s="12">
        <f t="shared" si="97"/>
        <v>0</v>
      </c>
      <c r="J640" s="12">
        <f t="shared" si="104"/>
        <v>0</v>
      </c>
      <c r="K640" s="12">
        <f t="shared" si="105"/>
        <v>0</v>
      </c>
      <c r="L640" s="12">
        <f t="shared" si="106"/>
        <v>26.07688468614321</v>
      </c>
      <c r="M640" s="12">
        <f t="shared" si="101"/>
        <v>26.07688468614321</v>
      </c>
      <c r="N640" s="13"/>
    </row>
    <row r="641" spans="1:14" x14ac:dyDescent="0.2">
      <c r="A641" s="10" t="s">
        <v>623</v>
      </c>
      <c r="B641" s="6">
        <f>IF($C$10=2012,profiles!C628,IF($C$10=2013,profiles!E628,IF($C$10=2014,profiles!G628,IF($C$10=2015,profiles!I628,IF($C$10=2016,profiles!K628)))))</f>
        <v>55.738</v>
      </c>
      <c r="C641" s="6">
        <f>IF($C$10=2012,profiles!D628,IF($C$10=2013,profiles!F628,IF($C$10=2014,profiles!H628,IF($C$10=2015,profiles!J628,IF($C$10=2016,profiles!L628)))))</f>
        <v>0.16248436235190228</v>
      </c>
      <c r="D641" s="11">
        <f t="shared" si="102"/>
        <v>32.496872470380453</v>
      </c>
      <c r="E641" s="11">
        <f t="shared" si="98"/>
        <v>0</v>
      </c>
      <c r="F641" s="11">
        <f t="shared" si="99"/>
        <v>32.496872470380453</v>
      </c>
      <c r="G641" s="11">
        <f t="shared" si="100"/>
        <v>23.241127529619547</v>
      </c>
      <c r="H641" s="12">
        <f t="shared" si="103"/>
        <v>0</v>
      </c>
      <c r="I641" s="12">
        <f t="shared" si="97"/>
        <v>0</v>
      </c>
      <c r="J641" s="12">
        <f t="shared" si="104"/>
        <v>0</v>
      </c>
      <c r="K641" s="12">
        <f t="shared" si="105"/>
        <v>0</v>
      </c>
      <c r="L641" s="12">
        <f t="shared" si="106"/>
        <v>23.241127529619547</v>
      </c>
      <c r="M641" s="12">
        <f t="shared" si="101"/>
        <v>23.241127529619547</v>
      </c>
      <c r="N641" s="13"/>
    </row>
    <row r="642" spans="1:14" x14ac:dyDescent="0.2">
      <c r="A642" s="10" t="s">
        <v>624</v>
      </c>
      <c r="B642" s="6">
        <f>IF($C$10=2012,profiles!C629,IF($C$10=2013,profiles!E629,IF($C$10=2014,profiles!G629,IF($C$10=2015,profiles!I629,IF($C$10=2016,profiles!K629)))))</f>
        <v>52.537999999999997</v>
      </c>
      <c r="C642" s="6">
        <f>IF($C$10=2012,profiles!D629,IF($C$10=2013,profiles!F629,IF($C$10=2014,profiles!H629,IF($C$10=2015,profiles!J629,IF($C$10=2016,profiles!L629)))))</f>
        <v>0.16772352101693419</v>
      </c>
      <c r="D642" s="11">
        <f t="shared" si="102"/>
        <v>33.544704203386836</v>
      </c>
      <c r="E642" s="11">
        <f t="shared" si="98"/>
        <v>0</v>
      </c>
      <c r="F642" s="11">
        <f t="shared" si="99"/>
        <v>33.544704203386836</v>
      </c>
      <c r="G642" s="11">
        <f t="shared" si="100"/>
        <v>18.993295796613161</v>
      </c>
      <c r="H642" s="12">
        <f t="shared" si="103"/>
        <v>0</v>
      </c>
      <c r="I642" s="12">
        <f t="shared" si="97"/>
        <v>0</v>
      </c>
      <c r="J642" s="12">
        <f t="shared" si="104"/>
        <v>0</v>
      </c>
      <c r="K642" s="12">
        <f t="shared" si="105"/>
        <v>0</v>
      </c>
      <c r="L642" s="12">
        <f t="shared" si="106"/>
        <v>18.993295796613161</v>
      </c>
      <c r="M642" s="12">
        <f t="shared" si="101"/>
        <v>18.993295796613161</v>
      </c>
      <c r="N642" s="13"/>
    </row>
    <row r="643" spans="1:14" x14ac:dyDescent="0.2">
      <c r="A643" s="10" t="s">
        <v>625</v>
      </c>
      <c r="B643" s="6">
        <f>IF($C$10=2012,profiles!C630,IF($C$10=2013,profiles!E630,IF($C$10=2014,profiles!G630,IF($C$10=2015,profiles!I630,IF($C$10=2016,profiles!K630)))))</f>
        <v>50.737000000000002</v>
      </c>
      <c r="C643" s="6">
        <f>IF($C$10=2012,profiles!D630,IF($C$10=2013,profiles!F630,IF($C$10=2014,profiles!H630,IF($C$10=2015,profiles!J630,IF($C$10=2016,profiles!L630)))))</f>
        <v>0.17532992982094778</v>
      </c>
      <c r="D643" s="11">
        <f t="shared" si="102"/>
        <v>35.065985964189558</v>
      </c>
      <c r="E643" s="11">
        <f t="shared" si="98"/>
        <v>0</v>
      </c>
      <c r="F643" s="11">
        <f t="shared" si="99"/>
        <v>35.065985964189558</v>
      </c>
      <c r="G643" s="11">
        <f t="shared" si="100"/>
        <v>15.671014035810444</v>
      </c>
      <c r="H643" s="12">
        <f t="shared" si="103"/>
        <v>0</v>
      </c>
      <c r="I643" s="12">
        <f t="shared" si="97"/>
        <v>0</v>
      </c>
      <c r="J643" s="12">
        <f t="shared" si="104"/>
        <v>0</v>
      </c>
      <c r="K643" s="12">
        <f t="shared" si="105"/>
        <v>0</v>
      </c>
      <c r="L643" s="12">
        <f t="shared" si="106"/>
        <v>15.671014035810444</v>
      </c>
      <c r="M643" s="12">
        <f t="shared" si="101"/>
        <v>15.671014035810444</v>
      </c>
      <c r="N643" s="13"/>
    </row>
    <row r="644" spans="1:14" x14ac:dyDescent="0.2">
      <c r="A644" s="10" t="s">
        <v>626</v>
      </c>
      <c r="B644" s="6">
        <f>IF($C$10=2012,profiles!C631,IF($C$10=2013,profiles!E631,IF($C$10=2014,profiles!G631,IF($C$10=2015,profiles!I631,IF($C$10=2016,profiles!K631)))))</f>
        <v>49.776000000000003</v>
      </c>
      <c r="C644" s="6">
        <f>IF($C$10=2012,profiles!D631,IF($C$10=2013,profiles!F631,IF($C$10=2014,profiles!H631,IF($C$10=2015,profiles!J631,IF($C$10=2016,profiles!L631)))))</f>
        <v>0.17460901293236622</v>
      </c>
      <c r="D644" s="11">
        <f t="shared" si="102"/>
        <v>34.921802586473241</v>
      </c>
      <c r="E644" s="11">
        <f t="shared" si="98"/>
        <v>0</v>
      </c>
      <c r="F644" s="11">
        <f t="shared" si="99"/>
        <v>34.921802586473241</v>
      </c>
      <c r="G644" s="11">
        <f t="shared" si="100"/>
        <v>14.854197413526762</v>
      </c>
      <c r="H644" s="12">
        <f t="shared" si="103"/>
        <v>0</v>
      </c>
      <c r="I644" s="12">
        <f t="shared" si="97"/>
        <v>0</v>
      </c>
      <c r="J644" s="12">
        <f t="shared" si="104"/>
        <v>0</v>
      </c>
      <c r="K644" s="12">
        <f t="shared" si="105"/>
        <v>0</v>
      </c>
      <c r="L644" s="12">
        <f t="shared" si="106"/>
        <v>14.854197413526762</v>
      </c>
      <c r="M644" s="12">
        <f t="shared" si="101"/>
        <v>14.854197413526762</v>
      </c>
      <c r="N644" s="13"/>
    </row>
    <row r="645" spans="1:14" x14ac:dyDescent="0.2">
      <c r="A645" s="10" t="s">
        <v>627</v>
      </c>
      <c r="B645" s="6">
        <f>IF($C$10=2012,profiles!C632,IF($C$10=2013,profiles!E632,IF($C$10=2014,profiles!G632,IF($C$10=2015,profiles!I632,IF($C$10=2016,profiles!K632)))))</f>
        <v>49.926000000000002</v>
      </c>
      <c r="C645" s="6">
        <f>IF($C$10=2012,profiles!D632,IF($C$10=2013,profiles!F632,IF($C$10=2014,profiles!H632,IF($C$10=2015,profiles!J632,IF($C$10=2016,profiles!L632)))))</f>
        <v>0.17134281804940488</v>
      </c>
      <c r="D645" s="11">
        <f t="shared" si="102"/>
        <v>34.268563609880978</v>
      </c>
      <c r="E645" s="11">
        <f t="shared" si="98"/>
        <v>0</v>
      </c>
      <c r="F645" s="11">
        <f t="shared" si="99"/>
        <v>34.268563609880978</v>
      </c>
      <c r="G645" s="11">
        <f t="shared" si="100"/>
        <v>15.657436390119024</v>
      </c>
      <c r="H645" s="12">
        <f t="shared" si="103"/>
        <v>0</v>
      </c>
      <c r="I645" s="12">
        <f t="shared" si="97"/>
        <v>0</v>
      </c>
      <c r="J645" s="12">
        <f t="shared" si="104"/>
        <v>0</v>
      </c>
      <c r="K645" s="12">
        <f t="shared" si="105"/>
        <v>0</v>
      </c>
      <c r="L645" s="12">
        <f t="shared" si="106"/>
        <v>15.657436390119024</v>
      </c>
      <c r="M645" s="12">
        <f t="shared" si="101"/>
        <v>15.657436390119024</v>
      </c>
      <c r="N645" s="13"/>
    </row>
    <row r="646" spans="1:14" x14ac:dyDescent="0.2">
      <c r="A646" s="10" t="s">
        <v>628</v>
      </c>
      <c r="B646" s="6">
        <f>IF($C$10=2012,profiles!C633,IF($C$10=2013,profiles!E633,IF($C$10=2014,profiles!G633,IF($C$10=2015,profiles!I633,IF($C$10=2016,profiles!K633)))))</f>
        <v>51.415999999999997</v>
      </c>
      <c r="C646" s="6">
        <f>IF($C$10=2012,profiles!D633,IF($C$10=2013,profiles!F633,IF($C$10=2014,profiles!H633,IF($C$10=2015,profiles!J633,IF($C$10=2016,profiles!L633)))))</f>
        <v>0.16269181538642616</v>
      </c>
      <c r="D646" s="11">
        <f t="shared" si="102"/>
        <v>32.538363077285233</v>
      </c>
      <c r="E646" s="11">
        <f t="shared" si="98"/>
        <v>0</v>
      </c>
      <c r="F646" s="11">
        <f t="shared" si="99"/>
        <v>32.538363077285233</v>
      </c>
      <c r="G646" s="11">
        <f t="shared" si="100"/>
        <v>18.877636922714764</v>
      </c>
      <c r="H646" s="12">
        <f t="shared" si="103"/>
        <v>0</v>
      </c>
      <c r="I646" s="12">
        <f t="shared" si="97"/>
        <v>0</v>
      </c>
      <c r="J646" s="12">
        <f t="shared" si="104"/>
        <v>0</v>
      </c>
      <c r="K646" s="12">
        <f t="shared" si="105"/>
        <v>0</v>
      </c>
      <c r="L646" s="12">
        <f t="shared" si="106"/>
        <v>18.877636922714764</v>
      </c>
      <c r="M646" s="12">
        <f t="shared" si="101"/>
        <v>18.877636922714764</v>
      </c>
      <c r="N646" s="13"/>
    </row>
    <row r="647" spans="1:14" x14ac:dyDescent="0.2">
      <c r="A647" s="10" t="s">
        <v>629</v>
      </c>
      <c r="B647" s="6">
        <f>IF($C$10=2012,profiles!C634,IF($C$10=2013,profiles!E634,IF($C$10=2014,profiles!G634,IF($C$10=2015,profiles!I634,IF($C$10=2016,profiles!K634)))))</f>
        <v>55.402000000000001</v>
      </c>
      <c r="C647" s="6">
        <f>IF($C$10=2012,profiles!D634,IF($C$10=2013,profiles!F634,IF($C$10=2014,profiles!H634,IF($C$10=2015,profiles!J634,IF($C$10=2016,profiles!L634)))))</f>
        <v>0.16348629522282218</v>
      </c>
      <c r="D647" s="11">
        <f t="shared" si="102"/>
        <v>32.697259044564433</v>
      </c>
      <c r="E647" s="11">
        <f t="shared" si="98"/>
        <v>0</v>
      </c>
      <c r="F647" s="11">
        <f t="shared" si="99"/>
        <v>32.697259044564433</v>
      </c>
      <c r="G647" s="11">
        <f t="shared" si="100"/>
        <v>22.704740955435568</v>
      </c>
      <c r="H647" s="12">
        <f t="shared" si="103"/>
        <v>0</v>
      </c>
      <c r="I647" s="12">
        <f t="shared" si="97"/>
        <v>0</v>
      </c>
      <c r="J647" s="12">
        <f t="shared" si="104"/>
        <v>0</v>
      </c>
      <c r="K647" s="12">
        <f t="shared" si="105"/>
        <v>0</v>
      </c>
      <c r="L647" s="12">
        <f t="shared" si="106"/>
        <v>22.704740955435568</v>
      </c>
      <c r="M647" s="12">
        <f t="shared" si="101"/>
        <v>22.704740955435568</v>
      </c>
      <c r="N647" s="13"/>
    </row>
    <row r="648" spans="1:14" x14ac:dyDescent="0.2">
      <c r="A648" s="10" t="s">
        <v>630</v>
      </c>
      <c r="B648" s="6">
        <f>IF($C$10=2012,profiles!C635,IF($C$10=2013,profiles!E635,IF($C$10=2014,profiles!G635,IF($C$10=2015,profiles!I635,IF($C$10=2016,profiles!K635)))))</f>
        <v>64.623000000000005</v>
      </c>
      <c r="C648" s="6">
        <f>IF($C$10=2012,profiles!D635,IF($C$10=2013,profiles!F635,IF($C$10=2014,profiles!H635,IF($C$10=2015,profiles!J635,IF($C$10=2016,profiles!L635)))))</f>
        <v>0.15050979122835409</v>
      </c>
      <c r="D648" s="11">
        <f t="shared" si="102"/>
        <v>30.101958245670819</v>
      </c>
      <c r="E648" s="11">
        <f t="shared" si="98"/>
        <v>0</v>
      </c>
      <c r="F648" s="11">
        <f t="shared" si="99"/>
        <v>30.101958245670819</v>
      </c>
      <c r="G648" s="11">
        <f t="shared" si="100"/>
        <v>34.52104175432919</v>
      </c>
      <c r="H648" s="12">
        <f t="shared" si="103"/>
        <v>0</v>
      </c>
      <c r="I648" s="12">
        <f t="shared" si="97"/>
        <v>0</v>
      </c>
      <c r="J648" s="12">
        <f t="shared" si="104"/>
        <v>0</v>
      </c>
      <c r="K648" s="12">
        <f t="shared" si="105"/>
        <v>0</v>
      </c>
      <c r="L648" s="12">
        <f t="shared" si="106"/>
        <v>34.52104175432919</v>
      </c>
      <c r="M648" s="12">
        <f t="shared" si="101"/>
        <v>34.52104175432919</v>
      </c>
      <c r="N648" s="13"/>
    </row>
    <row r="649" spans="1:14" x14ac:dyDescent="0.2">
      <c r="A649" s="10" t="s">
        <v>631</v>
      </c>
      <c r="B649" s="6">
        <f>IF($C$10=2012,profiles!C636,IF($C$10=2013,profiles!E636,IF($C$10=2014,profiles!G636,IF($C$10=2015,profiles!I636,IF($C$10=2016,profiles!K636)))))</f>
        <v>71.923000000000002</v>
      </c>
      <c r="C649" s="6">
        <f>IF($C$10=2012,profiles!D636,IF($C$10=2013,profiles!F636,IF($C$10=2014,profiles!H636,IF($C$10=2015,profiles!J636,IF($C$10=2016,profiles!L636)))))</f>
        <v>0.13757742500257469</v>
      </c>
      <c r="D649" s="11">
        <f t="shared" si="102"/>
        <v>27.515485000514939</v>
      </c>
      <c r="E649" s="11">
        <f t="shared" si="98"/>
        <v>0</v>
      </c>
      <c r="F649" s="11">
        <f t="shared" si="99"/>
        <v>27.515485000514939</v>
      </c>
      <c r="G649" s="11">
        <f t="shared" si="100"/>
        <v>44.407514999485059</v>
      </c>
      <c r="H649" s="12">
        <f t="shared" si="103"/>
        <v>0</v>
      </c>
      <c r="I649" s="12">
        <f t="shared" si="97"/>
        <v>0</v>
      </c>
      <c r="J649" s="12">
        <f t="shared" si="104"/>
        <v>0</v>
      </c>
      <c r="K649" s="12">
        <f t="shared" si="105"/>
        <v>0</v>
      </c>
      <c r="L649" s="12">
        <f t="shared" si="106"/>
        <v>44.407514999485059</v>
      </c>
      <c r="M649" s="12">
        <f t="shared" si="101"/>
        <v>44.407514999485059</v>
      </c>
      <c r="N649" s="13"/>
    </row>
    <row r="650" spans="1:14" x14ac:dyDescent="0.2">
      <c r="A650" s="10" t="s">
        <v>632</v>
      </c>
      <c r="B650" s="6">
        <f>IF($C$10=2012,profiles!C637,IF($C$10=2013,profiles!E637,IF($C$10=2014,profiles!G637,IF($C$10=2015,profiles!I637,IF($C$10=2016,profiles!K637)))))</f>
        <v>74.222999999999999</v>
      </c>
      <c r="C650" s="6">
        <f>IF($C$10=2012,profiles!D637,IF($C$10=2013,profiles!F637,IF($C$10=2014,profiles!H637,IF($C$10=2015,profiles!J637,IF($C$10=2016,profiles!L637)))))</f>
        <v>0.14224131589401051</v>
      </c>
      <c r="D650" s="11">
        <f t="shared" si="102"/>
        <v>28.448263178802101</v>
      </c>
      <c r="E650" s="11">
        <f t="shared" si="98"/>
        <v>0</v>
      </c>
      <c r="F650" s="11">
        <f t="shared" si="99"/>
        <v>28.448263178802101</v>
      </c>
      <c r="G650" s="11">
        <f t="shared" si="100"/>
        <v>45.774736821197898</v>
      </c>
      <c r="H650" s="12">
        <f t="shared" si="103"/>
        <v>0</v>
      </c>
      <c r="I650" s="12">
        <f t="shared" si="97"/>
        <v>0</v>
      </c>
      <c r="J650" s="12">
        <f t="shared" si="104"/>
        <v>0</v>
      </c>
      <c r="K650" s="12">
        <f t="shared" si="105"/>
        <v>0</v>
      </c>
      <c r="L650" s="12">
        <f t="shared" si="106"/>
        <v>45.774736821197898</v>
      </c>
      <c r="M650" s="12">
        <f t="shared" si="101"/>
        <v>45.774736821197898</v>
      </c>
      <c r="N650" s="13"/>
    </row>
    <row r="651" spans="1:14" x14ac:dyDescent="0.2">
      <c r="A651" s="10" t="s">
        <v>633</v>
      </c>
      <c r="B651" s="6">
        <f>IF($C$10=2012,profiles!C638,IF($C$10=2013,profiles!E638,IF($C$10=2014,profiles!G638,IF($C$10=2015,profiles!I638,IF($C$10=2016,profiles!K638)))))</f>
        <v>74.587999999999994</v>
      </c>
      <c r="C651" s="6">
        <f>IF($C$10=2012,profiles!D638,IF($C$10=2013,profiles!F638,IF($C$10=2014,profiles!H638,IF($C$10=2015,profiles!J638,IF($C$10=2016,profiles!L638)))))</f>
        <v>0.14833232797304655</v>
      </c>
      <c r="D651" s="11">
        <f t="shared" si="102"/>
        <v>29.66646559460931</v>
      </c>
      <c r="E651" s="11">
        <f t="shared" si="98"/>
        <v>0</v>
      </c>
      <c r="F651" s="11">
        <f t="shared" si="99"/>
        <v>29.66646559460931</v>
      </c>
      <c r="G651" s="11">
        <f t="shared" si="100"/>
        <v>44.921534405390688</v>
      </c>
      <c r="H651" s="12">
        <f t="shared" si="103"/>
        <v>0</v>
      </c>
      <c r="I651" s="12">
        <f t="shared" si="97"/>
        <v>0</v>
      </c>
      <c r="J651" s="12">
        <f t="shared" si="104"/>
        <v>0</v>
      </c>
      <c r="K651" s="12">
        <f t="shared" si="105"/>
        <v>0</v>
      </c>
      <c r="L651" s="12">
        <f t="shared" si="106"/>
        <v>44.921534405390688</v>
      </c>
      <c r="M651" s="12">
        <f t="shared" si="101"/>
        <v>44.921534405390688</v>
      </c>
      <c r="N651" s="13"/>
    </row>
    <row r="652" spans="1:14" x14ac:dyDescent="0.2">
      <c r="A652" s="10" t="s">
        <v>634</v>
      </c>
      <c r="B652" s="6">
        <f>IF($C$10=2012,profiles!C639,IF($C$10=2013,profiles!E639,IF($C$10=2014,profiles!G639,IF($C$10=2015,profiles!I639,IF($C$10=2016,profiles!K639)))))</f>
        <v>75.326999999999998</v>
      </c>
      <c r="C652" s="6">
        <f>IF($C$10=2012,profiles!D639,IF($C$10=2013,profiles!F639,IF($C$10=2014,profiles!H639,IF($C$10=2015,profiles!J639,IF($C$10=2016,profiles!L639)))))</f>
        <v>0.1641042239844635</v>
      </c>
      <c r="D652" s="11">
        <f t="shared" si="102"/>
        <v>32.8208447968927</v>
      </c>
      <c r="E652" s="11">
        <f t="shared" si="98"/>
        <v>0</v>
      </c>
      <c r="F652" s="11">
        <f t="shared" si="99"/>
        <v>32.8208447968927</v>
      </c>
      <c r="G652" s="11">
        <f t="shared" si="100"/>
        <v>42.506155203107298</v>
      </c>
      <c r="H652" s="12">
        <f t="shared" si="103"/>
        <v>0</v>
      </c>
      <c r="I652" s="12">
        <f t="shared" si="97"/>
        <v>0</v>
      </c>
      <c r="J652" s="12">
        <f t="shared" si="104"/>
        <v>0</v>
      </c>
      <c r="K652" s="12">
        <f t="shared" si="105"/>
        <v>0</v>
      </c>
      <c r="L652" s="12">
        <f t="shared" si="106"/>
        <v>42.506155203107298</v>
      </c>
      <c r="M652" s="12">
        <f t="shared" si="101"/>
        <v>42.506155203107298</v>
      </c>
      <c r="N652" s="13"/>
    </row>
    <row r="653" spans="1:14" x14ac:dyDescent="0.2">
      <c r="A653" s="10" t="s">
        <v>635</v>
      </c>
      <c r="B653" s="6">
        <f>IF($C$10=2012,profiles!C640,IF($C$10=2013,profiles!E640,IF($C$10=2014,profiles!G640,IF($C$10=2015,profiles!I640,IF($C$10=2016,profiles!K640)))))</f>
        <v>75.936000000000007</v>
      </c>
      <c r="C653" s="6">
        <f>IF($C$10=2012,profiles!D640,IF($C$10=2013,profiles!F640,IF($C$10=2014,profiles!H640,IF($C$10=2015,profiles!J640,IF($C$10=2016,profiles!L640)))))</f>
        <v>0.16987155909311599</v>
      </c>
      <c r="D653" s="11">
        <f t="shared" si="102"/>
        <v>33.9743118186232</v>
      </c>
      <c r="E653" s="11">
        <f t="shared" si="98"/>
        <v>0</v>
      </c>
      <c r="F653" s="11">
        <f t="shared" si="99"/>
        <v>33.9743118186232</v>
      </c>
      <c r="G653" s="11">
        <f t="shared" si="100"/>
        <v>41.961688181376807</v>
      </c>
      <c r="H653" s="12">
        <f t="shared" si="103"/>
        <v>0</v>
      </c>
      <c r="I653" s="12">
        <f t="shared" si="97"/>
        <v>0</v>
      </c>
      <c r="J653" s="12">
        <f t="shared" si="104"/>
        <v>0</v>
      </c>
      <c r="K653" s="12">
        <f t="shared" si="105"/>
        <v>0</v>
      </c>
      <c r="L653" s="12">
        <f t="shared" si="106"/>
        <v>41.961688181376807</v>
      </c>
      <c r="M653" s="12">
        <f t="shared" si="101"/>
        <v>41.961688181376807</v>
      </c>
      <c r="N653" s="13"/>
    </row>
    <row r="654" spans="1:14" x14ac:dyDescent="0.2">
      <c r="A654" s="10" t="s">
        <v>636</v>
      </c>
      <c r="B654" s="6">
        <f>IF($C$10=2012,profiles!C641,IF($C$10=2013,profiles!E641,IF($C$10=2014,profiles!G641,IF($C$10=2015,profiles!I641,IF($C$10=2016,profiles!K641)))))</f>
        <v>75.302000000000007</v>
      </c>
      <c r="C654" s="6">
        <f>IF($C$10=2012,profiles!D641,IF($C$10=2013,profiles!F641,IF($C$10=2014,profiles!H641,IF($C$10=2015,profiles!J641,IF($C$10=2016,profiles!L641)))))</f>
        <v>0.15805734967411614</v>
      </c>
      <c r="D654" s="11">
        <f t="shared" si="102"/>
        <v>31.611469934823226</v>
      </c>
      <c r="E654" s="11">
        <f t="shared" si="98"/>
        <v>0</v>
      </c>
      <c r="F654" s="11">
        <f t="shared" si="99"/>
        <v>31.611469934823226</v>
      </c>
      <c r="G654" s="11">
        <f t="shared" si="100"/>
        <v>43.69053006517678</v>
      </c>
      <c r="H654" s="12">
        <f t="shared" si="103"/>
        <v>0</v>
      </c>
      <c r="I654" s="12">
        <f t="shared" si="97"/>
        <v>0</v>
      </c>
      <c r="J654" s="12">
        <f t="shared" si="104"/>
        <v>0</v>
      </c>
      <c r="K654" s="12">
        <f t="shared" si="105"/>
        <v>0</v>
      </c>
      <c r="L654" s="12">
        <f t="shared" si="106"/>
        <v>43.69053006517678</v>
      </c>
      <c r="M654" s="12">
        <f t="shared" si="101"/>
        <v>43.69053006517678</v>
      </c>
      <c r="N654" s="13"/>
    </row>
    <row r="655" spans="1:14" x14ac:dyDescent="0.2">
      <c r="A655" s="10" t="s">
        <v>637</v>
      </c>
      <c r="B655" s="6">
        <f>IF($C$10=2012,profiles!C642,IF($C$10=2013,profiles!E642,IF($C$10=2014,profiles!G642,IF($C$10=2015,profiles!I642,IF($C$10=2016,profiles!K642)))))</f>
        <v>74.754000000000005</v>
      </c>
      <c r="C655" s="6">
        <f>IF($C$10=2012,profiles!D642,IF($C$10=2013,profiles!F642,IF($C$10=2014,profiles!H642,IF($C$10=2015,profiles!J642,IF($C$10=2016,profiles!L642)))))</f>
        <v>0.14363901190248496</v>
      </c>
      <c r="D655" s="11">
        <f t="shared" si="102"/>
        <v>28.727802380496993</v>
      </c>
      <c r="E655" s="11">
        <f t="shared" si="98"/>
        <v>0</v>
      </c>
      <c r="F655" s="11">
        <f t="shared" si="99"/>
        <v>28.727802380496993</v>
      </c>
      <c r="G655" s="11">
        <f t="shared" si="100"/>
        <v>46.026197619503009</v>
      </c>
      <c r="H655" s="12">
        <f t="shared" si="103"/>
        <v>0</v>
      </c>
      <c r="I655" s="12">
        <f t="shared" si="97"/>
        <v>0</v>
      </c>
      <c r="J655" s="12">
        <f t="shared" si="104"/>
        <v>0</v>
      </c>
      <c r="K655" s="12">
        <f t="shared" si="105"/>
        <v>0</v>
      </c>
      <c r="L655" s="12">
        <f t="shared" si="106"/>
        <v>46.026197619503009</v>
      </c>
      <c r="M655" s="12">
        <f t="shared" si="101"/>
        <v>46.026197619503009</v>
      </c>
      <c r="N655" s="13"/>
    </row>
    <row r="656" spans="1:14" x14ac:dyDescent="0.2">
      <c r="A656" s="10" t="s">
        <v>638</v>
      </c>
      <c r="B656" s="6">
        <f>IF($C$10=2012,profiles!C643,IF($C$10=2013,profiles!E643,IF($C$10=2014,profiles!G643,IF($C$10=2015,profiles!I643,IF($C$10=2016,profiles!K643)))))</f>
        <v>73.631</v>
      </c>
      <c r="C656" s="6">
        <f>IF($C$10=2012,profiles!D643,IF($C$10=2013,profiles!F643,IF($C$10=2014,profiles!H643,IF($C$10=2015,profiles!J643,IF($C$10=2016,profiles!L643)))))</f>
        <v>0.12726389971898955</v>
      </c>
      <c r="D656" s="11">
        <f t="shared" si="102"/>
        <v>25.452779943797911</v>
      </c>
      <c r="E656" s="11">
        <f t="shared" si="98"/>
        <v>0</v>
      </c>
      <c r="F656" s="11">
        <f t="shared" si="99"/>
        <v>25.452779943797911</v>
      </c>
      <c r="G656" s="11">
        <f t="shared" si="100"/>
        <v>48.178220056202093</v>
      </c>
      <c r="H656" s="12">
        <f t="shared" si="103"/>
        <v>0</v>
      </c>
      <c r="I656" s="12">
        <f t="shared" si="97"/>
        <v>0</v>
      </c>
      <c r="J656" s="12">
        <f t="shared" si="104"/>
        <v>0</v>
      </c>
      <c r="K656" s="12">
        <f t="shared" si="105"/>
        <v>0</v>
      </c>
      <c r="L656" s="12">
        <f t="shared" si="106"/>
        <v>48.178220056202093</v>
      </c>
      <c r="M656" s="12">
        <f t="shared" si="101"/>
        <v>48.178220056202093</v>
      </c>
      <c r="N656" s="13"/>
    </row>
    <row r="657" spans="1:14" x14ac:dyDescent="0.2">
      <c r="A657" s="10" t="s">
        <v>639</v>
      </c>
      <c r="B657" s="6">
        <f>IF($C$10=2012,profiles!C644,IF($C$10=2013,profiles!E644,IF($C$10=2014,profiles!G644,IF($C$10=2015,profiles!I644,IF($C$10=2016,profiles!K644)))))</f>
        <v>72.977999999999994</v>
      </c>
      <c r="C657" s="6">
        <f>IF($C$10=2012,profiles!D644,IF($C$10=2013,profiles!F644,IF($C$10=2014,profiles!H644,IF($C$10=2015,profiles!J644,IF($C$10=2016,profiles!L644)))))</f>
        <v>0.10004560902764495</v>
      </c>
      <c r="D657" s="11">
        <f t="shared" si="102"/>
        <v>20.009121805528991</v>
      </c>
      <c r="E657" s="11">
        <f t="shared" si="98"/>
        <v>0</v>
      </c>
      <c r="F657" s="11">
        <f t="shared" si="99"/>
        <v>20.009121805528991</v>
      </c>
      <c r="G657" s="11">
        <f t="shared" si="100"/>
        <v>52.968878194471003</v>
      </c>
      <c r="H657" s="12">
        <f t="shared" si="103"/>
        <v>0</v>
      </c>
      <c r="I657" s="12">
        <f t="shared" si="97"/>
        <v>0</v>
      </c>
      <c r="J657" s="12">
        <f t="shared" si="104"/>
        <v>0</v>
      </c>
      <c r="K657" s="12">
        <f t="shared" si="105"/>
        <v>0</v>
      </c>
      <c r="L657" s="12">
        <f t="shared" si="106"/>
        <v>52.968878194471003</v>
      </c>
      <c r="M657" s="12">
        <f t="shared" si="101"/>
        <v>52.968878194471003</v>
      </c>
      <c r="N657" s="13"/>
    </row>
    <row r="658" spans="1:14" x14ac:dyDescent="0.2">
      <c r="A658" s="10" t="s">
        <v>640</v>
      </c>
      <c r="B658" s="6">
        <f>IF($C$10=2012,profiles!C645,IF($C$10=2013,profiles!E645,IF($C$10=2014,profiles!G645,IF($C$10=2015,profiles!I645,IF($C$10=2016,profiles!K645)))))</f>
        <v>72.430000000000007</v>
      </c>
      <c r="C658" s="6">
        <f>IF($C$10=2012,profiles!D645,IF($C$10=2013,profiles!F645,IF($C$10=2014,profiles!H645,IF($C$10=2015,profiles!J645,IF($C$10=2016,profiles!L645)))))</f>
        <v>7.213582662684459E-2</v>
      </c>
      <c r="D658" s="11">
        <f t="shared" si="102"/>
        <v>14.427165325368918</v>
      </c>
      <c r="E658" s="11">
        <f t="shared" si="98"/>
        <v>0</v>
      </c>
      <c r="F658" s="11">
        <f t="shared" si="99"/>
        <v>14.427165325368918</v>
      </c>
      <c r="G658" s="11">
        <f t="shared" si="100"/>
        <v>58.002834674631089</v>
      </c>
      <c r="H658" s="12">
        <f t="shared" si="103"/>
        <v>0</v>
      </c>
      <c r="I658" s="12">
        <f t="shared" ref="I658:I721" si="107">MAX(MIN(E658,($L$2-K657)/$F$2),0)</f>
        <v>0</v>
      </c>
      <c r="J658" s="12">
        <f t="shared" si="104"/>
        <v>0</v>
      </c>
      <c r="K658" s="12">
        <f t="shared" si="105"/>
        <v>0</v>
      </c>
      <c r="L658" s="12">
        <f t="shared" si="106"/>
        <v>58.002834674631089</v>
      </c>
      <c r="M658" s="12">
        <f t="shared" si="101"/>
        <v>58.002834674631089</v>
      </c>
      <c r="N658" s="13"/>
    </row>
    <row r="659" spans="1:14" x14ac:dyDescent="0.2">
      <c r="A659" s="10" t="s">
        <v>641</v>
      </c>
      <c r="B659" s="6">
        <f>IF($C$10=2012,profiles!C646,IF($C$10=2013,profiles!E646,IF($C$10=2014,profiles!G646,IF($C$10=2015,profiles!I646,IF($C$10=2016,profiles!K646)))))</f>
        <v>75.998999999999995</v>
      </c>
      <c r="C659" s="6">
        <f>IF($C$10=2012,profiles!D646,IF($C$10=2013,profiles!F646,IF($C$10=2014,profiles!H646,IF($C$10=2015,profiles!J646,IF($C$10=2016,profiles!L646)))))</f>
        <v>6.8472391825685236E-2</v>
      </c>
      <c r="D659" s="11">
        <f t="shared" si="102"/>
        <v>13.694478365137048</v>
      </c>
      <c r="E659" s="11">
        <f t="shared" ref="E659:E722" si="108">D659-F659</f>
        <v>0</v>
      </c>
      <c r="F659" s="11">
        <f t="shared" ref="F659:F722" si="109">MIN(D659,B659)</f>
        <v>13.694478365137048</v>
      </c>
      <c r="G659" s="11">
        <f t="shared" ref="G659:G722" si="110">B659-F659</f>
        <v>62.304521634862951</v>
      </c>
      <c r="H659" s="12">
        <f t="shared" si="103"/>
        <v>0</v>
      </c>
      <c r="I659" s="12">
        <f t="shared" si="107"/>
        <v>0</v>
      </c>
      <c r="J659" s="12">
        <f t="shared" si="104"/>
        <v>0</v>
      </c>
      <c r="K659" s="12">
        <f t="shared" si="105"/>
        <v>0</v>
      </c>
      <c r="L659" s="12">
        <f t="shared" si="106"/>
        <v>62.304521634862951</v>
      </c>
      <c r="M659" s="12">
        <f t="shared" ref="M659:M722" si="111">B659-D659</f>
        <v>62.304521634862951</v>
      </c>
      <c r="N659" s="13"/>
    </row>
    <row r="660" spans="1:14" x14ac:dyDescent="0.2">
      <c r="A660" s="10" t="s">
        <v>642</v>
      </c>
      <c r="B660" s="6">
        <f>IF($C$10=2012,profiles!C647,IF($C$10=2013,profiles!E647,IF($C$10=2014,profiles!G647,IF($C$10=2015,profiles!I647,IF($C$10=2016,profiles!K647)))))</f>
        <v>77.001999999999995</v>
      </c>
      <c r="C660" s="6">
        <f>IF($C$10=2012,profiles!D647,IF($C$10=2013,profiles!F647,IF($C$10=2014,profiles!H647,IF($C$10=2015,profiles!J647,IF($C$10=2016,profiles!L647)))))</f>
        <v>7.1562035633891921E-2</v>
      </c>
      <c r="D660" s="11">
        <f t="shared" ref="D660:D723" si="112">C660*$C$2</f>
        <v>14.312407126778384</v>
      </c>
      <c r="E660" s="11">
        <f t="shared" si="108"/>
        <v>0</v>
      </c>
      <c r="F660" s="11">
        <f t="shared" si="109"/>
        <v>14.312407126778384</v>
      </c>
      <c r="G660" s="11">
        <f t="shared" si="110"/>
        <v>62.689592873221613</v>
      </c>
      <c r="H660" s="12">
        <f t="shared" ref="H660:H723" si="113">E660-I660</f>
        <v>0</v>
      </c>
      <c r="I660" s="12">
        <f t="shared" si="107"/>
        <v>0</v>
      </c>
      <c r="J660" s="12">
        <f t="shared" ref="J660:J723" si="114">MIN(G660,K659*$F$3)</f>
        <v>0</v>
      </c>
      <c r="K660" s="12">
        <f t="shared" ref="K660:K723" si="115">K659+I660*$F$2-J660/$F$3</f>
        <v>0</v>
      </c>
      <c r="L660" s="12">
        <f t="shared" ref="L660:L723" si="116">MAX(G660-J660,0)</f>
        <v>62.689592873221613</v>
      </c>
      <c r="M660" s="12">
        <f t="shared" si="111"/>
        <v>62.689592873221613</v>
      </c>
      <c r="N660" s="13"/>
    </row>
    <row r="661" spans="1:14" x14ac:dyDescent="0.2">
      <c r="A661" s="10" t="s">
        <v>643</v>
      </c>
      <c r="B661" s="6">
        <f>IF($C$10=2012,profiles!C648,IF($C$10=2013,profiles!E648,IF($C$10=2014,profiles!G648,IF($C$10=2015,profiles!I648,IF($C$10=2016,profiles!K648)))))</f>
        <v>75.203000000000003</v>
      </c>
      <c r="C661" s="6">
        <f>IF($C$10=2012,profiles!D648,IF($C$10=2013,profiles!F648,IF($C$10=2014,profiles!H648,IF($C$10=2015,profiles!J648,IF($C$10=2016,profiles!L648)))))</f>
        <v>7.6270064294016393E-2</v>
      </c>
      <c r="D661" s="11">
        <f t="shared" si="112"/>
        <v>15.254012858803279</v>
      </c>
      <c r="E661" s="11">
        <f t="shared" si="108"/>
        <v>0</v>
      </c>
      <c r="F661" s="11">
        <f t="shared" si="109"/>
        <v>15.254012858803279</v>
      </c>
      <c r="G661" s="11">
        <f t="shared" si="110"/>
        <v>59.948987141196724</v>
      </c>
      <c r="H661" s="12">
        <f t="shared" si="113"/>
        <v>0</v>
      </c>
      <c r="I661" s="12">
        <f t="shared" si="107"/>
        <v>0</v>
      </c>
      <c r="J661" s="12">
        <f t="shared" si="114"/>
        <v>0</v>
      </c>
      <c r="K661" s="12">
        <f t="shared" si="115"/>
        <v>0</v>
      </c>
      <c r="L661" s="12">
        <f t="shared" si="116"/>
        <v>59.948987141196724</v>
      </c>
      <c r="M661" s="12">
        <f t="shared" si="111"/>
        <v>59.948987141196724</v>
      </c>
      <c r="N661" s="13"/>
    </row>
    <row r="662" spans="1:14" x14ac:dyDescent="0.2">
      <c r="A662" s="10" t="s">
        <v>644</v>
      </c>
      <c r="B662" s="6">
        <f>IF($C$10=2012,profiles!C649,IF($C$10=2013,profiles!E649,IF($C$10=2014,profiles!G649,IF($C$10=2015,profiles!I649,IF($C$10=2016,profiles!K649)))))</f>
        <v>71.013000000000005</v>
      </c>
      <c r="C662" s="6">
        <f>IF($C$10=2012,profiles!D649,IF($C$10=2013,profiles!F649,IF($C$10=2014,profiles!H649,IF($C$10=2015,profiles!J649,IF($C$10=2016,profiles!L649)))))</f>
        <v>8.7760596742632674E-2</v>
      </c>
      <c r="D662" s="11">
        <f t="shared" si="112"/>
        <v>17.552119348526535</v>
      </c>
      <c r="E662" s="11">
        <f t="shared" si="108"/>
        <v>0</v>
      </c>
      <c r="F662" s="11">
        <f t="shared" si="109"/>
        <v>17.552119348526535</v>
      </c>
      <c r="G662" s="11">
        <f t="shared" si="110"/>
        <v>53.460880651473474</v>
      </c>
      <c r="H662" s="12">
        <f t="shared" si="113"/>
        <v>0</v>
      </c>
      <c r="I662" s="12">
        <f t="shared" si="107"/>
        <v>0</v>
      </c>
      <c r="J662" s="12">
        <f t="shared" si="114"/>
        <v>0</v>
      </c>
      <c r="K662" s="12">
        <f t="shared" si="115"/>
        <v>0</v>
      </c>
      <c r="L662" s="12">
        <f t="shared" si="116"/>
        <v>53.460880651473474</v>
      </c>
      <c r="M662" s="12">
        <f t="shared" si="111"/>
        <v>53.460880651473474</v>
      </c>
      <c r="N662" s="13"/>
    </row>
    <row r="663" spans="1:14" x14ac:dyDescent="0.2">
      <c r="A663" s="10" t="s">
        <v>645</v>
      </c>
      <c r="B663" s="6">
        <f>IF($C$10=2012,profiles!C650,IF($C$10=2013,profiles!E650,IF($C$10=2014,profiles!G650,IF($C$10=2015,profiles!I650,IF($C$10=2016,profiles!K650)))))</f>
        <v>67.774000000000001</v>
      </c>
      <c r="C663" s="6">
        <f>IF($C$10=2012,profiles!D650,IF($C$10=2013,profiles!F650,IF($C$10=2014,profiles!H650,IF($C$10=2015,profiles!J650,IF($C$10=2016,profiles!L650)))))</f>
        <v>9.594079653959893E-2</v>
      </c>
      <c r="D663" s="11">
        <f t="shared" si="112"/>
        <v>19.188159307919786</v>
      </c>
      <c r="E663" s="11">
        <f t="shared" si="108"/>
        <v>0</v>
      </c>
      <c r="F663" s="11">
        <f t="shared" si="109"/>
        <v>19.188159307919786</v>
      </c>
      <c r="G663" s="11">
        <f t="shared" si="110"/>
        <v>48.585840692080211</v>
      </c>
      <c r="H663" s="12">
        <f t="shared" si="113"/>
        <v>0</v>
      </c>
      <c r="I663" s="12">
        <f t="shared" si="107"/>
        <v>0</v>
      </c>
      <c r="J663" s="12">
        <f t="shared" si="114"/>
        <v>0</v>
      </c>
      <c r="K663" s="12">
        <f t="shared" si="115"/>
        <v>0</v>
      </c>
      <c r="L663" s="12">
        <f t="shared" si="116"/>
        <v>48.585840692080211</v>
      </c>
      <c r="M663" s="12">
        <f t="shared" si="111"/>
        <v>48.585840692080211</v>
      </c>
      <c r="N663" s="13"/>
    </row>
    <row r="664" spans="1:14" x14ac:dyDescent="0.2">
      <c r="A664" s="10" t="s">
        <v>646</v>
      </c>
      <c r="B664" s="6">
        <f>IF($C$10=2012,profiles!C651,IF($C$10=2013,profiles!E651,IF($C$10=2014,profiles!G651,IF($C$10=2015,profiles!I651,IF($C$10=2016,profiles!K651)))))</f>
        <v>64.98</v>
      </c>
      <c r="C664" s="6">
        <f>IF($C$10=2012,profiles!D651,IF($C$10=2013,profiles!F651,IF($C$10=2014,profiles!H651,IF($C$10=2015,profiles!J651,IF($C$10=2016,profiles!L651)))))</f>
        <v>9.3130691933087137E-2</v>
      </c>
      <c r="D664" s="11">
        <f t="shared" si="112"/>
        <v>18.626138386617427</v>
      </c>
      <c r="E664" s="11">
        <f t="shared" si="108"/>
        <v>0</v>
      </c>
      <c r="F664" s="11">
        <f t="shared" si="109"/>
        <v>18.626138386617427</v>
      </c>
      <c r="G664" s="11">
        <f t="shared" si="110"/>
        <v>46.353861613382577</v>
      </c>
      <c r="H664" s="12">
        <f t="shared" si="113"/>
        <v>0</v>
      </c>
      <c r="I664" s="12">
        <f t="shared" si="107"/>
        <v>0</v>
      </c>
      <c r="J664" s="12">
        <f t="shared" si="114"/>
        <v>0</v>
      </c>
      <c r="K664" s="12">
        <f t="shared" si="115"/>
        <v>0</v>
      </c>
      <c r="L664" s="12">
        <f t="shared" si="116"/>
        <v>46.353861613382577</v>
      </c>
      <c r="M664" s="12">
        <f t="shared" si="111"/>
        <v>46.353861613382577</v>
      </c>
      <c r="N664" s="13"/>
    </row>
    <row r="665" spans="1:14" x14ac:dyDescent="0.2">
      <c r="A665" s="10" t="s">
        <v>647</v>
      </c>
      <c r="B665" s="6">
        <f>IF($C$10=2012,profiles!C652,IF($C$10=2013,profiles!E652,IF($C$10=2014,profiles!G652,IF($C$10=2015,profiles!I652,IF($C$10=2016,profiles!K652)))))</f>
        <v>60.491</v>
      </c>
      <c r="C665" s="6">
        <f>IF($C$10=2012,profiles!D652,IF($C$10=2013,profiles!F652,IF($C$10=2014,profiles!H652,IF($C$10=2015,profiles!J652,IF($C$10=2016,profiles!L652)))))</f>
        <v>8.9320131236298894E-2</v>
      </c>
      <c r="D665" s="11">
        <f t="shared" si="112"/>
        <v>17.86402624725978</v>
      </c>
      <c r="E665" s="11">
        <f t="shared" si="108"/>
        <v>0</v>
      </c>
      <c r="F665" s="11">
        <f t="shared" si="109"/>
        <v>17.86402624725978</v>
      </c>
      <c r="G665" s="11">
        <f t="shared" si="110"/>
        <v>42.62697375274022</v>
      </c>
      <c r="H665" s="12">
        <f t="shared" si="113"/>
        <v>0</v>
      </c>
      <c r="I665" s="12">
        <f t="shared" si="107"/>
        <v>0</v>
      </c>
      <c r="J665" s="12">
        <f t="shared" si="114"/>
        <v>0</v>
      </c>
      <c r="K665" s="12">
        <f t="shared" si="115"/>
        <v>0</v>
      </c>
      <c r="L665" s="12">
        <f t="shared" si="116"/>
        <v>42.62697375274022</v>
      </c>
      <c r="M665" s="12">
        <f t="shared" si="111"/>
        <v>42.62697375274022</v>
      </c>
      <c r="N665" s="13"/>
    </row>
    <row r="666" spans="1:14" x14ac:dyDescent="0.2">
      <c r="A666" s="10" t="s">
        <v>648</v>
      </c>
      <c r="B666" s="6">
        <f>IF($C$10=2012,profiles!C653,IF($C$10=2013,profiles!E653,IF($C$10=2014,profiles!G653,IF($C$10=2015,profiles!I653,IF($C$10=2016,profiles!K653)))))</f>
        <v>56.779000000000003</v>
      </c>
      <c r="C666" s="6">
        <f>IF($C$10=2012,profiles!D653,IF($C$10=2013,profiles!F653,IF($C$10=2014,profiles!H653,IF($C$10=2015,profiles!J653,IF($C$10=2016,profiles!L653)))))</f>
        <v>8.2809948960830743E-2</v>
      </c>
      <c r="D666" s="11">
        <f t="shared" si="112"/>
        <v>16.561989792166148</v>
      </c>
      <c r="E666" s="11">
        <f t="shared" si="108"/>
        <v>0</v>
      </c>
      <c r="F666" s="11">
        <f t="shared" si="109"/>
        <v>16.561989792166148</v>
      </c>
      <c r="G666" s="11">
        <f t="shared" si="110"/>
        <v>40.217010207833852</v>
      </c>
      <c r="H666" s="12">
        <f t="shared" si="113"/>
        <v>0</v>
      </c>
      <c r="I666" s="12">
        <f t="shared" si="107"/>
        <v>0</v>
      </c>
      <c r="J666" s="12">
        <f t="shared" si="114"/>
        <v>0</v>
      </c>
      <c r="K666" s="12">
        <f t="shared" si="115"/>
        <v>0</v>
      </c>
      <c r="L666" s="12">
        <f t="shared" si="116"/>
        <v>40.217010207833852</v>
      </c>
      <c r="M666" s="12">
        <f t="shared" si="111"/>
        <v>40.217010207833852</v>
      </c>
      <c r="N666" s="13"/>
    </row>
    <row r="667" spans="1:14" x14ac:dyDescent="0.2">
      <c r="A667" s="10" t="s">
        <v>649</v>
      </c>
      <c r="B667" s="6">
        <f>IF($C$10=2012,profiles!C654,IF($C$10=2013,profiles!E654,IF($C$10=2014,profiles!G654,IF($C$10=2015,profiles!I654,IF($C$10=2016,profiles!K654)))))</f>
        <v>54.777000000000001</v>
      </c>
      <c r="C667" s="6">
        <f>IF($C$10=2012,profiles!D654,IF($C$10=2013,profiles!F654,IF($C$10=2014,profiles!H654,IF($C$10=2015,profiles!J654,IF($C$10=2016,profiles!L654)))))</f>
        <v>8.3810140173856768E-2</v>
      </c>
      <c r="D667" s="11">
        <f t="shared" si="112"/>
        <v>16.762028034771355</v>
      </c>
      <c r="E667" s="11">
        <f t="shared" si="108"/>
        <v>0</v>
      </c>
      <c r="F667" s="11">
        <f t="shared" si="109"/>
        <v>16.762028034771355</v>
      </c>
      <c r="G667" s="11">
        <f t="shared" si="110"/>
        <v>38.014971965228646</v>
      </c>
      <c r="H667" s="12">
        <f t="shared" si="113"/>
        <v>0</v>
      </c>
      <c r="I667" s="12">
        <f t="shared" si="107"/>
        <v>0</v>
      </c>
      <c r="J667" s="12">
        <f t="shared" si="114"/>
        <v>0</v>
      </c>
      <c r="K667" s="12">
        <f t="shared" si="115"/>
        <v>0</v>
      </c>
      <c r="L667" s="12">
        <f t="shared" si="116"/>
        <v>38.014971965228646</v>
      </c>
      <c r="M667" s="12">
        <f t="shared" si="111"/>
        <v>38.014971965228646</v>
      </c>
      <c r="N667" s="13"/>
    </row>
    <row r="668" spans="1:14" x14ac:dyDescent="0.2">
      <c r="A668" s="10" t="s">
        <v>650</v>
      </c>
      <c r="B668" s="6">
        <f>IF($C$10=2012,profiles!C655,IF($C$10=2013,profiles!E655,IF($C$10=2014,profiles!G655,IF($C$10=2015,profiles!I655,IF($C$10=2016,profiles!K655)))))</f>
        <v>53.640999999999998</v>
      </c>
      <c r="C668" s="6">
        <f>IF($C$10=2012,profiles!D655,IF($C$10=2013,profiles!F655,IF($C$10=2014,profiles!H655,IF($C$10=2015,profiles!J655,IF($C$10=2016,profiles!L655)))))</f>
        <v>8.2751114183593918E-2</v>
      </c>
      <c r="D668" s="11">
        <f t="shared" si="112"/>
        <v>16.550222836718785</v>
      </c>
      <c r="E668" s="11">
        <f t="shared" si="108"/>
        <v>0</v>
      </c>
      <c r="F668" s="11">
        <f t="shared" si="109"/>
        <v>16.550222836718785</v>
      </c>
      <c r="G668" s="11">
        <f t="shared" si="110"/>
        <v>37.090777163281217</v>
      </c>
      <c r="H668" s="12">
        <f t="shared" si="113"/>
        <v>0</v>
      </c>
      <c r="I668" s="12">
        <f t="shared" si="107"/>
        <v>0</v>
      </c>
      <c r="J668" s="12">
        <f t="shared" si="114"/>
        <v>0</v>
      </c>
      <c r="K668" s="12">
        <f t="shared" si="115"/>
        <v>0</v>
      </c>
      <c r="L668" s="12">
        <f t="shared" si="116"/>
        <v>37.090777163281217</v>
      </c>
      <c r="M668" s="12">
        <f t="shared" si="111"/>
        <v>37.090777163281217</v>
      </c>
      <c r="N668" s="13"/>
    </row>
    <row r="669" spans="1:14" x14ac:dyDescent="0.2">
      <c r="A669" s="10" t="s">
        <v>651</v>
      </c>
      <c r="B669" s="6">
        <f>IF($C$10=2012,profiles!C656,IF($C$10=2013,profiles!E656,IF($C$10=2014,profiles!G656,IF($C$10=2015,profiles!I656,IF($C$10=2016,profiles!K656)))))</f>
        <v>53.987000000000002</v>
      </c>
      <c r="C669" s="6">
        <f>IF($C$10=2012,profiles!D656,IF($C$10=2013,profiles!F656,IF($C$10=2014,profiles!H656,IF($C$10=2015,profiles!J656,IF($C$10=2016,profiles!L656)))))</f>
        <v>8.5457513936487858E-2</v>
      </c>
      <c r="D669" s="11">
        <f t="shared" si="112"/>
        <v>17.091502787297571</v>
      </c>
      <c r="E669" s="11">
        <f t="shared" si="108"/>
        <v>0</v>
      </c>
      <c r="F669" s="11">
        <f t="shared" si="109"/>
        <v>17.091502787297571</v>
      </c>
      <c r="G669" s="11">
        <f t="shared" si="110"/>
        <v>36.895497212702431</v>
      </c>
      <c r="H669" s="12">
        <f t="shared" si="113"/>
        <v>0</v>
      </c>
      <c r="I669" s="12">
        <f t="shared" si="107"/>
        <v>0</v>
      </c>
      <c r="J669" s="12">
        <f t="shared" si="114"/>
        <v>0</v>
      </c>
      <c r="K669" s="12">
        <f t="shared" si="115"/>
        <v>0</v>
      </c>
      <c r="L669" s="12">
        <f t="shared" si="116"/>
        <v>36.895497212702431</v>
      </c>
      <c r="M669" s="12">
        <f t="shared" si="111"/>
        <v>36.895497212702431</v>
      </c>
      <c r="N669" s="13"/>
    </row>
    <row r="670" spans="1:14" x14ac:dyDescent="0.2">
      <c r="A670" s="10" t="s">
        <v>652</v>
      </c>
      <c r="B670" s="6">
        <f>IF($C$10=2012,profiles!C657,IF($C$10=2013,profiles!E657,IF($C$10=2014,profiles!G657,IF($C$10=2015,profiles!I657,IF($C$10=2016,profiles!K657)))))</f>
        <v>55.146000000000001</v>
      </c>
      <c r="C670" s="6">
        <f>IF($C$10=2012,profiles!D657,IF($C$10=2013,profiles!F657,IF($C$10=2014,profiles!H657,IF($C$10=2015,profiles!J657,IF($C$10=2016,profiles!L657)))))</f>
        <v>7.9441657964022527E-2</v>
      </c>
      <c r="D670" s="11">
        <f t="shared" si="112"/>
        <v>15.888331592804505</v>
      </c>
      <c r="E670" s="11">
        <f t="shared" si="108"/>
        <v>0</v>
      </c>
      <c r="F670" s="11">
        <f t="shared" si="109"/>
        <v>15.888331592804505</v>
      </c>
      <c r="G670" s="11">
        <f t="shared" si="110"/>
        <v>39.257668407195496</v>
      </c>
      <c r="H670" s="12">
        <f t="shared" si="113"/>
        <v>0</v>
      </c>
      <c r="I670" s="12">
        <f t="shared" si="107"/>
        <v>0</v>
      </c>
      <c r="J670" s="12">
        <f t="shared" si="114"/>
        <v>0</v>
      </c>
      <c r="K670" s="12">
        <f t="shared" si="115"/>
        <v>0</v>
      </c>
      <c r="L670" s="12">
        <f t="shared" si="116"/>
        <v>39.257668407195496</v>
      </c>
      <c r="M670" s="12">
        <f t="shared" si="111"/>
        <v>39.257668407195496</v>
      </c>
      <c r="N670" s="13"/>
    </row>
    <row r="671" spans="1:14" x14ac:dyDescent="0.2">
      <c r="A671" s="10" t="s">
        <v>653</v>
      </c>
      <c r="B671" s="6">
        <f>IF($C$10=2012,profiles!C658,IF($C$10=2013,profiles!E658,IF($C$10=2014,profiles!G658,IF($C$10=2015,profiles!I658,IF($C$10=2016,profiles!K658)))))</f>
        <v>58.378</v>
      </c>
      <c r="C671" s="6">
        <f>IF($C$10=2012,profiles!D658,IF($C$10=2013,profiles!F658,IF($C$10=2014,profiles!H658,IF($C$10=2015,profiles!J658,IF($C$10=2016,profiles!L658)))))</f>
        <v>7.9309279715239683E-2</v>
      </c>
      <c r="D671" s="11">
        <f t="shared" si="112"/>
        <v>15.861855943047937</v>
      </c>
      <c r="E671" s="11">
        <f t="shared" si="108"/>
        <v>0</v>
      </c>
      <c r="F671" s="11">
        <f t="shared" si="109"/>
        <v>15.861855943047937</v>
      </c>
      <c r="G671" s="11">
        <f t="shared" si="110"/>
        <v>42.516144056952065</v>
      </c>
      <c r="H671" s="12">
        <f t="shared" si="113"/>
        <v>0</v>
      </c>
      <c r="I671" s="12">
        <f t="shared" si="107"/>
        <v>0</v>
      </c>
      <c r="J671" s="12">
        <f t="shared" si="114"/>
        <v>0</v>
      </c>
      <c r="K671" s="12">
        <f t="shared" si="115"/>
        <v>0</v>
      </c>
      <c r="L671" s="12">
        <f t="shared" si="116"/>
        <v>42.516144056952065</v>
      </c>
      <c r="M671" s="12">
        <f t="shared" si="111"/>
        <v>42.516144056952065</v>
      </c>
      <c r="N671" s="13"/>
    </row>
    <row r="672" spans="1:14" x14ac:dyDescent="0.2">
      <c r="A672" s="10" t="s">
        <v>654</v>
      </c>
      <c r="B672" s="6">
        <f>IF($C$10=2012,profiles!C659,IF($C$10=2013,profiles!E659,IF($C$10=2014,profiles!G659,IF($C$10=2015,profiles!I659,IF($C$10=2016,profiles!K659)))))</f>
        <v>66.475999999999999</v>
      </c>
      <c r="C672" s="6">
        <f>IF($C$10=2012,profiles!D659,IF($C$10=2013,profiles!F659,IF($C$10=2014,profiles!H659,IF($C$10=2015,profiles!J659,IF($C$10=2016,profiles!L659)))))</f>
        <v>8.5251592216158967E-2</v>
      </c>
      <c r="D672" s="11">
        <f t="shared" si="112"/>
        <v>17.050318443231795</v>
      </c>
      <c r="E672" s="11">
        <f t="shared" si="108"/>
        <v>0</v>
      </c>
      <c r="F672" s="11">
        <f t="shared" si="109"/>
        <v>17.050318443231795</v>
      </c>
      <c r="G672" s="11">
        <f t="shared" si="110"/>
        <v>49.425681556768204</v>
      </c>
      <c r="H672" s="12">
        <f t="shared" si="113"/>
        <v>0</v>
      </c>
      <c r="I672" s="12">
        <f t="shared" si="107"/>
        <v>0</v>
      </c>
      <c r="J672" s="12">
        <f t="shared" si="114"/>
        <v>0</v>
      </c>
      <c r="K672" s="12">
        <f t="shared" si="115"/>
        <v>0</v>
      </c>
      <c r="L672" s="12">
        <f t="shared" si="116"/>
        <v>49.425681556768204</v>
      </c>
      <c r="M672" s="12">
        <f t="shared" si="111"/>
        <v>49.425681556768204</v>
      </c>
      <c r="N672" s="13"/>
    </row>
    <row r="673" spans="1:14" x14ac:dyDescent="0.2">
      <c r="A673" s="10" t="s">
        <v>655</v>
      </c>
      <c r="B673" s="6">
        <f>IF($C$10=2012,profiles!C660,IF($C$10=2013,profiles!E660,IF($C$10=2014,profiles!G660,IF($C$10=2015,profiles!I660,IF($C$10=2016,profiles!K660)))))</f>
        <v>73.506</v>
      </c>
      <c r="C673" s="6">
        <f>IF($C$10=2012,profiles!D660,IF($C$10=2013,profiles!F660,IF($C$10=2014,profiles!H660,IF($C$10=2015,profiles!J660,IF($C$10=2016,profiles!L660)))))</f>
        <v>8.8193331078000203E-2</v>
      </c>
      <c r="D673" s="11">
        <f t="shared" si="112"/>
        <v>17.63866621560004</v>
      </c>
      <c r="E673" s="11">
        <f t="shared" si="108"/>
        <v>0</v>
      </c>
      <c r="F673" s="11">
        <f t="shared" si="109"/>
        <v>17.63866621560004</v>
      </c>
      <c r="G673" s="11">
        <f t="shared" si="110"/>
        <v>55.86733378439996</v>
      </c>
      <c r="H673" s="12">
        <f t="shared" si="113"/>
        <v>0</v>
      </c>
      <c r="I673" s="12">
        <f t="shared" si="107"/>
        <v>0</v>
      </c>
      <c r="J673" s="12">
        <f t="shared" si="114"/>
        <v>0</v>
      </c>
      <c r="K673" s="12">
        <f t="shared" si="115"/>
        <v>0</v>
      </c>
      <c r="L673" s="12">
        <f t="shared" si="116"/>
        <v>55.86733378439996</v>
      </c>
      <c r="M673" s="12">
        <f t="shared" si="111"/>
        <v>55.86733378439996</v>
      </c>
      <c r="N673" s="13"/>
    </row>
    <row r="674" spans="1:14" x14ac:dyDescent="0.2">
      <c r="A674" s="10" t="s">
        <v>656</v>
      </c>
      <c r="B674" s="6">
        <f>IF($C$10=2012,profiles!C661,IF($C$10=2013,profiles!E661,IF($C$10=2014,profiles!G661,IF($C$10=2015,profiles!I661,IF($C$10=2016,profiles!K661)))))</f>
        <v>75.066000000000003</v>
      </c>
      <c r="C674" s="6">
        <f>IF($C$10=2012,profiles!D661,IF($C$10=2013,profiles!F661,IF($C$10=2014,profiles!H661,IF($C$10=2015,profiles!J661,IF($C$10=2016,profiles!L661)))))</f>
        <v>9.3635547972406488E-2</v>
      </c>
      <c r="D674" s="11">
        <f t="shared" si="112"/>
        <v>18.727109594481298</v>
      </c>
      <c r="E674" s="11">
        <f t="shared" si="108"/>
        <v>0</v>
      </c>
      <c r="F674" s="11">
        <f t="shared" si="109"/>
        <v>18.727109594481298</v>
      </c>
      <c r="G674" s="11">
        <f t="shared" si="110"/>
        <v>56.338890405518704</v>
      </c>
      <c r="H674" s="12">
        <f t="shared" si="113"/>
        <v>0</v>
      </c>
      <c r="I674" s="12">
        <f t="shared" si="107"/>
        <v>0</v>
      </c>
      <c r="J674" s="12">
        <f t="shared" si="114"/>
        <v>0</v>
      </c>
      <c r="K674" s="12">
        <f t="shared" si="115"/>
        <v>0</v>
      </c>
      <c r="L674" s="12">
        <f t="shared" si="116"/>
        <v>56.338890405518704</v>
      </c>
      <c r="M674" s="12">
        <f t="shared" si="111"/>
        <v>56.338890405518704</v>
      </c>
      <c r="N674" s="13"/>
    </row>
    <row r="675" spans="1:14" x14ac:dyDescent="0.2">
      <c r="A675" s="10" t="s">
        <v>657</v>
      </c>
      <c r="B675" s="6">
        <f>IF($C$10=2012,profiles!C662,IF($C$10=2013,profiles!E662,IF($C$10=2014,profiles!G662,IF($C$10=2015,profiles!I662,IF($C$10=2016,profiles!K662)))))</f>
        <v>74.715999999999994</v>
      </c>
      <c r="C675" s="6">
        <f>IF($C$10=2012,profiles!D662,IF($C$10=2013,profiles!F662,IF($C$10=2014,profiles!H662,IF($C$10=2015,profiles!J662,IF($C$10=2016,profiles!L662)))))</f>
        <v>0.11593392854516305</v>
      </c>
      <c r="D675" s="11">
        <f t="shared" si="112"/>
        <v>23.186785709032609</v>
      </c>
      <c r="E675" s="11">
        <f t="shared" si="108"/>
        <v>0</v>
      </c>
      <c r="F675" s="11">
        <f t="shared" si="109"/>
        <v>23.186785709032609</v>
      </c>
      <c r="G675" s="11">
        <f t="shared" si="110"/>
        <v>51.529214290967388</v>
      </c>
      <c r="H675" s="12">
        <f t="shared" si="113"/>
        <v>0</v>
      </c>
      <c r="I675" s="12">
        <f t="shared" si="107"/>
        <v>0</v>
      </c>
      <c r="J675" s="12">
        <f t="shared" si="114"/>
        <v>0</v>
      </c>
      <c r="K675" s="12">
        <f t="shared" si="115"/>
        <v>0</v>
      </c>
      <c r="L675" s="12">
        <f t="shared" si="116"/>
        <v>51.529214290967388</v>
      </c>
      <c r="M675" s="12">
        <f t="shared" si="111"/>
        <v>51.529214290967388</v>
      </c>
      <c r="N675" s="13"/>
    </row>
    <row r="676" spans="1:14" x14ac:dyDescent="0.2">
      <c r="A676" s="10" t="s">
        <v>658</v>
      </c>
      <c r="B676" s="6">
        <f>IF($C$10=2012,profiles!C663,IF($C$10=2013,profiles!E663,IF($C$10=2014,profiles!G663,IF($C$10=2015,profiles!I663,IF($C$10=2016,profiles!K663)))))</f>
        <v>75.113</v>
      </c>
      <c r="C676" s="6">
        <f>IF($C$10=2012,profiles!D663,IF($C$10=2013,profiles!F663,IF($C$10=2014,profiles!H663,IF($C$10=2015,profiles!J663,IF($C$10=2016,profiles!L663)))))</f>
        <v>0.14776354303028519</v>
      </c>
      <c r="D676" s="11">
        <f t="shared" si="112"/>
        <v>29.552708606057038</v>
      </c>
      <c r="E676" s="11">
        <f t="shared" si="108"/>
        <v>0</v>
      </c>
      <c r="F676" s="11">
        <f t="shared" si="109"/>
        <v>29.552708606057038</v>
      </c>
      <c r="G676" s="11">
        <f t="shared" si="110"/>
        <v>45.560291393942961</v>
      </c>
      <c r="H676" s="12">
        <f t="shared" si="113"/>
        <v>0</v>
      </c>
      <c r="I676" s="12">
        <f t="shared" si="107"/>
        <v>0</v>
      </c>
      <c r="J676" s="12">
        <f t="shared" si="114"/>
        <v>0</v>
      </c>
      <c r="K676" s="12">
        <f t="shared" si="115"/>
        <v>0</v>
      </c>
      <c r="L676" s="12">
        <f t="shared" si="116"/>
        <v>45.560291393942961</v>
      </c>
      <c r="M676" s="12">
        <f t="shared" si="111"/>
        <v>45.560291393942961</v>
      </c>
      <c r="N676" s="13"/>
    </row>
    <row r="677" spans="1:14" x14ac:dyDescent="0.2">
      <c r="A677" s="10" t="s">
        <v>659</v>
      </c>
      <c r="B677" s="6">
        <f>IF($C$10=2012,profiles!C664,IF($C$10=2013,profiles!E664,IF($C$10=2014,profiles!G664,IF($C$10=2015,profiles!I664,IF($C$10=2016,profiles!K664)))))</f>
        <v>75.597999999999999</v>
      </c>
      <c r="C677" s="6">
        <f>IF($C$10=2012,profiles!D664,IF($C$10=2013,profiles!F664,IF($C$10=2014,profiles!H664,IF($C$10=2015,profiles!J664,IF($C$10=2016,profiles!L664)))))</f>
        <v>0.17738685336902643</v>
      </c>
      <c r="D677" s="11">
        <f t="shared" si="112"/>
        <v>35.477370673805289</v>
      </c>
      <c r="E677" s="11">
        <f t="shared" si="108"/>
        <v>0</v>
      </c>
      <c r="F677" s="11">
        <f t="shared" si="109"/>
        <v>35.477370673805289</v>
      </c>
      <c r="G677" s="11">
        <f t="shared" si="110"/>
        <v>40.12062932619471</v>
      </c>
      <c r="H677" s="12">
        <f t="shared" si="113"/>
        <v>0</v>
      </c>
      <c r="I677" s="12">
        <f t="shared" si="107"/>
        <v>0</v>
      </c>
      <c r="J677" s="12">
        <f t="shared" si="114"/>
        <v>0</v>
      </c>
      <c r="K677" s="12">
        <f t="shared" si="115"/>
        <v>0</v>
      </c>
      <c r="L677" s="12">
        <f t="shared" si="116"/>
        <v>40.12062932619471</v>
      </c>
      <c r="M677" s="12">
        <f t="shared" si="111"/>
        <v>40.12062932619471</v>
      </c>
      <c r="N677" s="13"/>
    </row>
    <row r="678" spans="1:14" x14ac:dyDescent="0.2">
      <c r="A678" s="10" t="s">
        <v>660</v>
      </c>
      <c r="B678" s="6">
        <f>IF($C$10=2012,profiles!C665,IF($C$10=2013,profiles!E665,IF($C$10=2014,profiles!G665,IF($C$10=2015,profiles!I665,IF($C$10=2016,profiles!K665)))))</f>
        <v>74.902000000000001</v>
      </c>
      <c r="C678" s="6">
        <f>IF($C$10=2012,profiles!D665,IF($C$10=2013,profiles!F665,IF($C$10=2014,profiles!H665,IF($C$10=2015,profiles!J665,IF($C$10=2016,profiles!L665)))))</f>
        <v>0.18778590024563518</v>
      </c>
      <c r="D678" s="11">
        <f t="shared" si="112"/>
        <v>37.557180049127034</v>
      </c>
      <c r="E678" s="11">
        <f t="shared" si="108"/>
        <v>0</v>
      </c>
      <c r="F678" s="11">
        <f t="shared" si="109"/>
        <v>37.557180049127034</v>
      </c>
      <c r="G678" s="11">
        <f t="shared" si="110"/>
        <v>37.344819950872967</v>
      </c>
      <c r="H678" s="12">
        <f t="shared" si="113"/>
        <v>0</v>
      </c>
      <c r="I678" s="12">
        <f t="shared" si="107"/>
        <v>0</v>
      </c>
      <c r="J678" s="12">
        <f t="shared" si="114"/>
        <v>0</v>
      </c>
      <c r="K678" s="12">
        <f t="shared" si="115"/>
        <v>0</v>
      </c>
      <c r="L678" s="12">
        <f t="shared" si="116"/>
        <v>37.344819950872967</v>
      </c>
      <c r="M678" s="12">
        <f t="shared" si="111"/>
        <v>37.344819950872967</v>
      </c>
      <c r="N678" s="13"/>
    </row>
    <row r="679" spans="1:14" x14ac:dyDescent="0.2">
      <c r="A679" s="10" t="s">
        <v>661</v>
      </c>
      <c r="B679" s="6">
        <f>IF($C$10=2012,profiles!C666,IF($C$10=2013,profiles!E666,IF($C$10=2014,profiles!G666,IF($C$10=2015,profiles!I666,IF($C$10=2016,profiles!K666)))))</f>
        <v>74.256</v>
      </c>
      <c r="C679" s="6">
        <f>IF($C$10=2012,profiles!D666,IF($C$10=2013,profiles!F666,IF($C$10=2014,profiles!H666,IF($C$10=2015,profiles!J666,IF($C$10=2016,profiles!L666)))))</f>
        <v>0.18482945268948475</v>
      </c>
      <c r="D679" s="11">
        <f t="shared" si="112"/>
        <v>36.965890537896954</v>
      </c>
      <c r="E679" s="11">
        <f t="shared" si="108"/>
        <v>0</v>
      </c>
      <c r="F679" s="11">
        <f t="shared" si="109"/>
        <v>36.965890537896954</v>
      </c>
      <c r="G679" s="11">
        <f t="shared" si="110"/>
        <v>37.290109462103047</v>
      </c>
      <c r="H679" s="12">
        <f t="shared" si="113"/>
        <v>0</v>
      </c>
      <c r="I679" s="12">
        <f t="shared" si="107"/>
        <v>0</v>
      </c>
      <c r="J679" s="12">
        <f t="shared" si="114"/>
        <v>0</v>
      </c>
      <c r="K679" s="12">
        <f t="shared" si="115"/>
        <v>0</v>
      </c>
      <c r="L679" s="12">
        <f t="shared" si="116"/>
        <v>37.290109462103047</v>
      </c>
      <c r="M679" s="12">
        <f t="shared" si="111"/>
        <v>37.290109462103047</v>
      </c>
      <c r="N679" s="13"/>
    </row>
    <row r="680" spans="1:14" x14ac:dyDescent="0.2">
      <c r="A680" s="10" t="s">
        <v>662</v>
      </c>
      <c r="B680" s="6">
        <f>IF($C$10=2012,profiles!C667,IF($C$10=2013,profiles!E667,IF($C$10=2014,profiles!G667,IF($C$10=2015,profiles!I667,IF($C$10=2016,profiles!K667)))))</f>
        <v>73.287000000000006</v>
      </c>
      <c r="C680" s="6">
        <f>IF($C$10=2012,profiles!D667,IF($C$10=2013,profiles!F667,IF($C$10=2014,profiles!H667,IF($C$10=2015,profiles!J667,IF($C$10=2016,profiles!L667)))))</f>
        <v>0.16522276317531293</v>
      </c>
      <c r="D680" s="11">
        <f t="shared" si="112"/>
        <v>33.044552635062587</v>
      </c>
      <c r="E680" s="11">
        <f t="shared" si="108"/>
        <v>0</v>
      </c>
      <c r="F680" s="11">
        <f t="shared" si="109"/>
        <v>33.044552635062587</v>
      </c>
      <c r="G680" s="11">
        <f t="shared" si="110"/>
        <v>40.242447364937419</v>
      </c>
      <c r="H680" s="12">
        <f t="shared" si="113"/>
        <v>0</v>
      </c>
      <c r="I680" s="12">
        <f t="shared" si="107"/>
        <v>0</v>
      </c>
      <c r="J680" s="12">
        <f t="shared" si="114"/>
        <v>0</v>
      </c>
      <c r="K680" s="12">
        <f t="shared" si="115"/>
        <v>0</v>
      </c>
      <c r="L680" s="12">
        <f t="shared" si="116"/>
        <v>40.242447364937419</v>
      </c>
      <c r="M680" s="12">
        <f t="shared" si="111"/>
        <v>40.242447364937419</v>
      </c>
      <c r="N680" s="13"/>
    </row>
    <row r="681" spans="1:14" x14ac:dyDescent="0.2">
      <c r="A681" s="10" t="s">
        <v>663</v>
      </c>
      <c r="B681" s="6">
        <f>IF($C$10=2012,profiles!C668,IF($C$10=2013,profiles!E668,IF($C$10=2014,profiles!G668,IF($C$10=2015,profiles!I668,IF($C$10=2016,profiles!K668)))))</f>
        <v>72.551000000000002</v>
      </c>
      <c r="C681" s="6">
        <f>IF($C$10=2012,profiles!D668,IF($C$10=2013,profiles!F668,IF($C$10=2014,profiles!H668,IF($C$10=2015,profiles!J668,IF($C$10=2016,profiles!L668)))))</f>
        <v>0.14051215673584655</v>
      </c>
      <c r="D681" s="11">
        <f t="shared" si="112"/>
        <v>28.102431347169311</v>
      </c>
      <c r="E681" s="11">
        <f t="shared" si="108"/>
        <v>0</v>
      </c>
      <c r="F681" s="11">
        <f t="shared" si="109"/>
        <v>28.102431347169311</v>
      </c>
      <c r="G681" s="11">
        <f t="shared" si="110"/>
        <v>44.448568652830687</v>
      </c>
      <c r="H681" s="12">
        <f t="shared" si="113"/>
        <v>0</v>
      </c>
      <c r="I681" s="12">
        <f t="shared" si="107"/>
        <v>0</v>
      </c>
      <c r="J681" s="12">
        <f t="shared" si="114"/>
        <v>0</v>
      </c>
      <c r="K681" s="12">
        <f t="shared" si="115"/>
        <v>0</v>
      </c>
      <c r="L681" s="12">
        <f t="shared" si="116"/>
        <v>44.448568652830687</v>
      </c>
      <c r="M681" s="12">
        <f t="shared" si="111"/>
        <v>44.448568652830687</v>
      </c>
      <c r="N681" s="13"/>
    </row>
    <row r="682" spans="1:14" x14ac:dyDescent="0.2">
      <c r="A682" s="10" t="s">
        <v>664</v>
      </c>
      <c r="B682" s="6">
        <f>IF($C$10=2012,profiles!C669,IF($C$10=2013,profiles!E669,IF($C$10=2014,profiles!G669,IF($C$10=2015,profiles!I669,IF($C$10=2016,profiles!K669)))))</f>
        <v>72.221999999999994</v>
      </c>
      <c r="C682" s="6">
        <f>IF($C$10=2012,profiles!D669,IF($C$10=2013,profiles!F669,IF($C$10=2014,profiles!H669,IF($C$10=2015,profiles!J669,IF($C$10=2016,profiles!L669)))))</f>
        <v>0.11919925868180682</v>
      </c>
      <c r="D682" s="11">
        <f t="shared" si="112"/>
        <v>23.839851736361364</v>
      </c>
      <c r="E682" s="11">
        <f t="shared" si="108"/>
        <v>0</v>
      </c>
      <c r="F682" s="11">
        <f t="shared" si="109"/>
        <v>23.839851736361364</v>
      </c>
      <c r="G682" s="11">
        <f t="shared" si="110"/>
        <v>48.382148263638626</v>
      </c>
      <c r="H682" s="12">
        <f t="shared" si="113"/>
        <v>0</v>
      </c>
      <c r="I682" s="12">
        <f t="shared" si="107"/>
        <v>0</v>
      </c>
      <c r="J682" s="12">
        <f t="shared" si="114"/>
        <v>0</v>
      </c>
      <c r="K682" s="12">
        <f t="shared" si="115"/>
        <v>0</v>
      </c>
      <c r="L682" s="12">
        <f t="shared" si="116"/>
        <v>48.382148263638626</v>
      </c>
      <c r="M682" s="12">
        <f t="shared" si="111"/>
        <v>48.382148263638626</v>
      </c>
      <c r="N682" s="13"/>
    </row>
    <row r="683" spans="1:14" x14ac:dyDescent="0.2">
      <c r="A683" s="10" t="s">
        <v>665</v>
      </c>
      <c r="B683" s="6">
        <f>IF($C$10=2012,profiles!C670,IF($C$10=2013,profiles!E670,IF($C$10=2014,profiles!G670,IF($C$10=2015,profiles!I670,IF($C$10=2016,profiles!K670)))))</f>
        <v>76.046999999999997</v>
      </c>
      <c r="C683" s="6">
        <f>IF($C$10=2012,profiles!D670,IF($C$10=2013,profiles!F670,IF($C$10=2014,profiles!H670,IF($C$10=2015,profiles!J670,IF($C$10=2016,profiles!L670)))))</f>
        <v>0.12231750187535853</v>
      </c>
      <c r="D683" s="11">
        <f t="shared" si="112"/>
        <v>24.463500375071707</v>
      </c>
      <c r="E683" s="11">
        <f t="shared" si="108"/>
        <v>0</v>
      </c>
      <c r="F683" s="11">
        <f t="shared" si="109"/>
        <v>24.463500375071707</v>
      </c>
      <c r="G683" s="11">
        <f t="shared" si="110"/>
        <v>51.583499624928294</v>
      </c>
      <c r="H683" s="12">
        <f t="shared" si="113"/>
        <v>0</v>
      </c>
      <c r="I683" s="12">
        <f t="shared" si="107"/>
        <v>0</v>
      </c>
      <c r="J683" s="12">
        <f t="shared" si="114"/>
        <v>0</v>
      </c>
      <c r="K683" s="12">
        <f t="shared" si="115"/>
        <v>0</v>
      </c>
      <c r="L683" s="12">
        <f t="shared" si="116"/>
        <v>51.583499624928294</v>
      </c>
      <c r="M683" s="12">
        <f t="shared" si="111"/>
        <v>51.583499624928294</v>
      </c>
      <c r="N683" s="13"/>
    </row>
    <row r="684" spans="1:14" x14ac:dyDescent="0.2">
      <c r="A684" s="10" t="s">
        <v>666</v>
      </c>
      <c r="B684" s="6">
        <f>IF($C$10=2012,profiles!C671,IF($C$10=2013,profiles!E671,IF($C$10=2014,profiles!G671,IF($C$10=2015,profiles!I671,IF($C$10=2016,profiles!K671)))))</f>
        <v>77.581000000000003</v>
      </c>
      <c r="C684" s="6">
        <f>IF($C$10=2012,profiles!D671,IF($C$10=2013,profiles!F671,IF($C$10=2014,profiles!H671,IF($C$10=2015,profiles!J671,IF($C$10=2016,profiles!L671)))))</f>
        <v>0.128200979599041</v>
      </c>
      <c r="D684" s="11">
        <f t="shared" si="112"/>
        <v>25.6401959198082</v>
      </c>
      <c r="E684" s="11">
        <f t="shared" si="108"/>
        <v>0</v>
      </c>
      <c r="F684" s="11">
        <f t="shared" si="109"/>
        <v>25.6401959198082</v>
      </c>
      <c r="G684" s="11">
        <f t="shared" si="110"/>
        <v>51.940804080191803</v>
      </c>
      <c r="H684" s="12">
        <f t="shared" si="113"/>
        <v>0</v>
      </c>
      <c r="I684" s="12">
        <f t="shared" si="107"/>
        <v>0</v>
      </c>
      <c r="J684" s="12">
        <f t="shared" si="114"/>
        <v>0</v>
      </c>
      <c r="K684" s="12">
        <f t="shared" si="115"/>
        <v>0</v>
      </c>
      <c r="L684" s="12">
        <f t="shared" si="116"/>
        <v>51.940804080191803</v>
      </c>
      <c r="M684" s="12">
        <f t="shared" si="111"/>
        <v>51.940804080191803</v>
      </c>
      <c r="N684" s="13"/>
    </row>
    <row r="685" spans="1:14" x14ac:dyDescent="0.2">
      <c r="A685" s="10" t="s">
        <v>667</v>
      </c>
      <c r="B685" s="6">
        <f>IF($C$10=2012,profiles!C672,IF($C$10=2013,profiles!E672,IF($C$10=2014,profiles!G672,IF($C$10=2015,profiles!I672,IF($C$10=2016,profiles!K672)))))</f>
        <v>75.811999999999998</v>
      </c>
      <c r="C685" s="6">
        <f>IF($C$10=2012,profiles!D672,IF($C$10=2013,profiles!F672,IF($C$10=2014,profiles!H672,IF($C$10=2015,profiles!J672,IF($C$10=2016,profiles!L672)))))</f>
        <v>0.12693603188844926</v>
      </c>
      <c r="D685" s="11">
        <f t="shared" si="112"/>
        <v>25.387206377689854</v>
      </c>
      <c r="E685" s="11">
        <f t="shared" si="108"/>
        <v>0</v>
      </c>
      <c r="F685" s="11">
        <f t="shared" si="109"/>
        <v>25.387206377689854</v>
      </c>
      <c r="G685" s="11">
        <f t="shared" si="110"/>
        <v>50.424793622310148</v>
      </c>
      <c r="H685" s="12">
        <f t="shared" si="113"/>
        <v>0</v>
      </c>
      <c r="I685" s="12">
        <f t="shared" si="107"/>
        <v>0</v>
      </c>
      <c r="J685" s="12">
        <f t="shared" si="114"/>
        <v>0</v>
      </c>
      <c r="K685" s="12">
        <f t="shared" si="115"/>
        <v>0</v>
      </c>
      <c r="L685" s="12">
        <f t="shared" si="116"/>
        <v>50.424793622310148</v>
      </c>
      <c r="M685" s="12">
        <f t="shared" si="111"/>
        <v>50.424793622310148</v>
      </c>
      <c r="N685" s="13"/>
    </row>
    <row r="686" spans="1:14" x14ac:dyDescent="0.2">
      <c r="A686" s="10" t="s">
        <v>668</v>
      </c>
      <c r="B686" s="6">
        <f>IF($C$10=2012,profiles!C673,IF($C$10=2013,profiles!E673,IF($C$10=2014,profiles!G673,IF($C$10=2015,profiles!I673,IF($C$10=2016,profiles!K673)))))</f>
        <v>71.512</v>
      </c>
      <c r="C686" s="6">
        <f>IF($C$10=2012,profiles!D673,IF($C$10=2013,profiles!F673,IF($C$10=2014,profiles!H673,IF($C$10=2015,profiles!J673,IF($C$10=2016,profiles!L673)))))</f>
        <v>0.1279803491844029</v>
      </c>
      <c r="D686" s="11">
        <f t="shared" si="112"/>
        <v>25.596069836880581</v>
      </c>
      <c r="E686" s="11">
        <f t="shared" si="108"/>
        <v>0</v>
      </c>
      <c r="F686" s="11">
        <f t="shared" si="109"/>
        <v>25.596069836880581</v>
      </c>
      <c r="G686" s="11">
        <f t="shared" si="110"/>
        <v>45.91593016311942</v>
      </c>
      <c r="H686" s="12">
        <f t="shared" si="113"/>
        <v>0</v>
      </c>
      <c r="I686" s="12">
        <f t="shared" si="107"/>
        <v>0</v>
      </c>
      <c r="J686" s="12">
        <f t="shared" si="114"/>
        <v>0</v>
      </c>
      <c r="K686" s="12">
        <f t="shared" si="115"/>
        <v>0</v>
      </c>
      <c r="L686" s="12">
        <f t="shared" si="116"/>
        <v>45.91593016311942</v>
      </c>
      <c r="M686" s="12">
        <f t="shared" si="111"/>
        <v>45.91593016311942</v>
      </c>
      <c r="N686" s="13"/>
    </row>
    <row r="687" spans="1:14" x14ac:dyDescent="0.2">
      <c r="A687" s="10" t="s">
        <v>669</v>
      </c>
      <c r="B687" s="6">
        <f>IF($C$10=2012,profiles!C674,IF($C$10=2013,profiles!E674,IF($C$10=2014,profiles!G674,IF($C$10=2015,profiles!I674,IF($C$10=2016,profiles!K674)))))</f>
        <v>68.25</v>
      </c>
      <c r="C687" s="6">
        <f>IF($C$10=2012,profiles!D674,IF($C$10=2013,profiles!F674,IF($C$10=2014,profiles!H674,IF($C$10=2015,profiles!J674,IF($C$10=2016,profiles!L674)))))</f>
        <v>0.12156735846558901</v>
      </c>
      <c r="D687" s="11">
        <f t="shared" si="112"/>
        <v>24.313471693117801</v>
      </c>
      <c r="E687" s="11">
        <f t="shared" si="108"/>
        <v>0</v>
      </c>
      <c r="F687" s="11">
        <f t="shared" si="109"/>
        <v>24.313471693117801</v>
      </c>
      <c r="G687" s="11">
        <f t="shared" si="110"/>
        <v>43.936528306882195</v>
      </c>
      <c r="H687" s="12">
        <f t="shared" si="113"/>
        <v>0</v>
      </c>
      <c r="I687" s="12">
        <f t="shared" si="107"/>
        <v>0</v>
      </c>
      <c r="J687" s="12">
        <f t="shared" si="114"/>
        <v>0</v>
      </c>
      <c r="K687" s="12">
        <f t="shared" si="115"/>
        <v>0</v>
      </c>
      <c r="L687" s="12">
        <f t="shared" si="116"/>
        <v>43.936528306882195</v>
      </c>
      <c r="M687" s="12">
        <f t="shared" si="111"/>
        <v>43.936528306882195</v>
      </c>
      <c r="N687" s="13"/>
    </row>
    <row r="688" spans="1:14" x14ac:dyDescent="0.2">
      <c r="A688" s="10" t="s">
        <v>670</v>
      </c>
      <c r="B688" s="6">
        <f>IF($C$10=2012,profiles!C675,IF($C$10=2013,profiles!E675,IF($C$10=2014,profiles!G675,IF($C$10=2015,profiles!I675,IF($C$10=2016,profiles!K675)))))</f>
        <v>65.245999999999995</v>
      </c>
      <c r="C688" s="6">
        <f>IF($C$10=2012,profiles!D675,IF($C$10=2013,profiles!F675,IF($C$10=2014,profiles!H675,IF($C$10=2015,profiles!J675,IF($C$10=2016,profiles!L675)))))</f>
        <v>0.11686057628664304</v>
      </c>
      <c r="D688" s="11">
        <f t="shared" si="112"/>
        <v>23.372115257328609</v>
      </c>
      <c r="E688" s="11">
        <f t="shared" si="108"/>
        <v>0</v>
      </c>
      <c r="F688" s="11">
        <f t="shared" si="109"/>
        <v>23.372115257328609</v>
      </c>
      <c r="G688" s="11">
        <f t="shared" si="110"/>
        <v>41.873884742671386</v>
      </c>
      <c r="H688" s="12">
        <f t="shared" si="113"/>
        <v>0</v>
      </c>
      <c r="I688" s="12">
        <f t="shared" si="107"/>
        <v>0</v>
      </c>
      <c r="J688" s="12">
        <f t="shared" si="114"/>
        <v>0</v>
      </c>
      <c r="K688" s="12">
        <f t="shared" si="115"/>
        <v>0</v>
      </c>
      <c r="L688" s="12">
        <f t="shared" si="116"/>
        <v>41.873884742671386</v>
      </c>
      <c r="M688" s="12">
        <f t="shared" si="111"/>
        <v>41.873884742671386</v>
      </c>
      <c r="N688" s="13"/>
    </row>
    <row r="689" spans="1:14" x14ac:dyDescent="0.2">
      <c r="A689" s="10" t="s">
        <v>671</v>
      </c>
      <c r="B689" s="6">
        <f>IF($C$10=2012,profiles!C676,IF($C$10=2013,profiles!E676,IF($C$10=2014,profiles!G676,IF($C$10=2015,profiles!I676,IF($C$10=2016,profiles!K676)))))</f>
        <v>61.05</v>
      </c>
      <c r="C689" s="6">
        <f>IF($C$10=2012,profiles!D676,IF($C$10=2013,profiles!F676,IF($C$10=2014,profiles!H676,IF($C$10=2015,profiles!J676,IF($C$10=2016,profiles!L676)))))</f>
        <v>0.11643402415167606</v>
      </c>
      <c r="D689" s="11">
        <f t="shared" si="112"/>
        <v>23.28680483033521</v>
      </c>
      <c r="E689" s="11">
        <f t="shared" si="108"/>
        <v>0</v>
      </c>
      <c r="F689" s="11">
        <f t="shared" si="109"/>
        <v>23.28680483033521</v>
      </c>
      <c r="G689" s="11">
        <f t="shared" si="110"/>
        <v>37.763195169664783</v>
      </c>
      <c r="H689" s="12">
        <f t="shared" si="113"/>
        <v>0</v>
      </c>
      <c r="I689" s="12">
        <f t="shared" si="107"/>
        <v>0</v>
      </c>
      <c r="J689" s="12">
        <f t="shared" si="114"/>
        <v>0</v>
      </c>
      <c r="K689" s="12">
        <f t="shared" si="115"/>
        <v>0</v>
      </c>
      <c r="L689" s="12">
        <f t="shared" si="116"/>
        <v>37.763195169664783</v>
      </c>
      <c r="M689" s="12">
        <f t="shared" si="111"/>
        <v>37.763195169664783</v>
      </c>
      <c r="N689" s="13"/>
    </row>
    <row r="690" spans="1:14" x14ac:dyDescent="0.2">
      <c r="A690" s="10" t="s">
        <v>672</v>
      </c>
      <c r="B690" s="6">
        <f>IF($C$10=2012,profiles!C677,IF($C$10=2013,profiles!E677,IF($C$10=2014,profiles!G677,IF($C$10=2015,profiles!I677,IF($C$10=2016,profiles!K677)))))</f>
        <v>57.631</v>
      </c>
      <c r="C690" s="6">
        <f>IF($C$10=2012,profiles!D677,IF($C$10=2013,profiles!F677,IF($C$10=2014,profiles!H677,IF($C$10=2015,profiles!J677,IF($C$10=2016,profiles!L677)))))</f>
        <v>0.11420043521731459</v>
      </c>
      <c r="D690" s="11">
        <f t="shared" si="112"/>
        <v>22.840087043462916</v>
      </c>
      <c r="E690" s="11">
        <f t="shared" si="108"/>
        <v>0</v>
      </c>
      <c r="F690" s="11">
        <f t="shared" si="109"/>
        <v>22.840087043462916</v>
      </c>
      <c r="G690" s="11">
        <f t="shared" si="110"/>
        <v>34.790912956537085</v>
      </c>
      <c r="H690" s="12">
        <f t="shared" si="113"/>
        <v>0</v>
      </c>
      <c r="I690" s="12">
        <f t="shared" si="107"/>
        <v>0</v>
      </c>
      <c r="J690" s="12">
        <f t="shared" si="114"/>
        <v>0</v>
      </c>
      <c r="K690" s="12">
        <f t="shared" si="115"/>
        <v>0</v>
      </c>
      <c r="L690" s="12">
        <f t="shared" si="116"/>
        <v>34.790912956537085</v>
      </c>
      <c r="M690" s="12">
        <f t="shared" si="111"/>
        <v>34.790912956537085</v>
      </c>
      <c r="N690" s="13"/>
    </row>
    <row r="691" spans="1:14" x14ac:dyDescent="0.2">
      <c r="A691" s="10" t="s">
        <v>673</v>
      </c>
      <c r="B691" s="6">
        <f>IF($C$10=2012,profiles!C678,IF($C$10=2013,profiles!E678,IF($C$10=2014,profiles!G678,IF($C$10=2015,profiles!I678,IF($C$10=2016,profiles!K678)))))</f>
        <v>55.295999999999999</v>
      </c>
      <c r="C691" s="6">
        <f>IF($C$10=2012,profiles!D678,IF($C$10=2013,profiles!F678,IF($C$10=2014,profiles!H678,IF($C$10=2015,profiles!J678,IF($C$10=2016,profiles!L678)))))</f>
        <v>0.11808210315826619</v>
      </c>
      <c r="D691" s="11">
        <f t="shared" si="112"/>
        <v>23.616420631653238</v>
      </c>
      <c r="E691" s="11">
        <f t="shared" si="108"/>
        <v>0</v>
      </c>
      <c r="F691" s="11">
        <f t="shared" si="109"/>
        <v>23.616420631653238</v>
      </c>
      <c r="G691" s="11">
        <f t="shared" si="110"/>
        <v>31.679579368346761</v>
      </c>
      <c r="H691" s="12">
        <f t="shared" si="113"/>
        <v>0</v>
      </c>
      <c r="I691" s="12">
        <f t="shared" si="107"/>
        <v>0</v>
      </c>
      <c r="J691" s="12">
        <f t="shared" si="114"/>
        <v>0</v>
      </c>
      <c r="K691" s="12">
        <f t="shared" si="115"/>
        <v>0</v>
      </c>
      <c r="L691" s="12">
        <f t="shared" si="116"/>
        <v>31.679579368346761</v>
      </c>
      <c r="M691" s="12">
        <f t="shared" si="111"/>
        <v>31.679579368346761</v>
      </c>
      <c r="N691" s="13"/>
    </row>
    <row r="692" spans="1:14" x14ac:dyDescent="0.2">
      <c r="A692" s="10" t="s">
        <v>674</v>
      </c>
      <c r="B692" s="6">
        <f>IF($C$10=2012,profiles!C679,IF($C$10=2013,profiles!E679,IF($C$10=2014,profiles!G679,IF($C$10=2015,profiles!I679,IF($C$10=2016,profiles!K679)))))</f>
        <v>54.186</v>
      </c>
      <c r="C692" s="6">
        <f>IF($C$10=2012,profiles!D679,IF($C$10=2013,profiles!F679,IF($C$10=2014,profiles!H679,IF($C$10=2015,profiles!J679,IF($C$10=2016,profiles!L679)))))</f>
        <v>0.11586190672234312</v>
      </c>
      <c r="D692" s="11">
        <f t="shared" si="112"/>
        <v>23.172381344468622</v>
      </c>
      <c r="E692" s="11">
        <f t="shared" si="108"/>
        <v>0</v>
      </c>
      <c r="F692" s="11">
        <f t="shared" si="109"/>
        <v>23.172381344468622</v>
      </c>
      <c r="G692" s="11">
        <f t="shared" si="110"/>
        <v>31.013618655531378</v>
      </c>
      <c r="H692" s="12">
        <f t="shared" si="113"/>
        <v>0</v>
      </c>
      <c r="I692" s="12">
        <f t="shared" si="107"/>
        <v>0</v>
      </c>
      <c r="J692" s="12">
        <f t="shared" si="114"/>
        <v>0</v>
      </c>
      <c r="K692" s="12">
        <f t="shared" si="115"/>
        <v>0</v>
      </c>
      <c r="L692" s="12">
        <f t="shared" si="116"/>
        <v>31.013618655531378</v>
      </c>
      <c r="M692" s="12">
        <f t="shared" si="111"/>
        <v>31.013618655531378</v>
      </c>
      <c r="N692" s="13"/>
    </row>
    <row r="693" spans="1:14" x14ac:dyDescent="0.2">
      <c r="A693" s="10" t="s">
        <v>675</v>
      </c>
      <c r="B693" s="6">
        <f>IF($C$10=2012,profiles!C680,IF($C$10=2013,profiles!E680,IF($C$10=2014,profiles!G680,IF($C$10=2015,profiles!I680,IF($C$10=2016,profiles!K680)))))</f>
        <v>54.261000000000003</v>
      </c>
      <c r="C693" s="6">
        <f>IF($C$10=2012,profiles!D680,IF($C$10=2013,profiles!F680,IF($C$10=2014,profiles!H680,IF($C$10=2015,profiles!J680,IF($C$10=2016,profiles!L680)))))</f>
        <v>0.11744986178909604</v>
      </c>
      <c r="D693" s="11">
        <f t="shared" si="112"/>
        <v>23.489972357819209</v>
      </c>
      <c r="E693" s="11">
        <f t="shared" si="108"/>
        <v>0</v>
      </c>
      <c r="F693" s="11">
        <f t="shared" si="109"/>
        <v>23.489972357819209</v>
      </c>
      <c r="G693" s="11">
        <f t="shared" si="110"/>
        <v>30.771027642180794</v>
      </c>
      <c r="H693" s="12">
        <f t="shared" si="113"/>
        <v>0</v>
      </c>
      <c r="I693" s="12">
        <f t="shared" si="107"/>
        <v>0</v>
      </c>
      <c r="J693" s="12">
        <f t="shared" si="114"/>
        <v>0</v>
      </c>
      <c r="K693" s="12">
        <f t="shared" si="115"/>
        <v>0</v>
      </c>
      <c r="L693" s="12">
        <f t="shared" si="116"/>
        <v>30.771027642180794</v>
      </c>
      <c r="M693" s="12">
        <f t="shared" si="111"/>
        <v>30.771027642180794</v>
      </c>
      <c r="N693" s="13"/>
    </row>
    <row r="694" spans="1:14" x14ac:dyDescent="0.2">
      <c r="A694" s="10" t="s">
        <v>676</v>
      </c>
      <c r="B694" s="6">
        <f>IF($C$10=2012,profiles!C681,IF($C$10=2013,profiles!E681,IF($C$10=2014,profiles!G681,IF($C$10=2015,profiles!I681,IF($C$10=2016,profiles!K681)))))</f>
        <v>55.354999999999997</v>
      </c>
      <c r="C694" s="6">
        <f>IF($C$10=2012,profiles!D681,IF($C$10=2013,profiles!F681,IF($C$10=2014,profiles!H681,IF($C$10=2015,profiles!J681,IF($C$10=2016,profiles!L681)))))</f>
        <v>0.12218432041404458</v>
      </c>
      <c r="D694" s="11">
        <f t="shared" si="112"/>
        <v>24.436864082808913</v>
      </c>
      <c r="E694" s="11">
        <f t="shared" si="108"/>
        <v>0</v>
      </c>
      <c r="F694" s="11">
        <f t="shared" si="109"/>
        <v>24.436864082808913</v>
      </c>
      <c r="G694" s="11">
        <f t="shared" si="110"/>
        <v>30.918135917191083</v>
      </c>
      <c r="H694" s="12">
        <f t="shared" si="113"/>
        <v>0</v>
      </c>
      <c r="I694" s="12">
        <f t="shared" si="107"/>
        <v>0</v>
      </c>
      <c r="J694" s="12">
        <f t="shared" si="114"/>
        <v>0</v>
      </c>
      <c r="K694" s="12">
        <f t="shared" si="115"/>
        <v>0</v>
      </c>
      <c r="L694" s="12">
        <f t="shared" si="116"/>
        <v>30.918135917191083</v>
      </c>
      <c r="M694" s="12">
        <f t="shared" si="111"/>
        <v>30.918135917191083</v>
      </c>
      <c r="N694" s="13"/>
    </row>
    <row r="695" spans="1:14" x14ac:dyDescent="0.2">
      <c r="A695" s="10" t="s">
        <v>677</v>
      </c>
      <c r="B695" s="6">
        <f>IF($C$10=2012,profiles!C682,IF($C$10=2013,profiles!E682,IF($C$10=2014,profiles!G682,IF($C$10=2015,profiles!I682,IF($C$10=2016,profiles!K682)))))</f>
        <v>58.48</v>
      </c>
      <c r="C695" s="6">
        <f>IF($C$10=2012,profiles!D682,IF($C$10=2013,profiles!F682,IF($C$10=2014,profiles!H682,IF($C$10=2015,profiles!J682,IF($C$10=2016,profiles!L682)))))</f>
        <v>0.13431453272951832</v>
      </c>
      <c r="D695" s="11">
        <f t="shared" si="112"/>
        <v>26.862906545903662</v>
      </c>
      <c r="E695" s="11">
        <f t="shared" si="108"/>
        <v>0</v>
      </c>
      <c r="F695" s="11">
        <f t="shared" si="109"/>
        <v>26.862906545903662</v>
      </c>
      <c r="G695" s="11">
        <f t="shared" si="110"/>
        <v>31.617093454096334</v>
      </c>
      <c r="H695" s="12">
        <f t="shared" si="113"/>
        <v>0</v>
      </c>
      <c r="I695" s="12">
        <f t="shared" si="107"/>
        <v>0</v>
      </c>
      <c r="J695" s="12">
        <f t="shared" si="114"/>
        <v>0</v>
      </c>
      <c r="K695" s="12">
        <f t="shared" si="115"/>
        <v>0</v>
      </c>
      <c r="L695" s="12">
        <f t="shared" si="116"/>
        <v>31.617093454096334</v>
      </c>
      <c r="M695" s="12">
        <f t="shared" si="111"/>
        <v>31.617093454096334</v>
      </c>
      <c r="N695" s="13"/>
    </row>
    <row r="696" spans="1:14" x14ac:dyDescent="0.2">
      <c r="A696" s="10" t="s">
        <v>678</v>
      </c>
      <c r="B696" s="6">
        <f>IF($C$10=2012,profiles!C683,IF($C$10=2013,profiles!E683,IF($C$10=2014,profiles!G683,IF($C$10=2015,profiles!I683,IF($C$10=2016,profiles!K683)))))</f>
        <v>66.674999999999997</v>
      </c>
      <c r="C696" s="6">
        <f>IF($C$10=2012,profiles!D683,IF($C$10=2013,profiles!F683,IF($C$10=2014,profiles!H683,IF($C$10=2015,profiles!J683,IF($C$10=2016,profiles!L683)))))</f>
        <v>0.13972534258660235</v>
      </c>
      <c r="D696" s="11">
        <f t="shared" si="112"/>
        <v>27.945068517320472</v>
      </c>
      <c r="E696" s="11">
        <f t="shared" si="108"/>
        <v>0</v>
      </c>
      <c r="F696" s="11">
        <f t="shared" si="109"/>
        <v>27.945068517320472</v>
      </c>
      <c r="G696" s="11">
        <f t="shared" si="110"/>
        <v>38.729931482679525</v>
      </c>
      <c r="H696" s="12">
        <f t="shared" si="113"/>
        <v>0</v>
      </c>
      <c r="I696" s="12">
        <f t="shared" si="107"/>
        <v>0</v>
      </c>
      <c r="J696" s="12">
        <f t="shared" si="114"/>
        <v>0</v>
      </c>
      <c r="K696" s="12">
        <f t="shared" si="115"/>
        <v>0</v>
      </c>
      <c r="L696" s="12">
        <f t="shared" si="116"/>
        <v>38.729931482679525</v>
      </c>
      <c r="M696" s="12">
        <f t="shared" si="111"/>
        <v>38.729931482679525</v>
      </c>
      <c r="N696" s="13"/>
    </row>
    <row r="697" spans="1:14" x14ac:dyDescent="0.2">
      <c r="A697" s="10" t="s">
        <v>679</v>
      </c>
      <c r="B697" s="6">
        <f>IF($C$10=2012,profiles!C684,IF($C$10=2013,profiles!E684,IF($C$10=2014,profiles!G684,IF($C$10=2015,profiles!I684,IF($C$10=2016,profiles!K684)))))</f>
        <v>73.918000000000006</v>
      </c>
      <c r="C697" s="6">
        <f>IF($C$10=2012,profiles!D684,IF($C$10=2013,profiles!F684,IF($C$10=2014,profiles!H684,IF($C$10=2015,profiles!J684,IF($C$10=2016,profiles!L684)))))</f>
        <v>0.14506263600541081</v>
      </c>
      <c r="D697" s="11">
        <f t="shared" si="112"/>
        <v>29.012527201082161</v>
      </c>
      <c r="E697" s="11">
        <f t="shared" si="108"/>
        <v>0</v>
      </c>
      <c r="F697" s="11">
        <f t="shared" si="109"/>
        <v>29.012527201082161</v>
      </c>
      <c r="G697" s="11">
        <f t="shared" si="110"/>
        <v>44.905472798917842</v>
      </c>
      <c r="H697" s="12">
        <f t="shared" si="113"/>
        <v>0</v>
      </c>
      <c r="I697" s="12">
        <f t="shared" si="107"/>
        <v>0</v>
      </c>
      <c r="J697" s="12">
        <f t="shared" si="114"/>
        <v>0</v>
      </c>
      <c r="K697" s="12">
        <f t="shared" si="115"/>
        <v>0</v>
      </c>
      <c r="L697" s="12">
        <f t="shared" si="116"/>
        <v>44.905472798917842</v>
      </c>
      <c r="M697" s="12">
        <f t="shared" si="111"/>
        <v>44.905472798917842</v>
      </c>
      <c r="N697" s="13"/>
    </row>
    <row r="698" spans="1:14" x14ac:dyDescent="0.2">
      <c r="A698" s="10" t="s">
        <v>680</v>
      </c>
      <c r="B698" s="6">
        <f>IF($C$10=2012,profiles!C685,IF($C$10=2013,profiles!E685,IF($C$10=2014,profiles!G685,IF($C$10=2015,profiles!I685,IF($C$10=2016,profiles!K685)))))</f>
        <v>75.986000000000004</v>
      </c>
      <c r="C698" s="6">
        <f>IF($C$10=2012,profiles!D685,IF($C$10=2013,profiles!F685,IF($C$10=2014,profiles!H685,IF($C$10=2015,profiles!J685,IF($C$10=2016,profiles!L685)))))</f>
        <v>0.14197494559783569</v>
      </c>
      <c r="D698" s="11">
        <f t="shared" si="112"/>
        <v>28.394989119567139</v>
      </c>
      <c r="E698" s="11">
        <f t="shared" si="108"/>
        <v>0</v>
      </c>
      <c r="F698" s="11">
        <f t="shared" si="109"/>
        <v>28.394989119567139</v>
      </c>
      <c r="G698" s="11">
        <f t="shared" si="110"/>
        <v>47.591010880432862</v>
      </c>
      <c r="H698" s="12">
        <f t="shared" si="113"/>
        <v>0</v>
      </c>
      <c r="I698" s="12">
        <f t="shared" si="107"/>
        <v>0</v>
      </c>
      <c r="J698" s="12">
        <f t="shared" si="114"/>
        <v>0</v>
      </c>
      <c r="K698" s="12">
        <f t="shared" si="115"/>
        <v>0</v>
      </c>
      <c r="L698" s="12">
        <f t="shared" si="116"/>
        <v>47.591010880432862</v>
      </c>
      <c r="M698" s="12">
        <f t="shared" si="111"/>
        <v>47.591010880432862</v>
      </c>
      <c r="N698" s="13"/>
    </row>
    <row r="699" spans="1:14" x14ac:dyDescent="0.2">
      <c r="A699" s="10" t="s">
        <v>681</v>
      </c>
      <c r="B699" s="6">
        <f>IF($C$10=2012,profiles!C686,IF($C$10=2013,profiles!E686,IF($C$10=2014,profiles!G686,IF($C$10=2015,profiles!I686,IF($C$10=2016,profiles!K686)))))</f>
        <v>75.98</v>
      </c>
      <c r="C699" s="6">
        <f>IF($C$10=2012,profiles!D686,IF($C$10=2013,profiles!F686,IF($C$10=2014,profiles!H686,IF($C$10=2015,profiles!J686,IF($C$10=2016,profiles!L686)))))</f>
        <v>0.14904722695994824</v>
      </c>
      <c r="D699" s="11">
        <f t="shared" si="112"/>
        <v>29.809445391989648</v>
      </c>
      <c r="E699" s="11">
        <f t="shared" si="108"/>
        <v>0</v>
      </c>
      <c r="F699" s="11">
        <f t="shared" si="109"/>
        <v>29.809445391989648</v>
      </c>
      <c r="G699" s="11">
        <f t="shared" si="110"/>
        <v>46.170554608010356</v>
      </c>
      <c r="H699" s="12">
        <f t="shared" si="113"/>
        <v>0</v>
      </c>
      <c r="I699" s="12">
        <f t="shared" si="107"/>
        <v>0</v>
      </c>
      <c r="J699" s="12">
        <f t="shared" si="114"/>
        <v>0</v>
      </c>
      <c r="K699" s="12">
        <f t="shared" si="115"/>
        <v>0</v>
      </c>
      <c r="L699" s="12">
        <f t="shared" si="116"/>
        <v>46.170554608010356</v>
      </c>
      <c r="M699" s="12">
        <f t="shared" si="111"/>
        <v>46.170554608010356</v>
      </c>
      <c r="N699" s="13"/>
    </row>
    <row r="700" spans="1:14" x14ac:dyDescent="0.2">
      <c r="A700" s="10" t="s">
        <v>682</v>
      </c>
      <c r="B700" s="6">
        <f>IF($C$10=2012,profiles!C687,IF($C$10=2013,profiles!E687,IF($C$10=2014,profiles!G687,IF($C$10=2015,profiles!I687,IF($C$10=2016,profiles!K687)))))</f>
        <v>76.725999999999999</v>
      </c>
      <c r="C700" s="6">
        <f>IF($C$10=2012,profiles!D687,IF($C$10=2013,profiles!F687,IF($C$10=2014,profiles!H687,IF($C$10=2015,profiles!J687,IF($C$10=2016,profiles!L687)))))</f>
        <v>0.17595424336881726</v>
      </c>
      <c r="D700" s="11">
        <f t="shared" si="112"/>
        <v>35.190848673763455</v>
      </c>
      <c r="E700" s="11">
        <f t="shared" si="108"/>
        <v>0</v>
      </c>
      <c r="F700" s="11">
        <f t="shared" si="109"/>
        <v>35.190848673763455</v>
      </c>
      <c r="G700" s="11">
        <f t="shared" si="110"/>
        <v>41.535151326236544</v>
      </c>
      <c r="H700" s="12">
        <f t="shared" si="113"/>
        <v>0</v>
      </c>
      <c r="I700" s="12">
        <f t="shared" si="107"/>
        <v>0</v>
      </c>
      <c r="J700" s="12">
        <f t="shared" si="114"/>
        <v>0</v>
      </c>
      <c r="K700" s="12">
        <f t="shared" si="115"/>
        <v>0</v>
      </c>
      <c r="L700" s="12">
        <f t="shared" si="116"/>
        <v>41.535151326236544</v>
      </c>
      <c r="M700" s="12">
        <f t="shared" si="111"/>
        <v>41.535151326236544</v>
      </c>
      <c r="N700" s="13"/>
    </row>
    <row r="701" spans="1:14" x14ac:dyDescent="0.2">
      <c r="A701" s="10" t="s">
        <v>683</v>
      </c>
      <c r="B701" s="6">
        <f>IF($C$10=2012,profiles!C688,IF($C$10=2013,profiles!E688,IF($C$10=2014,profiles!G688,IF($C$10=2015,profiles!I688,IF($C$10=2016,profiles!K688)))))</f>
        <v>77.433999999999997</v>
      </c>
      <c r="C701" s="6">
        <f>IF($C$10=2012,profiles!D688,IF($C$10=2013,profiles!F688,IF($C$10=2014,profiles!H688,IF($C$10=2015,profiles!J688,IF($C$10=2016,profiles!L688)))))</f>
        <v>0.19567135211433276</v>
      </c>
      <c r="D701" s="11">
        <f t="shared" si="112"/>
        <v>39.13427042286655</v>
      </c>
      <c r="E701" s="11">
        <f t="shared" si="108"/>
        <v>0</v>
      </c>
      <c r="F701" s="11">
        <f t="shared" si="109"/>
        <v>39.13427042286655</v>
      </c>
      <c r="G701" s="11">
        <f t="shared" si="110"/>
        <v>38.299729577133448</v>
      </c>
      <c r="H701" s="12">
        <f t="shared" si="113"/>
        <v>0</v>
      </c>
      <c r="I701" s="12">
        <f t="shared" si="107"/>
        <v>0</v>
      </c>
      <c r="J701" s="12">
        <f t="shared" si="114"/>
        <v>0</v>
      </c>
      <c r="K701" s="12">
        <f t="shared" si="115"/>
        <v>0</v>
      </c>
      <c r="L701" s="12">
        <f t="shared" si="116"/>
        <v>38.299729577133448</v>
      </c>
      <c r="M701" s="12">
        <f t="shared" si="111"/>
        <v>38.299729577133448</v>
      </c>
      <c r="N701" s="13"/>
    </row>
    <row r="702" spans="1:14" x14ac:dyDescent="0.2">
      <c r="A702" s="10" t="s">
        <v>684</v>
      </c>
      <c r="B702" s="6">
        <f>IF($C$10=2012,profiles!C689,IF($C$10=2013,profiles!E689,IF($C$10=2014,profiles!G689,IF($C$10=2015,profiles!I689,IF($C$10=2016,profiles!K689)))))</f>
        <v>76.832999999999998</v>
      </c>
      <c r="C702" s="6">
        <f>IF($C$10=2012,profiles!D689,IF($C$10=2013,profiles!F689,IF($C$10=2014,profiles!H689,IF($C$10=2015,profiles!J689,IF($C$10=2016,profiles!L689)))))</f>
        <v>0.20530200552843617</v>
      </c>
      <c r="D702" s="11">
        <f t="shared" si="112"/>
        <v>41.060401105687234</v>
      </c>
      <c r="E702" s="11">
        <f t="shared" si="108"/>
        <v>0</v>
      </c>
      <c r="F702" s="11">
        <f t="shared" si="109"/>
        <v>41.060401105687234</v>
      </c>
      <c r="G702" s="11">
        <f t="shared" si="110"/>
        <v>35.772598894312765</v>
      </c>
      <c r="H702" s="12">
        <f t="shared" si="113"/>
        <v>0</v>
      </c>
      <c r="I702" s="12">
        <f t="shared" si="107"/>
        <v>0</v>
      </c>
      <c r="J702" s="12">
        <f t="shared" si="114"/>
        <v>0</v>
      </c>
      <c r="K702" s="12">
        <f t="shared" si="115"/>
        <v>0</v>
      </c>
      <c r="L702" s="12">
        <f t="shared" si="116"/>
        <v>35.772598894312765</v>
      </c>
      <c r="M702" s="12">
        <f t="shared" si="111"/>
        <v>35.772598894312765</v>
      </c>
      <c r="N702" s="13"/>
    </row>
    <row r="703" spans="1:14" x14ac:dyDescent="0.2">
      <c r="A703" s="10" t="s">
        <v>685</v>
      </c>
      <c r="B703" s="6">
        <f>IF($C$10=2012,profiles!C690,IF($C$10=2013,profiles!E690,IF($C$10=2014,profiles!G690,IF($C$10=2015,profiles!I690,IF($C$10=2016,profiles!K690)))))</f>
        <v>76.341999999999999</v>
      </c>
      <c r="C703" s="6">
        <f>IF($C$10=2012,profiles!D690,IF($C$10=2013,profiles!F690,IF($C$10=2014,profiles!H690,IF($C$10=2015,profiles!J690,IF($C$10=2016,profiles!L690)))))</f>
        <v>0.20531670881609126</v>
      </c>
      <c r="D703" s="11">
        <f t="shared" si="112"/>
        <v>41.063341763218254</v>
      </c>
      <c r="E703" s="11">
        <f t="shared" si="108"/>
        <v>0</v>
      </c>
      <c r="F703" s="11">
        <f t="shared" si="109"/>
        <v>41.063341763218254</v>
      </c>
      <c r="G703" s="11">
        <f t="shared" si="110"/>
        <v>35.278658236781745</v>
      </c>
      <c r="H703" s="12">
        <f t="shared" si="113"/>
        <v>0</v>
      </c>
      <c r="I703" s="12">
        <f t="shared" si="107"/>
        <v>0</v>
      </c>
      <c r="J703" s="12">
        <f t="shared" si="114"/>
        <v>0</v>
      </c>
      <c r="K703" s="12">
        <f t="shared" si="115"/>
        <v>0</v>
      </c>
      <c r="L703" s="12">
        <f t="shared" si="116"/>
        <v>35.278658236781745</v>
      </c>
      <c r="M703" s="12">
        <f t="shared" si="111"/>
        <v>35.278658236781745</v>
      </c>
      <c r="N703" s="13"/>
    </row>
    <row r="704" spans="1:14" x14ac:dyDescent="0.2">
      <c r="A704" s="10" t="s">
        <v>686</v>
      </c>
      <c r="B704" s="6">
        <f>IF($C$10=2012,profiles!C691,IF($C$10=2013,profiles!E691,IF($C$10=2014,profiles!G691,IF($C$10=2015,profiles!I691,IF($C$10=2016,profiles!K691)))))</f>
        <v>75.298000000000002</v>
      </c>
      <c r="C704" s="6">
        <f>IF($C$10=2012,profiles!D691,IF($C$10=2013,profiles!F691,IF($C$10=2014,profiles!H691,IF($C$10=2015,profiles!J691,IF($C$10=2016,profiles!L691)))))</f>
        <v>0.18970181732635416</v>
      </c>
      <c r="D704" s="11">
        <f t="shared" si="112"/>
        <v>37.940363465270835</v>
      </c>
      <c r="E704" s="11">
        <f t="shared" si="108"/>
        <v>0</v>
      </c>
      <c r="F704" s="11">
        <f t="shared" si="109"/>
        <v>37.940363465270835</v>
      </c>
      <c r="G704" s="11">
        <f t="shared" si="110"/>
        <v>37.357636534729167</v>
      </c>
      <c r="H704" s="12">
        <f t="shared" si="113"/>
        <v>0</v>
      </c>
      <c r="I704" s="12">
        <f t="shared" si="107"/>
        <v>0</v>
      </c>
      <c r="J704" s="12">
        <f t="shared" si="114"/>
        <v>0</v>
      </c>
      <c r="K704" s="12">
        <f t="shared" si="115"/>
        <v>0</v>
      </c>
      <c r="L704" s="12">
        <f t="shared" si="116"/>
        <v>37.357636534729167</v>
      </c>
      <c r="M704" s="12">
        <f t="shared" si="111"/>
        <v>37.357636534729167</v>
      </c>
      <c r="N704" s="13"/>
    </row>
    <row r="705" spans="1:14" x14ac:dyDescent="0.2">
      <c r="A705" s="10" t="s">
        <v>687</v>
      </c>
      <c r="B705" s="6">
        <f>IF($C$10=2012,profiles!C692,IF($C$10=2013,profiles!E692,IF($C$10=2014,profiles!G692,IF($C$10=2015,profiles!I692,IF($C$10=2016,profiles!K692)))))</f>
        <v>74.563000000000002</v>
      </c>
      <c r="C705" s="6">
        <f>IF($C$10=2012,profiles!D692,IF($C$10=2013,profiles!F692,IF($C$10=2014,profiles!H692,IF($C$10=2015,profiles!J692,IF($C$10=2016,profiles!L692)))))</f>
        <v>0.16973475269070165</v>
      </c>
      <c r="D705" s="11">
        <f t="shared" si="112"/>
        <v>33.946950538140328</v>
      </c>
      <c r="E705" s="11">
        <f t="shared" si="108"/>
        <v>0</v>
      </c>
      <c r="F705" s="11">
        <f t="shared" si="109"/>
        <v>33.946950538140328</v>
      </c>
      <c r="G705" s="11">
        <f t="shared" si="110"/>
        <v>40.616049461859674</v>
      </c>
      <c r="H705" s="12">
        <f t="shared" si="113"/>
        <v>0</v>
      </c>
      <c r="I705" s="12">
        <f t="shared" si="107"/>
        <v>0</v>
      </c>
      <c r="J705" s="12">
        <f t="shared" si="114"/>
        <v>0</v>
      </c>
      <c r="K705" s="12">
        <f t="shared" si="115"/>
        <v>0</v>
      </c>
      <c r="L705" s="12">
        <f t="shared" si="116"/>
        <v>40.616049461859674</v>
      </c>
      <c r="M705" s="12">
        <f t="shared" si="111"/>
        <v>40.616049461859674</v>
      </c>
      <c r="N705" s="13"/>
    </row>
    <row r="706" spans="1:14" x14ac:dyDescent="0.2">
      <c r="A706" s="10" t="s">
        <v>688</v>
      </c>
      <c r="B706" s="6">
        <f>IF($C$10=2012,profiles!C693,IF($C$10=2013,profiles!E693,IF($C$10=2014,profiles!G693,IF($C$10=2015,profiles!I693,IF($C$10=2016,profiles!K693)))))</f>
        <v>73.978999999999999</v>
      </c>
      <c r="C706" s="6">
        <f>IF($C$10=2012,profiles!D693,IF($C$10=2013,profiles!F693,IF($C$10=2014,profiles!H693,IF($C$10=2015,profiles!J693,IF($C$10=2016,profiles!L693)))))</f>
        <v>0.14862083161794978</v>
      </c>
      <c r="D706" s="11">
        <f t="shared" si="112"/>
        <v>29.724166323589955</v>
      </c>
      <c r="E706" s="11">
        <f t="shared" si="108"/>
        <v>0</v>
      </c>
      <c r="F706" s="11">
        <f t="shared" si="109"/>
        <v>29.724166323589955</v>
      </c>
      <c r="G706" s="11">
        <f t="shared" si="110"/>
        <v>44.254833676410044</v>
      </c>
      <c r="H706" s="12">
        <f t="shared" si="113"/>
        <v>0</v>
      </c>
      <c r="I706" s="12">
        <f t="shared" si="107"/>
        <v>0</v>
      </c>
      <c r="J706" s="12">
        <f t="shared" si="114"/>
        <v>0</v>
      </c>
      <c r="K706" s="12">
        <f t="shared" si="115"/>
        <v>0</v>
      </c>
      <c r="L706" s="12">
        <f t="shared" si="116"/>
        <v>44.254833676410044</v>
      </c>
      <c r="M706" s="12">
        <f t="shared" si="111"/>
        <v>44.254833676410044</v>
      </c>
      <c r="N706" s="13"/>
    </row>
    <row r="707" spans="1:14" x14ac:dyDescent="0.2">
      <c r="A707" s="10" t="s">
        <v>689</v>
      </c>
      <c r="B707" s="6">
        <f>IF($C$10=2012,profiles!C694,IF($C$10=2013,profiles!E694,IF($C$10=2014,profiles!G694,IF($C$10=2015,profiles!I694,IF($C$10=2016,profiles!K694)))))</f>
        <v>77.153000000000006</v>
      </c>
      <c r="C707" s="6">
        <f>IF($C$10=2012,profiles!D694,IF($C$10=2013,profiles!F694,IF($C$10=2014,profiles!H694,IF($C$10=2015,profiles!J694,IF($C$10=2016,profiles!L694)))))</f>
        <v>0.13872551902605423</v>
      </c>
      <c r="D707" s="11">
        <f t="shared" si="112"/>
        <v>27.745103805210846</v>
      </c>
      <c r="E707" s="11">
        <f t="shared" si="108"/>
        <v>0</v>
      </c>
      <c r="F707" s="11">
        <f t="shared" si="109"/>
        <v>27.745103805210846</v>
      </c>
      <c r="G707" s="11">
        <f t="shared" si="110"/>
        <v>49.40789619478916</v>
      </c>
      <c r="H707" s="12">
        <f t="shared" si="113"/>
        <v>0</v>
      </c>
      <c r="I707" s="12">
        <f t="shared" si="107"/>
        <v>0</v>
      </c>
      <c r="J707" s="12">
        <f t="shared" si="114"/>
        <v>0</v>
      </c>
      <c r="K707" s="12">
        <f t="shared" si="115"/>
        <v>0</v>
      </c>
      <c r="L707" s="12">
        <f t="shared" si="116"/>
        <v>49.40789619478916</v>
      </c>
      <c r="M707" s="12">
        <f t="shared" si="111"/>
        <v>49.40789619478916</v>
      </c>
      <c r="N707" s="13"/>
    </row>
    <row r="708" spans="1:14" x14ac:dyDescent="0.2">
      <c r="A708" s="10" t="s">
        <v>690</v>
      </c>
      <c r="B708" s="6">
        <f>IF($C$10=2012,profiles!C695,IF($C$10=2013,profiles!E695,IF($C$10=2014,profiles!G695,IF($C$10=2015,profiles!I695,IF($C$10=2016,profiles!K695)))))</f>
        <v>78.269000000000005</v>
      </c>
      <c r="C708" s="6">
        <f>IF($C$10=2012,profiles!D695,IF($C$10=2013,profiles!F695,IF($C$10=2014,profiles!H695,IF($C$10=2015,profiles!J695,IF($C$10=2016,profiles!L695)))))</f>
        <v>0.14503322943010058</v>
      </c>
      <c r="D708" s="11">
        <f t="shared" si="112"/>
        <v>29.006645886020117</v>
      </c>
      <c r="E708" s="11">
        <f t="shared" si="108"/>
        <v>0</v>
      </c>
      <c r="F708" s="11">
        <f t="shared" si="109"/>
        <v>29.006645886020117</v>
      </c>
      <c r="G708" s="11">
        <f t="shared" si="110"/>
        <v>49.262354113979889</v>
      </c>
      <c r="H708" s="12">
        <f t="shared" si="113"/>
        <v>0</v>
      </c>
      <c r="I708" s="12">
        <f t="shared" si="107"/>
        <v>0</v>
      </c>
      <c r="J708" s="12">
        <f t="shared" si="114"/>
        <v>0</v>
      </c>
      <c r="K708" s="12">
        <f t="shared" si="115"/>
        <v>0</v>
      </c>
      <c r="L708" s="12">
        <f t="shared" si="116"/>
        <v>49.262354113979889</v>
      </c>
      <c r="M708" s="12">
        <f t="shared" si="111"/>
        <v>49.262354113979889</v>
      </c>
      <c r="N708" s="13"/>
    </row>
    <row r="709" spans="1:14" x14ac:dyDescent="0.2">
      <c r="A709" s="10" t="s">
        <v>691</v>
      </c>
      <c r="B709" s="6">
        <f>IF($C$10=2012,profiles!C696,IF($C$10=2013,profiles!E696,IF($C$10=2014,profiles!G696,IF($C$10=2015,profiles!I696,IF($C$10=2016,profiles!K696)))))</f>
        <v>76.352000000000004</v>
      </c>
      <c r="C709" s="6">
        <f>IF($C$10=2012,profiles!D696,IF($C$10=2013,profiles!F696,IF($C$10=2014,profiles!H696,IF($C$10=2015,profiles!J696,IF($C$10=2016,profiles!L696)))))</f>
        <v>0.14351879080162325</v>
      </c>
      <c r="D709" s="11">
        <f t="shared" si="112"/>
        <v>28.70375816032465</v>
      </c>
      <c r="E709" s="11">
        <f t="shared" si="108"/>
        <v>0</v>
      </c>
      <c r="F709" s="11">
        <f t="shared" si="109"/>
        <v>28.70375816032465</v>
      </c>
      <c r="G709" s="11">
        <f t="shared" si="110"/>
        <v>47.64824183967535</v>
      </c>
      <c r="H709" s="12">
        <f t="shared" si="113"/>
        <v>0</v>
      </c>
      <c r="I709" s="12">
        <f t="shared" si="107"/>
        <v>0</v>
      </c>
      <c r="J709" s="12">
        <f t="shared" si="114"/>
        <v>0</v>
      </c>
      <c r="K709" s="12">
        <f t="shared" si="115"/>
        <v>0</v>
      </c>
      <c r="L709" s="12">
        <f t="shared" si="116"/>
        <v>47.64824183967535</v>
      </c>
      <c r="M709" s="12">
        <f t="shared" si="111"/>
        <v>47.64824183967535</v>
      </c>
      <c r="N709" s="13"/>
    </row>
    <row r="710" spans="1:14" x14ac:dyDescent="0.2">
      <c r="A710" s="10" t="s">
        <v>692</v>
      </c>
      <c r="B710" s="6">
        <f>IF($C$10=2012,profiles!C697,IF($C$10=2013,profiles!E697,IF($C$10=2014,profiles!G697,IF($C$10=2015,profiles!I697,IF($C$10=2016,profiles!K697)))))</f>
        <v>71.98</v>
      </c>
      <c r="C710" s="6">
        <f>IF($C$10=2012,profiles!D697,IF($C$10=2013,profiles!F697,IF($C$10=2014,profiles!H697,IF($C$10=2015,profiles!J697,IF($C$10=2016,profiles!L697)))))</f>
        <v>0.13118273245897782</v>
      </c>
      <c r="D710" s="11">
        <f t="shared" si="112"/>
        <v>26.236546491795565</v>
      </c>
      <c r="E710" s="11">
        <f t="shared" si="108"/>
        <v>0</v>
      </c>
      <c r="F710" s="11">
        <f t="shared" si="109"/>
        <v>26.236546491795565</v>
      </c>
      <c r="G710" s="11">
        <f t="shared" si="110"/>
        <v>45.743453508204439</v>
      </c>
      <c r="H710" s="12">
        <f t="shared" si="113"/>
        <v>0</v>
      </c>
      <c r="I710" s="12">
        <f t="shared" si="107"/>
        <v>0</v>
      </c>
      <c r="J710" s="12">
        <f t="shared" si="114"/>
        <v>0</v>
      </c>
      <c r="K710" s="12">
        <f t="shared" si="115"/>
        <v>0</v>
      </c>
      <c r="L710" s="12">
        <f t="shared" si="116"/>
        <v>45.743453508204439</v>
      </c>
      <c r="M710" s="12">
        <f t="shared" si="111"/>
        <v>45.743453508204439</v>
      </c>
      <c r="N710" s="13"/>
    </row>
    <row r="711" spans="1:14" x14ac:dyDescent="0.2">
      <c r="A711" s="10" t="s">
        <v>693</v>
      </c>
      <c r="B711" s="6">
        <f>IF($C$10=2012,profiles!C698,IF($C$10=2013,profiles!E698,IF($C$10=2014,profiles!G698,IF($C$10=2015,profiles!I698,IF($C$10=2016,profiles!K698)))))</f>
        <v>68.611999999999995</v>
      </c>
      <c r="C711" s="6">
        <f>IF($C$10=2012,profiles!D698,IF($C$10=2013,profiles!F698,IF($C$10=2014,profiles!H698,IF($C$10=2015,profiles!J698,IF($C$10=2016,profiles!L698)))))</f>
        <v>0.12139034288066812</v>
      </c>
      <c r="D711" s="11">
        <f t="shared" si="112"/>
        <v>24.278068576133624</v>
      </c>
      <c r="E711" s="11">
        <f t="shared" si="108"/>
        <v>0</v>
      </c>
      <c r="F711" s="11">
        <f t="shared" si="109"/>
        <v>24.278068576133624</v>
      </c>
      <c r="G711" s="11">
        <f t="shared" si="110"/>
        <v>44.333931423866375</v>
      </c>
      <c r="H711" s="12">
        <f t="shared" si="113"/>
        <v>0</v>
      </c>
      <c r="I711" s="12">
        <f t="shared" si="107"/>
        <v>0</v>
      </c>
      <c r="J711" s="12">
        <f t="shared" si="114"/>
        <v>0</v>
      </c>
      <c r="K711" s="12">
        <f t="shared" si="115"/>
        <v>0</v>
      </c>
      <c r="L711" s="12">
        <f t="shared" si="116"/>
        <v>44.333931423866375</v>
      </c>
      <c r="M711" s="12">
        <f t="shared" si="111"/>
        <v>44.333931423866375</v>
      </c>
      <c r="N711" s="13"/>
    </row>
    <row r="712" spans="1:14" x14ac:dyDescent="0.2">
      <c r="A712" s="10" t="s">
        <v>694</v>
      </c>
      <c r="B712" s="6">
        <f>IF($C$10=2012,profiles!C699,IF($C$10=2013,profiles!E699,IF($C$10=2014,profiles!G699,IF($C$10=2015,profiles!I699,IF($C$10=2016,profiles!K699)))))</f>
        <v>66.117999999999995</v>
      </c>
      <c r="C712" s="6">
        <f>IF($C$10=2012,profiles!D699,IF($C$10=2013,profiles!F699,IF($C$10=2014,profiles!H699,IF($C$10=2015,profiles!J699,IF($C$10=2016,profiles!L699)))))</f>
        <v>0.11372993001235077</v>
      </c>
      <c r="D712" s="11">
        <f t="shared" si="112"/>
        <v>22.745986002470154</v>
      </c>
      <c r="E712" s="11">
        <f t="shared" si="108"/>
        <v>0</v>
      </c>
      <c r="F712" s="11">
        <f t="shared" si="109"/>
        <v>22.745986002470154</v>
      </c>
      <c r="G712" s="11">
        <f t="shared" si="110"/>
        <v>43.372013997529841</v>
      </c>
      <c r="H712" s="12">
        <f t="shared" si="113"/>
        <v>0</v>
      </c>
      <c r="I712" s="12">
        <f t="shared" si="107"/>
        <v>0</v>
      </c>
      <c r="J712" s="12">
        <f t="shared" si="114"/>
        <v>0</v>
      </c>
      <c r="K712" s="12">
        <f t="shared" si="115"/>
        <v>0</v>
      </c>
      <c r="L712" s="12">
        <f t="shared" si="116"/>
        <v>43.372013997529841</v>
      </c>
      <c r="M712" s="12">
        <f t="shared" si="111"/>
        <v>43.372013997529841</v>
      </c>
      <c r="N712" s="13"/>
    </row>
    <row r="713" spans="1:14" x14ac:dyDescent="0.2">
      <c r="A713" s="10" t="s">
        <v>695</v>
      </c>
      <c r="B713" s="6">
        <f>IF($C$10=2012,profiles!C700,IF($C$10=2013,profiles!E700,IF($C$10=2014,profiles!G700,IF($C$10=2015,profiles!I700,IF($C$10=2016,profiles!K700)))))</f>
        <v>61.942999999999998</v>
      </c>
      <c r="C713" s="6">
        <f>IF($C$10=2012,profiles!D700,IF($C$10=2013,profiles!F700,IF($C$10=2014,profiles!H700,IF($C$10=2015,profiles!J700,IF($C$10=2016,profiles!L700)))))</f>
        <v>0.11200964535670176</v>
      </c>
      <c r="D713" s="11">
        <f t="shared" si="112"/>
        <v>22.401929071340351</v>
      </c>
      <c r="E713" s="11">
        <f t="shared" si="108"/>
        <v>0</v>
      </c>
      <c r="F713" s="11">
        <f t="shared" si="109"/>
        <v>22.401929071340351</v>
      </c>
      <c r="G713" s="11">
        <f t="shared" si="110"/>
        <v>39.54107092865965</v>
      </c>
      <c r="H713" s="12">
        <f t="shared" si="113"/>
        <v>0</v>
      </c>
      <c r="I713" s="12">
        <f t="shared" si="107"/>
        <v>0</v>
      </c>
      <c r="J713" s="12">
        <f t="shared" si="114"/>
        <v>0</v>
      </c>
      <c r="K713" s="12">
        <f t="shared" si="115"/>
        <v>0</v>
      </c>
      <c r="L713" s="12">
        <f t="shared" si="116"/>
        <v>39.54107092865965</v>
      </c>
      <c r="M713" s="12">
        <f t="shared" si="111"/>
        <v>39.54107092865965</v>
      </c>
      <c r="N713" s="13"/>
    </row>
    <row r="714" spans="1:14" x14ac:dyDescent="0.2">
      <c r="A714" s="10" t="s">
        <v>696</v>
      </c>
      <c r="B714" s="6">
        <f>IF($C$10=2012,profiles!C701,IF($C$10=2013,profiles!E701,IF($C$10=2014,profiles!G701,IF($C$10=2015,profiles!I701,IF($C$10=2016,profiles!K701)))))</f>
        <v>58.220999999999997</v>
      </c>
      <c r="C714" s="6">
        <f>IF($C$10=2012,profiles!D701,IF($C$10=2013,profiles!F701,IF($C$10=2014,profiles!H701,IF($C$10=2015,profiles!J701,IF($C$10=2016,profiles!L701)))))</f>
        <v>0.11416269911244342</v>
      </c>
      <c r="D714" s="11">
        <f t="shared" si="112"/>
        <v>22.832539822488684</v>
      </c>
      <c r="E714" s="11">
        <f t="shared" si="108"/>
        <v>0</v>
      </c>
      <c r="F714" s="11">
        <f t="shared" si="109"/>
        <v>22.832539822488684</v>
      </c>
      <c r="G714" s="11">
        <f t="shared" si="110"/>
        <v>35.388460177511313</v>
      </c>
      <c r="H714" s="12">
        <f t="shared" si="113"/>
        <v>0</v>
      </c>
      <c r="I714" s="12">
        <f t="shared" si="107"/>
        <v>0</v>
      </c>
      <c r="J714" s="12">
        <f t="shared" si="114"/>
        <v>0</v>
      </c>
      <c r="K714" s="12">
        <f t="shared" si="115"/>
        <v>0</v>
      </c>
      <c r="L714" s="12">
        <f t="shared" si="116"/>
        <v>35.388460177511313</v>
      </c>
      <c r="M714" s="12">
        <f t="shared" si="111"/>
        <v>35.388460177511313</v>
      </c>
      <c r="N714" s="13"/>
    </row>
    <row r="715" spans="1:14" x14ac:dyDescent="0.2">
      <c r="A715" s="10" t="s">
        <v>697</v>
      </c>
      <c r="B715" s="6">
        <f>IF($C$10=2012,profiles!C702,IF($C$10=2013,profiles!E702,IF($C$10=2014,profiles!G702,IF($C$10=2015,profiles!I702,IF($C$10=2016,profiles!K702)))))</f>
        <v>56.244999999999997</v>
      </c>
      <c r="C715" s="6">
        <f>IF($C$10=2012,profiles!D702,IF($C$10=2013,profiles!F702,IF($C$10=2014,profiles!H702,IF($C$10=2015,profiles!J702,IF($C$10=2016,profiles!L702)))))</f>
        <v>0.11388350085228943</v>
      </c>
      <c r="D715" s="11">
        <f t="shared" si="112"/>
        <v>22.776700170457886</v>
      </c>
      <c r="E715" s="11">
        <f t="shared" si="108"/>
        <v>0</v>
      </c>
      <c r="F715" s="11">
        <f t="shared" si="109"/>
        <v>22.776700170457886</v>
      </c>
      <c r="G715" s="11">
        <f t="shared" si="110"/>
        <v>33.468299829542111</v>
      </c>
      <c r="H715" s="12">
        <f t="shared" si="113"/>
        <v>0</v>
      </c>
      <c r="I715" s="12">
        <f t="shared" si="107"/>
        <v>0</v>
      </c>
      <c r="J715" s="12">
        <f t="shared" si="114"/>
        <v>0</v>
      </c>
      <c r="K715" s="12">
        <f t="shared" si="115"/>
        <v>0</v>
      </c>
      <c r="L715" s="12">
        <f t="shared" si="116"/>
        <v>33.468299829542111</v>
      </c>
      <c r="M715" s="12">
        <f t="shared" si="111"/>
        <v>33.468299829542111</v>
      </c>
      <c r="N715" s="13"/>
    </row>
    <row r="716" spans="1:14" x14ac:dyDescent="0.2">
      <c r="A716" s="10" t="s">
        <v>698</v>
      </c>
      <c r="B716" s="6">
        <f>IF($C$10=2012,profiles!C703,IF($C$10=2013,profiles!E703,IF($C$10=2014,profiles!G703,IF($C$10=2015,profiles!I703,IF($C$10=2016,profiles!K703)))))</f>
        <v>54.963000000000001</v>
      </c>
      <c r="C716" s="6">
        <f>IF($C$10=2012,profiles!D703,IF($C$10=2013,profiles!F703,IF($C$10=2014,profiles!H703,IF($C$10=2015,profiles!J703,IF($C$10=2016,profiles!L703)))))</f>
        <v>0.11376594369011932</v>
      </c>
      <c r="D716" s="11">
        <f t="shared" si="112"/>
        <v>22.753188738023862</v>
      </c>
      <c r="E716" s="11">
        <f t="shared" si="108"/>
        <v>0</v>
      </c>
      <c r="F716" s="11">
        <f t="shared" si="109"/>
        <v>22.753188738023862</v>
      </c>
      <c r="G716" s="11">
        <f t="shared" si="110"/>
        <v>32.209811261976142</v>
      </c>
      <c r="H716" s="12">
        <f t="shared" si="113"/>
        <v>0</v>
      </c>
      <c r="I716" s="12">
        <f t="shared" si="107"/>
        <v>0</v>
      </c>
      <c r="J716" s="12">
        <f t="shared" si="114"/>
        <v>0</v>
      </c>
      <c r="K716" s="12">
        <f t="shared" si="115"/>
        <v>0</v>
      </c>
      <c r="L716" s="12">
        <f t="shared" si="116"/>
        <v>32.209811261976142</v>
      </c>
      <c r="M716" s="12">
        <f t="shared" si="111"/>
        <v>32.209811261976142</v>
      </c>
      <c r="N716" s="13"/>
    </row>
    <row r="717" spans="1:14" x14ac:dyDescent="0.2">
      <c r="A717" s="10" t="s">
        <v>699</v>
      </c>
      <c r="B717" s="6">
        <f>IF($C$10=2012,profiles!C704,IF($C$10=2013,profiles!E704,IF($C$10=2014,profiles!G704,IF($C$10=2015,profiles!I704,IF($C$10=2016,profiles!K704)))))</f>
        <v>54.88</v>
      </c>
      <c r="C717" s="6">
        <f>IF($C$10=2012,profiles!D704,IF($C$10=2013,profiles!F704,IF($C$10=2014,profiles!H704,IF($C$10=2015,profiles!J704,IF($C$10=2016,profiles!L704)))))</f>
        <v>0.11057720566625522</v>
      </c>
      <c r="D717" s="11">
        <f t="shared" si="112"/>
        <v>22.115441133251043</v>
      </c>
      <c r="E717" s="11">
        <f t="shared" si="108"/>
        <v>0</v>
      </c>
      <c r="F717" s="11">
        <f t="shared" si="109"/>
        <v>22.115441133251043</v>
      </c>
      <c r="G717" s="11">
        <f t="shared" si="110"/>
        <v>32.764558866748956</v>
      </c>
      <c r="H717" s="12">
        <f t="shared" si="113"/>
        <v>0</v>
      </c>
      <c r="I717" s="12">
        <f t="shared" si="107"/>
        <v>0</v>
      </c>
      <c r="J717" s="12">
        <f t="shared" si="114"/>
        <v>0</v>
      </c>
      <c r="K717" s="12">
        <f t="shared" si="115"/>
        <v>0</v>
      </c>
      <c r="L717" s="12">
        <f t="shared" si="116"/>
        <v>32.764558866748956</v>
      </c>
      <c r="M717" s="12">
        <f t="shared" si="111"/>
        <v>32.764558866748956</v>
      </c>
      <c r="N717" s="13"/>
    </row>
    <row r="718" spans="1:14" x14ac:dyDescent="0.2">
      <c r="A718" s="10" t="s">
        <v>700</v>
      </c>
      <c r="B718" s="6">
        <f>IF($C$10=2012,profiles!C705,IF($C$10=2013,profiles!E705,IF($C$10=2014,profiles!G705,IF($C$10=2015,profiles!I705,IF($C$10=2016,profiles!K705)))))</f>
        <v>55.862000000000002</v>
      </c>
      <c r="C718" s="6">
        <f>IF($C$10=2012,profiles!D705,IF($C$10=2013,profiles!F705,IF($C$10=2014,profiles!H705,IF($C$10=2015,profiles!J705,IF($C$10=2016,profiles!L705)))))</f>
        <v>0.10533121730441428</v>
      </c>
      <c r="D718" s="11">
        <f t="shared" si="112"/>
        <v>21.066243460882855</v>
      </c>
      <c r="E718" s="11">
        <f t="shared" si="108"/>
        <v>0</v>
      </c>
      <c r="F718" s="11">
        <f t="shared" si="109"/>
        <v>21.066243460882855</v>
      </c>
      <c r="G718" s="11">
        <f t="shared" si="110"/>
        <v>34.79575653911715</v>
      </c>
      <c r="H718" s="12">
        <f t="shared" si="113"/>
        <v>0</v>
      </c>
      <c r="I718" s="12">
        <f t="shared" si="107"/>
        <v>0</v>
      </c>
      <c r="J718" s="12">
        <f t="shared" si="114"/>
        <v>0</v>
      </c>
      <c r="K718" s="12">
        <f t="shared" si="115"/>
        <v>0</v>
      </c>
      <c r="L718" s="12">
        <f t="shared" si="116"/>
        <v>34.79575653911715</v>
      </c>
      <c r="M718" s="12">
        <f t="shared" si="111"/>
        <v>34.79575653911715</v>
      </c>
      <c r="N718" s="13"/>
    </row>
    <row r="719" spans="1:14" x14ac:dyDescent="0.2">
      <c r="A719" s="10" t="s">
        <v>701</v>
      </c>
      <c r="B719" s="6">
        <f>IF($C$10=2012,profiles!C706,IF($C$10=2013,profiles!E706,IF($C$10=2014,profiles!G706,IF($C$10=2015,profiles!I706,IF($C$10=2016,profiles!K706)))))</f>
        <v>58.957000000000001</v>
      </c>
      <c r="C719" s="6">
        <f>IF($C$10=2012,profiles!D706,IF($C$10=2013,profiles!F706,IF($C$10=2014,profiles!H706,IF($C$10=2015,profiles!J706,IF($C$10=2016,profiles!L706)))))</f>
        <v>0.10484629401046258</v>
      </c>
      <c r="D719" s="11">
        <f t="shared" si="112"/>
        <v>20.969258802092515</v>
      </c>
      <c r="E719" s="11">
        <f t="shared" si="108"/>
        <v>0</v>
      </c>
      <c r="F719" s="11">
        <f t="shared" si="109"/>
        <v>20.969258802092515</v>
      </c>
      <c r="G719" s="11">
        <f t="shared" si="110"/>
        <v>37.987741197907482</v>
      </c>
      <c r="H719" s="12">
        <f t="shared" si="113"/>
        <v>0</v>
      </c>
      <c r="I719" s="12">
        <f t="shared" si="107"/>
        <v>0</v>
      </c>
      <c r="J719" s="12">
        <f t="shared" si="114"/>
        <v>0</v>
      </c>
      <c r="K719" s="12">
        <f t="shared" si="115"/>
        <v>0</v>
      </c>
      <c r="L719" s="12">
        <f t="shared" si="116"/>
        <v>37.987741197907482</v>
      </c>
      <c r="M719" s="12">
        <f t="shared" si="111"/>
        <v>37.987741197907482</v>
      </c>
      <c r="N719" s="13"/>
    </row>
    <row r="720" spans="1:14" x14ac:dyDescent="0.2">
      <c r="A720" s="10" t="s">
        <v>702</v>
      </c>
      <c r="B720" s="6">
        <f>IF($C$10=2012,profiles!C707,IF($C$10=2013,profiles!E707,IF($C$10=2014,profiles!G707,IF($C$10=2015,profiles!I707,IF($C$10=2016,profiles!K707)))))</f>
        <v>66.759</v>
      </c>
      <c r="C720" s="6">
        <f>IF($C$10=2012,profiles!D707,IF($C$10=2013,profiles!F707,IF($C$10=2014,profiles!H707,IF($C$10=2015,profiles!J707,IF($C$10=2016,profiles!L707)))))</f>
        <v>0.10298007406101217</v>
      </c>
      <c r="D720" s="11">
        <f t="shared" si="112"/>
        <v>20.596014812202434</v>
      </c>
      <c r="E720" s="11">
        <f t="shared" si="108"/>
        <v>0</v>
      </c>
      <c r="F720" s="11">
        <f t="shared" si="109"/>
        <v>20.596014812202434</v>
      </c>
      <c r="G720" s="11">
        <f t="shared" si="110"/>
        <v>46.162985187797567</v>
      </c>
      <c r="H720" s="12">
        <f t="shared" si="113"/>
        <v>0</v>
      </c>
      <c r="I720" s="12">
        <f t="shared" si="107"/>
        <v>0</v>
      </c>
      <c r="J720" s="12">
        <f t="shared" si="114"/>
        <v>0</v>
      </c>
      <c r="K720" s="12">
        <f t="shared" si="115"/>
        <v>0</v>
      </c>
      <c r="L720" s="12">
        <f t="shared" si="116"/>
        <v>46.162985187797567</v>
      </c>
      <c r="M720" s="12">
        <f t="shared" si="111"/>
        <v>46.162985187797567</v>
      </c>
      <c r="N720" s="13"/>
    </row>
    <row r="721" spans="1:14" x14ac:dyDescent="0.2">
      <c r="A721" s="10" t="s">
        <v>703</v>
      </c>
      <c r="B721" s="6">
        <f>IF($C$10=2012,profiles!C708,IF($C$10=2013,profiles!E708,IF($C$10=2014,profiles!G708,IF($C$10=2015,profiles!I708,IF($C$10=2016,profiles!K708)))))</f>
        <v>73.756</v>
      </c>
      <c r="C721" s="6">
        <f>IF($C$10=2012,profiles!D708,IF($C$10=2013,profiles!F708,IF($C$10=2014,profiles!H708,IF($C$10=2015,profiles!J708,IF($C$10=2016,profiles!L708)))))</f>
        <v>0.10059954152706754</v>
      </c>
      <c r="D721" s="11">
        <f t="shared" si="112"/>
        <v>20.11990830541351</v>
      </c>
      <c r="E721" s="11">
        <f t="shared" si="108"/>
        <v>0</v>
      </c>
      <c r="F721" s="11">
        <f t="shared" si="109"/>
        <v>20.11990830541351</v>
      </c>
      <c r="G721" s="11">
        <f t="shared" si="110"/>
        <v>53.63609169458649</v>
      </c>
      <c r="H721" s="12">
        <f t="shared" si="113"/>
        <v>0</v>
      </c>
      <c r="I721" s="12">
        <f t="shared" si="107"/>
        <v>0</v>
      </c>
      <c r="J721" s="12">
        <f t="shared" si="114"/>
        <v>0</v>
      </c>
      <c r="K721" s="12">
        <f t="shared" si="115"/>
        <v>0</v>
      </c>
      <c r="L721" s="12">
        <f t="shared" si="116"/>
        <v>53.63609169458649</v>
      </c>
      <c r="M721" s="12">
        <f t="shared" si="111"/>
        <v>53.63609169458649</v>
      </c>
      <c r="N721" s="13"/>
    </row>
    <row r="722" spans="1:14" x14ac:dyDescent="0.2">
      <c r="A722" s="10" t="s">
        <v>704</v>
      </c>
      <c r="B722" s="6">
        <f>IF($C$10=2012,profiles!C709,IF($C$10=2013,profiles!E709,IF($C$10=2014,profiles!G709,IF($C$10=2015,profiles!I709,IF($C$10=2016,profiles!K709)))))</f>
        <v>75.484999999999999</v>
      </c>
      <c r="C722" s="6">
        <f>IF($C$10=2012,profiles!D709,IF($C$10=2013,profiles!F709,IF($C$10=2014,profiles!H709,IF($C$10=2015,profiles!J709,IF($C$10=2016,profiles!L709)))))</f>
        <v>0.10469934755774996</v>
      </c>
      <c r="D722" s="11">
        <f t="shared" si="112"/>
        <v>20.93986951154999</v>
      </c>
      <c r="E722" s="11">
        <f t="shared" si="108"/>
        <v>0</v>
      </c>
      <c r="F722" s="11">
        <f t="shared" si="109"/>
        <v>20.93986951154999</v>
      </c>
      <c r="G722" s="11">
        <f t="shared" si="110"/>
        <v>54.545130488450013</v>
      </c>
      <c r="H722" s="12">
        <f t="shared" si="113"/>
        <v>0</v>
      </c>
      <c r="I722" s="12">
        <f t="shared" ref="I722:I785" si="117">MAX(MIN(E722,($L$2-K721)/$F$2),0)</f>
        <v>0</v>
      </c>
      <c r="J722" s="12">
        <f t="shared" si="114"/>
        <v>0</v>
      </c>
      <c r="K722" s="12">
        <f t="shared" si="115"/>
        <v>0</v>
      </c>
      <c r="L722" s="12">
        <f t="shared" si="116"/>
        <v>54.545130488450013</v>
      </c>
      <c r="M722" s="12">
        <f t="shared" si="111"/>
        <v>54.545130488450013</v>
      </c>
      <c r="N722" s="13"/>
    </row>
    <row r="723" spans="1:14" x14ac:dyDescent="0.2">
      <c r="A723" s="10" t="s">
        <v>705</v>
      </c>
      <c r="B723" s="6">
        <f>IF($C$10=2012,profiles!C710,IF($C$10=2013,profiles!E710,IF($C$10=2014,profiles!G710,IF($C$10=2015,profiles!I710,IF($C$10=2016,profiles!K710)))))</f>
        <v>75.498999999999995</v>
      </c>
      <c r="C723" s="6">
        <f>IF($C$10=2012,profiles!D710,IF($C$10=2013,profiles!F710,IF($C$10=2014,profiles!H710,IF($C$10=2015,profiles!J710,IF($C$10=2016,profiles!L710)))))</f>
        <v>0.12638864397813437</v>
      </c>
      <c r="D723" s="11">
        <f t="shared" si="112"/>
        <v>25.277728795626874</v>
      </c>
      <c r="E723" s="11">
        <f t="shared" ref="E723:E786" si="118">D723-F723</f>
        <v>0</v>
      </c>
      <c r="F723" s="11">
        <f t="shared" ref="F723:F786" si="119">MIN(D723,B723)</f>
        <v>25.277728795626874</v>
      </c>
      <c r="G723" s="11">
        <f t="shared" ref="G723:G786" si="120">B723-F723</f>
        <v>50.221271204373124</v>
      </c>
      <c r="H723" s="12">
        <f t="shared" si="113"/>
        <v>0</v>
      </c>
      <c r="I723" s="12">
        <f t="shared" si="117"/>
        <v>0</v>
      </c>
      <c r="J723" s="12">
        <f t="shared" si="114"/>
        <v>0</v>
      </c>
      <c r="K723" s="12">
        <f t="shared" si="115"/>
        <v>0</v>
      </c>
      <c r="L723" s="12">
        <f t="shared" si="116"/>
        <v>50.221271204373124</v>
      </c>
      <c r="M723" s="12">
        <f t="shared" ref="M723:M786" si="121">B723-D723</f>
        <v>50.221271204373124</v>
      </c>
      <c r="N723" s="13"/>
    </row>
    <row r="724" spans="1:14" x14ac:dyDescent="0.2">
      <c r="A724" s="10" t="s">
        <v>706</v>
      </c>
      <c r="B724" s="6">
        <f>IF($C$10=2012,profiles!C711,IF($C$10=2013,profiles!E711,IF($C$10=2014,profiles!G711,IF($C$10=2015,profiles!I711,IF($C$10=2016,profiles!K711)))))</f>
        <v>76.225999999999999</v>
      </c>
      <c r="C724" s="6">
        <f>IF($C$10=2012,profiles!D711,IF($C$10=2013,profiles!F711,IF($C$10=2014,profiles!H711,IF($C$10=2015,profiles!J711,IF($C$10=2016,profiles!L711)))))</f>
        <v>0.15801152060189266</v>
      </c>
      <c r="D724" s="11">
        <f t="shared" ref="D724:D787" si="122">C724*$C$2</f>
        <v>31.602304120378534</v>
      </c>
      <c r="E724" s="11">
        <f t="shared" si="118"/>
        <v>0</v>
      </c>
      <c r="F724" s="11">
        <f t="shared" si="119"/>
        <v>31.602304120378534</v>
      </c>
      <c r="G724" s="11">
        <f t="shared" si="120"/>
        <v>44.623695879621465</v>
      </c>
      <c r="H724" s="12">
        <f t="shared" ref="H724:H787" si="123">E724-I724</f>
        <v>0</v>
      </c>
      <c r="I724" s="12">
        <f t="shared" si="117"/>
        <v>0</v>
      </c>
      <c r="J724" s="12">
        <f t="shared" ref="J724:J787" si="124">MIN(G724,K723*$F$3)</f>
        <v>0</v>
      </c>
      <c r="K724" s="12">
        <f t="shared" ref="K724:K787" si="125">K723+I724*$F$2-J724/$F$3</f>
        <v>0</v>
      </c>
      <c r="L724" s="12">
        <f t="shared" ref="L724:L787" si="126">MAX(G724-J724,0)</f>
        <v>44.623695879621465</v>
      </c>
      <c r="M724" s="12">
        <f t="shared" si="121"/>
        <v>44.623695879621465</v>
      </c>
      <c r="N724" s="13"/>
    </row>
    <row r="725" spans="1:14" x14ac:dyDescent="0.2">
      <c r="A725" s="10" t="s">
        <v>707</v>
      </c>
      <c r="B725" s="6">
        <f>IF($C$10=2012,profiles!C712,IF($C$10=2013,profiles!E712,IF($C$10=2014,profiles!G712,IF($C$10=2015,profiles!I712,IF($C$10=2016,profiles!K712)))))</f>
        <v>76.727999999999994</v>
      </c>
      <c r="C725" s="6">
        <f>IF($C$10=2012,profiles!D712,IF($C$10=2013,profiles!F712,IF($C$10=2014,profiles!H712,IF($C$10=2015,profiles!J712,IF($C$10=2016,profiles!L712)))))</f>
        <v>0.18281608181978487</v>
      </c>
      <c r="D725" s="11">
        <f t="shared" si="122"/>
        <v>36.563216363956975</v>
      </c>
      <c r="E725" s="11">
        <f t="shared" si="118"/>
        <v>0</v>
      </c>
      <c r="F725" s="11">
        <f t="shared" si="119"/>
        <v>36.563216363956975</v>
      </c>
      <c r="G725" s="11">
        <f t="shared" si="120"/>
        <v>40.164783636043019</v>
      </c>
      <c r="H725" s="12">
        <f t="shared" si="123"/>
        <v>0</v>
      </c>
      <c r="I725" s="12">
        <f t="shared" si="117"/>
        <v>0</v>
      </c>
      <c r="J725" s="12">
        <f t="shared" si="124"/>
        <v>0</v>
      </c>
      <c r="K725" s="12">
        <f t="shared" si="125"/>
        <v>0</v>
      </c>
      <c r="L725" s="12">
        <f t="shared" si="126"/>
        <v>40.164783636043019</v>
      </c>
      <c r="M725" s="12">
        <f t="shared" si="121"/>
        <v>40.164783636043019</v>
      </c>
      <c r="N725" s="13"/>
    </row>
    <row r="726" spans="1:14" x14ac:dyDescent="0.2">
      <c r="A726" s="10" t="s">
        <v>708</v>
      </c>
      <c r="B726" s="6">
        <f>IF($C$10=2012,profiles!C713,IF($C$10=2013,profiles!E713,IF($C$10=2014,profiles!G713,IF($C$10=2015,profiles!I713,IF($C$10=2016,profiles!K713)))))</f>
        <v>75.968000000000004</v>
      </c>
      <c r="C726" s="6">
        <f>IF($C$10=2012,profiles!D713,IF($C$10=2013,profiles!F713,IF($C$10=2014,profiles!H713,IF($C$10=2015,profiles!J713,IF($C$10=2016,profiles!L713)))))</f>
        <v>0.19333744783400927</v>
      </c>
      <c r="D726" s="11">
        <f t="shared" si="122"/>
        <v>38.667489566801855</v>
      </c>
      <c r="E726" s="11">
        <f t="shared" si="118"/>
        <v>0</v>
      </c>
      <c r="F726" s="11">
        <f t="shared" si="119"/>
        <v>38.667489566801855</v>
      </c>
      <c r="G726" s="11">
        <f t="shared" si="120"/>
        <v>37.300510433198149</v>
      </c>
      <c r="H726" s="12">
        <f t="shared" si="123"/>
        <v>0</v>
      </c>
      <c r="I726" s="12">
        <f t="shared" si="117"/>
        <v>0</v>
      </c>
      <c r="J726" s="12">
        <f t="shared" si="124"/>
        <v>0</v>
      </c>
      <c r="K726" s="12">
        <f t="shared" si="125"/>
        <v>0</v>
      </c>
      <c r="L726" s="12">
        <f t="shared" si="126"/>
        <v>37.300510433198149</v>
      </c>
      <c r="M726" s="12">
        <f t="shared" si="121"/>
        <v>37.300510433198149</v>
      </c>
      <c r="N726" s="13"/>
    </row>
    <row r="727" spans="1:14" x14ac:dyDescent="0.2">
      <c r="A727" s="10" t="s">
        <v>709</v>
      </c>
      <c r="B727" s="6">
        <f>IF($C$10=2012,profiles!C714,IF($C$10=2013,profiles!E714,IF($C$10=2014,profiles!G714,IF($C$10=2015,profiles!I714,IF($C$10=2016,profiles!K714)))))</f>
        <v>75.25</v>
      </c>
      <c r="C727" s="6">
        <f>IF($C$10=2012,profiles!D714,IF($C$10=2013,profiles!F714,IF($C$10=2014,profiles!H714,IF($C$10=2015,profiles!J714,IF($C$10=2016,profiles!L714)))))</f>
        <v>0.18763592546875918</v>
      </c>
      <c r="D727" s="11">
        <f t="shared" si="122"/>
        <v>37.527185093751839</v>
      </c>
      <c r="E727" s="11">
        <f t="shared" si="118"/>
        <v>0</v>
      </c>
      <c r="F727" s="11">
        <f t="shared" si="119"/>
        <v>37.527185093751839</v>
      </c>
      <c r="G727" s="11">
        <f t="shared" si="120"/>
        <v>37.722814906248161</v>
      </c>
      <c r="H727" s="12">
        <f t="shared" si="123"/>
        <v>0</v>
      </c>
      <c r="I727" s="12">
        <f t="shared" si="117"/>
        <v>0</v>
      </c>
      <c r="J727" s="12">
        <f t="shared" si="124"/>
        <v>0</v>
      </c>
      <c r="K727" s="12">
        <f t="shared" si="125"/>
        <v>0</v>
      </c>
      <c r="L727" s="12">
        <f t="shared" si="126"/>
        <v>37.722814906248161</v>
      </c>
      <c r="M727" s="12">
        <f t="shared" si="121"/>
        <v>37.722814906248161</v>
      </c>
      <c r="N727" s="13"/>
    </row>
    <row r="728" spans="1:14" x14ac:dyDescent="0.2">
      <c r="A728" s="10" t="s">
        <v>710</v>
      </c>
      <c r="B728" s="6">
        <f>IF($C$10=2012,profiles!C715,IF($C$10=2013,profiles!E715,IF($C$10=2014,profiles!G715,IF($C$10=2015,profiles!I715,IF($C$10=2016,profiles!K715)))))</f>
        <v>73.94</v>
      </c>
      <c r="C728" s="6">
        <f>IF($C$10=2012,profiles!D715,IF($C$10=2013,profiles!F715,IF($C$10=2014,profiles!H715,IF($C$10=2015,profiles!J715,IF($C$10=2016,profiles!L715)))))</f>
        <v>0.16848880268030331</v>
      </c>
      <c r="D728" s="11">
        <f t="shared" si="122"/>
        <v>33.697760536060663</v>
      </c>
      <c r="E728" s="11">
        <f t="shared" si="118"/>
        <v>0</v>
      </c>
      <c r="F728" s="11">
        <f t="shared" si="119"/>
        <v>33.697760536060663</v>
      </c>
      <c r="G728" s="11">
        <f t="shared" si="120"/>
        <v>40.242239463939335</v>
      </c>
      <c r="H728" s="12">
        <f t="shared" si="123"/>
        <v>0</v>
      </c>
      <c r="I728" s="12">
        <f t="shared" si="117"/>
        <v>0</v>
      </c>
      <c r="J728" s="12">
        <f t="shared" si="124"/>
        <v>0</v>
      </c>
      <c r="K728" s="12">
        <f t="shared" si="125"/>
        <v>0</v>
      </c>
      <c r="L728" s="12">
        <f t="shared" si="126"/>
        <v>40.242239463939335</v>
      </c>
      <c r="M728" s="12">
        <f t="shared" si="121"/>
        <v>40.242239463939335</v>
      </c>
      <c r="N728" s="13"/>
    </row>
    <row r="729" spans="1:14" x14ac:dyDescent="0.2">
      <c r="A729" s="10" t="s">
        <v>711</v>
      </c>
      <c r="B729" s="6">
        <f>IF($C$10=2012,profiles!C716,IF($C$10=2013,profiles!E716,IF($C$10=2014,profiles!G716,IF($C$10=2015,profiles!I716,IF($C$10=2016,profiles!K716)))))</f>
        <v>73.247</v>
      </c>
      <c r="C729" s="6">
        <f>IF($C$10=2012,profiles!D716,IF($C$10=2013,profiles!F716,IF($C$10=2014,profiles!H716,IF($C$10=2015,profiles!J716,IF($C$10=2016,profiles!L716)))))</f>
        <v>0.13588138482337037</v>
      </c>
      <c r="D729" s="11">
        <f t="shared" si="122"/>
        <v>27.176276964674074</v>
      </c>
      <c r="E729" s="11">
        <f t="shared" si="118"/>
        <v>0</v>
      </c>
      <c r="F729" s="11">
        <f t="shared" si="119"/>
        <v>27.176276964674074</v>
      </c>
      <c r="G729" s="11">
        <f t="shared" si="120"/>
        <v>46.070723035325926</v>
      </c>
      <c r="H729" s="12">
        <f t="shared" si="123"/>
        <v>0</v>
      </c>
      <c r="I729" s="12">
        <f t="shared" si="117"/>
        <v>0</v>
      </c>
      <c r="J729" s="12">
        <f t="shared" si="124"/>
        <v>0</v>
      </c>
      <c r="K729" s="12">
        <f t="shared" si="125"/>
        <v>0</v>
      </c>
      <c r="L729" s="12">
        <f t="shared" si="126"/>
        <v>46.070723035325926</v>
      </c>
      <c r="M729" s="12">
        <f t="shared" si="121"/>
        <v>46.070723035325926</v>
      </c>
      <c r="N729" s="13"/>
    </row>
    <row r="730" spans="1:14" x14ac:dyDescent="0.2">
      <c r="A730" s="10" t="s">
        <v>712</v>
      </c>
      <c r="B730" s="6">
        <f>IF($C$10=2012,profiles!C717,IF($C$10=2013,profiles!E717,IF($C$10=2014,profiles!G717,IF($C$10=2015,profiles!I717,IF($C$10=2016,profiles!K717)))))</f>
        <v>72.706000000000003</v>
      </c>
      <c r="C730" s="6">
        <f>IF($C$10=2012,profiles!D717,IF($C$10=2013,profiles!F717,IF($C$10=2014,profiles!H717,IF($C$10=2015,profiles!J717,IF($C$10=2016,profiles!L717)))))</f>
        <v>0.1102245341797449</v>
      </c>
      <c r="D730" s="11">
        <f t="shared" si="122"/>
        <v>22.044906835948979</v>
      </c>
      <c r="E730" s="11">
        <f t="shared" si="118"/>
        <v>0</v>
      </c>
      <c r="F730" s="11">
        <f t="shared" si="119"/>
        <v>22.044906835948979</v>
      </c>
      <c r="G730" s="11">
        <f t="shared" si="120"/>
        <v>50.661093164051024</v>
      </c>
      <c r="H730" s="12">
        <f t="shared" si="123"/>
        <v>0</v>
      </c>
      <c r="I730" s="12">
        <f t="shared" si="117"/>
        <v>0</v>
      </c>
      <c r="J730" s="12">
        <f t="shared" si="124"/>
        <v>0</v>
      </c>
      <c r="K730" s="12">
        <f t="shared" si="125"/>
        <v>0</v>
      </c>
      <c r="L730" s="12">
        <f t="shared" si="126"/>
        <v>50.661093164051024</v>
      </c>
      <c r="M730" s="12">
        <f t="shared" si="121"/>
        <v>50.661093164051024</v>
      </c>
      <c r="N730" s="13"/>
    </row>
    <row r="731" spans="1:14" x14ac:dyDescent="0.2">
      <c r="A731" s="10" t="s">
        <v>713</v>
      </c>
      <c r="B731" s="6">
        <f>IF($C$10=2012,profiles!C718,IF($C$10=2013,profiles!E718,IF($C$10=2014,profiles!G718,IF($C$10=2015,profiles!I718,IF($C$10=2016,profiles!K718)))))</f>
        <v>76.180000000000007</v>
      </c>
      <c r="C731" s="6">
        <f>IF($C$10=2012,profiles!D718,IF($C$10=2013,profiles!F718,IF($C$10=2014,profiles!H718,IF($C$10=2015,profiles!J718,IF($C$10=2016,profiles!L718)))))</f>
        <v>0.11150296831834479</v>
      </c>
      <c r="D731" s="11">
        <f t="shared" si="122"/>
        <v>22.300593663668959</v>
      </c>
      <c r="E731" s="11">
        <f t="shared" si="118"/>
        <v>0</v>
      </c>
      <c r="F731" s="11">
        <f t="shared" si="119"/>
        <v>22.300593663668959</v>
      </c>
      <c r="G731" s="11">
        <f t="shared" si="120"/>
        <v>53.879406336331044</v>
      </c>
      <c r="H731" s="12">
        <f t="shared" si="123"/>
        <v>0</v>
      </c>
      <c r="I731" s="12">
        <f t="shared" si="117"/>
        <v>0</v>
      </c>
      <c r="J731" s="12">
        <f t="shared" si="124"/>
        <v>0</v>
      </c>
      <c r="K731" s="12">
        <f t="shared" si="125"/>
        <v>0</v>
      </c>
      <c r="L731" s="12">
        <f t="shared" si="126"/>
        <v>53.879406336331044</v>
      </c>
      <c r="M731" s="12">
        <f t="shared" si="121"/>
        <v>53.879406336331044</v>
      </c>
      <c r="N731" s="13"/>
    </row>
    <row r="732" spans="1:14" x14ac:dyDescent="0.2">
      <c r="A732" s="10" t="s">
        <v>714</v>
      </c>
      <c r="B732" s="6">
        <f>IF($C$10=2012,profiles!C719,IF($C$10=2013,profiles!E719,IF($C$10=2014,profiles!G719,IF($C$10=2015,profiles!I719,IF($C$10=2016,profiles!K719)))))</f>
        <v>77.775000000000006</v>
      </c>
      <c r="C732" s="6">
        <f>IF($C$10=2012,profiles!D719,IF($C$10=2013,profiles!F719,IF($C$10=2014,profiles!H719,IF($C$10=2015,profiles!J719,IF($C$10=2016,profiles!L719)))))</f>
        <v>0.12536001880914593</v>
      </c>
      <c r="D732" s="11">
        <f t="shared" si="122"/>
        <v>25.072003761829187</v>
      </c>
      <c r="E732" s="11">
        <f t="shared" si="118"/>
        <v>0</v>
      </c>
      <c r="F732" s="11">
        <f t="shared" si="119"/>
        <v>25.072003761829187</v>
      </c>
      <c r="G732" s="11">
        <f t="shared" si="120"/>
        <v>52.702996238170819</v>
      </c>
      <c r="H732" s="12">
        <f t="shared" si="123"/>
        <v>0</v>
      </c>
      <c r="I732" s="12">
        <f t="shared" si="117"/>
        <v>0</v>
      </c>
      <c r="J732" s="12">
        <f t="shared" si="124"/>
        <v>0</v>
      </c>
      <c r="K732" s="12">
        <f t="shared" si="125"/>
        <v>0</v>
      </c>
      <c r="L732" s="12">
        <f t="shared" si="126"/>
        <v>52.702996238170819</v>
      </c>
      <c r="M732" s="12">
        <f t="shared" si="121"/>
        <v>52.702996238170819</v>
      </c>
      <c r="N732" s="13"/>
    </row>
    <row r="733" spans="1:14" x14ac:dyDescent="0.2">
      <c r="A733" s="10" t="s">
        <v>715</v>
      </c>
      <c r="B733" s="6">
        <f>IF($C$10=2012,profiles!C720,IF($C$10=2013,profiles!E720,IF($C$10=2014,profiles!G720,IF($C$10=2015,profiles!I720,IF($C$10=2016,profiles!K720)))))</f>
        <v>76.057000000000002</v>
      </c>
      <c r="C733" s="6">
        <f>IF($C$10=2012,profiles!D720,IF($C$10=2013,profiles!F720,IF($C$10=2014,profiles!H720,IF($C$10=2015,profiles!J720,IF($C$10=2016,profiles!L720)))))</f>
        <v>0.12891612296479163</v>
      </c>
      <c r="D733" s="11">
        <f t="shared" si="122"/>
        <v>25.783224592958327</v>
      </c>
      <c r="E733" s="11">
        <f t="shared" si="118"/>
        <v>0</v>
      </c>
      <c r="F733" s="11">
        <f t="shared" si="119"/>
        <v>25.783224592958327</v>
      </c>
      <c r="G733" s="11">
        <f t="shared" si="120"/>
        <v>50.273775407041676</v>
      </c>
      <c r="H733" s="12">
        <f t="shared" si="123"/>
        <v>0</v>
      </c>
      <c r="I733" s="12">
        <f t="shared" si="117"/>
        <v>0</v>
      </c>
      <c r="J733" s="12">
        <f t="shared" si="124"/>
        <v>0</v>
      </c>
      <c r="K733" s="12">
        <f t="shared" si="125"/>
        <v>0</v>
      </c>
      <c r="L733" s="12">
        <f t="shared" si="126"/>
        <v>50.273775407041676</v>
      </c>
      <c r="M733" s="12">
        <f t="shared" si="121"/>
        <v>50.273775407041676</v>
      </c>
      <c r="N733" s="13"/>
    </row>
    <row r="734" spans="1:14" x14ac:dyDescent="0.2">
      <c r="A734" s="10" t="s">
        <v>716</v>
      </c>
      <c r="B734" s="6">
        <f>IF($C$10=2012,profiles!C721,IF($C$10=2013,profiles!E721,IF($C$10=2014,profiles!G721,IF($C$10=2015,profiles!I721,IF($C$10=2016,profiles!K721)))))</f>
        <v>71.820999999999998</v>
      </c>
      <c r="C734" s="6">
        <f>IF($C$10=2012,profiles!D721,IF($C$10=2013,profiles!F721,IF($C$10=2014,profiles!H721,IF($C$10=2015,profiles!J721,IF($C$10=2016,profiles!L721)))))</f>
        <v>0.12502204196790689</v>
      </c>
      <c r="D734" s="11">
        <f t="shared" si="122"/>
        <v>25.004408393581379</v>
      </c>
      <c r="E734" s="11">
        <f t="shared" si="118"/>
        <v>0</v>
      </c>
      <c r="F734" s="11">
        <f t="shared" si="119"/>
        <v>25.004408393581379</v>
      </c>
      <c r="G734" s="11">
        <f t="shared" si="120"/>
        <v>46.816591606418619</v>
      </c>
      <c r="H734" s="12">
        <f t="shared" si="123"/>
        <v>0</v>
      </c>
      <c r="I734" s="12">
        <f t="shared" si="117"/>
        <v>0</v>
      </c>
      <c r="J734" s="12">
        <f t="shared" si="124"/>
        <v>0</v>
      </c>
      <c r="K734" s="12">
        <f t="shared" si="125"/>
        <v>0</v>
      </c>
      <c r="L734" s="12">
        <f t="shared" si="126"/>
        <v>46.816591606418619</v>
      </c>
      <c r="M734" s="12">
        <f t="shared" si="121"/>
        <v>46.816591606418619</v>
      </c>
      <c r="N734" s="13"/>
    </row>
    <row r="735" spans="1:14" x14ac:dyDescent="0.2">
      <c r="A735" s="10" t="s">
        <v>717</v>
      </c>
      <c r="B735" s="6">
        <f>IF($C$10=2012,profiles!C722,IF($C$10=2013,profiles!E722,IF($C$10=2014,profiles!G722,IF($C$10=2015,profiles!I722,IF($C$10=2016,profiles!K722)))))</f>
        <v>68.372</v>
      </c>
      <c r="C735" s="6">
        <f>IF($C$10=2012,profiles!D722,IF($C$10=2013,profiles!F722,IF($C$10=2014,profiles!H722,IF($C$10=2015,profiles!J722,IF($C$10=2016,profiles!L722)))))</f>
        <v>0.10857873390936343</v>
      </c>
      <c r="D735" s="11">
        <f t="shared" si="122"/>
        <v>21.715746781872685</v>
      </c>
      <c r="E735" s="11">
        <f t="shared" si="118"/>
        <v>0</v>
      </c>
      <c r="F735" s="11">
        <f t="shared" si="119"/>
        <v>21.715746781872685</v>
      </c>
      <c r="G735" s="11">
        <f t="shared" si="120"/>
        <v>46.656253218127318</v>
      </c>
      <c r="H735" s="12">
        <f t="shared" si="123"/>
        <v>0</v>
      </c>
      <c r="I735" s="12">
        <f t="shared" si="117"/>
        <v>0</v>
      </c>
      <c r="J735" s="12">
        <f t="shared" si="124"/>
        <v>0</v>
      </c>
      <c r="K735" s="12">
        <f t="shared" si="125"/>
        <v>0</v>
      </c>
      <c r="L735" s="12">
        <f t="shared" si="126"/>
        <v>46.656253218127318</v>
      </c>
      <c r="M735" s="12">
        <f t="shared" si="121"/>
        <v>46.656253218127318</v>
      </c>
      <c r="N735" s="13"/>
    </row>
    <row r="736" spans="1:14" x14ac:dyDescent="0.2">
      <c r="A736" s="10" t="s">
        <v>718</v>
      </c>
      <c r="B736" s="6">
        <f>IF($C$10=2012,profiles!C723,IF($C$10=2013,profiles!E723,IF($C$10=2014,profiles!G723,IF($C$10=2015,profiles!I723,IF($C$10=2016,profiles!K723)))))</f>
        <v>65.575000000000003</v>
      </c>
      <c r="C736" s="6">
        <f>IF($C$10=2012,profiles!D723,IF($C$10=2013,profiles!F723,IF($C$10=2014,profiles!H723,IF($C$10=2015,profiles!J723,IF($C$10=2016,profiles!L723)))))</f>
        <v>0.1032445776758949</v>
      </c>
      <c r="D736" s="11">
        <f t="shared" si="122"/>
        <v>20.648915535178979</v>
      </c>
      <c r="E736" s="11">
        <f t="shared" si="118"/>
        <v>0</v>
      </c>
      <c r="F736" s="11">
        <f t="shared" si="119"/>
        <v>20.648915535178979</v>
      </c>
      <c r="G736" s="11">
        <f t="shared" si="120"/>
        <v>44.926084464821024</v>
      </c>
      <c r="H736" s="12">
        <f t="shared" si="123"/>
        <v>0</v>
      </c>
      <c r="I736" s="12">
        <f t="shared" si="117"/>
        <v>0</v>
      </c>
      <c r="J736" s="12">
        <f t="shared" si="124"/>
        <v>0</v>
      </c>
      <c r="K736" s="12">
        <f t="shared" si="125"/>
        <v>0</v>
      </c>
      <c r="L736" s="12">
        <f t="shared" si="126"/>
        <v>44.926084464821024</v>
      </c>
      <c r="M736" s="12">
        <f t="shared" si="121"/>
        <v>44.926084464821024</v>
      </c>
      <c r="N736" s="13"/>
    </row>
    <row r="737" spans="1:14" x14ac:dyDescent="0.2">
      <c r="A737" s="10" t="s">
        <v>719</v>
      </c>
      <c r="B737" s="6">
        <f>IF($C$10=2012,profiles!C724,IF($C$10=2013,profiles!E724,IF($C$10=2014,profiles!G724,IF($C$10=2015,profiles!I724,IF($C$10=2016,profiles!K724)))))</f>
        <v>61.408000000000001</v>
      </c>
      <c r="C737" s="6">
        <f>IF($C$10=2012,profiles!D724,IF($C$10=2013,profiles!F724,IF($C$10=2014,profiles!H724,IF($C$10=2015,profiles!J724,IF($C$10=2016,profiles!L724)))))</f>
        <v>9.8410039381649328E-2</v>
      </c>
      <c r="D737" s="11">
        <f t="shared" si="122"/>
        <v>19.682007876329866</v>
      </c>
      <c r="E737" s="11">
        <f t="shared" si="118"/>
        <v>0</v>
      </c>
      <c r="F737" s="11">
        <f t="shared" si="119"/>
        <v>19.682007876329866</v>
      </c>
      <c r="G737" s="11">
        <f t="shared" si="120"/>
        <v>41.725992123670139</v>
      </c>
      <c r="H737" s="12">
        <f t="shared" si="123"/>
        <v>0</v>
      </c>
      <c r="I737" s="12">
        <f t="shared" si="117"/>
        <v>0</v>
      </c>
      <c r="J737" s="12">
        <f t="shared" si="124"/>
        <v>0</v>
      </c>
      <c r="K737" s="12">
        <f t="shared" si="125"/>
        <v>0</v>
      </c>
      <c r="L737" s="12">
        <f t="shared" si="126"/>
        <v>41.725992123670139</v>
      </c>
      <c r="M737" s="12">
        <f t="shared" si="121"/>
        <v>41.725992123670139</v>
      </c>
      <c r="N737" s="13"/>
    </row>
    <row r="738" spans="1:14" x14ac:dyDescent="0.2">
      <c r="A738" s="10" t="s">
        <v>720</v>
      </c>
      <c r="B738" s="6">
        <f>IF($C$10=2012,profiles!C725,IF($C$10=2013,profiles!E725,IF($C$10=2014,profiles!G725,IF($C$10=2015,profiles!I725,IF($C$10=2016,profiles!K725)))))</f>
        <v>57.87</v>
      </c>
      <c r="C738" s="6">
        <f>IF($C$10=2012,profiles!D725,IF($C$10=2013,profiles!F725,IF($C$10=2014,profiles!H725,IF($C$10=2015,profiles!J725,IF($C$10=2016,profiles!L725)))))</f>
        <v>9.3350552530781755E-2</v>
      </c>
      <c r="D738" s="11">
        <f t="shared" si="122"/>
        <v>18.670110506156352</v>
      </c>
      <c r="E738" s="11">
        <f t="shared" si="118"/>
        <v>0</v>
      </c>
      <c r="F738" s="11">
        <f t="shared" si="119"/>
        <v>18.670110506156352</v>
      </c>
      <c r="G738" s="11">
        <f t="shared" si="120"/>
        <v>39.199889493843642</v>
      </c>
      <c r="H738" s="12">
        <f t="shared" si="123"/>
        <v>0</v>
      </c>
      <c r="I738" s="12">
        <f t="shared" si="117"/>
        <v>0</v>
      </c>
      <c r="J738" s="12">
        <f t="shared" si="124"/>
        <v>0</v>
      </c>
      <c r="K738" s="12">
        <f t="shared" si="125"/>
        <v>0</v>
      </c>
      <c r="L738" s="12">
        <f t="shared" si="126"/>
        <v>39.199889493843642</v>
      </c>
      <c r="M738" s="12">
        <f t="shared" si="121"/>
        <v>39.199889493843642</v>
      </c>
      <c r="N738" s="13"/>
    </row>
    <row r="739" spans="1:14" x14ac:dyDescent="0.2">
      <c r="A739" s="10" t="s">
        <v>721</v>
      </c>
      <c r="B739" s="6">
        <f>IF($C$10=2012,profiles!C726,IF($C$10=2013,profiles!E726,IF($C$10=2014,profiles!G726,IF($C$10=2015,profiles!I726,IF($C$10=2016,profiles!K726)))))</f>
        <v>55.655999999999999</v>
      </c>
      <c r="C739" s="6">
        <f>IF($C$10=2012,profiles!D726,IF($C$10=2013,profiles!F726,IF($C$10=2014,profiles!H726,IF($C$10=2015,profiles!J726,IF($C$10=2016,profiles!L726)))))</f>
        <v>8.7773880629870418E-2</v>
      </c>
      <c r="D739" s="11">
        <f t="shared" si="122"/>
        <v>17.554776125974083</v>
      </c>
      <c r="E739" s="11">
        <f t="shared" si="118"/>
        <v>0</v>
      </c>
      <c r="F739" s="11">
        <f t="shared" si="119"/>
        <v>17.554776125974083</v>
      </c>
      <c r="G739" s="11">
        <f t="shared" si="120"/>
        <v>38.101223874025919</v>
      </c>
      <c r="H739" s="12">
        <f t="shared" si="123"/>
        <v>0</v>
      </c>
      <c r="I739" s="12">
        <f t="shared" si="117"/>
        <v>0</v>
      </c>
      <c r="J739" s="12">
        <f t="shared" si="124"/>
        <v>0</v>
      </c>
      <c r="K739" s="12">
        <f t="shared" si="125"/>
        <v>0</v>
      </c>
      <c r="L739" s="12">
        <f t="shared" si="126"/>
        <v>38.101223874025919</v>
      </c>
      <c r="M739" s="12">
        <f t="shared" si="121"/>
        <v>38.101223874025919</v>
      </c>
      <c r="N739" s="13"/>
    </row>
    <row r="740" spans="1:14" x14ac:dyDescent="0.2">
      <c r="A740" s="10" t="s">
        <v>722</v>
      </c>
      <c r="B740" s="6">
        <f>IF($C$10=2012,profiles!C727,IF($C$10=2013,profiles!E727,IF($C$10=2014,profiles!G727,IF($C$10=2015,profiles!I727,IF($C$10=2016,profiles!K727)))))</f>
        <v>54.374000000000002</v>
      </c>
      <c r="C740" s="6">
        <f>IF($C$10=2012,profiles!D727,IF($C$10=2013,profiles!F727,IF($C$10=2014,profiles!H727,IF($C$10=2015,profiles!J727,IF($C$10=2016,profiles!L727)))))</f>
        <v>8.0700312587135503E-2</v>
      </c>
      <c r="D740" s="11">
        <f t="shared" si="122"/>
        <v>16.140062517427101</v>
      </c>
      <c r="E740" s="11">
        <f t="shared" si="118"/>
        <v>0</v>
      </c>
      <c r="F740" s="11">
        <f t="shared" si="119"/>
        <v>16.140062517427101</v>
      </c>
      <c r="G740" s="11">
        <f t="shared" si="120"/>
        <v>38.233937482572898</v>
      </c>
      <c r="H740" s="12">
        <f t="shared" si="123"/>
        <v>0</v>
      </c>
      <c r="I740" s="12">
        <f t="shared" si="117"/>
        <v>0</v>
      </c>
      <c r="J740" s="12">
        <f t="shared" si="124"/>
        <v>0</v>
      </c>
      <c r="K740" s="12">
        <f t="shared" si="125"/>
        <v>0</v>
      </c>
      <c r="L740" s="12">
        <f t="shared" si="126"/>
        <v>38.233937482572898</v>
      </c>
      <c r="M740" s="12">
        <f t="shared" si="121"/>
        <v>38.233937482572898</v>
      </c>
      <c r="N740" s="13"/>
    </row>
    <row r="741" spans="1:14" x14ac:dyDescent="0.2">
      <c r="A741" s="10" t="s">
        <v>723</v>
      </c>
      <c r="B741" s="6">
        <f>IF($C$10=2012,profiles!C728,IF($C$10=2013,profiles!E728,IF($C$10=2014,profiles!G728,IF($C$10=2015,profiles!I728,IF($C$10=2016,profiles!K728)))))</f>
        <v>54.411000000000001</v>
      </c>
      <c r="C741" s="6">
        <f>IF($C$10=2012,profiles!D728,IF($C$10=2013,profiles!F728,IF($C$10=2014,profiles!H728,IF($C$10=2015,profiles!J728,IF($C$10=2016,profiles!L728)))))</f>
        <v>7.4668701662728751E-2</v>
      </c>
      <c r="D741" s="11">
        <f t="shared" si="122"/>
        <v>14.933740332545749</v>
      </c>
      <c r="E741" s="11">
        <f t="shared" si="118"/>
        <v>0</v>
      </c>
      <c r="F741" s="11">
        <f t="shared" si="119"/>
        <v>14.933740332545749</v>
      </c>
      <c r="G741" s="11">
        <f t="shared" si="120"/>
        <v>39.477259667454248</v>
      </c>
      <c r="H741" s="12">
        <f t="shared" si="123"/>
        <v>0</v>
      </c>
      <c r="I741" s="12">
        <f t="shared" si="117"/>
        <v>0</v>
      </c>
      <c r="J741" s="12">
        <f t="shared" si="124"/>
        <v>0</v>
      </c>
      <c r="K741" s="12">
        <f t="shared" si="125"/>
        <v>0</v>
      </c>
      <c r="L741" s="12">
        <f t="shared" si="126"/>
        <v>39.477259667454248</v>
      </c>
      <c r="M741" s="12">
        <f t="shared" si="121"/>
        <v>39.477259667454248</v>
      </c>
      <c r="N741" s="13"/>
    </row>
    <row r="742" spans="1:14" x14ac:dyDescent="0.2">
      <c r="A742" s="10" t="s">
        <v>724</v>
      </c>
      <c r="B742" s="6">
        <f>IF($C$10=2012,profiles!C729,IF($C$10=2013,profiles!E729,IF($C$10=2014,profiles!G729,IF($C$10=2015,profiles!I729,IF($C$10=2016,profiles!K729)))))</f>
        <v>55.408000000000001</v>
      </c>
      <c r="C742" s="6">
        <f>IF($C$10=2012,profiles!D729,IF($C$10=2013,profiles!F729,IF($C$10=2014,profiles!H729,IF($C$10=2015,profiles!J729,IF($C$10=2016,profiles!L729)))))</f>
        <v>6.9737749666133456E-2</v>
      </c>
      <c r="D742" s="11">
        <f t="shared" si="122"/>
        <v>13.947549933226691</v>
      </c>
      <c r="E742" s="11">
        <f t="shared" si="118"/>
        <v>0</v>
      </c>
      <c r="F742" s="11">
        <f t="shared" si="119"/>
        <v>13.947549933226691</v>
      </c>
      <c r="G742" s="11">
        <f t="shared" si="120"/>
        <v>41.460450066773312</v>
      </c>
      <c r="H742" s="12">
        <f t="shared" si="123"/>
        <v>0</v>
      </c>
      <c r="I742" s="12">
        <f t="shared" si="117"/>
        <v>0</v>
      </c>
      <c r="J742" s="12">
        <f t="shared" si="124"/>
        <v>0</v>
      </c>
      <c r="K742" s="12">
        <f t="shared" si="125"/>
        <v>0</v>
      </c>
      <c r="L742" s="12">
        <f t="shared" si="126"/>
        <v>41.460450066773312</v>
      </c>
      <c r="M742" s="12">
        <f t="shared" si="121"/>
        <v>41.460450066773312</v>
      </c>
      <c r="N742" s="13"/>
    </row>
    <row r="743" spans="1:14" x14ac:dyDescent="0.2">
      <c r="A743" s="10" t="s">
        <v>725</v>
      </c>
      <c r="B743" s="6">
        <f>IF($C$10=2012,profiles!C730,IF($C$10=2013,profiles!E730,IF($C$10=2014,profiles!G730,IF($C$10=2015,profiles!I730,IF($C$10=2016,profiles!K730)))))</f>
        <v>58.478999999999999</v>
      </c>
      <c r="C743" s="6">
        <f>IF($C$10=2012,profiles!D730,IF($C$10=2013,profiles!F730,IF($C$10=2014,profiles!H730,IF($C$10=2015,profiles!J730,IF($C$10=2016,profiles!L730)))))</f>
        <v>6.7639159977106289E-2</v>
      </c>
      <c r="D743" s="11">
        <f t="shared" si="122"/>
        <v>13.527831995421257</v>
      </c>
      <c r="E743" s="11">
        <f t="shared" si="118"/>
        <v>0</v>
      </c>
      <c r="F743" s="11">
        <f t="shared" si="119"/>
        <v>13.527831995421257</v>
      </c>
      <c r="G743" s="11">
        <f t="shared" si="120"/>
        <v>44.95116800457874</v>
      </c>
      <c r="H743" s="12">
        <f t="shared" si="123"/>
        <v>0</v>
      </c>
      <c r="I743" s="12">
        <f t="shared" si="117"/>
        <v>0</v>
      </c>
      <c r="J743" s="12">
        <f t="shared" si="124"/>
        <v>0</v>
      </c>
      <c r="K743" s="12">
        <f t="shared" si="125"/>
        <v>0</v>
      </c>
      <c r="L743" s="12">
        <f t="shared" si="126"/>
        <v>44.95116800457874</v>
      </c>
      <c r="M743" s="12">
        <f t="shared" si="121"/>
        <v>44.95116800457874</v>
      </c>
      <c r="N743" s="13"/>
    </row>
    <row r="744" spans="1:14" x14ac:dyDescent="0.2">
      <c r="A744" s="10" t="s">
        <v>726</v>
      </c>
      <c r="B744" s="6">
        <f>IF($C$10=2012,profiles!C731,IF($C$10=2013,profiles!E731,IF($C$10=2014,profiles!G731,IF($C$10=2015,profiles!I731,IF($C$10=2016,profiles!K731)))))</f>
        <v>65.921999999999997</v>
      </c>
      <c r="C744" s="6">
        <f>IF($C$10=2012,profiles!D731,IF($C$10=2013,profiles!F731,IF($C$10=2014,profiles!H731,IF($C$10=2015,profiles!J731,IF($C$10=2016,profiles!L731)))))</f>
        <v>6.1930409004857571E-2</v>
      </c>
      <c r="D744" s="11">
        <f t="shared" si="122"/>
        <v>12.386081800971514</v>
      </c>
      <c r="E744" s="11">
        <f t="shared" si="118"/>
        <v>0</v>
      </c>
      <c r="F744" s="11">
        <f t="shared" si="119"/>
        <v>12.386081800971514</v>
      </c>
      <c r="G744" s="11">
        <f t="shared" si="120"/>
        <v>53.535918199028487</v>
      </c>
      <c r="H744" s="12">
        <f t="shared" si="123"/>
        <v>0</v>
      </c>
      <c r="I744" s="12">
        <f t="shared" si="117"/>
        <v>0</v>
      </c>
      <c r="J744" s="12">
        <f t="shared" si="124"/>
        <v>0</v>
      </c>
      <c r="K744" s="12">
        <f t="shared" si="125"/>
        <v>0</v>
      </c>
      <c r="L744" s="12">
        <f t="shared" si="126"/>
        <v>53.535918199028487</v>
      </c>
      <c r="M744" s="12">
        <f t="shared" si="121"/>
        <v>53.535918199028487</v>
      </c>
      <c r="N744" s="13"/>
    </row>
    <row r="745" spans="1:14" x14ac:dyDescent="0.2">
      <c r="A745" s="10" t="s">
        <v>727</v>
      </c>
      <c r="B745" s="6">
        <f>IF($C$10=2012,profiles!C732,IF($C$10=2013,profiles!E732,IF($C$10=2014,profiles!G732,IF($C$10=2015,profiles!I732,IF($C$10=2016,profiles!K732)))))</f>
        <v>72.698999999999998</v>
      </c>
      <c r="C745" s="6">
        <f>IF($C$10=2012,profiles!D732,IF($C$10=2013,profiles!F732,IF($C$10=2014,profiles!H732,IF($C$10=2015,profiles!J732,IF($C$10=2016,profiles!L732)))))</f>
        <v>6.044818831540482E-2</v>
      </c>
      <c r="D745" s="11">
        <f t="shared" si="122"/>
        <v>12.089637663080964</v>
      </c>
      <c r="E745" s="11">
        <f t="shared" si="118"/>
        <v>0</v>
      </c>
      <c r="F745" s="11">
        <f t="shared" si="119"/>
        <v>12.089637663080964</v>
      </c>
      <c r="G745" s="11">
        <f t="shared" si="120"/>
        <v>60.609362336919034</v>
      </c>
      <c r="H745" s="12">
        <f t="shared" si="123"/>
        <v>0</v>
      </c>
      <c r="I745" s="12">
        <f t="shared" si="117"/>
        <v>0</v>
      </c>
      <c r="J745" s="12">
        <f t="shared" si="124"/>
        <v>0</v>
      </c>
      <c r="K745" s="12">
        <f t="shared" si="125"/>
        <v>0</v>
      </c>
      <c r="L745" s="12">
        <f t="shared" si="126"/>
        <v>60.609362336919034</v>
      </c>
      <c r="M745" s="12">
        <f t="shared" si="121"/>
        <v>60.609362336919034</v>
      </c>
      <c r="N745" s="13"/>
    </row>
    <row r="746" spans="1:14" x14ac:dyDescent="0.2">
      <c r="A746" s="10" t="s">
        <v>728</v>
      </c>
      <c r="B746" s="6">
        <f>IF($C$10=2012,profiles!C733,IF($C$10=2013,profiles!E733,IF($C$10=2014,profiles!G733,IF($C$10=2015,profiles!I733,IF($C$10=2016,profiles!K733)))))</f>
        <v>74.658000000000001</v>
      </c>
      <c r="C746" s="6">
        <f>IF($C$10=2012,profiles!D733,IF($C$10=2013,profiles!F733,IF($C$10=2014,profiles!H733,IF($C$10=2015,profiles!J733,IF($C$10=2016,profiles!L733)))))</f>
        <v>5.937688029233501E-2</v>
      </c>
      <c r="D746" s="11">
        <f t="shared" si="122"/>
        <v>11.875376058467001</v>
      </c>
      <c r="E746" s="11">
        <f t="shared" si="118"/>
        <v>0</v>
      </c>
      <c r="F746" s="11">
        <f t="shared" si="119"/>
        <v>11.875376058467001</v>
      </c>
      <c r="G746" s="11">
        <f t="shared" si="120"/>
        <v>62.782623941533004</v>
      </c>
      <c r="H746" s="12">
        <f t="shared" si="123"/>
        <v>0</v>
      </c>
      <c r="I746" s="12">
        <f t="shared" si="117"/>
        <v>0</v>
      </c>
      <c r="J746" s="12">
        <f t="shared" si="124"/>
        <v>0</v>
      </c>
      <c r="K746" s="12">
        <f t="shared" si="125"/>
        <v>0</v>
      </c>
      <c r="L746" s="12">
        <f t="shared" si="126"/>
        <v>62.782623941533004</v>
      </c>
      <c r="M746" s="12">
        <f t="shared" si="121"/>
        <v>62.782623941533004</v>
      </c>
      <c r="N746" s="13"/>
    </row>
    <row r="747" spans="1:14" x14ac:dyDescent="0.2">
      <c r="A747" s="10" t="s">
        <v>729</v>
      </c>
      <c r="B747" s="6">
        <f>IF($C$10=2012,profiles!C734,IF($C$10=2013,profiles!E734,IF($C$10=2014,profiles!G734,IF($C$10=2015,profiles!I734,IF($C$10=2016,profiles!K734)))))</f>
        <v>74.373999999999995</v>
      </c>
      <c r="C747" s="6">
        <f>IF($C$10=2012,profiles!D734,IF($C$10=2013,profiles!F734,IF($C$10=2014,profiles!H734,IF($C$10=2015,profiles!J734,IF($C$10=2016,profiles!L734)))))</f>
        <v>7.7163528565768039E-2</v>
      </c>
      <c r="D747" s="11">
        <f t="shared" si="122"/>
        <v>15.432705713153608</v>
      </c>
      <c r="E747" s="11">
        <f t="shared" si="118"/>
        <v>0</v>
      </c>
      <c r="F747" s="11">
        <f t="shared" si="119"/>
        <v>15.432705713153608</v>
      </c>
      <c r="G747" s="11">
        <f t="shared" si="120"/>
        <v>58.941294286846386</v>
      </c>
      <c r="H747" s="12">
        <f t="shared" si="123"/>
        <v>0</v>
      </c>
      <c r="I747" s="12">
        <f t="shared" si="117"/>
        <v>0</v>
      </c>
      <c r="J747" s="12">
        <f t="shared" si="124"/>
        <v>0</v>
      </c>
      <c r="K747" s="12">
        <f t="shared" si="125"/>
        <v>0</v>
      </c>
      <c r="L747" s="12">
        <f t="shared" si="126"/>
        <v>58.941294286846386</v>
      </c>
      <c r="M747" s="12">
        <f t="shared" si="121"/>
        <v>58.941294286846386</v>
      </c>
      <c r="N747" s="13"/>
    </row>
    <row r="748" spans="1:14" x14ac:dyDescent="0.2">
      <c r="A748" s="10" t="s">
        <v>730</v>
      </c>
      <c r="B748" s="6">
        <f>IF($C$10=2012,profiles!C735,IF($C$10=2013,profiles!E735,IF($C$10=2014,profiles!G735,IF($C$10=2015,profiles!I735,IF($C$10=2016,profiles!K735)))))</f>
        <v>74.754999999999995</v>
      </c>
      <c r="C748" s="6">
        <f>IF($C$10=2012,profiles!D735,IF($C$10=2013,profiles!F735,IF($C$10=2014,profiles!H735,IF($C$10=2015,profiles!J735,IF($C$10=2016,profiles!L735)))))</f>
        <v>0.10914133928178336</v>
      </c>
      <c r="D748" s="11">
        <f t="shared" si="122"/>
        <v>21.828267856356671</v>
      </c>
      <c r="E748" s="11">
        <f t="shared" si="118"/>
        <v>0</v>
      </c>
      <c r="F748" s="11">
        <f t="shared" si="119"/>
        <v>21.828267856356671</v>
      </c>
      <c r="G748" s="11">
        <f t="shared" si="120"/>
        <v>52.926732143643321</v>
      </c>
      <c r="H748" s="12">
        <f t="shared" si="123"/>
        <v>0</v>
      </c>
      <c r="I748" s="12">
        <f t="shared" si="117"/>
        <v>0</v>
      </c>
      <c r="J748" s="12">
        <f t="shared" si="124"/>
        <v>0</v>
      </c>
      <c r="K748" s="12">
        <f t="shared" si="125"/>
        <v>0</v>
      </c>
      <c r="L748" s="12">
        <f t="shared" si="126"/>
        <v>52.926732143643321</v>
      </c>
      <c r="M748" s="12">
        <f t="shared" si="121"/>
        <v>52.926732143643321</v>
      </c>
      <c r="N748" s="13"/>
    </row>
    <row r="749" spans="1:14" x14ac:dyDescent="0.2">
      <c r="A749" s="10" t="s">
        <v>731</v>
      </c>
      <c r="B749" s="6">
        <f>IF($C$10=2012,profiles!C736,IF($C$10=2013,profiles!E736,IF($C$10=2014,profiles!G736,IF($C$10=2015,profiles!I736,IF($C$10=2016,profiles!K736)))))</f>
        <v>74.867999999999995</v>
      </c>
      <c r="C749" s="6">
        <f>IF($C$10=2012,profiles!D736,IF($C$10=2013,profiles!F736,IF($C$10=2014,profiles!H736,IF($C$10=2015,profiles!J736,IF($C$10=2016,profiles!L736)))))</f>
        <v>0.1340749328598054</v>
      </c>
      <c r="D749" s="11">
        <f t="shared" si="122"/>
        <v>26.814986571961079</v>
      </c>
      <c r="E749" s="11">
        <f t="shared" si="118"/>
        <v>0</v>
      </c>
      <c r="F749" s="11">
        <f t="shared" si="119"/>
        <v>26.814986571961079</v>
      </c>
      <c r="G749" s="11">
        <f t="shared" si="120"/>
        <v>48.053013428038916</v>
      </c>
      <c r="H749" s="12">
        <f t="shared" si="123"/>
        <v>0</v>
      </c>
      <c r="I749" s="12">
        <f t="shared" si="117"/>
        <v>0</v>
      </c>
      <c r="J749" s="12">
        <f t="shared" si="124"/>
        <v>0</v>
      </c>
      <c r="K749" s="12">
        <f t="shared" si="125"/>
        <v>0</v>
      </c>
      <c r="L749" s="12">
        <f t="shared" si="126"/>
        <v>48.053013428038916</v>
      </c>
      <c r="M749" s="12">
        <f t="shared" si="121"/>
        <v>48.053013428038916</v>
      </c>
      <c r="N749" s="13"/>
    </row>
    <row r="750" spans="1:14" x14ac:dyDescent="0.2">
      <c r="A750" s="10" t="s">
        <v>732</v>
      </c>
      <c r="B750" s="6">
        <f>IF($C$10=2012,profiles!C737,IF($C$10=2013,profiles!E737,IF($C$10=2014,profiles!G737,IF($C$10=2015,profiles!I737,IF($C$10=2016,profiles!K737)))))</f>
        <v>73.816000000000003</v>
      </c>
      <c r="C750" s="6">
        <f>IF($C$10=2012,profiles!D737,IF($C$10=2013,profiles!F737,IF($C$10=2014,profiles!H737,IF($C$10=2015,profiles!J737,IF($C$10=2016,profiles!L737)))))</f>
        <v>0.14892649065907457</v>
      </c>
      <c r="D750" s="11">
        <f t="shared" si="122"/>
        <v>29.785298131814912</v>
      </c>
      <c r="E750" s="11">
        <f t="shared" si="118"/>
        <v>0</v>
      </c>
      <c r="F750" s="11">
        <f t="shared" si="119"/>
        <v>29.785298131814912</v>
      </c>
      <c r="G750" s="11">
        <f t="shared" si="120"/>
        <v>44.030701868185091</v>
      </c>
      <c r="H750" s="12">
        <f t="shared" si="123"/>
        <v>0</v>
      </c>
      <c r="I750" s="12">
        <f t="shared" si="117"/>
        <v>0</v>
      </c>
      <c r="J750" s="12">
        <f t="shared" si="124"/>
        <v>0</v>
      </c>
      <c r="K750" s="12">
        <f t="shared" si="125"/>
        <v>0</v>
      </c>
      <c r="L750" s="12">
        <f t="shared" si="126"/>
        <v>44.030701868185091</v>
      </c>
      <c r="M750" s="12">
        <f t="shared" si="121"/>
        <v>44.030701868185091</v>
      </c>
      <c r="N750" s="13"/>
    </row>
    <row r="751" spans="1:14" x14ac:dyDescent="0.2">
      <c r="A751" s="10" t="s">
        <v>733</v>
      </c>
      <c r="B751" s="6">
        <f>IF($C$10=2012,profiles!C738,IF($C$10=2013,profiles!E738,IF($C$10=2014,profiles!G738,IF($C$10=2015,profiles!I738,IF($C$10=2016,profiles!K738)))))</f>
        <v>72.146000000000001</v>
      </c>
      <c r="C751" s="6">
        <f>IF($C$10=2012,profiles!D738,IF($C$10=2013,profiles!F738,IF($C$10=2014,profiles!H738,IF($C$10=2015,profiles!J738,IF($C$10=2016,profiles!L738)))))</f>
        <v>0.15062884313408961</v>
      </c>
      <c r="D751" s="11">
        <f t="shared" si="122"/>
        <v>30.125768626817923</v>
      </c>
      <c r="E751" s="11">
        <f t="shared" si="118"/>
        <v>0</v>
      </c>
      <c r="F751" s="11">
        <f t="shared" si="119"/>
        <v>30.125768626817923</v>
      </c>
      <c r="G751" s="11">
        <f t="shared" si="120"/>
        <v>42.020231373182078</v>
      </c>
      <c r="H751" s="12">
        <f t="shared" si="123"/>
        <v>0</v>
      </c>
      <c r="I751" s="12">
        <f t="shared" si="117"/>
        <v>0</v>
      </c>
      <c r="J751" s="12">
        <f t="shared" si="124"/>
        <v>0</v>
      </c>
      <c r="K751" s="12">
        <f t="shared" si="125"/>
        <v>0</v>
      </c>
      <c r="L751" s="12">
        <f t="shared" si="126"/>
        <v>42.020231373182078</v>
      </c>
      <c r="M751" s="12">
        <f t="shared" si="121"/>
        <v>42.020231373182078</v>
      </c>
      <c r="N751" s="13"/>
    </row>
    <row r="752" spans="1:14" x14ac:dyDescent="0.2">
      <c r="A752" s="10" t="s">
        <v>734</v>
      </c>
      <c r="B752" s="6">
        <f>IF($C$10=2012,profiles!C739,IF($C$10=2013,profiles!E739,IF($C$10=2014,profiles!G739,IF($C$10=2015,profiles!I739,IF($C$10=2016,profiles!K739)))))</f>
        <v>70.399000000000001</v>
      </c>
      <c r="C752" s="6">
        <f>IF($C$10=2012,profiles!D739,IF($C$10=2013,profiles!F739,IF($C$10=2014,profiles!H739,IF($C$10=2015,profiles!J739,IF($C$10=2016,profiles!L739)))))</f>
        <v>0.132240501313453</v>
      </c>
      <c r="D752" s="11">
        <f t="shared" si="122"/>
        <v>26.448100262690598</v>
      </c>
      <c r="E752" s="11">
        <f t="shared" si="118"/>
        <v>0</v>
      </c>
      <c r="F752" s="11">
        <f t="shared" si="119"/>
        <v>26.448100262690598</v>
      </c>
      <c r="G752" s="11">
        <f t="shared" si="120"/>
        <v>43.950899737309399</v>
      </c>
      <c r="H752" s="12">
        <f t="shared" si="123"/>
        <v>0</v>
      </c>
      <c r="I752" s="12">
        <f t="shared" si="117"/>
        <v>0</v>
      </c>
      <c r="J752" s="12">
        <f t="shared" si="124"/>
        <v>0</v>
      </c>
      <c r="K752" s="12">
        <f t="shared" si="125"/>
        <v>0</v>
      </c>
      <c r="L752" s="12">
        <f t="shared" si="126"/>
        <v>43.950899737309399</v>
      </c>
      <c r="M752" s="12">
        <f t="shared" si="121"/>
        <v>43.950899737309399</v>
      </c>
      <c r="N752" s="13"/>
    </row>
    <row r="753" spans="1:14" x14ac:dyDescent="0.2">
      <c r="A753" s="10" t="s">
        <v>735</v>
      </c>
      <c r="B753" s="6">
        <f>IF($C$10=2012,profiles!C740,IF($C$10=2013,profiles!E740,IF($C$10=2014,profiles!G740,IF($C$10=2015,profiles!I740,IF($C$10=2016,profiles!K740)))))</f>
        <v>69.564999999999998</v>
      </c>
      <c r="C753" s="6">
        <f>IF($C$10=2012,profiles!D740,IF($C$10=2013,profiles!F740,IF($C$10=2014,profiles!H740,IF($C$10=2015,profiles!J740,IF($C$10=2016,profiles!L740)))))</f>
        <v>9.1134559222788042E-2</v>
      </c>
      <c r="D753" s="11">
        <f t="shared" si="122"/>
        <v>18.226911844557609</v>
      </c>
      <c r="E753" s="11">
        <f t="shared" si="118"/>
        <v>0</v>
      </c>
      <c r="F753" s="11">
        <f t="shared" si="119"/>
        <v>18.226911844557609</v>
      </c>
      <c r="G753" s="11">
        <f t="shared" si="120"/>
        <v>51.338088155442392</v>
      </c>
      <c r="H753" s="12">
        <f t="shared" si="123"/>
        <v>0</v>
      </c>
      <c r="I753" s="12">
        <f t="shared" si="117"/>
        <v>0</v>
      </c>
      <c r="J753" s="12">
        <f t="shared" si="124"/>
        <v>0</v>
      </c>
      <c r="K753" s="12">
        <f t="shared" si="125"/>
        <v>0</v>
      </c>
      <c r="L753" s="12">
        <f t="shared" si="126"/>
        <v>51.338088155442392</v>
      </c>
      <c r="M753" s="12">
        <f t="shared" si="121"/>
        <v>51.338088155442392</v>
      </c>
      <c r="N753" s="13"/>
    </row>
    <row r="754" spans="1:14" x14ac:dyDescent="0.2">
      <c r="A754" s="10" t="s">
        <v>736</v>
      </c>
      <c r="B754" s="6">
        <f>IF($C$10=2012,profiles!C741,IF($C$10=2013,profiles!E741,IF($C$10=2014,profiles!G741,IF($C$10=2015,profiles!I741,IF($C$10=2016,profiles!K741)))))</f>
        <v>69.337000000000003</v>
      </c>
      <c r="C754" s="6">
        <f>IF($C$10=2012,profiles!D741,IF($C$10=2013,profiles!F741,IF($C$10=2014,profiles!H741,IF($C$10=2015,profiles!J741,IF($C$10=2016,profiles!L741)))))</f>
        <v>4.8957309109053285E-2</v>
      </c>
      <c r="D754" s="11">
        <f t="shared" si="122"/>
        <v>9.7914618218106568</v>
      </c>
      <c r="E754" s="11">
        <f t="shared" si="118"/>
        <v>0</v>
      </c>
      <c r="F754" s="11">
        <f t="shared" si="119"/>
        <v>9.7914618218106568</v>
      </c>
      <c r="G754" s="11">
        <f t="shared" si="120"/>
        <v>59.545538178189346</v>
      </c>
      <c r="H754" s="12">
        <f t="shared" si="123"/>
        <v>0</v>
      </c>
      <c r="I754" s="12">
        <f t="shared" si="117"/>
        <v>0</v>
      </c>
      <c r="J754" s="12">
        <f t="shared" si="124"/>
        <v>0</v>
      </c>
      <c r="K754" s="12">
        <f t="shared" si="125"/>
        <v>0</v>
      </c>
      <c r="L754" s="12">
        <f t="shared" si="126"/>
        <v>59.545538178189346</v>
      </c>
      <c r="M754" s="12">
        <f t="shared" si="121"/>
        <v>59.545538178189346</v>
      </c>
      <c r="N754" s="13"/>
    </row>
    <row r="755" spans="1:14" x14ac:dyDescent="0.2">
      <c r="A755" s="10" t="s">
        <v>737</v>
      </c>
      <c r="B755" s="6">
        <f>IF($C$10=2012,profiles!C742,IF($C$10=2013,profiles!E742,IF($C$10=2014,profiles!G742,IF($C$10=2015,profiles!I742,IF($C$10=2016,profiles!K742)))))</f>
        <v>73.266999999999996</v>
      </c>
      <c r="C755" s="6">
        <f>IF($C$10=2012,profiles!D742,IF($C$10=2013,profiles!F742,IF($C$10=2014,profiles!H742,IF($C$10=2015,profiles!J742,IF($C$10=2016,profiles!L742)))))</f>
        <v>4.8927958204311645E-2</v>
      </c>
      <c r="D755" s="11">
        <f t="shared" si="122"/>
        <v>9.7855916408623287</v>
      </c>
      <c r="E755" s="11">
        <f t="shared" si="118"/>
        <v>0</v>
      </c>
      <c r="F755" s="11">
        <f t="shared" si="119"/>
        <v>9.7855916408623287</v>
      </c>
      <c r="G755" s="11">
        <f t="shared" si="120"/>
        <v>63.481408359137667</v>
      </c>
      <c r="H755" s="12">
        <f t="shared" si="123"/>
        <v>0</v>
      </c>
      <c r="I755" s="12">
        <f t="shared" si="117"/>
        <v>0</v>
      </c>
      <c r="J755" s="12">
        <f t="shared" si="124"/>
        <v>0</v>
      </c>
      <c r="K755" s="12">
        <f t="shared" si="125"/>
        <v>0</v>
      </c>
      <c r="L755" s="12">
        <f t="shared" si="126"/>
        <v>63.481408359137667</v>
      </c>
      <c r="M755" s="12">
        <f t="shared" si="121"/>
        <v>63.481408359137667</v>
      </c>
      <c r="N755" s="13"/>
    </row>
    <row r="756" spans="1:14" x14ac:dyDescent="0.2">
      <c r="A756" s="10" t="s">
        <v>738</v>
      </c>
      <c r="B756" s="6">
        <f>IF($C$10=2012,profiles!C743,IF($C$10=2013,profiles!E743,IF($C$10=2014,profiles!G743,IF($C$10=2015,profiles!I743,IF($C$10=2016,profiles!K743)))))</f>
        <v>74.972999999999999</v>
      </c>
      <c r="C756" s="6">
        <f>IF($C$10=2012,profiles!D743,IF($C$10=2013,profiles!F743,IF($C$10=2014,profiles!H743,IF($C$10=2015,profiles!J743,IF($C$10=2016,profiles!L743)))))</f>
        <v>7.7574441232150987E-2</v>
      </c>
      <c r="D756" s="11">
        <f t="shared" si="122"/>
        <v>15.514888246430198</v>
      </c>
      <c r="E756" s="11">
        <f t="shared" si="118"/>
        <v>0</v>
      </c>
      <c r="F756" s="11">
        <f t="shared" si="119"/>
        <v>15.514888246430198</v>
      </c>
      <c r="G756" s="11">
        <f t="shared" si="120"/>
        <v>59.458111753569803</v>
      </c>
      <c r="H756" s="12">
        <f t="shared" si="123"/>
        <v>0</v>
      </c>
      <c r="I756" s="12">
        <f t="shared" si="117"/>
        <v>0</v>
      </c>
      <c r="J756" s="12">
        <f t="shared" si="124"/>
        <v>0</v>
      </c>
      <c r="K756" s="12">
        <f t="shared" si="125"/>
        <v>0</v>
      </c>
      <c r="L756" s="12">
        <f t="shared" si="126"/>
        <v>59.458111753569803</v>
      </c>
      <c r="M756" s="12">
        <f t="shared" si="121"/>
        <v>59.458111753569803</v>
      </c>
      <c r="N756" s="13"/>
    </row>
    <row r="757" spans="1:14" x14ac:dyDescent="0.2">
      <c r="A757" s="10" t="s">
        <v>739</v>
      </c>
      <c r="B757" s="6">
        <f>IF($C$10=2012,profiles!C744,IF($C$10=2013,profiles!E744,IF($C$10=2014,profiles!G744,IF($C$10=2015,profiles!I744,IF($C$10=2016,profiles!K744)))))</f>
        <v>72.989999999999995</v>
      </c>
      <c r="C757" s="6">
        <f>IF($C$10=2012,profiles!D744,IF($C$10=2013,profiles!F744,IF($C$10=2014,profiles!H744,IF($C$10=2015,profiles!J744,IF($C$10=2016,profiles!L744)))))</f>
        <v>9.9939830645279643E-2</v>
      </c>
      <c r="D757" s="11">
        <f t="shared" si="122"/>
        <v>19.987966129055927</v>
      </c>
      <c r="E757" s="11">
        <f t="shared" si="118"/>
        <v>0</v>
      </c>
      <c r="F757" s="11">
        <f t="shared" si="119"/>
        <v>19.987966129055927</v>
      </c>
      <c r="G757" s="11">
        <f t="shared" si="120"/>
        <v>53.002033870944068</v>
      </c>
      <c r="H757" s="12">
        <f t="shared" si="123"/>
        <v>0</v>
      </c>
      <c r="I757" s="12">
        <f t="shared" si="117"/>
        <v>0</v>
      </c>
      <c r="J757" s="12">
        <f t="shared" si="124"/>
        <v>0</v>
      </c>
      <c r="K757" s="12">
        <f t="shared" si="125"/>
        <v>0</v>
      </c>
      <c r="L757" s="12">
        <f t="shared" si="126"/>
        <v>53.002033870944068</v>
      </c>
      <c r="M757" s="12">
        <f t="shared" si="121"/>
        <v>53.002033870944068</v>
      </c>
      <c r="N757" s="13"/>
    </row>
    <row r="758" spans="1:14" x14ac:dyDescent="0.2">
      <c r="A758" s="10" t="s">
        <v>740</v>
      </c>
      <c r="B758" s="6">
        <f>IF($C$10=2012,profiles!C745,IF($C$10=2013,profiles!E745,IF($C$10=2014,profiles!G745,IF($C$10=2015,profiles!I745,IF($C$10=2016,profiles!K745)))))</f>
        <v>68.665000000000006</v>
      </c>
      <c r="C758" s="6">
        <f>IF($C$10=2012,profiles!D745,IF($C$10=2013,profiles!F745,IF($C$10=2014,profiles!H745,IF($C$10=2015,profiles!J745,IF($C$10=2016,profiles!L745)))))</f>
        <v>0.11065291087597776</v>
      </c>
      <c r="D758" s="11">
        <f t="shared" si="122"/>
        <v>22.130582175195553</v>
      </c>
      <c r="E758" s="11">
        <f t="shared" si="118"/>
        <v>0</v>
      </c>
      <c r="F758" s="11">
        <f t="shared" si="119"/>
        <v>22.130582175195553</v>
      </c>
      <c r="G758" s="11">
        <f t="shared" si="120"/>
        <v>46.53441782480445</v>
      </c>
      <c r="H758" s="12">
        <f t="shared" si="123"/>
        <v>0</v>
      </c>
      <c r="I758" s="12">
        <f t="shared" si="117"/>
        <v>0</v>
      </c>
      <c r="J758" s="12">
        <f t="shared" si="124"/>
        <v>0</v>
      </c>
      <c r="K758" s="12">
        <f t="shared" si="125"/>
        <v>0</v>
      </c>
      <c r="L758" s="12">
        <f t="shared" si="126"/>
        <v>46.53441782480445</v>
      </c>
      <c r="M758" s="12">
        <f t="shared" si="121"/>
        <v>46.53441782480445</v>
      </c>
      <c r="N758" s="13"/>
    </row>
    <row r="759" spans="1:14" x14ac:dyDescent="0.2">
      <c r="A759" s="10" t="s">
        <v>741</v>
      </c>
      <c r="B759" s="6">
        <f>IF($C$10=2012,profiles!C746,IF($C$10=2013,profiles!E746,IF($C$10=2014,profiles!G746,IF($C$10=2015,profiles!I746,IF($C$10=2016,profiles!K746)))))</f>
        <v>65.375</v>
      </c>
      <c r="C759" s="6">
        <f>IF($C$10=2012,profiles!D746,IF($C$10=2013,profiles!F746,IF($C$10=2014,profiles!H746,IF($C$10=2015,profiles!J746,IF($C$10=2016,profiles!L746)))))</f>
        <v>0.12534303869916791</v>
      </c>
      <c r="D759" s="11">
        <f t="shared" si="122"/>
        <v>25.068607739833581</v>
      </c>
      <c r="E759" s="11">
        <f t="shared" si="118"/>
        <v>0</v>
      </c>
      <c r="F759" s="11">
        <f t="shared" si="119"/>
        <v>25.068607739833581</v>
      </c>
      <c r="G759" s="11">
        <f t="shared" si="120"/>
        <v>40.306392260166419</v>
      </c>
      <c r="H759" s="12">
        <f t="shared" si="123"/>
        <v>0</v>
      </c>
      <c r="I759" s="12">
        <f t="shared" si="117"/>
        <v>0</v>
      </c>
      <c r="J759" s="12">
        <f t="shared" si="124"/>
        <v>0</v>
      </c>
      <c r="K759" s="12">
        <f t="shared" si="125"/>
        <v>0</v>
      </c>
      <c r="L759" s="12">
        <f t="shared" si="126"/>
        <v>40.306392260166419</v>
      </c>
      <c r="M759" s="12">
        <f t="shared" si="121"/>
        <v>40.306392260166419</v>
      </c>
      <c r="N759" s="13"/>
    </row>
    <row r="760" spans="1:14" x14ac:dyDescent="0.2">
      <c r="A760" s="10" t="s">
        <v>742</v>
      </c>
      <c r="B760" s="6">
        <f>IF($C$10=2012,profiles!C747,IF($C$10=2013,profiles!E747,IF($C$10=2014,profiles!G747,IF($C$10=2015,profiles!I747,IF($C$10=2016,profiles!K747)))))</f>
        <v>63.472000000000001</v>
      </c>
      <c r="C760" s="6">
        <f>IF($C$10=2012,profiles!D747,IF($C$10=2013,profiles!F747,IF($C$10=2014,profiles!H747,IF($C$10=2015,profiles!J747,IF($C$10=2016,profiles!L747)))))</f>
        <v>0.12597408315111314</v>
      </c>
      <c r="D760" s="11">
        <f t="shared" si="122"/>
        <v>25.194816630222626</v>
      </c>
      <c r="E760" s="11">
        <f t="shared" si="118"/>
        <v>0</v>
      </c>
      <c r="F760" s="11">
        <f t="shared" si="119"/>
        <v>25.194816630222626</v>
      </c>
      <c r="G760" s="11">
        <f t="shared" si="120"/>
        <v>38.277183369777376</v>
      </c>
      <c r="H760" s="12">
        <f t="shared" si="123"/>
        <v>0</v>
      </c>
      <c r="I760" s="12">
        <f t="shared" si="117"/>
        <v>0</v>
      </c>
      <c r="J760" s="12">
        <f t="shared" si="124"/>
        <v>0</v>
      </c>
      <c r="K760" s="12">
        <f t="shared" si="125"/>
        <v>0</v>
      </c>
      <c r="L760" s="12">
        <f t="shared" si="126"/>
        <v>38.277183369777376</v>
      </c>
      <c r="M760" s="12">
        <f t="shared" si="121"/>
        <v>38.277183369777376</v>
      </c>
      <c r="N760" s="13"/>
    </row>
    <row r="761" spans="1:14" x14ac:dyDescent="0.2">
      <c r="A761" s="10" t="s">
        <v>743</v>
      </c>
      <c r="B761" s="6">
        <f>IF($C$10=2012,profiles!C748,IF($C$10=2013,profiles!E748,IF($C$10=2014,profiles!G748,IF($C$10=2015,profiles!I748,IF($C$10=2016,profiles!K748)))))</f>
        <v>59.526000000000003</v>
      </c>
      <c r="C761" s="6">
        <f>IF($C$10=2012,profiles!D748,IF($C$10=2013,profiles!F748,IF($C$10=2014,profiles!H748,IF($C$10=2015,profiles!J748,IF($C$10=2016,profiles!L748)))))</f>
        <v>0.12929073538691829</v>
      </c>
      <c r="D761" s="11">
        <f t="shared" si="122"/>
        <v>25.858147077383659</v>
      </c>
      <c r="E761" s="11">
        <f t="shared" si="118"/>
        <v>0</v>
      </c>
      <c r="F761" s="11">
        <f t="shared" si="119"/>
        <v>25.858147077383659</v>
      </c>
      <c r="G761" s="11">
        <f t="shared" si="120"/>
        <v>33.667852922616348</v>
      </c>
      <c r="H761" s="12">
        <f t="shared" si="123"/>
        <v>0</v>
      </c>
      <c r="I761" s="12">
        <f t="shared" si="117"/>
        <v>0</v>
      </c>
      <c r="J761" s="12">
        <f t="shared" si="124"/>
        <v>0</v>
      </c>
      <c r="K761" s="12">
        <f t="shared" si="125"/>
        <v>0</v>
      </c>
      <c r="L761" s="12">
        <f t="shared" si="126"/>
        <v>33.667852922616348</v>
      </c>
      <c r="M761" s="12">
        <f t="shared" si="121"/>
        <v>33.667852922616348</v>
      </c>
      <c r="N761" s="13"/>
    </row>
    <row r="762" spans="1:14" x14ac:dyDescent="0.2">
      <c r="A762" s="10" t="s">
        <v>744</v>
      </c>
      <c r="B762" s="6">
        <f>IF($C$10=2012,profiles!C749,IF($C$10=2013,profiles!E749,IF($C$10=2014,profiles!G749,IF($C$10=2015,profiles!I749,IF($C$10=2016,profiles!K749)))))</f>
        <v>56.13</v>
      </c>
      <c r="C762" s="6">
        <f>IF($C$10=2012,profiles!D749,IF($C$10=2013,profiles!F749,IF($C$10=2014,profiles!H749,IF($C$10=2015,profiles!J749,IF($C$10=2016,profiles!L749)))))</f>
        <v>0.14797041472219777</v>
      </c>
      <c r="D762" s="11">
        <f t="shared" si="122"/>
        <v>29.594082944439553</v>
      </c>
      <c r="E762" s="11">
        <f t="shared" si="118"/>
        <v>0</v>
      </c>
      <c r="F762" s="11">
        <f t="shared" si="119"/>
        <v>29.594082944439553</v>
      </c>
      <c r="G762" s="11">
        <f t="shared" si="120"/>
        <v>26.53591705556045</v>
      </c>
      <c r="H762" s="12">
        <f t="shared" si="123"/>
        <v>0</v>
      </c>
      <c r="I762" s="12">
        <f t="shared" si="117"/>
        <v>0</v>
      </c>
      <c r="J762" s="12">
        <f t="shared" si="124"/>
        <v>0</v>
      </c>
      <c r="K762" s="12">
        <f t="shared" si="125"/>
        <v>0</v>
      </c>
      <c r="L762" s="12">
        <f t="shared" si="126"/>
        <v>26.53591705556045</v>
      </c>
      <c r="M762" s="12">
        <f t="shared" si="121"/>
        <v>26.53591705556045</v>
      </c>
      <c r="N762" s="13"/>
    </row>
    <row r="763" spans="1:14" x14ac:dyDescent="0.2">
      <c r="A763" s="10" t="s">
        <v>745</v>
      </c>
      <c r="B763" s="6">
        <f>IF($C$10=2012,profiles!C750,IF($C$10=2013,profiles!E750,IF($C$10=2014,profiles!G750,IF($C$10=2015,profiles!I750,IF($C$10=2016,profiles!K750)))))</f>
        <v>53.915999999999997</v>
      </c>
      <c r="C763" s="6">
        <f>IF($C$10=2012,profiles!D750,IF($C$10=2013,profiles!F750,IF($C$10=2014,profiles!H750,IF($C$10=2015,profiles!J750,IF($C$10=2016,profiles!L750)))))</f>
        <v>0.16726835138387486</v>
      </c>
      <c r="D763" s="11">
        <f t="shared" si="122"/>
        <v>33.453670276774972</v>
      </c>
      <c r="E763" s="11">
        <f t="shared" si="118"/>
        <v>0</v>
      </c>
      <c r="F763" s="11">
        <f t="shared" si="119"/>
        <v>33.453670276774972</v>
      </c>
      <c r="G763" s="11">
        <f t="shared" si="120"/>
        <v>20.462329723225025</v>
      </c>
      <c r="H763" s="12">
        <f t="shared" si="123"/>
        <v>0</v>
      </c>
      <c r="I763" s="12">
        <f t="shared" si="117"/>
        <v>0</v>
      </c>
      <c r="J763" s="12">
        <f t="shared" si="124"/>
        <v>0</v>
      </c>
      <c r="K763" s="12">
        <f t="shared" si="125"/>
        <v>0</v>
      </c>
      <c r="L763" s="12">
        <f t="shared" si="126"/>
        <v>20.462329723225025</v>
      </c>
      <c r="M763" s="12">
        <f t="shared" si="121"/>
        <v>20.462329723225025</v>
      </c>
      <c r="N763" s="13"/>
    </row>
    <row r="764" spans="1:14" x14ac:dyDescent="0.2">
      <c r="A764" s="10" t="s">
        <v>746</v>
      </c>
      <c r="B764" s="6">
        <f>IF($C$10=2012,profiles!C751,IF($C$10=2013,profiles!E751,IF($C$10=2014,profiles!G751,IF($C$10=2015,profiles!I751,IF($C$10=2016,profiles!K751)))))</f>
        <v>52.331000000000003</v>
      </c>
      <c r="C764" s="6">
        <f>IF($C$10=2012,profiles!D751,IF($C$10=2013,profiles!F751,IF($C$10=2014,profiles!H751,IF($C$10=2015,profiles!J751,IF($C$10=2016,profiles!L751)))))</f>
        <v>0.17140676821930675</v>
      </c>
      <c r="D764" s="11">
        <f t="shared" si="122"/>
        <v>34.281353643861351</v>
      </c>
      <c r="E764" s="11">
        <f t="shared" si="118"/>
        <v>0</v>
      </c>
      <c r="F764" s="11">
        <f t="shared" si="119"/>
        <v>34.281353643861351</v>
      </c>
      <c r="G764" s="11">
        <f t="shared" si="120"/>
        <v>18.049646356138652</v>
      </c>
      <c r="H764" s="12">
        <f t="shared" si="123"/>
        <v>0</v>
      </c>
      <c r="I764" s="12">
        <f t="shared" si="117"/>
        <v>0</v>
      </c>
      <c r="J764" s="12">
        <f t="shared" si="124"/>
        <v>0</v>
      </c>
      <c r="K764" s="12">
        <f t="shared" si="125"/>
        <v>0</v>
      </c>
      <c r="L764" s="12">
        <f t="shared" si="126"/>
        <v>18.049646356138652</v>
      </c>
      <c r="M764" s="12">
        <f t="shared" si="121"/>
        <v>18.049646356138652</v>
      </c>
      <c r="N764" s="13"/>
    </row>
    <row r="765" spans="1:14" x14ac:dyDescent="0.2">
      <c r="A765" s="10" t="s">
        <v>747</v>
      </c>
      <c r="B765" s="6">
        <f>IF($C$10=2012,profiles!C752,IF($C$10=2013,profiles!E752,IF($C$10=2014,profiles!G752,IF($C$10=2015,profiles!I752,IF($C$10=2016,profiles!K752)))))</f>
        <v>51.817999999999998</v>
      </c>
      <c r="C765" s="6">
        <f>IF($C$10=2012,profiles!D752,IF($C$10=2013,profiles!F752,IF($C$10=2014,profiles!H752,IF($C$10=2015,profiles!J752,IF($C$10=2016,profiles!L752)))))</f>
        <v>0.18220774265504389</v>
      </c>
      <c r="D765" s="11">
        <f t="shared" si="122"/>
        <v>36.441548531008777</v>
      </c>
      <c r="E765" s="11">
        <f t="shared" si="118"/>
        <v>0</v>
      </c>
      <c r="F765" s="11">
        <f t="shared" si="119"/>
        <v>36.441548531008777</v>
      </c>
      <c r="G765" s="11">
        <f t="shared" si="120"/>
        <v>15.37645146899122</v>
      </c>
      <c r="H765" s="12">
        <f t="shared" si="123"/>
        <v>0</v>
      </c>
      <c r="I765" s="12">
        <f t="shared" si="117"/>
        <v>0</v>
      </c>
      <c r="J765" s="12">
        <f t="shared" si="124"/>
        <v>0</v>
      </c>
      <c r="K765" s="12">
        <f t="shared" si="125"/>
        <v>0</v>
      </c>
      <c r="L765" s="12">
        <f t="shared" si="126"/>
        <v>15.37645146899122</v>
      </c>
      <c r="M765" s="12">
        <f t="shared" si="121"/>
        <v>15.37645146899122</v>
      </c>
      <c r="N765" s="13"/>
    </row>
    <row r="766" spans="1:14" x14ac:dyDescent="0.2">
      <c r="A766" s="10" t="s">
        <v>748</v>
      </c>
      <c r="B766" s="6">
        <f>IF($C$10=2012,profiles!C753,IF($C$10=2013,profiles!E753,IF($C$10=2014,profiles!G753,IF($C$10=2015,profiles!I753,IF($C$10=2016,profiles!K753)))))</f>
        <v>51.39</v>
      </c>
      <c r="C766" s="6">
        <f>IF($C$10=2012,profiles!D753,IF($C$10=2013,profiles!F753,IF($C$10=2014,profiles!H753,IF($C$10=2015,profiles!J753,IF($C$10=2016,profiles!L753)))))</f>
        <v>0.19493117313844618</v>
      </c>
      <c r="D766" s="11">
        <f t="shared" si="122"/>
        <v>38.986234627689235</v>
      </c>
      <c r="E766" s="11">
        <f t="shared" si="118"/>
        <v>0</v>
      </c>
      <c r="F766" s="11">
        <f t="shared" si="119"/>
        <v>38.986234627689235</v>
      </c>
      <c r="G766" s="11">
        <f t="shared" si="120"/>
        <v>12.403765372310765</v>
      </c>
      <c r="H766" s="12">
        <f t="shared" si="123"/>
        <v>0</v>
      </c>
      <c r="I766" s="12">
        <f t="shared" si="117"/>
        <v>0</v>
      </c>
      <c r="J766" s="12">
        <f t="shared" si="124"/>
        <v>0</v>
      </c>
      <c r="K766" s="12">
        <f t="shared" si="125"/>
        <v>0</v>
      </c>
      <c r="L766" s="12">
        <f t="shared" si="126"/>
        <v>12.403765372310765</v>
      </c>
      <c r="M766" s="12">
        <f t="shared" si="121"/>
        <v>12.403765372310765</v>
      </c>
      <c r="N766" s="13"/>
    </row>
    <row r="767" spans="1:14" x14ac:dyDescent="0.2">
      <c r="A767" s="10" t="s">
        <v>749</v>
      </c>
      <c r="B767" s="6">
        <f>IF($C$10=2012,profiles!C754,IF($C$10=2013,profiles!E754,IF($C$10=2014,profiles!G754,IF($C$10=2015,profiles!I754,IF($C$10=2016,profiles!K754)))))</f>
        <v>51.182000000000002</v>
      </c>
      <c r="C767" s="6">
        <f>IF($C$10=2012,profiles!D754,IF($C$10=2013,profiles!F754,IF($C$10=2014,profiles!H754,IF($C$10=2015,profiles!J754,IF($C$10=2016,profiles!L754)))))</f>
        <v>0.20674473892753367</v>
      </c>
      <c r="D767" s="11">
        <f t="shared" si="122"/>
        <v>41.348947785506738</v>
      </c>
      <c r="E767" s="11">
        <f t="shared" si="118"/>
        <v>0</v>
      </c>
      <c r="F767" s="11">
        <f t="shared" si="119"/>
        <v>41.348947785506738</v>
      </c>
      <c r="G767" s="11">
        <f t="shared" si="120"/>
        <v>9.8330522144932644</v>
      </c>
      <c r="H767" s="12">
        <f t="shared" si="123"/>
        <v>0</v>
      </c>
      <c r="I767" s="12">
        <f t="shared" si="117"/>
        <v>0</v>
      </c>
      <c r="J767" s="12">
        <f t="shared" si="124"/>
        <v>0</v>
      </c>
      <c r="K767" s="12">
        <f t="shared" si="125"/>
        <v>0</v>
      </c>
      <c r="L767" s="12">
        <f t="shared" si="126"/>
        <v>9.8330522144932644</v>
      </c>
      <c r="M767" s="12">
        <f t="shared" si="121"/>
        <v>9.8330522144932644</v>
      </c>
      <c r="N767" s="13"/>
    </row>
    <row r="768" spans="1:14" x14ac:dyDescent="0.2">
      <c r="A768" s="10" t="s">
        <v>750</v>
      </c>
      <c r="B768" s="6">
        <f>IF($C$10=2012,profiles!C755,IF($C$10=2013,profiles!E755,IF($C$10=2014,profiles!G755,IF($C$10=2015,profiles!I755,IF($C$10=2016,profiles!K755)))))</f>
        <v>51.656999999999996</v>
      </c>
      <c r="C768" s="6">
        <f>IF($C$10=2012,profiles!D755,IF($C$10=2013,profiles!F755,IF($C$10=2014,profiles!H755,IF($C$10=2015,profiles!J755,IF($C$10=2016,profiles!L755)))))</f>
        <v>0.22773032784479469</v>
      </c>
      <c r="D768" s="11">
        <f t="shared" si="122"/>
        <v>45.546065568958937</v>
      </c>
      <c r="E768" s="11">
        <f t="shared" si="118"/>
        <v>0</v>
      </c>
      <c r="F768" s="11">
        <f t="shared" si="119"/>
        <v>45.546065568958937</v>
      </c>
      <c r="G768" s="11">
        <f t="shared" si="120"/>
        <v>6.1109344310410592</v>
      </c>
      <c r="H768" s="12">
        <f t="shared" si="123"/>
        <v>0</v>
      </c>
      <c r="I768" s="12">
        <f t="shared" si="117"/>
        <v>0</v>
      </c>
      <c r="J768" s="12">
        <f t="shared" si="124"/>
        <v>0</v>
      </c>
      <c r="K768" s="12">
        <f t="shared" si="125"/>
        <v>0</v>
      </c>
      <c r="L768" s="12">
        <f t="shared" si="126"/>
        <v>6.1109344310410592</v>
      </c>
      <c r="M768" s="12">
        <f t="shared" si="121"/>
        <v>6.1109344310410592</v>
      </c>
      <c r="N768" s="13"/>
    </row>
    <row r="769" spans="1:14" x14ac:dyDescent="0.2">
      <c r="A769" s="10" t="s">
        <v>751</v>
      </c>
      <c r="B769" s="6">
        <f>IF($C$10=2012,profiles!C756,IF($C$10=2013,profiles!E756,IF($C$10=2014,profiles!G756,IF($C$10=2015,profiles!I756,IF($C$10=2016,profiles!K756)))))</f>
        <v>55.237000000000002</v>
      </c>
      <c r="C769" s="6">
        <f>IF($C$10=2012,profiles!D756,IF($C$10=2013,profiles!F756,IF($C$10=2014,profiles!H756,IF($C$10=2015,profiles!J756,IF($C$10=2016,profiles!L756)))))</f>
        <v>0.23577235772357724</v>
      </c>
      <c r="D769" s="11">
        <f t="shared" si="122"/>
        <v>47.154471544715449</v>
      </c>
      <c r="E769" s="11">
        <f t="shared" si="118"/>
        <v>0</v>
      </c>
      <c r="F769" s="11">
        <f t="shared" si="119"/>
        <v>47.154471544715449</v>
      </c>
      <c r="G769" s="11">
        <f t="shared" si="120"/>
        <v>8.0825284552845531</v>
      </c>
      <c r="H769" s="12">
        <f t="shared" si="123"/>
        <v>0</v>
      </c>
      <c r="I769" s="12">
        <f t="shared" si="117"/>
        <v>0</v>
      </c>
      <c r="J769" s="12">
        <f t="shared" si="124"/>
        <v>0</v>
      </c>
      <c r="K769" s="12">
        <f t="shared" si="125"/>
        <v>0</v>
      </c>
      <c r="L769" s="12">
        <f t="shared" si="126"/>
        <v>8.0825284552845531</v>
      </c>
      <c r="M769" s="12">
        <f t="shared" si="121"/>
        <v>8.0825284552845531</v>
      </c>
      <c r="N769" s="13"/>
    </row>
    <row r="770" spans="1:14" x14ac:dyDescent="0.2">
      <c r="A770" s="10" t="s">
        <v>752</v>
      </c>
      <c r="B770" s="6">
        <f>IF($C$10=2012,profiles!C757,IF($C$10=2013,profiles!E757,IF($C$10=2014,profiles!G757,IF($C$10=2015,profiles!I757,IF($C$10=2016,profiles!K757)))))</f>
        <v>58.712000000000003</v>
      </c>
      <c r="C770" s="6">
        <f>IF($C$10=2012,profiles!D757,IF($C$10=2013,profiles!F757,IF($C$10=2014,profiles!H757,IF($C$10=2015,profiles!J757,IF($C$10=2016,profiles!L757)))))</f>
        <v>0.25184174224413725</v>
      </c>
      <c r="D770" s="11">
        <f t="shared" si="122"/>
        <v>50.368348448827447</v>
      </c>
      <c r="E770" s="11">
        <f t="shared" si="118"/>
        <v>0</v>
      </c>
      <c r="F770" s="11">
        <f t="shared" si="119"/>
        <v>50.368348448827447</v>
      </c>
      <c r="G770" s="11">
        <f t="shared" si="120"/>
        <v>8.343651551172556</v>
      </c>
      <c r="H770" s="12">
        <f t="shared" si="123"/>
        <v>0</v>
      </c>
      <c r="I770" s="12">
        <f t="shared" si="117"/>
        <v>0</v>
      </c>
      <c r="J770" s="12">
        <f t="shared" si="124"/>
        <v>0</v>
      </c>
      <c r="K770" s="12">
        <f t="shared" si="125"/>
        <v>0</v>
      </c>
      <c r="L770" s="12">
        <f t="shared" si="126"/>
        <v>8.343651551172556</v>
      </c>
      <c r="M770" s="12">
        <f t="shared" si="121"/>
        <v>8.343651551172556</v>
      </c>
      <c r="N770" s="13"/>
    </row>
    <row r="771" spans="1:14" x14ac:dyDescent="0.2">
      <c r="A771" s="10" t="s">
        <v>753</v>
      </c>
      <c r="B771" s="6">
        <f>IF($C$10=2012,profiles!C758,IF($C$10=2013,profiles!E758,IF($C$10=2014,profiles!G758,IF($C$10=2015,profiles!I758,IF($C$10=2016,profiles!K758)))))</f>
        <v>61.863999999999997</v>
      </c>
      <c r="C771" s="6">
        <f>IF($C$10=2012,profiles!D758,IF($C$10=2013,profiles!F758,IF($C$10=2014,profiles!H758,IF($C$10=2015,profiles!J758,IF($C$10=2016,profiles!L758)))))</f>
        <v>0.28141234480936866</v>
      </c>
      <c r="D771" s="11">
        <f t="shared" si="122"/>
        <v>56.282468961873732</v>
      </c>
      <c r="E771" s="11">
        <f t="shared" si="118"/>
        <v>0</v>
      </c>
      <c r="F771" s="11">
        <f t="shared" si="119"/>
        <v>56.282468961873732</v>
      </c>
      <c r="G771" s="11">
        <f t="shared" si="120"/>
        <v>5.5815310381262648</v>
      </c>
      <c r="H771" s="12">
        <f t="shared" si="123"/>
        <v>0</v>
      </c>
      <c r="I771" s="12">
        <f t="shared" si="117"/>
        <v>0</v>
      </c>
      <c r="J771" s="12">
        <f t="shared" si="124"/>
        <v>0</v>
      </c>
      <c r="K771" s="12">
        <f t="shared" si="125"/>
        <v>0</v>
      </c>
      <c r="L771" s="12">
        <f t="shared" si="126"/>
        <v>5.5815310381262648</v>
      </c>
      <c r="M771" s="12">
        <f t="shared" si="121"/>
        <v>5.5815310381262648</v>
      </c>
      <c r="N771" s="13"/>
    </row>
    <row r="772" spans="1:14" x14ac:dyDescent="0.2">
      <c r="A772" s="10" t="s">
        <v>754</v>
      </c>
      <c r="B772" s="6">
        <f>IF($C$10=2012,profiles!C759,IF($C$10=2013,profiles!E759,IF($C$10=2014,profiles!G759,IF($C$10=2015,profiles!I759,IF($C$10=2016,profiles!K759)))))</f>
        <v>63.924999999999997</v>
      </c>
      <c r="C772" s="6">
        <f>IF($C$10=2012,profiles!D759,IF($C$10=2013,profiles!F759,IF($C$10=2014,profiles!H759,IF($C$10=2015,profiles!J759,IF($C$10=2016,profiles!L759)))))</f>
        <v>0.31851134395820491</v>
      </c>
      <c r="D772" s="11">
        <f t="shared" si="122"/>
        <v>63.702268791640982</v>
      </c>
      <c r="E772" s="11">
        <f t="shared" si="118"/>
        <v>0</v>
      </c>
      <c r="F772" s="11">
        <f t="shared" si="119"/>
        <v>63.702268791640982</v>
      </c>
      <c r="G772" s="11">
        <f t="shared" si="120"/>
        <v>0.22273120835901494</v>
      </c>
      <c r="H772" s="12">
        <f t="shared" si="123"/>
        <v>0</v>
      </c>
      <c r="I772" s="12">
        <f t="shared" si="117"/>
        <v>0</v>
      </c>
      <c r="J772" s="12">
        <f t="shared" si="124"/>
        <v>0</v>
      </c>
      <c r="K772" s="12">
        <f t="shared" si="125"/>
        <v>0</v>
      </c>
      <c r="L772" s="12">
        <f t="shared" si="126"/>
        <v>0.22273120835901494</v>
      </c>
      <c r="M772" s="12">
        <f t="shared" si="121"/>
        <v>0.22273120835901494</v>
      </c>
      <c r="N772" s="13"/>
    </row>
    <row r="773" spans="1:14" x14ac:dyDescent="0.2">
      <c r="A773" s="10" t="s">
        <v>755</v>
      </c>
      <c r="B773" s="6">
        <f>IF($C$10=2012,profiles!C760,IF($C$10=2013,profiles!E760,IF($C$10=2014,profiles!G760,IF($C$10=2015,profiles!I760,IF($C$10=2016,profiles!K760)))))</f>
        <v>64.936000000000007</v>
      </c>
      <c r="C773" s="6">
        <f>IF($C$10=2012,profiles!D760,IF($C$10=2013,profiles!F760,IF($C$10=2014,profiles!H760,IF($C$10=2015,profiles!J760,IF($C$10=2016,profiles!L760)))))</f>
        <v>0.33352411141439936</v>
      </c>
      <c r="D773" s="11">
        <f t="shared" si="122"/>
        <v>66.704822282879874</v>
      </c>
      <c r="E773" s="11">
        <f t="shared" si="118"/>
        <v>1.7688222828798672</v>
      </c>
      <c r="F773" s="11">
        <f t="shared" si="119"/>
        <v>64.936000000000007</v>
      </c>
      <c r="G773" s="11">
        <f t="shared" si="120"/>
        <v>0</v>
      </c>
      <c r="H773" s="12">
        <f t="shared" si="123"/>
        <v>0</v>
      </c>
      <c r="I773" s="12">
        <f t="shared" si="117"/>
        <v>1.7688222828798672</v>
      </c>
      <c r="J773" s="12">
        <f t="shared" si="124"/>
        <v>0</v>
      </c>
      <c r="K773" s="12">
        <f t="shared" si="125"/>
        <v>1.4327460491326924</v>
      </c>
      <c r="L773" s="12">
        <f t="shared" si="126"/>
        <v>0</v>
      </c>
      <c r="M773" s="12">
        <f t="shared" si="121"/>
        <v>-1.7688222828798672</v>
      </c>
      <c r="N773" s="13"/>
    </row>
    <row r="774" spans="1:14" x14ac:dyDescent="0.2">
      <c r="A774" s="10" t="s">
        <v>756</v>
      </c>
      <c r="B774" s="6">
        <f>IF($C$10=2012,profiles!C761,IF($C$10=2013,profiles!E761,IF($C$10=2014,profiles!G761,IF($C$10=2015,profiles!I761,IF($C$10=2016,profiles!K761)))))</f>
        <v>64.051000000000002</v>
      </c>
      <c r="C774" s="6">
        <f>IF($C$10=2012,profiles!D761,IF($C$10=2013,profiles!F761,IF($C$10=2014,profiles!H761,IF($C$10=2015,profiles!J761,IF($C$10=2016,profiles!L761)))))</f>
        <v>0.33456605324175986</v>
      </c>
      <c r="D774" s="11">
        <f t="shared" si="122"/>
        <v>66.913210648351978</v>
      </c>
      <c r="E774" s="11">
        <f t="shared" si="118"/>
        <v>2.8622106483519758</v>
      </c>
      <c r="F774" s="11">
        <f t="shared" si="119"/>
        <v>64.051000000000002</v>
      </c>
      <c r="G774" s="11">
        <f t="shared" si="120"/>
        <v>0</v>
      </c>
      <c r="H774" s="12">
        <f t="shared" si="123"/>
        <v>0</v>
      </c>
      <c r="I774" s="12">
        <f t="shared" si="117"/>
        <v>2.8622106483519758</v>
      </c>
      <c r="J774" s="12">
        <f t="shared" si="124"/>
        <v>0</v>
      </c>
      <c r="K774" s="12">
        <f t="shared" si="125"/>
        <v>3.751136674297793</v>
      </c>
      <c r="L774" s="12">
        <f t="shared" si="126"/>
        <v>0</v>
      </c>
      <c r="M774" s="12">
        <f t="shared" si="121"/>
        <v>-2.8622106483519758</v>
      </c>
      <c r="N774" s="13"/>
    </row>
    <row r="775" spans="1:14" x14ac:dyDescent="0.2">
      <c r="A775" s="10" t="s">
        <v>757</v>
      </c>
      <c r="B775" s="6">
        <f>IF($C$10=2012,profiles!C762,IF($C$10=2013,profiles!E762,IF($C$10=2014,profiles!G762,IF($C$10=2015,profiles!I762,IF($C$10=2016,profiles!K762)))))</f>
        <v>62.402999999999999</v>
      </c>
      <c r="C775" s="6">
        <f>IF($C$10=2012,profiles!D762,IF($C$10=2013,profiles!F762,IF($C$10=2014,profiles!H762,IF($C$10=2015,profiles!J762,IF($C$10=2016,profiles!L762)))))</f>
        <v>0.31462240615185938</v>
      </c>
      <c r="D775" s="11">
        <f t="shared" si="122"/>
        <v>62.924481230371875</v>
      </c>
      <c r="E775" s="11">
        <f t="shared" si="118"/>
        <v>0.52148123037187588</v>
      </c>
      <c r="F775" s="11">
        <f t="shared" si="119"/>
        <v>62.402999999999999</v>
      </c>
      <c r="G775" s="11">
        <f t="shared" si="120"/>
        <v>0</v>
      </c>
      <c r="H775" s="12">
        <f t="shared" si="123"/>
        <v>0</v>
      </c>
      <c r="I775" s="12">
        <f t="shared" si="117"/>
        <v>0.52148123037187588</v>
      </c>
      <c r="J775" s="12">
        <f t="shared" si="124"/>
        <v>0</v>
      </c>
      <c r="K775" s="12">
        <f t="shared" si="125"/>
        <v>4.1735364708990126</v>
      </c>
      <c r="L775" s="12">
        <f t="shared" si="126"/>
        <v>0</v>
      </c>
      <c r="M775" s="12">
        <f t="shared" si="121"/>
        <v>-0.52148123037187588</v>
      </c>
      <c r="N775" s="13"/>
    </row>
    <row r="776" spans="1:14" x14ac:dyDescent="0.2">
      <c r="A776" s="10" t="s">
        <v>758</v>
      </c>
      <c r="B776" s="6">
        <f>IF($C$10=2012,profiles!C763,IF($C$10=2013,profiles!E763,IF($C$10=2014,profiles!G763,IF($C$10=2015,profiles!I763,IF($C$10=2016,profiles!K763)))))</f>
        <v>60.621000000000002</v>
      </c>
      <c r="C776" s="6">
        <f>IF($C$10=2012,profiles!D763,IF($C$10=2013,profiles!F763,IF($C$10=2014,profiles!H763,IF($C$10=2015,profiles!J763,IF($C$10=2016,profiles!L763)))))</f>
        <v>0.25599483431657422</v>
      </c>
      <c r="D776" s="11">
        <f t="shared" si="122"/>
        <v>51.198966863314844</v>
      </c>
      <c r="E776" s="11">
        <f t="shared" si="118"/>
        <v>0</v>
      </c>
      <c r="F776" s="11">
        <f t="shared" si="119"/>
        <v>51.198966863314844</v>
      </c>
      <c r="G776" s="11">
        <f t="shared" si="120"/>
        <v>9.4220331366851582</v>
      </c>
      <c r="H776" s="12">
        <f t="shared" si="123"/>
        <v>0</v>
      </c>
      <c r="I776" s="12">
        <f t="shared" si="117"/>
        <v>0</v>
      </c>
      <c r="J776" s="12">
        <f t="shared" si="124"/>
        <v>3.864694772052486</v>
      </c>
      <c r="K776" s="12">
        <f t="shared" si="125"/>
        <v>0</v>
      </c>
      <c r="L776" s="12">
        <f t="shared" si="126"/>
        <v>5.5573383646326722</v>
      </c>
      <c r="M776" s="12">
        <f t="shared" si="121"/>
        <v>9.4220331366851582</v>
      </c>
      <c r="N776" s="13"/>
    </row>
    <row r="777" spans="1:14" x14ac:dyDescent="0.2">
      <c r="A777" s="10" t="s">
        <v>759</v>
      </c>
      <c r="B777" s="6">
        <f>IF($C$10=2012,profiles!C764,IF($C$10=2013,profiles!E764,IF($C$10=2014,profiles!G764,IF($C$10=2015,profiles!I764,IF($C$10=2016,profiles!K764)))))</f>
        <v>59.963000000000001</v>
      </c>
      <c r="C777" s="6">
        <f>IF($C$10=2012,profiles!D764,IF($C$10=2013,profiles!F764,IF($C$10=2014,profiles!H764,IF($C$10=2015,profiles!J764,IF($C$10=2016,profiles!L764)))))</f>
        <v>0.19595843972880161</v>
      </c>
      <c r="D777" s="11">
        <f t="shared" si="122"/>
        <v>39.191687945760322</v>
      </c>
      <c r="E777" s="11">
        <f t="shared" si="118"/>
        <v>0</v>
      </c>
      <c r="F777" s="11">
        <f t="shared" si="119"/>
        <v>39.191687945760322</v>
      </c>
      <c r="G777" s="11">
        <f t="shared" si="120"/>
        <v>20.771312054239679</v>
      </c>
      <c r="H777" s="12">
        <f t="shared" si="123"/>
        <v>0</v>
      </c>
      <c r="I777" s="12">
        <f t="shared" si="117"/>
        <v>0</v>
      </c>
      <c r="J777" s="12">
        <f t="shared" si="124"/>
        <v>0</v>
      </c>
      <c r="K777" s="12">
        <f t="shared" si="125"/>
        <v>0</v>
      </c>
      <c r="L777" s="12">
        <f t="shared" si="126"/>
        <v>20.771312054239679</v>
      </c>
      <c r="M777" s="12">
        <f t="shared" si="121"/>
        <v>20.771312054239679</v>
      </c>
      <c r="N777" s="13"/>
    </row>
    <row r="778" spans="1:14" x14ac:dyDescent="0.2">
      <c r="A778" s="10" t="s">
        <v>760</v>
      </c>
      <c r="B778" s="6">
        <f>IF($C$10=2012,profiles!C765,IF($C$10=2013,profiles!E765,IF($C$10=2014,profiles!G765,IF($C$10=2015,profiles!I765,IF($C$10=2016,profiles!K765)))))</f>
        <v>60.281999999999996</v>
      </c>
      <c r="C778" s="6">
        <f>IF($C$10=2012,profiles!D765,IF($C$10=2013,profiles!F765,IF($C$10=2014,profiles!H765,IF($C$10=2015,profiles!J765,IF($C$10=2016,profiles!L765)))))</f>
        <v>0.15812567872971148</v>
      </c>
      <c r="D778" s="11">
        <f t="shared" si="122"/>
        <v>31.625135745942295</v>
      </c>
      <c r="E778" s="11">
        <f t="shared" si="118"/>
        <v>0</v>
      </c>
      <c r="F778" s="11">
        <f t="shared" si="119"/>
        <v>31.625135745942295</v>
      </c>
      <c r="G778" s="11">
        <f t="shared" si="120"/>
        <v>28.656864254057702</v>
      </c>
      <c r="H778" s="12">
        <f t="shared" si="123"/>
        <v>0</v>
      </c>
      <c r="I778" s="12">
        <f t="shared" si="117"/>
        <v>0</v>
      </c>
      <c r="J778" s="12">
        <f t="shared" si="124"/>
        <v>0</v>
      </c>
      <c r="K778" s="12">
        <f t="shared" si="125"/>
        <v>0</v>
      </c>
      <c r="L778" s="12">
        <f t="shared" si="126"/>
        <v>28.656864254057702</v>
      </c>
      <c r="M778" s="12">
        <f t="shared" si="121"/>
        <v>28.656864254057702</v>
      </c>
      <c r="N778" s="13"/>
    </row>
    <row r="779" spans="1:14" x14ac:dyDescent="0.2">
      <c r="A779" s="10" t="s">
        <v>761</v>
      </c>
      <c r="B779" s="6">
        <f>IF($C$10=2012,profiles!C766,IF($C$10=2013,profiles!E766,IF($C$10=2014,profiles!G766,IF($C$10=2015,profiles!I766,IF($C$10=2016,profiles!K766)))))</f>
        <v>63.988</v>
      </c>
      <c r="C779" s="6">
        <f>IF($C$10=2012,profiles!D766,IF($C$10=2013,profiles!F766,IF($C$10=2014,profiles!H766,IF($C$10=2015,profiles!J766,IF($C$10=2016,profiles!L766)))))</f>
        <v>0.14067682193067418</v>
      </c>
      <c r="D779" s="11">
        <f t="shared" si="122"/>
        <v>28.135364386134835</v>
      </c>
      <c r="E779" s="11">
        <f t="shared" si="118"/>
        <v>0</v>
      </c>
      <c r="F779" s="11">
        <f t="shared" si="119"/>
        <v>28.135364386134835</v>
      </c>
      <c r="G779" s="11">
        <f t="shared" si="120"/>
        <v>35.852635613865161</v>
      </c>
      <c r="H779" s="12">
        <f t="shared" si="123"/>
        <v>0</v>
      </c>
      <c r="I779" s="12">
        <f t="shared" si="117"/>
        <v>0</v>
      </c>
      <c r="J779" s="12">
        <f t="shared" si="124"/>
        <v>0</v>
      </c>
      <c r="K779" s="12">
        <f t="shared" si="125"/>
        <v>0</v>
      </c>
      <c r="L779" s="12">
        <f t="shared" si="126"/>
        <v>35.852635613865161</v>
      </c>
      <c r="M779" s="12">
        <f t="shared" si="121"/>
        <v>35.852635613865161</v>
      </c>
      <c r="N779" s="13"/>
    </row>
    <row r="780" spans="1:14" x14ac:dyDescent="0.2">
      <c r="A780" s="10" t="s">
        <v>762</v>
      </c>
      <c r="B780" s="6">
        <f>IF($C$10=2012,profiles!C767,IF($C$10=2013,profiles!E767,IF($C$10=2014,profiles!G767,IF($C$10=2015,profiles!I767,IF($C$10=2016,profiles!K767)))))</f>
        <v>65.661000000000001</v>
      </c>
      <c r="C780" s="6">
        <f>IF($C$10=2012,profiles!D767,IF($C$10=2013,profiles!F767,IF($C$10=2014,profiles!H767,IF($C$10=2015,profiles!J767,IF($C$10=2016,profiles!L767)))))</f>
        <v>0.12890728185260192</v>
      </c>
      <c r="D780" s="11">
        <f t="shared" si="122"/>
        <v>25.781456370520385</v>
      </c>
      <c r="E780" s="11">
        <f t="shared" si="118"/>
        <v>0</v>
      </c>
      <c r="F780" s="11">
        <f t="shared" si="119"/>
        <v>25.781456370520385</v>
      </c>
      <c r="G780" s="11">
        <f t="shared" si="120"/>
        <v>39.879543629479613</v>
      </c>
      <c r="H780" s="12">
        <f t="shared" si="123"/>
        <v>0</v>
      </c>
      <c r="I780" s="12">
        <f t="shared" si="117"/>
        <v>0</v>
      </c>
      <c r="J780" s="12">
        <f t="shared" si="124"/>
        <v>0</v>
      </c>
      <c r="K780" s="12">
        <f t="shared" si="125"/>
        <v>0</v>
      </c>
      <c r="L780" s="12">
        <f t="shared" si="126"/>
        <v>39.879543629479613</v>
      </c>
      <c r="M780" s="12">
        <f t="shared" si="121"/>
        <v>39.879543629479613</v>
      </c>
      <c r="N780" s="13"/>
    </row>
    <row r="781" spans="1:14" x14ac:dyDescent="0.2">
      <c r="A781" s="10" t="s">
        <v>763</v>
      </c>
      <c r="B781" s="6">
        <f>IF($C$10=2012,profiles!C768,IF($C$10=2013,profiles!E768,IF($C$10=2014,profiles!G768,IF($C$10=2015,profiles!I768,IF($C$10=2016,profiles!K768)))))</f>
        <v>63.262999999999998</v>
      </c>
      <c r="C781" s="6">
        <f>IF($C$10=2012,profiles!D768,IF($C$10=2013,profiles!F768,IF($C$10=2014,profiles!H768,IF($C$10=2015,profiles!J768,IF($C$10=2016,profiles!L768)))))</f>
        <v>0.11989668633148426</v>
      </c>
      <c r="D781" s="11">
        <f t="shared" si="122"/>
        <v>23.979337266296852</v>
      </c>
      <c r="E781" s="11">
        <f t="shared" si="118"/>
        <v>0</v>
      </c>
      <c r="F781" s="11">
        <f t="shared" si="119"/>
        <v>23.979337266296852</v>
      </c>
      <c r="G781" s="11">
        <f t="shared" si="120"/>
        <v>39.283662733703146</v>
      </c>
      <c r="H781" s="12">
        <f t="shared" si="123"/>
        <v>0</v>
      </c>
      <c r="I781" s="12">
        <f t="shared" si="117"/>
        <v>0</v>
      </c>
      <c r="J781" s="12">
        <f t="shared" si="124"/>
        <v>0</v>
      </c>
      <c r="K781" s="12">
        <f t="shared" si="125"/>
        <v>0</v>
      </c>
      <c r="L781" s="12">
        <f t="shared" si="126"/>
        <v>39.283662733703146</v>
      </c>
      <c r="M781" s="12">
        <f t="shared" si="121"/>
        <v>39.283662733703146</v>
      </c>
      <c r="N781" s="13"/>
    </row>
    <row r="782" spans="1:14" x14ac:dyDescent="0.2">
      <c r="A782" s="10" t="s">
        <v>764</v>
      </c>
      <c r="B782" s="6">
        <f>IF($C$10=2012,profiles!C769,IF($C$10=2013,profiles!E769,IF($C$10=2014,profiles!G769,IF($C$10=2015,profiles!I769,IF($C$10=2016,profiles!K769)))))</f>
        <v>59.134</v>
      </c>
      <c r="C782" s="6">
        <f>IF($C$10=2012,profiles!D769,IF($C$10=2013,profiles!F769,IF($C$10=2014,profiles!H769,IF($C$10=2015,profiles!J769,IF($C$10=2016,profiles!L769)))))</f>
        <v>0.11520061048985941</v>
      </c>
      <c r="D782" s="11">
        <f t="shared" si="122"/>
        <v>23.040122097971881</v>
      </c>
      <c r="E782" s="11">
        <f t="shared" si="118"/>
        <v>0</v>
      </c>
      <c r="F782" s="11">
        <f t="shared" si="119"/>
        <v>23.040122097971881</v>
      </c>
      <c r="G782" s="11">
        <f t="shared" si="120"/>
        <v>36.093877902028119</v>
      </c>
      <c r="H782" s="12">
        <f t="shared" si="123"/>
        <v>0</v>
      </c>
      <c r="I782" s="12">
        <f t="shared" si="117"/>
        <v>0</v>
      </c>
      <c r="J782" s="12">
        <f t="shared" si="124"/>
        <v>0</v>
      </c>
      <c r="K782" s="12">
        <f t="shared" si="125"/>
        <v>0</v>
      </c>
      <c r="L782" s="12">
        <f t="shared" si="126"/>
        <v>36.093877902028119</v>
      </c>
      <c r="M782" s="12">
        <f t="shared" si="121"/>
        <v>36.093877902028119</v>
      </c>
      <c r="N782" s="13"/>
    </row>
    <row r="783" spans="1:14" x14ac:dyDescent="0.2">
      <c r="A783" s="10" t="s">
        <v>765</v>
      </c>
      <c r="B783" s="6">
        <f>IF($C$10=2012,profiles!C770,IF($C$10=2013,profiles!E770,IF($C$10=2014,profiles!G770,IF($C$10=2015,profiles!I770,IF($C$10=2016,profiles!K770)))))</f>
        <v>56.707999999999998</v>
      </c>
      <c r="C783" s="6">
        <f>IF($C$10=2012,profiles!D770,IF($C$10=2013,profiles!F770,IF($C$10=2014,profiles!H770,IF($C$10=2015,profiles!J770,IF($C$10=2016,profiles!L770)))))</f>
        <v>0.10853805288955416</v>
      </c>
      <c r="D783" s="11">
        <f t="shared" si="122"/>
        <v>21.707610577910831</v>
      </c>
      <c r="E783" s="11">
        <f t="shared" si="118"/>
        <v>0</v>
      </c>
      <c r="F783" s="11">
        <f t="shared" si="119"/>
        <v>21.707610577910831</v>
      </c>
      <c r="G783" s="11">
        <f t="shared" si="120"/>
        <v>35.000389422089171</v>
      </c>
      <c r="H783" s="12">
        <f t="shared" si="123"/>
        <v>0</v>
      </c>
      <c r="I783" s="12">
        <f t="shared" si="117"/>
        <v>0</v>
      </c>
      <c r="J783" s="12">
        <f t="shared" si="124"/>
        <v>0</v>
      </c>
      <c r="K783" s="12">
        <f t="shared" si="125"/>
        <v>0</v>
      </c>
      <c r="L783" s="12">
        <f t="shared" si="126"/>
        <v>35.000389422089171</v>
      </c>
      <c r="M783" s="12">
        <f t="shared" si="121"/>
        <v>35.000389422089171</v>
      </c>
      <c r="N783" s="13"/>
    </row>
    <row r="784" spans="1:14" x14ac:dyDescent="0.2">
      <c r="A784" s="10" t="s">
        <v>766</v>
      </c>
      <c r="B784" s="6">
        <f>IF($C$10=2012,profiles!C771,IF($C$10=2013,profiles!E771,IF($C$10=2014,profiles!G771,IF($C$10=2015,profiles!I771,IF($C$10=2016,profiles!K771)))))</f>
        <v>55.960999999999999</v>
      </c>
      <c r="C784" s="6">
        <f>IF($C$10=2012,profiles!D771,IF($C$10=2013,profiles!F771,IF($C$10=2014,profiles!H771,IF($C$10=2015,profiles!J771,IF($C$10=2016,profiles!L771)))))</f>
        <v>0.10629274162777728</v>
      </c>
      <c r="D784" s="11">
        <f t="shared" si="122"/>
        <v>21.258548325555456</v>
      </c>
      <c r="E784" s="11">
        <f t="shared" si="118"/>
        <v>0</v>
      </c>
      <c r="F784" s="11">
        <f t="shared" si="119"/>
        <v>21.258548325555456</v>
      </c>
      <c r="G784" s="11">
        <f t="shared" si="120"/>
        <v>34.702451674444546</v>
      </c>
      <c r="H784" s="12">
        <f t="shared" si="123"/>
        <v>0</v>
      </c>
      <c r="I784" s="12">
        <f t="shared" si="117"/>
        <v>0</v>
      </c>
      <c r="J784" s="12">
        <f t="shared" si="124"/>
        <v>0</v>
      </c>
      <c r="K784" s="12">
        <f t="shared" si="125"/>
        <v>0</v>
      </c>
      <c r="L784" s="12">
        <f t="shared" si="126"/>
        <v>34.702451674444546</v>
      </c>
      <c r="M784" s="12">
        <f t="shared" si="121"/>
        <v>34.702451674444546</v>
      </c>
      <c r="N784" s="13"/>
    </row>
    <row r="785" spans="1:14" x14ac:dyDescent="0.2">
      <c r="A785" s="10" t="s">
        <v>767</v>
      </c>
      <c r="B785" s="6">
        <f>IF($C$10=2012,profiles!C772,IF($C$10=2013,profiles!E772,IF($C$10=2014,profiles!G772,IF($C$10=2015,profiles!I772,IF($C$10=2016,profiles!K772)))))</f>
        <v>52.874000000000002</v>
      </c>
      <c r="C785" s="6">
        <f>IF($C$10=2012,profiles!D772,IF($C$10=2013,profiles!F772,IF($C$10=2014,profiles!H772,IF($C$10=2015,profiles!J772,IF($C$10=2016,profiles!L772)))))</f>
        <v>0.10303483901265005</v>
      </c>
      <c r="D785" s="11">
        <f t="shared" si="122"/>
        <v>20.606967802530011</v>
      </c>
      <c r="E785" s="11">
        <f t="shared" si="118"/>
        <v>0</v>
      </c>
      <c r="F785" s="11">
        <f t="shared" si="119"/>
        <v>20.606967802530011</v>
      </c>
      <c r="G785" s="11">
        <f t="shared" si="120"/>
        <v>32.267032197469987</v>
      </c>
      <c r="H785" s="12">
        <f t="shared" si="123"/>
        <v>0</v>
      </c>
      <c r="I785" s="12">
        <f t="shared" si="117"/>
        <v>0</v>
      </c>
      <c r="J785" s="12">
        <f t="shared" si="124"/>
        <v>0</v>
      </c>
      <c r="K785" s="12">
        <f t="shared" si="125"/>
        <v>0</v>
      </c>
      <c r="L785" s="12">
        <f t="shared" si="126"/>
        <v>32.267032197469987</v>
      </c>
      <c r="M785" s="12">
        <f t="shared" si="121"/>
        <v>32.267032197469987</v>
      </c>
      <c r="N785" s="13"/>
    </row>
    <row r="786" spans="1:14" x14ac:dyDescent="0.2">
      <c r="A786" s="10" t="s">
        <v>768</v>
      </c>
      <c r="B786" s="6">
        <f>IF($C$10=2012,profiles!C773,IF($C$10=2013,profiles!E773,IF($C$10=2014,profiles!G773,IF($C$10=2015,profiles!I773,IF($C$10=2016,profiles!K773)))))</f>
        <v>49.552999999999997</v>
      </c>
      <c r="C786" s="6">
        <f>IF($C$10=2012,profiles!D773,IF($C$10=2013,profiles!F773,IF($C$10=2014,profiles!H773,IF($C$10=2015,profiles!J773,IF($C$10=2016,profiles!L773)))))</f>
        <v>9.3246455930263275E-2</v>
      </c>
      <c r="D786" s="11">
        <f t="shared" si="122"/>
        <v>18.649291186052654</v>
      </c>
      <c r="E786" s="11">
        <f t="shared" si="118"/>
        <v>0</v>
      </c>
      <c r="F786" s="11">
        <f t="shared" si="119"/>
        <v>18.649291186052654</v>
      </c>
      <c r="G786" s="11">
        <f t="shared" si="120"/>
        <v>30.903708813947343</v>
      </c>
      <c r="H786" s="12">
        <f t="shared" si="123"/>
        <v>0</v>
      </c>
      <c r="I786" s="12">
        <f t="shared" ref="I786:I849" si="127">MAX(MIN(E786,($L$2-K785)/$F$2),0)</f>
        <v>0</v>
      </c>
      <c r="J786" s="12">
        <f t="shared" si="124"/>
        <v>0</v>
      </c>
      <c r="K786" s="12">
        <f t="shared" si="125"/>
        <v>0</v>
      </c>
      <c r="L786" s="12">
        <f t="shared" si="126"/>
        <v>30.903708813947343</v>
      </c>
      <c r="M786" s="12">
        <f t="shared" si="121"/>
        <v>30.903708813947343</v>
      </c>
      <c r="N786" s="13"/>
    </row>
    <row r="787" spans="1:14" x14ac:dyDescent="0.2">
      <c r="A787" s="10" t="s">
        <v>769</v>
      </c>
      <c r="B787" s="6">
        <f>IF($C$10=2012,profiles!C774,IF($C$10=2013,profiles!E774,IF($C$10=2014,profiles!G774,IF($C$10=2015,profiles!I774,IF($C$10=2016,profiles!K774)))))</f>
        <v>46.878</v>
      </c>
      <c r="C787" s="6">
        <f>IF($C$10=2012,profiles!D774,IF($C$10=2013,profiles!F774,IF($C$10=2014,profiles!H774,IF($C$10=2015,profiles!J774,IF($C$10=2016,profiles!L774)))))</f>
        <v>9.3598661618385134E-2</v>
      </c>
      <c r="D787" s="11">
        <f t="shared" si="122"/>
        <v>18.719732323677025</v>
      </c>
      <c r="E787" s="11">
        <f t="shared" ref="E787:E850" si="128">D787-F787</f>
        <v>0</v>
      </c>
      <c r="F787" s="11">
        <f t="shared" ref="F787:F850" si="129">MIN(D787,B787)</f>
        <v>18.719732323677025</v>
      </c>
      <c r="G787" s="11">
        <f t="shared" ref="G787:G850" si="130">B787-F787</f>
        <v>28.158267676322975</v>
      </c>
      <c r="H787" s="12">
        <f t="shared" si="123"/>
        <v>0</v>
      </c>
      <c r="I787" s="12">
        <f t="shared" si="127"/>
        <v>0</v>
      </c>
      <c r="J787" s="12">
        <f t="shared" si="124"/>
        <v>0</v>
      </c>
      <c r="K787" s="12">
        <f t="shared" si="125"/>
        <v>0</v>
      </c>
      <c r="L787" s="12">
        <f t="shared" si="126"/>
        <v>28.158267676322975</v>
      </c>
      <c r="M787" s="12">
        <f t="shared" ref="M787:M850" si="131">B787-D787</f>
        <v>28.158267676322975</v>
      </c>
      <c r="N787" s="13"/>
    </row>
    <row r="788" spans="1:14" x14ac:dyDescent="0.2">
      <c r="A788" s="10" t="s">
        <v>770</v>
      </c>
      <c r="B788" s="6">
        <f>IF($C$10=2012,profiles!C775,IF($C$10=2013,profiles!E775,IF($C$10=2014,profiles!G775,IF($C$10=2015,profiles!I775,IF($C$10=2016,profiles!K775)))))</f>
        <v>45.485999999999997</v>
      </c>
      <c r="C788" s="6">
        <f>IF($C$10=2012,profiles!D775,IF($C$10=2013,profiles!F775,IF($C$10=2014,profiles!H775,IF($C$10=2015,profiles!J775,IF($C$10=2016,profiles!L775)))))</f>
        <v>9.0105955211176661E-2</v>
      </c>
      <c r="D788" s="11">
        <f t="shared" ref="D788:D851" si="132">C788*$C$2</f>
        <v>18.021191042235333</v>
      </c>
      <c r="E788" s="11">
        <f t="shared" si="128"/>
        <v>0</v>
      </c>
      <c r="F788" s="11">
        <f t="shared" si="129"/>
        <v>18.021191042235333</v>
      </c>
      <c r="G788" s="11">
        <f t="shared" si="130"/>
        <v>27.464808957764664</v>
      </c>
      <c r="H788" s="12">
        <f t="shared" ref="H788:H851" si="133">E788-I788</f>
        <v>0</v>
      </c>
      <c r="I788" s="12">
        <f t="shared" si="127"/>
        <v>0</v>
      </c>
      <c r="J788" s="12">
        <f t="shared" ref="J788:J851" si="134">MIN(G788,K787*$F$3)</f>
        <v>0</v>
      </c>
      <c r="K788" s="12">
        <f t="shared" ref="K788:K851" si="135">K787+I788*$F$2-J788/$F$3</f>
        <v>0</v>
      </c>
      <c r="L788" s="12">
        <f t="shared" ref="L788:L851" si="136">MAX(G788-J788,0)</f>
        <v>27.464808957764664</v>
      </c>
      <c r="M788" s="12">
        <f t="shared" si="131"/>
        <v>27.464808957764664</v>
      </c>
      <c r="N788" s="13"/>
    </row>
    <row r="789" spans="1:14" x14ac:dyDescent="0.2">
      <c r="A789" s="10" t="s">
        <v>771</v>
      </c>
      <c r="B789" s="6">
        <f>IF($C$10=2012,profiles!C776,IF($C$10=2013,profiles!E776,IF($C$10=2014,profiles!G776,IF($C$10=2015,profiles!I776,IF($C$10=2016,profiles!K776)))))</f>
        <v>45.154000000000003</v>
      </c>
      <c r="C789" s="6">
        <f>IF($C$10=2012,profiles!D776,IF($C$10=2013,profiles!F776,IF($C$10=2014,profiles!H776,IF($C$10=2015,profiles!J776,IF($C$10=2016,profiles!L776)))))</f>
        <v>8.3076516685744478E-2</v>
      </c>
      <c r="D789" s="11">
        <f t="shared" si="132"/>
        <v>16.615303337148895</v>
      </c>
      <c r="E789" s="11">
        <f t="shared" si="128"/>
        <v>0</v>
      </c>
      <c r="F789" s="11">
        <f t="shared" si="129"/>
        <v>16.615303337148895</v>
      </c>
      <c r="G789" s="11">
        <f t="shared" si="130"/>
        <v>28.538696662851109</v>
      </c>
      <c r="H789" s="12">
        <f t="shared" si="133"/>
        <v>0</v>
      </c>
      <c r="I789" s="12">
        <f t="shared" si="127"/>
        <v>0</v>
      </c>
      <c r="J789" s="12">
        <f t="shared" si="134"/>
        <v>0</v>
      </c>
      <c r="K789" s="12">
        <f t="shared" si="135"/>
        <v>0</v>
      </c>
      <c r="L789" s="12">
        <f t="shared" si="136"/>
        <v>28.538696662851109</v>
      </c>
      <c r="M789" s="12">
        <f t="shared" si="131"/>
        <v>28.538696662851109</v>
      </c>
      <c r="N789" s="13"/>
    </row>
    <row r="790" spans="1:14" x14ac:dyDescent="0.2">
      <c r="A790" s="10" t="s">
        <v>772</v>
      </c>
      <c r="B790" s="6">
        <f>IF($C$10=2012,profiles!C777,IF($C$10=2013,profiles!E777,IF($C$10=2014,profiles!G777,IF($C$10=2015,profiles!I777,IF($C$10=2016,profiles!K777)))))</f>
        <v>45.313000000000002</v>
      </c>
      <c r="C790" s="6">
        <f>IF($C$10=2012,profiles!D777,IF($C$10=2013,profiles!F777,IF($C$10=2014,profiles!H777,IF($C$10=2015,profiles!J777,IF($C$10=2016,profiles!L777)))))</f>
        <v>7.8160312289043465E-2</v>
      </c>
      <c r="D790" s="11">
        <f t="shared" si="132"/>
        <v>15.632062457808694</v>
      </c>
      <c r="E790" s="11">
        <f t="shared" si="128"/>
        <v>0</v>
      </c>
      <c r="F790" s="11">
        <f t="shared" si="129"/>
        <v>15.632062457808694</v>
      </c>
      <c r="G790" s="11">
        <f t="shared" si="130"/>
        <v>29.680937542191309</v>
      </c>
      <c r="H790" s="12">
        <f t="shared" si="133"/>
        <v>0</v>
      </c>
      <c r="I790" s="12">
        <f t="shared" si="127"/>
        <v>0</v>
      </c>
      <c r="J790" s="12">
        <f t="shared" si="134"/>
        <v>0</v>
      </c>
      <c r="K790" s="12">
        <f t="shared" si="135"/>
        <v>0</v>
      </c>
      <c r="L790" s="12">
        <f t="shared" si="136"/>
        <v>29.680937542191309</v>
      </c>
      <c r="M790" s="12">
        <f t="shared" si="131"/>
        <v>29.680937542191309</v>
      </c>
      <c r="N790" s="13"/>
    </row>
    <row r="791" spans="1:14" x14ac:dyDescent="0.2">
      <c r="A791" s="10" t="s">
        <v>773</v>
      </c>
      <c r="B791" s="6">
        <f>IF($C$10=2012,profiles!C778,IF($C$10=2013,profiles!E778,IF($C$10=2014,profiles!G778,IF($C$10=2015,profiles!I778,IF($C$10=2016,profiles!K778)))))</f>
        <v>44.808</v>
      </c>
      <c r="C791" s="6">
        <f>IF($C$10=2012,profiles!D778,IF($C$10=2013,profiles!F778,IF($C$10=2014,profiles!H778,IF($C$10=2015,profiles!J778,IF($C$10=2016,profiles!L778)))))</f>
        <v>7.6003052449297059E-2</v>
      </c>
      <c r="D791" s="11">
        <f t="shared" si="132"/>
        <v>15.200610489859411</v>
      </c>
      <c r="E791" s="11">
        <f t="shared" si="128"/>
        <v>0</v>
      </c>
      <c r="F791" s="11">
        <f t="shared" si="129"/>
        <v>15.200610489859411</v>
      </c>
      <c r="G791" s="11">
        <f t="shared" si="130"/>
        <v>29.607389510140589</v>
      </c>
      <c r="H791" s="12">
        <f t="shared" si="133"/>
        <v>0</v>
      </c>
      <c r="I791" s="12">
        <f t="shared" si="127"/>
        <v>0</v>
      </c>
      <c r="J791" s="12">
        <f t="shared" si="134"/>
        <v>0</v>
      </c>
      <c r="K791" s="12">
        <f t="shared" si="135"/>
        <v>0</v>
      </c>
      <c r="L791" s="12">
        <f t="shared" si="136"/>
        <v>29.607389510140589</v>
      </c>
      <c r="M791" s="12">
        <f t="shared" si="131"/>
        <v>29.607389510140589</v>
      </c>
      <c r="N791" s="13"/>
    </row>
    <row r="792" spans="1:14" x14ac:dyDescent="0.2">
      <c r="A792" s="10" t="s">
        <v>774</v>
      </c>
      <c r="B792" s="6">
        <f>IF($C$10=2012,profiles!C779,IF($C$10=2013,profiles!E779,IF($C$10=2014,profiles!G779,IF($C$10=2015,profiles!I779,IF($C$10=2016,profiles!K779)))))</f>
        <v>44.097999999999999</v>
      </c>
      <c r="C792" s="6">
        <f>IF($C$10=2012,profiles!D779,IF($C$10=2013,profiles!F779,IF($C$10=2014,profiles!H779,IF($C$10=2015,profiles!J779,IF($C$10=2016,profiles!L779)))))</f>
        <v>7.4109946875642041E-2</v>
      </c>
      <c r="D792" s="11">
        <f t="shared" si="132"/>
        <v>14.821989375128409</v>
      </c>
      <c r="E792" s="11">
        <f t="shared" si="128"/>
        <v>0</v>
      </c>
      <c r="F792" s="11">
        <f t="shared" si="129"/>
        <v>14.821989375128409</v>
      </c>
      <c r="G792" s="11">
        <f t="shared" si="130"/>
        <v>29.276010624871589</v>
      </c>
      <c r="H792" s="12">
        <f t="shared" si="133"/>
        <v>0</v>
      </c>
      <c r="I792" s="12">
        <f t="shared" si="127"/>
        <v>0</v>
      </c>
      <c r="J792" s="12">
        <f t="shared" si="134"/>
        <v>0</v>
      </c>
      <c r="K792" s="12">
        <f t="shared" si="135"/>
        <v>0</v>
      </c>
      <c r="L792" s="12">
        <f t="shared" si="136"/>
        <v>29.276010624871589</v>
      </c>
      <c r="M792" s="12">
        <f t="shared" si="131"/>
        <v>29.276010624871589</v>
      </c>
      <c r="N792" s="13"/>
    </row>
    <row r="793" spans="1:14" x14ac:dyDescent="0.2">
      <c r="A793" s="10" t="s">
        <v>775</v>
      </c>
      <c r="B793" s="6">
        <f>IF($C$10=2012,profiles!C780,IF($C$10=2013,profiles!E780,IF($C$10=2014,profiles!G780,IF($C$10=2015,profiles!I780,IF($C$10=2016,profiles!K780)))))</f>
        <v>46.145000000000003</v>
      </c>
      <c r="C793" s="6">
        <f>IF($C$10=2012,profiles!D780,IF($C$10=2013,profiles!F780,IF($C$10=2014,profiles!H780,IF($C$10=2015,profiles!J780,IF($C$10=2016,profiles!L780)))))</f>
        <v>7.7323823779754039E-2</v>
      </c>
      <c r="D793" s="11">
        <f t="shared" si="132"/>
        <v>15.464764755950808</v>
      </c>
      <c r="E793" s="11">
        <f t="shared" si="128"/>
        <v>0</v>
      </c>
      <c r="F793" s="11">
        <f t="shared" si="129"/>
        <v>15.464764755950808</v>
      </c>
      <c r="G793" s="11">
        <f t="shared" si="130"/>
        <v>30.680235244049193</v>
      </c>
      <c r="H793" s="12">
        <f t="shared" si="133"/>
        <v>0</v>
      </c>
      <c r="I793" s="12">
        <f t="shared" si="127"/>
        <v>0</v>
      </c>
      <c r="J793" s="12">
        <f t="shared" si="134"/>
        <v>0</v>
      </c>
      <c r="K793" s="12">
        <f t="shared" si="135"/>
        <v>0</v>
      </c>
      <c r="L793" s="12">
        <f t="shared" si="136"/>
        <v>30.680235244049193</v>
      </c>
      <c r="M793" s="12">
        <f t="shared" si="131"/>
        <v>30.680235244049193</v>
      </c>
      <c r="N793" s="13"/>
    </row>
    <row r="794" spans="1:14" x14ac:dyDescent="0.2">
      <c r="A794" s="10" t="s">
        <v>776</v>
      </c>
      <c r="B794" s="6">
        <f>IF($C$10=2012,profiles!C781,IF($C$10=2013,profiles!E781,IF($C$10=2014,profiles!G781,IF($C$10=2015,profiles!I781,IF($C$10=2016,profiles!K781)))))</f>
        <v>49.56</v>
      </c>
      <c r="C794" s="6">
        <f>IF($C$10=2012,profiles!D781,IF($C$10=2013,profiles!F781,IF($C$10=2014,profiles!H781,IF($C$10=2015,profiles!J781,IF($C$10=2016,profiles!L781)))))</f>
        <v>8.8917261013765375E-2</v>
      </c>
      <c r="D794" s="11">
        <f t="shared" si="132"/>
        <v>17.783452202753075</v>
      </c>
      <c r="E794" s="11">
        <f t="shared" si="128"/>
        <v>0</v>
      </c>
      <c r="F794" s="11">
        <f t="shared" si="129"/>
        <v>17.783452202753075</v>
      </c>
      <c r="G794" s="11">
        <f t="shared" si="130"/>
        <v>31.776547797246927</v>
      </c>
      <c r="H794" s="12">
        <f t="shared" si="133"/>
        <v>0</v>
      </c>
      <c r="I794" s="12">
        <f t="shared" si="127"/>
        <v>0</v>
      </c>
      <c r="J794" s="12">
        <f t="shared" si="134"/>
        <v>0</v>
      </c>
      <c r="K794" s="12">
        <f t="shared" si="135"/>
        <v>0</v>
      </c>
      <c r="L794" s="12">
        <f t="shared" si="136"/>
        <v>31.776547797246927</v>
      </c>
      <c r="M794" s="12">
        <f t="shared" si="131"/>
        <v>31.776547797246927</v>
      </c>
      <c r="N794" s="13"/>
    </row>
    <row r="795" spans="1:14" x14ac:dyDescent="0.2">
      <c r="A795" s="10" t="s">
        <v>777</v>
      </c>
      <c r="B795" s="6">
        <f>IF($C$10=2012,profiles!C782,IF($C$10=2013,profiles!E782,IF($C$10=2014,profiles!G782,IF($C$10=2015,profiles!I782,IF($C$10=2016,profiles!K782)))))</f>
        <v>53.109000000000002</v>
      </c>
      <c r="C795" s="6">
        <f>IF($C$10=2012,profiles!D782,IF($C$10=2013,profiles!F782,IF($C$10=2014,profiles!H782,IF($C$10=2015,profiles!J782,IF($C$10=2016,profiles!L782)))))</f>
        <v>0.10557365501452848</v>
      </c>
      <c r="D795" s="11">
        <f t="shared" si="132"/>
        <v>21.114731002905696</v>
      </c>
      <c r="E795" s="11">
        <f t="shared" si="128"/>
        <v>0</v>
      </c>
      <c r="F795" s="11">
        <f t="shared" si="129"/>
        <v>21.114731002905696</v>
      </c>
      <c r="G795" s="11">
        <f t="shared" si="130"/>
        <v>31.994268997094306</v>
      </c>
      <c r="H795" s="12">
        <f t="shared" si="133"/>
        <v>0</v>
      </c>
      <c r="I795" s="12">
        <f t="shared" si="127"/>
        <v>0</v>
      </c>
      <c r="J795" s="12">
        <f t="shared" si="134"/>
        <v>0</v>
      </c>
      <c r="K795" s="12">
        <f t="shared" si="135"/>
        <v>0</v>
      </c>
      <c r="L795" s="12">
        <f t="shared" si="136"/>
        <v>31.994268997094306</v>
      </c>
      <c r="M795" s="12">
        <f t="shared" si="131"/>
        <v>31.994268997094306</v>
      </c>
      <c r="N795" s="13"/>
    </row>
    <row r="796" spans="1:14" x14ac:dyDescent="0.2">
      <c r="A796" s="10" t="s">
        <v>778</v>
      </c>
      <c r="B796" s="6">
        <f>IF($C$10=2012,profiles!C783,IF($C$10=2013,profiles!E783,IF($C$10=2014,profiles!G783,IF($C$10=2015,profiles!I783,IF($C$10=2016,profiles!K783)))))</f>
        <v>55.761000000000003</v>
      </c>
      <c r="C796" s="6">
        <f>IF($C$10=2012,profiles!D783,IF($C$10=2013,profiles!F783,IF($C$10=2014,profiles!H783,IF($C$10=2015,profiles!J783,IF($C$10=2016,profiles!L783)))))</f>
        <v>0.1294502656217898</v>
      </c>
      <c r="D796" s="11">
        <f t="shared" si="132"/>
        <v>25.890053124357959</v>
      </c>
      <c r="E796" s="11">
        <f t="shared" si="128"/>
        <v>0</v>
      </c>
      <c r="F796" s="11">
        <f t="shared" si="129"/>
        <v>25.890053124357959</v>
      </c>
      <c r="G796" s="11">
        <f t="shared" si="130"/>
        <v>29.870946875642044</v>
      </c>
      <c r="H796" s="12">
        <f t="shared" si="133"/>
        <v>0</v>
      </c>
      <c r="I796" s="12">
        <f t="shared" si="127"/>
        <v>0</v>
      </c>
      <c r="J796" s="12">
        <f t="shared" si="134"/>
        <v>0</v>
      </c>
      <c r="K796" s="12">
        <f t="shared" si="135"/>
        <v>0</v>
      </c>
      <c r="L796" s="12">
        <f t="shared" si="136"/>
        <v>29.870946875642044</v>
      </c>
      <c r="M796" s="12">
        <f t="shared" si="131"/>
        <v>29.870946875642044</v>
      </c>
      <c r="N796" s="13"/>
    </row>
    <row r="797" spans="1:14" x14ac:dyDescent="0.2">
      <c r="A797" s="10" t="s">
        <v>779</v>
      </c>
      <c r="B797" s="6">
        <f>IF($C$10=2012,profiles!C784,IF($C$10=2013,profiles!E784,IF($C$10=2014,profiles!G784,IF($C$10=2015,profiles!I784,IF($C$10=2016,profiles!K784)))))</f>
        <v>58.113</v>
      </c>
      <c r="C797" s="6">
        <f>IF($C$10=2012,profiles!D784,IF($C$10=2013,profiles!F784,IF($C$10=2014,profiles!H784,IF($C$10=2015,profiles!J784,IF($C$10=2016,profiles!L784)))))</f>
        <v>0.14528484635026856</v>
      </c>
      <c r="D797" s="11">
        <f t="shared" si="132"/>
        <v>29.056969270053713</v>
      </c>
      <c r="E797" s="11">
        <f t="shared" si="128"/>
        <v>0</v>
      </c>
      <c r="F797" s="11">
        <f t="shared" si="129"/>
        <v>29.056969270053713</v>
      </c>
      <c r="G797" s="11">
        <f t="shared" si="130"/>
        <v>29.056030729946286</v>
      </c>
      <c r="H797" s="12">
        <f t="shared" si="133"/>
        <v>0</v>
      </c>
      <c r="I797" s="12">
        <f t="shared" si="127"/>
        <v>0</v>
      </c>
      <c r="J797" s="12">
        <f t="shared" si="134"/>
        <v>0</v>
      </c>
      <c r="K797" s="12">
        <f t="shared" si="135"/>
        <v>0</v>
      </c>
      <c r="L797" s="12">
        <f t="shared" si="136"/>
        <v>29.056030729946286</v>
      </c>
      <c r="M797" s="12">
        <f t="shared" si="131"/>
        <v>29.056030729946286</v>
      </c>
      <c r="N797" s="13"/>
    </row>
    <row r="798" spans="1:14" x14ac:dyDescent="0.2">
      <c r="A798" s="10" t="s">
        <v>780</v>
      </c>
      <c r="B798" s="6">
        <f>IF($C$10=2012,profiles!C785,IF($C$10=2013,profiles!E785,IF($C$10=2014,profiles!G785,IF($C$10=2015,profiles!I785,IF($C$10=2016,profiles!K785)))))</f>
        <v>57.381999999999998</v>
      </c>
      <c r="C798" s="6">
        <f>IF($C$10=2012,profiles!D785,IF($C$10=2013,profiles!F785,IF($C$10=2014,profiles!H785,IF($C$10=2015,profiles!J785,IF($C$10=2016,profiles!L785)))))</f>
        <v>0.14839599659534503</v>
      </c>
      <c r="D798" s="11">
        <f t="shared" si="132"/>
        <v>29.679199319069006</v>
      </c>
      <c r="E798" s="11">
        <f t="shared" si="128"/>
        <v>0</v>
      </c>
      <c r="F798" s="11">
        <f t="shared" si="129"/>
        <v>29.679199319069006</v>
      </c>
      <c r="G798" s="11">
        <f t="shared" si="130"/>
        <v>27.702800680930991</v>
      </c>
      <c r="H798" s="12">
        <f t="shared" si="133"/>
        <v>0</v>
      </c>
      <c r="I798" s="12">
        <f t="shared" si="127"/>
        <v>0</v>
      </c>
      <c r="J798" s="12">
        <f t="shared" si="134"/>
        <v>0</v>
      </c>
      <c r="K798" s="12">
        <f t="shared" si="135"/>
        <v>0</v>
      </c>
      <c r="L798" s="12">
        <f t="shared" si="136"/>
        <v>27.702800680930991</v>
      </c>
      <c r="M798" s="12">
        <f t="shared" si="131"/>
        <v>27.702800680930991</v>
      </c>
      <c r="N798" s="13"/>
    </row>
    <row r="799" spans="1:14" x14ac:dyDescent="0.2">
      <c r="A799" s="10" t="s">
        <v>781</v>
      </c>
      <c r="B799" s="6">
        <f>IF($C$10=2012,profiles!C786,IF($C$10=2013,profiles!E786,IF($C$10=2014,profiles!G786,IF($C$10=2015,profiles!I786,IF($C$10=2016,profiles!K786)))))</f>
        <v>55.085999999999999</v>
      </c>
      <c r="C799" s="6">
        <f>IF($C$10=2012,profiles!D786,IF($C$10=2013,profiles!F786,IF($C$10=2014,profiles!H786,IF($C$10=2015,profiles!J786,IF($C$10=2016,profiles!L786)))))</f>
        <v>0.14057409527163864</v>
      </c>
      <c r="D799" s="11">
        <f t="shared" si="132"/>
        <v>28.114819054327729</v>
      </c>
      <c r="E799" s="11">
        <f t="shared" si="128"/>
        <v>0</v>
      </c>
      <c r="F799" s="11">
        <f t="shared" si="129"/>
        <v>28.114819054327729</v>
      </c>
      <c r="G799" s="11">
        <f t="shared" si="130"/>
        <v>26.97118094567227</v>
      </c>
      <c r="H799" s="12">
        <f t="shared" si="133"/>
        <v>0</v>
      </c>
      <c r="I799" s="12">
        <f t="shared" si="127"/>
        <v>0</v>
      </c>
      <c r="J799" s="12">
        <f t="shared" si="134"/>
        <v>0</v>
      </c>
      <c r="K799" s="12">
        <f t="shared" si="135"/>
        <v>0</v>
      </c>
      <c r="L799" s="12">
        <f t="shared" si="136"/>
        <v>26.97118094567227</v>
      </c>
      <c r="M799" s="12">
        <f t="shared" si="131"/>
        <v>26.97118094567227</v>
      </c>
      <c r="N799" s="13"/>
    </row>
    <row r="800" spans="1:14" x14ac:dyDescent="0.2">
      <c r="A800" s="10" t="s">
        <v>782</v>
      </c>
      <c r="B800" s="6">
        <f>IF($C$10=2012,profiles!C787,IF($C$10=2013,profiles!E787,IF($C$10=2014,profiles!G787,IF($C$10=2015,profiles!I787,IF($C$10=2016,profiles!K787)))))</f>
        <v>53.613999999999997</v>
      </c>
      <c r="C800" s="6">
        <f>IF($C$10=2012,profiles!D787,IF($C$10=2013,profiles!F787,IF($C$10=2014,profiles!H787,IF($C$10=2015,profiles!J787,IF($C$10=2016,profiles!L787)))))</f>
        <v>0.12063044818173814</v>
      </c>
      <c r="D800" s="11">
        <f t="shared" si="132"/>
        <v>24.126089636347629</v>
      </c>
      <c r="E800" s="11">
        <f t="shared" si="128"/>
        <v>0</v>
      </c>
      <c r="F800" s="11">
        <f t="shared" si="129"/>
        <v>24.126089636347629</v>
      </c>
      <c r="G800" s="11">
        <f t="shared" si="130"/>
        <v>29.487910363652368</v>
      </c>
      <c r="H800" s="12">
        <f t="shared" si="133"/>
        <v>0</v>
      </c>
      <c r="I800" s="12">
        <f t="shared" si="127"/>
        <v>0</v>
      </c>
      <c r="J800" s="12">
        <f t="shared" si="134"/>
        <v>0</v>
      </c>
      <c r="K800" s="12">
        <f t="shared" si="135"/>
        <v>0</v>
      </c>
      <c r="L800" s="12">
        <f t="shared" si="136"/>
        <v>29.487910363652368</v>
      </c>
      <c r="M800" s="12">
        <f t="shared" si="131"/>
        <v>29.487910363652368</v>
      </c>
      <c r="N800" s="13"/>
    </row>
    <row r="801" spans="1:14" x14ac:dyDescent="0.2">
      <c r="A801" s="10" t="s">
        <v>783</v>
      </c>
      <c r="B801" s="6">
        <f>IF($C$10=2012,profiles!C788,IF($C$10=2013,profiles!E788,IF($C$10=2014,profiles!G788,IF($C$10=2015,profiles!I788,IF($C$10=2016,profiles!K788)))))</f>
        <v>52.87</v>
      </c>
      <c r="C801" s="6">
        <f>IF($C$10=2012,profiles!D788,IF($C$10=2013,profiles!F788,IF($C$10=2014,profiles!H788,IF($C$10=2015,profiles!J788,IF($C$10=2016,profiles!L788)))))</f>
        <v>9.2175163628892609E-2</v>
      </c>
      <c r="D801" s="11">
        <f t="shared" si="132"/>
        <v>18.435032725778523</v>
      </c>
      <c r="E801" s="11">
        <f t="shared" si="128"/>
        <v>0</v>
      </c>
      <c r="F801" s="11">
        <f t="shared" si="129"/>
        <v>18.435032725778523</v>
      </c>
      <c r="G801" s="11">
        <f t="shared" si="130"/>
        <v>34.434967274221478</v>
      </c>
      <c r="H801" s="12">
        <f t="shared" si="133"/>
        <v>0</v>
      </c>
      <c r="I801" s="12">
        <f t="shared" si="127"/>
        <v>0</v>
      </c>
      <c r="J801" s="12">
        <f t="shared" si="134"/>
        <v>0</v>
      </c>
      <c r="K801" s="12">
        <f t="shared" si="135"/>
        <v>0</v>
      </c>
      <c r="L801" s="12">
        <f t="shared" si="136"/>
        <v>34.434967274221478</v>
      </c>
      <c r="M801" s="12">
        <f t="shared" si="131"/>
        <v>34.434967274221478</v>
      </c>
      <c r="N801" s="13"/>
    </row>
    <row r="802" spans="1:14" x14ac:dyDescent="0.2">
      <c r="A802" s="10" t="s">
        <v>784</v>
      </c>
      <c r="B802" s="6">
        <f>IF($C$10=2012,profiles!C789,IF($C$10=2013,profiles!E789,IF($C$10=2014,profiles!G789,IF($C$10=2015,profiles!I789,IF($C$10=2016,profiles!K789)))))</f>
        <v>53.328000000000003</v>
      </c>
      <c r="C802" s="6">
        <f>IF($C$10=2012,profiles!D789,IF($C$10=2013,profiles!F789,IF($C$10=2014,profiles!H789,IF($C$10=2015,profiles!J789,IF($C$10=2016,profiles!L789)))))</f>
        <v>6.4130785712189248E-2</v>
      </c>
      <c r="D802" s="11">
        <f t="shared" si="132"/>
        <v>12.82615714243785</v>
      </c>
      <c r="E802" s="11">
        <f t="shared" si="128"/>
        <v>0</v>
      </c>
      <c r="F802" s="11">
        <f t="shared" si="129"/>
        <v>12.82615714243785</v>
      </c>
      <c r="G802" s="11">
        <f t="shared" si="130"/>
        <v>40.501842857562153</v>
      </c>
      <c r="H802" s="12">
        <f t="shared" si="133"/>
        <v>0</v>
      </c>
      <c r="I802" s="12">
        <f t="shared" si="127"/>
        <v>0</v>
      </c>
      <c r="J802" s="12">
        <f t="shared" si="134"/>
        <v>0</v>
      </c>
      <c r="K802" s="12">
        <f t="shared" si="135"/>
        <v>0</v>
      </c>
      <c r="L802" s="12">
        <f t="shared" si="136"/>
        <v>40.501842857562153</v>
      </c>
      <c r="M802" s="12">
        <f t="shared" si="131"/>
        <v>40.501842857562153</v>
      </c>
      <c r="N802" s="13"/>
    </row>
    <row r="803" spans="1:14" x14ac:dyDescent="0.2">
      <c r="A803" s="10" t="s">
        <v>785</v>
      </c>
      <c r="B803" s="6">
        <f>IF($C$10=2012,profiles!C790,IF($C$10=2013,profiles!E790,IF($C$10=2014,profiles!G790,IF($C$10=2015,profiles!I790,IF($C$10=2016,profiles!K790)))))</f>
        <v>57.994999999999997</v>
      </c>
      <c r="C803" s="6">
        <f>IF($C$10=2012,profiles!D790,IF($C$10=2013,profiles!F790,IF($C$10=2014,profiles!H790,IF($C$10=2015,profiles!J790,IF($C$10=2016,profiles!L790)))))</f>
        <v>5.7116022423762146E-2</v>
      </c>
      <c r="D803" s="11">
        <f t="shared" si="132"/>
        <v>11.423204484752429</v>
      </c>
      <c r="E803" s="11">
        <f t="shared" si="128"/>
        <v>0</v>
      </c>
      <c r="F803" s="11">
        <f t="shared" si="129"/>
        <v>11.423204484752429</v>
      </c>
      <c r="G803" s="11">
        <f t="shared" si="130"/>
        <v>46.571795515247572</v>
      </c>
      <c r="H803" s="12">
        <f t="shared" si="133"/>
        <v>0</v>
      </c>
      <c r="I803" s="12">
        <f t="shared" si="127"/>
        <v>0</v>
      </c>
      <c r="J803" s="12">
        <f t="shared" si="134"/>
        <v>0</v>
      </c>
      <c r="K803" s="12">
        <f t="shared" si="135"/>
        <v>0</v>
      </c>
      <c r="L803" s="12">
        <f t="shared" si="136"/>
        <v>46.571795515247572</v>
      </c>
      <c r="M803" s="12">
        <f t="shared" si="131"/>
        <v>46.571795515247572</v>
      </c>
      <c r="N803" s="13"/>
    </row>
    <row r="804" spans="1:14" x14ac:dyDescent="0.2">
      <c r="A804" s="10" t="s">
        <v>786</v>
      </c>
      <c r="B804" s="6">
        <f>IF($C$10=2012,profiles!C791,IF($C$10=2013,profiles!E791,IF($C$10=2014,profiles!G791,IF($C$10=2015,profiles!I791,IF($C$10=2016,profiles!K791)))))</f>
        <v>61.960999999999999</v>
      </c>
      <c r="C804" s="6">
        <f>IF($C$10=2012,profiles!D791,IF($C$10=2013,profiles!F791,IF($C$10=2014,profiles!H791,IF($C$10=2015,profiles!J791,IF($C$10=2016,profiles!L791)))))</f>
        <v>6.7696868304423119E-2</v>
      </c>
      <c r="D804" s="11">
        <f t="shared" si="132"/>
        <v>13.539373660884625</v>
      </c>
      <c r="E804" s="11">
        <f t="shared" si="128"/>
        <v>0</v>
      </c>
      <c r="F804" s="11">
        <f t="shared" si="129"/>
        <v>13.539373660884625</v>
      </c>
      <c r="G804" s="11">
        <f t="shared" si="130"/>
        <v>48.421626339115377</v>
      </c>
      <c r="H804" s="12">
        <f t="shared" si="133"/>
        <v>0</v>
      </c>
      <c r="I804" s="12">
        <f t="shared" si="127"/>
        <v>0</v>
      </c>
      <c r="J804" s="12">
        <f t="shared" si="134"/>
        <v>0</v>
      </c>
      <c r="K804" s="12">
        <f t="shared" si="135"/>
        <v>0</v>
      </c>
      <c r="L804" s="12">
        <f t="shared" si="136"/>
        <v>48.421626339115377</v>
      </c>
      <c r="M804" s="12">
        <f t="shared" si="131"/>
        <v>48.421626339115377</v>
      </c>
      <c r="N804" s="13"/>
    </row>
    <row r="805" spans="1:14" x14ac:dyDescent="0.2">
      <c r="A805" s="10" t="s">
        <v>787</v>
      </c>
      <c r="B805" s="6">
        <f>IF($C$10=2012,profiles!C792,IF($C$10=2013,profiles!E792,IF($C$10=2014,profiles!G792,IF($C$10=2015,profiles!I792,IF($C$10=2016,profiles!K792)))))</f>
        <v>60.99</v>
      </c>
      <c r="C805" s="6">
        <f>IF($C$10=2012,profiles!D792,IF($C$10=2013,profiles!F792,IF($C$10=2014,profiles!H792,IF($C$10=2015,profiles!J792,IF($C$10=2016,profiles!L792)))))</f>
        <v>7.0808018549499571E-2</v>
      </c>
      <c r="D805" s="11">
        <f t="shared" si="132"/>
        <v>14.161603709899914</v>
      </c>
      <c r="E805" s="11">
        <f t="shared" si="128"/>
        <v>0</v>
      </c>
      <c r="F805" s="11">
        <f t="shared" si="129"/>
        <v>14.161603709899914</v>
      </c>
      <c r="G805" s="11">
        <f t="shared" si="130"/>
        <v>46.828396290100088</v>
      </c>
      <c r="H805" s="12">
        <f t="shared" si="133"/>
        <v>0</v>
      </c>
      <c r="I805" s="12">
        <f t="shared" si="127"/>
        <v>0</v>
      </c>
      <c r="J805" s="12">
        <f t="shared" si="134"/>
        <v>0</v>
      </c>
      <c r="K805" s="12">
        <f t="shared" si="135"/>
        <v>0</v>
      </c>
      <c r="L805" s="12">
        <f t="shared" si="136"/>
        <v>46.828396290100088</v>
      </c>
      <c r="M805" s="12">
        <f t="shared" si="131"/>
        <v>46.828396290100088</v>
      </c>
      <c r="N805" s="13"/>
    </row>
    <row r="806" spans="1:14" x14ac:dyDescent="0.2">
      <c r="A806" s="10" t="s">
        <v>788</v>
      </c>
      <c r="B806" s="6">
        <f>IF($C$10=2012,profiles!C793,IF($C$10=2013,profiles!E793,IF($C$10=2014,profiles!G793,IF($C$10=2015,profiles!I793,IF($C$10=2016,profiles!K793)))))</f>
        <v>58.360999999999997</v>
      </c>
      <c r="C806" s="6">
        <f>IF($C$10=2012,profiles!D793,IF($C$10=2013,profiles!F793,IF($C$10=2014,profiles!H793,IF($C$10=2015,profiles!J793,IF($C$10=2016,profiles!L793)))))</f>
        <v>6.9091015819905496E-2</v>
      </c>
      <c r="D806" s="11">
        <f t="shared" si="132"/>
        <v>13.818203163981099</v>
      </c>
      <c r="E806" s="11">
        <f t="shared" si="128"/>
        <v>0</v>
      </c>
      <c r="F806" s="11">
        <f t="shared" si="129"/>
        <v>13.818203163981099</v>
      </c>
      <c r="G806" s="11">
        <f t="shared" si="130"/>
        <v>44.542796836018894</v>
      </c>
      <c r="H806" s="12">
        <f t="shared" si="133"/>
        <v>0</v>
      </c>
      <c r="I806" s="12">
        <f t="shared" si="127"/>
        <v>0</v>
      </c>
      <c r="J806" s="12">
        <f t="shared" si="134"/>
        <v>0</v>
      </c>
      <c r="K806" s="12">
        <f t="shared" si="135"/>
        <v>0</v>
      </c>
      <c r="L806" s="12">
        <f t="shared" si="136"/>
        <v>44.542796836018894</v>
      </c>
      <c r="M806" s="12">
        <f t="shared" si="131"/>
        <v>44.542796836018894</v>
      </c>
      <c r="N806" s="13"/>
    </row>
    <row r="807" spans="1:14" x14ac:dyDescent="0.2">
      <c r="A807" s="10" t="s">
        <v>789</v>
      </c>
      <c r="B807" s="6">
        <f>IF($C$10=2012,profiles!C794,IF($C$10=2013,profiles!E794,IF($C$10=2014,profiles!G794,IF($C$10=2015,profiles!I794,IF($C$10=2016,profiles!K794)))))</f>
        <v>57.061999999999998</v>
      </c>
      <c r="C807" s="6">
        <f>IF($C$10=2012,profiles!D794,IF($C$10=2013,profiles!F794,IF($C$10=2014,profiles!H794,IF($C$10=2015,profiles!J794,IF($C$10=2016,profiles!L794)))))</f>
        <v>6.4233512371224794E-2</v>
      </c>
      <c r="D807" s="11">
        <f t="shared" si="132"/>
        <v>12.846702474244958</v>
      </c>
      <c r="E807" s="11">
        <f t="shared" si="128"/>
        <v>0</v>
      </c>
      <c r="F807" s="11">
        <f t="shared" si="129"/>
        <v>12.846702474244958</v>
      </c>
      <c r="G807" s="11">
        <f t="shared" si="130"/>
        <v>44.215297525755041</v>
      </c>
      <c r="H807" s="12">
        <f t="shared" si="133"/>
        <v>0</v>
      </c>
      <c r="I807" s="12">
        <f t="shared" si="127"/>
        <v>0</v>
      </c>
      <c r="J807" s="12">
        <f t="shared" si="134"/>
        <v>0</v>
      </c>
      <c r="K807" s="12">
        <f t="shared" si="135"/>
        <v>0</v>
      </c>
      <c r="L807" s="12">
        <f t="shared" si="136"/>
        <v>44.215297525755041</v>
      </c>
      <c r="M807" s="12">
        <f t="shared" si="131"/>
        <v>44.215297525755041</v>
      </c>
      <c r="N807" s="13"/>
    </row>
    <row r="808" spans="1:14" x14ac:dyDescent="0.2">
      <c r="A808" s="10" t="s">
        <v>790</v>
      </c>
      <c r="B808" s="6">
        <f>IF($C$10=2012,profiles!C795,IF($C$10=2013,profiles!E795,IF($C$10=2014,profiles!G795,IF($C$10=2015,profiles!I795,IF($C$10=2016,profiles!K795)))))</f>
        <v>57.256999999999998</v>
      </c>
      <c r="C808" s="6">
        <f>IF($C$10=2012,profiles!D795,IF($C$10=2013,profiles!F795,IF($C$10=2014,profiles!H795,IF($C$10=2015,profiles!J795,IF($C$10=2016,profiles!L795)))))</f>
        <v>5.3975521704675532E-2</v>
      </c>
      <c r="D808" s="11">
        <f t="shared" si="132"/>
        <v>10.795104340935106</v>
      </c>
      <c r="E808" s="11">
        <f t="shared" si="128"/>
        <v>0</v>
      </c>
      <c r="F808" s="11">
        <f t="shared" si="129"/>
        <v>10.795104340935106</v>
      </c>
      <c r="G808" s="11">
        <f t="shared" si="130"/>
        <v>46.461895659064893</v>
      </c>
      <c r="H808" s="12">
        <f t="shared" si="133"/>
        <v>0</v>
      </c>
      <c r="I808" s="12">
        <f t="shared" si="127"/>
        <v>0</v>
      </c>
      <c r="J808" s="12">
        <f t="shared" si="134"/>
        <v>0</v>
      </c>
      <c r="K808" s="12">
        <f t="shared" si="135"/>
        <v>0</v>
      </c>
      <c r="L808" s="12">
        <f t="shared" si="136"/>
        <v>46.461895659064893</v>
      </c>
      <c r="M808" s="12">
        <f t="shared" si="131"/>
        <v>46.461895659064893</v>
      </c>
      <c r="N808" s="13"/>
    </row>
    <row r="809" spans="1:14" x14ac:dyDescent="0.2">
      <c r="A809" s="10" t="s">
        <v>791</v>
      </c>
      <c r="B809" s="6">
        <f>IF($C$10=2012,profiles!C796,IF($C$10=2013,profiles!E796,IF($C$10=2014,profiles!G796,IF($C$10=2015,profiles!I796,IF($C$10=2016,profiles!K796)))))</f>
        <v>53.942999999999998</v>
      </c>
      <c r="C809" s="6">
        <f>IF($C$10=2012,profiles!D796,IF($C$10=2013,profiles!F796,IF($C$10=2014,profiles!H796,IF($C$10=2015,profiles!J796,IF($C$10=2016,profiles!L796)))))</f>
        <v>4.6593877491121483E-2</v>
      </c>
      <c r="D809" s="11">
        <f t="shared" si="132"/>
        <v>9.3187754982242961</v>
      </c>
      <c r="E809" s="11">
        <f t="shared" si="128"/>
        <v>0</v>
      </c>
      <c r="F809" s="11">
        <f t="shared" si="129"/>
        <v>9.3187754982242961</v>
      </c>
      <c r="G809" s="11">
        <f t="shared" si="130"/>
        <v>44.6242245017757</v>
      </c>
      <c r="H809" s="12">
        <f t="shared" si="133"/>
        <v>0</v>
      </c>
      <c r="I809" s="12">
        <f t="shared" si="127"/>
        <v>0</v>
      </c>
      <c r="J809" s="12">
        <f t="shared" si="134"/>
        <v>0</v>
      </c>
      <c r="K809" s="12">
        <f t="shared" si="135"/>
        <v>0</v>
      </c>
      <c r="L809" s="12">
        <f t="shared" si="136"/>
        <v>44.6242245017757</v>
      </c>
      <c r="M809" s="12">
        <f t="shared" si="131"/>
        <v>44.6242245017757</v>
      </c>
      <c r="N809" s="13"/>
    </row>
    <row r="810" spans="1:14" x14ac:dyDescent="0.2">
      <c r="A810" s="10" t="s">
        <v>792</v>
      </c>
      <c r="B810" s="6">
        <f>IF($C$10=2012,profiles!C797,IF($C$10=2013,profiles!E797,IF($C$10=2014,profiles!G797,IF($C$10=2015,profiles!I797,IF($C$10=2016,profiles!K797)))))</f>
        <v>51.142000000000003</v>
      </c>
      <c r="C810" s="6">
        <f>IF($C$10=2012,profiles!D797,IF($C$10=2013,profiles!F797,IF($C$10=2014,profiles!H797,IF($C$10=2015,profiles!J797,IF($C$10=2016,profiles!L797)))))</f>
        <v>4.0147913365029056E-2</v>
      </c>
      <c r="D810" s="11">
        <f t="shared" si="132"/>
        <v>8.0295826730058106</v>
      </c>
      <c r="E810" s="11">
        <f t="shared" si="128"/>
        <v>0</v>
      </c>
      <c r="F810" s="11">
        <f t="shared" si="129"/>
        <v>8.0295826730058106</v>
      </c>
      <c r="G810" s="11">
        <f t="shared" si="130"/>
        <v>43.112417326994191</v>
      </c>
      <c r="H810" s="12">
        <f t="shared" si="133"/>
        <v>0</v>
      </c>
      <c r="I810" s="12">
        <f t="shared" si="127"/>
        <v>0</v>
      </c>
      <c r="J810" s="12">
        <f t="shared" si="134"/>
        <v>0</v>
      </c>
      <c r="K810" s="12">
        <f t="shared" si="135"/>
        <v>0</v>
      </c>
      <c r="L810" s="12">
        <f t="shared" si="136"/>
        <v>43.112417326994191</v>
      </c>
      <c r="M810" s="12">
        <f t="shared" si="131"/>
        <v>43.112417326994191</v>
      </c>
      <c r="N810" s="13"/>
    </row>
    <row r="811" spans="1:14" x14ac:dyDescent="0.2">
      <c r="A811" s="10" t="s">
        <v>793</v>
      </c>
      <c r="B811" s="6">
        <f>IF($C$10=2012,profiles!C798,IF($C$10=2013,profiles!E798,IF($C$10=2014,profiles!G798,IF($C$10=2015,profiles!I798,IF($C$10=2016,profiles!K798)))))</f>
        <v>49.756</v>
      </c>
      <c r="C811" s="6">
        <f>IF($C$10=2012,profiles!D798,IF($C$10=2013,profiles!F798,IF($C$10=2014,profiles!H798,IF($C$10=2015,profiles!J798,IF($C$10=2016,profiles!L798)))))</f>
        <v>3.1798438692258027E-2</v>
      </c>
      <c r="D811" s="11">
        <f t="shared" si="132"/>
        <v>6.3596877384516057</v>
      </c>
      <c r="E811" s="11">
        <f t="shared" si="128"/>
        <v>0</v>
      </c>
      <c r="F811" s="11">
        <f t="shared" si="129"/>
        <v>6.3596877384516057</v>
      </c>
      <c r="G811" s="11">
        <f t="shared" si="130"/>
        <v>43.396312261548395</v>
      </c>
      <c r="H811" s="12">
        <f t="shared" si="133"/>
        <v>0</v>
      </c>
      <c r="I811" s="12">
        <f t="shared" si="127"/>
        <v>0</v>
      </c>
      <c r="J811" s="12">
        <f t="shared" si="134"/>
        <v>0</v>
      </c>
      <c r="K811" s="12">
        <f t="shared" si="135"/>
        <v>0</v>
      </c>
      <c r="L811" s="12">
        <f t="shared" si="136"/>
        <v>43.396312261548395</v>
      </c>
      <c r="M811" s="12">
        <f t="shared" si="131"/>
        <v>43.396312261548395</v>
      </c>
      <c r="N811" s="13"/>
    </row>
    <row r="812" spans="1:14" x14ac:dyDescent="0.2">
      <c r="A812" s="10" t="s">
        <v>794</v>
      </c>
      <c r="B812" s="6">
        <f>IF($C$10=2012,profiles!C799,IF($C$10=2013,profiles!E799,IF($C$10=2014,profiles!G799,IF($C$10=2015,profiles!I799,IF($C$10=2016,profiles!K799)))))</f>
        <v>49.171999999999997</v>
      </c>
      <c r="C812" s="6">
        <f>IF($C$10=2012,profiles!D799,IF($C$10=2013,profiles!F799,IF($C$10=2014,profiles!H799,IF($C$10=2015,profiles!J799,IF($C$10=2016,profiles!L799)))))</f>
        <v>2.6912015026119621E-2</v>
      </c>
      <c r="D812" s="11">
        <f t="shared" si="132"/>
        <v>5.3824030052239245</v>
      </c>
      <c r="E812" s="11">
        <f t="shared" si="128"/>
        <v>0</v>
      </c>
      <c r="F812" s="11">
        <f t="shared" si="129"/>
        <v>5.3824030052239245</v>
      </c>
      <c r="G812" s="11">
        <f t="shared" si="130"/>
        <v>43.789596994776076</v>
      </c>
      <c r="H812" s="12">
        <f t="shared" si="133"/>
        <v>0</v>
      </c>
      <c r="I812" s="12">
        <f t="shared" si="127"/>
        <v>0</v>
      </c>
      <c r="J812" s="12">
        <f t="shared" si="134"/>
        <v>0</v>
      </c>
      <c r="K812" s="12">
        <f t="shared" si="135"/>
        <v>0</v>
      </c>
      <c r="L812" s="12">
        <f t="shared" si="136"/>
        <v>43.789596994776076</v>
      </c>
      <c r="M812" s="12">
        <f t="shared" si="131"/>
        <v>43.789596994776076</v>
      </c>
      <c r="N812" s="13"/>
    </row>
    <row r="813" spans="1:14" x14ac:dyDescent="0.2">
      <c r="A813" s="10" t="s">
        <v>795</v>
      </c>
      <c r="B813" s="6">
        <f>IF($C$10=2012,profiles!C800,IF($C$10=2013,profiles!E800,IF($C$10=2014,profiles!G800,IF($C$10=2015,profiles!I800,IF($C$10=2016,profiles!K800)))))</f>
        <v>49.59</v>
      </c>
      <c r="C813" s="6">
        <f>IF($C$10=2012,profiles!D800,IF($C$10=2013,profiles!F800,IF($C$10=2014,profiles!H800,IF($C$10=2015,profiles!J800,IF($C$10=2016,profiles!L800)))))</f>
        <v>2.2553853377942128E-2</v>
      </c>
      <c r="D813" s="11">
        <f t="shared" si="132"/>
        <v>4.5107706755884251</v>
      </c>
      <c r="E813" s="11">
        <f t="shared" si="128"/>
        <v>0</v>
      </c>
      <c r="F813" s="11">
        <f t="shared" si="129"/>
        <v>4.5107706755884251</v>
      </c>
      <c r="G813" s="11">
        <f t="shared" si="130"/>
        <v>45.079229324411578</v>
      </c>
      <c r="H813" s="12">
        <f t="shared" si="133"/>
        <v>0</v>
      </c>
      <c r="I813" s="12">
        <f t="shared" si="127"/>
        <v>0</v>
      </c>
      <c r="J813" s="12">
        <f t="shared" si="134"/>
        <v>0</v>
      </c>
      <c r="K813" s="12">
        <f t="shared" si="135"/>
        <v>0</v>
      </c>
      <c r="L813" s="12">
        <f t="shared" si="136"/>
        <v>45.079229324411578</v>
      </c>
      <c r="M813" s="12">
        <f t="shared" si="131"/>
        <v>45.079229324411578</v>
      </c>
      <c r="N813" s="13"/>
    </row>
    <row r="814" spans="1:14" x14ac:dyDescent="0.2">
      <c r="A814" s="10" t="s">
        <v>796</v>
      </c>
      <c r="B814" s="6">
        <f>IF($C$10=2012,profiles!C801,IF($C$10=2013,profiles!E801,IF($C$10=2014,profiles!G801,IF($C$10=2015,profiles!I801,IF($C$10=2016,profiles!K801)))))</f>
        <v>51.093000000000004</v>
      </c>
      <c r="C814" s="6">
        <f>IF($C$10=2012,profiles!D801,IF($C$10=2013,profiles!F801,IF($C$10=2014,profiles!H801,IF($C$10=2015,profiles!J801,IF($C$10=2016,profiles!L801)))))</f>
        <v>2.2568527322885484E-2</v>
      </c>
      <c r="D814" s="11">
        <f t="shared" si="132"/>
        <v>4.5137054645770966</v>
      </c>
      <c r="E814" s="11">
        <f t="shared" si="128"/>
        <v>0</v>
      </c>
      <c r="F814" s="11">
        <f t="shared" si="129"/>
        <v>4.5137054645770966</v>
      </c>
      <c r="G814" s="11">
        <f t="shared" si="130"/>
        <v>46.579294535422903</v>
      </c>
      <c r="H814" s="12">
        <f t="shared" si="133"/>
        <v>0</v>
      </c>
      <c r="I814" s="12">
        <f t="shared" si="127"/>
        <v>0</v>
      </c>
      <c r="J814" s="12">
        <f t="shared" si="134"/>
        <v>0</v>
      </c>
      <c r="K814" s="12">
        <f t="shared" si="135"/>
        <v>0</v>
      </c>
      <c r="L814" s="12">
        <f t="shared" si="136"/>
        <v>46.579294535422903</v>
      </c>
      <c r="M814" s="12">
        <f t="shared" si="131"/>
        <v>46.579294535422903</v>
      </c>
      <c r="N814" s="13"/>
    </row>
    <row r="815" spans="1:14" x14ac:dyDescent="0.2">
      <c r="A815" s="10" t="s">
        <v>797</v>
      </c>
      <c r="B815" s="6">
        <f>IF($C$10=2012,profiles!C802,IF($C$10=2013,profiles!E802,IF($C$10=2014,profiles!G802,IF($C$10=2015,profiles!I802,IF($C$10=2016,profiles!K802)))))</f>
        <v>54.902000000000001</v>
      </c>
      <c r="C815" s="6">
        <f>IF($C$10=2012,profiles!D802,IF($C$10=2013,profiles!F802,IF($C$10=2014,profiles!H802,IF($C$10=2015,profiles!J802,IF($C$10=2016,profiles!L802)))))</f>
        <v>2.4872336678992781E-2</v>
      </c>
      <c r="D815" s="11">
        <f t="shared" si="132"/>
        <v>4.9744673357985558</v>
      </c>
      <c r="E815" s="11">
        <f t="shared" si="128"/>
        <v>0</v>
      </c>
      <c r="F815" s="11">
        <f t="shared" si="129"/>
        <v>4.9744673357985558</v>
      </c>
      <c r="G815" s="11">
        <f t="shared" si="130"/>
        <v>49.927532664201443</v>
      </c>
      <c r="H815" s="12">
        <f t="shared" si="133"/>
        <v>0</v>
      </c>
      <c r="I815" s="12">
        <f t="shared" si="127"/>
        <v>0</v>
      </c>
      <c r="J815" s="12">
        <f t="shared" si="134"/>
        <v>0</v>
      </c>
      <c r="K815" s="12">
        <f t="shared" si="135"/>
        <v>0</v>
      </c>
      <c r="L815" s="12">
        <f t="shared" si="136"/>
        <v>49.927532664201443</v>
      </c>
      <c r="M815" s="12">
        <f t="shared" si="131"/>
        <v>49.927532664201443</v>
      </c>
      <c r="N815" s="13"/>
    </row>
    <row r="816" spans="1:14" x14ac:dyDescent="0.2">
      <c r="A816" s="10" t="s">
        <v>798</v>
      </c>
      <c r="B816" s="6">
        <f>IF($C$10=2012,profiles!C803,IF($C$10=2013,profiles!E803,IF($C$10=2014,profiles!G803,IF($C$10=2015,profiles!I803,IF($C$10=2016,profiles!K803)))))</f>
        <v>63.472999999999999</v>
      </c>
      <c r="C816" s="6">
        <f>IF($C$10=2012,profiles!D803,IF($C$10=2013,profiles!F803,IF($C$10=2014,profiles!H803,IF($C$10=2015,profiles!J803,IF($C$10=2016,profiles!L803)))))</f>
        <v>3.14902858484475E-2</v>
      </c>
      <c r="D816" s="11">
        <f t="shared" si="132"/>
        <v>6.2980571696894998</v>
      </c>
      <c r="E816" s="11">
        <f t="shared" si="128"/>
        <v>0</v>
      </c>
      <c r="F816" s="11">
        <f t="shared" si="129"/>
        <v>6.2980571696894998</v>
      </c>
      <c r="G816" s="11">
        <f t="shared" si="130"/>
        <v>57.174942830310499</v>
      </c>
      <c r="H816" s="12">
        <f t="shared" si="133"/>
        <v>0</v>
      </c>
      <c r="I816" s="12">
        <f t="shared" si="127"/>
        <v>0</v>
      </c>
      <c r="J816" s="12">
        <f t="shared" si="134"/>
        <v>0</v>
      </c>
      <c r="K816" s="12">
        <f t="shared" si="135"/>
        <v>0</v>
      </c>
      <c r="L816" s="12">
        <f t="shared" si="136"/>
        <v>57.174942830310499</v>
      </c>
      <c r="M816" s="12">
        <f t="shared" si="131"/>
        <v>57.174942830310499</v>
      </c>
      <c r="N816" s="13"/>
    </row>
    <row r="817" spans="1:14" x14ac:dyDescent="0.2">
      <c r="A817" s="10" t="s">
        <v>799</v>
      </c>
      <c r="B817" s="6">
        <f>IF($C$10=2012,profiles!C804,IF($C$10=2013,profiles!E804,IF($C$10=2014,profiles!G804,IF($C$10=2015,profiles!I804,IF($C$10=2016,profiles!K804)))))</f>
        <v>70.977999999999994</v>
      </c>
      <c r="C817" s="6">
        <f>IF($C$10=2012,profiles!D804,IF($C$10=2013,profiles!F804,IF($C$10=2014,profiles!H804,IF($C$10=2015,profiles!J804,IF($C$10=2016,profiles!L804)))))</f>
        <v>3.4733227680929742E-2</v>
      </c>
      <c r="D817" s="11">
        <f t="shared" si="132"/>
        <v>6.9466455361859483</v>
      </c>
      <c r="E817" s="11">
        <f t="shared" si="128"/>
        <v>0</v>
      </c>
      <c r="F817" s="11">
        <f t="shared" si="129"/>
        <v>6.9466455361859483</v>
      </c>
      <c r="G817" s="11">
        <f t="shared" si="130"/>
        <v>64.03135446381404</v>
      </c>
      <c r="H817" s="12">
        <f t="shared" si="133"/>
        <v>0</v>
      </c>
      <c r="I817" s="12">
        <f t="shared" si="127"/>
        <v>0</v>
      </c>
      <c r="J817" s="12">
        <f t="shared" si="134"/>
        <v>0</v>
      </c>
      <c r="K817" s="12">
        <f t="shared" si="135"/>
        <v>0</v>
      </c>
      <c r="L817" s="12">
        <f t="shared" si="136"/>
        <v>64.03135446381404</v>
      </c>
      <c r="M817" s="12">
        <f t="shared" si="131"/>
        <v>64.03135446381404</v>
      </c>
      <c r="N817" s="13"/>
    </row>
    <row r="818" spans="1:14" x14ac:dyDescent="0.2">
      <c r="A818" s="10" t="s">
        <v>800</v>
      </c>
      <c r="B818" s="6">
        <f>IF($C$10=2012,profiles!C805,IF($C$10=2013,profiles!E805,IF($C$10=2014,profiles!G805,IF($C$10=2015,profiles!I805,IF($C$10=2016,profiles!K805)))))</f>
        <v>73.489999999999995</v>
      </c>
      <c r="C818" s="6">
        <f>IF($C$10=2012,profiles!D805,IF($C$10=2013,profiles!F805,IF($C$10=2014,profiles!H805,IF($C$10=2015,profiles!J805,IF($C$10=2016,profiles!L805)))))</f>
        <v>4.4946293361507308E-2</v>
      </c>
      <c r="D818" s="11">
        <f t="shared" si="132"/>
        <v>8.989258672301462</v>
      </c>
      <c r="E818" s="11">
        <f t="shared" si="128"/>
        <v>0</v>
      </c>
      <c r="F818" s="11">
        <f t="shared" si="129"/>
        <v>8.989258672301462</v>
      </c>
      <c r="G818" s="11">
        <f t="shared" si="130"/>
        <v>64.500741327698535</v>
      </c>
      <c r="H818" s="12">
        <f t="shared" si="133"/>
        <v>0</v>
      </c>
      <c r="I818" s="12">
        <f t="shared" si="127"/>
        <v>0</v>
      </c>
      <c r="J818" s="12">
        <f t="shared" si="134"/>
        <v>0</v>
      </c>
      <c r="K818" s="12">
        <f t="shared" si="135"/>
        <v>0</v>
      </c>
      <c r="L818" s="12">
        <f t="shared" si="136"/>
        <v>64.500741327698535</v>
      </c>
      <c r="M818" s="12">
        <f t="shared" si="131"/>
        <v>64.500741327698535</v>
      </c>
      <c r="N818" s="13"/>
    </row>
    <row r="819" spans="1:14" x14ac:dyDescent="0.2">
      <c r="A819" s="10" t="s">
        <v>801</v>
      </c>
      <c r="B819" s="6">
        <f>IF($C$10=2012,profiles!C806,IF($C$10=2013,profiles!E806,IF($C$10=2014,profiles!G806,IF($C$10=2015,profiles!I806,IF($C$10=2016,profiles!K806)))))</f>
        <v>73.847999999999999</v>
      </c>
      <c r="C819" s="6">
        <f>IF($C$10=2012,profiles!D806,IF($C$10=2013,profiles!F806,IF($C$10=2014,profiles!H806,IF($C$10=2015,profiles!J806,IF($C$10=2016,profiles!L806)))))</f>
        <v>6.7705581968656448E-2</v>
      </c>
      <c r="D819" s="11">
        <f t="shared" si="132"/>
        <v>13.54111639373129</v>
      </c>
      <c r="E819" s="11">
        <f t="shared" si="128"/>
        <v>0</v>
      </c>
      <c r="F819" s="11">
        <f t="shared" si="129"/>
        <v>13.54111639373129</v>
      </c>
      <c r="G819" s="11">
        <f t="shared" si="130"/>
        <v>60.306883606268713</v>
      </c>
      <c r="H819" s="12">
        <f t="shared" si="133"/>
        <v>0</v>
      </c>
      <c r="I819" s="12">
        <f t="shared" si="127"/>
        <v>0</v>
      </c>
      <c r="J819" s="12">
        <f t="shared" si="134"/>
        <v>0</v>
      </c>
      <c r="K819" s="12">
        <f t="shared" si="135"/>
        <v>0</v>
      </c>
      <c r="L819" s="12">
        <f t="shared" si="136"/>
        <v>60.306883606268713</v>
      </c>
      <c r="M819" s="12">
        <f t="shared" si="131"/>
        <v>60.306883606268713</v>
      </c>
      <c r="N819" s="13"/>
    </row>
    <row r="820" spans="1:14" x14ac:dyDescent="0.2">
      <c r="A820" s="10" t="s">
        <v>802</v>
      </c>
      <c r="B820" s="6">
        <f>IF($C$10=2012,profiles!C807,IF($C$10=2013,profiles!E807,IF($C$10=2014,profiles!G807,IF($C$10=2015,profiles!I807,IF($C$10=2016,profiles!K807)))))</f>
        <v>74.674999999999997</v>
      </c>
      <c r="C820" s="6">
        <f>IF($C$10=2012,profiles!D807,IF($C$10=2013,profiles!F807,IF($C$10=2014,profiles!H807,IF($C$10=2015,profiles!J807,IF($C$10=2016,profiles!L807)))))</f>
        <v>0.10129424194400423</v>
      </c>
      <c r="D820" s="11">
        <f t="shared" si="132"/>
        <v>20.258848388800846</v>
      </c>
      <c r="E820" s="11">
        <f t="shared" si="128"/>
        <v>0</v>
      </c>
      <c r="F820" s="11">
        <f t="shared" si="129"/>
        <v>20.258848388800846</v>
      </c>
      <c r="G820" s="11">
        <f t="shared" si="130"/>
        <v>54.416151611199155</v>
      </c>
      <c r="H820" s="12">
        <f t="shared" si="133"/>
        <v>0</v>
      </c>
      <c r="I820" s="12">
        <f t="shared" si="127"/>
        <v>0</v>
      </c>
      <c r="J820" s="12">
        <f t="shared" si="134"/>
        <v>0</v>
      </c>
      <c r="K820" s="12">
        <f t="shared" si="135"/>
        <v>0</v>
      </c>
      <c r="L820" s="12">
        <f t="shared" si="136"/>
        <v>54.416151611199155</v>
      </c>
      <c r="M820" s="12">
        <f t="shared" si="131"/>
        <v>54.416151611199155</v>
      </c>
      <c r="N820" s="13"/>
    </row>
    <row r="821" spans="1:14" x14ac:dyDescent="0.2">
      <c r="A821" s="10" t="s">
        <v>803</v>
      </c>
      <c r="B821" s="6">
        <f>IF($C$10=2012,profiles!C808,IF($C$10=2013,profiles!E808,IF($C$10=2014,profiles!G808,IF($C$10=2015,profiles!I808,IF($C$10=2016,profiles!K808)))))</f>
        <v>75.492999999999995</v>
      </c>
      <c r="C821" s="6">
        <f>IF($C$10=2012,profiles!D808,IF($C$10=2013,profiles!F808,IF($C$10=2014,profiles!H808,IF($C$10=2015,profiles!J808,IF($C$10=2016,profiles!L808)))))</f>
        <v>0.13391442155309033</v>
      </c>
      <c r="D821" s="11">
        <f t="shared" si="132"/>
        <v>26.782884310618066</v>
      </c>
      <c r="E821" s="11">
        <f t="shared" si="128"/>
        <v>0</v>
      </c>
      <c r="F821" s="11">
        <f t="shared" si="129"/>
        <v>26.782884310618066</v>
      </c>
      <c r="G821" s="11">
        <f t="shared" si="130"/>
        <v>48.710115689381929</v>
      </c>
      <c r="H821" s="12">
        <f t="shared" si="133"/>
        <v>0</v>
      </c>
      <c r="I821" s="12">
        <f t="shared" si="127"/>
        <v>0</v>
      </c>
      <c r="J821" s="12">
        <f t="shared" si="134"/>
        <v>0</v>
      </c>
      <c r="K821" s="12">
        <f t="shared" si="135"/>
        <v>0</v>
      </c>
      <c r="L821" s="12">
        <f t="shared" si="136"/>
        <v>48.710115689381929</v>
      </c>
      <c r="M821" s="12">
        <f t="shared" si="131"/>
        <v>48.710115689381929</v>
      </c>
      <c r="N821" s="13"/>
    </row>
    <row r="822" spans="1:14" x14ac:dyDescent="0.2">
      <c r="A822" s="10" t="s">
        <v>804</v>
      </c>
      <c r="B822" s="6">
        <f>IF($C$10=2012,profiles!C809,IF($C$10=2013,profiles!E809,IF($C$10=2014,profiles!G809,IF($C$10=2015,profiles!I809,IF($C$10=2016,profiles!K809)))))</f>
        <v>74.997</v>
      </c>
      <c r="C822" s="6">
        <f>IF($C$10=2012,profiles!D809,IF($C$10=2013,profiles!F809,IF($C$10=2014,profiles!H809,IF($C$10=2015,profiles!J809,IF($C$10=2016,profiles!L809)))))</f>
        <v>0.14148617714386336</v>
      </c>
      <c r="D822" s="11">
        <f t="shared" si="132"/>
        <v>28.297235428772673</v>
      </c>
      <c r="E822" s="11">
        <f t="shared" si="128"/>
        <v>0</v>
      </c>
      <c r="F822" s="11">
        <f t="shared" si="129"/>
        <v>28.297235428772673</v>
      </c>
      <c r="G822" s="11">
        <f t="shared" si="130"/>
        <v>46.699764571227327</v>
      </c>
      <c r="H822" s="12">
        <f t="shared" si="133"/>
        <v>0</v>
      </c>
      <c r="I822" s="12">
        <f t="shared" si="127"/>
        <v>0</v>
      </c>
      <c r="J822" s="12">
        <f t="shared" si="134"/>
        <v>0</v>
      </c>
      <c r="K822" s="12">
        <f t="shared" si="135"/>
        <v>0</v>
      </c>
      <c r="L822" s="12">
        <f t="shared" si="136"/>
        <v>46.699764571227327</v>
      </c>
      <c r="M822" s="12">
        <f t="shared" si="131"/>
        <v>46.699764571227327</v>
      </c>
      <c r="N822" s="13"/>
    </row>
    <row r="823" spans="1:14" x14ac:dyDescent="0.2">
      <c r="A823" s="10" t="s">
        <v>805</v>
      </c>
      <c r="B823" s="6">
        <f>IF($C$10=2012,profiles!C810,IF($C$10=2013,profiles!E810,IF($C$10=2014,profiles!G810,IF($C$10=2015,profiles!I810,IF($C$10=2016,profiles!K810)))))</f>
        <v>74.504000000000005</v>
      </c>
      <c r="C823" s="6">
        <f>IF($C$10=2012,profiles!D810,IF($C$10=2013,profiles!F810,IF($C$10=2014,profiles!H810,IF($C$10=2015,profiles!J810,IF($C$10=2016,profiles!L810)))))</f>
        <v>0.14398074778423431</v>
      </c>
      <c r="D823" s="11">
        <f t="shared" si="132"/>
        <v>28.796149556846864</v>
      </c>
      <c r="E823" s="11">
        <f t="shared" si="128"/>
        <v>0</v>
      </c>
      <c r="F823" s="11">
        <f t="shared" si="129"/>
        <v>28.796149556846864</v>
      </c>
      <c r="G823" s="11">
        <f t="shared" si="130"/>
        <v>45.707850443153141</v>
      </c>
      <c r="H823" s="12">
        <f t="shared" si="133"/>
        <v>0</v>
      </c>
      <c r="I823" s="12">
        <f t="shared" si="127"/>
        <v>0</v>
      </c>
      <c r="J823" s="12">
        <f t="shared" si="134"/>
        <v>0</v>
      </c>
      <c r="K823" s="12">
        <f t="shared" si="135"/>
        <v>0</v>
      </c>
      <c r="L823" s="12">
        <f t="shared" si="136"/>
        <v>45.707850443153141</v>
      </c>
      <c r="M823" s="12">
        <f t="shared" si="131"/>
        <v>45.707850443153141</v>
      </c>
      <c r="N823" s="13"/>
    </row>
    <row r="824" spans="1:14" x14ac:dyDescent="0.2">
      <c r="A824" s="10" t="s">
        <v>806</v>
      </c>
      <c r="B824" s="6">
        <f>IF($C$10=2012,profiles!C811,IF($C$10=2013,profiles!E811,IF($C$10=2014,profiles!G811,IF($C$10=2015,profiles!I811,IF($C$10=2016,profiles!K811)))))</f>
        <v>73.5</v>
      </c>
      <c r="C824" s="6">
        <f>IF($C$10=2012,profiles!D811,IF($C$10=2013,profiles!F811,IF($C$10=2014,profiles!H811,IF($C$10=2015,profiles!J811,IF($C$10=2016,profiles!L811)))))</f>
        <v>0.13379702999354345</v>
      </c>
      <c r="D824" s="11">
        <f t="shared" si="132"/>
        <v>26.75940599870869</v>
      </c>
      <c r="E824" s="11">
        <f t="shared" si="128"/>
        <v>0</v>
      </c>
      <c r="F824" s="11">
        <f t="shared" si="129"/>
        <v>26.75940599870869</v>
      </c>
      <c r="G824" s="11">
        <f t="shared" si="130"/>
        <v>46.740594001291313</v>
      </c>
      <c r="H824" s="12">
        <f t="shared" si="133"/>
        <v>0</v>
      </c>
      <c r="I824" s="12">
        <f t="shared" si="127"/>
        <v>0</v>
      </c>
      <c r="J824" s="12">
        <f t="shared" si="134"/>
        <v>0</v>
      </c>
      <c r="K824" s="12">
        <f t="shared" si="135"/>
        <v>0</v>
      </c>
      <c r="L824" s="12">
        <f t="shared" si="136"/>
        <v>46.740594001291313</v>
      </c>
      <c r="M824" s="12">
        <f t="shared" si="131"/>
        <v>46.740594001291313</v>
      </c>
      <c r="N824" s="13"/>
    </row>
    <row r="825" spans="1:14" x14ac:dyDescent="0.2">
      <c r="A825" s="10" t="s">
        <v>807</v>
      </c>
      <c r="B825" s="6">
        <f>IF($C$10=2012,profiles!C812,IF($C$10=2013,profiles!E812,IF($C$10=2014,profiles!G812,IF($C$10=2015,profiles!I812,IF($C$10=2016,profiles!K812)))))</f>
        <v>72.997</v>
      </c>
      <c r="C825" s="6">
        <f>IF($C$10=2012,profiles!D812,IF($C$10=2013,profiles!F812,IF($C$10=2014,profiles!H812,IF($C$10=2015,profiles!J812,IF($C$10=2016,profiles!L812)))))</f>
        <v>0.11762634266596232</v>
      </c>
      <c r="D825" s="11">
        <f t="shared" si="132"/>
        <v>23.525268533192463</v>
      </c>
      <c r="E825" s="11">
        <f t="shared" si="128"/>
        <v>0</v>
      </c>
      <c r="F825" s="11">
        <f t="shared" si="129"/>
        <v>23.525268533192463</v>
      </c>
      <c r="G825" s="11">
        <f t="shared" si="130"/>
        <v>49.47173146680754</v>
      </c>
      <c r="H825" s="12">
        <f t="shared" si="133"/>
        <v>0</v>
      </c>
      <c r="I825" s="12">
        <f t="shared" si="127"/>
        <v>0</v>
      </c>
      <c r="J825" s="12">
        <f t="shared" si="134"/>
        <v>0</v>
      </c>
      <c r="K825" s="12">
        <f t="shared" si="135"/>
        <v>0</v>
      </c>
      <c r="L825" s="12">
        <f t="shared" si="136"/>
        <v>49.47173146680754</v>
      </c>
      <c r="M825" s="12">
        <f t="shared" si="131"/>
        <v>49.47173146680754</v>
      </c>
      <c r="N825" s="13"/>
    </row>
    <row r="826" spans="1:14" x14ac:dyDescent="0.2">
      <c r="A826" s="10" t="s">
        <v>808</v>
      </c>
      <c r="B826" s="6">
        <f>IF($C$10=2012,profiles!C813,IF($C$10=2013,profiles!E813,IF($C$10=2014,profiles!G813,IF($C$10=2015,profiles!I813,IF($C$10=2016,profiles!K813)))))</f>
        <v>72.293999999999997</v>
      </c>
      <c r="C826" s="6">
        <f>IF($C$10=2012,profiles!D813,IF($C$10=2013,profiles!F813,IF($C$10=2014,profiles!H813,IF($C$10=2015,profiles!J813,IF($C$10=2016,profiles!L813)))))</f>
        <v>0.11400187826495276</v>
      </c>
      <c r="D826" s="11">
        <f t="shared" si="132"/>
        <v>22.800375652990549</v>
      </c>
      <c r="E826" s="11">
        <f t="shared" si="128"/>
        <v>0</v>
      </c>
      <c r="F826" s="11">
        <f t="shared" si="129"/>
        <v>22.800375652990549</v>
      </c>
      <c r="G826" s="11">
        <f t="shared" si="130"/>
        <v>49.493624347009444</v>
      </c>
      <c r="H826" s="12">
        <f t="shared" si="133"/>
        <v>0</v>
      </c>
      <c r="I826" s="12">
        <f t="shared" si="127"/>
        <v>0</v>
      </c>
      <c r="J826" s="12">
        <f t="shared" si="134"/>
        <v>0</v>
      </c>
      <c r="K826" s="12">
        <f t="shared" si="135"/>
        <v>0</v>
      </c>
      <c r="L826" s="12">
        <f t="shared" si="136"/>
        <v>49.493624347009444</v>
      </c>
      <c r="M826" s="12">
        <f t="shared" si="131"/>
        <v>49.493624347009444</v>
      </c>
      <c r="N826" s="13"/>
    </row>
    <row r="827" spans="1:14" x14ac:dyDescent="0.2">
      <c r="A827" s="10" t="s">
        <v>809</v>
      </c>
      <c r="B827" s="6">
        <f>IF($C$10=2012,profiles!C814,IF($C$10=2013,profiles!E814,IF($C$10=2014,profiles!G814,IF($C$10=2015,profiles!I814,IF($C$10=2016,profiles!K814)))))</f>
        <v>75.228999999999999</v>
      </c>
      <c r="C827" s="6">
        <f>IF($C$10=2012,profiles!D814,IF($C$10=2013,profiles!F814,IF($C$10=2014,profiles!H814,IF($C$10=2015,profiles!J814,IF($C$10=2016,profiles!L814)))))</f>
        <v>0.12072254504901098</v>
      </c>
      <c r="D827" s="11">
        <f t="shared" si="132"/>
        <v>24.144509009802196</v>
      </c>
      <c r="E827" s="11">
        <f t="shared" si="128"/>
        <v>0</v>
      </c>
      <c r="F827" s="11">
        <f t="shared" si="129"/>
        <v>24.144509009802196</v>
      </c>
      <c r="G827" s="11">
        <f t="shared" si="130"/>
        <v>51.084490990197807</v>
      </c>
      <c r="H827" s="12">
        <f t="shared" si="133"/>
        <v>0</v>
      </c>
      <c r="I827" s="12">
        <f t="shared" si="127"/>
        <v>0</v>
      </c>
      <c r="J827" s="12">
        <f t="shared" si="134"/>
        <v>0</v>
      </c>
      <c r="K827" s="12">
        <f t="shared" si="135"/>
        <v>0</v>
      </c>
      <c r="L827" s="12">
        <f t="shared" si="136"/>
        <v>51.084490990197807</v>
      </c>
      <c r="M827" s="12">
        <f t="shared" si="131"/>
        <v>51.084490990197807</v>
      </c>
      <c r="N827" s="13"/>
    </row>
    <row r="828" spans="1:14" x14ac:dyDescent="0.2">
      <c r="A828" s="10" t="s">
        <v>810</v>
      </c>
      <c r="B828" s="6">
        <f>IF($C$10=2012,profiles!C815,IF($C$10=2013,profiles!E815,IF($C$10=2014,profiles!G815,IF($C$10=2015,profiles!I815,IF($C$10=2016,profiles!K815)))))</f>
        <v>76.688000000000002</v>
      </c>
      <c r="C828" s="6">
        <f>IF($C$10=2012,profiles!D815,IF($C$10=2013,profiles!F815,IF($C$10=2014,profiles!H815,IF($C$10=2015,profiles!J815,IF($C$10=2016,profiles!L815)))))</f>
        <v>0.12773669073193639</v>
      </c>
      <c r="D828" s="11">
        <f t="shared" si="132"/>
        <v>25.547338146387276</v>
      </c>
      <c r="E828" s="11">
        <f t="shared" si="128"/>
        <v>0</v>
      </c>
      <c r="F828" s="11">
        <f t="shared" si="129"/>
        <v>25.547338146387276</v>
      </c>
      <c r="G828" s="11">
        <f t="shared" si="130"/>
        <v>51.140661853612727</v>
      </c>
      <c r="H828" s="12">
        <f t="shared" si="133"/>
        <v>0</v>
      </c>
      <c r="I828" s="12">
        <f t="shared" si="127"/>
        <v>0</v>
      </c>
      <c r="J828" s="12">
        <f t="shared" si="134"/>
        <v>0</v>
      </c>
      <c r="K828" s="12">
        <f t="shared" si="135"/>
        <v>0</v>
      </c>
      <c r="L828" s="12">
        <f t="shared" si="136"/>
        <v>51.140661853612727</v>
      </c>
      <c r="M828" s="12">
        <f t="shared" si="131"/>
        <v>51.140661853612727</v>
      </c>
      <c r="N828" s="13"/>
    </row>
    <row r="829" spans="1:14" x14ac:dyDescent="0.2">
      <c r="A829" s="10" t="s">
        <v>811</v>
      </c>
      <c r="B829" s="6">
        <f>IF($C$10=2012,profiles!C816,IF($C$10=2013,profiles!E816,IF($C$10=2014,profiles!G816,IF($C$10=2015,profiles!I816,IF($C$10=2016,profiles!K816)))))</f>
        <v>74.823999999999998</v>
      </c>
      <c r="C829" s="6">
        <f>IF($C$10=2012,profiles!D816,IF($C$10=2013,profiles!F816,IF($C$10=2014,profiles!H816,IF($C$10=2015,profiles!J816,IF($C$10=2016,profiles!L816)))))</f>
        <v>0.13053941421611787</v>
      </c>
      <c r="D829" s="11">
        <f t="shared" si="132"/>
        <v>26.107882843223575</v>
      </c>
      <c r="E829" s="11">
        <f t="shared" si="128"/>
        <v>0</v>
      </c>
      <c r="F829" s="11">
        <f t="shared" si="129"/>
        <v>26.107882843223575</v>
      </c>
      <c r="G829" s="11">
        <f t="shared" si="130"/>
        <v>48.71611715677642</v>
      </c>
      <c r="H829" s="12">
        <f t="shared" si="133"/>
        <v>0</v>
      </c>
      <c r="I829" s="12">
        <f t="shared" si="127"/>
        <v>0</v>
      </c>
      <c r="J829" s="12">
        <f t="shared" si="134"/>
        <v>0</v>
      </c>
      <c r="K829" s="12">
        <f t="shared" si="135"/>
        <v>0</v>
      </c>
      <c r="L829" s="12">
        <f t="shared" si="136"/>
        <v>48.71611715677642</v>
      </c>
      <c r="M829" s="12">
        <f t="shared" si="131"/>
        <v>48.71611715677642</v>
      </c>
      <c r="N829" s="13"/>
    </row>
    <row r="830" spans="1:14" x14ac:dyDescent="0.2">
      <c r="A830" s="10" t="s">
        <v>812</v>
      </c>
      <c r="B830" s="6">
        <f>IF($C$10=2012,profiles!C817,IF($C$10=2013,profiles!E817,IF($C$10=2014,profiles!G817,IF($C$10=2015,profiles!I817,IF($C$10=2016,profiles!K817)))))</f>
        <v>70.415999999999997</v>
      </c>
      <c r="C830" s="6">
        <f>IF($C$10=2012,profiles!D817,IF($C$10=2013,profiles!F817,IF($C$10=2014,profiles!H817,IF($C$10=2015,profiles!J817,IF($C$10=2016,profiles!L817)))))</f>
        <v>0.12763397311733288</v>
      </c>
      <c r="D830" s="11">
        <f t="shared" si="132"/>
        <v>25.526794623466575</v>
      </c>
      <c r="E830" s="11">
        <f t="shared" si="128"/>
        <v>0</v>
      </c>
      <c r="F830" s="11">
        <f t="shared" si="129"/>
        <v>25.526794623466575</v>
      </c>
      <c r="G830" s="11">
        <f t="shared" si="130"/>
        <v>44.889205376533425</v>
      </c>
      <c r="H830" s="12">
        <f t="shared" si="133"/>
        <v>0</v>
      </c>
      <c r="I830" s="12">
        <f t="shared" si="127"/>
        <v>0</v>
      </c>
      <c r="J830" s="12">
        <f t="shared" si="134"/>
        <v>0</v>
      </c>
      <c r="K830" s="12">
        <f t="shared" si="135"/>
        <v>0</v>
      </c>
      <c r="L830" s="12">
        <f t="shared" si="136"/>
        <v>44.889205376533425</v>
      </c>
      <c r="M830" s="12">
        <f t="shared" si="131"/>
        <v>44.889205376533425</v>
      </c>
      <c r="N830" s="13"/>
    </row>
    <row r="831" spans="1:14" x14ac:dyDescent="0.2">
      <c r="A831" s="10" t="s">
        <v>813</v>
      </c>
      <c r="B831" s="6">
        <f>IF($C$10=2012,profiles!C818,IF($C$10=2013,profiles!E818,IF($C$10=2014,profiles!G818,IF($C$10=2015,profiles!I818,IF($C$10=2016,profiles!K818)))))</f>
        <v>66.742999999999995</v>
      </c>
      <c r="C831" s="6">
        <f>IF($C$10=2012,profiles!D818,IF($C$10=2013,profiles!F818,IF($C$10=2014,profiles!H818,IF($C$10=2015,profiles!J818,IF($C$10=2016,profiles!L818)))))</f>
        <v>0.11241709221107002</v>
      </c>
      <c r="D831" s="11">
        <f t="shared" si="132"/>
        <v>22.483418442214003</v>
      </c>
      <c r="E831" s="11">
        <f t="shared" si="128"/>
        <v>0</v>
      </c>
      <c r="F831" s="11">
        <f t="shared" si="129"/>
        <v>22.483418442214003</v>
      </c>
      <c r="G831" s="11">
        <f t="shared" si="130"/>
        <v>44.259581557785992</v>
      </c>
      <c r="H831" s="12">
        <f t="shared" si="133"/>
        <v>0</v>
      </c>
      <c r="I831" s="12">
        <f t="shared" si="127"/>
        <v>0</v>
      </c>
      <c r="J831" s="12">
        <f t="shared" si="134"/>
        <v>0</v>
      </c>
      <c r="K831" s="12">
        <f t="shared" si="135"/>
        <v>0</v>
      </c>
      <c r="L831" s="12">
        <f t="shared" si="136"/>
        <v>44.259581557785992</v>
      </c>
      <c r="M831" s="12">
        <f t="shared" si="131"/>
        <v>44.259581557785992</v>
      </c>
      <c r="N831" s="13"/>
    </row>
    <row r="832" spans="1:14" x14ac:dyDescent="0.2">
      <c r="A832" s="10" t="s">
        <v>814</v>
      </c>
      <c r="B832" s="6">
        <f>IF($C$10=2012,profiles!C819,IF($C$10=2013,profiles!E819,IF($C$10=2014,profiles!G819,IF($C$10=2015,profiles!I819,IF($C$10=2016,profiles!K819)))))</f>
        <v>64.007999999999996</v>
      </c>
      <c r="C832" s="6">
        <f>IF($C$10=2012,profiles!D819,IF($C$10=2013,profiles!F819,IF($C$10=2014,profiles!H819,IF($C$10=2015,profiles!J819,IF($C$10=2016,profiles!L819)))))</f>
        <v>0.10160239478781476</v>
      </c>
      <c r="D832" s="11">
        <f t="shared" si="132"/>
        <v>20.320478957562951</v>
      </c>
      <c r="E832" s="11">
        <f t="shared" si="128"/>
        <v>0</v>
      </c>
      <c r="F832" s="11">
        <f t="shared" si="129"/>
        <v>20.320478957562951</v>
      </c>
      <c r="G832" s="11">
        <f t="shared" si="130"/>
        <v>43.687521042437041</v>
      </c>
      <c r="H832" s="12">
        <f t="shared" si="133"/>
        <v>0</v>
      </c>
      <c r="I832" s="12">
        <f t="shared" si="127"/>
        <v>0</v>
      </c>
      <c r="J832" s="12">
        <f t="shared" si="134"/>
        <v>0</v>
      </c>
      <c r="K832" s="12">
        <f t="shared" si="135"/>
        <v>0</v>
      </c>
      <c r="L832" s="12">
        <f t="shared" si="136"/>
        <v>43.687521042437041</v>
      </c>
      <c r="M832" s="12">
        <f t="shared" si="131"/>
        <v>43.687521042437041</v>
      </c>
      <c r="N832" s="13"/>
    </row>
    <row r="833" spans="1:14" x14ac:dyDescent="0.2">
      <c r="A833" s="10" t="s">
        <v>815</v>
      </c>
      <c r="B833" s="6">
        <f>IF($C$10=2012,profiles!C820,IF($C$10=2013,profiles!E820,IF($C$10=2014,profiles!G820,IF($C$10=2015,profiles!I820,IF($C$10=2016,profiles!K820)))))</f>
        <v>59.670999999999999</v>
      </c>
      <c r="C833" s="6">
        <f>IF($C$10=2012,profiles!D820,IF($C$10=2013,profiles!F820,IF($C$10=2014,profiles!H820,IF($C$10=2015,profiles!J820,IF($C$10=2016,profiles!L820)))))</f>
        <v>9.9430650936197684E-2</v>
      </c>
      <c r="D833" s="11">
        <f t="shared" si="132"/>
        <v>19.886130187239537</v>
      </c>
      <c r="E833" s="11">
        <f t="shared" si="128"/>
        <v>0</v>
      </c>
      <c r="F833" s="11">
        <f t="shared" si="129"/>
        <v>19.886130187239537</v>
      </c>
      <c r="G833" s="11">
        <f t="shared" si="130"/>
        <v>39.784869812760462</v>
      </c>
      <c r="H833" s="12">
        <f t="shared" si="133"/>
        <v>0</v>
      </c>
      <c r="I833" s="12">
        <f t="shared" si="127"/>
        <v>0</v>
      </c>
      <c r="J833" s="12">
        <f t="shared" si="134"/>
        <v>0</v>
      </c>
      <c r="K833" s="12">
        <f t="shared" si="135"/>
        <v>0</v>
      </c>
      <c r="L833" s="12">
        <f t="shared" si="136"/>
        <v>39.784869812760462</v>
      </c>
      <c r="M833" s="12">
        <f t="shared" si="131"/>
        <v>39.784869812760462</v>
      </c>
      <c r="N833" s="13"/>
    </row>
    <row r="834" spans="1:14" x14ac:dyDescent="0.2">
      <c r="A834" s="10" t="s">
        <v>816</v>
      </c>
      <c r="B834" s="6">
        <f>IF($C$10=2012,profiles!C821,IF($C$10=2013,profiles!E821,IF($C$10=2014,profiles!G821,IF($C$10=2015,profiles!I821,IF($C$10=2016,profiles!K821)))))</f>
        <v>56.21</v>
      </c>
      <c r="C834" s="6">
        <f>IF($C$10=2012,profiles!D821,IF($C$10=2013,profiles!F821,IF($C$10=2014,profiles!H821,IF($C$10=2015,profiles!J821,IF($C$10=2016,profiles!L821)))))</f>
        <v>9.980631529522245E-2</v>
      </c>
      <c r="D834" s="11">
        <f t="shared" si="132"/>
        <v>19.961263059044491</v>
      </c>
      <c r="E834" s="11">
        <f t="shared" si="128"/>
        <v>0</v>
      </c>
      <c r="F834" s="11">
        <f t="shared" si="129"/>
        <v>19.961263059044491</v>
      </c>
      <c r="G834" s="11">
        <f t="shared" si="130"/>
        <v>36.24873694095551</v>
      </c>
      <c r="H834" s="12">
        <f t="shared" si="133"/>
        <v>0</v>
      </c>
      <c r="I834" s="12">
        <f t="shared" si="127"/>
        <v>0</v>
      </c>
      <c r="J834" s="12">
        <f t="shared" si="134"/>
        <v>0</v>
      </c>
      <c r="K834" s="12">
        <f t="shared" si="135"/>
        <v>0</v>
      </c>
      <c r="L834" s="12">
        <f t="shared" si="136"/>
        <v>36.24873694095551</v>
      </c>
      <c r="M834" s="12">
        <f t="shared" si="131"/>
        <v>36.24873694095551</v>
      </c>
      <c r="N834" s="13"/>
    </row>
    <row r="835" spans="1:14" x14ac:dyDescent="0.2">
      <c r="A835" s="10" t="s">
        <v>817</v>
      </c>
      <c r="B835" s="6">
        <f>IF($C$10=2012,profiles!C822,IF($C$10=2013,profiles!E822,IF($C$10=2014,profiles!G822,IF($C$10=2015,profiles!I822,IF($C$10=2016,profiles!K822)))))</f>
        <v>54.131999999999998</v>
      </c>
      <c r="C835" s="6">
        <f>IF($C$10=2012,profiles!D822,IF($C$10=2013,profiles!F822,IF($C$10=2014,profiles!H822,IF($C$10=2015,profiles!J822,IF($C$10=2016,profiles!L822)))))</f>
        <v>9.387838948233361E-2</v>
      </c>
      <c r="D835" s="11">
        <f t="shared" si="132"/>
        <v>18.775677896466721</v>
      </c>
      <c r="E835" s="11">
        <f t="shared" si="128"/>
        <v>0</v>
      </c>
      <c r="F835" s="11">
        <f t="shared" si="129"/>
        <v>18.775677896466721</v>
      </c>
      <c r="G835" s="11">
        <f t="shared" si="130"/>
        <v>35.356322103533273</v>
      </c>
      <c r="H835" s="12">
        <f t="shared" si="133"/>
        <v>0</v>
      </c>
      <c r="I835" s="12">
        <f t="shared" si="127"/>
        <v>0</v>
      </c>
      <c r="J835" s="12">
        <f t="shared" si="134"/>
        <v>0</v>
      </c>
      <c r="K835" s="12">
        <f t="shared" si="135"/>
        <v>0</v>
      </c>
      <c r="L835" s="12">
        <f t="shared" si="136"/>
        <v>35.356322103533273</v>
      </c>
      <c r="M835" s="12">
        <f t="shared" si="131"/>
        <v>35.356322103533273</v>
      </c>
      <c r="N835" s="13"/>
    </row>
    <row r="836" spans="1:14" x14ac:dyDescent="0.2">
      <c r="A836" s="10" t="s">
        <v>818</v>
      </c>
      <c r="B836" s="6">
        <f>IF($C$10=2012,profiles!C823,IF($C$10=2013,profiles!E823,IF($C$10=2014,profiles!G823,IF($C$10=2015,profiles!I823,IF($C$10=2016,profiles!K823)))))</f>
        <v>53.234999999999999</v>
      </c>
      <c r="C836" s="6">
        <f>IF($C$10=2012,profiles!D823,IF($C$10=2013,profiles!F823,IF($C$10=2014,profiles!H823,IF($C$10=2015,profiles!J823,IF($C$10=2016,profiles!L823)))))</f>
        <v>8.6556520718394175E-2</v>
      </c>
      <c r="D836" s="11">
        <f t="shared" si="132"/>
        <v>17.311304143678836</v>
      </c>
      <c r="E836" s="11">
        <f t="shared" si="128"/>
        <v>0</v>
      </c>
      <c r="F836" s="11">
        <f t="shared" si="129"/>
        <v>17.311304143678836</v>
      </c>
      <c r="G836" s="11">
        <f t="shared" si="130"/>
        <v>35.92369585632116</v>
      </c>
      <c r="H836" s="12">
        <f t="shared" si="133"/>
        <v>0</v>
      </c>
      <c r="I836" s="12">
        <f t="shared" si="127"/>
        <v>0</v>
      </c>
      <c r="J836" s="12">
        <f t="shared" si="134"/>
        <v>0</v>
      </c>
      <c r="K836" s="12">
        <f t="shared" si="135"/>
        <v>0</v>
      </c>
      <c r="L836" s="12">
        <f t="shared" si="136"/>
        <v>35.92369585632116</v>
      </c>
      <c r="M836" s="12">
        <f t="shared" si="131"/>
        <v>35.92369585632116</v>
      </c>
      <c r="N836" s="13"/>
    </row>
    <row r="837" spans="1:14" x14ac:dyDescent="0.2">
      <c r="A837" s="10" t="s">
        <v>819</v>
      </c>
      <c r="B837" s="6">
        <f>IF($C$10=2012,profiles!C824,IF($C$10=2013,profiles!E824,IF($C$10=2014,profiles!G824,IF($C$10=2015,profiles!I824,IF($C$10=2016,profiles!K824)))))</f>
        <v>53.454000000000001</v>
      </c>
      <c r="C837" s="6">
        <f>IF($C$10=2012,profiles!D824,IF($C$10=2013,profiles!F824,IF($C$10=2014,profiles!H824,IF($C$10=2015,profiles!J824,IF($C$10=2016,profiles!L824)))))</f>
        <v>8.9065618030285246E-2</v>
      </c>
      <c r="D837" s="11">
        <f t="shared" si="132"/>
        <v>17.813123606057051</v>
      </c>
      <c r="E837" s="11">
        <f t="shared" si="128"/>
        <v>0</v>
      </c>
      <c r="F837" s="11">
        <f t="shared" si="129"/>
        <v>17.813123606057051</v>
      </c>
      <c r="G837" s="11">
        <f t="shared" si="130"/>
        <v>35.640876393942946</v>
      </c>
      <c r="H837" s="12">
        <f t="shared" si="133"/>
        <v>0</v>
      </c>
      <c r="I837" s="12">
        <f t="shared" si="127"/>
        <v>0</v>
      </c>
      <c r="J837" s="12">
        <f t="shared" si="134"/>
        <v>0</v>
      </c>
      <c r="K837" s="12">
        <f t="shared" si="135"/>
        <v>0</v>
      </c>
      <c r="L837" s="12">
        <f t="shared" si="136"/>
        <v>35.640876393942946</v>
      </c>
      <c r="M837" s="12">
        <f t="shared" si="131"/>
        <v>35.640876393942946</v>
      </c>
      <c r="N837" s="13"/>
    </row>
    <row r="838" spans="1:14" x14ac:dyDescent="0.2">
      <c r="A838" s="10" t="s">
        <v>820</v>
      </c>
      <c r="B838" s="6">
        <f>IF($C$10=2012,profiles!C825,IF($C$10=2013,profiles!E825,IF($C$10=2014,profiles!G825,IF($C$10=2015,profiles!I825,IF($C$10=2016,profiles!K825)))))</f>
        <v>54.654000000000003</v>
      </c>
      <c r="C838" s="6">
        <f>IF($C$10=2012,profiles!D825,IF($C$10=2013,profiles!F825,IF($C$10=2014,profiles!H825,IF($C$10=2015,profiles!J825,IF($C$10=2016,profiles!L825)))))</f>
        <v>8.7187463317290756E-2</v>
      </c>
      <c r="D838" s="11">
        <f t="shared" si="132"/>
        <v>17.437492663458151</v>
      </c>
      <c r="E838" s="11">
        <f t="shared" si="128"/>
        <v>0</v>
      </c>
      <c r="F838" s="11">
        <f t="shared" si="129"/>
        <v>17.437492663458151</v>
      </c>
      <c r="G838" s="11">
        <f t="shared" si="130"/>
        <v>37.216507336541852</v>
      </c>
      <c r="H838" s="12">
        <f t="shared" si="133"/>
        <v>0</v>
      </c>
      <c r="I838" s="12">
        <f t="shared" si="127"/>
        <v>0</v>
      </c>
      <c r="J838" s="12">
        <f t="shared" si="134"/>
        <v>0</v>
      </c>
      <c r="K838" s="12">
        <f t="shared" si="135"/>
        <v>0</v>
      </c>
      <c r="L838" s="12">
        <f t="shared" si="136"/>
        <v>37.216507336541852</v>
      </c>
      <c r="M838" s="12">
        <f t="shared" si="131"/>
        <v>37.216507336541852</v>
      </c>
      <c r="N838" s="13"/>
    </row>
    <row r="839" spans="1:14" x14ac:dyDescent="0.2">
      <c r="A839" s="10" t="s">
        <v>821</v>
      </c>
      <c r="B839" s="6">
        <f>IF($C$10=2012,profiles!C826,IF($C$10=2013,profiles!E826,IF($C$10=2014,profiles!G826,IF($C$10=2015,profiles!I826,IF($C$10=2016,profiles!K826)))))</f>
        <v>57.609000000000002</v>
      </c>
      <c r="C839" s="6">
        <f>IF($C$10=2012,profiles!D826,IF($C$10=2013,profiles!F826,IF($C$10=2014,profiles!H826,IF($C$10=2015,profiles!J826,IF($C$10=2016,profiles!L826)))))</f>
        <v>9.0606291818288526E-2</v>
      </c>
      <c r="D839" s="11">
        <f t="shared" si="132"/>
        <v>18.121258363657706</v>
      </c>
      <c r="E839" s="11">
        <f t="shared" si="128"/>
        <v>0</v>
      </c>
      <c r="F839" s="11">
        <f t="shared" si="129"/>
        <v>18.121258363657706</v>
      </c>
      <c r="G839" s="11">
        <f t="shared" si="130"/>
        <v>39.487741636342292</v>
      </c>
      <c r="H839" s="12">
        <f t="shared" si="133"/>
        <v>0</v>
      </c>
      <c r="I839" s="12">
        <f t="shared" si="127"/>
        <v>0</v>
      </c>
      <c r="J839" s="12">
        <f t="shared" si="134"/>
        <v>0</v>
      </c>
      <c r="K839" s="12">
        <f t="shared" si="135"/>
        <v>0</v>
      </c>
      <c r="L839" s="12">
        <f t="shared" si="136"/>
        <v>39.487741636342292</v>
      </c>
      <c r="M839" s="12">
        <f t="shared" si="131"/>
        <v>39.487741636342292</v>
      </c>
      <c r="N839" s="13"/>
    </row>
    <row r="840" spans="1:14" x14ac:dyDescent="0.2">
      <c r="A840" s="10" t="s">
        <v>822</v>
      </c>
      <c r="B840" s="6">
        <f>IF($C$10=2012,profiles!C827,IF($C$10=2013,profiles!E827,IF($C$10=2014,profiles!G827,IF($C$10=2015,profiles!I827,IF($C$10=2016,profiles!K827)))))</f>
        <v>65.456999999999994</v>
      </c>
      <c r="C840" s="6">
        <f>IF($C$10=2012,profiles!D827,IF($C$10=2013,profiles!F827,IF($C$10=2014,profiles!H827,IF($C$10=2015,profiles!J827,IF($C$10=2016,profiles!L827)))))</f>
        <v>8.6424462965136756E-2</v>
      </c>
      <c r="D840" s="11">
        <f t="shared" si="132"/>
        <v>17.284892593027351</v>
      </c>
      <c r="E840" s="11">
        <f t="shared" si="128"/>
        <v>0</v>
      </c>
      <c r="F840" s="11">
        <f t="shared" si="129"/>
        <v>17.284892593027351</v>
      </c>
      <c r="G840" s="11">
        <f t="shared" si="130"/>
        <v>48.172107406972643</v>
      </c>
      <c r="H840" s="12">
        <f t="shared" si="133"/>
        <v>0</v>
      </c>
      <c r="I840" s="12">
        <f t="shared" si="127"/>
        <v>0</v>
      </c>
      <c r="J840" s="12">
        <f t="shared" si="134"/>
        <v>0</v>
      </c>
      <c r="K840" s="12">
        <f t="shared" si="135"/>
        <v>0</v>
      </c>
      <c r="L840" s="12">
        <f t="shared" si="136"/>
        <v>48.172107406972643</v>
      </c>
      <c r="M840" s="12">
        <f t="shared" si="131"/>
        <v>48.172107406972643</v>
      </c>
      <c r="N840" s="13"/>
    </row>
    <row r="841" spans="1:14" x14ac:dyDescent="0.2">
      <c r="A841" s="10" t="s">
        <v>823</v>
      </c>
      <c r="B841" s="6">
        <f>IF($C$10=2012,profiles!C828,IF($C$10=2013,profiles!E828,IF($C$10=2014,profiles!G828,IF($C$10=2015,profiles!I828,IF($C$10=2016,profiles!K828)))))</f>
        <v>72.58</v>
      </c>
      <c r="C841" s="6">
        <f>IF($C$10=2012,profiles!D828,IF($C$10=2013,profiles!F828,IF($C$10=2014,profiles!H828,IF($C$10=2015,profiles!J828,IF($C$10=2016,profiles!L828)))))</f>
        <v>9.7414602652893534E-2</v>
      </c>
      <c r="D841" s="11">
        <f t="shared" si="132"/>
        <v>19.482920530578706</v>
      </c>
      <c r="E841" s="11">
        <f t="shared" si="128"/>
        <v>0</v>
      </c>
      <c r="F841" s="11">
        <f t="shared" si="129"/>
        <v>19.482920530578706</v>
      </c>
      <c r="G841" s="11">
        <f t="shared" si="130"/>
        <v>53.097079469421288</v>
      </c>
      <c r="H841" s="12">
        <f t="shared" si="133"/>
        <v>0</v>
      </c>
      <c r="I841" s="12">
        <f t="shared" si="127"/>
        <v>0</v>
      </c>
      <c r="J841" s="12">
        <f t="shared" si="134"/>
        <v>0</v>
      </c>
      <c r="K841" s="12">
        <f t="shared" si="135"/>
        <v>0</v>
      </c>
      <c r="L841" s="12">
        <f t="shared" si="136"/>
        <v>53.097079469421288</v>
      </c>
      <c r="M841" s="12">
        <f t="shared" si="131"/>
        <v>53.097079469421288</v>
      </c>
      <c r="N841" s="13"/>
    </row>
    <row r="842" spans="1:14" x14ac:dyDescent="0.2">
      <c r="A842" s="10" t="s">
        <v>824</v>
      </c>
      <c r="B842" s="6">
        <f>IF($C$10=2012,profiles!C829,IF($C$10=2013,profiles!E829,IF($C$10=2014,profiles!G829,IF($C$10=2015,profiles!I829,IF($C$10=2016,profiles!K829)))))</f>
        <v>74.328000000000003</v>
      </c>
      <c r="C842" s="6">
        <f>IF($C$10=2012,profiles!D829,IF($C$10=2013,profiles!F829,IF($C$10=2014,profiles!H829,IF($C$10=2015,profiles!J829,IF($C$10=2016,profiles!L829)))))</f>
        <v>0.11511034158938843</v>
      </c>
      <c r="D842" s="11">
        <f t="shared" si="132"/>
        <v>23.022068317877686</v>
      </c>
      <c r="E842" s="11">
        <f t="shared" si="128"/>
        <v>0</v>
      </c>
      <c r="F842" s="11">
        <f t="shared" si="129"/>
        <v>23.022068317877686</v>
      </c>
      <c r="G842" s="11">
        <f t="shared" si="130"/>
        <v>51.305931682122321</v>
      </c>
      <c r="H842" s="12">
        <f t="shared" si="133"/>
        <v>0</v>
      </c>
      <c r="I842" s="12">
        <f t="shared" si="127"/>
        <v>0</v>
      </c>
      <c r="J842" s="12">
        <f t="shared" si="134"/>
        <v>0</v>
      </c>
      <c r="K842" s="12">
        <f t="shared" si="135"/>
        <v>0</v>
      </c>
      <c r="L842" s="12">
        <f t="shared" si="136"/>
        <v>51.305931682122321</v>
      </c>
      <c r="M842" s="12">
        <f t="shared" si="131"/>
        <v>51.305931682122321</v>
      </c>
      <c r="N842" s="13"/>
    </row>
    <row r="843" spans="1:14" x14ac:dyDescent="0.2">
      <c r="A843" s="10" t="s">
        <v>825</v>
      </c>
      <c r="B843" s="6">
        <f>IF($C$10=2012,profiles!C830,IF($C$10=2013,profiles!E830,IF($C$10=2014,profiles!G830,IF($C$10=2015,profiles!I830,IF($C$10=2016,profiles!K830)))))</f>
        <v>74.262</v>
      </c>
      <c r="C843" s="6">
        <f>IF($C$10=2012,profiles!D830,IF($C$10=2013,profiles!F830,IF($C$10=2014,profiles!H830,IF($C$10=2015,profiles!J830,IF($C$10=2016,profiles!L830)))))</f>
        <v>0.14284246977344758</v>
      </c>
      <c r="D843" s="11">
        <f t="shared" si="132"/>
        <v>28.568493954689515</v>
      </c>
      <c r="E843" s="11">
        <f t="shared" si="128"/>
        <v>0</v>
      </c>
      <c r="F843" s="11">
        <f t="shared" si="129"/>
        <v>28.568493954689515</v>
      </c>
      <c r="G843" s="11">
        <f t="shared" si="130"/>
        <v>45.693506045310485</v>
      </c>
      <c r="H843" s="12">
        <f t="shared" si="133"/>
        <v>0</v>
      </c>
      <c r="I843" s="12">
        <f t="shared" si="127"/>
        <v>0</v>
      </c>
      <c r="J843" s="12">
        <f t="shared" si="134"/>
        <v>0</v>
      </c>
      <c r="K843" s="12">
        <f t="shared" si="135"/>
        <v>0</v>
      </c>
      <c r="L843" s="12">
        <f t="shared" si="136"/>
        <v>45.693506045310485</v>
      </c>
      <c r="M843" s="12">
        <f t="shared" si="131"/>
        <v>45.693506045310485</v>
      </c>
      <c r="N843" s="13"/>
    </row>
    <row r="844" spans="1:14" x14ac:dyDescent="0.2">
      <c r="A844" s="10" t="s">
        <v>826</v>
      </c>
      <c r="B844" s="6">
        <f>IF($C$10=2012,profiles!C831,IF($C$10=2013,profiles!E831,IF($C$10=2014,profiles!G831,IF($C$10=2015,profiles!I831,IF($C$10=2016,profiles!K831)))))</f>
        <v>74.876000000000005</v>
      </c>
      <c r="C844" s="6">
        <f>IF($C$10=2012,profiles!D831,IF($C$10=2013,profiles!F831,IF($C$10=2014,profiles!H831,IF($C$10=2015,profiles!J831,IF($C$10=2016,profiles!L831)))))</f>
        <v>0.1619174785772978</v>
      </c>
      <c r="D844" s="11">
        <f t="shared" si="132"/>
        <v>32.38349571545956</v>
      </c>
      <c r="E844" s="11">
        <f t="shared" si="128"/>
        <v>0</v>
      </c>
      <c r="F844" s="11">
        <f t="shared" si="129"/>
        <v>32.38349571545956</v>
      </c>
      <c r="G844" s="11">
        <f t="shared" si="130"/>
        <v>42.492504284540445</v>
      </c>
      <c r="H844" s="12">
        <f t="shared" si="133"/>
        <v>0</v>
      </c>
      <c r="I844" s="12">
        <f t="shared" si="127"/>
        <v>0</v>
      </c>
      <c r="J844" s="12">
        <f t="shared" si="134"/>
        <v>0</v>
      </c>
      <c r="K844" s="12">
        <f t="shared" si="135"/>
        <v>0</v>
      </c>
      <c r="L844" s="12">
        <f t="shared" si="136"/>
        <v>42.492504284540445</v>
      </c>
      <c r="M844" s="12">
        <f t="shared" si="131"/>
        <v>42.492504284540445</v>
      </c>
      <c r="N844" s="13"/>
    </row>
    <row r="845" spans="1:14" x14ac:dyDescent="0.2">
      <c r="A845" s="10" t="s">
        <v>827</v>
      </c>
      <c r="B845" s="6">
        <f>IF($C$10=2012,profiles!C832,IF($C$10=2013,profiles!E832,IF($C$10=2014,profiles!G832,IF($C$10=2015,profiles!I832,IF($C$10=2016,profiles!K832)))))</f>
        <v>75.677000000000007</v>
      </c>
      <c r="C845" s="6">
        <f>IF($C$10=2012,profiles!D832,IF($C$10=2013,profiles!F832,IF($C$10=2014,profiles!H832,IF($C$10=2015,profiles!J832,IF($C$10=2016,profiles!L832)))))</f>
        <v>0.17882087099424815</v>
      </c>
      <c r="D845" s="11">
        <f t="shared" si="132"/>
        <v>35.764174198849631</v>
      </c>
      <c r="E845" s="11">
        <f t="shared" si="128"/>
        <v>0</v>
      </c>
      <c r="F845" s="11">
        <f t="shared" si="129"/>
        <v>35.764174198849631</v>
      </c>
      <c r="G845" s="11">
        <f t="shared" si="130"/>
        <v>39.912825801150376</v>
      </c>
      <c r="H845" s="12">
        <f t="shared" si="133"/>
        <v>0</v>
      </c>
      <c r="I845" s="12">
        <f t="shared" si="127"/>
        <v>0</v>
      </c>
      <c r="J845" s="12">
        <f t="shared" si="134"/>
        <v>0</v>
      </c>
      <c r="K845" s="12">
        <f t="shared" si="135"/>
        <v>0</v>
      </c>
      <c r="L845" s="12">
        <f t="shared" si="136"/>
        <v>39.912825801150376</v>
      </c>
      <c r="M845" s="12">
        <f t="shared" si="131"/>
        <v>39.912825801150376</v>
      </c>
      <c r="N845" s="13"/>
    </row>
    <row r="846" spans="1:14" x14ac:dyDescent="0.2">
      <c r="A846" s="10" t="s">
        <v>828</v>
      </c>
      <c r="B846" s="6">
        <f>IF($C$10=2012,profiles!C833,IF($C$10=2013,profiles!E833,IF($C$10=2014,profiles!G833,IF($C$10=2015,profiles!I833,IF($C$10=2016,profiles!K833)))))</f>
        <v>74.734999999999999</v>
      </c>
      <c r="C846" s="6">
        <f>IF($C$10=2012,profiles!D833,IF($C$10=2013,profiles!F833,IF($C$10=2014,profiles!H833,IF($C$10=2015,profiles!J833,IF($C$10=2016,profiles!L833)))))</f>
        <v>0.18024416011268929</v>
      </c>
      <c r="D846" s="11">
        <f t="shared" si="132"/>
        <v>36.048832022537859</v>
      </c>
      <c r="E846" s="11">
        <f t="shared" si="128"/>
        <v>0</v>
      </c>
      <c r="F846" s="11">
        <f t="shared" si="129"/>
        <v>36.048832022537859</v>
      </c>
      <c r="G846" s="11">
        <f t="shared" si="130"/>
        <v>38.686167977462141</v>
      </c>
      <c r="H846" s="12">
        <f t="shared" si="133"/>
        <v>0</v>
      </c>
      <c r="I846" s="12">
        <f t="shared" si="127"/>
        <v>0</v>
      </c>
      <c r="J846" s="12">
        <f t="shared" si="134"/>
        <v>0</v>
      </c>
      <c r="K846" s="12">
        <f t="shared" si="135"/>
        <v>0</v>
      </c>
      <c r="L846" s="12">
        <f t="shared" si="136"/>
        <v>38.686167977462141</v>
      </c>
      <c r="M846" s="12">
        <f t="shared" si="131"/>
        <v>38.686167977462141</v>
      </c>
      <c r="N846" s="13"/>
    </row>
    <row r="847" spans="1:14" x14ac:dyDescent="0.2">
      <c r="A847" s="10" t="s">
        <v>829</v>
      </c>
      <c r="B847" s="6">
        <f>IF($C$10=2012,profiles!C834,IF($C$10=2013,profiles!E834,IF($C$10=2014,profiles!G834,IF($C$10=2015,profiles!I834,IF($C$10=2016,profiles!K834)))))</f>
        <v>74.096999999999994</v>
      </c>
      <c r="C847" s="6">
        <f>IF($C$10=2012,profiles!D834,IF($C$10=2013,profiles!F834,IF($C$10=2014,profiles!H834,IF($C$10=2015,profiles!J834,IF($C$10=2016,profiles!L834)))))</f>
        <v>0.16617267284892592</v>
      </c>
      <c r="D847" s="11">
        <f t="shared" si="132"/>
        <v>33.234534569785183</v>
      </c>
      <c r="E847" s="11">
        <f t="shared" si="128"/>
        <v>0</v>
      </c>
      <c r="F847" s="11">
        <f t="shared" si="129"/>
        <v>33.234534569785183</v>
      </c>
      <c r="G847" s="11">
        <f t="shared" si="130"/>
        <v>40.862465430214812</v>
      </c>
      <c r="H847" s="12">
        <f t="shared" si="133"/>
        <v>0</v>
      </c>
      <c r="I847" s="12">
        <f t="shared" si="127"/>
        <v>0</v>
      </c>
      <c r="J847" s="12">
        <f t="shared" si="134"/>
        <v>0</v>
      </c>
      <c r="K847" s="12">
        <f t="shared" si="135"/>
        <v>0</v>
      </c>
      <c r="L847" s="12">
        <f t="shared" si="136"/>
        <v>40.862465430214812</v>
      </c>
      <c r="M847" s="12">
        <f t="shared" si="131"/>
        <v>40.862465430214812</v>
      </c>
      <c r="N847" s="13"/>
    </row>
    <row r="848" spans="1:14" x14ac:dyDescent="0.2">
      <c r="A848" s="10" t="s">
        <v>830</v>
      </c>
      <c r="B848" s="6">
        <f>IF($C$10=2012,profiles!C835,IF($C$10=2013,profiles!E835,IF($C$10=2014,profiles!G835,IF($C$10=2015,profiles!I835,IF($C$10=2016,profiles!K835)))))</f>
        <v>73.001000000000005</v>
      </c>
      <c r="C848" s="6">
        <f>IF($C$10=2012,profiles!D835,IF($C$10=2013,profiles!F835,IF($C$10=2014,profiles!H835,IF($C$10=2015,profiles!J835,IF($C$10=2016,profiles!L835)))))</f>
        <v>0.14193273858434088</v>
      </c>
      <c r="D848" s="11">
        <f t="shared" si="132"/>
        <v>28.386547716868176</v>
      </c>
      <c r="E848" s="11">
        <f t="shared" si="128"/>
        <v>0</v>
      </c>
      <c r="F848" s="11">
        <f t="shared" si="129"/>
        <v>28.386547716868176</v>
      </c>
      <c r="G848" s="11">
        <f t="shared" si="130"/>
        <v>44.614452283131826</v>
      </c>
      <c r="H848" s="12">
        <f t="shared" si="133"/>
        <v>0</v>
      </c>
      <c r="I848" s="12">
        <f t="shared" si="127"/>
        <v>0</v>
      </c>
      <c r="J848" s="12">
        <f t="shared" si="134"/>
        <v>0</v>
      </c>
      <c r="K848" s="12">
        <f t="shared" si="135"/>
        <v>0</v>
      </c>
      <c r="L848" s="12">
        <f t="shared" si="136"/>
        <v>44.614452283131826</v>
      </c>
      <c r="M848" s="12">
        <f t="shared" si="131"/>
        <v>44.614452283131826</v>
      </c>
      <c r="N848" s="13"/>
    </row>
    <row r="849" spans="1:14" x14ac:dyDescent="0.2">
      <c r="A849" s="10" t="s">
        <v>831</v>
      </c>
      <c r="B849" s="6">
        <f>IF($C$10=2012,profiles!C836,IF($C$10=2013,profiles!E836,IF($C$10=2014,profiles!G836,IF($C$10=2015,profiles!I836,IF($C$10=2016,profiles!K836)))))</f>
        <v>71.837999999999994</v>
      </c>
      <c r="C849" s="6">
        <f>IF($C$10=2012,profiles!D836,IF($C$10=2013,profiles!F836,IF($C$10=2014,profiles!H836,IF($C$10=2015,profiles!J836,IF($C$10=2016,profiles!L836)))))</f>
        <v>0.10087745040497711</v>
      </c>
      <c r="D849" s="11">
        <f t="shared" si="132"/>
        <v>20.175490080995424</v>
      </c>
      <c r="E849" s="11">
        <f t="shared" si="128"/>
        <v>0</v>
      </c>
      <c r="F849" s="11">
        <f t="shared" si="129"/>
        <v>20.175490080995424</v>
      </c>
      <c r="G849" s="11">
        <f t="shared" si="130"/>
        <v>51.66250991900457</v>
      </c>
      <c r="H849" s="12">
        <f t="shared" si="133"/>
        <v>0</v>
      </c>
      <c r="I849" s="12">
        <f t="shared" si="127"/>
        <v>0</v>
      </c>
      <c r="J849" s="12">
        <f t="shared" si="134"/>
        <v>0</v>
      </c>
      <c r="K849" s="12">
        <f t="shared" si="135"/>
        <v>0</v>
      </c>
      <c r="L849" s="12">
        <f t="shared" si="136"/>
        <v>51.66250991900457</v>
      </c>
      <c r="M849" s="12">
        <f t="shared" si="131"/>
        <v>51.66250991900457</v>
      </c>
      <c r="N849" s="13"/>
    </row>
    <row r="850" spans="1:14" x14ac:dyDescent="0.2">
      <c r="A850" s="10" t="s">
        <v>832</v>
      </c>
      <c r="B850" s="6">
        <f>IF($C$10=2012,profiles!C837,IF($C$10=2013,profiles!E837,IF($C$10=2014,profiles!G837,IF($C$10=2015,profiles!I837,IF($C$10=2016,profiles!K837)))))</f>
        <v>70.87</v>
      </c>
      <c r="C850" s="6">
        <f>IF($C$10=2012,profiles!D837,IF($C$10=2013,profiles!F837,IF($C$10=2014,profiles!H837,IF($C$10=2015,profiles!J837,IF($C$10=2016,profiles!L837)))))</f>
        <v>6.5104472355910312E-2</v>
      </c>
      <c r="D850" s="11">
        <f t="shared" si="132"/>
        <v>13.020894471182062</v>
      </c>
      <c r="E850" s="11">
        <f t="shared" si="128"/>
        <v>0</v>
      </c>
      <c r="F850" s="11">
        <f t="shared" si="129"/>
        <v>13.020894471182062</v>
      </c>
      <c r="G850" s="11">
        <f t="shared" si="130"/>
        <v>57.849105528817944</v>
      </c>
      <c r="H850" s="12">
        <f t="shared" si="133"/>
        <v>0</v>
      </c>
      <c r="I850" s="12">
        <f t="shared" ref="I850:I913" si="137">MAX(MIN(E850,($L$2-K849)/$F$2),0)</f>
        <v>0</v>
      </c>
      <c r="J850" s="12">
        <f t="shared" si="134"/>
        <v>0</v>
      </c>
      <c r="K850" s="12">
        <f t="shared" si="135"/>
        <v>0</v>
      </c>
      <c r="L850" s="12">
        <f t="shared" si="136"/>
        <v>57.849105528817944</v>
      </c>
      <c r="M850" s="12">
        <f t="shared" si="131"/>
        <v>57.849105528817944</v>
      </c>
      <c r="N850" s="13"/>
    </row>
    <row r="851" spans="1:14" x14ac:dyDescent="0.2">
      <c r="A851" s="10" t="s">
        <v>833</v>
      </c>
      <c r="B851" s="6">
        <f>IF($C$10=2012,profiles!C838,IF($C$10=2013,profiles!E838,IF($C$10=2014,profiles!G838,IF($C$10=2015,profiles!I838,IF($C$10=2016,profiles!K838)))))</f>
        <v>73.861000000000004</v>
      </c>
      <c r="C851" s="6">
        <f>IF($C$10=2012,profiles!D838,IF($C$10=2013,profiles!F838,IF($C$10=2014,profiles!H838,IF($C$10=2015,profiles!J838,IF($C$10=2016,profiles!L838)))))</f>
        <v>6.0878624251672731E-2</v>
      </c>
      <c r="D851" s="11">
        <f t="shared" si="132"/>
        <v>12.175724850334547</v>
      </c>
      <c r="E851" s="11">
        <f t="shared" ref="E851:E914" si="138">D851-F851</f>
        <v>0</v>
      </c>
      <c r="F851" s="11">
        <f t="shared" ref="F851:F914" si="139">MIN(D851,B851)</f>
        <v>12.175724850334547</v>
      </c>
      <c r="G851" s="11">
        <f t="shared" ref="G851:G914" si="140">B851-F851</f>
        <v>61.685275149665458</v>
      </c>
      <c r="H851" s="12">
        <f t="shared" si="133"/>
        <v>0</v>
      </c>
      <c r="I851" s="12">
        <f t="shared" si="137"/>
        <v>0</v>
      </c>
      <c r="J851" s="12">
        <f t="shared" si="134"/>
        <v>0</v>
      </c>
      <c r="K851" s="12">
        <f t="shared" si="135"/>
        <v>0</v>
      </c>
      <c r="L851" s="12">
        <f t="shared" si="136"/>
        <v>61.685275149665458</v>
      </c>
      <c r="M851" s="12">
        <f t="shared" ref="M851:M914" si="141">B851-D851</f>
        <v>61.685275149665458</v>
      </c>
      <c r="N851" s="13"/>
    </row>
    <row r="852" spans="1:14" x14ac:dyDescent="0.2">
      <c r="A852" s="10" t="s">
        <v>834</v>
      </c>
      <c r="B852" s="6">
        <f>IF($C$10=2012,profiles!C839,IF($C$10=2013,profiles!E839,IF($C$10=2014,profiles!G839,IF($C$10=2015,profiles!I839,IF($C$10=2016,profiles!K839)))))</f>
        <v>76.551000000000002</v>
      </c>
      <c r="C852" s="6">
        <f>IF($C$10=2012,profiles!D839,IF($C$10=2013,profiles!F839,IF($C$10=2014,profiles!H839,IF($C$10=2015,profiles!J839,IF($C$10=2016,profiles!L839)))))</f>
        <v>7.8134170677309545E-2</v>
      </c>
      <c r="D852" s="11">
        <f t="shared" ref="D852:D915" si="142">C852*$C$2</f>
        <v>15.626834135461909</v>
      </c>
      <c r="E852" s="11">
        <f t="shared" si="138"/>
        <v>0</v>
      </c>
      <c r="F852" s="11">
        <f t="shared" si="139"/>
        <v>15.626834135461909</v>
      </c>
      <c r="G852" s="11">
        <f t="shared" si="140"/>
        <v>60.924165864538097</v>
      </c>
      <c r="H852" s="12">
        <f t="shared" ref="H852:H915" si="143">E852-I852</f>
        <v>0</v>
      </c>
      <c r="I852" s="12">
        <f t="shared" si="137"/>
        <v>0</v>
      </c>
      <c r="J852" s="12">
        <f t="shared" ref="J852:J915" si="144">MIN(G852,K851*$F$3)</f>
        <v>0</v>
      </c>
      <c r="K852" s="12">
        <f t="shared" ref="K852:K915" si="145">K851+I852*$F$2-J852/$F$3</f>
        <v>0</v>
      </c>
      <c r="L852" s="12">
        <f t="shared" ref="L852:L915" si="146">MAX(G852-J852,0)</f>
        <v>60.924165864538097</v>
      </c>
      <c r="M852" s="12">
        <f t="shared" si="141"/>
        <v>60.924165864538097</v>
      </c>
      <c r="N852" s="13"/>
    </row>
    <row r="853" spans="1:14" x14ac:dyDescent="0.2">
      <c r="A853" s="10" t="s">
        <v>835</v>
      </c>
      <c r="B853" s="6">
        <f>IF($C$10=2012,profiles!C840,IF($C$10=2013,profiles!E840,IF($C$10=2014,profiles!G840,IF($C$10=2015,profiles!I840,IF($C$10=2016,profiles!K840)))))</f>
        <v>74.936999999999998</v>
      </c>
      <c r="C853" s="6">
        <f>IF($C$10=2012,profiles!D840,IF($C$10=2013,profiles!F840,IF($C$10=2014,profiles!H840,IF($C$10=2015,profiles!J840,IF($C$10=2016,profiles!L840)))))</f>
        <v>9.0987791994365533E-2</v>
      </c>
      <c r="D853" s="11">
        <f t="shared" si="142"/>
        <v>18.197558398873106</v>
      </c>
      <c r="E853" s="11">
        <f t="shared" si="138"/>
        <v>0</v>
      </c>
      <c r="F853" s="11">
        <f t="shared" si="139"/>
        <v>18.197558398873106</v>
      </c>
      <c r="G853" s="11">
        <f t="shared" si="140"/>
        <v>56.739441601126892</v>
      </c>
      <c r="H853" s="12">
        <f t="shared" si="143"/>
        <v>0</v>
      </c>
      <c r="I853" s="12">
        <f t="shared" si="137"/>
        <v>0</v>
      </c>
      <c r="J853" s="12">
        <f t="shared" si="144"/>
        <v>0</v>
      </c>
      <c r="K853" s="12">
        <f t="shared" si="145"/>
        <v>0</v>
      </c>
      <c r="L853" s="12">
        <f t="shared" si="146"/>
        <v>56.739441601126892</v>
      </c>
      <c r="M853" s="12">
        <f t="shared" si="141"/>
        <v>56.739441601126892</v>
      </c>
      <c r="N853" s="13"/>
    </row>
    <row r="854" spans="1:14" x14ac:dyDescent="0.2">
      <c r="A854" s="10" t="s">
        <v>836</v>
      </c>
      <c r="B854" s="6">
        <f>IF($C$10=2012,profiles!C841,IF($C$10=2013,profiles!E841,IF($C$10=2014,profiles!G841,IF($C$10=2015,profiles!I841,IF($C$10=2016,profiles!K841)))))</f>
        <v>70.552000000000007</v>
      </c>
      <c r="C854" s="6">
        <f>IF($C$10=2012,profiles!D841,IF($C$10=2013,profiles!F841,IF($C$10=2014,profiles!H841,IF($C$10=2015,profiles!J841,IF($C$10=2016,profiles!L841)))))</f>
        <v>9.8896584106115737E-2</v>
      </c>
      <c r="D854" s="11">
        <f t="shared" si="142"/>
        <v>19.779316821223148</v>
      </c>
      <c r="E854" s="11">
        <f t="shared" si="138"/>
        <v>0</v>
      </c>
      <c r="F854" s="11">
        <f t="shared" si="139"/>
        <v>19.779316821223148</v>
      </c>
      <c r="G854" s="11">
        <f t="shared" si="140"/>
        <v>50.772683178776859</v>
      </c>
      <c r="H854" s="12">
        <f t="shared" si="143"/>
        <v>0</v>
      </c>
      <c r="I854" s="12">
        <f t="shared" si="137"/>
        <v>0</v>
      </c>
      <c r="J854" s="12">
        <f t="shared" si="144"/>
        <v>0</v>
      </c>
      <c r="K854" s="12">
        <f t="shared" si="145"/>
        <v>0</v>
      </c>
      <c r="L854" s="12">
        <f t="shared" si="146"/>
        <v>50.772683178776859</v>
      </c>
      <c r="M854" s="12">
        <f t="shared" si="141"/>
        <v>50.772683178776859</v>
      </c>
      <c r="N854" s="13"/>
    </row>
    <row r="855" spans="1:14" x14ac:dyDescent="0.2">
      <c r="A855" s="10" t="s">
        <v>837</v>
      </c>
      <c r="B855" s="6">
        <f>IF($C$10=2012,profiles!C842,IF($C$10=2013,profiles!E842,IF($C$10=2014,profiles!G842,IF($C$10=2015,profiles!I842,IF($C$10=2016,profiles!K842)))))</f>
        <v>67.176000000000002</v>
      </c>
      <c r="C855" s="6">
        <f>IF($C$10=2012,profiles!D842,IF($C$10=2013,profiles!F842,IF($C$10=2014,profiles!H842,IF($C$10=2015,profiles!J842,IF($C$10=2016,profiles!L842)))))</f>
        <v>0.10610106820049302</v>
      </c>
      <c r="D855" s="11">
        <f t="shared" si="142"/>
        <v>21.220213640098603</v>
      </c>
      <c r="E855" s="11">
        <f t="shared" si="138"/>
        <v>0</v>
      </c>
      <c r="F855" s="11">
        <f t="shared" si="139"/>
        <v>21.220213640098603</v>
      </c>
      <c r="G855" s="11">
        <f t="shared" si="140"/>
        <v>45.955786359901396</v>
      </c>
      <c r="H855" s="12">
        <f t="shared" si="143"/>
        <v>0</v>
      </c>
      <c r="I855" s="12">
        <f t="shared" si="137"/>
        <v>0</v>
      </c>
      <c r="J855" s="12">
        <f t="shared" si="144"/>
        <v>0</v>
      </c>
      <c r="K855" s="12">
        <f t="shared" si="145"/>
        <v>0</v>
      </c>
      <c r="L855" s="12">
        <f t="shared" si="146"/>
        <v>45.955786359901396</v>
      </c>
      <c r="M855" s="12">
        <f t="shared" si="141"/>
        <v>45.955786359901396</v>
      </c>
      <c r="N855" s="13"/>
    </row>
    <row r="856" spans="1:14" x14ac:dyDescent="0.2">
      <c r="A856" s="10" t="s">
        <v>838</v>
      </c>
      <c r="B856" s="6">
        <f>IF($C$10=2012,profiles!C843,IF($C$10=2013,profiles!E843,IF($C$10=2014,profiles!G843,IF($C$10=2015,profiles!I843,IF($C$10=2016,profiles!K843)))))</f>
        <v>64.16</v>
      </c>
      <c r="C856" s="6">
        <f>IF($C$10=2012,profiles!D843,IF($C$10=2013,profiles!F843,IF($C$10=2014,profiles!H843,IF($C$10=2015,profiles!J843,IF($C$10=2016,profiles!L843)))))</f>
        <v>9.2983331376922176E-2</v>
      </c>
      <c r="D856" s="11">
        <f t="shared" si="142"/>
        <v>18.596666275384436</v>
      </c>
      <c r="E856" s="11">
        <f t="shared" si="138"/>
        <v>0</v>
      </c>
      <c r="F856" s="11">
        <f t="shared" si="139"/>
        <v>18.596666275384436</v>
      </c>
      <c r="G856" s="11">
        <f t="shared" si="140"/>
        <v>45.563333724615561</v>
      </c>
      <c r="H856" s="12">
        <f t="shared" si="143"/>
        <v>0</v>
      </c>
      <c r="I856" s="12">
        <f t="shared" si="137"/>
        <v>0</v>
      </c>
      <c r="J856" s="12">
        <f t="shared" si="144"/>
        <v>0</v>
      </c>
      <c r="K856" s="12">
        <f t="shared" si="145"/>
        <v>0</v>
      </c>
      <c r="L856" s="12">
        <f t="shared" si="146"/>
        <v>45.563333724615561</v>
      </c>
      <c r="M856" s="12">
        <f t="shared" si="141"/>
        <v>45.563333724615561</v>
      </c>
      <c r="N856" s="13"/>
    </row>
    <row r="857" spans="1:14" x14ac:dyDescent="0.2">
      <c r="A857" s="10" t="s">
        <v>839</v>
      </c>
      <c r="B857" s="6">
        <f>IF($C$10=2012,profiles!C844,IF($C$10=2013,profiles!E844,IF($C$10=2014,profiles!G844,IF($C$10=2015,profiles!I844,IF($C$10=2016,profiles!K844)))))</f>
        <v>59.59</v>
      </c>
      <c r="C857" s="6">
        <f>IF($C$10=2012,profiles!D844,IF($C$10=2013,profiles!F844,IF($C$10=2014,profiles!H844,IF($C$10=2015,profiles!J844,IF($C$10=2016,profiles!L844)))))</f>
        <v>8.7143444066204959E-2</v>
      </c>
      <c r="D857" s="11">
        <f t="shared" si="142"/>
        <v>17.428688813240992</v>
      </c>
      <c r="E857" s="11">
        <f t="shared" si="138"/>
        <v>0</v>
      </c>
      <c r="F857" s="11">
        <f t="shared" si="139"/>
        <v>17.428688813240992</v>
      </c>
      <c r="G857" s="11">
        <f t="shared" si="140"/>
        <v>42.161311186759008</v>
      </c>
      <c r="H857" s="12">
        <f t="shared" si="143"/>
        <v>0</v>
      </c>
      <c r="I857" s="12">
        <f t="shared" si="137"/>
        <v>0</v>
      </c>
      <c r="J857" s="12">
        <f t="shared" si="144"/>
        <v>0</v>
      </c>
      <c r="K857" s="12">
        <f t="shared" si="145"/>
        <v>0</v>
      </c>
      <c r="L857" s="12">
        <f t="shared" si="146"/>
        <v>42.161311186759008</v>
      </c>
      <c r="M857" s="12">
        <f t="shared" si="141"/>
        <v>42.161311186759008</v>
      </c>
      <c r="N857" s="13"/>
    </row>
    <row r="858" spans="1:14" x14ac:dyDescent="0.2">
      <c r="A858" s="10" t="s">
        <v>840</v>
      </c>
      <c r="B858" s="6">
        <f>IF($C$10=2012,profiles!C845,IF($C$10=2013,profiles!E845,IF($C$10=2014,profiles!G845,IF($C$10=2015,profiles!I845,IF($C$10=2016,profiles!K845)))))</f>
        <v>56.167000000000002</v>
      </c>
      <c r="C858" s="6">
        <f>IF($C$10=2012,profiles!D845,IF($C$10=2013,profiles!F845,IF($C$10=2014,profiles!H845,IF($C$10=2015,profiles!J845,IF($C$10=2016,profiles!L845)))))</f>
        <v>8.8799237145162468E-2</v>
      </c>
      <c r="D858" s="11">
        <f t="shared" si="142"/>
        <v>17.759847429032494</v>
      </c>
      <c r="E858" s="11">
        <f t="shared" si="138"/>
        <v>0</v>
      </c>
      <c r="F858" s="11">
        <f t="shared" si="139"/>
        <v>17.759847429032494</v>
      </c>
      <c r="G858" s="11">
        <f t="shared" si="140"/>
        <v>38.407152570967511</v>
      </c>
      <c r="H858" s="12">
        <f t="shared" si="143"/>
        <v>0</v>
      </c>
      <c r="I858" s="12">
        <f t="shared" si="137"/>
        <v>0</v>
      </c>
      <c r="J858" s="12">
        <f t="shared" si="144"/>
        <v>0</v>
      </c>
      <c r="K858" s="12">
        <f t="shared" si="145"/>
        <v>0</v>
      </c>
      <c r="L858" s="12">
        <f t="shared" si="146"/>
        <v>38.407152570967511</v>
      </c>
      <c r="M858" s="12">
        <f t="shared" si="141"/>
        <v>38.407152570967511</v>
      </c>
      <c r="N858" s="13"/>
    </row>
    <row r="859" spans="1:14" x14ac:dyDescent="0.2">
      <c r="A859" s="10" t="s">
        <v>841</v>
      </c>
      <c r="B859" s="6">
        <f>IF($C$10=2012,profiles!C846,IF($C$10=2013,profiles!E846,IF($C$10=2014,profiles!G846,IF($C$10=2015,profiles!I846,IF($C$10=2016,profiles!K846)))))</f>
        <v>53.951000000000001</v>
      </c>
      <c r="C859" s="6">
        <f>IF($C$10=2012,profiles!D846,IF($C$10=2013,profiles!F846,IF($C$10=2014,profiles!H846,IF($C$10=2015,profiles!J846,IF($C$10=2016,profiles!L846)))))</f>
        <v>9.6295752952394925E-2</v>
      </c>
      <c r="D859" s="11">
        <f t="shared" si="142"/>
        <v>19.259150590478985</v>
      </c>
      <c r="E859" s="11">
        <f t="shared" si="138"/>
        <v>0</v>
      </c>
      <c r="F859" s="11">
        <f t="shared" si="139"/>
        <v>19.259150590478985</v>
      </c>
      <c r="G859" s="11">
        <f t="shared" si="140"/>
        <v>34.691849409521012</v>
      </c>
      <c r="H859" s="12">
        <f t="shared" si="143"/>
        <v>0</v>
      </c>
      <c r="I859" s="12">
        <f t="shared" si="137"/>
        <v>0</v>
      </c>
      <c r="J859" s="12">
        <f t="shared" si="144"/>
        <v>0</v>
      </c>
      <c r="K859" s="12">
        <f t="shared" si="145"/>
        <v>0</v>
      </c>
      <c r="L859" s="12">
        <f t="shared" si="146"/>
        <v>34.691849409521012</v>
      </c>
      <c r="M859" s="12">
        <f t="shared" si="141"/>
        <v>34.691849409521012</v>
      </c>
      <c r="N859" s="13"/>
    </row>
    <row r="860" spans="1:14" x14ac:dyDescent="0.2">
      <c r="A860" s="10" t="s">
        <v>842</v>
      </c>
      <c r="B860" s="6">
        <f>IF($C$10=2012,profiles!C847,IF($C$10=2013,profiles!E847,IF($C$10=2014,profiles!G847,IF($C$10=2015,profiles!I847,IF($C$10=2016,profiles!K847)))))</f>
        <v>53.079000000000001</v>
      </c>
      <c r="C860" s="6">
        <f>IF($C$10=2012,profiles!D847,IF($C$10=2013,profiles!F847,IF($C$10=2014,profiles!H847,IF($C$10=2015,profiles!J847,IF($C$10=2016,profiles!L847)))))</f>
        <v>0.10289738135406734</v>
      </c>
      <c r="D860" s="11">
        <f t="shared" si="142"/>
        <v>20.579476270813469</v>
      </c>
      <c r="E860" s="11">
        <f t="shared" si="138"/>
        <v>0</v>
      </c>
      <c r="F860" s="11">
        <f t="shared" si="139"/>
        <v>20.579476270813469</v>
      </c>
      <c r="G860" s="11">
        <f t="shared" si="140"/>
        <v>32.499523729186535</v>
      </c>
      <c r="H860" s="12">
        <f t="shared" si="143"/>
        <v>0</v>
      </c>
      <c r="I860" s="12">
        <f t="shared" si="137"/>
        <v>0</v>
      </c>
      <c r="J860" s="12">
        <f t="shared" si="144"/>
        <v>0</v>
      </c>
      <c r="K860" s="12">
        <f t="shared" si="145"/>
        <v>0</v>
      </c>
      <c r="L860" s="12">
        <f t="shared" si="146"/>
        <v>32.499523729186535</v>
      </c>
      <c r="M860" s="12">
        <f t="shared" si="141"/>
        <v>32.499523729186535</v>
      </c>
      <c r="N860" s="13"/>
    </row>
    <row r="861" spans="1:14" x14ac:dyDescent="0.2">
      <c r="A861" s="10" t="s">
        <v>843</v>
      </c>
      <c r="B861" s="6">
        <f>IF($C$10=2012,profiles!C848,IF($C$10=2013,profiles!E848,IF($C$10=2014,profiles!G848,IF($C$10=2015,profiles!I848,IF($C$10=2016,profiles!K848)))))</f>
        <v>53.353000000000002</v>
      </c>
      <c r="C861" s="6">
        <f>IF($C$10=2012,profiles!D848,IF($C$10=2013,profiles!F848,IF($C$10=2014,profiles!H848,IF($C$10=2015,profiles!J848,IF($C$10=2016,profiles!L848)))))</f>
        <v>0.11260911024719431</v>
      </c>
      <c r="D861" s="11">
        <f t="shared" si="142"/>
        <v>22.52182204943886</v>
      </c>
      <c r="E861" s="11">
        <f t="shared" si="138"/>
        <v>0</v>
      </c>
      <c r="F861" s="11">
        <f t="shared" si="139"/>
        <v>22.52182204943886</v>
      </c>
      <c r="G861" s="11">
        <f t="shared" si="140"/>
        <v>30.831177950561141</v>
      </c>
      <c r="H861" s="12">
        <f t="shared" si="143"/>
        <v>0</v>
      </c>
      <c r="I861" s="12">
        <f t="shared" si="137"/>
        <v>0</v>
      </c>
      <c r="J861" s="12">
        <f t="shared" si="144"/>
        <v>0</v>
      </c>
      <c r="K861" s="12">
        <f t="shared" si="145"/>
        <v>0</v>
      </c>
      <c r="L861" s="12">
        <f t="shared" si="146"/>
        <v>30.831177950561141</v>
      </c>
      <c r="M861" s="12">
        <f t="shared" si="141"/>
        <v>30.831177950561141</v>
      </c>
      <c r="N861" s="13"/>
    </row>
    <row r="862" spans="1:14" x14ac:dyDescent="0.2">
      <c r="A862" s="10" t="s">
        <v>844</v>
      </c>
      <c r="B862" s="6">
        <f>IF($C$10=2012,profiles!C849,IF($C$10=2013,profiles!E849,IF($C$10=2014,profiles!G849,IF($C$10=2015,profiles!I849,IF($C$10=2016,profiles!K849)))))</f>
        <v>54.695</v>
      </c>
      <c r="C862" s="6">
        <f>IF($C$10=2012,profiles!D849,IF($C$10=2013,profiles!F849,IF($C$10=2014,profiles!H849,IF($C$10=2015,profiles!J849,IF($C$10=2016,profiles!L849)))))</f>
        <v>0.12893713782733074</v>
      </c>
      <c r="D862" s="11">
        <f t="shared" si="142"/>
        <v>25.787427565466146</v>
      </c>
      <c r="E862" s="11">
        <f t="shared" si="138"/>
        <v>0</v>
      </c>
      <c r="F862" s="11">
        <f t="shared" si="139"/>
        <v>25.787427565466146</v>
      </c>
      <c r="G862" s="11">
        <f t="shared" si="140"/>
        <v>28.907572434533854</v>
      </c>
      <c r="H862" s="12">
        <f t="shared" si="143"/>
        <v>0</v>
      </c>
      <c r="I862" s="12">
        <f t="shared" si="137"/>
        <v>0</v>
      </c>
      <c r="J862" s="12">
        <f t="shared" si="144"/>
        <v>0</v>
      </c>
      <c r="K862" s="12">
        <f t="shared" si="145"/>
        <v>0</v>
      </c>
      <c r="L862" s="12">
        <f t="shared" si="146"/>
        <v>28.907572434533854</v>
      </c>
      <c r="M862" s="12">
        <f t="shared" si="141"/>
        <v>28.907572434533854</v>
      </c>
      <c r="N862" s="13"/>
    </row>
    <row r="863" spans="1:14" x14ac:dyDescent="0.2">
      <c r="A863" s="10" t="s">
        <v>845</v>
      </c>
      <c r="B863" s="6">
        <f>IF($C$10=2012,profiles!C850,IF($C$10=2013,profiles!E850,IF($C$10=2014,profiles!G850,IF($C$10=2015,profiles!I850,IF($C$10=2016,profiles!K850)))))</f>
        <v>57.918999999999997</v>
      </c>
      <c r="C863" s="6">
        <f>IF($C$10=2012,profiles!D850,IF($C$10=2013,profiles!F850,IF($C$10=2014,profiles!H850,IF($C$10=2015,profiles!J850,IF($C$10=2016,profiles!L850)))))</f>
        <v>0.13873688843248</v>
      </c>
      <c r="D863" s="11">
        <f t="shared" si="142"/>
        <v>27.747377686496002</v>
      </c>
      <c r="E863" s="11">
        <f t="shared" si="138"/>
        <v>0</v>
      </c>
      <c r="F863" s="11">
        <f t="shared" si="139"/>
        <v>27.747377686496002</v>
      </c>
      <c r="G863" s="11">
        <f t="shared" si="140"/>
        <v>30.171622313503995</v>
      </c>
      <c r="H863" s="12">
        <f t="shared" si="143"/>
        <v>0</v>
      </c>
      <c r="I863" s="12">
        <f t="shared" si="137"/>
        <v>0</v>
      </c>
      <c r="J863" s="12">
        <f t="shared" si="144"/>
        <v>0</v>
      </c>
      <c r="K863" s="12">
        <f t="shared" si="145"/>
        <v>0</v>
      </c>
      <c r="L863" s="12">
        <f t="shared" si="146"/>
        <v>30.171622313503995</v>
      </c>
      <c r="M863" s="12">
        <f t="shared" si="141"/>
        <v>30.171622313503995</v>
      </c>
      <c r="N863" s="13"/>
    </row>
    <row r="864" spans="1:14" x14ac:dyDescent="0.2">
      <c r="A864" s="10" t="s">
        <v>846</v>
      </c>
      <c r="B864" s="6">
        <f>IF($C$10=2012,profiles!C851,IF($C$10=2013,profiles!E851,IF($C$10=2014,profiles!G851,IF($C$10=2015,profiles!I851,IF($C$10=2016,profiles!K851)))))</f>
        <v>65.882999999999996</v>
      </c>
      <c r="C864" s="6">
        <f>IF($C$10=2012,profiles!D851,IF($C$10=2013,profiles!F851,IF($C$10=2014,profiles!H851,IF($C$10=2015,profiles!J851,IF($C$10=2016,profiles!L851)))))</f>
        <v>0.14868334189099977</v>
      </c>
      <c r="D864" s="11">
        <f t="shared" si="142"/>
        <v>29.736668378199955</v>
      </c>
      <c r="E864" s="11">
        <f t="shared" si="138"/>
        <v>0</v>
      </c>
      <c r="F864" s="11">
        <f t="shared" si="139"/>
        <v>29.736668378199955</v>
      </c>
      <c r="G864" s="11">
        <f t="shared" si="140"/>
        <v>36.146331621800044</v>
      </c>
      <c r="H864" s="12">
        <f t="shared" si="143"/>
        <v>0</v>
      </c>
      <c r="I864" s="12">
        <f t="shared" si="137"/>
        <v>0</v>
      </c>
      <c r="J864" s="12">
        <f t="shared" si="144"/>
        <v>0</v>
      </c>
      <c r="K864" s="12">
        <f t="shared" si="145"/>
        <v>0</v>
      </c>
      <c r="L864" s="12">
        <f t="shared" si="146"/>
        <v>36.146331621800044</v>
      </c>
      <c r="M864" s="12">
        <f t="shared" si="141"/>
        <v>36.146331621800044</v>
      </c>
      <c r="N864" s="13"/>
    </row>
    <row r="865" spans="1:14" x14ac:dyDescent="0.2">
      <c r="A865" s="10" t="s">
        <v>847</v>
      </c>
      <c r="B865" s="6">
        <f>IF($C$10=2012,profiles!C852,IF($C$10=2013,profiles!E852,IF($C$10=2014,profiles!G852,IF($C$10=2015,profiles!I852,IF($C$10=2016,profiles!K852)))))</f>
        <v>72.756</v>
      </c>
      <c r="C865" s="6">
        <f>IF($C$10=2012,profiles!D852,IF($C$10=2013,profiles!F852,IF($C$10=2014,profiles!H852,IF($C$10=2015,profiles!J852,IF($C$10=2016,profiles!L852)))))</f>
        <v>0.14984229443262673</v>
      </c>
      <c r="D865" s="11">
        <f t="shared" si="142"/>
        <v>29.968458886525344</v>
      </c>
      <c r="E865" s="11">
        <f t="shared" si="138"/>
        <v>0</v>
      </c>
      <c r="F865" s="11">
        <f t="shared" si="139"/>
        <v>29.968458886525344</v>
      </c>
      <c r="G865" s="11">
        <f t="shared" si="140"/>
        <v>42.78754111347466</v>
      </c>
      <c r="H865" s="12">
        <f t="shared" si="143"/>
        <v>0</v>
      </c>
      <c r="I865" s="12">
        <f t="shared" si="137"/>
        <v>0</v>
      </c>
      <c r="J865" s="12">
        <f t="shared" si="144"/>
        <v>0</v>
      </c>
      <c r="K865" s="12">
        <f t="shared" si="145"/>
        <v>0</v>
      </c>
      <c r="L865" s="12">
        <f t="shared" si="146"/>
        <v>42.78754111347466</v>
      </c>
      <c r="M865" s="12">
        <f t="shared" si="141"/>
        <v>42.78754111347466</v>
      </c>
      <c r="N865" s="13"/>
    </row>
    <row r="866" spans="1:14" x14ac:dyDescent="0.2">
      <c r="A866" s="10" t="s">
        <v>848</v>
      </c>
      <c r="B866" s="6">
        <f>IF($C$10=2012,profiles!C853,IF($C$10=2013,profiles!E853,IF($C$10=2014,profiles!G853,IF($C$10=2015,profiles!I853,IF($C$10=2016,profiles!K853)))))</f>
        <v>74.412999999999997</v>
      </c>
      <c r="C866" s="6">
        <f>IF($C$10=2012,profiles!D853,IF($C$10=2013,profiles!F853,IF($C$10=2014,profiles!H853,IF($C$10=2015,profiles!J853,IF($C$10=2016,profiles!L853)))))</f>
        <v>0.15588645199149123</v>
      </c>
      <c r="D866" s="11">
        <f t="shared" si="142"/>
        <v>31.177290398298247</v>
      </c>
      <c r="E866" s="11">
        <f t="shared" si="138"/>
        <v>0</v>
      </c>
      <c r="F866" s="11">
        <f t="shared" si="139"/>
        <v>31.177290398298247</v>
      </c>
      <c r="G866" s="11">
        <f t="shared" si="140"/>
        <v>43.23570960170175</v>
      </c>
      <c r="H866" s="12">
        <f t="shared" si="143"/>
        <v>0</v>
      </c>
      <c r="I866" s="12">
        <f t="shared" si="137"/>
        <v>0</v>
      </c>
      <c r="J866" s="12">
        <f t="shared" si="144"/>
        <v>0</v>
      </c>
      <c r="K866" s="12">
        <f t="shared" si="145"/>
        <v>0</v>
      </c>
      <c r="L866" s="12">
        <f t="shared" si="146"/>
        <v>43.23570960170175</v>
      </c>
      <c r="M866" s="12">
        <f t="shared" si="141"/>
        <v>43.23570960170175</v>
      </c>
      <c r="N866" s="13"/>
    </row>
    <row r="867" spans="1:14" x14ac:dyDescent="0.2">
      <c r="A867" s="10" t="s">
        <v>849</v>
      </c>
      <c r="B867" s="6">
        <f>IF($C$10=2012,profiles!C854,IF($C$10=2013,profiles!E854,IF($C$10=2014,profiles!G854,IF($C$10=2015,profiles!I854,IF($C$10=2016,profiles!K854)))))</f>
        <v>74.332999999999998</v>
      </c>
      <c r="C867" s="6">
        <f>IF($C$10=2012,profiles!D854,IF($C$10=2013,profiles!F854,IF($C$10=2014,profiles!H854,IF($C$10=2015,profiles!J854,IF($C$10=2016,profiles!L854)))))</f>
        <v>0.18111934277121691</v>
      </c>
      <c r="D867" s="11">
        <f t="shared" si="142"/>
        <v>36.223868554243381</v>
      </c>
      <c r="E867" s="11">
        <f t="shared" si="138"/>
        <v>0</v>
      </c>
      <c r="F867" s="11">
        <f t="shared" si="139"/>
        <v>36.223868554243381</v>
      </c>
      <c r="G867" s="11">
        <f t="shared" si="140"/>
        <v>38.109131445756617</v>
      </c>
      <c r="H867" s="12">
        <f t="shared" si="143"/>
        <v>0</v>
      </c>
      <c r="I867" s="12">
        <f t="shared" si="137"/>
        <v>0</v>
      </c>
      <c r="J867" s="12">
        <f t="shared" si="144"/>
        <v>0</v>
      </c>
      <c r="K867" s="12">
        <f t="shared" si="145"/>
        <v>0</v>
      </c>
      <c r="L867" s="12">
        <f t="shared" si="146"/>
        <v>38.109131445756617</v>
      </c>
      <c r="M867" s="12">
        <f t="shared" si="141"/>
        <v>38.109131445756617</v>
      </c>
      <c r="N867" s="13"/>
    </row>
    <row r="868" spans="1:14" x14ac:dyDescent="0.2">
      <c r="A868" s="10" t="s">
        <v>850</v>
      </c>
      <c r="B868" s="6">
        <f>IF($C$10=2012,profiles!C855,IF($C$10=2013,profiles!E855,IF($C$10=2014,profiles!G855,IF($C$10=2015,profiles!I855,IF($C$10=2016,profiles!K855)))))</f>
        <v>75.200999999999993</v>
      </c>
      <c r="C868" s="6">
        <f>IF($C$10=2012,profiles!D855,IF($C$10=2013,profiles!F855,IF($C$10=2014,profiles!H855,IF($C$10=2015,profiles!J855,IF($C$10=2016,profiles!L855)))))</f>
        <v>0.20833272207144429</v>
      </c>
      <c r="D868" s="11">
        <f t="shared" si="142"/>
        <v>41.666544414288857</v>
      </c>
      <c r="E868" s="11">
        <f t="shared" si="138"/>
        <v>0</v>
      </c>
      <c r="F868" s="11">
        <f t="shared" si="139"/>
        <v>41.666544414288857</v>
      </c>
      <c r="G868" s="11">
        <f t="shared" si="140"/>
        <v>33.534455585711136</v>
      </c>
      <c r="H868" s="12">
        <f t="shared" si="143"/>
        <v>0</v>
      </c>
      <c r="I868" s="12">
        <f t="shared" si="137"/>
        <v>0</v>
      </c>
      <c r="J868" s="12">
        <f t="shared" si="144"/>
        <v>0</v>
      </c>
      <c r="K868" s="12">
        <f t="shared" si="145"/>
        <v>0</v>
      </c>
      <c r="L868" s="12">
        <f t="shared" si="146"/>
        <v>33.534455585711136</v>
      </c>
      <c r="M868" s="12">
        <f t="shared" si="141"/>
        <v>33.534455585711136</v>
      </c>
      <c r="N868" s="13"/>
    </row>
    <row r="869" spans="1:14" x14ac:dyDescent="0.2">
      <c r="A869" s="10" t="s">
        <v>851</v>
      </c>
      <c r="B869" s="6">
        <f>IF($C$10=2012,profiles!C856,IF($C$10=2013,profiles!E856,IF($C$10=2014,profiles!G856,IF($C$10=2015,profiles!I856,IF($C$10=2016,profiles!K856)))))</f>
        <v>75.941999999999993</v>
      </c>
      <c r="C869" s="6">
        <f>IF($C$10=2012,profiles!D856,IF($C$10=2013,profiles!F856,IF($C$10=2014,profiles!H856,IF($C$10=2015,profiles!J856,IF($C$10=2016,profiles!L856)))))</f>
        <v>0.22357514853663904</v>
      </c>
      <c r="D869" s="11">
        <f t="shared" si="142"/>
        <v>44.715029707327808</v>
      </c>
      <c r="E869" s="11">
        <f t="shared" si="138"/>
        <v>0</v>
      </c>
      <c r="F869" s="11">
        <f t="shared" si="139"/>
        <v>44.715029707327808</v>
      </c>
      <c r="G869" s="11">
        <f t="shared" si="140"/>
        <v>31.226970292672185</v>
      </c>
      <c r="H869" s="12">
        <f t="shared" si="143"/>
        <v>0</v>
      </c>
      <c r="I869" s="12">
        <f t="shared" si="137"/>
        <v>0</v>
      </c>
      <c r="J869" s="12">
        <f t="shared" si="144"/>
        <v>0</v>
      </c>
      <c r="K869" s="12">
        <f t="shared" si="145"/>
        <v>0</v>
      </c>
      <c r="L869" s="12">
        <f t="shared" si="146"/>
        <v>31.226970292672185</v>
      </c>
      <c r="M869" s="12">
        <f t="shared" si="141"/>
        <v>31.226970292672185</v>
      </c>
      <c r="N869" s="13"/>
    </row>
    <row r="870" spans="1:14" x14ac:dyDescent="0.2">
      <c r="A870" s="10" t="s">
        <v>852</v>
      </c>
      <c r="B870" s="6">
        <f>IF($C$10=2012,profiles!C857,IF($C$10=2013,profiles!E857,IF($C$10=2014,profiles!G857,IF($C$10=2015,profiles!I857,IF($C$10=2016,profiles!K857)))))</f>
        <v>75.055000000000007</v>
      </c>
      <c r="C870" s="6">
        <f>IF($C$10=2012,profiles!D857,IF($C$10=2013,profiles!F857,IF($C$10=2014,profiles!H857,IF($C$10=2015,profiles!J857,IF($C$10=2016,profiles!L857)))))</f>
        <v>0.23484192767549328</v>
      </c>
      <c r="D870" s="11">
        <f t="shared" si="142"/>
        <v>46.968385535098655</v>
      </c>
      <c r="E870" s="11">
        <f t="shared" si="138"/>
        <v>0</v>
      </c>
      <c r="F870" s="11">
        <f t="shared" si="139"/>
        <v>46.968385535098655</v>
      </c>
      <c r="G870" s="11">
        <f t="shared" si="140"/>
        <v>28.086614464901352</v>
      </c>
      <c r="H870" s="12">
        <f t="shared" si="143"/>
        <v>0</v>
      </c>
      <c r="I870" s="12">
        <f t="shared" si="137"/>
        <v>0</v>
      </c>
      <c r="J870" s="12">
        <f t="shared" si="144"/>
        <v>0</v>
      </c>
      <c r="K870" s="12">
        <f t="shared" si="145"/>
        <v>0</v>
      </c>
      <c r="L870" s="12">
        <f t="shared" si="146"/>
        <v>28.086614464901352</v>
      </c>
      <c r="M870" s="12">
        <f t="shared" si="141"/>
        <v>28.086614464901352</v>
      </c>
      <c r="N870" s="13"/>
    </row>
    <row r="871" spans="1:14" x14ac:dyDescent="0.2">
      <c r="A871" s="10" t="s">
        <v>853</v>
      </c>
      <c r="B871" s="6">
        <f>IF($C$10=2012,profiles!C858,IF($C$10=2013,profiles!E858,IF($C$10=2014,profiles!G858,IF($C$10=2015,profiles!I858,IF($C$10=2016,profiles!K858)))))</f>
        <v>74.629000000000005</v>
      </c>
      <c r="C871" s="6">
        <f>IF($C$10=2012,profiles!D858,IF($C$10=2013,profiles!F858,IF($C$10=2014,profiles!H858,IF($C$10=2015,profiles!J858,IF($C$10=2016,profiles!L858)))))</f>
        <v>0.22856304555123597</v>
      </c>
      <c r="D871" s="11">
        <f t="shared" si="142"/>
        <v>45.712609110247193</v>
      </c>
      <c r="E871" s="11">
        <f t="shared" si="138"/>
        <v>0</v>
      </c>
      <c r="F871" s="11">
        <f t="shared" si="139"/>
        <v>45.712609110247193</v>
      </c>
      <c r="G871" s="11">
        <f t="shared" si="140"/>
        <v>28.916390889752812</v>
      </c>
      <c r="H871" s="12">
        <f t="shared" si="143"/>
        <v>0</v>
      </c>
      <c r="I871" s="12">
        <f t="shared" si="137"/>
        <v>0</v>
      </c>
      <c r="J871" s="12">
        <f t="shared" si="144"/>
        <v>0</v>
      </c>
      <c r="K871" s="12">
        <f t="shared" si="145"/>
        <v>0</v>
      </c>
      <c r="L871" s="12">
        <f t="shared" si="146"/>
        <v>28.916390889752812</v>
      </c>
      <c r="M871" s="12">
        <f t="shared" si="141"/>
        <v>28.916390889752812</v>
      </c>
      <c r="N871" s="13"/>
    </row>
    <row r="872" spans="1:14" x14ac:dyDescent="0.2">
      <c r="A872" s="10" t="s">
        <v>854</v>
      </c>
      <c r="B872" s="6">
        <f>IF($C$10=2012,profiles!C859,IF($C$10=2013,profiles!E859,IF($C$10=2014,profiles!G859,IF($C$10=2015,profiles!I859,IF($C$10=2016,profiles!K859)))))</f>
        <v>73.475999999999999</v>
      </c>
      <c r="C872" s="6">
        <f>IF($C$10=2012,profiles!D859,IF($C$10=2013,profiles!F859,IF($C$10=2014,profiles!H859,IF($C$10=2015,profiles!J859,IF($C$10=2016,profiles!L859)))))</f>
        <v>0.19326633903029414</v>
      </c>
      <c r="D872" s="11">
        <f t="shared" si="142"/>
        <v>38.653267806058828</v>
      </c>
      <c r="E872" s="11">
        <f t="shared" si="138"/>
        <v>0</v>
      </c>
      <c r="F872" s="11">
        <f t="shared" si="139"/>
        <v>38.653267806058828</v>
      </c>
      <c r="G872" s="11">
        <f t="shared" si="140"/>
        <v>34.822732193941171</v>
      </c>
      <c r="H872" s="12">
        <f t="shared" si="143"/>
        <v>0</v>
      </c>
      <c r="I872" s="12">
        <f t="shared" si="137"/>
        <v>0</v>
      </c>
      <c r="J872" s="12">
        <f t="shared" si="144"/>
        <v>0</v>
      </c>
      <c r="K872" s="12">
        <f t="shared" si="145"/>
        <v>0</v>
      </c>
      <c r="L872" s="12">
        <f t="shared" si="146"/>
        <v>34.822732193941171</v>
      </c>
      <c r="M872" s="12">
        <f t="shared" si="141"/>
        <v>34.822732193941171</v>
      </c>
      <c r="N872" s="13"/>
    </row>
    <row r="873" spans="1:14" x14ac:dyDescent="0.2">
      <c r="A873" s="10" t="s">
        <v>855</v>
      </c>
      <c r="B873" s="6">
        <f>IF($C$10=2012,profiles!C860,IF($C$10=2013,profiles!E860,IF($C$10=2014,profiles!G860,IF($C$10=2015,profiles!I860,IF($C$10=2016,profiles!K860)))))</f>
        <v>72.757999999999996</v>
      </c>
      <c r="C873" s="6">
        <f>IF($C$10=2012,profiles!D860,IF($C$10=2013,profiles!F860,IF($C$10=2014,profiles!H860,IF($C$10=2015,profiles!J860,IF($C$10=2016,profiles!L860)))))</f>
        <v>0.15591579256216534</v>
      </c>
      <c r="D873" s="11">
        <f t="shared" si="142"/>
        <v>31.183158512433067</v>
      </c>
      <c r="E873" s="11">
        <f t="shared" si="138"/>
        <v>0</v>
      </c>
      <c r="F873" s="11">
        <f t="shared" si="139"/>
        <v>31.183158512433067</v>
      </c>
      <c r="G873" s="11">
        <f t="shared" si="140"/>
        <v>41.574841487566928</v>
      </c>
      <c r="H873" s="12">
        <f t="shared" si="143"/>
        <v>0</v>
      </c>
      <c r="I873" s="12">
        <f t="shared" si="137"/>
        <v>0</v>
      </c>
      <c r="J873" s="12">
        <f t="shared" si="144"/>
        <v>0</v>
      </c>
      <c r="K873" s="12">
        <f t="shared" si="145"/>
        <v>0</v>
      </c>
      <c r="L873" s="12">
        <f t="shared" si="146"/>
        <v>41.574841487566928</v>
      </c>
      <c r="M873" s="12">
        <f t="shared" si="141"/>
        <v>41.574841487566928</v>
      </c>
      <c r="N873" s="13"/>
    </row>
    <row r="874" spans="1:14" x14ac:dyDescent="0.2">
      <c r="A874" s="10" t="s">
        <v>856</v>
      </c>
      <c r="B874" s="6">
        <f>IF($C$10=2012,profiles!C861,IF($C$10=2013,profiles!E861,IF($C$10=2014,profiles!G861,IF($C$10=2015,profiles!I861,IF($C$10=2016,profiles!K861)))))</f>
        <v>71.966999999999999</v>
      </c>
      <c r="C874" s="6">
        <f>IF($C$10=2012,profiles!D861,IF($C$10=2013,profiles!F861,IF($C$10=2014,profiles!H861,IF($C$10=2015,profiles!J861,IF($C$10=2016,profiles!L861)))))</f>
        <v>0.13027213379300229</v>
      </c>
      <c r="D874" s="11">
        <f t="shared" si="142"/>
        <v>26.054426758600457</v>
      </c>
      <c r="E874" s="11">
        <f t="shared" si="138"/>
        <v>0</v>
      </c>
      <c r="F874" s="11">
        <f t="shared" si="139"/>
        <v>26.054426758600457</v>
      </c>
      <c r="G874" s="11">
        <f t="shared" si="140"/>
        <v>45.912573241399542</v>
      </c>
      <c r="H874" s="12">
        <f t="shared" si="143"/>
        <v>0</v>
      </c>
      <c r="I874" s="12">
        <f t="shared" si="137"/>
        <v>0</v>
      </c>
      <c r="J874" s="12">
        <f t="shared" si="144"/>
        <v>0</v>
      </c>
      <c r="K874" s="12">
        <f t="shared" si="145"/>
        <v>0</v>
      </c>
      <c r="L874" s="12">
        <f t="shared" si="146"/>
        <v>45.912573241399542</v>
      </c>
      <c r="M874" s="12">
        <f t="shared" si="141"/>
        <v>45.912573241399542</v>
      </c>
      <c r="N874" s="13"/>
    </row>
    <row r="875" spans="1:14" x14ac:dyDescent="0.2">
      <c r="A875" s="10" t="s">
        <v>857</v>
      </c>
      <c r="B875" s="6">
        <f>IF($C$10=2012,profiles!C862,IF($C$10=2013,profiles!E862,IF($C$10=2014,profiles!G862,IF($C$10=2015,profiles!I862,IF($C$10=2016,profiles!K862)))))</f>
        <v>74.784999999999997</v>
      </c>
      <c r="C875" s="6">
        <f>IF($C$10=2012,profiles!D862,IF($C$10=2013,profiles!F862,IF($C$10=2014,profiles!H862,IF($C$10=2015,profiles!J862,IF($C$10=2016,profiles!L862)))))</f>
        <v>0.13839947186972787</v>
      </c>
      <c r="D875" s="11">
        <f t="shared" si="142"/>
        <v>27.679894373945572</v>
      </c>
      <c r="E875" s="11">
        <f t="shared" si="138"/>
        <v>0</v>
      </c>
      <c r="F875" s="11">
        <f t="shared" si="139"/>
        <v>27.679894373945572</v>
      </c>
      <c r="G875" s="11">
        <f t="shared" si="140"/>
        <v>47.105105626054424</v>
      </c>
      <c r="H875" s="12">
        <f t="shared" si="143"/>
        <v>0</v>
      </c>
      <c r="I875" s="12">
        <f t="shared" si="137"/>
        <v>0</v>
      </c>
      <c r="J875" s="12">
        <f t="shared" si="144"/>
        <v>0</v>
      </c>
      <c r="K875" s="12">
        <f t="shared" si="145"/>
        <v>0</v>
      </c>
      <c r="L875" s="12">
        <f t="shared" si="146"/>
        <v>47.105105626054424</v>
      </c>
      <c r="M875" s="12">
        <f t="shared" si="141"/>
        <v>47.105105626054424</v>
      </c>
      <c r="N875" s="13"/>
    </row>
    <row r="876" spans="1:14" x14ac:dyDescent="0.2">
      <c r="A876" s="10" t="s">
        <v>858</v>
      </c>
      <c r="B876" s="6">
        <f>IF($C$10=2012,profiles!C863,IF($C$10=2013,profiles!E863,IF($C$10=2014,profiles!G863,IF($C$10=2015,profiles!I863,IF($C$10=2016,profiles!K863)))))</f>
        <v>76.816999999999993</v>
      </c>
      <c r="C876" s="6">
        <f>IF($C$10=2012,profiles!D863,IF($C$10=2013,profiles!F863,IF($C$10=2014,profiles!H863,IF($C$10=2015,profiles!J863,IF($C$10=2016,profiles!L863)))))</f>
        <v>0.14808186019218073</v>
      </c>
      <c r="D876" s="11">
        <f t="shared" si="142"/>
        <v>29.616372038436147</v>
      </c>
      <c r="E876" s="11">
        <f t="shared" si="138"/>
        <v>0</v>
      </c>
      <c r="F876" s="11">
        <f t="shared" si="139"/>
        <v>29.616372038436147</v>
      </c>
      <c r="G876" s="11">
        <f t="shared" si="140"/>
        <v>47.200627961563846</v>
      </c>
      <c r="H876" s="12">
        <f t="shared" si="143"/>
        <v>0</v>
      </c>
      <c r="I876" s="12">
        <f t="shared" si="137"/>
        <v>0</v>
      </c>
      <c r="J876" s="12">
        <f t="shared" si="144"/>
        <v>0</v>
      </c>
      <c r="K876" s="12">
        <f t="shared" si="145"/>
        <v>0</v>
      </c>
      <c r="L876" s="12">
        <f t="shared" si="146"/>
        <v>47.200627961563846</v>
      </c>
      <c r="M876" s="12">
        <f t="shared" si="141"/>
        <v>47.200627961563846</v>
      </c>
      <c r="N876" s="13"/>
    </row>
    <row r="877" spans="1:14" x14ac:dyDescent="0.2">
      <c r="A877" s="10" t="s">
        <v>859</v>
      </c>
      <c r="B877" s="6">
        <f>IF($C$10=2012,profiles!C864,IF($C$10=2013,profiles!E864,IF($C$10=2014,profiles!G864,IF($C$10=2015,profiles!I864,IF($C$10=2016,profiles!K864)))))</f>
        <v>75.033000000000001</v>
      </c>
      <c r="C877" s="6">
        <f>IF($C$10=2012,profiles!D864,IF($C$10=2013,profiles!F864,IF($C$10=2014,profiles!H864,IF($C$10=2015,profiles!J864,IF($C$10=2016,profiles!L864)))))</f>
        <v>0.15766155651727426</v>
      </c>
      <c r="D877" s="11">
        <f t="shared" si="142"/>
        <v>31.532311303454851</v>
      </c>
      <c r="E877" s="11">
        <f t="shared" si="138"/>
        <v>0</v>
      </c>
      <c r="F877" s="11">
        <f t="shared" si="139"/>
        <v>31.532311303454851</v>
      </c>
      <c r="G877" s="11">
        <f t="shared" si="140"/>
        <v>43.500688696545154</v>
      </c>
      <c r="H877" s="12">
        <f t="shared" si="143"/>
        <v>0</v>
      </c>
      <c r="I877" s="12">
        <f t="shared" si="137"/>
        <v>0</v>
      </c>
      <c r="J877" s="12">
        <f t="shared" si="144"/>
        <v>0</v>
      </c>
      <c r="K877" s="12">
        <f t="shared" si="145"/>
        <v>0</v>
      </c>
      <c r="L877" s="12">
        <f t="shared" si="146"/>
        <v>43.500688696545154</v>
      </c>
      <c r="M877" s="12">
        <f t="shared" si="141"/>
        <v>43.500688696545154</v>
      </c>
      <c r="N877" s="13"/>
    </row>
    <row r="878" spans="1:14" x14ac:dyDescent="0.2">
      <c r="A878" s="10" t="s">
        <v>860</v>
      </c>
      <c r="B878" s="6">
        <f>IF($C$10=2012,profiles!C865,IF($C$10=2013,profiles!E865,IF($C$10=2014,profiles!G865,IF($C$10=2015,profiles!I865,IF($C$10=2016,profiles!K865)))))</f>
        <v>70.611000000000004</v>
      </c>
      <c r="C878" s="6">
        <f>IF($C$10=2012,profiles!D865,IF($C$10=2013,profiles!F865,IF($C$10=2014,profiles!H865,IF($C$10=2015,profiles!J865,IF($C$10=2016,profiles!L865)))))</f>
        <v>0.16696251742096382</v>
      </c>
      <c r="D878" s="11">
        <f t="shared" si="142"/>
        <v>33.392503484192765</v>
      </c>
      <c r="E878" s="11">
        <f t="shared" si="138"/>
        <v>0</v>
      </c>
      <c r="F878" s="11">
        <f t="shared" si="139"/>
        <v>33.392503484192765</v>
      </c>
      <c r="G878" s="11">
        <f t="shared" si="140"/>
        <v>37.218496515807239</v>
      </c>
      <c r="H878" s="12">
        <f t="shared" si="143"/>
        <v>0</v>
      </c>
      <c r="I878" s="12">
        <f t="shared" si="137"/>
        <v>0</v>
      </c>
      <c r="J878" s="12">
        <f t="shared" si="144"/>
        <v>0</v>
      </c>
      <c r="K878" s="12">
        <f t="shared" si="145"/>
        <v>0</v>
      </c>
      <c r="L878" s="12">
        <f t="shared" si="146"/>
        <v>37.218496515807239</v>
      </c>
      <c r="M878" s="12">
        <f t="shared" si="141"/>
        <v>37.218496515807239</v>
      </c>
      <c r="N878" s="13"/>
    </row>
    <row r="879" spans="1:14" x14ac:dyDescent="0.2">
      <c r="A879" s="10" t="s">
        <v>861</v>
      </c>
      <c r="B879" s="6">
        <f>IF($C$10=2012,profiles!C866,IF($C$10=2013,profiles!E866,IF($C$10=2014,profiles!G866,IF($C$10=2015,profiles!I866,IF($C$10=2016,profiles!K866)))))</f>
        <v>67.016000000000005</v>
      </c>
      <c r="C879" s="6">
        <f>IF($C$10=2012,profiles!D866,IF($C$10=2013,profiles!F866,IF($C$10=2014,profiles!H866,IF($C$10=2015,profiles!J866,IF($C$10=2016,profiles!L866)))))</f>
        <v>0.17922687596273748</v>
      </c>
      <c r="D879" s="11">
        <f t="shared" si="142"/>
        <v>35.845375192547493</v>
      </c>
      <c r="E879" s="11">
        <f t="shared" si="138"/>
        <v>0</v>
      </c>
      <c r="F879" s="11">
        <f t="shared" si="139"/>
        <v>35.845375192547493</v>
      </c>
      <c r="G879" s="11">
        <f t="shared" si="140"/>
        <v>31.170624807452512</v>
      </c>
      <c r="H879" s="12">
        <f t="shared" si="143"/>
        <v>0</v>
      </c>
      <c r="I879" s="12">
        <f t="shared" si="137"/>
        <v>0</v>
      </c>
      <c r="J879" s="12">
        <f t="shared" si="144"/>
        <v>0</v>
      </c>
      <c r="K879" s="12">
        <f t="shared" si="145"/>
        <v>0</v>
      </c>
      <c r="L879" s="12">
        <f t="shared" si="146"/>
        <v>31.170624807452512</v>
      </c>
      <c r="M879" s="12">
        <f t="shared" si="141"/>
        <v>31.170624807452512</v>
      </c>
      <c r="N879" s="13"/>
    </row>
    <row r="880" spans="1:14" x14ac:dyDescent="0.2">
      <c r="A880" s="10" t="s">
        <v>862</v>
      </c>
      <c r="B880" s="6">
        <f>IF($C$10=2012,profiles!C867,IF($C$10=2013,profiles!E867,IF($C$10=2014,profiles!G867,IF($C$10=2015,profiles!I867,IF($C$10=2016,profiles!K867)))))</f>
        <v>64.432000000000002</v>
      </c>
      <c r="C880" s="6">
        <f>IF($C$10=2012,profiles!D867,IF($C$10=2013,profiles!F867,IF($C$10=2014,profiles!H867,IF($C$10=2015,profiles!J867,IF($C$10=2016,profiles!L867)))))</f>
        <v>0.16779872368517568</v>
      </c>
      <c r="D880" s="11">
        <f t="shared" si="142"/>
        <v>33.559744737035132</v>
      </c>
      <c r="E880" s="11">
        <f t="shared" si="138"/>
        <v>0</v>
      </c>
      <c r="F880" s="11">
        <f t="shared" si="139"/>
        <v>33.559744737035132</v>
      </c>
      <c r="G880" s="11">
        <f t="shared" si="140"/>
        <v>30.87225526296487</v>
      </c>
      <c r="H880" s="12">
        <f t="shared" si="143"/>
        <v>0</v>
      </c>
      <c r="I880" s="12">
        <f t="shared" si="137"/>
        <v>0</v>
      </c>
      <c r="J880" s="12">
        <f t="shared" si="144"/>
        <v>0</v>
      </c>
      <c r="K880" s="12">
        <f t="shared" si="145"/>
        <v>0</v>
      </c>
      <c r="L880" s="12">
        <f t="shared" si="146"/>
        <v>30.87225526296487</v>
      </c>
      <c r="M880" s="12">
        <f t="shared" si="141"/>
        <v>30.87225526296487</v>
      </c>
      <c r="N880" s="13"/>
    </row>
    <row r="881" spans="1:14" x14ac:dyDescent="0.2">
      <c r="A881" s="10" t="s">
        <v>863</v>
      </c>
      <c r="B881" s="6">
        <f>IF($C$10=2012,profiles!C868,IF($C$10=2013,profiles!E868,IF($C$10=2014,profiles!G868,IF($C$10=2015,profiles!I868,IF($C$10=2016,profiles!K868)))))</f>
        <v>59.369</v>
      </c>
      <c r="C881" s="6">
        <f>IF($C$10=2012,profiles!D868,IF($C$10=2013,profiles!F868,IF($C$10=2014,profiles!H868,IF($C$10=2015,profiles!J868,IF($C$10=2016,profiles!L868)))))</f>
        <v>0.17897748111200762</v>
      </c>
      <c r="D881" s="11">
        <f t="shared" si="142"/>
        <v>35.795496222401525</v>
      </c>
      <c r="E881" s="11">
        <f t="shared" si="138"/>
        <v>0</v>
      </c>
      <c r="F881" s="11">
        <f t="shared" si="139"/>
        <v>35.795496222401525</v>
      </c>
      <c r="G881" s="11">
        <f t="shared" si="140"/>
        <v>23.573503777598475</v>
      </c>
      <c r="H881" s="12">
        <f t="shared" si="143"/>
        <v>0</v>
      </c>
      <c r="I881" s="12">
        <f t="shared" si="137"/>
        <v>0</v>
      </c>
      <c r="J881" s="12">
        <f t="shared" si="144"/>
        <v>0</v>
      </c>
      <c r="K881" s="12">
        <f t="shared" si="145"/>
        <v>0</v>
      </c>
      <c r="L881" s="12">
        <f t="shared" si="146"/>
        <v>23.573503777598475</v>
      </c>
      <c r="M881" s="12">
        <f t="shared" si="141"/>
        <v>23.573503777598475</v>
      </c>
      <c r="N881" s="13"/>
    </row>
    <row r="882" spans="1:14" x14ac:dyDescent="0.2">
      <c r="A882" s="10" t="s">
        <v>864</v>
      </c>
      <c r="B882" s="6">
        <f>IF($C$10=2012,profiles!C869,IF($C$10=2013,profiles!E869,IF($C$10=2014,profiles!G869,IF($C$10=2015,profiles!I869,IF($C$10=2016,profiles!K869)))))</f>
        <v>55.768000000000001</v>
      </c>
      <c r="C882" s="6">
        <f>IF($C$10=2012,profiles!D869,IF($C$10=2013,profiles!F869,IF($C$10=2014,profiles!H869,IF($C$10=2015,profiles!J869,IF($C$10=2016,profiles!L869)))))</f>
        <v>0.18822321624990834</v>
      </c>
      <c r="D882" s="11">
        <f t="shared" si="142"/>
        <v>37.644643249981669</v>
      </c>
      <c r="E882" s="11">
        <f t="shared" si="138"/>
        <v>0</v>
      </c>
      <c r="F882" s="11">
        <f t="shared" si="139"/>
        <v>37.644643249981669</v>
      </c>
      <c r="G882" s="11">
        <f t="shared" si="140"/>
        <v>18.123356750018331</v>
      </c>
      <c r="H882" s="12">
        <f t="shared" si="143"/>
        <v>0</v>
      </c>
      <c r="I882" s="12">
        <f t="shared" si="137"/>
        <v>0</v>
      </c>
      <c r="J882" s="12">
        <f t="shared" si="144"/>
        <v>0</v>
      </c>
      <c r="K882" s="12">
        <f t="shared" si="145"/>
        <v>0</v>
      </c>
      <c r="L882" s="12">
        <f t="shared" si="146"/>
        <v>18.123356750018331</v>
      </c>
      <c r="M882" s="12">
        <f t="shared" si="141"/>
        <v>18.123356750018331</v>
      </c>
      <c r="N882" s="13"/>
    </row>
    <row r="883" spans="1:14" x14ac:dyDescent="0.2">
      <c r="A883" s="10" t="s">
        <v>865</v>
      </c>
      <c r="B883" s="6">
        <f>IF($C$10=2012,profiles!C870,IF($C$10=2013,profiles!E870,IF($C$10=2014,profiles!G870,IF($C$10=2015,profiles!I870,IF($C$10=2016,profiles!K870)))))</f>
        <v>53.536999999999999</v>
      </c>
      <c r="C883" s="6">
        <f>IF($C$10=2012,profiles!D870,IF($C$10=2013,profiles!F870,IF($C$10=2014,profiles!H870,IF($C$10=2015,profiles!J870,IF($C$10=2016,profiles!L870)))))</f>
        <v>0.19215369949402361</v>
      </c>
      <c r="D883" s="11">
        <f t="shared" si="142"/>
        <v>38.430739898804724</v>
      </c>
      <c r="E883" s="11">
        <f t="shared" si="138"/>
        <v>0</v>
      </c>
      <c r="F883" s="11">
        <f t="shared" si="139"/>
        <v>38.430739898804724</v>
      </c>
      <c r="G883" s="11">
        <f t="shared" si="140"/>
        <v>15.106260101195275</v>
      </c>
      <c r="H883" s="12">
        <f t="shared" si="143"/>
        <v>0</v>
      </c>
      <c r="I883" s="12">
        <f t="shared" si="137"/>
        <v>0</v>
      </c>
      <c r="J883" s="12">
        <f t="shared" si="144"/>
        <v>0</v>
      </c>
      <c r="K883" s="12">
        <f t="shared" si="145"/>
        <v>0</v>
      </c>
      <c r="L883" s="12">
        <f t="shared" si="146"/>
        <v>15.106260101195275</v>
      </c>
      <c r="M883" s="12">
        <f t="shared" si="141"/>
        <v>15.106260101195275</v>
      </c>
      <c r="N883" s="13"/>
    </row>
    <row r="884" spans="1:14" x14ac:dyDescent="0.2">
      <c r="A884" s="10" t="s">
        <v>866</v>
      </c>
      <c r="B884" s="6">
        <f>IF($C$10=2012,profiles!C871,IF($C$10=2013,profiles!E871,IF($C$10=2014,profiles!G871,IF($C$10=2015,profiles!I871,IF($C$10=2016,profiles!K871)))))</f>
        <v>52.445999999999998</v>
      </c>
      <c r="C884" s="6">
        <f>IF($C$10=2012,profiles!D871,IF($C$10=2013,profiles!F871,IF($C$10=2014,profiles!H871,IF($C$10=2015,profiles!J871,IF($C$10=2016,profiles!L871)))))</f>
        <v>0.20092395688201217</v>
      </c>
      <c r="D884" s="11">
        <f t="shared" si="142"/>
        <v>40.184791376402437</v>
      </c>
      <c r="E884" s="11">
        <f t="shared" si="138"/>
        <v>0</v>
      </c>
      <c r="F884" s="11">
        <f t="shared" si="139"/>
        <v>40.184791376402437</v>
      </c>
      <c r="G884" s="11">
        <f t="shared" si="140"/>
        <v>12.261208623597561</v>
      </c>
      <c r="H884" s="12">
        <f t="shared" si="143"/>
        <v>0</v>
      </c>
      <c r="I884" s="12">
        <f t="shared" si="137"/>
        <v>0</v>
      </c>
      <c r="J884" s="12">
        <f t="shared" si="144"/>
        <v>0</v>
      </c>
      <c r="K884" s="12">
        <f t="shared" si="145"/>
        <v>0</v>
      </c>
      <c r="L884" s="12">
        <f t="shared" si="146"/>
        <v>12.261208623597561</v>
      </c>
      <c r="M884" s="12">
        <f t="shared" si="141"/>
        <v>12.261208623597561</v>
      </c>
      <c r="N884" s="13"/>
    </row>
    <row r="885" spans="1:14" x14ac:dyDescent="0.2">
      <c r="A885" s="10" t="s">
        <v>867</v>
      </c>
      <c r="B885" s="6">
        <f>IF($C$10=2012,profiles!C872,IF($C$10=2013,profiles!E872,IF($C$10=2014,profiles!G872,IF($C$10=2015,profiles!I872,IF($C$10=2016,profiles!K872)))))</f>
        <v>52.709000000000003</v>
      </c>
      <c r="C885" s="6">
        <f>IF($C$10=2012,profiles!D872,IF($C$10=2013,profiles!F872,IF($C$10=2014,profiles!H872,IF($C$10=2015,profiles!J872,IF($C$10=2016,profiles!L872)))))</f>
        <v>0.20504509789543154</v>
      </c>
      <c r="D885" s="11">
        <f t="shared" si="142"/>
        <v>41.009019579086306</v>
      </c>
      <c r="E885" s="11">
        <f t="shared" si="138"/>
        <v>0</v>
      </c>
      <c r="F885" s="11">
        <f t="shared" si="139"/>
        <v>41.009019579086306</v>
      </c>
      <c r="G885" s="11">
        <f t="shared" si="140"/>
        <v>11.699980420913697</v>
      </c>
      <c r="H885" s="12">
        <f t="shared" si="143"/>
        <v>0</v>
      </c>
      <c r="I885" s="12">
        <f t="shared" si="137"/>
        <v>0</v>
      </c>
      <c r="J885" s="12">
        <f t="shared" si="144"/>
        <v>0</v>
      </c>
      <c r="K885" s="12">
        <f t="shared" si="145"/>
        <v>0</v>
      </c>
      <c r="L885" s="12">
        <f t="shared" si="146"/>
        <v>11.699980420913697</v>
      </c>
      <c r="M885" s="12">
        <f t="shared" si="141"/>
        <v>11.699980420913697</v>
      </c>
      <c r="N885" s="13"/>
    </row>
    <row r="886" spans="1:14" x14ac:dyDescent="0.2">
      <c r="A886" s="10" t="s">
        <v>868</v>
      </c>
      <c r="B886" s="6">
        <f>IF($C$10=2012,profiles!C873,IF($C$10=2013,profiles!E873,IF($C$10=2014,profiles!G873,IF($C$10=2015,profiles!I873,IF($C$10=2016,profiles!K873)))))</f>
        <v>53.91</v>
      </c>
      <c r="C886" s="6">
        <f>IF($C$10=2012,profiles!D873,IF($C$10=2013,profiles!F873,IF($C$10=2014,profiles!H873,IF($C$10=2015,profiles!J873,IF($C$10=2016,profiles!L873)))))</f>
        <v>0.20130527242062038</v>
      </c>
      <c r="D886" s="11">
        <f t="shared" si="142"/>
        <v>40.261054484124074</v>
      </c>
      <c r="E886" s="11">
        <f t="shared" si="138"/>
        <v>0</v>
      </c>
      <c r="F886" s="11">
        <f t="shared" si="139"/>
        <v>40.261054484124074</v>
      </c>
      <c r="G886" s="11">
        <f t="shared" si="140"/>
        <v>13.648945515875923</v>
      </c>
      <c r="H886" s="12">
        <f t="shared" si="143"/>
        <v>0</v>
      </c>
      <c r="I886" s="12">
        <f t="shared" si="137"/>
        <v>0</v>
      </c>
      <c r="J886" s="12">
        <f t="shared" si="144"/>
        <v>0</v>
      </c>
      <c r="K886" s="12">
        <f t="shared" si="145"/>
        <v>0</v>
      </c>
      <c r="L886" s="12">
        <f t="shared" si="146"/>
        <v>13.648945515875923</v>
      </c>
      <c r="M886" s="12">
        <f t="shared" si="141"/>
        <v>13.648945515875923</v>
      </c>
      <c r="N886" s="13"/>
    </row>
    <row r="887" spans="1:14" x14ac:dyDescent="0.2">
      <c r="A887" s="10" t="s">
        <v>869</v>
      </c>
      <c r="B887" s="6">
        <f>IF($C$10=2012,profiles!C874,IF($C$10=2013,profiles!E874,IF($C$10=2014,profiles!G874,IF($C$10=2015,profiles!I874,IF($C$10=2016,profiles!K874)))))</f>
        <v>57.289000000000001</v>
      </c>
      <c r="C887" s="6">
        <f>IF($C$10=2012,profiles!D874,IF($C$10=2013,profiles!F874,IF($C$10=2014,profiles!H874,IF($C$10=2015,profiles!J874,IF($C$10=2016,profiles!L874)))))</f>
        <v>0.20173058590599105</v>
      </c>
      <c r="D887" s="11">
        <f t="shared" si="142"/>
        <v>40.34611718119821</v>
      </c>
      <c r="E887" s="11">
        <f t="shared" si="138"/>
        <v>0</v>
      </c>
      <c r="F887" s="11">
        <f t="shared" si="139"/>
        <v>40.34611718119821</v>
      </c>
      <c r="G887" s="11">
        <f t="shared" si="140"/>
        <v>16.942882818801792</v>
      </c>
      <c r="H887" s="12">
        <f t="shared" si="143"/>
        <v>0</v>
      </c>
      <c r="I887" s="12">
        <f t="shared" si="137"/>
        <v>0</v>
      </c>
      <c r="J887" s="12">
        <f t="shared" si="144"/>
        <v>0</v>
      </c>
      <c r="K887" s="12">
        <f t="shared" si="145"/>
        <v>0</v>
      </c>
      <c r="L887" s="12">
        <f t="shared" si="146"/>
        <v>16.942882818801792</v>
      </c>
      <c r="M887" s="12">
        <f t="shared" si="141"/>
        <v>16.942882818801792</v>
      </c>
      <c r="N887" s="13"/>
    </row>
    <row r="888" spans="1:14" x14ac:dyDescent="0.2">
      <c r="A888" s="10" t="s">
        <v>870</v>
      </c>
      <c r="B888" s="6">
        <f>IF($C$10=2012,profiles!C875,IF($C$10=2013,profiles!E875,IF($C$10=2014,profiles!G875,IF($C$10=2015,profiles!I875,IF($C$10=2016,profiles!K875)))))</f>
        <v>65.451999999999998</v>
      </c>
      <c r="C888" s="6">
        <f>IF($C$10=2012,profiles!D875,IF($C$10=2013,profiles!F875,IF($C$10=2014,profiles!H875,IF($C$10=2015,profiles!J875,IF($C$10=2016,profiles!L875)))))</f>
        <v>0.20975287819901739</v>
      </c>
      <c r="D888" s="11">
        <f t="shared" si="142"/>
        <v>41.950575639803475</v>
      </c>
      <c r="E888" s="11">
        <f t="shared" si="138"/>
        <v>0</v>
      </c>
      <c r="F888" s="11">
        <f t="shared" si="139"/>
        <v>41.950575639803475</v>
      </c>
      <c r="G888" s="11">
        <f t="shared" si="140"/>
        <v>23.501424360196523</v>
      </c>
      <c r="H888" s="12">
        <f t="shared" si="143"/>
        <v>0</v>
      </c>
      <c r="I888" s="12">
        <f t="shared" si="137"/>
        <v>0</v>
      </c>
      <c r="J888" s="12">
        <f t="shared" si="144"/>
        <v>0</v>
      </c>
      <c r="K888" s="12">
        <f t="shared" si="145"/>
        <v>0</v>
      </c>
      <c r="L888" s="12">
        <f t="shared" si="146"/>
        <v>23.501424360196523</v>
      </c>
      <c r="M888" s="12">
        <f t="shared" si="141"/>
        <v>23.501424360196523</v>
      </c>
      <c r="N888" s="13"/>
    </row>
    <row r="889" spans="1:14" x14ac:dyDescent="0.2">
      <c r="A889" s="10" t="s">
        <v>871</v>
      </c>
      <c r="B889" s="6">
        <f>IF($C$10=2012,profiles!C876,IF($C$10=2013,profiles!E876,IF($C$10=2014,profiles!G876,IF($C$10=2015,profiles!I876,IF($C$10=2016,profiles!K876)))))</f>
        <v>72.096999999999994</v>
      </c>
      <c r="C889" s="6">
        <f>IF($C$10=2012,profiles!D876,IF($C$10=2013,profiles!F876,IF($C$10=2014,profiles!H876,IF($C$10=2015,profiles!J876,IF($C$10=2016,profiles!L876)))))</f>
        <v>0.21119014445992521</v>
      </c>
      <c r="D889" s="11">
        <f t="shared" si="142"/>
        <v>42.238028891985039</v>
      </c>
      <c r="E889" s="11">
        <f t="shared" si="138"/>
        <v>0</v>
      </c>
      <c r="F889" s="11">
        <f t="shared" si="139"/>
        <v>42.238028891985039</v>
      </c>
      <c r="G889" s="11">
        <f t="shared" si="140"/>
        <v>29.858971108014956</v>
      </c>
      <c r="H889" s="12">
        <f t="shared" si="143"/>
        <v>0</v>
      </c>
      <c r="I889" s="12">
        <f t="shared" si="137"/>
        <v>0</v>
      </c>
      <c r="J889" s="12">
        <f t="shared" si="144"/>
        <v>0</v>
      </c>
      <c r="K889" s="12">
        <f t="shared" si="145"/>
        <v>0</v>
      </c>
      <c r="L889" s="12">
        <f t="shared" si="146"/>
        <v>29.858971108014956</v>
      </c>
      <c r="M889" s="12">
        <f t="shared" si="141"/>
        <v>29.858971108014956</v>
      </c>
      <c r="N889" s="13"/>
    </row>
    <row r="890" spans="1:14" x14ac:dyDescent="0.2">
      <c r="A890" s="10" t="s">
        <v>872</v>
      </c>
      <c r="B890" s="6">
        <f>IF($C$10=2012,profiles!C877,IF($C$10=2013,profiles!E877,IF($C$10=2014,profiles!G877,IF($C$10=2015,profiles!I877,IF($C$10=2016,profiles!K877)))))</f>
        <v>73.477000000000004</v>
      </c>
      <c r="C890" s="6">
        <f>IF($C$10=2012,profiles!D877,IF($C$10=2013,profiles!F877,IF($C$10=2014,profiles!H877,IF($C$10=2015,profiles!J877,IF($C$10=2016,profiles!L877)))))</f>
        <v>0.20623304245801863</v>
      </c>
      <c r="D890" s="11">
        <f t="shared" si="142"/>
        <v>41.246608491603723</v>
      </c>
      <c r="E890" s="11">
        <f t="shared" si="138"/>
        <v>0</v>
      </c>
      <c r="F890" s="11">
        <f t="shared" si="139"/>
        <v>41.246608491603723</v>
      </c>
      <c r="G890" s="11">
        <f t="shared" si="140"/>
        <v>32.230391508396281</v>
      </c>
      <c r="H890" s="12">
        <f t="shared" si="143"/>
        <v>0</v>
      </c>
      <c r="I890" s="12">
        <f t="shared" si="137"/>
        <v>0</v>
      </c>
      <c r="J890" s="12">
        <f t="shared" si="144"/>
        <v>0</v>
      </c>
      <c r="K890" s="12">
        <f t="shared" si="145"/>
        <v>0</v>
      </c>
      <c r="L890" s="12">
        <f t="shared" si="146"/>
        <v>32.230391508396281</v>
      </c>
      <c r="M890" s="12">
        <f t="shared" si="141"/>
        <v>32.230391508396281</v>
      </c>
      <c r="N890" s="13"/>
    </row>
    <row r="891" spans="1:14" x14ac:dyDescent="0.2">
      <c r="A891" s="10" t="s">
        <v>873</v>
      </c>
      <c r="B891" s="6">
        <f>IF($C$10=2012,profiles!C878,IF($C$10=2013,profiles!E878,IF($C$10=2014,profiles!G878,IF($C$10=2015,profiles!I878,IF($C$10=2016,profiles!K878)))))</f>
        <v>73.058000000000007</v>
      </c>
      <c r="C891" s="6">
        <f>IF($C$10=2012,profiles!D878,IF($C$10=2013,profiles!F878,IF($C$10=2014,profiles!H878,IF($C$10=2015,profiles!J878,IF($C$10=2016,profiles!L878)))))</f>
        <v>0.24083009459558555</v>
      </c>
      <c r="D891" s="11">
        <f t="shared" si="142"/>
        <v>48.166018919117107</v>
      </c>
      <c r="E891" s="11">
        <f t="shared" si="138"/>
        <v>0</v>
      </c>
      <c r="F891" s="11">
        <f t="shared" si="139"/>
        <v>48.166018919117107</v>
      </c>
      <c r="G891" s="11">
        <f t="shared" si="140"/>
        <v>24.8919810808829</v>
      </c>
      <c r="H891" s="12">
        <f t="shared" si="143"/>
        <v>0</v>
      </c>
      <c r="I891" s="12">
        <f t="shared" si="137"/>
        <v>0</v>
      </c>
      <c r="J891" s="12">
        <f t="shared" si="144"/>
        <v>0</v>
      </c>
      <c r="K891" s="12">
        <f t="shared" si="145"/>
        <v>0</v>
      </c>
      <c r="L891" s="12">
        <f t="shared" si="146"/>
        <v>24.8919810808829</v>
      </c>
      <c r="M891" s="12">
        <f t="shared" si="141"/>
        <v>24.8919810808829</v>
      </c>
      <c r="N891" s="13"/>
    </row>
    <row r="892" spans="1:14" x14ac:dyDescent="0.2">
      <c r="A892" s="10" t="s">
        <v>874</v>
      </c>
      <c r="B892" s="6">
        <f>IF($C$10=2012,profiles!C879,IF($C$10=2013,profiles!E879,IF($C$10=2014,profiles!G879,IF($C$10=2015,profiles!I879,IF($C$10=2016,profiles!K879)))))</f>
        <v>73.611000000000004</v>
      </c>
      <c r="C892" s="6">
        <f>IF($C$10=2012,profiles!D879,IF($C$10=2013,profiles!F879,IF($C$10=2014,profiles!H879,IF($C$10=2015,profiles!J879,IF($C$10=2016,profiles!L879)))))</f>
        <v>0.29653149519689082</v>
      </c>
      <c r="D892" s="11">
        <f t="shared" si="142"/>
        <v>59.30629903937816</v>
      </c>
      <c r="E892" s="11">
        <f t="shared" si="138"/>
        <v>0</v>
      </c>
      <c r="F892" s="11">
        <f t="shared" si="139"/>
        <v>59.30629903937816</v>
      </c>
      <c r="G892" s="11">
        <f t="shared" si="140"/>
        <v>14.304700960621844</v>
      </c>
      <c r="H892" s="12">
        <f t="shared" si="143"/>
        <v>0</v>
      </c>
      <c r="I892" s="12">
        <f t="shared" si="137"/>
        <v>0</v>
      </c>
      <c r="J892" s="12">
        <f t="shared" si="144"/>
        <v>0</v>
      </c>
      <c r="K892" s="12">
        <f t="shared" si="145"/>
        <v>0</v>
      </c>
      <c r="L892" s="12">
        <f t="shared" si="146"/>
        <v>14.304700960621844</v>
      </c>
      <c r="M892" s="12">
        <f t="shared" si="141"/>
        <v>14.304700960621844</v>
      </c>
      <c r="N892" s="13"/>
    </row>
    <row r="893" spans="1:14" x14ac:dyDescent="0.2">
      <c r="A893" s="10" t="s">
        <v>875</v>
      </c>
      <c r="B893" s="6">
        <f>IF($C$10=2012,profiles!C880,IF($C$10=2013,profiles!E880,IF($C$10=2014,profiles!G880,IF($C$10=2015,profiles!I880,IF($C$10=2016,profiles!K880)))))</f>
        <v>74.507000000000005</v>
      </c>
      <c r="C893" s="6">
        <f>IF($C$10=2012,profiles!D880,IF($C$10=2013,profiles!F880,IF($C$10=2014,profiles!H880,IF($C$10=2015,profiles!J880,IF($C$10=2016,profiles!L880)))))</f>
        <v>0.34890371782650142</v>
      </c>
      <c r="D893" s="11">
        <f t="shared" si="142"/>
        <v>69.780743565300284</v>
      </c>
      <c r="E893" s="11">
        <f t="shared" si="138"/>
        <v>0</v>
      </c>
      <c r="F893" s="11">
        <f t="shared" si="139"/>
        <v>69.780743565300284</v>
      </c>
      <c r="G893" s="11">
        <f t="shared" si="140"/>
        <v>4.7262564346997209</v>
      </c>
      <c r="H893" s="12">
        <f t="shared" si="143"/>
        <v>0</v>
      </c>
      <c r="I893" s="12">
        <f t="shared" si="137"/>
        <v>0</v>
      </c>
      <c r="J893" s="12">
        <f t="shared" si="144"/>
        <v>0</v>
      </c>
      <c r="K893" s="12">
        <f t="shared" si="145"/>
        <v>0</v>
      </c>
      <c r="L893" s="12">
        <f t="shared" si="146"/>
        <v>4.7262564346997209</v>
      </c>
      <c r="M893" s="12">
        <f t="shared" si="141"/>
        <v>4.7262564346997209</v>
      </c>
      <c r="N893" s="13"/>
    </row>
    <row r="894" spans="1:14" x14ac:dyDescent="0.2">
      <c r="A894" s="10" t="s">
        <v>876</v>
      </c>
      <c r="B894" s="6">
        <f>IF($C$10=2012,profiles!C881,IF($C$10=2013,profiles!E881,IF($C$10=2014,profiles!G881,IF($C$10=2015,profiles!I881,IF($C$10=2016,profiles!K881)))))</f>
        <v>73.628</v>
      </c>
      <c r="C894" s="6">
        <f>IF($C$10=2012,profiles!D881,IF($C$10=2013,profiles!F881,IF($C$10=2014,profiles!H881,IF($C$10=2015,profiles!J881,IF($C$10=2016,profiles!L881)))))</f>
        <v>0.37487717239862139</v>
      </c>
      <c r="D894" s="11">
        <f t="shared" si="142"/>
        <v>74.975434479724285</v>
      </c>
      <c r="E894" s="11">
        <f t="shared" si="138"/>
        <v>1.347434479724285</v>
      </c>
      <c r="F894" s="11">
        <f t="shared" si="139"/>
        <v>73.628</v>
      </c>
      <c r="G894" s="11">
        <f t="shared" si="140"/>
        <v>0</v>
      </c>
      <c r="H894" s="12">
        <f t="shared" si="143"/>
        <v>0</v>
      </c>
      <c r="I894" s="12">
        <f t="shared" si="137"/>
        <v>1.347434479724285</v>
      </c>
      <c r="J894" s="12">
        <f t="shared" si="144"/>
        <v>0</v>
      </c>
      <c r="K894" s="12">
        <f t="shared" si="145"/>
        <v>1.0914219285766709</v>
      </c>
      <c r="L894" s="12">
        <f t="shared" si="146"/>
        <v>0</v>
      </c>
      <c r="M894" s="12">
        <f t="shared" si="141"/>
        <v>-1.347434479724285</v>
      </c>
      <c r="N894" s="13"/>
    </row>
    <row r="895" spans="1:14" x14ac:dyDescent="0.2">
      <c r="A895" s="10" t="s">
        <v>877</v>
      </c>
      <c r="B895" s="6">
        <f>IF($C$10=2012,profiles!C882,IF($C$10=2013,profiles!E882,IF($C$10=2014,profiles!G882,IF($C$10=2015,profiles!I882,IF($C$10=2016,profiles!K882)))))</f>
        <v>72.936999999999998</v>
      </c>
      <c r="C895" s="6">
        <f>IF($C$10=2012,profiles!D882,IF($C$10=2013,profiles!F882,IF($C$10=2014,profiles!H882,IF($C$10=2015,profiles!J882,IF($C$10=2016,profiles!L882)))))</f>
        <v>0.36022585612671409</v>
      </c>
      <c r="D895" s="11">
        <f t="shared" si="142"/>
        <v>72.045171225342813</v>
      </c>
      <c r="E895" s="11">
        <f t="shared" si="138"/>
        <v>0</v>
      </c>
      <c r="F895" s="11">
        <f t="shared" si="139"/>
        <v>72.045171225342813</v>
      </c>
      <c r="G895" s="11">
        <f t="shared" si="140"/>
        <v>0.89182877465718491</v>
      </c>
      <c r="H895" s="12">
        <f t="shared" si="143"/>
        <v>0</v>
      </c>
      <c r="I895" s="12">
        <f t="shared" si="137"/>
        <v>0</v>
      </c>
      <c r="J895" s="12">
        <f t="shared" si="144"/>
        <v>0.89182877465718491</v>
      </c>
      <c r="K895" s="12">
        <f t="shared" si="145"/>
        <v>0.12832389978921421</v>
      </c>
      <c r="L895" s="12">
        <f t="shared" si="146"/>
        <v>0</v>
      </c>
      <c r="M895" s="12">
        <f t="shared" si="141"/>
        <v>0.89182877465718491</v>
      </c>
      <c r="N895" s="13"/>
    </row>
    <row r="896" spans="1:14" x14ac:dyDescent="0.2">
      <c r="A896" s="10" t="s">
        <v>878</v>
      </c>
      <c r="B896" s="6">
        <f>IF($C$10=2012,profiles!C883,IF($C$10=2013,profiles!E883,IF($C$10=2014,profiles!G883,IF($C$10=2015,profiles!I883,IF($C$10=2016,profiles!K883)))))</f>
        <v>71.673000000000002</v>
      </c>
      <c r="C896" s="6">
        <f>IF($C$10=2012,profiles!D883,IF($C$10=2013,profiles!F883,IF($C$10=2014,profiles!H883,IF($C$10=2015,profiles!J883,IF($C$10=2016,profiles!L883)))))</f>
        <v>0.28947715773263916</v>
      </c>
      <c r="D896" s="11">
        <f t="shared" si="142"/>
        <v>57.895431546527831</v>
      </c>
      <c r="E896" s="11">
        <f t="shared" si="138"/>
        <v>0</v>
      </c>
      <c r="F896" s="11">
        <f t="shared" si="139"/>
        <v>57.895431546527831</v>
      </c>
      <c r="G896" s="11">
        <f t="shared" si="140"/>
        <v>13.777568453472171</v>
      </c>
      <c r="H896" s="12">
        <f t="shared" si="143"/>
        <v>0</v>
      </c>
      <c r="I896" s="12">
        <f t="shared" si="137"/>
        <v>0</v>
      </c>
      <c r="J896" s="12">
        <f t="shared" si="144"/>
        <v>0.11882793120481237</v>
      </c>
      <c r="K896" s="12">
        <f t="shared" si="145"/>
        <v>0</v>
      </c>
      <c r="L896" s="12">
        <f t="shared" si="146"/>
        <v>13.658740522267358</v>
      </c>
      <c r="M896" s="12">
        <f t="shared" si="141"/>
        <v>13.777568453472171</v>
      </c>
      <c r="N896" s="13"/>
    </row>
    <row r="897" spans="1:14" x14ac:dyDescent="0.2">
      <c r="A897" s="10" t="s">
        <v>879</v>
      </c>
      <c r="B897" s="6">
        <f>IF($C$10=2012,profiles!C884,IF($C$10=2013,profiles!E884,IF($C$10=2014,profiles!G884,IF($C$10=2015,profiles!I884,IF($C$10=2016,profiles!K884)))))</f>
        <v>70.736999999999995</v>
      </c>
      <c r="C897" s="6">
        <f>IF($C$10=2012,profiles!D884,IF($C$10=2013,profiles!F884,IF($C$10=2014,profiles!H884,IF($C$10=2015,profiles!J884,IF($C$10=2016,profiles!L884)))))</f>
        <v>0.19700813962015107</v>
      </c>
      <c r="D897" s="11">
        <f t="shared" si="142"/>
        <v>39.401627924030215</v>
      </c>
      <c r="E897" s="11">
        <f t="shared" si="138"/>
        <v>0</v>
      </c>
      <c r="F897" s="11">
        <f t="shared" si="139"/>
        <v>39.401627924030215</v>
      </c>
      <c r="G897" s="11">
        <f t="shared" si="140"/>
        <v>31.335372075969779</v>
      </c>
      <c r="H897" s="12">
        <f t="shared" si="143"/>
        <v>0</v>
      </c>
      <c r="I897" s="12">
        <f t="shared" si="137"/>
        <v>0</v>
      </c>
      <c r="J897" s="12">
        <f t="shared" si="144"/>
        <v>0</v>
      </c>
      <c r="K897" s="12">
        <f t="shared" si="145"/>
        <v>0</v>
      </c>
      <c r="L897" s="12">
        <f t="shared" si="146"/>
        <v>31.335372075969779</v>
      </c>
      <c r="M897" s="12">
        <f t="shared" si="141"/>
        <v>31.335372075969779</v>
      </c>
      <c r="N897" s="13"/>
    </row>
    <row r="898" spans="1:14" x14ac:dyDescent="0.2">
      <c r="A898" s="10" t="s">
        <v>880</v>
      </c>
      <c r="B898" s="6">
        <f>IF($C$10=2012,profiles!C885,IF($C$10=2013,profiles!E885,IF($C$10=2014,profiles!G885,IF($C$10=2015,profiles!I885,IF($C$10=2016,profiles!K885)))))</f>
        <v>70.200999999999993</v>
      </c>
      <c r="C898" s="6">
        <f>IF($C$10=2012,profiles!D885,IF($C$10=2013,profiles!F885,IF($C$10=2014,profiles!H885,IF($C$10=2015,profiles!J885,IF($C$10=2016,profiles!L885)))))</f>
        <v>0.12385422013639363</v>
      </c>
      <c r="D898" s="11">
        <f t="shared" si="142"/>
        <v>24.770844027278727</v>
      </c>
      <c r="E898" s="11">
        <f t="shared" si="138"/>
        <v>0</v>
      </c>
      <c r="F898" s="11">
        <f t="shared" si="139"/>
        <v>24.770844027278727</v>
      </c>
      <c r="G898" s="11">
        <f t="shared" si="140"/>
        <v>45.430155972721266</v>
      </c>
      <c r="H898" s="12">
        <f t="shared" si="143"/>
        <v>0</v>
      </c>
      <c r="I898" s="12">
        <f t="shared" si="137"/>
        <v>0</v>
      </c>
      <c r="J898" s="12">
        <f t="shared" si="144"/>
        <v>0</v>
      </c>
      <c r="K898" s="12">
        <f t="shared" si="145"/>
        <v>0</v>
      </c>
      <c r="L898" s="12">
        <f t="shared" si="146"/>
        <v>45.430155972721266</v>
      </c>
      <c r="M898" s="12">
        <f t="shared" si="141"/>
        <v>45.430155972721266</v>
      </c>
      <c r="N898" s="13"/>
    </row>
    <row r="899" spans="1:14" x14ac:dyDescent="0.2">
      <c r="A899" s="10" t="s">
        <v>881</v>
      </c>
      <c r="B899" s="6">
        <f>IF($C$10=2012,profiles!C886,IF($C$10=2013,profiles!E886,IF($C$10=2014,profiles!G886,IF($C$10=2015,profiles!I886,IF($C$10=2016,profiles!K886)))))</f>
        <v>73.507999999999996</v>
      </c>
      <c r="C899" s="6">
        <f>IF($C$10=2012,profiles!D886,IF($C$10=2013,profiles!F886,IF($C$10=2014,profiles!H886,IF($C$10=2015,profiles!J886,IF($C$10=2016,profiles!L886)))))</f>
        <v>0.1124880838894185</v>
      </c>
      <c r="D899" s="11">
        <f t="shared" si="142"/>
        <v>22.4976167778837</v>
      </c>
      <c r="E899" s="11">
        <f t="shared" si="138"/>
        <v>0</v>
      </c>
      <c r="F899" s="11">
        <f t="shared" si="139"/>
        <v>22.4976167778837</v>
      </c>
      <c r="G899" s="11">
        <f t="shared" si="140"/>
        <v>51.010383222116296</v>
      </c>
      <c r="H899" s="12">
        <f t="shared" si="143"/>
        <v>0</v>
      </c>
      <c r="I899" s="12">
        <f t="shared" si="137"/>
        <v>0</v>
      </c>
      <c r="J899" s="12">
        <f t="shared" si="144"/>
        <v>0</v>
      </c>
      <c r="K899" s="12">
        <f t="shared" si="145"/>
        <v>0</v>
      </c>
      <c r="L899" s="12">
        <f t="shared" si="146"/>
        <v>51.010383222116296</v>
      </c>
      <c r="M899" s="12">
        <f t="shared" si="141"/>
        <v>51.010383222116296</v>
      </c>
      <c r="N899" s="13"/>
    </row>
    <row r="900" spans="1:14" x14ac:dyDescent="0.2">
      <c r="A900" s="10" t="s">
        <v>882</v>
      </c>
      <c r="B900" s="6">
        <f>IF($C$10=2012,profiles!C887,IF($C$10=2013,profiles!E887,IF($C$10=2014,profiles!G887,IF($C$10=2015,profiles!I887,IF($C$10=2016,profiles!K887)))))</f>
        <v>76.031000000000006</v>
      </c>
      <c r="C900" s="6">
        <f>IF($C$10=2012,profiles!D887,IF($C$10=2013,profiles!F887,IF($C$10=2014,profiles!H887,IF($C$10=2015,profiles!J887,IF($C$10=2016,profiles!L887)))))</f>
        <v>0.14099875339150839</v>
      </c>
      <c r="D900" s="11">
        <f t="shared" si="142"/>
        <v>28.199750678301676</v>
      </c>
      <c r="E900" s="11">
        <f t="shared" si="138"/>
        <v>0</v>
      </c>
      <c r="F900" s="11">
        <f t="shared" si="139"/>
        <v>28.199750678301676</v>
      </c>
      <c r="G900" s="11">
        <f t="shared" si="140"/>
        <v>47.83124932169833</v>
      </c>
      <c r="H900" s="12">
        <f t="shared" si="143"/>
        <v>0</v>
      </c>
      <c r="I900" s="12">
        <f t="shared" si="137"/>
        <v>0</v>
      </c>
      <c r="J900" s="12">
        <f t="shared" si="144"/>
        <v>0</v>
      </c>
      <c r="K900" s="12">
        <f t="shared" si="145"/>
        <v>0</v>
      </c>
      <c r="L900" s="12">
        <f t="shared" si="146"/>
        <v>47.83124932169833</v>
      </c>
      <c r="M900" s="12">
        <f t="shared" si="141"/>
        <v>47.83124932169833</v>
      </c>
      <c r="N900" s="13"/>
    </row>
    <row r="901" spans="1:14" x14ac:dyDescent="0.2">
      <c r="A901" s="10" t="s">
        <v>883</v>
      </c>
      <c r="B901" s="6">
        <f>IF($C$10=2012,profiles!C888,IF($C$10=2013,profiles!E888,IF($C$10=2014,profiles!G888,IF($C$10=2015,profiles!I888,IF($C$10=2016,profiles!K888)))))</f>
        <v>74.540000000000006</v>
      </c>
      <c r="C901" s="6">
        <f>IF($C$10=2012,profiles!D888,IF($C$10=2013,profiles!F888,IF($C$10=2014,profiles!H888,IF($C$10=2015,profiles!J888,IF($C$10=2016,profiles!L888)))))</f>
        <v>0.16871745985187359</v>
      </c>
      <c r="D901" s="11">
        <f t="shared" si="142"/>
        <v>33.74349197037472</v>
      </c>
      <c r="E901" s="11">
        <f t="shared" si="138"/>
        <v>0</v>
      </c>
      <c r="F901" s="11">
        <f t="shared" si="139"/>
        <v>33.74349197037472</v>
      </c>
      <c r="G901" s="11">
        <f t="shared" si="140"/>
        <v>40.796508029625286</v>
      </c>
      <c r="H901" s="12">
        <f t="shared" si="143"/>
        <v>0</v>
      </c>
      <c r="I901" s="12">
        <f t="shared" si="137"/>
        <v>0</v>
      </c>
      <c r="J901" s="12">
        <f t="shared" si="144"/>
        <v>0</v>
      </c>
      <c r="K901" s="12">
        <f t="shared" si="145"/>
        <v>0</v>
      </c>
      <c r="L901" s="12">
        <f t="shared" si="146"/>
        <v>40.796508029625286</v>
      </c>
      <c r="M901" s="12">
        <f t="shared" si="141"/>
        <v>40.796508029625286</v>
      </c>
      <c r="N901" s="13"/>
    </row>
    <row r="902" spans="1:14" x14ac:dyDescent="0.2">
      <c r="A902" s="10" t="s">
        <v>884</v>
      </c>
      <c r="B902" s="6">
        <f>IF($C$10=2012,profiles!C889,IF($C$10=2013,profiles!E889,IF($C$10=2014,profiles!G889,IF($C$10=2015,profiles!I889,IF($C$10=2016,profiles!K889)))))</f>
        <v>70.106999999999999</v>
      </c>
      <c r="C902" s="6">
        <f>IF($C$10=2012,profiles!D889,IF($C$10=2013,profiles!F889,IF($C$10=2014,profiles!H889,IF($C$10=2015,profiles!J889,IF($C$10=2016,profiles!L889)))))</f>
        <v>0.17726772750604972</v>
      </c>
      <c r="D902" s="11">
        <f t="shared" si="142"/>
        <v>35.453545501209945</v>
      </c>
      <c r="E902" s="11">
        <f t="shared" si="138"/>
        <v>0</v>
      </c>
      <c r="F902" s="11">
        <f t="shared" si="139"/>
        <v>35.453545501209945</v>
      </c>
      <c r="G902" s="11">
        <f t="shared" si="140"/>
        <v>34.653454498790055</v>
      </c>
      <c r="H902" s="12">
        <f t="shared" si="143"/>
        <v>0</v>
      </c>
      <c r="I902" s="12">
        <f t="shared" si="137"/>
        <v>0</v>
      </c>
      <c r="J902" s="12">
        <f t="shared" si="144"/>
        <v>0</v>
      </c>
      <c r="K902" s="12">
        <f t="shared" si="145"/>
        <v>0</v>
      </c>
      <c r="L902" s="12">
        <f t="shared" si="146"/>
        <v>34.653454498790055</v>
      </c>
      <c r="M902" s="12">
        <f t="shared" si="141"/>
        <v>34.653454498790055</v>
      </c>
      <c r="N902" s="13"/>
    </row>
    <row r="903" spans="1:14" x14ac:dyDescent="0.2">
      <c r="A903" s="10" t="s">
        <v>885</v>
      </c>
      <c r="B903" s="6">
        <f>IF($C$10=2012,profiles!C890,IF($C$10=2013,profiles!E890,IF($C$10=2014,profiles!G890,IF($C$10=2015,profiles!I890,IF($C$10=2016,profiles!K890)))))</f>
        <v>66.504000000000005</v>
      </c>
      <c r="C903" s="6">
        <f>IF($C$10=2012,profiles!D890,IF($C$10=2013,profiles!F890,IF($C$10=2014,profiles!H890,IF($C$10=2015,profiles!J890,IF($C$10=2016,profiles!L890)))))</f>
        <v>0.18760724499523357</v>
      </c>
      <c r="D903" s="11">
        <f t="shared" si="142"/>
        <v>37.521448999046711</v>
      </c>
      <c r="E903" s="11">
        <f t="shared" si="138"/>
        <v>0</v>
      </c>
      <c r="F903" s="11">
        <f t="shared" si="139"/>
        <v>37.521448999046711</v>
      </c>
      <c r="G903" s="11">
        <f t="shared" si="140"/>
        <v>28.982551000953293</v>
      </c>
      <c r="H903" s="12">
        <f t="shared" si="143"/>
        <v>0</v>
      </c>
      <c r="I903" s="12">
        <f t="shared" si="137"/>
        <v>0</v>
      </c>
      <c r="J903" s="12">
        <f t="shared" si="144"/>
        <v>0</v>
      </c>
      <c r="K903" s="12">
        <f t="shared" si="145"/>
        <v>0</v>
      </c>
      <c r="L903" s="12">
        <f t="shared" si="146"/>
        <v>28.982551000953293</v>
      </c>
      <c r="M903" s="12">
        <f t="shared" si="141"/>
        <v>28.982551000953293</v>
      </c>
      <c r="N903" s="13"/>
    </row>
    <row r="904" spans="1:14" x14ac:dyDescent="0.2">
      <c r="A904" s="10" t="s">
        <v>886</v>
      </c>
      <c r="B904" s="6">
        <f>IF($C$10=2012,profiles!C891,IF($C$10=2013,profiles!E891,IF($C$10=2014,profiles!G891,IF($C$10=2015,profiles!I891,IF($C$10=2016,profiles!K891)))))</f>
        <v>63.283000000000001</v>
      </c>
      <c r="C904" s="6">
        <f>IF($C$10=2012,profiles!D891,IF($C$10=2013,profiles!F891,IF($C$10=2014,profiles!H891,IF($C$10=2015,profiles!J891,IF($C$10=2016,profiles!L891)))))</f>
        <v>0.19222702940529443</v>
      </c>
      <c r="D904" s="11">
        <f t="shared" si="142"/>
        <v>38.445405881058889</v>
      </c>
      <c r="E904" s="11">
        <f t="shared" si="138"/>
        <v>0</v>
      </c>
      <c r="F904" s="11">
        <f t="shared" si="139"/>
        <v>38.445405881058889</v>
      </c>
      <c r="G904" s="11">
        <f t="shared" si="140"/>
        <v>24.837594118941112</v>
      </c>
      <c r="H904" s="12">
        <f t="shared" si="143"/>
        <v>0</v>
      </c>
      <c r="I904" s="12">
        <f t="shared" si="137"/>
        <v>0</v>
      </c>
      <c r="J904" s="12">
        <f t="shared" si="144"/>
        <v>0</v>
      </c>
      <c r="K904" s="12">
        <f t="shared" si="145"/>
        <v>0</v>
      </c>
      <c r="L904" s="12">
        <f t="shared" si="146"/>
        <v>24.837594118941112</v>
      </c>
      <c r="M904" s="12">
        <f t="shared" si="141"/>
        <v>24.837594118941112</v>
      </c>
      <c r="N904" s="13"/>
    </row>
    <row r="905" spans="1:14" x14ac:dyDescent="0.2">
      <c r="A905" s="10" t="s">
        <v>887</v>
      </c>
      <c r="B905" s="6">
        <f>IF($C$10=2012,profiles!C892,IF($C$10=2013,profiles!E892,IF($C$10=2014,profiles!G892,IF($C$10=2015,profiles!I892,IF($C$10=2016,profiles!K892)))))</f>
        <v>58.222999999999999</v>
      </c>
      <c r="C905" s="6">
        <f>IF($C$10=2012,profiles!D892,IF($C$10=2013,profiles!F892,IF($C$10=2014,profiles!H892,IF($C$10=2015,profiles!J892,IF($C$10=2016,profiles!L892)))))</f>
        <v>0.18754858106621691</v>
      </c>
      <c r="D905" s="11">
        <f t="shared" si="142"/>
        <v>37.509716213243379</v>
      </c>
      <c r="E905" s="11">
        <f t="shared" si="138"/>
        <v>0</v>
      </c>
      <c r="F905" s="11">
        <f t="shared" si="139"/>
        <v>37.509716213243379</v>
      </c>
      <c r="G905" s="11">
        <f t="shared" si="140"/>
        <v>20.71328378675662</v>
      </c>
      <c r="H905" s="12">
        <f t="shared" si="143"/>
        <v>0</v>
      </c>
      <c r="I905" s="12">
        <f t="shared" si="137"/>
        <v>0</v>
      </c>
      <c r="J905" s="12">
        <f t="shared" si="144"/>
        <v>0</v>
      </c>
      <c r="K905" s="12">
        <f t="shared" si="145"/>
        <v>0</v>
      </c>
      <c r="L905" s="12">
        <f t="shared" si="146"/>
        <v>20.71328378675662</v>
      </c>
      <c r="M905" s="12">
        <f t="shared" si="141"/>
        <v>20.71328378675662</v>
      </c>
      <c r="N905" s="13"/>
    </row>
    <row r="906" spans="1:14" x14ac:dyDescent="0.2">
      <c r="A906" s="10" t="s">
        <v>888</v>
      </c>
      <c r="B906" s="6">
        <f>IF($C$10=2012,profiles!C893,IF($C$10=2013,profiles!E893,IF($C$10=2014,profiles!G893,IF($C$10=2015,profiles!I893,IF($C$10=2016,profiles!K893)))))</f>
        <v>54.514000000000003</v>
      </c>
      <c r="C906" s="6">
        <f>IF($C$10=2012,profiles!D893,IF($C$10=2013,profiles!F893,IF($C$10=2014,profiles!H893,IF($C$10=2015,profiles!J893,IF($C$10=2016,profiles!L893)))))</f>
        <v>0.1962751136530283</v>
      </c>
      <c r="D906" s="11">
        <f t="shared" si="142"/>
        <v>39.25502273060566</v>
      </c>
      <c r="E906" s="11">
        <f t="shared" si="138"/>
        <v>0</v>
      </c>
      <c r="F906" s="11">
        <f t="shared" si="139"/>
        <v>39.25502273060566</v>
      </c>
      <c r="G906" s="11">
        <f t="shared" si="140"/>
        <v>15.258977269394343</v>
      </c>
      <c r="H906" s="12">
        <f t="shared" si="143"/>
        <v>0</v>
      </c>
      <c r="I906" s="12">
        <f t="shared" si="137"/>
        <v>0</v>
      </c>
      <c r="J906" s="12">
        <f t="shared" si="144"/>
        <v>0</v>
      </c>
      <c r="K906" s="12">
        <f t="shared" si="145"/>
        <v>0</v>
      </c>
      <c r="L906" s="12">
        <f t="shared" si="146"/>
        <v>15.258977269394343</v>
      </c>
      <c r="M906" s="12">
        <f t="shared" si="141"/>
        <v>15.258977269394343</v>
      </c>
      <c r="N906" s="13"/>
    </row>
    <row r="907" spans="1:14" x14ac:dyDescent="0.2">
      <c r="A907" s="10" t="s">
        <v>889</v>
      </c>
      <c r="B907" s="6">
        <f>IF($C$10=2012,profiles!C894,IF($C$10=2013,profiles!E894,IF($C$10=2014,profiles!G894,IF($C$10=2015,profiles!I894,IF($C$10=2016,profiles!K894)))))</f>
        <v>52.085999999999999</v>
      </c>
      <c r="C907" s="6">
        <f>IF($C$10=2012,profiles!D894,IF($C$10=2013,profiles!F894,IF($C$10=2014,profiles!H894,IF($C$10=2015,profiles!J894,IF($C$10=2016,profiles!L894)))))</f>
        <v>0.21203988854670772</v>
      </c>
      <c r="D907" s="11">
        <f t="shared" si="142"/>
        <v>42.407977709341544</v>
      </c>
      <c r="E907" s="11">
        <f t="shared" si="138"/>
        <v>0</v>
      </c>
      <c r="F907" s="11">
        <f t="shared" si="139"/>
        <v>42.407977709341544</v>
      </c>
      <c r="G907" s="11">
        <f t="shared" si="140"/>
        <v>9.6780222906584541</v>
      </c>
      <c r="H907" s="12">
        <f t="shared" si="143"/>
        <v>0</v>
      </c>
      <c r="I907" s="12">
        <f t="shared" si="137"/>
        <v>0</v>
      </c>
      <c r="J907" s="12">
        <f t="shared" si="144"/>
        <v>0</v>
      </c>
      <c r="K907" s="12">
        <f t="shared" si="145"/>
        <v>0</v>
      </c>
      <c r="L907" s="12">
        <f t="shared" si="146"/>
        <v>9.6780222906584541</v>
      </c>
      <c r="M907" s="12">
        <f t="shared" si="141"/>
        <v>9.6780222906584541</v>
      </c>
      <c r="N907" s="13"/>
    </row>
    <row r="908" spans="1:14" x14ac:dyDescent="0.2">
      <c r="A908" s="10" t="s">
        <v>890</v>
      </c>
      <c r="B908" s="6">
        <f>IF($C$10=2012,profiles!C895,IF($C$10=2013,profiles!E895,IF($C$10=2014,profiles!G895,IF($C$10=2015,profiles!I895,IF($C$10=2016,profiles!K895)))))</f>
        <v>51.014000000000003</v>
      </c>
      <c r="C908" s="6">
        <f>IF($C$10=2012,profiles!D895,IF($C$10=2013,profiles!F895,IF($C$10=2014,profiles!H895,IF($C$10=2015,profiles!J895,IF($C$10=2016,profiles!L895)))))</f>
        <v>0.2202669013051767</v>
      </c>
      <c r="D908" s="11">
        <f t="shared" si="142"/>
        <v>44.053380261035343</v>
      </c>
      <c r="E908" s="11">
        <f t="shared" si="138"/>
        <v>0</v>
      </c>
      <c r="F908" s="11">
        <f t="shared" si="139"/>
        <v>44.053380261035343</v>
      </c>
      <c r="G908" s="11">
        <f t="shared" si="140"/>
        <v>6.9606197389646596</v>
      </c>
      <c r="H908" s="12">
        <f t="shared" si="143"/>
        <v>0</v>
      </c>
      <c r="I908" s="12">
        <f t="shared" si="137"/>
        <v>0</v>
      </c>
      <c r="J908" s="12">
        <f t="shared" si="144"/>
        <v>0</v>
      </c>
      <c r="K908" s="12">
        <f t="shared" si="145"/>
        <v>0</v>
      </c>
      <c r="L908" s="12">
        <f t="shared" si="146"/>
        <v>6.9606197389646596</v>
      </c>
      <c r="M908" s="12">
        <f t="shared" si="141"/>
        <v>6.9606197389646596</v>
      </c>
      <c r="N908" s="13"/>
    </row>
    <row r="909" spans="1:14" x14ac:dyDescent="0.2">
      <c r="A909" s="10" t="s">
        <v>891</v>
      </c>
      <c r="B909" s="6">
        <f>IF($C$10=2012,profiles!C896,IF($C$10=2013,profiles!E896,IF($C$10=2014,profiles!G896,IF($C$10=2015,profiles!I896,IF($C$10=2016,profiles!K896)))))</f>
        <v>51.43</v>
      </c>
      <c r="C909" s="6">
        <f>IF($C$10=2012,profiles!D896,IF($C$10=2013,profiles!F896,IF($C$10=2014,profiles!H896,IF($C$10=2015,profiles!J896,IF($C$10=2016,profiles!L896)))))</f>
        <v>0.23415456811849245</v>
      </c>
      <c r="D909" s="11">
        <f t="shared" si="142"/>
        <v>46.830913623698493</v>
      </c>
      <c r="E909" s="11">
        <f t="shared" si="138"/>
        <v>0</v>
      </c>
      <c r="F909" s="11">
        <f t="shared" si="139"/>
        <v>46.830913623698493</v>
      </c>
      <c r="G909" s="11">
        <f t="shared" si="140"/>
        <v>4.5990863763015071</v>
      </c>
      <c r="H909" s="12">
        <f t="shared" si="143"/>
        <v>0</v>
      </c>
      <c r="I909" s="12">
        <f t="shared" si="137"/>
        <v>0</v>
      </c>
      <c r="J909" s="12">
        <f t="shared" si="144"/>
        <v>0</v>
      </c>
      <c r="K909" s="12">
        <f t="shared" si="145"/>
        <v>0</v>
      </c>
      <c r="L909" s="12">
        <f t="shared" si="146"/>
        <v>4.5990863763015071</v>
      </c>
      <c r="M909" s="12">
        <f t="shared" si="141"/>
        <v>4.5990863763015071</v>
      </c>
      <c r="N909" s="13"/>
    </row>
    <row r="910" spans="1:14" x14ac:dyDescent="0.2">
      <c r="A910" s="10" t="s">
        <v>892</v>
      </c>
      <c r="B910" s="6">
        <f>IF($C$10=2012,profiles!C897,IF($C$10=2013,profiles!E897,IF($C$10=2014,profiles!G897,IF($C$10=2015,profiles!I897,IF($C$10=2016,profiles!K897)))))</f>
        <v>53.204000000000001</v>
      </c>
      <c r="C910" s="6">
        <f>IF($C$10=2012,profiles!D897,IF($C$10=2013,profiles!F897,IF($C$10=2014,profiles!H897,IF($C$10=2015,profiles!J897,IF($C$10=2016,profiles!L897)))))</f>
        <v>0.23560639389939875</v>
      </c>
      <c r="D910" s="11">
        <f t="shared" si="142"/>
        <v>47.121278779879752</v>
      </c>
      <c r="E910" s="11">
        <f t="shared" si="138"/>
        <v>0</v>
      </c>
      <c r="F910" s="11">
        <f t="shared" si="139"/>
        <v>47.121278779879752</v>
      </c>
      <c r="G910" s="11">
        <f t="shared" si="140"/>
        <v>6.0827212201202485</v>
      </c>
      <c r="H910" s="12">
        <f t="shared" si="143"/>
        <v>0</v>
      </c>
      <c r="I910" s="12">
        <f t="shared" si="137"/>
        <v>0</v>
      </c>
      <c r="J910" s="12">
        <f t="shared" si="144"/>
        <v>0</v>
      </c>
      <c r="K910" s="12">
        <f t="shared" si="145"/>
        <v>0</v>
      </c>
      <c r="L910" s="12">
        <f t="shared" si="146"/>
        <v>6.0827212201202485</v>
      </c>
      <c r="M910" s="12">
        <f t="shared" si="141"/>
        <v>6.0827212201202485</v>
      </c>
      <c r="N910" s="13"/>
    </row>
    <row r="911" spans="1:14" x14ac:dyDescent="0.2">
      <c r="A911" s="10" t="s">
        <v>893</v>
      </c>
      <c r="B911" s="6">
        <f>IF($C$10=2012,profiles!C898,IF($C$10=2013,profiles!E898,IF($C$10=2014,profiles!G898,IF($C$10=2015,profiles!I898,IF($C$10=2016,profiles!K898)))))</f>
        <v>56.643000000000001</v>
      </c>
      <c r="C911" s="6">
        <f>IF($C$10=2012,profiles!D898,IF($C$10=2013,profiles!F898,IF($C$10=2014,profiles!H898,IF($C$10=2015,profiles!J898,IF($C$10=2016,profiles!L898)))))</f>
        <v>0.24735298430854963</v>
      </c>
      <c r="D911" s="11">
        <f t="shared" si="142"/>
        <v>49.470596861709929</v>
      </c>
      <c r="E911" s="11">
        <f t="shared" si="138"/>
        <v>0</v>
      </c>
      <c r="F911" s="11">
        <f t="shared" si="139"/>
        <v>49.470596861709929</v>
      </c>
      <c r="G911" s="11">
        <f t="shared" si="140"/>
        <v>7.1724031382900719</v>
      </c>
      <c r="H911" s="12">
        <f t="shared" si="143"/>
        <v>0</v>
      </c>
      <c r="I911" s="12">
        <f t="shared" si="137"/>
        <v>0</v>
      </c>
      <c r="J911" s="12">
        <f t="shared" si="144"/>
        <v>0</v>
      </c>
      <c r="K911" s="12">
        <f t="shared" si="145"/>
        <v>0</v>
      </c>
      <c r="L911" s="12">
        <f t="shared" si="146"/>
        <v>7.1724031382900719</v>
      </c>
      <c r="M911" s="12">
        <f t="shared" si="141"/>
        <v>7.1724031382900719</v>
      </c>
      <c r="N911" s="13"/>
    </row>
    <row r="912" spans="1:14" x14ac:dyDescent="0.2">
      <c r="A912" s="10" t="s">
        <v>894</v>
      </c>
      <c r="B912" s="6">
        <f>IF($C$10=2012,profiles!C899,IF($C$10=2013,profiles!E899,IF($C$10=2014,profiles!G899,IF($C$10=2015,profiles!I899,IF($C$10=2016,profiles!K899)))))</f>
        <v>64.421999999999997</v>
      </c>
      <c r="C912" s="6">
        <f>IF($C$10=2012,profiles!D899,IF($C$10=2013,profiles!F899,IF($C$10=2014,profiles!H899,IF($C$10=2015,profiles!J899,IF($C$10=2016,profiles!L899)))))</f>
        <v>0.26396832380114388</v>
      </c>
      <c r="D912" s="11">
        <f t="shared" si="142"/>
        <v>52.793664760228779</v>
      </c>
      <c r="E912" s="11">
        <f t="shared" si="138"/>
        <v>0</v>
      </c>
      <c r="F912" s="11">
        <f t="shared" si="139"/>
        <v>52.793664760228779</v>
      </c>
      <c r="G912" s="11">
        <f t="shared" si="140"/>
        <v>11.628335239771218</v>
      </c>
      <c r="H912" s="12">
        <f t="shared" si="143"/>
        <v>0</v>
      </c>
      <c r="I912" s="12">
        <f t="shared" si="137"/>
        <v>0</v>
      </c>
      <c r="J912" s="12">
        <f t="shared" si="144"/>
        <v>0</v>
      </c>
      <c r="K912" s="12">
        <f t="shared" si="145"/>
        <v>0</v>
      </c>
      <c r="L912" s="12">
        <f t="shared" si="146"/>
        <v>11.628335239771218</v>
      </c>
      <c r="M912" s="12">
        <f t="shared" si="141"/>
        <v>11.628335239771218</v>
      </c>
      <c r="N912" s="13"/>
    </row>
    <row r="913" spans="1:14" x14ac:dyDescent="0.2">
      <c r="A913" s="10" t="s">
        <v>895</v>
      </c>
      <c r="B913" s="6">
        <f>IF($C$10=2012,profiles!C900,IF($C$10=2013,profiles!E900,IF($C$10=2014,profiles!G900,IF($C$10=2015,profiles!I900,IF($C$10=2016,profiles!K900)))))</f>
        <v>71.245000000000005</v>
      </c>
      <c r="C913" s="6">
        <f>IF($C$10=2012,profiles!D900,IF($C$10=2013,profiles!F900,IF($C$10=2014,profiles!H900,IF($C$10=2015,profiles!J900,IF($C$10=2016,profiles!L900)))))</f>
        <v>0.27270860830033727</v>
      </c>
      <c r="D913" s="11">
        <f t="shared" si="142"/>
        <v>54.541721660067452</v>
      </c>
      <c r="E913" s="11">
        <f t="shared" si="138"/>
        <v>0</v>
      </c>
      <c r="F913" s="11">
        <f t="shared" si="139"/>
        <v>54.541721660067452</v>
      </c>
      <c r="G913" s="11">
        <f t="shared" si="140"/>
        <v>16.703278339932552</v>
      </c>
      <c r="H913" s="12">
        <f t="shared" si="143"/>
        <v>0</v>
      </c>
      <c r="I913" s="12">
        <f t="shared" si="137"/>
        <v>0</v>
      </c>
      <c r="J913" s="12">
        <f t="shared" si="144"/>
        <v>0</v>
      </c>
      <c r="K913" s="12">
        <f t="shared" si="145"/>
        <v>0</v>
      </c>
      <c r="L913" s="12">
        <f t="shared" si="146"/>
        <v>16.703278339932552</v>
      </c>
      <c r="M913" s="12">
        <f t="shared" si="141"/>
        <v>16.703278339932552</v>
      </c>
      <c r="N913" s="13"/>
    </row>
    <row r="914" spans="1:14" x14ac:dyDescent="0.2">
      <c r="A914" s="10" t="s">
        <v>896</v>
      </c>
      <c r="B914" s="6">
        <f>IF($C$10=2012,profiles!C901,IF($C$10=2013,profiles!E901,IF($C$10=2014,profiles!G901,IF($C$10=2015,profiles!I901,IF($C$10=2016,profiles!K901)))))</f>
        <v>73.275999999999996</v>
      </c>
      <c r="C914" s="6">
        <f>IF($C$10=2012,profiles!D901,IF($C$10=2013,profiles!F901,IF($C$10=2014,profiles!H901,IF($C$10=2015,profiles!J901,IF($C$10=2016,profiles!L901)))))</f>
        <v>0.28276873441853645</v>
      </c>
      <c r="D914" s="11">
        <f t="shared" si="142"/>
        <v>56.553746883707291</v>
      </c>
      <c r="E914" s="11">
        <f t="shared" si="138"/>
        <v>0</v>
      </c>
      <c r="F914" s="11">
        <f t="shared" si="139"/>
        <v>56.553746883707291</v>
      </c>
      <c r="G914" s="11">
        <f t="shared" si="140"/>
        <v>16.722253116292705</v>
      </c>
      <c r="H914" s="12">
        <f t="shared" si="143"/>
        <v>0</v>
      </c>
      <c r="I914" s="12">
        <f t="shared" ref="I914:I977" si="147">MAX(MIN(E914,($L$2-K913)/$F$2),0)</f>
        <v>0</v>
      </c>
      <c r="J914" s="12">
        <f t="shared" si="144"/>
        <v>0</v>
      </c>
      <c r="K914" s="12">
        <f t="shared" si="145"/>
        <v>0</v>
      </c>
      <c r="L914" s="12">
        <f t="shared" si="146"/>
        <v>16.722253116292705</v>
      </c>
      <c r="M914" s="12">
        <f t="shared" si="141"/>
        <v>16.722253116292705</v>
      </c>
      <c r="N914" s="13"/>
    </row>
    <row r="915" spans="1:14" x14ac:dyDescent="0.2">
      <c r="A915" s="10" t="s">
        <v>897</v>
      </c>
      <c r="B915" s="6">
        <f>IF($C$10=2012,profiles!C902,IF($C$10=2013,profiles!E902,IF($C$10=2014,profiles!G902,IF($C$10=2015,profiles!I902,IF($C$10=2016,profiles!K902)))))</f>
        <v>73.203000000000003</v>
      </c>
      <c r="C915" s="6">
        <f>IF($C$10=2012,profiles!D902,IF($C$10=2013,profiles!F902,IF($C$10=2014,profiles!H902,IF($C$10=2015,profiles!J902,IF($C$10=2016,profiles!L902)))))</f>
        <v>0.30046927702009091</v>
      </c>
      <c r="D915" s="11">
        <f t="shared" si="142"/>
        <v>60.093855404018178</v>
      </c>
      <c r="E915" s="11">
        <f t="shared" ref="E915:E978" si="148">D915-F915</f>
        <v>0</v>
      </c>
      <c r="F915" s="11">
        <f t="shared" ref="F915:F978" si="149">MIN(D915,B915)</f>
        <v>60.093855404018178</v>
      </c>
      <c r="G915" s="11">
        <f t="shared" ref="G915:G978" si="150">B915-F915</f>
        <v>13.109144595981824</v>
      </c>
      <c r="H915" s="12">
        <f t="shared" si="143"/>
        <v>0</v>
      </c>
      <c r="I915" s="12">
        <f t="shared" si="147"/>
        <v>0</v>
      </c>
      <c r="J915" s="12">
        <f t="shared" si="144"/>
        <v>0</v>
      </c>
      <c r="K915" s="12">
        <f t="shared" si="145"/>
        <v>0</v>
      </c>
      <c r="L915" s="12">
        <f t="shared" si="146"/>
        <v>13.109144595981824</v>
      </c>
      <c r="M915" s="12">
        <f t="shared" ref="M915:M978" si="151">B915-D915</f>
        <v>13.109144595981824</v>
      </c>
      <c r="N915" s="13"/>
    </row>
    <row r="916" spans="1:14" x14ac:dyDescent="0.2">
      <c r="A916" s="10" t="s">
        <v>898</v>
      </c>
      <c r="B916" s="6">
        <f>IF($C$10=2012,profiles!C903,IF($C$10=2013,profiles!E903,IF($C$10=2014,profiles!G903,IF($C$10=2015,profiles!I903,IF($C$10=2016,profiles!K903)))))</f>
        <v>74.105000000000004</v>
      </c>
      <c r="C916" s="6">
        <f>IF($C$10=2012,profiles!D903,IF($C$10=2013,profiles!F903,IF($C$10=2014,profiles!H903,IF($C$10=2015,profiles!J903,IF($C$10=2016,profiles!L903)))))</f>
        <v>0.34949406071271449</v>
      </c>
      <c r="D916" s="11">
        <f t="shared" ref="D916:D979" si="152">C916*$C$2</f>
        <v>69.898812142542894</v>
      </c>
      <c r="E916" s="11">
        <f t="shared" si="148"/>
        <v>0</v>
      </c>
      <c r="F916" s="11">
        <f t="shared" si="149"/>
        <v>69.898812142542894</v>
      </c>
      <c r="G916" s="11">
        <f t="shared" si="150"/>
        <v>4.2061878574571097</v>
      </c>
      <c r="H916" s="12">
        <f t="shared" ref="H916:H979" si="153">E916-I916</f>
        <v>0</v>
      </c>
      <c r="I916" s="12">
        <f t="shared" si="147"/>
        <v>0</v>
      </c>
      <c r="J916" s="12">
        <f t="shared" ref="J916:J979" si="154">MIN(G916,K915*$F$3)</f>
        <v>0</v>
      </c>
      <c r="K916" s="12">
        <f t="shared" ref="K916:K979" si="155">K915+I916*$F$2-J916/$F$3</f>
        <v>0</v>
      </c>
      <c r="L916" s="12">
        <f t="shared" ref="L916:L979" si="156">MAX(G916-J916,0)</f>
        <v>4.2061878574571097</v>
      </c>
      <c r="M916" s="12">
        <f t="shared" si="151"/>
        <v>4.2061878574571097</v>
      </c>
      <c r="N916" s="13"/>
    </row>
    <row r="917" spans="1:14" x14ac:dyDescent="0.2">
      <c r="A917" s="10" t="s">
        <v>899</v>
      </c>
      <c r="B917" s="6">
        <f>IF($C$10=2012,profiles!C904,IF($C$10=2013,profiles!E904,IF($C$10=2014,profiles!G904,IF($C$10=2015,profiles!I904,IF($C$10=2016,profiles!K904)))))</f>
        <v>75.012</v>
      </c>
      <c r="C917" s="6">
        <f>IF($C$10=2012,profiles!D904,IF($C$10=2013,profiles!F904,IF($C$10=2014,profiles!H904,IF($C$10=2015,profiles!J904,IF($C$10=2016,profiles!L904)))))</f>
        <v>0.40136383633963924</v>
      </c>
      <c r="D917" s="11">
        <f t="shared" si="152"/>
        <v>80.272767267927847</v>
      </c>
      <c r="E917" s="11">
        <f t="shared" si="148"/>
        <v>5.2607672679278465</v>
      </c>
      <c r="F917" s="11">
        <f t="shared" si="149"/>
        <v>75.012</v>
      </c>
      <c r="G917" s="11">
        <f t="shared" si="150"/>
        <v>0</v>
      </c>
      <c r="H917" s="12">
        <f t="shared" si="153"/>
        <v>0</v>
      </c>
      <c r="I917" s="12">
        <f t="shared" si="147"/>
        <v>5.2607672679278465</v>
      </c>
      <c r="J917" s="12">
        <f t="shared" si="154"/>
        <v>0</v>
      </c>
      <c r="K917" s="12">
        <f t="shared" si="155"/>
        <v>4.2612214870215563</v>
      </c>
      <c r="L917" s="12">
        <f t="shared" si="156"/>
        <v>0</v>
      </c>
      <c r="M917" s="12">
        <f t="shared" si="151"/>
        <v>-5.2607672679278465</v>
      </c>
      <c r="N917" s="13"/>
    </row>
    <row r="918" spans="1:14" x14ac:dyDescent="0.2">
      <c r="A918" s="10" t="s">
        <v>900</v>
      </c>
      <c r="B918" s="6">
        <f>IF($C$10=2012,profiles!C905,IF($C$10=2013,profiles!E905,IF($C$10=2014,profiles!G905,IF($C$10=2015,profiles!I905,IF($C$10=2016,profiles!K905)))))</f>
        <v>74.137</v>
      </c>
      <c r="C918" s="6">
        <f>IF($C$10=2012,profiles!D905,IF($C$10=2013,profiles!F905,IF($C$10=2014,profiles!H905,IF($C$10=2015,profiles!J905,IF($C$10=2016,profiles!L905)))))</f>
        <v>0.42355184044581318</v>
      </c>
      <c r="D918" s="11">
        <f t="shared" si="152"/>
        <v>84.710368089162642</v>
      </c>
      <c r="E918" s="11">
        <f t="shared" si="148"/>
        <v>10.573368089162642</v>
      </c>
      <c r="F918" s="11">
        <f t="shared" si="149"/>
        <v>74.137</v>
      </c>
      <c r="G918" s="11">
        <f t="shared" si="150"/>
        <v>0</v>
      </c>
      <c r="H918" s="12">
        <f t="shared" si="153"/>
        <v>0</v>
      </c>
      <c r="I918" s="12">
        <f t="shared" si="147"/>
        <v>10.573368089162642</v>
      </c>
      <c r="J918" s="12">
        <f t="shared" si="154"/>
        <v>0</v>
      </c>
      <c r="K918" s="12">
        <f t="shared" si="155"/>
        <v>12.825649639243297</v>
      </c>
      <c r="L918" s="12">
        <f t="shared" si="156"/>
        <v>0</v>
      </c>
      <c r="M918" s="12">
        <f t="shared" si="151"/>
        <v>-10.573368089162642</v>
      </c>
      <c r="N918" s="13"/>
    </row>
    <row r="919" spans="1:14" x14ac:dyDescent="0.2">
      <c r="A919" s="10" t="s">
        <v>901</v>
      </c>
      <c r="B919" s="6">
        <f>IF($C$10=2012,profiles!C906,IF($C$10=2013,profiles!E906,IF($C$10=2014,profiles!G906,IF($C$10=2015,profiles!I906,IF($C$10=2016,profiles!K906)))))</f>
        <v>72.798000000000002</v>
      </c>
      <c r="C919" s="6">
        <f>IF($C$10=2012,profiles!D906,IF($C$10=2013,profiles!F906,IF($C$10=2014,profiles!H906,IF($C$10=2015,profiles!J906,IF($C$10=2016,profiles!L906)))))</f>
        <v>0.42419709634843816</v>
      </c>
      <c r="D919" s="11">
        <f t="shared" si="152"/>
        <v>84.839419269687639</v>
      </c>
      <c r="E919" s="11">
        <f t="shared" si="148"/>
        <v>12.041419269687637</v>
      </c>
      <c r="F919" s="11">
        <f t="shared" si="149"/>
        <v>72.798000000000002</v>
      </c>
      <c r="G919" s="11">
        <f t="shared" si="150"/>
        <v>0</v>
      </c>
      <c r="H919" s="12">
        <f t="shared" si="153"/>
        <v>0</v>
      </c>
      <c r="I919" s="12">
        <f t="shared" si="147"/>
        <v>12.041419269687637</v>
      </c>
      <c r="J919" s="12">
        <f t="shared" si="154"/>
        <v>0</v>
      </c>
      <c r="K919" s="12">
        <f t="shared" si="155"/>
        <v>22.579199247690283</v>
      </c>
      <c r="L919" s="12">
        <f t="shared" si="156"/>
        <v>0</v>
      </c>
      <c r="M919" s="12">
        <f t="shared" si="151"/>
        <v>-12.041419269687637</v>
      </c>
      <c r="N919" s="13"/>
    </row>
    <row r="920" spans="1:14" x14ac:dyDescent="0.2">
      <c r="A920" s="10" t="s">
        <v>902</v>
      </c>
      <c r="B920" s="6">
        <f>IF($C$10=2012,profiles!C907,IF($C$10=2013,profiles!E907,IF($C$10=2014,profiles!G907,IF($C$10=2015,profiles!I907,IF($C$10=2016,profiles!K907)))))</f>
        <v>71.447999999999993</v>
      </c>
      <c r="C920" s="6">
        <f>IF($C$10=2012,profiles!D907,IF($C$10=2013,profiles!F907,IF($C$10=2014,profiles!H907,IF($C$10=2015,profiles!J907,IF($C$10=2016,profiles!L907)))))</f>
        <v>0.42003226279513123</v>
      </c>
      <c r="D920" s="11">
        <f t="shared" si="152"/>
        <v>84.006452559026243</v>
      </c>
      <c r="E920" s="11">
        <f t="shared" si="148"/>
        <v>12.55845255902625</v>
      </c>
      <c r="F920" s="11">
        <f t="shared" si="149"/>
        <v>71.447999999999993</v>
      </c>
      <c r="G920" s="11">
        <f t="shared" si="150"/>
        <v>0</v>
      </c>
      <c r="H920" s="12">
        <f t="shared" si="153"/>
        <v>0</v>
      </c>
      <c r="I920" s="12">
        <f t="shared" si="147"/>
        <v>12.55845255902625</v>
      </c>
      <c r="J920" s="12">
        <f t="shared" si="154"/>
        <v>0</v>
      </c>
      <c r="K920" s="12">
        <f t="shared" si="155"/>
        <v>32.751545820501548</v>
      </c>
      <c r="L920" s="12">
        <f t="shared" si="156"/>
        <v>0</v>
      </c>
      <c r="M920" s="12">
        <f t="shared" si="151"/>
        <v>-12.55845255902625</v>
      </c>
      <c r="N920" s="13"/>
    </row>
    <row r="921" spans="1:14" x14ac:dyDescent="0.2">
      <c r="A921" s="10" t="s">
        <v>903</v>
      </c>
      <c r="B921" s="6">
        <f>IF($C$10=2012,profiles!C908,IF($C$10=2013,profiles!E908,IF($C$10=2014,profiles!G908,IF($C$10=2015,profiles!I908,IF($C$10=2016,profiles!K908)))))</f>
        <v>70.78</v>
      </c>
      <c r="C921" s="6">
        <f>IF($C$10=2012,profiles!D908,IF($C$10=2013,profiles!F908,IF($C$10=2014,profiles!H908,IF($C$10=2015,profiles!J908,IF($C$10=2016,profiles!L908)))))</f>
        <v>0.40060126118199152</v>
      </c>
      <c r="D921" s="11">
        <f t="shared" si="152"/>
        <v>80.120252236398301</v>
      </c>
      <c r="E921" s="11">
        <f t="shared" si="148"/>
        <v>9.3402522363982996</v>
      </c>
      <c r="F921" s="11">
        <f t="shared" si="149"/>
        <v>70.78</v>
      </c>
      <c r="G921" s="11">
        <f t="shared" si="150"/>
        <v>0</v>
      </c>
      <c r="H921" s="12">
        <f t="shared" si="153"/>
        <v>0</v>
      </c>
      <c r="I921" s="12">
        <f t="shared" si="147"/>
        <v>9.3402522363982996</v>
      </c>
      <c r="J921" s="12">
        <f t="shared" si="154"/>
        <v>0</v>
      </c>
      <c r="K921" s="12">
        <f t="shared" si="155"/>
        <v>40.317150131984171</v>
      </c>
      <c r="L921" s="12">
        <f t="shared" si="156"/>
        <v>0</v>
      </c>
      <c r="M921" s="12">
        <f t="shared" si="151"/>
        <v>-9.3402522363982996</v>
      </c>
      <c r="N921" s="13"/>
    </row>
    <row r="922" spans="1:14" x14ac:dyDescent="0.2">
      <c r="A922" s="10" t="s">
        <v>904</v>
      </c>
      <c r="B922" s="6">
        <f>IF($C$10=2012,profiles!C909,IF($C$10=2013,profiles!E909,IF($C$10=2014,profiles!G909,IF($C$10=2015,profiles!I909,IF($C$10=2016,profiles!K909)))))</f>
        <v>70.546000000000006</v>
      </c>
      <c r="C922" s="6">
        <f>IF($C$10=2012,profiles!D909,IF($C$10=2013,profiles!F909,IF($C$10=2014,profiles!H909,IF($C$10=2015,profiles!J909,IF($C$10=2016,profiles!L909)))))</f>
        <v>0.38358996920369554</v>
      </c>
      <c r="D922" s="11">
        <f t="shared" si="152"/>
        <v>76.717993840739112</v>
      </c>
      <c r="E922" s="11">
        <f t="shared" si="148"/>
        <v>6.1719938407391055</v>
      </c>
      <c r="F922" s="11">
        <f t="shared" si="149"/>
        <v>70.546000000000006</v>
      </c>
      <c r="G922" s="11">
        <f t="shared" si="150"/>
        <v>0</v>
      </c>
      <c r="H922" s="12">
        <f t="shared" si="153"/>
        <v>0</v>
      </c>
      <c r="I922" s="12">
        <f t="shared" si="147"/>
        <v>6.1719938407391055</v>
      </c>
      <c r="J922" s="12">
        <f t="shared" si="154"/>
        <v>0</v>
      </c>
      <c r="K922" s="12">
        <f t="shared" si="155"/>
        <v>45.31646514298285</v>
      </c>
      <c r="L922" s="12">
        <f t="shared" si="156"/>
        <v>0</v>
      </c>
      <c r="M922" s="12">
        <f t="shared" si="151"/>
        <v>-6.1719938407391055</v>
      </c>
      <c r="N922" s="13"/>
    </row>
    <row r="923" spans="1:14" x14ac:dyDescent="0.2">
      <c r="A923" s="10" t="s">
        <v>905</v>
      </c>
      <c r="B923" s="6">
        <f>IF($C$10=2012,profiles!C910,IF($C$10=2013,profiles!E910,IF($C$10=2014,profiles!G910,IF($C$10=2015,profiles!I910,IF($C$10=2016,profiles!K910)))))</f>
        <v>72.504000000000005</v>
      </c>
      <c r="C923" s="6">
        <f>IF($C$10=2012,profiles!D910,IF($C$10=2013,profiles!F910,IF($C$10=2014,profiles!H910,IF($C$10=2015,profiles!J910,IF($C$10=2016,profiles!L910)))))</f>
        <v>0.35783839272620621</v>
      </c>
      <c r="D923" s="11">
        <f t="shared" si="152"/>
        <v>71.567678545241236</v>
      </c>
      <c r="E923" s="11">
        <f t="shared" si="148"/>
        <v>0</v>
      </c>
      <c r="F923" s="11">
        <f t="shared" si="149"/>
        <v>71.567678545241236</v>
      </c>
      <c r="G923" s="11">
        <f t="shared" si="150"/>
        <v>0.93632145475876882</v>
      </c>
      <c r="H923" s="12">
        <f t="shared" si="153"/>
        <v>0</v>
      </c>
      <c r="I923" s="12">
        <f t="shared" si="147"/>
        <v>0</v>
      </c>
      <c r="J923" s="12">
        <f t="shared" si="154"/>
        <v>0.93632145475876882</v>
      </c>
      <c r="K923" s="12">
        <f t="shared" si="155"/>
        <v>44.305318863545736</v>
      </c>
      <c r="L923" s="12">
        <f t="shared" si="156"/>
        <v>0</v>
      </c>
      <c r="M923" s="12">
        <f t="shared" si="151"/>
        <v>0.93632145475876882</v>
      </c>
      <c r="N923" s="13"/>
    </row>
    <row r="924" spans="1:14" x14ac:dyDescent="0.2">
      <c r="A924" s="10" t="s">
        <v>906</v>
      </c>
      <c r="B924" s="6">
        <f>IF($C$10=2012,profiles!C911,IF($C$10=2013,profiles!E911,IF($C$10=2014,profiles!G911,IF($C$10=2015,profiles!I911,IF($C$10=2016,profiles!K911)))))</f>
        <v>73.930000000000007</v>
      </c>
      <c r="C924" s="6">
        <f>IF($C$10=2012,profiles!D911,IF($C$10=2013,profiles!F911,IF($C$10=2014,profiles!H911,IF($C$10=2015,profiles!J911,IF($C$10=2016,profiles!L911)))))</f>
        <v>0.34629711101334504</v>
      </c>
      <c r="D924" s="11">
        <f t="shared" si="152"/>
        <v>69.259422202669015</v>
      </c>
      <c r="E924" s="11">
        <f t="shared" si="148"/>
        <v>0</v>
      </c>
      <c r="F924" s="11">
        <f t="shared" si="149"/>
        <v>69.259422202669015</v>
      </c>
      <c r="G924" s="11">
        <f t="shared" si="150"/>
        <v>4.6705777973309921</v>
      </c>
      <c r="H924" s="12">
        <f t="shared" si="153"/>
        <v>0</v>
      </c>
      <c r="I924" s="12">
        <f t="shared" si="147"/>
        <v>0</v>
      </c>
      <c r="J924" s="12">
        <f t="shared" si="154"/>
        <v>4.6705777973309921</v>
      </c>
      <c r="K924" s="12">
        <f t="shared" si="155"/>
        <v>39.261498348069502</v>
      </c>
      <c r="L924" s="12">
        <f t="shared" si="156"/>
        <v>0</v>
      </c>
      <c r="M924" s="12">
        <f t="shared" si="151"/>
        <v>4.6705777973309921</v>
      </c>
      <c r="N924" s="13"/>
    </row>
    <row r="925" spans="1:14" x14ac:dyDescent="0.2">
      <c r="A925" s="10" t="s">
        <v>907</v>
      </c>
      <c r="B925" s="6">
        <f>IF($C$10=2012,profiles!C912,IF($C$10=2013,profiles!E912,IF($C$10=2014,profiles!G912,IF($C$10=2015,profiles!I912,IF($C$10=2016,profiles!K912)))))</f>
        <v>71.641999999999996</v>
      </c>
      <c r="C925" s="6">
        <f>IF($C$10=2012,profiles!D912,IF($C$10=2013,profiles!F912,IF($C$10=2014,profiles!H912,IF($C$10=2015,profiles!J912,IF($C$10=2016,profiles!L912)))))</f>
        <v>0.33943393459451532</v>
      </c>
      <c r="D925" s="11">
        <f t="shared" si="152"/>
        <v>67.88678691890307</v>
      </c>
      <c r="E925" s="11">
        <f t="shared" si="148"/>
        <v>0</v>
      </c>
      <c r="F925" s="11">
        <f t="shared" si="149"/>
        <v>67.88678691890307</v>
      </c>
      <c r="G925" s="11">
        <f t="shared" si="150"/>
        <v>3.755213081096926</v>
      </c>
      <c r="H925" s="12">
        <f t="shared" si="153"/>
        <v>0</v>
      </c>
      <c r="I925" s="12">
        <f t="shared" si="147"/>
        <v>0</v>
      </c>
      <c r="J925" s="12">
        <f t="shared" si="154"/>
        <v>3.755213081096926</v>
      </c>
      <c r="K925" s="12">
        <f t="shared" si="155"/>
        <v>35.206192644941069</v>
      </c>
      <c r="L925" s="12">
        <f t="shared" si="156"/>
        <v>0</v>
      </c>
      <c r="M925" s="12">
        <f t="shared" si="151"/>
        <v>3.755213081096926</v>
      </c>
      <c r="N925" s="13"/>
    </row>
    <row r="926" spans="1:14" x14ac:dyDescent="0.2">
      <c r="A926" s="10" t="s">
        <v>908</v>
      </c>
      <c r="B926" s="6">
        <f>IF($C$10=2012,profiles!C913,IF($C$10=2013,profiles!E913,IF($C$10=2014,profiles!G913,IF($C$10=2015,profiles!I913,IF($C$10=2016,profiles!K913)))))</f>
        <v>67.537000000000006</v>
      </c>
      <c r="C926" s="6">
        <f>IF($C$10=2012,profiles!D913,IF($C$10=2013,profiles!F913,IF($C$10=2014,profiles!H913,IF($C$10=2015,profiles!J913,IF($C$10=2016,profiles!L913)))))</f>
        <v>0.31972429975069661</v>
      </c>
      <c r="D926" s="11">
        <f t="shared" si="152"/>
        <v>63.944859950139318</v>
      </c>
      <c r="E926" s="11">
        <f t="shared" si="148"/>
        <v>0</v>
      </c>
      <c r="F926" s="11">
        <f t="shared" si="149"/>
        <v>63.944859950139318</v>
      </c>
      <c r="G926" s="11">
        <f t="shared" si="150"/>
        <v>3.5921400498606886</v>
      </c>
      <c r="H926" s="12">
        <f t="shared" si="153"/>
        <v>0</v>
      </c>
      <c r="I926" s="12">
        <f t="shared" si="147"/>
        <v>0</v>
      </c>
      <c r="J926" s="12">
        <f t="shared" si="154"/>
        <v>3.5921400498606886</v>
      </c>
      <c r="K926" s="12">
        <f t="shared" si="155"/>
        <v>31.326991727164948</v>
      </c>
      <c r="L926" s="12">
        <f t="shared" si="156"/>
        <v>0</v>
      </c>
      <c r="M926" s="12">
        <f t="shared" si="151"/>
        <v>3.5921400498606886</v>
      </c>
      <c r="N926" s="13"/>
    </row>
    <row r="927" spans="1:14" x14ac:dyDescent="0.2">
      <c r="A927" s="10" t="s">
        <v>909</v>
      </c>
      <c r="B927" s="6">
        <f>IF($C$10=2012,profiles!C914,IF($C$10=2013,profiles!E914,IF($C$10=2014,profiles!G914,IF($C$10=2015,profiles!I914,IF($C$10=2016,profiles!K914)))))</f>
        <v>63.97</v>
      </c>
      <c r="C927" s="6">
        <f>IF($C$10=2012,profiles!D914,IF($C$10=2013,profiles!F914,IF($C$10=2014,profiles!H914,IF($C$10=2015,profiles!J914,IF($C$10=2016,profiles!L914)))))</f>
        <v>0.28867869189030648</v>
      </c>
      <c r="D927" s="11">
        <f t="shared" si="152"/>
        <v>57.735738378061299</v>
      </c>
      <c r="E927" s="11">
        <f t="shared" si="148"/>
        <v>0</v>
      </c>
      <c r="F927" s="11">
        <f t="shared" si="149"/>
        <v>57.735738378061299</v>
      </c>
      <c r="G927" s="11">
        <f t="shared" si="150"/>
        <v>6.2342616219386997</v>
      </c>
      <c r="H927" s="12">
        <f t="shared" si="153"/>
        <v>0</v>
      </c>
      <c r="I927" s="12">
        <f t="shared" si="147"/>
        <v>0</v>
      </c>
      <c r="J927" s="12">
        <f t="shared" si="154"/>
        <v>6.2342616219386997</v>
      </c>
      <c r="K927" s="12">
        <f t="shared" si="155"/>
        <v>24.594527772587519</v>
      </c>
      <c r="L927" s="12">
        <f t="shared" si="156"/>
        <v>0</v>
      </c>
      <c r="M927" s="12">
        <f t="shared" si="151"/>
        <v>6.2342616219386997</v>
      </c>
      <c r="N927" s="13"/>
    </row>
    <row r="928" spans="1:14" x14ac:dyDescent="0.2">
      <c r="A928" s="10" t="s">
        <v>910</v>
      </c>
      <c r="B928" s="6">
        <f>IF($C$10=2012,profiles!C915,IF($C$10=2013,profiles!E915,IF($C$10=2014,profiles!G915,IF($C$10=2015,profiles!I915,IF($C$10=2016,profiles!K915)))))</f>
        <v>61.436999999999998</v>
      </c>
      <c r="C928" s="6">
        <f>IF($C$10=2012,profiles!D915,IF($C$10=2013,profiles!F915,IF($C$10=2014,profiles!H915,IF($C$10=2015,profiles!J915,IF($C$10=2016,profiles!L915)))))</f>
        <v>0.25993547440973752</v>
      </c>
      <c r="D928" s="11">
        <f t="shared" si="152"/>
        <v>51.987094881947506</v>
      </c>
      <c r="E928" s="11">
        <f t="shared" si="148"/>
        <v>0</v>
      </c>
      <c r="F928" s="11">
        <f t="shared" si="149"/>
        <v>51.987094881947506</v>
      </c>
      <c r="G928" s="11">
        <f t="shared" si="150"/>
        <v>9.4499051180524916</v>
      </c>
      <c r="H928" s="12">
        <f t="shared" si="153"/>
        <v>0</v>
      </c>
      <c r="I928" s="12">
        <f t="shared" si="147"/>
        <v>0</v>
      </c>
      <c r="J928" s="12">
        <f t="shared" si="154"/>
        <v>9.4499051180524916</v>
      </c>
      <c r="K928" s="12">
        <f t="shared" si="155"/>
        <v>14.389446651580508</v>
      </c>
      <c r="L928" s="12">
        <f t="shared" si="156"/>
        <v>0</v>
      </c>
      <c r="M928" s="12">
        <f t="shared" si="151"/>
        <v>9.4499051180524916</v>
      </c>
      <c r="N928" s="13"/>
    </row>
    <row r="929" spans="1:14" x14ac:dyDescent="0.2">
      <c r="A929" s="10" t="s">
        <v>911</v>
      </c>
      <c r="B929" s="6">
        <f>IF($C$10=2012,profiles!C916,IF($C$10=2013,profiles!E916,IF($C$10=2014,profiles!G916,IF($C$10=2015,profiles!I916,IF($C$10=2016,profiles!K916)))))</f>
        <v>57.142000000000003</v>
      </c>
      <c r="C929" s="6">
        <f>IF($C$10=2012,profiles!D916,IF($C$10=2013,profiles!F916,IF($C$10=2014,profiles!H916,IF($C$10=2015,profiles!J916,IF($C$10=2016,profiles!L916)))))</f>
        <v>0.23284939140636457</v>
      </c>
      <c r="D929" s="11">
        <f t="shared" si="152"/>
        <v>46.569878281272914</v>
      </c>
      <c r="E929" s="11">
        <f t="shared" si="148"/>
        <v>0</v>
      </c>
      <c r="F929" s="11">
        <f t="shared" si="149"/>
        <v>46.569878281272914</v>
      </c>
      <c r="G929" s="11">
        <f t="shared" si="150"/>
        <v>10.57212171872709</v>
      </c>
      <c r="H929" s="12">
        <f t="shared" si="153"/>
        <v>0</v>
      </c>
      <c r="I929" s="12">
        <f t="shared" si="147"/>
        <v>0</v>
      </c>
      <c r="J929" s="12">
        <f t="shared" si="154"/>
        <v>10.57212171872709</v>
      </c>
      <c r="K929" s="12">
        <f t="shared" si="155"/>
        <v>2.9724685536030897</v>
      </c>
      <c r="L929" s="12">
        <f t="shared" si="156"/>
        <v>0</v>
      </c>
      <c r="M929" s="12">
        <f t="shared" si="151"/>
        <v>10.57212171872709</v>
      </c>
      <c r="N929" s="13"/>
    </row>
    <row r="930" spans="1:14" x14ac:dyDescent="0.2">
      <c r="A930" s="10" t="s">
        <v>912</v>
      </c>
      <c r="B930" s="6">
        <f>IF($C$10=2012,profiles!C917,IF($C$10=2013,profiles!E917,IF($C$10=2014,profiles!G917,IF($C$10=2015,profiles!I917,IF($C$10=2016,profiles!K917)))))</f>
        <v>53.418999999999997</v>
      </c>
      <c r="C930" s="6">
        <f>IF($C$10=2012,profiles!D917,IF($C$10=2013,profiles!F917,IF($C$10=2014,profiles!H917,IF($C$10=2015,profiles!J917,IF($C$10=2016,profiles!L917)))))</f>
        <v>0.19919343012171872</v>
      </c>
      <c r="D930" s="11">
        <f t="shared" si="152"/>
        <v>39.838686024343744</v>
      </c>
      <c r="E930" s="11">
        <f t="shared" si="148"/>
        <v>0</v>
      </c>
      <c r="F930" s="11">
        <f t="shared" si="149"/>
        <v>39.838686024343744</v>
      </c>
      <c r="G930" s="11">
        <f t="shared" si="150"/>
        <v>13.580313975656253</v>
      </c>
      <c r="H930" s="12">
        <f t="shared" si="153"/>
        <v>0</v>
      </c>
      <c r="I930" s="12">
        <f t="shared" si="147"/>
        <v>0</v>
      </c>
      <c r="J930" s="12">
        <f t="shared" si="154"/>
        <v>2.7525058806364613</v>
      </c>
      <c r="K930" s="12">
        <f t="shared" si="155"/>
        <v>0</v>
      </c>
      <c r="L930" s="12">
        <f t="shared" si="156"/>
        <v>10.827808095019792</v>
      </c>
      <c r="M930" s="12">
        <f t="shared" si="151"/>
        <v>13.580313975656253</v>
      </c>
      <c r="N930" s="13"/>
    </row>
    <row r="931" spans="1:14" x14ac:dyDescent="0.2">
      <c r="A931" s="10" t="s">
        <v>913</v>
      </c>
      <c r="B931" s="6">
        <f>IF($C$10=2012,profiles!C918,IF($C$10=2013,profiles!E918,IF($C$10=2014,profiles!G918,IF($C$10=2015,profiles!I918,IF($C$10=2016,profiles!K918)))))</f>
        <v>51.372999999999998</v>
      </c>
      <c r="C931" s="6">
        <f>IF($C$10=2012,profiles!D918,IF($C$10=2013,profiles!F918,IF($C$10=2014,profiles!H918,IF($C$10=2015,profiles!J918,IF($C$10=2016,profiles!L918)))))</f>
        <v>0.18408857603754217</v>
      </c>
      <c r="D931" s="11">
        <f t="shared" si="152"/>
        <v>36.817715207508435</v>
      </c>
      <c r="E931" s="11">
        <f t="shared" si="148"/>
        <v>0</v>
      </c>
      <c r="F931" s="11">
        <f t="shared" si="149"/>
        <v>36.817715207508435</v>
      </c>
      <c r="G931" s="11">
        <f t="shared" si="150"/>
        <v>14.555284792491562</v>
      </c>
      <c r="H931" s="12">
        <f t="shared" si="153"/>
        <v>0</v>
      </c>
      <c r="I931" s="12">
        <f t="shared" si="147"/>
        <v>0</v>
      </c>
      <c r="J931" s="12">
        <f t="shared" si="154"/>
        <v>0</v>
      </c>
      <c r="K931" s="12">
        <f t="shared" si="155"/>
        <v>0</v>
      </c>
      <c r="L931" s="12">
        <f t="shared" si="156"/>
        <v>14.555284792491562</v>
      </c>
      <c r="M931" s="12">
        <f t="shared" si="151"/>
        <v>14.555284792491562</v>
      </c>
      <c r="N931" s="13"/>
    </row>
    <row r="932" spans="1:14" x14ac:dyDescent="0.2">
      <c r="A932" s="10" t="s">
        <v>914</v>
      </c>
      <c r="B932" s="6">
        <f>IF($C$10=2012,profiles!C919,IF($C$10=2013,profiles!E919,IF($C$10=2014,profiles!G919,IF($C$10=2015,profiles!I919,IF($C$10=2016,profiles!K919)))))</f>
        <v>50.34</v>
      </c>
      <c r="C932" s="6">
        <f>IF($C$10=2012,profiles!D919,IF($C$10=2013,profiles!F919,IF($C$10=2014,profiles!H919,IF($C$10=2015,profiles!J919,IF($C$10=2016,profiles!L919)))))</f>
        <v>0.17864789558586303</v>
      </c>
      <c r="D932" s="11">
        <f t="shared" si="152"/>
        <v>35.729579117172605</v>
      </c>
      <c r="E932" s="11">
        <f t="shared" si="148"/>
        <v>0</v>
      </c>
      <c r="F932" s="11">
        <f t="shared" si="149"/>
        <v>35.729579117172605</v>
      </c>
      <c r="G932" s="11">
        <f t="shared" si="150"/>
        <v>14.610420882827398</v>
      </c>
      <c r="H932" s="12">
        <f t="shared" si="153"/>
        <v>0</v>
      </c>
      <c r="I932" s="12">
        <f t="shared" si="147"/>
        <v>0</v>
      </c>
      <c r="J932" s="12">
        <f t="shared" si="154"/>
        <v>0</v>
      </c>
      <c r="K932" s="12">
        <f t="shared" si="155"/>
        <v>0</v>
      </c>
      <c r="L932" s="12">
        <f t="shared" si="156"/>
        <v>14.610420882827398</v>
      </c>
      <c r="M932" s="12">
        <f t="shared" si="151"/>
        <v>14.610420882827398</v>
      </c>
      <c r="N932" s="13"/>
    </row>
    <row r="933" spans="1:14" x14ac:dyDescent="0.2">
      <c r="A933" s="10" t="s">
        <v>915</v>
      </c>
      <c r="B933" s="6">
        <f>IF($C$10=2012,profiles!C920,IF($C$10=2013,profiles!E920,IF($C$10=2014,profiles!G920,IF($C$10=2015,profiles!I920,IF($C$10=2016,profiles!K920)))))</f>
        <v>50.35</v>
      </c>
      <c r="C933" s="6">
        <f>IF($C$10=2012,profiles!D920,IF($C$10=2013,profiles!F920,IF($C$10=2014,profiles!H920,IF($C$10=2015,profiles!J920,IF($C$10=2016,profiles!L920)))))</f>
        <v>0.17864789558586303</v>
      </c>
      <c r="D933" s="11">
        <f t="shared" si="152"/>
        <v>35.729579117172605</v>
      </c>
      <c r="E933" s="11">
        <f t="shared" si="148"/>
        <v>0</v>
      </c>
      <c r="F933" s="11">
        <f t="shared" si="149"/>
        <v>35.729579117172605</v>
      </c>
      <c r="G933" s="11">
        <f t="shared" si="150"/>
        <v>14.620420882827396</v>
      </c>
      <c r="H933" s="12">
        <f t="shared" si="153"/>
        <v>0</v>
      </c>
      <c r="I933" s="12">
        <f t="shared" si="147"/>
        <v>0</v>
      </c>
      <c r="J933" s="12">
        <f t="shared" si="154"/>
        <v>0</v>
      </c>
      <c r="K933" s="12">
        <f t="shared" si="155"/>
        <v>0</v>
      </c>
      <c r="L933" s="12">
        <f t="shared" si="156"/>
        <v>14.620420882827396</v>
      </c>
      <c r="M933" s="12">
        <f t="shared" si="151"/>
        <v>14.620420882827396</v>
      </c>
      <c r="N933" s="13"/>
    </row>
    <row r="934" spans="1:14" x14ac:dyDescent="0.2">
      <c r="A934" s="10" t="s">
        <v>916</v>
      </c>
      <c r="B934" s="6">
        <f>IF($C$10=2012,profiles!C921,IF($C$10=2013,profiles!E921,IF($C$10=2014,profiles!G921,IF($C$10=2015,profiles!I921,IF($C$10=2016,profiles!K921)))))</f>
        <v>50.612000000000002</v>
      </c>
      <c r="C934" s="6">
        <f>IF($C$10=2012,profiles!D921,IF($C$10=2013,profiles!F921,IF($C$10=2014,profiles!H921,IF($C$10=2015,profiles!J921,IF($C$10=2016,profiles!L921)))))</f>
        <v>0.1789558586302977</v>
      </c>
      <c r="D934" s="11">
        <f t="shared" si="152"/>
        <v>35.791171726059538</v>
      </c>
      <c r="E934" s="11">
        <f t="shared" si="148"/>
        <v>0</v>
      </c>
      <c r="F934" s="11">
        <f t="shared" si="149"/>
        <v>35.791171726059538</v>
      </c>
      <c r="G934" s="11">
        <f t="shared" si="150"/>
        <v>14.820828273940464</v>
      </c>
      <c r="H934" s="12">
        <f t="shared" si="153"/>
        <v>0</v>
      </c>
      <c r="I934" s="12">
        <f t="shared" si="147"/>
        <v>0</v>
      </c>
      <c r="J934" s="12">
        <f t="shared" si="154"/>
        <v>0</v>
      </c>
      <c r="K934" s="12">
        <f t="shared" si="155"/>
        <v>0</v>
      </c>
      <c r="L934" s="12">
        <f t="shared" si="156"/>
        <v>14.820828273940464</v>
      </c>
      <c r="M934" s="12">
        <f t="shared" si="151"/>
        <v>14.820828273940464</v>
      </c>
      <c r="N934" s="13"/>
    </row>
    <row r="935" spans="1:14" x14ac:dyDescent="0.2">
      <c r="A935" s="10" t="s">
        <v>917</v>
      </c>
      <c r="B935" s="6">
        <f>IF($C$10=2012,profiles!C922,IF($C$10=2013,profiles!E922,IF($C$10=2014,profiles!G922,IF($C$10=2015,profiles!I922,IF($C$10=2016,profiles!K922)))))</f>
        <v>50.539000000000001</v>
      </c>
      <c r="C935" s="6">
        <f>IF($C$10=2012,profiles!D922,IF($C$10=2013,profiles!F922,IF($C$10=2014,profiles!H922,IF($C$10=2015,profiles!J922,IF($C$10=2016,profiles!L922)))))</f>
        <v>0.17847191670332893</v>
      </c>
      <c r="D935" s="11">
        <f t="shared" si="152"/>
        <v>35.694383340665787</v>
      </c>
      <c r="E935" s="11">
        <f t="shared" si="148"/>
        <v>0</v>
      </c>
      <c r="F935" s="11">
        <f t="shared" si="149"/>
        <v>35.694383340665787</v>
      </c>
      <c r="G935" s="11">
        <f t="shared" si="150"/>
        <v>14.844616659334214</v>
      </c>
      <c r="H935" s="12">
        <f t="shared" si="153"/>
        <v>0</v>
      </c>
      <c r="I935" s="12">
        <f t="shared" si="147"/>
        <v>0</v>
      </c>
      <c r="J935" s="12">
        <f t="shared" si="154"/>
        <v>0</v>
      </c>
      <c r="K935" s="12">
        <f t="shared" si="155"/>
        <v>0</v>
      </c>
      <c r="L935" s="12">
        <f t="shared" si="156"/>
        <v>14.844616659334214</v>
      </c>
      <c r="M935" s="12">
        <f t="shared" si="151"/>
        <v>14.844616659334214</v>
      </c>
      <c r="N935" s="13"/>
    </row>
    <row r="936" spans="1:14" x14ac:dyDescent="0.2">
      <c r="A936" s="10" t="s">
        <v>918</v>
      </c>
      <c r="B936" s="6">
        <f>IF($C$10=2012,profiles!C923,IF($C$10=2013,profiles!E923,IF($C$10=2014,profiles!G923,IF($C$10=2015,profiles!I923,IF($C$10=2016,profiles!K923)))))</f>
        <v>51.167999999999999</v>
      </c>
      <c r="C936" s="6">
        <f>IF($C$10=2012,profiles!D923,IF($C$10=2013,profiles!F923,IF($C$10=2014,profiles!H923,IF($C$10=2015,profiles!J923,IF($C$10=2016,profiles!L923)))))</f>
        <v>0.20482475436280981</v>
      </c>
      <c r="D936" s="11">
        <f t="shared" si="152"/>
        <v>40.964950872561964</v>
      </c>
      <c r="E936" s="11">
        <f t="shared" si="148"/>
        <v>0</v>
      </c>
      <c r="F936" s="11">
        <f t="shared" si="149"/>
        <v>40.964950872561964</v>
      </c>
      <c r="G936" s="11">
        <f t="shared" si="150"/>
        <v>10.203049127438035</v>
      </c>
      <c r="H936" s="12">
        <f t="shared" si="153"/>
        <v>0</v>
      </c>
      <c r="I936" s="12">
        <f t="shared" si="147"/>
        <v>0</v>
      </c>
      <c r="J936" s="12">
        <f t="shared" si="154"/>
        <v>0</v>
      </c>
      <c r="K936" s="12">
        <f t="shared" si="155"/>
        <v>0</v>
      </c>
      <c r="L936" s="12">
        <f t="shared" si="156"/>
        <v>10.203049127438035</v>
      </c>
      <c r="M936" s="12">
        <f t="shared" si="151"/>
        <v>10.203049127438035</v>
      </c>
      <c r="N936" s="13"/>
    </row>
    <row r="937" spans="1:14" x14ac:dyDescent="0.2">
      <c r="A937" s="10" t="s">
        <v>919</v>
      </c>
      <c r="B937" s="6">
        <f>IF($C$10=2012,profiles!C924,IF($C$10=2013,profiles!E924,IF($C$10=2014,profiles!G924,IF($C$10=2015,profiles!I924,IF($C$10=2016,profiles!K924)))))</f>
        <v>54.482999999999997</v>
      </c>
      <c r="C937" s="6">
        <f>IF($C$10=2012,profiles!D924,IF($C$10=2013,profiles!F924,IF($C$10=2014,profiles!H924,IF($C$10=2015,profiles!J924,IF($C$10=2016,profiles!L924)))))</f>
        <v>0.22173339199296085</v>
      </c>
      <c r="D937" s="11">
        <f t="shared" si="152"/>
        <v>44.346678398592168</v>
      </c>
      <c r="E937" s="11">
        <f t="shared" si="148"/>
        <v>0</v>
      </c>
      <c r="F937" s="11">
        <f t="shared" si="149"/>
        <v>44.346678398592168</v>
      </c>
      <c r="G937" s="11">
        <f t="shared" si="150"/>
        <v>10.136321601407829</v>
      </c>
      <c r="H937" s="12">
        <f t="shared" si="153"/>
        <v>0</v>
      </c>
      <c r="I937" s="12">
        <f t="shared" si="147"/>
        <v>0</v>
      </c>
      <c r="J937" s="12">
        <f t="shared" si="154"/>
        <v>0</v>
      </c>
      <c r="K937" s="12">
        <f t="shared" si="155"/>
        <v>0</v>
      </c>
      <c r="L937" s="12">
        <f t="shared" si="156"/>
        <v>10.136321601407829</v>
      </c>
      <c r="M937" s="12">
        <f t="shared" si="151"/>
        <v>10.136321601407829</v>
      </c>
      <c r="N937" s="13"/>
    </row>
    <row r="938" spans="1:14" x14ac:dyDescent="0.2">
      <c r="A938" s="10" t="s">
        <v>920</v>
      </c>
      <c r="B938" s="6">
        <f>IF($C$10=2012,profiles!C925,IF($C$10=2013,profiles!E925,IF($C$10=2014,profiles!G925,IF($C$10=2015,profiles!I925,IF($C$10=2016,profiles!K925)))))</f>
        <v>58.258000000000003</v>
      </c>
      <c r="C938" s="6">
        <f>IF($C$10=2012,profiles!D925,IF($C$10=2013,profiles!F925,IF($C$10=2014,profiles!H925,IF($C$10=2015,profiles!J925,IF($C$10=2016,profiles!L925)))))</f>
        <v>0.26263381727526031</v>
      </c>
      <c r="D938" s="11">
        <f t="shared" si="152"/>
        <v>52.526763455052063</v>
      </c>
      <c r="E938" s="11">
        <f t="shared" si="148"/>
        <v>0</v>
      </c>
      <c r="F938" s="11">
        <f t="shared" si="149"/>
        <v>52.526763455052063</v>
      </c>
      <c r="G938" s="11">
        <f t="shared" si="150"/>
        <v>5.7312365449479401</v>
      </c>
      <c r="H938" s="12">
        <f t="shared" si="153"/>
        <v>0</v>
      </c>
      <c r="I938" s="12">
        <f t="shared" si="147"/>
        <v>0</v>
      </c>
      <c r="J938" s="12">
        <f t="shared" si="154"/>
        <v>0</v>
      </c>
      <c r="K938" s="12">
        <f t="shared" si="155"/>
        <v>0</v>
      </c>
      <c r="L938" s="12">
        <f t="shared" si="156"/>
        <v>5.7312365449479401</v>
      </c>
      <c r="M938" s="12">
        <f t="shared" si="151"/>
        <v>5.7312365449479401</v>
      </c>
      <c r="N938" s="13"/>
    </row>
    <row r="939" spans="1:14" x14ac:dyDescent="0.2">
      <c r="A939" s="10" t="s">
        <v>921</v>
      </c>
      <c r="B939" s="6">
        <f>IF($C$10=2012,profiles!C926,IF($C$10=2013,profiles!E926,IF($C$10=2014,profiles!G926,IF($C$10=2015,profiles!I926,IF($C$10=2016,profiles!K926)))))</f>
        <v>61.381999999999998</v>
      </c>
      <c r="C939" s="6">
        <f>IF($C$10=2012,profiles!D926,IF($C$10=2013,profiles!F926,IF($C$10=2014,profiles!H926,IF($C$10=2015,profiles!J926,IF($C$10=2016,profiles!L926)))))</f>
        <v>0.31825780906291246</v>
      </c>
      <c r="D939" s="11">
        <f t="shared" si="152"/>
        <v>63.651561812582493</v>
      </c>
      <c r="E939" s="11">
        <f t="shared" si="148"/>
        <v>2.269561812582495</v>
      </c>
      <c r="F939" s="11">
        <f t="shared" si="149"/>
        <v>61.381999999999998</v>
      </c>
      <c r="G939" s="11">
        <f t="shared" si="150"/>
        <v>0</v>
      </c>
      <c r="H939" s="12">
        <f t="shared" si="153"/>
        <v>0</v>
      </c>
      <c r="I939" s="12">
        <f t="shared" si="147"/>
        <v>2.269561812582495</v>
      </c>
      <c r="J939" s="12">
        <f t="shared" si="154"/>
        <v>0</v>
      </c>
      <c r="K939" s="12">
        <f t="shared" si="155"/>
        <v>1.838345068191821</v>
      </c>
      <c r="L939" s="12">
        <f t="shared" si="156"/>
        <v>0</v>
      </c>
      <c r="M939" s="12">
        <f t="shared" si="151"/>
        <v>-2.269561812582495</v>
      </c>
      <c r="N939" s="13"/>
    </row>
    <row r="940" spans="1:14" x14ac:dyDescent="0.2">
      <c r="A940" s="10" t="s">
        <v>922</v>
      </c>
      <c r="B940" s="6">
        <f>IF($C$10=2012,profiles!C927,IF($C$10=2013,profiles!E927,IF($C$10=2014,profiles!G927,IF($C$10=2015,profiles!I927,IF($C$10=2016,profiles!K927)))))</f>
        <v>63.185000000000002</v>
      </c>
      <c r="C940" s="6">
        <f>IF($C$10=2012,profiles!D927,IF($C$10=2013,profiles!F927,IF($C$10=2014,profiles!H927,IF($C$10=2015,profiles!J927,IF($C$10=2016,profiles!L927)))))</f>
        <v>0.3480129051180525</v>
      </c>
      <c r="D940" s="11">
        <f t="shared" si="152"/>
        <v>69.602581023610497</v>
      </c>
      <c r="E940" s="11">
        <f t="shared" si="148"/>
        <v>6.4175810236104951</v>
      </c>
      <c r="F940" s="11">
        <f t="shared" si="149"/>
        <v>63.185000000000002</v>
      </c>
      <c r="G940" s="11">
        <f t="shared" si="150"/>
        <v>0</v>
      </c>
      <c r="H940" s="12">
        <f t="shared" si="153"/>
        <v>0</v>
      </c>
      <c r="I940" s="12">
        <f t="shared" si="147"/>
        <v>6.4175810236104951</v>
      </c>
      <c r="J940" s="12">
        <f t="shared" si="154"/>
        <v>0</v>
      </c>
      <c r="K940" s="12">
        <f t="shared" si="155"/>
        <v>7.0365856973163226</v>
      </c>
      <c r="L940" s="12">
        <f t="shared" si="156"/>
        <v>0</v>
      </c>
      <c r="M940" s="12">
        <f t="shared" si="151"/>
        <v>-6.4175810236104951</v>
      </c>
      <c r="N940" s="13"/>
    </row>
    <row r="941" spans="1:14" x14ac:dyDescent="0.2">
      <c r="A941" s="10" t="s">
        <v>923</v>
      </c>
      <c r="B941" s="6">
        <f>IF($C$10=2012,profiles!C928,IF($C$10=2013,profiles!E928,IF($C$10=2014,profiles!G928,IF($C$10=2015,profiles!I928,IF($C$10=2016,profiles!K928)))))</f>
        <v>64.114999999999995</v>
      </c>
      <c r="C941" s="6">
        <f>IF($C$10=2012,profiles!D928,IF($C$10=2013,profiles!F928,IF($C$10=2014,profiles!H928,IF($C$10=2015,profiles!J928,IF($C$10=2016,profiles!L928)))))</f>
        <v>0.3742044288018771</v>
      </c>
      <c r="D941" s="11">
        <f t="shared" si="152"/>
        <v>74.840885760375414</v>
      </c>
      <c r="E941" s="11">
        <f t="shared" si="148"/>
        <v>10.725885760375419</v>
      </c>
      <c r="F941" s="11">
        <f t="shared" si="149"/>
        <v>64.114999999999995</v>
      </c>
      <c r="G941" s="11">
        <f t="shared" si="150"/>
        <v>0</v>
      </c>
      <c r="H941" s="12">
        <f t="shared" si="153"/>
        <v>0</v>
      </c>
      <c r="I941" s="12">
        <f t="shared" si="147"/>
        <v>10.725885760375419</v>
      </c>
      <c r="J941" s="12">
        <f t="shared" si="154"/>
        <v>0</v>
      </c>
      <c r="K941" s="12">
        <f t="shared" si="155"/>
        <v>15.724553163220413</v>
      </c>
      <c r="L941" s="12">
        <f t="shared" si="156"/>
        <v>0</v>
      </c>
      <c r="M941" s="12">
        <f t="shared" si="151"/>
        <v>-10.725885760375419</v>
      </c>
      <c r="N941" s="13"/>
    </row>
    <row r="942" spans="1:14" x14ac:dyDescent="0.2">
      <c r="A942" s="10" t="s">
        <v>924</v>
      </c>
      <c r="B942" s="6">
        <f>IF($C$10=2012,profiles!C929,IF($C$10=2013,profiles!E929,IF($C$10=2014,profiles!G929,IF($C$10=2015,profiles!I929,IF($C$10=2016,profiles!K929)))))</f>
        <v>63.21</v>
      </c>
      <c r="C942" s="6">
        <f>IF($C$10=2012,profiles!D929,IF($C$10=2013,profiles!F929,IF($C$10=2014,profiles!H929,IF($C$10=2015,profiles!J929,IF($C$10=2016,profiles!L929)))))</f>
        <v>0.38530576330840299</v>
      </c>
      <c r="D942" s="11">
        <f t="shared" si="152"/>
        <v>77.061152661680595</v>
      </c>
      <c r="E942" s="11">
        <f t="shared" si="148"/>
        <v>13.851152661680594</v>
      </c>
      <c r="F942" s="11">
        <f t="shared" si="149"/>
        <v>63.21</v>
      </c>
      <c r="G942" s="11">
        <f t="shared" si="150"/>
        <v>0</v>
      </c>
      <c r="H942" s="12">
        <f t="shared" si="153"/>
        <v>0</v>
      </c>
      <c r="I942" s="12">
        <f t="shared" si="147"/>
        <v>13.851152661680594</v>
      </c>
      <c r="J942" s="12">
        <f t="shared" si="154"/>
        <v>0</v>
      </c>
      <c r="K942" s="12">
        <f t="shared" si="155"/>
        <v>26.943986819181696</v>
      </c>
      <c r="L942" s="12">
        <f t="shared" si="156"/>
        <v>0</v>
      </c>
      <c r="M942" s="12">
        <f t="shared" si="151"/>
        <v>-13.851152661680594</v>
      </c>
      <c r="N942" s="13"/>
    </row>
    <row r="943" spans="1:14" x14ac:dyDescent="0.2">
      <c r="A943" s="10" t="s">
        <v>925</v>
      </c>
      <c r="B943" s="6">
        <f>IF($C$10=2012,profiles!C930,IF($C$10=2013,profiles!E930,IF($C$10=2014,profiles!G930,IF($C$10=2015,profiles!I930,IF($C$10=2016,profiles!K930)))))</f>
        <v>61.347000000000001</v>
      </c>
      <c r="C943" s="6">
        <f>IF($C$10=2012,profiles!D930,IF($C$10=2013,profiles!F930,IF($C$10=2014,profiles!H930,IF($C$10=2015,profiles!J930,IF($C$10=2016,profiles!L930)))))</f>
        <v>0.35406951165860095</v>
      </c>
      <c r="D943" s="11">
        <f t="shared" si="152"/>
        <v>70.813902331720186</v>
      </c>
      <c r="E943" s="11">
        <f t="shared" si="148"/>
        <v>9.4669023317201848</v>
      </c>
      <c r="F943" s="11">
        <f t="shared" si="149"/>
        <v>61.347000000000001</v>
      </c>
      <c r="G943" s="11">
        <f t="shared" si="150"/>
        <v>0</v>
      </c>
      <c r="H943" s="12">
        <f t="shared" si="153"/>
        <v>0</v>
      </c>
      <c r="I943" s="12">
        <f t="shared" si="147"/>
        <v>9.4669023317201848</v>
      </c>
      <c r="J943" s="12">
        <f t="shared" si="154"/>
        <v>0</v>
      </c>
      <c r="K943" s="12">
        <f t="shared" si="155"/>
        <v>34.612177707875048</v>
      </c>
      <c r="L943" s="12">
        <f t="shared" si="156"/>
        <v>0</v>
      </c>
      <c r="M943" s="12">
        <f t="shared" si="151"/>
        <v>-9.4669023317201848</v>
      </c>
      <c r="N943" s="13"/>
    </row>
    <row r="944" spans="1:14" x14ac:dyDescent="0.2">
      <c r="A944" s="10" t="s">
        <v>926</v>
      </c>
      <c r="B944" s="6">
        <f>IF($C$10=2012,profiles!C931,IF($C$10=2013,profiles!E931,IF($C$10=2014,profiles!G931,IF($C$10=2015,profiles!I931,IF($C$10=2016,profiles!K931)))))</f>
        <v>59.537999999999997</v>
      </c>
      <c r="C944" s="6">
        <f>IF($C$10=2012,profiles!D931,IF($C$10=2013,profiles!F931,IF($C$10=2014,profiles!H931,IF($C$10=2015,profiles!J931,IF($C$10=2016,profiles!L931)))))</f>
        <v>0.30846165126851444</v>
      </c>
      <c r="D944" s="11">
        <f t="shared" si="152"/>
        <v>61.692330253702885</v>
      </c>
      <c r="E944" s="11">
        <f t="shared" si="148"/>
        <v>2.1543302537028879</v>
      </c>
      <c r="F944" s="11">
        <f t="shared" si="149"/>
        <v>59.537999999999997</v>
      </c>
      <c r="G944" s="11">
        <f t="shared" si="150"/>
        <v>0</v>
      </c>
      <c r="H944" s="12">
        <f t="shared" si="153"/>
        <v>0</v>
      </c>
      <c r="I944" s="12">
        <f t="shared" si="147"/>
        <v>2.1543302537028879</v>
      </c>
      <c r="J944" s="12">
        <f t="shared" si="154"/>
        <v>0</v>
      </c>
      <c r="K944" s="12">
        <f t="shared" si="155"/>
        <v>36.357185213374386</v>
      </c>
      <c r="L944" s="12">
        <f t="shared" si="156"/>
        <v>0</v>
      </c>
      <c r="M944" s="12">
        <f t="shared" si="151"/>
        <v>-2.1543302537028879</v>
      </c>
      <c r="N944" s="13"/>
    </row>
    <row r="945" spans="1:14" x14ac:dyDescent="0.2">
      <c r="A945" s="10" t="s">
        <v>927</v>
      </c>
      <c r="B945" s="6">
        <f>IF($C$10=2012,profiles!C932,IF($C$10=2013,profiles!E932,IF($C$10=2014,profiles!G932,IF($C$10=2015,profiles!I932,IF($C$10=2016,profiles!K932)))))</f>
        <v>59.112000000000002</v>
      </c>
      <c r="C945" s="6">
        <f>IF($C$10=2012,profiles!D932,IF($C$10=2013,profiles!F932,IF($C$10=2014,profiles!H932,IF($C$10=2015,profiles!J932,IF($C$10=2016,profiles!L932)))))</f>
        <v>0.26408564305616661</v>
      </c>
      <c r="D945" s="11">
        <f t="shared" si="152"/>
        <v>52.817128611233322</v>
      </c>
      <c r="E945" s="11">
        <f t="shared" si="148"/>
        <v>0</v>
      </c>
      <c r="F945" s="11">
        <f t="shared" si="149"/>
        <v>52.817128611233322</v>
      </c>
      <c r="G945" s="11">
        <f t="shared" si="150"/>
        <v>6.2948713887666798</v>
      </c>
      <c r="H945" s="12">
        <f t="shared" si="153"/>
        <v>0</v>
      </c>
      <c r="I945" s="12">
        <f t="shared" si="147"/>
        <v>0</v>
      </c>
      <c r="J945" s="12">
        <f t="shared" si="154"/>
        <v>6.2948713887666798</v>
      </c>
      <c r="K945" s="12">
        <f t="shared" si="155"/>
        <v>29.55926794688769</v>
      </c>
      <c r="L945" s="12">
        <f t="shared" si="156"/>
        <v>0</v>
      </c>
      <c r="M945" s="12">
        <f t="shared" si="151"/>
        <v>6.2948713887666798</v>
      </c>
      <c r="N945" s="13"/>
    </row>
    <row r="946" spans="1:14" x14ac:dyDescent="0.2">
      <c r="A946" s="10" t="s">
        <v>928</v>
      </c>
      <c r="B946" s="6">
        <f>IF($C$10=2012,profiles!C933,IF($C$10=2013,profiles!E933,IF($C$10=2014,profiles!G933,IF($C$10=2015,profiles!I933,IF($C$10=2016,profiles!K933)))))</f>
        <v>59.249000000000002</v>
      </c>
      <c r="C946" s="6">
        <f>IF($C$10=2012,profiles!D933,IF($C$10=2013,profiles!F933,IF($C$10=2014,profiles!H933,IF($C$10=2015,profiles!J933,IF($C$10=2016,profiles!L933)))))</f>
        <v>0.23975656254582783</v>
      </c>
      <c r="D946" s="11">
        <f t="shared" si="152"/>
        <v>47.951312509165568</v>
      </c>
      <c r="E946" s="11">
        <f t="shared" si="148"/>
        <v>0</v>
      </c>
      <c r="F946" s="11">
        <f t="shared" si="149"/>
        <v>47.951312509165568</v>
      </c>
      <c r="G946" s="11">
        <f t="shared" si="150"/>
        <v>11.297687490834434</v>
      </c>
      <c r="H946" s="12">
        <f t="shared" si="153"/>
        <v>0</v>
      </c>
      <c r="I946" s="12">
        <f t="shared" si="147"/>
        <v>0</v>
      </c>
      <c r="J946" s="12">
        <f t="shared" si="154"/>
        <v>11.297687490834434</v>
      </c>
      <c r="K946" s="12">
        <f t="shared" si="155"/>
        <v>17.35874149890234</v>
      </c>
      <c r="L946" s="12">
        <f t="shared" si="156"/>
        <v>0</v>
      </c>
      <c r="M946" s="12">
        <f t="shared" si="151"/>
        <v>11.297687490834434</v>
      </c>
      <c r="N946" s="13"/>
    </row>
    <row r="947" spans="1:14" x14ac:dyDescent="0.2">
      <c r="A947" s="10" t="s">
        <v>929</v>
      </c>
      <c r="B947" s="6">
        <f>IF($C$10=2012,profiles!C934,IF($C$10=2013,profiles!E934,IF($C$10=2014,profiles!G934,IF($C$10=2015,profiles!I934,IF($C$10=2016,profiles!K934)))))</f>
        <v>62.890999999999998</v>
      </c>
      <c r="C947" s="6">
        <f>IF($C$10=2012,profiles!D934,IF($C$10=2013,profiles!F934,IF($C$10=2014,profiles!H934,IF($C$10=2015,profiles!J934,IF($C$10=2016,profiles!L934)))))</f>
        <v>0.23066432028156622</v>
      </c>
      <c r="D947" s="11">
        <f t="shared" si="152"/>
        <v>46.132864056313245</v>
      </c>
      <c r="E947" s="11">
        <f t="shared" si="148"/>
        <v>0</v>
      </c>
      <c r="F947" s="11">
        <f t="shared" si="149"/>
        <v>46.132864056313245</v>
      </c>
      <c r="G947" s="11">
        <f t="shared" si="150"/>
        <v>16.758135943686753</v>
      </c>
      <c r="H947" s="12">
        <f t="shared" si="153"/>
        <v>0</v>
      </c>
      <c r="I947" s="12">
        <f t="shared" si="147"/>
        <v>0</v>
      </c>
      <c r="J947" s="12">
        <f t="shared" si="154"/>
        <v>16.074194627983569</v>
      </c>
      <c r="K947" s="12">
        <f t="shared" si="155"/>
        <v>0</v>
      </c>
      <c r="L947" s="12">
        <f t="shared" si="156"/>
        <v>0.68394131570318351</v>
      </c>
      <c r="M947" s="12">
        <f t="shared" si="151"/>
        <v>16.758135943686753</v>
      </c>
      <c r="N947" s="13"/>
    </row>
    <row r="948" spans="1:14" x14ac:dyDescent="0.2">
      <c r="A948" s="10" t="s">
        <v>930</v>
      </c>
      <c r="B948" s="6">
        <f>IF($C$10=2012,profiles!C935,IF($C$10=2013,profiles!E935,IF($C$10=2014,profiles!G935,IF($C$10=2015,profiles!I935,IF($C$10=2016,profiles!K935)))))</f>
        <v>64.914000000000001</v>
      </c>
      <c r="C948" s="6">
        <f>IF($C$10=2012,profiles!D935,IF($C$10=2013,profiles!F935,IF($C$10=2014,profiles!H935,IF($C$10=2015,profiles!J935,IF($C$10=2016,profiles!L935)))))</f>
        <v>0.2377914650241971</v>
      </c>
      <c r="D948" s="11">
        <f t="shared" si="152"/>
        <v>47.55829300483942</v>
      </c>
      <c r="E948" s="11">
        <f t="shared" si="148"/>
        <v>0</v>
      </c>
      <c r="F948" s="11">
        <f t="shared" si="149"/>
        <v>47.55829300483942</v>
      </c>
      <c r="G948" s="11">
        <f t="shared" si="150"/>
        <v>17.355706995160581</v>
      </c>
      <c r="H948" s="12">
        <f t="shared" si="153"/>
        <v>0</v>
      </c>
      <c r="I948" s="12">
        <f t="shared" si="147"/>
        <v>0</v>
      </c>
      <c r="J948" s="12">
        <f t="shared" si="154"/>
        <v>0</v>
      </c>
      <c r="K948" s="12">
        <f t="shared" si="155"/>
        <v>0</v>
      </c>
      <c r="L948" s="12">
        <f t="shared" si="156"/>
        <v>17.355706995160581</v>
      </c>
      <c r="M948" s="12">
        <f t="shared" si="151"/>
        <v>17.355706995160581</v>
      </c>
      <c r="N948" s="13"/>
    </row>
    <row r="949" spans="1:14" x14ac:dyDescent="0.2">
      <c r="A949" s="10" t="s">
        <v>931</v>
      </c>
      <c r="B949" s="6">
        <f>IF($C$10=2012,profiles!C936,IF($C$10=2013,profiles!E936,IF($C$10=2014,profiles!G936,IF($C$10=2015,profiles!I936,IF($C$10=2016,profiles!K936)))))</f>
        <v>62.551000000000002</v>
      </c>
      <c r="C949" s="6">
        <f>IF($C$10=2012,profiles!D936,IF($C$10=2013,profiles!F936,IF($C$10=2014,profiles!H936,IF($C$10=2015,profiles!J936,IF($C$10=2016,profiles!L936)))))</f>
        <v>0.24261621938700689</v>
      </c>
      <c r="D949" s="11">
        <f t="shared" si="152"/>
        <v>48.523243877401377</v>
      </c>
      <c r="E949" s="11">
        <f t="shared" si="148"/>
        <v>0</v>
      </c>
      <c r="F949" s="11">
        <f t="shared" si="149"/>
        <v>48.523243877401377</v>
      </c>
      <c r="G949" s="11">
        <f t="shared" si="150"/>
        <v>14.027756122598625</v>
      </c>
      <c r="H949" s="12">
        <f t="shared" si="153"/>
        <v>0</v>
      </c>
      <c r="I949" s="12">
        <f t="shared" si="147"/>
        <v>0</v>
      </c>
      <c r="J949" s="12">
        <f t="shared" si="154"/>
        <v>0</v>
      </c>
      <c r="K949" s="12">
        <f t="shared" si="155"/>
        <v>0</v>
      </c>
      <c r="L949" s="12">
        <f t="shared" si="156"/>
        <v>14.027756122598625</v>
      </c>
      <c r="M949" s="12">
        <f t="shared" si="151"/>
        <v>14.027756122598625</v>
      </c>
      <c r="N949" s="13"/>
    </row>
    <row r="950" spans="1:14" x14ac:dyDescent="0.2">
      <c r="A950" s="10" t="s">
        <v>932</v>
      </c>
      <c r="B950" s="6">
        <f>IF($C$10=2012,profiles!C937,IF($C$10=2013,profiles!E937,IF($C$10=2014,profiles!G937,IF($C$10=2015,profiles!I937,IF($C$10=2016,profiles!K937)))))</f>
        <v>58.267000000000003</v>
      </c>
      <c r="C950" s="6">
        <f>IF($C$10=2012,profiles!D937,IF($C$10=2013,profiles!F937,IF($C$10=2014,profiles!H937,IF($C$10=2015,profiles!J937,IF($C$10=2016,profiles!L937)))))</f>
        <v>0.22796597741604341</v>
      </c>
      <c r="D950" s="11">
        <f t="shared" si="152"/>
        <v>45.593195483208682</v>
      </c>
      <c r="E950" s="11">
        <f t="shared" si="148"/>
        <v>0</v>
      </c>
      <c r="F950" s="11">
        <f t="shared" si="149"/>
        <v>45.593195483208682</v>
      </c>
      <c r="G950" s="11">
        <f t="shared" si="150"/>
        <v>12.673804516791321</v>
      </c>
      <c r="H950" s="12">
        <f t="shared" si="153"/>
        <v>0</v>
      </c>
      <c r="I950" s="12">
        <f t="shared" si="147"/>
        <v>0</v>
      </c>
      <c r="J950" s="12">
        <f t="shared" si="154"/>
        <v>0</v>
      </c>
      <c r="K950" s="12">
        <f t="shared" si="155"/>
        <v>0</v>
      </c>
      <c r="L950" s="12">
        <f t="shared" si="156"/>
        <v>12.673804516791321</v>
      </c>
      <c r="M950" s="12">
        <f t="shared" si="151"/>
        <v>12.673804516791321</v>
      </c>
      <c r="N950" s="13"/>
    </row>
    <row r="951" spans="1:14" x14ac:dyDescent="0.2">
      <c r="A951" s="10" t="s">
        <v>933</v>
      </c>
      <c r="B951" s="6">
        <f>IF($C$10=2012,profiles!C938,IF($C$10=2013,profiles!E938,IF($C$10=2014,profiles!G938,IF($C$10=2015,profiles!I938,IF($C$10=2016,profiles!K938)))))</f>
        <v>55.609000000000002</v>
      </c>
      <c r="C951" s="6">
        <f>IF($C$10=2012,profiles!D938,IF($C$10=2013,profiles!F938,IF($C$10=2014,profiles!H938,IF($C$10=2015,profiles!J938,IF($C$10=2016,profiles!L938)))))</f>
        <v>0.21531016278046636</v>
      </c>
      <c r="D951" s="11">
        <f t="shared" si="152"/>
        <v>43.062032556093271</v>
      </c>
      <c r="E951" s="11">
        <f t="shared" si="148"/>
        <v>0</v>
      </c>
      <c r="F951" s="11">
        <f t="shared" si="149"/>
        <v>43.062032556093271</v>
      </c>
      <c r="G951" s="11">
        <f t="shared" si="150"/>
        <v>12.54696744390673</v>
      </c>
      <c r="H951" s="12">
        <f t="shared" si="153"/>
        <v>0</v>
      </c>
      <c r="I951" s="12">
        <f t="shared" si="147"/>
        <v>0</v>
      </c>
      <c r="J951" s="12">
        <f t="shared" si="154"/>
        <v>0</v>
      </c>
      <c r="K951" s="12">
        <f t="shared" si="155"/>
        <v>0</v>
      </c>
      <c r="L951" s="12">
        <f t="shared" si="156"/>
        <v>12.54696744390673</v>
      </c>
      <c r="M951" s="12">
        <f t="shared" si="151"/>
        <v>12.54696744390673</v>
      </c>
      <c r="N951" s="13"/>
    </row>
    <row r="952" spans="1:14" x14ac:dyDescent="0.2">
      <c r="A952" s="10" t="s">
        <v>934</v>
      </c>
      <c r="B952" s="6">
        <f>IF($C$10=2012,profiles!C939,IF($C$10=2013,profiles!E939,IF($C$10=2014,profiles!G939,IF($C$10=2015,profiles!I939,IF($C$10=2016,profiles!K939)))))</f>
        <v>54.683</v>
      </c>
      <c r="C952" s="6">
        <f>IF($C$10=2012,profiles!D939,IF($C$10=2013,profiles!F939,IF($C$10=2014,profiles!H939,IF($C$10=2015,profiles!J939,IF($C$10=2016,profiles!L939)))))</f>
        <v>0.20827100747910252</v>
      </c>
      <c r="D952" s="11">
        <f t="shared" si="152"/>
        <v>41.654201495820502</v>
      </c>
      <c r="E952" s="11">
        <f t="shared" si="148"/>
        <v>0</v>
      </c>
      <c r="F952" s="11">
        <f t="shared" si="149"/>
        <v>41.654201495820502</v>
      </c>
      <c r="G952" s="11">
        <f t="shared" si="150"/>
        <v>13.028798504179498</v>
      </c>
      <c r="H952" s="12">
        <f t="shared" si="153"/>
        <v>0</v>
      </c>
      <c r="I952" s="12">
        <f t="shared" si="147"/>
        <v>0</v>
      </c>
      <c r="J952" s="12">
        <f t="shared" si="154"/>
        <v>0</v>
      </c>
      <c r="K952" s="12">
        <f t="shared" si="155"/>
        <v>0</v>
      </c>
      <c r="L952" s="12">
        <f t="shared" si="156"/>
        <v>13.028798504179498</v>
      </c>
      <c r="M952" s="12">
        <f t="shared" si="151"/>
        <v>13.028798504179498</v>
      </c>
      <c r="N952" s="13"/>
    </row>
    <row r="953" spans="1:14" x14ac:dyDescent="0.2">
      <c r="A953" s="10" t="s">
        <v>935</v>
      </c>
      <c r="B953" s="6">
        <f>IF($C$10=2012,profiles!C940,IF($C$10=2013,profiles!E940,IF($C$10=2014,profiles!G940,IF($C$10=2015,profiles!I940,IF($C$10=2016,profiles!K940)))))</f>
        <v>51.079000000000001</v>
      </c>
      <c r="C953" s="6">
        <f>IF($C$10=2012,profiles!D940,IF($C$10=2013,profiles!F940,IF($C$10=2014,profiles!H940,IF($C$10=2015,profiles!J940,IF($C$10=2016,profiles!L940)))))</f>
        <v>0.21460624725032995</v>
      </c>
      <c r="D953" s="11">
        <f t="shared" si="152"/>
        <v>42.921249450065993</v>
      </c>
      <c r="E953" s="11">
        <f t="shared" si="148"/>
        <v>0</v>
      </c>
      <c r="F953" s="11">
        <f t="shared" si="149"/>
        <v>42.921249450065993</v>
      </c>
      <c r="G953" s="11">
        <f t="shared" si="150"/>
        <v>8.1577505499340077</v>
      </c>
      <c r="H953" s="12">
        <f t="shared" si="153"/>
        <v>0</v>
      </c>
      <c r="I953" s="12">
        <f t="shared" si="147"/>
        <v>0</v>
      </c>
      <c r="J953" s="12">
        <f t="shared" si="154"/>
        <v>0</v>
      </c>
      <c r="K953" s="12">
        <f t="shared" si="155"/>
        <v>0</v>
      </c>
      <c r="L953" s="12">
        <f t="shared" si="156"/>
        <v>8.1577505499340077</v>
      </c>
      <c r="M953" s="12">
        <f t="shared" si="151"/>
        <v>8.1577505499340077</v>
      </c>
      <c r="N953" s="13"/>
    </row>
    <row r="954" spans="1:14" x14ac:dyDescent="0.2">
      <c r="A954" s="10" t="s">
        <v>936</v>
      </c>
      <c r="B954" s="6">
        <f>IF($C$10=2012,profiles!C941,IF($C$10=2013,profiles!E941,IF($C$10=2014,profiles!G941,IF($C$10=2015,profiles!I941,IF($C$10=2016,profiles!K941)))))</f>
        <v>47.558</v>
      </c>
      <c r="C954" s="6">
        <f>IF($C$10=2012,profiles!D941,IF($C$10=2013,profiles!F941,IF($C$10=2014,profiles!H941,IF($C$10=2015,profiles!J941,IF($C$10=2016,profiles!L941)))))</f>
        <v>0.21910837366182725</v>
      </c>
      <c r="D954" s="11">
        <f t="shared" si="152"/>
        <v>43.821674732365452</v>
      </c>
      <c r="E954" s="11">
        <f t="shared" si="148"/>
        <v>0</v>
      </c>
      <c r="F954" s="11">
        <f t="shared" si="149"/>
        <v>43.821674732365452</v>
      </c>
      <c r="G954" s="11">
        <f t="shared" si="150"/>
        <v>3.7363252676345482</v>
      </c>
      <c r="H954" s="12">
        <f t="shared" si="153"/>
        <v>0</v>
      </c>
      <c r="I954" s="12">
        <f t="shared" si="147"/>
        <v>0</v>
      </c>
      <c r="J954" s="12">
        <f t="shared" si="154"/>
        <v>0</v>
      </c>
      <c r="K954" s="12">
        <f t="shared" si="155"/>
        <v>0</v>
      </c>
      <c r="L954" s="12">
        <f t="shared" si="156"/>
        <v>3.7363252676345482</v>
      </c>
      <c r="M954" s="12">
        <f t="shared" si="151"/>
        <v>3.7363252676345482</v>
      </c>
      <c r="N954" s="13"/>
    </row>
    <row r="955" spans="1:14" x14ac:dyDescent="0.2">
      <c r="A955" s="10" t="s">
        <v>937</v>
      </c>
      <c r="B955" s="6">
        <f>IF($C$10=2012,profiles!C942,IF($C$10=2013,profiles!E942,IF($C$10=2014,profiles!G942,IF($C$10=2015,profiles!I942,IF($C$10=2016,profiles!K942)))))</f>
        <v>45.442</v>
      </c>
      <c r="C955" s="6">
        <f>IF($C$10=2012,profiles!D942,IF($C$10=2013,profiles!F942,IF($C$10=2014,profiles!H942,IF($C$10=2015,profiles!J942,IF($C$10=2016,profiles!L942)))))</f>
        <v>0.23015104854084176</v>
      </c>
      <c r="D955" s="11">
        <f t="shared" si="152"/>
        <v>46.03020970816835</v>
      </c>
      <c r="E955" s="11">
        <f t="shared" si="148"/>
        <v>0.58820970816834972</v>
      </c>
      <c r="F955" s="11">
        <f t="shared" si="149"/>
        <v>45.442</v>
      </c>
      <c r="G955" s="11">
        <f t="shared" si="150"/>
        <v>0</v>
      </c>
      <c r="H955" s="12">
        <f t="shared" si="153"/>
        <v>0</v>
      </c>
      <c r="I955" s="12">
        <f t="shared" si="147"/>
        <v>0.58820970816834972</v>
      </c>
      <c r="J955" s="12">
        <f t="shared" si="154"/>
        <v>0</v>
      </c>
      <c r="K955" s="12">
        <f t="shared" si="155"/>
        <v>0.47644986361636332</v>
      </c>
      <c r="L955" s="12">
        <f t="shared" si="156"/>
        <v>0</v>
      </c>
      <c r="M955" s="12">
        <f t="shared" si="151"/>
        <v>-0.58820970816834972</v>
      </c>
      <c r="N955" s="13"/>
    </row>
    <row r="956" spans="1:14" x14ac:dyDescent="0.2">
      <c r="A956" s="10" t="s">
        <v>938</v>
      </c>
      <c r="B956" s="6">
        <f>IF($C$10=2012,profiles!C943,IF($C$10=2013,profiles!E943,IF($C$10=2014,profiles!G943,IF($C$10=2015,profiles!I943,IF($C$10=2016,profiles!K943)))))</f>
        <v>44.405999999999999</v>
      </c>
      <c r="C956" s="6">
        <f>IF($C$10=2012,profiles!D943,IF($C$10=2013,profiles!F943,IF($C$10=2014,profiles!H943,IF($C$10=2015,profiles!J943,IF($C$10=2016,profiles!L943)))))</f>
        <v>0.24399472063352398</v>
      </c>
      <c r="D956" s="11">
        <f t="shared" si="152"/>
        <v>48.798944126704797</v>
      </c>
      <c r="E956" s="11">
        <f t="shared" si="148"/>
        <v>4.3929441267047977</v>
      </c>
      <c r="F956" s="11">
        <f t="shared" si="149"/>
        <v>44.405999999999999</v>
      </c>
      <c r="G956" s="11">
        <f t="shared" si="150"/>
        <v>0</v>
      </c>
      <c r="H956" s="12">
        <f t="shared" si="153"/>
        <v>0</v>
      </c>
      <c r="I956" s="12">
        <f t="shared" si="147"/>
        <v>4.3929441267047977</v>
      </c>
      <c r="J956" s="12">
        <f t="shared" si="154"/>
        <v>0</v>
      </c>
      <c r="K956" s="12">
        <f t="shared" si="155"/>
        <v>4.03473460624725</v>
      </c>
      <c r="L956" s="12">
        <f t="shared" si="156"/>
        <v>0</v>
      </c>
      <c r="M956" s="12">
        <f t="shared" si="151"/>
        <v>-4.3929441267047977</v>
      </c>
      <c r="N956" s="13"/>
    </row>
    <row r="957" spans="1:14" x14ac:dyDescent="0.2">
      <c r="A957" s="10" t="s">
        <v>939</v>
      </c>
      <c r="B957" s="6">
        <f>IF($C$10=2012,profiles!C944,IF($C$10=2013,profiles!E944,IF($C$10=2014,profiles!G944,IF($C$10=2015,profiles!I944,IF($C$10=2016,profiles!K944)))))</f>
        <v>44.256999999999998</v>
      </c>
      <c r="C957" s="6">
        <f>IF($C$10=2012,profiles!D944,IF($C$10=2013,profiles!F944,IF($C$10=2014,profiles!H944,IF($C$10=2015,profiles!J944,IF($C$10=2016,profiles!L944)))))</f>
        <v>0.24880481008945593</v>
      </c>
      <c r="D957" s="11">
        <f t="shared" si="152"/>
        <v>49.760962017891188</v>
      </c>
      <c r="E957" s="11">
        <f t="shared" si="148"/>
        <v>5.5039620178911903</v>
      </c>
      <c r="F957" s="11">
        <f t="shared" si="149"/>
        <v>44.256999999999998</v>
      </c>
      <c r="G957" s="11">
        <f t="shared" si="150"/>
        <v>0</v>
      </c>
      <c r="H957" s="12">
        <f t="shared" si="153"/>
        <v>0</v>
      </c>
      <c r="I957" s="12">
        <f t="shared" si="147"/>
        <v>5.5039620178911903</v>
      </c>
      <c r="J957" s="12">
        <f t="shared" si="154"/>
        <v>0</v>
      </c>
      <c r="K957" s="12">
        <f t="shared" si="155"/>
        <v>8.4929438407391142</v>
      </c>
      <c r="L957" s="12">
        <f t="shared" si="156"/>
        <v>0</v>
      </c>
      <c r="M957" s="12">
        <f t="shared" si="151"/>
        <v>-5.5039620178911903</v>
      </c>
      <c r="N957" s="13"/>
    </row>
    <row r="958" spans="1:14" x14ac:dyDescent="0.2">
      <c r="A958" s="10" t="s">
        <v>940</v>
      </c>
      <c r="B958" s="6">
        <f>IF($C$10=2012,profiles!C945,IF($C$10=2013,profiles!E945,IF($C$10=2014,profiles!G945,IF($C$10=2015,profiles!I945,IF($C$10=2016,profiles!K945)))))</f>
        <v>44.526000000000003</v>
      </c>
      <c r="C958" s="6">
        <f>IF($C$10=2012,profiles!D945,IF($C$10=2013,profiles!F945,IF($C$10=2014,profiles!H945,IF($C$10=2015,profiles!J945,IF($C$10=2016,profiles!L945)))))</f>
        <v>0.25742777533362665</v>
      </c>
      <c r="D958" s="11">
        <f t="shared" si="152"/>
        <v>51.485555066725333</v>
      </c>
      <c r="E958" s="11">
        <f t="shared" si="148"/>
        <v>6.9595550667253292</v>
      </c>
      <c r="F958" s="11">
        <f t="shared" si="149"/>
        <v>44.526000000000003</v>
      </c>
      <c r="G958" s="11">
        <f t="shared" si="150"/>
        <v>0</v>
      </c>
      <c r="H958" s="12">
        <f t="shared" si="153"/>
        <v>0</v>
      </c>
      <c r="I958" s="12">
        <f t="shared" si="147"/>
        <v>6.9595550667253292</v>
      </c>
      <c r="J958" s="12">
        <f t="shared" si="154"/>
        <v>0</v>
      </c>
      <c r="K958" s="12">
        <f t="shared" si="155"/>
        <v>14.130183444786631</v>
      </c>
      <c r="L958" s="12">
        <f t="shared" si="156"/>
        <v>0</v>
      </c>
      <c r="M958" s="12">
        <f t="shared" si="151"/>
        <v>-6.9595550667253292</v>
      </c>
      <c r="N958" s="13"/>
    </row>
    <row r="959" spans="1:14" x14ac:dyDescent="0.2">
      <c r="A959" s="10" t="s">
        <v>941</v>
      </c>
      <c r="B959" s="6">
        <f>IF($C$10=2012,profiles!C946,IF($C$10=2013,profiles!E946,IF($C$10=2014,profiles!G946,IF($C$10=2015,profiles!I946,IF($C$10=2016,profiles!K946)))))</f>
        <v>44.296999999999997</v>
      </c>
      <c r="C959" s="6">
        <f>IF($C$10=2012,profiles!D946,IF($C$10=2013,profiles!F946,IF($C$10=2014,profiles!H946,IF($C$10=2015,profiles!J946,IF($C$10=2016,profiles!L946)))))</f>
        <v>0.26712127877987973</v>
      </c>
      <c r="D959" s="11">
        <f t="shared" si="152"/>
        <v>53.424255755975949</v>
      </c>
      <c r="E959" s="11">
        <f t="shared" si="148"/>
        <v>9.127255755975952</v>
      </c>
      <c r="F959" s="11">
        <f t="shared" si="149"/>
        <v>44.296999999999997</v>
      </c>
      <c r="G959" s="11">
        <f t="shared" si="150"/>
        <v>0</v>
      </c>
      <c r="H959" s="12">
        <f t="shared" si="153"/>
        <v>0</v>
      </c>
      <c r="I959" s="12">
        <f t="shared" si="147"/>
        <v>9.127255755975952</v>
      </c>
      <c r="J959" s="12">
        <f t="shared" si="154"/>
        <v>0</v>
      </c>
      <c r="K959" s="12">
        <f t="shared" si="155"/>
        <v>21.523260607127153</v>
      </c>
      <c r="L959" s="12">
        <f t="shared" si="156"/>
        <v>0</v>
      </c>
      <c r="M959" s="12">
        <f t="shared" si="151"/>
        <v>-9.127255755975952</v>
      </c>
      <c r="N959" s="13"/>
    </row>
    <row r="960" spans="1:14" x14ac:dyDescent="0.2">
      <c r="A960" s="10" t="s">
        <v>942</v>
      </c>
      <c r="B960" s="6">
        <f>IF($C$10=2012,profiles!C947,IF($C$10=2013,profiles!E947,IF($C$10=2014,profiles!G947,IF($C$10=2015,profiles!I947,IF($C$10=2016,profiles!K947)))))</f>
        <v>43.889000000000003</v>
      </c>
      <c r="C960" s="6">
        <f>IF($C$10=2012,profiles!D947,IF($C$10=2013,profiles!F947,IF($C$10=2014,profiles!H947,IF($C$10=2015,profiles!J947,IF($C$10=2016,profiles!L947)))))</f>
        <v>0.28336999560052795</v>
      </c>
      <c r="D960" s="11">
        <f t="shared" si="152"/>
        <v>56.673999120105591</v>
      </c>
      <c r="E960" s="11">
        <f t="shared" si="148"/>
        <v>12.784999120105589</v>
      </c>
      <c r="F960" s="11">
        <f t="shared" si="149"/>
        <v>43.889000000000003</v>
      </c>
      <c r="G960" s="11">
        <f t="shared" si="150"/>
        <v>0</v>
      </c>
      <c r="H960" s="12">
        <f t="shared" si="153"/>
        <v>0</v>
      </c>
      <c r="I960" s="12">
        <f t="shared" si="147"/>
        <v>12.784999120105589</v>
      </c>
      <c r="J960" s="12">
        <f t="shared" si="154"/>
        <v>0</v>
      </c>
      <c r="K960" s="12">
        <f t="shared" si="155"/>
        <v>31.879109894412679</v>
      </c>
      <c r="L960" s="12">
        <f t="shared" si="156"/>
        <v>0</v>
      </c>
      <c r="M960" s="12">
        <f t="shared" si="151"/>
        <v>-12.784999120105589</v>
      </c>
      <c r="N960" s="13"/>
    </row>
    <row r="961" spans="1:14" x14ac:dyDescent="0.2">
      <c r="A961" s="10" t="s">
        <v>943</v>
      </c>
      <c r="B961" s="6">
        <f>IF($C$10=2012,profiles!C948,IF($C$10=2013,profiles!E948,IF($C$10=2014,profiles!G948,IF($C$10=2015,profiles!I948,IF($C$10=2016,profiles!K948)))))</f>
        <v>45.674999999999997</v>
      </c>
      <c r="C961" s="6">
        <f>IF($C$10=2012,profiles!D948,IF($C$10=2013,profiles!F948,IF($C$10=2014,profiles!H948,IF($C$10=2015,profiles!J948,IF($C$10=2016,profiles!L948)))))</f>
        <v>0.27880920956151928</v>
      </c>
      <c r="D961" s="11">
        <f t="shared" si="152"/>
        <v>55.761841912303858</v>
      </c>
      <c r="E961" s="11">
        <f t="shared" si="148"/>
        <v>10.086841912303861</v>
      </c>
      <c r="F961" s="11">
        <f t="shared" si="149"/>
        <v>45.674999999999997</v>
      </c>
      <c r="G961" s="11">
        <f t="shared" si="150"/>
        <v>0</v>
      </c>
      <c r="H961" s="12">
        <f t="shared" si="153"/>
        <v>0</v>
      </c>
      <c r="I961" s="12">
        <f t="shared" si="147"/>
        <v>10.086841912303861</v>
      </c>
      <c r="J961" s="12">
        <f t="shared" si="154"/>
        <v>0</v>
      </c>
      <c r="K961" s="12">
        <f t="shared" si="155"/>
        <v>40.049451843378804</v>
      </c>
      <c r="L961" s="12">
        <f t="shared" si="156"/>
        <v>0</v>
      </c>
      <c r="M961" s="12">
        <f t="shared" si="151"/>
        <v>-10.086841912303861</v>
      </c>
      <c r="N961" s="13"/>
    </row>
    <row r="962" spans="1:14" x14ac:dyDescent="0.2">
      <c r="A962" s="10" t="s">
        <v>944</v>
      </c>
      <c r="B962" s="6">
        <f>IF($C$10=2012,profiles!C949,IF($C$10=2013,profiles!E949,IF($C$10=2014,profiles!G949,IF($C$10=2015,profiles!I949,IF($C$10=2016,profiles!K949)))))</f>
        <v>48.96</v>
      </c>
      <c r="C962" s="6">
        <f>IF($C$10=2012,profiles!D949,IF($C$10=2013,profiles!F949,IF($C$10=2014,profiles!H949,IF($C$10=2015,profiles!J949,IF($C$10=2016,profiles!L949)))))</f>
        <v>0.28111159994134038</v>
      </c>
      <c r="D962" s="11">
        <f t="shared" si="152"/>
        <v>56.222319988268076</v>
      </c>
      <c r="E962" s="11">
        <f t="shared" si="148"/>
        <v>7.2623199882680751</v>
      </c>
      <c r="F962" s="11">
        <f t="shared" si="149"/>
        <v>48.96</v>
      </c>
      <c r="G962" s="11">
        <f t="shared" si="150"/>
        <v>0</v>
      </c>
      <c r="H962" s="12">
        <f t="shared" si="153"/>
        <v>0</v>
      </c>
      <c r="I962" s="12">
        <f t="shared" si="147"/>
        <v>7.2623199882680751</v>
      </c>
      <c r="J962" s="12">
        <f t="shared" si="154"/>
        <v>0</v>
      </c>
      <c r="K962" s="12">
        <f t="shared" si="155"/>
        <v>45.931931033875948</v>
      </c>
      <c r="L962" s="12">
        <f t="shared" si="156"/>
        <v>0</v>
      </c>
      <c r="M962" s="12">
        <f t="shared" si="151"/>
        <v>-7.2623199882680751</v>
      </c>
      <c r="N962" s="13"/>
    </row>
    <row r="963" spans="1:14" x14ac:dyDescent="0.2">
      <c r="A963" s="10" t="s">
        <v>945</v>
      </c>
      <c r="B963" s="6">
        <f>IF($C$10=2012,profiles!C950,IF($C$10=2013,profiles!E950,IF($C$10=2014,profiles!G950,IF($C$10=2015,profiles!I950,IF($C$10=2016,profiles!K950)))))</f>
        <v>52.534999999999997</v>
      </c>
      <c r="C963" s="6">
        <f>IF($C$10=2012,profiles!D950,IF($C$10=2013,profiles!F950,IF($C$10=2014,profiles!H950,IF($C$10=2015,profiles!J950,IF($C$10=2016,profiles!L950)))))</f>
        <v>0.31281712861123334</v>
      </c>
      <c r="D963" s="11">
        <f t="shared" si="152"/>
        <v>62.56342572224667</v>
      </c>
      <c r="E963" s="11">
        <f t="shared" si="148"/>
        <v>10.028425722246674</v>
      </c>
      <c r="F963" s="11">
        <f t="shared" si="149"/>
        <v>52.534999999999997</v>
      </c>
      <c r="G963" s="11">
        <f t="shared" si="150"/>
        <v>0</v>
      </c>
      <c r="H963" s="12">
        <f t="shared" si="153"/>
        <v>0</v>
      </c>
      <c r="I963" s="12">
        <f t="shared" si="147"/>
        <v>10.028425722246674</v>
      </c>
      <c r="J963" s="12">
        <f t="shared" si="154"/>
        <v>0</v>
      </c>
      <c r="K963" s="12">
        <f t="shared" si="155"/>
        <v>54.054955868895753</v>
      </c>
      <c r="L963" s="12">
        <f t="shared" si="156"/>
        <v>0</v>
      </c>
      <c r="M963" s="12">
        <f t="shared" si="151"/>
        <v>-10.028425722246674</v>
      </c>
      <c r="N963" s="13"/>
    </row>
    <row r="964" spans="1:14" x14ac:dyDescent="0.2">
      <c r="A964" s="10" t="s">
        <v>946</v>
      </c>
      <c r="B964" s="6">
        <f>IF($C$10=2012,profiles!C951,IF($C$10=2013,profiles!E951,IF($C$10=2014,profiles!G951,IF($C$10=2015,profiles!I951,IF($C$10=2016,profiles!K951)))))</f>
        <v>55.344000000000001</v>
      </c>
      <c r="C964" s="6">
        <f>IF($C$10=2012,profiles!D951,IF($C$10=2013,profiles!F951,IF($C$10=2014,profiles!H951,IF($C$10=2015,profiles!J951,IF($C$10=2016,profiles!L951)))))</f>
        <v>0.36734125238304738</v>
      </c>
      <c r="D964" s="11">
        <f t="shared" si="152"/>
        <v>73.46825047660947</v>
      </c>
      <c r="E964" s="11">
        <f t="shared" si="148"/>
        <v>18.124250476609468</v>
      </c>
      <c r="F964" s="11">
        <f t="shared" si="149"/>
        <v>55.344000000000001</v>
      </c>
      <c r="G964" s="11">
        <f t="shared" si="150"/>
        <v>0</v>
      </c>
      <c r="H964" s="12">
        <f t="shared" si="153"/>
        <v>0</v>
      </c>
      <c r="I964" s="12">
        <f t="shared" si="147"/>
        <v>18.124250476609468</v>
      </c>
      <c r="J964" s="12">
        <f t="shared" si="154"/>
        <v>0</v>
      </c>
      <c r="K964" s="12">
        <f t="shared" si="155"/>
        <v>68.735598754949422</v>
      </c>
      <c r="L964" s="12">
        <f t="shared" si="156"/>
        <v>0</v>
      </c>
      <c r="M964" s="12">
        <f t="shared" si="151"/>
        <v>-18.124250476609468</v>
      </c>
      <c r="N964" s="13"/>
    </row>
    <row r="965" spans="1:14" x14ac:dyDescent="0.2">
      <c r="A965" s="10" t="s">
        <v>947</v>
      </c>
      <c r="B965" s="6">
        <f>IF($C$10=2012,profiles!C952,IF($C$10=2013,profiles!E952,IF($C$10=2014,profiles!G952,IF($C$10=2015,profiles!I952,IF($C$10=2016,profiles!K952)))))</f>
        <v>58.134</v>
      </c>
      <c r="C965" s="6">
        <f>IF($C$10=2012,profiles!D952,IF($C$10=2013,profiles!F952,IF($C$10=2014,profiles!H952,IF($C$10=2015,profiles!J952,IF($C$10=2016,profiles!L952)))))</f>
        <v>0.40060126118199152</v>
      </c>
      <c r="D965" s="11">
        <f t="shared" si="152"/>
        <v>80.120252236398301</v>
      </c>
      <c r="E965" s="11">
        <f t="shared" si="148"/>
        <v>21.9862522363983</v>
      </c>
      <c r="F965" s="11">
        <f t="shared" si="149"/>
        <v>58.134</v>
      </c>
      <c r="G965" s="11">
        <f t="shared" si="150"/>
        <v>0</v>
      </c>
      <c r="H965" s="12">
        <f t="shared" si="153"/>
        <v>0</v>
      </c>
      <c r="I965" s="12">
        <f t="shared" si="147"/>
        <v>21.9862522363983</v>
      </c>
      <c r="J965" s="12">
        <f t="shared" si="154"/>
        <v>0</v>
      </c>
      <c r="K965" s="12">
        <f t="shared" si="155"/>
        <v>86.544463066432044</v>
      </c>
      <c r="L965" s="12">
        <f t="shared" si="156"/>
        <v>0</v>
      </c>
      <c r="M965" s="12">
        <f t="shared" si="151"/>
        <v>-21.9862522363983</v>
      </c>
      <c r="N965" s="13"/>
    </row>
    <row r="966" spans="1:14" x14ac:dyDescent="0.2">
      <c r="A966" s="10" t="s">
        <v>948</v>
      </c>
      <c r="B966" s="6">
        <f>IF($C$10=2012,profiles!C953,IF($C$10=2013,profiles!E953,IF($C$10=2014,profiles!G953,IF($C$10=2015,profiles!I953,IF($C$10=2016,profiles!K953)))))</f>
        <v>57.573</v>
      </c>
      <c r="C966" s="6">
        <f>IF($C$10=2012,profiles!D953,IF($C$10=2013,profiles!F953,IF($C$10=2014,profiles!H953,IF($C$10=2015,profiles!J953,IF($C$10=2016,profiles!L953)))))</f>
        <v>0.41847778266608004</v>
      </c>
      <c r="D966" s="11">
        <f t="shared" si="152"/>
        <v>83.695556533216006</v>
      </c>
      <c r="E966" s="11">
        <f t="shared" si="148"/>
        <v>26.122556533216006</v>
      </c>
      <c r="F966" s="11">
        <f t="shared" si="149"/>
        <v>57.573</v>
      </c>
      <c r="G966" s="11">
        <f t="shared" si="150"/>
        <v>0</v>
      </c>
      <c r="H966" s="12">
        <f t="shared" si="153"/>
        <v>0</v>
      </c>
      <c r="I966" s="12">
        <f t="shared" si="147"/>
        <v>26.122556533216006</v>
      </c>
      <c r="J966" s="12">
        <f t="shared" si="154"/>
        <v>0</v>
      </c>
      <c r="K966" s="12">
        <f t="shared" si="155"/>
        <v>107.70373385833702</v>
      </c>
      <c r="L966" s="12">
        <f t="shared" si="156"/>
        <v>0</v>
      </c>
      <c r="M966" s="12">
        <f t="shared" si="151"/>
        <v>-26.122556533216006</v>
      </c>
      <c r="N966" s="13"/>
    </row>
    <row r="967" spans="1:14" x14ac:dyDescent="0.2">
      <c r="A967" s="10" t="s">
        <v>949</v>
      </c>
      <c r="B967" s="6">
        <f>IF($C$10=2012,profiles!C954,IF($C$10=2013,profiles!E954,IF($C$10=2014,profiles!G954,IF($C$10=2015,profiles!I954,IF($C$10=2016,profiles!K954)))))</f>
        <v>55.344999999999999</v>
      </c>
      <c r="C967" s="6">
        <f>IF($C$10=2012,profiles!D954,IF($C$10=2013,profiles!F954,IF($C$10=2014,profiles!H954,IF($C$10=2015,profiles!J954,IF($C$10=2016,profiles!L954)))))</f>
        <v>0.41162927115412817</v>
      </c>
      <c r="D967" s="11">
        <f t="shared" si="152"/>
        <v>82.325854230825641</v>
      </c>
      <c r="E967" s="11">
        <f t="shared" si="148"/>
        <v>26.980854230825642</v>
      </c>
      <c r="F967" s="11">
        <f t="shared" si="149"/>
        <v>55.344999999999999</v>
      </c>
      <c r="G967" s="11">
        <f t="shared" si="150"/>
        <v>0</v>
      </c>
      <c r="H967" s="12">
        <f t="shared" si="153"/>
        <v>0</v>
      </c>
      <c r="I967" s="12">
        <f t="shared" si="147"/>
        <v>26.980854230825642</v>
      </c>
      <c r="J967" s="12">
        <f t="shared" si="154"/>
        <v>0</v>
      </c>
      <c r="K967" s="12">
        <f t="shared" si="155"/>
        <v>129.55822578530578</v>
      </c>
      <c r="L967" s="12">
        <f t="shared" si="156"/>
        <v>0</v>
      </c>
      <c r="M967" s="12">
        <f t="shared" si="151"/>
        <v>-26.980854230825642</v>
      </c>
      <c r="N967" s="13"/>
    </row>
    <row r="968" spans="1:14" x14ac:dyDescent="0.2">
      <c r="A968" s="10" t="s">
        <v>950</v>
      </c>
      <c r="B968" s="6">
        <f>IF($C$10=2012,profiles!C955,IF($C$10=2013,profiles!E955,IF($C$10=2014,profiles!G955,IF($C$10=2015,profiles!I955,IF($C$10=2016,profiles!K955)))))</f>
        <v>53.743000000000002</v>
      </c>
      <c r="C968" s="6">
        <f>IF($C$10=2012,profiles!D955,IF($C$10=2013,profiles!F955,IF($C$10=2014,profiles!H955,IF($C$10=2015,profiles!J955,IF($C$10=2016,profiles!L955)))))</f>
        <v>0.39180231705528668</v>
      </c>
      <c r="D968" s="11">
        <f t="shared" si="152"/>
        <v>78.360463411057339</v>
      </c>
      <c r="E968" s="11">
        <f t="shared" si="148"/>
        <v>24.617463411057336</v>
      </c>
      <c r="F968" s="11">
        <f t="shared" si="149"/>
        <v>53.743000000000002</v>
      </c>
      <c r="G968" s="11">
        <f t="shared" si="150"/>
        <v>0</v>
      </c>
      <c r="H968" s="12">
        <f t="shared" si="153"/>
        <v>0</v>
      </c>
      <c r="I968" s="12">
        <f t="shared" si="147"/>
        <v>24.617463411057336</v>
      </c>
      <c r="J968" s="12">
        <f t="shared" si="154"/>
        <v>0</v>
      </c>
      <c r="K968" s="12">
        <f t="shared" si="155"/>
        <v>149.49837114826221</v>
      </c>
      <c r="L968" s="12">
        <f t="shared" si="156"/>
        <v>0</v>
      </c>
      <c r="M968" s="12">
        <f t="shared" si="151"/>
        <v>-24.617463411057336</v>
      </c>
      <c r="N968" s="13"/>
    </row>
    <row r="969" spans="1:14" x14ac:dyDescent="0.2">
      <c r="A969" s="10" t="s">
        <v>951</v>
      </c>
      <c r="B969" s="6">
        <f>IF($C$10=2012,profiles!C956,IF($C$10=2013,profiles!E956,IF($C$10=2014,profiles!G956,IF($C$10=2015,profiles!I956,IF($C$10=2016,profiles!K956)))))</f>
        <v>53.218000000000004</v>
      </c>
      <c r="C969" s="6">
        <f>IF($C$10=2012,profiles!D956,IF($C$10=2013,profiles!F956,IF($C$10=2014,profiles!H956,IF($C$10=2015,profiles!J956,IF($C$10=2016,profiles!L956)))))</f>
        <v>0.34975802903651559</v>
      </c>
      <c r="D969" s="11">
        <f t="shared" si="152"/>
        <v>69.951605807303125</v>
      </c>
      <c r="E969" s="11">
        <f t="shared" si="148"/>
        <v>16.733605807303121</v>
      </c>
      <c r="F969" s="11">
        <f t="shared" si="149"/>
        <v>53.218000000000004</v>
      </c>
      <c r="G969" s="11">
        <f t="shared" si="150"/>
        <v>0</v>
      </c>
      <c r="H969" s="12">
        <f t="shared" si="153"/>
        <v>0</v>
      </c>
      <c r="I969" s="12">
        <f t="shared" si="147"/>
        <v>16.733605807303121</v>
      </c>
      <c r="J969" s="12">
        <f t="shared" si="154"/>
        <v>0</v>
      </c>
      <c r="K969" s="12">
        <f t="shared" si="155"/>
        <v>163.05259185217773</v>
      </c>
      <c r="L969" s="12">
        <f t="shared" si="156"/>
        <v>0</v>
      </c>
      <c r="M969" s="12">
        <f t="shared" si="151"/>
        <v>-16.733605807303121</v>
      </c>
      <c r="N969" s="13"/>
    </row>
    <row r="970" spans="1:14" x14ac:dyDescent="0.2">
      <c r="A970" s="10" t="s">
        <v>952</v>
      </c>
      <c r="B970" s="6">
        <f>IF($C$10=2012,profiles!C957,IF($C$10=2013,profiles!E957,IF($C$10=2014,profiles!G957,IF($C$10=2015,profiles!I957,IF($C$10=2016,profiles!K957)))))</f>
        <v>53.366</v>
      </c>
      <c r="C970" s="6">
        <f>IF($C$10=2012,profiles!D957,IF($C$10=2013,profiles!F957,IF($C$10=2014,profiles!H957,IF($C$10=2015,profiles!J957,IF($C$10=2016,profiles!L957)))))</f>
        <v>0.29309282886053672</v>
      </c>
      <c r="D970" s="11">
        <f t="shared" si="152"/>
        <v>58.618565772107345</v>
      </c>
      <c r="E970" s="11">
        <f t="shared" si="148"/>
        <v>5.2525657721073458</v>
      </c>
      <c r="F970" s="11">
        <f t="shared" si="149"/>
        <v>53.366</v>
      </c>
      <c r="G970" s="11">
        <f t="shared" si="150"/>
        <v>0</v>
      </c>
      <c r="H970" s="12">
        <f t="shared" si="153"/>
        <v>0</v>
      </c>
      <c r="I970" s="12">
        <f t="shared" si="147"/>
        <v>5.2525657721073458</v>
      </c>
      <c r="J970" s="12">
        <f t="shared" si="154"/>
        <v>0</v>
      </c>
      <c r="K970" s="12">
        <f t="shared" si="155"/>
        <v>167.30717012758467</v>
      </c>
      <c r="L970" s="12">
        <f t="shared" si="156"/>
        <v>0</v>
      </c>
      <c r="M970" s="12">
        <f t="shared" si="151"/>
        <v>-5.2525657721073458</v>
      </c>
      <c r="N970" s="13"/>
    </row>
    <row r="971" spans="1:14" x14ac:dyDescent="0.2">
      <c r="A971" s="10" t="s">
        <v>953</v>
      </c>
      <c r="B971" s="6">
        <f>IF($C$10=2012,profiles!C958,IF($C$10=2013,profiles!E958,IF($C$10=2014,profiles!G958,IF($C$10=2015,profiles!I958,IF($C$10=2016,profiles!K958)))))</f>
        <v>57.058999999999997</v>
      </c>
      <c r="C971" s="6">
        <f>IF($C$10=2012,profiles!D958,IF($C$10=2013,profiles!F958,IF($C$10=2014,profiles!H958,IF($C$10=2015,profiles!J958,IF($C$10=2016,profiles!L958)))))</f>
        <v>0.24842352251063204</v>
      </c>
      <c r="D971" s="11">
        <f t="shared" si="152"/>
        <v>49.684704502126408</v>
      </c>
      <c r="E971" s="11">
        <f t="shared" si="148"/>
        <v>0</v>
      </c>
      <c r="F971" s="11">
        <f t="shared" si="149"/>
        <v>49.684704502126408</v>
      </c>
      <c r="G971" s="11">
        <f t="shared" si="150"/>
        <v>7.3742954978735895</v>
      </c>
      <c r="H971" s="12">
        <f t="shared" si="153"/>
        <v>0</v>
      </c>
      <c r="I971" s="12">
        <f t="shared" si="147"/>
        <v>0</v>
      </c>
      <c r="J971" s="12">
        <f t="shared" si="154"/>
        <v>7.3742954978735895</v>
      </c>
      <c r="K971" s="12">
        <f t="shared" si="155"/>
        <v>159.34356807804517</v>
      </c>
      <c r="L971" s="12">
        <f t="shared" si="156"/>
        <v>0</v>
      </c>
      <c r="M971" s="12">
        <f t="shared" si="151"/>
        <v>7.3742954978735895</v>
      </c>
      <c r="N971" s="13"/>
    </row>
    <row r="972" spans="1:14" x14ac:dyDescent="0.2">
      <c r="A972" s="10" t="s">
        <v>954</v>
      </c>
      <c r="B972" s="6">
        <f>IF($C$10=2012,profiles!C959,IF($C$10=2013,profiles!E959,IF($C$10=2014,profiles!G959,IF($C$10=2015,profiles!I959,IF($C$10=2016,profiles!K959)))))</f>
        <v>61.295000000000002</v>
      </c>
      <c r="C972" s="6">
        <f>IF($C$10=2012,profiles!D959,IF($C$10=2013,profiles!F959,IF($C$10=2014,profiles!H959,IF($C$10=2015,profiles!J959,IF($C$10=2016,profiles!L959)))))</f>
        <v>0.2434667839859217</v>
      </c>
      <c r="D972" s="11">
        <f t="shared" si="152"/>
        <v>48.693356797184336</v>
      </c>
      <c r="E972" s="11">
        <f t="shared" si="148"/>
        <v>0</v>
      </c>
      <c r="F972" s="11">
        <f t="shared" si="149"/>
        <v>48.693356797184336</v>
      </c>
      <c r="G972" s="11">
        <f t="shared" si="150"/>
        <v>12.601643202815666</v>
      </c>
      <c r="H972" s="12">
        <f t="shared" si="153"/>
        <v>0</v>
      </c>
      <c r="I972" s="12">
        <f t="shared" si="147"/>
        <v>0</v>
      </c>
      <c r="J972" s="12">
        <f t="shared" si="154"/>
        <v>12.601643202815666</v>
      </c>
      <c r="K972" s="12">
        <f t="shared" si="155"/>
        <v>145.73488211388138</v>
      </c>
      <c r="L972" s="12">
        <f t="shared" si="156"/>
        <v>0</v>
      </c>
      <c r="M972" s="12">
        <f t="shared" si="151"/>
        <v>12.601643202815666</v>
      </c>
      <c r="N972" s="13"/>
    </row>
    <row r="973" spans="1:14" x14ac:dyDescent="0.2">
      <c r="A973" s="10" t="s">
        <v>955</v>
      </c>
      <c r="B973" s="6">
        <f>IF($C$10=2012,profiles!C960,IF($C$10=2013,profiles!E960,IF($C$10=2014,profiles!G960,IF($C$10=2015,profiles!I960,IF($C$10=2016,profiles!K960)))))</f>
        <v>60.158000000000001</v>
      </c>
      <c r="C973" s="6">
        <f>IF($C$10=2012,profiles!D960,IF($C$10=2013,profiles!F960,IF($C$10=2014,profiles!H960,IF($C$10=2015,profiles!J960,IF($C$10=2016,profiles!L960)))))</f>
        <v>0.2434667839859217</v>
      </c>
      <c r="D973" s="11">
        <f t="shared" si="152"/>
        <v>48.693356797184336</v>
      </c>
      <c r="E973" s="11">
        <f t="shared" si="148"/>
        <v>0</v>
      </c>
      <c r="F973" s="11">
        <f t="shared" si="149"/>
        <v>48.693356797184336</v>
      </c>
      <c r="G973" s="11">
        <f t="shared" si="150"/>
        <v>11.464643202815665</v>
      </c>
      <c r="H973" s="12">
        <f t="shared" si="153"/>
        <v>0</v>
      </c>
      <c r="I973" s="12">
        <f t="shared" si="147"/>
        <v>0</v>
      </c>
      <c r="J973" s="12">
        <f t="shared" si="154"/>
        <v>11.464643202815665</v>
      </c>
      <c r="K973" s="12">
        <f t="shared" si="155"/>
        <v>133.35405792077592</v>
      </c>
      <c r="L973" s="12">
        <f t="shared" si="156"/>
        <v>0</v>
      </c>
      <c r="M973" s="12">
        <f t="shared" si="151"/>
        <v>11.464643202815665</v>
      </c>
      <c r="N973" s="13"/>
    </row>
    <row r="974" spans="1:14" x14ac:dyDescent="0.2">
      <c r="A974" s="10" t="s">
        <v>956</v>
      </c>
      <c r="B974" s="6">
        <f>IF($C$10=2012,profiles!C961,IF($C$10=2013,profiles!E961,IF($C$10=2014,profiles!G961,IF($C$10=2015,profiles!I961,IF($C$10=2016,profiles!K961)))))</f>
        <v>57.652000000000001</v>
      </c>
      <c r="C974" s="6">
        <f>IF($C$10=2012,profiles!D961,IF($C$10=2013,profiles!F961,IF($C$10=2014,profiles!H961,IF($C$10=2015,profiles!J961,IF($C$10=2016,profiles!L961)))))</f>
        <v>0.23955125384953804</v>
      </c>
      <c r="D974" s="11">
        <f t="shared" si="152"/>
        <v>47.910250769907606</v>
      </c>
      <c r="E974" s="11">
        <f t="shared" si="148"/>
        <v>0</v>
      </c>
      <c r="F974" s="11">
        <f t="shared" si="149"/>
        <v>47.910250769907606</v>
      </c>
      <c r="G974" s="11">
        <f t="shared" si="150"/>
        <v>9.7417492300923954</v>
      </c>
      <c r="H974" s="12">
        <f t="shared" si="153"/>
        <v>0</v>
      </c>
      <c r="I974" s="12">
        <f t="shared" si="147"/>
        <v>0</v>
      </c>
      <c r="J974" s="12">
        <f t="shared" si="154"/>
        <v>9.7417492300923954</v>
      </c>
      <c r="K974" s="12">
        <f t="shared" si="155"/>
        <v>122.83381037208002</v>
      </c>
      <c r="L974" s="12">
        <f t="shared" si="156"/>
        <v>0</v>
      </c>
      <c r="M974" s="12">
        <f t="shared" si="151"/>
        <v>9.7417492300923954</v>
      </c>
      <c r="N974" s="13"/>
    </row>
    <row r="975" spans="1:14" x14ac:dyDescent="0.2">
      <c r="A975" s="10" t="s">
        <v>957</v>
      </c>
      <c r="B975" s="6">
        <f>IF($C$10=2012,profiles!C962,IF($C$10=2013,profiles!E962,IF($C$10=2014,profiles!G962,IF($C$10=2015,profiles!I962,IF($C$10=2016,profiles!K962)))))</f>
        <v>56.043999999999997</v>
      </c>
      <c r="C975" s="6">
        <f>IF($C$10=2012,profiles!D962,IF($C$10=2013,profiles!F962,IF($C$10=2014,profiles!H962,IF($C$10=2015,profiles!J962,IF($C$10=2016,profiles!L962)))))</f>
        <v>0.22998973456518551</v>
      </c>
      <c r="D975" s="11">
        <f t="shared" si="152"/>
        <v>45.997946913037104</v>
      </c>
      <c r="E975" s="11">
        <f t="shared" si="148"/>
        <v>0</v>
      </c>
      <c r="F975" s="11">
        <f t="shared" si="149"/>
        <v>45.997946913037104</v>
      </c>
      <c r="G975" s="11">
        <f t="shared" si="150"/>
        <v>10.046053086962893</v>
      </c>
      <c r="H975" s="12">
        <f t="shared" si="153"/>
        <v>0</v>
      </c>
      <c r="I975" s="12">
        <f t="shared" si="147"/>
        <v>0</v>
      </c>
      <c r="J975" s="12">
        <f t="shared" si="154"/>
        <v>10.046053086962893</v>
      </c>
      <c r="K975" s="12">
        <f t="shared" si="155"/>
        <v>111.98494094771405</v>
      </c>
      <c r="L975" s="12">
        <f t="shared" si="156"/>
        <v>0</v>
      </c>
      <c r="M975" s="12">
        <f t="shared" si="151"/>
        <v>10.046053086962893</v>
      </c>
      <c r="N975" s="13"/>
    </row>
    <row r="976" spans="1:14" x14ac:dyDescent="0.2">
      <c r="A976" s="10" t="s">
        <v>958</v>
      </c>
      <c r="B976" s="6">
        <f>IF($C$10=2012,profiles!C963,IF($C$10=2013,profiles!E963,IF($C$10=2014,profiles!G963,IF($C$10=2015,profiles!I963,IF($C$10=2016,profiles!K963)))))</f>
        <v>56.143000000000001</v>
      </c>
      <c r="C976" s="6">
        <f>IF($C$10=2012,profiles!D963,IF($C$10=2013,profiles!F963,IF($C$10=2014,profiles!H963,IF($C$10=2015,profiles!J963,IF($C$10=2016,profiles!L963)))))</f>
        <v>0.21762721806716528</v>
      </c>
      <c r="D976" s="11">
        <f t="shared" si="152"/>
        <v>43.525443613433055</v>
      </c>
      <c r="E976" s="11">
        <f t="shared" si="148"/>
        <v>0</v>
      </c>
      <c r="F976" s="11">
        <f t="shared" si="149"/>
        <v>43.525443613433055</v>
      </c>
      <c r="G976" s="11">
        <f t="shared" si="150"/>
        <v>12.617556386566946</v>
      </c>
      <c r="H976" s="12">
        <f t="shared" si="153"/>
        <v>0</v>
      </c>
      <c r="I976" s="12">
        <f t="shared" si="147"/>
        <v>0</v>
      </c>
      <c r="J976" s="12">
        <f t="shared" si="154"/>
        <v>12.617556386566946</v>
      </c>
      <c r="K976" s="12">
        <f t="shared" si="155"/>
        <v>98.359070119887974</v>
      </c>
      <c r="L976" s="12">
        <f t="shared" si="156"/>
        <v>0</v>
      </c>
      <c r="M976" s="12">
        <f t="shared" si="151"/>
        <v>12.617556386566946</v>
      </c>
      <c r="N976" s="13"/>
    </row>
    <row r="977" spans="1:14" x14ac:dyDescent="0.2">
      <c r="A977" s="10" t="s">
        <v>959</v>
      </c>
      <c r="B977" s="6">
        <f>IF($C$10=2012,profiles!C964,IF($C$10=2013,profiles!E964,IF($C$10=2014,profiles!G964,IF($C$10=2015,profiles!I964,IF($C$10=2016,profiles!K964)))))</f>
        <v>52.892000000000003</v>
      </c>
      <c r="C977" s="6">
        <f>IF($C$10=2012,profiles!D964,IF($C$10=2013,profiles!F964,IF($C$10=2014,profiles!H964,IF($C$10=2015,profiles!J964,IF($C$10=2016,profiles!L964)))))</f>
        <v>0.20654054846751724</v>
      </c>
      <c r="D977" s="11">
        <f t="shared" si="152"/>
        <v>41.308109693503447</v>
      </c>
      <c r="E977" s="11">
        <f t="shared" si="148"/>
        <v>0</v>
      </c>
      <c r="F977" s="11">
        <f t="shared" si="149"/>
        <v>41.308109693503447</v>
      </c>
      <c r="G977" s="11">
        <f t="shared" si="150"/>
        <v>11.583890306496556</v>
      </c>
      <c r="H977" s="12">
        <f t="shared" si="153"/>
        <v>0</v>
      </c>
      <c r="I977" s="12">
        <f t="shared" si="147"/>
        <v>0</v>
      </c>
      <c r="J977" s="12">
        <f t="shared" si="154"/>
        <v>11.583890306496556</v>
      </c>
      <c r="K977" s="12">
        <f t="shared" si="155"/>
        <v>85.84946935693273</v>
      </c>
      <c r="L977" s="12">
        <f t="shared" si="156"/>
        <v>0</v>
      </c>
      <c r="M977" s="12">
        <f t="shared" si="151"/>
        <v>11.583890306496556</v>
      </c>
      <c r="N977" s="13"/>
    </row>
    <row r="978" spans="1:14" x14ac:dyDescent="0.2">
      <c r="A978" s="10" t="s">
        <v>960</v>
      </c>
      <c r="B978" s="6">
        <f>IF($C$10=2012,profiles!C965,IF($C$10=2013,profiles!E965,IF($C$10=2014,profiles!G965,IF($C$10=2015,profiles!I965,IF($C$10=2016,profiles!K965)))))</f>
        <v>50.154000000000003</v>
      </c>
      <c r="C978" s="6">
        <f>IF($C$10=2012,profiles!D965,IF($C$10=2013,profiles!F965,IF($C$10=2014,profiles!H965,IF($C$10=2015,profiles!J965,IF($C$10=2016,profiles!L965)))))</f>
        <v>0.18957075001466017</v>
      </c>
      <c r="D978" s="11">
        <f t="shared" si="152"/>
        <v>37.914150002932033</v>
      </c>
      <c r="E978" s="11">
        <f t="shared" si="148"/>
        <v>0</v>
      </c>
      <c r="F978" s="11">
        <f t="shared" si="149"/>
        <v>37.914150002932033</v>
      </c>
      <c r="G978" s="11">
        <f t="shared" si="150"/>
        <v>12.239849997067971</v>
      </c>
      <c r="H978" s="12">
        <f t="shared" si="153"/>
        <v>0</v>
      </c>
      <c r="I978" s="12">
        <f t="shared" ref="I978:I1041" si="157">MAX(MIN(E978,($L$2-K977)/$F$2),0)</f>
        <v>0</v>
      </c>
      <c r="J978" s="12">
        <f t="shared" si="154"/>
        <v>12.239849997067971</v>
      </c>
      <c r="K978" s="12">
        <f t="shared" si="155"/>
        <v>72.631488798543998</v>
      </c>
      <c r="L978" s="12">
        <f t="shared" si="156"/>
        <v>0</v>
      </c>
      <c r="M978" s="12">
        <f t="shared" si="151"/>
        <v>12.239849997067971</v>
      </c>
      <c r="N978" s="13"/>
    </row>
    <row r="979" spans="1:14" x14ac:dyDescent="0.2">
      <c r="A979" s="10" t="s">
        <v>961</v>
      </c>
      <c r="B979" s="6">
        <f>IF($C$10=2012,profiles!C966,IF($C$10=2013,profiles!E966,IF($C$10=2014,profiles!G966,IF($C$10=2015,profiles!I966,IF($C$10=2016,profiles!K966)))))</f>
        <v>48.850999999999999</v>
      </c>
      <c r="C979" s="6">
        <f>IF($C$10=2012,profiles!D966,IF($C$10=2013,profiles!F966,IF($C$10=2014,profiles!H966,IF($C$10=2015,profiles!J966,IF($C$10=2016,profiles!L966)))))</f>
        <v>0.16315311088957954</v>
      </c>
      <c r="D979" s="11">
        <f t="shared" si="152"/>
        <v>32.63062217791591</v>
      </c>
      <c r="E979" s="11">
        <f t="shared" ref="E979:E1042" si="158">D979-F979</f>
        <v>0</v>
      </c>
      <c r="F979" s="11">
        <f t="shared" ref="F979:F1042" si="159">MIN(D979,B979)</f>
        <v>32.63062217791591</v>
      </c>
      <c r="G979" s="11">
        <f t="shared" ref="G979:G1042" si="160">B979-F979</f>
        <v>16.220377822084089</v>
      </c>
      <c r="H979" s="12">
        <f t="shared" si="153"/>
        <v>0</v>
      </c>
      <c r="I979" s="12">
        <f t="shared" si="157"/>
        <v>0</v>
      </c>
      <c r="J979" s="12">
        <f t="shared" si="154"/>
        <v>16.220377822084089</v>
      </c>
      <c r="K979" s="12">
        <f t="shared" si="155"/>
        <v>55.114882079230725</v>
      </c>
      <c r="L979" s="12">
        <f t="shared" si="156"/>
        <v>0</v>
      </c>
      <c r="M979" s="12">
        <f t="shared" ref="M979:M1042" si="161">B979-D979</f>
        <v>16.220377822084089</v>
      </c>
      <c r="N979" s="13"/>
    </row>
    <row r="980" spans="1:14" x14ac:dyDescent="0.2">
      <c r="A980" s="10" t="s">
        <v>962</v>
      </c>
      <c r="B980" s="6">
        <f>IF($C$10=2012,profiles!C967,IF($C$10=2013,profiles!E967,IF($C$10=2014,profiles!G967,IF($C$10=2015,profiles!I967,IF($C$10=2016,profiles!K967)))))</f>
        <v>48.405999999999999</v>
      </c>
      <c r="C980" s="6">
        <f>IF($C$10=2012,profiles!D967,IF($C$10=2013,profiles!F967,IF($C$10=2014,profiles!H967,IF($C$10=2015,profiles!J967,IF($C$10=2016,profiles!L967)))))</f>
        <v>0.14114818507007565</v>
      </c>
      <c r="D980" s="11">
        <f t="shared" ref="D980:D1043" si="162">C980*$C$2</f>
        <v>28.229637014015129</v>
      </c>
      <c r="E980" s="11">
        <f t="shared" si="158"/>
        <v>0</v>
      </c>
      <c r="F980" s="11">
        <f t="shared" si="159"/>
        <v>28.229637014015129</v>
      </c>
      <c r="G980" s="11">
        <f t="shared" si="160"/>
        <v>20.17636298598487</v>
      </c>
      <c r="H980" s="12">
        <f t="shared" ref="H980:H1043" si="163">E980-I980</f>
        <v>0</v>
      </c>
      <c r="I980" s="12">
        <f t="shared" si="157"/>
        <v>0</v>
      </c>
      <c r="J980" s="12">
        <f t="shared" ref="J980:J1043" si="164">MIN(G980,K979*$F$3)</f>
        <v>20.17636298598487</v>
      </c>
      <c r="K980" s="12">
        <f t="shared" ref="K980:K1043" si="165">K979+I980*$F$2-J980/$F$3</f>
        <v>33.326153152681186</v>
      </c>
      <c r="L980" s="12">
        <f t="shared" ref="L980:L1043" si="166">MAX(G980-J980,0)</f>
        <v>0</v>
      </c>
      <c r="M980" s="12">
        <f t="shared" si="161"/>
        <v>20.17636298598487</v>
      </c>
      <c r="N980" s="13"/>
    </row>
    <row r="981" spans="1:14" x14ac:dyDescent="0.2">
      <c r="A981" s="10" t="s">
        <v>963</v>
      </c>
      <c r="B981" s="6">
        <f>IF($C$10=2012,profiles!C968,IF($C$10=2013,profiles!E968,IF($C$10=2014,profiles!G968,IF($C$10=2015,profiles!I968,IF($C$10=2016,profiles!K968)))))</f>
        <v>49.082000000000001</v>
      </c>
      <c r="C981" s="6">
        <f>IF($C$10=2012,profiles!D968,IF($C$10=2013,profiles!F968,IF($C$10=2014,profiles!H968,IF($C$10=2015,profiles!J968,IF($C$10=2016,profiles!L968)))))</f>
        <v>0.1198322875740339</v>
      </c>
      <c r="D981" s="11">
        <f t="shared" si="162"/>
        <v>23.96645751480678</v>
      </c>
      <c r="E981" s="11">
        <f t="shared" si="158"/>
        <v>0</v>
      </c>
      <c r="F981" s="11">
        <f t="shared" si="159"/>
        <v>23.96645751480678</v>
      </c>
      <c r="G981" s="11">
        <f t="shared" si="160"/>
        <v>25.11554248519322</v>
      </c>
      <c r="H981" s="12">
        <f t="shared" si="163"/>
        <v>0</v>
      </c>
      <c r="I981" s="12">
        <f t="shared" si="157"/>
        <v>0</v>
      </c>
      <c r="J981" s="12">
        <f t="shared" si="164"/>
        <v>25.11554248519322</v>
      </c>
      <c r="K981" s="12">
        <f t="shared" si="165"/>
        <v>6.2035370779584866</v>
      </c>
      <c r="L981" s="12">
        <f t="shared" si="166"/>
        <v>0</v>
      </c>
      <c r="M981" s="12">
        <f t="shared" si="161"/>
        <v>25.11554248519322</v>
      </c>
      <c r="N981" s="13"/>
    </row>
    <row r="982" spans="1:14" x14ac:dyDescent="0.2">
      <c r="A982" s="10" t="s">
        <v>964</v>
      </c>
      <c r="B982" s="6">
        <f>IF($C$10=2012,profiles!C969,IF($C$10=2013,profiles!E969,IF($C$10=2014,profiles!G969,IF($C$10=2015,profiles!I969,IF($C$10=2016,profiles!K969)))))</f>
        <v>50.704000000000001</v>
      </c>
      <c r="C982" s="6">
        <f>IF($C$10=2012,profiles!D969,IF($C$10=2013,profiles!F969,IF($C$10=2014,profiles!H969,IF($C$10=2015,profiles!J969,IF($C$10=2016,profiles!L969)))))</f>
        <v>0.11319122735002639</v>
      </c>
      <c r="D982" s="11">
        <f t="shared" si="162"/>
        <v>22.638245470005277</v>
      </c>
      <c r="E982" s="11">
        <f t="shared" si="158"/>
        <v>0</v>
      </c>
      <c r="F982" s="11">
        <f t="shared" si="159"/>
        <v>22.638245470005277</v>
      </c>
      <c r="G982" s="11">
        <f t="shared" si="160"/>
        <v>28.065754529994724</v>
      </c>
      <c r="H982" s="12">
        <f t="shared" si="163"/>
        <v>0</v>
      </c>
      <c r="I982" s="12">
        <f t="shared" si="157"/>
        <v>0</v>
      </c>
      <c r="J982" s="12">
        <f t="shared" si="164"/>
        <v>5.7444753341895591</v>
      </c>
      <c r="K982" s="12">
        <f t="shared" si="165"/>
        <v>0</v>
      </c>
      <c r="L982" s="12">
        <f t="shared" si="166"/>
        <v>22.321279195805165</v>
      </c>
      <c r="M982" s="12">
        <f t="shared" si="161"/>
        <v>28.065754529994724</v>
      </c>
      <c r="N982" s="13"/>
    </row>
    <row r="983" spans="1:14" x14ac:dyDescent="0.2">
      <c r="A983" s="10" t="s">
        <v>965</v>
      </c>
      <c r="B983" s="6">
        <f>IF($C$10=2012,profiles!C970,IF($C$10=2013,profiles!E970,IF($C$10=2014,profiles!G970,IF($C$10=2015,profiles!I970,IF($C$10=2016,profiles!K970)))))</f>
        <v>54.313000000000002</v>
      </c>
      <c r="C983" s="6">
        <f>IF($C$10=2012,profiles!D970,IF($C$10=2013,profiles!F970,IF($C$10=2014,profiles!H970,IF($C$10=2015,profiles!J970,IF($C$10=2016,profiles!L970)))))</f>
        <v>0.11355773177739988</v>
      </c>
      <c r="D983" s="11">
        <f t="shared" si="162"/>
        <v>22.711546355479975</v>
      </c>
      <c r="E983" s="11">
        <f t="shared" si="158"/>
        <v>0</v>
      </c>
      <c r="F983" s="11">
        <f t="shared" si="159"/>
        <v>22.711546355479975</v>
      </c>
      <c r="G983" s="11">
        <f t="shared" si="160"/>
        <v>31.601453644520028</v>
      </c>
      <c r="H983" s="12">
        <f t="shared" si="163"/>
        <v>0</v>
      </c>
      <c r="I983" s="12">
        <f t="shared" si="157"/>
        <v>0</v>
      </c>
      <c r="J983" s="12">
        <f t="shared" si="164"/>
        <v>0</v>
      </c>
      <c r="K983" s="12">
        <f t="shared" si="165"/>
        <v>0</v>
      </c>
      <c r="L983" s="12">
        <f t="shared" si="166"/>
        <v>31.601453644520028</v>
      </c>
      <c r="M983" s="12">
        <f t="shared" si="161"/>
        <v>31.601453644520028</v>
      </c>
      <c r="N983" s="13"/>
    </row>
    <row r="984" spans="1:14" x14ac:dyDescent="0.2">
      <c r="A984" s="10" t="s">
        <v>966</v>
      </c>
      <c r="B984" s="6">
        <f>IF($C$10=2012,profiles!C971,IF($C$10=2013,profiles!E971,IF($C$10=2014,profiles!G971,IF($C$10=2015,profiles!I971,IF($C$10=2016,profiles!K971)))))</f>
        <v>63.307000000000002</v>
      </c>
      <c r="C984" s="6">
        <f>IF($C$10=2012,profiles!D971,IF($C$10=2013,profiles!F971,IF($C$10=2014,profiles!H971,IF($C$10=2015,profiles!J971,IF($C$10=2016,profiles!L971)))))</f>
        <v>0.1257256787661995</v>
      </c>
      <c r="D984" s="11">
        <f t="shared" si="162"/>
        <v>25.145135753239899</v>
      </c>
      <c r="E984" s="11">
        <f t="shared" si="158"/>
        <v>0</v>
      </c>
      <c r="F984" s="11">
        <f t="shared" si="159"/>
        <v>25.145135753239899</v>
      </c>
      <c r="G984" s="11">
        <f t="shared" si="160"/>
        <v>38.161864246760103</v>
      </c>
      <c r="H984" s="12">
        <f t="shared" si="163"/>
        <v>0</v>
      </c>
      <c r="I984" s="12">
        <f t="shared" si="157"/>
        <v>0</v>
      </c>
      <c r="J984" s="12">
        <f t="shared" si="164"/>
        <v>0</v>
      </c>
      <c r="K984" s="12">
        <f t="shared" si="165"/>
        <v>0</v>
      </c>
      <c r="L984" s="12">
        <f t="shared" si="166"/>
        <v>38.161864246760103</v>
      </c>
      <c r="M984" s="12">
        <f t="shared" si="161"/>
        <v>38.161864246760103</v>
      </c>
      <c r="N984" s="13"/>
    </row>
    <row r="985" spans="1:14" x14ac:dyDescent="0.2">
      <c r="A985" s="10" t="s">
        <v>967</v>
      </c>
      <c r="B985" s="6">
        <f>IF($C$10=2012,profiles!C972,IF($C$10=2013,profiles!E972,IF($C$10=2014,profiles!G972,IF($C$10=2015,profiles!I972,IF($C$10=2016,profiles!K972)))))</f>
        <v>70.524000000000001</v>
      </c>
      <c r="C985" s="6">
        <f>IF($C$10=2012,profiles!D972,IF($C$10=2013,profiles!F972,IF($C$10=2014,profiles!H972,IF($C$10=2015,profiles!J972,IF($C$10=2016,profiles!L972)))))</f>
        <v>0.12742625930921245</v>
      </c>
      <c r="D985" s="11">
        <f t="shared" si="162"/>
        <v>25.485251861842489</v>
      </c>
      <c r="E985" s="11">
        <f t="shared" si="158"/>
        <v>0</v>
      </c>
      <c r="F985" s="11">
        <f t="shared" si="159"/>
        <v>25.485251861842489</v>
      </c>
      <c r="G985" s="11">
        <f t="shared" si="160"/>
        <v>45.038748138157516</v>
      </c>
      <c r="H985" s="12">
        <f t="shared" si="163"/>
        <v>0</v>
      </c>
      <c r="I985" s="12">
        <f t="shared" si="157"/>
        <v>0</v>
      </c>
      <c r="J985" s="12">
        <f t="shared" si="164"/>
        <v>0</v>
      </c>
      <c r="K985" s="12">
        <f t="shared" si="165"/>
        <v>0</v>
      </c>
      <c r="L985" s="12">
        <f t="shared" si="166"/>
        <v>45.038748138157516</v>
      </c>
      <c r="M985" s="12">
        <f t="shared" si="161"/>
        <v>45.038748138157516</v>
      </c>
      <c r="N985" s="13"/>
    </row>
    <row r="986" spans="1:14" x14ac:dyDescent="0.2">
      <c r="A986" s="10" t="s">
        <v>968</v>
      </c>
      <c r="B986" s="6">
        <f>IF($C$10=2012,profiles!C973,IF($C$10=2013,profiles!E973,IF($C$10=2014,profiles!G973,IF($C$10=2015,profiles!I973,IF($C$10=2016,profiles!K973)))))</f>
        <v>72.686999999999998</v>
      </c>
      <c r="C986" s="6">
        <f>IF($C$10=2012,profiles!D973,IF($C$10=2013,profiles!F973,IF($C$10=2014,profiles!H973,IF($C$10=2015,profiles!J973,IF($C$10=2016,profiles!L973)))))</f>
        <v>0.13063683809300417</v>
      </c>
      <c r="D986" s="11">
        <f t="shared" si="162"/>
        <v>26.127367618600832</v>
      </c>
      <c r="E986" s="11">
        <f t="shared" si="158"/>
        <v>0</v>
      </c>
      <c r="F986" s="11">
        <f t="shared" si="159"/>
        <v>26.127367618600832</v>
      </c>
      <c r="G986" s="11">
        <f t="shared" si="160"/>
        <v>46.559632381399169</v>
      </c>
      <c r="H986" s="12">
        <f t="shared" si="163"/>
        <v>0</v>
      </c>
      <c r="I986" s="12">
        <f t="shared" si="157"/>
        <v>0</v>
      </c>
      <c r="J986" s="12">
        <f t="shared" si="164"/>
        <v>0</v>
      </c>
      <c r="K986" s="12">
        <f t="shared" si="165"/>
        <v>0</v>
      </c>
      <c r="L986" s="12">
        <f t="shared" si="166"/>
        <v>46.559632381399169</v>
      </c>
      <c r="M986" s="12">
        <f t="shared" si="161"/>
        <v>46.559632381399169</v>
      </c>
      <c r="N986" s="13"/>
    </row>
    <row r="987" spans="1:14" x14ac:dyDescent="0.2">
      <c r="A987" s="10" t="s">
        <v>969</v>
      </c>
      <c r="B987" s="6">
        <f>IF($C$10=2012,profiles!C974,IF($C$10=2013,profiles!E974,IF($C$10=2014,profiles!G974,IF($C$10=2015,profiles!I974,IF($C$10=2016,profiles!K974)))))</f>
        <v>73.14</v>
      </c>
      <c r="C987" s="6">
        <f>IF($C$10=2012,profiles!D974,IF($C$10=2013,profiles!F974,IF($C$10=2014,profiles!H974,IF($C$10=2015,profiles!J974,IF($C$10=2016,profiles!L974)))))</f>
        <v>0.1606755409605348</v>
      </c>
      <c r="D987" s="11">
        <f t="shared" si="162"/>
        <v>32.135108192106962</v>
      </c>
      <c r="E987" s="11">
        <f t="shared" si="158"/>
        <v>0</v>
      </c>
      <c r="F987" s="11">
        <f t="shared" si="159"/>
        <v>32.135108192106962</v>
      </c>
      <c r="G987" s="11">
        <f t="shared" si="160"/>
        <v>41.004891807893038</v>
      </c>
      <c r="H987" s="12">
        <f t="shared" si="163"/>
        <v>0</v>
      </c>
      <c r="I987" s="12">
        <f t="shared" si="157"/>
        <v>0</v>
      </c>
      <c r="J987" s="12">
        <f t="shared" si="164"/>
        <v>0</v>
      </c>
      <c r="K987" s="12">
        <f t="shared" si="165"/>
        <v>0</v>
      </c>
      <c r="L987" s="12">
        <f t="shared" si="166"/>
        <v>41.004891807893038</v>
      </c>
      <c r="M987" s="12">
        <f t="shared" si="161"/>
        <v>41.004891807893038</v>
      </c>
      <c r="N987" s="13"/>
    </row>
    <row r="988" spans="1:14" x14ac:dyDescent="0.2">
      <c r="A988" s="10" t="s">
        <v>970</v>
      </c>
      <c r="B988" s="6">
        <f>IF($C$10=2012,profiles!C975,IF($C$10=2013,profiles!E975,IF($C$10=2014,profiles!G975,IF($C$10=2015,profiles!I975,IF($C$10=2016,profiles!K975)))))</f>
        <v>73.957999999999998</v>
      </c>
      <c r="C988" s="6">
        <f>IF($C$10=2012,profiles!D975,IF($C$10=2013,profiles!F975,IF($C$10=2014,profiles!H975,IF($C$10=2015,profiles!J975,IF($C$10=2016,profiles!L975)))))</f>
        <v>0.17432416583592331</v>
      </c>
      <c r="D988" s="11">
        <f t="shared" si="162"/>
        <v>34.864833167184663</v>
      </c>
      <c r="E988" s="11">
        <f t="shared" si="158"/>
        <v>0</v>
      </c>
      <c r="F988" s="11">
        <f t="shared" si="159"/>
        <v>34.864833167184663</v>
      </c>
      <c r="G988" s="11">
        <f t="shared" si="160"/>
        <v>39.093166832815335</v>
      </c>
      <c r="H988" s="12">
        <f t="shared" si="163"/>
        <v>0</v>
      </c>
      <c r="I988" s="12">
        <f t="shared" si="157"/>
        <v>0</v>
      </c>
      <c r="J988" s="12">
        <f t="shared" si="164"/>
        <v>0</v>
      </c>
      <c r="K988" s="12">
        <f t="shared" si="165"/>
        <v>0</v>
      </c>
      <c r="L988" s="12">
        <f t="shared" si="166"/>
        <v>39.093166832815335</v>
      </c>
      <c r="M988" s="12">
        <f t="shared" si="161"/>
        <v>39.093166832815335</v>
      </c>
      <c r="N988" s="13"/>
    </row>
    <row r="989" spans="1:14" x14ac:dyDescent="0.2">
      <c r="A989" s="10" t="s">
        <v>971</v>
      </c>
      <c r="B989" s="6">
        <f>IF($C$10=2012,profiles!C976,IF($C$10=2013,profiles!E976,IF($C$10=2014,profiles!G976,IF($C$10=2015,profiles!I976,IF($C$10=2016,profiles!K976)))))</f>
        <v>74.891999999999996</v>
      </c>
      <c r="C989" s="6">
        <f>IF($C$10=2012,profiles!D976,IF($C$10=2013,profiles!F976,IF($C$10=2014,profiles!H976,IF($C$10=2015,profiles!J976,IF($C$10=2016,profiles!L976)))))</f>
        <v>0.17702163842139212</v>
      </c>
      <c r="D989" s="11">
        <f t="shared" si="162"/>
        <v>35.404327684278428</v>
      </c>
      <c r="E989" s="11">
        <f t="shared" si="158"/>
        <v>0</v>
      </c>
      <c r="F989" s="11">
        <f t="shared" si="159"/>
        <v>35.404327684278428</v>
      </c>
      <c r="G989" s="11">
        <f t="shared" si="160"/>
        <v>39.487672315721568</v>
      </c>
      <c r="H989" s="12">
        <f t="shared" si="163"/>
        <v>0</v>
      </c>
      <c r="I989" s="12">
        <f t="shared" si="157"/>
        <v>0</v>
      </c>
      <c r="J989" s="12">
        <f t="shared" si="164"/>
        <v>0</v>
      </c>
      <c r="K989" s="12">
        <f t="shared" si="165"/>
        <v>0</v>
      </c>
      <c r="L989" s="12">
        <f t="shared" si="166"/>
        <v>39.487672315721568</v>
      </c>
      <c r="M989" s="12">
        <f t="shared" si="161"/>
        <v>39.487672315721568</v>
      </c>
      <c r="N989" s="13"/>
    </row>
    <row r="990" spans="1:14" x14ac:dyDescent="0.2">
      <c r="A990" s="10" t="s">
        <v>972</v>
      </c>
      <c r="B990" s="6">
        <f>IF($C$10=2012,profiles!C977,IF($C$10=2013,profiles!E977,IF($C$10=2014,profiles!G977,IF($C$10=2015,profiles!I977,IF($C$10=2016,profiles!K977)))))</f>
        <v>74.281000000000006</v>
      </c>
      <c r="C990" s="6">
        <f>IF($C$10=2012,profiles!D977,IF($C$10=2013,profiles!F977,IF($C$10=2014,profiles!H977,IF($C$10=2015,profiles!J977,IF($C$10=2016,profiles!L977)))))</f>
        <v>0.16239078168064269</v>
      </c>
      <c r="D990" s="11">
        <f t="shared" si="162"/>
        <v>32.478156336128535</v>
      </c>
      <c r="E990" s="11">
        <f t="shared" si="158"/>
        <v>0</v>
      </c>
      <c r="F990" s="11">
        <f t="shared" si="159"/>
        <v>32.478156336128535</v>
      </c>
      <c r="G990" s="11">
        <f t="shared" si="160"/>
        <v>41.802843663871471</v>
      </c>
      <c r="H990" s="12">
        <f t="shared" si="163"/>
        <v>0</v>
      </c>
      <c r="I990" s="12">
        <f t="shared" si="157"/>
        <v>0</v>
      </c>
      <c r="J990" s="12">
        <f t="shared" si="164"/>
        <v>0</v>
      </c>
      <c r="K990" s="12">
        <f t="shared" si="165"/>
        <v>0</v>
      </c>
      <c r="L990" s="12">
        <f t="shared" si="166"/>
        <v>41.802843663871471</v>
      </c>
      <c r="M990" s="12">
        <f t="shared" si="161"/>
        <v>41.802843663871471</v>
      </c>
      <c r="N990" s="13"/>
    </row>
    <row r="991" spans="1:14" x14ac:dyDescent="0.2">
      <c r="A991" s="10" t="s">
        <v>973</v>
      </c>
      <c r="B991" s="6">
        <f>IF($C$10=2012,profiles!C978,IF($C$10=2013,profiles!E978,IF($C$10=2014,profiles!G978,IF($C$10=2015,profiles!I978,IF($C$10=2016,profiles!K978)))))</f>
        <v>73.757000000000005</v>
      </c>
      <c r="C991" s="6">
        <f>IF($C$10=2012,profiles!D978,IF($C$10=2013,profiles!F978,IF($C$10=2014,profiles!H978,IF($C$10=2015,profiles!J978,IF($C$10=2016,profiles!L978)))))</f>
        <v>0.14479856916671555</v>
      </c>
      <c r="D991" s="11">
        <f t="shared" si="162"/>
        <v>28.959713833343109</v>
      </c>
      <c r="E991" s="11">
        <f t="shared" si="158"/>
        <v>0</v>
      </c>
      <c r="F991" s="11">
        <f t="shared" si="159"/>
        <v>28.959713833343109</v>
      </c>
      <c r="G991" s="11">
        <f t="shared" si="160"/>
        <v>44.797286166656896</v>
      </c>
      <c r="H991" s="12">
        <f t="shared" si="163"/>
        <v>0</v>
      </c>
      <c r="I991" s="12">
        <f t="shared" si="157"/>
        <v>0</v>
      </c>
      <c r="J991" s="12">
        <f t="shared" si="164"/>
        <v>0</v>
      </c>
      <c r="K991" s="12">
        <f t="shared" si="165"/>
        <v>0</v>
      </c>
      <c r="L991" s="12">
        <f t="shared" si="166"/>
        <v>44.797286166656896</v>
      </c>
      <c r="M991" s="12">
        <f t="shared" si="161"/>
        <v>44.797286166656896</v>
      </c>
      <c r="N991" s="13"/>
    </row>
    <row r="992" spans="1:14" x14ac:dyDescent="0.2">
      <c r="A992" s="10" t="s">
        <v>974</v>
      </c>
      <c r="B992" s="6">
        <f>IF($C$10=2012,profiles!C979,IF($C$10=2013,profiles!E979,IF($C$10=2014,profiles!G979,IF($C$10=2015,profiles!I979,IF($C$10=2016,profiles!K979)))))</f>
        <v>72.570999999999998</v>
      </c>
      <c r="C992" s="6">
        <f>IF($C$10=2012,profiles!D979,IF($C$10=2013,profiles!F979,IF($C$10=2014,profiles!H979,IF($C$10=2015,profiles!J979,IF($C$10=2016,profiles!L979)))))</f>
        <v>0.1136456928399695</v>
      </c>
      <c r="D992" s="11">
        <f t="shared" si="162"/>
        <v>22.7291385679939</v>
      </c>
      <c r="E992" s="11">
        <f t="shared" si="158"/>
        <v>0</v>
      </c>
      <c r="F992" s="11">
        <f t="shared" si="159"/>
        <v>22.7291385679939</v>
      </c>
      <c r="G992" s="11">
        <f t="shared" si="160"/>
        <v>49.841861432006098</v>
      </c>
      <c r="H992" s="12">
        <f t="shared" si="163"/>
        <v>0</v>
      </c>
      <c r="I992" s="12">
        <f t="shared" si="157"/>
        <v>0</v>
      </c>
      <c r="J992" s="12">
        <f t="shared" si="164"/>
        <v>0</v>
      </c>
      <c r="K992" s="12">
        <f t="shared" si="165"/>
        <v>0</v>
      </c>
      <c r="L992" s="12">
        <f t="shared" si="166"/>
        <v>49.841861432006098</v>
      </c>
      <c r="M992" s="12">
        <f t="shared" si="161"/>
        <v>49.841861432006098</v>
      </c>
      <c r="N992" s="13"/>
    </row>
    <row r="993" spans="1:14" x14ac:dyDescent="0.2">
      <c r="A993" s="10" t="s">
        <v>975</v>
      </c>
      <c r="B993" s="6">
        <f>IF($C$10=2012,profiles!C980,IF($C$10=2013,profiles!E980,IF($C$10=2014,profiles!G980,IF($C$10=2015,profiles!I980,IF($C$10=2016,profiles!K980)))))</f>
        <v>71.858000000000004</v>
      </c>
      <c r="C993" s="6">
        <f>IF($C$10=2012,profiles!D980,IF($C$10=2013,profiles!F980,IF($C$10=2014,profiles!H980,IF($C$10=2015,profiles!J980,IF($C$10=2016,profiles!L980)))))</f>
        <v>8.5014366973553038E-2</v>
      </c>
      <c r="D993" s="11">
        <f t="shared" si="162"/>
        <v>17.002873394710608</v>
      </c>
      <c r="E993" s="11">
        <f t="shared" si="158"/>
        <v>0</v>
      </c>
      <c r="F993" s="11">
        <f t="shared" si="159"/>
        <v>17.002873394710608</v>
      </c>
      <c r="G993" s="11">
        <f t="shared" si="160"/>
        <v>54.855126605289399</v>
      </c>
      <c r="H993" s="12">
        <f t="shared" si="163"/>
        <v>0</v>
      </c>
      <c r="I993" s="12">
        <f t="shared" si="157"/>
        <v>0</v>
      </c>
      <c r="J993" s="12">
        <f t="shared" si="164"/>
        <v>0</v>
      </c>
      <c r="K993" s="12">
        <f t="shared" si="165"/>
        <v>0</v>
      </c>
      <c r="L993" s="12">
        <f t="shared" si="166"/>
        <v>54.855126605289399</v>
      </c>
      <c r="M993" s="12">
        <f t="shared" si="161"/>
        <v>54.855126605289399</v>
      </c>
      <c r="N993" s="13"/>
    </row>
    <row r="994" spans="1:14" x14ac:dyDescent="0.2">
      <c r="A994" s="10" t="s">
        <v>976</v>
      </c>
      <c r="B994" s="6">
        <f>IF($C$10=2012,profiles!C981,IF($C$10=2013,profiles!E981,IF($C$10=2014,profiles!G981,IF($C$10=2015,profiles!I981,IF($C$10=2016,profiles!K981)))))</f>
        <v>70.984999999999999</v>
      </c>
      <c r="C994" s="6">
        <f>IF($C$10=2012,profiles!D981,IF($C$10=2013,profiles!F981,IF($C$10=2014,profiles!H981,IF($C$10=2015,profiles!J981,IF($C$10=2016,profiles!L981)))))</f>
        <v>7.4547000527766374E-2</v>
      </c>
      <c r="D994" s="11">
        <f t="shared" si="162"/>
        <v>14.909400105553274</v>
      </c>
      <c r="E994" s="11">
        <f t="shared" si="158"/>
        <v>0</v>
      </c>
      <c r="F994" s="11">
        <f t="shared" si="159"/>
        <v>14.909400105553274</v>
      </c>
      <c r="G994" s="11">
        <f t="shared" si="160"/>
        <v>56.075599894446725</v>
      </c>
      <c r="H994" s="12">
        <f t="shared" si="163"/>
        <v>0</v>
      </c>
      <c r="I994" s="12">
        <f t="shared" si="157"/>
        <v>0</v>
      </c>
      <c r="J994" s="12">
        <f t="shared" si="164"/>
        <v>0</v>
      </c>
      <c r="K994" s="12">
        <f t="shared" si="165"/>
        <v>0</v>
      </c>
      <c r="L994" s="12">
        <f t="shared" si="166"/>
        <v>56.075599894446725</v>
      </c>
      <c r="M994" s="12">
        <f t="shared" si="161"/>
        <v>56.075599894446725</v>
      </c>
      <c r="N994" s="13"/>
    </row>
    <row r="995" spans="1:14" x14ac:dyDescent="0.2">
      <c r="A995" s="10" t="s">
        <v>977</v>
      </c>
      <c r="B995" s="6">
        <f>IF($C$10=2012,profiles!C982,IF($C$10=2013,profiles!E982,IF($C$10=2014,profiles!G982,IF($C$10=2015,profiles!I982,IF($C$10=2016,profiles!K982)))))</f>
        <v>73.460999999999999</v>
      </c>
      <c r="C995" s="6">
        <f>IF($C$10=2012,profiles!D982,IF($C$10=2013,profiles!F982,IF($C$10=2014,profiles!H982,IF($C$10=2015,profiles!J982,IF($C$10=2016,profiles!L982)))))</f>
        <v>8.1686506773001821E-2</v>
      </c>
      <c r="D995" s="11">
        <f t="shared" si="162"/>
        <v>16.337301354600363</v>
      </c>
      <c r="E995" s="11">
        <f t="shared" si="158"/>
        <v>0</v>
      </c>
      <c r="F995" s="11">
        <f t="shared" si="159"/>
        <v>16.337301354600363</v>
      </c>
      <c r="G995" s="11">
        <f t="shared" si="160"/>
        <v>57.123698645399635</v>
      </c>
      <c r="H995" s="12">
        <f t="shared" si="163"/>
        <v>0</v>
      </c>
      <c r="I995" s="12">
        <f t="shared" si="157"/>
        <v>0</v>
      </c>
      <c r="J995" s="12">
        <f t="shared" si="164"/>
        <v>0</v>
      </c>
      <c r="K995" s="12">
        <f t="shared" si="165"/>
        <v>0</v>
      </c>
      <c r="L995" s="12">
        <f t="shared" si="166"/>
        <v>57.123698645399635</v>
      </c>
      <c r="M995" s="12">
        <f t="shared" si="161"/>
        <v>57.123698645399635</v>
      </c>
      <c r="N995" s="13"/>
    </row>
    <row r="996" spans="1:14" x14ac:dyDescent="0.2">
      <c r="A996" s="10" t="s">
        <v>978</v>
      </c>
      <c r="B996" s="6">
        <f>IF($C$10=2012,profiles!C983,IF($C$10=2013,profiles!E983,IF($C$10=2014,profiles!G983,IF($C$10=2015,profiles!I983,IF($C$10=2016,profiles!K983)))))</f>
        <v>75.713999999999999</v>
      </c>
      <c r="C996" s="6">
        <f>IF($C$10=2012,profiles!D983,IF($C$10=2013,profiles!F983,IF($C$10=2014,profiles!H983,IF($C$10=2015,profiles!J983,IF($C$10=2016,profiles!L983)))))</f>
        <v>9.7226294493637483E-2</v>
      </c>
      <c r="D996" s="11">
        <f t="shared" si="162"/>
        <v>19.445258898727495</v>
      </c>
      <c r="E996" s="11">
        <f t="shared" si="158"/>
        <v>0</v>
      </c>
      <c r="F996" s="11">
        <f t="shared" si="159"/>
        <v>19.445258898727495</v>
      </c>
      <c r="G996" s="11">
        <f t="shared" si="160"/>
        <v>56.268741101272504</v>
      </c>
      <c r="H996" s="12">
        <f t="shared" si="163"/>
        <v>0</v>
      </c>
      <c r="I996" s="12">
        <f t="shared" si="157"/>
        <v>0</v>
      </c>
      <c r="J996" s="12">
        <f t="shared" si="164"/>
        <v>0</v>
      </c>
      <c r="K996" s="12">
        <f t="shared" si="165"/>
        <v>0</v>
      </c>
      <c r="L996" s="12">
        <f t="shared" si="166"/>
        <v>56.268741101272504</v>
      </c>
      <c r="M996" s="12">
        <f t="shared" si="161"/>
        <v>56.268741101272504</v>
      </c>
      <c r="N996" s="13"/>
    </row>
    <row r="997" spans="1:14" x14ac:dyDescent="0.2">
      <c r="A997" s="10" t="s">
        <v>979</v>
      </c>
      <c r="B997" s="6">
        <f>IF($C$10=2012,profiles!C984,IF($C$10=2013,profiles!E984,IF($C$10=2014,profiles!G984,IF($C$10=2015,profiles!I984,IF($C$10=2016,profiles!K984)))))</f>
        <v>74.132000000000005</v>
      </c>
      <c r="C997" s="6">
        <f>IF($C$10=2012,profiles!D984,IF($C$10=2013,profiles!F984,IF($C$10=2014,profiles!H984,IF($C$10=2015,profiles!J984,IF($C$10=2016,profiles!L984)))))</f>
        <v>9.8545710432182021E-2</v>
      </c>
      <c r="D997" s="11">
        <f t="shared" si="162"/>
        <v>19.709142086436405</v>
      </c>
      <c r="E997" s="11">
        <f t="shared" si="158"/>
        <v>0</v>
      </c>
      <c r="F997" s="11">
        <f t="shared" si="159"/>
        <v>19.709142086436405</v>
      </c>
      <c r="G997" s="11">
        <f t="shared" si="160"/>
        <v>54.422857913563604</v>
      </c>
      <c r="H997" s="12">
        <f t="shared" si="163"/>
        <v>0</v>
      </c>
      <c r="I997" s="12">
        <f t="shared" si="157"/>
        <v>0</v>
      </c>
      <c r="J997" s="12">
        <f t="shared" si="164"/>
        <v>0</v>
      </c>
      <c r="K997" s="12">
        <f t="shared" si="165"/>
        <v>0</v>
      </c>
      <c r="L997" s="12">
        <f t="shared" si="166"/>
        <v>54.422857913563604</v>
      </c>
      <c r="M997" s="12">
        <f t="shared" si="161"/>
        <v>54.422857913563604</v>
      </c>
      <c r="N997" s="13"/>
    </row>
    <row r="998" spans="1:14" x14ac:dyDescent="0.2">
      <c r="A998" s="10" t="s">
        <v>980</v>
      </c>
      <c r="B998" s="6">
        <f>IF($C$10=2012,profiles!C985,IF($C$10=2013,profiles!E985,IF($C$10=2014,profiles!G985,IF($C$10=2015,profiles!I985,IF($C$10=2016,profiles!K985)))))</f>
        <v>69.674000000000007</v>
      </c>
      <c r="C998" s="6">
        <f>IF($C$10=2012,profiles!D985,IF($C$10=2013,profiles!F985,IF($C$10=2014,profiles!H985,IF($C$10=2015,profiles!J985,IF($C$10=2016,profiles!L985)))))</f>
        <v>9.8135225473523727E-2</v>
      </c>
      <c r="D998" s="11">
        <f t="shared" si="162"/>
        <v>19.627045094704744</v>
      </c>
      <c r="E998" s="11">
        <f t="shared" si="158"/>
        <v>0</v>
      </c>
      <c r="F998" s="11">
        <f t="shared" si="159"/>
        <v>19.627045094704744</v>
      </c>
      <c r="G998" s="11">
        <f t="shared" si="160"/>
        <v>50.046954905295266</v>
      </c>
      <c r="H998" s="12">
        <f t="shared" si="163"/>
        <v>0</v>
      </c>
      <c r="I998" s="12">
        <f t="shared" si="157"/>
        <v>0</v>
      </c>
      <c r="J998" s="12">
        <f t="shared" si="164"/>
        <v>0</v>
      </c>
      <c r="K998" s="12">
        <f t="shared" si="165"/>
        <v>0</v>
      </c>
      <c r="L998" s="12">
        <f t="shared" si="166"/>
        <v>50.046954905295266</v>
      </c>
      <c r="M998" s="12">
        <f t="shared" si="161"/>
        <v>50.046954905295266</v>
      </c>
      <c r="N998" s="13"/>
    </row>
    <row r="999" spans="1:14" x14ac:dyDescent="0.2">
      <c r="A999" s="10" t="s">
        <v>981</v>
      </c>
      <c r="B999" s="6">
        <f>IF($C$10=2012,profiles!C986,IF($C$10=2013,profiles!E986,IF($C$10=2014,profiles!G986,IF($C$10=2015,profiles!I986,IF($C$10=2016,profiles!K986)))))</f>
        <v>66.049000000000007</v>
      </c>
      <c r="C999" s="6">
        <f>IF($C$10=2012,profiles!D986,IF($C$10=2013,profiles!F986,IF($C$10=2014,profiles!H986,IF($C$10=2015,profiles!J986,IF($C$10=2016,profiles!L986)))))</f>
        <v>9.1670087374655485E-2</v>
      </c>
      <c r="D999" s="11">
        <f t="shared" si="162"/>
        <v>18.334017474931098</v>
      </c>
      <c r="E999" s="11">
        <f t="shared" si="158"/>
        <v>0</v>
      </c>
      <c r="F999" s="11">
        <f t="shared" si="159"/>
        <v>18.334017474931098</v>
      </c>
      <c r="G999" s="11">
        <f t="shared" si="160"/>
        <v>47.714982525068905</v>
      </c>
      <c r="H999" s="12">
        <f t="shared" si="163"/>
        <v>0</v>
      </c>
      <c r="I999" s="12">
        <f t="shared" si="157"/>
        <v>0</v>
      </c>
      <c r="J999" s="12">
        <f t="shared" si="164"/>
        <v>0</v>
      </c>
      <c r="K999" s="12">
        <f t="shared" si="165"/>
        <v>0</v>
      </c>
      <c r="L999" s="12">
        <f t="shared" si="166"/>
        <v>47.714982525068905</v>
      </c>
      <c r="M999" s="12">
        <f t="shared" si="161"/>
        <v>47.714982525068905</v>
      </c>
      <c r="N999" s="13"/>
    </row>
    <row r="1000" spans="1:14" x14ac:dyDescent="0.2">
      <c r="A1000" s="10" t="s">
        <v>982</v>
      </c>
      <c r="B1000" s="6">
        <f>IF($C$10=2012,profiles!C987,IF($C$10=2013,profiles!E987,IF($C$10=2014,profiles!G987,IF($C$10=2015,profiles!I987,IF($C$10=2016,profiles!K987)))))</f>
        <v>63.012</v>
      </c>
      <c r="C1000" s="6">
        <f>IF($C$10=2012,profiles!D987,IF($C$10=2013,profiles!F987,IF($C$10=2014,profiles!H987,IF($C$10=2015,profiles!J987,IF($C$10=2016,profiles!L987)))))</f>
        <v>8.234621474227409E-2</v>
      </c>
      <c r="D1000" s="11">
        <f t="shared" si="162"/>
        <v>16.469242948454816</v>
      </c>
      <c r="E1000" s="11">
        <f t="shared" si="158"/>
        <v>0</v>
      </c>
      <c r="F1000" s="11">
        <f t="shared" si="159"/>
        <v>16.469242948454816</v>
      </c>
      <c r="G1000" s="11">
        <f t="shared" si="160"/>
        <v>46.542757051545181</v>
      </c>
      <c r="H1000" s="12">
        <f t="shared" si="163"/>
        <v>0</v>
      </c>
      <c r="I1000" s="12">
        <f t="shared" si="157"/>
        <v>0</v>
      </c>
      <c r="J1000" s="12">
        <f t="shared" si="164"/>
        <v>0</v>
      </c>
      <c r="K1000" s="12">
        <f t="shared" si="165"/>
        <v>0</v>
      </c>
      <c r="L1000" s="12">
        <f t="shared" si="166"/>
        <v>46.542757051545181</v>
      </c>
      <c r="M1000" s="12">
        <f t="shared" si="161"/>
        <v>46.542757051545181</v>
      </c>
      <c r="N1000" s="13"/>
    </row>
    <row r="1001" spans="1:14" x14ac:dyDescent="0.2">
      <c r="A1001" s="10" t="s">
        <v>983</v>
      </c>
      <c r="B1001" s="6">
        <f>IF($C$10=2012,profiles!C988,IF($C$10=2013,profiles!E988,IF($C$10=2014,profiles!G988,IF($C$10=2015,profiles!I988,IF($C$10=2016,profiles!K988)))))</f>
        <v>57.914000000000001</v>
      </c>
      <c r="C1001" s="6">
        <f>IF($C$10=2012,profiles!D988,IF($C$10=2013,profiles!F988,IF($C$10=2014,profiles!H988,IF($C$10=2015,profiles!J988,IF($C$10=2016,profiles!L988)))))</f>
        <v>7.2084090775816567E-2</v>
      </c>
      <c r="D1001" s="11">
        <f t="shared" si="162"/>
        <v>14.416818155163313</v>
      </c>
      <c r="E1001" s="11">
        <f t="shared" si="158"/>
        <v>0</v>
      </c>
      <c r="F1001" s="11">
        <f t="shared" si="159"/>
        <v>14.416818155163313</v>
      </c>
      <c r="G1001" s="11">
        <f t="shared" si="160"/>
        <v>43.497181844836689</v>
      </c>
      <c r="H1001" s="12">
        <f t="shared" si="163"/>
        <v>0</v>
      </c>
      <c r="I1001" s="12">
        <f t="shared" si="157"/>
        <v>0</v>
      </c>
      <c r="J1001" s="12">
        <f t="shared" si="164"/>
        <v>0</v>
      </c>
      <c r="K1001" s="12">
        <f t="shared" si="165"/>
        <v>0</v>
      </c>
      <c r="L1001" s="12">
        <f t="shared" si="166"/>
        <v>43.497181844836689</v>
      </c>
      <c r="M1001" s="12">
        <f t="shared" si="161"/>
        <v>43.497181844836689</v>
      </c>
      <c r="N1001" s="13"/>
    </row>
    <row r="1002" spans="1:14" x14ac:dyDescent="0.2">
      <c r="A1002" s="10" t="s">
        <v>984</v>
      </c>
      <c r="B1002" s="6">
        <f>IF($C$10=2012,profiles!C989,IF($C$10=2013,profiles!E989,IF($C$10=2014,profiles!G989,IF($C$10=2015,profiles!I989,IF($C$10=2016,profiles!K989)))))</f>
        <v>54.055999999999997</v>
      </c>
      <c r="C1002" s="6">
        <f>IF($C$10=2012,profiles!D989,IF($C$10=2013,profiles!F989,IF($C$10=2014,profiles!H989,IF($C$10=2015,profiles!J989,IF($C$10=2016,profiles!L989)))))</f>
        <v>6.3451590685951256E-2</v>
      </c>
      <c r="D1002" s="11">
        <f t="shared" si="162"/>
        <v>12.690318137190252</v>
      </c>
      <c r="E1002" s="11">
        <f t="shared" si="158"/>
        <v>0</v>
      </c>
      <c r="F1002" s="11">
        <f t="shared" si="159"/>
        <v>12.690318137190252</v>
      </c>
      <c r="G1002" s="11">
        <f t="shared" si="160"/>
        <v>41.365681862809744</v>
      </c>
      <c r="H1002" s="12">
        <f t="shared" si="163"/>
        <v>0</v>
      </c>
      <c r="I1002" s="12">
        <f t="shared" si="157"/>
        <v>0</v>
      </c>
      <c r="J1002" s="12">
        <f t="shared" si="164"/>
        <v>0</v>
      </c>
      <c r="K1002" s="12">
        <f t="shared" si="165"/>
        <v>0</v>
      </c>
      <c r="L1002" s="12">
        <f t="shared" si="166"/>
        <v>41.365681862809744</v>
      </c>
      <c r="M1002" s="12">
        <f t="shared" si="161"/>
        <v>41.365681862809744</v>
      </c>
      <c r="N1002" s="13"/>
    </row>
    <row r="1003" spans="1:14" x14ac:dyDescent="0.2">
      <c r="A1003" s="10" t="s">
        <v>985</v>
      </c>
      <c r="B1003" s="6">
        <f>IF($C$10=2012,profiles!C990,IF($C$10=2013,profiles!E990,IF($C$10=2014,profiles!G990,IF($C$10=2015,profiles!I990,IF($C$10=2016,profiles!K990)))))</f>
        <v>51.941000000000003</v>
      </c>
      <c r="C1003" s="6">
        <f>IF($C$10=2012,profiles!D990,IF($C$10=2013,profiles!F990,IF($C$10=2014,profiles!H990,IF($C$10=2015,profiles!J990,IF($C$10=2016,profiles!L990)))))</f>
        <v>6.7525387963247904E-2</v>
      </c>
      <c r="D1003" s="11">
        <f t="shared" si="162"/>
        <v>13.505077592649581</v>
      </c>
      <c r="E1003" s="11">
        <f t="shared" si="158"/>
        <v>0</v>
      </c>
      <c r="F1003" s="11">
        <f t="shared" si="159"/>
        <v>13.505077592649581</v>
      </c>
      <c r="G1003" s="11">
        <f t="shared" si="160"/>
        <v>38.435922407350418</v>
      </c>
      <c r="H1003" s="12">
        <f t="shared" si="163"/>
        <v>0</v>
      </c>
      <c r="I1003" s="12">
        <f t="shared" si="157"/>
        <v>0</v>
      </c>
      <c r="J1003" s="12">
        <f t="shared" si="164"/>
        <v>0</v>
      </c>
      <c r="K1003" s="12">
        <f t="shared" si="165"/>
        <v>0</v>
      </c>
      <c r="L1003" s="12">
        <f t="shared" si="166"/>
        <v>38.435922407350418</v>
      </c>
      <c r="M1003" s="12">
        <f t="shared" si="161"/>
        <v>38.435922407350418</v>
      </c>
      <c r="N1003" s="13"/>
    </row>
    <row r="1004" spans="1:14" x14ac:dyDescent="0.2">
      <c r="A1004" s="10" t="s">
        <v>986</v>
      </c>
      <c r="B1004" s="6">
        <f>IF($C$10=2012,profiles!C991,IF($C$10=2013,profiles!E991,IF($C$10=2014,profiles!G991,IF($C$10=2015,profiles!I991,IF($C$10=2016,profiles!K991)))))</f>
        <v>51.079000000000001</v>
      </c>
      <c r="C1004" s="6">
        <f>IF($C$10=2012,profiles!D991,IF($C$10=2013,profiles!F991,IF($C$10=2014,profiles!H991,IF($C$10=2015,profiles!J991,IF($C$10=2016,profiles!L991)))))</f>
        <v>6.9532978707814955E-2</v>
      </c>
      <c r="D1004" s="11">
        <f t="shared" si="162"/>
        <v>13.906595741562992</v>
      </c>
      <c r="E1004" s="11">
        <f t="shared" si="158"/>
        <v>0</v>
      </c>
      <c r="F1004" s="11">
        <f t="shared" si="159"/>
        <v>13.906595741562992</v>
      </c>
      <c r="G1004" s="11">
        <f t="shared" si="160"/>
        <v>37.172404258437012</v>
      </c>
      <c r="H1004" s="12">
        <f t="shared" si="163"/>
        <v>0</v>
      </c>
      <c r="I1004" s="12">
        <f t="shared" si="157"/>
        <v>0</v>
      </c>
      <c r="J1004" s="12">
        <f t="shared" si="164"/>
        <v>0</v>
      </c>
      <c r="K1004" s="12">
        <f t="shared" si="165"/>
        <v>0</v>
      </c>
      <c r="L1004" s="12">
        <f t="shared" si="166"/>
        <v>37.172404258437012</v>
      </c>
      <c r="M1004" s="12">
        <f t="shared" si="161"/>
        <v>37.172404258437012</v>
      </c>
      <c r="N1004" s="13"/>
    </row>
    <row r="1005" spans="1:14" x14ac:dyDescent="0.2">
      <c r="A1005" s="10" t="s">
        <v>987</v>
      </c>
      <c r="B1005" s="6">
        <f>IF($C$10=2012,profiles!C992,IF($C$10=2013,profiles!E992,IF($C$10=2014,profiles!G992,IF($C$10=2015,profiles!I992,IF($C$10=2016,profiles!K992)))))</f>
        <v>51.296999999999997</v>
      </c>
      <c r="C1005" s="6">
        <f>IF($C$10=2012,profiles!D992,IF($C$10=2013,profiles!F992,IF($C$10=2014,profiles!H992,IF($C$10=2015,profiles!J992,IF($C$10=2016,profiles!L992)))))</f>
        <v>7.8618425873008893E-2</v>
      </c>
      <c r="D1005" s="11">
        <f t="shared" si="162"/>
        <v>15.723685174601778</v>
      </c>
      <c r="E1005" s="11">
        <f t="shared" si="158"/>
        <v>0</v>
      </c>
      <c r="F1005" s="11">
        <f t="shared" si="159"/>
        <v>15.723685174601778</v>
      </c>
      <c r="G1005" s="11">
        <f t="shared" si="160"/>
        <v>35.573314825398221</v>
      </c>
      <c r="H1005" s="12">
        <f t="shared" si="163"/>
        <v>0</v>
      </c>
      <c r="I1005" s="12">
        <f t="shared" si="157"/>
        <v>0</v>
      </c>
      <c r="J1005" s="12">
        <f t="shared" si="164"/>
        <v>0</v>
      </c>
      <c r="K1005" s="12">
        <f t="shared" si="165"/>
        <v>0</v>
      </c>
      <c r="L1005" s="12">
        <f t="shared" si="166"/>
        <v>35.573314825398221</v>
      </c>
      <c r="M1005" s="12">
        <f t="shared" si="161"/>
        <v>35.573314825398221</v>
      </c>
      <c r="N1005" s="13"/>
    </row>
    <row r="1006" spans="1:14" x14ac:dyDescent="0.2">
      <c r="A1006" s="10" t="s">
        <v>988</v>
      </c>
      <c r="B1006" s="6">
        <f>IF($C$10=2012,profiles!C993,IF($C$10=2013,profiles!E993,IF($C$10=2014,profiles!G993,IF($C$10=2015,profiles!I993,IF($C$10=2016,profiles!K993)))))</f>
        <v>52.837000000000003</v>
      </c>
      <c r="C1006" s="6">
        <f>IF($C$10=2012,profiles!D993,IF($C$10=2013,profiles!F993,IF($C$10=2014,profiles!H993,IF($C$10=2015,profiles!J993,IF($C$10=2016,profiles!L993)))))</f>
        <v>9.6935859673803138E-2</v>
      </c>
      <c r="D1006" s="11">
        <f t="shared" si="162"/>
        <v>19.387171934760627</v>
      </c>
      <c r="E1006" s="11">
        <f t="shared" si="158"/>
        <v>0</v>
      </c>
      <c r="F1006" s="11">
        <f t="shared" si="159"/>
        <v>19.387171934760627</v>
      </c>
      <c r="G1006" s="11">
        <f t="shared" si="160"/>
        <v>33.449828065239373</v>
      </c>
      <c r="H1006" s="12">
        <f t="shared" si="163"/>
        <v>0</v>
      </c>
      <c r="I1006" s="12">
        <f t="shared" si="157"/>
        <v>0</v>
      </c>
      <c r="J1006" s="12">
        <f t="shared" si="164"/>
        <v>0</v>
      </c>
      <c r="K1006" s="12">
        <f t="shared" si="165"/>
        <v>0</v>
      </c>
      <c r="L1006" s="12">
        <f t="shared" si="166"/>
        <v>33.449828065239373</v>
      </c>
      <c r="M1006" s="12">
        <f t="shared" si="161"/>
        <v>33.449828065239373</v>
      </c>
      <c r="N1006" s="13"/>
    </row>
    <row r="1007" spans="1:14" x14ac:dyDescent="0.2">
      <c r="A1007" s="10" t="s">
        <v>989</v>
      </c>
      <c r="B1007" s="6">
        <f>IF($C$10=2012,profiles!C994,IF($C$10=2013,profiles!E994,IF($C$10=2014,profiles!G994,IF($C$10=2015,profiles!I994,IF($C$10=2016,profiles!K994)))))</f>
        <v>56.341999999999999</v>
      </c>
      <c r="C1007" s="6">
        <f>IF($C$10=2012,profiles!D994,IF($C$10=2013,profiles!F994,IF($C$10=2014,profiles!H994,IF($C$10=2015,profiles!J994,IF($C$10=2016,profiles!L994)))))</f>
        <v>0.11399305402910274</v>
      </c>
      <c r="D1007" s="11">
        <f t="shared" si="162"/>
        <v>22.798610805820548</v>
      </c>
      <c r="E1007" s="11">
        <f t="shared" si="158"/>
        <v>0</v>
      </c>
      <c r="F1007" s="11">
        <f t="shared" si="159"/>
        <v>22.798610805820548</v>
      </c>
      <c r="G1007" s="11">
        <f t="shared" si="160"/>
        <v>33.543389194179454</v>
      </c>
      <c r="H1007" s="12">
        <f t="shared" si="163"/>
        <v>0</v>
      </c>
      <c r="I1007" s="12">
        <f t="shared" si="157"/>
        <v>0</v>
      </c>
      <c r="J1007" s="12">
        <f t="shared" si="164"/>
        <v>0</v>
      </c>
      <c r="K1007" s="12">
        <f t="shared" si="165"/>
        <v>0</v>
      </c>
      <c r="L1007" s="12">
        <f t="shared" si="166"/>
        <v>33.543389194179454</v>
      </c>
      <c r="M1007" s="12">
        <f t="shared" si="161"/>
        <v>33.543389194179454</v>
      </c>
      <c r="N1007" s="13"/>
    </row>
    <row r="1008" spans="1:14" x14ac:dyDescent="0.2">
      <c r="A1008" s="10" t="s">
        <v>990</v>
      </c>
      <c r="B1008" s="6">
        <f>IF($C$10=2012,profiles!C995,IF($C$10=2013,profiles!E995,IF($C$10=2014,profiles!G995,IF($C$10=2015,profiles!I995,IF($C$10=2016,profiles!K995)))))</f>
        <v>64.787000000000006</v>
      </c>
      <c r="C1008" s="6">
        <f>IF($C$10=2012,profiles!D995,IF($C$10=2013,profiles!F995,IF($C$10=2014,profiles!H995,IF($C$10=2015,profiles!J995,IF($C$10=2016,profiles!L995)))))</f>
        <v>0.11614718424407615</v>
      </c>
      <c r="D1008" s="11">
        <f t="shared" si="162"/>
        <v>23.229436848815229</v>
      </c>
      <c r="E1008" s="11">
        <f t="shared" si="158"/>
        <v>0</v>
      </c>
      <c r="F1008" s="11">
        <f t="shared" si="159"/>
        <v>23.229436848815229</v>
      </c>
      <c r="G1008" s="11">
        <f t="shared" si="160"/>
        <v>41.55756315118478</v>
      </c>
      <c r="H1008" s="12">
        <f t="shared" si="163"/>
        <v>0</v>
      </c>
      <c r="I1008" s="12">
        <f t="shared" si="157"/>
        <v>0</v>
      </c>
      <c r="J1008" s="12">
        <f t="shared" si="164"/>
        <v>0</v>
      </c>
      <c r="K1008" s="12">
        <f t="shared" si="165"/>
        <v>0</v>
      </c>
      <c r="L1008" s="12">
        <f t="shared" si="166"/>
        <v>41.55756315118478</v>
      </c>
      <c r="M1008" s="12">
        <f t="shared" si="161"/>
        <v>41.55756315118478</v>
      </c>
      <c r="N1008" s="13"/>
    </row>
    <row r="1009" spans="1:14" x14ac:dyDescent="0.2">
      <c r="A1009" s="10" t="s">
        <v>991</v>
      </c>
      <c r="B1009" s="6">
        <f>IF($C$10=2012,profiles!C996,IF($C$10=2013,profiles!E996,IF($C$10=2014,profiles!G996,IF($C$10=2015,profiles!I996,IF($C$10=2016,profiles!K996)))))</f>
        <v>71.506</v>
      </c>
      <c r="C1009" s="6">
        <f>IF($C$10=2012,profiles!D996,IF($C$10=2013,profiles!F996,IF($C$10=2014,profiles!H996,IF($C$10=2015,profiles!J996,IF($C$10=2016,profiles!L996)))))</f>
        <v>0.11479902111633769</v>
      </c>
      <c r="D1009" s="11">
        <f t="shared" si="162"/>
        <v>22.95980422326754</v>
      </c>
      <c r="E1009" s="11">
        <f t="shared" si="158"/>
        <v>0</v>
      </c>
      <c r="F1009" s="11">
        <f t="shared" si="159"/>
        <v>22.95980422326754</v>
      </c>
      <c r="G1009" s="11">
        <f t="shared" si="160"/>
        <v>48.546195776732461</v>
      </c>
      <c r="H1009" s="12">
        <f t="shared" si="163"/>
        <v>0</v>
      </c>
      <c r="I1009" s="12">
        <f t="shared" si="157"/>
        <v>0</v>
      </c>
      <c r="J1009" s="12">
        <f t="shared" si="164"/>
        <v>0</v>
      </c>
      <c r="K1009" s="12">
        <f t="shared" si="165"/>
        <v>0</v>
      </c>
      <c r="L1009" s="12">
        <f t="shared" si="166"/>
        <v>48.546195776732461</v>
      </c>
      <c r="M1009" s="12">
        <f t="shared" si="161"/>
        <v>48.546195776732461</v>
      </c>
      <c r="N1009" s="13"/>
    </row>
    <row r="1010" spans="1:14" x14ac:dyDescent="0.2">
      <c r="A1010" s="10" t="s">
        <v>992</v>
      </c>
      <c r="B1010" s="6">
        <f>IF($C$10=2012,profiles!C997,IF($C$10=2013,profiles!E997,IF($C$10=2014,profiles!G997,IF($C$10=2015,profiles!I997,IF($C$10=2016,profiles!K997)))))</f>
        <v>73.474000000000004</v>
      </c>
      <c r="C1010" s="6">
        <f>IF($C$10=2012,profiles!D997,IF($C$10=2013,profiles!F997,IF($C$10=2014,profiles!H997,IF($C$10=2015,profiles!J997,IF($C$10=2016,profiles!L997)))))</f>
        <v>0.12492489852141675</v>
      </c>
      <c r="D1010" s="11">
        <f t="shared" si="162"/>
        <v>24.984979704283351</v>
      </c>
      <c r="E1010" s="11">
        <f t="shared" si="158"/>
        <v>0</v>
      </c>
      <c r="F1010" s="11">
        <f t="shared" si="159"/>
        <v>24.984979704283351</v>
      </c>
      <c r="G1010" s="11">
        <f t="shared" si="160"/>
        <v>48.489020295716657</v>
      </c>
      <c r="H1010" s="12">
        <f t="shared" si="163"/>
        <v>0</v>
      </c>
      <c r="I1010" s="12">
        <f t="shared" si="157"/>
        <v>0</v>
      </c>
      <c r="J1010" s="12">
        <f t="shared" si="164"/>
        <v>0</v>
      </c>
      <c r="K1010" s="12">
        <f t="shared" si="165"/>
        <v>0</v>
      </c>
      <c r="L1010" s="12">
        <f t="shared" si="166"/>
        <v>48.489020295716657</v>
      </c>
      <c r="M1010" s="12">
        <f t="shared" si="161"/>
        <v>48.489020295716657</v>
      </c>
      <c r="N1010" s="13"/>
    </row>
    <row r="1011" spans="1:14" x14ac:dyDescent="0.2">
      <c r="A1011" s="10" t="s">
        <v>993</v>
      </c>
      <c r="B1011" s="6">
        <f>IF($C$10=2012,profiles!C998,IF($C$10=2013,profiles!E998,IF($C$10=2014,profiles!G998,IF($C$10=2015,profiles!I998,IF($C$10=2016,profiles!K998)))))</f>
        <v>73.67</v>
      </c>
      <c r="C1011" s="6">
        <f>IF($C$10=2012,profiles!D998,IF($C$10=2013,profiles!F998,IF($C$10=2014,profiles!H998,IF($C$10=2015,profiles!J998,IF($C$10=2016,profiles!L998)))))</f>
        <v>0.15980129247812899</v>
      </c>
      <c r="D1011" s="11">
        <f t="shared" si="162"/>
        <v>31.960258495625798</v>
      </c>
      <c r="E1011" s="11">
        <f t="shared" si="158"/>
        <v>0</v>
      </c>
      <c r="F1011" s="11">
        <f t="shared" si="159"/>
        <v>31.960258495625798</v>
      </c>
      <c r="G1011" s="11">
        <f t="shared" si="160"/>
        <v>41.709741504374207</v>
      </c>
      <c r="H1011" s="12">
        <f t="shared" si="163"/>
        <v>0</v>
      </c>
      <c r="I1011" s="12">
        <f t="shared" si="157"/>
        <v>0</v>
      </c>
      <c r="J1011" s="12">
        <f t="shared" si="164"/>
        <v>0</v>
      </c>
      <c r="K1011" s="12">
        <f t="shared" si="165"/>
        <v>0</v>
      </c>
      <c r="L1011" s="12">
        <f t="shared" si="166"/>
        <v>41.709741504374207</v>
      </c>
      <c r="M1011" s="12">
        <f t="shared" si="161"/>
        <v>41.709741504374207</v>
      </c>
      <c r="N1011" s="13"/>
    </row>
    <row r="1012" spans="1:14" x14ac:dyDescent="0.2">
      <c r="A1012" s="10" t="s">
        <v>994</v>
      </c>
      <c r="B1012" s="6">
        <f>IF($C$10=2012,profiles!C999,IF($C$10=2013,profiles!E999,IF($C$10=2014,profiles!G999,IF($C$10=2015,profiles!I999,IF($C$10=2016,profiles!K999)))))</f>
        <v>74.676000000000002</v>
      </c>
      <c r="C1012" s="6">
        <f>IF($C$10=2012,profiles!D999,IF($C$10=2013,profiles!F999,IF($C$10=2014,profiles!H999,IF($C$10=2015,profiles!J999,IF($C$10=2016,profiles!L999)))))</f>
        <v>0.21761111355343563</v>
      </c>
      <c r="D1012" s="11">
        <f t="shared" si="162"/>
        <v>43.522222710687124</v>
      </c>
      <c r="E1012" s="11">
        <f t="shared" si="158"/>
        <v>0</v>
      </c>
      <c r="F1012" s="11">
        <f t="shared" si="159"/>
        <v>43.522222710687124</v>
      </c>
      <c r="G1012" s="11">
        <f t="shared" si="160"/>
        <v>31.153777289312877</v>
      </c>
      <c r="H1012" s="12">
        <f t="shared" si="163"/>
        <v>0</v>
      </c>
      <c r="I1012" s="12">
        <f t="shared" si="157"/>
        <v>0</v>
      </c>
      <c r="J1012" s="12">
        <f t="shared" si="164"/>
        <v>0</v>
      </c>
      <c r="K1012" s="12">
        <f t="shared" si="165"/>
        <v>0</v>
      </c>
      <c r="L1012" s="12">
        <f t="shared" si="166"/>
        <v>31.153777289312877</v>
      </c>
      <c r="M1012" s="12">
        <f t="shared" si="161"/>
        <v>31.153777289312877</v>
      </c>
      <c r="N1012" s="13"/>
    </row>
    <row r="1013" spans="1:14" x14ac:dyDescent="0.2">
      <c r="A1013" s="10" t="s">
        <v>995</v>
      </c>
      <c r="B1013" s="6">
        <f>IF($C$10=2012,profiles!C1000,IF($C$10=2013,profiles!E1000,IF($C$10=2014,profiles!G1000,IF($C$10=2015,profiles!I1000,IF($C$10=2016,profiles!K1000)))))</f>
        <v>75.7</v>
      </c>
      <c r="C1013" s="6">
        <f>IF($C$10=2012,profiles!D1000,IF($C$10=2013,profiles!F1000,IF($C$10=2014,profiles!H1000,IF($C$10=2015,profiles!J1000,IF($C$10=2016,profiles!L1000)))))</f>
        <v>0.2593309007781246</v>
      </c>
      <c r="D1013" s="11">
        <f t="shared" si="162"/>
        <v>51.866180155624917</v>
      </c>
      <c r="E1013" s="11">
        <f t="shared" si="158"/>
        <v>0</v>
      </c>
      <c r="F1013" s="11">
        <f t="shared" si="159"/>
        <v>51.866180155624917</v>
      </c>
      <c r="G1013" s="11">
        <f t="shared" si="160"/>
        <v>23.833819844375085</v>
      </c>
      <c r="H1013" s="12">
        <f t="shared" si="163"/>
        <v>0</v>
      </c>
      <c r="I1013" s="12">
        <f t="shared" si="157"/>
        <v>0</v>
      </c>
      <c r="J1013" s="12">
        <f t="shared" si="164"/>
        <v>0</v>
      </c>
      <c r="K1013" s="12">
        <f t="shared" si="165"/>
        <v>0</v>
      </c>
      <c r="L1013" s="12">
        <f t="shared" si="166"/>
        <v>23.833819844375085</v>
      </c>
      <c r="M1013" s="12">
        <f t="shared" si="161"/>
        <v>23.833819844375085</v>
      </c>
      <c r="N1013" s="13"/>
    </row>
    <row r="1014" spans="1:14" x14ac:dyDescent="0.2">
      <c r="A1014" s="10" t="s">
        <v>996</v>
      </c>
      <c r="B1014" s="6">
        <f>IF($C$10=2012,profiles!C1001,IF($C$10=2013,profiles!E1001,IF($C$10=2014,profiles!G1001,IF($C$10=2015,profiles!I1001,IF($C$10=2016,profiles!K1001)))))</f>
        <v>74.962000000000003</v>
      </c>
      <c r="C1014" s="6">
        <f>IF($C$10=2012,profiles!D1001,IF($C$10=2013,profiles!F1001,IF($C$10=2014,profiles!H1001,IF($C$10=2015,profiles!J1001,IF($C$10=2016,profiles!L1001)))))</f>
        <v>0.28827244618337949</v>
      </c>
      <c r="D1014" s="11">
        <f t="shared" si="162"/>
        <v>57.6544892366759</v>
      </c>
      <c r="E1014" s="11">
        <f t="shared" si="158"/>
        <v>0</v>
      </c>
      <c r="F1014" s="11">
        <f t="shared" si="159"/>
        <v>57.6544892366759</v>
      </c>
      <c r="G1014" s="11">
        <f t="shared" si="160"/>
        <v>17.307510763324103</v>
      </c>
      <c r="H1014" s="12">
        <f t="shared" si="163"/>
        <v>0</v>
      </c>
      <c r="I1014" s="12">
        <f t="shared" si="157"/>
        <v>0</v>
      </c>
      <c r="J1014" s="12">
        <f t="shared" si="164"/>
        <v>0</v>
      </c>
      <c r="K1014" s="12">
        <f t="shared" si="165"/>
        <v>0</v>
      </c>
      <c r="L1014" s="12">
        <f t="shared" si="166"/>
        <v>17.307510763324103</v>
      </c>
      <c r="M1014" s="12">
        <f t="shared" si="161"/>
        <v>17.307510763324103</v>
      </c>
      <c r="N1014" s="13"/>
    </row>
    <row r="1015" spans="1:14" x14ac:dyDescent="0.2">
      <c r="A1015" s="10" t="s">
        <v>997</v>
      </c>
      <c r="B1015" s="6">
        <f>IF($C$10=2012,profiles!C1002,IF($C$10=2013,profiles!E1002,IF($C$10=2014,profiles!G1002,IF($C$10=2015,profiles!I1002,IF($C$10=2016,profiles!K1002)))))</f>
        <v>74.183000000000007</v>
      </c>
      <c r="C1015" s="6">
        <f>IF($C$10=2012,profiles!D1002,IF($C$10=2013,profiles!F1002,IF($C$10=2014,profiles!H1002,IF($C$10=2015,profiles!J1002,IF($C$10=2016,profiles!L1002)))))</f>
        <v>0.30903708913995986</v>
      </c>
      <c r="D1015" s="11">
        <f t="shared" si="162"/>
        <v>61.807417827991969</v>
      </c>
      <c r="E1015" s="11">
        <f t="shared" si="158"/>
        <v>0</v>
      </c>
      <c r="F1015" s="11">
        <f t="shared" si="159"/>
        <v>61.807417827991969</v>
      </c>
      <c r="G1015" s="11">
        <f t="shared" si="160"/>
        <v>12.375582172008038</v>
      </c>
      <c r="H1015" s="12">
        <f t="shared" si="163"/>
        <v>0</v>
      </c>
      <c r="I1015" s="12">
        <f t="shared" si="157"/>
        <v>0</v>
      </c>
      <c r="J1015" s="12">
        <f t="shared" si="164"/>
        <v>0</v>
      </c>
      <c r="K1015" s="12">
        <f t="shared" si="165"/>
        <v>0</v>
      </c>
      <c r="L1015" s="12">
        <f t="shared" si="166"/>
        <v>12.375582172008038</v>
      </c>
      <c r="M1015" s="12">
        <f t="shared" si="161"/>
        <v>12.375582172008038</v>
      </c>
      <c r="N1015" s="13"/>
    </row>
    <row r="1016" spans="1:14" x14ac:dyDescent="0.2">
      <c r="A1016" s="10" t="s">
        <v>998</v>
      </c>
      <c r="B1016" s="6">
        <f>IF($C$10=2012,profiles!C1003,IF($C$10=2013,profiles!E1003,IF($C$10=2014,profiles!G1003,IF($C$10=2015,profiles!I1003,IF($C$10=2016,profiles!K1003)))))</f>
        <v>72.587999999999994</v>
      </c>
      <c r="C1016" s="6">
        <f>IF($C$10=2012,profiles!D1003,IF($C$10=2013,profiles!F1003,IF($C$10=2014,profiles!H1003,IF($C$10=2015,profiles!J1003,IF($C$10=2016,profiles!L1003)))))</f>
        <v>0.28041793056959891</v>
      </c>
      <c r="D1016" s="11">
        <f t="shared" si="162"/>
        <v>56.083586113919779</v>
      </c>
      <c r="E1016" s="11">
        <f t="shared" si="158"/>
        <v>0</v>
      </c>
      <c r="F1016" s="11">
        <f t="shared" si="159"/>
        <v>56.083586113919779</v>
      </c>
      <c r="G1016" s="11">
        <f t="shared" si="160"/>
        <v>16.504413886080215</v>
      </c>
      <c r="H1016" s="12">
        <f t="shared" si="163"/>
        <v>0</v>
      </c>
      <c r="I1016" s="12">
        <f t="shared" si="157"/>
        <v>0</v>
      </c>
      <c r="J1016" s="12">
        <f t="shared" si="164"/>
        <v>0</v>
      </c>
      <c r="K1016" s="12">
        <f t="shared" si="165"/>
        <v>0</v>
      </c>
      <c r="L1016" s="12">
        <f t="shared" si="166"/>
        <v>16.504413886080215</v>
      </c>
      <c r="M1016" s="12">
        <f t="shared" si="161"/>
        <v>16.504413886080215</v>
      </c>
      <c r="N1016" s="13"/>
    </row>
    <row r="1017" spans="1:14" x14ac:dyDescent="0.2">
      <c r="A1017" s="10" t="s">
        <v>999</v>
      </c>
      <c r="B1017" s="6">
        <f>IF($C$10=2012,profiles!C1004,IF($C$10=2013,profiles!E1004,IF($C$10=2014,profiles!G1004,IF($C$10=2015,profiles!I1004,IF($C$10=2016,profiles!K1004)))))</f>
        <v>71.445999999999998</v>
      </c>
      <c r="C1017" s="6">
        <f>IF($C$10=2012,profiles!D1004,IF($C$10=2013,profiles!F1004,IF($C$10=2014,profiles!H1004,IF($C$10=2015,profiles!J1004,IF($C$10=2016,profiles!L1004)))))</f>
        <v>0.2263741738837356</v>
      </c>
      <c r="D1017" s="11">
        <f t="shared" si="162"/>
        <v>45.27483477674712</v>
      </c>
      <c r="E1017" s="11">
        <f t="shared" si="158"/>
        <v>0</v>
      </c>
      <c r="F1017" s="11">
        <f t="shared" si="159"/>
        <v>45.27483477674712</v>
      </c>
      <c r="G1017" s="11">
        <f t="shared" si="160"/>
        <v>26.171165223252878</v>
      </c>
      <c r="H1017" s="12">
        <f t="shared" si="163"/>
        <v>0</v>
      </c>
      <c r="I1017" s="12">
        <f t="shared" si="157"/>
        <v>0</v>
      </c>
      <c r="J1017" s="12">
        <f t="shared" si="164"/>
        <v>0</v>
      </c>
      <c r="K1017" s="12">
        <f t="shared" si="165"/>
        <v>0</v>
      </c>
      <c r="L1017" s="12">
        <f t="shared" si="166"/>
        <v>26.171165223252878</v>
      </c>
      <c r="M1017" s="12">
        <f t="shared" si="161"/>
        <v>26.171165223252878</v>
      </c>
      <c r="N1017" s="13"/>
    </row>
    <row r="1018" spans="1:14" x14ac:dyDescent="0.2">
      <c r="A1018" s="10" t="s">
        <v>1000</v>
      </c>
      <c r="B1018" s="6">
        <f>IF($C$10=2012,profiles!C1005,IF($C$10=2013,profiles!E1005,IF($C$10=2014,profiles!G1005,IF($C$10=2015,profiles!I1005,IF($C$10=2016,profiles!K1005)))))</f>
        <v>70.543000000000006</v>
      </c>
      <c r="C1018" s="6">
        <f>IF($C$10=2012,profiles!D1005,IF($C$10=2013,profiles!F1005,IF($C$10=2014,profiles!H1005,IF($C$10=2015,profiles!J1005,IF($C$10=2016,profiles!L1005)))))</f>
        <v>0.17065986723523982</v>
      </c>
      <c r="D1018" s="11">
        <f t="shared" si="162"/>
        <v>34.131973447047962</v>
      </c>
      <c r="E1018" s="11">
        <f t="shared" si="158"/>
        <v>0</v>
      </c>
      <c r="F1018" s="11">
        <f t="shared" si="159"/>
        <v>34.131973447047962</v>
      </c>
      <c r="G1018" s="11">
        <f t="shared" si="160"/>
        <v>36.411026552952045</v>
      </c>
      <c r="H1018" s="12">
        <f t="shared" si="163"/>
        <v>0</v>
      </c>
      <c r="I1018" s="12">
        <f t="shared" si="157"/>
        <v>0</v>
      </c>
      <c r="J1018" s="12">
        <f t="shared" si="164"/>
        <v>0</v>
      </c>
      <c r="K1018" s="12">
        <f t="shared" si="165"/>
        <v>0</v>
      </c>
      <c r="L1018" s="12">
        <f t="shared" si="166"/>
        <v>36.411026552952045</v>
      </c>
      <c r="M1018" s="12">
        <f t="shared" si="161"/>
        <v>36.411026552952045</v>
      </c>
      <c r="N1018" s="13"/>
    </row>
    <row r="1019" spans="1:14" x14ac:dyDescent="0.2">
      <c r="A1019" s="10" t="s">
        <v>1001</v>
      </c>
      <c r="B1019" s="6">
        <f>IF($C$10=2012,profiles!C1006,IF($C$10=2013,profiles!E1006,IF($C$10=2014,profiles!G1006,IF($C$10=2015,profiles!I1006,IF($C$10=2016,profiles!K1006)))))</f>
        <v>72.674000000000007</v>
      </c>
      <c r="C1019" s="6">
        <f>IF($C$10=2012,profiles!D1006,IF($C$10=2013,profiles!F1006,IF($C$10=2014,profiles!H1006,IF($C$10=2015,profiles!J1006,IF($C$10=2016,profiles!L1006)))))</f>
        <v>0.13318972465233511</v>
      </c>
      <c r="D1019" s="11">
        <f t="shared" si="162"/>
        <v>26.637944930467022</v>
      </c>
      <c r="E1019" s="11">
        <f t="shared" si="158"/>
        <v>0</v>
      </c>
      <c r="F1019" s="11">
        <f t="shared" si="159"/>
        <v>26.637944930467022</v>
      </c>
      <c r="G1019" s="11">
        <f t="shared" si="160"/>
        <v>46.036055069532985</v>
      </c>
      <c r="H1019" s="12">
        <f t="shared" si="163"/>
        <v>0</v>
      </c>
      <c r="I1019" s="12">
        <f t="shared" si="157"/>
        <v>0</v>
      </c>
      <c r="J1019" s="12">
        <f t="shared" si="164"/>
        <v>0</v>
      </c>
      <c r="K1019" s="12">
        <f t="shared" si="165"/>
        <v>0</v>
      </c>
      <c r="L1019" s="12">
        <f t="shared" si="166"/>
        <v>46.036055069532985</v>
      </c>
      <c r="M1019" s="12">
        <f t="shared" si="161"/>
        <v>46.036055069532985</v>
      </c>
      <c r="N1019" s="13"/>
    </row>
    <row r="1020" spans="1:14" x14ac:dyDescent="0.2">
      <c r="A1020" s="10" t="s">
        <v>1002</v>
      </c>
      <c r="B1020" s="6">
        <f>IF($C$10=2012,profiles!C1007,IF($C$10=2013,profiles!E1007,IF($C$10=2014,profiles!G1007,IF($C$10=2015,profiles!I1007,IF($C$10=2016,profiles!K1007)))))</f>
        <v>76.019000000000005</v>
      </c>
      <c r="C1020" s="6">
        <f>IF($C$10=2012,profiles!D1007,IF($C$10=2013,profiles!F1007,IF($C$10=2014,profiles!H1007,IF($C$10=2015,profiles!J1007,IF($C$10=2016,profiles!L1007)))))</f>
        <v>0.14538180859014377</v>
      </c>
      <c r="D1020" s="11">
        <f t="shared" si="162"/>
        <v>29.076361718028753</v>
      </c>
      <c r="E1020" s="11">
        <f t="shared" si="158"/>
        <v>0</v>
      </c>
      <c r="F1020" s="11">
        <f t="shared" si="159"/>
        <v>29.076361718028753</v>
      </c>
      <c r="G1020" s="11">
        <f t="shared" si="160"/>
        <v>46.942638281971256</v>
      </c>
      <c r="H1020" s="12">
        <f t="shared" si="163"/>
        <v>0</v>
      </c>
      <c r="I1020" s="12">
        <f t="shared" si="157"/>
        <v>0</v>
      </c>
      <c r="J1020" s="12">
        <f t="shared" si="164"/>
        <v>0</v>
      </c>
      <c r="K1020" s="12">
        <f t="shared" si="165"/>
        <v>0</v>
      </c>
      <c r="L1020" s="12">
        <f t="shared" si="166"/>
        <v>46.942638281971256</v>
      </c>
      <c r="M1020" s="12">
        <f t="shared" si="161"/>
        <v>46.942638281971256</v>
      </c>
      <c r="N1020" s="13"/>
    </row>
    <row r="1021" spans="1:14" x14ac:dyDescent="0.2">
      <c r="A1021" s="10" t="s">
        <v>1003</v>
      </c>
      <c r="B1021" s="6">
        <f>IF($C$10=2012,profiles!C1008,IF($C$10=2013,profiles!E1008,IF($C$10=2014,profiles!G1008,IF($C$10=2015,profiles!I1008,IF($C$10=2016,profiles!K1008)))))</f>
        <v>74.572000000000003</v>
      </c>
      <c r="C1021" s="6">
        <f>IF($C$10=2012,profiles!D1008,IF($C$10=2013,profiles!F1008,IF($C$10=2014,profiles!H1008,IF($C$10=2015,profiles!J1008,IF($C$10=2016,profiles!L1008)))))</f>
        <v>0.16509136735979837</v>
      </c>
      <c r="D1021" s="11">
        <f t="shared" si="162"/>
        <v>33.018273471959674</v>
      </c>
      <c r="E1021" s="11">
        <f t="shared" si="158"/>
        <v>0</v>
      </c>
      <c r="F1021" s="11">
        <f t="shared" si="159"/>
        <v>33.018273471959674</v>
      </c>
      <c r="G1021" s="11">
        <f t="shared" si="160"/>
        <v>41.553726528040329</v>
      </c>
      <c r="H1021" s="12">
        <f t="shared" si="163"/>
        <v>0</v>
      </c>
      <c r="I1021" s="12">
        <f t="shared" si="157"/>
        <v>0</v>
      </c>
      <c r="J1021" s="12">
        <f t="shared" si="164"/>
        <v>0</v>
      </c>
      <c r="K1021" s="12">
        <f t="shared" si="165"/>
        <v>0</v>
      </c>
      <c r="L1021" s="12">
        <f t="shared" si="166"/>
        <v>41.553726528040329</v>
      </c>
      <c r="M1021" s="12">
        <f t="shared" si="161"/>
        <v>41.553726528040329</v>
      </c>
      <c r="N1021" s="13"/>
    </row>
    <row r="1022" spans="1:14" x14ac:dyDescent="0.2">
      <c r="A1022" s="10" t="s">
        <v>1004</v>
      </c>
      <c r="B1022" s="6">
        <f>IF($C$10=2012,profiles!C1009,IF($C$10=2013,profiles!E1009,IF($C$10=2014,profiles!G1009,IF($C$10=2015,profiles!I1009,IF($C$10=2016,profiles!K1009)))))</f>
        <v>70.459999999999994</v>
      </c>
      <c r="C1022" s="6">
        <f>IF($C$10=2012,profiles!D1009,IF($C$10=2013,profiles!F1009,IF($C$10=2014,profiles!H1009,IF($C$10=2015,profiles!J1009,IF($C$10=2016,profiles!L1009)))))</f>
        <v>0.18074178279919698</v>
      </c>
      <c r="D1022" s="11">
        <f t="shared" si="162"/>
        <v>36.148356559839392</v>
      </c>
      <c r="E1022" s="11">
        <f t="shared" si="158"/>
        <v>0</v>
      </c>
      <c r="F1022" s="11">
        <f t="shared" si="159"/>
        <v>36.148356559839392</v>
      </c>
      <c r="G1022" s="11">
        <f t="shared" si="160"/>
        <v>34.311643440160601</v>
      </c>
      <c r="H1022" s="12">
        <f t="shared" si="163"/>
        <v>0</v>
      </c>
      <c r="I1022" s="12">
        <f t="shared" si="157"/>
        <v>0</v>
      </c>
      <c r="J1022" s="12">
        <f t="shared" si="164"/>
        <v>0</v>
      </c>
      <c r="K1022" s="12">
        <f t="shared" si="165"/>
        <v>0</v>
      </c>
      <c r="L1022" s="12">
        <f t="shared" si="166"/>
        <v>34.311643440160601</v>
      </c>
      <c r="M1022" s="12">
        <f t="shared" si="161"/>
        <v>34.311643440160601</v>
      </c>
      <c r="N1022" s="13"/>
    </row>
    <row r="1023" spans="1:14" x14ac:dyDescent="0.2">
      <c r="A1023" s="10" t="s">
        <v>1005</v>
      </c>
      <c r="B1023" s="6">
        <f>IF($C$10=2012,profiles!C1010,IF($C$10=2013,profiles!E1010,IF($C$10=2014,profiles!G1010,IF($C$10=2015,profiles!I1010,IF($C$10=2016,profiles!K1010)))))</f>
        <v>66.980999999999995</v>
      </c>
      <c r="C1023" s="6">
        <f>IF($C$10=2012,profiles!D1010,IF($C$10=2013,profiles!F1010,IF($C$10=2014,profiles!H1010,IF($C$10=2015,profiles!J1010,IF($C$10=2016,profiles!L1010)))))</f>
        <v>0.18507935112322504</v>
      </c>
      <c r="D1023" s="11">
        <f t="shared" si="162"/>
        <v>37.015870224645006</v>
      </c>
      <c r="E1023" s="11">
        <f t="shared" si="158"/>
        <v>0</v>
      </c>
      <c r="F1023" s="11">
        <f t="shared" si="159"/>
        <v>37.015870224645006</v>
      </c>
      <c r="G1023" s="11">
        <f t="shared" si="160"/>
        <v>29.965129775354988</v>
      </c>
      <c r="H1023" s="12">
        <f t="shared" si="163"/>
        <v>0</v>
      </c>
      <c r="I1023" s="12">
        <f t="shared" si="157"/>
        <v>0</v>
      </c>
      <c r="J1023" s="12">
        <f t="shared" si="164"/>
        <v>0</v>
      </c>
      <c r="K1023" s="12">
        <f t="shared" si="165"/>
        <v>0</v>
      </c>
      <c r="L1023" s="12">
        <f t="shared" si="166"/>
        <v>29.965129775354988</v>
      </c>
      <c r="M1023" s="12">
        <f t="shared" si="161"/>
        <v>29.965129775354988</v>
      </c>
      <c r="N1023" s="13"/>
    </row>
    <row r="1024" spans="1:14" x14ac:dyDescent="0.2">
      <c r="A1024" s="10" t="s">
        <v>1006</v>
      </c>
      <c r="B1024" s="6">
        <f>IF($C$10=2012,profiles!C1011,IF($C$10=2013,profiles!E1011,IF($C$10=2014,profiles!G1011,IF($C$10=2015,profiles!I1011,IF($C$10=2016,profiles!K1011)))))</f>
        <v>63.987000000000002</v>
      </c>
      <c r="C1024" s="6">
        <f>IF($C$10=2012,profiles!D1011,IF($C$10=2013,profiles!F1011,IF($C$10=2014,profiles!H1011,IF($C$10=2015,profiles!J1011,IF($C$10=2016,profiles!L1011)))))</f>
        <v>0.17499743555926789</v>
      </c>
      <c r="D1024" s="11">
        <f t="shared" si="162"/>
        <v>34.999487111853576</v>
      </c>
      <c r="E1024" s="11">
        <f t="shared" si="158"/>
        <v>0</v>
      </c>
      <c r="F1024" s="11">
        <f t="shared" si="159"/>
        <v>34.999487111853576</v>
      </c>
      <c r="G1024" s="11">
        <f t="shared" si="160"/>
        <v>28.987512888146426</v>
      </c>
      <c r="H1024" s="12">
        <f t="shared" si="163"/>
        <v>0</v>
      </c>
      <c r="I1024" s="12">
        <f t="shared" si="157"/>
        <v>0</v>
      </c>
      <c r="J1024" s="12">
        <f t="shared" si="164"/>
        <v>0</v>
      </c>
      <c r="K1024" s="12">
        <f t="shared" si="165"/>
        <v>0</v>
      </c>
      <c r="L1024" s="12">
        <f t="shared" si="166"/>
        <v>28.987512888146426</v>
      </c>
      <c r="M1024" s="12">
        <f t="shared" si="161"/>
        <v>28.987512888146426</v>
      </c>
      <c r="N1024" s="13"/>
    </row>
    <row r="1025" spans="1:14" x14ac:dyDescent="0.2">
      <c r="A1025" s="10" t="s">
        <v>1007</v>
      </c>
      <c r="B1025" s="6">
        <f>IF($C$10=2012,profiles!C1012,IF($C$10=2013,profiles!E1012,IF($C$10=2014,profiles!G1012,IF($C$10=2015,profiles!I1012,IF($C$10=2016,profiles!K1012)))))</f>
        <v>59.018000000000001</v>
      </c>
      <c r="C1025" s="6">
        <f>IF($C$10=2012,profiles!D1012,IF($C$10=2013,profiles!F1012,IF($C$10=2014,profiles!H1012,IF($C$10=2015,profiles!J1012,IF($C$10=2016,profiles!L1012)))))</f>
        <v>0.16910654884893245</v>
      </c>
      <c r="D1025" s="11">
        <f t="shared" si="162"/>
        <v>33.821309769786488</v>
      </c>
      <c r="E1025" s="11">
        <f t="shared" si="158"/>
        <v>0</v>
      </c>
      <c r="F1025" s="11">
        <f t="shared" si="159"/>
        <v>33.821309769786488</v>
      </c>
      <c r="G1025" s="11">
        <f t="shared" si="160"/>
        <v>25.196690230213513</v>
      </c>
      <c r="H1025" s="12">
        <f t="shared" si="163"/>
        <v>0</v>
      </c>
      <c r="I1025" s="12">
        <f t="shared" si="157"/>
        <v>0</v>
      </c>
      <c r="J1025" s="12">
        <f t="shared" si="164"/>
        <v>0</v>
      </c>
      <c r="K1025" s="12">
        <f t="shared" si="165"/>
        <v>0</v>
      </c>
      <c r="L1025" s="12">
        <f t="shared" si="166"/>
        <v>25.196690230213513</v>
      </c>
      <c r="M1025" s="12">
        <f t="shared" si="161"/>
        <v>25.196690230213513</v>
      </c>
      <c r="N1025" s="13"/>
    </row>
    <row r="1026" spans="1:14" x14ac:dyDescent="0.2">
      <c r="A1026" s="10" t="s">
        <v>1008</v>
      </c>
      <c r="B1026" s="6">
        <f>IF($C$10=2012,profiles!C1013,IF($C$10=2013,profiles!E1013,IF($C$10=2014,profiles!G1013,IF($C$10=2015,profiles!I1013,IF($C$10=2016,profiles!K1013)))))</f>
        <v>55.442999999999998</v>
      </c>
      <c r="C1026" s="6">
        <f>IF($C$10=2012,profiles!D1013,IF($C$10=2013,profiles!F1013,IF($C$10=2014,profiles!H1013,IF($C$10=2015,profiles!J1013,IF($C$10=2016,profiles!L1013)))))</f>
        <v>0.14870705442824703</v>
      </c>
      <c r="D1026" s="11">
        <f t="shared" si="162"/>
        <v>29.741410885649405</v>
      </c>
      <c r="E1026" s="11">
        <f t="shared" si="158"/>
        <v>0</v>
      </c>
      <c r="F1026" s="11">
        <f t="shared" si="159"/>
        <v>29.741410885649405</v>
      </c>
      <c r="G1026" s="11">
        <f t="shared" si="160"/>
        <v>25.701589114350593</v>
      </c>
      <c r="H1026" s="12">
        <f t="shared" si="163"/>
        <v>0</v>
      </c>
      <c r="I1026" s="12">
        <f t="shared" si="157"/>
        <v>0</v>
      </c>
      <c r="J1026" s="12">
        <f t="shared" si="164"/>
        <v>0</v>
      </c>
      <c r="K1026" s="12">
        <f t="shared" si="165"/>
        <v>0</v>
      </c>
      <c r="L1026" s="12">
        <f t="shared" si="166"/>
        <v>25.701589114350593</v>
      </c>
      <c r="M1026" s="12">
        <f t="shared" si="161"/>
        <v>25.701589114350593</v>
      </c>
      <c r="N1026" s="13"/>
    </row>
    <row r="1027" spans="1:14" x14ac:dyDescent="0.2">
      <c r="A1027" s="10" t="s">
        <v>1009</v>
      </c>
      <c r="B1027" s="6">
        <f>IF($C$10=2012,profiles!C1014,IF($C$10=2013,profiles!E1014,IF($C$10=2014,profiles!G1014,IF($C$10=2015,profiles!I1014,IF($C$10=2016,profiles!K1014)))))</f>
        <v>53.307000000000002</v>
      </c>
      <c r="C1027" s="6">
        <f>IF($C$10=2012,profiles!D1014,IF($C$10=2013,profiles!F1014,IF($C$10=2014,profiles!H1014,IF($C$10=2015,profiles!J1014,IF($C$10=2016,profiles!L1014)))))</f>
        <v>0.13133103801919274</v>
      </c>
      <c r="D1027" s="11">
        <f t="shared" si="162"/>
        <v>26.266207603838549</v>
      </c>
      <c r="E1027" s="11">
        <f t="shared" si="158"/>
        <v>0</v>
      </c>
      <c r="F1027" s="11">
        <f t="shared" si="159"/>
        <v>26.266207603838549</v>
      </c>
      <c r="G1027" s="11">
        <f t="shared" si="160"/>
        <v>27.040792396161454</v>
      </c>
      <c r="H1027" s="12">
        <f t="shared" si="163"/>
        <v>0</v>
      </c>
      <c r="I1027" s="12">
        <f t="shared" si="157"/>
        <v>0</v>
      </c>
      <c r="J1027" s="12">
        <f t="shared" si="164"/>
        <v>0</v>
      </c>
      <c r="K1027" s="12">
        <f t="shared" si="165"/>
        <v>0</v>
      </c>
      <c r="L1027" s="12">
        <f t="shared" si="166"/>
        <v>27.040792396161454</v>
      </c>
      <c r="M1027" s="12">
        <f t="shared" si="161"/>
        <v>27.040792396161454</v>
      </c>
      <c r="N1027" s="13"/>
    </row>
    <row r="1028" spans="1:14" x14ac:dyDescent="0.2">
      <c r="A1028" s="10" t="s">
        <v>1010</v>
      </c>
      <c r="B1028" s="6">
        <f>IF($C$10=2012,profiles!C1015,IF($C$10=2013,profiles!E1015,IF($C$10=2014,profiles!G1015,IF($C$10=2015,profiles!I1015,IF($C$10=2016,profiles!K1015)))))</f>
        <v>52.387</v>
      </c>
      <c r="C1028" s="6">
        <f>IF($C$10=2012,profiles!D1015,IF($C$10=2013,profiles!F1015,IF($C$10=2014,profiles!H1015,IF($C$10=2015,profiles!J1015,IF($C$10=2016,profiles!L1015)))))</f>
        <v>0.11739799282103876</v>
      </c>
      <c r="D1028" s="11">
        <f t="shared" si="162"/>
        <v>23.479598564207752</v>
      </c>
      <c r="E1028" s="11">
        <f t="shared" si="158"/>
        <v>0</v>
      </c>
      <c r="F1028" s="11">
        <f t="shared" si="159"/>
        <v>23.479598564207752</v>
      </c>
      <c r="G1028" s="11">
        <f t="shared" si="160"/>
        <v>28.907401435792249</v>
      </c>
      <c r="H1028" s="12">
        <f t="shared" si="163"/>
        <v>0</v>
      </c>
      <c r="I1028" s="12">
        <f t="shared" si="157"/>
        <v>0</v>
      </c>
      <c r="J1028" s="12">
        <f t="shared" si="164"/>
        <v>0</v>
      </c>
      <c r="K1028" s="12">
        <f t="shared" si="165"/>
        <v>0</v>
      </c>
      <c r="L1028" s="12">
        <f t="shared" si="166"/>
        <v>28.907401435792249</v>
      </c>
      <c r="M1028" s="12">
        <f t="shared" si="161"/>
        <v>28.907401435792249</v>
      </c>
      <c r="N1028" s="13"/>
    </row>
    <row r="1029" spans="1:14" x14ac:dyDescent="0.2">
      <c r="A1029" s="10" t="s">
        <v>1011</v>
      </c>
      <c r="B1029" s="6">
        <f>IF($C$10=2012,profiles!C1016,IF($C$10=2013,profiles!E1016,IF($C$10=2014,profiles!G1016,IF($C$10=2015,profiles!I1016,IF($C$10=2016,profiles!K1016)))))</f>
        <v>52.656999999999996</v>
      </c>
      <c r="C1029" s="6">
        <f>IF($C$10=2012,profiles!D1016,IF($C$10=2013,profiles!F1016,IF($C$10=2014,profiles!H1016,IF($C$10=2015,profiles!J1016,IF($C$10=2016,profiles!L1016)))))</f>
        <v>0.10766976778258003</v>
      </c>
      <c r="D1029" s="11">
        <f t="shared" si="162"/>
        <v>21.533953556516007</v>
      </c>
      <c r="E1029" s="11">
        <f t="shared" si="158"/>
        <v>0</v>
      </c>
      <c r="F1029" s="11">
        <f t="shared" si="159"/>
        <v>21.533953556516007</v>
      </c>
      <c r="G1029" s="11">
        <f t="shared" si="160"/>
        <v>31.12304644348399</v>
      </c>
      <c r="H1029" s="12">
        <f t="shared" si="163"/>
        <v>0</v>
      </c>
      <c r="I1029" s="12">
        <f t="shared" si="157"/>
        <v>0</v>
      </c>
      <c r="J1029" s="12">
        <f t="shared" si="164"/>
        <v>0</v>
      </c>
      <c r="K1029" s="12">
        <f t="shared" si="165"/>
        <v>0</v>
      </c>
      <c r="L1029" s="12">
        <f t="shared" si="166"/>
        <v>31.12304644348399</v>
      </c>
      <c r="M1029" s="12">
        <f t="shared" si="161"/>
        <v>31.12304644348399</v>
      </c>
      <c r="N1029" s="13"/>
    </row>
    <row r="1030" spans="1:14" x14ac:dyDescent="0.2">
      <c r="A1030" s="10" t="s">
        <v>1012</v>
      </c>
      <c r="B1030" s="6">
        <f>IF($C$10=2012,profiles!C1017,IF($C$10=2013,profiles!E1017,IF($C$10=2014,profiles!G1017,IF($C$10=2015,profiles!I1017,IF($C$10=2016,profiles!K1017)))))</f>
        <v>54.061</v>
      </c>
      <c r="C1030" s="6">
        <f>IF($C$10=2012,profiles!D1017,IF($C$10=2013,profiles!F1017,IF($C$10=2014,profiles!H1017,IF($C$10=2015,profiles!J1017,IF($C$10=2016,profiles!L1017)))))</f>
        <v>0.11287085195223794</v>
      </c>
      <c r="D1030" s="11">
        <f t="shared" si="162"/>
        <v>22.574170390447588</v>
      </c>
      <c r="E1030" s="11">
        <f t="shared" si="158"/>
        <v>0</v>
      </c>
      <c r="F1030" s="11">
        <f t="shared" si="159"/>
        <v>22.574170390447588</v>
      </c>
      <c r="G1030" s="11">
        <f t="shared" si="160"/>
        <v>31.486829609552412</v>
      </c>
      <c r="H1030" s="12">
        <f t="shared" si="163"/>
        <v>0</v>
      </c>
      <c r="I1030" s="12">
        <f t="shared" si="157"/>
        <v>0</v>
      </c>
      <c r="J1030" s="12">
        <f t="shared" si="164"/>
        <v>0</v>
      </c>
      <c r="K1030" s="12">
        <f t="shared" si="165"/>
        <v>0</v>
      </c>
      <c r="L1030" s="12">
        <f t="shared" si="166"/>
        <v>31.486829609552412</v>
      </c>
      <c r="M1030" s="12">
        <f t="shared" si="161"/>
        <v>31.486829609552412</v>
      </c>
      <c r="N1030" s="13"/>
    </row>
    <row r="1031" spans="1:14" x14ac:dyDescent="0.2">
      <c r="A1031" s="10" t="s">
        <v>1013</v>
      </c>
      <c r="B1031" s="6">
        <f>IF($C$10=2012,profiles!C1018,IF($C$10=2013,profiles!E1018,IF($C$10=2014,profiles!G1018,IF($C$10=2015,profiles!I1018,IF($C$10=2016,profiles!K1018)))))</f>
        <v>57.524999999999999</v>
      </c>
      <c r="C1031" s="6">
        <f>IF($C$10=2012,profiles!D1018,IF($C$10=2013,profiles!F1018,IF($C$10=2014,profiles!H1018,IF($C$10=2015,profiles!J1018,IF($C$10=2016,profiles!L1018)))))</f>
        <v>0.12215954875100725</v>
      </c>
      <c r="D1031" s="11">
        <f t="shared" si="162"/>
        <v>24.431909750201449</v>
      </c>
      <c r="E1031" s="11">
        <f t="shared" si="158"/>
        <v>0</v>
      </c>
      <c r="F1031" s="11">
        <f t="shared" si="159"/>
        <v>24.431909750201449</v>
      </c>
      <c r="G1031" s="11">
        <f t="shared" si="160"/>
        <v>33.09309024979855</v>
      </c>
      <c r="H1031" s="12">
        <f t="shared" si="163"/>
        <v>0</v>
      </c>
      <c r="I1031" s="12">
        <f t="shared" si="157"/>
        <v>0</v>
      </c>
      <c r="J1031" s="12">
        <f t="shared" si="164"/>
        <v>0</v>
      </c>
      <c r="K1031" s="12">
        <f t="shared" si="165"/>
        <v>0</v>
      </c>
      <c r="L1031" s="12">
        <f t="shared" si="166"/>
        <v>33.09309024979855</v>
      </c>
      <c r="M1031" s="12">
        <f t="shared" si="161"/>
        <v>33.09309024979855</v>
      </c>
      <c r="N1031" s="13"/>
    </row>
    <row r="1032" spans="1:14" x14ac:dyDescent="0.2">
      <c r="A1032" s="10" t="s">
        <v>1014</v>
      </c>
      <c r="B1032" s="6">
        <f>IF($C$10=2012,profiles!C1019,IF($C$10=2013,profiles!E1019,IF($C$10=2014,profiles!G1019,IF($C$10=2015,profiles!I1019,IF($C$10=2016,profiles!K1019)))))</f>
        <v>65.486999999999995</v>
      </c>
      <c r="C1032" s="6">
        <f>IF($C$10=2012,profiles!D1019,IF($C$10=2013,profiles!F1019,IF($C$10=2014,profiles!H1019,IF($C$10=2015,profiles!J1019,IF($C$10=2016,profiles!L1019)))))</f>
        <v>0.11862867189216907</v>
      </c>
      <c r="D1032" s="11">
        <f t="shared" si="162"/>
        <v>23.725734378433813</v>
      </c>
      <c r="E1032" s="11">
        <f t="shared" si="158"/>
        <v>0</v>
      </c>
      <c r="F1032" s="11">
        <f t="shared" si="159"/>
        <v>23.725734378433813</v>
      </c>
      <c r="G1032" s="11">
        <f t="shared" si="160"/>
        <v>41.761265621566181</v>
      </c>
      <c r="H1032" s="12">
        <f t="shared" si="163"/>
        <v>0</v>
      </c>
      <c r="I1032" s="12">
        <f t="shared" si="157"/>
        <v>0</v>
      </c>
      <c r="J1032" s="12">
        <f t="shared" si="164"/>
        <v>0</v>
      </c>
      <c r="K1032" s="12">
        <f t="shared" si="165"/>
        <v>0</v>
      </c>
      <c r="L1032" s="12">
        <f t="shared" si="166"/>
        <v>41.761265621566181</v>
      </c>
      <c r="M1032" s="12">
        <f t="shared" si="161"/>
        <v>41.761265621566181</v>
      </c>
      <c r="N1032" s="13"/>
    </row>
    <row r="1033" spans="1:14" x14ac:dyDescent="0.2">
      <c r="A1033" s="10" t="s">
        <v>1015</v>
      </c>
      <c r="B1033" s="6">
        <f>IF($C$10=2012,profiles!C1020,IF($C$10=2013,profiles!E1020,IF($C$10=2014,profiles!G1020,IF($C$10=2015,profiles!I1020,IF($C$10=2016,profiles!K1020)))))</f>
        <v>71.721000000000004</v>
      </c>
      <c r="C1033" s="6">
        <f>IF($C$10=2012,profiles!D1020,IF($C$10=2013,profiles!F1020,IF($C$10=2014,profiles!H1020,IF($C$10=2015,profiles!J1020,IF($C$10=2016,profiles!L1020)))))</f>
        <v>0.1148780309134862</v>
      </c>
      <c r="D1033" s="11">
        <f t="shared" si="162"/>
        <v>22.975606182697238</v>
      </c>
      <c r="E1033" s="11">
        <f t="shared" si="158"/>
        <v>0</v>
      </c>
      <c r="F1033" s="11">
        <f t="shared" si="159"/>
        <v>22.975606182697238</v>
      </c>
      <c r="G1033" s="11">
        <f t="shared" si="160"/>
        <v>48.745393817302769</v>
      </c>
      <c r="H1033" s="12">
        <f t="shared" si="163"/>
        <v>0</v>
      </c>
      <c r="I1033" s="12">
        <f t="shared" si="157"/>
        <v>0</v>
      </c>
      <c r="J1033" s="12">
        <f t="shared" si="164"/>
        <v>0</v>
      </c>
      <c r="K1033" s="12">
        <f t="shared" si="165"/>
        <v>0</v>
      </c>
      <c r="L1033" s="12">
        <f t="shared" si="166"/>
        <v>48.745393817302769</v>
      </c>
      <c r="M1033" s="12">
        <f t="shared" si="161"/>
        <v>48.745393817302769</v>
      </c>
      <c r="N1033" s="13"/>
    </row>
    <row r="1034" spans="1:14" x14ac:dyDescent="0.2">
      <c r="A1034" s="10" t="s">
        <v>1016</v>
      </c>
      <c r="B1034" s="6">
        <f>IF($C$10=2012,profiles!C1021,IF($C$10=2013,profiles!E1021,IF($C$10=2014,profiles!G1021,IF($C$10=2015,profiles!I1021,IF($C$10=2016,profiles!K1021)))))</f>
        <v>73.171000000000006</v>
      </c>
      <c r="C1034" s="6">
        <f>IF($C$10=2012,profiles!D1021,IF($C$10=2013,profiles!F1021,IF($C$10=2014,profiles!H1021,IF($C$10=2015,profiles!J1021,IF($C$10=2016,profiles!L1021)))))</f>
        <v>0.12576368031646032</v>
      </c>
      <c r="D1034" s="11">
        <f t="shared" si="162"/>
        <v>25.152736063292064</v>
      </c>
      <c r="E1034" s="11">
        <f t="shared" si="158"/>
        <v>0</v>
      </c>
      <c r="F1034" s="11">
        <f t="shared" si="159"/>
        <v>25.152736063292064</v>
      </c>
      <c r="G1034" s="11">
        <f t="shared" si="160"/>
        <v>48.018263936707939</v>
      </c>
      <c r="H1034" s="12">
        <f t="shared" si="163"/>
        <v>0</v>
      </c>
      <c r="I1034" s="12">
        <f t="shared" si="157"/>
        <v>0</v>
      </c>
      <c r="J1034" s="12">
        <f t="shared" si="164"/>
        <v>0</v>
      </c>
      <c r="K1034" s="12">
        <f t="shared" si="165"/>
        <v>0</v>
      </c>
      <c r="L1034" s="12">
        <f t="shared" si="166"/>
        <v>48.018263936707939</v>
      </c>
      <c r="M1034" s="12">
        <f t="shared" si="161"/>
        <v>48.018263936707939</v>
      </c>
      <c r="N1034" s="13"/>
    </row>
    <row r="1035" spans="1:14" x14ac:dyDescent="0.2">
      <c r="A1035" s="10" t="s">
        <v>1017</v>
      </c>
      <c r="B1035" s="6">
        <f>IF($C$10=2012,profiles!C1022,IF($C$10=2013,profiles!E1022,IF($C$10=2014,profiles!G1022,IF($C$10=2015,profiles!I1022,IF($C$10=2016,profiles!K1022)))))</f>
        <v>72.977999999999994</v>
      </c>
      <c r="C1035" s="6">
        <f>IF($C$10=2012,profiles!D1022,IF($C$10=2013,profiles!F1022,IF($C$10=2014,profiles!H1022,IF($C$10=2015,profiles!J1022,IF($C$10=2016,profiles!L1022)))))</f>
        <v>0.16633213683979195</v>
      </c>
      <c r="D1035" s="11">
        <f t="shared" si="162"/>
        <v>33.266427367958393</v>
      </c>
      <c r="E1035" s="11">
        <f t="shared" si="158"/>
        <v>0</v>
      </c>
      <c r="F1035" s="11">
        <f t="shared" si="159"/>
        <v>33.266427367958393</v>
      </c>
      <c r="G1035" s="11">
        <f t="shared" si="160"/>
        <v>39.711572632041602</v>
      </c>
      <c r="H1035" s="12">
        <f t="shared" si="163"/>
        <v>0</v>
      </c>
      <c r="I1035" s="12">
        <f t="shared" si="157"/>
        <v>0</v>
      </c>
      <c r="J1035" s="12">
        <f t="shared" si="164"/>
        <v>0</v>
      </c>
      <c r="K1035" s="12">
        <f t="shared" si="165"/>
        <v>0</v>
      </c>
      <c r="L1035" s="12">
        <f t="shared" si="166"/>
        <v>39.711572632041602</v>
      </c>
      <c r="M1035" s="12">
        <f t="shared" si="161"/>
        <v>39.711572632041602</v>
      </c>
      <c r="N1035" s="13"/>
    </row>
    <row r="1036" spans="1:14" x14ac:dyDescent="0.2">
      <c r="A1036" s="10" t="s">
        <v>1018</v>
      </c>
      <c r="B1036" s="6">
        <f>IF($C$10=2012,profiles!C1023,IF($C$10=2013,profiles!E1023,IF($C$10=2014,profiles!G1023,IF($C$10=2015,profiles!I1023,IF($C$10=2016,profiles!K1023)))))</f>
        <v>73.757000000000005</v>
      </c>
      <c r="C1036" s="6">
        <f>IF($C$10=2012,profiles!D1023,IF($C$10=2013,profiles!F1023,IF($C$10=2014,profiles!H1023,IF($C$10=2015,profiles!J1023,IF($C$10=2016,profiles!L1023)))))</f>
        <v>0.21804995970991137</v>
      </c>
      <c r="D1036" s="11">
        <f t="shared" si="162"/>
        <v>43.609991941982273</v>
      </c>
      <c r="E1036" s="11">
        <f t="shared" si="158"/>
        <v>0</v>
      </c>
      <c r="F1036" s="11">
        <f t="shared" si="159"/>
        <v>43.609991941982273</v>
      </c>
      <c r="G1036" s="11">
        <f t="shared" si="160"/>
        <v>30.147008058017732</v>
      </c>
      <c r="H1036" s="12">
        <f t="shared" si="163"/>
        <v>0</v>
      </c>
      <c r="I1036" s="12">
        <f t="shared" si="157"/>
        <v>0</v>
      </c>
      <c r="J1036" s="12">
        <f t="shared" si="164"/>
        <v>0</v>
      </c>
      <c r="K1036" s="12">
        <f t="shared" si="165"/>
        <v>0</v>
      </c>
      <c r="L1036" s="12">
        <f t="shared" si="166"/>
        <v>30.147008058017732</v>
      </c>
      <c r="M1036" s="12">
        <f t="shared" si="161"/>
        <v>30.147008058017732</v>
      </c>
      <c r="N1036" s="13"/>
    </row>
    <row r="1037" spans="1:14" x14ac:dyDescent="0.2">
      <c r="A1037" s="10" t="s">
        <v>1019</v>
      </c>
      <c r="B1037" s="6">
        <f>IF($C$10=2012,profiles!C1024,IF($C$10=2013,profiles!E1024,IF($C$10=2014,profiles!G1024,IF($C$10=2015,profiles!I1024,IF($C$10=2016,profiles!K1024)))))</f>
        <v>74.793000000000006</v>
      </c>
      <c r="C1037" s="6">
        <f>IF($C$10=2012,profiles!D1024,IF($C$10=2013,profiles!F1024,IF($C$10=2014,profiles!H1024,IF($C$10=2015,profiles!J1024,IF($C$10=2016,profiles!L1024)))))</f>
        <v>0.26639806607574534</v>
      </c>
      <c r="D1037" s="11">
        <f t="shared" si="162"/>
        <v>53.27961321514907</v>
      </c>
      <c r="E1037" s="11">
        <f t="shared" si="158"/>
        <v>0</v>
      </c>
      <c r="F1037" s="11">
        <f t="shared" si="159"/>
        <v>53.27961321514907</v>
      </c>
      <c r="G1037" s="11">
        <f t="shared" si="160"/>
        <v>21.513386784850937</v>
      </c>
      <c r="H1037" s="12">
        <f t="shared" si="163"/>
        <v>0</v>
      </c>
      <c r="I1037" s="12">
        <f t="shared" si="157"/>
        <v>0</v>
      </c>
      <c r="J1037" s="12">
        <f t="shared" si="164"/>
        <v>0</v>
      </c>
      <c r="K1037" s="12">
        <f t="shared" si="165"/>
        <v>0</v>
      </c>
      <c r="L1037" s="12">
        <f t="shared" si="166"/>
        <v>21.513386784850937</v>
      </c>
      <c r="M1037" s="12">
        <f t="shared" si="161"/>
        <v>21.513386784850937</v>
      </c>
      <c r="N1037" s="13"/>
    </row>
    <row r="1038" spans="1:14" x14ac:dyDescent="0.2">
      <c r="A1038" s="10" t="s">
        <v>1020</v>
      </c>
      <c r="B1038" s="6">
        <f>IF($C$10=2012,profiles!C1025,IF($C$10=2013,profiles!E1025,IF($C$10=2014,profiles!G1025,IF($C$10=2015,profiles!I1025,IF($C$10=2016,profiles!K1025)))))</f>
        <v>73.903999999999996</v>
      </c>
      <c r="C1038" s="6">
        <f>IF($C$10=2012,profiles!D1025,IF($C$10=2013,profiles!F1025,IF($C$10=2014,profiles!H1025,IF($C$10=2015,profiles!J1025,IF($C$10=2016,profiles!L1025)))))</f>
        <v>0.29792689180279835</v>
      </c>
      <c r="D1038" s="11">
        <f t="shared" si="162"/>
        <v>59.585378360559673</v>
      </c>
      <c r="E1038" s="11">
        <f t="shared" si="158"/>
        <v>0</v>
      </c>
      <c r="F1038" s="11">
        <f t="shared" si="159"/>
        <v>59.585378360559673</v>
      </c>
      <c r="G1038" s="11">
        <f t="shared" si="160"/>
        <v>14.318621639440323</v>
      </c>
      <c r="H1038" s="12">
        <f t="shared" si="163"/>
        <v>0</v>
      </c>
      <c r="I1038" s="12">
        <f t="shared" si="157"/>
        <v>0</v>
      </c>
      <c r="J1038" s="12">
        <f t="shared" si="164"/>
        <v>0</v>
      </c>
      <c r="K1038" s="12">
        <f t="shared" si="165"/>
        <v>0</v>
      </c>
      <c r="L1038" s="12">
        <f t="shared" si="166"/>
        <v>14.318621639440323</v>
      </c>
      <c r="M1038" s="12">
        <f t="shared" si="161"/>
        <v>14.318621639440323</v>
      </c>
      <c r="N1038" s="13"/>
    </row>
    <row r="1039" spans="1:14" x14ac:dyDescent="0.2">
      <c r="A1039" s="10" t="s">
        <v>1021</v>
      </c>
      <c r="B1039" s="6">
        <f>IF($C$10=2012,profiles!C1026,IF($C$10=2013,profiles!E1026,IF($C$10=2014,profiles!G1026,IF($C$10=2015,profiles!I1026,IF($C$10=2016,profiles!K1026)))))</f>
        <v>72.875</v>
      </c>
      <c r="C1039" s="6">
        <f>IF($C$10=2012,profiles!D1026,IF($C$10=2013,profiles!F1026,IF($C$10=2014,profiles!H1026,IF($C$10=2015,profiles!J1026,IF($C$10=2016,profiles!L1026)))))</f>
        <v>0.29234488315874296</v>
      </c>
      <c r="D1039" s="11">
        <f t="shared" si="162"/>
        <v>58.468976631748589</v>
      </c>
      <c r="E1039" s="11">
        <f t="shared" si="158"/>
        <v>0</v>
      </c>
      <c r="F1039" s="11">
        <f t="shared" si="159"/>
        <v>58.468976631748589</v>
      </c>
      <c r="G1039" s="11">
        <f t="shared" si="160"/>
        <v>14.406023368251411</v>
      </c>
      <c r="H1039" s="12">
        <f t="shared" si="163"/>
        <v>0</v>
      </c>
      <c r="I1039" s="12">
        <f t="shared" si="157"/>
        <v>0</v>
      </c>
      <c r="J1039" s="12">
        <f t="shared" si="164"/>
        <v>0</v>
      </c>
      <c r="K1039" s="12">
        <f t="shared" si="165"/>
        <v>0</v>
      </c>
      <c r="L1039" s="12">
        <f t="shared" si="166"/>
        <v>14.406023368251411</v>
      </c>
      <c r="M1039" s="12">
        <f t="shared" si="161"/>
        <v>14.406023368251411</v>
      </c>
      <c r="N1039" s="13"/>
    </row>
    <row r="1040" spans="1:14" x14ac:dyDescent="0.2">
      <c r="A1040" s="10" t="s">
        <v>1022</v>
      </c>
      <c r="B1040" s="6">
        <f>IF($C$10=2012,profiles!C1027,IF($C$10=2013,profiles!E1027,IF($C$10=2014,profiles!G1027,IF($C$10=2015,profiles!I1027,IF($C$10=2016,profiles!K1027)))))</f>
        <v>71.483000000000004</v>
      </c>
      <c r="C1040" s="6">
        <f>IF($C$10=2012,profiles!D1027,IF($C$10=2013,profiles!F1027,IF($C$10=2014,profiles!H1027,IF($C$10=2015,profiles!J1027,IF($C$10=2016,profiles!L1027)))))</f>
        <v>0.27310819720167023</v>
      </c>
      <c r="D1040" s="11">
        <f t="shared" si="162"/>
        <v>54.62163944033405</v>
      </c>
      <c r="E1040" s="11">
        <f t="shared" si="158"/>
        <v>0</v>
      </c>
      <c r="F1040" s="11">
        <f t="shared" si="159"/>
        <v>54.62163944033405</v>
      </c>
      <c r="G1040" s="11">
        <f t="shared" si="160"/>
        <v>16.861360559665954</v>
      </c>
      <c r="H1040" s="12">
        <f t="shared" si="163"/>
        <v>0</v>
      </c>
      <c r="I1040" s="12">
        <f t="shared" si="157"/>
        <v>0</v>
      </c>
      <c r="J1040" s="12">
        <f t="shared" si="164"/>
        <v>0</v>
      </c>
      <c r="K1040" s="12">
        <f t="shared" si="165"/>
        <v>0</v>
      </c>
      <c r="L1040" s="12">
        <f t="shared" si="166"/>
        <v>16.861360559665954</v>
      </c>
      <c r="M1040" s="12">
        <f t="shared" si="161"/>
        <v>16.861360559665954</v>
      </c>
      <c r="N1040" s="13"/>
    </row>
    <row r="1041" spans="1:14" x14ac:dyDescent="0.2">
      <c r="A1041" s="10" t="s">
        <v>1023</v>
      </c>
      <c r="B1041" s="6">
        <f>IF($C$10=2012,profiles!C1028,IF($C$10=2013,profiles!E1028,IF($C$10=2014,profiles!G1028,IF($C$10=2015,profiles!I1028,IF($C$10=2016,profiles!K1028)))))</f>
        <v>70.319000000000003</v>
      </c>
      <c r="C1041" s="6">
        <f>IF($C$10=2012,profiles!D1028,IF($C$10=2013,profiles!F1028,IF($C$10=2014,profiles!H1028,IF($C$10=2015,profiles!J1028,IF($C$10=2016,profiles!L1028)))))</f>
        <v>0.23139696725514614</v>
      </c>
      <c r="D1041" s="11">
        <f t="shared" si="162"/>
        <v>46.279393451029229</v>
      </c>
      <c r="E1041" s="11">
        <f t="shared" si="158"/>
        <v>0</v>
      </c>
      <c r="F1041" s="11">
        <f t="shared" si="159"/>
        <v>46.279393451029229</v>
      </c>
      <c r="G1041" s="11">
        <f t="shared" si="160"/>
        <v>24.039606548970774</v>
      </c>
      <c r="H1041" s="12">
        <f t="shared" si="163"/>
        <v>0</v>
      </c>
      <c r="I1041" s="12">
        <f t="shared" si="157"/>
        <v>0</v>
      </c>
      <c r="J1041" s="12">
        <f t="shared" si="164"/>
        <v>0</v>
      </c>
      <c r="K1041" s="12">
        <f t="shared" si="165"/>
        <v>0</v>
      </c>
      <c r="L1041" s="12">
        <f t="shared" si="166"/>
        <v>24.039606548970774</v>
      </c>
      <c r="M1041" s="12">
        <f t="shared" si="161"/>
        <v>24.039606548970774</v>
      </c>
      <c r="N1041" s="13"/>
    </row>
    <row r="1042" spans="1:14" x14ac:dyDescent="0.2">
      <c r="A1042" s="10" t="s">
        <v>1024</v>
      </c>
      <c r="B1042" s="6">
        <f>IF($C$10=2012,profiles!C1029,IF($C$10=2013,profiles!E1029,IF($C$10=2014,profiles!G1029,IF($C$10=2015,profiles!I1029,IF($C$10=2016,profiles!K1029)))))</f>
        <v>69.233000000000004</v>
      </c>
      <c r="C1042" s="6">
        <f>IF($C$10=2012,profiles!D1029,IF($C$10=2013,profiles!F1029,IF($C$10=2014,profiles!H1029,IF($C$10=2015,profiles!J1029,IF($C$10=2016,profiles!L1029)))))</f>
        <v>0.16542377847776721</v>
      </c>
      <c r="D1042" s="11">
        <f t="shared" si="162"/>
        <v>33.08475569555344</v>
      </c>
      <c r="E1042" s="11">
        <f t="shared" si="158"/>
        <v>0</v>
      </c>
      <c r="F1042" s="11">
        <f t="shared" si="159"/>
        <v>33.08475569555344</v>
      </c>
      <c r="G1042" s="11">
        <f t="shared" si="160"/>
        <v>36.148244304446564</v>
      </c>
      <c r="H1042" s="12">
        <f t="shared" si="163"/>
        <v>0</v>
      </c>
      <c r="I1042" s="12">
        <f t="shared" ref="I1042:I1105" si="167">MAX(MIN(E1042,($L$2-K1041)/$F$2),0)</f>
        <v>0</v>
      </c>
      <c r="J1042" s="12">
        <f t="shared" si="164"/>
        <v>0</v>
      </c>
      <c r="K1042" s="12">
        <f t="shared" si="165"/>
        <v>0</v>
      </c>
      <c r="L1042" s="12">
        <f t="shared" si="166"/>
        <v>36.148244304446564</v>
      </c>
      <c r="M1042" s="12">
        <f t="shared" si="161"/>
        <v>36.148244304446564</v>
      </c>
      <c r="N1042" s="13"/>
    </row>
    <row r="1043" spans="1:14" x14ac:dyDescent="0.2">
      <c r="A1043" s="10" t="s">
        <v>1025</v>
      </c>
      <c r="B1043" s="6">
        <f>IF($C$10=2012,profiles!C1030,IF($C$10=2013,profiles!E1030,IF($C$10=2014,profiles!G1030,IF($C$10=2015,profiles!I1030,IF($C$10=2016,profiles!K1030)))))</f>
        <v>72.046999999999997</v>
      </c>
      <c r="C1043" s="6">
        <f>IF($C$10=2012,profiles!D1030,IF($C$10=2013,profiles!F1030,IF($C$10=2014,profiles!H1030,IF($C$10=2015,profiles!J1030,IF($C$10=2016,profiles!L1030)))))</f>
        <v>0.13849534832612995</v>
      </c>
      <c r="D1043" s="11">
        <f t="shared" si="162"/>
        <v>27.699069665225988</v>
      </c>
      <c r="E1043" s="11">
        <f t="shared" ref="E1043:E1106" si="168">D1043-F1043</f>
        <v>0</v>
      </c>
      <c r="F1043" s="11">
        <f t="shared" ref="F1043:F1106" si="169">MIN(D1043,B1043)</f>
        <v>27.699069665225988</v>
      </c>
      <c r="G1043" s="11">
        <f t="shared" ref="G1043:G1106" si="170">B1043-F1043</f>
        <v>44.347930334774006</v>
      </c>
      <c r="H1043" s="12">
        <f t="shared" si="163"/>
        <v>0</v>
      </c>
      <c r="I1043" s="12">
        <f t="shared" si="167"/>
        <v>0</v>
      </c>
      <c r="J1043" s="12">
        <f t="shared" si="164"/>
        <v>0</v>
      </c>
      <c r="K1043" s="12">
        <f t="shared" si="165"/>
        <v>0</v>
      </c>
      <c r="L1043" s="12">
        <f t="shared" si="166"/>
        <v>44.347930334774006</v>
      </c>
      <c r="M1043" s="12">
        <f t="shared" ref="M1043:M1106" si="171">B1043-D1043</f>
        <v>44.347930334774006</v>
      </c>
      <c r="N1043" s="13"/>
    </row>
    <row r="1044" spans="1:14" x14ac:dyDescent="0.2">
      <c r="A1044" s="10" t="s">
        <v>1026</v>
      </c>
      <c r="B1044" s="6">
        <f>IF($C$10=2012,profiles!C1031,IF($C$10=2013,profiles!E1031,IF($C$10=2014,profiles!G1031,IF($C$10=2015,profiles!I1031,IF($C$10=2016,profiles!K1031)))))</f>
        <v>76.091999999999999</v>
      </c>
      <c r="C1044" s="6">
        <f>IF($C$10=2012,profiles!D1031,IF($C$10=2013,profiles!F1031,IF($C$10=2014,profiles!H1031,IF($C$10=2015,profiles!J1031,IF($C$10=2016,profiles!L1031)))))</f>
        <v>0.16873489121676069</v>
      </c>
      <c r="D1044" s="11">
        <f t="shared" ref="D1044:D1107" si="172">C1044*$C$2</f>
        <v>33.746978243352139</v>
      </c>
      <c r="E1044" s="11">
        <f t="shared" si="168"/>
        <v>0</v>
      </c>
      <c r="F1044" s="11">
        <f t="shared" si="169"/>
        <v>33.746978243352139</v>
      </c>
      <c r="G1044" s="11">
        <f t="shared" si="170"/>
        <v>42.34502175664786</v>
      </c>
      <c r="H1044" s="12">
        <f t="shared" ref="H1044:H1107" si="173">E1044-I1044</f>
        <v>0</v>
      </c>
      <c r="I1044" s="12">
        <f t="shared" si="167"/>
        <v>0</v>
      </c>
      <c r="J1044" s="12">
        <f t="shared" ref="J1044:J1107" si="174">MIN(G1044,K1043*$F$3)</f>
        <v>0</v>
      </c>
      <c r="K1044" s="12">
        <f t="shared" ref="K1044:K1107" si="175">K1043+I1044*$F$2-J1044/$F$3</f>
        <v>0</v>
      </c>
      <c r="L1044" s="12">
        <f t="shared" ref="L1044:L1107" si="176">MAX(G1044-J1044,0)</f>
        <v>42.34502175664786</v>
      </c>
      <c r="M1044" s="12">
        <f t="shared" si="171"/>
        <v>42.34502175664786</v>
      </c>
      <c r="N1044" s="13"/>
    </row>
    <row r="1045" spans="1:14" x14ac:dyDescent="0.2">
      <c r="A1045" s="10" t="s">
        <v>1027</v>
      </c>
      <c r="B1045" s="6">
        <f>IF($C$10=2012,profiles!C1032,IF($C$10=2013,profiles!E1032,IF($C$10=2014,profiles!G1032,IF($C$10=2015,profiles!I1032,IF($C$10=2016,profiles!K1032)))))</f>
        <v>74.564999999999998</v>
      </c>
      <c r="C1045" s="6">
        <f>IF($C$10=2012,profiles!D1032,IF($C$10=2013,profiles!F1032,IF($C$10=2014,profiles!H1032,IF($C$10=2015,profiles!J1032,IF($C$10=2016,profiles!L1032)))))</f>
        <v>0.22026225184968135</v>
      </c>
      <c r="D1045" s="11">
        <f t="shared" si="172"/>
        <v>44.052450369936267</v>
      </c>
      <c r="E1045" s="11">
        <f t="shared" si="168"/>
        <v>0</v>
      </c>
      <c r="F1045" s="11">
        <f t="shared" si="169"/>
        <v>44.052450369936267</v>
      </c>
      <c r="G1045" s="11">
        <f t="shared" si="170"/>
        <v>30.512549630063731</v>
      </c>
      <c r="H1045" s="12">
        <f t="shared" si="173"/>
        <v>0</v>
      </c>
      <c r="I1045" s="12">
        <f t="shared" si="167"/>
        <v>0</v>
      </c>
      <c r="J1045" s="12">
        <f t="shared" si="174"/>
        <v>0</v>
      </c>
      <c r="K1045" s="12">
        <f t="shared" si="175"/>
        <v>0</v>
      </c>
      <c r="L1045" s="12">
        <f t="shared" si="176"/>
        <v>30.512549630063731</v>
      </c>
      <c r="M1045" s="12">
        <f t="shared" si="171"/>
        <v>30.512549630063731</v>
      </c>
      <c r="N1045" s="13"/>
    </row>
    <row r="1046" spans="1:14" x14ac:dyDescent="0.2">
      <c r="A1046" s="10" t="s">
        <v>1028</v>
      </c>
      <c r="B1046" s="6">
        <f>IF($C$10=2012,profiles!C1033,IF($C$10=2013,profiles!E1033,IF($C$10=2014,profiles!G1033,IF($C$10=2015,profiles!I1033,IF($C$10=2016,profiles!K1033)))))</f>
        <v>70.12</v>
      </c>
      <c r="C1046" s="6">
        <f>IF($C$10=2012,profiles!D1033,IF($C$10=2013,profiles!F1033,IF($C$10=2014,profiles!H1033,IF($C$10=2015,profiles!J1033,IF($C$10=2016,profiles!L1033)))))</f>
        <v>0.25662588821331772</v>
      </c>
      <c r="D1046" s="11">
        <f t="shared" si="172"/>
        <v>51.325177642663547</v>
      </c>
      <c r="E1046" s="11">
        <f t="shared" si="168"/>
        <v>0</v>
      </c>
      <c r="F1046" s="11">
        <f t="shared" si="169"/>
        <v>51.325177642663547</v>
      </c>
      <c r="G1046" s="11">
        <f t="shared" si="170"/>
        <v>18.794822357336457</v>
      </c>
      <c r="H1046" s="12">
        <f t="shared" si="173"/>
        <v>0</v>
      </c>
      <c r="I1046" s="12">
        <f t="shared" si="167"/>
        <v>0</v>
      </c>
      <c r="J1046" s="12">
        <f t="shared" si="174"/>
        <v>0</v>
      </c>
      <c r="K1046" s="12">
        <f t="shared" si="175"/>
        <v>0</v>
      </c>
      <c r="L1046" s="12">
        <f t="shared" si="176"/>
        <v>18.794822357336457</v>
      </c>
      <c r="M1046" s="12">
        <f t="shared" si="171"/>
        <v>18.794822357336457</v>
      </c>
      <c r="N1046" s="13"/>
    </row>
    <row r="1047" spans="1:14" x14ac:dyDescent="0.2">
      <c r="A1047" s="10" t="s">
        <v>1029</v>
      </c>
      <c r="B1047" s="6">
        <f>IF($C$10=2012,profiles!C1034,IF($C$10=2013,profiles!E1034,IF($C$10=2014,profiles!G1034,IF($C$10=2015,profiles!I1034,IF($C$10=2016,profiles!K1034)))))</f>
        <v>66.512</v>
      </c>
      <c r="C1047" s="6">
        <f>IF($C$10=2012,profiles!D1034,IF($C$10=2013,profiles!F1034,IF($C$10=2014,profiles!H1034,IF($C$10=2015,profiles!J1034,IF($C$10=2016,profiles!L1034)))))</f>
        <v>0.27200937660244673</v>
      </c>
      <c r="D1047" s="11">
        <f t="shared" si="172"/>
        <v>54.401875320489346</v>
      </c>
      <c r="E1047" s="11">
        <f t="shared" si="168"/>
        <v>0</v>
      </c>
      <c r="F1047" s="11">
        <f t="shared" si="169"/>
        <v>54.401875320489346</v>
      </c>
      <c r="G1047" s="11">
        <f t="shared" si="170"/>
        <v>12.110124679510655</v>
      </c>
      <c r="H1047" s="12">
        <f t="shared" si="173"/>
        <v>0</v>
      </c>
      <c r="I1047" s="12">
        <f t="shared" si="167"/>
        <v>0</v>
      </c>
      <c r="J1047" s="12">
        <f t="shared" si="174"/>
        <v>0</v>
      </c>
      <c r="K1047" s="12">
        <f t="shared" si="175"/>
        <v>0</v>
      </c>
      <c r="L1047" s="12">
        <f t="shared" si="176"/>
        <v>12.110124679510655</v>
      </c>
      <c r="M1047" s="12">
        <f t="shared" si="171"/>
        <v>12.110124679510655</v>
      </c>
      <c r="N1047" s="13"/>
    </row>
    <row r="1048" spans="1:14" x14ac:dyDescent="0.2">
      <c r="A1048" s="10" t="s">
        <v>1030</v>
      </c>
      <c r="B1048" s="6">
        <f>IF($C$10=2012,profiles!C1035,IF($C$10=2013,profiles!E1035,IF($C$10=2014,profiles!G1035,IF($C$10=2015,profiles!I1035,IF($C$10=2016,profiles!K1035)))))</f>
        <v>63.780999999999999</v>
      </c>
      <c r="C1048" s="6">
        <f>IF($C$10=2012,profiles!D1035,IF($C$10=2013,profiles!F1035,IF($C$10=2014,profiles!H1035,IF($C$10=2015,profiles!J1035,IF($C$10=2016,profiles!L1035)))))</f>
        <v>0.25916050106219324</v>
      </c>
      <c r="D1048" s="11">
        <f t="shared" si="172"/>
        <v>51.832100212438647</v>
      </c>
      <c r="E1048" s="11">
        <f t="shared" si="168"/>
        <v>0</v>
      </c>
      <c r="F1048" s="11">
        <f t="shared" si="169"/>
        <v>51.832100212438647</v>
      </c>
      <c r="G1048" s="11">
        <f t="shared" si="170"/>
        <v>11.948899787561352</v>
      </c>
      <c r="H1048" s="12">
        <f t="shared" si="173"/>
        <v>0</v>
      </c>
      <c r="I1048" s="12">
        <f t="shared" si="167"/>
        <v>0</v>
      </c>
      <c r="J1048" s="12">
        <f t="shared" si="174"/>
        <v>0</v>
      </c>
      <c r="K1048" s="12">
        <f t="shared" si="175"/>
        <v>0</v>
      </c>
      <c r="L1048" s="12">
        <f t="shared" si="176"/>
        <v>11.948899787561352</v>
      </c>
      <c r="M1048" s="12">
        <f t="shared" si="171"/>
        <v>11.948899787561352</v>
      </c>
      <c r="N1048" s="13"/>
    </row>
    <row r="1049" spans="1:14" x14ac:dyDescent="0.2">
      <c r="A1049" s="10" t="s">
        <v>1031</v>
      </c>
      <c r="B1049" s="6">
        <f>IF($C$10=2012,profiles!C1036,IF($C$10=2013,profiles!E1036,IF($C$10=2014,profiles!G1036,IF($C$10=2015,profiles!I1036,IF($C$10=2016,profiles!K1036)))))</f>
        <v>59.075000000000003</v>
      </c>
      <c r="C1049" s="6">
        <f>IF($C$10=2012,profiles!D1036,IF($C$10=2013,profiles!F1036,IF($C$10=2014,profiles!H1036,IF($C$10=2015,profiles!J1036,IF($C$10=2016,profiles!L1036)))))</f>
        <v>0.27171635777598713</v>
      </c>
      <c r="D1049" s="11">
        <f t="shared" si="172"/>
        <v>54.343271555197425</v>
      </c>
      <c r="E1049" s="11">
        <f t="shared" si="168"/>
        <v>0</v>
      </c>
      <c r="F1049" s="11">
        <f t="shared" si="169"/>
        <v>54.343271555197425</v>
      </c>
      <c r="G1049" s="11">
        <f t="shared" si="170"/>
        <v>4.7317284448025774</v>
      </c>
      <c r="H1049" s="12">
        <f t="shared" si="173"/>
        <v>0</v>
      </c>
      <c r="I1049" s="12">
        <f t="shared" si="167"/>
        <v>0</v>
      </c>
      <c r="J1049" s="12">
        <f t="shared" si="174"/>
        <v>0</v>
      </c>
      <c r="K1049" s="12">
        <f t="shared" si="175"/>
        <v>0</v>
      </c>
      <c r="L1049" s="12">
        <f t="shared" si="176"/>
        <v>4.7317284448025774</v>
      </c>
      <c r="M1049" s="12">
        <f t="shared" si="171"/>
        <v>4.7317284448025774</v>
      </c>
      <c r="N1049" s="13"/>
    </row>
    <row r="1050" spans="1:14" x14ac:dyDescent="0.2">
      <c r="A1050" s="10" t="s">
        <v>1032</v>
      </c>
      <c r="B1050" s="6">
        <f>IF($C$10=2012,profiles!C1037,IF($C$10=2013,profiles!E1037,IF($C$10=2014,profiles!G1037,IF($C$10=2015,profiles!I1037,IF($C$10=2016,profiles!K1037)))))</f>
        <v>55.271999999999998</v>
      </c>
      <c r="C1050" s="6">
        <f>IF($C$10=2012,profiles!D1037,IF($C$10=2013,profiles!F1037,IF($C$10=2014,profiles!H1037,IF($C$10=2015,profiles!J1037,IF($C$10=2016,profiles!L1037)))))</f>
        <v>0.27809177965853515</v>
      </c>
      <c r="D1050" s="11">
        <f t="shared" si="172"/>
        <v>55.618355931707029</v>
      </c>
      <c r="E1050" s="11">
        <f t="shared" si="168"/>
        <v>0.34635593170703061</v>
      </c>
      <c r="F1050" s="11">
        <f t="shared" si="169"/>
        <v>55.271999999999998</v>
      </c>
      <c r="G1050" s="11">
        <f t="shared" si="170"/>
        <v>0</v>
      </c>
      <c r="H1050" s="12">
        <f t="shared" si="173"/>
        <v>0</v>
      </c>
      <c r="I1050" s="12">
        <f t="shared" si="167"/>
        <v>0.34635593170703061</v>
      </c>
      <c r="J1050" s="12">
        <f t="shared" si="174"/>
        <v>0</v>
      </c>
      <c r="K1050" s="12">
        <f t="shared" si="175"/>
        <v>0.28054830468269482</v>
      </c>
      <c r="L1050" s="12">
        <f t="shared" si="176"/>
        <v>0</v>
      </c>
      <c r="M1050" s="12">
        <f t="shared" si="171"/>
        <v>-0.34635593170703061</v>
      </c>
      <c r="N1050" s="13"/>
    </row>
    <row r="1051" spans="1:14" x14ac:dyDescent="0.2">
      <c r="A1051" s="10" t="s">
        <v>1033</v>
      </c>
      <c r="B1051" s="6">
        <f>IF($C$10=2012,profiles!C1038,IF($C$10=2013,profiles!E1038,IF($C$10=2014,profiles!G1038,IF($C$10=2015,profiles!I1038,IF($C$10=2016,profiles!K1038)))))</f>
        <v>53.033999999999999</v>
      </c>
      <c r="C1051" s="6">
        <f>IF($C$10=2012,profiles!D1038,IF($C$10=2013,profiles!F1038,IF($C$10=2014,profiles!H1038,IF($C$10=2015,profiles!J1038,IF($C$10=2016,profiles!L1038)))))</f>
        <v>0.27340615573842503</v>
      </c>
      <c r="D1051" s="11">
        <f t="shared" si="172"/>
        <v>54.681231147685004</v>
      </c>
      <c r="E1051" s="11">
        <f t="shared" si="168"/>
        <v>1.6472311476850052</v>
      </c>
      <c r="F1051" s="11">
        <f t="shared" si="169"/>
        <v>53.033999999999999</v>
      </c>
      <c r="G1051" s="11">
        <f t="shared" si="170"/>
        <v>0</v>
      </c>
      <c r="H1051" s="12">
        <f t="shared" si="173"/>
        <v>0</v>
      </c>
      <c r="I1051" s="12">
        <f t="shared" si="167"/>
        <v>1.6472311476850052</v>
      </c>
      <c r="J1051" s="12">
        <f t="shared" si="174"/>
        <v>0</v>
      </c>
      <c r="K1051" s="12">
        <f t="shared" si="175"/>
        <v>1.6148055343075491</v>
      </c>
      <c r="L1051" s="12">
        <f t="shared" si="176"/>
        <v>0</v>
      </c>
      <c r="M1051" s="12">
        <f t="shared" si="171"/>
        <v>-1.6472311476850052</v>
      </c>
      <c r="N1051" s="13"/>
    </row>
    <row r="1052" spans="1:14" x14ac:dyDescent="0.2">
      <c r="A1052" s="10" t="s">
        <v>1034</v>
      </c>
      <c r="B1052" s="6">
        <f>IF($C$10=2012,profiles!C1039,IF($C$10=2013,profiles!E1039,IF($C$10=2014,profiles!G1039,IF($C$10=2015,profiles!I1039,IF($C$10=2016,profiles!K1039)))))</f>
        <v>52.131</v>
      </c>
      <c r="C1052" s="6">
        <f>IF($C$10=2012,profiles!D1039,IF($C$10=2013,profiles!F1039,IF($C$10=2014,profiles!H1039,IF($C$10=2015,profiles!J1039,IF($C$10=2016,profiles!L1039)))))</f>
        <v>0.27144405072187894</v>
      </c>
      <c r="D1052" s="11">
        <f t="shared" si="172"/>
        <v>54.288810144375788</v>
      </c>
      <c r="E1052" s="11">
        <f t="shared" si="168"/>
        <v>2.1578101443757873</v>
      </c>
      <c r="F1052" s="11">
        <f t="shared" si="169"/>
        <v>52.131</v>
      </c>
      <c r="G1052" s="11">
        <f t="shared" si="170"/>
        <v>0</v>
      </c>
      <c r="H1052" s="12">
        <f t="shared" si="173"/>
        <v>0</v>
      </c>
      <c r="I1052" s="12">
        <f t="shared" si="167"/>
        <v>2.1578101443757873</v>
      </c>
      <c r="J1052" s="12">
        <f t="shared" si="174"/>
        <v>0</v>
      </c>
      <c r="K1052" s="12">
        <f t="shared" si="175"/>
        <v>3.362631751251937</v>
      </c>
      <c r="L1052" s="12">
        <f t="shared" si="176"/>
        <v>0</v>
      </c>
      <c r="M1052" s="12">
        <f t="shared" si="171"/>
        <v>-2.1578101443757873</v>
      </c>
      <c r="N1052" s="13"/>
    </row>
    <row r="1053" spans="1:14" x14ac:dyDescent="0.2">
      <c r="A1053" s="10" t="s">
        <v>1035</v>
      </c>
      <c r="B1053" s="6">
        <f>IF($C$10=2012,profiles!C1040,IF($C$10=2013,profiles!E1040,IF($C$10=2014,profiles!G1040,IF($C$10=2015,profiles!I1040,IF($C$10=2016,profiles!K1040)))))</f>
        <v>52.439</v>
      </c>
      <c r="C1053" s="6">
        <f>IF($C$10=2012,profiles!D1040,IF($C$10=2013,profiles!F1040,IF($C$10=2014,profiles!H1040,IF($C$10=2015,profiles!J1040,IF($C$10=2016,profiles!L1040)))))</f>
        <v>0.26476703663572204</v>
      </c>
      <c r="D1053" s="11">
        <f t="shared" si="172"/>
        <v>52.953407327144411</v>
      </c>
      <c r="E1053" s="11">
        <f t="shared" si="168"/>
        <v>0.5144073271444114</v>
      </c>
      <c r="F1053" s="11">
        <f t="shared" si="169"/>
        <v>52.439</v>
      </c>
      <c r="G1053" s="11">
        <f t="shared" si="170"/>
        <v>0</v>
      </c>
      <c r="H1053" s="12">
        <f t="shared" si="173"/>
        <v>0</v>
      </c>
      <c r="I1053" s="12">
        <f t="shared" si="167"/>
        <v>0.5144073271444114</v>
      </c>
      <c r="J1053" s="12">
        <f t="shared" si="174"/>
        <v>0</v>
      </c>
      <c r="K1053" s="12">
        <f t="shared" si="175"/>
        <v>3.7793016862389104</v>
      </c>
      <c r="L1053" s="12">
        <f t="shared" si="176"/>
        <v>0</v>
      </c>
      <c r="M1053" s="12">
        <f t="shared" si="171"/>
        <v>-0.5144073271444114</v>
      </c>
      <c r="N1053" s="13"/>
    </row>
    <row r="1054" spans="1:14" x14ac:dyDescent="0.2">
      <c r="A1054" s="10" t="s">
        <v>1036</v>
      </c>
      <c r="B1054" s="6">
        <f>IF($C$10=2012,profiles!C1041,IF($C$10=2013,profiles!E1041,IF($C$10=2014,profiles!G1041,IF($C$10=2015,profiles!I1041,IF($C$10=2016,profiles!K1041)))))</f>
        <v>53.872999999999998</v>
      </c>
      <c r="C1054" s="6">
        <f>IF($C$10=2012,profiles!D1041,IF($C$10=2013,profiles!F1041,IF($C$10=2014,profiles!H1041,IF($C$10=2015,profiles!J1041,IF($C$10=2016,profiles!L1041)))))</f>
        <v>0.26697806542302399</v>
      </c>
      <c r="D1054" s="11">
        <f t="shared" si="172"/>
        <v>53.395613084604797</v>
      </c>
      <c r="E1054" s="11">
        <f t="shared" si="168"/>
        <v>0</v>
      </c>
      <c r="F1054" s="11">
        <f t="shared" si="169"/>
        <v>53.395613084604797</v>
      </c>
      <c r="G1054" s="11">
        <f t="shared" si="170"/>
        <v>0.47738691539520062</v>
      </c>
      <c r="H1054" s="12">
        <f t="shared" si="173"/>
        <v>0</v>
      </c>
      <c r="I1054" s="12">
        <f t="shared" si="167"/>
        <v>0</v>
      </c>
      <c r="J1054" s="12">
        <f t="shared" si="174"/>
        <v>0.47738691539520062</v>
      </c>
      <c r="K1054" s="12">
        <f t="shared" si="175"/>
        <v>3.2637650605421493</v>
      </c>
      <c r="L1054" s="12">
        <f t="shared" si="176"/>
        <v>0</v>
      </c>
      <c r="M1054" s="12">
        <f t="shared" si="171"/>
        <v>0.47738691539520062</v>
      </c>
      <c r="N1054" s="13"/>
    </row>
    <row r="1055" spans="1:14" x14ac:dyDescent="0.2">
      <c r="A1055" s="10" t="s">
        <v>1037</v>
      </c>
      <c r="B1055" s="6">
        <f>IF($C$10=2012,profiles!C1042,IF($C$10=2013,profiles!E1042,IF($C$10=2014,profiles!G1042,IF($C$10=2015,profiles!I1042,IF($C$10=2016,profiles!K1042)))))</f>
        <v>57.414999999999999</v>
      </c>
      <c r="C1055" s="6">
        <f>IF($C$10=2012,profiles!D1042,IF($C$10=2013,profiles!F1042,IF($C$10=2014,profiles!H1042,IF($C$10=2015,profiles!J1042,IF($C$10=2016,profiles!L1042)))))</f>
        <v>0.25259905701818608</v>
      </c>
      <c r="D1055" s="11">
        <f t="shared" si="172"/>
        <v>50.519811403637213</v>
      </c>
      <c r="E1055" s="11">
        <f t="shared" si="168"/>
        <v>0</v>
      </c>
      <c r="F1055" s="11">
        <f t="shared" si="169"/>
        <v>50.519811403637213</v>
      </c>
      <c r="G1055" s="11">
        <f t="shared" si="170"/>
        <v>6.8951885963627859</v>
      </c>
      <c r="H1055" s="12">
        <f t="shared" si="173"/>
        <v>0</v>
      </c>
      <c r="I1055" s="12">
        <f t="shared" si="167"/>
        <v>0</v>
      </c>
      <c r="J1055" s="12">
        <f t="shared" si="174"/>
        <v>3.0222464460620304</v>
      </c>
      <c r="K1055" s="12">
        <f t="shared" si="175"/>
        <v>0</v>
      </c>
      <c r="L1055" s="12">
        <f t="shared" si="176"/>
        <v>3.8729421503007555</v>
      </c>
      <c r="M1055" s="12">
        <f t="shared" si="171"/>
        <v>6.8951885963627859</v>
      </c>
      <c r="N1055" s="13"/>
    </row>
    <row r="1056" spans="1:14" x14ac:dyDescent="0.2">
      <c r="A1056" s="10" t="s">
        <v>1038</v>
      </c>
      <c r="B1056" s="6">
        <f>IF($C$10=2012,profiles!C1043,IF($C$10=2013,profiles!E1043,IF($C$10=2014,profiles!G1043,IF($C$10=2015,profiles!I1043,IF($C$10=2016,profiles!K1043)))))</f>
        <v>65.438000000000002</v>
      </c>
      <c r="C1056" s="6">
        <f>IF($C$10=2012,profiles!D1043,IF($C$10=2013,profiles!F1043,IF($C$10=2014,profiles!H1043,IF($C$10=2015,profiles!J1043,IF($C$10=2016,profiles!L1043)))))</f>
        <v>0.24756201130406771</v>
      </c>
      <c r="D1056" s="11">
        <f t="shared" si="172"/>
        <v>49.512402260813545</v>
      </c>
      <c r="E1056" s="11">
        <f t="shared" si="168"/>
        <v>0</v>
      </c>
      <c r="F1056" s="11">
        <f t="shared" si="169"/>
        <v>49.512402260813545</v>
      </c>
      <c r="G1056" s="11">
        <f t="shared" si="170"/>
        <v>15.925597739186458</v>
      </c>
      <c r="H1056" s="12">
        <f t="shared" si="173"/>
        <v>0</v>
      </c>
      <c r="I1056" s="12">
        <f t="shared" si="167"/>
        <v>0</v>
      </c>
      <c r="J1056" s="12">
        <f t="shared" si="174"/>
        <v>0</v>
      </c>
      <c r="K1056" s="12">
        <f t="shared" si="175"/>
        <v>0</v>
      </c>
      <c r="L1056" s="12">
        <f t="shared" si="176"/>
        <v>15.925597739186458</v>
      </c>
      <c r="M1056" s="12">
        <f t="shared" si="171"/>
        <v>15.925597739186458</v>
      </c>
      <c r="N1056" s="13"/>
    </row>
    <row r="1057" spans="1:14" x14ac:dyDescent="0.2">
      <c r="A1057" s="10" t="s">
        <v>1039</v>
      </c>
      <c r="B1057" s="6">
        <f>IF($C$10=2012,profiles!C1044,IF($C$10=2013,profiles!E1044,IF($C$10=2014,profiles!G1044,IF($C$10=2015,profiles!I1044,IF($C$10=2016,profiles!K1044)))))</f>
        <v>71.436999999999998</v>
      </c>
      <c r="C1057" s="6">
        <f>IF($C$10=2012,profiles!D1044,IF($C$10=2013,profiles!F1044,IF($C$10=2014,profiles!H1044,IF($C$10=2015,profiles!J1044,IF($C$10=2016,profiles!L1044)))))</f>
        <v>0.22278677482648548</v>
      </c>
      <c r="D1057" s="11">
        <f t="shared" si="172"/>
        <v>44.557354965297094</v>
      </c>
      <c r="E1057" s="11">
        <f t="shared" si="168"/>
        <v>0</v>
      </c>
      <c r="F1057" s="11">
        <f t="shared" si="169"/>
        <v>44.557354965297094</v>
      </c>
      <c r="G1057" s="11">
        <f t="shared" si="170"/>
        <v>26.879645034702904</v>
      </c>
      <c r="H1057" s="12">
        <f t="shared" si="173"/>
        <v>0</v>
      </c>
      <c r="I1057" s="12">
        <f t="shared" si="167"/>
        <v>0</v>
      </c>
      <c r="J1057" s="12">
        <f t="shared" si="174"/>
        <v>0</v>
      </c>
      <c r="K1057" s="12">
        <f t="shared" si="175"/>
        <v>0</v>
      </c>
      <c r="L1057" s="12">
        <f t="shared" si="176"/>
        <v>26.879645034702904</v>
      </c>
      <c r="M1057" s="12">
        <f t="shared" si="171"/>
        <v>26.879645034702904</v>
      </c>
      <c r="N1057" s="13"/>
    </row>
    <row r="1058" spans="1:14" x14ac:dyDescent="0.2">
      <c r="A1058" s="10" t="s">
        <v>1040</v>
      </c>
      <c r="B1058" s="6">
        <f>IF($C$10=2012,profiles!C1045,IF($C$10=2013,profiles!E1045,IF($C$10=2014,profiles!G1045,IF($C$10=2015,profiles!I1045,IF($C$10=2016,profiles!K1045)))))</f>
        <v>72.52</v>
      </c>
      <c r="C1058" s="6">
        <f>IF($C$10=2012,profiles!D1045,IF($C$10=2013,profiles!F1045,IF($C$10=2014,profiles!H1045,IF($C$10=2015,profiles!J1045,IF($C$10=2016,profiles!L1045)))))</f>
        <v>0.23609687527454828</v>
      </c>
      <c r="D1058" s="11">
        <f t="shared" si="172"/>
        <v>47.219375054909655</v>
      </c>
      <c r="E1058" s="11">
        <f t="shared" si="168"/>
        <v>0</v>
      </c>
      <c r="F1058" s="11">
        <f t="shared" si="169"/>
        <v>47.219375054909655</v>
      </c>
      <c r="G1058" s="11">
        <f t="shared" si="170"/>
        <v>25.300624945090341</v>
      </c>
      <c r="H1058" s="12">
        <f t="shared" si="173"/>
        <v>0</v>
      </c>
      <c r="I1058" s="12">
        <f t="shared" si="167"/>
        <v>0</v>
      </c>
      <c r="J1058" s="12">
        <f t="shared" si="174"/>
        <v>0</v>
      </c>
      <c r="K1058" s="12">
        <f t="shared" si="175"/>
        <v>0</v>
      </c>
      <c r="L1058" s="12">
        <f t="shared" si="176"/>
        <v>25.300624945090341</v>
      </c>
      <c r="M1058" s="12">
        <f t="shared" si="171"/>
        <v>25.300624945090341</v>
      </c>
      <c r="N1058" s="13"/>
    </row>
    <row r="1059" spans="1:14" x14ac:dyDescent="0.2">
      <c r="A1059" s="10" t="s">
        <v>1041</v>
      </c>
      <c r="B1059" s="6">
        <f>IF($C$10=2012,profiles!C1046,IF($C$10=2013,profiles!E1046,IF($C$10=2014,profiles!G1046,IF($C$10=2015,profiles!I1046,IF($C$10=2016,profiles!K1046)))))</f>
        <v>72.763999999999996</v>
      </c>
      <c r="C1059" s="6">
        <f>IF($C$10=2012,profiles!D1046,IF($C$10=2013,profiles!F1046,IF($C$10=2014,profiles!H1046,IF($C$10=2015,profiles!J1046,IF($C$10=2016,profiles!L1046)))))</f>
        <v>0.28191349166837498</v>
      </c>
      <c r="D1059" s="11">
        <f t="shared" si="172"/>
        <v>56.382698333674995</v>
      </c>
      <c r="E1059" s="11">
        <f t="shared" si="168"/>
        <v>0</v>
      </c>
      <c r="F1059" s="11">
        <f t="shared" si="169"/>
        <v>56.382698333674995</v>
      </c>
      <c r="G1059" s="11">
        <f t="shared" si="170"/>
        <v>16.381301666325001</v>
      </c>
      <c r="H1059" s="12">
        <f t="shared" si="173"/>
        <v>0</v>
      </c>
      <c r="I1059" s="12">
        <f t="shared" si="167"/>
        <v>0</v>
      </c>
      <c r="J1059" s="12">
        <f t="shared" si="174"/>
        <v>0</v>
      </c>
      <c r="K1059" s="12">
        <f t="shared" si="175"/>
        <v>0</v>
      </c>
      <c r="L1059" s="12">
        <f t="shared" si="176"/>
        <v>16.381301666325001</v>
      </c>
      <c r="M1059" s="12">
        <f t="shared" si="171"/>
        <v>16.381301666325001</v>
      </c>
      <c r="N1059" s="13"/>
    </row>
    <row r="1060" spans="1:14" x14ac:dyDescent="0.2">
      <c r="A1060" s="10" t="s">
        <v>1042</v>
      </c>
      <c r="B1060" s="6">
        <f>IF($C$10=2012,profiles!C1047,IF($C$10=2013,profiles!E1047,IF($C$10=2014,profiles!G1047,IF($C$10=2015,profiles!I1047,IF($C$10=2016,profiles!K1047)))))</f>
        <v>73.709000000000003</v>
      </c>
      <c r="C1060" s="6">
        <f>IF($C$10=2012,profiles!D1047,IF($C$10=2013,profiles!F1047,IF($C$10=2014,profiles!H1047,IF($C$10=2015,profiles!J1047,IF($C$10=2016,profiles!L1047)))))</f>
        <v>0.31317538876035961</v>
      </c>
      <c r="D1060" s="11">
        <f t="shared" si="172"/>
        <v>62.635077752071922</v>
      </c>
      <c r="E1060" s="11">
        <f t="shared" si="168"/>
        <v>0</v>
      </c>
      <c r="F1060" s="11">
        <f t="shared" si="169"/>
        <v>62.635077752071922</v>
      </c>
      <c r="G1060" s="11">
        <f t="shared" si="170"/>
        <v>11.073922247928081</v>
      </c>
      <c r="H1060" s="12">
        <f t="shared" si="173"/>
        <v>0</v>
      </c>
      <c r="I1060" s="12">
        <f t="shared" si="167"/>
        <v>0</v>
      </c>
      <c r="J1060" s="12">
        <f t="shared" si="174"/>
        <v>0</v>
      </c>
      <c r="K1060" s="12">
        <f t="shared" si="175"/>
        <v>0</v>
      </c>
      <c r="L1060" s="12">
        <f t="shared" si="176"/>
        <v>11.073922247928081</v>
      </c>
      <c r="M1060" s="12">
        <f t="shared" si="171"/>
        <v>11.073922247928081</v>
      </c>
      <c r="N1060" s="13"/>
    </row>
    <row r="1061" spans="1:14" x14ac:dyDescent="0.2">
      <c r="A1061" s="10" t="s">
        <v>1043</v>
      </c>
      <c r="B1061" s="6">
        <f>IF($C$10=2012,profiles!C1048,IF($C$10=2013,profiles!E1048,IF($C$10=2014,profiles!G1048,IF($C$10=2015,profiles!I1048,IF($C$10=2016,profiles!K1048)))))</f>
        <v>75.064999999999998</v>
      </c>
      <c r="C1061" s="6">
        <f>IF($C$10=2012,profiles!D1048,IF($C$10=2013,profiles!F1048,IF($C$10=2014,profiles!H1048,IF($C$10=2015,profiles!J1048,IF($C$10=2016,profiles!L1048)))))</f>
        <v>0.29774211497349695</v>
      </c>
      <c r="D1061" s="11">
        <f t="shared" si="172"/>
        <v>59.548422994699393</v>
      </c>
      <c r="E1061" s="11">
        <f t="shared" si="168"/>
        <v>0</v>
      </c>
      <c r="F1061" s="11">
        <f t="shared" si="169"/>
        <v>59.548422994699393</v>
      </c>
      <c r="G1061" s="11">
        <f t="shared" si="170"/>
        <v>15.516577005300604</v>
      </c>
      <c r="H1061" s="12">
        <f t="shared" si="173"/>
        <v>0</v>
      </c>
      <c r="I1061" s="12">
        <f t="shared" si="167"/>
        <v>0</v>
      </c>
      <c r="J1061" s="12">
        <f t="shared" si="174"/>
        <v>0</v>
      </c>
      <c r="K1061" s="12">
        <f t="shared" si="175"/>
        <v>0</v>
      </c>
      <c r="L1061" s="12">
        <f t="shared" si="176"/>
        <v>15.516577005300604</v>
      </c>
      <c r="M1061" s="12">
        <f t="shared" si="171"/>
        <v>15.516577005300604</v>
      </c>
      <c r="N1061" s="13"/>
    </row>
    <row r="1062" spans="1:14" x14ac:dyDescent="0.2">
      <c r="A1062" s="10" t="s">
        <v>1044</v>
      </c>
      <c r="B1062" s="6">
        <f>IF($C$10=2012,profiles!C1049,IF($C$10=2013,profiles!E1049,IF($C$10=2014,profiles!G1049,IF($C$10=2015,profiles!I1049,IF($C$10=2016,profiles!K1049)))))</f>
        <v>74.775999999999996</v>
      </c>
      <c r="C1062" s="6">
        <f>IF($C$10=2012,profiles!D1049,IF($C$10=2013,profiles!F1049,IF($C$10=2014,profiles!H1049,IF($C$10=2015,profiles!J1049,IF($C$10=2016,profiles!L1049)))))</f>
        <v>0.23296336427797465</v>
      </c>
      <c r="D1062" s="11">
        <f t="shared" si="172"/>
        <v>46.592672855594927</v>
      </c>
      <c r="E1062" s="11">
        <f t="shared" si="168"/>
        <v>0</v>
      </c>
      <c r="F1062" s="11">
        <f t="shared" si="169"/>
        <v>46.592672855594927</v>
      </c>
      <c r="G1062" s="11">
        <f t="shared" si="170"/>
        <v>28.183327144405069</v>
      </c>
      <c r="H1062" s="12">
        <f t="shared" si="173"/>
        <v>0</v>
      </c>
      <c r="I1062" s="12">
        <f t="shared" si="167"/>
        <v>0</v>
      </c>
      <c r="J1062" s="12">
        <f t="shared" si="174"/>
        <v>0</v>
      </c>
      <c r="K1062" s="12">
        <f t="shared" si="175"/>
        <v>0</v>
      </c>
      <c r="L1062" s="12">
        <f t="shared" si="176"/>
        <v>28.183327144405069</v>
      </c>
      <c r="M1062" s="12">
        <f t="shared" si="171"/>
        <v>28.183327144405069</v>
      </c>
      <c r="N1062" s="13"/>
    </row>
    <row r="1063" spans="1:14" x14ac:dyDescent="0.2">
      <c r="A1063" s="10" t="s">
        <v>1045</v>
      </c>
      <c r="B1063" s="6">
        <f>IF($C$10=2012,profiles!C1050,IF($C$10=2013,profiles!E1050,IF($C$10=2014,profiles!G1050,IF($C$10=2015,profiles!I1050,IF($C$10=2016,profiles!K1050)))))</f>
        <v>73.947000000000003</v>
      </c>
      <c r="C1063" s="6">
        <f>IF($C$10=2012,profiles!D1050,IF($C$10=2013,profiles!F1050,IF($C$10=2014,profiles!H1050,IF($C$10=2015,profiles!J1050,IF($C$10=2016,profiles!L1050)))))</f>
        <v>0.15421559727062406</v>
      </c>
      <c r="D1063" s="11">
        <f t="shared" si="172"/>
        <v>30.84311945412481</v>
      </c>
      <c r="E1063" s="11">
        <f t="shared" si="168"/>
        <v>0</v>
      </c>
      <c r="F1063" s="11">
        <f t="shared" si="169"/>
        <v>30.84311945412481</v>
      </c>
      <c r="G1063" s="11">
        <f t="shared" si="170"/>
        <v>43.103880545875192</v>
      </c>
      <c r="H1063" s="12">
        <f t="shared" si="173"/>
        <v>0</v>
      </c>
      <c r="I1063" s="12">
        <f t="shared" si="167"/>
        <v>0</v>
      </c>
      <c r="J1063" s="12">
        <f t="shared" si="174"/>
        <v>0</v>
      </c>
      <c r="K1063" s="12">
        <f t="shared" si="175"/>
        <v>0</v>
      </c>
      <c r="L1063" s="12">
        <f t="shared" si="176"/>
        <v>43.103880545875192</v>
      </c>
      <c r="M1063" s="12">
        <f t="shared" si="171"/>
        <v>43.103880545875192</v>
      </c>
      <c r="N1063" s="13"/>
    </row>
    <row r="1064" spans="1:14" x14ac:dyDescent="0.2">
      <c r="A1064" s="10" t="s">
        <v>1046</v>
      </c>
      <c r="B1064" s="6">
        <f>IF($C$10=2012,profiles!C1051,IF($C$10=2013,profiles!E1051,IF($C$10=2014,profiles!G1051,IF($C$10=2015,profiles!I1051,IF($C$10=2016,profiles!K1051)))))</f>
        <v>72.986999999999995</v>
      </c>
      <c r="C1064" s="6">
        <f>IF($C$10=2012,profiles!D1051,IF($C$10=2013,profiles!F1051,IF($C$10=2014,profiles!H1051,IF($C$10=2015,profiles!J1051,IF($C$10=2016,profiles!L1051)))))</f>
        <v>0.11844378715553343</v>
      </c>
      <c r="D1064" s="11">
        <f t="shared" si="172"/>
        <v>23.688757431106687</v>
      </c>
      <c r="E1064" s="11">
        <f t="shared" si="168"/>
        <v>0</v>
      </c>
      <c r="F1064" s="11">
        <f t="shared" si="169"/>
        <v>23.688757431106687</v>
      </c>
      <c r="G1064" s="11">
        <f t="shared" si="170"/>
        <v>49.298242568893308</v>
      </c>
      <c r="H1064" s="12">
        <f t="shared" si="173"/>
        <v>0</v>
      </c>
      <c r="I1064" s="12">
        <f t="shared" si="167"/>
        <v>0</v>
      </c>
      <c r="J1064" s="12">
        <f t="shared" si="174"/>
        <v>0</v>
      </c>
      <c r="K1064" s="12">
        <f t="shared" si="175"/>
        <v>0</v>
      </c>
      <c r="L1064" s="12">
        <f t="shared" si="176"/>
        <v>49.298242568893308</v>
      </c>
      <c r="M1064" s="12">
        <f t="shared" si="171"/>
        <v>49.298242568893308</v>
      </c>
      <c r="N1064" s="13"/>
    </row>
    <row r="1065" spans="1:14" x14ac:dyDescent="0.2">
      <c r="A1065" s="10" t="s">
        <v>1047</v>
      </c>
      <c r="B1065" s="6">
        <f>IF($C$10=2012,profiles!C1052,IF($C$10=2013,profiles!E1052,IF($C$10=2014,profiles!G1052,IF($C$10=2015,profiles!I1052,IF($C$10=2016,profiles!K1052)))))</f>
        <v>72.843999999999994</v>
      </c>
      <c r="C1065" s="6">
        <f>IF($C$10=2012,profiles!D1052,IF($C$10=2013,profiles!F1052,IF($C$10=2014,profiles!H1052,IF($C$10=2015,profiles!J1052,IF($C$10=2016,profiles!L1052)))))</f>
        <v>0.10293730049491903</v>
      </c>
      <c r="D1065" s="11">
        <f t="shared" si="172"/>
        <v>20.587460098983808</v>
      </c>
      <c r="E1065" s="11">
        <f t="shared" si="168"/>
        <v>0</v>
      </c>
      <c r="F1065" s="11">
        <f t="shared" si="169"/>
        <v>20.587460098983808</v>
      </c>
      <c r="G1065" s="11">
        <f t="shared" si="170"/>
        <v>52.256539901016183</v>
      </c>
      <c r="H1065" s="12">
        <f t="shared" si="173"/>
        <v>0</v>
      </c>
      <c r="I1065" s="12">
        <f t="shared" si="167"/>
        <v>0</v>
      </c>
      <c r="J1065" s="12">
        <f t="shared" si="174"/>
        <v>0</v>
      </c>
      <c r="K1065" s="12">
        <f t="shared" si="175"/>
        <v>0</v>
      </c>
      <c r="L1065" s="12">
        <f t="shared" si="176"/>
        <v>52.256539901016183</v>
      </c>
      <c r="M1065" s="12">
        <f t="shared" si="171"/>
        <v>52.256539901016183</v>
      </c>
      <c r="N1065" s="13"/>
    </row>
    <row r="1066" spans="1:14" x14ac:dyDescent="0.2">
      <c r="A1066" s="10" t="s">
        <v>1048</v>
      </c>
      <c r="B1066" s="6">
        <f>IF($C$10=2012,profiles!C1053,IF($C$10=2013,profiles!E1053,IF($C$10=2014,profiles!G1053,IF($C$10=2015,profiles!I1053,IF($C$10=2016,profiles!K1053)))))</f>
        <v>71.994</v>
      </c>
      <c r="C1066" s="6">
        <f>IF($C$10=2012,profiles!D1053,IF($C$10=2013,profiles!F1053,IF($C$10=2014,profiles!H1053,IF($C$10=2015,profiles!J1053,IF($C$10=2016,profiles!L1053)))))</f>
        <v>0.10293730049491903</v>
      </c>
      <c r="D1066" s="11">
        <f t="shared" si="172"/>
        <v>20.587460098983808</v>
      </c>
      <c r="E1066" s="11">
        <f t="shared" si="168"/>
        <v>0</v>
      </c>
      <c r="F1066" s="11">
        <f t="shared" si="169"/>
        <v>20.587460098983808</v>
      </c>
      <c r="G1066" s="11">
        <f t="shared" si="170"/>
        <v>51.406539901016188</v>
      </c>
      <c r="H1066" s="12">
        <f t="shared" si="173"/>
        <v>0</v>
      </c>
      <c r="I1066" s="12">
        <f t="shared" si="167"/>
        <v>0</v>
      </c>
      <c r="J1066" s="12">
        <f t="shared" si="174"/>
        <v>0</v>
      </c>
      <c r="K1066" s="12">
        <f t="shared" si="175"/>
        <v>0</v>
      </c>
      <c r="L1066" s="12">
        <f t="shared" si="176"/>
        <v>51.406539901016188</v>
      </c>
      <c r="M1066" s="12">
        <f t="shared" si="171"/>
        <v>51.406539901016188</v>
      </c>
      <c r="N1066" s="13"/>
    </row>
    <row r="1067" spans="1:14" x14ac:dyDescent="0.2">
      <c r="A1067" s="10" t="s">
        <v>1049</v>
      </c>
      <c r="B1067" s="6">
        <f>IF($C$10=2012,profiles!C1054,IF($C$10=2013,profiles!E1054,IF($C$10=2014,profiles!G1054,IF($C$10=2015,profiles!I1054,IF($C$10=2016,profiles!K1054)))))</f>
        <v>73.929000000000002</v>
      </c>
      <c r="C1067" s="6">
        <f>IF($C$10=2012,profiles!D1054,IF($C$10=2013,profiles!F1054,IF($C$10=2014,profiles!H1054,IF($C$10=2015,profiles!J1054,IF($C$10=2016,profiles!L1054)))))</f>
        <v>9.3419626907195366E-2</v>
      </c>
      <c r="D1067" s="11">
        <f t="shared" si="172"/>
        <v>18.683925381439074</v>
      </c>
      <c r="E1067" s="11">
        <f t="shared" si="168"/>
        <v>0</v>
      </c>
      <c r="F1067" s="11">
        <f t="shared" si="169"/>
        <v>18.683925381439074</v>
      </c>
      <c r="G1067" s="11">
        <f t="shared" si="170"/>
        <v>55.245074618560928</v>
      </c>
      <c r="H1067" s="12">
        <f t="shared" si="173"/>
        <v>0</v>
      </c>
      <c r="I1067" s="12">
        <f t="shared" si="167"/>
        <v>0</v>
      </c>
      <c r="J1067" s="12">
        <f t="shared" si="174"/>
        <v>0</v>
      </c>
      <c r="K1067" s="12">
        <f t="shared" si="175"/>
        <v>0</v>
      </c>
      <c r="L1067" s="12">
        <f t="shared" si="176"/>
        <v>55.245074618560928</v>
      </c>
      <c r="M1067" s="12">
        <f t="shared" si="171"/>
        <v>55.245074618560928</v>
      </c>
      <c r="N1067" s="13"/>
    </row>
    <row r="1068" spans="1:14" x14ac:dyDescent="0.2">
      <c r="A1068" s="10" t="s">
        <v>1050</v>
      </c>
      <c r="B1068" s="6">
        <f>IF($C$10=2012,profiles!C1055,IF($C$10=2013,profiles!E1055,IF($C$10=2014,profiles!G1055,IF($C$10=2015,profiles!I1055,IF($C$10=2016,profiles!K1055)))))</f>
        <v>75.539000000000001</v>
      </c>
      <c r="C1068" s="6">
        <f>IF($C$10=2012,profiles!D1055,IF($C$10=2013,profiles!F1055,IF($C$10=2014,profiles!H1055,IF($C$10=2015,profiles!J1055,IF($C$10=2016,profiles!L1055)))))</f>
        <v>8.6742612821038456E-2</v>
      </c>
      <c r="D1068" s="11">
        <f t="shared" si="172"/>
        <v>17.348522564207691</v>
      </c>
      <c r="E1068" s="11">
        <f t="shared" si="168"/>
        <v>0</v>
      </c>
      <c r="F1068" s="11">
        <f t="shared" si="169"/>
        <v>17.348522564207691</v>
      </c>
      <c r="G1068" s="11">
        <f t="shared" si="170"/>
        <v>58.19047743579231</v>
      </c>
      <c r="H1068" s="12">
        <f t="shared" si="173"/>
        <v>0</v>
      </c>
      <c r="I1068" s="12">
        <f t="shared" si="167"/>
        <v>0</v>
      </c>
      <c r="J1068" s="12">
        <f t="shared" si="174"/>
        <v>0</v>
      </c>
      <c r="K1068" s="12">
        <f t="shared" si="175"/>
        <v>0</v>
      </c>
      <c r="L1068" s="12">
        <f t="shared" si="176"/>
        <v>58.19047743579231</v>
      </c>
      <c r="M1068" s="12">
        <f t="shared" si="171"/>
        <v>58.19047743579231</v>
      </c>
      <c r="N1068" s="13"/>
    </row>
    <row r="1069" spans="1:14" x14ac:dyDescent="0.2">
      <c r="A1069" s="10" t="s">
        <v>1051</v>
      </c>
      <c r="B1069" s="6">
        <f>IF($C$10=2012,profiles!C1056,IF($C$10=2013,profiles!E1056,IF($C$10=2014,profiles!G1056,IF($C$10=2015,profiles!I1056,IF($C$10=2016,profiles!K1056)))))</f>
        <v>74.064999999999998</v>
      </c>
      <c r="C1069" s="6">
        <f>IF($C$10=2012,profiles!D1056,IF($C$10=2013,profiles!F1056,IF($C$10=2014,profiles!H1056,IF($C$10=2015,profiles!J1056,IF($C$10=2016,profiles!L1056)))))</f>
        <v>9.4268896242715325E-2</v>
      </c>
      <c r="D1069" s="11">
        <f t="shared" si="172"/>
        <v>18.853779248543066</v>
      </c>
      <c r="E1069" s="11">
        <f t="shared" si="168"/>
        <v>0</v>
      </c>
      <c r="F1069" s="11">
        <f t="shared" si="169"/>
        <v>18.853779248543066</v>
      </c>
      <c r="G1069" s="11">
        <f t="shared" si="170"/>
        <v>55.211220751456935</v>
      </c>
      <c r="H1069" s="12">
        <f t="shared" si="173"/>
        <v>0</v>
      </c>
      <c r="I1069" s="12">
        <f t="shared" si="167"/>
        <v>0</v>
      </c>
      <c r="J1069" s="12">
        <f t="shared" si="174"/>
        <v>0</v>
      </c>
      <c r="K1069" s="12">
        <f t="shared" si="175"/>
        <v>0</v>
      </c>
      <c r="L1069" s="12">
        <f t="shared" si="176"/>
        <v>55.211220751456935</v>
      </c>
      <c r="M1069" s="12">
        <f t="shared" si="171"/>
        <v>55.211220751456935</v>
      </c>
      <c r="N1069" s="13"/>
    </row>
    <row r="1070" spans="1:14" x14ac:dyDescent="0.2">
      <c r="A1070" s="10" t="s">
        <v>1052</v>
      </c>
      <c r="B1070" s="6">
        <f>IF($C$10=2012,profiles!C1057,IF($C$10=2013,profiles!E1057,IF($C$10=2014,profiles!G1057,IF($C$10=2015,profiles!I1057,IF($C$10=2016,profiles!K1057)))))</f>
        <v>69.527000000000001</v>
      </c>
      <c r="C1070" s="6">
        <f>IF($C$10=2012,profiles!D1057,IF($C$10=2013,profiles!F1057,IF($C$10=2014,profiles!H1057,IF($C$10=2015,profiles!J1057,IF($C$10=2016,profiles!L1057)))))</f>
        <v>0.11163498989662342</v>
      </c>
      <c r="D1070" s="11">
        <f t="shared" si="172"/>
        <v>22.326997979324684</v>
      </c>
      <c r="E1070" s="11">
        <f t="shared" si="168"/>
        <v>0</v>
      </c>
      <c r="F1070" s="11">
        <f t="shared" si="169"/>
        <v>22.326997979324684</v>
      </c>
      <c r="G1070" s="11">
        <f t="shared" si="170"/>
        <v>47.200002020675313</v>
      </c>
      <c r="H1070" s="12">
        <f t="shared" si="173"/>
        <v>0</v>
      </c>
      <c r="I1070" s="12">
        <f t="shared" si="167"/>
        <v>0</v>
      </c>
      <c r="J1070" s="12">
        <f t="shared" si="174"/>
        <v>0</v>
      </c>
      <c r="K1070" s="12">
        <f t="shared" si="175"/>
        <v>0</v>
      </c>
      <c r="L1070" s="12">
        <f t="shared" si="176"/>
        <v>47.200002020675313</v>
      </c>
      <c r="M1070" s="12">
        <f t="shared" si="171"/>
        <v>47.200002020675313</v>
      </c>
      <c r="N1070" s="13"/>
    </row>
    <row r="1071" spans="1:14" x14ac:dyDescent="0.2">
      <c r="A1071" s="10" t="s">
        <v>1053</v>
      </c>
      <c r="B1071" s="6">
        <f>IF($C$10=2012,profiles!C1058,IF($C$10=2013,profiles!E1058,IF($C$10=2014,profiles!G1058,IF($C$10=2015,profiles!I1058,IF($C$10=2016,profiles!K1058)))))</f>
        <v>66.069000000000003</v>
      </c>
      <c r="C1071" s="6">
        <f>IF($C$10=2012,profiles!D1058,IF($C$10=2013,profiles!F1058,IF($C$10=2014,profiles!H1058,IF($C$10=2015,profiles!J1058,IF($C$10=2016,profiles!L1058)))))</f>
        <v>0.12845930828476879</v>
      </c>
      <c r="D1071" s="11">
        <f t="shared" si="172"/>
        <v>25.691861656953758</v>
      </c>
      <c r="E1071" s="11">
        <f t="shared" si="168"/>
        <v>0</v>
      </c>
      <c r="F1071" s="11">
        <f t="shared" si="169"/>
        <v>25.691861656953758</v>
      </c>
      <c r="G1071" s="11">
        <f t="shared" si="170"/>
        <v>40.377138343046241</v>
      </c>
      <c r="H1071" s="12">
        <f t="shared" si="173"/>
        <v>0</v>
      </c>
      <c r="I1071" s="12">
        <f t="shared" si="167"/>
        <v>0</v>
      </c>
      <c r="J1071" s="12">
        <f t="shared" si="174"/>
        <v>0</v>
      </c>
      <c r="K1071" s="12">
        <f t="shared" si="175"/>
        <v>0</v>
      </c>
      <c r="L1071" s="12">
        <f t="shared" si="176"/>
        <v>40.377138343046241</v>
      </c>
      <c r="M1071" s="12">
        <f t="shared" si="171"/>
        <v>40.377138343046241</v>
      </c>
      <c r="N1071" s="13"/>
    </row>
    <row r="1072" spans="1:14" x14ac:dyDescent="0.2">
      <c r="A1072" s="10" t="s">
        <v>1054</v>
      </c>
      <c r="B1072" s="6">
        <f>IF($C$10=2012,profiles!C1059,IF($C$10=2013,profiles!E1059,IF($C$10=2014,profiles!G1059,IF($C$10=2015,profiles!I1059,IF($C$10=2016,profiles!K1059)))))</f>
        <v>63.207999999999998</v>
      </c>
      <c r="C1072" s="6">
        <f>IF($C$10=2012,profiles!D1059,IF($C$10=2013,profiles!F1059,IF($C$10=2014,profiles!H1059,IF($C$10=2015,profiles!J1059,IF($C$10=2016,profiles!L1059)))))</f>
        <v>0.14685038217120097</v>
      </c>
      <c r="D1072" s="11">
        <f t="shared" si="172"/>
        <v>29.370076434240193</v>
      </c>
      <c r="E1072" s="11">
        <f t="shared" si="168"/>
        <v>0</v>
      </c>
      <c r="F1072" s="11">
        <f t="shared" si="169"/>
        <v>29.370076434240193</v>
      </c>
      <c r="G1072" s="11">
        <f t="shared" si="170"/>
        <v>33.837923565759809</v>
      </c>
      <c r="H1072" s="12">
        <f t="shared" si="173"/>
        <v>0</v>
      </c>
      <c r="I1072" s="12">
        <f t="shared" si="167"/>
        <v>0</v>
      </c>
      <c r="J1072" s="12">
        <f t="shared" si="174"/>
        <v>0</v>
      </c>
      <c r="K1072" s="12">
        <f t="shared" si="175"/>
        <v>0</v>
      </c>
      <c r="L1072" s="12">
        <f t="shared" si="176"/>
        <v>33.837923565759809</v>
      </c>
      <c r="M1072" s="12">
        <f t="shared" si="171"/>
        <v>33.837923565759809</v>
      </c>
      <c r="N1072" s="13"/>
    </row>
    <row r="1073" spans="1:14" x14ac:dyDescent="0.2">
      <c r="A1073" s="10" t="s">
        <v>1055</v>
      </c>
      <c r="B1073" s="6">
        <f>IF($C$10=2012,profiles!C1060,IF($C$10=2013,profiles!E1060,IF($C$10=2014,profiles!G1060,IF($C$10=2015,profiles!I1060,IF($C$10=2016,profiles!K1060)))))</f>
        <v>58.511000000000003</v>
      </c>
      <c r="C1073" s="6">
        <f>IF($C$10=2012,profiles!D1060,IF($C$10=2013,profiles!F1060,IF($C$10=2014,profiles!H1060,IF($C$10=2015,profiles!J1060,IF($C$10=2016,profiles!L1060)))))</f>
        <v>0.1585790845462266</v>
      </c>
      <c r="D1073" s="11">
        <f t="shared" si="172"/>
        <v>31.715816909245319</v>
      </c>
      <c r="E1073" s="11">
        <f t="shared" si="168"/>
        <v>0</v>
      </c>
      <c r="F1073" s="11">
        <f t="shared" si="169"/>
        <v>31.715816909245319</v>
      </c>
      <c r="G1073" s="11">
        <f t="shared" si="170"/>
        <v>26.795183090754684</v>
      </c>
      <c r="H1073" s="12">
        <f t="shared" si="173"/>
        <v>0</v>
      </c>
      <c r="I1073" s="12">
        <f t="shared" si="167"/>
        <v>0</v>
      </c>
      <c r="J1073" s="12">
        <f t="shared" si="174"/>
        <v>0</v>
      </c>
      <c r="K1073" s="12">
        <f t="shared" si="175"/>
        <v>0</v>
      </c>
      <c r="L1073" s="12">
        <f t="shared" si="176"/>
        <v>26.795183090754684</v>
      </c>
      <c r="M1073" s="12">
        <f t="shared" si="171"/>
        <v>26.795183090754684</v>
      </c>
      <c r="N1073" s="13"/>
    </row>
    <row r="1074" spans="1:14" x14ac:dyDescent="0.2">
      <c r="A1074" s="10" t="s">
        <v>1056</v>
      </c>
      <c r="B1074" s="6">
        <f>IF($C$10=2012,profiles!C1061,IF($C$10=2013,profiles!E1061,IF($C$10=2014,profiles!G1061,IF($C$10=2015,profiles!I1061,IF($C$10=2016,profiles!K1061)))))</f>
        <v>55.154000000000003</v>
      </c>
      <c r="C1074" s="6">
        <f>IF($C$10=2012,profiles!D1061,IF($C$10=2013,profiles!F1061,IF($C$10=2014,profiles!H1061,IF($C$10=2015,profiles!J1061,IF($C$10=2016,profiles!L1061)))))</f>
        <v>0.17331283853022983</v>
      </c>
      <c r="D1074" s="11">
        <f t="shared" si="172"/>
        <v>34.662567706045962</v>
      </c>
      <c r="E1074" s="11">
        <f t="shared" si="168"/>
        <v>0</v>
      </c>
      <c r="F1074" s="11">
        <f t="shared" si="169"/>
        <v>34.662567706045962</v>
      </c>
      <c r="G1074" s="11">
        <f t="shared" si="170"/>
        <v>20.491432293954041</v>
      </c>
      <c r="H1074" s="12">
        <f t="shared" si="173"/>
        <v>0</v>
      </c>
      <c r="I1074" s="12">
        <f t="shared" si="167"/>
        <v>0</v>
      </c>
      <c r="J1074" s="12">
        <f t="shared" si="174"/>
        <v>0</v>
      </c>
      <c r="K1074" s="12">
        <f t="shared" si="175"/>
        <v>0</v>
      </c>
      <c r="L1074" s="12">
        <f t="shared" si="176"/>
        <v>20.491432293954041</v>
      </c>
      <c r="M1074" s="12">
        <f t="shared" si="171"/>
        <v>20.491432293954041</v>
      </c>
      <c r="N1074" s="13"/>
    </row>
    <row r="1075" spans="1:14" x14ac:dyDescent="0.2">
      <c r="A1075" s="10" t="s">
        <v>1057</v>
      </c>
      <c r="B1075" s="6">
        <f>IF($C$10=2012,profiles!C1062,IF($C$10=2013,profiles!E1062,IF($C$10=2014,profiles!G1062,IF($C$10=2015,profiles!I1062,IF($C$10=2016,profiles!K1062)))))</f>
        <v>53.203000000000003</v>
      </c>
      <c r="C1075" s="6">
        <f>IF($C$10=2012,profiles!D1062,IF($C$10=2013,profiles!F1062,IF($C$10=2014,profiles!H1062,IF($C$10=2015,profiles!J1062,IF($C$10=2016,profiles!L1062)))))</f>
        <v>0.17631386327038501</v>
      </c>
      <c r="D1075" s="11">
        <f t="shared" si="172"/>
        <v>35.262772654077004</v>
      </c>
      <c r="E1075" s="11">
        <f t="shared" si="168"/>
        <v>0</v>
      </c>
      <c r="F1075" s="11">
        <f t="shared" si="169"/>
        <v>35.262772654077004</v>
      </c>
      <c r="G1075" s="11">
        <f t="shared" si="170"/>
        <v>17.940227345922999</v>
      </c>
      <c r="H1075" s="12">
        <f t="shared" si="173"/>
        <v>0</v>
      </c>
      <c r="I1075" s="12">
        <f t="shared" si="167"/>
        <v>0</v>
      </c>
      <c r="J1075" s="12">
        <f t="shared" si="174"/>
        <v>0</v>
      </c>
      <c r="K1075" s="12">
        <f t="shared" si="175"/>
        <v>0</v>
      </c>
      <c r="L1075" s="12">
        <f t="shared" si="176"/>
        <v>17.940227345922999</v>
      </c>
      <c r="M1075" s="12">
        <f t="shared" si="171"/>
        <v>17.940227345922999</v>
      </c>
      <c r="N1075" s="13"/>
    </row>
    <row r="1076" spans="1:14" x14ac:dyDescent="0.2">
      <c r="A1076" s="10" t="s">
        <v>1058</v>
      </c>
      <c r="B1076" s="6">
        <f>IF($C$10=2012,profiles!C1063,IF($C$10=2013,profiles!E1063,IF($C$10=2014,profiles!G1063,IF($C$10=2015,profiles!I1063,IF($C$10=2016,profiles!K1063)))))</f>
        <v>52.283000000000001</v>
      </c>
      <c r="C1076" s="6">
        <f>IF($C$10=2012,profiles!D1063,IF($C$10=2013,profiles!F1063,IF($C$10=2014,profiles!H1063,IF($C$10=2015,profiles!J1063,IF($C$10=2016,profiles!L1063)))))</f>
        <v>0.18014931927975406</v>
      </c>
      <c r="D1076" s="11">
        <f t="shared" si="172"/>
        <v>36.029863855950808</v>
      </c>
      <c r="E1076" s="11">
        <f t="shared" si="168"/>
        <v>0</v>
      </c>
      <c r="F1076" s="11">
        <f t="shared" si="169"/>
        <v>36.029863855950808</v>
      </c>
      <c r="G1076" s="11">
        <f t="shared" si="170"/>
        <v>16.253136144049193</v>
      </c>
      <c r="H1076" s="12">
        <f t="shared" si="173"/>
        <v>0</v>
      </c>
      <c r="I1076" s="12">
        <f t="shared" si="167"/>
        <v>0</v>
      </c>
      <c r="J1076" s="12">
        <f t="shared" si="174"/>
        <v>0</v>
      </c>
      <c r="K1076" s="12">
        <f t="shared" si="175"/>
        <v>0</v>
      </c>
      <c r="L1076" s="12">
        <f t="shared" si="176"/>
        <v>16.253136144049193</v>
      </c>
      <c r="M1076" s="12">
        <f t="shared" si="171"/>
        <v>16.253136144049193</v>
      </c>
      <c r="N1076" s="13"/>
    </row>
    <row r="1077" spans="1:14" x14ac:dyDescent="0.2">
      <c r="A1077" s="10" t="s">
        <v>1059</v>
      </c>
      <c r="B1077" s="6">
        <f>IF($C$10=2012,profiles!C1064,IF($C$10=2013,profiles!E1064,IF($C$10=2014,profiles!G1064,IF($C$10=2015,profiles!I1064,IF($C$10=2016,profiles!K1064)))))</f>
        <v>52.744999999999997</v>
      </c>
      <c r="C1077" s="6">
        <f>IF($C$10=2012,profiles!D1064,IF($C$10=2013,profiles!F1064,IF($C$10=2014,profiles!H1064,IF($C$10=2015,profiles!J1064,IF($C$10=2016,profiles!L1064)))))</f>
        <v>0.18304787000439174</v>
      </c>
      <c r="D1077" s="11">
        <f t="shared" si="172"/>
        <v>36.609574000878347</v>
      </c>
      <c r="E1077" s="11">
        <f t="shared" si="168"/>
        <v>0</v>
      </c>
      <c r="F1077" s="11">
        <f t="shared" si="169"/>
        <v>36.609574000878347</v>
      </c>
      <c r="G1077" s="11">
        <f t="shared" si="170"/>
        <v>16.135425999121651</v>
      </c>
      <c r="H1077" s="12">
        <f t="shared" si="173"/>
        <v>0</v>
      </c>
      <c r="I1077" s="12">
        <f t="shared" si="167"/>
        <v>0</v>
      </c>
      <c r="J1077" s="12">
        <f t="shared" si="174"/>
        <v>0</v>
      </c>
      <c r="K1077" s="12">
        <f t="shared" si="175"/>
        <v>0</v>
      </c>
      <c r="L1077" s="12">
        <f t="shared" si="176"/>
        <v>16.135425999121651</v>
      </c>
      <c r="M1077" s="12">
        <f t="shared" si="171"/>
        <v>16.135425999121651</v>
      </c>
      <c r="N1077" s="13"/>
    </row>
    <row r="1078" spans="1:14" x14ac:dyDescent="0.2">
      <c r="A1078" s="10" t="s">
        <v>1060</v>
      </c>
      <c r="B1078" s="6">
        <f>IF($C$10=2012,profiles!C1065,IF($C$10=2013,profiles!E1065,IF($C$10=2014,profiles!G1065,IF($C$10=2015,profiles!I1065,IF($C$10=2016,profiles!K1065)))))</f>
        <v>54.228999999999999</v>
      </c>
      <c r="C1078" s="6">
        <f>IF($C$10=2012,profiles!D1065,IF($C$10=2013,profiles!F1065,IF($C$10=2014,profiles!H1065,IF($C$10=2015,profiles!J1065,IF($C$10=2016,profiles!L1065)))))</f>
        <v>0.18439467135119308</v>
      </c>
      <c r="D1078" s="11">
        <f t="shared" si="172"/>
        <v>36.878934270238616</v>
      </c>
      <c r="E1078" s="11">
        <f t="shared" si="168"/>
        <v>0</v>
      </c>
      <c r="F1078" s="11">
        <f t="shared" si="169"/>
        <v>36.878934270238616</v>
      </c>
      <c r="G1078" s="11">
        <f t="shared" si="170"/>
        <v>17.350065729761383</v>
      </c>
      <c r="H1078" s="12">
        <f t="shared" si="173"/>
        <v>0</v>
      </c>
      <c r="I1078" s="12">
        <f t="shared" si="167"/>
        <v>0</v>
      </c>
      <c r="J1078" s="12">
        <f t="shared" si="174"/>
        <v>0</v>
      </c>
      <c r="K1078" s="12">
        <f t="shared" si="175"/>
        <v>0</v>
      </c>
      <c r="L1078" s="12">
        <f t="shared" si="176"/>
        <v>17.350065729761383</v>
      </c>
      <c r="M1078" s="12">
        <f t="shared" si="171"/>
        <v>17.350065729761383</v>
      </c>
      <c r="N1078" s="13"/>
    </row>
    <row r="1079" spans="1:14" x14ac:dyDescent="0.2">
      <c r="A1079" s="10" t="s">
        <v>1061</v>
      </c>
      <c r="B1079" s="6">
        <f>IF($C$10=2012,profiles!C1066,IF($C$10=2013,profiles!E1066,IF($C$10=2014,profiles!G1066,IF($C$10=2015,profiles!I1066,IF($C$10=2016,profiles!K1066)))))</f>
        <v>57.235999999999997</v>
      </c>
      <c r="C1079" s="6">
        <f>IF($C$10=2012,profiles!D1066,IF($C$10=2013,profiles!F1066,IF($C$10=2014,profiles!H1066,IF($C$10=2015,profiles!J1066,IF($C$10=2016,profiles!L1066)))))</f>
        <v>0.17420582637973941</v>
      </c>
      <c r="D1079" s="11">
        <f t="shared" si="172"/>
        <v>34.84116527594788</v>
      </c>
      <c r="E1079" s="11">
        <f t="shared" si="168"/>
        <v>0</v>
      </c>
      <c r="F1079" s="11">
        <f t="shared" si="169"/>
        <v>34.84116527594788</v>
      </c>
      <c r="G1079" s="11">
        <f t="shared" si="170"/>
        <v>22.394834724052117</v>
      </c>
      <c r="H1079" s="12">
        <f t="shared" si="173"/>
        <v>0</v>
      </c>
      <c r="I1079" s="12">
        <f t="shared" si="167"/>
        <v>0</v>
      </c>
      <c r="J1079" s="12">
        <f t="shared" si="174"/>
        <v>0</v>
      </c>
      <c r="K1079" s="12">
        <f t="shared" si="175"/>
        <v>0</v>
      </c>
      <c r="L1079" s="12">
        <f t="shared" si="176"/>
        <v>22.394834724052117</v>
      </c>
      <c r="M1079" s="12">
        <f t="shared" si="171"/>
        <v>22.394834724052117</v>
      </c>
      <c r="N1079" s="13"/>
    </row>
    <row r="1080" spans="1:14" x14ac:dyDescent="0.2">
      <c r="A1080" s="10" t="s">
        <v>1062</v>
      </c>
      <c r="B1080" s="6">
        <f>IF($C$10=2012,profiles!C1067,IF($C$10=2013,profiles!E1067,IF($C$10=2014,profiles!G1067,IF($C$10=2015,profiles!I1067,IF($C$10=2016,profiles!K1067)))))</f>
        <v>65.269000000000005</v>
      </c>
      <c r="C1080" s="6">
        <f>IF($C$10=2012,profiles!D1067,IF($C$10=2013,profiles!F1067,IF($C$10=2014,profiles!H1067,IF($C$10=2015,profiles!J1067,IF($C$10=2016,profiles!L1067)))))</f>
        <v>0.16496852583809105</v>
      </c>
      <c r="D1080" s="11">
        <f t="shared" si="172"/>
        <v>32.993705167618209</v>
      </c>
      <c r="E1080" s="11">
        <f t="shared" si="168"/>
        <v>0</v>
      </c>
      <c r="F1080" s="11">
        <f t="shared" si="169"/>
        <v>32.993705167618209</v>
      </c>
      <c r="G1080" s="11">
        <f t="shared" si="170"/>
        <v>32.275294832381796</v>
      </c>
      <c r="H1080" s="12">
        <f t="shared" si="173"/>
        <v>0</v>
      </c>
      <c r="I1080" s="12">
        <f t="shared" si="167"/>
        <v>0</v>
      </c>
      <c r="J1080" s="12">
        <f t="shared" si="174"/>
        <v>0</v>
      </c>
      <c r="K1080" s="12">
        <f t="shared" si="175"/>
        <v>0</v>
      </c>
      <c r="L1080" s="12">
        <f t="shared" si="176"/>
        <v>32.275294832381796</v>
      </c>
      <c r="M1080" s="12">
        <f t="shared" si="171"/>
        <v>32.275294832381796</v>
      </c>
      <c r="N1080" s="13"/>
    </row>
    <row r="1081" spans="1:14" x14ac:dyDescent="0.2">
      <c r="A1081" s="10" t="s">
        <v>1063</v>
      </c>
      <c r="B1081" s="6">
        <f>IF($C$10=2012,profiles!C1068,IF($C$10=2013,profiles!E1068,IF($C$10=2014,profiles!G1068,IF($C$10=2015,profiles!I1068,IF($C$10=2016,profiles!K1068)))))</f>
        <v>71.343999999999994</v>
      </c>
      <c r="C1081" s="6">
        <f>IF($C$10=2012,profiles!D1068,IF($C$10=2013,profiles!F1068,IF($C$10=2014,profiles!H1068,IF($C$10=2015,profiles!J1068,IF($C$10=2016,profiles!L1068)))))</f>
        <v>0.16272873664178011</v>
      </c>
      <c r="D1081" s="11">
        <f t="shared" si="172"/>
        <v>32.545747328356022</v>
      </c>
      <c r="E1081" s="11">
        <f t="shared" si="168"/>
        <v>0</v>
      </c>
      <c r="F1081" s="11">
        <f t="shared" si="169"/>
        <v>32.545747328356022</v>
      </c>
      <c r="G1081" s="11">
        <f t="shared" si="170"/>
        <v>38.798252671643972</v>
      </c>
      <c r="H1081" s="12">
        <f t="shared" si="173"/>
        <v>0</v>
      </c>
      <c r="I1081" s="12">
        <f t="shared" si="167"/>
        <v>0</v>
      </c>
      <c r="J1081" s="12">
        <f t="shared" si="174"/>
        <v>0</v>
      </c>
      <c r="K1081" s="12">
        <f t="shared" si="175"/>
        <v>0</v>
      </c>
      <c r="L1081" s="12">
        <f t="shared" si="176"/>
        <v>38.798252671643972</v>
      </c>
      <c r="M1081" s="12">
        <f t="shared" si="171"/>
        <v>38.798252671643972</v>
      </c>
      <c r="N1081" s="13"/>
    </row>
    <row r="1082" spans="1:14" x14ac:dyDescent="0.2">
      <c r="A1082" s="10" t="s">
        <v>1064</v>
      </c>
      <c r="B1082" s="6">
        <f>IF($C$10=2012,profiles!C1069,IF($C$10=2013,profiles!E1069,IF($C$10=2014,profiles!G1069,IF($C$10=2015,profiles!I1069,IF($C$10=2016,profiles!K1069)))))</f>
        <v>72.843000000000004</v>
      </c>
      <c r="C1082" s="6">
        <f>IF($C$10=2012,profiles!D1069,IF($C$10=2013,profiles!F1069,IF($C$10=2014,profiles!H1069,IF($C$10=2015,profiles!J1069,IF($C$10=2016,profiles!L1069)))))</f>
        <v>0.17811447811447811</v>
      </c>
      <c r="D1082" s="11">
        <f t="shared" si="172"/>
        <v>35.622895622895626</v>
      </c>
      <c r="E1082" s="11">
        <f t="shared" si="168"/>
        <v>0</v>
      </c>
      <c r="F1082" s="11">
        <f t="shared" si="169"/>
        <v>35.622895622895626</v>
      </c>
      <c r="G1082" s="11">
        <f t="shared" si="170"/>
        <v>37.220104377104377</v>
      </c>
      <c r="H1082" s="12">
        <f t="shared" si="173"/>
        <v>0</v>
      </c>
      <c r="I1082" s="12">
        <f t="shared" si="167"/>
        <v>0</v>
      </c>
      <c r="J1082" s="12">
        <f t="shared" si="174"/>
        <v>0</v>
      </c>
      <c r="K1082" s="12">
        <f t="shared" si="175"/>
        <v>0</v>
      </c>
      <c r="L1082" s="12">
        <f t="shared" si="176"/>
        <v>37.220104377104377</v>
      </c>
      <c r="M1082" s="12">
        <f t="shared" si="171"/>
        <v>37.220104377104377</v>
      </c>
      <c r="N1082" s="13"/>
    </row>
    <row r="1083" spans="1:14" x14ac:dyDescent="0.2">
      <c r="A1083" s="10" t="s">
        <v>1065</v>
      </c>
      <c r="B1083" s="6">
        <f>IF($C$10=2012,profiles!C1070,IF($C$10=2013,profiles!E1070,IF($C$10=2014,profiles!G1070,IF($C$10=2015,profiles!I1070,IF($C$10=2016,profiles!K1070)))))</f>
        <v>72.590999999999994</v>
      </c>
      <c r="C1083" s="6">
        <f>IF($C$10=2012,profiles!D1070,IF($C$10=2013,profiles!F1070,IF($C$10=2014,profiles!H1070,IF($C$10=2015,profiles!J1070,IF($C$10=2016,profiles!L1070)))))</f>
        <v>0.23836919923876446</v>
      </c>
      <c r="D1083" s="11">
        <f t="shared" si="172"/>
        <v>47.673839847752895</v>
      </c>
      <c r="E1083" s="11">
        <f t="shared" si="168"/>
        <v>0</v>
      </c>
      <c r="F1083" s="11">
        <f t="shared" si="169"/>
        <v>47.673839847752895</v>
      </c>
      <c r="G1083" s="11">
        <f t="shared" si="170"/>
        <v>24.917160152247099</v>
      </c>
      <c r="H1083" s="12">
        <f t="shared" si="173"/>
        <v>0</v>
      </c>
      <c r="I1083" s="12">
        <f t="shared" si="167"/>
        <v>0</v>
      </c>
      <c r="J1083" s="12">
        <f t="shared" si="174"/>
        <v>0</v>
      </c>
      <c r="K1083" s="12">
        <f t="shared" si="175"/>
        <v>0</v>
      </c>
      <c r="L1083" s="12">
        <f t="shared" si="176"/>
        <v>24.917160152247099</v>
      </c>
      <c r="M1083" s="12">
        <f t="shared" si="171"/>
        <v>24.917160152247099</v>
      </c>
      <c r="N1083" s="13"/>
    </row>
    <row r="1084" spans="1:14" x14ac:dyDescent="0.2">
      <c r="A1084" s="10" t="s">
        <v>1066</v>
      </c>
      <c r="B1084" s="6">
        <f>IF($C$10=2012,profiles!C1071,IF($C$10=2013,profiles!E1071,IF($C$10=2014,profiles!G1071,IF($C$10=2015,profiles!I1071,IF($C$10=2016,profiles!K1071)))))</f>
        <v>73.16</v>
      </c>
      <c r="C1084" s="6">
        <f>IF($C$10=2012,profiles!D1071,IF($C$10=2013,profiles!F1071,IF($C$10=2014,profiles!H1071,IF($C$10=2015,profiles!J1071,IF($C$10=2016,profiles!L1071)))))</f>
        <v>0.29972185624359537</v>
      </c>
      <c r="D1084" s="11">
        <f t="shared" si="172"/>
        <v>59.944371248719072</v>
      </c>
      <c r="E1084" s="11">
        <f t="shared" si="168"/>
        <v>0</v>
      </c>
      <c r="F1084" s="11">
        <f t="shared" si="169"/>
        <v>59.944371248719072</v>
      </c>
      <c r="G1084" s="11">
        <f t="shared" si="170"/>
        <v>13.215628751280924</v>
      </c>
      <c r="H1084" s="12">
        <f t="shared" si="173"/>
        <v>0</v>
      </c>
      <c r="I1084" s="12">
        <f t="shared" si="167"/>
        <v>0</v>
      </c>
      <c r="J1084" s="12">
        <f t="shared" si="174"/>
        <v>0</v>
      </c>
      <c r="K1084" s="12">
        <f t="shared" si="175"/>
        <v>0</v>
      </c>
      <c r="L1084" s="12">
        <f t="shared" si="176"/>
        <v>13.215628751280924</v>
      </c>
      <c r="M1084" s="12">
        <f t="shared" si="171"/>
        <v>13.215628751280924</v>
      </c>
      <c r="N1084" s="13"/>
    </row>
    <row r="1085" spans="1:14" x14ac:dyDescent="0.2">
      <c r="A1085" s="10" t="s">
        <v>1067</v>
      </c>
      <c r="B1085" s="6">
        <f>IF($C$10=2012,profiles!C1072,IF($C$10=2013,profiles!E1072,IF($C$10=2014,profiles!G1072,IF($C$10=2015,profiles!I1072,IF($C$10=2016,profiles!K1072)))))</f>
        <v>73.742999999999995</v>
      </c>
      <c r="C1085" s="6">
        <f>IF($C$10=2012,profiles!D1072,IF($C$10=2013,profiles!F1072,IF($C$10=2014,profiles!H1072,IF($C$10=2015,profiles!J1072,IF($C$10=2016,profiles!L1072)))))</f>
        <v>0.33784219001610305</v>
      </c>
      <c r="D1085" s="11">
        <f t="shared" si="172"/>
        <v>67.568438003220606</v>
      </c>
      <c r="E1085" s="11">
        <f t="shared" si="168"/>
        <v>0</v>
      </c>
      <c r="F1085" s="11">
        <f t="shared" si="169"/>
        <v>67.568438003220606</v>
      </c>
      <c r="G1085" s="11">
        <f t="shared" si="170"/>
        <v>6.1745619967793886</v>
      </c>
      <c r="H1085" s="12">
        <f t="shared" si="173"/>
        <v>0</v>
      </c>
      <c r="I1085" s="12">
        <f t="shared" si="167"/>
        <v>0</v>
      </c>
      <c r="J1085" s="12">
        <f t="shared" si="174"/>
        <v>0</v>
      </c>
      <c r="K1085" s="12">
        <f t="shared" si="175"/>
        <v>0</v>
      </c>
      <c r="L1085" s="12">
        <f t="shared" si="176"/>
        <v>6.1745619967793886</v>
      </c>
      <c r="M1085" s="12">
        <f t="shared" si="171"/>
        <v>6.1745619967793886</v>
      </c>
      <c r="N1085" s="13"/>
    </row>
    <row r="1086" spans="1:14" x14ac:dyDescent="0.2">
      <c r="A1086" s="10" t="s">
        <v>1068</v>
      </c>
      <c r="B1086" s="6">
        <f>IF($C$10=2012,profiles!C1073,IF($C$10=2013,profiles!E1073,IF($C$10=2014,profiles!G1073,IF($C$10=2015,profiles!I1073,IF($C$10=2016,profiles!K1073)))))</f>
        <v>72.524000000000001</v>
      </c>
      <c r="C1086" s="6">
        <f>IF($C$10=2012,profiles!D1073,IF($C$10=2013,profiles!F1073,IF($C$10=2014,profiles!H1073,IF($C$10=2015,profiles!J1073,IF($C$10=2016,profiles!L1073)))))</f>
        <v>0.32640901771336556</v>
      </c>
      <c r="D1086" s="11">
        <f t="shared" si="172"/>
        <v>65.281803542673117</v>
      </c>
      <c r="E1086" s="11">
        <f t="shared" si="168"/>
        <v>0</v>
      </c>
      <c r="F1086" s="11">
        <f t="shared" si="169"/>
        <v>65.281803542673117</v>
      </c>
      <c r="G1086" s="11">
        <f t="shared" si="170"/>
        <v>7.2421964573268838</v>
      </c>
      <c r="H1086" s="12">
        <f t="shared" si="173"/>
        <v>0</v>
      </c>
      <c r="I1086" s="12">
        <f t="shared" si="167"/>
        <v>0</v>
      </c>
      <c r="J1086" s="12">
        <f t="shared" si="174"/>
        <v>0</v>
      </c>
      <c r="K1086" s="12">
        <f t="shared" si="175"/>
        <v>0</v>
      </c>
      <c r="L1086" s="12">
        <f t="shared" si="176"/>
        <v>7.2421964573268838</v>
      </c>
      <c r="M1086" s="12">
        <f t="shared" si="171"/>
        <v>7.2421964573268838</v>
      </c>
      <c r="N1086" s="13"/>
    </row>
    <row r="1087" spans="1:14" x14ac:dyDescent="0.2">
      <c r="A1087" s="10" t="s">
        <v>1069</v>
      </c>
      <c r="B1087" s="6">
        <f>IF($C$10=2012,profiles!C1074,IF($C$10=2013,profiles!E1074,IF($C$10=2014,profiles!G1074,IF($C$10=2015,profiles!I1074,IF($C$10=2016,profiles!K1074)))))</f>
        <v>71.319999999999993</v>
      </c>
      <c r="C1087" s="6">
        <f>IF($C$10=2012,profiles!D1074,IF($C$10=2013,profiles!F1074,IF($C$10=2014,profiles!H1074,IF($C$10=2015,profiles!J1074,IF($C$10=2016,profiles!L1074)))))</f>
        <v>0.30029278290147854</v>
      </c>
      <c r="D1087" s="11">
        <f t="shared" si="172"/>
        <v>60.058556580295708</v>
      </c>
      <c r="E1087" s="11">
        <f t="shared" si="168"/>
        <v>0</v>
      </c>
      <c r="F1087" s="11">
        <f t="shared" si="169"/>
        <v>60.058556580295708</v>
      </c>
      <c r="G1087" s="11">
        <f t="shared" si="170"/>
        <v>11.261443419704285</v>
      </c>
      <c r="H1087" s="12">
        <f t="shared" si="173"/>
        <v>0</v>
      </c>
      <c r="I1087" s="12">
        <f t="shared" si="167"/>
        <v>0</v>
      </c>
      <c r="J1087" s="12">
        <f t="shared" si="174"/>
        <v>0</v>
      </c>
      <c r="K1087" s="12">
        <f t="shared" si="175"/>
        <v>0</v>
      </c>
      <c r="L1087" s="12">
        <f t="shared" si="176"/>
        <v>11.261443419704285</v>
      </c>
      <c r="M1087" s="12">
        <f t="shared" si="171"/>
        <v>11.261443419704285</v>
      </c>
      <c r="N1087" s="13"/>
    </row>
    <row r="1088" spans="1:14" x14ac:dyDescent="0.2">
      <c r="A1088" s="10" t="s">
        <v>1070</v>
      </c>
      <c r="B1088" s="6">
        <f>IF($C$10=2012,profiles!C1075,IF($C$10=2013,profiles!E1075,IF($C$10=2014,profiles!G1075,IF($C$10=2015,profiles!I1075,IF($C$10=2016,profiles!K1075)))))</f>
        <v>69.709999999999994</v>
      </c>
      <c r="C1088" s="6">
        <f>IF($C$10=2012,profiles!D1075,IF($C$10=2013,profiles!F1075,IF($C$10=2014,profiles!H1075,IF($C$10=2015,profiles!J1075,IF($C$10=2016,profiles!L1075)))))</f>
        <v>0.25110525545308154</v>
      </c>
      <c r="D1088" s="11">
        <f t="shared" si="172"/>
        <v>50.221051090616307</v>
      </c>
      <c r="E1088" s="11">
        <f t="shared" si="168"/>
        <v>0</v>
      </c>
      <c r="F1088" s="11">
        <f t="shared" si="169"/>
        <v>50.221051090616307</v>
      </c>
      <c r="G1088" s="11">
        <f t="shared" si="170"/>
        <v>19.488948909383687</v>
      </c>
      <c r="H1088" s="12">
        <f t="shared" si="173"/>
        <v>0</v>
      </c>
      <c r="I1088" s="12">
        <f t="shared" si="167"/>
        <v>0</v>
      </c>
      <c r="J1088" s="12">
        <f t="shared" si="174"/>
        <v>0</v>
      </c>
      <c r="K1088" s="12">
        <f t="shared" si="175"/>
        <v>0</v>
      </c>
      <c r="L1088" s="12">
        <f t="shared" si="176"/>
        <v>19.488948909383687</v>
      </c>
      <c r="M1088" s="12">
        <f t="shared" si="171"/>
        <v>19.488948909383687</v>
      </c>
      <c r="N1088" s="13"/>
    </row>
    <row r="1089" spans="1:14" x14ac:dyDescent="0.2">
      <c r="A1089" s="10" t="s">
        <v>1071</v>
      </c>
      <c r="B1089" s="6">
        <f>IF($C$10=2012,profiles!C1076,IF($C$10=2013,profiles!E1076,IF($C$10=2014,profiles!G1076,IF($C$10=2015,profiles!I1076,IF($C$10=2016,profiles!K1076)))))</f>
        <v>68.792000000000002</v>
      </c>
      <c r="C1089" s="6">
        <f>IF($C$10=2012,profiles!D1076,IF($C$10=2013,profiles!F1076,IF($C$10=2014,profiles!H1076,IF($C$10=2015,profiles!J1076,IF($C$10=2016,profiles!L1076)))))</f>
        <v>0.18796662274923145</v>
      </c>
      <c r="D1089" s="11">
        <f t="shared" si="172"/>
        <v>37.593324549846294</v>
      </c>
      <c r="E1089" s="11">
        <f t="shared" si="168"/>
        <v>0</v>
      </c>
      <c r="F1089" s="11">
        <f t="shared" si="169"/>
        <v>37.593324549846294</v>
      </c>
      <c r="G1089" s="11">
        <f t="shared" si="170"/>
        <v>31.198675450153708</v>
      </c>
      <c r="H1089" s="12">
        <f t="shared" si="173"/>
        <v>0</v>
      </c>
      <c r="I1089" s="12">
        <f t="shared" si="167"/>
        <v>0</v>
      </c>
      <c r="J1089" s="12">
        <f t="shared" si="174"/>
        <v>0</v>
      </c>
      <c r="K1089" s="12">
        <f t="shared" si="175"/>
        <v>0</v>
      </c>
      <c r="L1089" s="12">
        <f t="shared" si="176"/>
        <v>31.198675450153708</v>
      </c>
      <c r="M1089" s="12">
        <f t="shared" si="171"/>
        <v>31.198675450153708</v>
      </c>
      <c r="N1089" s="13"/>
    </row>
    <row r="1090" spans="1:14" x14ac:dyDescent="0.2">
      <c r="A1090" s="10" t="s">
        <v>1072</v>
      </c>
      <c r="B1090" s="6">
        <f>IF($C$10=2012,profiles!C1077,IF($C$10=2013,profiles!E1077,IF($C$10=2014,profiles!G1077,IF($C$10=2015,profiles!I1077,IF($C$10=2016,profiles!K1077)))))</f>
        <v>68.403000000000006</v>
      </c>
      <c r="C1090" s="6">
        <f>IF($C$10=2012,profiles!D1077,IF($C$10=2013,profiles!F1077,IF($C$10=2014,profiles!H1077,IF($C$10=2015,profiles!J1077,IF($C$10=2016,profiles!L1077)))))</f>
        <v>0.11845996193822281</v>
      </c>
      <c r="D1090" s="11">
        <f t="shared" si="172"/>
        <v>23.691992387644561</v>
      </c>
      <c r="E1090" s="11">
        <f t="shared" si="168"/>
        <v>0</v>
      </c>
      <c r="F1090" s="11">
        <f t="shared" si="169"/>
        <v>23.691992387644561</v>
      </c>
      <c r="G1090" s="11">
        <f t="shared" si="170"/>
        <v>44.711007612355445</v>
      </c>
      <c r="H1090" s="12">
        <f t="shared" si="173"/>
        <v>0</v>
      </c>
      <c r="I1090" s="12">
        <f t="shared" si="167"/>
        <v>0</v>
      </c>
      <c r="J1090" s="12">
        <f t="shared" si="174"/>
        <v>0</v>
      </c>
      <c r="K1090" s="12">
        <f t="shared" si="175"/>
        <v>0</v>
      </c>
      <c r="L1090" s="12">
        <f t="shared" si="176"/>
        <v>44.711007612355445</v>
      </c>
      <c r="M1090" s="12">
        <f t="shared" si="171"/>
        <v>44.711007612355445</v>
      </c>
      <c r="N1090" s="13"/>
    </row>
    <row r="1091" spans="1:14" x14ac:dyDescent="0.2">
      <c r="A1091" s="10" t="s">
        <v>1073</v>
      </c>
      <c r="B1091" s="6">
        <f>IF($C$10=2012,profiles!C1078,IF($C$10=2013,profiles!E1078,IF($C$10=2014,profiles!G1078,IF($C$10=2015,profiles!I1078,IF($C$10=2016,profiles!K1078)))))</f>
        <v>71.122</v>
      </c>
      <c r="C1091" s="6">
        <f>IF($C$10=2012,profiles!D1078,IF($C$10=2013,profiles!F1078,IF($C$10=2014,profiles!H1078,IF($C$10=2015,profiles!J1078,IF($C$10=2016,profiles!L1078)))))</f>
        <v>0.10690967647489387</v>
      </c>
      <c r="D1091" s="11">
        <f t="shared" si="172"/>
        <v>21.381935294978774</v>
      </c>
      <c r="E1091" s="11">
        <f t="shared" si="168"/>
        <v>0</v>
      </c>
      <c r="F1091" s="11">
        <f t="shared" si="169"/>
        <v>21.381935294978774</v>
      </c>
      <c r="G1091" s="11">
        <f t="shared" si="170"/>
        <v>49.740064705021226</v>
      </c>
      <c r="H1091" s="12">
        <f t="shared" si="173"/>
        <v>0</v>
      </c>
      <c r="I1091" s="12">
        <f t="shared" si="167"/>
        <v>0</v>
      </c>
      <c r="J1091" s="12">
        <f t="shared" si="174"/>
        <v>0</v>
      </c>
      <c r="K1091" s="12">
        <f t="shared" si="175"/>
        <v>0</v>
      </c>
      <c r="L1091" s="12">
        <f t="shared" si="176"/>
        <v>49.740064705021226</v>
      </c>
      <c r="M1091" s="12">
        <f t="shared" si="171"/>
        <v>49.740064705021226</v>
      </c>
      <c r="N1091" s="13"/>
    </row>
    <row r="1092" spans="1:14" x14ac:dyDescent="0.2">
      <c r="A1092" s="10" t="s">
        <v>1074</v>
      </c>
      <c r="B1092" s="6">
        <f>IF($C$10=2012,profiles!C1079,IF($C$10=2013,profiles!E1079,IF($C$10=2014,profiles!G1079,IF($C$10=2015,profiles!I1079,IF($C$10=2016,profiles!K1079)))))</f>
        <v>73.867000000000004</v>
      </c>
      <c r="C1092" s="6">
        <f>IF($C$10=2012,profiles!D1079,IF($C$10=2013,profiles!F1079,IF($C$10=2014,profiles!H1079,IF($C$10=2015,profiles!J1079,IF($C$10=2016,profiles!L1079)))))</f>
        <v>0.14630361586883325</v>
      </c>
      <c r="D1092" s="11">
        <f t="shared" si="172"/>
        <v>29.26072317376665</v>
      </c>
      <c r="E1092" s="11">
        <f t="shared" si="168"/>
        <v>0</v>
      </c>
      <c r="F1092" s="11">
        <f t="shared" si="169"/>
        <v>29.26072317376665</v>
      </c>
      <c r="G1092" s="11">
        <f t="shared" si="170"/>
        <v>44.606276826233355</v>
      </c>
      <c r="H1092" s="12">
        <f t="shared" si="173"/>
        <v>0</v>
      </c>
      <c r="I1092" s="12">
        <f t="shared" si="167"/>
        <v>0</v>
      </c>
      <c r="J1092" s="12">
        <f t="shared" si="174"/>
        <v>0</v>
      </c>
      <c r="K1092" s="12">
        <f t="shared" si="175"/>
        <v>0</v>
      </c>
      <c r="L1092" s="12">
        <f t="shared" si="176"/>
        <v>44.606276826233355</v>
      </c>
      <c r="M1092" s="12">
        <f t="shared" si="171"/>
        <v>44.606276826233355</v>
      </c>
      <c r="N1092" s="13"/>
    </row>
    <row r="1093" spans="1:14" x14ac:dyDescent="0.2">
      <c r="A1093" s="10" t="s">
        <v>1075</v>
      </c>
      <c r="B1093" s="6">
        <f>IF($C$10=2012,profiles!C1080,IF($C$10=2013,profiles!E1080,IF($C$10=2014,profiles!G1080,IF($C$10=2015,profiles!I1080,IF($C$10=2016,profiles!K1080)))))</f>
        <v>71.694999999999993</v>
      </c>
      <c r="C1093" s="6">
        <f>IF($C$10=2012,profiles!D1080,IF($C$10=2013,profiles!F1080,IF($C$10=2014,profiles!H1080,IF($C$10=2015,profiles!J1080,IF($C$10=2016,profiles!L1080)))))</f>
        <v>0.19655980090762701</v>
      </c>
      <c r="D1093" s="11">
        <f t="shared" si="172"/>
        <v>39.3119601815254</v>
      </c>
      <c r="E1093" s="11">
        <f t="shared" si="168"/>
        <v>0</v>
      </c>
      <c r="F1093" s="11">
        <f t="shared" si="169"/>
        <v>39.3119601815254</v>
      </c>
      <c r="G1093" s="11">
        <f t="shared" si="170"/>
        <v>32.383039818474593</v>
      </c>
      <c r="H1093" s="12">
        <f t="shared" si="173"/>
        <v>0</v>
      </c>
      <c r="I1093" s="12">
        <f t="shared" si="167"/>
        <v>0</v>
      </c>
      <c r="J1093" s="12">
        <f t="shared" si="174"/>
        <v>0</v>
      </c>
      <c r="K1093" s="12">
        <f t="shared" si="175"/>
        <v>0</v>
      </c>
      <c r="L1093" s="12">
        <f t="shared" si="176"/>
        <v>32.383039818474593</v>
      </c>
      <c r="M1093" s="12">
        <f t="shared" si="171"/>
        <v>32.383039818474593</v>
      </c>
      <c r="N1093" s="13"/>
    </row>
    <row r="1094" spans="1:14" x14ac:dyDescent="0.2">
      <c r="A1094" s="10" t="s">
        <v>1076</v>
      </c>
      <c r="B1094" s="6">
        <f>IF($C$10=2012,profiles!C1081,IF($C$10=2013,profiles!E1081,IF($C$10=2014,profiles!G1081,IF($C$10=2015,profiles!I1081,IF($C$10=2016,profiles!K1081)))))</f>
        <v>67.524000000000001</v>
      </c>
      <c r="C1094" s="6">
        <f>IF($C$10=2012,profiles!D1081,IF($C$10=2013,profiles!F1081,IF($C$10=2014,profiles!H1081,IF($C$10=2015,profiles!J1081,IF($C$10=2016,profiles!L1081)))))</f>
        <v>0.23801785975699019</v>
      </c>
      <c r="D1094" s="11">
        <f t="shared" si="172"/>
        <v>47.603571951398038</v>
      </c>
      <c r="E1094" s="11">
        <f t="shared" si="168"/>
        <v>0</v>
      </c>
      <c r="F1094" s="11">
        <f t="shared" si="169"/>
        <v>47.603571951398038</v>
      </c>
      <c r="G1094" s="11">
        <f t="shared" si="170"/>
        <v>19.920428048601963</v>
      </c>
      <c r="H1094" s="12">
        <f t="shared" si="173"/>
        <v>0</v>
      </c>
      <c r="I1094" s="12">
        <f t="shared" si="167"/>
        <v>0</v>
      </c>
      <c r="J1094" s="12">
        <f t="shared" si="174"/>
        <v>0</v>
      </c>
      <c r="K1094" s="12">
        <f t="shared" si="175"/>
        <v>0</v>
      </c>
      <c r="L1094" s="12">
        <f t="shared" si="176"/>
        <v>19.920428048601963</v>
      </c>
      <c r="M1094" s="12">
        <f t="shared" si="171"/>
        <v>19.920428048601963</v>
      </c>
      <c r="N1094" s="13"/>
    </row>
    <row r="1095" spans="1:14" x14ac:dyDescent="0.2">
      <c r="A1095" s="10" t="s">
        <v>1077</v>
      </c>
      <c r="B1095" s="6">
        <f>IF($C$10=2012,profiles!C1082,IF($C$10=2013,profiles!E1082,IF($C$10=2014,profiles!G1082,IF($C$10=2015,profiles!I1082,IF($C$10=2016,profiles!K1082)))))</f>
        <v>64.314999999999998</v>
      </c>
      <c r="C1095" s="6">
        <f>IF($C$10=2012,profiles!D1082,IF($C$10=2013,profiles!F1082,IF($C$10=2014,profiles!H1082,IF($C$10=2015,profiles!J1082,IF($C$10=2016,profiles!L1082)))))</f>
        <v>0.2683355292050944</v>
      </c>
      <c r="D1095" s="11">
        <f t="shared" si="172"/>
        <v>53.667105841018881</v>
      </c>
      <c r="E1095" s="11">
        <f t="shared" si="168"/>
        <v>0</v>
      </c>
      <c r="F1095" s="11">
        <f t="shared" si="169"/>
        <v>53.667105841018881</v>
      </c>
      <c r="G1095" s="11">
        <f t="shared" si="170"/>
        <v>10.647894158981117</v>
      </c>
      <c r="H1095" s="12">
        <f t="shared" si="173"/>
        <v>0</v>
      </c>
      <c r="I1095" s="12">
        <f t="shared" si="167"/>
        <v>0</v>
      </c>
      <c r="J1095" s="12">
        <f t="shared" si="174"/>
        <v>0</v>
      </c>
      <c r="K1095" s="12">
        <f t="shared" si="175"/>
        <v>0</v>
      </c>
      <c r="L1095" s="12">
        <f t="shared" si="176"/>
        <v>10.647894158981117</v>
      </c>
      <c r="M1095" s="12">
        <f t="shared" si="171"/>
        <v>10.647894158981117</v>
      </c>
      <c r="N1095" s="13"/>
    </row>
    <row r="1096" spans="1:14" x14ac:dyDescent="0.2">
      <c r="A1096" s="10" t="s">
        <v>1078</v>
      </c>
      <c r="B1096" s="6">
        <f>IF($C$10=2012,profiles!C1083,IF($C$10=2013,profiles!E1083,IF($C$10=2014,profiles!G1083,IF($C$10=2015,profiles!I1083,IF($C$10=2016,profiles!K1083)))))</f>
        <v>61.872999999999998</v>
      </c>
      <c r="C1096" s="6">
        <f>IF($C$10=2012,profiles!D1083,IF($C$10=2013,profiles!F1083,IF($C$10=2014,profiles!H1083,IF($C$10=2015,profiles!J1083,IF($C$10=2016,profiles!L1083)))))</f>
        <v>0.27950519689650122</v>
      </c>
      <c r="D1096" s="11">
        <f t="shared" si="172"/>
        <v>55.901039379300244</v>
      </c>
      <c r="E1096" s="11">
        <f t="shared" si="168"/>
        <v>0</v>
      </c>
      <c r="F1096" s="11">
        <f t="shared" si="169"/>
        <v>55.901039379300244</v>
      </c>
      <c r="G1096" s="11">
        <f t="shared" si="170"/>
        <v>5.971960620699754</v>
      </c>
      <c r="H1096" s="12">
        <f t="shared" si="173"/>
        <v>0</v>
      </c>
      <c r="I1096" s="12">
        <f t="shared" si="167"/>
        <v>0</v>
      </c>
      <c r="J1096" s="12">
        <f t="shared" si="174"/>
        <v>0</v>
      </c>
      <c r="K1096" s="12">
        <f t="shared" si="175"/>
        <v>0</v>
      </c>
      <c r="L1096" s="12">
        <f t="shared" si="176"/>
        <v>5.971960620699754</v>
      </c>
      <c r="M1096" s="12">
        <f t="shared" si="171"/>
        <v>5.971960620699754</v>
      </c>
      <c r="N1096" s="13"/>
    </row>
    <row r="1097" spans="1:14" x14ac:dyDescent="0.2">
      <c r="A1097" s="10" t="s">
        <v>1079</v>
      </c>
      <c r="B1097" s="6">
        <f>IF($C$10=2012,profiles!C1084,IF($C$10=2013,profiles!E1084,IF($C$10=2014,profiles!G1084,IF($C$10=2015,profiles!I1084,IF($C$10=2016,profiles!K1084)))))</f>
        <v>57.326999999999998</v>
      </c>
      <c r="C1097" s="6">
        <f>IF($C$10=2012,profiles!D1084,IF($C$10=2013,profiles!F1084,IF($C$10=2014,profiles!H1084,IF($C$10=2015,profiles!J1084,IF($C$10=2016,profiles!L1084)))))</f>
        <v>0.28842043624652319</v>
      </c>
      <c r="D1097" s="11">
        <f t="shared" si="172"/>
        <v>57.684087249304639</v>
      </c>
      <c r="E1097" s="11">
        <f t="shared" si="168"/>
        <v>0.35708724930464086</v>
      </c>
      <c r="F1097" s="11">
        <f t="shared" si="169"/>
        <v>57.326999999999998</v>
      </c>
      <c r="G1097" s="11">
        <f t="shared" si="170"/>
        <v>0</v>
      </c>
      <c r="H1097" s="12">
        <f t="shared" si="173"/>
        <v>0</v>
      </c>
      <c r="I1097" s="12">
        <f t="shared" si="167"/>
        <v>0.35708724930464086</v>
      </c>
      <c r="J1097" s="12">
        <f t="shared" si="174"/>
        <v>0</v>
      </c>
      <c r="K1097" s="12">
        <f t="shared" si="175"/>
        <v>0.28924067193675912</v>
      </c>
      <c r="L1097" s="12">
        <f t="shared" si="176"/>
        <v>0</v>
      </c>
      <c r="M1097" s="12">
        <f t="shared" si="171"/>
        <v>-0.35708724930464086</v>
      </c>
      <c r="N1097" s="13"/>
    </row>
    <row r="1098" spans="1:14" x14ac:dyDescent="0.2">
      <c r="A1098" s="10" t="s">
        <v>1080</v>
      </c>
      <c r="B1098" s="6">
        <f>IF($C$10=2012,profiles!C1085,IF($C$10=2013,profiles!E1085,IF($C$10=2014,profiles!G1085,IF($C$10=2015,profiles!I1085,IF($C$10=2016,profiles!K1085)))))</f>
        <v>53.094999999999999</v>
      </c>
      <c r="C1098" s="6">
        <f>IF($C$10=2012,profiles!D1085,IF($C$10=2013,profiles!F1085,IF($C$10=2014,profiles!H1085,IF($C$10=2015,profiles!J1085,IF($C$10=2016,profiles!L1085)))))</f>
        <v>0.29022294438833018</v>
      </c>
      <c r="D1098" s="11">
        <f t="shared" si="172"/>
        <v>58.044588877666037</v>
      </c>
      <c r="E1098" s="11">
        <f t="shared" si="168"/>
        <v>4.9495888776660379</v>
      </c>
      <c r="F1098" s="11">
        <f t="shared" si="169"/>
        <v>53.094999999999999</v>
      </c>
      <c r="G1098" s="11">
        <f t="shared" si="170"/>
        <v>0</v>
      </c>
      <c r="H1098" s="12">
        <f t="shared" si="173"/>
        <v>0</v>
      </c>
      <c r="I1098" s="12">
        <f t="shared" si="167"/>
        <v>4.9495888776660379</v>
      </c>
      <c r="J1098" s="12">
        <f t="shared" si="174"/>
        <v>0</v>
      </c>
      <c r="K1098" s="12">
        <f t="shared" si="175"/>
        <v>4.29840766284625</v>
      </c>
      <c r="L1098" s="12">
        <f t="shared" si="176"/>
        <v>0</v>
      </c>
      <c r="M1098" s="12">
        <f t="shared" si="171"/>
        <v>-4.9495888776660379</v>
      </c>
      <c r="N1098" s="13"/>
    </row>
    <row r="1099" spans="1:14" x14ac:dyDescent="0.2">
      <c r="A1099" s="10" t="s">
        <v>1081</v>
      </c>
      <c r="B1099" s="6">
        <f>IF($C$10=2012,profiles!C1086,IF($C$10=2013,profiles!E1086,IF($C$10=2014,profiles!G1086,IF($C$10=2015,profiles!I1086,IF($C$10=2016,profiles!K1086)))))</f>
        <v>50.713000000000001</v>
      </c>
      <c r="C1099" s="6">
        <f>IF($C$10=2012,profiles!D1086,IF($C$10=2013,profiles!F1086,IF($C$10=2014,profiles!H1086,IF($C$10=2015,profiles!J1086,IF($C$10=2016,profiles!L1086)))))</f>
        <v>0.29877182966638854</v>
      </c>
      <c r="D1099" s="11">
        <f t="shared" si="172"/>
        <v>59.754365933277711</v>
      </c>
      <c r="E1099" s="11">
        <f t="shared" si="168"/>
        <v>9.0413659332777101</v>
      </c>
      <c r="F1099" s="11">
        <f t="shared" si="169"/>
        <v>50.713000000000001</v>
      </c>
      <c r="G1099" s="11">
        <f t="shared" si="170"/>
        <v>0</v>
      </c>
      <c r="H1099" s="12">
        <f t="shared" si="173"/>
        <v>0</v>
      </c>
      <c r="I1099" s="12">
        <f t="shared" si="167"/>
        <v>9.0413659332777101</v>
      </c>
      <c r="J1099" s="12">
        <f t="shared" si="174"/>
        <v>0</v>
      </c>
      <c r="K1099" s="12">
        <f t="shared" si="175"/>
        <v>11.621914068801196</v>
      </c>
      <c r="L1099" s="12">
        <f t="shared" si="176"/>
        <v>0</v>
      </c>
      <c r="M1099" s="12">
        <f t="shared" si="171"/>
        <v>-9.0413659332777101</v>
      </c>
      <c r="N1099" s="13"/>
    </row>
    <row r="1100" spans="1:14" x14ac:dyDescent="0.2">
      <c r="A1100" s="10" t="s">
        <v>1082</v>
      </c>
      <c r="B1100" s="6">
        <f>IF($C$10=2012,profiles!C1087,IF($C$10=2013,profiles!E1087,IF($C$10=2014,profiles!G1087,IF($C$10=2015,profiles!I1087,IF($C$10=2016,profiles!K1087)))))</f>
        <v>49.472999999999999</v>
      </c>
      <c r="C1100" s="6">
        <f>IF($C$10=2012,profiles!D1087,IF($C$10=2013,profiles!F1087,IF($C$10=2014,profiles!H1087,IF($C$10=2015,profiles!J1087,IF($C$10=2016,profiles!L1087)))))</f>
        <v>0.29638575380967019</v>
      </c>
      <c r="D1100" s="11">
        <f t="shared" si="172"/>
        <v>59.277150761934038</v>
      </c>
      <c r="E1100" s="11">
        <f t="shared" si="168"/>
        <v>9.8041507619340393</v>
      </c>
      <c r="F1100" s="11">
        <f t="shared" si="169"/>
        <v>49.472999999999999</v>
      </c>
      <c r="G1100" s="11">
        <f t="shared" si="170"/>
        <v>0</v>
      </c>
      <c r="H1100" s="12">
        <f t="shared" si="173"/>
        <v>0</v>
      </c>
      <c r="I1100" s="12">
        <f t="shared" si="167"/>
        <v>9.8041507619340393</v>
      </c>
      <c r="J1100" s="12">
        <f t="shared" si="174"/>
        <v>0</v>
      </c>
      <c r="K1100" s="12">
        <f t="shared" si="175"/>
        <v>19.563276185967769</v>
      </c>
      <c r="L1100" s="12">
        <f t="shared" si="176"/>
        <v>0</v>
      </c>
      <c r="M1100" s="12">
        <f t="shared" si="171"/>
        <v>-9.8041507619340393</v>
      </c>
      <c r="N1100" s="13"/>
    </row>
    <row r="1101" spans="1:14" x14ac:dyDescent="0.2">
      <c r="A1101" s="10" t="s">
        <v>1083</v>
      </c>
      <c r="B1101" s="6">
        <f>IF($C$10=2012,profiles!C1088,IF($C$10=2013,profiles!E1088,IF($C$10=2014,profiles!G1088,IF($C$10=2015,profiles!I1088,IF($C$10=2016,profiles!K1088)))))</f>
        <v>49.027000000000001</v>
      </c>
      <c r="C1101" s="6">
        <f>IF($C$10=2012,profiles!D1088,IF($C$10=2013,profiles!F1088,IF($C$10=2014,profiles!H1088,IF($C$10=2015,profiles!J1088,IF($C$10=2016,profiles!L1088)))))</f>
        <v>0.30035278790274178</v>
      </c>
      <c r="D1101" s="11">
        <f t="shared" si="172"/>
        <v>60.070557580548353</v>
      </c>
      <c r="E1101" s="11">
        <f t="shared" si="168"/>
        <v>11.043557580548352</v>
      </c>
      <c r="F1101" s="11">
        <f t="shared" si="169"/>
        <v>49.027000000000001</v>
      </c>
      <c r="G1101" s="11">
        <f t="shared" si="170"/>
        <v>0</v>
      </c>
      <c r="H1101" s="12">
        <f t="shared" si="173"/>
        <v>0</v>
      </c>
      <c r="I1101" s="12">
        <f t="shared" si="167"/>
        <v>11.043557580548352</v>
      </c>
      <c r="J1101" s="12">
        <f t="shared" si="174"/>
        <v>0</v>
      </c>
      <c r="K1101" s="12">
        <f t="shared" si="175"/>
        <v>28.508557826211934</v>
      </c>
      <c r="L1101" s="12">
        <f t="shared" si="176"/>
        <v>0</v>
      </c>
      <c r="M1101" s="12">
        <f t="shared" si="171"/>
        <v>-11.043557580548352</v>
      </c>
      <c r="N1101" s="13"/>
    </row>
    <row r="1102" spans="1:14" x14ac:dyDescent="0.2">
      <c r="A1102" s="10" t="s">
        <v>1084</v>
      </c>
      <c r="B1102" s="6">
        <f>IF($C$10=2012,profiles!C1089,IF($C$10=2013,profiles!E1089,IF($C$10=2014,profiles!G1089,IF($C$10=2015,profiles!I1089,IF($C$10=2016,profiles!K1089)))))</f>
        <v>49.098999999999997</v>
      </c>
      <c r="C1102" s="6">
        <f>IF($C$10=2012,profiles!D1089,IF($C$10=2013,profiles!F1089,IF($C$10=2014,profiles!H1089,IF($C$10=2015,profiles!J1089,IF($C$10=2016,profiles!L1089)))))</f>
        <v>0.29874255266201161</v>
      </c>
      <c r="D1102" s="11">
        <f t="shared" si="172"/>
        <v>59.748510532402321</v>
      </c>
      <c r="E1102" s="11">
        <f t="shared" si="168"/>
        <v>10.649510532402324</v>
      </c>
      <c r="F1102" s="11">
        <f t="shared" si="169"/>
        <v>49.098999999999997</v>
      </c>
      <c r="G1102" s="11">
        <f t="shared" si="170"/>
        <v>0</v>
      </c>
      <c r="H1102" s="12">
        <f t="shared" si="173"/>
        <v>0</v>
      </c>
      <c r="I1102" s="12">
        <f t="shared" si="167"/>
        <v>10.649510532402324</v>
      </c>
      <c r="J1102" s="12">
        <f t="shared" si="174"/>
        <v>0</v>
      </c>
      <c r="K1102" s="12">
        <f t="shared" si="175"/>
        <v>37.134661357457816</v>
      </c>
      <c r="L1102" s="12">
        <f t="shared" si="176"/>
        <v>0</v>
      </c>
      <c r="M1102" s="12">
        <f t="shared" si="171"/>
        <v>-10.649510532402324</v>
      </c>
      <c r="N1102" s="13"/>
    </row>
    <row r="1103" spans="1:14" x14ac:dyDescent="0.2">
      <c r="A1103" s="10" t="s">
        <v>1085</v>
      </c>
      <c r="B1103" s="6">
        <f>IF($C$10=2012,profiles!C1090,IF($C$10=2013,profiles!E1090,IF($C$10=2014,profiles!G1090,IF($C$10=2015,profiles!I1090,IF($C$10=2016,profiles!K1090)))))</f>
        <v>49.262</v>
      </c>
      <c r="C1103" s="6">
        <f>IF($C$10=2012,profiles!D1090,IF($C$10=2013,profiles!F1090,IF($C$10=2014,profiles!H1090,IF($C$10=2015,profiles!J1090,IF($C$10=2016,profiles!L1090)))))</f>
        <v>0.30136284455374523</v>
      </c>
      <c r="D1103" s="11">
        <f t="shared" si="172"/>
        <v>60.272568910749044</v>
      </c>
      <c r="E1103" s="11">
        <f t="shared" si="168"/>
        <v>11.010568910749043</v>
      </c>
      <c r="F1103" s="11">
        <f t="shared" si="169"/>
        <v>49.262</v>
      </c>
      <c r="G1103" s="11">
        <f t="shared" si="170"/>
        <v>0</v>
      </c>
      <c r="H1103" s="12">
        <f t="shared" si="173"/>
        <v>0</v>
      </c>
      <c r="I1103" s="12">
        <f t="shared" si="167"/>
        <v>11.010568910749043</v>
      </c>
      <c r="J1103" s="12">
        <f t="shared" si="174"/>
        <v>0</v>
      </c>
      <c r="K1103" s="12">
        <f t="shared" si="175"/>
        <v>46.053222175164542</v>
      </c>
      <c r="L1103" s="12">
        <f t="shared" si="176"/>
        <v>0</v>
      </c>
      <c r="M1103" s="12">
        <f t="shared" si="171"/>
        <v>-11.010568910749043</v>
      </c>
      <c r="N1103" s="13"/>
    </row>
    <row r="1104" spans="1:14" x14ac:dyDescent="0.2">
      <c r="A1104" s="10" t="s">
        <v>1086</v>
      </c>
      <c r="B1104" s="6">
        <f>IF($C$10=2012,profiles!C1091,IF($C$10=2013,profiles!E1091,IF($C$10=2014,profiles!G1091,IF($C$10=2015,profiles!I1091,IF($C$10=2016,profiles!K1091)))))</f>
        <v>50.527000000000001</v>
      </c>
      <c r="C1104" s="6">
        <f>IF($C$10=2012,profiles!D1091,IF($C$10=2013,profiles!F1091,IF($C$10=2014,profiles!H1091,IF($C$10=2015,profiles!J1091,IF($C$10=2016,profiles!L1091)))))</f>
        <v>0.30339759635794067</v>
      </c>
      <c r="D1104" s="11">
        <f t="shared" si="172"/>
        <v>60.679519271588134</v>
      </c>
      <c r="E1104" s="11">
        <f t="shared" si="168"/>
        <v>10.152519271588133</v>
      </c>
      <c r="F1104" s="11">
        <f t="shared" si="169"/>
        <v>50.527000000000001</v>
      </c>
      <c r="G1104" s="11">
        <f t="shared" si="170"/>
        <v>0</v>
      </c>
      <c r="H1104" s="12">
        <f t="shared" si="173"/>
        <v>0</v>
      </c>
      <c r="I1104" s="12">
        <f t="shared" si="167"/>
        <v>10.152519271588133</v>
      </c>
      <c r="J1104" s="12">
        <f t="shared" si="174"/>
        <v>0</v>
      </c>
      <c r="K1104" s="12">
        <f t="shared" si="175"/>
        <v>54.276762785150929</v>
      </c>
      <c r="L1104" s="12">
        <f t="shared" si="176"/>
        <v>0</v>
      </c>
      <c r="M1104" s="12">
        <f t="shared" si="171"/>
        <v>-10.152519271588133</v>
      </c>
      <c r="N1104" s="13"/>
    </row>
    <row r="1105" spans="1:14" x14ac:dyDescent="0.2">
      <c r="A1105" s="10" t="s">
        <v>1087</v>
      </c>
      <c r="B1105" s="6">
        <f>IF($C$10=2012,profiles!C1092,IF($C$10=2013,profiles!E1092,IF($C$10=2014,profiles!G1092,IF($C$10=2015,profiles!I1092,IF($C$10=2016,profiles!K1092)))))</f>
        <v>53.682000000000002</v>
      </c>
      <c r="C1105" s="6">
        <f>IF($C$10=2012,profiles!D1092,IF($C$10=2013,profiles!F1092,IF($C$10=2014,profiles!H1092,IF($C$10=2015,profiles!J1092,IF($C$10=2016,profiles!L1092)))))</f>
        <v>0.30802336304949279</v>
      </c>
      <c r="D1105" s="11">
        <f t="shared" si="172"/>
        <v>61.604672609898557</v>
      </c>
      <c r="E1105" s="11">
        <f t="shared" si="168"/>
        <v>7.9226726098985552</v>
      </c>
      <c r="F1105" s="11">
        <f t="shared" si="169"/>
        <v>53.682000000000002</v>
      </c>
      <c r="G1105" s="11">
        <f t="shared" si="170"/>
        <v>0</v>
      </c>
      <c r="H1105" s="12">
        <f t="shared" si="173"/>
        <v>0</v>
      </c>
      <c r="I1105" s="12">
        <f t="shared" si="167"/>
        <v>7.9226726098985552</v>
      </c>
      <c r="J1105" s="12">
        <f t="shared" si="174"/>
        <v>0</v>
      </c>
      <c r="K1105" s="12">
        <f t="shared" si="175"/>
        <v>60.694127599168759</v>
      </c>
      <c r="L1105" s="12">
        <f t="shared" si="176"/>
        <v>0</v>
      </c>
      <c r="M1105" s="12">
        <f t="shared" si="171"/>
        <v>-7.9226726098985552</v>
      </c>
      <c r="N1105" s="13"/>
    </row>
    <row r="1106" spans="1:14" x14ac:dyDescent="0.2">
      <c r="A1106" s="10" t="s">
        <v>1088</v>
      </c>
      <c r="B1106" s="6">
        <f>IF($C$10=2012,profiles!C1093,IF($C$10=2013,profiles!E1093,IF($C$10=2014,profiles!G1093,IF($C$10=2015,profiles!I1093,IF($C$10=2016,profiles!K1093)))))</f>
        <v>57.417000000000002</v>
      </c>
      <c r="C1106" s="6">
        <f>IF($C$10=2012,profiles!D1093,IF($C$10=2013,profiles!F1093,IF($C$10=2014,profiles!H1093,IF($C$10=2015,profiles!J1093,IF($C$10=2016,profiles!L1093)))))</f>
        <v>0.31889977017551563</v>
      </c>
      <c r="D1106" s="11">
        <f t="shared" si="172"/>
        <v>63.779954035103124</v>
      </c>
      <c r="E1106" s="11">
        <f t="shared" si="168"/>
        <v>6.3629540351031224</v>
      </c>
      <c r="F1106" s="11">
        <f t="shared" si="169"/>
        <v>57.417000000000002</v>
      </c>
      <c r="G1106" s="11">
        <f t="shared" si="170"/>
        <v>0</v>
      </c>
      <c r="H1106" s="12">
        <f t="shared" si="173"/>
        <v>0</v>
      </c>
      <c r="I1106" s="12">
        <f t="shared" ref="I1106:I1169" si="177">MAX(MIN(E1106,($L$2-K1105)/$F$2),0)</f>
        <v>6.3629540351031224</v>
      </c>
      <c r="J1106" s="12">
        <f t="shared" si="174"/>
        <v>0</v>
      </c>
      <c r="K1106" s="12">
        <f t="shared" si="175"/>
        <v>65.848120367602291</v>
      </c>
      <c r="L1106" s="12">
        <f t="shared" si="176"/>
        <v>0</v>
      </c>
      <c r="M1106" s="12">
        <f t="shared" si="171"/>
        <v>-6.3629540351031224</v>
      </c>
      <c r="N1106" s="13"/>
    </row>
    <row r="1107" spans="1:14" x14ac:dyDescent="0.2">
      <c r="A1107" s="10" t="s">
        <v>1089</v>
      </c>
      <c r="B1107" s="6">
        <f>IF($C$10=2012,profiles!C1094,IF($C$10=2013,profiles!E1094,IF($C$10=2014,profiles!G1094,IF($C$10=2015,profiles!I1094,IF($C$10=2016,profiles!K1094)))))</f>
        <v>60.868000000000002</v>
      </c>
      <c r="C1107" s="6">
        <f>IF($C$10=2012,profiles!D1094,IF($C$10=2013,profiles!F1094,IF($C$10=2014,profiles!H1094,IF($C$10=2015,profiles!J1094,IF($C$10=2016,profiles!L1094)))))</f>
        <v>0.33188412161667619</v>
      </c>
      <c r="D1107" s="11">
        <f t="shared" si="172"/>
        <v>66.376824323335242</v>
      </c>
      <c r="E1107" s="11">
        <f t="shared" ref="E1107:E1170" si="178">D1107-F1107</f>
        <v>5.5088243233352401</v>
      </c>
      <c r="F1107" s="11">
        <f t="shared" ref="F1107:F1170" si="179">MIN(D1107,B1107)</f>
        <v>60.868000000000002</v>
      </c>
      <c r="G1107" s="11">
        <f t="shared" ref="G1107:G1170" si="180">B1107-F1107</f>
        <v>0</v>
      </c>
      <c r="H1107" s="12">
        <f t="shared" si="173"/>
        <v>0</v>
      </c>
      <c r="I1107" s="12">
        <f t="shared" si="177"/>
        <v>5.5088243233352401</v>
      </c>
      <c r="J1107" s="12">
        <f t="shared" si="174"/>
        <v>0</v>
      </c>
      <c r="K1107" s="12">
        <f t="shared" si="175"/>
        <v>70.310268069503834</v>
      </c>
      <c r="L1107" s="12">
        <f t="shared" si="176"/>
        <v>0</v>
      </c>
      <c r="M1107" s="12">
        <f t="shared" ref="M1107:M1170" si="181">B1107-D1107</f>
        <v>-5.5088243233352401</v>
      </c>
      <c r="N1107" s="13"/>
    </row>
    <row r="1108" spans="1:14" x14ac:dyDescent="0.2">
      <c r="A1108" s="10" t="s">
        <v>1090</v>
      </c>
      <c r="B1108" s="6">
        <f>IF($C$10=2012,profiles!C1095,IF($C$10=2013,profiles!E1095,IF($C$10=2014,profiles!G1095,IF($C$10=2015,profiles!I1095,IF($C$10=2016,profiles!K1095)))))</f>
        <v>62.722000000000001</v>
      </c>
      <c r="C1108" s="6">
        <f>IF($C$10=2012,profiles!D1095,IF($C$10=2013,profiles!F1095,IF($C$10=2014,profiles!H1095,IF($C$10=2015,profiles!J1095,IF($C$10=2016,profiles!L1095)))))</f>
        <v>0.35395898291686795</v>
      </c>
      <c r="D1108" s="11">
        <f t="shared" ref="D1108:D1171" si="182">C1108*$C$2</f>
        <v>70.791796583373596</v>
      </c>
      <c r="E1108" s="11">
        <f t="shared" si="178"/>
        <v>8.069796583373595</v>
      </c>
      <c r="F1108" s="11">
        <f t="shared" si="179"/>
        <v>62.722000000000001</v>
      </c>
      <c r="G1108" s="11">
        <f t="shared" si="180"/>
        <v>0</v>
      </c>
      <c r="H1108" s="12">
        <f t="shared" ref="H1108:H1171" si="183">E1108-I1108</f>
        <v>0</v>
      </c>
      <c r="I1108" s="12">
        <f t="shared" si="177"/>
        <v>8.069796583373595</v>
      </c>
      <c r="J1108" s="12">
        <f t="shared" ref="J1108:J1171" si="184">MIN(G1108,K1107*$F$3)</f>
        <v>0</v>
      </c>
      <c r="K1108" s="12">
        <f t="shared" ref="K1108:K1171" si="185">K1107+I1108*$F$2-J1108/$F$3</f>
        <v>76.846803302036449</v>
      </c>
      <c r="L1108" s="12">
        <f t="shared" ref="L1108:L1171" si="186">MAX(G1108-J1108,0)</f>
        <v>0</v>
      </c>
      <c r="M1108" s="12">
        <f t="shared" si="181"/>
        <v>-8.069796583373595</v>
      </c>
      <c r="N1108" s="13"/>
    </row>
    <row r="1109" spans="1:14" x14ac:dyDescent="0.2">
      <c r="A1109" s="10" t="s">
        <v>1091</v>
      </c>
      <c r="B1109" s="6">
        <f>IF($C$10=2012,profiles!C1096,IF($C$10=2013,profiles!E1096,IF($C$10=2014,profiles!G1096,IF($C$10=2015,profiles!I1096,IF($C$10=2016,profiles!K1096)))))</f>
        <v>63.734999999999999</v>
      </c>
      <c r="C1109" s="6">
        <f>IF($C$10=2012,profiles!D1096,IF($C$10=2013,profiles!F1096,IF($C$10=2014,profiles!H1096,IF($C$10=2015,profiles!J1096,IF($C$10=2016,profiles!L1096)))))</f>
        <v>0.38584164068332527</v>
      </c>
      <c r="D1109" s="11">
        <f t="shared" si="182"/>
        <v>77.168328136665053</v>
      </c>
      <c r="E1109" s="11">
        <f t="shared" si="178"/>
        <v>13.433328136665054</v>
      </c>
      <c r="F1109" s="11">
        <f t="shared" si="179"/>
        <v>63.734999999999999</v>
      </c>
      <c r="G1109" s="11">
        <f t="shared" si="180"/>
        <v>0</v>
      </c>
      <c r="H1109" s="12">
        <f t="shared" si="183"/>
        <v>0</v>
      </c>
      <c r="I1109" s="12">
        <f t="shared" si="177"/>
        <v>13.433328136665054</v>
      </c>
      <c r="J1109" s="12">
        <f t="shared" si="184"/>
        <v>0</v>
      </c>
      <c r="K1109" s="12">
        <f t="shared" si="185"/>
        <v>87.72779909273514</v>
      </c>
      <c r="L1109" s="12">
        <f t="shared" si="186"/>
        <v>0</v>
      </c>
      <c r="M1109" s="12">
        <f t="shared" si="181"/>
        <v>-13.433328136665054</v>
      </c>
      <c r="N1109" s="13"/>
    </row>
    <row r="1110" spans="1:14" x14ac:dyDescent="0.2">
      <c r="A1110" s="10" t="s">
        <v>1092</v>
      </c>
      <c r="B1110" s="6">
        <f>IF($C$10=2012,profiles!C1097,IF($C$10=2013,profiles!E1097,IF($C$10=2014,profiles!G1097,IF($C$10=2015,profiles!I1097,IF($C$10=2016,profiles!K1097)))))</f>
        <v>62.613</v>
      </c>
      <c r="C1110" s="6">
        <f>IF($C$10=2012,profiles!D1097,IF($C$10=2013,profiles!F1097,IF($C$10=2014,profiles!H1097,IF($C$10=2015,profiles!J1097,IF($C$10=2016,profiles!L1097)))))</f>
        <v>0.38860831759694348</v>
      </c>
      <c r="D1110" s="11">
        <f t="shared" si="182"/>
        <v>77.721663519388699</v>
      </c>
      <c r="E1110" s="11">
        <f t="shared" si="178"/>
        <v>15.108663519388699</v>
      </c>
      <c r="F1110" s="11">
        <f t="shared" si="179"/>
        <v>62.613</v>
      </c>
      <c r="G1110" s="11">
        <f t="shared" si="180"/>
        <v>0</v>
      </c>
      <c r="H1110" s="12">
        <f t="shared" si="183"/>
        <v>0</v>
      </c>
      <c r="I1110" s="12">
        <f t="shared" si="177"/>
        <v>15.108663519388699</v>
      </c>
      <c r="J1110" s="12">
        <f t="shared" si="184"/>
        <v>0</v>
      </c>
      <c r="K1110" s="12">
        <f t="shared" si="185"/>
        <v>99.965816543439985</v>
      </c>
      <c r="L1110" s="12">
        <f t="shared" si="186"/>
        <v>0</v>
      </c>
      <c r="M1110" s="12">
        <f t="shared" si="181"/>
        <v>-15.108663519388699</v>
      </c>
      <c r="N1110" s="13"/>
    </row>
    <row r="1111" spans="1:14" x14ac:dyDescent="0.2">
      <c r="A1111" s="10" t="s">
        <v>1093</v>
      </c>
      <c r="B1111" s="6">
        <f>IF($C$10=2012,profiles!C1098,IF($C$10=2013,profiles!E1098,IF($C$10=2014,profiles!G1098,IF($C$10=2015,profiles!I1098,IF($C$10=2016,profiles!K1098)))))</f>
        <v>60.484999999999999</v>
      </c>
      <c r="C1111" s="6">
        <f>IF($C$10=2012,profiles!D1098,IF($C$10=2013,profiles!F1098,IF($C$10=2014,profiles!H1098,IF($C$10=2015,profiles!J1098,IF($C$10=2016,profiles!L1098)))))</f>
        <v>0.37259379620277255</v>
      </c>
      <c r="D1111" s="11">
        <f t="shared" si="182"/>
        <v>74.518759240554516</v>
      </c>
      <c r="E1111" s="11">
        <f t="shared" si="178"/>
        <v>14.033759240554517</v>
      </c>
      <c r="F1111" s="11">
        <f t="shared" si="179"/>
        <v>60.484999999999999</v>
      </c>
      <c r="G1111" s="11">
        <f t="shared" si="180"/>
        <v>0</v>
      </c>
      <c r="H1111" s="12">
        <f t="shared" si="183"/>
        <v>0</v>
      </c>
      <c r="I1111" s="12">
        <f t="shared" si="177"/>
        <v>14.033759240554517</v>
      </c>
      <c r="J1111" s="12">
        <f t="shared" si="184"/>
        <v>0</v>
      </c>
      <c r="K1111" s="12">
        <f t="shared" si="185"/>
        <v>111.33316152828914</v>
      </c>
      <c r="L1111" s="12">
        <f t="shared" si="186"/>
        <v>0</v>
      </c>
      <c r="M1111" s="12">
        <f t="shared" si="181"/>
        <v>-14.033759240554517</v>
      </c>
      <c r="N1111" s="13"/>
    </row>
    <row r="1112" spans="1:14" x14ac:dyDescent="0.2">
      <c r="A1112" s="10" t="s">
        <v>1094</v>
      </c>
      <c r="B1112" s="6">
        <f>IF($C$10=2012,profiles!C1099,IF($C$10=2013,profiles!E1099,IF($C$10=2014,profiles!G1099,IF($C$10=2015,profiles!I1099,IF($C$10=2016,profiles!K1099)))))</f>
        <v>58.991</v>
      </c>
      <c r="C1112" s="6">
        <f>IF($C$10=2012,profiles!D1099,IF($C$10=2013,profiles!F1099,IF($C$10=2014,profiles!H1099,IF($C$10=2015,profiles!J1099,IF($C$10=2016,profiles!L1099)))))</f>
        <v>0.35799920952088182</v>
      </c>
      <c r="D1112" s="11">
        <f t="shared" si="182"/>
        <v>71.599841904176358</v>
      </c>
      <c r="E1112" s="11">
        <f t="shared" si="178"/>
        <v>12.608841904176359</v>
      </c>
      <c r="F1112" s="11">
        <f t="shared" si="179"/>
        <v>58.991</v>
      </c>
      <c r="G1112" s="11">
        <f t="shared" si="180"/>
        <v>0</v>
      </c>
      <c r="H1112" s="12">
        <f t="shared" si="183"/>
        <v>0</v>
      </c>
      <c r="I1112" s="12">
        <f t="shared" si="177"/>
        <v>12.608841904176359</v>
      </c>
      <c r="J1112" s="12">
        <f t="shared" si="184"/>
        <v>0</v>
      </c>
      <c r="K1112" s="12">
        <f t="shared" si="185"/>
        <v>121.54632347067199</v>
      </c>
      <c r="L1112" s="12">
        <f t="shared" si="186"/>
        <v>0</v>
      </c>
      <c r="M1112" s="12">
        <f t="shared" si="181"/>
        <v>-12.608841904176359</v>
      </c>
      <c r="N1112" s="13"/>
    </row>
    <row r="1113" spans="1:14" x14ac:dyDescent="0.2">
      <c r="A1113" s="10" t="s">
        <v>1095</v>
      </c>
      <c r="B1113" s="6">
        <f>IF($C$10=2012,profiles!C1100,IF($C$10=2013,profiles!E1100,IF($C$10=2014,profiles!G1100,IF($C$10=2015,profiles!I1100,IF($C$10=2016,profiles!K1100)))))</f>
        <v>58.244999999999997</v>
      </c>
      <c r="C1113" s="6">
        <f>IF($C$10=2012,profiles!D1100,IF($C$10=2013,profiles!F1100,IF($C$10=2014,profiles!H1100,IF($C$10=2015,profiles!J1100,IF($C$10=2016,profiles!L1100)))))</f>
        <v>0.31928037123241548</v>
      </c>
      <c r="D1113" s="11">
        <f t="shared" si="182"/>
        <v>63.856074246483097</v>
      </c>
      <c r="E1113" s="11">
        <f t="shared" si="178"/>
        <v>5.6110742464830992</v>
      </c>
      <c r="F1113" s="11">
        <f t="shared" si="179"/>
        <v>58.244999999999997</v>
      </c>
      <c r="G1113" s="11">
        <f t="shared" si="180"/>
        <v>0</v>
      </c>
      <c r="H1113" s="12">
        <f t="shared" si="183"/>
        <v>0</v>
      </c>
      <c r="I1113" s="12">
        <f t="shared" si="177"/>
        <v>5.6110742464830992</v>
      </c>
      <c r="J1113" s="12">
        <f t="shared" si="184"/>
        <v>0</v>
      </c>
      <c r="K1113" s="12">
        <f t="shared" si="185"/>
        <v>126.09129361032331</v>
      </c>
      <c r="L1113" s="12">
        <f t="shared" si="186"/>
        <v>0</v>
      </c>
      <c r="M1113" s="12">
        <f t="shared" si="181"/>
        <v>-5.6110742464830992</v>
      </c>
      <c r="N1113" s="13"/>
    </row>
    <row r="1114" spans="1:14" x14ac:dyDescent="0.2">
      <c r="A1114" s="10" t="s">
        <v>1096</v>
      </c>
      <c r="B1114" s="6">
        <f>IF($C$10=2012,profiles!C1101,IF($C$10=2013,profiles!E1101,IF($C$10=2014,profiles!G1101,IF($C$10=2015,profiles!I1101,IF($C$10=2016,profiles!K1101)))))</f>
        <v>57.890999999999998</v>
      </c>
      <c r="C1114" s="6">
        <f>IF($C$10=2012,profiles!D1101,IF($C$10=2013,profiles!F1101,IF($C$10=2014,profiles!H1101,IF($C$10=2015,profiles!J1101,IF($C$10=2016,profiles!L1101)))))</f>
        <v>0.28698783540468137</v>
      </c>
      <c r="D1114" s="11">
        <f t="shared" si="182"/>
        <v>57.397567080936277</v>
      </c>
      <c r="E1114" s="11">
        <f t="shared" si="178"/>
        <v>0</v>
      </c>
      <c r="F1114" s="11">
        <f t="shared" si="179"/>
        <v>57.397567080936277</v>
      </c>
      <c r="G1114" s="11">
        <f t="shared" si="180"/>
        <v>0.49343291906372144</v>
      </c>
      <c r="H1114" s="12">
        <f t="shared" si="183"/>
        <v>0</v>
      </c>
      <c r="I1114" s="12">
        <f t="shared" si="177"/>
        <v>0</v>
      </c>
      <c r="J1114" s="12">
        <f t="shared" si="184"/>
        <v>0.49343291906372144</v>
      </c>
      <c r="K1114" s="12">
        <f t="shared" si="185"/>
        <v>125.55842868692835</v>
      </c>
      <c r="L1114" s="12">
        <f t="shared" si="186"/>
        <v>0</v>
      </c>
      <c r="M1114" s="12">
        <f t="shared" si="181"/>
        <v>0.49343291906372144</v>
      </c>
      <c r="N1114" s="13"/>
    </row>
    <row r="1115" spans="1:14" x14ac:dyDescent="0.2">
      <c r="A1115" s="10" t="s">
        <v>1097</v>
      </c>
      <c r="B1115" s="6">
        <f>IF($C$10=2012,profiles!C1102,IF($C$10=2013,profiles!E1102,IF($C$10=2014,profiles!G1102,IF($C$10=2015,profiles!I1102,IF($C$10=2016,profiles!K1102)))))</f>
        <v>60.664000000000001</v>
      </c>
      <c r="C1115" s="6">
        <f>IF($C$10=2012,profiles!D1102,IF($C$10=2013,profiles!F1102,IF($C$10=2014,profiles!H1102,IF($C$10=2015,profiles!J1102,IF($C$10=2016,profiles!L1102)))))</f>
        <v>0.26491297410448961</v>
      </c>
      <c r="D1115" s="11">
        <f t="shared" si="182"/>
        <v>52.982594820897923</v>
      </c>
      <c r="E1115" s="11">
        <f t="shared" si="178"/>
        <v>0</v>
      </c>
      <c r="F1115" s="11">
        <f t="shared" si="179"/>
        <v>52.982594820897923</v>
      </c>
      <c r="G1115" s="11">
        <f t="shared" si="180"/>
        <v>7.6814051791020788</v>
      </c>
      <c r="H1115" s="12">
        <f t="shared" si="183"/>
        <v>0</v>
      </c>
      <c r="I1115" s="12">
        <f t="shared" si="177"/>
        <v>0</v>
      </c>
      <c r="J1115" s="12">
        <f t="shared" si="184"/>
        <v>7.6814051791020788</v>
      </c>
      <c r="K1115" s="12">
        <f t="shared" si="185"/>
        <v>117.26317471381596</v>
      </c>
      <c r="L1115" s="12">
        <f t="shared" si="186"/>
        <v>0</v>
      </c>
      <c r="M1115" s="12">
        <f t="shared" si="181"/>
        <v>7.6814051791020788</v>
      </c>
      <c r="N1115" s="13"/>
    </row>
    <row r="1116" spans="1:14" x14ac:dyDescent="0.2">
      <c r="A1116" s="10" t="s">
        <v>1098</v>
      </c>
      <c r="B1116" s="6">
        <f>IF($C$10=2012,profiles!C1103,IF($C$10=2013,profiles!E1103,IF($C$10=2014,profiles!G1103,IF($C$10=2015,profiles!I1103,IF($C$10=2016,profiles!K1103)))))</f>
        <v>64.108000000000004</v>
      </c>
      <c r="C1116" s="6">
        <f>IF($C$10=2012,profiles!D1103,IF($C$10=2013,profiles!F1103,IF($C$10=2014,profiles!H1103,IF($C$10=2015,profiles!J1103,IF($C$10=2016,profiles!L1103)))))</f>
        <v>0.2770482924187197</v>
      </c>
      <c r="D1116" s="11">
        <f t="shared" si="182"/>
        <v>55.409658483743939</v>
      </c>
      <c r="E1116" s="11">
        <f t="shared" si="178"/>
        <v>0</v>
      </c>
      <c r="F1116" s="11">
        <f t="shared" si="179"/>
        <v>55.409658483743939</v>
      </c>
      <c r="G1116" s="11">
        <f t="shared" si="180"/>
        <v>8.6983415162560647</v>
      </c>
      <c r="H1116" s="12">
        <f t="shared" si="183"/>
        <v>0</v>
      </c>
      <c r="I1116" s="12">
        <f t="shared" si="177"/>
        <v>0</v>
      </c>
      <c r="J1116" s="12">
        <f t="shared" si="184"/>
        <v>8.6983415162560647</v>
      </c>
      <c r="K1116" s="12">
        <f t="shared" si="185"/>
        <v>107.86971735284828</v>
      </c>
      <c r="L1116" s="12">
        <f t="shared" si="186"/>
        <v>0</v>
      </c>
      <c r="M1116" s="12">
        <f t="shared" si="181"/>
        <v>8.6983415162560647</v>
      </c>
      <c r="N1116" s="13"/>
    </row>
    <row r="1117" spans="1:14" x14ac:dyDescent="0.2">
      <c r="A1117" s="10" t="s">
        <v>1099</v>
      </c>
      <c r="B1117" s="6">
        <f>IF($C$10=2012,profiles!C1104,IF($C$10=2013,profiles!E1104,IF($C$10=2014,profiles!G1104,IF($C$10=2015,profiles!I1104,IF($C$10=2016,profiles!K1104)))))</f>
        <v>62.043999999999997</v>
      </c>
      <c r="C1117" s="6">
        <f>IF($C$10=2012,profiles!D1104,IF($C$10=2013,profiles!F1104,IF($C$10=2014,profiles!H1104,IF($C$10=2015,profiles!J1104,IF($C$10=2016,profiles!L1104)))))</f>
        <v>0.29317992183039832</v>
      </c>
      <c r="D1117" s="11">
        <f t="shared" si="182"/>
        <v>58.635984366079661</v>
      </c>
      <c r="E1117" s="11">
        <f t="shared" si="178"/>
        <v>0</v>
      </c>
      <c r="F1117" s="11">
        <f t="shared" si="179"/>
        <v>58.635984366079661</v>
      </c>
      <c r="G1117" s="11">
        <f t="shared" si="180"/>
        <v>3.4080156339203356</v>
      </c>
      <c r="H1117" s="12">
        <f t="shared" si="183"/>
        <v>0</v>
      </c>
      <c r="I1117" s="12">
        <f t="shared" si="177"/>
        <v>0</v>
      </c>
      <c r="J1117" s="12">
        <f t="shared" si="184"/>
        <v>3.4080156339203356</v>
      </c>
      <c r="K1117" s="12">
        <f t="shared" si="185"/>
        <v>104.18935489721078</v>
      </c>
      <c r="L1117" s="12">
        <f t="shared" si="186"/>
        <v>0</v>
      </c>
      <c r="M1117" s="12">
        <f t="shared" si="181"/>
        <v>3.4080156339203356</v>
      </c>
      <c r="N1117" s="13"/>
    </row>
    <row r="1118" spans="1:14" x14ac:dyDescent="0.2">
      <c r="A1118" s="10" t="s">
        <v>1100</v>
      </c>
      <c r="B1118" s="6">
        <f>IF($C$10=2012,profiles!C1105,IF($C$10=2013,profiles!E1105,IF($C$10=2014,profiles!G1105,IF($C$10=2015,profiles!I1105,IF($C$10=2016,profiles!K1105)))))</f>
        <v>57.954999999999998</v>
      </c>
      <c r="C1118" s="6">
        <f>IF($C$10=2012,profiles!D1105,IF($C$10=2013,profiles!F1105,IF($C$10=2014,profiles!H1105,IF($C$10=2015,profiles!J1105,IF($C$10=2016,profiles!L1105)))))</f>
        <v>0.30215332367192188</v>
      </c>
      <c r="D1118" s="11">
        <f t="shared" si="182"/>
        <v>60.430664734384379</v>
      </c>
      <c r="E1118" s="11">
        <f t="shared" si="178"/>
        <v>2.4756647343843809</v>
      </c>
      <c r="F1118" s="11">
        <f t="shared" si="179"/>
        <v>57.954999999999998</v>
      </c>
      <c r="G1118" s="11">
        <f t="shared" si="180"/>
        <v>0</v>
      </c>
      <c r="H1118" s="12">
        <f t="shared" si="183"/>
        <v>0</v>
      </c>
      <c r="I1118" s="12">
        <f t="shared" si="177"/>
        <v>2.4756647343843809</v>
      </c>
      <c r="J1118" s="12">
        <f t="shared" si="184"/>
        <v>0</v>
      </c>
      <c r="K1118" s="12">
        <f t="shared" si="185"/>
        <v>106.19464333206213</v>
      </c>
      <c r="L1118" s="12">
        <f t="shared" si="186"/>
        <v>0</v>
      </c>
      <c r="M1118" s="12">
        <f t="shared" si="181"/>
        <v>-2.4756647343843809</v>
      </c>
      <c r="N1118" s="13"/>
    </row>
    <row r="1119" spans="1:14" x14ac:dyDescent="0.2">
      <c r="A1119" s="10" t="s">
        <v>1101</v>
      </c>
      <c r="B1119" s="6">
        <f>IF($C$10=2012,profiles!C1106,IF($C$10=2013,profiles!E1106,IF($C$10=2014,profiles!G1106,IF($C$10=2015,profiles!I1106,IF($C$10=2016,profiles!K1106)))))</f>
        <v>55.329000000000001</v>
      </c>
      <c r="C1119" s="6">
        <f>IF($C$10=2012,profiles!D1106,IF($C$10=2013,profiles!F1106,IF($C$10=2014,profiles!H1106,IF($C$10=2015,profiles!J1106,IF($C$10=2016,profiles!L1106)))))</f>
        <v>0.30790625503198515</v>
      </c>
      <c r="D1119" s="11">
        <f t="shared" si="182"/>
        <v>61.581251006397032</v>
      </c>
      <c r="E1119" s="11">
        <f t="shared" si="178"/>
        <v>6.2522510063970316</v>
      </c>
      <c r="F1119" s="11">
        <f t="shared" si="179"/>
        <v>55.329000000000001</v>
      </c>
      <c r="G1119" s="11">
        <f t="shared" si="180"/>
        <v>0</v>
      </c>
      <c r="H1119" s="12">
        <f t="shared" si="183"/>
        <v>0</v>
      </c>
      <c r="I1119" s="12">
        <f t="shared" si="177"/>
        <v>6.2522510063970316</v>
      </c>
      <c r="J1119" s="12">
        <f t="shared" si="184"/>
        <v>0</v>
      </c>
      <c r="K1119" s="12">
        <f t="shared" si="185"/>
        <v>111.25896664724372</v>
      </c>
      <c r="L1119" s="12">
        <f t="shared" si="186"/>
        <v>0</v>
      </c>
      <c r="M1119" s="12">
        <f t="shared" si="181"/>
        <v>-6.2522510063970316</v>
      </c>
      <c r="N1119" s="13"/>
    </row>
    <row r="1120" spans="1:14" x14ac:dyDescent="0.2">
      <c r="A1120" s="10" t="s">
        <v>1102</v>
      </c>
      <c r="B1120" s="6">
        <f>IF($C$10=2012,profiles!C1107,IF($C$10=2013,profiles!E1107,IF($C$10=2014,profiles!G1107,IF($C$10=2015,profiles!I1107,IF($C$10=2016,profiles!K1107)))))</f>
        <v>54.250999999999998</v>
      </c>
      <c r="C1120" s="6">
        <f>IF($C$10=2012,profiles!D1107,IF($C$10=2013,profiles!F1107,IF($C$10=2014,profiles!H1107,IF($C$10=2015,profiles!J1107,IF($C$10=2016,profiles!L1107)))))</f>
        <v>0.30708649890943157</v>
      </c>
      <c r="D1120" s="11">
        <f t="shared" si="182"/>
        <v>61.417299781886314</v>
      </c>
      <c r="E1120" s="11">
        <f t="shared" si="178"/>
        <v>7.1662997818863161</v>
      </c>
      <c r="F1120" s="11">
        <f t="shared" si="179"/>
        <v>54.250999999999998</v>
      </c>
      <c r="G1120" s="11">
        <f t="shared" si="180"/>
        <v>0</v>
      </c>
      <c r="H1120" s="12">
        <f t="shared" si="183"/>
        <v>0</v>
      </c>
      <c r="I1120" s="12">
        <f t="shared" si="177"/>
        <v>7.1662997818863161</v>
      </c>
      <c r="J1120" s="12">
        <f t="shared" si="184"/>
        <v>0</v>
      </c>
      <c r="K1120" s="12">
        <f t="shared" si="185"/>
        <v>117.06366947057164</v>
      </c>
      <c r="L1120" s="12">
        <f t="shared" si="186"/>
        <v>0</v>
      </c>
      <c r="M1120" s="12">
        <f t="shared" si="181"/>
        <v>-7.1662997818863161</v>
      </c>
      <c r="N1120" s="13"/>
    </row>
    <row r="1121" spans="1:14" x14ac:dyDescent="0.2">
      <c r="A1121" s="10" t="s">
        <v>1103</v>
      </c>
      <c r="B1121" s="6">
        <f>IF($C$10=2012,profiles!C1108,IF($C$10=2013,profiles!E1108,IF($C$10=2014,profiles!G1108,IF($C$10=2015,profiles!I1108,IF($C$10=2016,profiles!K1108)))))</f>
        <v>50.912999999999997</v>
      </c>
      <c r="C1121" s="6">
        <f>IF($C$10=2012,profiles!D1108,IF($C$10=2013,profiles!F1108,IF($C$10=2014,profiles!H1108,IF($C$10=2015,profiles!J1108,IF($C$10=2016,profiles!L1108)))))</f>
        <v>0.31396659493800594</v>
      </c>
      <c r="D1121" s="11">
        <f t="shared" si="182"/>
        <v>62.793318987601189</v>
      </c>
      <c r="E1121" s="11">
        <f t="shared" si="178"/>
        <v>11.880318987601193</v>
      </c>
      <c r="F1121" s="11">
        <f t="shared" si="179"/>
        <v>50.912999999999997</v>
      </c>
      <c r="G1121" s="11">
        <f t="shared" si="180"/>
        <v>0</v>
      </c>
      <c r="H1121" s="12">
        <f t="shared" si="183"/>
        <v>0</v>
      </c>
      <c r="I1121" s="12">
        <f t="shared" si="177"/>
        <v>11.880318987601193</v>
      </c>
      <c r="J1121" s="12">
        <f t="shared" si="184"/>
        <v>0</v>
      </c>
      <c r="K1121" s="12">
        <f t="shared" si="185"/>
        <v>126.68672785052861</v>
      </c>
      <c r="L1121" s="12">
        <f t="shared" si="186"/>
        <v>0</v>
      </c>
      <c r="M1121" s="12">
        <f t="shared" si="181"/>
        <v>-11.880318987601193</v>
      </c>
      <c r="N1121" s="13"/>
    </row>
    <row r="1122" spans="1:14" x14ac:dyDescent="0.2">
      <c r="A1122" s="10" t="s">
        <v>1104</v>
      </c>
      <c r="B1122" s="6">
        <f>IF($C$10=2012,profiles!C1109,IF($C$10=2013,profiles!E1109,IF($C$10=2014,profiles!G1109,IF($C$10=2015,profiles!I1109,IF($C$10=2016,profiles!K1109)))))</f>
        <v>47.488999999999997</v>
      </c>
      <c r="C1122" s="6">
        <f>IF($C$10=2012,profiles!D1109,IF($C$10=2013,profiles!F1109,IF($C$10=2014,profiles!H1109,IF($C$10=2015,profiles!J1109,IF($C$10=2016,profiles!L1109)))))</f>
        <v>0.31876802365581952</v>
      </c>
      <c r="D1122" s="11">
        <f t="shared" si="182"/>
        <v>63.753604731163904</v>
      </c>
      <c r="E1122" s="11">
        <f t="shared" si="178"/>
        <v>16.264604731163907</v>
      </c>
      <c r="F1122" s="11">
        <f t="shared" si="179"/>
        <v>47.488999999999997</v>
      </c>
      <c r="G1122" s="11">
        <f t="shared" si="180"/>
        <v>0</v>
      </c>
      <c r="H1122" s="12">
        <f t="shared" si="183"/>
        <v>0</v>
      </c>
      <c r="I1122" s="12">
        <f t="shared" si="177"/>
        <v>16.264604731163907</v>
      </c>
      <c r="J1122" s="12">
        <f t="shared" si="184"/>
        <v>0</v>
      </c>
      <c r="K1122" s="12">
        <f t="shared" si="185"/>
        <v>139.86105768277139</v>
      </c>
      <c r="L1122" s="12">
        <f t="shared" si="186"/>
        <v>0</v>
      </c>
      <c r="M1122" s="12">
        <f t="shared" si="181"/>
        <v>-16.264604731163907</v>
      </c>
      <c r="N1122" s="13"/>
    </row>
    <row r="1123" spans="1:14" x14ac:dyDescent="0.2">
      <c r="A1123" s="10" t="s">
        <v>1105</v>
      </c>
      <c r="B1123" s="6">
        <f>IF($C$10=2012,profiles!C1110,IF($C$10=2013,profiles!E1110,IF($C$10=2014,profiles!G1110,IF($C$10=2015,profiles!I1110,IF($C$10=2016,profiles!K1110)))))</f>
        <v>45.081000000000003</v>
      </c>
      <c r="C1123" s="6">
        <f>IF($C$10=2012,profiles!D1110,IF($C$10=2013,profiles!F1110,IF($C$10=2014,profiles!H1110,IF($C$10=2015,profiles!J1110,IF($C$10=2016,profiles!L1110)))))</f>
        <v>0.31832886859016585</v>
      </c>
      <c r="D1123" s="11">
        <f t="shared" si="182"/>
        <v>63.665773718033172</v>
      </c>
      <c r="E1123" s="11">
        <f t="shared" si="178"/>
        <v>18.584773718033169</v>
      </c>
      <c r="F1123" s="11">
        <f t="shared" si="179"/>
        <v>45.081000000000003</v>
      </c>
      <c r="G1123" s="11">
        <f t="shared" si="180"/>
        <v>0</v>
      </c>
      <c r="H1123" s="12">
        <f t="shared" si="183"/>
        <v>0</v>
      </c>
      <c r="I1123" s="12">
        <f t="shared" si="177"/>
        <v>18.584773718033169</v>
      </c>
      <c r="J1123" s="12">
        <f t="shared" si="184"/>
        <v>0</v>
      </c>
      <c r="K1123" s="12">
        <f t="shared" si="185"/>
        <v>154.91472439437825</v>
      </c>
      <c r="L1123" s="12">
        <f t="shared" si="186"/>
        <v>0</v>
      </c>
      <c r="M1123" s="12">
        <f t="shared" si="181"/>
        <v>-18.584773718033169</v>
      </c>
      <c r="N1123" s="13"/>
    </row>
    <row r="1124" spans="1:14" x14ac:dyDescent="0.2">
      <c r="A1124" s="10" t="s">
        <v>1106</v>
      </c>
      <c r="B1124" s="6">
        <f>IF($C$10=2012,profiles!C1111,IF($C$10=2013,profiles!E1111,IF($C$10=2014,profiles!G1111,IF($C$10=2015,profiles!I1111,IF($C$10=2016,profiles!K1111)))))</f>
        <v>43.878999999999998</v>
      </c>
      <c r="C1124" s="6">
        <f>IF($C$10=2012,profiles!D1111,IF($C$10=2013,profiles!F1111,IF($C$10=2014,profiles!H1111,IF($C$10=2015,profiles!J1111,IF($C$10=2016,profiles!L1111)))))</f>
        <v>0.3114194955572146</v>
      </c>
      <c r="D1124" s="11">
        <f t="shared" si="182"/>
        <v>62.283899111442921</v>
      </c>
      <c r="E1124" s="11">
        <f t="shared" si="178"/>
        <v>18.404899111442923</v>
      </c>
      <c r="F1124" s="11">
        <f t="shared" si="179"/>
        <v>43.878999999999998</v>
      </c>
      <c r="G1124" s="11">
        <f t="shared" si="180"/>
        <v>0</v>
      </c>
      <c r="H1124" s="12">
        <f t="shared" si="183"/>
        <v>0</v>
      </c>
      <c r="I1124" s="12">
        <f t="shared" si="177"/>
        <v>18.404899111442923</v>
      </c>
      <c r="J1124" s="12">
        <f t="shared" si="184"/>
        <v>0</v>
      </c>
      <c r="K1124" s="12">
        <f t="shared" si="185"/>
        <v>169.82269267464702</v>
      </c>
      <c r="L1124" s="12">
        <f t="shared" si="186"/>
        <v>0</v>
      </c>
      <c r="M1124" s="12">
        <f t="shared" si="181"/>
        <v>-18.404899111442923</v>
      </c>
      <c r="N1124" s="13"/>
    </row>
    <row r="1125" spans="1:14" x14ac:dyDescent="0.2">
      <c r="A1125" s="10" t="s">
        <v>1107</v>
      </c>
      <c r="B1125" s="6">
        <f>IF($C$10=2012,profiles!C1112,IF($C$10=2013,profiles!E1112,IF($C$10=2014,profiles!G1112,IF($C$10=2015,profiles!I1112,IF($C$10=2016,profiles!K1112)))))</f>
        <v>43.823</v>
      </c>
      <c r="C1125" s="6">
        <f>IF($C$10=2012,profiles!D1112,IF($C$10=2013,profiles!F1112,IF($C$10=2014,profiles!H1112,IF($C$10=2015,profiles!J1112,IF($C$10=2016,profiles!L1112)))))</f>
        <v>0.3071889684247508</v>
      </c>
      <c r="D1125" s="11">
        <f t="shared" si="182"/>
        <v>61.437793684950158</v>
      </c>
      <c r="E1125" s="11">
        <f t="shared" si="178"/>
        <v>17.614793684950158</v>
      </c>
      <c r="F1125" s="11">
        <f t="shared" si="179"/>
        <v>43.823</v>
      </c>
      <c r="G1125" s="11">
        <f t="shared" si="180"/>
        <v>0</v>
      </c>
      <c r="H1125" s="12">
        <f t="shared" si="183"/>
        <v>0</v>
      </c>
      <c r="I1125" s="12">
        <f t="shared" si="177"/>
        <v>17.614793684950158</v>
      </c>
      <c r="J1125" s="12">
        <f t="shared" si="184"/>
        <v>0</v>
      </c>
      <c r="K1125" s="12">
        <f t="shared" si="185"/>
        <v>184.09067555945666</v>
      </c>
      <c r="L1125" s="12">
        <f t="shared" si="186"/>
        <v>0</v>
      </c>
      <c r="M1125" s="12">
        <f t="shared" si="181"/>
        <v>-17.614793684950158</v>
      </c>
      <c r="N1125" s="13"/>
    </row>
    <row r="1126" spans="1:14" x14ac:dyDescent="0.2">
      <c r="A1126" s="10" t="s">
        <v>1108</v>
      </c>
      <c r="B1126" s="6">
        <f>IF($C$10=2012,profiles!C1113,IF($C$10=2013,profiles!E1113,IF($C$10=2014,profiles!G1113,IF($C$10=2015,profiles!I1113,IF($C$10=2016,profiles!K1113)))))</f>
        <v>44.31</v>
      </c>
      <c r="C1126" s="6">
        <f>IF($C$10=2012,profiles!D1113,IF($C$10=2013,profiles!F1113,IF($C$10=2014,profiles!H1113,IF($C$10=2015,profiles!J1113,IF($C$10=2016,profiles!L1113)))))</f>
        <v>0.30850643362171182</v>
      </c>
      <c r="D1126" s="11">
        <f t="shared" si="182"/>
        <v>61.701286724342367</v>
      </c>
      <c r="E1126" s="11">
        <f t="shared" si="178"/>
        <v>17.391286724342365</v>
      </c>
      <c r="F1126" s="11">
        <f t="shared" si="179"/>
        <v>44.31</v>
      </c>
      <c r="G1126" s="11">
        <f t="shared" si="180"/>
        <v>0</v>
      </c>
      <c r="H1126" s="12">
        <f t="shared" si="183"/>
        <v>0</v>
      </c>
      <c r="I1126" s="12">
        <f t="shared" si="177"/>
        <v>17.391286724342365</v>
      </c>
      <c r="J1126" s="12">
        <f t="shared" si="184"/>
        <v>0</v>
      </c>
      <c r="K1126" s="12">
        <f t="shared" si="185"/>
        <v>198.17761780617397</v>
      </c>
      <c r="L1126" s="12">
        <f t="shared" si="186"/>
        <v>0</v>
      </c>
      <c r="M1126" s="12">
        <f t="shared" si="181"/>
        <v>-17.391286724342365</v>
      </c>
      <c r="N1126" s="13"/>
    </row>
    <row r="1127" spans="1:14" x14ac:dyDescent="0.2">
      <c r="A1127" s="10" t="s">
        <v>1109</v>
      </c>
      <c r="B1127" s="6">
        <f>IF($C$10=2012,profiles!C1114,IF($C$10=2013,profiles!E1114,IF($C$10=2014,profiles!G1114,IF($C$10=2015,profiles!I1114,IF($C$10=2016,profiles!K1114)))))</f>
        <v>43.948</v>
      </c>
      <c r="C1127" s="6">
        <f>IF($C$10=2012,profiles!D1114,IF($C$10=2013,profiles!F1114,IF($C$10=2014,profiles!H1114,IF($C$10=2015,profiles!J1114,IF($C$10=2016,profiles!L1114)))))</f>
        <v>0.30205085415660271</v>
      </c>
      <c r="D1127" s="11">
        <f t="shared" si="182"/>
        <v>60.410170831320542</v>
      </c>
      <c r="E1127" s="11">
        <f t="shared" si="178"/>
        <v>16.462170831320542</v>
      </c>
      <c r="F1127" s="11">
        <f t="shared" si="179"/>
        <v>43.948</v>
      </c>
      <c r="G1127" s="11">
        <f t="shared" si="180"/>
        <v>0</v>
      </c>
      <c r="H1127" s="12">
        <f t="shared" si="183"/>
        <v>0</v>
      </c>
      <c r="I1127" s="12">
        <f t="shared" si="177"/>
        <v>16.462170831320542</v>
      </c>
      <c r="J1127" s="12">
        <f t="shared" si="184"/>
        <v>0</v>
      </c>
      <c r="K1127" s="12">
        <f t="shared" si="185"/>
        <v>211.51197617954361</v>
      </c>
      <c r="L1127" s="12">
        <f t="shared" si="186"/>
        <v>0</v>
      </c>
      <c r="M1127" s="12">
        <f t="shared" si="181"/>
        <v>-16.462170831320542</v>
      </c>
      <c r="N1127" s="13"/>
    </row>
    <row r="1128" spans="1:14" x14ac:dyDescent="0.2">
      <c r="A1128" s="10" t="s">
        <v>1110</v>
      </c>
      <c r="B1128" s="6">
        <f>IF($C$10=2012,profiles!C1115,IF($C$10=2013,profiles!E1115,IF($C$10=2014,profiles!G1115,IF($C$10=2015,profiles!I1115,IF($C$10=2016,profiles!K1115)))))</f>
        <v>43.444000000000003</v>
      </c>
      <c r="C1128" s="6">
        <f>IF($C$10=2012,profiles!D1115,IF($C$10=2013,profiles!F1115,IF($C$10=2014,profiles!H1115,IF($C$10=2015,profiles!J1115,IF($C$10=2016,profiles!L1115)))))</f>
        <v>0.30118718252748378</v>
      </c>
      <c r="D1128" s="11">
        <f t="shared" si="182"/>
        <v>60.237436505496753</v>
      </c>
      <c r="E1128" s="11">
        <f t="shared" si="178"/>
        <v>16.79343650549675</v>
      </c>
      <c r="F1128" s="11">
        <f t="shared" si="179"/>
        <v>43.444000000000003</v>
      </c>
      <c r="G1128" s="11">
        <f t="shared" si="180"/>
        <v>0</v>
      </c>
      <c r="H1128" s="12">
        <f t="shared" si="183"/>
        <v>0</v>
      </c>
      <c r="I1128" s="12">
        <f t="shared" si="177"/>
        <v>16.79343650549675</v>
      </c>
      <c r="J1128" s="12">
        <f t="shared" si="184"/>
        <v>0</v>
      </c>
      <c r="K1128" s="12">
        <f t="shared" si="185"/>
        <v>225.11465974899599</v>
      </c>
      <c r="L1128" s="12">
        <f t="shared" si="186"/>
        <v>0</v>
      </c>
      <c r="M1128" s="12">
        <f t="shared" si="181"/>
        <v>-16.79343650549675</v>
      </c>
      <c r="N1128" s="13"/>
    </row>
    <row r="1129" spans="1:14" x14ac:dyDescent="0.2">
      <c r="A1129" s="10" t="s">
        <v>1111</v>
      </c>
      <c r="B1129" s="6">
        <f>IF($C$10=2012,profiles!C1116,IF($C$10=2013,profiles!E1116,IF($C$10=2014,profiles!G1116,IF($C$10=2015,profiles!I1116,IF($C$10=2016,profiles!K1116)))))</f>
        <v>45.155000000000001</v>
      </c>
      <c r="C1129" s="6">
        <f>IF($C$10=2012,profiles!D1116,IF($C$10=2013,profiles!F1116,IF($C$10=2014,profiles!H1116,IF($C$10=2015,profiles!J1116,IF($C$10=2016,profiles!L1116)))))</f>
        <v>0.30123109803404918</v>
      </c>
      <c r="D1129" s="11">
        <f t="shared" si="182"/>
        <v>60.246219606809838</v>
      </c>
      <c r="E1129" s="11">
        <f t="shared" si="178"/>
        <v>15.091219606809837</v>
      </c>
      <c r="F1129" s="11">
        <f t="shared" si="179"/>
        <v>45.155000000000001</v>
      </c>
      <c r="G1129" s="11">
        <f t="shared" si="180"/>
        <v>0</v>
      </c>
      <c r="H1129" s="12">
        <f t="shared" si="183"/>
        <v>0</v>
      </c>
      <c r="I1129" s="12">
        <f t="shared" si="177"/>
        <v>15.091219606809837</v>
      </c>
      <c r="J1129" s="12">
        <f t="shared" si="184"/>
        <v>0</v>
      </c>
      <c r="K1129" s="12">
        <f t="shared" si="185"/>
        <v>237.33854763051195</v>
      </c>
      <c r="L1129" s="12">
        <f t="shared" si="186"/>
        <v>0</v>
      </c>
      <c r="M1129" s="12">
        <f t="shared" si="181"/>
        <v>-15.091219606809837</v>
      </c>
      <c r="N1129" s="13"/>
    </row>
    <row r="1130" spans="1:14" x14ac:dyDescent="0.2">
      <c r="A1130" s="10" t="s">
        <v>1112</v>
      </c>
      <c r="B1130" s="6">
        <f>IF($C$10=2012,profiles!C1117,IF($C$10=2013,profiles!E1117,IF($C$10=2014,profiles!G1117,IF($C$10=2015,profiles!I1117,IF($C$10=2016,profiles!K1117)))))</f>
        <v>48.701999999999998</v>
      </c>
      <c r="C1130" s="6">
        <f>IF($C$10=2012,profiles!D1117,IF($C$10=2013,profiles!F1117,IF($C$10=2014,profiles!H1117,IF($C$10=2015,profiles!J1117,IF($C$10=2016,profiles!L1117)))))</f>
        <v>0.30998492234274588</v>
      </c>
      <c r="D1130" s="11">
        <f t="shared" si="182"/>
        <v>61.996984468549179</v>
      </c>
      <c r="E1130" s="11">
        <f t="shared" si="178"/>
        <v>13.294984468549181</v>
      </c>
      <c r="F1130" s="11">
        <f t="shared" si="179"/>
        <v>48.701999999999998</v>
      </c>
      <c r="G1130" s="11">
        <f t="shared" si="180"/>
        <v>0</v>
      </c>
      <c r="H1130" s="12">
        <f t="shared" si="183"/>
        <v>0</v>
      </c>
      <c r="I1130" s="12">
        <f t="shared" si="177"/>
        <v>13.294984468549181</v>
      </c>
      <c r="J1130" s="12">
        <f t="shared" si="184"/>
        <v>0</v>
      </c>
      <c r="K1130" s="12">
        <f t="shared" si="185"/>
        <v>248.10748505003679</v>
      </c>
      <c r="L1130" s="12">
        <f t="shared" si="186"/>
        <v>0</v>
      </c>
      <c r="M1130" s="12">
        <f t="shared" si="181"/>
        <v>-13.294984468549181</v>
      </c>
      <c r="N1130" s="13"/>
    </row>
    <row r="1131" spans="1:14" x14ac:dyDescent="0.2">
      <c r="A1131" s="10" t="s">
        <v>1113</v>
      </c>
      <c r="B1131" s="6">
        <f>IF($C$10=2012,profiles!C1118,IF($C$10=2013,profiles!E1118,IF($C$10=2014,profiles!G1118,IF($C$10=2015,profiles!I1118,IF($C$10=2016,profiles!K1118)))))</f>
        <v>52.613999999999997</v>
      </c>
      <c r="C1131" s="6">
        <f>IF($C$10=2012,profiles!D1118,IF($C$10=2013,profiles!F1118,IF($C$10=2014,profiles!H1118,IF($C$10=2015,profiles!J1118,IF($C$10=2016,profiles!L1118)))))</f>
        <v>0.3557156031794827</v>
      </c>
      <c r="D1131" s="11">
        <f t="shared" si="182"/>
        <v>71.143120635896537</v>
      </c>
      <c r="E1131" s="11">
        <f t="shared" si="178"/>
        <v>18.52912063589654</v>
      </c>
      <c r="F1131" s="11">
        <f t="shared" si="179"/>
        <v>52.613999999999997</v>
      </c>
      <c r="G1131" s="11">
        <f t="shared" si="180"/>
        <v>0</v>
      </c>
      <c r="H1131" s="12">
        <f t="shared" si="183"/>
        <v>0</v>
      </c>
      <c r="I1131" s="12">
        <f t="shared" si="177"/>
        <v>18.52912063589654</v>
      </c>
      <c r="J1131" s="12">
        <f t="shared" si="184"/>
        <v>0</v>
      </c>
      <c r="K1131" s="12">
        <f t="shared" si="185"/>
        <v>263.11607276511296</v>
      </c>
      <c r="L1131" s="12">
        <f t="shared" si="186"/>
        <v>0</v>
      </c>
      <c r="M1131" s="12">
        <f t="shared" si="181"/>
        <v>-18.52912063589654</v>
      </c>
      <c r="N1131" s="13"/>
    </row>
    <row r="1132" spans="1:14" x14ac:dyDescent="0.2">
      <c r="A1132" s="10" t="s">
        <v>1114</v>
      </c>
      <c r="B1132" s="6">
        <f>IF($C$10=2012,profiles!C1119,IF($C$10=2013,profiles!E1119,IF($C$10=2014,profiles!G1119,IF($C$10=2015,profiles!I1119,IF($C$10=2016,profiles!K1119)))))</f>
        <v>55.387</v>
      </c>
      <c r="C1132" s="6">
        <f>IF($C$10=2012,profiles!D1119,IF($C$10=2013,profiles!F1119,IF($C$10=2014,profiles!H1119,IF($C$10=2015,profiles!J1119,IF($C$10=2016,profiles!L1119)))))</f>
        <v>0.3987235226091666</v>
      </c>
      <c r="D1132" s="11">
        <f t="shared" si="182"/>
        <v>79.744704521833327</v>
      </c>
      <c r="E1132" s="11">
        <f t="shared" si="178"/>
        <v>24.357704521833327</v>
      </c>
      <c r="F1132" s="11">
        <f t="shared" si="179"/>
        <v>55.387</v>
      </c>
      <c r="G1132" s="11">
        <f t="shared" si="180"/>
        <v>0</v>
      </c>
      <c r="H1132" s="12">
        <f t="shared" si="183"/>
        <v>0</v>
      </c>
      <c r="I1132" s="12">
        <f t="shared" si="177"/>
        <v>24.357704521833327</v>
      </c>
      <c r="J1132" s="12">
        <f t="shared" si="184"/>
        <v>0</v>
      </c>
      <c r="K1132" s="12">
        <f t="shared" si="185"/>
        <v>282.84581342779796</v>
      </c>
      <c r="L1132" s="12">
        <f t="shared" si="186"/>
        <v>0</v>
      </c>
      <c r="M1132" s="12">
        <f t="shared" si="181"/>
        <v>-24.357704521833327</v>
      </c>
      <c r="N1132" s="13"/>
    </row>
    <row r="1133" spans="1:14" x14ac:dyDescent="0.2">
      <c r="A1133" s="10" t="s">
        <v>1115</v>
      </c>
      <c r="B1133" s="6">
        <f>IF($C$10=2012,profiles!C1120,IF($C$10=2013,profiles!E1120,IF($C$10=2014,profiles!G1120,IF($C$10=2015,profiles!I1120,IF($C$10=2016,profiles!K1120)))))</f>
        <v>57.935000000000002</v>
      </c>
      <c r="C1133" s="6">
        <f>IF($C$10=2012,profiles!D1120,IF($C$10=2013,profiles!F1120,IF($C$10=2014,profiles!H1120,IF($C$10=2015,profiles!J1120,IF($C$10=2016,profiles!L1120)))))</f>
        <v>0.4135376868238842</v>
      </c>
      <c r="D1133" s="11">
        <f t="shared" si="182"/>
        <v>82.70753736477684</v>
      </c>
      <c r="E1133" s="11">
        <f t="shared" si="178"/>
        <v>24.772537364776838</v>
      </c>
      <c r="F1133" s="11">
        <f t="shared" si="179"/>
        <v>57.935000000000002</v>
      </c>
      <c r="G1133" s="11">
        <f t="shared" si="180"/>
        <v>0</v>
      </c>
      <c r="H1133" s="12">
        <f t="shared" si="183"/>
        <v>0</v>
      </c>
      <c r="I1133" s="12">
        <f t="shared" si="177"/>
        <v>24.772537364776838</v>
      </c>
      <c r="J1133" s="12">
        <f t="shared" si="184"/>
        <v>0</v>
      </c>
      <c r="K1133" s="12">
        <f t="shared" si="185"/>
        <v>302.91156869326721</v>
      </c>
      <c r="L1133" s="12">
        <f t="shared" si="186"/>
        <v>0</v>
      </c>
      <c r="M1133" s="12">
        <f t="shared" si="181"/>
        <v>-24.772537364776838</v>
      </c>
      <c r="N1133" s="13"/>
    </row>
    <row r="1134" spans="1:14" x14ac:dyDescent="0.2">
      <c r="A1134" s="10" t="s">
        <v>1116</v>
      </c>
      <c r="B1134" s="6">
        <f>IF($C$10=2012,profiles!C1121,IF($C$10=2013,profiles!E1121,IF($C$10=2014,profiles!G1121,IF($C$10=2015,profiles!I1121,IF($C$10=2016,profiles!K1121)))))</f>
        <v>57.106000000000002</v>
      </c>
      <c r="C1134" s="6">
        <f>IF($C$10=2012,profiles!D1121,IF($C$10=2013,profiles!F1121,IF($C$10=2014,profiles!H1121,IF($C$10=2015,profiles!J1121,IF($C$10=2016,profiles!L1121)))))</f>
        <v>0.41762182893446342</v>
      </c>
      <c r="D1134" s="11">
        <f t="shared" si="182"/>
        <v>83.524365786892687</v>
      </c>
      <c r="E1134" s="11">
        <f t="shared" si="178"/>
        <v>26.418365786892686</v>
      </c>
      <c r="F1134" s="11">
        <f t="shared" si="179"/>
        <v>57.106000000000002</v>
      </c>
      <c r="G1134" s="11">
        <f t="shared" si="180"/>
        <v>0</v>
      </c>
      <c r="H1134" s="12">
        <f t="shared" si="183"/>
        <v>0</v>
      </c>
      <c r="I1134" s="12">
        <f t="shared" si="177"/>
        <v>26.418365786892686</v>
      </c>
      <c r="J1134" s="12">
        <f t="shared" si="184"/>
        <v>0</v>
      </c>
      <c r="K1134" s="12">
        <f t="shared" si="185"/>
        <v>324.31044498065029</v>
      </c>
      <c r="L1134" s="12">
        <f t="shared" si="186"/>
        <v>0</v>
      </c>
      <c r="M1134" s="12">
        <f t="shared" si="181"/>
        <v>-26.418365786892686</v>
      </c>
      <c r="N1134" s="13"/>
    </row>
    <row r="1135" spans="1:14" x14ac:dyDescent="0.2">
      <c r="A1135" s="10" t="s">
        <v>1117</v>
      </c>
      <c r="B1135" s="6">
        <f>IF($C$10=2012,profiles!C1122,IF($C$10=2013,profiles!E1122,IF($C$10=2014,profiles!G1122,IF($C$10=2015,profiles!I1122,IF($C$10=2016,profiles!K1122)))))</f>
        <v>54.84</v>
      </c>
      <c r="C1135" s="6">
        <f>IF($C$10=2012,profiles!D1122,IF($C$10=2013,profiles!F1122,IF($C$10=2014,profiles!H1122,IF($C$10=2015,profiles!J1122,IF($C$10=2016,profiles!L1122)))))</f>
        <v>0.40588175017932165</v>
      </c>
      <c r="D1135" s="11">
        <f t="shared" si="182"/>
        <v>81.176350035864331</v>
      </c>
      <c r="E1135" s="11">
        <f t="shared" si="178"/>
        <v>26.336350035864328</v>
      </c>
      <c r="F1135" s="11">
        <f t="shared" si="179"/>
        <v>54.84</v>
      </c>
      <c r="G1135" s="11">
        <f t="shared" si="180"/>
        <v>0</v>
      </c>
      <c r="H1135" s="12">
        <f t="shared" si="183"/>
        <v>0</v>
      </c>
      <c r="I1135" s="12">
        <f t="shared" si="177"/>
        <v>26.336350035864328</v>
      </c>
      <c r="J1135" s="12">
        <f t="shared" si="184"/>
        <v>0</v>
      </c>
      <c r="K1135" s="12">
        <f t="shared" si="185"/>
        <v>345.64288850970041</v>
      </c>
      <c r="L1135" s="12">
        <f t="shared" si="186"/>
        <v>0</v>
      </c>
      <c r="M1135" s="12">
        <f t="shared" si="181"/>
        <v>-26.336350035864328</v>
      </c>
      <c r="N1135" s="13"/>
    </row>
    <row r="1136" spans="1:14" x14ac:dyDescent="0.2">
      <c r="A1136" s="10" t="s">
        <v>1118</v>
      </c>
      <c r="B1136" s="6">
        <f>IF($C$10=2012,profiles!C1123,IF($C$10=2013,profiles!E1123,IF($C$10=2014,profiles!G1123,IF($C$10=2015,profiles!I1123,IF($C$10=2016,profiles!K1123)))))</f>
        <v>53.043999999999997</v>
      </c>
      <c r="C1136" s="6">
        <f>IF($C$10=2012,profiles!D1123,IF($C$10=2013,profiles!F1123,IF($C$10=2014,profiles!H1123,IF($C$10=2015,profiles!J1123,IF($C$10=2016,profiles!L1123)))))</f>
        <v>0.3650110520691523</v>
      </c>
      <c r="D1136" s="11">
        <f t="shared" si="182"/>
        <v>73.002210413830454</v>
      </c>
      <c r="E1136" s="11">
        <f t="shared" si="178"/>
        <v>19.958210413830457</v>
      </c>
      <c r="F1136" s="11">
        <f t="shared" si="179"/>
        <v>53.043999999999997</v>
      </c>
      <c r="G1136" s="11">
        <f t="shared" si="180"/>
        <v>0</v>
      </c>
      <c r="H1136" s="12">
        <f t="shared" si="183"/>
        <v>0</v>
      </c>
      <c r="I1136" s="12">
        <f t="shared" si="177"/>
        <v>19.958210413830457</v>
      </c>
      <c r="J1136" s="12">
        <f t="shared" si="184"/>
        <v>0</v>
      </c>
      <c r="K1136" s="12">
        <f t="shared" si="185"/>
        <v>361.80903894490308</v>
      </c>
      <c r="L1136" s="12">
        <f t="shared" si="186"/>
        <v>0</v>
      </c>
      <c r="M1136" s="12">
        <f t="shared" si="181"/>
        <v>-19.958210413830457</v>
      </c>
      <c r="N1136" s="13"/>
    </row>
    <row r="1137" spans="1:14" x14ac:dyDescent="0.2">
      <c r="A1137" s="10" t="s">
        <v>1119</v>
      </c>
      <c r="B1137" s="6">
        <f>IF($C$10=2012,profiles!C1124,IF($C$10=2013,profiles!E1124,IF($C$10=2014,profiles!G1124,IF($C$10=2015,profiles!I1124,IF($C$10=2016,profiles!K1124)))))</f>
        <v>52.134</v>
      </c>
      <c r="C1137" s="6">
        <f>IF($C$10=2012,profiles!D1124,IF($C$10=2013,profiles!F1124,IF($C$10=2014,profiles!H1124,IF($C$10=2015,profiles!J1124,IF($C$10=2016,profiles!L1124)))))</f>
        <v>0.32459414752682503</v>
      </c>
      <c r="D1137" s="11">
        <f t="shared" si="182"/>
        <v>64.918829505365011</v>
      </c>
      <c r="E1137" s="11">
        <f t="shared" si="178"/>
        <v>12.784829505365011</v>
      </c>
      <c r="F1137" s="11">
        <f t="shared" si="179"/>
        <v>52.134</v>
      </c>
      <c r="G1137" s="11">
        <f t="shared" si="180"/>
        <v>0</v>
      </c>
      <c r="H1137" s="12">
        <f t="shared" si="183"/>
        <v>0</v>
      </c>
      <c r="I1137" s="12">
        <f t="shared" si="177"/>
        <v>12.784829505365011</v>
      </c>
      <c r="J1137" s="12">
        <f t="shared" si="184"/>
        <v>0</v>
      </c>
      <c r="K1137" s="12">
        <f t="shared" si="185"/>
        <v>372.16475084424872</v>
      </c>
      <c r="L1137" s="12">
        <f t="shared" si="186"/>
        <v>0</v>
      </c>
      <c r="M1137" s="12">
        <f t="shared" si="181"/>
        <v>-12.784829505365011</v>
      </c>
      <c r="N1137" s="13"/>
    </row>
    <row r="1138" spans="1:14" x14ac:dyDescent="0.2">
      <c r="A1138" s="10" t="s">
        <v>1120</v>
      </c>
      <c r="B1138" s="6">
        <f>IF($C$10=2012,profiles!C1125,IF($C$10=2013,profiles!E1125,IF($C$10=2014,profiles!G1125,IF($C$10=2015,profiles!I1125,IF($C$10=2016,profiles!K1125)))))</f>
        <v>51.826999999999998</v>
      </c>
      <c r="C1138" s="6">
        <f>IF($C$10=2012,profiles!D1125,IF($C$10=2013,profiles!F1125,IF($C$10=2014,profiles!H1125,IF($C$10=2015,profiles!J1125,IF($C$10=2016,profiles!L1125)))))</f>
        <v>0.25566144072138541</v>
      </c>
      <c r="D1138" s="11">
        <f t="shared" si="182"/>
        <v>51.132288144277084</v>
      </c>
      <c r="E1138" s="11">
        <f t="shared" si="178"/>
        <v>0</v>
      </c>
      <c r="F1138" s="11">
        <f t="shared" si="179"/>
        <v>51.132288144277084</v>
      </c>
      <c r="G1138" s="11">
        <f t="shared" si="180"/>
        <v>0.69471185572291461</v>
      </c>
      <c r="H1138" s="12">
        <f t="shared" si="183"/>
        <v>0</v>
      </c>
      <c r="I1138" s="12">
        <f t="shared" si="177"/>
        <v>0</v>
      </c>
      <c r="J1138" s="12">
        <f t="shared" si="184"/>
        <v>0.69471185572291461</v>
      </c>
      <c r="K1138" s="12">
        <f t="shared" si="185"/>
        <v>371.41452205837084</v>
      </c>
      <c r="L1138" s="12">
        <f t="shared" si="186"/>
        <v>0</v>
      </c>
      <c r="M1138" s="12">
        <f t="shared" si="181"/>
        <v>0.69471185572291461</v>
      </c>
      <c r="N1138" s="13"/>
    </row>
    <row r="1139" spans="1:14" x14ac:dyDescent="0.2">
      <c r="A1139" s="10" t="s">
        <v>1121</v>
      </c>
      <c r="B1139" s="6">
        <f>IF($C$10=2012,profiles!C1126,IF($C$10=2013,profiles!E1126,IF($C$10=2014,profiles!G1126,IF($C$10=2015,profiles!I1126,IF($C$10=2016,profiles!K1126)))))</f>
        <v>54.610999999999997</v>
      </c>
      <c r="C1139" s="6">
        <f>IF($C$10=2012,profiles!D1126,IF($C$10=2013,profiles!F1126,IF($C$10=2014,profiles!H1126,IF($C$10=2015,profiles!J1126,IF($C$10=2016,profiles!L1126)))))</f>
        <v>0.18763632105163</v>
      </c>
      <c r="D1139" s="11">
        <f t="shared" si="182"/>
        <v>37.527264210326003</v>
      </c>
      <c r="E1139" s="11">
        <f t="shared" si="178"/>
        <v>0</v>
      </c>
      <c r="F1139" s="11">
        <f t="shared" si="179"/>
        <v>37.527264210326003</v>
      </c>
      <c r="G1139" s="11">
        <f t="shared" si="180"/>
        <v>17.083735789673995</v>
      </c>
      <c r="H1139" s="12">
        <f t="shared" si="183"/>
        <v>0</v>
      </c>
      <c r="I1139" s="12">
        <f t="shared" si="177"/>
        <v>0</v>
      </c>
      <c r="J1139" s="12">
        <f t="shared" si="184"/>
        <v>17.083735789673995</v>
      </c>
      <c r="K1139" s="12">
        <f t="shared" si="185"/>
        <v>352.96556332222184</v>
      </c>
      <c r="L1139" s="12">
        <f t="shared" si="186"/>
        <v>0</v>
      </c>
      <c r="M1139" s="12">
        <f t="shared" si="181"/>
        <v>17.083735789673995</v>
      </c>
      <c r="N1139" s="13"/>
    </row>
    <row r="1140" spans="1:14" x14ac:dyDescent="0.2">
      <c r="A1140" s="10" t="s">
        <v>1122</v>
      </c>
      <c r="B1140" s="6">
        <f>IF($C$10=2012,profiles!C1127,IF($C$10=2013,profiles!E1127,IF($C$10=2014,profiles!G1127,IF($C$10=2015,profiles!I1127,IF($C$10=2016,profiles!K1127)))))</f>
        <v>60.189</v>
      </c>
      <c r="C1140" s="6">
        <f>IF($C$10=2012,profiles!D1127,IF($C$10=2013,profiles!F1127,IF($C$10=2014,profiles!H1127,IF($C$10=2015,profiles!J1127,IF($C$10=2016,profiles!L1127)))))</f>
        <v>0.16446357208730403</v>
      </c>
      <c r="D1140" s="11">
        <f t="shared" si="182"/>
        <v>32.892714417460809</v>
      </c>
      <c r="E1140" s="11">
        <f t="shared" si="178"/>
        <v>0</v>
      </c>
      <c r="F1140" s="11">
        <f t="shared" si="179"/>
        <v>32.892714417460809</v>
      </c>
      <c r="G1140" s="11">
        <f t="shared" si="180"/>
        <v>27.296285582539191</v>
      </c>
      <c r="H1140" s="12">
        <f t="shared" si="183"/>
        <v>0</v>
      </c>
      <c r="I1140" s="12">
        <f t="shared" si="177"/>
        <v>0</v>
      </c>
      <c r="J1140" s="12">
        <f t="shared" si="184"/>
        <v>27.296285582539191</v>
      </c>
      <c r="K1140" s="12">
        <f t="shared" si="185"/>
        <v>323.48793310349703</v>
      </c>
      <c r="L1140" s="12">
        <f t="shared" si="186"/>
        <v>0</v>
      </c>
      <c r="M1140" s="12">
        <f t="shared" si="181"/>
        <v>27.296285582539191</v>
      </c>
      <c r="N1140" s="13"/>
    </row>
    <row r="1141" spans="1:14" x14ac:dyDescent="0.2">
      <c r="A1141" s="10" t="s">
        <v>1123</v>
      </c>
      <c r="B1141" s="6">
        <f>IF($C$10=2012,profiles!C1128,IF($C$10=2013,profiles!E1128,IF($C$10=2014,profiles!G1128,IF($C$10=2015,profiles!I1128,IF($C$10=2016,profiles!K1128)))))</f>
        <v>59.768000000000001</v>
      </c>
      <c r="C1141" s="6">
        <f>IF($C$10=2012,profiles!D1128,IF($C$10=2013,profiles!F1128,IF($C$10=2014,profiles!H1128,IF($C$10=2015,profiles!J1128,IF($C$10=2016,profiles!L1128)))))</f>
        <v>0.15995491341325954</v>
      </c>
      <c r="D1141" s="11">
        <f t="shared" si="182"/>
        <v>31.990982682651907</v>
      </c>
      <c r="E1141" s="11">
        <f t="shared" si="178"/>
        <v>0</v>
      </c>
      <c r="F1141" s="11">
        <f t="shared" si="179"/>
        <v>31.990982682651907</v>
      </c>
      <c r="G1141" s="11">
        <f t="shared" si="180"/>
        <v>27.777017317348093</v>
      </c>
      <c r="H1141" s="12">
        <f t="shared" si="183"/>
        <v>0</v>
      </c>
      <c r="I1141" s="12">
        <f t="shared" si="177"/>
        <v>0</v>
      </c>
      <c r="J1141" s="12">
        <f t="shared" si="184"/>
        <v>27.777017317348093</v>
      </c>
      <c r="K1141" s="12">
        <f t="shared" si="185"/>
        <v>293.49115414307789</v>
      </c>
      <c r="L1141" s="12">
        <f t="shared" si="186"/>
        <v>0</v>
      </c>
      <c r="M1141" s="12">
        <f t="shared" si="181"/>
        <v>27.777017317348093</v>
      </c>
      <c r="N1141" s="13"/>
    </row>
    <row r="1142" spans="1:14" x14ac:dyDescent="0.2">
      <c r="A1142" s="10" t="s">
        <v>1124</v>
      </c>
      <c r="B1142" s="6">
        <f>IF($C$10=2012,profiles!C1129,IF($C$10=2013,profiles!E1129,IF($C$10=2014,profiles!G1129,IF($C$10=2015,profiles!I1129,IF($C$10=2016,profiles!K1129)))))</f>
        <v>57.057000000000002</v>
      </c>
      <c r="C1142" s="6">
        <f>IF($C$10=2012,profiles!D1129,IF($C$10=2013,profiles!F1129,IF($C$10=2014,profiles!H1129,IF($C$10=2015,profiles!J1129,IF($C$10=2016,profiles!L1129)))))</f>
        <v>0.1548753531538653</v>
      </c>
      <c r="D1142" s="11">
        <f t="shared" si="182"/>
        <v>30.975070630773061</v>
      </c>
      <c r="E1142" s="11">
        <f t="shared" si="178"/>
        <v>0</v>
      </c>
      <c r="F1142" s="11">
        <f t="shared" si="179"/>
        <v>30.975070630773061</v>
      </c>
      <c r="G1142" s="11">
        <f t="shared" si="180"/>
        <v>26.081929369226941</v>
      </c>
      <c r="H1142" s="12">
        <f t="shared" si="183"/>
        <v>0</v>
      </c>
      <c r="I1142" s="12">
        <f t="shared" si="177"/>
        <v>0</v>
      </c>
      <c r="J1142" s="12">
        <f t="shared" si="184"/>
        <v>26.081929369226941</v>
      </c>
      <c r="K1142" s="12">
        <f t="shared" si="185"/>
        <v>265.32492372274641</v>
      </c>
      <c r="L1142" s="12">
        <f t="shared" si="186"/>
        <v>0</v>
      </c>
      <c r="M1142" s="12">
        <f t="shared" si="181"/>
        <v>26.081929369226941</v>
      </c>
      <c r="N1142" s="13"/>
    </row>
    <row r="1143" spans="1:14" x14ac:dyDescent="0.2">
      <c r="A1143" s="10" t="s">
        <v>1125</v>
      </c>
      <c r="B1143" s="6">
        <f>IF($C$10=2012,profiles!C1130,IF($C$10=2013,profiles!E1130,IF($C$10=2014,profiles!G1130,IF($C$10=2015,profiles!I1130,IF($C$10=2016,profiles!K1130)))))</f>
        <v>55.578000000000003</v>
      </c>
      <c r="C1143" s="6">
        <f>IF($C$10=2012,profiles!D1130,IF($C$10=2013,profiles!F1130,IF($C$10=2014,profiles!H1130,IF($C$10=2015,profiles!J1130,IF($C$10=2016,profiles!L1130)))))</f>
        <v>0.14530177272261502</v>
      </c>
      <c r="D1143" s="11">
        <f t="shared" si="182"/>
        <v>29.060354544523005</v>
      </c>
      <c r="E1143" s="11">
        <f t="shared" si="178"/>
        <v>0</v>
      </c>
      <c r="F1143" s="11">
        <f t="shared" si="179"/>
        <v>29.060354544523005</v>
      </c>
      <c r="G1143" s="11">
        <f t="shared" si="180"/>
        <v>26.517645455476998</v>
      </c>
      <c r="H1143" s="12">
        <f t="shared" si="183"/>
        <v>0</v>
      </c>
      <c r="I1143" s="12">
        <f t="shared" si="177"/>
        <v>0</v>
      </c>
      <c r="J1143" s="12">
        <f t="shared" si="184"/>
        <v>26.517645455476998</v>
      </c>
      <c r="K1143" s="12">
        <f t="shared" si="185"/>
        <v>236.68815757212329</v>
      </c>
      <c r="L1143" s="12">
        <f t="shared" si="186"/>
        <v>0</v>
      </c>
      <c r="M1143" s="12">
        <f t="shared" si="181"/>
        <v>26.517645455476998</v>
      </c>
      <c r="N1143" s="13"/>
    </row>
    <row r="1144" spans="1:14" x14ac:dyDescent="0.2">
      <c r="A1144" s="10" t="s">
        <v>1126</v>
      </c>
      <c r="B1144" s="6">
        <f>IF($C$10=2012,profiles!C1131,IF($C$10=2013,profiles!E1131,IF($C$10=2014,profiles!G1131,IF($C$10=2015,profiles!I1131,IF($C$10=2016,profiles!K1131)))))</f>
        <v>55.530999999999999</v>
      </c>
      <c r="C1144" s="6">
        <f>IF($C$10=2012,profiles!D1131,IF($C$10=2013,profiles!F1131,IF($C$10=2014,profiles!H1131,IF($C$10=2015,profiles!J1131,IF($C$10=2016,profiles!L1131)))))</f>
        <v>0.14465767862632295</v>
      </c>
      <c r="D1144" s="11">
        <f t="shared" si="182"/>
        <v>28.931535725264588</v>
      </c>
      <c r="E1144" s="11">
        <f t="shared" si="178"/>
        <v>0</v>
      </c>
      <c r="F1144" s="11">
        <f t="shared" si="179"/>
        <v>28.931535725264588</v>
      </c>
      <c r="G1144" s="11">
        <f t="shared" si="180"/>
        <v>26.599464274735411</v>
      </c>
      <c r="H1144" s="12">
        <f t="shared" si="183"/>
        <v>0</v>
      </c>
      <c r="I1144" s="12">
        <f t="shared" si="177"/>
        <v>0</v>
      </c>
      <c r="J1144" s="12">
        <f t="shared" si="184"/>
        <v>26.599464274735411</v>
      </c>
      <c r="K1144" s="12">
        <f t="shared" si="185"/>
        <v>207.96303416528158</v>
      </c>
      <c r="L1144" s="12">
        <f t="shared" si="186"/>
        <v>0</v>
      </c>
      <c r="M1144" s="12">
        <f t="shared" si="181"/>
        <v>26.599464274735411</v>
      </c>
      <c r="N1144" s="13"/>
    </row>
    <row r="1145" spans="1:14" x14ac:dyDescent="0.2">
      <c r="A1145" s="10" t="s">
        <v>1127</v>
      </c>
      <c r="B1145" s="6">
        <f>IF($C$10=2012,profiles!C1132,IF($C$10=2013,profiles!E1132,IF($C$10=2014,profiles!G1132,IF($C$10=2015,profiles!I1132,IF($C$10=2016,profiles!K1132)))))</f>
        <v>52.366999999999997</v>
      </c>
      <c r="C1145" s="6">
        <f>IF($C$10=2012,profiles!D1132,IF($C$10=2013,profiles!F1132,IF($C$10=2014,profiles!H1132,IF($C$10=2015,profiles!J1132,IF($C$10=2016,profiles!L1132)))))</f>
        <v>0.13465958163160746</v>
      </c>
      <c r="D1145" s="11">
        <f t="shared" si="182"/>
        <v>26.931916326321492</v>
      </c>
      <c r="E1145" s="11">
        <f t="shared" si="178"/>
        <v>0</v>
      </c>
      <c r="F1145" s="11">
        <f t="shared" si="179"/>
        <v>26.931916326321492</v>
      </c>
      <c r="G1145" s="11">
        <f t="shared" si="180"/>
        <v>25.435083673678506</v>
      </c>
      <c r="H1145" s="12">
        <f t="shared" si="183"/>
        <v>0</v>
      </c>
      <c r="I1145" s="12">
        <f t="shared" si="177"/>
        <v>0</v>
      </c>
      <c r="J1145" s="12">
        <f t="shared" si="184"/>
        <v>25.435083673678506</v>
      </c>
      <c r="K1145" s="12">
        <f t="shared" si="185"/>
        <v>180.49534121314497</v>
      </c>
      <c r="L1145" s="12">
        <f t="shared" si="186"/>
        <v>0</v>
      </c>
      <c r="M1145" s="12">
        <f t="shared" si="181"/>
        <v>25.435083673678506</v>
      </c>
      <c r="N1145" s="13"/>
    </row>
    <row r="1146" spans="1:14" x14ac:dyDescent="0.2">
      <c r="A1146" s="10" t="s">
        <v>1128</v>
      </c>
      <c r="B1146" s="6">
        <f>IF($C$10=2012,profiles!C1133,IF($C$10=2013,profiles!E1133,IF($C$10=2014,profiles!G1133,IF($C$10=2015,profiles!I1133,IF($C$10=2016,profiles!K1133)))))</f>
        <v>49.323999999999998</v>
      </c>
      <c r="C1146" s="6">
        <f>IF($C$10=2012,profiles!D1133,IF($C$10=2013,profiles!F1133,IF($C$10=2014,profiles!H1133,IF($C$10=2015,profiles!J1133,IF($C$10=2016,profiles!L1133)))))</f>
        <v>0.11593396944330621</v>
      </c>
      <c r="D1146" s="11">
        <f t="shared" si="182"/>
        <v>23.186793888661242</v>
      </c>
      <c r="E1146" s="11">
        <f t="shared" si="178"/>
        <v>0</v>
      </c>
      <c r="F1146" s="11">
        <f t="shared" si="179"/>
        <v>23.186793888661242</v>
      </c>
      <c r="G1146" s="11">
        <f t="shared" si="180"/>
        <v>26.137206111338756</v>
      </c>
      <c r="H1146" s="12">
        <f t="shared" si="183"/>
        <v>0</v>
      </c>
      <c r="I1146" s="12">
        <f t="shared" si="177"/>
        <v>0</v>
      </c>
      <c r="J1146" s="12">
        <f t="shared" si="184"/>
        <v>26.137206111338756</v>
      </c>
      <c r="K1146" s="12">
        <f t="shared" si="185"/>
        <v>152.26941668686121</v>
      </c>
      <c r="L1146" s="12">
        <f t="shared" si="186"/>
        <v>0</v>
      </c>
      <c r="M1146" s="12">
        <f t="shared" si="181"/>
        <v>26.137206111338756</v>
      </c>
      <c r="N1146" s="13"/>
    </row>
    <row r="1147" spans="1:14" x14ac:dyDescent="0.2">
      <c r="A1147" s="10" t="s">
        <v>1129</v>
      </c>
      <c r="B1147" s="6">
        <f>IF($C$10=2012,profiles!C1134,IF($C$10=2013,profiles!E1134,IF($C$10=2014,profiles!G1134,IF($C$10=2015,profiles!I1134,IF($C$10=2016,profiles!K1134)))))</f>
        <v>48.113999999999997</v>
      </c>
      <c r="C1147" s="6">
        <f>IF($C$10=2012,profiles!D1134,IF($C$10=2013,profiles!F1134,IF($C$10=2014,profiles!H1134,IF($C$10=2015,profiles!J1134,IF($C$10=2016,profiles!L1134)))))</f>
        <v>0.11092899373646314</v>
      </c>
      <c r="D1147" s="11">
        <f t="shared" si="182"/>
        <v>22.18579874729263</v>
      </c>
      <c r="E1147" s="11">
        <f t="shared" si="178"/>
        <v>0</v>
      </c>
      <c r="F1147" s="11">
        <f t="shared" si="179"/>
        <v>22.18579874729263</v>
      </c>
      <c r="G1147" s="11">
        <f t="shared" si="180"/>
        <v>25.928201252707368</v>
      </c>
      <c r="H1147" s="12">
        <f t="shared" si="183"/>
        <v>0</v>
      </c>
      <c r="I1147" s="12">
        <f t="shared" si="177"/>
        <v>0</v>
      </c>
      <c r="J1147" s="12">
        <f t="shared" si="184"/>
        <v>25.928201252707368</v>
      </c>
      <c r="K1147" s="12">
        <f t="shared" si="185"/>
        <v>124.26919935132409</v>
      </c>
      <c r="L1147" s="12">
        <f t="shared" si="186"/>
        <v>0</v>
      </c>
      <c r="M1147" s="12">
        <f t="shared" si="181"/>
        <v>25.928201252707368</v>
      </c>
      <c r="N1147" s="13"/>
    </row>
    <row r="1148" spans="1:14" x14ac:dyDescent="0.2">
      <c r="A1148" s="10" t="s">
        <v>1130</v>
      </c>
      <c r="B1148" s="6">
        <f>IF($C$10=2012,profiles!C1135,IF($C$10=2013,profiles!E1135,IF($C$10=2014,profiles!G1135,IF($C$10=2015,profiles!I1135,IF($C$10=2016,profiles!K1135)))))</f>
        <v>47.774000000000001</v>
      </c>
      <c r="C1148" s="6">
        <f>IF($C$10=2012,profiles!D1135,IF($C$10=2013,profiles!F1135,IF($C$10=2014,profiles!H1135,IF($C$10=2015,profiles!J1135,IF($C$10=2016,profiles!L1135)))))</f>
        <v>0.1065240297371656</v>
      </c>
      <c r="D1148" s="11">
        <f t="shared" si="182"/>
        <v>21.30480594743312</v>
      </c>
      <c r="E1148" s="11">
        <f t="shared" si="178"/>
        <v>0</v>
      </c>
      <c r="F1148" s="11">
        <f t="shared" si="179"/>
        <v>21.30480594743312</v>
      </c>
      <c r="G1148" s="11">
        <f t="shared" si="180"/>
        <v>26.469194052566881</v>
      </c>
      <c r="H1148" s="12">
        <f t="shared" si="183"/>
        <v>0</v>
      </c>
      <c r="I1148" s="12">
        <f t="shared" si="177"/>
        <v>0</v>
      </c>
      <c r="J1148" s="12">
        <f t="shared" si="184"/>
        <v>26.469194052566881</v>
      </c>
      <c r="K1148" s="12">
        <f t="shared" si="185"/>
        <v>95.684756529977562</v>
      </c>
      <c r="L1148" s="12">
        <f t="shared" si="186"/>
        <v>0</v>
      </c>
      <c r="M1148" s="12">
        <f t="shared" si="181"/>
        <v>26.469194052566881</v>
      </c>
      <c r="N1148" s="13"/>
    </row>
    <row r="1149" spans="1:14" x14ac:dyDescent="0.2">
      <c r="A1149" s="10" t="s">
        <v>1131</v>
      </c>
      <c r="B1149" s="6">
        <f>IF($C$10=2012,profiles!C1136,IF($C$10=2013,profiles!E1136,IF($C$10=2014,profiles!G1136,IF($C$10=2015,profiles!I1136,IF($C$10=2016,profiles!K1136)))))</f>
        <v>48.634</v>
      </c>
      <c r="C1149" s="6">
        <f>IF($C$10=2012,profiles!D1136,IF($C$10=2013,profiles!F1136,IF($C$10=2014,profiles!H1136,IF($C$10=2015,profiles!J1136,IF($C$10=2016,profiles!L1136)))))</f>
        <v>0.10383129426915647</v>
      </c>
      <c r="D1149" s="11">
        <f t="shared" si="182"/>
        <v>20.766258853831292</v>
      </c>
      <c r="E1149" s="11">
        <f t="shared" si="178"/>
        <v>0</v>
      </c>
      <c r="F1149" s="11">
        <f t="shared" si="179"/>
        <v>20.766258853831292</v>
      </c>
      <c r="G1149" s="11">
        <f t="shared" si="180"/>
        <v>27.867741146168708</v>
      </c>
      <c r="H1149" s="12">
        <f t="shared" si="183"/>
        <v>0</v>
      </c>
      <c r="I1149" s="12">
        <f t="shared" si="177"/>
        <v>0</v>
      </c>
      <c r="J1149" s="12">
        <f t="shared" si="184"/>
        <v>27.867741146168708</v>
      </c>
      <c r="K1149" s="12">
        <f t="shared" si="185"/>
        <v>65.590003672343968</v>
      </c>
      <c r="L1149" s="12">
        <f t="shared" si="186"/>
        <v>0</v>
      </c>
      <c r="M1149" s="12">
        <f t="shared" si="181"/>
        <v>27.867741146168708</v>
      </c>
      <c r="N1149" s="13"/>
    </row>
    <row r="1150" spans="1:14" x14ac:dyDescent="0.2">
      <c r="A1150" s="10" t="s">
        <v>1132</v>
      </c>
      <c r="B1150" s="6">
        <f>IF($C$10=2012,profiles!C1137,IF($C$10=2013,profiles!E1137,IF($C$10=2014,profiles!G1137,IF($C$10=2015,profiles!I1137,IF($C$10=2016,profiles!K1137)))))</f>
        <v>50.231999999999999</v>
      </c>
      <c r="C1150" s="6">
        <f>IF($C$10=2012,profiles!D1137,IF($C$10=2013,profiles!F1137,IF($C$10=2014,profiles!H1137,IF($C$10=2015,profiles!J1137,IF($C$10=2016,profiles!L1137)))))</f>
        <v>9.7348240941286662E-2</v>
      </c>
      <c r="D1150" s="11">
        <f t="shared" si="182"/>
        <v>19.469648188257331</v>
      </c>
      <c r="E1150" s="11">
        <f t="shared" si="178"/>
        <v>0</v>
      </c>
      <c r="F1150" s="11">
        <f t="shared" si="179"/>
        <v>19.469648188257331</v>
      </c>
      <c r="G1150" s="11">
        <f t="shared" si="180"/>
        <v>30.762351811742668</v>
      </c>
      <c r="H1150" s="12">
        <f t="shared" si="183"/>
        <v>0</v>
      </c>
      <c r="I1150" s="12">
        <f t="shared" si="177"/>
        <v>0</v>
      </c>
      <c r="J1150" s="12">
        <f t="shared" si="184"/>
        <v>30.762351811742668</v>
      </c>
      <c r="K1150" s="12">
        <f t="shared" si="185"/>
        <v>32.369321370246055</v>
      </c>
      <c r="L1150" s="12">
        <f t="shared" si="186"/>
        <v>0</v>
      </c>
      <c r="M1150" s="12">
        <f t="shared" si="181"/>
        <v>30.762351811742668</v>
      </c>
      <c r="N1150" s="13"/>
    </row>
    <row r="1151" spans="1:14" x14ac:dyDescent="0.2">
      <c r="A1151" s="10" t="s">
        <v>1133</v>
      </c>
      <c r="B1151" s="6">
        <f>IF($C$10=2012,profiles!C1138,IF($C$10=2013,profiles!E1138,IF($C$10=2014,profiles!G1138,IF($C$10=2015,profiles!I1138,IF($C$10=2016,profiles!K1138)))))</f>
        <v>53.874000000000002</v>
      </c>
      <c r="C1151" s="6">
        <f>IF($C$10=2012,profiles!D1138,IF($C$10=2013,profiles!F1138,IF($C$10=2014,profiles!H1138,IF($C$10=2015,profiles!J1138,IF($C$10=2016,profiles!L1138)))))</f>
        <v>9.3148158988468066E-2</v>
      </c>
      <c r="D1151" s="11">
        <f t="shared" si="182"/>
        <v>18.629631797693612</v>
      </c>
      <c r="E1151" s="11">
        <f t="shared" si="178"/>
        <v>0</v>
      </c>
      <c r="F1151" s="11">
        <f t="shared" si="179"/>
        <v>18.629631797693612</v>
      </c>
      <c r="G1151" s="11">
        <f t="shared" si="180"/>
        <v>35.24436820230639</v>
      </c>
      <c r="H1151" s="12">
        <f t="shared" si="183"/>
        <v>0</v>
      </c>
      <c r="I1151" s="12">
        <f t="shared" si="177"/>
        <v>0</v>
      </c>
      <c r="J1151" s="12">
        <f t="shared" si="184"/>
        <v>29.973991588847849</v>
      </c>
      <c r="K1151" s="12">
        <f t="shared" si="185"/>
        <v>0</v>
      </c>
      <c r="L1151" s="12">
        <f t="shared" si="186"/>
        <v>5.2703766134585415</v>
      </c>
      <c r="M1151" s="12">
        <f t="shared" si="181"/>
        <v>35.24436820230639</v>
      </c>
      <c r="N1151" s="13"/>
    </row>
    <row r="1152" spans="1:14" x14ac:dyDescent="0.2">
      <c r="A1152" s="10" t="s">
        <v>1134</v>
      </c>
      <c r="B1152" s="6">
        <f>IF($C$10=2012,profiles!C1139,IF($C$10=2013,profiles!E1139,IF($C$10=2014,profiles!G1139,IF($C$10=2015,profiles!I1139,IF($C$10=2016,profiles!K1139)))))</f>
        <v>63.186</v>
      </c>
      <c r="C1152" s="6">
        <f>IF($C$10=2012,profiles!D1139,IF($C$10=2013,profiles!F1139,IF($C$10=2014,profiles!H1139,IF($C$10=2015,profiles!J1139,IF($C$10=2016,profiles!L1139)))))</f>
        <v>9.0060293859392376E-2</v>
      </c>
      <c r="D1152" s="11">
        <f t="shared" si="182"/>
        <v>18.012058771878475</v>
      </c>
      <c r="E1152" s="11">
        <f t="shared" si="178"/>
        <v>0</v>
      </c>
      <c r="F1152" s="11">
        <f t="shared" si="179"/>
        <v>18.012058771878475</v>
      </c>
      <c r="G1152" s="11">
        <f t="shared" si="180"/>
        <v>45.173941228121521</v>
      </c>
      <c r="H1152" s="12">
        <f t="shared" si="183"/>
        <v>0</v>
      </c>
      <c r="I1152" s="12">
        <f t="shared" si="177"/>
        <v>0</v>
      </c>
      <c r="J1152" s="12">
        <f t="shared" si="184"/>
        <v>0</v>
      </c>
      <c r="K1152" s="12">
        <f t="shared" si="185"/>
        <v>0</v>
      </c>
      <c r="L1152" s="12">
        <f t="shared" si="186"/>
        <v>45.173941228121521</v>
      </c>
      <c r="M1152" s="12">
        <f t="shared" si="181"/>
        <v>45.173941228121521</v>
      </c>
      <c r="N1152" s="13"/>
    </row>
    <row r="1153" spans="1:14" x14ac:dyDescent="0.2">
      <c r="A1153" s="10" t="s">
        <v>1135</v>
      </c>
      <c r="B1153" s="6">
        <f>IF($C$10=2012,profiles!C1140,IF($C$10=2013,profiles!E1140,IF($C$10=2014,profiles!G1140,IF($C$10=2015,profiles!I1140,IF($C$10=2016,profiles!K1140)))))</f>
        <v>69.731999999999999</v>
      </c>
      <c r="C1153" s="6">
        <f>IF($C$10=2012,profiles!D1140,IF($C$10=2013,profiles!F1140,IF($C$10=2014,profiles!H1140,IF($C$10=2015,profiles!J1140,IF($C$10=2016,profiles!L1140)))))</f>
        <v>9.3162793420359422E-2</v>
      </c>
      <c r="D1153" s="11">
        <f t="shared" si="182"/>
        <v>18.632558684071885</v>
      </c>
      <c r="E1153" s="11">
        <f t="shared" si="178"/>
        <v>0</v>
      </c>
      <c r="F1153" s="11">
        <f t="shared" si="179"/>
        <v>18.632558684071885</v>
      </c>
      <c r="G1153" s="11">
        <f t="shared" si="180"/>
        <v>51.099441315928118</v>
      </c>
      <c r="H1153" s="12">
        <f t="shared" si="183"/>
        <v>0</v>
      </c>
      <c r="I1153" s="12">
        <f t="shared" si="177"/>
        <v>0</v>
      </c>
      <c r="J1153" s="12">
        <f t="shared" si="184"/>
        <v>0</v>
      </c>
      <c r="K1153" s="12">
        <f t="shared" si="185"/>
        <v>0</v>
      </c>
      <c r="L1153" s="12">
        <f t="shared" si="186"/>
        <v>51.099441315928118</v>
      </c>
      <c r="M1153" s="12">
        <f t="shared" si="181"/>
        <v>51.099441315928118</v>
      </c>
      <c r="N1153" s="13"/>
    </row>
    <row r="1154" spans="1:14" x14ac:dyDescent="0.2">
      <c r="A1154" s="10" t="s">
        <v>1136</v>
      </c>
      <c r="B1154" s="6">
        <f>IF($C$10=2012,profiles!C1141,IF($C$10=2013,profiles!E1141,IF($C$10=2014,profiles!G1141,IF($C$10=2015,profiles!I1141,IF($C$10=2016,profiles!K1141)))))</f>
        <v>71.5</v>
      </c>
      <c r="C1154" s="6">
        <f>IF($C$10=2012,profiles!D1141,IF($C$10=2013,profiles!F1141,IF($C$10=2014,profiles!H1141,IF($C$10=2015,profiles!J1141,IF($C$10=2016,profiles!L1141)))))</f>
        <v>0.12033893344260375</v>
      </c>
      <c r="D1154" s="11">
        <f t="shared" si="182"/>
        <v>24.067786688520751</v>
      </c>
      <c r="E1154" s="11">
        <f t="shared" si="178"/>
        <v>0</v>
      </c>
      <c r="F1154" s="11">
        <f t="shared" si="179"/>
        <v>24.067786688520751</v>
      </c>
      <c r="G1154" s="11">
        <f t="shared" si="180"/>
        <v>47.432213311479245</v>
      </c>
      <c r="H1154" s="12">
        <f t="shared" si="183"/>
        <v>0</v>
      </c>
      <c r="I1154" s="12">
        <f t="shared" si="177"/>
        <v>0</v>
      </c>
      <c r="J1154" s="12">
        <f t="shared" si="184"/>
        <v>0</v>
      </c>
      <c r="K1154" s="12">
        <f t="shared" si="185"/>
        <v>0</v>
      </c>
      <c r="L1154" s="12">
        <f t="shared" si="186"/>
        <v>47.432213311479245</v>
      </c>
      <c r="M1154" s="12">
        <f t="shared" si="181"/>
        <v>47.432213311479245</v>
      </c>
      <c r="N1154" s="13"/>
    </row>
    <row r="1155" spans="1:14" x14ac:dyDescent="0.2">
      <c r="A1155" s="10" t="s">
        <v>1137</v>
      </c>
      <c r="B1155" s="6">
        <f>IF($C$10=2012,profiles!C1142,IF($C$10=2013,profiles!E1142,IF($C$10=2014,profiles!G1142,IF($C$10=2015,profiles!I1142,IF($C$10=2016,profiles!K1142)))))</f>
        <v>72.006</v>
      </c>
      <c r="C1155" s="6">
        <f>IF($C$10=2012,profiles!D1142,IF($C$10=2013,profiles!F1142,IF($C$10=2014,profiles!H1142,IF($C$10=2015,profiles!J1142,IF($C$10=2016,profiles!L1142)))))</f>
        <v>0.16566176901012702</v>
      </c>
      <c r="D1155" s="11">
        <f t="shared" si="182"/>
        <v>33.132353802025406</v>
      </c>
      <c r="E1155" s="11">
        <f t="shared" si="178"/>
        <v>0</v>
      </c>
      <c r="F1155" s="11">
        <f t="shared" si="179"/>
        <v>33.132353802025406</v>
      </c>
      <c r="G1155" s="11">
        <f t="shared" si="180"/>
        <v>38.873646197974594</v>
      </c>
      <c r="H1155" s="12">
        <f t="shared" si="183"/>
        <v>0</v>
      </c>
      <c r="I1155" s="12">
        <f t="shared" si="177"/>
        <v>0</v>
      </c>
      <c r="J1155" s="12">
        <f t="shared" si="184"/>
        <v>0</v>
      </c>
      <c r="K1155" s="12">
        <f t="shared" si="185"/>
        <v>0</v>
      </c>
      <c r="L1155" s="12">
        <f t="shared" si="186"/>
        <v>38.873646197974594</v>
      </c>
      <c r="M1155" s="12">
        <f t="shared" si="181"/>
        <v>38.873646197974594</v>
      </c>
      <c r="N1155" s="13"/>
    </row>
    <row r="1156" spans="1:14" x14ac:dyDescent="0.2">
      <c r="A1156" s="10" t="s">
        <v>1138</v>
      </c>
      <c r="B1156" s="6">
        <f>IF($C$10=2012,profiles!C1143,IF($C$10=2013,profiles!E1143,IF($C$10=2014,profiles!G1143,IF($C$10=2015,profiles!I1143,IF($C$10=2016,profiles!K1143)))))</f>
        <v>72.637</v>
      </c>
      <c r="C1156" s="6">
        <f>IF($C$10=2012,profiles!D1143,IF($C$10=2013,profiles!F1143,IF($C$10=2014,profiles!H1143,IF($C$10=2015,profiles!J1143,IF($C$10=2016,profiles!L1143)))))</f>
        <v>0.20646256512322192</v>
      </c>
      <c r="D1156" s="11">
        <f t="shared" si="182"/>
        <v>41.292513024644386</v>
      </c>
      <c r="E1156" s="11">
        <f t="shared" si="178"/>
        <v>0</v>
      </c>
      <c r="F1156" s="11">
        <f t="shared" si="179"/>
        <v>41.292513024644386</v>
      </c>
      <c r="G1156" s="11">
        <f t="shared" si="180"/>
        <v>31.344486975355615</v>
      </c>
      <c r="H1156" s="12">
        <f t="shared" si="183"/>
        <v>0</v>
      </c>
      <c r="I1156" s="12">
        <f t="shared" si="177"/>
        <v>0</v>
      </c>
      <c r="J1156" s="12">
        <f t="shared" si="184"/>
        <v>0</v>
      </c>
      <c r="K1156" s="12">
        <f t="shared" si="185"/>
        <v>0</v>
      </c>
      <c r="L1156" s="12">
        <f t="shared" si="186"/>
        <v>31.344486975355615</v>
      </c>
      <c r="M1156" s="12">
        <f t="shared" si="181"/>
        <v>31.344486975355615</v>
      </c>
      <c r="N1156" s="13"/>
    </row>
    <row r="1157" spans="1:14" x14ac:dyDescent="0.2">
      <c r="A1157" s="10" t="s">
        <v>1139</v>
      </c>
      <c r="B1157" s="6">
        <f>IF($C$10=2012,profiles!C1144,IF($C$10=2013,profiles!E1144,IF($C$10=2014,profiles!G1144,IF($C$10=2015,profiles!I1144,IF($C$10=2016,profiles!K1144)))))</f>
        <v>73.171999999999997</v>
      </c>
      <c r="C1157" s="6">
        <f>IF($C$10=2012,profiles!D1144,IF($C$10=2013,profiles!F1144,IF($C$10=2014,profiles!H1144,IF($C$10=2015,profiles!J1144,IF($C$10=2016,profiles!L1144)))))</f>
        <v>0.24020956506468419</v>
      </c>
      <c r="D1157" s="11">
        <f t="shared" si="182"/>
        <v>48.041913012936838</v>
      </c>
      <c r="E1157" s="11">
        <f t="shared" si="178"/>
        <v>0</v>
      </c>
      <c r="F1157" s="11">
        <f t="shared" si="179"/>
        <v>48.041913012936838</v>
      </c>
      <c r="G1157" s="11">
        <f t="shared" si="180"/>
        <v>25.130086987063159</v>
      </c>
      <c r="H1157" s="12">
        <f t="shared" si="183"/>
        <v>0</v>
      </c>
      <c r="I1157" s="12">
        <f t="shared" si="177"/>
        <v>0</v>
      </c>
      <c r="J1157" s="12">
        <f t="shared" si="184"/>
        <v>0</v>
      </c>
      <c r="K1157" s="12">
        <f t="shared" si="185"/>
        <v>0</v>
      </c>
      <c r="L1157" s="12">
        <f t="shared" si="186"/>
        <v>25.130086987063159</v>
      </c>
      <c r="M1157" s="12">
        <f t="shared" si="181"/>
        <v>25.130086987063159</v>
      </c>
      <c r="N1157" s="13"/>
    </row>
    <row r="1158" spans="1:14" x14ac:dyDescent="0.2">
      <c r="A1158" s="10" t="s">
        <v>1140</v>
      </c>
      <c r="B1158" s="6">
        <f>IF($C$10=2012,profiles!C1145,IF($C$10=2013,profiles!E1145,IF($C$10=2014,profiles!G1145,IF($C$10=2015,profiles!I1145,IF($C$10=2016,profiles!K1145)))))</f>
        <v>72.64</v>
      </c>
      <c r="C1158" s="6">
        <f>IF($C$10=2012,profiles!D1145,IF($C$10=2013,profiles!F1145,IF($C$10=2014,profiles!H1145,IF($C$10=2015,profiles!J1145,IF($C$10=2016,profiles!L1145)))))</f>
        <v>0.24389744190130538</v>
      </c>
      <c r="D1158" s="11">
        <f t="shared" si="182"/>
        <v>48.779488380261078</v>
      </c>
      <c r="E1158" s="11">
        <f t="shared" si="178"/>
        <v>0</v>
      </c>
      <c r="F1158" s="11">
        <f t="shared" si="179"/>
        <v>48.779488380261078</v>
      </c>
      <c r="G1158" s="11">
        <f t="shared" si="180"/>
        <v>23.860511619738922</v>
      </c>
      <c r="H1158" s="12">
        <f t="shared" si="183"/>
        <v>0</v>
      </c>
      <c r="I1158" s="12">
        <f t="shared" si="177"/>
        <v>0</v>
      </c>
      <c r="J1158" s="12">
        <f t="shared" si="184"/>
        <v>0</v>
      </c>
      <c r="K1158" s="12">
        <f t="shared" si="185"/>
        <v>0</v>
      </c>
      <c r="L1158" s="12">
        <f t="shared" si="186"/>
        <v>23.860511619738922</v>
      </c>
      <c r="M1158" s="12">
        <f t="shared" si="181"/>
        <v>23.860511619738922</v>
      </c>
      <c r="N1158" s="13"/>
    </row>
    <row r="1159" spans="1:14" x14ac:dyDescent="0.2">
      <c r="A1159" s="10" t="s">
        <v>1141</v>
      </c>
      <c r="B1159" s="6">
        <f>IF($C$10=2012,profiles!C1146,IF($C$10=2013,profiles!E1146,IF($C$10=2014,profiles!G1146,IF($C$10=2015,profiles!I1146,IF($C$10=2016,profiles!K1146)))))</f>
        <v>72.057000000000002</v>
      </c>
      <c r="C1159" s="6">
        <f>IF($C$10=2012,profiles!D1146,IF($C$10=2013,profiles!F1146,IF($C$10=2014,profiles!H1146,IF($C$10=2015,profiles!J1146,IF($C$10=2016,profiles!L1146)))))</f>
        <v>0.2237311947550196</v>
      </c>
      <c r="D1159" s="11">
        <f t="shared" si="182"/>
        <v>44.746238951003917</v>
      </c>
      <c r="E1159" s="11">
        <f t="shared" si="178"/>
        <v>0</v>
      </c>
      <c r="F1159" s="11">
        <f t="shared" si="179"/>
        <v>44.746238951003917</v>
      </c>
      <c r="G1159" s="11">
        <f t="shared" si="180"/>
        <v>27.310761048996085</v>
      </c>
      <c r="H1159" s="12">
        <f t="shared" si="183"/>
        <v>0</v>
      </c>
      <c r="I1159" s="12">
        <f t="shared" si="177"/>
        <v>0</v>
      </c>
      <c r="J1159" s="12">
        <f t="shared" si="184"/>
        <v>0</v>
      </c>
      <c r="K1159" s="12">
        <f t="shared" si="185"/>
        <v>0</v>
      </c>
      <c r="L1159" s="12">
        <f t="shared" si="186"/>
        <v>27.310761048996085</v>
      </c>
      <c r="M1159" s="12">
        <f t="shared" si="181"/>
        <v>27.310761048996085</v>
      </c>
      <c r="N1159" s="13"/>
    </row>
    <row r="1160" spans="1:14" x14ac:dyDescent="0.2">
      <c r="A1160" s="10" t="s">
        <v>1142</v>
      </c>
      <c r="B1160" s="6">
        <f>IF($C$10=2012,profiles!C1147,IF($C$10=2013,profiles!E1147,IF($C$10=2014,profiles!G1147,IF($C$10=2015,profiles!I1147,IF($C$10=2016,profiles!K1147)))))</f>
        <v>70.923000000000002</v>
      </c>
      <c r="C1160" s="6">
        <f>IF($C$10=2012,profiles!D1147,IF($C$10=2013,profiles!F1147,IF($C$10=2014,profiles!H1147,IF($C$10=2015,profiles!J1147,IF($C$10=2016,profiles!L1147)))))</f>
        <v>0.17875958555288884</v>
      </c>
      <c r="D1160" s="11">
        <f t="shared" si="182"/>
        <v>35.751917110577772</v>
      </c>
      <c r="E1160" s="11">
        <f t="shared" si="178"/>
        <v>0</v>
      </c>
      <c r="F1160" s="11">
        <f t="shared" si="179"/>
        <v>35.751917110577772</v>
      </c>
      <c r="G1160" s="11">
        <f t="shared" si="180"/>
        <v>35.17108288942223</v>
      </c>
      <c r="H1160" s="12">
        <f t="shared" si="183"/>
        <v>0</v>
      </c>
      <c r="I1160" s="12">
        <f t="shared" si="177"/>
        <v>0</v>
      </c>
      <c r="J1160" s="12">
        <f t="shared" si="184"/>
        <v>0</v>
      </c>
      <c r="K1160" s="12">
        <f t="shared" si="185"/>
        <v>0</v>
      </c>
      <c r="L1160" s="12">
        <f t="shared" si="186"/>
        <v>35.17108288942223</v>
      </c>
      <c r="M1160" s="12">
        <f t="shared" si="181"/>
        <v>35.17108288942223</v>
      </c>
      <c r="N1160" s="13"/>
    </row>
    <row r="1161" spans="1:14" x14ac:dyDescent="0.2">
      <c r="A1161" s="10" t="s">
        <v>1143</v>
      </c>
      <c r="B1161" s="6">
        <f>IF($C$10=2012,profiles!C1148,IF($C$10=2013,profiles!E1148,IF($C$10=2014,profiles!G1148,IF($C$10=2015,profiles!I1148,IF($C$10=2016,profiles!K1148)))))</f>
        <v>69.635999999999996</v>
      </c>
      <c r="C1161" s="6">
        <f>IF($C$10=2012,profiles!D1148,IF($C$10=2013,profiles!F1148,IF($C$10=2014,profiles!H1148,IF($C$10=2015,profiles!J1148,IF($C$10=2016,profiles!L1148)))))</f>
        <v>0.12487560732892349</v>
      </c>
      <c r="D1161" s="11">
        <f t="shared" si="182"/>
        <v>24.975121465784696</v>
      </c>
      <c r="E1161" s="11">
        <f t="shared" si="178"/>
        <v>0</v>
      </c>
      <c r="F1161" s="11">
        <f t="shared" si="179"/>
        <v>24.975121465784696</v>
      </c>
      <c r="G1161" s="11">
        <f t="shared" si="180"/>
        <v>44.6608785342153</v>
      </c>
      <c r="H1161" s="12">
        <f t="shared" si="183"/>
        <v>0</v>
      </c>
      <c r="I1161" s="12">
        <f t="shared" si="177"/>
        <v>0</v>
      </c>
      <c r="J1161" s="12">
        <f t="shared" si="184"/>
        <v>0</v>
      </c>
      <c r="K1161" s="12">
        <f t="shared" si="185"/>
        <v>0</v>
      </c>
      <c r="L1161" s="12">
        <f t="shared" si="186"/>
        <v>44.6608785342153</v>
      </c>
      <c r="M1161" s="12">
        <f t="shared" si="181"/>
        <v>44.6608785342153</v>
      </c>
      <c r="N1161" s="13"/>
    </row>
    <row r="1162" spans="1:14" x14ac:dyDescent="0.2">
      <c r="A1162" s="10" t="s">
        <v>1144</v>
      </c>
      <c r="B1162" s="6">
        <f>IF($C$10=2012,profiles!C1149,IF($C$10=2013,profiles!E1149,IF($C$10=2014,profiles!G1149,IF($C$10=2015,profiles!I1149,IF($C$10=2016,profiles!K1149)))))</f>
        <v>68.162000000000006</v>
      </c>
      <c r="C1162" s="6">
        <f>IF($C$10=2012,profiles!D1149,IF($C$10=2013,profiles!F1149,IF($C$10=2014,profiles!H1149,IF($C$10=2015,profiles!J1149,IF($C$10=2016,profiles!L1149)))))</f>
        <v>6.7933032839665161E-2</v>
      </c>
      <c r="D1162" s="11">
        <f t="shared" si="182"/>
        <v>13.586606567933032</v>
      </c>
      <c r="E1162" s="11">
        <f t="shared" si="178"/>
        <v>0</v>
      </c>
      <c r="F1162" s="11">
        <f t="shared" si="179"/>
        <v>13.586606567933032</v>
      </c>
      <c r="G1162" s="11">
        <f t="shared" si="180"/>
        <v>54.575393432066974</v>
      </c>
      <c r="H1162" s="12">
        <f t="shared" si="183"/>
        <v>0</v>
      </c>
      <c r="I1162" s="12">
        <f t="shared" si="177"/>
        <v>0</v>
      </c>
      <c r="J1162" s="12">
        <f t="shared" si="184"/>
        <v>0</v>
      </c>
      <c r="K1162" s="12">
        <f t="shared" si="185"/>
        <v>0</v>
      </c>
      <c r="L1162" s="12">
        <f t="shared" si="186"/>
        <v>54.575393432066974</v>
      </c>
      <c r="M1162" s="12">
        <f t="shared" si="181"/>
        <v>54.575393432066974</v>
      </c>
      <c r="N1162" s="13"/>
    </row>
    <row r="1163" spans="1:14" x14ac:dyDescent="0.2">
      <c r="A1163" s="10" t="s">
        <v>1145</v>
      </c>
      <c r="B1163" s="6">
        <f>IF($C$10=2012,profiles!C1150,IF($C$10=2013,profiles!E1150,IF($C$10=2014,profiles!G1150,IF($C$10=2015,profiles!I1150,IF($C$10=2016,profiles!K1150)))))</f>
        <v>70.13</v>
      </c>
      <c r="C1163" s="6">
        <f>IF($C$10=2012,profiles!D1150,IF($C$10=2013,profiles!F1150,IF($C$10=2014,profiles!H1150,IF($C$10=2015,profiles!J1150,IF($C$10=2016,profiles!L1150)))))</f>
        <v>3.6615348592167654E-2</v>
      </c>
      <c r="D1163" s="11">
        <f t="shared" si="182"/>
        <v>7.3230697184335307</v>
      </c>
      <c r="E1163" s="11">
        <f t="shared" si="178"/>
        <v>0</v>
      </c>
      <c r="F1163" s="11">
        <f t="shared" si="179"/>
        <v>7.3230697184335307</v>
      </c>
      <c r="G1163" s="11">
        <f t="shared" si="180"/>
        <v>62.806930281566466</v>
      </c>
      <c r="H1163" s="12">
        <f t="shared" si="183"/>
        <v>0</v>
      </c>
      <c r="I1163" s="12">
        <f t="shared" si="177"/>
        <v>0</v>
      </c>
      <c r="J1163" s="12">
        <f t="shared" si="184"/>
        <v>0</v>
      </c>
      <c r="K1163" s="12">
        <f t="shared" si="185"/>
        <v>0</v>
      </c>
      <c r="L1163" s="12">
        <f t="shared" si="186"/>
        <v>62.806930281566466</v>
      </c>
      <c r="M1163" s="12">
        <f t="shared" si="181"/>
        <v>62.806930281566466</v>
      </c>
      <c r="N1163" s="13"/>
    </row>
    <row r="1164" spans="1:14" x14ac:dyDescent="0.2">
      <c r="A1164" s="10" t="s">
        <v>1146</v>
      </c>
      <c r="B1164" s="6">
        <f>IF($C$10=2012,profiles!C1151,IF($C$10=2013,profiles!E1151,IF($C$10=2014,profiles!G1151,IF($C$10=2015,profiles!I1151,IF($C$10=2016,profiles!K1151)))))</f>
        <v>74.191999999999993</v>
      </c>
      <c r="C1164" s="6">
        <f>IF($C$10=2012,profiles!D1151,IF($C$10=2013,profiles!F1151,IF($C$10=2014,profiles!H1151,IF($C$10=2015,profiles!J1151,IF($C$10=2016,profiles!L1151)))))</f>
        <v>3.7229994731604522E-2</v>
      </c>
      <c r="D1164" s="11">
        <f t="shared" si="182"/>
        <v>7.4459989463209046</v>
      </c>
      <c r="E1164" s="11">
        <f t="shared" si="178"/>
        <v>0</v>
      </c>
      <c r="F1164" s="11">
        <f t="shared" si="179"/>
        <v>7.4459989463209046</v>
      </c>
      <c r="G1164" s="11">
        <f t="shared" si="180"/>
        <v>66.746001053679095</v>
      </c>
      <c r="H1164" s="12">
        <f t="shared" si="183"/>
        <v>0</v>
      </c>
      <c r="I1164" s="12">
        <f t="shared" si="177"/>
        <v>0</v>
      </c>
      <c r="J1164" s="12">
        <f t="shared" si="184"/>
        <v>0</v>
      </c>
      <c r="K1164" s="12">
        <f t="shared" si="185"/>
        <v>0</v>
      </c>
      <c r="L1164" s="12">
        <f t="shared" si="186"/>
        <v>66.746001053679095</v>
      </c>
      <c r="M1164" s="12">
        <f t="shared" si="181"/>
        <v>66.746001053679095</v>
      </c>
      <c r="N1164" s="13"/>
    </row>
    <row r="1165" spans="1:14" x14ac:dyDescent="0.2">
      <c r="A1165" s="10" t="s">
        <v>1147</v>
      </c>
      <c r="B1165" s="6">
        <f>IF($C$10=2012,profiles!C1152,IF($C$10=2013,profiles!E1152,IF($C$10=2014,profiles!G1152,IF($C$10=2015,profiles!I1152,IF($C$10=2016,profiles!K1152)))))</f>
        <v>73.075000000000003</v>
      </c>
      <c r="C1165" s="6">
        <f>IF($C$10=2012,profiles!D1152,IF($C$10=2013,profiles!F1152,IF($C$10=2014,profiles!H1152,IF($C$10=2015,profiles!J1152,IF($C$10=2016,profiles!L1152)))))</f>
        <v>4.330328396651642E-2</v>
      </c>
      <c r="D1165" s="11">
        <f t="shared" si="182"/>
        <v>8.6606567933032839</v>
      </c>
      <c r="E1165" s="11">
        <f t="shared" si="178"/>
        <v>0</v>
      </c>
      <c r="F1165" s="11">
        <f t="shared" si="179"/>
        <v>8.6606567933032839</v>
      </c>
      <c r="G1165" s="11">
        <f t="shared" si="180"/>
        <v>64.414343206696714</v>
      </c>
      <c r="H1165" s="12">
        <f t="shared" si="183"/>
        <v>0</v>
      </c>
      <c r="I1165" s="12">
        <f t="shared" si="177"/>
        <v>0</v>
      </c>
      <c r="J1165" s="12">
        <f t="shared" si="184"/>
        <v>0</v>
      </c>
      <c r="K1165" s="12">
        <f t="shared" si="185"/>
        <v>0</v>
      </c>
      <c r="L1165" s="12">
        <f t="shared" si="186"/>
        <v>64.414343206696714</v>
      </c>
      <c r="M1165" s="12">
        <f t="shared" si="181"/>
        <v>64.414343206696714</v>
      </c>
      <c r="N1165" s="13"/>
    </row>
    <row r="1166" spans="1:14" x14ac:dyDescent="0.2">
      <c r="A1166" s="10" t="s">
        <v>1148</v>
      </c>
      <c r="B1166" s="6">
        <f>IF($C$10=2012,profiles!C1153,IF($C$10=2013,profiles!E1153,IF($C$10=2014,profiles!G1153,IF($C$10=2015,profiles!I1153,IF($C$10=2016,profiles!K1153)))))</f>
        <v>68.838999999999999</v>
      </c>
      <c r="C1166" s="6">
        <f>IF($C$10=2012,profiles!D1153,IF($C$10=2013,profiles!F1153,IF($C$10=2014,profiles!H1153,IF($C$10=2015,profiles!J1153,IF($C$10=2016,profiles!L1153)))))</f>
        <v>4.3215477375168294E-2</v>
      </c>
      <c r="D1166" s="11">
        <f t="shared" si="182"/>
        <v>8.6430954750336593</v>
      </c>
      <c r="E1166" s="11">
        <f t="shared" si="178"/>
        <v>0</v>
      </c>
      <c r="F1166" s="11">
        <f t="shared" si="179"/>
        <v>8.6430954750336593</v>
      </c>
      <c r="G1166" s="11">
        <f t="shared" si="180"/>
        <v>60.195904524966338</v>
      </c>
      <c r="H1166" s="12">
        <f t="shared" si="183"/>
        <v>0</v>
      </c>
      <c r="I1166" s="12">
        <f t="shared" si="177"/>
        <v>0</v>
      </c>
      <c r="J1166" s="12">
        <f t="shared" si="184"/>
        <v>0</v>
      </c>
      <c r="K1166" s="12">
        <f t="shared" si="185"/>
        <v>0</v>
      </c>
      <c r="L1166" s="12">
        <f t="shared" si="186"/>
        <v>60.195904524966338</v>
      </c>
      <c r="M1166" s="12">
        <f t="shared" si="181"/>
        <v>60.195904524966338</v>
      </c>
      <c r="N1166" s="13"/>
    </row>
    <row r="1167" spans="1:14" x14ac:dyDescent="0.2">
      <c r="A1167" s="10" t="s">
        <v>1149</v>
      </c>
      <c r="B1167" s="6">
        <f>IF($C$10=2012,profiles!C1154,IF($C$10=2013,profiles!E1154,IF($C$10=2014,profiles!G1154,IF($C$10=2015,profiles!I1154,IF($C$10=2016,profiles!K1154)))))</f>
        <v>65.105999999999995</v>
      </c>
      <c r="C1167" s="6">
        <f>IF($C$10=2012,profiles!D1154,IF($C$10=2013,profiles!F1154,IF($C$10=2014,profiles!H1154,IF($C$10=2015,profiles!J1154,IF($C$10=2016,profiles!L1154)))))</f>
        <v>5.2098577533220163E-2</v>
      </c>
      <c r="D1167" s="11">
        <f t="shared" si="182"/>
        <v>10.419715506644032</v>
      </c>
      <c r="E1167" s="11">
        <f t="shared" si="178"/>
        <v>0</v>
      </c>
      <c r="F1167" s="11">
        <f t="shared" si="179"/>
        <v>10.419715506644032</v>
      </c>
      <c r="G1167" s="11">
        <f t="shared" si="180"/>
        <v>54.686284493355963</v>
      </c>
      <c r="H1167" s="12">
        <f t="shared" si="183"/>
        <v>0</v>
      </c>
      <c r="I1167" s="12">
        <f t="shared" si="177"/>
        <v>0</v>
      </c>
      <c r="J1167" s="12">
        <f t="shared" si="184"/>
        <v>0</v>
      </c>
      <c r="K1167" s="12">
        <f t="shared" si="185"/>
        <v>0</v>
      </c>
      <c r="L1167" s="12">
        <f t="shared" si="186"/>
        <v>54.686284493355963</v>
      </c>
      <c r="M1167" s="12">
        <f t="shared" si="181"/>
        <v>54.686284493355963</v>
      </c>
      <c r="N1167" s="13"/>
    </row>
    <row r="1168" spans="1:14" x14ac:dyDescent="0.2">
      <c r="A1168" s="10" t="s">
        <v>1150</v>
      </c>
      <c r="B1168" s="6">
        <f>IF($C$10=2012,profiles!C1155,IF($C$10=2013,profiles!E1155,IF($C$10=2014,profiles!G1155,IF($C$10=2015,profiles!I1155,IF($C$10=2016,profiles!K1155)))))</f>
        <v>61.965000000000003</v>
      </c>
      <c r="C1168" s="6">
        <f>IF($C$10=2012,profiles!D1155,IF($C$10=2013,profiles!F1155,IF($C$10=2014,profiles!H1155,IF($C$10=2015,profiles!J1155,IF($C$10=2016,profiles!L1155)))))</f>
        <v>5.5464496868231572E-2</v>
      </c>
      <c r="D1168" s="11">
        <f t="shared" si="182"/>
        <v>11.092899373646315</v>
      </c>
      <c r="E1168" s="11">
        <f t="shared" si="178"/>
        <v>0</v>
      </c>
      <c r="F1168" s="11">
        <f t="shared" si="179"/>
        <v>11.092899373646315</v>
      </c>
      <c r="G1168" s="11">
        <f t="shared" si="180"/>
        <v>50.872100626353685</v>
      </c>
      <c r="H1168" s="12">
        <f t="shared" si="183"/>
        <v>0</v>
      </c>
      <c r="I1168" s="12">
        <f t="shared" si="177"/>
        <v>0</v>
      </c>
      <c r="J1168" s="12">
        <f t="shared" si="184"/>
        <v>0</v>
      </c>
      <c r="K1168" s="12">
        <f t="shared" si="185"/>
        <v>0</v>
      </c>
      <c r="L1168" s="12">
        <f t="shared" si="186"/>
        <v>50.872100626353685</v>
      </c>
      <c r="M1168" s="12">
        <f t="shared" si="181"/>
        <v>50.872100626353685</v>
      </c>
      <c r="N1168" s="13"/>
    </row>
    <row r="1169" spans="1:14" x14ac:dyDescent="0.2">
      <c r="A1169" s="10" t="s">
        <v>1151</v>
      </c>
      <c r="B1169" s="6">
        <f>IF($C$10=2012,profiles!C1156,IF($C$10=2013,profiles!E1156,IF($C$10=2014,profiles!G1156,IF($C$10=2015,profiles!I1156,IF($C$10=2016,profiles!K1156)))))</f>
        <v>57.262</v>
      </c>
      <c r="C1169" s="6">
        <f>IF($C$10=2012,profiles!D1156,IF($C$10=2013,profiles!F1156,IF($C$10=2014,profiles!H1156,IF($C$10=2015,profiles!J1156,IF($C$10=2016,profiles!L1156)))))</f>
        <v>5.3532751858572848E-2</v>
      </c>
      <c r="D1169" s="11">
        <f t="shared" si="182"/>
        <v>10.70655037171457</v>
      </c>
      <c r="E1169" s="11">
        <f t="shared" si="178"/>
        <v>0</v>
      </c>
      <c r="F1169" s="11">
        <f t="shared" si="179"/>
        <v>10.70655037171457</v>
      </c>
      <c r="G1169" s="11">
        <f t="shared" si="180"/>
        <v>46.55544962828543</v>
      </c>
      <c r="H1169" s="12">
        <f t="shared" si="183"/>
        <v>0</v>
      </c>
      <c r="I1169" s="12">
        <f t="shared" si="177"/>
        <v>0</v>
      </c>
      <c r="J1169" s="12">
        <f t="shared" si="184"/>
        <v>0</v>
      </c>
      <c r="K1169" s="12">
        <f t="shared" si="185"/>
        <v>0</v>
      </c>
      <c r="L1169" s="12">
        <f t="shared" si="186"/>
        <v>46.55544962828543</v>
      </c>
      <c r="M1169" s="12">
        <f t="shared" si="181"/>
        <v>46.55544962828543</v>
      </c>
      <c r="N1169" s="13"/>
    </row>
    <row r="1170" spans="1:14" x14ac:dyDescent="0.2">
      <c r="A1170" s="10" t="s">
        <v>1152</v>
      </c>
      <c r="B1170" s="6">
        <f>IF($C$10=2012,profiles!C1157,IF($C$10=2013,profiles!E1157,IF($C$10=2014,profiles!G1157,IF($C$10=2015,profiles!I1157,IF($C$10=2016,profiles!K1157)))))</f>
        <v>53.795999999999999</v>
      </c>
      <c r="C1170" s="6">
        <f>IF($C$10=2012,profiles!D1157,IF($C$10=2013,profiles!F1157,IF($C$10=2014,profiles!H1157,IF($C$10=2015,profiles!J1157,IF($C$10=2016,profiles!L1157)))))</f>
        <v>5.5541740415136841E-2</v>
      </c>
      <c r="D1170" s="11">
        <f t="shared" si="182"/>
        <v>11.108348083027368</v>
      </c>
      <c r="E1170" s="11">
        <f t="shared" si="178"/>
        <v>0</v>
      </c>
      <c r="F1170" s="11">
        <f t="shared" si="179"/>
        <v>11.108348083027368</v>
      </c>
      <c r="G1170" s="11">
        <f t="shared" si="180"/>
        <v>42.687651916972634</v>
      </c>
      <c r="H1170" s="12">
        <f t="shared" si="183"/>
        <v>0</v>
      </c>
      <c r="I1170" s="12">
        <f t="shared" ref="I1170:I1233" si="187">MAX(MIN(E1170,($L$2-K1169)/$F$2),0)</f>
        <v>0</v>
      </c>
      <c r="J1170" s="12">
        <f t="shared" si="184"/>
        <v>0</v>
      </c>
      <c r="K1170" s="12">
        <f t="shared" si="185"/>
        <v>0</v>
      </c>
      <c r="L1170" s="12">
        <f t="shared" si="186"/>
        <v>42.687651916972634</v>
      </c>
      <c r="M1170" s="12">
        <f t="shared" si="181"/>
        <v>42.687651916972634</v>
      </c>
      <c r="N1170" s="13"/>
    </row>
    <row r="1171" spans="1:14" x14ac:dyDescent="0.2">
      <c r="A1171" s="10" t="s">
        <v>1153</v>
      </c>
      <c r="B1171" s="6">
        <f>IF($C$10=2012,profiles!C1158,IF($C$10=2013,profiles!E1158,IF($C$10=2014,profiles!G1158,IF($C$10=2015,profiles!I1158,IF($C$10=2016,profiles!K1158)))))</f>
        <v>51.898000000000003</v>
      </c>
      <c r="C1171" s="6">
        <f>IF($C$10=2012,profiles!D1158,IF($C$10=2013,profiles!F1158,IF($C$10=2014,profiles!H1158,IF($C$10=2015,profiles!J1158,IF($C$10=2016,profiles!L1158)))))</f>
        <v>5.3537732399104782E-2</v>
      </c>
      <c r="D1171" s="11">
        <f t="shared" si="182"/>
        <v>10.707546479820957</v>
      </c>
      <c r="E1171" s="11">
        <f t="shared" ref="E1171:E1234" si="188">D1171-F1171</f>
        <v>0</v>
      </c>
      <c r="F1171" s="11">
        <f t="shared" ref="F1171:F1234" si="189">MIN(D1171,B1171)</f>
        <v>10.707546479820957</v>
      </c>
      <c r="G1171" s="11">
        <f t="shared" ref="G1171:G1234" si="190">B1171-F1171</f>
        <v>41.190453520179048</v>
      </c>
      <c r="H1171" s="12">
        <f t="shared" si="183"/>
        <v>0</v>
      </c>
      <c r="I1171" s="12">
        <f t="shared" si="187"/>
        <v>0</v>
      </c>
      <c r="J1171" s="12">
        <f t="shared" si="184"/>
        <v>0</v>
      </c>
      <c r="K1171" s="12">
        <f t="shared" si="185"/>
        <v>0</v>
      </c>
      <c r="L1171" s="12">
        <f t="shared" si="186"/>
        <v>41.190453520179048</v>
      </c>
      <c r="M1171" s="12">
        <f t="shared" ref="M1171:M1234" si="191">B1171-D1171</f>
        <v>41.190453520179048</v>
      </c>
      <c r="N1171" s="13"/>
    </row>
    <row r="1172" spans="1:14" x14ac:dyDescent="0.2">
      <c r="A1172" s="10" t="s">
        <v>1154</v>
      </c>
      <c r="B1172" s="6">
        <f>IF($C$10=2012,profiles!C1159,IF($C$10=2013,profiles!E1159,IF($C$10=2014,profiles!G1159,IF($C$10=2015,profiles!I1159,IF($C$10=2016,profiles!K1159)))))</f>
        <v>51.399000000000001</v>
      </c>
      <c r="C1172" s="6">
        <f>IF($C$10=2012,profiles!D1159,IF($C$10=2013,profiles!F1159,IF($C$10=2014,profiles!H1159,IF($C$10=2015,profiles!J1159,IF($C$10=2016,profiles!L1159)))))</f>
        <v>5.619999122332256E-2</v>
      </c>
      <c r="D1172" s="11">
        <f t="shared" ref="D1172:D1235" si="192">C1172*$C$2</f>
        <v>11.239998244664513</v>
      </c>
      <c r="E1172" s="11">
        <f t="shared" si="188"/>
        <v>0</v>
      </c>
      <c r="F1172" s="11">
        <f t="shared" si="189"/>
        <v>11.239998244664513</v>
      </c>
      <c r="G1172" s="11">
        <f t="shared" si="190"/>
        <v>40.159001755335488</v>
      </c>
      <c r="H1172" s="12">
        <f t="shared" ref="H1172:H1235" si="193">E1172-I1172</f>
        <v>0</v>
      </c>
      <c r="I1172" s="12">
        <f t="shared" si="187"/>
        <v>0</v>
      </c>
      <c r="J1172" s="12">
        <f t="shared" ref="J1172:J1235" si="194">MIN(G1172,K1171*$F$3)</f>
        <v>0</v>
      </c>
      <c r="K1172" s="12">
        <f t="shared" ref="K1172:K1235" si="195">K1171+I1172*$F$2-J1172/$F$3</f>
        <v>0</v>
      </c>
      <c r="L1172" s="12">
        <f t="shared" ref="L1172:L1235" si="196">MAX(G1172-J1172,0)</f>
        <v>40.159001755335488</v>
      </c>
      <c r="M1172" s="12">
        <f t="shared" si="191"/>
        <v>40.159001755335488</v>
      </c>
      <c r="N1172" s="13"/>
    </row>
    <row r="1173" spans="1:14" x14ac:dyDescent="0.2">
      <c r="A1173" s="10" t="s">
        <v>1155</v>
      </c>
      <c r="B1173" s="6">
        <f>IF($C$10=2012,profiles!C1160,IF($C$10=2013,profiles!E1160,IF($C$10=2014,profiles!G1160,IF($C$10=2015,profiles!I1160,IF($C$10=2016,profiles!K1160)))))</f>
        <v>51.911999999999999</v>
      </c>
      <c r="C1173" s="6">
        <f>IF($C$10=2012,profiles!D1160,IF($C$10=2013,profiles!F1160,IF($C$10=2014,profiles!H1160,IF($C$10=2015,profiles!J1160,IF($C$10=2016,profiles!L1160)))))</f>
        <v>5.6243874610534941E-2</v>
      </c>
      <c r="D1173" s="11">
        <f t="shared" si="192"/>
        <v>11.248774922106989</v>
      </c>
      <c r="E1173" s="11">
        <f t="shared" si="188"/>
        <v>0</v>
      </c>
      <c r="F1173" s="11">
        <f t="shared" si="189"/>
        <v>11.248774922106989</v>
      </c>
      <c r="G1173" s="11">
        <f t="shared" si="190"/>
        <v>40.66322507789301</v>
      </c>
      <c r="H1173" s="12">
        <f t="shared" si="193"/>
        <v>0</v>
      </c>
      <c r="I1173" s="12">
        <f t="shared" si="187"/>
        <v>0</v>
      </c>
      <c r="J1173" s="12">
        <f t="shared" si="194"/>
        <v>0</v>
      </c>
      <c r="K1173" s="12">
        <f t="shared" si="195"/>
        <v>0</v>
      </c>
      <c r="L1173" s="12">
        <f t="shared" si="196"/>
        <v>40.66322507789301</v>
      </c>
      <c r="M1173" s="12">
        <f t="shared" si="191"/>
        <v>40.66322507789301</v>
      </c>
      <c r="N1173" s="13"/>
    </row>
    <row r="1174" spans="1:14" x14ac:dyDescent="0.2">
      <c r="A1174" s="10" t="s">
        <v>1156</v>
      </c>
      <c r="B1174" s="6">
        <f>IF($C$10=2012,profiles!C1161,IF($C$10=2013,profiles!E1161,IF($C$10=2014,profiles!G1161,IF($C$10=2015,profiles!I1161,IF($C$10=2016,profiles!K1161)))))</f>
        <v>53.325000000000003</v>
      </c>
      <c r="C1174" s="6">
        <f>IF($C$10=2012,profiles!D1161,IF($C$10=2013,profiles!F1161,IF($C$10=2014,profiles!H1161,IF($C$10=2015,profiles!J1161,IF($C$10=2016,profiles!L1161)))))</f>
        <v>5.3581615786317163E-2</v>
      </c>
      <c r="D1174" s="11">
        <f t="shared" si="192"/>
        <v>10.716323157263433</v>
      </c>
      <c r="E1174" s="11">
        <f t="shared" si="188"/>
        <v>0</v>
      </c>
      <c r="F1174" s="11">
        <f t="shared" si="189"/>
        <v>10.716323157263433</v>
      </c>
      <c r="G1174" s="11">
        <f t="shared" si="190"/>
        <v>42.608676842736571</v>
      </c>
      <c r="H1174" s="12">
        <f t="shared" si="193"/>
        <v>0</v>
      </c>
      <c r="I1174" s="12">
        <f t="shared" si="187"/>
        <v>0</v>
      </c>
      <c r="J1174" s="12">
        <f t="shared" si="194"/>
        <v>0</v>
      </c>
      <c r="K1174" s="12">
        <f t="shared" si="195"/>
        <v>0</v>
      </c>
      <c r="L1174" s="12">
        <f t="shared" si="196"/>
        <v>42.608676842736571</v>
      </c>
      <c r="M1174" s="12">
        <f t="shared" si="191"/>
        <v>42.608676842736571</v>
      </c>
      <c r="N1174" s="13"/>
    </row>
    <row r="1175" spans="1:14" x14ac:dyDescent="0.2">
      <c r="A1175" s="10" t="s">
        <v>1157</v>
      </c>
      <c r="B1175" s="6">
        <f>IF($C$10=2012,profiles!C1162,IF($C$10=2013,profiles!E1162,IF($C$10=2014,profiles!G1162,IF($C$10=2015,profiles!I1162,IF($C$10=2016,profiles!K1162)))))</f>
        <v>56.64</v>
      </c>
      <c r="C1175" s="6">
        <f>IF($C$10=2012,profiles!D1162,IF($C$10=2013,profiles!F1162,IF($C$10=2014,profiles!H1162,IF($C$10=2015,profiles!J1162,IF($C$10=2016,profiles!L1162)))))</f>
        <v>5.5644134985299062E-2</v>
      </c>
      <c r="D1175" s="11">
        <f t="shared" si="192"/>
        <v>11.128826997059813</v>
      </c>
      <c r="E1175" s="11">
        <f t="shared" si="188"/>
        <v>0</v>
      </c>
      <c r="F1175" s="11">
        <f t="shared" si="189"/>
        <v>11.128826997059813</v>
      </c>
      <c r="G1175" s="11">
        <f t="shared" si="190"/>
        <v>45.51117300294019</v>
      </c>
      <c r="H1175" s="12">
        <f t="shared" si="193"/>
        <v>0</v>
      </c>
      <c r="I1175" s="12">
        <f t="shared" si="187"/>
        <v>0</v>
      </c>
      <c r="J1175" s="12">
        <f t="shared" si="194"/>
        <v>0</v>
      </c>
      <c r="K1175" s="12">
        <f t="shared" si="195"/>
        <v>0</v>
      </c>
      <c r="L1175" s="12">
        <f t="shared" si="196"/>
        <v>45.51117300294019</v>
      </c>
      <c r="M1175" s="12">
        <f t="shared" si="191"/>
        <v>45.51117300294019</v>
      </c>
      <c r="N1175" s="13"/>
    </row>
    <row r="1176" spans="1:14" x14ac:dyDescent="0.2">
      <c r="A1176" s="10" t="s">
        <v>1158</v>
      </c>
      <c r="B1176" s="6">
        <f>IF($C$10=2012,profiles!C1163,IF($C$10=2013,profiles!E1163,IF($C$10=2014,profiles!G1163,IF($C$10=2015,profiles!I1163,IF($C$10=2016,profiles!K1163)))))</f>
        <v>64.888999999999996</v>
      </c>
      <c r="C1176" s="6">
        <f>IF($C$10=2012,profiles!D1163,IF($C$10=2013,profiles!F1163,IF($C$10=2014,profiles!H1163,IF($C$10=2015,profiles!J1163,IF($C$10=2016,profiles!L1163)))))</f>
        <v>6.1305091935696207E-2</v>
      </c>
      <c r="D1176" s="11">
        <f t="shared" si="192"/>
        <v>12.261018387139242</v>
      </c>
      <c r="E1176" s="11">
        <f t="shared" si="188"/>
        <v>0</v>
      </c>
      <c r="F1176" s="11">
        <f t="shared" si="189"/>
        <v>12.261018387139242</v>
      </c>
      <c r="G1176" s="11">
        <f t="shared" si="190"/>
        <v>52.627981612860751</v>
      </c>
      <c r="H1176" s="12">
        <f t="shared" si="193"/>
        <v>0</v>
      </c>
      <c r="I1176" s="12">
        <f t="shared" si="187"/>
        <v>0</v>
      </c>
      <c r="J1176" s="12">
        <f t="shared" si="194"/>
        <v>0</v>
      </c>
      <c r="K1176" s="12">
        <f t="shared" si="195"/>
        <v>0</v>
      </c>
      <c r="L1176" s="12">
        <f t="shared" si="196"/>
        <v>52.627981612860751</v>
      </c>
      <c r="M1176" s="12">
        <f t="shared" si="191"/>
        <v>52.627981612860751</v>
      </c>
      <c r="N1176" s="13"/>
    </row>
    <row r="1177" spans="1:14" x14ac:dyDescent="0.2">
      <c r="A1177" s="10" t="s">
        <v>1159</v>
      </c>
      <c r="B1177" s="6">
        <f>IF($C$10=2012,profiles!C1164,IF($C$10=2013,profiles!E1164,IF($C$10=2014,profiles!G1164,IF($C$10=2015,profiles!I1164,IF($C$10=2016,profiles!K1164)))))</f>
        <v>70.97</v>
      </c>
      <c r="C1177" s="6">
        <f>IF($C$10=2012,profiles!D1164,IF($C$10=2013,profiles!F1164,IF($C$10=2014,profiles!H1164,IF($C$10=2015,profiles!J1164,IF($C$10=2016,profiles!L1164)))))</f>
        <v>7.3109723095826695E-2</v>
      </c>
      <c r="D1177" s="11">
        <f t="shared" si="192"/>
        <v>14.621944619165339</v>
      </c>
      <c r="E1177" s="11">
        <f t="shared" si="188"/>
        <v>0</v>
      </c>
      <c r="F1177" s="11">
        <f t="shared" si="189"/>
        <v>14.621944619165339</v>
      </c>
      <c r="G1177" s="11">
        <f t="shared" si="190"/>
        <v>56.348055380834658</v>
      </c>
      <c r="H1177" s="12">
        <f t="shared" si="193"/>
        <v>0</v>
      </c>
      <c r="I1177" s="12">
        <f t="shared" si="187"/>
        <v>0</v>
      </c>
      <c r="J1177" s="12">
        <f t="shared" si="194"/>
        <v>0</v>
      </c>
      <c r="K1177" s="12">
        <f t="shared" si="195"/>
        <v>0</v>
      </c>
      <c r="L1177" s="12">
        <f t="shared" si="196"/>
        <v>56.348055380834658</v>
      </c>
      <c r="M1177" s="12">
        <f t="shared" si="191"/>
        <v>56.348055380834658</v>
      </c>
      <c r="N1177" s="13"/>
    </row>
    <row r="1178" spans="1:14" x14ac:dyDescent="0.2">
      <c r="A1178" s="10" t="s">
        <v>1160</v>
      </c>
      <c r="B1178" s="6">
        <f>IF($C$10=2012,profiles!C1165,IF($C$10=2013,profiles!E1165,IF($C$10=2014,profiles!G1165,IF($C$10=2015,profiles!I1165,IF($C$10=2016,profiles!K1165)))))</f>
        <v>72.808000000000007</v>
      </c>
      <c r="C1178" s="6">
        <f>IF($C$10=2012,profiles!D1165,IF($C$10=2013,profiles!F1165,IF($C$10=2014,profiles!H1165,IF($C$10=2015,profiles!J1165,IF($C$10=2016,profiles!L1165)))))</f>
        <v>0.10036130655471527</v>
      </c>
      <c r="D1178" s="11">
        <f t="shared" si="192"/>
        <v>20.072261310943055</v>
      </c>
      <c r="E1178" s="11">
        <f t="shared" si="188"/>
        <v>0</v>
      </c>
      <c r="F1178" s="11">
        <f t="shared" si="189"/>
        <v>20.072261310943055</v>
      </c>
      <c r="G1178" s="11">
        <f t="shared" si="190"/>
        <v>52.735738689056952</v>
      </c>
      <c r="H1178" s="12">
        <f t="shared" si="193"/>
        <v>0</v>
      </c>
      <c r="I1178" s="12">
        <f t="shared" si="187"/>
        <v>0</v>
      </c>
      <c r="J1178" s="12">
        <f t="shared" si="194"/>
        <v>0</v>
      </c>
      <c r="K1178" s="12">
        <f t="shared" si="195"/>
        <v>0</v>
      </c>
      <c r="L1178" s="12">
        <f t="shared" si="196"/>
        <v>52.735738689056952</v>
      </c>
      <c r="M1178" s="12">
        <f t="shared" si="191"/>
        <v>52.735738689056952</v>
      </c>
      <c r="N1178" s="13"/>
    </row>
    <row r="1179" spans="1:14" x14ac:dyDescent="0.2">
      <c r="A1179" s="10" t="s">
        <v>1161</v>
      </c>
      <c r="B1179" s="6">
        <f>IF($C$10=2012,profiles!C1166,IF($C$10=2013,profiles!E1166,IF($C$10=2014,profiles!G1166,IF($C$10=2015,profiles!I1166,IF($C$10=2016,profiles!K1166)))))</f>
        <v>72.933999999999997</v>
      </c>
      <c r="C1179" s="6">
        <f>IF($C$10=2012,profiles!D1166,IF($C$10=2013,profiles!F1166,IF($C$10=2014,profiles!H1166,IF($C$10=2015,profiles!J1166,IF($C$10=2016,profiles!L1166)))))</f>
        <v>0.14048535026256892</v>
      </c>
      <c r="D1179" s="11">
        <f t="shared" si="192"/>
        <v>28.097070052513786</v>
      </c>
      <c r="E1179" s="11">
        <f t="shared" si="188"/>
        <v>0</v>
      </c>
      <c r="F1179" s="11">
        <f t="shared" si="189"/>
        <v>28.097070052513786</v>
      </c>
      <c r="G1179" s="11">
        <f t="shared" si="190"/>
        <v>44.836929947486212</v>
      </c>
      <c r="H1179" s="12">
        <f t="shared" si="193"/>
        <v>0</v>
      </c>
      <c r="I1179" s="12">
        <f t="shared" si="187"/>
        <v>0</v>
      </c>
      <c r="J1179" s="12">
        <f t="shared" si="194"/>
        <v>0</v>
      </c>
      <c r="K1179" s="12">
        <f t="shared" si="195"/>
        <v>0</v>
      </c>
      <c r="L1179" s="12">
        <f t="shared" si="196"/>
        <v>44.836929947486212</v>
      </c>
      <c r="M1179" s="12">
        <f t="shared" si="191"/>
        <v>44.836929947486212</v>
      </c>
      <c r="N1179" s="13"/>
    </row>
    <row r="1180" spans="1:14" x14ac:dyDescent="0.2">
      <c r="A1180" s="10" t="s">
        <v>1162</v>
      </c>
      <c r="B1180" s="6">
        <f>IF($C$10=2012,profiles!C1167,IF($C$10=2013,profiles!E1167,IF($C$10=2014,profiles!G1167,IF($C$10=2015,profiles!I1167,IF($C$10=2016,profiles!K1167)))))</f>
        <v>73.613</v>
      </c>
      <c r="C1180" s="6">
        <f>IF($C$10=2012,profiles!D1167,IF($C$10=2013,profiles!F1167,IF($C$10=2014,profiles!H1167,IF($C$10=2015,profiles!J1167,IF($C$10=2016,profiles!L1167)))))</f>
        <v>0.17704021181048227</v>
      </c>
      <c r="D1180" s="11">
        <f t="shared" si="192"/>
        <v>35.408042362096452</v>
      </c>
      <c r="E1180" s="11">
        <f t="shared" si="188"/>
        <v>0</v>
      </c>
      <c r="F1180" s="11">
        <f t="shared" si="189"/>
        <v>35.408042362096452</v>
      </c>
      <c r="G1180" s="11">
        <f t="shared" si="190"/>
        <v>38.204957637903547</v>
      </c>
      <c r="H1180" s="12">
        <f t="shared" si="193"/>
        <v>0</v>
      </c>
      <c r="I1180" s="12">
        <f t="shared" si="187"/>
        <v>0</v>
      </c>
      <c r="J1180" s="12">
        <f t="shared" si="194"/>
        <v>0</v>
      </c>
      <c r="K1180" s="12">
        <f t="shared" si="195"/>
        <v>0</v>
      </c>
      <c r="L1180" s="12">
        <f t="shared" si="196"/>
        <v>38.204957637903547</v>
      </c>
      <c r="M1180" s="12">
        <f t="shared" si="191"/>
        <v>38.204957637903547</v>
      </c>
      <c r="N1180" s="13"/>
    </row>
    <row r="1181" spans="1:14" x14ac:dyDescent="0.2">
      <c r="A1181" s="10" t="s">
        <v>1163</v>
      </c>
      <c r="B1181" s="6">
        <f>IF($C$10=2012,profiles!C1168,IF($C$10=2013,profiles!E1168,IF($C$10=2014,profiles!G1168,IF($C$10=2015,profiles!I1168,IF($C$10=2016,profiles!K1168)))))</f>
        <v>74.433999999999997</v>
      </c>
      <c r="C1181" s="6">
        <f>IF($C$10=2012,profiles!D1168,IF($C$10=2013,profiles!F1168,IF($C$10=2014,profiles!H1168,IF($C$10=2015,profiles!J1168,IF($C$10=2016,profiles!L1168)))))</f>
        <v>0.197972587510788</v>
      </c>
      <c r="D1181" s="11">
        <f t="shared" si="192"/>
        <v>39.594517502157601</v>
      </c>
      <c r="E1181" s="11">
        <f t="shared" si="188"/>
        <v>0</v>
      </c>
      <c r="F1181" s="11">
        <f t="shared" si="189"/>
        <v>39.594517502157601</v>
      </c>
      <c r="G1181" s="11">
        <f t="shared" si="190"/>
        <v>34.839482497842397</v>
      </c>
      <c r="H1181" s="12">
        <f t="shared" si="193"/>
        <v>0</v>
      </c>
      <c r="I1181" s="12">
        <f t="shared" si="187"/>
        <v>0</v>
      </c>
      <c r="J1181" s="12">
        <f t="shared" si="194"/>
        <v>0</v>
      </c>
      <c r="K1181" s="12">
        <f t="shared" si="195"/>
        <v>0</v>
      </c>
      <c r="L1181" s="12">
        <f t="shared" si="196"/>
        <v>34.839482497842397</v>
      </c>
      <c r="M1181" s="12">
        <f t="shared" si="191"/>
        <v>34.839482497842397</v>
      </c>
      <c r="N1181" s="13"/>
    </row>
    <row r="1182" spans="1:14" x14ac:dyDescent="0.2">
      <c r="A1182" s="10" t="s">
        <v>1164</v>
      </c>
      <c r="B1182" s="6">
        <f>IF($C$10=2012,profiles!C1169,IF($C$10=2013,profiles!E1169,IF($C$10=2014,profiles!G1169,IF($C$10=2015,profiles!I1169,IF($C$10=2016,profiles!K1169)))))</f>
        <v>73.578000000000003</v>
      </c>
      <c r="C1182" s="6">
        <f>IF($C$10=2012,profiles!D1169,IF($C$10=2013,profiles!F1169,IF($C$10=2014,profiles!H1169,IF($C$10=2015,profiles!J1169,IF($C$10=2016,profiles!L1169)))))</f>
        <v>0.19835291019996196</v>
      </c>
      <c r="D1182" s="11">
        <f t="shared" si="192"/>
        <v>39.670582039992389</v>
      </c>
      <c r="E1182" s="11">
        <f t="shared" si="188"/>
        <v>0</v>
      </c>
      <c r="F1182" s="11">
        <f t="shared" si="189"/>
        <v>39.670582039992389</v>
      </c>
      <c r="G1182" s="11">
        <f t="shared" si="190"/>
        <v>33.907417960007614</v>
      </c>
      <c r="H1182" s="12">
        <f t="shared" si="193"/>
        <v>0</v>
      </c>
      <c r="I1182" s="12">
        <f t="shared" si="187"/>
        <v>0</v>
      </c>
      <c r="J1182" s="12">
        <f t="shared" si="194"/>
        <v>0</v>
      </c>
      <c r="K1182" s="12">
        <f t="shared" si="195"/>
        <v>0</v>
      </c>
      <c r="L1182" s="12">
        <f t="shared" si="196"/>
        <v>33.907417960007614</v>
      </c>
      <c r="M1182" s="12">
        <f t="shared" si="191"/>
        <v>33.907417960007614</v>
      </c>
      <c r="N1182" s="13"/>
    </row>
    <row r="1183" spans="1:14" x14ac:dyDescent="0.2">
      <c r="A1183" s="10" t="s">
        <v>1165</v>
      </c>
      <c r="B1183" s="6">
        <f>IF($C$10=2012,profiles!C1170,IF($C$10=2013,profiles!E1170,IF($C$10=2014,profiles!G1170,IF($C$10=2015,profiles!I1170,IF($C$10=2016,profiles!K1170)))))</f>
        <v>73.123999999999995</v>
      </c>
      <c r="C1183" s="6">
        <f>IF($C$10=2012,profiles!D1170,IF($C$10=2013,profiles!F1170,IF($C$10=2014,profiles!H1170,IF($C$10=2015,profiles!J1170,IF($C$10=2016,profiles!L1170)))))</f>
        <v>0.18390064801135117</v>
      </c>
      <c r="D1183" s="11">
        <f t="shared" si="192"/>
        <v>36.780129602270236</v>
      </c>
      <c r="E1183" s="11">
        <f t="shared" si="188"/>
        <v>0</v>
      </c>
      <c r="F1183" s="11">
        <f t="shared" si="189"/>
        <v>36.780129602270236</v>
      </c>
      <c r="G1183" s="11">
        <f t="shared" si="190"/>
        <v>36.343870397729759</v>
      </c>
      <c r="H1183" s="12">
        <f t="shared" si="193"/>
        <v>0</v>
      </c>
      <c r="I1183" s="12">
        <f t="shared" si="187"/>
        <v>0</v>
      </c>
      <c r="J1183" s="12">
        <f t="shared" si="194"/>
        <v>0</v>
      </c>
      <c r="K1183" s="12">
        <f t="shared" si="195"/>
        <v>0</v>
      </c>
      <c r="L1183" s="12">
        <f t="shared" si="196"/>
        <v>36.343870397729759</v>
      </c>
      <c r="M1183" s="12">
        <f t="shared" si="191"/>
        <v>36.343870397729759</v>
      </c>
      <c r="N1183" s="13"/>
    </row>
    <row r="1184" spans="1:14" x14ac:dyDescent="0.2">
      <c r="A1184" s="10" t="s">
        <v>1166</v>
      </c>
      <c r="B1184" s="6">
        <f>IF($C$10=2012,profiles!C1171,IF($C$10=2013,profiles!E1171,IF($C$10=2014,profiles!G1171,IF($C$10=2015,profiles!I1171,IF($C$10=2016,profiles!K1171)))))</f>
        <v>71.786000000000001</v>
      </c>
      <c r="C1184" s="6">
        <f>IF($C$10=2012,profiles!D1171,IF($C$10=2013,profiles!F1171,IF($C$10=2014,profiles!H1171,IF($C$10=2015,profiles!J1171,IF($C$10=2016,profiles!L1171)))))</f>
        <v>0.1448883167795445</v>
      </c>
      <c r="D1184" s="11">
        <f t="shared" si="192"/>
        <v>28.977663355908902</v>
      </c>
      <c r="E1184" s="11">
        <f t="shared" si="188"/>
        <v>0</v>
      </c>
      <c r="F1184" s="11">
        <f t="shared" si="189"/>
        <v>28.977663355908902</v>
      </c>
      <c r="G1184" s="11">
        <f t="shared" si="190"/>
        <v>42.808336644091099</v>
      </c>
      <c r="H1184" s="12">
        <f t="shared" si="193"/>
        <v>0</v>
      </c>
      <c r="I1184" s="12">
        <f t="shared" si="187"/>
        <v>0</v>
      </c>
      <c r="J1184" s="12">
        <f t="shared" si="194"/>
        <v>0</v>
      </c>
      <c r="K1184" s="12">
        <f t="shared" si="195"/>
        <v>0</v>
      </c>
      <c r="L1184" s="12">
        <f t="shared" si="196"/>
        <v>42.808336644091099</v>
      </c>
      <c r="M1184" s="12">
        <f t="shared" si="191"/>
        <v>42.808336644091099</v>
      </c>
      <c r="N1184" s="13"/>
    </row>
    <row r="1185" spans="1:14" x14ac:dyDescent="0.2">
      <c r="A1185" s="10" t="s">
        <v>1167</v>
      </c>
      <c r="B1185" s="6">
        <f>IF($C$10=2012,profiles!C1172,IF($C$10=2013,profiles!E1172,IF($C$10=2014,profiles!G1172,IF($C$10=2015,profiles!I1172,IF($C$10=2016,profiles!K1172)))))</f>
        <v>70.81</v>
      </c>
      <c r="C1185" s="6">
        <f>IF($C$10=2012,profiles!D1172,IF($C$10=2013,profiles!F1172,IF($C$10=2014,profiles!H1172,IF($C$10=2015,profiles!J1172,IF($C$10=2016,profiles!L1172)))))</f>
        <v>0.10477890086742829</v>
      </c>
      <c r="D1185" s="11">
        <f t="shared" si="192"/>
        <v>20.955780173485657</v>
      </c>
      <c r="E1185" s="11">
        <f t="shared" si="188"/>
        <v>0</v>
      </c>
      <c r="F1185" s="11">
        <f t="shared" si="189"/>
        <v>20.955780173485657</v>
      </c>
      <c r="G1185" s="11">
        <f t="shared" si="190"/>
        <v>49.854219826514345</v>
      </c>
      <c r="H1185" s="12">
        <f t="shared" si="193"/>
        <v>0</v>
      </c>
      <c r="I1185" s="12">
        <f t="shared" si="187"/>
        <v>0</v>
      </c>
      <c r="J1185" s="12">
        <f t="shared" si="194"/>
        <v>0</v>
      </c>
      <c r="K1185" s="12">
        <f t="shared" si="195"/>
        <v>0</v>
      </c>
      <c r="L1185" s="12">
        <f t="shared" si="196"/>
        <v>49.854219826514345</v>
      </c>
      <c r="M1185" s="12">
        <f t="shared" si="191"/>
        <v>49.854219826514345</v>
      </c>
      <c r="N1185" s="13"/>
    </row>
    <row r="1186" spans="1:14" x14ac:dyDescent="0.2">
      <c r="A1186" s="10" t="s">
        <v>1168</v>
      </c>
      <c r="B1186" s="6">
        <f>IF($C$10=2012,profiles!C1173,IF($C$10=2013,profiles!E1173,IF($C$10=2014,profiles!G1173,IF($C$10=2015,profiles!I1173,IF($C$10=2016,profiles!K1173)))))</f>
        <v>69.543999999999997</v>
      </c>
      <c r="C1186" s="6">
        <f>IF($C$10=2012,profiles!D1173,IF($C$10=2013,profiles!F1173,IF($C$10=2014,profiles!H1173,IF($C$10=2015,profiles!J1173,IF($C$10=2016,profiles!L1173)))))</f>
        <v>7.3577812559425415E-2</v>
      </c>
      <c r="D1186" s="11">
        <f t="shared" si="192"/>
        <v>14.715562511885082</v>
      </c>
      <c r="E1186" s="11">
        <f t="shared" si="188"/>
        <v>0</v>
      </c>
      <c r="F1186" s="11">
        <f t="shared" si="189"/>
        <v>14.715562511885082</v>
      </c>
      <c r="G1186" s="11">
        <f t="shared" si="190"/>
        <v>54.828437488114915</v>
      </c>
      <c r="H1186" s="12">
        <f t="shared" si="193"/>
        <v>0</v>
      </c>
      <c r="I1186" s="12">
        <f t="shared" si="187"/>
        <v>0</v>
      </c>
      <c r="J1186" s="12">
        <f t="shared" si="194"/>
        <v>0</v>
      </c>
      <c r="K1186" s="12">
        <f t="shared" si="195"/>
        <v>0</v>
      </c>
      <c r="L1186" s="12">
        <f t="shared" si="196"/>
        <v>54.828437488114915</v>
      </c>
      <c r="M1186" s="12">
        <f t="shared" si="191"/>
        <v>54.828437488114915</v>
      </c>
      <c r="N1186" s="13"/>
    </row>
    <row r="1187" spans="1:14" x14ac:dyDescent="0.2">
      <c r="A1187" s="10" t="s">
        <v>1169</v>
      </c>
      <c r="B1187" s="6">
        <f>IF($C$10=2012,profiles!C1174,IF($C$10=2013,profiles!E1174,IF($C$10=2014,profiles!G1174,IF($C$10=2015,profiles!I1174,IF($C$10=2016,profiles!K1174)))))</f>
        <v>71.415000000000006</v>
      </c>
      <c r="C1187" s="6">
        <f>IF($C$10=2012,profiles!D1174,IF($C$10=2013,profiles!F1174,IF($C$10=2014,profiles!H1174,IF($C$10=2015,profiles!J1174,IF($C$10=2016,profiles!L1174)))))</f>
        <v>6.433304565335049E-2</v>
      </c>
      <c r="D1187" s="11">
        <f t="shared" si="192"/>
        <v>12.866609130670097</v>
      </c>
      <c r="E1187" s="11">
        <f t="shared" si="188"/>
        <v>0</v>
      </c>
      <c r="F1187" s="11">
        <f t="shared" si="189"/>
        <v>12.866609130670097</v>
      </c>
      <c r="G1187" s="11">
        <f t="shared" si="190"/>
        <v>58.548390869329907</v>
      </c>
      <c r="H1187" s="12">
        <f t="shared" si="193"/>
        <v>0</v>
      </c>
      <c r="I1187" s="12">
        <f t="shared" si="187"/>
        <v>0</v>
      </c>
      <c r="J1187" s="12">
        <f t="shared" si="194"/>
        <v>0</v>
      </c>
      <c r="K1187" s="12">
        <f t="shared" si="195"/>
        <v>0</v>
      </c>
      <c r="L1187" s="12">
        <f t="shared" si="196"/>
        <v>58.548390869329907</v>
      </c>
      <c r="M1187" s="12">
        <f t="shared" si="191"/>
        <v>58.548390869329907</v>
      </c>
      <c r="N1187" s="13"/>
    </row>
    <row r="1188" spans="1:14" x14ac:dyDescent="0.2">
      <c r="A1188" s="10" t="s">
        <v>1170</v>
      </c>
      <c r="B1188" s="6">
        <f>IF($C$10=2012,profiles!C1175,IF($C$10=2013,profiles!E1175,IF($C$10=2014,profiles!G1175,IF($C$10=2015,profiles!I1175,IF($C$10=2016,profiles!K1175)))))</f>
        <v>75.138999999999996</v>
      </c>
      <c r="C1188" s="6">
        <f>IF($C$10=2012,profiles!D1175,IF($C$10=2013,profiles!F1175,IF($C$10=2014,profiles!H1175,IF($C$10=2015,profiles!J1175,IF($C$10=2016,profiles!L1175)))))</f>
        <v>6.8531223030001615E-2</v>
      </c>
      <c r="D1188" s="11">
        <f t="shared" si="192"/>
        <v>13.706244606000324</v>
      </c>
      <c r="E1188" s="11">
        <f t="shared" si="188"/>
        <v>0</v>
      </c>
      <c r="F1188" s="11">
        <f t="shared" si="189"/>
        <v>13.706244606000324</v>
      </c>
      <c r="G1188" s="11">
        <f t="shared" si="190"/>
        <v>61.43275539399967</v>
      </c>
      <c r="H1188" s="12">
        <f t="shared" si="193"/>
        <v>0</v>
      </c>
      <c r="I1188" s="12">
        <f t="shared" si="187"/>
        <v>0</v>
      </c>
      <c r="J1188" s="12">
        <f t="shared" si="194"/>
        <v>0</v>
      </c>
      <c r="K1188" s="12">
        <f t="shared" si="195"/>
        <v>0</v>
      </c>
      <c r="L1188" s="12">
        <f t="shared" si="196"/>
        <v>61.43275539399967</v>
      </c>
      <c r="M1188" s="12">
        <f t="shared" si="191"/>
        <v>61.43275539399967</v>
      </c>
      <c r="N1188" s="13"/>
    </row>
    <row r="1189" spans="1:14" x14ac:dyDescent="0.2">
      <c r="A1189" s="10" t="s">
        <v>1171</v>
      </c>
      <c r="B1189" s="6">
        <f>IF($C$10=2012,profiles!C1176,IF($C$10=2013,profiles!E1176,IF($C$10=2014,profiles!G1176,IF($C$10=2015,profiles!I1176,IF($C$10=2016,profiles!K1176)))))</f>
        <v>73.832999999999998</v>
      </c>
      <c r="C1189" s="6">
        <f>IF($C$10=2012,profiles!D1176,IF($C$10=2013,profiles!F1176,IF($C$10=2014,profiles!H1176,IF($C$10=2015,profiles!J1176,IF($C$10=2016,profiles!L1176)))))</f>
        <v>7.4396969120723203E-2</v>
      </c>
      <c r="D1189" s="11">
        <f t="shared" si="192"/>
        <v>14.879393824144641</v>
      </c>
      <c r="E1189" s="11">
        <f t="shared" si="188"/>
        <v>0</v>
      </c>
      <c r="F1189" s="11">
        <f t="shared" si="189"/>
        <v>14.879393824144641</v>
      </c>
      <c r="G1189" s="11">
        <f t="shared" si="190"/>
        <v>58.953606175855356</v>
      </c>
      <c r="H1189" s="12">
        <f t="shared" si="193"/>
        <v>0</v>
      </c>
      <c r="I1189" s="12">
        <f t="shared" si="187"/>
        <v>0</v>
      </c>
      <c r="J1189" s="12">
        <f t="shared" si="194"/>
        <v>0</v>
      </c>
      <c r="K1189" s="12">
        <f t="shared" si="195"/>
        <v>0</v>
      </c>
      <c r="L1189" s="12">
        <f t="shared" si="196"/>
        <v>58.953606175855356</v>
      </c>
      <c r="M1189" s="12">
        <f t="shared" si="191"/>
        <v>58.953606175855356</v>
      </c>
      <c r="N1189" s="13"/>
    </row>
    <row r="1190" spans="1:14" x14ac:dyDescent="0.2">
      <c r="A1190" s="10" t="s">
        <v>1172</v>
      </c>
      <c r="B1190" s="6">
        <f>IF($C$10=2012,profiles!C1177,IF($C$10=2013,profiles!E1177,IF($C$10=2014,profiles!G1177,IF($C$10=2015,profiles!I1177,IF($C$10=2016,profiles!K1177)))))</f>
        <v>69.382999999999996</v>
      </c>
      <c r="C1190" s="6">
        <f>IF($C$10=2012,profiles!D1177,IF($C$10=2013,profiles!F1177,IF($C$10=2014,profiles!H1177,IF($C$10=2015,profiles!J1177,IF($C$10=2016,profiles!L1177)))))</f>
        <v>7.1266620832906691E-2</v>
      </c>
      <c r="D1190" s="11">
        <f t="shared" si="192"/>
        <v>14.253324166581338</v>
      </c>
      <c r="E1190" s="11">
        <f t="shared" si="188"/>
        <v>0</v>
      </c>
      <c r="F1190" s="11">
        <f t="shared" si="189"/>
        <v>14.253324166581338</v>
      </c>
      <c r="G1190" s="11">
        <f t="shared" si="190"/>
        <v>55.129675833418659</v>
      </c>
      <c r="H1190" s="12">
        <f t="shared" si="193"/>
        <v>0</v>
      </c>
      <c r="I1190" s="12">
        <f t="shared" si="187"/>
        <v>0</v>
      </c>
      <c r="J1190" s="12">
        <f t="shared" si="194"/>
        <v>0</v>
      </c>
      <c r="K1190" s="12">
        <f t="shared" si="195"/>
        <v>0</v>
      </c>
      <c r="L1190" s="12">
        <f t="shared" si="196"/>
        <v>55.129675833418659</v>
      </c>
      <c r="M1190" s="12">
        <f t="shared" si="191"/>
        <v>55.129675833418659</v>
      </c>
      <c r="N1190" s="13"/>
    </row>
    <row r="1191" spans="1:14" x14ac:dyDescent="0.2">
      <c r="A1191" s="10" t="s">
        <v>1173</v>
      </c>
      <c r="B1191" s="6">
        <f>IF($C$10=2012,profiles!C1178,IF($C$10=2013,profiles!E1178,IF($C$10=2014,profiles!G1178,IF($C$10=2015,profiles!I1178,IF($C$10=2016,profiles!K1178)))))</f>
        <v>65.751000000000005</v>
      </c>
      <c r="C1191" s="6">
        <f>IF($C$10=2012,profiles!D1178,IF($C$10=2013,profiles!F1178,IF($C$10=2014,profiles!H1178,IF($C$10=2015,profiles!J1178,IF($C$10=2016,profiles!L1178)))))</f>
        <v>7.1851732662405104E-2</v>
      </c>
      <c r="D1191" s="11">
        <f t="shared" si="192"/>
        <v>14.370346532481021</v>
      </c>
      <c r="E1191" s="11">
        <f t="shared" si="188"/>
        <v>0</v>
      </c>
      <c r="F1191" s="11">
        <f t="shared" si="189"/>
        <v>14.370346532481021</v>
      </c>
      <c r="G1191" s="11">
        <f t="shared" si="190"/>
        <v>51.380653467518982</v>
      </c>
      <c r="H1191" s="12">
        <f t="shared" si="193"/>
        <v>0</v>
      </c>
      <c r="I1191" s="12">
        <f t="shared" si="187"/>
        <v>0</v>
      </c>
      <c r="J1191" s="12">
        <f t="shared" si="194"/>
        <v>0</v>
      </c>
      <c r="K1191" s="12">
        <f t="shared" si="195"/>
        <v>0</v>
      </c>
      <c r="L1191" s="12">
        <f t="shared" si="196"/>
        <v>51.380653467518982</v>
      </c>
      <c r="M1191" s="12">
        <f t="shared" si="191"/>
        <v>51.380653467518982</v>
      </c>
      <c r="N1191" s="13"/>
    </row>
    <row r="1192" spans="1:14" x14ac:dyDescent="0.2">
      <c r="A1192" s="10" t="s">
        <v>1174</v>
      </c>
      <c r="B1192" s="6">
        <f>IF($C$10=2012,profiles!C1179,IF($C$10=2013,profiles!E1179,IF($C$10=2014,profiles!G1179,IF($C$10=2015,profiles!I1179,IF($C$10=2016,profiles!K1179)))))</f>
        <v>62.429000000000002</v>
      </c>
      <c r="C1192" s="6">
        <f>IF($C$10=2012,profiles!D1179,IF($C$10=2013,profiles!F1179,IF($C$10=2014,profiles!H1179,IF($C$10=2015,profiles!J1179,IF($C$10=2016,profiles!L1179)))))</f>
        <v>7.2232055351579075E-2</v>
      </c>
      <c r="D1192" s="11">
        <f t="shared" si="192"/>
        <v>14.446411070315815</v>
      </c>
      <c r="E1192" s="11">
        <f t="shared" si="188"/>
        <v>0</v>
      </c>
      <c r="F1192" s="11">
        <f t="shared" si="189"/>
        <v>14.446411070315815</v>
      </c>
      <c r="G1192" s="11">
        <f t="shared" si="190"/>
        <v>47.982588929684184</v>
      </c>
      <c r="H1192" s="12">
        <f t="shared" si="193"/>
        <v>0</v>
      </c>
      <c r="I1192" s="12">
        <f t="shared" si="187"/>
        <v>0</v>
      </c>
      <c r="J1192" s="12">
        <f t="shared" si="194"/>
        <v>0</v>
      </c>
      <c r="K1192" s="12">
        <f t="shared" si="195"/>
        <v>0</v>
      </c>
      <c r="L1192" s="12">
        <f t="shared" si="196"/>
        <v>47.982588929684184</v>
      </c>
      <c r="M1192" s="12">
        <f t="shared" si="191"/>
        <v>47.982588929684184</v>
      </c>
      <c r="N1192" s="13"/>
    </row>
    <row r="1193" spans="1:14" x14ac:dyDescent="0.2">
      <c r="A1193" s="10" t="s">
        <v>1175</v>
      </c>
      <c r="B1193" s="6">
        <f>IF($C$10=2012,profiles!C1180,IF($C$10=2013,profiles!E1180,IF($C$10=2014,profiles!G1180,IF($C$10=2015,profiles!I1180,IF($C$10=2016,profiles!K1180)))))</f>
        <v>57.497999999999998</v>
      </c>
      <c r="C1193" s="6">
        <f>IF($C$10=2012,profiles!D1180,IF($C$10=2013,profiles!F1180,IF($C$10=2014,profiles!H1180,IF($C$10=2015,profiles!J1180,IF($C$10=2016,profiles!L1180)))))</f>
        <v>7.1924871641092403E-2</v>
      </c>
      <c r="D1193" s="11">
        <f t="shared" si="192"/>
        <v>14.38497432821848</v>
      </c>
      <c r="E1193" s="11">
        <f t="shared" si="188"/>
        <v>0</v>
      </c>
      <c r="F1193" s="11">
        <f t="shared" si="189"/>
        <v>14.38497432821848</v>
      </c>
      <c r="G1193" s="11">
        <f t="shared" si="190"/>
        <v>43.113025671781514</v>
      </c>
      <c r="H1193" s="12">
        <f t="shared" si="193"/>
        <v>0</v>
      </c>
      <c r="I1193" s="12">
        <f t="shared" si="187"/>
        <v>0</v>
      </c>
      <c r="J1193" s="12">
        <f t="shared" si="194"/>
        <v>0</v>
      </c>
      <c r="K1193" s="12">
        <f t="shared" si="195"/>
        <v>0</v>
      </c>
      <c r="L1193" s="12">
        <f t="shared" si="196"/>
        <v>43.113025671781514</v>
      </c>
      <c r="M1193" s="12">
        <f t="shared" si="191"/>
        <v>43.113025671781514</v>
      </c>
      <c r="N1193" s="13"/>
    </row>
    <row r="1194" spans="1:14" x14ac:dyDescent="0.2">
      <c r="A1194" s="10" t="s">
        <v>1176</v>
      </c>
      <c r="B1194" s="6">
        <f>IF($C$10=2012,profiles!C1181,IF($C$10=2013,profiles!E1181,IF($C$10=2014,profiles!G1181,IF($C$10=2015,profiles!I1181,IF($C$10=2016,profiles!K1181)))))</f>
        <v>53.82</v>
      </c>
      <c r="C1194" s="6">
        <f>IF($C$10=2012,profiles!D1181,IF($C$10=2013,profiles!F1181,IF($C$10=2014,profiles!H1181,IF($C$10=2015,profiles!J1181,IF($C$10=2016,profiles!L1181)))))</f>
        <v>7.488632542362969E-2</v>
      </c>
      <c r="D1194" s="11">
        <f t="shared" si="192"/>
        <v>14.977265084725937</v>
      </c>
      <c r="E1194" s="11">
        <f t="shared" si="188"/>
        <v>0</v>
      </c>
      <c r="F1194" s="11">
        <f t="shared" si="189"/>
        <v>14.977265084725937</v>
      </c>
      <c r="G1194" s="11">
        <f t="shared" si="190"/>
        <v>38.842734915274065</v>
      </c>
      <c r="H1194" s="12">
        <f t="shared" si="193"/>
        <v>0</v>
      </c>
      <c r="I1194" s="12">
        <f t="shared" si="187"/>
        <v>0</v>
      </c>
      <c r="J1194" s="12">
        <f t="shared" si="194"/>
        <v>0</v>
      </c>
      <c r="K1194" s="12">
        <f t="shared" si="195"/>
        <v>0</v>
      </c>
      <c r="L1194" s="12">
        <f t="shared" si="196"/>
        <v>38.842734915274065</v>
      </c>
      <c r="M1194" s="12">
        <f t="shared" si="191"/>
        <v>38.842734915274065</v>
      </c>
      <c r="N1194" s="13"/>
    </row>
    <row r="1195" spans="1:14" x14ac:dyDescent="0.2">
      <c r="A1195" s="10" t="s">
        <v>1177</v>
      </c>
      <c r="B1195" s="6">
        <f>IF($C$10=2012,profiles!C1182,IF($C$10=2013,profiles!E1182,IF($C$10=2014,profiles!G1182,IF($C$10=2015,profiles!I1182,IF($C$10=2016,profiles!K1182)))))</f>
        <v>51.703000000000003</v>
      </c>
      <c r="C1195" s="6">
        <f>IF($C$10=2012,profiles!D1182,IF($C$10=2013,profiles!F1182,IF($C$10=2014,profiles!H1182,IF($C$10=2015,profiles!J1182,IF($C$10=2016,profiles!L1182)))))</f>
        <v>7.5529628492477741E-2</v>
      </c>
      <c r="D1195" s="11">
        <f t="shared" si="192"/>
        <v>15.105925698495549</v>
      </c>
      <c r="E1195" s="11">
        <f t="shared" si="188"/>
        <v>0</v>
      </c>
      <c r="F1195" s="11">
        <f t="shared" si="189"/>
        <v>15.105925698495549</v>
      </c>
      <c r="G1195" s="11">
        <f t="shared" si="190"/>
        <v>36.597074301504456</v>
      </c>
      <c r="H1195" s="12">
        <f t="shared" si="193"/>
        <v>0</v>
      </c>
      <c r="I1195" s="12">
        <f t="shared" si="187"/>
        <v>0</v>
      </c>
      <c r="J1195" s="12">
        <f t="shared" si="194"/>
        <v>0</v>
      </c>
      <c r="K1195" s="12">
        <f t="shared" si="195"/>
        <v>0</v>
      </c>
      <c r="L1195" s="12">
        <f t="shared" si="196"/>
        <v>36.597074301504456</v>
      </c>
      <c r="M1195" s="12">
        <f t="shared" si="191"/>
        <v>36.597074301504456</v>
      </c>
      <c r="N1195" s="13"/>
    </row>
    <row r="1196" spans="1:14" x14ac:dyDescent="0.2">
      <c r="A1196" s="10" t="s">
        <v>1178</v>
      </c>
      <c r="B1196" s="6">
        <f>IF($C$10=2012,profiles!C1183,IF($C$10=2013,profiles!E1183,IF($C$10=2014,profiles!G1183,IF($C$10=2015,profiles!I1183,IF($C$10=2016,profiles!K1183)))))</f>
        <v>50.679000000000002</v>
      </c>
      <c r="C1196" s="6">
        <f>IF($C$10=2012,profiles!D1183,IF($C$10=2013,profiles!F1183,IF($C$10=2014,profiles!H1183,IF($C$10=2015,profiles!J1183,IF($C$10=2016,profiles!L1183)))))</f>
        <v>6.7736889044841153E-2</v>
      </c>
      <c r="D1196" s="11">
        <f t="shared" si="192"/>
        <v>13.54737780896823</v>
      </c>
      <c r="E1196" s="11">
        <f t="shared" si="188"/>
        <v>0</v>
      </c>
      <c r="F1196" s="11">
        <f t="shared" si="189"/>
        <v>13.54737780896823</v>
      </c>
      <c r="G1196" s="11">
        <f t="shared" si="190"/>
        <v>37.131622191031774</v>
      </c>
      <c r="H1196" s="12">
        <f t="shared" si="193"/>
        <v>0</v>
      </c>
      <c r="I1196" s="12">
        <f t="shared" si="187"/>
        <v>0</v>
      </c>
      <c r="J1196" s="12">
        <f t="shared" si="194"/>
        <v>0</v>
      </c>
      <c r="K1196" s="12">
        <f t="shared" si="195"/>
        <v>0</v>
      </c>
      <c r="L1196" s="12">
        <f t="shared" si="196"/>
        <v>37.131622191031774</v>
      </c>
      <c r="M1196" s="12">
        <f t="shared" si="191"/>
        <v>37.131622191031774</v>
      </c>
      <c r="N1196" s="13"/>
    </row>
    <row r="1197" spans="1:14" x14ac:dyDescent="0.2">
      <c r="A1197" s="10" t="s">
        <v>1179</v>
      </c>
      <c r="B1197" s="6">
        <f>IF($C$10=2012,profiles!C1184,IF($C$10=2013,profiles!E1184,IF($C$10=2014,profiles!G1184,IF($C$10=2015,profiles!I1184,IF($C$10=2016,profiles!K1184)))))</f>
        <v>51.276000000000003</v>
      </c>
      <c r="C1197" s="6">
        <f>IF($C$10=2012,profiles!D1184,IF($C$10=2013,profiles!F1184,IF($C$10=2014,profiles!H1184,IF($C$10=2015,profiles!J1184,IF($C$10=2016,profiles!L1184)))))</f>
        <v>6.5690015643960986E-2</v>
      </c>
      <c r="D1197" s="11">
        <f t="shared" si="192"/>
        <v>13.138003128792198</v>
      </c>
      <c r="E1197" s="11">
        <f t="shared" si="188"/>
        <v>0</v>
      </c>
      <c r="F1197" s="11">
        <f t="shared" si="189"/>
        <v>13.138003128792198</v>
      </c>
      <c r="G1197" s="11">
        <f t="shared" si="190"/>
        <v>38.137996871207804</v>
      </c>
      <c r="H1197" s="12">
        <f t="shared" si="193"/>
        <v>0</v>
      </c>
      <c r="I1197" s="12">
        <f t="shared" si="187"/>
        <v>0</v>
      </c>
      <c r="J1197" s="12">
        <f t="shared" si="194"/>
        <v>0</v>
      </c>
      <c r="K1197" s="12">
        <f t="shared" si="195"/>
        <v>0</v>
      </c>
      <c r="L1197" s="12">
        <f t="shared" si="196"/>
        <v>38.137996871207804</v>
      </c>
      <c r="M1197" s="12">
        <f t="shared" si="191"/>
        <v>38.137996871207804</v>
      </c>
      <c r="N1197" s="13"/>
    </row>
    <row r="1198" spans="1:14" x14ac:dyDescent="0.2">
      <c r="A1198" s="10" t="s">
        <v>1180</v>
      </c>
      <c r="B1198" s="6">
        <f>IF($C$10=2012,profiles!C1185,IF($C$10=2013,profiles!E1185,IF($C$10=2014,profiles!G1185,IF($C$10=2015,profiles!I1185,IF($C$10=2016,profiles!K1185)))))</f>
        <v>52.781999999999996</v>
      </c>
      <c r="C1198" s="6">
        <f>IF($C$10=2012,profiles!D1185,IF($C$10=2013,profiles!F1185,IF($C$10=2014,profiles!H1185,IF($C$10=2015,profiles!J1185,IF($C$10=2016,profiles!L1185)))))</f>
        <v>6.6552626577189064E-2</v>
      </c>
      <c r="D1198" s="11">
        <f t="shared" si="192"/>
        <v>13.310525315437813</v>
      </c>
      <c r="E1198" s="11">
        <f t="shared" si="188"/>
        <v>0</v>
      </c>
      <c r="F1198" s="11">
        <f t="shared" si="189"/>
        <v>13.310525315437813</v>
      </c>
      <c r="G1198" s="11">
        <f t="shared" si="190"/>
        <v>39.471474684562182</v>
      </c>
      <c r="H1198" s="12">
        <f t="shared" si="193"/>
        <v>0</v>
      </c>
      <c r="I1198" s="12">
        <f t="shared" si="187"/>
        <v>0</v>
      </c>
      <c r="J1198" s="12">
        <f t="shared" si="194"/>
        <v>0</v>
      </c>
      <c r="K1198" s="12">
        <f t="shared" si="195"/>
        <v>0</v>
      </c>
      <c r="L1198" s="12">
        <f t="shared" si="196"/>
        <v>39.471474684562182</v>
      </c>
      <c r="M1198" s="12">
        <f t="shared" si="191"/>
        <v>39.471474684562182</v>
      </c>
      <c r="N1198" s="13"/>
    </row>
    <row r="1199" spans="1:14" x14ac:dyDescent="0.2">
      <c r="A1199" s="10" t="s">
        <v>1181</v>
      </c>
      <c r="B1199" s="6">
        <f>IF($C$10=2012,profiles!C1186,IF($C$10=2013,profiles!E1186,IF($C$10=2014,profiles!G1186,IF($C$10=2015,profiles!I1186,IF($C$10=2016,profiles!K1186)))))</f>
        <v>56.326000000000001</v>
      </c>
      <c r="C1199" s="6">
        <f>IF($C$10=2012,profiles!D1186,IF($C$10=2013,profiles!F1186,IF($C$10=2014,profiles!H1186,IF($C$10=2015,profiles!J1186,IF($C$10=2016,profiles!L1186)))))</f>
        <v>6.8672602599529217E-2</v>
      </c>
      <c r="D1199" s="11">
        <f t="shared" si="192"/>
        <v>13.734520519905843</v>
      </c>
      <c r="E1199" s="11">
        <f t="shared" si="188"/>
        <v>0</v>
      </c>
      <c r="F1199" s="11">
        <f t="shared" si="189"/>
        <v>13.734520519905843</v>
      </c>
      <c r="G1199" s="11">
        <f t="shared" si="190"/>
        <v>42.591479480094158</v>
      </c>
      <c r="H1199" s="12">
        <f t="shared" si="193"/>
        <v>0</v>
      </c>
      <c r="I1199" s="12">
        <f t="shared" si="187"/>
        <v>0</v>
      </c>
      <c r="J1199" s="12">
        <f t="shared" si="194"/>
        <v>0</v>
      </c>
      <c r="K1199" s="12">
        <f t="shared" si="195"/>
        <v>0</v>
      </c>
      <c r="L1199" s="12">
        <f t="shared" si="196"/>
        <v>42.591479480094158</v>
      </c>
      <c r="M1199" s="12">
        <f t="shared" si="191"/>
        <v>42.591479480094158</v>
      </c>
      <c r="N1199" s="13"/>
    </row>
    <row r="1200" spans="1:14" x14ac:dyDescent="0.2">
      <c r="A1200" s="10" t="s">
        <v>1182</v>
      </c>
      <c r="B1200" s="6">
        <f>IF($C$10=2012,profiles!C1187,IF($C$10=2013,profiles!E1187,IF($C$10=2014,profiles!G1187,IF($C$10=2015,profiles!I1187,IF($C$10=2016,profiles!K1187)))))</f>
        <v>64.58</v>
      </c>
      <c r="C1200" s="6">
        <f>IF($C$10=2012,profiles!D1187,IF($C$10=2013,profiles!F1187,IF($C$10=2014,profiles!H1187,IF($C$10=2015,profiles!J1187,IF($C$10=2016,profiles!L1187)))))</f>
        <v>6.9681418775677295E-2</v>
      </c>
      <c r="D1200" s="11">
        <f t="shared" si="192"/>
        <v>13.936283755135459</v>
      </c>
      <c r="E1200" s="11">
        <f t="shared" si="188"/>
        <v>0</v>
      </c>
      <c r="F1200" s="11">
        <f t="shared" si="189"/>
        <v>13.936283755135459</v>
      </c>
      <c r="G1200" s="11">
        <f t="shared" si="190"/>
        <v>50.643716244864535</v>
      </c>
      <c r="H1200" s="12">
        <f t="shared" si="193"/>
        <v>0</v>
      </c>
      <c r="I1200" s="12">
        <f t="shared" si="187"/>
        <v>0</v>
      </c>
      <c r="J1200" s="12">
        <f t="shared" si="194"/>
        <v>0</v>
      </c>
      <c r="K1200" s="12">
        <f t="shared" si="195"/>
        <v>0</v>
      </c>
      <c r="L1200" s="12">
        <f t="shared" si="196"/>
        <v>50.643716244864535</v>
      </c>
      <c r="M1200" s="12">
        <f t="shared" si="191"/>
        <v>50.643716244864535</v>
      </c>
      <c r="N1200" s="13"/>
    </row>
    <row r="1201" spans="1:14" x14ac:dyDescent="0.2">
      <c r="A1201" s="10" t="s">
        <v>1183</v>
      </c>
      <c r="B1201" s="6">
        <f>IF($C$10=2012,profiles!C1188,IF($C$10=2013,profiles!E1188,IF($C$10=2014,profiles!G1188,IF($C$10=2015,profiles!I1188,IF($C$10=2016,profiles!K1188)))))</f>
        <v>71.134</v>
      </c>
      <c r="C1201" s="6">
        <f>IF($C$10=2012,profiles!D1188,IF($C$10=2013,profiles!F1188,IF($C$10=2014,profiles!H1188,IF($C$10=2015,profiles!J1188,IF($C$10=2016,profiles!L1188)))))</f>
        <v>7.3731304004561599E-2</v>
      </c>
      <c r="D1201" s="11">
        <f t="shared" si="192"/>
        <v>14.746260800912319</v>
      </c>
      <c r="E1201" s="11">
        <f t="shared" si="188"/>
        <v>0</v>
      </c>
      <c r="F1201" s="11">
        <f t="shared" si="189"/>
        <v>14.746260800912319</v>
      </c>
      <c r="G1201" s="11">
        <f t="shared" si="190"/>
        <v>56.387739199087683</v>
      </c>
      <c r="H1201" s="12">
        <f t="shared" si="193"/>
        <v>0</v>
      </c>
      <c r="I1201" s="12">
        <f t="shared" si="187"/>
        <v>0</v>
      </c>
      <c r="J1201" s="12">
        <f t="shared" si="194"/>
        <v>0</v>
      </c>
      <c r="K1201" s="12">
        <f t="shared" si="195"/>
        <v>0</v>
      </c>
      <c r="L1201" s="12">
        <f t="shared" si="196"/>
        <v>56.387739199087683</v>
      </c>
      <c r="M1201" s="12">
        <f t="shared" si="191"/>
        <v>56.387739199087683</v>
      </c>
      <c r="N1201" s="13"/>
    </row>
    <row r="1202" spans="1:14" x14ac:dyDescent="0.2">
      <c r="A1202" s="10" t="s">
        <v>1184</v>
      </c>
      <c r="B1202" s="6">
        <f>IF($C$10=2012,profiles!C1189,IF($C$10=2013,profiles!E1189,IF($C$10=2014,profiles!G1189,IF($C$10=2015,profiles!I1189,IF($C$10=2016,profiles!K1189)))))</f>
        <v>73.134</v>
      </c>
      <c r="C1202" s="6">
        <f>IF($C$10=2012,profiles!D1189,IF($C$10=2013,profiles!F1189,IF($C$10=2014,profiles!H1189,IF($C$10=2015,profiles!J1189,IF($C$10=2016,profiles!L1189)))))</f>
        <v>8.3877947863210373E-2</v>
      </c>
      <c r="D1202" s="11">
        <f t="shared" si="192"/>
        <v>16.775589572642076</v>
      </c>
      <c r="E1202" s="11">
        <f t="shared" si="188"/>
        <v>0</v>
      </c>
      <c r="F1202" s="11">
        <f t="shared" si="189"/>
        <v>16.775589572642076</v>
      </c>
      <c r="G1202" s="11">
        <f t="shared" si="190"/>
        <v>56.358410427357924</v>
      </c>
      <c r="H1202" s="12">
        <f t="shared" si="193"/>
        <v>0</v>
      </c>
      <c r="I1202" s="12">
        <f t="shared" si="187"/>
        <v>0</v>
      </c>
      <c r="J1202" s="12">
        <f t="shared" si="194"/>
        <v>0</v>
      </c>
      <c r="K1202" s="12">
        <f t="shared" si="195"/>
        <v>0</v>
      </c>
      <c r="L1202" s="12">
        <f t="shared" si="196"/>
        <v>56.358410427357924</v>
      </c>
      <c r="M1202" s="12">
        <f t="shared" si="191"/>
        <v>56.358410427357924</v>
      </c>
      <c r="N1202" s="13"/>
    </row>
    <row r="1203" spans="1:14" x14ac:dyDescent="0.2">
      <c r="A1203" s="10" t="s">
        <v>1185</v>
      </c>
      <c r="B1203" s="6">
        <f>IF($C$10=2012,profiles!C1190,IF($C$10=2013,profiles!E1190,IF($C$10=2014,profiles!G1190,IF($C$10=2015,profiles!I1190,IF($C$10=2016,profiles!K1190)))))</f>
        <v>73.483000000000004</v>
      </c>
      <c r="C1203" s="6">
        <f>IF($C$10=2012,profiles!D1190,IF($C$10=2013,profiles!F1190,IF($C$10=2014,profiles!H1190,IF($C$10=2015,profiles!J1190,IF($C$10=2016,profiles!L1190)))))</f>
        <v>9.6977937628843366E-2</v>
      </c>
      <c r="D1203" s="11">
        <f t="shared" si="192"/>
        <v>19.395587525768672</v>
      </c>
      <c r="E1203" s="11">
        <f t="shared" si="188"/>
        <v>0</v>
      </c>
      <c r="F1203" s="11">
        <f t="shared" si="189"/>
        <v>19.395587525768672</v>
      </c>
      <c r="G1203" s="11">
        <f t="shared" si="190"/>
        <v>54.087412474231328</v>
      </c>
      <c r="H1203" s="12">
        <f t="shared" si="193"/>
        <v>0</v>
      </c>
      <c r="I1203" s="12">
        <f t="shared" si="187"/>
        <v>0</v>
      </c>
      <c r="J1203" s="12">
        <f t="shared" si="194"/>
        <v>0</v>
      </c>
      <c r="K1203" s="12">
        <f t="shared" si="195"/>
        <v>0</v>
      </c>
      <c r="L1203" s="12">
        <f t="shared" si="196"/>
        <v>54.087412474231328</v>
      </c>
      <c r="M1203" s="12">
        <f t="shared" si="191"/>
        <v>54.087412474231328</v>
      </c>
      <c r="N1203" s="13"/>
    </row>
    <row r="1204" spans="1:14" x14ac:dyDescent="0.2">
      <c r="A1204" s="10" t="s">
        <v>1186</v>
      </c>
      <c r="B1204" s="6">
        <f>IF($C$10=2012,profiles!C1191,IF($C$10=2013,profiles!E1191,IF($C$10=2014,profiles!G1191,IF($C$10=2015,profiles!I1191,IF($C$10=2016,profiles!K1191)))))</f>
        <v>74.454999999999998</v>
      </c>
      <c r="C1204" s="6">
        <f>IF($C$10=2012,profiles!D1191,IF($C$10=2013,profiles!F1191,IF($C$10=2014,profiles!H1191,IF($C$10=2015,profiles!J1191,IF($C$10=2016,profiles!L1191)))))</f>
        <v>0.12592657572700558</v>
      </c>
      <c r="D1204" s="11">
        <f t="shared" si="192"/>
        <v>25.185315145401116</v>
      </c>
      <c r="E1204" s="11">
        <f t="shared" si="188"/>
        <v>0</v>
      </c>
      <c r="F1204" s="11">
        <f t="shared" si="189"/>
        <v>25.185315145401116</v>
      </c>
      <c r="G1204" s="11">
        <f t="shared" si="190"/>
        <v>49.269684854598879</v>
      </c>
      <c r="H1204" s="12">
        <f t="shared" si="193"/>
        <v>0</v>
      </c>
      <c r="I1204" s="12">
        <f t="shared" si="187"/>
        <v>0</v>
      </c>
      <c r="J1204" s="12">
        <f t="shared" si="194"/>
        <v>0</v>
      </c>
      <c r="K1204" s="12">
        <f t="shared" si="195"/>
        <v>0</v>
      </c>
      <c r="L1204" s="12">
        <f t="shared" si="196"/>
        <v>49.269684854598879</v>
      </c>
      <c r="M1204" s="12">
        <f t="shared" si="191"/>
        <v>49.269684854598879</v>
      </c>
      <c r="N1204" s="13"/>
    </row>
    <row r="1205" spans="1:14" x14ac:dyDescent="0.2">
      <c r="A1205" s="10" t="s">
        <v>1187</v>
      </c>
      <c r="B1205" s="6">
        <f>IF($C$10=2012,profiles!C1192,IF($C$10=2013,profiles!E1192,IF($C$10=2014,profiles!G1192,IF($C$10=2015,profiles!I1192,IF($C$10=2016,profiles!K1192)))))</f>
        <v>75.427999999999997</v>
      </c>
      <c r="C1205" s="6">
        <f>IF($C$10=2012,profiles!D1192,IF($C$10=2013,profiles!F1192,IF($C$10=2014,profiles!H1192,IF($C$10=2015,profiles!J1192,IF($C$10=2016,profiles!L1192)))))</f>
        <v>0.15228738102548359</v>
      </c>
      <c r="D1205" s="11">
        <f t="shared" si="192"/>
        <v>30.457476205096718</v>
      </c>
      <c r="E1205" s="11">
        <f t="shared" si="188"/>
        <v>0</v>
      </c>
      <c r="F1205" s="11">
        <f t="shared" si="189"/>
        <v>30.457476205096718</v>
      </c>
      <c r="G1205" s="11">
        <f t="shared" si="190"/>
        <v>44.970523794903279</v>
      </c>
      <c r="H1205" s="12">
        <f t="shared" si="193"/>
        <v>0</v>
      </c>
      <c r="I1205" s="12">
        <f t="shared" si="187"/>
        <v>0</v>
      </c>
      <c r="J1205" s="12">
        <f t="shared" si="194"/>
        <v>0</v>
      </c>
      <c r="K1205" s="12">
        <f t="shared" si="195"/>
        <v>0</v>
      </c>
      <c r="L1205" s="12">
        <f t="shared" si="196"/>
        <v>44.970523794903279</v>
      </c>
      <c r="M1205" s="12">
        <f t="shared" si="191"/>
        <v>44.970523794903279</v>
      </c>
      <c r="N1205" s="13"/>
    </row>
    <row r="1206" spans="1:14" x14ac:dyDescent="0.2">
      <c r="A1206" s="10" t="s">
        <v>1188</v>
      </c>
      <c r="B1206" s="6">
        <f>IF($C$10=2012,profiles!C1193,IF($C$10=2013,profiles!E1193,IF($C$10=2014,profiles!G1193,IF($C$10=2015,profiles!I1193,IF($C$10=2016,profiles!K1193)))))</f>
        <v>74.63</v>
      </c>
      <c r="C1206" s="6">
        <f>IF($C$10=2012,profiles!D1193,IF($C$10=2013,profiles!F1193,IF($C$10=2014,profiles!H1193,IF($C$10=2015,profiles!J1193,IF($C$10=2016,profiles!L1193)))))</f>
        <v>0.17370644911326522</v>
      </c>
      <c r="D1206" s="11">
        <f t="shared" si="192"/>
        <v>34.741289822653044</v>
      </c>
      <c r="E1206" s="11">
        <f t="shared" si="188"/>
        <v>0</v>
      </c>
      <c r="F1206" s="11">
        <f t="shared" si="189"/>
        <v>34.741289822653044</v>
      </c>
      <c r="G1206" s="11">
        <f t="shared" si="190"/>
        <v>39.888710177346951</v>
      </c>
      <c r="H1206" s="12">
        <f t="shared" si="193"/>
        <v>0</v>
      </c>
      <c r="I1206" s="12">
        <f t="shared" si="187"/>
        <v>0</v>
      </c>
      <c r="J1206" s="12">
        <f t="shared" si="194"/>
        <v>0</v>
      </c>
      <c r="K1206" s="12">
        <f t="shared" si="195"/>
        <v>0</v>
      </c>
      <c r="L1206" s="12">
        <f t="shared" si="196"/>
        <v>39.888710177346951</v>
      </c>
      <c r="M1206" s="12">
        <f t="shared" si="191"/>
        <v>39.888710177346951</v>
      </c>
      <c r="N1206" s="13"/>
    </row>
    <row r="1207" spans="1:14" x14ac:dyDescent="0.2">
      <c r="A1207" s="10" t="s">
        <v>1189</v>
      </c>
      <c r="B1207" s="6">
        <f>IF($C$10=2012,profiles!C1194,IF($C$10=2013,profiles!E1194,IF($C$10=2014,profiles!G1194,IF($C$10=2015,profiles!I1194,IF($C$10=2016,profiles!K1194)))))</f>
        <v>73.962999999999994</v>
      </c>
      <c r="C1207" s="6">
        <f>IF($C$10=2012,profiles!D1194,IF($C$10=2013,profiles!F1194,IF($C$10=2014,profiles!H1194,IF($C$10=2015,profiles!J1194,IF($C$10=2016,profiles!L1194)))))</f>
        <v>0.16189306548532831</v>
      </c>
      <c r="D1207" s="11">
        <f t="shared" si="192"/>
        <v>32.37861309706566</v>
      </c>
      <c r="E1207" s="11">
        <f t="shared" si="188"/>
        <v>0</v>
      </c>
      <c r="F1207" s="11">
        <f t="shared" si="189"/>
        <v>32.37861309706566</v>
      </c>
      <c r="G1207" s="11">
        <f t="shared" si="190"/>
        <v>41.584386902934334</v>
      </c>
      <c r="H1207" s="12">
        <f t="shared" si="193"/>
        <v>0</v>
      </c>
      <c r="I1207" s="12">
        <f t="shared" si="187"/>
        <v>0</v>
      </c>
      <c r="J1207" s="12">
        <f t="shared" si="194"/>
        <v>0</v>
      </c>
      <c r="K1207" s="12">
        <f t="shared" si="195"/>
        <v>0</v>
      </c>
      <c r="L1207" s="12">
        <f t="shared" si="196"/>
        <v>41.584386902934334</v>
      </c>
      <c r="M1207" s="12">
        <f t="shared" si="191"/>
        <v>41.584386902934334</v>
      </c>
      <c r="N1207" s="13"/>
    </row>
    <row r="1208" spans="1:14" x14ac:dyDescent="0.2">
      <c r="A1208" s="10" t="s">
        <v>1190</v>
      </c>
      <c r="B1208" s="6">
        <f>IF($C$10=2012,profiles!C1195,IF($C$10=2013,profiles!E1195,IF($C$10=2014,profiles!G1195,IF($C$10=2015,profiles!I1195,IF($C$10=2016,profiles!K1195)))))</f>
        <v>72.641999999999996</v>
      </c>
      <c r="C1208" s="6">
        <f>IF($C$10=2012,profiles!D1195,IF($C$10=2013,profiles!F1195,IF($C$10=2014,profiles!H1195,IF($C$10=2015,profiles!J1195,IF($C$10=2016,profiles!L1195)))))</f>
        <v>0.13412868985481818</v>
      </c>
      <c r="D1208" s="11">
        <f t="shared" si="192"/>
        <v>26.825737970963637</v>
      </c>
      <c r="E1208" s="11">
        <f t="shared" si="188"/>
        <v>0</v>
      </c>
      <c r="F1208" s="11">
        <f t="shared" si="189"/>
        <v>26.825737970963637</v>
      </c>
      <c r="G1208" s="11">
        <f t="shared" si="190"/>
        <v>45.816262029036359</v>
      </c>
      <c r="H1208" s="12">
        <f t="shared" si="193"/>
        <v>0</v>
      </c>
      <c r="I1208" s="12">
        <f t="shared" si="187"/>
        <v>0</v>
      </c>
      <c r="J1208" s="12">
        <f t="shared" si="194"/>
        <v>0</v>
      </c>
      <c r="K1208" s="12">
        <f t="shared" si="195"/>
        <v>0</v>
      </c>
      <c r="L1208" s="12">
        <f t="shared" si="196"/>
        <v>45.816262029036359</v>
      </c>
      <c r="M1208" s="12">
        <f t="shared" si="191"/>
        <v>45.816262029036359</v>
      </c>
      <c r="N1208" s="13"/>
    </row>
    <row r="1209" spans="1:14" x14ac:dyDescent="0.2">
      <c r="A1209" s="10" t="s">
        <v>1191</v>
      </c>
      <c r="B1209" s="6">
        <f>IF($C$10=2012,profiles!C1196,IF($C$10=2013,profiles!E1196,IF($C$10=2014,profiles!G1196,IF($C$10=2015,profiles!I1196,IF($C$10=2016,profiles!K1196)))))</f>
        <v>71.659000000000006</v>
      </c>
      <c r="C1209" s="6">
        <f>IF($C$10=2012,profiles!D1196,IF($C$10=2013,profiles!F1196,IF($C$10=2014,profiles!H1196,IF($C$10=2015,profiles!J1196,IF($C$10=2016,profiles!L1196)))))</f>
        <v>0.10583797534979604</v>
      </c>
      <c r="D1209" s="11">
        <f t="shared" si="192"/>
        <v>21.167595069959209</v>
      </c>
      <c r="E1209" s="11">
        <f t="shared" si="188"/>
        <v>0</v>
      </c>
      <c r="F1209" s="11">
        <f t="shared" si="189"/>
        <v>21.167595069959209</v>
      </c>
      <c r="G1209" s="11">
        <f t="shared" si="190"/>
        <v>50.491404930040801</v>
      </c>
      <c r="H1209" s="12">
        <f t="shared" si="193"/>
        <v>0</v>
      </c>
      <c r="I1209" s="12">
        <f t="shared" si="187"/>
        <v>0</v>
      </c>
      <c r="J1209" s="12">
        <f t="shared" si="194"/>
        <v>0</v>
      </c>
      <c r="K1209" s="12">
        <f t="shared" si="195"/>
        <v>0</v>
      </c>
      <c r="L1209" s="12">
        <f t="shared" si="196"/>
        <v>50.491404930040801</v>
      </c>
      <c r="M1209" s="12">
        <f t="shared" si="191"/>
        <v>50.491404930040801</v>
      </c>
      <c r="N1209" s="13"/>
    </row>
    <row r="1210" spans="1:14" x14ac:dyDescent="0.2">
      <c r="A1210" s="10" t="s">
        <v>1192</v>
      </c>
      <c r="B1210" s="6">
        <f>IF($C$10=2012,profiles!C1197,IF($C$10=2013,profiles!E1197,IF($C$10=2014,profiles!G1197,IF($C$10=2015,profiles!I1197,IF($C$10=2016,profiles!K1197)))))</f>
        <v>70.414000000000001</v>
      </c>
      <c r="C1210" s="6">
        <f>IF($C$10=2012,profiles!D1197,IF($C$10=2013,profiles!F1197,IF($C$10=2014,profiles!H1197,IF($C$10=2015,profiles!J1197,IF($C$10=2016,profiles!L1197)))))</f>
        <v>7.5266459055221724E-2</v>
      </c>
      <c r="D1210" s="11">
        <f t="shared" si="192"/>
        <v>15.053291811044344</v>
      </c>
      <c r="E1210" s="11">
        <f t="shared" si="188"/>
        <v>0</v>
      </c>
      <c r="F1210" s="11">
        <f t="shared" si="189"/>
        <v>15.053291811044344</v>
      </c>
      <c r="G1210" s="11">
        <f t="shared" si="190"/>
        <v>55.360708188955655</v>
      </c>
      <c r="H1210" s="12">
        <f t="shared" si="193"/>
        <v>0</v>
      </c>
      <c r="I1210" s="12">
        <f t="shared" si="187"/>
        <v>0</v>
      </c>
      <c r="J1210" s="12">
        <f t="shared" si="194"/>
        <v>0</v>
      </c>
      <c r="K1210" s="12">
        <f t="shared" si="195"/>
        <v>0</v>
      </c>
      <c r="L1210" s="12">
        <f t="shared" si="196"/>
        <v>55.360708188955655</v>
      </c>
      <c r="M1210" s="12">
        <f t="shared" si="191"/>
        <v>55.360708188955655</v>
      </c>
      <c r="N1210" s="13"/>
    </row>
    <row r="1211" spans="1:14" x14ac:dyDescent="0.2">
      <c r="A1211" s="10" t="s">
        <v>1193</v>
      </c>
      <c r="B1211" s="6">
        <f>IF($C$10=2012,profiles!C1198,IF($C$10=2013,profiles!E1198,IF($C$10=2014,profiles!G1198,IF($C$10=2015,profiles!I1198,IF($C$10=2016,profiles!K1198)))))</f>
        <v>72.037999999999997</v>
      </c>
      <c r="C1211" s="6">
        <f>IF($C$10=2012,profiles!D1198,IF($C$10=2013,profiles!F1198,IF($C$10=2014,profiles!H1198,IF($C$10=2015,profiles!J1198,IF($C$10=2016,profiles!L1198)))))</f>
        <v>5.8496717692296446E-2</v>
      </c>
      <c r="D1211" s="11">
        <f t="shared" si="192"/>
        <v>11.699343538459289</v>
      </c>
      <c r="E1211" s="11">
        <f t="shared" si="188"/>
        <v>0</v>
      </c>
      <c r="F1211" s="11">
        <f t="shared" si="189"/>
        <v>11.699343538459289</v>
      </c>
      <c r="G1211" s="11">
        <f t="shared" si="190"/>
        <v>60.338656461540708</v>
      </c>
      <c r="H1211" s="12">
        <f t="shared" si="193"/>
        <v>0</v>
      </c>
      <c r="I1211" s="12">
        <f t="shared" si="187"/>
        <v>0</v>
      </c>
      <c r="J1211" s="12">
        <f t="shared" si="194"/>
        <v>0</v>
      </c>
      <c r="K1211" s="12">
        <f t="shared" si="195"/>
        <v>0</v>
      </c>
      <c r="L1211" s="12">
        <f t="shared" si="196"/>
        <v>60.338656461540708</v>
      </c>
      <c r="M1211" s="12">
        <f t="shared" si="191"/>
        <v>60.338656461540708</v>
      </c>
      <c r="N1211" s="13"/>
    </row>
    <row r="1212" spans="1:14" x14ac:dyDescent="0.2">
      <c r="A1212" s="10" t="s">
        <v>1194</v>
      </c>
      <c r="B1212" s="6">
        <f>IF($C$10=2012,profiles!C1199,IF($C$10=2013,profiles!E1199,IF($C$10=2014,profiles!G1199,IF($C$10=2015,profiles!I1199,IF($C$10=2016,profiles!K1199)))))</f>
        <v>75.281000000000006</v>
      </c>
      <c r="C1212" s="6">
        <f>IF($C$10=2012,profiles!D1199,IF($C$10=2013,profiles!F1199,IF($C$10=2014,profiles!H1199,IF($C$10=2015,profiles!J1199,IF($C$10=2016,profiles!L1199)))))</f>
        <v>5.5587233358188222E-2</v>
      </c>
      <c r="D1212" s="11">
        <f t="shared" si="192"/>
        <v>11.117446671637644</v>
      </c>
      <c r="E1212" s="11">
        <f t="shared" si="188"/>
        <v>0</v>
      </c>
      <c r="F1212" s="11">
        <f t="shared" si="189"/>
        <v>11.117446671637644</v>
      </c>
      <c r="G1212" s="11">
        <f t="shared" si="190"/>
        <v>64.163553328362354</v>
      </c>
      <c r="H1212" s="12">
        <f t="shared" si="193"/>
        <v>0</v>
      </c>
      <c r="I1212" s="12">
        <f t="shared" si="187"/>
        <v>0</v>
      </c>
      <c r="J1212" s="12">
        <f t="shared" si="194"/>
        <v>0</v>
      </c>
      <c r="K1212" s="12">
        <f t="shared" si="195"/>
        <v>0</v>
      </c>
      <c r="L1212" s="12">
        <f t="shared" si="196"/>
        <v>64.163553328362354</v>
      </c>
      <c r="M1212" s="12">
        <f t="shared" si="191"/>
        <v>64.163553328362354</v>
      </c>
      <c r="N1212" s="13"/>
    </row>
    <row r="1213" spans="1:14" x14ac:dyDescent="0.2">
      <c r="A1213" s="10" t="s">
        <v>1195</v>
      </c>
      <c r="B1213" s="6">
        <f>IF($C$10=2012,profiles!C1200,IF($C$10=2013,profiles!E1200,IF($C$10=2014,profiles!G1200,IF($C$10=2015,profiles!I1200,IF($C$10=2016,profiles!K1200)))))</f>
        <v>73.91</v>
      </c>
      <c r="C1213" s="6">
        <f>IF($C$10=2012,profiles!D1200,IF($C$10=2013,profiles!F1200,IF($C$10=2014,profiles!H1200,IF($C$10=2015,profiles!J1200,IF($C$10=2016,profiles!L1200)))))</f>
        <v>5.9695600684240534E-2</v>
      </c>
      <c r="D1213" s="11">
        <f t="shared" si="192"/>
        <v>11.939120136848107</v>
      </c>
      <c r="E1213" s="11">
        <f t="shared" si="188"/>
        <v>0</v>
      </c>
      <c r="F1213" s="11">
        <f t="shared" si="189"/>
        <v>11.939120136848107</v>
      </c>
      <c r="G1213" s="11">
        <f t="shared" si="190"/>
        <v>61.970879863151893</v>
      </c>
      <c r="H1213" s="12">
        <f t="shared" si="193"/>
        <v>0</v>
      </c>
      <c r="I1213" s="12">
        <f t="shared" si="187"/>
        <v>0</v>
      </c>
      <c r="J1213" s="12">
        <f t="shared" si="194"/>
        <v>0</v>
      </c>
      <c r="K1213" s="12">
        <f t="shared" si="195"/>
        <v>0</v>
      </c>
      <c r="L1213" s="12">
        <f t="shared" si="196"/>
        <v>61.970879863151893</v>
      </c>
      <c r="M1213" s="12">
        <f t="shared" si="191"/>
        <v>61.970879863151893</v>
      </c>
      <c r="N1213" s="13"/>
    </row>
    <row r="1214" spans="1:14" x14ac:dyDescent="0.2">
      <c r="A1214" s="10" t="s">
        <v>1196</v>
      </c>
      <c r="B1214" s="6">
        <f>IF($C$10=2012,profiles!C1201,IF($C$10=2013,profiles!E1201,IF($C$10=2014,profiles!G1201,IF($C$10=2015,profiles!I1201,IF($C$10=2016,profiles!K1201)))))</f>
        <v>69.513999999999996</v>
      </c>
      <c r="C1214" s="6">
        <f>IF($C$10=2012,profiles!D1201,IF($C$10=2013,profiles!F1201,IF($C$10=2014,profiles!H1201,IF($C$10=2015,profiles!J1201,IF($C$10=2016,profiles!L1201)))))</f>
        <v>6.1932540900916704E-2</v>
      </c>
      <c r="D1214" s="11">
        <f t="shared" si="192"/>
        <v>12.386508180183341</v>
      </c>
      <c r="E1214" s="11">
        <f t="shared" si="188"/>
        <v>0</v>
      </c>
      <c r="F1214" s="11">
        <f t="shared" si="189"/>
        <v>12.386508180183341</v>
      </c>
      <c r="G1214" s="11">
        <f t="shared" si="190"/>
        <v>57.127491819816655</v>
      </c>
      <c r="H1214" s="12">
        <f t="shared" si="193"/>
        <v>0</v>
      </c>
      <c r="I1214" s="12">
        <f t="shared" si="187"/>
        <v>0</v>
      </c>
      <c r="J1214" s="12">
        <f t="shared" si="194"/>
        <v>0</v>
      </c>
      <c r="K1214" s="12">
        <f t="shared" si="195"/>
        <v>0</v>
      </c>
      <c r="L1214" s="12">
        <f t="shared" si="196"/>
        <v>57.127491819816655</v>
      </c>
      <c r="M1214" s="12">
        <f t="shared" si="191"/>
        <v>57.127491819816655</v>
      </c>
      <c r="N1214" s="13"/>
    </row>
    <row r="1215" spans="1:14" x14ac:dyDescent="0.2">
      <c r="A1215" s="10" t="s">
        <v>1197</v>
      </c>
      <c r="B1215" s="6">
        <f>IF($C$10=2012,profiles!C1202,IF($C$10=2013,profiles!E1202,IF($C$10=2014,profiles!G1202,IF($C$10=2015,profiles!I1202,IF($C$10=2016,profiles!K1202)))))</f>
        <v>65.646000000000001</v>
      </c>
      <c r="C1215" s="6">
        <f>IF($C$10=2012,profiles!D1202,IF($C$10=2013,profiles!F1202,IF($C$10=2014,profiles!H1202,IF($C$10=2015,profiles!J1202,IF($C$10=2016,profiles!L1202)))))</f>
        <v>6.6611108674357059E-2</v>
      </c>
      <c r="D1215" s="11">
        <f t="shared" si="192"/>
        <v>13.322221734871412</v>
      </c>
      <c r="E1215" s="11">
        <f t="shared" si="188"/>
        <v>0</v>
      </c>
      <c r="F1215" s="11">
        <f t="shared" si="189"/>
        <v>13.322221734871412</v>
      </c>
      <c r="G1215" s="11">
        <f t="shared" si="190"/>
        <v>52.323778265128588</v>
      </c>
      <c r="H1215" s="12">
        <f t="shared" si="193"/>
        <v>0</v>
      </c>
      <c r="I1215" s="12">
        <f t="shared" si="187"/>
        <v>0</v>
      </c>
      <c r="J1215" s="12">
        <f t="shared" si="194"/>
        <v>0</v>
      </c>
      <c r="K1215" s="12">
        <f t="shared" si="195"/>
        <v>0</v>
      </c>
      <c r="L1215" s="12">
        <f t="shared" si="196"/>
        <v>52.323778265128588</v>
      </c>
      <c r="M1215" s="12">
        <f t="shared" si="191"/>
        <v>52.323778265128588</v>
      </c>
      <c r="N1215" s="13"/>
    </row>
    <row r="1216" spans="1:14" x14ac:dyDescent="0.2">
      <c r="A1216" s="10" t="s">
        <v>1198</v>
      </c>
      <c r="B1216" s="6">
        <f>IF($C$10=2012,profiles!C1203,IF($C$10=2013,profiles!E1203,IF($C$10=2014,profiles!G1203,IF($C$10=2015,profiles!I1203,IF($C$10=2016,profiles!K1203)))))</f>
        <v>62.759</v>
      </c>
      <c r="C1216" s="6">
        <f>IF($C$10=2012,profiles!D1203,IF($C$10=2013,profiles!F1203,IF($C$10=2014,profiles!H1203,IF($C$10=2015,profiles!J1203,IF($C$10=2016,profiles!L1203)))))</f>
        <v>6.6669590771525067E-2</v>
      </c>
      <c r="D1216" s="11">
        <f t="shared" si="192"/>
        <v>13.333918154305014</v>
      </c>
      <c r="E1216" s="11">
        <f t="shared" si="188"/>
        <v>0</v>
      </c>
      <c r="F1216" s="11">
        <f t="shared" si="189"/>
        <v>13.333918154305014</v>
      </c>
      <c r="G1216" s="11">
        <f t="shared" si="190"/>
        <v>49.42508184569499</v>
      </c>
      <c r="H1216" s="12">
        <f t="shared" si="193"/>
        <v>0</v>
      </c>
      <c r="I1216" s="12">
        <f t="shared" si="187"/>
        <v>0</v>
      </c>
      <c r="J1216" s="12">
        <f t="shared" si="194"/>
        <v>0</v>
      </c>
      <c r="K1216" s="12">
        <f t="shared" si="195"/>
        <v>0</v>
      </c>
      <c r="L1216" s="12">
        <f t="shared" si="196"/>
        <v>49.42508184569499</v>
      </c>
      <c r="M1216" s="12">
        <f t="shared" si="191"/>
        <v>49.42508184569499</v>
      </c>
      <c r="N1216" s="13"/>
    </row>
    <row r="1217" spans="1:14" x14ac:dyDescent="0.2">
      <c r="A1217" s="10" t="s">
        <v>1199</v>
      </c>
      <c r="B1217" s="6">
        <f>IF($C$10=2012,profiles!C1204,IF($C$10=2013,profiles!E1204,IF($C$10=2014,profiles!G1204,IF($C$10=2015,profiles!I1204,IF($C$10=2016,profiles!K1204)))))</f>
        <v>57.581000000000003</v>
      </c>
      <c r="C1217" s="6">
        <f>IF($C$10=2012,profiles!D1204,IF($C$10=2013,profiles!F1204,IF($C$10=2014,profiles!H1204,IF($C$10=2015,profiles!J1204,IF($C$10=2016,profiles!L1204)))))</f>
        <v>6.3964793777504858E-2</v>
      </c>
      <c r="D1217" s="11">
        <f t="shared" si="192"/>
        <v>12.792958755500973</v>
      </c>
      <c r="E1217" s="11">
        <f t="shared" si="188"/>
        <v>0</v>
      </c>
      <c r="F1217" s="11">
        <f t="shared" si="189"/>
        <v>12.792958755500973</v>
      </c>
      <c r="G1217" s="11">
        <f t="shared" si="190"/>
        <v>44.788041244499027</v>
      </c>
      <c r="H1217" s="12">
        <f t="shared" si="193"/>
        <v>0</v>
      </c>
      <c r="I1217" s="12">
        <f t="shared" si="187"/>
        <v>0</v>
      </c>
      <c r="J1217" s="12">
        <f t="shared" si="194"/>
        <v>0</v>
      </c>
      <c r="K1217" s="12">
        <f t="shared" si="195"/>
        <v>0</v>
      </c>
      <c r="L1217" s="12">
        <f t="shared" si="196"/>
        <v>44.788041244499027</v>
      </c>
      <c r="M1217" s="12">
        <f t="shared" si="191"/>
        <v>44.788041244499027</v>
      </c>
      <c r="N1217" s="13"/>
    </row>
    <row r="1218" spans="1:14" x14ac:dyDescent="0.2">
      <c r="A1218" s="10" t="s">
        <v>1200</v>
      </c>
      <c r="B1218" s="6">
        <f>IF($C$10=2012,profiles!C1205,IF($C$10=2013,profiles!E1205,IF($C$10=2014,profiles!G1205,IF($C$10=2015,profiles!I1205,IF($C$10=2016,profiles!K1205)))))</f>
        <v>53.585000000000001</v>
      </c>
      <c r="C1218" s="6">
        <f>IF($C$10=2012,profiles!D1205,IF($C$10=2013,profiles!F1205,IF($C$10=2014,profiles!H1205,IF($C$10=2015,profiles!J1205,IF($C$10=2016,profiles!L1205)))))</f>
        <v>6.4491609659124136E-2</v>
      </c>
      <c r="D1218" s="11">
        <f t="shared" si="192"/>
        <v>12.898321931824826</v>
      </c>
      <c r="E1218" s="11">
        <f t="shared" si="188"/>
        <v>0</v>
      </c>
      <c r="F1218" s="11">
        <f t="shared" si="189"/>
        <v>12.898321931824826</v>
      </c>
      <c r="G1218" s="11">
        <f t="shared" si="190"/>
        <v>40.686678068175176</v>
      </c>
      <c r="H1218" s="12">
        <f t="shared" si="193"/>
        <v>0</v>
      </c>
      <c r="I1218" s="12">
        <f t="shared" si="187"/>
        <v>0</v>
      </c>
      <c r="J1218" s="12">
        <f t="shared" si="194"/>
        <v>0</v>
      </c>
      <c r="K1218" s="12">
        <f t="shared" si="195"/>
        <v>0</v>
      </c>
      <c r="L1218" s="12">
        <f t="shared" si="196"/>
        <v>40.686678068175176</v>
      </c>
      <c r="M1218" s="12">
        <f t="shared" si="191"/>
        <v>40.686678068175176</v>
      </c>
      <c r="N1218" s="13"/>
    </row>
    <row r="1219" spans="1:14" x14ac:dyDescent="0.2">
      <c r="A1219" s="10" t="s">
        <v>1201</v>
      </c>
      <c r="B1219" s="6">
        <f>IF($C$10=2012,profiles!C1206,IF($C$10=2013,profiles!E1206,IF($C$10=2014,profiles!G1206,IF($C$10=2015,profiles!I1206,IF($C$10=2016,profiles!K1206)))))</f>
        <v>51.517000000000003</v>
      </c>
      <c r="C1219" s="6">
        <f>IF($C$10=2012,profiles!D1206,IF($C$10=2013,profiles!F1206,IF($C$10=2014,profiles!H1206,IF($C$10=2015,profiles!J1206,IF($C$10=2016,profiles!L1206)))))</f>
        <v>6.6698824767584639E-2</v>
      </c>
      <c r="D1219" s="11">
        <f t="shared" si="192"/>
        <v>13.339764953516928</v>
      </c>
      <c r="E1219" s="11">
        <f t="shared" si="188"/>
        <v>0</v>
      </c>
      <c r="F1219" s="11">
        <f t="shared" si="189"/>
        <v>13.339764953516928</v>
      </c>
      <c r="G1219" s="11">
        <f t="shared" si="190"/>
        <v>38.177235046483077</v>
      </c>
      <c r="H1219" s="12">
        <f t="shared" si="193"/>
        <v>0</v>
      </c>
      <c r="I1219" s="12">
        <f t="shared" si="187"/>
        <v>0</v>
      </c>
      <c r="J1219" s="12">
        <f t="shared" si="194"/>
        <v>0</v>
      </c>
      <c r="K1219" s="12">
        <f t="shared" si="195"/>
        <v>0</v>
      </c>
      <c r="L1219" s="12">
        <f t="shared" si="196"/>
        <v>38.177235046483077</v>
      </c>
      <c r="M1219" s="12">
        <f t="shared" si="191"/>
        <v>38.177235046483077</v>
      </c>
      <c r="N1219" s="13"/>
    </row>
    <row r="1220" spans="1:14" x14ac:dyDescent="0.2">
      <c r="A1220" s="10" t="s">
        <v>1202</v>
      </c>
      <c r="B1220" s="6">
        <f>IF($C$10=2012,profiles!C1207,IF($C$10=2013,profiles!E1207,IF($C$10=2014,profiles!G1207,IF($C$10=2015,profiles!I1207,IF($C$10=2016,profiles!K1207)))))</f>
        <v>50.451000000000001</v>
      </c>
      <c r="C1220" s="6">
        <f>IF($C$10=2012,profiles!D1207,IF($C$10=2013,profiles!F1207,IF($C$10=2014,profiles!H1207,IF($C$10=2015,profiles!J1207,IF($C$10=2016,profiles!L1207)))))</f>
        <v>6.4637782845114886E-2</v>
      </c>
      <c r="D1220" s="11">
        <f t="shared" si="192"/>
        <v>12.927556569022977</v>
      </c>
      <c r="E1220" s="11">
        <f t="shared" si="188"/>
        <v>0</v>
      </c>
      <c r="F1220" s="11">
        <f t="shared" si="189"/>
        <v>12.927556569022977</v>
      </c>
      <c r="G1220" s="11">
        <f t="shared" si="190"/>
        <v>37.523443430977025</v>
      </c>
      <c r="H1220" s="12">
        <f t="shared" si="193"/>
        <v>0</v>
      </c>
      <c r="I1220" s="12">
        <f t="shared" si="187"/>
        <v>0</v>
      </c>
      <c r="J1220" s="12">
        <f t="shared" si="194"/>
        <v>0</v>
      </c>
      <c r="K1220" s="12">
        <f t="shared" si="195"/>
        <v>0</v>
      </c>
      <c r="L1220" s="12">
        <f t="shared" si="196"/>
        <v>37.523443430977025</v>
      </c>
      <c r="M1220" s="12">
        <f t="shared" si="191"/>
        <v>37.523443430977025</v>
      </c>
      <c r="N1220" s="13"/>
    </row>
    <row r="1221" spans="1:14" x14ac:dyDescent="0.2">
      <c r="A1221" s="10" t="s">
        <v>1203</v>
      </c>
      <c r="B1221" s="6">
        <f>IF($C$10=2012,profiles!C1208,IF($C$10=2013,profiles!E1208,IF($C$10=2014,profiles!G1208,IF($C$10=2015,profiles!I1208,IF($C$10=2016,profiles!K1208)))))</f>
        <v>50.917000000000002</v>
      </c>
      <c r="C1221" s="6">
        <f>IF($C$10=2012,profiles!D1208,IF($C$10=2013,profiles!F1208,IF($C$10=2014,profiles!H1208,IF($C$10=2015,profiles!J1208,IF($C$10=2016,profiles!L1208)))))</f>
        <v>6.5193240951879783E-2</v>
      </c>
      <c r="D1221" s="11">
        <f t="shared" si="192"/>
        <v>13.038648190375957</v>
      </c>
      <c r="E1221" s="11">
        <f t="shared" si="188"/>
        <v>0</v>
      </c>
      <c r="F1221" s="11">
        <f t="shared" si="189"/>
        <v>13.038648190375957</v>
      </c>
      <c r="G1221" s="11">
        <f t="shared" si="190"/>
        <v>37.878351809624043</v>
      </c>
      <c r="H1221" s="12">
        <f t="shared" si="193"/>
        <v>0</v>
      </c>
      <c r="I1221" s="12">
        <f t="shared" si="187"/>
        <v>0</v>
      </c>
      <c r="J1221" s="12">
        <f t="shared" si="194"/>
        <v>0</v>
      </c>
      <c r="K1221" s="12">
        <f t="shared" si="195"/>
        <v>0</v>
      </c>
      <c r="L1221" s="12">
        <f t="shared" si="196"/>
        <v>37.878351809624043</v>
      </c>
      <c r="M1221" s="12">
        <f t="shared" si="191"/>
        <v>37.878351809624043</v>
      </c>
      <c r="N1221" s="13"/>
    </row>
    <row r="1222" spans="1:14" x14ac:dyDescent="0.2">
      <c r="A1222" s="10" t="s">
        <v>1204</v>
      </c>
      <c r="B1222" s="6">
        <f>IF($C$10=2012,profiles!C1209,IF($C$10=2013,profiles!E1209,IF($C$10=2014,profiles!G1209,IF($C$10=2015,profiles!I1209,IF($C$10=2016,profiles!K1209)))))</f>
        <v>52.337000000000003</v>
      </c>
      <c r="C1222" s="6">
        <f>IF($C$10=2012,profiles!D1209,IF($C$10=2013,profiles!F1209,IF($C$10=2014,profiles!H1209,IF($C$10=2015,profiles!J1209,IF($C$10=2016,profiles!L1209)))))</f>
        <v>6.6421095714202183E-2</v>
      </c>
      <c r="D1222" s="11">
        <f t="shared" si="192"/>
        <v>13.284219142840437</v>
      </c>
      <c r="E1222" s="11">
        <f t="shared" si="188"/>
        <v>0</v>
      </c>
      <c r="F1222" s="11">
        <f t="shared" si="189"/>
        <v>13.284219142840437</v>
      </c>
      <c r="G1222" s="11">
        <f t="shared" si="190"/>
        <v>39.052780857159568</v>
      </c>
      <c r="H1222" s="12">
        <f t="shared" si="193"/>
        <v>0</v>
      </c>
      <c r="I1222" s="12">
        <f t="shared" si="187"/>
        <v>0</v>
      </c>
      <c r="J1222" s="12">
        <f t="shared" si="194"/>
        <v>0</v>
      </c>
      <c r="K1222" s="12">
        <f t="shared" si="195"/>
        <v>0</v>
      </c>
      <c r="L1222" s="12">
        <f t="shared" si="196"/>
        <v>39.052780857159568</v>
      </c>
      <c r="M1222" s="12">
        <f t="shared" si="191"/>
        <v>39.052780857159568</v>
      </c>
      <c r="N1222" s="13"/>
    </row>
    <row r="1223" spans="1:14" x14ac:dyDescent="0.2">
      <c r="A1223" s="10" t="s">
        <v>1205</v>
      </c>
      <c r="B1223" s="6">
        <f>IF($C$10=2012,profiles!C1210,IF($C$10=2013,profiles!E1210,IF($C$10=2014,profiles!G1210,IF($C$10=2015,profiles!I1210,IF($C$10=2016,profiles!K1210)))))</f>
        <v>55.86</v>
      </c>
      <c r="C1223" s="6">
        <f>IF($C$10=2012,profiles!D1210,IF($C$10=2013,profiles!F1210,IF($C$10=2014,profiles!H1210,IF($C$10=2015,profiles!J1210,IF($C$10=2016,profiles!L1210)))))</f>
        <v>6.4535461614921352E-2</v>
      </c>
      <c r="D1223" s="11">
        <f t="shared" si="192"/>
        <v>12.907092322984271</v>
      </c>
      <c r="E1223" s="11">
        <f t="shared" si="188"/>
        <v>0</v>
      </c>
      <c r="F1223" s="11">
        <f t="shared" si="189"/>
        <v>12.907092322984271</v>
      </c>
      <c r="G1223" s="11">
        <f t="shared" si="190"/>
        <v>42.95290767701573</v>
      </c>
      <c r="H1223" s="12">
        <f t="shared" si="193"/>
        <v>0</v>
      </c>
      <c r="I1223" s="12">
        <f t="shared" si="187"/>
        <v>0</v>
      </c>
      <c r="J1223" s="12">
        <f t="shared" si="194"/>
        <v>0</v>
      </c>
      <c r="K1223" s="12">
        <f t="shared" si="195"/>
        <v>0</v>
      </c>
      <c r="L1223" s="12">
        <f t="shared" si="196"/>
        <v>42.95290767701573</v>
      </c>
      <c r="M1223" s="12">
        <f t="shared" si="191"/>
        <v>42.95290767701573</v>
      </c>
      <c r="N1223" s="13"/>
    </row>
    <row r="1224" spans="1:14" x14ac:dyDescent="0.2">
      <c r="A1224" s="10" t="s">
        <v>1206</v>
      </c>
      <c r="B1224" s="6">
        <f>IF($C$10=2012,profiles!C1211,IF($C$10=2013,profiles!E1211,IF($C$10=2014,profiles!G1211,IF($C$10=2015,profiles!I1211,IF($C$10=2016,profiles!K1211)))))</f>
        <v>64.228999999999999</v>
      </c>
      <c r="C1224" s="6">
        <f>IF($C$10=2012,profiles!D1211,IF($C$10=2013,profiles!F1211,IF($C$10=2014,profiles!H1211,IF($C$10=2015,profiles!J1211,IF($C$10=2016,profiles!L1211)))))</f>
        <v>6.4608548207916741E-2</v>
      </c>
      <c r="D1224" s="11">
        <f t="shared" si="192"/>
        <v>12.921709641583348</v>
      </c>
      <c r="E1224" s="11">
        <f t="shared" si="188"/>
        <v>0</v>
      </c>
      <c r="F1224" s="11">
        <f t="shared" si="189"/>
        <v>12.921709641583348</v>
      </c>
      <c r="G1224" s="11">
        <f t="shared" si="190"/>
        <v>51.307290358416651</v>
      </c>
      <c r="H1224" s="12">
        <f t="shared" si="193"/>
        <v>0</v>
      </c>
      <c r="I1224" s="12">
        <f t="shared" si="187"/>
        <v>0</v>
      </c>
      <c r="J1224" s="12">
        <f t="shared" si="194"/>
        <v>0</v>
      </c>
      <c r="K1224" s="12">
        <f t="shared" si="195"/>
        <v>0</v>
      </c>
      <c r="L1224" s="12">
        <f t="shared" si="196"/>
        <v>51.307290358416651</v>
      </c>
      <c r="M1224" s="12">
        <f t="shared" si="191"/>
        <v>51.307290358416651</v>
      </c>
      <c r="N1224" s="13"/>
    </row>
    <row r="1225" spans="1:14" x14ac:dyDescent="0.2">
      <c r="A1225" s="10" t="s">
        <v>1207</v>
      </c>
      <c r="B1225" s="6">
        <f>IF($C$10=2012,profiles!C1212,IF($C$10=2013,profiles!E1212,IF($C$10=2014,profiles!G1212,IF($C$10=2015,profiles!I1212,IF($C$10=2016,profiles!K1212)))))</f>
        <v>70.394999999999996</v>
      </c>
      <c r="C1225" s="6">
        <f>IF($C$10=2012,profiles!D1212,IF($C$10=2013,profiles!F1212,IF($C$10=2014,profiles!H1212,IF($C$10=2015,profiles!J1212,IF($C$10=2016,profiles!L1212)))))</f>
        <v>7.1961059463252056E-2</v>
      </c>
      <c r="D1225" s="11">
        <f t="shared" si="192"/>
        <v>14.392211892650412</v>
      </c>
      <c r="E1225" s="11">
        <f t="shared" si="188"/>
        <v>0</v>
      </c>
      <c r="F1225" s="11">
        <f t="shared" si="189"/>
        <v>14.392211892650412</v>
      </c>
      <c r="G1225" s="11">
        <f t="shared" si="190"/>
        <v>56.002788107349588</v>
      </c>
      <c r="H1225" s="12">
        <f t="shared" si="193"/>
        <v>0</v>
      </c>
      <c r="I1225" s="12">
        <f t="shared" si="187"/>
        <v>0</v>
      </c>
      <c r="J1225" s="12">
        <f t="shared" si="194"/>
        <v>0</v>
      </c>
      <c r="K1225" s="12">
        <f t="shared" si="195"/>
        <v>0</v>
      </c>
      <c r="L1225" s="12">
        <f t="shared" si="196"/>
        <v>56.002788107349588</v>
      </c>
      <c r="M1225" s="12">
        <f t="shared" si="191"/>
        <v>56.002788107349588</v>
      </c>
      <c r="N1225" s="13"/>
    </row>
    <row r="1226" spans="1:14" x14ac:dyDescent="0.2">
      <c r="A1226" s="10" t="s">
        <v>1208</v>
      </c>
      <c r="B1226" s="6">
        <f>IF($C$10=2012,profiles!C1213,IF($C$10=2013,profiles!E1213,IF($C$10=2014,profiles!G1213,IF($C$10=2015,profiles!I1213,IF($C$10=2016,profiles!K1213)))))</f>
        <v>71.974000000000004</v>
      </c>
      <c r="C1226" s="6">
        <f>IF($C$10=2012,profiles!D1213,IF($C$10=2013,profiles!F1213,IF($C$10=2014,profiles!H1213,IF($C$10=2015,profiles!J1213,IF($C$10=2016,profiles!L1213)))))</f>
        <v>9.683973571887973E-2</v>
      </c>
      <c r="D1226" s="11">
        <f t="shared" si="192"/>
        <v>19.367947143775947</v>
      </c>
      <c r="E1226" s="11">
        <f t="shared" si="188"/>
        <v>0</v>
      </c>
      <c r="F1226" s="11">
        <f t="shared" si="189"/>
        <v>19.367947143775947</v>
      </c>
      <c r="G1226" s="11">
        <f t="shared" si="190"/>
        <v>52.606052856224053</v>
      </c>
      <c r="H1226" s="12">
        <f t="shared" si="193"/>
        <v>0</v>
      </c>
      <c r="I1226" s="12">
        <f t="shared" si="187"/>
        <v>0</v>
      </c>
      <c r="J1226" s="12">
        <f t="shared" si="194"/>
        <v>0</v>
      </c>
      <c r="K1226" s="12">
        <f t="shared" si="195"/>
        <v>0</v>
      </c>
      <c r="L1226" s="12">
        <f t="shared" si="196"/>
        <v>52.606052856224053</v>
      </c>
      <c r="M1226" s="12">
        <f t="shared" si="191"/>
        <v>52.606052856224053</v>
      </c>
      <c r="N1226" s="13"/>
    </row>
    <row r="1227" spans="1:14" x14ac:dyDescent="0.2">
      <c r="A1227" s="10" t="s">
        <v>1209</v>
      </c>
      <c r="B1227" s="6">
        <f>IF($C$10=2012,profiles!C1214,IF($C$10=2013,profiles!E1214,IF($C$10=2014,profiles!G1214,IF($C$10=2015,profiles!I1214,IF($C$10=2016,profiles!K1214)))))</f>
        <v>72.097999999999999</v>
      </c>
      <c r="C1227" s="6">
        <f>IF($C$10=2012,profiles!D1214,IF($C$10=2013,profiles!F1214,IF($C$10=2014,profiles!H1214,IF($C$10=2015,profiles!J1214,IF($C$10=2016,profiles!L1214)))))</f>
        <v>0.14740104075308424</v>
      </c>
      <c r="D1227" s="11">
        <f t="shared" si="192"/>
        <v>29.48020815061685</v>
      </c>
      <c r="E1227" s="11">
        <f t="shared" si="188"/>
        <v>0</v>
      </c>
      <c r="F1227" s="11">
        <f t="shared" si="189"/>
        <v>29.48020815061685</v>
      </c>
      <c r="G1227" s="11">
        <f t="shared" si="190"/>
        <v>42.617791849383153</v>
      </c>
      <c r="H1227" s="12">
        <f t="shared" si="193"/>
        <v>0</v>
      </c>
      <c r="I1227" s="12">
        <f t="shared" si="187"/>
        <v>0</v>
      </c>
      <c r="J1227" s="12">
        <f t="shared" si="194"/>
        <v>0</v>
      </c>
      <c r="K1227" s="12">
        <f t="shared" si="195"/>
        <v>0</v>
      </c>
      <c r="L1227" s="12">
        <f t="shared" si="196"/>
        <v>42.617791849383153</v>
      </c>
      <c r="M1227" s="12">
        <f t="shared" si="191"/>
        <v>42.617791849383153</v>
      </c>
      <c r="N1227" s="13"/>
    </row>
    <row r="1228" spans="1:14" x14ac:dyDescent="0.2">
      <c r="A1228" s="10" t="s">
        <v>1210</v>
      </c>
      <c r="B1228" s="6">
        <f>IF($C$10=2012,profiles!C1215,IF($C$10=2013,profiles!E1215,IF($C$10=2014,profiles!G1215,IF($C$10=2015,profiles!I1215,IF($C$10=2016,profiles!K1215)))))</f>
        <v>72.578999999999994</v>
      </c>
      <c r="C1228" s="6">
        <f>IF($C$10=2012,profiles!D1215,IF($C$10=2013,profiles!F1215,IF($C$10=2014,profiles!H1215,IF($C$10=2015,profiles!J1215,IF($C$10=2016,profiles!L1215)))))</f>
        <v>0.20163129275565692</v>
      </c>
      <c r="D1228" s="11">
        <f t="shared" si="192"/>
        <v>40.326258551131382</v>
      </c>
      <c r="E1228" s="11">
        <f t="shared" si="188"/>
        <v>0</v>
      </c>
      <c r="F1228" s="11">
        <f t="shared" si="189"/>
        <v>40.326258551131382</v>
      </c>
      <c r="G1228" s="11">
        <f t="shared" si="190"/>
        <v>32.252741448868612</v>
      </c>
      <c r="H1228" s="12">
        <f t="shared" si="193"/>
        <v>0</v>
      </c>
      <c r="I1228" s="12">
        <f t="shared" si="187"/>
        <v>0</v>
      </c>
      <c r="J1228" s="12">
        <f t="shared" si="194"/>
        <v>0</v>
      </c>
      <c r="K1228" s="12">
        <f t="shared" si="195"/>
        <v>0</v>
      </c>
      <c r="L1228" s="12">
        <f t="shared" si="196"/>
        <v>32.252741448868612</v>
      </c>
      <c r="M1228" s="12">
        <f t="shared" si="191"/>
        <v>32.252741448868612</v>
      </c>
      <c r="N1228" s="13"/>
    </row>
    <row r="1229" spans="1:14" x14ac:dyDescent="0.2">
      <c r="A1229" s="10" t="s">
        <v>1211</v>
      </c>
      <c r="B1229" s="6">
        <f>IF($C$10=2012,profiles!C1216,IF($C$10=2013,profiles!E1216,IF($C$10=2014,profiles!G1216,IF($C$10=2015,profiles!I1216,IF($C$10=2016,profiles!K1216)))))</f>
        <v>73.153000000000006</v>
      </c>
      <c r="C1229" s="6">
        <f>IF($C$10=2012,profiles!D1216,IF($C$10=2013,profiles!F1216,IF($C$10=2014,profiles!H1216,IF($C$10=2015,profiles!J1216,IF($C$10=2016,profiles!L1216)))))</f>
        <v>0.25518914810267207</v>
      </c>
      <c r="D1229" s="11">
        <f t="shared" si="192"/>
        <v>51.037829620534417</v>
      </c>
      <c r="E1229" s="11">
        <f t="shared" si="188"/>
        <v>0</v>
      </c>
      <c r="F1229" s="11">
        <f t="shared" si="189"/>
        <v>51.037829620534417</v>
      </c>
      <c r="G1229" s="11">
        <f t="shared" si="190"/>
        <v>22.115170379465589</v>
      </c>
      <c r="H1229" s="12">
        <f t="shared" si="193"/>
        <v>0</v>
      </c>
      <c r="I1229" s="12">
        <f t="shared" si="187"/>
        <v>0</v>
      </c>
      <c r="J1229" s="12">
        <f t="shared" si="194"/>
        <v>0</v>
      </c>
      <c r="K1229" s="12">
        <f t="shared" si="195"/>
        <v>0</v>
      </c>
      <c r="L1229" s="12">
        <f t="shared" si="196"/>
        <v>22.115170379465589</v>
      </c>
      <c r="M1229" s="12">
        <f t="shared" si="191"/>
        <v>22.115170379465589</v>
      </c>
      <c r="N1229" s="13"/>
    </row>
    <row r="1230" spans="1:14" x14ac:dyDescent="0.2">
      <c r="A1230" s="10" t="s">
        <v>1212</v>
      </c>
      <c r="B1230" s="6">
        <f>IF($C$10=2012,profiles!C1217,IF($C$10=2013,profiles!E1217,IF($C$10=2014,profiles!G1217,IF($C$10=2015,profiles!I1217,IF($C$10=2016,profiles!K1217)))))</f>
        <v>72.097999999999999</v>
      </c>
      <c r="C1230" s="6">
        <f>IF($C$10=2012,profiles!D1217,IF($C$10=2013,profiles!F1217,IF($C$10=2014,profiles!H1217,IF($C$10=2015,profiles!J1217,IF($C$10=2016,profiles!L1217)))))</f>
        <v>0.28945214289890664</v>
      </c>
      <c r="D1230" s="11">
        <f t="shared" si="192"/>
        <v>57.890428579781329</v>
      </c>
      <c r="E1230" s="11">
        <f t="shared" si="188"/>
        <v>0</v>
      </c>
      <c r="F1230" s="11">
        <f t="shared" si="189"/>
        <v>57.890428579781329</v>
      </c>
      <c r="G1230" s="11">
        <f t="shared" si="190"/>
        <v>14.20757142021867</v>
      </c>
      <c r="H1230" s="12">
        <f t="shared" si="193"/>
        <v>0</v>
      </c>
      <c r="I1230" s="12">
        <f t="shared" si="187"/>
        <v>0</v>
      </c>
      <c r="J1230" s="12">
        <f t="shared" si="194"/>
        <v>0</v>
      </c>
      <c r="K1230" s="12">
        <f t="shared" si="195"/>
        <v>0</v>
      </c>
      <c r="L1230" s="12">
        <f t="shared" si="196"/>
        <v>14.20757142021867</v>
      </c>
      <c r="M1230" s="12">
        <f t="shared" si="191"/>
        <v>14.20757142021867</v>
      </c>
      <c r="N1230" s="13"/>
    </row>
    <row r="1231" spans="1:14" x14ac:dyDescent="0.2">
      <c r="A1231" s="10" t="s">
        <v>1213</v>
      </c>
      <c r="B1231" s="6">
        <f>IF($C$10=2012,profiles!C1218,IF($C$10=2013,profiles!E1218,IF($C$10=2014,profiles!G1218,IF($C$10=2015,profiles!I1218,IF($C$10=2016,profiles!K1218)))))</f>
        <v>71.616</v>
      </c>
      <c r="C1231" s="6">
        <f>IF($C$10=2012,profiles!D1218,IF($C$10=2013,profiles!F1218,IF($C$10=2014,profiles!H1218,IF($C$10=2015,profiles!J1218,IF($C$10=2016,profiles!L1218)))))</f>
        <v>0.28443840261942349</v>
      </c>
      <c r="D1231" s="11">
        <f t="shared" si="192"/>
        <v>56.887680523884697</v>
      </c>
      <c r="E1231" s="11">
        <f t="shared" si="188"/>
        <v>0</v>
      </c>
      <c r="F1231" s="11">
        <f t="shared" si="189"/>
        <v>56.887680523884697</v>
      </c>
      <c r="G1231" s="11">
        <f t="shared" si="190"/>
        <v>14.728319476115303</v>
      </c>
      <c r="H1231" s="12">
        <f t="shared" si="193"/>
        <v>0</v>
      </c>
      <c r="I1231" s="12">
        <f t="shared" si="187"/>
        <v>0</v>
      </c>
      <c r="J1231" s="12">
        <f t="shared" si="194"/>
        <v>0</v>
      </c>
      <c r="K1231" s="12">
        <f t="shared" si="195"/>
        <v>0</v>
      </c>
      <c r="L1231" s="12">
        <f t="shared" si="196"/>
        <v>14.728319476115303</v>
      </c>
      <c r="M1231" s="12">
        <f t="shared" si="191"/>
        <v>14.728319476115303</v>
      </c>
      <c r="N1231" s="13"/>
    </row>
    <row r="1232" spans="1:14" x14ac:dyDescent="0.2">
      <c r="A1232" s="10" t="s">
        <v>1214</v>
      </c>
      <c r="B1232" s="6">
        <f>IF($C$10=2012,profiles!C1219,IF($C$10=2013,profiles!E1219,IF($C$10=2014,profiles!G1219,IF($C$10=2015,profiles!I1219,IF($C$10=2016,profiles!K1219)))))</f>
        <v>70.597999999999999</v>
      </c>
      <c r="C1232" s="6">
        <f>IF($C$10=2012,profiles!D1219,IF($C$10=2013,profiles!F1219,IF($C$10=2014,profiles!H1219,IF($C$10=2015,profiles!J1219,IF($C$10=2016,profiles!L1219)))))</f>
        <v>0.25572998889083787</v>
      </c>
      <c r="D1232" s="11">
        <f t="shared" si="192"/>
        <v>51.145997778167576</v>
      </c>
      <c r="E1232" s="11">
        <f t="shared" si="188"/>
        <v>0</v>
      </c>
      <c r="F1232" s="11">
        <f t="shared" si="189"/>
        <v>51.145997778167576</v>
      </c>
      <c r="G1232" s="11">
        <f t="shared" si="190"/>
        <v>19.452002221832423</v>
      </c>
      <c r="H1232" s="12">
        <f t="shared" si="193"/>
        <v>0</v>
      </c>
      <c r="I1232" s="12">
        <f t="shared" si="187"/>
        <v>0</v>
      </c>
      <c r="J1232" s="12">
        <f t="shared" si="194"/>
        <v>0</v>
      </c>
      <c r="K1232" s="12">
        <f t="shared" si="195"/>
        <v>0</v>
      </c>
      <c r="L1232" s="12">
        <f t="shared" si="196"/>
        <v>19.452002221832423</v>
      </c>
      <c r="M1232" s="12">
        <f t="shared" si="191"/>
        <v>19.452002221832423</v>
      </c>
      <c r="N1232" s="13"/>
    </row>
    <row r="1233" spans="1:14" x14ac:dyDescent="0.2">
      <c r="A1233" s="10" t="s">
        <v>1215</v>
      </c>
      <c r="B1233" s="6">
        <f>IF($C$10=2012,profiles!C1220,IF($C$10=2013,profiles!E1220,IF($C$10=2014,profiles!G1220,IF($C$10=2015,profiles!I1220,IF($C$10=2016,profiles!K1220)))))</f>
        <v>69.727999999999994</v>
      </c>
      <c r="C1233" s="6">
        <f>IF($C$10=2012,profiles!D1220,IF($C$10=2013,profiles!F1220,IF($C$10=2014,profiles!H1220,IF($C$10=2015,profiles!J1220,IF($C$10=2016,profiles!L1220)))))</f>
        <v>0.21124948839384902</v>
      </c>
      <c r="D1233" s="11">
        <f t="shared" si="192"/>
        <v>42.249897678769806</v>
      </c>
      <c r="E1233" s="11">
        <f t="shared" si="188"/>
        <v>0</v>
      </c>
      <c r="F1233" s="11">
        <f t="shared" si="189"/>
        <v>42.249897678769806</v>
      </c>
      <c r="G1233" s="11">
        <f t="shared" si="190"/>
        <v>27.478102321230189</v>
      </c>
      <c r="H1233" s="12">
        <f t="shared" si="193"/>
        <v>0</v>
      </c>
      <c r="I1233" s="12">
        <f t="shared" si="187"/>
        <v>0</v>
      </c>
      <c r="J1233" s="12">
        <f t="shared" si="194"/>
        <v>0</v>
      </c>
      <c r="K1233" s="12">
        <f t="shared" si="195"/>
        <v>0</v>
      </c>
      <c r="L1233" s="12">
        <f t="shared" si="196"/>
        <v>27.478102321230189</v>
      </c>
      <c r="M1233" s="12">
        <f t="shared" si="191"/>
        <v>27.478102321230189</v>
      </c>
      <c r="N1233" s="13"/>
    </row>
    <row r="1234" spans="1:14" x14ac:dyDescent="0.2">
      <c r="A1234" s="10" t="s">
        <v>1216</v>
      </c>
      <c r="B1234" s="6">
        <f>IF($C$10=2012,profiles!C1221,IF($C$10=2013,profiles!E1221,IF($C$10=2014,profiles!G1221,IF($C$10=2015,profiles!I1221,IF($C$10=2016,profiles!K1221)))))</f>
        <v>68.756</v>
      </c>
      <c r="C1234" s="6">
        <f>IF($C$10=2012,profiles!D1221,IF($C$10=2013,profiles!F1221,IF($C$10=2014,profiles!H1221,IF($C$10=2015,profiles!J1221,IF($C$10=2016,profiles!L1221)))))</f>
        <v>0.15868561071157106</v>
      </c>
      <c r="D1234" s="11">
        <f t="shared" si="192"/>
        <v>31.737122142314213</v>
      </c>
      <c r="E1234" s="11">
        <f t="shared" si="188"/>
        <v>0</v>
      </c>
      <c r="F1234" s="11">
        <f t="shared" si="189"/>
        <v>31.737122142314213</v>
      </c>
      <c r="G1234" s="11">
        <f t="shared" si="190"/>
        <v>37.018877857685787</v>
      </c>
      <c r="H1234" s="12">
        <f t="shared" si="193"/>
        <v>0</v>
      </c>
      <c r="I1234" s="12">
        <f t="shared" ref="I1234:I1297" si="197">MAX(MIN(E1234,($L$2-K1233)/$F$2),0)</f>
        <v>0</v>
      </c>
      <c r="J1234" s="12">
        <f t="shared" si="194"/>
        <v>0</v>
      </c>
      <c r="K1234" s="12">
        <f t="shared" si="195"/>
        <v>0</v>
      </c>
      <c r="L1234" s="12">
        <f t="shared" si="196"/>
        <v>37.018877857685787</v>
      </c>
      <c r="M1234" s="12">
        <f t="shared" si="191"/>
        <v>37.018877857685787</v>
      </c>
      <c r="N1234" s="13"/>
    </row>
    <row r="1235" spans="1:14" x14ac:dyDescent="0.2">
      <c r="A1235" s="10" t="s">
        <v>1217</v>
      </c>
      <c r="B1235" s="6">
        <f>IF($C$10=2012,profiles!C1222,IF($C$10=2013,profiles!E1222,IF($C$10=2014,profiles!G1222,IF($C$10=2015,profiles!I1222,IF($C$10=2016,profiles!K1222)))))</f>
        <v>70.69</v>
      </c>
      <c r="C1235" s="6">
        <f>IF($C$10=2012,profiles!D1222,IF($C$10=2013,profiles!F1222,IF($C$10=2014,profiles!H1222,IF($C$10=2015,profiles!J1222,IF($C$10=2016,profiles!L1222)))))</f>
        <v>0.12910015786704088</v>
      </c>
      <c r="D1235" s="11">
        <f t="shared" si="192"/>
        <v>25.820031573408176</v>
      </c>
      <c r="E1235" s="11">
        <f t="shared" ref="E1235:E1298" si="198">D1235-F1235</f>
        <v>0</v>
      </c>
      <c r="F1235" s="11">
        <f t="shared" ref="F1235:F1298" si="199">MIN(D1235,B1235)</f>
        <v>25.820031573408176</v>
      </c>
      <c r="G1235" s="11">
        <f t="shared" ref="G1235:G1298" si="200">B1235-F1235</f>
        <v>44.869968426591825</v>
      </c>
      <c r="H1235" s="12">
        <f t="shared" si="193"/>
        <v>0</v>
      </c>
      <c r="I1235" s="12">
        <f t="shared" si="197"/>
        <v>0</v>
      </c>
      <c r="J1235" s="12">
        <f t="shared" si="194"/>
        <v>0</v>
      </c>
      <c r="K1235" s="12">
        <f t="shared" si="195"/>
        <v>0</v>
      </c>
      <c r="L1235" s="12">
        <f t="shared" si="196"/>
        <v>44.869968426591825</v>
      </c>
      <c r="M1235" s="12">
        <f t="shared" ref="M1235:M1298" si="201">B1235-D1235</f>
        <v>44.869968426591825</v>
      </c>
      <c r="N1235" s="13"/>
    </row>
    <row r="1236" spans="1:14" x14ac:dyDescent="0.2">
      <c r="A1236" s="10" t="s">
        <v>1218</v>
      </c>
      <c r="B1236" s="6">
        <f>IF($C$10=2012,profiles!C1223,IF($C$10=2013,profiles!E1223,IF($C$10=2014,profiles!G1223,IF($C$10=2015,profiles!I1223,IF($C$10=2016,profiles!K1223)))))</f>
        <v>74.620999999999995</v>
      </c>
      <c r="C1236" s="6">
        <f>IF($C$10=2012,profiles!D1223,IF($C$10=2013,profiles!F1223,IF($C$10=2014,profiles!H1223,IF($C$10=2015,profiles!J1223,IF($C$10=2016,profiles!L1223)))))</f>
        <v>0.14075016079050459</v>
      </c>
      <c r="D1236" s="11">
        <f t="shared" ref="D1236:D1299" si="202">C1236*$C$2</f>
        <v>28.150032158100917</v>
      </c>
      <c r="E1236" s="11">
        <f t="shared" si="198"/>
        <v>0</v>
      </c>
      <c r="F1236" s="11">
        <f t="shared" si="199"/>
        <v>28.150032158100917</v>
      </c>
      <c r="G1236" s="11">
        <f t="shared" si="200"/>
        <v>46.470967841899082</v>
      </c>
      <c r="H1236" s="12">
        <f t="shared" ref="H1236:H1299" si="203">E1236-I1236</f>
        <v>0</v>
      </c>
      <c r="I1236" s="12">
        <f t="shared" si="197"/>
        <v>0</v>
      </c>
      <c r="J1236" s="12">
        <f t="shared" ref="J1236:J1299" si="204">MIN(G1236,K1235*$F$3)</f>
        <v>0</v>
      </c>
      <c r="K1236" s="12">
        <f t="shared" ref="K1236:K1299" si="205">K1235+I1236*$F$2-J1236/$F$3</f>
        <v>0</v>
      </c>
      <c r="L1236" s="12">
        <f t="shared" ref="L1236:L1299" si="206">MAX(G1236-J1236,0)</f>
        <v>46.470967841899082</v>
      </c>
      <c r="M1236" s="12">
        <f t="shared" si="201"/>
        <v>46.470967841899082</v>
      </c>
      <c r="N1236" s="13"/>
    </row>
    <row r="1237" spans="1:14" x14ac:dyDescent="0.2">
      <c r="A1237" s="10" t="s">
        <v>1219</v>
      </c>
      <c r="B1237" s="6">
        <f>IF($C$10=2012,profiles!C1224,IF($C$10=2013,profiles!E1224,IF($C$10=2014,profiles!G1224,IF($C$10=2015,profiles!I1224,IF($C$10=2016,profiles!K1224)))))</f>
        <v>73.391000000000005</v>
      </c>
      <c r="C1237" s="6">
        <f>IF($C$10=2012,profiles!D1224,IF($C$10=2013,profiles!F1224,IF($C$10=2014,profiles!H1224,IF($C$10=2015,profiles!J1224,IF($C$10=2016,profiles!L1224)))))</f>
        <v>0.16564345436473132</v>
      </c>
      <c r="D1237" s="11">
        <f t="shared" si="202"/>
        <v>33.128690872946265</v>
      </c>
      <c r="E1237" s="11">
        <f t="shared" si="198"/>
        <v>0</v>
      </c>
      <c r="F1237" s="11">
        <f t="shared" si="199"/>
        <v>33.128690872946265</v>
      </c>
      <c r="G1237" s="11">
        <f t="shared" si="200"/>
        <v>40.26230912705374</v>
      </c>
      <c r="H1237" s="12">
        <f t="shared" si="203"/>
        <v>0</v>
      </c>
      <c r="I1237" s="12">
        <f t="shared" si="197"/>
        <v>0</v>
      </c>
      <c r="J1237" s="12">
        <f t="shared" si="204"/>
        <v>0</v>
      </c>
      <c r="K1237" s="12">
        <f t="shared" si="205"/>
        <v>0</v>
      </c>
      <c r="L1237" s="12">
        <f t="shared" si="206"/>
        <v>40.26230912705374</v>
      </c>
      <c r="M1237" s="12">
        <f t="shared" si="201"/>
        <v>40.26230912705374</v>
      </c>
      <c r="N1237" s="13"/>
    </row>
    <row r="1238" spans="1:14" x14ac:dyDescent="0.2">
      <c r="A1238" s="10" t="s">
        <v>1220</v>
      </c>
      <c r="B1238" s="6">
        <f>IF($C$10=2012,profiles!C1225,IF($C$10=2013,profiles!E1225,IF($C$10=2014,profiles!G1225,IF($C$10=2015,profiles!I1225,IF($C$10=2016,profiles!K1225)))))</f>
        <v>69.263000000000005</v>
      </c>
      <c r="C1238" s="6">
        <f>IF($C$10=2012,profiles!D1225,IF($C$10=2013,profiles!F1225,IF($C$10=2014,profiles!H1225,IF($C$10=2015,profiles!J1225,IF($C$10=2016,profiles!L1225)))))</f>
        <v>0.18009998245921768</v>
      </c>
      <c r="D1238" s="11">
        <f t="shared" si="202"/>
        <v>36.019996491843536</v>
      </c>
      <c r="E1238" s="11">
        <f t="shared" si="198"/>
        <v>0</v>
      </c>
      <c r="F1238" s="11">
        <f t="shared" si="199"/>
        <v>36.019996491843536</v>
      </c>
      <c r="G1238" s="11">
        <f t="shared" si="200"/>
        <v>33.24300350815647</v>
      </c>
      <c r="H1238" s="12">
        <f t="shared" si="203"/>
        <v>0</v>
      </c>
      <c r="I1238" s="12">
        <f t="shared" si="197"/>
        <v>0</v>
      </c>
      <c r="J1238" s="12">
        <f t="shared" si="204"/>
        <v>0</v>
      </c>
      <c r="K1238" s="12">
        <f t="shared" si="205"/>
        <v>0</v>
      </c>
      <c r="L1238" s="12">
        <f t="shared" si="206"/>
        <v>33.24300350815647</v>
      </c>
      <c r="M1238" s="12">
        <f t="shared" si="201"/>
        <v>33.24300350815647</v>
      </c>
      <c r="N1238" s="13"/>
    </row>
    <row r="1239" spans="1:14" x14ac:dyDescent="0.2">
      <c r="A1239" s="10" t="s">
        <v>1221</v>
      </c>
      <c r="B1239" s="6">
        <f>IF($C$10=2012,profiles!C1226,IF($C$10=2013,profiles!E1226,IF($C$10=2014,profiles!G1226,IF($C$10=2015,profiles!I1226,IF($C$10=2016,profiles!K1226)))))</f>
        <v>65.346999999999994</v>
      </c>
      <c r="C1239" s="6">
        <f>IF($C$10=2012,profiles!D1226,IF($C$10=2013,profiles!F1226,IF($C$10=2014,profiles!H1226,IF($C$10=2015,profiles!J1226,IF($C$10=2016,profiles!L1226)))))</f>
        <v>0.18458749926913406</v>
      </c>
      <c r="D1239" s="11">
        <f t="shared" si="202"/>
        <v>36.917499853826811</v>
      </c>
      <c r="E1239" s="11">
        <f t="shared" si="198"/>
        <v>0</v>
      </c>
      <c r="F1239" s="11">
        <f t="shared" si="199"/>
        <v>36.917499853826811</v>
      </c>
      <c r="G1239" s="11">
        <f t="shared" si="200"/>
        <v>28.429500146173183</v>
      </c>
      <c r="H1239" s="12">
        <f t="shared" si="203"/>
        <v>0</v>
      </c>
      <c r="I1239" s="12">
        <f t="shared" si="197"/>
        <v>0</v>
      </c>
      <c r="J1239" s="12">
        <f t="shared" si="204"/>
        <v>0</v>
      </c>
      <c r="K1239" s="12">
        <f t="shared" si="205"/>
        <v>0</v>
      </c>
      <c r="L1239" s="12">
        <f t="shared" si="206"/>
        <v>28.429500146173183</v>
      </c>
      <c r="M1239" s="12">
        <f t="shared" si="201"/>
        <v>28.429500146173183</v>
      </c>
      <c r="N1239" s="13"/>
    </row>
    <row r="1240" spans="1:14" x14ac:dyDescent="0.2">
      <c r="A1240" s="10" t="s">
        <v>1222</v>
      </c>
      <c r="B1240" s="6">
        <f>IF($C$10=2012,profiles!C1227,IF($C$10=2013,profiles!E1227,IF($C$10=2014,profiles!G1227,IF($C$10=2015,profiles!I1227,IF($C$10=2016,profiles!K1227)))))</f>
        <v>62.265999999999998</v>
      </c>
      <c r="C1240" s="6">
        <f>IF($C$10=2012,profiles!D1227,IF($C$10=2013,profiles!F1227,IF($C$10=2014,profiles!H1227,IF($C$10=2015,profiles!J1227,IF($C$10=2016,profiles!L1227)))))</f>
        <v>0.18090393498216686</v>
      </c>
      <c r="D1240" s="11">
        <f t="shared" si="202"/>
        <v>36.180786996433376</v>
      </c>
      <c r="E1240" s="11">
        <f t="shared" si="198"/>
        <v>0</v>
      </c>
      <c r="F1240" s="11">
        <f t="shared" si="199"/>
        <v>36.180786996433376</v>
      </c>
      <c r="G1240" s="11">
        <f t="shared" si="200"/>
        <v>26.085213003566622</v>
      </c>
      <c r="H1240" s="12">
        <f t="shared" si="203"/>
        <v>0</v>
      </c>
      <c r="I1240" s="12">
        <f t="shared" si="197"/>
        <v>0</v>
      </c>
      <c r="J1240" s="12">
        <f t="shared" si="204"/>
        <v>0</v>
      </c>
      <c r="K1240" s="12">
        <f t="shared" si="205"/>
        <v>0</v>
      </c>
      <c r="L1240" s="12">
        <f t="shared" si="206"/>
        <v>26.085213003566622</v>
      </c>
      <c r="M1240" s="12">
        <f t="shared" si="201"/>
        <v>26.085213003566622</v>
      </c>
      <c r="N1240" s="13"/>
    </row>
    <row r="1241" spans="1:14" x14ac:dyDescent="0.2">
      <c r="A1241" s="10" t="s">
        <v>1223</v>
      </c>
      <c r="B1241" s="6">
        <f>IF($C$10=2012,profiles!C1228,IF($C$10=2013,profiles!E1228,IF($C$10=2014,profiles!G1228,IF($C$10=2015,profiles!I1228,IF($C$10=2016,profiles!K1228)))))</f>
        <v>57.356999999999999</v>
      </c>
      <c r="C1241" s="6">
        <f>IF($C$10=2012,profiles!D1228,IF($C$10=2013,profiles!F1228,IF($C$10=2014,profiles!H1228,IF($C$10=2015,profiles!J1228,IF($C$10=2016,profiles!L1228)))))</f>
        <v>0.17733730924399227</v>
      </c>
      <c r="D1241" s="11">
        <f t="shared" si="202"/>
        <v>35.46746184879845</v>
      </c>
      <c r="E1241" s="11">
        <f t="shared" si="198"/>
        <v>0</v>
      </c>
      <c r="F1241" s="11">
        <f t="shared" si="199"/>
        <v>35.46746184879845</v>
      </c>
      <c r="G1241" s="11">
        <f t="shared" si="200"/>
        <v>21.889538151201549</v>
      </c>
      <c r="H1241" s="12">
        <f t="shared" si="203"/>
        <v>0</v>
      </c>
      <c r="I1241" s="12">
        <f t="shared" si="197"/>
        <v>0</v>
      </c>
      <c r="J1241" s="12">
        <f t="shared" si="204"/>
        <v>0</v>
      </c>
      <c r="K1241" s="12">
        <f t="shared" si="205"/>
        <v>0</v>
      </c>
      <c r="L1241" s="12">
        <f t="shared" si="206"/>
        <v>21.889538151201549</v>
      </c>
      <c r="M1241" s="12">
        <f t="shared" si="201"/>
        <v>21.889538151201549</v>
      </c>
      <c r="N1241" s="13"/>
    </row>
    <row r="1242" spans="1:14" x14ac:dyDescent="0.2">
      <c r="A1242" s="10" t="s">
        <v>1224</v>
      </c>
      <c r="B1242" s="6">
        <f>IF($C$10=2012,profiles!C1229,IF($C$10=2013,profiles!E1229,IF($C$10=2014,profiles!G1229,IF($C$10=2015,profiles!I1229,IF($C$10=2016,profiles!K1229)))))</f>
        <v>53.1</v>
      </c>
      <c r="C1242" s="6">
        <f>IF($C$10=2012,profiles!D1229,IF($C$10=2013,profiles!F1229,IF($C$10=2014,profiles!H1229,IF($C$10=2015,profiles!J1229,IF($C$10=2016,profiles!L1229)))))</f>
        <v>0.17342003360853364</v>
      </c>
      <c r="D1242" s="11">
        <f t="shared" si="202"/>
        <v>34.68400672170673</v>
      </c>
      <c r="E1242" s="11">
        <f t="shared" si="198"/>
        <v>0</v>
      </c>
      <c r="F1242" s="11">
        <f t="shared" si="199"/>
        <v>34.68400672170673</v>
      </c>
      <c r="G1242" s="11">
        <f t="shared" si="200"/>
        <v>18.415993278293271</v>
      </c>
      <c r="H1242" s="12">
        <f t="shared" si="203"/>
        <v>0</v>
      </c>
      <c r="I1242" s="12">
        <f t="shared" si="197"/>
        <v>0</v>
      </c>
      <c r="J1242" s="12">
        <f t="shared" si="204"/>
        <v>0</v>
      </c>
      <c r="K1242" s="12">
        <f t="shared" si="205"/>
        <v>0</v>
      </c>
      <c r="L1242" s="12">
        <f t="shared" si="206"/>
        <v>18.415993278293271</v>
      </c>
      <c r="M1242" s="12">
        <f t="shared" si="201"/>
        <v>18.415993278293271</v>
      </c>
      <c r="N1242" s="13"/>
    </row>
    <row r="1243" spans="1:14" x14ac:dyDescent="0.2">
      <c r="A1243" s="10" t="s">
        <v>1225</v>
      </c>
      <c r="B1243" s="6">
        <f>IF($C$10=2012,profiles!C1230,IF($C$10=2013,profiles!E1230,IF($C$10=2014,profiles!G1230,IF($C$10=2015,profiles!I1230,IF($C$10=2016,profiles!K1230)))))</f>
        <v>50.829000000000001</v>
      </c>
      <c r="C1243" s="6">
        <f>IF($C$10=2012,profiles!D1230,IF($C$10=2013,profiles!F1230,IF($C$10=2014,profiles!H1230,IF($C$10=2015,profiles!J1230,IF($C$10=2016,profiles!L1230)))))</f>
        <v>0.15848615474537883</v>
      </c>
      <c r="D1243" s="11">
        <f t="shared" si="202"/>
        <v>31.697230949075767</v>
      </c>
      <c r="E1243" s="11">
        <f t="shared" si="198"/>
        <v>0</v>
      </c>
      <c r="F1243" s="11">
        <f t="shared" si="199"/>
        <v>31.697230949075767</v>
      </c>
      <c r="G1243" s="11">
        <f t="shared" si="200"/>
        <v>19.131769050924234</v>
      </c>
      <c r="H1243" s="12">
        <f t="shared" si="203"/>
        <v>0</v>
      </c>
      <c r="I1243" s="12">
        <f t="shared" si="197"/>
        <v>0</v>
      </c>
      <c r="J1243" s="12">
        <f t="shared" si="204"/>
        <v>0</v>
      </c>
      <c r="K1243" s="12">
        <f t="shared" si="205"/>
        <v>0</v>
      </c>
      <c r="L1243" s="12">
        <f t="shared" si="206"/>
        <v>19.131769050924234</v>
      </c>
      <c r="M1243" s="12">
        <f t="shared" si="201"/>
        <v>19.131769050924234</v>
      </c>
      <c r="N1243" s="13"/>
    </row>
    <row r="1244" spans="1:14" x14ac:dyDescent="0.2">
      <c r="A1244" s="10" t="s">
        <v>1226</v>
      </c>
      <c r="B1244" s="6">
        <f>IF($C$10=2012,profiles!C1231,IF($C$10=2013,profiles!E1231,IF($C$10=2014,profiles!G1231,IF($C$10=2015,profiles!I1231,IF($C$10=2016,profiles!K1231)))))</f>
        <v>50.018999999999998</v>
      </c>
      <c r="C1244" s="6">
        <f>IF($C$10=2012,profiles!D1231,IF($C$10=2013,profiles!F1231,IF($C$10=2014,profiles!H1231,IF($C$10=2015,profiles!J1231,IF($C$10=2016,profiles!L1231)))))</f>
        <v>0.14884196682983852</v>
      </c>
      <c r="D1244" s="11">
        <f t="shared" si="202"/>
        <v>29.768393365967704</v>
      </c>
      <c r="E1244" s="11">
        <f t="shared" si="198"/>
        <v>0</v>
      </c>
      <c r="F1244" s="11">
        <f t="shared" si="199"/>
        <v>29.768393365967704</v>
      </c>
      <c r="G1244" s="11">
        <f t="shared" si="200"/>
        <v>20.250606634032295</v>
      </c>
      <c r="H1244" s="12">
        <f t="shared" si="203"/>
        <v>0</v>
      </c>
      <c r="I1244" s="12">
        <f t="shared" si="197"/>
        <v>0</v>
      </c>
      <c r="J1244" s="12">
        <f t="shared" si="204"/>
        <v>0</v>
      </c>
      <c r="K1244" s="12">
        <f t="shared" si="205"/>
        <v>0</v>
      </c>
      <c r="L1244" s="12">
        <f t="shared" si="206"/>
        <v>20.250606634032295</v>
      </c>
      <c r="M1244" s="12">
        <f t="shared" si="201"/>
        <v>20.250606634032295</v>
      </c>
      <c r="N1244" s="13"/>
    </row>
    <row r="1245" spans="1:14" x14ac:dyDescent="0.2">
      <c r="A1245" s="10" t="s">
        <v>1227</v>
      </c>
      <c r="B1245" s="6">
        <f>IF($C$10=2012,profiles!C1232,IF($C$10=2013,profiles!E1232,IF($C$10=2014,profiles!G1232,IF($C$10=2015,profiles!I1232,IF($C$10=2016,profiles!K1232)))))</f>
        <v>50.404000000000003</v>
      </c>
      <c r="C1245" s="6">
        <f>IF($C$10=2012,profiles!D1232,IF($C$10=2013,profiles!F1232,IF($C$10=2014,profiles!H1232,IF($C$10=2015,profiles!J1232,IF($C$10=2016,profiles!L1232)))))</f>
        <v>0.14112661649740629</v>
      </c>
      <c r="D1245" s="11">
        <f t="shared" si="202"/>
        <v>28.225323299481257</v>
      </c>
      <c r="E1245" s="11">
        <f t="shared" si="198"/>
        <v>0</v>
      </c>
      <c r="F1245" s="11">
        <f t="shared" si="199"/>
        <v>28.225323299481257</v>
      </c>
      <c r="G1245" s="11">
        <f t="shared" si="200"/>
        <v>22.178676700518746</v>
      </c>
      <c r="H1245" s="12">
        <f t="shared" si="203"/>
        <v>0</v>
      </c>
      <c r="I1245" s="12">
        <f t="shared" si="197"/>
        <v>0</v>
      </c>
      <c r="J1245" s="12">
        <f t="shared" si="204"/>
        <v>0</v>
      </c>
      <c r="K1245" s="12">
        <f t="shared" si="205"/>
        <v>0</v>
      </c>
      <c r="L1245" s="12">
        <f t="shared" si="206"/>
        <v>22.178676700518746</v>
      </c>
      <c r="M1245" s="12">
        <f t="shared" si="201"/>
        <v>22.178676700518746</v>
      </c>
      <c r="N1245" s="13"/>
    </row>
    <row r="1246" spans="1:14" x14ac:dyDescent="0.2">
      <c r="A1246" s="10" t="s">
        <v>1228</v>
      </c>
      <c r="B1246" s="6">
        <f>IF($C$10=2012,profiles!C1233,IF($C$10=2013,profiles!E1233,IF($C$10=2014,profiles!G1233,IF($C$10=2015,profiles!I1233,IF($C$10=2016,profiles!K1233)))))</f>
        <v>52.244</v>
      </c>
      <c r="C1246" s="6">
        <f>IF($C$10=2012,profiles!D1233,IF($C$10=2013,profiles!F1233,IF($C$10=2014,profiles!H1233,IF($C$10=2015,profiles!J1233,IF($C$10=2016,profiles!L1233)))))</f>
        <v>0.12459998538759406</v>
      </c>
      <c r="D1246" s="11">
        <f t="shared" si="202"/>
        <v>24.919997077518811</v>
      </c>
      <c r="E1246" s="11">
        <f t="shared" si="198"/>
        <v>0</v>
      </c>
      <c r="F1246" s="11">
        <f t="shared" si="199"/>
        <v>24.919997077518811</v>
      </c>
      <c r="G1246" s="11">
        <f t="shared" si="200"/>
        <v>27.324002922481188</v>
      </c>
      <c r="H1246" s="12">
        <f t="shared" si="203"/>
        <v>0</v>
      </c>
      <c r="I1246" s="12">
        <f t="shared" si="197"/>
        <v>0</v>
      </c>
      <c r="J1246" s="12">
        <f t="shared" si="204"/>
        <v>0</v>
      </c>
      <c r="K1246" s="12">
        <f t="shared" si="205"/>
        <v>0</v>
      </c>
      <c r="L1246" s="12">
        <f t="shared" si="206"/>
        <v>27.324002922481188</v>
      </c>
      <c r="M1246" s="12">
        <f t="shared" si="201"/>
        <v>27.324002922481188</v>
      </c>
      <c r="N1246" s="13"/>
    </row>
    <row r="1247" spans="1:14" x14ac:dyDescent="0.2">
      <c r="A1247" s="10" t="s">
        <v>1229</v>
      </c>
      <c r="B1247" s="6">
        <f>IF($C$10=2012,profiles!C1234,IF($C$10=2013,profiles!E1234,IF($C$10=2014,profiles!G1234,IF($C$10=2015,profiles!I1234,IF($C$10=2016,profiles!K1234)))))</f>
        <v>55.506</v>
      </c>
      <c r="C1247" s="6">
        <f>IF($C$10=2012,profiles!D1234,IF($C$10=2013,profiles!F1234,IF($C$10=2014,profiles!H1234,IF($C$10=2015,profiles!J1234,IF($C$10=2016,profiles!L1234)))))</f>
        <v>0.11478044860086213</v>
      </c>
      <c r="D1247" s="11">
        <f t="shared" si="202"/>
        <v>22.956089720172425</v>
      </c>
      <c r="E1247" s="11">
        <f t="shared" si="198"/>
        <v>0</v>
      </c>
      <c r="F1247" s="11">
        <f t="shared" si="199"/>
        <v>22.956089720172425</v>
      </c>
      <c r="G1247" s="11">
        <f t="shared" si="200"/>
        <v>32.549910279827571</v>
      </c>
      <c r="H1247" s="12">
        <f t="shared" si="203"/>
        <v>0</v>
      </c>
      <c r="I1247" s="12">
        <f t="shared" si="197"/>
        <v>0</v>
      </c>
      <c r="J1247" s="12">
        <f t="shared" si="204"/>
        <v>0</v>
      </c>
      <c r="K1247" s="12">
        <f t="shared" si="205"/>
        <v>0</v>
      </c>
      <c r="L1247" s="12">
        <f t="shared" si="206"/>
        <v>32.549910279827571</v>
      </c>
      <c r="M1247" s="12">
        <f t="shared" si="201"/>
        <v>32.549910279827571</v>
      </c>
      <c r="N1247" s="13"/>
    </row>
    <row r="1248" spans="1:14" x14ac:dyDescent="0.2">
      <c r="A1248" s="10" t="s">
        <v>1230</v>
      </c>
      <c r="B1248" s="6">
        <f>IF($C$10=2012,profiles!C1235,IF($C$10=2013,profiles!E1235,IF($C$10=2014,profiles!G1235,IF($C$10=2015,profiles!I1235,IF($C$10=2016,profiles!K1235)))))</f>
        <v>63.914000000000001</v>
      </c>
      <c r="C1248" s="6">
        <f>IF($C$10=2012,profiles!D1235,IF($C$10=2013,profiles!F1235,IF($C$10=2014,profiles!H1235,IF($C$10=2015,profiles!J1235,IF($C$10=2016,profiles!L1235)))))</f>
        <v>0.10488784978446701</v>
      </c>
      <c r="D1248" s="11">
        <f t="shared" si="202"/>
        <v>20.977569956893401</v>
      </c>
      <c r="E1248" s="11">
        <f t="shared" si="198"/>
        <v>0</v>
      </c>
      <c r="F1248" s="11">
        <f t="shared" si="199"/>
        <v>20.977569956893401</v>
      </c>
      <c r="G1248" s="11">
        <f t="shared" si="200"/>
        <v>42.936430043106597</v>
      </c>
      <c r="H1248" s="12">
        <f t="shared" si="203"/>
        <v>0</v>
      </c>
      <c r="I1248" s="12">
        <f t="shared" si="197"/>
        <v>0</v>
      </c>
      <c r="J1248" s="12">
        <f t="shared" si="204"/>
        <v>0</v>
      </c>
      <c r="K1248" s="12">
        <f t="shared" si="205"/>
        <v>0</v>
      </c>
      <c r="L1248" s="12">
        <f t="shared" si="206"/>
        <v>42.936430043106597</v>
      </c>
      <c r="M1248" s="12">
        <f t="shared" si="201"/>
        <v>42.936430043106597</v>
      </c>
      <c r="N1248" s="13"/>
    </row>
    <row r="1249" spans="1:14" x14ac:dyDescent="0.2">
      <c r="A1249" s="10" t="s">
        <v>1231</v>
      </c>
      <c r="B1249" s="6">
        <f>IF($C$10=2012,profiles!C1236,IF($C$10=2013,profiles!E1236,IF($C$10=2014,profiles!G1236,IF($C$10=2015,profiles!I1236,IF($C$10=2016,profiles!K1236)))))</f>
        <v>69.855999999999995</v>
      </c>
      <c r="C1249" s="6">
        <f>IF($C$10=2012,profiles!D1236,IF($C$10=2013,profiles!F1236,IF($C$10=2014,profiles!H1236,IF($C$10=2015,profiles!J1236,IF($C$10=2016,profiles!L1236)))))</f>
        <v>0.10116168627164462</v>
      </c>
      <c r="D1249" s="11">
        <f t="shared" si="202"/>
        <v>20.232337254328925</v>
      </c>
      <c r="E1249" s="11">
        <f t="shared" si="198"/>
        <v>0</v>
      </c>
      <c r="F1249" s="11">
        <f t="shared" si="199"/>
        <v>20.232337254328925</v>
      </c>
      <c r="G1249" s="11">
        <f t="shared" si="200"/>
        <v>49.623662745671069</v>
      </c>
      <c r="H1249" s="12">
        <f t="shared" si="203"/>
        <v>0</v>
      </c>
      <c r="I1249" s="12">
        <f t="shared" si="197"/>
        <v>0</v>
      </c>
      <c r="J1249" s="12">
        <f t="shared" si="204"/>
        <v>0</v>
      </c>
      <c r="K1249" s="12">
        <f t="shared" si="205"/>
        <v>0</v>
      </c>
      <c r="L1249" s="12">
        <f t="shared" si="206"/>
        <v>49.623662745671069</v>
      </c>
      <c r="M1249" s="12">
        <f t="shared" si="201"/>
        <v>49.623662745671069</v>
      </c>
      <c r="N1249" s="13"/>
    </row>
    <row r="1250" spans="1:14" x14ac:dyDescent="0.2">
      <c r="A1250" s="10" t="s">
        <v>1232</v>
      </c>
      <c r="B1250" s="6">
        <f>IF($C$10=2012,profiles!C1237,IF($C$10=2013,profiles!E1237,IF($C$10=2014,profiles!G1237,IF($C$10=2015,profiles!I1237,IF($C$10=2016,profiles!K1237)))))</f>
        <v>71.882000000000005</v>
      </c>
      <c r="C1250" s="6">
        <f>IF($C$10=2012,profiles!D1237,IF($C$10=2013,profiles!F1237,IF($C$10=2014,profiles!H1237,IF($C$10=2015,profiles!J1237,IF($C$10=2016,profiles!L1237)))))</f>
        <v>0.11001680426682253</v>
      </c>
      <c r="D1250" s="11">
        <f t="shared" si="202"/>
        <v>22.003360853364505</v>
      </c>
      <c r="E1250" s="11">
        <f t="shared" si="198"/>
        <v>0</v>
      </c>
      <c r="F1250" s="11">
        <f t="shared" si="199"/>
        <v>22.003360853364505</v>
      </c>
      <c r="G1250" s="11">
        <f t="shared" si="200"/>
        <v>49.8786391466355</v>
      </c>
      <c r="H1250" s="12">
        <f t="shared" si="203"/>
        <v>0</v>
      </c>
      <c r="I1250" s="12">
        <f t="shared" si="197"/>
        <v>0</v>
      </c>
      <c r="J1250" s="12">
        <f t="shared" si="204"/>
        <v>0</v>
      </c>
      <c r="K1250" s="12">
        <f t="shared" si="205"/>
        <v>0</v>
      </c>
      <c r="L1250" s="12">
        <f t="shared" si="206"/>
        <v>49.8786391466355</v>
      </c>
      <c r="M1250" s="12">
        <f t="shared" si="201"/>
        <v>49.8786391466355</v>
      </c>
      <c r="N1250" s="13"/>
    </row>
    <row r="1251" spans="1:14" x14ac:dyDescent="0.2">
      <c r="A1251" s="10" t="s">
        <v>1233</v>
      </c>
      <c r="B1251" s="6">
        <f>IF($C$10=2012,profiles!C1238,IF($C$10=2013,profiles!E1238,IF($C$10=2014,profiles!G1238,IF($C$10=2015,profiles!I1238,IF($C$10=2016,profiles!K1238)))))</f>
        <v>72.436999999999998</v>
      </c>
      <c r="C1251" s="6">
        <f>IF($C$10=2012,profiles!D1238,IF($C$10=2013,profiles!F1238,IF($C$10=2014,profiles!H1238,IF($C$10=2015,profiles!J1238,IF($C$10=2016,profiles!L1238)))))</f>
        <v>0.12857455980127128</v>
      </c>
      <c r="D1251" s="11">
        <f t="shared" si="202"/>
        <v>25.714911960254256</v>
      </c>
      <c r="E1251" s="11">
        <f t="shared" si="198"/>
        <v>0</v>
      </c>
      <c r="F1251" s="11">
        <f t="shared" si="199"/>
        <v>25.714911960254256</v>
      </c>
      <c r="G1251" s="11">
        <f t="shared" si="200"/>
        <v>46.722088039745742</v>
      </c>
      <c r="H1251" s="12">
        <f t="shared" si="203"/>
        <v>0</v>
      </c>
      <c r="I1251" s="12">
        <f t="shared" si="197"/>
        <v>0</v>
      </c>
      <c r="J1251" s="12">
        <f t="shared" si="204"/>
        <v>0</v>
      </c>
      <c r="K1251" s="12">
        <f t="shared" si="205"/>
        <v>0</v>
      </c>
      <c r="L1251" s="12">
        <f t="shared" si="206"/>
        <v>46.722088039745742</v>
      </c>
      <c r="M1251" s="12">
        <f t="shared" si="201"/>
        <v>46.722088039745742</v>
      </c>
      <c r="N1251" s="13"/>
    </row>
    <row r="1252" spans="1:14" x14ac:dyDescent="0.2">
      <c r="A1252" s="10" t="s">
        <v>1234</v>
      </c>
      <c r="B1252" s="6">
        <f>IF($C$10=2012,profiles!C1239,IF($C$10=2013,profiles!E1239,IF($C$10=2014,profiles!G1239,IF($C$10=2015,profiles!I1239,IF($C$10=2016,profiles!K1239)))))</f>
        <v>73.287000000000006</v>
      </c>
      <c r="C1252" s="6">
        <f>IF($C$10=2012,profiles!D1239,IF($C$10=2013,profiles!F1239,IF($C$10=2014,profiles!H1239,IF($C$10=2015,profiles!J1239,IF($C$10=2016,profiles!L1239)))))</f>
        <v>0.15686417768685615</v>
      </c>
      <c r="D1252" s="11">
        <f t="shared" si="202"/>
        <v>31.37283553737123</v>
      </c>
      <c r="E1252" s="11">
        <f t="shared" si="198"/>
        <v>0</v>
      </c>
      <c r="F1252" s="11">
        <f t="shared" si="199"/>
        <v>31.37283553737123</v>
      </c>
      <c r="G1252" s="11">
        <f t="shared" si="200"/>
        <v>41.914164462628776</v>
      </c>
      <c r="H1252" s="12">
        <f t="shared" si="203"/>
        <v>0</v>
      </c>
      <c r="I1252" s="12">
        <f t="shared" si="197"/>
        <v>0</v>
      </c>
      <c r="J1252" s="12">
        <f t="shared" si="204"/>
        <v>0</v>
      </c>
      <c r="K1252" s="12">
        <f t="shared" si="205"/>
        <v>0</v>
      </c>
      <c r="L1252" s="12">
        <f t="shared" si="206"/>
        <v>41.914164462628776</v>
      </c>
      <c r="M1252" s="12">
        <f t="shared" si="201"/>
        <v>41.914164462628776</v>
      </c>
      <c r="N1252" s="13"/>
    </row>
    <row r="1253" spans="1:14" x14ac:dyDescent="0.2">
      <c r="A1253" s="10" t="s">
        <v>1235</v>
      </c>
      <c r="B1253" s="6">
        <f>IF($C$10=2012,profiles!C1240,IF($C$10=2013,profiles!E1240,IF($C$10=2014,profiles!G1240,IF($C$10=2015,profiles!I1240,IF($C$10=2016,profiles!K1240)))))</f>
        <v>73.954999999999998</v>
      </c>
      <c r="C1253" s="6">
        <f>IF($C$10=2012,profiles!D1240,IF($C$10=2013,profiles!F1240,IF($C$10=2014,profiles!H1240,IF($C$10=2015,profiles!J1240,IF($C$10=2016,profiles!L1240)))))</f>
        <v>0.18626433842332141</v>
      </c>
      <c r="D1253" s="11">
        <f t="shared" si="202"/>
        <v>37.252867684664281</v>
      </c>
      <c r="E1253" s="11">
        <f t="shared" si="198"/>
        <v>0</v>
      </c>
      <c r="F1253" s="11">
        <f t="shared" si="199"/>
        <v>37.252867684664281</v>
      </c>
      <c r="G1253" s="11">
        <f t="shared" si="200"/>
        <v>36.702132315335717</v>
      </c>
      <c r="H1253" s="12">
        <f t="shared" si="203"/>
        <v>0</v>
      </c>
      <c r="I1253" s="12">
        <f t="shared" si="197"/>
        <v>0</v>
      </c>
      <c r="J1253" s="12">
        <f t="shared" si="204"/>
        <v>0</v>
      </c>
      <c r="K1253" s="12">
        <f t="shared" si="205"/>
        <v>0</v>
      </c>
      <c r="L1253" s="12">
        <f t="shared" si="206"/>
        <v>36.702132315335717</v>
      </c>
      <c r="M1253" s="12">
        <f t="shared" si="201"/>
        <v>36.702132315335717</v>
      </c>
      <c r="N1253" s="13"/>
    </row>
    <row r="1254" spans="1:14" x14ac:dyDescent="0.2">
      <c r="A1254" s="10" t="s">
        <v>1236</v>
      </c>
      <c r="B1254" s="6">
        <f>IF($C$10=2012,profiles!C1241,IF($C$10=2013,profiles!E1241,IF($C$10=2014,profiles!G1241,IF($C$10=2015,profiles!I1241,IF($C$10=2016,profiles!K1241)))))</f>
        <v>73.08</v>
      </c>
      <c r="C1254" s="6">
        <f>IF($C$10=2012,profiles!D1241,IF($C$10=2013,profiles!F1241,IF($C$10=2014,profiles!H1241,IF($C$10=2015,profiles!J1241,IF($C$10=2016,profiles!L1241)))))</f>
        <v>0.21022868415284576</v>
      </c>
      <c r="D1254" s="11">
        <f t="shared" si="202"/>
        <v>42.045736830569155</v>
      </c>
      <c r="E1254" s="11">
        <f t="shared" si="198"/>
        <v>0</v>
      </c>
      <c r="F1254" s="11">
        <f t="shared" si="199"/>
        <v>42.045736830569155</v>
      </c>
      <c r="G1254" s="11">
        <f t="shared" si="200"/>
        <v>31.034263169430844</v>
      </c>
      <c r="H1254" s="12">
        <f t="shared" si="203"/>
        <v>0</v>
      </c>
      <c r="I1254" s="12">
        <f t="shared" si="197"/>
        <v>0</v>
      </c>
      <c r="J1254" s="12">
        <f t="shared" si="204"/>
        <v>0</v>
      </c>
      <c r="K1254" s="12">
        <f t="shared" si="205"/>
        <v>0</v>
      </c>
      <c r="L1254" s="12">
        <f t="shared" si="206"/>
        <v>31.034263169430844</v>
      </c>
      <c r="M1254" s="12">
        <f t="shared" si="201"/>
        <v>31.034263169430844</v>
      </c>
      <c r="N1254" s="13"/>
    </row>
    <row r="1255" spans="1:14" x14ac:dyDescent="0.2">
      <c r="A1255" s="10" t="s">
        <v>1237</v>
      </c>
      <c r="B1255" s="6">
        <f>IF($C$10=2012,profiles!C1242,IF($C$10=2013,profiles!E1242,IF($C$10=2014,profiles!G1242,IF($C$10=2015,profiles!I1242,IF($C$10=2016,profiles!K1242)))))</f>
        <v>71.763999999999996</v>
      </c>
      <c r="C1255" s="6">
        <f>IF($C$10=2012,profiles!D1242,IF($C$10=2013,profiles!F1242,IF($C$10=2014,profiles!H1242,IF($C$10=2015,profiles!J1242,IF($C$10=2016,profiles!L1242)))))</f>
        <v>0.21465624315043472</v>
      </c>
      <c r="D1255" s="11">
        <f t="shared" si="202"/>
        <v>42.931248630086941</v>
      </c>
      <c r="E1255" s="11">
        <f t="shared" si="198"/>
        <v>0</v>
      </c>
      <c r="F1255" s="11">
        <f t="shared" si="199"/>
        <v>42.931248630086941</v>
      </c>
      <c r="G1255" s="11">
        <f t="shared" si="200"/>
        <v>28.832751369913055</v>
      </c>
      <c r="H1255" s="12">
        <f t="shared" si="203"/>
        <v>0</v>
      </c>
      <c r="I1255" s="12">
        <f t="shared" si="197"/>
        <v>0</v>
      </c>
      <c r="J1255" s="12">
        <f t="shared" si="204"/>
        <v>0</v>
      </c>
      <c r="K1255" s="12">
        <f t="shared" si="205"/>
        <v>0</v>
      </c>
      <c r="L1255" s="12">
        <f t="shared" si="206"/>
        <v>28.832751369913055</v>
      </c>
      <c r="M1255" s="12">
        <f t="shared" si="201"/>
        <v>28.832751369913055</v>
      </c>
      <c r="N1255" s="13"/>
    </row>
    <row r="1256" spans="1:14" x14ac:dyDescent="0.2">
      <c r="A1256" s="10" t="s">
        <v>1238</v>
      </c>
      <c r="B1256" s="6">
        <f>IF($C$10=2012,profiles!C1243,IF($C$10=2013,profiles!E1243,IF($C$10=2014,profiles!G1243,IF($C$10=2015,profiles!I1243,IF($C$10=2016,profiles!K1243)))))</f>
        <v>70.167000000000002</v>
      </c>
      <c r="C1256" s="6">
        <f>IF($C$10=2012,profiles!D1243,IF($C$10=2013,profiles!F1243,IF($C$10=2014,profiles!H1243,IF($C$10=2015,profiles!J1243,IF($C$10=2016,profiles!L1243)))))</f>
        <v>0.199678527069482</v>
      </c>
      <c r="D1256" s="11">
        <f t="shared" si="202"/>
        <v>39.9357054138964</v>
      </c>
      <c r="E1256" s="11">
        <f t="shared" si="198"/>
        <v>0</v>
      </c>
      <c r="F1256" s="11">
        <f t="shared" si="199"/>
        <v>39.9357054138964</v>
      </c>
      <c r="G1256" s="11">
        <f t="shared" si="200"/>
        <v>30.231294586103601</v>
      </c>
      <c r="H1256" s="12">
        <f t="shared" si="203"/>
        <v>0</v>
      </c>
      <c r="I1256" s="12">
        <f t="shared" si="197"/>
        <v>0</v>
      </c>
      <c r="J1256" s="12">
        <f t="shared" si="204"/>
        <v>0</v>
      </c>
      <c r="K1256" s="12">
        <f t="shared" si="205"/>
        <v>0</v>
      </c>
      <c r="L1256" s="12">
        <f t="shared" si="206"/>
        <v>30.231294586103601</v>
      </c>
      <c r="M1256" s="12">
        <f t="shared" si="201"/>
        <v>30.231294586103601</v>
      </c>
      <c r="N1256" s="13"/>
    </row>
    <row r="1257" spans="1:14" x14ac:dyDescent="0.2">
      <c r="A1257" s="10" t="s">
        <v>1239</v>
      </c>
      <c r="B1257" s="6">
        <f>IF($C$10=2012,profiles!C1244,IF($C$10=2013,profiles!E1244,IF($C$10=2014,profiles!G1244,IF($C$10=2015,profiles!I1244,IF($C$10=2016,profiles!K1244)))))</f>
        <v>69.078000000000003</v>
      </c>
      <c r="C1257" s="6">
        <f>IF($C$10=2012,profiles!D1244,IF($C$10=2013,profiles!F1244,IF($C$10=2014,profiles!H1244,IF($C$10=2015,profiles!J1244,IF($C$10=2016,profiles!L1244)))))</f>
        <v>0.16595309417695622</v>
      </c>
      <c r="D1257" s="11">
        <f t="shared" si="202"/>
        <v>33.190618835391241</v>
      </c>
      <c r="E1257" s="11">
        <f t="shared" si="198"/>
        <v>0</v>
      </c>
      <c r="F1257" s="11">
        <f t="shared" si="199"/>
        <v>33.190618835391241</v>
      </c>
      <c r="G1257" s="11">
        <f t="shared" si="200"/>
        <v>35.887381164608762</v>
      </c>
      <c r="H1257" s="12">
        <f t="shared" si="203"/>
        <v>0</v>
      </c>
      <c r="I1257" s="12">
        <f t="shared" si="197"/>
        <v>0</v>
      </c>
      <c r="J1257" s="12">
        <f t="shared" si="204"/>
        <v>0</v>
      </c>
      <c r="K1257" s="12">
        <f t="shared" si="205"/>
        <v>0</v>
      </c>
      <c r="L1257" s="12">
        <f t="shared" si="206"/>
        <v>35.887381164608762</v>
      </c>
      <c r="M1257" s="12">
        <f t="shared" si="201"/>
        <v>35.887381164608762</v>
      </c>
      <c r="N1257" s="13"/>
    </row>
    <row r="1258" spans="1:14" x14ac:dyDescent="0.2">
      <c r="A1258" s="10" t="s">
        <v>1240</v>
      </c>
      <c r="B1258" s="6">
        <f>IF($C$10=2012,profiles!C1245,IF($C$10=2013,profiles!E1245,IF($C$10=2014,profiles!G1245,IF($C$10=2015,profiles!I1245,IF($C$10=2016,profiles!K1245)))))</f>
        <v>68.028000000000006</v>
      </c>
      <c r="C1258" s="6">
        <f>IF($C$10=2012,profiles!D1245,IF($C$10=2013,profiles!F1245,IF($C$10=2014,profiles!H1245,IF($C$10=2015,profiles!J1245,IF($C$10=2016,profiles!L1245)))))</f>
        <v>0.13393731277854898</v>
      </c>
      <c r="D1258" s="11">
        <f t="shared" si="202"/>
        <v>26.787462555709794</v>
      </c>
      <c r="E1258" s="11">
        <f t="shared" si="198"/>
        <v>0</v>
      </c>
      <c r="F1258" s="11">
        <f t="shared" si="199"/>
        <v>26.787462555709794</v>
      </c>
      <c r="G1258" s="11">
        <f t="shared" si="200"/>
        <v>41.240537444290212</v>
      </c>
      <c r="H1258" s="12">
        <f t="shared" si="203"/>
        <v>0</v>
      </c>
      <c r="I1258" s="12">
        <f t="shared" si="197"/>
        <v>0</v>
      </c>
      <c r="J1258" s="12">
        <f t="shared" si="204"/>
        <v>0</v>
      </c>
      <c r="K1258" s="12">
        <f t="shared" si="205"/>
        <v>0</v>
      </c>
      <c r="L1258" s="12">
        <f t="shared" si="206"/>
        <v>41.240537444290212</v>
      </c>
      <c r="M1258" s="12">
        <f t="shared" si="201"/>
        <v>41.240537444290212</v>
      </c>
      <c r="N1258" s="13"/>
    </row>
    <row r="1259" spans="1:14" x14ac:dyDescent="0.2">
      <c r="A1259" s="10" t="s">
        <v>1241</v>
      </c>
      <c r="B1259" s="6">
        <f>IF($C$10=2012,profiles!C1246,IF($C$10=2013,profiles!E1246,IF($C$10=2014,profiles!G1246,IF($C$10=2015,profiles!I1246,IF($C$10=2016,profiles!K1246)))))</f>
        <v>69.150999999999996</v>
      </c>
      <c r="C1259" s="6">
        <f>IF($C$10=2012,profiles!D1246,IF($C$10=2013,profiles!F1246,IF($C$10=2014,profiles!H1246,IF($C$10=2015,profiles!J1246,IF($C$10=2016,profiles!L1246)))))</f>
        <v>0.10592533060568422</v>
      </c>
      <c r="D1259" s="11">
        <f t="shared" si="202"/>
        <v>21.185066121136845</v>
      </c>
      <c r="E1259" s="11">
        <f t="shared" si="198"/>
        <v>0</v>
      </c>
      <c r="F1259" s="11">
        <f t="shared" si="199"/>
        <v>21.185066121136845</v>
      </c>
      <c r="G1259" s="11">
        <f t="shared" si="200"/>
        <v>47.965933878863154</v>
      </c>
      <c r="H1259" s="12">
        <f t="shared" si="203"/>
        <v>0</v>
      </c>
      <c r="I1259" s="12">
        <f t="shared" si="197"/>
        <v>0</v>
      </c>
      <c r="J1259" s="12">
        <f t="shared" si="204"/>
        <v>0</v>
      </c>
      <c r="K1259" s="12">
        <f t="shared" si="205"/>
        <v>0</v>
      </c>
      <c r="L1259" s="12">
        <f t="shared" si="206"/>
        <v>47.965933878863154</v>
      </c>
      <c r="M1259" s="12">
        <f t="shared" si="201"/>
        <v>47.965933878863154</v>
      </c>
      <c r="N1259" s="13"/>
    </row>
    <row r="1260" spans="1:14" x14ac:dyDescent="0.2">
      <c r="A1260" s="10" t="s">
        <v>1242</v>
      </c>
      <c r="B1260" s="6">
        <f>IF($C$10=2012,profiles!C1247,IF($C$10=2013,profiles!E1247,IF($C$10=2014,profiles!G1247,IF($C$10=2015,profiles!I1247,IF($C$10=2016,profiles!K1247)))))</f>
        <v>72.581000000000003</v>
      </c>
      <c r="C1260" s="6">
        <f>IF($C$10=2012,profiles!D1247,IF($C$10=2013,profiles!F1247,IF($C$10=2014,profiles!H1247,IF($C$10=2015,profiles!J1247,IF($C$10=2016,profiles!L1247)))))</f>
        <v>0.10690436180317089</v>
      </c>
      <c r="D1260" s="11">
        <f t="shared" si="202"/>
        <v>21.380872360634179</v>
      </c>
      <c r="E1260" s="11">
        <f t="shared" si="198"/>
        <v>0</v>
      </c>
      <c r="F1260" s="11">
        <f t="shared" si="199"/>
        <v>21.380872360634179</v>
      </c>
      <c r="G1260" s="11">
        <f t="shared" si="200"/>
        <v>51.200127639365824</v>
      </c>
      <c r="H1260" s="12">
        <f t="shared" si="203"/>
        <v>0</v>
      </c>
      <c r="I1260" s="12">
        <f t="shared" si="197"/>
        <v>0</v>
      </c>
      <c r="J1260" s="12">
        <f t="shared" si="204"/>
        <v>0</v>
      </c>
      <c r="K1260" s="12">
        <f t="shared" si="205"/>
        <v>0</v>
      </c>
      <c r="L1260" s="12">
        <f t="shared" si="206"/>
        <v>51.200127639365824</v>
      </c>
      <c r="M1260" s="12">
        <f t="shared" si="201"/>
        <v>51.200127639365824</v>
      </c>
      <c r="N1260" s="13"/>
    </row>
    <row r="1261" spans="1:14" x14ac:dyDescent="0.2">
      <c r="A1261" s="10" t="s">
        <v>1243</v>
      </c>
      <c r="B1261" s="6">
        <f>IF($C$10=2012,profiles!C1248,IF($C$10=2013,profiles!E1248,IF($C$10=2014,profiles!G1248,IF($C$10=2015,profiles!I1248,IF($C$10=2016,profiles!K1248)))))</f>
        <v>71.209000000000003</v>
      </c>
      <c r="C1261" s="6">
        <f>IF($C$10=2012,profiles!D1248,IF($C$10=2013,profiles!F1248,IF($C$10=2014,profiles!H1248,IF($C$10=2015,profiles!J1248,IF($C$10=2016,profiles!L1248)))))</f>
        <v>0.11958793015269964</v>
      </c>
      <c r="D1261" s="11">
        <f t="shared" si="202"/>
        <v>23.91758603053993</v>
      </c>
      <c r="E1261" s="11">
        <f t="shared" si="198"/>
        <v>0</v>
      </c>
      <c r="F1261" s="11">
        <f t="shared" si="199"/>
        <v>23.91758603053993</v>
      </c>
      <c r="G1261" s="11">
        <f t="shared" si="200"/>
        <v>47.291413969460073</v>
      </c>
      <c r="H1261" s="12">
        <f t="shared" si="203"/>
        <v>0</v>
      </c>
      <c r="I1261" s="12">
        <f t="shared" si="197"/>
        <v>0</v>
      </c>
      <c r="J1261" s="12">
        <f t="shared" si="204"/>
        <v>0</v>
      </c>
      <c r="K1261" s="12">
        <f t="shared" si="205"/>
        <v>0</v>
      </c>
      <c r="L1261" s="12">
        <f t="shared" si="206"/>
        <v>47.291413969460073</v>
      </c>
      <c r="M1261" s="12">
        <f t="shared" si="201"/>
        <v>47.291413969460073</v>
      </c>
      <c r="N1261" s="13"/>
    </row>
    <row r="1262" spans="1:14" x14ac:dyDescent="0.2">
      <c r="A1262" s="10" t="s">
        <v>1244</v>
      </c>
      <c r="B1262" s="6">
        <f>IF($C$10=2012,profiles!C1249,IF($C$10=2013,profiles!E1249,IF($C$10=2014,profiles!G1249,IF($C$10=2015,profiles!I1249,IF($C$10=2016,profiles!K1249)))))</f>
        <v>66.677000000000007</v>
      </c>
      <c r="C1262" s="6">
        <f>IF($C$10=2012,profiles!D1249,IF($C$10=2013,profiles!F1249,IF($C$10=2014,profiles!H1249,IF($C$10=2015,profiles!J1249,IF($C$10=2016,profiles!L1249)))))</f>
        <v>0.11799517790604223</v>
      </c>
      <c r="D1262" s="11">
        <f t="shared" si="202"/>
        <v>23.599035581208447</v>
      </c>
      <c r="E1262" s="11">
        <f t="shared" si="198"/>
        <v>0</v>
      </c>
      <c r="F1262" s="11">
        <f t="shared" si="199"/>
        <v>23.599035581208447</v>
      </c>
      <c r="G1262" s="11">
        <f t="shared" si="200"/>
        <v>43.077964418791559</v>
      </c>
      <c r="H1262" s="12">
        <f t="shared" si="203"/>
        <v>0</v>
      </c>
      <c r="I1262" s="12">
        <f t="shared" si="197"/>
        <v>0</v>
      </c>
      <c r="J1262" s="12">
        <f t="shared" si="204"/>
        <v>0</v>
      </c>
      <c r="K1262" s="12">
        <f t="shared" si="205"/>
        <v>0</v>
      </c>
      <c r="L1262" s="12">
        <f t="shared" si="206"/>
        <v>43.077964418791559</v>
      </c>
      <c r="M1262" s="12">
        <f t="shared" si="201"/>
        <v>43.077964418791559</v>
      </c>
      <c r="N1262" s="13"/>
    </row>
    <row r="1263" spans="1:14" x14ac:dyDescent="0.2">
      <c r="A1263" s="10" t="s">
        <v>1245</v>
      </c>
      <c r="B1263" s="6">
        <f>IF($C$10=2012,profiles!C1250,IF($C$10=2013,profiles!E1250,IF($C$10=2014,profiles!G1250,IF($C$10=2015,profiles!I1250,IF($C$10=2016,profiles!K1250)))))</f>
        <v>63.133000000000003</v>
      </c>
      <c r="C1263" s="6">
        <f>IF($C$10=2012,profiles!D1250,IF($C$10=2013,profiles!F1250,IF($C$10=2014,profiles!H1250,IF($C$10=2015,profiles!J1250,IF($C$10=2016,profiles!L1250)))))</f>
        <v>0.12676262146562431</v>
      </c>
      <c r="D1263" s="11">
        <f t="shared" si="202"/>
        <v>25.352524293124862</v>
      </c>
      <c r="E1263" s="11">
        <f t="shared" si="198"/>
        <v>0</v>
      </c>
      <c r="F1263" s="11">
        <f t="shared" si="199"/>
        <v>25.352524293124862</v>
      </c>
      <c r="G1263" s="11">
        <f t="shared" si="200"/>
        <v>37.780475706875137</v>
      </c>
      <c r="H1263" s="12">
        <f t="shared" si="203"/>
        <v>0</v>
      </c>
      <c r="I1263" s="12">
        <f t="shared" si="197"/>
        <v>0</v>
      </c>
      <c r="J1263" s="12">
        <f t="shared" si="204"/>
        <v>0</v>
      </c>
      <c r="K1263" s="12">
        <f t="shared" si="205"/>
        <v>0</v>
      </c>
      <c r="L1263" s="12">
        <f t="shared" si="206"/>
        <v>37.780475706875137</v>
      </c>
      <c r="M1263" s="12">
        <f t="shared" si="201"/>
        <v>37.780475706875137</v>
      </c>
      <c r="N1263" s="13"/>
    </row>
    <row r="1264" spans="1:14" x14ac:dyDescent="0.2">
      <c r="A1264" s="10" t="s">
        <v>1246</v>
      </c>
      <c r="B1264" s="6">
        <f>IF($C$10=2012,profiles!C1251,IF($C$10=2013,profiles!E1251,IF($C$10=2014,profiles!G1251,IF($C$10=2015,profiles!I1251,IF($C$10=2016,profiles!K1251)))))</f>
        <v>60.978999999999999</v>
      </c>
      <c r="C1264" s="6">
        <f>IF($C$10=2012,profiles!D1251,IF($C$10=2013,profiles!F1251,IF($C$10=2014,profiles!H1251,IF($C$10=2015,profiles!J1251,IF($C$10=2016,profiles!L1251)))))</f>
        <v>0.13173083948272082</v>
      </c>
      <c r="D1264" s="11">
        <f t="shared" si="202"/>
        <v>26.346167896544166</v>
      </c>
      <c r="E1264" s="11">
        <f t="shared" si="198"/>
        <v>0</v>
      </c>
      <c r="F1264" s="11">
        <f t="shared" si="199"/>
        <v>26.346167896544166</v>
      </c>
      <c r="G1264" s="11">
        <f t="shared" si="200"/>
        <v>34.632832103455833</v>
      </c>
      <c r="H1264" s="12">
        <f t="shared" si="203"/>
        <v>0</v>
      </c>
      <c r="I1264" s="12">
        <f t="shared" si="197"/>
        <v>0</v>
      </c>
      <c r="J1264" s="12">
        <f t="shared" si="204"/>
        <v>0</v>
      </c>
      <c r="K1264" s="12">
        <f t="shared" si="205"/>
        <v>0</v>
      </c>
      <c r="L1264" s="12">
        <f t="shared" si="206"/>
        <v>34.632832103455833</v>
      </c>
      <c r="M1264" s="12">
        <f t="shared" si="201"/>
        <v>34.632832103455833</v>
      </c>
      <c r="N1264" s="13"/>
    </row>
    <row r="1265" spans="1:14" x14ac:dyDescent="0.2">
      <c r="A1265" s="10" t="s">
        <v>1247</v>
      </c>
      <c r="B1265" s="6">
        <f>IF($C$10=2012,profiles!C1252,IF($C$10=2013,profiles!E1252,IF($C$10=2014,profiles!G1252,IF($C$10=2015,profiles!I1252,IF($C$10=2016,profiles!K1252)))))</f>
        <v>56.7</v>
      </c>
      <c r="C1265" s="6">
        <f>IF($C$10=2012,profiles!D1252,IF($C$10=2013,profiles!F1252,IF($C$10=2014,profiles!H1252,IF($C$10=2015,profiles!J1252,IF($C$10=2016,profiles!L1252)))))</f>
        <v>0.13617301088624242</v>
      </c>
      <c r="D1265" s="11">
        <f t="shared" si="202"/>
        <v>27.234602177248483</v>
      </c>
      <c r="E1265" s="11">
        <f t="shared" si="198"/>
        <v>0</v>
      </c>
      <c r="F1265" s="11">
        <f t="shared" si="199"/>
        <v>27.234602177248483</v>
      </c>
      <c r="G1265" s="11">
        <f t="shared" si="200"/>
        <v>29.46539782275152</v>
      </c>
      <c r="H1265" s="12">
        <f t="shared" si="203"/>
        <v>0</v>
      </c>
      <c r="I1265" s="12">
        <f t="shared" si="197"/>
        <v>0</v>
      </c>
      <c r="J1265" s="12">
        <f t="shared" si="204"/>
        <v>0</v>
      </c>
      <c r="K1265" s="12">
        <f t="shared" si="205"/>
        <v>0</v>
      </c>
      <c r="L1265" s="12">
        <f t="shared" si="206"/>
        <v>29.46539782275152</v>
      </c>
      <c r="M1265" s="12">
        <f t="shared" si="201"/>
        <v>29.46539782275152</v>
      </c>
      <c r="N1265" s="13"/>
    </row>
    <row r="1266" spans="1:14" x14ac:dyDescent="0.2">
      <c r="A1266" s="10" t="s">
        <v>1248</v>
      </c>
      <c r="B1266" s="6">
        <f>IF($C$10=2012,profiles!C1253,IF($C$10=2013,profiles!E1253,IF($C$10=2014,profiles!G1253,IF($C$10=2015,profiles!I1253,IF($C$10=2016,profiles!K1253)))))</f>
        <v>53.113</v>
      </c>
      <c r="C1266" s="6">
        <f>IF($C$10=2012,profiles!D1253,IF($C$10=2013,profiles!F1253,IF($C$10=2014,profiles!H1253,IF($C$10=2015,profiles!J1253,IF($C$10=2016,profiles!L1253)))))</f>
        <v>0.13718786072268735</v>
      </c>
      <c r="D1266" s="11">
        <f t="shared" si="202"/>
        <v>27.437572144537469</v>
      </c>
      <c r="E1266" s="11">
        <f t="shared" si="198"/>
        <v>0</v>
      </c>
      <c r="F1266" s="11">
        <f t="shared" si="199"/>
        <v>27.437572144537469</v>
      </c>
      <c r="G1266" s="11">
        <f t="shared" si="200"/>
        <v>25.67542785546253</v>
      </c>
      <c r="H1266" s="12">
        <f t="shared" si="203"/>
        <v>0</v>
      </c>
      <c r="I1266" s="12">
        <f t="shared" si="197"/>
        <v>0</v>
      </c>
      <c r="J1266" s="12">
        <f t="shared" si="204"/>
        <v>0</v>
      </c>
      <c r="K1266" s="12">
        <f t="shared" si="205"/>
        <v>0</v>
      </c>
      <c r="L1266" s="12">
        <f t="shared" si="206"/>
        <v>25.67542785546253</v>
      </c>
      <c r="M1266" s="12">
        <f t="shared" si="201"/>
        <v>25.67542785546253</v>
      </c>
      <c r="N1266" s="13"/>
    </row>
    <row r="1267" spans="1:14" x14ac:dyDescent="0.2">
      <c r="A1267" s="10" t="s">
        <v>1249</v>
      </c>
      <c r="B1267" s="6">
        <f>IF($C$10=2012,profiles!C1254,IF($C$10=2013,profiles!E1254,IF($C$10=2014,profiles!G1254,IF($C$10=2015,profiles!I1254,IF($C$10=2016,profiles!K1254)))))</f>
        <v>50.906999999999996</v>
      </c>
      <c r="C1267" s="6">
        <f>IF($C$10=2012,profiles!D1254,IF($C$10=2013,profiles!F1254,IF($C$10=2014,profiles!H1254,IF($C$10=2015,profiles!J1254,IF($C$10=2016,profiles!L1254)))))</f>
        <v>0.1360043250193603</v>
      </c>
      <c r="D1267" s="11">
        <f t="shared" si="202"/>
        <v>27.20086500387206</v>
      </c>
      <c r="E1267" s="11">
        <f t="shared" si="198"/>
        <v>0</v>
      </c>
      <c r="F1267" s="11">
        <f t="shared" si="199"/>
        <v>27.20086500387206</v>
      </c>
      <c r="G1267" s="11">
        <f t="shared" si="200"/>
        <v>23.706134996127936</v>
      </c>
      <c r="H1267" s="12">
        <f t="shared" si="203"/>
        <v>0</v>
      </c>
      <c r="I1267" s="12">
        <f t="shared" si="197"/>
        <v>0</v>
      </c>
      <c r="J1267" s="12">
        <f t="shared" si="204"/>
        <v>0</v>
      </c>
      <c r="K1267" s="12">
        <f t="shared" si="205"/>
        <v>0</v>
      </c>
      <c r="L1267" s="12">
        <f t="shared" si="206"/>
        <v>23.706134996127936</v>
      </c>
      <c r="M1267" s="12">
        <f t="shared" si="201"/>
        <v>23.706134996127936</v>
      </c>
      <c r="N1267" s="13"/>
    </row>
    <row r="1268" spans="1:14" x14ac:dyDescent="0.2">
      <c r="A1268" s="10" t="s">
        <v>1250</v>
      </c>
      <c r="B1268" s="6">
        <f>IF($C$10=2012,profiles!C1255,IF($C$10=2013,profiles!E1255,IF($C$10=2014,profiles!G1255,IF($C$10=2015,profiles!I1255,IF($C$10=2016,profiles!K1255)))))</f>
        <v>49.594999999999999</v>
      </c>
      <c r="C1268" s="6">
        <f>IF($C$10=2012,profiles!D1255,IF($C$10=2013,profiles!F1255,IF($C$10=2014,profiles!H1255,IF($C$10=2015,profiles!J1255,IF($C$10=2016,profiles!L1255)))))</f>
        <v>0.1393065357471617</v>
      </c>
      <c r="D1268" s="11">
        <f t="shared" si="202"/>
        <v>27.861307149432342</v>
      </c>
      <c r="E1268" s="11">
        <f t="shared" si="198"/>
        <v>0</v>
      </c>
      <c r="F1268" s="11">
        <f t="shared" si="199"/>
        <v>27.861307149432342</v>
      </c>
      <c r="G1268" s="11">
        <f t="shared" si="200"/>
        <v>21.733692850567657</v>
      </c>
      <c r="H1268" s="12">
        <f t="shared" si="203"/>
        <v>0</v>
      </c>
      <c r="I1268" s="12">
        <f t="shared" si="197"/>
        <v>0</v>
      </c>
      <c r="J1268" s="12">
        <f t="shared" si="204"/>
        <v>0</v>
      </c>
      <c r="K1268" s="12">
        <f t="shared" si="205"/>
        <v>0</v>
      </c>
      <c r="L1268" s="12">
        <f t="shared" si="206"/>
        <v>21.733692850567657</v>
      </c>
      <c r="M1268" s="12">
        <f t="shared" si="201"/>
        <v>21.733692850567657</v>
      </c>
      <c r="N1268" s="13"/>
    </row>
    <row r="1269" spans="1:14" x14ac:dyDescent="0.2">
      <c r="A1269" s="10" t="s">
        <v>1251</v>
      </c>
      <c r="B1269" s="6">
        <f>IF($C$10=2012,profiles!C1256,IF($C$10=2013,profiles!E1256,IF($C$10=2014,profiles!G1256,IF($C$10=2015,profiles!I1256,IF($C$10=2016,profiles!K1256)))))</f>
        <v>49.524999999999999</v>
      </c>
      <c r="C1269" s="6">
        <f>IF($C$10=2012,profiles!D1256,IF($C$10=2013,profiles!F1256,IF($C$10=2014,profiles!H1256,IF($C$10=2015,profiles!J1256,IF($C$10=2016,profiles!L1256)))))</f>
        <v>0.14138137611595727</v>
      </c>
      <c r="D1269" s="11">
        <f t="shared" si="202"/>
        <v>28.276275223191455</v>
      </c>
      <c r="E1269" s="11">
        <f t="shared" si="198"/>
        <v>0</v>
      </c>
      <c r="F1269" s="11">
        <f t="shared" si="199"/>
        <v>28.276275223191455</v>
      </c>
      <c r="G1269" s="11">
        <f t="shared" si="200"/>
        <v>21.248724776808544</v>
      </c>
      <c r="H1269" s="12">
        <f t="shared" si="203"/>
        <v>0</v>
      </c>
      <c r="I1269" s="12">
        <f t="shared" si="197"/>
        <v>0</v>
      </c>
      <c r="J1269" s="12">
        <f t="shared" si="204"/>
        <v>0</v>
      </c>
      <c r="K1269" s="12">
        <f t="shared" si="205"/>
        <v>0</v>
      </c>
      <c r="L1269" s="12">
        <f t="shared" si="206"/>
        <v>21.248724776808544</v>
      </c>
      <c r="M1269" s="12">
        <f t="shared" si="201"/>
        <v>21.248724776808544</v>
      </c>
      <c r="N1269" s="13"/>
    </row>
    <row r="1270" spans="1:14" x14ac:dyDescent="0.2">
      <c r="A1270" s="10" t="s">
        <v>1252</v>
      </c>
      <c r="B1270" s="6">
        <f>IF($C$10=2012,profiles!C1257,IF($C$10=2013,profiles!E1257,IF($C$10=2014,profiles!G1257,IF($C$10=2015,profiles!I1257,IF($C$10=2016,profiles!K1257)))))</f>
        <v>49.756999999999998</v>
      </c>
      <c r="C1270" s="6">
        <f>IF($C$10=2012,profiles!D1257,IF($C$10=2013,profiles!F1257,IF($C$10=2014,profiles!H1257,IF($C$10=2015,profiles!J1257,IF($C$10=2016,profiles!L1257)))))</f>
        <v>0.14864331740674178</v>
      </c>
      <c r="D1270" s="11">
        <f t="shared" si="202"/>
        <v>29.728663481348356</v>
      </c>
      <c r="E1270" s="11">
        <f t="shared" si="198"/>
        <v>0</v>
      </c>
      <c r="F1270" s="11">
        <f t="shared" si="199"/>
        <v>29.728663481348356</v>
      </c>
      <c r="G1270" s="11">
        <f t="shared" si="200"/>
        <v>20.028336518651642</v>
      </c>
      <c r="H1270" s="12">
        <f t="shared" si="203"/>
        <v>0</v>
      </c>
      <c r="I1270" s="12">
        <f t="shared" si="197"/>
        <v>0</v>
      </c>
      <c r="J1270" s="12">
        <f t="shared" si="204"/>
        <v>0</v>
      </c>
      <c r="K1270" s="12">
        <f t="shared" si="205"/>
        <v>0</v>
      </c>
      <c r="L1270" s="12">
        <f t="shared" si="206"/>
        <v>20.028336518651642</v>
      </c>
      <c r="M1270" s="12">
        <f t="shared" si="201"/>
        <v>20.028336518651642</v>
      </c>
      <c r="N1270" s="13"/>
    </row>
    <row r="1271" spans="1:14" x14ac:dyDescent="0.2">
      <c r="A1271" s="10" t="s">
        <v>1253</v>
      </c>
      <c r="B1271" s="6">
        <f>IF($C$10=2012,profiles!C1258,IF($C$10=2013,profiles!E1258,IF($C$10=2014,profiles!G1258,IF($C$10=2015,profiles!I1258,IF($C$10=2016,profiles!K1258)))))</f>
        <v>49.701000000000001</v>
      </c>
      <c r="C1271" s="6">
        <f>IF($C$10=2012,profiles!D1258,IF($C$10=2013,profiles!F1258,IF($C$10=2014,profiles!H1258,IF($C$10=2015,profiles!J1258,IF($C$10=2016,profiles!L1258)))))</f>
        <v>0.15808237992957233</v>
      </c>
      <c r="D1271" s="11">
        <f t="shared" si="202"/>
        <v>31.616475985914466</v>
      </c>
      <c r="E1271" s="11">
        <f t="shared" si="198"/>
        <v>0</v>
      </c>
      <c r="F1271" s="11">
        <f t="shared" si="199"/>
        <v>31.616475985914466</v>
      </c>
      <c r="G1271" s="11">
        <f t="shared" si="200"/>
        <v>18.084524014085535</v>
      </c>
      <c r="H1271" s="12">
        <f t="shared" si="203"/>
        <v>0</v>
      </c>
      <c r="I1271" s="12">
        <f t="shared" si="197"/>
        <v>0</v>
      </c>
      <c r="J1271" s="12">
        <f t="shared" si="204"/>
        <v>0</v>
      </c>
      <c r="K1271" s="12">
        <f t="shared" si="205"/>
        <v>0</v>
      </c>
      <c r="L1271" s="12">
        <f t="shared" si="206"/>
        <v>18.084524014085535</v>
      </c>
      <c r="M1271" s="12">
        <f t="shared" si="201"/>
        <v>18.084524014085535</v>
      </c>
      <c r="N1271" s="13"/>
    </row>
    <row r="1272" spans="1:14" x14ac:dyDescent="0.2">
      <c r="A1272" s="10" t="s">
        <v>1254</v>
      </c>
      <c r="B1272" s="6">
        <f>IF($C$10=2012,profiles!C1259,IF($C$10=2013,profiles!E1259,IF($C$10=2014,profiles!G1259,IF($C$10=2015,profiles!I1259,IF($C$10=2016,profiles!K1259)))))</f>
        <v>50.511000000000003</v>
      </c>
      <c r="C1272" s="6">
        <f>IF($C$10=2012,profiles!D1259,IF($C$10=2013,profiles!F1259,IF($C$10=2014,profiles!H1259,IF($C$10=2015,profiles!J1259,IF($C$10=2016,profiles!L1259)))))</f>
        <v>0.17110127266616987</v>
      </c>
      <c r="D1272" s="11">
        <f t="shared" si="202"/>
        <v>34.220254533233977</v>
      </c>
      <c r="E1272" s="11">
        <f t="shared" si="198"/>
        <v>0</v>
      </c>
      <c r="F1272" s="11">
        <f t="shared" si="199"/>
        <v>34.220254533233977</v>
      </c>
      <c r="G1272" s="11">
        <f t="shared" si="200"/>
        <v>16.290745466766026</v>
      </c>
      <c r="H1272" s="12">
        <f t="shared" si="203"/>
        <v>0</v>
      </c>
      <c r="I1272" s="12">
        <f t="shared" si="197"/>
        <v>0</v>
      </c>
      <c r="J1272" s="12">
        <f t="shared" si="204"/>
        <v>0</v>
      </c>
      <c r="K1272" s="12">
        <f t="shared" si="205"/>
        <v>0</v>
      </c>
      <c r="L1272" s="12">
        <f t="shared" si="206"/>
        <v>16.290745466766026</v>
      </c>
      <c r="M1272" s="12">
        <f t="shared" si="201"/>
        <v>16.290745466766026</v>
      </c>
      <c r="N1272" s="13"/>
    </row>
    <row r="1273" spans="1:14" x14ac:dyDescent="0.2">
      <c r="A1273" s="10" t="s">
        <v>1255</v>
      </c>
      <c r="B1273" s="6">
        <f>IF($C$10=2012,profiles!C1260,IF($C$10=2013,profiles!E1260,IF($C$10=2014,profiles!G1260,IF($C$10=2015,profiles!I1260,IF($C$10=2016,profiles!K1260)))))</f>
        <v>53.301000000000002</v>
      </c>
      <c r="C1273" s="6">
        <f>IF($C$10=2012,profiles!D1260,IF($C$10=2013,profiles!F1260,IF($C$10=2014,profiles!H1260,IF($C$10=2015,profiles!J1260,IF($C$10=2016,profiles!L1260)))))</f>
        <v>0.17969286517921068</v>
      </c>
      <c r="D1273" s="11">
        <f t="shared" si="202"/>
        <v>35.93857303584214</v>
      </c>
      <c r="E1273" s="11">
        <f t="shared" si="198"/>
        <v>0</v>
      </c>
      <c r="F1273" s="11">
        <f t="shared" si="199"/>
        <v>35.93857303584214</v>
      </c>
      <c r="G1273" s="11">
        <f t="shared" si="200"/>
        <v>17.362426964157862</v>
      </c>
      <c r="H1273" s="12">
        <f t="shared" si="203"/>
        <v>0</v>
      </c>
      <c r="I1273" s="12">
        <f t="shared" si="197"/>
        <v>0</v>
      </c>
      <c r="J1273" s="12">
        <f t="shared" si="204"/>
        <v>0</v>
      </c>
      <c r="K1273" s="12">
        <f t="shared" si="205"/>
        <v>0</v>
      </c>
      <c r="L1273" s="12">
        <f t="shared" si="206"/>
        <v>17.362426964157862</v>
      </c>
      <c r="M1273" s="12">
        <f t="shared" si="201"/>
        <v>17.362426964157862</v>
      </c>
      <c r="N1273" s="13"/>
    </row>
    <row r="1274" spans="1:14" x14ac:dyDescent="0.2">
      <c r="A1274" s="10" t="s">
        <v>1256</v>
      </c>
      <c r="B1274" s="6">
        <f>IF($C$10=2012,profiles!C1261,IF($C$10=2013,profiles!E1261,IF($C$10=2014,profiles!G1261,IF($C$10=2015,profiles!I1261,IF($C$10=2016,profiles!K1261)))))</f>
        <v>56.747</v>
      </c>
      <c r="C1274" s="6">
        <f>IF($C$10=2012,profiles!D1261,IF($C$10=2013,profiles!F1261,IF($C$10=2014,profiles!H1261,IF($C$10=2015,profiles!J1261,IF($C$10=2016,profiles!L1261)))))</f>
        <v>0.20637355893569456</v>
      </c>
      <c r="D1274" s="11">
        <f t="shared" si="202"/>
        <v>41.274711787138912</v>
      </c>
      <c r="E1274" s="11">
        <f t="shared" si="198"/>
        <v>0</v>
      </c>
      <c r="F1274" s="11">
        <f t="shared" si="199"/>
        <v>41.274711787138912</v>
      </c>
      <c r="G1274" s="11">
        <f t="shared" si="200"/>
        <v>15.472288212861088</v>
      </c>
      <c r="H1274" s="12">
        <f t="shared" si="203"/>
        <v>0</v>
      </c>
      <c r="I1274" s="12">
        <f t="shared" si="197"/>
        <v>0</v>
      </c>
      <c r="J1274" s="12">
        <f t="shared" si="204"/>
        <v>0</v>
      </c>
      <c r="K1274" s="12">
        <f t="shared" si="205"/>
        <v>0</v>
      </c>
      <c r="L1274" s="12">
        <f t="shared" si="206"/>
        <v>15.472288212861088</v>
      </c>
      <c r="M1274" s="12">
        <f t="shared" si="201"/>
        <v>15.472288212861088</v>
      </c>
      <c r="N1274" s="13"/>
    </row>
    <row r="1275" spans="1:14" x14ac:dyDescent="0.2">
      <c r="A1275" s="10" t="s">
        <v>1257</v>
      </c>
      <c r="B1275" s="6">
        <f>IF($C$10=2012,profiles!C1262,IF($C$10=2013,profiles!E1262,IF($C$10=2014,profiles!G1262,IF($C$10=2015,profiles!I1262,IF($C$10=2016,profiles!K1262)))))</f>
        <v>59.813000000000002</v>
      </c>
      <c r="C1275" s="6">
        <f>IF($C$10=2012,profiles!D1262,IF($C$10=2013,profiles!F1262,IF($C$10=2014,profiles!H1262,IF($C$10=2015,profiles!J1262,IF($C$10=2016,profiles!L1262)))))</f>
        <v>0.26185362147313668</v>
      </c>
      <c r="D1275" s="11">
        <f t="shared" si="202"/>
        <v>52.370724294627337</v>
      </c>
      <c r="E1275" s="11">
        <f t="shared" si="198"/>
        <v>0</v>
      </c>
      <c r="F1275" s="11">
        <f t="shared" si="199"/>
        <v>52.370724294627337</v>
      </c>
      <c r="G1275" s="11">
        <f t="shared" si="200"/>
        <v>7.4422757053726656</v>
      </c>
      <c r="H1275" s="12">
        <f t="shared" si="203"/>
        <v>0</v>
      </c>
      <c r="I1275" s="12">
        <f t="shared" si="197"/>
        <v>0</v>
      </c>
      <c r="J1275" s="12">
        <f t="shared" si="204"/>
        <v>0</v>
      </c>
      <c r="K1275" s="12">
        <f t="shared" si="205"/>
        <v>0</v>
      </c>
      <c r="L1275" s="12">
        <f t="shared" si="206"/>
        <v>7.4422757053726656</v>
      </c>
      <c r="M1275" s="12">
        <f t="shared" si="201"/>
        <v>7.4422757053726656</v>
      </c>
      <c r="N1275" s="13"/>
    </row>
    <row r="1276" spans="1:14" x14ac:dyDescent="0.2">
      <c r="A1276" s="10" t="s">
        <v>1258</v>
      </c>
      <c r="B1276" s="6">
        <f>IF($C$10=2012,profiles!C1263,IF($C$10=2013,profiles!E1263,IF($C$10=2014,profiles!G1263,IF($C$10=2015,profiles!I1263,IF($C$10=2016,profiles!K1263)))))</f>
        <v>61.53</v>
      </c>
      <c r="C1276" s="6">
        <f>IF($C$10=2012,profiles!D1263,IF($C$10=2013,profiles!F1263,IF($C$10=2014,profiles!H1263,IF($C$10=2015,profiles!J1263,IF($C$10=2016,profiles!L1263)))))</f>
        <v>0.31819576557226142</v>
      </c>
      <c r="D1276" s="11">
        <f t="shared" si="202"/>
        <v>63.639153114452284</v>
      </c>
      <c r="E1276" s="11">
        <f t="shared" si="198"/>
        <v>2.1091531144522833</v>
      </c>
      <c r="F1276" s="11">
        <f t="shared" si="199"/>
        <v>61.53</v>
      </c>
      <c r="G1276" s="11">
        <f t="shared" si="200"/>
        <v>0</v>
      </c>
      <c r="H1276" s="12">
        <f t="shared" si="203"/>
        <v>0</v>
      </c>
      <c r="I1276" s="12">
        <f t="shared" si="197"/>
        <v>2.1091531144522833</v>
      </c>
      <c r="J1276" s="12">
        <f t="shared" si="204"/>
        <v>0</v>
      </c>
      <c r="K1276" s="12">
        <f t="shared" si="205"/>
        <v>1.7084140227063496</v>
      </c>
      <c r="L1276" s="12">
        <f t="shared" si="206"/>
        <v>0</v>
      </c>
      <c r="M1276" s="12">
        <f t="shared" si="201"/>
        <v>-2.1091531144522833</v>
      </c>
      <c r="N1276" s="13"/>
    </row>
    <row r="1277" spans="1:14" x14ac:dyDescent="0.2">
      <c r="A1277" s="10" t="s">
        <v>1259</v>
      </c>
      <c r="B1277" s="6">
        <f>IF($C$10=2012,profiles!C1264,IF($C$10=2013,profiles!E1264,IF($C$10=2014,profiles!G1264,IF($C$10=2015,profiles!I1264,IF($C$10=2016,profiles!K1264)))))</f>
        <v>62.655999999999999</v>
      </c>
      <c r="C1277" s="6">
        <f>IF($C$10=2012,profiles!D1264,IF($C$10=2013,profiles!F1264,IF($C$10=2014,profiles!H1264,IF($C$10=2015,profiles!J1264,IF($C$10=2016,profiles!L1264)))))</f>
        <v>0.34651295314075309</v>
      </c>
      <c r="D1277" s="11">
        <f t="shared" si="202"/>
        <v>69.302590628150611</v>
      </c>
      <c r="E1277" s="11">
        <f t="shared" si="198"/>
        <v>6.6465906281506122</v>
      </c>
      <c r="F1277" s="11">
        <f t="shared" si="199"/>
        <v>62.655999999999999</v>
      </c>
      <c r="G1277" s="11">
        <f t="shared" si="200"/>
        <v>0</v>
      </c>
      <c r="H1277" s="12">
        <f t="shared" si="203"/>
        <v>0</v>
      </c>
      <c r="I1277" s="12">
        <f t="shared" si="197"/>
        <v>6.6465906281506122</v>
      </c>
      <c r="J1277" s="12">
        <f t="shared" si="204"/>
        <v>0</v>
      </c>
      <c r="K1277" s="12">
        <f t="shared" si="205"/>
        <v>7.092152431508346</v>
      </c>
      <c r="L1277" s="12">
        <f t="shared" si="206"/>
        <v>0</v>
      </c>
      <c r="M1277" s="12">
        <f t="shared" si="201"/>
        <v>-6.6465906281506122</v>
      </c>
      <c r="N1277" s="13"/>
    </row>
    <row r="1278" spans="1:14" x14ac:dyDescent="0.2">
      <c r="A1278" s="10" t="s">
        <v>1260</v>
      </c>
      <c r="B1278" s="6">
        <f>IF($C$10=2012,profiles!C1265,IF($C$10=2013,profiles!E1265,IF($C$10=2014,profiles!G1265,IF($C$10=2015,profiles!I1265,IF($C$10=2016,profiles!K1265)))))</f>
        <v>61.488</v>
      </c>
      <c r="C1278" s="6">
        <f>IF($C$10=2012,profiles!D1265,IF($C$10=2013,profiles!F1265,IF($C$10=2014,profiles!H1265,IF($C$10=2015,profiles!J1265,IF($C$10=2016,profiles!L1265)))))</f>
        <v>0.33685471733952865</v>
      </c>
      <c r="D1278" s="11">
        <f t="shared" si="202"/>
        <v>67.370943467905732</v>
      </c>
      <c r="E1278" s="11">
        <f t="shared" si="198"/>
        <v>5.8829434679057329</v>
      </c>
      <c r="F1278" s="11">
        <f t="shared" si="199"/>
        <v>61.488</v>
      </c>
      <c r="G1278" s="11">
        <f t="shared" si="200"/>
        <v>0</v>
      </c>
      <c r="H1278" s="12">
        <f t="shared" si="203"/>
        <v>0</v>
      </c>
      <c r="I1278" s="12">
        <f t="shared" si="197"/>
        <v>5.8829434679057329</v>
      </c>
      <c r="J1278" s="12">
        <f t="shared" si="204"/>
        <v>0</v>
      </c>
      <c r="K1278" s="12">
        <f t="shared" si="205"/>
        <v>11.85733664051199</v>
      </c>
      <c r="L1278" s="12">
        <f t="shared" si="206"/>
        <v>0</v>
      </c>
      <c r="M1278" s="12">
        <f t="shared" si="201"/>
        <v>-5.8829434679057329</v>
      </c>
      <c r="N1278" s="13"/>
    </row>
    <row r="1279" spans="1:14" x14ac:dyDescent="0.2">
      <c r="A1279" s="10" t="s">
        <v>1261</v>
      </c>
      <c r="B1279" s="6">
        <f>IF($C$10=2012,profiles!C1266,IF($C$10=2013,profiles!E1266,IF($C$10=2014,profiles!G1266,IF($C$10=2015,profiles!I1266,IF($C$10=2016,profiles!K1266)))))</f>
        <v>59.411999999999999</v>
      </c>
      <c r="C1279" s="6">
        <f>IF($C$10=2012,profiles!D1266,IF($C$10=2013,profiles!F1266,IF($C$10=2014,profiles!H1266,IF($C$10=2015,profiles!J1266,IF($C$10=2016,profiles!L1266)))))</f>
        <v>0.30039889536667691</v>
      </c>
      <c r="D1279" s="11">
        <f t="shared" si="202"/>
        <v>60.079779073335381</v>
      </c>
      <c r="E1279" s="11">
        <f t="shared" si="198"/>
        <v>0.66777907333538167</v>
      </c>
      <c r="F1279" s="11">
        <f t="shared" si="199"/>
        <v>59.411999999999999</v>
      </c>
      <c r="G1279" s="11">
        <f t="shared" si="200"/>
        <v>0</v>
      </c>
      <c r="H1279" s="12">
        <f t="shared" si="203"/>
        <v>0</v>
      </c>
      <c r="I1279" s="12">
        <f t="shared" si="197"/>
        <v>0.66777907333538167</v>
      </c>
      <c r="J1279" s="12">
        <f t="shared" si="204"/>
        <v>0</v>
      </c>
      <c r="K1279" s="12">
        <f t="shared" si="205"/>
        <v>12.39823768991365</v>
      </c>
      <c r="L1279" s="12">
        <f t="shared" si="206"/>
        <v>0</v>
      </c>
      <c r="M1279" s="12">
        <f t="shared" si="201"/>
        <v>-0.66777907333538167</v>
      </c>
      <c r="N1279" s="13"/>
    </row>
    <row r="1280" spans="1:14" x14ac:dyDescent="0.2">
      <c r="A1280" s="10" t="s">
        <v>1262</v>
      </c>
      <c r="B1280" s="6">
        <f>IF($C$10=2012,profiles!C1267,IF($C$10=2013,profiles!E1267,IF($C$10=2014,profiles!G1267,IF($C$10=2015,profiles!I1267,IF($C$10=2016,profiles!K1267)))))</f>
        <v>57.503999999999998</v>
      </c>
      <c r="C1280" s="6">
        <f>IF($C$10=2012,profiles!D1267,IF($C$10=2013,profiles!F1267,IF($C$10=2014,profiles!H1267,IF($C$10=2015,profiles!J1267,IF($C$10=2016,profiles!L1267)))))</f>
        <v>0.2482794897646079</v>
      </c>
      <c r="D1280" s="11">
        <f t="shared" si="202"/>
        <v>49.655897952921578</v>
      </c>
      <c r="E1280" s="11">
        <f t="shared" si="198"/>
        <v>0</v>
      </c>
      <c r="F1280" s="11">
        <f t="shared" si="199"/>
        <v>49.655897952921578</v>
      </c>
      <c r="G1280" s="11">
        <f t="shared" si="200"/>
        <v>7.8481020470784202</v>
      </c>
      <c r="H1280" s="12">
        <f t="shared" si="203"/>
        <v>0</v>
      </c>
      <c r="I1280" s="12">
        <f t="shared" si="197"/>
        <v>0</v>
      </c>
      <c r="J1280" s="12">
        <f t="shared" si="204"/>
        <v>7.8481020470784202</v>
      </c>
      <c r="K1280" s="12">
        <f t="shared" si="205"/>
        <v>3.9229655008440822</v>
      </c>
      <c r="L1280" s="12">
        <f t="shared" si="206"/>
        <v>0</v>
      </c>
      <c r="M1280" s="12">
        <f t="shared" si="201"/>
        <v>7.8481020470784202</v>
      </c>
      <c r="N1280" s="13"/>
    </row>
    <row r="1281" spans="1:14" x14ac:dyDescent="0.2">
      <c r="A1281" s="10" t="s">
        <v>1263</v>
      </c>
      <c r="B1281" s="6">
        <f>IF($C$10=2012,profiles!C1268,IF($C$10=2013,profiles!E1268,IF($C$10=2014,profiles!G1268,IF($C$10=2015,profiles!I1268,IF($C$10=2016,profiles!K1268)))))</f>
        <v>56.695999999999998</v>
      </c>
      <c r="C1281" s="6">
        <f>IF($C$10=2012,profiles!D1268,IF($C$10=2013,profiles!F1268,IF($C$10=2014,profiles!H1268,IF($C$10=2015,profiles!J1268,IF($C$10=2016,profiles!L1268)))))</f>
        <v>0.1948304329402826</v>
      </c>
      <c r="D1281" s="11">
        <f t="shared" si="202"/>
        <v>38.96608658805652</v>
      </c>
      <c r="E1281" s="11">
        <f t="shared" si="198"/>
        <v>0</v>
      </c>
      <c r="F1281" s="11">
        <f t="shared" si="199"/>
        <v>38.96608658805652</v>
      </c>
      <c r="G1281" s="11">
        <f t="shared" si="200"/>
        <v>17.729913411943478</v>
      </c>
      <c r="H1281" s="12">
        <f t="shared" si="203"/>
        <v>0</v>
      </c>
      <c r="I1281" s="12">
        <f t="shared" si="197"/>
        <v>0</v>
      </c>
      <c r="J1281" s="12">
        <f t="shared" si="204"/>
        <v>3.6326660537816204</v>
      </c>
      <c r="K1281" s="12">
        <f t="shared" si="205"/>
        <v>0</v>
      </c>
      <c r="L1281" s="12">
        <f t="shared" si="206"/>
        <v>14.097247358161859</v>
      </c>
      <c r="M1281" s="12">
        <f t="shared" si="201"/>
        <v>17.729913411943478</v>
      </c>
      <c r="N1281" s="13"/>
    </row>
    <row r="1282" spans="1:14" x14ac:dyDescent="0.2">
      <c r="A1282" s="10" t="s">
        <v>1264</v>
      </c>
      <c r="B1282" s="6">
        <f>IF($C$10=2012,profiles!C1269,IF($C$10=2013,profiles!E1269,IF($C$10=2014,profiles!G1269,IF($C$10=2015,profiles!I1269,IF($C$10=2016,profiles!K1269)))))</f>
        <v>56.122999999999998</v>
      </c>
      <c r="C1282" s="6">
        <f>IF($C$10=2012,profiles!D1269,IF($C$10=2013,profiles!F1269,IF($C$10=2014,profiles!H1269,IF($C$10=2015,profiles!J1269,IF($C$10=2016,profiles!L1269)))))</f>
        <v>0.13755314952001052</v>
      </c>
      <c r="D1282" s="11">
        <f t="shared" si="202"/>
        <v>27.510629904002105</v>
      </c>
      <c r="E1282" s="11">
        <f t="shared" si="198"/>
        <v>0</v>
      </c>
      <c r="F1282" s="11">
        <f t="shared" si="199"/>
        <v>27.510629904002105</v>
      </c>
      <c r="G1282" s="11">
        <f t="shared" si="200"/>
        <v>28.612370095997893</v>
      </c>
      <c r="H1282" s="12">
        <f t="shared" si="203"/>
        <v>0</v>
      </c>
      <c r="I1282" s="12">
        <f t="shared" si="197"/>
        <v>0</v>
      </c>
      <c r="J1282" s="12">
        <f t="shared" si="204"/>
        <v>0</v>
      </c>
      <c r="K1282" s="12">
        <f t="shared" si="205"/>
        <v>0</v>
      </c>
      <c r="L1282" s="12">
        <f t="shared" si="206"/>
        <v>28.612370095997893</v>
      </c>
      <c r="M1282" s="12">
        <f t="shared" si="201"/>
        <v>28.612370095997893</v>
      </c>
      <c r="N1282" s="13"/>
    </row>
    <row r="1283" spans="1:14" x14ac:dyDescent="0.2">
      <c r="A1283" s="10" t="s">
        <v>1265</v>
      </c>
      <c r="B1283" s="6">
        <f>IF($C$10=2012,profiles!C1270,IF($C$10=2013,profiles!E1270,IF($C$10=2014,profiles!G1270,IF($C$10=2015,profiles!I1270,IF($C$10=2016,profiles!K1270)))))</f>
        <v>58.563000000000002</v>
      </c>
      <c r="C1283" s="6">
        <f>IF($C$10=2012,profiles!D1270,IF($C$10=2013,profiles!F1270,IF($C$10=2014,profiles!H1270,IF($C$10=2015,profiles!J1270,IF($C$10=2016,profiles!L1270)))))</f>
        <v>9.46097985066994E-2</v>
      </c>
      <c r="D1283" s="11">
        <f t="shared" si="202"/>
        <v>18.92195970133988</v>
      </c>
      <c r="E1283" s="11">
        <f t="shared" si="198"/>
        <v>0</v>
      </c>
      <c r="F1283" s="11">
        <f t="shared" si="199"/>
        <v>18.92195970133988</v>
      </c>
      <c r="G1283" s="11">
        <f t="shared" si="200"/>
        <v>39.641040298660123</v>
      </c>
      <c r="H1283" s="12">
        <f t="shared" si="203"/>
        <v>0</v>
      </c>
      <c r="I1283" s="12">
        <f t="shared" si="197"/>
        <v>0</v>
      </c>
      <c r="J1283" s="12">
        <f t="shared" si="204"/>
        <v>0</v>
      </c>
      <c r="K1283" s="12">
        <f t="shared" si="205"/>
        <v>0</v>
      </c>
      <c r="L1283" s="12">
        <f t="shared" si="206"/>
        <v>39.641040298660123</v>
      </c>
      <c r="M1283" s="12">
        <f t="shared" si="201"/>
        <v>39.641040298660123</v>
      </c>
      <c r="N1283" s="13"/>
    </row>
    <row r="1284" spans="1:14" x14ac:dyDescent="0.2">
      <c r="A1284" s="10" t="s">
        <v>1266</v>
      </c>
      <c r="B1284" s="6">
        <f>IF($C$10=2012,profiles!C1271,IF($C$10=2013,profiles!E1271,IF($C$10=2014,profiles!G1271,IF($C$10=2015,profiles!I1271,IF($C$10=2016,profiles!K1271)))))</f>
        <v>63.015999999999998</v>
      </c>
      <c r="C1284" s="6">
        <f>IF($C$10=2012,profiles!D1271,IF($C$10=2013,profiles!F1271,IF($C$10=2014,profiles!H1271,IF($C$10=2015,profiles!J1271,IF($C$10=2016,profiles!L1271)))))</f>
        <v>8.3066672511287423E-2</v>
      </c>
      <c r="D1284" s="11">
        <f t="shared" si="202"/>
        <v>16.613334502257484</v>
      </c>
      <c r="E1284" s="11">
        <f t="shared" si="198"/>
        <v>0</v>
      </c>
      <c r="F1284" s="11">
        <f t="shared" si="199"/>
        <v>16.613334502257484</v>
      </c>
      <c r="G1284" s="11">
        <f t="shared" si="200"/>
        <v>46.402665497742518</v>
      </c>
      <c r="H1284" s="12">
        <f t="shared" si="203"/>
        <v>0</v>
      </c>
      <c r="I1284" s="12">
        <f t="shared" si="197"/>
        <v>0</v>
      </c>
      <c r="J1284" s="12">
        <f t="shared" si="204"/>
        <v>0</v>
      </c>
      <c r="K1284" s="12">
        <f t="shared" si="205"/>
        <v>0</v>
      </c>
      <c r="L1284" s="12">
        <f t="shared" si="206"/>
        <v>46.402665497742518</v>
      </c>
      <c r="M1284" s="12">
        <f t="shared" si="201"/>
        <v>46.402665497742518</v>
      </c>
      <c r="N1284" s="13"/>
    </row>
    <row r="1285" spans="1:14" x14ac:dyDescent="0.2">
      <c r="A1285" s="10" t="s">
        <v>1267</v>
      </c>
      <c r="B1285" s="6">
        <f>IF($C$10=2012,profiles!C1272,IF($C$10=2013,profiles!E1272,IF($C$10=2014,profiles!G1272,IF($C$10=2015,profiles!I1272,IF($C$10=2016,profiles!K1272)))))</f>
        <v>61.348999999999997</v>
      </c>
      <c r="C1285" s="6">
        <f>IF($C$10=2012,profiles!D1272,IF($C$10=2013,profiles!F1272,IF($C$10=2014,profiles!H1272,IF($C$10=2015,profiles!J1272,IF($C$10=2016,profiles!L1272)))))</f>
        <v>8.5799032715264692E-2</v>
      </c>
      <c r="D1285" s="11">
        <f t="shared" si="202"/>
        <v>17.159806543052937</v>
      </c>
      <c r="E1285" s="11">
        <f t="shared" si="198"/>
        <v>0</v>
      </c>
      <c r="F1285" s="11">
        <f t="shared" si="199"/>
        <v>17.159806543052937</v>
      </c>
      <c r="G1285" s="11">
        <f t="shared" si="200"/>
        <v>44.189193456947059</v>
      </c>
      <c r="H1285" s="12">
        <f t="shared" si="203"/>
        <v>0</v>
      </c>
      <c r="I1285" s="12">
        <f t="shared" si="197"/>
        <v>0</v>
      </c>
      <c r="J1285" s="12">
        <f t="shared" si="204"/>
        <v>0</v>
      </c>
      <c r="K1285" s="12">
        <f t="shared" si="205"/>
        <v>0</v>
      </c>
      <c r="L1285" s="12">
        <f t="shared" si="206"/>
        <v>44.189193456947059</v>
      </c>
      <c r="M1285" s="12">
        <f t="shared" si="201"/>
        <v>44.189193456947059</v>
      </c>
      <c r="N1285" s="13"/>
    </row>
    <row r="1286" spans="1:14" x14ac:dyDescent="0.2">
      <c r="A1286" s="10" t="s">
        <v>1268</v>
      </c>
      <c r="B1286" s="6">
        <f>IF($C$10=2012,profiles!C1273,IF($C$10=2013,profiles!E1273,IF($C$10=2014,profiles!G1273,IF($C$10=2015,profiles!I1273,IF($C$10=2016,profiles!K1273)))))</f>
        <v>57.408999999999999</v>
      </c>
      <c r="C1286" s="6">
        <f>IF($C$10=2012,profiles!D1273,IF($C$10=2013,profiles!F1273,IF($C$10=2014,profiles!H1273,IF($C$10=2015,profiles!J1273,IF($C$10=2016,profiles!L1273)))))</f>
        <v>8.9919490349069972E-2</v>
      </c>
      <c r="D1286" s="11">
        <f t="shared" si="202"/>
        <v>17.983898069813993</v>
      </c>
      <c r="E1286" s="11">
        <f t="shared" si="198"/>
        <v>0</v>
      </c>
      <c r="F1286" s="11">
        <f t="shared" si="199"/>
        <v>17.983898069813993</v>
      </c>
      <c r="G1286" s="11">
        <f t="shared" si="200"/>
        <v>39.425101930186003</v>
      </c>
      <c r="H1286" s="12">
        <f t="shared" si="203"/>
        <v>0</v>
      </c>
      <c r="I1286" s="12">
        <f t="shared" si="197"/>
        <v>0</v>
      </c>
      <c r="J1286" s="12">
        <f t="shared" si="204"/>
        <v>0</v>
      </c>
      <c r="K1286" s="12">
        <f t="shared" si="205"/>
        <v>0</v>
      </c>
      <c r="L1286" s="12">
        <f t="shared" si="206"/>
        <v>39.425101930186003</v>
      </c>
      <c r="M1286" s="12">
        <f t="shared" si="201"/>
        <v>39.425101930186003</v>
      </c>
      <c r="N1286" s="13"/>
    </row>
    <row r="1287" spans="1:14" x14ac:dyDescent="0.2">
      <c r="A1287" s="10" t="s">
        <v>1269</v>
      </c>
      <c r="B1287" s="6">
        <f>IF($C$10=2012,profiles!C1274,IF($C$10=2013,profiles!E1274,IF($C$10=2014,profiles!G1274,IF($C$10=2015,profiles!I1274,IF($C$10=2016,profiles!K1274)))))</f>
        <v>54.722999999999999</v>
      </c>
      <c r="C1287" s="6">
        <f>IF($C$10=2012,profiles!D1274,IF($C$10=2013,profiles!F1274,IF($C$10=2014,profiles!H1274,IF($C$10=2015,profiles!J1274,IF($C$10=2016,profiles!L1274)))))</f>
        <v>9.1351422434576779E-2</v>
      </c>
      <c r="D1287" s="11">
        <f t="shared" si="202"/>
        <v>18.270284486915354</v>
      </c>
      <c r="E1287" s="11">
        <f t="shared" si="198"/>
        <v>0</v>
      </c>
      <c r="F1287" s="11">
        <f t="shared" si="199"/>
        <v>18.270284486915354</v>
      </c>
      <c r="G1287" s="11">
        <f t="shared" si="200"/>
        <v>36.452715513084641</v>
      </c>
      <c r="H1287" s="12">
        <f t="shared" si="203"/>
        <v>0</v>
      </c>
      <c r="I1287" s="12">
        <f t="shared" si="197"/>
        <v>0</v>
      </c>
      <c r="J1287" s="12">
        <f t="shared" si="204"/>
        <v>0</v>
      </c>
      <c r="K1287" s="12">
        <f t="shared" si="205"/>
        <v>0</v>
      </c>
      <c r="L1287" s="12">
        <f t="shared" si="206"/>
        <v>36.452715513084641</v>
      </c>
      <c r="M1287" s="12">
        <f t="shared" si="201"/>
        <v>36.452715513084641</v>
      </c>
      <c r="N1287" s="13"/>
    </row>
    <row r="1288" spans="1:14" x14ac:dyDescent="0.2">
      <c r="A1288" s="10" t="s">
        <v>1270</v>
      </c>
      <c r="B1288" s="6">
        <f>IF($C$10=2012,profiles!C1275,IF($C$10=2013,profiles!E1275,IF($C$10=2014,profiles!G1275,IF($C$10=2015,profiles!I1275,IF($C$10=2016,profiles!K1275)))))</f>
        <v>53.709000000000003</v>
      </c>
      <c r="C1288" s="6">
        <f>IF($C$10=2012,profiles!D1275,IF($C$10=2013,profiles!F1275,IF($C$10=2014,profiles!H1275,IF($C$10=2015,profiles!J1275,IF($C$10=2016,profiles!L1275)))))</f>
        <v>8.8253773433276353E-2</v>
      </c>
      <c r="D1288" s="11">
        <f t="shared" si="202"/>
        <v>17.650754686655272</v>
      </c>
      <c r="E1288" s="11">
        <f t="shared" si="198"/>
        <v>0</v>
      </c>
      <c r="F1288" s="11">
        <f t="shared" si="199"/>
        <v>17.650754686655272</v>
      </c>
      <c r="G1288" s="11">
        <f t="shared" si="200"/>
        <v>36.058245313344727</v>
      </c>
      <c r="H1288" s="12">
        <f t="shared" si="203"/>
        <v>0</v>
      </c>
      <c r="I1288" s="12">
        <f t="shared" si="197"/>
        <v>0</v>
      </c>
      <c r="J1288" s="12">
        <f t="shared" si="204"/>
        <v>0</v>
      </c>
      <c r="K1288" s="12">
        <f t="shared" si="205"/>
        <v>0</v>
      </c>
      <c r="L1288" s="12">
        <f t="shared" si="206"/>
        <v>36.058245313344727</v>
      </c>
      <c r="M1288" s="12">
        <f t="shared" si="201"/>
        <v>36.058245313344727</v>
      </c>
      <c r="N1288" s="13"/>
    </row>
    <row r="1289" spans="1:14" x14ac:dyDescent="0.2">
      <c r="A1289" s="10" t="s">
        <v>1271</v>
      </c>
      <c r="B1289" s="6">
        <f>IF($C$10=2012,profiles!C1276,IF($C$10=2013,profiles!E1276,IF($C$10=2014,profiles!G1276,IF($C$10=2015,profiles!I1276,IF($C$10=2016,profiles!K1276)))))</f>
        <v>50.05</v>
      </c>
      <c r="C1289" s="6">
        <f>IF($C$10=2012,profiles!D1276,IF($C$10=2013,profiles!F1276,IF($C$10=2014,profiles!H1276,IF($C$10=2015,profiles!J1276,IF($C$10=2016,profiles!L1276)))))</f>
        <v>8.6631891173161502E-2</v>
      </c>
      <c r="D1289" s="11">
        <f t="shared" si="202"/>
        <v>17.326378234632301</v>
      </c>
      <c r="E1289" s="11">
        <f t="shared" si="198"/>
        <v>0</v>
      </c>
      <c r="F1289" s="11">
        <f t="shared" si="199"/>
        <v>17.326378234632301</v>
      </c>
      <c r="G1289" s="11">
        <f t="shared" si="200"/>
        <v>32.723621765367696</v>
      </c>
      <c r="H1289" s="12">
        <f t="shared" si="203"/>
        <v>0</v>
      </c>
      <c r="I1289" s="12">
        <f t="shared" si="197"/>
        <v>0</v>
      </c>
      <c r="J1289" s="12">
        <f t="shared" si="204"/>
        <v>0</v>
      </c>
      <c r="K1289" s="12">
        <f t="shared" si="205"/>
        <v>0</v>
      </c>
      <c r="L1289" s="12">
        <f t="shared" si="206"/>
        <v>32.723621765367696</v>
      </c>
      <c r="M1289" s="12">
        <f t="shared" si="201"/>
        <v>32.723621765367696</v>
      </c>
      <c r="N1289" s="13"/>
    </row>
    <row r="1290" spans="1:14" x14ac:dyDescent="0.2">
      <c r="A1290" s="10" t="s">
        <v>1272</v>
      </c>
      <c r="B1290" s="6">
        <f>IF($C$10=2012,profiles!C1277,IF($C$10=2013,profiles!E1277,IF($C$10=2014,profiles!G1277,IF($C$10=2015,profiles!I1277,IF($C$10=2016,profiles!K1277)))))</f>
        <v>46.874000000000002</v>
      </c>
      <c r="C1290" s="6">
        <f>IF($C$10=2012,profiles!D1277,IF($C$10=2013,profiles!F1277,IF($C$10=2014,profiles!H1277,IF($C$10=2015,profiles!J1277,IF($C$10=2016,profiles!L1277)))))</f>
        <v>8.6607155901646526E-2</v>
      </c>
      <c r="D1290" s="11">
        <f t="shared" si="202"/>
        <v>17.321431180329306</v>
      </c>
      <c r="E1290" s="11">
        <f t="shared" si="198"/>
        <v>0</v>
      </c>
      <c r="F1290" s="11">
        <f t="shared" si="199"/>
        <v>17.321431180329306</v>
      </c>
      <c r="G1290" s="11">
        <f t="shared" si="200"/>
        <v>29.552568819670697</v>
      </c>
      <c r="H1290" s="12">
        <f t="shared" si="203"/>
        <v>0</v>
      </c>
      <c r="I1290" s="12">
        <f t="shared" si="197"/>
        <v>0</v>
      </c>
      <c r="J1290" s="12">
        <f t="shared" si="204"/>
        <v>0</v>
      </c>
      <c r="K1290" s="12">
        <f t="shared" si="205"/>
        <v>0</v>
      </c>
      <c r="L1290" s="12">
        <f t="shared" si="206"/>
        <v>29.552568819670697</v>
      </c>
      <c r="M1290" s="12">
        <f t="shared" si="201"/>
        <v>29.552568819670697</v>
      </c>
      <c r="N1290" s="13"/>
    </row>
    <row r="1291" spans="1:14" x14ac:dyDescent="0.2">
      <c r="A1291" s="10" t="s">
        <v>1273</v>
      </c>
      <c r="B1291" s="6">
        <f>IF($C$10=2012,profiles!C1278,IF($C$10=2013,profiles!E1278,IF($C$10=2014,profiles!G1278,IF($C$10=2015,profiles!I1278,IF($C$10=2016,profiles!K1278)))))</f>
        <v>44.537999999999997</v>
      </c>
      <c r="C1291" s="6">
        <f>IF($C$10=2012,profiles!D1278,IF($C$10=2013,profiles!F1278,IF($C$10=2014,profiles!H1278,IF($C$10=2015,profiles!J1278,IF($C$10=2016,profiles!L1278)))))</f>
        <v>8.4707876166961293E-2</v>
      </c>
      <c r="D1291" s="11">
        <f t="shared" si="202"/>
        <v>16.941575233392257</v>
      </c>
      <c r="E1291" s="11">
        <f t="shared" si="198"/>
        <v>0</v>
      </c>
      <c r="F1291" s="11">
        <f t="shared" si="199"/>
        <v>16.941575233392257</v>
      </c>
      <c r="G1291" s="11">
        <f t="shared" si="200"/>
        <v>27.59642476660774</v>
      </c>
      <c r="H1291" s="12">
        <f t="shared" si="203"/>
        <v>0</v>
      </c>
      <c r="I1291" s="12">
        <f t="shared" si="197"/>
        <v>0</v>
      </c>
      <c r="J1291" s="12">
        <f t="shared" si="204"/>
        <v>0</v>
      </c>
      <c r="K1291" s="12">
        <f t="shared" si="205"/>
        <v>0</v>
      </c>
      <c r="L1291" s="12">
        <f t="shared" si="206"/>
        <v>27.59642476660774</v>
      </c>
      <c r="M1291" s="12">
        <f t="shared" si="201"/>
        <v>27.59642476660774</v>
      </c>
      <c r="N1291" s="13"/>
    </row>
    <row r="1292" spans="1:14" x14ac:dyDescent="0.2">
      <c r="A1292" s="10" t="s">
        <v>1274</v>
      </c>
      <c r="B1292" s="6">
        <f>IF($C$10=2012,profiles!C1279,IF($C$10=2013,profiles!E1279,IF($C$10=2014,profiles!G1279,IF($C$10=2015,profiles!I1279,IF($C$10=2016,profiles!K1279)))))</f>
        <v>43.470999999999997</v>
      </c>
      <c r="C1292" s="6">
        <f>IF($C$10=2012,profiles!D1279,IF($C$10=2013,profiles!F1279,IF($C$10=2014,profiles!H1279,IF($C$10=2015,profiles!J1279,IF($C$10=2016,profiles!L1279)))))</f>
        <v>8.551141759317428E-2</v>
      </c>
      <c r="D1292" s="11">
        <f t="shared" si="202"/>
        <v>17.102283518634856</v>
      </c>
      <c r="E1292" s="11">
        <f t="shared" si="198"/>
        <v>0</v>
      </c>
      <c r="F1292" s="11">
        <f t="shared" si="199"/>
        <v>17.102283518634856</v>
      </c>
      <c r="G1292" s="11">
        <f t="shared" si="200"/>
        <v>26.368716481365141</v>
      </c>
      <c r="H1292" s="12">
        <f t="shared" si="203"/>
        <v>0</v>
      </c>
      <c r="I1292" s="12">
        <f t="shared" si="197"/>
        <v>0</v>
      </c>
      <c r="J1292" s="12">
        <f t="shared" si="204"/>
        <v>0</v>
      </c>
      <c r="K1292" s="12">
        <f t="shared" si="205"/>
        <v>0</v>
      </c>
      <c r="L1292" s="12">
        <f t="shared" si="206"/>
        <v>26.368716481365141</v>
      </c>
      <c r="M1292" s="12">
        <f t="shared" si="201"/>
        <v>26.368716481365141</v>
      </c>
      <c r="N1292" s="13"/>
    </row>
    <row r="1293" spans="1:14" x14ac:dyDescent="0.2">
      <c r="A1293" s="10" t="s">
        <v>1275</v>
      </c>
      <c r="B1293" s="6">
        <f>IF($C$10=2012,profiles!C1280,IF($C$10=2013,profiles!E1280,IF($C$10=2014,profiles!G1280,IF($C$10=2015,profiles!I1280,IF($C$10=2016,profiles!K1280)))))</f>
        <v>43.338999999999999</v>
      </c>
      <c r="C1293" s="6">
        <f>IF($C$10=2012,profiles!D1280,IF($C$10=2013,profiles!F1280,IF($C$10=2014,profiles!H1280,IF($C$10=2015,profiles!J1280,IF($C$10=2016,profiles!L1280)))))</f>
        <v>9.1311525706020719E-2</v>
      </c>
      <c r="D1293" s="11">
        <f t="shared" si="202"/>
        <v>18.262305141204145</v>
      </c>
      <c r="E1293" s="11">
        <f t="shared" si="198"/>
        <v>0</v>
      </c>
      <c r="F1293" s="11">
        <f t="shared" si="199"/>
        <v>18.262305141204145</v>
      </c>
      <c r="G1293" s="11">
        <f t="shared" si="200"/>
        <v>25.076694858795854</v>
      </c>
      <c r="H1293" s="12">
        <f t="shared" si="203"/>
        <v>0</v>
      </c>
      <c r="I1293" s="12">
        <f t="shared" si="197"/>
        <v>0</v>
      </c>
      <c r="J1293" s="12">
        <f t="shared" si="204"/>
        <v>0</v>
      </c>
      <c r="K1293" s="12">
        <f t="shared" si="205"/>
        <v>0</v>
      </c>
      <c r="L1293" s="12">
        <f t="shared" si="206"/>
        <v>25.076694858795854</v>
      </c>
      <c r="M1293" s="12">
        <f t="shared" si="201"/>
        <v>25.076694858795854</v>
      </c>
      <c r="N1293" s="13"/>
    </row>
    <row r="1294" spans="1:14" x14ac:dyDescent="0.2">
      <c r="A1294" s="10" t="s">
        <v>1276</v>
      </c>
      <c r="B1294" s="6">
        <f>IF($C$10=2012,profiles!C1281,IF($C$10=2013,profiles!E1281,IF($C$10=2014,profiles!G1281,IF($C$10=2015,profiles!I1281,IF($C$10=2016,profiles!K1281)))))</f>
        <v>43.561999999999998</v>
      </c>
      <c r="C1294" s="6">
        <f>IF($C$10=2012,profiles!D1281,IF($C$10=2013,profiles!F1281,IF($C$10=2014,profiles!H1281,IF($C$10=2015,profiles!J1281,IF($C$10=2016,profiles!L1281)))))</f>
        <v>9.1501453679489239E-2</v>
      </c>
      <c r="D1294" s="11">
        <f t="shared" si="202"/>
        <v>18.300290735897846</v>
      </c>
      <c r="E1294" s="11">
        <f t="shared" si="198"/>
        <v>0</v>
      </c>
      <c r="F1294" s="11">
        <f t="shared" si="199"/>
        <v>18.300290735897846</v>
      </c>
      <c r="G1294" s="11">
        <f t="shared" si="200"/>
        <v>25.261709264102151</v>
      </c>
      <c r="H1294" s="12">
        <f t="shared" si="203"/>
        <v>0</v>
      </c>
      <c r="I1294" s="12">
        <f t="shared" si="197"/>
        <v>0</v>
      </c>
      <c r="J1294" s="12">
        <f t="shared" si="204"/>
        <v>0</v>
      </c>
      <c r="K1294" s="12">
        <f t="shared" si="205"/>
        <v>0</v>
      </c>
      <c r="L1294" s="12">
        <f t="shared" si="206"/>
        <v>25.261709264102151</v>
      </c>
      <c r="M1294" s="12">
        <f t="shared" si="201"/>
        <v>25.261709264102151</v>
      </c>
      <c r="N1294" s="13"/>
    </row>
    <row r="1295" spans="1:14" x14ac:dyDescent="0.2">
      <c r="A1295" s="10" t="s">
        <v>1277</v>
      </c>
      <c r="B1295" s="6">
        <f>IF($C$10=2012,profiles!C1282,IF($C$10=2013,profiles!E1282,IF($C$10=2014,profiles!G1282,IF($C$10=2015,profiles!I1282,IF($C$10=2016,profiles!K1282)))))</f>
        <v>43.423999999999999</v>
      </c>
      <c r="C1295" s="6">
        <f>IF($C$10=2012,profiles!D1282,IF($C$10=2013,profiles!F1282,IF($C$10=2014,profiles!H1282,IF($C$10=2015,profiles!J1282,IF($C$10=2016,profiles!L1282)))))</f>
        <v>9.5519160810554157E-2</v>
      </c>
      <c r="D1295" s="11">
        <f t="shared" si="202"/>
        <v>19.10383216211083</v>
      </c>
      <c r="E1295" s="11">
        <f t="shared" si="198"/>
        <v>0</v>
      </c>
      <c r="F1295" s="11">
        <f t="shared" si="199"/>
        <v>19.10383216211083</v>
      </c>
      <c r="G1295" s="11">
        <f t="shared" si="200"/>
        <v>24.320167837889169</v>
      </c>
      <c r="H1295" s="12">
        <f t="shared" si="203"/>
        <v>0</v>
      </c>
      <c r="I1295" s="12">
        <f t="shared" si="197"/>
        <v>0</v>
      </c>
      <c r="J1295" s="12">
        <f t="shared" si="204"/>
        <v>0</v>
      </c>
      <c r="K1295" s="12">
        <f t="shared" si="205"/>
        <v>0</v>
      </c>
      <c r="L1295" s="12">
        <f t="shared" si="206"/>
        <v>24.320167837889169</v>
      </c>
      <c r="M1295" s="12">
        <f t="shared" si="201"/>
        <v>24.320167837889169</v>
      </c>
      <c r="N1295" s="13"/>
    </row>
    <row r="1296" spans="1:14" x14ac:dyDescent="0.2">
      <c r="A1296" s="10" t="s">
        <v>1278</v>
      </c>
      <c r="B1296" s="6">
        <f>IF($C$10=2012,profiles!C1283,IF($C$10=2013,profiles!E1283,IF($C$10=2014,profiles!G1283,IF($C$10=2015,profiles!I1283,IF($C$10=2016,profiles!K1283)))))</f>
        <v>42.718000000000004</v>
      </c>
      <c r="C1296" s="6">
        <f>IF($C$10=2012,profiles!D1283,IF($C$10=2013,profiles!F1283,IF($C$10=2014,profiles!H1283,IF($C$10=2015,profiles!J1283,IF($C$10=2016,profiles!L1283)))))</f>
        <v>0.10393443101962102</v>
      </c>
      <c r="D1296" s="11">
        <f t="shared" si="202"/>
        <v>20.786886203924205</v>
      </c>
      <c r="E1296" s="11">
        <f t="shared" si="198"/>
        <v>0</v>
      </c>
      <c r="F1296" s="11">
        <f t="shared" si="199"/>
        <v>20.786886203924205</v>
      </c>
      <c r="G1296" s="11">
        <f t="shared" si="200"/>
        <v>21.931113796075799</v>
      </c>
      <c r="H1296" s="12">
        <f t="shared" si="203"/>
        <v>0</v>
      </c>
      <c r="I1296" s="12">
        <f t="shared" si="197"/>
        <v>0</v>
      </c>
      <c r="J1296" s="12">
        <f t="shared" si="204"/>
        <v>0</v>
      </c>
      <c r="K1296" s="12">
        <f t="shared" si="205"/>
        <v>0</v>
      </c>
      <c r="L1296" s="12">
        <f t="shared" si="206"/>
        <v>21.931113796075799</v>
      </c>
      <c r="M1296" s="12">
        <f t="shared" si="201"/>
        <v>21.931113796075799</v>
      </c>
      <c r="N1296" s="13"/>
    </row>
    <row r="1297" spans="1:14" x14ac:dyDescent="0.2">
      <c r="A1297" s="10" t="s">
        <v>1279</v>
      </c>
      <c r="B1297" s="6">
        <f>IF($C$10=2012,profiles!C1284,IF($C$10=2013,profiles!E1284,IF($C$10=2014,profiles!G1284,IF($C$10=2015,profiles!I1284,IF($C$10=2016,profiles!K1284)))))</f>
        <v>44.13</v>
      </c>
      <c r="C1297" s="6">
        <f>IF($C$10=2012,profiles!D1284,IF($C$10=2013,profiles!F1284,IF($C$10=2014,profiles!H1284,IF($C$10=2015,profiles!J1284,IF($C$10=2016,profiles!L1284)))))</f>
        <v>0.11781378292693617</v>
      </c>
      <c r="D1297" s="11">
        <f t="shared" si="202"/>
        <v>23.562756585387234</v>
      </c>
      <c r="E1297" s="11">
        <f t="shared" si="198"/>
        <v>0</v>
      </c>
      <c r="F1297" s="11">
        <f t="shared" si="199"/>
        <v>23.562756585387234</v>
      </c>
      <c r="G1297" s="11">
        <f t="shared" si="200"/>
        <v>20.567243414612769</v>
      </c>
      <c r="H1297" s="12">
        <f t="shared" si="203"/>
        <v>0</v>
      </c>
      <c r="I1297" s="12">
        <f t="shared" si="197"/>
        <v>0</v>
      </c>
      <c r="J1297" s="12">
        <f t="shared" si="204"/>
        <v>0</v>
      </c>
      <c r="K1297" s="12">
        <f t="shared" si="205"/>
        <v>0</v>
      </c>
      <c r="L1297" s="12">
        <f t="shared" si="206"/>
        <v>20.567243414612769</v>
      </c>
      <c r="M1297" s="12">
        <f t="shared" si="201"/>
        <v>20.567243414612769</v>
      </c>
      <c r="N1297" s="13"/>
    </row>
    <row r="1298" spans="1:14" x14ac:dyDescent="0.2">
      <c r="A1298" s="10" t="s">
        <v>1280</v>
      </c>
      <c r="B1298" s="6">
        <f>IF($C$10=2012,profiles!C1285,IF($C$10=2013,profiles!E1285,IF($C$10=2014,profiles!G1285,IF($C$10=2015,profiles!I1285,IF($C$10=2016,profiles!K1285)))))</f>
        <v>47.811999999999998</v>
      </c>
      <c r="C1298" s="6">
        <f>IF($C$10=2012,profiles!D1285,IF($C$10=2013,profiles!F1285,IF($C$10=2014,profiles!H1285,IF($C$10=2015,profiles!J1285,IF($C$10=2016,profiles!L1285)))))</f>
        <v>0.15338875334200183</v>
      </c>
      <c r="D1298" s="11">
        <f t="shared" si="202"/>
        <v>30.677750668400368</v>
      </c>
      <c r="E1298" s="11">
        <f t="shared" si="198"/>
        <v>0</v>
      </c>
      <c r="F1298" s="11">
        <f t="shared" si="199"/>
        <v>30.677750668400368</v>
      </c>
      <c r="G1298" s="11">
        <f t="shared" si="200"/>
        <v>17.13424933159963</v>
      </c>
      <c r="H1298" s="12">
        <f t="shared" si="203"/>
        <v>0</v>
      </c>
      <c r="I1298" s="12">
        <f t="shared" ref="I1298:I1361" si="207">MAX(MIN(E1298,($L$2-K1297)/$F$2),0)</f>
        <v>0</v>
      </c>
      <c r="J1298" s="12">
        <f t="shared" si="204"/>
        <v>0</v>
      </c>
      <c r="K1298" s="12">
        <f t="shared" si="205"/>
        <v>0</v>
      </c>
      <c r="L1298" s="12">
        <f t="shared" si="206"/>
        <v>17.13424933159963</v>
      </c>
      <c r="M1298" s="12">
        <f t="shared" si="201"/>
        <v>17.13424933159963</v>
      </c>
      <c r="N1298" s="13"/>
    </row>
    <row r="1299" spans="1:14" x14ac:dyDescent="0.2">
      <c r="A1299" s="10" t="s">
        <v>1281</v>
      </c>
      <c r="B1299" s="6">
        <f>IF($C$10=2012,profiles!C1286,IF($C$10=2013,profiles!E1286,IF($C$10=2014,profiles!G1286,IF($C$10=2015,profiles!I1286,IF($C$10=2016,profiles!K1286)))))</f>
        <v>51.295999999999999</v>
      </c>
      <c r="C1299" s="6">
        <f>IF($C$10=2012,profiles!D1286,IF($C$10=2013,profiles!F1286,IF($C$10=2014,profiles!H1286,IF($C$10=2015,profiles!J1286,IF($C$10=2016,profiles!L1286)))))</f>
        <v>0.21583122708080704</v>
      </c>
      <c r="D1299" s="11">
        <f t="shared" si="202"/>
        <v>43.166245416161409</v>
      </c>
      <c r="E1299" s="11">
        <f t="shared" ref="E1299:E1362" si="208">D1299-F1299</f>
        <v>0</v>
      </c>
      <c r="F1299" s="11">
        <f t="shared" ref="F1299:F1362" si="209">MIN(D1299,B1299)</f>
        <v>43.166245416161409</v>
      </c>
      <c r="G1299" s="11">
        <f t="shared" ref="G1299:G1362" si="210">B1299-F1299</f>
        <v>8.1297545838385901</v>
      </c>
      <c r="H1299" s="12">
        <f t="shared" si="203"/>
        <v>0</v>
      </c>
      <c r="I1299" s="12">
        <f t="shared" si="207"/>
        <v>0</v>
      </c>
      <c r="J1299" s="12">
        <f t="shared" si="204"/>
        <v>0</v>
      </c>
      <c r="K1299" s="12">
        <f t="shared" si="205"/>
        <v>0</v>
      </c>
      <c r="L1299" s="12">
        <f t="shared" si="206"/>
        <v>8.1297545838385901</v>
      </c>
      <c r="M1299" s="12">
        <f t="shared" ref="M1299:M1362" si="211">B1299-D1299</f>
        <v>8.1297545838385901</v>
      </c>
      <c r="N1299" s="13"/>
    </row>
    <row r="1300" spans="1:14" x14ac:dyDescent="0.2">
      <c r="A1300" s="10" t="s">
        <v>1282</v>
      </c>
      <c r="B1300" s="6">
        <f>IF($C$10=2012,profiles!C1287,IF($C$10=2013,profiles!E1287,IF($C$10=2014,profiles!G1287,IF($C$10=2015,profiles!I1287,IF($C$10=2016,profiles!K1287)))))</f>
        <v>53.710999999999999</v>
      </c>
      <c r="C1300" s="6">
        <f>IF($C$10=2012,profiles!D1287,IF($C$10=2013,profiles!F1287,IF($C$10=2014,profiles!H1287,IF($C$10=2015,profiles!J1287,IF($C$10=2016,profiles!L1287)))))</f>
        <v>0.28476047160576795</v>
      </c>
      <c r="D1300" s="11">
        <f t="shared" ref="D1300:D1363" si="212">C1300*$C$2</f>
        <v>56.952094321153588</v>
      </c>
      <c r="E1300" s="11">
        <f t="shared" si="208"/>
        <v>3.2410943211535894</v>
      </c>
      <c r="F1300" s="11">
        <f t="shared" si="209"/>
        <v>53.710999999999999</v>
      </c>
      <c r="G1300" s="11">
        <f t="shared" si="210"/>
        <v>0</v>
      </c>
      <c r="H1300" s="12">
        <f t="shared" ref="H1300:H1363" si="213">E1300-I1300</f>
        <v>0</v>
      </c>
      <c r="I1300" s="12">
        <f t="shared" si="207"/>
        <v>3.2410943211535894</v>
      </c>
      <c r="J1300" s="12">
        <f t="shared" ref="J1300:J1363" si="214">MIN(G1300,K1299*$F$3)</f>
        <v>0</v>
      </c>
      <c r="K1300" s="12">
        <f t="shared" ref="K1300:K1363" si="215">K1299+I1300*$F$2-J1300/$F$3</f>
        <v>2.6252864001344074</v>
      </c>
      <c r="L1300" s="12">
        <f t="shared" ref="L1300:L1363" si="216">MAX(G1300-J1300,0)</f>
        <v>0</v>
      </c>
      <c r="M1300" s="12">
        <f t="shared" si="211"/>
        <v>-3.2410943211535894</v>
      </c>
      <c r="N1300" s="13"/>
    </row>
    <row r="1301" spans="1:14" x14ac:dyDescent="0.2">
      <c r="A1301" s="10" t="s">
        <v>1283</v>
      </c>
      <c r="B1301" s="6">
        <f>IF($C$10=2012,profiles!C1288,IF($C$10=2013,profiles!E1288,IF($C$10=2014,profiles!G1288,IF($C$10=2015,profiles!I1288,IF($C$10=2016,profiles!K1288)))))</f>
        <v>55.926000000000002</v>
      </c>
      <c r="C1301" s="6">
        <f>IF($C$10=2012,profiles!D1288,IF($C$10=2013,profiles!F1288,IF($C$10=2014,profiles!H1288,IF($C$10=2015,profiles!J1288,IF($C$10=2016,profiles!L1288)))))</f>
        <v>0.34727599456513797</v>
      </c>
      <c r="D1301" s="11">
        <f t="shared" si="212"/>
        <v>69.455198913027587</v>
      </c>
      <c r="E1301" s="11">
        <f t="shared" si="208"/>
        <v>13.529198913027585</v>
      </c>
      <c r="F1301" s="11">
        <f t="shared" si="209"/>
        <v>55.926000000000002</v>
      </c>
      <c r="G1301" s="11">
        <f t="shared" si="210"/>
        <v>0</v>
      </c>
      <c r="H1301" s="12">
        <f t="shared" si="213"/>
        <v>0</v>
      </c>
      <c r="I1301" s="12">
        <f t="shared" si="207"/>
        <v>13.529198913027585</v>
      </c>
      <c r="J1301" s="12">
        <f t="shared" si="214"/>
        <v>0</v>
      </c>
      <c r="K1301" s="12">
        <f t="shared" si="215"/>
        <v>13.583937519686753</v>
      </c>
      <c r="L1301" s="12">
        <f t="shared" si="216"/>
        <v>0</v>
      </c>
      <c r="M1301" s="12">
        <f t="shared" si="211"/>
        <v>-13.529198913027585</v>
      </c>
      <c r="N1301" s="13"/>
    </row>
    <row r="1302" spans="1:14" x14ac:dyDescent="0.2">
      <c r="A1302" s="10" t="s">
        <v>1284</v>
      </c>
      <c r="B1302" s="6">
        <f>IF($C$10=2012,profiles!C1289,IF($C$10=2013,profiles!E1289,IF($C$10=2014,profiles!G1289,IF($C$10=2015,profiles!I1289,IF($C$10=2016,profiles!K1289)))))</f>
        <v>55.003</v>
      </c>
      <c r="C1302" s="6">
        <f>IF($C$10=2012,profiles!D1289,IF($C$10=2013,profiles!F1289,IF($C$10=2014,profiles!H1289,IF($C$10=2015,profiles!J1289,IF($C$10=2016,profiles!L1289)))))</f>
        <v>0.37560448230017385</v>
      </c>
      <c r="D1302" s="11">
        <f t="shared" si="212"/>
        <v>75.120896460034771</v>
      </c>
      <c r="E1302" s="11">
        <f t="shared" si="208"/>
        <v>20.117896460034771</v>
      </c>
      <c r="F1302" s="11">
        <f t="shared" si="209"/>
        <v>55.003</v>
      </c>
      <c r="G1302" s="11">
        <f t="shared" si="210"/>
        <v>0</v>
      </c>
      <c r="H1302" s="12">
        <f t="shared" si="213"/>
        <v>0</v>
      </c>
      <c r="I1302" s="12">
        <f t="shared" si="207"/>
        <v>20.117896460034771</v>
      </c>
      <c r="J1302" s="12">
        <f t="shared" si="214"/>
        <v>0</v>
      </c>
      <c r="K1302" s="12">
        <f t="shared" si="215"/>
        <v>29.879433652314919</v>
      </c>
      <c r="L1302" s="12">
        <f t="shared" si="216"/>
        <v>0</v>
      </c>
      <c r="M1302" s="12">
        <f t="shared" si="211"/>
        <v>-20.117896460034771</v>
      </c>
      <c r="N1302" s="13"/>
    </row>
    <row r="1303" spans="1:14" x14ac:dyDescent="0.2">
      <c r="A1303" s="10" t="s">
        <v>1285</v>
      </c>
      <c r="B1303" s="6">
        <f>IF($C$10=2012,profiles!C1290,IF($C$10=2013,profiles!E1290,IF($C$10=2014,profiles!G1290,IF($C$10=2015,profiles!I1290,IF($C$10=2016,profiles!K1290)))))</f>
        <v>52.481000000000002</v>
      </c>
      <c r="C1303" s="6">
        <f>IF($C$10=2012,profiles!D1290,IF($C$10=2013,profiles!F1290,IF($C$10=2014,profiles!H1290,IF($C$10=2015,profiles!J1290,IF($C$10=2016,profiles!L1290)))))</f>
        <v>0.36176895992519759</v>
      </c>
      <c r="D1303" s="11">
        <f t="shared" si="212"/>
        <v>72.353791985039521</v>
      </c>
      <c r="E1303" s="11">
        <f t="shared" si="208"/>
        <v>19.87279198503952</v>
      </c>
      <c r="F1303" s="11">
        <f t="shared" si="209"/>
        <v>52.481000000000002</v>
      </c>
      <c r="G1303" s="11">
        <f t="shared" si="210"/>
        <v>0</v>
      </c>
      <c r="H1303" s="12">
        <f t="shared" si="213"/>
        <v>0</v>
      </c>
      <c r="I1303" s="12">
        <f t="shared" si="207"/>
        <v>19.87279198503952</v>
      </c>
      <c r="J1303" s="12">
        <f t="shared" si="214"/>
        <v>0</v>
      </c>
      <c r="K1303" s="12">
        <f t="shared" si="215"/>
        <v>45.97639516019693</v>
      </c>
      <c r="L1303" s="12">
        <f t="shared" si="216"/>
        <v>0</v>
      </c>
      <c r="M1303" s="12">
        <f t="shared" si="211"/>
        <v>-19.87279198503952</v>
      </c>
      <c r="N1303" s="13"/>
    </row>
    <row r="1304" spans="1:14" x14ac:dyDescent="0.2">
      <c r="A1304" s="10" t="s">
        <v>1286</v>
      </c>
      <c r="B1304" s="6">
        <f>IF($C$10=2012,profiles!C1291,IF($C$10=2013,profiles!E1291,IF($C$10=2014,profiles!G1291,IF($C$10=2015,profiles!I1291,IF($C$10=2016,profiles!K1291)))))</f>
        <v>50.244999999999997</v>
      </c>
      <c r="C1304" s="6">
        <f>IF($C$10=2012,profiles!D1291,IF($C$10=2013,profiles!F1291,IF($C$10=2014,profiles!H1291,IF($C$10=2015,profiles!J1291,IF($C$10=2016,profiles!L1291)))))</f>
        <v>0.32728972781860416</v>
      </c>
      <c r="D1304" s="11">
        <f t="shared" si="212"/>
        <v>65.457945563720827</v>
      </c>
      <c r="E1304" s="11">
        <f t="shared" si="208"/>
        <v>15.21294556372083</v>
      </c>
      <c r="F1304" s="11">
        <f t="shared" si="209"/>
        <v>50.244999999999997</v>
      </c>
      <c r="G1304" s="11">
        <f t="shared" si="210"/>
        <v>0</v>
      </c>
      <c r="H1304" s="12">
        <f t="shared" si="213"/>
        <v>0</v>
      </c>
      <c r="I1304" s="12">
        <f t="shared" si="207"/>
        <v>15.21294556372083</v>
      </c>
      <c r="J1304" s="12">
        <f t="shared" si="214"/>
        <v>0</v>
      </c>
      <c r="K1304" s="12">
        <f t="shared" si="215"/>
        <v>58.2988810668108</v>
      </c>
      <c r="L1304" s="12">
        <f t="shared" si="216"/>
        <v>0</v>
      </c>
      <c r="M1304" s="12">
        <f t="shared" si="211"/>
        <v>-15.21294556372083</v>
      </c>
      <c r="N1304" s="13"/>
    </row>
    <row r="1305" spans="1:14" x14ac:dyDescent="0.2">
      <c r="A1305" s="10" t="s">
        <v>1287</v>
      </c>
      <c r="B1305" s="6">
        <f>IF($C$10=2012,profiles!C1292,IF($C$10=2013,profiles!E1292,IF($C$10=2014,profiles!G1292,IF($C$10=2015,profiles!I1292,IF($C$10=2016,profiles!K1292)))))</f>
        <v>49.213999999999999</v>
      </c>
      <c r="C1305" s="6">
        <f>IF($C$10=2012,profiles!D1292,IF($C$10=2013,profiles!F1292,IF($C$10=2014,profiles!H1292,IF($C$10=2015,profiles!J1292,IF($C$10=2016,profiles!L1292)))))</f>
        <v>0.26633745817932125</v>
      </c>
      <c r="D1305" s="11">
        <f t="shared" si="212"/>
        <v>53.267491635864253</v>
      </c>
      <c r="E1305" s="11">
        <f t="shared" si="208"/>
        <v>4.0534916358642548</v>
      </c>
      <c r="F1305" s="11">
        <f t="shared" si="209"/>
        <v>49.213999999999999</v>
      </c>
      <c r="G1305" s="11">
        <f t="shared" si="210"/>
        <v>0</v>
      </c>
      <c r="H1305" s="12">
        <f t="shared" si="213"/>
        <v>0</v>
      </c>
      <c r="I1305" s="12">
        <f t="shared" si="207"/>
        <v>4.0534916358642548</v>
      </c>
      <c r="J1305" s="12">
        <f t="shared" si="214"/>
        <v>0</v>
      </c>
      <c r="K1305" s="12">
        <f t="shared" si="215"/>
        <v>61.582209291860849</v>
      </c>
      <c r="L1305" s="12">
        <f t="shared" si="216"/>
        <v>0</v>
      </c>
      <c r="M1305" s="12">
        <f t="shared" si="211"/>
        <v>-4.0534916358642548</v>
      </c>
      <c r="N1305" s="13"/>
    </row>
    <row r="1306" spans="1:14" x14ac:dyDescent="0.2">
      <c r="A1306" s="10" t="s">
        <v>1288</v>
      </c>
      <c r="B1306" s="6">
        <f>IF($C$10=2012,profiles!C1293,IF($C$10=2013,profiles!E1293,IF($C$10=2014,profiles!G1293,IF($C$10=2015,profiles!I1293,IF($C$10=2016,profiles!K1293)))))</f>
        <v>49.170999999999999</v>
      </c>
      <c r="C1306" s="6">
        <f>IF($C$10=2012,profiles!D1293,IF($C$10=2013,profiles!F1293,IF($C$10=2014,profiles!H1293,IF($C$10=2015,profiles!J1293,IF($C$10=2016,profiles!L1293)))))</f>
        <v>0.17468990605870235</v>
      </c>
      <c r="D1306" s="11">
        <f t="shared" si="212"/>
        <v>34.937981211740471</v>
      </c>
      <c r="E1306" s="11">
        <f t="shared" si="208"/>
        <v>0</v>
      </c>
      <c r="F1306" s="11">
        <f t="shared" si="209"/>
        <v>34.937981211740471</v>
      </c>
      <c r="G1306" s="11">
        <f t="shared" si="210"/>
        <v>14.233018788259528</v>
      </c>
      <c r="H1306" s="12">
        <f t="shared" si="213"/>
        <v>0</v>
      </c>
      <c r="I1306" s="12">
        <f t="shared" si="207"/>
        <v>0</v>
      </c>
      <c r="J1306" s="12">
        <f t="shared" si="214"/>
        <v>14.233018788259528</v>
      </c>
      <c r="K1306" s="12">
        <f t="shared" si="215"/>
        <v>46.211778634993109</v>
      </c>
      <c r="L1306" s="12">
        <f t="shared" si="216"/>
        <v>0</v>
      </c>
      <c r="M1306" s="12">
        <f t="shared" si="211"/>
        <v>14.233018788259528</v>
      </c>
      <c r="N1306" s="13"/>
    </row>
    <row r="1307" spans="1:14" x14ac:dyDescent="0.2">
      <c r="A1307" s="10" t="s">
        <v>1289</v>
      </c>
      <c r="B1307" s="6">
        <f>IF($C$10=2012,profiles!C1294,IF($C$10=2013,profiles!E1294,IF($C$10=2014,profiles!G1294,IF($C$10=2015,profiles!I1294,IF($C$10=2016,profiles!K1294)))))</f>
        <v>52.341999999999999</v>
      </c>
      <c r="C1307" s="6">
        <f>IF($C$10=2012,profiles!D1294,IF($C$10=2013,profiles!F1294,IF($C$10=2014,profiles!H1294,IF($C$10=2015,profiles!J1294,IF($C$10=2016,profiles!L1294)))))</f>
        <v>0.11134162198489342</v>
      </c>
      <c r="D1307" s="11">
        <f t="shared" si="212"/>
        <v>22.268324396978684</v>
      </c>
      <c r="E1307" s="11">
        <f t="shared" si="208"/>
        <v>0</v>
      </c>
      <c r="F1307" s="11">
        <f t="shared" si="209"/>
        <v>22.268324396978684</v>
      </c>
      <c r="G1307" s="11">
        <f t="shared" si="210"/>
        <v>30.073675603021314</v>
      </c>
      <c r="H1307" s="12">
        <f t="shared" si="213"/>
        <v>0</v>
      </c>
      <c r="I1307" s="12">
        <f t="shared" si="207"/>
        <v>0</v>
      </c>
      <c r="J1307" s="12">
        <f t="shared" si="214"/>
        <v>30.073675603021314</v>
      </c>
      <c r="K1307" s="12">
        <f t="shared" si="215"/>
        <v>13.734807141449572</v>
      </c>
      <c r="L1307" s="12">
        <f t="shared" si="216"/>
        <v>0</v>
      </c>
      <c r="M1307" s="12">
        <f t="shared" si="211"/>
        <v>30.073675603021314</v>
      </c>
      <c r="N1307" s="13"/>
    </row>
    <row r="1308" spans="1:14" x14ac:dyDescent="0.2">
      <c r="A1308" s="10" t="s">
        <v>1290</v>
      </c>
      <c r="B1308" s="6">
        <f>IF($C$10=2012,profiles!C1295,IF($C$10=2013,profiles!E1295,IF($C$10=2014,profiles!G1295,IF($C$10=2015,profiles!I1295,IF($C$10=2016,profiles!K1295)))))</f>
        <v>59.156999999999996</v>
      </c>
      <c r="C1308" s="6">
        <f>IF($C$10=2012,profiles!D1295,IF($C$10=2013,profiles!F1295,IF($C$10=2014,profiles!H1295,IF($C$10=2015,profiles!J1295,IF($C$10=2016,profiles!L1295)))))</f>
        <v>0.11078644790860082</v>
      </c>
      <c r="D1308" s="11">
        <f t="shared" si="212"/>
        <v>22.157289581720164</v>
      </c>
      <c r="E1308" s="11">
        <f t="shared" si="208"/>
        <v>0</v>
      </c>
      <c r="F1308" s="11">
        <f t="shared" si="209"/>
        <v>22.157289581720164</v>
      </c>
      <c r="G1308" s="11">
        <f t="shared" si="210"/>
        <v>36.999710418279832</v>
      </c>
      <c r="H1308" s="12">
        <f t="shared" si="213"/>
        <v>0</v>
      </c>
      <c r="I1308" s="12">
        <f t="shared" si="207"/>
        <v>0</v>
      </c>
      <c r="J1308" s="12">
        <f t="shared" si="214"/>
        <v>12.718431412982305</v>
      </c>
      <c r="K1308" s="12">
        <f t="shared" si="215"/>
        <v>0</v>
      </c>
      <c r="L1308" s="12">
        <f t="shared" si="216"/>
        <v>24.281279005297527</v>
      </c>
      <c r="M1308" s="12">
        <f t="shared" si="211"/>
        <v>36.999710418279832</v>
      </c>
      <c r="N1308" s="13"/>
    </row>
    <row r="1309" spans="1:14" x14ac:dyDescent="0.2">
      <c r="A1309" s="10" t="s">
        <v>1291</v>
      </c>
      <c r="B1309" s="6">
        <f>IF($C$10=2012,profiles!C1296,IF($C$10=2013,profiles!E1296,IF($C$10=2014,profiles!G1296,IF($C$10=2015,profiles!I1296,IF($C$10=2016,profiles!K1296)))))</f>
        <v>59.319000000000003</v>
      </c>
      <c r="C1309" s="6">
        <f>IF($C$10=2012,profiles!D1296,IF($C$10=2013,profiles!F1296,IF($C$10=2014,profiles!H1296,IF($C$10=2015,profiles!J1296,IF($C$10=2016,profiles!L1296)))))</f>
        <v>0.12568848890382339</v>
      </c>
      <c r="D1309" s="11">
        <f t="shared" si="212"/>
        <v>25.137697780764679</v>
      </c>
      <c r="E1309" s="11">
        <f t="shared" si="208"/>
        <v>0</v>
      </c>
      <c r="F1309" s="11">
        <f t="shared" si="209"/>
        <v>25.137697780764679</v>
      </c>
      <c r="G1309" s="11">
        <f t="shared" si="210"/>
        <v>34.18130221923532</v>
      </c>
      <c r="H1309" s="12">
        <f t="shared" si="213"/>
        <v>0</v>
      </c>
      <c r="I1309" s="12">
        <f t="shared" si="207"/>
        <v>0</v>
      </c>
      <c r="J1309" s="12">
        <f t="shared" si="214"/>
        <v>0</v>
      </c>
      <c r="K1309" s="12">
        <f t="shared" si="215"/>
        <v>0</v>
      </c>
      <c r="L1309" s="12">
        <f t="shared" si="216"/>
        <v>34.18130221923532</v>
      </c>
      <c r="M1309" s="12">
        <f t="shared" si="211"/>
        <v>34.18130221923532</v>
      </c>
      <c r="N1309" s="13"/>
    </row>
    <row r="1310" spans="1:14" x14ac:dyDescent="0.2">
      <c r="A1310" s="10" t="s">
        <v>1292</v>
      </c>
      <c r="B1310" s="6">
        <f>IF($C$10=2012,profiles!C1297,IF($C$10=2013,profiles!E1297,IF($C$10=2014,profiles!G1297,IF($C$10=2015,profiles!I1297,IF($C$10=2016,profiles!K1297)))))</f>
        <v>56.646000000000001</v>
      </c>
      <c r="C1310" s="6">
        <f>IF($C$10=2012,profiles!D1297,IF($C$10=2013,profiles!F1297,IF($C$10=2014,profiles!H1297,IF($C$10=2015,profiles!J1297,IF($C$10=2016,profiles!L1297)))))</f>
        <v>0.12941399915262905</v>
      </c>
      <c r="D1310" s="11">
        <f t="shared" si="212"/>
        <v>25.882799830525808</v>
      </c>
      <c r="E1310" s="11">
        <f t="shared" si="208"/>
        <v>0</v>
      </c>
      <c r="F1310" s="11">
        <f t="shared" si="209"/>
        <v>25.882799830525808</v>
      </c>
      <c r="G1310" s="11">
        <f t="shared" si="210"/>
        <v>30.763200169474192</v>
      </c>
      <c r="H1310" s="12">
        <f t="shared" si="213"/>
        <v>0</v>
      </c>
      <c r="I1310" s="12">
        <f t="shared" si="207"/>
        <v>0</v>
      </c>
      <c r="J1310" s="12">
        <f t="shared" si="214"/>
        <v>0</v>
      </c>
      <c r="K1310" s="12">
        <f t="shared" si="215"/>
        <v>0</v>
      </c>
      <c r="L1310" s="12">
        <f t="shared" si="216"/>
        <v>30.763200169474192</v>
      </c>
      <c r="M1310" s="12">
        <f t="shared" si="211"/>
        <v>30.763200169474192</v>
      </c>
      <c r="N1310" s="13"/>
    </row>
    <row r="1311" spans="1:14" x14ac:dyDescent="0.2">
      <c r="A1311" s="10" t="s">
        <v>1293</v>
      </c>
      <c r="B1311" s="6">
        <f>IF($C$10=2012,profiles!C1298,IF($C$10=2013,profiles!E1298,IF($C$10=2014,profiles!G1298,IF($C$10=2015,profiles!I1298,IF($C$10=2016,profiles!K1298)))))</f>
        <v>54.805999999999997</v>
      </c>
      <c r="C1311" s="6">
        <f>IF($C$10=2012,profiles!D1298,IF($C$10=2013,profiles!F1298,IF($C$10=2014,profiles!H1298,IF($C$10=2015,profiles!J1298,IF($C$10=2016,profiles!L1298)))))</f>
        <v>0.1338553917629699</v>
      </c>
      <c r="D1311" s="11">
        <f t="shared" si="212"/>
        <v>26.771078352593982</v>
      </c>
      <c r="E1311" s="11">
        <f t="shared" si="208"/>
        <v>0</v>
      </c>
      <c r="F1311" s="11">
        <f t="shared" si="209"/>
        <v>26.771078352593982</v>
      </c>
      <c r="G1311" s="11">
        <f t="shared" si="210"/>
        <v>28.034921647406016</v>
      </c>
      <c r="H1311" s="12">
        <f t="shared" si="213"/>
        <v>0</v>
      </c>
      <c r="I1311" s="12">
        <f t="shared" si="207"/>
        <v>0</v>
      </c>
      <c r="J1311" s="12">
        <f t="shared" si="214"/>
        <v>0</v>
      </c>
      <c r="K1311" s="12">
        <f t="shared" si="215"/>
        <v>0</v>
      </c>
      <c r="L1311" s="12">
        <f t="shared" si="216"/>
        <v>28.034921647406016</v>
      </c>
      <c r="M1311" s="12">
        <f t="shared" si="211"/>
        <v>28.034921647406016</v>
      </c>
      <c r="N1311" s="13"/>
    </row>
    <row r="1312" spans="1:14" x14ac:dyDescent="0.2">
      <c r="A1312" s="10" t="s">
        <v>1294</v>
      </c>
      <c r="B1312" s="6">
        <f>IF($C$10=2012,profiles!C1299,IF($C$10=2013,profiles!E1299,IF($C$10=2014,profiles!G1299,IF($C$10=2015,profiles!I1299,IF($C$10=2016,profiles!K1299)))))</f>
        <v>54.676000000000002</v>
      </c>
      <c r="C1312" s="6">
        <f>IF($C$10=2012,profiles!D1299,IF($C$10=2013,profiles!F1299,IF($C$10=2014,profiles!H1299,IF($C$10=2015,profiles!J1299,IF($C$10=2016,profiles!L1299)))))</f>
        <v>0.12918024164682163</v>
      </c>
      <c r="D1312" s="11">
        <f t="shared" si="212"/>
        <v>25.836048329364324</v>
      </c>
      <c r="E1312" s="11">
        <f t="shared" si="208"/>
        <v>0</v>
      </c>
      <c r="F1312" s="11">
        <f t="shared" si="209"/>
        <v>25.836048329364324</v>
      </c>
      <c r="G1312" s="11">
        <f t="shared" si="210"/>
        <v>28.839951670635678</v>
      </c>
      <c r="H1312" s="12">
        <f t="shared" si="213"/>
        <v>0</v>
      </c>
      <c r="I1312" s="12">
        <f t="shared" si="207"/>
        <v>0</v>
      </c>
      <c r="J1312" s="12">
        <f t="shared" si="214"/>
        <v>0</v>
      </c>
      <c r="K1312" s="12">
        <f t="shared" si="215"/>
        <v>0</v>
      </c>
      <c r="L1312" s="12">
        <f t="shared" si="216"/>
        <v>28.839951670635678</v>
      </c>
      <c r="M1312" s="12">
        <f t="shared" si="211"/>
        <v>28.839951670635678</v>
      </c>
      <c r="N1312" s="13"/>
    </row>
    <row r="1313" spans="1:14" x14ac:dyDescent="0.2">
      <c r="A1313" s="10" t="s">
        <v>1295</v>
      </c>
      <c r="B1313" s="6">
        <f>IF($C$10=2012,profiles!C1300,IF($C$10=2013,profiles!E1300,IF($C$10=2014,profiles!G1300,IF($C$10=2015,profiles!I1300,IF($C$10=2016,profiles!K1300)))))</f>
        <v>51.317999999999998</v>
      </c>
      <c r="C1313" s="6">
        <f>IF($C$10=2012,profiles!D1300,IF($C$10=2013,profiles!F1300,IF($C$10=2014,profiles!H1300,IF($C$10=2015,profiles!J1300,IF($C$10=2016,profiles!L1300)))))</f>
        <v>0.12583458734495304</v>
      </c>
      <c r="D1313" s="11">
        <f t="shared" si="212"/>
        <v>25.166917468990608</v>
      </c>
      <c r="E1313" s="11">
        <f t="shared" si="208"/>
        <v>0</v>
      </c>
      <c r="F1313" s="11">
        <f t="shared" si="209"/>
        <v>25.166917468990608</v>
      </c>
      <c r="G1313" s="11">
        <f t="shared" si="210"/>
        <v>26.15108253100939</v>
      </c>
      <c r="H1313" s="12">
        <f t="shared" si="213"/>
        <v>0</v>
      </c>
      <c r="I1313" s="12">
        <f t="shared" si="207"/>
        <v>0</v>
      </c>
      <c r="J1313" s="12">
        <f t="shared" si="214"/>
        <v>0</v>
      </c>
      <c r="K1313" s="12">
        <f t="shared" si="215"/>
        <v>0</v>
      </c>
      <c r="L1313" s="12">
        <f t="shared" si="216"/>
        <v>26.15108253100939</v>
      </c>
      <c r="M1313" s="12">
        <f t="shared" si="211"/>
        <v>26.15108253100939</v>
      </c>
      <c r="N1313" s="13"/>
    </row>
    <row r="1314" spans="1:14" x14ac:dyDescent="0.2">
      <c r="A1314" s="10" t="s">
        <v>1296</v>
      </c>
      <c r="B1314" s="6">
        <f>IF($C$10=2012,profiles!C1301,IF($C$10=2013,profiles!E1301,IF($C$10=2014,profiles!G1301,IF($C$10=2015,profiles!I1301,IF($C$10=2016,profiles!K1301)))))</f>
        <v>48.390999999999998</v>
      </c>
      <c r="C1314" s="6">
        <f>IF($C$10=2012,profiles!D1301,IF($C$10=2013,profiles!F1301,IF($C$10=2014,profiles!H1301,IF($C$10=2015,profiles!J1301,IF($C$10=2016,profiles!L1301)))))</f>
        <v>0.12663034746666277</v>
      </c>
      <c r="D1314" s="11">
        <f t="shared" si="212"/>
        <v>25.326069493332554</v>
      </c>
      <c r="E1314" s="11">
        <f t="shared" si="208"/>
        <v>0</v>
      </c>
      <c r="F1314" s="11">
        <f t="shared" si="209"/>
        <v>25.326069493332554</v>
      </c>
      <c r="G1314" s="11">
        <f t="shared" si="210"/>
        <v>23.064930506667444</v>
      </c>
      <c r="H1314" s="12">
        <f t="shared" si="213"/>
        <v>0</v>
      </c>
      <c r="I1314" s="12">
        <f t="shared" si="207"/>
        <v>0</v>
      </c>
      <c r="J1314" s="12">
        <f t="shared" si="214"/>
        <v>0</v>
      </c>
      <c r="K1314" s="12">
        <f t="shared" si="215"/>
        <v>0</v>
      </c>
      <c r="L1314" s="12">
        <f t="shared" si="216"/>
        <v>23.064930506667444</v>
      </c>
      <c r="M1314" s="12">
        <f t="shared" si="211"/>
        <v>23.064930506667444</v>
      </c>
      <c r="N1314" s="13"/>
    </row>
    <row r="1315" spans="1:14" x14ac:dyDescent="0.2">
      <c r="A1315" s="10" t="s">
        <v>1297</v>
      </c>
      <c r="B1315" s="6">
        <f>IF($C$10=2012,profiles!C1302,IF($C$10=2013,profiles!E1302,IF($C$10=2014,profiles!G1302,IF($C$10=2015,profiles!I1302,IF($C$10=2016,profiles!K1302)))))</f>
        <v>46.975000000000001</v>
      </c>
      <c r="C1315" s="6">
        <f>IF($C$10=2012,profiles!D1302,IF($C$10=2013,profiles!F1302,IF($C$10=2014,profiles!H1302,IF($C$10=2015,profiles!J1302,IF($C$10=2016,profiles!L1302)))))</f>
        <v>0.11944440387339886</v>
      </c>
      <c r="D1315" s="11">
        <f t="shared" si="212"/>
        <v>23.888880774679773</v>
      </c>
      <c r="E1315" s="11">
        <f t="shared" si="208"/>
        <v>0</v>
      </c>
      <c r="F1315" s="11">
        <f t="shared" si="209"/>
        <v>23.888880774679773</v>
      </c>
      <c r="G1315" s="11">
        <f t="shared" si="210"/>
        <v>23.086119225320228</v>
      </c>
      <c r="H1315" s="12">
        <f t="shared" si="213"/>
        <v>0</v>
      </c>
      <c r="I1315" s="12">
        <f t="shared" si="207"/>
        <v>0</v>
      </c>
      <c r="J1315" s="12">
        <f t="shared" si="214"/>
        <v>0</v>
      </c>
      <c r="K1315" s="12">
        <f t="shared" si="215"/>
        <v>0</v>
      </c>
      <c r="L1315" s="12">
        <f t="shared" si="216"/>
        <v>23.086119225320228</v>
      </c>
      <c r="M1315" s="12">
        <f t="shared" si="211"/>
        <v>23.086119225320228</v>
      </c>
      <c r="N1315" s="13"/>
    </row>
    <row r="1316" spans="1:14" x14ac:dyDescent="0.2">
      <c r="A1316" s="10" t="s">
        <v>1298</v>
      </c>
      <c r="B1316" s="6">
        <f>IF($C$10=2012,profiles!C1303,IF($C$10=2013,profiles!E1303,IF($C$10=2014,profiles!G1303,IF($C$10=2015,profiles!I1303,IF($C$10=2016,profiles!K1303)))))</f>
        <v>46.49</v>
      </c>
      <c r="C1316" s="6">
        <f>IF($C$10=2012,profiles!D1303,IF($C$10=2013,profiles!F1303,IF($C$10=2014,profiles!H1303,IF($C$10=2015,profiles!J1303,IF($C$10=2016,profiles!L1303)))))</f>
        <v>0.11605591014649393</v>
      </c>
      <c r="D1316" s="11">
        <f t="shared" si="212"/>
        <v>23.211182029298786</v>
      </c>
      <c r="E1316" s="11">
        <f t="shared" si="208"/>
        <v>0</v>
      </c>
      <c r="F1316" s="11">
        <f t="shared" si="209"/>
        <v>23.211182029298786</v>
      </c>
      <c r="G1316" s="11">
        <f t="shared" si="210"/>
        <v>23.278817970701216</v>
      </c>
      <c r="H1316" s="12">
        <f t="shared" si="213"/>
        <v>0</v>
      </c>
      <c r="I1316" s="12">
        <f t="shared" si="207"/>
        <v>0</v>
      </c>
      <c r="J1316" s="12">
        <f t="shared" si="214"/>
        <v>0</v>
      </c>
      <c r="K1316" s="12">
        <f t="shared" si="215"/>
        <v>0</v>
      </c>
      <c r="L1316" s="12">
        <f t="shared" si="216"/>
        <v>23.278817970701216</v>
      </c>
      <c r="M1316" s="12">
        <f t="shared" si="211"/>
        <v>23.278817970701216</v>
      </c>
      <c r="N1316" s="13"/>
    </row>
    <row r="1317" spans="1:14" x14ac:dyDescent="0.2">
      <c r="A1317" s="10" t="s">
        <v>1299</v>
      </c>
      <c r="B1317" s="6">
        <f>IF($C$10=2012,profiles!C1304,IF($C$10=2013,profiles!E1304,IF($C$10=2014,profiles!G1304,IF($C$10=2015,profiles!I1304,IF($C$10=2016,profiles!K1304)))))</f>
        <v>47.305</v>
      </c>
      <c r="C1317" s="6">
        <f>IF($C$10=2012,profiles!D1304,IF($C$10=2013,profiles!F1304,IF($C$10=2014,profiles!H1304,IF($C$10=2015,profiles!J1304,IF($C$10=2016,profiles!L1304)))))</f>
        <v>0.11662552762644778</v>
      </c>
      <c r="D1317" s="11">
        <f t="shared" si="212"/>
        <v>23.325105525289555</v>
      </c>
      <c r="E1317" s="11">
        <f t="shared" si="208"/>
        <v>0</v>
      </c>
      <c r="F1317" s="11">
        <f t="shared" si="209"/>
        <v>23.325105525289555</v>
      </c>
      <c r="G1317" s="11">
        <f t="shared" si="210"/>
        <v>23.979894474710445</v>
      </c>
      <c r="H1317" s="12">
        <f t="shared" si="213"/>
        <v>0</v>
      </c>
      <c r="I1317" s="12">
        <f t="shared" si="207"/>
        <v>0</v>
      </c>
      <c r="J1317" s="12">
        <f t="shared" si="214"/>
        <v>0</v>
      </c>
      <c r="K1317" s="12">
        <f t="shared" si="215"/>
        <v>0</v>
      </c>
      <c r="L1317" s="12">
        <f t="shared" si="216"/>
        <v>23.979894474710445</v>
      </c>
      <c r="M1317" s="12">
        <f t="shared" si="211"/>
        <v>23.979894474710445</v>
      </c>
      <c r="N1317" s="13"/>
    </row>
    <row r="1318" spans="1:14" x14ac:dyDescent="0.2">
      <c r="A1318" s="10" t="s">
        <v>1300</v>
      </c>
      <c r="B1318" s="6">
        <f>IF($C$10=2012,profiles!C1305,IF($C$10=2013,profiles!E1305,IF($C$10=2014,profiles!G1305,IF($C$10=2015,profiles!I1305,IF($C$10=2016,profiles!K1305)))))</f>
        <v>49.363999999999997</v>
      </c>
      <c r="C1318" s="6">
        <f>IF($C$10=2012,profiles!D1305,IF($C$10=2013,profiles!F1305,IF($C$10=2014,profiles!H1305,IF($C$10=2015,profiles!J1305,IF($C$10=2016,profiles!L1305)))))</f>
        <v>0.12398673813662056</v>
      </c>
      <c r="D1318" s="11">
        <f t="shared" si="212"/>
        <v>24.797347627324111</v>
      </c>
      <c r="E1318" s="11">
        <f t="shared" si="208"/>
        <v>0</v>
      </c>
      <c r="F1318" s="11">
        <f t="shared" si="209"/>
        <v>24.797347627324111</v>
      </c>
      <c r="G1318" s="11">
        <f t="shared" si="210"/>
        <v>24.566652372675886</v>
      </c>
      <c r="H1318" s="12">
        <f t="shared" si="213"/>
        <v>0</v>
      </c>
      <c r="I1318" s="12">
        <f t="shared" si="207"/>
        <v>0</v>
      </c>
      <c r="J1318" s="12">
        <f t="shared" si="214"/>
        <v>0</v>
      </c>
      <c r="K1318" s="12">
        <f t="shared" si="215"/>
        <v>0</v>
      </c>
      <c r="L1318" s="12">
        <f t="shared" si="216"/>
        <v>24.566652372675886</v>
      </c>
      <c r="M1318" s="12">
        <f t="shared" si="211"/>
        <v>24.566652372675886</v>
      </c>
      <c r="N1318" s="13"/>
    </row>
    <row r="1319" spans="1:14" x14ac:dyDescent="0.2">
      <c r="A1319" s="10" t="s">
        <v>1301</v>
      </c>
      <c r="B1319" s="6">
        <f>IF($C$10=2012,profiles!C1306,IF($C$10=2013,profiles!E1306,IF($C$10=2014,profiles!G1306,IF($C$10=2015,profiles!I1306,IF($C$10=2016,profiles!K1306)))))</f>
        <v>53.765000000000001</v>
      </c>
      <c r="C1319" s="6">
        <f>IF($C$10=2012,profiles!D1306,IF($C$10=2013,profiles!F1306,IF($C$10=2014,profiles!H1306,IF($C$10=2015,profiles!J1306,IF($C$10=2016,profiles!L1306)))))</f>
        <v>0.13451735872756218</v>
      </c>
      <c r="D1319" s="11">
        <f t="shared" si="212"/>
        <v>26.903471745512437</v>
      </c>
      <c r="E1319" s="11">
        <f t="shared" si="208"/>
        <v>0</v>
      </c>
      <c r="F1319" s="11">
        <f t="shared" si="209"/>
        <v>26.903471745512437</v>
      </c>
      <c r="G1319" s="11">
        <f t="shared" si="210"/>
        <v>26.861528254487563</v>
      </c>
      <c r="H1319" s="12">
        <f t="shared" si="213"/>
        <v>0</v>
      </c>
      <c r="I1319" s="12">
        <f t="shared" si="207"/>
        <v>0</v>
      </c>
      <c r="J1319" s="12">
        <f t="shared" si="214"/>
        <v>0</v>
      </c>
      <c r="K1319" s="12">
        <f t="shared" si="215"/>
        <v>0</v>
      </c>
      <c r="L1319" s="12">
        <f t="shared" si="216"/>
        <v>26.861528254487563</v>
      </c>
      <c r="M1319" s="12">
        <f t="shared" si="211"/>
        <v>26.861528254487563</v>
      </c>
      <c r="N1319" s="13"/>
    </row>
    <row r="1320" spans="1:14" x14ac:dyDescent="0.2">
      <c r="A1320" s="10" t="s">
        <v>1302</v>
      </c>
      <c r="B1320" s="6">
        <f>IF($C$10=2012,profiles!C1307,IF($C$10=2013,profiles!E1307,IF($C$10=2014,profiles!G1307,IF($C$10=2015,profiles!I1307,IF($C$10=2016,profiles!K1307)))))</f>
        <v>62.853000000000002</v>
      </c>
      <c r="C1320" s="6">
        <f>IF($C$10=2012,profiles!D1307,IF($C$10=2013,profiles!F1307,IF($C$10=2014,profiles!H1307,IF($C$10=2015,profiles!J1307,IF($C$10=2016,profiles!L1307)))))</f>
        <v>0.15039362028422451</v>
      </c>
      <c r="D1320" s="11">
        <f t="shared" si="212"/>
        <v>30.078724056844901</v>
      </c>
      <c r="E1320" s="11">
        <f t="shared" si="208"/>
        <v>0</v>
      </c>
      <c r="F1320" s="11">
        <f t="shared" si="209"/>
        <v>30.078724056844901</v>
      </c>
      <c r="G1320" s="11">
        <f t="shared" si="210"/>
        <v>32.774275943155104</v>
      </c>
      <c r="H1320" s="12">
        <f t="shared" si="213"/>
        <v>0</v>
      </c>
      <c r="I1320" s="12">
        <f t="shared" si="207"/>
        <v>0</v>
      </c>
      <c r="J1320" s="12">
        <f t="shared" si="214"/>
        <v>0</v>
      </c>
      <c r="K1320" s="12">
        <f t="shared" si="215"/>
        <v>0</v>
      </c>
      <c r="L1320" s="12">
        <f t="shared" si="216"/>
        <v>32.774275943155104</v>
      </c>
      <c r="M1320" s="12">
        <f t="shared" si="211"/>
        <v>32.774275943155104</v>
      </c>
      <c r="N1320" s="13"/>
    </row>
    <row r="1321" spans="1:14" x14ac:dyDescent="0.2">
      <c r="A1321" s="10" t="s">
        <v>1303</v>
      </c>
      <c r="B1321" s="6">
        <f>IF($C$10=2012,profiles!C1308,IF($C$10=2013,profiles!E1308,IF($C$10=2014,profiles!G1308,IF($C$10=2015,profiles!I1308,IF($C$10=2016,profiles!K1308)))))</f>
        <v>68.542000000000002</v>
      </c>
      <c r="C1321" s="6">
        <f>IF($C$10=2012,profiles!D1308,IF($C$10=2013,profiles!F1308,IF($C$10=2014,profiles!H1308,IF($C$10=2015,profiles!J1308,IF($C$10=2016,profiles!L1308)))))</f>
        <v>0.16775965063461229</v>
      </c>
      <c r="D1321" s="11">
        <f t="shared" si="212"/>
        <v>33.551930126922457</v>
      </c>
      <c r="E1321" s="11">
        <f t="shared" si="208"/>
        <v>0</v>
      </c>
      <c r="F1321" s="11">
        <f t="shared" si="209"/>
        <v>33.551930126922457</v>
      </c>
      <c r="G1321" s="11">
        <f t="shared" si="210"/>
        <v>34.990069873077545</v>
      </c>
      <c r="H1321" s="12">
        <f t="shared" si="213"/>
        <v>0</v>
      </c>
      <c r="I1321" s="12">
        <f t="shared" si="207"/>
        <v>0</v>
      </c>
      <c r="J1321" s="12">
        <f t="shared" si="214"/>
        <v>0</v>
      </c>
      <c r="K1321" s="12">
        <f t="shared" si="215"/>
        <v>0</v>
      </c>
      <c r="L1321" s="12">
        <f t="shared" si="216"/>
        <v>34.990069873077545</v>
      </c>
      <c r="M1321" s="12">
        <f t="shared" si="211"/>
        <v>34.990069873077545</v>
      </c>
      <c r="N1321" s="13"/>
    </row>
    <row r="1322" spans="1:14" x14ac:dyDescent="0.2">
      <c r="A1322" s="10" t="s">
        <v>1304</v>
      </c>
      <c r="B1322" s="6">
        <f>IF($C$10=2012,profiles!C1309,IF($C$10=2013,profiles!E1309,IF($C$10=2014,profiles!G1309,IF($C$10=2015,profiles!I1309,IF($C$10=2016,profiles!K1309)))))</f>
        <v>70.491</v>
      </c>
      <c r="C1322" s="6">
        <f>IF($C$10=2012,profiles!D1309,IF($C$10=2013,profiles!F1309,IF($C$10=2014,profiles!H1309,IF($C$10=2015,profiles!J1309,IF($C$10=2016,profiles!L1309)))))</f>
        <v>0.21791520002336892</v>
      </c>
      <c r="D1322" s="11">
        <f t="shared" si="212"/>
        <v>43.583040004673784</v>
      </c>
      <c r="E1322" s="11">
        <f t="shared" si="208"/>
        <v>0</v>
      </c>
      <c r="F1322" s="11">
        <f t="shared" si="209"/>
        <v>43.583040004673784</v>
      </c>
      <c r="G1322" s="11">
        <f t="shared" si="210"/>
        <v>26.907959995326216</v>
      </c>
      <c r="H1322" s="12">
        <f t="shared" si="213"/>
        <v>0</v>
      </c>
      <c r="I1322" s="12">
        <f t="shared" si="207"/>
        <v>0</v>
      </c>
      <c r="J1322" s="12">
        <f t="shared" si="214"/>
        <v>0</v>
      </c>
      <c r="K1322" s="12">
        <f t="shared" si="215"/>
        <v>0</v>
      </c>
      <c r="L1322" s="12">
        <f t="shared" si="216"/>
        <v>26.907959995326216</v>
      </c>
      <c r="M1322" s="12">
        <f t="shared" si="211"/>
        <v>26.907959995326216</v>
      </c>
      <c r="N1322" s="13"/>
    </row>
    <row r="1323" spans="1:14" x14ac:dyDescent="0.2">
      <c r="A1323" s="10" t="s">
        <v>1305</v>
      </c>
      <c r="B1323" s="6">
        <f>IF($C$10=2012,profiles!C1310,IF($C$10=2013,profiles!E1310,IF($C$10=2014,profiles!G1310,IF($C$10=2015,profiles!I1310,IF($C$10=2016,profiles!K1310)))))</f>
        <v>70.682000000000002</v>
      </c>
      <c r="C1323" s="6">
        <f>IF($C$10=2012,profiles!D1310,IF($C$10=2013,profiles!F1310,IF($C$10=2014,profiles!H1310,IF($C$10=2015,profiles!J1310,IF($C$10=2016,profiles!L1310)))))</f>
        <v>0.27968218265733857</v>
      </c>
      <c r="D1323" s="11">
        <f t="shared" si="212"/>
        <v>55.936436531467713</v>
      </c>
      <c r="E1323" s="11">
        <f t="shared" si="208"/>
        <v>0</v>
      </c>
      <c r="F1323" s="11">
        <f t="shared" si="209"/>
        <v>55.936436531467713</v>
      </c>
      <c r="G1323" s="11">
        <f t="shared" si="210"/>
        <v>14.745563468532289</v>
      </c>
      <c r="H1323" s="12">
        <f t="shared" si="213"/>
        <v>0</v>
      </c>
      <c r="I1323" s="12">
        <f t="shared" si="207"/>
        <v>0</v>
      </c>
      <c r="J1323" s="12">
        <f t="shared" si="214"/>
        <v>0</v>
      </c>
      <c r="K1323" s="12">
        <f t="shared" si="215"/>
        <v>0</v>
      </c>
      <c r="L1323" s="12">
        <f t="shared" si="216"/>
        <v>14.745563468532289</v>
      </c>
      <c r="M1323" s="12">
        <f t="shared" si="211"/>
        <v>14.745563468532289</v>
      </c>
      <c r="N1323" s="13"/>
    </row>
    <row r="1324" spans="1:14" x14ac:dyDescent="0.2">
      <c r="A1324" s="10" t="s">
        <v>1306</v>
      </c>
      <c r="B1324" s="6">
        <f>IF($C$10=2012,profiles!C1311,IF($C$10=2013,profiles!E1311,IF($C$10=2014,profiles!G1311,IF($C$10=2015,profiles!I1311,IF($C$10=2016,profiles!K1311)))))</f>
        <v>71.180000000000007</v>
      </c>
      <c r="C1324" s="6">
        <f>IF($C$10=2012,profiles!D1311,IF($C$10=2013,profiles!F1311,IF($C$10=2014,profiles!H1311,IF($C$10=2015,profiles!J1311,IF($C$10=2016,profiles!L1311)))))</f>
        <v>0.34510055939357648</v>
      </c>
      <c r="D1324" s="11">
        <f t="shared" si="212"/>
        <v>69.020111878715298</v>
      </c>
      <c r="E1324" s="11">
        <f t="shared" si="208"/>
        <v>0</v>
      </c>
      <c r="F1324" s="11">
        <f t="shared" si="209"/>
        <v>69.020111878715298</v>
      </c>
      <c r="G1324" s="11">
        <f t="shared" si="210"/>
        <v>2.159888121284709</v>
      </c>
      <c r="H1324" s="12">
        <f t="shared" si="213"/>
        <v>0</v>
      </c>
      <c r="I1324" s="12">
        <f t="shared" si="207"/>
        <v>0</v>
      </c>
      <c r="J1324" s="12">
        <f t="shared" si="214"/>
        <v>0</v>
      </c>
      <c r="K1324" s="12">
        <f t="shared" si="215"/>
        <v>0</v>
      </c>
      <c r="L1324" s="12">
        <f t="shared" si="216"/>
        <v>2.159888121284709</v>
      </c>
      <c r="M1324" s="12">
        <f t="shared" si="211"/>
        <v>2.159888121284709</v>
      </c>
      <c r="N1324" s="13"/>
    </row>
    <row r="1325" spans="1:14" x14ac:dyDescent="0.2">
      <c r="A1325" s="10" t="s">
        <v>1307</v>
      </c>
      <c r="B1325" s="6">
        <f>IF($C$10=2012,profiles!C1312,IF($C$10=2013,profiles!E1312,IF($C$10=2014,profiles!G1312,IF($C$10=2015,profiles!I1312,IF($C$10=2016,profiles!K1312)))))</f>
        <v>72.061999999999998</v>
      </c>
      <c r="C1325" s="6">
        <f>IF($C$10=2012,profiles!D1312,IF($C$10=2013,profiles!F1312,IF($C$10=2014,profiles!H1312,IF($C$10=2015,profiles!J1312,IF($C$10=2016,profiles!L1312)))))</f>
        <v>0.4129288562373114</v>
      </c>
      <c r="D1325" s="11">
        <f t="shared" si="212"/>
        <v>82.585771247462276</v>
      </c>
      <c r="E1325" s="11">
        <f t="shared" si="208"/>
        <v>10.523771247462278</v>
      </c>
      <c r="F1325" s="11">
        <f t="shared" si="209"/>
        <v>72.061999999999998</v>
      </c>
      <c r="G1325" s="11">
        <f t="shared" si="210"/>
        <v>0</v>
      </c>
      <c r="H1325" s="12">
        <f t="shared" si="213"/>
        <v>0</v>
      </c>
      <c r="I1325" s="12">
        <f t="shared" si="207"/>
        <v>10.523771247462278</v>
      </c>
      <c r="J1325" s="12">
        <f t="shared" si="214"/>
        <v>0</v>
      </c>
      <c r="K1325" s="12">
        <f t="shared" si="215"/>
        <v>8.5242547104444455</v>
      </c>
      <c r="L1325" s="12">
        <f t="shared" si="216"/>
        <v>0</v>
      </c>
      <c r="M1325" s="12">
        <f t="shared" si="211"/>
        <v>-10.523771247462278</v>
      </c>
      <c r="N1325" s="13"/>
    </row>
    <row r="1326" spans="1:14" x14ac:dyDescent="0.2">
      <c r="A1326" s="10" t="s">
        <v>1308</v>
      </c>
      <c r="B1326" s="6">
        <f>IF($C$10=2012,profiles!C1313,IF($C$10=2013,profiles!E1313,IF($C$10=2014,profiles!G1313,IF($C$10=2015,profiles!I1313,IF($C$10=2016,profiles!K1313)))))</f>
        <v>71.287999999999997</v>
      </c>
      <c r="C1326" s="6">
        <f>IF($C$10=2012,profiles!D1313,IF($C$10=2013,profiles!F1313,IF($C$10=2014,profiles!H1313,IF($C$10=2015,profiles!J1313,IF($C$10=2016,profiles!L1313)))))</f>
        <v>0.43248572304906013</v>
      </c>
      <c r="D1326" s="11">
        <f t="shared" si="212"/>
        <v>86.497144609812025</v>
      </c>
      <c r="E1326" s="11">
        <f t="shared" si="208"/>
        <v>15.209144609812029</v>
      </c>
      <c r="F1326" s="11">
        <f t="shared" si="209"/>
        <v>71.287999999999997</v>
      </c>
      <c r="G1326" s="11">
        <f t="shared" si="210"/>
        <v>0</v>
      </c>
      <c r="H1326" s="12">
        <f t="shared" si="213"/>
        <v>0</v>
      </c>
      <c r="I1326" s="12">
        <f t="shared" si="207"/>
        <v>15.209144609812029</v>
      </c>
      <c r="J1326" s="12">
        <f t="shared" si="214"/>
        <v>0</v>
      </c>
      <c r="K1326" s="12">
        <f t="shared" si="215"/>
        <v>20.843661844392187</v>
      </c>
      <c r="L1326" s="12">
        <f t="shared" si="216"/>
        <v>0</v>
      </c>
      <c r="M1326" s="12">
        <f t="shared" si="211"/>
        <v>-15.209144609812029</v>
      </c>
      <c r="N1326" s="13"/>
    </row>
    <row r="1327" spans="1:14" x14ac:dyDescent="0.2">
      <c r="A1327" s="10" t="s">
        <v>1309</v>
      </c>
      <c r="B1327" s="6">
        <f>IF($C$10=2012,profiles!C1314,IF($C$10=2013,profiles!E1314,IF($C$10=2014,profiles!G1314,IF($C$10=2015,profiles!I1314,IF($C$10=2016,profiles!K1314)))))</f>
        <v>70.405000000000001</v>
      </c>
      <c r="C1327" s="6">
        <f>IF($C$10=2012,profiles!D1314,IF($C$10=2013,profiles!F1314,IF($C$10=2014,profiles!H1314,IF($C$10=2015,profiles!J1314,IF($C$10=2016,profiles!L1314)))))</f>
        <v>0.41992492733725739</v>
      </c>
      <c r="D1327" s="11">
        <f t="shared" si="212"/>
        <v>83.98498546745148</v>
      </c>
      <c r="E1327" s="11">
        <f t="shared" si="208"/>
        <v>13.579985467451479</v>
      </c>
      <c r="F1327" s="11">
        <f t="shared" si="209"/>
        <v>70.405000000000001</v>
      </c>
      <c r="G1327" s="11">
        <f t="shared" si="210"/>
        <v>0</v>
      </c>
      <c r="H1327" s="12">
        <f t="shared" si="213"/>
        <v>0</v>
      </c>
      <c r="I1327" s="12">
        <f t="shared" si="207"/>
        <v>13.579985467451479</v>
      </c>
      <c r="J1327" s="12">
        <f t="shared" si="214"/>
        <v>0</v>
      </c>
      <c r="K1327" s="12">
        <f t="shared" si="215"/>
        <v>31.843450073027888</v>
      </c>
      <c r="L1327" s="12">
        <f t="shared" si="216"/>
        <v>0</v>
      </c>
      <c r="M1327" s="12">
        <f t="shared" si="211"/>
        <v>-13.579985467451479</v>
      </c>
      <c r="N1327" s="13"/>
    </row>
    <row r="1328" spans="1:14" x14ac:dyDescent="0.2">
      <c r="A1328" s="10" t="s">
        <v>1310</v>
      </c>
      <c r="B1328" s="6">
        <f>IF($C$10=2012,profiles!C1315,IF($C$10=2013,profiles!E1315,IF($C$10=2014,profiles!G1315,IF($C$10=2015,profiles!I1315,IF($C$10=2016,profiles!K1315)))))</f>
        <v>69.063999999999993</v>
      </c>
      <c r="C1328" s="6">
        <f>IF($C$10=2012,profiles!D1315,IF($C$10=2013,profiles!F1315,IF($C$10=2014,profiles!H1315,IF($C$10=2015,profiles!J1315,IF($C$10=2016,profiles!L1315)))))</f>
        <v>0.37191639768063445</v>
      </c>
      <c r="D1328" s="11">
        <f t="shared" si="212"/>
        <v>74.383279536126892</v>
      </c>
      <c r="E1328" s="11">
        <f t="shared" si="208"/>
        <v>5.3192795361268992</v>
      </c>
      <c r="F1328" s="11">
        <f t="shared" si="209"/>
        <v>69.063999999999993</v>
      </c>
      <c r="G1328" s="11">
        <f t="shared" si="210"/>
        <v>0</v>
      </c>
      <c r="H1328" s="12">
        <f t="shared" si="213"/>
        <v>0</v>
      </c>
      <c r="I1328" s="12">
        <f t="shared" si="207"/>
        <v>5.3192795361268992</v>
      </c>
      <c r="J1328" s="12">
        <f t="shared" si="214"/>
        <v>0</v>
      </c>
      <c r="K1328" s="12">
        <f t="shared" si="215"/>
        <v>36.152066497290676</v>
      </c>
      <c r="L1328" s="12">
        <f t="shared" si="216"/>
        <v>0</v>
      </c>
      <c r="M1328" s="12">
        <f t="shared" si="211"/>
        <v>-5.3192795361268992</v>
      </c>
      <c r="N1328" s="13"/>
    </row>
    <row r="1329" spans="1:14" x14ac:dyDescent="0.2">
      <c r="A1329" s="10" t="s">
        <v>1311</v>
      </c>
      <c r="B1329" s="6">
        <f>IF($C$10=2012,profiles!C1316,IF($C$10=2013,profiles!E1316,IF($C$10=2014,profiles!G1316,IF($C$10=2015,profiles!I1316,IF($C$10=2016,profiles!K1316)))))</f>
        <v>67.787000000000006</v>
      </c>
      <c r="C1329" s="6">
        <f>IF($C$10=2012,profiles!D1316,IF($C$10=2013,profiles!F1316,IF($C$10=2014,profiles!H1316,IF($C$10=2015,profiles!J1316,IF($C$10=2016,profiles!L1316)))))</f>
        <v>0.30362072239180921</v>
      </c>
      <c r="D1329" s="11">
        <f t="shared" si="212"/>
        <v>60.724144478361843</v>
      </c>
      <c r="E1329" s="11">
        <f t="shared" si="208"/>
        <v>0</v>
      </c>
      <c r="F1329" s="11">
        <f t="shared" si="209"/>
        <v>60.724144478361843</v>
      </c>
      <c r="G1329" s="11">
        <f t="shared" si="210"/>
        <v>7.0628555216381628</v>
      </c>
      <c r="H1329" s="12">
        <f t="shared" si="213"/>
        <v>0</v>
      </c>
      <c r="I1329" s="12">
        <f t="shared" si="207"/>
        <v>0</v>
      </c>
      <c r="J1329" s="12">
        <f t="shared" si="214"/>
        <v>7.0628555216381628</v>
      </c>
      <c r="K1329" s="12">
        <f t="shared" si="215"/>
        <v>28.524792715823978</v>
      </c>
      <c r="L1329" s="12">
        <f t="shared" si="216"/>
        <v>0</v>
      </c>
      <c r="M1329" s="12">
        <f t="shared" si="211"/>
        <v>7.0628555216381628</v>
      </c>
      <c r="N1329" s="13"/>
    </row>
    <row r="1330" spans="1:14" x14ac:dyDescent="0.2">
      <c r="A1330" s="10" t="s">
        <v>1312</v>
      </c>
      <c r="B1330" s="6">
        <f>IF($C$10=2012,profiles!C1317,IF($C$10=2013,profiles!E1317,IF($C$10=2014,profiles!G1317,IF($C$10=2015,profiles!I1317,IF($C$10=2016,profiles!K1317)))))</f>
        <v>66.147000000000006</v>
      </c>
      <c r="C1330" s="6">
        <f>IF($C$10=2012,profiles!D1317,IF($C$10=2013,profiles!F1317,IF($C$10=2014,profiles!H1317,IF($C$10=2015,profiles!J1317,IF($C$10=2016,profiles!L1317)))))</f>
        <v>0.20250631691179694</v>
      </c>
      <c r="D1330" s="11">
        <f t="shared" si="212"/>
        <v>40.50126338235939</v>
      </c>
      <c r="E1330" s="11">
        <f t="shared" si="208"/>
        <v>0</v>
      </c>
      <c r="F1330" s="11">
        <f t="shared" si="209"/>
        <v>40.50126338235939</v>
      </c>
      <c r="G1330" s="11">
        <f t="shared" si="210"/>
        <v>25.645736617640615</v>
      </c>
      <c r="H1330" s="12">
        <f t="shared" si="213"/>
        <v>0</v>
      </c>
      <c r="I1330" s="12">
        <f t="shared" si="207"/>
        <v>0</v>
      </c>
      <c r="J1330" s="12">
        <f t="shared" si="214"/>
        <v>25.645736617640615</v>
      </c>
      <c r="K1330" s="12">
        <f t="shared" si="215"/>
        <v>0.82961278316672704</v>
      </c>
      <c r="L1330" s="12">
        <f t="shared" si="216"/>
        <v>0</v>
      </c>
      <c r="M1330" s="12">
        <f t="shared" si="211"/>
        <v>25.645736617640615</v>
      </c>
      <c r="N1330" s="13"/>
    </row>
    <row r="1331" spans="1:14" x14ac:dyDescent="0.2">
      <c r="A1331" s="10" t="s">
        <v>1313</v>
      </c>
      <c r="B1331" s="6">
        <f>IF($C$10=2012,profiles!C1318,IF($C$10=2013,profiles!E1318,IF($C$10=2014,profiles!G1318,IF($C$10=2015,profiles!I1318,IF($C$10=2016,profiles!K1318)))))</f>
        <v>67.569999999999993</v>
      </c>
      <c r="C1331" s="6">
        <f>IF($C$10=2012,profiles!D1318,IF($C$10=2013,profiles!F1318,IF($C$10=2014,profiles!H1318,IF($C$10=2015,profiles!J1318,IF($C$10=2016,profiles!L1318)))))</f>
        <v>0.13859231454569354</v>
      </c>
      <c r="D1331" s="11">
        <f t="shared" si="212"/>
        <v>27.718462909138708</v>
      </c>
      <c r="E1331" s="11">
        <f t="shared" si="208"/>
        <v>0</v>
      </c>
      <c r="F1331" s="11">
        <f t="shared" si="209"/>
        <v>27.718462909138708</v>
      </c>
      <c r="G1331" s="11">
        <f t="shared" si="210"/>
        <v>39.851537090861285</v>
      </c>
      <c r="H1331" s="12">
        <f t="shared" si="213"/>
        <v>0</v>
      </c>
      <c r="I1331" s="12">
        <f t="shared" si="207"/>
        <v>0</v>
      </c>
      <c r="J1331" s="12">
        <f t="shared" si="214"/>
        <v>0.76822143721238922</v>
      </c>
      <c r="K1331" s="12">
        <f t="shared" si="215"/>
        <v>0</v>
      </c>
      <c r="L1331" s="12">
        <f t="shared" si="216"/>
        <v>39.083315653648896</v>
      </c>
      <c r="M1331" s="12">
        <f t="shared" si="211"/>
        <v>39.851537090861285</v>
      </c>
      <c r="N1331" s="13"/>
    </row>
    <row r="1332" spans="1:14" x14ac:dyDescent="0.2">
      <c r="A1332" s="10" t="s">
        <v>1314</v>
      </c>
      <c r="B1332" s="6">
        <f>IF($C$10=2012,profiles!C1319,IF($C$10=2013,profiles!E1319,IF($C$10=2014,profiles!G1319,IF($C$10=2015,profiles!I1319,IF($C$10=2016,profiles!K1319)))))</f>
        <v>72.94</v>
      </c>
      <c r="C1332" s="6">
        <f>IF($C$10=2012,profiles!D1319,IF($C$10=2013,profiles!F1319,IF($C$10=2014,profiles!H1319,IF($C$10=2015,profiles!J1319,IF($C$10=2016,profiles!L1319)))))</f>
        <v>0.15315407422553931</v>
      </c>
      <c r="D1332" s="11">
        <f t="shared" si="212"/>
        <v>30.630814845107864</v>
      </c>
      <c r="E1332" s="11">
        <f t="shared" si="208"/>
        <v>0</v>
      </c>
      <c r="F1332" s="11">
        <f t="shared" si="209"/>
        <v>30.630814845107864</v>
      </c>
      <c r="G1332" s="11">
        <f t="shared" si="210"/>
        <v>42.309185154892134</v>
      </c>
      <c r="H1332" s="12">
        <f t="shared" si="213"/>
        <v>0</v>
      </c>
      <c r="I1332" s="12">
        <f t="shared" si="207"/>
        <v>0</v>
      </c>
      <c r="J1332" s="12">
        <f t="shared" si="214"/>
        <v>0</v>
      </c>
      <c r="K1332" s="12">
        <f t="shared" si="215"/>
        <v>0</v>
      </c>
      <c r="L1332" s="12">
        <f t="shared" si="216"/>
        <v>42.309185154892134</v>
      </c>
      <c r="M1332" s="12">
        <f t="shared" si="211"/>
        <v>42.309185154892134</v>
      </c>
      <c r="N1332" s="13"/>
    </row>
    <row r="1333" spans="1:14" x14ac:dyDescent="0.2">
      <c r="A1333" s="10" t="s">
        <v>1315</v>
      </c>
      <c r="B1333" s="6">
        <f>IF($C$10=2012,profiles!C1320,IF($C$10=2013,profiles!E1320,IF($C$10=2014,profiles!G1320,IF($C$10=2015,profiles!I1320,IF($C$10=2016,profiles!K1320)))))</f>
        <v>72.686999999999998</v>
      </c>
      <c r="C1333" s="6">
        <f>IF($C$10=2012,profiles!D1320,IF($C$10=2013,profiles!F1320,IF($C$10=2014,profiles!H1320,IF($C$10=2015,profiles!J1320,IF($C$10=2016,profiles!L1320)))))</f>
        <v>0.17136722800765333</v>
      </c>
      <c r="D1333" s="11">
        <f t="shared" si="212"/>
        <v>34.273445601530668</v>
      </c>
      <c r="E1333" s="11">
        <f t="shared" si="208"/>
        <v>0</v>
      </c>
      <c r="F1333" s="11">
        <f t="shared" si="209"/>
        <v>34.273445601530668</v>
      </c>
      <c r="G1333" s="11">
        <f t="shared" si="210"/>
        <v>38.41355439846933</v>
      </c>
      <c r="H1333" s="12">
        <f t="shared" si="213"/>
        <v>0</v>
      </c>
      <c r="I1333" s="12">
        <f t="shared" si="207"/>
        <v>0</v>
      </c>
      <c r="J1333" s="12">
        <f t="shared" si="214"/>
        <v>0</v>
      </c>
      <c r="K1333" s="12">
        <f t="shared" si="215"/>
        <v>0</v>
      </c>
      <c r="L1333" s="12">
        <f t="shared" si="216"/>
        <v>38.41355439846933</v>
      </c>
      <c r="M1333" s="12">
        <f t="shared" si="211"/>
        <v>38.41355439846933</v>
      </c>
      <c r="N1333" s="13"/>
    </row>
    <row r="1334" spans="1:14" x14ac:dyDescent="0.2">
      <c r="A1334" s="10" t="s">
        <v>1316</v>
      </c>
      <c r="B1334" s="6">
        <f>IF($C$10=2012,profiles!C1321,IF($C$10=2013,profiles!E1321,IF($C$10=2014,profiles!G1321,IF($C$10=2015,profiles!I1321,IF($C$10=2016,profiles!K1321)))))</f>
        <v>68.557000000000002</v>
      </c>
      <c r="C1334" s="6">
        <f>IF($C$10=2012,profiles!D1321,IF($C$10=2013,profiles!F1321,IF($C$10=2014,profiles!H1321,IF($C$10=2015,profiles!J1321,IF($C$10=2016,profiles!L1321)))))</f>
        <v>0.17145486146610775</v>
      </c>
      <c r="D1334" s="11">
        <f t="shared" si="212"/>
        <v>34.29097229322155</v>
      </c>
      <c r="E1334" s="11">
        <f t="shared" si="208"/>
        <v>0</v>
      </c>
      <c r="F1334" s="11">
        <f t="shared" si="209"/>
        <v>34.29097229322155</v>
      </c>
      <c r="G1334" s="11">
        <f t="shared" si="210"/>
        <v>34.266027706778452</v>
      </c>
      <c r="H1334" s="12">
        <f t="shared" si="213"/>
        <v>0</v>
      </c>
      <c r="I1334" s="12">
        <f t="shared" si="207"/>
        <v>0</v>
      </c>
      <c r="J1334" s="12">
        <f t="shared" si="214"/>
        <v>0</v>
      </c>
      <c r="K1334" s="12">
        <f t="shared" si="215"/>
        <v>0</v>
      </c>
      <c r="L1334" s="12">
        <f t="shared" si="216"/>
        <v>34.266027706778452</v>
      </c>
      <c r="M1334" s="12">
        <f t="shared" si="211"/>
        <v>34.266027706778452</v>
      </c>
      <c r="N1334" s="13"/>
    </row>
    <row r="1335" spans="1:14" x14ac:dyDescent="0.2">
      <c r="A1335" s="10" t="s">
        <v>1317</v>
      </c>
      <c r="B1335" s="6">
        <f>IF($C$10=2012,profiles!C1322,IF($C$10=2013,profiles!E1322,IF($C$10=2014,profiles!G1322,IF($C$10=2015,profiles!I1322,IF($C$10=2016,profiles!K1322)))))</f>
        <v>64.823999999999998</v>
      </c>
      <c r="C1335" s="6">
        <f>IF($C$10=2012,profiles!D1322,IF($C$10=2013,profiles!F1322,IF($C$10=2014,profiles!H1322,IF($C$10=2015,profiles!J1322,IF($C$10=2016,profiles!L1322)))))</f>
        <v>0.16523288591584268</v>
      </c>
      <c r="D1335" s="11">
        <f t="shared" si="212"/>
        <v>33.046577183168537</v>
      </c>
      <c r="E1335" s="11">
        <f t="shared" si="208"/>
        <v>0</v>
      </c>
      <c r="F1335" s="11">
        <f t="shared" si="209"/>
        <v>33.046577183168537</v>
      </c>
      <c r="G1335" s="11">
        <f t="shared" si="210"/>
        <v>31.777422816831461</v>
      </c>
      <c r="H1335" s="12">
        <f t="shared" si="213"/>
        <v>0</v>
      </c>
      <c r="I1335" s="12">
        <f t="shared" si="207"/>
        <v>0</v>
      </c>
      <c r="J1335" s="12">
        <f t="shared" si="214"/>
        <v>0</v>
      </c>
      <c r="K1335" s="12">
        <f t="shared" si="215"/>
        <v>0</v>
      </c>
      <c r="L1335" s="12">
        <f t="shared" si="216"/>
        <v>31.777422816831461</v>
      </c>
      <c r="M1335" s="12">
        <f t="shared" si="211"/>
        <v>31.777422816831461</v>
      </c>
      <c r="N1335" s="13"/>
    </row>
    <row r="1336" spans="1:14" x14ac:dyDescent="0.2">
      <c r="A1336" s="10" t="s">
        <v>1318</v>
      </c>
      <c r="B1336" s="6">
        <f>IF($C$10=2012,profiles!C1323,IF($C$10=2013,profiles!E1323,IF($C$10=2014,profiles!G1323,IF($C$10=2015,profiles!I1323,IF($C$10=2016,profiles!K1323)))))</f>
        <v>61.097000000000001</v>
      </c>
      <c r="C1336" s="6">
        <f>IF($C$10=2012,profiles!D1323,IF($C$10=2013,profiles!F1323,IF($C$10=2014,profiles!H1323,IF($C$10=2015,profiles!J1323,IF($C$10=2016,profiles!L1323)))))</f>
        <v>0.1544101537967196</v>
      </c>
      <c r="D1336" s="11">
        <f t="shared" si="212"/>
        <v>30.88203075934392</v>
      </c>
      <c r="E1336" s="11">
        <f t="shared" si="208"/>
        <v>0</v>
      </c>
      <c r="F1336" s="11">
        <f t="shared" si="209"/>
        <v>30.88203075934392</v>
      </c>
      <c r="G1336" s="11">
        <f t="shared" si="210"/>
        <v>30.214969240656082</v>
      </c>
      <c r="H1336" s="12">
        <f t="shared" si="213"/>
        <v>0</v>
      </c>
      <c r="I1336" s="12">
        <f t="shared" si="207"/>
        <v>0</v>
      </c>
      <c r="J1336" s="12">
        <f t="shared" si="214"/>
        <v>0</v>
      </c>
      <c r="K1336" s="12">
        <f t="shared" si="215"/>
        <v>0</v>
      </c>
      <c r="L1336" s="12">
        <f t="shared" si="216"/>
        <v>30.214969240656082</v>
      </c>
      <c r="M1336" s="12">
        <f t="shared" si="211"/>
        <v>30.214969240656082</v>
      </c>
      <c r="N1336" s="13"/>
    </row>
    <row r="1337" spans="1:14" x14ac:dyDescent="0.2">
      <c r="A1337" s="10" t="s">
        <v>1319</v>
      </c>
      <c r="B1337" s="6">
        <f>IF($C$10=2012,profiles!C1324,IF($C$10=2013,profiles!E1324,IF($C$10=2014,profiles!G1324,IF($C$10=2015,profiles!I1324,IF($C$10=2016,profiles!K1324)))))</f>
        <v>56.232999999999997</v>
      </c>
      <c r="C1337" s="6">
        <f>IF($C$10=2012,profiles!D1324,IF($C$10=2013,profiles!F1324,IF($C$10=2014,profiles!H1324,IF($C$10=2015,profiles!J1324,IF($C$10=2016,profiles!L1324)))))</f>
        <v>0.14588049717382096</v>
      </c>
      <c r="D1337" s="11">
        <f t="shared" si="212"/>
        <v>29.17609943476419</v>
      </c>
      <c r="E1337" s="11">
        <f t="shared" si="208"/>
        <v>0</v>
      </c>
      <c r="F1337" s="11">
        <f t="shared" si="209"/>
        <v>29.17609943476419</v>
      </c>
      <c r="G1337" s="11">
        <f t="shared" si="210"/>
        <v>27.056900565235807</v>
      </c>
      <c r="H1337" s="12">
        <f t="shared" si="213"/>
        <v>0</v>
      </c>
      <c r="I1337" s="12">
        <f t="shared" si="207"/>
        <v>0</v>
      </c>
      <c r="J1337" s="12">
        <f t="shared" si="214"/>
        <v>0</v>
      </c>
      <c r="K1337" s="12">
        <f t="shared" si="215"/>
        <v>0</v>
      </c>
      <c r="L1337" s="12">
        <f t="shared" si="216"/>
        <v>27.056900565235807</v>
      </c>
      <c r="M1337" s="12">
        <f t="shared" si="211"/>
        <v>27.056900565235807</v>
      </c>
      <c r="N1337" s="13"/>
    </row>
    <row r="1338" spans="1:14" x14ac:dyDescent="0.2">
      <c r="A1338" s="10" t="s">
        <v>1320</v>
      </c>
      <c r="B1338" s="6">
        <f>IF($C$10=2012,profiles!C1325,IF($C$10=2013,profiles!E1325,IF($C$10=2014,profiles!G1325,IF($C$10=2015,profiles!I1325,IF($C$10=2016,profiles!K1325)))))</f>
        <v>52.774999999999999</v>
      </c>
      <c r="C1338" s="6">
        <f>IF($C$10=2012,profiles!D1325,IF($C$10=2013,profiles!F1325,IF($C$10=2014,profiles!H1325,IF($C$10=2015,profiles!J1325,IF($C$10=2016,profiles!L1325)))))</f>
        <v>0.13209337635224899</v>
      </c>
      <c r="D1338" s="11">
        <f t="shared" si="212"/>
        <v>26.4186752704498</v>
      </c>
      <c r="E1338" s="11">
        <f t="shared" si="208"/>
        <v>0</v>
      </c>
      <c r="F1338" s="11">
        <f t="shared" si="209"/>
        <v>26.4186752704498</v>
      </c>
      <c r="G1338" s="11">
        <f t="shared" si="210"/>
        <v>26.356324729550199</v>
      </c>
      <c r="H1338" s="12">
        <f t="shared" si="213"/>
        <v>0</v>
      </c>
      <c r="I1338" s="12">
        <f t="shared" si="207"/>
        <v>0</v>
      </c>
      <c r="J1338" s="12">
        <f t="shared" si="214"/>
        <v>0</v>
      </c>
      <c r="K1338" s="12">
        <f t="shared" si="215"/>
        <v>0</v>
      </c>
      <c r="L1338" s="12">
        <f t="shared" si="216"/>
        <v>26.356324729550199</v>
      </c>
      <c r="M1338" s="12">
        <f t="shared" si="211"/>
        <v>26.356324729550199</v>
      </c>
      <c r="N1338" s="13"/>
    </row>
    <row r="1339" spans="1:14" x14ac:dyDescent="0.2">
      <c r="A1339" s="10" t="s">
        <v>1321</v>
      </c>
      <c r="B1339" s="6">
        <f>IF($C$10=2012,profiles!C1326,IF($C$10=2013,profiles!E1326,IF($C$10=2014,profiles!G1326,IF($C$10=2015,profiles!I1326,IF($C$10=2016,profiles!K1326)))))</f>
        <v>50.677999999999997</v>
      </c>
      <c r="C1339" s="6">
        <f>IF($C$10=2012,profiles!D1326,IF($C$10=2013,profiles!F1326,IF($C$10=2014,profiles!H1326,IF($C$10=2015,profiles!J1326,IF($C$10=2016,profiles!L1326)))))</f>
        <v>0.12254551294217265</v>
      </c>
      <c r="D1339" s="11">
        <f t="shared" si="212"/>
        <v>24.50910258843453</v>
      </c>
      <c r="E1339" s="11">
        <f t="shared" si="208"/>
        <v>0</v>
      </c>
      <c r="F1339" s="11">
        <f t="shared" si="209"/>
        <v>24.50910258843453</v>
      </c>
      <c r="G1339" s="11">
        <f t="shared" si="210"/>
        <v>26.168897411565467</v>
      </c>
      <c r="H1339" s="12">
        <f t="shared" si="213"/>
        <v>0</v>
      </c>
      <c r="I1339" s="12">
        <f t="shared" si="207"/>
        <v>0</v>
      </c>
      <c r="J1339" s="12">
        <f t="shared" si="214"/>
        <v>0</v>
      </c>
      <c r="K1339" s="12">
        <f t="shared" si="215"/>
        <v>0</v>
      </c>
      <c r="L1339" s="12">
        <f t="shared" si="216"/>
        <v>26.168897411565467</v>
      </c>
      <c r="M1339" s="12">
        <f t="shared" si="211"/>
        <v>26.168897411565467</v>
      </c>
      <c r="N1339" s="13"/>
    </row>
    <row r="1340" spans="1:14" x14ac:dyDescent="0.2">
      <c r="A1340" s="10" t="s">
        <v>1322</v>
      </c>
      <c r="B1340" s="6">
        <f>IF($C$10=2012,profiles!C1327,IF($C$10=2013,profiles!E1327,IF($C$10=2014,profiles!G1327,IF($C$10=2015,profiles!I1327,IF($C$10=2016,profiles!K1327)))))</f>
        <v>50.128</v>
      </c>
      <c r="C1340" s="6">
        <f>IF($C$10=2012,profiles!D1327,IF($C$10=2013,profiles!F1327,IF($C$10=2014,profiles!H1327,IF($C$10=2015,profiles!J1327,IF($C$10=2016,profiles!L1327)))))</f>
        <v>0.11347942245645795</v>
      </c>
      <c r="D1340" s="11">
        <f t="shared" si="212"/>
        <v>22.69588449129159</v>
      </c>
      <c r="E1340" s="11">
        <f t="shared" si="208"/>
        <v>0</v>
      </c>
      <c r="F1340" s="11">
        <f t="shared" si="209"/>
        <v>22.69588449129159</v>
      </c>
      <c r="G1340" s="11">
        <f t="shared" si="210"/>
        <v>27.43211550870841</v>
      </c>
      <c r="H1340" s="12">
        <f t="shared" si="213"/>
        <v>0</v>
      </c>
      <c r="I1340" s="12">
        <f t="shared" si="207"/>
        <v>0</v>
      </c>
      <c r="J1340" s="12">
        <f t="shared" si="214"/>
        <v>0</v>
      </c>
      <c r="K1340" s="12">
        <f t="shared" si="215"/>
        <v>0</v>
      </c>
      <c r="L1340" s="12">
        <f t="shared" si="216"/>
        <v>27.43211550870841</v>
      </c>
      <c r="M1340" s="12">
        <f t="shared" si="211"/>
        <v>27.43211550870841</v>
      </c>
      <c r="N1340" s="13"/>
    </row>
    <row r="1341" spans="1:14" x14ac:dyDescent="0.2">
      <c r="A1341" s="10" t="s">
        <v>1323</v>
      </c>
      <c r="B1341" s="6">
        <f>IF($C$10=2012,profiles!C1328,IF($C$10=2013,profiles!E1328,IF($C$10=2014,profiles!G1328,IF($C$10=2015,profiles!I1328,IF($C$10=2016,profiles!K1328)))))</f>
        <v>50.734999999999999</v>
      </c>
      <c r="C1341" s="6">
        <f>IF($C$10=2012,profiles!D1328,IF($C$10=2013,profiles!F1328,IF($C$10=2014,profiles!H1328,IF($C$10=2015,profiles!J1328,IF($C$10=2016,profiles!L1328)))))</f>
        <v>0.11215089711958189</v>
      </c>
      <c r="D1341" s="11">
        <f t="shared" si="212"/>
        <v>22.430179423916378</v>
      </c>
      <c r="E1341" s="11">
        <f t="shared" si="208"/>
        <v>0</v>
      </c>
      <c r="F1341" s="11">
        <f t="shared" si="209"/>
        <v>22.430179423916378</v>
      </c>
      <c r="G1341" s="11">
        <f t="shared" si="210"/>
        <v>28.304820576083621</v>
      </c>
      <c r="H1341" s="12">
        <f t="shared" si="213"/>
        <v>0</v>
      </c>
      <c r="I1341" s="12">
        <f t="shared" si="207"/>
        <v>0</v>
      </c>
      <c r="J1341" s="12">
        <f t="shared" si="214"/>
        <v>0</v>
      </c>
      <c r="K1341" s="12">
        <f t="shared" si="215"/>
        <v>0</v>
      </c>
      <c r="L1341" s="12">
        <f t="shared" si="216"/>
        <v>28.304820576083621</v>
      </c>
      <c r="M1341" s="12">
        <f t="shared" si="211"/>
        <v>28.304820576083621</v>
      </c>
      <c r="N1341" s="13"/>
    </row>
    <row r="1342" spans="1:14" x14ac:dyDescent="0.2">
      <c r="A1342" s="10" t="s">
        <v>1324</v>
      </c>
      <c r="B1342" s="6">
        <f>IF($C$10=2012,profiles!C1329,IF($C$10=2013,profiles!E1329,IF($C$10=2014,profiles!G1329,IF($C$10=2015,profiles!I1329,IF($C$10=2016,profiles!K1329)))))</f>
        <v>52.646000000000001</v>
      </c>
      <c r="C1342" s="6">
        <f>IF($C$10=2012,profiles!D1329,IF($C$10=2013,profiles!F1329,IF($C$10=2014,profiles!H1329,IF($C$10=2015,profiles!J1329,IF($C$10=2016,profiles!L1329)))))</f>
        <v>0.11194650860621633</v>
      </c>
      <c r="D1342" s="11">
        <f t="shared" si="212"/>
        <v>22.389301721243264</v>
      </c>
      <c r="E1342" s="11">
        <f t="shared" si="208"/>
        <v>0</v>
      </c>
      <c r="F1342" s="11">
        <f t="shared" si="209"/>
        <v>22.389301721243264</v>
      </c>
      <c r="G1342" s="11">
        <f t="shared" si="210"/>
        <v>30.256698278756737</v>
      </c>
      <c r="H1342" s="12">
        <f t="shared" si="213"/>
        <v>0</v>
      </c>
      <c r="I1342" s="12">
        <f t="shared" si="207"/>
        <v>0</v>
      </c>
      <c r="J1342" s="12">
        <f t="shared" si="214"/>
        <v>0</v>
      </c>
      <c r="K1342" s="12">
        <f t="shared" si="215"/>
        <v>0</v>
      </c>
      <c r="L1342" s="12">
        <f t="shared" si="216"/>
        <v>30.256698278756737</v>
      </c>
      <c r="M1342" s="12">
        <f t="shared" si="211"/>
        <v>30.256698278756737</v>
      </c>
      <c r="N1342" s="13"/>
    </row>
    <row r="1343" spans="1:14" x14ac:dyDescent="0.2">
      <c r="A1343" s="10" t="s">
        <v>1325</v>
      </c>
      <c r="B1343" s="6">
        <f>IF($C$10=2012,profiles!C1330,IF($C$10=2013,profiles!E1330,IF($C$10=2014,profiles!G1330,IF($C$10=2015,profiles!I1330,IF($C$10=2016,profiles!K1330)))))</f>
        <v>56.228000000000002</v>
      </c>
      <c r="C1343" s="6">
        <f>IF($C$10=2012,profiles!D1330,IF($C$10=2013,profiles!F1330,IF($C$10=2014,profiles!H1330,IF($C$10=2015,profiles!J1330,IF($C$10=2016,profiles!L1330)))))</f>
        <v>0.11216549629910799</v>
      </c>
      <c r="D1343" s="11">
        <f t="shared" si="212"/>
        <v>22.433099259821599</v>
      </c>
      <c r="E1343" s="11">
        <f t="shared" si="208"/>
        <v>0</v>
      </c>
      <c r="F1343" s="11">
        <f t="shared" si="209"/>
        <v>22.433099259821599</v>
      </c>
      <c r="G1343" s="11">
        <f t="shared" si="210"/>
        <v>33.794900740178406</v>
      </c>
      <c r="H1343" s="12">
        <f t="shared" si="213"/>
        <v>0</v>
      </c>
      <c r="I1343" s="12">
        <f t="shared" si="207"/>
        <v>0</v>
      </c>
      <c r="J1343" s="12">
        <f t="shared" si="214"/>
        <v>0</v>
      </c>
      <c r="K1343" s="12">
        <f t="shared" si="215"/>
        <v>0</v>
      </c>
      <c r="L1343" s="12">
        <f t="shared" si="216"/>
        <v>33.794900740178406</v>
      </c>
      <c r="M1343" s="12">
        <f t="shared" si="211"/>
        <v>33.794900740178406</v>
      </c>
      <c r="N1343" s="13"/>
    </row>
    <row r="1344" spans="1:14" x14ac:dyDescent="0.2">
      <c r="A1344" s="10" t="s">
        <v>1326</v>
      </c>
      <c r="B1344" s="6">
        <f>IF($C$10=2012,profiles!C1331,IF($C$10=2013,profiles!E1331,IF($C$10=2014,profiles!G1331,IF($C$10=2015,profiles!I1331,IF($C$10=2016,profiles!K1331)))))</f>
        <v>64.617000000000004</v>
      </c>
      <c r="C1344" s="6">
        <f>IF($C$10=2012,profiles!D1331,IF($C$10=2013,profiles!F1331,IF($C$10=2014,profiles!H1331,IF($C$10=2015,profiles!J1331,IF($C$10=2016,profiles!L1331)))))</f>
        <v>0.11556710512869177</v>
      </c>
      <c r="D1344" s="11">
        <f t="shared" si="212"/>
        <v>23.113421025738354</v>
      </c>
      <c r="E1344" s="11">
        <f t="shared" si="208"/>
        <v>0</v>
      </c>
      <c r="F1344" s="11">
        <f t="shared" si="209"/>
        <v>23.113421025738354</v>
      </c>
      <c r="G1344" s="11">
        <f t="shared" si="210"/>
        <v>41.50357897426165</v>
      </c>
      <c r="H1344" s="12">
        <f t="shared" si="213"/>
        <v>0</v>
      </c>
      <c r="I1344" s="12">
        <f t="shared" si="207"/>
        <v>0</v>
      </c>
      <c r="J1344" s="12">
        <f t="shared" si="214"/>
        <v>0</v>
      </c>
      <c r="K1344" s="12">
        <f t="shared" si="215"/>
        <v>0</v>
      </c>
      <c r="L1344" s="12">
        <f t="shared" si="216"/>
        <v>41.50357897426165</v>
      </c>
      <c r="M1344" s="12">
        <f t="shared" si="211"/>
        <v>41.50357897426165</v>
      </c>
      <c r="N1344" s="13"/>
    </row>
    <row r="1345" spans="1:14" x14ac:dyDescent="0.2">
      <c r="A1345" s="10" t="s">
        <v>1327</v>
      </c>
      <c r="B1345" s="6">
        <f>IF($C$10=2012,profiles!C1332,IF($C$10=2013,profiles!E1332,IF($C$10=2014,profiles!G1332,IF($C$10=2015,profiles!I1332,IF($C$10=2016,profiles!K1332)))))</f>
        <v>69.867999999999995</v>
      </c>
      <c r="C1345" s="6">
        <f>IF($C$10=2012,profiles!D1332,IF($C$10=2013,profiles!F1332,IF($C$10=2014,profiles!H1332,IF($C$10=2015,profiles!J1332,IF($C$10=2016,profiles!L1332)))))</f>
        <v>0.12666248156853585</v>
      </c>
      <c r="D1345" s="11">
        <f t="shared" si="212"/>
        <v>25.332496313707171</v>
      </c>
      <c r="E1345" s="11">
        <f t="shared" si="208"/>
        <v>0</v>
      </c>
      <c r="F1345" s="11">
        <f t="shared" si="209"/>
        <v>25.332496313707171</v>
      </c>
      <c r="G1345" s="11">
        <f t="shared" si="210"/>
        <v>44.535503686292827</v>
      </c>
      <c r="H1345" s="12">
        <f t="shared" si="213"/>
        <v>0</v>
      </c>
      <c r="I1345" s="12">
        <f t="shared" si="207"/>
        <v>0</v>
      </c>
      <c r="J1345" s="12">
        <f t="shared" si="214"/>
        <v>0</v>
      </c>
      <c r="K1345" s="12">
        <f t="shared" si="215"/>
        <v>0</v>
      </c>
      <c r="L1345" s="12">
        <f t="shared" si="216"/>
        <v>44.535503686292827</v>
      </c>
      <c r="M1345" s="12">
        <f t="shared" si="211"/>
        <v>44.535503686292827</v>
      </c>
      <c r="N1345" s="13"/>
    </row>
    <row r="1346" spans="1:14" x14ac:dyDescent="0.2">
      <c r="A1346" s="10" t="s">
        <v>1328</v>
      </c>
      <c r="B1346" s="6">
        <f>IF($C$10=2012,profiles!C1333,IF($C$10=2013,profiles!E1333,IF($C$10=2014,profiles!G1333,IF($C$10=2015,profiles!I1333,IF($C$10=2016,profiles!K1333)))))</f>
        <v>71.373999999999995</v>
      </c>
      <c r="C1346" s="6">
        <f>IF($C$10=2012,profiles!D1333,IF($C$10=2013,profiles!F1333,IF($C$10=2014,profiles!H1333,IF($C$10=2015,profiles!J1333,IF($C$10=2016,profiles!L1333)))))</f>
        <v>0.17854796560433303</v>
      </c>
      <c r="D1346" s="11">
        <f t="shared" si="212"/>
        <v>35.709593120866607</v>
      </c>
      <c r="E1346" s="11">
        <f t="shared" si="208"/>
        <v>0</v>
      </c>
      <c r="F1346" s="11">
        <f t="shared" si="209"/>
        <v>35.709593120866607</v>
      </c>
      <c r="G1346" s="11">
        <f t="shared" si="210"/>
        <v>35.664406879133388</v>
      </c>
      <c r="H1346" s="12">
        <f t="shared" si="213"/>
        <v>0</v>
      </c>
      <c r="I1346" s="12">
        <f t="shared" si="207"/>
        <v>0</v>
      </c>
      <c r="J1346" s="12">
        <f t="shared" si="214"/>
        <v>0</v>
      </c>
      <c r="K1346" s="12">
        <f t="shared" si="215"/>
        <v>0</v>
      </c>
      <c r="L1346" s="12">
        <f t="shared" si="216"/>
        <v>35.664406879133388</v>
      </c>
      <c r="M1346" s="12">
        <f t="shared" si="211"/>
        <v>35.664406879133388</v>
      </c>
      <c r="N1346" s="13"/>
    </row>
    <row r="1347" spans="1:14" x14ac:dyDescent="0.2">
      <c r="A1347" s="10" t="s">
        <v>1329</v>
      </c>
      <c r="B1347" s="6">
        <f>IF($C$10=2012,profiles!C1334,IF($C$10=2013,profiles!E1334,IF($C$10=2014,profiles!G1334,IF($C$10=2015,profiles!I1334,IF($C$10=2016,profiles!K1334)))))</f>
        <v>71.334000000000003</v>
      </c>
      <c r="C1347" s="6">
        <f>IF($C$10=2012,profiles!D1334,IF($C$10=2013,profiles!F1334,IF($C$10=2014,profiles!H1334,IF($C$10=2015,profiles!J1334,IF($C$10=2016,profiles!L1334)))))</f>
        <v>0.23076923076923078</v>
      </c>
      <c r="D1347" s="11">
        <f t="shared" si="212"/>
        <v>46.153846153846153</v>
      </c>
      <c r="E1347" s="11">
        <f t="shared" si="208"/>
        <v>0</v>
      </c>
      <c r="F1347" s="11">
        <f t="shared" si="209"/>
        <v>46.153846153846153</v>
      </c>
      <c r="G1347" s="11">
        <f t="shared" si="210"/>
        <v>25.18015384615385</v>
      </c>
      <c r="H1347" s="12">
        <f t="shared" si="213"/>
        <v>0</v>
      </c>
      <c r="I1347" s="12">
        <f t="shared" si="207"/>
        <v>0</v>
      </c>
      <c r="J1347" s="12">
        <f t="shared" si="214"/>
        <v>0</v>
      </c>
      <c r="K1347" s="12">
        <f t="shared" si="215"/>
        <v>0</v>
      </c>
      <c r="L1347" s="12">
        <f t="shared" si="216"/>
        <v>25.18015384615385</v>
      </c>
      <c r="M1347" s="12">
        <f t="shared" si="211"/>
        <v>25.18015384615385</v>
      </c>
      <c r="N1347" s="13"/>
    </row>
    <row r="1348" spans="1:14" x14ac:dyDescent="0.2">
      <c r="A1348" s="10" t="s">
        <v>1330</v>
      </c>
      <c r="B1348" s="6">
        <f>IF($C$10=2012,profiles!C1335,IF($C$10=2013,profiles!E1335,IF($C$10=2014,profiles!G1335,IF($C$10=2015,profiles!I1335,IF($C$10=2016,profiles!K1335)))))</f>
        <v>71.858999999999995</v>
      </c>
      <c r="C1348" s="6">
        <f>IF($C$10=2012,profiles!D1335,IF($C$10=2013,profiles!F1335,IF($C$10=2014,profiles!H1335,IF($C$10=2015,profiles!J1335,IF($C$10=2016,profiles!L1335)))))</f>
        <v>0.27516533570813323</v>
      </c>
      <c r="D1348" s="11">
        <f t="shared" si="212"/>
        <v>55.033067141626645</v>
      </c>
      <c r="E1348" s="11">
        <f t="shared" si="208"/>
        <v>0</v>
      </c>
      <c r="F1348" s="11">
        <f t="shared" si="209"/>
        <v>55.033067141626645</v>
      </c>
      <c r="G1348" s="11">
        <f t="shared" si="210"/>
        <v>16.825932858373349</v>
      </c>
      <c r="H1348" s="12">
        <f t="shared" si="213"/>
        <v>0</v>
      </c>
      <c r="I1348" s="12">
        <f t="shared" si="207"/>
        <v>0</v>
      </c>
      <c r="J1348" s="12">
        <f t="shared" si="214"/>
        <v>0</v>
      </c>
      <c r="K1348" s="12">
        <f t="shared" si="215"/>
        <v>0</v>
      </c>
      <c r="L1348" s="12">
        <f t="shared" si="216"/>
        <v>16.825932858373349</v>
      </c>
      <c r="M1348" s="12">
        <f t="shared" si="211"/>
        <v>16.825932858373349</v>
      </c>
      <c r="N1348" s="13"/>
    </row>
    <row r="1349" spans="1:14" x14ac:dyDescent="0.2">
      <c r="A1349" s="10" t="s">
        <v>1331</v>
      </c>
      <c r="B1349" s="6">
        <f>IF($C$10=2012,profiles!C1336,IF($C$10=2013,profiles!E1336,IF($C$10=2014,profiles!G1336,IF($C$10=2015,profiles!I1336,IF($C$10=2016,profiles!K1336)))))</f>
        <v>72.566999999999993</v>
      </c>
      <c r="C1349" s="6">
        <f>IF($C$10=2012,profiles!D1336,IF($C$10=2013,profiles!F1336,IF($C$10=2014,profiles!H1336,IF($C$10=2015,profiles!J1336,IF($C$10=2016,profiles!L1336)))))</f>
        <v>0.30614479466253997</v>
      </c>
      <c r="D1349" s="11">
        <f t="shared" si="212"/>
        <v>61.228958932507993</v>
      </c>
      <c r="E1349" s="11">
        <f t="shared" si="208"/>
        <v>0</v>
      </c>
      <c r="F1349" s="11">
        <f t="shared" si="209"/>
        <v>61.228958932507993</v>
      </c>
      <c r="G1349" s="11">
        <f t="shared" si="210"/>
        <v>11.338041067492</v>
      </c>
      <c r="H1349" s="12">
        <f t="shared" si="213"/>
        <v>0</v>
      </c>
      <c r="I1349" s="12">
        <f t="shared" si="207"/>
        <v>0</v>
      </c>
      <c r="J1349" s="12">
        <f t="shared" si="214"/>
        <v>0</v>
      </c>
      <c r="K1349" s="12">
        <f t="shared" si="215"/>
        <v>0</v>
      </c>
      <c r="L1349" s="12">
        <f t="shared" si="216"/>
        <v>11.338041067492</v>
      </c>
      <c r="M1349" s="12">
        <f t="shared" si="211"/>
        <v>11.338041067492</v>
      </c>
      <c r="N1349" s="13"/>
    </row>
    <row r="1350" spans="1:14" x14ac:dyDescent="0.2">
      <c r="A1350" s="10" t="s">
        <v>1332</v>
      </c>
      <c r="B1350" s="6">
        <f>IF($C$10=2012,profiles!C1337,IF($C$10=2013,profiles!E1337,IF($C$10=2014,profiles!G1337,IF($C$10=2015,profiles!I1337,IF($C$10=2016,profiles!K1337)))))</f>
        <v>72.037999999999997</v>
      </c>
      <c r="C1350" s="6">
        <f>IF($C$10=2012,profiles!D1337,IF($C$10=2013,profiles!F1337,IF($C$10=2014,profiles!H1337,IF($C$10=2015,profiles!J1337,IF($C$10=2016,profiles!L1337)))))</f>
        <v>0.3066265675869016</v>
      </c>
      <c r="D1350" s="11">
        <f t="shared" si="212"/>
        <v>61.325313517380323</v>
      </c>
      <c r="E1350" s="11">
        <f t="shared" si="208"/>
        <v>0</v>
      </c>
      <c r="F1350" s="11">
        <f t="shared" si="209"/>
        <v>61.325313517380323</v>
      </c>
      <c r="G1350" s="11">
        <f t="shared" si="210"/>
        <v>10.712686482619674</v>
      </c>
      <c r="H1350" s="12">
        <f t="shared" si="213"/>
        <v>0</v>
      </c>
      <c r="I1350" s="12">
        <f t="shared" si="207"/>
        <v>0</v>
      </c>
      <c r="J1350" s="12">
        <f t="shared" si="214"/>
        <v>0</v>
      </c>
      <c r="K1350" s="12">
        <f t="shared" si="215"/>
        <v>0</v>
      </c>
      <c r="L1350" s="12">
        <f t="shared" si="216"/>
        <v>10.712686482619674</v>
      </c>
      <c r="M1350" s="12">
        <f t="shared" si="211"/>
        <v>10.712686482619674</v>
      </c>
      <c r="N1350" s="13"/>
    </row>
    <row r="1351" spans="1:14" x14ac:dyDescent="0.2">
      <c r="A1351" s="10" t="s">
        <v>1333</v>
      </c>
      <c r="B1351" s="6">
        <f>IF($C$10=2012,profiles!C1338,IF($C$10=2013,profiles!E1338,IF($C$10=2014,profiles!G1338,IF($C$10=2015,profiles!I1338,IF($C$10=2016,profiles!K1338)))))</f>
        <v>71.242000000000004</v>
      </c>
      <c r="C1351" s="6">
        <f>IF($C$10=2012,profiles!D1338,IF($C$10=2013,profiles!F1338,IF($C$10=2014,profiles!H1338,IF($C$10=2015,profiles!J1338,IF($C$10=2016,profiles!L1338)))))</f>
        <v>0.29102004467348935</v>
      </c>
      <c r="D1351" s="11">
        <f t="shared" si="212"/>
        <v>58.204008934697868</v>
      </c>
      <c r="E1351" s="11">
        <f t="shared" si="208"/>
        <v>0</v>
      </c>
      <c r="F1351" s="11">
        <f t="shared" si="209"/>
        <v>58.204008934697868</v>
      </c>
      <c r="G1351" s="11">
        <f t="shared" si="210"/>
        <v>13.037991065302137</v>
      </c>
      <c r="H1351" s="12">
        <f t="shared" si="213"/>
        <v>0</v>
      </c>
      <c r="I1351" s="12">
        <f t="shared" si="207"/>
        <v>0</v>
      </c>
      <c r="J1351" s="12">
        <f t="shared" si="214"/>
        <v>0</v>
      </c>
      <c r="K1351" s="12">
        <f t="shared" si="215"/>
        <v>0</v>
      </c>
      <c r="L1351" s="12">
        <f t="shared" si="216"/>
        <v>13.037991065302137</v>
      </c>
      <c r="M1351" s="12">
        <f t="shared" si="211"/>
        <v>13.037991065302137</v>
      </c>
      <c r="N1351" s="13"/>
    </row>
    <row r="1352" spans="1:14" x14ac:dyDescent="0.2">
      <c r="A1352" s="10" t="s">
        <v>1334</v>
      </c>
      <c r="B1352" s="6">
        <f>IF($C$10=2012,profiles!C1339,IF($C$10=2013,profiles!E1339,IF($C$10=2014,profiles!G1339,IF($C$10=2015,profiles!I1339,IF($C$10=2016,profiles!K1339)))))</f>
        <v>70.117000000000004</v>
      </c>
      <c r="C1352" s="6">
        <f>IF($C$10=2012,profiles!D1339,IF($C$10=2013,profiles!F1339,IF($C$10=2014,profiles!H1339,IF($C$10=2015,profiles!J1339,IF($C$10=2016,profiles!L1339)))))</f>
        <v>0.26049316028439201</v>
      </c>
      <c r="D1352" s="11">
        <f t="shared" si="212"/>
        <v>52.098632056878401</v>
      </c>
      <c r="E1352" s="11">
        <f t="shared" si="208"/>
        <v>0</v>
      </c>
      <c r="F1352" s="11">
        <f t="shared" si="209"/>
        <v>52.098632056878401</v>
      </c>
      <c r="G1352" s="11">
        <f t="shared" si="210"/>
        <v>18.018367943121604</v>
      </c>
      <c r="H1352" s="12">
        <f t="shared" si="213"/>
        <v>0</v>
      </c>
      <c r="I1352" s="12">
        <f t="shared" si="207"/>
        <v>0</v>
      </c>
      <c r="J1352" s="12">
        <f t="shared" si="214"/>
        <v>0</v>
      </c>
      <c r="K1352" s="12">
        <f t="shared" si="215"/>
        <v>0</v>
      </c>
      <c r="L1352" s="12">
        <f t="shared" si="216"/>
        <v>18.018367943121604</v>
      </c>
      <c r="M1352" s="12">
        <f t="shared" si="211"/>
        <v>18.018367943121604</v>
      </c>
      <c r="N1352" s="13"/>
    </row>
    <row r="1353" spans="1:14" x14ac:dyDescent="0.2">
      <c r="A1353" s="10" t="s">
        <v>1335</v>
      </c>
      <c r="B1353" s="6">
        <f>IF($C$10=2012,profiles!C1340,IF($C$10=2013,profiles!E1340,IF($C$10=2014,profiles!G1340,IF($C$10=2015,profiles!I1340,IF($C$10=2016,profiles!K1340)))))</f>
        <v>69.346000000000004</v>
      </c>
      <c r="C1353" s="6">
        <f>IF($C$10=2012,profiles!D1340,IF($C$10=2013,profiles!F1340,IF($C$10=2014,profiles!H1340,IF($C$10=2015,profiles!J1340,IF($C$10=2016,profiles!L1340)))))</f>
        <v>0.20032994145729011</v>
      </c>
      <c r="D1353" s="11">
        <f t="shared" si="212"/>
        <v>40.065988291458019</v>
      </c>
      <c r="E1353" s="11">
        <f t="shared" si="208"/>
        <v>0</v>
      </c>
      <c r="F1353" s="11">
        <f t="shared" si="209"/>
        <v>40.065988291458019</v>
      </c>
      <c r="G1353" s="11">
        <f t="shared" si="210"/>
        <v>29.280011708541984</v>
      </c>
      <c r="H1353" s="12">
        <f t="shared" si="213"/>
        <v>0</v>
      </c>
      <c r="I1353" s="12">
        <f t="shared" si="207"/>
        <v>0</v>
      </c>
      <c r="J1353" s="12">
        <f t="shared" si="214"/>
        <v>0</v>
      </c>
      <c r="K1353" s="12">
        <f t="shared" si="215"/>
        <v>0</v>
      </c>
      <c r="L1353" s="12">
        <f t="shared" si="216"/>
        <v>29.280011708541984</v>
      </c>
      <c r="M1353" s="12">
        <f t="shared" si="211"/>
        <v>29.280011708541984</v>
      </c>
      <c r="N1353" s="13"/>
    </row>
    <row r="1354" spans="1:14" x14ac:dyDescent="0.2">
      <c r="A1354" s="10" t="s">
        <v>1336</v>
      </c>
      <c r="B1354" s="6">
        <f>IF($C$10=2012,profiles!C1341,IF($C$10=2013,profiles!E1341,IF($C$10=2014,profiles!G1341,IF($C$10=2015,profiles!I1341,IF($C$10=2016,profiles!K1341)))))</f>
        <v>68.376000000000005</v>
      </c>
      <c r="C1354" s="6">
        <f>IF($C$10=2012,profiles!D1341,IF($C$10=2013,profiles!F1341,IF($C$10=2014,profiles!H1341,IF($C$10=2015,profiles!J1341,IF($C$10=2016,profiles!L1341)))))</f>
        <v>0.13150940917120457</v>
      </c>
      <c r="D1354" s="11">
        <f t="shared" si="212"/>
        <v>26.301881834240916</v>
      </c>
      <c r="E1354" s="11">
        <f t="shared" si="208"/>
        <v>0</v>
      </c>
      <c r="F1354" s="11">
        <f t="shared" si="209"/>
        <v>26.301881834240916</v>
      </c>
      <c r="G1354" s="11">
        <f t="shared" si="210"/>
        <v>42.074118165759089</v>
      </c>
      <c r="H1354" s="12">
        <f t="shared" si="213"/>
        <v>0</v>
      </c>
      <c r="I1354" s="12">
        <f t="shared" si="207"/>
        <v>0</v>
      </c>
      <c r="J1354" s="12">
        <f t="shared" si="214"/>
        <v>0</v>
      </c>
      <c r="K1354" s="12">
        <f t="shared" si="215"/>
        <v>0</v>
      </c>
      <c r="L1354" s="12">
        <f t="shared" si="216"/>
        <v>42.074118165759089</v>
      </c>
      <c r="M1354" s="12">
        <f t="shared" si="211"/>
        <v>42.074118165759089</v>
      </c>
      <c r="N1354" s="13"/>
    </row>
    <row r="1355" spans="1:14" x14ac:dyDescent="0.2">
      <c r="A1355" s="10" t="s">
        <v>1337</v>
      </c>
      <c r="B1355" s="6">
        <f>IF($C$10=2012,profiles!C1342,IF($C$10=2013,profiles!E1342,IF($C$10=2014,profiles!G1342,IF($C$10=2015,profiles!I1342,IF($C$10=2016,profiles!K1342)))))</f>
        <v>69.793000000000006</v>
      </c>
      <c r="C1355" s="6">
        <f>IF($C$10=2012,profiles!D1342,IF($C$10=2013,profiles!F1342,IF($C$10=2014,profiles!H1342,IF($C$10=2015,profiles!J1342,IF($C$10=2016,profiles!L1342)))))</f>
        <v>9.857366016029899E-2</v>
      </c>
      <c r="D1355" s="11">
        <f t="shared" si="212"/>
        <v>19.714732032059796</v>
      </c>
      <c r="E1355" s="11">
        <f t="shared" si="208"/>
        <v>0</v>
      </c>
      <c r="F1355" s="11">
        <f t="shared" si="209"/>
        <v>19.714732032059796</v>
      </c>
      <c r="G1355" s="11">
        <f t="shared" si="210"/>
        <v>50.078267967940207</v>
      </c>
      <c r="H1355" s="12">
        <f t="shared" si="213"/>
        <v>0</v>
      </c>
      <c r="I1355" s="12">
        <f t="shared" si="207"/>
        <v>0</v>
      </c>
      <c r="J1355" s="12">
        <f t="shared" si="214"/>
        <v>0</v>
      </c>
      <c r="K1355" s="12">
        <f t="shared" si="215"/>
        <v>0</v>
      </c>
      <c r="L1355" s="12">
        <f t="shared" si="216"/>
        <v>50.078267967940207</v>
      </c>
      <c r="M1355" s="12">
        <f t="shared" si="211"/>
        <v>50.078267967940207</v>
      </c>
      <c r="N1355" s="13"/>
    </row>
    <row r="1356" spans="1:14" x14ac:dyDescent="0.2">
      <c r="A1356" s="10" t="s">
        <v>1338</v>
      </c>
      <c r="B1356" s="6">
        <f>IF($C$10=2012,profiles!C1343,IF($C$10=2013,profiles!E1343,IF($C$10=2014,profiles!G1343,IF($C$10=2015,profiles!I1343,IF($C$10=2016,profiles!K1343)))))</f>
        <v>73.843000000000004</v>
      </c>
      <c r="C1356" s="6">
        <f>IF($C$10=2012,profiles!D1343,IF($C$10=2013,profiles!F1343,IF($C$10=2014,profiles!H1343,IF($C$10=2015,profiles!J1343,IF($C$10=2016,profiles!L1343)))))</f>
        <v>0.10511409258799656</v>
      </c>
      <c r="D1356" s="11">
        <f t="shared" si="212"/>
        <v>21.022818517599312</v>
      </c>
      <c r="E1356" s="11">
        <f t="shared" si="208"/>
        <v>0</v>
      </c>
      <c r="F1356" s="11">
        <f t="shared" si="209"/>
        <v>21.022818517599312</v>
      </c>
      <c r="G1356" s="11">
        <f t="shared" si="210"/>
        <v>52.820181482400692</v>
      </c>
      <c r="H1356" s="12">
        <f t="shared" si="213"/>
        <v>0</v>
      </c>
      <c r="I1356" s="12">
        <f t="shared" si="207"/>
        <v>0</v>
      </c>
      <c r="J1356" s="12">
        <f t="shared" si="214"/>
        <v>0</v>
      </c>
      <c r="K1356" s="12">
        <f t="shared" si="215"/>
        <v>0</v>
      </c>
      <c r="L1356" s="12">
        <f t="shared" si="216"/>
        <v>52.820181482400692</v>
      </c>
      <c r="M1356" s="12">
        <f t="shared" si="211"/>
        <v>52.820181482400692</v>
      </c>
      <c r="N1356" s="13"/>
    </row>
    <row r="1357" spans="1:14" x14ac:dyDescent="0.2">
      <c r="A1357" s="10" t="s">
        <v>1339</v>
      </c>
      <c r="B1357" s="6">
        <f>IF($C$10=2012,profiles!C1344,IF($C$10=2013,profiles!E1344,IF($C$10=2014,profiles!G1344,IF($C$10=2015,profiles!I1344,IF($C$10=2016,profiles!K1344)))))</f>
        <v>73.06</v>
      </c>
      <c r="C1357" s="6">
        <f>IF($C$10=2012,profiles!D1344,IF($C$10=2013,profiles!F1344,IF($C$10=2014,profiles!H1344,IF($C$10=2015,profiles!J1344,IF($C$10=2016,profiles!L1344)))))</f>
        <v>0.10947924726630363</v>
      </c>
      <c r="D1357" s="11">
        <f t="shared" si="212"/>
        <v>21.895849453260727</v>
      </c>
      <c r="E1357" s="11">
        <f t="shared" si="208"/>
        <v>0</v>
      </c>
      <c r="F1357" s="11">
        <f t="shared" si="209"/>
        <v>21.895849453260727</v>
      </c>
      <c r="G1357" s="11">
        <f t="shared" si="210"/>
        <v>51.164150546739279</v>
      </c>
      <c r="H1357" s="12">
        <f t="shared" si="213"/>
        <v>0</v>
      </c>
      <c r="I1357" s="12">
        <f t="shared" si="207"/>
        <v>0</v>
      </c>
      <c r="J1357" s="12">
        <f t="shared" si="214"/>
        <v>0</v>
      </c>
      <c r="K1357" s="12">
        <f t="shared" si="215"/>
        <v>0</v>
      </c>
      <c r="L1357" s="12">
        <f t="shared" si="216"/>
        <v>51.164150546739279</v>
      </c>
      <c r="M1357" s="12">
        <f t="shared" si="211"/>
        <v>51.164150546739279</v>
      </c>
      <c r="N1357" s="13"/>
    </row>
    <row r="1358" spans="1:14" x14ac:dyDescent="0.2">
      <c r="A1358" s="10" t="s">
        <v>1340</v>
      </c>
      <c r="B1358" s="6">
        <f>IF($C$10=2012,profiles!C1345,IF($C$10=2013,profiles!E1345,IF($C$10=2014,profiles!G1345,IF($C$10=2015,profiles!I1345,IF($C$10=2016,profiles!K1345)))))</f>
        <v>68.7</v>
      </c>
      <c r="C1358" s="6">
        <f>IF($C$10=2012,profiles!D1345,IF($C$10=2013,profiles!F1345,IF($C$10=2014,profiles!H1345,IF($C$10=2015,profiles!J1345,IF($C$10=2016,profiles!L1345)))))</f>
        <v>0.11235528563294743</v>
      </c>
      <c r="D1358" s="11">
        <f t="shared" si="212"/>
        <v>22.471057126589486</v>
      </c>
      <c r="E1358" s="11">
        <f t="shared" si="208"/>
        <v>0</v>
      </c>
      <c r="F1358" s="11">
        <f t="shared" si="209"/>
        <v>22.471057126589486</v>
      </c>
      <c r="G1358" s="11">
        <f t="shared" si="210"/>
        <v>46.228942873410517</v>
      </c>
      <c r="H1358" s="12">
        <f t="shared" si="213"/>
        <v>0</v>
      </c>
      <c r="I1358" s="12">
        <f t="shared" si="207"/>
        <v>0</v>
      </c>
      <c r="J1358" s="12">
        <f t="shared" si="214"/>
        <v>0</v>
      </c>
      <c r="K1358" s="12">
        <f t="shared" si="215"/>
        <v>0</v>
      </c>
      <c r="L1358" s="12">
        <f t="shared" si="216"/>
        <v>46.228942873410517</v>
      </c>
      <c r="M1358" s="12">
        <f t="shared" si="211"/>
        <v>46.228942873410517</v>
      </c>
      <c r="N1358" s="13"/>
    </row>
    <row r="1359" spans="1:14" x14ac:dyDescent="0.2">
      <c r="A1359" s="10" t="s">
        <v>1341</v>
      </c>
      <c r="B1359" s="6">
        <f>IF($C$10=2012,profiles!C1346,IF($C$10=2013,profiles!E1346,IF($C$10=2014,profiles!G1346,IF($C$10=2015,profiles!I1346,IF($C$10=2016,profiles!K1346)))))</f>
        <v>64.67</v>
      </c>
      <c r="C1359" s="6">
        <f>IF($C$10=2012,profiles!D1346,IF($C$10=2013,profiles!F1346,IF($C$10=2014,profiles!H1346,IF($C$10=2015,profiles!J1346,IF($C$10=2016,profiles!L1346)))))</f>
        <v>0.1010555206797378</v>
      </c>
      <c r="D1359" s="11">
        <f t="shared" si="212"/>
        <v>20.211104135947561</v>
      </c>
      <c r="E1359" s="11">
        <f t="shared" si="208"/>
        <v>0</v>
      </c>
      <c r="F1359" s="11">
        <f t="shared" si="209"/>
        <v>20.211104135947561</v>
      </c>
      <c r="G1359" s="11">
        <f t="shared" si="210"/>
        <v>44.458895864052437</v>
      </c>
      <c r="H1359" s="12">
        <f t="shared" si="213"/>
        <v>0</v>
      </c>
      <c r="I1359" s="12">
        <f t="shared" si="207"/>
        <v>0</v>
      </c>
      <c r="J1359" s="12">
        <f t="shared" si="214"/>
        <v>0</v>
      </c>
      <c r="K1359" s="12">
        <f t="shared" si="215"/>
        <v>0</v>
      </c>
      <c r="L1359" s="12">
        <f t="shared" si="216"/>
        <v>44.458895864052437</v>
      </c>
      <c r="M1359" s="12">
        <f t="shared" si="211"/>
        <v>44.458895864052437</v>
      </c>
      <c r="N1359" s="13"/>
    </row>
    <row r="1360" spans="1:14" x14ac:dyDescent="0.2">
      <c r="A1360" s="10" t="s">
        <v>1342</v>
      </c>
      <c r="B1360" s="6">
        <f>IF($C$10=2012,profiles!C1347,IF($C$10=2013,profiles!E1347,IF($C$10=2014,profiles!G1347,IF($C$10=2015,profiles!I1347,IF($C$10=2016,profiles!K1347)))))</f>
        <v>60.872999999999998</v>
      </c>
      <c r="C1360" s="6">
        <f>IF($C$10=2012,profiles!D1347,IF($C$10=2013,profiles!F1347,IF($C$10=2014,profiles!H1347,IF($C$10=2015,profiles!J1347,IF($C$10=2016,profiles!L1347)))))</f>
        <v>9.2879980145115851E-2</v>
      </c>
      <c r="D1360" s="11">
        <f t="shared" si="212"/>
        <v>18.57599602902317</v>
      </c>
      <c r="E1360" s="11">
        <f t="shared" si="208"/>
        <v>0</v>
      </c>
      <c r="F1360" s="11">
        <f t="shared" si="209"/>
        <v>18.57599602902317</v>
      </c>
      <c r="G1360" s="11">
        <f t="shared" si="210"/>
        <v>42.297003970976832</v>
      </c>
      <c r="H1360" s="12">
        <f t="shared" si="213"/>
        <v>0</v>
      </c>
      <c r="I1360" s="12">
        <f t="shared" si="207"/>
        <v>0</v>
      </c>
      <c r="J1360" s="12">
        <f t="shared" si="214"/>
        <v>0</v>
      </c>
      <c r="K1360" s="12">
        <f t="shared" si="215"/>
        <v>0</v>
      </c>
      <c r="L1360" s="12">
        <f t="shared" si="216"/>
        <v>42.297003970976832</v>
      </c>
      <c r="M1360" s="12">
        <f t="shared" si="211"/>
        <v>42.297003970976832</v>
      </c>
      <c r="N1360" s="13"/>
    </row>
    <row r="1361" spans="1:14" x14ac:dyDescent="0.2">
      <c r="A1361" s="10" t="s">
        <v>1343</v>
      </c>
      <c r="B1361" s="6">
        <f>IF($C$10=2012,profiles!C1348,IF($C$10=2013,profiles!E1348,IF($C$10=2014,profiles!G1348,IF($C$10=2015,profiles!I1348,IF($C$10=2016,profiles!K1348)))))</f>
        <v>56.281999999999996</v>
      </c>
      <c r="C1361" s="6">
        <f>IF($C$10=2012,profiles!D1348,IF($C$10=2013,profiles!F1348,IF($C$10=2014,profiles!H1348,IF($C$10=2015,profiles!J1348,IF($C$10=2016,profiles!L1348)))))</f>
        <v>8.546359694585165E-2</v>
      </c>
      <c r="D1361" s="11">
        <f t="shared" si="212"/>
        <v>17.09271938917033</v>
      </c>
      <c r="E1361" s="11">
        <f t="shared" si="208"/>
        <v>0</v>
      </c>
      <c r="F1361" s="11">
        <f t="shared" si="209"/>
        <v>17.09271938917033</v>
      </c>
      <c r="G1361" s="11">
        <f t="shared" si="210"/>
        <v>39.18928061082967</v>
      </c>
      <c r="H1361" s="12">
        <f t="shared" si="213"/>
        <v>0</v>
      </c>
      <c r="I1361" s="12">
        <f t="shared" si="207"/>
        <v>0</v>
      </c>
      <c r="J1361" s="12">
        <f t="shared" si="214"/>
        <v>0</v>
      </c>
      <c r="K1361" s="12">
        <f t="shared" si="215"/>
        <v>0</v>
      </c>
      <c r="L1361" s="12">
        <f t="shared" si="216"/>
        <v>39.18928061082967</v>
      </c>
      <c r="M1361" s="12">
        <f t="shared" si="211"/>
        <v>39.18928061082967</v>
      </c>
      <c r="N1361" s="13"/>
    </row>
    <row r="1362" spans="1:14" x14ac:dyDescent="0.2">
      <c r="A1362" s="10" t="s">
        <v>1344</v>
      </c>
      <c r="B1362" s="6">
        <f>IF($C$10=2012,profiles!C1349,IF($C$10=2013,profiles!E1349,IF($C$10=2014,profiles!G1349,IF($C$10=2015,profiles!I1349,IF($C$10=2016,profiles!K1349)))))</f>
        <v>52.551000000000002</v>
      </c>
      <c r="C1362" s="6">
        <f>IF($C$10=2012,profiles!D1349,IF($C$10=2013,profiles!F1349,IF($C$10=2014,profiles!H1349,IF($C$10=2015,profiles!J1349,IF($C$10=2016,profiles!L1349)))))</f>
        <v>8.4094557128264996E-2</v>
      </c>
      <c r="D1362" s="11">
        <f t="shared" si="212"/>
        <v>16.818911425652999</v>
      </c>
      <c r="E1362" s="11">
        <f t="shared" si="208"/>
        <v>0</v>
      </c>
      <c r="F1362" s="11">
        <f t="shared" si="209"/>
        <v>16.818911425652999</v>
      </c>
      <c r="G1362" s="11">
        <f t="shared" si="210"/>
        <v>35.732088574347003</v>
      </c>
      <c r="H1362" s="12">
        <f t="shared" si="213"/>
        <v>0</v>
      </c>
      <c r="I1362" s="12">
        <f t="shared" ref="I1362:I1425" si="217">MAX(MIN(E1362,($L$2-K1361)/$F$2),0)</f>
        <v>0</v>
      </c>
      <c r="J1362" s="12">
        <f t="shared" si="214"/>
        <v>0</v>
      </c>
      <c r="K1362" s="12">
        <f t="shared" si="215"/>
        <v>0</v>
      </c>
      <c r="L1362" s="12">
        <f t="shared" si="216"/>
        <v>35.732088574347003</v>
      </c>
      <c r="M1362" s="12">
        <f t="shared" si="211"/>
        <v>35.732088574347003</v>
      </c>
      <c r="N1362" s="13"/>
    </row>
    <row r="1363" spans="1:14" x14ac:dyDescent="0.2">
      <c r="A1363" s="10" t="s">
        <v>1345</v>
      </c>
      <c r="B1363" s="6">
        <f>IF($C$10=2012,profiles!C1350,IF($C$10=2013,profiles!E1350,IF($C$10=2014,profiles!G1350,IF($C$10=2015,profiles!I1350,IF($C$10=2016,profiles!K1350)))))</f>
        <v>50.447000000000003</v>
      </c>
      <c r="C1363" s="6">
        <f>IF($C$10=2012,profiles!D1350,IF($C$10=2013,profiles!F1350,IF($C$10=2014,profiles!H1350,IF($C$10=2015,profiles!J1350,IF($C$10=2016,profiles!L1350)))))</f>
        <v>7.6900627462425208E-2</v>
      </c>
      <c r="D1363" s="11">
        <f t="shared" si="212"/>
        <v>15.380125492485043</v>
      </c>
      <c r="E1363" s="11">
        <f t="shared" ref="E1363:E1426" si="218">D1363-F1363</f>
        <v>0</v>
      </c>
      <c r="F1363" s="11">
        <f t="shared" ref="F1363:F1426" si="219">MIN(D1363,B1363)</f>
        <v>15.380125492485043</v>
      </c>
      <c r="G1363" s="11">
        <f t="shared" ref="G1363:G1426" si="220">B1363-F1363</f>
        <v>35.06687450751496</v>
      </c>
      <c r="H1363" s="12">
        <f t="shared" si="213"/>
        <v>0</v>
      </c>
      <c r="I1363" s="12">
        <f t="shared" si="217"/>
        <v>0</v>
      </c>
      <c r="J1363" s="12">
        <f t="shared" si="214"/>
        <v>0</v>
      </c>
      <c r="K1363" s="12">
        <f t="shared" si="215"/>
        <v>0</v>
      </c>
      <c r="L1363" s="12">
        <f t="shared" si="216"/>
        <v>35.06687450751496</v>
      </c>
      <c r="M1363" s="12">
        <f t="shared" ref="M1363:M1426" si="221">B1363-D1363</f>
        <v>35.06687450751496</v>
      </c>
      <c r="N1363" s="13"/>
    </row>
    <row r="1364" spans="1:14" x14ac:dyDescent="0.2">
      <c r="A1364" s="10" t="s">
        <v>1346</v>
      </c>
      <c r="B1364" s="6">
        <f>IF($C$10=2012,profiles!C1351,IF($C$10=2013,profiles!E1351,IF($C$10=2014,profiles!G1351,IF($C$10=2015,profiles!I1351,IF($C$10=2016,profiles!K1351)))))</f>
        <v>49.588999999999999</v>
      </c>
      <c r="C1364" s="6">
        <f>IF($C$10=2012,profiles!D1351,IF($C$10=2013,profiles!F1351,IF($C$10=2014,profiles!H1351,IF($C$10=2015,profiles!J1351,IF($C$10=2016,profiles!L1351)))))</f>
        <v>6.9765066394279873E-2</v>
      </c>
      <c r="D1364" s="11">
        <f t="shared" ref="D1364:D1427" si="222">C1364*$C$2</f>
        <v>13.953013278855975</v>
      </c>
      <c r="E1364" s="11">
        <f t="shared" si="218"/>
        <v>0</v>
      </c>
      <c r="F1364" s="11">
        <f t="shared" si="219"/>
        <v>13.953013278855975</v>
      </c>
      <c r="G1364" s="11">
        <f t="shared" si="220"/>
        <v>35.635986721144022</v>
      </c>
      <c r="H1364" s="12">
        <f t="shared" ref="H1364:H1427" si="223">E1364-I1364</f>
        <v>0</v>
      </c>
      <c r="I1364" s="12">
        <f t="shared" si="217"/>
        <v>0</v>
      </c>
      <c r="J1364" s="12">
        <f t="shared" ref="J1364:J1427" si="224">MIN(G1364,K1363*$F$3)</f>
        <v>0</v>
      </c>
      <c r="K1364" s="12">
        <f t="shared" ref="K1364:K1427" si="225">K1363+I1364*$F$2-J1364/$F$3</f>
        <v>0</v>
      </c>
      <c r="L1364" s="12">
        <f t="shared" ref="L1364:L1427" si="226">MAX(G1364-J1364,0)</f>
        <v>35.635986721144022</v>
      </c>
      <c r="M1364" s="12">
        <f t="shared" si="221"/>
        <v>35.635986721144022</v>
      </c>
      <c r="N1364" s="13"/>
    </row>
    <row r="1365" spans="1:14" x14ac:dyDescent="0.2">
      <c r="A1365" s="10" t="s">
        <v>1347</v>
      </c>
      <c r="B1365" s="6">
        <f>IF($C$10=2012,profiles!C1352,IF($C$10=2013,profiles!E1352,IF($C$10=2014,profiles!G1352,IF($C$10=2015,profiles!I1352,IF($C$10=2016,profiles!K1352)))))</f>
        <v>50.140999999999998</v>
      </c>
      <c r="C1365" s="6">
        <f>IF($C$10=2012,profiles!D1352,IF($C$10=2013,profiles!F1352,IF($C$10=2014,profiles!H1352,IF($C$10=2015,profiles!J1352,IF($C$10=2016,profiles!L1352)))))</f>
        <v>6.4380563256967754E-2</v>
      </c>
      <c r="D1365" s="11">
        <f t="shared" si="222"/>
        <v>12.876112651393552</v>
      </c>
      <c r="E1365" s="11">
        <f t="shared" si="218"/>
        <v>0</v>
      </c>
      <c r="F1365" s="11">
        <f t="shared" si="219"/>
        <v>12.876112651393552</v>
      </c>
      <c r="G1365" s="11">
        <f t="shared" si="220"/>
        <v>37.26488734860645</v>
      </c>
      <c r="H1365" s="12">
        <f t="shared" si="223"/>
        <v>0</v>
      </c>
      <c r="I1365" s="12">
        <f t="shared" si="217"/>
        <v>0</v>
      </c>
      <c r="J1365" s="12">
        <f t="shared" si="224"/>
        <v>0</v>
      </c>
      <c r="K1365" s="12">
        <f t="shared" si="225"/>
        <v>0</v>
      </c>
      <c r="L1365" s="12">
        <f t="shared" si="226"/>
        <v>37.26488734860645</v>
      </c>
      <c r="M1365" s="12">
        <f t="shared" si="221"/>
        <v>37.26488734860645</v>
      </c>
      <c r="N1365" s="13"/>
    </row>
    <row r="1366" spans="1:14" x14ac:dyDescent="0.2">
      <c r="A1366" s="10" t="s">
        <v>1348</v>
      </c>
      <c r="B1366" s="6">
        <f>IF($C$10=2012,profiles!C1353,IF($C$10=2013,profiles!E1353,IF($C$10=2014,profiles!G1353,IF($C$10=2015,profiles!I1353,IF($C$10=2016,profiles!K1353)))))</f>
        <v>51.95</v>
      </c>
      <c r="C1366" s="6">
        <f>IF($C$10=2012,profiles!D1353,IF($C$10=2013,profiles!F1353,IF($C$10=2014,profiles!H1353,IF($C$10=2015,profiles!J1353,IF($C$10=2016,profiles!L1353)))))</f>
        <v>5.5537720706260035E-2</v>
      </c>
      <c r="D1366" s="11">
        <f t="shared" si="222"/>
        <v>11.107544141252006</v>
      </c>
      <c r="E1366" s="11">
        <f t="shared" si="218"/>
        <v>0</v>
      </c>
      <c r="F1366" s="11">
        <f t="shared" si="219"/>
        <v>11.107544141252006</v>
      </c>
      <c r="G1366" s="11">
        <f t="shared" si="220"/>
        <v>40.842455858747996</v>
      </c>
      <c r="H1366" s="12">
        <f t="shared" si="223"/>
        <v>0</v>
      </c>
      <c r="I1366" s="12">
        <f t="shared" si="217"/>
        <v>0</v>
      </c>
      <c r="J1366" s="12">
        <f t="shared" si="224"/>
        <v>0</v>
      </c>
      <c r="K1366" s="12">
        <f t="shared" si="225"/>
        <v>0</v>
      </c>
      <c r="L1366" s="12">
        <f t="shared" si="226"/>
        <v>40.842455858747996</v>
      </c>
      <c r="M1366" s="12">
        <f t="shared" si="221"/>
        <v>40.842455858747996</v>
      </c>
      <c r="N1366" s="13"/>
    </row>
    <row r="1367" spans="1:14" x14ac:dyDescent="0.2">
      <c r="A1367" s="10" t="s">
        <v>1349</v>
      </c>
      <c r="B1367" s="6">
        <f>IF($C$10=2012,profiles!C1354,IF($C$10=2013,profiles!E1354,IF($C$10=2014,profiles!G1354,IF($C$10=2015,profiles!I1354,IF($C$10=2016,profiles!K1354)))))</f>
        <v>55.698999999999998</v>
      </c>
      <c r="C1367" s="6">
        <f>IF($C$10=2012,profiles!D1354,IF($C$10=2013,profiles!F1354,IF($C$10=2014,profiles!H1354,IF($C$10=2015,profiles!J1354,IF($C$10=2016,profiles!L1354)))))</f>
        <v>5.2312855683642204E-2</v>
      </c>
      <c r="D1367" s="11">
        <f t="shared" si="222"/>
        <v>10.462571136728441</v>
      </c>
      <c r="E1367" s="11">
        <f t="shared" si="218"/>
        <v>0</v>
      </c>
      <c r="F1367" s="11">
        <f t="shared" si="219"/>
        <v>10.462571136728441</v>
      </c>
      <c r="G1367" s="11">
        <f t="shared" si="220"/>
        <v>45.236428863271556</v>
      </c>
      <c r="H1367" s="12">
        <f t="shared" si="223"/>
        <v>0</v>
      </c>
      <c r="I1367" s="12">
        <f t="shared" si="217"/>
        <v>0</v>
      </c>
      <c r="J1367" s="12">
        <f t="shared" si="224"/>
        <v>0</v>
      </c>
      <c r="K1367" s="12">
        <f t="shared" si="225"/>
        <v>0</v>
      </c>
      <c r="L1367" s="12">
        <f t="shared" si="226"/>
        <v>45.236428863271556</v>
      </c>
      <c r="M1367" s="12">
        <f t="shared" si="221"/>
        <v>45.236428863271556</v>
      </c>
      <c r="N1367" s="13"/>
    </row>
    <row r="1368" spans="1:14" x14ac:dyDescent="0.2">
      <c r="A1368" s="10" t="s">
        <v>1350</v>
      </c>
      <c r="B1368" s="6">
        <f>IF($C$10=2012,profiles!C1355,IF($C$10=2013,profiles!E1355,IF($C$10=2014,profiles!G1355,IF($C$10=2015,profiles!I1355,IF($C$10=2016,profiles!K1355)))))</f>
        <v>64.108000000000004</v>
      </c>
      <c r="C1368" s="6">
        <f>IF($C$10=2012,profiles!D1355,IF($C$10=2013,profiles!F1355,IF($C$10=2014,profiles!H1355,IF($C$10=2015,profiles!J1355,IF($C$10=2016,profiles!L1355)))))</f>
        <v>5.1247628775718666E-2</v>
      </c>
      <c r="D1368" s="11">
        <f t="shared" si="222"/>
        <v>10.249525755143733</v>
      </c>
      <c r="E1368" s="11">
        <f t="shared" si="218"/>
        <v>0</v>
      </c>
      <c r="F1368" s="11">
        <f t="shared" si="219"/>
        <v>10.249525755143733</v>
      </c>
      <c r="G1368" s="11">
        <f t="shared" si="220"/>
        <v>53.858474244856268</v>
      </c>
      <c r="H1368" s="12">
        <f t="shared" si="223"/>
        <v>0</v>
      </c>
      <c r="I1368" s="12">
        <f t="shared" si="217"/>
        <v>0</v>
      </c>
      <c r="J1368" s="12">
        <f t="shared" si="224"/>
        <v>0</v>
      </c>
      <c r="K1368" s="12">
        <f t="shared" si="225"/>
        <v>0</v>
      </c>
      <c r="L1368" s="12">
        <f t="shared" si="226"/>
        <v>53.858474244856268</v>
      </c>
      <c r="M1368" s="12">
        <f t="shared" si="221"/>
        <v>53.858474244856268</v>
      </c>
      <c r="N1368" s="13"/>
    </row>
    <row r="1369" spans="1:14" x14ac:dyDescent="0.2">
      <c r="A1369" s="10" t="s">
        <v>1351</v>
      </c>
      <c r="B1369" s="6">
        <f>IF($C$10=2012,profiles!C1356,IF($C$10=2013,profiles!E1356,IF($C$10=2014,profiles!G1356,IF($C$10=2015,profiles!I1356,IF($C$10=2016,profiles!K1356)))))</f>
        <v>69.784999999999997</v>
      </c>
      <c r="C1369" s="6">
        <f>IF($C$10=2012,profiles!D1356,IF($C$10=2013,profiles!F1356,IF($C$10=2014,profiles!H1356,IF($C$10=2015,profiles!J1356,IF($C$10=2016,profiles!L1356)))))</f>
        <v>5.1670801109003357E-2</v>
      </c>
      <c r="D1369" s="11">
        <f t="shared" si="222"/>
        <v>10.334160221800671</v>
      </c>
      <c r="E1369" s="11">
        <f t="shared" si="218"/>
        <v>0</v>
      </c>
      <c r="F1369" s="11">
        <f t="shared" si="219"/>
        <v>10.334160221800671</v>
      </c>
      <c r="G1369" s="11">
        <f t="shared" si="220"/>
        <v>59.450839778199324</v>
      </c>
      <c r="H1369" s="12">
        <f t="shared" si="223"/>
        <v>0</v>
      </c>
      <c r="I1369" s="12">
        <f t="shared" si="217"/>
        <v>0</v>
      </c>
      <c r="J1369" s="12">
        <f t="shared" si="224"/>
        <v>0</v>
      </c>
      <c r="K1369" s="12">
        <f t="shared" si="225"/>
        <v>0</v>
      </c>
      <c r="L1369" s="12">
        <f t="shared" si="226"/>
        <v>59.450839778199324</v>
      </c>
      <c r="M1369" s="12">
        <f t="shared" si="221"/>
        <v>59.450839778199324</v>
      </c>
      <c r="N1369" s="13"/>
    </row>
    <row r="1370" spans="1:14" x14ac:dyDescent="0.2">
      <c r="A1370" s="10" t="s">
        <v>1352</v>
      </c>
      <c r="B1370" s="6">
        <f>IF($C$10=2012,profiles!C1357,IF($C$10=2013,profiles!E1357,IF($C$10=2014,profiles!G1357,IF($C$10=2015,profiles!I1357,IF($C$10=2016,profiles!K1357)))))</f>
        <v>71.724000000000004</v>
      </c>
      <c r="C1370" s="6">
        <f>IF($C$10=2012,profiles!D1357,IF($C$10=2013,profiles!F1357,IF($C$10=2014,profiles!H1357,IF($C$10=2015,profiles!J1357,IF($C$10=2016,profiles!L1357)))))</f>
        <v>7.7236246899168248E-2</v>
      </c>
      <c r="D1370" s="11">
        <f t="shared" si="222"/>
        <v>15.44724937983365</v>
      </c>
      <c r="E1370" s="11">
        <f t="shared" si="218"/>
        <v>0</v>
      </c>
      <c r="F1370" s="11">
        <f t="shared" si="219"/>
        <v>15.44724937983365</v>
      </c>
      <c r="G1370" s="11">
        <f t="shared" si="220"/>
        <v>56.276750620166354</v>
      </c>
      <c r="H1370" s="12">
        <f t="shared" si="223"/>
        <v>0</v>
      </c>
      <c r="I1370" s="12">
        <f t="shared" si="217"/>
        <v>0</v>
      </c>
      <c r="J1370" s="12">
        <f t="shared" si="224"/>
        <v>0</v>
      </c>
      <c r="K1370" s="12">
        <f t="shared" si="225"/>
        <v>0</v>
      </c>
      <c r="L1370" s="12">
        <f t="shared" si="226"/>
        <v>56.276750620166354</v>
      </c>
      <c r="M1370" s="12">
        <f t="shared" si="221"/>
        <v>56.276750620166354</v>
      </c>
      <c r="N1370" s="13"/>
    </row>
    <row r="1371" spans="1:14" x14ac:dyDescent="0.2">
      <c r="A1371" s="10" t="s">
        <v>1353</v>
      </c>
      <c r="B1371" s="6">
        <f>IF($C$10=2012,profiles!C1358,IF($C$10=2013,profiles!E1358,IF($C$10=2014,profiles!G1358,IF($C$10=2015,profiles!I1358,IF($C$10=2016,profiles!K1358)))))</f>
        <v>71.745999999999995</v>
      </c>
      <c r="C1371" s="6">
        <f>IF($C$10=2012,profiles!D1358,IF($C$10=2013,profiles!F1358,IF($C$10=2014,profiles!H1358,IF($C$10=2015,profiles!J1358,IF($C$10=2016,profiles!L1358)))))</f>
        <v>0.11651831314752663</v>
      </c>
      <c r="D1371" s="11">
        <f t="shared" si="222"/>
        <v>23.303662629505325</v>
      </c>
      <c r="E1371" s="11">
        <f t="shared" si="218"/>
        <v>0</v>
      </c>
      <c r="F1371" s="11">
        <f t="shared" si="219"/>
        <v>23.303662629505325</v>
      </c>
      <c r="G1371" s="11">
        <f t="shared" si="220"/>
        <v>48.44233737049467</v>
      </c>
      <c r="H1371" s="12">
        <f t="shared" si="223"/>
        <v>0</v>
      </c>
      <c r="I1371" s="12">
        <f t="shared" si="217"/>
        <v>0</v>
      </c>
      <c r="J1371" s="12">
        <f t="shared" si="224"/>
        <v>0</v>
      </c>
      <c r="K1371" s="12">
        <f t="shared" si="225"/>
        <v>0</v>
      </c>
      <c r="L1371" s="12">
        <f t="shared" si="226"/>
        <v>48.44233737049467</v>
      </c>
      <c r="M1371" s="12">
        <f t="shared" si="221"/>
        <v>48.44233737049467</v>
      </c>
      <c r="N1371" s="13"/>
    </row>
    <row r="1372" spans="1:14" x14ac:dyDescent="0.2">
      <c r="A1372" s="10" t="s">
        <v>1354</v>
      </c>
      <c r="B1372" s="6">
        <f>IF($C$10=2012,profiles!C1359,IF($C$10=2013,profiles!E1359,IF($C$10=2014,profiles!G1359,IF($C$10=2015,profiles!I1359,IF($C$10=2016,profiles!K1359)))))</f>
        <v>72.406999999999996</v>
      </c>
      <c r="C1372" s="6">
        <f>IF($C$10=2012,profiles!D1359,IF($C$10=2013,profiles!F1359,IF($C$10=2014,profiles!H1359,IF($C$10=2015,profiles!J1359,IF($C$10=2016,profiles!L1359)))))</f>
        <v>0.15199182839632278</v>
      </c>
      <c r="D1372" s="11">
        <f t="shared" si="222"/>
        <v>30.398365679264554</v>
      </c>
      <c r="E1372" s="11">
        <f t="shared" si="218"/>
        <v>0</v>
      </c>
      <c r="F1372" s="11">
        <f t="shared" si="219"/>
        <v>30.398365679264554</v>
      </c>
      <c r="G1372" s="11">
        <f t="shared" si="220"/>
        <v>42.008634320735439</v>
      </c>
      <c r="H1372" s="12">
        <f t="shared" si="223"/>
        <v>0</v>
      </c>
      <c r="I1372" s="12">
        <f t="shared" si="217"/>
        <v>0</v>
      </c>
      <c r="J1372" s="12">
        <f t="shared" si="224"/>
        <v>0</v>
      </c>
      <c r="K1372" s="12">
        <f t="shared" si="225"/>
        <v>0</v>
      </c>
      <c r="L1372" s="12">
        <f t="shared" si="226"/>
        <v>42.008634320735439</v>
      </c>
      <c r="M1372" s="12">
        <f t="shared" si="221"/>
        <v>42.008634320735439</v>
      </c>
      <c r="N1372" s="13"/>
    </row>
    <row r="1373" spans="1:14" x14ac:dyDescent="0.2">
      <c r="A1373" s="10" t="s">
        <v>1355</v>
      </c>
      <c r="B1373" s="6">
        <f>IF($C$10=2012,profiles!C1360,IF($C$10=2013,profiles!E1360,IF($C$10=2014,profiles!G1360,IF($C$10=2015,profiles!I1360,IF($C$10=2016,profiles!K1360)))))</f>
        <v>73.14</v>
      </c>
      <c r="C1373" s="6">
        <f>IF($C$10=2012,profiles!D1360,IF($C$10=2013,profiles!F1360,IF($C$10=2014,profiles!H1360,IF($C$10=2015,profiles!J1360,IF($C$10=2016,profiles!L1360)))))</f>
        <v>0.18211002480665403</v>
      </c>
      <c r="D1373" s="11">
        <f t="shared" si="222"/>
        <v>36.422004961330806</v>
      </c>
      <c r="E1373" s="11">
        <f t="shared" si="218"/>
        <v>0</v>
      </c>
      <c r="F1373" s="11">
        <f t="shared" si="219"/>
        <v>36.422004961330806</v>
      </c>
      <c r="G1373" s="11">
        <f t="shared" si="220"/>
        <v>36.717995038669194</v>
      </c>
      <c r="H1373" s="12">
        <f t="shared" si="223"/>
        <v>0</v>
      </c>
      <c r="I1373" s="12">
        <f t="shared" si="217"/>
        <v>0</v>
      </c>
      <c r="J1373" s="12">
        <f t="shared" si="224"/>
        <v>0</v>
      </c>
      <c r="K1373" s="12">
        <f t="shared" si="225"/>
        <v>0</v>
      </c>
      <c r="L1373" s="12">
        <f t="shared" si="226"/>
        <v>36.717995038669194</v>
      </c>
      <c r="M1373" s="12">
        <f t="shared" si="221"/>
        <v>36.717995038669194</v>
      </c>
      <c r="N1373" s="13"/>
    </row>
    <row r="1374" spans="1:14" x14ac:dyDescent="0.2">
      <c r="A1374" s="10" t="s">
        <v>1356</v>
      </c>
      <c r="B1374" s="6">
        <f>IF($C$10=2012,profiles!C1361,IF($C$10=2013,profiles!E1361,IF($C$10=2014,profiles!G1361,IF($C$10=2015,profiles!I1361,IF($C$10=2016,profiles!K1361)))))</f>
        <v>72.423000000000002</v>
      </c>
      <c r="C1374" s="6">
        <f>IF($C$10=2012,profiles!D1361,IF($C$10=2013,profiles!F1361,IF($C$10=2014,profiles!H1361,IF($C$10=2015,profiles!J1361,IF($C$10=2016,profiles!L1361)))))</f>
        <v>0.19411936378228514</v>
      </c>
      <c r="D1374" s="11">
        <f t="shared" si="222"/>
        <v>38.823872756457028</v>
      </c>
      <c r="E1374" s="11">
        <f t="shared" si="218"/>
        <v>0</v>
      </c>
      <c r="F1374" s="11">
        <f t="shared" si="219"/>
        <v>38.823872756457028</v>
      </c>
      <c r="G1374" s="11">
        <f t="shared" si="220"/>
        <v>33.599127243542974</v>
      </c>
      <c r="H1374" s="12">
        <f t="shared" si="223"/>
        <v>0</v>
      </c>
      <c r="I1374" s="12">
        <f t="shared" si="217"/>
        <v>0</v>
      </c>
      <c r="J1374" s="12">
        <f t="shared" si="224"/>
        <v>0</v>
      </c>
      <c r="K1374" s="12">
        <f t="shared" si="225"/>
        <v>0</v>
      </c>
      <c r="L1374" s="12">
        <f t="shared" si="226"/>
        <v>33.599127243542974</v>
      </c>
      <c r="M1374" s="12">
        <f t="shared" si="221"/>
        <v>33.599127243542974</v>
      </c>
      <c r="N1374" s="13"/>
    </row>
    <row r="1375" spans="1:14" x14ac:dyDescent="0.2">
      <c r="A1375" s="10" t="s">
        <v>1357</v>
      </c>
      <c r="B1375" s="6">
        <f>IF($C$10=2012,profiles!C1362,IF($C$10=2013,profiles!E1362,IF($C$10=2014,profiles!G1362,IF($C$10=2015,profiles!I1362,IF($C$10=2016,profiles!K1362)))))</f>
        <v>72.03</v>
      </c>
      <c r="C1375" s="6">
        <f>IF($C$10=2012,profiles!D1362,IF($C$10=2013,profiles!F1362,IF($C$10=2014,profiles!H1362,IF($C$10=2015,profiles!J1362,IF($C$10=2016,profiles!L1362)))))</f>
        <v>0.18031519042754998</v>
      </c>
      <c r="D1375" s="11">
        <f t="shared" si="222"/>
        <v>36.063038085509994</v>
      </c>
      <c r="E1375" s="11">
        <f t="shared" si="218"/>
        <v>0</v>
      </c>
      <c r="F1375" s="11">
        <f t="shared" si="219"/>
        <v>36.063038085509994</v>
      </c>
      <c r="G1375" s="11">
        <f t="shared" si="220"/>
        <v>35.966961914490007</v>
      </c>
      <c r="H1375" s="12">
        <f t="shared" si="223"/>
        <v>0</v>
      </c>
      <c r="I1375" s="12">
        <f t="shared" si="217"/>
        <v>0</v>
      </c>
      <c r="J1375" s="12">
        <f t="shared" si="224"/>
        <v>0</v>
      </c>
      <c r="K1375" s="12">
        <f t="shared" si="225"/>
        <v>0</v>
      </c>
      <c r="L1375" s="12">
        <f t="shared" si="226"/>
        <v>35.966961914490007</v>
      </c>
      <c r="M1375" s="12">
        <f t="shared" si="221"/>
        <v>35.966961914490007</v>
      </c>
      <c r="N1375" s="13"/>
    </row>
    <row r="1376" spans="1:14" x14ac:dyDescent="0.2">
      <c r="A1376" s="10" t="s">
        <v>1358</v>
      </c>
      <c r="B1376" s="6">
        <f>IF($C$10=2012,profiles!C1363,IF($C$10=2013,profiles!E1363,IF($C$10=2014,profiles!G1363,IF($C$10=2015,profiles!I1363,IF($C$10=2016,profiles!K1363)))))</f>
        <v>70.572000000000003</v>
      </c>
      <c r="C1376" s="6">
        <f>IF($C$10=2012,profiles!D1363,IF($C$10=2013,profiles!F1363,IF($C$10=2014,profiles!H1363,IF($C$10=2015,profiles!J1363,IF($C$10=2016,profiles!L1363)))))</f>
        <v>0.14787684225886474</v>
      </c>
      <c r="D1376" s="11">
        <f t="shared" si="222"/>
        <v>29.575368451772949</v>
      </c>
      <c r="E1376" s="11">
        <f t="shared" si="218"/>
        <v>0</v>
      </c>
      <c r="F1376" s="11">
        <f t="shared" si="219"/>
        <v>29.575368451772949</v>
      </c>
      <c r="G1376" s="11">
        <f t="shared" si="220"/>
        <v>40.996631548227057</v>
      </c>
      <c r="H1376" s="12">
        <f t="shared" si="223"/>
        <v>0</v>
      </c>
      <c r="I1376" s="12">
        <f t="shared" si="217"/>
        <v>0</v>
      </c>
      <c r="J1376" s="12">
        <f t="shared" si="224"/>
        <v>0</v>
      </c>
      <c r="K1376" s="12">
        <f t="shared" si="225"/>
        <v>0</v>
      </c>
      <c r="L1376" s="12">
        <f t="shared" si="226"/>
        <v>40.996631548227057</v>
      </c>
      <c r="M1376" s="12">
        <f t="shared" si="221"/>
        <v>40.996631548227057</v>
      </c>
      <c r="N1376" s="13"/>
    </row>
    <row r="1377" spans="1:14" x14ac:dyDescent="0.2">
      <c r="A1377" s="10" t="s">
        <v>1359</v>
      </c>
      <c r="B1377" s="6">
        <f>IF($C$10=2012,profiles!C1364,IF($C$10=2013,profiles!E1364,IF($C$10=2014,profiles!G1364,IF($C$10=2015,profiles!I1364,IF($C$10=2016,profiles!K1364)))))</f>
        <v>69.528999999999996</v>
      </c>
      <c r="C1377" s="6">
        <f>IF($C$10=2012,profiles!D1364,IF($C$10=2013,profiles!F1364,IF($C$10=2014,profiles!H1364,IF($C$10=2015,profiles!J1364,IF($C$10=2016,profiles!L1364)))))</f>
        <v>0.10243688895374288</v>
      </c>
      <c r="D1377" s="11">
        <f t="shared" si="222"/>
        <v>20.487377790748575</v>
      </c>
      <c r="E1377" s="11">
        <f t="shared" si="218"/>
        <v>0</v>
      </c>
      <c r="F1377" s="11">
        <f t="shared" si="219"/>
        <v>20.487377790748575</v>
      </c>
      <c r="G1377" s="11">
        <f t="shared" si="220"/>
        <v>49.041622209251422</v>
      </c>
      <c r="H1377" s="12">
        <f t="shared" si="223"/>
        <v>0</v>
      </c>
      <c r="I1377" s="12">
        <f t="shared" si="217"/>
        <v>0</v>
      </c>
      <c r="J1377" s="12">
        <f t="shared" si="224"/>
        <v>0</v>
      </c>
      <c r="K1377" s="12">
        <f t="shared" si="225"/>
        <v>0</v>
      </c>
      <c r="L1377" s="12">
        <f t="shared" si="226"/>
        <v>49.041622209251422</v>
      </c>
      <c r="M1377" s="12">
        <f t="shared" si="221"/>
        <v>49.041622209251422</v>
      </c>
      <c r="N1377" s="13"/>
    </row>
    <row r="1378" spans="1:14" x14ac:dyDescent="0.2">
      <c r="A1378" s="10" t="s">
        <v>1360</v>
      </c>
      <c r="B1378" s="6">
        <f>IF($C$10=2012,profiles!C1365,IF($C$10=2013,profiles!E1365,IF($C$10=2014,profiles!G1365,IF($C$10=2015,profiles!I1365,IF($C$10=2016,profiles!K1365)))))</f>
        <v>68.207999999999998</v>
      </c>
      <c r="C1378" s="6">
        <f>IF($C$10=2012,profiles!D1365,IF($C$10=2013,profiles!F1365,IF($C$10=2014,profiles!H1365,IF($C$10=2015,profiles!J1365,IF($C$10=2016,profiles!L1365)))))</f>
        <v>5.2181526338829706E-2</v>
      </c>
      <c r="D1378" s="11">
        <f t="shared" si="222"/>
        <v>10.436305267765942</v>
      </c>
      <c r="E1378" s="11">
        <f t="shared" si="218"/>
        <v>0</v>
      </c>
      <c r="F1378" s="11">
        <f t="shared" si="219"/>
        <v>10.436305267765942</v>
      </c>
      <c r="G1378" s="11">
        <f t="shared" si="220"/>
        <v>57.771694732234053</v>
      </c>
      <c r="H1378" s="12">
        <f t="shared" si="223"/>
        <v>0</v>
      </c>
      <c r="I1378" s="12">
        <f t="shared" si="217"/>
        <v>0</v>
      </c>
      <c r="J1378" s="12">
        <f t="shared" si="224"/>
        <v>0</v>
      </c>
      <c r="K1378" s="12">
        <f t="shared" si="225"/>
        <v>0</v>
      </c>
      <c r="L1378" s="12">
        <f t="shared" si="226"/>
        <v>57.771694732234053</v>
      </c>
      <c r="M1378" s="12">
        <f t="shared" si="221"/>
        <v>57.771694732234053</v>
      </c>
      <c r="N1378" s="13"/>
    </row>
    <row r="1379" spans="1:14" x14ac:dyDescent="0.2">
      <c r="A1379" s="10" t="s">
        <v>1361</v>
      </c>
      <c r="B1379" s="6">
        <f>IF($C$10=2012,profiles!C1366,IF($C$10=2013,profiles!E1366,IF($C$10=2014,profiles!G1366,IF($C$10=2015,profiles!I1366,IF($C$10=2016,profiles!K1366)))))</f>
        <v>69.418000000000006</v>
      </c>
      <c r="C1379" s="6">
        <f>IF($C$10=2012,profiles!D1366,IF($C$10=2013,profiles!F1366,IF($C$10=2014,profiles!H1366,IF($C$10=2015,profiles!J1366,IF($C$10=2016,profiles!L1366)))))</f>
        <v>1.8502845469137604E-2</v>
      </c>
      <c r="D1379" s="11">
        <f t="shared" si="222"/>
        <v>3.7005690938275206</v>
      </c>
      <c r="E1379" s="11">
        <f t="shared" si="218"/>
        <v>0</v>
      </c>
      <c r="F1379" s="11">
        <f t="shared" si="219"/>
        <v>3.7005690938275206</v>
      </c>
      <c r="G1379" s="11">
        <f t="shared" si="220"/>
        <v>65.717430906172481</v>
      </c>
      <c r="H1379" s="12">
        <f t="shared" si="223"/>
        <v>0</v>
      </c>
      <c r="I1379" s="12">
        <f t="shared" si="217"/>
        <v>0</v>
      </c>
      <c r="J1379" s="12">
        <f t="shared" si="224"/>
        <v>0</v>
      </c>
      <c r="K1379" s="12">
        <f t="shared" si="225"/>
        <v>0</v>
      </c>
      <c r="L1379" s="12">
        <f t="shared" si="226"/>
        <v>65.717430906172481</v>
      </c>
      <c r="M1379" s="12">
        <f t="shared" si="221"/>
        <v>65.717430906172481</v>
      </c>
      <c r="N1379" s="13"/>
    </row>
    <row r="1380" spans="1:14" x14ac:dyDescent="0.2">
      <c r="A1380" s="10" t="s">
        <v>1362</v>
      </c>
      <c r="B1380" s="6">
        <f>IF($C$10=2012,profiles!C1367,IF($C$10=2013,profiles!E1367,IF($C$10=2014,profiles!G1367,IF($C$10=2015,profiles!I1367,IF($C$10=2016,profiles!K1367)))))</f>
        <v>73.521000000000001</v>
      </c>
      <c r="C1380" s="6">
        <f>IF($C$10=2012,profiles!D1367,IF($C$10=2013,profiles!F1367,IF($C$10=2014,profiles!H1367,IF($C$10=2015,profiles!J1367,IF($C$10=2016,profiles!L1367)))))</f>
        <v>1.4679702320151759E-2</v>
      </c>
      <c r="D1380" s="11">
        <f t="shared" si="222"/>
        <v>2.9359404640303519</v>
      </c>
      <c r="E1380" s="11">
        <f t="shared" si="218"/>
        <v>0</v>
      </c>
      <c r="F1380" s="11">
        <f t="shared" si="219"/>
        <v>2.9359404640303519</v>
      </c>
      <c r="G1380" s="11">
        <f t="shared" si="220"/>
        <v>70.585059535969648</v>
      </c>
      <c r="H1380" s="12">
        <f t="shared" si="223"/>
        <v>0</v>
      </c>
      <c r="I1380" s="12">
        <f t="shared" si="217"/>
        <v>0</v>
      </c>
      <c r="J1380" s="12">
        <f t="shared" si="224"/>
        <v>0</v>
      </c>
      <c r="K1380" s="12">
        <f t="shared" si="225"/>
        <v>0</v>
      </c>
      <c r="L1380" s="12">
        <f t="shared" si="226"/>
        <v>70.585059535969648</v>
      </c>
      <c r="M1380" s="12">
        <f t="shared" si="221"/>
        <v>70.585059535969648</v>
      </c>
      <c r="N1380" s="13"/>
    </row>
    <row r="1381" spans="1:14" x14ac:dyDescent="0.2">
      <c r="A1381" s="10" t="s">
        <v>1363</v>
      </c>
      <c r="B1381" s="6">
        <f>IF($C$10=2012,profiles!C1368,IF($C$10=2013,profiles!E1368,IF($C$10=2014,profiles!G1368,IF($C$10=2015,profiles!I1368,IF($C$10=2016,profiles!K1368)))))</f>
        <v>73.128</v>
      </c>
      <c r="C1381" s="6">
        <f>IF($C$10=2012,profiles!D1368,IF($C$10=2013,profiles!F1368,IF($C$10=2014,profiles!H1368,IF($C$10=2015,profiles!J1368,IF($C$10=2016,profiles!L1368)))))</f>
        <v>1.8444476871443162E-2</v>
      </c>
      <c r="D1381" s="11">
        <f t="shared" si="222"/>
        <v>3.6888953742886326</v>
      </c>
      <c r="E1381" s="11">
        <f t="shared" si="218"/>
        <v>0</v>
      </c>
      <c r="F1381" s="11">
        <f t="shared" si="219"/>
        <v>3.6888953742886326</v>
      </c>
      <c r="G1381" s="11">
        <f t="shared" si="220"/>
        <v>69.439104625711366</v>
      </c>
      <c r="H1381" s="12">
        <f t="shared" si="223"/>
        <v>0</v>
      </c>
      <c r="I1381" s="12">
        <f t="shared" si="217"/>
        <v>0</v>
      </c>
      <c r="J1381" s="12">
        <f t="shared" si="224"/>
        <v>0</v>
      </c>
      <c r="K1381" s="12">
        <f t="shared" si="225"/>
        <v>0</v>
      </c>
      <c r="L1381" s="12">
        <f t="shared" si="226"/>
        <v>69.439104625711366</v>
      </c>
      <c r="M1381" s="12">
        <f t="shared" si="221"/>
        <v>69.439104625711366</v>
      </c>
      <c r="N1381" s="13"/>
    </row>
    <row r="1382" spans="1:14" x14ac:dyDescent="0.2">
      <c r="A1382" s="10" t="s">
        <v>1364</v>
      </c>
      <c r="B1382" s="6">
        <f>IF($C$10=2012,profiles!C1369,IF($C$10=2013,profiles!E1369,IF($C$10=2014,profiles!G1369,IF($C$10=2015,profiles!I1369,IF($C$10=2016,profiles!K1369)))))</f>
        <v>68.807000000000002</v>
      </c>
      <c r="C1382" s="6">
        <f>IF($C$10=2012,profiles!D1369,IF($C$10=2013,profiles!F1369,IF($C$10=2014,profiles!H1369,IF($C$10=2015,profiles!J1369,IF($C$10=2016,profiles!L1369)))))</f>
        <v>2.1786079089449874E-2</v>
      </c>
      <c r="D1382" s="11">
        <f t="shared" si="222"/>
        <v>4.3572158178899745</v>
      </c>
      <c r="E1382" s="11">
        <f t="shared" si="218"/>
        <v>0</v>
      </c>
      <c r="F1382" s="11">
        <f t="shared" si="219"/>
        <v>4.3572158178899745</v>
      </c>
      <c r="G1382" s="11">
        <f t="shared" si="220"/>
        <v>64.449784182110022</v>
      </c>
      <c r="H1382" s="12">
        <f t="shared" si="223"/>
        <v>0</v>
      </c>
      <c r="I1382" s="12">
        <f t="shared" si="217"/>
        <v>0</v>
      </c>
      <c r="J1382" s="12">
        <f t="shared" si="224"/>
        <v>0</v>
      </c>
      <c r="K1382" s="12">
        <f t="shared" si="225"/>
        <v>0</v>
      </c>
      <c r="L1382" s="12">
        <f t="shared" si="226"/>
        <v>64.449784182110022</v>
      </c>
      <c r="M1382" s="12">
        <f t="shared" si="221"/>
        <v>64.449784182110022</v>
      </c>
      <c r="N1382" s="13"/>
    </row>
    <row r="1383" spans="1:14" x14ac:dyDescent="0.2">
      <c r="A1383" s="10" t="s">
        <v>1365</v>
      </c>
      <c r="B1383" s="6">
        <f>IF($C$10=2012,profiles!C1370,IF($C$10=2013,profiles!E1370,IF($C$10=2014,profiles!G1370,IF($C$10=2015,profiles!I1370,IF($C$10=2016,profiles!K1370)))))</f>
        <v>65.117999999999995</v>
      </c>
      <c r="C1383" s="6">
        <f>IF($C$10=2012,profiles!D1370,IF($C$10=2013,profiles!F1370,IF($C$10=2014,profiles!H1370,IF($C$10=2015,profiles!J1370,IF($C$10=2016,profiles!L1370)))))</f>
        <v>2.5798920180942653E-2</v>
      </c>
      <c r="D1383" s="11">
        <f t="shared" si="222"/>
        <v>5.1597840361885305</v>
      </c>
      <c r="E1383" s="11">
        <f t="shared" si="218"/>
        <v>0</v>
      </c>
      <c r="F1383" s="11">
        <f t="shared" si="219"/>
        <v>5.1597840361885305</v>
      </c>
      <c r="G1383" s="11">
        <f t="shared" si="220"/>
        <v>59.958215963811462</v>
      </c>
      <c r="H1383" s="12">
        <f t="shared" si="223"/>
        <v>0</v>
      </c>
      <c r="I1383" s="12">
        <f t="shared" si="217"/>
        <v>0</v>
      </c>
      <c r="J1383" s="12">
        <f t="shared" si="224"/>
        <v>0</v>
      </c>
      <c r="K1383" s="12">
        <f t="shared" si="225"/>
        <v>0</v>
      </c>
      <c r="L1383" s="12">
        <f t="shared" si="226"/>
        <v>59.958215963811462</v>
      </c>
      <c r="M1383" s="12">
        <f t="shared" si="221"/>
        <v>59.958215963811462</v>
      </c>
      <c r="N1383" s="13"/>
    </row>
    <row r="1384" spans="1:14" x14ac:dyDescent="0.2">
      <c r="A1384" s="10" t="s">
        <v>1366</v>
      </c>
      <c r="B1384" s="6">
        <f>IF($C$10=2012,profiles!C1371,IF($C$10=2013,profiles!E1371,IF($C$10=2014,profiles!G1371,IF($C$10=2015,profiles!I1371,IF($C$10=2016,profiles!K1371)))))</f>
        <v>61.728000000000002</v>
      </c>
      <c r="C1384" s="6">
        <f>IF($C$10=2012,profiles!D1371,IF($C$10=2013,profiles!F1371,IF($C$10=2014,profiles!H1371,IF($C$10=2015,profiles!J1371,IF($C$10=2016,profiles!L1371)))))</f>
        <v>2.7739676054282795E-2</v>
      </c>
      <c r="D1384" s="11">
        <f t="shared" si="222"/>
        <v>5.5479352108565587</v>
      </c>
      <c r="E1384" s="11">
        <f t="shared" si="218"/>
        <v>0</v>
      </c>
      <c r="F1384" s="11">
        <f t="shared" si="219"/>
        <v>5.5479352108565587</v>
      </c>
      <c r="G1384" s="11">
        <f t="shared" si="220"/>
        <v>56.180064789143444</v>
      </c>
      <c r="H1384" s="12">
        <f t="shared" si="223"/>
        <v>0</v>
      </c>
      <c r="I1384" s="12">
        <f t="shared" si="217"/>
        <v>0</v>
      </c>
      <c r="J1384" s="12">
        <f t="shared" si="224"/>
        <v>0</v>
      </c>
      <c r="K1384" s="12">
        <f t="shared" si="225"/>
        <v>0</v>
      </c>
      <c r="L1384" s="12">
        <f t="shared" si="226"/>
        <v>56.180064789143444</v>
      </c>
      <c r="M1384" s="12">
        <f t="shared" si="221"/>
        <v>56.180064789143444</v>
      </c>
      <c r="N1384" s="13"/>
    </row>
    <row r="1385" spans="1:14" x14ac:dyDescent="0.2">
      <c r="A1385" s="10" t="s">
        <v>1367</v>
      </c>
      <c r="B1385" s="6">
        <f>IF($C$10=2012,profiles!C1372,IF($C$10=2013,profiles!E1372,IF($C$10=2014,profiles!G1372,IF($C$10=2015,profiles!I1372,IF($C$10=2016,profiles!K1372)))))</f>
        <v>56.843000000000004</v>
      </c>
      <c r="C1385" s="6">
        <f>IF($C$10=2012,profiles!D1372,IF($C$10=2013,profiles!F1372,IF($C$10=2014,profiles!H1372,IF($C$10=2015,profiles!J1372,IF($C$10=2016,profiles!L1372)))))</f>
        <v>3.0453815847074274E-2</v>
      </c>
      <c r="D1385" s="11">
        <f t="shared" si="222"/>
        <v>6.0907631694148545</v>
      </c>
      <c r="E1385" s="11">
        <f t="shared" si="218"/>
        <v>0</v>
      </c>
      <c r="F1385" s="11">
        <f t="shared" si="219"/>
        <v>6.0907631694148545</v>
      </c>
      <c r="G1385" s="11">
        <f t="shared" si="220"/>
        <v>50.752236830585147</v>
      </c>
      <c r="H1385" s="12">
        <f t="shared" si="223"/>
        <v>0</v>
      </c>
      <c r="I1385" s="12">
        <f t="shared" si="217"/>
        <v>0</v>
      </c>
      <c r="J1385" s="12">
        <f t="shared" si="224"/>
        <v>0</v>
      </c>
      <c r="K1385" s="12">
        <f t="shared" si="225"/>
        <v>0</v>
      </c>
      <c r="L1385" s="12">
        <f t="shared" si="226"/>
        <v>50.752236830585147</v>
      </c>
      <c r="M1385" s="12">
        <f t="shared" si="221"/>
        <v>50.752236830585147</v>
      </c>
      <c r="N1385" s="13"/>
    </row>
    <row r="1386" spans="1:14" x14ac:dyDescent="0.2">
      <c r="A1386" s="10" t="s">
        <v>1368</v>
      </c>
      <c r="B1386" s="6">
        <f>IF($C$10=2012,profiles!C1373,IF($C$10=2013,profiles!E1373,IF($C$10=2014,profiles!G1373,IF($C$10=2015,profiles!I1373,IF($C$10=2016,profiles!K1373)))))</f>
        <v>52.976999999999997</v>
      </c>
      <c r="C1386" s="6">
        <f>IF($C$10=2012,profiles!D1373,IF($C$10=2013,profiles!F1373,IF($C$10=2014,profiles!H1373,IF($C$10=2015,profiles!J1373,IF($C$10=2016,profiles!L1373)))))</f>
        <v>2.903686851009217E-2</v>
      </c>
      <c r="D1386" s="11">
        <f t="shared" si="222"/>
        <v>5.8073737020184337</v>
      </c>
      <c r="E1386" s="11">
        <f t="shared" si="218"/>
        <v>0</v>
      </c>
      <c r="F1386" s="11">
        <f t="shared" si="219"/>
        <v>5.8073737020184337</v>
      </c>
      <c r="G1386" s="11">
        <f t="shared" si="220"/>
        <v>47.169626297981566</v>
      </c>
      <c r="H1386" s="12">
        <f t="shared" si="223"/>
        <v>0</v>
      </c>
      <c r="I1386" s="12">
        <f t="shared" si="217"/>
        <v>0</v>
      </c>
      <c r="J1386" s="12">
        <f t="shared" si="224"/>
        <v>0</v>
      </c>
      <c r="K1386" s="12">
        <f t="shared" si="225"/>
        <v>0</v>
      </c>
      <c r="L1386" s="12">
        <f t="shared" si="226"/>
        <v>47.169626297981566</v>
      </c>
      <c r="M1386" s="12">
        <f t="shared" si="221"/>
        <v>47.169626297981566</v>
      </c>
      <c r="N1386" s="13"/>
    </row>
    <row r="1387" spans="1:14" x14ac:dyDescent="0.2">
      <c r="A1387" s="10" t="s">
        <v>1369</v>
      </c>
      <c r="B1387" s="6">
        <f>IF($C$10=2012,profiles!C1374,IF($C$10=2013,profiles!E1374,IF($C$10=2014,profiles!G1374,IF($C$10=2015,profiles!I1374,IF($C$10=2016,profiles!K1374)))))</f>
        <v>51.000999999999998</v>
      </c>
      <c r="C1387" s="6">
        <f>IF($C$10=2012,profiles!D1374,IF($C$10=2013,profiles!F1374,IF($C$10=2014,profiles!H1374,IF($C$10=2015,profiles!J1374,IF($C$10=2016,profiles!L1374)))))</f>
        <v>2.7855559444638897E-2</v>
      </c>
      <c r="D1387" s="11">
        <f t="shared" si="222"/>
        <v>5.5711118889277795</v>
      </c>
      <c r="E1387" s="11">
        <f t="shared" si="218"/>
        <v>0</v>
      </c>
      <c r="F1387" s="11">
        <f t="shared" si="219"/>
        <v>5.5711118889277795</v>
      </c>
      <c r="G1387" s="11">
        <f t="shared" si="220"/>
        <v>45.429888111072216</v>
      </c>
      <c r="H1387" s="12">
        <f t="shared" si="223"/>
        <v>0</v>
      </c>
      <c r="I1387" s="12">
        <f t="shared" si="217"/>
        <v>0</v>
      </c>
      <c r="J1387" s="12">
        <f t="shared" si="224"/>
        <v>0</v>
      </c>
      <c r="K1387" s="12">
        <f t="shared" si="225"/>
        <v>0</v>
      </c>
      <c r="L1387" s="12">
        <f t="shared" si="226"/>
        <v>45.429888111072216</v>
      </c>
      <c r="M1387" s="12">
        <f t="shared" si="221"/>
        <v>45.429888111072216</v>
      </c>
      <c r="N1387" s="13"/>
    </row>
    <row r="1388" spans="1:14" x14ac:dyDescent="0.2">
      <c r="A1388" s="10" t="s">
        <v>1370</v>
      </c>
      <c r="B1388" s="6">
        <f>IF($C$10=2012,profiles!C1375,IF($C$10=2013,profiles!E1375,IF($C$10=2014,profiles!G1375,IF($C$10=2015,profiles!I1375,IF($C$10=2016,profiles!K1375)))))</f>
        <v>50.268999999999998</v>
      </c>
      <c r="C1388" s="6">
        <f>IF($C$10=2012,profiles!D1375,IF($C$10=2013,profiles!F1375,IF($C$10=2014,profiles!H1375,IF($C$10=2015,profiles!J1375,IF($C$10=2016,profiles!L1375)))))</f>
        <v>2.7024267880060671E-2</v>
      </c>
      <c r="D1388" s="11">
        <f t="shared" si="222"/>
        <v>5.4048535760121341</v>
      </c>
      <c r="E1388" s="11">
        <f t="shared" si="218"/>
        <v>0</v>
      </c>
      <c r="F1388" s="11">
        <f t="shared" si="219"/>
        <v>5.4048535760121341</v>
      </c>
      <c r="G1388" s="11">
        <f t="shared" si="220"/>
        <v>44.864146423987862</v>
      </c>
      <c r="H1388" s="12">
        <f t="shared" si="223"/>
        <v>0</v>
      </c>
      <c r="I1388" s="12">
        <f t="shared" si="217"/>
        <v>0</v>
      </c>
      <c r="J1388" s="12">
        <f t="shared" si="224"/>
        <v>0</v>
      </c>
      <c r="K1388" s="12">
        <f t="shared" si="225"/>
        <v>0</v>
      </c>
      <c r="L1388" s="12">
        <f t="shared" si="226"/>
        <v>44.864146423987862</v>
      </c>
      <c r="M1388" s="12">
        <f t="shared" si="221"/>
        <v>44.864146423987862</v>
      </c>
      <c r="N1388" s="13"/>
    </row>
    <row r="1389" spans="1:14" x14ac:dyDescent="0.2">
      <c r="A1389" s="10" t="s">
        <v>1371</v>
      </c>
      <c r="B1389" s="6">
        <f>IF($C$10=2012,profiles!C1376,IF($C$10=2013,profiles!E1376,IF($C$10=2014,profiles!G1376,IF($C$10=2015,profiles!I1376,IF($C$10=2016,profiles!K1376)))))</f>
        <v>50.984000000000002</v>
      </c>
      <c r="C1389" s="6">
        <f>IF($C$10=2012,profiles!D1376,IF($C$10=2013,profiles!F1376,IF($C$10=2014,profiles!H1376,IF($C$10=2015,profiles!J1376,IF($C$10=2016,profiles!L1376)))))</f>
        <v>2.6338816940847044E-2</v>
      </c>
      <c r="D1389" s="11">
        <f t="shared" si="222"/>
        <v>5.267763388169409</v>
      </c>
      <c r="E1389" s="11">
        <f t="shared" si="218"/>
        <v>0</v>
      </c>
      <c r="F1389" s="11">
        <f t="shared" si="219"/>
        <v>5.267763388169409</v>
      </c>
      <c r="G1389" s="11">
        <f t="shared" si="220"/>
        <v>45.716236611830595</v>
      </c>
      <c r="H1389" s="12">
        <f t="shared" si="223"/>
        <v>0</v>
      </c>
      <c r="I1389" s="12">
        <f t="shared" si="217"/>
        <v>0</v>
      </c>
      <c r="J1389" s="12">
        <f t="shared" si="224"/>
        <v>0</v>
      </c>
      <c r="K1389" s="12">
        <f t="shared" si="225"/>
        <v>0</v>
      </c>
      <c r="L1389" s="12">
        <f t="shared" si="226"/>
        <v>45.716236611830595</v>
      </c>
      <c r="M1389" s="12">
        <f t="shared" si="221"/>
        <v>45.716236611830595</v>
      </c>
      <c r="N1389" s="13"/>
    </row>
    <row r="1390" spans="1:14" x14ac:dyDescent="0.2">
      <c r="A1390" s="10" t="s">
        <v>1372</v>
      </c>
      <c r="B1390" s="6">
        <f>IF($C$10=2012,profiles!C1377,IF($C$10=2013,profiles!E1377,IF($C$10=2014,profiles!G1377,IF($C$10=2015,profiles!I1377,IF($C$10=2016,profiles!K1377)))))</f>
        <v>52.499000000000002</v>
      </c>
      <c r="C1390" s="6">
        <f>IF($C$10=2012,profiles!D1377,IF($C$10=2013,profiles!F1377,IF($C$10=2014,profiles!H1377,IF($C$10=2015,profiles!J1377,IF($C$10=2016,profiles!L1377)))))</f>
        <v>2.7695134756737835E-2</v>
      </c>
      <c r="D1390" s="11">
        <f t="shared" si="222"/>
        <v>5.5390269513475667</v>
      </c>
      <c r="E1390" s="11">
        <f t="shared" si="218"/>
        <v>0</v>
      </c>
      <c r="F1390" s="11">
        <f t="shared" si="219"/>
        <v>5.5390269513475667</v>
      </c>
      <c r="G1390" s="11">
        <f t="shared" si="220"/>
        <v>46.959973048652436</v>
      </c>
      <c r="H1390" s="12">
        <f t="shared" si="223"/>
        <v>0</v>
      </c>
      <c r="I1390" s="12">
        <f t="shared" si="217"/>
        <v>0</v>
      </c>
      <c r="J1390" s="12">
        <f t="shared" si="224"/>
        <v>0</v>
      </c>
      <c r="K1390" s="12">
        <f t="shared" si="225"/>
        <v>0</v>
      </c>
      <c r="L1390" s="12">
        <f t="shared" si="226"/>
        <v>46.959973048652436</v>
      </c>
      <c r="M1390" s="12">
        <f t="shared" si="221"/>
        <v>46.959973048652436</v>
      </c>
      <c r="N1390" s="13"/>
    </row>
    <row r="1391" spans="1:14" x14ac:dyDescent="0.2">
      <c r="A1391" s="10" t="s">
        <v>1373</v>
      </c>
      <c r="B1391" s="6">
        <f>IF($C$10=2012,profiles!C1378,IF($C$10=2013,profiles!E1378,IF($C$10=2014,profiles!G1378,IF($C$10=2015,profiles!I1378,IF($C$10=2016,profiles!K1378)))))</f>
        <v>55.957000000000001</v>
      </c>
      <c r="C1391" s="6">
        <f>IF($C$10=2012,profiles!D1378,IF($C$10=2013,profiles!F1378,IF($C$10=2014,profiles!H1378,IF($C$10=2015,profiles!J1378,IF($C$10=2016,profiles!L1378)))))</f>
        <v>3.3105821957764556E-2</v>
      </c>
      <c r="D1391" s="11">
        <f t="shared" si="222"/>
        <v>6.6211643915529113</v>
      </c>
      <c r="E1391" s="11">
        <f t="shared" si="218"/>
        <v>0</v>
      </c>
      <c r="F1391" s="11">
        <f t="shared" si="219"/>
        <v>6.6211643915529113</v>
      </c>
      <c r="G1391" s="11">
        <f t="shared" si="220"/>
        <v>49.335835608447091</v>
      </c>
      <c r="H1391" s="12">
        <f t="shared" si="223"/>
        <v>0</v>
      </c>
      <c r="I1391" s="12">
        <f t="shared" si="217"/>
        <v>0</v>
      </c>
      <c r="J1391" s="12">
        <f t="shared" si="224"/>
        <v>0</v>
      </c>
      <c r="K1391" s="12">
        <f t="shared" si="225"/>
        <v>0</v>
      </c>
      <c r="L1391" s="12">
        <f t="shared" si="226"/>
        <v>49.335835608447091</v>
      </c>
      <c r="M1391" s="12">
        <f t="shared" si="221"/>
        <v>49.335835608447091</v>
      </c>
      <c r="N1391" s="13"/>
    </row>
    <row r="1392" spans="1:14" x14ac:dyDescent="0.2">
      <c r="A1392" s="10" t="s">
        <v>1374</v>
      </c>
      <c r="B1392" s="6">
        <f>IF($C$10=2012,profiles!C1379,IF($C$10=2013,profiles!E1379,IF($C$10=2014,profiles!G1379,IF($C$10=2015,profiles!I1379,IF($C$10=2016,profiles!K1379)))))</f>
        <v>64.075000000000003</v>
      </c>
      <c r="C1392" s="6">
        <f>IF($C$10=2012,profiles!D1379,IF($C$10=2013,profiles!F1379,IF($C$10=2014,profiles!H1379,IF($C$10=2015,profiles!J1379,IF($C$10=2016,profiles!L1379)))))</f>
        <v>4.0149924162874807E-2</v>
      </c>
      <c r="D1392" s="11">
        <f t="shared" si="222"/>
        <v>8.0299848325749608</v>
      </c>
      <c r="E1392" s="11">
        <f t="shared" si="218"/>
        <v>0</v>
      </c>
      <c r="F1392" s="11">
        <f t="shared" si="219"/>
        <v>8.0299848325749608</v>
      </c>
      <c r="G1392" s="11">
        <f t="shared" si="220"/>
        <v>56.045015167425042</v>
      </c>
      <c r="H1392" s="12">
        <f t="shared" si="223"/>
        <v>0</v>
      </c>
      <c r="I1392" s="12">
        <f t="shared" si="217"/>
        <v>0</v>
      </c>
      <c r="J1392" s="12">
        <f t="shared" si="224"/>
        <v>0</v>
      </c>
      <c r="K1392" s="12">
        <f t="shared" si="225"/>
        <v>0</v>
      </c>
      <c r="L1392" s="12">
        <f t="shared" si="226"/>
        <v>56.045015167425042</v>
      </c>
      <c r="M1392" s="12">
        <f t="shared" si="221"/>
        <v>56.045015167425042</v>
      </c>
      <c r="N1392" s="13"/>
    </row>
    <row r="1393" spans="1:14" x14ac:dyDescent="0.2">
      <c r="A1393" s="10" t="s">
        <v>1375</v>
      </c>
      <c r="B1393" s="6">
        <f>IF($C$10=2012,profiles!C1380,IF($C$10=2013,profiles!E1380,IF($C$10=2014,profiles!G1380,IF($C$10=2015,profiles!I1380,IF($C$10=2016,profiles!K1380)))))</f>
        <v>69.548000000000002</v>
      </c>
      <c r="C1393" s="6">
        <f>IF($C$10=2012,profiles!D1380,IF($C$10=2013,profiles!F1380,IF($C$10=2014,profiles!H1380,IF($C$10=2015,profiles!J1380,IF($C$10=2016,profiles!L1380)))))</f>
        <v>5.1394236378485593E-2</v>
      </c>
      <c r="D1393" s="11">
        <f t="shared" si="222"/>
        <v>10.278847275697119</v>
      </c>
      <c r="E1393" s="11">
        <f t="shared" si="218"/>
        <v>0</v>
      </c>
      <c r="F1393" s="11">
        <f t="shared" si="219"/>
        <v>10.278847275697119</v>
      </c>
      <c r="G1393" s="11">
        <f t="shared" si="220"/>
        <v>59.269152724302884</v>
      </c>
      <c r="H1393" s="12">
        <f t="shared" si="223"/>
        <v>0</v>
      </c>
      <c r="I1393" s="12">
        <f t="shared" si="217"/>
        <v>0</v>
      </c>
      <c r="J1393" s="12">
        <f t="shared" si="224"/>
        <v>0</v>
      </c>
      <c r="K1393" s="12">
        <f t="shared" si="225"/>
        <v>0</v>
      </c>
      <c r="L1393" s="12">
        <f t="shared" si="226"/>
        <v>59.269152724302884</v>
      </c>
      <c r="M1393" s="12">
        <f t="shared" si="221"/>
        <v>59.269152724302884</v>
      </c>
      <c r="N1393" s="13"/>
    </row>
    <row r="1394" spans="1:14" x14ac:dyDescent="0.2">
      <c r="A1394" s="10" t="s">
        <v>1376</v>
      </c>
      <c r="B1394" s="6">
        <f>IF($C$10=2012,profiles!C1381,IF($C$10=2013,profiles!E1381,IF($C$10=2014,profiles!G1381,IF($C$10=2015,profiles!I1381,IF($C$10=2016,profiles!K1381)))))</f>
        <v>71.56</v>
      </c>
      <c r="C1394" s="6">
        <f>IF($C$10=2012,profiles!D1381,IF($C$10=2013,profiles!F1381,IF($C$10=2014,profiles!H1381,IF($C$10=2015,profiles!J1381,IF($C$10=2016,profiles!L1381)))))</f>
        <v>7.4874577062186448E-2</v>
      </c>
      <c r="D1394" s="11">
        <f t="shared" si="222"/>
        <v>14.974915412437289</v>
      </c>
      <c r="E1394" s="11">
        <f t="shared" si="218"/>
        <v>0</v>
      </c>
      <c r="F1394" s="11">
        <f t="shared" si="219"/>
        <v>14.974915412437289</v>
      </c>
      <c r="G1394" s="11">
        <f t="shared" si="220"/>
        <v>56.585084587562712</v>
      </c>
      <c r="H1394" s="12">
        <f t="shared" si="223"/>
        <v>0</v>
      </c>
      <c r="I1394" s="12">
        <f t="shared" si="217"/>
        <v>0</v>
      </c>
      <c r="J1394" s="12">
        <f t="shared" si="224"/>
        <v>0</v>
      </c>
      <c r="K1394" s="12">
        <f t="shared" si="225"/>
        <v>0</v>
      </c>
      <c r="L1394" s="12">
        <f t="shared" si="226"/>
        <v>56.585084587562712</v>
      </c>
      <c r="M1394" s="12">
        <f t="shared" si="221"/>
        <v>56.585084587562712</v>
      </c>
      <c r="N1394" s="13"/>
    </row>
    <row r="1395" spans="1:14" x14ac:dyDescent="0.2">
      <c r="A1395" s="10" t="s">
        <v>1377</v>
      </c>
      <c r="B1395" s="6">
        <f>IF($C$10=2012,profiles!C1382,IF($C$10=2013,profiles!E1382,IF($C$10=2014,profiles!G1382,IF($C$10=2015,profiles!I1382,IF($C$10=2016,profiles!K1382)))))</f>
        <v>71.789000000000001</v>
      </c>
      <c r="C1395" s="6">
        <f>IF($C$10=2012,profiles!D1382,IF($C$10=2013,profiles!F1382,IF($C$10=2014,profiles!H1382,IF($C$10=2015,profiles!J1382,IF($C$10=2016,profiles!L1382)))))</f>
        <v>0.10711993933029985</v>
      </c>
      <c r="D1395" s="11">
        <f t="shared" si="222"/>
        <v>21.423987866059971</v>
      </c>
      <c r="E1395" s="11">
        <f t="shared" si="218"/>
        <v>0</v>
      </c>
      <c r="F1395" s="11">
        <f t="shared" si="219"/>
        <v>21.423987866059971</v>
      </c>
      <c r="G1395" s="11">
        <f t="shared" si="220"/>
        <v>50.365012133940027</v>
      </c>
      <c r="H1395" s="12">
        <f t="shared" si="223"/>
        <v>0</v>
      </c>
      <c r="I1395" s="12">
        <f t="shared" si="217"/>
        <v>0</v>
      </c>
      <c r="J1395" s="12">
        <f t="shared" si="224"/>
        <v>0</v>
      </c>
      <c r="K1395" s="12">
        <f t="shared" si="225"/>
        <v>0</v>
      </c>
      <c r="L1395" s="12">
        <f t="shared" si="226"/>
        <v>50.365012133940027</v>
      </c>
      <c r="M1395" s="12">
        <f t="shared" si="221"/>
        <v>50.365012133940027</v>
      </c>
      <c r="N1395" s="13"/>
    </row>
    <row r="1396" spans="1:14" x14ac:dyDescent="0.2">
      <c r="A1396" s="10" t="s">
        <v>1378</v>
      </c>
      <c r="B1396" s="6">
        <f>IF($C$10=2012,profiles!C1383,IF($C$10=2013,profiles!E1383,IF($C$10=2014,profiles!G1383,IF($C$10=2015,profiles!I1383,IF($C$10=2016,profiles!K1383)))))</f>
        <v>72.406999999999996</v>
      </c>
      <c r="C1396" s="6">
        <f>IF($C$10=2012,profiles!D1383,IF($C$10=2013,profiles!F1383,IF($C$10=2014,profiles!H1383,IF($C$10=2015,profiles!J1383,IF($C$10=2016,profiles!L1383)))))</f>
        <v>0.15052210943880528</v>
      </c>
      <c r="D1396" s="11">
        <f t="shared" si="222"/>
        <v>30.104421887761056</v>
      </c>
      <c r="E1396" s="11">
        <f t="shared" si="218"/>
        <v>0</v>
      </c>
      <c r="F1396" s="11">
        <f t="shared" si="219"/>
        <v>30.104421887761056</v>
      </c>
      <c r="G1396" s="11">
        <f t="shared" si="220"/>
        <v>42.30257811223894</v>
      </c>
      <c r="H1396" s="12">
        <f t="shared" si="223"/>
        <v>0</v>
      </c>
      <c r="I1396" s="12">
        <f t="shared" si="217"/>
        <v>0</v>
      </c>
      <c r="J1396" s="12">
        <f t="shared" si="224"/>
        <v>0</v>
      </c>
      <c r="K1396" s="12">
        <f t="shared" si="225"/>
        <v>0</v>
      </c>
      <c r="L1396" s="12">
        <f t="shared" si="226"/>
        <v>42.30257811223894</v>
      </c>
      <c r="M1396" s="12">
        <f t="shared" si="221"/>
        <v>42.30257811223894</v>
      </c>
      <c r="N1396" s="13"/>
    </row>
    <row r="1397" spans="1:14" x14ac:dyDescent="0.2">
      <c r="A1397" s="10" t="s">
        <v>1379</v>
      </c>
      <c r="B1397" s="6">
        <f>IF($C$10=2012,profiles!C1384,IF($C$10=2013,profiles!E1384,IF($C$10=2014,profiles!G1384,IF($C$10=2015,profiles!I1384,IF($C$10=2016,profiles!K1384)))))</f>
        <v>73.012</v>
      </c>
      <c r="C1397" s="6">
        <f>IF($C$10=2012,profiles!D1384,IF($C$10=2013,profiles!F1384,IF($C$10=2014,profiles!H1384,IF($C$10=2015,profiles!J1384,IF($C$10=2016,profiles!L1384)))))</f>
        <v>0.19934955081087388</v>
      </c>
      <c r="D1397" s="11">
        <f t="shared" si="222"/>
        <v>39.869910162174776</v>
      </c>
      <c r="E1397" s="11">
        <f t="shared" si="218"/>
        <v>0</v>
      </c>
      <c r="F1397" s="11">
        <f t="shared" si="219"/>
        <v>39.869910162174776</v>
      </c>
      <c r="G1397" s="11">
        <f t="shared" si="220"/>
        <v>33.142089837825225</v>
      </c>
      <c r="H1397" s="12">
        <f t="shared" si="223"/>
        <v>0</v>
      </c>
      <c r="I1397" s="12">
        <f t="shared" si="217"/>
        <v>0</v>
      </c>
      <c r="J1397" s="12">
        <f t="shared" si="224"/>
        <v>0</v>
      </c>
      <c r="K1397" s="12">
        <f t="shared" si="225"/>
        <v>0</v>
      </c>
      <c r="L1397" s="12">
        <f t="shared" si="226"/>
        <v>33.142089837825225</v>
      </c>
      <c r="M1397" s="12">
        <f t="shared" si="221"/>
        <v>33.142089837825225</v>
      </c>
      <c r="N1397" s="13"/>
    </row>
    <row r="1398" spans="1:14" x14ac:dyDescent="0.2">
      <c r="A1398" s="10" t="s">
        <v>1380</v>
      </c>
      <c r="B1398" s="6">
        <f>IF($C$10=2012,profiles!C1385,IF($C$10=2013,profiles!E1385,IF($C$10=2014,profiles!G1385,IF($C$10=2015,profiles!I1385,IF($C$10=2016,profiles!K1385)))))</f>
        <v>72.111000000000004</v>
      </c>
      <c r="C1398" s="6">
        <f>IF($C$10=2012,profiles!D1385,IF($C$10=2013,profiles!F1385,IF($C$10=2014,profiles!H1385,IF($C$10=2015,profiles!J1385,IF($C$10=2016,profiles!L1385)))))</f>
        <v>0.23109905495274763</v>
      </c>
      <c r="D1398" s="11">
        <f t="shared" si="222"/>
        <v>46.219810990549526</v>
      </c>
      <c r="E1398" s="11">
        <f t="shared" si="218"/>
        <v>0</v>
      </c>
      <c r="F1398" s="11">
        <f t="shared" si="219"/>
        <v>46.219810990549526</v>
      </c>
      <c r="G1398" s="11">
        <f t="shared" si="220"/>
        <v>25.891189009450478</v>
      </c>
      <c r="H1398" s="12">
        <f t="shared" si="223"/>
        <v>0</v>
      </c>
      <c r="I1398" s="12">
        <f t="shared" si="217"/>
        <v>0</v>
      </c>
      <c r="J1398" s="12">
        <f t="shared" si="224"/>
        <v>0</v>
      </c>
      <c r="K1398" s="12">
        <f t="shared" si="225"/>
        <v>0</v>
      </c>
      <c r="L1398" s="12">
        <f t="shared" si="226"/>
        <v>25.891189009450478</v>
      </c>
      <c r="M1398" s="12">
        <f t="shared" si="221"/>
        <v>25.891189009450478</v>
      </c>
      <c r="N1398" s="13"/>
    </row>
    <row r="1399" spans="1:14" x14ac:dyDescent="0.2">
      <c r="A1399" s="10" t="s">
        <v>1381</v>
      </c>
      <c r="B1399" s="6">
        <f>IF($C$10=2012,profiles!C1386,IF($C$10=2013,profiles!E1386,IF($C$10=2014,profiles!G1386,IF($C$10=2015,profiles!I1386,IF($C$10=2016,profiles!K1386)))))</f>
        <v>71.096999999999994</v>
      </c>
      <c r="C1399" s="6">
        <f>IF($C$10=2012,profiles!D1386,IF($C$10=2013,profiles!F1386,IF($C$10=2014,profiles!H1386,IF($C$10=2015,profiles!J1386,IF($C$10=2016,profiles!L1386)))))</f>
        <v>0.23114280714035701</v>
      </c>
      <c r="D1399" s="11">
        <f t="shared" si="222"/>
        <v>46.228561428071401</v>
      </c>
      <c r="E1399" s="11">
        <f t="shared" si="218"/>
        <v>0</v>
      </c>
      <c r="F1399" s="11">
        <f t="shared" si="219"/>
        <v>46.228561428071401</v>
      </c>
      <c r="G1399" s="11">
        <f t="shared" si="220"/>
        <v>24.868438571928593</v>
      </c>
      <c r="H1399" s="12">
        <f t="shared" si="223"/>
        <v>0</v>
      </c>
      <c r="I1399" s="12">
        <f t="shared" si="217"/>
        <v>0</v>
      </c>
      <c r="J1399" s="12">
        <f t="shared" si="224"/>
        <v>0</v>
      </c>
      <c r="K1399" s="12">
        <f t="shared" si="225"/>
        <v>0</v>
      </c>
      <c r="L1399" s="12">
        <f t="shared" si="226"/>
        <v>24.868438571928593</v>
      </c>
      <c r="M1399" s="12">
        <f t="shared" si="221"/>
        <v>24.868438571928593</v>
      </c>
      <c r="N1399" s="13"/>
    </row>
    <row r="1400" spans="1:14" x14ac:dyDescent="0.2">
      <c r="A1400" s="10" t="s">
        <v>1382</v>
      </c>
      <c r="B1400" s="6">
        <f>IF($C$10=2012,profiles!C1387,IF($C$10=2013,profiles!E1387,IF($C$10=2014,profiles!G1387,IF($C$10=2015,profiles!I1387,IF($C$10=2016,profiles!K1387)))))</f>
        <v>70.004999999999995</v>
      </c>
      <c r="C1400" s="6">
        <f>IF($C$10=2012,profiles!D1387,IF($C$10=2013,profiles!F1387,IF($C$10=2014,profiles!H1387,IF($C$10=2015,profiles!J1387,IF($C$10=2016,profiles!L1387)))))</f>
        <v>0.21550869210127174</v>
      </c>
      <c r="D1400" s="11">
        <f t="shared" si="222"/>
        <v>43.10173842025435</v>
      </c>
      <c r="E1400" s="11">
        <f t="shared" si="218"/>
        <v>0</v>
      </c>
      <c r="F1400" s="11">
        <f t="shared" si="219"/>
        <v>43.10173842025435</v>
      </c>
      <c r="G1400" s="11">
        <f t="shared" si="220"/>
        <v>26.903261579745646</v>
      </c>
      <c r="H1400" s="12">
        <f t="shared" si="223"/>
        <v>0</v>
      </c>
      <c r="I1400" s="12">
        <f t="shared" si="217"/>
        <v>0</v>
      </c>
      <c r="J1400" s="12">
        <f t="shared" si="224"/>
        <v>0</v>
      </c>
      <c r="K1400" s="12">
        <f t="shared" si="225"/>
        <v>0</v>
      </c>
      <c r="L1400" s="12">
        <f t="shared" si="226"/>
        <v>26.903261579745646</v>
      </c>
      <c r="M1400" s="12">
        <f t="shared" si="221"/>
        <v>26.903261579745646</v>
      </c>
      <c r="N1400" s="13"/>
    </row>
    <row r="1401" spans="1:14" x14ac:dyDescent="0.2">
      <c r="A1401" s="10" t="s">
        <v>1383</v>
      </c>
      <c r="B1401" s="6">
        <f>IF($C$10=2012,profiles!C1388,IF($C$10=2013,profiles!E1388,IF($C$10=2014,profiles!G1388,IF($C$10=2015,profiles!I1388,IF($C$10=2016,profiles!K1388)))))</f>
        <v>68.885000000000005</v>
      </c>
      <c r="C1401" s="6">
        <f>IF($C$10=2012,profiles!D1388,IF($C$10=2013,profiles!F1388,IF($C$10=2014,profiles!H1388,IF($C$10=2015,profiles!J1388,IF($C$10=2016,profiles!L1388)))))</f>
        <v>0.1725440438688601</v>
      </c>
      <c r="D1401" s="11">
        <f t="shared" si="222"/>
        <v>34.508808773772017</v>
      </c>
      <c r="E1401" s="11">
        <f t="shared" si="218"/>
        <v>0</v>
      </c>
      <c r="F1401" s="11">
        <f t="shared" si="219"/>
        <v>34.508808773772017</v>
      </c>
      <c r="G1401" s="11">
        <f t="shared" si="220"/>
        <v>34.376191226227988</v>
      </c>
      <c r="H1401" s="12">
        <f t="shared" si="223"/>
        <v>0</v>
      </c>
      <c r="I1401" s="12">
        <f t="shared" si="217"/>
        <v>0</v>
      </c>
      <c r="J1401" s="12">
        <f t="shared" si="224"/>
        <v>0</v>
      </c>
      <c r="K1401" s="12">
        <f t="shared" si="225"/>
        <v>0</v>
      </c>
      <c r="L1401" s="12">
        <f t="shared" si="226"/>
        <v>34.376191226227988</v>
      </c>
      <c r="M1401" s="12">
        <f t="shared" si="221"/>
        <v>34.376191226227988</v>
      </c>
      <c r="N1401" s="13"/>
    </row>
    <row r="1402" spans="1:14" x14ac:dyDescent="0.2">
      <c r="A1402" s="10" t="s">
        <v>1384</v>
      </c>
      <c r="B1402" s="6">
        <f>IF($C$10=2012,profiles!C1389,IF($C$10=2013,profiles!E1389,IF($C$10=2014,profiles!G1389,IF($C$10=2015,profiles!I1389,IF($C$10=2016,profiles!K1389)))))</f>
        <v>68.072999999999993</v>
      </c>
      <c r="C1402" s="6">
        <f>IF($C$10=2012,profiles!D1389,IF($C$10=2013,profiles!F1389,IF($C$10=2014,profiles!H1389,IF($C$10=2015,profiles!J1389,IF($C$10=2016,profiles!L1389)))))</f>
        <v>0.12628339750320849</v>
      </c>
      <c r="D1402" s="11">
        <f t="shared" si="222"/>
        <v>25.256679500641699</v>
      </c>
      <c r="E1402" s="11">
        <f t="shared" si="218"/>
        <v>0</v>
      </c>
      <c r="F1402" s="11">
        <f t="shared" si="219"/>
        <v>25.256679500641699</v>
      </c>
      <c r="G1402" s="11">
        <f t="shared" si="220"/>
        <v>42.816320499358298</v>
      </c>
      <c r="H1402" s="12">
        <f t="shared" si="223"/>
        <v>0</v>
      </c>
      <c r="I1402" s="12">
        <f t="shared" si="217"/>
        <v>0</v>
      </c>
      <c r="J1402" s="12">
        <f t="shared" si="224"/>
        <v>0</v>
      </c>
      <c r="K1402" s="12">
        <f t="shared" si="225"/>
        <v>0</v>
      </c>
      <c r="L1402" s="12">
        <f t="shared" si="226"/>
        <v>42.816320499358298</v>
      </c>
      <c r="M1402" s="12">
        <f t="shared" si="221"/>
        <v>42.816320499358298</v>
      </c>
      <c r="N1402" s="13"/>
    </row>
    <row r="1403" spans="1:14" x14ac:dyDescent="0.2">
      <c r="A1403" s="10" t="s">
        <v>1385</v>
      </c>
      <c r="B1403" s="6">
        <f>IF($C$10=2012,profiles!C1390,IF($C$10=2013,profiles!E1390,IF($C$10=2014,profiles!G1390,IF($C$10=2015,profiles!I1390,IF($C$10=2016,profiles!K1390)))))</f>
        <v>69.364999999999995</v>
      </c>
      <c r="C1403" s="6">
        <f>IF($C$10=2012,profiles!D1390,IF($C$10=2013,profiles!F1390,IF($C$10=2014,profiles!H1390,IF($C$10=2015,profiles!J1390,IF($C$10=2016,profiles!L1390)))))</f>
        <v>8.970656866176642E-2</v>
      </c>
      <c r="D1403" s="11">
        <f t="shared" si="222"/>
        <v>17.941313732353283</v>
      </c>
      <c r="E1403" s="11">
        <f t="shared" si="218"/>
        <v>0</v>
      </c>
      <c r="F1403" s="11">
        <f t="shared" si="219"/>
        <v>17.941313732353283</v>
      </c>
      <c r="G1403" s="11">
        <f t="shared" si="220"/>
        <v>51.423686267646715</v>
      </c>
      <c r="H1403" s="12">
        <f t="shared" si="223"/>
        <v>0</v>
      </c>
      <c r="I1403" s="12">
        <f t="shared" si="217"/>
        <v>0</v>
      </c>
      <c r="J1403" s="12">
        <f t="shared" si="224"/>
        <v>0</v>
      </c>
      <c r="K1403" s="12">
        <f t="shared" si="225"/>
        <v>0</v>
      </c>
      <c r="L1403" s="12">
        <f t="shared" si="226"/>
        <v>51.423686267646715</v>
      </c>
      <c r="M1403" s="12">
        <f t="shared" si="221"/>
        <v>51.423686267646715</v>
      </c>
      <c r="N1403" s="13"/>
    </row>
    <row r="1404" spans="1:14" x14ac:dyDescent="0.2">
      <c r="A1404" s="10" t="s">
        <v>1386</v>
      </c>
      <c r="B1404" s="6">
        <f>IF($C$10=2012,profiles!C1391,IF($C$10=2013,profiles!E1391,IF($C$10=2014,profiles!G1391,IF($C$10=2015,profiles!I1391,IF($C$10=2016,profiles!K1391)))))</f>
        <v>73.055000000000007</v>
      </c>
      <c r="C1404" s="6">
        <f>IF($C$10=2012,profiles!D1391,IF($C$10=2013,profiles!F1391,IF($C$10=2014,profiles!H1391,IF($C$10=2015,profiles!J1391,IF($C$10=2016,profiles!L1391)))))</f>
        <v>8.8335666783339165E-2</v>
      </c>
      <c r="D1404" s="11">
        <f t="shared" si="222"/>
        <v>17.667133356667833</v>
      </c>
      <c r="E1404" s="11">
        <f t="shared" si="218"/>
        <v>0</v>
      </c>
      <c r="F1404" s="11">
        <f t="shared" si="219"/>
        <v>17.667133356667833</v>
      </c>
      <c r="G1404" s="11">
        <f t="shared" si="220"/>
        <v>55.387866643332174</v>
      </c>
      <c r="H1404" s="12">
        <f t="shared" si="223"/>
        <v>0</v>
      </c>
      <c r="I1404" s="12">
        <f t="shared" si="217"/>
        <v>0</v>
      </c>
      <c r="J1404" s="12">
        <f t="shared" si="224"/>
        <v>0</v>
      </c>
      <c r="K1404" s="12">
        <f t="shared" si="225"/>
        <v>0</v>
      </c>
      <c r="L1404" s="12">
        <f t="shared" si="226"/>
        <v>55.387866643332174</v>
      </c>
      <c r="M1404" s="12">
        <f t="shared" si="221"/>
        <v>55.387866643332174</v>
      </c>
      <c r="N1404" s="13"/>
    </row>
    <row r="1405" spans="1:14" x14ac:dyDescent="0.2">
      <c r="A1405" s="10" t="s">
        <v>1387</v>
      </c>
      <c r="B1405" s="6">
        <f>IF($C$10=2012,profiles!C1392,IF($C$10=2013,profiles!E1392,IF($C$10=2014,profiles!G1392,IF($C$10=2015,profiles!I1392,IF($C$10=2016,profiles!K1392)))))</f>
        <v>72.561000000000007</v>
      </c>
      <c r="C1405" s="6">
        <f>IF($C$10=2012,profiles!D1392,IF($C$10=2013,profiles!F1392,IF($C$10=2014,profiles!H1392,IF($C$10=2015,profiles!J1392,IF($C$10=2016,profiles!L1392)))))</f>
        <v>9.4985999299964999E-2</v>
      </c>
      <c r="D1405" s="11">
        <f t="shared" si="222"/>
        <v>18.997199859993</v>
      </c>
      <c r="E1405" s="11">
        <f t="shared" si="218"/>
        <v>0</v>
      </c>
      <c r="F1405" s="11">
        <f t="shared" si="219"/>
        <v>18.997199859993</v>
      </c>
      <c r="G1405" s="11">
        <f t="shared" si="220"/>
        <v>53.563800140007004</v>
      </c>
      <c r="H1405" s="12">
        <f t="shared" si="223"/>
        <v>0</v>
      </c>
      <c r="I1405" s="12">
        <f t="shared" si="217"/>
        <v>0</v>
      </c>
      <c r="J1405" s="12">
        <f t="shared" si="224"/>
        <v>0</v>
      </c>
      <c r="K1405" s="12">
        <f t="shared" si="225"/>
        <v>0</v>
      </c>
      <c r="L1405" s="12">
        <f t="shared" si="226"/>
        <v>53.563800140007004</v>
      </c>
      <c r="M1405" s="12">
        <f t="shared" si="221"/>
        <v>53.563800140007004</v>
      </c>
      <c r="N1405" s="13"/>
    </row>
    <row r="1406" spans="1:14" x14ac:dyDescent="0.2">
      <c r="A1406" s="10" t="s">
        <v>1388</v>
      </c>
      <c r="B1406" s="6">
        <f>IF($C$10=2012,profiles!C1393,IF($C$10=2013,profiles!E1393,IF($C$10=2014,profiles!G1393,IF($C$10=2015,profiles!I1393,IF($C$10=2016,profiles!K1393)))))</f>
        <v>68.322000000000003</v>
      </c>
      <c r="C1406" s="6">
        <f>IF($C$10=2012,profiles!D1393,IF($C$10=2013,profiles!F1393,IF($C$10=2014,profiles!H1393,IF($C$10=2015,profiles!J1393,IF($C$10=2016,profiles!L1393)))))</f>
        <v>9.7450705868626766E-2</v>
      </c>
      <c r="D1406" s="11">
        <f t="shared" si="222"/>
        <v>19.490141173725352</v>
      </c>
      <c r="E1406" s="11">
        <f t="shared" si="218"/>
        <v>0</v>
      </c>
      <c r="F1406" s="11">
        <f t="shared" si="219"/>
        <v>19.490141173725352</v>
      </c>
      <c r="G1406" s="11">
        <f t="shared" si="220"/>
        <v>48.831858826274654</v>
      </c>
      <c r="H1406" s="12">
        <f t="shared" si="223"/>
        <v>0</v>
      </c>
      <c r="I1406" s="12">
        <f t="shared" si="217"/>
        <v>0</v>
      </c>
      <c r="J1406" s="12">
        <f t="shared" si="224"/>
        <v>0</v>
      </c>
      <c r="K1406" s="12">
        <f t="shared" si="225"/>
        <v>0</v>
      </c>
      <c r="L1406" s="12">
        <f t="shared" si="226"/>
        <v>48.831858826274654</v>
      </c>
      <c r="M1406" s="12">
        <f t="shared" si="221"/>
        <v>48.831858826274654</v>
      </c>
      <c r="N1406" s="13"/>
    </row>
    <row r="1407" spans="1:14" x14ac:dyDescent="0.2">
      <c r="A1407" s="10" t="s">
        <v>1389</v>
      </c>
      <c r="B1407" s="6">
        <f>IF($C$10=2012,profiles!C1394,IF($C$10=2013,profiles!E1394,IF($C$10=2014,profiles!G1394,IF($C$10=2015,profiles!I1394,IF($C$10=2016,profiles!K1394)))))</f>
        <v>64.991</v>
      </c>
      <c r="C1407" s="6">
        <f>IF($C$10=2012,profiles!D1394,IF($C$10=2013,profiles!F1394,IF($C$10=2014,profiles!H1394,IF($C$10=2015,profiles!J1394,IF($C$10=2016,profiles!L1394)))))</f>
        <v>8.3887527709718815E-2</v>
      </c>
      <c r="D1407" s="11">
        <f t="shared" si="222"/>
        <v>16.777505541943764</v>
      </c>
      <c r="E1407" s="11">
        <f t="shared" si="218"/>
        <v>0</v>
      </c>
      <c r="F1407" s="11">
        <f t="shared" si="219"/>
        <v>16.777505541943764</v>
      </c>
      <c r="G1407" s="11">
        <f t="shared" si="220"/>
        <v>48.213494458056232</v>
      </c>
      <c r="H1407" s="12">
        <f t="shared" si="223"/>
        <v>0</v>
      </c>
      <c r="I1407" s="12">
        <f t="shared" si="217"/>
        <v>0</v>
      </c>
      <c r="J1407" s="12">
        <f t="shared" si="224"/>
        <v>0</v>
      </c>
      <c r="K1407" s="12">
        <f t="shared" si="225"/>
        <v>0</v>
      </c>
      <c r="L1407" s="12">
        <f t="shared" si="226"/>
        <v>48.213494458056232</v>
      </c>
      <c r="M1407" s="12">
        <f t="shared" si="221"/>
        <v>48.213494458056232</v>
      </c>
      <c r="N1407" s="13"/>
    </row>
    <row r="1408" spans="1:14" x14ac:dyDescent="0.2">
      <c r="A1408" s="10" t="s">
        <v>1390</v>
      </c>
      <c r="B1408" s="6">
        <f>IF($C$10=2012,profiles!C1395,IF($C$10=2013,profiles!E1395,IF($C$10=2014,profiles!G1395,IF($C$10=2015,profiles!I1395,IF($C$10=2016,profiles!K1395)))))</f>
        <v>61.703000000000003</v>
      </c>
      <c r="C1408" s="6">
        <f>IF($C$10=2012,profiles!D1395,IF($C$10=2013,profiles!F1395,IF($C$10=2014,profiles!H1395,IF($C$10=2015,profiles!J1395,IF($C$10=2016,profiles!L1395)))))</f>
        <v>7.2453622681134061E-2</v>
      </c>
      <c r="D1408" s="11">
        <f t="shared" si="222"/>
        <v>14.490724536226812</v>
      </c>
      <c r="E1408" s="11">
        <f t="shared" si="218"/>
        <v>0</v>
      </c>
      <c r="F1408" s="11">
        <f t="shared" si="219"/>
        <v>14.490724536226812</v>
      </c>
      <c r="G1408" s="11">
        <f t="shared" si="220"/>
        <v>47.212275463773189</v>
      </c>
      <c r="H1408" s="12">
        <f t="shared" si="223"/>
        <v>0</v>
      </c>
      <c r="I1408" s="12">
        <f t="shared" si="217"/>
        <v>0</v>
      </c>
      <c r="J1408" s="12">
        <f t="shared" si="224"/>
        <v>0</v>
      </c>
      <c r="K1408" s="12">
        <f t="shared" si="225"/>
        <v>0</v>
      </c>
      <c r="L1408" s="12">
        <f t="shared" si="226"/>
        <v>47.212275463773189</v>
      </c>
      <c r="M1408" s="12">
        <f t="shared" si="221"/>
        <v>47.212275463773189</v>
      </c>
      <c r="N1408" s="13"/>
    </row>
    <row r="1409" spans="1:14" x14ac:dyDescent="0.2">
      <c r="A1409" s="10" t="s">
        <v>1391</v>
      </c>
      <c r="B1409" s="6">
        <f>IF($C$10=2012,profiles!C1396,IF($C$10=2013,profiles!E1396,IF($C$10=2014,profiles!G1396,IF($C$10=2015,profiles!I1396,IF($C$10=2016,profiles!K1396)))))</f>
        <v>56.859000000000002</v>
      </c>
      <c r="C1409" s="6">
        <f>IF($C$10=2012,profiles!D1396,IF($C$10=2013,profiles!F1396,IF($C$10=2014,profiles!H1396,IF($C$10=2015,profiles!J1396,IF($C$10=2016,profiles!L1396)))))</f>
        <v>6.4053202660133007E-2</v>
      </c>
      <c r="D1409" s="11">
        <f t="shared" si="222"/>
        <v>12.810640532026602</v>
      </c>
      <c r="E1409" s="11">
        <f t="shared" si="218"/>
        <v>0</v>
      </c>
      <c r="F1409" s="11">
        <f t="shared" si="219"/>
        <v>12.810640532026602</v>
      </c>
      <c r="G1409" s="11">
        <f t="shared" si="220"/>
        <v>44.048359467973398</v>
      </c>
      <c r="H1409" s="12">
        <f t="shared" si="223"/>
        <v>0</v>
      </c>
      <c r="I1409" s="12">
        <f t="shared" si="217"/>
        <v>0</v>
      </c>
      <c r="J1409" s="12">
        <f t="shared" si="224"/>
        <v>0</v>
      </c>
      <c r="K1409" s="12">
        <f t="shared" si="225"/>
        <v>0</v>
      </c>
      <c r="L1409" s="12">
        <f t="shared" si="226"/>
        <v>44.048359467973398</v>
      </c>
      <c r="M1409" s="12">
        <f t="shared" si="221"/>
        <v>44.048359467973398</v>
      </c>
      <c r="N1409" s="13"/>
    </row>
    <row r="1410" spans="1:14" x14ac:dyDescent="0.2">
      <c r="A1410" s="10" t="s">
        <v>1392</v>
      </c>
      <c r="B1410" s="6">
        <f>IF($C$10=2012,profiles!C1397,IF($C$10=2013,profiles!E1397,IF($C$10=2014,profiles!G1397,IF($C$10=2015,profiles!I1397,IF($C$10=2016,profiles!K1397)))))</f>
        <v>53.332000000000001</v>
      </c>
      <c r="C1410" s="6">
        <f>IF($C$10=2012,profiles!D1397,IF($C$10=2013,profiles!F1397,IF($C$10=2014,profiles!H1397,IF($C$10=2015,profiles!J1397,IF($C$10=2016,profiles!L1397)))))</f>
        <v>5.9385745090040215E-2</v>
      </c>
      <c r="D1410" s="11">
        <f t="shared" si="222"/>
        <v>11.877149018008042</v>
      </c>
      <c r="E1410" s="11">
        <f t="shared" si="218"/>
        <v>0</v>
      </c>
      <c r="F1410" s="11">
        <f t="shared" si="219"/>
        <v>11.877149018008042</v>
      </c>
      <c r="G1410" s="11">
        <f t="shared" si="220"/>
        <v>41.45485098199196</v>
      </c>
      <c r="H1410" s="12">
        <f t="shared" si="223"/>
        <v>0</v>
      </c>
      <c r="I1410" s="12">
        <f t="shared" si="217"/>
        <v>0</v>
      </c>
      <c r="J1410" s="12">
        <f t="shared" si="224"/>
        <v>0</v>
      </c>
      <c r="K1410" s="12">
        <f t="shared" si="225"/>
        <v>0</v>
      </c>
      <c r="L1410" s="12">
        <f t="shared" si="226"/>
        <v>41.45485098199196</v>
      </c>
      <c r="M1410" s="12">
        <f t="shared" si="221"/>
        <v>41.45485098199196</v>
      </c>
      <c r="N1410" s="13"/>
    </row>
    <row r="1411" spans="1:14" x14ac:dyDescent="0.2">
      <c r="A1411" s="10" t="s">
        <v>1393</v>
      </c>
      <c r="B1411" s="6">
        <f>IF($C$10=2012,profiles!C1398,IF($C$10=2013,profiles!E1398,IF($C$10=2014,profiles!G1398,IF($C$10=2015,profiles!I1398,IF($C$10=2016,profiles!K1398)))))</f>
        <v>51.286000000000001</v>
      </c>
      <c r="C1411" s="6">
        <f>IF($C$10=2012,profiles!D1398,IF($C$10=2013,profiles!F1398,IF($C$10=2014,profiles!H1398,IF($C$10=2015,profiles!J1398,IF($C$10=2016,profiles!L1398)))))</f>
        <v>5.5466519027915377E-2</v>
      </c>
      <c r="D1411" s="11">
        <f t="shared" si="222"/>
        <v>11.093303805583075</v>
      </c>
      <c r="E1411" s="11">
        <f t="shared" si="218"/>
        <v>0</v>
      </c>
      <c r="F1411" s="11">
        <f t="shared" si="219"/>
        <v>11.093303805583075</v>
      </c>
      <c r="G1411" s="11">
        <f t="shared" si="220"/>
        <v>40.192696194416925</v>
      </c>
      <c r="H1411" s="12">
        <f t="shared" si="223"/>
        <v>0</v>
      </c>
      <c r="I1411" s="12">
        <f t="shared" si="217"/>
        <v>0</v>
      </c>
      <c r="J1411" s="12">
        <f t="shared" si="224"/>
        <v>0</v>
      </c>
      <c r="K1411" s="12">
        <f t="shared" si="225"/>
        <v>0</v>
      </c>
      <c r="L1411" s="12">
        <f t="shared" si="226"/>
        <v>40.192696194416925</v>
      </c>
      <c r="M1411" s="12">
        <f t="shared" si="221"/>
        <v>40.192696194416925</v>
      </c>
      <c r="N1411" s="13"/>
    </row>
    <row r="1412" spans="1:14" x14ac:dyDescent="0.2">
      <c r="A1412" s="10" t="s">
        <v>1394</v>
      </c>
      <c r="B1412" s="6">
        <f>IF($C$10=2012,profiles!C1399,IF($C$10=2013,profiles!E1399,IF($C$10=2014,profiles!G1399,IF($C$10=2015,profiles!I1399,IF($C$10=2016,profiles!K1399)))))</f>
        <v>50.56</v>
      </c>
      <c r="C1412" s="6">
        <f>IF($C$10=2012,profiles!D1399,IF($C$10=2013,profiles!F1399,IF($C$10=2014,profiles!H1399,IF($C$10=2015,profiles!J1399,IF($C$10=2016,profiles!L1399)))))</f>
        <v>5.1605571420245938E-2</v>
      </c>
      <c r="D1412" s="11">
        <f t="shared" si="222"/>
        <v>10.321114284049187</v>
      </c>
      <c r="E1412" s="11">
        <f t="shared" si="218"/>
        <v>0</v>
      </c>
      <c r="F1412" s="11">
        <f t="shared" si="219"/>
        <v>10.321114284049187</v>
      </c>
      <c r="G1412" s="11">
        <f t="shared" si="220"/>
        <v>40.238885715950815</v>
      </c>
      <c r="H1412" s="12">
        <f t="shared" si="223"/>
        <v>0</v>
      </c>
      <c r="I1412" s="12">
        <f t="shared" si="217"/>
        <v>0</v>
      </c>
      <c r="J1412" s="12">
        <f t="shared" si="224"/>
        <v>0</v>
      </c>
      <c r="K1412" s="12">
        <f t="shared" si="225"/>
        <v>0</v>
      </c>
      <c r="L1412" s="12">
        <f t="shared" si="226"/>
        <v>40.238885715950815</v>
      </c>
      <c r="M1412" s="12">
        <f t="shared" si="221"/>
        <v>40.238885715950815</v>
      </c>
      <c r="N1412" s="13"/>
    </row>
    <row r="1413" spans="1:14" x14ac:dyDescent="0.2">
      <c r="A1413" s="10" t="s">
        <v>1395</v>
      </c>
      <c r="B1413" s="6">
        <f>IF($C$10=2012,profiles!C1400,IF($C$10=2013,profiles!E1400,IF($C$10=2014,profiles!G1400,IF($C$10=2015,profiles!I1400,IF($C$10=2016,profiles!K1400)))))</f>
        <v>50.823</v>
      </c>
      <c r="C1413" s="6">
        <f>IF($C$10=2012,profiles!D1400,IF($C$10=2013,profiles!F1400,IF($C$10=2014,profiles!H1400,IF($C$10=2015,profiles!J1400,IF($C$10=2016,profiles!L1400)))))</f>
        <v>4.6841307768517977E-2</v>
      </c>
      <c r="D1413" s="11">
        <f t="shared" si="222"/>
        <v>9.3682615537035954</v>
      </c>
      <c r="E1413" s="11">
        <f t="shared" si="218"/>
        <v>0</v>
      </c>
      <c r="F1413" s="11">
        <f t="shared" si="219"/>
        <v>9.3682615537035954</v>
      </c>
      <c r="G1413" s="11">
        <f t="shared" si="220"/>
        <v>41.454738446296403</v>
      </c>
      <c r="H1413" s="12">
        <f t="shared" si="223"/>
        <v>0</v>
      </c>
      <c r="I1413" s="12">
        <f t="shared" si="217"/>
        <v>0</v>
      </c>
      <c r="J1413" s="12">
        <f t="shared" si="224"/>
        <v>0</v>
      </c>
      <c r="K1413" s="12">
        <f t="shared" si="225"/>
        <v>0</v>
      </c>
      <c r="L1413" s="12">
        <f t="shared" si="226"/>
        <v>41.454738446296403</v>
      </c>
      <c r="M1413" s="12">
        <f t="shared" si="221"/>
        <v>41.454738446296403</v>
      </c>
      <c r="N1413" s="13"/>
    </row>
    <row r="1414" spans="1:14" x14ac:dyDescent="0.2">
      <c r="A1414" s="10" t="s">
        <v>1396</v>
      </c>
      <c r="B1414" s="6">
        <f>IF($C$10=2012,profiles!C1401,IF($C$10=2013,profiles!E1401,IF($C$10=2014,profiles!G1401,IF($C$10=2015,profiles!I1401,IF($C$10=2016,profiles!K1401)))))</f>
        <v>52.509</v>
      </c>
      <c r="C1414" s="6">
        <f>IF($C$10=2012,profiles!D1401,IF($C$10=2013,profiles!F1401,IF($C$10=2014,profiles!H1401,IF($C$10=2015,profiles!J1401,IF($C$10=2016,profiles!L1401)))))</f>
        <v>4.3359170114808554E-2</v>
      </c>
      <c r="D1414" s="11">
        <f t="shared" si="222"/>
        <v>8.6718340229617112</v>
      </c>
      <c r="E1414" s="11">
        <f t="shared" si="218"/>
        <v>0</v>
      </c>
      <c r="F1414" s="11">
        <f t="shared" si="219"/>
        <v>8.6718340229617112</v>
      </c>
      <c r="G1414" s="11">
        <f t="shared" si="220"/>
        <v>43.837165977038289</v>
      </c>
      <c r="H1414" s="12">
        <f t="shared" si="223"/>
        <v>0</v>
      </c>
      <c r="I1414" s="12">
        <f t="shared" si="217"/>
        <v>0</v>
      </c>
      <c r="J1414" s="12">
        <f t="shared" si="224"/>
        <v>0</v>
      </c>
      <c r="K1414" s="12">
        <f t="shared" si="225"/>
        <v>0</v>
      </c>
      <c r="L1414" s="12">
        <f t="shared" si="226"/>
        <v>43.837165977038289</v>
      </c>
      <c r="M1414" s="12">
        <f t="shared" si="221"/>
        <v>43.837165977038289</v>
      </c>
      <c r="N1414" s="13"/>
    </row>
    <row r="1415" spans="1:14" x14ac:dyDescent="0.2">
      <c r="A1415" s="10" t="s">
        <v>1397</v>
      </c>
      <c r="B1415" s="6">
        <f>IF($C$10=2012,profiles!C1402,IF($C$10=2013,profiles!E1402,IF($C$10=2014,profiles!G1402,IF($C$10=2015,profiles!I1402,IF($C$10=2016,profiles!K1402)))))</f>
        <v>55.542999999999999</v>
      </c>
      <c r="C1415" s="6">
        <f>IF($C$10=2012,profiles!D1402,IF($C$10=2013,profiles!F1402,IF($C$10=2014,profiles!H1402,IF($C$10=2015,profiles!J1402,IF($C$10=2016,profiles!L1402)))))</f>
        <v>3.8259805349962116E-2</v>
      </c>
      <c r="D1415" s="11">
        <f t="shared" si="222"/>
        <v>7.6519610699924234</v>
      </c>
      <c r="E1415" s="11">
        <f t="shared" si="218"/>
        <v>0</v>
      </c>
      <c r="F1415" s="11">
        <f t="shared" si="219"/>
        <v>7.6519610699924234</v>
      </c>
      <c r="G1415" s="11">
        <f t="shared" si="220"/>
        <v>47.891038930007575</v>
      </c>
      <c r="H1415" s="12">
        <f t="shared" si="223"/>
        <v>0</v>
      </c>
      <c r="I1415" s="12">
        <f t="shared" si="217"/>
        <v>0</v>
      </c>
      <c r="J1415" s="12">
        <f t="shared" si="224"/>
        <v>0</v>
      </c>
      <c r="K1415" s="12">
        <f t="shared" si="225"/>
        <v>0</v>
      </c>
      <c r="L1415" s="12">
        <f t="shared" si="226"/>
        <v>47.891038930007575</v>
      </c>
      <c r="M1415" s="12">
        <f t="shared" si="221"/>
        <v>47.891038930007575</v>
      </c>
      <c r="N1415" s="13"/>
    </row>
    <row r="1416" spans="1:14" x14ac:dyDescent="0.2">
      <c r="A1416" s="10" t="s">
        <v>1398</v>
      </c>
      <c r="B1416" s="6">
        <f>IF($C$10=2012,profiles!C1403,IF($C$10=2013,profiles!E1403,IF($C$10=2014,profiles!G1403,IF($C$10=2015,profiles!I1403,IF($C$10=2016,profiles!K1403)))))</f>
        <v>62.978999999999999</v>
      </c>
      <c r="C1416" s="6">
        <f>IF($C$10=2012,profiles!D1403,IF($C$10=2013,profiles!F1403,IF($C$10=2014,profiles!H1403,IF($C$10=2015,profiles!J1403,IF($C$10=2016,profiles!L1403)))))</f>
        <v>3.7982982691299023E-2</v>
      </c>
      <c r="D1416" s="11">
        <f t="shared" si="222"/>
        <v>7.5965965382598046</v>
      </c>
      <c r="E1416" s="11">
        <f t="shared" si="218"/>
        <v>0</v>
      </c>
      <c r="F1416" s="11">
        <f t="shared" si="219"/>
        <v>7.5965965382598046</v>
      </c>
      <c r="G1416" s="11">
        <f t="shared" si="220"/>
        <v>55.382403461740196</v>
      </c>
      <c r="H1416" s="12">
        <f t="shared" si="223"/>
        <v>0</v>
      </c>
      <c r="I1416" s="12">
        <f t="shared" si="217"/>
        <v>0</v>
      </c>
      <c r="J1416" s="12">
        <f t="shared" si="224"/>
        <v>0</v>
      </c>
      <c r="K1416" s="12">
        <f t="shared" si="225"/>
        <v>0</v>
      </c>
      <c r="L1416" s="12">
        <f t="shared" si="226"/>
        <v>55.382403461740196</v>
      </c>
      <c r="M1416" s="12">
        <f t="shared" si="221"/>
        <v>55.382403461740196</v>
      </c>
      <c r="N1416" s="13"/>
    </row>
    <row r="1417" spans="1:14" x14ac:dyDescent="0.2">
      <c r="A1417" s="10" t="s">
        <v>1399</v>
      </c>
      <c r="B1417" s="6">
        <f>IF($C$10=2012,profiles!C1404,IF($C$10=2013,profiles!E1404,IF($C$10=2014,profiles!G1404,IF($C$10=2015,profiles!I1404,IF($C$10=2016,profiles!K1404)))))</f>
        <v>68.397999999999996</v>
      </c>
      <c r="C1417" s="6">
        <f>IF($C$10=2012,profiles!D1404,IF($C$10=2013,profiles!F1404,IF($C$10=2014,profiles!H1404,IF($C$10=2015,profiles!J1404,IF($C$10=2016,profiles!L1404)))))</f>
        <v>4.2484993297977738E-2</v>
      </c>
      <c r="D1417" s="11">
        <f t="shared" si="222"/>
        <v>8.4969986595955476</v>
      </c>
      <c r="E1417" s="11">
        <f t="shared" si="218"/>
        <v>0</v>
      </c>
      <c r="F1417" s="11">
        <f t="shared" si="219"/>
        <v>8.4969986595955476</v>
      </c>
      <c r="G1417" s="11">
        <f t="shared" si="220"/>
        <v>59.901001340404449</v>
      </c>
      <c r="H1417" s="12">
        <f t="shared" si="223"/>
        <v>0</v>
      </c>
      <c r="I1417" s="12">
        <f t="shared" si="217"/>
        <v>0</v>
      </c>
      <c r="J1417" s="12">
        <f t="shared" si="224"/>
        <v>0</v>
      </c>
      <c r="K1417" s="12">
        <f t="shared" si="225"/>
        <v>0</v>
      </c>
      <c r="L1417" s="12">
        <f t="shared" si="226"/>
        <v>59.901001340404449</v>
      </c>
      <c r="M1417" s="12">
        <f t="shared" si="221"/>
        <v>59.901001340404449</v>
      </c>
      <c r="N1417" s="13"/>
    </row>
    <row r="1418" spans="1:14" x14ac:dyDescent="0.2">
      <c r="A1418" s="10" t="s">
        <v>1400</v>
      </c>
      <c r="B1418" s="6">
        <f>IF($C$10=2012,profiles!C1405,IF($C$10=2013,profiles!E1405,IF($C$10=2014,profiles!G1405,IF($C$10=2015,profiles!I1405,IF($C$10=2016,profiles!K1405)))))</f>
        <v>70.701999999999998</v>
      </c>
      <c r="C1418" s="6">
        <f>IF($C$10=2012,profiles!D1405,IF($C$10=2013,profiles!F1405,IF($C$10=2014,profiles!H1405,IF($C$10=2015,profiles!J1405,IF($C$10=2016,profiles!L1405)))))</f>
        <v>6.3100996561571185E-2</v>
      </c>
      <c r="D1418" s="11">
        <f t="shared" si="222"/>
        <v>12.620199312314236</v>
      </c>
      <c r="E1418" s="11">
        <f t="shared" si="218"/>
        <v>0</v>
      </c>
      <c r="F1418" s="11">
        <f t="shared" si="219"/>
        <v>12.620199312314236</v>
      </c>
      <c r="G1418" s="11">
        <f t="shared" si="220"/>
        <v>58.081800687685764</v>
      </c>
      <c r="H1418" s="12">
        <f t="shared" si="223"/>
        <v>0</v>
      </c>
      <c r="I1418" s="12">
        <f t="shared" si="217"/>
        <v>0</v>
      </c>
      <c r="J1418" s="12">
        <f t="shared" si="224"/>
        <v>0</v>
      </c>
      <c r="K1418" s="12">
        <f t="shared" si="225"/>
        <v>0</v>
      </c>
      <c r="L1418" s="12">
        <f t="shared" si="226"/>
        <v>58.081800687685764</v>
      </c>
      <c r="M1418" s="12">
        <f t="shared" si="221"/>
        <v>58.081800687685764</v>
      </c>
      <c r="N1418" s="13"/>
    </row>
    <row r="1419" spans="1:14" x14ac:dyDescent="0.2">
      <c r="A1419" s="10" t="s">
        <v>1401</v>
      </c>
      <c r="B1419" s="6">
        <f>IF($C$10=2012,profiles!C1406,IF($C$10=2013,profiles!E1406,IF($C$10=2014,profiles!G1406,IF($C$10=2015,profiles!I1406,IF($C$10=2016,profiles!K1406)))))</f>
        <v>70.924999999999997</v>
      </c>
      <c r="C1419" s="6">
        <f>IF($C$10=2012,profiles!D1406,IF($C$10=2013,profiles!F1406,IF($C$10=2014,profiles!H1406,IF($C$10=2015,profiles!J1406,IF($C$10=2016,profiles!L1406)))))</f>
        <v>9.910251180138703E-2</v>
      </c>
      <c r="D1419" s="11">
        <f t="shared" si="222"/>
        <v>19.820502360277406</v>
      </c>
      <c r="E1419" s="11">
        <f t="shared" si="218"/>
        <v>0</v>
      </c>
      <c r="F1419" s="11">
        <f t="shared" si="219"/>
        <v>19.820502360277406</v>
      </c>
      <c r="G1419" s="11">
        <f t="shared" si="220"/>
        <v>51.104497639722595</v>
      </c>
      <c r="H1419" s="12">
        <f t="shared" si="223"/>
        <v>0</v>
      </c>
      <c r="I1419" s="12">
        <f t="shared" si="217"/>
        <v>0</v>
      </c>
      <c r="J1419" s="12">
        <f t="shared" si="224"/>
        <v>0</v>
      </c>
      <c r="K1419" s="12">
        <f t="shared" si="225"/>
        <v>0</v>
      </c>
      <c r="L1419" s="12">
        <f t="shared" si="226"/>
        <v>51.104497639722595</v>
      </c>
      <c r="M1419" s="12">
        <f t="shared" si="221"/>
        <v>51.104497639722595</v>
      </c>
      <c r="N1419" s="13"/>
    </row>
    <row r="1420" spans="1:14" x14ac:dyDescent="0.2">
      <c r="A1420" s="10" t="s">
        <v>1402</v>
      </c>
      <c r="B1420" s="6">
        <f>IF($C$10=2012,profiles!C1407,IF($C$10=2013,profiles!E1407,IF($C$10=2014,profiles!G1407,IF($C$10=2015,profiles!I1407,IF($C$10=2016,profiles!K1407)))))</f>
        <v>72.048000000000002</v>
      </c>
      <c r="C1420" s="6">
        <f>IF($C$10=2012,profiles!D1407,IF($C$10=2013,profiles!F1407,IF($C$10=2014,profiles!H1407,IF($C$10=2015,profiles!J1407,IF($C$10=2016,profiles!L1407)))))</f>
        <v>0.13609476076694446</v>
      </c>
      <c r="D1420" s="11">
        <f t="shared" si="222"/>
        <v>27.218952153388891</v>
      </c>
      <c r="E1420" s="11">
        <f t="shared" si="218"/>
        <v>0</v>
      </c>
      <c r="F1420" s="11">
        <f t="shared" si="219"/>
        <v>27.218952153388891</v>
      </c>
      <c r="G1420" s="11">
        <f t="shared" si="220"/>
        <v>44.829047846611111</v>
      </c>
      <c r="H1420" s="12">
        <f t="shared" si="223"/>
        <v>0</v>
      </c>
      <c r="I1420" s="12">
        <f t="shared" si="217"/>
        <v>0</v>
      </c>
      <c r="J1420" s="12">
        <f t="shared" si="224"/>
        <v>0</v>
      </c>
      <c r="K1420" s="12">
        <f t="shared" si="225"/>
        <v>0</v>
      </c>
      <c r="L1420" s="12">
        <f t="shared" si="226"/>
        <v>44.829047846611111</v>
      </c>
      <c r="M1420" s="12">
        <f t="shared" si="221"/>
        <v>44.829047846611111</v>
      </c>
      <c r="N1420" s="13"/>
    </row>
    <row r="1421" spans="1:14" x14ac:dyDescent="0.2">
      <c r="A1421" s="10" t="s">
        <v>1403</v>
      </c>
      <c r="B1421" s="6">
        <f>IF($C$10=2012,profiles!C1408,IF($C$10=2013,profiles!E1408,IF($C$10=2014,profiles!G1408,IF($C$10=2015,profiles!I1408,IF($C$10=2016,profiles!K1408)))))</f>
        <v>72.486999999999995</v>
      </c>
      <c r="C1421" s="6">
        <f>IF($C$10=2012,profiles!D1408,IF($C$10=2013,profiles!F1408,IF($C$10=2014,profiles!H1408,IF($C$10=2015,profiles!J1408,IF($C$10=2016,profiles!L1408)))))</f>
        <v>0.15949356023078268</v>
      </c>
      <c r="D1421" s="11">
        <f t="shared" si="222"/>
        <v>31.898712046156536</v>
      </c>
      <c r="E1421" s="11">
        <f t="shared" si="218"/>
        <v>0</v>
      </c>
      <c r="F1421" s="11">
        <f t="shared" si="219"/>
        <v>31.898712046156536</v>
      </c>
      <c r="G1421" s="11">
        <f t="shared" si="220"/>
        <v>40.588287953843462</v>
      </c>
      <c r="H1421" s="12">
        <f t="shared" si="223"/>
        <v>0</v>
      </c>
      <c r="I1421" s="12">
        <f t="shared" si="217"/>
        <v>0</v>
      </c>
      <c r="J1421" s="12">
        <f t="shared" si="224"/>
        <v>0</v>
      </c>
      <c r="K1421" s="12">
        <f t="shared" si="225"/>
        <v>0</v>
      </c>
      <c r="L1421" s="12">
        <f t="shared" si="226"/>
        <v>40.588287953843462</v>
      </c>
      <c r="M1421" s="12">
        <f t="shared" si="221"/>
        <v>40.588287953843462</v>
      </c>
      <c r="N1421" s="13"/>
    </row>
    <row r="1422" spans="1:14" x14ac:dyDescent="0.2">
      <c r="A1422" s="10" t="s">
        <v>1404</v>
      </c>
      <c r="B1422" s="6">
        <f>IF($C$10=2012,profiles!C1409,IF($C$10=2013,profiles!E1409,IF($C$10=2014,profiles!G1409,IF($C$10=2015,profiles!I1409,IF($C$10=2016,profiles!K1409)))))</f>
        <v>71.44</v>
      </c>
      <c r="C1422" s="6">
        <f>IF($C$10=2012,profiles!D1409,IF($C$10=2013,profiles!F1409,IF($C$10=2014,profiles!H1409,IF($C$10=2015,profiles!J1409,IF($C$10=2016,profiles!L1409)))))</f>
        <v>0.16894923946616935</v>
      </c>
      <c r="D1422" s="11">
        <f t="shared" si="222"/>
        <v>33.789847893233869</v>
      </c>
      <c r="E1422" s="11">
        <f t="shared" si="218"/>
        <v>0</v>
      </c>
      <c r="F1422" s="11">
        <f t="shared" si="219"/>
        <v>33.789847893233869</v>
      </c>
      <c r="G1422" s="11">
        <f t="shared" si="220"/>
        <v>37.650152106766129</v>
      </c>
      <c r="H1422" s="12">
        <f t="shared" si="223"/>
        <v>0</v>
      </c>
      <c r="I1422" s="12">
        <f t="shared" si="217"/>
        <v>0</v>
      </c>
      <c r="J1422" s="12">
        <f t="shared" si="224"/>
        <v>0</v>
      </c>
      <c r="K1422" s="12">
        <f t="shared" si="225"/>
        <v>0</v>
      </c>
      <c r="L1422" s="12">
        <f t="shared" si="226"/>
        <v>37.650152106766129</v>
      </c>
      <c r="M1422" s="12">
        <f t="shared" si="221"/>
        <v>37.650152106766129</v>
      </c>
      <c r="N1422" s="13"/>
    </row>
    <row r="1423" spans="1:14" x14ac:dyDescent="0.2">
      <c r="A1423" s="10" t="s">
        <v>1405</v>
      </c>
      <c r="B1423" s="6">
        <f>IF($C$10=2012,profiles!C1410,IF($C$10=2013,profiles!E1410,IF($C$10=2014,profiles!G1410,IF($C$10=2015,profiles!I1410,IF($C$10=2016,profiles!K1410)))))</f>
        <v>69.703999999999994</v>
      </c>
      <c r="C1423" s="6">
        <f>IF($C$10=2012,profiles!D1410,IF($C$10=2013,profiles!F1410,IF($C$10=2014,profiles!H1410,IF($C$10=2015,profiles!J1410,IF($C$10=2016,profiles!L1410)))))</f>
        <v>0.16526312722186606</v>
      </c>
      <c r="D1423" s="11">
        <f t="shared" si="222"/>
        <v>33.052625444373213</v>
      </c>
      <c r="E1423" s="11">
        <f t="shared" si="218"/>
        <v>0</v>
      </c>
      <c r="F1423" s="11">
        <f t="shared" si="219"/>
        <v>33.052625444373213</v>
      </c>
      <c r="G1423" s="11">
        <f t="shared" si="220"/>
        <v>36.651374555626781</v>
      </c>
      <c r="H1423" s="12">
        <f t="shared" si="223"/>
        <v>0</v>
      </c>
      <c r="I1423" s="12">
        <f t="shared" si="217"/>
        <v>0</v>
      </c>
      <c r="J1423" s="12">
        <f t="shared" si="224"/>
        <v>0</v>
      </c>
      <c r="K1423" s="12">
        <f t="shared" si="225"/>
        <v>0</v>
      </c>
      <c r="L1423" s="12">
        <f t="shared" si="226"/>
        <v>36.651374555626781</v>
      </c>
      <c r="M1423" s="12">
        <f t="shared" si="221"/>
        <v>36.651374555626781</v>
      </c>
      <c r="N1423" s="13"/>
    </row>
    <row r="1424" spans="1:14" x14ac:dyDescent="0.2">
      <c r="A1424" s="10" t="s">
        <v>1406</v>
      </c>
      <c r="B1424" s="6">
        <f>IF($C$10=2012,profiles!C1411,IF($C$10=2013,profiles!E1411,IF($C$10=2014,profiles!G1411,IF($C$10=2015,profiles!I1411,IF($C$10=2016,profiles!K1411)))))</f>
        <v>68.433000000000007</v>
      </c>
      <c r="C1424" s="6">
        <f>IF($C$10=2012,profiles!D1411,IF($C$10=2013,profiles!F1411,IF($C$10=2014,profiles!H1411,IF($C$10=2015,profiles!J1411,IF($C$10=2016,profiles!L1411)))))</f>
        <v>0.14769217320356665</v>
      </c>
      <c r="D1424" s="11">
        <f t="shared" si="222"/>
        <v>29.53843464071333</v>
      </c>
      <c r="E1424" s="11">
        <f t="shared" si="218"/>
        <v>0</v>
      </c>
      <c r="F1424" s="11">
        <f t="shared" si="219"/>
        <v>29.53843464071333</v>
      </c>
      <c r="G1424" s="11">
        <f t="shared" si="220"/>
        <v>38.894565359286673</v>
      </c>
      <c r="H1424" s="12">
        <f t="shared" si="223"/>
        <v>0</v>
      </c>
      <c r="I1424" s="12">
        <f t="shared" si="217"/>
        <v>0</v>
      </c>
      <c r="J1424" s="12">
        <f t="shared" si="224"/>
        <v>0</v>
      </c>
      <c r="K1424" s="12">
        <f t="shared" si="225"/>
        <v>0</v>
      </c>
      <c r="L1424" s="12">
        <f t="shared" si="226"/>
        <v>38.894565359286673</v>
      </c>
      <c r="M1424" s="12">
        <f t="shared" si="221"/>
        <v>38.894565359286673</v>
      </c>
      <c r="N1424" s="13"/>
    </row>
    <row r="1425" spans="1:14" x14ac:dyDescent="0.2">
      <c r="A1425" s="10" t="s">
        <v>1407</v>
      </c>
      <c r="B1425" s="6">
        <f>IF($C$10=2012,profiles!C1412,IF($C$10=2013,profiles!E1412,IF($C$10=2014,profiles!G1412,IF($C$10=2015,profiles!I1412,IF($C$10=2016,profiles!K1412)))))</f>
        <v>66.995000000000005</v>
      </c>
      <c r="C1425" s="6">
        <f>IF($C$10=2012,profiles!D1412,IF($C$10=2013,profiles!F1412,IF($C$10=2014,profiles!H1412,IF($C$10=2015,profiles!J1412,IF($C$10=2016,profiles!L1412)))))</f>
        <v>0.10991316510286148</v>
      </c>
      <c r="D1425" s="11">
        <f t="shared" si="222"/>
        <v>21.982633020572294</v>
      </c>
      <c r="E1425" s="11">
        <f t="shared" si="218"/>
        <v>0</v>
      </c>
      <c r="F1425" s="11">
        <f t="shared" si="219"/>
        <v>21.982633020572294</v>
      </c>
      <c r="G1425" s="11">
        <f t="shared" si="220"/>
        <v>45.012366979427711</v>
      </c>
      <c r="H1425" s="12">
        <f t="shared" si="223"/>
        <v>0</v>
      </c>
      <c r="I1425" s="12">
        <f t="shared" si="217"/>
        <v>0</v>
      </c>
      <c r="J1425" s="12">
        <f t="shared" si="224"/>
        <v>0</v>
      </c>
      <c r="K1425" s="12">
        <f t="shared" si="225"/>
        <v>0</v>
      </c>
      <c r="L1425" s="12">
        <f t="shared" si="226"/>
        <v>45.012366979427711</v>
      </c>
      <c r="M1425" s="12">
        <f t="shared" si="221"/>
        <v>45.012366979427711</v>
      </c>
      <c r="N1425" s="13"/>
    </row>
    <row r="1426" spans="1:14" x14ac:dyDescent="0.2">
      <c r="A1426" s="10" t="s">
        <v>1408</v>
      </c>
      <c r="B1426" s="6">
        <f>IF($C$10=2012,profiles!C1413,IF($C$10=2013,profiles!E1413,IF($C$10=2014,profiles!G1413,IF($C$10=2015,profiles!I1413,IF($C$10=2016,profiles!K1413)))))</f>
        <v>66.111999999999995</v>
      </c>
      <c r="C1426" s="6">
        <f>IF($C$10=2012,profiles!D1413,IF($C$10=2013,profiles!F1413,IF($C$10=2014,profiles!H1413,IF($C$10=2015,profiles!J1413,IF($C$10=2016,profiles!L1413)))))</f>
        <v>6.2955300425432723E-2</v>
      </c>
      <c r="D1426" s="11">
        <f t="shared" si="222"/>
        <v>12.591060085086545</v>
      </c>
      <c r="E1426" s="11">
        <f t="shared" si="218"/>
        <v>0</v>
      </c>
      <c r="F1426" s="11">
        <f t="shared" si="219"/>
        <v>12.591060085086545</v>
      </c>
      <c r="G1426" s="11">
        <f t="shared" si="220"/>
        <v>53.520939914913448</v>
      </c>
      <c r="H1426" s="12">
        <f t="shared" si="223"/>
        <v>0</v>
      </c>
      <c r="I1426" s="12">
        <f t="shared" ref="I1426:I1489" si="227">MAX(MIN(E1426,($L$2-K1425)/$F$2),0)</f>
        <v>0</v>
      </c>
      <c r="J1426" s="12">
        <f t="shared" si="224"/>
        <v>0</v>
      </c>
      <c r="K1426" s="12">
        <f t="shared" si="225"/>
        <v>0</v>
      </c>
      <c r="L1426" s="12">
        <f t="shared" si="226"/>
        <v>53.520939914913448</v>
      </c>
      <c r="M1426" s="12">
        <f t="shared" si="221"/>
        <v>53.520939914913448</v>
      </c>
      <c r="N1426" s="13"/>
    </row>
    <row r="1427" spans="1:14" x14ac:dyDescent="0.2">
      <c r="A1427" s="10" t="s">
        <v>1409</v>
      </c>
      <c r="B1427" s="6">
        <f>IF($C$10=2012,profiles!C1414,IF($C$10=2013,profiles!E1414,IF($C$10=2014,profiles!G1414,IF($C$10=2015,profiles!I1414,IF($C$10=2016,profiles!K1414)))))</f>
        <v>66.956000000000003</v>
      </c>
      <c r="C1427" s="6">
        <f>IF($C$10=2012,profiles!D1414,IF($C$10=2013,profiles!F1414,IF($C$10=2014,profiles!H1414,IF($C$10=2015,profiles!J1414,IF($C$10=2016,profiles!L1414)))))</f>
        <v>2.5249140392796784E-2</v>
      </c>
      <c r="D1427" s="11">
        <f t="shared" si="222"/>
        <v>5.049828078559357</v>
      </c>
      <c r="E1427" s="11">
        <f t="shared" ref="E1427:E1490" si="228">D1427-F1427</f>
        <v>0</v>
      </c>
      <c r="F1427" s="11">
        <f t="shared" ref="F1427:F1490" si="229">MIN(D1427,B1427)</f>
        <v>5.049828078559357</v>
      </c>
      <c r="G1427" s="11">
        <f t="shared" ref="G1427:G1490" si="230">B1427-F1427</f>
        <v>61.906171921440645</v>
      </c>
      <c r="H1427" s="12">
        <f t="shared" si="223"/>
        <v>0</v>
      </c>
      <c r="I1427" s="12">
        <f t="shared" si="227"/>
        <v>0</v>
      </c>
      <c r="J1427" s="12">
        <f t="shared" si="224"/>
        <v>0</v>
      </c>
      <c r="K1427" s="12">
        <f t="shared" si="225"/>
        <v>0</v>
      </c>
      <c r="L1427" s="12">
        <f t="shared" si="226"/>
        <v>61.906171921440645</v>
      </c>
      <c r="M1427" s="12">
        <f t="shared" ref="M1427:M1490" si="231">B1427-D1427</f>
        <v>61.906171921440645</v>
      </c>
      <c r="N1427" s="13"/>
    </row>
    <row r="1428" spans="1:14" x14ac:dyDescent="0.2">
      <c r="A1428" s="10" t="s">
        <v>1410</v>
      </c>
      <c r="B1428" s="6">
        <f>IF($C$10=2012,profiles!C1415,IF($C$10=2013,profiles!E1415,IF($C$10=2014,profiles!G1415,IF($C$10=2015,profiles!I1415,IF($C$10=2016,profiles!K1415)))))</f>
        <v>70.77</v>
      </c>
      <c r="C1428" s="6">
        <f>IF($C$10=2012,profiles!D1415,IF($C$10=2013,profiles!F1415,IF($C$10=2014,profiles!H1415,IF($C$10=2015,profiles!J1415,IF($C$10=2016,profiles!L1415)))))</f>
        <v>1.9931231423742642E-2</v>
      </c>
      <c r="D1428" s="11">
        <f t="shared" ref="D1428:D1491" si="232">C1428*$C$2</f>
        <v>3.9862462847485283</v>
      </c>
      <c r="E1428" s="11">
        <f t="shared" si="228"/>
        <v>0</v>
      </c>
      <c r="F1428" s="11">
        <f t="shared" si="229"/>
        <v>3.9862462847485283</v>
      </c>
      <c r="G1428" s="11">
        <f t="shared" si="230"/>
        <v>66.783753715251464</v>
      </c>
      <c r="H1428" s="12">
        <f t="shared" ref="H1428:H1491" si="233">E1428-I1428</f>
        <v>0</v>
      </c>
      <c r="I1428" s="12">
        <f t="shared" si="227"/>
        <v>0</v>
      </c>
      <c r="J1428" s="12">
        <f t="shared" ref="J1428:J1491" si="234">MIN(G1428,K1427*$F$3)</f>
        <v>0</v>
      </c>
      <c r="K1428" s="12">
        <f t="shared" ref="K1428:K1491" si="235">K1427+I1428*$F$2-J1428/$F$3</f>
        <v>0</v>
      </c>
      <c r="L1428" s="12">
        <f t="shared" ref="L1428:L1491" si="236">MAX(G1428-J1428,0)</f>
        <v>66.783753715251464</v>
      </c>
      <c r="M1428" s="12">
        <f t="shared" si="231"/>
        <v>66.783753715251464</v>
      </c>
      <c r="N1428" s="13"/>
    </row>
    <row r="1429" spans="1:14" x14ac:dyDescent="0.2">
      <c r="A1429" s="10" t="s">
        <v>1411</v>
      </c>
      <c r="B1429" s="6">
        <f>IF($C$10=2012,profiles!C1416,IF($C$10=2013,profiles!E1416,IF($C$10=2014,profiles!G1416,IF($C$10=2015,profiles!I1416,IF($C$10=2016,profiles!K1416)))))</f>
        <v>70.108000000000004</v>
      </c>
      <c r="C1429" s="6">
        <f>IF($C$10=2012,profiles!D1416,IF($C$10=2013,profiles!F1416,IF($C$10=2014,profiles!H1416,IF($C$10=2015,profiles!J1416,IF($C$10=2016,profiles!L1416)))))</f>
        <v>2.685179789031995E-2</v>
      </c>
      <c r="D1429" s="11">
        <f t="shared" si="232"/>
        <v>5.3703595780639901</v>
      </c>
      <c r="E1429" s="11">
        <f t="shared" si="228"/>
        <v>0</v>
      </c>
      <c r="F1429" s="11">
        <f t="shared" si="229"/>
        <v>5.3703595780639901</v>
      </c>
      <c r="G1429" s="11">
        <f t="shared" si="230"/>
        <v>64.737640421936021</v>
      </c>
      <c r="H1429" s="12">
        <f t="shared" si="233"/>
        <v>0</v>
      </c>
      <c r="I1429" s="12">
        <f t="shared" si="227"/>
        <v>0</v>
      </c>
      <c r="J1429" s="12">
        <f t="shared" si="234"/>
        <v>0</v>
      </c>
      <c r="K1429" s="12">
        <f t="shared" si="235"/>
        <v>0</v>
      </c>
      <c r="L1429" s="12">
        <f t="shared" si="236"/>
        <v>64.737640421936021</v>
      </c>
      <c r="M1429" s="12">
        <f t="shared" si="231"/>
        <v>64.737640421936021</v>
      </c>
      <c r="N1429" s="13"/>
    </row>
    <row r="1430" spans="1:14" x14ac:dyDescent="0.2">
      <c r="A1430" s="10" t="s">
        <v>1412</v>
      </c>
      <c r="B1430" s="6">
        <f>IF($C$10=2012,profiles!C1417,IF($C$10=2013,profiles!E1417,IF($C$10=2014,profiles!G1417,IF($C$10=2015,profiles!I1417,IF($C$10=2016,profiles!K1417)))))</f>
        <v>65.808000000000007</v>
      </c>
      <c r="C1430" s="6">
        <f>IF($C$10=2012,profiles!D1417,IF($C$10=2013,profiles!F1417,IF($C$10=2014,profiles!H1417,IF($C$10=2015,profiles!J1417,IF($C$10=2016,profiles!L1417)))))</f>
        <v>3.1557783087592516E-2</v>
      </c>
      <c r="D1430" s="11">
        <f t="shared" si="232"/>
        <v>6.3115566175185034</v>
      </c>
      <c r="E1430" s="11">
        <f t="shared" si="228"/>
        <v>0</v>
      </c>
      <c r="F1430" s="11">
        <f t="shared" si="229"/>
        <v>6.3115566175185034</v>
      </c>
      <c r="G1430" s="11">
        <f t="shared" si="230"/>
        <v>59.496443382481502</v>
      </c>
      <c r="H1430" s="12">
        <f t="shared" si="233"/>
        <v>0</v>
      </c>
      <c r="I1430" s="12">
        <f t="shared" si="227"/>
        <v>0</v>
      </c>
      <c r="J1430" s="12">
        <f t="shared" si="234"/>
        <v>0</v>
      </c>
      <c r="K1430" s="12">
        <f t="shared" si="235"/>
        <v>0</v>
      </c>
      <c r="L1430" s="12">
        <f t="shared" si="236"/>
        <v>59.496443382481502</v>
      </c>
      <c r="M1430" s="12">
        <f t="shared" si="231"/>
        <v>59.496443382481502</v>
      </c>
      <c r="N1430" s="13"/>
    </row>
    <row r="1431" spans="1:14" x14ac:dyDescent="0.2">
      <c r="A1431" s="10" t="s">
        <v>1413</v>
      </c>
      <c r="B1431" s="6">
        <f>IF($C$10=2012,profiles!C1418,IF($C$10=2013,profiles!E1418,IF($C$10=2014,profiles!G1418,IF($C$10=2015,profiles!I1418,IF($C$10=2016,profiles!K1418)))))</f>
        <v>62.344999999999999</v>
      </c>
      <c r="C1431" s="6">
        <f>IF($C$10=2012,profiles!D1418,IF($C$10=2013,profiles!F1418,IF($C$10=2014,profiles!H1418,IF($C$10=2015,profiles!J1418,IF($C$10=2016,profiles!L1418)))))</f>
        <v>3.18637449734833E-2</v>
      </c>
      <c r="D1431" s="11">
        <f t="shared" si="232"/>
        <v>6.3727489946966598</v>
      </c>
      <c r="E1431" s="11">
        <f t="shared" si="228"/>
        <v>0</v>
      </c>
      <c r="F1431" s="11">
        <f t="shared" si="229"/>
        <v>6.3727489946966598</v>
      </c>
      <c r="G1431" s="11">
        <f t="shared" si="230"/>
        <v>55.972251005303342</v>
      </c>
      <c r="H1431" s="12">
        <f t="shared" si="233"/>
        <v>0</v>
      </c>
      <c r="I1431" s="12">
        <f t="shared" si="227"/>
        <v>0</v>
      </c>
      <c r="J1431" s="12">
        <f t="shared" si="234"/>
        <v>0</v>
      </c>
      <c r="K1431" s="12">
        <f t="shared" si="235"/>
        <v>0</v>
      </c>
      <c r="L1431" s="12">
        <f t="shared" si="236"/>
        <v>55.972251005303342</v>
      </c>
      <c r="M1431" s="12">
        <f t="shared" si="231"/>
        <v>55.972251005303342</v>
      </c>
      <c r="N1431" s="13"/>
    </row>
    <row r="1432" spans="1:14" x14ac:dyDescent="0.2">
      <c r="A1432" s="10" t="s">
        <v>1414</v>
      </c>
      <c r="B1432" s="6">
        <f>IF($C$10=2012,profiles!C1419,IF($C$10=2013,profiles!E1419,IF($C$10=2014,profiles!G1419,IF($C$10=2015,profiles!I1419,IF($C$10=2016,profiles!K1419)))))</f>
        <v>60.023000000000003</v>
      </c>
      <c r="C1432" s="6">
        <f>IF($C$10=2012,profiles!D1419,IF($C$10=2013,profiles!F1419,IF($C$10=2014,profiles!H1419,IF($C$10=2015,profiles!J1419,IF($C$10=2016,profiles!L1419)))))</f>
        <v>3.0858441634127862E-2</v>
      </c>
      <c r="D1432" s="11">
        <f t="shared" si="232"/>
        <v>6.1716883268255724</v>
      </c>
      <c r="E1432" s="11">
        <f t="shared" si="228"/>
        <v>0</v>
      </c>
      <c r="F1432" s="11">
        <f t="shared" si="229"/>
        <v>6.1716883268255724</v>
      </c>
      <c r="G1432" s="11">
        <f t="shared" si="230"/>
        <v>53.851311673174429</v>
      </c>
      <c r="H1432" s="12">
        <f t="shared" si="233"/>
        <v>0</v>
      </c>
      <c r="I1432" s="12">
        <f t="shared" si="227"/>
        <v>0</v>
      </c>
      <c r="J1432" s="12">
        <f t="shared" si="234"/>
        <v>0</v>
      </c>
      <c r="K1432" s="12">
        <f t="shared" si="235"/>
        <v>0</v>
      </c>
      <c r="L1432" s="12">
        <f t="shared" si="236"/>
        <v>53.851311673174429</v>
      </c>
      <c r="M1432" s="12">
        <f t="shared" si="231"/>
        <v>53.851311673174429</v>
      </c>
      <c r="N1432" s="13"/>
    </row>
    <row r="1433" spans="1:14" x14ac:dyDescent="0.2">
      <c r="A1433" s="10" t="s">
        <v>1415</v>
      </c>
      <c r="B1433" s="6">
        <f>IF($C$10=2012,profiles!C1420,IF($C$10=2013,profiles!E1420,IF($C$10=2014,profiles!G1420,IF($C$10=2015,profiles!I1420,IF($C$10=2016,profiles!K1420)))))</f>
        <v>55.747999999999998</v>
      </c>
      <c r="C1433" s="6">
        <f>IF($C$10=2012,profiles!D1420,IF($C$10=2013,profiles!F1420,IF($C$10=2014,profiles!H1420,IF($C$10=2015,profiles!J1420,IF($C$10=2016,profiles!L1420)))))</f>
        <v>2.9867707908386269E-2</v>
      </c>
      <c r="D1433" s="11">
        <f t="shared" si="232"/>
        <v>5.9735415816772539</v>
      </c>
      <c r="E1433" s="11">
        <f t="shared" si="228"/>
        <v>0</v>
      </c>
      <c r="F1433" s="11">
        <f t="shared" si="229"/>
        <v>5.9735415816772539</v>
      </c>
      <c r="G1433" s="11">
        <f t="shared" si="230"/>
        <v>49.774458418322745</v>
      </c>
      <c r="H1433" s="12">
        <f t="shared" si="233"/>
        <v>0</v>
      </c>
      <c r="I1433" s="12">
        <f t="shared" si="227"/>
        <v>0</v>
      </c>
      <c r="J1433" s="12">
        <f t="shared" si="234"/>
        <v>0</v>
      </c>
      <c r="K1433" s="12">
        <f t="shared" si="235"/>
        <v>0</v>
      </c>
      <c r="L1433" s="12">
        <f t="shared" si="236"/>
        <v>49.774458418322745</v>
      </c>
      <c r="M1433" s="12">
        <f t="shared" si="231"/>
        <v>49.774458418322745</v>
      </c>
      <c r="N1433" s="13"/>
    </row>
    <row r="1434" spans="1:14" x14ac:dyDescent="0.2">
      <c r="A1434" s="10" t="s">
        <v>1416</v>
      </c>
      <c r="B1434" s="6">
        <f>IF($C$10=2012,profiles!C1421,IF($C$10=2013,profiles!E1421,IF($C$10=2014,profiles!G1421,IF($C$10=2015,profiles!I1421,IF($C$10=2016,profiles!K1421)))))</f>
        <v>52.014000000000003</v>
      </c>
      <c r="C1434" s="6">
        <f>IF($C$10=2012,profiles!D1421,IF($C$10=2013,profiles!F1421,IF($C$10=2014,profiles!H1421,IF($C$10=2015,profiles!J1421,IF($C$10=2016,profiles!L1421)))))</f>
        <v>2.5757200506985621E-2</v>
      </c>
      <c r="D1434" s="11">
        <f t="shared" si="232"/>
        <v>5.1514401013971245</v>
      </c>
      <c r="E1434" s="11">
        <f t="shared" si="228"/>
        <v>0</v>
      </c>
      <c r="F1434" s="11">
        <f t="shared" si="229"/>
        <v>5.1514401013971245</v>
      </c>
      <c r="G1434" s="11">
        <f t="shared" si="230"/>
        <v>46.862559898602882</v>
      </c>
      <c r="H1434" s="12">
        <f t="shared" si="233"/>
        <v>0</v>
      </c>
      <c r="I1434" s="12">
        <f t="shared" si="227"/>
        <v>0</v>
      </c>
      <c r="J1434" s="12">
        <f t="shared" si="234"/>
        <v>0</v>
      </c>
      <c r="K1434" s="12">
        <f t="shared" si="235"/>
        <v>0</v>
      </c>
      <c r="L1434" s="12">
        <f t="shared" si="236"/>
        <v>46.862559898602882</v>
      </c>
      <c r="M1434" s="12">
        <f t="shared" si="231"/>
        <v>46.862559898602882</v>
      </c>
      <c r="N1434" s="13"/>
    </row>
    <row r="1435" spans="1:14" x14ac:dyDescent="0.2">
      <c r="A1435" s="10" t="s">
        <v>1417</v>
      </c>
      <c r="B1435" s="6">
        <f>IF($C$10=2012,profiles!C1422,IF($C$10=2013,profiles!E1422,IF($C$10=2014,profiles!G1422,IF($C$10=2015,profiles!I1422,IF($C$10=2016,profiles!K1422)))))</f>
        <v>49.723999999999997</v>
      </c>
      <c r="C1435" s="6">
        <f>IF($C$10=2012,profiles!D1422,IF($C$10=2013,profiles!F1422,IF($C$10=2014,profiles!H1422,IF($C$10=2015,profiles!J1422,IF($C$10=2016,profiles!L1422)))))</f>
        <v>2.1678005856558033E-2</v>
      </c>
      <c r="D1435" s="11">
        <f t="shared" si="232"/>
        <v>4.3356011713116063</v>
      </c>
      <c r="E1435" s="11">
        <f t="shared" si="228"/>
        <v>0</v>
      </c>
      <c r="F1435" s="11">
        <f t="shared" si="229"/>
        <v>4.3356011713116063</v>
      </c>
      <c r="G1435" s="11">
        <f t="shared" si="230"/>
        <v>45.388398828688388</v>
      </c>
      <c r="H1435" s="12">
        <f t="shared" si="233"/>
        <v>0</v>
      </c>
      <c r="I1435" s="12">
        <f t="shared" si="227"/>
        <v>0</v>
      </c>
      <c r="J1435" s="12">
        <f t="shared" si="234"/>
        <v>0</v>
      </c>
      <c r="K1435" s="12">
        <f t="shared" si="235"/>
        <v>0</v>
      </c>
      <c r="L1435" s="12">
        <f t="shared" si="236"/>
        <v>45.388398828688388</v>
      </c>
      <c r="M1435" s="12">
        <f t="shared" si="231"/>
        <v>45.388398828688388</v>
      </c>
      <c r="N1435" s="13"/>
    </row>
    <row r="1436" spans="1:14" x14ac:dyDescent="0.2">
      <c r="A1436" s="10" t="s">
        <v>1418</v>
      </c>
      <c r="B1436" s="6">
        <f>IF($C$10=2012,profiles!C1423,IF($C$10=2013,profiles!E1423,IF($C$10=2014,profiles!G1423,IF($C$10=2015,profiles!I1423,IF($C$10=2016,profiles!K1423)))))</f>
        <v>48.552999999999997</v>
      </c>
      <c r="C1436" s="6">
        <f>IF($C$10=2012,profiles!D1423,IF($C$10=2013,profiles!F1423,IF($C$10=2014,profiles!H1423,IF($C$10=2015,profiles!J1423,IF($C$10=2016,profiles!L1423)))))</f>
        <v>1.9259626170947394E-2</v>
      </c>
      <c r="D1436" s="11">
        <f t="shared" si="232"/>
        <v>3.8519252341894785</v>
      </c>
      <c r="E1436" s="11">
        <f t="shared" si="228"/>
        <v>0</v>
      </c>
      <c r="F1436" s="11">
        <f t="shared" si="229"/>
        <v>3.8519252341894785</v>
      </c>
      <c r="G1436" s="11">
        <f t="shared" si="230"/>
        <v>44.701074765810517</v>
      </c>
      <c r="H1436" s="12">
        <f t="shared" si="233"/>
        <v>0</v>
      </c>
      <c r="I1436" s="12">
        <f t="shared" si="227"/>
        <v>0</v>
      </c>
      <c r="J1436" s="12">
        <f t="shared" si="234"/>
        <v>0</v>
      </c>
      <c r="K1436" s="12">
        <f t="shared" si="235"/>
        <v>0</v>
      </c>
      <c r="L1436" s="12">
        <f t="shared" si="236"/>
        <v>44.701074765810517</v>
      </c>
      <c r="M1436" s="12">
        <f t="shared" si="231"/>
        <v>44.701074765810517</v>
      </c>
      <c r="N1436" s="13"/>
    </row>
    <row r="1437" spans="1:14" x14ac:dyDescent="0.2">
      <c r="A1437" s="10" t="s">
        <v>1419</v>
      </c>
      <c r="B1437" s="6">
        <f>IF($C$10=2012,profiles!C1424,IF($C$10=2013,profiles!E1424,IF($C$10=2014,profiles!G1424,IF($C$10=2015,profiles!I1424,IF($C$10=2016,profiles!K1424)))))</f>
        <v>48.25</v>
      </c>
      <c r="C1437" s="6">
        <f>IF($C$10=2012,profiles!D1424,IF($C$10=2013,profiles!F1424,IF($C$10=2014,profiles!H1424,IF($C$10=2015,profiles!J1424,IF($C$10=2016,profiles!L1424)))))</f>
        <v>1.8239827508340495E-2</v>
      </c>
      <c r="D1437" s="11">
        <f t="shared" si="232"/>
        <v>3.6479655016680992</v>
      </c>
      <c r="E1437" s="11">
        <f t="shared" si="228"/>
        <v>0</v>
      </c>
      <c r="F1437" s="11">
        <f t="shared" si="229"/>
        <v>3.6479655016680992</v>
      </c>
      <c r="G1437" s="11">
        <f t="shared" si="230"/>
        <v>44.602034498331903</v>
      </c>
      <c r="H1437" s="12">
        <f t="shared" si="233"/>
        <v>0</v>
      </c>
      <c r="I1437" s="12">
        <f t="shared" si="227"/>
        <v>0</v>
      </c>
      <c r="J1437" s="12">
        <f t="shared" si="234"/>
        <v>0</v>
      </c>
      <c r="K1437" s="12">
        <f t="shared" si="235"/>
        <v>0</v>
      </c>
      <c r="L1437" s="12">
        <f t="shared" si="236"/>
        <v>44.602034498331903</v>
      </c>
      <c r="M1437" s="12">
        <f t="shared" si="231"/>
        <v>44.602034498331903</v>
      </c>
      <c r="N1437" s="13"/>
    </row>
    <row r="1438" spans="1:14" x14ac:dyDescent="0.2">
      <c r="A1438" s="10" t="s">
        <v>1420</v>
      </c>
      <c r="B1438" s="6">
        <f>IF($C$10=2012,profiles!C1425,IF($C$10=2013,profiles!E1425,IF($C$10=2014,profiles!G1425,IF($C$10=2015,profiles!I1425,IF($C$10=2016,profiles!K1425)))))</f>
        <v>48.710999999999999</v>
      </c>
      <c r="C1438" s="6">
        <f>IF($C$10=2012,profiles!D1425,IF($C$10=2013,profiles!F1425,IF($C$10=2014,profiles!H1425,IF($C$10=2015,profiles!J1425,IF($C$10=2016,profiles!L1425)))))</f>
        <v>1.6928657799274487E-2</v>
      </c>
      <c r="D1438" s="11">
        <f t="shared" si="232"/>
        <v>3.3857315598548974</v>
      </c>
      <c r="E1438" s="11">
        <f t="shared" si="228"/>
        <v>0</v>
      </c>
      <c r="F1438" s="11">
        <f t="shared" si="229"/>
        <v>3.3857315598548974</v>
      </c>
      <c r="G1438" s="11">
        <f t="shared" si="230"/>
        <v>45.325268440145102</v>
      </c>
      <c r="H1438" s="12">
        <f t="shared" si="233"/>
        <v>0</v>
      </c>
      <c r="I1438" s="12">
        <f t="shared" si="227"/>
        <v>0</v>
      </c>
      <c r="J1438" s="12">
        <f t="shared" si="234"/>
        <v>0</v>
      </c>
      <c r="K1438" s="12">
        <f t="shared" si="235"/>
        <v>0</v>
      </c>
      <c r="L1438" s="12">
        <f t="shared" si="236"/>
        <v>45.325268440145102</v>
      </c>
      <c r="M1438" s="12">
        <f t="shared" si="231"/>
        <v>45.325268440145102</v>
      </c>
      <c r="N1438" s="13"/>
    </row>
    <row r="1439" spans="1:14" x14ac:dyDescent="0.2">
      <c r="A1439" s="10" t="s">
        <v>1421</v>
      </c>
      <c r="B1439" s="6">
        <f>IF($C$10=2012,profiles!C1426,IF($C$10=2013,profiles!E1426,IF($C$10=2014,profiles!G1426,IF($C$10=2015,profiles!I1426,IF($C$10=2016,profiles!K1426)))))</f>
        <v>48.72</v>
      </c>
      <c r="C1439" s="6">
        <f>IF($C$10=2012,profiles!D1426,IF($C$10=2013,profiles!F1426,IF($C$10=2014,profiles!H1426,IF($C$10=2015,profiles!J1426,IF($C$10=2016,profiles!L1426)))))</f>
        <v>1.9638408531344239E-2</v>
      </c>
      <c r="D1439" s="11">
        <f t="shared" si="232"/>
        <v>3.9276817062688476</v>
      </c>
      <c r="E1439" s="11">
        <f t="shared" si="228"/>
        <v>0</v>
      </c>
      <c r="F1439" s="11">
        <f t="shared" si="229"/>
        <v>3.9276817062688476</v>
      </c>
      <c r="G1439" s="11">
        <f t="shared" si="230"/>
        <v>44.792318293731149</v>
      </c>
      <c r="H1439" s="12">
        <f t="shared" si="233"/>
        <v>0</v>
      </c>
      <c r="I1439" s="12">
        <f t="shared" si="227"/>
        <v>0</v>
      </c>
      <c r="J1439" s="12">
        <f t="shared" si="234"/>
        <v>0</v>
      </c>
      <c r="K1439" s="12">
        <f t="shared" si="235"/>
        <v>0</v>
      </c>
      <c r="L1439" s="12">
        <f t="shared" si="236"/>
        <v>44.792318293731149</v>
      </c>
      <c r="M1439" s="12">
        <f t="shared" si="231"/>
        <v>44.792318293731149</v>
      </c>
      <c r="N1439" s="13"/>
    </row>
    <row r="1440" spans="1:14" x14ac:dyDescent="0.2">
      <c r="A1440" s="10" t="s">
        <v>1422</v>
      </c>
      <c r="B1440" s="6">
        <f>IF($C$10=2012,profiles!C1427,IF($C$10=2013,profiles!E1427,IF($C$10=2014,profiles!G1427,IF($C$10=2015,profiles!I1427,IF($C$10=2016,profiles!K1427)))))</f>
        <v>49.463999999999999</v>
      </c>
      <c r="C1440" s="6">
        <f>IF($C$10=2012,profiles!D1427,IF($C$10=2013,profiles!F1427,IF($C$10=2014,profiles!H1427,IF($C$10=2015,profiles!J1427,IF($C$10=2016,profiles!L1427)))))</f>
        <v>2.1590594542620301E-2</v>
      </c>
      <c r="D1440" s="11">
        <f t="shared" si="232"/>
        <v>4.3181189085240597</v>
      </c>
      <c r="E1440" s="11">
        <f t="shared" si="228"/>
        <v>0</v>
      </c>
      <c r="F1440" s="11">
        <f t="shared" si="229"/>
        <v>4.3181189085240597</v>
      </c>
      <c r="G1440" s="11">
        <f t="shared" si="230"/>
        <v>45.145881091475943</v>
      </c>
      <c r="H1440" s="12">
        <f t="shared" si="233"/>
        <v>0</v>
      </c>
      <c r="I1440" s="12">
        <f t="shared" si="227"/>
        <v>0</v>
      </c>
      <c r="J1440" s="12">
        <f t="shared" si="234"/>
        <v>0</v>
      </c>
      <c r="K1440" s="12">
        <f t="shared" si="235"/>
        <v>0</v>
      </c>
      <c r="L1440" s="12">
        <f t="shared" si="236"/>
        <v>45.145881091475943</v>
      </c>
      <c r="M1440" s="12">
        <f t="shared" si="231"/>
        <v>45.145881091475943</v>
      </c>
      <c r="N1440" s="13"/>
    </row>
    <row r="1441" spans="1:14" x14ac:dyDescent="0.2">
      <c r="A1441" s="10" t="s">
        <v>1423</v>
      </c>
      <c r="B1441" s="6">
        <f>IF($C$10=2012,profiles!C1428,IF($C$10=2013,profiles!E1428,IF($C$10=2014,profiles!G1428,IF($C$10=2015,profiles!I1428,IF($C$10=2016,profiles!K1428)))))</f>
        <v>52.042000000000002</v>
      </c>
      <c r="C1441" s="6">
        <f>IF($C$10=2012,profiles!D1428,IF($C$10=2013,profiles!F1428,IF($C$10=2014,profiles!H1428,IF($C$10=2015,profiles!J1428,IF($C$10=2016,profiles!L1428)))))</f>
        <v>3.4498331900759023E-2</v>
      </c>
      <c r="D1441" s="11">
        <f t="shared" si="232"/>
        <v>6.899666380151805</v>
      </c>
      <c r="E1441" s="11">
        <f t="shared" si="228"/>
        <v>0</v>
      </c>
      <c r="F1441" s="11">
        <f t="shared" si="229"/>
        <v>6.899666380151805</v>
      </c>
      <c r="G1441" s="11">
        <f t="shared" si="230"/>
        <v>45.142333619848195</v>
      </c>
      <c r="H1441" s="12">
        <f t="shared" si="233"/>
        <v>0</v>
      </c>
      <c r="I1441" s="12">
        <f t="shared" si="227"/>
        <v>0</v>
      </c>
      <c r="J1441" s="12">
        <f t="shared" si="234"/>
        <v>0</v>
      </c>
      <c r="K1441" s="12">
        <f t="shared" si="235"/>
        <v>0</v>
      </c>
      <c r="L1441" s="12">
        <f t="shared" si="236"/>
        <v>45.142333619848195</v>
      </c>
      <c r="M1441" s="12">
        <f t="shared" si="231"/>
        <v>45.142333619848195</v>
      </c>
      <c r="N1441" s="13"/>
    </row>
    <row r="1442" spans="1:14" x14ac:dyDescent="0.2">
      <c r="A1442" s="10" t="s">
        <v>1424</v>
      </c>
      <c r="B1442" s="6">
        <f>IF($C$10=2012,profiles!C1429,IF($C$10=2013,profiles!E1429,IF($C$10=2014,profiles!G1429,IF($C$10=2015,profiles!I1429,IF($C$10=2016,profiles!K1429)))))</f>
        <v>55.927</v>
      </c>
      <c r="C1442" s="6">
        <f>IF($C$10=2012,profiles!D1429,IF($C$10=2013,profiles!F1429,IF($C$10=2014,profiles!H1429,IF($C$10=2015,profiles!J1429,IF($C$10=2016,profiles!L1429)))))</f>
        <v>7.4416165265657558E-2</v>
      </c>
      <c r="D1442" s="11">
        <f t="shared" si="232"/>
        <v>14.883233053131512</v>
      </c>
      <c r="E1442" s="11">
        <f t="shared" si="228"/>
        <v>0</v>
      </c>
      <c r="F1442" s="11">
        <f t="shared" si="229"/>
        <v>14.883233053131512</v>
      </c>
      <c r="G1442" s="11">
        <f t="shared" si="230"/>
        <v>41.043766946868487</v>
      </c>
      <c r="H1442" s="12">
        <f t="shared" si="233"/>
        <v>0</v>
      </c>
      <c r="I1442" s="12">
        <f t="shared" si="227"/>
        <v>0</v>
      </c>
      <c r="J1442" s="12">
        <f t="shared" si="234"/>
        <v>0</v>
      </c>
      <c r="K1442" s="12">
        <f t="shared" si="235"/>
        <v>0</v>
      </c>
      <c r="L1442" s="12">
        <f t="shared" si="236"/>
        <v>41.043766946868487</v>
      </c>
      <c r="M1442" s="12">
        <f t="shared" si="231"/>
        <v>41.043766946868487</v>
      </c>
      <c r="N1442" s="13"/>
    </row>
    <row r="1443" spans="1:14" x14ac:dyDescent="0.2">
      <c r="A1443" s="10" t="s">
        <v>1425</v>
      </c>
      <c r="B1443" s="6">
        <f>IF($C$10=2012,profiles!C1430,IF($C$10=2013,profiles!E1430,IF($C$10=2014,profiles!G1430,IF($C$10=2015,profiles!I1430,IF($C$10=2016,profiles!K1430)))))</f>
        <v>59.08</v>
      </c>
      <c r="C1443" s="6">
        <f>IF($C$10=2012,profiles!D1430,IF($C$10=2013,profiles!F1430,IF($C$10=2014,profiles!H1430,IF($C$10=2015,profiles!J1430,IF($C$10=2016,profiles!L1430)))))</f>
        <v>0.12265264200696377</v>
      </c>
      <c r="D1443" s="11">
        <f t="shared" si="232"/>
        <v>24.530528401392754</v>
      </c>
      <c r="E1443" s="11">
        <f t="shared" si="228"/>
        <v>0</v>
      </c>
      <c r="F1443" s="11">
        <f t="shared" si="229"/>
        <v>24.530528401392754</v>
      </c>
      <c r="G1443" s="11">
        <f t="shared" si="230"/>
        <v>34.549471598607241</v>
      </c>
      <c r="H1443" s="12">
        <f t="shared" si="233"/>
        <v>0</v>
      </c>
      <c r="I1443" s="12">
        <f t="shared" si="227"/>
        <v>0</v>
      </c>
      <c r="J1443" s="12">
        <f t="shared" si="234"/>
        <v>0</v>
      </c>
      <c r="K1443" s="12">
        <f t="shared" si="235"/>
        <v>0</v>
      </c>
      <c r="L1443" s="12">
        <f t="shared" si="236"/>
        <v>34.549471598607241</v>
      </c>
      <c r="M1443" s="12">
        <f t="shared" si="231"/>
        <v>34.549471598607241</v>
      </c>
      <c r="N1443" s="13"/>
    </row>
    <row r="1444" spans="1:14" x14ac:dyDescent="0.2">
      <c r="A1444" s="10" t="s">
        <v>1426</v>
      </c>
      <c r="B1444" s="6">
        <f>IF($C$10=2012,profiles!C1431,IF($C$10=2013,profiles!E1431,IF($C$10=2014,profiles!G1431,IF($C$10=2015,profiles!I1431,IF($C$10=2016,profiles!K1431)))))</f>
        <v>60.593000000000004</v>
      </c>
      <c r="C1444" s="6">
        <f>IF($C$10=2012,profiles!D1431,IF($C$10=2013,profiles!F1431,IF($C$10=2014,profiles!H1431,IF($C$10=2015,profiles!J1431,IF($C$10=2016,profiles!L1431)))))</f>
        <v>0.16354656837750034</v>
      </c>
      <c r="D1444" s="11">
        <f t="shared" si="232"/>
        <v>32.70931367550007</v>
      </c>
      <c r="E1444" s="11">
        <f t="shared" si="228"/>
        <v>0</v>
      </c>
      <c r="F1444" s="11">
        <f t="shared" si="229"/>
        <v>32.70931367550007</v>
      </c>
      <c r="G1444" s="11">
        <f t="shared" si="230"/>
        <v>27.883686324499934</v>
      </c>
      <c r="H1444" s="12">
        <f t="shared" si="233"/>
        <v>0</v>
      </c>
      <c r="I1444" s="12">
        <f t="shared" si="227"/>
        <v>0</v>
      </c>
      <c r="J1444" s="12">
        <f t="shared" si="234"/>
        <v>0</v>
      </c>
      <c r="K1444" s="12">
        <f t="shared" si="235"/>
        <v>0</v>
      </c>
      <c r="L1444" s="12">
        <f t="shared" si="236"/>
        <v>27.883686324499934</v>
      </c>
      <c r="M1444" s="12">
        <f t="shared" si="231"/>
        <v>27.883686324499934</v>
      </c>
      <c r="N1444" s="13"/>
    </row>
    <row r="1445" spans="1:14" x14ac:dyDescent="0.2">
      <c r="A1445" s="10" t="s">
        <v>1427</v>
      </c>
      <c r="B1445" s="6">
        <f>IF($C$10=2012,profiles!C1432,IF($C$10=2013,profiles!E1432,IF($C$10=2014,profiles!G1432,IF($C$10=2015,profiles!I1432,IF($C$10=2016,profiles!K1432)))))</f>
        <v>61.31</v>
      </c>
      <c r="C1445" s="6">
        <f>IF($C$10=2012,profiles!D1432,IF($C$10=2013,profiles!F1432,IF($C$10=2014,profiles!H1432,IF($C$10=2015,profiles!J1432,IF($C$10=2016,profiles!L1432)))))</f>
        <v>0.19147448318060634</v>
      </c>
      <c r="D1445" s="11">
        <f t="shared" si="232"/>
        <v>38.294896636121265</v>
      </c>
      <c r="E1445" s="11">
        <f t="shared" si="228"/>
        <v>0</v>
      </c>
      <c r="F1445" s="11">
        <f t="shared" si="229"/>
        <v>38.294896636121265</v>
      </c>
      <c r="G1445" s="11">
        <f t="shared" si="230"/>
        <v>23.015103363878737</v>
      </c>
      <c r="H1445" s="12">
        <f t="shared" si="233"/>
        <v>0</v>
      </c>
      <c r="I1445" s="12">
        <f t="shared" si="227"/>
        <v>0</v>
      </c>
      <c r="J1445" s="12">
        <f t="shared" si="234"/>
        <v>0</v>
      </c>
      <c r="K1445" s="12">
        <f t="shared" si="235"/>
        <v>0</v>
      </c>
      <c r="L1445" s="12">
        <f t="shared" si="236"/>
        <v>23.015103363878737</v>
      </c>
      <c r="M1445" s="12">
        <f t="shared" si="231"/>
        <v>23.015103363878737</v>
      </c>
      <c r="N1445" s="13"/>
    </row>
    <row r="1446" spans="1:14" x14ac:dyDescent="0.2">
      <c r="A1446" s="10" t="s">
        <v>1428</v>
      </c>
      <c r="B1446" s="6">
        <f>IF($C$10=2012,profiles!C1433,IF($C$10=2013,profiles!E1433,IF($C$10=2014,profiles!G1433,IF($C$10=2015,profiles!I1433,IF($C$10=2016,profiles!K1433)))))</f>
        <v>60.113</v>
      </c>
      <c r="C1446" s="6">
        <f>IF($C$10=2012,profiles!D1433,IF($C$10=2013,profiles!F1433,IF($C$10=2014,profiles!H1433,IF($C$10=2015,profiles!J1433,IF($C$10=2016,profiles!L1433)))))</f>
        <v>0.19377631444763335</v>
      </c>
      <c r="D1446" s="11">
        <f t="shared" si="232"/>
        <v>38.755262889526669</v>
      </c>
      <c r="E1446" s="11">
        <f t="shared" si="228"/>
        <v>0</v>
      </c>
      <c r="F1446" s="11">
        <f t="shared" si="229"/>
        <v>38.755262889526669</v>
      </c>
      <c r="G1446" s="11">
        <f t="shared" si="230"/>
        <v>21.35773711047333</v>
      </c>
      <c r="H1446" s="12">
        <f t="shared" si="233"/>
        <v>0</v>
      </c>
      <c r="I1446" s="12">
        <f t="shared" si="227"/>
        <v>0</v>
      </c>
      <c r="J1446" s="12">
        <f t="shared" si="234"/>
        <v>0</v>
      </c>
      <c r="K1446" s="12">
        <f t="shared" si="235"/>
        <v>0</v>
      </c>
      <c r="L1446" s="12">
        <f t="shared" si="236"/>
        <v>21.35773711047333</v>
      </c>
      <c r="M1446" s="12">
        <f t="shared" si="231"/>
        <v>21.35773711047333</v>
      </c>
      <c r="N1446" s="13"/>
    </row>
    <row r="1447" spans="1:14" x14ac:dyDescent="0.2">
      <c r="A1447" s="10" t="s">
        <v>1429</v>
      </c>
      <c r="B1447" s="6">
        <f>IF($C$10=2012,profiles!C1434,IF($C$10=2013,profiles!E1434,IF($C$10=2014,profiles!G1434,IF($C$10=2015,profiles!I1434,IF($C$10=2016,profiles!K1434)))))</f>
        <v>58.378</v>
      </c>
      <c r="C1447" s="6">
        <f>IF($C$10=2012,profiles!D1434,IF($C$10=2013,profiles!F1434,IF($C$10=2014,profiles!H1434,IF($C$10=2015,profiles!J1434,IF($C$10=2016,profiles!L1434)))))</f>
        <v>0.17540536996838624</v>
      </c>
      <c r="D1447" s="11">
        <f t="shared" si="232"/>
        <v>35.081073993677251</v>
      </c>
      <c r="E1447" s="11">
        <f t="shared" si="228"/>
        <v>0</v>
      </c>
      <c r="F1447" s="11">
        <f t="shared" si="229"/>
        <v>35.081073993677251</v>
      </c>
      <c r="G1447" s="11">
        <f t="shared" si="230"/>
        <v>23.296926006322749</v>
      </c>
      <c r="H1447" s="12">
        <f t="shared" si="233"/>
        <v>0</v>
      </c>
      <c r="I1447" s="12">
        <f t="shared" si="227"/>
        <v>0</v>
      </c>
      <c r="J1447" s="12">
        <f t="shared" si="234"/>
        <v>0</v>
      </c>
      <c r="K1447" s="12">
        <f t="shared" si="235"/>
        <v>0</v>
      </c>
      <c r="L1447" s="12">
        <f t="shared" si="236"/>
        <v>23.296926006322749</v>
      </c>
      <c r="M1447" s="12">
        <f t="shared" si="231"/>
        <v>23.296926006322749</v>
      </c>
      <c r="N1447" s="13"/>
    </row>
    <row r="1448" spans="1:14" x14ac:dyDescent="0.2">
      <c r="A1448" s="10" t="s">
        <v>1430</v>
      </c>
      <c r="B1448" s="6">
        <f>IF($C$10=2012,profiles!C1435,IF($C$10=2013,profiles!E1435,IF($C$10=2014,profiles!G1435,IF($C$10=2015,profiles!I1435,IF($C$10=2016,profiles!K1435)))))</f>
        <v>56.484000000000002</v>
      </c>
      <c r="C1448" s="6">
        <f>IF($C$10=2012,profiles!D1435,IF($C$10=2013,profiles!F1435,IF($C$10=2014,profiles!H1435,IF($C$10=2015,profiles!J1435,IF($C$10=2016,profiles!L1435)))))</f>
        <v>0.13947931993997756</v>
      </c>
      <c r="D1448" s="11">
        <f t="shared" si="232"/>
        <v>27.895863987995511</v>
      </c>
      <c r="E1448" s="11">
        <f t="shared" si="228"/>
        <v>0</v>
      </c>
      <c r="F1448" s="11">
        <f t="shared" si="229"/>
        <v>27.895863987995511</v>
      </c>
      <c r="G1448" s="11">
        <f t="shared" si="230"/>
        <v>28.58813601200449</v>
      </c>
      <c r="H1448" s="12">
        <f t="shared" si="233"/>
        <v>0</v>
      </c>
      <c r="I1448" s="12">
        <f t="shared" si="227"/>
        <v>0</v>
      </c>
      <c r="J1448" s="12">
        <f t="shared" si="234"/>
        <v>0</v>
      </c>
      <c r="K1448" s="12">
        <f t="shared" si="235"/>
        <v>0</v>
      </c>
      <c r="L1448" s="12">
        <f t="shared" si="236"/>
        <v>28.58813601200449</v>
      </c>
      <c r="M1448" s="12">
        <f t="shared" si="231"/>
        <v>28.58813601200449</v>
      </c>
      <c r="N1448" s="13"/>
    </row>
    <row r="1449" spans="1:14" x14ac:dyDescent="0.2">
      <c r="A1449" s="10" t="s">
        <v>1431</v>
      </c>
      <c r="B1449" s="6">
        <f>IF($C$10=2012,profiles!C1436,IF($C$10=2013,profiles!E1436,IF($C$10=2014,profiles!G1436,IF($C$10=2015,profiles!I1436,IF($C$10=2016,profiles!K1436)))))</f>
        <v>55.658999999999999</v>
      </c>
      <c r="C1449" s="6">
        <f>IF($C$10=2012,profiles!D1436,IF($C$10=2013,profiles!F1436,IF($C$10=2014,profiles!H1436,IF($C$10=2015,profiles!J1436,IF($C$10=2016,profiles!L1436)))))</f>
        <v>9.2947363820457166E-2</v>
      </c>
      <c r="D1449" s="11">
        <f t="shared" si="232"/>
        <v>18.589472764091433</v>
      </c>
      <c r="E1449" s="11">
        <f t="shared" si="228"/>
        <v>0</v>
      </c>
      <c r="F1449" s="11">
        <f t="shared" si="229"/>
        <v>18.589472764091433</v>
      </c>
      <c r="G1449" s="11">
        <f t="shared" si="230"/>
        <v>37.069527235908566</v>
      </c>
      <c r="H1449" s="12">
        <f t="shared" si="233"/>
        <v>0</v>
      </c>
      <c r="I1449" s="12">
        <f t="shared" si="227"/>
        <v>0</v>
      </c>
      <c r="J1449" s="12">
        <f t="shared" si="234"/>
        <v>0</v>
      </c>
      <c r="K1449" s="12">
        <f t="shared" si="235"/>
        <v>0</v>
      </c>
      <c r="L1449" s="12">
        <f t="shared" si="236"/>
        <v>37.069527235908566</v>
      </c>
      <c r="M1449" s="12">
        <f t="shared" si="231"/>
        <v>37.069527235908566</v>
      </c>
      <c r="N1449" s="13"/>
    </row>
    <row r="1450" spans="1:14" x14ac:dyDescent="0.2">
      <c r="A1450" s="10" t="s">
        <v>1432</v>
      </c>
      <c r="B1450" s="6">
        <f>IF($C$10=2012,profiles!C1437,IF($C$10=2013,profiles!E1437,IF($C$10=2014,profiles!G1437,IF($C$10=2015,profiles!I1437,IF($C$10=2016,profiles!K1437)))))</f>
        <v>55.472000000000001</v>
      </c>
      <c r="C1450" s="6">
        <f>IF($C$10=2012,profiles!D1437,IF($C$10=2013,profiles!F1437,IF($C$10=2014,profiles!H1437,IF($C$10=2015,profiles!J1437,IF($C$10=2016,profiles!L1437)))))</f>
        <v>5.2505062571932229E-2</v>
      </c>
      <c r="D1450" s="11">
        <f t="shared" si="232"/>
        <v>10.501012514386446</v>
      </c>
      <c r="E1450" s="11">
        <f t="shared" si="228"/>
        <v>0</v>
      </c>
      <c r="F1450" s="11">
        <f t="shared" si="229"/>
        <v>10.501012514386446</v>
      </c>
      <c r="G1450" s="11">
        <f t="shared" si="230"/>
        <v>44.970987485613556</v>
      </c>
      <c r="H1450" s="12">
        <f t="shared" si="233"/>
        <v>0</v>
      </c>
      <c r="I1450" s="12">
        <f t="shared" si="227"/>
        <v>0</v>
      </c>
      <c r="J1450" s="12">
        <f t="shared" si="234"/>
        <v>0</v>
      </c>
      <c r="K1450" s="12">
        <f t="shared" si="235"/>
        <v>0</v>
      </c>
      <c r="L1450" s="12">
        <f t="shared" si="236"/>
        <v>44.970987485613556</v>
      </c>
      <c r="M1450" s="12">
        <f t="shared" si="231"/>
        <v>44.970987485613556</v>
      </c>
      <c r="N1450" s="13"/>
    </row>
    <row r="1451" spans="1:14" x14ac:dyDescent="0.2">
      <c r="A1451" s="10" t="s">
        <v>1433</v>
      </c>
      <c r="B1451" s="6">
        <f>IF($C$10=2012,profiles!C1438,IF($C$10=2013,profiles!E1438,IF($C$10=2014,profiles!G1438,IF($C$10=2015,profiles!I1438,IF($C$10=2016,profiles!K1438)))))</f>
        <v>57.414000000000001</v>
      </c>
      <c r="C1451" s="6">
        <f>IF($C$10=2012,profiles!D1438,IF($C$10=2013,profiles!F1438,IF($C$10=2014,profiles!H1438,IF($C$10=2015,profiles!J1438,IF($C$10=2016,profiles!L1438)))))</f>
        <v>3.4265235063591734E-2</v>
      </c>
      <c r="D1451" s="11">
        <f t="shared" si="232"/>
        <v>6.8530470127183465</v>
      </c>
      <c r="E1451" s="11">
        <f t="shared" si="228"/>
        <v>0</v>
      </c>
      <c r="F1451" s="11">
        <f t="shared" si="229"/>
        <v>6.8530470127183465</v>
      </c>
      <c r="G1451" s="11">
        <f t="shared" si="230"/>
        <v>50.560952987281652</v>
      </c>
      <c r="H1451" s="12">
        <f t="shared" si="233"/>
        <v>0</v>
      </c>
      <c r="I1451" s="12">
        <f t="shared" si="227"/>
        <v>0</v>
      </c>
      <c r="J1451" s="12">
        <f t="shared" si="234"/>
        <v>0</v>
      </c>
      <c r="K1451" s="12">
        <f t="shared" si="235"/>
        <v>0</v>
      </c>
      <c r="L1451" s="12">
        <f t="shared" si="236"/>
        <v>50.560952987281652</v>
      </c>
      <c r="M1451" s="12">
        <f t="shared" si="231"/>
        <v>50.560952987281652</v>
      </c>
      <c r="N1451" s="13"/>
    </row>
    <row r="1452" spans="1:14" x14ac:dyDescent="0.2">
      <c r="A1452" s="10" t="s">
        <v>1434</v>
      </c>
      <c r="B1452" s="6">
        <f>IF($C$10=2012,profiles!C1439,IF($C$10=2013,profiles!E1439,IF($C$10=2014,profiles!G1439,IF($C$10=2015,profiles!I1439,IF($C$10=2016,profiles!K1439)))))</f>
        <v>61.802999999999997</v>
      </c>
      <c r="C1452" s="6">
        <f>IF($C$10=2012,profiles!D1439,IF($C$10=2013,profiles!F1439,IF($C$10=2014,profiles!H1439,IF($C$10=2015,profiles!J1439,IF($C$10=2016,profiles!L1439)))))</f>
        <v>4.1374688597194099E-2</v>
      </c>
      <c r="D1452" s="11">
        <f t="shared" si="232"/>
        <v>8.2749377194388192</v>
      </c>
      <c r="E1452" s="11">
        <f t="shared" si="228"/>
        <v>0</v>
      </c>
      <c r="F1452" s="11">
        <f t="shared" si="229"/>
        <v>8.2749377194388192</v>
      </c>
      <c r="G1452" s="11">
        <f t="shared" si="230"/>
        <v>53.52806228056118</v>
      </c>
      <c r="H1452" s="12">
        <f t="shared" si="233"/>
        <v>0</v>
      </c>
      <c r="I1452" s="12">
        <f t="shared" si="227"/>
        <v>0</v>
      </c>
      <c r="J1452" s="12">
        <f t="shared" si="234"/>
        <v>0</v>
      </c>
      <c r="K1452" s="12">
        <f t="shared" si="235"/>
        <v>0</v>
      </c>
      <c r="L1452" s="12">
        <f t="shared" si="236"/>
        <v>53.52806228056118</v>
      </c>
      <c r="M1452" s="12">
        <f t="shared" si="231"/>
        <v>53.52806228056118</v>
      </c>
      <c r="N1452" s="13"/>
    </row>
    <row r="1453" spans="1:14" x14ac:dyDescent="0.2">
      <c r="A1453" s="10" t="s">
        <v>1435</v>
      </c>
      <c r="B1453" s="6">
        <f>IF($C$10=2012,profiles!C1440,IF($C$10=2013,profiles!E1440,IF($C$10=2014,profiles!G1440,IF($C$10=2015,profiles!I1440,IF($C$10=2016,profiles!K1440)))))</f>
        <v>61.027999999999999</v>
      </c>
      <c r="C1453" s="6">
        <f>IF($C$10=2012,profiles!D1440,IF($C$10=2013,profiles!F1440,IF($C$10=2014,profiles!H1440,IF($C$10=2015,profiles!J1440,IF($C$10=2016,profiles!L1440)))))</f>
        <v>4.8892061595839219E-2</v>
      </c>
      <c r="D1453" s="11">
        <f t="shared" si="232"/>
        <v>9.7784123191678436</v>
      </c>
      <c r="E1453" s="11">
        <f t="shared" si="228"/>
        <v>0</v>
      </c>
      <c r="F1453" s="11">
        <f t="shared" si="229"/>
        <v>9.7784123191678436</v>
      </c>
      <c r="G1453" s="11">
        <f t="shared" si="230"/>
        <v>51.249587680832157</v>
      </c>
      <c r="H1453" s="12">
        <f t="shared" si="233"/>
        <v>0</v>
      </c>
      <c r="I1453" s="12">
        <f t="shared" si="227"/>
        <v>0</v>
      </c>
      <c r="J1453" s="12">
        <f t="shared" si="234"/>
        <v>0</v>
      </c>
      <c r="K1453" s="12">
        <f t="shared" si="235"/>
        <v>0</v>
      </c>
      <c r="L1453" s="12">
        <f t="shared" si="236"/>
        <v>51.249587680832157</v>
      </c>
      <c r="M1453" s="12">
        <f t="shared" si="231"/>
        <v>51.249587680832157</v>
      </c>
      <c r="N1453" s="13"/>
    </row>
    <row r="1454" spans="1:14" x14ac:dyDescent="0.2">
      <c r="A1454" s="10" t="s">
        <v>1436</v>
      </c>
      <c r="B1454" s="6">
        <f>IF($C$10=2012,profiles!C1441,IF($C$10=2013,profiles!E1441,IF($C$10=2014,profiles!G1441,IF($C$10=2015,profiles!I1441,IF($C$10=2016,profiles!K1441)))))</f>
        <v>56.981999999999999</v>
      </c>
      <c r="C1454" s="6">
        <f>IF($C$10=2012,profiles!D1441,IF($C$10=2013,profiles!F1441,IF($C$10=2014,profiles!H1441,IF($C$10=2015,profiles!J1441,IF($C$10=2016,profiles!L1441)))))</f>
        <v>4.994099736309203E-2</v>
      </c>
      <c r="D1454" s="11">
        <f t="shared" si="232"/>
        <v>9.9881994726184065</v>
      </c>
      <c r="E1454" s="11">
        <f t="shared" si="228"/>
        <v>0</v>
      </c>
      <c r="F1454" s="11">
        <f t="shared" si="229"/>
        <v>9.9881994726184065</v>
      </c>
      <c r="G1454" s="11">
        <f t="shared" si="230"/>
        <v>46.993800527381595</v>
      </c>
      <c r="H1454" s="12">
        <f t="shared" si="233"/>
        <v>0</v>
      </c>
      <c r="I1454" s="12">
        <f t="shared" si="227"/>
        <v>0</v>
      </c>
      <c r="J1454" s="12">
        <f t="shared" si="234"/>
        <v>0</v>
      </c>
      <c r="K1454" s="12">
        <f t="shared" si="235"/>
        <v>0</v>
      </c>
      <c r="L1454" s="12">
        <f t="shared" si="236"/>
        <v>46.993800527381595</v>
      </c>
      <c r="M1454" s="12">
        <f t="shared" si="231"/>
        <v>46.993800527381595</v>
      </c>
      <c r="N1454" s="13"/>
    </row>
    <row r="1455" spans="1:14" x14ac:dyDescent="0.2">
      <c r="A1455" s="10" t="s">
        <v>1437</v>
      </c>
      <c r="B1455" s="6">
        <f>IF($C$10=2012,profiles!C1442,IF($C$10=2013,profiles!E1442,IF($C$10=2014,profiles!G1442,IF($C$10=2015,profiles!I1442,IF($C$10=2016,profiles!K1442)))))</f>
        <v>54.392000000000003</v>
      </c>
      <c r="C1455" s="6">
        <f>IF($C$10=2012,profiles!D1442,IF($C$10=2013,profiles!F1442,IF($C$10=2014,profiles!H1442,IF($C$10=2015,profiles!J1442,IF($C$10=2016,profiles!L1442)))))</f>
        <v>4.3399717370084932E-2</v>
      </c>
      <c r="D1455" s="11">
        <f t="shared" si="232"/>
        <v>8.6799434740169872</v>
      </c>
      <c r="E1455" s="11">
        <f t="shared" si="228"/>
        <v>0</v>
      </c>
      <c r="F1455" s="11">
        <f t="shared" si="229"/>
        <v>8.6799434740169872</v>
      </c>
      <c r="G1455" s="11">
        <f t="shared" si="230"/>
        <v>45.712056525983016</v>
      </c>
      <c r="H1455" s="12">
        <f t="shared" si="233"/>
        <v>0</v>
      </c>
      <c r="I1455" s="12">
        <f t="shared" si="227"/>
        <v>0</v>
      </c>
      <c r="J1455" s="12">
        <f t="shared" si="234"/>
        <v>0</v>
      </c>
      <c r="K1455" s="12">
        <f t="shared" si="235"/>
        <v>0</v>
      </c>
      <c r="L1455" s="12">
        <f t="shared" si="236"/>
        <v>45.712056525983016</v>
      </c>
      <c r="M1455" s="12">
        <f t="shared" si="231"/>
        <v>45.712056525983016</v>
      </c>
      <c r="N1455" s="13"/>
    </row>
    <row r="1456" spans="1:14" x14ac:dyDescent="0.2">
      <c r="A1456" s="10" t="s">
        <v>1438</v>
      </c>
      <c r="B1456" s="6">
        <f>IF($C$10=2012,profiles!C1443,IF($C$10=2013,profiles!E1443,IF($C$10=2014,profiles!G1443,IF($C$10=2015,profiles!I1443,IF($C$10=2016,profiles!K1443)))))</f>
        <v>53.39</v>
      </c>
      <c r="C1456" s="6">
        <f>IF($C$10=2012,profiles!D1443,IF($C$10=2013,profiles!F1443,IF($C$10=2014,profiles!H1443,IF($C$10=2015,profiles!J1443,IF($C$10=2016,profiles!L1443)))))</f>
        <v>4.1768039509913903E-2</v>
      </c>
      <c r="D1456" s="11">
        <f t="shared" si="232"/>
        <v>8.3536079019827802</v>
      </c>
      <c r="E1456" s="11">
        <f t="shared" si="228"/>
        <v>0</v>
      </c>
      <c r="F1456" s="11">
        <f t="shared" si="229"/>
        <v>8.3536079019827802</v>
      </c>
      <c r="G1456" s="11">
        <f t="shared" si="230"/>
        <v>45.036392098017217</v>
      </c>
      <c r="H1456" s="12">
        <f t="shared" si="233"/>
        <v>0</v>
      </c>
      <c r="I1456" s="12">
        <f t="shared" si="227"/>
        <v>0</v>
      </c>
      <c r="J1456" s="12">
        <f t="shared" si="234"/>
        <v>0</v>
      </c>
      <c r="K1456" s="12">
        <f t="shared" si="235"/>
        <v>0</v>
      </c>
      <c r="L1456" s="12">
        <f t="shared" si="236"/>
        <v>45.036392098017217</v>
      </c>
      <c r="M1456" s="12">
        <f t="shared" si="231"/>
        <v>45.036392098017217</v>
      </c>
      <c r="N1456" s="13"/>
    </row>
    <row r="1457" spans="1:14" x14ac:dyDescent="0.2">
      <c r="A1457" s="10" t="s">
        <v>1439</v>
      </c>
      <c r="B1457" s="6">
        <f>IF($C$10=2012,profiles!C1444,IF($C$10=2013,profiles!E1444,IF($C$10=2014,profiles!G1444,IF($C$10=2015,profiles!I1444,IF($C$10=2016,profiles!K1444)))))</f>
        <v>50.28</v>
      </c>
      <c r="C1457" s="6">
        <f>IF($C$10=2012,profiles!D1444,IF($C$10=2013,profiles!F1444,IF($C$10=2014,profiles!H1444,IF($C$10=2015,profiles!J1444,IF($C$10=2016,profiles!L1444)))))</f>
        <v>4.0806515056598824E-2</v>
      </c>
      <c r="D1457" s="11">
        <f t="shared" si="232"/>
        <v>8.1613030113197649</v>
      </c>
      <c r="E1457" s="11">
        <f t="shared" si="228"/>
        <v>0</v>
      </c>
      <c r="F1457" s="11">
        <f t="shared" si="229"/>
        <v>8.1613030113197649</v>
      </c>
      <c r="G1457" s="11">
        <f t="shared" si="230"/>
        <v>42.118696988680234</v>
      </c>
      <c r="H1457" s="12">
        <f t="shared" si="233"/>
        <v>0</v>
      </c>
      <c r="I1457" s="12">
        <f t="shared" si="227"/>
        <v>0</v>
      </c>
      <c r="J1457" s="12">
        <f t="shared" si="234"/>
        <v>0</v>
      </c>
      <c r="K1457" s="12">
        <f t="shared" si="235"/>
        <v>0</v>
      </c>
      <c r="L1457" s="12">
        <f t="shared" si="236"/>
        <v>42.118696988680234</v>
      </c>
      <c r="M1457" s="12">
        <f t="shared" si="231"/>
        <v>42.118696988680234</v>
      </c>
      <c r="N1457" s="13"/>
    </row>
    <row r="1458" spans="1:14" x14ac:dyDescent="0.2">
      <c r="A1458" s="10" t="s">
        <v>1440</v>
      </c>
      <c r="B1458" s="6">
        <f>IF($C$10=2012,profiles!C1445,IF($C$10=2013,profiles!E1445,IF($C$10=2014,profiles!G1445,IF($C$10=2015,profiles!I1445,IF($C$10=2016,profiles!K1445)))))</f>
        <v>47.094000000000001</v>
      </c>
      <c r="C1458" s="6">
        <f>IF($C$10=2012,profiles!D1445,IF($C$10=2013,profiles!F1445,IF($C$10=2014,profiles!H1445,IF($C$10=2015,profiles!J1445,IF($C$10=2016,profiles!L1445)))))</f>
        <v>4.0236582949711552E-2</v>
      </c>
      <c r="D1458" s="11">
        <f t="shared" si="232"/>
        <v>8.0473165899423105</v>
      </c>
      <c r="E1458" s="11">
        <f t="shared" si="228"/>
        <v>0</v>
      </c>
      <c r="F1458" s="11">
        <f t="shared" si="229"/>
        <v>8.0473165899423105</v>
      </c>
      <c r="G1458" s="11">
        <f t="shared" si="230"/>
        <v>39.046683410057689</v>
      </c>
      <c r="H1458" s="12">
        <f t="shared" si="233"/>
        <v>0</v>
      </c>
      <c r="I1458" s="12">
        <f t="shared" si="227"/>
        <v>0</v>
      </c>
      <c r="J1458" s="12">
        <f t="shared" si="234"/>
        <v>0</v>
      </c>
      <c r="K1458" s="12">
        <f t="shared" si="235"/>
        <v>0</v>
      </c>
      <c r="L1458" s="12">
        <f t="shared" si="236"/>
        <v>39.046683410057689</v>
      </c>
      <c r="M1458" s="12">
        <f t="shared" si="231"/>
        <v>39.046683410057689</v>
      </c>
      <c r="N1458" s="13"/>
    </row>
    <row r="1459" spans="1:14" x14ac:dyDescent="0.2">
      <c r="A1459" s="10" t="s">
        <v>1441</v>
      </c>
      <c r="B1459" s="6">
        <f>IF($C$10=2012,profiles!C1446,IF($C$10=2013,profiles!E1446,IF($C$10=2014,profiles!G1446,IF($C$10=2015,profiles!I1446,IF($C$10=2016,profiles!K1446)))))</f>
        <v>44.771000000000001</v>
      </c>
      <c r="C1459" s="6">
        <f>IF($C$10=2012,profiles!D1446,IF($C$10=2013,profiles!F1446,IF($C$10=2014,profiles!H1446,IF($C$10=2015,profiles!J1446,IF($C$10=2016,profiles!L1446)))))</f>
        <v>3.6958801934619194E-2</v>
      </c>
      <c r="D1459" s="11">
        <f t="shared" si="232"/>
        <v>7.3917603869238384</v>
      </c>
      <c r="E1459" s="11">
        <f t="shared" si="228"/>
        <v>0</v>
      </c>
      <c r="F1459" s="11">
        <f t="shared" si="229"/>
        <v>7.3917603869238384</v>
      </c>
      <c r="G1459" s="11">
        <f t="shared" si="230"/>
        <v>37.379239613076166</v>
      </c>
      <c r="H1459" s="12">
        <f t="shared" si="233"/>
        <v>0</v>
      </c>
      <c r="I1459" s="12">
        <f t="shared" si="227"/>
        <v>0</v>
      </c>
      <c r="J1459" s="12">
        <f t="shared" si="234"/>
        <v>0</v>
      </c>
      <c r="K1459" s="12">
        <f t="shared" si="235"/>
        <v>0</v>
      </c>
      <c r="L1459" s="12">
        <f t="shared" si="236"/>
        <v>37.379239613076166</v>
      </c>
      <c r="M1459" s="12">
        <f t="shared" si="231"/>
        <v>37.379239613076166</v>
      </c>
      <c r="N1459" s="13"/>
    </row>
    <row r="1460" spans="1:14" x14ac:dyDescent="0.2">
      <c r="A1460" s="10" t="s">
        <v>1442</v>
      </c>
      <c r="B1460" s="6">
        <f>IF($C$10=2012,profiles!C1447,IF($C$10=2013,profiles!E1447,IF($C$10=2014,profiles!G1447,IF($C$10=2015,profiles!I1447,IF($C$10=2016,profiles!K1447)))))</f>
        <v>43.502000000000002</v>
      </c>
      <c r="C1460" s="6">
        <f>IF($C$10=2012,profiles!D1447,IF($C$10=2013,profiles!F1447,IF($C$10=2014,profiles!H1447,IF($C$10=2015,profiles!J1447,IF($C$10=2016,profiles!L1447)))))</f>
        <v>3.2413612260357785E-2</v>
      </c>
      <c r="D1460" s="11">
        <f t="shared" si="232"/>
        <v>6.482722452071557</v>
      </c>
      <c r="E1460" s="11">
        <f t="shared" si="228"/>
        <v>0</v>
      </c>
      <c r="F1460" s="11">
        <f t="shared" si="229"/>
        <v>6.482722452071557</v>
      </c>
      <c r="G1460" s="11">
        <f t="shared" si="230"/>
        <v>37.019277547928446</v>
      </c>
      <c r="H1460" s="12">
        <f t="shared" si="233"/>
        <v>0</v>
      </c>
      <c r="I1460" s="12">
        <f t="shared" si="227"/>
        <v>0</v>
      </c>
      <c r="J1460" s="12">
        <f t="shared" si="234"/>
        <v>0</v>
      </c>
      <c r="K1460" s="12">
        <f t="shared" si="235"/>
        <v>0</v>
      </c>
      <c r="L1460" s="12">
        <f t="shared" si="236"/>
        <v>37.019277547928446</v>
      </c>
      <c r="M1460" s="12">
        <f t="shared" si="231"/>
        <v>37.019277547928446</v>
      </c>
      <c r="N1460" s="13"/>
    </row>
    <row r="1461" spans="1:14" x14ac:dyDescent="0.2">
      <c r="A1461" s="10" t="s">
        <v>1443</v>
      </c>
      <c r="B1461" s="6">
        <f>IF($C$10=2012,profiles!C1448,IF($C$10=2013,profiles!E1448,IF($C$10=2014,profiles!G1448,IF($C$10=2015,profiles!I1448,IF($C$10=2016,profiles!K1448)))))</f>
        <v>43.305999999999997</v>
      </c>
      <c r="C1461" s="6">
        <f>IF($C$10=2012,profiles!D1448,IF($C$10=2013,profiles!F1448,IF($C$10=2014,profiles!H1448,IF($C$10=2015,profiles!J1448,IF($C$10=2016,profiles!L1448)))))</f>
        <v>3.3273119282093117E-2</v>
      </c>
      <c r="D1461" s="11">
        <f t="shared" si="232"/>
        <v>6.6546238564186231</v>
      </c>
      <c r="E1461" s="11">
        <f t="shared" si="228"/>
        <v>0</v>
      </c>
      <c r="F1461" s="11">
        <f t="shared" si="229"/>
        <v>6.6546238564186231</v>
      </c>
      <c r="G1461" s="11">
        <f t="shared" si="230"/>
        <v>36.651376143581373</v>
      </c>
      <c r="H1461" s="12">
        <f t="shared" si="233"/>
        <v>0</v>
      </c>
      <c r="I1461" s="12">
        <f t="shared" si="227"/>
        <v>0</v>
      </c>
      <c r="J1461" s="12">
        <f t="shared" si="234"/>
        <v>0</v>
      </c>
      <c r="K1461" s="12">
        <f t="shared" si="235"/>
        <v>0</v>
      </c>
      <c r="L1461" s="12">
        <f t="shared" si="236"/>
        <v>36.651376143581373</v>
      </c>
      <c r="M1461" s="12">
        <f t="shared" si="231"/>
        <v>36.651376143581373</v>
      </c>
      <c r="N1461" s="13"/>
    </row>
    <row r="1462" spans="1:14" x14ac:dyDescent="0.2">
      <c r="A1462" s="10" t="s">
        <v>1444</v>
      </c>
      <c r="B1462" s="6">
        <f>IF($C$10=2012,profiles!C1449,IF($C$10=2013,profiles!E1449,IF($C$10=2014,profiles!G1449,IF($C$10=2015,profiles!I1449,IF($C$10=2016,profiles!K1449)))))</f>
        <v>43.673000000000002</v>
      </c>
      <c r="C1462" s="6">
        <f>IF($C$10=2012,profiles!D1449,IF($C$10=2013,profiles!F1449,IF($C$10=2014,profiles!H1449,IF($C$10=2015,profiles!J1449,IF($C$10=2016,profiles!L1449)))))</f>
        <v>3.3535341763300509E-2</v>
      </c>
      <c r="D1462" s="11">
        <f t="shared" si="232"/>
        <v>6.7070683526601016</v>
      </c>
      <c r="E1462" s="11">
        <f t="shared" si="228"/>
        <v>0</v>
      </c>
      <c r="F1462" s="11">
        <f t="shared" si="229"/>
        <v>6.7070683526601016</v>
      </c>
      <c r="G1462" s="11">
        <f t="shared" si="230"/>
        <v>36.9659316473399</v>
      </c>
      <c r="H1462" s="12">
        <f t="shared" si="233"/>
        <v>0</v>
      </c>
      <c r="I1462" s="12">
        <f t="shared" si="227"/>
        <v>0</v>
      </c>
      <c r="J1462" s="12">
        <f t="shared" si="234"/>
        <v>0</v>
      </c>
      <c r="K1462" s="12">
        <f t="shared" si="235"/>
        <v>0</v>
      </c>
      <c r="L1462" s="12">
        <f t="shared" si="236"/>
        <v>36.9659316473399</v>
      </c>
      <c r="M1462" s="12">
        <f t="shared" si="231"/>
        <v>36.9659316473399</v>
      </c>
      <c r="N1462" s="13"/>
    </row>
    <row r="1463" spans="1:14" x14ac:dyDescent="0.2">
      <c r="A1463" s="10" t="s">
        <v>1445</v>
      </c>
      <c r="B1463" s="6">
        <f>IF($C$10=2012,profiles!C1450,IF($C$10=2013,profiles!E1450,IF($C$10=2014,profiles!G1450,IF($C$10=2015,profiles!I1450,IF($C$10=2016,profiles!K1450)))))</f>
        <v>43.39</v>
      </c>
      <c r="C1463" s="6">
        <f>IF($C$10=2012,profiles!D1450,IF($C$10=2013,profiles!F1450,IF($C$10=2014,profiles!H1450,IF($C$10=2015,profiles!J1450,IF($C$10=2016,profiles!L1450)))))</f>
        <v>3.2224229357263566E-2</v>
      </c>
      <c r="D1463" s="11">
        <f t="shared" si="232"/>
        <v>6.4448458714527135</v>
      </c>
      <c r="E1463" s="11">
        <f t="shared" si="228"/>
        <v>0</v>
      </c>
      <c r="F1463" s="11">
        <f t="shared" si="229"/>
        <v>6.4448458714527135</v>
      </c>
      <c r="G1463" s="11">
        <f t="shared" si="230"/>
        <v>36.945154128547287</v>
      </c>
      <c r="H1463" s="12">
        <f t="shared" si="233"/>
        <v>0</v>
      </c>
      <c r="I1463" s="12">
        <f t="shared" si="227"/>
        <v>0</v>
      </c>
      <c r="J1463" s="12">
        <f t="shared" si="234"/>
        <v>0</v>
      </c>
      <c r="K1463" s="12">
        <f t="shared" si="235"/>
        <v>0</v>
      </c>
      <c r="L1463" s="12">
        <f t="shared" si="236"/>
        <v>36.945154128547287</v>
      </c>
      <c r="M1463" s="12">
        <f t="shared" si="231"/>
        <v>36.945154128547287</v>
      </c>
      <c r="N1463" s="13"/>
    </row>
    <row r="1464" spans="1:14" x14ac:dyDescent="0.2">
      <c r="A1464" s="10" t="s">
        <v>1446</v>
      </c>
      <c r="B1464" s="6">
        <f>IF($C$10=2012,profiles!C1451,IF($C$10=2013,profiles!E1451,IF($C$10=2014,profiles!G1451,IF($C$10=2015,profiles!I1451,IF($C$10=2016,profiles!K1451)))))</f>
        <v>42.734999999999999</v>
      </c>
      <c r="C1464" s="6">
        <f>IF($C$10=2012,profiles!D1451,IF($C$10=2013,profiles!F1451,IF($C$10=2014,profiles!H1451,IF($C$10=2015,profiles!J1451,IF($C$10=2016,profiles!L1451)))))</f>
        <v>3.2719538488433078E-2</v>
      </c>
      <c r="D1464" s="11">
        <f t="shared" si="232"/>
        <v>6.543907697686616</v>
      </c>
      <c r="E1464" s="11">
        <f t="shared" si="228"/>
        <v>0</v>
      </c>
      <c r="F1464" s="11">
        <f t="shared" si="229"/>
        <v>6.543907697686616</v>
      </c>
      <c r="G1464" s="11">
        <f t="shared" si="230"/>
        <v>36.191092302313386</v>
      </c>
      <c r="H1464" s="12">
        <f t="shared" si="233"/>
        <v>0</v>
      </c>
      <c r="I1464" s="12">
        <f t="shared" si="227"/>
        <v>0</v>
      </c>
      <c r="J1464" s="12">
        <f t="shared" si="234"/>
        <v>0</v>
      </c>
      <c r="K1464" s="12">
        <f t="shared" si="235"/>
        <v>0</v>
      </c>
      <c r="L1464" s="12">
        <f t="shared" si="236"/>
        <v>36.191092302313386</v>
      </c>
      <c r="M1464" s="12">
        <f t="shared" si="231"/>
        <v>36.191092302313386</v>
      </c>
      <c r="N1464" s="13"/>
    </row>
    <row r="1465" spans="1:14" x14ac:dyDescent="0.2">
      <c r="A1465" s="10" t="s">
        <v>1447</v>
      </c>
      <c r="B1465" s="6">
        <f>IF($C$10=2012,profiles!C1452,IF($C$10=2013,profiles!E1452,IF($C$10=2014,profiles!G1452,IF($C$10=2015,profiles!I1452,IF($C$10=2016,profiles!K1452)))))</f>
        <v>44.228999999999999</v>
      </c>
      <c r="C1465" s="6">
        <f>IF($C$10=2012,profiles!D1452,IF($C$10=2013,profiles!F1452,IF($C$10=2014,profiles!H1452,IF($C$10=2015,profiles!J1452,IF($C$10=2016,profiles!L1452)))))</f>
        <v>4.1941029077559581E-2</v>
      </c>
      <c r="D1465" s="11">
        <f t="shared" si="232"/>
        <v>8.3882058155119168</v>
      </c>
      <c r="E1465" s="11">
        <f t="shared" si="228"/>
        <v>0</v>
      </c>
      <c r="F1465" s="11">
        <f t="shared" si="229"/>
        <v>8.3882058155119168</v>
      </c>
      <c r="G1465" s="11">
        <f t="shared" si="230"/>
        <v>35.840794184488082</v>
      </c>
      <c r="H1465" s="12">
        <f t="shared" si="233"/>
        <v>0</v>
      </c>
      <c r="I1465" s="12">
        <f t="shared" si="227"/>
        <v>0</v>
      </c>
      <c r="J1465" s="12">
        <f t="shared" si="234"/>
        <v>0</v>
      </c>
      <c r="K1465" s="12">
        <f t="shared" si="235"/>
        <v>0</v>
      </c>
      <c r="L1465" s="12">
        <f t="shared" si="236"/>
        <v>35.840794184488082</v>
      </c>
      <c r="M1465" s="12">
        <f t="shared" si="231"/>
        <v>35.840794184488082</v>
      </c>
      <c r="N1465" s="13"/>
    </row>
    <row r="1466" spans="1:14" x14ac:dyDescent="0.2">
      <c r="A1466" s="10" t="s">
        <v>1448</v>
      </c>
      <c r="B1466" s="6">
        <f>IF($C$10=2012,profiles!C1453,IF($C$10=2013,profiles!E1453,IF($C$10=2014,profiles!G1453,IF($C$10=2015,profiles!I1453,IF($C$10=2016,profiles!K1453)))))</f>
        <v>48.101999999999997</v>
      </c>
      <c r="C1466" s="6">
        <f>IF($C$10=2012,profiles!D1453,IF($C$10=2013,profiles!F1453,IF($C$10=2014,profiles!H1453,IF($C$10=2015,profiles!J1453,IF($C$10=2016,profiles!L1453)))))</f>
        <v>5.9815861546529923E-2</v>
      </c>
      <c r="D1466" s="11">
        <f t="shared" si="232"/>
        <v>11.963172309305985</v>
      </c>
      <c r="E1466" s="11">
        <f t="shared" si="228"/>
        <v>0</v>
      </c>
      <c r="F1466" s="11">
        <f t="shared" si="229"/>
        <v>11.963172309305985</v>
      </c>
      <c r="G1466" s="11">
        <f t="shared" si="230"/>
        <v>36.138827690694015</v>
      </c>
      <c r="H1466" s="12">
        <f t="shared" si="233"/>
        <v>0</v>
      </c>
      <c r="I1466" s="12">
        <f t="shared" si="227"/>
        <v>0</v>
      </c>
      <c r="J1466" s="12">
        <f t="shared" si="234"/>
        <v>0</v>
      </c>
      <c r="K1466" s="12">
        <f t="shared" si="235"/>
        <v>0</v>
      </c>
      <c r="L1466" s="12">
        <f t="shared" si="236"/>
        <v>36.138827690694015</v>
      </c>
      <c r="M1466" s="12">
        <f t="shared" si="231"/>
        <v>36.138827690694015</v>
      </c>
      <c r="N1466" s="13"/>
    </row>
    <row r="1467" spans="1:14" x14ac:dyDescent="0.2">
      <c r="A1467" s="10" t="s">
        <v>1449</v>
      </c>
      <c r="B1467" s="6">
        <f>IF($C$10=2012,profiles!C1454,IF($C$10=2013,profiles!E1454,IF($C$10=2014,profiles!G1454,IF($C$10=2015,profiles!I1454,IF($C$10=2016,profiles!K1454)))))</f>
        <v>51.658000000000001</v>
      </c>
      <c r="C1467" s="6">
        <f>IF($C$10=2012,profiles!D1454,IF($C$10=2013,profiles!F1454,IF($C$10=2014,profiles!H1454,IF($C$10=2015,profiles!J1454,IF($C$10=2016,profiles!L1454)))))</f>
        <v>8.2192179942893767E-2</v>
      </c>
      <c r="D1467" s="11">
        <f t="shared" si="232"/>
        <v>16.438435988578753</v>
      </c>
      <c r="E1467" s="11">
        <f t="shared" si="228"/>
        <v>0</v>
      </c>
      <c r="F1467" s="11">
        <f t="shared" si="229"/>
        <v>16.438435988578753</v>
      </c>
      <c r="G1467" s="11">
        <f t="shared" si="230"/>
        <v>35.219564011421248</v>
      </c>
      <c r="H1467" s="12">
        <f t="shared" si="233"/>
        <v>0</v>
      </c>
      <c r="I1467" s="12">
        <f t="shared" si="227"/>
        <v>0</v>
      </c>
      <c r="J1467" s="12">
        <f t="shared" si="234"/>
        <v>0</v>
      </c>
      <c r="K1467" s="12">
        <f t="shared" si="235"/>
        <v>0</v>
      </c>
      <c r="L1467" s="12">
        <f t="shared" si="236"/>
        <v>35.219564011421248</v>
      </c>
      <c r="M1467" s="12">
        <f t="shared" si="231"/>
        <v>35.219564011421248</v>
      </c>
      <c r="N1467" s="13"/>
    </row>
    <row r="1468" spans="1:14" x14ac:dyDescent="0.2">
      <c r="A1468" s="10" t="s">
        <v>1450</v>
      </c>
      <c r="B1468" s="6">
        <f>IF($C$10=2012,profiles!C1455,IF($C$10=2013,profiles!E1455,IF($C$10=2014,profiles!G1455,IF($C$10=2015,profiles!I1455,IF($C$10=2016,profiles!K1455)))))</f>
        <v>54.033000000000001</v>
      </c>
      <c r="C1468" s="6">
        <f>IF($C$10=2012,profiles!D1455,IF($C$10=2013,profiles!F1455,IF($C$10=2014,profiles!H1455,IF($C$10=2015,profiles!J1455,IF($C$10=2016,profiles!L1455)))))</f>
        <v>0.1200104888992483</v>
      </c>
      <c r="D1468" s="11">
        <f t="shared" si="232"/>
        <v>24.00209777984966</v>
      </c>
      <c r="E1468" s="11">
        <f t="shared" si="228"/>
        <v>0</v>
      </c>
      <c r="F1468" s="11">
        <f t="shared" si="229"/>
        <v>24.00209777984966</v>
      </c>
      <c r="G1468" s="11">
        <f t="shared" si="230"/>
        <v>30.030902220150342</v>
      </c>
      <c r="H1468" s="12">
        <f t="shared" si="233"/>
        <v>0</v>
      </c>
      <c r="I1468" s="12">
        <f t="shared" si="227"/>
        <v>0</v>
      </c>
      <c r="J1468" s="12">
        <f t="shared" si="234"/>
        <v>0</v>
      </c>
      <c r="K1468" s="12">
        <f t="shared" si="235"/>
        <v>0</v>
      </c>
      <c r="L1468" s="12">
        <f t="shared" si="236"/>
        <v>30.030902220150342</v>
      </c>
      <c r="M1468" s="12">
        <f t="shared" si="231"/>
        <v>30.030902220150342</v>
      </c>
      <c r="N1468" s="13"/>
    </row>
    <row r="1469" spans="1:14" x14ac:dyDescent="0.2">
      <c r="A1469" s="10" t="s">
        <v>1451</v>
      </c>
      <c r="B1469" s="6">
        <f>IF($C$10=2012,profiles!C1456,IF($C$10=2013,profiles!E1456,IF($C$10=2014,profiles!G1456,IF($C$10=2015,profiles!I1456,IF($C$10=2016,profiles!K1456)))))</f>
        <v>56.125999999999998</v>
      </c>
      <c r="C1469" s="6">
        <f>IF($C$10=2012,profiles!D1456,IF($C$10=2013,profiles!F1456,IF($C$10=2014,profiles!H1456,IF($C$10=2015,profiles!J1456,IF($C$10=2016,profiles!L1456)))))</f>
        <v>0.15440533768428413</v>
      </c>
      <c r="D1469" s="11">
        <f t="shared" si="232"/>
        <v>30.881067536856825</v>
      </c>
      <c r="E1469" s="11">
        <f t="shared" si="228"/>
        <v>0</v>
      </c>
      <c r="F1469" s="11">
        <f t="shared" si="229"/>
        <v>30.881067536856825</v>
      </c>
      <c r="G1469" s="11">
        <f t="shared" si="230"/>
        <v>25.244932463143172</v>
      </c>
      <c r="H1469" s="12">
        <f t="shared" si="233"/>
        <v>0</v>
      </c>
      <c r="I1469" s="12">
        <f t="shared" si="227"/>
        <v>0</v>
      </c>
      <c r="J1469" s="12">
        <f t="shared" si="234"/>
        <v>0</v>
      </c>
      <c r="K1469" s="12">
        <f t="shared" si="235"/>
        <v>0</v>
      </c>
      <c r="L1469" s="12">
        <f t="shared" si="236"/>
        <v>25.244932463143172</v>
      </c>
      <c r="M1469" s="12">
        <f t="shared" si="231"/>
        <v>25.244932463143172</v>
      </c>
      <c r="N1469" s="13"/>
    </row>
    <row r="1470" spans="1:14" x14ac:dyDescent="0.2">
      <c r="A1470" s="10" t="s">
        <v>1452</v>
      </c>
      <c r="B1470" s="6">
        <f>IF($C$10=2012,profiles!C1457,IF($C$10=2013,profiles!E1457,IF($C$10=2014,profiles!G1457,IF($C$10=2015,profiles!I1457,IF($C$10=2016,profiles!K1457)))))</f>
        <v>54.97</v>
      </c>
      <c r="C1470" s="6">
        <f>IF($C$10=2012,profiles!D1457,IF($C$10=2013,profiles!F1457,IF($C$10=2014,profiles!H1457,IF($C$10=2015,profiles!J1457,IF($C$10=2016,profiles!L1457)))))</f>
        <v>0.17341646757181983</v>
      </c>
      <c r="D1470" s="11">
        <f t="shared" si="232"/>
        <v>34.683293514363967</v>
      </c>
      <c r="E1470" s="11">
        <f t="shared" si="228"/>
        <v>0</v>
      </c>
      <c r="F1470" s="11">
        <f t="shared" si="229"/>
        <v>34.683293514363967</v>
      </c>
      <c r="G1470" s="11">
        <f t="shared" si="230"/>
        <v>20.286706485636032</v>
      </c>
      <c r="H1470" s="12">
        <f t="shared" si="233"/>
        <v>0</v>
      </c>
      <c r="I1470" s="12">
        <f t="shared" si="227"/>
        <v>0</v>
      </c>
      <c r="J1470" s="12">
        <f t="shared" si="234"/>
        <v>0</v>
      </c>
      <c r="K1470" s="12">
        <f t="shared" si="235"/>
        <v>0</v>
      </c>
      <c r="L1470" s="12">
        <f t="shared" si="236"/>
        <v>20.286706485636032</v>
      </c>
      <c r="M1470" s="12">
        <f t="shared" si="231"/>
        <v>20.286706485636032</v>
      </c>
      <c r="N1470" s="13"/>
    </row>
    <row r="1471" spans="1:14" x14ac:dyDescent="0.2">
      <c r="A1471" s="10" t="s">
        <v>1453</v>
      </c>
      <c r="B1471" s="6">
        <f>IF($C$10=2012,profiles!C1458,IF($C$10=2013,profiles!E1458,IF($C$10=2014,profiles!G1458,IF($C$10=2015,profiles!I1458,IF($C$10=2016,profiles!K1458)))))</f>
        <v>52.539000000000001</v>
      </c>
      <c r="C1471" s="6">
        <f>IF($C$10=2012,profiles!D1458,IF($C$10=2013,profiles!F1458,IF($C$10=2014,profiles!H1458,IF($C$10=2015,profiles!J1458,IF($C$10=2016,profiles!L1458)))))</f>
        <v>0.19627352718373056</v>
      </c>
      <c r="D1471" s="11">
        <f t="shared" si="232"/>
        <v>39.254705436746114</v>
      </c>
      <c r="E1471" s="11">
        <f t="shared" si="228"/>
        <v>0</v>
      </c>
      <c r="F1471" s="11">
        <f t="shared" si="229"/>
        <v>39.254705436746114</v>
      </c>
      <c r="G1471" s="11">
        <f t="shared" si="230"/>
        <v>13.284294563253887</v>
      </c>
      <c r="H1471" s="12">
        <f t="shared" si="233"/>
        <v>0</v>
      </c>
      <c r="I1471" s="12">
        <f t="shared" si="227"/>
        <v>0</v>
      </c>
      <c r="J1471" s="12">
        <f t="shared" si="234"/>
        <v>0</v>
      </c>
      <c r="K1471" s="12">
        <f t="shared" si="235"/>
        <v>0</v>
      </c>
      <c r="L1471" s="12">
        <f t="shared" si="236"/>
        <v>13.284294563253887</v>
      </c>
      <c r="M1471" s="12">
        <f t="shared" si="231"/>
        <v>13.284294563253887</v>
      </c>
      <c r="N1471" s="13"/>
    </row>
    <row r="1472" spans="1:14" x14ac:dyDescent="0.2">
      <c r="A1472" s="10" t="s">
        <v>1454</v>
      </c>
      <c r="B1472" s="6">
        <f>IF($C$10=2012,profiles!C1459,IF($C$10=2013,profiles!E1459,IF($C$10=2014,profiles!G1459,IF($C$10=2015,profiles!I1459,IF($C$10=2016,profiles!K1459)))))</f>
        <v>50.29</v>
      </c>
      <c r="C1472" s="6">
        <f>IF($C$10=2012,profiles!D1459,IF($C$10=2013,profiles!F1459,IF($C$10=2014,profiles!H1459,IF($C$10=2015,profiles!J1459,IF($C$10=2016,profiles!L1459)))))</f>
        <v>0.17297943010314085</v>
      </c>
      <c r="D1472" s="11">
        <f t="shared" si="232"/>
        <v>34.595886020628171</v>
      </c>
      <c r="E1472" s="11">
        <f t="shared" si="228"/>
        <v>0</v>
      </c>
      <c r="F1472" s="11">
        <f t="shared" si="229"/>
        <v>34.595886020628171</v>
      </c>
      <c r="G1472" s="11">
        <f t="shared" si="230"/>
        <v>15.694113979371828</v>
      </c>
      <c r="H1472" s="12">
        <f t="shared" si="233"/>
        <v>0</v>
      </c>
      <c r="I1472" s="12">
        <f t="shared" si="227"/>
        <v>0</v>
      </c>
      <c r="J1472" s="12">
        <f t="shared" si="234"/>
        <v>0</v>
      </c>
      <c r="K1472" s="12">
        <f t="shared" si="235"/>
        <v>0</v>
      </c>
      <c r="L1472" s="12">
        <f t="shared" si="236"/>
        <v>15.694113979371828</v>
      </c>
      <c r="M1472" s="12">
        <f t="shared" si="231"/>
        <v>15.694113979371828</v>
      </c>
      <c r="N1472" s="13"/>
    </row>
    <row r="1473" spans="1:14" x14ac:dyDescent="0.2">
      <c r="A1473" s="10" t="s">
        <v>1455</v>
      </c>
      <c r="B1473" s="6">
        <f>IF($C$10=2012,profiles!C1460,IF($C$10=2013,profiles!E1460,IF($C$10=2014,profiles!G1460,IF($C$10=2015,profiles!I1460,IF($C$10=2016,profiles!K1460)))))</f>
        <v>49.402999999999999</v>
      </c>
      <c r="C1473" s="6">
        <f>IF($C$10=2012,profiles!D1460,IF($C$10=2013,profiles!F1460,IF($C$10=2014,profiles!H1460,IF($C$10=2015,profiles!J1460,IF($C$10=2016,profiles!L1460)))))</f>
        <v>0.13469494784686206</v>
      </c>
      <c r="D1473" s="11">
        <f t="shared" si="232"/>
        <v>26.938989569372414</v>
      </c>
      <c r="E1473" s="11">
        <f t="shared" si="228"/>
        <v>0</v>
      </c>
      <c r="F1473" s="11">
        <f t="shared" si="229"/>
        <v>26.938989569372414</v>
      </c>
      <c r="G1473" s="11">
        <f t="shared" si="230"/>
        <v>22.464010430627585</v>
      </c>
      <c r="H1473" s="12">
        <f t="shared" si="233"/>
        <v>0</v>
      </c>
      <c r="I1473" s="12">
        <f t="shared" si="227"/>
        <v>0</v>
      </c>
      <c r="J1473" s="12">
        <f t="shared" si="234"/>
        <v>0</v>
      </c>
      <c r="K1473" s="12">
        <f t="shared" si="235"/>
        <v>0</v>
      </c>
      <c r="L1473" s="12">
        <f t="shared" si="236"/>
        <v>22.464010430627585</v>
      </c>
      <c r="M1473" s="12">
        <f t="shared" si="231"/>
        <v>22.464010430627585</v>
      </c>
      <c r="N1473" s="13"/>
    </row>
    <row r="1474" spans="1:14" x14ac:dyDescent="0.2">
      <c r="A1474" s="10" t="s">
        <v>1456</v>
      </c>
      <c r="B1474" s="6">
        <f>IF($C$10=2012,profiles!C1461,IF($C$10=2013,profiles!E1461,IF($C$10=2014,profiles!G1461,IF($C$10=2015,profiles!I1461,IF($C$10=2016,profiles!K1461)))))</f>
        <v>49.484000000000002</v>
      </c>
      <c r="C1474" s="6">
        <f>IF($C$10=2012,profiles!D1461,IF($C$10=2013,profiles!F1461,IF($C$10=2014,profiles!H1461,IF($C$10=2015,profiles!J1461,IF($C$10=2016,profiles!L1461)))))</f>
        <v>8.9330458597983803E-2</v>
      </c>
      <c r="D1474" s="11">
        <f t="shared" si="232"/>
        <v>17.86609171959676</v>
      </c>
      <c r="E1474" s="11">
        <f t="shared" si="228"/>
        <v>0</v>
      </c>
      <c r="F1474" s="11">
        <f t="shared" si="229"/>
        <v>17.86609171959676</v>
      </c>
      <c r="G1474" s="11">
        <f t="shared" si="230"/>
        <v>31.617908280403242</v>
      </c>
      <c r="H1474" s="12">
        <f t="shared" si="233"/>
        <v>0</v>
      </c>
      <c r="I1474" s="12">
        <f t="shared" si="227"/>
        <v>0</v>
      </c>
      <c r="J1474" s="12">
        <f t="shared" si="234"/>
        <v>0</v>
      </c>
      <c r="K1474" s="12">
        <f t="shared" si="235"/>
        <v>0</v>
      </c>
      <c r="L1474" s="12">
        <f t="shared" si="236"/>
        <v>31.617908280403242</v>
      </c>
      <c r="M1474" s="12">
        <f t="shared" si="231"/>
        <v>31.617908280403242</v>
      </c>
      <c r="N1474" s="13"/>
    </row>
    <row r="1475" spans="1:14" x14ac:dyDescent="0.2">
      <c r="A1475" s="10" t="s">
        <v>1457</v>
      </c>
      <c r="B1475" s="6">
        <f>IF($C$10=2012,profiles!C1462,IF($C$10=2013,profiles!E1462,IF($C$10=2014,profiles!G1462,IF($C$10=2015,profiles!I1462,IF($C$10=2016,profiles!K1462)))))</f>
        <v>51.847999999999999</v>
      </c>
      <c r="C1475" s="6">
        <f>IF($C$10=2012,profiles!D1462,IF($C$10=2013,profiles!F1462,IF($C$10=2014,profiles!H1462,IF($C$10=2015,profiles!J1462,IF($C$10=2016,profiles!L1462)))))</f>
        <v>4.7695355748499507E-2</v>
      </c>
      <c r="D1475" s="11">
        <f t="shared" si="232"/>
        <v>9.5390711496999021</v>
      </c>
      <c r="E1475" s="11">
        <f t="shared" si="228"/>
        <v>0</v>
      </c>
      <c r="F1475" s="11">
        <f t="shared" si="229"/>
        <v>9.5390711496999021</v>
      </c>
      <c r="G1475" s="11">
        <f t="shared" si="230"/>
        <v>42.308928850300099</v>
      </c>
      <c r="H1475" s="12">
        <f t="shared" si="233"/>
        <v>0</v>
      </c>
      <c r="I1475" s="12">
        <f t="shared" si="227"/>
        <v>0</v>
      </c>
      <c r="J1475" s="12">
        <f t="shared" si="234"/>
        <v>0</v>
      </c>
      <c r="K1475" s="12">
        <f t="shared" si="235"/>
        <v>0</v>
      </c>
      <c r="L1475" s="12">
        <f t="shared" si="236"/>
        <v>42.308928850300099</v>
      </c>
      <c r="M1475" s="12">
        <f t="shared" si="231"/>
        <v>42.308928850300099</v>
      </c>
      <c r="N1475" s="13"/>
    </row>
    <row r="1476" spans="1:14" x14ac:dyDescent="0.2">
      <c r="A1476" s="10" t="s">
        <v>1458</v>
      </c>
      <c r="B1476" s="6">
        <f>IF($C$10=2012,profiles!C1463,IF($C$10=2013,profiles!E1463,IF($C$10=2014,profiles!G1463,IF($C$10=2015,profiles!I1463,IF($C$10=2016,profiles!K1463)))))</f>
        <v>57.655000000000001</v>
      </c>
      <c r="C1476" s="6">
        <f>IF($C$10=2012,profiles!D1463,IF($C$10=2013,profiles!F1463,IF($C$10=2014,profiles!H1463,IF($C$10=2015,profiles!J1463,IF($C$10=2016,profiles!L1463)))))</f>
        <v>4.5335353417633006E-2</v>
      </c>
      <c r="D1476" s="11">
        <f t="shared" si="232"/>
        <v>9.0670706835266017</v>
      </c>
      <c r="E1476" s="11">
        <f t="shared" si="228"/>
        <v>0</v>
      </c>
      <c r="F1476" s="11">
        <f t="shared" si="229"/>
        <v>9.0670706835266017</v>
      </c>
      <c r="G1476" s="11">
        <f t="shared" si="230"/>
        <v>48.587929316473399</v>
      </c>
      <c r="H1476" s="12">
        <f t="shared" si="233"/>
        <v>0</v>
      </c>
      <c r="I1476" s="12">
        <f t="shared" si="227"/>
        <v>0</v>
      </c>
      <c r="J1476" s="12">
        <f t="shared" si="234"/>
        <v>0</v>
      </c>
      <c r="K1476" s="12">
        <f t="shared" si="235"/>
        <v>0</v>
      </c>
      <c r="L1476" s="12">
        <f t="shared" si="236"/>
        <v>48.587929316473399</v>
      </c>
      <c r="M1476" s="12">
        <f t="shared" si="231"/>
        <v>48.587929316473399</v>
      </c>
      <c r="N1476" s="13"/>
    </row>
    <row r="1477" spans="1:14" x14ac:dyDescent="0.2">
      <c r="A1477" s="10" t="s">
        <v>1459</v>
      </c>
      <c r="B1477" s="6">
        <f>IF($C$10=2012,profiles!C1464,IF($C$10=2013,profiles!E1464,IF($C$10=2014,profiles!G1464,IF($C$10=2015,profiles!I1464,IF($C$10=2016,profiles!K1464)))))</f>
        <v>58.384999999999998</v>
      </c>
      <c r="C1477" s="6">
        <f>IF($C$10=2012,profiles!D1464,IF($C$10=2013,profiles!F1464,IF($C$10=2014,profiles!H1464,IF($C$10=2015,profiles!J1464,IF($C$10=2016,profiles!L1464)))))</f>
        <v>5.6421537206456499E-2</v>
      </c>
      <c r="D1477" s="11">
        <f t="shared" si="232"/>
        <v>11.2843074412913</v>
      </c>
      <c r="E1477" s="11">
        <f t="shared" si="228"/>
        <v>0</v>
      </c>
      <c r="F1477" s="11">
        <f t="shared" si="229"/>
        <v>11.2843074412913</v>
      </c>
      <c r="G1477" s="11">
        <f t="shared" si="230"/>
        <v>47.100692558708701</v>
      </c>
      <c r="H1477" s="12">
        <f t="shared" si="233"/>
        <v>0</v>
      </c>
      <c r="I1477" s="12">
        <f t="shared" si="227"/>
        <v>0</v>
      </c>
      <c r="J1477" s="12">
        <f t="shared" si="234"/>
        <v>0</v>
      </c>
      <c r="K1477" s="12">
        <f t="shared" si="235"/>
        <v>0</v>
      </c>
      <c r="L1477" s="12">
        <f t="shared" si="236"/>
        <v>47.100692558708701</v>
      </c>
      <c r="M1477" s="12">
        <f t="shared" si="231"/>
        <v>47.100692558708701</v>
      </c>
      <c r="N1477" s="13"/>
    </row>
    <row r="1478" spans="1:14" x14ac:dyDescent="0.2">
      <c r="A1478" s="10" t="s">
        <v>1460</v>
      </c>
      <c r="B1478" s="6">
        <f>IF($C$10=2012,profiles!C1465,IF($C$10=2013,profiles!E1465,IF($C$10=2014,profiles!G1465,IF($C$10=2015,profiles!I1465,IF($C$10=2016,profiles!K1465)))))</f>
        <v>55.87</v>
      </c>
      <c r="C1478" s="6">
        <f>IF($C$10=2012,profiles!D1465,IF($C$10=2013,profiles!F1465,IF($C$10=2014,profiles!H1465,IF($C$10=2015,profiles!J1465,IF($C$10=2016,profiles!L1465)))))</f>
        <v>6.5963521939280928E-2</v>
      </c>
      <c r="D1478" s="11">
        <f t="shared" si="232"/>
        <v>13.192704387856185</v>
      </c>
      <c r="E1478" s="11">
        <f t="shared" si="228"/>
        <v>0</v>
      </c>
      <c r="F1478" s="11">
        <f t="shared" si="229"/>
        <v>13.192704387856185</v>
      </c>
      <c r="G1478" s="11">
        <f t="shared" si="230"/>
        <v>42.677295612143809</v>
      </c>
      <c r="H1478" s="12">
        <f t="shared" si="233"/>
        <v>0</v>
      </c>
      <c r="I1478" s="12">
        <f t="shared" si="227"/>
        <v>0</v>
      </c>
      <c r="J1478" s="12">
        <f t="shared" si="234"/>
        <v>0</v>
      </c>
      <c r="K1478" s="12">
        <f t="shared" si="235"/>
        <v>0</v>
      </c>
      <c r="L1478" s="12">
        <f t="shared" si="236"/>
        <v>42.677295612143809</v>
      </c>
      <c r="M1478" s="12">
        <f t="shared" si="231"/>
        <v>42.677295612143809</v>
      </c>
      <c r="N1478" s="13"/>
    </row>
    <row r="1479" spans="1:14" x14ac:dyDescent="0.2">
      <c r="A1479" s="10" t="s">
        <v>1461</v>
      </c>
      <c r="B1479" s="6">
        <f>IF($C$10=2012,profiles!C1466,IF($C$10=2013,profiles!E1466,IF($C$10=2014,profiles!G1466,IF($C$10=2015,profiles!I1466,IF($C$10=2016,profiles!K1466)))))</f>
        <v>54.51</v>
      </c>
      <c r="C1479" s="6">
        <f>IF($C$10=2012,profiles!D1466,IF($C$10=2013,profiles!F1466,IF($C$10=2014,profiles!H1466,IF($C$10=2015,profiles!J1466,IF($C$10=2016,profiles!L1466)))))</f>
        <v>7.2329701066371418E-2</v>
      </c>
      <c r="D1479" s="11">
        <f t="shared" si="232"/>
        <v>14.465940213274283</v>
      </c>
      <c r="E1479" s="11">
        <f t="shared" si="228"/>
        <v>0</v>
      </c>
      <c r="F1479" s="11">
        <f t="shared" si="229"/>
        <v>14.465940213274283</v>
      </c>
      <c r="G1479" s="11">
        <f t="shared" si="230"/>
        <v>40.044059786725711</v>
      </c>
      <c r="H1479" s="12">
        <f t="shared" si="233"/>
        <v>0</v>
      </c>
      <c r="I1479" s="12">
        <f t="shared" si="227"/>
        <v>0</v>
      </c>
      <c r="J1479" s="12">
        <f t="shared" si="234"/>
        <v>0</v>
      </c>
      <c r="K1479" s="12">
        <f t="shared" si="235"/>
        <v>0</v>
      </c>
      <c r="L1479" s="12">
        <f t="shared" si="236"/>
        <v>40.044059786725711</v>
      </c>
      <c r="M1479" s="12">
        <f t="shared" si="231"/>
        <v>40.044059786725711</v>
      </c>
      <c r="N1479" s="13"/>
    </row>
    <row r="1480" spans="1:14" x14ac:dyDescent="0.2">
      <c r="A1480" s="10" t="s">
        <v>1462</v>
      </c>
      <c r="B1480" s="6">
        <f>IF($C$10=2012,profiles!C1467,IF($C$10=2013,profiles!E1467,IF($C$10=2014,profiles!G1467,IF($C$10=2015,profiles!I1467,IF($C$10=2016,profiles!K1467)))))</f>
        <v>54.738</v>
      </c>
      <c r="C1480" s="6">
        <f>IF($C$10=2012,profiles!D1467,IF($C$10=2013,profiles!F1467,IF($C$10=2014,profiles!H1467,IF($C$10=2015,profiles!J1467,IF($C$10=2016,profiles!L1467)))))</f>
        <v>8.2978847386515939E-2</v>
      </c>
      <c r="D1480" s="11">
        <f t="shared" si="232"/>
        <v>16.595769477303186</v>
      </c>
      <c r="E1480" s="11">
        <f t="shared" si="228"/>
        <v>0</v>
      </c>
      <c r="F1480" s="11">
        <f t="shared" si="229"/>
        <v>16.595769477303186</v>
      </c>
      <c r="G1480" s="11">
        <f t="shared" si="230"/>
        <v>38.142230522696813</v>
      </c>
      <c r="H1480" s="12">
        <f t="shared" si="233"/>
        <v>0</v>
      </c>
      <c r="I1480" s="12">
        <f t="shared" si="227"/>
        <v>0</v>
      </c>
      <c r="J1480" s="12">
        <f t="shared" si="234"/>
        <v>0</v>
      </c>
      <c r="K1480" s="12">
        <f t="shared" si="235"/>
        <v>0</v>
      </c>
      <c r="L1480" s="12">
        <f t="shared" si="236"/>
        <v>38.142230522696813</v>
      </c>
      <c r="M1480" s="12">
        <f t="shared" si="231"/>
        <v>38.142230522696813</v>
      </c>
      <c r="N1480" s="13"/>
    </row>
    <row r="1481" spans="1:14" x14ac:dyDescent="0.2">
      <c r="A1481" s="10" t="s">
        <v>1463</v>
      </c>
      <c r="B1481" s="6">
        <f>IF($C$10=2012,profiles!C1468,IF($C$10=2013,profiles!E1468,IF($C$10=2014,profiles!G1468,IF($C$10=2015,profiles!I1468,IF($C$10=2016,profiles!K1468)))))</f>
        <v>51.545999999999999</v>
      </c>
      <c r="C1481" s="6">
        <f>IF($C$10=2012,profiles!D1468,IF($C$10=2013,profiles!F1468,IF($C$10=2014,profiles!H1468,IF($C$10=2015,profiles!J1468,IF($C$10=2016,profiles!L1468)))))</f>
        <v>9.3540586212924659E-2</v>
      </c>
      <c r="D1481" s="11">
        <f t="shared" si="232"/>
        <v>18.708117242584933</v>
      </c>
      <c r="E1481" s="11">
        <f t="shared" si="228"/>
        <v>0</v>
      </c>
      <c r="F1481" s="11">
        <f t="shared" si="229"/>
        <v>18.708117242584933</v>
      </c>
      <c r="G1481" s="11">
        <f t="shared" si="230"/>
        <v>32.837882757415066</v>
      </c>
      <c r="H1481" s="12">
        <f t="shared" si="233"/>
        <v>0</v>
      </c>
      <c r="I1481" s="12">
        <f t="shared" si="227"/>
        <v>0</v>
      </c>
      <c r="J1481" s="12">
        <f t="shared" si="234"/>
        <v>0</v>
      </c>
      <c r="K1481" s="12">
        <f t="shared" si="235"/>
        <v>0</v>
      </c>
      <c r="L1481" s="12">
        <f t="shared" si="236"/>
        <v>32.837882757415066</v>
      </c>
      <c r="M1481" s="12">
        <f t="shared" si="231"/>
        <v>32.837882757415066</v>
      </c>
      <c r="N1481" s="13"/>
    </row>
    <row r="1482" spans="1:14" x14ac:dyDescent="0.2">
      <c r="A1482" s="10" t="s">
        <v>1464</v>
      </c>
      <c r="B1482" s="6">
        <f>IF($C$10=2012,profiles!C1469,IF($C$10=2013,profiles!E1469,IF($C$10=2014,profiles!G1469,IF($C$10=2015,profiles!I1469,IF($C$10=2016,profiles!K1469)))))</f>
        <v>48.619</v>
      </c>
      <c r="C1482" s="6">
        <f>IF($C$10=2012,profiles!D1469,IF($C$10=2013,profiles!F1469,IF($C$10=2014,profiles!H1469,IF($C$10=2015,profiles!J1469,IF($C$10=2016,profiles!L1469)))))</f>
        <v>0.11325894417900012</v>
      </c>
      <c r="D1482" s="11">
        <f t="shared" si="232"/>
        <v>22.651788835800023</v>
      </c>
      <c r="E1482" s="11">
        <f t="shared" si="228"/>
        <v>0</v>
      </c>
      <c r="F1482" s="11">
        <f t="shared" si="229"/>
        <v>22.651788835800023</v>
      </c>
      <c r="G1482" s="11">
        <f t="shared" si="230"/>
        <v>25.967211164199977</v>
      </c>
      <c r="H1482" s="12">
        <f t="shared" si="233"/>
        <v>0</v>
      </c>
      <c r="I1482" s="12">
        <f t="shared" si="227"/>
        <v>0</v>
      </c>
      <c r="J1482" s="12">
        <f t="shared" si="234"/>
        <v>0</v>
      </c>
      <c r="K1482" s="12">
        <f t="shared" si="235"/>
        <v>0</v>
      </c>
      <c r="L1482" s="12">
        <f t="shared" si="236"/>
        <v>25.967211164199977</v>
      </c>
      <c r="M1482" s="12">
        <f t="shared" si="231"/>
        <v>25.967211164199977</v>
      </c>
      <c r="N1482" s="13"/>
    </row>
    <row r="1483" spans="1:14" x14ac:dyDescent="0.2">
      <c r="A1483" s="10" t="s">
        <v>1465</v>
      </c>
      <c r="B1483" s="6">
        <f>IF($C$10=2012,profiles!C1470,IF($C$10=2013,profiles!E1470,IF($C$10=2014,profiles!G1470,IF($C$10=2015,profiles!I1470,IF($C$10=2016,profiles!K1470)))))</f>
        <v>47.01</v>
      </c>
      <c r="C1483" s="6">
        <f>IF($C$10=2012,profiles!D1470,IF($C$10=2013,profiles!F1470,IF($C$10=2014,profiles!H1470,IF($C$10=2015,profiles!J1470,IF($C$10=2016,profiles!L1470)))))</f>
        <v>0.1243590490618809</v>
      </c>
      <c r="D1483" s="11">
        <f t="shared" si="232"/>
        <v>24.871809812376181</v>
      </c>
      <c r="E1483" s="11">
        <f t="shared" si="228"/>
        <v>0</v>
      </c>
      <c r="F1483" s="11">
        <f t="shared" si="229"/>
        <v>24.871809812376181</v>
      </c>
      <c r="G1483" s="11">
        <f t="shared" si="230"/>
        <v>22.138190187623817</v>
      </c>
      <c r="H1483" s="12">
        <f t="shared" si="233"/>
        <v>0</v>
      </c>
      <c r="I1483" s="12">
        <f t="shared" si="227"/>
        <v>0</v>
      </c>
      <c r="J1483" s="12">
        <f t="shared" si="234"/>
        <v>0</v>
      </c>
      <c r="K1483" s="12">
        <f t="shared" si="235"/>
        <v>0</v>
      </c>
      <c r="L1483" s="12">
        <f t="shared" si="236"/>
        <v>22.138190187623817</v>
      </c>
      <c r="M1483" s="12">
        <f t="shared" si="231"/>
        <v>22.138190187623817</v>
      </c>
      <c r="N1483" s="13"/>
    </row>
    <row r="1484" spans="1:14" x14ac:dyDescent="0.2">
      <c r="A1484" s="10" t="s">
        <v>1466</v>
      </c>
      <c r="B1484" s="6">
        <f>IF($C$10=2012,profiles!C1471,IF($C$10=2013,profiles!E1471,IF($C$10=2014,profiles!G1471,IF($C$10=2015,profiles!I1471,IF($C$10=2016,profiles!K1471)))))</f>
        <v>46.265999999999998</v>
      </c>
      <c r="C1484" s="6">
        <f>IF($C$10=2012,profiles!D1471,IF($C$10=2013,profiles!F1471,IF($C$10=2014,profiles!H1471,IF($C$10=2015,profiles!J1471,IF($C$10=2016,profiles!L1471)))))</f>
        <v>0.12559724973779279</v>
      </c>
      <c r="D1484" s="11">
        <f t="shared" si="232"/>
        <v>25.119449947558557</v>
      </c>
      <c r="E1484" s="11">
        <f t="shared" si="228"/>
        <v>0</v>
      </c>
      <c r="F1484" s="11">
        <f t="shared" si="229"/>
        <v>25.119449947558557</v>
      </c>
      <c r="G1484" s="11">
        <f t="shared" si="230"/>
        <v>21.146550052441441</v>
      </c>
      <c r="H1484" s="12">
        <f t="shared" si="233"/>
        <v>0</v>
      </c>
      <c r="I1484" s="12">
        <f t="shared" si="227"/>
        <v>0</v>
      </c>
      <c r="J1484" s="12">
        <f t="shared" si="234"/>
        <v>0</v>
      </c>
      <c r="K1484" s="12">
        <f t="shared" si="235"/>
        <v>0</v>
      </c>
      <c r="L1484" s="12">
        <f t="shared" si="236"/>
        <v>21.146550052441441</v>
      </c>
      <c r="M1484" s="12">
        <f t="shared" si="231"/>
        <v>21.146550052441441</v>
      </c>
      <c r="N1484" s="13"/>
    </row>
    <row r="1485" spans="1:14" x14ac:dyDescent="0.2">
      <c r="A1485" s="10" t="s">
        <v>1467</v>
      </c>
      <c r="B1485" s="6">
        <f>IF($C$10=2012,profiles!C1472,IF($C$10=2013,profiles!E1472,IF($C$10=2014,profiles!G1472,IF($C$10=2015,profiles!I1472,IF($C$10=2016,profiles!K1472)))))</f>
        <v>46.777000000000001</v>
      </c>
      <c r="C1485" s="6">
        <f>IF($C$10=2012,profiles!D1472,IF($C$10=2013,profiles!F1472,IF($C$10=2014,profiles!H1472,IF($C$10=2015,profiles!J1472,IF($C$10=2016,profiles!L1472)))))</f>
        <v>0.12910791283067241</v>
      </c>
      <c r="D1485" s="11">
        <f t="shared" si="232"/>
        <v>25.821582566134481</v>
      </c>
      <c r="E1485" s="11">
        <f t="shared" si="228"/>
        <v>0</v>
      </c>
      <c r="F1485" s="11">
        <f t="shared" si="229"/>
        <v>25.821582566134481</v>
      </c>
      <c r="G1485" s="11">
        <f t="shared" si="230"/>
        <v>20.95541743386552</v>
      </c>
      <c r="H1485" s="12">
        <f t="shared" si="233"/>
        <v>0</v>
      </c>
      <c r="I1485" s="12">
        <f t="shared" si="227"/>
        <v>0</v>
      </c>
      <c r="J1485" s="12">
        <f t="shared" si="234"/>
        <v>0</v>
      </c>
      <c r="K1485" s="12">
        <f t="shared" si="235"/>
        <v>0</v>
      </c>
      <c r="L1485" s="12">
        <f t="shared" si="236"/>
        <v>20.95541743386552</v>
      </c>
      <c r="M1485" s="12">
        <f t="shared" si="231"/>
        <v>20.95541743386552</v>
      </c>
      <c r="N1485" s="13"/>
    </row>
    <row r="1486" spans="1:14" x14ac:dyDescent="0.2">
      <c r="A1486" s="10" t="s">
        <v>1468</v>
      </c>
      <c r="B1486" s="6">
        <f>IF($C$10=2012,profiles!C1473,IF($C$10=2013,profiles!E1473,IF($C$10=2014,profiles!G1473,IF($C$10=2015,profiles!I1473,IF($C$10=2016,profiles!K1473)))))</f>
        <v>48.347999999999999</v>
      </c>
      <c r="C1486" s="6">
        <f>IF($C$10=2012,profiles!D1473,IF($C$10=2013,profiles!F1473,IF($C$10=2014,profiles!H1473,IF($C$10=2015,profiles!J1473,IF($C$10=2016,profiles!L1473)))))</f>
        <v>0.13228353338771706</v>
      </c>
      <c r="D1486" s="11">
        <f t="shared" si="232"/>
        <v>26.456706677543412</v>
      </c>
      <c r="E1486" s="11">
        <f t="shared" si="228"/>
        <v>0</v>
      </c>
      <c r="F1486" s="11">
        <f t="shared" si="229"/>
        <v>26.456706677543412</v>
      </c>
      <c r="G1486" s="11">
        <f t="shared" si="230"/>
        <v>21.891293322456587</v>
      </c>
      <c r="H1486" s="12">
        <f t="shared" si="233"/>
        <v>0</v>
      </c>
      <c r="I1486" s="12">
        <f t="shared" si="227"/>
        <v>0</v>
      </c>
      <c r="J1486" s="12">
        <f t="shared" si="234"/>
        <v>0</v>
      </c>
      <c r="K1486" s="12">
        <f t="shared" si="235"/>
        <v>0</v>
      </c>
      <c r="L1486" s="12">
        <f t="shared" si="236"/>
        <v>21.891293322456587</v>
      </c>
      <c r="M1486" s="12">
        <f t="shared" si="231"/>
        <v>21.891293322456587</v>
      </c>
      <c r="N1486" s="13"/>
    </row>
    <row r="1487" spans="1:14" x14ac:dyDescent="0.2">
      <c r="A1487" s="10" t="s">
        <v>1469</v>
      </c>
      <c r="B1487" s="6">
        <f>IF($C$10=2012,profiles!C1474,IF($C$10=2013,profiles!E1474,IF($C$10=2014,profiles!G1474,IF($C$10=2015,profiles!I1474,IF($C$10=2016,profiles!K1474)))))</f>
        <v>52.228999999999999</v>
      </c>
      <c r="C1487" s="6">
        <f>IF($C$10=2012,profiles!D1474,IF($C$10=2013,profiles!F1474,IF($C$10=2014,profiles!H1474,IF($C$10=2015,profiles!J1474,IF($C$10=2016,profiles!L1474)))))</f>
        <v>0.14306316280153827</v>
      </c>
      <c r="D1487" s="11">
        <f t="shared" si="232"/>
        <v>28.612632560307656</v>
      </c>
      <c r="E1487" s="11">
        <f t="shared" si="228"/>
        <v>0</v>
      </c>
      <c r="F1487" s="11">
        <f t="shared" si="229"/>
        <v>28.612632560307656</v>
      </c>
      <c r="G1487" s="11">
        <f t="shared" si="230"/>
        <v>23.616367439692343</v>
      </c>
      <c r="H1487" s="12">
        <f t="shared" si="233"/>
        <v>0</v>
      </c>
      <c r="I1487" s="12">
        <f t="shared" si="227"/>
        <v>0</v>
      </c>
      <c r="J1487" s="12">
        <f t="shared" si="234"/>
        <v>0</v>
      </c>
      <c r="K1487" s="12">
        <f t="shared" si="235"/>
        <v>0</v>
      </c>
      <c r="L1487" s="12">
        <f t="shared" si="236"/>
        <v>23.616367439692343</v>
      </c>
      <c r="M1487" s="12">
        <f t="shared" si="231"/>
        <v>23.616367439692343</v>
      </c>
      <c r="N1487" s="13"/>
    </row>
    <row r="1488" spans="1:14" x14ac:dyDescent="0.2">
      <c r="A1488" s="10" t="s">
        <v>1470</v>
      </c>
      <c r="B1488" s="6">
        <f>IF($C$10=2012,profiles!C1475,IF($C$10=2013,profiles!E1475,IF($C$10=2014,profiles!G1475,IF($C$10=2015,profiles!I1475,IF($C$10=2016,profiles!K1475)))))</f>
        <v>59.32</v>
      </c>
      <c r="C1488" s="6">
        <f>IF($C$10=2012,profiles!D1475,IF($C$10=2013,profiles!F1475,IF($C$10=2014,profiles!H1475,IF($C$10=2015,profiles!J1475,IF($C$10=2016,profiles!L1475)))))</f>
        <v>0.15275026220720195</v>
      </c>
      <c r="D1488" s="11">
        <f t="shared" si="232"/>
        <v>30.550052441440389</v>
      </c>
      <c r="E1488" s="11">
        <f t="shared" si="228"/>
        <v>0</v>
      </c>
      <c r="F1488" s="11">
        <f t="shared" si="229"/>
        <v>30.550052441440389</v>
      </c>
      <c r="G1488" s="11">
        <f t="shared" si="230"/>
        <v>28.769947558559611</v>
      </c>
      <c r="H1488" s="12">
        <f t="shared" si="233"/>
        <v>0</v>
      </c>
      <c r="I1488" s="12">
        <f t="shared" si="227"/>
        <v>0</v>
      </c>
      <c r="J1488" s="12">
        <f t="shared" si="234"/>
        <v>0</v>
      </c>
      <c r="K1488" s="12">
        <f t="shared" si="235"/>
        <v>0</v>
      </c>
      <c r="L1488" s="12">
        <f t="shared" si="236"/>
        <v>28.769947558559611</v>
      </c>
      <c r="M1488" s="12">
        <f t="shared" si="231"/>
        <v>28.769947558559611</v>
      </c>
      <c r="N1488" s="13"/>
    </row>
    <row r="1489" spans="1:14" x14ac:dyDescent="0.2">
      <c r="A1489" s="10" t="s">
        <v>1471</v>
      </c>
      <c r="B1489" s="6">
        <f>IF($C$10=2012,profiles!C1476,IF($C$10=2013,profiles!E1476,IF($C$10=2014,profiles!G1476,IF($C$10=2015,profiles!I1476,IF($C$10=2016,profiles!K1476)))))</f>
        <v>63.930999999999997</v>
      </c>
      <c r="C1489" s="6">
        <f>IF($C$10=2012,profiles!D1476,IF($C$10=2013,profiles!F1476,IF($C$10=2014,profiles!H1476,IF($C$10=2015,profiles!J1476,IF($C$10=2016,profiles!L1476)))))</f>
        <v>0.16318028201841278</v>
      </c>
      <c r="D1489" s="11">
        <f t="shared" si="232"/>
        <v>32.636056403682559</v>
      </c>
      <c r="E1489" s="11">
        <f t="shared" si="228"/>
        <v>0</v>
      </c>
      <c r="F1489" s="11">
        <f t="shared" si="229"/>
        <v>32.636056403682559</v>
      </c>
      <c r="G1489" s="11">
        <f t="shared" si="230"/>
        <v>31.294943596317438</v>
      </c>
      <c r="H1489" s="12">
        <f t="shared" si="233"/>
        <v>0</v>
      </c>
      <c r="I1489" s="12">
        <f t="shared" si="227"/>
        <v>0</v>
      </c>
      <c r="J1489" s="12">
        <f t="shared" si="234"/>
        <v>0</v>
      </c>
      <c r="K1489" s="12">
        <f t="shared" si="235"/>
        <v>0</v>
      </c>
      <c r="L1489" s="12">
        <f t="shared" si="236"/>
        <v>31.294943596317438</v>
      </c>
      <c r="M1489" s="12">
        <f t="shared" si="231"/>
        <v>31.294943596317438</v>
      </c>
      <c r="N1489" s="13"/>
    </row>
    <row r="1490" spans="1:14" x14ac:dyDescent="0.2">
      <c r="A1490" s="10" t="s">
        <v>1472</v>
      </c>
      <c r="B1490" s="6">
        <f>IF($C$10=2012,profiles!C1477,IF($C$10=2013,profiles!E1477,IF($C$10=2014,profiles!G1477,IF($C$10=2015,profiles!I1477,IF($C$10=2016,profiles!K1477)))))</f>
        <v>67.003</v>
      </c>
      <c r="C1490" s="6">
        <f>IF($C$10=2012,profiles!D1477,IF($C$10=2013,profiles!F1477,IF($C$10=2014,profiles!H1477,IF($C$10=2015,profiles!J1477,IF($C$10=2016,profiles!L1477)))))</f>
        <v>0.19528609719146953</v>
      </c>
      <c r="D1490" s="11">
        <f t="shared" si="232"/>
        <v>39.057219438293906</v>
      </c>
      <c r="E1490" s="11">
        <f t="shared" si="228"/>
        <v>0</v>
      </c>
      <c r="F1490" s="11">
        <f t="shared" si="229"/>
        <v>39.057219438293906</v>
      </c>
      <c r="G1490" s="11">
        <f t="shared" si="230"/>
        <v>27.945780561706094</v>
      </c>
      <c r="H1490" s="12">
        <f t="shared" si="233"/>
        <v>0</v>
      </c>
      <c r="I1490" s="12">
        <f t="shared" ref="I1490:I1553" si="237">MAX(MIN(E1490,($L$2-K1489)/$F$2),0)</f>
        <v>0</v>
      </c>
      <c r="J1490" s="12">
        <f t="shared" si="234"/>
        <v>0</v>
      </c>
      <c r="K1490" s="12">
        <f t="shared" si="235"/>
        <v>0</v>
      </c>
      <c r="L1490" s="12">
        <f t="shared" si="236"/>
        <v>27.945780561706094</v>
      </c>
      <c r="M1490" s="12">
        <f t="shared" si="231"/>
        <v>27.945780561706094</v>
      </c>
      <c r="N1490" s="13"/>
    </row>
    <row r="1491" spans="1:14" x14ac:dyDescent="0.2">
      <c r="A1491" s="10" t="s">
        <v>1473</v>
      </c>
      <c r="B1491" s="6">
        <f>IF($C$10=2012,profiles!C1478,IF($C$10=2013,profiles!E1478,IF($C$10=2014,profiles!G1478,IF($C$10=2015,profiles!I1478,IF($C$10=2016,profiles!K1478)))))</f>
        <v>68.239000000000004</v>
      </c>
      <c r="C1491" s="6">
        <f>IF($C$10=2012,profiles!D1478,IF($C$10=2013,profiles!F1478,IF($C$10=2014,profiles!H1478,IF($C$10=2015,profiles!J1478,IF($C$10=2016,profiles!L1478)))))</f>
        <v>0.23755972497377928</v>
      </c>
      <c r="D1491" s="11">
        <f t="shared" si="232"/>
        <v>47.511944994755858</v>
      </c>
      <c r="E1491" s="11">
        <f t="shared" ref="E1491:E1554" si="238">D1491-F1491</f>
        <v>0</v>
      </c>
      <c r="F1491" s="11">
        <f t="shared" ref="F1491:F1554" si="239">MIN(D1491,B1491)</f>
        <v>47.511944994755858</v>
      </c>
      <c r="G1491" s="11">
        <f t="shared" ref="G1491:G1554" si="240">B1491-F1491</f>
        <v>20.727055005244146</v>
      </c>
      <c r="H1491" s="12">
        <f t="shared" si="233"/>
        <v>0</v>
      </c>
      <c r="I1491" s="12">
        <f t="shared" si="237"/>
        <v>0</v>
      </c>
      <c r="J1491" s="12">
        <f t="shared" si="234"/>
        <v>0</v>
      </c>
      <c r="K1491" s="12">
        <f t="shared" si="235"/>
        <v>0</v>
      </c>
      <c r="L1491" s="12">
        <f t="shared" si="236"/>
        <v>20.727055005244146</v>
      </c>
      <c r="M1491" s="12">
        <f t="shared" ref="M1491:M1554" si="241">B1491-D1491</f>
        <v>20.727055005244146</v>
      </c>
      <c r="N1491" s="13"/>
    </row>
    <row r="1492" spans="1:14" x14ac:dyDescent="0.2">
      <c r="A1492" s="10" t="s">
        <v>1474</v>
      </c>
      <c r="B1492" s="6">
        <f>IF($C$10=2012,profiles!C1479,IF($C$10=2013,profiles!E1479,IF($C$10=2014,profiles!G1479,IF($C$10=2015,profiles!I1479,IF($C$10=2016,profiles!K1479)))))</f>
        <v>69.248999999999995</v>
      </c>
      <c r="C1492" s="6">
        <f>IF($C$10=2012,profiles!D1479,IF($C$10=2013,profiles!F1479,IF($C$10=2014,profiles!H1479,IF($C$10=2015,profiles!J1479,IF($C$10=2016,profiles!L1479)))))</f>
        <v>0.28440741172357537</v>
      </c>
      <c r="D1492" s="11">
        <f t="shared" ref="D1492:D1555" si="242">C1492*$C$2</f>
        <v>56.881482344715074</v>
      </c>
      <c r="E1492" s="11">
        <f t="shared" si="238"/>
        <v>0</v>
      </c>
      <c r="F1492" s="11">
        <f t="shared" si="239"/>
        <v>56.881482344715074</v>
      </c>
      <c r="G1492" s="11">
        <f t="shared" si="240"/>
        <v>12.367517655284921</v>
      </c>
      <c r="H1492" s="12">
        <f t="shared" ref="H1492:H1555" si="243">E1492-I1492</f>
        <v>0</v>
      </c>
      <c r="I1492" s="12">
        <f t="shared" si="237"/>
        <v>0</v>
      </c>
      <c r="J1492" s="12">
        <f t="shared" ref="J1492:J1555" si="244">MIN(G1492,K1491*$F$3)</f>
        <v>0</v>
      </c>
      <c r="K1492" s="12">
        <f t="shared" ref="K1492:K1555" si="245">K1491+I1492*$F$2-J1492/$F$3</f>
        <v>0</v>
      </c>
      <c r="L1492" s="12">
        <f t="shared" ref="L1492:L1555" si="246">MAX(G1492-J1492,0)</f>
        <v>12.367517655284921</v>
      </c>
      <c r="M1492" s="12">
        <f t="shared" si="241"/>
        <v>12.367517655284921</v>
      </c>
      <c r="N1492" s="13"/>
    </row>
    <row r="1493" spans="1:14" x14ac:dyDescent="0.2">
      <c r="A1493" s="10" t="s">
        <v>1475</v>
      </c>
      <c r="B1493" s="6">
        <f>IF($C$10=2012,profiles!C1480,IF($C$10=2013,profiles!E1480,IF($C$10=2014,profiles!G1480,IF($C$10=2015,profiles!I1480,IF($C$10=2016,profiles!K1480)))))</f>
        <v>70.430999999999997</v>
      </c>
      <c r="C1493" s="6">
        <f>IF($C$10=2012,profiles!D1480,IF($C$10=2013,profiles!F1480,IF($C$10=2014,profiles!H1480,IF($C$10=2015,profiles!J1480,IF($C$10=2016,profiles!L1480)))))</f>
        <v>0.33928155226663559</v>
      </c>
      <c r="D1493" s="11">
        <f t="shared" si="242"/>
        <v>67.856310453327112</v>
      </c>
      <c r="E1493" s="11">
        <f t="shared" si="238"/>
        <v>0</v>
      </c>
      <c r="F1493" s="11">
        <f t="shared" si="239"/>
        <v>67.856310453327112</v>
      </c>
      <c r="G1493" s="11">
        <f t="shared" si="240"/>
        <v>2.5746895466728859</v>
      </c>
      <c r="H1493" s="12">
        <f t="shared" si="243"/>
        <v>0</v>
      </c>
      <c r="I1493" s="12">
        <f t="shared" si="237"/>
        <v>0</v>
      </c>
      <c r="J1493" s="12">
        <f t="shared" si="244"/>
        <v>0</v>
      </c>
      <c r="K1493" s="12">
        <f t="shared" si="245"/>
        <v>0</v>
      </c>
      <c r="L1493" s="12">
        <f t="shared" si="246"/>
        <v>2.5746895466728859</v>
      </c>
      <c r="M1493" s="12">
        <f t="shared" si="241"/>
        <v>2.5746895466728859</v>
      </c>
      <c r="N1493" s="13"/>
    </row>
    <row r="1494" spans="1:14" x14ac:dyDescent="0.2">
      <c r="A1494" s="10" t="s">
        <v>1476</v>
      </c>
      <c r="B1494" s="6">
        <f>IF($C$10=2012,profiles!C1481,IF($C$10=2013,profiles!E1481,IF($C$10=2014,profiles!G1481,IF($C$10=2015,profiles!I1481,IF($C$10=2016,profiles!K1481)))))</f>
        <v>69.772999999999996</v>
      </c>
      <c r="C1494" s="6">
        <f>IF($C$10=2012,profiles!D1481,IF($C$10=2013,profiles!F1481,IF($C$10=2014,profiles!H1481,IF($C$10=2015,profiles!J1481,IF($C$10=2016,profiles!L1481)))))</f>
        <v>0.35719904440041955</v>
      </c>
      <c r="D1494" s="11">
        <f t="shared" si="242"/>
        <v>71.439808880083916</v>
      </c>
      <c r="E1494" s="11">
        <f t="shared" si="238"/>
        <v>1.66680888008392</v>
      </c>
      <c r="F1494" s="11">
        <f t="shared" si="239"/>
        <v>69.772999999999996</v>
      </c>
      <c r="G1494" s="11">
        <f t="shared" si="240"/>
        <v>0</v>
      </c>
      <c r="H1494" s="12">
        <f t="shared" si="243"/>
        <v>0</v>
      </c>
      <c r="I1494" s="12">
        <f t="shared" si="237"/>
        <v>1.66680888008392</v>
      </c>
      <c r="J1494" s="12">
        <f t="shared" si="244"/>
        <v>0</v>
      </c>
      <c r="K1494" s="12">
        <f t="shared" si="245"/>
        <v>1.3501151928679753</v>
      </c>
      <c r="L1494" s="12">
        <f t="shared" si="246"/>
        <v>0</v>
      </c>
      <c r="M1494" s="12">
        <f t="shared" si="241"/>
        <v>-1.66680888008392</v>
      </c>
      <c r="N1494" s="13"/>
    </row>
    <row r="1495" spans="1:14" x14ac:dyDescent="0.2">
      <c r="A1495" s="10" t="s">
        <v>1477</v>
      </c>
      <c r="B1495" s="6">
        <f>IF($C$10=2012,profiles!C1482,IF($C$10=2013,profiles!E1482,IF($C$10=2014,profiles!G1482,IF($C$10=2015,profiles!I1482,IF($C$10=2016,profiles!K1482)))))</f>
        <v>68.951999999999998</v>
      </c>
      <c r="C1495" s="6">
        <f>IF($C$10=2012,profiles!D1482,IF($C$10=2013,profiles!F1482,IF($C$10=2014,profiles!H1482,IF($C$10=2015,profiles!J1482,IF($C$10=2016,profiles!L1482)))))</f>
        <v>0.32837081925183548</v>
      </c>
      <c r="D1495" s="11">
        <f t="shared" si="242"/>
        <v>65.674163850367094</v>
      </c>
      <c r="E1495" s="11">
        <f t="shared" si="238"/>
        <v>0</v>
      </c>
      <c r="F1495" s="11">
        <f t="shared" si="239"/>
        <v>65.674163850367094</v>
      </c>
      <c r="G1495" s="11">
        <f t="shared" si="240"/>
        <v>3.277836149632904</v>
      </c>
      <c r="H1495" s="12">
        <f t="shared" si="243"/>
        <v>0</v>
      </c>
      <c r="I1495" s="12">
        <f t="shared" si="237"/>
        <v>0</v>
      </c>
      <c r="J1495" s="12">
        <f t="shared" si="244"/>
        <v>1.2502066685957451</v>
      </c>
      <c r="K1495" s="12">
        <f t="shared" si="245"/>
        <v>0</v>
      </c>
      <c r="L1495" s="12">
        <f t="shared" si="246"/>
        <v>2.0276294810371587</v>
      </c>
      <c r="M1495" s="12">
        <f t="shared" si="241"/>
        <v>3.277836149632904</v>
      </c>
      <c r="N1495" s="13"/>
    </row>
    <row r="1496" spans="1:14" x14ac:dyDescent="0.2">
      <c r="A1496" s="10" t="s">
        <v>1478</v>
      </c>
      <c r="B1496" s="6">
        <f>IF($C$10=2012,profiles!C1483,IF($C$10=2013,profiles!E1483,IF($C$10=2014,profiles!G1483,IF($C$10=2015,profiles!I1483,IF($C$10=2016,profiles!K1483)))))</f>
        <v>67.103999999999999</v>
      </c>
      <c r="C1496" s="6">
        <f>IF($C$10=2012,profiles!D1483,IF($C$10=2013,profiles!F1483,IF($C$10=2014,profiles!H1483,IF($C$10=2015,profiles!J1483,IF($C$10=2016,profiles!L1483)))))</f>
        <v>0.2720545390980072</v>
      </c>
      <c r="D1496" s="11">
        <f t="shared" si="242"/>
        <v>54.410907819601441</v>
      </c>
      <c r="E1496" s="11">
        <f t="shared" si="238"/>
        <v>0</v>
      </c>
      <c r="F1496" s="11">
        <f t="shared" si="239"/>
        <v>54.410907819601441</v>
      </c>
      <c r="G1496" s="11">
        <f t="shared" si="240"/>
        <v>12.693092180398558</v>
      </c>
      <c r="H1496" s="12">
        <f t="shared" si="243"/>
        <v>0</v>
      </c>
      <c r="I1496" s="12">
        <f t="shared" si="237"/>
        <v>0</v>
      </c>
      <c r="J1496" s="12">
        <f t="shared" si="244"/>
        <v>0</v>
      </c>
      <c r="K1496" s="12">
        <f t="shared" si="245"/>
        <v>0</v>
      </c>
      <c r="L1496" s="12">
        <f t="shared" si="246"/>
        <v>12.693092180398558</v>
      </c>
      <c r="M1496" s="12">
        <f t="shared" si="241"/>
        <v>12.693092180398558</v>
      </c>
      <c r="N1496" s="13"/>
    </row>
    <row r="1497" spans="1:14" x14ac:dyDescent="0.2">
      <c r="A1497" s="10" t="s">
        <v>1479</v>
      </c>
      <c r="B1497" s="6">
        <f>IF($C$10=2012,profiles!C1484,IF($C$10=2013,profiles!E1484,IF($C$10=2014,profiles!G1484,IF($C$10=2015,profiles!I1484,IF($C$10=2016,profiles!K1484)))))</f>
        <v>66.084000000000003</v>
      </c>
      <c r="C1497" s="6">
        <f>IF($C$10=2012,profiles!D1484,IF($C$10=2013,profiles!F1484,IF($C$10=2014,profiles!H1484,IF($C$10=2015,profiles!J1484,IF($C$10=2016,profiles!L1484)))))</f>
        <v>0.20353105698636523</v>
      </c>
      <c r="D1497" s="11">
        <f t="shared" si="242"/>
        <v>40.706211397273044</v>
      </c>
      <c r="E1497" s="11">
        <f t="shared" si="238"/>
        <v>0</v>
      </c>
      <c r="F1497" s="11">
        <f t="shared" si="239"/>
        <v>40.706211397273044</v>
      </c>
      <c r="G1497" s="11">
        <f t="shared" si="240"/>
        <v>25.377788602726959</v>
      </c>
      <c r="H1497" s="12">
        <f t="shared" si="243"/>
        <v>0</v>
      </c>
      <c r="I1497" s="12">
        <f t="shared" si="237"/>
        <v>0</v>
      </c>
      <c r="J1497" s="12">
        <f t="shared" si="244"/>
        <v>0</v>
      </c>
      <c r="K1497" s="12">
        <f t="shared" si="245"/>
        <v>0</v>
      </c>
      <c r="L1497" s="12">
        <f t="shared" si="246"/>
        <v>25.377788602726959</v>
      </c>
      <c r="M1497" s="12">
        <f t="shared" si="241"/>
        <v>25.377788602726959</v>
      </c>
      <c r="N1497" s="13"/>
    </row>
    <row r="1498" spans="1:14" x14ac:dyDescent="0.2">
      <c r="A1498" s="10" t="s">
        <v>1480</v>
      </c>
      <c r="B1498" s="6">
        <f>IF($C$10=2012,profiles!C1485,IF($C$10=2013,profiles!E1485,IF($C$10=2014,profiles!G1485,IF($C$10=2015,profiles!I1485,IF($C$10=2016,profiles!K1485)))))</f>
        <v>65.049000000000007</v>
      </c>
      <c r="C1498" s="6">
        <f>IF($C$10=2012,profiles!D1485,IF($C$10=2013,profiles!F1485,IF($C$10=2014,profiles!H1485,IF($C$10=2015,profiles!J1485,IF($C$10=2016,profiles!L1485)))))</f>
        <v>0.13257487472322574</v>
      </c>
      <c r="D1498" s="11">
        <f t="shared" si="242"/>
        <v>26.514974944645147</v>
      </c>
      <c r="E1498" s="11">
        <f t="shared" si="238"/>
        <v>0</v>
      </c>
      <c r="F1498" s="11">
        <f t="shared" si="239"/>
        <v>26.514974944645147</v>
      </c>
      <c r="G1498" s="11">
        <f t="shared" si="240"/>
        <v>38.53402505535486</v>
      </c>
      <c r="H1498" s="12">
        <f t="shared" si="243"/>
        <v>0</v>
      </c>
      <c r="I1498" s="12">
        <f t="shared" si="237"/>
        <v>0</v>
      </c>
      <c r="J1498" s="12">
        <f t="shared" si="244"/>
        <v>0</v>
      </c>
      <c r="K1498" s="12">
        <f t="shared" si="245"/>
        <v>0</v>
      </c>
      <c r="L1498" s="12">
        <f t="shared" si="246"/>
        <v>38.53402505535486</v>
      </c>
      <c r="M1498" s="12">
        <f t="shared" si="241"/>
        <v>38.53402505535486</v>
      </c>
      <c r="N1498" s="13"/>
    </row>
    <row r="1499" spans="1:14" x14ac:dyDescent="0.2">
      <c r="A1499" s="10" t="s">
        <v>1481</v>
      </c>
      <c r="B1499" s="6">
        <f>IF($C$10=2012,profiles!C1486,IF($C$10=2013,profiles!E1486,IF($C$10=2014,profiles!G1486,IF($C$10=2015,profiles!I1486,IF($C$10=2016,profiles!K1486)))))</f>
        <v>66.135999999999996</v>
      </c>
      <c r="C1499" s="6">
        <f>IF($C$10=2012,profiles!D1486,IF($C$10=2013,profiles!F1486,IF($C$10=2014,profiles!H1486,IF($C$10=2015,profiles!J1486,IF($C$10=2016,profiles!L1486)))))</f>
        <v>8.3207085421279567E-2</v>
      </c>
      <c r="D1499" s="11">
        <f t="shared" si="242"/>
        <v>16.641417084255913</v>
      </c>
      <c r="E1499" s="11">
        <f t="shared" si="238"/>
        <v>0</v>
      </c>
      <c r="F1499" s="11">
        <f t="shared" si="239"/>
        <v>16.641417084255913</v>
      </c>
      <c r="G1499" s="11">
        <f t="shared" si="240"/>
        <v>49.494582915744083</v>
      </c>
      <c r="H1499" s="12">
        <f t="shared" si="243"/>
        <v>0</v>
      </c>
      <c r="I1499" s="12">
        <f t="shared" si="237"/>
        <v>0</v>
      </c>
      <c r="J1499" s="12">
        <f t="shared" si="244"/>
        <v>0</v>
      </c>
      <c r="K1499" s="12">
        <f t="shared" si="245"/>
        <v>0</v>
      </c>
      <c r="L1499" s="12">
        <f t="shared" si="246"/>
        <v>49.494582915744083</v>
      </c>
      <c r="M1499" s="12">
        <f t="shared" si="241"/>
        <v>49.494582915744083</v>
      </c>
      <c r="N1499" s="13"/>
    </row>
    <row r="1500" spans="1:14" x14ac:dyDescent="0.2">
      <c r="A1500" s="10" t="s">
        <v>1482</v>
      </c>
      <c r="B1500" s="6">
        <f>IF($C$10=2012,profiles!C1487,IF($C$10=2013,profiles!E1487,IF($C$10=2014,profiles!G1487,IF($C$10=2015,profiles!I1487,IF($C$10=2016,profiles!K1487)))))</f>
        <v>70.021000000000001</v>
      </c>
      <c r="C1500" s="6">
        <f>IF($C$10=2012,profiles!D1487,IF($C$10=2013,profiles!F1487,IF($C$10=2014,profiles!H1487,IF($C$10=2015,profiles!J1487,IF($C$10=2016,profiles!L1487)))))</f>
        <v>6.8159305442256152E-2</v>
      </c>
      <c r="D1500" s="11">
        <f t="shared" si="242"/>
        <v>13.631861088451231</v>
      </c>
      <c r="E1500" s="11">
        <f t="shared" si="238"/>
        <v>0</v>
      </c>
      <c r="F1500" s="11">
        <f t="shared" si="239"/>
        <v>13.631861088451231</v>
      </c>
      <c r="G1500" s="11">
        <f t="shared" si="240"/>
        <v>56.38913891154877</v>
      </c>
      <c r="H1500" s="12">
        <f t="shared" si="243"/>
        <v>0</v>
      </c>
      <c r="I1500" s="12">
        <f t="shared" si="237"/>
        <v>0</v>
      </c>
      <c r="J1500" s="12">
        <f t="shared" si="244"/>
        <v>0</v>
      </c>
      <c r="K1500" s="12">
        <f t="shared" si="245"/>
        <v>0</v>
      </c>
      <c r="L1500" s="12">
        <f t="shared" si="246"/>
        <v>56.38913891154877</v>
      </c>
      <c r="M1500" s="12">
        <f t="shared" si="241"/>
        <v>56.38913891154877</v>
      </c>
      <c r="N1500" s="13"/>
    </row>
    <row r="1501" spans="1:14" x14ac:dyDescent="0.2">
      <c r="A1501" s="10" t="s">
        <v>1483</v>
      </c>
      <c r="B1501" s="6">
        <f>IF($C$10=2012,profiles!C1488,IF($C$10=2013,profiles!E1488,IF($C$10=2014,profiles!G1488,IF($C$10=2015,profiles!I1488,IF($C$10=2016,profiles!K1488)))))</f>
        <v>70.102000000000004</v>
      </c>
      <c r="C1501" s="6">
        <f>IF($C$10=2012,profiles!D1488,IF($C$10=2013,profiles!F1488,IF($C$10=2014,profiles!H1488,IF($C$10=2015,profiles!J1488,IF($C$10=2016,profiles!L1488)))))</f>
        <v>6.6338422095326879E-2</v>
      </c>
      <c r="D1501" s="11">
        <f t="shared" si="242"/>
        <v>13.267684419065375</v>
      </c>
      <c r="E1501" s="11">
        <f t="shared" si="238"/>
        <v>0</v>
      </c>
      <c r="F1501" s="11">
        <f t="shared" si="239"/>
        <v>13.267684419065375</v>
      </c>
      <c r="G1501" s="11">
        <f t="shared" si="240"/>
        <v>56.834315580934629</v>
      </c>
      <c r="H1501" s="12">
        <f t="shared" si="243"/>
        <v>0</v>
      </c>
      <c r="I1501" s="12">
        <f t="shared" si="237"/>
        <v>0</v>
      </c>
      <c r="J1501" s="12">
        <f t="shared" si="244"/>
        <v>0</v>
      </c>
      <c r="K1501" s="12">
        <f t="shared" si="245"/>
        <v>0</v>
      </c>
      <c r="L1501" s="12">
        <f t="shared" si="246"/>
        <v>56.834315580934629</v>
      </c>
      <c r="M1501" s="12">
        <f t="shared" si="241"/>
        <v>56.834315580934629</v>
      </c>
      <c r="N1501" s="13"/>
    </row>
    <row r="1502" spans="1:14" x14ac:dyDescent="0.2">
      <c r="A1502" s="10" t="s">
        <v>1484</v>
      </c>
      <c r="B1502" s="6">
        <f>IF($C$10=2012,profiles!C1489,IF($C$10=2013,profiles!E1489,IF($C$10=2014,profiles!G1489,IF($C$10=2015,profiles!I1489,IF($C$10=2016,profiles!K1489)))))</f>
        <v>66.143000000000001</v>
      </c>
      <c r="C1502" s="6">
        <f>IF($C$10=2012,profiles!D1489,IF($C$10=2013,profiles!F1489,IF($C$10=2014,profiles!H1489,IF($C$10=2015,profiles!J1489,IF($C$10=2016,profiles!L1489)))))</f>
        <v>5.7700151497494467E-2</v>
      </c>
      <c r="D1502" s="11">
        <f t="shared" si="242"/>
        <v>11.540030299498893</v>
      </c>
      <c r="E1502" s="11">
        <f t="shared" si="238"/>
        <v>0</v>
      </c>
      <c r="F1502" s="11">
        <f t="shared" si="239"/>
        <v>11.540030299498893</v>
      </c>
      <c r="G1502" s="11">
        <f t="shared" si="240"/>
        <v>54.602969700501106</v>
      </c>
      <c r="H1502" s="12">
        <f t="shared" si="243"/>
        <v>0</v>
      </c>
      <c r="I1502" s="12">
        <f t="shared" si="237"/>
        <v>0</v>
      </c>
      <c r="J1502" s="12">
        <f t="shared" si="244"/>
        <v>0</v>
      </c>
      <c r="K1502" s="12">
        <f t="shared" si="245"/>
        <v>0</v>
      </c>
      <c r="L1502" s="12">
        <f t="shared" si="246"/>
        <v>54.602969700501106</v>
      </c>
      <c r="M1502" s="12">
        <f t="shared" si="241"/>
        <v>54.602969700501106</v>
      </c>
      <c r="N1502" s="13"/>
    </row>
    <row r="1503" spans="1:14" x14ac:dyDescent="0.2">
      <c r="A1503" s="10" t="s">
        <v>1485</v>
      </c>
      <c r="B1503" s="6">
        <f>IF($C$10=2012,profiles!C1490,IF($C$10=2013,profiles!E1490,IF($C$10=2014,profiles!G1490,IF($C$10=2015,profiles!I1490,IF($C$10=2016,profiles!K1490)))))</f>
        <v>62.88</v>
      </c>
      <c r="C1503" s="6">
        <f>IF($C$10=2012,profiles!D1490,IF($C$10=2013,profiles!F1490,IF($C$10=2014,profiles!H1490,IF($C$10=2015,profiles!J1490,IF($C$10=2016,profiles!L1490)))))</f>
        <v>5.3053257196130986E-2</v>
      </c>
      <c r="D1503" s="11">
        <f t="shared" si="242"/>
        <v>10.610651439226197</v>
      </c>
      <c r="E1503" s="11">
        <f t="shared" si="238"/>
        <v>0</v>
      </c>
      <c r="F1503" s="11">
        <f t="shared" si="239"/>
        <v>10.610651439226197</v>
      </c>
      <c r="G1503" s="11">
        <f t="shared" si="240"/>
        <v>52.269348560773807</v>
      </c>
      <c r="H1503" s="12">
        <f t="shared" si="243"/>
        <v>0</v>
      </c>
      <c r="I1503" s="12">
        <f t="shared" si="237"/>
        <v>0</v>
      </c>
      <c r="J1503" s="12">
        <f t="shared" si="244"/>
        <v>0</v>
      </c>
      <c r="K1503" s="12">
        <f t="shared" si="245"/>
        <v>0</v>
      </c>
      <c r="L1503" s="12">
        <f t="shared" si="246"/>
        <v>52.269348560773807</v>
      </c>
      <c r="M1503" s="12">
        <f t="shared" si="241"/>
        <v>52.269348560773807</v>
      </c>
      <c r="N1503" s="13"/>
    </row>
    <row r="1504" spans="1:14" x14ac:dyDescent="0.2">
      <c r="A1504" s="10" t="s">
        <v>1486</v>
      </c>
      <c r="B1504" s="6">
        <f>IF($C$10=2012,profiles!C1491,IF($C$10=2013,profiles!E1491,IF($C$10=2014,profiles!G1491,IF($C$10=2015,profiles!I1491,IF($C$10=2016,profiles!K1491)))))</f>
        <v>60.127000000000002</v>
      </c>
      <c r="C1504" s="6">
        <f>IF($C$10=2012,profiles!D1491,IF($C$10=2013,profiles!F1491,IF($C$10=2014,profiles!H1491,IF($C$10=2015,profiles!J1491,IF($C$10=2016,profiles!L1491)))))</f>
        <v>4.4677193800256379E-2</v>
      </c>
      <c r="D1504" s="11">
        <f t="shared" si="242"/>
        <v>8.9354387600512766</v>
      </c>
      <c r="E1504" s="11">
        <f t="shared" si="238"/>
        <v>0</v>
      </c>
      <c r="F1504" s="11">
        <f t="shared" si="239"/>
        <v>8.9354387600512766</v>
      </c>
      <c r="G1504" s="11">
        <f t="shared" si="240"/>
        <v>51.191561239948726</v>
      </c>
      <c r="H1504" s="12">
        <f t="shared" si="243"/>
        <v>0</v>
      </c>
      <c r="I1504" s="12">
        <f t="shared" si="237"/>
        <v>0</v>
      </c>
      <c r="J1504" s="12">
        <f t="shared" si="244"/>
        <v>0</v>
      </c>
      <c r="K1504" s="12">
        <f t="shared" si="245"/>
        <v>0</v>
      </c>
      <c r="L1504" s="12">
        <f t="shared" si="246"/>
        <v>51.191561239948726</v>
      </c>
      <c r="M1504" s="12">
        <f t="shared" si="241"/>
        <v>51.191561239948726</v>
      </c>
      <c r="N1504" s="13"/>
    </row>
    <row r="1505" spans="1:14" x14ac:dyDescent="0.2">
      <c r="A1505" s="10" t="s">
        <v>1487</v>
      </c>
      <c r="B1505" s="6">
        <f>IF($C$10=2012,profiles!C1492,IF($C$10=2013,profiles!E1492,IF($C$10=2014,profiles!G1492,IF($C$10=2015,profiles!I1492,IF($C$10=2016,profiles!K1492)))))</f>
        <v>55.747</v>
      </c>
      <c r="C1505" s="6">
        <f>IF($C$10=2012,profiles!D1492,IF($C$10=2013,profiles!F1492,IF($C$10=2014,profiles!H1492,IF($C$10=2015,profiles!J1492,IF($C$10=2016,profiles!L1492)))))</f>
        <v>3.5718447733364411E-2</v>
      </c>
      <c r="D1505" s="11">
        <f t="shared" si="242"/>
        <v>7.1436895466728823</v>
      </c>
      <c r="E1505" s="11">
        <f t="shared" si="238"/>
        <v>0</v>
      </c>
      <c r="F1505" s="11">
        <f t="shared" si="239"/>
        <v>7.1436895466728823</v>
      </c>
      <c r="G1505" s="11">
        <f t="shared" si="240"/>
        <v>48.603310453327119</v>
      </c>
      <c r="H1505" s="12">
        <f t="shared" si="243"/>
        <v>0</v>
      </c>
      <c r="I1505" s="12">
        <f t="shared" si="237"/>
        <v>0</v>
      </c>
      <c r="J1505" s="12">
        <f t="shared" si="244"/>
        <v>0</v>
      </c>
      <c r="K1505" s="12">
        <f t="shared" si="245"/>
        <v>0</v>
      </c>
      <c r="L1505" s="12">
        <f t="shared" si="246"/>
        <v>48.603310453327119</v>
      </c>
      <c r="M1505" s="12">
        <f t="shared" si="241"/>
        <v>48.603310453327119</v>
      </c>
      <c r="N1505" s="13"/>
    </row>
    <row r="1506" spans="1:14" x14ac:dyDescent="0.2">
      <c r="A1506" s="10" t="s">
        <v>1488</v>
      </c>
      <c r="B1506" s="6">
        <f>IF($C$10=2012,profiles!C1493,IF($C$10=2013,profiles!E1493,IF($C$10=2014,profiles!G1493,IF($C$10=2015,profiles!I1493,IF($C$10=2016,profiles!K1493)))))</f>
        <v>52.44</v>
      </c>
      <c r="C1506" s="6">
        <f>IF($C$10=2012,profiles!D1493,IF($C$10=2013,profiles!F1493,IF($C$10=2014,profiles!H1493,IF($C$10=2015,profiles!J1493,IF($C$10=2016,profiles!L1493)))))</f>
        <v>2.9043346539268235E-2</v>
      </c>
      <c r="D1506" s="11">
        <f t="shared" si="242"/>
        <v>5.8086693078536467</v>
      </c>
      <c r="E1506" s="11">
        <f t="shared" si="238"/>
        <v>0</v>
      </c>
      <c r="F1506" s="11">
        <f t="shared" si="239"/>
        <v>5.8086693078536467</v>
      </c>
      <c r="G1506" s="11">
        <f t="shared" si="240"/>
        <v>46.631330692146349</v>
      </c>
      <c r="H1506" s="12">
        <f t="shared" si="243"/>
        <v>0</v>
      </c>
      <c r="I1506" s="12">
        <f t="shared" si="237"/>
        <v>0</v>
      </c>
      <c r="J1506" s="12">
        <f t="shared" si="244"/>
        <v>0</v>
      </c>
      <c r="K1506" s="12">
        <f t="shared" si="245"/>
        <v>0</v>
      </c>
      <c r="L1506" s="12">
        <f t="shared" si="246"/>
        <v>46.631330692146349</v>
      </c>
      <c r="M1506" s="12">
        <f t="shared" si="241"/>
        <v>46.631330692146349</v>
      </c>
      <c r="N1506" s="13"/>
    </row>
    <row r="1507" spans="1:14" x14ac:dyDescent="0.2">
      <c r="A1507" s="10" t="s">
        <v>1489</v>
      </c>
      <c r="B1507" s="6">
        <f>IF($C$10=2012,profiles!C1494,IF($C$10=2013,profiles!E1494,IF($C$10=2014,profiles!G1494,IF($C$10=2015,profiles!I1494,IF($C$10=2016,profiles!K1494)))))</f>
        <v>50.430999999999997</v>
      </c>
      <c r="C1507" s="6">
        <f>IF($C$10=2012,profiles!D1494,IF($C$10=2013,profiles!F1494,IF($C$10=2014,profiles!H1494,IF($C$10=2015,profiles!J1494,IF($C$10=2016,profiles!L1494)))))</f>
        <v>2.4440689815893733E-2</v>
      </c>
      <c r="D1507" s="11">
        <f t="shared" si="242"/>
        <v>4.8881379631787469</v>
      </c>
      <c r="E1507" s="11">
        <f t="shared" si="238"/>
        <v>0</v>
      </c>
      <c r="F1507" s="11">
        <f t="shared" si="239"/>
        <v>4.8881379631787469</v>
      </c>
      <c r="G1507" s="11">
        <f t="shared" si="240"/>
        <v>45.542862036821248</v>
      </c>
      <c r="H1507" s="12">
        <f t="shared" si="243"/>
        <v>0</v>
      </c>
      <c r="I1507" s="12">
        <f t="shared" si="237"/>
        <v>0</v>
      </c>
      <c r="J1507" s="12">
        <f t="shared" si="244"/>
        <v>0</v>
      </c>
      <c r="K1507" s="12">
        <f t="shared" si="245"/>
        <v>0</v>
      </c>
      <c r="L1507" s="12">
        <f t="shared" si="246"/>
        <v>45.542862036821248</v>
      </c>
      <c r="M1507" s="12">
        <f t="shared" si="241"/>
        <v>45.542862036821248</v>
      </c>
      <c r="N1507" s="13"/>
    </row>
    <row r="1508" spans="1:14" x14ac:dyDescent="0.2">
      <c r="A1508" s="10" t="s">
        <v>1490</v>
      </c>
      <c r="B1508" s="6">
        <f>IF($C$10=2012,profiles!C1495,IF($C$10=2013,profiles!E1495,IF($C$10=2014,profiles!G1495,IF($C$10=2015,profiles!I1495,IF($C$10=2016,profiles!K1495)))))</f>
        <v>49.502000000000002</v>
      </c>
      <c r="C1508" s="6">
        <f>IF($C$10=2012,profiles!D1495,IF($C$10=2013,profiles!F1495,IF($C$10=2014,profiles!H1495,IF($C$10=2015,profiles!J1495,IF($C$10=2016,profiles!L1495)))))</f>
        <v>2.1731531111628993E-2</v>
      </c>
      <c r="D1508" s="11">
        <f t="shared" si="242"/>
        <v>4.3463062223257989</v>
      </c>
      <c r="E1508" s="11">
        <f t="shared" si="238"/>
        <v>0</v>
      </c>
      <c r="F1508" s="11">
        <f t="shared" si="239"/>
        <v>4.3463062223257989</v>
      </c>
      <c r="G1508" s="11">
        <f t="shared" si="240"/>
        <v>45.155693777674202</v>
      </c>
      <c r="H1508" s="12">
        <f t="shared" si="243"/>
        <v>0</v>
      </c>
      <c r="I1508" s="12">
        <f t="shared" si="237"/>
        <v>0</v>
      </c>
      <c r="J1508" s="12">
        <f t="shared" si="244"/>
        <v>0</v>
      </c>
      <c r="K1508" s="12">
        <f t="shared" si="245"/>
        <v>0</v>
      </c>
      <c r="L1508" s="12">
        <f t="shared" si="246"/>
        <v>45.155693777674202</v>
      </c>
      <c r="M1508" s="12">
        <f t="shared" si="241"/>
        <v>45.155693777674202</v>
      </c>
      <c r="N1508" s="13"/>
    </row>
    <row r="1509" spans="1:14" x14ac:dyDescent="0.2">
      <c r="A1509" s="10" t="s">
        <v>1491</v>
      </c>
      <c r="B1509" s="6">
        <f>IF($C$10=2012,profiles!C1496,IF($C$10=2013,profiles!E1496,IF($C$10=2014,profiles!G1496,IF($C$10=2015,profiles!I1496,IF($C$10=2016,profiles!K1496)))))</f>
        <v>50.063000000000002</v>
      </c>
      <c r="C1509" s="6">
        <f>IF($C$10=2012,profiles!D1496,IF($C$10=2013,profiles!F1496,IF($C$10=2014,profiles!H1496,IF($C$10=2015,profiles!J1496,IF($C$10=2016,profiles!L1496)))))</f>
        <v>1.9838033092519226E-2</v>
      </c>
      <c r="D1509" s="11">
        <f t="shared" si="242"/>
        <v>3.9676066185038454</v>
      </c>
      <c r="E1509" s="11">
        <f t="shared" si="238"/>
        <v>0</v>
      </c>
      <c r="F1509" s="11">
        <f t="shared" si="239"/>
        <v>3.9676066185038454</v>
      </c>
      <c r="G1509" s="11">
        <f t="shared" si="240"/>
        <v>46.095393381496159</v>
      </c>
      <c r="H1509" s="12">
        <f t="shared" si="243"/>
        <v>0</v>
      </c>
      <c r="I1509" s="12">
        <f t="shared" si="237"/>
        <v>0</v>
      </c>
      <c r="J1509" s="12">
        <f t="shared" si="244"/>
        <v>0</v>
      </c>
      <c r="K1509" s="12">
        <f t="shared" si="245"/>
        <v>0</v>
      </c>
      <c r="L1509" s="12">
        <f t="shared" si="246"/>
        <v>46.095393381496159</v>
      </c>
      <c r="M1509" s="12">
        <f t="shared" si="241"/>
        <v>46.095393381496159</v>
      </c>
      <c r="N1509" s="13"/>
    </row>
    <row r="1510" spans="1:14" x14ac:dyDescent="0.2">
      <c r="A1510" s="10" t="s">
        <v>1492</v>
      </c>
      <c r="B1510" s="6">
        <f>IF($C$10=2012,profiles!C1497,IF($C$10=2013,profiles!E1497,IF($C$10=2014,profiles!G1497,IF($C$10=2015,profiles!I1497,IF($C$10=2016,profiles!K1497)))))</f>
        <v>51.677999999999997</v>
      </c>
      <c r="C1510" s="6">
        <f>IF($C$10=2012,profiles!D1497,IF($C$10=2013,profiles!F1497,IF($C$10=2014,profiles!H1497,IF($C$10=2015,profiles!J1497,IF($C$10=2016,profiles!L1497)))))</f>
        <v>1.7726054532742952E-2</v>
      </c>
      <c r="D1510" s="11">
        <f t="shared" si="242"/>
        <v>3.5452109065485904</v>
      </c>
      <c r="E1510" s="11">
        <f t="shared" si="238"/>
        <v>0</v>
      </c>
      <c r="F1510" s="11">
        <f t="shared" si="239"/>
        <v>3.5452109065485904</v>
      </c>
      <c r="G1510" s="11">
        <f t="shared" si="240"/>
        <v>48.132789093451407</v>
      </c>
      <c r="H1510" s="12">
        <f t="shared" si="243"/>
        <v>0</v>
      </c>
      <c r="I1510" s="12">
        <f t="shared" si="237"/>
        <v>0</v>
      </c>
      <c r="J1510" s="12">
        <f t="shared" si="244"/>
        <v>0</v>
      </c>
      <c r="K1510" s="12">
        <f t="shared" si="245"/>
        <v>0</v>
      </c>
      <c r="L1510" s="12">
        <f t="shared" si="246"/>
        <v>48.132789093451407</v>
      </c>
      <c r="M1510" s="12">
        <f t="shared" si="241"/>
        <v>48.132789093451407</v>
      </c>
      <c r="N1510" s="13"/>
    </row>
    <row r="1511" spans="1:14" x14ac:dyDescent="0.2">
      <c r="A1511" s="10" t="s">
        <v>1493</v>
      </c>
      <c r="B1511" s="6">
        <f>IF($C$10=2012,profiles!C1498,IF($C$10=2013,profiles!E1498,IF($C$10=2014,profiles!G1498,IF($C$10=2015,profiles!I1498,IF($C$10=2016,profiles!K1498)))))</f>
        <v>55.003</v>
      </c>
      <c r="C1511" s="6">
        <f>IF($C$10=2012,profiles!D1498,IF($C$10=2013,profiles!F1498,IF($C$10=2014,profiles!H1498,IF($C$10=2015,profiles!J1498,IF($C$10=2016,profiles!L1498)))))</f>
        <v>1.5337333954789093E-2</v>
      </c>
      <c r="D1511" s="11">
        <f t="shared" si="242"/>
        <v>3.0674667909578188</v>
      </c>
      <c r="E1511" s="11">
        <f t="shared" si="238"/>
        <v>0</v>
      </c>
      <c r="F1511" s="11">
        <f t="shared" si="239"/>
        <v>3.0674667909578188</v>
      </c>
      <c r="G1511" s="11">
        <f t="shared" si="240"/>
        <v>51.935533209042184</v>
      </c>
      <c r="H1511" s="12">
        <f t="shared" si="243"/>
        <v>0</v>
      </c>
      <c r="I1511" s="12">
        <f t="shared" si="237"/>
        <v>0</v>
      </c>
      <c r="J1511" s="12">
        <f t="shared" si="244"/>
        <v>0</v>
      </c>
      <c r="K1511" s="12">
        <f t="shared" si="245"/>
        <v>0</v>
      </c>
      <c r="L1511" s="12">
        <f t="shared" si="246"/>
        <v>51.935533209042184</v>
      </c>
      <c r="M1511" s="12">
        <f t="shared" si="241"/>
        <v>51.935533209042184</v>
      </c>
      <c r="N1511" s="13"/>
    </row>
    <row r="1512" spans="1:14" x14ac:dyDescent="0.2">
      <c r="A1512" s="10" t="s">
        <v>1494</v>
      </c>
      <c r="B1512" s="6">
        <f>IF($C$10=2012,profiles!C1499,IF($C$10=2013,profiles!E1499,IF($C$10=2014,profiles!G1499,IF($C$10=2015,profiles!I1499,IF($C$10=2016,profiles!K1499)))))</f>
        <v>61.832000000000001</v>
      </c>
      <c r="C1512" s="6">
        <f>IF($C$10=2012,profiles!D1499,IF($C$10=2013,profiles!F1499,IF($C$10=2014,profiles!H1499,IF($C$10=2015,profiles!J1499,IF($C$10=2016,profiles!L1499)))))</f>
        <v>1.5949079468655324E-2</v>
      </c>
      <c r="D1512" s="11">
        <f t="shared" si="242"/>
        <v>3.189815893731065</v>
      </c>
      <c r="E1512" s="11">
        <f t="shared" si="238"/>
        <v>0</v>
      </c>
      <c r="F1512" s="11">
        <f t="shared" si="239"/>
        <v>3.189815893731065</v>
      </c>
      <c r="G1512" s="11">
        <f t="shared" si="240"/>
        <v>58.642184106268935</v>
      </c>
      <c r="H1512" s="12">
        <f t="shared" si="243"/>
        <v>0</v>
      </c>
      <c r="I1512" s="12">
        <f t="shared" si="237"/>
        <v>0</v>
      </c>
      <c r="J1512" s="12">
        <f t="shared" si="244"/>
        <v>0</v>
      </c>
      <c r="K1512" s="12">
        <f t="shared" si="245"/>
        <v>0</v>
      </c>
      <c r="L1512" s="12">
        <f t="shared" si="246"/>
        <v>58.642184106268935</v>
      </c>
      <c r="M1512" s="12">
        <f t="shared" si="241"/>
        <v>58.642184106268935</v>
      </c>
      <c r="N1512" s="13"/>
    </row>
    <row r="1513" spans="1:14" x14ac:dyDescent="0.2">
      <c r="A1513" s="10" t="s">
        <v>1495</v>
      </c>
      <c r="B1513" s="6">
        <f>IF($C$10=2012,profiles!C1500,IF($C$10=2013,profiles!E1500,IF($C$10=2014,profiles!G1500,IF($C$10=2015,profiles!I1500,IF($C$10=2016,profiles!K1500)))))</f>
        <v>66.596000000000004</v>
      </c>
      <c r="C1513" s="6">
        <f>IF($C$10=2012,profiles!D1500,IF($C$10=2013,profiles!F1500,IF($C$10=2014,profiles!H1500,IF($C$10=2015,profiles!J1500,IF($C$10=2016,profiles!L1500)))))</f>
        <v>2.0449778606385458E-2</v>
      </c>
      <c r="D1513" s="11">
        <f t="shared" si="242"/>
        <v>4.0899557212770912</v>
      </c>
      <c r="E1513" s="11">
        <f t="shared" si="238"/>
        <v>0</v>
      </c>
      <c r="F1513" s="11">
        <f t="shared" si="239"/>
        <v>4.0899557212770912</v>
      </c>
      <c r="G1513" s="11">
        <f t="shared" si="240"/>
        <v>62.506044278722911</v>
      </c>
      <c r="H1513" s="12">
        <f t="shared" si="243"/>
        <v>0</v>
      </c>
      <c r="I1513" s="12">
        <f t="shared" si="237"/>
        <v>0</v>
      </c>
      <c r="J1513" s="12">
        <f t="shared" si="244"/>
        <v>0</v>
      </c>
      <c r="K1513" s="12">
        <f t="shared" si="245"/>
        <v>0</v>
      </c>
      <c r="L1513" s="12">
        <f t="shared" si="246"/>
        <v>62.506044278722911</v>
      </c>
      <c r="M1513" s="12">
        <f t="shared" si="241"/>
        <v>62.506044278722911</v>
      </c>
      <c r="N1513" s="13"/>
    </row>
    <row r="1514" spans="1:14" x14ac:dyDescent="0.2">
      <c r="A1514" s="10" t="s">
        <v>1496</v>
      </c>
      <c r="B1514" s="6">
        <f>IF($C$10=2012,profiles!C1501,IF($C$10=2013,profiles!E1501,IF($C$10=2014,profiles!G1501,IF($C$10=2015,profiles!I1501,IF($C$10=2016,profiles!K1501)))))</f>
        <v>69.349999999999994</v>
      </c>
      <c r="C1514" s="6">
        <f>IF($C$10=2012,profiles!D1501,IF($C$10=2013,profiles!F1501,IF($C$10=2014,profiles!H1501,IF($C$10=2015,profiles!J1501,IF($C$10=2016,profiles!L1501)))))</f>
        <v>5.2770333255651364E-2</v>
      </c>
      <c r="D1514" s="11">
        <f t="shared" si="242"/>
        <v>10.554066651130272</v>
      </c>
      <c r="E1514" s="11">
        <f t="shared" si="238"/>
        <v>0</v>
      </c>
      <c r="F1514" s="11">
        <f t="shared" si="239"/>
        <v>10.554066651130272</v>
      </c>
      <c r="G1514" s="11">
        <f t="shared" si="240"/>
        <v>58.795933348869724</v>
      </c>
      <c r="H1514" s="12">
        <f t="shared" si="243"/>
        <v>0</v>
      </c>
      <c r="I1514" s="12">
        <f t="shared" si="237"/>
        <v>0</v>
      </c>
      <c r="J1514" s="12">
        <f t="shared" si="244"/>
        <v>0</v>
      </c>
      <c r="K1514" s="12">
        <f t="shared" si="245"/>
        <v>0</v>
      </c>
      <c r="L1514" s="12">
        <f t="shared" si="246"/>
        <v>58.795933348869724</v>
      </c>
      <c r="M1514" s="12">
        <f t="shared" si="241"/>
        <v>58.795933348869724</v>
      </c>
      <c r="N1514" s="13"/>
    </row>
    <row r="1515" spans="1:14" x14ac:dyDescent="0.2">
      <c r="A1515" s="10" t="s">
        <v>1497</v>
      </c>
      <c r="B1515" s="6">
        <f>IF($C$10=2012,profiles!C1502,IF($C$10=2013,profiles!E1502,IF($C$10=2014,profiles!G1502,IF($C$10=2015,profiles!I1502,IF($C$10=2016,profiles!K1502)))))</f>
        <v>69.998000000000005</v>
      </c>
      <c r="C1515" s="6">
        <f>IF($C$10=2012,profiles!D1502,IF($C$10=2013,profiles!F1502,IF($C$10=2014,profiles!H1502,IF($C$10=2015,profiles!J1502,IF($C$10=2016,profiles!L1502)))))</f>
        <v>9.6626660452109062E-2</v>
      </c>
      <c r="D1515" s="11">
        <f t="shared" si="242"/>
        <v>19.325332090421814</v>
      </c>
      <c r="E1515" s="11">
        <f t="shared" si="238"/>
        <v>0</v>
      </c>
      <c r="F1515" s="11">
        <f t="shared" si="239"/>
        <v>19.325332090421814</v>
      </c>
      <c r="G1515" s="11">
        <f t="shared" si="240"/>
        <v>50.672667909578195</v>
      </c>
      <c r="H1515" s="12">
        <f t="shared" si="243"/>
        <v>0</v>
      </c>
      <c r="I1515" s="12">
        <f t="shared" si="237"/>
        <v>0</v>
      </c>
      <c r="J1515" s="12">
        <f t="shared" si="244"/>
        <v>0</v>
      </c>
      <c r="K1515" s="12">
        <f t="shared" si="245"/>
        <v>0</v>
      </c>
      <c r="L1515" s="12">
        <f t="shared" si="246"/>
        <v>50.672667909578195</v>
      </c>
      <c r="M1515" s="12">
        <f t="shared" si="241"/>
        <v>50.672667909578195</v>
      </c>
      <c r="N1515" s="13"/>
    </row>
    <row r="1516" spans="1:14" x14ac:dyDescent="0.2">
      <c r="A1516" s="10" t="s">
        <v>1498</v>
      </c>
      <c r="B1516" s="6">
        <f>IF($C$10=2012,profiles!C1503,IF($C$10=2013,profiles!E1503,IF($C$10=2014,profiles!G1503,IF($C$10=2015,profiles!I1503,IF($C$10=2016,profiles!K1503)))))</f>
        <v>70.927999999999997</v>
      </c>
      <c r="C1516" s="6">
        <f>IF($C$10=2012,profiles!D1503,IF($C$10=2013,profiles!F1503,IF($C$10=2014,profiles!H1503,IF($C$10=2015,profiles!J1503,IF($C$10=2016,profiles!L1503)))))</f>
        <v>0.14228909345140991</v>
      </c>
      <c r="D1516" s="11">
        <f t="shared" si="242"/>
        <v>28.457818690281982</v>
      </c>
      <c r="E1516" s="11">
        <f t="shared" si="238"/>
        <v>0</v>
      </c>
      <c r="F1516" s="11">
        <f t="shared" si="239"/>
        <v>28.457818690281982</v>
      </c>
      <c r="G1516" s="11">
        <f t="shared" si="240"/>
        <v>42.470181309718015</v>
      </c>
      <c r="H1516" s="12">
        <f t="shared" si="243"/>
        <v>0</v>
      </c>
      <c r="I1516" s="12">
        <f t="shared" si="237"/>
        <v>0</v>
      </c>
      <c r="J1516" s="12">
        <f t="shared" si="244"/>
        <v>0</v>
      </c>
      <c r="K1516" s="12">
        <f t="shared" si="245"/>
        <v>0</v>
      </c>
      <c r="L1516" s="12">
        <f t="shared" si="246"/>
        <v>42.470181309718015</v>
      </c>
      <c r="M1516" s="12">
        <f t="shared" si="241"/>
        <v>42.470181309718015</v>
      </c>
      <c r="N1516" s="13"/>
    </row>
    <row r="1517" spans="1:14" x14ac:dyDescent="0.2">
      <c r="A1517" s="10" t="s">
        <v>1499</v>
      </c>
      <c r="B1517" s="6">
        <f>IF($C$10=2012,profiles!C1504,IF($C$10=2013,profiles!E1504,IF($C$10=2014,profiles!G1504,IF($C$10=2015,profiles!I1504,IF($C$10=2016,profiles!K1504)))))</f>
        <v>72.043999999999997</v>
      </c>
      <c r="C1517" s="6">
        <f>IF($C$10=2012,profiles!D1504,IF($C$10=2013,profiles!F1504,IF($C$10=2014,profiles!H1504,IF($C$10=2015,profiles!J1504,IF($C$10=2016,profiles!L1504)))))</f>
        <v>0.17359007224423212</v>
      </c>
      <c r="D1517" s="11">
        <f t="shared" si="242"/>
        <v>34.718014448846425</v>
      </c>
      <c r="E1517" s="11">
        <f t="shared" si="238"/>
        <v>0</v>
      </c>
      <c r="F1517" s="11">
        <f t="shared" si="239"/>
        <v>34.718014448846425</v>
      </c>
      <c r="G1517" s="11">
        <f t="shared" si="240"/>
        <v>37.325985551153572</v>
      </c>
      <c r="H1517" s="12">
        <f t="shared" si="243"/>
        <v>0</v>
      </c>
      <c r="I1517" s="12">
        <f t="shared" si="237"/>
        <v>0</v>
      </c>
      <c r="J1517" s="12">
        <f t="shared" si="244"/>
        <v>0</v>
      </c>
      <c r="K1517" s="12">
        <f t="shared" si="245"/>
        <v>0</v>
      </c>
      <c r="L1517" s="12">
        <f t="shared" si="246"/>
        <v>37.325985551153572</v>
      </c>
      <c r="M1517" s="12">
        <f t="shared" si="241"/>
        <v>37.325985551153572</v>
      </c>
      <c r="N1517" s="13"/>
    </row>
    <row r="1518" spans="1:14" x14ac:dyDescent="0.2">
      <c r="A1518" s="10" t="s">
        <v>1500</v>
      </c>
      <c r="B1518" s="6">
        <f>IF($C$10=2012,profiles!C1505,IF($C$10=2013,profiles!E1505,IF($C$10=2014,profiles!G1505,IF($C$10=2015,profiles!I1505,IF($C$10=2016,profiles!K1505)))))</f>
        <v>71.113</v>
      </c>
      <c r="C1518" s="6">
        <f>IF($C$10=2012,profiles!D1505,IF($C$10=2013,profiles!F1505,IF($C$10=2014,profiles!H1505,IF($C$10=2015,profiles!J1505,IF($C$10=2016,profiles!L1505)))))</f>
        <v>0.18125145653693778</v>
      </c>
      <c r="D1518" s="11">
        <f t="shared" si="242"/>
        <v>36.250291307387556</v>
      </c>
      <c r="E1518" s="11">
        <f t="shared" si="238"/>
        <v>0</v>
      </c>
      <c r="F1518" s="11">
        <f t="shared" si="239"/>
        <v>36.250291307387556</v>
      </c>
      <c r="G1518" s="11">
        <f t="shared" si="240"/>
        <v>34.862708692612443</v>
      </c>
      <c r="H1518" s="12">
        <f t="shared" si="243"/>
        <v>0</v>
      </c>
      <c r="I1518" s="12">
        <f t="shared" si="237"/>
        <v>0</v>
      </c>
      <c r="J1518" s="12">
        <f t="shared" si="244"/>
        <v>0</v>
      </c>
      <c r="K1518" s="12">
        <f t="shared" si="245"/>
        <v>0</v>
      </c>
      <c r="L1518" s="12">
        <f t="shared" si="246"/>
        <v>34.862708692612443</v>
      </c>
      <c r="M1518" s="12">
        <f t="shared" si="241"/>
        <v>34.862708692612443</v>
      </c>
      <c r="N1518" s="13"/>
    </row>
    <row r="1519" spans="1:14" x14ac:dyDescent="0.2">
      <c r="A1519" s="10" t="s">
        <v>1501</v>
      </c>
      <c r="B1519" s="6">
        <f>IF($C$10=2012,profiles!C1506,IF($C$10=2013,profiles!E1506,IF($C$10=2014,profiles!G1506,IF($C$10=2015,profiles!I1506,IF($C$10=2016,profiles!K1506)))))</f>
        <v>69.596000000000004</v>
      </c>
      <c r="C1519" s="6">
        <f>IF($C$10=2012,profiles!D1506,IF($C$10=2013,profiles!F1506,IF($C$10=2014,profiles!H1506,IF($C$10=2015,profiles!J1506,IF($C$10=2016,profiles!L1506)))))</f>
        <v>0.16384584013050571</v>
      </c>
      <c r="D1519" s="11">
        <f t="shared" si="242"/>
        <v>32.769168026101141</v>
      </c>
      <c r="E1519" s="11">
        <f t="shared" si="238"/>
        <v>0</v>
      </c>
      <c r="F1519" s="11">
        <f t="shared" si="239"/>
        <v>32.769168026101141</v>
      </c>
      <c r="G1519" s="11">
        <f t="shared" si="240"/>
        <v>36.826831973898862</v>
      </c>
      <c r="H1519" s="12">
        <f t="shared" si="243"/>
        <v>0</v>
      </c>
      <c r="I1519" s="12">
        <f t="shared" si="237"/>
        <v>0</v>
      </c>
      <c r="J1519" s="12">
        <f t="shared" si="244"/>
        <v>0</v>
      </c>
      <c r="K1519" s="12">
        <f t="shared" si="245"/>
        <v>0</v>
      </c>
      <c r="L1519" s="12">
        <f t="shared" si="246"/>
        <v>36.826831973898862</v>
      </c>
      <c r="M1519" s="12">
        <f t="shared" si="241"/>
        <v>36.826831973898862</v>
      </c>
      <c r="N1519" s="13"/>
    </row>
    <row r="1520" spans="1:14" x14ac:dyDescent="0.2">
      <c r="A1520" s="10" t="s">
        <v>1502</v>
      </c>
      <c r="B1520" s="6">
        <f>IF($C$10=2012,profiles!C1507,IF($C$10=2013,profiles!E1507,IF($C$10=2014,profiles!G1507,IF($C$10=2015,profiles!I1507,IF($C$10=2016,profiles!K1507)))))</f>
        <v>68.123000000000005</v>
      </c>
      <c r="C1520" s="6">
        <f>IF($C$10=2012,profiles!D1507,IF($C$10=2013,profiles!F1507,IF($C$10=2014,profiles!H1507,IF($C$10=2015,profiles!J1507,IF($C$10=2016,profiles!L1507)))))</f>
        <v>0.12763633185737591</v>
      </c>
      <c r="D1520" s="11">
        <f t="shared" si="242"/>
        <v>25.527266371475182</v>
      </c>
      <c r="E1520" s="11">
        <f t="shared" si="238"/>
        <v>0</v>
      </c>
      <c r="F1520" s="11">
        <f t="shared" si="239"/>
        <v>25.527266371475182</v>
      </c>
      <c r="G1520" s="11">
        <f t="shared" si="240"/>
        <v>42.595733628524826</v>
      </c>
      <c r="H1520" s="12">
        <f t="shared" si="243"/>
        <v>0</v>
      </c>
      <c r="I1520" s="12">
        <f t="shared" si="237"/>
        <v>0</v>
      </c>
      <c r="J1520" s="12">
        <f t="shared" si="244"/>
        <v>0</v>
      </c>
      <c r="K1520" s="12">
        <f t="shared" si="245"/>
        <v>0</v>
      </c>
      <c r="L1520" s="12">
        <f t="shared" si="246"/>
        <v>42.595733628524826</v>
      </c>
      <c r="M1520" s="12">
        <f t="shared" si="241"/>
        <v>42.595733628524826</v>
      </c>
      <c r="N1520" s="13"/>
    </row>
    <row r="1521" spans="1:14" x14ac:dyDescent="0.2">
      <c r="A1521" s="10" t="s">
        <v>1503</v>
      </c>
      <c r="B1521" s="6">
        <f>IF($C$10=2012,profiles!C1508,IF($C$10=2013,profiles!E1508,IF($C$10=2014,profiles!G1508,IF($C$10=2015,profiles!I1508,IF($C$10=2016,profiles!K1508)))))</f>
        <v>67.034999999999997</v>
      </c>
      <c r="C1521" s="6">
        <f>IF($C$10=2012,profiles!D1508,IF($C$10=2013,profiles!F1508,IF($C$10=2014,profiles!H1508,IF($C$10=2015,profiles!J1508,IF($C$10=2016,profiles!L1508)))))</f>
        <v>8.9081799114425542E-2</v>
      </c>
      <c r="D1521" s="11">
        <f t="shared" si="242"/>
        <v>17.816359822885108</v>
      </c>
      <c r="E1521" s="11">
        <f t="shared" si="238"/>
        <v>0</v>
      </c>
      <c r="F1521" s="11">
        <f t="shared" si="239"/>
        <v>17.816359822885108</v>
      </c>
      <c r="G1521" s="11">
        <f t="shared" si="240"/>
        <v>49.218640177114892</v>
      </c>
      <c r="H1521" s="12">
        <f t="shared" si="243"/>
        <v>0</v>
      </c>
      <c r="I1521" s="12">
        <f t="shared" si="237"/>
        <v>0</v>
      </c>
      <c r="J1521" s="12">
        <f t="shared" si="244"/>
        <v>0</v>
      </c>
      <c r="K1521" s="12">
        <f t="shared" si="245"/>
        <v>0</v>
      </c>
      <c r="L1521" s="12">
        <f t="shared" si="246"/>
        <v>49.218640177114892</v>
      </c>
      <c r="M1521" s="12">
        <f t="shared" si="241"/>
        <v>49.218640177114892</v>
      </c>
      <c r="N1521" s="13"/>
    </row>
    <row r="1522" spans="1:14" x14ac:dyDescent="0.2">
      <c r="A1522" s="10" t="s">
        <v>1504</v>
      </c>
      <c r="B1522" s="6">
        <f>IF($C$10=2012,profiles!C1509,IF($C$10=2013,profiles!E1509,IF($C$10=2014,profiles!G1509,IF($C$10=2015,profiles!I1509,IF($C$10=2016,profiles!K1509)))))</f>
        <v>66.346999999999994</v>
      </c>
      <c r="C1522" s="6">
        <f>IF($C$10=2012,profiles!D1509,IF($C$10=2013,profiles!F1509,IF($C$10=2014,profiles!H1509,IF($C$10=2015,profiles!J1509,IF($C$10=2016,profiles!L1509)))))</f>
        <v>5.0483570263341881E-2</v>
      </c>
      <c r="D1522" s="11">
        <f t="shared" si="242"/>
        <v>10.096714052668377</v>
      </c>
      <c r="E1522" s="11">
        <f t="shared" si="238"/>
        <v>0</v>
      </c>
      <c r="F1522" s="11">
        <f t="shared" si="239"/>
        <v>10.096714052668377</v>
      </c>
      <c r="G1522" s="11">
        <f t="shared" si="240"/>
        <v>56.250285947331619</v>
      </c>
      <c r="H1522" s="12">
        <f t="shared" si="243"/>
        <v>0</v>
      </c>
      <c r="I1522" s="12">
        <f t="shared" si="237"/>
        <v>0</v>
      </c>
      <c r="J1522" s="12">
        <f t="shared" si="244"/>
        <v>0</v>
      </c>
      <c r="K1522" s="12">
        <f t="shared" si="245"/>
        <v>0</v>
      </c>
      <c r="L1522" s="12">
        <f t="shared" si="246"/>
        <v>56.250285947331619</v>
      </c>
      <c r="M1522" s="12">
        <f t="shared" si="241"/>
        <v>56.250285947331619</v>
      </c>
      <c r="N1522" s="13"/>
    </row>
    <row r="1523" spans="1:14" x14ac:dyDescent="0.2">
      <c r="A1523" s="10" t="s">
        <v>1505</v>
      </c>
      <c r="B1523" s="6">
        <f>IF($C$10=2012,profiles!C1510,IF($C$10=2013,profiles!E1510,IF($C$10=2014,profiles!G1510,IF($C$10=2015,profiles!I1510,IF($C$10=2016,profiles!K1510)))))</f>
        <v>67.603999999999999</v>
      </c>
      <c r="C1523" s="6">
        <f>IF($C$10=2012,profiles!D1510,IF($C$10=2013,profiles!F1510,IF($C$10=2014,profiles!H1510,IF($C$10=2015,profiles!J1510,IF($C$10=2016,profiles!L1510)))))</f>
        <v>2.1017828012118388E-2</v>
      </c>
      <c r="D1523" s="11">
        <f t="shared" si="242"/>
        <v>4.2035656024236774</v>
      </c>
      <c r="E1523" s="11">
        <f t="shared" si="238"/>
        <v>0</v>
      </c>
      <c r="F1523" s="11">
        <f t="shared" si="239"/>
        <v>4.2035656024236774</v>
      </c>
      <c r="G1523" s="11">
        <f t="shared" si="240"/>
        <v>63.400434397576319</v>
      </c>
      <c r="H1523" s="12">
        <f t="shared" si="243"/>
        <v>0</v>
      </c>
      <c r="I1523" s="12">
        <f t="shared" si="237"/>
        <v>0</v>
      </c>
      <c r="J1523" s="12">
        <f t="shared" si="244"/>
        <v>0</v>
      </c>
      <c r="K1523" s="12">
        <f t="shared" si="245"/>
        <v>0</v>
      </c>
      <c r="L1523" s="12">
        <f t="shared" si="246"/>
        <v>63.400434397576319</v>
      </c>
      <c r="M1523" s="12">
        <f t="shared" si="241"/>
        <v>63.400434397576319</v>
      </c>
      <c r="N1523" s="13"/>
    </row>
    <row r="1524" spans="1:14" x14ac:dyDescent="0.2">
      <c r="A1524" s="10" t="s">
        <v>1506</v>
      </c>
      <c r="B1524" s="6">
        <f>IF($C$10=2012,profiles!C1511,IF($C$10=2013,profiles!E1511,IF($C$10=2014,profiles!G1511,IF($C$10=2015,profiles!I1511,IF($C$10=2016,profiles!K1511)))))</f>
        <v>71.459999999999994</v>
      </c>
      <c r="C1524" s="6">
        <f>IF($C$10=2012,profiles!D1511,IF($C$10=2013,profiles!F1511,IF($C$10=2014,profiles!H1511,IF($C$10=2015,profiles!J1511,IF($C$10=2016,profiles!L1511)))))</f>
        <v>1.2671871358657655E-2</v>
      </c>
      <c r="D1524" s="11">
        <f t="shared" si="242"/>
        <v>2.5343742717315312</v>
      </c>
      <c r="E1524" s="11">
        <f t="shared" si="238"/>
        <v>0</v>
      </c>
      <c r="F1524" s="11">
        <f t="shared" si="239"/>
        <v>2.5343742717315312</v>
      </c>
      <c r="G1524" s="11">
        <f t="shared" si="240"/>
        <v>68.925625728268457</v>
      </c>
      <c r="H1524" s="12">
        <f t="shared" si="243"/>
        <v>0</v>
      </c>
      <c r="I1524" s="12">
        <f t="shared" si="237"/>
        <v>0</v>
      </c>
      <c r="J1524" s="12">
        <f t="shared" si="244"/>
        <v>0</v>
      </c>
      <c r="K1524" s="12">
        <f t="shared" si="245"/>
        <v>0</v>
      </c>
      <c r="L1524" s="12">
        <f t="shared" si="246"/>
        <v>68.925625728268457</v>
      </c>
      <c r="M1524" s="12">
        <f t="shared" si="241"/>
        <v>68.925625728268457</v>
      </c>
      <c r="N1524" s="13"/>
    </row>
    <row r="1525" spans="1:14" x14ac:dyDescent="0.2">
      <c r="A1525" s="10" t="s">
        <v>1507</v>
      </c>
      <c r="B1525" s="6">
        <f>IF($C$10=2012,profiles!C1512,IF($C$10=2013,profiles!E1512,IF($C$10=2014,profiles!G1512,IF($C$10=2015,profiles!I1512,IF($C$10=2016,profiles!K1512)))))</f>
        <v>71.784000000000006</v>
      </c>
      <c r="C1525" s="6">
        <f>IF($C$10=2012,profiles!D1512,IF($C$10=2013,profiles!F1512,IF($C$10=2014,profiles!H1512,IF($C$10=2015,profiles!J1512,IF($C$10=2016,profiles!L1512)))))</f>
        <v>1.1841645304124912E-2</v>
      </c>
      <c r="D1525" s="11">
        <f t="shared" si="242"/>
        <v>2.3683290608249825</v>
      </c>
      <c r="E1525" s="11">
        <f t="shared" si="238"/>
        <v>0</v>
      </c>
      <c r="F1525" s="11">
        <f t="shared" si="239"/>
        <v>2.3683290608249825</v>
      </c>
      <c r="G1525" s="11">
        <f t="shared" si="240"/>
        <v>69.41567093917503</v>
      </c>
      <c r="H1525" s="12">
        <f t="shared" si="243"/>
        <v>0</v>
      </c>
      <c r="I1525" s="12">
        <f t="shared" si="237"/>
        <v>0</v>
      </c>
      <c r="J1525" s="12">
        <f t="shared" si="244"/>
        <v>0</v>
      </c>
      <c r="K1525" s="12">
        <f t="shared" si="245"/>
        <v>0</v>
      </c>
      <c r="L1525" s="12">
        <f t="shared" si="246"/>
        <v>69.41567093917503</v>
      </c>
      <c r="M1525" s="12">
        <f t="shared" si="241"/>
        <v>69.41567093917503</v>
      </c>
      <c r="N1525" s="13"/>
    </row>
    <row r="1526" spans="1:14" x14ac:dyDescent="0.2">
      <c r="A1526" s="10" t="s">
        <v>1508</v>
      </c>
      <c r="B1526" s="6">
        <f>IF($C$10=2012,profiles!C1513,IF($C$10=2013,profiles!E1513,IF($C$10=2014,profiles!G1513,IF($C$10=2015,profiles!I1513,IF($C$10=2016,profiles!K1513)))))</f>
        <v>67.677999999999997</v>
      </c>
      <c r="C1526" s="6">
        <f>IF($C$10=2012,profiles!D1513,IF($C$10=2013,profiles!F1513,IF($C$10=2014,profiles!H1513,IF($C$10=2015,profiles!J1513,IF($C$10=2016,profiles!L1513)))))</f>
        <v>1.270100209741319E-2</v>
      </c>
      <c r="D1526" s="11">
        <f t="shared" si="242"/>
        <v>2.540200419482638</v>
      </c>
      <c r="E1526" s="11">
        <f t="shared" si="238"/>
        <v>0</v>
      </c>
      <c r="F1526" s="11">
        <f t="shared" si="239"/>
        <v>2.540200419482638</v>
      </c>
      <c r="G1526" s="11">
        <f t="shared" si="240"/>
        <v>65.137799580517353</v>
      </c>
      <c r="H1526" s="12">
        <f t="shared" si="243"/>
        <v>0</v>
      </c>
      <c r="I1526" s="12">
        <f t="shared" si="237"/>
        <v>0</v>
      </c>
      <c r="J1526" s="12">
        <f t="shared" si="244"/>
        <v>0</v>
      </c>
      <c r="K1526" s="12">
        <f t="shared" si="245"/>
        <v>0</v>
      </c>
      <c r="L1526" s="12">
        <f t="shared" si="246"/>
        <v>65.137799580517353</v>
      </c>
      <c r="M1526" s="12">
        <f t="shared" si="241"/>
        <v>65.137799580517353</v>
      </c>
      <c r="N1526" s="13"/>
    </row>
    <row r="1527" spans="1:14" x14ac:dyDescent="0.2">
      <c r="A1527" s="10" t="s">
        <v>1509</v>
      </c>
      <c r="B1527" s="6">
        <f>IF($C$10=2012,profiles!C1514,IF($C$10=2013,profiles!E1514,IF($C$10=2014,profiles!G1514,IF($C$10=2015,profiles!I1514,IF($C$10=2016,profiles!K1514)))))</f>
        <v>63.927</v>
      </c>
      <c r="C1527" s="6">
        <f>IF($C$10=2012,profiles!D1514,IF($C$10=2013,profiles!F1514,IF($C$10=2014,profiles!H1514,IF($C$10=2015,profiles!J1514,IF($C$10=2016,profiles!L1514)))))</f>
        <v>1.1506641808436262E-2</v>
      </c>
      <c r="D1527" s="11">
        <f t="shared" si="242"/>
        <v>2.3013283616872524</v>
      </c>
      <c r="E1527" s="11">
        <f t="shared" si="238"/>
        <v>0</v>
      </c>
      <c r="F1527" s="11">
        <f t="shared" si="239"/>
        <v>2.3013283616872524</v>
      </c>
      <c r="G1527" s="11">
        <f t="shared" si="240"/>
        <v>61.625671638312745</v>
      </c>
      <c r="H1527" s="12">
        <f t="shared" si="243"/>
        <v>0</v>
      </c>
      <c r="I1527" s="12">
        <f t="shared" si="237"/>
        <v>0</v>
      </c>
      <c r="J1527" s="12">
        <f t="shared" si="244"/>
        <v>0</v>
      </c>
      <c r="K1527" s="12">
        <f t="shared" si="245"/>
        <v>0</v>
      </c>
      <c r="L1527" s="12">
        <f t="shared" si="246"/>
        <v>61.625671638312745</v>
      </c>
      <c r="M1527" s="12">
        <f t="shared" si="241"/>
        <v>61.625671638312745</v>
      </c>
      <c r="N1527" s="13"/>
    </row>
    <row r="1528" spans="1:14" x14ac:dyDescent="0.2">
      <c r="A1528" s="10" t="s">
        <v>1510</v>
      </c>
      <c r="B1528" s="6">
        <f>IF($C$10=2012,profiles!C1515,IF($C$10=2013,profiles!E1515,IF($C$10=2014,profiles!G1515,IF($C$10=2015,profiles!I1515,IF($C$10=2016,profiles!K1515)))))</f>
        <v>60.851999999999997</v>
      </c>
      <c r="C1528" s="6">
        <f>IF($C$10=2012,profiles!D1515,IF($C$10=2013,profiles!F1515,IF($C$10=2014,profiles!H1515,IF($C$10=2015,profiles!J1515,IF($C$10=2016,profiles!L1515)))))</f>
        <v>1.0050104870659519E-2</v>
      </c>
      <c r="D1528" s="11">
        <f t="shared" si="242"/>
        <v>2.0100209741319039</v>
      </c>
      <c r="E1528" s="11">
        <f t="shared" si="238"/>
        <v>0</v>
      </c>
      <c r="F1528" s="11">
        <f t="shared" si="239"/>
        <v>2.0100209741319039</v>
      </c>
      <c r="G1528" s="11">
        <f t="shared" si="240"/>
        <v>58.841979025868092</v>
      </c>
      <c r="H1528" s="12">
        <f t="shared" si="243"/>
        <v>0</v>
      </c>
      <c r="I1528" s="12">
        <f t="shared" si="237"/>
        <v>0</v>
      </c>
      <c r="J1528" s="12">
        <f t="shared" si="244"/>
        <v>0</v>
      </c>
      <c r="K1528" s="12">
        <f t="shared" si="245"/>
        <v>0</v>
      </c>
      <c r="L1528" s="12">
        <f t="shared" si="246"/>
        <v>58.841979025868092</v>
      </c>
      <c r="M1528" s="12">
        <f t="shared" si="241"/>
        <v>58.841979025868092</v>
      </c>
      <c r="N1528" s="13"/>
    </row>
    <row r="1529" spans="1:14" x14ac:dyDescent="0.2">
      <c r="A1529" s="10" t="s">
        <v>1511</v>
      </c>
      <c r="B1529" s="6">
        <f>IF($C$10=2012,profiles!C1516,IF($C$10=2013,profiles!E1516,IF($C$10=2014,profiles!G1516,IF($C$10=2015,profiles!I1516,IF($C$10=2016,profiles!K1516)))))</f>
        <v>56.161000000000001</v>
      </c>
      <c r="C1529" s="6">
        <f>IF($C$10=2012,profiles!D1516,IF($C$10=2013,profiles!F1516,IF($C$10=2014,profiles!H1516,IF($C$10=2015,profiles!J1516,IF($C$10=2016,profiles!L1516)))))</f>
        <v>9.8461896993707766E-3</v>
      </c>
      <c r="D1529" s="11">
        <f t="shared" si="242"/>
        <v>1.9692379398741553</v>
      </c>
      <c r="E1529" s="11">
        <f t="shared" si="238"/>
        <v>0</v>
      </c>
      <c r="F1529" s="11">
        <f t="shared" si="239"/>
        <v>1.9692379398741553</v>
      </c>
      <c r="G1529" s="11">
        <f t="shared" si="240"/>
        <v>54.191762060125846</v>
      </c>
      <c r="H1529" s="12">
        <f t="shared" si="243"/>
        <v>0</v>
      </c>
      <c r="I1529" s="12">
        <f t="shared" si="237"/>
        <v>0</v>
      </c>
      <c r="J1529" s="12">
        <f t="shared" si="244"/>
        <v>0</v>
      </c>
      <c r="K1529" s="12">
        <f t="shared" si="245"/>
        <v>0</v>
      </c>
      <c r="L1529" s="12">
        <f t="shared" si="246"/>
        <v>54.191762060125846</v>
      </c>
      <c r="M1529" s="12">
        <f t="shared" si="241"/>
        <v>54.191762060125846</v>
      </c>
      <c r="N1529" s="13"/>
    </row>
    <row r="1530" spans="1:14" x14ac:dyDescent="0.2">
      <c r="A1530" s="10" t="s">
        <v>1512</v>
      </c>
      <c r="B1530" s="6">
        <f>IF($C$10=2012,profiles!C1517,IF($C$10=2013,profiles!E1517,IF($C$10=2014,profiles!G1517,IF($C$10=2015,profiles!I1517,IF($C$10=2016,profiles!K1517)))))</f>
        <v>52.773000000000003</v>
      </c>
      <c r="C1530" s="6">
        <f>IF($C$10=2012,profiles!D1517,IF($C$10=2013,profiles!F1517,IF($C$10=2014,profiles!H1517,IF($C$10=2015,profiles!J1517,IF($C$10=2016,profiles!L1517)))))</f>
        <v>8.5181356203678088E-3</v>
      </c>
      <c r="D1530" s="11">
        <f t="shared" si="242"/>
        <v>1.7036271240735616</v>
      </c>
      <c r="E1530" s="11">
        <f t="shared" si="238"/>
        <v>0</v>
      </c>
      <c r="F1530" s="11">
        <f t="shared" si="239"/>
        <v>1.7036271240735616</v>
      </c>
      <c r="G1530" s="11">
        <f t="shared" si="240"/>
        <v>51.06937287592644</v>
      </c>
      <c r="H1530" s="12">
        <f t="shared" si="243"/>
        <v>0</v>
      </c>
      <c r="I1530" s="12">
        <f t="shared" si="237"/>
        <v>0</v>
      </c>
      <c r="J1530" s="12">
        <f t="shared" si="244"/>
        <v>0</v>
      </c>
      <c r="K1530" s="12">
        <f t="shared" si="245"/>
        <v>0</v>
      </c>
      <c r="L1530" s="12">
        <f t="shared" si="246"/>
        <v>51.06937287592644</v>
      </c>
      <c r="M1530" s="12">
        <f t="shared" si="241"/>
        <v>51.06937287592644</v>
      </c>
      <c r="N1530" s="13"/>
    </row>
    <row r="1531" spans="1:14" x14ac:dyDescent="0.2">
      <c r="A1531" s="10" t="s">
        <v>1513</v>
      </c>
      <c r="B1531" s="6">
        <f>IF($C$10=2012,profiles!C1518,IF($C$10=2013,profiles!E1518,IF($C$10=2014,profiles!G1518,IF($C$10=2015,profiles!I1518,IF($C$10=2016,profiles!K1518)))))</f>
        <v>50.631999999999998</v>
      </c>
      <c r="C1531" s="6">
        <f>IF($C$10=2012,profiles!D1518,IF($C$10=2013,profiles!F1518,IF($C$10=2014,profiles!H1518,IF($C$10=2015,profiles!J1518,IF($C$10=2016,profiles!L1518)))))</f>
        <v>6.989239483378715E-3</v>
      </c>
      <c r="D1531" s="11">
        <f t="shared" si="242"/>
        <v>1.3978478966757431</v>
      </c>
      <c r="E1531" s="11">
        <f t="shared" si="238"/>
        <v>0</v>
      </c>
      <c r="F1531" s="11">
        <f t="shared" si="239"/>
        <v>1.3978478966757431</v>
      </c>
      <c r="G1531" s="11">
        <f t="shared" si="240"/>
        <v>49.234152103324256</v>
      </c>
      <c r="H1531" s="12">
        <f t="shared" si="243"/>
        <v>0</v>
      </c>
      <c r="I1531" s="12">
        <f t="shared" si="237"/>
        <v>0</v>
      </c>
      <c r="J1531" s="12">
        <f t="shared" si="244"/>
        <v>0</v>
      </c>
      <c r="K1531" s="12">
        <f t="shared" si="245"/>
        <v>0</v>
      </c>
      <c r="L1531" s="12">
        <f t="shared" si="246"/>
        <v>49.234152103324256</v>
      </c>
      <c r="M1531" s="12">
        <f t="shared" si="241"/>
        <v>49.234152103324256</v>
      </c>
      <c r="N1531" s="13"/>
    </row>
    <row r="1532" spans="1:14" x14ac:dyDescent="0.2">
      <c r="A1532" s="10" t="s">
        <v>1514</v>
      </c>
      <c r="B1532" s="6">
        <f>IF($C$10=2012,profiles!C1519,IF($C$10=2013,profiles!E1519,IF($C$10=2014,profiles!G1519,IF($C$10=2015,profiles!I1519,IF($C$10=2016,profiles!K1519)))))</f>
        <v>49.796999999999997</v>
      </c>
      <c r="C1532" s="6">
        <f>IF($C$10=2012,profiles!D1519,IF($C$10=2013,profiles!F1519,IF($C$10=2014,profiles!H1519,IF($C$10=2015,profiles!J1519,IF($C$10=2016,profiles!L1519)))))</f>
        <v>7.5716761069936078E-3</v>
      </c>
      <c r="D1532" s="11">
        <f t="shared" si="242"/>
        <v>1.5143352213987216</v>
      </c>
      <c r="E1532" s="11">
        <f t="shared" si="238"/>
        <v>0</v>
      </c>
      <c r="F1532" s="11">
        <f t="shared" si="239"/>
        <v>1.5143352213987216</v>
      </c>
      <c r="G1532" s="11">
        <f t="shared" si="240"/>
        <v>48.282664778601273</v>
      </c>
      <c r="H1532" s="12">
        <f t="shared" si="243"/>
        <v>0</v>
      </c>
      <c r="I1532" s="12">
        <f t="shared" si="237"/>
        <v>0</v>
      </c>
      <c r="J1532" s="12">
        <f t="shared" si="244"/>
        <v>0</v>
      </c>
      <c r="K1532" s="12">
        <f t="shared" si="245"/>
        <v>0</v>
      </c>
      <c r="L1532" s="12">
        <f t="shared" si="246"/>
        <v>48.282664778601273</v>
      </c>
      <c r="M1532" s="12">
        <f t="shared" si="241"/>
        <v>48.282664778601273</v>
      </c>
      <c r="N1532" s="13"/>
    </row>
    <row r="1533" spans="1:14" x14ac:dyDescent="0.2">
      <c r="A1533" s="10" t="s">
        <v>1515</v>
      </c>
      <c r="B1533" s="6">
        <f>IF($C$10=2012,profiles!C1520,IF($C$10=2013,profiles!E1520,IF($C$10=2014,profiles!G1520,IF($C$10=2015,profiles!I1520,IF($C$10=2016,profiles!K1520)))))</f>
        <v>50.34</v>
      </c>
      <c r="C1533" s="6">
        <f>IF($C$10=2012,profiles!D1520,IF($C$10=2013,profiles!F1520,IF($C$10=2014,profiles!H1520,IF($C$10=2015,profiles!J1520,IF($C$10=2016,profiles!L1520)))))</f>
        <v>8.0813081526566397E-3</v>
      </c>
      <c r="D1533" s="11">
        <f t="shared" si="242"/>
        <v>1.616261630531328</v>
      </c>
      <c r="E1533" s="11">
        <f t="shared" si="238"/>
        <v>0</v>
      </c>
      <c r="F1533" s="11">
        <f t="shared" si="239"/>
        <v>1.616261630531328</v>
      </c>
      <c r="G1533" s="11">
        <f t="shared" si="240"/>
        <v>48.723738369468677</v>
      </c>
      <c r="H1533" s="12">
        <f t="shared" si="243"/>
        <v>0</v>
      </c>
      <c r="I1533" s="12">
        <f t="shared" si="237"/>
        <v>0</v>
      </c>
      <c r="J1533" s="12">
        <f t="shared" si="244"/>
        <v>0</v>
      </c>
      <c r="K1533" s="12">
        <f t="shared" si="245"/>
        <v>0</v>
      </c>
      <c r="L1533" s="12">
        <f t="shared" si="246"/>
        <v>48.723738369468677</v>
      </c>
      <c r="M1533" s="12">
        <f t="shared" si="241"/>
        <v>48.723738369468677</v>
      </c>
      <c r="N1533" s="13"/>
    </row>
    <row r="1534" spans="1:14" x14ac:dyDescent="0.2">
      <c r="A1534" s="10" t="s">
        <v>1516</v>
      </c>
      <c r="B1534" s="6">
        <f>IF($C$10=2012,profiles!C1521,IF($C$10=2013,profiles!E1521,IF($C$10=2014,profiles!G1521,IF($C$10=2015,profiles!I1521,IF($C$10=2016,profiles!K1521)))))</f>
        <v>52.137</v>
      </c>
      <c r="C1534" s="6">
        <f>IF($C$10=2012,profiles!D1521,IF($C$10=2013,profiles!F1521,IF($C$10=2014,profiles!H1521,IF($C$10=2015,profiles!J1521,IF($C$10=2016,profiles!L1521)))))</f>
        <v>8.6346229450907867E-3</v>
      </c>
      <c r="D1534" s="11">
        <f t="shared" si="242"/>
        <v>1.7269245890181573</v>
      </c>
      <c r="E1534" s="11">
        <f t="shared" si="238"/>
        <v>0</v>
      </c>
      <c r="F1534" s="11">
        <f t="shared" si="239"/>
        <v>1.7269245890181573</v>
      </c>
      <c r="G1534" s="11">
        <f t="shared" si="240"/>
        <v>50.410075410981847</v>
      </c>
      <c r="H1534" s="12">
        <f t="shared" si="243"/>
        <v>0</v>
      </c>
      <c r="I1534" s="12">
        <f t="shared" si="237"/>
        <v>0</v>
      </c>
      <c r="J1534" s="12">
        <f t="shared" si="244"/>
        <v>0</v>
      </c>
      <c r="K1534" s="12">
        <f t="shared" si="245"/>
        <v>0</v>
      </c>
      <c r="L1534" s="12">
        <f t="shared" si="246"/>
        <v>50.410075410981847</v>
      </c>
      <c r="M1534" s="12">
        <f t="shared" si="241"/>
        <v>50.410075410981847</v>
      </c>
      <c r="N1534" s="13"/>
    </row>
    <row r="1535" spans="1:14" x14ac:dyDescent="0.2">
      <c r="A1535" s="10" t="s">
        <v>1517</v>
      </c>
      <c r="B1535" s="6">
        <f>IF($C$10=2012,profiles!C1522,IF($C$10=2013,profiles!E1522,IF($C$10=2014,profiles!G1522,IF($C$10=2015,profiles!I1522,IF($C$10=2016,profiles!K1522)))))</f>
        <v>55.716000000000001</v>
      </c>
      <c r="C1535" s="6">
        <f>IF($C$10=2012,profiles!D1522,IF($C$10=2013,profiles!F1522,IF($C$10=2014,profiles!H1522,IF($C$10=2015,profiles!J1522,IF($C$10=2016,profiles!L1522)))))</f>
        <v>9.5082778805131267E-3</v>
      </c>
      <c r="D1535" s="11">
        <f t="shared" si="242"/>
        <v>1.9016555761026253</v>
      </c>
      <c r="E1535" s="11">
        <f t="shared" si="238"/>
        <v>0</v>
      </c>
      <c r="F1535" s="11">
        <f t="shared" si="239"/>
        <v>1.9016555761026253</v>
      </c>
      <c r="G1535" s="11">
        <f t="shared" si="240"/>
        <v>53.814344423897374</v>
      </c>
      <c r="H1535" s="12">
        <f t="shared" si="243"/>
        <v>0</v>
      </c>
      <c r="I1535" s="12">
        <f t="shared" si="237"/>
        <v>0</v>
      </c>
      <c r="J1535" s="12">
        <f t="shared" si="244"/>
        <v>0</v>
      </c>
      <c r="K1535" s="12">
        <f t="shared" si="245"/>
        <v>0</v>
      </c>
      <c r="L1535" s="12">
        <f t="shared" si="246"/>
        <v>53.814344423897374</v>
      </c>
      <c r="M1535" s="12">
        <f t="shared" si="241"/>
        <v>53.814344423897374</v>
      </c>
      <c r="N1535" s="13"/>
    </row>
    <row r="1536" spans="1:14" x14ac:dyDescent="0.2">
      <c r="A1536" s="10" t="s">
        <v>1518</v>
      </c>
      <c r="B1536" s="6">
        <f>IF($C$10=2012,profiles!C1523,IF($C$10=2013,profiles!E1523,IF($C$10=2014,profiles!G1523,IF($C$10=2015,profiles!I1523,IF($C$10=2016,profiles!K1523)))))</f>
        <v>63.366999999999997</v>
      </c>
      <c r="C1536" s="6">
        <f>IF($C$10=2012,profiles!D1523,IF($C$10=2013,profiles!F1523,IF($C$10=2014,profiles!H1523,IF($C$10=2015,profiles!J1523,IF($C$10=2016,profiles!L1523)))))</f>
        <v>9.5810824584649876E-3</v>
      </c>
      <c r="D1536" s="11">
        <f t="shared" si="242"/>
        <v>1.9162164916929976</v>
      </c>
      <c r="E1536" s="11">
        <f t="shared" si="238"/>
        <v>0</v>
      </c>
      <c r="F1536" s="11">
        <f t="shared" si="239"/>
        <v>1.9162164916929976</v>
      </c>
      <c r="G1536" s="11">
        <f t="shared" si="240"/>
        <v>61.450783508306998</v>
      </c>
      <c r="H1536" s="12">
        <f t="shared" si="243"/>
        <v>0</v>
      </c>
      <c r="I1536" s="12">
        <f t="shared" si="237"/>
        <v>0</v>
      </c>
      <c r="J1536" s="12">
        <f t="shared" si="244"/>
        <v>0</v>
      </c>
      <c r="K1536" s="12">
        <f t="shared" si="245"/>
        <v>0</v>
      </c>
      <c r="L1536" s="12">
        <f t="shared" si="246"/>
        <v>61.450783508306998</v>
      </c>
      <c r="M1536" s="12">
        <f t="shared" si="241"/>
        <v>61.450783508306998</v>
      </c>
      <c r="N1536" s="13"/>
    </row>
    <row r="1537" spans="1:14" x14ac:dyDescent="0.2">
      <c r="A1537" s="10" t="s">
        <v>1519</v>
      </c>
      <c r="B1537" s="6">
        <f>IF($C$10=2012,profiles!C1524,IF($C$10=2013,profiles!E1524,IF($C$10=2014,profiles!G1524,IF($C$10=2015,profiles!I1524,IF($C$10=2016,profiles!K1524)))))</f>
        <v>68.369</v>
      </c>
      <c r="C1537" s="6">
        <f>IF($C$10=2012,profiles!D1524,IF($C$10=2013,profiles!F1524,IF($C$10=2014,profiles!H1524,IF($C$10=2015,profiles!J1524,IF($C$10=2016,profiles!L1524)))))</f>
        <v>1.8841824773941786E-2</v>
      </c>
      <c r="D1537" s="11">
        <f t="shared" si="242"/>
        <v>3.7683649547883573</v>
      </c>
      <c r="E1537" s="11">
        <f t="shared" si="238"/>
        <v>0</v>
      </c>
      <c r="F1537" s="11">
        <f t="shared" si="239"/>
        <v>3.7683649547883573</v>
      </c>
      <c r="G1537" s="11">
        <f t="shared" si="240"/>
        <v>64.600635045211646</v>
      </c>
      <c r="H1537" s="12">
        <f t="shared" si="243"/>
        <v>0</v>
      </c>
      <c r="I1537" s="12">
        <f t="shared" si="237"/>
        <v>0</v>
      </c>
      <c r="J1537" s="12">
        <f t="shared" si="244"/>
        <v>0</v>
      </c>
      <c r="K1537" s="12">
        <f t="shared" si="245"/>
        <v>0</v>
      </c>
      <c r="L1537" s="12">
        <f t="shared" si="246"/>
        <v>64.600635045211646</v>
      </c>
      <c r="M1537" s="12">
        <f t="shared" si="241"/>
        <v>64.600635045211646</v>
      </c>
      <c r="N1537" s="13"/>
    </row>
    <row r="1538" spans="1:14" x14ac:dyDescent="0.2">
      <c r="A1538" s="10" t="s">
        <v>1520</v>
      </c>
      <c r="B1538" s="6">
        <f>IF($C$10=2012,profiles!C1525,IF($C$10=2013,profiles!E1525,IF($C$10=2014,profiles!G1525,IF($C$10=2015,profiles!I1525,IF($C$10=2016,profiles!K1525)))))</f>
        <v>71.087000000000003</v>
      </c>
      <c r="C1538" s="6">
        <f>IF($C$10=2012,profiles!D1525,IF($C$10=2013,profiles!F1525,IF($C$10=2014,profiles!H1525,IF($C$10=2015,profiles!J1525,IF($C$10=2016,profiles!L1525)))))</f>
        <v>5.2069834151171425E-2</v>
      </c>
      <c r="D1538" s="11">
        <f t="shared" si="242"/>
        <v>10.413966830234285</v>
      </c>
      <c r="E1538" s="11">
        <f t="shared" si="238"/>
        <v>0</v>
      </c>
      <c r="F1538" s="11">
        <f t="shared" si="239"/>
        <v>10.413966830234285</v>
      </c>
      <c r="G1538" s="11">
        <f t="shared" si="240"/>
        <v>60.673033169765716</v>
      </c>
      <c r="H1538" s="12">
        <f t="shared" si="243"/>
        <v>0</v>
      </c>
      <c r="I1538" s="12">
        <f t="shared" si="237"/>
        <v>0</v>
      </c>
      <c r="J1538" s="12">
        <f t="shared" si="244"/>
        <v>0</v>
      </c>
      <c r="K1538" s="12">
        <f t="shared" si="245"/>
        <v>0</v>
      </c>
      <c r="L1538" s="12">
        <f t="shared" si="246"/>
        <v>60.673033169765716</v>
      </c>
      <c r="M1538" s="12">
        <f t="shared" si="241"/>
        <v>60.673033169765716</v>
      </c>
      <c r="N1538" s="13"/>
    </row>
    <row r="1539" spans="1:14" x14ac:dyDescent="0.2">
      <c r="A1539" s="10" t="s">
        <v>1521</v>
      </c>
      <c r="B1539" s="6">
        <f>IF($C$10=2012,profiles!C1526,IF($C$10=2013,profiles!E1526,IF($C$10=2014,profiles!G1526,IF($C$10=2015,profiles!I1526,IF($C$10=2016,profiles!K1526)))))</f>
        <v>71.677000000000007</v>
      </c>
      <c r="C1539" s="6">
        <f>IF($C$10=2012,profiles!D1526,IF($C$10=2013,profiles!F1526,IF($C$10=2014,profiles!H1526,IF($C$10=2015,profiles!J1526,IF($C$10=2016,profiles!L1526)))))</f>
        <v>9.7922157345253863E-2</v>
      </c>
      <c r="D1539" s="11">
        <f t="shared" si="242"/>
        <v>19.584431469050774</v>
      </c>
      <c r="E1539" s="11">
        <f t="shared" si="238"/>
        <v>0</v>
      </c>
      <c r="F1539" s="11">
        <f t="shared" si="239"/>
        <v>19.584431469050774</v>
      </c>
      <c r="G1539" s="11">
        <f t="shared" si="240"/>
        <v>52.092568530949237</v>
      </c>
      <c r="H1539" s="12">
        <f t="shared" si="243"/>
        <v>0</v>
      </c>
      <c r="I1539" s="12">
        <f t="shared" si="237"/>
        <v>0</v>
      </c>
      <c r="J1539" s="12">
        <f t="shared" si="244"/>
        <v>0</v>
      </c>
      <c r="K1539" s="12">
        <f t="shared" si="245"/>
        <v>0</v>
      </c>
      <c r="L1539" s="12">
        <f t="shared" si="246"/>
        <v>52.092568530949237</v>
      </c>
      <c r="M1539" s="12">
        <f t="shared" si="241"/>
        <v>52.092568530949237</v>
      </c>
      <c r="N1539" s="13"/>
    </row>
    <row r="1540" spans="1:14" x14ac:dyDescent="0.2">
      <c r="A1540" s="10" t="s">
        <v>1522</v>
      </c>
      <c r="B1540" s="6">
        <f>IF($C$10=2012,profiles!C1527,IF($C$10=2013,profiles!E1527,IF($C$10=2014,profiles!G1527,IF($C$10=2015,profiles!I1527,IF($C$10=2016,profiles!K1527)))))</f>
        <v>72.316999999999993</v>
      </c>
      <c r="C1540" s="6">
        <f>IF($C$10=2012,profiles!D1527,IF($C$10=2013,profiles!F1527,IF($C$10=2014,profiles!H1527,IF($C$10=2015,profiles!J1527,IF($C$10=2016,profiles!L1527)))))</f>
        <v>0.14493935378656611</v>
      </c>
      <c r="D1540" s="11">
        <f t="shared" si="242"/>
        <v>28.987870757313221</v>
      </c>
      <c r="E1540" s="11">
        <f t="shared" si="238"/>
        <v>0</v>
      </c>
      <c r="F1540" s="11">
        <f t="shared" si="239"/>
        <v>28.987870757313221</v>
      </c>
      <c r="G1540" s="11">
        <f t="shared" si="240"/>
        <v>43.329129242686776</v>
      </c>
      <c r="H1540" s="12">
        <f t="shared" si="243"/>
        <v>0</v>
      </c>
      <c r="I1540" s="12">
        <f t="shared" si="237"/>
        <v>0</v>
      </c>
      <c r="J1540" s="12">
        <f t="shared" si="244"/>
        <v>0</v>
      </c>
      <c r="K1540" s="12">
        <f t="shared" si="245"/>
        <v>0</v>
      </c>
      <c r="L1540" s="12">
        <f t="shared" si="246"/>
        <v>43.329129242686776</v>
      </c>
      <c r="M1540" s="12">
        <f t="shared" si="241"/>
        <v>43.329129242686776</v>
      </c>
      <c r="N1540" s="13"/>
    </row>
    <row r="1541" spans="1:14" x14ac:dyDescent="0.2">
      <c r="A1541" s="10" t="s">
        <v>1523</v>
      </c>
      <c r="B1541" s="6">
        <f>IF($C$10=2012,profiles!C1528,IF($C$10=2013,profiles!E1528,IF($C$10=2014,profiles!G1528,IF($C$10=2015,profiles!I1528,IF($C$10=2016,profiles!K1528)))))</f>
        <v>73.349999999999994</v>
      </c>
      <c r="C1541" s="6">
        <f>IF($C$10=2012,profiles!D1528,IF($C$10=2013,profiles!F1528,IF($C$10=2014,profiles!H1528,IF($C$10=2015,profiles!J1528,IF($C$10=2016,profiles!L1528)))))</f>
        <v>0.1828122952371245</v>
      </c>
      <c r="D1541" s="11">
        <f t="shared" si="242"/>
        <v>36.562459047424902</v>
      </c>
      <c r="E1541" s="11">
        <f t="shared" si="238"/>
        <v>0</v>
      </c>
      <c r="F1541" s="11">
        <f t="shared" si="239"/>
        <v>36.562459047424902</v>
      </c>
      <c r="G1541" s="11">
        <f t="shared" si="240"/>
        <v>36.787540952575092</v>
      </c>
      <c r="H1541" s="12">
        <f t="shared" si="243"/>
        <v>0</v>
      </c>
      <c r="I1541" s="12">
        <f t="shared" si="237"/>
        <v>0</v>
      </c>
      <c r="J1541" s="12">
        <f t="shared" si="244"/>
        <v>0</v>
      </c>
      <c r="K1541" s="12">
        <f t="shared" si="245"/>
        <v>0</v>
      </c>
      <c r="L1541" s="12">
        <f t="shared" si="246"/>
        <v>36.787540952575092</v>
      </c>
      <c r="M1541" s="12">
        <f t="shared" si="241"/>
        <v>36.787540952575092</v>
      </c>
      <c r="N1541" s="13"/>
    </row>
    <row r="1542" spans="1:14" x14ac:dyDescent="0.2">
      <c r="A1542" s="10" t="s">
        <v>1524</v>
      </c>
      <c r="B1542" s="6">
        <f>IF($C$10=2012,profiles!C1529,IF($C$10=2013,profiles!E1529,IF($C$10=2014,profiles!G1529,IF($C$10=2015,profiles!I1529,IF($C$10=2016,profiles!K1529)))))</f>
        <v>72.834000000000003</v>
      </c>
      <c r="C1542" s="6">
        <f>IF($C$10=2012,profiles!D1529,IF($C$10=2013,profiles!F1529,IF($C$10=2014,profiles!H1529,IF($C$10=2015,profiles!J1529,IF($C$10=2016,profiles!L1529)))))</f>
        <v>0.19278652241652955</v>
      </c>
      <c r="D1542" s="11">
        <f t="shared" si="242"/>
        <v>38.557304483305913</v>
      </c>
      <c r="E1542" s="11">
        <f t="shared" si="238"/>
        <v>0</v>
      </c>
      <c r="F1542" s="11">
        <f t="shared" si="239"/>
        <v>38.557304483305913</v>
      </c>
      <c r="G1542" s="11">
        <f t="shared" si="240"/>
        <v>34.27669551669409</v>
      </c>
      <c r="H1542" s="12">
        <f t="shared" si="243"/>
        <v>0</v>
      </c>
      <c r="I1542" s="12">
        <f t="shared" si="237"/>
        <v>0</v>
      </c>
      <c r="J1542" s="12">
        <f t="shared" si="244"/>
        <v>0</v>
      </c>
      <c r="K1542" s="12">
        <f t="shared" si="245"/>
        <v>0</v>
      </c>
      <c r="L1542" s="12">
        <f t="shared" si="246"/>
        <v>34.27669551669409</v>
      </c>
      <c r="M1542" s="12">
        <f t="shared" si="241"/>
        <v>34.27669551669409</v>
      </c>
      <c r="N1542" s="13"/>
    </row>
    <row r="1543" spans="1:14" x14ac:dyDescent="0.2">
      <c r="A1543" s="10" t="s">
        <v>1525</v>
      </c>
      <c r="B1543" s="6">
        <f>IF($C$10=2012,profiles!C1530,IF($C$10=2013,profiles!E1530,IF($C$10=2014,profiles!G1530,IF($C$10=2015,profiles!I1530,IF($C$10=2016,profiles!K1530)))))</f>
        <v>71.635999999999996</v>
      </c>
      <c r="C1543" s="6">
        <f>IF($C$10=2012,profiles!D1530,IF($C$10=2013,profiles!F1530,IF($C$10=2014,profiles!H1530,IF($C$10=2015,profiles!J1530,IF($C$10=2016,profiles!L1530)))))</f>
        <v>0.1743960860258893</v>
      </c>
      <c r="D1543" s="11">
        <f t="shared" si="242"/>
        <v>34.879217205177859</v>
      </c>
      <c r="E1543" s="11">
        <f t="shared" si="238"/>
        <v>0</v>
      </c>
      <c r="F1543" s="11">
        <f t="shared" si="239"/>
        <v>34.879217205177859</v>
      </c>
      <c r="G1543" s="11">
        <f t="shared" si="240"/>
        <v>36.756782794822136</v>
      </c>
      <c r="H1543" s="12">
        <f t="shared" si="243"/>
        <v>0</v>
      </c>
      <c r="I1543" s="12">
        <f t="shared" si="237"/>
        <v>0</v>
      </c>
      <c r="J1543" s="12">
        <f t="shared" si="244"/>
        <v>0</v>
      </c>
      <c r="K1543" s="12">
        <f t="shared" si="245"/>
        <v>0</v>
      </c>
      <c r="L1543" s="12">
        <f t="shared" si="246"/>
        <v>36.756782794822136</v>
      </c>
      <c r="M1543" s="12">
        <f t="shared" si="241"/>
        <v>36.756782794822136</v>
      </c>
      <c r="N1543" s="13"/>
    </row>
    <row r="1544" spans="1:14" x14ac:dyDescent="0.2">
      <c r="A1544" s="10" t="s">
        <v>1526</v>
      </c>
      <c r="B1544" s="6">
        <f>IF($C$10=2012,profiles!C1531,IF($C$10=2013,profiles!E1531,IF($C$10=2014,profiles!G1531,IF($C$10=2015,profiles!I1531,IF($C$10=2016,profiles!K1531)))))</f>
        <v>70.346999999999994</v>
      </c>
      <c r="C1544" s="6">
        <f>IF($C$10=2012,profiles!D1531,IF($C$10=2013,profiles!F1531,IF($C$10=2014,profiles!H1531,IF($C$10=2015,profiles!J1531,IF($C$10=2016,profiles!L1531)))))</f>
        <v>0.14581300872198844</v>
      </c>
      <c r="D1544" s="11">
        <f t="shared" si="242"/>
        <v>29.162601744397687</v>
      </c>
      <c r="E1544" s="11">
        <f t="shared" si="238"/>
        <v>0</v>
      </c>
      <c r="F1544" s="11">
        <f t="shared" si="239"/>
        <v>29.162601744397687</v>
      </c>
      <c r="G1544" s="11">
        <f t="shared" si="240"/>
        <v>41.184398255602304</v>
      </c>
      <c r="H1544" s="12">
        <f t="shared" si="243"/>
        <v>0</v>
      </c>
      <c r="I1544" s="12">
        <f t="shared" si="237"/>
        <v>0</v>
      </c>
      <c r="J1544" s="12">
        <f t="shared" si="244"/>
        <v>0</v>
      </c>
      <c r="K1544" s="12">
        <f t="shared" si="245"/>
        <v>0</v>
      </c>
      <c r="L1544" s="12">
        <f t="shared" si="246"/>
        <v>41.184398255602304</v>
      </c>
      <c r="M1544" s="12">
        <f t="shared" si="241"/>
        <v>41.184398255602304</v>
      </c>
      <c r="N1544" s="13"/>
    </row>
    <row r="1545" spans="1:14" x14ac:dyDescent="0.2">
      <c r="A1545" s="10" t="s">
        <v>1527</v>
      </c>
      <c r="B1545" s="6">
        <f>IF($C$10=2012,profiles!C1532,IF($C$10=2013,profiles!E1532,IF($C$10=2014,profiles!G1532,IF($C$10=2015,profiles!I1532,IF($C$10=2016,profiles!K1532)))))</f>
        <v>69.498999999999995</v>
      </c>
      <c r="C1545" s="6">
        <f>IF($C$10=2012,profiles!D1532,IF($C$10=2013,profiles!F1532,IF($C$10=2014,profiles!H1532,IF($C$10=2015,profiles!J1532,IF($C$10=2016,profiles!L1532)))))</f>
        <v>0.11107066412336007</v>
      </c>
      <c r="D1545" s="11">
        <f t="shared" si="242"/>
        <v>22.214132824672014</v>
      </c>
      <c r="E1545" s="11">
        <f t="shared" si="238"/>
        <v>0</v>
      </c>
      <c r="F1545" s="11">
        <f t="shared" si="239"/>
        <v>22.214132824672014</v>
      </c>
      <c r="G1545" s="11">
        <f t="shared" si="240"/>
        <v>47.284867175327982</v>
      </c>
      <c r="H1545" s="12">
        <f t="shared" si="243"/>
        <v>0</v>
      </c>
      <c r="I1545" s="12">
        <f t="shared" si="237"/>
        <v>0</v>
      </c>
      <c r="J1545" s="12">
        <f t="shared" si="244"/>
        <v>0</v>
      </c>
      <c r="K1545" s="12">
        <f t="shared" si="245"/>
        <v>0</v>
      </c>
      <c r="L1545" s="12">
        <f t="shared" si="246"/>
        <v>47.284867175327982</v>
      </c>
      <c r="M1545" s="12">
        <f t="shared" si="241"/>
        <v>47.284867175327982</v>
      </c>
      <c r="N1545" s="13"/>
    </row>
    <row r="1546" spans="1:14" x14ac:dyDescent="0.2">
      <c r="A1546" s="10" t="s">
        <v>1528</v>
      </c>
      <c r="B1546" s="6">
        <f>IF($C$10=2012,profiles!C1533,IF($C$10=2013,profiles!E1533,IF($C$10=2014,profiles!G1533,IF($C$10=2015,profiles!I1533,IF($C$10=2016,profiles!K1533)))))</f>
        <v>68.197000000000003</v>
      </c>
      <c r="C1546" s="6">
        <f>IF($C$10=2012,profiles!D1533,IF($C$10=2013,profiles!F1533,IF($C$10=2014,profiles!H1533,IF($C$10=2015,profiles!J1533,IF($C$10=2016,profiles!L1533)))))</f>
        <v>6.6528823332411141E-2</v>
      </c>
      <c r="D1546" s="11">
        <f t="shared" si="242"/>
        <v>13.305764666482228</v>
      </c>
      <c r="E1546" s="11">
        <f t="shared" si="238"/>
        <v>0</v>
      </c>
      <c r="F1546" s="11">
        <f t="shared" si="239"/>
        <v>13.305764666482228</v>
      </c>
      <c r="G1546" s="11">
        <f t="shared" si="240"/>
        <v>54.891235333517777</v>
      </c>
      <c r="H1546" s="12">
        <f t="shared" si="243"/>
        <v>0</v>
      </c>
      <c r="I1546" s="12">
        <f t="shared" si="237"/>
        <v>0</v>
      </c>
      <c r="J1546" s="12">
        <f t="shared" si="244"/>
        <v>0</v>
      </c>
      <c r="K1546" s="12">
        <f t="shared" si="245"/>
        <v>0</v>
      </c>
      <c r="L1546" s="12">
        <f t="shared" si="246"/>
        <v>54.891235333517777</v>
      </c>
      <c r="M1546" s="12">
        <f t="shared" si="241"/>
        <v>54.891235333517777</v>
      </c>
      <c r="N1546" s="13"/>
    </row>
    <row r="1547" spans="1:14" x14ac:dyDescent="0.2">
      <c r="A1547" s="10" t="s">
        <v>1529</v>
      </c>
      <c r="B1547" s="6">
        <f>IF($C$10=2012,profiles!C1534,IF($C$10=2013,profiles!E1534,IF($C$10=2014,profiles!G1534,IF($C$10=2015,profiles!I1534,IF($C$10=2016,profiles!K1534)))))</f>
        <v>68.622</v>
      </c>
      <c r="C1547" s="6">
        <f>IF($C$10=2012,profiles!D1534,IF($C$10=2013,profiles!F1534,IF($C$10=2014,profiles!H1534,IF($C$10=2015,profiles!J1534,IF($C$10=2016,profiles!L1534)))))</f>
        <v>2.9689706888769166E-2</v>
      </c>
      <c r="D1547" s="11">
        <f t="shared" si="242"/>
        <v>5.937941377753833</v>
      </c>
      <c r="E1547" s="11">
        <f t="shared" si="238"/>
        <v>0</v>
      </c>
      <c r="F1547" s="11">
        <f t="shared" si="239"/>
        <v>5.937941377753833</v>
      </c>
      <c r="G1547" s="11">
        <f t="shared" si="240"/>
        <v>62.68405862224617</v>
      </c>
      <c r="H1547" s="12">
        <f t="shared" si="243"/>
        <v>0</v>
      </c>
      <c r="I1547" s="12">
        <f t="shared" si="237"/>
        <v>0</v>
      </c>
      <c r="J1547" s="12">
        <f t="shared" si="244"/>
        <v>0</v>
      </c>
      <c r="K1547" s="12">
        <f t="shared" si="245"/>
        <v>0</v>
      </c>
      <c r="L1547" s="12">
        <f t="shared" si="246"/>
        <v>62.68405862224617</v>
      </c>
      <c r="M1547" s="12">
        <f t="shared" si="241"/>
        <v>62.68405862224617</v>
      </c>
      <c r="N1547" s="13"/>
    </row>
    <row r="1548" spans="1:14" x14ac:dyDescent="0.2">
      <c r="A1548" s="10" t="s">
        <v>1530</v>
      </c>
      <c r="B1548" s="6">
        <f>IF($C$10=2012,profiles!C1535,IF($C$10=2013,profiles!E1535,IF($C$10=2014,profiles!G1535,IF($C$10=2015,profiles!I1535,IF($C$10=2016,profiles!K1535)))))</f>
        <v>72.388999999999996</v>
      </c>
      <c r="C1548" s="6">
        <f>IF($C$10=2012,profiles!D1535,IF($C$10=2013,profiles!F1535,IF($C$10=2014,profiles!H1535,IF($C$10=2015,profiles!J1535,IF($C$10=2016,profiles!L1535)))))</f>
        <v>1.697802757837413E-2</v>
      </c>
      <c r="D1548" s="11">
        <f t="shared" si="242"/>
        <v>3.3956055156748257</v>
      </c>
      <c r="E1548" s="11">
        <f t="shared" si="238"/>
        <v>0</v>
      </c>
      <c r="F1548" s="11">
        <f t="shared" si="239"/>
        <v>3.3956055156748257</v>
      </c>
      <c r="G1548" s="11">
        <f t="shared" si="240"/>
        <v>68.993394484325165</v>
      </c>
      <c r="H1548" s="12">
        <f t="shared" si="243"/>
        <v>0</v>
      </c>
      <c r="I1548" s="12">
        <f t="shared" si="237"/>
        <v>0</v>
      </c>
      <c r="J1548" s="12">
        <f t="shared" si="244"/>
        <v>0</v>
      </c>
      <c r="K1548" s="12">
        <f t="shared" si="245"/>
        <v>0</v>
      </c>
      <c r="L1548" s="12">
        <f t="shared" si="246"/>
        <v>68.993394484325165</v>
      </c>
      <c r="M1548" s="12">
        <f t="shared" si="241"/>
        <v>68.993394484325165</v>
      </c>
      <c r="N1548" s="13"/>
    </row>
    <row r="1549" spans="1:14" x14ac:dyDescent="0.2">
      <c r="A1549" s="10" t="s">
        <v>1531</v>
      </c>
      <c r="B1549" s="6">
        <f>IF($C$10=2012,profiles!C1536,IF($C$10=2013,profiles!E1536,IF($C$10=2014,profiles!G1536,IF($C$10=2015,profiles!I1536,IF($C$10=2016,profiles!K1536)))))</f>
        <v>72.956000000000003</v>
      </c>
      <c r="C1549" s="6">
        <f>IF($C$10=2012,profiles!D1536,IF($C$10=2013,profiles!F1536,IF($C$10=2014,profiles!H1536,IF($C$10=2015,profiles!J1536,IF($C$10=2016,profiles!L1536)))))</f>
        <v>1.6963466662783755E-2</v>
      </c>
      <c r="D1549" s="11">
        <f t="shared" si="242"/>
        <v>3.392693332556751</v>
      </c>
      <c r="E1549" s="11">
        <f t="shared" si="238"/>
        <v>0</v>
      </c>
      <c r="F1549" s="11">
        <f t="shared" si="239"/>
        <v>3.392693332556751</v>
      </c>
      <c r="G1549" s="11">
        <f t="shared" si="240"/>
        <v>69.563306667443257</v>
      </c>
      <c r="H1549" s="12">
        <f t="shared" si="243"/>
        <v>0</v>
      </c>
      <c r="I1549" s="12">
        <f t="shared" si="237"/>
        <v>0</v>
      </c>
      <c r="J1549" s="12">
        <f t="shared" si="244"/>
        <v>0</v>
      </c>
      <c r="K1549" s="12">
        <f t="shared" si="245"/>
        <v>0</v>
      </c>
      <c r="L1549" s="12">
        <f t="shared" si="246"/>
        <v>69.563306667443257</v>
      </c>
      <c r="M1549" s="12">
        <f t="shared" si="241"/>
        <v>69.563306667443257</v>
      </c>
      <c r="N1549" s="13"/>
    </row>
    <row r="1550" spans="1:14" x14ac:dyDescent="0.2">
      <c r="A1550" s="10" t="s">
        <v>1532</v>
      </c>
      <c r="B1550" s="6">
        <f>IF($C$10=2012,profiles!C1537,IF($C$10=2013,profiles!E1537,IF($C$10=2014,profiles!G1537,IF($C$10=2015,profiles!I1537,IF($C$10=2016,profiles!K1537)))))</f>
        <v>68.546999999999997</v>
      </c>
      <c r="C1550" s="6">
        <f>IF($C$10=2012,profiles!D1537,IF($C$10=2013,profiles!F1537,IF($C$10=2014,profiles!H1537,IF($C$10=2015,profiles!J1537,IF($C$10=2016,profiles!L1537)))))</f>
        <v>1.3658138823769239E-2</v>
      </c>
      <c r="D1550" s="11">
        <f t="shared" si="242"/>
        <v>2.7316277647538478</v>
      </c>
      <c r="E1550" s="11">
        <f t="shared" si="238"/>
        <v>0</v>
      </c>
      <c r="F1550" s="11">
        <f t="shared" si="239"/>
        <v>2.7316277647538478</v>
      </c>
      <c r="G1550" s="11">
        <f t="shared" si="240"/>
        <v>65.815372235246144</v>
      </c>
      <c r="H1550" s="12">
        <f t="shared" si="243"/>
        <v>0</v>
      </c>
      <c r="I1550" s="12">
        <f t="shared" si="237"/>
        <v>0</v>
      </c>
      <c r="J1550" s="12">
        <f t="shared" si="244"/>
        <v>0</v>
      </c>
      <c r="K1550" s="12">
        <f t="shared" si="245"/>
        <v>0</v>
      </c>
      <c r="L1550" s="12">
        <f t="shared" si="246"/>
        <v>65.815372235246144</v>
      </c>
      <c r="M1550" s="12">
        <f t="shared" si="241"/>
        <v>65.815372235246144</v>
      </c>
      <c r="N1550" s="13"/>
    </row>
    <row r="1551" spans="1:14" x14ac:dyDescent="0.2">
      <c r="A1551" s="10" t="s">
        <v>1533</v>
      </c>
      <c r="B1551" s="6">
        <f>IF($C$10=2012,profiles!C1538,IF($C$10=2013,profiles!E1538,IF($C$10=2014,profiles!G1538,IF($C$10=2015,profiles!I1538,IF($C$10=2016,profiles!K1538)))))</f>
        <v>64.840999999999994</v>
      </c>
      <c r="C1551" s="6">
        <f>IF($C$10=2012,profiles!D1538,IF($C$10=2013,profiles!F1538,IF($C$10=2014,profiles!H1538,IF($C$10=2015,profiles!J1538,IF($C$10=2016,profiles!L1538)))))</f>
        <v>1.1342953244900039E-2</v>
      </c>
      <c r="D1551" s="11">
        <f t="shared" si="242"/>
        <v>2.2685906489800076</v>
      </c>
      <c r="E1551" s="11">
        <f t="shared" si="238"/>
        <v>0</v>
      </c>
      <c r="F1551" s="11">
        <f t="shared" si="239"/>
        <v>2.2685906489800076</v>
      </c>
      <c r="G1551" s="11">
        <f t="shared" si="240"/>
        <v>62.572409351019985</v>
      </c>
      <c r="H1551" s="12">
        <f t="shared" si="243"/>
        <v>0</v>
      </c>
      <c r="I1551" s="12">
        <f t="shared" si="237"/>
        <v>0</v>
      </c>
      <c r="J1551" s="12">
        <f t="shared" si="244"/>
        <v>0</v>
      </c>
      <c r="K1551" s="12">
        <f t="shared" si="245"/>
        <v>0</v>
      </c>
      <c r="L1551" s="12">
        <f t="shared" si="246"/>
        <v>62.572409351019985</v>
      </c>
      <c r="M1551" s="12">
        <f t="shared" si="241"/>
        <v>62.572409351019985</v>
      </c>
      <c r="N1551" s="13"/>
    </row>
    <row r="1552" spans="1:14" x14ac:dyDescent="0.2">
      <c r="A1552" s="10" t="s">
        <v>1534</v>
      </c>
      <c r="B1552" s="6">
        <f>IF($C$10=2012,profiles!C1539,IF($C$10=2013,profiles!E1539,IF($C$10=2014,profiles!G1539,IF($C$10=2015,profiles!I1539,IF($C$10=2016,profiles!K1539)))))</f>
        <v>61.841999999999999</v>
      </c>
      <c r="C1552" s="6">
        <f>IF($C$10=2012,profiles!D1539,IF($C$10=2013,profiles!F1539,IF($C$10=2014,profiles!H1539,IF($C$10=2015,profiles!J1539,IF($C$10=2016,profiles!L1539)))))</f>
        <v>8.911280341307861E-3</v>
      </c>
      <c r="D1552" s="11">
        <f t="shared" si="242"/>
        <v>1.7822560682615722</v>
      </c>
      <c r="E1552" s="11">
        <f t="shared" si="238"/>
        <v>0</v>
      </c>
      <c r="F1552" s="11">
        <f t="shared" si="239"/>
        <v>1.7822560682615722</v>
      </c>
      <c r="G1552" s="11">
        <f t="shared" si="240"/>
        <v>60.059743931738424</v>
      </c>
      <c r="H1552" s="12">
        <f t="shared" si="243"/>
        <v>0</v>
      </c>
      <c r="I1552" s="12">
        <f t="shared" si="237"/>
        <v>0</v>
      </c>
      <c r="J1552" s="12">
        <f t="shared" si="244"/>
        <v>0</v>
      </c>
      <c r="K1552" s="12">
        <f t="shared" si="245"/>
        <v>0</v>
      </c>
      <c r="L1552" s="12">
        <f t="shared" si="246"/>
        <v>60.059743931738424</v>
      </c>
      <c r="M1552" s="12">
        <f t="shared" si="241"/>
        <v>60.059743931738424</v>
      </c>
      <c r="N1552" s="13"/>
    </row>
    <row r="1553" spans="1:14" x14ac:dyDescent="0.2">
      <c r="A1553" s="10" t="s">
        <v>1535</v>
      </c>
      <c r="B1553" s="6">
        <f>IF($C$10=2012,profiles!C1540,IF($C$10=2013,profiles!E1540,IF($C$10=2014,profiles!G1540,IF($C$10=2015,profiles!I1540,IF($C$10=2016,profiles!K1540)))))</f>
        <v>57.122999999999998</v>
      </c>
      <c r="C1553" s="6">
        <f>IF($C$10=2012,profiles!D1540,IF($C$10=2013,profiles!F1540,IF($C$10=2014,profiles!H1540,IF($C$10=2015,profiles!J1540,IF($C$10=2016,profiles!L1540)))))</f>
        <v>9.6102042896457334E-3</v>
      </c>
      <c r="D1553" s="11">
        <f t="shared" si="242"/>
        <v>1.9220408579291466</v>
      </c>
      <c r="E1553" s="11">
        <f t="shared" si="238"/>
        <v>0</v>
      </c>
      <c r="F1553" s="11">
        <f t="shared" si="239"/>
        <v>1.9220408579291466</v>
      </c>
      <c r="G1553" s="11">
        <f t="shared" si="240"/>
        <v>55.20095914207085</v>
      </c>
      <c r="H1553" s="12">
        <f t="shared" si="243"/>
        <v>0</v>
      </c>
      <c r="I1553" s="12">
        <f t="shared" si="237"/>
        <v>0</v>
      </c>
      <c r="J1553" s="12">
        <f t="shared" si="244"/>
        <v>0</v>
      </c>
      <c r="K1553" s="12">
        <f t="shared" si="245"/>
        <v>0</v>
      </c>
      <c r="L1553" s="12">
        <f t="shared" si="246"/>
        <v>55.20095914207085</v>
      </c>
      <c r="M1553" s="12">
        <f t="shared" si="241"/>
        <v>55.20095914207085</v>
      </c>
      <c r="N1553" s="13"/>
    </row>
    <row r="1554" spans="1:14" x14ac:dyDescent="0.2">
      <c r="A1554" s="10" t="s">
        <v>1536</v>
      </c>
      <c r="B1554" s="6">
        <f>IF($C$10=2012,profiles!C1541,IF($C$10=2013,profiles!E1541,IF($C$10=2014,profiles!G1541,IF($C$10=2015,profiles!I1541,IF($C$10=2016,profiles!K1541)))))</f>
        <v>53.322000000000003</v>
      </c>
      <c r="C1554" s="6">
        <f>IF($C$10=2012,profiles!D1541,IF($C$10=2013,profiles!F1541,IF($C$10=2014,profiles!H1541,IF($C$10=2015,profiles!J1541,IF($C$10=2016,profiles!L1541)))))</f>
        <v>8.8505880982881098E-3</v>
      </c>
      <c r="D1554" s="11">
        <f t="shared" si="242"/>
        <v>1.770117619657622</v>
      </c>
      <c r="E1554" s="11">
        <f t="shared" si="238"/>
        <v>0</v>
      </c>
      <c r="F1554" s="11">
        <f t="shared" si="239"/>
        <v>1.770117619657622</v>
      </c>
      <c r="G1554" s="11">
        <f t="shared" si="240"/>
        <v>51.551882380342377</v>
      </c>
      <c r="H1554" s="12">
        <f t="shared" si="243"/>
        <v>0</v>
      </c>
      <c r="I1554" s="12">
        <f t="shared" ref="I1554:I1617" si="247">MAX(MIN(E1554,($L$2-K1553)/$F$2),0)</f>
        <v>0</v>
      </c>
      <c r="J1554" s="12">
        <f t="shared" si="244"/>
        <v>0</v>
      </c>
      <c r="K1554" s="12">
        <f t="shared" si="245"/>
        <v>0</v>
      </c>
      <c r="L1554" s="12">
        <f t="shared" si="246"/>
        <v>51.551882380342377</v>
      </c>
      <c r="M1554" s="12">
        <f t="shared" si="241"/>
        <v>51.551882380342377</v>
      </c>
      <c r="N1554" s="13"/>
    </row>
    <row r="1555" spans="1:14" x14ac:dyDescent="0.2">
      <c r="A1555" s="10" t="s">
        <v>1537</v>
      </c>
      <c r="B1555" s="6">
        <f>IF($C$10=2012,profiles!C1542,IF($C$10=2013,profiles!E1542,IF($C$10=2014,profiles!G1542,IF($C$10=2015,profiles!I1542,IF($C$10=2016,profiles!K1542)))))</f>
        <v>51.305999999999997</v>
      </c>
      <c r="C1555" s="6">
        <f>IF($C$10=2012,profiles!D1542,IF($C$10=2013,profiles!F1542,IF($C$10=2014,profiles!H1542,IF($C$10=2015,profiles!J1542,IF($C$10=2016,profiles!L1542)))))</f>
        <v>9.0398276464422958E-3</v>
      </c>
      <c r="D1555" s="11">
        <f t="shared" si="242"/>
        <v>1.8079655292884591</v>
      </c>
      <c r="E1555" s="11">
        <f t="shared" ref="E1555:E1618" si="248">D1555-F1555</f>
        <v>0</v>
      </c>
      <c r="F1555" s="11">
        <f t="shared" ref="F1555:F1618" si="249">MIN(D1555,B1555)</f>
        <v>1.8079655292884591</v>
      </c>
      <c r="G1555" s="11">
        <f t="shared" ref="G1555:G1618" si="250">B1555-F1555</f>
        <v>49.498034470711538</v>
      </c>
      <c r="H1555" s="12">
        <f t="shared" si="243"/>
        <v>0</v>
      </c>
      <c r="I1555" s="12">
        <f t="shared" si="247"/>
        <v>0</v>
      </c>
      <c r="J1555" s="12">
        <f t="shared" si="244"/>
        <v>0</v>
      </c>
      <c r="K1555" s="12">
        <f t="shared" si="245"/>
        <v>0</v>
      </c>
      <c r="L1555" s="12">
        <f t="shared" si="246"/>
        <v>49.498034470711538</v>
      </c>
      <c r="M1555" s="12">
        <f t="shared" ref="M1555:M1618" si="251">B1555-D1555</f>
        <v>49.498034470711538</v>
      </c>
      <c r="N1555" s="13"/>
    </row>
    <row r="1556" spans="1:14" x14ac:dyDescent="0.2">
      <c r="A1556" s="10" t="s">
        <v>1538</v>
      </c>
      <c r="B1556" s="6">
        <f>IF($C$10=2012,profiles!C1543,IF($C$10=2013,profiles!E1543,IF($C$10=2014,profiles!G1543,IF($C$10=2015,profiles!I1543,IF($C$10=2016,profiles!K1543)))))</f>
        <v>50.728000000000002</v>
      </c>
      <c r="C1556" s="6">
        <f>IF($C$10=2012,profiles!D1543,IF($C$10=2013,profiles!F1543,IF($C$10=2014,profiles!H1543,IF($C$10=2015,profiles!J1543,IF($C$10=2016,profiles!L1543)))))</f>
        <v>1.2504367066495865E-2</v>
      </c>
      <c r="D1556" s="11">
        <f t="shared" ref="D1556:D1619" si="252">C1556*$C$2</f>
        <v>2.500873413299173</v>
      </c>
      <c r="E1556" s="11">
        <f t="shared" si="248"/>
        <v>0</v>
      </c>
      <c r="F1556" s="11">
        <f t="shared" si="249"/>
        <v>2.500873413299173</v>
      </c>
      <c r="G1556" s="11">
        <f t="shared" si="250"/>
        <v>48.227126586700827</v>
      </c>
      <c r="H1556" s="12">
        <f t="shared" ref="H1556:H1619" si="253">E1556-I1556</f>
        <v>0</v>
      </c>
      <c r="I1556" s="12">
        <f t="shared" si="247"/>
        <v>0</v>
      </c>
      <c r="J1556" s="12">
        <f t="shared" ref="J1556:J1619" si="254">MIN(G1556,K1555*$F$3)</f>
        <v>0</v>
      </c>
      <c r="K1556" s="12">
        <f t="shared" ref="K1556:K1619" si="255">K1555+I1556*$F$2-J1556/$F$3</f>
        <v>0</v>
      </c>
      <c r="L1556" s="12">
        <f t="shared" ref="L1556:L1619" si="256">MAX(G1556-J1556,0)</f>
        <v>48.227126586700827</v>
      </c>
      <c r="M1556" s="12">
        <f t="shared" si="251"/>
        <v>48.227126586700827</v>
      </c>
      <c r="N1556" s="13"/>
    </row>
    <row r="1557" spans="1:14" x14ac:dyDescent="0.2">
      <c r="A1557" s="10" t="s">
        <v>1539</v>
      </c>
      <c r="B1557" s="6">
        <f>IF($C$10=2012,profiles!C1544,IF($C$10=2013,profiles!E1544,IF($C$10=2014,profiles!G1544,IF($C$10=2015,profiles!I1544,IF($C$10=2016,profiles!K1544)))))</f>
        <v>51.317999999999998</v>
      </c>
      <c r="C1557" s="6">
        <f>IF($C$10=2012,profiles!D1544,IF($C$10=2013,profiles!F1544,IF($C$10=2014,profiles!H1544,IF($C$10=2015,profiles!J1544,IF($C$10=2016,profiles!L1544)))))</f>
        <v>1.6827762897403051E-2</v>
      </c>
      <c r="D1557" s="11">
        <f t="shared" si="252"/>
        <v>3.3655525794806103</v>
      </c>
      <c r="E1557" s="11">
        <f t="shared" si="248"/>
        <v>0</v>
      </c>
      <c r="F1557" s="11">
        <f t="shared" si="249"/>
        <v>3.3655525794806103</v>
      </c>
      <c r="G1557" s="11">
        <f t="shared" si="250"/>
        <v>47.952447420519391</v>
      </c>
      <c r="H1557" s="12">
        <f t="shared" si="253"/>
        <v>0</v>
      </c>
      <c r="I1557" s="12">
        <f t="shared" si="247"/>
        <v>0</v>
      </c>
      <c r="J1557" s="12">
        <f t="shared" si="254"/>
        <v>0</v>
      </c>
      <c r="K1557" s="12">
        <f t="shared" si="255"/>
        <v>0</v>
      </c>
      <c r="L1557" s="12">
        <f t="shared" si="256"/>
        <v>47.952447420519391</v>
      </c>
      <c r="M1557" s="12">
        <f t="shared" si="251"/>
        <v>47.952447420519391</v>
      </c>
      <c r="N1557" s="13"/>
    </row>
    <row r="1558" spans="1:14" x14ac:dyDescent="0.2">
      <c r="A1558" s="10" t="s">
        <v>1540</v>
      </c>
      <c r="B1558" s="6">
        <f>IF($C$10=2012,profiles!C1545,IF($C$10=2013,profiles!E1545,IF($C$10=2014,profiles!G1545,IF($C$10=2015,profiles!I1545,IF($C$10=2016,profiles!K1545)))))</f>
        <v>52.851999999999997</v>
      </c>
      <c r="C1558" s="6">
        <f>IF($C$10=2012,profiles!D1545,IF($C$10=2013,profiles!F1545,IF($C$10=2014,profiles!H1545,IF($C$10=2015,profiles!J1545,IF($C$10=2016,profiles!L1545)))))</f>
        <v>1.7497379760102481E-2</v>
      </c>
      <c r="D1558" s="11">
        <f t="shared" si="252"/>
        <v>3.4994759520204961</v>
      </c>
      <c r="E1558" s="11">
        <f t="shared" si="248"/>
        <v>0</v>
      </c>
      <c r="F1558" s="11">
        <f t="shared" si="249"/>
        <v>3.4994759520204961</v>
      </c>
      <c r="G1558" s="11">
        <f t="shared" si="250"/>
        <v>49.3525240479795</v>
      </c>
      <c r="H1558" s="12">
        <f t="shared" si="253"/>
        <v>0</v>
      </c>
      <c r="I1558" s="12">
        <f t="shared" si="247"/>
        <v>0</v>
      </c>
      <c r="J1558" s="12">
        <f t="shared" si="254"/>
        <v>0</v>
      </c>
      <c r="K1558" s="12">
        <f t="shared" si="255"/>
        <v>0</v>
      </c>
      <c r="L1558" s="12">
        <f t="shared" si="256"/>
        <v>49.3525240479795</v>
      </c>
      <c r="M1558" s="12">
        <f t="shared" si="251"/>
        <v>49.3525240479795</v>
      </c>
      <c r="N1558" s="13"/>
    </row>
    <row r="1559" spans="1:14" x14ac:dyDescent="0.2">
      <c r="A1559" s="10" t="s">
        <v>1541</v>
      </c>
      <c r="B1559" s="6">
        <f>IF($C$10=2012,profiles!C1546,IF($C$10=2013,profiles!E1546,IF($C$10=2014,profiles!G1546,IF($C$10=2015,profiles!I1546,IF($C$10=2016,profiles!K1546)))))</f>
        <v>56.332999999999998</v>
      </c>
      <c r="C1559" s="6">
        <f>IF($C$10=2012,profiles!D1546,IF($C$10=2013,profiles!F1546,IF($C$10=2014,profiles!H1546,IF($C$10=2015,profiles!J1546,IF($C$10=2016,profiles!L1546)))))</f>
        <v>2.0699895190404098E-2</v>
      </c>
      <c r="D1559" s="11">
        <f t="shared" si="252"/>
        <v>4.1399790380808197</v>
      </c>
      <c r="E1559" s="11">
        <f t="shared" si="248"/>
        <v>0</v>
      </c>
      <c r="F1559" s="11">
        <f t="shared" si="249"/>
        <v>4.1399790380808197</v>
      </c>
      <c r="G1559" s="11">
        <f t="shared" si="250"/>
        <v>52.193020961919181</v>
      </c>
      <c r="H1559" s="12">
        <f t="shared" si="253"/>
        <v>0</v>
      </c>
      <c r="I1559" s="12">
        <f t="shared" si="247"/>
        <v>0</v>
      </c>
      <c r="J1559" s="12">
        <f t="shared" si="254"/>
        <v>0</v>
      </c>
      <c r="K1559" s="12">
        <f t="shared" si="255"/>
        <v>0</v>
      </c>
      <c r="L1559" s="12">
        <f t="shared" si="256"/>
        <v>52.193020961919181</v>
      </c>
      <c r="M1559" s="12">
        <f t="shared" si="251"/>
        <v>52.193020961919181</v>
      </c>
      <c r="N1559" s="13"/>
    </row>
    <row r="1560" spans="1:14" x14ac:dyDescent="0.2">
      <c r="A1560" s="10" t="s">
        <v>1542</v>
      </c>
      <c r="B1560" s="6">
        <f>IF($C$10=2012,profiles!C1547,IF($C$10=2013,profiles!E1547,IF($C$10=2014,profiles!G1547,IF($C$10=2015,profiles!I1547,IF($C$10=2016,profiles!K1547)))))</f>
        <v>63.747999999999998</v>
      </c>
      <c r="C1560" s="6">
        <f>IF($C$10=2012,profiles!D1547,IF($C$10=2013,profiles!F1547,IF($C$10=2014,profiles!H1547,IF($C$10=2015,profiles!J1547,IF($C$10=2016,profiles!L1547)))))</f>
        <v>2.3640386630953768E-2</v>
      </c>
      <c r="D1560" s="11">
        <f t="shared" si="252"/>
        <v>4.7280773261907534</v>
      </c>
      <c r="E1560" s="11">
        <f t="shared" si="248"/>
        <v>0</v>
      </c>
      <c r="F1560" s="11">
        <f t="shared" si="249"/>
        <v>4.7280773261907534</v>
      </c>
      <c r="G1560" s="11">
        <f t="shared" si="250"/>
        <v>59.019922673809248</v>
      </c>
      <c r="H1560" s="12">
        <f t="shared" si="253"/>
        <v>0</v>
      </c>
      <c r="I1560" s="12">
        <f t="shared" si="247"/>
        <v>0</v>
      </c>
      <c r="J1560" s="12">
        <f t="shared" si="254"/>
        <v>0</v>
      </c>
      <c r="K1560" s="12">
        <f t="shared" si="255"/>
        <v>0</v>
      </c>
      <c r="L1560" s="12">
        <f t="shared" si="256"/>
        <v>59.019922673809248</v>
      </c>
      <c r="M1560" s="12">
        <f t="shared" si="251"/>
        <v>59.019922673809248</v>
      </c>
      <c r="N1560" s="13"/>
    </row>
    <row r="1561" spans="1:14" x14ac:dyDescent="0.2">
      <c r="A1561" s="10" t="s">
        <v>1543</v>
      </c>
      <c r="B1561" s="6">
        <f>IF($C$10=2012,profiles!C1548,IF($C$10=2013,profiles!E1548,IF($C$10=2014,profiles!G1548,IF($C$10=2015,profiles!I1548,IF($C$10=2016,profiles!K1548)))))</f>
        <v>68.727999999999994</v>
      </c>
      <c r="C1561" s="6">
        <f>IF($C$10=2012,profiles!D1548,IF($C$10=2013,profiles!F1548,IF($C$10=2014,profiles!H1548,IF($C$10=2015,profiles!J1548,IF($C$10=2016,profiles!L1548)))))</f>
        <v>3.9027017584721088E-2</v>
      </c>
      <c r="D1561" s="11">
        <f t="shared" si="252"/>
        <v>7.8054035169442173</v>
      </c>
      <c r="E1561" s="11">
        <f t="shared" si="248"/>
        <v>0</v>
      </c>
      <c r="F1561" s="11">
        <f t="shared" si="249"/>
        <v>7.8054035169442173</v>
      </c>
      <c r="G1561" s="11">
        <f t="shared" si="250"/>
        <v>60.922596483055777</v>
      </c>
      <c r="H1561" s="12">
        <f t="shared" si="253"/>
        <v>0</v>
      </c>
      <c r="I1561" s="12">
        <f t="shared" si="247"/>
        <v>0</v>
      </c>
      <c r="J1561" s="12">
        <f t="shared" si="254"/>
        <v>0</v>
      </c>
      <c r="K1561" s="12">
        <f t="shared" si="255"/>
        <v>0</v>
      </c>
      <c r="L1561" s="12">
        <f t="shared" si="256"/>
        <v>60.922596483055777</v>
      </c>
      <c r="M1561" s="12">
        <f t="shared" si="251"/>
        <v>60.922596483055777</v>
      </c>
      <c r="N1561" s="13"/>
    </row>
    <row r="1562" spans="1:14" x14ac:dyDescent="0.2">
      <c r="A1562" s="10" t="s">
        <v>1544</v>
      </c>
      <c r="B1562" s="6">
        <f>IF($C$10=2012,profiles!C1549,IF($C$10=2013,profiles!E1549,IF($C$10=2014,profiles!G1549,IF($C$10=2015,profiles!I1549,IF($C$10=2016,profiles!K1549)))))</f>
        <v>70.989999999999995</v>
      </c>
      <c r="C1562" s="6">
        <f>IF($C$10=2012,profiles!D1549,IF($C$10=2013,profiles!F1549,IF($C$10=2014,profiles!H1549,IF($C$10=2015,profiles!J1549,IF($C$10=2016,profiles!L1549)))))</f>
        <v>7.416734598812158E-2</v>
      </c>
      <c r="D1562" s="11">
        <f t="shared" si="252"/>
        <v>14.833469197624316</v>
      </c>
      <c r="E1562" s="11">
        <f t="shared" si="248"/>
        <v>0</v>
      </c>
      <c r="F1562" s="11">
        <f t="shared" si="249"/>
        <v>14.833469197624316</v>
      </c>
      <c r="G1562" s="11">
        <f t="shared" si="250"/>
        <v>56.156530802375677</v>
      </c>
      <c r="H1562" s="12">
        <f t="shared" si="253"/>
        <v>0</v>
      </c>
      <c r="I1562" s="12">
        <f t="shared" si="247"/>
        <v>0</v>
      </c>
      <c r="J1562" s="12">
        <f t="shared" si="254"/>
        <v>0</v>
      </c>
      <c r="K1562" s="12">
        <f t="shared" si="255"/>
        <v>0</v>
      </c>
      <c r="L1562" s="12">
        <f t="shared" si="256"/>
        <v>56.156530802375677</v>
      </c>
      <c r="M1562" s="12">
        <f t="shared" si="251"/>
        <v>56.156530802375677</v>
      </c>
      <c r="N1562" s="13"/>
    </row>
    <row r="1563" spans="1:14" x14ac:dyDescent="0.2">
      <c r="A1563" s="10" t="s">
        <v>1545</v>
      </c>
      <c r="B1563" s="6">
        <f>IF($C$10=2012,profiles!C1550,IF($C$10=2013,profiles!E1550,IF($C$10=2014,profiles!G1550,IF($C$10=2015,profiles!I1550,IF($C$10=2016,profiles!K1550)))))</f>
        <v>71.162999999999997</v>
      </c>
      <c r="C1563" s="6">
        <f>IF($C$10=2012,profiles!D1550,IF($C$10=2013,profiles!F1550,IF($C$10=2014,profiles!H1550,IF($C$10=2015,profiles!J1550,IF($C$10=2016,profiles!L1550)))))</f>
        <v>0.12562594619774078</v>
      </c>
      <c r="D1563" s="11">
        <f t="shared" si="252"/>
        <v>25.125189239548156</v>
      </c>
      <c r="E1563" s="11">
        <f t="shared" si="248"/>
        <v>0</v>
      </c>
      <c r="F1563" s="11">
        <f t="shared" si="249"/>
        <v>25.125189239548156</v>
      </c>
      <c r="G1563" s="11">
        <f t="shared" si="250"/>
        <v>46.037810760451841</v>
      </c>
      <c r="H1563" s="12">
        <f t="shared" si="253"/>
        <v>0</v>
      </c>
      <c r="I1563" s="12">
        <f t="shared" si="247"/>
        <v>0</v>
      </c>
      <c r="J1563" s="12">
        <f t="shared" si="254"/>
        <v>0</v>
      </c>
      <c r="K1563" s="12">
        <f t="shared" si="255"/>
        <v>0</v>
      </c>
      <c r="L1563" s="12">
        <f t="shared" si="256"/>
        <v>46.037810760451841</v>
      </c>
      <c r="M1563" s="12">
        <f t="shared" si="251"/>
        <v>46.037810760451841</v>
      </c>
      <c r="N1563" s="13"/>
    </row>
    <row r="1564" spans="1:14" x14ac:dyDescent="0.2">
      <c r="A1564" s="10" t="s">
        <v>1546</v>
      </c>
      <c r="B1564" s="6">
        <f>IF($C$10=2012,profiles!C1551,IF($C$10=2013,profiles!E1551,IF($C$10=2014,profiles!G1551,IF($C$10=2015,profiles!I1551,IF($C$10=2016,profiles!K1551)))))</f>
        <v>72.022000000000006</v>
      </c>
      <c r="C1564" s="6">
        <f>IF($C$10=2012,profiles!D1551,IF($C$10=2013,profiles!F1551,IF($C$10=2014,profiles!H1551,IF($C$10=2015,profiles!J1551,IF($C$10=2016,profiles!L1551)))))</f>
        <v>0.17721555840223593</v>
      </c>
      <c r="D1564" s="11">
        <f t="shared" si="252"/>
        <v>35.443111680447188</v>
      </c>
      <c r="E1564" s="11">
        <f t="shared" si="248"/>
        <v>0</v>
      </c>
      <c r="F1564" s="11">
        <f t="shared" si="249"/>
        <v>35.443111680447188</v>
      </c>
      <c r="G1564" s="11">
        <f t="shared" si="250"/>
        <v>36.578888319552817</v>
      </c>
      <c r="H1564" s="12">
        <f t="shared" si="253"/>
        <v>0</v>
      </c>
      <c r="I1564" s="12">
        <f t="shared" si="247"/>
        <v>0</v>
      </c>
      <c r="J1564" s="12">
        <f t="shared" si="254"/>
        <v>0</v>
      </c>
      <c r="K1564" s="12">
        <f t="shared" si="255"/>
        <v>0</v>
      </c>
      <c r="L1564" s="12">
        <f t="shared" si="256"/>
        <v>36.578888319552817</v>
      </c>
      <c r="M1564" s="12">
        <f t="shared" si="251"/>
        <v>36.578888319552817</v>
      </c>
      <c r="N1564" s="13"/>
    </row>
    <row r="1565" spans="1:14" x14ac:dyDescent="0.2">
      <c r="A1565" s="10" t="s">
        <v>1547</v>
      </c>
      <c r="B1565" s="6">
        <f>IF($C$10=2012,profiles!C1552,IF($C$10=2013,profiles!E1552,IF($C$10=2014,profiles!G1552,IF($C$10=2015,profiles!I1552,IF($C$10=2016,profiles!K1552)))))</f>
        <v>73.138999999999996</v>
      </c>
      <c r="C1565" s="6">
        <f>IF($C$10=2012,profiles!D1552,IF($C$10=2013,profiles!F1552,IF($C$10=2014,profiles!H1552,IF($C$10=2015,profiles!J1552,IF($C$10=2016,profiles!L1552)))))</f>
        <v>0.21663561197158496</v>
      </c>
      <c r="D1565" s="11">
        <f t="shared" si="252"/>
        <v>43.327122394316994</v>
      </c>
      <c r="E1565" s="11">
        <f t="shared" si="248"/>
        <v>0</v>
      </c>
      <c r="F1565" s="11">
        <f t="shared" si="249"/>
        <v>43.327122394316994</v>
      </c>
      <c r="G1565" s="11">
        <f t="shared" si="250"/>
        <v>29.811877605683001</v>
      </c>
      <c r="H1565" s="12">
        <f t="shared" si="253"/>
        <v>0</v>
      </c>
      <c r="I1565" s="12">
        <f t="shared" si="247"/>
        <v>0</v>
      </c>
      <c r="J1565" s="12">
        <f t="shared" si="254"/>
        <v>0</v>
      </c>
      <c r="K1565" s="12">
        <f t="shared" si="255"/>
        <v>0</v>
      </c>
      <c r="L1565" s="12">
        <f t="shared" si="256"/>
        <v>29.811877605683001</v>
      </c>
      <c r="M1565" s="12">
        <f t="shared" si="251"/>
        <v>29.811877605683001</v>
      </c>
      <c r="N1565" s="13"/>
    </row>
    <row r="1566" spans="1:14" x14ac:dyDescent="0.2">
      <c r="A1566" s="10" t="s">
        <v>1548</v>
      </c>
      <c r="B1566" s="6">
        <f>IF($C$10=2012,profiles!C1553,IF($C$10=2013,profiles!E1553,IF($C$10=2014,profiles!G1553,IF($C$10=2015,profiles!I1553,IF($C$10=2016,profiles!K1553)))))</f>
        <v>71.986000000000004</v>
      </c>
      <c r="C1566" s="6">
        <f>IF($C$10=2012,profiles!D1553,IF($C$10=2013,profiles!F1553,IF($C$10=2014,profiles!H1553,IF($C$10=2015,profiles!J1553,IF($C$10=2016,profiles!L1553)))))</f>
        <v>0.23560323745196227</v>
      </c>
      <c r="D1566" s="11">
        <f t="shared" si="252"/>
        <v>47.12064749039245</v>
      </c>
      <c r="E1566" s="11">
        <f t="shared" si="248"/>
        <v>0</v>
      </c>
      <c r="F1566" s="11">
        <f t="shared" si="249"/>
        <v>47.12064749039245</v>
      </c>
      <c r="G1566" s="11">
        <f t="shared" si="250"/>
        <v>24.865352509607554</v>
      </c>
      <c r="H1566" s="12">
        <f t="shared" si="253"/>
        <v>0</v>
      </c>
      <c r="I1566" s="12">
        <f t="shared" si="247"/>
        <v>0</v>
      </c>
      <c r="J1566" s="12">
        <f t="shared" si="254"/>
        <v>0</v>
      </c>
      <c r="K1566" s="12">
        <f t="shared" si="255"/>
        <v>0</v>
      </c>
      <c r="L1566" s="12">
        <f t="shared" si="256"/>
        <v>24.865352509607554</v>
      </c>
      <c r="M1566" s="12">
        <f t="shared" si="251"/>
        <v>24.865352509607554</v>
      </c>
      <c r="N1566" s="13"/>
    </row>
    <row r="1567" spans="1:14" x14ac:dyDescent="0.2">
      <c r="A1567" s="10" t="s">
        <v>1549</v>
      </c>
      <c r="B1567" s="6">
        <f>IF($C$10=2012,profiles!C1554,IF($C$10=2013,profiles!E1554,IF($C$10=2014,profiles!G1554,IF($C$10=2015,profiles!I1554,IF($C$10=2016,profiles!K1554)))))</f>
        <v>70.950999999999993</v>
      </c>
      <c r="C1567" s="6">
        <f>IF($C$10=2012,profiles!D1554,IF($C$10=2013,profiles!F1554,IF($C$10=2014,profiles!H1554,IF($C$10=2015,profiles!J1554,IF($C$10=2016,profiles!L1554)))))</f>
        <v>0.22916909281471992</v>
      </c>
      <c r="D1567" s="11">
        <f t="shared" si="252"/>
        <v>45.833818562943982</v>
      </c>
      <c r="E1567" s="11">
        <f t="shared" si="248"/>
        <v>0</v>
      </c>
      <c r="F1567" s="11">
        <f t="shared" si="249"/>
        <v>45.833818562943982</v>
      </c>
      <c r="G1567" s="11">
        <f t="shared" si="250"/>
        <v>25.117181437056011</v>
      </c>
      <c r="H1567" s="12">
        <f t="shared" si="253"/>
        <v>0</v>
      </c>
      <c r="I1567" s="12">
        <f t="shared" si="247"/>
        <v>0</v>
      </c>
      <c r="J1567" s="12">
        <f t="shared" si="254"/>
        <v>0</v>
      </c>
      <c r="K1567" s="12">
        <f t="shared" si="255"/>
        <v>0</v>
      </c>
      <c r="L1567" s="12">
        <f t="shared" si="256"/>
        <v>25.117181437056011</v>
      </c>
      <c r="M1567" s="12">
        <f t="shared" si="251"/>
        <v>25.117181437056011</v>
      </c>
      <c r="N1567" s="13"/>
    </row>
    <row r="1568" spans="1:14" x14ac:dyDescent="0.2">
      <c r="A1568" s="10" t="s">
        <v>1550</v>
      </c>
      <c r="B1568" s="6">
        <f>IF($C$10=2012,profiles!C1555,IF($C$10=2013,profiles!E1555,IF($C$10=2014,profiles!G1555,IF($C$10=2015,profiles!I1555,IF($C$10=2016,profiles!K1555)))))</f>
        <v>69.263000000000005</v>
      </c>
      <c r="C1568" s="6">
        <f>IF($C$10=2012,profiles!D1555,IF($C$10=2013,profiles!F1555,IF($C$10=2014,profiles!H1555,IF($C$10=2015,profiles!J1555,IF($C$10=2016,profiles!L1555)))))</f>
        <v>0.20263188540817514</v>
      </c>
      <c r="D1568" s="11">
        <f t="shared" si="252"/>
        <v>40.526377081635026</v>
      </c>
      <c r="E1568" s="11">
        <f t="shared" si="248"/>
        <v>0</v>
      </c>
      <c r="F1568" s="11">
        <f t="shared" si="249"/>
        <v>40.526377081635026</v>
      </c>
      <c r="G1568" s="11">
        <f t="shared" si="250"/>
        <v>28.736622918364979</v>
      </c>
      <c r="H1568" s="12">
        <f t="shared" si="253"/>
        <v>0</v>
      </c>
      <c r="I1568" s="12">
        <f t="shared" si="247"/>
        <v>0</v>
      </c>
      <c r="J1568" s="12">
        <f t="shared" si="254"/>
        <v>0</v>
      </c>
      <c r="K1568" s="12">
        <f t="shared" si="255"/>
        <v>0</v>
      </c>
      <c r="L1568" s="12">
        <f t="shared" si="256"/>
        <v>28.736622918364979</v>
      </c>
      <c r="M1568" s="12">
        <f t="shared" si="251"/>
        <v>28.736622918364979</v>
      </c>
      <c r="N1568" s="13"/>
    </row>
    <row r="1569" spans="1:14" x14ac:dyDescent="0.2">
      <c r="A1569" s="10" t="s">
        <v>1551</v>
      </c>
      <c r="B1569" s="6">
        <f>IF($C$10=2012,profiles!C1556,IF($C$10=2013,profiles!E1556,IF($C$10=2014,profiles!G1556,IF($C$10=2015,profiles!I1556,IF($C$10=2016,profiles!K1556)))))</f>
        <v>68.093999999999994</v>
      </c>
      <c r="C1569" s="6">
        <f>IF($C$10=2012,profiles!D1556,IF($C$10=2013,profiles!F1556,IF($C$10=2014,profiles!H1556,IF($C$10=2015,profiles!J1556,IF($C$10=2016,profiles!L1556)))))</f>
        <v>0.15558402235938046</v>
      </c>
      <c r="D1569" s="11">
        <f t="shared" si="252"/>
        <v>31.11680447187609</v>
      </c>
      <c r="E1569" s="11">
        <f t="shared" si="248"/>
        <v>0</v>
      </c>
      <c r="F1569" s="11">
        <f t="shared" si="249"/>
        <v>31.11680447187609</v>
      </c>
      <c r="G1569" s="11">
        <f t="shared" si="250"/>
        <v>36.9771955281239</v>
      </c>
      <c r="H1569" s="12">
        <f t="shared" si="253"/>
        <v>0</v>
      </c>
      <c r="I1569" s="12">
        <f t="shared" si="247"/>
        <v>0</v>
      </c>
      <c r="J1569" s="12">
        <f t="shared" si="254"/>
        <v>0</v>
      </c>
      <c r="K1569" s="12">
        <f t="shared" si="255"/>
        <v>0</v>
      </c>
      <c r="L1569" s="12">
        <f t="shared" si="256"/>
        <v>36.9771955281239</v>
      </c>
      <c r="M1569" s="12">
        <f t="shared" si="251"/>
        <v>36.9771955281239</v>
      </c>
      <c r="N1569" s="13"/>
    </row>
    <row r="1570" spans="1:14" x14ac:dyDescent="0.2">
      <c r="A1570" s="10" t="s">
        <v>1552</v>
      </c>
      <c r="B1570" s="6">
        <f>IF($C$10=2012,profiles!C1557,IF($C$10=2013,profiles!E1557,IF($C$10=2014,profiles!G1557,IF($C$10=2015,profiles!I1557,IF($C$10=2016,profiles!K1557)))))</f>
        <v>66.653000000000006</v>
      </c>
      <c r="C1570" s="6">
        <f>IF($C$10=2012,profiles!D1557,IF($C$10=2013,profiles!F1557,IF($C$10=2014,profiles!H1557,IF($C$10=2015,profiles!J1557,IF($C$10=2016,profiles!L1557)))))</f>
        <v>9.5827995807616168E-2</v>
      </c>
      <c r="D1570" s="11">
        <f t="shared" si="252"/>
        <v>19.165599161523232</v>
      </c>
      <c r="E1570" s="11">
        <f t="shared" si="248"/>
        <v>0</v>
      </c>
      <c r="F1570" s="11">
        <f t="shared" si="249"/>
        <v>19.165599161523232</v>
      </c>
      <c r="G1570" s="11">
        <f t="shared" si="250"/>
        <v>47.487400838476773</v>
      </c>
      <c r="H1570" s="12">
        <f t="shared" si="253"/>
        <v>0</v>
      </c>
      <c r="I1570" s="12">
        <f t="shared" si="247"/>
        <v>0</v>
      </c>
      <c r="J1570" s="12">
        <f t="shared" si="254"/>
        <v>0</v>
      </c>
      <c r="K1570" s="12">
        <f t="shared" si="255"/>
        <v>0</v>
      </c>
      <c r="L1570" s="12">
        <f t="shared" si="256"/>
        <v>47.487400838476773</v>
      </c>
      <c r="M1570" s="12">
        <f t="shared" si="251"/>
        <v>47.487400838476773</v>
      </c>
      <c r="N1570" s="13"/>
    </row>
    <row r="1571" spans="1:14" x14ac:dyDescent="0.2">
      <c r="A1571" s="10" t="s">
        <v>1553</v>
      </c>
      <c r="B1571" s="6">
        <f>IF($C$10=2012,profiles!C1558,IF($C$10=2013,profiles!E1558,IF($C$10=2014,profiles!G1558,IF($C$10=2015,profiles!I1558,IF($C$10=2016,profiles!K1558)))))</f>
        <v>67.188999999999993</v>
      </c>
      <c r="C1571" s="6">
        <f>IF($C$10=2012,profiles!D1558,IF($C$10=2013,profiles!F1558,IF($C$10=2014,profiles!H1558,IF($C$10=2015,profiles!J1558,IF($C$10=2016,profiles!L1558)))))</f>
        <v>4.3364970303947828E-2</v>
      </c>
      <c r="D1571" s="11">
        <f t="shared" si="252"/>
        <v>8.6729940607895664</v>
      </c>
      <c r="E1571" s="11">
        <f t="shared" si="248"/>
        <v>0</v>
      </c>
      <c r="F1571" s="11">
        <f t="shared" si="249"/>
        <v>8.6729940607895664</v>
      </c>
      <c r="G1571" s="11">
        <f t="shared" si="250"/>
        <v>58.51600593921043</v>
      </c>
      <c r="H1571" s="12">
        <f t="shared" si="253"/>
        <v>0</v>
      </c>
      <c r="I1571" s="12">
        <f t="shared" si="247"/>
        <v>0</v>
      </c>
      <c r="J1571" s="12">
        <f t="shared" si="254"/>
        <v>0</v>
      </c>
      <c r="K1571" s="12">
        <f t="shared" si="255"/>
        <v>0</v>
      </c>
      <c r="L1571" s="12">
        <f t="shared" si="256"/>
        <v>58.51600593921043</v>
      </c>
      <c r="M1571" s="12">
        <f t="shared" si="251"/>
        <v>58.51600593921043</v>
      </c>
      <c r="N1571" s="13"/>
    </row>
    <row r="1572" spans="1:14" x14ac:dyDescent="0.2">
      <c r="A1572" s="10" t="s">
        <v>1554</v>
      </c>
      <c r="B1572" s="6">
        <f>IF($C$10=2012,profiles!C1559,IF($C$10=2013,profiles!E1559,IF($C$10=2014,profiles!G1559,IF($C$10=2015,profiles!I1559,IF($C$10=2016,profiles!K1559)))))</f>
        <v>71.591999999999999</v>
      </c>
      <c r="C1572" s="6">
        <f>IF($C$10=2012,profiles!D1559,IF($C$10=2013,profiles!F1559,IF($C$10=2014,profiles!H1559,IF($C$10=2015,profiles!J1559,IF($C$10=2016,profiles!L1559)))))</f>
        <v>3.0977058344008386E-2</v>
      </c>
      <c r="D1572" s="11">
        <f t="shared" si="252"/>
        <v>6.1954116688016772</v>
      </c>
      <c r="E1572" s="11">
        <f t="shared" si="248"/>
        <v>0</v>
      </c>
      <c r="F1572" s="11">
        <f t="shared" si="249"/>
        <v>6.1954116688016772</v>
      </c>
      <c r="G1572" s="11">
        <f t="shared" si="250"/>
        <v>65.396588331198316</v>
      </c>
      <c r="H1572" s="12">
        <f t="shared" si="253"/>
        <v>0</v>
      </c>
      <c r="I1572" s="12">
        <f t="shared" si="247"/>
        <v>0</v>
      </c>
      <c r="J1572" s="12">
        <f t="shared" si="254"/>
        <v>0</v>
      </c>
      <c r="K1572" s="12">
        <f t="shared" si="255"/>
        <v>0</v>
      </c>
      <c r="L1572" s="12">
        <f t="shared" si="256"/>
        <v>65.396588331198316</v>
      </c>
      <c r="M1572" s="12">
        <f t="shared" si="251"/>
        <v>65.396588331198316</v>
      </c>
      <c r="N1572" s="13"/>
    </row>
    <row r="1573" spans="1:14" x14ac:dyDescent="0.2">
      <c r="A1573" s="10" t="s">
        <v>1555</v>
      </c>
      <c r="B1573" s="6">
        <f>IF($C$10=2012,profiles!C1560,IF($C$10=2013,profiles!E1560,IF($C$10=2014,profiles!G1560,IF($C$10=2015,profiles!I1560,IF($C$10=2016,profiles!K1560)))))</f>
        <v>73.057000000000002</v>
      </c>
      <c r="C1573" s="6">
        <f>IF($C$10=2012,profiles!D1560,IF($C$10=2013,profiles!F1560,IF($C$10=2014,profiles!H1560,IF($C$10=2015,profiles!J1560,IF($C$10=2016,profiles!L1560)))))</f>
        <v>4.1851053918714333E-2</v>
      </c>
      <c r="D1573" s="11">
        <f t="shared" si="252"/>
        <v>8.3702107837428663</v>
      </c>
      <c r="E1573" s="11">
        <f t="shared" si="248"/>
        <v>0</v>
      </c>
      <c r="F1573" s="11">
        <f t="shared" si="249"/>
        <v>8.3702107837428663</v>
      </c>
      <c r="G1573" s="11">
        <f t="shared" si="250"/>
        <v>64.686789216257139</v>
      </c>
      <c r="H1573" s="12">
        <f t="shared" si="253"/>
        <v>0</v>
      </c>
      <c r="I1573" s="12">
        <f t="shared" si="247"/>
        <v>0</v>
      </c>
      <c r="J1573" s="12">
        <f t="shared" si="254"/>
        <v>0</v>
      </c>
      <c r="K1573" s="12">
        <f t="shared" si="255"/>
        <v>0</v>
      </c>
      <c r="L1573" s="12">
        <f t="shared" si="256"/>
        <v>64.686789216257139</v>
      </c>
      <c r="M1573" s="12">
        <f t="shared" si="251"/>
        <v>64.686789216257139</v>
      </c>
      <c r="N1573" s="13"/>
    </row>
    <row r="1574" spans="1:14" x14ac:dyDescent="0.2">
      <c r="A1574" s="10" t="s">
        <v>1556</v>
      </c>
      <c r="B1574" s="6">
        <f>IF($C$10=2012,profiles!C1561,IF($C$10=2013,profiles!E1561,IF($C$10=2014,profiles!G1561,IF($C$10=2015,profiles!I1561,IF($C$10=2016,profiles!K1561)))))</f>
        <v>68.616</v>
      </c>
      <c r="C1574" s="6">
        <f>IF($C$10=2012,profiles!D1561,IF($C$10=2013,profiles!F1561,IF($C$10=2014,profiles!H1561,IF($C$10=2015,profiles!J1561,IF($C$10=2016,profiles!L1561)))))</f>
        <v>5.5301618725981133E-2</v>
      </c>
      <c r="D1574" s="11">
        <f t="shared" si="252"/>
        <v>11.060323745196227</v>
      </c>
      <c r="E1574" s="11">
        <f t="shared" si="248"/>
        <v>0</v>
      </c>
      <c r="F1574" s="11">
        <f t="shared" si="249"/>
        <v>11.060323745196227</v>
      </c>
      <c r="G1574" s="11">
        <f t="shared" si="250"/>
        <v>57.555676254803771</v>
      </c>
      <c r="H1574" s="12">
        <f t="shared" si="253"/>
        <v>0</v>
      </c>
      <c r="I1574" s="12">
        <f t="shared" si="247"/>
        <v>0</v>
      </c>
      <c r="J1574" s="12">
        <f t="shared" si="254"/>
        <v>0</v>
      </c>
      <c r="K1574" s="12">
        <f t="shared" si="255"/>
        <v>0</v>
      </c>
      <c r="L1574" s="12">
        <f t="shared" si="256"/>
        <v>57.555676254803771</v>
      </c>
      <c r="M1574" s="12">
        <f t="shared" si="251"/>
        <v>57.555676254803771</v>
      </c>
      <c r="N1574" s="13"/>
    </row>
    <row r="1575" spans="1:14" x14ac:dyDescent="0.2">
      <c r="A1575" s="10" t="s">
        <v>1557</v>
      </c>
      <c r="B1575" s="6">
        <f>IF($C$10=2012,profiles!C1562,IF($C$10=2013,profiles!E1562,IF($C$10=2014,profiles!G1562,IF($C$10=2015,profiles!I1562,IF($C$10=2016,profiles!K1562)))))</f>
        <v>64.873000000000005</v>
      </c>
      <c r="C1575" s="6">
        <f>IF($C$10=2012,profiles!D1562,IF($C$10=2013,profiles!F1562,IF($C$10=2014,profiles!H1562,IF($C$10=2015,profiles!J1562,IF($C$10=2016,profiles!L1562)))))</f>
        <v>6.4618027250494939E-2</v>
      </c>
      <c r="D1575" s="11">
        <f t="shared" si="252"/>
        <v>12.923605450098988</v>
      </c>
      <c r="E1575" s="11">
        <f t="shared" si="248"/>
        <v>0</v>
      </c>
      <c r="F1575" s="11">
        <f t="shared" si="249"/>
        <v>12.923605450098988</v>
      </c>
      <c r="G1575" s="11">
        <f t="shared" si="250"/>
        <v>51.949394549901015</v>
      </c>
      <c r="H1575" s="12">
        <f t="shared" si="253"/>
        <v>0</v>
      </c>
      <c r="I1575" s="12">
        <f t="shared" si="247"/>
        <v>0</v>
      </c>
      <c r="J1575" s="12">
        <f t="shared" si="254"/>
        <v>0</v>
      </c>
      <c r="K1575" s="12">
        <f t="shared" si="255"/>
        <v>0</v>
      </c>
      <c r="L1575" s="12">
        <f t="shared" si="256"/>
        <v>51.949394549901015</v>
      </c>
      <c r="M1575" s="12">
        <f t="shared" si="251"/>
        <v>51.949394549901015</v>
      </c>
      <c r="N1575" s="13"/>
    </row>
    <row r="1576" spans="1:14" x14ac:dyDescent="0.2">
      <c r="A1576" s="10" t="s">
        <v>1558</v>
      </c>
      <c r="B1576" s="6">
        <f>IF($C$10=2012,profiles!C1563,IF($C$10=2013,profiles!E1563,IF($C$10=2014,profiles!G1563,IF($C$10=2015,profiles!I1563,IF($C$10=2016,profiles!K1563)))))</f>
        <v>61.558999999999997</v>
      </c>
      <c r="C1576" s="6">
        <f>IF($C$10=2012,profiles!D1563,IF($C$10=2013,profiles!F1563,IF($C$10=2014,profiles!H1563,IF($C$10=2015,profiles!J1563,IF($C$10=2016,profiles!L1563)))))</f>
        <v>7.4152789099802024E-2</v>
      </c>
      <c r="D1576" s="11">
        <f t="shared" si="252"/>
        <v>14.830557819960404</v>
      </c>
      <c r="E1576" s="11">
        <f t="shared" si="248"/>
        <v>0</v>
      </c>
      <c r="F1576" s="11">
        <f t="shared" si="249"/>
        <v>14.830557819960404</v>
      </c>
      <c r="G1576" s="11">
        <f t="shared" si="250"/>
        <v>46.728442180039593</v>
      </c>
      <c r="H1576" s="12">
        <f t="shared" si="253"/>
        <v>0</v>
      </c>
      <c r="I1576" s="12">
        <f t="shared" si="247"/>
        <v>0</v>
      </c>
      <c r="J1576" s="12">
        <f t="shared" si="254"/>
        <v>0</v>
      </c>
      <c r="K1576" s="12">
        <f t="shared" si="255"/>
        <v>0</v>
      </c>
      <c r="L1576" s="12">
        <f t="shared" si="256"/>
        <v>46.728442180039593</v>
      </c>
      <c r="M1576" s="12">
        <f t="shared" si="251"/>
        <v>46.728442180039593</v>
      </c>
      <c r="N1576" s="13"/>
    </row>
    <row r="1577" spans="1:14" x14ac:dyDescent="0.2">
      <c r="A1577" s="10" t="s">
        <v>1559</v>
      </c>
      <c r="B1577" s="6">
        <f>IF($C$10=2012,profiles!C1564,IF($C$10=2013,profiles!E1564,IF($C$10=2014,profiles!G1564,IF($C$10=2015,profiles!I1564,IF($C$10=2016,profiles!K1564)))))</f>
        <v>56.904000000000003</v>
      </c>
      <c r="C1577" s="6">
        <f>IF($C$10=2012,profiles!D1564,IF($C$10=2013,profiles!F1564,IF($C$10=2014,profiles!H1564,IF($C$10=2015,profiles!J1564,IF($C$10=2016,profiles!L1564)))))</f>
        <v>7.9218586235006411E-2</v>
      </c>
      <c r="D1577" s="11">
        <f t="shared" si="252"/>
        <v>15.843717247001281</v>
      </c>
      <c r="E1577" s="11">
        <f t="shared" si="248"/>
        <v>0</v>
      </c>
      <c r="F1577" s="11">
        <f t="shared" si="249"/>
        <v>15.843717247001281</v>
      </c>
      <c r="G1577" s="11">
        <f t="shared" si="250"/>
        <v>41.060282752998724</v>
      </c>
      <c r="H1577" s="12">
        <f t="shared" si="253"/>
        <v>0</v>
      </c>
      <c r="I1577" s="12">
        <f t="shared" si="247"/>
        <v>0</v>
      </c>
      <c r="J1577" s="12">
        <f t="shared" si="254"/>
        <v>0</v>
      </c>
      <c r="K1577" s="12">
        <f t="shared" si="255"/>
        <v>0</v>
      </c>
      <c r="L1577" s="12">
        <f t="shared" si="256"/>
        <v>41.060282752998724</v>
      </c>
      <c r="M1577" s="12">
        <f t="shared" si="251"/>
        <v>41.060282752998724</v>
      </c>
      <c r="N1577" s="13"/>
    </row>
    <row r="1578" spans="1:14" x14ac:dyDescent="0.2">
      <c r="A1578" s="10" t="s">
        <v>1560</v>
      </c>
      <c r="B1578" s="6">
        <f>IF($C$10=2012,profiles!C1565,IF($C$10=2013,profiles!E1565,IF($C$10=2014,profiles!G1565,IF($C$10=2015,profiles!I1565,IF($C$10=2016,profiles!K1565)))))</f>
        <v>53.408999999999999</v>
      </c>
      <c r="C1578" s="6">
        <f>IF($C$10=2012,profiles!D1565,IF($C$10=2013,profiles!F1565,IF($C$10=2014,profiles!H1565,IF($C$10=2015,profiles!J1565,IF($C$10=2016,profiles!L1565)))))</f>
        <v>8.1752037252619328E-2</v>
      </c>
      <c r="D1578" s="11">
        <f t="shared" si="252"/>
        <v>16.350407450523864</v>
      </c>
      <c r="E1578" s="11">
        <f t="shared" si="248"/>
        <v>0</v>
      </c>
      <c r="F1578" s="11">
        <f t="shared" si="249"/>
        <v>16.350407450523864</v>
      </c>
      <c r="G1578" s="11">
        <f t="shared" si="250"/>
        <v>37.058592549476131</v>
      </c>
      <c r="H1578" s="12">
        <f t="shared" si="253"/>
        <v>0</v>
      </c>
      <c r="I1578" s="12">
        <f t="shared" si="247"/>
        <v>0</v>
      </c>
      <c r="J1578" s="12">
        <f t="shared" si="254"/>
        <v>0</v>
      </c>
      <c r="K1578" s="12">
        <f t="shared" si="255"/>
        <v>0</v>
      </c>
      <c r="L1578" s="12">
        <f t="shared" si="256"/>
        <v>37.058592549476131</v>
      </c>
      <c r="M1578" s="12">
        <f t="shared" si="251"/>
        <v>37.058592549476131</v>
      </c>
      <c r="N1578" s="13"/>
    </row>
    <row r="1579" spans="1:14" x14ac:dyDescent="0.2">
      <c r="A1579" s="10" t="s">
        <v>1561</v>
      </c>
      <c r="B1579" s="6">
        <f>IF($C$10=2012,profiles!C1566,IF($C$10=2013,profiles!E1566,IF($C$10=2014,profiles!G1566,IF($C$10=2015,profiles!I1566,IF($C$10=2016,profiles!K1566)))))</f>
        <v>51.462000000000003</v>
      </c>
      <c r="C1579" s="6">
        <f>IF($C$10=2012,profiles!D1566,IF($C$10=2013,profiles!F1566,IF($C$10=2014,profiles!H1566,IF($C$10=2015,profiles!J1566,IF($C$10=2016,profiles!L1566)))))</f>
        <v>8.154831199068685E-2</v>
      </c>
      <c r="D1579" s="11">
        <f t="shared" si="252"/>
        <v>16.30966239813737</v>
      </c>
      <c r="E1579" s="11">
        <f t="shared" si="248"/>
        <v>0</v>
      </c>
      <c r="F1579" s="11">
        <f t="shared" si="249"/>
        <v>16.30966239813737</v>
      </c>
      <c r="G1579" s="11">
        <f t="shared" si="250"/>
        <v>35.152337601862634</v>
      </c>
      <c r="H1579" s="12">
        <f t="shared" si="253"/>
        <v>0</v>
      </c>
      <c r="I1579" s="12">
        <f t="shared" si="247"/>
        <v>0</v>
      </c>
      <c r="J1579" s="12">
        <f t="shared" si="254"/>
        <v>0</v>
      </c>
      <c r="K1579" s="12">
        <f t="shared" si="255"/>
        <v>0</v>
      </c>
      <c r="L1579" s="12">
        <f t="shared" si="256"/>
        <v>35.152337601862634</v>
      </c>
      <c r="M1579" s="12">
        <f t="shared" si="251"/>
        <v>35.152337601862634</v>
      </c>
      <c r="N1579" s="13"/>
    </row>
    <row r="1580" spans="1:14" x14ac:dyDescent="0.2">
      <c r="A1580" s="10" t="s">
        <v>1562</v>
      </c>
      <c r="B1580" s="6">
        <f>IF($C$10=2012,profiles!C1567,IF($C$10=2013,profiles!E1567,IF($C$10=2014,profiles!G1567,IF($C$10=2015,profiles!I1567,IF($C$10=2016,profiles!K1567)))))</f>
        <v>50.753</v>
      </c>
      <c r="C1580" s="6">
        <f>IF($C$10=2012,profiles!D1567,IF($C$10=2013,profiles!F1567,IF($C$10=2014,profiles!H1567,IF($C$10=2015,profiles!J1567,IF($C$10=2016,profiles!L1567)))))</f>
        <v>8.1955762514551805E-2</v>
      </c>
      <c r="D1580" s="11">
        <f t="shared" si="252"/>
        <v>16.391152502910362</v>
      </c>
      <c r="E1580" s="11">
        <f t="shared" si="248"/>
        <v>0</v>
      </c>
      <c r="F1580" s="11">
        <f t="shared" si="249"/>
        <v>16.391152502910362</v>
      </c>
      <c r="G1580" s="11">
        <f t="shared" si="250"/>
        <v>34.361847497089641</v>
      </c>
      <c r="H1580" s="12">
        <f t="shared" si="253"/>
        <v>0</v>
      </c>
      <c r="I1580" s="12">
        <f t="shared" si="247"/>
        <v>0</v>
      </c>
      <c r="J1580" s="12">
        <f t="shared" si="254"/>
        <v>0</v>
      </c>
      <c r="K1580" s="12">
        <f t="shared" si="255"/>
        <v>0</v>
      </c>
      <c r="L1580" s="12">
        <f t="shared" si="256"/>
        <v>34.361847497089641</v>
      </c>
      <c r="M1580" s="12">
        <f t="shared" si="251"/>
        <v>34.361847497089641</v>
      </c>
      <c r="N1580" s="13"/>
    </row>
    <row r="1581" spans="1:14" x14ac:dyDescent="0.2">
      <c r="A1581" s="10" t="s">
        <v>1563</v>
      </c>
      <c r="B1581" s="6">
        <f>IF($C$10=2012,profiles!C1568,IF($C$10=2013,profiles!E1568,IF($C$10=2014,profiles!G1568,IF($C$10=2015,profiles!I1568,IF($C$10=2016,profiles!K1568)))))</f>
        <v>51.341999999999999</v>
      </c>
      <c r="C1581" s="6">
        <f>IF($C$10=2012,profiles!D1568,IF($C$10=2013,profiles!F1568,IF($C$10=2014,profiles!H1568,IF($C$10=2015,profiles!J1568,IF($C$10=2016,profiles!L1568)))))</f>
        <v>8.2188591385331786E-2</v>
      </c>
      <c r="D1581" s="11">
        <f t="shared" si="252"/>
        <v>16.437718277066356</v>
      </c>
      <c r="E1581" s="11">
        <f t="shared" si="248"/>
        <v>0</v>
      </c>
      <c r="F1581" s="11">
        <f t="shared" si="249"/>
        <v>16.437718277066356</v>
      </c>
      <c r="G1581" s="11">
        <f t="shared" si="250"/>
        <v>34.904281722933646</v>
      </c>
      <c r="H1581" s="12">
        <f t="shared" si="253"/>
        <v>0</v>
      </c>
      <c r="I1581" s="12">
        <f t="shared" si="247"/>
        <v>0</v>
      </c>
      <c r="J1581" s="12">
        <f t="shared" si="254"/>
        <v>0</v>
      </c>
      <c r="K1581" s="12">
        <f t="shared" si="255"/>
        <v>0</v>
      </c>
      <c r="L1581" s="12">
        <f t="shared" si="256"/>
        <v>34.904281722933646</v>
      </c>
      <c r="M1581" s="12">
        <f t="shared" si="251"/>
        <v>34.904281722933646</v>
      </c>
      <c r="N1581" s="13"/>
    </row>
    <row r="1582" spans="1:14" x14ac:dyDescent="0.2">
      <c r="A1582" s="10" t="s">
        <v>1564</v>
      </c>
      <c r="B1582" s="6">
        <f>IF($C$10=2012,profiles!C1569,IF($C$10=2013,profiles!E1569,IF($C$10=2014,profiles!G1569,IF($C$10=2015,profiles!I1569,IF($C$10=2016,profiles!K1569)))))</f>
        <v>52.808</v>
      </c>
      <c r="C1582" s="6">
        <f>IF($C$10=2012,profiles!D1569,IF($C$10=2013,profiles!F1569,IF($C$10=2014,profiles!H1569,IF($C$10=2015,profiles!J1569,IF($C$10=2016,profiles!L1569)))))</f>
        <v>8.185389988358556E-2</v>
      </c>
      <c r="D1582" s="11">
        <f t="shared" si="252"/>
        <v>16.370779976717113</v>
      </c>
      <c r="E1582" s="11">
        <f t="shared" si="248"/>
        <v>0</v>
      </c>
      <c r="F1582" s="11">
        <f t="shared" si="249"/>
        <v>16.370779976717113</v>
      </c>
      <c r="G1582" s="11">
        <f t="shared" si="250"/>
        <v>36.43722002328289</v>
      </c>
      <c r="H1582" s="12">
        <f t="shared" si="253"/>
        <v>0</v>
      </c>
      <c r="I1582" s="12">
        <f t="shared" si="247"/>
        <v>0</v>
      </c>
      <c r="J1582" s="12">
        <f t="shared" si="254"/>
        <v>0</v>
      </c>
      <c r="K1582" s="12">
        <f t="shared" si="255"/>
        <v>0</v>
      </c>
      <c r="L1582" s="12">
        <f t="shared" si="256"/>
        <v>36.43722002328289</v>
      </c>
      <c r="M1582" s="12">
        <f t="shared" si="251"/>
        <v>36.43722002328289</v>
      </c>
      <c r="N1582" s="13"/>
    </row>
    <row r="1583" spans="1:14" x14ac:dyDescent="0.2">
      <c r="A1583" s="10" t="s">
        <v>1565</v>
      </c>
      <c r="B1583" s="6">
        <f>IF($C$10=2012,profiles!C1570,IF($C$10=2013,profiles!E1570,IF($C$10=2014,profiles!G1570,IF($C$10=2015,profiles!I1570,IF($C$10=2016,profiles!K1570)))))</f>
        <v>56.273000000000003</v>
      </c>
      <c r="C1583" s="6">
        <f>IF($C$10=2012,profiles!D1570,IF($C$10=2013,profiles!F1570,IF($C$10=2014,profiles!H1570,IF($C$10=2015,profiles!J1570,IF($C$10=2016,profiles!L1570)))))</f>
        <v>8.2479627473806758E-2</v>
      </c>
      <c r="D1583" s="11">
        <f t="shared" si="252"/>
        <v>16.495925494761352</v>
      </c>
      <c r="E1583" s="11">
        <f t="shared" si="248"/>
        <v>0</v>
      </c>
      <c r="F1583" s="11">
        <f t="shared" si="249"/>
        <v>16.495925494761352</v>
      </c>
      <c r="G1583" s="11">
        <f t="shared" si="250"/>
        <v>39.777074505238652</v>
      </c>
      <c r="H1583" s="12">
        <f t="shared" si="253"/>
        <v>0</v>
      </c>
      <c r="I1583" s="12">
        <f t="shared" si="247"/>
        <v>0</v>
      </c>
      <c r="J1583" s="12">
        <f t="shared" si="254"/>
        <v>0</v>
      </c>
      <c r="K1583" s="12">
        <f t="shared" si="255"/>
        <v>0</v>
      </c>
      <c r="L1583" s="12">
        <f t="shared" si="256"/>
        <v>39.777074505238652</v>
      </c>
      <c r="M1583" s="12">
        <f t="shared" si="251"/>
        <v>39.777074505238652</v>
      </c>
      <c r="N1583" s="13"/>
    </row>
    <row r="1584" spans="1:14" x14ac:dyDescent="0.2">
      <c r="A1584" s="10" t="s">
        <v>1566</v>
      </c>
      <c r="B1584" s="6">
        <f>IF($C$10=2012,profiles!C1571,IF($C$10=2013,profiles!E1571,IF($C$10=2014,profiles!G1571,IF($C$10=2015,profiles!I1571,IF($C$10=2016,profiles!K1571)))))</f>
        <v>63.573999999999998</v>
      </c>
      <c r="C1584" s="6">
        <f>IF($C$10=2012,profiles!D1571,IF($C$10=2013,profiles!F1571,IF($C$10=2014,profiles!H1571,IF($C$10=2015,profiles!J1571,IF($C$10=2016,profiles!L1571)))))</f>
        <v>8.2232246798603026E-2</v>
      </c>
      <c r="D1584" s="11">
        <f t="shared" si="252"/>
        <v>16.446449359720607</v>
      </c>
      <c r="E1584" s="11">
        <f t="shared" si="248"/>
        <v>0</v>
      </c>
      <c r="F1584" s="11">
        <f t="shared" si="249"/>
        <v>16.446449359720607</v>
      </c>
      <c r="G1584" s="11">
        <f t="shared" si="250"/>
        <v>47.127550640279395</v>
      </c>
      <c r="H1584" s="12">
        <f t="shared" si="253"/>
        <v>0</v>
      </c>
      <c r="I1584" s="12">
        <f t="shared" si="247"/>
        <v>0</v>
      </c>
      <c r="J1584" s="12">
        <f t="shared" si="254"/>
        <v>0</v>
      </c>
      <c r="K1584" s="12">
        <f t="shared" si="255"/>
        <v>0</v>
      </c>
      <c r="L1584" s="12">
        <f t="shared" si="256"/>
        <v>47.127550640279395</v>
      </c>
      <c r="M1584" s="12">
        <f t="shared" si="251"/>
        <v>47.127550640279395</v>
      </c>
      <c r="N1584" s="13"/>
    </row>
    <row r="1585" spans="1:14" x14ac:dyDescent="0.2">
      <c r="A1585" s="10" t="s">
        <v>1567</v>
      </c>
      <c r="B1585" s="6">
        <f>IF($C$10=2012,profiles!C1572,IF($C$10=2013,profiles!E1572,IF($C$10=2014,profiles!G1572,IF($C$10=2015,profiles!I1572,IF($C$10=2016,profiles!K1572)))))</f>
        <v>68.424999999999997</v>
      </c>
      <c r="C1585" s="6">
        <f>IF($C$10=2012,profiles!D1572,IF($C$10=2013,profiles!F1572,IF($C$10=2014,profiles!H1572,IF($C$10=2015,profiles!J1572,IF($C$10=2016,profiles!L1572)))))</f>
        <v>9.8908614668218861E-2</v>
      </c>
      <c r="D1585" s="11">
        <f t="shared" si="252"/>
        <v>19.781722933643771</v>
      </c>
      <c r="E1585" s="11">
        <f t="shared" si="248"/>
        <v>0</v>
      </c>
      <c r="F1585" s="11">
        <f t="shared" si="249"/>
        <v>19.781722933643771</v>
      </c>
      <c r="G1585" s="11">
        <f t="shared" si="250"/>
        <v>48.643277066356227</v>
      </c>
      <c r="H1585" s="12">
        <f t="shared" si="253"/>
        <v>0</v>
      </c>
      <c r="I1585" s="12">
        <f t="shared" si="247"/>
        <v>0</v>
      </c>
      <c r="J1585" s="12">
        <f t="shared" si="254"/>
        <v>0</v>
      </c>
      <c r="K1585" s="12">
        <f t="shared" si="255"/>
        <v>0</v>
      </c>
      <c r="L1585" s="12">
        <f t="shared" si="256"/>
        <v>48.643277066356227</v>
      </c>
      <c r="M1585" s="12">
        <f t="shared" si="251"/>
        <v>48.643277066356227</v>
      </c>
      <c r="N1585" s="13"/>
    </row>
    <row r="1586" spans="1:14" x14ac:dyDescent="0.2">
      <c r="A1586" s="10" t="s">
        <v>1568</v>
      </c>
      <c r="B1586" s="6">
        <f>IF($C$10=2012,profiles!C1573,IF($C$10=2013,profiles!E1573,IF($C$10=2014,profiles!G1573,IF($C$10=2015,profiles!I1573,IF($C$10=2016,profiles!K1573)))))</f>
        <v>70.647999999999996</v>
      </c>
      <c r="C1586" s="6">
        <f>IF($C$10=2012,profiles!D1573,IF($C$10=2013,profiles!F1573,IF($C$10=2014,profiles!H1573,IF($C$10=2015,profiles!J1573,IF($C$10=2016,profiles!L1573)))))</f>
        <v>0.14656577415599534</v>
      </c>
      <c r="D1586" s="11">
        <f t="shared" si="252"/>
        <v>29.313154831199068</v>
      </c>
      <c r="E1586" s="11">
        <f t="shared" si="248"/>
        <v>0</v>
      </c>
      <c r="F1586" s="11">
        <f t="shared" si="249"/>
        <v>29.313154831199068</v>
      </c>
      <c r="G1586" s="11">
        <f t="shared" si="250"/>
        <v>41.334845168800925</v>
      </c>
      <c r="H1586" s="12">
        <f t="shared" si="253"/>
        <v>0</v>
      </c>
      <c r="I1586" s="12">
        <f t="shared" si="247"/>
        <v>0</v>
      </c>
      <c r="J1586" s="12">
        <f t="shared" si="254"/>
        <v>0</v>
      </c>
      <c r="K1586" s="12">
        <f t="shared" si="255"/>
        <v>0</v>
      </c>
      <c r="L1586" s="12">
        <f t="shared" si="256"/>
        <v>41.334845168800925</v>
      </c>
      <c r="M1586" s="12">
        <f t="shared" si="251"/>
        <v>41.334845168800925</v>
      </c>
      <c r="N1586" s="13"/>
    </row>
    <row r="1587" spans="1:14" x14ac:dyDescent="0.2">
      <c r="A1587" s="10" t="s">
        <v>1569</v>
      </c>
      <c r="B1587" s="6">
        <f>IF($C$10=2012,profiles!C1574,IF($C$10=2013,profiles!E1574,IF($C$10=2014,profiles!G1574,IF($C$10=2015,profiles!I1574,IF($C$10=2016,profiles!K1574)))))</f>
        <v>70.885999999999996</v>
      </c>
      <c r="C1587" s="6">
        <f>IF($C$10=2012,profiles!D1574,IF($C$10=2013,profiles!F1574,IF($C$10=2014,profiles!H1574,IF($C$10=2015,profiles!J1574,IF($C$10=2016,profiles!L1574)))))</f>
        <v>0.20507857974388824</v>
      </c>
      <c r="D1587" s="11">
        <f t="shared" si="252"/>
        <v>41.015715948777647</v>
      </c>
      <c r="E1587" s="11">
        <f t="shared" si="248"/>
        <v>0</v>
      </c>
      <c r="F1587" s="11">
        <f t="shared" si="249"/>
        <v>41.015715948777647</v>
      </c>
      <c r="G1587" s="11">
        <f t="shared" si="250"/>
        <v>29.870284051222349</v>
      </c>
      <c r="H1587" s="12">
        <f t="shared" si="253"/>
        <v>0</v>
      </c>
      <c r="I1587" s="12">
        <f t="shared" si="247"/>
        <v>0</v>
      </c>
      <c r="J1587" s="12">
        <f t="shared" si="254"/>
        <v>0</v>
      </c>
      <c r="K1587" s="12">
        <f t="shared" si="255"/>
        <v>0</v>
      </c>
      <c r="L1587" s="12">
        <f t="shared" si="256"/>
        <v>29.870284051222349</v>
      </c>
      <c r="M1587" s="12">
        <f t="shared" si="251"/>
        <v>29.870284051222349</v>
      </c>
      <c r="N1587" s="13"/>
    </row>
    <row r="1588" spans="1:14" x14ac:dyDescent="0.2">
      <c r="A1588" s="10" t="s">
        <v>1570</v>
      </c>
      <c r="B1588" s="6">
        <f>IF($C$10=2012,profiles!C1575,IF($C$10=2013,profiles!E1575,IF($C$10=2014,profiles!G1575,IF($C$10=2015,profiles!I1575,IF($C$10=2016,profiles!K1575)))))</f>
        <v>71.397999999999996</v>
      </c>
      <c r="C1588" s="6">
        <f>IF($C$10=2012,profiles!D1575,IF($C$10=2013,profiles!F1575,IF($C$10=2014,profiles!H1575,IF($C$10=2015,profiles!J1575,IF($C$10=2016,profiles!L1575)))))</f>
        <v>0.26156868451688009</v>
      </c>
      <c r="D1588" s="11">
        <f t="shared" si="252"/>
        <v>52.313736903376018</v>
      </c>
      <c r="E1588" s="11">
        <f t="shared" si="248"/>
        <v>0</v>
      </c>
      <c r="F1588" s="11">
        <f t="shared" si="249"/>
        <v>52.313736903376018</v>
      </c>
      <c r="G1588" s="11">
        <f t="shared" si="250"/>
        <v>19.084263096623978</v>
      </c>
      <c r="H1588" s="12">
        <f t="shared" si="253"/>
        <v>0</v>
      </c>
      <c r="I1588" s="12">
        <f t="shared" si="247"/>
        <v>0</v>
      </c>
      <c r="J1588" s="12">
        <f t="shared" si="254"/>
        <v>0</v>
      </c>
      <c r="K1588" s="12">
        <f t="shared" si="255"/>
        <v>0</v>
      </c>
      <c r="L1588" s="12">
        <f t="shared" si="256"/>
        <v>19.084263096623978</v>
      </c>
      <c r="M1588" s="12">
        <f t="shared" si="251"/>
        <v>19.084263096623978</v>
      </c>
      <c r="N1588" s="13"/>
    </row>
    <row r="1589" spans="1:14" x14ac:dyDescent="0.2">
      <c r="A1589" s="10" t="s">
        <v>1571</v>
      </c>
      <c r="B1589" s="6">
        <f>IF($C$10=2012,profiles!C1576,IF($C$10=2013,profiles!E1576,IF($C$10=2014,profiles!G1576,IF($C$10=2015,profiles!I1576,IF($C$10=2016,profiles!K1576)))))</f>
        <v>71.718999999999994</v>
      </c>
      <c r="C1589" s="6">
        <f>IF($C$10=2012,profiles!D1576,IF($C$10=2013,profiles!F1576,IF($C$10=2014,profiles!H1576,IF($C$10=2015,profiles!J1576,IF($C$10=2016,profiles!L1576)))))</f>
        <v>0.31497380675203723</v>
      </c>
      <c r="D1589" s="11">
        <f t="shared" si="252"/>
        <v>62.994761350407444</v>
      </c>
      <c r="E1589" s="11">
        <f t="shared" si="248"/>
        <v>0</v>
      </c>
      <c r="F1589" s="11">
        <f t="shared" si="249"/>
        <v>62.994761350407444</v>
      </c>
      <c r="G1589" s="11">
        <f t="shared" si="250"/>
        <v>8.7242386495925501</v>
      </c>
      <c r="H1589" s="12">
        <f t="shared" si="253"/>
        <v>0</v>
      </c>
      <c r="I1589" s="12">
        <f t="shared" si="247"/>
        <v>0</v>
      </c>
      <c r="J1589" s="12">
        <f t="shared" si="254"/>
        <v>0</v>
      </c>
      <c r="K1589" s="12">
        <f t="shared" si="255"/>
        <v>0</v>
      </c>
      <c r="L1589" s="12">
        <f t="shared" si="256"/>
        <v>8.7242386495925501</v>
      </c>
      <c r="M1589" s="12">
        <f t="shared" si="251"/>
        <v>8.7242386495925501</v>
      </c>
      <c r="N1589" s="13"/>
    </row>
    <row r="1590" spans="1:14" x14ac:dyDescent="0.2">
      <c r="A1590" s="10" t="s">
        <v>1572</v>
      </c>
      <c r="B1590" s="6">
        <f>IF($C$10=2012,profiles!C1577,IF($C$10=2013,profiles!E1577,IF($C$10=2014,profiles!G1577,IF($C$10=2015,profiles!I1577,IF($C$10=2016,profiles!K1577)))))</f>
        <v>70.375</v>
      </c>
      <c r="C1590" s="6">
        <f>IF($C$10=2012,profiles!D1577,IF($C$10=2013,profiles!F1577,IF($C$10=2014,profiles!H1577,IF($C$10=2015,profiles!J1577,IF($C$10=2016,profiles!L1577)))))</f>
        <v>0.33880966239813737</v>
      </c>
      <c r="D1590" s="11">
        <f t="shared" si="252"/>
        <v>67.761932479627475</v>
      </c>
      <c r="E1590" s="11">
        <f t="shared" si="248"/>
        <v>0</v>
      </c>
      <c r="F1590" s="11">
        <f t="shared" si="249"/>
        <v>67.761932479627475</v>
      </c>
      <c r="G1590" s="11">
        <f t="shared" si="250"/>
        <v>2.6130675203725247</v>
      </c>
      <c r="H1590" s="12">
        <f t="shared" si="253"/>
        <v>0</v>
      </c>
      <c r="I1590" s="12">
        <f t="shared" si="247"/>
        <v>0</v>
      </c>
      <c r="J1590" s="12">
        <f t="shared" si="254"/>
        <v>0</v>
      </c>
      <c r="K1590" s="12">
        <f t="shared" si="255"/>
        <v>0</v>
      </c>
      <c r="L1590" s="12">
        <f t="shared" si="256"/>
        <v>2.6130675203725247</v>
      </c>
      <c r="M1590" s="12">
        <f t="shared" si="251"/>
        <v>2.6130675203725247</v>
      </c>
      <c r="N1590" s="13"/>
    </row>
    <row r="1591" spans="1:14" x14ac:dyDescent="0.2">
      <c r="A1591" s="10" t="s">
        <v>1573</v>
      </c>
      <c r="B1591" s="6">
        <f>IF($C$10=2012,profiles!C1578,IF($C$10=2013,profiles!E1578,IF($C$10=2014,profiles!G1578,IF($C$10=2015,profiles!I1578,IF($C$10=2016,profiles!K1578)))))</f>
        <v>68.908000000000001</v>
      </c>
      <c r="C1591" s="6">
        <f>IF($C$10=2012,profiles!D1578,IF($C$10=2013,profiles!F1578,IF($C$10=2014,profiles!H1578,IF($C$10=2015,profiles!J1578,IF($C$10=2016,profiles!L1578)))))</f>
        <v>0.34123981373690337</v>
      </c>
      <c r="D1591" s="11">
        <f t="shared" si="252"/>
        <v>68.247962747380669</v>
      </c>
      <c r="E1591" s="11">
        <f t="shared" si="248"/>
        <v>0</v>
      </c>
      <c r="F1591" s="11">
        <f t="shared" si="249"/>
        <v>68.247962747380669</v>
      </c>
      <c r="G1591" s="11">
        <f t="shared" si="250"/>
        <v>0.66003725261933255</v>
      </c>
      <c r="H1591" s="12">
        <f t="shared" si="253"/>
        <v>0</v>
      </c>
      <c r="I1591" s="12">
        <f t="shared" si="247"/>
        <v>0</v>
      </c>
      <c r="J1591" s="12">
        <f t="shared" si="254"/>
        <v>0</v>
      </c>
      <c r="K1591" s="12">
        <f t="shared" si="255"/>
        <v>0</v>
      </c>
      <c r="L1591" s="12">
        <f t="shared" si="256"/>
        <v>0.66003725261933255</v>
      </c>
      <c r="M1591" s="12">
        <f t="shared" si="251"/>
        <v>0.66003725261933255</v>
      </c>
      <c r="N1591" s="13"/>
    </row>
    <row r="1592" spans="1:14" x14ac:dyDescent="0.2">
      <c r="A1592" s="10" t="s">
        <v>1574</v>
      </c>
      <c r="B1592" s="6">
        <f>IF($C$10=2012,profiles!C1579,IF($C$10=2013,profiles!E1579,IF($C$10=2014,profiles!G1579,IF($C$10=2015,profiles!I1579,IF($C$10=2016,profiles!K1579)))))</f>
        <v>66.991</v>
      </c>
      <c r="C1592" s="6">
        <f>IF($C$10=2012,profiles!D1579,IF($C$10=2013,profiles!F1579,IF($C$10=2014,profiles!H1579,IF($C$10=2015,profiles!J1579,IF($C$10=2016,profiles!L1579)))))</f>
        <v>0.3</v>
      </c>
      <c r="D1592" s="11">
        <f t="shared" si="252"/>
        <v>60</v>
      </c>
      <c r="E1592" s="11">
        <f t="shared" si="248"/>
        <v>0</v>
      </c>
      <c r="F1592" s="11">
        <f t="shared" si="249"/>
        <v>60</v>
      </c>
      <c r="G1592" s="11">
        <f t="shared" si="250"/>
        <v>6.9909999999999997</v>
      </c>
      <c r="H1592" s="12">
        <f t="shared" si="253"/>
        <v>0</v>
      </c>
      <c r="I1592" s="12">
        <f t="shared" si="247"/>
        <v>0</v>
      </c>
      <c r="J1592" s="12">
        <f t="shared" si="254"/>
        <v>0</v>
      </c>
      <c r="K1592" s="12">
        <f t="shared" si="255"/>
        <v>0</v>
      </c>
      <c r="L1592" s="12">
        <f t="shared" si="256"/>
        <v>6.9909999999999997</v>
      </c>
      <c r="M1592" s="12">
        <f t="shared" si="251"/>
        <v>6.9909999999999997</v>
      </c>
      <c r="N1592" s="13"/>
    </row>
    <row r="1593" spans="1:14" x14ac:dyDescent="0.2">
      <c r="A1593" s="10" t="s">
        <v>1575</v>
      </c>
      <c r="B1593" s="6">
        <f>IF($C$10=2012,profiles!C1580,IF($C$10=2013,profiles!E1580,IF($C$10=2014,profiles!G1580,IF($C$10=2015,profiles!I1580,IF($C$10=2016,profiles!K1580)))))</f>
        <v>65.631</v>
      </c>
      <c r="C1593" s="6">
        <f>IF($C$10=2012,profiles!D1580,IF($C$10=2013,profiles!F1580,IF($C$10=2014,profiles!H1580,IF($C$10=2015,profiles!J1580,IF($C$10=2016,profiles!L1580)))))</f>
        <v>0.22366123399301513</v>
      </c>
      <c r="D1593" s="11">
        <f t="shared" si="252"/>
        <v>44.732246798603029</v>
      </c>
      <c r="E1593" s="11">
        <f t="shared" si="248"/>
        <v>0</v>
      </c>
      <c r="F1593" s="11">
        <f t="shared" si="249"/>
        <v>44.732246798603029</v>
      </c>
      <c r="G1593" s="11">
        <f t="shared" si="250"/>
        <v>20.898753201396971</v>
      </c>
      <c r="H1593" s="12">
        <f t="shared" si="253"/>
        <v>0</v>
      </c>
      <c r="I1593" s="12">
        <f t="shared" si="247"/>
        <v>0</v>
      </c>
      <c r="J1593" s="12">
        <f t="shared" si="254"/>
        <v>0</v>
      </c>
      <c r="K1593" s="12">
        <f t="shared" si="255"/>
        <v>0</v>
      </c>
      <c r="L1593" s="12">
        <f t="shared" si="256"/>
        <v>20.898753201396971</v>
      </c>
      <c r="M1593" s="12">
        <f t="shared" si="251"/>
        <v>20.898753201396971</v>
      </c>
      <c r="N1593" s="13"/>
    </row>
    <row r="1594" spans="1:14" x14ac:dyDescent="0.2">
      <c r="A1594" s="10" t="s">
        <v>1576</v>
      </c>
      <c r="B1594" s="6">
        <f>IF($C$10=2012,profiles!C1581,IF($C$10=2013,profiles!E1581,IF($C$10=2014,profiles!G1581,IF($C$10=2015,profiles!I1581,IF($C$10=2016,profiles!K1581)))))</f>
        <v>64.781999999999996</v>
      </c>
      <c r="C1594" s="6">
        <f>IF($C$10=2012,profiles!D1581,IF($C$10=2013,profiles!F1581,IF($C$10=2014,profiles!H1581,IF($C$10=2015,profiles!J1581,IF($C$10=2016,profiles!L1581)))))</f>
        <v>0.13914435389988358</v>
      </c>
      <c r="D1594" s="11">
        <f t="shared" si="252"/>
        <v>27.828870779976718</v>
      </c>
      <c r="E1594" s="11">
        <f t="shared" si="248"/>
        <v>0</v>
      </c>
      <c r="F1594" s="11">
        <f t="shared" si="249"/>
        <v>27.828870779976718</v>
      </c>
      <c r="G1594" s="11">
        <f t="shared" si="250"/>
        <v>36.953129220023278</v>
      </c>
      <c r="H1594" s="12">
        <f t="shared" si="253"/>
        <v>0</v>
      </c>
      <c r="I1594" s="12">
        <f t="shared" si="247"/>
        <v>0</v>
      </c>
      <c r="J1594" s="12">
        <f t="shared" si="254"/>
        <v>0</v>
      </c>
      <c r="K1594" s="12">
        <f t="shared" si="255"/>
        <v>0</v>
      </c>
      <c r="L1594" s="12">
        <f t="shared" si="256"/>
        <v>36.953129220023278</v>
      </c>
      <c r="M1594" s="12">
        <f t="shared" si="251"/>
        <v>36.953129220023278</v>
      </c>
      <c r="N1594" s="13"/>
    </row>
    <row r="1595" spans="1:14" x14ac:dyDescent="0.2">
      <c r="A1595" s="10" t="s">
        <v>1577</v>
      </c>
      <c r="B1595" s="6">
        <f>IF($C$10=2012,profiles!C1582,IF($C$10=2013,profiles!E1582,IF($C$10=2014,profiles!G1582,IF($C$10=2015,profiles!I1582,IF($C$10=2016,profiles!K1582)))))</f>
        <v>66.155000000000001</v>
      </c>
      <c r="C1595" s="6">
        <f>IF($C$10=2012,profiles!D1582,IF($C$10=2013,profiles!F1582,IF($C$10=2014,profiles!H1582,IF($C$10=2015,profiles!J1582,IF($C$10=2016,profiles!L1582)))))</f>
        <v>7.6193247962747387E-2</v>
      </c>
      <c r="D1595" s="11">
        <f t="shared" si="252"/>
        <v>15.238649592549477</v>
      </c>
      <c r="E1595" s="11">
        <f t="shared" si="248"/>
        <v>0</v>
      </c>
      <c r="F1595" s="11">
        <f t="shared" si="249"/>
        <v>15.238649592549477</v>
      </c>
      <c r="G1595" s="11">
        <f t="shared" si="250"/>
        <v>50.916350407450523</v>
      </c>
      <c r="H1595" s="12">
        <f t="shared" si="253"/>
        <v>0</v>
      </c>
      <c r="I1595" s="12">
        <f t="shared" si="247"/>
        <v>0</v>
      </c>
      <c r="J1595" s="12">
        <f t="shared" si="254"/>
        <v>0</v>
      </c>
      <c r="K1595" s="12">
        <f t="shared" si="255"/>
        <v>0</v>
      </c>
      <c r="L1595" s="12">
        <f t="shared" si="256"/>
        <v>50.916350407450523</v>
      </c>
      <c r="M1595" s="12">
        <f t="shared" si="251"/>
        <v>50.916350407450523</v>
      </c>
      <c r="N1595" s="13"/>
    </row>
    <row r="1596" spans="1:14" x14ac:dyDescent="0.2">
      <c r="A1596" s="10" t="s">
        <v>1578</v>
      </c>
      <c r="B1596" s="6">
        <f>IF($C$10=2012,profiles!C1583,IF($C$10=2013,profiles!E1583,IF($C$10=2014,profiles!G1583,IF($C$10=2015,profiles!I1583,IF($C$10=2016,profiles!K1583)))))</f>
        <v>70.355999999999995</v>
      </c>
      <c r="C1596" s="6">
        <f>IF($C$10=2012,profiles!D1583,IF($C$10=2013,profiles!F1583,IF($C$10=2014,profiles!H1583,IF($C$10=2015,profiles!J1583,IF($C$10=2016,profiles!L1583)))))</f>
        <v>6.4988358556460998E-2</v>
      </c>
      <c r="D1596" s="11">
        <f t="shared" si="252"/>
        <v>12.997671711292199</v>
      </c>
      <c r="E1596" s="11">
        <f t="shared" si="248"/>
        <v>0</v>
      </c>
      <c r="F1596" s="11">
        <f t="shared" si="249"/>
        <v>12.997671711292199</v>
      </c>
      <c r="G1596" s="11">
        <f t="shared" si="250"/>
        <v>57.358328288707796</v>
      </c>
      <c r="H1596" s="12">
        <f t="shared" si="253"/>
        <v>0</v>
      </c>
      <c r="I1596" s="12">
        <f t="shared" si="247"/>
        <v>0</v>
      </c>
      <c r="J1596" s="12">
        <f t="shared" si="254"/>
        <v>0</v>
      </c>
      <c r="K1596" s="12">
        <f t="shared" si="255"/>
        <v>0</v>
      </c>
      <c r="L1596" s="12">
        <f t="shared" si="256"/>
        <v>57.358328288707796</v>
      </c>
      <c r="M1596" s="12">
        <f t="shared" si="251"/>
        <v>57.358328288707796</v>
      </c>
      <c r="N1596" s="13"/>
    </row>
    <row r="1597" spans="1:14" x14ac:dyDescent="0.2">
      <c r="A1597" s="10" t="s">
        <v>1579</v>
      </c>
      <c r="B1597" s="6">
        <f>IF($C$10=2012,profiles!C1584,IF($C$10=2013,profiles!E1584,IF($C$10=2014,profiles!G1584,IF($C$10=2015,profiles!I1584,IF($C$10=2016,profiles!K1584)))))</f>
        <v>70.667000000000002</v>
      </c>
      <c r="C1597" s="6">
        <f>IF($C$10=2012,profiles!D1584,IF($C$10=2013,profiles!F1584,IF($C$10=2014,profiles!H1584,IF($C$10=2015,profiles!J1584,IF($C$10=2016,profiles!L1584)))))</f>
        <v>7.3646682188591384E-2</v>
      </c>
      <c r="D1597" s="11">
        <f t="shared" si="252"/>
        <v>14.729336437718278</v>
      </c>
      <c r="E1597" s="11">
        <f t="shared" si="248"/>
        <v>0</v>
      </c>
      <c r="F1597" s="11">
        <f t="shared" si="249"/>
        <v>14.729336437718278</v>
      </c>
      <c r="G1597" s="11">
        <f t="shared" si="250"/>
        <v>55.937663562281728</v>
      </c>
      <c r="H1597" s="12">
        <f t="shared" si="253"/>
        <v>0</v>
      </c>
      <c r="I1597" s="12">
        <f t="shared" si="247"/>
        <v>0</v>
      </c>
      <c r="J1597" s="12">
        <f t="shared" si="254"/>
        <v>0</v>
      </c>
      <c r="K1597" s="12">
        <f t="shared" si="255"/>
        <v>0</v>
      </c>
      <c r="L1597" s="12">
        <f t="shared" si="256"/>
        <v>55.937663562281728</v>
      </c>
      <c r="M1597" s="12">
        <f t="shared" si="251"/>
        <v>55.937663562281728</v>
      </c>
      <c r="N1597" s="13"/>
    </row>
    <row r="1598" spans="1:14" x14ac:dyDescent="0.2">
      <c r="A1598" s="10" t="s">
        <v>1580</v>
      </c>
      <c r="B1598" s="6">
        <f>IF($C$10=2012,profiles!C1585,IF($C$10=2013,profiles!E1585,IF($C$10=2014,profiles!G1585,IF($C$10=2015,profiles!I1585,IF($C$10=2016,profiles!K1585)))))</f>
        <v>65.798000000000002</v>
      </c>
      <c r="C1598" s="6">
        <f>IF($C$10=2012,profiles!D1585,IF($C$10=2013,profiles!F1585,IF($C$10=2014,profiles!H1585,IF($C$10=2015,profiles!J1585,IF($C$10=2016,profiles!L1585)))))</f>
        <v>7.3457508731082657E-2</v>
      </c>
      <c r="D1598" s="11">
        <f t="shared" si="252"/>
        <v>14.691501746216531</v>
      </c>
      <c r="E1598" s="11">
        <f t="shared" si="248"/>
        <v>0</v>
      </c>
      <c r="F1598" s="11">
        <f t="shared" si="249"/>
        <v>14.691501746216531</v>
      </c>
      <c r="G1598" s="11">
        <f t="shared" si="250"/>
        <v>51.106498253783471</v>
      </c>
      <c r="H1598" s="12">
        <f t="shared" si="253"/>
        <v>0</v>
      </c>
      <c r="I1598" s="12">
        <f t="shared" si="247"/>
        <v>0</v>
      </c>
      <c r="J1598" s="12">
        <f t="shared" si="254"/>
        <v>0</v>
      </c>
      <c r="K1598" s="12">
        <f t="shared" si="255"/>
        <v>0</v>
      </c>
      <c r="L1598" s="12">
        <f t="shared" si="256"/>
        <v>51.106498253783471</v>
      </c>
      <c r="M1598" s="12">
        <f t="shared" si="251"/>
        <v>51.106498253783471</v>
      </c>
      <c r="N1598" s="13"/>
    </row>
    <row r="1599" spans="1:14" x14ac:dyDescent="0.2">
      <c r="A1599" s="10" t="s">
        <v>1581</v>
      </c>
      <c r="B1599" s="6">
        <f>IF($C$10=2012,profiles!C1586,IF($C$10=2013,profiles!E1586,IF($C$10=2014,profiles!G1586,IF($C$10=2015,profiles!I1586,IF($C$10=2016,profiles!K1586)))))</f>
        <v>61.716999999999999</v>
      </c>
      <c r="C1599" s="6">
        <f>IF($C$10=2012,profiles!D1586,IF($C$10=2013,profiles!F1586,IF($C$10=2014,profiles!H1586,IF($C$10=2015,profiles!J1586,IF($C$10=2016,profiles!L1586)))))</f>
        <v>6.80151338766007E-2</v>
      </c>
      <c r="D1599" s="11">
        <f t="shared" si="252"/>
        <v>13.60302677532014</v>
      </c>
      <c r="E1599" s="11">
        <f t="shared" si="248"/>
        <v>0</v>
      </c>
      <c r="F1599" s="11">
        <f t="shared" si="249"/>
        <v>13.60302677532014</v>
      </c>
      <c r="G1599" s="11">
        <f t="shared" si="250"/>
        <v>48.11397322467986</v>
      </c>
      <c r="H1599" s="12">
        <f t="shared" si="253"/>
        <v>0</v>
      </c>
      <c r="I1599" s="12">
        <f t="shared" si="247"/>
        <v>0</v>
      </c>
      <c r="J1599" s="12">
        <f t="shared" si="254"/>
        <v>0</v>
      </c>
      <c r="K1599" s="12">
        <f t="shared" si="255"/>
        <v>0</v>
      </c>
      <c r="L1599" s="12">
        <f t="shared" si="256"/>
        <v>48.11397322467986</v>
      </c>
      <c r="M1599" s="12">
        <f t="shared" si="251"/>
        <v>48.11397322467986</v>
      </c>
      <c r="N1599" s="13"/>
    </row>
    <row r="1600" spans="1:14" x14ac:dyDescent="0.2">
      <c r="A1600" s="10" t="s">
        <v>1582</v>
      </c>
      <c r="B1600" s="6">
        <f>IF($C$10=2012,profiles!C1587,IF($C$10=2013,profiles!E1587,IF($C$10=2014,profiles!G1587,IF($C$10=2015,profiles!I1587,IF($C$10=2016,profiles!K1587)))))</f>
        <v>58.777000000000001</v>
      </c>
      <c r="C1600" s="6">
        <f>IF($C$10=2012,profiles!D1587,IF($C$10=2013,profiles!F1587,IF($C$10=2014,profiles!H1587,IF($C$10=2015,profiles!J1587,IF($C$10=2016,profiles!L1587)))))</f>
        <v>6.7171129220023287E-2</v>
      </c>
      <c r="D1600" s="11">
        <f t="shared" si="252"/>
        <v>13.434225844004658</v>
      </c>
      <c r="E1600" s="11">
        <f t="shared" si="248"/>
        <v>0</v>
      </c>
      <c r="F1600" s="11">
        <f t="shared" si="249"/>
        <v>13.434225844004658</v>
      </c>
      <c r="G1600" s="11">
        <f t="shared" si="250"/>
        <v>45.342774155995343</v>
      </c>
      <c r="H1600" s="12">
        <f t="shared" si="253"/>
        <v>0</v>
      </c>
      <c r="I1600" s="12">
        <f t="shared" si="247"/>
        <v>0</v>
      </c>
      <c r="J1600" s="12">
        <f t="shared" si="254"/>
        <v>0</v>
      </c>
      <c r="K1600" s="12">
        <f t="shared" si="255"/>
        <v>0</v>
      </c>
      <c r="L1600" s="12">
        <f t="shared" si="256"/>
        <v>45.342774155995343</v>
      </c>
      <c r="M1600" s="12">
        <f t="shared" si="251"/>
        <v>45.342774155995343</v>
      </c>
      <c r="N1600" s="13"/>
    </row>
    <row r="1601" spans="1:14" x14ac:dyDescent="0.2">
      <c r="A1601" s="10" t="s">
        <v>1583</v>
      </c>
      <c r="B1601" s="6">
        <f>IF($C$10=2012,profiles!C1588,IF($C$10=2013,profiles!E1588,IF($C$10=2014,profiles!G1588,IF($C$10=2015,profiles!I1588,IF($C$10=2016,profiles!K1588)))))</f>
        <v>54.314999999999998</v>
      </c>
      <c r="C1601" s="6">
        <f>IF($C$10=2012,profiles!D1588,IF($C$10=2013,profiles!F1588,IF($C$10=2014,profiles!H1588,IF($C$10=2015,profiles!J1588,IF($C$10=2016,profiles!L1588)))))</f>
        <v>6.404249126891734E-2</v>
      </c>
      <c r="D1601" s="11">
        <f t="shared" si="252"/>
        <v>12.808498253783467</v>
      </c>
      <c r="E1601" s="11">
        <f t="shared" si="248"/>
        <v>0</v>
      </c>
      <c r="F1601" s="11">
        <f t="shared" si="249"/>
        <v>12.808498253783467</v>
      </c>
      <c r="G1601" s="11">
        <f t="shared" si="250"/>
        <v>41.506501746216529</v>
      </c>
      <c r="H1601" s="12">
        <f t="shared" si="253"/>
        <v>0</v>
      </c>
      <c r="I1601" s="12">
        <f t="shared" si="247"/>
        <v>0</v>
      </c>
      <c r="J1601" s="12">
        <f t="shared" si="254"/>
        <v>0</v>
      </c>
      <c r="K1601" s="12">
        <f t="shared" si="255"/>
        <v>0</v>
      </c>
      <c r="L1601" s="12">
        <f t="shared" si="256"/>
        <v>41.506501746216529</v>
      </c>
      <c r="M1601" s="12">
        <f t="shared" si="251"/>
        <v>41.506501746216529</v>
      </c>
      <c r="N1601" s="13"/>
    </row>
    <row r="1602" spans="1:14" x14ac:dyDescent="0.2">
      <c r="A1602" s="10" t="s">
        <v>1584</v>
      </c>
      <c r="B1602" s="6">
        <f>IF($C$10=2012,profiles!C1589,IF($C$10=2013,profiles!E1589,IF($C$10=2014,profiles!G1589,IF($C$10=2015,profiles!I1589,IF($C$10=2016,profiles!K1589)))))</f>
        <v>51.137</v>
      </c>
      <c r="C1602" s="6">
        <f>IF($C$10=2012,profiles!D1589,IF($C$10=2013,profiles!F1589,IF($C$10=2014,profiles!H1589,IF($C$10=2015,profiles!J1589,IF($C$10=2016,profiles!L1589)))))</f>
        <v>6.0311963449058578E-2</v>
      </c>
      <c r="D1602" s="11">
        <f t="shared" si="252"/>
        <v>12.062392689811716</v>
      </c>
      <c r="E1602" s="11">
        <f t="shared" si="248"/>
        <v>0</v>
      </c>
      <c r="F1602" s="11">
        <f t="shared" si="249"/>
        <v>12.062392689811716</v>
      </c>
      <c r="G1602" s="11">
        <f t="shared" si="250"/>
        <v>39.074607310188284</v>
      </c>
      <c r="H1602" s="12">
        <f t="shared" si="253"/>
        <v>0</v>
      </c>
      <c r="I1602" s="12">
        <f t="shared" si="247"/>
        <v>0</v>
      </c>
      <c r="J1602" s="12">
        <f t="shared" si="254"/>
        <v>0</v>
      </c>
      <c r="K1602" s="12">
        <f t="shared" si="255"/>
        <v>0</v>
      </c>
      <c r="L1602" s="12">
        <f t="shared" si="256"/>
        <v>39.074607310188284</v>
      </c>
      <c r="M1602" s="12">
        <f t="shared" si="251"/>
        <v>39.074607310188284</v>
      </c>
      <c r="N1602" s="13"/>
    </row>
    <row r="1603" spans="1:14" x14ac:dyDescent="0.2">
      <c r="A1603" s="10" t="s">
        <v>1585</v>
      </c>
      <c r="B1603" s="6">
        <f>IF($C$10=2012,profiles!C1590,IF($C$10=2013,profiles!E1590,IF($C$10=2014,profiles!G1590,IF($C$10=2015,profiles!I1590,IF($C$10=2016,profiles!K1590)))))</f>
        <v>48.677999999999997</v>
      </c>
      <c r="C1603" s="6">
        <f>IF($C$10=2012,profiles!D1590,IF($C$10=2013,profiles!F1590,IF($C$10=2014,profiles!H1590,IF($C$10=2015,profiles!J1590,IF($C$10=2016,profiles!L1590)))))</f>
        <v>5.8551348834502227E-2</v>
      </c>
      <c r="D1603" s="11">
        <f t="shared" si="252"/>
        <v>11.710269766900446</v>
      </c>
      <c r="E1603" s="11">
        <f t="shared" si="248"/>
        <v>0</v>
      </c>
      <c r="F1603" s="11">
        <f t="shared" si="249"/>
        <v>11.710269766900446</v>
      </c>
      <c r="G1603" s="11">
        <f t="shared" si="250"/>
        <v>36.967730233099552</v>
      </c>
      <c r="H1603" s="12">
        <f t="shared" si="253"/>
        <v>0</v>
      </c>
      <c r="I1603" s="12">
        <f t="shared" si="247"/>
        <v>0</v>
      </c>
      <c r="J1603" s="12">
        <f t="shared" si="254"/>
        <v>0</v>
      </c>
      <c r="K1603" s="12">
        <f t="shared" si="255"/>
        <v>0</v>
      </c>
      <c r="L1603" s="12">
        <f t="shared" si="256"/>
        <v>36.967730233099552</v>
      </c>
      <c r="M1603" s="12">
        <f t="shared" si="251"/>
        <v>36.967730233099552</v>
      </c>
      <c r="N1603" s="13"/>
    </row>
    <row r="1604" spans="1:14" x14ac:dyDescent="0.2">
      <c r="A1604" s="10" t="s">
        <v>1586</v>
      </c>
      <c r="B1604" s="6">
        <f>IF($C$10=2012,profiles!C1591,IF($C$10=2013,profiles!E1591,IF($C$10=2014,profiles!G1591,IF($C$10=2015,profiles!I1591,IF($C$10=2016,profiles!K1591)))))</f>
        <v>47.386000000000003</v>
      </c>
      <c r="C1604" s="6">
        <f>IF($C$10=2012,profiles!D1591,IF($C$10=2013,profiles!F1591,IF($C$10=2014,profiles!H1591,IF($C$10=2015,profiles!J1591,IF($C$10=2016,profiles!L1591)))))</f>
        <v>5.3604167272938916E-2</v>
      </c>
      <c r="D1604" s="11">
        <f t="shared" si="252"/>
        <v>10.720833454587783</v>
      </c>
      <c r="E1604" s="11">
        <f t="shared" si="248"/>
        <v>0</v>
      </c>
      <c r="F1604" s="11">
        <f t="shared" si="249"/>
        <v>10.720833454587783</v>
      </c>
      <c r="G1604" s="11">
        <f t="shared" si="250"/>
        <v>36.66516654541222</v>
      </c>
      <c r="H1604" s="12">
        <f t="shared" si="253"/>
        <v>0</v>
      </c>
      <c r="I1604" s="12">
        <f t="shared" si="247"/>
        <v>0</v>
      </c>
      <c r="J1604" s="12">
        <f t="shared" si="254"/>
        <v>0</v>
      </c>
      <c r="K1604" s="12">
        <f t="shared" si="255"/>
        <v>0</v>
      </c>
      <c r="L1604" s="12">
        <f t="shared" si="256"/>
        <v>36.66516654541222</v>
      </c>
      <c r="M1604" s="12">
        <f t="shared" si="251"/>
        <v>36.66516654541222</v>
      </c>
      <c r="N1604" s="13"/>
    </row>
    <row r="1605" spans="1:14" x14ac:dyDescent="0.2">
      <c r="A1605" s="10" t="s">
        <v>1587</v>
      </c>
      <c r="B1605" s="6">
        <f>IF($C$10=2012,profiles!C1592,IF($C$10=2013,profiles!E1592,IF($C$10=2014,profiles!G1592,IF($C$10=2015,profiles!I1592,IF($C$10=2016,profiles!K1592)))))</f>
        <v>47.253</v>
      </c>
      <c r="C1605" s="6">
        <f>IF($C$10=2012,profiles!D1592,IF($C$10=2013,profiles!F1592,IF($C$10=2014,profiles!H1592,IF($C$10=2015,profiles!J1592,IF($C$10=2016,profiles!L1592)))))</f>
        <v>4.970462415970666E-2</v>
      </c>
      <c r="D1605" s="11">
        <f t="shared" si="252"/>
        <v>9.9409248319413326</v>
      </c>
      <c r="E1605" s="11">
        <f t="shared" si="248"/>
        <v>0</v>
      </c>
      <c r="F1605" s="11">
        <f t="shared" si="249"/>
        <v>9.9409248319413326</v>
      </c>
      <c r="G1605" s="11">
        <f t="shared" si="250"/>
        <v>37.312075168058669</v>
      </c>
      <c r="H1605" s="12">
        <f t="shared" si="253"/>
        <v>0</v>
      </c>
      <c r="I1605" s="12">
        <f t="shared" si="247"/>
        <v>0</v>
      </c>
      <c r="J1605" s="12">
        <f t="shared" si="254"/>
        <v>0</v>
      </c>
      <c r="K1605" s="12">
        <f t="shared" si="255"/>
        <v>0</v>
      </c>
      <c r="L1605" s="12">
        <f t="shared" si="256"/>
        <v>37.312075168058669</v>
      </c>
      <c r="M1605" s="12">
        <f t="shared" si="251"/>
        <v>37.312075168058669</v>
      </c>
      <c r="N1605" s="13"/>
    </row>
    <row r="1606" spans="1:14" x14ac:dyDescent="0.2">
      <c r="A1606" s="10" t="s">
        <v>1588</v>
      </c>
      <c r="B1606" s="6">
        <f>IF($C$10=2012,profiles!C1593,IF($C$10=2013,profiles!E1593,IF($C$10=2014,profiles!G1593,IF($C$10=2015,profiles!I1593,IF($C$10=2016,profiles!K1593)))))</f>
        <v>47.753999999999998</v>
      </c>
      <c r="C1606" s="6">
        <f>IF($C$10=2012,profiles!D1593,IF($C$10=2013,profiles!F1593,IF($C$10=2014,profiles!H1593,IF($C$10=2015,profiles!J1593,IF($C$10=2016,profiles!L1593)))))</f>
        <v>4.9035299595495158E-2</v>
      </c>
      <c r="D1606" s="11">
        <f t="shared" si="252"/>
        <v>9.8070599190990322</v>
      </c>
      <c r="E1606" s="11">
        <f t="shared" si="248"/>
        <v>0</v>
      </c>
      <c r="F1606" s="11">
        <f t="shared" si="249"/>
        <v>9.8070599190990322</v>
      </c>
      <c r="G1606" s="11">
        <f t="shared" si="250"/>
        <v>37.946940080900966</v>
      </c>
      <c r="H1606" s="12">
        <f t="shared" si="253"/>
        <v>0</v>
      </c>
      <c r="I1606" s="12">
        <f t="shared" si="247"/>
        <v>0</v>
      </c>
      <c r="J1606" s="12">
        <f t="shared" si="254"/>
        <v>0</v>
      </c>
      <c r="K1606" s="12">
        <f t="shared" si="255"/>
        <v>0</v>
      </c>
      <c r="L1606" s="12">
        <f t="shared" si="256"/>
        <v>37.946940080900966</v>
      </c>
      <c r="M1606" s="12">
        <f t="shared" si="251"/>
        <v>37.946940080900966</v>
      </c>
      <c r="N1606" s="13"/>
    </row>
    <row r="1607" spans="1:14" x14ac:dyDescent="0.2">
      <c r="A1607" s="10" t="s">
        <v>1589</v>
      </c>
      <c r="B1607" s="6">
        <f>IF($C$10=2012,profiles!C1594,IF($C$10=2013,profiles!E1594,IF($C$10=2014,profiles!G1594,IF($C$10=2015,profiles!I1594,IF($C$10=2016,profiles!K1594)))))</f>
        <v>48.207999999999998</v>
      </c>
      <c r="C1607" s="6">
        <f>IF($C$10=2012,profiles!D1594,IF($C$10=2013,profiles!F1594,IF($C$10=2014,profiles!H1594,IF($C$10=2015,profiles!J1594,IF($C$10=2016,profiles!L1594)))))</f>
        <v>4.5193958618281294E-2</v>
      </c>
      <c r="D1607" s="11">
        <f t="shared" si="252"/>
        <v>9.0387917236562583</v>
      </c>
      <c r="E1607" s="11">
        <f t="shared" si="248"/>
        <v>0</v>
      </c>
      <c r="F1607" s="11">
        <f t="shared" si="249"/>
        <v>9.0387917236562583</v>
      </c>
      <c r="G1607" s="11">
        <f t="shared" si="250"/>
        <v>39.169208276343738</v>
      </c>
      <c r="H1607" s="12">
        <f t="shared" si="253"/>
        <v>0</v>
      </c>
      <c r="I1607" s="12">
        <f t="shared" si="247"/>
        <v>0</v>
      </c>
      <c r="J1607" s="12">
        <f t="shared" si="254"/>
        <v>0</v>
      </c>
      <c r="K1607" s="12">
        <f t="shared" si="255"/>
        <v>0</v>
      </c>
      <c r="L1607" s="12">
        <f t="shared" si="256"/>
        <v>39.169208276343738</v>
      </c>
      <c r="M1607" s="12">
        <f t="shared" si="251"/>
        <v>39.169208276343738</v>
      </c>
      <c r="N1607" s="13"/>
    </row>
    <row r="1608" spans="1:14" x14ac:dyDescent="0.2">
      <c r="A1608" s="10" t="s">
        <v>1590</v>
      </c>
      <c r="B1608" s="6">
        <f>IF($C$10=2012,profiles!C1595,IF($C$10=2013,profiles!E1595,IF($C$10=2014,profiles!G1595,IF($C$10=2015,profiles!I1595,IF($C$10=2016,profiles!K1595)))))</f>
        <v>49.061999999999998</v>
      </c>
      <c r="C1608" s="6">
        <f>IF($C$10=2012,profiles!D1595,IF($C$10=2013,profiles!F1595,IF($C$10=2014,profiles!H1595,IF($C$10=2015,profiles!J1595,IF($C$10=2016,profiles!L1595)))))</f>
        <v>4.0144923318685799E-2</v>
      </c>
      <c r="D1608" s="11">
        <f t="shared" si="252"/>
        <v>8.0289846637371589</v>
      </c>
      <c r="E1608" s="11">
        <f t="shared" si="248"/>
        <v>0</v>
      </c>
      <c r="F1608" s="11">
        <f t="shared" si="249"/>
        <v>8.0289846637371589</v>
      </c>
      <c r="G1608" s="11">
        <f t="shared" si="250"/>
        <v>41.033015336262835</v>
      </c>
      <c r="H1608" s="12">
        <f t="shared" si="253"/>
        <v>0</v>
      </c>
      <c r="I1608" s="12">
        <f t="shared" si="247"/>
        <v>0</v>
      </c>
      <c r="J1608" s="12">
        <f t="shared" si="254"/>
        <v>0</v>
      </c>
      <c r="K1608" s="12">
        <f t="shared" si="255"/>
        <v>0</v>
      </c>
      <c r="L1608" s="12">
        <f t="shared" si="256"/>
        <v>41.033015336262835</v>
      </c>
      <c r="M1608" s="12">
        <f t="shared" si="251"/>
        <v>41.033015336262835</v>
      </c>
      <c r="N1608" s="13"/>
    </row>
    <row r="1609" spans="1:14" x14ac:dyDescent="0.2">
      <c r="A1609" s="10" t="s">
        <v>1591</v>
      </c>
      <c r="B1609" s="6">
        <f>IF($C$10=2012,profiles!C1596,IF($C$10=2013,profiles!E1596,IF($C$10=2014,profiles!G1596,IF($C$10=2015,profiles!I1596,IF($C$10=2016,profiles!K1596)))))</f>
        <v>52.22</v>
      </c>
      <c r="C1609" s="6">
        <f>IF($C$10=2012,profiles!D1596,IF($C$10=2013,profiles!F1596,IF($C$10=2014,profiles!H1596,IF($C$10=2015,profiles!J1596,IF($C$10=2016,profiles!L1596)))))</f>
        <v>5.8522247766493028E-2</v>
      </c>
      <c r="D1609" s="11">
        <f t="shared" si="252"/>
        <v>11.704449553298605</v>
      </c>
      <c r="E1609" s="11">
        <f t="shared" si="248"/>
        <v>0</v>
      </c>
      <c r="F1609" s="11">
        <f t="shared" si="249"/>
        <v>11.704449553298605</v>
      </c>
      <c r="G1609" s="11">
        <f t="shared" si="250"/>
        <v>40.515550446701397</v>
      </c>
      <c r="H1609" s="12">
        <f t="shared" si="253"/>
        <v>0</v>
      </c>
      <c r="I1609" s="12">
        <f t="shared" si="247"/>
        <v>0</v>
      </c>
      <c r="J1609" s="12">
        <f t="shared" si="254"/>
        <v>0</v>
      </c>
      <c r="K1609" s="12">
        <f t="shared" si="255"/>
        <v>0</v>
      </c>
      <c r="L1609" s="12">
        <f t="shared" si="256"/>
        <v>40.515550446701397</v>
      </c>
      <c r="M1609" s="12">
        <f t="shared" si="251"/>
        <v>40.515550446701397</v>
      </c>
      <c r="N1609" s="13"/>
    </row>
    <row r="1610" spans="1:14" x14ac:dyDescent="0.2">
      <c r="A1610" s="10" t="s">
        <v>1592</v>
      </c>
      <c r="B1610" s="6">
        <f>IF($C$10=2012,profiles!C1597,IF($C$10=2013,profiles!E1597,IF($C$10=2014,profiles!G1597,IF($C$10=2015,profiles!I1597,IF($C$10=2016,profiles!K1597)))))</f>
        <v>56.161000000000001</v>
      </c>
      <c r="C1610" s="6">
        <f>IF($C$10=2012,profiles!D1597,IF($C$10=2013,profiles!F1597,IF($C$10=2014,profiles!H1597,IF($C$10=2015,profiles!J1597,IF($C$10=2016,profiles!L1597)))))</f>
        <v>0.11735005674708261</v>
      </c>
      <c r="D1610" s="11">
        <f t="shared" si="252"/>
        <v>23.470011349416524</v>
      </c>
      <c r="E1610" s="11">
        <f t="shared" si="248"/>
        <v>0</v>
      </c>
      <c r="F1610" s="11">
        <f t="shared" si="249"/>
        <v>23.470011349416524</v>
      </c>
      <c r="G1610" s="11">
        <f t="shared" si="250"/>
        <v>32.690988650583478</v>
      </c>
      <c r="H1610" s="12">
        <f t="shared" si="253"/>
        <v>0</v>
      </c>
      <c r="I1610" s="12">
        <f t="shared" si="247"/>
        <v>0</v>
      </c>
      <c r="J1610" s="12">
        <f t="shared" si="254"/>
        <v>0</v>
      </c>
      <c r="K1610" s="12">
        <f t="shared" si="255"/>
        <v>0</v>
      </c>
      <c r="L1610" s="12">
        <f t="shared" si="256"/>
        <v>32.690988650583478</v>
      </c>
      <c r="M1610" s="12">
        <f t="shared" si="251"/>
        <v>32.690988650583478</v>
      </c>
      <c r="N1610" s="13"/>
    </row>
    <row r="1611" spans="1:14" x14ac:dyDescent="0.2">
      <c r="A1611" s="10" t="s">
        <v>1593</v>
      </c>
      <c r="B1611" s="6">
        <f>IF($C$10=2012,profiles!C1598,IF($C$10=2013,profiles!E1598,IF($C$10=2014,profiles!G1598,IF($C$10=2015,profiles!I1598,IF($C$10=2016,profiles!K1598)))))</f>
        <v>58.625999999999998</v>
      </c>
      <c r="C1611" s="6">
        <f>IF($C$10=2012,profiles!D1598,IF($C$10=2013,profiles!F1598,IF($C$10=2014,profiles!H1598,IF($C$10=2015,profiles!J1598,IF($C$10=2016,profiles!L1598)))))</f>
        <v>0.18883683031167245</v>
      </c>
      <c r="D1611" s="11">
        <f t="shared" si="252"/>
        <v>37.767366062334489</v>
      </c>
      <c r="E1611" s="11">
        <f t="shared" si="248"/>
        <v>0</v>
      </c>
      <c r="F1611" s="11">
        <f t="shared" si="249"/>
        <v>37.767366062334489</v>
      </c>
      <c r="G1611" s="11">
        <f t="shared" si="250"/>
        <v>20.858633937665509</v>
      </c>
      <c r="H1611" s="12">
        <f t="shared" si="253"/>
        <v>0</v>
      </c>
      <c r="I1611" s="12">
        <f t="shared" si="247"/>
        <v>0</v>
      </c>
      <c r="J1611" s="12">
        <f t="shared" si="254"/>
        <v>0</v>
      </c>
      <c r="K1611" s="12">
        <f t="shared" si="255"/>
        <v>0</v>
      </c>
      <c r="L1611" s="12">
        <f t="shared" si="256"/>
        <v>20.858633937665509</v>
      </c>
      <c r="M1611" s="12">
        <f t="shared" si="251"/>
        <v>20.858633937665509</v>
      </c>
      <c r="N1611" s="13"/>
    </row>
    <row r="1612" spans="1:14" x14ac:dyDescent="0.2">
      <c r="A1612" s="10" t="s">
        <v>1594</v>
      </c>
      <c r="B1612" s="6">
        <f>IF($C$10=2012,profiles!C1599,IF($C$10=2013,profiles!E1599,IF($C$10=2014,profiles!G1599,IF($C$10=2015,profiles!I1599,IF($C$10=2016,profiles!K1599)))))</f>
        <v>59.718000000000004</v>
      </c>
      <c r="C1612" s="6">
        <f>IF($C$10=2012,profiles!D1599,IF($C$10=2013,profiles!F1599,IF($C$10=2014,profiles!H1599,IF($C$10=2015,profiles!J1599,IF($C$10=2016,profiles!L1599)))))</f>
        <v>0.25328114541803687</v>
      </c>
      <c r="D1612" s="11">
        <f t="shared" si="252"/>
        <v>50.656229083607371</v>
      </c>
      <c r="E1612" s="11">
        <f t="shared" si="248"/>
        <v>0</v>
      </c>
      <c r="F1612" s="11">
        <f t="shared" si="249"/>
        <v>50.656229083607371</v>
      </c>
      <c r="G1612" s="11">
        <f t="shared" si="250"/>
        <v>9.0617709163926321</v>
      </c>
      <c r="H1612" s="12">
        <f t="shared" si="253"/>
        <v>0</v>
      </c>
      <c r="I1612" s="12">
        <f t="shared" si="247"/>
        <v>0</v>
      </c>
      <c r="J1612" s="12">
        <f t="shared" si="254"/>
        <v>0</v>
      </c>
      <c r="K1612" s="12">
        <f t="shared" si="255"/>
        <v>0</v>
      </c>
      <c r="L1612" s="12">
        <f t="shared" si="256"/>
        <v>9.0617709163926321</v>
      </c>
      <c r="M1612" s="12">
        <f t="shared" si="251"/>
        <v>9.0617709163926321</v>
      </c>
      <c r="N1612" s="13"/>
    </row>
    <row r="1613" spans="1:14" x14ac:dyDescent="0.2">
      <c r="A1613" s="10" t="s">
        <v>1595</v>
      </c>
      <c r="B1613" s="6">
        <f>IF($C$10=2012,profiles!C1600,IF($C$10=2013,profiles!E1600,IF($C$10=2014,profiles!G1600,IF($C$10=2015,profiles!I1600,IF($C$10=2016,profiles!K1600)))))</f>
        <v>59.908999999999999</v>
      </c>
      <c r="C1613" s="6">
        <f>IF($C$10=2012,profiles!D1600,IF($C$10=2013,profiles!F1600,IF($C$10=2014,profiles!H1600,IF($C$10=2015,profiles!J1600,IF($C$10=2016,profiles!L1600)))))</f>
        <v>0.29482292000116406</v>
      </c>
      <c r="D1613" s="11">
        <f t="shared" si="252"/>
        <v>58.964584000232811</v>
      </c>
      <c r="E1613" s="11">
        <f t="shared" si="248"/>
        <v>0</v>
      </c>
      <c r="F1613" s="11">
        <f t="shared" si="249"/>
        <v>58.964584000232811</v>
      </c>
      <c r="G1613" s="11">
        <f t="shared" si="250"/>
        <v>0.94441599976718749</v>
      </c>
      <c r="H1613" s="12">
        <f t="shared" si="253"/>
        <v>0</v>
      </c>
      <c r="I1613" s="12">
        <f t="shared" si="247"/>
        <v>0</v>
      </c>
      <c r="J1613" s="12">
        <f t="shared" si="254"/>
        <v>0</v>
      </c>
      <c r="K1613" s="12">
        <f t="shared" si="255"/>
        <v>0</v>
      </c>
      <c r="L1613" s="12">
        <f t="shared" si="256"/>
        <v>0.94441599976718749</v>
      </c>
      <c r="M1613" s="12">
        <f t="shared" si="251"/>
        <v>0.94441599976718749</v>
      </c>
      <c r="N1613" s="13"/>
    </row>
    <row r="1614" spans="1:14" x14ac:dyDescent="0.2">
      <c r="A1614" s="10" t="s">
        <v>1596</v>
      </c>
      <c r="B1614" s="6">
        <f>IF($C$10=2012,profiles!C1601,IF($C$10=2013,profiles!E1601,IF($C$10=2014,profiles!G1601,IF($C$10=2015,profiles!I1601,IF($C$10=2016,profiles!K1601)))))</f>
        <v>58.34</v>
      </c>
      <c r="C1614" s="6">
        <f>IF($C$10=2012,profiles!D1601,IF($C$10=2013,profiles!F1601,IF($C$10=2014,profiles!H1601,IF($C$10=2015,profiles!J1601,IF($C$10=2016,profiles!L1601)))))</f>
        <v>0.30636149346681024</v>
      </c>
      <c r="D1614" s="11">
        <f t="shared" si="252"/>
        <v>61.272298693362046</v>
      </c>
      <c r="E1614" s="11">
        <f t="shared" si="248"/>
        <v>2.9322986933620427</v>
      </c>
      <c r="F1614" s="11">
        <f t="shared" si="249"/>
        <v>58.34</v>
      </c>
      <c r="G1614" s="11">
        <f t="shared" si="250"/>
        <v>0</v>
      </c>
      <c r="H1614" s="12">
        <f t="shared" si="253"/>
        <v>0</v>
      </c>
      <c r="I1614" s="12">
        <f t="shared" si="247"/>
        <v>2.9322986933620427</v>
      </c>
      <c r="J1614" s="12">
        <f t="shared" si="254"/>
        <v>0</v>
      </c>
      <c r="K1614" s="12">
        <f t="shared" si="255"/>
        <v>2.3751619416232548</v>
      </c>
      <c r="L1614" s="12">
        <f t="shared" si="256"/>
        <v>0</v>
      </c>
      <c r="M1614" s="12">
        <f t="shared" si="251"/>
        <v>-2.9322986933620427</v>
      </c>
      <c r="N1614" s="13"/>
    </row>
    <row r="1615" spans="1:14" x14ac:dyDescent="0.2">
      <c r="A1615" s="10" t="s">
        <v>1597</v>
      </c>
      <c r="B1615" s="6">
        <f>IF($C$10=2012,profiles!C1602,IF($C$10=2013,profiles!E1602,IF($C$10=2014,profiles!G1602,IF($C$10=2015,profiles!I1602,IF($C$10=2016,profiles!K1602)))))</f>
        <v>56.101999999999997</v>
      </c>
      <c r="C1615" s="6">
        <f>IF($C$10=2012,profiles!D1602,IF($C$10=2013,profiles!F1602,IF($C$10=2014,profiles!H1602,IF($C$10=2015,profiles!J1602,IF($C$10=2016,profiles!L1602)))))</f>
        <v>0.29566685097343071</v>
      </c>
      <c r="D1615" s="11">
        <f t="shared" si="252"/>
        <v>59.133370194686144</v>
      </c>
      <c r="E1615" s="11">
        <f t="shared" si="248"/>
        <v>3.0313701946861471</v>
      </c>
      <c r="F1615" s="11">
        <f t="shared" si="249"/>
        <v>56.101999999999997</v>
      </c>
      <c r="G1615" s="11">
        <f t="shared" si="250"/>
        <v>0</v>
      </c>
      <c r="H1615" s="12">
        <f t="shared" si="253"/>
        <v>0</v>
      </c>
      <c r="I1615" s="12">
        <f t="shared" si="247"/>
        <v>3.0313701946861471</v>
      </c>
      <c r="J1615" s="12">
        <f t="shared" si="254"/>
        <v>0</v>
      </c>
      <c r="K1615" s="12">
        <f t="shared" si="255"/>
        <v>4.830571799319034</v>
      </c>
      <c r="L1615" s="12">
        <f t="shared" si="256"/>
        <v>0</v>
      </c>
      <c r="M1615" s="12">
        <f t="shared" si="251"/>
        <v>-3.0313701946861471</v>
      </c>
      <c r="N1615" s="13"/>
    </row>
    <row r="1616" spans="1:14" x14ac:dyDescent="0.2">
      <c r="A1616" s="10" t="s">
        <v>1598</v>
      </c>
      <c r="B1616" s="6">
        <f>IF($C$10=2012,profiles!C1603,IF($C$10=2013,profiles!E1603,IF($C$10=2014,profiles!G1603,IF($C$10=2015,profiles!I1603,IF($C$10=2016,profiles!K1603)))))</f>
        <v>54.119</v>
      </c>
      <c r="C1616" s="6">
        <f>IF($C$10=2012,profiles!D1603,IF($C$10=2013,profiles!F1603,IF($C$10=2014,profiles!H1603,IF($C$10=2015,profiles!J1603,IF($C$10=2016,profiles!L1603)))))</f>
        <v>0.26198236475278641</v>
      </c>
      <c r="D1616" s="11">
        <f t="shared" si="252"/>
        <v>52.396472950557282</v>
      </c>
      <c r="E1616" s="11">
        <f t="shared" si="248"/>
        <v>0</v>
      </c>
      <c r="F1616" s="11">
        <f t="shared" si="249"/>
        <v>52.396472950557282</v>
      </c>
      <c r="G1616" s="11">
        <f t="shared" si="250"/>
        <v>1.7225270494427178</v>
      </c>
      <c r="H1616" s="12">
        <f t="shared" si="253"/>
        <v>0</v>
      </c>
      <c r="I1616" s="12">
        <f t="shared" si="247"/>
        <v>0</v>
      </c>
      <c r="J1616" s="12">
        <f t="shared" si="254"/>
        <v>1.7225270494427178</v>
      </c>
      <c r="K1616" s="12">
        <f t="shared" si="255"/>
        <v>2.970391400352816</v>
      </c>
      <c r="L1616" s="12">
        <f t="shared" si="256"/>
        <v>0</v>
      </c>
      <c r="M1616" s="12">
        <f t="shared" si="251"/>
        <v>1.7225270494427178</v>
      </c>
      <c r="N1616" s="13"/>
    </row>
    <row r="1617" spans="1:14" x14ac:dyDescent="0.2">
      <c r="A1617" s="10" t="s">
        <v>1599</v>
      </c>
      <c r="B1617" s="6">
        <f>IF($C$10=2012,profiles!C1604,IF($C$10=2013,profiles!E1604,IF($C$10=2014,profiles!G1604,IF($C$10=2015,profiles!I1604,IF($C$10=2016,profiles!K1604)))))</f>
        <v>52.960999999999999</v>
      </c>
      <c r="C1617" s="6">
        <f>IF($C$10=2012,profiles!D1604,IF($C$10=2013,profiles!F1604,IF($C$10=2014,profiles!H1604,IF($C$10=2015,profiles!J1604,IF($C$10=2016,profiles!L1604)))))</f>
        <v>0.20546809067892791</v>
      </c>
      <c r="D1617" s="11">
        <f t="shared" si="252"/>
        <v>41.093618135785583</v>
      </c>
      <c r="E1617" s="11">
        <f t="shared" si="248"/>
        <v>0</v>
      </c>
      <c r="F1617" s="11">
        <f t="shared" si="249"/>
        <v>41.093618135785583</v>
      </c>
      <c r="G1617" s="11">
        <f t="shared" si="250"/>
        <v>11.867381864214416</v>
      </c>
      <c r="H1617" s="12">
        <f t="shared" si="253"/>
        <v>0</v>
      </c>
      <c r="I1617" s="12">
        <f t="shared" si="247"/>
        <v>0</v>
      </c>
      <c r="J1617" s="12">
        <f t="shared" si="254"/>
        <v>2.7505824367267078</v>
      </c>
      <c r="K1617" s="12">
        <f t="shared" si="255"/>
        <v>0</v>
      </c>
      <c r="L1617" s="12">
        <f t="shared" si="256"/>
        <v>9.1167994274877078</v>
      </c>
      <c r="M1617" s="12">
        <f t="shared" si="251"/>
        <v>11.867381864214416</v>
      </c>
      <c r="N1617" s="13"/>
    </row>
    <row r="1618" spans="1:14" x14ac:dyDescent="0.2">
      <c r="A1618" s="10" t="s">
        <v>1600</v>
      </c>
      <c r="B1618" s="6">
        <f>IF($C$10=2012,profiles!C1605,IF($C$10=2013,profiles!E1605,IF($C$10=2014,profiles!G1605,IF($C$10=2015,profiles!I1605,IF($C$10=2016,profiles!K1605)))))</f>
        <v>52.594999999999999</v>
      </c>
      <c r="C1618" s="6">
        <f>IF($C$10=2012,profiles!D1605,IF($C$10=2013,profiles!F1605,IF($C$10=2014,profiles!H1605,IF($C$10=2015,profiles!J1605,IF($C$10=2016,profiles!L1605)))))</f>
        <v>0.13236620783982772</v>
      </c>
      <c r="D1618" s="11">
        <f t="shared" si="252"/>
        <v>26.473241567965545</v>
      </c>
      <c r="E1618" s="11">
        <f t="shared" si="248"/>
        <v>0</v>
      </c>
      <c r="F1618" s="11">
        <f t="shared" si="249"/>
        <v>26.473241567965545</v>
      </c>
      <c r="G1618" s="11">
        <f t="shared" si="250"/>
        <v>26.121758432034454</v>
      </c>
      <c r="H1618" s="12">
        <f t="shared" si="253"/>
        <v>0</v>
      </c>
      <c r="I1618" s="12">
        <f t="shared" ref="I1618:I1681" si="257">MAX(MIN(E1618,($L$2-K1617)/$F$2),0)</f>
        <v>0</v>
      </c>
      <c r="J1618" s="12">
        <f t="shared" si="254"/>
        <v>0</v>
      </c>
      <c r="K1618" s="12">
        <f t="shared" si="255"/>
        <v>0</v>
      </c>
      <c r="L1618" s="12">
        <f t="shared" si="256"/>
        <v>26.121758432034454</v>
      </c>
      <c r="M1618" s="12">
        <f t="shared" si="251"/>
        <v>26.121758432034454</v>
      </c>
      <c r="N1618" s="13"/>
    </row>
    <row r="1619" spans="1:14" x14ac:dyDescent="0.2">
      <c r="A1619" s="10" t="s">
        <v>1601</v>
      </c>
      <c r="B1619" s="6">
        <f>IF($C$10=2012,profiles!C1606,IF($C$10=2013,profiles!E1606,IF($C$10=2014,profiles!G1606,IF($C$10=2015,profiles!I1606,IF($C$10=2016,profiles!K1606)))))</f>
        <v>54.216000000000001</v>
      </c>
      <c r="C1619" s="6">
        <f>IF($C$10=2012,profiles!D1606,IF($C$10=2013,profiles!F1606,IF($C$10=2014,profiles!H1606,IF($C$10=2015,profiles!J1606,IF($C$10=2016,profiles!L1606)))))</f>
        <v>7.0410034048249567E-2</v>
      </c>
      <c r="D1619" s="11">
        <f t="shared" si="252"/>
        <v>14.082006809649913</v>
      </c>
      <c r="E1619" s="11">
        <f t="shared" ref="E1619:E1682" si="258">D1619-F1619</f>
        <v>0</v>
      </c>
      <c r="F1619" s="11">
        <f t="shared" ref="F1619:F1682" si="259">MIN(D1619,B1619)</f>
        <v>14.082006809649913</v>
      </c>
      <c r="G1619" s="11">
        <f t="shared" ref="G1619:G1682" si="260">B1619-F1619</f>
        <v>40.13399319035009</v>
      </c>
      <c r="H1619" s="12">
        <f t="shared" si="253"/>
        <v>0</v>
      </c>
      <c r="I1619" s="12">
        <f t="shared" si="257"/>
        <v>0</v>
      </c>
      <c r="J1619" s="12">
        <f t="shared" si="254"/>
        <v>0</v>
      </c>
      <c r="K1619" s="12">
        <f t="shared" si="255"/>
        <v>0</v>
      </c>
      <c r="L1619" s="12">
        <f t="shared" si="256"/>
        <v>40.13399319035009</v>
      </c>
      <c r="M1619" s="12">
        <f t="shared" ref="M1619:M1682" si="261">B1619-D1619</f>
        <v>40.13399319035009</v>
      </c>
      <c r="N1619" s="13"/>
    </row>
    <row r="1620" spans="1:14" x14ac:dyDescent="0.2">
      <c r="A1620" s="10" t="s">
        <v>1602</v>
      </c>
      <c r="B1620" s="6">
        <f>IF($C$10=2012,profiles!C1607,IF($C$10=2013,profiles!E1607,IF($C$10=2014,profiles!G1607,IF($C$10=2015,profiles!I1607,IF($C$10=2016,profiles!K1607)))))</f>
        <v>58.872</v>
      </c>
      <c r="C1620" s="6">
        <f>IF($C$10=2012,profiles!D1607,IF($C$10=2013,profiles!F1607,IF($C$10=2014,profiles!H1607,IF($C$10=2015,profiles!J1607,IF($C$10=2016,profiles!L1607)))))</f>
        <v>7.1181212350493267E-2</v>
      </c>
      <c r="D1620" s="11">
        <f t="shared" ref="D1620:D1683" si="262">C1620*$C$2</f>
        <v>14.236242470098654</v>
      </c>
      <c r="E1620" s="11">
        <f t="shared" si="258"/>
        <v>0</v>
      </c>
      <c r="F1620" s="11">
        <f t="shared" si="259"/>
        <v>14.236242470098654</v>
      </c>
      <c r="G1620" s="11">
        <f t="shared" si="260"/>
        <v>44.635757529901348</v>
      </c>
      <c r="H1620" s="12">
        <f t="shared" ref="H1620:H1683" si="263">E1620-I1620</f>
        <v>0</v>
      </c>
      <c r="I1620" s="12">
        <f t="shared" si="257"/>
        <v>0</v>
      </c>
      <c r="J1620" s="12">
        <f t="shared" ref="J1620:J1683" si="264">MIN(G1620,K1619*$F$3)</f>
        <v>0</v>
      </c>
      <c r="K1620" s="12">
        <f t="shared" ref="K1620:K1683" si="265">K1619+I1620*$F$2-J1620/$F$3</f>
        <v>0</v>
      </c>
      <c r="L1620" s="12">
        <f t="shared" ref="L1620:L1683" si="266">MAX(G1620-J1620,0)</f>
        <v>44.635757529901348</v>
      </c>
      <c r="M1620" s="12">
        <f t="shared" si="261"/>
        <v>44.635757529901348</v>
      </c>
      <c r="N1620" s="13"/>
    </row>
    <row r="1621" spans="1:14" x14ac:dyDescent="0.2">
      <c r="A1621" s="10" t="s">
        <v>1603</v>
      </c>
      <c r="B1621" s="6">
        <f>IF($C$10=2012,profiles!C1608,IF($C$10=2013,profiles!E1608,IF($C$10=2014,profiles!G1608,IF($C$10=2015,profiles!I1608,IF($C$10=2016,profiles!K1608)))))</f>
        <v>60.125</v>
      </c>
      <c r="C1621" s="6">
        <f>IF($C$10=2012,profiles!D1608,IF($C$10=2013,profiles!F1608,IF($C$10=2014,profiles!H1608,IF($C$10=2015,profiles!J1608,IF($C$10=2016,profiles!L1608)))))</f>
        <v>0.11887786281756541</v>
      </c>
      <c r="D1621" s="11">
        <f t="shared" si="262"/>
        <v>23.77557256351308</v>
      </c>
      <c r="E1621" s="11">
        <f t="shared" si="258"/>
        <v>0</v>
      </c>
      <c r="F1621" s="11">
        <f t="shared" si="259"/>
        <v>23.77557256351308</v>
      </c>
      <c r="G1621" s="11">
        <f t="shared" si="260"/>
        <v>36.34942743648692</v>
      </c>
      <c r="H1621" s="12">
        <f t="shared" si="263"/>
        <v>0</v>
      </c>
      <c r="I1621" s="12">
        <f t="shared" si="257"/>
        <v>0</v>
      </c>
      <c r="J1621" s="12">
        <f t="shared" si="264"/>
        <v>0</v>
      </c>
      <c r="K1621" s="12">
        <f t="shared" si="265"/>
        <v>0</v>
      </c>
      <c r="L1621" s="12">
        <f t="shared" si="266"/>
        <v>36.34942743648692</v>
      </c>
      <c r="M1621" s="12">
        <f t="shared" si="261"/>
        <v>36.34942743648692</v>
      </c>
      <c r="N1621" s="13"/>
    </row>
    <row r="1622" spans="1:14" x14ac:dyDescent="0.2">
      <c r="A1622" s="10" t="s">
        <v>1604</v>
      </c>
      <c r="B1622" s="6">
        <f>IF($C$10=2012,profiles!C1609,IF($C$10=2013,profiles!E1609,IF($C$10=2014,profiles!G1609,IF($C$10=2015,profiles!I1609,IF($C$10=2016,profiles!K1609)))))</f>
        <v>56.386000000000003</v>
      </c>
      <c r="C1622" s="6">
        <f>IF($C$10=2012,profiles!D1609,IF($C$10=2013,profiles!F1609,IF($C$10=2014,profiles!H1609,IF($C$10=2015,profiles!J1609,IF($C$10=2016,profiles!L1609)))))</f>
        <v>0.14745511160259581</v>
      </c>
      <c r="D1622" s="11">
        <f t="shared" si="262"/>
        <v>29.491022320519161</v>
      </c>
      <c r="E1622" s="11">
        <f t="shared" si="258"/>
        <v>0</v>
      </c>
      <c r="F1622" s="11">
        <f t="shared" si="259"/>
        <v>29.491022320519161</v>
      </c>
      <c r="G1622" s="11">
        <f t="shared" si="260"/>
        <v>26.894977679480842</v>
      </c>
      <c r="H1622" s="12">
        <f t="shared" si="263"/>
        <v>0</v>
      </c>
      <c r="I1622" s="12">
        <f t="shared" si="257"/>
        <v>0</v>
      </c>
      <c r="J1622" s="12">
        <f t="shared" si="264"/>
        <v>0</v>
      </c>
      <c r="K1622" s="12">
        <f t="shared" si="265"/>
        <v>0</v>
      </c>
      <c r="L1622" s="12">
        <f t="shared" si="266"/>
        <v>26.894977679480842</v>
      </c>
      <c r="M1622" s="12">
        <f t="shared" si="261"/>
        <v>26.894977679480842</v>
      </c>
      <c r="N1622" s="13"/>
    </row>
    <row r="1623" spans="1:14" x14ac:dyDescent="0.2">
      <c r="A1623" s="10" t="s">
        <v>1605</v>
      </c>
      <c r="B1623" s="6">
        <f>IF($C$10=2012,profiles!C1610,IF($C$10=2013,profiles!E1610,IF($C$10=2014,profiles!G1610,IF($C$10=2015,profiles!I1610,IF($C$10=2016,profiles!K1610)))))</f>
        <v>53.656999999999996</v>
      </c>
      <c r="C1623" s="6">
        <f>IF($C$10=2012,profiles!D1610,IF($C$10=2013,profiles!F1610,IF($C$10=2014,profiles!H1610,IF($C$10=2015,profiles!J1610,IF($C$10=2016,profiles!L1610)))))</f>
        <v>0.1640718214358467</v>
      </c>
      <c r="D1623" s="11">
        <f t="shared" si="262"/>
        <v>32.81436428716934</v>
      </c>
      <c r="E1623" s="11">
        <f t="shared" si="258"/>
        <v>0</v>
      </c>
      <c r="F1623" s="11">
        <f t="shared" si="259"/>
        <v>32.81436428716934</v>
      </c>
      <c r="G1623" s="11">
        <f t="shared" si="260"/>
        <v>20.842635712830656</v>
      </c>
      <c r="H1623" s="12">
        <f t="shared" si="263"/>
        <v>0</v>
      </c>
      <c r="I1623" s="12">
        <f t="shared" si="257"/>
        <v>0</v>
      </c>
      <c r="J1623" s="12">
        <f t="shared" si="264"/>
        <v>0</v>
      </c>
      <c r="K1623" s="12">
        <f t="shared" si="265"/>
        <v>0</v>
      </c>
      <c r="L1623" s="12">
        <f t="shared" si="266"/>
        <v>20.842635712830656</v>
      </c>
      <c r="M1623" s="12">
        <f t="shared" si="261"/>
        <v>20.842635712830656</v>
      </c>
      <c r="N1623" s="13"/>
    </row>
    <row r="1624" spans="1:14" x14ac:dyDescent="0.2">
      <c r="A1624" s="10" t="s">
        <v>1606</v>
      </c>
      <c r="B1624" s="6">
        <f>IF($C$10=2012,profiles!C1611,IF($C$10=2013,profiles!E1611,IF($C$10=2014,profiles!G1611,IF($C$10=2015,profiles!I1611,IF($C$10=2016,profiles!K1611)))))</f>
        <v>52.588999999999999</v>
      </c>
      <c r="C1624" s="6">
        <f>IF($C$10=2012,profiles!D1611,IF($C$10=2013,profiles!F1611,IF($C$10=2014,profiles!H1611,IF($C$10=2015,profiles!J1611,IF($C$10=2016,profiles!L1611)))))</f>
        <v>0.16405727090184211</v>
      </c>
      <c r="D1624" s="11">
        <f t="shared" si="262"/>
        <v>32.811454180368422</v>
      </c>
      <c r="E1624" s="11">
        <f t="shared" si="258"/>
        <v>0</v>
      </c>
      <c r="F1624" s="11">
        <f t="shared" si="259"/>
        <v>32.811454180368422</v>
      </c>
      <c r="G1624" s="11">
        <f t="shared" si="260"/>
        <v>19.777545819631577</v>
      </c>
      <c r="H1624" s="12">
        <f t="shared" si="263"/>
        <v>0</v>
      </c>
      <c r="I1624" s="12">
        <f t="shared" si="257"/>
        <v>0</v>
      </c>
      <c r="J1624" s="12">
        <f t="shared" si="264"/>
        <v>0</v>
      </c>
      <c r="K1624" s="12">
        <f t="shared" si="265"/>
        <v>0</v>
      </c>
      <c r="L1624" s="12">
        <f t="shared" si="266"/>
        <v>19.777545819631577</v>
      </c>
      <c r="M1624" s="12">
        <f t="shared" si="261"/>
        <v>19.777545819631577</v>
      </c>
      <c r="N1624" s="13"/>
    </row>
    <row r="1625" spans="1:14" x14ac:dyDescent="0.2">
      <c r="A1625" s="10" t="s">
        <v>1607</v>
      </c>
      <c r="B1625" s="6">
        <f>IF($C$10=2012,profiles!C1612,IF($C$10=2013,profiles!E1612,IF($C$10=2014,profiles!G1612,IF($C$10=2015,profiles!I1612,IF($C$10=2016,profiles!K1612)))))</f>
        <v>48.886000000000003</v>
      </c>
      <c r="C1625" s="6">
        <f>IF($C$10=2012,profiles!D1612,IF($C$10=2013,profiles!F1612,IF($C$10=2014,profiles!H1612,IF($C$10=2015,profiles!J1612,IF($C$10=2016,profiles!L1612)))))</f>
        <v>0.16625440153653639</v>
      </c>
      <c r="D1625" s="11">
        <f t="shared" si="262"/>
        <v>33.250880307307277</v>
      </c>
      <c r="E1625" s="11">
        <f t="shared" si="258"/>
        <v>0</v>
      </c>
      <c r="F1625" s="11">
        <f t="shared" si="259"/>
        <v>33.250880307307277</v>
      </c>
      <c r="G1625" s="11">
        <f t="shared" si="260"/>
        <v>15.635119692692726</v>
      </c>
      <c r="H1625" s="12">
        <f t="shared" si="263"/>
        <v>0</v>
      </c>
      <c r="I1625" s="12">
        <f t="shared" si="257"/>
        <v>0</v>
      </c>
      <c r="J1625" s="12">
        <f t="shared" si="264"/>
        <v>0</v>
      </c>
      <c r="K1625" s="12">
        <f t="shared" si="265"/>
        <v>0</v>
      </c>
      <c r="L1625" s="12">
        <f t="shared" si="266"/>
        <v>15.635119692692726</v>
      </c>
      <c r="M1625" s="12">
        <f t="shared" si="261"/>
        <v>15.635119692692726</v>
      </c>
      <c r="N1625" s="13"/>
    </row>
    <row r="1626" spans="1:14" x14ac:dyDescent="0.2">
      <c r="A1626" s="10" t="s">
        <v>1608</v>
      </c>
      <c r="B1626" s="6">
        <f>IF($C$10=2012,profiles!C1613,IF($C$10=2013,profiles!E1613,IF($C$10=2014,profiles!G1613,IF($C$10=2015,profiles!I1613,IF($C$10=2016,profiles!K1613)))))</f>
        <v>45.338999999999999</v>
      </c>
      <c r="C1626" s="6">
        <f>IF($C$10=2012,profiles!D1613,IF($C$10=2013,profiles!F1613,IF($C$10=2014,profiles!H1613,IF($C$10=2015,profiles!J1613,IF($C$10=2016,profiles!L1613)))))</f>
        <v>0.15914910953323244</v>
      </c>
      <c r="D1626" s="11">
        <f t="shared" si="262"/>
        <v>31.829821906646487</v>
      </c>
      <c r="E1626" s="11">
        <f t="shared" si="258"/>
        <v>0</v>
      </c>
      <c r="F1626" s="11">
        <f t="shared" si="259"/>
        <v>31.829821906646487</v>
      </c>
      <c r="G1626" s="11">
        <f t="shared" si="260"/>
        <v>13.509178093353512</v>
      </c>
      <c r="H1626" s="12">
        <f t="shared" si="263"/>
        <v>0</v>
      </c>
      <c r="I1626" s="12">
        <f t="shared" si="257"/>
        <v>0</v>
      </c>
      <c r="J1626" s="12">
        <f t="shared" si="264"/>
        <v>0</v>
      </c>
      <c r="K1626" s="12">
        <f t="shared" si="265"/>
        <v>0</v>
      </c>
      <c r="L1626" s="12">
        <f t="shared" si="266"/>
        <v>13.509178093353512</v>
      </c>
      <c r="M1626" s="12">
        <f t="shared" si="261"/>
        <v>13.509178093353512</v>
      </c>
      <c r="N1626" s="13"/>
    </row>
    <row r="1627" spans="1:14" x14ac:dyDescent="0.2">
      <c r="A1627" s="10" t="s">
        <v>1609</v>
      </c>
      <c r="B1627" s="6">
        <f>IF($C$10=2012,profiles!C1614,IF($C$10=2013,profiles!E1614,IF($C$10=2014,profiles!G1614,IF($C$10=2015,profiles!I1614,IF($C$10=2016,profiles!K1614)))))</f>
        <v>43.131</v>
      </c>
      <c r="C1627" s="6">
        <f>IF($C$10=2012,profiles!D1614,IF($C$10=2013,profiles!F1614,IF($C$10=2014,profiles!H1614,IF($C$10=2015,profiles!J1614,IF($C$10=2016,profiles!L1614)))))</f>
        <v>0.15868350599464556</v>
      </c>
      <c r="D1627" s="11">
        <f t="shared" si="262"/>
        <v>31.736701198929111</v>
      </c>
      <c r="E1627" s="11">
        <f t="shared" si="258"/>
        <v>0</v>
      </c>
      <c r="F1627" s="11">
        <f t="shared" si="259"/>
        <v>31.736701198929111</v>
      </c>
      <c r="G1627" s="11">
        <f t="shared" si="260"/>
        <v>11.394298801070889</v>
      </c>
      <c r="H1627" s="12">
        <f t="shared" si="263"/>
        <v>0</v>
      </c>
      <c r="I1627" s="12">
        <f t="shared" si="257"/>
        <v>0</v>
      </c>
      <c r="J1627" s="12">
        <f t="shared" si="264"/>
        <v>0</v>
      </c>
      <c r="K1627" s="12">
        <f t="shared" si="265"/>
        <v>0</v>
      </c>
      <c r="L1627" s="12">
        <f t="shared" si="266"/>
        <v>11.394298801070889</v>
      </c>
      <c r="M1627" s="12">
        <f t="shared" si="261"/>
        <v>11.394298801070889</v>
      </c>
      <c r="N1627" s="13"/>
    </row>
    <row r="1628" spans="1:14" x14ac:dyDescent="0.2">
      <c r="A1628" s="10" t="s">
        <v>1610</v>
      </c>
      <c r="B1628" s="6">
        <f>IF($C$10=2012,profiles!C1615,IF($C$10=2013,profiles!E1615,IF($C$10=2014,profiles!G1615,IF($C$10=2015,profiles!I1615,IF($C$10=2016,profiles!K1615)))))</f>
        <v>42.225999999999999</v>
      </c>
      <c r="C1628" s="6">
        <f>IF($C$10=2012,profiles!D1615,IF($C$10=2013,profiles!F1615,IF($C$10=2014,profiles!H1615,IF($C$10=2015,profiles!J1615,IF($C$10=2016,profiles!L1615)))))</f>
        <v>0.15364916773367476</v>
      </c>
      <c r="D1628" s="11">
        <f t="shared" si="262"/>
        <v>30.729833546734952</v>
      </c>
      <c r="E1628" s="11">
        <f t="shared" si="258"/>
        <v>0</v>
      </c>
      <c r="F1628" s="11">
        <f t="shared" si="259"/>
        <v>30.729833546734952</v>
      </c>
      <c r="G1628" s="11">
        <f t="shared" si="260"/>
        <v>11.496166453265047</v>
      </c>
      <c r="H1628" s="12">
        <f t="shared" si="263"/>
        <v>0</v>
      </c>
      <c r="I1628" s="12">
        <f t="shared" si="257"/>
        <v>0</v>
      </c>
      <c r="J1628" s="12">
        <f t="shared" si="264"/>
        <v>0</v>
      </c>
      <c r="K1628" s="12">
        <f t="shared" si="265"/>
        <v>0</v>
      </c>
      <c r="L1628" s="12">
        <f t="shared" si="266"/>
        <v>11.496166453265047</v>
      </c>
      <c r="M1628" s="12">
        <f t="shared" si="261"/>
        <v>11.496166453265047</v>
      </c>
      <c r="N1628" s="13"/>
    </row>
    <row r="1629" spans="1:14" x14ac:dyDescent="0.2">
      <c r="A1629" s="10" t="s">
        <v>1611</v>
      </c>
      <c r="B1629" s="6">
        <f>IF($C$10=2012,profiles!C1616,IF($C$10=2013,profiles!E1616,IF($C$10=2014,profiles!G1616,IF($C$10=2015,profiles!I1616,IF($C$10=2016,profiles!K1616)))))</f>
        <v>42.075000000000003</v>
      </c>
      <c r="C1629" s="6">
        <f>IF($C$10=2012,profiles!D1616,IF($C$10=2013,profiles!F1616,IF($C$10=2014,profiles!H1616,IF($C$10=2015,profiles!J1616,IF($C$10=2016,profiles!L1616)))))</f>
        <v>0.14861482947270399</v>
      </c>
      <c r="D1629" s="11">
        <f t="shared" si="262"/>
        <v>29.722965894540799</v>
      </c>
      <c r="E1629" s="11">
        <f t="shared" si="258"/>
        <v>0</v>
      </c>
      <c r="F1629" s="11">
        <f t="shared" si="259"/>
        <v>29.722965894540799</v>
      </c>
      <c r="G1629" s="11">
        <f t="shared" si="260"/>
        <v>12.352034105459204</v>
      </c>
      <c r="H1629" s="12">
        <f t="shared" si="263"/>
        <v>0</v>
      </c>
      <c r="I1629" s="12">
        <f t="shared" si="257"/>
        <v>0</v>
      </c>
      <c r="J1629" s="12">
        <f t="shared" si="264"/>
        <v>0</v>
      </c>
      <c r="K1629" s="12">
        <f t="shared" si="265"/>
        <v>0</v>
      </c>
      <c r="L1629" s="12">
        <f t="shared" si="266"/>
        <v>12.352034105459204</v>
      </c>
      <c r="M1629" s="12">
        <f t="shared" si="261"/>
        <v>12.352034105459204</v>
      </c>
      <c r="N1629" s="13"/>
    </row>
    <row r="1630" spans="1:14" x14ac:dyDescent="0.2">
      <c r="A1630" s="10" t="s">
        <v>1612</v>
      </c>
      <c r="B1630" s="6">
        <f>IF($C$10=2012,profiles!C1617,IF($C$10=2013,profiles!E1617,IF($C$10=2014,profiles!G1617,IF($C$10=2015,profiles!I1617,IF($C$10=2016,profiles!K1617)))))</f>
        <v>42.634999999999998</v>
      </c>
      <c r="C1630" s="6">
        <f>IF($C$10=2012,profiles!D1617,IF($C$10=2013,profiles!F1617,IF($C$10=2014,profiles!H1617,IF($C$10=2015,profiles!J1617,IF($C$10=2016,profiles!L1617)))))</f>
        <v>0.14186357816319403</v>
      </c>
      <c r="D1630" s="11">
        <f t="shared" si="262"/>
        <v>28.372715632638805</v>
      </c>
      <c r="E1630" s="11">
        <f t="shared" si="258"/>
        <v>0</v>
      </c>
      <c r="F1630" s="11">
        <f t="shared" si="259"/>
        <v>28.372715632638805</v>
      </c>
      <c r="G1630" s="11">
        <f t="shared" si="260"/>
        <v>14.262284367361193</v>
      </c>
      <c r="H1630" s="12">
        <f t="shared" si="263"/>
        <v>0</v>
      </c>
      <c r="I1630" s="12">
        <f t="shared" si="257"/>
        <v>0</v>
      </c>
      <c r="J1630" s="12">
        <f t="shared" si="264"/>
        <v>0</v>
      </c>
      <c r="K1630" s="12">
        <f t="shared" si="265"/>
        <v>0</v>
      </c>
      <c r="L1630" s="12">
        <f t="shared" si="266"/>
        <v>14.262284367361193</v>
      </c>
      <c r="M1630" s="12">
        <f t="shared" si="261"/>
        <v>14.262284367361193</v>
      </c>
      <c r="N1630" s="13"/>
    </row>
    <row r="1631" spans="1:14" x14ac:dyDescent="0.2">
      <c r="A1631" s="10" t="s">
        <v>1613</v>
      </c>
      <c r="B1631" s="6">
        <f>IF($C$10=2012,profiles!C1618,IF($C$10=2013,profiles!E1618,IF($C$10=2014,profiles!G1618,IF($C$10=2015,profiles!I1618,IF($C$10=2016,profiles!K1618)))))</f>
        <v>42.661999999999999</v>
      </c>
      <c r="C1631" s="6">
        <f>IF($C$10=2012,profiles!D1618,IF($C$10=2013,profiles!F1618,IF($C$10=2014,profiles!H1618,IF($C$10=2015,profiles!J1618,IF($C$10=2016,profiles!L1618)))))</f>
        <v>0.13285705971365383</v>
      </c>
      <c r="D1631" s="11">
        <f t="shared" si="262"/>
        <v>26.571411942730766</v>
      </c>
      <c r="E1631" s="11">
        <f t="shared" si="258"/>
        <v>0</v>
      </c>
      <c r="F1631" s="11">
        <f t="shared" si="259"/>
        <v>26.571411942730766</v>
      </c>
      <c r="G1631" s="11">
        <f t="shared" si="260"/>
        <v>16.090588057269233</v>
      </c>
      <c r="H1631" s="12">
        <f t="shared" si="263"/>
        <v>0</v>
      </c>
      <c r="I1631" s="12">
        <f t="shared" si="257"/>
        <v>0</v>
      </c>
      <c r="J1631" s="12">
        <f t="shared" si="264"/>
        <v>0</v>
      </c>
      <c r="K1631" s="12">
        <f t="shared" si="265"/>
        <v>0</v>
      </c>
      <c r="L1631" s="12">
        <f t="shared" si="266"/>
        <v>16.090588057269233</v>
      </c>
      <c r="M1631" s="12">
        <f t="shared" si="261"/>
        <v>16.090588057269233</v>
      </c>
      <c r="N1631" s="13"/>
    </row>
    <row r="1632" spans="1:14" x14ac:dyDescent="0.2">
      <c r="A1632" s="10" t="s">
        <v>1614</v>
      </c>
      <c r="B1632" s="6">
        <f>IF($C$10=2012,profiles!C1619,IF($C$10=2013,profiles!E1619,IF($C$10=2014,profiles!G1619,IF($C$10=2015,profiles!I1619,IF($C$10=2016,profiles!K1619)))))</f>
        <v>41.863</v>
      </c>
      <c r="C1632" s="6">
        <f>IF($C$10=2012,profiles!D1619,IF($C$10=2013,profiles!F1619,IF($C$10=2014,profiles!H1619,IF($C$10=2015,profiles!J1619,IF($C$10=2016,profiles!L1619)))))</f>
        <v>0.12942323361657548</v>
      </c>
      <c r="D1632" s="11">
        <f t="shared" si="262"/>
        <v>25.884646723315097</v>
      </c>
      <c r="E1632" s="11">
        <f t="shared" si="258"/>
        <v>0</v>
      </c>
      <c r="F1632" s="11">
        <f t="shared" si="259"/>
        <v>25.884646723315097</v>
      </c>
      <c r="G1632" s="11">
        <f t="shared" si="260"/>
        <v>15.978353276684903</v>
      </c>
      <c r="H1632" s="12">
        <f t="shared" si="263"/>
        <v>0</v>
      </c>
      <c r="I1632" s="12">
        <f t="shared" si="257"/>
        <v>0</v>
      </c>
      <c r="J1632" s="12">
        <f t="shared" si="264"/>
        <v>0</v>
      </c>
      <c r="K1632" s="12">
        <f t="shared" si="265"/>
        <v>0</v>
      </c>
      <c r="L1632" s="12">
        <f t="shared" si="266"/>
        <v>15.978353276684903</v>
      </c>
      <c r="M1632" s="12">
        <f t="shared" si="261"/>
        <v>15.978353276684903</v>
      </c>
      <c r="N1632" s="13"/>
    </row>
    <row r="1633" spans="1:14" x14ac:dyDescent="0.2">
      <c r="A1633" s="10" t="s">
        <v>1615</v>
      </c>
      <c r="B1633" s="6">
        <f>IF($C$10=2012,profiles!C1620,IF($C$10=2013,profiles!E1620,IF($C$10=2014,profiles!G1620,IF($C$10=2015,profiles!I1620,IF($C$10=2016,profiles!K1620)))))</f>
        <v>43.570999999999998</v>
      </c>
      <c r="C1633" s="6">
        <f>IF($C$10=2012,profiles!D1620,IF($C$10=2013,profiles!F1620,IF($C$10=2014,profiles!H1620,IF($C$10=2015,profiles!J1620,IF($C$10=2016,profiles!L1620)))))</f>
        <v>0.15260155977185427</v>
      </c>
      <c r="D1633" s="11">
        <f t="shared" si="262"/>
        <v>30.520311954370854</v>
      </c>
      <c r="E1633" s="11">
        <f t="shared" si="258"/>
        <v>0</v>
      </c>
      <c r="F1633" s="11">
        <f t="shared" si="259"/>
        <v>30.520311954370854</v>
      </c>
      <c r="G1633" s="11">
        <f t="shared" si="260"/>
        <v>13.050688045629144</v>
      </c>
      <c r="H1633" s="12">
        <f t="shared" si="263"/>
        <v>0</v>
      </c>
      <c r="I1633" s="12">
        <f t="shared" si="257"/>
        <v>0</v>
      </c>
      <c r="J1633" s="12">
        <f t="shared" si="264"/>
        <v>0</v>
      </c>
      <c r="K1633" s="12">
        <f t="shared" si="265"/>
        <v>0</v>
      </c>
      <c r="L1633" s="12">
        <f t="shared" si="266"/>
        <v>13.050688045629144</v>
      </c>
      <c r="M1633" s="12">
        <f t="shared" si="261"/>
        <v>13.050688045629144</v>
      </c>
      <c r="N1633" s="13"/>
    </row>
    <row r="1634" spans="1:14" x14ac:dyDescent="0.2">
      <c r="A1634" s="10" t="s">
        <v>1616</v>
      </c>
      <c r="B1634" s="6">
        <f>IF($C$10=2012,profiles!C1621,IF($C$10=2013,profiles!E1621,IF($C$10=2014,profiles!G1621,IF($C$10=2015,profiles!I1621,IF($C$10=2016,profiles!K1621)))))</f>
        <v>47.311999999999998</v>
      </c>
      <c r="C1634" s="6">
        <f>IF($C$10=2012,profiles!D1621,IF($C$10=2013,profiles!F1621,IF($C$10=2014,profiles!H1621,IF($C$10=2015,profiles!J1621,IF($C$10=2016,profiles!L1621)))))</f>
        <v>0.20291584216040043</v>
      </c>
      <c r="D1634" s="11">
        <f t="shared" si="262"/>
        <v>40.583168432080086</v>
      </c>
      <c r="E1634" s="11">
        <f t="shared" si="258"/>
        <v>0</v>
      </c>
      <c r="F1634" s="11">
        <f t="shared" si="259"/>
        <v>40.583168432080086</v>
      </c>
      <c r="G1634" s="11">
        <f t="shared" si="260"/>
        <v>6.7288315679199115</v>
      </c>
      <c r="H1634" s="12">
        <f t="shared" si="263"/>
        <v>0</v>
      </c>
      <c r="I1634" s="12">
        <f t="shared" si="257"/>
        <v>0</v>
      </c>
      <c r="J1634" s="12">
        <f t="shared" si="264"/>
        <v>0</v>
      </c>
      <c r="K1634" s="12">
        <f t="shared" si="265"/>
        <v>0</v>
      </c>
      <c r="L1634" s="12">
        <f t="shared" si="266"/>
        <v>6.7288315679199115</v>
      </c>
      <c r="M1634" s="12">
        <f t="shared" si="261"/>
        <v>6.7288315679199115</v>
      </c>
      <c r="N1634" s="13"/>
    </row>
    <row r="1635" spans="1:14" x14ac:dyDescent="0.2">
      <c r="A1635" s="10" t="s">
        <v>1617</v>
      </c>
      <c r="B1635" s="6">
        <f>IF($C$10=2012,profiles!C1622,IF($C$10=2013,profiles!E1622,IF($C$10=2014,profiles!G1622,IF($C$10=2015,profiles!I1622,IF($C$10=2016,profiles!K1622)))))</f>
        <v>50.264000000000003</v>
      </c>
      <c r="C1635" s="6">
        <f>IF($C$10=2012,profiles!D1622,IF($C$10=2013,profiles!F1622,IF($C$10=2014,profiles!H1622,IF($C$10=2015,profiles!J1622,IF($C$10=2016,profiles!L1622)))))</f>
        <v>0.25724595506925851</v>
      </c>
      <c r="D1635" s="11">
        <f t="shared" si="262"/>
        <v>51.449191013851703</v>
      </c>
      <c r="E1635" s="11">
        <f t="shared" si="258"/>
        <v>1.1851910138516999</v>
      </c>
      <c r="F1635" s="11">
        <f t="shared" si="259"/>
        <v>50.264000000000003</v>
      </c>
      <c r="G1635" s="11">
        <f t="shared" si="260"/>
        <v>0</v>
      </c>
      <c r="H1635" s="12">
        <f t="shared" si="263"/>
        <v>0</v>
      </c>
      <c r="I1635" s="12">
        <f t="shared" si="257"/>
        <v>1.1851910138516999</v>
      </c>
      <c r="J1635" s="12">
        <f t="shared" si="264"/>
        <v>0</v>
      </c>
      <c r="K1635" s="12">
        <f t="shared" si="265"/>
        <v>0.96000472121987701</v>
      </c>
      <c r="L1635" s="12">
        <f t="shared" si="266"/>
        <v>0</v>
      </c>
      <c r="M1635" s="12">
        <f t="shared" si="261"/>
        <v>-1.1851910138516999</v>
      </c>
      <c r="N1635" s="13"/>
    </row>
    <row r="1636" spans="1:14" x14ac:dyDescent="0.2">
      <c r="A1636" s="10" t="s">
        <v>1618</v>
      </c>
      <c r="B1636" s="6">
        <f>IF($C$10=2012,profiles!C1623,IF($C$10=2013,profiles!E1623,IF($C$10=2014,profiles!G1623,IF($C$10=2015,profiles!I1623,IF($C$10=2016,profiles!K1623)))))</f>
        <v>52.136000000000003</v>
      </c>
      <c r="C1636" s="6">
        <f>IF($C$10=2012,profiles!D1623,IF($C$10=2013,profiles!F1623,IF($C$10=2014,profiles!H1623,IF($C$10=2015,profiles!J1623,IF($C$10=2016,profiles!L1623)))))</f>
        <v>0.31380223489698522</v>
      </c>
      <c r="D1636" s="11">
        <f t="shared" si="262"/>
        <v>62.760446979397045</v>
      </c>
      <c r="E1636" s="11">
        <f t="shared" si="258"/>
        <v>10.624446979397042</v>
      </c>
      <c r="F1636" s="11">
        <f t="shared" si="259"/>
        <v>52.136000000000003</v>
      </c>
      <c r="G1636" s="11">
        <f t="shared" si="260"/>
        <v>0</v>
      </c>
      <c r="H1636" s="12">
        <f t="shared" si="263"/>
        <v>0</v>
      </c>
      <c r="I1636" s="12">
        <f t="shared" si="257"/>
        <v>10.624446979397042</v>
      </c>
      <c r="J1636" s="12">
        <f t="shared" si="264"/>
        <v>0</v>
      </c>
      <c r="K1636" s="12">
        <f t="shared" si="265"/>
        <v>9.565806774531481</v>
      </c>
      <c r="L1636" s="12">
        <f t="shared" si="266"/>
        <v>0</v>
      </c>
      <c r="M1636" s="12">
        <f t="shared" si="261"/>
        <v>-10.624446979397042</v>
      </c>
      <c r="N1636" s="13"/>
    </row>
    <row r="1637" spans="1:14" x14ac:dyDescent="0.2">
      <c r="A1637" s="10" t="s">
        <v>1619</v>
      </c>
      <c r="B1637" s="6">
        <f>IF($C$10=2012,profiles!C1624,IF($C$10=2013,profiles!E1624,IF($C$10=2014,profiles!G1624,IF($C$10=2015,profiles!I1624,IF($C$10=2016,profiles!K1624)))))</f>
        <v>53.69</v>
      </c>
      <c r="C1637" s="6">
        <f>IF($C$10=2012,profiles!D1624,IF($C$10=2013,profiles!F1624,IF($C$10=2014,profiles!H1624,IF($C$10=2015,profiles!J1624,IF($C$10=2016,profiles!L1624)))))</f>
        <v>0.35717611453847048</v>
      </c>
      <c r="D1637" s="11">
        <f t="shared" si="262"/>
        <v>71.435222907694097</v>
      </c>
      <c r="E1637" s="11">
        <f t="shared" si="258"/>
        <v>17.745222907694099</v>
      </c>
      <c r="F1637" s="11">
        <f t="shared" si="259"/>
        <v>53.69</v>
      </c>
      <c r="G1637" s="11">
        <f t="shared" si="260"/>
        <v>0</v>
      </c>
      <c r="H1637" s="12">
        <f t="shared" si="263"/>
        <v>0</v>
      </c>
      <c r="I1637" s="12">
        <f t="shared" si="257"/>
        <v>17.745222907694099</v>
      </c>
      <c r="J1637" s="12">
        <f t="shared" si="264"/>
        <v>0</v>
      </c>
      <c r="K1637" s="12">
        <f t="shared" si="265"/>
        <v>23.939437329763702</v>
      </c>
      <c r="L1637" s="12">
        <f t="shared" si="266"/>
        <v>0</v>
      </c>
      <c r="M1637" s="12">
        <f t="shared" si="261"/>
        <v>-17.745222907694099</v>
      </c>
      <c r="N1637" s="13"/>
    </row>
    <row r="1638" spans="1:14" x14ac:dyDescent="0.2">
      <c r="A1638" s="10" t="s">
        <v>1620</v>
      </c>
      <c r="B1638" s="6">
        <f>IF($C$10=2012,profiles!C1625,IF($C$10=2013,profiles!E1625,IF($C$10=2014,profiles!G1625,IF($C$10=2015,profiles!I1625,IF($C$10=2016,profiles!K1625)))))</f>
        <v>52.454999999999998</v>
      </c>
      <c r="C1638" s="6">
        <f>IF($C$10=2012,profiles!D1625,IF($C$10=2013,profiles!F1625,IF($C$10=2014,profiles!H1625,IF($C$10=2015,profiles!J1625,IF($C$10=2016,profiles!L1625)))))</f>
        <v>0.37508730066348506</v>
      </c>
      <c r="D1638" s="11">
        <f t="shared" si="262"/>
        <v>75.017460132697011</v>
      </c>
      <c r="E1638" s="11">
        <f t="shared" si="258"/>
        <v>22.562460132697012</v>
      </c>
      <c r="F1638" s="11">
        <f t="shared" si="259"/>
        <v>52.454999999999998</v>
      </c>
      <c r="G1638" s="11">
        <f t="shared" si="260"/>
        <v>0</v>
      </c>
      <c r="H1638" s="12">
        <f t="shared" si="263"/>
        <v>0</v>
      </c>
      <c r="I1638" s="12">
        <f t="shared" si="257"/>
        <v>22.562460132697012</v>
      </c>
      <c r="J1638" s="12">
        <f t="shared" si="264"/>
        <v>0</v>
      </c>
      <c r="K1638" s="12">
        <f t="shared" si="265"/>
        <v>42.215030037248283</v>
      </c>
      <c r="L1638" s="12">
        <f t="shared" si="266"/>
        <v>0</v>
      </c>
      <c r="M1638" s="12">
        <f t="shared" si="261"/>
        <v>-22.562460132697012</v>
      </c>
      <c r="N1638" s="13"/>
    </row>
    <row r="1639" spans="1:14" x14ac:dyDescent="0.2">
      <c r="A1639" s="10" t="s">
        <v>1621</v>
      </c>
      <c r="B1639" s="6">
        <f>IF($C$10=2012,profiles!C1626,IF($C$10=2013,profiles!E1626,IF($C$10=2014,profiles!G1626,IF($C$10=2015,profiles!I1626,IF($C$10=2016,profiles!K1626)))))</f>
        <v>50.055999999999997</v>
      </c>
      <c r="C1639" s="6">
        <f>IF($C$10=2012,profiles!D1626,IF($C$10=2013,profiles!F1626,IF($C$10=2014,profiles!H1626,IF($C$10=2015,profiles!J1626,IF($C$10=2016,profiles!L1626)))))</f>
        <v>0.37108602025375392</v>
      </c>
      <c r="D1639" s="11">
        <f t="shared" si="262"/>
        <v>74.21720405075078</v>
      </c>
      <c r="E1639" s="11">
        <f t="shared" si="258"/>
        <v>24.161204050750783</v>
      </c>
      <c r="F1639" s="11">
        <f t="shared" si="259"/>
        <v>50.055999999999997</v>
      </c>
      <c r="G1639" s="11">
        <f t="shared" si="260"/>
        <v>0</v>
      </c>
      <c r="H1639" s="12">
        <f t="shared" si="263"/>
        <v>0</v>
      </c>
      <c r="I1639" s="12">
        <f t="shared" si="257"/>
        <v>24.161204050750783</v>
      </c>
      <c r="J1639" s="12">
        <f t="shared" si="264"/>
        <v>0</v>
      </c>
      <c r="K1639" s="12">
        <f t="shared" si="265"/>
        <v>61.785605318356417</v>
      </c>
      <c r="L1639" s="12">
        <f t="shared" si="266"/>
        <v>0</v>
      </c>
      <c r="M1639" s="12">
        <f t="shared" si="261"/>
        <v>-24.161204050750783</v>
      </c>
      <c r="N1639" s="13"/>
    </row>
    <row r="1640" spans="1:14" x14ac:dyDescent="0.2">
      <c r="A1640" s="10" t="s">
        <v>1622</v>
      </c>
      <c r="B1640" s="6">
        <f>IF($C$10=2012,profiles!C1627,IF($C$10=2013,profiles!E1627,IF($C$10=2014,profiles!G1627,IF($C$10=2015,profiles!I1627,IF($C$10=2016,profiles!K1627)))))</f>
        <v>47.973999999999997</v>
      </c>
      <c r="C1640" s="6">
        <f>IF($C$10=2012,profiles!D1627,IF($C$10=2013,profiles!F1627,IF($C$10=2014,profiles!H1627,IF($C$10=2015,profiles!J1627,IF($C$10=2016,profiles!L1627)))))</f>
        <v>0.33366313583983237</v>
      </c>
      <c r="D1640" s="11">
        <f t="shared" si="262"/>
        <v>66.73262716796647</v>
      </c>
      <c r="E1640" s="11">
        <f t="shared" si="258"/>
        <v>18.758627167966473</v>
      </c>
      <c r="F1640" s="11">
        <f t="shared" si="259"/>
        <v>47.973999999999997</v>
      </c>
      <c r="G1640" s="11">
        <f t="shared" si="260"/>
        <v>0</v>
      </c>
      <c r="H1640" s="12">
        <f t="shared" si="263"/>
        <v>0</v>
      </c>
      <c r="I1640" s="12">
        <f t="shared" si="257"/>
        <v>18.758627167966473</v>
      </c>
      <c r="J1640" s="12">
        <f t="shared" si="264"/>
        <v>0</v>
      </c>
      <c r="K1640" s="12">
        <f t="shared" si="265"/>
        <v>76.980093324409268</v>
      </c>
      <c r="L1640" s="12">
        <f t="shared" si="266"/>
        <v>0</v>
      </c>
      <c r="M1640" s="12">
        <f t="shared" si="261"/>
        <v>-18.758627167966473</v>
      </c>
      <c r="N1640" s="13"/>
    </row>
    <row r="1641" spans="1:14" x14ac:dyDescent="0.2">
      <c r="A1641" s="10" t="s">
        <v>1623</v>
      </c>
      <c r="B1641" s="6">
        <f>IF($C$10=2012,profiles!C1628,IF($C$10=2013,profiles!E1628,IF($C$10=2014,profiles!G1628,IF($C$10=2015,profiles!I1628,IF($C$10=2016,profiles!K1628)))))</f>
        <v>46.558</v>
      </c>
      <c r="C1641" s="6">
        <f>IF($C$10=2012,profiles!D1628,IF($C$10=2013,profiles!F1628,IF($C$10=2014,profiles!H1628,IF($C$10=2015,profiles!J1628,IF($C$10=2016,profiles!L1628)))))</f>
        <v>0.26632522407170295</v>
      </c>
      <c r="D1641" s="11">
        <f t="shared" si="262"/>
        <v>53.265044814340591</v>
      </c>
      <c r="E1641" s="11">
        <f t="shared" si="258"/>
        <v>6.7070448143405912</v>
      </c>
      <c r="F1641" s="11">
        <f t="shared" si="259"/>
        <v>46.558</v>
      </c>
      <c r="G1641" s="11">
        <f t="shared" si="260"/>
        <v>0</v>
      </c>
      <c r="H1641" s="12">
        <f t="shared" si="263"/>
        <v>0</v>
      </c>
      <c r="I1641" s="12">
        <f t="shared" si="257"/>
        <v>6.7070448143405912</v>
      </c>
      <c r="J1641" s="12">
        <f t="shared" si="264"/>
        <v>0</v>
      </c>
      <c r="K1641" s="12">
        <f t="shared" si="265"/>
        <v>82.412799624025141</v>
      </c>
      <c r="L1641" s="12">
        <f t="shared" si="266"/>
        <v>0</v>
      </c>
      <c r="M1641" s="12">
        <f t="shared" si="261"/>
        <v>-6.7070448143405912</v>
      </c>
      <c r="N1641" s="13"/>
    </row>
    <row r="1642" spans="1:14" x14ac:dyDescent="0.2">
      <c r="A1642" s="10" t="s">
        <v>1624</v>
      </c>
      <c r="B1642" s="6">
        <f>IF($C$10=2012,profiles!C1629,IF($C$10=2013,profiles!E1629,IF($C$10=2014,profiles!G1629,IF($C$10=2015,profiles!I1629,IF($C$10=2016,profiles!K1629)))))</f>
        <v>46.572000000000003</v>
      </c>
      <c r="C1642" s="6">
        <f>IF($C$10=2012,profiles!D1629,IF($C$10=2013,profiles!F1629,IF($C$10=2014,profiles!H1629,IF($C$10=2015,profiles!J1629,IF($C$10=2016,profiles!L1629)))))</f>
        <v>0.17740949831218716</v>
      </c>
      <c r="D1642" s="11">
        <f t="shared" si="262"/>
        <v>35.481899662437435</v>
      </c>
      <c r="E1642" s="11">
        <f t="shared" si="258"/>
        <v>0</v>
      </c>
      <c r="F1642" s="11">
        <f t="shared" si="259"/>
        <v>35.481899662437435</v>
      </c>
      <c r="G1642" s="11">
        <f t="shared" si="260"/>
        <v>11.090100337562568</v>
      </c>
      <c r="H1642" s="12">
        <f t="shared" si="263"/>
        <v>0</v>
      </c>
      <c r="I1642" s="12">
        <f t="shared" si="257"/>
        <v>0</v>
      </c>
      <c r="J1642" s="12">
        <f t="shared" si="264"/>
        <v>11.090100337562568</v>
      </c>
      <c r="K1642" s="12">
        <f t="shared" si="265"/>
        <v>70.43644936747809</v>
      </c>
      <c r="L1642" s="12">
        <f t="shared" si="266"/>
        <v>0</v>
      </c>
      <c r="M1642" s="12">
        <f t="shared" si="261"/>
        <v>11.090100337562568</v>
      </c>
      <c r="N1642" s="13"/>
    </row>
    <row r="1643" spans="1:14" x14ac:dyDescent="0.2">
      <c r="A1643" s="10" t="s">
        <v>1625</v>
      </c>
      <c r="B1643" s="6">
        <f>IF($C$10=2012,profiles!C1630,IF($C$10=2013,profiles!E1630,IF($C$10=2014,profiles!G1630,IF($C$10=2015,profiles!I1630,IF($C$10=2016,profiles!K1630)))))</f>
        <v>49.128999999999998</v>
      </c>
      <c r="C1643" s="6">
        <f>IF($C$10=2012,profiles!D1630,IF($C$10=2013,profiles!F1630,IF($C$10=2014,profiles!H1630,IF($C$10=2015,profiles!J1630,IF($C$10=2016,profiles!L1630)))))</f>
        <v>0.10682691188453032</v>
      </c>
      <c r="D1643" s="11">
        <f t="shared" si="262"/>
        <v>21.365382376906066</v>
      </c>
      <c r="E1643" s="11">
        <f t="shared" si="258"/>
        <v>0</v>
      </c>
      <c r="F1643" s="11">
        <f t="shared" si="259"/>
        <v>21.365382376906066</v>
      </c>
      <c r="G1643" s="11">
        <f t="shared" si="260"/>
        <v>27.763617623093932</v>
      </c>
      <c r="H1643" s="12">
        <f t="shared" si="263"/>
        <v>0</v>
      </c>
      <c r="I1643" s="12">
        <f t="shared" si="257"/>
        <v>0</v>
      </c>
      <c r="J1643" s="12">
        <f t="shared" si="264"/>
        <v>27.763617623093932</v>
      </c>
      <c r="K1643" s="12">
        <f t="shared" si="265"/>
        <v>40.454140919212506</v>
      </c>
      <c r="L1643" s="12">
        <f t="shared" si="266"/>
        <v>0</v>
      </c>
      <c r="M1643" s="12">
        <f t="shared" si="261"/>
        <v>27.763617623093932</v>
      </c>
      <c r="N1643" s="13"/>
    </row>
    <row r="1644" spans="1:14" x14ac:dyDescent="0.2">
      <c r="A1644" s="10" t="s">
        <v>1626</v>
      </c>
      <c r="B1644" s="6">
        <f>IF($C$10=2012,profiles!C1631,IF($C$10=2013,profiles!E1631,IF($C$10=2014,profiles!G1631,IF($C$10=2015,profiles!I1631,IF($C$10=2016,profiles!K1631)))))</f>
        <v>54.96</v>
      </c>
      <c r="C1644" s="6">
        <f>IF($C$10=2012,profiles!D1631,IF($C$10=2013,profiles!F1631,IF($C$10=2014,profiles!H1631,IF($C$10=2015,profiles!J1631,IF($C$10=2016,profiles!L1631)))))</f>
        <v>9.7907694098475148E-2</v>
      </c>
      <c r="D1644" s="11">
        <f t="shared" si="262"/>
        <v>19.58153881969503</v>
      </c>
      <c r="E1644" s="11">
        <f t="shared" si="258"/>
        <v>0</v>
      </c>
      <c r="F1644" s="11">
        <f t="shared" si="259"/>
        <v>19.58153881969503</v>
      </c>
      <c r="G1644" s="11">
        <f t="shared" si="260"/>
        <v>35.378461180304967</v>
      </c>
      <c r="H1644" s="12">
        <f t="shared" si="263"/>
        <v>0</v>
      </c>
      <c r="I1644" s="12">
        <f t="shared" si="257"/>
        <v>0</v>
      </c>
      <c r="J1644" s="12">
        <f t="shared" si="264"/>
        <v>35.378461180304967</v>
      </c>
      <c r="K1644" s="12">
        <f t="shared" si="265"/>
        <v>2.2484592990127581</v>
      </c>
      <c r="L1644" s="12">
        <f t="shared" si="266"/>
        <v>0</v>
      </c>
      <c r="M1644" s="12">
        <f t="shared" si="261"/>
        <v>35.378461180304967</v>
      </c>
      <c r="N1644" s="13"/>
    </row>
    <row r="1645" spans="1:14" x14ac:dyDescent="0.2">
      <c r="A1645" s="10" t="s">
        <v>1627</v>
      </c>
      <c r="B1645" s="6">
        <f>IF($C$10=2012,profiles!C1632,IF($C$10=2013,profiles!E1632,IF($C$10=2014,profiles!G1632,IF($C$10=2015,profiles!I1632,IF($C$10=2016,profiles!K1632)))))</f>
        <v>57.795999999999999</v>
      </c>
      <c r="C1645" s="6">
        <f>IF($C$10=2012,profiles!D1632,IF($C$10=2013,profiles!F1632,IF($C$10=2014,profiles!H1632,IF($C$10=2015,profiles!J1632,IF($C$10=2016,profiles!L1632)))))</f>
        <v>0.12338493772552671</v>
      </c>
      <c r="D1645" s="11">
        <f t="shared" si="262"/>
        <v>24.676987545105341</v>
      </c>
      <c r="E1645" s="11">
        <f t="shared" si="258"/>
        <v>0</v>
      </c>
      <c r="F1645" s="11">
        <f t="shared" si="259"/>
        <v>24.676987545105341</v>
      </c>
      <c r="G1645" s="11">
        <f t="shared" si="260"/>
        <v>33.119012454894659</v>
      </c>
      <c r="H1645" s="12">
        <f t="shared" si="263"/>
        <v>0</v>
      </c>
      <c r="I1645" s="12">
        <f t="shared" si="257"/>
        <v>0</v>
      </c>
      <c r="J1645" s="12">
        <f t="shared" si="264"/>
        <v>2.0820733108858143</v>
      </c>
      <c r="K1645" s="12">
        <f t="shared" si="265"/>
        <v>0</v>
      </c>
      <c r="L1645" s="12">
        <f t="shared" si="266"/>
        <v>31.036939144008844</v>
      </c>
      <c r="M1645" s="12">
        <f t="shared" si="261"/>
        <v>33.119012454894659</v>
      </c>
      <c r="N1645" s="13"/>
    </row>
    <row r="1646" spans="1:14" x14ac:dyDescent="0.2">
      <c r="A1646" s="10" t="s">
        <v>1628</v>
      </c>
      <c r="B1646" s="6">
        <f>IF($C$10=2012,profiles!C1633,IF($C$10=2013,profiles!E1633,IF($C$10=2014,profiles!G1633,IF($C$10=2015,profiles!I1633,IF($C$10=2016,profiles!K1633)))))</f>
        <v>54.994999999999997</v>
      </c>
      <c r="C1646" s="6">
        <f>IF($C$10=2012,profiles!D1633,IF($C$10=2013,profiles!F1633,IF($C$10=2014,profiles!H1633,IF($C$10=2015,profiles!J1633,IF($C$10=2016,profiles!L1633)))))</f>
        <v>0.13425387032941449</v>
      </c>
      <c r="D1646" s="11">
        <f t="shared" si="262"/>
        <v>26.850774065882899</v>
      </c>
      <c r="E1646" s="11">
        <f t="shared" si="258"/>
        <v>0</v>
      </c>
      <c r="F1646" s="11">
        <f t="shared" si="259"/>
        <v>26.850774065882899</v>
      </c>
      <c r="G1646" s="11">
        <f t="shared" si="260"/>
        <v>28.144225934117099</v>
      </c>
      <c r="H1646" s="12">
        <f t="shared" si="263"/>
        <v>0</v>
      </c>
      <c r="I1646" s="12">
        <f t="shared" si="257"/>
        <v>0</v>
      </c>
      <c r="J1646" s="12">
        <f t="shared" si="264"/>
        <v>0</v>
      </c>
      <c r="K1646" s="12">
        <f t="shared" si="265"/>
        <v>0</v>
      </c>
      <c r="L1646" s="12">
        <f t="shared" si="266"/>
        <v>28.144225934117099</v>
      </c>
      <c r="M1646" s="12">
        <f t="shared" si="261"/>
        <v>28.144225934117099</v>
      </c>
      <c r="N1646" s="13"/>
    </row>
    <row r="1647" spans="1:14" x14ac:dyDescent="0.2">
      <c r="A1647" s="10" t="s">
        <v>1629</v>
      </c>
      <c r="B1647" s="6">
        <f>IF($C$10=2012,profiles!C1634,IF($C$10=2013,profiles!E1634,IF($C$10=2014,profiles!G1634,IF($C$10=2015,profiles!I1634,IF($C$10=2016,profiles!K1634)))))</f>
        <v>52.847000000000001</v>
      </c>
      <c r="C1647" s="6">
        <f>IF($C$10=2012,profiles!D1634,IF($C$10=2013,profiles!F1634,IF($C$10=2014,profiles!H1634,IF($C$10=2015,profiles!J1634,IF($C$10=2016,profiles!L1634)))))</f>
        <v>0.14199452915842162</v>
      </c>
      <c r="D1647" s="11">
        <f t="shared" si="262"/>
        <v>28.398905831684324</v>
      </c>
      <c r="E1647" s="11">
        <f t="shared" si="258"/>
        <v>0</v>
      </c>
      <c r="F1647" s="11">
        <f t="shared" si="259"/>
        <v>28.398905831684324</v>
      </c>
      <c r="G1647" s="11">
        <f t="shared" si="260"/>
        <v>24.448094168315677</v>
      </c>
      <c r="H1647" s="12">
        <f t="shared" si="263"/>
        <v>0</v>
      </c>
      <c r="I1647" s="12">
        <f t="shared" si="257"/>
        <v>0</v>
      </c>
      <c r="J1647" s="12">
        <f t="shared" si="264"/>
        <v>0</v>
      </c>
      <c r="K1647" s="12">
        <f t="shared" si="265"/>
        <v>0</v>
      </c>
      <c r="L1647" s="12">
        <f t="shared" si="266"/>
        <v>24.448094168315677</v>
      </c>
      <c r="M1647" s="12">
        <f t="shared" si="261"/>
        <v>24.448094168315677</v>
      </c>
      <c r="N1647" s="13"/>
    </row>
    <row r="1648" spans="1:14" x14ac:dyDescent="0.2">
      <c r="A1648" s="10" t="s">
        <v>1630</v>
      </c>
      <c r="B1648" s="6">
        <f>IF($C$10=2012,profiles!C1635,IF($C$10=2013,profiles!E1635,IF($C$10=2014,profiles!G1635,IF($C$10=2015,profiles!I1635,IF($C$10=2016,profiles!K1635)))))</f>
        <v>52.115000000000002</v>
      </c>
      <c r="C1648" s="6">
        <f>IF($C$10=2012,profiles!D1635,IF($C$10=2013,profiles!F1635,IF($C$10=2014,profiles!H1635,IF($C$10=2015,profiles!J1635,IF($C$10=2016,profiles!L1635)))))</f>
        <v>0.14154347573041556</v>
      </c>
      <c r="D1648" s="11">
        <f t="shared" si="262"/>
        <v>28.308695146083114</v>
      </c>
      <c r="E1648" s="11">
        <f t="shared" si="258"/>
        <v>0</v>
      </c>
      <c r="F1648" s="11">
        <f t="shared" si="259"/>
        <v>28.308695146083114</v>
      </c>
      <c r="G1648" s="11">
        <f t="shared" si="260"/>
        <v>23.806304853916888</v>
      </c>
      <c r="H1648" s="12">
        <f t="shared" si="263"/>
        <v>0</v>
      </c>
      <c r="I1648" s="12">
        <f t="shared" si="257"/>
        <v>0</v>
      </c>
      <c r="J1648" s="12">
        <f t="shared" si="264"/>
        <v>0</v>
      </c>
      <c r="K1648" s="12">
        <f t="shared" si="265"/>
        <v>0</v>
      </c>
      <c r="L1648" s="12">
        <f t="shared" si="266"/>
        <v>23.806304853916888</v>
      </c>
      <c r="M1648" s="12">
        <f t="shared" si="261"/>
        <v>23.806304853916888</v>
      </c>
      <c r="N1648" s="13"/>
    </row>
    <row r="1649" spans="1:14" x14ac:dyDescent="0.2">
      <c r="A1649" s="10" t="s">
        <v>1631</v>
      </c>
      <c r="B1649" s="6">
        <f>IF($C$10=2012,profiles!C1636,IF($C$10=2013,profiles!E1636,IF($C$10=2014,profiles!G1636,IF($C$10=2015,profiles!I1636,IF($C$10=2016,profiles!K1636)))))</f>
        <v>48.616</v>
      </c>
      <c r="C1649" s="6">
        <f>IF($C$10=2012,profiles!D1636,IF($C$10=2013,profiles!F1636,IF($C$10=2014,profiles!H1636,IF($C$10=2015,profiles!J1636,IF($C$10=2016,profiles!L1636)))))</f>
        <v>0.13282795949249215</v>
      </c>
      <c r="D1649" s="11">
        <f t="shared" si="262"/>
        <v>26.565591898498432</v>
      </c>
      <c r="E1649" s="11">
        <f t="shared" si="258"/>
        <v>0</v>
      </c>
      <c r="F1649" s="11">
        <f t="shared" si="259"/>
        <v>26.565591898498432</v>
      </c>
      <c r="G1649" s="11">
        <f t="shared" si="260"/>
        <v>22.050408101501567</v>
      </c>
      <c r="H1649" s="12">
        <f t="shared" si="263"/>
        <v>0</v>
      </c>
      <c r="I1649" s="12">
        <f t="shared" si="257"/>
        <v>0</v>
      </c>
      <c r="J1649" s="12">
        <f t="shared" si="264"/>
        <v>0</v>
      </c>
      <c r="K1649" s="12">
        <f t="shared" si="265"/>
        <v>0</v>
      </c>
      <c r="L1649" s="12">
        <f t="shared" si="266"/>
        <v>22.050408101501567</v>
      </c>
      <c r="M1649" s="12">
        <f t="shared" si="261"/>
        <v>22.050408101501567</v>
      </c>
      <c r="N1649" s="13"/>
    </row>
    <row r="1650" spans="1:14" x14ac:dyDescent="0.2">
      <c r="A1650" s="10" t="s">
        <v>1632</v>
      </c>
      <c r="B1650" s="6">
        <f>IF($C$10=2012,profiles!C1637,IF($C$10=2013,profiles!E1637,IF($C$10=2014,profiles!G1637,IF($C$10=2015,profiles!I1637,IF($C$10=2016,profiles!K1637)))))</f>
        <v>45.857999999999997</v>
      </c>
      <c r="C1650" s="6">
        <f>IF($C$10=2012,profiles!D1637,IF($C$10=2013,profiles!F1637,IF($C$10=2014,profiles!H1637,IF($C$10=2015,profiles!J1637,IF($C$10=2016,profiles!L1637)))))</f>
        <v>0.12630568244639065</v>
      </c>
      <c r="D1650" s="11">
        <f t="shared" si="262"/>
        <v>25.26113648927813</v>
      </c>
      <c r="E1650" s="11">
        <f t="shared" si="258"/>
        <v>0</v>
      </c>
      <c r="F1650" s="11">
        <f t="shared" si="259"/>
        <v>25.26113648927813</v>
      </c>
      <c r="G1650" s="11">
        <f t="shared" si="260"/>
        <v>20.596863510721867</v>
      </c>
      <c r="H1650" s="12">
        <f t="shared" si="263"/>
        <v>0</v>
      </c>
      <c r="I1650" s="12">
        <f t="shared" si="257"/>
        <v>0</v>
      </c>
      <c r="J1650" s="12">
        <f t="shared" si="264"/>
        <v>0</v>
      </c>
      <c r="K1650" s="12">
        <f t="shared" si="265"/>
        <v>0</v>
      </c>
      <c r="L1650" s="12">
        <f t="shared" si="266"/>
        <v>20.596863510721867</v>
      </c>
      <c r="M1650" s="12">
        <f t="shared" si="261"/>
        <v>20.596863510721867</v>
      </c>
      <c r="N1650" s="13"/>
    </row>
    <row r="1651" spans="1:14" x14ac:dyDescent="0.2">
      <c r="A1651" s="10" t="s">
        <v>1633</v>
      </c>
      <c r="B1651" s="6">
        <f>IF($C$10=2012,profiles!C1638,IF($C$10=2013,profiles!E1638,IF($C$10=2014,profiles!G1638,IF($C$10=2015,profiles!I1638,IF($C$10=2016,profiles!K1638)))))</f>
        <v>44.381</v>
      </c>
      <c r="C1651" s="6">
        <f>IF($C$10=2012,profiles!D1638,IF($C$10=2013,profiles!F1638,IF($C$10=2014,profiles!H1638,IF($C$10=2015,profiles!J1638,IF($C$10=2016,profiles!L1638)))))</f>
        <v>0.11530739910966278</v>
      </c>
      <c r="D1651" s="11">
        <f t="shared" si="262"/>
        <v>23.061479821932558</v>
      </c>
      <c r="E1651" s="11">
        <f t="shared" si="258"/>
        <v>0</v>
      </c>
      <c r="F1651" s="11">
        <f t="shared" si="259"/>
        <v>23.061479821932558</v>
      </c>
      <c r="G1651" s="11">
        <f t="shared" si="260"/>
        <v>21.319520178067442</v>
      </c>
      <c r="H1651" s="12">
        <f t="shared" si="263"/>
        <v>0</v>
      </c>
      <c r="I1651" s="12">
        <f t="shared" si="257"/>
        <v>0</v>
      </c>
      <c r="J1651" s="12">
        <f t="shared" si="264"/>
        <v>0</v>
      </c>
      <c r="K1651" s="12">
        <f t="shared" si="265"/>
        <v>0</v>
      </c>
      <c r="L1651" s="12">
        <f t="shared" si="266"/>
        <v>21.319520178067442</v>
      </c>
      <c r="M1651" s="12">
        <f t="shared" si="261"/>
        <v>21.319520178067442</v>
      </c>
      <c r="N1651" s="13"/>
    </row>
    <row r="1652" spans="1:14" x14ac:dyDescent="0.2">
      <c r="A1652" s="10" t="s">
        <v>1634</v>
      </c>
      <c r="B1652" s="6">
        <f>IF($C$10=2012,profiles!C1639,IF($C$10=2013,profiles!E1639,IF($C$10=2014,profiles!G1639,IF($C$10=2015,profiles!I1639,IF($C$10=2016,profiles!K1639)))))</f>
        <v>43.854999999999997</v>
      </c>
      <c r="C1652" s="6">
        <f>IF($C$10=2012,profiles!D1639,IF($C$10=2013,profiles!F1639,IF($C$10=2014,profiles!H1639,IF($C$10=2015,profiles!J1639,IF($C$10=2016,profiles!L1639)))))</f>
        <v>0.10119584509296169</v>
      </c>
      <c r="D1652" s="11">
        <f t="shared" si="262"/>
        <v>20.239169018592339</v>
      </c>
      <c r="E1652" s="11">
        <f t="shared" si="258"/>
        <v>0</v>
      </c>
      <c r="F1652" s="11">
        <f t="shared" si="259"/>
        <v>20.239169018592339</v>
      </c>
      <c r="G1652" s="11">
        <f t="shared" si="260"/>
        <v>23.615830981407658</v>
      </c>
      <c r="H1652" s="12">
        <f t="shared" si="263"/>
        <v>0</v>
      </c>
      <c r="I1652" s="12">
        <f t="shared" si="257"/>
        <v>0</v>
      </c>
      <c r="J1652" s="12">
        <f t="shared" si="264"/>
        <v>0</v>
      </c>
      <c r="K1652" s="12">
        <f t="shared" si="265"/>
        <v>0</v>
      </c>
      <c r="L1652" s="12">
        <f t="shared" si="266"/>
        <v>23.615830981407658</v>
      </c>
      <c r="M1652" s="12">
        <f t="shared" si="261"/>
        <v>23.615830981407658</v>
      </c>
      <c r="N1652" s="13"/>
    </row>
    <row r="1653" spans="1:14" x14ac:dyDescent="0.2">
      <c r="A1653" s="10" t="s">
        <v>1635</v>
      </c>
      <c r="B1653" s="6">
        <f>IF($C$10=2012,profiles!C1640,IF($C$10=2013,profiles!E1640,IF($C$10=2014,profiles!G1640,IF($C$10=2015,profiles!I1640,IF($C$10=2016,profiles!K1640)))))</f>
        <v>44.668999999999997</v>
      </c>
      <c r="C1653" s="6">
        <f>IF($C$10=2012,profiles!D1640,IF($C$10=2013,profiles!F1640,IF($C$10=2014,profiles!H1640,IF($C$10=2015,profiles!J1640,IF($C$10=2016,profiles!L1640)))))</f>
        <v>9.844627425877972E-2</v>
      </c>
      <c r="D1653" s="11">
        <f t="shared" si="262"/>
        <v>19.689254851755944</v>
      </c>
      <c r="E1653" s="11">
        <f t="shared" si="258"/>
        <v>0</v>
      </c>
      <c r="F1653" s="11">
        <f t="shared" si="259"/>
        <v>19.689254851755944</v>
      </c>
      <c r="G1653" s="11">
        <f t="shared" si="260"/>
        <v>24.979745148244053</v>
      </c>
      <c r="H1653" s="12">
        <f t="shared" si="263"/>
        <v>0</v>
      </c>
      <c r="I1653" s="12">
        <f t="shared" si="257"/>
        <v>0</v>
      </c>
      <c r="J1653" s="12">
        <f t="shared" si="264"/>
        <v>0</v>
      </c>
      <c r="K1653" s="12">
        <f t="shared" si="265"/>
        <v>0</v>
      </c>
      <c r="L1653" s="12">
        <f t="shared" si="266"/>
        <v>24.979745148244053</v>
      </c>
      <c r="M1653" s="12">
        <f t="shared" si="261"/>
        <v>24.979745148244053</v>
      </c>
      <c r="N1653" s="13"/>
    </row>
    <row r="1654" spans="1:14" x14ac:dyDescent="0.2">
      <c r="A1654" s="10" t="s">
        <v>1636</v>
      </c>
      <c r="B1654" s="6">
        <f>IF($C$10=2012,profiles!C1641,IF($C$10=2013,profiles!E1641,IF($C$10=2014,profiles!G1641,IF($C$10=2015,profiles!I1641,IF($C$10=2016,profiles!K1641)))))</f>
        <v>47.082999999999998</v>
      </c>
      <c r="C1654" s="6">
        <f>IF($C$10=2012,profiles!D1641,IF($C$10=2013,profiles!F1641,IF($C$10=2014,profiles!H1641,IF($C$10=2015,profiles!J1641,IF($C$10=2016,profiles!L1641)))))</f>
        <v>9.3252640460880443E-2</v>
      </c>
      <c r="D1654" s="11">
        <f t="shared" si="262"/>
        <v>18.650528092176089</v>
      </c>
      <c r="E1654" s="11">
        <f t="shared" si="258"/>
        <v>0</v>
      </c>
      <c r="F1654" s="11">
        <f t="shared" si="259"/>
        <v>18.650528092176089</v>
      </c>
      <c r="G1654" s="11">
        <f t="shared" si="260"/>
        <v>28.43247190782391</v>
      </c>
      <c r="H1654" s="12">
        <f t="shared" si="263"/>
        <v>0</v>
      </c>
      <c r="I1654" s="12">
        <f t="shared" si="257"/>
        <v>0</v>
      </c>
      <c r="J1654" s="12">
        <f t="shared" si="264"/>
        <v>0</v>
      </c>
      <c r="K1654" s="12">
        <f t="shared" si="265"/>
        <v>0</v>
      </c>
      <c r="L1654" s="12">
        <f t="shared" si="266"/>
        <v>28.43247190782391</v>
      </c>
      <c r="M1654" s="12">
        <f t="shared" si="261"/>
        <v>28.43247190782391</v>
      </c>
      <c r="N1654" s="13"/>
    </row>
    <row r="1655" spans="1:14" x14ac:dyDescent="0.2">
      <c r="A1655" s="10" t="s">
        <v>1637</v>
      </c>
      <c r="B1655" s="6">
        <f>IF($C$10=2012,profiles!C1642,IF($C$10=2013,profiles!E1642,IF($C$10=2014,profiles!G1642,IF($C$10=2015,profiles!I1642,IF($C$10=2016,profiles!K1642)))))</f>
        <v>52.12</v>
      </c>
      <c r="C1655" s="6">
        <f>IF($C$10=2012,profiles!D1642,IF($C$10=2013,profiles!F1642,IF($C$10=2014,profiles!H1642,IF($C$10=2015,profiles!J1642,IF($C$10=2016,profiles!L1642)))))</f>
        <v>8.8611830428583893E-2</v>
      </c>
      <c r="D1655" s="11">
        <f t="shared" si="262"/>
        <v>17.722366085716779</v>
      </c>
      <c r="E1655" s="11">
        <f t="shared" si="258"/>
        <v>0</v>
      </c>
      <c r="F1655" s="11">
        <f t="shared" si="259"/>
        <v>17.722366085716779</v>
      </c>
      <c r="G1655" s="11">
        <f t="shared" si="260"/>
        <v>34.397633914283219</v>
      </c>
      <c r="H1655" s="12">
        <f t="shared" si="263"/>
        <v>0</v>
      </c>
      <c r="I1655" s="12">
        <f t="shared" si="257"/>
        <v>0</v>
      </c>
      <c r="J1655" s="12">
        <f t="shared" si="264"/>
        <v>0</v>
      </c>
      <c r="K1655" s="12">
        <f t="shared" si="265"/>
        <v>0</v>
      </c>
      <c r="L1655" s="12">
        <f t="shared" si="266"/>
        <v>34.397633914283219</v>
      </c>
      <c r="M1655" s="12">
        <f t="shared" si="261"/>
        <v>34.397633914283219</v>
      </c>
      <c r="N1655" s="13"/>
    </row>
    <row r="1656" spans="1:14" x14ac:dyDescent="0.2">
      <c r="A1656" s="10" t="s">
        <v>1638</v>
      </c>
      <c r="B1656" s="6">
        <f>IF($C$10=2012,profiles!C1643,IF($C$10=2013,profiles!E1643,IF($C$10=2014,profiles!G1643,IF($C$10=2015,profiles!I1643,IF($C$10=2016,profiles!K1643)))))</f>
        <v>61.25</v>
      </c>
      <c r="C1656" s="6">
        <f>IF($C$10=2012,profiles!D1643,IF($C$10=2013,profiles!F1643,IF($C$10=2014,profiles!H1643,IF($C$10=2015,profiles!J1643,IF($C$10=2016,profiles!L1643)))))</f>
        <v>8.3709156507317639E-2</v>
      </c>
      <c r="D1656" s="11">
        <f t="shared" si="262"/>
        <v>16.741831301463527</v>
      </c>
      <c r="E1656" s="11">
        <f t="shared" si="258"/>
        <v>0</v>
      </c>
      <c r="F1656" s="11">
        <f t="shared" si="259"/>
        <v>16.741831301463527</v>
      </c>
      <c r="G1656" s="11">
        <f t="shared" si="260"/>
        <v>44.508168698536473</v>
      </c>
      <c r="H1656" s="12">
        <f t="shared" si="263"/>
        <v>0</v>
      </c>
      <c r="I1656" s="12">
        <f t="shared" si="257"/>
        <v>0</v>
      </c>
      <c r="J1656" s="12">
        <f t="shared" si="264"/>
        <v>0</v>
      </c>
      <c r="K1656" s="12">
        <f t="shared" si="265"/>
        <v>0</v>
      </c>
      <c r="L1656" s="12">
        <f t="shared" si="266"/>
        <v>44.508168698536473</v>
      </c>
      <c r="M1656" s="12">
        <f t="shared" si="261"/>
        <v>44.508168698536473</v>
      </c>
      <c r="N1656" s="13"/>
    </row>
    <row r="1657" spans="1:14" x14ac:dyDescent="0.2">
      <c r="A1657" s="10" t="s">
        <v>1639</v>
      </c>
      <c r="B1657" s="6">
        <f>IF($C$10=2012,profiles!C1644,IF($C$10=2013,profiles!E1644,IF($C$10=2014,profiles!G1644,IF($C$10=2015,profiles!I1644,IF($C$10=2016,profiles!K1644)))))</f>
        <v>66.373000000000005</v>
      </c>
      <c r="C1657" s="6">
        <f>IF($C$10=2012,profiles!D1644,IF($C$10=2013,profiles!F1644,IF($C$10=2014,profiles!H1644,IF($C$10=2015,profiles!J1644,IF($C$10=2016,profiles!L1644)))))</f>
        <v>0.10161773691407955</v>
      </c>
      <c r="D1657" s="11">
        <f t="shared" si="262"/>
        <v>20.32354738281591</v>
      </c>
      <c r="E1657" s="11">
        <f t="shared" si="258"/>
        <v>0</v>
      </c>
      <c r="F1657" s="11">
        <f t="shared" si="259"/>
        <v>20.32354738281591</v>
      </c>
      <c r="G1657" s="11">
        <f t="shared" si="260"/>
        <v>46.049452617184095</v>
      </c>
      <c r="H1657" s="12">
        <f t="shared" si="263"/>
        <v>0</v>
      </c>
      <c r="I1657" s="12">
        <f t="shared" si="257"/>
        <v>0</v>
      </c>
      <c r="J1657" s="12">
        <f t="shared" si="264"/>
        <v>0</v>
      </c>
      <c r="K1657" s="12">
        <f t="shared" si="265"/>
        <v>0</v>
      </c>
      <c r="L1657" s="12">
        <f t="shared" si="266"/>
        <v>46.049452617184095</v>
      </c>
      <c r="M1657" s="12">
        <f t="shared" si="261"/>
        <v>46.049452617184095</v>
      </c>
      <c r="N1657" s="13"/>
    </row>
    <row r="1658" spans="1:14" x14ac:dyDescent="0.2">
      <c r="A1658" s="10" t="s">
        <v>1640</v>
      </c>
      <c r="B1658" s="6">
        <f>IF($C$10=2012,profiles!C1645,IF($C$10=2013,profiles!E1645,IF($C$10=2014,profiles!G1645,IF($C$10=2015,profiles!I1645,IF($C$10=2016,profiles!K1645)))))</f>
        <v>68.671000000000006</v>
      </c>
      <c r="C1658" s="6">
        <f>IF($C$10=2012,profiles!D1645,IF($C$10=2013,profiles!F1645,IF($C$10=2014,profiles!H1645,IF($C$10=2015,profiles!J1645,IF($C$10=2016,profiles!L1645)))))</f>
        <v>0.16119177165468881</v>
      </c>
      <c r="D1658" s="11">
        <f t="shared" si="262"/>
        <v>32.23835433093776</v>
      </c>
      <c r="E1658" s="11">
        <f t="shared" si="258"/>
        <v>0</v>
      </c>
      <c r="F1658" s="11">
        <f t="shared" si="259"/>
        <v>32.23835433093776</v>
      </c>
      <c r="G1658" s="11">
        <f t="shared" si="260"/>
        <v>36.432645669062246</v>
      </c>
      <c r="H1658" s="12">
        <f t="shared" si="263"/>
        <v>0</v>
      </c>
      <c r="I1658" s="12">
        <f t="shared" si="257"/>
        <v>0</v>
      </c>
      <c r="J1658" s="12">
        <f t="shared" si="264"/>
        <v>0</v>
      </c>
      <c r="K1658" s="12">
        <f t="shared" si="265"/>
        <v>0</v>
      </c>
      <c r="L1658" s="12">
        <f t="shared" si="266"/>
        <v>36.432645669062246</v>
      </c>
      <c r="M1658" s="12">
        <f t="shared" si="261"/>
        <v>36.432645669062246</v>
      </c>
      <c r="N1658" s="13"/>
    </row>
    <row r="1659" spans="1:14" x14ac:dyDescent="0.2">
      <c r="A1659" s="10" t="s">
        <v>1641</v>
      </c>
      <c r="B1659" s="6">
        <f>IF($C$10=2012,profiles!C1646,IF($C$10=2013,profiles!E1646,IF($C$10=2014,profiles!G1646,IF($C$10=2015,profiles!I1646,IF($C$10=2016,profiles!K1646)))))</f>
        <v>68.814999999999998</v>
      </c>
      <c r="C1659" s="6">
        <f>IF($C$10=2012,profiles!D1646,IF($C$10=2013,profiles!F1646,IF($C$10=2014,profiles!H1646,IF($C$10=2015,profiles!J1646,IF($C$10=2016,profiles!L1646)))))</f>
        <v>0.22115860222875267</v>
      </c>
      <c r="D1659" s="11">
        <f t="shared" si="262"/>
        <v>44.231720445750533</v>
      </c>
      <c r="E1659" s="11">
        <f t="shared" si="258"/>
        <v>0</v>
      </c>
      <c r="F1659" s="11">
        <f t="shared" si="259"/>
        <v>44.231720445750533</v>
      </c>
      <c r="G1659" s="11">
        <f t="shared" si="260"/>
        <v>24.583279554249465</v>
      </c>
      <c r="H1659" s="12">
        <f t="shared" si="263"/>
        <v>0</v>
      </c>
      <c r="I1659" s="12">
        <f t="shared" si="257"/>
        <v>0</v>
      </c>
      <c r="J1659" s="12">
        <f t="shared" si="264"/>
        <v>0</v>
      </c>
      <c r="K1659" s="12">
        <f t="shared" si="265"/>
        <v>0</v>
      </c>
      <c r="L1659" s="12">
        <f t="shared" si="266"/>
        <v>24.583279554249465</v>
      </c>
      <c r="M1659" s="12">
        <f t="shared" si="261"/>
        <v>24.583279554249465</v>
      </c>
      <c r="N1659" s="13"/>
    </row>
    <row r="1660" spans="1:14" x14ac:dyDescent="0.2">
      <c r="A1660" s="10" t="s">
        <v>1642</v>
      </c>
      <c r="B1660" s="6">
        <f>IF($C$10=2012,profiles!C1647,IF($C$10=2013,profiles!E1647,IF($C$10=2014,profiles!G1647,IF($C$10=2015,profiles!I1647,IF($C$10=2016,profiles!K1647)))))</f>
        <v>69.540000000000006</v>
      </c>
      <c r="C1660" s="6">
        <f>IF($C$10=2012,profiles!D1647,IF($C$10=2013,profiles!F1647,IF($C$10=2014,profiles!H1647,IF($C$10=2015,profiles!J1647,IF($C$10=2016,profiles!L1647)))))</f>
        <v>0.27645552678285662</v>
      </c>
      <c r="D1660" s="11">
        <f t="shared" si="262"/>
        <v>55.291105356571322</v>
      </c>
      <c r="E1660" s="11">
        <f t="shared" si="258"/>
        <v>0</v>
      </c>
      <c r="F1660" s="11">
        <f t="shared" si="259"/>
        <v>55.291105356571322</v>
      </c>
      <c r="G1660" s="11">
        <f t="shared" si="260"/>
        <v>14.248894643428685</v>
      </c>
      <c r="H1660" s="12">
        <f t="shared" si="263"/>
        <v>0</v>
      </c>
      <c r="I1660" s="12">
        <f t="shared" si="257"/>
        <v>0</v>
      </c>
      <c r="J1660" s="12">
        <f t="shared" si="264"/>
        <v>0</v>
      </c>
      <c r="K1660" s="12">
        <f t="shared" si="265"/>
        <v>0</v>
      </c>
      <c r="L1660" s="12">
        <f t="shared" si="266"/>
        <v>14.248894643428685</v>
      </c>
      <c r="M1660" s="12">
        <f t="shared" si="261"/>
        <v>14.248894643428685</v>
      </c>
      <c r="N1660" s="13"/>
    </row>
    <row r="1661" spans="1:14" x14ac:dyDescent="0.2">
      <c r="A1661" s="10" t="s">
        <v>1643</v>
      </c>
      <c r="B1661" s="6">
        <f>IF($C$10=2012,profiles!C1648,IF($C$10=2013,profiles!E1648,IF($C$10=2014,profiles!G1648,IF($C$10=2015,profiles!I1648,IF($C$10=2016,profiles!K1648)))))</f>
        <v>70.582999999999998</v>
      </c>
      <c r="C1661" s="6">
        <f>IF($C$10=2012,profiles!D1648,IF($C$10=2013,profiles!F1648,IF($C$10=2014,profiles!H1648,IF($C$10=2015,profiles!J1648,IF($C$10=2016,profiles!L1648)))))</f>
        <v>0.31420757077598999</v>
      </c>
      <c r="D1661" s="11">
        <f t="shared" si="262"/>
        <v>62.841514155197999</v>
      </c>
      <c r="E1661" s="11">
        <f t="shared" si="258"/>
        <v>0</v>
      </c>
      <c r="F1661" s="11">
        <f t="shared" si="259"/>
        <v>62.841514155197999</v>
      </c>
      <c r="G1661" s="11">
        <f t="shared" si="260"/>
        <v>7.7414858448019999</v>
      </c>
      <c r="H1661" s="12">
        <f t="shared" si="263"/>
        <v>0</v>
      </c>
      <c r="I1661" s="12">
        <f t="shared" si="257"/>
        <v>0</v>
      </c>
      <c r="J1661" s="12">
        <f t="shared" si="264"/>
        <v>0</v>
      </c>
      <c r="K1661" s="12">
        <f t="shared" si="265"/>
        <v>0</v>
      </c>
      <c r="L1661" s="12">
        <f t="shared" si="266"/>
        <v>7.7414858448019999</v>
      </c>
      <c r="M1661" s="12">
        <f t="shared" si="261"/>
        <v>7.7414858448019999</v>
      </c>
      <c r="N1661" s="13"/>
    </row>
    <row r="1662" spans="1:14" x14ac:dyDescent="0.2">
      <c r="A1662" s="10" t="s">
        <v>1644</v>
      </c>
      <c r="B1662" s="6">
        <f>IF($C$10=2012,profiles!C1649,IF($C$10=2013,profiles!E1649,IF($C$10=2014,profiles!G1649,IF($C$10=2015,profiles!I1649,IF($C$10=2016,profiles!K1649)))))</f>
        <v>69.816000000000003</v>
      </c>
      <c r="C1662" s="6">
        <f>IF($C$10=2012,profiles!D1649,IF($C$10=2013,profiles!F1649,IF($C$10=2014,profiles!H1649,IF($C$10=2015,profiles!J1649,IF($C$10=2016,profiles!L1649)))))</f>
        <v>0.32597689778579536</v>
      </c>
      <c r="D1662" s="11">
        <f t="shared" si="262"/>
        <v>65.195379557159072</v>
      </c>
      <c r="E1662" s="11">
        <f t="shared" si="258"/>
        <v>0</v>
      </c>
      <c r="F1662" s="11">
        <f t="shared" si="259"/>
        <v>65.195379557159072</v>
      </c>
      <c r="G1662" s="11">
        <f t="shared" si="260"/>
        <v>4.6206204428409308</v>
      </c>
      <c r="H1662" s="12">
        <f t="shared" si="263"/>
        <v>0</v>
      </c>
      <c r="I1662" s="12">
        <f t="shared" si="257"/>
        <v>0</v>
      </c>
      <c r="J1662" s="12">
        <f t="shared" si="264"/>
        <v>0</v>
      </c>
      <c r="K1662" s="12">
        <f t="shared" si="265"/>
        <v>0</v>
      </c>
      <c r="L1662" s="12">
        <f t="shared" si="266"/>
        <v>4.6206204428409308</v>
      </c>
      <c r="M1662" s="12">
        <f t="shared" si="261"/>
        <v>4.6206204428409308</v>
      </c>
      <c r="N1662" s="13"/>
    </row>
    <row r="1663" spans="1:14" x14ac:dyDescent="0.2">
      <c r="A1663" s="10" t="s">
        <v>1645</v>
      </c>
      <c r="B1663" s="6">
        <f>IF($C$10=2012,profiles!C1650,IF($C$10=2013,profiles!E1650,IF($C$10=2014,profiles!G1650,IF($C$10=2015,profiles!I1650,IF($C$10=2016,profiles!K1650)))))</f>
        <v>68.918000000000006</v>
      </c>
      <c r="C1663" s="6">
        <f>IF($C$10=2012,profiles!D1650,IF($C$10=2013,profiles!F1650,IF($C$10=2014,profiles!H1650,IF($C$10=2015,profiles!J1650,IF($C$10=2016,profiles!L1650)))))</f>
        <v>0.31176350781227269</v>
      </c>
      <c r="D1663" s="11">
        <f t="shared" si="262"/>
        <v>62.352701562454541</v>
      </c>
      <c r="E1663" s="11">
        <f t="shared" si="258"/>
        <v>0</v>
      </c>
      <c r="F1663" s="11">
        <f t="shared" si="259"/>
        <v>62.352701562454541</v>
      </c>
      <c r="G1663" s="11">
        <f t="shared" si="260"/>
        <v>6.565298437545465</v>
      </c>
      <c r="H1663" s="12">
        <f t="shared" si="263"/>
        <v>0</v>
      </c>
      <c r="I1663" s="12">
        <f t="shared" si="257"/>
        <v>0</v>
      </c>
      <c r="J1663" s="12">
        <f t="shared" si="264"/>
        <v>0</v>
      </c>
      <c r="K1663" s="12">
        <f t="shared" si="265"/>
        <v>0</v>
      </c>
      <c r="L1663" s="12">
        <f t="shared" si="266"/>
        <v>6.565298437545465</v>
      </c>
      <c r="M1663" s="12">
        <f t="shared" si="261"/>
        <v>6.565298437545465</v>
      </c>
      <c r="N1663" s="13"/>
    </row>
    <row r="1664" spans="1:14" x14ac:dyDescent="0.2">
      <c r="A1664" s="10" t="s">
        <v>1646</v>
      </c>
      <c r="B1664" s="6">
        <f>IF($C$10=2012,profiles!C1651,IF($C$10=2013,profiles!E1651,IF($C$10=2014,profiles!G1651,IF($C$10=2015,profiles!I1651,IF($C$10=2016,profiles!K1651)))))</f>
        <v>67.606999999999999</v>
      </c>
      <c r="C1664" s="6">
        <f>IF($C$10=2012,profiles!D1651,IF($C$10=2013,profiles!F1651,IF($C$10=2014,profiles!H1651,IF($C$10=2015,profiles!J1651,IF($C$10=2016,profiles!L1651)))))</f>
        <v>0.27436061567109893</v>
      </c>
      <c r="D1664" s="11">
        <f t="shared" si="262"/>
        <v>54.872123134219784</v>
      </c>
      <c r="E1664" s="11">
        <f t="shared" si="258"/>
        <v>0</v>
      </c>
      <c r="F1664" s="11">
        <f t="shared" si="259"/>
        <v>54.872123134219784</v>
      </c>
      <c r="G1664" s="11">
        <f t="shared" si="260"/>
        <v>12.734876865780215</v>
      </c>
      <c r="H1664" s="12">
        <f t="shared" si="263"/>
        <v>0</v>
      </c>
      <c r="I1664" s="12">
        <f t="shared" si="257"/>
        <v>0</v>
      </c>
      <c r="J1664" s="12">
        <f t="shared" si="264"/>
        <v>0</v>
      </c>
      <c r="K1664" s="12">
        <f t="shared" si="265"/>
        <v>0</v>
      </c>
      <c r="L1664" s="12">
        <f t="shared" si="266"/>
        <v>12.734876865780215</v>
      </c>
      <c r="M1664" s="12">
        <f t="shared" si="261"/>
        <v>12.734876865780215</v>
      </c>
      <c r="N1664" s="13"/>
    </row>
    <row r="1665" spans="1:14" x14ac:dyDescent="0.2">
      <c r="A1665" s="10" t="s">
        <v>1647</v>
      </c>
      <c r="B1665" s="6">
        <f>IF($C$10=2012,profiles!C1652,IF($C$10=2013,profiles!E1652,IF($C$10=2014,profiles!G1652,IF($C$10=2015,profiles!I1652,IF($C$10=2016,profiles!K1652)))))</f>
        <v>66.591999999999999</v>
      </c>
      <c r="C1665" s="6">
        <f>IF($C$10=2012,profiles!D1652,IF($C$10=2013,profiles!F1652,IF($C$10=2014,profiles!H1652,IF($C$10=2015,profiles!J1652,IF($C$10=2016,profiles!L1652)))))</f>
        <v>0.20861823154586984</v>
      </c>
      <c r="D1665" s="11">
        <f t="shared" si="262"/>
        <v>41.723646309173965</v>
      </c>
      <c r="E1665" s="11">
        <f t="shared" si="258"/>
        <v>0</v>
      </c>
      <c r="F1665" s="11">
        <f t="shared" si="259"/>
        <v>41.723646309173965</v>
      </c>
      <c r="G1665" s="11">
        <f t="shared" si="260"/>
        <v>24.868353690826034</v>
      </c>
      <c r="H1665" s="12">
        <f t="shared" si="263"/>
        <v>0</v>
      </c>
      <c r="I1665" s="12">
        <f t="shared" si="257"/>
        <v>0</v>
      </c>
      <c r="J1665" s="12">
        <f t="shared" si="264"/>
        <v>0</v>
      </c>
      <c r="K1665" s="12">
        <f t="shared" si="265"/>
        <v>0</v>
      </c>
      <c r="L1665" s="12">
        <f t="shared" si="266"/>
        <v>24.868353690826034</v>
      </c>
      <c r="M1665" s="12">
        <f t="shared" si="261"/>
        <v>24.868353690826034</v>
      </c>
      <c r="N1665" s="13"/>
    </row>
    <row r="1666" spans="1:14" x14ac:dyDescent="0.2">
      <c r="A1666" s="10" t="s">
        <v>1648</v>
      </c>
      <c r="B1666" s="6">
        <f>IF($C$10=2012,profiles!C1653,IF($C$10=2013,profiles!E1653,IF($C$10=2014,profiles!G1653,IF($C$10=2015,profiles!I1653,IF($C$10=2016,profiles!K1653)))))</f>
        <v>65.176000000000002</v>
      </c>
      <c r="C1666" s="6">
        <f>IF($C$10=2012,profiles!D1653,IF($C$10=2013,profiles!F1653,IF($C$10=2014,profiles!H1653,IF($C$10=2015,profiles!J1653,IF($C$10=2016,profiles!L1653)))))</f>
        <v>0.13018999679944135</v>
      </c>
      <c r="D1666" s="11">
        <f t="shared" si="262"/>
        <v>26.037999359888271</v>
      </c>
      <c r="E1666" s="11">
        <f t="shared" si="258"/>
        <v>0</v>
      </c>
      <c r="F1666" s="11">
        <f t="shared" si="259"/>
        <v>26.037999359888271</v>
      </c>
      <c r="G1666" s="11">
        <f t="shared" si="260"/>
        <v>39.138000640111727</v>
      </c>
      <c r="H1666" s="12">
        <f t="shared" si="263"/>
        <v>0</v>
      </c>
      <c r="I1666" s="12">
        <f t="shared" si="257"/>
        <v>0</v>
      </c>
      <c r="J1666" s="12">
        <f t="shared" si="264"/>
        <v>0</v>
      </c>
      <c r="K1666" s="12">
        <f t="shared" si="265"/>
        <v>0</v>
      </c>
      <c r="L1666" s="12">
        <f t="shared" si="266"/>
        <v>39.138000640111727</v>
      </c>
      <c r="M1666" s="12">
        <f t="shared" si="261"/>
        <v>39.138000640111727</v>
      </c>
      <c r="N1666" s="13"/>
    </row>
    <row r="1667" spans="1:14" x14ac:dyDescent="0.2">
      <c r="A1667" s="10" t="s">
        <v>1649</v>
      </c>
      <c r="B1667" s="6">
        <f>IF($C$10=2012,profiles!C1654,IF($C$10=2013,profiles!E1654,IF($C$10=2014,profiles!G1654,IF($C$10=2015,profiles!I1654,IF($C$10=2016,profiles!K1654)))))</f>
        <v>65.787999999999997</v>
      </c>
      <c r="C1667" s="6">
        <f>IF($C$10=2012,profiles!D1654,IF($C$10=2013,profiles!F1654,IF($C$10=2014,profiles!H1654,IF($C$10=2015,profiles!J1654,IF($C$10=2016,profiles!L1654)))))</f>
        <v>6.0083214524717043E-2</v>
      </c>
      <c r="D1667" s="11">
        <f t="shared" si="262"/>
        <v>12.016642904943408</v>
      </c>
      <c r="E1667" s="11">
        <f t="shared" si="258"/>
        <v>0</v>
      </c>
      <c r="F1667" s="11">
        <f t="shared" si="259"/>
        <v>12.016642904943408</v>
      </c>
      <c r="G1667" s="11">
        <f t="shared" si="260"/>
        <v>53.771357095056587</v>
      </c>
      <c r="H1667" s="12">
        <f t="shared" si="263"/>
        <v>0</v>
      </c>
      <c r="I1667" s="12">
        <f t="shared" si="257"/>
        <v>0</v>
      </c>
      <c r="J1667" s="12">
        <f t="shared" si="264"/>
        <v>0</v>
      </c>
      <c r="K1667" s="12">
        <f t="shared" si="265"/>
        <v>0</v>
      </c>
      <c r="L1667" s="12">
        <f t="shared" si="266"/>
        <v>53.771357095056587</v>
      </c>
      <c r="M1667" s="12">
        <f t="shared" si="261"/>
        <v>53.771357095056587</v>
      </c>
      <c r="N1667" s="13"/>
    </row>
    <row r="1668" spans="1:14" x14ac:dyDescent="0.2">
      <c r="A1668" s="10" t="s">
        <v>1650</v>
      </c>
      <c r="B1668" s="6">
        <f>IF($C$10=2012,profiles!C1655,IF($C$10=2013,profiles!E1655,IF($C$10=2014,profiles!G1655,IF($C$10=2015,profiles!I1655,IF($C$10=2016,profiles!K1655)))))</f>
        <v>69.850999999999999</v>
      </c>
      <c r="C1668" s="6">
        <f>IF($C$10=2012,profiles!D1655,IF($C$10=2013,profiles!F1655,IF($C$10=2014,profiles!H1655,IF($C$10=2015,profiles!J1655,IF($C$10=2016,profiles!L1655)))))</f>
        <v>4.3745817451773403E-2</v>
      </c>
      <c r="D1668" s="11">
        <f t="shared" si="262"/>
        <v>8.7491634903546807</v>
      </c>
      <c r="E1668" s="11">
        <f t="shared" si="258"/>
        <v>0</v>
      </c>
      <c r="F1668" s="11">
        <f t="shared" si="259"/>
        <v>8.7491634903546807</v>
      </c>
      <c r="G1668" s="11">
        <f t="shared" si="260"/>
        <v>61.101836509645317</v>
      </c>
      <c r="H1668" s="12">
        <f t="shared" si="263"/>
        <v>0</v>
      </c>
      <c r="I1668" s="12">
        <f t="shared" si="257"/>
        <v>0</v>
      </c>
      <c r="J1668" s="12">
        <f t="shared" si="264"/>
        <v>0</v>
      </c>
      <c r="K1668" s="12">
        <f t="shared" si="265"/>
        <v>0</v>
      </c>
      <c r="L1668" s="12">
        <f t="shared" si="266"/>
        <v>61.101836509645317</v>
      </c>
      <c r="M1668" s="12">
        <f t="shared" si="261"/>
        <v>61.101836509645317</v>
      </c>
      <c r="N1668" s="13"/>
    </row>
    <row r="1669" spans="1:14" x14ac:dyDescent="0.2">
      <c r="A1669" s="10" t="s">
        <v>1651</v>
      </c>
      <c r="B1669" s="6">
        <f>IF($C$10=2012,profiles!C1656,IF($C$10=2013,profiles!E1656,IF($C$10=2014,profiles!G1656,IF($C$10=2015,profiles!I1656,IF($C$10=2016,profiles!K1656)))))</f>
        <v>72.103999999999999</v>
      </c>
      <c r="C1669" s="6">
        <f>IF($C$10=2012,profiles!D1656,IF($C$10=2013,profiles!F1656,IF($C$10=2014,profiles!H1656,IF($C$10=2015,profiles!J1656,IF($C$10=2016,profiles!L1656)))))</f>
        <v>5.5413308504757196E-2</v>
      </c>
      <c r="D1669" s="11">
        <f t="shared" si="262"/>
        <v>11.082661700951439</v>
      </c>
      <c r="E1669" s="11">
        <f t="shared" si="258"/>
        <v>0</v>
      </c>
      <c r="F1669" s="11">
        <f t="shared" si="259"/>
        <v>11.082661700951439</v>
      </c>
      <c r="G1669" s="11">
        <f t="shared" si="260"/>
        <v>61.021338299048558</v>
      </c>
      <c r="H1669" s="12">
        <f t="shared" si="263"/>
        <v>0</v>
      </c>
      <c r="I1669" s="12">
        <f t="shared" si="257"/>
        <v>0</v>
      </c>
      <c r="J1669" s="12">
        <f t="shared" si="264"/>
        <v>0</v>
      </c>
      <c r="K1669" s="12">
        <f t="shared" si="265"/>
        <v>0</v>
      </c>
      <c r="L1669" s="12">
        <f t="shared" si="266"/>
        <v>61.021338299048558</v>
      </c>
      <c r="M1669" s="12">
        <f t="shared" si="261"/>
        <v>61.021338299048558</v>
      </c>
      <c r="N1669" s="13"/>
    </row>
    <row r="1670" spans="1:14" x14ac:dyDescent="0.2">
      <c r="A1670" s="10" t="s">
        <v>1652</v>
      </c>
      <c r="B1670" s="6">
        <f>IF($C$10=2012,profiles!C1657,IF($C$10=2013,profiles!E1657,IF($C$10=2014,profiles!G1657,IF($C$10=2015,profiles!I1657,IF($C$10=2016,profiles!K1657)))))</f>
        <v>67.531000000000006</v>
      </c>
      <c r="C1670" s="6">
        <f>IF($C$10=2012,profiles!D1657,IF($C$10=2013,profiles!F1657,IF($C$10=2014,profiles!H1657,IF($C$10=2015,profiles!J1657,IF($C$10=2016,profiles!L1657)))))</f>
        <v>6.7502691378858851E-2</v>
      </c>
      <c r="D1670" s="11">
        <f t="shared" si="262"/>
        <v>13.50053827577177</v>
      </c>
      <c r="E1670" s="11">
        <f t="shared" si="258"/>
        <v>0</v>
      </c>
      <c r="F1670" s="11">
        <f t="shared" si="259"/>
        <v>13.50053827577177</v>
      </c>
      <c r="G1670" s="11">
        <f t="shared" si="260"/>
        <v>54.030461724228232</v>
      </c>
      <c r="H1670" s="12">
        <f t="shared" si="263"/>
        <v>0</v>
      </c>
      <c r="I1670" s="12">
        <f t="shared" si="257"/>
        <v>0</v>
      </c>
      <c r="J1670" s="12">
        <f t="shared" si="264"/>
        <v>0</v>
      </c>
      <c r="K1670" s="12">
        <f t="shared" si="265"/>
        <v>0</v>
      </c>
      <c r="L1670" s="12">
        <f t="shared" si="266"/>
        <v>54.030461724228232</v>
      </c>
      <c r="M1670" s="12">
        <f t="shared" si="261"/>
        <v>54.030461724228232</v>
      </c>
      <c r="N1670" s="13"/>
    </row>
    <row r="1671" spans="1:14" x14ac:dyDescent="0.2">
      <c r="A1671" s="10" t="s">
        <v>1653</v>
      </c>
      <c r="B1671" s="6">
        <f>IF($C$10=2012,profiles!C1658,IF($C$10=2013,profiles!E1658,IF($C$10=2014,profiles!G1658,IF($C$10=2015,profiles!I1658,IF($C$10=2016,profiles!K1658)))))</f>
        <v>63.213999999999999</v>
      </c>
      <c r="C1671" s="6">
        <f>IF($C$10=2012,profiles!D1658,IF($C$10=2013,profiles!F1658,IF($C$10=2014,profiles!H1658,IF($C$10=2015,profiles!J1658,IF($C$10=2016,profiles!L1658)))))</f>
        <v>8.4712968081701534E-2</v>
      </c>
      <c r="D1671" s="11">
        <f t="shared" si="262"/>
        <v>16.942593616340307</v>
      </c>
      <c r="E1671" s="11">
        <f t="shared" si="258"/>
        <v>0</v>
      </c>
      <c r="F1671" s="11">
        <f t="shared" si="259"/>
        <v>16.942593616340307</v>
      </c>
      <c r="G1671" s="11">
        <f t="shared" si="260"/>
        <v>46.271406383659695</v>
      </c>
      <c r="H1671" s="12">
        <f t="shared" si="263"/>
        <v>0</v>
      </c>
      <c r="I1671" s="12">
        <f t="shared" si="257"/>
        <v>0</v>
      </c>
      <c r="J1671" s="12">
        <f t="shared" si="264"/>
        <v>0</v>
      </c>
      <c r="K1671" s="12">
        <f t="shared" si="265"/>
        <v>0</v>
      </c>
      <c r="L1671" s="12">
        <f t="shared" si="266"/>
        <v>46.271406383659695</v>
      </c>
      <c r="M1671" s="12">
        <f t="shared" si="261"/>
        <v>46.271406383659695</v>
      </c>
      <c r="N1671" s="13"/>
    </row>
    <row r="1672" spans="1:14" x14ac:dyDescent="0.2">
      <c r="A1672" s="10" t="s">
        <v>1654</v>
      </c>
      <c r="B1672" s="6">
        <f>IF($C$10=2012,profiles!C1659,IF($C$10=2013,profiles!E1659,IF($C$10=2014,profiles!G1659,IF($C$10=2015,profiles!I1659,IF($C$10=2016,profiles!K1659)))))</f>
        <v>59.530999999999999</v>
      </c>
      <c r="C1672" s="6">
        <f>IF($C$10=2012,profiles!D1659,IF($C$10=2013,profiles!F1659,IF($C$10=2014,profiles!H1659,IF($C$10=2015,profiles!J1659,IF($C$10=2016,profiles!L1659)))))</f>
        <v>9.2350664843318109E-2</v>
      </c>
      <c r="D1672" s="11">
        <f t="shared" si="262"/>
        <v>18.47013296866362</v>
      </c>
      <c r="E1672" s="11">
        <f t="shared" si="258"/>
        <v>0</v>
      </c>
      <c r="F1672" s="11">
        <f t="shared" si="259"/>
        <v>18.47013296866362</v>
      </c>
      <c r="G1672" s="11">
        <f t="shared" si="260"/>
        <v>41.060867031336379</v>
      </c>
      <c r="H1672" s="12">
        <f t="shared" si="263"/>
        <v>0</v>
      </c>
      <c r="I1672" s="12">
        <f t="shared" si="257"/>
        <v>0</v>
      </c>
      <c r="J1672" s="12">
        <f t="shared" si="264"/>
        <v>0</v>
      </c>
      <c r="K1672" s="12">
        <f t="shared" si="265"/>
        <v>0</v>
      </c>
      <c r="L1672" s="12">
        <f t="shared" si="266"/>
        <v>41.060867031336379</v>
      </c>
      <c r="M1672" s="12">
        <f t="shared" si="261"/>
        <v>41.060867031336379</v>
      </c>
      <c r="N1672" s="13"/>
    </row>
    <row r="1673" spans="1:14" x14ac:dyDescent="0.2">
      <c r="A1673" s="10" t="s">
        <v>1655</v>
      </c>
      <c r="B1673" s="6">
        <f>IF($C$10=2012,profiles!C1660,IF($C$10=2013,profiles!E1660,IF($C$10=2014,profiles!G1660,IF($C$10=2015,profiles!I1660,IF($C$10=2016,profiles!K1660)))))</f>
        <v>54.578000000000003</v>
      </c>
      <c r="C1673" s="6">
        <f>IF($C$10=2012,profiles!D1660,IF($C$10=2013,profiles!F1660,IF($C$10=2014,profiles!H1660,IF($C$10=2015,profiles!J1660,IF($C$10=2016,profiles!L1660)))))</f>
        <v>8.781169076784312E-2</v>
      </c>
      <c r="D1673" s="11">
        <f t="shared" si="262"/>
        <v>17.562338153568625</v>
      </c>
      <c r="E1673" s="11">
        <f t="shared" si="258"/>
        <v>0</v>
      </c>
      <c r="F1673" s="11">
        <f t="shared" si="259"/>
        <v>17.562338153568625</v>
      </c>
      <c r="G1673" s="11">
        <f t="shared" si="260"/>
        <v>37.015661846431378</v>
      </c>
      <c r="H1673" s="12">
        <f t="shared" si="263"/>
        <v>0</v>
      </c>
      <c r="I1673" s="12">
        <f t="shared" si="257"/>
        <v>0</v>
      </c>
      <c r="J1673" s="12">
        <f t="shared" si="264"/>
        <v>0</v>
      </c>
      <c r="K1673" s="12">
        <f t="shared" si="265"/>
        <v>0</v>
      </c>
      <c r="L1673" s="12">
        <f t="shared" si="266"/>
        <v>37.015661846431378</v>
      </c>
      <c r="M1673" s="12">
        <f t="shared" si="261"/>
        <v>37.015661846431378</v>
      </c>
      <c r="N1673" s="13"/>
    </row>
    <row r="1674" spans="1:14" x14ac:dyDescent="0.2">
      <c r="A1674" s="10" t="s">
        <v>1656</v>
      </c>
      <c r="B1674" s="6">
        <f>IF($C$10=2012,profiles!C1661,IF($C$10=2013,profiles!E1661,IF($C$10=2014,profiles!G1661,IF($C$10=2015,profiles!I1661,IF($C$10=2016,profiles!K1661)))))</f>
        <v>51.183999999999997</v>
      </c>
      <c r="C1674" s="6">
        <f>IF($C$10=2012,profiles!D1661,IF($C$10=2013,profiles!F1661,IF($C$10=2014,profiles!H1661,IF($C$10=2015,profiles!J1661,IF($C$10=2016,profiles!L1661)))))</f>
        <v>8.8690441561463731E-2</v>
      </c>
      <c r="D1674" s="11">
        <f t="shared" si="262"/>
        <v>17.738088312292746</v>
      </c>
      <c r="E1674" s="11">
        <f t="shared" si="258"/>
        <v>0</v>
      </c>
      <c r="F1674" s="11">
        <f t="shared" si="259"/>
        <v>17.738088312292746</v>
      </c>
      <c r="G1674" s="11">
        <f t="shared" si="260"/>
        <v>33.445911687707252</v>
      </c>
      <c r="H1674" s="12">
        <f t="shared" si="263"/>
        <v>0</v>
      </c>
      <c r="I1674" s="12">
        <f t="shared" si="257"/>
        <v>0</v>
      </c>
      <c r="J1674" s="12">
        <f t="shared" si="264"/>
        <v>0</v>
      </c>
      <c r="K1674" s="12">
        <f t="shared" si="265"/>
        <v>0</v>
      </c>
      <c r="L1674" s="12">
        <f t="shared" si="266"/>
        <v>33.445911687707252</v>
      </c>
      <c r="M1674" s="12">
        <f t="shared" si="261"/>
        <v>33.445911687707252</v>
      </c>
      <c r="N1674" s="13"/>
    </row>
    <row r="1675" spans="1:14" x14ac:dyDescent="0.2">
      <c r="A1675" s="10" t="s">
        <v>1657</v>
      </c>
      <c r="B1675" s="6">
        <f>IF($C$10=2012,profiles!C1662,IF($C$10=2013,profiles!E1662,IF($C$10=2014,profiles!G1662,IF($C$10=2015,profiles!I1662,IF($C$10=2016,profiles!K1662)))))</f>
        <v>49.390999999999998</v>
      </c>
      <c r="C1675" s="6">
        <f>IF($C$10=2012,profiles!D1662,IF($C$10=2013,profiles!F1662,IF($C$10=2014,profiles!H1662,IF($C$10=2015,profiles!J1662,IF($C$10=2016,profiles!L1662)))))</f>
        <v>8.4094479027284896E-2</v>
      </c>
      <c r="D1675" s="11">
        <f t="shared" si="262"/>
        <v>16.818895805456979</v>
      </c>
      <c r="E1675" s="11">
        <f t="shared" si="258"/>
        <v>0</v>
      </c>
      <c r="F1675" s="11">
        <f t="shared" si="259"/>
        <v>16.818895805456979</v>
      </c>
      <c r="G1675" s="11">
        <f t="shared" si="260"/>
        <v>32.572104194543016</v>
      </c>
      <c r="H1675" s="12">
        <f t="shared" si="263"/>
        <v>0</v>
      </c>
      <c r="I1675" s="12">
        <f t="shared" si="257"/>
        <v>0</v>
      </c>
      <c r="J1675" s="12">
        <f t="shared" si="264"/>
        <v>0</v>
      </c>
      <c r="K1675" s="12">
        <f t="shared" si="265"/>
        <v>0</v>
      </c>
      <c r="L1675" s="12">
        <f t="shared" si="266"/>
        <v>32.572104194543016</v>
      </c>
      <c r="M1675" s="12">
        <f t="shared" si="261"/>
        <v>32.572104194543016</v>
      </c>
      <c r="N1675" s="13"/>
    </row>
    <row r="1676" spans="1:14" x14ac:dyDescent="0.2">
      <c r="A1676" s="10" t="s">
        <v>1658</v>
      </c>
      <c r="B1676" s="6">
        <f>IF($C$10=2012,profiles!C1663,IF($C$10=2013,profiles!E1663,IF($C$10=2014,profiles!G1663,IF($C$10=2015,profiles!I1663,IF($C$10=2016,profiles!K1663)))))</f>
        <v>48.741</v>
      </c>
      <c r="C1676" s="6">
        <f>IF($C$10=2012,profiles!D1663,IF($C$10=2013,profiles!F1663,IF($C$10=2014,profiles!H1663,IF($C$10=2015,profiles!J1663,IF($C$10=2016,profiles!L1663)))))</f>
        <v>8.3585432544068874E-2</v>
      </c>
      <c r="D1676" s="11">
        <f t="shared" si="262"/>
        <v>16.717086508813775</v>
      </c>
      <c r="E1676" s="11">
        <f t="shared" si="258"/>
        <v>0</v>
      </c>
      <c r="F1676" s="11">
        <f t="shared" si="259"/>
        <v>16.717086508813775</v>
      </c>
      <c r="G1676" s="11">
        <f t="shared" si="260"/>
        <v>32.023913491186221</v>
      </c>
      <c r="H1676" s="12">
        <f t="shared" si="263"/>
        <v>0</v>
      </c>
      <c r="I1676" s="12">
        <f t="shared" si="257"/>
        <v>0</v>
      </c>
      <c r="J1676" s="12">
        <f t="shared" si="264"/>
        <v>0</v>
      </c>
      <c r="K1676" s="12">
        <f t="shared" si="265"/>
        <v>0</v>
      </c>
      <c r="L1676" s="12">
        <f t="shared" si="266"/>
        <v>32.023913491186221</v>
      </c>
      <c r="M1676" s="12">
        <f t="shared" si="261"/>
        <v>32.023913491186221</v>
      </c>
      <c r="N1676" s="13"/>
    </row>
    <row r="1677" spans="1:14" x14ac:dyDescent="0.2">
      <c r="A1677" s="10" t="s">
        <v>1659</v>
      </c>
      <c r="B1677" s="6">
        <f>IF($C$10=2012,profiles!C1664,IF($C$10=2013,profiles!E1664,IF($C$10=2014,profiles!G1664,IF($C$10=2015,profiles!I1664,IF($C$10=2016,profiles!K1664)))))</f>
        <v>49.48</v>
      </c>
      <c r="C1677" s="6">
        <f>IF($C$10=2012,profiles!D1664,IF($C$10=2013,profiles!F1664,IF($C$10=2014,profiles!H1664,IF($C$10=2015,profiles!J1664,IF($C$10=2016,profiles!L1664)))))</f>
        <v>8.0720228052824486E-2</v>
      </c>
      <c r="D1677" s="11">
        <f t="shared" si="262"/>
        <v>16.144045610564898</v>
      </c>
      <c r="E1677" s="11">
        <f t="shared" si="258"/>
        <v>0</v>
      </c>
      <c r="F1677" s="11">
        <f t="shared" si="259"/>
        <v>16.144045610564898</v>
      </c>
      <c r="G1677" s="11">
        <f t="shared" si="260"/>
        <v>33.335954389435102</v>
      </c>
      <c r="H1677" s="12">
        <f t="shared" si="263"/>
        <v>0</v>
      </c>
      <c r="I1677" s="12">
        <f t="shared" si="257"/>
        <v>0</v>
      </c>
      <c r="J1677" s="12">
        <f t="shared" si="264"/>
        <v>0</v>
      </c>
      <c r="K1677" s="12">
        <f t="shared" si="265"/>
        <v>0</v>
      </c>
      <c r="L1677" s="12">
        <f t="shared" si="266"/>
        <v>33.335954389435102</v>
      </c>
      <c r="M1677" s="12">
        <f t="shared" si="261"/>
        <v>33.335954389435102</v>
      </c>
      <c r="N1677" s="13"/>
    </row>
    <row r="1678" spans="1:14" x14ac:dyDescent="0.2">
      <c r="A1678" s="10" t="s">
        <v>1660</v>
      </c>
      <c r="B1678" s="6">
        <f>IF($C$10=2012,profiles!C1665,IF($C$10=2013,profiles!E1665,IF($C$10=2014,profiles!G1665,IF($C$10=2015,profiles!I1665,IF($C$10=2016,profiles!K1665)))))</f>
        <v>51.356000000000002</v>
      </c>
      <c r="C1678" s="6">
        <f>IF($C$10=2012,profiles!D1665,IF($C$10=2013,profiles!F1665,IF($C$10=2014,profiles!H1665,IF($C$10=2015,profiles!J1665,IF($C$10=2016,profiles!L1665)))))</f>
        <v>8.0851125719937175E-2</v>
      </c>
      <c r="D1678" s="11">
        <f t="shared" si="262"/>
        <v>16.170225143987434</v>
      </c>
      <c r="E1678" s="11">
        <f t="shared" si="258"/>
        <v>0</v>
      </c>
      <c r="F1678" s="11">
        <f t="shared" si="259"/>
        <v>16.170225143987434</v>
      </c>
      <c r="G1678" s="11">
        <f t="shared" si="260"/>
        <v>35.185774856012571</v>
      </c>
      <c r="H1678" s="12">
        <f t="shared" si="263"/>
        <v>0</v>
      </c>
      <c r="I1678" s="12">
        <f t="shared" si="257"/>
        <v>0</v>
      </c>
      <c r="J1678" s="12">
        <f t="shared" si="264"/>
        <v>0</v>
      </c>
      <c r="K1678" s="12">
        <f t="shared" si="265"/>
        <v>0</v>
      </c>
      <c r="L1678" s="12">
        <f t="shared" si="266"/>
        <v>35.185774856012571</v>
      </c>
      <c r="M1678" s="12">
        <f t="shared" si="261"/>
        <v>35.185774856012571</v>
      </c>
      <c r="N1678" s="13"/>
    </row>
    <row r="1679" spans="1:14" x14ac:dyDescent="0.2">
      <c r="A1679" s="10" t="s">
        <v>1661</v>
      </c>
      <c r="B1679" s="6">
        <f>IF($C$10=2012,profiles!C1666,IF($C$10=2013,profiles!E1666,IF($C$10=2014,profiles!G1666,IF($C$10=2015,profiles!I1666,IF($C$10=2016,profiles!K1666)))))</f>
        <v>55.423000000000002</v>
      </c>
      <c r="C1679" s="6">
        <f>IF($C$10=2012,profiles!D1666,IF($C$10=2013,profiles!F1666,IF($C$10=2014,profiles!H1666,IF($C$10=2015,profiles!J1666,IF($C$10=2016,profiles!L1666)))))</f>
        <v>7.4989819070335681E-2</v>
      </c>
      <c r="D1679" s="11">
        <f t="shared" si="262"/>
        <v>14.997963814067136</v>
      </c>
      <c r="E1679" s="11">
        <f t="shared" si="258"/>
        <v>0</v>
      </c>
      <c r="F1679" s="11">
        <f t="shared" si="259"/>
        <v>14.997963814067136</v>
      </c>
      <c r="G1679" s="11">
        <f t="shared" si="260"/>
        <v>40.425036185932868</v>
      </c>
      <c r="H1679" s="12">
        <f t="shared" si="263"/>
        <v>0</v>
      </c>
      <c r="I1679" s="12">
        <f t="shared" si="257"/>
        <v>0</v>
      </c>
      <c r="J1679" s="12">
        <f t="shared" si="264"/>
        <v>0</v>
      </c>
      <c r="K1679" s="12">
        <f t="shared" si="265"/>
        <v>0</v>
      </c>
      <c r="L1679" s="12">
        <f t="shared" si="266"/>
        <v>40.425036185932868</v>
      </c>
      <c r="M1679" s="12">
        <f t="shared" si="261"/>
        <v>40.425036185932868</v>
      </c>
      <c r="N1679" s="13"/>
    </row>
    <row r="1680" spans="1:14" x14ac:dyDescent="0.2">
      <c r="A1680" s="10" t="s">
        <v>1662</v>
      </c>
      <c r="B1680" s="6">
        <f>IF($C$10=2012,profiles!C1667,IF($C$10=2013,profiles!E1667,IF($C$10=2014,profiles!G1667,IF($C$10=2015,profiles!I1667,IF($C$10=2016,profiles!K1667)))))</f>
        <v>63.110999999999997</v>
      </c>
      <c r="C1680" s="6">
        <f>IF($C$10=2012,profiles!D1667,IF($C$10=2013,profiles!F1667,IF($C$10=2014,profiles!H1667,IF($C$10=2015,profiles!J1667,IF($C$10=2016,profiles!L1667)))))</f>
        <v>7.5222526034091575E-2</v>
      </c>
      <c r="D1680" s="11">
        <f t="shared" si="262"/>
        <v>15.044505206818314</v>
      </c>
      <c r="E1680" s="11">
        <f t="shared" si="258"/>
        <v>0</v>
      </c>
      <c r="F1680" s="11">
        <f t="shared" si="259"/>
        <v>15.044505206818314</v>
      </c>
      <c r="G1680" s="11">
        <f t="shared" si="260"/>
        <v>48.066494793181683</v>
      </c>
      <c r="H1680" s="12">
        <f t="shared" si="263"/>
        <v>0</v>
      </c>
      <c r="I1680" s="12">
        <f t="shared" si="257"/>
        <v>0</v>
      </c>
      <c r="J1680" s="12">
        <f t="shared" si="264"/>
        <v>0</v>
      </c>
      <c r="K1680" s="12">
        <f t="shared" si="265"/>
        <v>0</v>
      </c>
      <c r="L1680" s="12">
        <f t="shared" si="266"/>
        <v>48.066494793181683</v>
      </c>
      <c r="M1680" s="12">
        <f t="shared" si="261"/>
        <v>48.066494793181683</v>
      </c>
      <c r="N1680" s="13"/>
    </row>
    <row r="1681" spans="1:14" x14ac:dyDescent="0.2">
      <c r="A1681" s="10" t="s">
        <v>1663</v>
      </c>
      <c r="B1681" s="6">
        <f>IF($C$10=2012,profiles!C1668,IF($C$10=2013,profiles!E1668,IF($C$10=2014,profiles!G1668,IF($C$10=2015,profiles!I1668,IF($C$10=2016,profiles!K1668)))))</f>
        <v>67.991</v>
      </c>
      <c r="C1681" s="6">
        <f>IF($C$10=2012,profiles!D1668,IF($C$10=2013,profiles!F1668,IF($C$10=2014,profiles!H1668,IF($C$10=2015,profiles!J1668,IF($C$10=2016,profiles!L1668)))))</f>
        <v>9.8173250334516265E-2</v>
      </c>
      <c r="D1681" s="11">
        <f t="shared" si="262"/>
        <v>19.634650066903252</v>
      </c>
      <c r="E1681" s="11">
        <f t="shared" si="258"/>
        <v>0</v>
      </c>
      <c r="F1681" s="11">
        <f t="shared" si="259"/>
        <v>19.634650066903252</v>
      </c>
      <c r="G1681" s="11">
        <f t="shared" si="260"/>
        <v>48.356349933096752</v>
      </c>
      <c r="H1681" s="12">
        <f t="shared" si="263"/>
        <v>0</v>
      </c>
      <c r="I1681" s="12">
        <f t="shared" si="257"/>
        <v>0</v>
      </c>
      <c r="J1681" s="12">
        <f t="shared" si="264"/>
        <v>0</v>
      </c>
      <c r="K1681" s="12">
        <f t="shared" si="265"/>
        <v>0</v>
      </c>
      <c r="L1681" s="12">
        <f t="shared" si="266"/>
        <v>48.356349933096752</v>
      </c>
      <c r="M1681" s="12">
        <f t="shared" si="261"/>
        <v>48.356349933096752</v>
      </c>
      <c r="N1681" s="13"/>
    </row>
    <row r="1682" spans="1:14" x14ac:dyDescent="0.2">
      <c r="A1682" s="10" t="s">
        <v>1664</v>
      </c>
      <c r="B1682" s="6">
        <f>IF($C$10=2012,profiles!C1669,IF($C$10=2013,profiles!E1669,IF($C$10=2014,profiles!G1669,IF($C$10=2015,profiles!I1669,IF($C$10=2016,profiles!K1669)))))</f>
        <v>70.216999999999999</v>
      </c>
      <c r="C1682" s="6">
        <f>IF($C$10=2012,profiles!D1669,IF($C$10=2013,profiles!F1669,IF($C$10=2014,profiles!H1669,IF($C$10=2015,profiles!J1669,IF($C$10=2016,profiles!L1669)))))</f>
        <v>0.15181220548024899</v>
      </c>
      <c r="D1682" s="11">
        <f t="shared" si="262"/>
        <v>30.362441096049796</v>
      </c>
      <c r="E1682" s="11">
        <f t="shared" si="258"/>
        <v>0</v>
      </c>
      <c r="F1682" s="11">
        <f t="shared" si="259"/>
        <v>30.362441096049796</v>
      </c>
      <c r="G1682" s="11">
        <f t="shared" si="260"/>
        <v>39.854558903950206</v>
      </c>
      <c r="H1682" s="12">
        <f t="shared" si="263"/>
        <v>0</v>
      </c>
      <c r="I1682" s="12">
        <f t="shared" ref="I1682:I1745" si="267">MAX(MIN(E1682,($L$2-K1681)/$F$2),0)</f>
        <v>0</v>
      </c>
      <c r="J1682" s="12">
        <f t="shared" si="264"/>
        <v>0</v>
      </c>
      <c r="K1682" s="12">
        <f t="shared" si="265"/>
        <v>0</v>
      </c>
      <c r="L1682" s="12">
        <f t="shared" si="266"/>
        <v>39.854558903950206</v>
      </c>
      <c r="M1682" s="12">
        <f t="shared" si="261"/>
        <v>39.854558903950206</v>
      </c>
      <c r="N1682" s="13"/>
    </row>
    <row r="1683" spans="1:14" x14ac:dyDescent="0.2">
      <c r="A1683" s="10" t="s">
        <v>1665</v>
      </c>
      <c r="B1683" s="6">
        <f>IF($C$10=2012,profiles!C1670,IF($C$10=2013,profiles!E1670,IF($C$10=2014,profiles!G1670,IF($C$10=2015,profiles!I1670,IF($C$10=2016,profiles!K1670)))))</f>
        <v>70.275999999999996</v>
      </c>
      <c r="C1683" s="6">
        <f>IF($C$10=2012,profiles!D1670,IF($C$10=2013,profiles!F1670,IF($C$10=2014,profiles!H1670,IF($C$10=2015,profiles!J1670,IF($C$10=2016,profiles!L1670)))))</f>
        <v>0.20931991389842342</v>
      </c>
      <c r="D1683" s="11">
        <f t="shared" si="262"/>
        <v>41.863982779684683</v>
      </c>
      <c r="E1683" s="11">
        <f t="shared" ref="E1683:E1746" si="268">D1683-F1683</f>
        <v>0</v>
      </c>
      <c r="F1683" s="11">
        <f t="shared" ref="F1683:F1746" si="269">MIN(D1683,B1683)</f>
        <v>41.863982779684683</v>
      </c>
      <c r="G1683" s="11">
        <f t="shared" ref="G1683:G1746" si="270">B1683-F1683</f>
        <v>28.412017220315313</v>
      </c>
      <c r="H1683" s="12">
        <f t="shared" si="263"/>
        <v>0</v>
      </c>
      <c r="I1683" s="12">
        <f t="shared" si="267"/>
        <v>0</v>
      </c>
      <c r="J1683" s="12">
        <f t="shared" si="264"/>
        <v>0</v>
      </c>
      <c r="K1683" s="12">
        <f t="shared" si="265"/>
        <v>0</v>
      </c>
      <c r="L1683" s="12">
        <f t="shared" si="266"/>
        <v>28.412017220315313</v>
      </c>
      <c r="M1683" s="12">
        <f t="shared" ref="M1683:M1746" si="271">B1683-D1683</f>
        <v>28.412017220315313</v>
      </c>
      <c r="N1683" s="13"/>
    </row>
    <row r="1684" spans="1:14" x14ac:dyDescent="0.2">
      <c r="A1684" s="10" t="s">
        <v>1666</v>
      </c>
      <c r="B1684" s="6">
        <f>IF($C$10=2012,profiles!C1671,IF($C$10=2013,profiles!E1671,IF($C$10=2014,profiles!G1671,IF($C$10=2015,profiles!I1671,IF($C$10=2016,profiles!K1671)))))</f>
        <v>70.850999999999999</v>
      </c>
      <c r="C1684" s="6">
        <f>IF($C$10=2012,profiles!D1671,IF($C$10=2013,profiles!F1671,IF($C$10=2014,profiles!H1671,IF($C$10=2015,profiles!J1671,IF($C$10=2016,profiles!L1671)))))</f>
        <v>0.26314794345220782</v>
      </c>
      <c r="D1684" s="11">
        <f t="shared" ref="D1684:D1747" si="272">C1684*$C$2</f>
        <v>52.629588690441565</v>
      </c>
      <c r="E1684" s="11">
        <f t="shared" si="268"/>
        <v>0</v>
      </c>
      <c r="F1684" s="11">
        <f t="shared" si="269"/>
        <v>52.629588690441565</v>
      </c>
      <c r="G1684" s="11">
        <f t="shared" si="270"/>
        <v>18.221411309558434</v>
      </c>
      <c r="H1684" s="12">
        <f t="shared" ref="H1684:H1747" si="273">E1684-I1684</f>
        <v>0</v>
      </c>
      <c r="I1684" s="12">
        <f t="shared" si="267"/>
        <v>0</v>
      </c>
      <c r="J1684" s="12">
        <f t="shared" ref="J1684:J1747" si="274">MIN(G1684,K1683*$F$3)</f>
        <v>0</v>
      </c>
      <c r="K1684" s="12">
        <f t="shared" ref="K1684:K1747" si="275">K1683+I1684*$F$2-J1684/$F$3</f>
        <v>0</v>
      </c>
      <c r="L1684" s="12">
        <f t="shared" ref="L1684:L1747" si="276">MAX(G1684-J1684,0)</f>
        <v>18.221411309558434</v>
      </c>
      <c r="M1684" s="12">
        <f t="shared" si="271"/>
        <v>18.221411309558434</v>
      </c>
      <c r="N1684" s="13"/>
    </row>
    <row r="1685" spans="1:14" x14ac:dyDescent="0.2">
      <c r="A1685" s="10" t="s">
        <v>1667</v>
      </c>
      <c r="B1685" s="6">
        <f>IF($C$10=2012,profiles!C1672,IF($C$10=2013,profiles!E1672,IF($C$10=2014,profiles!G1672,IF($C$10=2015,profiles!I1672,IF($C$10=2016,profiles!K1672)))))</f>
        <v>71.831999999999994</v>
      </c>
      <c r="C1685" s="6">
        <f>IF($C$10=2012,profiles!D1672,IF($C$10=2013,profiles!F1672,IF($C$10=2014,profiles!H1672,IF($C$10=2015,profiles!J1672,IF($C$10=2016,profiles!L1672)))))</f>
        <v>0.30899121531211821</v>
      </c>
      <c r="D1685" s="11">
        <f t="shared" si="272"/>
        <v>61.798243062423644</v>
      </c>
      <c r="E1685" s="11">
        <f t="shared" si="268"/>
        <v>0</v>
      </c>
      <c r="F1685" s="11">
        <f t="shared" si="269"/>
        <v>61.798243062423644</v>
      </c>
      <c r="G1685" s="11">
        <f t="shared" si="270"/>
        <v>10.033756937576349</v>
      </c>
      <c r="H1685" s="12">
        <f t="shared" si="273"/>
        <v>0</v>
      </c>
      <c r="I1685" s="12">
        <f t="shared" si="267"/>
        <v>0</v>
      </c>
      <c r="J1685" s="12">
        <f t="shared" si="274"/>
        <v>0</v>
      </c>
      <c r="K1685" s="12">
        <f t="shared" si="275"/>
        <v>0</v>
      </c>
      <c r="L1685" s="12">
        <f t="shared" si="276"/>
        <v>10.033756937576349</v>
      </c>
      <c r="M1685" s="12">
        <f t="shared" si="271"/>
        <v>10.033756937576349</v>
      </c>
      <c r="N1685" s="13"/>
    </row>
    <row r="1686" spans="1:14" x14ac:dyDescent="0.2">
      <c r="A1686" s="10" t="s">
        <v>1668</v>
      </c>
      <c r="B1686" s="6">
        <f>IF($C$10=2012,profiles!C1673,IF($C$10=2013,profiles!E1673,IF($C$10=2014,profiles!G1673,IF($C$10=2015,profiles!I1673,IF($C$10=2016,profiles!K1673)))))</f>
        <v>70.811999999999998</v>
      </c>
      <c r="C1686" s="6">
        <f>IF($C$10=2012,profiles!D1673,IF($C$10=2013,profiles!F1673,IF($C$10=2014,profiles!H1673,IF($C$10=2015,profiles!J1673,IF($C$10=2016,profiles!L1673)))))</f>
        <v>0.3379486881144918</v>
      </c>
      <c r="D1686" s="11">
        <f t="shared" si="272"/>
        <v>67.589737622898355</v>
      </c>
      <c r="E1686" s="11">
        <f t="shared" si="268"/>
        <v>0</v>
      </c>
      <c r="F1686" s="11">
        <f t="shared" si="269"/>
        <v>67.589737622898355</v>
      </c>
      <c r="G1686" s="11">
        <f t="shared" si="270"/>
        <v>3.222262377101643</v>
      </c>
      <c r="H1686" s="12">
        <f t="shared" si="273"/>
        <v>0</v>
      </c>
      <c r="I1686" s="12">
        <f t="shared" si="267"/>
        <v>0</v>
      </c>
      <c r="J1686" s="12">
        <f t="shared" si="274"/>
        <v>0</v>
      </c>
      <c r="K1686" s="12">
        <f t="shared" si="275"/>
        <v>0</v>
      </c>
      <c r="L1686" s="12">
        <f t="shared" si="276"/>
        <v>3.222262377101643</v>
      </c>
      <c r="M1686" s="12">
        <f t="shared" si="271"/>
        <v>3.222262377101643</v>
      </c>
      <c r="N1686" s="13"/>
    </row>
    <row r="1687" spans="1:14" x14ac:dyDescent="0.2">
      <c r="A1687" s="10" t="s">
        <v>1669</v>
      </c>
      <c r="B1687" s="6">
        <f>IF($C$10=2012,profiles!C1674,IF($C$10=2013,profiles!E1674,IF($C$10=2014,profiles!G1674,IF($C$10=2015,profiles!I1674,IF($C$10=2016,profiles!K1674)))))</f>
        <v>70.137</v>
      </c>
      <c r="C1687" s="6">
        <f>IF($C$10=2012,profiles!D1674,IF($C$10=2013,profiles!F1674,IF($C$10=2014,profiles!H1674,IF($C$10=2015,profiles!J1674,IF($C$10=2016,profiles!L1674)))))</f>
        <v>0.34167199953458605</v>
      </c>
      <c r="D1687" s="11">
        <f t="shared" si="272"/>
        <v>68.334399906917213</v>
      </c>
      <c r="E1687" s="11">
        <f t="shared" si="268"/>
        <v>0</v>
      </c>
      <c r="F1687" s="11">
        <f t="shared" si="269"/>
        <v>68.334399906917213</v>
      </c>
      <c r="G1687" s="11">
        <f t="shared" si="270"/>
        <v>1.8026000930827877</v>
      </c>
      <c r="H1687" s="12">
        <f t="shared" si="273"/>
        <v>0</v>
      </c>
      <c r="I1687" s="12">
        <f t="shared" si="267"/>
        <v>0</v>
      </c>
      <c r="J1687" s="12">
        <f t="shared" si="274"/>
        <v>0</v>
      </c>
      <c r="K1687" s="12">
        <f t="shared" si="275"/>
        <v>0</v>
      </c>
      <c r="L1687" s="12">
        <f t="shared" si="276"/>
        <v>1.8026000930827877</v>
      </c>
      <c r="M1687" s="12">
        <f t="shared" si="271"/>
        <v>1.8026000930827877</v>
      </c>
      <c r="N1687" s="13"/>
    </row>
    <row r="1688" spans="1:14" x14ac:dyDescent="0.2">
      <c r="A1688" s="10" t="s">
        <v>1670</v>
      </c>
      <c r="B1688" s="6">
        <f>IF($C$10=2012,profiles!C1675,IF($C$10=2013,profiles!E1675,IF($C$10=2014,profiles!G1675,IF($C$10=2015,profiles!I1675,IF($C$10=2016,profiles!K1675)))))</f>
        <v>68.632999999999996</v>
      </c>
      <c r="C1688" s="6">
        <f>IF($C$10=2012,profiles!D1675,IF($C$10=2013,profiles!F1675,IF($C$10=2014,profiles!H1675,IF($C$10=2015,profiles!J1675,IF($C$10=2016,profiles!L1675)))))</f>
        <v>0.31188550817383209</v>
      </c>
      <c r="D1688" s="11">
        <f t="shared" si="272"/>
        <v>62.377101634766419</v>
      </c>
      <c r="E1688" s="11">
        <f t="shared" si="268"/>
        <v>0</v>
      </c>
      <c r="F1688" s="11">
        <f t="shared" si="269"/>
        <v>62.377101634766419</v>
      </c>
      <c r="G1688" s="11">
        <f t="shared" si="270"/>
        <v>6.2558983652335769</v>
      </c>
      <c r="H1688" s="12">
        <f t="shared" si="273"/>
        <v>0</v>
      </c>
      <c r="I1688" s="12">
        <f t="shared" si="267"/>
        <v>0</v>
      </c>
      <c r="J1688" s="12">
        <f t="shared" si="274"/>
        <v>0</v>
      </c>
      <c r="K1688" s="12">
        <f t="shared" si="275"/>
        <v>0</v>
      </c>
      <c r="L1688" s="12">
        <f t="shared" si="276"/>
        <v>6.2558983652335769</v>
      </c>
      <c r="M1688" s="12">
        <f t="shared" si="271"/>
        <v>6.2558983652335769</v>
      </c>
      <c r="N1688" s="13"/>
    </row>
    <row r="1689" spans="1:14" x14ac:dyDescent="0.2">
      <c r="A1689" s="10" t="s">
        <v>1671</v>
      </c>
      <c r="B1689" s="6">
        <f>IF($C$10=2012,profiles!C1676,IF($C$10=2013,profiles!E1676,IF($C$10=2014,profiles!G1676,IF($C$10=2015,profiles!I1676,IF($C$10=2016,profiles!K1676)))))</f>
        <v>67.475999999999999</v>
      </c>
      <c r="C1689" s="6">
        <f>IF($C$10=2012,profiles!D1676,IF($C$10=2013,profiles!F1676,IF($C$10=2014,profiles!H1676,IF($C$10=2015,profiles!J1676,IF($C$10=2016,profiles!L1676)))))</f>
        <v>0.25111990226307523</v>
      </c>
      <c r="D1689" s="11">
        <f t="shared" si="272"/>
        <v>50.223980452615045</v>
      </c>
      <c r="E1689" s="11">
        <f t="shared" si="268"/>
        <v>0</v>
      </c>
      <c r="F1689" s="11">
        <f t="shared" si="269"/>
        <v>50.223980452615045</v>
      </c>
      <c r="G1689" s="11">
        <f t="shared" si="270"/>
        <v>17.252019547384954</v>
      </c>
      <c r="H1689" s="12">
        <f t="shared" si="273"/>
        <v>0</v>
      </c>
      <c r="I1689" s="12">
        <f t="shared" si="267"/>
        <v>0</v>
      </c>
      <c r="J1689" s="12">
        <f t="shared" si="274"/>
        <v>0</v>
      </c>
      <c r="K1689" s="12">
        <f t="shared" si="275"/>
        <v>0</v>
      </c>
      <c r="L1689" s="12">
        <f t="shared" si="276"/>
        <v>17.252019547384954</v>
      </c>
      <c r="M1689" s="12">
        <f t="shared" si="271"/>
        <v>17.252019547384954</v>
      </c>
      <c r="N1689" s="13"/>
    </row>
    <row r="1690" spans="1:14" x14ac:dyDescent="0.2">
      <c r="A1690" s="10" t="s">
        <v>1672</v>
      </c>
      <c r="B1690" s="6">
        <f>IF($C$10=2012,profiles!C1677,IF($C$10=2013,profiles!E1677,IF($C$10=2014,profiles!G1677,IF($C$10=2015,profiles!I1677,IF($C$10=2016,profiles!K1677)))))</f>
        <v>65.91</v>
      </c>
      <c r="C1690" s="6">
        <f>IF($C$10=2012,profiles!D1677,IF($C$10=2013,profiles!F1677,IF($C$10=2014,profiles!H1677,IF($C$10=2015,profiles!J1677,IF($C$10=2016,profiles!L1677)))))</f>
        <v>0.17144685554715225</v>
      </c>
      <c r="D1690" s="11">
        <f t="shared" si="272"/>
        <v>34.289371109430448</v>
      </c>
      <c r="E1690" s="11">
        <f t="shared" si="268"/>
        <v>0</v>
      </c>
      <c r="F1690" s="11">
        <f t="shared" si="269"/>
        <v>34.289371109430448</v>
      </c>
      <c r="G1690" s="11">
        <f t="shared" si="270"/>
        <v>31.620628890569549</v>
      </c>
      <c r="H1690" s="12">
        <f t="shared" si="273"/>
        <v>0</v>
      </c>
      <c r="I1690" s="12">
        <f t="shared" si="267"/>
        <v>0</v>
      </c>
      <c r="J1690" s="12">
        <f t="shared" si="274"/>
        <v>0</v>
      </c>
      <c r="K1690" s="12">
        <f t="shared" si="275"/>
        <v>0</v>
      </c>
      <c r="L1690" s="12">
        <f t="shared" si="276"/>
        <v>31.620628890569549</v>
      </c>
      <c r="M1690" s="12">
        <f t="shared" si="271"/>
        <v>31.620628890569549</v>
      </c>
      <c r="N1690" s="13"/>
    </row>
    <row r="1691" spans="1:14" x14ac:dyDescent="0.2">
      <c r="A1691" s="10" t="s">
        <v>1673</v>
      </c>
      <c r="B1691" s="6">
        <f>IF($C$10=2012,profiles!C1678,IF($C$10=2013,profiles!E1678,IF($C$10=2014,profiles!G1678,IF($C$10=2015,profiles!I1678,IF($C$10=2016,profiles!K1678)))))</f>
        <v>66.587999999999994</v>
      </c>
      <c r="C1691" s="6">
        <f>IF($C$10=2012,profiles!D1678,IF($C$10=2013,profiles!F1678,IF($C$10=2014,profiles!H1678,IF($C$10=2015,profiles!J1678,IF($C$10=2016,profiles!L1678)))))</f>
        <v>9.4420850543952523E-2</v>
      </c>
      <c r="D1691" s="11">
        <f t="shared" si="272"/>
        <v>18.884170108790503</v>
      </c>
      <c r="E1691" s="11">
        <f t="shared" si="268"/>
        <v>0</v>
      </c>
      <c r="F1691" s="11">
        <f t="shared" si="269"/>
        <v>18.884170108790503</v>
      </c>
      <c r="G1691" s="11">
        <f t="shared" si="270"/>
        <v>47.703829891209494</v>
      </c>
      <c r="H1691" s="12">
        <f t="shared" si="273"/>
        <v>0</v>
      </c>
      <c r="I1691" s="12">
        <f t="shared" si="267"/>
        <v>0</v>
      </c>
      <c r="J1691" s="12">
        <f t="shared" si="274"/>
        <v>0</v>
      </c>
      <c r="K1691" s="12">
        <f t="shared" si="275"/>
        <v>0</v>
      </c>
      <c r="L1691" s="12">
        <f t="shared" si="276"/>
        <v>47.703829891209494</v>
      </c>
      <c r="M1691" s="12">
        <f t="shared" si="271"/>
        <v>47.703829891209494</v>
      </c>
      <c r="N1691" s="13"/>
    </row>
    <row r="1692" spans="1:14" x14ac:dyDescent="0.2">
      <c r="A1692" s="10" t="s">
        <v>1674</v>
      </c>
      <c r="B1692" s="6">
        <f>IF($C$10=2012,profiles!C1679,IF($C$10=2013,profiles!E1679,IF($C$10=2014,profiles!G1679,IF($C$10=2015,profiles!I1679,IF($C$10=2016,profiles!K1679)))))</f>
        <v>70.412999999999997</v>
      </c>
      <c r="C1692" s="6">
        <f>IF($C$10=2012,profiles!D1679,IF($C$10=2013,profiles!F1679,IF($C$10=2014,profiles!H1679,IF($C$10=2015,profiles!J1679,IF($C$10=2016,profiles!L1679)))))</f>
        <v>7.9164000232706963E-2</v>
      </c>
      <c r="D1692" s="11">
        <f t="shared" si="272"/>
        <v>15.832800046541392</v>
      </c>
      <c r="E1692" s="11">
        <f t="shared" si="268"/>
        <v>0</v>
      </c>
      <c r="F1692" s="11">
        <f t="shared" si="269"/>
        <v>15.832800046541392</v>
      </c>
      <c r="G1692" s="11">
        <f t="shared" si="270"/>
        <v>54.580199953458603</v>
      </c>
      <c r="H1692" s="12">
        <f t="shared" si="273"/>
        <v>0</v>
      </c>
      <c r="I1692" s="12">
        <f t="shared" si="267"/>
        <v>0</v>
      </c>
      <c r="J1692" s="12">
        <f t="shared" si="274"/>
        <v>0</v>
      </c>
      <c r="K1692" s="12">
        <f t="shared" si="275"/>
        <v>0</v>
      </c>
      <c r="L1692" s="12">
        <f t="shared" si="276"/>
        <v>54.580199953458603</v>
      </c>
      <c r="M1692" s="12">
        <f t="shared" si="271"/>
        <v>54.580199953458603</v>
      </c>
      <c r="N1692" s="13"/>
    </row>
    <row r="1693" spans="1:14" x14ac:dyDescent="0.2">
      <c r="A1693" s="10" t="s">
        <v>1675</v>
      </c>
      <c r="B1693" s="6">
        <f>IF($C$10=2012,profiles!C1680,IF($C$10=2013,profiles!E1680,IF($C$10=2014,profiles!G1680,IF($C$10=2015,profiles!I1680,IF($C$10=2016,profiles!K1680)))))</f>
        <v>72.701999999999998</v>
      </c>
      <c r="C1693" s="6">
        <f>IF($C$10=2012,profiles!D1680,IF($C$10=2013,profiles!F1680,IF($C$10=2014,profiles!H1680,IF($C$10=2015,profiles!J1680,IF($C$10=2016,profiles!L1680)))))</f>
        <v>9.2253766943975801E-2</v>
      </c>
      <c r="D1693" s="11">
        <f t="shared" si="272"/>
        <v>18.45075338879516</v>
      </c>
      <c r="E1693" s="11">
        <f t="shared" si="268"/>
        <v>0</v>
      </c>
      <c r="F1693" s="11">
        <f t="shared" si="269"/>
        <v>18.45075338879516</v>
      </c>
      <c r="G1693" s="11">
        <f t="shared" si="270"/>
        <v>54.251246611204834</v>
      </c>
      <c r="H1693" s="12">
        <f t="shared" si="273"/>
        <v>0</v>
      </c>
      <c r="I1693" s="12">
        <f t="shared" si="267"/>
        <v>0</v>
      </c>
      <c r="J1693" s="12">
        <f t="shared" si="274"/>
        <v>0</v>
      </c>
      <c r="K1693" s="12">
        <f t="shared" si="275"/>
        <v>0</v>
      </c>
      <c r="L1693" s="12">
        <f t="shared" si="276"/>
        <v>54.251246611204834</v>
      </c>
      <c r="M1693" s="12">
        <f t="shared" si="271"/>
        <v>54.251246611204834</v>
      </c>
      <c r="N1693" s="13"/>
    </row>
    <row r="1694" spans="1:14" x14ac:dyDescent="0.2">
      <c r="A1694" s="10" t="s">
        <v>1676</v>
      </c>
      <c r="B1694" s="6">
        <f>IF($C$10=2012,profiles!C1681,IF($C$10=2013,profiles!E1681,IF($C$10=2014,profiles!G1681,IF($C$10=2015,profiles!I1681,IF($C$10=2016,profiles!K1681)))))</f>
        <v>68.316999999999993</v>
      </c>
      <c r="C1694" s="6">
        <f>IF($C$10=2012,profiles!D1681,IF($C$10=2013,profiles!F1681,IF($C$10=2014,profiles!H1681,IF($C$10=2015,profiles!J1681,IF($C$10=2016,profiles!L1681)))))</f>
        <v>0.1020274594217232</v>
      </c>
      <c r="D1694" s="11">
        <f t="shared" si="272"/>
        <v>20.405491884344642</v>
      </c>
      <c r="E1694" s="11">
        <f t="shared" si="268"/>
        <v>0</v>
      </c>
      <c r="F1694" s="11">
        <f t="shared" si="269"/>
        <v>20.405491884344642</v>
      </c>
      <c r="G1694" s="11">
        <f t="shared" si="270"/>
        <v>47.911508115655352</v>
      </c>
      <c r="H1694" s="12">
        <f t="shared" si="273"/>
        <v>0</v>
      </c>
      <c r="I1694" s="12">
        <f t="shared" si="267"/>
        <v>0</v>
      </c>
      <c r="J1694" s="12">
        <f t="shared" si="274"/>
        <v>0</v>
      </c>
      <c r="K1694" s="12">
        <f t="shared" si="275"/>
        <v>0</v>
      </c>
      <c r="L1694" s="12">
        <f t="shared" si="276"/>
        <v>47.911508115655352</v>
      </c>
      <c r="M1694" s="12">
        <f t="shared" si="271"/>
        <v>47.911508115655352</v>
      </c>
      <c r="N1694" s="13"/>
    </row>
    <row r="1695" spans="1:14" x14ac:dyDescent="0.2">
      <c r="A1695" s="10" t="s">
        <v>1677</v>
      </c>
      <c r="B1695" s="6">
        <f>IF($C$10=2012,profiles!C1682,IF($C$10=2013,profiles!E1682,IF($C$10=2014,profiles!G1682,IF($C$10=2015,profiles!I1682,IF($C$10=2016,profiles!K1682)))))</f>
        <v>64.165999999999997</v>
      </c>
      <c r="C1695" s="6">
        <f>IF($C$10=2012,profiles!D1682,IF($C$10=2013,profiles!F1682,IF($C$10=2014,profiles!H1682,IF($C$10=2015,profiles!J1682,IF($C$10=2016,profiles!L1682)))))</f>
        <v>0.10845598929547967</v>
      </c>
      <c r="D1695" s="11">
        <f t="shared" si="272"/>
        <v>21.691197859095933</v>
      </c>
      <c r="E1695" s="11">
        <f t="shared" si="268"/>
        <v>0</v>
      </c>
      <c r="F1695" s="11">
        <f t="shared" si="269"/>
        <v>21.691197859095933</v>
      </c>
      <c r="G1695" s="11">
        <f t="shared" si="270"/>
        <v>42.47480214090406</v>
      </c>
      <c r="H1695" s="12">
        <f t="shared" si="273"/>
        <v>0</v>
      </c>
      <c r="I1695" s="12">
        <f t="shared" si="267"/>
        <v>0</v>
      </c>
      <c r="J1695" s="12">
        <f t="shared" si="274"/>
        <v>0</v>
      </c>
      <c r="K1695" s="12">
        <f t="shared" si="275"/>
        <v>0</v>
      </c>
      <c r="L1695" s="12">
        <f t="shared" si="276"/>
        <v>42.47480214090406</v>
      </c>
      <c r="M1695" s="12">
        <f t="shared" si="271"/>
        <v>42.47480214090406</v>
      </c>
      <c r="N1695" s="13"/>
    </row>
    <row r="1696" spans="1:14" x14ac:dyDescent="0.2">
      <c r="A1696" s="10" t="s">
        <v>1678</v>
      </c>
      <c r="B1696" s="6">
        <f>IF($C$10=2012,profiles!C1683,IF($C$10=2013,profiles!E1683,IF($C$10=2014,profiles!G1683,IF($C$10=2015,profiles!I1683,IF($C$10=2016,profiles!K1683)))))</f>
        <v>60.31</v>
      </c>
      <c r="C1696" s="6">
        <f>IF($C$10=2012,profiles!D1683,IF($C$10=2013,profiles!F1683,IF($C$10=2014,profiles!H1683,IF($C$10=2015,profiles!J1683,IF($C$10=2016,profiles!L1683)))))</f>
        <v>9.7358775961370644E-2</v>
      </c>
      <c r="D1696" s="11">
        <f t="shared" si="272"/>
        <v>19.471755192274127</v>
      </c>
      <c r="E1696" s="11">
        <f t="shared" si="268"/>
        <v>0</v>
      </c>
      <c r="F1696" s="11">
        <f t="shared" si="269"/>
        <v>19.471755192274127</v>
      </c>
      <c r="G1696" s="11">
        <f t="shared" si="270"/>
        <v>40.838244807725872</v>
      </c>
      <c r="H1696" s="12">
        <f t="shared" si="273"/>
        <v>0</v>
      </c>
      <c r="I1696" s="12">
        <f t="shared" si="267"/>
        <v>0</v>
      </c>
      <c r="J1696" s="12">
        <f t="shared" si="274"/>
        <v>0</v>
      </c>
      <c r="K1696" s="12">
        <f t="shared" si="275"/>
        <v>0</v>
      </c>
      <c r="L1696" s="12">
        <f t="shared" si="276"/>
        <v>40.838244807725872</v>
      </c>
      <c r="M1696" s="12">
        <f t="shared" si="271"/>
        <v>40.838244807725872</v>
      </c>
      <c r="N1696" s="13"/>
    </row>
    <row r="1697" spans="1:14" x14ac:dyDescent="0.2">
      <c r="A1697" s="10" t="s">
        <v>1679</v>
      </c>
      <c r="B1697" s="6">
        <f>IF($C$10=2012,profiles!C1684,IF($C$10=2013,profiles!E1684,IF($C$10=2014,profiles!G1684,IF($C$10=2015,profiles!I1684,IF($C$10=2016,profiles!K1684)))))</f>
        <v>55.305999999999997</v>
      </c>
      <c r="C1697" s="6">
        <f>IF($C$10=2012,profiles!D1684,IF($C$10=2013,profiles!F1684,IF($C$10=2014,profiles!H1684,IF($C$10=2015,profiles!J1684,IF($C$10=2016,profiles!L1684)))))</f>
        <v>8.8835883413811156E-2</v>
      </c>
      <c r="D1697" s="11">
        <f t="shared" si="272"/>
        <v>17.76717668276223</v>
      </c>
      <c r="E1697" s="11">
        <f t="shared" si="268"/>
        <v>0</v>
      </c>
      <c r="F1697" s="11">
        <f t="shared" si="269"/>
        <v>17.76717668276223</v>
      </c>
      <c r="G1697" s="11">
        <f t="shared" si="270"/>
        <v>37.538823317237771</v>
      </c>
      <c r="H1697" s="12">
        <f t="shared" si="273"/>
        <v>0</v>
      </c>
      <c r="I1697" s="12">
        <f t="shared" si="267"/>
        <v>0</v>
      </c>
      <c r="J1697" s="12">
        <f t="shared" si="274"/>
        <v>0</v>
      </c>
      <c r="K1697" s="12">
        <f t="shared" si="275"/>
        <v>0</v>
      </c>
      <c r="L1697" s="12">
        <f t="shared" si="276"/>
        <v>37.538823317237771</v>
      </c>
      <c r="M1697" s="12">
        <f t="shared" si="271"/>
        <v>37.538823317237771</v>
      </c>
      <c r="N1697" s="13"/>
    </row>
    <row r="1698" spans="1:14" x14ac:dyDescent="0.2">
      <c r="A1698" s="10" t="s">
        <v>1680</v>
      </c>
      <c r="B1698" s="6">
        <f>IF($C$10=2012,profiles!C1685,IF($C$10=2013,profiles!E1685,IF($C$10=2014,profiles!G1685,IF($C$10=2015,profiles!I1685,IF($C$10=2016,profiles!K1685)))))</f>
        <v>51.673000000000002</v>
      </c>
      <c r="C1698" s="6">
        <f>IF($C$10=2012,profiles!D1685,IF($C$10=2013,profiles!F1685,IF($C$10=2014,profiles!H1685,IF($C$10=2015,profiles!J1685,IF($C$10=2016,profiles!L1685)))))</f>
        <v>7.6590856212191721E-2</v>
      </c>
      <c r="D1698" s="11">
        <f t="shared" si="272"/>
        <v>15.318171242438344</v>
      </c>
      <c r="E1698" s="11">
        <f t="shared" si="268"/>
        <v>0</v>
      </c>
      <c r="F1698" s="11">
        <f t="shared" si="269"/>
        <v>15.318171242438344</v>
      </c>
      <c r="G1698" s="11">
        <f t="shared" si="270"/>
        <v>36.354828757561656</v>
      </c>
      <c r="H1698" s="12">
        <f t="shared" si="273"/>
        <v>0</v>
      </c>
      <c r="I1698" s="12">
        <f t="shared" si="267"/>
        <v>0</v>
      </c>
      <c r="J1698" s="12">
        <f t="shared" si="274"/>
        <v>0</v>
      </c>
      <c r="K1698" s="12">
        <f t="shared" si="275"/>
        <v>0</v>
      </c>
      <c r="L1698" s="12">
        <f t="shared" si="276"/>
        <v>36.354828757561656</v>
      </c>
      <c r="M1698" s="12">
        <f t="shared" si="271"/>
        <v>36.354828757561656</v>
      </c>
      <c r="N1698" s="13"/>
    </row>
    <row r="1699" spans="1:14" x14ac:dyDescent="0.2">
      <c r="A1699" s="10" t="s">
        <v>1681</v>
      </c>
      <c r="B1699" s="6">
        <f>IF($C$10=2012,profiles!C1686,IF($C$10=2013,profiles!E1686,IF($C$10=2014,profiles!G1686,IF($C$10=2015,profiles!I1686,IF($C$10=2016,profiles!K1686)))))</f>
        <v>49.77</v>
      </c>
      <c r="C1699" s="6">
        <f>IF($C$10=2012,profiles!D1686,IF($C$10=2013,profiles!F1686,IF($C$10=2014,profiles!H1686,IF($C$10=2015,profiles!J1686,IF($C$10=2016,profiles!L1686)))))</f>
        <v>6.9901698464402043E-2</v>
      </c>
      <c r="D1699" s="11">
        <f t="shared" si="272"/>
        <v>13.980339692880408</v>
      </c>
      <c r="E1699" s="11">
        <f t="shared" si="268"/>
        <v>0</v>
      </c>
      <c r="F1699" s="11">
        <f t="shared" si="269"/>
        <v>13.980339692880408</v>
      </c>
      <c r="G1699" s="11">
        <f t="shared" si="270"/>
        <v>35.789660307119597</v>
      </c>
      <c r="H1699" s="12">
        <f t="shared" si="273"/>
        <v>0</v>
      </c>
      <c r="I1699" s="12">
        <f t="shared" si="267"/>
        <v>0</v>
      </c>
      <c r="J1699" s="12">
        <f t="shared" si="274"/>
        <v>0</v>
      </c>
      <c r="K1699" s="12">
        <f t="shared" si="275"/>
        <v>0</v>
      </c>
      <c r="L1699" s="12">
        <f t="shared" si="276"/>
        <v>35.789660307119597</v>
      </c>
      <c r="M1699" s="12">
        <f t="shared" si="271"/>
        <v>35.789660307119597</v>
      </c>
      <c r="N1699" s="13"/>
    </row>
    <row r="1700" spans="1:14" x14ac:dyDescent="0.2">
      <c r="A1700" s="10" t="s">
        <v>1682</v>
      </c>
      <c r="B1700" s="6">
        <f>IF($C$10=2012,profiles!C1687,IF($C$10=2013,profiles!E1687,IF($C$10=2014,profiles!G1687,IF($C$10=2015,profiles!I1687,IF($C$10=2016,profiles!K1687)))))</f>
        <v>49.08</v>
      </c>
      <c r="C1700" s="6">
        <f>IF($C$10=2012,profiles!D1687,IF($C$10=2013,profiles!F1687,IF($C$10=2014,profiles!H1687,IF($C$10=2015,profiles!J1687,IF($C$10=2016,profiles!L1687)))))</f>
        <v>6.4695788738948351E-2</v>
      </c>
      <c r="D1700" s="11">
        <f t="shared" si="272"/>
        <v>12.93915774778967</v>
      </c>
      <c r="E1700" s="11">
        <f t="shared" si="268"/>
        <v>0</v>
      </c>
      <c r="F1700" s="11">
        <f t="shared" si="269"/>
        <v>12.93915774778967</v>
      </c>
      <c r="G1700" s="11">
        <f t="shared" si="270"/>
        <v>36.140842252210327</v>
      </c>
      <c r="H1700" s="12">
        <f t="shared" si="273"/>
        <v>0</v>
      </c>
      <c r="I1700" s="12">
        <f t="shared" si="267"/>
        <v>0</v>
      </c>
      <c r="J1700" s="12">
        <f t="shared" si="274"/>
        <v>0</v>
      </c>
      <c r="K1700" s="12">
        <f t="shared" si="275"/>
        <v>0</v>
      </c>
      <c r="L1700" s="12">
        <f t="shared" si="276"/>
        <v>36.140842252210327</v>
      </c>
      <c r="M1700" s="12">
        <f t="shared" si="271"/>
        <v>36.140842252210327</v>
      </c>
      <c r="N1700" s="13"/>
    </row>
    <row r="1701" spans="1:14" x14ac:dyDescent="0.2">
      <c r="A1701" s="10" t="s">
        <v>1683</v>
      </c>
      <c r="B1701" s="6">
        <f>IF($C$10=2012,profiles!C1688,IF($C$10=2013,profiles!E1688,IF($C$10=2014,profiles!G1688,IF($C$10=2015,profiles!I1688,IF($C$10=2016,profiles!K1688)))))</f>
        <v>49.88</v>
      </c>
      <c r="C1701" s="6">
        <f>IF($C$10=2012,profiles!D1688,IF($C$10=2013,profiles!F1688,IF($C$10=2014,profiles!H1688,IF($C$10=2015,profiles!J1688,IF($C$10=2016,profiles!L1688)))))</f>
        <v>5.8195672405770123E-2</v>
      </c>
      <c r="D1701" s="11">
        <f t="shared" si="272"/>
        <v>11.639134481154025</v>
      </c>
      <c r="E1701" s="11">
        <f t="shared" si="268"/>
        <v>0</v>
      </c>
      <c r="F1701" s="11">
        <f t="shared" si="269"/>
        <v>11.639134481154025</v>
      </c>
      <c r="G1701" s="11">
        <f t="shared" si="270"/>
        <v>38.240865518845979</v>
      </c>
      <c r="H1701" s="12">
        <f t="shared" si="273"/>
        <v>0</v>
      </c>
      <c r="I1701" s="12">
        <f t="shared" si="267"/>
        <v>0</v>
      </c>
      <c r="J1701" s="12">
        <f t="shared" si="274"/>
        <v>0</v>
      </c>
      <c r="K1701" s="12">
        <f t="shared" si="275"/>
        <v>0</v>
      </c>
      <c r="L1701" s="12">
        <f t="shared" si="276"/>
        <v>38.240865518845979</v>
      </c>
      <c r="M1701" s="12">
        <f t="shared" si="271"/>
        <v>38.240865518845979</v>
      </c>
      <c r="N1701" s="13"/>
    </row>
    <row r="1702" spans="1:14" x14ac:dyDescent="0.2">
      <c r="A1702" s="10" t="s">
        <v>1684</v>
      </c>
      <c r="B1702" s="6">
        <f>IF($C$10=2012,profiles!C1689,IF($C$10=2013,profiles!E1689,IF($C$10=2014,profiles!G1689,IF($C$10=2015,profiles!I1689,IF($C$10=2016,profiles!K1689)))))</f>
        <v>51.682000000000002</v>
      </c>
      <c r="C1702" s="6">
        <f>IF($C$10=2012,profiles!D1689,IF($C$10=2013,profiles!F1689,IF($C$10=2014,profiles!H1689,IF($C$10=2015,profiles!J1689,IF($C$10=2016,profiles!L1689)))))</f>
        <v>5.2189972080037228E-2</v>
      </c>
      <c r="D1702" s="11">
        <f t="shared" si="272"/>
        <v>10.437994416007445</v>
      </c>
      <c r="E1702" s="11">
        <f t="shared" si="268"/>
        <v>0</v>
      </c>
      <c r="F1702" s="11">
        <f t="shared" si="269"/>
        <v>10.437994416007445</v>
      </c>
      <c r="G1702" s="11">
        <f t="shared" si="270"/>
        <v>41.244005583992561</v>
      </c>
      <c r="H1702" s="12">
        <f t="shared" si="273"/>
        <v>0</v>
      </c>
      <c r="I1702" s="12">
        <f t="shared" si="267"/>
        <v>0</v>
      </c>
      <c r="J1702" s="12">
        <f t="shared" si="274"/>
        <v>0</v>
      </c>
      <c r="K1702" s="12">
        <f t="shared" si="275"/>
        <v>0</v>
      </c>
      <c r="L1702" s="12">
        <f t="shared" si="276"/>
        <v>41.244005583992561</v>
      </c>
      <c r="M1702" s="12">
        <f t="shared" si="271"/>
        <v>41.244005583992561</v>
      </c>
      <c r="N1702" s="13"/>
    </row>
    <row r="1703" spans="1:14" x14ac:dyDescent="0.2">
      <c r="A1703" s="10" t="s">
        <v>1685</v>
      </c>
      <c r="B1703" s="6">
        <f>IF($C$10=2012,profiles!C1690,IF($C$10=2013,profiles!E1690,IF($C$10=2014,profiles!G1690,IF($C$10=2015,profiles!I1690,IF($C$10=2016,profiles!K1690)))))</f>
        <v>55.488999999999997</v>
      </c>
      <c r="C1703" s="6">
        <f>IF($C$10=2012,profiles!D1690,IF($C$10=2013,profiles!F1690,IF($C$10=2014,profiles!H1690,IF($C$10=2015,profiles!J1690,IF($C$10=2016,profiles!L1690)))))</f>
        <v>4.3421358771521638E-2</v>
      </c>
      <c r="D1703" s="11">
        <f t="shared" si="272"/>
        <v>8.6842717543043282</v>
      </c>
      <c r="E1703" s="11">
        <f t="shared" si="268"/>
        <v>0</v>
      </c>
      <c r="F1703" s="11">
        <f t="shared" si="269"/>
        <v>8.6842717543043282</v>
      </c>
      <c r="G1703" s="11">
        <f t="shared" si="270"/>
        <v>46.804728245695671</v>
      </c>
      <c r="H1703" s="12">
        <f t="shared" si="273"/>
        <v>0</v>
      </c>
      <c r="I1703" s="12">
        <f t="shared" si="267"/>
        <v>0</v>
      </c>
      <c r="J1703" s="12">
        <f t="shared" si="274"/>
        <v>0</v>
      </c>
      <c r="K1703" s="12">
        <f t="shared" si="275"/>
        <v>0</v>
      </c>
      <c r="L1703" s="12">
        <f t="shared" si="276"/>
        <v>46.804728245695671</v>
      </c>
      <c r="M1703" s="12">
        <f t="shared" si="271"/>
        <v>46.804728245695671</v>
      </c>
      <c r="N1703" s="13"/>
    </row>
    <row r="1704" spans="1:14" x14ac:dyDescent="0.2">
      <c r="A1704" s="10" t="s">
        <v>1686</v>
      </c>
      <c r="B1704" s="6">
        <f>IF($C$10=2012,profiles!C1691,IF($C$10=2013,profiles!E1691,IF($C$10=2014,profiles!G1691,IF($C$10=2015,profiles!I1691,IF($C$10=2016,profiles!K1691)))))</f>
        <v>63.11</v>
      </c>
      <c r="C1704" s="6">
        <f>IF($C$10=2012,profiles!D1691,IF($C$10=2013,profiles!F1691,IF($C$10=2014,profiles!H1691,IF($C$10=2015,profiles!J1691,IF($C$10=2016,profiles!L1691)))))</f>
        <v>4.1487319683573755E-2</v>
      </c>
      <c r="D1704" s="11">
        <f t="shared" si="272"/>
        <v>8.2974639367147507</v>
      </c>
      <c r="E1704" s="11">
        <f t="shared" si="268"/>
        <v>0</v>
      </c>
      <c r="F1704" s="11">
        <f t="shared" si="269"/>
        <v>8.2974639367147507</v>
      </c>
      <c r="G1704" s="11">
        <f t="shared" si="270"/>
        <v>54.812536063285251</v>
      </c>
      <c r="H1704" s="12">
        <f t="shared" si="273"/>
        <v>0</v>
      </c>
      <c r="I1704" s="12">
        <f t="shared" si="267"/>
        <v>0</v>
      </c>
      <c r="J1704" s="12">
        <f t="shared" si="274"/>
        <v>0</v>
      </c>
      <c r="K1704" s="12">
        <f t="shared" si="275"/>
        <v>0</v>
      </c>
      <c r="L1704" s="12">
        <f t="shared" si="276"/>
        <v>54.812536063285251</v>
      </c>
      <c r="M1704" s="12">
        <f t="shared" si="271"/>
        <v>54.812536063285251</v>
      </c>
      <c r="N1704" s="13"/>
    </row>
    <row r="1705" spans="1:14" x14ac:dyDescent="0.2">
      <c r="A1705" s="10" t="s">
        <v>1687</v>
      </c>
      <c r="B1705" s="6">
        <f>IF($C$10=2012,profiles!C1692,IF($C$10=2013,profiles!E1692,IF($C$10=2014,profiles!G1692,IF($C$10=2015,profiles!I1692,IF($C$10=2016,profiles!K1692)))))</f>
        <v>67.926000000000002</v>
      </c>
      <c r="C1705" s="6">
        <f>IF($C$10=2012,profiles!D1692,IF($C$10=2013,profiles!F1692,IF($C$10=2014,profiles!H1692,IF($C$10=2015,profiles!J1692,IF($C$10=2016,profiles!L1692)))))</f>
        <v>6.9130991158678462E-2</v>
      </c>
      <c r="D1705" s="11">
        <f t="shared" si="272"/>
        <v>13.826198231735692</v>
      </c>
      <c r="E1705" s="11">
        <f t="shared" si="268"/>
        <v>0</v>
      </c>
      <c r="F1705" s="11">
        <f t="shared" si="269"/>
        <v>13.826198231735692</v>
      </c>
      <c r="G1705" s="11">
        <f t="shared" si="270"/>
        <v>54.099801768264314</v>
      </c>
      <c r="H1705" s="12">
        <f t="shared" si="273"/>
        <v>0</v>
      </c>
      <c r="I1705" s="12">
        <f t="shared" si="267"/>
        <v>0</v>
      </c>
      <c r="J1705" s="12">
        <f t="shared" si="274"/>
        <v>0</v>
      </c>
      <c r="K1705" s="12">
        <f t="shared" si="275"/>
        <v>0</v>
      </c>
      <c r="L1705" s="12">
        <f t="shared" si="276"/>
        <v>54.099801768264314</v>
      </c>
      <c r="M1705" s="12">
        <f t="shared" si="271"/>
        <v>54.099801768264314</v>
      </c>
      <c r="N1705" s="13"/>
    </row>
    <row r="1706" spans="1:14" x14ac:dyDescent="0.2">
      <c r="A1706" s="10" t="s">
        <v>1688</v>
      </c>
      <c r="B1706" s="6">
        <f>IF($C$10=2012,profiles!C1693,IF($C$10=2013,profiles!E1693,IF($C$10=2014,profiles!G1693,IF($C$10=2015,profiles!I1693,IF($C$10=2016,profiles!K1693)))))</f>
        <v>69.947000000000003</v>
      </c>
      <c r="C1706" s="6">
        <f>IF($C$10=2012,profiles!D1693,IF($C$10=2013,profiles!F1693,IF($C$10=2014,profiles!H1693,IF($C$10=2015,profiles!J1693,IF($C$10=2016,profiles!L1693)))))</f>
        <v>0.13638610981852023</v>
      </c>
      <c r="D1706" s="11">
        <f t="shared" si="272"/>
        <v>27.277221963704047</v>
      </c>
      <c r="E1706" s="11">
        <f t="shared" si="268"/>
        <v>0</v>
      </c>
      <c r="F1706" s="11">
        <f t="shared" si="269"/>
        <v>27.277221963704047</v>
      </c>
      <c r="G1706" s="11">
        <f t="shared" si="270"/>
        <v>42.669778036295952</v>
      </c>
      <c r="H1706" s="12">
        <f t="shared" si="273"/>
        <v>0</v>
      </c>
      <c r="I1706" s="12">
        <f t="shared" si="267"/>
        <v>0</v>
      </c>
      <c r="J1706" s="12">
        <f t="shared" si="274"/>
        <v>0</v>
      </c>
      <c r="K1706" s="12">
        <f t="shared" si="275"/>
        <v>0</v>
      </c>
      <c r="L1706" s="12">
        <f t="shared" si="276"/>
        <v>42.669778036295952</v>
      </c>
      <c r="M1706" s="12">
        <f t="shared" si="271"/>
        <v>42.669778036295952</v>
      </c>
      <c r="N1706" s="13"/>
    </row>
    <row r="1707" spans="1:14" x14ac:dyDescent="0.2">
      <c r="A1707" s="10" t="s">
        <v>1689</v>
      </c>
      <c r="B1707" s="6">
        <f>IF($C$10=2012,profiles!C1694,IF($C$10=2013,profiles!E1694,IF($C$10=2014,profiles!G1694,IF($C$10=2015,profiles!I1694,IF($C$10=2016,profiles!K1694)))))</f>
        <v>70.052999999999997</v>
      </c>
      <c r="C1707" s="6">
        <f>IF($C$10=2012,profiles!D1694,IF($C$10=2013,profiles!F1694,IF($C$10=2014,profiles!H1694,IF($C$10=2015,profiles!J1694,IF($C$10=2016,profiles!L1694)))))</f>
        <v>0.209123429502094</v>
      </c>
      <c r="D1707" s="11">
        <f t="shared" si="272"/>
        <v>41.8246859004188</v>
      </c>
      <c r="E1707" s="11">
        <f t="shared" si="268"/>
        <v>0</v>
      </c>
      <c r="F1707" s="11">
        <f t="shared" si="269"/>
        <v>41.8246859004188</v>
      </c>
      <c r="G1707" s="11">
        <f t="shared" si="270"/>
        <v>28.228314099581198</v>
      </c>
      <c r="H1707" s="12">
        <f t="shared" si="273"/>
        <v>0</v>
      </c>
      <c r="I1707" s="12">
        <f t="shared" si="267"/>
        <v>0</v>
      </c>
      <c r="J1707" s="12">
        <f t="shared" si="274"/>
        <v>0</v>
      </c>
      <c r="K1707" s="12">
        <f t="shared" si="275"/>
        <v>0</v>
      </c>
      <c r="L1707" s="12">
        <f t="shared" si="276"/>
        <v>28.228314099581198</v>
      </c>
      <c r="M1707" s="12">
        <f t="shared" si="271"/>
        <v>28.228314099581198</v>
      </c>
      <c r="N1707" s="13"/>
    </row>
    <row r="1708" spans="1:14" x14ac:dyDescent="0.2">
      <c r="A1708" s="10" t="s">
        <v>1690</v>
      </c>
      <c r="B1708" s="6">
        <f>IF($C$10=2012,profiles!C1695,IF($C$10=2013,profiles!E1695,IF($C$10=2014,profiles!G1695,IF($C$10=2015,profiles!I1695,IF($C$10=2016,profiles!K1695)))))</f>
        <v>70.656000000000006</v>
      </c>
      <c r="C1708" s="6">
        <f>IF($C$10=2012,profiles!D1695,IF($C$10=2013,profiles!F1695,IF($C$10=2014,profiles!H1695,IF($C$10=2015,profiles!J1695,IF($C$10=2016,profiles!L1695)))))</f>
        <v>0.27586959050721266</v>
      </c>
      <c r="D1708" s="11">
        <f t="shared" si="272"/>
        <v>55.173918101442531</v>
      </c>
      <c r="E1708" s="11">
        <f t="shared" si="268"/>
        <v>0</v>
      </c>
      <c r="F1708" s="11">
        <f t="shared" si="269"/>
        <v>55.173918101442531</v>
      </c>
      <c r="G1708" s="11">
        <f t="shared" si="270"/>
        <v>15.482081898557475</v>
      </c>
      <c r="H1708" s="12">
        <f t="shared" si="273"/>
        <v>0</v>
      </c>
      <c r="I1708" s="12">
        <f t="shared" si="267"/>
        <v>0</v>
      </c>
      <c r="J1708" s="12">
        <f t="shared" si="274"/>
        <v>0</v>
      </c>
      <c r="K1708" s="12">
        <f t="shared" si="275"/>
        <v>0</v>
      </c>
      <c r="L1708" s="12">
        <f t="shared" si="276"/>
        <v>15.482081898557475</v>
      </c>
      <c r="M1708" s="12">
        <f t="shared" si="271"/>
        <v>15.482081898557475</v>
      </c>
      <c r="N1708" s="13"/>
    </row>
    <row r="1709" spans="1:14" x14ac:dyDescent="0.2">
      <c r="A1709" s="10" t="s">
        <v>1691</v>
      </c>
      <c r="B1709" s="6">
        <f>IF($C$10=2012,profiles!C1696,IF($C$10=2013,profiles!E1696,IF($C$10=2014,profiles!G1696,IF($C$10=2015,profiles!I1696,IF($C$10=2016,profiles!K1696)))))</f>
        <v>71.540999999999997</v>
      </c>
      <c r="C1709" s="6">
        <f>IF($C$10=2012,profiles!D1696,IF($C$10=2013,profiles!F1696,IF($C$10=2014,profiles!H1696,IF($C$10=2015,profiles!J1696,IF($C$10=2016,profiles!L1696)))))</f>
        <v>0.31825849232201026</v>
      </c>
      <c r="D1709" s="11">
        <f t="shared" si="272"/>
        <v>63.651698464402052</v>
      </c>
      <c r="E1709" s="11">
        <f t="shared" si="268"/>
        <v>0</v>
      </c>
      <c r="F1709" s="11">
        <f t="shared" si="269"/>
        <v>63.651698464402052</v>
      </c>
      <c r="G1709" s="11">
        <f t="shared" si="270"/>
        <v>7.8893015355979443</v>
      </c>
      <c r="H1709" s="12">
        <f t="shared" si="273"/>
        <v>0</v>
      </c>
      <c r="I1709" s="12">
        <f t="shared" si="267"/>
        <v>0</v>
      </c>
      <c r="J1709" s="12">
        <f t="shared" si="274"/>
        <v>0</v>
      </c>
      <c r="K1709" s="12">
        <f t="shared" si="275"/>
        <v>0</v>
      </c>
      <c r="L1709" s="12">
        <f t="shared" si="276"/>
        <v>7.8893015355979443</v>
      </c>
      <c r="M1709" s="12">
        <f t="shared" si="271"/>
        <v>7.8893015355979443</v>
      </c>
      <c r="N1709" s="13"/>
    </row>
    <row r="1710" spans="1:14" x14ac:dyDescent="0.2">
      <c r="A1710" s="10" t="s">
        <v>1692</v>
      </c>
      <c r="B1710" s="6">
        <f>IF($C$10=2012,profiles!C1697,IF($C$10=2013,profiles!E1697,IF($C$10=2014,profiles!G1697,IF($C$10=2015,profiles!I1697,IF($C$10=2016,profiles!K1697)))))</f>
        <v>70.578999999999994</v>
      </c>
      <c r="C1710" s="6">
        <f>IF($C$10=2012,profiles!D1697,IF($C$10=2013,profiles!F1697,IF($C$10=2014,profiles!H1697,IF($C$10=2015,profiles!J1697,IF($C$10=2016,profiles!L1697)))))</f>
        <v>0.33397801302931596</v>
      </c>
      <c r="D1710" s="11">
        <f t="shared" si="272"/>
        <v>66.795602605863195</v>
      </c>
      <c r="E1710" s="11">
        <f t="shared" si="268"/>
        <v>0</v>
      </c>
      <c r="F1710" s="11">
        <f t="shared" si="269"/>
        <v>66.795602605863195</v>
      </c>
      <c r="G1710" s="11">
        <f t="shared" si="270"/>
        <v>3.7833973941367987</v>
      </c>
      <c r="H1710" s="12">
        <f t="shared" si="273"/>
        <v>0</v>
      </c>
      <c r="I1710" s="12">
        <f t="shared" si="267"/>
        <v>0</v>
      </c>
      <c r="J1710" s="12">
        <f t="shared" si="274"/>
        <v>0</v>
      </c>
      <c r="K1710" s="12">
        <f t="shared" si="275"/>
        <v>0</v>
      </c>
      <c r="L1710" s="12">
        <f t="shared" si="276"/>
        <v>3.7833973941367987</v>
      </c>
      <c r="M1710" s="12">
        <f t="shared" si="271"/>
        <v>3.7833973941367987</v>
      </c>
      <c r="N1710" s="13"/>
    </row>
    <row r="1711" spans="1:14" x14ac:dyDescent="0.2">
      <c r="A1711" s="10" t="s">
        <v>1693</v>
      </c>
      <c r="B1711" s="6">
        <f>IF($C$10=2012,profiles!C1698,IF($C$10=2013,profiles!E1698,IF($C$10=2014,profiles!G1698,IF($C$10=2015,profiles!I1698,IF($C$10=2016,profiles!K1698)))))</f>
        <v>69.894999999999996</v>
      </c>
      <c r="C1711" s="6">
        <f>IF($C$10=2012,profiles!D1698,IF($C$10=2013,profiles!F1698,IF($C$10=2014,profiles!H1698,IF($C$10=2015,profiles!J1698,IF($C$10=2016,profiles!L1698)))))</f>
        <v>0.32064332247557004</v>
      </c>
      <c r="D1711" s="11">
        <f t="shared" si="272"/>
        <v>64.128664495114009</v>
      </c>
      <c r="E1711" s="11">
        <f t="shared" si="268"/>
        <v>0</v>
      </c>
      <c r="F1711" s="11">
        <f t="shared" si="269"/>
        <v>64.128664495114009</v>
      </c>
      <c r="G1711" s="11">
        <f t="shared" si="270"/>
        <v>5.766335504885987</v>
      </c>
      <c r="H1711" s="12">
        <f t="shared" si="273"/>
        <v>0</v>
      </c>
      <c r="I1711" s="12">
        <f t="shared" si="267"/>
        <v>0</v>
      </c>
      <c r="J1711" s="12">
        <f t="shared" si="274"/>
        <v>0</v>
      </c>
      <c r="K1711" s="12">
        <f t="shared" si="275"/>
        <v>0</v>
      </c>
      <c r="L1711" s="12">
        <f t="shared" si="276"/>
        <v>5.766335504885987</v>
      </c>
      <c r="M1711" s="12">
        <f t="shared" si="271"/>
        <v>5.766335504885987</v>
      </c>
      <c r="N1711" s="13"/>
    </row>
    <row r="1712" spans="1:14" x14ac:dyDescent="0.2">
      <c r="A1712" s="10" t="s">
        <v>1694</v>
      </c>
      <c r="B1712" s="6">
        <f>IF($C$10=2012,profiles!C1699,IF($C$10=2013,profiles!E1699,IF($C$10=2014,profiles!G1699,IF($C$10=2015,profiles!I1699,IF($C$10=2016,profiles!K1699)))))</f>
        <v>68.319000000000003</v>
      </c>
      <c r="C1712" s="6">
        <f>IF($C$10=2012,profiles!D1699,IF($C$10=2013,profiles!F1699,IF($C$10=2014,profiles!H1699,IF($C$10=2015,profiles!J1699,IF($C$10=2016,profiles!L1699)))))</f>
        <v>0.27626221498371334</v>
      </c>
      <c r="D1712" s="11">
        <f t="shared" si="272"/>
        <v>55.252442996742666</v>
      </c>
      <c r="E1712" s="11">
        <f t="shared" si="268"/>
        <v>0</v>
      </c>
      <c r="F1712" s="11">
        <f t="shared" si="269"/>
        <v>55.252442996742666</v>
      </c>
      <c r="G1712" s="11">
        <f t="shared" si="270"/>
        <v>13.066557003257337</v>
      </c>
      <c r="H1712" s="12">
        <f t="shared" si="273"/>
        <v>0</v>
      </c>
      <c r="I1712" s="12">
        <f t="shared" si="267"/>
        <v>0</v>
      </c>
      <c r="J1712" s="12">
        <f t="shared" si="274"/>
        <v>0</v>
      </c>
      <c r="K1712" s="12">
        <f t="shared" si="275"/>
        <v>0</v>
      </c>
      <c r="L1712" s="12">
        <f t="shared" si="276"/>
        <v>13.066557003257337</v>
      </c>
      <c r="M1712" s="12">
        <f t="shared" si="271"/>
        <v>13.066557003257337</v>
      </c>
      <c r="N1712" s="13"/>
    </row>
    <row r="1713" spans="1:14" x14ac:dyDescent="0.2">
      <c r="A1713" s="10" t="s">
        <v>1695</v>
      </c>
      <c r="B1713" s="6">
        <f>IF($C$10=2012,profiles!C1700,IF($C$10=2013,profiles!E1700,IF($C$10=2014,profiles!G1700,IF($C$10=2015,profiles!I1700,IF($C$10=2016,profiles!K1700)))))</f>
        <v>67.013999999999996</v>
      </c>
      <c r="C1713" s="6">
        <f>IF($C$10=2012,profiles!D1700,IF($C$10=2013,profiles!F1700,IF($C$10=2014,profiles!H1700,IF($C$10=2015,profiles!J1700,IF($C$10=2016,profiles!L1700)))))</f>
        <v>0.20736389018147977</v>
      </c>
      <c r="D1713" s="11">
        <f t="shared" si="272"/>
        <v>41.472778036295956</v>
      </c>
      <c r="E1713" s="11">
        <f t="shared" si="268"/>
        <v>0</v>
      </c>
      <c r="F1713" s="11">
        <f t="shared" si="269"/>
        <v>41.472778036295956</v>
      </c>
      <c r="G1713" s="11">
        <f t="shared" si="270"/>
        <v>25.541221963704039</v>
      </c>
      <c r="H1713" s="12">
        <f t="shared" si="273"/>
        <v>0</v>
      </c>
      <c r="I1713" s="12">
        <f t="shared" si="267"/>
        <v>0</v>
      </c>
      <c r="J1713" s="12">
        <f t="shared" si="274"/>
        <v>0</v>
      </c>
      <c r="K1713" s="12">
        <f t="shared" si="275"/>
        <v>0</v>
      </c>
      <c r="L1713" s="12">
        <f t="shared" si="276"/>
        <v>25.541221963704039</v>
      </c>
      <c r="M1713" s="12">
        <f t="shared" si="271"/>
        <v>25.541221963704039</v>
      </c>
      <c r="N1713" s="13"/>
    </row>
    <row r="1714" spans="1:14" x14ac:dyDescent="0.2">
      <c r="A1714" s="10" t="s">
        <v>1696</v>
      </c>
      <c r="B1714" s="6">
        <f>IF($C$10=2012,profiles!C1701,IF($C$10=2013,profiles!E1701,IF($C$10=2014,profiles!G1701,IF($C$10=2015,profiles!I1701,IF($C$10=2016,profiles!K1701)))))</f>
        <v>65.396000000000001</v>
      </c>
      <c r="C1714" s="6">
        <f>IF($C$10=2012,profiles!D1701,IF($C$10=2013,profiles!F1701,IF($C$10=2014,profiles!H1701,IF($C$10=2015,profiles!J1701,IF($C$10=2016,profiles!L1701)))))</f>
        <v>0.12388029315960912</v>
      </c>
      <c r="D1714" s="11">
        <f t="shared" si="272"/>
        <v>24.776058631921824</v>
      </c>
      <c r="E1714" s="11">
        <f t="shared" si="268"/>
        <v>0</v>
      </c>
      <c r="F1714" s="11">
        <f t="shared" si="269"/>
        <v>24.776058631921824</v>
      </c>
      <c r="G1714" s="11">
        <f t="shared" si="270"/>
        <v>40.619941368078173</v>
      </c>
      <c r="H1714" s="12">
        <f t="shared" si="273"/>
        <v>0</v>
      </c>
      <c r="I1714" s="12">
        <f t="shared" si="267"/>
        <v>0</v>
      </c>
      <c r="J1714" s="12">
        <f t="shared" si="274"/>
        <v>0</v>
      </c>
      <c r="K1714" s="12">
        <f t="shared" si="275"/>
        <v>0</v>
      </c>
      <c r="L1714" s="12">
        <f t="shared" si="276"/>
        <v>40.619941368078173</v>
      </c>
      <c r="M1714" s="12">
        <f t="shared" si="271"/>
        <v>40.619941368078173</v>
      </c>
      <c r="N1714" s="13"/>
    </row>
    <row r="1715" spans="1:14" x14ac:dyDescent="0.2">
      <c r="A1715" s="10" t="s">
        <v>1697</v>
      </c>
      <c r="B1715" s="6">
        <f>IF($C$10=2012,profiles!C1702,IF($C$10=2013,profiles!E1702,IF($C$10=2014,profiles!G1702,IF($C$10=2015,profiles!I1702,IF($C$10=2016,profiles!K1702)))))</f>
        <v>66.128</v>
      </c>
      <c r="C1715" s="6">
        <f>IF($C$10=2012,profiles!D1702,IF($C$10=2013,profiles!F1702,IF($C$10=2014,profiles!H1702,IF($C$10=2015,profiles!J1702,IF($C$10=2016,profiles!L1702)))))</f>
        <v>4.6693229409027454E-2</v>
      </c>
      <c r="D1715" s="11">
        <f t="shared" si="272"/>
        <v>9.3386458818054905</v>
      </c>
      <c r="E1715" s="11">
        <f t="shared" si="268"/>
        <v>0</v>
      </c>
      <c r="F1715" s="11">
        <f t="shared" si="269"/>
        <v>9.3386458818054905</v>
      </c>
      <c r="G1715" s="11">
        <f t="shared" si="270"/>
        <v>56.78935411819451</v>
      </c>
      <c r="H1715" s="12">
        <f t="shared" si="273"/>
        <v>0</v>
      </c>
      <c r="I1715" s="12">
        <f t="shared" si="267"/>
        <v>0</v>
      </c>
      <c r="J1715" s="12">
        <f t="shared" si="274"/>
        <v>0</v>
      </c>
      <c r="K1715" s="12">
        <f t="shared" si="275"/>
        <v>0</v>
      </c>
      <c r="L1715" s="12">
        <f t="shared" si="276"/>
        <v>56.78935411819451</v>
      </c>
      <c r="M1715" s="12">
        <f t="shared" si="271"/>
        <v>56.78935411819451</v>
      </c>
      <c r="N1715" s="13"/>
    </row>
    <row r="1716" spans="1:14" x14ac:dyDescent="0.2">
      <c r="A1716" s="10" t="s">
        <v>1698</v>
      </c>
      <c r="B1716" s="6">
        <f>IF($C$10=2012,profiles!C1703,IF($C$10=2013,profiles!E1703,IF($C$10=2014,profiles!G1703,IF($C$10=2015,profiles!I1703,IF($C$10=2016,profiles!K1703)))))</f>
        <v>69.697000000000003</v>
      </c>
      <c r="C1716" s="6">
        <f>IF($C$10=2012,profiles!D1703,IF($C$10=2013,profiles!F1703,IF($C$10=2014,profiles!H1703,IF($C$10=2015,profiles!J1703,IF($C$10=2016,profiles!L1703)))))</f>
        <v>1.8206142391810145E-2</v>
      </c>
      <c r="D1716" s="11">
        <f t="shared" si="272"/>
        <v>3.641228478362029</v>
      </c>
      <c r="E1716" s="11">
        <f t="shared" si="268"/>
        <v>0</v>
      </c>
      <c r="F1716" s="11">
        <f t="shared" si="269"/>
        <v>3.641228478362029</v>
      </c>
      <c r="G1716" s="11">
        <f t="shared" si="270"/>
        <v>66.055771521637979</v>
      </c>
      <c r="H1716" s="12">
        <f t="shared" si="273"/>
        <v>0</v>
      </c>
      <c r="I1716" s="12">
        <f t="shared" si="267"/>
        <v>0</v>
      </c>
      <c r="J1716" s="12">
        <f t="shared" si="274"/>
        <v>0</v>
      </c>
      <c r="K1716" s="12">
        <f t="shared" si="275"/>
        <v>0</v>
      </c>
      <c r="L1716" s="12">
        <f t="shared" si="276"/>
        <v>66.055771521637979</v>
      </c>
      <c r="M1716" s="12">
        <f t="shared" si="271"/>
        <v>66.055771521637979</v>
      </c>
      <c r="N1716" s="13"/>
    </row>
    <row r="1717" spans="1:14" x14ac:dyDescent="0.2">
      <c r="A1717" s="10" t="s">
        <v>1699</v>
      </c>
      <c r="B1717" s="6">
        <f>IF($C$10=2012,profiles!C1704,IF($C$10=2013,profiles!E1704,IF($C$10=2014,profiles!G1704,IF($C$10=2015,profiles!I1704,IF($C$10=2016,profiles!K1704)))))</f>
        <v>72.159000000000006</v>
      </c>
      <c r="C1717" s="6">
        <f>IF($C$10=2012,profiles!D1704,IF($C$10=2013,profiles!F1704,IF($C$10=2014,profiles!H1704,IF($C$10=2015,profiles!J1704,IF($C$10=2016,profiles!L1704)))))</f>
        <v>2.3848301535597954E-2</v>
      </c>
      <c r="D1717" s="11">
        <f t="shared" si="272"/>
        <v>4.7696603071195911</v>
      </c>
      <c r="E1717" s="11">
        <f t="shared" si="268"/>
        <v>0</v>
      </c>
      <c r="F1717" s="11">
        <f t="shared" si="269"/>
        <v>4.7696603071195911</v>
      </c>
      <c r="G1717" s="11">
        <f t="shared" si="270"/>
        <v>67.389339692880412</v>
      </c>
      <c r="H1717" s="12">
        <f t="shared" si="273"/>
        <v>0</v>
      </c>
      <c r="I1717" s="12">
        <f t="shared" si="267"/>
        <v>0</v>
      </c>
      <c r="J1717" s="12">
        <f t="shared" si="274"/>
        <v>0</v>
      </c>
      <c r="K1717" s="12">
        <f t="shared" si="275"/>
        <v>0</v>
      </c>
      <c r="L1717" s="12">
        <f t="shared" si="276"/>
        <v>67.389339692880412</v>
      </c>
      <c r="M1717" s="12">
        <f t="shared" si="271"/>
        <v>67.389339692880412</v>
      </c>
      <c r="N1717" s="13"/>
    </row>
    <row r="1718" spans="1:14" x14ac:dyDescent="0.2">
      <c r="A1718" s="10" t="s">
        <v>1700</v>
      </c>
      <c r="B1718" s="6">
        <f>IF($C$10=2012,profiles!C1705,IF($C$10=2013,profiles!E1705,IF($C$10=2014,profiles!G1705,IF($C$10=2015,profiles!I1705,IF($C$10=2016,profiles!K1705)))))</f>
        <v>67.97</v>
      </c>
      <c r="C1718" s="6">
        <f>IF($C$10=2012,profiles!D1705,IF($C$10=2013,profiles!F1705,IF($C$10=2014,profiles!H1705,IF($C$10=2015,profiles!J1705,IF($C$10=2016,profiles!L1705)))))</f>
        <v>2.5506049325267566E-2</v>
      </c>
      <c r="D1718" s="11">
        <f t="shared" si="272"/>
        <v>5.1012098650535131</v>
      </c>
      <c r="E1718" s="11">
        <f t="shared" si="268"/>
        <v>0</v>
      </c>
      <c r="F1718" s="11">
        <f t="shared" si="269"/>
        <v>5.1012098650535131</v>
      </c>
      <c r="G1718" s="11">
        <f t="shared" si="270"/>
        <v>62.868790134946487</v>
      </c>
      <c r="H1718" s="12">
        <f t="shared" si="273"/>
        <v>0</v>
      </c>
      <c r="I1718" s="12">
        <f t="shared" si="267"/>
        <v>0</v>
      </c>
      <c r="J1718" s="12">
        <f t="shared" si="274"/>
        <v>0</v>
      </c>
      <c r="K1718" s="12">
        <f t="shared" si="275"/>
        <v>0</v>
      </c>
      <c r="L1718" s="12">
        <f t="shared" si="276"/>
        <v>62.868790134946487</v>
      </c>
      <c r="M1718" s="12">
        <f t="shared" si="271"/>
        <v>62.868790134946487</v>
      </c>
      <c r="N1718" s="13"/>
    </row>
    <row r="1719" spans="1:14" x14ac:dyDescent="0.2">
      <c r="A1719" s="10" t="s">
        <v>1701</v>
      </c>
      <c r="B1719" s="6">
        <f>IF($C$10=2012,profiles!C1706,IF($C$10=2013,profiles!E1706,IF($C$10=2014,profiles!G1706,IF($C$10=2015,profiles!I1706,IF($C$10=2016,profiles!K1706)))))</f>
        <v>63.835000000000001</v>
      </c>
      <c r="C1719" s="6">
        <f>IF($C$10=2012,profiles!D1706,IF($C$10=2013,profiles!F1706,IF($C$10=2014,profiles!H1706,IF($C$10=2015,profiles!J1706,IF($C$10=2016,profiles!L1706)))))</f>
        <v>2.7512796649604467E-2</v>
      </c>
      <c r="D1719" s="11">
        <f t="shared" si="272"/>
        <v>5.502559329920893</v>
      </c>
      <c r="E1719" s="11">
        <f t="shared" si="268"/>
        <v>0</v>
      </c>
      <c r="F1719" s="11">
        <f t="shared" si="269"/>
        <v>5.502559329920893</v>
      </c>
      <c r="G1719" s="11">
        <f t="shared" si="270"/>
        <v>58.332440670079109</v>
      </c>
      <c r="H1719" s="12">
        <f t="shared" si="273"/>
        <v>0</v>
      </c>
      <c r="I1719" s="12">
        <f t="shared" si="267"/>
        <v>0</v>
      </c>
      <c r="J1719" s="12">
        <f t="shared" si="274"/>
        <v>0</v>
      </c>
      <c r="K1719" s="12">
        <f t="shared" si="275"/>
        <v>0</v>
      </c>
      <c r="L1719" s="12">
        <f t="shared" si="276"/>
        <v>58.332440670079109</v>
      </c>
      <c r="M1719" s="12">
        <f t="shared" si="271"/>
        <v>58.332440670079109</v>
      </c>
      <c r="N1719" s="13"/>
    </row>
    <row r="1720" spans="1:14" x14ac:dyDescent="0.2">
      <c r="A1720" s="10" t="s">
        <v>1702</v>
      </c>
      <c r="B1720" s="6">
        <f>IF($C$10=2012,profiles!C1707,IF($C$10=2013,profiles!E1707,IF($C$10=2014,profiles!G1707,IF($C$10=2015,profiles!I1707,IF($C$10=2016,profiles!K1707)))))</f>
        <v>59.98</v>
      </c>
      <c r="C1720" s="6">
        <f>IF($C$10=2012,profiles!D1707,IF($C$10=2013,profiles!F1707,IF($C$10=2014,profiles!H1707,IF($C$10=2015,profiles!J1707,IF($C$10=2016,profiles!L1707)))))</f>
        <v>2.707654723127036E-2</v>
      </c>
      <c r="D1720" s="11">
        <f t="shared" si="272"/>
        <v>5.4153094462540716</v>
      </c>
      <c r="E1720" s="11">
        <f t="shared" si="268"/>
        <v>0</v>
      </c>
      <c r="F1720" s="11">
        <f t="shared" si="269"/>
        <v>5.4153094462540716</v>
      </c>
      <c r="G1720" s="11">
        <f t="shared" si="270"/>
        <v>54.564690553745926</v>
      </c>
      <c r="H1720" s="12">
        <f t="shared" si="273"/>
        <v>0</v>
      </c>
      <c r="I1720" s="12">
        <f t="shared" si="267"/>
        <v>0</v>
      </c>
      <c r="J1720" s="12">
        <f t="shared" si="274"/>
        <v>0</v>
      </c>
      <c r="K1720" s="12">
        <f t="shared" si="275"/>
        <v>0</v>
      </c>
      <c r="L1720" s="12">
        <f t="shared" si="276"/>
        <v>54.564690553745926</v>
      </c>
      <c r="M1720" s="12">
        <f t="shared" si="271"/>
        <v>54.564690553745926</v>
      </c>
      <c r="N1720" s="13"/>
    </row>
    <row r="1721" spans="1:14" x14ac:dyDescent="0.2">
      <c r="A1721" s="10" t="s">
        <v>1703</v>
      </c>
      <c r="B1721" s="6">
        <f>IF($C$10=2012,profiles!C1708,IF($C$10=2013,profiles!E1708,IF($C$10=2014,profiles!G1708,IF($C$10=2015,profiles!I1708,IF($C$10=2016,profiles!K1708)))))</f>
        <v>54.85</v>
      </c>
      <c r="C1721" s="6">
        <f>IF($C$10=2012,profiles!D1708,IF($C$10=2013,profiles!F1708,IF($C$10=2014,profiles!H1708,IF($C$10=2015,profiles!J1708,IF($C$10=2016,profiles!L1708)))))</f>
        <v>2.3339343880874826E-2</v>
      </c>
      <c r="D1721" s="11">
        <f t="shared" si="272"/>
        <v>4.6678687761749655</v>
      </c>
      <c r="E1721" s="11">
        <f t="shared" si="268"/>
        <v>0</v>
      </c>
      <c r="F1721" s="11">
        <f t="shared" si="269"/>
        <v>4.6678687761749655</v>
      </c>
      <c r="G1721" s="11">
        <f t="shared" si="270"/>
        <v>50.182131223825039</v>
      </c>
      <c r="H1721" s="12">
        <f t="shared" si="273"/>
        <v>0</v>
      </c>
      <c r="I1721" s="12">
        <f t="shared" si="267"/>
        <v>0</v>
      </c>
      <c r="J1721" s="12">
        <f t="shared" si="274"/>
        <v>0</v>
      </c>
      <c r="K1721" s="12">
        <f t="shared" si="275"/>
        <v>0</v>
      </c>
      <c r="L1721" s="12">
        <f t="shared" si="276"/>
        <v>50.182131223825039</v>
      </c>
      <c r="M1721" s="12">
        <f t="shared" si="271"/>
        <v>50.182131223825039</v>
      </c>
      <c r="N1721" s="13"/>
    </row>
    <row r="1722" spans="1:14" x14ac:dyDescent="0.2">
      <c r="A1722" s="10" t="s">
        <v>1704</v>
      </c>
      <c r="B1722" s="6">
        <f>IF($C$10=2012,profiles!C1709,IF($C$10=2013,profiles!E1709,IF($C$10=2014,profiles!G1709,IF($C$10=2015,profiles!I1709,IF($C$10=2016,profiles!K1709)))))</f>
        <v>51.375</v>
      </c>
      <c r="C1722" s="6">
        <f>IF($C$10=2012,profiles!D1709,IF($C$10=2013,profiles!F1709,IF($C$10=2014,profiles!H1709,IF($C$10=2015,profiles!J1709,IF($C$10=2016,profiles!L1709)))))</f>
        <v>2.142815607373379E-2</v>
      </c>
      <c r="D1722" s="11">
        <f t="shared" si="272"/>
        <v>4.2856312147467577</v>
      </c>
      <c r="E1722" s="11">
        <f t="shared" si="268"/>
        <v>0</v>
      </c>
      <c r="F1722" s="11">
        <f t="shared" si="269"/>
        <v>4.2856312147467577</v>
      </c>
      <c r="G1722" s="11">
        <f t="shared" si="270"/>
        <v>47.089368785253242</v>
      </c>
      <c r="H1722" s="12">
        <f t="shared" si="273"/>
        <v>0</v>
      </c>
      <c r="I1722" s="12">
        <f t="shared" si="267"/>
        <v>0</v>
      </c>
      <c r="J1722" s="12">
        <f t="shared" si="274"/>
        <v>0</v>
      </c>
      <c r="K1722" s="12">
        <f t="shared" si="275"/>
        <v>0</v>
      </c>
      <c r="L1722" s="12">
        <f t="shared" si="276"/>
        <v>47.089368785253242</v>
      </c>
      <c r="M1722" s="12">
        <f t="shared" si="271"/>
        <v>47.089368785253242</v>
      </c>
      <c r="N1722" s="13"/>
    </row>
    <row r="1723" spans="1:14" x14ac:dyDescent="0.2">
      <c r="A1723" s="10" t="s">
        <v>1705</v>
      </c>
      <c r="B1723" s="6">
        <f>IF($C$10=2012,profiles!C1710,IF($C$10=2013,profiles!E1710,IF($C$10=2014,profiles!G1710,IF($C$10=2015,profiles!I1710,IF($C$10=2016,profiles!K1710)))))</f>
        <v>49.42</v>
      </c>
      <c r="C1723" s="6">
        <f>IF($C$10=2012,profiles!D1710,IF($C$10=2013,profiles!F1710,IF($C$10=2014,profiles!H1710,IF($C$10=2015,profiles!J1710,IF($C$10=2016,profiles!L1710)))))</f>
        <v>1.7590277373960576E-2</v>
      </c>
      <c r="D1723" s="11">
        <f t="shared" si="272"/>
        <v>3.5180554747921153</v>
      </c>
      <c r="E1723" s="11">
        <f t="shared" si="268"/>
        <v>0</v>
      </c>
      <c r="F1723" s="11">
        <f t="shared" si="269"/>
        <v>3.5180554747921153</v>
      </c>
      <c r="G1723" s="11">
        <f t="shared" si="270"/>
        <v>45.901944525207888</v>
      </c>
      <c r="H1723" s="12">
        <f t="shared" si="273"/>
        <v>0</v>
      </c>
      <c r="I1723" s="12">
        <f t="shared" si="267"/>
        <v>0</v>
      </c>
      <c r="J1723" s="12">
        <f t="shared" si="274"/>
        <v>0</v>
      </c>
      <c r="K1723" s="12">
        <f t="shared" si="275"/>
        <v>0</v>
      </c>
      <c r="L1723" s="12">
        <f t="shared" si="276"/>
        <v>45.901944525207888</v>
      </c>
      <c r="M1723" s="12">
        <f t="shared" si="271"/>
        <v>45.901944525207888</v>
      </c>
      <c r="N1723" s="13"/>
    </row>
    <row r="1724" spans="1:14" x14ac:dyDescent="0.2">
      <c r="A1724" s="10" t="s">
        <v>1706</v>
      </c>
      <c r="B1724" s="6">
        <f>IF($C$10=2012,profiles!C1711,IF($C$10=2013,profiles!E1711,IF($C$10=2014,profiles!G1711,IF($C$10=2015,profiles!I1711,IF($C$10=2016,profiles!K1711)))))</f>
        <v>48.697000000000003</v>
      </c>
      <c r="C1724" s="6">
        <f>IF($C$10=2012,profiles!D1711,IF($C$10=2013,profiles!F1711,IF($C$10=2014,profiles!H1711,IF($C$10=2015,profiles!J1711,IF($C$10=2016,profiles!L1711)))))</f>
        <v>1.3636099319648777E-2</v>
      </c>
      <c r="D1724" s="11">
        <f t="shared" si="272"/>
        <v>2.7272198639297551</v>
      </c>
      <c r="E1724" s="11">
        <f t="shared" si="268"/>
        <v>0</v>
      </c>
      <c r="F1724" s="11">
        <f t="shared" si="269"/>
        <v>2.7272198639297551</v>
      </c>
      <c r="G1724" s="11">
        <f t="shared" si="270"/>
        <v>45.969780136070248</v>
      </c>
      <c r="H1724" s="12">
        <f t="shared" si="273"/>
        <v>0</v>
      </c>
      <c r="I1724" s="12">
        <f t="shared" si="267"/>
        <v>0</v>
      </c>
      <c r="J1724" s="12">
        <f t="shared" si="274"/>
        <v>0</v>
      </c>
      <c r="K1724" s="12">
        <f t="shared" si="275"/>
        <v>0</v>
      </c>
      <c r="L1724" s="12">
        <f t="shared" si="276"/>
        <v>45.969780136070248</v>
      </c>
      <c r="M1724" s="12">
        <f t="shared" si="271"/>
        <v>45.969780136070248</v>
      </c>
      <c r="N1724" s="13"/>
    </row>
    <row r="1725" spans="1:14" x14ac:dyDescent="0.2">
      <c r="A1725" s="10" t="s">
        <v>1707</v>
      </c>
      <c r="B1725" s="6">
        <f>IF($C$10=2012,profiles!C1712,IF($C$10=2013,profiles!E1712,IF($C$10=2014,profiles!G1712,IF($C$10=2015,profiles!I1712,IF($C$10=2016,profiles!K1712)))))</f>
        <v>49.683</v>
      </c>
      <c r="C1725" s="6">
        <f>IF($C$10=2012,profiles!D1712,IF($C$10=2013,profiles!F1712,IF($C$10=2014,profiles!H1712,IF($C$10=2015,profiles!J1712,IF($C$10=2016,profiles!L1712)))))</f>
        <v>1.1048438681165319E-2</v>
      </c>
      <c r="D1725" s="11">
        <f t="shared" si="272"/>
        <v>2.209687736233064</v>
      </c>
      <c r="E1725" s="11">
        <f t="shared" si="268"/>
        <v>0</v>
      </c>
      <c r="F1725" s="11">
        <f t="shared" si="269"/>
        <v>2.209687736233064</v>
      </c>
      <c r="G1725" s="11">
        <f t="shared" si="270"/>
        <v>47.473312263766935</v>
      </c>
      <c r="H1725" s="12">
        <f t="shared" si="273"/>
        <v>0</v>
      </c>
      <c r="I1725" s="12">
        <f t="shared" si="267"/>
        <v>0</v>
      </c>
      <c r="J1725" s="12">
        <f t="shared" si="274"/>
        <v>0</v>
      </c>
      <c r="K1725" s="12">
        <f t="shared" si="275"/>
        <v>0</v>
      </c>
      <c r="L1725" s="12">
        <f t="shared" si="276"/>
        <v>47.473312263766935</v>
      </c>
      <c r="M1725" s="12">
        <f t="shared" si="271"/>
        <v>47.473312263766935</v>
      </c>
      <c r="N1725" s="13"/>
    </row>
    <row r="1726" spans="1:14" x14ac:dyDescent="0.2">
      <c r="A1726" s="10" t="s">
        <v>1708</v>
      </c>
      <c r="B1726" s="6">
        <f>IF($C$10=2012,profiles!C1713,IF($C$10=2013,profiles!E1713,IF($C$10=2014,profiles!G1713,IF($C$10=2015,profiles!I1713,IF($C$10=2016,profiles!K1713)))))</f>
        <v>51.591999999999999</v>
      </c>
      <c r="C1726" s="6">
        <f>IF($C$10=2012,profiles!D1713,IF($C$10=2013,profiles!F1713,IF($C$10=2014,profiles!H1713,IF($C$10=2015,profiles!J1713,IF($C$10=2016,profiles!L1713)))))</f>
        <v>8.722451590393674E-3</v>
      </c>
      <c r="D1726" s="11">
        <f t="shared" si="272"/>
        <v>1.7444903180787348</v>
      </c>
      <c r="E1726" s="11">
        <f t="shared" si="268"/>
        <v>0</v>
      </c>
      <c r="F1726" s="11">
        <f t="shared" si="269"/>
        <v>1.7444903180787348</v>
      </c>
      <c r="G1726" s="11">
        <f t="shared" si="270"/>
        <v>49.847509681921267</v>
      </c>
      <c r="H1726" s="12">
        <f t="shared" si="273"/>
        <v>0</v>
      </c>
      <c r="I1726" s="12">
        <f t="shared" si="267"/>
        <v>0</v>
      </c>
      <c r="J1726" s="12">
        <f t="shared" si="274"/>
        <v>0</v>
      </c>
      <c r="K1726" s="12">
        <f t="shared" si="275"/>
        <v>0</v>
      </c>
      <c r="L1726" s="12">
        <f t="shared" si="276"/>
        <v>49.847509681921267</v>
      </c>
      <c r="M1726" s="12">
        <f t="shared" si="271"/>
        <v>49.847509681921267</v>
      </c>
      <c r="N1726" s="13"/>
    </row>
    <row r="1727" spans="1:14" x14ac:dyDescent="0.2">
      <c r="A1727" s="10" t="s">
        <v>1709</v>
      </c>
      <c r="B1727" s="6">
        <f>IF($C$10=2012,profiles!C1714,IF($C$10=2013,profiles!E1714,IF($C$10=2014,profiles!G1714,IF($C$10=2015,profiles!I1714,IF($C$10=2016,profiles!K1714)))))</f>
        <v>55.392000000000003</v>
      </c>
      <c r="C1727" s="6">
        <f>IF($C$10=2012,profiles!D1714,IF($C$10=2013,profiles!F1714,IF($C$10=2014,profiles!H1714,IF($C$10=2015,profiles!J1714,IF($C$10=2016,profiles!L1714)))))</f>
        <v>8.6061522358550913E-3</v>
      </c>
      <c r="D1727" s="11">
        <f t="shared" si="272"/>
        <v>1.7212304471710183</v>
      </c>
      <c r="E1727" s="11">
        <f t="shared" si="268"/>
        <v>0</v>
      </c>
      <c r="F1727" s="11">
        <f t="shared" si="269"/>
        <v>1.7212304471710183</v>
      </c>
      <c r="G1727" s="11">
        <f t="shared" si="270"/>
        <v>53.670769552828986</v>
      </c>
      <c r="H1727" s="12">
        <f t="shared" si="273"/>
        <v>0</v>
      </c>
      <c r="I1727" s="12">
        <f t="shared" si="267"/>
        <v>0</v>
      </c>
      <c r="J1727" s="12">
        <f t="shared" si="274"/>
        <v>0</v>
      </c>
      <c r="K1727" s="12">
        <f t="shared" si="275"/>
        <v>0</v>
      </c>
      <c r="L1727" s="12">
        <f t="shared" si="276"/>
        <v>53.670769552828986</v>
      </c>
      <c r="M1727" s="12">
        <f t="shared" si="271"/>
        <v>53.670769552828986</v>
      </c>
      <c r="N1727" s="13"/>
    </row>
    <row r="1728" spans="1:14" x14ac:dyDescent="0.2">
      <c r="A1728" s="10" t="s">
        <v>1710</v>
      </c>
      <c r="B1728" s="6">
        <f>IF($C$10=2012,profiles!C1715,IF($C$10=2013,profiles!E1715,IF($C$10=2014,profiles!G1715,IF($C$10=2015,profiles!I1715,IF($C$10=2016,profiles!K1715)))))</f>
        <v>62.808</v>
      </c>
      <c r="C1728" s="6">
        <f>IF($C$10=2012,profiles!D1715,IF($C$10=2013,profiles!F1715,IF($C$10=2014,profiles!H1715,IF($C$10=2015,profiles!J1715,IF($C$10=2016,profiles!L1715)))))</f>
        <v>9.8709077164621743E-3</v>
      </c>
      <c r="D1728" s="11">
        <f t="shared" si="272"/>
        <v>1.9741815432924348</v>
      </c>
      <c r="E1728" s="11">
        <f t="shared" si="268"/>
        <v>0</v>
      </c>
      <c r="F1728" s="11">
        <f t="shared" si="269"/>
        <v>1.9741815432924348</v>
      </c>
      <c r="G1728" s="11">
        <f t="shared" si="270"/>
        <v>60.833818456707561</v>
      </c>
      <c r="H1728" s="12">
        <f t="shared" si="273"/>
        <v>0</v>
      </c>
      <c r="I1728" s="12">
        <f t="shared" si="267"/>
        <v>0</v>
      </c>
      <c r="J1728" s="12">
        <f t="shared" si="274"/>
        <v>0</v>
      </c>
      <c r="K1728" s="12">
        <f t="shared" si="275"/>
        <v>0</v>
      </c>
      <c r="L1728" s="12">
        <f t="shared" si="276"/>
        <v>60.833818456707561</v>
      </c>
      <c r="M1728" s="12">
        <f t="shared" si="271"/>
        <v>60.833818456707561</v>
      </c>
      <c r="N1728" s="13"/>
    </row>
    <row r="1729" spans="1:14" x14ac:dyDescent="0.2">
      <c r="A1729" s="10" t="s">
        <v>1711</v>
      </c>
      <c r="B1729" s="6">
        <f>IF($C$10=2012,profiles!C1716,IF($C$10=2013,profiles!E1716,IF($C$10=2014,profiles!G1716,IF($C$10=2015,profiles!I1716,IF($C$10=2016,profiles!K1716)))))</f>
        <v>67.656999999999996</v>
      </c>
      <c r="C1729" s="6">
        <f>IF($C$10=2012,profiles!D1716,IF($C$10=2013,profiles!F1716,IF($C$10=2014,profiles!H1716,IF($C$10=2015,profiles!J1716,IF($C$10=2016,profiles!L1716)))))</f>
        <v>4.1751468279351049E-2</v>
      </c>
      <c r="D1729" s="11">
        <f t="shared" si="272"/>
        <v>8.3502936558702103</v>
      </c>
      <c r="E1729" s="11">
        <f t="shared" si="268"/>
        <v>0</v>
      </c>
      <c r="F1729" s="11">
        <f t="shared" si="269"/>
        <v>8.3502936558702103</v>
      </c>
      <c r="G1729" s="11">
        <f t="shared" si="270"/>
        <v>59.306706344129786</v>
      </c>
      <c r="H1729" s="12">
        <f t="shared" si="273"/>
        <v>0</v>
      </c>
      <c r="I1729" s="12">
        <f t="shared" si="267"/>
        <v>0</v>
      </c>
      <c r="J1729" s="12">
        <f t="shared" si="274"/>
        <v>0</v>
      </c>
      <c r="K1729" s="12">
        <f t="shared" si="275"/>
        <v>0</v>
      </c>
      <c r="L1729" s="12">
        <f t="shared" si="276"/>
        <v>59.306706344129786</v>
      </c>
      <c r="M1729" s="12">
        <f t="shared" si="271"/>
        <v>59.306706344129786</v>
      </c>
      <c r="N1729" s="13"/>
    </row>
    <row r="1730" spans="1:14" x14ac:dyDescent="0.2">
      <c r="A1730" s="10" t="s">
        <v>1712</v>
      </c>
      <c r="B1730" s="6">
        <f>IF($C$10=2012,profiles!C1717,IF($C$10=2013,profiles!E1717,IF($C$10=2014,profiles!G1717,IF($C$10=2015,profiles!I1717,IF($C$10=2016,profiles!K1717)))))</f>
        <v>69.614999999999995</v>
      </c>
      <c r="C1730" s="6">
        <f>IF($C$10=2012,profiles!D1717,IF($C$10=2013,profiles!F1717,IF($C$10=2014,profiles!H1717,IF($C$10=2015,profiles!J1717,IF($C$10=2016,profiles!L1717)))))</f>
        <v>0.11789847066348781</v>
      </c>
      <c r="D1730" s="11">
        <f t="shared" si="272"/>
        <v>23.579694132697561</v>
      </c>
      <c r="E1730" s="11">
        <f t="shared" si="268"/>
        <v>0</v>
      </c>
      <c r="F1730" s="11">
        <f t="shared" si="269"/>
        <v>23.579694132697561</v>
      </c>
      <c r="G1730" s="11">
        <f t="shared" si="270"/>
        <v>46.035305867302434</v>
      </c>
      <c r="H1730" s="12">
        <f t="shared" si="273"/>
        <v>0</v>
      </c>
      <c r="I1730" s="12">
        <f t="shared" si="267"/>
        <v>0</v>
      </c>
      <c r="J1730" s="12">
        <f t="shared" si="274"/>
        <v>0</v>
      </c>
      <c r="K1730" s="12">
        <f t="shared" si="275"/>
        <v>0</v>
      </c>
      <c r="L1730" s="12">
        <f t="shared" si="276"/>
        <v>46.035305867302434</v>
      </c>
      <c r="M1730" s="12">
        <f t="shared" si="271"/>
        <v>46.035305867302434</v>
      </c>
      <c r="N1730" s="13"/>
    </row>
    <row r="1731" spans="1:14" x14ac:dyDescent="0.2">
      <c r="A1731" s="10" t="s">
        <v>1713</v>
      </c>
      <c r="B1731" s="6">
        <f>IF($C$10=2012,profiles!C1718,IF($C$10=2013,profiles!E1718,IF($C$10=2014,profiles!G1718,IF($C$10=2015,profiles!I1718,IF($C$10=2016,profiles!K1718)))))</f>
        <v>69.704999999999998</v>
      </c>
      <c r="C1731" s="6">
        <f>IF($C$10=2012,profiles!D1718,IF($C$10=2013,profiles!F1718,IF($C$10=2014,profiles!H1718,IF($C$10=2015,profiles!J1718,IF($C$10=2016,profiles!L1718)))))</f>
        <v>0.20182299238239229</v>
      </c>
      <c r="D1731" s="11">
        <f t="shared" si="272"/>
        <v>40.364598476478456</v>
      </c>
      <c r="E1731" s="11">
        <f t="shared" si="268"/>
        <v>0</v>
      </c>
      <c r="F1731" s="11">
        <f t="shared" si="269"/>
        <v>40.364598476478456</v>
      </c>
      <c r="G1731" s="11">
        <f t="shared" si="270"/>
        <v>29.340401523521543</v>
      </c>
      <c r="H1731" s="12">
        <f t="shared" si="273"/>
        <v>0</v>
      </c>
      <c r="I1731" s="12">
        <f t="shared" si="267"/>
        <v>0</v>
      </c>
      <c r="J1731" s="12">
        <f t="shared" si="274"/>
        <v>0</v>
      </c>
      <c r="K1731" s="12">
        <f t="shared" si="275"/>
        <v>0</v>
      </c>
      <c r="L1731" s="12">
        <f t="shared" si="276"/>
        <v>29.340401523521543</v>
      </c>
      <c r="M1731" s="12">
        <f t="shared" si="271"/>
        <v>29.340401523521543</v>
      </c>
      <c r="N1731" s="13"/>
    </row>
    <row r="1732" spans="1:14" x14ac:dyDescent="0.2">
      <c r="A1732" s="10" t="s">
        <v>1714</v>
      </c>
      <c r="B1732" s="6">
        <f>IF($C$10=2012,profiles!C1719,IF($C$10=2013,profiles!E1719,IF($C$10=2014,profiles!G1719,IF($C$10=2015,profiles!I1719,IF($C$10=2016,profiles!K1719)))))</f>
        <v>70.492000000000004</v>
      </c>
      <c r="C1732" s="6">
        <f>IF($C$10=2012,profiles!D1719,IF($C$10=2013,profiles!F1719,IF($C$10=2014,profiles!H1719,IF($C$10=2015,profiles!J1719,IF($C$10=2016,profiles!L1719)))))</f>
        <v>0.26737221608420075</v>
      </c>
      <c r="D1732" s="11">
        <f t="shared" si="272"/>
        <v>53.47444321684015</v>
      </c>
      <c r="E1732" s="11">
        <f t="shared" si="268"/>
        <v>0</v>
      </c>
      <c r="F1732" s="11">
        <f t="shared" si="269"/>
        <v>53.47444321684015</v>
      </c>
      <c r="G1732" s="11">
        <f t="shared" si="270"/>
        <v>17.017556783159854</v>
      </c>
      <c r="H1732" s="12">
        <f t="shared" si="273"/>
        <v>0</v>
      </c>
      <c r="I1732" s="12">
        <f t="shared" si="267"/>
        <v>0</v>
      </c>
      <c r="J1732" s="12">
        <f t="shared" si="274"/>
        <v>0</v>
      </c>
      <c r="K1732" s="12">
        <f t="shared" si="275"/>
        <v>0</v>
      </c>
      <c r="L1732" s="12">
        <f t="shared" si="276"/>
        <v>17.017556783159854</v>
      </c>
      <c r="M1732" s="12">
        <f t="shared" si="271"/>
        <v>17.017556783159854</v>
      </c>
      <c r="N1732" s="13"/>
    </row>
    <row r="1733" spans="1:14" x14ac:dyDescent="0.2">
      <c r="A1733" s="10" t="s">
        <v>1715</v>
      </c>
      <c r="B1733" s="6">
        <f>IF($C$10=2012,profiles!C1720,IF($C$10=2013,profiles!E1720,IF($C$10=2014,profiles!G1720,IF($C$10=2015,profiles!I1720,IF($C$10=2016,profiles!K1720)))))</f>
        <v>71.266000000000005</v>
      </c>
      <c r="C1733" s="6">
        <f>IF($C$10=2012,profiles!D1720,IF($C$10=2013,profiles!F1720,IF($C$10=2014,profiles!H1720,IF($C$10=2015,profiles!J1720,IF($C$10=2016,profiles!L1720)))))</f>
        <v>0.30330871663662268</v>
      </c>
      <c r="D1733" s="11">
        <f t="shared" si="272"/>
        <v>60.661743327324537</v>
      </c>
      <c r="E1733" s="11">
        <f t="shared" si="268"/>
        <v>0</v>
      </c>
      <c r="F1733" s="11">
        <f t="shared" si="269"/>
        <v>60.661743327324537</v>
      </c>
      <c r="G1733" s="11">
        <f t="shared" si="270"/>
        <v>10.604256672675469</v>
      </c>
      <c r="H1733" s="12">
        <f t="shared" si="273"/>
        <v>0</v>
      </c>
      <c r="I1733" s="12">
        <f t="shared" si="267"/>
        <v>0</v>
      </c>
      <c r="J1733" s="12">
        <f t="shared" si="274"/>
        <v>0</v>
      </c>
      <c r="K1733" s="12">
        <f t="shared" si="275"/>
        <v>0</v>
      </c>
      <c r="L1733" s="12">
        <f t="shared" si="276"/>
        <v>10.604256672675469</v>
      </c>
      <c r="M1733" s="12">
        <f t="shared" si="271"/>
        <v>10.604256672675469</v>
      </c>
      <c r="N1733" s="13"/>
    </row>
    <row r="1734" spans="1:14" x14ac:dyDescent="0.2">
      <c r="A1734" s="10" t="s">
        <v>1716</v>
      </c>
      <c r="B1734" s="6">
        <f>IF($C$10=2012,profiles!C1721,IF($C$10=2013,profiles!E1721,IF($C$10=2014,profiles!G1721,IF($C$10=2015,profiles!I1721,IF($C$10=2016,profiles!K1721)))))</f>
        <v>70.501000000000005</v>
      </c>
      <c r="C1734" s="6">
        <f>IF($C$10=2012,profiles!D1721,IF($C$10=2013,profiles!F1721,IF($C$10=2014,profiles!H1721,IF($C$10=2015,profiles!J1721,IF($C$10=2016,profiles!L1721)))))</f>
        <v>0.31581089724952027</v>
      </c>
      <c r="D1734" s="11">
        <f t="shared" si="272"/>
        <v>63.162179449904052</v>
      </c>
      <c r="E1734" s="11">
        <f t="shared" si="268"/>
        <v>0</v>
      </c>
      <c r="F1734" s="11">
        <f t="shared" si="269"/>
        <v>63.162179449904052</v>
      </c>
      <c r="G1734" s="11">
        <f t="shared" si="270"/>
        <v>7.3388205500959529</v>
      </c>
      <c r="H1734" s="12">
        <f t="shared" si="273"/>
        <v>0</v>
      </c>
      <c r="I1734" s="12">
        <f t="shared" si="267"/>
        <v>0</v>
      </c>
      <c r="J1734" s="12">
        <f t="shared" si="274"/>
        <v>0</v>
      </c>
      <c r="K1734" s="12">
        <f t="shared" si="275"/>
        <v>0</v>
      </c>
      <c r="L1734" s="12">
        <f t="shared" si="276"/>
        <v>7.3388205500959529</v>
      </c>
      <c r="M1734" s="12">
        <f t="shared" si="271"/>
        <v>7.3388205500959529</v>
      </c>
      <c r="N1734" s="13"/>
    </row>
    <row r="1735" spans="1:14" x14ac:dyDescent="0.2">
      <c r="A1735" s="10" t="s">
        <v>1717</v>
      </c>
      <c r="B1735" s="6">
        <f>IF($C$10=2012,profiles!C1722,IF($C$10=2013,profiles!E1722,IF($C$10=2014,profiles!G1722,IF($C$10=2015,profiles!I1722,IF($C$10=2016,profiles!K1722)))))</f>
        <v>69.847999999999999</v>
      </c>
      <c r="C1735" s="6">
        <f>IF($C$10=2012,profiles!D1722,IF($C$10=2013,profiles!F1722,IF($C$10=2014,profiles!H1722,IF($C$10=2015,profiles!J1722,IF($C$10=2016,profiles!L1722)))))</f>
        <v>0.30216026051055417</v>
      </c>
      <c r="D1735" s="11">
        <f t="shared" si="272"/>
        <v>60.432052102110831</v>
      </c>
      <c r="E1735" s="11">
        <f t="shared" si="268"/>
        <v>0</v>
      </c>
      <c r="F1735" s="11">
        <f t="shared" si="269"/>
        <v>60.432052102110831</v>
      </c>
      <c r="G1735" s="11">
        <f t="shared" si="270"/>
        <v>9.4159478978891684</v>
      </c>
      <c r="H1735" s="12">
        <f t="shared" si="273"/>
        <v>0</v>
      </c>
      <c r="I1735" s="12">
        <f t="shared" si="267"/>
        <v>0</v>
      </c>
      <c r="J1735" s="12">
        <f t="shared" si="274"/>
        <v>0</v>
      </c>
      <c r="K1735" s="12">
        <f t="shared" si="275"/>
        <v>0</v>
      </c>
      <c r="L1735" s="12">
        <f t="shared" si="276"/>
        <v>9.4159478978891684</v>
      </c>
      <c r="M1735" s="12">
        <f t="shared" si="271"/>
        <v>9.4159478978891684</v>
      </c>
      <c r="N1735" s="13"/>
    </row>
    <row r="1736" spans="1:14" x14ac:dyDescent="0.2">
      <c r="A1736" s="10" t="s">
        <v>1718</v>
      </c>
      <c r="B1736" s="6">
        <f>IF($C$10=2012,profiles!C1723,IF($C$10=2013,profiles!E1723,IF($C$10=2014,profiles!G1723,IF($C$10=2015,profiles!I1723,IF($C$10=2016,profiles!K1723)))))</f>
        <v>68.216999999999999</v>
      </c>
      <c r="C1736" s="6">
        <f>IF($C$10=2012,profiles!D1723,IF($C$10=2013,profiles!F1723,IF($C$10=2014,profiles!H1723,IF($C$10=2015,profiles!J1723,IF($C$10=2016,profiles!L1723)))))</f>
        <v>0.26308367738559052</v>
      </c>
      <c r="D1736" s="11">
        <f t="shared" si="272"/>
        <v>52.616735477118105</v>
      </c>
      <c r="E1736" s="11">
        <f t="shared" si="268"/>
        <v>0</v>
      </c>
      <c r="F1736" s="11">
        <f t="shared" si="269"/>
        <v>52.616735477118105</v>
      </c>
      <c r="G1736" s="11">
        <f t="shared" si="270"/>
        <v>15.600264522881893</v>
      </c>
      <c r="H1736" s="12">
        <f t="shared" si="273"/>
        <v>0</v>
      </c>
      <c r="I1736" s="12">
        <f t="shared" si="267"/>
        <v>0</v>
      </c>
      <c r="J1736" s="12">
        <f t="shared" si="274"/>
        <v>0</v>
      </c>
      <c r="K1736" s="12">
        <f t="shared" si="275"/>
        <v>0</v>
      </c>
      <c r="L1736" s="12">
        <f t="shared" si="276"/>
        <v>15.600264522881893</v>
      </c>
      <c r="M1736" s="12">
        <f t="shared" si="271"/>
        <v>15.600264522881893</v>
      </c>
      <c r="N1736" s="13"/>
    </row>
    <row r="1737" spans="1:14" x14ac:dyDescent="0.2">
      <c r="A1737" s="10" t="s">
        <v>1719</v>
      </c>
      <c r="B1737" s="6">
        <f>IF($C$10=2012,profiles!C1724,IF($C$10=2013,profiles!E1724,IF($C$10=2014,profiles!G1724,IF($C$10=2015,profiles!I1724,IF($C$10=2016,profiles!K1724)))))</f>
        <v>66.778999999999996</v>
      </c>
      <c r="C1737" s="6">
        <f>IF($C$10=2012,profiles!D1724,IF($C$10=2013,profiles!F1724,IF($C$10=2014,profiles!H1724,IF($C$10=2015,profiles!J1724,IF($C$10=2016,profiles!L1724)))))</f>
        <v>0.20086352270744898</v>
      </c>
      <c r="D1737" s="11">
        <f t="shared" si="272"/>
        <v>40.172704541489793</v>
      </c>
      <c r="E1737" s="11">
        <f t="shared" si="268"/>
        <v>0</v>
      </c>
      <c r="F1737" s="11">
        <f t="shared" si="269"/>
        <v>40.172704541489793</v>
      </c>
      <c r="G1737" s="11">
        <f t="shared" si="270"/>
        <v>26.606295458510203</v>
      </c>
      <c r="H1737" s="12">
        <f t="shared" si="273"/>
        <v>0</v>
      </c>
      <c r="I1737" s="12">
        <f t="shared" si="267"/>
        <v>0</v>
      </c>
      <c r="J1737" s="12">
        <f t="shared" si="274"/>
        <v>0</v>
      </c>
      <c r="K1737" s="12">
        <f t="shared" si="275"/>
        <v>0</v>
      </c>
      <c r="L1737" s="12">
        <f t="shared" si="276"/>
        <v>26.606295458510203</v>
      </c>
      <c r="M1737" s="12">
        <f t="shared" si="271"/>
        <v>26.606295458510203</v>
      </c>
      <c r="N1737" s="13"/>
    </row>
    <row r="1738" spans="1:14" x14ac:dyDescent="0.2">
      <c r="A1738" s="10" t="s">
        <v>1720</v>
      </c>
      <c r="B1738" s="6">
        <f>IF($C$10=2012,profiles!C1725,IF($C$10=2013,profiles!E1725,IF($C$10=2014,profiles!G1725,IF($C$10=2015,profiles!I1725,IF($C$10=2016,profiles!K1725)))))</f>
        <v>65.316999999999993</v>
      </c>
      <c r="C1738" s="6">
        <f>IF($C$10=2012,profiles!D1725,IF($C$10=2013,profiles!F1725,IF($C$10=2014,profiles!H1725,IF($C$10=2015,profiles!J1725,IF($C$10=2016,profiles!L1725)))))</f>
        <v>0.12019538291562482</v>
      </c>
      <c r="D1738" s="11">
        <f t="shared" si="272"/>
        <v>24.039076583124963</v>
      </c>
      <c r="E1738" s="11">
        <f t="shared" si="268"/>
        <v>0</v>
      </c>
      <c r="F1738" s="11">
        <f t="shared" si="269"/>
        <v>24.039076583124963</v>
      </c>
      <c r="G1738" s="11">
        <f t="shared" si="270"/>
        <v>41.277923416875026</v>
      </c>
      <c r="H1738" s="12">
        <f t="shared" si="273"/>
        <v>0</v>
      </c>
      <c r="I1738" s="12">
        <f t="shared" si="267"/>
        <v>0</v>
      </c>
      <c r="J1738" s="12">
        <f t="shared" si="274"/>
        <v>0</v>
      </c>
      <c r="K1738" s="12">
        <f t="shared" si="275"/>
        <v>0</v>
      </c>
      <c r="L1738" s="12">
        <f t="shared" si="276"/>
        <v>41.277923416875026</v>
      </c>
      <c r="M1738" s="12">
        <f t="shared" si="271"/>
        <v>41.277923416875026</v>
      </c>
      <c r="N1738" s="13"/>
    </row>
    <row r="1739" spans="1:14" x14ac:dyDescent="0.2">
      <c r="A1739" s="10" t="s">
        <v>1721</v>
      </c>
      <c r="B1739" s="6">
        <f>IF($C$10=2012,profiles!C1726,IF($C$10=2013,profiles!E1726,IF($C$10=2014,profiles!G1726,IF($C$10=2015,profiles!I1726,IF($C$10=2016,profiles!K1726)))))</f>
        <v>65.745999999999995</v>
      </c>
      <c r="C1739" s="6">
        <f>IF($C$10=2012,profiles!D1726,IF($C$10=2013,profiles!F1726,IF($C$10=2014,profiles!H1726,IF($C$10=2015,profiles!J1726,IF($C$10=2016,profiles!L1726)))))</f>
        <v>4.6461592138163636E-2</v>
      </c>
      <c r="D1739" s="11">
        <f t="shared" si="272"/>
        <v>9.2923184276327273</v>
      </c>
      <c r="E1739" s="11">
        <f t="shared" si="268"/>
        <v>0</v>
      </c>
      <c r="F1739" s="11">
        <f t="shared" si="269"/>
        <v>9.2923184276327273</v>
      </c>
      <c r="G1739" s="11">
        <f t="shared" si="270"/>
        <v>56.453681572367266</v>
      </c>
      <c r="H1739" s="12">
        <f t="shared" si="273"/>
        <v>0</v>
      </c>
      <c r="I1739" s="12">
        <f t="shared" si="267"/>
        <v>0</v>
      </c>
      <c r="J1739" s="12">
        <f t="shared" si="274"/>
        <v>0</v>
      </c>
      <c r="K1739" s="12">
        <f t="shared" si="275"/>
        <v>0</v>
      </c>
      <c r="L1739" s="12">
        <f t="shared" si="276"/>
        <v>56.453681572367266</v>
      </c>
      <c r="M1739" s="12">
        <f t="shared" si="271"/>
        <v>56.453681572367266</v>
      </c>
      <c r="N1739" s="13"/>
    </row>
    <row r="1740" spans="1:14" x14ac:dyDescent="0.2">
      <c r="A1740" s="10" t="s">
        <v>1722</v>
      </c>
      <c r="B1740" s="6">
        <f>IF($C$10=2012,profiles!C1727,IF($C$10=2013,profiles!E1727,IF($C$10=2014,profiles!G1727,IF($C$10=2015,profiles!I1727,IF($C$10=2016,profiles!K1727)))))</f>
        <v>69.427000000000007</v>
      </c>
      <c r="C1740" s="6">
        <f>IF($C$10=2012,profiles!D1727,IF($C$10=2013,profiles!F1727,IF($C$10=2014,profiles!H1727,IF($C$10=2015,profiles!J1727,IF($C$10=2016,profiles!L1727)))))</f>
        <v>1.93929173693086E-2</v>
      </c>
      <c r="D1740" s="11">
        <f t="shared" si="272"/>
        <v>3.87858347386172</v>
      </c>
      <c r="E1740" s="11">
        <f t="shared" si="268"/>
        <v>0</v>
      </c>
      <c r="F1740" s="11">
        <f t="shared" si="269"/>
        <v>3.87858347386172</v>
      </c>
      <c r="G1740" s="11">
        <f t="shared" si="270"/>
        <v>65.548416526138283</v>
      </c>
      <c r="H1740" s="12">
        <f t="shared" si="273"/>
        <v>0</v>
      </c>
      <c r="I1740" s="12">
        <f t="shared" si="267"/>
        <v>0</v>
      </c>
      <c r="J1740" s="12">
        <f t="shared" si="274"/>
        <v>0</v>
      </c>
      <c r="K1740" s="12">
        <f t="shared" si="275"/>
        <v>0</v>
      </c>
      <c r="L1740" s="12">
        <f t="shared" si="276"/>
        <v>65.548416526138283</v>
      </c>
      <c r="M1740" s="12">
        <f t="shared" si="271"/>
        <v>65.548416526138283</v>
      </c>
      <c r="N1740" s="13"/>
    </row>
    <row r="1741" spans="1:14" x14ac:dyDescent="0.2">
      <c r="A1741" s="10" t="s">
        <v>1723</v>
      </c>
      <c r="B1741" s="6">
        <f>IF($C$10=2012,profiles!C1728,IF($C$10=2013,profiles!E1728,IF($C$10=2014,profiles!G1728,IF($C$10=2015,profiles!I1728,IF($C$10=2016,profiles!K1728)))))</f>
        <v>71.653000000000006</v>
      </c>
      <c r="C1741" s="6">
        <f>IF($C$10=2012,profiles!D1728,IF($C$10=2013,profiles!F1728,IF($C$10=2014,profiles!H1728,IF($C$10=2015,profiles!J1728,IF($C$10=2016,profiles!L1728)))))</f>
        <v>2.523695993487236E-2</v>
      </c>
      <c r="D1741" s="11">
        <f t="shared" si="272"/>
        <v>5.0473919869744721</v>
      </c>
      <c r="E1741" s="11">
        <f t="shared" si="268"/>
        <v>0</v>
      </c>
      <c r="F1741" s="11">
        <f t="shared" si="269"/>
        <v>5.0473919869744721</v>
      </c>
      <c r="G1741" s="11">
        <f t="shared" si="270"/>
        <v>66.605608013025531</v>
      </c>
      <c r="H1741" s="12">
        <f t="shared" si="273"/>
        <v>0</v>
      </c>
      <c r="I1741" s="12">
        <f t="shared" si="267"/>
        <v>0</v>
      </c>
      <c r="J1741" s="12">
        <f t="shared" si="274"/>
        <v>0</v>
      </c>
      <c r="K1741" s="12">
        <f t="shared" si="275"/>
        <v>0</v>
      </c>
      <c r="L1741" s="12">
        <f t="shared" si="276"/>
        <v>66.605608013025531</v>
      </c>
      <c r="M1741" s="12">
        <f t="shared" si="271"/>
        <v>66.605608013025531</v>
      </c>
      <c r="N1741" s="13"/>
    </row>
    <row r="1742" spans="1:14" x14ac:dyDescent="0.2">
      <c r="A1742" s="10" t="s">
        <v>1724</v>
      </c>
      <c r="B1742" s="6">
        <f>IF($C$10=2012,profiles!C1729,IF($C$10=2013,profiles!E1729,IF($C$10=2014,profiles!G1729,IF($C$10=2015,profiles!I1729,IF($C$10=2016,profiles!K1729)))))</f>
        <v>67.472999999999999</v>
      </c>
      <c r="C1742" s="6">
        <f>IF($C$10=2012,profiles!D1729,IF($C$10=2013,profiles!F1729,IF($C$10=2014,profiles!H1729,IF($C$10=2015,profiles!J1729,IF($C$10=2016,profiles!L1729)))))</f>
        <v>2.9481886375530616E-2</v>
      </c>
      <c r="D1742" s="11">
        <f t="shared" si="272"/>
        <v>5.896377275106123</v>
      </c>
      <c r="E1742" s="11">
        <f t="shared" si="268"/>
        <v>0</v>
      </c>
      <c r="F1742" s="11">
        <f t="shared" si="269"/>
        <v>5.896377275106123</v>
      </c>
      <c r="G1742" s="11">
        <f t="shared" si="270"/>
        <v>61.576622724893873</v>
      </c>
      <c r="H1742" s="12">
        <f t="shared" si="273"/>
        <v>0</v>
      </c>
      <c r="I1742" s="12">
        <f t="shared" si="267"/>
        <v>0</v>
      </c>
      <c r="J1742" s="12">
        <f t="shared" si="274"/>
        <v>0</v>
      </c>
      <c r="K1742" s="12">
        <f t="shared" si="275"/>
        <v>0</v>
      </c>
      <c r="L1742" s="12">
        <f t="shared" si="276"/>
        <v>61.576622724893873</v>
      </c>
      <c r="M1742" s="12">
        <f t="shared" si="271"/>
        <v>61.576622724893873</v>
      </c>
      <c r="N1742" s="13"/>
    </row>
    <row r="1743" spans="1:14" x14ac:dyDescent="0.2">
      <c r="A1743" s="10" t="s">
        <v>1725</v>
      </c>
      <c r="B1743" s="6">
        <f>IF($C$10=2012,profiles!C1730,IF($C$10=2013,profiles!E1730,IF($C$10=2014,profiles!G1730,IF($C$10=2015,profiles!I1730,IF($C$10=2016,profiles!K1730)))))</f>
        <v>63.398000000000003</v>
      </c>
      <c r="C1743" s="6">
        <f>IF($C$10=2012,profiles!D1730,IF($C$10=2013,profiles!F1730,IF($C$10=2014,profiles!H1730,IF($C$10=2015,profiles!J1730,IF($C$10=2016,profiles!L1730)))))</f>
        <v>3.3755887654823513E-2</v>
      </c>
      <c r="D1743" s="11">
        <f t="shared" si="272"/>
        <v>6.7511775309647026</v>
      </c>
      <c r="E1743" s="11">
        <f t="shared" si="268"/>
        <v>0</v>
      </c>
      <c r="F1743" s="11">
        <f t="shared" si="269"/>
        <v>6.7511775309647026</v>
      </c>
      <c r="G1743" s="11">
        <f t="shared" si="270"/>
        <v>56.6468224690353</v>
      </c>
      <c r="H1743" s="12">
        <f t="shared" si="273"/>
        <v>0</v>
      </c>
      <c r="I1743" s="12">
        <f t="shared" si="267"/>
        <v>0</v>
      </c>
      <c r="J1743" s="12">
        <f t="shared" si="274"/>
        <v>0</v>
      </c>
      <c r="K1743" s="12">
        <f t="shared" si="275"/>
        <v>0</v>
      </c>
      <c r="L1743" s="12">
        <f t="shared" si="276"/>
        <v>56.6468224690353</v>
      </c>
      <c r="M1743" s="12">
        <f t="shared" si="271"/>
        <v>56.6468224690353</v>
      </c>
      <c r="N1743" s="13"/>
    </row>
    <row r="1744" spans="1:14" x14ac:dyDescent="0.2">
      <c r="A1744" s="10" t="s">
        <v>1726</v>
      </c>
      <c r="B1744" s="6">
        <f>IF($C$10=2012,profiles!C1731,IF($C$10=2013,profiles!E1731,IF($C$10=2014,profiles!G1731,IF($C$10=2015,profiles!I1731,IF($C$10=2016,profiles!K1731)))))</f>
        <v>59.56</v>
      </c>
      <c r="C1744" s="6">
        <f>IF($C$10=2012,profiles!D1731,IF($C$10=2013,profiles!F1731,IF($C$10=2014,profiles!H1731,IF($C$10=2015,profiles!J1731,IF($C$10=2016,profiles!L1731)))))</f>
        <v>3.8538698610222716E-2</v>
      </c>
      <c r="D1744" s="11">
        <f t="shared" si="272"/>
        <v>7.7077397220445434</v>
      </c>
      <c r="E1744" s="11">
        <f t="shared" si="268"/>
        <v>0</v>
      </c>
      <c r="F1744" s="11">
        <f t="shared" si="269"/>
        <v>7.7077397220445434</v>
      </c>
      <c r="G1744" s="11">
        <f t="shared" si="270"/>
        <v>51.852260277955459</v>
      </c>
      <c r="H1744" s="12">
        <f t="shared" si="273"/>
        <v>0</v>
      </c>
      <c r="I1744" s="12">
        <f t="shared" si="267"/>
        <v>0</v>
      </c>
      <c r="J1744" s="12">
        <f t="shared" si="274"/>
        <v>0</v>
      </c>
      <c r="K1744" s="12">
        <f t="shared" si="275"/>
        <v>0</v>
      </c>
      <c r="L1744" s="12">
        <f t="shared" si="276"/>
        <v>51.852260277955459</v>
      </c>
      <c r="M1744" s="12">
        <f t="shared" si="271"/>
        <v>51.852260277955459</v>
      </c>
      <c r="N1744" s="13"/>
    </row>
    <row r="1745" spans="1:14" x14ac:dyDescent="0.2">
      <c r="A1745" s="10" t="s">
        <v>1727</v>
      </c>
      <c r="B1745" s="6">
        <f>IF($C$10=2012,profiles!C1732,IF($C$10=2013,profiles!E1732,IF($C$10=2014,profiles!G1732,IF($C$10=2015,profiles!I1732,IF($C$10=2016,profiles!K1732)))))</f>
        <v>54.79</v>
      </c>
      <c r="C1745" s="6">
        <f>IF($C$10=2012,profiles!D1732,IF($C$10=2013,profiles!F1732,IF($C$10=2014,profiles!H1732,IF($C$10=2015,profiles!J1732,IF($C$10=2016,profiles!L1732)))))</f>
        <v>3.6459847647845552E-2</v>
      </c>
      <c r="D1745" s="11">
        <f t="shared" si="272"/>
        <v>7.2919695295691103</v>
      </c>
      <c r="E1745" s="11">
        <f t="shared" si="268"/>
        <v>0</v>
      </c>
      <c r="F1745" s="11">
        <f t="shared" si="269"/>
        <v>7.2919695295691103</v>
      </c>
      <c r="G1745" s="11">
        <f t="shared" si="270"/>
        <v>47.498030470430891</v>
      </c>
      <c r="H1745" s="12">
        <f t="shared" si="273"/>
        <v>0</v>
      </c>
      <c r="I1745" s="12">
        <f t="shared" si="267"/>
        <v>0</v>
      </c>
      <c r="J1745" s="12">
        <f t="shared" si="274"/>
        <v>0</v>
      </c>
      <c r="K1745" s="12">
        <f t="shared" si="275"/>
        <v>0</v>
      </c>
      <c r="L1745" s="12">
        <f t="shared" si="276"/>
        <v>47.498030470430891</v>
      </c>
      <c r="M1745" s="12">
        <f t="shared" si="271"/>
        <v>47.498030470430891</v>
      </c>
      <c r="N1745" s="13"/>
    </row>
    <row r="1746" spans="1:14" x14ac:dyDescent="0.2">
      <c r="A1746" s="10" t="s">
        <v>1728</v>
      </c>
      <c r="B1746" s="6">
        <f>IF($C$10=2012,profiles!C1733,IF($C$10=2013,profiles!E1733,IF($C$10=2014,profiles!G1733,IF($C$10=2015,profiles!I1733,IF($C$10=2016,profiles!K1733)))))</f>
        <v>50.997</v>
      </c>
      <c r="C1746" s="6">
        <f>IF($C$10=2012,profiles!D1733,IF($C$10=2013,profiles!F1733,IF($C$10=2014,profiles!H1733,IF($C$10=2015,profiles!J1733,IF($C$10=2016,profiles!L1733)))))</f>
        <v>3.2876473409589699E-2</v>
      </c>
      <c r="D1746" s="11">
        <f t="shared" si="272"/>
        <v>6.5752946819179394</v>
      </c>
      <c r="E1746" s="11">
        <f t="shared" si="268"/>
        <v>0</v>
      </c>
      <c r="F1746" s="11">
        <f t="shared" si="269"/>
        <v>6.5752946819179394</v>
      </c>
      <c r="G1746" s="11">
        <f t="shared" si="270"/>
        <v>44.421705318082061</v>
      </c>
      <c r="H1746" s="12">
        <f t="shared" si="273"/>
        <v>0</v>
      </c>
      <c r="I1746" s="12">
        <f t="shared" ref="I1746:I1809" si="277">MAX(MIN(E1746,($L$2-K1745)/$F$2),0)</f>
        <v>0</v>
      </c>
      <c r="J1746" s="12">
        <f t="shared" si="274"/>
        <v>0</v>
      </c>
      <c r="K1746" s="12">
        <f t="shared" si="275"/>
        <v>0</v>
      </c>
      <c r="L1746" s="12">
        <f t="shared" si="276"/>
        <v>44.421705318082061</v>
      </c>
      <c r="M1746" s="12">
        <f t="shared" si="271"/>
        <v>44.421705318082061</v>
      </c>
      <c r="N1746" s="13"/>
    </row>
    <row r="1747" spans="1:14" x14ac:dyDescent="0.2">
      <c r="A1747" s="10" t="s">
        <v>1729</v>
      </c>
      <c r="B1747" s="6">
        <f>IF($C$10=2012,profiles!C1734,IF($C$10=2013,profiles!E1734,IF($C$10=2014,profiles!G1734,IF($C$10=2015,profiles!I1734,IF($C$10=2016,profiles!K1734)))))</f>
        <v>49.1</v>
      </c>
      <c r="C1747" s="6">
        <f>IF($C$10=2012,profiles!D1734,IF($C$10=2013,profiles!F1734,IF($C$10=2014,profiles!H1734,IF($C$10=2015,profiles!J1734,IF($C$10=2016,profiles!L1734)))))</f>
        <v>2.9940554917663474E-2</v>
      </c>
      <c r="D1747" s="11">
        <f t="shared" si="272"/>
        <v>5.9881109835326951</v>
      </c>
      <c r="E1747" s="11">
        <f t="shared" ref="E1747:E1810" si="278">D1747-F1747</f>
        <v>0</v>
      </c>
      <c r="F1747" s="11">
        <f t="shared" ref="F1747:F1810" si="279">MIN(D1747,B1747)</f>
        <v>5.9881109835326951</v>
      </c>
      <c r="G1747" s="11">
        <f t="shared" ref="G1747:G1810" si="280">B1747-F1747</f>
        <v>43.111889016467309</v>
      </c>
      <c r="H1747" s="12">
        <f t="shared" si="273"/>
        <v>0</v>
      </c>
      <c r="I1747" s="12">
        <f t="shared" si="277"/>
        <v>0</v>
      </c>
      <c r="J1747" s="12">
        <f t="shared" si="274"/>
        <v>0</v>
      </c>
      <c r="K1747" s="12">
        <f t="shared" si="275"/>
        <v>0</v>
      </c>
      <c r="L1747" s="12">
        <f t="shared" si="276"/>
        <v>43.111889016467309</v>
      </c>
      <c r="M1747" s="12">
        <f t="shared" ref="M1747:M1810" si="281">B1747-D1747</f>
        <v>43.111889016467309</v>
      </c>
      <c r="N1747" s="13"/>
    </row>
    <row r="1748" spans="1:14" x14ac:dyDescent="0.2">
      <c r="A1748" s="10" t="s">
        <v>1730</v>
      </c>
      <c r="B1748" s="6">
        <f>IF($C$10=2012,profiles!C1735,IF($C$10=2013,profiles!E1735,IF($C$10=2014,profiles!G1735,IF($C$10=2015,profiles!I1735,IF($C$10=2016,profiles!K1735)))))</f>
        <v>48.503</v>
      </c>
      <c r="C1748" s="6">
        <f>IF($C$10=2012,profiles!D1735,IF($C$10=2013,profiles!F1735,IF($C$10=2014,profiles!H1735,IF($C$10=2015,profiles!J1735,IF($C$10=2016,profiles!L1735)))))</f>
        <v>2.8080170922779531E-2</v>
      </c>
      <c r="D1748" s="11">
        <f t="shared" ref="D1748:D1811" si="282">C1748*$C$2</f>
        <v>5.6160341845559065</v>
      </c>
      <c r="E1748" s="11">
        <f t="shared" si="278"/>
        <v>0</v>
      </c>
      <c r="F1748" s="11">
        <f t="shared" si="279"/>
        <v>5.6160341845559065</v>
      </c>
      <c r="G1748" s="11">
        <f t="shared" si="280"/>
        <v>42.886965815444093</v>
      </c>
      <c r="H1748" s="12">
        <f t="shared" ref="H1748:H1811" si="283">E1748-I1748</f>
        <v>0</v>
      </c>
      <c r="I1748" s="12">
        <f t="shared" si="277"/>
        <v>0</v>
      </c>
      <c r="J1748" s="12">
        <f t="shared" ref="J1748:J1811" si="284">MIN(G1748,K1747*$F$3)</f>
        <v>0</v>
      </c>
      <c r="K1748" s="12">
        <f t="shared" ref="K1748:K1811" si="285">K1747+I1748*$F$2-J1748/$F$3</f>
        <v>0</v>
      </c>
      <c r="L1748" s="12">
        <f t="shared" ref="L1748:L1811" si="286">MAX(G1748-J1748,0)</f>
        <v>42.886965815444093</v>
      </c>
      <c r="M1748" s="12">
        <f t="shared" si="281"/>
        <v>42.886965815444093</v>
      </c>
      <c r="N1748" s="13"/>
    </row>
    <row r="1749" spans="1:14" x14ac:dyDescent="0.2">
      <c r="A1749" s="10" t="s">
        <v>1731</v>
      </c>
      <c r="B1749" s="6">
        <f>IF($C$10=2012,profiles!C1736,IF($C$10=2013,profiles!E1736,IF($C$10=2014,profiles!G1736,IF($C$10=2015,profiles!I1736,IF($C$10=2016,profiles!K1736)))))</f>
        <v>49.209000000000003</v>
      </c>
      <c r="C1749" s="6">
        <f>IF($C$10=2012,profiles!D1736,IF($C$10=2013,profiles!F1736,IF($C$10=2014,profiles!H1736,IF($C$10=2015,profiles!J1736,IF($C$10=2016,profiles!L1736)))))</f>
        <v>2.610351292821534E-2</v>
      </c>
      <c r="D1749" s="11">
        <f t="shared" si="282"/>
        <v>5.2207025856430684</v>
      </c>
      <c r="E1749" s="11">
        <f t="shared" si="278"/>
        <v>0</v>
      </c>
      <c r="F1749" s="11">
        <f t="shared" si="279"/>
        <v>5.2207025856430684</v>
      </c>
      <c r="G1749" s="11">
        <f t="shared" si="280"/>
        <v>43.988297414356936</v>
      </c>
      <c r="H1749" s="12">
        <f t="shared" si="283"/>
        <v>0</v>
      </c>
      <c r="I1749" s="12">
        <f t="shared" si="277"/>
        <v>0</v>
      </c>
      <c r="J1749" s="12">
        <f t="shared" si="284"/>
        <v>0</v>
      </c>
      <c r="K1749" s="12">
        <f t="shared" si="285"/>
        <v>0</v>
      </c>
      <c r="L1749" s="12">
        <f t="shared" si="286"/>
        <v>43.988297414356936</v>
      </c>
      <c r="M1749" s="12">
        <f t="shared" si="281"/>
        <v>43.988297414356936</v>
      </c>
      <c r="N1749" s="13"/>
    </row>
    <row r="1750" spans="1:14" x14ac:dyDescent="0.2">
      <c r="A1750" s="10" t="s">
        <v>1732</v>
      </c>
      <c r="B1750" s="6">
        <f>IF($C$10=2012,profiles!C1737,IF($C$10=2013,profiles!E1737,IF($C$10=2014,profiles!G1737,IF($C$10=2015,profiles!I1737,IF($C$10=2016,profiles!K1737)))))</f>
        <v>51.118000000000002</v>
      </c>
      <c r="C1750" s="6">
        <f>IF($C$10=2012,profiles!D1737,IF($C$10=2013,profiles!F1737,IF($C$10=2014,profiles!H1737,IF($C$10=2015,profiles!J1737,IF($C$10=2016,profiles!L1737)))))</f>
        <v>2.8748746420940947E-2</v>
      </c>
      <c r="D1750" s="11">
        <f t="shared" si="282"/>
        <v>5.7497492841881899</v>
      </c>
      <c r="E1750" s="11">
        <f t="shared" si="278"/>
        <v>0</v>
      </c>
      <c r="F1750" s="11">
        <f t="shared" si="279"/>
        <v>5.7497492841881899</v>
      </c>
      <c r="G1750" s="11">
        <f t="shared" si="280"/>
        <v>45.368250715811811</v>
      </c>
      <c r="H1750" s="12">
        <f t="shared" si="283"/>
        <v>0</v>
      </c>
      <c r="I1750" s="12">
        <f t="shared" si="277"/>
        <v>0</v>
      </c>
      <c r="J1750" s="12">
        <f t="shared" si="284"/>
        <v>0</v>
      </c>
      <c r="K1750" s="12">
        <f t="shared" si="285"/>
        <v>0</v>
      </c>
      <c r="L1750" s="12">
        <f t="shared" si="286"/>
        <v>45.368250715811811</v>
      </c>
      <c r="M1750" s="12">
        <f t="shared" si="281"/>
        <v>45.368250715811811</v>
      </c>
      <c r="N1750" s="13"/>
    </row>
    <row r="1751" spans="1:14" x14ac:dyDescent="0.2">
      <c r="A1751" s="10" t="s">
        <v>1733</v>
      </c>
      <c r="B1751" s="6">
        <f>IF($C$10=2012,profiles!C1738,IF($C$10=2013,profiles!E1738,IF($C$10=2014,profiles!G1738,IF($C$10=2015,profiles!I1738,IF($C$10=2016,profiles!K1738)))))</f>
        <v>54.89</v>
      </c>
      <c r="C1751" s="6">
        <f>IF($C$10=2012,profiles!D1738,IF($C$10=2013,profiles!F1738,IF($C$10=2014,profiles!H1738,IF($C$10=2015,profiles!J1738,IF($C$10=2016,profiles!L1738)))))</f>
        <v>2.5754690929174599E-2</v>
      </c>
      <c r="D1751" s="11">
        <f t="shared" si="282"/>
        <v>5.1509381858349199</v>
      </c>
      <c r="E1751" s="11">
        <f t="shared" si="278"/>
        <v>0</v>
      </c>
      <c r="F1751" s="11">
        <f t="shared" si="279"/>
        <v>5.1509381858349199</v>
      </c>
      <c r="G1751" s="11">
        <f t="shared" si="280"/>
        <v>49.739061814165083</v>
      </c>
      <c r="H1751" s="12">
        <f t="shared" si="283"/>
        <v>0</v>
      </c>
      <c r="I1751" s="12">
        <f t="shared" si="277"/>
        <v>0</v>
      </c>
      <c r="J1751" s="12">
        <f t="shared" si="284"/>
        <v>0</v>
      </c>
      <c r="K1751" s="12">
        <f t="shared" si="285"/>
        <v>0</v>
      </c>
      <c r="L1751" s="12">
        <f t="shared" si="286"/>
        <v>49.739061814165083</v>
      </c>
      <c r="M1751" s="12">
        <f t="shared" si="281"/>
        <v>49.739061814165083</v>
      </c>
      <c r="N1751" s="13"/>
    </row>
    <row r="1752" spans="1:14" x14ac:dyDescent="0.2">
      <c r="A1752" s="10" t="s">
        <v>1734</v>
      </c>
      <c r="B1752" s="6">
        <f>IF($C$10=2012,profiles!C1739,IF($C$10=2013,profiles!E1739,IF($C$10=2014,profiles!G1739,IF($C$10=2015,profiles!I1739,IF($C$10=2016,profiles!K1739)))))</f>
        <v>62.265999999999998</v>
      </c>
      <c r="C1752" s="6">
        <f>IF($C$10=2012,profiles!D1739,IF($C$10=2013,profiles!F1739,IF($C$10=2014,profiles!H1739,IF($C$10=2015,profiles!J1739,IF($C$10=2016,profiles!L1739)))))</f>
        <v>2.3647224684970131E-2</v>
      </c>
      <c r="D1752" s="11">
        <f t="shared" si="282"/>
        <v>4.7294449369940263</v>
      </c>
      <c r="E1752" s="11">
        <f t="shared" si="278"/>
        <v>0</v>
      </c>
      <c r="F1752" s="11">
        <f t="shared" si="279"/>
        <v>4.7294449369940263</v>
      </c>
      <c r="G1752" s="11">
        <f t="shared" si="280"/>
        <v>57.53655506300597</v>
      </c>
      <c r="H1752" s="12">
        <f t="shared" si="283"/>
        <v>0</v>
      </c>
      <c r="I1752" s="12">
        <f t="shared" si="277"/>
        <v>0</v>
      </c>
      <c r="J1752" s="12">
        <f t="shared" si="284"/>
        <v>0</v>
      </c>
      <c r="K1752" s="12">
        <f t="shared" si="285"/>
        <v>0</v>
      </c>
      <c r="L1752" s="12">
        <f t="shared" si="286"/>
        <v>57.53655506300597</v>
      </c>
      <c r="M1752" s="12">
        <f t="shared" si="281"/>
        <v>57.53655506300597</v>
      </c>
      <c r="N1752" s="13"/>
    </row>
    <row r="1753" spans="1:14" x14ac:dyDescent="0.2">
      <c r="A1753" s="10" t="s">
        <v>1735</v>
      </c>
      <c r="B1753" s="6">
        <f>IF($C$10=2012,profiles!C1740,IF($C$10=2013,profiles!E1740,IF($C$10=2014,profiles!G1740,IF($C$10=2015,profiles!I1740,IF($C$10=2016,profiles!K1740)))))</f>
        <v>67.364000000000004</v>
      </c>
      <c r="C1753" s="6">
        <f>IF($C$10=2012,profiles!D1740,IF($C$10=2013,profiles!F1740,IF($C$10=2014,profiles!H1740,IF($C$10=2015,profiles!J1740,IF($C$10=2016,profiles!L1740)))))</f>
        <v>4.8646134616223129E-2</v>
      </c>
      <c r="D1753" s="11">
        <f t="shared" si="282"/>
        <v>9.7292269232446262</v>
      </c>
      <c r="E1753" s="11">
        <f t="shared" si="278"/>
        <v>0</v>
      </c>
      <c r="F1753" s="11">
        <f t="shared" si="279"/>
        <v>9.7292269232446262</v>
      </c>
      <c r="G1753" s="11">
        <f t="shared" si="280"/>
        <v>57.63477307675538</v>
      </c>
      <c r="H1753" s="12">
        <f t="shared" si="283"/>
        <v>0</v>
      </c>
      <c r="I1753" s="12">
        <f t="shared" si="277"/>
        <v>0</v>
      </c>
      <c r="J1753" s="12">
        <f t="shared" si="284"/>
        <v>0</v>
      </c>
      <c r="K1753" s="12">
        <f t="shared" si="285"/>
        <v>0</v>
      </c>
      <c r="L1753" s="12">
        <f t="shared" si="286"/>
        <v>57.63477307675538</v>
      </c>
      <c r="M1753" s="12">
        <f t="shared" si="281"/>
        <v>57.63477307675538</v>
      </c>
      <c r="N1753" s="13"/>
    </row>
    <row r="1754" spans="1:14" x14ac:dyDescent="0.2">
      <c r="A1754" s="10" t="s">
        <v>1736</v>
      </c>
      <c r="B1754" s="6">
        <f>IF($C$10=2012,profiles!C1741,IF($C$10=2013,profiles!E1741,IF($C$10=2014,profiles!G1741,IF($C$10=2015,profiles!I1741,IF($C$10=2016,profiles!K1741)))))</f>
        <v>69.739999999999995</v>
      </c>
      <c r="C1754" s="6">
        <f>IF($C$10=2012,profiles!D1741,IF($C$10=2013,profiles!F1741,IF($C$10=2014,profiles!H1741,IF($C$10=2015,profiles!J1741,IF($C$10=2016,profiles!L1741)))))</f>
        <v>0.11064924494571457</v>
      </c>
      <c r="D1754" s="11">
        <f t="shared" si="282"/>
        <v>22.129848989142914</v>
      </c>
      <c r="E1754" s="11">
        <f t="shared" si="278"/>
        <v>0</v>
      </c>
      <c r="F1754" s="11">
        <f t="shared" si="279"/>
        <v>22.129848989142914</v>
      </c>
      <c r="G1754" s="11">
        <f t="shared" si="280"/>
        <v>47.610151010857081</v>
      </c>
      <c r="H1754" s="12">
        <f t="shared" si="283"/>
        <v>0</v>
      </c>
      <c r="I1754" s="12">
        <f t="shared" si="277"/>
        <v>0</v>
      </c>
      <c r="J1754" s="12">
        <f t="shared" si="284"/>
        <v>0</v>
      </c>
      <c r="K1754" s="12">
        <f t="shared" si="285"/>
        <v>0</v>
      </c>
      <c r="L1754" s="12">
        <f t="shared" si="286"/>
        <v>47.610151010857081</v>
      </c>
      <c r="M1754" s="12">
        <f t="shared" si="281"/>
        <v>47.610151010857081</v>
      </c>
      <c r="N1754" s="13"/>
    </row>
    <row r="1755" spans="1:14" x14ac:dyDescent="0.2">
      <c r="A1755" s="10" t="s">
        <v>1737</v>
      </c>
      <c r="B1755" s="6">
        <f>IF($C$10=2012,profiles!C1742,IF($C$10=2013,profiles!E1742,IF($C$10=2014,profiles!G1742,IF($C$10=2015,profiles!I1742,IF($C$10=2016,profiles!K1742)))))</f>
        <v>69.811000000000007</v>
      </c>
      <c r="C1755" s="6">
        <f>IF($C$10=2012,profiles!D1742,IF($C$10=2013,profiles!F1742,IF($C$10=2014,profiles!H1742,IF($C$10=2015,profiles!J1742,IF($C$10=2016,profiles!L1742)))))</f>
        <v>0.18060259000334289</v>
      </c>
      <c r="D1755" s="11">
        <f t="shared" si="282"/>
        <v>36.120518000668575</v>
      </c>
      <c r="E1755" s="11">
        <f t="shared" si="278"/>
        <v>0</v>
      </c>
      <c r="F1755" s="11">
        <f t="shared" si="279"/>
        <v>36.120518000668575</v>
      </c>
      <c r="G1755" s="11">
        <f t="shared" si="280"/>
        <v>33.690481999331432</v>
      </c>
      <c r="H1755" s="12">
        <f t="shared" si="283"/>
        <v>0</v>
      </c>
      <c r="I1755" s="12">
        <f t="shared" si="277"/>
        <v>0</v>
      </c>
      <c r="J1755" s="12">
        <f t="shared" si="284"/>
        <v>0</v>
      </c>
      <c r="K1755" s="12">
        <f t="shared" si="285"/>
        <v>0</v>
      </c>
      <c r="L1755" s="12">
        <f t="shared" si="286"/>
        <v>33.690481999331432</v>
      </c>
      <c r="M1755" s="12">
        <f t="shared" si="281"/>
        <v>33.690481999331432</v>
      </c>
      <c r="N1755" s="13"/>
    </row>
    <row r="1756" spans="1:14" x14ac:dyDescent="0.2">
      <c r="A1756" s="10" t="s">
        <v>1738</v>
      </c>
      <c r="B1756" s="6">
        <f>IF($C$10=2012,profiles!C1743,IF($C$10=2013,profiles!E1743,IF($C$10=2014,profiles!G1743,IF($C$10=2015,profiles!I1743,IF($C$10=2016,profiles!K1743)))))</f>
        <v>70.546000000000006</v>
      </c>
      <c r="C1756" s="6">
        <f>IF($C$10=2012,profiles!D1743,IF($C$10=2013,profiles!F1743,IF($C$10=2014,profiles!H1743,IF($C$10=2015,profiles!J1743,IF($C$10=2016,profiles!L1743)))))</f>
        <v>0.24086159033763063</v>
      </c>
      <c r="D1756" s="11">
        <f t="shared" si="282"/>
        <v>48.172318067526128</v>
      </c>
      <c r="E1756" s="11">
        <f t="shared" si="278"/>
        <v>0</v>
      </c>
      <c r="F1756" s="11">
        <f t="shared" si="279"/>
        <v>48.172318067526128</v>
      </c>
      <c r="G1756" s="11">
        <f t="shared" si="280"/>
        <v>22.373681932473879</v>
      </c>
      <c r="H1756" s="12">
        <f t="shared" si="283"/>
        <v>0</v>
      </c>
      <c r="I1756" s="12">
        <f t="shared" si="277"/>
        <v>0</v>
      </c>
      <c r="J1756" s="12">
        <f t="shared" si="284"/>
        <v>0</v>
      </c>
      <c r="K1756" s="12">
        <f t="shared" si="285"/>
        <v>0</v>
      </c>
      <c r="L1756" s="12">
        <f t="shared" si="286"/>
        <v>22.373681932473879</v>
      </c>
      <c r="M1756" s="12">
        <f t="shared" si="281"/>
        <v>22.373681932473879</v>
      </c>
      <c r="N1756" s="13"/>
    </row>
    <row r="1757" spans="1:14" x14ac:dyDescent="0.2">
      <c r="A1757" s="10" t="s">
        <v>1739</v>
      </c>
      <c r="B1757" s="6">
        <f>IF($C$10=2012,profiles!C1744,IF($C$10=2013,profiles!E1744,IF($C$10=2014,profiles!G1744,IF($C$10=2015,profiles!I1744,IF($C$10=2016,profiles!K1744)))))</f>
        <v>71.075999999999993</v>
      </c>
      <c r="C1757" s="6">
        <f>IF($C$10=2012,profiles!D1744,IF($C$10=2013,profiles!F1744,IF($C$10=2014,profiles!H1744,IF($C$10=2015,profiles!J1744,IF($C$10=2016,profiles!L1744)))))</f>
        <v>0.27738616048718806</v>
      </c>
      <c r="D1757" s="11">
        <f t="shared" si="282"/>
        <v>55.477232097437614</v>
      </c>
      <c r="E1757" s="11">
        <f t="shared" si="278"/>
        <v>0</v>
      </c>
      <c r="F1757" s="11">
        <f t="shared" si="279"/>
        <v>55.477232097437614</v>
      </c>
      <c r="G1757" s="11">
        <f t="shared" si="280"/>
        <v>15.598767902562379</v>
      </c>
      <c r="H1757" s="12">
        <f t="shared" si="283"/>
        <v>0</v>
      </c>
      <c r="I1757" s="12">
        <f t="shared" si="277"/>
        <v>0</v>
      </c>
      <c r="J1757" s="12">
        <f t="shared" si="284"/>
        <v>0</v>
      </c>
      <c r="K1757" s="12">
        <f t="shared" si="285"/>
        <v>0</v>
      </c>
      <c r="L1757" s="12">
        <f t="shared" si="286"/>
        <v>15.598767902562379</v>
      </c>
      <c r="M1757" s="12">
        <f t="shared" si="281"/>
        <v>15.598767902562379</v>
      </c>
      <c r="N1757" s="13"/>
    </row>
    <row r="1758" spans="1:14" x14ac:dyDescent="0.2">
      <c r="A1758" s="10" t="s">
        <v>1740</v>
      </c>
      <c r="B1758" s="6">
        <f>IF($C$10=2012,profiles!C1745,IF($C$10=2013,profiles!E1745,IF($C$10=2014,profiles!G1745,IF($C$10=2015,profiles!I1745,IF($C$10=2016,profiles!K1745)))))</f>
        <v>70.087000000000003</v>
      </c>
      <c r="C1758" s="6">
        <f>IF($C$10=2012,profiles!D1745,IF($C$10=2013,profiles!F1745,IF($C$10=2014,profiles!H1745,IF($C$10=2015,profiles!J1745,IF($C$10=2016,profiles!L1745)))))</f>
        <v>0.2981556036800721</v>
      </c>
      <c r="D1758" s="11">
        <f t="shared" si="282"/>
        <v>59.631120736014424</v>
      </c>
      <c r="E1758" s="11">
        <f t="shared" si="278"/>
        <v>0</v>
      </c>
      <c r="F1758" s="11">
        <f t="shared" si="279"/>
        <v>59.631120736014424</v>
      </c>
      <c r="G1758" s="11">
        <f t="shared" si="280"/>
        <v>10.45587926398558</v>
      </c>
      <c r="H1758" s="12">
        <f t="shared" si="283"/>
        <v>0</v>
      </c>
      <c r="I1758" s="12">
        <f t="shared" si="277"/>
        <v>0</v>
      </c>
      <c r="J1758" s="12">
        <f t="shared" si="284"/>
        <v>0</v>
      </c>
      <c r="K1758" s="12">
        <f t="shared" si="285"/>
        <v>0</v>
      </c>
      <c r="L1758" s="12">
        <f t="shared" si="286"/>
        <v>10.45587926398558</v>
      </c>
      <c r="M1758" s="12">
        <f t="shared" si="281"/>
        <v>10.45587926398558</v>
      </c>
      <c r="N1758" s="13"/>
    </row>
    <row r="1759" spans="1:14" x14ac:dyDescent="0.2">
      <c r="A1759" s="10" t="s">
        <v>1741</v>
      </c>
      <c r="B1759" s="6">
        <f>IF($C$10=2012,profiles!C1746,IF($C$10=2013,profiles!E1746,IF($C$10=2014,profiles!G1746,IF($C$10=2015,profiles!I1746,IF($C$10=2016,profiles!K1746)))))</f>
        <v>68.474000000000004</v>
      </c>
      <c r="C1759" s="6">
        <f>IF($C$10=2012,profiles!D1746,IF($C$10=2013,profiles!F1746,IF($C$10=2014,profiles!H1746,IF($C$10=2015,profiles!J1746,IF($C$10=2016,profiles!L1746)))))</f>
        <v>0.2963242881851082</v>
      </c>
      <c r="D1759" s="11">
        <f t="shared" si="282"/>
        <v>59.264857637021642</v>
      </c>
      <c r="E1759" s="11">
        <f t="shared" si="278"/>
        <v>0</v>
      </c>
      <c r="F1759" s="11">
        <f t="shared" si="279"/>
        <v>59.264857637021642</v>
      </c>
      <c r="G1759" s="11">
        <f t="shared" si="280"/>
        <v>9.209142362978362</v>
      </c>
      <c r="H1759" s="12">
        <f t="shared" si="283"/>
        <v>0</v>
      </c>
      <c r="I1759" s="12">
        <f t="shared" si="277"/>
        <v>0</v>
      </c>
      <c r="J1759" s="12">
        <f t="shared" si="284"/>
        <v>0</v>
      </c>
      <c r="K1759" s="12">
        <f t="shared" si="285"/>
        <v>0</v>
      </c>
      <c r="L1759" s="12">
        <f t="shared" si="286"/>
        <v>9.209142362978362</v>
      </c>
      <c r="M1759" s="12">
        <f t="shared" si="281"/>
        <v>9.209142362978362</v>
      </c>
      <c r="N1759" s="13"/>
    </row>
    <row r="1760" spans="1:14" x14ac:dyDescent="0.2">
      <c r="A1760" s="10" t="s">
        <v>1742</v>
      </c>
      <c r="B1760" s="6">
        <f>IF($C$10=2012,profiles!C1747,IF($C$10=2013,profiles!E1747,IF($C$10=2014,profiles!G1747,IF($C$10=2015,profiles!I1747,IF($C$10=2016,profiles!K1747)))))</f>
        <v>66.45</v>
      </c>
      <c r="C1760" s="6">
        <f>IF($C$10=2012,profiles!D1747,IF($C$10=2013,profiles!F1747,IF($C$10=2014,profiles!H1747,IF($C$10=2015,profiles!J1747,IF($C$10=2016,profiles!L1747)))))</f>
        <v>0.26772088426376756</v>
      </c>
      <c r="D1760" s="11">
        <f t="shared" si="282"/>
        <v>53.544176852753509</v>
      </c>
      <c r="E1760" s="11">
        <f t="shared" si="278"/>
        <v>0</v>
      </c>
      <c r="F1760" s="11">
        <f t="shared" si="279"/>
        <v>53.544176852753509</v>
      </c>
      <c r="G1760" s="11">
        <f t="shared" si="280"/>
        <v>12.905823147246494</v>
      </c>
      <c r="H1760" s="12">
        <f t="shared" si="283"/>
        <v>0</v>
      </c>
      <c r="I1760" s="12">
        <f t="shared" si="277"/>
        <v>0</v>
      </c>
      <c r="J1760" s="12">
        <f t="shared" si="284"/>
        <v>0</v>
      </c>
      <c r="K1760" s="12">
        <f t="shared" si="285"/>
        <v>0</v>
      </c>
      <c r="L1760" s="12">
        <f t="shared" si="286"/>
        <v>12.905823147246494</v>
      </c>
      <c r="M1760" s="12">
        <f t="shared" si="281"/>
        <v>12.905823147246494</v>
      </c>
      <c r="N1760" s="13"/>
    </row>
    <row r="1761" spans="1:14" x14ac:dyDescent="0.2">
      <c r="A1761" s="10" t="s">
        <v>1743</v>
      </c>
      <c r="B1761" s="6">
        <f>IF($C$10=2012,profiles!C1748,IF($C$10=2013,profiles!E1748,IF($C$10=2014,profiles!G1748,IF($C$10=2015,profiles!I1748,IF($C$10=2016,profiles!K1748)))))</f>
        <v>64.843999999999994</v>
      </c>
      <c r="C1761" s="6">
        <f>IF($C$10=2012,profiles!D1748,IF($C$10=2013,profiles!F1748,IF($C$10=2014,profiles!H1748,IF($C$10=2015,profiles!J1748,IF($C$10=2016,profiles!L1748)))))</f>
        <v>0.21346452916297254</v>
      </c>
      <c r="D1761" s="11">
        <f t="shared" si="282"/>
        <v>42.692905832594505</v>
      </c>
      <c r="E1761" s="11">
        <f t="shared" si="278"/>
        <v>0</v>
      </c>
      <c r="F1761" s="11">
        <f t="shared" si="279"/>
        <v>42.692905832594505</v>
      </c>
      <c r="G1761" s="11">
        <f t="shared" si="280"/>
        <v>22.151094167405489</v>
      </c>
      <c r="H1761" s="12">
        <f t="shared" si="283"/>
        <v>0</v>
      </c>
      <c r="I1761" s="12">
        <f t="shared" si="277"/>
        <v>0</v>
      </c>
      <c r="J1761" s="12">
        <f t="shared" si="284"/>
        <v>0</v>
      </c>
      <c r="K1761" s="12">
        <f t="shared" si="285"/>
        <v>0</v>
      </c>
      <c r="L1761" s="12">
        <f t="shared" si="286"/>
        <v>22.151094167405489</v>
      </c>
      <c r="M1761" s="12">
        <f t="shared" si="281"/>
        <v>22.151094167405489</v>
      </c>
      <c r="N1761" s="13"/>
    </row>
    <row r="1762" spans="1:14" x14ac:dyDescent="0.2">
      <c r="A1762" s="10" t="s">
        <v>1744</v>
      </c>
      <c r="B1762" s="6">
        <f>IF($C$10=2012,profiles!C1749,IF($C$10=2013,profiles!E1749,IF($C$10=2014,profiles!G1749,IF($C$10=2015,profiles!I1749,IF($C$10=2016,profiles!K1749)))))</f>
        <v>63.692</v>
      </c>
      <c r="C1762" s="6">
        <f>IF($C$10=2012,profiles!D1749,IF($C$10=2013,profiles!F1749,IF($C$10=2014,profiles!H1749,IF($C$10=2015,profiles!J1749,IF($C$10=2016,profiles!L1749)))))</f>
        <v>0.1416508001104603</v>
      </c>
      <c r="D1762" s="11">
        <f t="shared" si="282"/>
        <v>28.330160022092059</v>
      </c>
      <c r="E1762" s="11">
        <f t="shared" si="278"/>
        <v>0</v>
      </c>
      <c r="F1762" s="11">
        <f t="shared" si="279"/>
        <v>28.330160022092059</v>
      </c>
      <c r="G1762" s="11">
        <f t="shared" si="280"/>
        <v>35.361839977907941</v>
      </c>
      <c r="H1762" s="12">
        <f t="shared" si="283"/>
        <v>0</v>
      </c>
      <c r="I1762" s="12">
        <f t="shared" si="277"/>
        <v>0</v>
      </c>
      <c r="J1762" s="12">
        <f t="shared" si="284"/>
        <v>0</v>
      </c>
      <c r="K1762" s="12">
        <f t="shared" si="285"/>
        <v>0</v>
      </c>
      <c r="L1762" s="12">
        <f t="shared" si="286"/>
        <v>35.361839977907941</v>
      </c>
      <c r="M1762" s="12">
        <f t="shared" si="281"/>
        <v>35.361839977907941</v>
      </c>
      <c r="N1762" s="13"/>
    </row>
    <row r="1763" spans="1:14" x14ac:dyDescent="0.2">
      <c r="A1763" s="10" t="s">
        <v>1745</v>
      </c>
      <c r="B1763" s="6">
        <f>IF($C$10=2012,profiles!C1750,IF($C$10=2013,profiles!E1750,IF($C$10=2014,profiles!G1750,IF($C$10=2015,profiles!I1750,IF($C$10=2016,profiles!K1750)))))</f>
        <v>64.421999999999997</v>
      </c>
      <c r="C1763" s="6">
        <f>IF($C$10=2012,profiles!D1750,IF($C$10=2013,profiles!F1750,IF($C$10=2014,profiles!H1750,IF($C$10=2015,profiles!J1750,IF($C$10=2016,profiles!L1750)))))</f>
        <v>8.4298649768178718E-2</v>
      </c>
      <c r="D1763" s="11">
        <f t="shared" si="282"/>
        <v>16.859729953635743</v>
      </c>
      <c r="E1763" s="11">
        <f t="shared" si="278"/>
        <v>0</v>
      </c>
      <c r="F1763" s="11">
        <f t="shared" si="279"/>
        <v>16.859729953635743</v>
      </c>
      <c r="G1763" s="11">
        <f t="shared" si="280"/>
        <v>47.562270046364254</v>
      </c>
      <c r="H1763" s="12">
        <f t="shared" si="283"/>
        <v>0</v>
      </c>
      <c r="I1763" s="12">
        <f t="shared" si="277"/>
        <v>0</v>
      </c>
      <c r="J1763" s="12">
        <f t="shared" si="284"/>
        <v>0</v>
      </c>
      <c r="K1763" s="12">
        <f t="shared" si="285"/>
        <v>0</v>
      </c>
      <c r="L1763" s="12">
        <f t="shared" si="286"/>
        <v>47.562270046364254</v>
      </c>
      <c r="M1763" s="12">
        <f t="shared" si="281"/>
        <v>47.562270046364254</v>
      </c>
      <c r="N1763" s="13"/>
    </row>
    <row r="1764" spans="1:14" x14ac:dyDescent="0.2">
      <c r="A1764" s="10" t="s">
        <v>1746</v>
      </c>
      <c r="B1764" s="6">
        <f>IF($C$10=2012,profiles!C1751,IF($C$10=2013,profiles!E1751,IF($C$10=2014,profiles!G1751,IF($C$10=2015,profiles!I1751,IF($C$10=2016,profiles!K1751)))))</f>
        <v>67.531000000000006</v>
      </c>
      <c r="C1764" s="6">
        <f>IF($C$10=2012,profiles!D1751,IF($C$10=2013,profiles!F1751,IF($C$10=2014,profiles!H1751,IF($C$10=2015,profiles!J1751,IF($C$10=2016,profiles!L1751)))))</f>
        <v>7.659549728936238E-2</v>
      </c>
      <c r="D1764" s="11">
        <f t="shared" si="282"/>
        <v>15.319099457872476</v>
      </c>
      <c r="E1764" s="11">
        <f t="shared" si="278"/>
        <v>0</v>
      </c>
      <c r="F1764" s="11">
        <f t="shared" si="279"/>
        <v>15.319099457872476</v>
      </c>
      <c r="G1764" s="11">
        <f t="shared" si="280"/>
        <v>52.21190054212753</v>
      </c>
      <c r="H1764" s="12">
        <f t="shared" si="283"/>
        <v>0</v>
      </c>
      <c r="I1764" s="12">
        <f t="shared" si="277"/>
        <v>0</v>
      </c>
      <c r="J1764" s="12">
        <f t="shared" si="284"/>
        <v>0</v>
      </c>
      <c r="K1764" s="12">
        <f t="shared" si="285"/>
        <v>0</v>
      </c>
      <c r="L1764" s="12">
        <f t="shared" si="286"/>
        <v>52.21190054212753</v>
      </c>
      <c r="M1764" s="12">
        <f t="shared" si="281"/>
        <v>52.21190054212753</v>
      </c>
      <c r="N1764" s="13"/>
    </row>
    <row r="1765" spans="1:14" x14ac:dyDescent="0.2">
      <c r="A1765" s="10" t="s">
        <v>1747</v>
      </c>
      <c r="B1765" s="6">
        <f>IF($C$10=2012,profiles!C1752,IF($C$10=2013,profiles!E1752,IF($C$10=2014,profiles!G1752,IF($C$10=2015,profiles!I1752,IF($C$10=2016,profiles!K1752)))))</f>
        <v>69.581999999999994</v>
      </c>
      <c r="C1765" s="6">
        <f>IF($C$10=2012,profiles!D1752,IF($C$10=2013,profiles!F1752,IF($C$10=2014,profiles!H1752,IF($C$10=2015,profiles!J1752,IF($C$10=2016,profiles!L1752)))))</f>
        <v>0.11191372469223726</v>
      </c>
      <c r="D1765" s="11">
        <f t="shared" si="282"/>
        <v>22.382744938447452</v>
      </c>
      <c r="E1765" s="11">
        <f t="shared" si="278"/>
        <v>0</v>
      </c>
      <c r="F1765" s="11">
        <f t="shared" si="279"/>
        <v>22.382744938447452</v>
      </c>
      <c r="G1765" s="11">
        <f t="shared" si="280"/>
        <v>47.199255061552542</v>
      </c>
      <c r="H1765" s="12">
        <f t="shared" si="283"/>
        <v>0</v>
      </c>
      <c r="I1765" s="12">
        <f t="shared" si="277"/>
        <v>0</v>
      </c>
      <c r="J1765" s="12">
        <f t="shared" si="284"/>
        <v>0</v>
      </c>
      <c r="K1765" s="12">
        <f t="shared" si="285"/>
        <v>0</v>
      </c>
      <c r="L1765" s="12">
        <f t="shared" si="286"/>
        <v>47.199255061552542</v>
      </c>
      <c r="M1765" s="12">
        <f t="shared" si="281"/>
        <v>47.199255061552542</v>
      </c>
      <c r="N1765" s="13"/>
    </row>
    <row r="1766" spans="1:14" x14ac:dyDescent="0.2">
      <c r="A1766" s="10" t="s">
        <v>1748</v>
      </c>
      <c r="B1766" s="6">
        <f>IF($C$10=2012,profiles!C1753,IF($C$10=2013,profiles!E1753,IF($C$10=2014,profiles!G1753,IF($C$10=2015,profiles!I1753,IF($C$10=2016,profiles!K1753)))))</f>
        <v>65.274000000000001</v>
      </c>
      <c r="C1766" s="6">
        <f>IF($C$10=2012,profiles!D1753,IF($C$10=2013,profiles!F1753,IF($C$10=2014,profiles!H1753,IF($C$10=2015,profiles!J1753,IF($C$10=2016,profiles!L1753)))))</f>
        <v>0.16494920279638969</v>
      </c>
      <c r="D1766" s="11">
        <f t="shared" si="282"/>
        <v>32.989840559277937</v>
      </c>
      <c r="E1766" s="11">
        <f t="shared" si="278"/>
        <v>0</v>
      </c>
      <c r="F1766" s="11">
        <f t="shared" si="279"/>
        <v>32.989840559277937</v>
      </c>
      <c r="G1766" s="11">
        <f t="shared" si="280"/>
        <v>32.284159440722064</v>
      </c>
      <c r="H1766" s="12">
        <f t="shared" si="283"/>
        <v>0</v>
      </c>
      <c r="I1766" s="12">
        <f t="shared" si="277"/>
        <v>0</v>
      </c>
      <c r="J1766" s="12">
        <f t="shared" si="284"/>
        <v>0</v>
      </c>
      <c r="K1766" s="12">
        <f t="shared" si="285"/>
        <v>0</v>
      </c>
      <c r="L1766" s="12">
        <f t="shared" si="286"/>
        <v>32.284159440722064</v>
      </c>
      <c r="M1766" s="12">
        <f t="shared" si="281"/>
        <v>32.284159440722064</v>
      </c>
      <c r="N1766" s="13"/>
    </row>
    <row r="1767" spans="1:14" x14ac:dyDescent="0.2">
      <c r="A1767" s="10" t="s">
        <v>1749</v>
      </c>
      <c r="B1767" s="6">
        <f>IF($C$10=2012,profiles!C1754,IF($C$10=2013,profiles!E1754,IF($C$10=2014,profiles!G1754,IF($C$10=2015,profiles!I1754,IF($C$10=2016,profiles!K1754)))))</f>
        <v>61.485999999999997</v>
      </c>
      <c r="C1767" s="6">
        <f>IF($C$10=2012,profiles!D1754,IF($C$10=2013,profiles!F1754,IF($C$10=2014,profiles!H1754,IF($C$10=2015,profiles!J1754,IF($C$10=2016,profiles!L1754)))))</f>
        <v>0.21526677615801637</v>
      </c>
      <c r="D1767" s="11">
        <f t="shared" si="282"/>
        <v>43.053355231603277</v>
      </c>
      <c r="E1767" s="11">
        <f t="shared" si="278"/>
        <v>0</v>
      </c>
      <c r="F1767" s="11">
        <f t="shared" si="279"/>
        <v>43.053355231603277</v>
      </c>
      <c r="G1767" s="11">
        <f t="shared" si="280"/>
        <v>18.43264476839672</v>
      </c>
      <c r="H1767" s="12">
        <f t="shared" si="283"/>
        <v>0</v>
      </c>
      <c r="I1767" s="12">
        <f t="shared" si="277"/>
        <v>0</v>
      </c>
      <c r="J1767" s="12">
        <f t="shared" si="284"/>
        <v>0</v>
      </c>
      <c r="K1767" s="12">
        <f t="shared" si="285"/>
        <v>0</v>
      </c>
      <c r="L1767" s="12">
        <f t="shared" si="286"/>
        <v>18.43264476839672</v>
      </c>
      <c r="M1767" s="12">
        <f t="shared" si="281"/>
        <v>18.43264476839672</v>
      </c>
      <c r="N1767" s="13"/>
    </row>
    <row r="1768" spans="1:14" x14ac:dyDescent="0.2">
      <c r="A1768" s="10" t="s">
        <v>1750</v>
      </c>
      <c r="B1768" s="6">
        <f>IF($C$10=2012,profiles!C1755,IF($C$10=2013,profiles!E1755,IF($C$10=2014,profiles!G1755,IF($C$10=2015,profiles!I1755,IF($C$10=2016,profiles!K1755)))))</f>
        <v>58.423999999999999</v>
      </c>
      <c r="C1768" s="6">
        <f>IF($C$10=2012,profiles!D1755,IF($C$10=2013,profiles!F1755,IF($C$10=2014,profiles!H1755,IF($C$10=2015,profiles!J1755,IF($C$10=2016,profiles!L1755)))))</f>
        <v>0.25693647079342469</v>
      </c>
      <c r="D1768" s="11">
        <f t="shared" si="282"/>
        <v>51.387294158684938</v>
      </c>
      <c r="E1768" s="11">
        <f t="shared" si="278"/>
        <v>0</v>
      </c>
      <c r="F1768" s="11">
        <f t="shared" si="279"/>
        <v>51.387294158684938</v>
      </c>
      <c r="G1768" s="11">
        <f t="shared" si="280"/>
        <v>7.0367058413150616</v>
      </c>
      <c r="H1768" s="12">
        <f t="shared" si="283"/>
        <v>0</v>
      </c>
      <c r="I1768" s="12">
        <f t="shared" si="277"/>
        <v>0</v>
      </c>
      <c r="J1768" s="12">
        <f t="shared" si="284"/>
        <v>0</v>
      </c>
      <c r="K1768" s="12">
        <f t="shared" si="285"/>
        <v>0</v>
      </c>
      <c r="L1768" s="12">
        <f t="shared" si="286"/>
        <v>7.0367058413150616</v>
      </c>
      <c r="M1768" s="12">
        <f t="shared" si="281"/>
        <v>7.0367058413150616</v>
      </c>
      <c r="N1768" s="13"/>
    </row>
    <row r="1769" spans="1:14" x14ac:dyDescent="0.2">
      <c r="A1769" s="10" t="s">
        <v>1751</v>
      </c>
      <c r="B1769" s="6">
        <f>IF($C$10=2012,profiles!C1756,IF($C$10=2013,profiles!E1756,IF($C$10=2014,profiles!G1756,IF($C$10=2015,profiles!I1756,IF($C$10=2016,profiles!K1756)))))</f>
        <v>54.03</v>
      </c>
      <c r="C1769" s="6">
        <f>IF($C$10=2012,profiles!D1756,IF($C$10=2013,profiles!F1756,IF($C$10=2014,profiles!H1756,IF($C$10=2015,profiles!J1756,IF($C$10=2016,profiles!L1756)))))</f>
        <v>0.29267619144514045</v>
      </c>
      <c r="D1769" s="11">
        <f t="shared" si="282"/>
        <v>58.535238289028094</v>
      </c>
      <c r="E1769" s="11">
        <f t="shared" si="278"/>
        <v>4.5052382890280924</v>
      </c>
      <c r="F1769" s="11">
        <f t="shared" si="279"/>
        <v>54.03</v>
      </c>
      <c r="G1769" s="11">
        <f t="shared" si="280"/>
        <v>0</v>
      </c>
      <c r="H1769" s="12">
        <f t="shared" si="283"/>
        <v>0</v>
      </c>
      <c r="I1769" s="12">
        <f t="shared" si="277"/>
        <v>4.5052382890280924</v>
      </c>
      <c r="J1769" s="12">
        <f t="shared" si="284"/>
        <v>0</v>
      </c>
      <c r="K1769" s="12">
        <f t="shared" si="285"/>
        <v>3.6492430141127552</v>
      </c>
      <c r="L1769" s="12">
        <f t="shared" si="286"/>
        <v>0</v>
      </c>
      <c r="M1769" s="12">
        <f t="shared" si="281"/>
        <v>-4.5052382890280924</v>
      </c>
      <c r="N1769" s="13"/>
    </row>
    <row r="1770" spans="1:14" x14ac:dyDescent="0.2">
      <c r="A1770" s="10" t="s">
        <v>1752</v>
      </c>
      <c r="B1770" s="6">
        <f>IF($C$10=2012,profiles!C1757,IF($C$10=2013,profiles!E1757,IF($C$10=2014,profiles!G1757,IF($C$10=2015,profiles!I1757,IF($C$10=2016,profiles!K1757)))))</f>
        <v>50.125</v>
      </c>
      <c r="C1770" s="6">
        <f>IF($C$10=2012,profiles!D1757,IF($C$10=2013,profiles!F1757,IF($C$10=2014,profiles!H1757,IF($C$10=2015,profiles!J1757,IF($C$10=2016,profiles!L1757)))))</f>
        <v>0.29711229635658126</v>
      </c>
      <c r="D1770" s="11">
        <f t="shared" si="282"/>
        <v>59.422459271316249</v>
      </c>
      <c r="E1770" s="11">
        <f t="shared" si="278"/>
        <v>9.2974592713162494</v>
      </c>
      <c r="F1770" s="11">
        <f t="shared" si="279"/>
        <v>50.125</v>
      </c>
      <c r="G1770" s="11">
        <f t="shared" si="280"/>
        <v>0</v>
      </c>
      <c r="H1770" s="12">
        <f t="shared" si="283"/>
        <v>0</v>
      </c>
      <c r="I1770" s="12">
        <f t="shared" si="277"/>
        <v>9.2974592713162494</v>
      </c>
      <c r="J1770" s="12">
        <f t="shared" si="284"/>
        <v>0</v>
      </c>
      <c r="K1770" s="12">
        <f t="shared" si="285"/>
        <v>11.180185023878918</v>
      </c>
      <c r="L1770" s="12">
        <f t="shared" si="286"/>
        <v>0</v>
      </c>
      <c r="M1770" s="12">
        <f t="shared" si="281"/>
        <v>-9.2974592713162494</v>
      </c>
      <c r="N1770" s="13"/>
    </row>
    <row r="1771" spans="1:14" x14ac:dyDescent="0.2">
      <c r="A1771" s="10" t="s">
        <v>1753</v>
      </c>
      <c r="B1771" s="6">
        <f>IF($C$10=2012,profiles!C1758,IF($C$10=2013,profiles!E1758,IF($C$10=2014,profiles!G1758,IF($C$10=2015,profiles!I1758,IF($C$10=2016,profiles!K1758)))))</f>
        <v>47.951000000000001</v>
      </c>
      <c r="C1771" s="6">
        <f>IF($C$10=2012,profiles!D1758,IF($C$10=2013,profiles!F1758,IF($C$10=2014,profiles!H1758,IF($C$10=2015,profiles!J1758,IF($C$10=2016,profiles!L1758)))))</f>
        <v>0.30824456103126047</v>
      </c>
      <c r="D1771" s="11">
        <f t="shared" si="282"/>
        <v>61.648912206252092</v>
      </c>
      <c r="E1771" s="11">
        <f t="shared" si="278"/>
        <v>13.697912206252091</v>
      </c>
      <c r="F1771" s="11">
        <f t="shared" si="279"/>
        <v>47.951000000000001</v>
      </c>
      <c r="G1771" s="11">
        <f t="shared" si="280"/>
        <v>0</v>
      </c>
      <c r="H1771" s="12">
        <f t="shared" si="283"/>
        <v>0</v>
      </c>
      <c r="I1771" s="12">
        <f t="shared" si="277"/>
        <v>13.697912206252091</v>
      </c>
      <c r="J1771" s="12">
        <f t="shared" si="284"/>
        <v>0</v>
      </c>
      <c r="K1771" s="12">
        <f t="shared" si="285"/>
        <v>22.275493910943112</v>
      </c>
      <c r="L1771" s="12">
        <f t="shared" si="286"/>
        <v>0</v>
      </c>
      <c r="M1771" s="12">
        <f t="shared" si="281"/>
        <v>-13.697912206252091</v>
      </c>
      <c r="N1771" s="13"/>
    </row>
    <row r="1772" spans="1:14" x14ac:dyDescent="0.2">
      <c r="A1772" s="10" t="s">
        <v>1754</v>
      </c>
      <c r="B1772" s="6">
        <f>IF($C$10=2012,profiles!C1759,IF($C$10=2013,profiles!E1759,IF($C$10=2014,profiles!G1759,IF($C$10=2015,profiles!I1759,IF($C$10=2016,profiles!K1759)))))</f>
        <v>46.625999999999998</v>
      </c>
      <c r="C1772" s="6">
        <f>IF($C$10=2012,profiles!D1759,IF($C$10=2013,profiles!F1759,IF($C$10=2014,profiles!H1759,IF($C$10=2015,profiles!J1759,IF($C$10=2016,profiles!L1759)))))</f>
        <v>0.310133848769783</v>
      </c>
      <c r="D1772" s="11">
        <f t="shared" si="282"/>
        <v>62.0267697539566</v>
      </c>
      <c r="E1772" s="11">
        <f t="shared" si="278"/>
        <v>15.400769753956602</v>
      </c>
      <c r="F1772" s="11">
        <f t="shared" si="279"/>
        <v>46.625999999999998</v>
      </c>
      <c r="G1772" s="11">
        <f t="shared" si="280"/>
        <v>0</v>
      </c>
      <c r="H1772" s="12">
        <f t="shared" si="283"/>
        <v>0</v>
      </c>
      <c r="I1772" s="12">
        <f t="shared" si="277"/>
        <v>15.400769753956602</v>
      </c>
      <c r="J1772" s="12">
        <f t="shared" si="284"/>
        <v>0</v>
      </c>
      <c r="K1772" s="12">
        <f t="shared" si="285"/>
        <v>34.750117411647963</v>
      </c>
      <c r="L1772" s="12">
        <f t="shared" si="286"/>
        <v>0</v>
      </c>
      <c r="M1772" s="12">
        <f t="shared" si="281"/>
        <v>-15.400769753956602</v>
      </c>
      <c r="N1772" s="13"/>
    </row>
    <row r="1773" spans="1:14" x14ac:dyDescent="0.2">
      <c r="A1773" s="10" t="s">
        <v>1755</v>
      </c>
      <c r="B1773" s="6">
        <f>IF($C$10=2012,profiles!C1760,IF($C$10=2013,profiles!E1760,IF($C$10=2014,profiles!G1760,IF($C$10=2015,profiles!I1760,IF($C$10=2016,profiles!K1760)))))</f>
        <v>46.564999999999998</v>
      </c>
      <c r="C1773" s="6">
        <f>IF($C$10=2012,profiles!D1760,IF($C$10=2013,profiles!F1760,IF($C$10=2014,profiles!H1760,IF($C$10=2015,profiles!J1760,IF($C$10=2016,profiles!L1760)))))</f>
        <v>0.30812829717042828</v>
      </c>
      <c r="D1773" s="11">
        <f t="shared" si="282"/>
        <v>61.625659434085655</v>
      </c>
      <c r="E1773" s="11">
        <f t="shared" si="278"/>
        <v>15.060659434085657</v>
      </c>
      <c r="F1773" s="11">
        <f t="shared" si="279"/>
        <v>46.564999999999998</v>
      </c>
      <c r="G1773" s="11">
        <f t="shared" si="280"/>
        <v>0</v>
      </c>
      <c r="H1773" s="12">
        <f t="shared" si="283"/>
        <v>0</v>
      </c>
      <c r="I1773" s="12">
        <f t="shared" si="277"/>
        <v>15.060659434085657</v>
      </c>
      <c r="J1773" s="12">
        <f t="shared" si="284"/>
        <v>0</v>
      </c>
      <c r="K1773" s="12">
        <f t="shared" si="285"/>
        <v>46.949251553257348</v>
      </c>
      <c r="L1773" s="12">
        <f t="shared" si="286"/>
        <v>0</v>
      </c>
      <c r="M1773" s="12">
        <f t="shared" si="281"/>
        <v>-15.060659434085657</v>
      </c>
      <c r="N1773" s="13"/>
    </row>
    <row r="1774" spans="1:14" x14ac:dyDescent="0.2">
      <c r="A1774" s="10" t="s">
        <v>1756</v>
      </c>
      <c r="B1774" s="6">
        <f>IF($C$10=2012,profiles!C1761,IF($C$10=2013,profiles!E1761,IF($C$10=2014,profiles!G1761,IF($C$10=2015,profiles!I1761,IF($C$10=2016,profiles!K1761)))))</f>
        <v>47.142000000000003</v>
      </c>
      <c r="C1774" s="6">
        <f>IF($C$10=2012,profiles!D1761,IF($C$10=2013,profiles!F1761,IF($C$10=2014,profiles!H1761,IF($C$10=2015,profiles!J1761,IF($C$10=2016,profiles!L1761)))))</f>
        <v>0.31305497827319101</v>
      </c>
      <c r="D1774" s="11">
        <f t="shared" si="282"/>
        <v>62.610995654638202</v>
      </c>
      <c r="E1774" s="11">
        <f t="shared" si="278"/>
        <v>15.468995654638199</v>
      </c>
      <c r="F1774" s="11">
        <f t="shared" si="279"/>
        <v>47.142000000000003</v>
      </c>
      <c r="G1774" s="11">
        <f t="shared" si="280"/>
        <v>0</v>
      </c>
      <c r="H1774" s="12">
        <f t="shared" si="283"/>
        <v>0</v>
      </c>
      <c r="I1774" s="12">
        <f t="shared" si="277"/>
        <v>15.468995654638199</v>
      </c>
      <c r="J1774" s="12">
        <f t="shared" si="284"/>
        <v>0</v>
      </c>
      <c r="K1774" s="12">
        <f t="shared" si="285"/>
        <v>59.479138033514289</v>
      </c>
      <c r="L1774" s="12">
        <f t="shared" si="286"/>
        <v>0</v>
      </c>
      <c r="M1774" s="12">
        <f t="shared" si="281"/>
        <v>-15.468995654638199</v>
      </c>
      <c r="N1774" s="13"/>
    </row>
    <row r="1775" spans="1:14" x14ac:dyDescent="0.2">
      <c r="A1775" s="10" t="s">
        <v>1757</v>
      </c>
      <c r="B1775" s="6">
        <f>IF($C$10=2012,profiles!C1762,IF($C$10=2013,profiles!E1762,IF($C$10=2014,profiles!G1762,IF($C$10=2015,profiles!I1762,IF($C$10=2016,profiles!K1762)))))</f>
        <v>47.496000000000002</v>
      </c>
      <c r="C1775" s="6">
        <f>IF($C$10=2012,profiles!D1762,IF($C$10=2013,profiles!F1762,IF($C$10=2014,profiles!H1762,IF($C$10=2015,profiles!J1762,IF($C$10=2016,profiles!L1762)))))</f>
        <v>0.31635396532430349</v>
      </c>
      <c r="D1775" s="11">
        <f t="shared" si="282"/>
        <v>63.270793064860698</v>
      </c>
      <c r="E1775" s="11">
        <f t="shared" si="278"/>
        <v>15.774793064860695</v>
      </c>
      <c r="F1775" s="11">
        <f t="shared" si="279"/>
        <v>47.496000000000002</v>
      </c>
      <c r="G1775" s="11">
        <f t="shared" si="280"/>
        <v>0</v>
      </c>
      <c r="H1775" s="12">
        <f t="shared" si="283"/>
        <v>0</v>
      </c>
      <c r="I1775" s="12">
        <f t="shared" si="277"/>
        <v>15.774793064860695</v>
      </c>
      <c r="J1775" s="12">
        <f t="shared" si="284"/>
        <v>0</v>
      </c>
      <c r="K1775" s="12">
        <f t="shared" si="285"/>
        <v>72.256720416051451</v>
      </c>
      <c r="L1775" s="12">
        <f t="shared" si="286"/>
        <v>0</v>
      </c>
      <c r="M1775" s="12">
        <f t="shared" si="281"/>
        <v>-15.774793064860695</v>
      </c>
      <c r="N1775" s="13"/>
    </row>
    <row r="1776" spans="1:14" x14ac:dyDescent="0.2">
      <c r="A1776" s="10" t="s">
        <v>1758</v>
      </c>
      <c r="B1776" s="6">
        <f>IF($C$10=2012,profiles!C1763,IF($C$10=2013,profiles!E1763,IF($C$10=2014,profiles!G1763,IF($C$10=2015,profiles!I1763,IF($C$10=2016,profiles!K1763)))))</f>
        <v>48.901000000000003</v>
      </c>
      <c r="C1776" s="6">
        <f>IF($C$10=2012,profiles!D1763,IF($C$10=2013,profiles!F1763,IF($C$10=2014,profiles!H1763,IF($C$10=2015,profiles!J1763,IF($C$10=2016,profiles!L1763)))))</f>
        <v>0.32155677309654263</v>
      </c>
      <c r="D1776" s="11">
        <f t="shared" si="282"/>
        <v>64.311354619308531</v>
      </c>
      <c r="E1776" s="11">
        <f t="shared" si="278"/>
        <v>15.410354619308528</v>
      </c>
      <c r="F1776" s="11">
        <f t="shared" si="279"/>
        <v>48.901000000000003</v>
      </c>
      <c r="G1776" s="11">
        <f t="shared" si="280"/>
        <v>0</v>
      </c>
      <c r="H1776" s="12">
        <f t="shared" si="283"/>
        <v>0</v>
      </c>
      <c r="I1776" s="12">
        <f t="shared" si="277"/>
        <v>15.410354619308528</v>
      </c>
      <c r="J1776" s="12">
        <f t="shared" si="284"/>
        <v>0</v>
      </c>
      <c r="K1776" s="12">
        <f t="shared" si="285"/>
        <v>84.739107657691363</v>
      </c>
      <c r="L1776" s="12">
        <f t="shared" si="286"/>
        <v>0</v>
      </c>
      <c r="M1776" s="12">
        <f t="shared" si="281"/>
        <v>-15.410354619308528</v>
      </c>
      <c r="N1776" s="13"/>
    </row>
    <row r="1777" spans="1:14" x14ac:dyDescent="0.2">
      <c r="A1777" s="10" t="s">
        <v>1759</v>
      </c>
      <c r="B1777" s="6">
        <f>IF($C$10=2012,profiles!C1764,IF($C$10=2013,profiles!E1764,IF($C$10=2014,profiles!G1764,IF($C$10=2015,profiles!I1764,IF($C$10=2016,profiles!K1764)))))</f>
        <v>52.127000000000002</v>
      </c>
      <c r="C1777" s="6">
        <f>IF($C$10=2012,profiles!D1764,IF($C$10=2013,profiles!F1764,IF($C$10=2014,profiles!H1764,IF($C$10=2015,profiles!J1764,IF($C$10=2016,profiles!L1764)))))</f>
        <v>0.32581493699952041</v>
      </c>
      <c r="D1777" s="11">
        <f t="shared" si="282"/>
        <v>65.162987399904083</v>
      </c>
      <c r="E1777" s="11">
        <f t="shared" si="278"/>
        <v>13.03598739990408</v>
      </c>
      <c r="F1777" s="11">
        <f t="shared" si="279"/>
        <v>52.127000000000002</v>
      </c>
      <c r="G1777" s="11">
        <f t="shared" si="280"/>
        <v>0</v>
      </c>
      <c r="H1777" s="12">
        <f t="shared" si="283"/>
        <v>0</v>
      </c>
      <c r="I1777" s="12">
        <f t="shared" si="277"/>
        <v>13.03598739990408</v>
      </c>
      <c r="J1777" s="12">
        <f t="shared" si="284"/>
        <v>0</v>
      </c>
      <c r="K1777" s="12">
        <f t="shared" si="285"/>
        <v>95.298257451613665</v>
      </c>
      <c r="L1777" s="12">
        <f t="shared" si="286"/>
        <v>0</v>
      </c>
      <c r="M1777" s="12">
        <f t="shared" si="281"/>
        <v>-13.03598739990408</v>
      </c>
      <c r="N1777" s="13"/>
    </row>
    <row r="1778" spans="1:14" x14ac:dyDescent="0.2">
      <c r="A1778" s="10" t="s">
        <v>1760</v>
      </c>
      <c r="B1778" s="6">
        <f>IF($C$10=2012,profiles!C1765,IF($C$10=2013,profiles!E1765,IF($C$10=2014,profiles!G1765,IF($C$10=2015,profiles!I1765,IF($C$10=2016,profiles!K1765)))))</f>
        <v>56.37</v>
      </c>
      <c r="C1778" s="6">
        <f>IF($C$10=2012,profiles!D1765,IF($C$10=2013,profiles!F1765,IF($C$10=2014,profiles!H1765,IF($C$10=2015,profiles!J1765,IF($C$10=2016,profiles!L1765)))))</f>
        <v>0.35796189451961224</v>
      </c>
      <c r="D1778" s="11">
        <f t="shared" si="282"/>
        <v>71.592378903922452</v>
      </c>
      <c r="E1778" s="11">
        <f t="shared" si="278"/>
        <v>15.222378903922454</v>
      </c>
      <c r="F1778" s="11">
        <f t="shared" si="279"/>
        <v>56.37</v>
      </c>
      <c r="G1778" s="11">
        <f t="shared" si="280"/>
        <v>0</v>
      </c>
      <c r="H1778" s="12">
        <f t="shared" si="283"/>
        <v>0</v>
      </c>
      <c r="I1778" s="12">
        <f t="shared" si="277"/>
        <v>15.222378903922454</v>
      </c>
      <c r="J1778" s="12">
        <f t="shared" si="284"/>
        <v>0</v>
      </c>
      <c r="K1778" s="12">
        <f t="shared" si="285"/>
        <v>107.62838436379086</v>
      </c>
      <c r="L1778" s="12">
        <f t="shared" si="286"/>
        <v>0</v>
      </c>
      <c r="M1778" s="12">
        <f t="shared" si="281"/>
        <v>-15.222378903922454</v>
      </c>
      <c r="N1778" s="13"/>
    </row>
    <row r="1779" spans="1:14" x14ac:dyDescent="0.2">
      <c r="A1779" s="10" t="s">
        <v>1761</v>
      </c>
      <c r="B1779" s="6">
        <f>IF($C$10=2012,profiles!C1766,IF($C$10=2013,profiles!E1766,IF($C$10=2014,profiles!G1766,IF($C$10=2015,profiles!I1766,IF($C$10=2016,profiles!K1766)))))</f>
        <v>59.82</v>
      </c>
      <c r="C1779" s="6">
        <f>IF($C$10=2012,profiles!D1766,IF($C$10=2013,profiles!F1766,IF($C$10=2014,profiles!H1766,IF($C$10=2015,profiles!J1766,IF($C$10=2016,profiles!L1766)))))</f>
        <v>0.40596433606068971</v>
      </c>
      <c r="D1779" s="11">
        <f t="shared" si="282"/>
        <v>81.192867212137941</v>
      </c>
      <c r="E1779" s="11">
        <f t="shared" si="278"/>
        <v>21.37286721213794</v>
      </c>
      <c r="F1779" s="11">
        <f t="shared" si="279"/>
        <v>59.82</v>
      </c>
      <c r="G1779" s="11">
        <f t="shared" si="280"/>
        <v>0</v>
      </c>
      <c r="H1779" s="12">
        <f t="shared" si="283"/>
        <v>0</v>
      </c>
      <c r="I1779" s="12">
        <f t="shared" si="277"/>
        <v>21.37286721213794</v>
      </c>
      <c r="J1779" s="12">
        <f t="shared" si="284"/>
        <v>0</v>
      </c>
      <c r="K1779" s="12">
        <f t="shared" si="285"/>
        <v>124.94040680562259</v>
      </c>
      <c r="L1779" s="12">
        <f t="shared" si="286"/>
        <v>0</v>
      </c>
      <c r="M1779" s="12">
        <f t="shared" si="281"/>
        <v>-21.37286721213794</v>
      </c>
      <c r="N1779" s="13"/>
    </row>
    <row r="1780" spans="1:14" x14ac:dyDescent="0.2">
      <c r="A1780" s="10" t="s">
        <v>1762</v>
      </c>
      <c r="B1780" s="6">
        <f>IF($C$10=2012,profiles!C1767,IF($C$10=2013,profiles!E1767,IF($C$10=2014,profiles!G1767,IF($C$10=2015,profiles!I1767,IF($C$10=2016,profiles!K1767)))))</f>
        <v>61.502000000000002</v>
      </c>
      <c r="C1780" s="6">
        <f>IF($C$10=2012,profiles!D1767,IF($C$10=2013,profiles!F1767,IF($C$10=2014,profiles!H1767,IF($C$10=2015,profiles!J1767,IF($C$10=2016,profiles!L1767)))))</f>
        <v>0.43453617986019272</v>
      </c>
      <c r="D1780" s="11">
        <f t="shared" si="282"/>
        <v>86.907235972038549</v>
      </c>
      <c r="E1780" s="11">
        <f t="shared" si="278"/>
        <v>25.405235972038547</v>
      </c>
      <c r="F1780" s="11">
        <f t="shared" si="279"/>
        <v>61.502000000000002</v>
      </c>
      <c r="G1780" s="11">
        <f t="shared" si="280"/>
        <v>0</v>
      </c>
      <c r="H1780" s="12">
        <f t="shared" si="283"/>
        <v>0</v>
      </c>
      <c r="I1780" s="12">
        <f t="shared" si="277"/>
        <v>25.405235972038547</v>
      </c>
      <c r="J1780" s="12">
        <f t="shared" si="284"/>
        <v>0</v>
      </c>
      <c r="K1780" s="12">
        <f t="shared" si="285"/>
        <v>145.51864794297381</v>
      </c>
      <c r="L1780" s="12">
        <f t="shared" si="286"/>
        <v>0</v>
      </c>
      <c r="M1780" s="12">
        <f t="shared" si="281"/>
        <v>-25.405235972038547</v>
      </c>
      <c r="N1780" s="13"/>
    </row>
    <row r="1781" spans="1:14" x14ac:dyDescent="0.2">
      <c r="A1781" s="10" t="s">
        <v>1763</v>
      </c>
      <c r="B1781" s="6">
        <f>IF($C$10=2012,profiles!C1768,IF($C$10=2013,profiles!E1768,IF($C$10=2014,profiles!G1768,IF($C$10=2015,profiles!I1768,IF($C$10=2016,profiles!K1768)))))</f>
        <v>62.393999999999998</v>
      </c>
      <c r="C1781" s="6">
        <f>IF($C$10=2012,profiles!D1768,IF($C$10=2013,profiles!F1768,IF($C$10=2014,profiles!H1768,IF($C$10=2015,profiles!J1768,IF($C$10=2016,profiles!L1768)))))</f>
        <v>0.44173000624918252</v>
      </c>
      <c r="D1781" s="11">
        <f t="shared" si="282"/>
        <v>88.346001249836505</v>
      </c>
      <c r="E1781" s="11">
        <f t="shared" si="278"/>
        <v>25.952001249836506</v>
      </c>
      <c r="F1781" s="11">
        <f t="shared" si="279"/>
        <v>62.393999999999998</v>
      </c>
      <c r="G1781" s="11">
        <f t="shared" si="280"/>
        <v>0</v>
      </c>
      <c r="H1781" s="12">
        <f t="shared" si="283"/>
        <v>0</v>
      </c>
      <c r="I1781" s="12">
        <f t="shared" si="277"/>
        <v>25.952001249836506</v>
      </c>
      <c r="J1781" s="12">
        <f t="shared" si="284"/>
        <v>0</v>
      </c>
      <c r="K1781" s="12">
        <f t="shared" si="285"/>
        <v>166.5397689553414</v>
      </c>
      <c r="L1781" s="12">
        <f t="shared" si="286"/>
        <v>0</v>
      </c>
      <c r="M1781" s="12">
        <f t="shared" si="281"/>
        <v>-25.952001249836506</v>
      </c>
      <c r="N1781" s="13"/>
    </row>
    <row r="1782" spans="1:14" x14ac:dyDescent="0.2">
      <c r="A1782" s="10" t="s">
        <v>1764</v>
      </c>
      <c r="B1782" s="6">
        <f>IF($C$10=2012,profiles!C1769,IF($C$10=2013,profiles!E1769,IF($C$10=2014,profiles!G1769,IF($C$10=2015,profiles!I1769,IF($C$10=2016,profiles!K1769)))))</f>
        <v>60.957000000000001</v>
      </c>
      <c r="C1782" s="6">
        <f>IF($C$10=2012,profiles!D1769,IF($C$10=2013,profiles!F1769,IF($C$10=2014,profiles!H1769,IF($C$10=2015,profiles!J1769,IF($C$10=2016,profiles!L1769)))))</f>
        <v>0.43239983141740179</v>
      </c>
      <c r="D1782" s="11">
        <f t="shared" si="282"/>
        <v>86.479966283480366</v>
      </c>
      <c r="E1782" s="11">
        <f t="shared" si="278"/>
        <v>25.522966283480365</v>
      </c>
      <c r="F1782" s="11">
        <f t="shared" si="279"/>
        <v>60.957000000000001</v>
      </c>
      <c r="G1782" s="11">
        <f t="shared" si="280"/>
        <v>0</v>
      </c>
      <c r="H1782" s="12">
        <f t="shared" si="283"/>
        <v>0</v>
      </c>
      <c r="I1782" s="12">
        <f t="shared" si="277"/>
        <v>25.522966283480365</v>
      </c>
      <c r="J1782" s="12">
        <f t="shared" si="284"/>
        <v>0</v>
      </c>
      <c r="K1782" s="12">
        <f t="shared" si="285"/>
        <v>187.21337164496049</v>
      </c>
      <c r="L1782" s="12">
        <f t="shared" si="286"/>
        <v>0</v>
      </c>
      <c r="M1782" s="12">
        <f t="shared" si="281"/>
        <v>-25.522966283480365</v>
      </c>
      <c r="N1782" s="13"/>
    </row>
    <row r="1783" spans="1:14" x14ac:dyDescent="0.2">
      <c r="A1783" s="10" t="s">
        <v>1765</v>
      </c>
      <c r="B1783" s="6">
        <f>IF($C$10=2012,profiles!C1770,IF($C$10=2013,profiles!E1770,IF($C$10=2014,profiles!G1770,IF($C$10=2015,profiles!I1770,IF($C$10=2016,profiles!K1770)))))</f>
        <v>58.98</v>
      </c>
      <c r="C1783" s="6">
        <f>IF($C$10=2012,profiles!D1770,IF($C$10=2013,profiles!F1770,IF($C$10=2014,profiles!H1770,IF($C$10=2015,profiles!J1770,IF($C$10=2016,profiles!L1770)))))</f>
        <v>0.42343298115072159</v>
      </c>
      <c r="D1783" s="11">
        <f t="shared" si="282"/>
        <v>84.686596230144318</v>
      </c>
      <c r="E1783" s="11">
        <f t="shared" si="278"/>
        <v>25.706596230144321</v>
      </c>
      <c r="F1783" s="11">
        <f t="shared" si="279"/>
        <v>58.98</v>
      </c>
      <c r="G1783" s="11">
        <f t="shared" si="280"/>
        <v>0</v>
      </c>
      <c r="H1783" s="12">
        <f t="shared" si="283"/>
        <v>0</v>
      </c>
      <c r="I1783" s="12">
        <f t="shared" si="277"/>
        <v>25.706596230144321</v>
      </c>
      <c r="J1783" s="12">
        <f t="shared" si="284"/>
        <v>0</v>
      </c>
      <c r="K1783" s="12">
        <f t="shared" si="285"/>
        <v>208.0357145913774</v>
      </c>
      <c r="L1783" s="12">
        <f t="shared" si="286"/>
        <v>0</v>
      </c>
      <c r="M1783" s="12">
        <f t="shared" si="281"/>
        <v>-25.706596230144321</v>
      </c>
      <c r="N1783" s="13"/>
    </row>
    <row r="1784" spans="1:14" x14ac:dyDescent="0.2">
      <c r="A1784" s="10" t="s">
        <v>1766</v>
      </c>
      <c r="B1784" s="6">
        <f>IF($C$10=2012,profiles!C1771,IF($C$10=2013,profiles!E1771,IF($C$10=2014,profiles!G1771,IF($C$10=2015,profiles!I1771,IF($C$10=2016,profiles!K1771)))))</f>
        <v>57.164000000000001</v>
      </c>
      <c r="C1784" s="6">
        <f>IF($C$10=2012,profiles!D1771,IF($C$10=2013,profiles!F1771,IF($C$10=2014,profiles!H1771,IF($C$10=2015,profiles!J1771,IF($C$10=2016,profiles!L1771)))))</f>
        <v>0.40313040445290588</v>
      </c>
      <c r="D1784" s="11">
        <f t="shared" si="282"/>
        <v>80.626080890581179</v>
      </c>
      <c r="E1784" s="11">
        <f t="shared" si="278"/>
        <v>23.462080890581177</v>
      </c>
      <c r="F1784" s="11">
        <f t="shared" si="279"/>
        <v>57.164000000000001</v>
      </c>
      <c r="G1784" s="11">
        <f t="shared" si="280"/>
        <v>0</v>
      </c>
      <c r="H1784" s="12">
        <f t="shared" si="283"/>
        <v>0</v>
      </c>
      <c r="I1784" s="12">
        <f t="shared" si="277"/>
        <v>23.462080890581177</v>
      </c>
      <c r="J1784" s="12">
        <f t="shared" si="284"/>
        <v>0</v>
      </c>
      <c r="K1784" s="12">
        <f t="shared" si="285"/>
        <v>227.04000011274815</v>
      </c>
      <c r="L1784" s="12">
        <f t="shared" si="286"/>
        <v>0</v>
      </c>
      <c r="M1784" s="12">
        <f t="shared" si="281"/>
        <v>-23.462080890581177</v>
      </c>
      <c r="N1784" s="13"/>
    </row>
    <row r="1785" spans="1:14" x14ac:dyDescent="0.2">
      <c r="A1785" s="10" t="s">
        <v>1767</v>
      </c>
      <c r="B1785" s="6">
        <f>IF($C$10=2012,profiles!C1772,IF($C$10=2013,profiles!E1772,IF($C$10=2014,profiles!G1772,IF($C$10=2015,profiles!I1772,IF($C$10=2016,profiles!K1772)))))</f>
        <v>56.463000000000001</v>
      </c>
      <c r="C1785" s="6">
        <f>IF($C$10=2012,profiles!D1772,IF($C$10=2013,profiles!F1772,IF($C$10=2014,profiles!H1772,IF($C$10=2015,profiles!J1772,IF($C$10=2016,profiles!L1772)))))</f>
        <v>0.36304843843101919</v>
      </c>
      <c r="D1785" s="11">
        <f t="shared" si="282"/>
        <v>72.609687686203841</v>
      </c>
      <c r="E1785" s="11">
        <f t="shared" si="278"/>
        <v>16.14668768620384</v>
      </c>
      <c r="F1785" s="11">
        <f t="shared" si="279"/>
        <v>56.463000000000001</v>
      </c>
      <c r="G1785" s="11">
        <f t="shared" si="280"/>
        <v>0</v>
      </c>
      <c r="H1785" s="12">
        <f t="shared" si="283"/>
        <v>0</v>
      </c>
      <c r="I1785" s="12">
        <f t="shared" si="277"/>
        <v>16.14668768620384</v>
      </c>
      <c r="J1785" s="12">
        <f t="shared" si="284"/>
        <v>0</v>
      </c>
      <c r="K1785" s="12">
        <f t="shared" si="285"/>
        <v>240.11881713857326</v>
      </c>
      <c r="L1785" s="12">
        <f t="shared" si="286"/>
        <v>0</v>
      </c>
      <c r="M1785" s="12">
        <f t="shared" si="281"/>
        <v>-16.14668768620384</v>
      </c>
      <c r="N1785" s="13"/>
    </row>
    <row r="1786" spans="1:14" x14ac:dyDescent="0.2">
      <c r="A1786" s="10" t="s">
        <v>1768</v>
      </c>
      <c r="B1786" s="6">
        <f>IF($C$10=2012,profiles!C1773,IF($C$10=2013,profiles!E1773,IF($C$10=2014,profiles!G1773,IF($C$10=2015,profiles!I1773,IF($C$10=2016,profiles!K1773)))))</f>
        <v>55.884999999999998</v>
      </c>
      <c r="C1786" s="6">
        <f>IF($C$10=2012,profiles!D1773,IF($C$10=2013,profiles!F1773,IF($C$10=2014,profiles!H1773,IF($C$10=2015,profiles!J1773,IF($C$10=2016,profiles!L1773)))))</f>
        <v>0.32379485241756167</v>
      </c>
      <c r="D1786" s="11">
        <f t="shared" si="282"/>
        <v>64.758970483512329</v>
      </c>
      <c r="E1786" s="11">
        <f t="shared" si="278"/>
        <v>8.8739704835123305</v>
      </c>
      <c r="F1786" s="11">
        <f t="shared" si="279"/>
        <v>55.884999999999998</v>
      </c>
      <c r="G1786" s="11">
        <f t="shared" si="280"/>
        <v>0</v>
      </c>
      <c r="H1786" s="12">
        <f t="shared" si="283"/>
        <v>0</v>
      </c>
      <c r="I1786" s="12">
        <f t="shared" si="277"/>
        <v>8.8739704835123305</v>
      </c>
      <c r="J1786" s="12">
        <f t="shared" si="284"/>
        <v>0</v>
      </c>
      <c r="K1786" s="12">
        <f t="shared" si="285"/>
        <v>247.30673323021824</v>
      </c>
      <c r="L1786" s="12">
        <f t="shared" si="286"/>
        <v>0</v>
      </c>
      <c r="M1786" s="12">
        <f t="shared" si="281"/>
        <v>-8.8739704835123305</v>
      </c>
      <c r="N1786" s="13"/>
    </row>
    <row r="1787" spans="1:14" x14ac:dyDescent="0.2">
      <c r="A1787" s="10" t="s">
        <v>1769</v>
      </c>
      <c r="B1787" s="6">
        <f>IF($C$10=2012,profiles!C1774,IF($C$10=2013,profiles!E1774,IF($C$10=2014,profiles!G1774,IF($C$10=2015,profiles!I1774,IF($C$10=2016,profiles!K1774)))))</f>
        <v>57.186</v>
      </c>
      <c r="C1787" s="6">
        <f>IF($C$10=2012,profiles!D1774,IF($C$10=2013,profiles!F1774,IF($C$10=2014,profiles!H1774,IF($C$10=2015,profiles!J1774,IF($C$10=2016,profiles!L1774)))))</f>
        <v>0.28336409481317854</v>
      </c>
      <c r="D1787" s="11">
        <f t="shared" si="282"/>
        <v>56.672818962635709</v>
      </c>
      <c r="E1787" s="11">
        <f t="shared" si="278"/>
        <v>0</v>
      </c>
      <c r="F1787" s="11">
        <f t="shared" si="279"/>
        <v>56.672818962635709</v>
      </c>
      <c r="G1787" s="11">
        <f t="shared" si="280"/>
        <v>0.51318103736429066</v>
      </c>
      <c r="H1787" s="12">
        <f t="shared" si="283"/>
        <v>0</v>
      </c>
      <c r="I1787" s="12">
        <f t="shared" si="277"/>
        <v>0</v>
      </c>
      <c r="J1787" s="12">
        <f t="shared" si="284"/>
        <v>0.51318103736429066</v>
      </c>
      <c r="K1787" s="12">
        <f t="shared" si="285"/>
        <v>246.7525420451596</v>
      </c>
      <c r="L1787" s="12">
        <f t="shared" si="286"/>
        <v>0</v>
      </c>
      <c r="M1787" s="12">
        <f t="shared" si="281"/>
        <v>0.51318103736429066</v>
      </c>
      <c r="N1787" s="13"/>
    </row>
    <row r="1788" spans="1:14" x14ac:dyDescent="0.2">
      <c r="A1788" s="10" t="s">
        <v>1770</v>
      </c>
      <c r="B1788" s="6">
        <f>IF($C$10=2012,profiles!C1775,IF($C$10=2013,profiles!E1775,IF($C$10=2014,profiles!G1775,IF($C$10=2015,profiles!I1775,IF($C$10=2016,profiles!K1775)))))</f>
        <v>60.567999999999998</v>
      </c>
      <c r="C1788" s="6">
        <f>IF($C$10=2012,profiles!D1775,IF($C$10=2013,profiles!F1775,IF($C$10=2014,profiles!H1775,IF($C$10=2015,profiles!J1775,IF($C$10=2016,profiles!L1775)))))</f>
        <v>0.25439986048336699</v>
      </c>
      <c r="D1788" s="11">
        <f t="shared" si="282"/>
        <v>50.879972096673399</v>
      </c>
      <c r="E1788" s="11">
        <f t="shared" si="278"/>
        <v>0</v>
      </c>
      <c r="F1788" s="11">
        <f t="shared" si="279"/>
        <v>50.879972096673399</v>
      </c>
      <c r="G1788" s="11">
        <f t="shared" si="280"/>
        <v>9.6880279033265992</v>
      </c>
      <c r="H1788" s="12">
        <f t="shared" si="283"/>
        <v>0</v>
      </c>
      <c r="I1788" s="12">
        <f t="shared" si="277"/>
        <v>0</v>
      </c>
      <c r="J1788" s="12">
        <f t="shared" si="284"/>
        <v>9.6880279033265992</v>
      </c>
      <c r="K1788" s="12">
        <f t="shared" si="285"/>
        <v>236.29030888821944</v>
      </c>
      <c r="L1788" s="12">
        <f t="shared" si="286"/>
        <v>0</v>
      </c>
      <c r="M1788" s="12">
        <f t="shared" si="281"/>
        <v>9.6880279033265992</v>
      </c>
      <c r="N1788" s="13"/>
    </row>
    <row r="1789" spans="1:14" x14ac:dyDescent="0.2">
      <c r="A1789" s="10" t="s">
        <v>1771</v>
      </c>
      <c r="B1789" s="6">
        <f>IF($C$10=2012,profiles!C1776,IF($C$10=2013,profiles!E1776,IF($C$10=2014,profiles!G1776,IF($C$10=2015,profiles!I1776,IF($C$10=2016,profiles!K1776)))))</f>
        <v>60.984000000000002</v>
      </c>
      <c r="C1789" s="6">
        <f>IF($C$10=2012,profiles!D1776,IF($C$10=2013,profiles!F1776,IF($C$10=2014,profiles!H1776,IF($C$10=2015,profiles!J1776,IF($C$10=2016,profiles!L1776)))))</f>
        <v>0.2499382348239329</v>
      </c>
      <c r="D1789" s="11">
        <f t="shared" si="282"/>
        <v>49.987646964786578</v>
      </c>
      <c r="E1789" s="11">
        <f t="shared" si="278"/>
        <v>0</v>
      </c>
      <c r="F1789" s="11">
        <f t="shared" si="279"/>
        <v>49.987646964786578</v>
      </c>
      <c r="G1789" s="11">
        <f t="shared" si="280"/>
        <v>10.996353035213424</v>
      </c>
      <c r="H1789" s="12">
        <f t="shared" si="283"/>
        <v>0</v>
      </c>
      <c r="I1789" s="12">
        <f t="shared" si="277"/>
        <v>0</v>
      </c>
      <c r="J1789" s="12">
        <f t="shared" si="284"/>
        <v>10.996353035213424</v>
      </c>
      <c r="K1789" s="12">
        <f t="shared" si="285"/>
        <v>224.41519761909046</v>
      </c>
      <c r="L1789" s="12">
        <f t="shared" si="286"/>
        <v>0</v>
      </c>
      <c r="M1789" s="12">
        <f t="shared" si="281"/>
        <v>10.996353035213424</v>
      </c>
      <c r="N1789" s="13"/>
    </row>
    <row r="1790" spans="1:14" x14ac:dyDescent="0.2">
      <c r="A1790" s="10" t="s">
        <v>1772</v>
      </c>
      <c r="B1790" s="6">
        <f>IF($C$10=2012,profiles!C1777,IF($C$10=2013,profiles!E1777,IF($C$10=2014,profiles!G1777,IF($C$10=2015,profiles!I1777,IF($C$10=2016,profiles!K1777)))))</f>
        <v>56.877000000000002</v>
      </c>
      <c r="C1790" s="6">
        <f>IF($C$10=2012,profiles!D1777,IF($C$10=2013,profiles!F1777,IF($C$10=2014,profiles!H1777,IF($C$10=2015,profiles!J1777,IF($C$10=2016,profiles!L1777)))))</f>
        <v>0.26580825182752255</v>
      </c>
      <c r="D1790" s="11">
        <f t="shared" si="282"/>
        <v>53.161650365504507</v>
      </c>
      <c r="E1790" s="11">
        <f t="shared" si="278"/>
        <v>0</v>
      </c>
      <c r="F1790" s="11">
        <f t="shared" si="279"/>
        <v>53.161650365504507</v>
      </c>
      <c r="G1790" s="11">
        <f t="shared" si="280"/>
        <v>3.7153496344954959</v>
      </c>
      <c r="H1790" s="12">
        <f t="shared" si="283"/>
        <v>0</v>
      </c>
      <c r="I1790" s="12">
        <f t="shared" si="277"/>
        <v>0</v>
      </c>
      <c r="J1790" s="12">
        <f t="shared" si="284"/>
        <v>3.7153496344954959</v>
      </c>
      <c r="K1790" s="12">
        <f t="shared" si="285"/>
        <v>220.40294099436531</v>
      </c>
      <c r="L1790" s="12">
        <f t="shared" si="286"/>
        <v>0</v>
      </c>
      <c r="M1790" s="12">
        <f t="shared" si="281"/>
        <v>3.7153496344954959</v>
      </c>
      <c r="N1790" s="13"/>
    </row>
    <row r="1791" spans="1:14" x14ac:dyDescent="0.2">
      <c r="A1791" s="10" t="s">
        <v>1773</v>
      </c>
      <c r="B1791" s="6">
        <f>IF($C$10=2012,profiles!C1778,IF($C$10=2013,profiles!E1778,IF($C$10=2014,profiles!G1778,IF($C$10=2015,profiles!I1778,IF($C$10=2016,profiles!K1778)))))</f>
        <v>53.95</v>
      </c>
      <c r="C1791" s="6">
        <f>IF($C$10=2012,profiles!D1778,IF($C$10=2013,profiles!F1778,IF($C$10=2014,profiles!H1778,IF($C$10=2015,profiles!J1778,IF($C$10=2016,profiles!L1778)))))</f>
        <v>0.2856893720298217</v>
      </c>
      <c r="D1791" s="11">
        <f t="shared" si="282"/>
        <v>57.13787440596434</v>
      </c>
      <c r="E1791" s="11">
        <f t="shared" si="278"/>
        <v>3.1878744059643367</v>
      </c>
      <c r="F1791" s="11">
        <f t="shared" si="279"/>
        <v>53.95</v>
      </c>
      <c r="G1791" s="11">
        <f t="shared" si="280"/>
        <v>0</v>
      </c>
      <c r="H1791" s="12">
        <f t="shared" si="283"/>
        <v>0</v>
      </c>
      <c r="I1791" s="12">
        <f t="shared" si="277"/>
        <v>3.1878744059643367</v>
      </c>
      <c r="J1791" s="12">
        <f t="shared" si="284"/>
        <v>0</v>
      </c>
      <c r="K1791" s="12">
        <f t="shared" si="285"/>
        <v>222.98511926319642</v>
      </c>
      <c r="L1791" s="12">
        <f t="shared" si="286"/>
        <v>0</v>
      </c>
      <c r="M1791" s="12">
        <f t="shared" si="281"/>
        <v>-3.1878744059643367</v>
      </c>
      <c r="N1791" s="13"/>
    </row>
    <row r="1792" spans="1:14" x14ac:dyDescent="0.2">
      <c r="A1792" s="10" t="s">
        <v>1774</v>
      </c>
      <c r="B1792" s="6">
        <f>IF($C$10=2012,profiles!C1779,IF($C$10=2013,profiles!E1779,IF($C$10=2014,profiles!G1779,IF($C$10=2015,profiles!I1779,IF($C$10=2016,profiles!K1779)))))</f>
        <v>52.554000000000002</v>
      </c>
      <c r="C1792" s="6">
        <f>IF($C$10=2012,profiles!D1779,IF($C$10=2013,profiles!F1779,IF($C$10=2014,profiles!H1779,IF($C$10=2015,profiles!J1779,IF($C$10=2016,profiles!L1779)))))</f>
        <v>0.30464038134546351</v>
      </c>
      <c r="D1792" s="11">
        <f t="shared" si="282"/>
        <v>60.928076269092699</v>
      </c>
      <c r="E1792" s="11">
        <f t="shared" si="278"/>
        <v>8.3740762690926971</v>
      </c>
      <c r="F1792" s="11">
        <f t="shared" si="279"/>
        <v>52.554000000000002</v>
      </c>
      <c r="G1792" s="11">
        <f t="shared" si="280"/>
        <v>0</v>
      </c>
      <c r="H1792" s="12">
        <f t="shared" si="283"/>
        <v>0</v>
      </c>
      <c r="I1792" s="12">
        <f t="shared" si="277"/>
        <v>8.3740762690926971</v>
      </c>
      <c r="J1792" s="12">
        <f t="shared" si="284"/>
        <v>0</v>
      </c>
      <c r="K1792" s="12">
        <f t="shared" si="285"/>
        <v>229.76812104116152</v>
      </c>
      <c r="L1792" s="12">
        <f t="shared" si="286"/>
        <v>0</v>
      </c>
      <c r="M1792" s="12">
        <f t="shared" si="281"/>
        <v>-8.3740762690926971</v>
      </c>
      <c r="N1792" s="13"/>
    </row>
    <row r="1793" spans="1:14" x14ac:dyDescent="0.2">
      <c r="A1793" s="10" t="s">
        <v>1775</v>
      </c>
      <c r="B1793" s="6">
        <f>IF($C$10=2012,profiles!C1780,IF($C$10=2013,profiles!E1780,IF($C$10=2014,profiles!G1780,IF($C$10=2015,profiles!I1780,IF($C$10=2016,profiles!K1780)))))</f>
        <v>49.210999999999999</v>
      </c>
      <c r="C1793" s="6">
        <f>IF($C$10=2012,profiles!D1780,IF($C$10=2013,profiles!F1780,IF($C$10=2014,profiles!H1780,IF($C$10=2015,profiles!J1780,IF($C$10=2016,profiles!L1780)))))</f>
        <v>0.32340246188725313</v>
      </c>
      <c r="D1793" s="11">
        <f t="shared" si="282"/>
        <v>64.680492377450634</v>
      </c>
      <c r="E1793" s="11">
        <f t="shared" si="278"/>
        <v>15.469492377450635</v>
      </c>
      <c r="F1793" s="11">
        <f t="shared" si="279"/>
        <v>49.210999999999999</v>
      </c>
      <c r="G1793" s="11">
        <f t="shared" si="280"/>
        <v>0</v>
      </c>
      <c r="H1793" s="12">
        <f t="shared" si="283"/>
        <v>0</v>
      </c>
      <c r="I1793" s="12">
        <f t="shared" si="277"/>
        <v>15.469492377450635</v>
      </c>
      <c r="J1793" s="12">
        <f t="shared" si="284"/>
        <v>0</v>
      </c>
      <c r="K1793" s="12">
        <f t="shared" si="285"/>
        <v>242.29840986689655</v>
      </c>
      <c r="L1793" s="12">
        <f t="shared" si="286"/>
        <v>0</v>
      </c>
      <c r="M1793" s="12">
        <f t="shared" si="281"/>
        <v>-15.469492377450635</v>
      </c>
      <c r="N1793" s="13"/>
    </row>
    <row r="1794" spans="1:14" x14ac:dyDescent="0.2">
      <c r="A1794" s="10" t="s">
        <v>1776</v>
      </c>
      <c r="B1794" s="6">
        <f>IF($C$10=2012,profiles!C1781,IF($C$10=2013,profiles!E1781,IF($C$10=2014,profiles!G1781,IF($C$10=2015,profiles!I1781,IF($C$10=2016,profiles!K1781)))))</f>
        <v>45.540999999999997</v>
      </c>
      <c r="C1794" s="6">
        <f>IF($C$10=2012,profiles!D1781,IF($C$10=2013,profiles!F1781,IF($C$10=2014,profiles!H1781,IF($C$10=2015,profiles!J1781,IF($C$10=2016,profiles!L1781)))))</f>
        <v>0.3461309307563758</v>
      </c>
      <c r="D1794" s="11">
        <f t="shared" si="282"/>
        <v>69.226186151275158</v>
      </c>
      <c r="E1794" s="11">
        <f t="shared" si="278"/>
        <v>23.685186151275161</v>
      </c>
      <c r="F1794" s="11">
        <f t="shared" si="279"/>
        <v>45.540999999999997</v>
      </c>
      <c r="G1794" s="11">
        <f t="shared" si="280"/>
        <v>0</v>
      </c>
      <c r="H1794" s="12">
        <f t="shared" si="283"/>
        <v>0</v>
      </c>
      <c r="I1794" s="12">
        <f t="shared" si="277"/>
        <v>23.685186151275161</v>
      </c>
      <c r="J1794" s="12">
        <f t="shared" si="284"/>
        <v>0</v>
      </c>
      <c r="K1794" s="12">
        <f t="shared" si="285"/>
        <v>261.4834106494294</v>
      </c>
      <c r="L1794" s="12">
        <f t="shared" si="286"/>
        <v>0</v>
      </c>
      <c r="M1794" s="12">
        <f t="shared" si="281"/>
        <v>-23.685186151275161</v>
      </c>
      <c r="N1794" s="13"/>
    </row>
    <row r="1795" spans="1:14" x14ac:dyDescent="0.2">
      <c r="A1795" s="10" t="s">
        <v>1777</v>
      </c>
      <c r="B1795" s="6">
        <f>IF($C$10=2012,profiles!C1782,IF($C$10=2013,profiles!E1782,IF($C$10=2014,profiles!G1782,IF($C$10=2015,profiles!I1782,IF($C$10=2016,profiles!K1782)))))</f>
        <v>43.448</v>
      </c>
      <c r="C1795" s="6">
        <f>IF($C$10=2012,profiles!D1782,IF($C$10=2013,profiles!F1782,IF($C$10=2014,profiles!H1782,IF($C$10=2015,profiles!J1782,IF($C$10=2016,profiles!L1782)))))</f>
        <v>0.35530044321732179</v>
      </c>
      <c r="D1795" s="11">
        <f t="shared" si="282"/>
        <v>71.060088643464354</v>
      </c>
      <c r="E1795" s="11">
        <f t="shared" si="278"/>
        <v>27.612088643464354</v>
      </c>
      <c r="F1795" s="11">
        <f t="shared" si="279"/>
        <v>43.448</v>
      </c>
      <c r="G1795" s="11">
        <f t="shared" si="280"/>
        <v>0</v>
      </c>
      <c r="H1795" s="12">
        <f t="shared" si="283"/>
        <v>0</v>
      </c>
      <c r="I1795" s="12">
        <f t="shared" si="277"/>
        <v>27.612088643464354</v>
      </c>
      <c r="J1795" s="12">
        <f t="shared" si="284"/>
        <v>0</v>
      </c>
      <c r="K1795" s="12">
        <f t="shared" si="285"/>
        <v>283.84920245063552</v>
      </c>
      <c r="L1795" s="12">
        <f t="shared" si="286"/>
        <v>0</v>
      </c>
      <c r="M1795" s="12">
        <f t="shared" si="281"/>
        <v>-27.612088643464354</v>
      </c>
      <c r="N1795" s="13"/>
    </row>
    <row r="1796" spans="1:14" x14ac:dyDescent="0.2">
      <c r="A1796" s="10" t="s">
        <v>1778</v>
      </c>
      <c r="B1796" s="6">
        <f>IF($C$10=2012,profiles!C1783,IF($C$10=2013,profiles!E1783,IF($C$10=2014,profiles!G1783,IF($C$10=2015,profiles!I1783,IF($C$10=2016,profiles!K1783)))))</f>
        <v>42.527999999999999</v>
      </c>
      <c r="C1796" s="6">
        <f>IF($C$10=2012,profiles!D1783,IF($C$10=2013,profiles!F1783,IF($C$10=2014,profiles!H1783,IF($C$10=2015,profiles!J1783,IF($C$10=2016,profiles!L1783)))))</f>
        <v>0.35883165007629153</v>
      </c>
      <c r="D1796" s="11">
        <f t="shared" si="282"/>
        <v>71.766330015258305</v>
      </c>
      <c r="E1796" s="11">
        <f t="shared" si="278"/>
        <v>29.238330015258306</v>
      </c>
      <c r="F1796" s="11">
        <f t="shared" si="279"/>
        <v>42.527999999999999</v>
      </c>
      <c r="G1796" s="11">
        <f t="shared" si="280"/>
        <v>0</v>
      </c>
      <c r="H1796" s="12">
        <f t="shared" si="283"/>
        <v>0</v>
      </c>
      <c r="I1796" s="12">
        <f t="shared" si="277"/>
        <v>29.238330015258306</v>
      </c>
      <c r="J1796" s="12">
        <f t="shared" si="284"/>
        <v>0</v>
      </c>
      <c r="K1796" s="12">
        <f t="shared" si="285"/>
        <v>307.53224976299475</v>
      </c>
      <c r="L1796" s="12">
        <f t="shared" si="286"/>
        <v>0</v>
      </c>
      <c r="M1796" s="12">
        <f t="shared" si="281"/>
        <v>-29.238330015258306</v>
      </c>
      <c r="N1796" s="13"/>
    </row>
    <row r="1797" spans="1:14" x14ac:dyDescent="0.2">
      <c r="A1797" s="10" t="s">
        <v>1779</v>
      </c>
      <c r="B1797" s="6">
        <f>IF($C$10=2012,profiles!C1784,IF($C$10=2013,profiles!E1784,IF($C$10=2014,profiles!G1784,IF($C$10=2015,profiles!I1784,IF($C$10=2016,profiles!K1784)))))</f>
        <v>42.372999999999998</v>
      </c>
      <c r="C1797" s="6">
        <f>IF($C$10=2012,profiles!D1784,IF($C$10=2013,profiles!F1784,IF($C$10=2014,profiles!H1784,IF($C$10=2015,profiles!J1784,IF($C$10=2016,profiles!L1784)))))</f>
        <v>0.35541669694107392</v>
      </c>
      <c r="D1797" s="11">
        <f t="shared" si="282"/>
        <v>71.083339388214782</v>
      </c>
      <c r="E1797" s="11">
        <f t="shared" si="278"/>
        <v>28.710339388214784</v>
      </c>
      <c r="F1797" s="11">
        <f t="shared" si="279"/>
        <v>42.372999999999998</v>
      </c>
      <c r="G1797" s="11">
        <f t="shared" si="280"/>
        <v>0</v>
      </c>
      <c r="H1797" s="12">
        <f t="shared" si="283"/>
        <v>0</v>
      </c>
      <c r="I1797" s="12">
        <f t="shared" si="277"/>
        <v>28.710339388214784</v>
      </c>
      <c r="J1797" s="12">
        <f t="shared" si="284"/>
        <v>0</v>
      </c>
      <c r="K1797" s="12">
        <f t="shared" si="285"/>
        <v>330.78762466744871</v>
      </c>
      <c r="L1797" s="12">
        <f t="shared" si="286"/>
        <v>0</v>
      </c>
      <c r="M1797" s="12">
        <f t="shared" si="281"/>
        <v>-28.710339388214784</v>
      </c>
      <c r="N1797" s="13"/>
    </row>
    <row r="1798" spans="1:14" x14ac:dyDescent="0.2">
      <c r="A1798" s="10" t="s">
        <v>1780</v>
      </c>
      <c r="B1798" s="6">
        <f>IF($C$10=2012,profiles!C1785,IF($C$10=2013,profiles!E1785,IF($C$10=2014,profiles!G1785,IF($C$10=2015,profiles!I1785,IF($C$10=2016,profiles!K1785)))))</f>
        <v>42.64</v>
      </c>
      <c r="C1798" s="6">
        <f>IF($C$10=2012,profiles!D1785,IF($C$10=2013,profiles!F1785,IF($C$10=2014,profiles!H1785,IF($C$10=2015,profiles!J1785,IF($C$10=2016,profiles!L1785)))))</f>
        <v>0.35564920438857806</v>
      </c>
      <c r="D1798" s="11">
        <f t="shared" si="282"/>
        <v>71.129840877715608</v>
      </c>
      <c r="E1798" s="11">
        <f t="shared" si="278"/>
        <v>28.489840877715608</v>
      </c>
      <c r="F1798" s="11">
        <f t="shared" si="279"/>
        <v>42.64</v>
      </c>
      <c r="G1798" s="11">
        <f t="shared" si="280"/>
        <v>0</v>
      </c>
      <c r="H1798" s="12">
        <f t="shared" si="283"/>
        <v>0</v>
      </c>
      <c r="I1798" s="12">
        <f t="shared" si="277"/>
        <v>28.489840877715608</v>
      </c>
      <c r="J1798" s="12">
        <f t="shared" si="284"/>
        <v>0</v>
      </c>
      <c r="K1798" s="12">
        <f t="shared" si="285"/>
        <v>353.86439577839838</v>
      </c>
      <c r="L1798" s="12">
        <f t="shared" si="286"/>
        <v>0</v>
      </c>
      <c r="M1798" s="12">
        <f t="shared" si="281"/>
        <v>-28.489840877715608</v>
      </c>
      <c r="N1798" s="13"/>
    </row>
    <row r="1799" spans="1:14" x14ac:dyDescent="0.2">
      <c r="A1799" s="10" t="s">
        <v>1781</v>
      </c>
      <c r="B1799" s="6">
        <f>IF($C$10=2012,profiles!C1786,IF($C$10=2013,profiles!E1786,IF($C$10=2014,profiles!G1786,IF($C$10=2015,profiles!I1786,IF($C$10=2016,profiles!K1786)))))</f>
        <v>42.509</v>
      </c>
      <c r="C1799" s="6">
        <f>IF($C$10=2012,profiles!D1786,IF($C$10=2013,profiles!F1786,IF($C$10=2014,profiles!H1786,IF($C$10=2015,profiles!J1786,IF($C$10=2016,profiles!L1786)))))</f>
        <v>0.35272832957930683</v>
      </c>
      <c r="D1799" s="11">
        <f t="shared" si="282"/>
        <v>70.545665915861363</v>
      </c>
      <c r="E1799" s="11">
        <f t="shared" si="278"/>
        <v>28.036665915861363</v>
      </c>
      <c r="F1799" s="11">
        <f t="shared" si="279"/>
        <v>42.509</v>
      </c>
      <c r="G1799" s="11">
        <f t="shared" si="280"/>
        <v>0</v>
      </c>
      <c r="H1799" s="12">
        <f t="shared" si="283"/>
        <v>0</v>
      </c>
      <c r="I1799" s="12">
        <f t="shared" si="277"/>
        <v>28.036665915861363</v>
      </c>
      <c r="J1799" s="12">
        <f t="shared" si="284"/>
        <v>0</v>
      </c>
      <c r="K1799" s="12">
        <f t="shared" si="285"/>
        <v>376.5740951702461</v>
      </c>
      <c r="L1799" s="12">
        <f t="shared" si="286"/>
        <v>0</v>
      </c>
      <c r="M1799" s="12">
        <f t="shared" si="281"/>
        <v>-28.036665915861363</v>
      </c>
      <c r="N1799" s="13"/>
    </row>
    <row r="1800" spans="1:14" x14ac:dyDescent="0.2">
      <c r="A1800" s="10" t="s">
        <v>1782</v>
      </c>
      <c r="B1800" s="6">
        <f>IF($C$10=2012,profiles!C1787,IF($C$10=2013,profiles!E1787,IF($C$10=2014,profiles!G1787,IF($C$10=2015,profiles!I1787,IF($C$10=2016,profiles!K1787)))))</f>
        <v>42.198</v>
      </c>
      <c r="C1800" s="6">
        <f>IF($C$10=2012,profiles!D1787,IF($C$10=2013,profiles!F1787,IF($C$10=2014,profiles!H1787,IF($C$10=2015,profiles!J1787,IF($C$10=2016,profiles!L1787)))))</f>
        <v>0.346392501634818</v>
      </c>
      <c r="D1800" s="11">
        <f t="shared" si="282"/>
        <v>69.278500326963595</v>
      </c>
      <c r="E1800" s="11">
        <f t="shared" si="278"/>
        <v>27.080500326963595</v>
      </c>
      <c r="F1800" s="11">
        <f t="shared" si="279"/>
        <v>42.198</v>
      </c>
      <c r="G1800" s="11">
        <f t="shared" si="280"/>
        <v>0</v>
      </c>
      <c r="H1800" s="12">
        <f t="shared" si="283"/>
        <v>0</v>
      </c>
      <c r="I1800" s="12">
        <f t="shared" si="277"/>
        <v>27.080500326963595</v>
      </c>
      <c r="J1800" s="12">
        <f t="shared" si="284"/>
        <v>0</v>
      </c>
      <c r="K1800" s="12">
        <f t="shared" si="285"/>
        <v>398.50930043508663</v>
      </c>
      <c r="L1800" s="12">
        <f t="shared" si="286"/>
        <v>0</v>
      </c>
      <c r="M1800" s="12">
        <f t="shared" si="281"/>
        <v>-27.080500326963595</v>
      </c>
      <c r="N1800" s="13"/>
    </row>
    <row r="1801" spans="1:14" x14ac:dyDescent="0.2">
      <c r="A1801" s="10" t="s">
        <v>1783</v>
      </c>
      <c r="B1801" s="6">
        <f>IF($C$10=2012,profiles!C1788,IF($C$10=2013,profiles!E1788,IF($C$10=2014,profiles!G1788,IF($C$10=2015,profiles!I1788,IF($C$10=2016,profiles!K1788)))))</f>
        <v>44.396999999999998</v>
      </c>
      <c r="C1801" s="6">
        <f>IF($C$10=2012,profiles!D1788,IF($C$10=2013,profiles!F1788,IF($C$10=2014,profiles!H1788,IF($C$10=2015,profiles!J1788,IF($C$10=2016,profiles!L1788)))))</f>
        <v>0.35073748456005233</v>
      </c>
      <c r="D1801" s="11">
        <f t="shared" si="282"/>
        <v>70.147496912010467</v>
      </c>
      <c r="E1801" s="11">
        <f t="shared" si="278"/>
        <v>25.750496912010469</v>
      </c>
      <c r="F1801" s="11">
        <f t="shared" si="279"/>
        <v>44.396999999999998</v>
      </c>
      <c r="G1801" s="11">
        <f t="shared" si="280"/>
        <v>0</v>
      </c>
      <c r="H1801" s="12">
        <f t="shared" si="283"/>
        <v>0</v>
      </c>
      <c r="I1801" s="12">
        <f t="shared" si="277"/>
        <v>25.750496912010469</v>
      </c>
      <c r="J1801" s="12">
        <f t="shared" si="284"/>
        <v>0</v>
      </c>
      <c r="K1801" s="12">
        <f t="shared" si="285"/>
        <v>419.36720293381512</v>
      </c>
      <c r="L1801" s="12">
        <f t="shared" si="286"/>
        <v>0</v>
      </c>
      <c r="M1801" s="12">
        <f t="shared" si="281"/>
        <v>-25.750496912010469</v>
      </c>
      <c r="N1801" s="13"/>
    </row>
    <row r="1802" spans="1:14" x14ac:dyDescent="0.2">
      <c r="A1802" s="10" t="s">
        <v>1784</v>
      </c>
      <c r="B1802" s="6">
        <f>IF($C$10=2012,profiles!C1789,IF($C$10=2013,profiles!E1789,IF($C$10=2014,profiles!G1789,IF($C$10=2015,profiles!I1789,IF($C$10=2016,profiles!K1789)))))</f>
        <v>48.265999999999998</v>
      </c>
      <c r="C1802" s="6">
        <f>IF($C$10=2012,profiles!D1789,IF($C$10=2013,profiles!F1789,IF($C$10=2014,profiles!H1789,IF($C$10=2015,profiles!J1789,IF($C$10=2016,profiles!L1789)))))</f>
        <v>0.35756739083048755</v>
      </c>
      <c r="D1802" s="11">
        <f t="shared" si="282"/>
        <v>71.513478166097514</v>
      </c>
      <c r="E1802" s="11">
        <f t="shared" si="278"/>
        <v>23.247478166097515</v>
      </c>
      <c r="F1802" s="11">
        <f t="shared" si="279"/>
        <v>48.265999999999998</v>
      </c>
      <c r="G1802" s="11">
        <f t="shared" si="280"/>
        <v>0</v>
      </c>
      <c r="H1802" s="12">
        <f t="shared" si="283"/>
        <v>0</v>
      </c>
      <c r="I1802" s="12">
        <f t="shared" si="277"/>
        <v>23.247478166097515</v>
      </c>
      <c r="J1802" s="12">
        <f t="shared" si="284"/>
        <v>0</v>
      </c>
      <c r="K1802" s="12">
        <f t="shared" si="285"/>
        <v>438.19766024835411</v>
      </c>
      <c r="L1802" s="12">
        <f t="shared" si="286"/>
        <v>0</v>
      </c>
      <c r="M1802" s="12">
        <f t="shared" si="281"/>
        <v>-23.247478166097515</v>
      </c>
      <c r="N1802" s="13"/>
    </row>
    <row r="1803" spans="1:14" x14ac:dyDescent="0.2">
      <c r="A1803" s="10" t="s">
        <v>1785</v>
      </c>
      <c r="B1803" s="6">
        <f>IF($C$10=2012,profiles!C1790,IF($C$10=2013,profiles!E1790,IF($C$10=2014,profiles!G1790,IF($C$10=2015,profiles!I1790,IF($C$10=2016,profiles!K1790)))))</f>
        <v>51.768000000000001</v>
      </c>
      <c r="C1803" s="6">
        <f>IF($C$10=2012,profiles!D1790,IF($C$10=2013,profiles!F1790,IF($C$10=2014,profiles!H1790,IF($C$10=2015,profiles!J1790,IF($C$10=2016,profiles!L1790)))))</f>
        <v>0.36599578580251396</v>
      </c>
      <c r="D1803" s="11">
        <f t="shared" si="282"/>
        <v>73.199157160502793</v>
      </c>
      <c r="E1803" s="11">
        <f t="shared" si="278"/>
        <v>21.431157160502792</v>
      </c>
      <c r="F1803" s="11">
        <f t="shared" si="279"/>
        <v>51.768000000000001</v>
      </c>
      <c r="G1803" s="11">
        <f t="shared" si="280"/>
        <v>0</v>
      </c>
      <c r="H1803" s="12">
        <f t="shared" si="283"/>
        <v>0</v>
      </c>
      <c r="I1803" s="12">
        <f t="shared" si="277"/>
        <v>21.431157160502792</v>
      </c>
      <c r="J1803" s="12">
        <f t="shared" si="284"/>
        <v>0</v>
      </c>
      <c r="K1803" s="12">
        <f t="shared" si="285"/>
        <v>455.55689754836135</v>
      </c>
      <c r="L1803" s="12">
        <f t="shared" si="286"/>
        <v>0</v>
      </c>
      <c r="M1803" s="12">
        <f t="shared" si="281"/>
        <v>-21.431157160502792</v>
      </c>
      <c r="N1803" s="13"/>
    </row>
    <row r="1804" spans="1:14" x14ac:dyDescent="0.2">
      <c r="A1804" s="10" t="s">
        <v>1786</v>
      </c>
      <c r="B1804" s="6">
        <f>IF($C$10=2012,profiles!C1791,IF($C$10=2013,profiles!E1791,IF($C$10=2014,profiles!G1791,IF($C$10=2015,profiles!I1791,IF($C$10=2016,profiles!K1791)))))</f>
        <v>54.225999999999999</v>
      </c>
      <c r="C1804" s="6">
        <f>IF($C$10=2012,profiles!D1791,IF($C$10=2013,profiles!F1791,IF($C$10=2014,profiles!H1791,IF($C$10=2015,profiles!J1791,IF($C$10=2016,profiles!L1791)))))</f>
        <v>0.38115236503669259</v>
      </c>
      <c r="D1804" s="11">
        <f t="shared" si="282"/>
        <v>76.230473007338517</v>
      </c>
      <c r="E1804" s="11">
        <f t="shared" si="278"/>
        <v>22.004473007338518</v>
      </c>
      <c r="F1804" s="11">
        <f t="shared" si="279"/>
        <v>54.225999999999999</v>
      </c>
      <c r="G1804" s="11">
        <f t="shared" si="280"/>
        <v>0</v>
      </c>
      <c r="H1804" s="12">
        <f t="shared" si="283"/>
        <v>0</v>
      </c>
      <c r="I1804" s="12">
        <f t="shared" si="277"/>
        <v>22.004473007338518</v>
      </c>
      <c r="J1804" s="12">
        <f t="shared" si="284"/>
        <v>0</v>
      </c>
      <c r="K1804" s="12">
        <f t="shared" si="285"/>
        <v>473.38052068430557</v>
      </c>
      <c r="L1804" s="12">
        <f t="shared" si="286"/>
        <v>0</v>
      </c>
      <c r="M1804" s="12">
        <f t="shared" si="281"/>
        <v>-22.004473007338518</v>
      </c>
      <c r="N1804" s="13"/>
    </row>
    <row r="1805" spans="1:14" x14ac:dyDescent="0.2">
      <c r="A1805" s="10" t="s">
        <v>1787</v>
      </c>
      <c r="B1805" s="6">
        <f>IF($C$10=2012,profiles!C1792,IF($C$10=2013,profiles!E1792,IF($C$10=2014,profiles!G1792,IF($C$10=2015,profiles!I1792,IF($C$10=2016,profiles!K1792)))))</f>
        <v>56.753999999999998</v>
      </c>
      <c r="C1805" s="6">
        <f>IF($C$10=2012,profiles!D1792,IF($C$10=2013,profiles!F1792,IF($C$10=2014,profiles!H1792,IF($C$10=2015,profiles!J1792,IF($C$10=2016,profiles!L1792)))))</f>
        <v>0.39937513623483251</v>
      </c>
      <c r="D1805" s="11">
        <f t="shared" si="282"/>
        <v>79.875027246966496</v>
      </c>
      <c r="E1805" s="11">
        <f t="shared" si="278"/>
        <v>23.121027246966499</v>
      </c>
      <c r="F1805" s="11">
        <f t="shared" si="279"/>
        <v>56.753999999999998</v>
      </c>
      <c r="G1805" s="11">
        <f t="shared" si="280"/>
        <v>0</v>
      </c>
      <c r="H1805" s="12">
        <f t="shared" si="283"/>
        <v>0</v>
      </c>
      <c r="I1805" s="12">
        <f t="shared" si="277"/>
        <v>23.121027246966499</v>
      </c>
      <c r="J1805" s="12">
        <f t="shared" si="284"/>
        <v>0</v>
      </c>
      <c r="K1805" s="12">
        <f t="shared" si="285"/>
        <v>492.10855275434841</v>
      </c>
      <c r="L1805" s="12">
        <f t="shared" si="286"/>
        <v>0</v>
      </c>
      <c r="M1805" s="12">
        <f t="shared" si="281"/>
        <v>-23.121027246966499</v>
      </c>
      <c r="N1805" s="13"/>
    </row>
    <row r="1806" spans="1:14" x14ac:dyDescent="0.2">
      <c r="A1806" s="10" t="s">
        <v>1788</v>
      </c>
      <c r="B1806" s="6">
        <f>IF($C$10=2012,profiles!C1793,IF($C$10=2013,profiles!E1793,IF($C$10=2014,profiles!G1793,IF($C$10=2015,profiles!I1793,IF($C$10=2016,profiles!K1793)))))</f>
        <v>55.856000000000002</v>
      </c>
      <c r="C1806" s="6">
        <f>IF($C$10=2012,profiles!D1793,IF($C$10=2013,profiles!F1793,IF($C$10=2014,profiles!H1793,IF($C$10=2015,profiles!J1793,IF($C$10=2016,profiles!L1793)))))</f>
        <v>0.41336917823149022</v>
      </c>
      <c r="D1806" s="11">
        <f t="shared" si="282"/>
        <v>82.673835646298045</v>
      </c>
      <c r="E1806" s="11">
        <f t="shared" si="278"/>
        <v>26.817835646298043</v>
      </c>
      <c r="F1806" s="11">
        <f t="shared" si="279"/>
        <v>55.856000000000002</v>
      </c>
      <c r="G1806" s="11">
        <f t="shared" si="280"/>
        <v>0</v>
      </c>
      <c r="H1806" s="12">
        <f t="shared" si="283"/>
        <v>0</v>
      </c>
      <c r="I1806" s="12">
        <f t="shared" si="277"/>
        <v>26.817835646298043</v>
      </c>
      <c r="J1806" s="12">
        <f t="shared" si="284"/>
        <v>0</v>
      </c>
      <c r="K1806" s="12">
        <f t="shared" si="285"/>
        <v>513.83099962784979</v>
      </c>
      <c r="L1806" s="12">
        <f t="shared" si="286"/>
        <v>0</v>
      </c>
      <c r="M1806" s="12">
        <f t="shared" si="281"/>
        <v>-26.817835646298043</v>
      </c>
      <c r="N1806" s="13"/>
    </row>
    <row r="1807" spans="1:14" x14ac:dyDescent="0.2">
      <c r="A1807" s="10" t="s">
        <v>1789</v>
      </c>
      <c r="B1807" s="6">
        <f>IF($C$10=2012,profiles!C1794,IF($C$10=2013,profiles!E1794,IF($C$10=2014,profiles!G1794,IF($C$10=2015,profiles!I1794,IF($C$10=2016,profiles!K1794)))))</f>
        <v>53.546999999999997</v>
      </c>
      <c r="C1807" s="6">
        <f>IF($C$10=2012,profiles!D1794,IF($C$10=2013,profiles!F1794,IF($C$10=2014,profiles!H1794,IF($C$10=2015,profiles!J1794,IF($C$10=2016,profiles!L1794)))))</f>
        <v>0.41275884618179176</v>
      </c>
      <c r="D1807" s="11">
        <f t="shared" si="282"/>
        <v>82.551769236358354</v>
      </c>
      <c r="E1807" s="11">
        <f t="shared" si="278"/>
        <v>29.004769236358356</v>
      </c>
      <c r="F1807" s="11">
        <f t="shared" si="279"/>
        <v>53.546999999999997</v>
      </c>
      <c r="G1807" s="11">
        <f t="shared" si="280"/>
        <v>0</v>
      </c>
      <c r="H1807" s="12">
        <f t="shared" si="283"/>
        <v>0</v>
      </c>
      <c r="I1807" s="12">
        <f t="shared" si="277"/>
        <v>29.004769236358356</v>
      </c>
      <c r="J1807" s="12">
        <f t="shared" si="284"/>
        <v>0</v>
      </c>
      <c r="K1807" s="12">
        <f t="shared" si="285"/>
        <v>537.32486270930008</v>
      </c>
      <c r="L1807" s="12">
        <f t="shared" si="286"/>
        <v>0</v>
      </c>
      <c r="M1807" s="12">
        <f t="shared" si="281"/>
        <v>-29.004769236358356</v>
      </c>
      <c r="N1807" s="13"/>
    </row>
    <row r="1808" spans="1:14" x14ac:dyDescent="0.2">
      <c r="A1808" s="10" t="s">
        <v>1790</v>
      </c>
      <c r="B1808" s="6">
        <f>IF($C$10=2012,profiles!C1795,IF($C$10=2013,profiles!E1795,IF($C$10=2014,profiles!G1795,IF($C$10=2015,profiles!I1795,IF($C$10=2016,profiles!K1795)))))</f>
        <v>51.518999999999998</v>
      </c>
      <c r="C1808" s="6">
        <f>IF($C$10=2012,profiles!D1795,IF($C$10=2013,profiles!F1795,IF($C$10=2014,profiles!H1795,IF($C$10=2015,profiles!J1795,IF($C$10=2016,profiles!L1795)))))</f>
        <v>0.40671365254668312</v>
      </c>
      <c r="D1808" s="11">
        <f t="shared" si="282"/>
        <v>81.342730509336619</v>
      </c>
      <c r="E1808" s="11">
        <f t="shared" si="278"/>
        <v>29.82373050933662</v>
      </c>
      <c r="F1808" s="11">
        <f t="shared" si="279"/>
        <v>51.518999999999998</v>
      </c>
      <c r="G1808" s="11">
        <f t="shared" si="280"/>
        <v>0</v>
      </c>
      <c r="H1808" s="12">
        <f t="shared" si="283"/>
        <v>0</v>
      </c>
      <c r="I1808" s="12">
        <f t="shared" si="277"/>
        <v>29.82373050933662</v>
      </c>
      <c r="J1808" s="12">
        <f t="shared" si="284"/>
        <v>0</v>
      </c>
      <c r="K1808" s="12">
        <f t="shared" si="285"/>
        <v>561.48208442186274</v>
      </c>
      <c r="L1808" s="12">
        <f t="shared" si="286"/>
        <v>0</v>
      </c>
      <c r="M1808" s="12">
        <f t="shared" si="281"/>
        <v>-29.82373050933662</v>
      </c>
      <c r="N1808" s="13"/>
    </row>
    <row r="1809" spans="1:14" x14ac:dyDescent="0.2">
      <c r="A1809" s="10" t="s">
        <v>1791</v>
      </c>
      <c r="B1809" s="6">
        <f>IF($C$10=2012,profiles!C1796,IF($C$10=2013,profiles!E1796,IF($C$10=2014,profiles!G1796,IF($C$10=2015,profiles!I1796,IF($C$10=2016,profiles!K1796)))))</f>
        <v>50.557000000000002</v>
      </c>
      <c r="C1809" s="6">
        <f>IF($C$10=2012,profiles!D1796,IF($C$10=2013,profiles!F1796,IF($C$10=2014,profiles!H1796,IF($C$10=2015,profiles!J1796,IF($C$10=2016,profiles!L1796)))))</f>
        <v>0.38921746712199373</v>
      </c>
      <c r="D1809" s="11">
        <f t="shared" si="282"/>
        <v>77.843493424398744</v>
      </c>
      <c r="E1809" s="11">
        <f t="shared" si="278"/>
        <v>27.286493424398742</v>
      </c>
      <c r="F1809" s="11">
        <f t="shared" si="279"/>
        <v>50.557000000000002</v>
      </c>
      <c r="G1809" s="11">
        <f t="shared" si="280"/>
        <v>0</v>
      </c>
      <c r="H1809" s="12">
        <f t="shared" si="283"/>
        <v>0</v>
      </c>
      <c r="I1809" s="12">
        <f t="shared" si="277"/>
        <v>27.286493424398742</v>
      </c>
      <c r="J1809" s="12">
        <f t="shared" si="284"/>
        <v>0</v>
      </c>
      <c r="K1809" s="12">
        <f t="shared" si="285"/>
        <v>583.58414409562567</v>
      </c>
      <c r="L1809" s="12">
        <f t="shared" si="286"/>
        <v>0</v>
      </c>
      <c r="M1809" s="12">
        <f t="shared" si="281"/>
        <v>-27.286493424398742</v>
      </c>
      <c r="N1809" s="13"/>
    </row>
    <row r="1810" spans="1:14" x14ac:dyDescent="0.2">
      <c r="A1810" s="10" t="s">
        <v>1792</v>
      </c>
      <c r="B1810" s="6">
        <f>IF($C$10=2012,profiles!C1797,IF($C$10=2013,profiles!E1797,IF($C$10=2014,profiles!G1797,IF($C$10=2015,profiles!I1797,IF($C$10=2016,profiles!K1797)))))</f>
        <v>50.344000000000001</v>
      </c>
      <c r="C1810" s="6">
        <f>IF($C$10=2012,profiles!D1797,IF($C$10=2013,profiles!F1797,IF($C$10=2014,profiles!H1797,IF($C$10=2015,profiles!J1797,IF($C$10=2016,profiles!L1797)))))</f>
        <v>0.36127297827508537</v>
      </c>
      <c r="D1810" s="11">
        <f t="shared" si="282"/>
        <v>72.25459565501707</v>
      </c>
      <c r="E1810" s="11">
        <f t="shared" si="278"/>
        <v>21.910595655017069</v>
      </c>
      <c r="F1810" s="11">
        <f t="shared" si="279"/>
        <v>50.344000000000001</v>
      </c>
      <c r="G1810" s="11">
        <f t="shared" si="280"/>
        <v>0</v>
      </c>
      <c r="H1810" s="12">
        <f t="shared" si="283"/>
        <v>0</v>
      </c>
      <c r="I1810" s="12">
        <f t="shared" ref="I1810:I1873" si="287">MAX(MIN(E1810,($L$2-K1809)/$F$2),0)</f>
        <v>21.910595655017069</v>
      </c>
      <c r="J1810" s="12">
        <f t="shared" si="284"/>
        <v>0</v>
      </c>
      <c r="K1810" s="12">
        <f t="shared" si="285"/>
        <v>601.33172657618945</v>
      </c>
      <c r="L1810" s="12">
        <f t="shared" si="286"/>
        <v>0</v>
      </c>
      <c r="M1810" s="12">
        <f t="shared" si="281"/>
        <v>-21.910595655017069</v>
      </c>
      <c r="N1810" s="13"/>
    </row>
    <row r="1811" spans="1:14" x14ac:dyDescent="0.2">
      <c r="A1811" s="10" t="s">
        <v>1793</v>
      </c>
      <c r="B1811" s="6">
        <f>IF($C$10=2012,profiles!C1798,IF($C$10=2013,profiles!E1798,IF($C$10=2014,profiles!G1798,IF($C$10=2015,profiles!I1798,IF($C$10=2016,profiles!K1798)))))</f>
        <v>52.179000000000002</v>
      </c>
      <c r="C1811" s="6">
        <f>IF($C$10=2012,profiles!D1798,IF($C$10=2013,profiles!F1798,IF($C$10=2014,profiles!H1798,IF($C$10=2015,profiles!J1798,IF($C$10=2016,profiles!L1798)))))</f>
        <v>0.32933226767419893</v>
      </c>
      <c r="D1811" s="11">
        <f t="shared" si="282"/>
        <v>65.866453534839792</v>
      </c>
      <c r="E1811" s="11">
        <f t="shared" ref="E1811:E1874" si="288">D1811-F1811</f>
        <v>13.68745353483979</v>
      </c>
      <c r="F1811" s="11">
        <f t="shared" ref="F1811:F1874" si="289">MIN(D1811,B1811)</f>
        <v>52.179000000000002</v>
      </c>
      <c r="G1811" s="11">
        <f t="shared" ref="G1811:G1874" si="290">B1811-F1811</f>
        <v>0</v>
      </c>
      <c r="H1811" s="12">
        <f t="shared" si="283"/>
        <v>0</v>
      </c>
      <c r="I1811" s="12">
        <f t="shared" si="287"/>
        <v>13.68745353483979</v>
      </c>
      <c r="J1811" s="12">
        <f t="shared" si="284"/>
        <v>0</v>
      </c>
      <c r="K1811" s="12">
        <f t="shared" si="285"/>
        <v>612.41856393940964</v>
      </c>
      <c r="L1811" s="12">
        <f t="shared" si="286"/>
        <v>0</v>
      </c>
      <c r="M1811" s="12">
        <f t="shared" ref="M1811:M1874" si="291">B1811-D1811</f>
        <v>-13.68745353483979</v>
      </c>
      <c r="N1811" s="13"/>
    </row>
    <row r="1812" spans="1:14" x14ac:dyDescent="0.2">
      <c r="A1812" s="10" t="s">
        <v>1794</v>
      </c>
      <c r="B1812" s="6">
        <f>IF($C$10=2012,profiles!C1799,IF($C$10=2013,profiles!E1799,IF($C$10=2014,profiles!G1799,IF($C$10=2015,profiles!I1799,IF($C$10=2016,profiles!K1799)))))</f>
        <v>55.947000000000003</v>
      </c>
      <c r="C1812" s="6">
        <f>IF($C$10=2012,profiles!D1799,IF($C$10=2013,profiles!F1799,IF($C$10=2014,profiles!H1799,IF($C$10=2015,profiles!J1799,IF($C$10=2016,profiles!L1799)))))</f>
        <v>0.29537164862311999</v>
      </c>
      <c r="D1812" s="11">
        <f t="shared" ref="D1812:D1875" si="292">C1812*$C$2</f>
        <v>59.074329724624</v>
      </c>
      <c r="E1812" s="11">
        <f t="shared" si="288"/>
        <v>3.1273297246239977</v>
      </c>
      <c r="F1812" s="11">
        <f t="shared" si="289"/>
        <v>55.947000000000003</v>
      </c>
      <c r="G1812" s="11">
        <f t="shared" si="290"/>
        <v>0</v>
      </c>
      <c r="H1812" s="12">
        <f t="shared" ref="H1812:H1875" si="293">E1812-I1812</f>
        <v>0</v>
      </c>
      <c r="I1812" s="12">
        <f t="shared" si="287"/>
        <v>3.1273297246239977</v>
      </c>
      <c r="J1812" s="12">
        <f t="shared" ref="J1812:J1875" si="294">MIN(G1812,K1811*$F$3)</f>
        <v>0</v>
      </c>
      <c r="K1812" s="12">
        <f t="shared" ref="K1812:K1875" si="295">K1811+I1812*$F$2-J1812/$F$3</f>
        <v>614.95170101635506</v>
      </c>
      <c r="L1812" s="12">
        <f t="shared" ref="L1812:L1875" si="296">MAX(G1812-J1812,0)</f>
        <v>0</v>
      </c>
      <c r="M1812" s="12">
        <f t="shared" si="291"/>
        <v>-3.1273297246239977</v>
      </c>
      <c r="N1812" s="13"/>
    </row>
    <row r="1813" spans="1:14" x14ac:dyDescent="0.2">
      <c r="A1813" s="10" t="s">
        <v>1795</v>
      </c>
      <c r="B1813" s="6">
        <f>IF($C$10=2012,profiles!C1800,IF($C$10=2013,profiles!E1800,IF($C$10=2014,profiles!G1800,IF($C$10=2015,profiles!I1800,IF($C$10=2016,profiles!K1800)))))</f>
        <v>58.582999999999998</v>
      </c>
      <c r="C1813" s="6">
        <f>IF($C$10=2012,profiles!D1800,IF($C$10=2013,profiles!F1800,IF($C$10=2014,profiles!H1800,IF($C$10=2015,profiles!J1800,IF($C$10=2016,profiles!L1800)))))</f>
        <v>0.29316282787183029</v>
      </c>
      <c r="D1813" s="11">
        <f t="shared" si="292"/>
        <v>58.632565574366055</v>
      </c>
      <c r="E1813" s="11">
        <f t="shared" si="288"/>
        <v>4.9565574366056353E-2</v>
      </c>
      <c r="F1813" s="11">
        <f t="shared" si="289"/>
        <v>58.582999999999998</v>
      </c>
      <c r="G1813" s="11">
        <f t="shared" si="290"/>
        <v>0</v>
      </c>
      <c r="H1813" s="12">
        <f t="shared" si="293"/>
        <v>0</v>
      </c>
      <c r="I1813" s="12">
        <f t="shared" si="287"/>
        <v>4.9565574366056353E-2</v>
      </c>
      <c r="J1813" s="12">
        <f t="shared" si="294"/>
        <v>0</v>
      </c>
      <c r="K1813" s="12">
        <f t="shared" si="295"/>
        <v>614.99184913159161</v>
      </c>
      <c r="L1813" s="12">
        <f t="shared" si="296"/>
        <v>0</v>
      </c>
      <c r="M1813" s="12">
        <f t="shared" si="291"/>
        <v>-4.9565574366056353E-2</v>
      </c>
      <c r="N1813" s="13"/>
    </row>
    <row r="1814" spans="1:14" x14ac:dyDescent="0.2">
      <c r="A1814" s="10" t="s">
        <v>1796</v>
      </c>
      <c r="B1814" s="6">
        <f>IF($C$10=2012,profiles!C1801,IF($C$10=2013,profiles!E1801,IF($C$10=2014,profiles!G1801,IF($C$10=2015,profiles!I1801,IF($C$10=2016,profiles!K1801)))))</f>
        <v>56.015999999999998</v>
      </c>
      <c r="C1814" s="6">
        <f>IF($C$10=2012,profiles!D1801,IF($C$10=2013,profiles!F1801,IF($C$10=2014,profiles!H1801,IF($C$10=2015,profiles!J1801,IF($C$10=2016,profiles!L1801)))))</f>
        <v>0.29717358134127736</v>
      </c>
      <c r="D1814" s="11">
        <f t="shared" si="292"/>
        <v>59.434716268255471</v>
      </c>
      <c r="E1814" s="11">
        <f t="shared" si="288"/>
        <v>3.4187162682554728</v>
      </c>
      <c r="F1814" s="11">
        <f t="shared" si="289"/>
        <v>56.015999999999998</v>
      </c>
      <c r="G1814" s="11">
        <f t="shared" si="290"/>
        <v>0</v>
      </c>
      <c r="H1814" s="12">
        <f t="shared" si="293"/>
        <v>0</v>
      </c>
      <c r="I1814" s="12">
        <f t="shared" si="287"/>
        <v>3.4187162682554728</v>
      </c>
      <c r="J1814" s="12">
        <f t="shared" si="294"/>
        <v>0</v>
      </c>
      <c r="K1814" s="12">
        <f t="shared" si="295"/>
        <v>617.76100930887856</v>
      </c>
      <c r="L1814" s="12">
        <f t="shared" si="296"/>
        <v>0</v>
      </c>
      <c r="M1814" s="12">
        <f t="shared" si="291"/>
        <v>-3.4187162682554728</v>
      </c>
      <c r="N1814" s="13"/>
    </row>
    <row r="1815" spans="1:14" x14ac:dyDescent="0.2">
      <c r="A1815" s="10" t="s">
        <v>1797</v>
      </c>
      <c r="B1815" s="6">
        <f>IF($C$10=2012,profiles!C1802,IF($C$10=2013,profiles!E1802,IF($C$10=2014,profiles!G1802,IF($C$10=2015,profiles!I1802,IF($C$10=2016,profiles!K1802)))))</f>
        <v>53.948999999999998</v>
      </c>
      <c r="C1815" s="6">
        <f>IF($C$10=2012,profiles!D1802,IF($C$10=2013,profiles!F1802,IF($C$10=2014,profiles!H1802,IF($C$10=2015,profiles!J1802,IF($C$10=2016,profiles!L1802)))))</f>
        <v>0.2882511080433045</v>
      </c>
      <c r="D1815" s="11">
        <f t="shared" si="292"/>
        <v>57.6502216086609</v>
      </c>
      <c r="E1815" s="11">
        <f t="shared" si="288"/>
        <v>3.7012216086609016</v>
      </c>
      <c r="F1815" s="11">
        <f t="shared" si="289"/>
        <v>53.948999999999998</v>
      </c>
      <c r="G1815" s="11">
        <f t="shared" si="290"/>
        <v>0</v>
      </c>
      <c r="H1815" s="12">
        <f t="shared" si="293"/>
        <v>0</v>
      </c>
      <c r="I1815" s="12">
        <f t="shared" si="287"/>
        <v>3.7012216086609016</v>
      </c>
      <c r="J1815" s="12">
        <f t="shared" si="294"/>
        <v>0</v>
      </c>
      <c r="K1815" s="12">
        <f t="shared" si="295"/>
        <v>620.75899881189389</v>
      </c>
      <c r="L1815" s="12">
        <f t="shared" si="296"/>
        <v>0</v>
      </c>
      <c r="M1815" s="12">
        <f t="shared" si="291"/>
        <v>-3.7012216086609016</v>
      </c>
      <c r="N1815" s="13"/>
    </row>
    <row r="1816" spans="1:14" x14ac:dyDescent="0.2">
      <c r="A1816" s="10" t="s">
        <v>1798</v>
      </c>
      <c r="B1816" s="6">
        <f>IF($C$10=2012,profiles!C1803,IF($C$10=2013,profiles!E1803,IF($C$10=2014,profiles!G1803,IF($C$10=2015,profiles!I1803,IF($C$10=2016,profiles!K1803)))))</f>
        <v>53.25</v>
      </c>
      <c r="C1816" s="6">
        <f>IF($C$10=2012,profiles!D1803,IF($C$10=2013,profiles!F1803,IF($C$10=2014,profiles!H1803,IF($C$10=2015,profiles!J1803,IF($C$10=2016,profiles!L1803)))))</f>
        <v>0.27950301533095984</v>
      </c>
      <c r="D1816" s="11">
        <f t="shared" si="292"/>
        <v>55.90060306619197</v>
      </c>
      <c r="E1816" s="11">
        <f t="shared" si="288"/>
        <v>2.6506030661919695</v>
      </c>
      <c r="F1816" s="11">
        <f t="shared" si="289"/>
        <v>53.25</v>
      </c>
      <c r="G1816" s="11">
        <f t="shared" si="290"/>
        <v>0</v>
      </c>
      <c r="H1816" s="12">
        <f t="shared" si="293"/>
        <v>0</v>
      </c>
      <c r="I1816" s="12">
        <f t="shared" si="287"/>
        <v>2.6506030661919695</v>
      </c>
      <c r="J1816" s="12">
        <f t="shared" si="294"/>
        <v>0</v>
      </c>
      <c r="K1816" s="12">
        <f t="shared" si="295"/>
        <v>622.90598729550936</v>
      </c>
      <c r="L1816" s="12">
        <f t="shared" si="296"/>
        <v>0</v>
      </c>
      <c r="M1816" s="12">
        <f t="shared" si="291"/>
        <v>-2.6506030661919695</v>
      </c>
      <c r="N1816" s="13"/>
    </row>
    <row r="1817" spans="1:14" x14ac:dyDescent="0.2">
      <c r="A1817" s="10" t="s">
        <v>1799</v>
      </c>
      <c r="B1817" s="6">
        <f>IF($C$10=2012,profiles!C1804,IF($C$10=2013,profiles!E1804,IF($C$10=2014,profiles!G1804,IF($C$10=2015,profiles!I1804,IF($C$10=2016,profiles!K1804)))))</f>
        <v>49.658000000000001</v>
      </c>
      <c r="C1817" s="6">
        <f>IF($C$10=2012,profiles!D1804,IF($C$10=2013,profiles!F1804,IF($C$10=2014,profiles!H1804,IF($C$10=2015,profiles!J1804,IF($C$10=2016,profiles!L1804)))))</f>
        <v>0.28595509699920074</v>
      </c>
      <c r="D1817" s="11">
        <f t="shared" si="292"/>
        <v>57.191019399840151</v>
      </c>
      <c r="E1817" s="11">
        <f t="shared" si="288"/>
        <v>7.5330193998401498</v>
      </c>
      <c r="F1817" s="11">
        <f t="shared" si="289"/>
        <v>49.658000000000001</v>
      </c>
      <c r="G1817" s="11">
        <f t="shared" si="290"/>
        <v>0</v>
      </c>
      <c r="H1817" s="12">
        <f t="shared" si="293"/>
        <v>0</v>
      </c>
      <c r="I1817" s="12">
        <f t="shared" si="287"/>
        <v>7.5330193998401498</v>
      </c>
      <c r="J1817" s="12">
        <f t="shared" si="294"/>
        <v>0</v>
      </c>
      <c r="K1817" s="12">
        <f t="shared" si="295"/>
        <v>629.00773300937988</v>
      </c>
      <c r="L1817" s="12">
        <f t="shared" si="296"/>
        <v>0</v>
      </c>
      <c r="M1817" s="12">
        <f t="shared" si="291"/>
        <v>-7.5330193998401498</v>
      </c>
      <c r="N1817" s="13"/>
    </row>
    <row r="1818" spans="1:14" x14ac:dyDescent="0.2">
      <c r="A1818" s="10" t="s">
        <v>1800</v>
      </c>
      <c r="B1818" s="6">
        <f>IF($C$10=2012,profiles!C1805,IF($C$10=2013,profiles!E1805,IF($C$10=2014,profiles!G1805,IF($C$10=2015,profiles!I1805,IF($C$10=2016,profiles!K1805)))))</f>
        <v>46.802999999999997</v>
      </c>
      <c r="C1818" s="6">
        <f>IF($C$10=2012,profiles!D1805,IF($C$10=2013,profiles!F1805,IF($C$10=2014,profiles!H1805,IF($C$10=2015,profiles!J1805,IF($C$10=2016,profiles!L1805)))))</f>
        <v>0.28744515791614611</v>
      </c>
      <c r="D1818" s="11">
        <f t="shared" si="292"/>
        <v>57.48903158322922</v>
      </c>
      <c r="E1818" s="11">
        <f t="shared" si="288"/>
        <v>10.686031583229223</v>
      </c>
      <c r="F1818" s="11">
        <f t="shared" si="289"/>
        <v>46.802999999999997</v>
      </c>
      <c r="G1818" s="11">
        <f t="shared" si="290"/>
        <v>0</v>
      </c>
      <c r="H1818" s="12">
        <f t="shared" si="293"/>
        <v>0</v>
      </c>
      <c r="I1818" s="12">
        <f t="shared" si="287"/>
        <v>10.686031583229223</v>
      </c>
      <c r="J1818" s="12">
        <f t="shared" si="294"/>
        <v>0</v>
      </c>
      <c r="K1818" s="12">
        <f t="shared" si="295"/>
        <v>637.66341859179556</v>
      </c>
      <c r="L1818" s="12">
        <f t="shared" si="296"/>
        <v>0</v>
      </c>
      <c r="M1818" s="12">
        <f t="shared" si="291"/>
        <v>-10.686031583229223</v>
      </c>
      <c r="N1818" s="13"/>
    </row>
    <row r="1819" spans="1:14" x14ac:dyDescent="0.2">
      <c r="A1819" s="10" t="s">
        <v>1801</v>
      </c>
      <c r="B1819" s="6">
        <f>IF($C$10=2012,profiles!C1806,IF($C$10=2013,profiles!E1806,IF($C$10=2014,profiles!G1806,IF($C$10=2015,profiles!I1806,IF($C$10=2016,profiles!K1806)))))</f>
        <v>44.844000000000001</v>
      </c>
      <c r="C1819" s="6">
        <f>IF($C$10=2012,profiles!D1806,IF($C$10=2013,profiles!F1806,IF($C$10=2014,profiles!H1806,IF($C$10=2015,profiles!J1806,IF($C$10=2016,profiles!L1806)))))</f>
        <v>0.27976000232443271</v>
      </c>
      <c r="D1819" s="11">
        <f t="shared" si="292"/>
        <v>55.952000464886545</v>
      </c>
      <c r="E1819" s="11">
        <f t="shared" si="288"/>
        <v>11.108000464886544</v>
      </c>
      <c r="F1819" s="11">
        <f t="shared" si="289"/>
        <v>44.844000000000001</v>
      </c>
      <c r="G1819" s="11">
        <f t="shared" si="290"/>
        <v>0</v>
      </c>
      <c r="H1819" s="12">
        <f t="shared" si="293"/>
        <v>0</v>
      </c>
      <c r="I1819" s="12">
        <f t="shared" si="287"/>
        <v>11.108000464886544</v>
      </c>
      <c r="J1819" s="12">
        <f t="shared" si="294"/>
        <v>0</v>
      </c>
      <c r="K1819" s="12">
        <f t="shared" si="295"/>
        <v>646.66089896835365</v>
      </c>
      <c r="L1819" s="12">
        <f t="shared" si="296"/>
        <v>0</v>
      </c>
      <c r="M1819" s="12">
        <f t="shared" si="291"/>
        <v>-11.108000464886544</v>
      </c>
      <c r="N1819" s="13"/>
    </row>
    <row r="1820" spans="1:14" x14ac:dyDescent="0.2">
      <c r="A1820" s="10" t="s">
        <v>1802</v>
      </c>
      <c r="B1820" s="6">
        <f>IF($C$10=2012,profiles!C1807,IF($C$10=2013,profiles!E1807,IF($C$10=2014,profiles!G1807,IF($C$10=2015,profiles!I1807,IF($C$10=2016,profiles!K1807)))))</f>
        <v>44.326999999999998</v>
      </c>
      <c r="C1820" s="6">
        <f>IF($C$10=2012,profiles!D1807,IF($C$10=2013,profiles!F1807,IF($C$10=2014,profiles!H1807,IF($C$10=2015,profiles!J1807,IF($C$10=2016,profiles!L1807)))))</f>
        <v>0.27155184937676147</v>
      </c>
      <c r="D1820" s="11">
        <f t="shared" si="292"/>
        <v>54.310369875352293</v>
      </c>
      <c r="E1820" s="11">
        <f t="shared" si="288"/>
        <v>9.9833698753522953</v>
      </c>
      <c r="F1820" s="11">
        <f t="shared" si="289"/>
        <v>44.326999999999998</v>
      </c>
      <c r="G1820" s="11">
        <f t="shared" si="290"/>
        <v>0</v>
      </c>
      <c r="H1820" s="12">
        <f t="shared" si="293"/>
        <v>0</v>
      </c>
      <c r="I1820" s="12">
        <f t="shared" si="287"/>
        <v>9.9833698753522953</v>
      </c>
      <c r="J1820" s="12">
        <f t="shared" si="294"/>
        <v>0</v>
      </c>
      <c r="K1820" s="12">
        <f t="shared" si="295"/>
        <v>654.74742856738897</v>
      </c>
      <c r="L1820" s="12">
        <f t="shared" si="296"/>
        <v>0</v>
      </c>
      <c r="M1820" s="12">
        <f t="shared" si="291"/>
        <v>-9.9833698753522953</v>
      </c>
      <c r="N1820" s="13"/>
    </row>
    <row r="1821" spans="1:14" x14ac:dyDescent="0.2">
      <c r="A1821" s="10" t="s">
        <v>1803</v>
      </c>
      <c r="B1821" s="6">
        <f>IF($C$10=2012,profiles!C1808,IF($C$10=2013,profiles!E1808,IF($C$10=2014,profiles!G1808,IF($C$10=2015,profiles!I1808,IF($C$10=2016,profiles!K1808)))))</f>
        <v>45.055</v>
      </c>
      <c r="C1821" s="6">
        <f>IF($C$10=2012,profiles!D1808,IF($C$10=2013,profiles!F1808,IF($C$10=2014,profiles!H1808,IF($C$10=2015,profiles!J1808,IF($C$10=2016,profiles!L1808)))))</f>
        <v>0.26617659877386174</v>
      </c>
      <c r="D1821" s="11">
        <f t="shared" si="292"/>
        <v>53.235319754772348</v>
      </c>
      <c r="E1821" s="11">
        <f t="shared" si="288"/>
        <v>8.1803197547723485</v>
      </c>
      <c r="F1821" s="11">
        <f t="shared" si="289"/>
        <v>45.055</v>
      </c>
      <c r="G1821" s="11">
        <f t="shared" si="290"/>
        <v>0</v>
      </c>
      <c r="H1821" s="12">
        <f t="shared" si="293"/>
        <v>0</v>
      </c>
      <c r="I1821" s="12">
        <f t="shared" si="287"/>
        <v>8.1803197547723485</v>
      </c>
      <c r="J1821" s="12">
        <f t="shared" si="294"/>
        <v>0</v>
      </c>
      <c r="K1821" s="12">
        <f t="shared" si="295"/>
        <v>661.37348756875451</v>
      </c>
      <c r="L1821" s="12">
        <f t="shared" si="296"/>
        <v>0</v>
      </c>
      <c r="M1821" s="12">
        <f t="shared" si="291"/>
        <v>-8.1803197547723485</v>
      </c>
      <c r="N1821" s="13"/>
    </row>
    <row r="1822" spans="1:14" x14ac:dyDescent="0.2">
      <c r="A1822" s="10" t="s">
        <v>1804</v>
      </c>
      <c r="B1822" s="6">
        <f>IF($C$10=2012,profiles!C1809,IF($C$10=2013,profiles!E1809,IF($C$10=2014,profiles!G1809,IF($C$10=2015,profiles!I1809,IF($C$10=2016,profiles!K1809)))))</f>
        <v>47.213000000000001</v>
      </c>
      <c r="C1822" s="6">
        <f>IF($C$10=2012,profiles!D1809,IF($C$10=2013,profiles!F1809,IF($C$10=2014,profiles!H1809,IF($C$10=2015,profiles!J1809,IF($C$10=2016,profiles!L1809)))))</f>
        <v>0.25458349071679692</v>
      </c>
      <c r="D1822" s="11">
        <f t="shared" si="292"/>
        <v>50.916698143359383</v>
      </c>
      <c r="E1822" s="11">
        <f t="shared" si="288"/>
        <v>3.7036981433593823</v>
      </c>
      <c r="F1822" s="11">
        <f t="shared" si="289"/>
        <v>47.213000000000001</v>
      </c>
      <c r="G1822" s="11">
        <f t="shared" si="290"/>
        <v>0</v>
      </c>
      <c r="H1822" s="12">
        <f t="shared" si="293"/>
        <v>0</v>
      </c>
      <c r="I1822" s="12">
        <f t="shared" si="287"/>
        <v>3.7036981433593823</v>
      </c>
      <c r="J1822" s="12">
        <f t="shared" si="294"/>
        <v>0</v>
      </c>
      <c r="K1822" s="12">
        <f t="shared" si="295"/>
        <v>664.37348306487559</v>
      </c>
      <c r="L1822" s="12">
        <f t="shared" si="296"/>
        <v>0</v>
      </c>
      <c r="M1822" s="12">
        <f t="shared" si="291"/>
        <v>-3.7036981433593823</v>
      </c>
      <c r="N1822" s="13"/>
    </row>
    <row r="1823" spans="1:14" x14ac:dyDescent="0.2">
      <c r="A1823" s="10" t="s">
        <v>1805</v>
      </c>
      <c r="B1823" s="6">
        <f>IF($C$10=2012,profiles!C1810,IF($C$10=2013,profiles!E1810,IF($C$10=2014,profiles!G1810,IF($C$10=2015,profiles!I1810,IF($C$10=2016,profiles!K1810)))))</f>
        <v>51.883000000000003</v>
      </c>
      <c r="C1823" s="6">
        <f>IF($C$10=2012,profiles!D1810,IF($C$10=2013,profiles!F1810,IF($C$10=2014,profiles!H1810,IF($C$10=2015,profiles!J1810,IF($C$10=2016,profiles!L1810)))))</f>
        <v>0.25086439840776359</v>
      </c>
      <c r="D1823" s="11">
        <f t="shared" si="292"/>
        <v>50.172879681552715</v>
      </c>
      <c r="E1823" s="11">
        <f t="shared" si="288"/>
        <v>0</v>
      </c>
      <c r="F1823" s="11">
        <f t="shared" si="289"/>
        <v>50.172879681552715</v>
      </c>
      <c r="G1823" s="11">
        <f t="shared" si="290"/>
        <v>1.710120318447288</v>
      </c>
      <c r="H1823" s="12">
        <f t="shared" si="293"/>
        <v>0</v>
      </c>
      <c r="I1823" s="12">
        <f t="shared" si="287"/>
        <v>0</v>
      </c>
      <c r="J1823" s="12">
        <f t="shared" si="294"/>
        <v>1.710120318447288</v>
      </c>
      <c r="K1823" s="12">
        <f t="shared" si="295"/>
        <v>662.52670086352862</v>
      </c>
      <c r="L1823" s="12">
        <f t="shared" si="296"/>
        <v>0</v>
      </c>
      <c r="M1823" s="12">
        <f t="shared" si="291"/>
        <v>1.710120318447288</v>
      </c>
      <c r="N1823" s="13"/>
    </row>
    <row r="1824" spans="1:14" x14ac:dyDescent="0.2">
      <c r="A1824" s="10" t="s">
        <v>1806</v>
      </c>
      <c r="B1824" s="6">
        <f>IF($C$10=2012,profiles!C1811,IF($C$10=2013,profiles!E1811,IF($C$10=2014,profiles!G1811,IF($C$10=2015,profiles!I1811,IF($C$10=2016,profiles!K1811)))))</f>
        <v>60.746000000000002</v>
      </c>
      <c r="C1824" s="6">
        <f>IF($C$10=2012,profiles!D1811,IF($C$10=2013,profiles!F1811,IF($C$10=2014,profiles!H1811,IF($C$10=2015,profiles!J1811,IF($C$10=2016,profiles!L1811)))))</f>
        <v>0.25769241944387949</v>
      </c>
      <c r="D1824" s="11">
        <f t="shared" si="292"/>
        <v>51.5384838887759</v>
      </c>
      <c r="E1824" s="11">
        <f t="shared" si="288"/>
        <v>0</v>
      </c>
      <c r="F1824" s="11">
        <f t="shared" si="289"/>
        <v>51.5384838887759</v>
      </c>
      <c r="G1824" s="11">
        <f t="shared" si="290"/>
        <v>9.207516111224102</v>
      </c>
      <c r="H1824" s="12">
        <f t="shared" si="293"/>
        <v>0</v>
      </c>
      <c r="I1824" s="12">
        <f t="shared" si="287"/>
        <v>0</v>
      </c>
      <c r="J1824" s="12">
        <f t="shared" si="294"/>
        <v>9.207516111224102</v>
      </c>
      <c r="K1824" s="12">
        <f t="shared" si="295"/>
        <v>652.58337892916131</v>
      </c>
      <c r="L1824" s="12">
        <f t="shared" si="296"/>
        <v>0</v>
      </c>
      <c r="M1824" s="12">
        <f t="shared" si="291"/>
        <v>9.207516111224102</v>
      </c>
      <c r="N1824" s="13"/>
    </row>
    <row r="1825" spans="1:14" x14ac:dyDescent="0.2">
      <c r="A1825" s="10" t="s">
        <v>1807</v>
      </c>
      <c r="B1825" s="6">
        <f>IF($C$10=2012,profiles!C1812,IF($C$10=2013,profiles!E1812,IF($C$10=2014,profiles!G1812,IF($C$10=2015,profiles!I1812,IF($C$10=2016,profiles!K1812)))))</f>
        <v>66.308999999999997</v>
      </c>
      <c r="C1825" s="6">
        <f>IF($C$10=2012,profiles!D1812,IF($C$10=2013,profiles!F1812,IF($C$10=2014,profiles!H1812,IF($C$10=2015,profiles!J1812,IF($C$10=2016,profiles!L1812)))))</f>
        <v>0.26961966470058402</v>
      </c>
      <c r="D1825" s="11">
        <f t="shared" si="292"/>
        <v>53.923932940116806</v>
      </c>
      <c r="E1825" s="11">
        <f t="shared" si="288"/>
        <v>0</v>
      </c>
      <c r="F1825" s="11">
        <f t="shared" si="289"/>
        <v>53.923932940116806</v>
      </c>
      <c r="G1825" s="11">
        <f t="shared" si="290"/>
        <v>12.385067059883191</v>
      </c>
      <c r="H1825" s="12">
        <f t="shared" si="293"/>
        <v>0</v>
      </c>
      <c r="I1825" s="12">
        <f t="shared" si="287"/>
        <v>0</v>
      </c>
      <c r="J1825" s="12">
        <f t="shared" si="294"/>
        <v>12.385067059883191</v>
      </c>
      <c r="K1825" s="12">
        <f t="shared" si="295"/>
        <v>639.20857648868275</v>
      </c>
      <c r="L1825" s="12">
        <f t="shared" si="296"/>
        <v>0</v>
      </c>
      <c r="M1825" s="12">
        <f t="shared" si="291"/>
        <v>12.385067059883191</v>
      </c>
      <c r="N1825" s="13"/>
    </row>
    <row r="1826" spans="1:14" x14ac:dyDescent="0.2">
      <c r="A1826" s="10" t="s">
        <v>1808</v>
      </c>
      <c r="B1826" s="6">
        <f>IF($C$10=2012,profiles!C1813,IF($C$10=2013,profiles!E1813,IF($C$10=2014,profiles!G1813,IF($C$10=2015,profiles!I1813,IF($C$10=2016,profiles!K1813)))))</f>
        <v>69.242999999999995</v>
      </c>
      <c r="C1826" s="6">
        <f>IF($C$10=2012,profiles!D1813,IF($C$10=2013,profiles!F1813,IF($C$10=2014,profiles!H1813,IF($C$10=2015,profiles!J1813,IF($C$10=2016,profiles!L1813)))))</f>
        <v>0.31026818142197171</v>
      </c>
      <c r="D1826" s="11">
        <f t="shared" si="292"/>
        <v>62.053636284394344</v>
      </c>
      <c r="E1826" s="11">
        <f t="shared" si="288"/>
        <v>0</v>
      </c>
      <c r="F1826" s="11">
        <f t="shared" si="289"/>
        <v>62.053636284394344</v>
      </c>
      <c r="G1826" s="11">
        <f t="shared" si="290"/>
        <v>7.1893637156056514</v>
      </c>
      <c r="H1826" s="12">
        <f t="shared" si="293"/>
        <v>0</v>
      </c>
      <c r="I1826" s="12">
        <f t="shared" si="287"/>
        <v>0</v>
      </c>
      <c r="J1826" s="12">
        <f t="shared" si="294"/>
        <v>7.1893637156056514</v>
      </c>
      <c r="K1826" s="12">
        <f t="shared" si="295"/>
        <v>631.44468478716476</v>
      </c>
      <c r="L1826" s="12">
        <f t="shared" si="296"/>
        <v>0</v>
      </c>
      <c r="M1826" s="12">
        <f t="shared" si="291"/>
        <v>7.1893637156056514</v>
      </c>
      <c r="N1826" s="13"/>
    </row>
    <row r="1827" spans="1:14" x14ac:dyDescent="0.2">
      <c r="A1827" s="10" t="s">
        <v>1809</v>
      </c>
      <c r="B1827" s="6">
        <f>IF($C$10=2012,profiles!C1814,IF($C$10=2013,profiles!E1814,IF($C$10=2014,profiles!G1814,IF($C$10=2015,profiles!I1814,IF($C$10=2016,profiles!K1814)))))</f>
        <v>70.135000000000005</v>
      </c>
      <c r="C1827" s="6">
        <f>IF($C$10=2012,profiles!D1814,IF($C$10=2013,profiles!F1814,IF($C$10=2014,profiles!H1814,IF($C$10=2015,profiles!J1814,IF($C$10=2016,profiles!L1814)))))</f>
        <v>0.36018537350727836</v>
      </c>
      <c r="D1827" s="11">
        <f t="shared" si="292"/>
        <v>72.037074701455666</v>
      </c>
      <c r="E1827" s="11">
        <f t="shared" si="288"/>
        <v>1.9020747014556605</v>
      </c>
      <c r="F1827" s="11">
        <f t="shared" si="289"/>
        <v>70.135000000000005</v>
      </c>
      <c r="G1827" s="11">
        <f t="shared" si="290"/>
        <v>0</v>
      </c>
      <c r="H1827" s="12">
        <f t="shared" si="293"/>
        <v>0</v>
      </c>
      <c r="I1827" s="12">
        <f t="shared" si="287"/>
        <v>1.9020747014556605</v>
      </c>
      <c r="J1827" s="12">
        <f t="shared" si="294"/>
        <v>0</v>
      </c>
      <c r="K1827" s="12">
        <f t="shared" si="295"/>
        <v>632.98536529534385</v>
      </c>
      <c r="L1827" s="12">
        <f t="shared" si="296"/>
        <v>0</v>
      </c>
      <c r="M1827" s="12">
        <f t="shared" si="291"/>
        <v>-1.9020747014556605</v>
      </c>
      <c r="N1827" s="13"/>
    </row>
    <row r="1828" spans="1:14" x14ac:dyDescent="0.2">
      <c r="A1828" s="10" t="s">
        <v>1810</v>
      </c>
      <c r="B1828" s="6">
        <f>IF($C$10=2012,profiles!C1815,IF($C$10=2013,profiles!E1815,IF($C$10=2014,profiles!G1815,IF($C$10=2015,profiles!I1815,IF($C$10=2016,profiles!K1815)))))</f>
        <v>71.340999999999994</v>
      </c>
      <c r="C1828" s="6">
        <f>IF($C$10=2012,profiles!D1815,IF($C$10=2013,profiles!F1815,IF($C$10=2014,profiles!H1815,IF($C$10=2015,profiles!J1815,IF($C$10=2016,profiles!L1815)))))</f>
        <v>0.40770549437777842</v>
      </c>
      <c r="D1828" s="11">
        <f t="shared" si="292"/>
        <v>81.54109887555569</v>
      </c>
      <c r="E1828" s="11">
        <f t="shared" si="288"/>
        <v>10.200098875555696</v>
      </c>
      <c r="F1828" s="11">
        <f t="shared" si="289"/>
        <v>71.340999999999994</v>
      </c>
      <c r="G1828" s="11">
        <f t="shared" si="290"/>
        <v>0</v>
      </c>
      <c r="H1828" s="12">
        <f t="shared" si="293"/>
        <v>0</v>
      </c>
      <c r="I1828" s="12">
        <f t="shared" si="287"/>
        <v>10.200098875555696</v>
      </c>
      <c r="J1828" s="12">
        <f t="shared" si="294"/>
        <v>0</v>
      </c>
      <c r="K1828" s="12">
        <f t="shared" si="295"/>
        <v>641.24744538454399</v>
      </c>
      <c r="L1828" s="12">
        <f t="shared" si="296"/>
        <v>0</v>
      </c>
      <c r="M1828" s="12">
        <f t="shared" si="291"/>
        <v>-10.200098875555696</v>
      </c>
      <c r="N1828" s="13"/>
    </row>
    <row r="1829" spans="1:14" x14ac:dyDescent="0.2">
      <c r="A1829" s="10" t="s">
        <v>1811</v>
      </c>
      <c r="B1829" s="6">
        <f>IF($C$10=2012,profiles!C1816,IF($C$10=2013,profiles!E1816,IF($C$10=2014,profiles!G1816,IF($C$10=2015,profiles!I1816,IF($C$10=2016,profiles!K1816)))))</f>
        <v>72.569000000000003</v>
      </c>
      <c r="C1829" s="6">
        <f>IF($C$10=2012,profiles!D1816,IF($C$10=2013,profiles!F1816,IF($C$10=2014,profiles!H1816,IF($C$10=2015,profiles!J1816,IF($C$10=2016,profiles!L1816)))))</f>
        <v>0.43506116163523839</v>
      </c>
      <c r="D1829" s="11">
        <f t="shared" si="292"/>
        <v>87.012232327047684</v>
      </c>
      <c r="E1829" s="11">
        <f t="shared" si="288"/>
        <v>14.443232327047681</v>
      </c>
      <c r="F1829" s="11">
        <f t="shared" si="289"/>
        <v>72.569000000000003</v>
      </c>
      <c r="G1829" s="11">
        <f t="shared" si="290"/>
        <v>0</v>
      </c>
      <c r="H1829" s="12">
        <f t="shared" si="293"/>
        <v>0</v>
      </c>
      <c r="I1829" s="12">
        <f t="shared" si="287"/>
        <v>14.443232327047681</v>
      </c>
      <c r="J1829" s="12">
        <f t="shared" si="294"/>
        <v>0</v>
      </c>
      <c r="K1829" s="12">
        <f t="shared" si="295"/>
        <v>652.94646356945259</v>
      </c>
      <c r="L1829" s="12">
        <f t="shared" si="296"/>
        <v>0</v>
      </c>
      <c r="M1829" s="12">
        <f t="shared" si="291"/>
        <v>-14.443232327047681</v>
      </c>
      <c r="N1829" s="13"/>
    </row>
    <row r="1830" spans="1:14" x14ac:dyDescent="0.2">
      <c r="A1830" s="10" t="s">
        <v>1812</v>
      </c>
      <c r="B1830" s="6">
        <f>IF($C$10=2012,profiles!C1817,IF($C$10=2013,profiles!E1817,IF($C$10=2014,profiles!G1817,IF($C$10=2015,profiles!I1817,IF($C$10=2016,profiles!K1817)))))</f>
        <v>71.864999999999995</v>
      </c>
      <c r="C1830" s="6">
        <f>IF($C$10=2012,profiles!D1817,IF($C$10=2013,profiles!F1817,IF($C$10=2014,profiles!H1817,IF($C$10=2015,profiles!J1817,IF($C$10=2016,profiles!L1817)))))</f>
        <v>0.44091582648109945</v>
      </c>
      <c r="D1830" s="11">
        <f t="shared" si="292"/>
        <v>88.183165296219883</v>
      </c>
      <c r="E1830" s="11">
        <f t="shared" si="288"/>
        <v>16.318165296219888</v>
      </c>
      <c r="F1830" s="11">
        <f t="shared" si="289"/>
        <v>71.864999999999995</v>
      </c>
      <c r="G1830" s="11">
        <f t="shared" si="290"/>
        <v>0</v>
      </c>
      <c r="H1830" s="12">
        <f t="shared" si="293"/>
        <v>0</v>
      </c>
      <c r="I1830" s="12">
        <f t="shared" si="287"/>
        <v>16.318165296219888</v>
      </c>
      <c r="J1830" s="12">
        <f t="shared" si="294"/>
        <v>0</v>
      </c>
      <c r="K1830" s="12">
        <f t="shared" si="295"/>
        <v>666.16417745939066</v>
      </c>
      <c r="L1830" s="12">
        <f t="shared" si="296"/>
        <v>0</v>
      </c>
      <c r="M1830" s="12">
        <f t="shared" si="291"/>
        <v>-16.318165296219888</v>
      </c>
      <c r="N1830" s="13"/>
    </row>
    <row r="1831" spans="1:14" x14ac:dyDescent="0.2">
      <c r="A1831" s="10" t="s">
        <v>1813</v>
      </c>
      <c r="B1831" s="6">
        <f>IF($C$10=2012,profiles!C1818,IF($C$10=2013,profiles!E1818,IF($C$10=2014,profiles!G1818,IF($C$10=2015,profiles!I1818,IF($C$10=2016,profiles!K1818)))))</f>
        <v>71.350999999999999</v>
      </c>
      <c r="C1831" s="6">
        <f>IF($C$10=2012,profiles!D1818,IF($C$10=2013,profiles!F1818,IF($C$10=2014,profiles!H1818,IF($C$10=2015,profiles!J1818,IF($C$10=2016,profiles!L1818)))))</f>
        <v>0.43012174216230353</v>
      </c>
      <c r="D1831" s="11">
        <f t="shared" si="292"/>
        <v>86.024348432460712</v>
      </c>
      <c r="E1831" s="11">
        <f t="shared" si="288"/>
        <v>14.673348432460713</v>
      </c>
      <c r="F1831" s="11">
        <f t="shared" si="289"/>
        <v>71.350999999999999</v>
      </c>
      <c r="G1831" s="11">
        <f t="shared" si="290"/>
        <v>0</v>
      </c>
      <c r="H1831" s="12">
        <f t="shared" si="293"/>
        <v>0</v>
      </c>
      <c r="I1831" s="12">
        <f t="shared" si="287"/>
        <v>14.673348432460713</v>
      </c>
      <c r="J1831" s="12">
        <f t="shared" si="294"/>
        <v>0</v>
      </c>
      <c r="K1831" s="12">
        <f t="shared" si="295"/>
        <v>678.04958968968378</v>
      </c>
      <c r="L1831" s="12">
        <f t="shared" si="296"/>
        <v>0</v>
      </c>
      <c r="M1831" s="12">
        <f t="shared" si="291"/>
        <v>-14.673348432460713</v>
      </c>
      <c r="N1831" s="13"/>
    </row>
    <row r="1832" spans="1:14" x14ac:dyDescent="0.2">
      <c r="A1832" s="10" t="s">
        <v>1814</v>
      </c>
      <c r="B1832" s="6">
        <f>IF($C$10=2012,profiles!C1819,IF($C$10=2013,profiles!E1819,IF($C$10=2014,profiles!G1819,IF($C$10=2015,profiles!I1819,IF($C$10=2016,profiles!K1819)))))</f>
        <v>70.099000000000004</v>
      </c>
      <c r="C1832" s="6">
        <f>IF($C$10=2012,profiles!D1819,IF($C$10=2013,profiles!F1819,IF($C$10=2014,profiles!H1819,IF($C$10=2015,profiles!J1819,IF($C$10=2016,profiles!L1819)))))</f>
        <v>0.39933753668245342</v>
      </c>
      <c r="D1832" s="11">
        <f t="shared" si="292"/>
        <v>79.867507336490689</v>
      </c>
      <c r="E1832" s="11">
        <f t="shared" si="288"/>
        <v>9.7685073364906856</v>
      </c>
      <c r="F1832" s="11">
        <f t="shared" si="289"/>
        <v>70.099000000000004</v>
      </c>
      <c r="G1832" s="11">
        <f t="shared" si="290"/>
        <v>0</v>
      </c>
      <c r="H1832" s="12">
        <f t="shared" si="293"/>
        <v>0</v>
      </c>
      <c r="I1832" s="12">
        <f t="shared" si="287"/>
        <v>9.7685073364906856</v>
      </c>
      <c r="J1832" s="12">
        <f t="shared" si="294"/>
        <v>0</v>
      </c>
      <c r="K1832" s="12">
        <f t="shared" si="295"/>
        <v>685.96208063224128</v>
      </c>
      <c r="L1832" s="12">
        <f t="shared" si="296"/>
        <v>0</v>
      </c>
      <c r="M1832" s="12">
        <f t="shared" si="291"/>
        <v>-9.7685073364906856</v>
      </c>
      <c r="N1832" s="13"/>
    </row>
    <row r="1833" spans="1:14" x14ac:dyDescent="0.2">
      <c r="A1833" s="10" t="s">
        <v>1815</v>
      </c>
      <c r="B1833" s="6">
        <f>IF($C$10=2012,profiles!C1820,IF($C$10=2013,profiles!E1820,IF($C$10=2014,profiles!G1820,IF($C$10=2015,profiles!I1820,IF($C$10=2016,profiles!K1820)))))</f>
        <v>68.781000000000006</v>
      </c>
      <c r="C1833" s="6">
        <f>IF($C$10=2012,profiles!D1820,IF($C$10=2013,profiles!F1820,IF($C$10=2014,profiles!H1820,IF($C$10=2015,profiles!J1820,IF($C$10=2016,profiles!L1820)))))</f>
        <v>0.34969637097945783</v>
      </c>
      <c r="D1833" s="11">
        <f t="shared" si="292"/>
        <v>69.939274195891571</v>
      </c>
      <c r="E1833" s="11">
        <f t="shared" si="288"/>
        <v>1.1582741958915648</v>
      </c>
      <c r="F1833" s="11">
        <f t="shared" si="289"/>
        <v>68.781000000000006</v>
      </c>
      <c r="G1833" s="11">
        <f t="shared" si="290"/>
        <v>0</v>
      </c>
      <c r="H1833" s="12">
        <f t="shared" si="293"/>
        <v>0</v>
      </c>
      <c r="I1833" s="12">
        <f t="shared" si="287"/>
        <v>1.1582741958915648</v>
      </c>
      <c r="J1833" s="12">
        <f t="shared" si="294"/>
        <v>0</v>
      </c>
      <c r="K1833" s="12">
        <f t="shared" si="295"/>
        <v>686.90028273091343</v>
      </c>
      <c r="L1833" s="12">
        <f t="shared" si="296"/>
        <v>0</v>
      </c>
      <c r="M1833" s="12">
        <f t="shared" si="291"/>
        <v>-1.1582741958915648</v>
      </c>
      <c r="N1833" s="13"/>
    </row>
    <row r="1834" spans="1:14" x14ac:dyDescent="0.2">
      <c r="A1834" s="10" t="s">
        <v>1816</v>
      </c>
      <c r="B1834" s="6">
        <f>IF($C$10=2012,profiles!C1821,IF($C$10=2013,profiles!E1821,IF($C$10=2014,profiles!G1821,IF($C$10=2015,profiles!I1821,IF($C$10=2016,profiles!K1821)))))</f>
        <v>67.093000000000004</v>
      </c>
      <c r="C1834" s="6">
        <f>IF($C$10=2012,profiles!D1821,IF($C$10=2013,profiles!F1821,IF($C$10=2014,profiles!H1821,IF($C$10=2015,profiles!J1821,IF($C$10=2016,profiles!L1821)))))</f>
        <v>0.28243309992155041</v>
      </c>
      <c r="D1834" s="11">
        <f t="shared" si="292"/>
        <v>56.486619984310082</v>
      </c>
      <c r="E1834" s="11">
        <f t="shared" si="288"/>
        <v>0</v>
      </c>
      <c r="F1834" s="11">
        <f t="shared" si="289"/>
        <v>56.486619984310082</v>
      </c>
      <c r="G1834" s="11">
        <f t="shared" si="290"/>
        <v>10.606380015689922</v>
      </c>
      <c r="H1834" s="12">
        <f t="shared" si="293"/>
        <v>0</v>
      </c>
      <c r="I1834" s="12">
        <f t="shared" si="287"/>
        <v>0</v>
      </c>
      <c r="J1834" s="12">
        <f t="shared" si="294"/>
        <v>10.606380015689922</v>
      </c>
      <c r="K1834" s="12">
        <f t="shared" si="295"/>
        <v>675.44630863189627</v>
      </c>
      <c r="L1834" s="12">
        <f t="shared" si="296"/>
        <v>0</v>
      </c>
      <c r="M1834" s="12">
        <f t="shared" si="291"/>
        <v>10.606380015689922</v>
      </c>
      <c r="N1834" s="13"/>
    </row>
    <row r="1835" spans="1:14" x14ac:dyDescent="0.2">
      <c r="A1835" s="10" t="s">
        <v>1817</v>
      </c>
      <c r="B1835" s="6">
        <f>IF($C$10=2012,profiles!C1822,IF($C$10=2013,profiles!E1822,IF($C$10=2014,profiles!G1822,IF($C$10=2015,profiles!I1822,IF($C$10=2016,profiles!K1822)))))</f>
        <v>67.388000000000005</v>
      </c>
      <c r="C1835" s="6">
        <f>IF($C$10=2012,profiles!D1822,IF($C$10=2013,profiles!F1822,IF($C$10=2014,profiles!H1822,IF($C$10=2015,profiles!J1822,IF($C$10=2016,profiles!L1822)))))</f>
        <v>0.20652584478600691</v>
      </c>
      <c r="D1835" s="11">
        <f t="shared" si="292"/>
        <v>41.305168957201381</v>
      </c>
      <c r="E1835" s="11">
        <f t="shared" si="288"/>
        <v>0</v>
      </c>
      <c r="F1835" s="11">
        <f t="shared" si="289"/>
        <v>41.305168957201381</v>
      </c>
      <c r="G1835" s="11">
        <f t="shared" si="290"/>
        <v>26.082831042798624</v>
      </c>
      <c r="H1835" s="12">
        <f t="shared" si="293"/>
        <v>0</v>
      </c>
      <c r="I1835" s="12">
        <f t="shared" si="287"/>
        <v>0</v>
      </c>
      <c r="J1835" s="12">
        <f t="shared" si="294"/>
        <v>26.082831042798624</v>
      </c>
      <c r="K1835" s="12">
        <f t="shared" si="295"/>
        <v>647.27910448200578</v>
      </c>
      <c r="L1835" s="12">
        <f t="shared" si="296"/>
        <v>0</v>
      </c>
      <c r="M1835" s="12">
        <f t="shared" si="291"/>
        <v>26.082831042798624</v>
      </c>
      <c r="N1835" s="13"/>
    </row>
    <row r="1836" spans="1:14" x14ac:dyDescent="0.2">
      <c r="A1836" s="10" t="s">
        <v>1818</v>
      </c>
      <c r="B1836" s="6">
        <f>IF($C$10=2012,profiles!C1823,IF($C$10=2013,profiles!E1823,IF($C$10=2014,profiles!G1823,IF($C$10=2015,profiles!I1823,IF($C$10=2016,profiles!K1823)))))</f>
        <v>69.861999999999995</v>
      </c>
      <c r="C1836" s="6">
        <f>IF($C$10=2012,profiles!D1823,IF($C$10=2013,profiles!F1823,IF($C$10=2014,profiles!H1823,IF($C$10=2015,profiles!J1823,IF($C$10=2016,profiles!L1823)))))</f>
        <v>0.16061829909637679</v>
      </c>
      <c r="D1836" s="11">
        <f t="shared" si="292"/>
        <v>32.12365981927536</v>
      </c>
      <c r="E1836" s="11">
        <f t="shared" si="288"/>
        <v>0</v>
      </c>
      <c r="F1836" s="11">
        <f t="shared" si="289"/>
        <v>32.12365981927536</v>
      </c>
      <c r="G1836" s="11">
        <f t="shared" si="290"/>
        <v>37.738340180724634</v>
      </c>
      <c r="H1836" s="12">
        <f t="shared" si="293"/>
        <v>0</v>
      </c>
      <c r="I1836" s="12">
        <f t="shared" si="287"/>
        <v>0</v>
      </c>
      <c r="J1836" s="12">
        <f t="shared" si="294"/>
        <v>37.738340180724634</v>
      </c>
      <c r="K1836" s="12">
        <f t="shared" si="295"/>
        <v>606.5249574185882</v>
      </c>
      <c r="L1836" s="12">
        <f t="shared" si="296"/>
        <v>0</v>
      </c>
      <c r="M1836" s="12">
        <f t="shared" si="291"/>
        <v>37.738340180724634</v>
      </c>
      <c r="N1836" s="13"/>
    </row>
    <row r="1837" spans="1:14" x14ac:dyDescent="0.2">
      <c r="A1837" s="10" t="s">
        <v>1819</v>
      </c>
      <c r="B1837" s="6">
        <f>IF($C$10=2012,profiles!C1824,IF($C$10=2013,profiles!E1824,IF($C$10=2014,profiles!G1824,IF($C$10=2015,profiles!I1824,IF($C$10=2016,profiles!K1824)))))</f>
        <v>71.762</v>
      </c>
      <c r="C1837" s="6">
        <f>IF($C$10=2012,profiles!D1824,IF($C$10=2013,profiles!F1824,IF($C$10=2014,profiles!H1824,IF($C$10=2015,profiles!J1824,IF($C$10=2016,profiles!L1824)))))</f>
        <v>0.1376354708428974</v>
      </c>
      <c r="D1837" s="11">
        <f t="shared" si="292"/>
        <v>27.527094168579481</v>
      </c>
      <c r="E1837" s="11">
        <f t="shared" si="288"/>
        <v>0</v>
      </c>
      <c r="F1837" s="11">
        <f t="shared" si="289"/>
        <v>27.527094168579481</v>
      </c>
      <c r="G1837" s="11">
        <f t="shared" si="290"/>
        <v>44.234905831420519</v>
      </c>
      <c r="H1837" s="12">
        <f t="shared" si="293"/>
        <v>0</v>
      </c>
      <c r="I1837" s="12">
        <f t="shared" si="287"/>
        <v>0</v>
      </c>
      <c r="J1837" s="12">
        <f t="shared" si="294"/>
        <v>44.234905831420519</v>
      </c>
      <c r="K1837" s="12">
        <f t="shared" si="295"/>
        <v>558.75508071079071</v>
      </c>
      <c r="L1837" s="12">
        <f t="shared" si="296"/>
        <v>0</v>
      </c>
      <c r="M1837" s="12">
        <f t="shared" si="291"/>
        <v>44.234905831420519</v>
      </c>
      <c r="N1837" s="13"/>
    </row>
    <row r="1838" spans="1:14" x14ac:dyDescent="0.2">
      <c r="A1838" s="10" t="s">
        <v>1820</v>
      </c>
      <c r="B1838" s="6">
        <f>IF($C$10=2012,profiles!C1825,IF($C$10=2013,profiles!E1825,IF($C$10=2014,profiles!G1825,IF($C$10=2015,profiles!I1825,IF($C$10=2016,profiles!K1825)))))</f>
        <v>67.417000000000002</v>
      </c>
      <c r="C1838" s="6">
        <f>IF($C$10=2012,profiles!D1825,IF($C$10=2013,profiles!F1825,IF($C$10=2014,profiles!H1825,IF($C$10=2015,profiles!J1825,IF($C$10=2016,profiles!L1825)))))</f>
        <v>0.13016823081616644</v>
      </c>
      <c r="D1838" s="11">
        <f t="shared" si="292"/>
        <v>26.033646163233286</v>
      </c>
      <c r="E1838" s="11">
        <f t="shared" si="288"/>
        <v>0</v>
      </c>
      <c r="F1838" s="11">
        <f t="shared" si="289"/>
        <v>26.033646163233286</v>
      </c>
      <c r="G1838" s="11">
        <f t="shared" si="290"/>
        <v>41.383353836766716</v>
      </c>
      <c r="H1838" s="12">
        <f t="shared" si="293"/>
        <v>0</v>
      </c>
      <c r="I1838" s="12">
        <f t="shared" si="287"/>
        <v>0</v>
      </c>
      <c r="J1838" s="12">
        <f t="shared" si="294"/>
        <v>41.383353836766716</v>
      </c>
      <c r="K1838" s="12">
        <f t="shared" si="295"/>
        <v>514.06463380283526</v>
      </c>
      <c r="L1838" s="12">
        <f t="shared" si="296"/>
        <v>0</v>
      </c>
      <c r="M1838" s="12">
        <f t="shared" si="291"/>
        <v>41.383353836766716</v>
      </c>
      <c r="N1838" s="13"/>
    </row>
    <row r="1839" spans="1:14" x14ac:dyDescent="0.2">
      <c r="A1839" s="10" t="s">
        <v>1821</v>
      </c>
      <c r="B1839" s="6">
        <f>IF($C$10=2012,profiles!C1826,IF($C$10=2013,profiles!E1826,IF($C$10=2014,profiles!G1826,IF($C$10=2015,profiles!I1826,IF($C$10=2016,profiles!K1826)))))</f>
        <v>63.372</v>
      </c>
      <c r="C1839" s="6">
        <f>IF($C$10=2012,profiles!D1826,IF($C$10=2013,profiles!F1826,IF($C$10=2014,profiles!H1826,IF($C$10=2015,profiles!J1826,IF($C$10=2016,profiles!L1826)))))</f>
        <v>0.1240811227009908</v>
      </c>
      <c r="D1839" s="11">
        <f t="shared" si="292"/>
        <v>24.81622454019816</v>
      </c>
      <c r="E1839" s="11">
        <f t="shared" si="288"/>
        <v>0</v>
      </c>
      <c r="F1839" s="11">
        <f t="shared" si="289"/>
        <v>24.81622454019816</v>
      </c>
      <c r="G1839" s="11">
        <f t="shared" si="290"/>
        <v>38.555775459801836</v>
      </c>
      <c r="H1839" s="12">
        <f t="shared" si="293"/>
        <v>0</v>
      </c>
      <c r="I1839" s="12">
        <f t="shared" si="287"/>
        <v>0</v>
      </c>
      <c r="J1839" s="12">
        <f t="shared" si="294"/>
        <v>38.555775459801836</v>
      </c>
      <c r="K1839" s="12">
        <f t="shared" si="295"/>
        <v>472.42772725877279</v>
      </c>
      <c r="L1839" s="12">
        <f t="shared" si="296"/>
        <v>0</v>
      </c>
      <c r="M1839" s="12">
        <f t="shared" si="291"/>
        <v>38.555775459801836</v>
      </c>
      <c r="N1839" s="13"/>
    </row>
    <row r="1840" spans="1:14" x14ac:dyDescent="0.2">
      <c r="A1840" s="10" t="s">
        <v>1822</v>
      </c>
      <c r="B1840" s="6">
        <f>IF($C$10=2012,profiles!C1827,IF($C$10=2013,profiles!E1827,IF($C$10=2014,profiles!G1827,IF($C$10=2015,profiles!I1827,IF($C$10=2016,profiles!K1827)))))</f>
        <v>59.649000000000001</v>
      </c>
      <c r="C1840" s="6">
        <f>IF($C$10=2012,profiles!D1827,IF($C$10=2013,profiles!F1827,IF($C$10=2014,profiles!H1827,IF($C$10=2015,profiles!J1827,IF($C$10=2016,profiles!L1827)))))</f>
        <v>0.12152424673853038</v>
      </c>
      <c r="D1840" s="11">
        <f t="shared" si="292"/>
        <v>24.304849347706075</v>
      </c>
      <c r="E1840" s="11">
        <f t="shared" si="288"/>
        <v>0</v>
      </c>
      <c r="F1840" s="11">
        <f t="shared" si="289"/>
        <v>24.304849347706075</v>
      </c>
      <c r="G1840" s="11">
        <f t="shared" si="290"/>
        <v>35.344150652293926</v>
      </c>
      <c r="H1840" s="12">
        <f t="shared" si="293"/>
        <v>0</v>
      </c>
      <c r="I1840" s="12">
        <f t="shared" si="287"/>
        <v>0</v>
      </c>
      <c r="J1840" s="12">
        <f t="shared" si="294"/>
        <v>35.344150652293926</v>
      </c>
      <c r="K1840" s="12">
        <f t="shared" si="295"/>
        <v>434.25909804463248</v>
      </c>
      <c r="L1840" s="12">
        <f t="shared" si="296"/>
        <v>0</v>
      </c>
      <c r="M1840" s="12">
        <f t="shared" si="291"/>
        <v>35.344150652293926</v>
      </c>
      <c r="N1840" s="13"/>
    </row>
    <row r="1841" spans="1:14" x14ac:dyDescent="0.2">
      <c r="A1841" s="10" t="s">
        <v>1823</v>
      </c>
      <c r="B1841" s="6">
        <f>IF($C$10=2012,profiles!C1828,IF($C$10=2013,profiles!E1828,IF($C$10=2014,profiles!G1828,IF($C$10=2015,profiles!I1828,IF($C$10=2016,profiles!K1828)))))</f>
        <v>54.639000000000003</v>
      </c>
      <c r="C1841" s="6">
        <f>IF($C$10=2012,profiles!D1828,IF($C$10=2013,profiles!F1828,IF($C$10=2014,profiles!H1828,IF($C$10=2015,profiles!J1828,IF($C$10=2016,profiles!L1828)))))</f>
        <v>0.11622163465729146</v>
      </c>
      <c r="D1841" s="11">
        <f t="shared" si="292"/>
        <v>23.244326931458293</v>
      </c>
      <c r="E1841" s="11">
        <f t="shared" si="288"/>
        <v>0</v>
      </c>
      <c r="F1841" s="11">
        <f t="shared" si="289"/>
        <v>23.244326931458293</v>
      </c>
      <c r="G1841" s="11">
        <f t="shared" si="290"/>
        <v>31.39467306854171</v>
      </c>
      <c r="H1841" s="12">
        <f t="shared" si="293"/>
        <v>0</v>
      </c>
      <c r="I1841" s="12">
        <f t="shared" si="287"/>
        <v>0</v>
      </c>
      <c r="J1841" s="12">
        <f t="shared" si="294"/>
        <v>31.39467306854171</v>
      </c>
      <c r="K1841" s="12">
        <f t="shared" si="295"/>
        <v>400.35556341337792</v>
      </c>
      <c r="L1841" s="12">
        <f t="shared" si="296"/>
        <v>0</v>
      </c>
      <c r="M1841" s="12">
        <f t="shared" si="291"/>
        <v>31.39467306854171</v>
      </c>
      <c r="N1841" s="13"/>
    </row>
    <row r="1842" spans="1:14" x14ac:dyDescent="0.2">
      <c r="A1842" s="10" t="s">
        <v>1824</v>
      </c>
      <c r="B1842" s="6">
        <f>IF($C$10=2012,profiles!C1829,IF($C$10=2013,profiles!E1829,IF($C$10=2014,profiles!G1829,IF($C$10=2015,profiles!I1829,IF($C$10=2016,profiles!K1829)))))</f>
        <v>51.098999999999997</v>
      </c>
      <c r="C1842" s="6">
        <f>IF($C$10=2012,profiles!D1829,IF($C$10=2013,profiles!F1829,IF($C$10=2014,profiles!H1829,IF($C$10=2015,profiles!J1829,IF($C$10=2016,profiles!L1829)))))</f>
        <v>0.11776838496957021</v>
      </c>
      <c r="D1842" s="11">
        <f t="shared" si="292"/>
        <v>23.553676993914042</v>
      </c>
      <c r="E1842" s="11">
        <f t="shared" si="288"/>
        <v>0</v>
      </c>
      <c r="F1842" s="11">
        <f t="shared" si="289"/>
        <v>23.553676993914042</v>
      </c>
      <c r="G1842" s="11">
        <f t="shared" si="290"/>
        <v>27.545323006085955</v>
      </c>
      <c r="H1842" s="12">
        <f t="shared" si="293"/>
        <v>0</v>
      </c>
      <c r="I1842" s="12">
        <f t="shared" si="287"/>
        <v>0</v>
      </c>
      <c r="J1842" s="12">
        <f t="shared" si="294"/>
        <v>27.545323006085955</v>
      </c>
      <c r="K1842" s="12">
        <f t="shared" si="295"/>
        <v>370.60899429233478</v>
      </c>
      <c r="L1842" s="12">
        <f t="shared" si="296"/>
        <v>0</v>
      </c>
      <c r="M1842" s="12">
        <f t="shared" si="291"/>
        <v>27.545323006085955</v>
      </c>
      <c r="N1842" s="13"/>
    </row>
    <row r="1843" spans="1:14" x14ac:dyDescent="0.2">
      <c r="A1843" s="10" t="s">
        <v>1825</v>
      </c>
      <c r="B1843" s="6">
        <f>IF($C$10=2012,profiles!C1830,IF($C$10=2013,profiles!E1830,IF($C$10=2014,profiles!G1830,IF($C$10=2015,profiles!I1830,IF($C$10=2016,profiles!K1830)))))</f>
        <v>49.109000000000002</v>
      </c>
      <c r="C1843" s="6">
        <f>IF($C$10=2012,profiles!D1830,IF($C$10=2013,profiles!F1830,IF($C$10=2014,profiles!H1830,IF($C$10=2015,profiles!J1830,IF($C$10=2016,profiles!L1830)))))</f>
        <v>0.113599721120746</v>
      </c>
      <c r="D1843" s="11">
        <f t="shared" si="292"/>
        <v>22.719944224149199</v>
      </c>
      <c r="E1843" s="11">
        <f t="shared" si="288"/>
        <v>0</v>
      </c>
      <c r="F1843" s="11">
        <f t="shared" si="289"/>
        <v>22.719944224149199</v>
      </c>
      <c r="G1843" s="11">
        <f t="shared" si="290"/>
        <v>26.389055775850803</v>
      </c>
      <c r="H1843" s="12">
        <f t="shared" si="293"/>
        <v>0</v>
      </c>
      <c r="I1843" s="12">
        <f t="shared" si="287"/>
        <v>0</v>
      </c>
      <c r="J1843" s="12">
        <f t="shared" si="294"/>
        <v>26.389055775850803</v>
      </c>
      <c r="K1843" s="12">
        <f t="shared" si="295"/>
        <v>342.11109388644837</v>
      </c>
      <c r="L1843" s="12">
        <f t="shared" si="296"/>
        <v>0</v>
      </c>
      <c r="M1843" s="12">
        <f t="shared" si="291"/>
        <v>26.389055775850803</v>
      </c>
      <c r="N1843" s="13"/>
    </row>
    <row r="1844" spans="1:14" x14ac:dyDescent="0.2">
      <c r="A1844" s="10" t="s">
        <v>1826</v>
      </c>
      <c r="B1844" s="6">
        <f>IF($C$10=2012,profiles!C1831,IF($C$10=2013,profiles!E1831,IF($C$10=2014,profiles!G1831,IF($C$10=2015,profiles!I1831,IF($C$10=2016,profiles!K1831)))))</f>
        <v>48.137</v>
      </c>
      <c r="C1844" s="6">
        <f>IF($C$10=2012,profiles!D1831,IF($C$10=2013,profiles!F1831,IF($C$10=2014,profiles!H1831,IF($C$10=2015,profiles!J1831,IF($C$10=2016,profiles!L1831)))))</f>
        <v>0.10619199093642424</v>
      </c>
      <c r="D1844" s="11">
        <f t="shared" si="292"/>
        <v>21.238398187284847</v>
      </c>
      <c r="E1844" s="11">
        <f t="shared" si="288"/>
        <v>0</v>
      </c>
      <c r="F1844" s="11">
        <f t="shared" si="289"/>
        <v>21.238398187284847</v>
      </c>
      <c r="G1844" s="11">
        <f t="shared" si="290"/>
        <v>26.898601812715153</v>
      </c>
      <c r="H1844" s="12">
        <f t="shared" si="293"/>
        <v>0</v>
      </c>
      <c r="I1844" s="12">
        <f t="shared" si="287"/>
        <v>0</v>
      </c>
      <c r="J1844" s="12">
        <f t="shared" si="294"/>
        <v>26.898601812715153</v>
      </c>
      <c r="K1844" s="12">
        <f t="shared" si="295"/>
        <v>313.06292778200435</v>
      </c>
      <c r="L1844" s="12">
        <f t="shared" si="296"/>
        <v>0</v>
      </c>
      <c r="M1844" s="12">
        <f t="shared" si="291"/>
        <v>26.898601812715153</v>
      </c>
      <c r="N1844" s="13"/>
    </row>
    <row r="1845" spans="1:14" x14ac:dyDescent="0.2">
      <c r="A1845" s="10" t="s">
        <v>1827</v>
      </c>
      <c r="B1845" s="6">
        <f>IF($C$10=2012,profiles!C1832,IF($C$10=2013,profiles!E1832,IF($C$10=2014,profiles!G1832,IF($C$10=2015,profiles!I1832,IF($C$10=2016,profiles!K1832)))))</f>
        <v>48.817999999999998</v>
      </c>
      <c r="C1845" s="6">
        <f>IF($C$10=2012,profiles!D1832,IF($C$10=2013,profiles!F1832,IF($C$10=2014,profiles!H1832,IF($C$10=2015,profiles!J1832,IF($C$10=2016,profiles!L1832)))))</f>
        <v>0.10298197452321815</v>
      </c>
      <c r="D1845" s="11">
        <f t="shared" si="292"/>
        <v>20.596394904643631</v>
      </c>
      <c r="E1845" s="11">
        <f t="shared" si="288"/>
        <v>0</v>
      </c>
      <c r="F1845" s="11">
        <f t="shared" si="289"/>
        <v>20.596394904643631</v>
      </c>
      <c r="G1845" s="11">
        <f t="shared" si="290"/>
        <v>28.221605095356367</v>
      </c>
      <c r="H1845" s="12">
        <f t="shared" si="293"/>
        <v>0</v>
      </c>
      <c r="I1845" s="12">
        <f t="shared" si="287"/>
        <v>0</v>
      </c>
      <c r="J1845" s="12">
        <f t="shared" si="294"/>
        <v>28.221605095356367</v>
      </c>
      <c r="K1845" s="12">
        <f t="shared" si="295"/>
        <v>282.58603243064761</v>
      </c>
      <c r="L1845" s="12">
        <f t="shared" si="296"/>
        <v>0</v>
      </c>
      <c r="M1845" s="12">
        <f t="shared" si="291"/>
        <v>28.221605095356367</v>
      </c>
      <c r="N1845" s="13"/>
    </row>
    <row r="1846" spans="1:14" x14ac:dyDescent="0.2">
      <c r="A1846" s="10" t="s">
        <v>1828</v>
      </c>
      <c r="B1846" s="6">
        <f>IF($C$10=2012,profiles!C1833,IF($C$10=2013,profiles!E1833,IF($C$10=2014,profiles!G1833,IF($C$10=2015,profiles!I1833,IF($C$10=2016,profiles!K1833)))))</f>
        <v>50.697000000000003</v>
      </c>
      <c r="C1846" s="6">
        <f>IF($C$10=2012,profiles!D1833,IF($C$10=2013,profiles!F1833,IF($C$10=2014,profiles!H1833,IF($C$10=2015,profiles!J1833,IF($C$10=2016,profiles!L1833)))))</f>
        <v>0.10131160399145932</v>
      </c>
      <c r="D1846" s="11">
        <f t="shared" si="292"/>
        <v>20.262320798291864</v>
      </c>
      <c r="E1846" s="11">
        <f t="shared" si="288"/>
        <v>0</v>
      </c>
      <c r="F1846" s="11">
        <f t="shared" si="289"/>
        <v>20.262320798291864</v>
      </c>
      <c r="G1846" s="11">
        <f t="shared" si="290"/>
        <v>30.434679201708139</v>
      </c>
      <c r="H1846" s="12">
        <f t="shared" si="293"/>
        <v>0</v>
      </c>
      <c r="I1846" s="12">
        <f t="shared" si="287"/>
        <v>0</v>
      </c>
      <c r="J1846" s="12">
        <f t="shared" si="294"/>
        <v>30.434679201708139</v>
      </c>
      <c r="K1846" s="12">
        <f t="shared" si="295"/>
        <v>249.71920823873816</v>
      </c>
      <c r="L1846" s="12">
        <f t="shared" si="296"/>
        <v>0</v>
      </c>
      <c r="M1846" s="12">
        <f t="shared" si="291"/>
        <v>30.434679201708139</v>
      </c>
      <c r="N1846" s="13"/>
    </row>
    <row r="1847" spans="1:14" x14ac:dyDescent="0.2">
      <c r="A1847" s="10" t="s">
        <v>1829</v>
      </c>
      <c r="B1847" s="6">
        <f>IF($C$10=2012,profiles!C1834,IF($C$10=2013,profiles!E1834,IF($C$10=2014,profiles!G1834,IF($C$10=2015,profiles!I1834,IF($C$10=2016,profiles!K1834)))))</f>
        <v>54.734000000000002</v>
      </c>
      <c r="C1847" s="6">
        <f>IF($C$10=2012,profiles!D1834,IF($C$10=2013,profiles!F1834,IF($C$10=2014,profiles!H1834,IF($C$10=2015,profiles!J1834,IF($C$10=2016,profiles!L1834)))))</f>
        <v>0.10141327871947943</v>
      </c>
      <c r="D1847" s="11">
        <f t="shared" si="292"/>
        <v>20.282655743895887</v>
      </c>
      <c r="E1847" s="11">
        <f t="shared" si="288"/>
        <v>0</v>
      </c>
      <c r="F1847" s="11">
        <f t="shared" si="289"/>
        <v>20.282655743895887</v>
      </c>
      <c r="G1847" s="11">
        <f t="shared" si="290"/>
        <v>34.451344256104115</v>
      </c>
      <c r="H1847" s="12">
        <f t="shared" si="293"/>
        <v>0</v>
      </c>
      <c r="I1847" s="12">
        <f t="shared" si="287"/>
        <v>0</v>
      </c>
      <c r="J1847" s="12">
        <f t="shared" si="294"/>
        <v>34.451344256104115</v>
      </c>
      <c r="K1847" s="12">
        <f t="shared" si="295"/>
        <v>212.51473280018081</v>
      </c>
      <c r="L1847" s="12">
        <f t="shared" si="296"/>
        <v>0</v>
      </c>
      <c r="M1847" s="12">
        <f t="shared" si="291"/>
        <v>34.451344256104115</v>
      </c>
      <c r="N1847" s="13"/>
    </row>
    <row r="1848" spans="1:14" x14ac:dyDescent="0.2">
      <c r="A1848" s="10" t="s">
        <v>1830</v>
      </c>
      <c r="B1848" s="6">
        <f>IF($C$10=2012,profiles!C1835,IF($C$10=2013,profiles!E1835,IF($C$10=2014,profiles!G1835,IF($C$10=2015,profiles!I1835,IF($C$10=2016,profiles!K1835)))))</f>
        <v>62.264000000000003</v>
      </c>
      <c r="C1848" s="6">
        <f>IF($C$10=2012,profiles!D1835,IF($C$10=2013,profiles!F1835,IF($C$10=2014,profiles!H1835,IF($C$10=2015,profiles!J1835,IF($C$10=2016,profiles!L1835)))))</f>
        <v>0.10411492149258501</v>
      </c>
      <c r="D1848" s="11">
        <f t="shared" si="292"/>
        <v>20.822984298517003</v>
      </c>
      <c r="E1848" s="11">
        <f t="shared" si="288"/>
        <v>0</v>
      </c>
      <c r="F1848" s="11">
        <f t="shared" si="289"/>
        <v>20.822984298517003</v>
      </c>
      <c r="G1848" s="11">
        <f t="shared" si="290"/>
        <v>41.441015701482996</v>
      </c>
      <c r="H1848" s="12">
        <f t="shared" si="293"/>
        <v>0</v>
      </c>
      <c r="I1848" s="12">
        <f t="shared" si="287"/>
        <v>0</v>
      </c>
      <c r="J1848" s="12">
        <f t="shared" si="294"/>
        <v>41.441015701482996</v>
      </c>
      <c r="K1848" s="12">
        <f t="shared" si="295"/>
        <v>167.76201605991838</v>
      </c>
      <c r="L1848" s="12">
        <f t="shared" si="296"/>
        <v>0</v>
      </c>
      <c r="M1848" s="12">
        <f t="shared" si="291"/>
        <v>41.441015701482996</v>
      </c>
      <c r="N1848" s="13"/>
    </row>
    <row r="1849" spans="1:14" x14ac:dyDescent="0.2">
      <c r="A1849" s="10" t="s">
        <v>1831</v>
      </c>
      <c r="B1849" s="6">
        <f>IF($C$10=2012,profiles!C1836,IF($C$10=2013,profiles!E1836,IF($C$10=2014,profiles!G1836,IF($C$10=2015,profiles!I1836,IF($C$10=2016,profiles!K1836)))))</f>
        <v>67.262</v>
      </c>
      <c r="C1849" s="6">
        <f>IF($C$10=2012,profiles!D1836,IF($C$10=2013,profiles!F1836,IF($C$10=2014,profiles!H1836,IF($C$10=2015,profiles!J1836,IF($C$10=2016,profiles!L1836)))))</f>
        <v>0.12444986709660552</v>
      </c>
      <c r="D1849" s="11">
        <f t="shared" si="292"/>
        <v>24.889973419321105</v>
      </c>
      <c r="E1849" s="11">
        <f t="shared" si="288"/>
        <v>0</v>
      </c>
      <c r="F1849" s="11">
        <f t="shared" si="289"/>
        <v>24.889973419321105</v>
      </c>
      <c r="G1849" s="11">
        <f t="shared" si="290"/>
        <v>42.372026580678892</v>
      </c>
      <c r="H1849" s="12">
        <f t="shared" si="293"/>
        <v>0</v>
      </c>
      <c r="I1849" s="12">
        <f t="shared" si="287"/>
        <v>0</v>
      </c>
      <c r="J1849" s="12">
        <f t="shared" si="294"/>
        <v>42.372026580678892</v>
      </c>
      <c r="K1849" s="12">
        <f t="shared" si="295"/>
        <v>122.00388800302973</v>
      </c>
      <c r="L1849" s="12">
        <f t="shared" si="296"/>
        <v>0</v>
      </c>
      <c r="M1849" s="12">
        <f t="shared" si="291"/>
        <v>42.372026580678892</v>
      </c>
      <c r="N1849" s="13"/>
    </row>
    <row r="1850" spans="1:14" x14ac:dyDescent="0.2">
      <c r="A1850" s="10" t="s">
        <v>1832</v>
      </c>
      <c r="B1850" s="6">
        <f>IF($C$10=2012,profiles!C1837,IF($C$10=2013,profiles!E1837,IF($C$10=2014,profiles!G1837,IF($C$10=2015,profiles!I1837,IF($C$10=2016,profiles!K1837)))))</f>
        <v>69.694000000000003</v>
      </c>
      <c r="C1850" s="6">
        <f>IF($C$10=2012,profiles!D1837,IF($C$10=2013,profiles!F1837,IF($C$10=2014,profiles!H1837,IF($C$10=2015,profiles!J1837,IF($C$10=2016,profiles!L1837)))))</f>
        <v>0.16443708513079727</v>
      </c>
      <c r="D1850" s="11">
        <f t="shared" si="292"/>
        <v>32.887417026159454</v>
      </c>
      <c r="E1850" s="11">
        <f t="shared" si="288"/>
        <v>0</v>
      </c>
      <c r="F1850" s="11">
        <f t="shared" si="289"/>
        <v>32.887417026159454</v>
      </c>
      <c r="G1850" s="11">
        <f t="shared" si="290"/>
        <v>36.806582973840548</v>
      </c>
      <c r="H1850" s="12">
        <f t="shared" si="293"/>
        <v>0</v>
      </c>
      <c r="I1850" s="12">
        <f t="shared" si="287"/>
        <v>0</v>
      </c>
      <c r="J1850" s="12">
        <f t="shared" si="294"/>
        <v>36.806582973840548</v>
      </c>
      <c r="K1850" s="12">
        <f t="shared" si="295"/>
        <v>82.255958225664131</v>
      </c>
      <c r="L1850" s="12">
        <f t="shared" si="296"/>
        <v>0</v>
      </c>
      <c r="M1850" s="12">
        <f t="shared" si="291"/>
        <v>36.806582973840548</v>
      </c>
      <c r="N1850" s="13"/>
    </row>
    <row r="1851" spans="1:14" x14ac:dyDescent="0.2">
      <c r="A1851" s="10" t="s">
        <v>1833</v>
      </c>
      <c r="B1851" s="6">
        <f>IF($C$10=2012,profiles!C1838,IF($C$10=2013,profiles!E1838,IF($C$10=2014,profiles!G1838,IF($C$10=2015,profiles!I1838,IF($C$10=2016,profiles!K1838)))))</f>
        <v>70.225999999999999</v>
      </c>
      <c r="C1851" s="6">
        <f>IF($C$10=2012,profiles!D1838,IF($C$10=2013,profiles!F1838,IF($C$10=2014,profiles!H1838,IF($C$10=2015,profiles!J1838,IF($C$10=2016,profiles!L1838)))))</f>
        <v>0.22057605995903962</v>
      </c>
      <c r="D1851" s="11">
        <f t="shared" si="292"/>
        <v>44.115211991807925</v>
      </c>
      <c r="E1851" s="11">
        <f t="shared" si="288"/>
        <v>0</v>
      </c>
      <c r="F1851" s="11">
        <f t="shared" si="289"/>
        <v>44.115211991807925</v>
      </c>
      <c r="G1851" s="11">
        <f t="shared" si="290"/>
        <v>26.110788008192074</v>
      </c>
      <c r="H1851" s="12">
        <f t="shared" si="293"/>
        <v>0</v>
      </c>
      <c r="I1851" s="12">
        <f t="shared" si="287"/>
        <v>0</v>
      </c>
      <c r="J1851" s="12">
        <f t="shared" si="294"/>
        <v>26.110788008192074</v>
      </c>
      <c r="K1851" s="12">
        <f t="shared" si="295"/>
        <v>54.058562968437272</v>
      </c>
      <c r="L1851" s="12">
        <f t="shared" si="296"/>
        <v>0</v>
      </c>
      <c r="M1851" s="12">
        <f t="shared" si="291"/>
        <v>26.110788008192074</v>
      </c>
      <c r="N1851" s="13"/>
    </row>
    <row r="1852" spans="1:14" x14ac:dyDescent="0.2">
      <c r="A1852" s="10" t="s">
        <v>1834</v>
      </c>
      <c r="B1852" s="6">
        <f>IF($C$10=2012,profiles!C1839,IF($C$10=2013,profiles!E1839,IF($C$10=2014,profiles!G1839,IF($C$10=2015,profiles!I1839,IF($C$10=2016,profiles!K1839)))))</f>
        <v>71.665000000000006</v>
      </c>
      <c r="C1852" s="6">
        <f>IF($C$10=2012,profiles!D1839,IF($C$10=2013,profiles!F1839,IF($C$10=2014,profiles!H1839,IF($C$10=2015,profiles!J1839,IF($C$10=2016,profiles!L1839)))))</f>
        <v>0.27251732101616627</v>
      </c>
      <c r="D1852" s="11">
        <f t="shared" si="292"/>
        <v>54.503464203233257</v>
      </c>
      <c r="E1852" s="11">
        <f t="shared" si="288"/>
        <v>0</v>
      </c>
      <c r="F1852" s="11">
        <f t="shared" si="289"/>
        <v>54.503464203233257</v>
      </c>
      <c r="G1852" s="11">
        <f t="shared" si="290"/>
        <v>17.161535796766749</v>
      </c>
      <c r="H1852" s="12">
        <f t="shared" si="293"/>
        <v>0</v>
      </c>
      <c r="I1852" s="12">
        <f t="shared" si="287"/>
        <v>0</v>
      </c>
      <c r="J1852" s="12">
        <f t="shared" si="294"/>
        <v>17.161535796766749</v>
      </c>
      <c r="K1852" s="12">
        <f t="shared" si="295"/>
        <v>35.525586946010975</v>
      </c>
      <c r="L1852" s="12">
        <f t="shared" si="296"/>
        <v>0</v>
      </c>
      <c r="M1852" s="12">
        <f t="shared" si="291"/>
        <v>17.161535796766749</v>
      </c>
      <c r="N1852" s="13"/>
    </row>
    <row r="1853" spans="1:14" x14ac:dyDescent="0.2">
      <c r="A1853" s="10" t="s">
        <v>1835</v>
      </c>
      <c r="B1853" s="6">
        <f>IF($C$10=2012,profiles!C1840,IF($C$10=2013,profiles!E1840,IF($C$10=2014,profiles!G1840,IF($C$10=2015,profiles!I1840,IF($C$10=2016,profiles!K1840)))))</f>
        <v>73.052999999999997</v>
      </c>
      <c r="C1853" s="6">
        <f>IF($C$10=2012,profiles!D1840,IF($C$10=2013,profiles!F1840,IF($C$10=2014,profiles!H1840,IF($C$10=2015,profiles!J1840,IF($C$10=2016,profiles!L1840)))))</f>
        <v>0.30069574563888041</v>
      </c>
      <c r="D1853" s="11">
        <f t="shared" si="292"/>
        <v>60.139149127776079</v>
      </c>
      <c r="E1853" s="11">
        <f t="shared" si="288"/>
        <v>0</v>
      </c>
      <c r="F1853" s="11">
        <f t="shared" si="289"/>
        <v>60.139149127776079</v>
      </c>
      <c r="G1853" s="11">
        <f t="shared" si="290"/>
        <v>12.913850872223918</v>
      </c>
      <c r="H1853" s="12">
        <f t="shared" si="293"/>
        <v>0</v>
      </c>
      <c r="I1853" s="12">
        <f t="shared" si="287"/>
        <v>0</v>
      </c>
      <c r="J1853" s="12">
        <f t="shared" si="294"/>
        <v>12.913850872223918</v>
      </c>
      <c r="K1853" s="12">
        <f t="shared" si="295"/>
        <v>21.579743671471107</v>
      </c>
      <c r="L1853" s="12">
        <f t="shared" si="296"/>
        <v>0</v>
      </c>
      <c r="M1853" s="12">
        <f t="shared" si="291"/>
        <v>12.913850872223918</v>
      </c>
      <c r="N1853" s="13"/>
    </row>
    <row r="1854" spans="1:14" x14ac:dyDescent="0.2">
      <c r="A1854" s="10" t="s">
        <v>1836</v>
      </c>
      <c r="B1854" s="6">
        <f>IF($C$10=2012,profiles!C1841,IF($C$10=2013,profiles!E1841,IF($C$10=2014,profiles!G1841,IF($C$10=2015,profiles!I1841,IF($C$10=2016,profiles!K1841)))))</f>
        <v>72.185000000000002</v>
      </c>
      <c r="C1854" s="6">
        <f>IF($C$10=2012,profiles!D1841,IF($C$10=2013,profiles!F1841,IF($C$10=2014,profiles!H1841,IF($C$10=2015,profiles!J1841,IF($C$10=2016,profiles!L1841)))))</f>
        <v>0.31125539239182537</v>
      </c>
      <c r="D1854" s="11">
        <f t="shared" si="292"/>
        <v>62.251078478365073</v>
      </c>
      <c r="E1854" s="11">
        <f t="shared" si="288"/>
        <v>0</v>
      </c>
      <c r="F1854" s="11">
        <f t="shared" si="289"/>
        <v>62.251078478365073</v>
      </c>
      <c r="G1854" s="11">
        <f t="shared" si="290"/>
        <v>9.9339215216349288</v>
      </c>
      <c r="H1854" s="12">
        <f t="shared" si="293"/>
        <v>0</v>
      </c>
      <c r="I1854" s="12">
        <f t="shared" si="287"/>
        <v>0</v>
      </c>
      <c r="J1854" s="12">
        <f t="shared" si="294"/>
        <v>9.9339215216349288</v>
      </c>
      <c r="K1854" s="12">
        <f t="shared" si="295"/>
        <v>10.85196665026708</v>
      </c>
      <c r="L1854" s="12">
        <f t="shared" si="296"/>
        <v>0</v>
      </c>
      <c r="M1854" s="12">
        <f t="shared" si="291"/>
        <v>9.9339215216349288</v>
      </c>
      <c r="N1854" s="13"/>
    </row>
    <row r="1855" spans="1:14" x14ac:dyDescent="0.2">
      <c r="A1855" s="10" t="s">
        <v>1837</v>
      </c>
      <c r="B1855" s="6">
        <f>IF($C$10=2012,profiles!C1842,IF($C$10=2013,profiles!E1842,IF($C$10=2014,profiles!G1842,IF($C$10=2015,profiles!I1842,IF($C$10=2016,profiles!K1842)))))</f>
        <v>71.792000000000002</v>
      </c>
      <c r="C1855" s="6">
        <f>IF($C$10=2012,profiles!D1842,IF($C$10=2013,profiles!F1842,IF($C$10=2014,profiles!H1842,IF($C$10=2015,profiles!J1842,IF($C$10=2016,profiles!L1842)))))</f>
        <v>0.30448676049791568</v>
      </c>
      <c r="D1855" s="11">
        <f t="shared" si="292"/>
        <v>60.897352099583138</v>
      </c>
      <c r="E1855" s="11">
        <f t="shared" si="288"/>
        <v>0</v>
      </c>
      <c r="F1855" s="11">
        <f t="shared" si="289"/>
        <v>60.897352099583138</v>
      </c>
      <c r="G1855" s="11">
        <f t="shared" si="290"/>
        <v>10.894647900416864</v>
      </c>
      <c r="H1855" s="12">
        <f t="shared" si="293"/>
        <v>0</v>
      </c>
      <c r="I1855" s="12">
        <f t="shared" si="287"/>
        <v>0</v>
      </c>
      <c r="J1855" s="12">
        <f t="shared" si="294"/>
        <v>10.048921118147316</v>
      </c>
      <c r="K1855" s="12">
        <f t="shared" si="295"/>
        <v>0</v>
      </c>
      <c r="L1855" s="12">
        <f t="shared" si="296"/>
        <v>0.84572678226954778</v>
      </c>
      <c r="M1855" s="12">
        <f t="shared" si="291"/>
        <v>10.894647900416864</v>
      </c>
      <c r="N1855" s="13"/>
    </row>
    <row r="1856" spans="1:14" x14ac:dyDescent="0.2">
      <c r="A1856" s="10" t="s">
        <v>1838</v>
      </c>
      <c r="B1856" s="6">
        <f>IF($C$10=2012,profiles!C1843,IF($C$10=2013,profiles!E1843,IF($C$10=2014,profiles!G1843,IF($C$10=2015,profiles!I1843,IF($C$10=2016,profiles!K1843)))))</f>
        <v>70.882999999999996</v>
      </c>
      <c r="C1856" s="6">
        <f>IF($C$10=2012,profiles!D1843,IF($C$10=2013,profiles!F1843,IF($C$10=2014,profiles!H1843,IF($C$10=2015,profiles!J1843,IF($C$10=2016,profiles!L1843)))))</f>
        <v>0.27274972039449796</v>
      </c>
      <c r="D1856" s="11">
        <f t="shared" si="292"/>
        <v>54.549944078899593</v>
      </c>
      <c r="E1856" s="11">
        <f t="shared" si="288"/>
        <v>0</v>
      </c>
      <c r="F1856" s="11">
        <f t="shared" si="289"/>
        <v>54.549944078899593</v>
      </c>
      <c r="G1856" s="11">
        <f t="shared" si="290"/>
        <v>16.333055921100403</v>
      </c>
      <c r="H1856" s="12">
        <f t="shared" si="293"/>
        <v>0</v>
      </c>
      <c r="I1856" s="12">
        <f t="shared" si="287"/>
        <v>0</v>
      </c>
      <c r="J1856" s="12">
        <f t="shared" si="294"/>
        <v>0</v>
      </c>
      <c r="K1856" s="12">
        <f t="shared" si="295"/>
        <v>0</v>
      </c>
      <c r="L1856" s="12">
        <f t="shared" si="296"/>
        <v>16.333055921100403</v>
      </c>
      <c r="M1856" s="12">
        <f t="shared" si="291"/>
        <v>16.333055921100403</v>
      </c>
      <c r="N1856" s="13"/>
    </row>
    <row r="1857" spans="1:14" x14ac:dyDescent="0.2">
      <c r="A1857" s="10" t="s">
        <v>1839</v>
      </c>
      <c r="B1857" s="6">
        <f>IF($C$10=2012,profiles!C1844,IF($C$10=2013,profiles!E1844,IF($C$10=2014,profiles!G1844,IF($C$10=2015,profiles!I1844,IF($C$10=2016,profiles!K1844)))))</f>
        <v>69.899000000000001</v>
      </c>
      <c r="C1857" s="6">
        <f>IF($C$10=2012,profiles!D1844,IF($C$10=2013,profiles!F1844,IF($C$10=2014,profiles!H1844,IF($C$10=2015,profiles!J1844,IF($C$10=2016,profiles!L1844)))))</f>
        <v>0.21839731578718027</v>
      </c>
      <c r="D1857" s="11">
        <f t="shared" si="292"/>
        <v>43.679463157436054</v>
      </c>
      <c r="E1857" s="11">
        <f t="shared" si="288"/>
        <v>0</v>
      </c>
      <c r="F1857" s="11">
        <f t="shared" si="289"/>
        <v>43.679463157436054</v>
      </c>
      <c r="G1857" s="11">
        <f t="shared" si="290"/>
        <v>26.219536842563947</v>
      </c>
      <c r="H1857" s="12">
        <f t="shared" si="293"/>
        <v>0</v>
      </c>
      <c r="I1857" s="12">
        <f t="shared" si="287"/>
        <v>0</v>
      </c>
      <c r="J1857" s="12">
        <f t="shared" si="294"/>
        <v>0</v>
      </c>
      <c r="K1857" s="12">
        <f t="shared" si="295"/>
        <v>0</v>
      </c>
      <c r="L1857" s="12">
        <f t="shared" si="296"/>
        <v>26.219536842563947</v>
      </c>
      <c r="M1857" s="12">
        <f t="shared" si="291"/>
        <v>26.219536842563947</v>
      </c>
      <c r="N1857" s="13"/>
    </row>
    <row r="1858" spans="1:14" x14ac:dyDescent="0.2">
      <c r="A1858" s="10" t="s">
        <v>1840</v>
      </c>
      <c r="B1858" s="6">
        <f>IF($C$10=2012,profiles!C1845,IF($C$10=2013,profiles!E1845,IF($C$10=2014,profiles!G1845,IF($C$10=2015,profiles!I1845,IF($C$10=2016,profiles!K1845)))))</f>
        <v>68.445999999999998</v>
      </c>
      <c r="C1858" s="6">
        <f>IF($C$10=2012,profiles!D1845,IF($C$10=2013,profiles!F1845,IF($C$10=2014,profiles!H1845,IF($C$10=2015,profiles!J1845,IF($C$10=2016,profiles!L1845)))))</f>
        <v>0.17929612038287798</v>
      </c>
      <c r="D1858" s="11">
        <f t="shared" si="292"/>
        <v>35.859224076575593</v>
      </c>
      <c r="E1858" s="11">
        <f t="shared" si="288"/>
        <v>0</v>
      </c>
      <c r="F1858" s="11">
        <f t="shared" si="289"/>
        <v>35.859224076575593</v>
      </c>
      <c r="G1858" s="11">
        <f t="shared" si="290"/>
        <v>32.586775923424405</v>
      </c>
      <c r="H1858" s="12">
        <f t="shared" si="293"/>
        <v>0</v>
      </c>
      <c r="I1858" s="12">
        <f t="shared" si="287"/>
        <v>0</v>
      </c>
      <c r="J1858" s="12">
        <f t="shared" si="294"/>
        <v>0</v>
      </c>
      <c r="K1858" s="12">
        <f t="shared" si="295"/>
        <v>0</v>
      </c>
      <c r="L1858" s="12">
        <f t="shared" si="296"/>
        <v>32.586775923424405</v>
      </c>
      <c r="M1858" s="12">
        <f t="shared" si="291"/>
        <v>32.586775923424405</v>
      </c>
      <c r="N1858" s="13"/>
    </row>
    <row r="1859" spans="1:14" x14ac:dyDescent="0.2">
      <c r="A1859" s="10" t="s">
        <v>1841</v>
      </c>
      <c r="B1859" s="6">
        <f>IF($C$10=2012,profiles!C1846,IF($C$10=2013,profiles!E1846,IF($C$10=2014,profiles!G1846,IF($C$10=2015,profiles!I1846,IF($C$10=2016,profiles!K1846)))))</f>
        <v>68.900999999999996</v>
      </c>
      <c r="C1859" s="6">
        <f>IF($C$10=2012,profiles!D1846,IF($C$10=2013,profiles!F1846,IF($C$10=2014,profiles!H1846,IF($C$10=2015,profiles!J1846,IF($C$10=2016,profiles!L1846)))))</f>
        <v>0.14629540865978183</v>
      </c>
      <c r="D1859" s="11">
        <f t="shared" si="292"/>
        <v>29.259081731956364</v>
      </c>
      <c r="E1859" s="11">
        <f t="shared" si="288"/>
        <v>0</v>
      </c>
      <c r="F1859" s="11">
        <f t="shared" si="289"/>
        <v>29.259081731956364</v>
      </c>
      <c r="G1859" s="11">
        <f t="shared" si="290"/>
        <v>39.641918268043632</v>
      </c>
      <c r="H1859" s="12">
        <f t="shared" si="293"/>
        <v>0</v>
      </c>
      <c r="I1859" s="12">
        <f t="shared" si="287"/>
        <v>0</v>
      </c>
      <c r="J1859" s="12">
        <f t="shared" si="294"/>
        <v>0</v>
      </c>
      <c r="K1859" s="12">
        <f t="shared" si="295"/>
        <v>0</v>
      </c>
      <c r="L1859" s="12">
        <f t="shared" si="296"/>
        <v>39.641918268043632</v>
      </c>
      <c r="M1859" s="12">
        <f t="shared" si="291"/>
        <v>39.641918268043632</v>
      </c>
      <c r="N1859" s="13"/>
    </row>
    <row r="1860" spans="1:14" x14ac:dyDescent="0.2">
      <c r="A1860" s="10" t="s">
        <v>1842</v>
      </c>
      <c r="B1860" s="6">
        <f>IF($C$10=2012,profiles!C1847,IF($C$10=2013,profiles!E1847,IF($C$10=2014,profiles!G1847,IF($C$10=2015,profiles!I1847,IF($C$10=2016,profiles!K1847)))))</f>
        <v>71.180000000000007</v>
      </c>
      <c r="C1860" s="6">
        <f>IF($C$10=2012,profiles!D1847,IF($C$10=2013,profiles!F1847,IF($C$10=2014,profiles!H1847,IF($C$10=2015,profiles!J1847,IF($C$10=2016,profiles!L1847)))))</f>
        <v>0.13274361991081673</v>
      </c>
      <c r="D1860" s="11">
        <f t="shared" si="292"/>
        <v>26.548723982163345</v>
      </c>
      <c r="E1860" s="11">
        <f t="shared" si="288"/>
        <v>0</v>
      </c>
      <c r="F1860" s="11">
        <f t="shared" si="289"/>
        <v>26.548723982163345</v>
      </c>
      <c r="G1860" s="11">
        <f t="shared" si="290"/>
        <v>44.631276017836662</v>
      </c>
      <c r="H1860" s="12">
        <f t="shared" si="293"/>
        <v>0</v>
      </c>
      <c r="I1860" s="12">
        <f t="shared" si="287"/>
        <v>0</v>
      </c>
      <c r="J1860" s="12">
        <f t="shared" si="294"/>
        <v>0</v>
      </c>
      <c r="K1860" s="12">
        <f t="shared" si="295"/>
        <v>0</v>
      </c>
      <c r="L1860" s="12">
        <f t="shared" si="296"/>
        <v>44.631276017836662</v>
      </c>
      <c r="M1860" s="12">
        <f t="shared" si="291"/>
        <v>44.631276017836662</v>
      </c>
      <c r="N1860" s="13"/>
    </row>
    <row r="1861" spans="1:14" x14ac:dyDescent="0.2">
      <c r="A1861" s="10" t="s">
        <v>1843</v>
      </c>
      <c r="B1861" s="6">
        <f>IF($C$10=2012,profiles!C1848,IF($C$10=2013,profiles!E1848,IF($C$10=2014,profiles!G1848,IF($C$10=2015,profiles!I1848,IF($C$10=2016,profiles!K1848)))))</f>
        <v>72.402000000000001</v>
      </c>
      <c r="C1861" s="6">
        <f>IF($C$10=2012,profiles!D1848,IF($C$10=2013,profiles!F1848,IF($C$10=2014,profiles!H1848,IF($C$10=2015,profiles!J1848,IF($C$10=2016,profiles!L1848)))))</f>
        <v>0.13415254114195244</v>
      </c>
      <c r="D1861" s="11">
        <f t="shared" si="292"/>
        <v>26.830508228390489</v>
      </c>
      <c r="E1861" s="11">
        <f t="shared" si="288"/>
        <v>0</v>
      </c>
      <c r="F1861" s="11">
        <f t="shared" si="289"/>
        <v>26.830508228390489</v>
      </c>
      <c r="G1861" s="11">
        <f t="shared" si="290"/>
        <v>45.571491771609516</v>
      </c>
      <c r="H1861" s="12">
        <f t="shared" si="293"/>
        <v>0</v>
      </c>
      <c r="I1861" s="12">
        <f t="shared" si="287"/>
        <v>0</v>
      </c>
      <c r="J1861" s="12">
        <f t="shared" si="294"/>
        <v>0</v>
      </c>
      <c r="K1861" s="12">
        <f t="shared" si="295"/>
        <v>0</v>
      </c>
      <c r="L1861" s="12">
        <f t="shared" si="296"/>
        <v>45.571491771609516</v>
      </c>
      <c r="M1861" s="12">
        <f t="shared" si="291"/>
        <v>45.571491771609516</v>
      </c>
      <c r="N1861" s="13"/>
    </row>
    <row r="1862" spans="1:14" x14ac:dyDescent="0.2">
      <c r="A1862" s="10" t="s">
        <v>1844</v>
      </c>
      <c r="B1862" s="6">
        <f>IF($C$10=2012,profiles!C1849,IF($C$10=2013,profiles!E1849,IF($C$10=2014,profiles!G1849,IF($C$10=2015,profiles!I1849,IF($C$10=2016,profiles!K1849)))))</f>
        <v>68.042000000000002</v>
      </c>
      <c r="C1862" s="6">
        <f>IF($C$10=2012,profiles!D1849,IF($C$10=2013,profiles!F1849,IF($C$10=2014,profiles!H1849,IF($C$10=2015,profiles!J1849,IF($C$10=2016,profiles!L1849)))))</f>
        <v>0.15233779249640508</v>
      </c>
      <c r="D1862" s="11">
        <f t="shared" si="292"/>
        <v>30.467558499281015</v>
      </c>
      <c r="E1862" s="11">
        <f t="shared" si="288"/>
        <v>0</v>
      </c>
      <c r="F1862" s="11">
        <f t="shared" si="289"/>
        <v>30.467558499281015</v>
      </c>
      <c r="G1862" s="11">
        <f t="shared" si="290"/>
        <v>37.57444150071899</v>
      </c>
      <c r="H1862" s="12">
        <f t="shared" si="293"/>
        <v>0</v>
      </c>
      <c r="I1862" s="12">
        <f t="shared" si="287"/>
        <v>0</v>
      </c>
      <c r="J1862" s="12">
        <f t="shared" si="294"/>
        <v>0</v>
      </c>
      <c r="K1862" s="12">
        <f t="shared" si="295"/>
        <v>0</v>
      </c>
      <c r="L1862" s="12">
        <f t="shared" si="296"/>
        <v>37.57444150071899</v>
      </c>
      <c r="M1862" s="12">
        <f t="shared" si="291"/>
        <v>37.57444150071899</v>
      </c>
      <c r="N1862" s="13"/>
    </row>
    <row r="1863" spans="1:14" x14ac:dyDescent="0.2">
      <c r="A1863" s="10" t="s">
        <v>1845</v>
      </c>
      <c r="B1863" s="6">
        <f>IF($C$10=2012,profiles!C1850,IF($C$10=2013,profiles!E1850,IF($C$10=2014,profiles!G1850,IF($C$10=2015,profiles!I1850,IF($C$10=2016,profiles!K1850)))))</f>
        <v>64.082999999999998</v>
      </c>
      <c r="C1863" s="6">
        <f>IF($C$10=2012,profiles!D1850,IF($C$10=2013,profiles!F1850,IF($C$10=2014,profiles!H1850,IF($C$10=2015,profiles!J1850,IF($C$10=2016,profiles!L1850)))))</f>
        <v>0.16009412174822432</v>
      </c>
      <c r="D1863" s="11">
        <f t="shared" si="292"/>
        <v>32.018824349644866</v>
      </c>
      <c r="E1863" s="11">
        <f t="shared" si="288"/>
        <v>0</v>
      </c>
      <c r="F1863" s="11">
        <f t="shared" si="289"/>
        <v>32.018824349644866</v>
      </c>
      <c r="G1863" s="11">
        <f t="shared" si="290"/>
        <v>32.064175650355132</v>
      </c>
      <c r="H1863" s="12">
        <f t="shared" si="293"/>
        <v>0</v>
      </c>
      <c r="I1863" s="12">
        <f t="shared" si="287"/>
        <v>0</v>
      </c>
      <c r="J1863" s="12">
        <f t="shared" si="294"/>
        <v>0</v>
      </c>
      <c r="K1863" s="12">
        <f t="shared" si="295"/>
        <v>0</v>
      </c>
      <c r="L1863" s="12">
        <f t="shared" si="296"/>
        <v>32.064175650355132</v>
      </c>
      <c r="M1863" s="12">
        <f t="shared" si="291"/>
        <v>32.064175650355132</v>
      </c>
      <c r="N1863" s="13"/>
    </row>
    <row r="1864" spans="1:14" x14ac:dyDescent="0.2">
      <c r="A1864" s="10" t="s">
        <v>1846</v>
      </c>
      <c r="B1864" s="6">
        <f>IF($C$10=2012,profiles!C1851,IF($C$10=2013,profiles!E1851,IF($C$10=2014,profiles!G1851,IF($C$10=2015,profiles!I1851,IF($C$10=2016,profiles!K1851)))))</f>
        <v>59.938000000000002</v>
      </c>
      <c r="C1864" s="6">
        <f>IF($C$10=2012,profiles!D1851,IF($C$10=2013,profiles!F1851,IF($C$10=2014,profiles!H1851,IF($C$10=2015,profiles!J1851,IF($C$10=2016,profiles!L1851)))))</f>
        <v>0.16735660232108879</v>
      </c>
      <c r="D1864" s="11">
        <f t="shared" si="292"/>
        <v>33.471320464217754</v>
      </c>
      <c r="E1864" s="11">
        <f t="shared" si="288"/>
        <v>0</v>
      </c>
      <c r="F1864" s="11">
        <f t="shared" si="289"/>
        <v>33.471320464217754</v>
      </c>
      <c r="G1864" s="11">
        <f t="shared" si="290"/>
        <v>26.466679535782248</v>
      </c>
      <c r="H1864" s="12">
        <f t="shared" si="293"/>
        <v>0</v>
      </c>
      <c r="I1864" s="12">
        <f t="shared" si="287"/>
        <v>0</v>
      </c>
      <c r="J1864" s="12">
        <f t="shared" si="294"/>
        <v>0</v>
      </c>
      <c r="K1864" s="12">
        <f t="shared" si="295"/>
        <v>0</v>
      </c>
      <c r="L1864" s="12">
        <f t="shared" si="296"/>
        <v>26.466679535782248</v>
      </c>
      <c r="M1864" s="12">
        <f t="shared" si="291"/>
        <v>26.466679535782248</v>
      </c>
      <c r="N1864" s="13"/>
    </row>
    <row r="1865" spans="1:14" x14ac:dyDescent="0.2">
      <c r="A1865" s="10" t="s">
        <v>1847</v>
      </c>
      <c r="B1865" s="6">
        <f>IF($C$10=2012,profiles!C1852,IF($C$10=2013,profiles!E1852,IF($C$10=2014,profiles!G1852,IF($C$10=2015,profiles!I1852,IF($C$10=2016,profiles!K1852)))))</f>
        <v>54.758000000000003</v>
      </c>
      <c r="C1865" s="6">
        <f>IF($C$10=2012,profiles!D1852,IF($C$10=2013,profiles!F1852,IF($C$10=2014,profiles!H1852,IF($C$10=2015,profiles!J1852,IF($C$10=2016,profiles!L1852)))))</f>
        <v>0.18308713524191322</v>
      </c>
      <c r="D1865" s="11">
        <f t="shared" si="292"/>
        <v>36.617427048382645</v>
      </c>
      <c r="E1865" s="11">
        <f t="shared" si="288"/>
        <v>0</v>
      </c>
      <c r="F1865" s="11">
        <f t="shared" si="289"/>
        <v>36.617427048382645</v>
      </c>
      <c r="G1865" s="11">
        <f t="shared" si="290"/>
        <v>18.140572951617358</v>
      </c>
      <c r="H1865" s="12">
        <f t="shared" si="293"/>
        <v>0</v>
      </c>
      <c r="I1865" s="12">
        <f t="shared" si="287"/>
        <v>0</v>
      </c>
      <c r="J1865" s="12">
        <f t="shared" si="294"/>
        <v>0</v>
      </c>
      <c r="K1865" s="12">
        <f t="shared" si="295"/>
        <v>0</v>
      </c>
      <c r="L1865" s="12">
        <f t="shared" si="296"/>
        <v>18.140572951617358</v>
      </c>
      <c r="M1865" s="12">
        <f t="shared" si="291"/>
        <v>18.140572951617358</v>
      </c>
      <c r="N1865" s="13"/>
    </row>
    <row r="1866" spans="1:14" x14ac:dyDescent="0.2">
      <c r="A1866" s="10" t="s">
        <v>1848</v>
      </c>
      <c r="B1866" s="6">
        <f>IF($C$10=2012,profiles!C1853,IF($C$10=2013,profiles!E1853,IF($C$10=2014,profiles!G1853,IF($C$10=2015,profiles!I1853,IF($C$10=2016,profiles!K1853)))))</f>
        <v>50.764000000000003</v>
      </c>
      <c r="C1866" s="6">
        <f>IF($C$10=2012,profiles!D1853,IF($C$10=2013,profiles!F1853,IF($C$10=2014,profiles!H1853,IF($C$10=2015,profiles!J1853,IF($C$10=2016,profiles!L1853)))))</f>
        <v>0.19535005300532957</v>
      </c>
      <c r="D1866" s="11">
        <f t="shared" si="292"/>
        <v>39.07001060106591</v>
      </c>
      <c r="E1866" s="11">
        <f t="shared" si="288"/>
        <v>0</v>
      </c>
      <c r="F1866" s="11">
        <f t="shared" si="289"/>
        <v>39.07001060106591</v>
      </c>
      <c r="G1866" s="11">
        <f t="shared" si="290"/>
        <v>11.693989398934093</v>
      </c>
      <c r="H1866" s="12">
        <f t="shared" si="293"/>
        <v>0</v>
      </c>
      <c r="I1866" s="12">
        <f t="shared" si="287"/>
        <v>0</v>
      </c>
      <c r="J1866" s="12">
        <f t="shared" si="294"/>
        <v>0</v>
      </c>
      <c r="K1866" s="12">
        <f t="shared" si="295"/>
        <v>0</v>
      </c>
      <c r="L1866" s="12">
        <f t="shared" si="296"/>
        <v>11.693989398934093</v>
      </c>
      <c r="M1866" s="12">
        <f t="shared" si="291"/>
        <v>11.693989398934093</v>
      </c>
      <c r="N1866" s="13"/>
    </row>
    <row r="1867" spans="1:14" x14ac:dyDescent="0.2">
      <c r="A1867" s="10" t="s">
        <v>1849</v>
      </c>
      <c r="B1867" s="6">
        <f>IF($C$10=2012,profiles!C1854,IF($C$10=2013,profiles!E1854,IF($C$10=2014,profiles!G1854,IF($C$10=2015,profiles!I1854,IF($C$10=2016,profiles!K1854)))))</f>
        <v>48.853000000000002</v>
      </c>
      <c r="C1867" s="6">
        <f>IF($C$10=2012,profiles!D1854,IF($C$10=2013,profiles!F1854,IF($C$10=2014,profiles!H1854,IF($C$10=2015,profiles!J1854,IF($C$10=2016,profiles!L1854)))))</f>
        <v>0.21152757003238407</v>
      </c>
      <c r="D1867" s="11">
        <f t="shared" si="292"/>
        <v>42.305514006476812</v>
      </c>
      <c r="E1867" s="11">
        <f t="shared" si="288"/>
        <v>0</v>
      </c>
      <c r="F1867" s="11">
        <f t="shared" si="289"/>
        <v>42.305514006476812</v>
      </c>
      <c r="G1867" s="11">
        <f t="shared" si="290"/>
        <v>6.5474859935231891</v>
      </c>
      <c r="H1867" s="12">
        <f t="shared" si="293"/>
        <v>0</v>
      </c>
      <c r="I1867" s="12">
        <f t="shared" si="287"/>
        <v>0</v>
      </c>
      <c r="J1867" s="12">
        <f t="shared" si="294"/>
        <v>0</v>
      </c>
      <c r="K1867" s="12">
        <f t="shared" si="295"/>
        <v>0</v>
      </c>
      <c r="L1867" s="12">
        <f t="shared" si="296"/>
        <v>6.5474859935231891</v>
      </c>
      <c r="M1867" s="12">
        <f t="shared" si="291"/>
        <v>6.5474859935231891</v>
      </c>
      <c r="N1867" s="13"/>
    </row>
    <row r="1868" spans="1:14" x14ac:dyDescent="0.2">
      <c r="A1868" s="10" t="s">
        <v>1850</v>
      </c>
      <c r="B1868" s="6">
        <f>IF($C$10=2012,profiles!C1855,IF($C$10=2013,profiles!E1855,IF($C$10=2014,profiles!G1855,IF($C$10=2015,profiles!I1855,IF($C$10=2016,profiles!K1855)))))</f>
        <v>48.006999999999998</v>
      </c>
      <c r="C1868" s="6">
        <f>IF($C$10=2012,profiles!D1855,IF($C$10=2013,profiles!F1855,IF($C$10=2014,profiles!H1855,IF($C$10=2015,profiles!J1855,IF($C$10=2016,profiles!L1855)))))</f>
        <v>0.20631416912330638</v>
      </c>
      <c r="D1868" s="11">
        <f t="shared" si="292"/>
        <v>41.262833824661278</v>
      </c>
      <c r="E1868" s="11">
        <f t="shared" si="288"/>
        <v>0</v>
      </c>
      <c r="F1868" s="11">
        <f t="shared" si="289"/>
        <v>41.262833824661278</v>
      </c>
      <c r="G1868" s="11">
        <f t="shared" si="290"/>
        <v>6.7441661753387194</v>
      </c>
      <c r="H1868" s="12">
        <f t="shared" si="293"/>
        <v>0</v>
      </c>
      <c r="I1868" s="12">
        <f t="shared" si="287"/>
        <v>0</v>
      </c>
      <c r="J1868" s="12">
        <f t="shared" si="294"/>
        <v>0</v>
      </c>
      <c r="K1868" s="12">
        <f t="shared" si="295"/>
        <v>0</v>
      </c>
      <c r="L1868" s="12">
        <f t="shared" si="296"/>
        <v>6.7441661753387194</v>
      </c>
      <c r="M1868" s="12">
        <f t="shared" si="291"/>
        <v>6.7441661753387194</v>
      </c>
      <c r="N1868" s="13"/>
    </row>
    <row r="1869" spans="1:14" x14ac:dyDescent="0.2">
      <c r="A1869" s="10" t="s">
        <v>1851</v>
      </c>
      <c r="B1869" s="6">
        <f>IF($C$10=2012,profiles!C1856,IF($C$10=2013,profiles!E1856,IF($C$10=2014,profiles!G1856,IF($C$10=2015,profiles!I1856,IF($C$10=2016,profiles!K1856)))))</f>
        <v>48.426000000000002</v>
      </c>
      <c r="C1869" s="6">
        <f>IF($C$10=2012,profiles!D1856,IF($C$10=2013,profiles!F1856,IF($C$10=2014,profiles!H1856,IF($C$10=2015,profiles!J1856,IF($C$10=2016,profiles!L1856)))))</f>
        <v>0.20702574752036712</v>
      </c>
      <c r="D1869" s="11">
        <f t="shared" si="292"/>
        <v>41.405149504073421</v>
      </c>
      <c r="E1869" s="11">
        <f t="shared" si="288"/>
        <v>0</v>
      </c>
      <c r="F1869" s="11">
        <f t="shared" si="289"/>
        <v>41.405149504073421</v>
      </c>
      <c r="G1869" s="11">
        <f t="shared" si="290"/>
        <v>7.0208504959265809</v>
      </c>
      <c r="H1869" s="12">
        <f t="shared" si="293"/>
        <v>0</v>
      </c>
      <c r="I1869" s="12">
        <f t="shared" si="287"/>
        <v>0</v>
      </c>
      <c r="J1869" s="12">
        <f t="shared" si="294"/>
        <v>0</v>
      </c>
      <c r="K1869" s="12">
        <f t="shared" si="295"/>
        <v>0</v>
      </c>
      <c r="L1869" s="12">
        <f t="shared" si="296"/>
        <v>7.0208504959265809</v>
      </c>
      <c r="M1869" s="12">
        <f t="shared" si="291"/>
        <v>7.0208504959265809</v>
      </c>
      <c r="N1869" s="13"/>
    </row>
    <row r="1870" spans="1:14" x14ac:dyDescent="0.2">
      <c r="A1870" s="10" t="s">
        <v>1852</v>
      </c>
      <c r="B1870" s="6">
        <f>IF($C$10=2012,profiles!C1857,IF($C$10=2013,profiles!E1857,IF($C$10=2014,profiles!G1857,IF($C$10=2015,profiles!I1857,IF($C$10=2016,profiles!K1857)))))</f>
        <v>50.325000000000003</v>
      </c>
      <c r="C1870" s="6">
        <f>IF($C$10=2012,profiles!D1857,IF($C$10=2013,profiles!F1857,IF($C$10=2014,profiles!H1857,IF($C$10=2015,profiles!J1857,IF($C$10=2016,profiles!L1857)))))</f>
        <v>0.21692975704680442</v>
      </c>
      <c r="D1870" s="11">
        <f t="shared" si="292"/>
        <v>43.385951409360885</v>
      </c>
      <c r="E1870" s="11">
        <f t="shared" si="288"/>
        <v>0</v>
      </c>
      <c r="F1870" s="11">
        <f t="shared" si="289"/>
        <v>43.385951409360885</v>
      </c>
      <c r="G1870" s="11">
        <f t="shared" si="290"/>
        <v>6.9390485906391177</v>
      </c>
      <c r="H1870" s="12">
        <f t="shared" si="293"/>
        <v>0</v>
      </c>
      <c r="I1870" s="12">
        <f t="shared" si="287"/>
        <v>0</v>
      </c>
      <c r="J1870" s="12">
        <f t="shared" si="294"/>
        <v>0</v>
      </c>
      <c r="K1870" s="12">
        <f t="shared" si="295"/>
        <v>0</v>
      </c>
      <c r="L1870" s="12">
        <f t="shared" si="296"/>
        <v>6.9390485906391177</v>
      </c>
      <c r="M1870" s="12">
        <f t="shared" si="291"/>
        <v>6.9390485906391177</v>
      </c>
      <c r="N1870" s="13"/>
    </row>
    <row r="1871" spans="1:14" x14ac:dyDescent="0.2">
      <c r="A1871" s="10" t="s">
        <v>1853</v>
      </c>
      <c r="B1871" s="6">
        <f>IF($C$10=2012,profiles!C1858,IF($C$10=2013,profiles!E1858,IF($C$10=2014,profiles!G1858,IF($C$10=2015,profiles!I1858,IF($C$10=2016,profiles!K1858)))))</f>
        <v>54.4</v>
      </c>
      <c r="C1871" s="6">
        <f>IF($C$10=2012,profiles!D1858,IF($C$10=2013,profiles!F1858,IF($C$10=2014,profiles!H1858,IF($C$10=2015,profiles!J1858,IF($C$10=2016,profiles!L1858)))))</f>
        <v>0.21957276252160149</v>
      </c>
      <c r="D1871" s="11">
        <f t="shared" si="292"/>
        <v>43.914552504320298</v>
      </c>
      <c r="E1871" s="11">
        <f t="shared" si="288"/>
        <v>0</v>
      </c>
      <c r="F1871" s="11">
        <f t="shared" si="289"/>
        <v>43.914552504320298</v>
      </c>
      <c r="G1871" s="11">
        <f t="shared" si="290"/>
        <v>10.485447495679701</v>
      </c>
      <c r="H1871" s="12">
        <f t="shared" si="293"/>
        <v>0</v>
      </c>
      <c r="I1871" s="12">
        <f t="shared" si="287"/>
        <v>0</v>
      </c>
      <c r="J1871" s="12">
        <f t="shared" si="294"/>
        <v>0</v>
      </c>
      <c r="K1871" s="12">
        <f t="shared" si="295"/>
        <v>0</v>
      </c>
      <c r="L1871" s="12">
        <f t="shared" si="296"/>
        <v>10.485447495679701</v>
      </c>
      <c r="M1871" s="12">
        <f t="shared" si="291"/>
        <v>10.485447495679701</v>
      </c>
      <c r="N1871" s="13"/>
    </row>
    <row r="1872" spans="1:14" x14ac:dyDescent="0.2">
      <c r="A1872" s="10" t="s">
        <v>1854</v>
      </c>
      <c r="B1872" s="6">
        <f>IF($C$10=2012,profiles!C1859,IF($C$10=2013,profiles!E1859,IF($C$10=2014,profiles!G1859,IF($C$10=2015,profiles!I1859,IF($C$10=2016,profiles!K1859)))))</f>
        <v>62.393000000000001</v>
      </c>
      <c r="C1872" s="6">
        <f>IF($C$10=2012,profiles!D1859,IF($C$10=2013,profiles!F1859,IF($C$10=2014,profiles!H1859,IF($C$10=2015,profiles!J1859,IF($C$10=2016,profiles!L1859)))))</f>
        <v>0.21748159335472908</v>
      </c>
      <c r="D1872" s="11">
        <f t="shared" si="292"/>
        <v>43.496318670945818</v>
      </c>
      <c r="E1872" s="11">
        <f t="shared" si="288"/>
        <v>0</v>
      </c>
      <c r="F1872" s="11">
        <f t="shared" si="289"/>
        <v>43.496318670945818</v>
      </c>
      <c r="G1872" s="11">
        <f t="shared" si="290"/>
        <v>18.896681329054182</v>
      </c>
      <c r="H1872" s="12">
        <f t="shared" si="293"/>
        <v>0</v>
      </c>
      <c r="I1872" s="12">
        <f t="shared" si="287"/>
        <v>0</v>
      </c>
      <c r="J1872" s="12">
        <f t="shared" si="294"/>
        <v>0</v>
      </c>
      <c r="K1872" s="12">
        <f t="shared" si="295"/>
        <v>0</v>
      </c>
      <c r="L1872" s="12">
        <f t="shared" si="296"/>
        <v>18.896681329054182</v>
      </c>
      <c r="M1872" s="12">
        <f t="shared" si="291"/>
        <v>18.896681329054182</v>
      </c>
      <c r="N1872" s="13"/>
    </row>
    <row r="1873" spans="1:14" x14ac:dyDescent="0.2">
      <c r="A1873" s="10" t="s">
        <v>1855</v>
      </c>
      <c r="B1873" s="6">
        <f>IF($C$10=2012,profiles!C1860,IF($C$10=2013,profiles!E1860,IF($C$10=2014,profiles!G1860,IF($C$10=2015,profiles!I1860,IF($C$10=2016,profiles!K1860)))))</f>
        <v>67.753</v>
      </c>
      <c r="C1873" s="6">
        <f>IF($C$10=2012,profiles!D1860,IF($C$10=2013,profiles!F1860,IF($C$10=2014,profiles!H1860,IF($C$10=2015,profiles!J1860,IF($C$10=2016,profiles!L1860)))))</f>
        <v>0.22985434425872409</v>
      </c>
      <c r="D1873" s="11">
        <f t="shared" si="292"/>
        <v>45.970868851744818</v>
      </c>
      <c r="E1873" s="11">
        <f t="shared" si="288"/>
        <v>0</v>
      </c>
      <c r="F1873" s="11">
        <f t="shared" si="289"/>
        <v>45.970868851744818</v>
      </c>
      <c r="G1873" s="11">
        <f t="shared" si="290"/>
        <v>21.782131148255182</v>
      </c>
      <c r="H1873" s="12">
        <f t="shared" si="293"/>
        <v>0</v>
      </c>
      <c r="I1873" s="12">
        <f t="shared" si="287"/>
        <v>0</v>
      </c>
      <c r="J1873" s="12">
        <f t="shared" si="294"/>
        <v>0</v>
      </c>
      <c r="K1873" s="12">
        <f t="shared" si="295"/>
        <v>0</v>
      </c>
      <c r="L1873" s="12">
        <f t="shared" si="296"/>
        <v>21.782131148255182</v>
      </c>
      <c r="M1873" s="12">
        <f t="shared" si="291"/>
        <v>21.782131148255182</v>
      </c>
      <c r="N1873" s="13"/>
    </row>
    <row r="1874" spans="1:14" x14ac:dyDescent="0.2">
      <c r="A1874" s="10" t="s">
        <v>1856</v>
      </c>
      <c r="B1874" s="6">
        <f>IF($C$10=2012,profiles!C1861,IF($C$10=2013,profiles!E1861,IF($C$10=2014,profiles!G1861,IF($C$10=2015,profiles!I1861,IF($C$10=2016,profiles!K1861)))))</f>
        <v>70.498000000000005</v>
      </c>
      <c r="C1874" s="6">
        <f>IF($C$10=2012,profiles!D1861,IF($C$10=2013,profiles!F1861,IF($C$10=2014,profiles!H1861,IF($C$10=2015,profiles!J1861,IF($C$10=2016,profiles!L1861)))))</f>
        <v>0.2678584394650092</v>
      </c>
      <c r="D1874" s="11">
        <f t="shared" si="292"/>
        <v>53.571687893001837</v>
      </c>
      <c r="E1874" s="11">
        <f t="shared" si="288"/>
        <v>0</v>
      </c>
      <c r="F1874" s="11">
        <f t="shared" si="289"/>
        <v>53.571687893001837</v>
      </c>
      <c r="G1874" s="11">
        <f t="shared" si="290"/>
        <v>16.926312106998168</v>
      </c>
      <c r="H1874" s="12">
        <f t="shared" si="293"/>
        <v>0</v>
      </c>
      <c r="I1874" s="12">
        <f t="shared" ref="I1874:I1937" si="297">MAX(MIN(E1874,($L$2-K1873)/$F$2),0)</f>
        <v>0</v>
      </c>
      <c r="J1874" s="12">
        <f t="shared" si="294"/>
        <v>0</v>
      </c>
      <c r="K1874" s="12">
        <f t="shared" si="295"/>
        <v>0</v>
      </c>
      <c r="L1874" s="12">
        <f t="shared" si="296"/>
        <v>16.926312106998168</v>
      </c>
      <c r="M1874" s="12">
        <f t="shared" si="291"/>
        <v>16.926312106998168</v>
      </c>
      <c r="N1874" s="13"/>
    </row>
    <row r="1875" spans="1:14" x14ac:dyDescent="0.2">
      <c r="A1875" s="10" t="s">
        <v>1857</v>
      </c>
      <c r="B1875" s="6">
        <f>IF($C$10=2012,profiles!C1862,IF($C$10=2013,profiles!E1862,IF($C$10=2014,profiles!G1862,IF($C$10=2015,profiles!I1862,IF($C$10=2016,profiles!K1862)))))</f>
        <v>71.075999999999993</v>
      </c>
      <c r="C1875" s="6">
        <f>IF($C$10=2012,profiles!D1862,IF($C$10=2013,profiles!F1862,IF($C$10=2014,profiles!H1862,IF($C$10=2015,profiles!J1862,IF($C$10=2016,profiles!L1862)))))</f>
        <v>0.3025224728075398</v>
      </c>
      <c r="D1875" s="11">
        <f t="shared" si="292"/>
        <v>60.504494561507961</v>
      </c>
      <c r="E1875" s="11">
        <f t="shared" ref="E1875:E1938" si="298">D1875-F1875</f>
        <v>0</v>
      </c>
      <c r="F1875" s="11">
        <f t="shared" ref="F1875:F1938" si="299">MIN(D1875,B1875)</f>
        <v>60.504494561507961</v>
      </c>
      <c r="G1875" s="11">
        <f t="shared" ref="G1875:G1938" si="300">B1875-F1875</f>
        <v>10.571505438492032</v>
      </c>
      <c r="H1875" s="12">
        <f t="shared" si="293"/>
        <v>0</v>
      </c>
      <c r="I1875" s="12">
        <f t="shared" si="297"/>
        <v>0</v>
      </c>
      <c r="J1875" s="12">
        <f t="shared" si="294"/>
        <v>0</v>
      </c>
      <c r="K1875" s="12">
        <f t="shared" si="295"/>
        <v>0</v>
      </c>
      <c r="L1875" s="12">
        <f t="shared" si="296"/>
        <v>10.571505438492032</v>
      </c>
      <c r="M1875" s="12">
        <f t="shared" ref="M1875:M1938" si="301">B1875-D1875</f>
        <v>10.571505438492032</v>
      </c>
      <c r="N1875" s="13"/>
    </row>
    <row r="1876" spans="1:14" x14ac:dyDescent="0.2">
      <c r="A1876" s="10" t="s">
        <v>1858</v>
      </c>
      <c r="B1876" s="6">
        <f>IF($C$10=2012,profiles!C1863,IF($C$10=2013,profiles!E1863,IF($C$10=2014,profiles!G1863,IF($C$10=2015,profiles!I1863,IF($C$10=2016,profiles!K1863)))))</f>
        <v>72.210999999999999</v>
      </c>
      <c r="C1876" s="6">
        <f>IF($C$10=2012,profiles!D1863,IF($C$10=2013,profiles!F1863,IF($C$10=2014,profiles!H1863,IF($C$10=2015,profiles!J1863,IF($C$10=2016,profiles!L1863)))))</f>
        <v>0.3379561725795443</v>
      </c>
      <c r="D1876" s="11">
        <f t="shared" ref="D1876:D1939" si="302">C1876*$C$2</f>
        <v>67.591234515908866</v>
      </c>
      <c r="E1876" s="11">
        <f t="shared" si="298"/>
        <v>0</v>
      </c>
      <c r="F1876" s="11">
        <f t="shared" si="299"/>
        <v>67.591234515908866</v>
      </c>
      <c r="G1876" s="11">
        <f t="shared" si="300"/>
        <v>4.6197654840911326</v>
      </c>
      <c r="H1876" s="12">
        <f t="shared" ref="H1876:H1939" si="303">E1876-I1876</f>
        <v>0</v>
      </c>
      <c r="I1876" s="12">
        <f t="shared" si="297"/>
        <v>0</v>
      </c>
      <c r="J1876" s="12">
        <f t="shared" ref="J1876:J1939" si="304">MIN(G1876,K1875*$F$3)</f>
        <v>0</v>
      </c>
      <c r="K1876" s="12">
        <f t="shared" ref="K1876:K1939" si="305">K1875+I1876*$F$2-J1876/$F$3</f>
        <v>0</v>
      </c>
      <c r="L1876" s="12">
        <f t="shared" ref="L1876:L1939" si="306">MAX(G1876-J1876,0)</f>
        <v>4.6197654840911326</v>
      </c>
      <c r="M1876" s="12">
        <f t="shared" si="301"/>
        <v>4.6197654840911326</v>
      </c>
      <c r="N1876" s="13"/>
    </row>
    <row r="1877" spans="1:14" x14ac:dyDescent="0.2">
      <c r="A1877" s="10" t="s">
        <v>1859</v>
      </c>
      <c r="B1877" s="6">
        <f>IF($C$10=2012,profiles!C1864,IF($C$10=2013,profiles!E1864,IF($C$10=2014,profiles!G1864,IF($C$10=2015,profiles!I1864,IF($C$10=2016,profiles!K1864)))))</f>
        <v>73.418999999999997</v>
      </c>
      <c r="C1877" s="6">
        <f>IF($C$10=2012,profiles!D1864,IF($C$10=2013,profiles!F1864,IF($C$10=2014,profiles!H1864,IF($C$10=2015,profiles!J1864,IF($C$10=2016,profiles!L1864)))))</f>
        <v>0.38091227254904808</v>
      </c>
      <c r="D1877" s="11">
        <f t="shared" si="302"/>
        <v>76.182454509809617</v>
      </c>
      <c r="E1877" s="11">
        <f t="shared" si="298"/>
        <v>2.7634545098096197</v>
      </c>
      <c r="F1877" s="11">
        <f t="shared" si="299"/>
        <v>73.418999999999997</v>
      </c>
      <c r="G1877" s="11">
        <f t="shared" si="300"/>
        <v>0</v>
      </c>
      <c r="H1877" s="12">
        <f t="shared" si="303"/>
        <v>0</v>
      </c>
      <c r="I1877" s="12">
        <f t="shared" si="297"/>
        <v>2.7634545098096197</v>
      </c>
      <c r="J1877" s="12">
        <f t="shared" si="304"/>
        <v>0</v>
      </c>
      <c r="K1877" s="12">
        <f t="shared" si="305"/>
        <v>2.2383981529457921</v>
      </c>
      <c r="L1877" s="12">
        <f t="shared" si="306"/>
        <v>0</v>
      </c>
      <c r="M1877" s="12">
        <f t="shared" si="301"/>
        <v>-2.7634545098096197</v>
      </c>
      <c r="N1877" s="13"/>
    </row>
    <row r="1878" spans="1:14" x14ac:dyDescent="0.2">
      <c r="A1878" s="10" t="s">
        <v>1860</v>
      </c>
      <c r="B1878" s="6">
        <f>IF($C$10=2012,profiles!C1865,IF($C$10=2013,profiles!E1865,IF($C$10=2014,profiles!G1865,IF($C$10=2015,profiles!I1865,IF($C$10=2016,profiles!K1865)))))</f>
        <v>72.281999999999996</v>
      </c>
      <c r="C1878" s="6">
        <f>IF($C$10=2012,profiles!D1865,IF($C$10=2013,profiles!F1865,IF($C$10=2014,profiles!H1865,IF($C$10=2015,profiles!J1865,IF($C$10=2016,profiles!L1865)))))</f>
        <v>0.39980540509141604</v>
      </c>
      <c r="D1878" s="11">
        <f t="shared" si="302"/>
        <v>79.96108101828321</v>
      </c>
      <c r="E1878" s="11">
        <f t="shared" si="298"/>
        <v>7.6790810182832132</v>
      </c>
      <c r="F1878" s="11">
        <f t="shared" si="299"/>
        <v>72.281999999999996</v>
      </c>
      <c r="G1878" s="11">
        <f t="shared" si="300"/>
        <v>0</v>
      </c>
      <c r="H1878" s="12">
        <f t="shared" si="303"/>
        <v>0</v>
      </c>
      <c r="I1878" s="12">
        <f t="shared" si="297"/>
        <v>7.6790810182832132</v>
      </c>
      <c r="J1878" s="12">
        <f t="shared" si="304"/>
        <v>0</v>
      </c>
      <c r="K1878" s="12">
        <f t="shared" si="305"/>
        <v>8.4584537777551958</v>
      </c>
      <c r="L1878" s="12">
        <f t="shared" si="306"/>
        <v>0</v>
      </c>
      <c r="M1878" s="12">
        <f t="shared" si="301"/>
        <v>-7.6790810182832132</v>
      </c>
      <c r="N1878" s="13"/>
    </row>
    <row r="1879" spans="1:14" x14ac:dyDescent="0.2">
      <c r="A1879" s="10" t="s">
        <v>1861</v>
      </c>
      <c r="B1879" s="6">
        <f>IF($C$10=2012,profiles!C1866,IF($C$10=2013,profiles!E1866,IF($C$10=2014,profiles!G1866,IF($C$10=2015,profiles!I1866,IF($C$10=2016,profiles!K1866)))))</f>
        <v>71.349999999999994</v>
      </c>
      <c r="C1879" s="6">
        <f>IF($C$10=2012,profiles!D1866,IF($C$10=2013,profiles!F1866,IF($C$10=2014,profiles!H1866,IF($C$10=2015,profiles!J1866,IF($C$10=2016,profiles!L1866)))))</f>
        <v>0.42545127140180944</v>
      </c>
      <c r="D1879" s="11">
        <f t="shared" si="302"/>
        <v>85.09025428036189</v>
      </c>
      <c r="E1879" s="11">
        <f t="shared" si="298"/>
        <v>13.740254280361896</v>
      </c>
      <c r="F1879" s="11">
        <f t="shared" si="299"/>
        <v>71.349999999999994</v>
      </c>
      <c r="G1879" s="11">
        <f t="shared" si="300"/>
        <v>0</v>
      </c>
      <c r="H1879" s="12">
        <f t="shared" si="303"/>
        <v>0</v>
      </c>
      <c r="I1879" s="12">
        <f t="shared" si="297"/>
        <v>13.740254280361896</v>
      </c>
      <c r="J1879" s="12">
        <f t="shared" si="304"/>
        <v>0</v>
      </c>
      <c r="K1879" s="12">
        <f t="shared" si="305"/>
        <v>19.58805974484833</v>
      </c>
      <c r="L1879" s="12">
        <f t="shared" si="306"/>
        <v>0</v>
      </c>
      <c r="M1879" s="12">
        <f t="shared" si="301"/>
        <v>-13.740254280361896</v>
      </c>
      <c r="N1879" s="13"/>
    </row>
    <row r="1880" spans="1:14" x14ac:dyDescent="0.2">
      <c r="A1880" s="10" t="s">
        <v>1862</v>
      </c>
      <c r="B1880" s="6">
        <f>IF($C$10=2012,profiles!C1867,IF($C$10=2013,profiles!E1867,IF($C$10=2014,profiles!G1867,IF($C$10=2015,profiles!I1867,IF($C$10=2016,profiles!K1867)))))</f>
        <v>70.040999999999997</v>
      </c>
      <c r="C1880" s="6">
        <f>IF($C$10=2012,profiles!D1867,IF($C$10=2013,profiles!F1867,IF($C$10=2014,profiles!H1867,IF($C$10=2015,profiles!J1867,IF($C$10=2016,profiles!L1867)))))</f>
        <v>0.42745530852006214</v>
      </c>
      <c r="D1880" s="11">
        <f t="shared" si="302"/>
        <v>85.491061704012424</v>
      </c>
      <c r="E1880" s="11">
        <f t="shared" si="298"/>
        <v>15.450061704012427</v>
      </c>
      <c r="F1880" s="11">
        <f t="shared" si="299"/>
        <v>70.040999999999997</v>
      </c>
      <c r="G1880" s="11">
        <f t="shared" si="300"/>
        <v>0</v>
      </c>
      <c r="H1880" s="12">
        <f t="shared" si="303"/>
        <v>0</v>
      </c>
      <c r="I1880" s="12">
        <f t="shared" si="297"/>
        <v>15.450061704012427</v>
      </c>
      <c r="J1880" s="12">
        <f t="shared" si="304"/>
        <v>0</v>
      </c>
      <c r="K1880" s="12">
        <f t="shared" si="305"/>
        <v>32.102609725098397</v>
      </c>
      <c r="L1880" s="12">
        <f t="shared" si="306"/>
        <v>0</v>
      </c>
      <c r="M1880" s="12">
        <f t="shared" si="301"/>
        <v>-15.450061704012427</v>
      </c>
      <c r="N1880" s="13"/>
    </row>
    <row r="1881" spans="1:14" x14ac:dyDescent="0.2">
      <c r="A1881" s="10" t="s">
        <v>1863</v>
      </c>
      <c r="B1881" s="6">
        <f>IF($C$10=2012,profiles!C1868,IF($C$10=2013,profiles!E1868,IF($C$10=2014,profiles!G1868,IF($C$10=2015,profiles!I1868,IF($C$10=2016,profiles!K1868)))))</f>
        <v>68.796999999999997</v>
      </c>
      <c r="C1881" s="6">
        <f>IF($C$10=2012,profiles!D1868,IF($C$10=2013,profiles!F1868,IF($C$10=2014,profiles!H1868,IF($C$10=2015,profiles!J1868,IF($C$10=2016,profiles!L1868)))))</f>
        <v>0.40013941127779151</v>
      </c>
      <c r="D1881" s="11">
        <f t="shared" si="302"/>
        <v>80.027882255558296</v>
      </c>
      <c r="E1881" s="11">
        <f t="shared" si="298"/>
        <v>11.230882255558299</v>
      </c>
      <c r="F1881" s="11">
        <f t="shared" si="299"/>
        <v>68.796999999999997</v>
      </c>
      <c r="G1881" s="11">
        <f t="shared" si="300"/>
        <v>0</v>
      </c>
      <c r="H1881" s="12">
        <f t="shared" si="303"/>
        <v>0</v>
      </c>
      <c r="I1881" s="12">
        <f t="shared" si="297"/>
        <v>11.230882255558299</v>
      </c>
      <c r="J1881" s="12">
        <f t="shared" si="304"/>
        <v>0</v>
      </c>
      <c r="K1881" s="12">
        <f t="shared" si="305"/>
        <v>41.199624352100621</v>
      </c>
      <c r="L1881" s="12">
        <f t="shared" si="306"/>
        <v>0</v>
      </c>
      <c r="M1881" s="12">
        <f t="shared" si="301"/>
        <v>-11.230882255558299</v>
      </c>
      <c r="N1881" s="13"/>
    </row>
    <row r="1882" spans="1:14" x14ac:dyDescent="0.2">
      <c r="A1882" s="10" t="s">
        <v>1864</v>
      </c>
      <c r="B1882" s="6">
        <f>IF($C$10=2012,profiles!C1869,IF($C$10=2013,profiles!E1869,IF($C$10=2014,profiles!G1869,IF($C$10=2015,profiles!I1869,IF($C$10=2016,profiles!K1869)))))</f>
        <v>67.231999999999999</v>
      </c>
      <c r="C1882" s="6">
        <f>IF($C$10=2012,profiles!D1869,IF($C$10=2013,profiles!F1869,IF($C$10=2014,profiles!H1869,IF($C$10=2015,profiles!J1869,IF($C$10=2016,profiles!L1869)))))</f>
        <v>0.34992230725664747</v>
      </c>
      <c r="D1882" s="11">
        <f t="shared" si="302"/>
        <v>69.984461451329494</v>
      </c>
      <c r="E1882" s="11">
        <f t="shared" si="298"/>
        <v>2.7524614513294949</v>
      </c>
      <c r="F1882" s="11">
        <f t="shared" si="299"/>
        <v>67.231999999999999</v>
      </c>
      <c r="G1882" s="11">
        <f t="shared" si="300"/>
        <v>0</v>
      </c>
      <c r="H1882" s="12">
        <f t="shared" si="303"/>
        <v>0</v>
      </c>
      <c r="I1882" s="12">
        <f t="shared" si="297"/>
        <v>2.7524614513294949</v>
      </c>
      <c r="J1882" s="12">
        <f t="shared" si="304"/>
        <v>0</v>
      </c>
      <c r="K1882" s="12">
        <f t="shared" si="305"/>
        <v>43.429118127677512</v>
      </c>
      <c r="L1882" s="12">
        <f t="shared" si="306"/>
        <v>0</v>
      </c>
      <c r="M1882" s="12">
        <f t="shared" si="301"/>
        <v>-2.7524614513294949</v>
      </c>
      <c r="N1882" s="13"/>
    </row>
    <row r="1883" spans="1:14" x14ac:dyDescent="0.2">
      <c r="A1883" s="10" t="s">
        <v>1865</v>
      </c>
      <c r="B1883" s="6">
        <f>IF($C$10=2012,profiles!C1870,IF($C$10=2013,profiles!E1870,IF($C$10=2014,profiles!G1870,IF($C$10=2015,profiles!I1870,IF($C$10=2016,profiles!K1870)))))</f>
        <v>67.152000000000001</v>
      </c>
      <c r="C1883" s="6">
        <f>IF($C$10=2012,profiles!D1870,IF($C$10=2013,profiles!F1870,IF($C$10=2014,profiles!H1870,IF($C$10=2015,profiles!J1870,IF($C$10=2016,profiles!L1870)))))</f>
        <v>0.27931630385849754</v>
      </c>
      <c r="D1883" s="11">
        <f t="shared" si="302"/>
        <v>55.863260771699508</v>
      </c>
      <c r="E1883" s="11">
        <f t="shared" si="298"/>
        <v>0</v>
      </c>
      <c r="F1883" s="11">
        <f t="shared" si="299"/>
        <v>55.863260771699508</v>
      </c>
      <c r="G1883" s="11">
        <f t="shared" si="300"/>
        <v>11.288739228300493</v>
      </c>
      <c r="H1883" s="12">
        <f t="shared" si="303"/>
        <v>0</v>
      </c>
      <c r="I1883" s="12">
        <f t="shared" si="297"/>
        <v>0</v>
      </c>
      <c r="J1883" s="12">
        <f t="shared" si="304"/>
        <v>11.288739228300493</v>
      </c>
      <c r="K1883" s="12">
        <f t="shared" si="305"/>
        <v>31.238255030160779</v>
      </c>
      <c r="L1883" s="12">
        <f t="shared" si="306"/>
        <v>0</v>
      </c>
      <c r="M1883" s="12">
        <f t="shared" si="301"/>
        <v>11.288739228300493</v>
      </c>
      <c r="N1883" s="13"/>
    </row>
    <row r="1884" spans="1:14" x14ac:dyDescent="0.2">
      <c r="A1884" s="10" t="s">
        <v>1866</v>
      </c>
      <c r="B1884" s="6">
        <f>IF($C$10=2012,profiles!C1871,IF($C$10=2013,profiles!E1871,IF($C$10=2014,profiles!G1871,IF($C$10=2015,profiles!I1871,IF($C$10=2016,profiles!K1871)))))</f>
        <v>69.47</v>
      </c>
      <c r="C1884" s="6">
        <f>IF($C$10=2012,profiles!D1871,IF($C$10=2013,profiles!F1871,IF($C$10=2014,profiles!H1871,IF($C$10=2015,profiles!J1871,IF($C$10=2016,profiles!L1871)))))</f>
        <v>0.232076211498526</v>
      </c>
      <c r="D1884" s="11">
        <f t="shared" si="302"/>
        <v>46.415242299705199</v>
      </c>
      <c r="E1884" s="11">
        <f t="shared" si="298"/>
        <v>0</v>
      </c>
      <c r="F1884" s="11">
        <f t="shared" si="299"/>
        <v>46.415242299705199</v>
      </c>
      <c r="G1884" s="11">
        <f t="shared" si="300"/>
        <v>23.0547577002948</v>
      </c>
      <c r="H1884" s="12">
        <f t="shared" si="303"/>
        <v>0</v>
      </c>
      <c r="I1884" s="12">
        <f t="shared" si="297"/>
        <v>0</v>
      </c>
      <c r="J1884" s="12">
        <f t="shared" si="304"/>
        <v>23.0547577002948</v>
      </c>
      <c r="K1884" s="12">
        <f t="shared" si="305"/>
        <v>6.3411084855659645</v>
      </c>
      <c r="L1884" s="12">
        <f t="shared" si="306"/>
        <v>0</v>
      </c>
      <c r="M1884" s="12">
        <f t="shared" si="301"/>
        <v>23.0547577002948</v>
      </c>
      <c r="N1884" s="13"/>
    </row>
    <row r="1885" spans="1:14" x14ac:dyDescent="0.2">
      <c r="A1885" s="10" t="s">
        <v>1867</v>
      </c>
      <c r="B1885" s="6">
        <f>IF($C$10=2012,profiles!C1872,IF($C$10=2013,profiles!E1872,IF($C$10=2014,profiles!G1872,IF($C$10=2015,profiles!I1872,IF($C$10=2016,profiles!K1872)))))</f>
        <v>72.19</v>
      </c>
      <c r="C1885" s="6">
        <f>IF($C$10=2012,profiles!D1872,IF($C$10=2013,profiles!F1872,IF($C$10=2014,profiles!H1872,IF($C$10=2015,profiles!J1872,IF($C$10=2016,profiles!L1872)))))</f>
        <v>0.23845137305586617</v>
      </c>
      <c r="D1885" s="11">
        <f t="shared" si="302"/>
        <v>47.690274611173237</v>
      </c>
      <c r="E1885" s="11">
        <f t="shared" si="298"/>
        <v>0</v>
      </c>
      <c r="F1885" s="11">
        <f t="shared" si="299"/>
        <v>47.690274611173237</v>
      </c>
      <c r="G1885" s="11">
        <f t="shared" si="300"/>
        <v>24.499725388826761</v>
      </c>
      <c r="H1885" s="12">
        <f t="shared" si="303"/>
        <v>0</v>
      </c>
      <c r="I1885" s="12">
        <f t="shared" si="297"/>
        <v>0</v>
      </c>
      <c r="J1885" s="12">
        <f t="shared" si="304"/>
        <v>5.8718664576340833</v>
      </c>
      <c r="K1885" s="12">
        <f t="shared" si="305"/>
        <v>0</v>
      </c>
      <c r="L1885" s="12">
        <f t="shared" si="306"/>
        <v>18.627858931192677</v>
      </c>
      <c r="M1885" s="12">
        <f t="shared" si="301"/>
        <v>24.499725388826761</v>
      </c>
      <c r="N1885" s="13"/>
    </row>
    <row r="1886" spans="1:14" x14ac:dyDescent="0.2">
      <c r="A1886" s="10" t="s">
        <v>1868</v>
      </c>
      <c r="B1886" s="6">
        <f>IF($C$10=2012,profiles!C1873,IF($C$10=2013,profiles!E1873,IF($C$10=2014,profiles!G1873,IF($C$10=2015,profiles!I1873,IF($C$10=2016,profiles!K1873)))))</f>
        <v>68.117999999999995</v>
      </c>
      <c r="C1886" s="6">
        <f>IF($C$10=2012,profiles!D1873,IF($C$10=2013,profiles!F1873,IF($C$10=2014,profiles!H1873,IF($C$10=2015,profiles!J1873,IF($C$10=2016,profiles!L1873)))))</f>
        <v>0.25301694718345652</v>
      </c>
      <c r="D1886" s="11">
        <f t="shared" si="302"/>
        <v>50.603389436691302</v>
      </c>
      <c r="E1886" s="11">
        <f t="shared" si="298"/>
        <v>0</v>
      </c>
      <c r="F1886" s="11">
        <f t="shared" si="299"/>
        <v>50.603389436691302</v>
      </c>
      <c r="G1886" s="11">
        <f t="shared" si="300"/>
        <v>17.514610563308693</v>
      </c>
      <c r="H1886" s="12">
        <f t="shared" si="303"/>
        <v>0</v>
      </c>
      <c r="I1886" s="12">
        <f t="shared" si="297"/>
        <v>0</v>
      </c>
      <c r="J1886" s="12">
        <f t="shared" si="304"/>
        <v>0</v>
      </c>
      <c r="K1886" s="12">
        <f t="shared" si="305"/>
        <v>0</v>
      </c>
      <c r="L1886" s="12">
        <f t="shared" si="306"/>
        <v>17.514610563308693</v>
      </c>
      <c r="M1886" s="12">
        <f t="shared" si="301"/>
        <v>17.514610563308693</v>
      </c>
      <c r="N1886" s="13"/>
    </row>
    <row r="1887" spans="1:14" x14ac:dyDescent="0.2">
      <c r="A1887" s="10" t="s">
        <v>1869</v>
      </c>
      <c r="B1887" s="6">
        <f>IF($C$10=2012,profiles!C1874,IF($C$10=2013,profiles!E1874,IF($C$10=2014,profiles!G1874,IF($C$10=2015,profiles!I1874,IF($C$10=2016,profiles!K1874)))))</f>
        <v>64.055000000000007</v>
      </c>
      <c r="C1887" s="6">
        <f>IF($C$10=2012,profiles!D1874,IF($C$10=2013,profiles!F1874,IF($C$10=2014,profiles!H1874,IF($C$10=2015,profiles!J1874,IF($C$10=2016,profiles!L1874)))))</f>
        <v>0.26658050275192052</v>
      </c>
      <c r="D1887" s="11">
        <f t="shared" si="302"/>
        <v>53.316100550384107</v>
      </c>
      <c r="E1887" s="11">
        <f t="shared" si="298"/>
        <v>0</v>
      </c>
      <c r="F1887" s="11">
        <f t="shared" si="299"/>
        <v>53.316100550384107</v>
      </c>
      <c r="G1887" s="11">
        <f t="shared" si="300"/>
        <v>10.7388994496159</v>
      </c>
      <c r="H1887" s="12">
        <f t="shared" si="303"/>
        <v>0</v>
      </c>
      <c r="I1887" s="12">
        <f t="shared" si="297"/>
        <v>0</v>
      </c>
      <c r="J1887" s="12">
        <f t="shared" si="304"/>
        <v>0</v>
      </c>
      <c r="K1887" s="12">
        <f t="shared" si="305"/>
        <v>0</v>
      </c>
      <c r="L1887" s="12">
        <f t="shared" si="306"/>
        <v>10.7388994496159</v>
      </c>
      <c r="M1887" s="12">
        <f t="shared" si="301"/>
        <v>10.7388994496159</v>
      </c>
      <c r="N1887" s="13"/>
    </row>
    <row r="1888" spans="1:14" x14ac:dyDescent="0.2">
      <c r="A1888" s="10" t="s">
        <v>1870</v>
      </c>
      <c r="B1888" s="6">
        <f>IF($C$10=2012,profiles!C1875,IF($C$10=2013,profiles!E1875,IF($C$10=2014,profiles!G1875,IF($C$10=2015,profiles!I1875,IF($C$10=2016,profiles!K1875)))))</f>
        <v>60.341000000000001</v>
      </c>
      <c r="C1888" s="6">
        <f>IF($C$10=2012,profiles!D1875,IF($C$10=2013,profiles!F1875,IF($C$10=2014,profiles!H1875,IF($C$10=2015,profiles!J1875,IF($C$10=2016,profiles!L1875)))))</f>
        <v>0.27034170285067022</v>
      </c>
      <c r="D1888" s="11">
        <f t="shared" si="302"/>
        <v>54.06834057013404</v>
      </c>
      <c r="E1888" s="11">
        <f t="shared" si="298"/>
        <v>0</v>
      </c>
      <c r="F1888" s="11">
        <f t="shared" si="299"/>
        <v>54.06834057013404</v>
      </c>
      <c r="G1888" s="11">
        <f t="shared" si="300"/>
        <v>6.2726594298659606</v>
      </c>
      <c r="H1888" s="12">
        <f t="shared" si="303"/>
        <v>0</v>
      </c>
      <c r="I1888" s="12">
        <f t="shared" si="297"/>
        <v>0</v>
      </c>
      <c r="J1888" s="12">
        <f t="shared" si="304"/>
        <v>0</v>
      </c>
      <c r="K1888" s="12">
        <f t="shared" si="305"/>
        <v>0</v>
      </c>
      <c r="L1888" s="12">
        <f t="shared" si="306"/>
        <v>6.2726594298659606</v>
      </c>
      <c r="M1888" s="12">
        <f t="shared" si="301"/>
        <v>6.2726594298659606</v>
      </c>
      <c r="N1888" s="13"/>
    </row>
    <row r="1889" spans="1:14" x14ac:dyDescent="0.2">
      <c r="A1889" s="10" t="s">
        <v>1871</v>
      </c>
      <c r="B1889" s="6">
        <f>IF($C$10=2012,profiles!C1876,IF($C$10=2013,profiles!E1876,IF($C$10=2014,profiles!G1876,IF($C$10=2015,profiles!I1876,IF($C$10=2016,profiles!K1876)))))</f>
        <v>55.115000000000002</v>
      </c>
      <c r="C1889" s="6">
        <f>IF($C$10=2012,profiles!D1876,IF($C$10=2013,profiles!F1876,IF($C$10=2014,profiles!H1876,IF($C$10=2015,profiles!J1876,IF($C$10=2016,profiles!L1876)))))</f>
        <v>0.2641553273986727</v>
      </c>
      <c r="D1889" s="11">
        <f t="shared" si="302"/>
        <v>52.831065479734541</v>
      </c>
      <c r="E1889" s="11">
        <f t="shared" si="298"/>
        <v>0</v>
      </c>
      <c r="F1889" s="11">
        <f t="shared" si="299"/>
        <v>52.831065479734541</v>
      </c>
      <c r="G1889" s="11">
        <f t="shared" si="300"/>
        <v>2.2839345202654613</v>
      </c>
      <c r="H1889" s="12">
        <f t="shared" si="303"/>
        <v>0</v>
      </c>
      <c r="I1889" s="12">
        <f t="shared" si="297"/>
        <v>0</v>
      </c>
      <c r="J1889" s="12">
        <f t="shared" si="304"/>
        <v>0</v>
      </c>
      <c r="K1889" s="12">
        <f t="shared" si="305"/>
        <v>0</v>
      </c>
      <c r="L1889" s="12">
        <f t="shared" si="306"/>
        <v>2.2839345202654613</v>
      </c>
      <c r="M1889" s="12">
        <f t="shared" si="301"/>
        <v>2.2839345202654613</v>
      </c>
      <c r="N1889" s="13"/>
    </row>
    <row r="1890" spans="1:14" x14ac:dyDescent="0.2">
      <c r="A1890" s="10" t="s">
        <v>1872</v>
      </c>
      <c r="B1890" s="6">
        <f>IF($C$10=2012,profiles!C1877,IF($C$10=2013,profiles!E1877,IF($C$10=2014,profiles!G1877,IF($C$10=2015,profiles!I1877,IF($C$10=2016,profiles!K1877)))))</f>
        <v>51.258000000000003</v>
      </c>
      <c r="C1890" s="6">
        <f>IF($C$10=2012,profiles!D1877,IF($C$10=2013,profiles!F1877,IF($C$10=2014,profiles!H1877,IF($C$10=2015,profiles!J1877,IF($C$10=2016,profiles!L1877)))))</f>
        <v>0.25182571830945016</v>
      </c>
      <c r="D1890" s="11">
        <f t="shared" si="302"/>
        <v>50.365143661890031</v>
      </c>
      <c r="E1890" s="11">
        <f t="shared" si="298"/>
        <v>0</v>
      </c>
      <c r="F1890" s="11">
        <f t="shared" si="299"/>
        <v>50.365143661890031</v>
      </c>
      <c r="G1890" s="11">
        <f t="shared" si="300"/>
        <v>0.89285633810997211</v>
      </c>
      <c r="H1890" s="12">
        <f t="shared" si="303"/>
        <v>0</v>
      </c>
      <c r="I1890" s="12">
        <f t="shared" si="297"/>
        <v>0</v>
      </c>
      <c r="J1890" s="12">
        <f t="shared" si="304"/>
        <v>0</v>
      </c>
      <c r="K1890" s="12">
        <f t="shared" si="305"/>
        <v>0</v>
      </c>
      <c r="L1890" s="12">
        <f t="shared" si="306"/>
        <v>0.89285633810997211</v>
      </c>
      <c r="M1890" s="12">
        <f t="shared" si="301"/>
        <v>0.89285633810997211</v>
      </c>
      <c r="N1890" s="13"/>
    </row>
    <row r="1891" spans="1:14" x14ac:dyDescent="0.2">
      <c r="A1891" s="10" t="s">
        <v>1873</v>
      </c>
      <c r="B1891" s="6">
        <f>IF($C$10=2012,profiles!C1878,IF($C$10=2013,profiles!E1878,IF($C$10=2014,profiles!G1878,IF($C$10=2015,profiles!I1878,IF($C$10=2016,profiles!K1878)))))</f>
        <v>49.027999999999999</v>
      </c>
      <c r="C1891" s="6">
        <f>IF($C$10=2012,profiles!D1878,IF($C$10=2013,profiles!F1878,IF($C$10=2014,profiles!H1878,IF($C$10=2015,profiles!J1878,IF($C$10=2016,profiles!L1878)))))</f>
        <v>0.2356084033857456</v>
      </c>
      <c r="D1891" s="11">
        <f t="shared" si="302"/>
        <v>47.121680677149122</v>
      </c>
      <c r="E1891" s="11">
        <f t="shared" si="298"/>
        <v>0</v>
      </c>
      <c r="F1891" s="11">
        <f t="shared" si="299"/>
        <v>47.121680677149122</v>
      </c>
      <c r="G1891" s="11">
        <f t="shared" si="300"/>
        <v>1.9063193228508766</v>
      </c>
      <c r="H1891" s="12">
        <f t="shared" si="303"/>
        <v>0</v>
      </c>
      <c r="I1891" s="12">
        <f t="shared" si="297"/>
        <v>0</v>
      </c>
      <c r="J1891" s="12">
        <f t="shared" si="304"/>
        <v>0</v>
      </c>
      <c r="K1891" s="12">
        <f t="shared" si="305"/>
        <v>0</v>
      </c>
      <c r="L1891" s="12">
        <f t="shared" si="306"/>
        <v>1.9063193228508766</v>
      </c>
      <c r="M1891" s="12">
        <f t="shared" si="301"/>
        <v>1.9063193228508766</v>
      </c>
      <c r="N1891" s="13"/>
    </row>
    <row r="1892" spans="1:14" x14ac:dyDescent="0.2">
      <c r="A1892" s="10" t="s">
        <v>1874</v>
      </c>
      <c r="B1892" s="6">
        <f>IF($C$10=2012,profiles!C1879,IF($C$10=2013,profiles!E1879,IF($C$10=2014,profiles!G1879,IF($C$10=2015,profiles!I1879,IF($C$10=2016,profiles!K1879)))))</f>
        <v>48.188000000000002</v>
      </c>
      <c r="C1892" s="6">
        <f>IF($C$10=2012,profiles!D1879,IF($C$10=2013,profiles!F1879,IF($C$10=2014,profiles!H1879,IF($C$10=2015,profiles!J1879,IF($C$10=2016,profiles!L1879)))))</f>
        <v>0.21851997038198528</v>
      </c>
      <c r="D1892" s="11">
        <f t="shared" si="302"/>
        <v>43.703994076397059</v>
      </c>
      <c r="E1892" s="11">
        <f t="shared" si="298"/>
        <v>0</v>
      </c>
      <c r="F1892" s="11">
        <f t="shared" si="299"/>
        <v>43.703994076397059</v>
      </c>
      <c r="G1892" s="11">
        <f t="shared" si="300"/>
        <v>4.4840059236029433</v>
      </c>
      <c r="H1892" s="12">
        <f t="shared" si="303"/>
        <v>0</v>
      </c>
      <c r="I1892" s="12">
        <f t="shared" si="297"/>
        <v>0</v>
      </c>
      <c r="J1892" s="12">
        <f t="shared" si="304"/>
        <v>0</v>
      </c>
      <c r="K1892" s="12">
        <f t="shared" si="305"/>
        <v>0</v>
      </c>
      <c r="L1892" s="12">
        <f t="shared" si="306"/>
        <v>4.4840059236029433</v>
      </c>
      <c r="M1892" s="12">
        <f t="shared" si="301"/>
        <v>4.4840059236029433</v>
      </c>
      <c r="N1892" s="13"/>
    </row>
    <row r="1893" spans="1:14" x14ac:dyDescent="0.2">
      <c r="A1893" s="10" t="s">
        <v>1875</v>
      </c>
      <c r="B1893" s="6">
        <f>IF($C$10=2012,profiles!C1880,IF($C$10=2013,profiles!E1880,IF($C$10=2014,profiles!G1880,IF($C$10=2015,profiles!I1880,IF($C$10=2016,profiles!K1880)))))</f>
        <v>49.006999999999998</v>
      </c>
      <c r="C1893" s="6">
        <f>IF($C$10=2012,profiles!D1880,IF($C$10=2013,profiles!F1880,IF($C$10=2014,profiles!H1880,IF($C$10=2015,profiles!J1880,IF($C$10=2016,profiles!L1880)))))</f>
        <v>0.20301406855699289</v>
      </c>
      <c r="D1893" s="11">
        <f t="shared" si="302"/>
        <v>40.602813711398575</v>
      </c>
      <c r="E1893" s="11">
        <f t="shared" si="298"/>
        <v>0</v>
      </c>
      <c r="F1893" s="11">
        <f t="shared" si="299"/>
        <v>40.602813711398575</v>
      </c>
      <c r="G1893" s="11">
        <f t="shared" si="300"/>
        <v>8.4041862886014229</v>
      </c>
      <c r="H1893" s="12">
        <f t="shared" si="303"/>
        <v>0</v>
      </c>
      <c r="I1893" s="12">
        <f t="shared" si="297"/>
        <v>0</v>
      </c>
      <c r="J1893" s="12">
        <f t="shared" si="304"/>
        <v>0</v>
      </c>
      <c r="K1893" s="12">
        <f t="shared" si="305"/>
        <v>0</v>
      </c>
      <c r="L1893" s="12">
        <f t="shared" si="306"/>
        <v>8.4041862886014229</v>
      </c>
      <c r="M1893" s="12">
        <f t="shared" si="301"/>
        <v>8.4041862886014229</v>
      </c>
      <c r="N1893" s="13"/>
    </row>
    <row r="1894" spans="1:14" x14ac:dyDescent="0.2">
      <c r="A1894" s="10" t="s">
        <v>1876</v>
      </c>
      <c r="B1894" s="6">
        <f>IF($C$10=2012,profiles!C1881,IF($C$10=2013,profiles!E1881,IF($C$10=2014,profiles!G1881,IF($C$10=2015,profiles!I1881,IF($C$10=2016,profiles!K1881)))))</f>
        <v>50.875999999999998</v>
      </c>
      <c r="C1894" s="6">
        <f>IF($C$10=2012,profiles!D1881,IF($C$10=2013,profiles!F1881,IF($C$10=2014,profiles!H1881,IF($C$10=2015,profiles!J1881,IF($C$10=2016,profiles!L1881)))))</f>
        <v>0.18869869477474338</v>
      </c>
      <c r="D1894" s="11">
        <f t="shared" si="302"/>
        <v>37.739738954948677</v>
      </c>
      <c r="E1894" s="11">
        <f t="shared" si="298"/>
        <v>0</v>
      </c>
      <c r="F1894" s="11">
        <f t="shared" si="299"/>
        <v>37.739738954948677</v>
      </c>
      <c r="G1894" s="11">
        <f t="shared" si="300"/>
        <v>13.13626104505132</v>
      </c>
      <c r="H1894" s="12">
        <f t="shared" si="303"/>
        <v>0</v>
      </c>
      <c r="I1894" s="12">
        <f t="shared" si="297"/>
        <v>0</v>
      </c>
      <c r="J1894" s="12">
        <f t="shared" si="304"/>
        <v>0</v>
      </c>
      <c r="K1894" s="12">
        <f t="shared" si="305"/>
        <v>0</v>
      </c>
      <c r="L1894" s="12">
        <f t="shared" si="306"/>
        <v>13.13626104505132</v>
      </c>
      <c r="M1894" s="12">
        <f t="shared" si="301"/>
        <v>13.13626104505132</v>
      </c>
      <c r="N1894" s="13"/>
    </row>
    <row r="1895" spans="1:14" x14ac:dyDescent="0.2">
      <c r="A1895" s="10" t="s">
        <v>1877</v>
      </c>
      <c r="B1895" s="6">
        <f>IF($C$10=2012,profiles!C1882,IF($C$10=2013,profiles!E1882,IF($C$10=2014,profiles!G1882,IF($C$10=2015,profiles!I1882,IF($C$10=2016,profiles!K1882)))))</f>
        <v>55.076000000000001</v>
      </c>
      <c r="C1895" s="6">
        <f>IF($C$10=2012,profiles!D1882,IF($C$10=2013,profiles!F1882,IF($C$10=2014,profiles!H1882,IF($C$10=2015,profiles!J1882,IF($C$10=2016,profiles!L1882)))))</f>
        <v>0.18136678426760747</v>
      </c>
      <c r="D1895" s="11">
        <f t="shared" si="302"/>
        <v>36.273356853521491</v>
      </c>
      <c r="E1895" s="11">
        <f t="shared" si="298"/>
        <v>0</v>
      </c>
      <c r="F1895" s="11">
        <f t="shared" si="299"/>
        <v>36.273356853521491</v>
      </c>
      <c r="G1895" s="11">
        <f t="shared" si="300"/>
        <v>18.802643146478509</v>
      </c>
      <c r="H1895" s="12">
        <f t="shared" si="303"/>
        <v>0</v>
      </c>
      <c r="I1895" s="12">
        <f t="shared" si="297"/>
        <v>0</v>
      </c>
      <c r="J1895" s="12">
        <f t="shared" si="304"/>
        <v>0</v>
      </c>
      <c r="K1895" s="12">
        <f t="shared" si="305"/>
        <v>0</v>
      </c>
      <c r="L1895" s="12">
        <f t="shared" si="306"/>
        <v>18.802643146478509</v>
      </c>
      <c r="M1895" s="12">
        <f t="shared" si="301"/>
        <v>18.802643146478509</v>
      </c>
      <c r="N1895" s="13"/>
    </row>
    <row r="1896" spans="1:14" x14ac:dyDescent="0.2">
      <c r="A1896" s="10" t="s">
        <v>1878</v>
      </c>
      <c r="B1896" s="6">
        <f>IF($C$10=2012,profiles!C1883,IF($C$10=2013,profiles!E1883,IF($C$10=2014,profiles!G1883,IF($C$10=2015,profiles!I1883,IF($C$10=2016,profiles!K1883)))))</f>
        <v>62.238999999999997</v>
      </c>
      <c r="C1896" s="6">
        <f>IF($C$10=2012,profiles!D1883,IF($C$10=2013,profiles!F1883,IF($C$10=2014,profiles!H1883,IF($C$10=2015,profiles!J1883,IF($C$10=2016,profiles!L1883)))))</f>
        <v>0.17102951638427921</v>
      </c>
      <c r="D1896" s="11">
        <f t="shared" si="302"/>
        <v>34.205903276855842</v>
      </c>
      <c r="E1896" s="11">
        <f t="shared" si="298"/>
        <v>0</v>
      </c>
      <c r="F1896" s="11">
        <f t="shared" si="299"/>
        <v>34.205903276855842</v>
      </c>
      <c r="G1896" s="11">
        <f t="shared" si="300"/>
        <v>28.033096723144155</v>
      </c>
      <c r="H1896" s="12">
        <f t="shared" si="303"/>
        <v>0</v>
      </c>
      <c r="I1896" s="12">
        <f t="shared" si="297"/>
        <v>0</v>
      </c>
      <c r="J1896" s="12">
        <f t="shared" si="304"/>
        <v>0</v>
      </c>
      <c r="K1896" s="12">
        <f t="shared" si="305"/>
        <v>0</v>
      </c>
      <c r="L1896" s="12">
        <f t="shared" si="306"/>
        <v>28.033096723144155</v>
      </c>
      <c r="M1896" s="12">
        <f t="shared" si="301"/>
        <v>28.033096723144155</v>
      </c>
      <c r="N1896" s="13"/>
    </row>
    <row r="1897" spans="1:14" x14ac:dyDescent="0.2">
      <c r="A1897" s="10" t="s">
        <v>1879</v>
      </c>
      <c r="B1897" s="6">
        <f>IF($C$10=2012,profiles!C1884,IF($C$10=2013,profiles!E1884,IF($C$10=2014,profiles!G1884,IF($C$10=2015,profiles!I1884,IF($C$10=2016,profiles!K1884)))))</f>
        <v>66.954999999999998</v>
      </c>
      <c r="C1897" s="6">
        <f>IF($C$10=2012,profiles!D1884,IF($C$10=2013,profiles!F1884,IF($C$10=2014,profiles!H1884,IF($C$10=2015,profiles!J1884,IF($C$10=2016,profiles!L1884)))))</f>
        <v>0.19517400583649114</v>
      </c>
      <c r="D1897" s="11">
        <f t="shared" si="302"/>
        <v>39.034801167298227</v>
      </c>
      <c r="E1897" s="11">
        <f t="shared" si="298"/>
        <v>0</v>
      </c>
      <c r="F1897" s="11">
        <f t="shared" si="299"/>
        <v>39.034801167298227</v>
      </c>
      <c r="G1897" s="11">
        <f t="shared" si="300"/>
        <v>27.920198832701772</v>
      </c>
      <c r="H1897" s="12">
        <f t="shared" si="303"/>
        <v>0</v>
      </c>
      <c r="I1897" s="12">
        <f t="shared" si="297"/>
        <v>0</v>
      </c>
      <c r="J1897" s="12">
        <f t="shared" si="304"/>
        <v>0</v>
      </c>
      <c r="K1897" s="12">
        <f t="shared" si="305"/>
        <v>0</v>
      </c>
      <c r="L1897" s="12">
        <f t="shared" si="306"/>
        <v>27.920198832701772</v>
      </c>
      <c r="M1897" s="12">
        <f t="shared" si="301"/>
        <v>27.920198832701772</v>
      </c>
      <c r="N1897" s="13"/>
    </row>
    <row r="1898" spans="1:14" x14ac:dyDescent="0.2">
      <c r="A1898" s="10" t="s">
        <v>1880</v>
      </c>
      <c r="B1898" s="6">
        <f>IF($C$10=2012,profiles!C1885,IF($C$10=2013,profiles!E1885,IF($C$10=2014,profiles!G1885,IF($C$10=2015,profiles!I1885,IF($C$10=2016,profiles!K1885)))))</f>
        <v>69.242999999999995</v>
      </c>
      <c r="C1898" s="6">
        <f>IF($C$10=2012,profiles!D1885,IF($C$10=2013,profiles!F1885,IF($C$10=2014,profiles!H1885,IF($C$10=2015,profiles!J1885,IF($C$10=2016,profiles!L1885)))))</f>
        <v>0.25578930557370383</v>
      </c>
      <c r="D1898" s="11">
        <f t="shared" si="302"/>
        <v>51.157861114740768</v>
      </c>
      <c r="E1898" s="11">
        <f t="shared" si="298"/>
        <v>0</v>
      </c>
      <c r="F1898" s="11">
        <f t="shared" si="299"/>
        <v>51.157861114740768</v>
      </c>
      <c r="G1898" s="11">
        <f t="shared" si="300"/>
        <v>18.085138885259227</v>
      </c>
      <c r="H1898" s="12">
        <f t="shared" si="303"/>
        <v>0</v>
      </c>
      <c r="I1898" s="12">
        <f t="shared" si="297"/>
        <v>0</v>
      </c>
      <c r="J1898" s="12">
        <f t="shared" si="304"/>
        <v>0</v>
      </c>
      <c r="K1898" s="12">
        <f t="shared" si="305"/>
        <v>0</v>
      </c>
      <c r="L1898" s="12">
        <f t="shared" si="306"/>
        <v>18.085138885259227</v>
      </c>
      <c r="M1898" s="12">
        <f t="shared" si="301"/>
        <v>18.085138885259227</v>
      </c>
      <c r="N1898" s="13"/>
    </row>
    <row r="1899" spans="1:14" x14ac:dyDescent="0.2">
      <c r="A1899" s="10" t="s">
        <v>1881</v>
      </c>
      <c r="B1899" s="6">
        <f>IF($C$10=2012,profiles!C1886,IF($C$10=2013,profiles!E1886,IF($C$10=2014,profiles!G1886,IF($C$10=2015,profiles!I1886,IF($C$10=2016,profiles!K1886)))))</f>
        <v>69.31</v>
      </c>
      <c r="C1899" s="6">
        <f>IF($C$10=2012,profiles!D1886,IF($C$10=2013,profiles!F1886,IF($C$10=2014,profiles!H1886,IF($C$10=2015,profiles!J1886,IF($C$10=2016,profiles!L1886)))))</f>
        <v>0.32910841064506297</v>
      </c>
      <c r="D1899" s="11">
        <f t="shared" si="302"/>
        <v>65.821682129012586</v>
      </c>
      <c r="E1899" s="11">
        <f t="shared" si="298"/>
        <v>0</v>
      </c>
      <c r="F1899" s="11">
        <f t="shared" si="299"/>
        <v>65.821682129012586</v>
      </c>
      <c r="G1899" s="11">
        <f t="shared" si="300"/>
        <v>3.4883178709874159</v>
      </c>
      <c r="H1899" s="12">
        <f t="shared" si="303"/>
        <v>0</v>
      </c>
      <c r="I1899" s="12">
        <f t="shared" si="297"/>
        <v>0</v>
      </c>
      <c r="J1899" s="12">
        <f t="shared" si="304"/>
        <v>0</v>
      </c>
      <c r="K1899" s="12">
        <f t="shared" si="305"/>
        <v>0</v>
      </c>
      <c r="L1899" s="12">
        <f t="shared" si="306"/>
        <v>3.4883178709874159</v>
      </c>
      <c r="M1899" s="12">
        <f t="shared" si="301"/>
        <v>3.4883178709874159</v>
      </c>
      <c r="N1899" s="13"/>
    </row>
    <row r="1900" spans="1:14" x14ac:dyDescent="0.2">
      <c r="A1900" s="10" t="s">
        <v>1882</v>
      </c>
      <c r="B1900" s="6">
        <f>IF($C$10=2012,profiles!C1887,IF($C$10=2013,profiles!E1887,IF($C$10=2014,profiles!G1887,IF($C$10=2015,profiles!I1887,IF($C$10=2016,profiles!K1887)))))</f>
        <v>70.123000000000005</v>
      </c>
      <c r="C1900" s="6">
        <f>IF($C$10=2012,profiles!D1887,IF($C$10=2013,profiles!F1887,IF($C$10=2014,profiles!H1887,IF($C$10=2015,profiles!J1887,IF($C$10=2016,profiles!L1887)))))</f>
        <v>0.39477619524659902</v>
      </c>
      <c r="D1900" s="11">
        <f t="shared" si="302"/>
        <v>78.9552390493198</v>
      </c>
      <c r="E1900" s="11">
        <f t="shared" si="298"/>
        <v>8.8322390493197958</v>
      </c>
      <c r="F1900" s="11">
        <f t="shared" si="299"/>
        <v>70.123000000000005</v>
      </c>
      <c r="G1900" s="11">
        <f t="shared" si="300"/>
        <v>0</v>
      </c>
      <c r="H1900" s="12">
        <f t="shared" si="303"/>
        <v>0</v>
      </c>
      <c r="I1900" s="12">
        <f t="shared" si="297"/>
        <v>8.8322390493197958</v>
      </c>
      <c r="J1900" s="12">
        <f t="shared" si="304"/>
        <v>0</v>
      </c>
      <c r="K1900" s="12">
        <f t="shared" si="305"/>
        <v>7.1541136299490349</v>
      </c>
      <c r="L1900" s="12">
        <f t="shared" si="306"/>
        <v>0</v>
      </c>
      <c r="M1900" s="12">
        <f t="shared" si="301"/>
        <v>-8.8322390493197958</v>
      </c>
      <c r="N1900" s="13"/>
    </row>
    <row r="1901" spans="1:14" x14ac:dyDescent="0.2">
      <c r="A1901" s="10" t="s">
        <v>1883</v>
      </c>
      <c r="B1901" s="6">
        <f>IF($C$10=2012,profiles!C1888,IF($C$10=2013,profiles!E1888,IF($C$10=2014,profiles!G1888,IF($C$10=2015,profiles!I1888,IF($C$10=2016,profiles!K1888)))))</f>
        <v>71.165999999999997</v>
      </c>
      <c r="C1901" s="6">
        <f>IF($C$10=2012,profiles!D1888,IF($C$10=2013,profiles!F1888,IF($C$10=2014,profiles!H1888,IF($C$10=2015,profiles!J1888,IF($C$10=2016,profiles!L1888)))))</f>
        <v>0.43269886899835941</v>
      </c>
      <c r="D1901" s="11">
        <f t="shared" si="302"/>
        <v>86.539773799671877</v>
      </c>
      <c r="E1901" s="11">
        <f t="shared" si="298"/>
        <v>15.373773799671881</v>
      </c>
      <c r="F1901" s="11">
        <f t="shared" si="299"/>
        <v>71.165999999999997</v>
      </c>
      <c r="G1901" s="11">
        <f t="shared" si="300"/>
        <v>0</v>
      </c>
      <c r="H1901" s="12">
        <f t="shared" si="303"/>
        <v>0</v>
      </c>
      <c r="I1901" s="12">
        <f t="shared" si="297"/>
        <v>15.373773799671881</v>
      </c>
      <c r="J1901" s="12">
        <f t="shared" si="304"/>
        <v>0</v>
      </c>
      <c r="K1901" s="12">
        <f t="shared" si="305"/>
        <v>19.60687040768326</v>
      </c>
      <c r="L1901" s="12">
        <f t="shared" si="306"/>
        <v>0</v>
      </c>
      <c r="M1901" s="12">
        <f t="shared" si="301"/>
        <v>-15.373773799671881</v>
      </c>
      <c r="N1901" s="13"/>
    </row>
    <row r="1902" spans="1:14" x14ac:dyDescent="0.2">
      <c r="A1902" s="10" t="s">
        <v>1884</v>
      </c>
      <c r="B1902" s="6">
        <f>IF($C$10=2012,profiles!C1889,IF($C$10=2013,profiles!E1889,IF($C$10=2014,profiles!G1889,IF($C$10=2015,profiles!I1889,IF($C$10=2016,profiles!K1889)))))</f>
        <v>70.182000000000002</v>
      </c>
      <c r="C1902" s="6">
        <f>IF($C$10=2012,profiles!D1889,IF($C$10=2013,profiles!F1889,IF($C$10=2014,profiles!H1889,IF($C$10=2015,profiles!J1889,IF($C$10=2016,profiles!L1889)))))</f>
        <v>0.44517037617782423</v>
      </c>
      <c r="D1902" s="11">
        <f t="shared" si="302"/>
        <v>89.034075235564842</v>
      </c>
      <c r="E1902" s="11">
        <f t="shared" si="298"/>
        <v>18.85207523556484</v>
      </c>
      <c r="F1902" s="11">
        <f t="shared" si="299"/>
        <v>70.182000000000002</v>
      </c>
      <c r="G1902" s="11">
        <f t="shared" si="300"/>
        <v>0</v>
      </c>
      <c r="H1902" s="12">
        <f t="shared" si="303"/>
        <v>0</v>
      </c>
      <c r="I1902" s="12">
        <f t="shared" si="297"/>
        <v>18.85207523556484</v>
      </c>
      <c r="J1902" s="12">
        <f t="shared" si="304"/>
        <v>0</v>
      </c>
      <c r="K1902" s="12">
        <f t="shared" si="305"/>
        <v>34.877051348490781</v>
      </c>
      <c r="L1902" s="12">
        <f t="shared" si="306"/>
        <v>0</v>
      </c>
      <c r="M1902" s="12">
        <f t="shared" si="301"/>
        <v>-18.85207523556484</v>
      </c>
      <c r="N1902" s="13"/>
    </row>
    <row r="1903" spans="1:14" x14ac:dyDescent="0.2">
      <c r="A1903" s="10" t="s">
        <v>1885</v>
      </c>
      <c r="B1903" s="6">
        <f>IF($C$10=2012,profiles!C1890,IF($C$10=2013,profiles!E1890,IF($C$10=2014,profiles!G1890,IF($C$10=2015,profiles!I1890,IF($C$10=2016,profiles!K1890)))))</f>
        <v>69.475999999999999</v>
      </c>
      <c r="C1903" s="6">
        <f>IF($C$10=2012,profiles!D1890,IF($C$10=2013,profiles!F1890,IF($C$10=2014,profiles!H1890,IF($C$10=2015,profiles!J1890,IF($C$10=2016,profiles!L1890)))))</f>
        <v>0.43779490976668556</v>
      </c>
      <c r="D1903" s="11">
        <f t="shared" si="302"/>
        <v>87.55898195333711</v>
      </c>
      <c r="E1903" s="11">
        <f t="shared" si="298"/>
        <v>18.082981953337111</v>
      </c>
      <c r="F1903" s="11">
        <f t="shared" si="299"/>
        <v>69.475999999999999</v>
      </c>
      <c r="G1903" s="11">
        <f t="shared" si="300"/>
        <v>0</v>
      </c>
      <c r="H1903" s="12">
        <f t="shared" si="303"/>
        <v>0</v>
      </c>
      <c r="I1903" s="12">
        <f t="shared" si="297"/>
        <v>18.082981953337111</v>
      </c>
      <c r="J1903" s="12">
        <f t="shared" si="304"/>
        <v>0</v>
      </c>
      <c r="K1903" s="12">
        <f t="shared" si="305"/>
        <v>49.524266730693839</v>
      </c>
      <c r="L1903" s="12">
        <f t="shared" si="306"/>
        <v>0</v>
      </c>
      <c r="M1903" s="12">
        <f t="shared" si="301"/>
        <v>-18.082981953337111</v>
      </c>
      <c r="N1903" s="13"/>
    </row>
    <row r="1904" spans="1:14" x14ac:dyDescent="0.2">
      <c r="A1904" s="10" t="s">
        <v>1886</v>
      </c>
      <c r="B1904" s="6">
        <f>IF($C$10=2012,profiles!C1891,IF($C$10=2013,profiles!E1891,IF($C$10=2014,profiles!G1891,IF($C$10=2015,profiles!I1891,IF($C$10=2016,profiles!K1891)))))</f>
        <v>68.003</v>
      </c>
      <c r="C1904" s="6">
        <f>IF($C$10=2012,profiles!D1891,IF($C$10=2013,profiles!F1891,IF($C$10=2014,profiles!H1891,IF($C$10=2015,profiles!J1891,IF($C$10=2016,profiles!L1891)))))</f>
        <v>0.40531672401527358</v>
      </c>
      <c r="D1904" s="11">
        <f t="shared" si="302"/>
        <v>81.063344803054719</v>
      </c>
      <c r="E1904" s="11">
        <f t="shared" si="298"/>
        <v>13.060344803054718</v>
      </c>
      <c r="F1904" s="11">
        <f t="shared" si="299"/>
        <v>68.003</v>
      </c>
      <c r="G1904" s="11">
        <f t="shared" si="300"/>
        <v>0</v>
      </c>
      <c r="H1904" s="12">
        <f t="shared" si="303"/>
        <v>0</v>
      </c>
      <c r="I1904" s="12">
        <f t="shared" si="297"/>
        <v>13.060344803054718</v>
      </c>
      <c r="J1904" s="12">
        <f t="shared" si="304"/>
        <v>0</v>
      </c>
      <c r="K1904" s="12">
        <f t="shared" si="305"/>
        <v>60.103146021168158</v>
      </c>
      <c r="L1904" s="12">
        <f t="shared" si="306"/>
        <v>0</v>
      </c>
      <c r="M1904" s="12">
        <f t="shared" si="301"/>
        <v>-13.060344803054718</v>
      </c>
      <c r="N1904" s="13"/>
    </row>
    <row r="1905" spans="1:14" x14ac:dyDescent="0.2">
      <c r="A1905" s="10" t="s">
        <v>1887</v>
      </c>
      <c r="B1905" s="6">
        <f>IF($C$10=2012,profiles!C1892,IF($C$10=2013,profiles!E1892,IF($C$10=2014,profiles!G1892,IF($C$10=2015,profiles!I1892,IF($C$10=2016,profiles!K1892)))))</f>
        <v>66.662000000000006</v>
      </c>
      <c r="C1905" s="6">
        <f>IF($C$10=2012,profiles!D1892,IF($C$10=2013,profiles!F1892,IF($C$10=2014,profiles!H1892,IF($C$10=2015,profiles!J1892,IF($C$10=2016,profiles!L1892)))))</f>
        <v>0.35426920452400656</v>
      </c>
      <c r="D1905" s="11">
        <f t="shared" si="302"/>
        <v>70.853840904801316</v>
      </c>
      <c r="E1905" s="11">
        <f t="shared" si="298"/>
        <v>4.1918409048013103</v>
      </c>
      <c r="F1905" s="11">
        <f t="shared" si="299"/>
        <v>66.662000000000006</v>
      </c>
      <c r="G1905" s="11">
        <f t="shared" si="300"/>
        <v>0</v>
      </c>
      <c r="H1905" s="12">
        <f t="shared" si="303"/>
        <v>0</v>
      </c>
      <c r="I1905" s="12">
        <f t="shared" si="297"/>
        <v>4.1918409048013103</v>
      </c>
      <c r="J1905" s="12">
        <f t="shared" si="304"/>
        <v>0</v>
      </c>
      <c r="K1905" s="12">
        <f t="shared" si="305"/>
        <v>63.498537154057217</v>
      </c>
      <c r="L1905" s="12">
        <f t="shared" si="306"/>
        <v>0</v>
      </c>
      <c r="M1905" s="12">
        <f t="shared" si="301"/>
        <v>-4.1918409048013103</v>
      </c>
      <c r="N1905" s="13"/>
    </row>
    <row r="1906" spans="1:14" x14ac:dyDescent="0.2">
      <c r="A1906" s="10" t="s">
        <v>1888</v>
      </c>
      <c r="B1906" s="6">
        <f>IF($C$10=2012,profiles!C1893,IF($C$10=2013,profiles!E1893,IF($C$10=2014,profiles!G1893,IF($C$10=2015,profiles!I1893,IF($C$10=2016,profiles!K1893)))))</f>
        <v>65.274000000000001</v>
      </c>
      <c r="C1906" s="6">
        <f>IF($C$10=2012,profiles!D1893,IF($C$10=2013,profiles!F1893,IF($C$10=2014,profiles!H1893,IF($C$10=2015,profiles!J1893,IF($C$10=2016,profiles!L1893)))))</f>
        <v>0.28520405941025306</v>
      </c>
      <c r="D1906" s="11">
        <f t="shared" si="302"/>
        <v>57.040811882050612</v>
      </c>
      <c r="E1906" s="11">
        <f t="shared" si="298"/>
        <v>0</v>
      </c>
      <c r="F1906" s="11">
        <f t="shared" si="299"/>
        <v>57.040811882050612</v>
      </c>
      <c r="G1906" s="11">
        <f t="shared" si="300"/>
        <v>8.2331881179493891</v>
      </c>
      <c r="H1906" s="12">
        <f t="shared" si="303"/>
        <v>0</v>
      </c>
      <c r="I1906" s="12">
        <f t="shared" si="297"/>
        <v>0</v>
      </c>
      <c r="J1906" s="12">
        <f t="shared" si="304"/>
        <v>8.2331881179493891</v>
      </c>
      <c r="K1906" s="12">
        <f t="shared" si="305"/>
        <v>54.607405277222028</v>
      </c>
      <c r="L1906" s="12">
        <f t="shared" si="306"/>
        <v>0</v>
      </c>
      <c r="M1906" s="12">
        <f t="shared" si="301"/>
        <v>8.2331881179493891</v>
      </c>
      <c r="N1906" s="13"/>
    </row>
    <row r="1907" spans="1:14" x14ac:dyDescent="0.2">
      <c r="A1907" s="10" t="s">
        <v>1889</v>
      </c>
      <c r="B1907" s="6">
        <f>IF($C$10=2012,profiles!C1894,IF($C$10=2013,profiles!E1894,IF($C$10=2014,profiles!G1894,IF($C$10=2015,profiles!I1894,IF($C$10=2016,profiles!K1894)))))</f>
        <v>65.106999999999999</v>
      </c>
      <c r="C1907" s="6">
        <f>IF($C$10=2012,profiles!D1894,IF($C$10=2013,profiles!F1894,IF($C$10=2014,profiles!H1894,IF($C$10=2015,profiles!J1894,IF($C$10=2016,profiles!L1894)))))</f>
        <v>0.21580498569914486</v>
      </c>
      <c r="D1907" s="11">
        <f t="shared" si="302"/>
        <v>43.160997139828972</v>
      </c>
      <c r="E1907" s="11">
        <f t="shared" si="298"/>
        <v>0</v>
      </c>
      <c r="F1907" s="11">
        <f t="shared" si="299"/>
        <v>43.160997139828972</v>
      </c>
      <c r="G1907" s="11">
        <f t="shared" si="300"/>
        <v>21.946002860171028</v>
      </c>
      <c r="H1907" s="12">
        <f t="shared" si="303"/>
        <v>0</v>
      </c>
      <c r="I1907" s="12">
        <f t="shared" si="297"/>
        <v>0</v>
      </c>
      <c r="J1907" s="12">
        <f t="shared" si="304"/>
        <v>21.946002860171028</v>
      </c>
      <c r="K1907" s="12">
        <f t="shared" si="305"/>
        <v>30.907618171205801</v>
      </c>
      <c r="L1907" s="12">
        <f t="shared" si="306"/>
        <v>0</v>
      </c>
      <c r="M1907" s="12">
        <f t="shared" si="301"/>
        <v>21.946002860171028</v>
      </c>
      <c r="N1907" s="13"/>
    </row>
    <row r="1908" spans="1:14" x14ac:dyDescent="0.2">
      <c r="A1908" s="10" t="s">
        <v>1890</v>
      </c>
      <c r="B1908" s="6">
        <f>IF($C$10=2012,profiles!C1895,IF($C$10=2013,profiles!E1895,IF($C$10=2014,profiles!G1895,IF($C$10=2015,profiles!I1895,IF($C$10=2016,profiles!K1895)))))</f>
        <v>67.992999999999995</v>
      </c>
      <c r="C1908" s="6">
        <f>IF($C$10=2012,profiles!D1895,IF($C$10=2013,profiles!F1895,IF($C$10=2014,profiles!H1895,IF($C$10=2015,profiles!J1895,IF($C$10=2016,profiles!L1895)))))</f>
        <v>0.21579046706447724</v>
      </c>
      <c r="D1908" s="11">
        <f t="shared" si="302"/>
        <v>43.158093412895447</v>
      </c>
      <c r="E1908" s="11">
        <f t="shared" si="298"/>
        <v>0</v>
      </c>
      <c r="F1908" s="11">
        <f t="shared" si="299"/>
        <v>43.158093412895447</v>
      </c>
      <c r="G1908" s="11">
        <f t="shared" si="300"/>
        <v>24.834906587104548</v>
      </c>
      <c r="H1908" s="12">
        <f t="shared" si="303"/>
        <v>0</v>
      </c>
      <c r="I1908" s="12">
        <f t="shared" si="297"/>
        <v>0</v>
      </c>
      <c r="J1908" s="12">
        <f t="shared" si="304"/>
        <v>24.834906587104548</v>
      </c>
      <c r="K1908" s="12">
        <f t="shared" si="305"/>
        <v>4.0880646214168728</v>
      </c>
      <c r="L1908" s="12">
        <f t="shared" si="306"/>
        <v>0</v>
      </c>
      <c r="M1908" s="12">
        <f t="shared" si="301"/>
        <v>24.834906587104548</v>
      </c>
      <c r="N1908" s="13"/>
    </row>
    <row r="1909" spans="1:14" x14ac:dyDescent="0.2">
      <c r="A1909" s="10" t="s">
        <v>1891</v>
      </c>
      <c r="B1909" s="6">
        <f>IF($C$10=2012,profiles!C1896,IF($C$10=2013,profiles!E1896,IF($C$10=2014,profiles!G1896,IF($C$10=2015,profiles!I1896,IF($C$10=2016,profiles!K1896)))))</f>
        <v>71.546000000000006</v>
      </c>
      <c r="C1909" s="6">
        <f>IF($C$10=2012,profiles!D1896,IF($C$10=2013,profiles!F1896,IF($C$10=2014,profiles!H1896,IF($C$10=2015,profiles!J1896,IF($C$10=2016,profiles!L1896)))))</f>
        <v>0.25578930557370383</v>
      </c>
      <c r="D1909" s="11">
        <f t="shared" si="302"/>
        <v>51.157861114740768</v>
      </c>
      <c r="E1909" s="11">
        <f t="shared" si="298"/>
        <v>0</v>
      </c>
      <c r="F1909" s="11">
        <f t="shared" si="299"/>
        <v>51.157861114740768</v>
      </c>
      <c r="G1909" s="11">
        <f t="shared" si="300"/>
        <v>20.388138885259238</v>
      </c>
      <c r="H1909" s="12">
        <f t="shared" si="303"/>
        <v>0</v>
      </c>
      <c r="I1909" s="12">
        <f t="shared" si="297"/>
        <v>0</v>
      </c>
      <c r="J1909" s="12">
        <f t="shared" si="304"/>
        <v>3.7855478394320246</v>
      </c>
      <c r="K1909" s="12">
        <f t="shared" si="305"/>
        <v>0</v>
      </c>
      <c r="L1909" s="12">
        <f t="shared" si="306"/>
        <v>16.602591045827214</v>
      </c>
      <c r="M1909" s="12">
        <f t="shared" si="301"/>
        <v>20.388138885259238</v>
      </c>
      <c r="N1909" s="13"/>
    </row>
    <row r="1910" spans="1:14" x14ac:dyDescent="0.2">
      <c r="A1910" s="10" t="s">
        <v>1892</v>
      </c>
      <c r="B1910" s="6">
        <f>IF($C$10=2012,profiles!C1897,IF($C$10=2013,profiles!E1897,IF($C$10=2014,profiles!G1897,IF($C$10=2015,profiles!I1897,IF($C$10=2016,profiles!K1897)))))</f>
        <v>67.272000000000006</v>
      </c>
      <c r="C1910" s="6">
        <f>IF($C$10=2012,profiles!D1897,IF($C$10=2013,profiles!F1897,IF($C$10=2014,profiles!H1897,IF($C$10=2015,profiles!J1897,IF($C$10=2016,profiles!L1897)))))</f>
        <v>0.28510242896757987</v>
      </c>
      <c r="D1910" s="11">
        <f t="shared" si="302"/>
        <v>57.020485793515974</v>
      </c>
      <c r="E1910" s="11">
        <f t="shared" si="298"/>
        <v>0</v>
      </c>
      <c r="F1910" s="11">
        <f t="shared" si="299"/>
        <v>57.020485793515974</v>
      </c>
      <c r="G1910" s="11">
        <f t="shared" si="300"/>
        <v>10.251514206484032</v>
      </c>
      <c r="H1910" s="12">
        <f t="shared" si="303"/>
        <v>0</v>
      </c>
      <c r="I1910" s="12">
        <f t="shared" si="297"/>
        <v>0</v>
      </c>
      <c r="J1910" s="12">
        <f t="shared" si="304"/>
        <v>0</v>
      </c>
      <c r="K1910" s="12">
        <f t="shared" si="305"/>
        <v>0</v>
      </c>
      <c r="L1910" s="12">
        <f t="shared" si="306"/>
        <v>10.251514206484032</v>
      </c>
      <c r="M1910" s="12">
        <f t="shared" si="301"/>
        <v>10.251514206484032</v>
      </c>
      <c r="N1910" s="13"/>
    </row>
    <row r="1911" spans="1:14" x14ac:dyDescent="0.2">
      <c r="A1911" s="10" t="s">
        <v>1893</v>
      </c>
      <c r="B1911" s="6">
        <f>IF($C$10=2012,profiles!C1898,IF($C$10=2013,profiles!E1898,IF($C$10=2014,profiles!G1898,IF($C$10=2015,profiles!I1898,IF($C$10=2016,profiles!K1898)))))</f>
        <v>63.149000000000001</v>
      </c>
      <c r="C1911" s="6">
        <f>IF($C$10=2012,profiles!D1898,IF($C$10=2013,profiles!F1898,IF($C$10=2014,profiles!H1898,IF($C$10=2015,profiles!J1898,IF($C$10=2016,profiles!L1898)))))</f>
        <v>0.29464117194419037</v>
      </c>
      <c r="D1911" s="11">
        <f t="shared" si="302"/>
        <v>58.928234388838078</v>
      </c>
      <c r="E1911" s="11">
        <f t="shared" si="298"/>
        <v>0</v>
      </c>
      <c r="F1911" s="11">
        <f t="shared" si="299"/>
        <v>58.928234388838078</v>
      </c>
      <c r="G1911" s="11">
        <f t="shared" si="300"/>
        <v>4.2207656111619229</v>
      </c>
      <c r="H1911" s="12">
        <f t="shared" si="303"/>
        <v>0</v>
      </c>
      <c r="I1911" s="12">
        <f t="shared" si="297"/>
        <v>0</v>
      </c>
      <c r="J1911" s="12">
        <f t="shared" si="304"/>
        <v>0</v>
      </c>
      <c r="K1911" s="12">
        <f t="shared" si="305"/>
        <v>0</v>
      </c>
      <c r="L1911" s="12">
        <f t="shared" si="306"/>
        <v>4.2207656111619229</v>
      </c>
      <c r="M1911" s="12">
        <f t="shared" si="301"/>
        <v>4.2207656111619229</v>
      </c>
      <c r="N1911" s="13"/>
    </row>
    <row r="1912" spans="1:14" x14ac:dyDescent="0.2">
      <c r="A1912" s="10" t="s">
        <v>1894</v>
      </c>
      <c r="B1912" s="6">
        <f>IF($C$10=2012,profiles!C1899,IF($C$10=2013,profiles!E1899,IF($C$10=2014,profiles!G1899,IF($C$10=2015,profiles!I1899,IF($C$10=2016,profiles!K1899)))))</f>
        <v>58.945999999999998</v>
      </c>
      <c r="C1912" s="6">
        <f>IF($C$10=2012,profiles!D1899,IF($C$10=2013,profiles!F1899,IF($C$10=2014,profiles!H1899,IF($C$10=2015,profiles!J1899,IF($C$10=2016,profiles!L1899)))))</f>
        <v>0.29497510054154508</v>
      </c>
      <c r="D1912" s="11">
        <f t="shared" si="302"/>
        <v>58.995020108309014</v>
      </c>
      <c r="E1912" s="11">
        <f t="shared" si="298"/>
        <v>4.9020108309015598E-2</v>
      </c>
      <c r="F1912" s="11">
        <f t="shared" si="299"/>
        <v>58.945999999999998</v>
      </c>
      <c r="G1912" s="11">
        <f t="shared" si="300"/>
        <v>0</v>
      </c>
      <c r="H1912" s="12">
        <f t="shared" si="303"/>
        <v>0</v>
      </c>
      <c r="I1912" s="12">
        <f t="shared" si="297"/>
        <v>4.9020108309015598E-2</v>
      </c>
      <c r="J1912" s="12">
        <f t="shared" si="304"/>
        <v>0</v>
      </c>
      <c r="K1912" s="12">
        <f t="shared" si="305"/>
        <v>3.9706287730302638E-2</v>
      </c>
      <c r="L1912" s="12">
        <f t="shared" si="306"/>
        <v>0</v>
      </c>
      <c r="M1912" s="12">
        <f t="shared" si="301"/>
        <v>-4.9020108309015598E-2</v>
      </c>
      <c r="N1912" s="13"/>
    </row>
    <row r="1913" spans="1:14" x14ac:dyDescent="0.2">
      <c r="A1913" s="10" t="s">
        <v>1895</v>
      </c>
      <c r="B1913" s="6">
        <f>IF($C$10=2012,profiles!C1900,IF($C$10=2013,profiles!E1900,IF($C$10=2014,profiles!G1900,IF($C$10=2015,profiles!I1900,IF($C$10=2016,profiles!K1900)))))</f>
        <v>53.728000000000002</v>
      </c>
      <c r="C1913" s="6">
        <f>IF($C$10=2012,profiles!D1900,IF($C$10=2013,profiles!F1900,IF($C$10=2014,profiles!H1900,IF($C$10=2015,profiles!J1900,IF($C$10=2016,profiles!L1900)))))</f>
        <v>0.28462331402354923</v>
      </c>
      <c r="D1913" s="11">
        <f t="shared" si="302"/>
        <v>56.924662804709847</v>
      </c>
      <c r="E1913" s="11">
        <f t="shared" si="298"/>
        <v>3.1966628047098453</v>
      </c>
      <c r="F1913" s="11">
        <f t="shared" si="299"/>
        <v>53.728000000000002</v>
      </c>
      <c r="G1913" s="11">
        <f t="shared" si="300"/>
        <v>0</v>
      </c>
      <c r="H1913" s="12">
        <f t="shared" si="303"/>
        <v>0</v>
      </c>
      <c r="I1913" s="12">
        <f t="shared" si="297"/>
        <v>3.1966628047098453</v>
      </c>
      <c r="J1913" s="12">
        <f t="shared" si="304"/>
        <v>0</v>
      </c>
      <c r="K1913" s="12">
        <f t="shared" si="305"/>
        <v>2.6290031595452774</v>
      </c>
      <c r="L1913" s="12">
        <f t="shared" si="306"/>
        <v>0</v>
      </c>
      <c r="M1913" s="12">
        <f t="shared" si="301"/>
        <v>-3.1966628047098453</v>
      </c>
      <c r="N1913" s="13"/>
    </row>
    <row r="1914" spans="1:14" x14ac:dyDescent="0.2">
      <c r="A1914" s="10" t="s">
        <v>1896</v>
      </c>
      <c r="B1914" s="6">
        <f>IF($C$10=2012,profiles!C1901,IF($C$10=2013,profiles!E1901,IF($C$10=2014,profiles!G1901,IF($C$10=2015,profiles!I1901,IF($C$10=2016,profiles!K1901)))))</f>
        <v>49.999000000000002</v>
      </c>
      <c r="C1914" s="6">
        <f>IF($C$10=2012,profiles!D1901,IF($C$10=2013,profiles!F1901,IF($C$10=2014,profiles!H1901,IF($C$10=2015,profiles!J1901,IF($C$10=2016,profiles!L1901)))))</f>
        <v>0.27393721244139974</v>
      </c>
      <c r="D1914" s="11">
        <f t="shared" si="302"/>
        <v>54.78744248827995</v>
      </c>
      <c r="E1914" s="11">
        <f t="shared" si="298"/>
        <v>4.7884424882799479</v>
      </c>
      <c r="F1914" s="11">
        <f t="shared" si="299"/>
        <v>49.999000000000002</v>
      </c>
      <c r="G1914" s="11">
        <f t="shared" si="300"/>
        <v>0</v>
      </c>
      <c r="H1914" s="12">
        <f t="shared" si="303"/>
        <v>0</v>
      </c>
      <c r="I1914" s="12">
        <f t="shared" si="297"/>
        <v>4.7884424882799479</v>
      </c>
      <c r="J1914" s="12">
        <f t="shared" si="304"/>
        <v>0</v>
      </c>
      <c r="K1914" s="12">
        <f t="shared" si="305"/>
        <v>6.5076415750520358</v>
      </c>
      <c r="L1914" s="12">
        <f t="shared" si="306"/>
        <v>0</v>
      </c>
      <c r="M1914" s="12">
        <f t="shared" si="301"/>
        <v>-4.7884424882799479</v>
      </c>
      <c r="N1914" s="13"/>
    </row>
    <row r="1915" spans="1:14" x14ac:dyDescent="0.2">
      <c r="A1915" s="10" t="s">
        <v>1897</v>
      </c>
      <c r="B1915" s="6">
        <f>IF($C$10=2012,profiles!C1902,IF($C$10=2013,profiles!E1902,IF($C$10=2014,profiles!G1902,IF($C$10=2015,profiles!I1902,IF($C$10=2016,profiles!K1902)))))</f>
        <v>47.884</v>
      </c>
      <c r="C1915" s="6">
        <f>IF($C$10=2012,profiles!D1902,IF($C$10=2013,profiles!F1902,IF($C$10=2014,profiles!H1902,IF($C$10=2015,profiles!J1902,IF($C$10=2016,profiles!L1902)))))</f>
        <v>0.25521415405158276</v>
      </c>
      <c r="D1915" s="11">
        <f t="shared" si="302"/>
        <v>51.042830810316552</v>
      </c>
      <c r="E1915" s="11">
        <f t="shared" si="298"/>
        <v>3.1588308103165517</v>
      </c>
      <c r="F1915" s="11">
        <f t="shared" si="299"/>
        <v>47.884</v>
      </c>
      <c r="G1915" s="11">
        <f t="shared" si="300"/>
        <v>0</v>
      </c>
      <c r="H1915" s="12">
        <f t="shared" si="303"/>
        <v>0</v>
      </c>
      <c r="I1915" s="12">
        <f t="shared" si="297"/>
        <v>3.1588308103165517</v>
      </c>
      <c r="J1915" s="12">
        <f t="shared" si="304"/>
        <v>0</v>
      </c>
      <c r="K1915" s="12">
        <f t="shared" si="305"/>
        <v>9.0662945314084418</v>
      </c>
      <c r="L1915" s="12">
        <f t="shared" si="306"/>
        <v>0</v>
      </c>
      <c r="M1915" s="12">
        <f t="shared" si="301"/>
        <v>-3.1588308103165517</v>
      </c>
      <c r="N1915" s="13"/>
    </row>
    <row r="1916" spans="1:14" x14ac:dyDescent="0.2">
      <c r="A1916" s="10" t="s">
        <v>1898</v>
      </c>
      <c r="B1916" s="6">
        <f>IF($C$10=2012,profiles!C1903,IF($C$10=2013,profiles!E1903,IF($C$10=2014,profiles!G1903,IF($C$10=2015,profiles!I1903,IF($C$10=2016,profiles!K1903)))))</f>
        <v>46.84</v>
      </c>
      <c r="C1916" s="6">
        <f>IF($C$10=2012,profiles!D1903,IF($C$10=2013,profiles!F1903,IF($C$10=2014,profiles!H1903,IF($C$10=2015,profiles!J1903,IF($C$10=2016,profiles!L1903)))))</f>
        <v>0.23798603753320077</v>
      </c>
      <c r="D1916" s="11">
        <f t="shared" si="302"/>
        <v>47.597207506640153</v>
      </c>
      <c r="E1916" s="11">
        <f t="shared" si="298"/>
        <v>0.75720750664014957</v>
      </c>
      <c r="F1916" s="11">
        <f t="shared" si="299"/>
        <v>46.84</v>
      </c>
      <c r="G1916" s="11">
        <f t="shared" si="300"/>
        <v>0</v>
      </c>
      <c r="H1916" s="12">
        <f t="shared" si="303"/>
        <v>0</v>
      </c>
      <c r="I1916" s="12">
        <f t="shared" si="297"/>
        <v>0.75720750664014957</v>
      </c>
      <c r="J1916" s="12">
        <f t="shared" si="304"/>
        <v>0</v>
      </c>
      <c r="K1916" s="12">
        <f t="shared" si="305"/>
        <v>9.6796326117869622</v>
      </c>
      <c r="L1916" s="12">
        <f t="shared" si="306"/>
        <v>0</v>
      </c>
      <c r="M1916" s="12">
        <f t="shared" si="301"/>
        <v>-0.75720750664014957</v>
      </c>
      <c r="N1916" s="13"/>
    </row>
    <row r="1917" spans="1:14" x14ac:dyDescent="0.2">
      <c r="A1917" s="10" t="s">
        <v>1899</v>
      </c>
      <c r="B1917" s="6">
        <f>IF($C$10=2012,profiles!C1904,IF($C$10=2013,profiles!E1904,IF($C$10=2014,profiles!G1904,IF($C$10=2015,profiles!I1904,IF($C$10=2016,profiles!K1904)))))</f>
        <v>47.140999999999998</v>
      </c>
      <c r="C1917" s="6">
        <f>IF($C$10=2012,profiles!D1904,IF($C$10=2013,profiles!F1904,IF($C$10=2014,profiles!H1904,IF($C$10=2015,profiles!J1904,IF($C$10=2016,profiles!L1904)))))</f>
        <v>0.21794220525697036</v>
      </c>
      <c r="D1917" s="11">
        <f t="shared" si="302"/>
        <v>43.588441051394071</v>
      </c>
      <c r="E1917" s="11">
        <f t="shared" si="298"/>
        <v>0</v>
      </c>
      <c r="F1917" s="11">
        <f t="shared" si="299"/>
        <v>43.588441051394071</v>
      </c>
      <c r="G1917" s="11">
        <f t="shared" si="300"/>
        <v>3.5525589486059275</v>
      </c>
      <c r="H1917" s="12">
        <f t="shared" si="303"/>
        <v>0</v>
      </c>
      <c r="I1917" s="12">
        <f t="shared" si="297"/>
        <v>0</v>
      </c>
      <c r="J1917" s="12">
        <f t="shared" si="304"/>
        <v>3.5525589486059275</v>
      </c>
      <c r="K1917" s="12">
        <f t="shared" si="305"/>
        <v>5.8431758638323972</v>
      </c>
      <c r="L1917" s="12">
        <f t="shared" si="306"/>
        <v>0</v>
      </c>
      <c r="M1917" s="12">
        <f t="shared" si="301"/>
        <v>3.5525589486059275</v>
      </c>
      <c r="N1917" s="13"/>
    </row>
    <row r="1918" spans="1:14" x14ac:dyDescent="0.2">
      <c r="A1918" s="10" t="s">
        <v>1900</v>
      </c>
      <c r="B1918" s="6">
        <f>IF($C$10=2012,profiles!C1905,IF($C$10=2013,profiles!E1905,IF($C$10=2014,profiles!G1905,IF($C$10=2015,profiles!I1905,IF($C$10=2016,profiles!K1905)))))</f>
        <v>48.848999999999997</v>
      </c>
      <c r="C1918" s="6">
        <f>IF($C$10=2012,profiles!D1905,IF($C$10=2013,profiles!F1905,IF($C$10=2014,profiles!H1905,IF($C$10=2015,profiles!J1905,IF($C$10=2016,profiles!L1905)))))</f>
        <v>0.20490863437785745</v>
      </c>
      <c r="D1918" s="11">
        <f t="shared" si="302"/>
        <v>40.981726875571489</v>
      </c>
      <c r="E1918" s="11">
        <f t="shared" si="298"/>
        <v>0</v>
      </c>
      <c r="F1918" s="11">
        <f t="shared" si="299"/>
        <v>40.981726875571489</v>
      </c>
      <c r="G1918" s="11">
        <f t="shared" si="300"/>
        <v>7.8672731244285075</v>
      </c>
      <c r="H1918" s="12">
        <f t="shared" si="303"/>
        <v>0</v>
      </c>
      <c r="I1918" s="12">
        <f t="shared" si="297"/>
        <v>0</v>
      </c>
      <c r="J1918" s="12">
        <f t="shared" si="304"/>
        <v>5.4107808499088001</v>
      </c>
      <c r="K1918" s="12">
        <f t="shared" si="305"/>
        <v>0</v>
      </c>
      <c r="L1918" s="12">
        <f t="shared" si="306"/>
        <v>2.4564922745197073</v>
      </c>
      <c r="M1918" s="12">
        <f t="shared" si="301"/>
        <v>7.8672731244285075</v>
      </c>
      <c r="N1918" s="13"/>
    </row>
    <row r="1919" spans="1:14" x14ac:dyDescent="0.2">
      <c r="A1919" s="10" t="s">
        <v>1901</v>
      </c>
      <c r="B1919" s="6">
        <f>IF($C$10=2012,profiles!C1906,IF($C$10=2013,profiles!E1906,IF($C$10=2014,profiles!G1906,IF($C$10=2015,profiles!I1906,IF($C$10=2016,profiles!K1906)))))</f>
        <v>52.911999999999999</v>
      </c>
      <c r="C1919" s="6">
        <f>IF($C$10=2012,profiles!D1906,IF($C$10=2013,profiles!F1906,IF($C$10=2014,profiles!H1906,IF($C$10=2015,profiles!J1906,IF($C$10=2016,profiles!L1906)))))</f>
        <v>0.1949665452328771</v>
      </c>
      <c r="D1919" s="11">
        <f t="shared" si="302"/>
        <v>38.993309046575419</v>
      </c>
      <c r="E1919" s="11">
        <f t="shared" si="298"/>
        <v>0</v>
      </c>
      <c r="F1919" s="11">
        <f t="shared" si="299"/>
        <v>38.993309046575419</v>
      </c>
      <c r="G1919" s="11">
        <f t="shared" si="300"/>
        <v>13.91869095342458</v>
      </c>
      <c r="H1919" s="12">
        <f t="shared" si="303"/>
        <v>0</v>
      </c>
      <c r="I1919" s="12">
        <f t="shared" si="297"/>
        <v>0</v>
      </c>
      <c r="J1919" s="12">
        <f t="shared" si="304"/>
        <v>0</v>
      </c>
      <c r="K1919" s="12">
        <f t="shared" si="305"/>
        <v>0</v>
      </c>
      <c r="L1919" s="12">
        <f t="shared" si="306"/>
        <v>13.91869095342458</v>
      </c>
      <c r="M1919" s="12">
        <f t="shared" si="301"/>
        <v>13.91869095342458</v>
      </c>
      <c r="N1919" s="13"/>
    </row>
    <row r="1920" spans="1:14" x14ac:dyDescent="0.2">
      <c r="A1920" s="10" t="s">
        <v>1902</v>
      </c>
      <c r="B1920" s="6">
        <f>IF($C$10=2012,profiles!C1907,IF($C$10=2013,profiles!E1907,IF($C$10=2014,profiles!G1907,IF($C$10=2015,profiles!I1907,IF($C$10=2016,profiles!K1907)))))</f>
        <v>60.305999999999997</v>
      </c>
      <c r="C1920" s="6">
        <f>IF($C$10=2012,profiles!D1907,IF($C$10=2013,profiles!F1907,IF($C$10=2014,profiles!H1907,IF($C$10=2015,profiles!J1907,IF($C$10=2016,profiles!L1907)))))</f>
        <v>0.18876906776586017</v>
      </c>
      <c r="D1920" s="11">
        <f t="shared" si="302"/>
        <v>37.75381355317203</v>
      </c>
      <c r="E1920" s="11">
        <f t="shared" si="298"/>
        <v>0</v>
      </c>
      <c r="F1920" s="11">
        <f t="shared" si="299"/>
        <v>37.75381355317203</v>
      </c>
      <c r="G1920" s="11">
        <f t="shared" si="300"/>
        <v>22.552186446827967</v>
      </c>
      <c r="H1920" s="12">
        <f t="shared" si="303"/>
        <v>0</v>
      </c>
      <c r="I1920" s="12">
        <f t="shared" si="297"/>
        <v>0</v>
      </c>
      <c r="J1920" s="12">
        <f t="shared" si="304"/>
        <v>0</v>
      </c>
      <c r="K1920" s="12">
        <f t="shared" si="305"/>
        <v>0</v>
      </c>
      <c r="L1920" s="12">
        <f t="shared" si="306"/>
        <v>22.552186446827967</v>
      </c>
      <c r="M1920" s="12">
        <f t="shared" si="301"/>
        <v>22.552186446827967</v>
      </c>
      <c r="N1920" s="13"/>
    </row>
    <row r="1921" spans="1:14" x14ac:dyDescent="0.2">
      <c r="A1921" s="10" t="s">
        <v>1903</v>
      </c>
      <c r="B1921" s="6">
        <f>IF($C$10=2012,profiles!C1908,IF($C$10=2013,profiles!E1908,IF($C$10=2014,profiles!G1908,IF($C$10=2015,profiles!I1908,IF($C$10=2016,profiles!K1908)))))</f>
        <v>65.679000000000002</v>
      </c>
      <c r="C1921" s="6">
        <f>IF($C$10=2012,profiles!D1908,IF($C$10=2013,profiles!F1908,IF($C$10=2014,profiles!H1908,IF($C$10=2015,profiles!J1908,IF($C$10=2016,profiles!L1908)))))</f>
        <v>0.20872581604957982</v>
      </c>
      <c r="D1921" s="11">
        <f t="shared" si="302"/>
        <v>41.745163209915965</v>
      </c>
      <c r="E1921" s="11">
        <f t="shared" si="298"/>
        <v>0</v>
      </c>
      <c r="F1921" s="11">
        <f t="shared" si="299"/>
        <v>41.745163209915965</v>
      </c>
      <c r="G1921" s="11">
        <f t="shared" si="300"/>
        <v>23.933836790084037</v>
      </c>
      <c r="H1921" s="12">
        <f t="shared" si="303"/>
        <v>0</v>
      </c>
      <c r="I1921" s="12">
        <f t="shared" si="297"/>
        <v>0</v>
      </c>
      <c r="J1921" s="12">
        <f t="shared" si="304"/>
        <v>0</v>
      </c>
      <c r="K1921" s="12">
        <f t="shared" si="305"/>
        <v>0</v>
      </c>
      <c r="L1921" s="12">
        <f t="shared" si="306"/>
        <v>23.933836790084037</v>
      </c>
      <c r="M1921" s="12">
        <f t="shared" si="301"/>
        <v>23.933836790084037</v>
      </c>
      <c r="N1921" s="13"/>
    </row>
    <row r="1922" spans="1:14" x14ac:dyDescent="0.2">
      <c r="A1922" s="10" t="s">
        <v>1904</v>
      </c>
      <c r="B1922" s="6">
        <f>IF($C$10=2012,profiles!C1909,IF($C$10=2013,profiles!E1909,IF($C$10=2014,profiles!G1909,IF($C$10=2015,profiles!I1909,IF($C$10=2016,profiles!K1909)))))</f>
        <v>68.295000000000002</v>
      </c>
      <c r="C1922" s="6">
        <f>IF($C$10=2012,profiles!D1909,IF($C$10=2013,profiles!F1909,IF($C$10=2014,profiles!H1909,IF($C$10=2015,profiles!J1909,IF($C$10=2016,profiles!L1909)))))</f>
        <v>0.26101975355230117</v>
      </c>
      <c r="D1922" s="11">
        <f t="shared" si="302"/>
        <v>52.203950710460234</v>
      </c>
      <c r="E1922" s="11">
        <f t="shared" si="298"/>
        <v>0</v>
      </c>
      <c r="F1922" s="11">
        <f t="shared" si="299"/>
        <v>52.203950710460234</v>
      </c>
      <c r="G1922" s="11">
        <f t="shared" si="300"/>
        <v>16.091049289539768</v>
      </c>
      <c r="H1922" s="12">
        <f t="shared" si="303"/>
        <v>0</v>
      </c>
      <c r="I1922" s="12">
        <f t="shared" si="297"/>
        <v>0</v>
      </c>
      <c r="J1922" s="12">
        <f t="shared" si="304"/>
        <v>0</v>
      </c>
      <c r="K1922" s="12">
        <f t="shared" si="305"/>
        <v>0</v>
      </c>
      <c r="L1922" s="12">
        <f t="shared" si="306"/>
        <v>16.091049289539768</v>
      </c>
      <c r="M1922" s="12">
        <f t="shared" si="301"/>
        <v>16.091049289539768</v>
      </c>
      <c r="N1922" s="13"/>
    </row>
    <row r="1923" spans="1:14" x14ac:dyDescent="0.2">
      <c r="A1923" s="10" t="s">
        <v>1905</v>
      </c>
      <c r="B1923" s="6">
        <f>IF($C$10=2012,profiles!C1910,IF($C$10=2013,profiles!E1910,IF($C$10=2014,profiles!G1910,IF($C$10=2015,profiles!I1910,IF($C$10=2016,profiles!K1910)))))</f>
        <v>68.766000000000005</v>
      </c>
      <c r="C1923" s="6">
        <f>IF($C$10=2012,profiles!D1910,IF($C$10=2013,profiles!F1910,IF($C$10=2014,profiles!H1910,IF($C$10=2015,profiles!J1910,IF($C$10=2016,profiles!L1910)))))</f>
        <v>0.32965645364954499</v>
      </c>
      <c r="D1923" s="11">
        <f t="shared" si="302"/>
        <v>65.931290729908994</v>
      </c>
      <c r="E1923" s="11">
        <f t="shared" si="298"/>
        <v>0</v>
      </c>
      <c r="F1923" s="11">
        <f t="shared" si="299"/>
        <v>65.931290729908994</v>
      </c>
      <c r="G1923" s="11">
        <f t="shared" si="300"/>
        <v>2.834709270091011</v>
      </c>
      <c r="H1923" s="12">
        <f t="shared" si="303"/>
        <v>0</v>
      </c>
      <c r="I1923" s="12">
        <f t="shared" si="297"/>
        <v>0</v>
      </c>
      <c r="J1923" s="12">
        <f t="shared" si="304"/>
        <v>0</v>
      </c>
      <c r="K1923" s="12">
        <f t="shared" si="305"/>
        <v>0</v>
      </c>
      <c r="L1923" s="12">
        <f t="shared" si="306"/>
        <v>2.834709270091011</v>
      </c>
      <c r="M1923" s="12">
        <f t="shared" si="301"/>
        <v>2.834709270091011</v>
      </c>
      <c r="N1923" s="13"/>
    </row>
    <row r="1924" spans="1:14" x14ac:dyDescent="0.2">
      <c r="A1924" s="10" t="s">
        <v>1906</v>
      </c>
      <c r="B1924" s="6">
        <f>IF($C$10=2012,profiles!C1911,IF($C$10=2013,profiles!E1911,IF($C$10=2014,profiles!G1911,IF($C$10=2015,profiles!I1911,IF($C$10=2016,profiles!K1911)))))</f>
        <v>70.188000000000002</v>
      </c>
      <c r="C1924" s="6">
        <f>IF($C$10=2012,profiles!D1911,IF($C$10=2013,profiles!F1911,IF($C$10=2014,profiles!H1911,IF($C$10=2015,profiles!J1911,IF($C$10=2016,profiles!L1911)))))</f>
        <v>0.39585480195648703</v>
      </c>
      <c r="D1924" s="11">
        <f t="shared" si="302"/>
        <v>79.170960391297413</v>
      </c>
      <c r="E1924" s="11">
        <f t="shared" si="298"/>
        <v>8.9829603912974108</v>
      </c>
      <c r="F1924" s="11">
        <f t="shared" si="299"/>
        <v>70.188000000000002</v>
      </c>
      <c r="G1924" s="11">
        <f t="shared" si="300"/>
        <v>0</v>
      </c>
      <c r="H1924" s="12">
        <f t="shared" si="303"/>
        <v>0</v>
      </c>
      <c r="I1924" s="12">
        <f t="shared" si="297"/>
        <v>8.9829603912974108</v>
      </c>
      <c r="J1924" s="12">
        <f t="shared" si="304"/>
        <v>0</v>
      </c>
      <c r="K1924" s="12">
        <f t="shared" si="305"/>
        <v>7.2761979169509035</v>
      </c>
      <c r="L1924" s="12">
        <f t="shared" si="306"/>
        <v>0</v>
      </c>
      <c r="M1924" s="12">
        <f t="shared" si="301"/>
        <v>-8.9829603912974108</v>
      </c>
      <c r="N1924" s="13"/>
    </row>
    <row r="1925" spans="1:14" x14ac:dyDescent="0.2">
      <c r="A1925" s="10" t="s">
        <v>1907</v>
      </c>
      <c r="B1925" s="6">
        <f>IF($C$10=2012,profiles!C1912,IF($C$10=2013,profiles!E1912,IF($C$10=2014,profiles!G1912,IF($C$10=2015,profiles!I1912,IF($C$10=2016,profiles!K1912)))))</f>
        <v>71.427999999999997</v>
      </c>
      <c r="C1925" s="6">
        <f>IF($C$10=2012,profiles!D1912,IF($C$10=2013,profiles!F1912,IF($C$10=2014,profiles!H1912,IF($C$10=2015,profiles!J1912,IF($C$10=2016,profiles!L1912)))))</f>
        <v>0.43655205445652334</v>
      </c>
      <c r="D1925" s="11">
        <f t="shared" si="302"/>
        <v>87.31041089130467</v>
      </c>
      <c r="E1925" s="11">
        <f t="shared" si="298"/>
        <v>15.882410891304673</v>
      </c>
      <c r="F1925" s="11">
        <f t="shared" si="299"/>
        <v>71.427999999999997</v>
      </c>
      <c r="G1925" s="11">
        <f t="shared" si="300"/>
        <v>0</v>
      </c>
      <c r="H1925" s="12">
        <f t="shared" si="303"/>
        <v>0</v>
      </c>
      <c r="I1925" s="12">
        <f t="shared" si="297"/>
        <v>15.882410891304673</v>
      </c>
      <c r="J1925" s="12">
        <f t="shared" si="304"/>
        <v>0</v>
      </c>
      <c r="K1925" s="12">
        <f t="shared" si="305"/>
        <v>20.140950738907691</v>
      </c>
      <c r="L1925" s="12">
        <f t="shared" si="306"/>
        <v>0</v>
      </c>
      <c r="M1925" s="12">
        <f t="shared" si="301"/>
        <v>-15.882410891304673</v>
      </c>
      <c r="N1925" s="13"/>
    </row>
    <row r="1926" spans="1:14" x14ac:dyDescent="0.2">
      <c r="A1926" s="10" t="s">
        <v>1908</v>
      </c>
      <c r="B1926" s="6">
        <f>IF($C$10=2012,profiles!C1913,IF($C$10=2013,profiles!E1913,IF($C$10=2014,profiles!G1913,IF($C$10=2015,profiles!I1913,IF($C$10=2016,profiles!K1913)))))</f>
        <v>70.83</v>
      </c>
      <c r="C1926" s="6">
        <f>IF($C$10=2012,profiles!D1913,IF($C$10=2013,profiles!F1913,IF($C$10=2014,profiles!H1913,IF($C$10=2015,profiles!J1913,IF($C$10=2016,profiles!L1913)))))</f>
        <v>0.44369294184240698</v>
      </c>
      <c r="D1926" s="11">
        <f t="shared" si="302"/>
        <v>88.738588368481402</v>
      </c>
      <c r="E1926" s="11">
        <f t="shared" si="298"/>
        <v>17.908588368481404</v>
      </c>
      <c r="F1926" s="11">
        <f t="shared" si="299"/>
        <v>70.83</v>
      </c>
      <c r="G1926" s="11">
        <f t="shared" si="300"/>
        <v>0</v>
      </c>
      <c r="H1926" s="12">
        <f t="shared" si="303"/>
        <v>0</v>
      </c>
      <c r="I1926" s="12">
        <f t="shared" si="297"/>
        <v>17.908588368481404</v>
      </c>
      <c r="J1926" s="12">
        <f t="shared" si="304"/>
        <v>0</v>
      </c>
      <c r="K1926" s="12">
        <f t="shared" si="305"/>
        <v>34.646907317377625</v>
      </c>
      <c r="L1926" s="12">
        <f t="shared" si="306"/>
        <v>0</v>
      </c>
      <c r="M1926" s="12">
        <f t="shared" si="301"/>
        <v>-17.908588368481404</v>
      </c>
      <c r="N1926" s="13"/>
    </row>
    <row r="1927" spans="1:14" x14ac:dyDescent="0.2">
      <c r="A1927" s="10" t="s">
        <v>1909</v>
      </c>
      <c r="B1927" s="6">
        <f>IF($C$10=2012,profiles!C1914,IF($C$10=2013,profiles!E1914,IF($C$10=2014,profiles!G1914,IF($C$10=2015,profiles!I1914,IF($C$10=2016,profiles!K1914)))))</f>
        <v>69.658000000000001</v>
      </c>
      <c r="C1927" s="6">
        <f>IF($C$10=2012,profiles!D1914,IF($C$10=2013,profiles!F1914,IF($C$10=2014,profiles!H1914,IF($C$10=2015,profiles!J1914,IF($C$10=2016,profiles!L1914)))))</f>
        <v>0.43756803436914904</v>
      </c>
      <c r="D1927" s="11">
        <f t="shared" si="302"/>
        <v>87.513606873829815</v>
      </c>
      <c r="E1927" s="11">
        <f t="shared" si="298"/>
        <v>17.855606873829814</v>
      </c>
      <c r="F1927" s="11">
        <f t="shared" si="299"/>
        <v>69.658000000000001</v>
      </c>
      <c r="G1927" s="11">
        <f t="shared" si="300"/>
        <v>0</v>
      </c>
      <c r="H1927" s="12">
        <f t="shared" si="303"/>
        <v>0</v>
      </c>
      <c r="I1927" s="12">
        <f t="shared" si="297"/>
        <v>17.855606873829814</v>
      </c>
      <c r="J1927" s="12">
        <f t="shared" si="304"/>
        <v>0</v>
      </c>
      <c r="K1927" s="12">
        <f t="shared" si="305"/>
        <v>49.109948885179776</v>
      </c>
      <c r="L1927" s="12">
        <f t="shared" si="306"/>
        <v>0</v>
      </c>
      <c r="M1927" s="12">
        <f t="shared" si="301"/>
        <v>-17.855606873829814</v>
      </c>
      <c r="N1927" s="13"/>
    </row>
    <row r="1928" spans="1:14" x14ac:dyDescent="0.2">
      <c r="A1928" s="10" t="s">
        <v>1910</v>
      </c>
      <c r="B1928" s="6">
        <f>IF($C$10=2012,profiles!C1915,IF($C$10=2013,profiles!E1915,IF($C$10=2014,profiles!G1915,IF($C$10=2015,profiles!I1915,IF($C$10=2016,profiles!K1915)))))</f>
        <v>67.745999999999995</v>
      </c>
      <c r="C1928" s="6">
        <f>IF($C$10=2012,profiles!D1915,IF($C$10=2013,profiles!F1915,IF($C$10=2014,profiles!H1915,IF($C$10=2015,profiles!J1915,IF($C$10=2016,profiles!L1915)))))</f>
        <v>0.40665321702782331</v>
      </c>
      <c r="D1928" s="11">
        <f t="shared" si="302"/>
        <v>81.330643405564658</v>
      </c>
      <c r="E1928" s="11">
        <f t="shared" si="298"/>
        <v>13.584643405564663</v>
      </c>
      <c r="F1928" s="11">
        <f t="shared" si="299"/>
        <v>67.745999999999995</v>
      </c>
      <c r="G1928" s="11">
        <f t="shared" si="300"/>
        <v>0</v>
      </c>
      <c r="H1928" s="12">
        <f t="shared" si="303"/>
        <v>0</v>
      </c>
      <c r="I1928" s="12">
        <f t="shared" si="297"/>
        <v>13.584643405564663</v>
      </c>
      <c r="J1928" s="12">
        <f t="shared" si="304"/>
        <v>0</v>
      </c>
      <c r="K1928" s="12">
        <f t="shared" si="305"/>
        <v>60.113510043687157</v>
      </c>
      <c r="L1928" s="12">
        <f t="shared" si="306"/>
        <v>0</v>
      </c>
      <c r="M1928" s="12">
        <f t="shared" si="301"/>
        <v>-13.584643405564663</v>
      </c>
      <c r="N1928" s="13"/>
    </row>
    <row r="1929" spans="1:14" x14ac:dyDescent="0.2">
      <c r="A1929" s="10" t="s">
        <v>1911</v>
      </c>
      <c r="B1929" s="6">
        <f>IF($C$10=2012,profiles!C1916,IF($C$10=2013,profiles!E1916,IF($C$10=2014,profiles!G1916,IF($C$10=2015,profiles!I1916,IF($C$10=2016,profiles!K1916)))))</f>
        <v>66.617000000000004</v>
      </c>
      <c r="C1929" s="6">
        <f>IF($C$10=2012,profiles!D1916,IF($C$10=2013,profiles!F1916,IF($C$10=2014,profiles!H1916,IF($C$10=2015,profiles!J1916,IF($C$10=2016,profiles!L1916)))))</f>
        <v>0.34736353212673626</v>
      </c>
      <c r="D1929" s="11">
        <f t="shared" si="302"/>
        <v>69.472706425347255</v>
      </c>
      <c r="E1929" s="11">
        <f t="shared" si="298"/>
        <v>2.8557064253472504</v>
      </c>
      <c r="F1929" s="11">
        <f t="shared" si="299"/>
        <v>66.617000000000004</v>
      </c>
      <c r="G1929" s="11">
        <f t="shared" si="300"/>
        <v>0</v>
      </c>
      <c r="H1929" s="12">
        <f t="shared" si="303"/>
        <v>0</v>
      </c>
      <c r="I1929" s="12">
        <f t="shared" si="297"/>
        <v>2.8557064253472504</v>
      </c>
      <c r="J1929" s="12">
        <f t="shared" si="304"/>
        <v>0</v>
      </c>
      <c r="K1929" s="12">
        <f t="shared" si="305"/>
        <v>62.426632248218432</v>
      </c>
      <c r="L1929" s="12">
        <f t="shared" si="306"/>
        <v>0</v>
      </c>
      <c r="M1929" s="12">
        <f t="shared" si="301"/>
        <v>-2.8557064253472504</v>
      </c>
      <c r="N1929" s="13"/>
    </row>
    <row r="1930" spans="1:14" x14ac:dyDescent="0.2">
      <c r="A1930" s="10" t="s">
        <v>1912</v>
      </c>
      <c r="B1930" s="6">
        <f>IF($C$10=2012,profiles!C1917,IF($C$10=2013,profiles!E1917,IF($C$10=2014,profiles!G1917,IF($C$10=2015,profiles!I1917,IF($C$10=2016,profiles!K1917)))))</f>
        <v>65.234999999999999</v>
      </c>
      <c r="C1930" s="6">
        <f>IF($C$10=2012,profiles!D1917,IF($C$10=2013,profiles!F1917,IF($C$10=2014,profiles!H1917,IF($C$10=2015,profiles!J1917,IF($C$10=2016,profiles!L1917)))))</f>
        <v>0.27353082047634941</v>
      </c>
      <c r="D1930" s="11">
        <f t="shared" si="302"/>
        <v>54.706164095269884</v>
      </c>
      <c r="E1930" s="11">
        <f t="shared" si="298"/>
        <v>0</v>
      </c>
      <c r="F1930" s="11">
        <f t="shared" si="299"/>
        <v>54.706164095269884</v>
      </c>
      <c r="G1930" s="11">
        <f t="shared" si="300"/>
        <v>10.528835904730116</v>
      </c>
      <c r="H1930" s="12">
        <f t="shared" si="303"/>
        <v>0</v>
      </c>
      <c r="I1930" s="12">
        <f t="shared" si="297"/>
        <v>0</v>
      </c>
      <c r="J1930" s="12">
        <f t="shared" si="304"/>
        <v>10.528835904730116</v>
      </c>
      <c r="K1930" s="12">
        <f t="shared" si="305"/>
        <v>51.056399089762586</v>
      </c>
      <c r="L1930" s="12">
        <f t="shared" si="306"/>
        <v>0</v>
      </c>
      <c r="M1930" s="12">
        <f t="shared" si="301"/>
        <v>10.528835904730116</v>
      </c>
      <c r="N1930" s="13"/>
    </row>
    <row r="1931" spans="1:14" x14ac:dyDescent="0.2">
      <c r="A1931" s="10" t="s">
        <v>1913</v>
      </c>
      <c r="B1931" s="6">
        <f>IF($C$10=2012,profiles!C1918,IF($C$10=2013,profiles!E1918,IF($C$10=2014,profiles!G1918,IF($C$10=2015,profiles!I1918,IF($C$10=2016,profiles!K1918)))))</f>
        <v>65.563999999999993</v>
      </c>
      <c r="C1931" s="6">
        <f>IF($C$10=2012,profiles!D1918,IF($C$10=2013,profiles!F1918,IF($C$10=2014,profiles!H1918,IF($C$10=2015,profiles!J1918,IF($C$10=2016,profiles!L1918)))))</f>
        <v>0.22406711273022831</v>
      </c>
      <c r="D1931" s="11">
        <f t="shared" si="302"/>
        <v>44.813422546045665</v>
      </c>
      <c r="E1931" s="11">
        <f t="shared" si="298"/>
        <v>0</v>
      </c>
      <c r="F1931" s="11">
        <f t="shared" si="299"/>
        <v>44.813422546045665</v>
      </c>
      <c r="G1931" s="11">
        <f t="shared" si="300"/>
        <v>20.750577453954328</v>
      </c>
      <c r="H1931" s="12">
        <f t="shared" si="303"/>
        <v>0</v>
      </c>
      <c r="I1931" s="12">
        <f t="shared" si="297"/>
        <v>0</v>
      </c>
      <c r="J1931" s="12">
        <f t="shared" si="304"/>
        <v>20.750577453954328</v>
      </c>
      <c r="K1931" s="12">
        <f t="shared" si="305"/>
        <v>28.647568145967416</v>
      </c>
      <c r="L1931" s="12">
        <f t="shared" si="306"/>
        <v>0</v>
      </c>
      <c r="M1931" s="12">
        <f t="shared" si="301"/>
        <v>20.750577453954328</v>
      </c>
      <c r="N1931" s="13"/>
    </row>
    <row r="1932" spans="1:14" x14ac:dyDescent="0.2">
      <c r="A1932" s="10" t="s">
        <v>1914</v>
      </c>
      <c r="B1932" s="6">
        <f>IF($C$10=2012,profiles!C1919,IF($C$10=2013,profiles!E1919,IF($C$10=2014,profiles!G1919,IF($C$10=2015,profiles!I1919,IF($C$10=2016,profiles!K1919)))))</f>
        <v>67.287000000000006</v>
      </c>
      <c r="C1932" s="6">
        <f>IF($C$10=2012,profiles!D1919,IF($C$10=2013,profiles!F1919,IF($C$10=2014,profiles!H1919,IF($C$10=2015,profiles!J1919,IF($C$10=2016,profiles!L1919)))))</f>
        <v>0.19355868735395287</v>
      </c>
      <c r="D1932" s="11">
        <f t="shared" si="302"/>
        <v>38.711737470790574</v>
      </c>
      <c r="E1932" s="11">
        <f t="shared" si="298"/>
        <v>0</v>
      </c>
      <c r="F1932" s="11">
        <f t="shared" si="299"/>
        <v>38.711737470790574</v>
      </c>
      <c r="G1932" s="11">
        <f t="shared" si="300"/>
        <v>28.575262529209432</v>
      </c>
      <c r="H1932" s="12">
        <f t="shared" si="303"/>
        <v>0</v>
      </c>
      <c r="I1932" s="12">
        <f t="shared" si="297"/>
        <v>0</v>
      </c>
      <c r="J1932" s="12">
        <f t="shared" si="304"/>
        <v>26.527648103165827</v>
      </c>
      <c r="K1932" s="12">
        <f t="shared" si="305"/>
        <v>0</v>
      </c>
      <c r="L1932" s="12">
        <f t="shared" si="306"/>
        <v>2.0476144260436051</v>
      </c>
      <c r="M1932" s="12">
        <f t="shared" si="301"/>
        <v>28.575262529209432</v>
      </c>
      <c r="N1932" s="13"/>
    </row>
    <row r="1933" spans="1:14" x14ac:dyDescent="0.2">
      <c r="A1933" s="10" t="s">
        <v>1915</v>
      </c>
      <c r="B1933" s="6">
        <f>IF($C$10=2012,profiles!C1920,IF($C$10=2013,profiles!E1920,IF($C$10=2014,profiles!G1920,IF($C$10=2015,profiles!I1920,IF($C$10=2016,profiles!K1920)))))</f>
        <v>68.965000000000003</v>
      </c>
      <c r="C1933" s="6">
        <f>IF($C$10=2012,profiles!D1920,IF($C$10=2013,profiles!F1920,IF($C$10=2014,profiles!H1920,IF($C$10=2015,profiles!J1920,IF($C$10=2016,profiles!L1920)))))</f>
        <v>0.16302123398017387</v>
      </c>
      <c r="D1933" s="11">
        <f t="shared" si="302"/>
        <v>32.604246796034772</v>
      </c>
      <c r="E1933" s="11">
        <f t="shared" si="298"/>
        <v>0</v>
      </c>
      <c r="F1933" s="11">
        <f t="shared" si="299"/>
        <v>32.604246796034772</v>
      </c>
      <c r="G1933" s="11">
        <f t="shared" si="300"/>
        <v>36.360753203965231</v>
      </c>
      <c r="H1933" s="12">
        <f t="shared" si="303"/>
        <v>0</v>
      </c>
      <c r="I1933" s="12">
        <f t="shared" si="297"/>
        <v>0</v>
      </c>
      <c r="J1933" s="12">
        <f t="shared" si="304"/>
        <v>0</v>
      </c>
      <c r="K1933" s="12">
        <f t="shared" si="305"/>
        <v>0</v>
      </c>
      <c r="L1933" s="12">
        <f t="shared" si="306"/>
        <v>36.360753203965231</v>
      </c>
      <c r="M1933" s="12">
        <f t="shared" si="301"/>
        <v>36.360753203965231</v>
      </c>
      <c r="N1933" s="13"/>
    </row>
    <row r="1934" spans="1:14" x14ac:dyDescent="0.2">
      <c r="A1934" s="10" t="s">
        <v>1916</v>
      </c>
      <c r="B1934" s="6">
        <f>IF($C$10=2012,profiles!C1921,IF($C$10=2013,profiles!E1921,IF($C$10=2014,profiles!G1921,IF($C$10=2015,profiles!I1921,IF($C$10=2016,profiles!K1921)))))</f>
        <v>64.475999999999999</v>
      </c>
      <c r="C1934" s="6">
        <f>IF($C$10=2012,profiles!D1921,IF($C$10=2013,profiles!F1921,IF($C$10=2014,profiles!H1921,IF($C$10=2015,profiles!J1921,IF($C$10=2016,profiles!L1921)))))</f>
        <v>0.13738951218450196</v>
      </c>
      <c r="D1934" s="11">
        <f t="shared" si="302"/>
        <v>27.477902436900393</v>
      </c>
      <c r="E1934" s="11">
        <f t="shared" si="298"/>
        <v>0</v>
      </c>
      <c r="F1934" s="11">
        <f t="shared" si="299"/>
        <v>27.477902436900393</v>
      </c>
      <c r="G1934" s="11">
        <f t="shared" si="300"/>
        <v>36.998097563099606</v>
      </c>
      <c r="H1934" s="12">
        <f t="shared" si="303"/>
        <v>0</v>
      </c>
      <c r="I1934" s="12">
        <f t="shared" si="297"/>
        <v>0</v>
      </c>
      <c r="J1934" s="12">
        <f t="shared" si="304"/>
        <v>0</v>
      </c>
      <c r="K1934" s="12">
        <f t="shared" si="305"/>
        <v>0</v>
      </c>
      <c r="L1934" s="12">
        <f t="shared" si="306"/>
        <v>36.998097563099606</v>
      </c>
      <c r="M1934" s="12">
        <f t="shared" si="301"/>
        <v>36.998097563099606</v>
      </c>
      <c r="N1934" s="13"/>
    </row>
    <row r="1935" spans="1:14" x14ac:dyDescent="0.2">
      <c r="A1935" s="10" t="s">
        <v>1917</v>
      </c>
      <c r="B1935" s="6">
        <f>IF($C$10=2012,profiles!C1922,IF($C$10=2013,profiles!E1922,IF($C$10=2014,profiles!G1922,IF($C$10=2015,profiles!I1922,IF($C$10=2016,profiles!K1922)))))</f>
        <v>60.616999999999997</v>
      </c>
      <c r="C1935" s="6">
        <f>IF($C$10=2012,profiles!D1922,IF($C$10=2013,profiles!F1922,IF($C$10=2014,profiles!H1922,IF($C$10=2015,profiles!J1922,IF($C$10=2016,profiles!L1922)))))</f>
        <v>0.10495072497423766</v>
      </c>
      <c r="D1935" s="11">
        <f t="shared" si="302"/>
        <v>20.990144994847533</v>
      </c>
      <c r="E1935" s="11">
        <f t="shared" si="298"/>
        <v>0</v>
      </c>
      <c r="F1935" s="11">
        <f t="shared" si="299"/>
        <v>20.990144994847533</v>
      </c>
      <c r="G1935" s="11">
        <f t="shared" si="300"/>
        <v>39.626855005152464</v>
      </c>
      <c r="H1935" s="12">
        <f t="shared" si="303"/>
        <v>0</v>
      </c>
      <c r="I1935" s="12">
        <f t="shared" si="297"/>
        <v>0</v>
      </c>
      <c r="J1935" s="12">
        <f t="shared" si="304"/>
        <v>0</v>
      </c>
      <c r="K1935" s="12">
        <f t="shared" si="305"/>
        <v>0</v>
      </c>
      <c r="L1935" s="12">
        <f t="shared" si="306"/>
        <v>39.626855005152464</v>
      </c>
      <c r="M1935" s="12">
        <f t="shared" si="301"/>
        <v>39.626855005152464</v>
      </c>
      <c r="N1935" s="13"/>
    </row>
    <row r="1936" spans="1:14" x14ac:dyDescent="0.2">
      <c r="A1936" s="10" t="s">
        <v>1918</v>
      </c>
      <c r="B1936" s="6">
        <f>IF($C$10=2012,profiles!C1923,IF($C$10=2013,profiles!E1923,IF($C$10=2014,profiles!G1923,IF($C$10=2015,profiles!I1923,IF($C$10=2016,profiles!K1923)))))</f>
        <v>57.271000000000001</v>
      </c>
      <c r="C1936" s="6">
        <f>IF($C$10=2012,profiles!D1923,IF($C$10=2013,profiles!F1923,IF($C$10=2014,profiles!H1923,IF($C$10=2015,profiles!J1923,IF($C$10=2016,profiles!L1923)))))</f>
        <v>7.7156417364548105E-2</v>
      </c>
      <c r="D1936" s="11">
        <f t="shared" si="302"/>
        <v>15.431283472909621</v>
      </c>
      <c r="E1936" s="11">
        <f t="shared" si="298"/>
        <v>0</v>
      </c>
      <c r="F1936" s="11">
        <f t="shared" si="299"/>
        <v>15.431283472909621</v>
      </c>
      <c r="G1936" s="11">
        <f t="shared" si="300"/>
        <v>41.839716527090381</v>
      </c>
      <c r="H1936" s="12">
        <f t="shared" si="303"/>
        <v>0</v>
      </c>
      <c r="I1936" s="12">
        <f t="shared" si="297"/>
        <v>0</v>
      </c>
      <c r="J1936" s="12">
        <f t="shared" si="304"/>
        <v>0</v>
      </c>
      <c r="K1936" s="12">
        <f t="shared" si="305"/>
        <v>0</v>
      </c>
      <c r="L1936" s="12">
        <f t="shared" si="306"/>
        <v>41.839716527090381</v>
      </c>
      <c r="M1936" s="12">
        <f t="shared" si="301"/>
        <v>41.839716527090381</v>
      </c>
      <c r="N1936" s="13"/>
    </row>
    <row r="1937" spans="1:14" x14ac:dyDescent="0.2">
      <c r="A1937" s="10" t="s">
        <v>1919</v>
      </c>
      <c r="B1937" s="6">
        <f>IF($C$10=2012,profiles!C1924,IF($C$10=2013,profiles!E1924,IF($C$10=2014,profiles!G1924,IF($C$10=2015,profiles!I1924,IF($C$10=2016,profiles!K1924)))))</f>
        <v>52.902999999999999</v>
      </c>
      <c r="C1937" s="6">
        <f>IF($C$10=2012,profiles!D1924,IF($C$10=2013,profiles!F1924,IF($C$10=2014,profiles!H1924,IF($C$10=2015,profiles!J1924,IF($C$10=2016,profiles!L1924)))))</f>
        <v>6.4645350440499863E-2</v>
      </c>
      <c r="D1937" s="11">
        <f t="shared" si="302"/>
        <v>12.929070088099973</v>
      </c>
      <c r="E1937" s="11">
        <f t="shared" si="298"/>
        <v>0</v>
      </c>
      <c r="F1937" s="11">
        <f t="shared" si="299"/>
        <v>12.929070088099973</v>
      </c>
      <c r="G1937" s="11">
        <f t="shared" si="300"/>
        <v>39.973929911900029</v>
      </c>
      <c r="H1937" s="12">
        <f t="shared" si="303"/>
        <v>0</v>
      </c>
      <c r="I1937" s="12">
        <f t="shared" si="297"/>
        <v>0</v>
      </c>
      <c r="J1937" s="12">
        <f t="shared" si="304"/>
        <v>0</v>
      </c>
      <c r="K1937" s="12">
        <f t="shared" si="305"/>
        <v>0</v>
      </c>
      <c r="L1937" s="12">
        <f t="shared" si="306"/>
        <v>39.973929911900029</v>
      </c>
      <c r="M1937" s="12">
        <f t="shared" si="301"/>
        <v>39.973929911900029</v>
      </c>
      <c r="N1937" s="13"/>
    </row>
    <row r="1938" spans="1:14" x14ac:dyDescent="0.2">
      <c r="A1938" s="10" t="s">
        <v>1920</v>
      </c>
      <c r="B1938" s="6">
        <f>IF($C$10=2012,profiles!C1925,IF($C$10=2013,profiles!E1925,IF($C$10=2014,profiles!G1925,IF($C$10=2015,profiles!I1925,IF($C$10=2016,profiles!K1925)))))</f>
        <v>49.104999999999997</v>
      </c>
      <c r="C1938" s="6">
        <f>IF($C$10=2012,profiles!D1925,IF($C$10=2013,profiles!F1925,IF($C$10=2014,profiles!H1925,IF($C$10=2015,profiles!J1925,IF($C$10=2016,profiles!L1925)))))</f>
        <v>6.2509978084498041E-2</v>
      </c>
      <c r="D1938" s="11">
        <f t="shared" si="302"/>
        <v>12.501995616899608</v>
      </c>
      <c r="E1938" s="11">
        <f t="shared" si="298"/>
        <v>0</v>
      </c>
      <c r="F1938" s="11">
        <f t="shared" si="299"/>
        <v>12.501995616899608</v>
      </c>
      <c r="G1938" s="11">
        <f t="shared" si="300"/>
        <v>36.603004383100391</v>
      </c>
      <c r="H1938" s="12">
        <f t="shared" si="303"/>
        <v>0</v>
      </c>
      <c r="I1938" s="12">
        <f t="shared" ref="I1938:I2001" si="307">MAX(MIN(E1938,($L$2-K1937)/$F$2),0)</f>
        <v>0</v>
      </c>
      <c r="J1938" s="12">
        <f t="shared" si="304"/>
        <v>0</v>
      </c>
      <c r="K1938" s="12">
        <f t="shared" si="305"/>
        <v>0</v>
      </c>
      <c r="L1938" s="12">
        <f t="shared" si="306"/>
        <v>36.603004383100391</v>
      </c>
      <c r="M1938" s="12">
        <f t="shared" si="301"/>
        <v>36.603004383100391</v>
      </c>
      <c r="N1938" s="13"/>
    </row>
    <row r="1939" spans="1:14" x14ac:dyDescent="0.2">
      <c r="A1939" s="10" t="s">
        <v>1921</v>
      </c>
      <c r="B1939" s="6">
        <f>IF($C$10=2012,profiles!C1926,IF($C$10=2013,profiles!E1926,IF($C$10=2014,profiles!G1926,IF($C$10=2015,profiles!I1926,IF($C$10=2016,profiles!K1926)))))</f>
        <v>46.780999999999999</v>
      </c>
      <c r="C1939" s="6">
        <f>IF($C$10=2012,profiles!D1926,IF($C$10=2013,profiles!F1926,IF($C$10=2014,profiles!H1926,IF($C$10=2015,profiles!J1926,IF($C$10=2016,profiles!L1926)))))</f>
        <v>6.5601370081711435E-2</v>
      </c>
      <c r="D1939" s="11">
        <f t="shared" si="302"/>
        <v>13.120274016342288</v>
      </c>
      <c r="E1939" s="11">
        <f t="shared" ref="E1939:E2002" si="308">D1939-F1939</f>
        <v>0</v>
      </c>
      <c r="F1939" s="11">
        <f t="shared" ref="F1939:F2002" si="309">MIN(D1939,B1939)</f>
        <v>13.120274016342288</v>
      </c>
      <c r="G1939" s="11">
        <f t="shared" ref="G1939:G2002" si="310">B1939-F1939</f>
        <v>33.660725983657713</v>
      </c>
      <c r="H1939" s="12">
        <f t="shared" si="303"/>
        <v>0</v>
      </c>
      <c r="I1939" s="12">
        <f t="shared" si="307"/>
        <v>0</v>
      </c>
      <c r="J1939" s="12">
        <f t="shared" si="304"/>
        <v>0</v>
      </c>
      <c r="K1939" s="12">
        <f t="shared" si="305"/>
        <v>0</v>
      </c>
      <c r="L1939" s="12">
        <f t="shared" si="306"/>
        <v>33.660725983657713</v>
      </c>
      <c r="M1939" s="12">
        <f t="shared" ref="M1939:M2002" si="311">B1939-D1939</f>
        <v>33.660725983657713</v>
      </c>
      <c r="N1939" s="13"/>
    </row>
    <row r="1940" spans="1:14" x14ac:dyDescent="0.2">
      <c r="A1940" s="10" t="s">
        <v>1922</v>
      </c>
      <c r="B1940" s="6">
        <f>IF($C$10=2012,profiles!C1927,IF($C$10=2013,profiles!E1927,IF($C$10=2014,profiles!G1927,IF($C$10=2015,profiles!I1927,IF($C$10=2016,profiles!K1927)))))</f>
        <v>45.790999999999997</v>
      </c>
      <c r="C1940" s="6">
        <f>IF($C$10=2012,profiles!D1927,IF($C$10=2013,profiles!F1927,IF($C$10=2014,profiles!H1927,IF($C$10=2015,profiles!J1927,IF($C$10=2016,profiles!L1927)))))</f>
        <v>7.0042524781933499E-2</v>
      </c>
      <c r="D1940" s="11">
        <f t="shared" ref="D1940:D2003" si="312">C1940*$C$2</f>
        <v>14.0085049563867</v>
      </c>
      <c r="E1940" s="11">
        <f t="shared" si="308"/>
        <v>0</v>
      </c>
      <c r="F1940" s="11">
        <f t="shared" si="309"/>
        <v>14.0085049563867</v>
      </c>
      <c r="G1940" s="11">
        <f t="shared" si="310"/>
        <v>31.782495043613295</v>
      </c>
      <c r="H1940" s="12">
        <f t="shared" ref="H1940:H2003" si="313">E1940-I1940</f>
        <v>0</v>
      </c>
      <c r="I1940" s="12">
        <f t="shared" si="307"/>
        <v>0</v>
      </c>
      <c r="J1940" s="12">
        <f t="shared" ref="J1940:J2003" si="314">MIN(G1940,K1939*$F$3)</f>
        <v>0</v>
      </c>
      <c r="K1940" s="12">
        <f t="shared" ref="K1940:K2003" si="315">K1939+I1940*$F$2-J1940/$F$3</f>
        <v>0</v>
      </c>
      <c r="L1940" s="12">
        <f t="shared" ref="L1940:L2003" si="316">MAX(G1940-J1940,0)</f>
        <v>31.782495043613295</v>
      </c>
      <c r="M1940" s="12">
        <f t="shared" si="311"/>
        <v>31.782495043613295</v>
      </c>
      <c r="N1940" s="13"/>
    </row>
    <row r="1941" spans="1:14" x14ac:dyDescent="0.2">
      <c r="A1941" s="10" t="s">
        <v>1923</v>
      </c>
      <c r="B1941" s="6">
        <f>IF($C$10=2012,profiles!C1928,IF($C$10=2013,profiles!E1928,IF($C$10=2014,profiles!G1928,IF($C$10=2015,profiles!I1928,IF($C$10=2016,profiles!K1928)))))</f>
        <v>45.86</v>
      </c>
      <c r="C1941" s="6">
        <f>IF($C$10=2012,profiles!D1928,IF($C$10=2013,profiles!F1928,IF($C$10=2014,profiles!H1928,IF($C$10=2015,profiles!J1928,IF($C$10=2016,profiles!L1928)))))</f>
        <v>6.9302332331896491E-2</v>
      </c>
      <c r="D1941" s="11">
        <f t="shared" si="312"/>
        <v>13.860466466379298</v>
      </c>
      <c r="E1941" s="11">
        <f t="shared" si="308"/>
        <v>0</v>
      </c>
      <c r="F1941" s="11">
        <f t="shared" si="309"/>
        <v>13.860466466379298</v>
      </c>
      <c r="G1941" s="11">
        <f t="shared" si="310"/>
        <v>31.999533533620699</v>
      </c>
      <c r="H1941" s="12">
        <f t="shared" si="313"/>
        <v>0</v>
      </c>
      <c r="I1941" s="12">
        <f t="shared" si="307"/>
        <v>0</v>
      </c>
      <c r="J1941" s="12">
        <f t="shared" si="314"/>
        <v>0</v>
      </c>
      <c r="K1941" s="12">
        <f t="shared" si="315"/>
        <v>0</v>
      </c>
      <c r="L1941" s="12">
        <f t="shared" si="316"/>
        <v>31.999533533620699</v>
      </c>
      <c r="M1941" s="12">
        <f t="shared" si="311"/>
        <v>31.999533533620699</v>
      </c>
      <c r="N1941" s="13"/>
    </row>
    <row r="1942" spans="1:14" x14ac:dyDescent="0.2">
      <c r="A1942" s="10" t="s">
        <v>1924</v>
      </c>
      <c r="B1942" s="6">
        <f>IF($C$10=2012,profiles!C1929,IF($C$10=2013,profiles!E1929,IF($C$10=2014,profiles!G1929,IF($C$10=2015,profiles!I1929,IF($C$10=2016,profiles!K1929)))))</f>
        <v>46.360999999999997</v>
      </c>
      <c r="C1942" s="6">
        <f>IF($C$10=2012,profiles!D1929,IF($C$10=2013,profiles!F1929,IF($C$10=2014,profiles!H1929,IF($C$10=2015,profiles!J1929,IF($C$10=2016,profiles!L1929)))))</f>
        <v>7.2596914413433772E-2</v>
      </c>
      <c r="D1942" s="11">
        <f t="shared" si="312"/>
        <v>14.519382882686754</v>
      </c>
      <c r="E1942" s="11">
        <f t="shared" si="308"/>
        <v>0</v>
      </c>
      <c r="F1942" s="11">
        <f t="shared" si="309"/>
        <v>14.519382882686754</v>
      </c>
      <c r="G1942" s="11">
        <f t="shared" si="310"/>
        <v>31.841617117313241</v>
      </c>
      <c r="H1942" s="12">
        <f t="shared" si="313"/>
        <v>0</v>
      </c>
      <c r="I1942" s="12">
        <f t="shared" si="307"/>
        <v>0</v>
      </c>
      <c r="J1942" s="12">
        <f t="shared" si="314"/>
        <v>0</v>
      </c>
      <c r="K1942" s="12">
        <f t="shared" si="315"/>
        <v>0</v>
      </c>
      <c r="L1942" s="12">
        <f t="shared" si="316"/>
        <v>31.841617117313241</v>
      </c>
      <c r="M1942" s="12">
        <f t="shared" si="311"/>
        <v>31.841617117313241</v>
      </c>
      <c r="N1942" s="13"/>
    </row>
    <row r="1943" spans="1:14" x14ac:dyDescent="0.2">
      <c r="A1943" s="10" t="s">
        <v>1925</v>
      </c>
      <c r="B1943" s="6">
        <f>IF($C$10=2012,profiles!C1930,IF($C$10=2013,profiles!E1930,IF($C$10=2014,profiles!G1930,IF($C$10=2015,profiles!I1930,IF($C$10=2016,profiles!K1930)))))</f>
        <v>46.817999999999998</v>
      </c>
      <c r="C1943" s="6">
        <f>IF($C$10=2012,profiles!D1930,IF($C$10=2013,profiles!F1930,IF($C$10=2014,profiles!H1930,IF($C$10=2015,profiles!J1930,IF($C$10=2016,profiles!L1930)))))</f>
        <v>7.6355930973425634E-2</v>
      </c>
      <c r="D1943" s="11">
        <f t="shared" si="312"/>
        <v>15.271186194685127</v>
      </c>
      <c r="E1943" s="11">
        <f t="shared" si="308"/>
        <v>0</v>
      </c>
      <c r="F1943" s="11">
        <f t="shared" si="309"/>
        <v>15.271186194685127</v>
      </c>
      <c r="G1943" s="11">
        <f t="shared" si="310"/>
        <v>31.546813805314869</v>
      </c>
      <c r="H1943" s="12">
        <f t="shared" si="313"/>
        <v>0</v>
      </c>
      <c r="I1943" s="12">
        <f t="shared" si="307"/>
        <v>0</v>
      </c>
      <c r="J1943" s="12">
        <f t="shared" si="314"/>
        <v>0</v>
      </c>
      <c r="K1943" s="12">
        <f t="shared" si="315"/>
        <v>0</v>
      </c>
      <c r="L1943" s="12">
        <f t="shared" si="316"/>
        <v>31.546813805314869</v>
      </c>
      <c r="M1943" s="12">
        <f t="shared" si="311"/>
        <v>31.546813805314869</v>
      </c>
      <c r="N1943" s="13"/>
    </row>
    <row r="1944" spans="1:14" x14ac:dyDescent="0.2">
      <c r="A1944" s="10" t="s">
        <v>1926</v>
      </c>
      <c r="B1944" s="6">
        <f>IF($C$10=2012,profiles!C1931,IF($C$10=2013,profiles!E1931,IF($C$10=2014,profiles!G1931,IF($C$10=2015,profiles!I1931,IF($C$10=2016,profiles!K1931)))))</f>
        <v>47.667000000000002</v>
      </c>
      <c r="C1944" s="6">
        <f>IF($C$10=2012,profiles!D1931,IF($C$10=2013,profiles!F1931,IF($C$10=2014,profiles!H1931,IF($C$10=2015,profiles!J1931,IF($C$10=2016,profiles!L1931)))))</f>
        <v>8.5441430458193635E-2</v>
      </c>
      <c r="D1944" s="11">
        <f t="shared" si="312"/>
        <v>17.088286091638729</v>
      </c>
      <c r="E1944" s="11">
        <f t="shared" si="308"/>
        <v>0</v>
      </c>
      <c r="F1944" s="11">
        <f t="shared" si="309"/>
        <v>17.088286091638729</v>
      </c>
      <c r="G1944" s="11">
        <f t="shared" si="310"/>
        <v>30.578713908361273</v>
      </c>
      <c r="H1944" s="12">
        <f t="shared" si="313"/>
        <v>0</v>
      </c>
      <c r="I1944" s="12">
        <f t="shared" si="307"/>
        <v>0</v>
      </c>
      <c r="J1944" s="12">
        <f t="shared" si="314"/>
        <v>0</v>
      </c>
      <c r="K1944" s="12">
        <f t="shared" si="315"/>
        <v>0</v>
      </c>
      <c r="L1944" s="12">
        <f t="shared" si="316"/>
        <v>30.578713908361273</v>
      </c>
      <c r="M1944" s="12">
        <f t="shared" si="311"/>
        <v>30.578713908361273</v>
      </c>
      <c r="N1944" s="13"/>
    </row>
    <row r="1945" spans="1:14" x14ac:dyDescent="0.2">
      <c r="A1945" s="10" t="s">
        <v>1927</v>
      </c>
      <c r="B1945" s="6">
        <f>IF($C$10=2012,profiles!C1932,IF($C$10=2013,profiles!E1932,IF($C$10=2014,profiles!G1932,IF($C$10=2015,profiles!I1932,IF($C$10=2016,profiles!K1932)))))</f>
        <v>51.241999999999997</v>
      </c>
      <c r="C1945" s="6">
        <f>IF($C$10=2012,profiles!D1932,IF($C$10=2013,profiles!F1932,IF($C$10=2014,profiles!H1932,IF($C$10=2015,profiles!J1932,IF($C$10=2016,profiles!L1932)))))</f>
        <v>0.11367033860176194</v>
      </c>
      <c r="D1945" s="11">
        <f t="shared" si="312"/>
        <v>22.734067720352389</v>
      </c>
      <c r="E1945" s="11">
        <f t="shared" si="308"/>
        <v>0</v>
      </c>
      <c r="F1945" s="11">
        <f t="shared" si="309"/>
        <v>22.734067720352389</v>
      </c>
      <c r="G1945" s="11">
        <f t="shared" si="310"/>
        <v>28.507932279647608</v>
      </c>
      <c r="H1945" s="12">
        <f t="shared" si="313"/>
        <v>0</v>
      </c>
      <c r="I1945" s="12">
        <f t="shared" si="307"/>
        <v>0</v>
      </c>
      <c r="J1945" s="12">
        <f t="shared" si="314"/>
        <v>0</v>
      </c>
      <c r="K1945" s="12">
        <f t="shared" si="315"/>
        <v>0</v>
      </c>
      <c r="L1945" s="12">
        <f t="shared" si="316"/>
        <v>28.507932279647608</v>
      </c>
      <c r="M1945" s="12">
        <f t="shared" si="311"/>
        <v>28.507932279647608</v>
      </c>
      <c r="N1945" s="13"/>
    </row>
    <row r="1946" spans="1:14" x14ac:dyDescent="0.2">
      <c r="A1946" s="10" t="s">
        <v>1928</v>
      </c>
      <c r="B1946" s="6">
        <f>IF($C$10=2012,profiles!C1933,IF($C$10=2013,profiles!E1933,IF($C$10=2014,profiles!G1933,IF($C$10=2015,profiles!I1933,IF($C$10=2016,profiles!K1933)))))</f>
        <v>55.341999999999999</v>
      </c>
      <c r="C1946" s="6">
        <f>IF($C$10=2012,profiles!D1933,IF($C$10=2013,profiles!F1933,IF($C$10=2014,profiles!H1933,IF($C$10=2015,profiles!J1933,IF($C$10=2016,profiles!L1933)))))</f>
        <v>0.14973657856925154</v>
      </c>
      <c r="D1946" s="11">
        <f t="shared" si="312"/>
        <v>29.947315713850308</v>
      </c>
      <c r="E1946" s="11">
        <f t="shared" si="308"/>
        <v>0</v>
      </c>
      <c r="F1946" s="11">
        <f t="shared" si="309"/>
        <v>29.947315713850308</v>
      </c>
      <c r="G1946" s="11">
        <f t="shared" si="310"/>
        <v>25.39468428614969</v>
      </c>
      <c r="H1946" s="12">
        <f t="shared" si="313"/>
        <v>0</v>
      </c>
      <c r="I1946" s="12">
        <f t="shared" si="307"/>
        <v>0</v>
      </c>
      <c r="J1946" s="12">
        <f t="shared" si="314"/>
        <v>0</v>
      </c>
      <c r="K1946" s="12">
        <f t="shared" si="315"/>
        <v>0</v>
      </c>
      <c r="L1946" s="12">
        <f t="shared" si="316"/>
        <v>25.39468428614969</v>
      </c>
      <c r="M1946" s="12">
        <f t="shared" si="311"/>
        <v>25.39468428614969</v>
      </c>
      <c r="N1946" s="13"/>
    </row>
    <row r="1947" spans="1:14" x14ac:dyDescent="0.2">
      <c r="A1947" s="10" t="s">
        <v>1929</v>
      </c>
      <c r="B1947" s="6">
        <f>IF($C$10=2012,profiles!C1934,IF($C$10=2013,profiles!E1934,IF($C$10=2014,profiles!G1934,IF($C$10=2015,profiles!I1934,IF($C$10=2016,profiles!K1934)))))</f>
        <v>58.454999999999998</v>
      </c>
      <c r="C1947" s="6">
        <f>IF($C$10=2012,profiles!D1934,IF($C$10=2013,profiles!F1934,IF($C$10=2014,profiles!H1934,IF($C$10=2015,profiles!J1934,IF($C$10=2016,profiles!L1934)))))</f>
        <v>0.19641224365393825</v>
      </c>
      <c r="D1947" s="11">
        <f t="shared" si="312"/>
        <v>39.28244873078765</v>
      </c>
      <c r="E1947" s="11">
        <f t="shared" si="308"/>
        <v>0</v>
      </c>
      <c r="F1947" s="11">
        <f t="shared" si="309"/>
        <v>39.28244873078765</v>
      </c>
      <c r="G1947" s="11">
        <f t="shared" si="310"/>
        <v>19.172551269212349</v>
      </c>
      <c r="H1947" s="12">
        <f t="shared" si="313"/>
        <v>0</v>
      </c>
      <c r="I1947" s="12">
        <f t="shared" si="307"/>
        <v>0</v>
      </c>
      <c r="J1947" s="12">
        <f t="shared" si="314"/>
        <v>0</v>
      </c>
      <c r="K1947" s="12">
        <f t="shared" si="315"/>
        <v>0</v>
      </c>
      <c r="L1947" s="12">
        <f t="shared" si="316"/>
        <v>19.172551269212349</v>
      </c>
      <c r="M1947" s="12">
        <f t="shared" si="311"/>
        <v>19.172551269212349</v>
      </c>
      <c r="N1947" s="13"/>
    </row>
    <row r="1948" spans="1:14" x14ac:dyDescent="0.2">
      <c r="A1948" s="10" t="s">
        <v>1930</v>
      </c>
      <c r="B1948" s="6">
        <f>IF($C$10=2012,profiles!C1935,IF($C$10=2013,profiles!E1935,IF($C$10=2014,profiles!G1935,IF($C$10=2015,profiles!I1935,IF($C$10=2016,profiles!K1935)))))</f>
        <v>60.158000000000001</v>
      </c>
      <c r="C1948" s="6">
        <f>IF($C$10=2012,profiles!D1935,IF($C$10=2013,profiles!F1935,IF($C$10=2014,profiles!H1935,IF($C$10=2015,profiles!J1935,IF($C$10=2016,profiles!L1935)))))</f>
        <v>0.2505769147037053</v>
      </c>
      <c r="D1948" s="11">
        <f t="shared" si="312"/>
        <v>50.115382940741057</v>
      </c>
      <c r="E1948" s="11">
        <f t="shared" si="308"/>
        <v>0</v>
      </c>
      <c r="F1948" s="11">
        <f t="shared" si="309"/>
        <v>50.115382940741057</v>
      </c>
      <c r="G1948" s="11">
        <f t="shared" si="310"/>
        <v>10.042617059258944</v>
      </c>
      <c r="H1948" s="12">
        <f t="shared" si="313"/>
        <v>0</v>
      </c>
      <c r="I1948" s="12">
        <f t="shared" si="307"/>
        <v>0</v>
      </c>
      <c r="J1948" s="12">
        <f t="shared" si="314"/>
        <v>0</v>
      </c>
      <c r="K1948" s="12">
        <f t="shared" si="315"/>
        <v>0</v>
      </c>
      <c r="L1948" s="12">
        <f t="shared" si="316"/>
        <v>10.042617059258944</v>
      </c>
      <c r="M1948" s="12">
        <f t="shared" si="311"/>
        <v>10.042617059258944</v>
      </c>
      <c r="N1948" s="13"/>
    </row>
    <row r="1949" spans="1:14" x14ac:dyDescent="0.2">
      <c r="A1949" s="10" t="s">
        <v>1931</v>
      </c>
      <c r="B1949" s="6">
        <f>IF($C$10=2012,profiles!C1936,IF($C$10=2013,profiles!E1936,IF($C$10=2014,profiles!G1936,IF($C$10=2015,profiles!I1936,IF($C$10=2016,profiles!K1936)))))</f>
        <v>61.048000000000002</v>
      </c>
      <c r="C1949" s="6">
        <f>IF($C$10=2012,profiles!D1936,IF($C$10=2013,profiles!F1936,IF($C$10=2014,profiles!H1936,IF($C$10=2015,profiles!J1936,IF($C$10=2016,profiles!L1936)))))</f>
        <v>0.28165048402780801</v>
      </c>
      <c r="D1949" s="11">
        <f t="shared" si="312"/>
        <v>56.330096805561602</v>
      </c>
      <c r="E1949" s="11">
        <f t="shared" si="308"/>
        <v>0</v>
      </c>
      <c r="F1949" s="11">
        <f t="shared" si="309"/>
        <v>56.330096805561602</v>
      </c>
      <c r="G1949" s="11">
        <f t="shared" si="310"/>
        <v>4.7179031944383993</v>
      </c>
      <c r="H1949" s="12">
        <f t="shared" si="313"/>
        <v>0</v>
      </c>
      <c r="I1949" s="12">
        <f t="shared" si="307"/>
        <v>0</v>
      </c>
      <c r="J1949" s="12">
        <f t="shared" si="314"/>
        <v>0</v>
      </c>
      <c r="K1949" s="12">
        <f t="shared" si="315"/>
        <v>0</v>
      </c>
      <c r="L1949" s="12">
        <f t="shared" si="316"/>
        <v>4.7179031944383993</v>
      </c>
      <c r="M1949" s="12">
        <f t="shared" si="311"/>
        <v>4.7179031944383993</v>
      </c>
      <c r="N1949" s="13"/>
    </row>
    <row r="1950" spans="1:14" x14ac:dyDescent="0.2">
      <c r="A1950" s="10" t="s">
        <v>1932</v>
      </c>
      <c r="B1950" s="6">
        <f>IF($C$10=2012,profiles!C1937,IF($C$10=2013,profiles!E1937,IF($C$10=2014,profiles!G1937,IF($C$10=2015,profiles!I1937,IF($C$10=2016,profiles!K1937)))))</f>
        <v>59.843000000000004</v>
      </c>
      <c r="C1950" s="6">
        <f>IF($C$10=2012,profiles!D1937,IF($C$10=2013,profiles!F1937,IF($C$10=2014,profiles!H1937,IF($C$10=2015,profiles!J1937,IF($C$10=2016,profiles!L1937)))))</f>
        <v>0.27829784763646392</v>
      </c>
      <c r="D1950" s="11">
        <f t="shared" si="312"/>
        <v>55.659569527292788</v>
      </c>
      <c r="E1950" s="11">
        <f t="shared" si="308"/>
        <v>0</v>
      </c>
      <c r="F1950" s="11">
        <f t="shared" si="309"/>
        <v>55.659569527292788</v>
      </c>
      <c r="G1950" s="11">
        <f t="shared" si="310"/>
        <v>4.1834304727072151</v>
      </c>
      <c r="H1950" s="12">
        <f t="shared" si="313"/>
        <v>0</v>
      </c>
      <c r="I1950" s="12">
        <f t="shared" si="307"/>
        <v>0</v>
      </c>
      <c r="J1950" s="12">
        <f t="shared" si="314"/>
        <v>0</v>
      </c>
      <c r="K1950" s="12">
        <f t="shared" si="315"/>
        <v>0</v>
      </c>
      <c r="L1950" s="12">
        <f t="shared" si="316"/>
        <v>4.1834304727072151</v>
      </c>
      <c r="M1950" s="12">
        <f t="shared" si="311"/>
        <v>4.1834304727072151</v>
      </c>
      <c r="N1950" s="13"/>
    </row>
    <row r="1951" spans="1:14" x14ac:dyDescent="0.2">
      <c r="A1951" s="10" t="s">
        <v>1933</v>
      </c>
      <c r="B1951" s="6">
        <f>IF($C$10=2012,profiles!C1938,IF($C$10=2013,profiles!E1938,IF($C$10=2014,profiles!G1938,IF($C$10=2015,profiles!I1938,IF($C$10=2016,profiles!K1938)))))</f>
        <v>57.924999999999997</v>
      </c>
      <c r="C1951" s="6">
        <f>IF($C$10=2012,profiles!D1938,IF($C$10=2013,profiles!F1938,IF($C$10=2014,profiles!H1938,IF($C$10=2015,profiles!J1938,IF($C$10=2016,profiles!L1938)))))</f>
        <v>0.24276861003468744</v>
      </c>
      <c r="D1951" s="11">
        <f t="shared" si="312"/>
        <v>48.553722006937491</v>
      </c>
      <c r="E1951" s="11">
        <f t="shared" si="308"/>
        <v>0</v>
      </c>
      <c r="F1951" s="11">
        <f t="shared" si="309"/>
        <v>48.553722006937491</v>
      </c>
      <c r="G1951" s="11">
        <f t="shared" si="310"/>
        <v>9.3712779930625061</v>
      </c>
      <c r="H1951" s="12">
        <f t="shared" si="313"/>
        <v>0</v>
      </c>
      <c r="I1951" s="12">
        <f t="shared" si="307"/>
        <v>0</v>
      </c>
      <c r="J1951" s="12">
        <f t="shared" si="314"/>
        <v>0</v>
      </c>
      <c r="K1951" s="12">
        <f t="shared" si="315"/>
        <v>0</v>
      </c>
      <c r="L1951" s="12">
        <f t="shared" si="316"/>
        <v>9.3712779930625061</v>
      </c>
      <c r="M1951" s="12">
        <f t="shared" si="311"/>
        <v>9.3712779930625061</v>
      </c>
      <c r="N1951" s="13"/>
    </row>
    <row r="1952" spans="1:14" x14ac:dyDescent="0.2">
      <c r="A1952" s="10" t="s">
        <v>1934</v>
      </c>
      <c r="B1952" s="6">
        <f>IF($C$10=2012,profiles!C1939,IF($C$10=2013,profiles!E1939,IF($C$10=2014,profiles!G1939,IF($C$10=2015,profiles!I1939,IF($C$10=2016,profiles!K1939)))))</f>
        <v>56.101999999999997</v>
      </c>
      <c r="C1952" s="6">
        <f>IF($C$10=2012,profiles!D1939,IF($C$10=2013,profiles!F1939,IF($C$10=2014,profiles!H1939,IF($C$10=2015,profiles!J1939,IF($C$10=2016,profiles!L1939)))))</f>
        <v>0.20588960972990233</v>
      </c>
      <c r="D1952" s="11">
        <f t="shared" si="312"/>
        <v>41.177921945980465</v>
      </c>
      <c r="E1952" s="11">
        <f t="shared" si="308"/>
        <v>0</v>
      </c>
      <c r="F1952" s="11">
        <f t="shared" si="309"/>
        <v>41.177921945980465</v>
      </c>
      <c r="G1952" s="11">
        <f t="shared" si="310"/>
        <v>14.924078054019532</v>
      </c>
      <c r="H1952" s="12">
        <f t="shared" si="313"/>
        <v>0</v>
      </c>
      <c r="I1952" s="12">
        <f t="shared" si="307"/>
        <v>0</v>
      </c>
      <c r="J1952" s="12">
        <f t="shared" si="314"/>
        <v>0</v>
      </c>
      <c r="K1952" s="12">
        <f t="shared" si="315"/>
        <v>0</v>
      </c>
      <c r="L1952" s="12">
        <f t="shared" si="316"/>
        <v>14.924078054019532</v>
      </c>
      <c r="M1952" s="12">
        <f t="shared" si="311"/>
        <v>14.924078054019532</v>
      </c>
      <c r="N1952" s="13"/>
    </row>
    <row r="1953" spans="1:14" x14ac:dyDescent="0.2">
      <c r="A1953" s="10" t="s">
        <v>1935</v>
      </c>
      <c r="B1953" s="6">
        <f>IF($C$10=2012,profiles!C1940,IF($C$10=2013,profiles!E1940,IF($C$10=2014,profiles!G1940,IF($C$10=2015,profiles!I1940,IF($C$10=2016,profiles!K1940)))))</f>
        <v>55.576999999999998</v>
      </c>
      <c r="C1953" s="6">
        <f>IF($C$10=2012,profiles!D1940,IF($C$10=2013,profiles!F1940,IF($C$10=2014,profiles!H1940,IF($C$10=2015,profiles!J1940,IF($C$10=2016,profiles!L1940)))))</f>
        <v>0.14809654431720876</v>
      </c>
      <c r="D1953" s="11">
        <f t="shared" si="312"/>
        <v>29.619308863441752</v>
      </c>
      <c r="E1953" s="11">
        <f t="shared" si="308"/>
        <v>0</v>
      </c>
      <c r="F1953" s="11">
        <f t="shared" si="309"/>
        <v>29.619308863441752</v>
      </c>
      <c r="G1953" s="11">
        <f t="shared" si="310"/>
        <v>25.957691136558246</v>
      </c>
      <c r="H1953" s="12">
        <f t="shared" si="313"/>
        <v>0</v>
      </c>
      <c r="I1953" s="12">
        <f t="shared" si="307"/>
        <v>0</v>
      </c>
      <c r="J1953" s="12">
        <f t="shared" si="314"/>
        <v>0</v>
      </c>
      <c r="K1953" s="12">
        <f t="shared" si="315"/>
        <v>0</v>
      </c>
      <c r="L1953" s="12">
        <f t="shared" si="316"/>
        <v>25.957691136558246</v>
      </c>
      <c r="M1953" s="12">
        <f t="shared" si="311"/>
        <v>25.957691136558246</v>
      </c>
      <c r="N1953" s="13"/>
    </row>
    <row r="1954" spans="1:14" x14ac:dyDescent="0.2">
      <c r="A1954" s="10" t="s">
        <v>1936</v>
      </c>
      <c r="B1954" s="6">
        <f>IF($C$10=2012,profiles!C1941,IF($C$10=2013,profiles!E1941,IF($C$10=2014,profiles!G1941,IF($C$10=2015,profiles!I1941,IF($C$10=2016,profiles!K1941)))))</f>
        <v>55.226999999999997</v>
      </c>
      <c r="C1954" s="6">
        <f>IF($C$10=2012,profiles!D1941,IF($C$10=2013,profiles!F1941,IF($C$10=2014,profiles!H1941,IF($C$10=2015,profiles!J1941,IF($C$10=2016,profiles!L1941)))))</f>
        <v>0.11105789466045486</v>
      </c>
      <c r="D1954" s="11">
        <f t="shared" si="312"/>
        <v>22.211578932090973</v>
      </c>
      <c r="E1954" s="11">
        <f t="shared" si="308"/>
        <v>0</v>
      </c>
      <c r="F1954" s="11">
        <f t="shared" si="309"/>
        <v>22.211578932090973</v>
      </c>
      <c r="G1954" s="11">
        <f t="shared" si="310"/>
        <v>33.015421067909024</v>
      </c>
      <c r="H1954" s="12">
        <f t="shared" si="313"/>
        <v>0</v>
      </c>
      <c r="I1954" s="12">
        <f t="shared" si="307"/>
        <v>0</v>
      </c>
      <c r="J1954" s="12">
        <f t="shared" si="314"/>
        <v>0</v>
      </c>
      <c r="K1954" s="12">
        <f t="shared" si="315"/>
        <v>0</v>
      </c>
      <c r="L1954" s="12">
        <f t="shared" si="316"/>
        <v>33.015421067909024</v>
      </c>
      <c r="M1954" s="12">
        <f t="shared" si="311"/>
        <v>33.015421067909024</v>
      </c>
      <c r="N1954" s="13"/>
    </row>
    <row r="1955" spans="1:14" x14ac:dyDescent="0.2">
      <c r="A1955" s="10" t="s">
        <v>1937</v>
      </c>
      <c r="B1955" s="6">
        <f>IF($C$10=2012,profiles!C1942,IF($C$10=2013,profiles!E1942,IF($C$10=2014,profiles!G1942,IF($C$10=2015,profiles!I1942,IF($C$10=2016,profiles!K1942)))))</f>
        <v>56.576000000000001</v>
      </c>
      <c r="C1955" s="6">
        <f>IF($C$10=2012,profiles!D1942,IF($C$10=2013,profiles!F1942,IF($C$10=2014,profiles!H1942,IF($C$10=2015,profiles!J1942,IF($C$10=2016,profiles!L1942)))))</f>
        <v>7.4135353623314609E-2</v>
      </c>
      <c r="D1955" s="11">
        <f t="shared" si="312"/>
        <v>14.827070724662923</v>
      </c>
      <c r="E1955" s="11">
        <f t="shared" si="308"/>
        <v>0</v>
      </c>
      <c r="F1955" s="11">
        <f t="shared" si="309"/>
        <v>14.827070724662923</v>
      </c>
      <c r="G1955" s="11">
        <f t="shared" si="310"/>
        <v>41.748929275337076</v>
      </c>
      <c r="H1955" s="12">
        <f t="shared" si="313"/>
        <v>0</v>
      </c>
      <c r="I1955" s="12">
        <f t="shared" si="307"/>
        <v>0</v>
      </c>
      <c r="J1955" s="12">
        <f t="shared" si="314"/>
        <v>0</v>
      </c>
      <c r="K1955" s="12">
        <f t="shared" si="315"/>
        <v>0</v>
      </c>
      <c r="L1955" s="12">
        <f t="shared" si="316"/>
        <v>41.748929275337076</v>
      </c>
      <c r="M1955" s="12">
        <f t="shared" si="311"/>
        <v>41.748929275337076</v>
      </c>
      <c r="N1955" s="13"/>
    </row>
    <row r="1956" spans="1:14" x14ac:dyDescent="0.2">
      <c r="A1956" s="10" t="s">
        <v>1938</v>
      </c>
      <c r="B1956" s="6">
        <f>IF($C$10=2012,profiles!C1943,IF($C$10=2013,profiles!E1943,IF($C$10=2014,profiles!G1943,IF($C$10=2015,profiles!I1943,IF($C$10=2016,profiles!K1943)))))</f>
        <v>59.119</v>
      </c>
      <c r="C1956" s="6">
        <f>IF($C$10=2012,profiles!D1943,IF($C$10=2013,profiles!F1943,IF($C$10=2014,profiles!H1943,IF($C$10=2015,profiles!J1943,IF($C$10=2016,profiles!L1943)))))</f>
        <v>6.4208066646347664E-2</v>
      </c>
      <c r="D1956" s="11">
        <f t="shared" si="312"/>
        <v>12.841613329269533</v>
      </c>
      <c r="E1956" s="11">
        <f t="shared" si="308"/>
        <v>0</v>
      </c>
      <c r="F1956" s="11">
        <f t="shared" si="309"/>
        <v>12.841613329269533</v>
      </c>
      <c r="G1956" s="11">
        <f t="shared" si="310"/>
        <v>46.277386670730465</v>
      </c>
      <c r="H1956" s="12">
        <f t="shared" si="313"/>
        <v>0</v>
      </c>
      <c r="I1956" s="12">
        <f t="shared" si="307"/>
        <v>0</v>
      </c>
      <c r="J1956" s="12">
        <f t="shared" si="314"/>
        <v>0</v>
      </c>
      <c r="K1956" s="12">
        <f t="shared" si="315"/>
        <v>0</v>
      </c>
      <c r="L1956" s="12">
        <f t="shared" si="316"/>
        <v>46.277386670730465</v>
      </c>
      <c r="M1956" s="12">
        <f t="shared" si="311"/>
        <v>46.277386670730465</v>
      </c>
      <c r="N1956" s="13"/>
    </row>
    <row r="1957" spans="1:14" x14ac:dyDescent="0.2">
      <c r="A1957" s="10" t="s">
        <v>1939</v>
      </c>
      <c r="B1957" s="6">
        <f>IF($C$10=2012,profiles!C1944,IF($C$10=2013,profiles!E1944,IF($C$10=2014,profiles!G1944,IF($C$10=2015,profiles!I1944,IF($C$10=2016,profiles!K1944)))))</f>
        <v>60.325000000000003</v>
      </c>
      <c r="C1957" s="6">
        <f>IF($C$10=2012,profiles!D1944,IF($C$10=2013,profiles!F1944,IF($C$10=2014,profiles!H1944,IF($C$10=2015,profiles!J1944,IF($C$10=2016,profiles!L1944)))))</f>
        <v>7.5891496494971039E-2</v>
      </c>
      <c r="D1957" s="11">
        <f t="shared" si="312"/>
        <v>15.178299298994208</v>
      </c>
      <c r="E1957" s="11">
        <f t="shared" si="308"/>
        <v>0</v>
      </c>
      <c r="F1957" s="11">
        <f t="shared" si="309"/>
        <v>15.178299298994208</v>
      </c>
      <c r="G1957" s="11">
        <f t="shared" si="310"/>
        <v>45.146700701005798</v>
      </c>
      <c r="H1957" s="12">
        <f t="shared" si="313"/>
        <v>0</v>
      </c>
      <c r="I1957" s="12">
        <f t="shared" si="307"/>
        <v>0</v>
      </c>
      <c r="J1957" s="12">
        <f t="shared" si="314"/>
        <v>0</v>
      </c>
      <c r="K1957" s="12">
        <f t="shared" si="315"/>
        <v>0</v>
      </c>
      <c r="L1957" s="12">
        <f t="shared" si="316"/>
        <v>45.146700701005798</v>
      </c>
      <c r="M1957" s="12">
        <f t="shared" si="311"/>
        <v>45.146700701005798</v>
      </c>
      <c r="N1957" s="13"/>
    </row>
    <row r="1958" spans="1:14" x14ac:dyDescent="0.2">
      <c r="A1958" s="10" t="s">
        <v>1940</v>
      </c>
      <c r="B1958" s="6">
        <f>IF($C$10=2012,profiles!C1945,IF($C$10=2013,profiles!E1945,IF($C$10=2014,profiles!G1945,IF($C$10=2015,profiles!I1945,IF($C$10=2016,profiles!K1945)))))</f>
        <v>56.497</v>
      </c>
      <c r="C1958" s="6">
        <f>IF($C$10=2012,profiles!D1945,IF($C$10=2013,profiles!F1945,IF($C$10=2014,profiles!H1945,IF($C$10=2015,profiles!J1945,IF($C$10=2016,profiles!L1945)))))</f>
        <v>8.4657697275801511E-2</v>
      </c>
      <c r="D1958" s="11">
        <f t="shared" si="312"/>
        <v>16.931539455160301</v>
      </c>
      <c r="E1958" s="11">
        <f t="shared" si="308"/>
        <v>0</v>
      </c>
      <c r="F1958" s="11">
        <f t="shared" si="309"/>
        <v>16.931539455160301</v>
      </c>
      <c r="G1958" s="11">
        <f t="shared" si="310"/>
        <v>39.565460544839695</v>
      </c>
      <c r="H1958" s="12">
        <f t="shared" si="313"/>
        <v>0</v>
      </c>
      <c r="I1958" s="12">
        <f t="shared" si="307"/>
        <v>0</v>
      </c>
      <c r="J1958" s="12">
        <f t="shared" si="314"/>
        <v>0</v>
      </c>
      <c r="K1958" s="12">
        <f t="shared" si="315"/>
        <v>0</v>
      </c>
      <c r="L1958" s="12">
        <f t="shared" si="316"/>
        <v>39.565460544839695</v>
      </c>
      <c r="M1958" s="12">
        <f t="shared" si="311"/>
        <v>39.565460544839695</v>
      </c>
      <c r="N1958" s="13"/>
    </row>
    <row r="1959" spans="1:14" x14ac:dyDescent="0.2">
      <c r="A1959" s="10" t="s">
        <v>1941</v>
      </c>
      <c r="B1959" s="6">
        <f>IF($C$10=2012,profiles!C1946,IF($C$10=2013,profiles!E1946,IF($C$10=2014,profiles!G1946,IF($C$10=2015,profiles!I1946,IF($C$10=2016,profiles!K1946)))))</f>
        <v>53.527999999999999</v>
      </c>
      <c r="C1959" s="6">
        <f>IF($C$10=2012,profiles!D1946,IF($C$10=2013,profiles!F1946,IF($C$10=2014,profiles!H1946,IF($C$10=2015,profiles!J1946,IF($C$10=2016,profiles!L1946)))))</f>
        <v>8.9127879130926985E-2</v>
      </c>
      <c r="D1959" s="11">
        <f t="shared" si="312"/>
        <v>17.825575826185396</v>
      </c>
      <c r="E1959" s="11">
        <f t="shared" si="308"/>
        <v>0</v>
      </c>
      <c r="F1959" s="11">
        <f t="shared" si="309"/>
        <v>17.825575826185396</v>
      </c>
      <c r="G1959" s="11">
        <f t="shared" si="310"/>
        <v>35.702424173814606</v>
      </c>
      <c r="H1959" s="12">
        <f t="shared" si="313"/>
        <v>0</v>
      </c>
      <c r="I1959" s="12">
        <f t="shared" si="307"/>
        <v>0</v>
      </c>
      <c r="J1959" s="12">
        <f t="shared" si="314"/>
        <v>0</v>
      </c>
      <c r="K1959" s="12">
        <f t="shared" si="315"/>
        <v>0</v>
      </c>
      <c r="L1959" s="12">
        <f t="shared" si="316"/>
        <v>35.702424173814606</v>
      </c>
      <c r="M1959" s="12">
        <f t="shared" si="311"/>
        <v>35.702424173814606</v>
      </c>
      <c r="N1959" s="13"/>
    </row>
    <row r="1960" spans="1:14" x14ac:dyDescent="0.2">
      <c r="A1960" s="10" t="s">
        <v>1942</v>
      </c>
      <c r="B1960" s="6">
        <f>IF($C$10=2012,profiles!C1947,IF($C$10=2013,profiles!E1947,IF($C$10=2014,profiles!G1947,IF($C$10=2015,profiles!I1947,IF($C$10=2016,profiles!K1947)))))</f>
        <v>51.807000000000002</v>
      </c>
      <c r="C1960" s="6">
        <f>IF($C$10=2012,profiles!D1947,IF($C$10=2013,profiles!F1947,IF($C$10=2014,profiles!H1947,IF($C$10=2015,profiles!J1947,IF($C$10=2016,profiles!L1947)))))</f>
        <v>8.4033613445378158E-2</v>
      </c>
      <c r="D1960" s="11">
        <f t="shared" si="312"/>
        <v>16.806722689075631</v>
      </c>
      <c r="E1960" s="11">
        <f t="shared" si="308"/>
        <v>0</v>
      </c>
      <c r="F1960" s="11">
        <f t="shared" si="309"/>
        <v>16.806722689075631</v>
      </c>
      <c r="G1960" s="11">
        <f t="shared" si="310"/>
        <v>35.000277310924375</v>
      </c>
      <c r="H1960" s="12">
        <f t="shared" si="313"/>
        <v>0</v>
      </c>
      <c r="I1960" s="12">
        <f t="shared" si="307"/>
        <v>0</v>
      </c>
      <c r="J1960" s="12">
        <f t="shared" si="314"/>
        <v>0</v>
      </c>
      <c r="K1960" s="12">
        <f t="shared" si="315"/>
        <v>0</v>
      </c>
      <c r="L1960" s="12">
        <f t="shared" si="316"/>
        <v>35.000277310924375</v>
      </c>
      <c r="M1960" s="12">
        <f t="shared" si="311"/>
        <v>35.000277310924375</v>
      </c>
      <c r="N1960" s="13"/>
    </row>
    <row r="1961" spans="1:14" x14ac:dyDescent="0.2">
      <c r="A1961" s="10" t="s">
        <v>1943</v>
      </c>
      <c r="B1961" s="6">
        <f>IF($C$10=2012,profiles!C1948,IF($C$10=2013,profiles!E1948,IF($C$10=2014,profiles!G1948,IF($C$10=2015,profiles!I1948,IF($C$10=2016,profiles!K1948)))))</f>
        <v>48.27</v>
      </c>
      <c r="C1961" s="6">
        <f>IF($C$10=2012,profiles!D1948,IF($C$10=2013,profiles!F1948,IF($C$10=2014,profiles!H1948,IF($C$10=2015,profiles!J1948,IF($C$10=2016,profiles!L1948)))))</f>
        <v>8.0318137617741397E-2</v>
      </c>
      <c r="D1961" s="11">
        <f t="shared" si="312"/>
        <v>16.063627523548281</v>
      </c>
      <c r="E1961" s="11">
        <f t="shared" si="308"/>
        <v>0</v>
      </c>
      <c r="F1961" s="11">
        <f t="shared" si="309"/>
        <v>16.063627523548281</v>
      </c>
      <c r="G1961" s="11">
        <f t="shared" si="310"/>
        <v>32.206372476451719</v>
      </c>
      <c r="H1961" s="12">
        <f t="shared" si="313"/>
        <v>0</v>
      </c>
      <c r="I1961" s="12">
        <f t="shared" si="307"/>
        <v>0</v>
      </c>
      <c r="J1961" s="12">
        <f t="shared" si="314"/>
        <v>0</v>
      </c>
      <c r="K1961" s="12">
        <f t="shared" si="315"/>
        <v>0</v>
      </c>
      <c r="L1961" s="12">
        <f t="shared" si="316"/>
        <v>32.206372476451719</v>
      </c>
      <c r="M1961" s="12">
        <f t="shared" si="311"/>
        <v>32.206372476451719</v>
      </c>
      <c r="N1961" s="13"/>
    </row>
    <row r="1962" spans="1:14" x14ac:dyDescent="0.2">
      <c r="A1962" s="10" t="s">
        <v>1944</v>
      </c>
      <c r="B1962" s="6">
        <f>IF($C$10=2012,profiles!C1949,IF($C$10=2013,profiles!E1949,IF($C$10=2014,profiles!G1949,IF($C$10=2015,profiles!I1949,IF($C$10=2016,profiles!K1949)))))</f>
        <v>44.554000000000002</v>
      </c>
      <c r="C1962" s="6">
        <f>IF($C$10=2012,profiles!D1949,IF($C$10=2013,profiles!F1949,IF($C$10=2014,profiles!H1949,IF($C$10=2015,profiles!J1949,IF($C$10=2016,profiles!L1949)))))</f>
        <v>8.6107805288670861E-2</v>
      </c>
      <c r="D1962" s="11">
        <f t="shared" si="312"/>
        <v>17.221561057734171</v>
      </c>
      <c r="E1962" s="11">
        <f t="shared" si="308"/>
        <v>0</v>
      </c>
      <c r="F1962" s="11">
        <f t="shared" si="309"/>
        <v>17.221561057734171</v>
      </c>
      <c r="G1962" s="11">
        <f t="shared" si="310"/>
        <v>27.332438942265831</v>
      </c>
      <c r="H1962" s="12">
        <f t="shared" si="313"/>
        <v>0</v>
      </c>
      <c r="I1962" s="12">
        <f t="shared" si="307"/>
        <v>0</v>
      </c>
      <c r="J1962" s="12">
        <f t="shared" si="314"/>
        <v>0</v>
      </c>
      <c r="K1962" s="12">
        <f t="shared" si="315"/>
        <v>0</v>
      </c>
      <c r="L1962" s="12">
        <f t="shared" si="316"/>
        <v>27.332438942265831</v>
      </c>
      <c r="M1962" s="12">
        <f t="shared" si="311"/>
        <v>27.332438942265831</v>
      </c>
      <c r="N1962" s="13"/>
    </row>
    <row r="1963" spans="1:14" x14ac:dyDescent="0.2">
      <c r="A1963" s="10" t="s">
        <v>1945</v>
      </c>
      <c r="B1963" s="6">
        <f>IF($C$10=2012,profiles!C1950,IF($C$10=2013,profiles!E1950,IF($C$10=2014,profiles!G1950,IF($C$10=2015,profiles!I1950,IF($C$10=2016,profiles!K1950)))))</f>
        <v>42.286000000000001</v>
      </c>
      <c r="C1963" s="6">
        <f>IF($C$10=2012,profiles!D1950,IF($C$10=2013,profiles!F1950,IF($C$10=2014,profiles!H1950,IF($C$10=2015,profiles!J1950,IF($C$10=2016,profiles!L1950)))))</f>
        <v>8.1753795245421035E-2</v>
      </c>
      <c r="D1963" s="11">
        <f t="shared" si="312"/>
        <v>16.350759049084207</v>
      </c>
      <c r="E1963" s="11">
        <f t="shared" si="308"/>
        <v>0</v>
      </c>
      <c r="F1963" s="11">
        <f t="shared" si="309"/>
        <v>16.350759049084207</v>
      </c>
      <c r="G1963" s="11">
        <f t="shared" si="310"/>
        <v>25.935240950915794</v>
      </c>
      <c r="H1963" s="12">
        <f t="shared" si="313"/>
        <v>0</v>
      </c>
      <c r="I1963" s="12">
        <f t="shared" si="307"/>
        <v>0</v>
      </c>
      <c r="J1963" s="12">
        <f t="shared" si="314"/>
        <v>0</v>
      </c>
      <c r="K1963" s="12">
        <f t="shared" si="315"/>
        <v>0</v>
      </c>
      <c r="L1963" s="12">
        <f t="shared" si="316"/>
        <v>25.935240950915794</v>
      </c>
      <c r="M1963" s="12">
        <f t="shared" si="311"/>
        <v>25.935240950915794</v>
      </c>
      <c r="N1963" s="13"/>
    </row>
    <row r="1964" spans="1:14" x14ac:dyDescent="0.2">
      <c r="A1964" s="10" t="s">
        <v>1946</v>
      </c>
      <c r="B1964" s="6">
        <f>IF($C$10=2012,profiles!C1951,IF($C$10=2013,profiles!E1951,IF($C$10=2014,profiles!G1951,IF($C$10=2015,profiles!I1951,IF($C$10=2016,profiles!K1951)))))</f>
        <v>41.420999999999999</v>
      </c>
      <c r="C1964" s="6">
        <f>IF($C$10=2012,profiles!D1951,IF($C$10=2013,profiles!F1951,IF($C$10=2014,profiles!H1951,IF($C$10=2015,profiles!J1951,IF($C$10=2016,profiles!L1951)))))</f>
        <v>8.5759484485210882E-2</v>
      </c>
      <c r="D1964" s="11">
        <f t="shared" si="312"/>
        <v>17.151896897042178</v>
      </c>
      <c r="E1964" s="11">
        <f t="shared" si="308"/>
        <v>0</v>
      </c>
      <c r="F1964" s="11">
        <f t="shared" si="309"/>
        <v>17.151896897042178</v>
      </c>
      <c r="G1964" s="11">
        <f t="shared" si="310"/>
        <v>24.269103102957821</v>
      </c>
      <c r="H1964" s="12">
        <f t="shared" si="313"/>
        <v>0</v>
      </c>
      <c r="I1964" s="12">
        <f t="shared" si="307"/>
        <v>0</v>
      </c>
      <c r="J1964" s="12">
        <f t="shared" si="314"/>
        <v>0</v>
      </c>
      <c r="K1964" s="12">
        <f t="shared" si="315"/>
        <v>0</v>
      </c>
      <c r="L1964" s="12">
        <f t="shared" si="316"/>
        <v>24.269103102957821</v>
      </c>
      <c r="M1964" s="12">
        <f t="shared" si="311"/>
        <v>24.269103102957821</v>
      </c>
      <c r="N1964" s="13"/>
    </row>
    <row r="1965" spans="1:14" x14ac:dyDescent="0.2">
      <c r="A1965" s="10" t="s">
        <v>1947</v>
      </c>
      <c r="B1965" s="6">
        <f>IF($C$10=2012,profiles!C1952,IF($C$10=2013,profiles!E1952,IF($C$10=2014,profiles!G1952,IF($C$10=2015,profiles!I1952,IF($C$10=2016,profiles!K1952)))))</f>
        <v>41.268999999999998</v>
      </c>
      <c r="C1965" s="6">
        <f>IF($C$10=2012,profiles!D1952,IF($C$10=2013,profiles!F1952,IF($C$10=2014,profiles!H1952,IF($C$10=2015,profiles!J1952,IF($C$10=2016,profiles!L1952)))))</f>
        <v>8.5396650314940065E-2</v>
      </c>
      <c r="D1965" s="11">
        <f t="shared" si="312"/>
        <v>17.079330062988014</v>
      </c>
      <c r="E1965" s="11">
        <f t="shared" si="308"/>
        <v>0</v>
      </c>
      <c r="F1965" s="11">
        <f t="shared" si="309"/>
        <v>17.079330062988014</v>
      </c>
      <c r="G1965" s="11">
        <f t="shared" si="310"/>
        <v>24.189669937011985</v>
      </c>
      <c r="H1965" s="12">
        <f t="shared" si="313"/>
        <v>0</v>
      </c>
      <c r="I1965" s="12">
        <f t="shared" si="307"/>
        <v>0</v>
      </c>
      <c r="J1965" s="12">
        <f t="shared" si="314"/>
        <v>0</v>
      </c>
      <c r="K1965" s="12">
        <f t="shared" si="315"/>
        <v>0</v>
      </c>
      <c r="L1965" s="12">
        <f t="shared" si="316"/>
        <v>24.189669937011985</v>
      </c>
      <c r="M1965" s="12">
        <f t="shared" si="311"/>
        <v>24.189669937011985</v>
      </c>
      <c r="N1965" s="13"/>
    </row>
    <row r="1966" spans="1:14" x14ac:dyDescent="0.2">
      <c r="A1966" s="10" t="s">
        <v>1948</v>
      </c>
      <c r="B1966" s="6">
        <f>IF($C$10=2012,profiles!C1953,IF($C$10=2013,profiles!E1953,IF($C$10=2014,profiles!G1953,IF($C$10=2015,profiles!I1953,IF($C$10=2016,profiles!K1953)))))</f>
        <v>41.613</v>
      </c>
      <c r="C1966" s="6">
        <f>IF($C$10=2012,profiles!D1953,IF($C$10=2013,profiles!F1953,IF($C$10=2014,profiles!H1953,IF($C$10=2015,profiles!J1953,IF($C$10=2016,profiles!L1953)))))</f>
        <v>8.3451859162288464E-2</v>
      </c>
      <c r="D1966" s="11">
        <f t="shared" si="312"/>
        <v>16.690371832457693</v>
      </c>
      <c r="E1966" s="11">
        <f t="shared" si="308"/>
        <v>0</v>
      </c>
      <c r="F1966" s="11">
        <f t="shared" si="309"/>
        <v>16.690371832457693</v>
      </c>
      <c r="G1966" s="11">
        <f t="shared" si="310"/>
        <v>24.922628167542307</v>
      </c>
      <c r="H1966" s="12">
        <f t="shared" si="313"/>
        <v>0</v>
      </c>
      <c r="I1966" s="12">
        <f t="shared" si="307"/>
        <v>0</v>
      </c>
      <c r="J1966" s="12">
        <f t="shared" si="314"/>
        <v>0</v>
      </c>
      <c r="K1966" s="12">
        <f t="shared" si="315"/>
        <v>0</v>
      </c>
      <c r="L1966" s="12">
        <f t="shared" si="316"/>
        <v>24.922628167542307</v>
      </c>
      <c r="M1966" s="12">
        <f t="shared" si="311"/>
        <v>24.922628167542307</v>
      </c>
      <c r="N1966" s="13"/>
    </row>
    <row r="1967" spans="1:14" x14ac:dyDescent="0.2">
      <c r="A1967" s="10" t="s">
        <v>1949</v>
      </c>
      <c r="B1967" s="6">
        <f>IF($C$10=2012,profiles!C1954,IF($C$10=2013,profiles!E1954,IF($C$10=2014,profiles!G1954,IF($C$10=2015,profiles!I1954,IF($C$10=2016,profiles!K1954)))))</f>
        <v>41.610999999999997</v>
      </c>
      <c r="C1967" s="6">
        <f>IF($C$10=2012,profiles!D1954,IF($C$10=2013,profiles!F1954,IF($C$10=2014,profiles!H1954,IF($C$10=2015,profiles!J1954,IF($C$10=2016,profiles!L1954)))))</f>
        <v>7.8618908014281147E-2</v>
      </c>
      <c r="D1967" s="11">
        <f t="shared" si="312"/>
        <v>15.72378160285623</v>
      </c>
      <c r="E1967" s="11">
        <f t="shared" si="308"/>
        <v>0</v>
      </c>
      <c r="F1967" s="11">
        <f t="shared" si="309"/>
        <v>15.72378160285623</v>
      </c>
      <c r="G1967" s="11">
        <f t="shared" si="310"/>
        <v>25.887218397143769</v>
      </c>
      <c r="H1967" s="12">
        <f t="shared" si="313"/>
        <v>0</v>
      </c>
      <c r="I1967" s="12">
        <f t="shared" si="307"/>
        <v>0</v>
      </c>
      <c r="J1967" s="12">
        <f t="shared" si="314"/>
        <v>0</v>
      </c>
      <c r="K1967" s="12">
        <f t="shared" si="315"/>
        <v>0</v>
      </c>
      <c r="L1967" s="12">
        <f t="shared" si="316"/>
        <v>25.887218397143769</v>
      </c>
      <c r="M1967" s="12">
        <f t="shared" si="311"/>
        <v>25.887218397143769</v>
      </c>
      <c r="N1967" s="13"/>
    </row>
    <row r="1968" spans="1:14" x14ac:dyDescent="0.2">
      <c r="A1968" s="10" t="s">
        <v>1950</v>
      </c>
      <c r="B1968" s="6">
        <f>IF($C$10=2012,profiles!C1955,IF($C$10=2013,profiles!E1955,IF($C$10=2014,profiles!G1955,IF($C$10=2015,profiles!I1955,IF($C$10=2016,profiles!K1955)))))</f>
        <v>40.710999999999999</v>
      </c>
      <c r="C1968" s="6">
        <f>IF($C$10=2012,profiles!D1955,IF($C$10=2013,profiles!F1955,IF($C$10=2014,profiles!H1955,IF($C$10=2015,profiles!J1955,IF($C$10=2016,profiles!L1955)))))</f>
        <v>7.8502801079794488E-2</v>
      </c>
      <c r="D1968" s="11">
        <f t="shared" si="312"/>
        <v>15.700560215958898</v>
      </c>
      <c r="E1968" s="11">
        <f t="shared" si="308"/>
        <v>0</v>
      </c>
      <c r="F1968" s="11">
        <f t="shared" si="309"/>
        <v>15.700560215958898</v>
      </c>
      <c r="G1968" s="11">
        <f t="shared" si="310"/>
        <v>25.0104397840411</v>
      </c>
      <c r="H1968" s="12">
        <f t="shared" si="313"/>
        <v>0</v>
      </c>
      <c r="I1968" s="12">
        <f t="shared" si="307"/>
        <v>0</v>
      </c>
      <c r="J1968" s="12">
        <f t="shared" si="314"/>
        <v>0</v>
      </c>
      <c r="K1968" s="12">
        <f t="shared" si="315"/>
        <v>0</v>
      </c>
      <c r="L1968" s="12">
        <f t="shared" si="316"/>
        <v>25.0104397840411</v>
      </c>
      <c r="M1968" s="12">
        <f t="shared" si="311"/>
        <v>25.0104397840411</v>
      </c>
      <c r="N1968" s="13"/>
    </row>
    <row r="1969" spans="1:14" x14ac:dyDescent="0.2">
      <c r="A1969" s="10" t="s">
        <v>1951</v>
      </c>
      <c r="B1969" s="6">
        <f>IF($C$10=2012,profiles!C1956,IF($C$10=2013,profiles!E1956,IF($C$10=2014,profiles!G1956,IF($C$10=2015,profiles!I1956,IF($C$10=2016,profiles!K1956)))))</f>
        <v>42.985999999999997</v>
      </c>
      <c r="C1969" s="6">
        <f>IF($C$10=2012,profiles!D1956,IF($C$10=2013,profiles!F1956,IF($C$10=2014,profiles!H1956,IF($C$10=2015,profiles!J1956,IF($C$10=2016,profiles!L1956)))))</f>
        <v>8.6470639458941692E-2</v>
      </c>
      <c r="D1969" s="11">
        <f t="shared" si="312"/>
        <v>17.294127891788339</v>
      </c>
      <c r="E1969" s="11">
        <f t="shared" si="308"/>
        <v>0</v>
      </c>
      <c r="F1969" s="11">
        <f t="shared" si="309"/>
        <v>17.294127891788339</v>
      </c>
      <c r="G1969" s="11">
        <f t="shared" si="310"/>
        <v>25.691872108211658</v>
      </c>
      <c r="H1969" s="12">
        <f t="shared" si="313"/>
        <v>0</v>
      </c>
      <c r="I1969" s="12">
        <f t="shared" si="307"/>
        <v>0</v>
      </c>
      <c r="J1969" s="12">
        <f t="shared" si="314"/>
        <v>0</v>
      </c>
      <c r="K1969" s="12">
        <f t="shared" si="315"/>
        <v>0</v>
      </c>
      <c r="L1969" s="12">
        <f t="shared" si="316"/>
        <v>25.691872108211658</v>
      </c>
      <c r="M1969" s="12">
        <f t="shared" si="311"/>
        <v>25.691872108211658</v>
      </c>
      <c r="N1969" s="13"/>
    </row>
    <row r="1970" spans="1:14" x14ac:dyDescent="0.2">
      <c r="A1970" s="10" t="s">
        <v>1952</v>
      </c>
      <c r="B1970" s="6">
        <f>IF($C$10=2012,profiles!C1957,IF($C$10=2013,profiles!E1957,IF($C$10=2014,profiles!G1957,IF($C$10=2015,profiles!I1957,IF($C$10=2016,profiles!K1957)))))</f>
        <v>46.85</v>
      </c>
      <c r="C1970" s="6">
        <f>IF($C$10=2012,profiles!D1957,IF($C$10=2013,profiles!F1957,IF($C$10=2014,profiles!H1957,IF($C$10=2015,profiles!J1957,IF($C$10=2016,profiles!L1957)))))</f>
        <v>0.104496241037996</v>
      </c>
      <c r="D1970" s="11">
        <f t="shared" si="312"/>
        <v>20.8992482075992</v>
      </c>
      <c r="E1970" s="11">
        <f t="shared" si="308"/>
        <v>0</v>
      </c>
      <c r="F1970" s="11">
        <f t="shared" si="309"/>
        <v>20.8992482075992</v>
      </c>
      <c r="G1970" s="11">
        <f t="shared" si="310"/>
        <v>25.950751792400801</v>
      </c>
      <c r="H1970" s="12">
        <f t="shared" si="313"/>
        <v>0</v>
      </c>
      <c r="I1970" s="12">
        <f t="shared" si="307"/>
        <v>0</v>
      </c>
      <c r="J1970" s="12">
        <f t="shared" si="314"/>
        <v>0</v>
      </c>
      <c r="K1970" s="12">
        <f t="shared" si="315"/>
        <v>0</v>
      </c>
      <c r="L1970" s="12">
        <f t="shared" si="316"/>
        <v>25.950751792400801</v>
      </c>
      <c r="M1970" s="12">
        <f t="shared" si="311"/>
        <v>25.950751792400801</v>
      </c>
      <c r="N1970" s="13"/>
    </row>
    <row r="1971" spans="1:14" x14ac:dyDescent="0.2">
      <c r="A1971" s="10" t="s">
        <v>1953</v>
      </c>
      <c r="B1971" s="6">
        <f>IF($C$10=2012,profiles!C1958,IF($C$10=2013,profiles!E1958,IF($C$10=2014,profiles!G1958,IF($C$10=2015,profiles!I1958,IF($C$10=2016,profiles!K1958)))))</f>
        <v>50.347999999999999</v>
      </c>
      <c r="C1971" s="6">
        <f>IF($C$10=2012,profiles!D1958,IF($C$10=2013,profiles!F1958,IF($C$10=2014,profiles!H1958,IF($C$10=2015,profiles!J1958,IF($C$10=2016,profiles!L1958)))))</f>
        <v>0.13421961626658152</v>
      </c>
      <c r="D1971" s="11">
        <f t="shared" si="312"/>
        <v>26.843923253316305</v>
      </c>
      <c r="E1971" s="11">
        <f t="shared" si="308"/>
        <v>0</v>
      </c>
      <c r="F1971" s="11">
        <f t="shared" si="309"/>
        <v>26.843923253316305</v>
      </c>
      <c r="G1971" s="11">
        <f t="shared" si="310"/>
        <v>23.504076746683694</v>
      </c>
      <c r="H1971" s="12">
        <f t="shared" si="313"/>
        <v>0</v>
      </c>
      <c r="I1971" s="12">
        <f t="shared" si="307"/>
        <v>0</v>
      </c>
      <c r="J1971" s="12">
        <f t="shared" si="314"/>
        <v>0</v>
      </c>
      <c r="K1971" s="12">
        <f t="shared" si="315"/>
        <v>0</v>
      </c>
      <c r="L1971" s="12">
        <f t="shared" si="316"/>
        <v>23.504076746683694</v>
      </c>
      <c r="M1971" s="12">
        <f t="shared" si="311"/>
        <v>23.504076746683694</v>
      </c>
      <c r="N1971" s="13"/>
    </row>
    <row r="1972" spans="1:14" x14ac:dyDescent="0.2">
      <c r="A1972" s="10" t="s">
        <v>1954</v>
      </c>
      <c r="B1972" s="6">
        <f>IF($C$10=2012,profiles!C1959,IF($C$10=2013,profiles!E1959,IF($C$10=2014,profiles!G1959,IF($C$10=2015,profiles!I1959,IF($C$10=2016,profiles!K1959)))))</f>
        <v>52.901000000000003</v>
      </c>
      <c r="C1972" s="6">
        <f>IF($C$10=2012,profiles!D1959,IF($C$10=2013,profiles!F1959,IF($C$10=2014,profiles!H1959,IF($C$10=2015,profiles!J1959,IF($C$10=2016,profiles!L1959)))))</f>
        <v>0.15433514266639575</v>
      </c>
      <c r="D1972" s="11">
        <f t="shared" si="312"/>
        <v>30.86702853327915</v>
      </c>
      <c r="E1972" s="11">
        <f t="shared" si="308"/>
        <v>0</v>
      </c>
      <c r="F1972" s="11">
        <f t="shared" si="309"/>
        <v>30.86702853327915</v>
      </c>
      <c r="G1972" s="11">
        <f t="shared" si="310"/>
        <v>22.033971466720853</v>
      </c>
      <c r="H1972" s="12">
        <f t="shared" si="313"/>
        <v>0</v>
      </c>
      <c r="I1972" s="12">
        <f t="shared" si="307"/>
        <v>0</v>
      </c>
      <c r="J1972" s="12">
        <f t="shared" si="314"/>
        <v>0</v>
      </c>
      <c r="K1972" s="12">
        <f t="shared" si="315"/>
        <v>0</v>
      </c>
      <c r="L1972" s="12">
        <f t="shared" si="316"/>
        <v>22.033971466720853</v>
      </c>
      <c r="M1972" s="12">
        <f t="shared" si="311"/>
        <v>22.033971466720853</v>
      </c>
      <c r="N1972" s="13"/>
    </row>
    <row r="1973" spans="1:14" x14ac:dyDescent="0.2">
      <c r="A1973" s="10" t="s">
        <v>1955</v>
      </c>
      <c r="B1973" s="6">
        <f>IF($C$10=2012,profiles!C1960,IF($C$10=2013,profiles!E1960,IF($C$10=2014,profiles!G1960,IF($C$10=2015,profiles!I1960,IF($C$10=2016,profiles!K1960)))))</f>
        <v>55.344000000000001</v>
      </c>
      <c r="C1973" s="6">
        <f>IF($C$10=2012,profiles!D1960,IF($C$10=2013,profiles!F1960,IF($C$10=2014,profiles!H1960,IF($C$10=2015,profiles!J1960,IF($C$10=2016,profiles!L1960)))))</f>
        <v>0.16813735450349773</v>
      </c>
      <c r="D1973" s="11">
        <f t="shared" si="312"/>
        <v>33.627470900699549</v>
      </c>
      <c r="E1973" s="11">
        <f t="shared" si="308"/>
        <v>0</v>
      </c>
      <c r="F1973" s="11">
        <f t="shared" si="309"/>
        <v>33.627470900699549</v>
      </c>
      <c r="G1973" s="11">
        <f t="shared" si="310"/>
        <v>21.716529099300452</v>
      </c>
      <c r="H1973" s="12">
        <f t="shared" si="313"/>
        <v>0</v>
      </c>
      <c r="I1973" s="12">
        <f t="shared" si="307"/>
        <v>0</v>
      </c>
      <c r="J1973" s="12">
        <f t="shared" si="314"/>
        <v>0</v>
      </c>
      <c r="K1973" s="12">
        <f t="shared" si="315"/>
        <v>0</v>
      </c>
      <c r="L1973" s="12">
        <f t="shared" si="316"/>
        <v>21.716529099300452</v>
      </c>
      <c r="M1973" s="12">
        <f t="shared" si="311"/>
        <v>21.716529099300452</v>
      </c>
      <c r="N1973" s="13"/>
    </row>
    <row r="1974" spans="1:14" x14ac:dyDescent="0.2">
      <c r="A1974" s="10" t="s">
        <v>1956</v>
      </c>
      <c r="B1974" s="6">
        <f>IF($C$10=2012,profiles!C1961,IF($C$10=2013,profiles!E1961,IF($C$10=2014,profiles!G1961,IF($C$10=2015,profiles!I1961,IF($C$10=2016,profiles!K1961)))))</f>
        <v>54.424999999999997</v>
      </c>
      <c r="C1974" s="6">
        <f>IF($C$10=2012,profiles!D1961,IF($C$10=2013,profiles!F1961,IF($C$10=2014,profiles!H1961,IF($C$10=2015,profiles!J1961,IF($C$10=2016,profiles!L1961)))))</f>
        <v>0.16783257380047023</v>
      </c>
      <c r="D1974" s="11">
        <f t="shared" si="312"/>
        <v>33.566514760094044</v>
      </c>
      <c r="E1974" s="11">
        <f t="shared" si="308"/>
        <v>0</v>
      </c>
      <c r="F1974" s="11">
        <f t="shared" si="309"/>
        <v>33.566514760094044</v>
      </c>
      <c r="G1974" s="11">
        <f t="shared" si="310"/>
        <v>20.858485239905953</v>
      </c>
      <c r="H1974" s="12">
        <f t="shared" si="313"/>
        <v>0</v>
      </c>
      <c r="I1974" s="12">
        <f t="shared" si="307"/>
        <v>0</v>
      </c>
      <c r="J1974" s="12">
        <f t="shared" si="314"/>
        <v>0</v>
      </c>
      <c r="K1974" s="12">
        <f t="shared" si="315"/>
        <v>0</v>
      </c>
      <c r="L1974" s="12">
        <f t="shared" si="316"/>
        <v>20.858485239905953</v>
      </c>
      <c r="M1974" s="12">
        <f t="shared" si="311"/>
        <v>20.858485239905953</v>
      </c>
      <c r="N1974" s="13"/>
    </row>
    <row r="1975" spans="1:14" x14ac:dyDescent="0.2">
      <c r="A1975" s="10" t="s">
        <v>1957</v>
      </c>
      <c r="B1975" s="6">
        <f>IF($C$10=2012,profiles!C1962,IF($C$10=2013,profiles!E1962,IF($C$10=2014,profiles!G1962,IF($C$10=2015,profiles!I1962,IF($C$10=2016,profiles!K1962)))))</f>
        <v>52.216000000000001</v>
      </c>
      <c r="C1975" s="6">
        <f>IF($C$10=2012,profiles!D1962,IF($C$10=2013,profiles!F1962,IF($C$10=2014,profiles!H1962,IF($C$10=2015,profiles!J1962,IF($C$10=2016,profiles!L1962)))))</f>
        <v>0.15553975211169488</v>
      </c>
      <c r="D1975" s="11">
        <f t="shared" si="312"/>
        <v>31.107950422338977</v>
      </c>
      <c r="E1975" s="11">
        <f t="shared" si="308"/>
        <v>0</v>
      </c>
      <c r="F1975" s="11">
        <f t="shared" si="309"/>
        <v>31.107950422338977</v>
      </c>
      <c r="G1975" s="11">
        <f t="shared" si="310"/>
        <v>21.108049577661024</v>
      </c>
      <c r="H1975" s="12">
        <f t="shared" si="313"/>
        <v>0</v>
      </c>
      <c r="I1975" s="12">
        <f t="shared" si="307"/>
        <v>0</v>
      </c>
      <c r="J1975" s="12">
        <f t="shared" si="314"/>
        <v>0</v>
      </c>
      <c r="K1975" s="12">
        <f t="shared" si="315"/>
        <v>0</v>
      </c>
      <c r="L1975" s="12">
        <f t="shared" si="316"/>
        <v>21.108049577661024</v>
      </c>
      <c r="M1975" s="12">
        <f t="shared" si="311"/>
        <v>21.108049577661024</v>
      </c>
      <c r="N1975" s="13"/>
    </row>
    <row r="1976" spans="1:14" x14ac:dyDescent="0.2">
      <c r="A1976" s="10" t="s">
        <v>1958</v>
      </c>
      <c r="B1976" s="6">
        <f>IF($C$10=2012,profiles!C1963,IF($C$10=2013,profiles!E1963,IF($C$10=2014,profiles!G1963,IF($C$10=2015,profiles!I1963,IF($C$10=2016,profiles!K1963)))))</f>
        <v>50.572000000000003</v>
      </c>
      <c r="C1976" s="6">
        <f>IF($C$10=2012,profiles!D1963,IF($C$10=2013,profiles!F1963,IF($C$10=2014,profiles!H1963,IF($C$10=2015,profiles!J1963,IF($C$10=2016,profiles!L1963)))))</f>
        <v>0.13361005486052654</v>
      </c>
      <c r="D1976" s="11">
        <f t="shared" si="312"/>
        <v>26.722010972105309</v>
      </c>
      <c r="E1976" s="11">
        <f t="shared" si="308"/>
        <v>0</v>
      </c>
      <c r="F1976" s="11">
        <f t="shared" si="309"/>
        <v>26.722010972105309</v>
      </c>
      <c r="G1976" s="11">
        <f t="shared" si="310"/>
        <v>23.849989027894694</v>
      </c>
      <c r="H1976" s="12">
        <f t="shared" si="313"/>
        <v>0</v>
      </c>
      <c r="I1976" s="12">
        <f t="shared" si="307"/>
        <v>0</v>
      </c>
      <c r="J1976" s="12">
        <f t="shared" si="314"/>
        <v>0</v>
      </c>
      <c r="K1976" s="12">
        <f t="shared" si="315"/>
        <v>0</v>
      </c>
      <c r="L1976" s="12">
        <f t="shared" si="316"/>
        <v>23.849989027894694</v>
      </c>
      <c r="M1976" s="12">
        <f t="shared" si="311"/>
        <v>23.849989027894694</v>
      </c>
      <c r="N1976" s="13"/>
    </row>
    <row r="1977" spans="1:14" x14ac:dyDescent="0.2">
      <c r="A1977" s="10" t="s">
        <v>1959</v>
      </c>
      <c r="B1977" s="6">
        <f>IF($C$10=2012,profiles!C1964,IF($C$10=2013,profiles!E1964,IF($C$10=2014,profiles!G1964,IF($C$10=2015,profiles!I1964,IF($C$10=2016,profiles!K1964)))))</f>
        <v>49.698999999999998</v>
      </c>
      <c r="C1977" s="6">
        <f>IF($C$10=2012,profiles!D1964,IF($C$10=2013,profiles!F1964,IF($C$10=2014,profiles!H1964,IF($C$10=2015,profiles!J1964,IF($C$10=2016,profiles!L1964)))))</f>
        <v>0.10501872224318598</v>
      </c>
      <c r="D1977" s="11">
        <f t="shared" si="312"/>
        <v>21.003744448637196</v>
      </c>
      <c r="E1977" s="11">
        <f t="shared" si="308"/>
        <v>0</v>
      </c>
      <c r="F1977" s="11">
        <f t="shared" si="309"/>
        <v>21.003744448637196</v>
      </c>
      <c r="G1977" s="11">
        <f t="shared" si="310"/>
        <v>28.695255551362802</v>
      </c>
      <c r="H1977" s="12">
        <f t="shared" si="313"/>
        <v>0</v>
      </c>
      <c r="I1977" s="12">
        <f t="shared" si="307"/>
        <v>0</v>
      </c>
      <c r="J1977" s="12">
        <f t="shared" si="314"/>
        <v>0</v>
      </c>
      <c r="K1977" s="12">
        <f t="shared" si="315"/>
        <v>0</v>
      </c>
      <c r="L1977" s="12">
        <f t="shared" si="316"/>
        <v>28.695255551362802</v>
      </c>
      <c r="M1977" s="12">
        <f t="shared" si="311"/>
        <v>28.695255551362802</v>
      </c>
      <c r="N1977" s="13"/>
    </row>
    <row r="1978" spans="1:14" x14ac:dyDescent="0.2">
      <c r="A1978" s="10" t="s">
        <v>1960</v>
      </c>
      <c r="B1978" s="6">
        <f>IF($C$10=2012,profiles!C1965,IF($C$10=2013,profiles!E1965,IF($C$10=2014,profiles!G1965,IF($C$10=2015,profiles!I1965,IF($C$10=2016,profiles!K1965)))))</f>
        <v>49.487000000000002</v>
      </c>
      <c r="C1978" s="6">
        <f>IF($C$10=2012,profiles!D1965,IF($C$10=2013,profiles!F1965,IF($C$10=2014,profiles!H1965,IF($C$10=2015,profiles!J1965,IF($C$10=2016,profiles!L1965)))))</f>
        <v>7.1100984006269768E-2</v>
      </c>
      <c r="D1978" s="11">
        <f t="shared" si="312"/>
        <v>14.220196801253953</v>
      </c>
      <c r="E1978" s="11">
        <f t="shared" si="308"/>
        <v>0</v>
      </c>
      <c r="F1978" s="11">
        <f t="shared" si="309"/>
        <v>14.220196801253953</v>
      </c>
      <c r="G1978" s="11">
        <f t="shared" si="310"/>
        <v>35.266803198746047</v>
      </c>
      <c r="H1978" s="12">
        <f t="shared" si="313"/>
        <v>0</v>
      </c>
      <c r="I1978" s="12">
        <f t="shared" si="307"/>
        <v>0</v>
      </c>
      <c r="J1978" s="12">
        <f t="shared" si="314"/>
        <v>0</v>
      </c>
      <c r="K1978" s="12">
        <f t="shared" si="315"/>
        <v>0</v>
      </c>
      <c r="L1978" s="12">
        <f t="shared" si="316"/>
        <v>35.266803198746047</v>
      </c>
      <c r="M1978" s="12">
        <f t="shared" si="311"/>
        <v>35.266803198746047</v>
      </c>
      <c r="N1978" s="13"/>
    </row>
    <row r="1979" spans="1:14" x14ac:dyDescent="0.2">
      <c r="A1979" s="10" t="s">
        <v>1961</v>
      </c>
      <c r="B1979" s="6">
        <f>IF($C$10=2012,profiles!C1966,IF($C$10=2013,profiles!E1966,IF($C$10=2014,profiles!G1966,IF($C$10=2015,profiles!I1966,IF($C$10=2016,profiles!K1966)))))</f>
        <v>51.335999999999999</v>
      </c>
      <c r="C1979" s="6">
        <f>IF($C$10=2012,profiles!D1966,IF($C$10=2013,profiles!F1966,IF($C$10=2014,profiles!H1966,IF($C$10=2015,profiles!J1966,IF($C$10=2016,profiles!L1966)))))</f>
        <v>3.8605555716815183E-2</v>
      </c>
      <c r="D1979" s="11">
        <f t="shared" si="312"/>
        <v>7.7211111433630366</v>
      </c>
      <c r="E1979" s="11">
        <f t="shared" si="308"/>
        <v>0</v>
      </c>
      <c r="F1979" s="11">
        <f t="shared" si="309"/>
        <v>7.7211111433630366</v>
      </c>
      <c r="G1979" s="11">
        <f t="shared" si="310"/>
        <v>43.614888856636959</v>
      </c>
      <c r="H1979" s="12">
        <f t="shared" si="313"/>
        <v>0</v>
      </c>
      <c r="I1979" s="12">
        <f t="shared" si="307"/>
        <v>0</v>
      </c>
      <c r="J1979" s="12">
        <f t="shared" si="314"/>
        <v>0</v>
      </c>
      <c r="K1979" s="12">
        <f t="shared" si="315"/>
        <v>0</v>
      </c>
      <c r="L1979" s="12">
        <f t="shared" si="316"/>
        <v>43.614888856636959</v>
      </c>
      <c r="M1979" s="12">
        <f t="shared" si="311"/>
        <v>43.614888856636959</v>
      </c>
      <c r="N1979" s="13"/>
    </row>
    <row r="1980" spans="1:14" x14ac:dyDescent="0.2">
      <c r="A1980" s="10" t="s">
        <v>1962</v>
      </c>
      <c r="B1980" s="6">
        <f>IF($C$10=2012,profiles!C1967,IF($C$10=2013,profiles!E1967,IF($C$10=2014,profiles!G1967,IF($C$10=2015,profiles!I1967,IF($C$10=2016,profiles!K1967)))))</f>
        <v>54.863999999999997</v>
      </c>
      <c r="C1980" s="6">
        <f>IF($C$10=2012,profiles!D1967,IF($C$10=2013,profiles!F1967,IF($C$10=2014,profiles!H1967,IF($C$10=2015,profiles!J1967,IF($C$10=2016,profiles!L1967)))))</f>
        <v>1.3584511334939479E-2</v>
      </c>
      <c r="D1980" s="11">
        <f t="shared" si="312"/>
        <v>2.7169022669878959</v>
      </c>
      <c r="E1980" s="11">
        <f t="shared" si="308"/>
        <v>0</v>
      </c>
      <c r="F1980" s="11">
        <f t="shared" si="309"/>
        <v>2.7169022669878959</v>
      </c>
      <c r="G1980" s="11">
        <f t="shared" si="310"/>
        <v>52.147097733012103</v>
      </c>
      <c r="H1980" s="12">
        <f t="shared" si="313"/>
        <v>0</v>
      </c>
      <c r="I1980" s="12">
        <f t="shared" si="307"/>
        <v>0</v>
      </c>
      <c r="J1980" s="12">
        <f t="shared" si="314"/>
        <v>0</v>
      </c>
      <c r="K1980" s="12">
        <f t="shared" si="315"/>
        <v>0</v>
      </c>
      <c r="L1980" s="12">
        <f t="shared" si="316"/>
        <v>52.147097733012103</v>
      </c>
      <c r="M1980" s="12">
        <f t="shared" si="311"/>
        <v>52.147097733012103</v>
      </c>
      <c r="N1980" s="13"/>
    </row>
    <row r="1981" spans="1:14" x14ac:dyDescent="0.2">
      <c r="A1981" s="10" t="s">
        <v>1963</v>
      </c>
      <c r="B1981" s="6">
        <f>IF($C$10=2012,profiles!C1968,IF($C$10=2013,profiles!E1968,IF($C$10=2014,profiles!G1968,IF($C$10=2015,profiles!I1968,IF($C$10=2016,profiles!K1968)))))</f>
        <v>58.079000000000001</v>
      </c>
      <c r="C1981" s="6">
        <f>IF($C$10=2012,profiles!D1968,IF($C$10=2013,profiles!F1968,IF($C$10=2014,profiles!H1968,IF($C$10=2015,profiles!J1968,IF($C$10=2016,profiles!L1968)))))</f>
        <v>8.0694319468230247E-3</v>
      </c>
      <c r="D1981" s="11">
        <f t="shared" si="312"/>
        <v>1.6138863893646049</v>
      </c>
      <c r="E1981" s="11">
        <f t="shared" si="308"/>
        <v>0</v>
      </c>
      <c r="F1981" s="11">
        <f t="shared" si="309"/>
        <v>1.6138863893646049</v>
      </c>
      <c r="G1981" s="11">
        <f t="shared" si="310"/>
        <v>56.465113610635399</v>
      </c>
      <c r="H1981" s="12">
        <f t="shared" si="313"/>
        <v>0</v>
      </c>
      <c r="I1981" s="12">
        <f t="shared" si="307"/>
        <v>0</v>
      </c>
      <c r="J1981" s="12">
        <f t="shared" si="314"/>
        <v>0</v>
      </c>
      <c r="K1981" s="12">
        <f t="shared" si="315"/>
        <v>0</v>
      </c>
      <c r="L1981" s="12">
        <f t="shared" si="316"/>
        <v>56.465113610635399</v>
      </c>
      <c r="M1981" s="12">
        <f t="shared" si="311"/>
        <v>56.465113610635399</v>
      </c>
      <c r="N1981" s="13"/>
    </row>
    <row r="1982" spans="1:14" x14ac:dyDescent="0.2">
      <c r="A1982" s="10" t="s">
        <v>1964</v>
      </c>
      <c r="B1982" s="6">
        <f>IF($C$10=2012,profiles!C1969,IF($C$10=2013,profiles!E1969,IF($C$10=2014,profiles!G1969,IF($C$10=2015,profiles!I1969,IF($C$10=2016,profiles!K1969)))))</f>
        <v>55.762</v>
      </c>
      <c r="C1982" s="6">
        <f>IF($C$10=2012,profiles!D1969,IF($C$10=2013,profiles!F1969,IF($C$10=2014,profiles!H1969,IF($C$10=2015,profiles!J1969,IF($C$10=2016,profiles!L1969)))))</f>
        <v>8.156512147688021E-3</v>
      </c>
      <c r="D1982" s="11">
        <f t="shared" si="312"/>
        <v>1.6313024295376042</v>
      </c>
      <c r="E1982" s="11">
        <f t="shared" si="308"/>
        <v>0</v>
      </c>
      <c r="F1982" s="11">
        <f t="shared" si="309"/>
        <v>1.6313024295376042</v>
      </c>
      <c r="G1982" s="11">
        <f t="shared" si="310"/>
        <v>54.130697570462395</v>
      </c>
      <c r="H1982" s="12">
        <f t="shared" si="313"/>
        <v>0</v>
      </c>
      <c r="I1982" s="12">
        <f t="shared" si="307"/>
        <v>0</v>
      </c>
      <c r="J1982" s="12">
        <f t="shared" si="314"/>
        <v>0</v>
      </c>
      <c r="K1982" s="12">
        <f t="shared" si="315"/>
        <v>0</v>
      </c>
      <c r="L1982" s="12">
        <f t="shared" si="316"/>
        <v>54.130697570462395</v>
      </c>
      <c r="M1982" s="12">
        <f t="shared" si="311"/>
        <v>54.130697570462395</v>
      </c>
      <c r="N1982" s="13"/>
    </row>
    <row r="1983" spans="1:14" x14ac:dyDescent="0.2">
      <c r="A1983" s="10" t="s">
        <v>1965</v>
      </c>
      <c r="B1983" s="6">
        <f>IF($C$10=2012,profiles!C1970,IF($C$10=2013,profiles!E1970,IF($C$10=2014,profiles!G1970,IF($C$10=2015,profiles!I1970,IF($C$10=2016,profiles!K1970)))))</f>
        <v>53.609000000000002</v>
      </c>
      <c r="C1983" s="6">
        <f>IF($C$10=2012,profiles!D1970,IF($C$10=2013,profiles!F1970,IF($C$10=2014,profiles!H1970,IF($C$10=2015,profiles!J1970,IF($C$10=2016,profiles!L1970)))))</f>
        <v>1.04496241037996E-2</v>
      </c>
      <c r="D1983" s="11">
        <f t="shared" si="312"/>
        <v>2.0899248207599199</v>
      </c>
      <c r="E1983" s="11">
        <f t="shared" si="308"/>
        <v>0</v>
      </c>
      <c r="F1983" s="11">
        <f t="shared" si="309"/>
        <v>2.0899248207599199</v>
      </c>
      <c r="G1983" s="11">
        <f t="shared" si="310"/>
        <v>51.519075179240083</v>
      </c>
      <c r="H1983" s="12">
        <f t="shared" si="313"/>
        <v>0</v>
      </c>
      <c r="I1983" s="12">
        <f t="shared" si="307"/>
        <v>0</v>
      </c>
      <c r="J1983" s="12">
        <f t="shared" si="314"/>
        <v>0</v>
      </c>
      <c r="K1983" s="12">
        <f t="shared" si="315"/>
        <v>0</v>
      </c>
      <c r="L1983" s="12">
        <f t="shared" si="316"/>
        <v>51.519075179240083</v>
      </c>
      <c r="M1983" s="12">
        <f t="shared" si="311"/>
        <v>51.519075179240083</v>
      </c>
      <c r="N1983" s="13"/>
    </row>
    <row r="1984" spans="1:14" x14ac:dyDescent="0.2">
      <c r="A1984" s="10" t="s">
        <v>1966</v>
      </c>
      <c r="B1984" s="6">
        <f>IF($C$10=2012,profiles!C1971,IF($C$10=2013,profiles!E1971,IF($C$10=2014,profiles!G1971,IF($C$10=2015,profiles!I1971,IF($C$10=2016,profiles!K1971)))))</f>
        <v>53.002000000000002</v>
      </c>
      <c r="C1984" s="6">
        <f>IF($C$10=2012,profiles!D1971,IF($C$10=2013,profiles!F1971,IF($C$10=2014,profiles!H1971,IF($C$10=2015,profiles!J1971,IF($C$10=2016,profiles!L1971)))))</f>
        <v>1.2815302893965342E-2</v>
      </c>
      <c r="D1984" s="11">
        <f t="shared" si="312"/>
        <v>2.5630605787930683</v>
      </c>
      <c r="E1984" s="11">
        <f t="shared" si="308"/>
        <v>0</v>
      </c>
      <c r="F1984" s="11">
        <f t="shared" si="309"/>
        <v>2.5630605787930683</v>
      </c>
      <c r="G1984" s="11">
        <f t="shared" si="310"/>
        <v>50.438939421206932</v>
      </c>
      <c r="H1984" s="12">
        <f t="shared" si="313"/>
        <v>0</v>
      </c>
      <c r="I1984" s="12">
        <f t="shared" si="307"/>
        <v>0</v>
      </c>
      <c r="J1984" s="12">
        <f t="shared" si="314"/>
        <v>0</v>
      </c>
      <c r="K1984" s="12">
        <f t="shared" si="315"/>
        <v>0</v>
      </c>
      <c r="L1984" s="12">
        <f t="shared" si="316"/>
        <v>50.438939421206932</v>
      </c>
      <c r="M1984" s="12">
        <f t="shared" si="311"/>
        <v>50.438939421206932</v>
      </c>
      <c r="N1984" s="13"/>
    </row>
    <row r="1985" spans="1:14" x14ac:dyDescent="0.2">
      <c r="A1985" s="10" t="s">
        <v>1967</v>
      </c>
      <c r="B1985" s="6">
        <f>IF($C$10=2012,profiles!C1972,IF($C$10=2013,profiles!E1972,IF($C$10=2014,profiles!G1972,IF($C$10=2015,profiles!I1972,IF($C$10=2016,profiles!K1972)))))</f>
        <v>49.668999999999997</v>
      </c>
      <c r="C1985" s="6">
        <f>IF($C$10=2012,profiles!D1972,IF($C$10=2013,profiles!F1972,IF($C$10=2014,profiles!H1972,IF($C$10=2015,profiles!J1972,IF($C$10=2016,profiles!L1972)))))</f>
        <v>1.5442222286726075E-2</v>
      </c>
      <c r="D1985" s="11">
        <f t="shared" si="312"/>
        <v>3.088444457345215</v>
      </c>
      <c r="E1985" s="11">
        <f t="shared" si="308"/>
        <v>0</v>
      </c>
      <c r="F1985" s="11">
        <f t="shared" si="309"/>
        <v>3.088444457345215</v>
      </c>
      <c r="G1985" s="11">
        <f t="shared" si="310"/>
        <v>46.580555542654778</v>
      </c>
      <c r="H1985" s="12">
        <f t="shared" si="313"/>
        <v>0</v>
      </c>
      <c r="I1985" s="12">
        <f t="shared" si="307"/>
        <v>0</v>
      </c>
      <c r="J1985" s="12">
        <f t="shared" si="314"/>
        <v>0</v>
      </c>
      <c r="K1985" s="12">
        <f t="shared" si="315"/>
        <v>0</v>
      </c>
      <c r="L1985" s="12">
        <f t="shared" si="316"/>
        <v>46.580555542654778</v>
      </c>
      <c r="M1985" s="12">
        <f t="shared" si="311"/>
        <v>46.580555542654778</v>
      </c>
      <c r="N1985" s="13"/>
    </row>
    <row r="1986" spans="1:14" x14ac:dyDescent="0.2">
      <c r="A1986" s="10" t="s">
        <v>1968</v>
      </c>
      <c r="B1986" s="6">
        <f>IF($C$10=2012,profiles!C1973,IF($C$10=2013,profiles!E1973,IF($C$10=2014,profiles!G1973,IF($C$10=2015,profiles!I1973,IF($C$10=2016,profiles!K1973)))))</f>
        <v>46.81</v>
      </c>
      <c r="C1986" s="6">
        <f>IF($C$10=2012,profiles!D1973,IF($C$10=2013,profiles!F1973,IF($C$10=2014,profiles!H1973,IF($C$10=2015,profiles!J1973,IF($C$10=2016,profiles!L1973)))))</f>
        <v>1.8778388889695106E-2</v>
      </c>
      <c r="D1986" s="11">
        <f t="shared" si="312"/>
        <v>3.7556777779390211</v>
      </c>
      <c r="E1986" s="11">
        <f t="shared" si="308"/>
        <v>0</v>
      </c>
      <c r="F1986" s="11">
        <f t="shared" si="309"/>
        <v>3.7556777779390211</v>
      </c>
      <c r="G1986" s="11">
        <f t="shared" si="310"/>
        <v>43.054322222060982</v>
      </c>
      <c r="H1986" s="12">
        <f t="shared" si="313"/>
        <v>0</v>
      </c>
      <c r="I1986" s="12">
        <f t="shared" si="307"/>
        <v>0</v>
      </c>
      <c r="J1986" s="12">
        <f t="shared" si="314"/>
        <v>0</v>
      </c>
      <c r="K1986" s="12">
        <f t="shared" si="315"/>
        <v>0</v>
      </c>
      <c r="L1986" s="12">
        <f t="shared" si="316"/>
        <v>43.054322222060982</v>
      </c>
      <c r="M1986" s="12">
        <f t="shared" si="311"/>
        <v>43.054322222060982</v>
      </c>
      <c r="N1986" s="13"/>
    </row>
    <row r="1987" spans="1:14" x14ac:dyDescent="0.2">
      <c r="A1987" s="10" t="s">
        <v>1969</v>
      </c>
      <c r="B1987" s="6">
        <f>IF($C$10=2012,profiles!C1974,IF($C$10=2013,profiles!E1974,IF($C$10=2014,profiles!G1974,IF($C$10=2015,profiles!I1974,IF($C$10=2016,profiles!K1974)))))</f>
        <v>45.265999999999998</v>
      </c>
      <c r="C1987" s="6">
        <f>IF($C$10=2012,profiles!D1974,IF($C$10=2013,profiles!F1974,IF($C$10=2014,profiles!H1974,IF($C$10=2015,profiles!J1974,IF($C$10=2016,profiles!L1974)))))</f>
        <v>2.1361505753965376E-2</v>
      </c>
      <c r="D1987" s="11">
        <f t="shared" si="312"/>
        <v>4.2723011507930755</v>
      </c>
      <c r="E1987" s="11">
        <f t="shared" si="308"/>
        <v>0</v>
      </c>
      <c r="F1987" s="11">
        <f t="shared" si="309"/>
        <v>4.2723011507930755</v>
      </c>
      <c r="G1987" s="11">
        <f t="shared" si="310"/>
        <v>40.993698849206922</v>
      </c>
      <c r="H1987" s="12">
        <f t="shared" si="313"/>
        <v>0</v>
      </c>
      <c r="I1987" s="12">
        <f t="shared" si="307"/>
        <v>0</v>
      </c>
      <c r="J1987" s="12">
        <f t="shared" si="314"/>
        <v>0</v>
      </c>
      <c r="K1987" s="12">
        <f t="shared" si="315"/>
        <v>0</v>
      </c>
      <c r="L1987" s="12">
        <f t="shared" si="316"/>
        <v>40.993698849206922</v>
      </c>
      <c r="M1987" s="12">
        <f t="shared" si="311"/>
        <v>40.993698849206922</v>
      </c>
      <c r="N1987" s="13"/>
    </row>
    <row r="1988" spans="1:14" x14ac:dyDescent="0.2">
      <c r="A1988" s="10" t="s">
        <v>1970</v>
      </c>
      <c r="B1988" s="6">
        <f>IF($C$10=2012,profiles!C1975,IF($C$10=2013,profiles!E1975,IF($C$10=2014,profiles!G1975,IF($C$10=2015,profiles!I1975,IF($C$10=2016,profiles!K1975)))))</f>
        <v>44.863</v>
      </c>
      <c r="C1988" s="6">
        <f>IF($C$10=2012,profiles!D1975,IF($C$10=2013,profiles!F1975,IF($C$10=2014,profiles!H1975,IF($C$10=2015,profiles!J1975,IF($C$10=2016,profiles!L1975)))))</f>
        <v>2.8124047657054955E-2</v>
      </c>
      <c r="D1988" s="11">
        <f t="shared" si="312"/>
        <v>5.6248095314109907</v>
      </c>
      <c r="E1988" s="11">
        <f t="shared" si="308"/>
        <v>0</v>
      </c>
      <c r="F1988" s="11">
        <f t="shared" si="309"/>
        <v>5.6248095314109907</v>
      </c>
      <c r="G1988" s="11">
        <f t="shared" si="310"/>
        <v>39.238190468589011</v>
      </c>
      <c r="H1988" s="12">
        <f t="shared" si="313"/>
        <v>0</v>
      </c>
      <c r="I1988" s="12">
        <f t="shared" si="307"/>
        <v>0</v>
      </c>
      <c r="J1988" s="12">
        <f t="shared" si="314"/>
        <v>0</v>
      </c>
      <c r="K1988" s="12">
        <f t="shared" si="315"/>
        <v>0</v>
      </c>
      <c r="L1988" s="12">
        <f t="shared" si="316"/>
        <v>39.238190468589011</v>
      </c>
      <c r="M1988" s="12">
        <f t="shared" si="311"/>
        <v>39.238190468589011</v>
      </c>
      <c r="N1988" s="13"/>
    </row>
    <row r="1989" spans="1:14" x14ac:dyDescent="0.2">
      <c r="A1989" s="10" t="s">
        <v>1971</v>
      </c>
      <c r="B1989" s="6">
        <f>IF($C$10=2012,profiles!C1976,IF($C$10=2013,profiles!E1976,IF($C$10=2014,profiles!G1976,IF($C$10=2015,profiles!I1976,IF($C$10=2016,profiles!K1976)))))</f>
        <v>45.713999999999999</v>
      </c>
      <c r="C1989" s="6">
        <f>IF($C$10=2012,profiles!D1976,IF($C$10=2013,profiles!F1976,IF($C$10=2014,profiles!H1976,IF($C$10=2015,profiles!J1976,IF($C$10=2016,profiles!L1976)))))</f>
        <v>2.6585787052489516E-2</v>
      </c>
      <c r="D1989" s="11">
        <f t="shared" si="312"/>
        <v>5.3171574104979031</v>
      </c>
      <c r="E1989" s="11">
        <f t="shared" si="308"/>
        <v>0</v>
      </c>
      <c r="F1989" s="11">
        <f t="shared" si="309"/>
        <v>5.3171574104979031</v>
      </c>
      <c r="G1989" s="11">
        <f t="shared" si="310"/>
        <v>40.396842589502093</v>
      </c>
      <c r="H1989" s="12">
        <f t="shared" si="313"/>
        <v>0</v>
      </c>
      <c r="I1989" s="12">
        <f t="shared" si="307"/>
        <v>0</v>
      </c>
      <c r="J1989" s="12">
        <f t="shared" si="314"/>
        <v>0</v>
      </c>
      <c r="K1989" s="12">
        <f t="shared" si="315"/>
        <v>0</v>
      </c>
      <c r="L1989" s="12">
        <f t="shared" si="316"/>
        <v>40.396842589502093</v>
      </c>
      <c r="M1989" s="12">
        <f t="shared" si="311"/>
        <v>40.396842589502093</v>
      </c>
      <c r="N1989" s="13"/>
    </row>
    <row r="1990" spans="1:14" x14ac:dyDescent="0.2">
      <c r="A1990" s="10" t="s">
        <v>1972</v>
      </c>
      <c r="B1990" s="6">
        <f>IF($C$10=2012,profiles!C1977,IF($C$10=2013,profiles!E1977,IF($C$10=2014,profiles!G1977,IF($C$10=2015,profiles!I1977,IF($C$10=2016,profiles!K1977)))))</f>
        <v>47.603000000000002</v>
      </c>
      <c r="C1990" s="6">
        <f>IF($C$10=2012,profiles!D1977,IF($C$10=2013,profiles!F1977,IF($C$10=2014,profiles!H1977,IF($C$10=2015,profiles!J1977,IF($C$10=2016,profiles!L1977)))))</f>
        <v>2.6252013525083807E-2</v>
      </c>
      <c r="D1990" s="11">
        <f t="shared" si="312"/>
        <v>5.2504027050167617</v>
      </c>
      <c r="E1990" s="11">
        <f t="shared" si="308"/>
        <v>0</v>
      </c>
      <c r="F1990" s="11">
        <f t="shared" si="309"/>
        <v>5.2504027050167617</v>
      </c>
      <c r="G1990" s="11">
        <f t="shared" si="310"/>
        <v>42.352597294983241</v>
      </c>
      <c r="H1990" s="12">
        <f t="shared" si="313"/>
        <v>0</v>
      </c>
      <c r="I1990" s="12">
        <f t="shared" si="307"/>
        <v>0</v>
      </c>
      <c r="J1990" s="12">
        <f t="shared" si="314"/>
        <v>0</v>
      </c>
      <c r="K1990" s="12">
        <f t="shared" si="315"/>
        <v>0</v>
      </c>
      <c r="L1990" s="12">
        <f t="shared" si="316"/>
        <v>42.352597294983241</v>
      </c>
      <c r="M1990" s="12">
        <f t="shared" si="311"/>
        <v>42.352597294983241</v>
      </c>
      <c r="N1990" s="13"/>
    </row>
    <row r="1991" spans="1:14" x14ac:dyDescent="0.2">
      <c r="A1991" s="10" t="s">
        <v>1973</v>
      </c>
      <c r="B1991" s="6">
        <f>IF($C$10=2012,profiles!C1978,IF($C$10=2013,profiles!E1978,IF($C$10=2014,profiles!G1978,IF($C$10=2015,profiles!I1978,IF($C$10=2016,profiles!K1978)))))</f>
        <v>52.131999999999998</v>
      </c>
      <c r="C1991" s="6">
        <f>IF($C$10=2012,profiles!D1978,IF($C$10=2013,profiles!F1978,IF($C$10=2014,profiles!H1978,IF($C$10=2015,profiles!J1978,IF($C$10=2016,profiles!L1978)))))</f>
        <v>2.8922201744329478E-2</v>
      </c>
      <c r="D1991" s="11">
        <f t="shared" si="312"/>
        <v>5.7844403488658953</v>
      </c>
      <c r="E1991" s="11">
        <f t="shared" si="308"/>
        <v>0</v>
      </c>
      <c r="F1991" s="11">
        <f t="shared" si="309"/>
        <v>5.7844403488658953</v>
      </c>
      <c r="G1991" s="11">
        <f t="shared" si="310"/>
        <v>46.347559651134105</v>
      </c>
      <c r="H1991" s="12">
        <f t="shared" si="313"/>
        <v>0</v>
      </c>
      <c r="I1991" s="12">
        <f t="shared" si="307"/>
        <v>0</v>
      </c>
      <c r="J1991" s="12">
        <f t="shared" si="314"/>
        <v>0</v>
      </c>
      <c r="K1991" s="12">
        <f t="shared" si="315"/>
        <v>0</v>
      </c>
      <c r="L1991" s="12">
        <f t="shared" si="316"/>
        <v>46.347559651134105</v>
      </c>
      <c r="M1991" s="12">
        <f t="shared" si="311"/>
        <v>46.347559651134105</v>
      </c>
      <c r="N1991" s="13"/>
    </row>
    <row r="1992" spans="1:14" x14ac:dyDescent="0.2">
      <c r="A1992" s="10" t="s">
        <v>1974</v>
      </c>
      <c r="B1992" s="6">
        <f>IF($C$10=2012,profiles!C1979,IF($C$10=2013,profiles!E1979,IF($C$10=2014,profiles!G1979,IF($C$10=2015,profiles!I1979,IF($C$10=2016,profiles!K1979)))))</f>
        <v>60.24</v>
      </c>
      <c r="C1992" s="6">
        <f>IF($C$10=2012,profiles!D1979,IF($C$10=2013,profiles!F1979,IF($C$10=2014,profiles!H1979,IF($C$10=2015,profiles!J1979,IF($C$10=2016,profiles!L1979)))))</f>
        <v>2.9212439594247484E-2</v>
      </c>
      <c r="D1992" s="11">
        <f t="shared" si="312"/>
        <v>5.8424879188494971</v>
      </c>
      <c r="E1992" s="11">
        <f t="shared" si="308"/>
        <v>0</v>
      </c>
      <c r="F1992" s="11">
        <f t="shared" si="309"/>
        <v>5.8424879188494971</v>
      </c>
      <c r="G1992" s="11">
        <f t="shared" si="310"/>
        <v>54.397512081150502</v>
      </c>
      <c r="H1992" s="12">
        <f t="shared" si="313"/>
        <v>0</v>
      </c>
      <c r="I1992" s="12">
        <f t="shared" si="307"/>
        <v>0</v>
      </c>
      <c r="J1992" s="12">
        <f t="shared" si="314"/>
        <v>0</v>
      </c>
      <c r="K1992" s="12">
        <f t="shared" si="315"/>
        <v>0</v>
      </c>
      <c r="L1992" s="12">
        <f t="shared" si="316"/>
        <v>54.397512081150502</v>
      </c>
      <c r="M1992" s="12">
        <f t="shared" si="311"/>
        <v>54.397512081150502</v>
      </c>
      <c r="N1992" s="13"/>
    </row>
    <row r="1993" spans="1:14" x14ac:dyDescent="0.2">
      <c r="A1993" s="10" t="s">
        <v>1975</v>
      </c>
      <c r="B1993" s="6">
        <f>IF($C$10=2012,profiles!C1980,IF($C$10=2013,profiles!E1980,IF($C$10=2014,profiles!G1980,IF($C$10=2015,profiles!I1980,IF($C$10=2016,profiles!K1980)))))</f>
        <v>66.188999999999993</v>
      </c>
      <c r="C1993" s="6">
        <f>IF($C$10=2012,profiles!D1980,IF($C$10=2013,profiles!F1980,IF($C$10=2014,profiles!H1980,IF($C$10=2015,profiles!J1980,IF($C$10=2016,profiles!L1980)))))</f>
        <v>4.5886604072037034E-2</v>
      </c>
      <c r="D1993" s="11">
        <f t="shared" si="312"/>
        <v>9.1773208144074072</v>
      </c>
      <c r="E1993" s="11">
        <f t="shared" si="308"/>
        <v>0</v>
      </c>
      <c r="F1993" s="11">
        <f t="shared" si="309"/>
        <v>9.1773208144074072</v>
      </c>
      <c r="G1993" s="11">
        <f t="shared" si="310"/>
        <v>57.011679185592584</v>
      </c>
      <c r="H1993" s="12">
        <f t="shared" si="313"/>
        <v>0</v>
      </c>
      <c r="I1993" s="12">
        <f t="shared" si="307"/>
        <v>0</v>
      </c>
      <c r="J1993" s="12">
        <f t="shared" si="314"/>
        <v>0</v>
      </c>
      <c r="K1993" s="12">
        <f t="shared" si="315"/>
        <v>0</v>
      </c>
      <c r="L1993" s="12">
        <f t="shared" si="316"/>
        <v>57.011679185592584</v>
      </c>
      <c r="M1993" s="12">
        <f t="shared" si="311"/>
        <v>57.011679185592584</v>
      </c>
      <c r="N1993" s="13"/>
    </row>
    <row r="1994" spans="1:14" x14ac:dyDescent="0.2">
      <c r="A1994" s="10" t="s">
        <v>1976</v>
      </c>
      <c r="B1994" s="6">
        <f>IF($C$10=2012,profiles!C1981,IF($C$10=2013,profiles!E1981,IF($C$10=2014,profiles!G1981,IF($C$10=2015,profiles!I1981,IF($C$10=2016,profiles!K1981)))))</f>
        <v>69.016999999999996</v>
      </c>
      <c r="C1994" s="6">
        <f>IF($C$10=2012,profiles!D1981,IF($C$10=2013,profiles!F1981,IF($C$10=2014,profiles!H1981,IF($C$10=2015,profiles!J1981,IF($C$10=2016,profiles!L1981)))))</f>
        <v>7.5070019881292721E-2</v>
      </c>
      <c r="D1994" s="11">
        <f t="shared" si="312"/>
        <v>15.014003976258545</v>
      </c>
      <c r="E1994" s="11">
        <f t="shared" si="308"/>
        <v>0</v>
      </c>
      <c r="F1994" s="11">
        <f t="shared" si="309"/>
        <v>15.014003976258545</v>
      </c>
      <c r="G1994" s="11">
        <f t="shared" si="310"/>
        <v>54.002996023741453</v>
      </c>
      <c r="H1994" s="12">
        <f t="shared" si="313"/>
        <v>0</v>
      </c>
      <c r="I1994" s="12">
        <f t="shared" si="307"/>
        <v>0</v>
      </c>
      <c r="J1994" s="12">
        <f t="shared" si="314"/>
        <v>0</v>
      </c>
      <c r="K1994" s="12">
        <f t="shared" si="315"/>
        <v>0</v>
      </c>
      <c r="L1994" s="12">
        <f t="shared" si="316"/>
        <v>54.002996023741453</v>
      </c>
      <c r="M1994" s="12">
        <f t="shared" si="311"/>
        <v>54.002996023741453</v>
      </c>
      <c r="N1994" s="13"/>
    </row>
    <row r="1995" spans="1:14" x14ac:dyDescent="0.2">
      <c r="A1995" s="10" t="s">
        <v>1977</v>
      </c>
      <c r="B1995" s="6">
        <f>IF($C$10=2012,profiles!C1982,IF($C$10=2013,profiles!E1982,IF($C$10=2014,profiles!G1982,IF($C$10=2015,profiles!I1982,IF($C$10=2016,profiles!K1982)))))</f>
        <v>69.653000000000006</v>
      </c>
      <c r="C1995" s="6">
        <f>IF($C$10=2012,profiles!D1982,IF($C$10=2013,profiles!F1982,IF($C$10=2014,profiles!H1982,IF($C$10=2015,profiles!J1982,IF($C$10=2016,profiles!L1982)))))</f>
        <v>0.11703841297943665</v>
      </c>
      <c r="D1995" s="11">
        <f t="shared" si="312"/>
        <v>23.40768259588733</v>
      </c>
      <c r="E1995" s="11">
        <f t="shared" si="308"/>
        <v>0</v>
      </c>
      <c r="F1995" s="11">
        <f t="shared" si="309"/>
        <v>23.40768259588733</v>
      </c>
      <c r="G1995" s="11">
        <f t="shared" si="310"/>
        <v>46.245317404112676</v>
      </c>
      <c r="H1995" s="12">
        <f t="shared" si="313"/>
        <v>0</v>
      </c>
      <c r="I1995" s="12">
        <f t="shared" si="307"/>
        <v>0</v>
      </c>
      <c r="J1995" s="12">
        <f t="shared" si="314"/>
        <v>0</v>
      </c>
      <c r="K1995" s="12">
        <f t="shared" si="315"/>
        <v>0</v>
      </c>
      <c r="L1995" s="12">
        <f t="shared" si="316"/>
        <v>46.245317404112676</v>
      </c>
      <c r="M1995" s="12">
        <f t="shared" si="311"/>
        <v>46.245317404112676</v>
      </c>
      <c r="N1995" s="13"/>
    </row>
    <row r="1996" spans="1:14" x14ac:dyDescent="0.2">
      <c r="A1996" s="10" t="s">
        <v>1978</v>
      </c>
      <c r="B1996" s="6">
        <f>IF($C$10=2012,profiles!C1983,IF($C$10=2013,profiles!E1983,IF($C$10=2014,profiles!G1983,IF($C$10=2015,profiles!I1983,IF($C$10=2016,profiles!K1983)))))</f>
        <v>70.94</v>
      </c>
      <c r="C1996" s="6">
        <f>IF($C$10=2012,profiles!D1983,IF($C$10=2013,profiles!F1983,IF($C$10=2014,profiles!H1983,IF($C$10=2015,profiles!J1983,IF($C$10=2016,profiles!L1983)))))</f>
        <v>0.15119940791478617</v>
      </c>
      <c r="D1996" s="11">
        <f t="shared" si="312"/>
        <v>30.239881582957235</v>
      </c>
      <c r="E1996" s="11">
        <f t="shared" si="308"/>
        <v>0</v>
      </c>
      <c r="F1996" s="11">
        <f t="shared" si="309"/>
        <v>30.239881582957235</v>
      </c>
      <c r="G1996" s="11">
        <f t="shared" si="310"/>
        <v>40.700118417042759</v>
      </c>
      <c r="H1996" s="12">
        <f t="shared" si="313"/>
        <v>0</v>
      </c>
      <c r="I1996" s="12">
        <f t="shared" si="307"/>
        <v>0</v>
      </c>
      <c r="J1996" s="12">
        <f t="shared" si="314"/>
        <v>0</v>
      </c>
      <c r="K1996" s="12">
        <f t="shared" si="315"/>
        <v>0</v>
      </c>
      <c r="L1996" s="12">
        <f t="shared" si="316"/>
        <v>40.700118417042759</v>
      </c>
      <c r="M1996" s="12">
        <f t="shared" si="311"/>
        <v>40.700118417042759</v>
      </c>
      <c r="N1996" s="13"/>
    </row>
    <row r="1997" spans="1:14" x14ac:dyDescent="0.2">
      <c r="A1997" s="10" t="s">
        <v>1979</v>
      </c>
      <c r="B1997" s="6">
        <f>IF($C$10=2012,profiles!C1984,IF($C$10=2013,profiles!E1984,IF($C$10=2014,profiles!G1984,IF($C$10=2015,profiles!I1984,IF($C$10=2016,profiles!K1984)))))</f>
        <v>72.272000000000006</v>
      </c>
      <c r="C1997" s="6">
        <f>IF($C$10=2012,profiles!D1984,IF($C$10=2013,profiles!F1984,IF($C$10=2014,profiles!H1984,IF($C$10=2015,profiles!J1984,IF($C$10=2016,profiles!L1984)))))</f>
        <v>0.16703188262781349</v>
      </c>
      <c r="D1997" s="11">
        <f t="shared" si="312"/>
        <v>33.406376525562699</v>
      </c>
      <c r="E1997" s="11">
        <f t="shared" si="308"/>
        <v>0</v>
      </c>
      <c r="F1997" s="11">
        <f t="shared" si="309"/>
        <v>33.406376525562699</v>
      </c>
      <c r="G1997" s="11">
        <f t="shared" si="310"/>
        <v>38.865623474437307</v>
      </c>
      <c r="H1997" s="12">
        <f t="shared" si="313"/>
        <v>0</v>
      </c>
      <c r="I1997" s="12">
        <f t="shared" si="307"/>
        <v>0</v>
      </c>
      <c r="J1997" s="12">
        <f t="shared" si="314"/>
        <v>0</v>
      </c>
      <c r="K1997" s="12">
        <f t="shared" si="315"/>
        <v>0</v>
      </c>
      <c r="L1997" s="12">
        <f t="shared" si="316"/>
        <v>38.865623474437307</v>
      </c>
      <c r="M1997" s="12">
        <f t="shared" si="311"/>
        <v>38.865623474437307</v>
      </c>
      <c r="N1997" s="13"/>
    </row>
    <row r="1998" spans="1:14" x14ac:dyDescent="0.2">
      <c r="A1998" s="10" t="s">
        <v>1980</v>
      </c>
      <c r="B1998" s="6">
        <f>IF($C$10=2012,profiles!C1985,IF($C$10=2013,profiles!E1985,IF($C$10=2014,profiles!G1985,IF($C$10=2015,profiles!I1985,IF($C$10=2016,profiles!K1985)))))</f>
        <v>71.528999999999996</v>
      </c>
      <c r="C1998" s="6">
        <f>IF($C$10=2012,profiles!D1985,IF($C$10=2013,profiles!F1985,IF($C$10=2014,profiles!H1985,IF($C$10=2015,profiles!J1985,IF($C$10=2016,profiles!L1985)))))</f>
        <v>0.17164666444150981</v>
      </c>
      <c r="D1998" s="11">
        <f t="shared" si="312"/>
        <v>34.329332888301963</v>
      </c>
      <c r="E1998" s="11">
        <f t="shared" si="308"/>
        <v>0</v>
      </c>
      <c r="F1998" s="11">
        <f t="shared" si="309"/>
        <v>34.329332888301963</v>
      </c>
      <c r="G1998" s="11">
        <f t="shared" si="310"/>
        <v>37.199667111698034</v>
      </c>
      <c r="H1998" s="12">
        <f t="shared" si="313"/>
        <v>0</v>
      </c>
      <c r="I1998" s="12">
        <f t="shared" si="307"/>
        <v>0</v>
      </c>
      <c r="J1998" s="12">
        <f t="shared" si="314"/>
        <v>0</v>
      </c>
      <c r="K1998" s="12">
        <f t="shared" si="315"/>
        <v>0</v>
      </c>
      <c r="L1998" s="12">
        <f t="shared" si="316"/>
        <v>37.199667111698034</v>
      </c>
      <c r="M1998" s="12">
        <f t="shared" si="311"/>
        <v>37.199667111698034</v>
      </c>
      <c r="N1998" s="13"/>
    </row>
    <row r="1999" spans="1:14" x14ac:dyDescent="0.2">
      <c r="A1999" s="10" t="s">
        <v>1981</v>
      </c>
      <c r="B1999" s="6">
        <f>IF($C$10=2012,profiles!C1986,IF($C$10=2013,profiles!E1986,IF($C$10=2014,profiles!G1986,IF($C$10=2015,profiles!I1986,IF($C$10=2016,profiles!K1986)))))</f>
        <v>71.16</v>
      </c>
      <c r="C1999" s="6">
        <f>IF($C$10=2012,profiles!D1986,IF($C$10=2013,profiles!F1986,IF($C$10=2014,profiles!H1986,IF($C$10=2015,profiles!J1986,IF($C$10=2016,profiles!L1986)))))</f>
        <v>0.18097781131637378</v>
      </c>
      <c r="D1999" s="11">
        <f t="shared" si="312"/>
        <v>36.195562263274752</v>
      </c>
      <c r="E1999" s="11">
        <f t="shared" si="308"/>
        <v>0</v>
      </c>
      <c r="F1999" s="11">
        <f t="shared" si="309"/>
        <v>36.195562263274752</v>
      </c>
      <c r="G1999" s="11">
        <f t="shared" si="310"/>
        <v>34.964437736725245</v>
      </c>
      <c r="H1999" s="12">
        <f t="shared" si="313"/>
        <v>0</v>
      </c>
      <c r="I1999" s="12">
        <f t="shared" si="307"/>
        <v>0</v>
      </c>
      <c r="J1999" s="12">
        <f t="shared" si="314"/>
        <v>0</v>
      </c>
      <c r="K1999" s="12">
        <f t="shared" si="315"/>
        <v>0</v>
      </c>
      <c r="L1999" s="12">
        <f t="shared" si="316"/>
        <v>34.964437736725245</v>
      </c>
      <c r="M1999" s="12">
        <f t="shared" si="311"/>
        <v>34.964437736725245</v>
      </c>
      <c r="N1999" s="13"/>
    </row>
    <row r="2000" spans="1:14" x14ac:dyDescent="0.2">
      <c r="A2000" s="10" t="s">
        <v>1982</v>
      </c>
      <c r="B2000" s="6">
        <f>IF($C$10=2012,profiles!C1987,IF($C$10=2013,profiles!E1987,IF($C$10=2014,profiles!G1987,IF($C$10=2015,profiles!I1987,IF($C$10=2016,profiles!K1987)))))</f>
        <v>69.899000000000001</v>
      </c>
      <c r="C2000" s="6">
        <f>IF($C$10=2012,profiles!D1987,IF($C$10=2013,profiles!F1987,IF($C$10=2014,profiles!H1987,IF($C$10=2015,profiles!J1987,IF($C$10=2016,profiles!L1987)))))</f>
        <v>0.17301078233612446</v>
      </c>
      <c r="D2000" s="11">
        <f t="shared" si="312"/>
        <v>34.602156467224894</v>
      </c>
      <c r="E2000" s="11">
        <f t="shared" si="308"/>
        <v>0</v>
      </c>
      <c r="F2000" s="11">
        <f t="shared" si="309"/>
        <v>34.602156467224894</v>
      </c>
      <c r="G2000" s="11">
        <f t="shared" si="310"/>
        <v>35.296843532775107</v>
      </c>
      <c r="H2000" s="12">
        <f t="shared" si="313"/>
        <v>0</v>
      </c>
      <c r="I2000" s="12">
        <f t="shared" si="307"/>
        <v>0</v>
      </c>
      <c r="J2000" s="12">
        <f t="shared" si="314"/>
        <v>0</v>
      </c>
      <c r="K2000" s="12">
        <f t="shared" si="315"/>
        <v>0</v>
      </c>
      <c r="L2000" s="12">
        <f t="shared" si="316"/>
        <v>35.296843532775107</v>
      </c>
      <c r="M2000" s="12">
        <f t="shared" si="311"/>
        <v>35.296843532775107</v>
      </c>
      <c r="N2000" s="13"/>
    </row>
    <row r="2001" spans="1:14" x14ac:dyDescent="0.2">
      <c r="A2001" s="10" t="s">
        <v>1983</v>
      </c>
      <c r="B2001" s="6">
        <f>IF($C$10=2012,profiles!C1988,IF($C$10=2013,profiles!E1988,IF($C$10=2014,profiles!G1988,IF($C$10=2015,profiles!I1988,IF($C$10=2016,profiles!K1988)))))</f>
        <v>68.694999999999993</v>
      </c>
      <c r="C2001" s="6">
        <f>IF($C$10=2012,profiles!D1988,IF($C$10=2013,profiles!F1988,IF($C$10=2014,profiles!H1988,IF($C$10=2015,profiles!J1988,IF($C$10=2016,profiles!L1988)))))</f>
        <v>0.14643950717613083</v>
      </c>
      <c r="D2001" s="11">
        <f t="shared" si="312"/>
        <v>29.287901435226164</v>
      </c>
      <c r="E2001" s="11">
        <f t="shared" si="308"/>
        <v>0</v>
      </c>
      <c r="F2001" s="11">
        <f t="shared" si="309"/>
        <v>29.287901435226164</v>
      </c>
      <c r="G2001" s="11">
        <f t="shared" si="310"/>
        <v>39.407098564773833</v>
      </c>
      <c r="H2001" s="12">
        <f t="shared" si="313"/>
        <v>0</v>
      </c>
      <c r="I2001" s="12">
        <f t="shared" si="307"/>
        <v>0</v>
      </c>
      <c r="J2001" s="12">
        <f t="shared" si="314"/>
        <v>0</v>
      </c>
      <c r="K2001" s="12">
        <f t="shared" si="315"/>
        <v>0</v>
      </c>
      <c r="L2001" s="12">
        <f t="shared" si="316"/>
        <v>39.407098564773833</v>
      </c>
      <c r="M2001" s="12">
        <f t="shared" si="311"/>
        <v>39.407098564773833</v>
      </c>
      <c r="N2001" s="13"/>
    </row>
    <row r="2002" spans="1:14" x14ac:dyDescent="0.2">
      <c r="A2002" s="10" t="s">
        <v>1984</v>
      </c>
      <c r="B2002" s="6">
        <f>IF($C$10=2012,profiles!C1989,IF($C$10=2013,profiles!E1989,IF($C$10=2014,profiles!G1989,IF($C$10=2015,profiles!I1989,IF($C$10=2016,profiles!K1989)))))</f>
        <v>67.113</v>
      </c>
      <c r="C2002" s="6">
        <f>IF($C$10=2012,profiles!D1989,IF($C$10=2013,profiles!F1989,IF($C$10=2014,profiles!H1989,IF($C$10=2015,profiles!J1989,IF($C$10=2016,profiles!L1989)))))</f>
        <v>0.1042244119055566</v>
      </c>
      <c r="D2002" s="11">
        <f t="shared" si="312"/>
        <v>20.844882381111322</v>
      </c>
      <c r="E2002" s="11">
        <f t="shared" si="308"/>
        <v>0</v>
      </c>
      <c r="F2002" s="11">
        <f t="shared" si="309"/>
        <v>20.844882381111322</v>
      </c>
      <c r="G2002" s="11">
        <f t="shared" si="310"/>
        <v>46.268117618888681</v>
      </c>
      <c r="H2002" s="12">
        <f t="shared" si="313"/>
        <v>0</v>
      </c>
      <c r="I2002" s="12">
        <f t="shared" ref="I2002:I2065" si="317">MAX(MIN(E2002,($L$2-K2001)/$F$2),0)</f>
        <v>0</v>
      </c>
      <c r="J2002" s="12">
        <f t="shared" si="314"/>
        <v>0</v>
      </c>
      <c r="K2002" s="12">
        <f t="shared" si="315"/>
        <v>0</v>
      </c>
      <c r="L2002" s="12">
        <f t="shared" si="316"/>
        <v>46.268117618888681</v>
      </c>
      <c r="M2002" s="12">
        <f t="shared" si="311"/>
        <v>46.268117618888681</v>
      </c>
      <c r="N2002" s="13"/>
    </row>
    <row r="2003" spans="1:14" x14ac:dyDescent="0.2">
      <c r="A2003" s="10" t="s">
        <v>1985</v>
      </c>
      <c r="B2003" s="6">
        <f>IF($C$10=2012,profiles!C1990,IF($C$10=2013,profiles!E1990,IF($C$10=2014,profiles!G1990,IF($C$10=2015,profiles!I1990,IF($C$10=2016,profiles!K1990)))))</f>
        <v>66.957999999999998</v>
      </c>
      <c r="C2003" s="6">
        <f>IF($C$10=2012,profiles!D1990,IF($C$10=2013,profiles!F1990,IF($C$10=2014,profiles!H1990,IF($C$10=2015,profiles!J1990,IF($C$10=2016,profiles!L1990)))))</f>
        <v>5.4376061182138766E-2</v>
      </c>
      <c r="D2003" s="11">
        <f t="shared" si="312"/>
        <v>10.875212236427753</v>
      </c>
      <c r="E2003" s="11">
        <f t="shared" ref="E2003:E2066" si="318">D2003-F2003</f>
        <v>0</v>
      </c>
      <c r="F2003" s="11">
        <f t="shared" ref="F2003:F2066" si="319">MIN(D2003,B2003)</f>
        <v>10.875212236427753</v>
      </c>
      <c r="G2003" s="11">
        <f t="shared" ref="G2003:G2066" si="320">B2003-F2003</f>
        <v>56.082787763572242</v>
      </c>
      <c r="H2003" s="12">
        <f t="shared" si="313"/>
        <v>0</v>
      </c>
      <c r="I2003" s="12">
        <f t="shared" si="317"/>
        <v>0</v>
      </c>
      <c r="J2003" s="12">
        <f t="shared" si="314"/>
        <v>0</v>
      </c>
      <c r="K2003" s="12">
        <f t="shared" si="315"/>
        <v>0</v>
      </c>
      <c r="L2003" s="12">
        <f t="shared" si="316"/>
        <v>56.082787763572242</v>
      </c>
      <c r="M2003" s="12">
        <f t="shared" ref="M2003:M2066" si="321">B2003-D2003</f>
        <v>56.082787763572242</v>
      </c>
      <c r="N2003" s="13"/>
    </row>
    <row r="2004" spans="1:14" x14ac:dyDescent="0.2">
      <c r="A2004" s="10" t="s">
        <v>1986</v>
      </c>
      <c r="B2004" s="6">
        <f>IF($C$10=2012,profiles!C1991,IF($C$10=2013,profiles!E1991,IF($C$10=2014,profiles!G1991,IF($C$10=2015,profiles!I1991,IF($C$10=2016,profiles!K1991)))))</f>
        <v>68.846999999999994</v>
      </c>
      <c r="C2004" s="6">
        <f>IF($C$10=2012,profiles!D1991,IF($C$10=2013,profiles!F1991,IF($C$10=2014,profiles!H1991,IF($C$10=2015,profiles!J1991,IF($C$10=2016,profiles!L1991)))))</f>
        <v>2.0098971106822041E-2</v>
      </c>
      <c r="D2004" s="11">
        <f t="shared" ref="D2004:D2067" si="322">C2004*$C$2</f>
        <v>4.0197942213644078</v>
      </c>
      <c r="E2004" s="11">
        <f t="shared" si="318"/>
        <v>0</v>
      </c>
      <c r="F2004" s="11">
        <f t="shared" si="319"/>
        <v>4.0197942213644078</v>
      </c>
      <c r="G2004" s="11">
        <f t="shared" si="320"/>
        <v>64.827205778635587</v>
      </c>
      <c r="H2004" s="12">
        <f t="shared" ref="H2004:H2067" si="323">E2004-I2004</f>
        <v>0</v>
      </c>
      <c r="I2004" s="12">
        <f t="shared" si="317"/>
        <v>0</v>
      </c>
      <c r="J2004" s="12">
        <f t="shared" ref="J2004:J2067" si="324">MIN(G2004,K2003*$F$3)</f>
        <v>0</v>
      </c>
      <c r="K2004" s="12">
        <f t="shared" ref="K2004:K2067" si="325">K2003+I2004*$F$2-J2004/$F$3</f>
        <v>0</v>
      </c>
      <c r="L2004" s="12">
        <f t="shared" ref="L2004:L2067" si="326">MAX(G2004-J2004,0)</f>
        <v>64.827205778635587</v>
      </c>
      <c r="M2004" s="12">
        <f t="shared" si="321"/>
        <v>64.827205778635587</v>
      </c>
      <c r="N2004" s="13"/>
    </row>
    <row r="2005" spans="1:14" x14ac:dyDescent="0.2">
      <c r="A2005" s="10" t="s">
        <v>1987</v>
      </c>
      <c r="B2005" s="6">
        <f>IF($C$10=2012,profiles!C1992,IF($C$10=2013,profiles!E1992,IF($C$10=2014,profiles!G1992,IF($C$10=2015,profiles!I1992,IF($C$10=2016,profiles!K1992)))))</f>
        <v>71.83</v>
      </c>
      <c r="C2005" s="6">
        <f>IF($C$10=2012,profiles!D1992,IF($C$10=2013,profiles!F1992,IF($C$10=2014,profiles!H1992,IF($C$10=2015,profiles!J1992,IF($C$10=2016,profiles!L1992)))))</f>
        <v>1.1290252361810504E-2</v>
      </c>
      <c r="D2005" s="11">
        <f t="shared" si="322"/>
        <v>2.2580504723621009</v>
      </c>
      <c r="E2005" s="11">
        <f t="shared" si="318"/>
        <v>0</v>
      </c>
      <c r="F2005" s="11">
        <f t="shared" si="319"/>
        <v>2.2580504723621009</v>
      </c>
      <c r="G2005" s="11">
        <f t="shared" si="320"/>
        <v>69.571949527637898</v>
      </c>
      <c r="H2005" s="12">
        <f t="shared" si="323"/>
        <v>0</v>
      </c>
      <c r="I2005" s="12">
        <f t="shared" si="317"/>
        <v>0</v>
      </c>
      <c r="J2005" s="12">
        <f t="shared" si="324"/>
        <v>0</v>
      </c>
      <c r="K2005" s="12">
        <f t="shared" si="325"/>
        <v>0</v>
      </c>
      <c r="L2005" s="12">
        <f t="shared" si="326"/>
        <v>69.571949527637898</v>
      </c>
      <c r="M2005" s="12">
        <f t="shared" si="321"/>
        <v>69.571949527637898</v>
      </c>
      <c r="N2005" s="13"/>
    </row>
    <row r="2006" spans="1:14" x14ac:dyDescent="0.2">
      <c r="A2006" s="10" t="s">
        <v>1988</v>
      </c>
      <c r="B2006" s="6">
        <f>IF($C$10=2012,profiles!C1993,IF($C$10=2013,profiles!E1993,IF($C$10=2014,profiles!G1993,IF($C$10=2015,profiles!I1993,IF($C$10=2016,profiles!K1993)))))</f>
        <v>67.864000000000004</v>
      </c>
      <c r="C2006" s="6">
        <f>IF($C$10=2012,profiles!D1993,IF($C$10=2013,profiles!F1993,IF($C$10=2014,profiles!H1993,IF($C$10=2015,profiles!J1993,IF($C$10=2016,profiles!L1993)))))</f>
        <v>8.2137311526796208E-3</v>
      </c>
      <c r="D2006" s="11">
        <f t="shared" si="322"/>
        <v>1.6427462305359242</v>
      </c>
      <c r="E2006" s="11">
        <f t="shared" si="318"/>
        <v>0</v>
      </c>
      <c r="F2006" s="11">
        <f t="shared" si="319"/>
        <v>1.6427462305359242</v>
      </c>
      <c r="G2006" s="11">
        <f t="shared" si="320"/>
        <v>66.221253769464084</v>
      </c>
      <c r="H2006" s="12">
        <f t="shared" si="323"/>
        <v>0</v>
      </c>
      <c r="I2006" s="12">
        <f t="shared" si="317"/>
        <v>0</v>
      </c>
      <c r="J2006" s="12">
        <f t="shared" si="324"/>
        <v>0</v>
      </c>
      <c r="K2006" s="12">
        <f t="shared" si="325"/>
        <v>0</v>
      </c>
      <c r="L2006" s="12">
        <f t="shared" si="326"/>
        <v>66.221253769464084</v>
      </c>
      <c r="M2006" s="12">
        <f t="shared" si="321"/>
        <v>66.221253769464084</v>
      </c>
      <c r="N2006" s="13"/>
    </row>
    <row r="2007" spans="1:14" x14ac:dyDescent="0.2">
      <c r="A2007" s="10" t="s">
        <v>1989</v>
      </c>
      <c r="B2007" s="6">
        <f>IF($C$10=2012,profiles!C1994,IF($C$10=2013,profiles!E1994,IF($C$10=2014,profiles!G1994,IF($C$10=2015,profiles!I1994,IF($C$10=2016,profiles!K1994)))))</f>
        <v>63.843000000000004</v>
      </c>
      <c r="C2007" s="6">
        <f>IF($C$10=2012,profiles!D1994,IF($C$10=2013,profiles!F1994,IF($C$10=2014,profiles!H1994,IF($C$10=2015,profiles!J1994,IF($C$10=2016,profiles!L1994)))))</f>
        <v>9.2005398424008476E-3</v>
      </c>
      <c r="D2007" s="11">
        <f t="shared" si="322"/>
        <v>1.8401079684801696</v>
      </c>
      <c r="E2007" s="11">
        <f t="shared" si="318"/>
        <v>0</v>
      </c>
      <c r="F2007" s="11">
        <f t="shared" si="319"/>
        <v>1.8401079684801696</v>
      </c>
      <c r="G2007" s="11">
        <f t="shared" si="320"/>
        <v>62.002892031519835</v>
      </c>
      <c r="H2007" s="12">
        <f t="shared" si="323"/>
        <v>0</v>
      </c>
      <c r="I2007" s="12">
        <f t="shared" si="317"/>
        <v>0</v>
      </c>
      <c r="J2007" s="12">
        <f t="shared" si="324"/>
        <v>0</v>
      </c>
      <c r="K2007" s="12">
        <f t="shared" si="325"/>
        <v>0</v>
      </c>
      <c r="L2007" s="12">
        <f t="shared" si="326"/>
        <v>62.002892031519835</v>
      </c>
      <c r="M2007" s="12">
        <f t="shared" si="321"/>
        <v>62.002892031519835</v>
      </c>
      <c r="N2007" s="13"/>
    </row>
    <row r="2008" spans="1:14" x14ac:dyDescent="0.2">
      <c r="A2008" s="10" t="s">
        <v>1990</v>
      </c>
      <c r="B2008" s="6">
        <f>IF($C$10=2012,profiles!C1995,IF($C$10=2013,profiles!E1995,IF($C$10=2014,profiles!G1995,IF($C$10=2015,profiles!I1995,IF($C$10=2016,profiles!K1995)))))</f>
        <v>60.213000000000001</v>
      </c>
      <c r="C2008" s="6">
        <f>IF($C$10=2012,profiles!D1995,IF($C$10=2013,profiles!F1995,IF($C$10=2014,profiles!H1995,IF($C$10=2015,profiles!J1995,IF($C$10=2016,profiles!L1995)))))</f>
        <v>8.0395884427288157E-3</v>
      </c>
      <c r="D2008" s="11">
        <f t="shared" si="322"/>
        <v>1.6079176885457631</v>
      </c>
      <c r="E2008" s="11">
        <f t="shared" si="318"/>
        <v>0</v>
      </c>
      <c r="F2008" s="11">
        <f t="shared" si="319"/>
        <v>1.6079176885457631</v>
      </c>
      <c r="G2008" s="11">
        <f t="shared" si="320"/>
        <v>58.60508231145424</v>
      </c>
      <c r="H2008" s="12">
        <f t="shared" si="323"/>
        <v>0</v>
      </c>
      <c r="I2008" s="12">
        <f t="shared" si="317"/>
        <v>0</v>
      </c>
      <c r="J2008" s="12">
        <f t="shared" si="324"/>
        <v>0</v>
      </c>
      <c r="K2008" s="12">
        <f t="shared" si="325"/>
        <v>0</v>
      </c>
      <c r="L2008" s="12">
        <f t="shared" si="326"/>
        <v>58.60508231145424</v>
      </c>
      <c r="M2008" s="12">
        <f t="shared" si="321"/>
        <v>58.60508231145424</v>
      </c>
      <c r="N2008" s="13"/>
    </row>
    <row r="2009" spans="1:14" x14ac:dyDescent="0.2">
      <c r="A2009" s="10" t="s">
        <v>1991</v>
      </c>
      <c r="B2009" s="6">
        <f>IF($C$10=2012,profiles!C1996,IF($C$10=2013,profiles!E1996,IF($C$10=2014,profiles!G1996,IF($C$10=2015,profiles!I1996,IF($C$10=2016,profiles!K1996)))))</f>
        <v>55.451999999999998</v>
      </c>
      <c r="C2009" s="6">
        <f>IF($C$10=2012,profiles!D1996,IF($C$10=2013,profiles!F1996,IF($C$10=2014,profiles!H1996,IF($C$10=2015,profiles!J1996,IF($C$10=2016,profiles!L1996)))))</f>
        <v>9.1715160574090474E-3</v>
      </c>
      <c r="D2009" s="11">
        <f t="shared" si="322"/>
        <v>1.8343032114818094</v>
      </c>
      <c r="E2009" s="11">
        <f t="shared" si="318"/>
        <v>0</v>
      </c>
      <c r="F2009" s="11">
        <f t="shared" si="319"/>
        <v>1.8343032114818094</v>
      </c>
      <c r="G2009" s="11">
        <f t="shared" si="320"/>
        <v>53.617696788518188</v>
      </c>
      <c r="H2009" s="12">
        <f t="shared" si="323"/>
        <v>0</v>
      </c>
      <c r="I2009" s="12">
        <f t="shared" si="317"/>
        <v>0</v>
      </c>
      <c r="J2009" s="12">
        <f t="shared" si="324"/>
        <v>0</v>
      </c>
      <c r="K2009" s="12">
        <f t="shared" si="325"/>
        <v>0</v>
      </c>
      <c r="L2009" s="12">
        <f t="shared" si="326"/>
        <v>53.617696788518188</v>
      </c>
      <c r="M2009" s="12">
        <f t="shared" si="321"/>
        <v>53.617696788518188</v>
      </c>
      <c r="N2009" s="13"/>
    </row>
    <row r="2010" spans="1:14" x14ac:dyDescent="0.2">
      <c r="A2010" s="10" t="s">
        <v>1992</v>
      </c>
      <c r="B2010" s="6">
        <f>IF($C$10=2012,profiles!C1997,IF($C$10=2013,profiles!E1997,IF($C$10=2014,profiles!G1997,IF($C$10=2015,profiles!I1997,IF($C$10=2016,profiles!K1997)))))</f>
        <v>51.887999999999998</v>
      </c>
      <c r="C2010" s="6">
        <f>IF($C$10=2012,profiles!D1997,IF($C$10=2013,profiles!F1997,IF($C$10=2014,profiles!H1997,IF($C$10=2015,profiles!J1997,IF($C$10=2016,profiles!L1997)))))</f>
        <v>1.1753268424336522E-2</v>
      </c>
      <c r="D2010" s="11">
        <f t="shared" si="322"/>
        <v>2.3506536848673045</v>
      </c>
      <c r="E2010" s="11">
        <f t="shared" si="318"/>
        <v>0</v>
      </c>
      <c r="F2010" s="11">
        <f t="shared" si="319"/>
        <v>2.3506536848673045</v>
      </c>
      <c r="G2010" s="11">
        <f t="shared" si="320"/>
        <v>49.537346315132694</v>
      </c>
      <c r="H2010" s="12">
        <f t="shared" si="323"/>
        <v>0</v>
      </c>
      <c r="I2010" s="12">
        <f t="shared" si="317"/>
        <v>0</v>
      </c>
      <c r="J2010" s="12">
        <f t="shared" si="324"/>
        <v>0</v>
      </c>
      <c r="K2010" s="12">
        <f t="shared" si="325"/>
        <v>0</v>
      </c>
      <c r="L2010" s="12">
        <f t="shared" si="326"/>
        <v>49.537346315132694</v>
      </c>
      <c r="M2010" s="12">
        <f t="shared" si="321"/>
        <v>49.537346315132694</v>
      </c>
      <c r="N2010" s="13"/>
    </row>
    <row r="2011" spans="1:14" x14ac:dyDescent="0.2">
      <c r="A2011" s="10" t="s">
        <v>1993</v>
      </c>
      <c r="B2011" s="6">
        <f>IF($C$10=2012,profiles!C1998,IF($C$10=2013,profiles!E1998,IF($C$10=2014,profiles!G1998,IF($C$10=2015,profiles!I1998,IF($C$10=2016,profiles!K1998)))))</f>
        <v>50.085000000000001</v>
      </c>
      <c r="C2011" s="6">
        <f>IF($C$10=2012,profiles!D1998,IF($C$10=2013,profiles!F1998,IF($C$10=2014,profiles!H1998,IF($C$10=2015,profiles!J1998,IF($C$10=2016,profiles!L1998)))))</f>
        <v>1.3262330049189605E-2</v>
      </c>
      <c r="D2011" s="11">
        <f t="shared" si="322"/>
        <v>2.6524660098379211</v>
      </c>
      <c r="E2011" s="11">
        <f t="shared" si="318"/>
        <v>0</v>
      </c>
      <c r="F2011" s="11">
        <f t="shared" si="319"/>
        <v>2.6524660098379211</v>
      </c>
      <c r="G2011" s="11">
        <f t="shared" si="320"/>
        <v>47.432533990162078</v>
      </c>
      <c r="H2011" s="12">
        <f t="shared" si="323"/>
        <v>0</v>
      </c>
      <c r="I2011" s="12">
        <f t="shared" si="317"/>
        <v>0</v>
      </c>
      <c r="J2011" s="12">
        <f t="shared" si="324"/>
        <v>0</v>
      </c>
      <c r="K2011" s="12">
        <f t="shared" si="325"/>
        <v>0</v>
      </c>
      <c r="L2011" s="12">
        <f t="shared" si="326"/>
        <v>47.432533990162078</v>
      </c>
      <c r="M2011" s="12">
        <f t="shared" si="321"/>
        <v>47.432533990162078</v>
      </c>
      <c r="N2011" s="13"/>
    </row>
    <row r="2012" spans="1:14" x14ac:dyDescent="0.2">
      <c r="A2012" s="10" t="s">
        <v>1994</v>
      </c>
      <c r="B2012" s="6">
        <f>IF($C$10=2012,profiles!C1999,IF($C$10=2013,profiles!E1999,IF($C$10=2014,profiles!G1999,IF($C$10=2015,profiles!I1999,IF($C$10=2016,profiles!K1999)))))</f>
        <v>49.308</v>
      </c>
      <c r="C2012" s="6">
        <f>IF($C$10=2012,profiles!D1999,IF($C$10=2013,profiles!F1999,IF($C$10=2014,profiles!H1999,IF($C$10=2015,profiles!J1999,IF($C$10=2016,profiles!L1999)))))</f>
        <v>1.4132942525066384E-2</v>
      </c>
      <c r="D2012" s="11">
        <f t="shared" si="322"/>
        <v>2.8265885050132766</v>
      </c>
      <c r="E2012" s="11">
        <f t="shared" si="318"/>
        <v>0</v>
      </c>
      <c r="F2012" s="11">
        <f t="shared" si="319"/>
        <v>2.8265885050132766</v>
      </c>
      <c r="G2012" s="11">
        <f t="shared" si="320"/>
        <v>46.481411494986723</v>
      </c>
      <c r="H2012" s="12">
        <f t="shared" si="323"/>
        <v>0</v>
      </c>
      <c r="I2012" s="12">
        <f t="shared" si="317"/>
        <v>0</v>
      </c>
      <c r="J2012" s="12">
        <f t="shared" si="324"/>
        <v>0</v>
      </c>
      <c r="K2012" s="12">
        <f t="shared" si="325"/>
        <v>0</v>
      </c>
      <c r="L2012" s="12">
        <f t="shared" si="326"/>
        <v>46.481411494986723</v>
      </c>
      <c r="M2012" s="12">
        <f t="shared" si="321"/>
        <v>46.481411494986723</v>
      </c>
      <c r="N2012" s="13"/>
    </row>
    <row r="2013" spans="1:14" x14ac:dyDescent="0.2">
      <c r="A2013" s="10" t="s">
        <v>1995</v>
      </c>
      <c r="B2013" s="6">
        <f>IF($C$10=2012,profiles!C2000,IF($C$10=2013,profiles!E2000,IF($C$10=2014,profiles!G2000,IF($C$10=2015,profiles!I2000,IF($C$10=2016,profiles!K2000)))))</f>
        <v>49.841999999999999</v>
      </c>
      <c r="C2013" s="6">
        <f>IF($C$10=2012,profiles!D2000,IF($C$10=2013,profiles!F2000,IF($C$10=2014,profiles!H2000,IF($C$10=2015,profiles!J2000,IF($C$10=2016,profiles!L2000)))))</f>
        <v>1.3900779198165909E-2</v>
      </c>
      <c r="D2013" s="11">
        <f t="shared" si="322"/>
        <v>2.7801558396331818</v>
      </c>
      <c r="E2013" s="11">
        <f t="shared" si="318"/>
        <v>0</v>
      </c>
      <c r="F2013" s="11">
        <f t="shared" si="319"/>
        <v>2.7801558396331818</v>
      </c>
      <c r="G2013" s="11">
        <f t="shared" si="320"/>
        <v>47.061844160366817</v>
      </c>
      <c r="H2013" s="12">
        <f t="shared" si="323"/>
        <v>0</v>
      </c>
      <c r="I2013" s="12">
        <f t="shared" si="317"/>
        <v>0</v>
      </c>
      <c r="J2013" s="12">
        <f t="shared" si="324"/>
        <v>0</v>
      </c>
      <c r="K2013" s="12">
        <f t="shared" si="325"/>
        <v>0</v>
      </c>
      <c r="L2013" s="12">
        <f t="shared" si="326"/>
        <v>47.061844160366817</v>
      </c>
      <c r="M2013" s="12">
        <f t="shared" si="321"/>
        <v>47.061844160366817</v>
      </c>
      <c r="N2013" s="13"/>
    </row>
    <row r="2014" spans="1:14" x14ac:dyDescent="0.2">
      <c r="A2014" s="10" t="s">
        <v>1996</v>
      </c>
      <c r="B2014" s="6">
        <f>IF($C$10=2012,profiles!C2001,IF($C$10=2013,profiles!E2001,IF($C$10=2014,profiles!G2001,IF($C$10=2015,profiles!I2001,IF($C$10=2016,profiles!K2001)))))</f>
        <v>51.52</v>
      </c>
      <c r="C2014" s="6">
        <f>IF($C$10=2012,profiles!D2001,IF($C$10=2013,profiles!F2001,IF($C$10=2014,profiles!H2001,IF($C$10=2015,profiles!J2001,IF($C$10=2016,profiles!L2001)))))</f>
        <v>1.4249024188516621E-2</v>
      </c>
      <c r="D2014" s="11">
        <f t="shared" si="322"/>
        <v>2.8498048377033243</v>
      </c>
      <c r="E2014" s="11">
        <f t="shared" si="318"/>
        <v>0</v>
      </c>
      <c r="F2014" s="11">
        <f t="shared" si="319"/>
        <v>2.8498048377033243</v>
      </c>
      <c r="G2014" s="11">
        <f t="shared" si="320"/>
        <v>48.670195162296679</v>
      </c>
      <c r="H2014" s="12">
        <f t="shared" si="323"/>
        <v>0</v>
      </c>
      <c r="I2014" s="12">
        <f t="shared" si="317"/>
        <v>0</v>
      </c>
      <c r="J2014" s="12">
        <f t="shared" si="324"/>
        <v>0</v>
      </c>
      <c r="K2014" s="12">
        <f t="shared" si="325"/>
        <v>0</v>
      </c>
      <c r="L2014" s="12">
        <f t="shared" si="326"/>
        <v>48.670195162296679</v>
      </c>
      <c r="M2014" s="12">
        <f t="shared" si="321"/>
        <v>48.670195162296679</v>
      </c>
      <c r="N2014" s="13"/>
    </row>
    <row r="2015" spans="1:14" x14ac:dyDescent="0.2">
      <c r="A2015" s="10" t="s">
        <v>1997</v>
      </c>
      <c r="B2015" s="6">
        <f>IF($C$10=2012,profiles!C2002,IF($C$10=2013,profiles!E2002,IF($C$10=2014,profiles!G2002,IF($C$10=2015,profiles!I2002,IF($C$10=2016,profiles!K2002)))))</f>
        <v>55.234000000000002</v>
      </c>
      <c r="C2015" s="6">
        <f>IF($C$10=2012,profiles!D2002,IF($C$10=2013,profiles!F2002,IF($C$10=2014,profiles!H2002,IF($C$10=2015,profiles!J2002,IF($C$10=2016,profiles!L2002)))))</f>
        <v>1.5322779575431315E-2</v>
      </c>
      <c r="D2015" s="11">
        <f t="shared" si="322"/>
        <v>3.0645559150862631</v>
      </c>
      <c r="E2015" s="11">
        <f t="shared" si="318"/>
        <v>0</v>
      </c>
      <c r="F2015" s="11">
        <f t="shared" si="319"/>
        <v>3.0645559150862631</v>
      </c>
      <c r="G2015" s="11">
        <f t="shared" si="320"/>
        <v>52.169444084913735</v>
      </c>
      <c r="H2015" s="12">
        <f t="shared" si="323"/>
        <v>0</v>
      </c>
      <c r="I2015" s="12">
        <f t="shared" si="317"/>
        <v>0</v>
      </c>
      <c r="J2015" s="12">
        <f t="shared" si="324"/>
        <v>0</v>
      </c>
      <c r="K2015" s="12">
        <f t="shared" si="325"/>
        <v>0</v>
      </c>
      <c r="L2015" s="12">
        <f t="shared" si="326"/>
        <v>52.169444084913735</v>
      </c>
      <c r="M2015" s="12">
        <f t="shared" si="321"/>
        <v>52.169444084913735</v>
      </c>
      <c r="N2015" s="13"/>
    </row>
    <row r="2016" spans="1:14" x14ac:dyDescent="0.2">
      <c r="A2016" s="10" t="s">
        <v>1998</v>
      </c>
      <c r="B2016" s="6">
        <f>IF($C$10=2012,profiles!C2003,IF($C$10=2013,profiles!E2003,IF($C$10=2014,profiles!G2003,IF($C$10=2015,profiles!I2003,IF($C$10=2016,profiles!K2003)))))</f>
        <v>61.820999999999998</v>
      </c>
      <c r="C2016" s="6">
        <f>IF($C$10=2012,profiles!D2003,IF($C$10=2013,profiles!F2003,IF($C$10=2014,profiles!H2003,IF($C$10=2015,profiles!J2003,IF($C$10=2016,profiles!L2003)))))</f>
        <v>1.7949127210992934E-2</v>
      </c>
      <c r="D2016" s="11">
        <f t="shared" si="322"/>
        <v>3.5898254421985869</v>
      </c>
      <c r="E2016" s="11">
        <f t="shared" si="318"/>
        <v>0</v>
      </c>
      <c r="F2016" s="11">
        <f t="shared" si="319"/>
        <v>3.5898254421985869</v>
      </c>
      <c r="G2016" s="11">
        <f t="shared" si="320"/>
        <v>58.23117455780141</v>
      </c>
      <c r="H2016" s="12">
        <f t="shared" si="323"/>
        <v>0</v>
      </c>
      <c r="I2016" s="12">
        <f t="shared" si="317"/>
        <v>0</v>
      </c>
      <c r="J2016" s="12">
        <f t="shared" si="324"/>
        <v>0</v>
      </c>
      <c r="K2016" s="12">
        <f t="shared" si="325"/>
        <v>0</v>
      </c>
      <c r="L2016" s="12">
        <f t="shared" si="326"/>
        <v>58.23117455780141</v>
      </c>
      <c r="M2016" s="12">
        <f t="shared" si="321"/>
        <v>58.23117455780141</v>
      </c>
      <c r="N2016" s="13"/>
    </row>
    <row r="2017" spans="1:14" x14ac:dyDescent="0.2">
      <c r="A2017" s="10" t="s">
        <v>1999</v>
      </c>
      <c r="B2017" s="6">
        <f>IF($C$10=2012,profiles!C2004,IF($C$10=2013,profiles!E2004,IF($C$10=2014,profiles!G2004,IF($C$10=2015,profiles!I2004,IF($C$10=2016,profiles!K2004)))))</f>
        <v>67.302000000000007</v>
      </c>
      <c r="C2017" s="6">
        <f>IF($C$10=2012,profiles!D2004,IF($C$10=2013,profiles!F2004,IF($C$10=2014,profiles!H2004,IF($C$10=2015,profiles!J2004,IF($C$10=2016,profiles!L2004)))))</f>
        <v>4.6142461221469304E-2</v>
      </c>
      <c r="D2017" s="11">
        <f t="shared" si="322"/>
        <v>9.2284922442938608</v>
      </c>
      <c r="E2017" s="11">
        <f t="shared" si="318"/>
        <v>0</v>
      </c>
      <c r="F2017" s="11">
        <f t="shared" si="319"/>
        <v>9.2284922442938608</v>
      </c>
      <c r="G2017" s="11">
        <f t="shared" si="320"/>
        <v>58.073507755706146</v>
      </c>
      <c r="H2017" s="12">
        <f t="shared" si="323"/>
        <v>0</v>
      </c>
      <c r="I2017" s="12">
        <f t="shared" si="317"/>
        <v>0</v>
      </c>
      <c r="J2017" s="12">
        <f t="shared" si="324"/>
        <v>0</v>
      </c>
      <c r="K2017" s="12">
        <f t="shared" si="325"/>
        <v>0</v>
      </c>
      <c r="L2017" s="12">
        <f t="shared" si="326"/>
        <v>58.073507755706146</v>
      </c>
      <c r="M2017" s="12">
        <f t="shared" si="321"/>
        <v>58.073507755706146</v>
      </c>
      <c r="N2017" s="13"/>
    </row>
    <row r="2018" spans="1:14" x14ac:dyDescent="0.2">
      <c r="A2018" s="10" t="s">
        <v>2000</v>
      </c>
      <c r="B2018" s="6">
        <f>IF($C$10=2012,profiles!C2005,IF($C$10=2013,profiles!E2005,IF($C$10=2014,profiles!G2005,IF($C$10=2015,profiles!I2005,IF($C$10=2016,profiles!K2005)))))</f>
        <v>69.786000000000001</v>
      </c>
      <c r="C2018" s="6">
        <f>IF($C$10=2012,profiles!D2005,IF($C$10=2013,profiles!F2005,IF($C$10=2014,profiles!H2005,IF($C$10=2015,profiles!J2005,IF($C$10=2016,profiles!L2005)))))</f>
        <v>9.6173658168521553E-2</v>
      </c>
      <c r="D2018" s="11">
        <f t="shared" si="322"/>
        <v>19.23473163370431</v>
      </c>
      <c r="E2018" s="11">
        <f t="shared" si="318"/>
        <v>0</v>
      </c>
      <c r="F2018" s="11">
        <f t="shared" si="319"/>
        <v>19.23473163370431</v>
      </c>
      <c r="G2018" s="11">
        <f t="shared" si="320"/>
        <v>50.551268366295687</v>
      </c>
      <c r="H2018" s="12">
        <f t="shared" si="323"/>
        <v>0</v>
      </c>
      <c r="I2018" s="12">
        <f t="shared" si="317"/>
        <v>0</v>
      </c>
      <c r="J2018" s="12">
        <f t="shared" si="324"/>
        <v>0</v>
      </c>
      <c r="K2018" s="12">
        <f t="shared" si="325"/>
        <v>0</v>
      </c>
      <c r="L2018" s="12">
        <f t="shared" si="326"/>
        <v>50.551268366295687</v>
      </c>
      <c r="M2018" s="12">
        <f t="shared" si="321"/>
        <v>50.551268366295687</v>
      </c>
      <c r="N2018" s="13"/>
    </row>
    <row r="2019" spans="1:14" x14ac:dyDescent="0.2">
      <c r="A2019" s="10" t="s">
        <v>2001</v>
      </c>
      <c r="B2019" s="6">
        <f>IF($C$10=2012,profiles!C2006,IF($C$10=2013,profiles!E2006,IF($C$10=2014,profiles!G2006,IF($C$10=2015,profiles!I2006,IF($C$10=2016,profiles!K2006)))))</f>
        <v>69.885000000000005</v>
      </c>
      <c r="C2019" s="6">
        <f>IF($C$10=2012,profiles!D2006,IF($C$10=2013,profiles!F2006,IF($C$10=2014,profiles!H2006,IF($C$10=2015,profiles!J2006,IF($C$10=2016,profiles!L2006)))))</f>
        <v>0.15678279669747666</v>
      </c>
      <c r="D2019" s="11">
        <f t="shared" si="322"/>
        <v>31.356559339495334</v>
      </c>
      <c r="E2019" s="11">
        <f t="shared" si="318"/>
        <v>0</v>
      </c>
      <c r="F2019" s="11">
        <f t="shared" si="319"/>
        <v>31.356559339495334</v>
      </c>
      <c r="G2019" s="11">
        <f t="shared" si="320"/>
        <v>38.528440660504671</v>
      </c>
      <c r="H2019" s="12">
        <f t="shared" si="323"/>
        <v>0</v>
      </c>
      <c r="I2019" s="12">
        <f t="shared" si="317"/>
        <v>0</v>
      </c>
      <c r="J2019" s="12">
        <f t="shared" si="324"/>
        <v>0</v>
      </c>
      <c r="K2019" s="12">
        <f t="shared" si="325"/>
        <v>0</v>
      </c>
      <c r="L2019" s="12">
        <f t="shared" si="326"/>
        <v>38.528440660504671</v>
      </c>
      <c r="M2019" s="12">
        <f t="shared" si="321"/>
        <v>38.528440660504671</v>
      </c>
      <c r="N2019" s="13"/>
    </row>
    <row r="2020" spans="1:14" x14ac:dyDescent="0.2">
      <c r="A2020" s="10" t="s">
        <v>2002</v>
      </c>
      <c r="B2020" s="6">
        <f>IF($C$10=2012,profiles!C2007,IF($C$10=2013,profiles!E2007,IF($C$10=2014,profiles!G2007,IF($C$10=2015,profiles!I2007,IF($C$10=2016,profiles!K2007)))))</f>
        <v>70.819000000000003</v>
      </c>
      <c r="C2020" s="6">
        <f>IF($C$10=2012,profiles!D2007,IF($C$10=2013,profiles!F2007,IF($C$10=2014,profiles!H2007,IF($C$10=2015,profiles!J2007,IF($C$10=2016,profiles!L2007)))))</f>
        <v>0.20321546207757157</v>
      </c>
      <c r="D2020" s="11">
        <f t="shared" si="322"/>
        <v>40.643092415514317</v>
      </c>
      <c r="E2020" s="11">
        <f t="shared" si="318"/>
        <v>0</v>
      </c>
      <c r="F2020" s="11">
        <f t="shared" si="319"/>
        <v>40.643092415514317</v>
      </c>
      <c r="G2020" s="11">
        <f t="shared" si="320"/>
        <v>30.175907584485685</v>
      </c>
      <c r="H2020" s="12">
        <f t="shared" si="323"/>
        <v>0</v>
      </c>
      <c r="I2020" s="12">
        <f t="shared" si="317"/>
        <v>0</v>
      </c>
      <c r="J2020" s="12">
        <f t="shared" si="324"/>
        <v>0</v>
      </c>
      <c r="K2020" s="12">
        <f t="shared" si="325"/>
        <v>0</v>
      </c>
      <c r="L2020" s="12">
        <f t="shared" si="326"/>
        <v>30.175907584485685</v>
      </c>
      <c r="M2020" s="12">
        <f t="shared" si="321"/>
        <v>30.175907584485685</v>
      </c>
      <c r="N2020" s="13"/>
    </row>
    <row r="2021" spans="1:14" x14ac:dyDescent="0.2">
      <c r="A2021" s="10" t="s">
        <v>2003</v>
      </c>
      <c r="B2021" s="6">
        <f>IF($C$10=2012,profiles!C2008,IF($C$10=2013,profiles!E2008,IF($C$10=2014,profiles!G2008,IF($C$10=2015,profiles!I2008,IF($C$10=2016,profiles!K2008)))))</f>
        <v>71.814999999999998</v>
      </c>
      <c r="C2021" s="6">
        <f>IF($C$10=2012,profiles!D2008,IF($C$10=2013,profiles!F2008,IF($C$10=2014,profiles!H2008,IF($C$10=2015,profiles!J2008,IF($C$10=2016,profiles!L2008)))))</f>
        <v>0.2242407533699958</v>
      </c>
      <c r="D2021" s="11">
        <f t="shared" si="322"/>
        <v>44.848150673999157</v>
      </c>
      <c r="E2021" s="11">
        <f t="shared" si="318"/>
        <v>0</v>
      </c>
      <c r="F2021" s="11">
        <f t="shared" si="319"/>
        <v>44.848150673999157</v>
      </c>
      <c r="G2021" s="11">
        <f t="shared" si="320"/>
        <v>26.96684932600084</v>
      </c>
      <c r="H2021" s="12">
        <f t="shared" si="323"/>
        <v>0</v>
      </c>
      <c r="I2021" s="12">
        <f t="shared" si="317"/>
        <v>0</v>
      </c>
      <c r="J2021" s="12">
        <f t="shared" si="324"/>
        <v>0</v>
      </c>
      <c r="K2021" s="12">
        <f t="shared" si="325"/>
        <v>0</v>
      </c>
      <c r="L2021" s="12">
        <f t="shared" si="326"/>
        <v>26.96684932600084</v>
      </c>
      <c r="M2021" s="12">
        <f t="shared" si="321"/>
        <v>26.96684932600084</v>
      </c>
      <c r="N2021" s="13"/>
    </row>
    <row r="2022" spans="1:14" x14ac:dyDescent="0.2">
      <c r="A2022" s="10" t="s">
        <v>2004</v>
      </c>
      <c r="B2022" s="6">
        <f>IF($C$10=2012,profiles!C2009,IF($C$10=2013,profiles!E2009,IF($C$10=2014,profiles!G2009,IF($C$10=2015,profiles!I2009,IF($C$10=2016,profiles!K2009)))))</f>
        <v>71.248000000000005</v>
      </c>
      <c r="C2022" s="6">
        <f>IF($C$10=2012,profiles!D2009,IF($C$10=2013,profiles!F2009,IF($C$10=2014,profiles!H2009,IF($C$10=2015,profiles!J2009,IF($C$10=2016,profiles!L2009)))))</f>
        <v>0.22836165242247922</v>
      </c>
      <c r="D2022" s="11">
        <f t="shared" si="322"/>
        <v>45.672330484495845</v>
      </c>
      <c r="E2022" s="11">
        <f t="shared" si="318"/>
        <v>0</v>
      </c>
      <c r="F2022" s="11">
        <f t="shared" si="319"/>
        <v>45.672330484495845</v>
      </c>
      <c r="G2022" s="11">
        <f t="shared" si="320"/>
        <v>25.57566951550416</v>
      </c>
      <c r="H2022" s="12">
        <f t="shared" si="323"/>
        <v>0</v>
      </c>
      <c r="I2022" s="12">
        <f t="shared" si="317"/>
        <v>0</v>
      </c>
      <c r="J2022" s="12">
        <f t="shared" si="324"/>
        <v>0</v>
      </c>
      <c r="K2022" s="12">
        <f t="shared" si="325"/>
        <v>0</v>
      </c>
      <c r="L2022" s="12">
        <f t="shared" si="326"/>
        <v>25.57566951550416</v>
      </c>
      <c r="M2022" s="12">
        <f t="shared" si="321"/>
        <v>25.57566951550416</v>
      </c>
      <c r="N2022" s="13"/>
    </row>
    <row r="2023" spans="1:14" x14ac:dyDescent="0.2">
      <c r="A2023" s="10" t="s">
        <v>2005</v>
      </c>
      <c r="B2023" s="6">
        <f>IF($C$10=2012,profiles!C2010,IF($C$10=2013,profiles!E2010,IF($C$10=2014,profiles!G2010,IF($C$10=2015,profiles!I2010,IF($C$10=2016,profiles!K2010)))))</f>
        <v>70.742000000000004</v>
      </c>
      <c r="C2023" s="6">
        <f>IF($C$10=2012,profiles!D2010,IF($C$10=2013,profiles!F2010,IF($C$10=2014,profiles!H2010,IF($C$10=2015,profiles!J2010,IF($C$10=2016,profiles!L2010)))))</f>
        <v>0.22027946660475645</v>
      </c>
      <c r="D2023" s="11">
        <f t="shared" si="322"/>
        <v>44.055893320951292</v>
      </c>
      <c r="E2023" s="11">
        <f t="shared" si="318"/>
        <v>0</v>
      </c>
      <c r="F2023" s="11">
        <f t="shared" si="319"/>
        <v>44.055893320951292</v>
      </c>
      <c r="G2023" s="11">
        <f t="shared" si="320"/>
        <v>26.686106679048713</v>
      </c>
      <c r="H2023" s="12">
        <f t="shared" si="323"/>
        <v>0</v>
      </c>
      <c r="I2023" s="12">
        <f t="shared" si="317"/>
        <v>0</v>
      </c>
      <c r="J2023" s="12">
        <f t="shared" si="324"/>
        <v>0</v>
      </c>
      <c r="K2023" s="12">
        <f t="shared" si="325"/>
        <v>0</v>
      </c>
      <c r="L2023" s="12">
        <f t="shared" si="326"/>
        <v>26.686106679048713</v>
      </c>
      <c r="M2023" s="12">
        <f t="shared" si="321"/>
        <v>26.686106679048713</v>
      </c>
      <c r="N2023" s="13"/>
    </row>
    <row r="2024" spans="1:14" x14ac:dyDescent="0.2">
      <c r="A2024" s="10" t="s">
        <v>2006</v>
      </c>
      <c r="B2024" s="6">
        <f>IF($C$10=2012,profiles!C2011,IF($C$10=2013,profiles!E2011,IF($C$10=2014,profiles!G2011,IF($C$10=2015,profiles!I2011,IF($C$10=2016,profiles!K2011)))))</f>
        <v>69.438000000000002</v>
      </c>
      <c r="C2024" s="6">
        <f>IF($C$10=2012,profiles!D2011,IF($C$10=2013,profiles!F2011,IF($C$10=2014,profiles!H2011,IF($C$10=2015,profiles!J2011,IF($C$10=2016,profiles!L2011)))))</f>
        <v>0.20510178910863794</v>
      </c>
      <c r="D2024" s="11">
        <f t="shared" si="322"/>
        <v>41.020357821727586</v>
      </c>
      <c r="E2024" s="11">
        <f t="shared" si="318"/>
        <v>0</v>
      </c>
      <c r="F2024" s="11">
        <f t="shared" si="319"/>
        <v>41.020357821727586</v>
      </c>
      <c r="G2024" s="11">
        <f t="shared" si="320"/>
        <v>28.417642178272416</v>
      </c>
      <c r="H2024" s="12">
        <f t="shared" si="323"/>
        <v>0</v>
      </c>
      <c r="I2024" s="12">
        <f t="shared" si="317"/>
        <v>0</v>
      </c>
      <c r="J2024" s="12">
        <f t="shared" si="324"/>
        <v>0</v>
      </c>
      <c r="K2024" s="12">
        <f t="shared" si="325"/>
        <v>0</v>
      </c>
      <c r="L2024" s="12">
        <f t="shared" si="326"/>
        <v>28.417642178272416</v>
      </c>
      <c r="M2024" s="12">
        <f t="shared" si="321"/>
        <v>28.417642178272416</v>
      </c>
      <c r="N2024" s="13"/>
    </row>
    <row r="2025" spans="1:14" x14ac:dyDescent="0.2">
      <c r="A2025" s="10" t="s">
        <v>2007</v>
      </c>
      <c r="B2025" s="6">
        <f>IF($C$10=2012,profiles!C2012,IF($C$10=2013,profiles!E2012,IF($C$10=2014,profiles!G2012,IF($C$10=2015,profiles!I2012,IF($C$10=2016,profiles!K2012)))))</f>
        <v>68.263999999999996</v>
      </c>
      <c r="C2025" s="6">
        <f>IF($C$10=2012,profiles!D2012,IF($C$10=2013,profiles!F2012,IF($C$10=2014,profiles!H2012,IF($C$10=2015,profiles!J2012,IF($C$10=2016,profiles!L2012)))))</f>
        <v>0.17290363770912837</v>
      </c>
      <c r="D2025" s="11">
        <f t="shared" si="322"/>
        <v>34.580727541825674</v>
      </c>
      <c r="E2025" s="11">
        <f t="shared" si="318"/>
        <v>0</v>
      </c>
      <c r="F2025" s="11">
        <f t="shared" si="319"/>
        <v>34.580727541825674</v>
      </c>
      <c r="G2025" s="11">
        <f t="shared" si="320"/>
        <v>33.683272458174322</v>
      </c>
      <c r="H2025" s="12">
        <f t="shared" si="323"/>
        <v>0</v>
      </c>
      <c r="I2025" s="12">
        <f t="shared" si="317"/>
        <v>0</v>
      </c>
      <c r="J2025" s="12">
        <f t="shared" si="324"/>
        <v>0</v>
      </c>
      <c r="K2025" s="12">
        <f t="shared" si="325"/>
        <v>0</v>
      </c>
      <c r="L2025" s="12">
        <f t="shared" si="326"/>
        <v>33.683272458174322</v>
      </c>
      <c r="M2025" s="12">
        <f t="shared" si="321"/>
        <v>33.683272458174322</v>
      </c>
      <c r="N2025" s="13"/>
    </row>
    <row r="2026" spans="1:14" x14ac:dyDescent="0.2">
      <c r="A2026" s="10" t="s">
        <v>2008</v>
      </c>
      <c r="B2026" s="6">
        <f>IF($C$10=2012,profiles!C2013,IF($C$10=2013,profiles!E2013,IF($C$10=2014,profiles!G2013,IF($C$10=2015,profiles!I2013,IF($C$10=2016,profiles!K2013)))))</f>
        <v>66.980999999999995</v>
      </c>
      <c r="C2026" s="6">
        <f>IF($C$10=2012,profiles!D2013,IF($C$10=2013,profiles!F2013,IF($C$10=2014,profiles!H2013,IF($C$10=2015,profiles!J2013,IF($C$10=2016,profiles!L2013)))))</f>
        <v>0.12618076817040788</v>
      </c>
      <c r="D2026" s="11">
        <f t="shared" si="322"/>
        <v>25.236153634081575</v>
      </c>
      <c r="E2026" s="11">
        <f t="shared" si="318"/>
        <v>0</v>
      </c>
      <c r="F2026" s="11">
        <f t="shared" si="319"/>
        <v>25.236153634081575</v>
      </c>
      <c r="G2026" s="11">
        <f t="shared" si="320"/>
        <v>41.74484636591842</v>
      </c>
      <c r="H2026" s="12">
        <f t="shared" si="323"/>
        <v>0</v>
      </c>
      <c r="I2026" s="12">
        <f t="shared" si="317"/>
        <v>0</v>
      </c>
      <c r="J2026" s="12">
        <f t="shared" si="324"/>
        <v>0</v>
      </c>
      <c r="K2026" s="12">
        <f t="shared" si="325"/>
        <v>0</v>
      </c>
      <c r="L2026" s="12">
        <f t="shared" si="326"/>
        <v>41.74484636591842</v>
      </c>
      <c r="M2026" s="12">
        <f t="shared" si="321"/>
        <v>41.74484636591842</v>
      </c>
      <c r="N2026" s="13"/>
    </row>
    <row r="2027" spans="1:14" x14ac:dyDescent="0.2">
      <c r="A2027" s="10" t="s">
        <v>2009</v>
      </c>
      <c r="B2027" s="6">
        <f>IF($C$10=2012,profiles!C2014,IF($C$10=2013,profiles!E2014,IF($C$10=2014,profiles!G2014,IF($C$10=2015,profiles!I2014,IF($C$10=2016,profiles!K2014)))))</f>
        <v>66.903999999999996</v>
      </c>
      <c r="C2027" s="6">
        <f>IF($C$10=2012,profiles!D2014,IF($C$10=2013,profiles!F2014,IF($C$10=2014,profiles!H2014,IF($C$10=2015,profiles!J2014,IF($C$10=2016,profiles!L2014)))))</f>
        <v>8.5581206378687408E-2</v>
      </c>
      <c r="D2027" s="11">
        <f t="shared" si="322"/>
        <v>17.116241275737483</v>
      </c>
      <c r="E2027" s="11">
        <f t="shared" si="318"/>
        <v>0</v>
      </c>
      <c r="F2027" s="11">
        <f t="shared" si="319"/>
        <v>17.116241275737483</v>
      </c>
      <c r="G2027" s="11">
        <f t="shared" si="320"/>
        <v>49.787758724262517</v>
      </c>
      <c r="H2027" s="12">
        <f t="shared" si="323"/>
        <v>0</v>
      </c>
      <c r="I2027" s="12">
        <f t="shared" si="317"/>
        <v>0</v>
      </c>
      <c r="J2027" s="12">
        <f t="shared" si="324"/>
        <v>0</v>
      </c>
      <c r="K2027" s="12">
        <f t="shared" si="325"/>
        <v>0</v>
      </c>
      <c r="L2027" s="12">
        <f t="shared" si="326"/>
        <v>49.787758724262517</v>
      </c>
      <c r="M2027" s="12">
        <f t="shared" si="321"/>
        <v>49.787758724262517</v>
      </c>
      <c r="N2027" s="13"/>
    </row>
    <row r="2028" spans="1:14" x14ac:dyDescent="0.2">
      <c r="A2028" s="10" t="s">
        <v>2010</v>
      </c>
      <c r="B2028" s="6">
        <f>IF($C$10=2012,profiles!C2015,IF($C$10=2013,profiles!E2015,IF($C$10=2014,profiles!G2015,IF($C$10=2015,profiles!I2015,IF($C$10=2016,profiles!K2015)))))</f>
        <v>68.721999999999994</v>
      </c>
      <c r="C2028" s="6">
        <f>IF($C$10=2012,profiles!D2015,IF($C$10=2013,profiles!F2015,IF($C$10=2014,profiles!H2015,IF($C$10=2015,profiles!J2015,IF($C$10=2016,profiles!L2015)))))</f>
        <v>4.8464094490474049E-2</v>
      </c>
      <c r="D2028" s="11">
        <f t="shared" si="322"/>
        <v>9.69281889809481</v>
      </c>
      <c r="E2028" s="11">
        <f t="shared" si="318"/>
        <v>0</v>
      </c>
      <c r="F2028" s="11">
        <f t="shared" si="319"/>
        <v>9.69281889809481</v>
      </c>
      <c r="G2028" s="11">
        <f t="shared" si="320"/>
        <v>59.029181101905181</v>
      </c>
      <c r="H2028" s="12">
        <f t="shared" si="323"/>
        <v>0</v>
      </c>
      <c r="I2028" s="12">
        <f t="shared" si="317"/>
        <v>0</v>
      </c>
      <c r="J2028" s="12">
        <f t="shared" si="324"/>
        <v>0</v>
      </c>
      <c r="K2028" s="12">
        <f t="shared" si="325"/>
        <v>0</v>
      </c>
      <c r="L2028" s="12">
        <f t="shared" si="326"/>
        <v>59.029181101905181</v>
      </c>
      <c r="M2028" s="12">
        <f t="shared" si="321"/>
        <v>59.029181101905181</v>
      </c>
      <c r="N2028" s="13"/>
    </row>
    <row r="2029" spans="1:14" x14ac:dyDescent="0.2">
      <c r="A2029" s="10" t="s">
        <v>2011</v>
      </c>
      <c r="B2029" s="6">
        <f>IF($C$10=2012,profiles!C2016,IF($C$10=2013,profiles!E2016,IF($C$10=2014,profiles!G2016,IF($C$10=2015,profiles!I2016,IF($C$10=2016,profiles!K2016)))))</f>
        <v>71.840999999999994</v>
      </c>
      <c r="C2029" s="6">
        <f>IF($C$10=2012,profiles!D2016,IF($C$10=2013,profiles!F2016,IF($C$10=2014,profiles!H2016,IF($C$10=2015,profiles!J2016,IF($C$10=2016,profiles!L2016)))))</f>
        <v>3.9453255365149383E-2</v>
      </c>
      <c r="D2029" s="11">
        <f t="shared" si="322"/>
        <v>7.8906510730298764</v>
      </c>
      <c r="E2029" s="11">
        <f t="shared" si="318"/>
        <v>0</v>
      </c>
      <c r="F2029" s="11">
        <f t="shared" si="319"/>
        <v>7.8906510730298764</v>
      </c>
      <c r="G2029" s="11">
        <f t="shared" si="320"/>
        <v>63.950348926970115</v>
      </c>
      <c r="H2029" s="12">
        <f t="shared" si="323"/>
        <v>0</v>
      </c>
      <c r="I2029" s="12">
        <f t="shared" si="317"/>
        <v>0</v>
      </c>
      <c r="J2029" s="12">
        <f t="shared" si="324"/>
        <v>0</v>
      </c>
      <c r="K2029" s="12">
        <f t="shared" si="325"/>
        <v>0</v>
      </c>
      <c r="L2029" s="12">
        <f t="shared" si="326"/>
        <v>63.950348926970115</v>
      </c>
      <c r="M2029" s="12">
        <f t="shared" si="321"/>
        <v>63.950348926970115</v>
      </c>
      <c r="N2029" s="13"/>
    </row>
    <row r="2030" spans="1:14" x14ac:dyDescent="0.2">
      <c r="A2030" s="10" t="s">
        <v>2012</v>
      </c>
      <c r="B2030" s="6">
        <f>IF($C$10=2012,profiles!C2017,IF($C$10=2013,profiles!E2017,IF($C$10=2014,profiles!G2017,IF($C$10=2015,profiles!I2017,IF($C$10=2016,profiles!K2017)))))</f>
        <v>68.078999999999994</v>
      </c>
      <c r="C2030" s="6">
        <f>IF($C$10=2012,profiles!D2017,IF($C$10=2013,profiles!F2017,IF($C$10=2014,profiles!H2017,IF($C$10=2015,profiles!J2017,IF($C$10=2016,profiles!L2017)))))</f>
        <v>3.8074785611677812E-2</v>
      </c>
      <c r="D2030" s="11">
        <f t="shared" si="322"/>
        <v>7.6149571223355625</v>
      </c>
      <c r="E2030" s="11">
        <f t="shared" si="318"/>
        <v>0</v>
      </c>
      <c r="F2030" s="11">
        <f t="shared" si="319"/>
        <v>7.6149571223355625</v>
      </c>
      <c r="G2030" s="11">
        <f t="shared" si="320"/>
        <v>60.464042877664433</v>
      </c>
      <c r="H2030" s="12">
        <f t="shared" si="323"/>
        <v>0</v>
      </c>
      <c r="I2030" s="12">
        <f t="shared" si="317"/>
        <v>0</v>
      </c>
      <c r="J2030" s="12">
        <f t="shared" si="324"/>
        <v>0</v>
      </c>
      <c r="K2030" s="12">
        <f t="shared" si="325"/>
        <v>0</v>
      </c>
      <c r="L2030" s="12">
        <f t="shared" si="326"/>
        <v>60.464042877664433</v>
      </c>
      <c r="M2030" s="12">
        <f t="shared" si="321"/>
        <v>60.464042877664433</v>
      </c>
      <c r="N2030" s="13"/>
    </row>
    <row r="2031" spans="1:14" x14ac:dyDescent="0.2">
      <c r="A2031" s="10" t="s">
        <v>2013</v>
      </c>
      <c r="B2031" s="6">
        <f>IF($C$10=2012,profiles!C2018,IF($C$10=2013,profiles!E2018,IF($C$10=2014,profiles!G2018,IF($C$10=2015,profiles!I2018,IF($C$10=2016,profiles!K2018)))))</f>
        <v>63.927</v>
      </c>
      <c r="C2031" s="6">
        <f>IF($C$10=2012,profiles!D2018,IF($C$10=2013,profiles!F2018,IF($C$10=2014,profiles!H2018,IF($C$10=2015,profiles!J2018,IF($C$10=2016,profiles!L2018)))))</f>
        <v>4.3501603377976407E-2</v>
      </c>
      <c r="D2031" s="11">
        <f t="shared" si="322"/>
        <v>8.7003206755952807</v>
      </c>
      <c r="E2031" s="11">
        <f t="shared" si="318"/>
        <v>0</v>
      </c>
      <c r="F2031" s="11">
        <f t="shared" si="319"/>
        <v>8.7003206755952807</v>
      </c>
      <c r="G2031" s="11">
        <f t="shared" si="320"/>
        <v>55.226679324404721</v>
      </c>
      <c r="H2031" s="12">
        <f t="shared" si="323"/>
        <v>0</v>
      </c>
      <c r="I2031" s="12">
        <f t="shared" si="317"/>
        <v>0</v>
      </c>
      <c r="J2031" s="12">
        <f t="shared" si="324"/>
        <v>0</v>
      </c>
      <c r="K2031" s="12">
        <f t="shared" si="325"/>
        <v>0</v>
      </c>
      <c r="L2031" s="12">
        <f t="shared" si="326"/>
        <v>55.226679324404721</v>
      </c>
      <c r="M2031" s="12">
        <f t="shared" si="321"/>
        <v>55.226679324404721</v>
      </c>
      <c r="N2031" s="13"/>
    </row>
    <row r="2032" spans="1:14" x14ac:dyDescent="0.2">
      <c r="A2032" s="10" t="s">
        <v>2014</v>
      </c>
      <c r="B2032" s="6">
        <f>IF($C$10=2012,profiles!C2019,IF($C$10=2013,profiles!E2019,IF($C$10=2014,profiles!G2019,IF($C$10=2015,profiles!I2019,IF($C$10=2016,profiles!K2019)))))</f>
        <v>60.392000000000003</v>
      </c>
      <c r="C2032" s="6">
        <f>IF($C$10=2012,profiles!D2019,IF($C$10=2013,profiles!F2019,IF($C$10=2014,profiles!H2019,IF($C$10=2015,profiles!J2019,IF($C$10=2016,profiles!L2019)))))</f>
        <v>4.2587460278305789E-2</v>
      </c>
      <c r="D2032" s="11">
        <f t="shared" si="322"/>
        <v>8.5174920556611582</v>
      </c>
      <c r="E2032" s="11">
        <f t="shared" si="318"/>
        <v>0</v>
      </c>
      <c r="F2032" s="11">
        <f t="shared" si="319"/>
        <v>8.5174920556611582</v>
      </c>
      <c r="G2032" s="11">
        <f t="shared" si="320"/>
        <v>51.874507944338845</v>
      </c>
      <c r="H2032" s="12">
        <f t="shared" si="323"/>
        <v>0</v>
      </c>
      <c r="I2032" s="12">
        <f t="shared" si="317"/>
        <v>0</v>
      </c>
      <c r="J2032" s="12">
        <f t="shared" si="324"/>
        <v>0</v>
      </c>
      <c r="K2032" s="12">
        <f t="shared" si="325"/>
        <v>0</v>
      </c>
      <c r="L2032" s="12">
        <f t="shared" si="326"/>
        <v>51.874507944338845</v>
      </c>
      <c r="M2032" s="12">
        <f t="shared" si="321"/>
        <v>51.874507944338845</v>
      </c>
      <c r="N2032" s="13"/>
    </row>
    <row r="2033" spans="1:14" x14ac:dyDescent="0.2">
      <c r="A2033" s="10" t="s">
        <v>2015</v>
      </c>
      <c r="B2033" s="6">
        <f>IF($C$10=2012,profiles!C2020,IF($C$10=2013,profiles!E2020,IF($C$10=2014,profiles!G2020,IF($C$10=2015,profiles!I2020,IF($C$10=2016,profiles!K2020)))))</f>
        <v>55.716999999999999</v>
      </c>
      <c r="C2033" s="6">
        <f>IF($C$10=2012,profiles!D2020,IF($C$10=2013,profiles!F2020,IF($C$10=2014,profiles!H2020,IF($C$10=2015,profiles!J2020,IF($C$10=2016,profiles!L2020)))))</f>
        <v>3.5985315669573546E-2</v>
      </c>
      <c r="D2033" s="11">
        <f t="shared" si="322"/>
        <v>7.1970631339147095</v>
      </c>
      <c r="E2033" s="11">
        <f t="shared" si="318"/>
        <v>0</v>
      </c>
      <c r="F2033" s="11">
        <f t="shared" si="319"/>
        <v>7.1970631339147095</v>
      </c>
      <c r="G2033" s="11">
        <f t="shared" si="320"/>
        <v>48.519936866085288</v>
      </c>
      <c r="H2033" s="12">
        <f t="shared" si="323"/>
        <v>0</v>
      </c>
      <c r="I2033" s="12">
        <f t="shared" si="317"/>
        <v>0</v>
      </c>
      <c r="J2033" s="12">
        <f t="shared" si="324"/>
        <v>0</v>
      </c>
      <c r="K2033" s="12">
        <f t="shared" si="325"/>
        <v>0</v>
      </c>
      <c r="L2033" s="12">
        <f t="shared" si="326"/>
        <v>48.519936866085288</v>
      </c>
      <c r="M2033" s="12">
        <f t="shared" si="321"/>
        <v>48.519936866085288</v>
      </c>
      <c r="N2033" s="13"/>
    </row>
    <row r="2034" spans="1:14" x14ac:dyDescent="0.2">
      <c r="A2034" s="10" t="s">
        <v>2016</v>
      </c>
      <c r="B2034" s="6">
        <f>IF($C$10=2012,profiles!C2021,IF($C$10=2013,profiles!E2021,IF($C$10=2014,profiles!G2021,IF($C$10=2015,profiles!I2021,IF($C$10=2016,profiles!K2021)))))</f>
        <v>52.161999999999999</v>
      </c>
      <c r="C2034" s="6">
        <f>IF($C$10=2012,profiles!D2021,IF($C$10=2013,profiles!F2021,IF($C$10=2014,profiles!H2021,IF($C$10=2015,profiles!J2021,IF($C$10=2016,profiles!L2021)))))</f>
        <v>3.2051746892720917E-2</v>
      </c>
      <c r="D2034" s="11">
        <f t="shared" si="322"/>
        <v>6.4103493785441836</v>
      </c>
      <c r="E2034" s="11">
        <f t="shared" si="318"/>
        <v>0</v>
      </c>
      <c r="F2034" s="11">
        <f t="shared" si="319"/>
        <v>6.4103493785441836</v>
      </c>
      <c r="G2034" s="11">
        <f t="shared" si="320"/>
        <v>45.751650621455816</v>
      </c>
      <c r="H2034" s="12">
        <f t="shared" si="323"/>
        <v>0</v>
      </c>
      <c r="I2034" s="12">
        <f t="shared" si="317"/>
        <v>0</v>
      </c>
      <c r="J2034" s="12">
        <f t="shared" si="324"/>
        <v>0</v>
      </c>
      <c r="K2034" s="12">
        <f t="shared" si="325"/>
        <v>0</v>
      </c>
      <c r="L2034" s="12">
        <f t="shared" si="326"/>
        <v>45.751650621455816</v>
      </c>
      <c r="M2034" s="12">
        <f t="shared" si="321"/>
        <v>45.751650621455816</v>
      </c>
      <c r="N2034" s="13"/>
    </row>
    <row r="2035" spans="1:14" x14ac:dyDescent="0.2">
      <c r="A2035" s="10" t="s">
        <v>2017</v>
      </c>
      <c r="B2035" s="6">
        <f>IF($C$10=2012,profiles!C2022,IF($C$10=2013,profiles!E2022,IF($C$10=2014,profiles!G2022,IF($C$10=2015,profiles!I2022,IF($C$10=2016,profiles!K2022)))))</f>
        <v>50.289000000000001</v>
      </c>
      <c r="C2035" s="6">
        <f>IF($C$10=2012,profiles!D2022,IF($C$10=2013,profiles!F2022,IF($C$10=2014,profiles!H2022,IF($C$10=2015,profiles!J2022,IF($C$10=2016,profiles!L2022)))))</f>
        <v>2.5786428043103073E-2</v>
      </c>
      <c r="D2035" s="11">
        <f t="shared" si="322"/>
        <v>5.1572856086206142</v>
      </c>
      <c r="E2035" s="11">
        <f t="shared" si="318"/>
        <v>0</v>
      </c>
      <c r="F2035" s="11">
        <f t="shared" si="319"/>
        <v>5.1572856086206142</v>
      </c>
      <c r="G2035" s="11">
        <f t="shared" si="320"/>
        <v>45.13171439137939</v>
      </c>
      <c r="H2035" s="12">
        <f t="shared" si="323"/>
        <v>0</v>
      </c>
      <c r="I2035" s="12">
        <f t="shared" si="317"/>
        <v>0</v>
      </c>
      <c r="J2035" s="12">
        <f t="shared" si="324"/>
        <v>0</v>
      </c>
      <c r="K2035" s="12">
        <f t="shared" si="325"/>
        <v>0</v>
      </c>
      <c r="L2035" s="12">
        <f t="shared" si="326"/>
        <v>45.13171439137939</v>
      </c>
      <c r="M2035" s="12">
        <f t="shared" si="321"/>
        <v>45.13171439137939</v>
      </c>
      <c r="N2035" s="13"/>
    </row>
    <row r="2036" spans="1:14" x14ac:dyDescent="0.2">
      <c r="A2036" s="10" t="s">
        <v>2018</v>
      </c>
      <c r="B2036" s="6">
        <f>IF($C$10=2012,profiles!C2023,IF($C$10=2013,profiles!E2023,IF($C$10=2014,profiles!G2023,IF($C$10=2015,profiles!I2023,IF($C$10=2016,profiles!K2023)))))</f>
        <v>49.695</v>
      </c>
      <c r="C2036" s="6">
        <f>IF($C$10=2012,profiles!D2023,IF($C$10=2013,profiles!F2023,IF($C$10=2014,profiles!H2023,IF($C$10=2015,profiles!J2023,IF($C$10=2016,profiles!L2023)))))</f>
        <v>2.3509448738959552E-2</v>
      </c>
      <c r="D2036" s="11">
        <f t="shared" si="322"/>
        <v>4.7018897477919106</v>
      </c>
      <c r="E2036" s="11">
        <f t="shared" si="318"/>
        <v>0</v>
      </c>
      <c r="F2036" s="11">
        <f t="shared" si="319"/>
        <v>4.7018897477919106</v>
      </c>
      <c r="G2036" s="11">
        <f t="shared" si="320"/>
        <v>44.993110252208091</v>
      </c>
      <c r="H2036" s="12">
        <f t="shared" si="323"/>
        <v>0</v>
      </c>
      <c r="I2036" s="12">
        <f t="shared" si="317"/>
        <v>0</v>
      </c>
      <c r="J2036" s="12">
        <f t="shared" si="324"/>
        <v>0</v>
      </c>
      <c r="K2036" s="12">
        <f t="shared" si="325"/>
        <v>0</v>
      </c>
      <c r="L2036" s="12">
        <f t="shared" si="326"/>
        <v>44.993110252208091</v>
      </c>
      <c r="M2036" s="12">
        <f t="shared" si="321"/>
        <v>44.993110252208091</v>
      </c>
      <c r="N2036" s="13"/>
    </row>
    <row r="2037" spans="1:14" x14ac:dyDescent="0.2">
      <c r="A2037" s="10" t="s">
        <v>2019</v>
      </c>
      <c r="B2037" s="6">
        <f>IF($C$10=2012,profiles!C2024,IF($C$10=2013,profiles!E2024,IF($C$10=2014,profiles!G2024,IF($C$10=2015,profiles!I2024,IF($C$10=2016,profiles!K2024)))))</f>
        <v>50.390999999999998</v>
      </c>
      <c r="C2037" s="6">
        <f>IF($C$10=2012,profiles!D2024,IF($C$10=2013,profiles!F2024,IF($C$10=2014,profiles!H2024,IF($C$10=2015,profiles!J2024,IF($C$10=2016,profiles!L2024)))))</f>
        <v>2.5423851720787226E-2</v>
      </c>
      <c r="D2037" s="11">
        <f t="shared" si="322"/>
        <v>5.0847703441574454</v>
      </c>
      <c r="E2037" s="11">
        <f t="shared" si="318"/>
        <v>0</v>
      </c>
      <c r="F2037" s="11">
        <f t="shared" si="319"/>
        <v>5.0847703441574454</v>
      </c>
      <c r="G2037" s="11">
        <f t="shared" si="320"/>
        <v>45.30622965584255</v>
      </c>
      <c r="H2037" s="12">
        <f t="shared" si="323"/>
        <v>0</v>
      </c>
      <c r="I2037" s="12">
        <f t="shared" si="317"/>
        <v>0</v>
      </c>
      <c r="J2037" s="12">
        <f t="shared" si="324"/>
        <v>0</v>
      </c>
      <c r="K2037" s="12">
        <f t="shared" si="325"/>
        <v>0</v>
      </c>
      <c r="L2037" s="12">
        <f t="shared" si="326"/>
        <v>45.30622965584255</v>
      </c>
      <c r="M2037" s="12">
        <f t="shared" si="321"/>
        <v>45.30622965584255</v>
      </c>
      <c r="N2037" s="13"/>
    </row>
    <row r="2038" spans="1:14" x14ac:dyDescent="0.2">
      <c r="A2038" s="10" t="s">
        <v>2020</v>
      </c>
      <c r="B2038" s="6">
        <f>IF($C$10=2012,profiles!C2025,IF($C$10=2013,profiles!E2025,IF($C$10=2014,profiles!G2025,IF($C$10=2015,profiles!I2025,IF($C$10=2016,profiles!K2025)))))</f>
        <v>52.036999999999999</v>
      </c>
      <c r="C2038" s="6">
        <f>IF($C$10=2012,profiles!D2025,IF($C$10=2013,profiles!F2025,IF($C$10=2014,profiles!H2025,IF($C$10=2015,profiles!J2025,IF($C$10=2016,profiles!L2025)))))</f>
        <v>2.3828515902597498E-2</v>
      </c>
      <c r="D2038" s="11">
        <f t="shared" si="322"/>
        <v>4.7657031805195</v>
      </c>
      <c r="E2038" s="11">
        <f t="shared" si="318"/>
        <v>0</v>
      </c>
      <c r="F2038" s="11">
        <f t="shared" si="319"/>
        <v>4.7657031805195</v>
      </c>
      <c r="G2038" s="11">
        <f t="shared" si="320"/>
        <v>47.271296819480497</v>
      </c>
      <c r="H2038" s="12">
        <f t="shared" si="323"/>
        <v>0</v>
      </c>
      <c r="I2038" s="12">
        <f t="shared" si="317"/>
        <v>0</v>
      </c>
      <c r="J2038" s="12">
        <f t="shared" si="324"/>
        <v>0</v>
      </c>
      <c r="K2038" s="12">
        <f t="shared" si="325"/>
        <v>0</v>
      </c>
      <c r="L2038" s="12">
        <f t="shared" si="326"/>
        <v>47.271296819480497</v>
      </c>
      <c r="M2038" s="12">
        <f t="shared" si="321"/>
        <v>47.271296819480497</v>
      </c>
      <c r="N2038" s="13"/>
    </row>
    <row r="2039" spans="1:14" x14ac:dyDescent="0.2">
      <c r="A2039" s="10" t="s">
        <v>2021</v>
      </c>
      <c r="B2039" s="6">
        <f>IF($C$10=2012,profiles!C2026,IF($C$10=2013,profiles!E2026,IF($C$10=2014,profiles!G2026,IF($C$10=2015,profiles!I2026,IF($C$10=2016,profiles!K2026)))))</f>
        <v>55.732999999999997</v>
      </c>
      <c r="C2039" s="6">
        <f>IF($C$10=2012,profiles!D2026,IF($C$10=2013,profiles!F2026,IF($C$10=2014,profiles!H2026,IF($C$10=2015,profiles!J2026,IF($C$10=2016,profiles!L2026)))))</f>
        <v>2.1261475540601298E-2</v>
      </c>
      <c r="D2039" s="11">
        <f t="shared" si="322"/>
        <v>4.2522951081202596</v>
      </c>
      <c r="E2039" s="11">
        <f t="shared" si="318"/>
        <v>0</v>
      </c>
      <c r="F2039" s="11">
        <f t="shared" si="319"/>
        <v>4.2522951081202596</v>
      </c>
      <c r="G2039" s="11">
        <f t="shared" si="320"/>
        <v>51.480704891879739</v>
      </c>
      <c r="H2039" s="12">
        <f t="shared" si="323"/>
        <v>0</v>
      </c>
      <c r="I2039" s="12">
        <f t="shared" si="317"/>
        <v>0</v>
      </c>
      <c r="J2039" s="12">
        <f t="shared" si="324"/>
        <v>0</v>
      </c>
      <c r="K2039" s="12">
        <f t="shared" si="325"/>
        <v>0</v>
      </c>
      <c r="L2039" s="12">
        <f t="shared" si="326"/>
        <v>51.480704891879739</v>
      </c>
      <c r="M2039" s="12">
        <f t="shared" si="321"/>
        <v>51.480704891879739</v>
      </c>
      <c r="N2039" s="13"/>
    </row>
    <row r="2040" spans="1:14" x14ac:dyDescent="0.2">
      <c r="A2040" s="10" t="s">
        <v>2022</v>
      </c>
      <c r="B2040" s="6">
        <f>IF($C$10=2012,profiles!C2027,IF($C$10=2013,profiles!E2027,IF($C$10=2014,profiles!G2027,IF($C$10=2015,profiles!I2027,IF($C$10=2016,profiles!K2027)))))</f>
        <v>62.170999999999999</v>
      </c>
      <c r="C2040" s="6">
        <f>IF($C$10=2012,profiles!D2027,IF($C$10=2013,profiles!F2027,IF($C$10=2014,profiles!H2027,IF($C$10=2015,profiles!J2027,IF($C$10=2016,profiles!L2027)))))</f>
        <v>2.6279531841452625E-2</v>
      </c>
      <c r="D2040" s="11">
        <f t="shared" si="322"/>
        <v>5.2559063682905247</v>
      </c>
      <c r="E2040" s="11">
        <f t="shared" si="318"/>
        <v>0</v>
      </c>
      <c r="F2040" s="11">
        <f t="shared" si="319"/>
        <v>5.2559063682905247</v>
      </c>
      <c r="G2040" s="11">
        <f t="shared" si="320"/>
        <v>56.915093631709475</v>
      </c>
      <c r="H2040" s="12">
        <f t="shared" si="323"/>
        <v>0</v>
      </c>
      <c r="I2040" s="12">
        <f t="shared" si="317"/>
        <v>0</v>
      </c>
      <c r="J2040" s="12">
        <f t="shared" si="324"/>
        <v>0</v>
      </c>
      <c r="K2040" s="12">
        <f t="shared" si="325"/>
        <v>0</v>
      </c>
      <c r="L2040" s="12">
        <f t="shared" si="326"/>
        <v>56.915093631709475</v>
      </c>
      <c r="M2040" s="12">
        <f t="shared" si="321"/>
        <v>56.915093631709475</v>
      </c>
      <c r="N2040" s="13"/>
    </row>
    <row r="2041" spans="1:14" x14ac:dyDescent="0.2">
      <c r="A2041" s="10" t="s">
        <v>2023</v>
      </c>
      <c r="B2041" s="6">
        <f>IF($C$10=2012,profiles!C2028,IF($C$10=2013,profiles!E2028,IF($C$10=2014,profiles!G2028,IF($C$10=2015,profiles!I2028,IF($C$10=2016,profiles!K2028)))))</f>
        <v>67.353999999999999</v>
      </c>
      <c r="C2041" s="6">
        <f>IF($C$10=2012,profiles!D2028,IF($C$10=2013,profiles!F2028,IF($C$10=2014,profiles!H2028,IF($C$10=2015,profiles!J2028,IF($C$10=2016,profiles!L2028)))))</f>
        <v>6.5916375397021068E-2</v>
      </c>
      <c r="D2041" s="11">
        <f t="shared" si="322"/>
        <v>13.183275079404213</v>
      </c>
      <c r="E2041" s="11">
        <f t="shared" si="318"/>
        <v>0</v>
      </c>
      <c r="F2041" s="11">
        <f t="shared" si="319"/>
        <v>13.183275079404213</v>
      </c>
      <c r="G2041" s="11">
        <f t="shared" si="320"/>
        <v>54.170724920595788</v>
      </c>
      <c r="H2041" s="12">
        <f t="shared" si="323"/>
        <v>0</v>
      </c>
      <c r="I2041" s="12">
        <f t="shared" si="317"/>
        <v>0</v>
      </c>
      <c r="J2041" s="12">
        <f t="shared" si="324"/>
        <v>0</v>
      </c>
      <c r="K2041" s="12">
        <f t="shared" si="325"/>
        <v>0</v>
      </c>
      <c r="L2041" s="12">
        <f t="shared" si="326"/>
        <v>54.170724920595788</v>
      </c>
      <c r="M2041" s="12">
        <f t="shared" si="321"/>
        <v>54.170724920595788</v>
      </c>
      <c r="N2041" s="13"/>
    </row>
    <row r="2042" spans="1:14" x14ac:dyDescent="0.2">
      <c r="A2042" s="10" t="s">
        <v>2024</v>
      </c>
      <c r="B2042" s="6">
        <f>IF($C$10=2012,profiles!C2029,IF($C$10=2013,profiles!E2029,IF($C$10=2014,profiles!G2029,IF($C$10=2015,profiles!I2029,IF($C$10=2016,profiles!K2029)))))</f>
        <v>69.534999999999997</v>
      </c>
      <c r="C2042" s="6">
        <f>IF($C$10=2012,profiles!D2029,IF($C$10=2013,profiles!F2029,IF($C$10=2014,profiles!H2029,IF($C$10=2015,profiles!J2029,IF($C$10=2016,profiles!L2029)))))</f>
        <v>0.13521196211802586</v>
      </c>
      <c r="D2042" s="11">
        <f t="shared" si="322"/>
        <v>27.042392423605172</v>
      </c>
      <c r="E2042" s="11">
        <f t="shared" si="318"/>
        <v>0</v>
      </c>
      <c r="F2042" s="11">
        <f t="shared" si="319"/>
        <v>27.042392423605172</v>
      </c>
      <c r="G2042" s="11">
        <f t="shared" si="320"/>
        <v>42.492607576394825</v>
      </c>
      <c r="H2042" s="12">
        <f t="shared" si="323"/>
        <v>0</v>
      </c>
      <c r="I2042" s="12">
        <f t="shared" si="317"/>
        <v>0</v>
      </c>
      <c r="J2042" s="12">
        <f t="shared" si="324"/>
        <v>0</v>
      </c>
      <c r="K2042" s="12">
        <f t="shared" si="325"/>
        <v>0</v>
      </c>
      <c r="L2042" s="12">
        <f t="shared" si="326"/>
        <v>42.492607576394825</v>
      </c>
      <c r="M2042" s="12">
        <f t="shared" si="321"/>
        <v>42.492607576394825</v>
      </c>
      <c r="N2042" s="13"/>
    </row>
    <row r="2043" spans="1:14" x14ac:dyDescent="0.2">
      <c r="A2043" s="10" t="s">
        <v>2025</v>
      </c>
      <c r="B2043" s="6">
        <f>IF($C$10=2012,profiles!C2030,IF($C$10=2013,profiles!E2030,IF($C$10=2014,profiles!G2030,IF($C$10=2015,profiles!I2030,IF($C$10=2016,profiles!K2030)))))</f>
        <v>69.816000000000003</v>
      </c>
      <c r="C2043" s="6">
        <f>IF($C$10=2012,profiles!D2030,IF($C$10=2013,profiles!F2030,IF($C$10=2014,profiles!H2030,IF($C$10=2015,profiles!J2030,IF($C$10=2016,profiles!L2030)))))</f>
        <v>0.21229568824237502</v>
      </c>
      <c r="D2043" s="11">
        <f t="shared" si="322"/>
        <v>42.459137648475007</v>
      </c>
      <c r="E2043" s="11">
        <f t="shared" si="318"/>
        <v>0</v>
      </c>
      <c r="F2043" s="11">
        <f t="shared" si="319"/>
        <v>42.459137648475007</v>
      </c>
      <c r="G2043" s="11">
        <f t="shared" si="320"/>
        <v>27.356862351524995</v>
      </c>
      <c r="H2043" s="12">
        <f t="shared" si="323"/>
        <v>0</v>
      </c>
      <c r="I2043" s="12">
        <f t="shared" si="317"/>
        <v>0</v>
      </c>
      <c r="J2043" s="12">
        <f t="shared" si="324"/>
        <v>0</v>
      </c>
      <c r="K2043" s="12">
        <f t="shared" si="325"/>
        <v>0</v>
      </c>
      <c r="L2043" s="12">
        <f t="shared" si="326"/>
        <v>27.356862351524995</v>
      </c>
      <c r="M2043" s="12">
        <f t="shared" si="321"/>
        <v>27.356862351524995</v>
      </c>
      <c r="N2043" s="13"/>
    </row>
    <row r="2044" spans="1:14" x14ac:dyDescent="0.2">
      <c r="A2044" s="10" t="s">
        <v>2026</v>
      </c>
      <c r="B2044" s="6">
        <f>IF($C$10=2012,profiles!C2031,IF($C$10=2013,profiles!E2031,IF($C$10=2014,profiles!G2031,IF($C$10=2015,profiles!I2031,IF($C$10=2016,profiles!K2031)))))</f>
        <v>70.56</v>
      </c>
      <c r="C2044" s="6">
        <f>IF($C$10=2012,profiles!D2031,IF($C$10=2013,profiles!F2031,IF($C$10=2014,profiles!H2031,IF($C$10=2015,profiles!J2031,IF($C$10=2016,profiles!L2031)))))</f>
        <v>0.26608751142115417</v>
      </c>
      <c r="D2044" s="11">
        <f t="shared" si="322"/>
        <v>53.217502284230832</v>
      </c>
      <c r="E2044" s="11">
        <f t="shared" si="318"/>
        <v>0</v>
      </c>
      <c r="F2044" s="11">
        <f t="shared" si="319"/>
        <v>53.217502284230832</v>
      </c>
      <c r="G2044" s="11">
        <f t="shared" si="320"/>
        <v>17.34249771576917</v>
      </c>
      <c r="H2044" s="12">
        <f t="shared" si="323"/>
        <v>0</v>
      </c>
      <c r="I2044" s="12">
        <f t="shared" si="317"/>
        <v>0</v>
      </c>
      <c r="J2044" s="12">
        <f t="shared" si="324"/>
        <v>0</v>
      </c>
      <c r="K2044" s="12">
        <f t="shared" si="325"/>
        <v>0</v>
      </c>
      <c r="L2044" s="12">
        <f t="shared" si="326"/>
        <v>17.34249771576917</v>
      </c>
      <c r="M2044" s="12">
        <f t="shared" si="321"/>
        <v>17.34249771576917</v>
      </c>
      <c r="N2044" s="13"/>
    </row>
    <row r="2045" spans="1:14" x14ac:dyDescent="0.2">
      <c r="A2045" s="10" t="s">
        <v>2027</v>
      </c>
      <c r="B2045" s="6">
        <f>IF($C$10=2012,profiles!C2032,IF($C$10=2013,profiles!E2032,IF($C$10=2014,profiles!G2032,IF($C$10=2015,profiles!I2032,IF($C$10=2016,profiles!K2032)))))</f>
        <v>71.801000000000002</v>
      </c>
      <c r="C2045" s="6">
        <f>IF($C$10=2012,profiles!D2032,IF($C$10=2013,profiles!F2032,IF($C$10=2014,profiles!H2032,IF($C$10=2015,profiles!J2032,IF($C$10=2016,profiles!L2032)))))</f>
        <v>0.29061217386259808</v>
      </c>
      <c r="D2045" s="11">
        <f t="shared" si="322"/>
        <v>58.122434772519618</v>
      </c>
      <c r="E2045" s="11">
        <f t="shared" si="318"/>
        <v>0</v>
      </c>
      <c r="F2045" s="11">
        <f t="shared" si="319"/>
        <v>58.122434772519618</v>
      </c>
      <c r="G2045" s="11">
        <f t="shared" si="320"/>
        <v>13.678565227480384</v>
      </c>
      <c r="H2045" s="12">
        <f t="shared" si="323"/>
        <v>0</v>
      </c>
      <c r="I2045" s="12">
        <f t="shared" si="317"/>
        <v>0</v>
      </c>
      <c r="J2045" s="12">
        <f t="shared" si="324"/>
        <v>0</v>
      </c>
      <c r="K2045" s="12">
        <f t="shared" si="325"/>
        <v>0</v>
      </c>
      <c r="L2045" s="12">
        <f t="shared" si="326"/>
        <v>13.678565227480384</v>
      </c>
      <c r="M2045" s="12">
        <f t="shared" si="321"/>
        <v>13.678565227480384</v>
      </c>
      <c r="N2045" s="13"/>
    </row>
    <row r="2046" spans="1:14" x14ac:dyDescent="0.2">
      <c r="A2046" s="10" t="s">
        <v>2028</v>
      </c>
      <c r="B2046" s="6">
        <f>IF($C$10=2012,profiles!C2033,IF($C$10=2013,profiles!E2033,IF($C$10=2014,profiles!G2033,IF($C$10=2015,profiles!I2033,IF($C$10=2016,profiles!K2033)))))</f>
        <v>71.040000000000006</v>
      </c>
      <c r="C2046" s="6">
        <f>IF($C$10=2012,profiles!D2033,IF($C$10=2013,profiles!F2033,IF($C$10=2014,profiles!H2033,IF($C$10=2015,profiles!J2033,IF($C$10=2016,profiles!L2033)))))</f>
        <v>0.28627576104770053</v>
      </c>
      <c r="D2046" s="11">
        <f t="shared" si="322"/>
        <v>57.255152209540107</v>
      </c>
      <c r="E2046" s="11">
        <f t="shared" si="318"/>
        <v>0</v>
      </c>
      <c r="F2046" s="11">
        <f t="shared" si="319"/>
        <v>57.255152209540107</v>
      </c>
      <c r="G2046" s="11">
        <f t="shared" si="320"/>
        <v>13.784847790459899</v>
      </c>
      <c r="H2046" s="12">
        <f t="shared" si="323"/>
        <v>0</v>
      </c>
      <c r="I2046" s="12">
        <f t="shared" si="317"/>
        <v>0</v>
      </c>
      <c r="J2046" s="12">
        <f t="shared" si="324"/>
        <v>0</v>
      </c>
      <c r="K2046" s="12">
        <f t="shared" si="325"/>
        <v>0</v>
      </c>
      <c r="L2046" s="12">
        <f t="shared" si="326"/>
        <v>13.784847790459899</v>
      </c>
      <c r="M2046" s="12">
        <f t="shared" si="321"/>
        <v>13.784847790459899</v>
      </c>
      <c r="N2046" s="13"/>
    </row>
    <row r="2047" spans="1:14" x14ac:dyDescent="0.2">
      <c r="A2047" s="10" t="s">
        <v>2029</v>
      </c>
      <c r="B2047" s="6">
        <f>IF($C$10=2012,profiles!C2034,IF($C$10=2013,profiles!E2034,IF($C$10=2014,profiles!G2034,IF($C$10=2015,profiles!I2034,IF($C$10=2016,profiles!K2034)))))</f>
        <v>70.316999999999993</v>
      </c>
      <c r="C2047" s="6">
        <f>IF($C$10=2012,profiles!D2034,IF($C$10=2013,profiles!F2034,IF($C$10=2014,profiles!H2034,IF($C$10=2015,profiles!J2034,IF($C$10=2016,profiles!L2034)))))</f>
        <v>0.27161317457324768</v>
      </c>
      <c r="D2047" s="11">
        <f t="shared" si="322"/>
        <v>54.322634914649534</v>
      </c>
      <c r="E2047" s="11">
        <f t="shared" si="318"/>
        <v>0</v>
      </c>
      <c r="F2047" s="11">
        <f t="shared" si="319"/>
        <v>54.322634914649534</v>
      </c>
      <c r="G2047" s="11">
        <f t="shared" si="320"/>
        <v>15.994365085350459</v>
      </c>
      <c r="H2047" s="12">
        <f t="shared" si="323"/>
        <v>0</v>
      </c>
      <c r="I2047" s="12">
        <f t="shared" si="317"/>
        <v>0</v>
      </c>
      <c r="J2047" s="12">
        <f t="shared" si="324"/>
        <v>0</v>
      </c>
      <c r="K2047" s="12">
        <f t="shared" si="325"/>
        <v>0</v>
      </c>
      <c r="L2047" s="12">
        <f t="shared" si="326"/>
        <v>15.994365085350459</v>
      </c>
      <c r="M2047" s="12">
        <f t="shared" si="321"/>
        <v>15.994365085350459</v>
      </c>
      <c r="N2047" s="13"/>
    </row>
    <row r="2048" spans="1:14" x14ac:dyDescent="0.2">
      <c r="A2048" s="10" t="s">
        <v>2030</v>
      </c>
      <c r="B2048" s="6">
        <f>IF($C$10=2012,profiles!C2035,IF($C$10=2013,profiles!E2035,IF($C$10=2014,profiles!G2035,IF($C$10=2015,profiles!I2035,IF($C$10=2016,profiles!K2035)))))</f>
        <v>69.183999999999997</v>
      </c>
      <c r="C2048" s="6">
        <f>IF($C$10=2012,profiles!D2035,IF($C$10=2013,profiles!F2035,IF($C$10=2014,profiles!H2035,IF($C$10=2015,profiles!J2035,IF($C$10=2016,profiles!L2035)))))</f>
        <v>0.2501921654508274</v>
      </c>
      <c r="D2048" s="11">
        <f t="shared" si="322"/>
        <v>50.038433090165476</v>
      </c>
      <c r="E2048" s="11">
        <f t="shared" si="318"/>
        <v>0</v>
      </c>
      <c r="F2048" s="11">
        <f t="shared" si="319"/>
        <v>50.038433090165476</v>
      </c>
      <c r="G2048" s="11">
        <f t="shared" si="320"/>
        <v>19.145566909834521</v>
      </c>
      <c r="H2048" s="12">
        <f t="shared" si="323"/>
        <v>0</v>
      </c>
      <c r="I2048" s="12">
        <f t="shared" si="317"/>
        <v>0</v>
      </c>
      <c r="J2048" s="12">
        <f t="shared" si="324"/>
        <v>0</v>
      </c>
      <c r="K2048" s="12">
        <f t="shared" si="325"/>
        <v>0</v>
      </c>
      <c r="L2048" s="12">
        <f t="shared" si="326"/>
        <v>19.145566909834521</v>
      </c>
      <c r="M2048" s="12">
        <f t="shared" si="321"/>
        <v>19.145566909834521</v>
      </c>
      <c r="N2048" s="13"/>
    </row>
    <row r="2049" spans="1:14" x14ac:dyDescent="0.2">
      <c r="A2049" s="10" t="s">
        <v>2031</v>
      </c>
      <c r="B2049" s="6">
        <f>IF($C$10=2012,profiles!C2036,IF($C$10=2013,profiles!E2036,IF($C$10=2014,profiles!G2036,IF($C$10=2015,profiles!I2036,IF($C$10=2016,profiles!K2036)))))</f>
        <v>68.090999999999994</v>
      </c>
      <c r="C2049" s="6">
        <f>IF($C$10=2012,profiles!D2036,IF($C$10=2013,profiles!F2036,IF($C$10=2014,profiles!H2036,IF($C$10=2015,profiles!J2036,IF($C$10=2016,profiles!L2036)))))</f>
        <v>0.21405055764238373</v>
      </c>
      <c r="D2049" s="11">
        <f t="shared" si="322"/>
        <v>42.810111528476746</v>
      </c>
      <c r="E2049" s="11">
        <f t="shared" si="318"/>
        <v>0</v>
      </c>
      <c r="F2049" s="11">
        <f t="shared" si="319"/>
        <v>42.810111528476746</v>
      </c>
      <c r="G2049" s="11">
        <f t="shared" si="320"/>
        <v>25.280888471523248</v>
      </c>
      <c r="H2049" s="12">
        <f t="shared" si="323"/>
        <v>0</v>
      </c>
      <c r="I2049" s="12">
        <f t="shared" si="317"/>
        <v>0</v>
      </c>
      <c r="J2049" s="12">
        <f t="shared" si="324"/>
        <v>0</v>
      </c>
      <c r="K2049" s="12">
        <f t="shared" si="325"/>
        <v>0</v>
      </c>
      <c r="L2049" s="12">
        <f t="shared" si="326"/>
        <v>25.280888471523248</v>
      </c>
      <c r="M2049" s="12">
        <f t="shared" si="321"/>
        <v>25.280888471523248</v>
      </c>
      <c r="N2049" s="13"/>
    </row>
    <row r="2050" spans="1:14" x14ac:dyDescent="0.2">
      <c r="A2050" s="10" t="s">
        <v>2032</v>
      </c>
      <c r="B2050" s="6">
        <f>IF($C$10=2012,profiles!C2037,IF($C$10=2013,profiles!E2037,IF($C$10=2014,profiles!G2037,IF($C$10=2015,profiles!I2037,IF($C$10=2016,profiles!K2037)))))</f>
        <v>66.540999999999997</v>
      </c>
      <c r="C2050" s="6">
        <f>IF($C$10=2012,profiles!D2037,IF($C$10=2013,profiles!F2037,IF($C$10=2014,profiles!H2037,IF($C$10=2015,profiles!J2037,IF($C$10=2016,profiles!L2037)))))</f>
        <v>0.16208611912807647</v>
      </c>
      <c r="D2050" s="11">
        <f t="shared" si="322"/>
        <v>32.417223825615295</v>
      </c>
      <c r="E2050" s="11">
        <f t="shared" si="318"/>
        <v>0</v>
      </c>
      <c r="F2050" s="11">
        <f t="shared" si="319"/>
        <v>32.417223825615295</v>
      </c>
      <c r="G2050" s="11">
        <f t="shared" si="320"/>
        <v>34.123776174384702</v>
      </c>
      <c r="H2050" s="12">
        <f t="shared" si="323"/>
        <v>0</v>
      </c>
      <c r="I2050" s="12">
        <f t="shared" si="317"/>
        <v>0</v>
      </c>
      <c r="J2050" s="12">
        <f t="shared" si="324"/>
        <v>0</v>
      </c>
      <c r="K2050" s="12">
        <f t="shared" si="325"/>
        <v>0</v>
      </c>
      <c r="L2050" s="12">
        <f t="shared" si="326"/>
        <v>34.123776174384702</v>
      </c>
      <c r="M2050" s="12">
        <f t="shared" si="321"/>
        <v>34.123776174384702</v>
      </c>
      <c r="N2050" s="13"/>
    </row>
    <row r="2051" spans="1:14" x14ac:dyDescent="0.2">
      <c r="A2051" s="10" t="s">
        <v>2033</v>
      </c>
      <c r="B2051" s="6">
        <f>IF($C$10=2012,profiles!C2038,IF($C$10=2013,profiles!E2038,IF($C$10=2014,profiles!G2038,IF($C$10=2015,profiles!I2038,IF($C$10=2016,profiles!K2038)))))</f>
        <v>66.566999999999993</v>
      </c>
      <c r="C2051" s="6">
        <f>IF($C$10=2012,profiles!D2038,IF($C$10=2013,profiles!F2038,IF($C$10=2014,profiles!H2038,IF($C$10=2015,profiles!J2038,IF($C$10=2016,profiles!L2038)))))</f>
        <v>0.11567634987164799</v>
      </c>
      <c r="D2051" s="11">
        <f t="shared" si="322"/>
        <v>23.135269974329596</v>
      </c>
      <c r="E2051" s="11">
        <f t="shared" si="318"/>
        <v>0</v>
      </c>
      <c r="F2051" s="11">
        <f t="shared" si="319"/>
        <v>23.135269974329596</v>
      </c>
      <c r="G2051" s="11">
        <f t="shared" si="320"/>
        <v>43.431730025670397</v>
      </c>
      <c r="H2051" s="12">
        <f t="shared" si="323"/>
        <v>0</v>
      </c>
      <c r="I2051" s="12">
        <f t="shared" si="317"/>
        <v>0</v>
      </c>
      <c r="J2051" s="12">
        <f t="shared" si="324"/>
        <v>0</v>
      </c>
      <c r="K2051" s="12">
        <f t="shared" si="325"/>
        <v>0</v>
      </c>
      <c r="L2051" s="12">
        <f t="shared" si="326"/>
        <v>43.431730025670397</v>
      </c>
      <c r="M2051" s="12">
        <f t="shared" si="321"/>
        <v>43.431730025670397</v>
      </c>
      <c r="N2051" s="13"/>
    </row>
    <row r="2052" spans="1:14" x14ac:dyDescent="0.2">
      <c r="A2052" s="10" t="s">
        <v>2034</v>
      </c>
      <c r="B2052" s="6">
        <f>IF($C$10=2012,profiles!C2039,IF($C$10=2013,profiles!E2039,IF($C$10=2014,profiles!G2039,IF($C$10=2015,profiles!I2039,IF($C$10=2016,profiles!K2039)))))</f>
        <v>68.611000000000004</v>
      </c>
      <c r="C2052" s="6">
        <f>IF($C$10=2012,profiles!D2039,IF($C$10=2013,profiles!F2039,IF($C$10=2014,profiles!H2039,IF($C$10=2015,profiles!J2039,IF($C$10=2016,profiles!L2039)))))</f>
        <v>9.4400371278154052E-2</v>
      </c>
      <c r="D2052" s="11">
        <f t="shared" si="322"/>
        <v>18.880074255630809</v>
      </c>
      <c r="E2052" s="11">
        <f t="shared" si="318"/>
        <v>0</v>
      </c>
      <c r="F2052" s="11">
        <f t="shared" si="319"/>
        <v>18.880074255630809</v>
      </c>
      <c r="G2052" s="11">
        <f t="shared" si="320"/>
        <v>49.730925744369195</v>
      </c>
      <c r="H2052" s="12">
        <f t="shared" si="323"/>
        <v>0</v>
      </c>
      <c r="I2052" s="12">
        <f t="shared" si="317"/>
        <v>0</v>
      </c>
      <c r="J2052" s="12">
        <f t="shared" si="324"/>
        <v>0</v>
      </c>
      <c r="K2052" s="12">
        <f t="shared" si="325"/>
        <v>0</v>
      </c>
      <c r="L2052" s="12">
        <f t="shared" si="326"/>
        <v>49.730925744369195</v>
      </c>
      <c r="M2052" s="12">
        <f t="shared" si="321"/>
        <v>49.730925744369195</v>
      </c>
      <c r="N2052" s="13"/>
    </row>
    <row r="2053" spans="1:14" x14ac:dyDescent="0.2">
      <c r="A2053" s="10" t="s">
        <v>2035</v>
      </c>
      <c r="B2053" s="6">
        <f>IF($C$10=2012,profiles!C2040,IF($C$10=2013,profiles!E2040,IF($C$10=2014,profiles!G2040,IF($C$10=2015,profiles!I2040,IF($C$10=2016,profiles!K2040)))))</f>
        <v>71.992000000000004</v>
      </c>
      <c r="C2053" s="6">
        <f>IF($C$10=2012,profiles!D2040,IF($C$10=2013,profiles!F2040,IF($C$10=2014,profiles!H2040,IF($C$10=2015,profiles!J2040,IF($C$10=2016,profiles!L2040)))))</f>
        <v>0.10978811039723863</v>
      </c>
      <c r="D2053" s="11">
        <f t="shared" si="322"/>
        <v>21.957622079447724</v>
      </c>
      <c r="E2053" s="11">
        <f t="shared" si="318"/>
        <v>0</v>
      </c>
      <c r="F2053" s="11">
        <f t="shared" si="319"/>
        <v>21.957622079447724</v>
      </c>
      <c r="G2053" s="11">
        <f t="shared" si="320"/>
        <v>50.034377920552281</v>
      </c>
      <c r="H2053" s="12">
        <f t="shared" si="323"/>
        <v>0</v>
      </c>
      <c r="I2053" s="12">
        <f t="shared" si="317"/>
        <v>0</v>
      </c>
      <c r="J2053" s="12">
        <f t="shared" si="324"/>
        <v>0</v>
      </c>
      <c r="K2053" s="12">
        <f t="shared" si="325"/>
        <v>0</v>
      </c>
      <c r="L2053" s="12">
        <f t="shared" si="326"/>
        <v>50.034377920552281</v>
      </c>
      <c r="M2053" s="12">
        <f t="shared" si="321"/>
        <v>50.034377920552281</v>
      </c>
      <c r="N2053" s="13"/>
    </row>
    <row r="2054" spans="1:14" x14ac:dyDescent="0.2">
      <c r="A2054" s="10" t="s">
        <v>2036</v>
      </c>
      <c r="B2054" s="6">
        <f>IF($C$10=2012,profiles!C2041,IF($C$10=2013,profiles!E2041,IF($C$10=2014,profiles!G2041,IF($C$10=2015,profiles!I2041,IF($C$10=2016,profiles!K2041)))))</f>
        <v>68.228999999999999</v>
      </c>
      <c r="C2054" s="6">
        <f>IF($C$10=2012,profiles!D2041,IF($C$10=2013,profiles!F2041,IF($C$10=2014,profiles!H2041,IF($C$10=2015,profiles!J2041,IF($C$10=2016,profiles!L2041)))))</f>
        <v>0.125697959420458</v>
      </c>
      <c r="D2054" s="11">
        <f t="shared" si="322"/>
        <v>25.139591884091601</v>
      </c>
      <c r="E2054" s="11">
        <f t="shared" si="318"/>
        <v>0</v>
      </c>
      <c r="F2054" s="11">
        <f t="shared" si="319"/>
        <v>25.139591884091601</v>
      </c>
      <c r="G2054" s="11">
        <f t="shared" si="320"/>
        <v>43.089408115908398</v>
      </c>
      <c r="H2054" s="12">
        <f t="shared" si="323"/>
        <v>0</v>
      </c>
      <c r="I2054" s="12">
        <f t="shared" si="317"/>
        <v>0</v>
      </c>
      <c r="J2054" s="12">
        <f t="shared" si="324"/>
        <v>0</v>
      </c>
      <c r="K2054" s="12">
        <f t="shared" si="325"/>
        <v>0</v>
      </c>
      <c r="L2054" s="12">
        <f t="shared" si="326"/>
        <v>43.089408115908398</v>
      </c>
      <c r="M2054" s="12">
        <f t="shared" si="321"/>
        <v>43.089408115908398</v>
      </c>
      <c r="N2054" s="13"/>
    </row>
    <row r="2055" spans="1:14" x14ac:dyDescent="0.2">
      <c r="A2055" s="10" t="s">
        <v>2037</v>
      </c>
      <c r="B2055" s="6">
        <f>IF($C$10=2012,profiles!C2042,IF($C$10=2013,profiles!E2042,IF($C$10=2014,profiles!G2042,IF($C$10=2015,profiles!I2042,IF($C$10=2016,profiles!K2042)))))</f>
        <v>64.224999999999994</v>
      </c>
      <c r="C2055" s="6">
        <f>IF($C$10=2012,profiles!D2042,IF($C$10=2013,profiles!F2042,IF($C$10=2014,profiles!H2042,IF($C$10=2015,profiles!J2042,IF($C$10=2016,profiles!L2042)))))</f>
        <v>0.13503792548331423</v>
      </c>
      <c r="D2055" s="11">
        <f t="shared" si="322"/>
        <v>27.007585096662844</v>
      </c>
      <c r="E2055" s="11">
        <f t="shared" si="318"/>
        <v>0</v>
      </c>
      <c r="F2055" s="11">
        <f t="shared" si="319"/>
        <v>27.007585096662844</v>
      </c>
      <c r="G2055" s="11">
        <f t="shared" si="320"/>
        <v>37.217414903337151</v>
      </c>
      <c r="H2055" s="12">
        <f t="shared" si="323"/>
        <v>0</v>
      </c>
      <c r="I2055" s="12">
        <f t="shared" si="317"/>
        <v>0</v>
      </c>
      <c r="J2055" s="12">
        <f t="shared" si="324"/>
        <v>0</v>
      </c>
      <c r="K2055" s="12">
        <f t="shared" si="325"/>
        <v>0</v>
      </c>
      <c r="L2055" s="12">
        <f t="shared" si="326"/>
        <v>37.217414903337151</v>
      </c>
      <c r="M2055" s="12">
        <f t="shared" si="321"/>
        <v>37.217414903337151</v>
      </c>
      <c r="N2055" s="13"/>
    </row>
    <row r="2056" spans="1:14" x14ac:dyDescent="0.2">
      <c r="A2056" s="10" t="s">
        <v>2038</v>
      </c>
      <c r="B2056" s="6">
        <f>IF($C$10=2012,profiles!C2043,IF($C$10=2013,profiles!E2043,IF($C$10=2014,profiles!G2043,IF($C$10=2015,profiles!I2043,IF($C$10=2016,profiles!K2043)))))</f>
        <v>60.683</v>
      </c>
      <c r="C2056" s="6">
        <f>IF($C$10=2012,profiles!D2043,IF($C$10=2013,profiles!F2043,IF($C$10=2014,profiles!H2043,IF($C$10=2015,profiles!J2043,IF($C$10=2016,profiles!L2043)))))</f>
        <v>0.13680729793621557</v>
      </c>
      <c r="D2056" s="11">
        <f t="shared" si="322"/>
        <v>27.361459587243115</v>
      </c>
      <c r="E2056" s="11">
        <f t="shared" si="318"/>
        <v>0</v>
      </c>
      <c r="F2056" s="11">
        <f t="shared" si="319"/>
        <v>27.361459587243115</v>
      </c>
      <c r="G2056" s="11">
        <f t="shared" si="320"/>
        <v>33.321540412756889</v>
      </c>
      <c r="H2056" s="12">
        <f t="shared" si="323"/>
        <v>0</v>
      </c>
      <c r="I2056" s="12">
        <f t="shared" si="317"/>
        <v>0</v>
      </c>
      <c r="J2056" s="12">
        <f t="shared" si="324"/>
        <v>0</v>
      </c>
      <c r="K2056" s="12">
        <f t="shared" si="325"/>
        <v>0</v>
      </c>
      <c r="L2056" s="12">
        <f t="shared" si="326"/>
        <v>33.321540412756889</v>
      </c>
      <c r="M2056" s="12">
        <f t="shared" si="321"/>
        <v>33.321540412756889</v>
      </c>
      <c r="N2056" s="13"/>
    </row>
    <row r="2057" spans="1:14" x14ac:dyDescent="0.2">
      <c r="A2057" s="10" t="s">
        <v>2039</v>
      </c>
      <c r="B2057" s="6">
        <f>IF($C$10=2012,profiles!C2044,IF($C$10=2013,profiles!E2044,IF($C$10=2014,profiles!G2044,IF($C$10=2015,profiles!I2044,IF($C$10=2016,profiles!K2044)))))</f>
        <v>55.652000000000001</v>
      </c>
      <c r="C2057" s="6">
        <f>IF($C$10=2012,profiles!D2044,IF($C$10=2013,profiles!F2044,IF($C$10=2014,profiles!H2044,IF($C$10=2015,profiles!J2044,IF($C$10=2016,profiles!L2044)))))</f>
        <v>0.1331380255543792</v>
      </c>
      <c r="D2057" s="11">
        <f t="shared" si="322"/>
        <v>26.627605110875841</v>
      </c>
      <c r="E2057" s="11">
        <f t="shared" si="318"/>
        <v>0</v>
      </c>
      <c r="F2057" s="11">
        <f t="shared" si="319"/>
        <v>26.627605110875841</v>
      </c>
      <c r="G2057" s="11">
        <f t="shared" si="320"/>
        <v>29.02439488912416</v>
      </c>
      <c r="H2057" s="12">
        <f t="shared" si="323"/>
        <v>0</v>
      </c>
      <c r="I2057" s="12">
        <f t="shared" si="317"/>
        <v>0</v>
      </c>
      <c r="J2057" s="12">
        <f t="shared" si="324"/>
        <v>0</v>
      </c>
      <c r="K2057" s="12">
        <f t="shared" si="325"/>
        <v>0</v>
      </c>
      <c r="L2057" s="12">
        <f t="shared" si="326"/>
        <v>29.02439488912416</v>
      </c>
      <c r="M2057" s="12">
        <f t="shared" si="321"/>
        <v>29.02439488912416</v>
      </c>
      <c r="N2057" s="13"/>
    </row>
    <row r="2058" spans="1:14" x14ac:dyDescent="0.2">
      <c r="A2058" s="10" t="s">
        <v>2040</v>
      </c>
      <c r="B2058" s="6">
        <f>IF($C$10=2012,profiles!C2045,IF($C$10=2013,profiles!E2045,IF($C$10=2014,profiles!G2045,IF($C$10=2015,profiles!I2045,IF($C$10=2016,profiles!K2045)))))</f>
        <v>52.067999999999998</v>
      </c>
      <c r="C2058" s="6">
        <f>IF($C$10=2012,profiles!D2045,IF($C$10=2013,profiles!F2045,IF($C$10=2014,profiles!H2045,IF($C$10=2015,profiles!J2045,IF($C$10=2016,profiles!L2045)))))</f>
        <v>0.12506342326147779</v>
      </c>
      <c r="D2058" s="11">
        <f t="shared" si="322"/>
        <v>25.012684652295558</v>
      </c>
      <c r="E2058" s="11">
        <f t="shared" si="318"/>
        <v>0</v>
      </c>
      <c r="F2058" s="11">
        <f t="shared" si="319"/>
        <v>25.012684652295558</v>
      </c>
      <c r="G2058" s="11">
        <f t="shared" si="320"/>
        <v>27.05531534770444</v>
      </c>
      <c r="H2058" s="12">
        <f t="shared" si="323"/>
        <v>0</v>
      </c>
      <c r="I2058" s="12">
        <f t="shared" si="317"/>
        <v>0</v>
      </c>
      <c r="J2058" s="12">
        <f t="shared" si="324"/>
        <v>0</v>
      </c>
      <c r="K2058" s="12">
        <f t="shared" si="325"/>
        <v>0</v>
      </c>
      <c r="L2058" s="12">
        <f t="shared" si="326"/>
        <v>27.05531534770444</v>
      </c>
      <c r="M2058" s="12">
        <f t="shared" si="321"/>
        <v>27.05531534770444</v>
      </c>
      <c r="N2058" s="13"/>
    </row>
    <row r="2059" spans="1:14" x14ac:dyDescent="0.2">
      <c r="A2059" s="10" t="s">
        <v>2041</v>
      </c>
      <c r="B2059" s="6">
        <f>IF($C$10=2012,profiles!C2046,IF($C$10=2013,profiles!E2046,IF($C$10=2014,profiles!G2046,IF($C$10=2015,profiles!I2046,IF($C$10=2016,profiles!K2046)))))</f>
        <v>49.968000000000004</v>
      </c>
      <c r="C2059" s="6">
        <f>IF($C$10=2012,profiles!D2046,IF($C$10=2013,profiles!F2046,IF($C$10=2014,profiles!H2046,IF($C$10=2015,profiles!J2046,IF($C$10=2016,profiles!L2046)))))</f>
        <v>0.11742363839318073</v>
      </c>
      <c r="D2059" s="11">
        <f t="shared" si="322"/>
        <v>23.484727678636148</v>
      </c>
      <c r="E2059" s="11">
        <f t="shared" si="318"/>
        <v>0</v>
      </c>
      <c r="F2059" s="11">
        <f t="shared" si="319"/>
        <v>23.484727678636148</v>
      </c>
      <c r="G2059" s="11">
        <f t="shared" si="320"/>
        <v>26.483272321363856</v>
      </c>
      <c r="H2059" s="12">
        <f t="shared" si="323"/>
        <v>0</v>
      </c>
      <c r="I2059" s="12">
        <f t="shared" si="317"/>
        <v>0</v>
      </c>
      <c r="J2059" s="12">
        <f t="shared" si="324"/>
        <v>0</v>
      </c>
      <c r="K2059" s="12">
        <f t="shared" si="325"/>
        <v>0</v>
      </c>
      <c r="L2059" s="12">
        <f t="shared" si="326"/>
        <v>26.483272321363856</v>
      </c>
      <c r="M2059" s="12">
        <f t="shared" si="321"/>
        <v>26.483272321363856</v>
      </c>
      <c r="N2059" s="13"/>
    </row>
    <row r="2060" spans="1:14" x14ac:dyDescent="0.2">
      <c r="A2060" s="10" t="s">
        <v>2042</v>
      </c>
      <c r="B2060" s="6">
        <f>IF($C$10=2012,profiles!C2047,IF($C$10=2013,profiles!E2047,IF($C$10=2014,profiles!G2047,IF($C$10=2015,profiles!I2047,IF($C$10=2016,profiles!K2047)))))</f>
        <v>49.286000000000001</v>
      </c>
      <c r="C2060" s="6">
        <f>IF($C$10=2012,profiles!D2047,IF($C$10=2013,profiles!F2047,IF($C$10=2014,profiles!H2047,IF($C$10=2015,profiles!J2047,IF($C$10=2016,profiles!L2047)))))</f>
        <v>0.1111900378365057</v>
      </c>
      <c r="D2060" s="11">
        <f t="shared" si="322"/>
        <v>22.238007567301139</v>
      </c>
      <c r="E2060" s="11">
        <f t="shared" si="318"/>
        <v>0</v>
      </c>
      <c r="F2060" s="11">
        <f t="shared" si="319"/>
        <v>22.238007567301139</v>
      </c>
      <c r="G2060" s="11">
        <f t="shared" si="320"/>
        <v>27.047992432698862</v>
      </c>
      <c r="H2060" s="12">
        <f t="shared" si="323"/>
        <v>0</v>
      </c>
      <c r="I2060" s="12">
        <f t="shared" si="317"/>
        <v>0</v>
      </c>
      <c r="J2060" s="12">
        <f t="shared" si="324"/>
        <v>0</v>
      </c>
      <c r="K2060" s="12">
        <f t="shared" si="325"/>
        <v>0</v>
      </c>
      <c r="L2060" s="12">
        <f t="shared" si="326"/>
        <v>27.047992432698862</v>
      </c>
      <c r="M2060" s="12">
        <f t="shared" si="321"/>
        <v>27.047992432698862</v>
      </c>
      <c r="N2060" s="13"/>
    </row>
    <row r="2061" spans="1:14" x14ac:dyDescent="0.2">
      <c r="A2061" s="10" t="s">
        <v>2043</v>
      </c>
      <c r="B2061" s="6">
        <f>IF($C$10=2012,profiles!C2048,IF($C$10=2013,profiles!E2048,IF($C$10=2014,profiles!G2048,IF($C$10=2015,profiles!I2048,IF($C$10=2016,profiles!K2048)))))</f>
        <v>49.863</v>
      </c>
      <c r="C2061" s="6">
        <f>IF($C$10=2012,profiles!D2048,IF($C$10=2013,profiles!F2048,IF($C$10=2014,profiles!H2048,IF($C$10=2015,profiles!J2048,IF($C$10=2016,profiles!L2048)))))</f>
        <v>0.1153651005349299</v>
      </c>
      <c r="D2061" s="11">
        <f t="shared" si="322"/>
        <v>23.073020106985982</v>
      </c>
      <c r="E2061" s="11">
        <f t="shared" si="318"/>
        <v>0</v>
      </c>
      <c r="F2061" s="11">
        <f t="shared" si="319"/>
        <v>23.073020106985982</v>
      </c>
      <c r="G2061" s="11">
        <f t="shared" si="320"/>
        <v>26.789979893014017</v>
      </c>
      <c r="H2061" s="12">
        <f t="shared" si="323"/>
        <v>0</v>
      </c>
      <c r="I2061" s="12">
        <f t="shared" si="317"/>
        <v>0</v>
      </c>
      <c r="J2061" s="12">
        <f t="shared" si="324"/>
        <v>0</v>
      </c>
      <c r="K2061" s="12">
        <f t="shared" si="325"/>
        <v>0</v>
      </c>
      <c r="L2061" s="12">
        <f t="shared" si="326"/>
        <v>26.789979893014017</v>
      </c>
      <c r="M2061" s="12">
        <f t="shared" si="321"/>
        <v>26.789979893014017</v>
      </c>
      <c r="N2061" s="13"/>
    </row>
    <row r="2062" spans="1:14" x14ac:dyDescent="0.2">
      <c r="A2062" s="10" t="s">
        <v>2044</v>
      </c>
      <c r="B2062" s="6">
        <f>IF($C$10=2012,profiles!C2049,IF($C$10=2013,profiles!E2049,IF($C$10=2014,profiles!G2049,IF($C$10=2015,profiles!I2049,IF($C$10=2016,profiles!K2049)))))</f>
        <v>51.55</v>
      </c>
      <c r="C2062" s="6">
        <f>IF($C$10=2012,profiles!D2049,IF($C$10=2013,profiles!F2049,IF($C$10=2014,profiles!H2049,IF($C$10=2015,profiles!J2049,IF($C$10=2016,profiles!L2049)))))</f>
        <v>0.11893129992316726</v>
      </c>
      <c r="D2062" s="11">
        <f t="shared" si="322"/>
        <v>23.78625998463345</v>
      </c>
      <c r="E2062" s="11">
        <f t="shared" si="318"/>
        <v>0</v>
      </c>
      <c r="F2062" s="11">
        <f t="shared" si="319"/>
        <v>23.78625998463345</v>
      </c>
      <c r="G2062" s="11">
        <f t="shared" si="320"/>
        <v>27.763740015366547</v>
      </c>
      <c r="H2062" s="12">
        <f t="shared" si="323"/>
        <v>0</v>
      </c>
      <c r="I2062" s="12">
        <f t="shared" si="317"/>
        <v>0</v>
      </c>
      <c r="J2062" s="12">
        <f t="shared" si="324"/>
        <v>0</v>
      </c>
      <c r="K2062" s="12">
        <f t="shared" si="325"/>
        <v>0</v>
      </c>
      <c r="L2062" s="12">
        <f t="shared" si="326"/>
        <v>27.763740015366547</v>
      </c>
      <c r="M2062" s="12">
        <f t="shared" si="321"/>
        <v>27.763740015366547</v>
      </c>
      <c r="N2062" s="13"/>
    </row>
    <row r="2063" spans="1:14" x14ac:dyDescent="0.2">
      <c r="A2063" s="10" t="s">
        <v>2045</v>
      </c>
      <c r="B2063" s="6">
        <f>IF($C$10=2012,profiles!C2050,IF($C$10=2013,profiles!E2050,IF($C$10=2014,profiles!G2050,IF($C$10=2015,profiles!I2050,IF($C$10=2016,profiles!K2050)))))</f>
        <v>55.491</v>
      </c>
      <c r="C2063" s="6">
        <f>IF($C$10=2012,profiles!D2050,IF($C$10=2013,profiles!F2050,IF($C$10=2014,profiles!H2050,IF($C$10=2015,profiles!J2050,IF($C$10=2016,profiles!L2050)))))</f>
        <v>0.12109131499978255</v>
      </c>
      <c r="D2063" s="11">
        <f t="shared" si="322"/>
        <v>24.218262999956512</v>
      </c>
      <c r="E2063" s="11">
        <f t="shared" si="318"/>
        <v>0</v>
      </c>
      <c r="F2063" s="11">
        <f t="shared" si="319"/>
        <v>24.218262999956512</v>
      </c>
      <c r="G2063" s="11">
        <f t="shared" si="320"/>
        <v>31.272737000043488</v>
      </c>
      <c r="H2063" s="12">
        <f t="shared" si="323"/>
        <v>0</v>
      </c>
      <c r="I2063" s="12">
        <f t="shared" si="317"/>
        <v>0</v>
      </c>
      <c r="J2063" s="12">
        <f t="shared" si="324"/>
        <v>0</v>
      </c>
      <c r="K2063" s="12">
        <f t="shared" si="325"/>
        <v>0</v>
      </c>
      <c r="L2063" s="12">
        <f t="shared" si="326"/>
        <v>31.272737000043488</v>
      </c>
      <c r="M2063" s="12">
        <f t="shared" si="321"/>
        <v>31.272737000043488</v>
      </c>
      <c r="N2063" s="13"/>
    </row>
    <row r="2064" spans="1:14" x14ac:dyDescent="0.2">
      <c r="A2064" s="10" t="s">
        <v>2046</v>
      </c>
      <c r="B2064" s="6">
        <f>IF($C$10=2012,profiles!C2051,IF($C$10=2013,profiles!E2051,IF($C$10=2014,profiles!G2051,IF($C$10=2015,profiles!I2051,IF($C$10=2016,profiles!K2051)))))</f>
        <v>62.014000000000003</v>
      </c>
      <c r="C2064" s="6">
        <f>IF($C$10=2012,profiles!D2051,IF($C$10=2013,profiles!F2051,IF($C$10=2014,profiles!H2051,IF($C$10=2015,profiles!J2051,IF($C$10=2016,profiles!L2051)))))</f>
        <v>0.13813948768501472</v>
      </c>
      <c r="D2064" s="11">
        <f t="shared" si="322"/>
        <v>27.627897537002944</v>
      </c>
      <c r="E2064" s="11">
        <f t="shared" si="318"/>
        <v>0</v>
      </c>
      <c r="F2064" s="11">
        <f t="shared" si="319"/>
        <v>27.627897537002944</v>
      </c>
      <c r="G2064" s="11">
        <f t="shared" si="320"/>
        <v>34.386102462997059</v>
      </c>
      <c r="H2064" s="12">
        <f t="shared" si="323"/>
        <v>0</v>
      </c>
      <c r="I2064" s="12">
        <f t="shared" si="317"/>
        <v>0</v>
      </c>
      <c r="J2064" s="12">
        <f t="shared" si="324"/>
        <v>0</v>
      </c>
      <c r="K2064" s="12">
        <f t="shared" si="325"/>
        <v>0</v>
      </c>
      <c r="L2064" s="12">
        <f t="shared" si="326"/>
        <v>34.386102462997059</v>
      </c>
      <c r="M2064" s="12">
        <f t="shared" si="321"/>
        <v>34.386102462997059</v>
      </c>
      <c r="N2064" s="13"/>
    </row>
    <row r="2065" spans="1:14" x14ac:dyDescent="0.2">
      <c r="A2065" s="10" t="s">
        <v>2047</v>
      </c>
      <c r="B2065" s="6">
        <f>IF($C$10=2012,profiles!C2052,IF($C$10=2013,profiles!E2052,IF($C$10=2014,profiles!G2052,IF($C$10=2015,profiles!I2052,IF($C$10=2016,profiles!K2052)))))</f>
        <v>67.033000000000001</v>
      </c>
      <c r="C2065" s="6">
        <f>IF($C$10=2012,profiles!D2052,IF($C$10=2013,profiles!F2052,IF($C$10=2014,profiles!H2052,IF($C$10=2015,profiles!J2052,IF($C$10=2016,profiles!L2052)))))</f>
        <v>0.17525115611545208</v>
      </c>
      <c r="D2065" s="11">
        <f t="shared" si="322"/>
        <v>35.050231223090414</v>
      </c>
      <c r="E2065" s="11">
        <f t="shared" si="318"/>
        <v>0</v>
      </c>
      <c r="F2065" s="11">
        <f t="shared" si="319"/>
        <v>35.050231223090414</v>
      </c>
      <c r="G2065" s="11">
        <f t="shared" si="320"/>
        <v>31.982768776909587</v>
      </c>
      <c r="H2065" s="12">
        <f t="shared" si="323"/>
        <v>0</v>
      </c>
      <c r="I2065" s="12">
        <f t="shared" si="317"/>
        <v>0</v>
      </c>
      <c r="J2065" s="12">
        <f t="shared" si="324"/>
        <v>0</v>
      </c>
      <c r="K2065" s="12">
        <f t="shared" si="325"/>
        <v>0</v>
      </c>
      <c r="L2065" s="12">
        <f t="shared" si="326"/>
        <v>31.982768776909587</v>
      </c>
      <c r="M2065" s="12">
        <f t="shared" si="321"/>
        <v>31.982768776909587</v>
      </c>
      <c r="N2065" s="13"/>
    </row>
    <row r="2066" spans="1:14" x14ac:dyDescent="0.2">
      <c r="A2066" s="10" t="s">
        <v>2048</v>
      </c>
      <c r="B2066" s="6">
        <f>IF($C$10=2012,profiles!C2053,IF($C$10=2013,profiles!E2053,IF($C$10=2014,profiles!G2053,IF($C$10=2015,profiles!I2053,IF($C$10=2016,profiles!K2053)))))</f>
        <v>69.331000000000003</v>
      </c>
      <c r="C2066" s="6">
        <f>IF($C$10=2012,profiles!D2053,IF($C$10=2013,profiles!F2053,IF($C$10=2014,profiles!H2053,IF($C$10=2015,profiles!J2053,IF($C$10=2016,profiles!L2053)))))</f>
        <v>0.22820776735622852</v>
      </c>
      <c r="D2066" s="11">
        <f t="shared" si="322"/>
        <v>45.641553471245707</v>
      </c>
      <c r="E2066" s="11">
        <f t="shared" si="318"/>
        <v>0</v>
      </c>
      <c r="F2066" s="11">
        <f t="shared" si="319"/>
        <v>45.641553471245707</v>
      </c>
      <c r="G2066" s="11">
        <f t="shared" si="320"/>
        <v>23.689446528754296</v>
      </c>
      <c r="H2066" s="12">
        <f t="shared" si="323"/>
        <v>0</v>
      </c>
      <c r="I2066" s="12">
        <f t="shared" ref="I2066:I2129" si="327">MAX(MIN(E2066,($L$2-K2065)/$F$2),0)</f>
        <v>0</v>
      </c>
      <c r="J2066" s="12">
        <f t="shared" si="324"/>
        <v>0</v>
      </c>
      <c r="K2066" s="12">
        <f t="shared" si="325"/>
        <v>0</v>
      </c>
      <c r="L2066" s="12">
        <f t="shared" si="326"/>
        <v>23.689446528754296</v>
      </c>
      <c r="M2066" s="12">
        <f t="shared" si="321"/>
        <v>23.689446528754296</v>
      </c>
      <c r="N2066" s="13"/>
    </row>
    <row r="2067" spans="1:14" x14ac:dyDescent="0.2">
      <c r="A2067" s="10" t="s">
        <v>2049</v>
      </c>
      <c r="B2067" s="6">
        <f>IF($C$10=2012,profiles!C2054,IF($C$10=2013,profiles!E2054,IF($C$10=2014,profiles!G2054,IF($C$10=2015,profiles!I2054,IF($C$10=2016,profiles!K2054)))))</f>
        <v>69.602000000000004</v>
      </c>
      <c r="C2067" s="6">
        <f>IF($C$10=2012,profiles!D2054,IF($C$10=2013,profiles!F2054,IF($C$10=2014,profiles!H2054,IF($C$10=2015,profiles!J2054,IF($C$10=2016,profiles!L2054)))))</f>
        <v>0.30477957698496688</v>
      </c>
      <c r="D2067" s="11">
        <f t="shared" si="322"/>
        <v>60.955915396993376</v>
      </c>
      <c r="E2067" s="11">
        <f t="shared" ref="E2067:E2130" si="328">D2067-F2067</f>
        <v>0</v>
      </c>
      <c r="F2067" s="11">
        <f t="shared" ref="F2067:F2130" si="329">MIN(D2067,B2067)</f>
        <v>60.955915396993376</v>
      </c>
      <c r="G2067" s="11">
        <f t="shared" ref="G2067:G2130" si="330">B2067-F2067</f>
        <v>8.6460846030066278</v>
      </c>
      <c r="H2067" s="12">
        <f t="shared" si="323"/>
        <v>0</v>
      </c>
      <c r="I2067" s="12">
        <f t="shared" si="327"/>
        <v>0</v>
      </c>
      <c r="J2067" s="12">
        <f t="shared" si="324"/>
        <v>0</v>
      </c>
      <c r="K2067" s="12">
        <f t="shared" si="325"/>
        <v>0</v>
      </c>
      <c r="L2067" s="12">
        <f t="shared" si="326"/>
        <v>8.6460846030066278</v>
      </c>
      <c r="M2067" s="12">
        <f t="shared" ref="M2067:M2130" si="331">B2067-D2067</f>
        <v>8.6460846030066278</v>
      </c>
      <c r="N2067" s="13"/>
    </row>
    <row r="2068" spans="1:14" x14ac:dyDescent="0.2">
      <c r="A2068" s="10" t="s">
        <v>2050</v>
      </c>
      <c r="B2068" s="6">
        <f>IF($C$10=2012,profiles!C2055,IF($C$10=2013,profiles!E2055,IF($C$10=2014,profiles!G2055,IF($C$10=2015,profiles!I2055,IF($C$10=2016,profiles!K2055)))))</f>
        <v>70.569999999999993</v>
      </c>
      <c r="C2068" s="6">
        <f>IF($C$10=2012,profiles!D2055,IF($C$10=2013,profiles!F2055,IF($C$10=2014,profiles!H2055,IF($C$10=2015,profiles!J2055,IF($C$10=2016,profiles!L2055)))))</f>
        <v>0.38127890288630201</v>
      </c>
      <c r="D2068" s="11">
        <f t="shared" ref="D2068:D2131" si="332">C2068*$C$2</f>
        <v>76.255780577260396</v>
      </c>
      <c r="E2068" s="11">
        <f t="shared" si="328"/>
        <v>5.6857805772604024</v>
      </c>
      <c r="F2068" s="11">
        <f t="shared" si="329"/>
        <v>70.569999999999993</v>
      </c>
      <c r="G2068" s="11">
        <f t="shared" si="330"/>
        <v>0</v>
      </c>
      <c r="H2068" s="12">
        <f t="shared" ref="H2068:H2131" si="333">E2068-I2068</f>
        <v>0</v>
      </c>
      <c r="I2068" s="12">
        <f t="shared" si="327"/>
        <v>5.6857805772604024</v>
      </c>
      <c r="J2068" s="12">
        <f t="shared" ref="J2068:J2131" si="334">MIN(G2068,K2067*$F$3)</f>
        <v>0</v>
      </c>
      <c r="K2068" s="12">
        <f t="shared" ref="K2068:K2131" si="335">K2067+I2068*$F$2-J2068/$F$3</f>
        <v>4.6054822675809266</v>
      </c>
      <c r="L2068" s="12">
        <f t="shared" ref="L2068:L2131" si="336">MAX(G2068-J2068,0)</f>
        <v>0</v>
      </c>
      <c r="M2068" s="12">
        <f t="shared" si="331"/>
        <v>-5.6857805772604024</v>
      </c>
      <c r="N2068" s="13"/>
    </row>
    <row r="2069" spans="1:14" x14ac:dyDescent="0.2">
      <c r="A2069" s="10" t="s">
        <v>2051</v>
      </c>
      <c r="B2069" s="6">
        <f>IF($C$10=2012,profiles!C2056,IF($C$10=2013,profiles!E2056,IF($C$10=2014,profiles!G2056,IF($C$10=2015,profiles!I2056,IF($C$10=2016,profiles!K2056)))))</f>
        <v>71.668999999999997</v>
      </c>
      <c r="C2069" s="6">
        <f>IF($C$10=2012,profiles!D2056,IF($C$10=2013,profiles!F2056,IF($C$10=2014,profiles!H2056,IF($C$10=2015,profiles!J2056,IF($C$10=2016,profiles!L2056)))))</f>
        <v>0.43314825821603048</v>
      </c>
      <c r="D2069" s="11">
        <f t="shared" si="332"/>
        <v>86.629651643206103</v>
      </c>
      <c r="E2069" s="11">
        <f t="shared" si="328"/>
        <v>14.960651643206106</v>
      </c>
      <c r="F2069" s="11">
        <f t="shared" si="329"/>
        <v>71.668999999999997</v>
      </c>
      <c r="G2069" s="11">
        <f t="shared" si="330"/>
        <v>0</v>
      </c>
      <c r="H2069" s="12">
        <f t="shared" si="333"/>
        <v>0</v>
      </c>
      <c r="I2069" s="12">
        <f t="shared" si="327"/>
        <v>14.960651643206106</v>
      </c>
      <c r="J2069" s="12">
        <f t="shared" si="334"/>
        <v>0</v>
      </c>
      <c r="K2069" s="12">
        <f t="shared" si="335"/>
        <v>16.723610098577872</v>
      </c>
      <c r="L2069" s="12">
        <f t="shared" si="336"/>
        <v>0</v>
      </c>
      <c r="M2069" s="12">
        <f t="shared" si="331"/>
        <v>-14.960651643206106</v>
      </c>
      <c r="N2069" s="13"/>
    </row>
    <row r="2070" spans="1:14" x14ac:dyDescent="0.2">
      <c r="A2070" s="10" t="s">
        <v>2052</v>
      </c>
      <c r="B2070" s="6">
        <f>IF($C$10=2012,profiles!C2057,IF($C$10=2013,profiles!E2057,IF($C$10=2014,profiles!G2057,IF($C$10=2015,profiles!I2057,IF($C$10=2016,profiles!K2057)))))</f>
        <v>70.778000000000006</v>
      </c>
      <c r="C2070" s="6">
        <f>IF($C$10=2012,profiles!D2057,IF($C$10=2013,profiles!F2057,IF($C$10=2014,profiles!H2057,IF($C$10=2015,profiles!J2057,IF($C$10=2016,profiles!L2057)))))</f>
        <v>0.44502109276467433</v>
      </c>
      <c r="D2070" s="11">
        <f t="shared" si="332"/>
        <v>89.004218552934873</v>
      </c>
      <c r="E2070" s="11">
        <f t="shared" si="328"/>
        <v>18.226218552934867</v>
      </c>
      <c r="F2070" s="11">
        <f t="shared" si="329"/>
        <v>70.778000000000006</v>
      </c>
      <c r="G2070" s="11">
        <f t="shared" si="330"/>
        <v>0</v>
      </c>
      <c r="H2070" s="12">
        <f t="shared" si="333"/>
        <v>0</v>
      </c>
      <c r="I2070" s="12">
        <f t="shared" si="327"/>
        <v>18.226218552934867</v>
      </c>
      <c r="J2070" s="12">
        <f t="shared" si="334"/>
        <v>0</v>
      </c>
      <c r="K2070" s="12">
        <f t="shared" si="335"/>
        <v>31.486847126455118</v>
      </c>
      <c r="L2070" s="12">
        <f t="shared" si="336"/>
        <v>0</v>
      </c>
      <c r="M2070" s="12">
        <f t="shared" si="331"/>
        <v>-18.226218552934867</v>
      </c>
      <c r="N2070" s="13"/>
    </row>
    <row r="2071" spans="1:14" x14ac:dyDescent="0.2">
      <c r="A2071" s="10" t="s">
        <v>2053</v>
      </c>
      <c r="B2071" s="6">
        <f>IF($C$10=2012,profiles!C2058,IF($C$10=2013,profiles!E2058,IF($C$10=2014,profiles!G2058,IF($C$10=2015,profiles!I2058,IF($C$10=2016,profiles!K2058)))))</f>
        <v>69.819000000000003</v>
      </c>
      <c r="C2071" s="6">
        <f>IF($C$10=2012,profiles!D2058,IF($C$10=2013,profiles!F2058,IF($C$10=2014,profiles!H2058,IF($C$10=2015,profiles!J2058,IF($C$10=2016,profiles!L2058)))))</f>
        <v>0.41931836302750031</v>
      </c>
      <c r="D2071" s="11">
        <f t="shared" si="332"/>
        <v>83.863672605500057</v>
      </c>
      <c r="E2071" s="11">
        <f t="shared" si="328"/>
        <v>14.044672605500054</v>
      </c>
      <c r="F2071" s="11">
        <f t="shared" si="329"/>
        <v>69.819000000000003</v>
      </c>
      <c r="G2071" s="11">
        <f t="shared" si="330"/>
        <v>0</v>
      </c>
      <c r="H2071" s="12">
        <f t="shared" si="333"/>
        <v>0</v>
      </c>
      <c r="I2071" s="12">
        <f t="shared" si="327"/>
        <v>14.044672605500054</v>
      </c>
      <c r="J2071" s="12">
        <f t="shared" si="334"/>
        <v>0</v>
      </c>
      <c r="K2071" s="12">
        <f t="shared" si="335"/>
        <v>42.863031936910161</v>
      </c>
      <c r="L2071" s="12">
        <f t="shared" si="336"/>
        <v>0</v>
      </c>
      <c r="M2071" s="12">
        <f t="shared" si="331"/>
        <v>-14.044672605500054</v>
      </c>
      <c r="N2071" s="13"/>
    </row>
    <row r="2072" spans="1:14" x14ac:dyDescent="0.2">
      <c r="A2072" s="10" t="s">
        <v>2054</v>
      </c>
      <c r="B2072" s="6">
        <f>IF($C$10=2012,profiles!C2059,IF($C$10=2013,profiles!E2059,IF($C$10=2014,profiles!G2059,IF($C$10=2015,profiles!I2059,IF($C$10=2016,profiles!K2059)))))</f>
        <v>68.266999999999996</v>
      </c>
      <c r="C2072" s="6">
        <f>IF($C$10=2012,profiles!D2059,IF($C$10=2013,profiles!F2059,IF($C$10=2014,profiles!H2059,IF($C$10=2015,profiles!J2059,IF($C$10=2016,profiles!L2059)))))</f>
        <v>0.37353764079964047</v>
      </c>
      <c r="D2072" s="11">
        <f t="shared" si="332"/>
        <v>74.707528159928088</v>
      </c>
      <c r="E2072" s="11">
        <f t="shared" si="328"/>
        <v>6.4405281599280926</v>
      </c>
      <c r="F2072" s="11">
        <f t="shared" si="329"/>
        <v>68.266999999999996</v>
      </c>
      <c r="G2072" s="11">
        <f t="shared" si="330"/>
        <v>0</v>
      </c>
      <c r="H2072" s="12">
        <f t="shared" si="333"/>
        <v>0</v>
      </c>
      <c r="I2072" s="12">
        <f t="shared" si="327"/>
        <v>6.4405281599280926</v>
      </c>
      <c r="J2072" s="12">
        <f t="shared" si="334"/>
        <v>0</v>
      </c>
      <c r="K2072" s="12">
        <f t="shared" si="335"/>
        <v>48.079859746451916</v>
      </c>
      <c r="L2072" s="12">
        <f t="shared" si="336"/>
        <v>0</v>
      </c>
      <c r="M2072" s="12">
        <f t="shared" si="331"/>
        <v>-6.4405281599280926</v>
      </c>
      <c r="N2072" s="13"/>
    </row>
    <row r="2073" spans="1:14" x14ac:dyDescent="0.2">
      <c r="A2073" s="10" t="s">
        <v>2055</v>
      </c>
      <c r="B2073" s="6">
        <f>IF($C$10=2012,profiles!C2060,IF($C$10=2013,profiles!E2060,IF($C$10=2014,profiles!G2060,IF($C$10=2015,profiles!I2060,IF($C$10=2016,profiles!K2060)))))</f>
        <v>67.055999999999997</v>
      </c>
      <c r="C2073" s="6">
        <f>IF($C$10=2012,profiles!D2060,IF($C$10=2013,profiles!F2060,IF($C$10=2014,profiles!H2060,IF($C$10=2015,profiles!J2060,IF($C$10=2016,profiles!L2060)))))</f>
        <v>0.31150606688798366</v>
      </c>
      <c r="D2073" s="11">
        <f t="shared" si="332"/>
        <v>62.301213377596731</v>
      </c>
      <c r="E2073" s="11">
        <f t="shared" si="328"/>
        <v>0</v>
      </c>
      <c r="F2073" s="11">
        <f t="shared" si="329"/>
        <v>62.301213377596731</v>
      </c>
      <c r="G2073" s="11">
        <f t="shared" si="330"/>
        <v>4.754786622403266</v>
      </c>
      <c r="H2073" s="12">
        <f t="shared" si="333"/>
        <v>0</v>
      </c>
      <c r="I2073" s="12">
        <f t="shared" si="327"/>
        <v>0</v>
      </c>
      <c r="J2073" s="12">
        <f t="shared" si="334"/>
        <v>4.754786622403266</v>
      </c>
      <c r="K2073" s="12">
        <f t="shared" si="335"/>
        <v>42.945100974958109</v>
      </c>
      <c r="L2073" s="12">
        <f t="shared" si="336"/>
        <v>0</v>
      </c>
      <c r="M2073" s="12">
        <f t="shared" si="331"/>
        <v>4.754786622403266</v>
      </c>
      <c r="N2073" s="13"/>
    </row>
    <row r="2074" spans="1:14" x14ac:dyDescent="0.2">
      <c r="A2074" s="10" t="s">
        <v>2056</v>
      </c>
      <c r="B2074" s="6">
        <f>IF($C$10=2012,profiles!C2061,IF($C$10=2013,profiles!E2061,IF($C$10=2014,profiles!G2061,IF($C$10=2015,profiles!I2061,IF($C$10=2016,profiles!K2061)))))</f>
        <v>65.561000000000007</v>
      </c>
      <c r="C2074" s="6">
        <f>IF($C$10=2012,profiles!D2061,IF($C$10=2013,profiles!F2061,IF($C$10=2014,profiles!H2061,IF($C$10=2015,profiles!J2061,IF($C$10=2016,profiles!L2061)))))</f>
        <v>0.24270451283686811</v>
      </c>
      <c r="D2074" s="11">
        <f t="shared" si="332"/>
        <v>48.540902567373621</v>
      </c>
      <c r="E2074" s="11">
        <f t="shared" si="328"/>
        <v>0</v>
      </c>
      <c r="F2074" s="11">
        <f t="shared" si="329"/>
        <v>48.540902567373621</v>
      </c>
      <c r="G2074" s="11">
        <f t="shared" si="330"/>
        <v>17.020097432626386</v>
      </c>
      <c r="H2074" s="12">
        <f t="shared" si="333"/>
        <v>0</v>
      </c>
      <c r="I2074" s="12">
        <f t="shared" si="327"/>
        <v>0</v>
      </c>
      <c r="J2074" s="12">
        <f t="shared" si="334"/>
        <v>17.020097432626386</v>
      </c>
      <c r="K2074" s="12">
        <f t="shared" si="335"/>
        <v>24.564866166506288</v>
      </c>
      <c r="L2074" s="12">
        <f t="shared" si="336"/>
        <v>0</v>
      </c>
      <c r="M2074" s="12">
        <f t="shared" si="331"/>
        <v>17.020097432626386</v>
      </c>
      <c r="N2074" s="13"/>
    </row>
    <row r="2075" spans="1:14" x14ac:dyDescent="0.2">
      <c r="A2075" s="10" t="s">
        <v>2057</v>
      </c>
      <c r="B2075" s="6">
        <f>IF($C$10=2012,profiles!C2062,IF($C$10=2013,profiles!E2062,IF($C$10=2014,profiles!G2062,IF($C$10=2015,profiles!I2062,IF($C$10=2016,profiles!K2062)))))</f>
        <v>65.984999999999999</v>
      </c>
      <c r="C2075" s="6">
        <f>IF($C$10=2012,profiles!D2062,IF($C$10=2013,profiles!F2062,IF($C$10=2014,profiles!H2062,IF($C$10=2015,profiles!J2062,IF($C$10=2016,profiles!L2062)))))</f>
        <v>0.16633565764485872</v>
      </c>
      <c r="D2075" s="11">
        <f t="shared" si="332"/>
        <v>33.267131528971746</v>
      </c>
      <c r="E2075" s="11">
        <f t="shared" si="328"/>
        <v>0</v>
      </c>
      <c r="F2075" s="11">
        <f t="shared" si="329"/>
        <v>33.267131528971746</v>
      </c>
      <c r="G2075" s="11">
        <f t="shared" si="330"/>
        <v>32.717868471028254</v>
      </c>
      <c r="H2075" s="12">
        <f t="shared" si="333"/>
        <v>0</v>
      </c>
      <c r="I2075" s="12">
        <f t="shared" si="327"/>
        <v>0</v>
      </c>
      <c r="J2075" s="12">
        <f t="shared" si="334"/>
        <v>22.747066070184825</v>
      </c>
      <c r="K2075" s="12">
        <f t="shared" si="335"/>
        <v>0</v>
      </c>
      <c r="L2075" s="12">
        <f t="shared" si="336"/>
        <v>9.9708024008434286</v>
      </c>
      <c r="M2075" s="12">
        <f t="shared" si="331"/>
        <v>32.717868471028254</v>
      </c>
      <c r="N2075" s="13"/>
    </row>
    <row r="2076" spans="1:14" x14ac:dyDescent="0.2">
      <c r="A2076" s="10" t="s">
        <v>2058</v>
      </c>
      <c r="B2076" s="6">
        <f>IF($C$10=2012,profiles!C2063,IF($C$10=2013,profiles!E2063,IF($C$10=2014,profiles!G2063,IF($C$10=2015,profiles!I2063,IF($C$10=2016,profiles!K2063)))))</f>
        <v>67.685000000000002</v>
      </c>
      <c r="C2076" s="6">
        <f>IF($C$10=2012,profiles!D2063,IF($C$10=2013,profiles!F2063,IF($C$10=2014,profiles!H2063,IF($C$10=2015,profiles!J2063,IF($C$10=2016,profiles!L2063)))))</f>
        <v>0.11872834548643829</v>
      </c>
      <c r="D2076" s="11">
        <f t="shared" si="332"/>
        <v>23.74566909728766</v>
      </c>
      <c r="E2076" s="11">
        <f t="shared" si="328"/>
        <v>0</v>
      </c>
      <c r="F2076" s="11">
        <f t="shared" si="329"/>
        <v>23.74566909728766</v>
      </c>
      <c r="G2076" s="11">
        <f t="shared" si="330"/>
        <v>43.939330902712342</v>
      </c>
      <c r="H2076" s="12">
        <f t="shared" si="333"/>
        <v>0</v>
      </c>
      <c r="I2076" s="12">
        <f t="shared" si="327"/>
        <v>0</v>
      </c>
      <c r="J2076" s="12">
        <f t="shared" si="334"/>
        <v>0</v>
      </c>
      <c r="K2076" s="12">
        <f t="shared" si="335"/>
        <v>0</v>
      </c>
      <c r="L2076" s="12">
        <f t="shared" si="336"/>
        <v>43.939330902712342</v>
      </c>
      <c r="M2076" s="12">
        <f t="shared" si="331"/>
        <v>43.939330902712342</v>
      </c>
      <c r="N2076" s="13"/>
    </row>
    <row r="2077" spans="1:14" x14ac:dyDescent="0.2">
      <c r="A2077" s="10" t="s">
        <v>2059</v>
      </c>
      <c r="B2077" s="6">
        <f>IF($C$10=2012,profiles!C2064,IF($C$10=2013,profiles!E2064,IF($C$10=2014,profiles!G2064,IF($C$10=2015,profiles!I2064,IF($C$10=2016,profiles!K2064)))))</f>
        <v>71.503</v>
      </c>
      <c r="C2077" s="6">
        <f>IF($C$10=2012,profiles!D2064,IF($C$10=2013,profiles!F2064,IF($C$10=2014,profiles!H2064,IF($C$10=2015,profiles!J2064,IF($C$10=2016,profiles!L2064)))))</f>
        <v>0.12416462504167815</v>
      </c>
      <c r="D2077" s="11">
        <f t="shared" si="332"/>
        <v>24.832925008335629</v>
      </c>
      <c r="E2077" s="11">
        <f t="shared" si="328"/>
        <v>0</v>
      </c>
      <c r="F2077" s="11">
        <f t="shared" si="329"/>
        <v>24.832925008335629</v>
      </c>
      <c r="G2077" s="11">
        <f t="shared" si="330"/>
        <v>46.670074991664372</v>
      </c>
      <c r="H2077" s="12">
        <f t="shared" si="333"/>
        <v>0</v>
      </c>
      <c r="I2077" s="12">
        <f t="shared" si="327"/>
        <v>0</v>
      </c>
      <c r="J2077" s="12">
        <f t="shared" si="334"/>
        <v>0</v>
      </c>
      <c r="K2077" s="12">
        <f t="shared" si="335"/>
        <v>0</v>
      </c>
      <c r="L2077" s="12">
        <f t="shared" si="336"/>
        <v>46.670074991664372</v>
      </c>
      <c r="M2077" s="12">
        <f t="shared" si="331"/>
        <v>46.670074991664372</v>
      </c>
      <c r="N2077" s="13"/>
    </row>
    <row r="2078" spans="1:14" x14ac:dyDescent="0.2">
      <c r="A2078" s="10" t="s">
        <v>2060</v>
      </c>
      <c r="B2078" s="6">
        <f>IF($C$10=2012,profiles!C2065,IF($C$10=2013,profiles!E2065,IF($C$10=2014,profiles!G2065,IF($C$10=2015,profiles!I2065,IF($C$10=2016,profiles!K2065)))))</f>
        <v>68.078000000000003</v>
      </c>
      <c r="C2078" s="6">
        <f>IF($C$10=2012,profiles!D2065,IF($C$10=2013,profiles!F2065,IF($C$10=2014,profiles!H2065,IF($C$10=2015,profiles!J2065,IF($C$10=2016,profiles!L2065)))))</f>
        <v>0.13312361374871343</v>
      </c>
      <c r="D2078" s="11">
        <f t="shared" si="332"/>
        <v>26.624722749742684</v>
      </c>
      <c r="E2078" s="11">
        <f t="shared" si="328"/>
        <v>0</v>
      </c>
      <c r="F2078" s="11">
        <f t="shared" si="329"/>
        <v>26.624722749742684</v>
      </c>
      <c r="G2078" s="11">
        <f t="shared" si="330"/>
        <v>41.453277250257315</v>
      </c>
      <c r="H2078" s="12">
        <f t="shared" si="333"/>
        <v>0</v>
      </c>
      <c r="I2078" s="12">
        <f t="shared" si="327"/>
        <v>0</v>
      </c>
      <c r="J2078" s="12">
        <f t="shared" si="334"/>
        <v>0</v>
      </c>
      <c r="K2078" s="12">
        <f t="shared" si="335"/>
        <v>0</v>
      </c>
      <c r="L2078" s="12">
        <f t="shared" si="336"/>
        <v>41.453277250257315</v>
      </c>
      <c r="M2078" s="12">
        <f t="shared" si="331"/>
        <v>41.453277250257315</v>
      </c>
      <c r="N2078" s="13"/>
    </row>
    <row r="2079" spans="1:14" x14ac:dyDescent="0.2">
      <c r="A2079" s="10" t="s">
        <v>2061</v>
      </c>
      <c r="B2079" s="6">
        <f>IF($C$10=2012,profiles!C2066,IF($C$10=2013,profiles!E2066,IF($C$10=2014,profiles!G2066,IF($C$10=2015,profiles!I2066,IF($C$10=2016,profiles!K2066)))))</f>
        <v>63.756</v>
      </c>
      <c r="C2079" s="6">
        <f>IF($C$10=2012,profiles!D2066,IF($C$10=2013,profiles!F2066,IF($C$10=2014,profiles!H2066,IF($C$10=2015,profiles!J2066,IF($C$10=2016,profiles!L2066)))))</f>
        <v>0.13055768979864021</v>
      </c>
      <c r="D2079" s="11">
        <f t="shared" si="332"/>
        <v>26.111537959728043</v>
      </c>
      <c r="E2079" s="11">
        <f t="shared" si="328"/>
        <v>0</v>
      </c>
      <c r="F2079" s="11">
        <f t="shared" si="329"/>
        <v>26.111537959728043</v>
      </c>
      <c r="G2079" s="11">
        <f t="shared" si="330"/>
        <v>37.644462040271961</v>
      </c>
      <c r="H2079" s="12">
        <f t="shared" si="333"/>
        <v>0</v>
      </c>
      <c r="I2079" s="12">
        <f t="shared" si="327"/>
        <v>0</v>
      </c>
      <c r="J2079" s="12">
        <f t="shared" si="334"/>
        <v>0</v>
      </c>
      <c r="K2079" s="12">
        <f t="shared" si="335"/>
        <v>0</v>
      </c>
      <c r="L2079" s="12">
        <f t="shared" si="336"/>
        <v>37.644462040271961</v>
      </c>
      <c r="M2079" s="12">
        <f t="shared" si="331"/>
        <v>37.644462040271961</v>
      </c>
      <c r="N2079" s="13"/>
    </row>
    <row r="2080" spans="1:14" x14ac:dyDescent="0.2">
      <c r="A2080" s="10" t="s">
        <v>2062</v>
      </c>
      <c r="B2080" s="6">
        <f>IF($C$10=2012,profiles!C2067,IF($C$10=2013,profiles!E2067,IF($C$10=2014,profiles!G2067,IF($C$10=2015,profiles!I2067,IF($C$10=2016,profiles!K2067)))))</f>
        <v>59.886000000000003</v>
      </c>
      <c r="C2080" s="6">
        <f>IF($C$10=2012,profiles!D2067,IF($C$10=2013,profiles!F2067,IF($C$10=2014,profiles!H2067,IF($C$10=2015,profiles!J2067,IF($C$10=2016,profiles!L2067)))))</f>
        <v>0.12156970760064366</v>
      </c>
      <c r="D2080" s="11">
        <f t="shared" si="332"/>
        <v>24.313941520128733</v>
      </c>
      <c r="E2080" s="11">
        <f t="shared" si="328"/>
        <v>0</v>
      </c>
      <c r="F2080" s="11">
        <f t="shared" si="329"/>
        <v>24.313941520128733</v>
      </c>
      <c r="G2080" s="11">
        <f t="shared" si="330"/>
        <v>35.572058479871274</v>
      </c>
      <c r="H2080" s="12">
        <f t="shared" si="333"/>
        <v>0</v>
      </c>
      <c r="I2080" s="12">
        <f t="shared" si="327"/>
        <v>0</v>
      </c>
      <c r="J2080" s="12">
        <f t="shared" si="334"/>
        <v>0</v>
      </c>
      <c r="K2080" s="12">
        <f t="shared" si="335"/>
        <v>0</v>
      </c>
      <c r="L2080" s="12">
        <f t="shared" si="336"/>
        <v>35.572058479871274</v>
      </c>
      <c r="M2080" s="12">
        <f t="shared" si="331"/>
        <v>35.572058479871274</v>
      </c>
      <c r="N2080" s="13"/>
    </row>
    <row r="2081" spans="1:14" x14ac:dyDescent="0.2">
      <c r="A2081" s="10" t="s">
        <v>2063</v>
      </c>
      <c r="B2081" s="6">
        <f>IF($C$10=2012,profiles!C2068,IF($C$10=2013,profiles!E2068,IF($C$10=2014,profiles!G2068,IF($C$10=2015,profiles!I2068,IF($C$10=2016,profiles!K2068)))))</f>
        <v>54.930999999999997</v>
      </c>
      <c r="C2081" s="6">
        <f>IF($C$10=2012,profiles!D2068,IF($C$10=2013,profiles!F2068,IF($C$10=2014,profiles!H2068,IF($C$10=2015,profiles!J2068,IF($C$10=2016,profiles!L2068)))))</f>
        <v>0.11429234136936257</v>
      </c>
      <c r="D2081" s="11">
        <f t="shared" si="332"/>
        <v>22.858468273872514</v>
      </c>
      <c r="E2081" s="11">
        <f t="shared" si="328"/>
        <v>0</v>
      </c>
      <c r="F2081" s="11">
        <f t="shared" si="329"/>
        <v>22.858468273872514</v>
      </c>
      <c r="G2081" s="11">
        <f t="shared" si="330"/>
        <v>32.07253172612748</v>
      </c>
      <c r="H2081" s="12">
        <f t="shared" si="333"/>
        <v>0</v>
      </c>
      <c r="I2081" s="12">
        <f t="shared" si="327"/>
        <v>0</v>
      </c>
      <c r="J2081" s="12">
        <f t="shared" si="334"/>
        <v>0</v>
      </c>
      <c r="K2081" s="12">
        <f t="shared" si="335"/>
        <v>0</v>
      </c>
      <c r="L2081" s="12">
        <f t="shared" si="336"/>
        <v>32.07253172612748</v>
      </c>
      <c r="M2081" s="12">
        <f t="shared" si="331"/>
        <v>32.07253172612748</v>
      </c>
      <c r="N2081" s="13"/>
    </row>
    <row r="2082" spans="1:14" x14ac:dyDescent="0.2">
      <c r="A2082" s="10" t="s">
        <v>2064</v>
      </c>
      <c r="B2082" s="6">
        <f>IF($C$10=2012,profiles!C2069,IF($C$10=2013,profiles!E2069,IF($C$10=2014,profiles!G2069,IF($C$10=2015,profiles!I2069,IF($C$10=2016,profiles!K2069)))))</f>
        <v>51.220999999999997</v>
      </c>
      <c r="C2082" s="6">
        <f>IF($C$10=2012,profiles!D2069,IF($C$10=2013,profiles!F2069,IF($C$10=2014,profiles!H2069,IF($C$10=2015,profiles!J2069,IF($C$10=2016,profiles!L2069)))))</f>
        <v>0.10358658036864891</v>
      </c>
      <c r="D2082" s="11">
        <f t="shared" si="332"/>
        <v>20.717316073729783</v>
      </c>
      <c r="E2082" s="11">
        <f t="shared" si="328"/>
        <v>0</v>
      </c>
      <c r="F2082" s="11">
        <f t="shared" si="329"/>
        <v>20.717316073729783</v>
      </c>
      <c r="G2082" s="11">
        <f t="shared" si="330"/>
        <v>30.503683926270213</v>
      </c>
      <c r="H2082" s="12">
        <f t="shared" si="333"/>
        <v>0</v>
      </c>
      <c r="I2082" s="12">
        <f t="shared" si="327"/>
        <v>0</v>
      </c>
      <c r="J2082" s="12">
        <f t="shared" si="334"/>
        <v>0</v>
      </c>
      <c r="K2082" s="12">
        <f t="shared" si="335"/>
        <v>0</v>
      </c>
      <c r="L2082" s="12">
        <f t="shared" si="336"/>
        <v>30.503683926270213</v>
      </c>
      <c r="M2082" s="12">
        <f t="shared" si="331"/>
        <v>30.503683926270213</v>
      </c>
      <c r="N2082" s="13"/>
    </row>
    <row r="2083" spans="1:14" x14ac:dyDescent="0.2">
      <c r="A2083" s="10" t="s">
        <v>2065</v>
      </c>
      <c r="B2083" s="6">
        <f>IF($C$10=2012,profiles!C2070,IF($C$10=2013,profiles!E2070,IF($C$10=2014,profiles!G2070,IF($C$10=2015,profiles!I2070,IF($C$10=2016,profiles!K2070)))))</f>
        <v>49.084000000000003</v>
      </c>
      <c r="C2083" s="6">
        <f>IF($C$10=2012,profiles!D2070,IF($C$10=2013,profiles!F2070,IF($C$10=2014,profiles!H2070,IF($C$10=2015,profiles!J2070,IF($C$10=2016,profiles!L2070)))))</f>
        <v>9.8069878227125956E-2</v>
      </c>
      <c r="D2083" s="11">
        <f t="shared" si="332"/>
        <v>19.613975645425192</v>
      </c>
      <c r="E2083" s="11">
        <f t="shared" si="328"/>
        <v>0</v>
      </c>
      <c r="F2083" s="11">
        <f t="shared" si="329"/>
        <v>19.613975645425192</v>
      </c>
      <c r="G2083" s="11">
        <f t="shared" si="330"/>
        <v>29.470024354574811</v>
      </c>
      <c r="H2083" s="12">
        <f t="shared" si="333"/>
        <v>0</v>
      </c>
      <c r="I2083" s="12">
        <f t="shared" si="327"/>
        <v>0</v>
      </c>
      <c r="J2083" s="12">
        <f t="shared" si="334"/>
        <v>0</v>
      </c>
      <c r="K2083" s="12">
        <f t="shared" si="335"/>
        <v>0</v>
      </c>
      <c r="L2083" s="12">
        <f t="shared" si="336"/>
        <v>29.470024354574811</v>
      </c>
      <c r="M2083" s="12">
        <f t="shared" si="331"/>
        <v>29.470024354574811</v>
      </c>
      <c r="N2083" s="13"/>
    </row>
    <row r="2084" spans="1:14" x14ac:dyDescent="0.2">
      <c r="A2084" s="10" t="s">
        <v>2066</v>
      </c>
      <c r="B2084" s="6">
        <f>IF($C$10=2012,profiles!C2071,IF($C$10=2013,profiles!E2071,IF($C$10=2014,profiles!G2071,IF($C$10=2015,profiles!I2071,IF($C$10=2016,profiles!K2071)))))</f>
        <v>48.331000000000003</v>
      </c>
      <c r="C2084" s="6">
        <f>IF($C$10=2012,profiles!D2071,IF($C$10=2013,profiles!F2071,IF($C$10=2014,profiles!H2071,IF($C$10=2015,profiles!J2071,IF($C$10=2016,profiles!L2071)))))</f>
        <v>9.3856334071789532E-2</v>
      </c>
      <c r="D2084" s="11">
        <f t="shared" si="332"/>
        <v>18.771266814357908</v>
      </c>
      <c r="E2084" s="11">
        <f t="shared" si="328"/>
        <v>0</v>
      </c>
      <c r="F2084" s="11">
        <f t="shared" si="329"/>
        <v>18.771266814357908</v>
      </c>
      <c r="G2084" s="11">
        <f t="shared" si="330"/>
        <v>29.559733185642095</v>
      </c>
      <c r="H2084" s="12">
        <f t="shared" si="333"/>
        <v>0</v>
      </c>
      <c r="I2084" s="12">
        <f t="shared" si="327"/>
        <v>0</v>
      </c>
      <c r="J2084" s="12">
        <f t="shared" si="334"/>
        <v>0</v>
      </c>
      <c r="K2084" s="12">
        <f t="shared" si="335"/>
        <v>0</v>
      </c>
      <c r="L2084" s="12">
        <f t="shared" si="336"/>
        <v>29.559733185642095</v>
      </c>
      <c r="M2084" s="12">
        <f t="shared" si="331"/>
        <v>29.559733185642095</v>
      </c>
      <c r="N2084" s="13"/>
    </row>
    <row r="2085" spans="1:14" x14ac:dyDescent="0.2">
      <c r="A2085" s="10" t="s">
        <v>2067</v>
      </c>
      <c r="B2085" s="6">
        <f>IF($C$10=2012,profiles!C2072,IF($C$10=2013,profiles!E2072,IF($C$10=2014,profiles!G2072,IF($C$10=2015,profiles!I2072,IF($C$10=2016,profiles!K2072)))))</f>
        <v>48.968000000000004</v>
      </c>
      <c r="C2085" s="6">
        <f>IF($C$10=2012,profiles!D2072,IF($C$10=2013,profiles!F2072,IF($C$10=2014,profiles!H2072,IF($C$10=2015,profiles!J2072,IF($C$10=2016,profiles!L2072)))))</f>
        <v>8.8759538392482226E-2</v>
      </c>
      <c r="D2085" s="11">
        <f t="shared" si="332"/>
        <v>17.751907678496444</v>
      </c>
      <c r="E2085" s="11">
        <f t="shared" si="328"/>
        <v>0</v>
      </c>
      <c r="F2085" s="11">
        <f t="shared" si="329"/>
        <v>17.751907678496444</v>
      </c>
      <c r="G2085" s="11">
        <f t="shared" si="330"/>
        <v>31.21609232150356</v>
      </c>
      <c r="H2085" s="12">
        <f t="shared" si="333"/>
        <v>0</v>
      </c>
      <c r="I2085" s="12">
        <f t="shared" si="327"/>
        <v>0</v>
      </c>
      <c r="J2085" s="12">
        <f t="shared" si="334"/>
        <v>0</v>
      </c>
      <c r="K2085" s="12">
        <f t="shared" si="335"/>
        <v>0</v>
      </c>
      <c r="L2085" s="12">
        <f t="shared" si="336"/>
        <v>31.21609232150356</v>
      </c>
      <c r="M2085" s="12">
        <f t="shared" si="331"/>
        <v>31.21609232150356</v>
      </c>
      <c r="N2085" s="13"/>
    </row>
    <row r="2086" spans="1:14" x14ac:dyDescent="0.2">
      <c r="A2086" s="10" t="s">
        <v>2068</v>
      </c>
      <c r="B2086" s="6">
        <f>IF($C$10=2012,profiles!C2073,IF($C$10=2013,profiles!E2073,IF($C$10=2014,profiles!G2073,IF($C$10=2015,profiles!I2073,IF($C$10=2016,profiles!K2073)))))</f>
        <v>50.859000000000002</v>
      </c>
      <c r="C2086" s="6">
        <f>IF($C$10=2012,profiles!D2073,IF($C$10=2013,profiles!F2073,IF($C$10=2014,profiles!H2073,IF($C$10=2015,profiles!J2073,IF($C$10=2016,profiles!L2073)))))</f>
        <v>8.5096216497980104E-2</v>
      </c>
      <c r="D2086" s="11">
        <f t="shared" si="332"/>
        <v>17.01924329959602</v>
      </c>
      <c r="E2086" s="11">
        <f t="shared" si="328"/>
        <v>0</v>
      </c>
      <c r="F2086" s="11">
        <f t="shared" si="329"/>
        <v>17.01924329959602</v>
      </c>
      <c r="G2086" s="11">
        <f t="shared" si="330"/>
        <v>33.839756700403981</v>
      </c>
      <c r="H2086" s="12">
        <f t="shared" si="333"/>
        <v>0</v>
      </c>
      <c r="I2086" s="12">
        <f t="shared" si="327"/>
        <v>0</v>
      </c>
      <c r="J2086" s="12">
        <f t="shared" si="334"/>
        <v>0</v>
      </c>
      <c r="K2086" s="12">
        <f t="shared" si="335"/>
        <v>0</v>
      </c>
      <c r="L2086" s="12">
        <f t="shared" si="336"/>
        <v>33.839756700403981</v>
      </c>
      <c r="M2086" s="12">
        <f t="shared" si="331"/>
        <v>33.839756700403981</v>
      </c>
      <c r="N2086" s="13"/>
    </row>
    <row r="2087" spans="1:14" x14ac:dyDescent="0.2">
      <c r="A2087" s="10" t="s">
        <v>2069</v>
      </c>
      <c r="B2087" s="6">
        <f>IF($C$10=2012,profiles!C2074,IF($C$10=2013,profiles!E2074,IF($C$10=2014,profiles!G2074,IF($C$10=2015,profiles!I2074,IF($C$10=2016,profiles!K2074)))))</f>
        <v>54.7</v>
      </c>
      <c r="C2087" s="6">
        <f>IF($C$10=2012,profiles!D2074,IF($C$10=2013,profiles!F2074,IF($C$10=2014,profiles!H2074,IF($C$10=2015,profiles!J2074,IF($C$10=2016,profiles!L2074)))))</f>
        <v>8.3170438585060014E-2</v>
      </c>
      <c r="D2087" s="11">
        <f t="shared" si="332"/>
        <v>16.634087717012001</v>
      </c>
      <c r="E2087" s="11">
        <f t="shared" si="328"/>
        <v>0</v>
      </c>
      <c r="F2087" s="11">
        <f t="shared" si="329"/>
        <v>16.634087717012001</v>
      </c>
      <c r="G2087" s="11">
        <f t="shared" si="330"/>
        <v>38.065912282988002</v>
      </c>
      <c r="H2087" s="12">
        <f t="shared" si="333"/>
        <v>0</v>
      </c>
      <c r="I2087" s="12">
        <f t="shared" si="327"/>
        <v>0</v>
      </c>
      <c r="J2087" s="12">
        <f t="shared" si="334"/>
        <v>0</v>
      </c>
      <c r="K2087" s="12">
        <f t="shared" si="335"/>
        <v>0</v>
      </c>
      <c r="L2087" s="12">
        <f t="shared" si="336"/>
        <v>38.065912282988002</v>
      </c>
      <c r="M2087" s="12">
        <f t="shared" si="331"/>
        <v>38.065912282988002</v>
      </c>
      <c r="N2087" s="13"/>
    </row>
    <row r="2088" spans="1:14" x14ac:dyDescent="0.2">
      <c r="A2088" s="10" t="s">
        <v>2070</v>
      </c>
      <c r="B2088" s="6">
        <f>IF($C$10=2012,profiles!C2075,IF($C$10=2013,profiles!E2075,IF($C$10=2014,profiles!G2075,IF($C$10=2015,profiles!I2075,IF($C$10=2016,profiles!K2075)))))</f>
        <v>61.046999999999997</v>
      </c>
      <c r="C2088" s="6">
        <f>IF($C$10=2012,profiles!D2075,IF($C$10=2013,profiles!F2075,IF($C$10=2014,profiles!H2075,IF($C$10=2015,profiles!J2075,IF($C$10=2016,profiles!L2075)))))</f>
        <v>9.2495257952883603E-2</v>
      </c>
      <c r="D2088" s="11">
        <f t="shared" si="332"/>
        <v>18.49905159057672</v>
      </c>
      <c r="E2088" s="11">
        <f t="shared" si="328"/>
        <v>0</v>
      </c>
      <c r="F2088" s="11">
        <f t="shared" si="329"/>
        <v>18.49905159057672</v>
      </c>
      <c r="G2088" s="11">
        <f t="shared" si="330"/>
        <v>42.547948409423277</v>
      </c>
      <c r="H2088" s="12">
        <f t="shared" si="333"/>
        <v>0</v>
      </c>
      <c r="I2088" s="12">
        <f t="shared" si="327"/>
        <v>0</v>
      </c>
      <c r="J2088" s="12">
        <f t="shared" si="334"/>
        <v>0</v>
      </c>
      <c r="K2088" s="12">
        <f t="shared" si="335"/>
        <v>0</v>
      </c>
      <c r="L2088" s="12">
        <f t="shared" si="336"/>
        <v>42.547948409423277</v>
      </c>
      <c r="M2088" s="12">
        <f t="shared" si="331"/>
        <v>42.547948409423277</v>
      </c>
      <c r="N2088" s="13"/>
    </row>
    <row r="2089" spans="1:14" x14ac:dyDescent="0.2">
      <c r="A2089" s="10" t="s">
        <v>2071</v>
      </c>
      <c r="B2089" s="6">
        <f>IF($C$10=2012,profiles!C2076,IF($C$10=2013,profiles!E2076,IF($C$10=2014,profiles!G2076,IF($C$10=2015,profiles!I2076,IF($C$10=2016,profiles!K2076)))))</f>
        <v>65.997</v>
      </c>
      <c r="C2089" s="6">
        <f>IF($C$10=2012,profiles!D2076,IF($C$10=2013,profiles!F2076,IF($C$10=2014,profiles!H2076,IF($C$10=2015,profiles!J2076,IF($C$10=2016,profiles!L2076)))))</f>
        <v>0.1266235176577907</v>
      </c>
      <c r="D2089" s="11">
        <f t="shared" si="332"/>
        <v>25.324703531558139</v>
      </c>
      <c r="E2089" s="11">
        <f t="shared" si="328"/>
        <v>0</v>
      </c>
      <c r="F2089" s="11">
        <f t="shared" si="329"/>
        <v>25.324703531558139</v>
      </c>
      <c r="G2089" s="11">
        <f t="shared" si="330"/>
        <v>40.672296468441857</v>
      </c>
      <c r="H2089" s="12">
        <f t="shared" si="333"/>
        <v>0</v>
      </c>
      <c r="I2089" s="12">
        <f t="shared" si="327"/>
        <v>0</v>
      </c>
      <c r="J2089" s="12">
        <f t="shared" si="334"/>
        <v>0</v>
      </c>
      <c r="K2089" s="12">
        <f t="shared" si="335"/>
        <v>0</v>
      </c>
      <c r="L2089" s="12">
        <f t="shared" si="336"/>
        <v>40.672296468441857</v>
      </c>
      <c r="M2089" s="12">
        <f t="shared" si="331"/>
        <v>40.672296468441857</v>
      </c>
      <c r="N2089" s="13"/>
    </row>
    <row r="2090" spans="1:14" x14ac:dyDescent="0.2">
      <c r="A2090" s="10" t="s">
        <v>2072</v>
      </c>
      <c r="B2090" s="6">
        <f>IF($C$10=2012,profiles!C2077,IF($C$10=2013,profiles!E2077,IF($C$10=2014,profiles!G2077,IF($C$10=2015,profiles!I2077,IF($C$10=2016,profiles!K2077)))))</f>
        <v>68.563000000000002</v>
      </c>
      <c r="C2090" s="6">
        <f>IF($C$10=2012,profiles!D2077,IF($C$10=2013,profiles!F2077,IF($C$10=2014,profiles!H2077,IF($C$10=2015,profiles!J2077,IF($C$10=2016,profiles!L2077)))))</f>
        <v>0.17378335722456309</v>
      </c>
      <c r="D2090" s="11">
        <f t="shared" si="332"/>
        <v>34.75667144491262</v>
      </c>
      <c r="E2090" s="11">
        <f t="shared" si="328"/>
        <v>0</v>
      </c>
      <c r="F2090" s="11">
        <f t="shared" si="329"/>
        <v>34.75667144491262</v>
      </c>
      <c r="G2090" s="11">
        <f t="shared" si="330"/>
        <v>33.806328555087383</v>
      </c>
      <c r="H2090" s="12">
        <f t="shared" si="333"/>
        <v>0</v>
      </c>
      <c r="I2090" s="12">
        <f t="shared" si="327"/>
        <v>0</v>
      </c>
      <c r="J2090" s="12">
        <f t="shared" si="334"/>
        <v>0</v>
      </c>
      <c r="K2090" s="12">
        <f t="shared" si="335"/>
        <v>0</v>
      </c>
      <c r="L2090" s="12">
        <f t="shared" si="336"/>
        <v>33.806328555087383</v>
      </c>
      <c r="M2090" s="12">
        <f t="shared" si="331"/>
        <v>33.806328555087383</v>
      </c>
      <c r="N2090" s="13"/>
    </row>
    <row r="2091" spans="1:14" x14ac:dyDescent="0.2">
      <c r="A2091" s="10" t="s">
        <v>2073</v>
      </c>
      <c r="B2091" s="6">
        <f>IF($C$10=2012,profiles!C2078,IF($C$10=2013,profiles!E2078,IF($C$10=2014,profiles!G2078,IF($C$10=2015,profiles!I2078,IF($C$10=2016,profiles!K2078)))))</f>
        <v>68.801000000000002</v>
      </c>
      <c r="C2091" s="6">
        <f>IF($C$10=2012,profiles!D2078,IF($C$10=2013,profiles!F2078,IF($C$10=2014,profiles!H2078,IF($C$10=2015,profiles!J2078,IF($C$10=2016,profiles!L2078)))))</f>
        <v>0.22563456554160694</v>
      </c>
      <c r="D2091" s="11">
        <f t="shared" si="332"/>
        <v>45.126913108321389</v>
      </c>
      <c r="E2091" s="11">
        <f t="shared" si="328"/>
        <v>0</v>
      </c>
      <c r="F2091" s="11">
        <f t="shared" si="329"/>
        <v>45.126913108321389</v>
      </c>
      <c r="G2091" s="11">
        <f t="shared" si="330"/>
        <v>23.674086891678613</v>
      </c>
      <c r="H2091" s="12">
        <f t="shared" si="333"/>
        <v>0</v>
      </c>
      <c r="I2091" s="12">
        <f t="shared" si="327"/>
        <v>0</v>
      </c>
      <c r="J2091" s="12">
        <f t="shared" si="334"/>
        <v>0</v>
      </c>
      <c r="K2091" s="12">
        <f t="shared" si="335"/>
        <v>0</v>
      </c>
      <c r="L2091" s="12">
        <f t="shared" si="336"/>
        <v>23.674086891678613</v>
      </c>
      <c r="M2091" s="12">
        <f t="shared" si="331"/>
        <v>23.674086891678613</v>
      </c>
      <c r="N2091" s="13"/>
    </row>
    <row r="2092" spans="1:14" x14ac:dyDescent="0.2">
      <c r="A2092" s="10" t="s">
        <v>2074</v>
      </c>
      <c r="B2092" s="6">
        <f>IF($C$10=2012,profiles!C2079,IF($C$10=2013,profiles!E2079,IF($C$10=2014,profiles!G2079,IF($C$10=2015,profiles!I2079,IF($C$10=2016,profiles!K2079)))))</f>
        <v>69.679000000000002</v>
      </c>
      <c r="C2092" s="6">
        <f>IF($C$10=2012,profiles!D2079,IF($C$10=2013,profiles!F2079,IF($C$10=2014,profiles!H2079,IF($C$10=2015,profiles!J2079,IF($C$10=2016,profiles!L2079)))))</f>
        <v>0.26665508304012281</v>
      </c>
      <c r="D2092" s="11">
        <f t="shared" si="332"/>
        <v>53.331016608024562</v>
      </c>
      <c r="E2092" s="11">
        <f t="shared" si="328"/>
        <v>0</v>
      </c>
      <c r="F2092" s="11">
        <f t="shared" si="329"/>
        <v>53.331016608024562</v>
      </c>
      <c r="G2092" s="11">
        <f t="shared" si="330"/>
        <v>16.34798339197544</v>
      </c>
      <c r="H2092" s="12">
        <f t="shared" si="333"/>
        <v>0</v>
      </c>
      <c r="I2092" s="12">
        <f t="shared" si="327"/>
        <v>0</v>
      </c>
      <c r="J2092" s="12">
        <f t="shared" si="334"/>
        <v>0</v>
      </c>
      <c r="K2092" s="12">
        <f t="shared" si="335"/>
        <v>0</v>
      </c>
      <c r="L2092" s="12">
        <f t="shared" si="336"/>
        <v>16.34798339197544</v>
      </c>
      <c r="M2092" s="12">
        <f t="shared" si="331"/>
        <v>16.34798339197544</v>
      </c>
      <c r="N2092" s="13"/>
    </row>
    <row r="2093" spans="1:14" x14ac:dyDescent="0.2">
      <c r="A2093" s="10" t="s">
        <v>2075</v>
      </c>
      <c r="B2093" s="6">
        <f>IF($C$10=2012,profiles!C2080,IF($C$10=2013,profiles!E2080,IF($C$10=2014,profiles!G2080,IF($C$10=2015,profiles!I2080,IF($C$10=2016,profiles!K2080)))))</f>
        <v>70.355000000000004</v>
      </c>
      <c r="C2093" s="6">
        <f>IF($C$10=2012,profiles!D2080,IF($C$10=2013,profiles!F2080,IF($C$10=2014,profiles!H2080,IF($C$10=2015,profiles!J2080,IF($C$10=2016,profiles!L2080)))))</f>
        <v>0.29025672212327874</v>
      </c>
      <c r="D2093" s="11">
        <f t="shared" si="332"/>
        <v>58.051344424655746</v>
      </c>
      <c r="E2093" s="11">
        <f t="shared" si="328"/>
        <v>0</v>
      </c>
      <c r="F2093" s="11">
        <f t="shared" si="329"/>
        <v>58.051344424655746</v>
      </c>
      <c r="G2093" s="11">
        <f t="shared" si="330"/>
        <v>12.303655575344258</v>
      </c>
      <c r="H2093" s="12">
        <f t="shared" si="333"/>
        <v>0</v>
      </c>
      <c r="I2093" s="12">
        <f t="shared" si="327"/>
        <v>0</v>
      </c>
      <c r="J2093" s="12">
        <f t="shared" si="334"/>
        <v>0</v>
      </c>
      <c r="K2093" s="12">
        <f t="shared" si="335"/>
        <v>0</v>
      </c>
      <c r="L2093" s="12">
        <f t="shared" si="336"/>
        <v>12.303655575344258</v>
      </c>
      <c r="M2093" s="12">
        <f t="shared" si="331"/>
        <v>12.303655575344258</v>
      </c>
      <c r="N2093" s="13"/>
    </row>
    <row r="2094" spans="1:14" x14ac:dyDescent="0.2">
      <c r="A2094" s="10" t="s">
        <v>2076</v>
      </c>
      <c r="B2094" s="6">
        <f>IF($C$10=2012,profiles!C2081,IF($C$10=2013,profiles!E2081,IF($C$10=2014,profiles!G2081,IF($C$10=2015,profiles!I2081,IF($C$10=2016,profiles!K2081)))))</f>
        <v>69.364000000000004</v>
      </c>
      <c r="C2094" s="6">
        <f>IF($C$10=2012,profiles!D2081,IF($C$10=2013,profiles!F2081,IF($C$10=2014,profiles!H2081,IF($C$10=2015,profiles!J2081,IF($C$10=2016,profiles!L2081)))))</f>
        <v>0.29211010237029961</v>
      </c>
      <c r="D2094" s="11">
        <f t="shared" si="332"/>
        <v>58.42202047405992</v>
      </c>
      <c r="E2094" s="11">
        <f t="shared" si="328"/>
        <v>0</v>
      </c>
      <c r="F2094" s="11">
        <f t="shared" si="329"/>
        <v>58.42202047405992</v>
      </c>
      <c r="G2094" s="11">
        <f t="shared" si="330"/>
        <v>10.941979525940084</v>
      </c>
      <c r="H2094" s="12">
        <f t="shared" si="333"/>
        <v>0</v>
      </c>
      <c r="I2094" s="12">
        <f t="shared" si="327"/>
        <v>0</v>
      </c>
      <c r="J2094" s="12">
        <f t="shared" si="334"/>
        <v>0</v>
      </c>
      <c r="K2094" s="12">
        <f t="shared" si="335"/>
        <v>0</v>
      </c>
      <c r="L2094" s="12">
        <f t="shared" si="336"/>
        <v>10.941979525940084</v>
      </c>
      <c r="M2094" s="12">
        <f t="shared" si="331"/>
        <v>10.941979525940084</v>
      </c>
      <c r="N2094" s="13"/>
    </row>
    <row r="2095" spans="1:14" x14ac:dyDescent="0.2">
      <c r="A2095" s="10" t="s">
        <v>2077</v>
      </c>
      <c r="B2095" s="6">
        <f>IF($C$10=2012,profiles!C2082,IF($C$10=2013,profiles!E2082,IF($C$10=2014,profiles!G2082,IF($C$10=2015,profiles!I2082,IF($C$10=2016,profiles!K2082)))))</f>
        <v>68.134</v>
      </c>
      <c r="C2095" s="6">
        <f>IF($C$10=2012,profiles!D2082,IF($C$10=2013,profiles!F2082,IF($C$10=2014,profiles!H2082,IF($C$10=2015,profiles!J2082,IF($C$10=2016,profiles!L2082)))))</f>
        <v>0.27534280294803298</v>
      </c>
      <c r="D2095" s="11">
        <f t="shared" si="332"/>
        <v>55.068560589606598</v>
      </c>
      <c r="E2095" s="11">
        <f t="shared" si="328"/>
        <v>0</v>
      </c>
      <c r="F2095" s="11">
        <f t="shared" si="329"/>
        <v>55.068560589606598</v>
      </c>
      <c r="G2095" s="11">
        <f t="shared" si="330"/>
        <v>13.065439410393402</v>
      </c>
      <c r="H2095" s="12">
        <f t="shared" si="333"/>
        <v>0</v>
      </c>
      <c r="I2095" s="12">
        <f t="shared" si="327"/>
        <v>0</v>
      </c>
      <c r="J2095" s="12">
        <f t="shared" si="334"/>
        <v>0</v>
      </c>
      <c r="K2095" s="12">
        <f t="shared" si="335"/>
        <v>0</v>
      </c>
      <c r="L2095" s="12">
        <f t="shared" si="336"/>
        <v>13.065439410393402</v>
      </c>
      <c r="M2095" s="12">
        <f t="shared" si="331"/>
        <v>13.065439410393402</v>
      </c>
      <c r="N2095" s="13"/>
    </row>
    <row r="2096" spans="1:14" x14ac:dyDescent="0.2">
      <c r="A2096" s="10" t="s">
        <v>2078</v>
      </c>
      <c r="B2096" s="6">
        <f>IF($C$10=2012,profiles!C2083,IF($C$10=2013,profiles!E2083,IF($C$10=2014,profiles!G2083,IF($C$10=2015,profiles!I2083,IF($C$10=2016,profiles!K2083)))))</f>
        <v>66.397000000000006</v>
      </c>
      <c r="C2096" s="6">
        <f>IF($C$10=2012,profiles!D2083,IF($C$10=2013,profiles!F2083,IF($C$10=2014,profiles!H2083,IF($C$10=2015,profiles!J2083,IF($C$10=2016,profiles!L2083)))))</f>
        <v>0.24424076567771455</v>
      </c>
      <c r="D2096" s="11">
        <f t="shared" si="332"/>
        <v>48.848153135542908</v>
      </c>
      <c r="E2096" s="11">
        <f t="shared" si="328"/>
        <v>0</v>
      </c>
      <c r="F2096" s="11">
        <f t="shared" si="329"/>
        <v>48.848153135542908</v>
      </c>
      <c r="G2096" s="11">
        <f t="shared" si="330"/>
        <v>17.548846864457097</v>
      </c>
      <c r="H2096" s="12">
        <f t="shared" si="333"/>
        <v>0</v>
      </c>
      <c r="I2096" s="12">
        <f t="shared" si="327"/>
        <v>0</v>
      </c>
      <c r="J2096" s="12">
        <f t="shared" si="334"/>
        <v>0</v>
      </c>
      <c r="K2096" s="12">
        <f t="shared" si="335"/>
        <v>0</v>
      </c>
      <c r="L2096" s="12">
        <f t="shared" si="336"/>
        <v>17.548846864457097</v>
      </c>
      <c r="M2096" s="12">
        <f t="shared" si="331"/>
        <v>17.548846864457097</v>
      </c>
      <c r="N2096" s="13"/>
    </row>
    <row r="2097" spans="1:14" x14ac:dyDescent="0.2">
      <c r="A2097" s="10" t="s">
        <v>2079</v>
      </c>
      <c r="B2097" s="6">
        <f>IF($C$10=2012,profiles!C2084,IF($C$10=2013,profiles!E2084,IF($C$10=2014,profiles!G2084,IF($C$10=2015,profiles!I2084,IF($C$10=2016,profiles!K2084)))))</f>
        <v>65.152000000000001</v>
      </c>
      <c r="C2097" s="6">
        <f>IF($C$10=2012,profiles!D2084,IF($C$10=2013,profiles!F2084,IF($C$10=2014,profiles!H2084,IF($C$10=2015,profiles!J2084,IF($C$10=2016,profiles!L2084)))))</f>
        <v>0.20364015464141436</v>
      </c>
      <c r="D2097" s="11">
        <f t="shared" si="332"/>
        <v>40.72803092828287</v>
      </c>
      <c r="E2097" s="11">
        <f t="shared" si="328"/>
        <v>0</v>
      </c>
      <c r="F2097" s="11">
        <f t="shared" si="329"/>
        <v>40.72803092828287</v>
      </c>
      <c r="G2097" s="11">
        <f t="shared" si="330"/>
        <v>24.423969071717131</v>
      </c>
      <c r="H2097" s="12">
        <f t="shared" si="333"/>
        <v>0</v>
      </c>
      <c r="I2097" s="12">
        <f t="shared" si="327"/>
        <v>0</v>
      </c>
      <c r="J2097" s="12">
        <f t="shared" si="334"/>
        <v>0</v>
      </c>
      <c r="K2097" s="12">
        <f t="shared" si="335"/>
        <v>0</v>
      </c>
      <c r="L2097" s="12">
        <f t="shared" si="336"/>
        <v>24.423969071717131</v>
      </c>
      <c r="M2097" s="12">
        <f t="shared" si="331"/>
        <v>24.423969071717131</v>
      </c>
      <c r="N2097" s="13"/>
    </row>
    <row r="2098" spans="1:14" x14ac:dyDescent="0.2">
      <c r="A2098" s="10" t="s">
        <v>2080</v>
      </c>
      <c r="B2098" s="6">
        <f>IF($C$10=2012,profiles!C2085,IF($C$10=2013,profiles!E2085,IF($C$10=2014,profiles!G2085,IF($C$10=2015,profiles!I2085,IF($C$10=2016,profiles!K2085)))))</f>
        <v>63.887999999999998</v>
      </c>
      <c r="C2098" s="6">
        <f>IF($C$10=2012,profiles!D2085,IF($C$10=2013,profiles!F2085,IF($C$10=2014,profiles!H2085,IF($C$10=2015,profiles!J2085,IF($C$10=2016,profiles!L2085)))))</f>
        <v>0.14935638475015567</v>
      </c>
      <c r="D2098" s="11">
        <f t="shared" si="332"/>
        <v>29.871276950031135</v>
      </c>
      <c r="E2098" s="11">
        <f t="shared" si="328"/>
        <v>0</v>
      </c>
      <c r="F2098" s="11">
        <f t="shared" si="329"/>
        <v>29.871276950031135</v>
      </c>
      <c r="G2098" s="11">
        <f t="shared" si="330"/>
        <v>34.01672304996886</v>
      </c>
      <c r="H2098" s="12">
        <f t="shared" si="333"/>
        <v>0</v>
      </c>
      <c r="I2098" s="12">
        <f t="shared" si="327"/>
        <v>0</v>
      </c>
      <c r="J2098" s="12">
        <f t="shared" si="334"/>
        <v>0</v>
      </c>
      <c r="K2098" s="12">
        <f t="shared" si="335"/>
        <v>0</v>
      </c>
      <c r="L2098" s="12">
        <f t="shared" si="336"/>
        <v>34.01672304996886</v>
      </c>
      <c r="M2098" s="12">
        <f t="shared" si="331"/>
        <v>34.01672304996886</v>
      </c>
      <c r="N2098" s="13"/>
    </row>
    <row r="2099" spans="1:14" x14ac:dyDescent="0.2">
      <c r="A2099" s="10" t="s">
        <v>2081</v>
      </c>
      <c r="B2099" s="6">
        <f>IF($C$10=2012,profiles!C2086,IF($C$10=2013,profiles!E2086,IF($C$10=2014,profiles!G2086,IF($C$10=2015,profiles!I2086,IF($C$10=2016,profiles!K2086)))))</f>
        <v>64.018000000000001</v>
      </c>
      <c r="C2099" s="6">
        <f>IF($C$10=2012,profiles!D2086,IF($C$10=2013,profiles!F2086,IF($C$10=2014,profiles!H2086,IF($C$10=2015,profiles!J2086,IF($C$10=2016,profiles!L2086)))))</f>
        <v>9.7896123828967757E-2</v>
      </c>
      <c r="D2099" s="11">
        <f t="shared" si="332"/>
        <v>19.579224765793551</v>
      </c>
      <c r="E2099" s="11">
        <f t="shared" si="328"/>
        <v>0</v>
      </c>
      <c r="F2099" s="11">
        <f t="shared" si="329"/>
        <v>19.579224765793551</v>
      </c>
      <c r="G2099" s="11">
        <f t="shared" si="330"/>
        <v>44.438775234206446</v>
      </c>
      <c r="H2099" s="12">
        <f t="shared" si="333"/>
        <v>0</v>
      </c>
      <c r="I2099" s="12">
        <f t="shared" si="327"/>
        <v>0</v>
      </c>
      <c r="J2099" s="12">
        <f t="shared" si="334"/>
        <v>0</v>
      </c>
      <c r="K2099" s="12">
        <f t="shared" si="335"/>
        <v>0</v>
      </c>
      <c r="L2099" s="12">
        <f t="shared" si="336"/>
        <v>44.438775234206446</v>
      </c>
      <c r="M2099" s="12">
        <f t="shared" si="331"/>
        <v>44.438775234206446</v>
      </c>
      <c r="N2099" s="13"/>
    </row>
    <row r="2100" spans="1:14" x14ac:dyDescent="0.2">
      <c r="A2100" s="10" t="s">
        <v>2082</v>
      </c>
      <c r="B2100" s="6">
        <f>IF($C$10=2012,profiles!C2087,IF($C$10=2013,profiles!E2087,IF($C$10=2014,profiles!G2087,IF($C$10=2015,profiles!I2087,IF($C$10=2016,profiles!K2087)))))</f>
        <v>65.373000000000005</v>
      </c>
      <c r="C2100" s="6">
        <f>IF($C$10=2012,profiles!D2087,IF($C$10=2013,profiles!F2087,IF($C$10=2014,profiles!H2087,IF($C$10=2015,profiles!J2087,IF($C$10=2016,profiles!L2087)))))</f>
        <v>6.3840261789959898E-2</v>
      </c>
      <c r="D2100" s="11">
        <f t="shared" si="332"/>
        <v>12.76805235799198</v>
      </c>
      <c r="E2100" s="11">
        <f t="shared" si="328"/>
        <v>0</v>
      </c>
      <c r="F2100" s="11">
        <f t="shared" si="329"/>
        <v>12.76805235799198</v>
      </c>
      <c r="G2100" s="11">
        <f t="shared" si="330"/>
        <v>52.604947642008028</v>
      </c>
      <c r="H2100" s="12">
        <f t="shared" si="333"/>
        <v>0</v>
      </c>
      <c r="I2100" s="12">
        <f t="shared" si="327"/>
        <v>0</v>
      </c>
      <c r="J2100" s="12">
        <f t="shared" si="334"/>
        <v>0</v>
      </c>
      <c r="K2100" s="12">
        <f t="shared" si="335"/>
        <v>0</v>
      </c>
      <c r="L2100" s="12">
        <f t="shared" si="336"/>
        <v>52.604947642008028</v>
      </c>
      <c r="M2100" s="12">
        <f t="shared" si="331"/>
        <v>52.604947642008028</v>
      </c>
      <c r="N2100" s="13"/>
    </row>
    <row r="2101" spans="1:14" x14ac:dyDescent="0.2">
      <c r="A2101" s="10" t="s">
        <v>2083</v>
      </c>
      <c r="B2101" s="6">
        <f>IF($C$10=2012,profiles!C2088,IF($C$10=2013,profiles!E2088,IF($C$10=2014,profiles!G2088,IF($C$10=2015,profiles!I2088,IF($C$10=2016,profiles!K2088)))))</f>
        <v>68.195999999999998</v>
      </c>
      <c r="C2101" s="6">
        <f>IF($C$10=2012,profiles!D2088,IF($C$10=2013,profiles!F2088,IF($C$10=2014,profiles!H2088,IF($C$10=2015,profiles!J2088,IF($C$10=2016,profiles!L2088)))))</f>
        <v>6.2725337735111422E-2</v>
      </c>
      <c r="D2101" s="11">
        <f t="shared" si="332"/>
        <v>12.545067547022285</v>
      </c>
      <c r="E2101" s="11">
        <f t="shared" si="328"/>
        <v>0</v>
      </c>
      <c r="F2101" s="11">
        <f t="shared" si="329"/>
        <v>12.545067547022285</v>
      </c>
      <c r="G2101" s="11">
        <f t="shared" si="330"/>
        <v>55.650932452977713</v>
      </c>
      <c r="H2101" s="12">
        <f t="shared" si="333"/>
        <v>0</v>
      </c>
      <c r="I2101" s="12">
        <f t="shared" si="327"/>
        <v>0</v>
      </c>
      <c r="J2101" s="12">
        <f t="shared" si="334"/>
        <v>0</v>
      </c>
      <c r="K2101" s="12">
        <f t="shared" si="335"/>
        <v>0</v>
      </c>
      <c r="L2101" s="12">
        <f t="shared" si="336"/>
        <v>55.650932452977713</v>
      </c>
      <c r="M2101" s="12">
        <f t="shared" si="331"/>
        <v>55.650932452977713</v>
      </c>
      <c r="N2101" s="13"/>
    </row>
    <row r="2102" spans="1:14" x14ac:dyDescent="0.2">
      <c r="A2102" s="10" t="s">
        <v>2084</v>
      </c>
      <c r="B2102" s="6">
        <f>IF($C$10=2012,profiles!C2089,IF($C$10=2013,profiles!E2089,IF($C$10=2014,profiles!G2089,IF($C$10=2015,profiles!I2089,IF($C$10=2016,profiles!K2089)))))</f>
        <v>64.569000000000003</v>
      </c>
      <c r="C2102" s="6">
        <f>IF($C$10=2012,profiles!D2089,IF($C$10=2013,profiles!F2089,IF($C$10=2014,profiles!H2089,IF($C$10=2015,profiles!J2089,IF($C$10=2016,profiles!L2089)))))</f>
        <v>7.0413969853611924E-2</v>
      </c>
      <c r="D2102" s="11">
        <f t="shared" si="332"/>
        <v>14.082793970722385</v>
      </c>
      <c r="E2102" s="11">
        <f t="shared" si="328"/>
        <v>0</v>
      </c>
      <c r="F2102" s="11">
        <f t="shared" si="329"/>
        <v>14.082793970722385</v>
      </c>
      <c r="G2102" s="11">
        <f t="shared" si="330"/>
        <v>50.486206029277618</v>
      </c>
      <c r="H2102" s="12">
        <f t="shared" si="333"/>
        <v>0</v>
      </c>
      <c r="I2102" s="12">
        <f t="shared" si="327"/>
        <v>0</v>
      </c>
      <c r="J2102" s="12">
        <f t="shared" si="334"/>
        <v>0</v>
      </c>
      <c r="K2102" s="12">
        <f t="shared" si="335"/>
        <v>0</v>
      </c>
      <c r="L2102" s="12">
        <f t="shared" si="336"/>
        <v>50.486206029277618</v>
      </c>
      <c r="M2102" s="12">
        <f t="shared" si="331"/>
        <v>50.486206029277618</v>
      </c>
      <c r="N2102" s="13"/>
    </row>
    <row r="2103" spans="1:14" x14ac:dyDescent="0.2">
      <c r="A2103" s="10" t="s">
        <v>2085</v>
      </c>
      <c r="B2103" s="6">
        <f>IF($C$10=2012,profiles!C2090,IF($C$10=2013,profiles!E2090,IF($C$10=2014,profiles!G2090,IF($C$10=2015,profiles!I2090,IF($C$10=2016,profiles!K2090)))))</f>
        <v>60.381999999999998</v>
      </c>
      <c r="C2103" s="6">
        <f>IF($C$10=2012,profiles!D2090,IF($C$10=2013,profiles!F2090,IF($C$10=2014,profiles!H2090,IF($C$10=2015,profiles!J2090,IF($C$10=2016,profiles!L2090)))))</f>
        <v>7.2803092828287216E-2</v>
      </c>
      <c r="D2103" s="11">
        <f t="shared" si="332"/>
        <v>14.560618565657443</v>
      </c>
      <c r="E2103" s="11">
        <f t="shared" si="328"/>
        <v>0</v>
      </c>
      <c r="F2103" s="11">
        <f t="shared" si="329"/>
        <v>14.560618565657443</v>
      </c>
      <c r="G2103" s="11">
        <f t="shared" si="330"/>
        <v>45.821381434342555</v>
      </c>
      <c r="H2103" s="12">
        <f t="shared" si="333"/>
        <v>0</v>
      </c>
      <c r="I2103" s="12">
        <f t="shared" si="327"/>
        <v>0</v>
      </c>
      <c r="J2103" s="12">
        <f t="shared" si="334"/>
        <v>0</v>
      </c>
      <c r="K2103" s="12">
        <f t="shared" si="335"/>
        <v>0</v>
      </c>
      <c r="L2103" s="12">
        <f t="shared" si="336"/>
        <v>45.821381434342555</v>
      </c>
      <c r="M2103" s="12">
        <f t="shared" si="331"/>
        <v>45.821381434342555</v>
      </c>
      <c r="N2103" s="13"/>
    </row>
    <row r="2104" spans="1:14" x14ac:dyDescent="0.2">
      <c r="A2104" s="10" t="s">
        <v>2086</v>
      </c>
      <c r="B2104" s="6">
        <f>IF($C$10=2012,profiles!C2091,IF($C$10=2013,profiles!E2091,IF($C$10=2014,profiles!G2091,IF($C$10=2015,profiles!I2091,IF($C$10=2016,profiles!K2091)))))</f>
        <v>57.212000000000003</v>
      </c>
      <c r="C2104" s="6">
        <f>IF($C$10=2012,profiles!D2091,IF($C$10=2013,profiles!F2091,IF($C$10=2014,profiles!H2091,IF($C$10=2015,profiles!J2091,IF($C$10=2016,profiles!L2091)))))</f>
        <v>7.1992238970215602E-2</v>
      </c>
      <c r="D2104" s="11">
        <f t="shared" si="332"/>
        <v>14.39844779404312</v>
      </c>
      <c r="E2104" s="11">
        <f t="shared" si="328"/>
        <v>0</v>
      </c>
      <c r="F2104" s="11">
        <f t="shared" si="329"/>
        <v>14.39844779404312</v>
      </c>
      <c r="G2104" s="11">
        <f t="shared" si="330"/>
        <v>42.813552205956881</v>
      </c>
      <c r="H2104" s="12">
        <f t="shared" si="333"/>
        <v>0</v>
      </c>
      <c r="I2104" s="12">
        <f t="shared" si="327"/>
        <v>0</v>
      </c>
      <c r="J2104" s="12">
        <f t="shared" si="334"/>
        <v>0</v>
      </c>
      <c r="K2104" s="12">
        <f t="shared" si="335"/>
        <v>0</v>
      </c>
      <c r="L2104" s="12">
        <f t="shared" si="336"/>
        <v>42.813552205956881</v>
      </c>
      <c r="M2104" s="12">
        <f t="shared" si="331"/>
        <v>42.813552205956881</v>
      </c>
      <c r="N2104" s="13"/>
    </row>
    <row r="2105" spans="1:14" x14ac:dyDescent="0.2">
      <c r="A2105" s="10" t="s">
        <v>2087</v>
      </c>
      <c r="B2105" s="6">
        <f>IF($C$10=2012,profiles!C2092,IF($C$10=2013,profiles!E2092,IF($C$10=2014,profiles!G2092,IF($C$10=2015,profiles!I2092,IF($C$10=2016,profiles!K2092)))))</f>
        <v>52.811999999999998</v>
      </c>
      <c r="C2105" s="6">
        <f>IF($C$10=2012,profiles!D2092,IF($C$10=2013,profiles!F2092,IF($C$10=2014,profiles!H2092,IF($C$10=2015,profiles!J2092,IF($C$10=2016,profiles!L2092)))))</f>
        <v>6.6055630366476992E-2</v>
      </c>
      <c r="D2105" s="11">
        <f t="shared" si="332"/>
        <v>13.211126073295398</v>
      </c>
      <c r="E2105" s="11">
        <f t="shared" si="328"/>
        <v>0</v>
      </c>
      <c r="F2105" s="11">
        <f t="shared" si="329"/>
        <v>13.211126073295398</v>
      </c>
      <c r="G2105" s="11">
        <f t="shared" si="330"/>
        <v>39.600873926704601</v>
      </c>
      <c r="H2105" s="12">
        <f t="shared" si="333"/>
        <v>0</v>
      </c>
      <c r="I2105" s="12">
        <f t="shared" si="327"/>
        <v>0</v>
      </c>
      <c r="J2105" s="12">
        <f t="shared" si="334"/>
        <v>0</v>
      </c>
      <c r="K2105" s="12">
        <f t="shared" si="335"/>
        <v>0</v>
      </c>
      <c r="L2105" s="12">
        <f t="shared" si="336"/>
        <v>39.600873926704601</v>
      </c>
      <c r="M2105" s="12">
        <f t="shared" si="331"/>
        <v>39.600873926704601</v>
      </c>
      <c r="N2105" s="13"/>
    </row>
    <row r="2106" spans="1:14" x14ac:dyDescent="0.2">
      <c r="A2106" s="10" t="s">
        <v>2088</v>
      </c>
      <c r="B2106" s="6">
        <f>IF($C$10=2012,profiles!C2093,IF($C$10=2013,profiles!E2093,IF($C$10=2014,profiles!G2093,IF($C$10=2015,profiles!I2093,IF($C$10=2016,profiles!K2093)))))</f>
        <v>48.929000000000002</v>
      </c>
      <c r="C2106" s="6">
        <f>IF($C$10=2012,profiles!D2093,IF($C$10=2013,profiles!F2093,IF($C$10=2014,profiles!H2093,IF($C$10=2015,profiles!J2093,IF($C$10=2016,profiles!L2093)))))</f>
        <v>5.937540720149416E-2</v>
      </c>
      <c r="D2106" s="11">
        <f t="shared" si="332"/>
        <v>11.875081440298832</v>
      </c>
      <c r="E2106" s="11">
        <f t="shared" si="328"/>
        <v>0</v>
      </c>
      <c r="F2106" s="11">
        <f t="shared" si="329"/>
        <v>11.875081440298832</v>
      </c>
      <c r="G2106" s="11">
        <f t="shared" si="330"/>
        <v>37.053918559701174</v>
      </c>
      <c r="H2106" s="12">
        <f t="shared" si="333"/>
        <v>0</v>
      </c>
      <c r="I2106" s="12">
        <f t="shared" si="327"/>
        <v>0</v>
      </c>
      <c r="J2106" s="12">
        <f t="shared" si="334"/>
        <v>0</v>
      </c>
      <c r="K2106" s="12">
        <f t="shared" si="335"/>
        <v>0</v>
      </c>
      <c r="L2106" s="12">
        <f t="shared" si="336"/>
        <v>37.053918559701174</v>
      </c>
      <c r="M2106" s="12">
        <f t="shared" si="331"/>
        <v>37.053918559701174</v>
      </c>
      <c r="N2106" s="13"/>
    </row>
    <row r="2107" spans="1:14" x14ac:dyDescent="0.2">
      <c r="A2107" s="10" t="s">
        <v>2089</v>
      </c>
      <c r="B2107" s="6">
        <f>IF($C$10=2012,profiles!C2094,IF($C$10=2013,profiles!E2094,IF($C$10=2014,profiles!G2094,IF($C$10=2015,profiles!I2094,IF($C$10=2016,profiles!K2094)))))</f>
        <v>46.935000000000002</v>
      </c>
      <c r="C2107" s="6">
        <f>IF($C$10=2012,profiles!D2094,IF($C$10=2013,profiles!F2094,IF($C$10=2014,profiles!H2094,IF($C$10=2015,profiles!J2094,IF($C$10=2016,profiles!L2094)))))</f>
        <v>6.0721886808843328E-2</v>
      </c>
      <c r="D2107" s="11">
        <f t="shared" si="332"/>
        <v>12.144377361768665</v>
      </c>
      <c r="E2107" s="11">
        <f t="shared" si="328"/>
        <v>0</v>
      </c>
      <c r="F2107" s="11">
        <f t="shared" si="329"/>
        <v>12.144377361768665</v>
      </c>
      <c r="G2107" s="11">
        <f t="shared" si="330"/>
        <v>34.790622638231341</v>
      </c>
      <c r="H2107" s="12">
        <f t="shared" si="333"/>
        <v>0</v>
      </c>
      <c r="I2107" s="12">
        <f t="shared" si="327"/>
        <v>0</v>
      </c>
      <c r="J2107" s="12">
        <f t="shared" si="334"/>
        <v>0</v>
      </c>
      <c r="K2107" s="12">
        <f t="shared" si="335"/>
        <v>0</v>
      </c>
      <c r="L2107" s="12">
        <f t="shared" si="336"/>
        <v>34.790622638231341</v>
      </c>
      <c r="M2107" s="12">
        <f t="shared" si="331"/>
        <v>34.790622638231341</v>
      </c>
      <c r="N2107" s="13"/>
    </row>
    <row r="2108" spans="1:14" x14ac:dyDescent="0.2">
      <c r="A2108" s="10" t="s">
        <v>2090</v>
      </c>
      <c r="B2108" s="6">
        <f>IF($C$10=2012,profiles!C2095,IF($C$10=2013,profiles!E2095,IF($C$10=2014,profiles!G2095,IF($C$10=2015,profiles!I2095,IF($C$10=2016,profiles!K2095)))))</f>
        <v>45.734999999999999</v>
      </c>
      <c r="C2108" s="6">
        <f>IF($C$10=2012,profiles!D2095,IF($C$10=2013,profiles!F2095,IF($C$10=2014,profiles!H2095,IF($C$10=2015,profiles!J2095,IF($C$10=2016,profiles!L2095)))))</f>
        <v>5.7594579333709768E-2</v>
      </c>
      <c r="D2108" s="11">
        <f t="shared" si="332"/>
        <v>11.518915866741954</v>
      </c>
      <c r="E2108" s="11">
        <f t="shared" si="328"/>
        <v>0</v>
      </c>
      <c r="F2108" s="11">
        <f t="shared" si="329"/>
        <v>11.518915866741954</v>
      </c>
      <c r="G2108" s="11">
        <f t="shared" si="330"/>
        <v>34.216084133258043</v>
      </c>
      <c r="H2108" s="12">
        <f t="shared" si="333"/>
        <v>0</v>
      </c>
      <c r="I2108" s="12">
        <f t="shared" si="327"/>
        <v>0</v>
      </c>
      <c r="J2108" s="12">
        <f t="shared" si="334"/>
        <v>0</v>
      </c>
      <c r="K2108" s="12">
        <f t="shared" si="335"/>
        <v>0</v>
      </c>
      <c r="L2108" s="12">
        <f t="shared" si="336"/>
        <v>34.216084133258043</v>
      </c>
      <c r="M2108" s="12">
        <f t="shared" si="331"/>
        <v>34.216084133258043</v>
      </c>
      <c r="N2108" s="13"/>
    </row>
    <row r="2109" spans="1:14" x14ac:dyDescent="0.2">
      <c r="A2109" s="10" t="s">
        <v>2091</v>
      </c>
      <c r="B2109" s="6">
        <f>IF($C$10=2012,profiles!C2096,IF($C$10=2013,profiles!E2096,IF($C$10=2014,profiles!G2096,IF($C$10=2015,profiles!I2096,IF($C$10=2016,profiles!K2096)))))</f>
        <v>45.808999999999997</v>
      </c>
      <c r="C2109" s="6">
        <f>IF($C$10=2012,profiles!D2096,IF($C$10=2013,profiles!F2096,IF($C$10=2014,profiles!H2096,IF($C$10=2015,profiles!J2096,IF($C$10=2016,profiles!L2096)))))</f>
        <v>5.0963529224398792E-2</v>
      </c>
      <c r="D2109" s="11">
        <f t="shared" si="332"/>
        <v>10.192705844879759</v>
      </c>
      <c r="E2109" s="11">
        <f t="shared" si="328"/>
        <v>0</v>
      </c>
      <c r="F2109" s="11">
        <f t="shared" si="329"/>
        <v>10.192705844879759</v>
      </c>
      <c r="G2109" s="11">
        <f t="shared" si="330"/>
        <v>35.616294155120237</v>
      </c>
      <c r="H2109" s="12">
        <f t="shared" si="333"/>
        <v>0</v>
      </c>
      <c r="I2109" s="12">
        <f t="shared" si="327"/>
        <v>0</v>
      </c>
      <c r="J2109" s="12">
        <f t="shared" si="334"/>
        <v>0</v>
      </c>
      <c r="K2109" s="12">
        <f t="shared" si="335"/>
        <v>0</v>
      </c>
      <c r="L2109" s="12">
        <f t="shared" si="336"/>
        <v>35.616294155120237</v>
      </c>
      <c r="M2109" s="12">
        <f t="shared" si="331"/>
        <v>35.616294155120237</v>
      </c>
      <c r="N2109" s="13"/>
    </row>
    <row r="2110" spans="1:14" x14ac:dyDescent="0.2">
      <c r="A2110" s="10" t="s">
        <v>2092</v>
      </c>
      <c r="B2110" s="6">
        <f>IF($C$10=2012,profiles!C2097,IF($C$10=2013,profiles!E2097,IF($C$10=2014,profiles!G2097,IF($C$10=2015,profiles!I2097,IF($C$10=2016,profiles!K2097)))))</f>
        <v>46.256999999999998</v>
      </c>
      <c r="C2110" s="6">
        <f>IF($C$10=2012,profiles!D2097,IF($C$10=2013,profiles!F2097,IF($C$10=2014,profiles!H2097,IF($C$10=2015,profiles!J2097,IF($C$10=2016,profiles!L2097)))))</f>
        <v>4.7503221416264896E-2</v>
      </c>
      <c r="D2110" s="11">
        <f t="shared" si="332"/>
        <v>9.5006442832529796</v>
      </c>
      <c r="E2110" s="11">
        <f t="shared" si="328"/>
        <v>0</v>
      </c>
      <c r="F2110" s="11">
        <f t="shared" si="329"/>
        <v>9.5006442832529796</v>
      </c>
      <c r="G2110" s="11">
        <f t="shared" si="330"/>
        <v>36.756355716747017</v>
      </c>
      <c r="H2110" s="12">
        <f t="shared" si="333"/>
        <v>0</v>
      </c>
      <c r="I2110" s="12">
        <f t="shared" si="327"/>
        <v>0</v>
      </c>
      <c r="J2110" s="12">
        <f t="shared" si="334"/>
        <v>0</v>
      </c>
      <c r="K2110" s="12">
        <f t="shared" si="335"/>
        <v>0</v>
      </c>
      <c r="L2110" s="12">
        <f t="shared" si="336"/>
        <v>36.756355716747017</v>
      </c>
      <c r="M2110" s="12">
        <f t="shared" si="331"/>
        <v>36.756355716747017</v>
      </c>
      <c r="N2110" s="13"/>
    </row>
    <row r="2111" spans="1:14" x14ac:dyDescent="0.2">
      <c r="A2111" s="10" t="s">
        <v>2093</v>
      </c>
      <c r="B2111" s="6">
        <f>IF($C$10=2012,profiles!C2098,IF($C$10=2013,profiles!E2098,IF($C$10=2014,profiles!G2098,IF($C$10=2015,profiles!I2098,IF($C$10=2016,profiles!K2098)))))</f>
        <v>46.761000000000003</v>
      </c>
      <c r="C2111" s="6">
        <f>IF($C$10=2012,profiles!D2098,IF($C$10=2013,profiles!F2098,IF($C$10=2014,profiles!H2098,IF($C$10=2015,profiles!J2098,IF($C$10=2016,profiles!L2098)))))</f>
        <v>4.6721394547481504E-2</v>
      </c>
      <c r="D2111" s="11">
        <f t="shared" si="332"/>
        <v>9.3442789094963015</v>
      </c>
      <c r="E2111" s="11">
        <f t="shared" si="328"/>
        <v>0</v>
      </c>
      <c r="F2111" s="11">
        <f t="shared" si="329"/>
        <v>9.3442789094963015</v>
      </c>
      <c r="G2111" s="11">
        <f t="shared" si="330"/>
        <v>37.4167210905037</v>
      </c>
      <c r="H2111" s="12">
        <f t="shared" si="333"/>
        <v>0</v>
      </c>
      <c r="I2111" s="12">
        <f t="shared" si="327"/>
        <v>0</v>
      </c>
      <c r="J2111" s="12">
        <f t="shared" si="334"/>
        <v>0</v>
      </c>
      <c r="K2111" s="12">
        <f t="shared" si="335"/>
        <v>0</v>
      </c>
      <c r="L2111" s="12">
        <f t="shared" si="336"/>
        <v>37.4167210905037</v>
      </c>
      <c r="M2111" s="12">
        <f t="shared" si="331"/>
        <v>37.4167210905037</v>
      </c>
      <c r="N2111" s="13"/>
    </row>
    <row r="2112" spans="1:14" x14ac:dyDescent="0.2">
      <c r="A2112" s="10" t="s">
        <v>2094</v>
      </c>
      <c r="B2112" s="6">
        <f>IF($C$10=2012,profiles!C2099,IF($C$10=2013,profiles!E2099,IF($C$10=2014,profiles!G2099,IF($C$10=2015,profiles!I2099,IF($C$10=2016,profiles!K2099)))))</f>
        <v>47.128999999999998</v>
      </c>
      <c r="C2112" s="6">
        <f>IF($C$10=2012,profiles!D2099,IF($C$10=2013,profiles!F2099,IF($C$10=2014,profiles!H2099,IF($C$10=2015,profiles!J2099,IF($C$10=2016,profiles!L2099)))))</f>
        <v>5.8173710347623392E-2</v>
      </c>
      <c r="D2112" s="11">
        <f t="shared" si="332"/>
        <v>11.634742069524679</v>
      </c>
      <c r="E2112" s="11">
        <f t="shared" si="328"/>
        <v>0</v>
      </c>
      <c r="F2112" s="11">
        <f t="shared" si="329"/>
        <v>11.634742069524679</v>
      </c>
      <c r="G2112" s="11">
        <f t="shared" si="330"/>
        <v>35.494257930475321</v>
      </c>
      <c r="H2112" s="12">
        <f t="shared" si="333"/>
        <v>0</v>
      </c>
      <c r="I2112" s="12">
        <f t="shared" si="327"/>
        <v>0</v>
      </c>
      <c r="J2112" s="12">
        <f t="shared" si="334"/>
        <v>0</v>
      </c>
      <c r="K2112" s="12">
        <f t="shared" si="335"/>
        <v>0</v>
      </c>
      <c r="L2112" s="12">
        <f t="shared" si="336"/>
        <v>35.494257930475321</v>
      </c>
      <c r="M2112" s="12">
        <f t="shared" si="331"/>
        <v>35.494257930475321</v>
      </c>
      <c r="N2112" s="13"/>
    </row>
    <row r="2113" spans="1:14" x14ac:dyDescent="0.2">
      <c r="A2113" s="10" t="s">
        <v>2095</v>
      </c>
      <c r="B2113" s="6">
        <f>IF($C$10=2012,profiles!C2100,IF($C$10=2013,profiles!E2100,IF($C$10=2014,profiles!G2100,IF($C$10=2015,profiles!I2100,IF($C$10=2016,profiles!K2100)))))</f>
        <v>50.94</v>
      </c>
      <c r="C2113" s="6">
        <f>IF($C$10=2012,profiles!D2100,IF($C$10=2013,profiles!F2100,IF($C$10=2014,profiles!H2100,IF($C$10=2015,profiles!J2100,IF($C$10=2016,profiles!L2100)))))</f>
        <v>9.7511184467706208E-2</v>
      </c>
      <c r="D2113" s="11">
        <f t="shared" si="332"/>
        <v>19.502236893541241</v>
      </c>
      <c r="E2113" s="11">
        <f t="shared" si="328"/>
        <v>0</v>
      </c>
      <c r="F2113" s="11">
        <f t="shared" si="329"/>
        <v>19.502236893541241</v>
      </c>
      <c r="G2113" s="11">
        <f t="shared" si="330"/>
        <v>31.437763106458757</v>
      </c>
      <c r="H2113" s="12">
        <f t="shared" si="333"/>
        <v>0</v>
      </c>
      <c r="I2113" s="12">
        <f t="shared" si="327"/>
        <v>0</v>
      </c>
      <c r="J2113" s="12">
        <f t="shared" si="334"/>
        <v>0</v>
      </c>
      <c r="K2113" s="12">
        <f t="shared" si="335"/>
        <v>0</v>
      </c>
      <c r="L2113" s="12">
        <f t="shared" si="336"/>
        <v>31.437763106458757</v>
      </c>
      <c r="M2113" s="12">
        <f t="shared" si="331"/>
        <v>31.437763106458757</v>
      </c>
      <c r="N2113" s="13"/>
    </row>
    <row r="2114" spans="1:14" x14ac:dyDescent="0.2">
      <c r="A2114" s="10" t="s">
        <v>2096</v>
      </c>
      <c r="B2114" s="6">
        <f>IF($C$10=2012,profiles!C2101,IF($C$10=2013,profiles!E2101,IF($C$10=2014,profiles!G2101,IF($C$10=2015,profiles!I2101,IF($C$10=2016,profiles!K2101)))))</f>
        <v>55.125999999999998</v>
      </c>
      <c r="C2114" s="6">
        <f>IF($C$10=2012,profiles!D2101,IF($C$10=2013,profiles!F2101,IF($C$10=2014,profiles!H2101,IF($C$10=2015,profiles!J2101,IF($C$10=2016,profiles!L2101)))))</f>
        <v>0.15373032764337113</v>
      </c>
      <c r="D2114" s="11">
        <f t="shared" si="332"/>
        <v>30.746065528674226</v>
      </c>
      <c r="E2114" s="11">
        <f t="shared" si="328"/>
        <v>0</v>
      </c>
      <c r="F2114" s="11">
        <f t="shared" si="329"/>
        <v>30.746065528674226</v>
      </c>
      <c r="G2114" s="11">
        <f t="shared" si="330"/>
        <v>24.379934471325772</v>
      </c>
      <c r="H2114" s="12">
        <f t="shared" si="333"/>
        <v>0</v>
      </c>
      <c r="I2114" s="12">
        <f t="shared" si="327"/>
        <v>0</v>
      </c>
      <c r="J2114" s="12">
        <f t="shared" si="334"/>
        <v>0</v>
      </c>
      <c r="K2114" s="12">
        <f t="shared" si="335"/>
        <v>0</v>
      </c>
      <c r="L2114" s="12">
        <f t="shared" si="336"/>
        <v>24.379934471325772</v>
      </c>
      <c r="M2114" s="12">
        <f t="shared" si="331"/>
        <v>24.379934471325772</v>
      </c>
      <c r="N2114" s="13"/>
    </row>
    <row r="2115" spans="1:14" x14ac:dyDescent="0.2">
      <c r="A2115" s="10" t="s">
        <v>2097</v>
      </c>
      <c r="B2115" s="6">
        <f>IF($C$10=2012,profiles!C2102,IF($C$10=2013,profiles!E2102,IF($C$10=2014,profiles!G2102,IF($C$10=2015,profiles!I2102,IF($C$10=2016,profiles!K2102)))))</f>
        <v>57.889000000000003</v>
      </c>
      <c r="C2115" s="6">
        <f>IF($C$10=2012,profiles!D2102,IF($C$10=2013,profiles!F2102,IF($C$10=2014,profiles!H2102,IF($C$10=2015,profiles!J2102,IF($C$10=2016,profiles!L2102)))))</f>
        <v>0.21979469805556762</v>
      </c>
      <c r="D2115" s="11">
        <f t="shared" si="332"/>
        <v>43.958939611113522</v>
      </c>
      <c r="E2115" s="11">
        <f t="shared" si="328"/>
        <v>0</v>
      </c>
      <c r="F2115" s="11">
        <f t="shared" si="329"/>
        <v>43.958939611113522</v>
      </c>
      <c r="G2115" s="11">
        <f t="shared" si="330"/>
        <v>13.930060388886481</v>
      </c>
      <c r="H2115" s="12">
        <f t="shared" si="333"/>
        <v>0</v>
      </c>
      <c r="I2115" s="12">
        <f t="shared" si="327"/>
        <v>0</v>
      </c>
      <c r="J2115" s="12">
        <f t="shared" si="334"/>
        <v>0</v>
      </c>
      <c r="K2115" s="12">
        <f t="shared" si="335"/>
        <v>0</v>
      </c>
      <c r="L2115" s="12">
        <f t="shared" si="336"/>
        <v>13.930060388886481</v>
      </c>
      <c r="M2115" s="12">
        <f t="shared" si="331"/>
        <v>13.930060388886481</v>
      </c>
      <c r="N2115" s="13"/>
    </row>
    <row r="2116" spans="1:14" x14ac:dyDescent="0.2">
      <c r="A2116" s="10" t="s">
        <v>2098</v>
      </c>
      <c r="B2116" s="6">
        <f>IF($C$10=2012,profiles!C2103,IF($C$10=2013,profiles!E2103,IF($C$10=2014,profiles!G2103,IF($C$10=2015,profiles!I2103,IF($C$10=2016,profiles!K2103)))))</f>
        <v>59.048999999999999</v>
      </c>
      <c r="C2116" s="6">
        <f>IF($C$10=2012,profiles!D2103,IF($C$10=2013,profiles!F2103,IF($C$10=2014,profiles!H2103,IF($C$10=2015,profiles!J2103,IF($C$10=2016,profiles!L2103)))))</f>
        <v>0.27982162764771462</v>
      </c>
      <c r="D2116" s="11">
        <f t="shared" si="332"/>
        <v>55.964325529542926</v>
      </c>
      <c r="E2116" s="11">
        <f t="shared" si="328"/>
        <v>0</v>
      </c>
      <c r="F2116" s="11">
        <f t="shared" si="329"/>
        <v>55.964325529542926</v>
      </c>
      <c r="G2116" s="11">
        <f t="shared" si="330"/>
        <v>3.0846744704570739</v>
      </c>
      <c r="H2116" s="12">
        <f t="shared" si="333"/>
        <v>0</v>
      </c>
      <c r="I2116" s="12">
        <f t="shared" si="327"/>
        <v>0</v>
      </c>
      <c r="J2116" s="12">
        <f t="shared" si="334"/>
        <v>0</v>
      </c>
      <c r="K2116" s="12">
        <f t="shared" si="335"/>
        <v>0</v>
      </c>
      <c r="L2116" s="12">
        <f t="shared" si="336"/>
        <v>3.0846744704570739</v>
      </c>
      <c r="M2116" s="12">
        <f t="shared" si="331"/>
        <v>3.0846744704570739</v>
      </c>
      <c r="N2116" s="13"/>
    </row>
    <row r="2117" spans="1:14" x14ac:dyDescent="0.2">
      <c r="A2117" s="10" t="s">
        <v>2099</v>
      </c>
      <c r="B2117" s="6">
        <f>IF($C$10=2012,profiles!C2104,IF($C$10=2013,profiles!E2104,IF($C$10=2014,profiles!G2104,IF($C$10=2015,profiles!I2104,IF($C$10=2016,profiles!K2104)))))</f>
        <v>59.323999999999998</v>
      </c>
      <c r="C2117" s="6">
        <f>IF($C$10=2012,profiles!D2104,IF($C$10=2013,profiles!F2104,IF($C$10=2014,profiles!H2104,IF($C$10=2015,profiles!J2104,IF($C$10=2016,profiles!L2104)))))</f>
        <v>0.32490697708089011</v>
      </c>
      <c r="D2117" s="11">
        <f t="shared" si="332"/>
        <v>64.981395416178017</v>
      </c>
      <c r="E2117" s="11">
        <f t="shared" si="328"/>
        <v>5.6573954161780193</v>
      </c>
      <c r="F2117" s="11">
        <f t="shared" si="329"/>
        <v>59.323999999999998</v>
      </c>
      <c r="G2117" s="11">
        <f t="shared" si="330"/>
        <v>0</v>
      </c>
      <c r="H2117" s="12">
        <f t="shared" si="333"/>
        <v>0</v>
      </c>
      <c r="I2117" s="12">
        <f t="shared" si="327"/>
        <v>5.6573954161780193</v>
      </c>
      <c r="J2117" s="12">
        <f t="shared" si="334"/>
        <v>0</v>
      </c>
      <c r="K2117" s="12">
        <f t="shared" si="335"/>
        <v>4.5824902871041964</v>
      </c>
      <c r="L2117" s="12">
        <f t="shared" si="336"/>
        <v>0</v>
      </c>
      <c r="M2117" s="12">
        <f t="shared" si="331"/>
        <v>-5.6573954161780193</v>
      </c>
      <c r="N2117" s="13"/>
    </row>
    <row r="2118" spans="1:14" x14ac:dyDescent="0.2">
      <c r="A2118" s="10" t="s">
        <v>2100</v>
      </c>
      <c r="B2118" s="6">
        <f>IF($C$10=2012,profiles!C2105,IF($C$10=2013,profiles!E2105,IF($C$10=2014,profiles!G2105,IF($C$10=2015,profiles!I2105,IF($C$10=2016,profiles!K2105)))))</f>
        <v>57.984999999999999</v>
      </c>
      <c r="C2118" s="6">
        <f>IF($C$10=2012,profiles!D2105,IF($C$10=2013,profiles!F2105,IF($C$10=2014,profiles!H2105,IF($C$10=2015,profiles!J2105,IF($C$10=2016,profiles!L2105)))))</f>
        <v>0.34314960401916922</v>
      </c>
      <c r="D2118" s="11">
        <f t="shared" si="332"/>
        <v>68.629920803833841</v>
      </c>
      <c r="E2118" s="11">
        <f t="shared" si="328"/>
        <v>10.644920803833841</v>
      </c>
      <c r="F2118" s="11">
        <f t="shared" si="329"/>
        <v>57.984999999999999</v>
      </c>
      <c r="G2118" s="11">
        <f t="shared" si="330"/>
        <v>0</v>
      </c>
      <c r="H2118" s="12">
        <f t="shared" si="333"/>
        <v>0</v>
      </c>
      <c r="I2118" s="12">
        <f t="shared" si="327"/>
        <v>10.644920803833841</v>
      </c>
      <c r="J2118" s="12">
        <f t="shared" si="334"/>
        <v>0</v>
      </c>
      <c r="K2118" s="12">
        <f t="shared" si="335"/>
        <v>13.204876138209608</v>
      </c>
      <c r="L2118" s="12">
        <f t="shared" si="336"/>
        <v>0</v>
      </c>
      <c r="M2118" s="12">
        <f t="shared" si="331"/>
        <v>-10.644920803833841</v>
      </c>
      <c r="N2118" s="13"/>
    </row>
    <row r="2119" spans="1:14" x14ac:dyDescent="0.2">
      <c r="A2119" s="10" t="s">
        <v>2101</v>
      </c>
      <c r="B2119" s="6">
        <f>IF($C$10=2012,profiles!C2106,IF($C$10=2013,profiles!E2106,IF($C$10=2014,profiles!G2106,IF($C$10=2015,profiles!I2106,IF($C$10=2016,profiles!K2106)))))</f>
        <v>55.640999999999998</v>
      </c>
      <c r="C2119" s="6">
        <f>IF($C$10=2012,profiles!D2106,IF($C$10=2013,profiles!F2106,IF($C$10=2014,profiles!H2106,IF($C$10=2015,profiles!J2106,IF($C$10=2016,profiles!L2106)))))</f>
        <v>0.33711216319911974</v>
      </c>
      <c r="D2119" s="11">
        <f t="shared" si="332"/>
        <v>67.422432639823953</v>
      </c>
      <c r="E2119" s="11">
        <f t="shared" si="328"/>
        <v>11.781432639823954</v>
      </c>
      <c r="F2119" s="11">
        <f t="shared" si="329"/>
        <v>55.640999999999998</v>
      </c>
      <c r="G2119" s="11">
        <f t="shared" si="330"/>
        <v>0</v>
      </c>
      <c r="H2119" s="12">
        <f t="shared" si="333"/>
        <v>0</v>
      </c>
      <c r="I2119" s="12">
        <f t="shared" si="327"/>
        <v>11.781432639823954</v>
      </c>
      <c r="J2119" s="12">
        <f t="shared" si="334"/>
        <v>0</v>
      </c>
      <c r="K2119" s="12">
        <f t="shared" si="335"/>
        <v>22.747836576467012</v>
      </c>
      <c r="L2119" s="12">
        <f t="shared" si="336"/>
        <v>0</v>
      </c>
      <c r="M2119" s="12">
        <f t="shared" si="331"/>
        <v>-11.781432639823954</v>
      </c>
      <c r="N2119" s="13"/>
    </row>
    <row r="2120" spans="1:14" x14ac:dyDescent="0.2">
      <c r="A2120" s="10" t="s">
        <v>2102</v>
      </c>
      <c r="B2120" s="6">
        <f>IF($C$10=2012,profiles!C2107,IF($C$10=2013,profiles!E2107,IF($C$10=2014,profiles!G2107,IF($C$10=2015,profiles!I2107,IF($C$10=2016,profiles!K2107)))))</f>
        <v>53.405000000000001</v>
      </c>
      <c r="C2120" s="6">
        <f>IF($C$10=2012,profiles!D2107,IF($C$10=2013,profiles!F2107,IF($C$10=2014,profiles!H2107,IF($C$10=2015,profiles!J2107,IF($C$10=2016,profiles!L2107)))))</f>
        <v>0.29762990632555852</v>
      </c>
      <c r="D2120" s="11">
        <f t="shared" si="332"/>
        <v>59.525981265111703</v>
      </c>
      <c r="E2120" s="11">
        <f t="shared" si="328"/>
        <v>6.1209812651117019</v>
      </c>
      <c r="F2120" s="11">
        <f t="shared" si="329"/>
        <v>53.405000000000001</v>
      </c>
      <c r="G2120" s="11">
        <f t="shared" si="330"/>
        <v>0</v>
      </c>
      <c r="H2120" s="12">
        <f t="shared" si="333"/>
        <v>0</v>
      </c>
      <c r="I2120" s="12">
        <f t="shared" si="327"/>
        <v>6.1209812651117019</v>
      </c>
      <c r="J2120" s="12">
        <f t="shared" si="334"/>
        <v>0</v>
      </c>
      <c r="K2120" s="12">
        <f t="shared" si="335"/>
        <v>27.70583140120749</v>
      </c>
      <c r="L2120" s="12">
        <f t="shared" si="336"/>
        <v>0</v>
      </c>
      <c r="M2120" s="12">
        <f t="shared" si="331"/>
        <v>-6.1209812651117019</v>
      </c>
      <c r="N2120" s="13"/>
    </row>
    <row r="2121" spans="1:14" x14ac:dyDescent="0.2">
      <c r="A2121" s="10" t="s">
        <v>2103</v>
      </c>
      <c r="B2121" s="6">
        <f>IF($C$10=2012,profiles!C2108,IF($C$10=2013,profiles!E2108,IF($C$10=2014,profiles!G2108,IF($C$10=2015,profiles!I2108,IF($C$10=2016,profiles!K2108)))))</f>
        <v>52.027999999999999</v>
      </c>
      <c r="C2121" s="6">
        <f>IF($C$10=2012,profiles!D2108,IF($C$10=2013,profiles!F2108,IF($C$10=2014,profiles!H2108,IF($C$10=2015,profiles!J2108,IF($C$10=2016,profiles!L2108)))))</f>
        <v>0.23637232332884506</v>
      </c>
      <c r="D2121" s="11">
        <f t="shared" si="332"/>
        <v>47.27446466576901</v>
      </c>
      <c r="E2121" s="11">
        <f t="shared" si="328"/>
        <v>0</v>
      </c>
      <c r="F2121" s="11">
        <f t="shared" si="329"/>
        <v>47.27446466576901</v>
      </c>
      <c r="G2121" s="11">
        <f t="shared" si="330"/>
        <v>4.753535334230989</v>
      </c>
      <c r="H2121" s="12">
        <f t="shared" si="333"/>
        <v>0</v>
      </c>
      <c r="I2121" s="12">
        <f t="shared" si="327"/>
        <v>0</v>
      </c>
      <c r="J2121" s="12">
        <f t="shared" si="334"/>
        <v>4.753535334230989</v>
      </c>
      <c r="K2121" s="12">
        <f t="shared" si="335"/>
        <v>22.572423912837092</v>
      </c>
      <c r="L2121" s="12">
        <f t="shared" si="336"/>
        <v>0</v>
      </c>
      <c r="M2121" s="12">
        <f t="shared" si="331"/>
        <v>4.753535334230989</v>
      </c>
      <c r="N2121" s="13"/>
    </row>
    <row r="2122" spans="1:14" x14ac:dyDescent="0.2">
      <c r="A2122" s="10" t="s">
        <v>2104</v>
      </c>
      <c r="B2122" s="6">
        <f>IF($C$10=2012,profiles!C2109,IF($C$10=2013,profiles!E2109,IF($C$10=2014,profiles!G2109,IF($C$10=2015,profiles!I2109,IF($C$10=2016,profiles!K2109)))))</f>
        <v>51.411000000000001</v>
      </c>
      <c r="C2122" s="6">
        <f>IF($C$10=2012,profiles!D2109,IF($C$10=2013,profiles!F2109,IF($C$10=2014,profiles!H2109,IF($C$10=2015,profiles!J2109,IF($C$10=2016,profiles!L2109)))))</f>
        <v>0.15940581157972461</v>
      </c>
      <c r="D2122" s="11">
        <f t="shared" si="332"/>
        <v>31.881162315944923</v>
      </c>
      <c r="E2122" s="11">
        <f t="shared" si="328"/>
        <v>0</v>
      </c>
      <c r="F2122" s="11">
        <f t="shared" si="329"/>
        <v>31.881162315944923</v>
      </c>
      <c r="G2122" s="11">
        <f t="shared" si="330"/>
        <v>19.529837684055078</v>
      </c>
      <c r="H2122" s="12">
        <f t="shared" si="333"/>
        <v>0</v>
      </c>
      <c r="I2122" s="12">
        <f t="shared" si="327"/>
        <v>0</v>
      </c>
      <c r="J2122" s="12">
        <f t="shared" si="334"/>
        <v>19.529837684055078</v>
      </c>
      <c r="K2122" s="12">
        <f t="shared" si="335"/>
        <v>1.4818864570540704</v>
      </c>
      <c r="L2122" s="12">
        <f t="shared" si="336"/>
        <v>0</v>
      </c>
      <c r="M2122" s="12">
        <f t="shared" si="331"/>
        <v>19.529837684055078</v>
      </c>
      <c r="N2122" s="13"/>
    </row>
    <row r="2123" spans="1:14" x14ac:dyDescent="0.2">
      <c r="A2123" s="10" t="s">
        <v>2105</v>
      </c>
      <c r="B2123" s="6">
        <f>IF($C$10=2012,profiles!C2110,IF($C$10=2013,profiles!E2110,IF($C$10=2014,profiles!G2110,IF($C$10=2015,profiles!I2110,IF($C$10=2016,profiles!K2110)))))</f>
        <v>52.555999999999997</v>
      </c>
      <c r="C2123" s="6">
        <f>IF($C$10=2012,profiles!D2110,IF($C$10=2013,profiles!F2110,IF($C$10=2014,profiles!H2110,IF($C$10=2015,profiles!J2110,IF($C$10=2016,profiles!L2110)))))</f>
        <v>8.3756822887257665E-2</v>
      </c>
      <c r="D2123" s="11">
        <f t="shared" si="332"/>
        <v>16.751364577451533</v>
      </c>
      <c r="E2123" s="11">
        <f t="shared" si="328"/>
        <v>0</v>
      </c>
      <c r="F2123" s="11">
        <f t="shared" si="329"/>
        <v>16.751364577451533</v>
      </c>
      <c r="G2123" s="11">
        <f t="shared" si="330"/>
        <v>35.804635422548465</v>
      </c>
      <c r="H2123" s="12">
        <f t="shared" si="333"/>
        <v>0</v>
      </c>
      <c r="I2123" s="12">
        <f t="shared" si="327"/>
        <v>0</v>
      </c>
      <c r="J2123" s="12">
        <f t="shared" si="334"/>
        <v>1.3722268592320692</v>
      </c>
      <c r="K2123" s="12">
        <f t="shared" si="335"/>
        <v>0</v>
      </c>
      <c r="L2123" s="12">
        <f t="shared" si="336"/>
        <v>34.432408563316393</v>
      </c>
      <c r="M2123" s="12">
        <f t="shared" si="331"/>
        <v>35.804635422548465</v>
      </c>
      <c r="N2123" s="13"/>
    </row>
    <row r="2124" spans="1:14" x14ac:dyDescent="0.2">
      <c r="A2124" s="10" t="s">
        <v>2106</v>
      </c>
      <c r="B2124" s="6">
        <f>IF($C$10=2012,profiles!C2111,IF($C$10=2013,profiles!E2111,IF($C$10=2014,profiles!G2111,IF($C$10=2015,profiles!I2111,IF($C$10=2016,profiles!K2111)))))</f>
        <v>54.887999999999998</v>
      </c>
      <c r="C2124" s="6">
        <f>IF($C$10=2012,profiles!D2111,IF($C$10=2013,profiles!F2111,IF($C$10=2014,profiles!H2111,IF($C$10=2015,profiles!J2111,IF($C$10=2016,profiles!L2111)))))</f>
        <v>4.8531178965961576E-2</v>
      </c>
      <c r="D2124" s="11">
        <f t="shared" si="332"/>
        <v>9.7062357931923149</v>
      </c>
      <c r="E2124" s="11">
        <f t="shared" si="328"/>
        <v>0</v>
      </c>
      <c r="F2124" s="11">
        <f t="shared" si="329"/>
        <v>9.7062357931923149</v>
      </c>
      <c r="G2124" s="11">
        <f t="shared" si="330"/>
        <v>45.181764206807685</v>
      </c>
      <c r="H2124" s="12">
        <f t="shared" si="333"/>
        <v>0</v>
      </c>
      <c r="I2124" s="12">
        <f t="shared" si="327"/>
        <v>0</v>
      </c>
      <c r="J2124" s="12">
        <f t="shared" si="334"/>
        <v>0</v>
      </c>
      <c r="K2124" s="12">
        <f t="shared" si="335"/>
        <v>0</v>
      </c>
      <c r="L2124" s="12">
        <f t="shared" si="336"/>
        <v>45.181764206807685</v>
      </c>
      <c r="M2124" s="12">
        <f t="shared" si="331"/>
        <v>45.181764206807685</v>
      </c>
      <c r="N2124" s="13"/>
    </row>
    <row r="2125" spans="1:14" x14ac:dyDescent="0.2">
      <c r="A2125" s="10" t="s">
        <v>2107</v>
      </c>
      <c r="B2125" s="6">
        <f>IF($C$10=2012,profiles!C2112,IF($C$10=2013,profiles!E2112,IF($C$10=2014,profiles!G2112,IF($C$10=2015,profiles!I2112,IF($C$10=2016,profiles!K2112)))))</f>
        <v>58.218000000000004</v>
      </c>
      <c r="C2125" s="6">
        <f>IF($C$10=2012,profiles!D2112,IF($C$10=2013,profiles!F2112,IF($C$10=2014,profiles!H2112,IF($C$10=2015,profiles!J2112,IF($C$10=2016,profiles!L2112)))))</f>
        <v>6.1315496098104792E-2</v>
      </c>
      <c r="D2125" s="11">
        <f t="shared" si="332"/>
        <v>12.263099219620958</v>
      </c>
      <c r="E2125" s="11">
        <f t="shared" si="328"/>
        <v>0</v>
      </c>
      <c r="F2125" s="11">
        <f t="shared" si="329"/>
        <v>12.263099219620958</v>
      </c>
      <c r="G2125" s="11">
        <f t="shared" si="330"/>
        <v>45.954900780379049</v>
      </c>
      <c r="H2125" s="12">
        <f t="shared" si="333"/>
        <v>0</v>
      </c>
      <c r="I2125" s="12">
        <f t="shared" si="327"/>
        <v>0</v>
      </c>
      <c r="J2125" s="12">
        <f t="shared" si="334"/>
        <v>0</v>
      </c>
      <c r="K2125" s="12">
        <f t="shared" si="335"/>
        <v>0</v>
      </c>
      <c r="L2125" s="12">
        <f t="shared" si="336"/>
        <v>45.954900780379049</v>
      </c>
      <c r="M2125" s="12">
        <f t="shared" si="331"/>
        <v>45.954900780379049</v>
      </c>
      <c r="N2125" s="13"/>
    </row>
    <row r="2126" spans="1:14" x14ac:dyDescent="0.2">
      <c r="A2126" s="10" t="s">
        <v>2108</v>
      </c>
      <c r="B2126" s="6">
        <f>IF($C$10=2012,profiles!C2113,IF($C$10=2013,profiles!E2113,IF($C$10=2014,profiles!G2113,IF($C$10=2015,profiles!I2113,IF($C$10=2016,profiles!K2113)))))</f>
        <v>55.19</v>
      </c>
      <c r="C2126" s="6">
        <f>IF($C$10=2012,profiles!D2113,IF($C$10=2013,profiles!F2113,IF($C$10=2014,profiles!H2113,IF($C$10=2015,profiles!J2113,IF($C$10=2016,profiles!L2113)))))</f>
        <v>7.3028420854507808E-2</v>
      </c>
      <c r="D2126" s="11">
        <f t="shared" si="332"/>
        <v>14.605684170901561</v>
      </c>
      <c r="E2126" s="11">
        <f t="shared" si="328"/>
        <v>0</v>
      </c>
      <c r="F2126" s="11">
        <f t="shared" si="329"/>
        <v>14.605684170901561</v>
      </c>
      <c r="G2126" s="11">
        <f t="shared" si="330"/>
        <v>40.584315829098436</v>
      </c>
      <c r="H2126" s="12">
        <f t="shared" si="333"/>
        <v>0</v>
      </c>
      <c r="I2126" s="12">
        <f t="shared" si="327"/>
        <v>0</v>
      </c>
      <c r="J2126" s="12">
        <f t="shared" si="334"/>
        <v>0</v>
      </c>
      <c r="K2126" s="12">
        <f t="shared" si="335"/>
        <v>0</v>
      </c>
      <c r="L2126" s="12">
        <f t="shared" si="336"/>
        <v>40.584315829098436</v>
      </c>
      <c r="M2126" s="12">
        <f t="shared" si="331"/>
        <v>40.584315829098436</v>
      </c>
      <c r="N2126" s="13"/>
    </row>
    <row r="2127" spans="1:14" x14ac:dyDescent="0.2">
      <c r="A2127" s="10" t="s">
        <v>2109</v>
      </c>
      <c r="B2127" s="6">
        <f>IF($C$10=2012,profiles!C2114,IF($C$10=2013,profiles!E2114,IF($C$10=2014,profiles!G2114,IF($C$10=2015,profiles!I2114,IF($C$10=2016,profiles!K2114)))))</f>
        <v>51.945</v>
      </c>
      <c r="C2127" s="6">
        <f>IF($C$10=2012,profiles!D2114,IF($C$10=2013,profiles!F2114,IF($C$10=2014,profiles!H2114,IF($C$10=2015,profiles!J2114,IF($C$10=2016,profiles!L2114)))))</f>
        <v>7.3202160158681903E-2</v>
      </c>
      <c r="D2127" s="11">
        <f t="shared" si="332"/>
        <v>14.640432031736381</v>
      </c>
      <c r="E2127" s="11">
        <f t="shared" si="328"/>
        <v>0</v>
      </c>
      <c r="F2127" s="11">
        <f t="shared" si="329"/>
        <v>14.640432031736381</v>
      </c>
      <c r="G2127" s="11">
        <f t="shared" si="330"/>
        <v>37.304567968263619</v>
      </c>
      <c r="H2127" s="12">
        <f t="shared" si="333"/>
        <v>0</v>
      </c>
      <c r="I2127" s="12">
        <f t="shared" si="327"/>
        <v>0</v>
      </c>
      <c r="J2127" s="12">
        <f t="shared" si="334"/>
        <v>0</v>
      </c>
      <c r="K2127" s="12">
        <f t="shared" si="335"/>
        <v>0</v>
      </c>
      <c r="L2127" s="12">
        <f t="shared" si="336"/>
        <v>37.304567968263619</v>
      </c>
      <c r="M2127" s="12">
        <f t="shared" si="331"/>
        <v>37.304567968263619</v>
      </c>
      <c r="N2127" s="13"/>
    </row>
    <row r="2128" spans="1:14" x14ac:dyDescent="0.2">
      <c r="A2128" s="10" t="s">
        <v>2110</v>
      </c>
      <c r="B2128" s="6">
        <f>IF($C$10=2012,profiles!C2115,IF($C$10=2013,profiles!E2115,IF($C$10=2014,profiles!G2115,IF($C$10=2015,profiles!I2115,IF($C$10=2016,profiles!K2115)))))</f>
        <v>49.89</v>
      </c>
      <c r="C2128" s="6">
        <f>IF($C$10=2012,profiles!D2115,IF($C$10=2013,profiles!F2115,IF($C$10=2014,profiles!H2115,IF($C$10=2015,profiles!J2115,IF($C$10=2016,profiles!L2115)))))</f>
        <v>6.8627025148764273E-2</v>
      </c>
      <c r="D2128" s="11">
        <f t="shared" si="332"/>
        <v>13.725405029752855</v>
      </c>
      <c r="E2128" s="11">
        <f t="shared" si="328"/>
        <v>0</v>
      </c>
      <c r="F2128" s="11">
        <f t="shared" si="329"/>
        <v>13.725405029752855</v>
      </c>
      <c r="G2128" s="11">
        <f t="shared" si="330"/>
        <v>36.164594970247144</v>
      </c>
      <c r="H2128" s="12">
        <f t="shared" si="333"/>
        <v>0</v>
      </c>
      <c r="I2128" s="12">
        <f t="shared" si="327"/>
        <v>0</v>
      </c>
      <c r="J2128" s="12">
        <f t="shared" si="334"/>
        <v>0</v>
      </c>
      <c r="K2128" s="12">
        <f t="shared" si="335"/>
        <v>0</v>
      </c>
      <c r="L2128" s="12">
        <f t="shared" si="336"/>
        <v>36.164594970247144</v>
      </c>
      <c r="M2128" s="12">
        <f t="shared" si="331"/>
        <v>36.164594970247144</v>
      </c>
      <c r="N2128" s="13"/>
    </row>
    <row r="2129" spans="1:14" x14ac:dyDescent="0.2">
      <c r="A2129" s="10" t="s">
        <v>2111</v>
      </c>
      <c r="B2129" s="6">
        <f>IF($C$10=2012,profiles!C2116,IF($C$10=2013,profiles!E2116,IF($C$10=2014,profiles!G2116,IF($C$10=2015,profiles!I2116,IF($C$10=2016,profiles!K2116)))))</f>
        <v>46.191000000000003</v>
      </c>
      <c r="C2129" s="6">
        <f>IF($C$10=2012,profiles!D2116,IF($C$10=2013,profiles!F2116,IF($C$10=2014,profiles!H2116,IF($C$10=2015,profiles!J2116,IF($C$10=2016,profiles!L2116)))))</f>
        <v>6.1301017822756952E-2</v>
      </c>
      <c r="D2129" s="11">
        <f t="shared" si="332"/>
        <v>12.260203564551391</v>
      </c>
      <c r="E2129" s="11">
        <f t="shared" si="328"/>
        <v>0</v>
      </c>
      <c r="F2129" s="11">
        <f t="shared" si="329"/>
        <v>12.260203564551391</v>
      </c>
      <c r="G2129" s="11">
        <f t="shared" si="330"/>
        <v>33.930796435448613</v>
      </c>
      <c r="H2129" s="12">
        <f t="shared" si="333"/>
        <v>0</v>
      </c>
      <c r="I2129" s="12">
        <f t="shared" si="327"/>
        <v>0</v>
      </c>
      <c r="J2129" s="12">
        <f t="shared" si="334"/>
        <v>0</v>
      </c>
      <c r="K2129" s="12">
        <f t="shared" si="335"/>
        <v>0</v>
      </c>
      <c r="L2129" s="12">
        <f t="shared" si="336"/>
        <v>33.930796435448613</v>
      </c>
      <c r="M2129" s="12">
        <f t="shared" si="331"/>
        <v>33.930796435448613</v>
      </c>
      <c r="N2129" s="13"/>
    </row>
    <row r="2130" spans="1:14" x14ac:dyDescent="0.2">
      <c r="A2130" s="10" t="s">
        <v>2112</v>
      </c>
      <c r="B2130" s="6">
        <f>IF($C$10=2012,profiles!C2117,IF($C$10=2013,profiles!E2117,IF($C$10=2014,profiles!G2117,IF($C$10=2015,profiles!I2117,IF($C$10=2016,profiles!K2117)))))</f>
        <v>43.075000000000003</v>
      </c>
      <c r="C2130" s="6">
        <f>IF($C$10=2012,profiles!D2117,IF($C$10=2013,profiles!F2117,IF($C$10=2014,profiles!H2117,IF($C$10=2015,profiles!J2117,IF($C$10=2016,profiles!L2117)))))</f>
        <v>5.3856065322195355E-2</v>
      </c>
      <c r="D2130" s="11">
        <f t="shared" si="332"/>
        <v>10.77121306443907</v>
      </c>
      <c r="E2130" s="11">
        <f t="shared" si="328"/>
        <v>0</v>
      </c>
      <c r="F2130" s="11">
        <f t="shared" si="329"/>
        <v>10.77121306443907</v>
      </c>
      <c r="G2130" s="11">
        <f t="shared" si="330"/>
        <v>32.303786935560936</v>
      </c>
      <c r="H2130" s="12">
        <f t="shared" si="333"/>
        <v>0</v>
      </c>
      <c r="I2130" s="12">
        <f t="shared" ref="I2130:I2193" si="337">MAX(MIN(E2130,($L$2-K2129)/$F$2),0)</f>
        <v>0</v>
      </c>
      <c r="J2130" s="12">
        <f t="shared" si="334"/>
        <v>0</v>
      </c>
      <c r="K2130" s="12">
        <f t="shared" si="335"/>
        <v>0</v>
      </c>
      <c r="L2130" s="12">
        <f t="shared" si="336"/>
        <v>32.303786935560936</v>
      </c>
      <c r="M2130" s="12">
        <f t="shared" si="331"/>
        <v>32.303786935560936</v>
      </c>
      <c r="N2130" s="13"/>
    </row>
    <row r="2131" spans="1:14" x14ac:dyDescent="0.2">
      <c r="A2131" s="10" t="s">
        <v>2113</v>
      </c>
      <c r="B2131" s="6">
        <f>IF($C$10=2012,profiles!C2118,IF($C$10=2013,profiles!E2118,IF($C$10=2014,profiles!G2118,IF($C$10=2015,profiles!I2118,IF($C$10=2016,profiles!K2118)))))</f>
        <v>40.923000000000002</v>
      </c>
      <c r="C2131" s="6">
        <f>IF($C$10=2012,profiles!D2118,IF($C$10=2013,profiles!F2118,IF($C$10=2014,profiles!H2118,IF($C$10=2015,profiles!J2118,IF($C$10=2016,profiles!L2118)))))</f>
        <v>4.2216206042882169E-2</v>
      </c>
      <c r="D2131" s="11">
        <f t="shared" si="332"/>
        <v>8.443241208576433</v>
      </c>
      <c r="E2131" s="11">
        <f t="shared" ref="E2131:E2194" si="338">D2131-F2131</f>
        <v>0</v>
      </c>
      <c r="F2131" s="11">
        <f t="shared" ref="F2131:F2194" si="339">MIN(D2131,B2131)</f>
        <v>8.443241208576433</v>
      </c>
      <c r="G2131" s="11">
        <f t="shared" ref="G2131:G2194" si="340">B2131-F2131</f>
        <v>32.479758791423571</v>
      </c>
      <c r="H2131" s="12">
        <f t="shared" si="333"/>
        <v>0</v>
      </c>
      <c r="I2131" s="12">
        <f t="shared" si="337"/>
        <v>0</v>
      </c>
      <c r="J2131" s="12">
        <f t="shared" si="334"/>
        <v>0</v>
      </c>
      <c r="K2131" s="12">
        <f t="shared" si="335"/>
        <v>0</v>
      </c>
      <c r="L2131" s="12">
        <f t="shared" si="336"/>
        <v>32.479758791423571</v>
      </c>
      <c r="M2131" s="12">
        <f t="shared" ref="M2131:M2194" si="341">B2131-D2131</f>
        <v>32.479758791423571</v>
      </c>
      <c r="N2131" s="13"/>
    </row>
    <row r="2132" spans="1:14" x14ac:dyDescent="0.2">
      <c r="A2132" s="10" t="s">
        <v>2114</v>
      </c>
      <c r="B2132" s="6">
        <f>IF($C$10=2012,profiles!C2119,IF($C$10=2013,profiles!E2119,IF($C$10=2014,profiles!G2119,IF($C$10=2015,profiles!I2119,IF($C$10=2016,profiles!K2119)))))</f>
        <v>40.228999999999999</v>
      </c>
      <c r="C2132" s="6">
        <f>IF($C$10=2012,profiles!D2119,IF($C$10=2013,profiles!F2119,IF($C$10=2014,profiles!H2119,IF($C$10=2015,profiles!J2119,IF($C$10=2016,profiles!L2119)))))</f>
        <v>3.0967237560262331E-2</v>
      </c>
      <c r="D2132" s="11">
        <f t="shared" ref="D2132:D2195" si="342">C2132*$C$2</f>
        <v>6.1934475120524661</v>
      </c>
      <c r="E2132" s="11">
        <f t="shared" si="338"/>
        <v>0</v>
      </c>
      <c r="F2132" s="11">
        <f t="shared" si="339"/>
        <v>6.1934475120524661</v>
      </c>
      <c r="G2132" s="11">
        <f t="shared" si="340"/>
        <v>34.035552487947534</v>
      </c>
      <c r="H2132" s="12">
        <f t="shared" ref="H2132:H2195" si="343">E2132-I2132</f>
        <v>0</v>
      </c>
      <c r="I2132" s="12">
        <f t="shared" si="337"/>
        <v>0</v>
      </c>
      <c r="J2132" s="12">
        <f t="shared" ref="J2132:J2195" si="344">MIN(G2132,K2131*$F$3)</f>
        <v>0</v>
      </c>
      <c r="K2132" s="12">
        <f t="shared" ref="K2132:K2195" si="345">K2131+I2132*$F$2-J2132/$F$3</f>
        <v>0</v>
      </c>
      <c r="L2132" s="12">
        <f t="shared" ref="L2132:L2195" si="346">MAX(G2132-J2132,0)</f>
        <v>34.035552487947534</v>
      </c>
      <c r="M2132" s="12">
        <f t="shared" si="341"/>
        <v>34.035552487947534</v>
      </c>
      <c r="N2132" s="13"/>
    </row>
    <row r="2133" spans="1:14" x14ac:dyDescent="0.2">
      <c r="A2133" s="10" t="s">
        <v>2115</v>
      </c>
      <c r="B2133" s="6">
        <f>IF($C$10=2012,profiles!C2120,IF($C$10=2013,profiles!E2120,IF($C$10=2014,profiles!G2120,IF($C$10=2015,profiles!I2120,IF($C$10=2016,profiles!K2120)))))</f>
        <v>40.302</v>
      </c>
      <c r="C2133" s="6">
        <f>IF($C$10=2012,profiles!D2120,IF($C$10=2013,profiles!F2120,IF($C$10=2014,profiles!H2120,IF($C$10=2015,profiles!J2120,IF($C$10=2016,profiles!L2120)))))</f>
        <v>2.4582687880937558E-2</v>
      </c>
      <c r="D2133" s="11">
        <f t="shared" si="342"/>
        <v>4.9165375761875119</v>
      </c>
      <c r="E2133" s="11">
        <f t="shared" si="338"/>
        <v>0</v>
      </c>
      <c r="F2133" s="11">
        <f t="shared" si="339"/>
        <v>4.9165375761875119</v>
      </c>
      <c r="G2133" s="11">
        <f t="shared" si="340"/>
        <v>35.385462423812484</v>
      </c>
      <c r="H2133" s="12">
        <f t="shared" si="343"/>
        <v>0</v>
      </c>
      <c r="I2133" s="12">
        <f t="shared" si="337"/>
        <v>0</v>
      </c>
      <c r="J2133" s="12">
        <f t="shared" si="344"/>
        <v>0</v>
      </c>
      <c r="K2133" s="12">
        <f t="shared" si="345"/>
        <v>0</v>
      </c>
      <c r="L2133" s="12">
        <f t="shared" si="346"/>
        <v>35.385462423812484</v>
      </c>
      <c r="M2133" s="12">
        <f t="shared" si="341"/>
        <v>35.385462423812484</v>
      </c>
      <c r="N2133" s="13"/>
    </row>
    <row r="2134" spans="1:14" x14ac:dyDescent="0.2">
      <c r="A2134" s="10" t="s">
        <v>2116</v>
      </c>
      <c r="B2134" s="6">
        <f>IF($C$10=2012,profiles!C2121,IF($C$10=2013,profiles!E2121,IF($C$10=2014,profiles!G2121,IF($C$10=2015,profiles!I2121,IF($C$10=2016,profiles!K2121)))))</f>
        <v>40.762</v>
      </c>
      <c r="C2134" s="6">
        <f>IF($C$10=2012,profiles!D2121,IF($C$10=2013,profiles!F2121,IF($C$10=2014,profiles!H2121,IF($C$10=2015,profiles!J2121,IF($C$10=2016,profiles!L2121)))))</f>
        <v>2.0442140923370926E-2</v>
      </c>
      <c r="D2134" s="11">
        <f t="shared" si="342"/>
        <v>4.0884281846741848</v>
      </c>
      <c r="E2134" s="11">
        <f t="shared" si="338"/>
        <v>0</v>
      </c>
      <c r="F2134" s="11">
        <f t="shared" si="339"/>
        <v>4.0884281846741848</v>
      </c>
      <c r="G2134" s="11">
        <f t="shared" si="340"/>
        <v>36.673571815325815</v>
      </c>
      <c r="H2134" s="12">
        <f t="shared" si="343"/>
        <v>0</v>
      </c>
      <c r="I2134" s="12">
        <f t="shared" si="337"/>
        <v>0</v>
      </c>
      <c r="J2134" s="12">
        <f t="shared" si="344"/>
        <v>0</v>
      </c>
      <c r="K2134" s="12">
        <f t="shared" si="345"/>
        <v>0</v>
      </c>
      <c r="L2134" s="12">
        <f t="shared" si="346"/>
        <v>36.673571815325815</v>
      </c>
      <c r="M2134" s="12">
        <f t="shared" si="341"/>
        <v>36.673571815325815</v>
      </c>
      <c r="N2134" s="13"/>
    </row>
    <row r="2135" spans="1:14" x14ac:dyDescent="0.2">
      <c r="A2135" s="10" t="s">
        <v>2117</v>
      </c>
      <c r="B2135" s="6">
        <f>IF($C$10=2012,profiles!C2122,IF($C$10=2013,profiles!E2122,IF($C$10=2014,profiles!G2122,IF($C$10=2015,profiles!I2122,IF($C$10=2016,profiles!K2122)))))</f>
        <v>40.466000000000001</v>
      </c>
      <c r="C2135" s="6">
        <f>IF($C$10=2012,profiles!D2122,IF($C$10=2013,profiles!F2122,IF($C$10=2014,profiles!H2122,IF($C$10=2015,profiles!J2122,IF($C$10=2016,profiles!L2122)))))</f>
        <v>1.8661416182878983E-2</v>
      </c>
      <c r="D2135" s="11">
        <f t="shared" si="342"/>
        <v>3.7322832365757965</v>
      </c>
      <c r="E2135" s="11">
        <f t="shared" si="338"/>
        <v>0</v>
      </c>
      <c r="F2135" s="11">
        <f t="shared" si="339"/>
        <v>3.7322832365757965</v>
      </c>
      <c r="G2135" s="11">
        <f t="shared" si="340"/>
        <v>36.733716763424205</v>
      </c>
      <c r="H2135" s="12">
        <f t="shared" si="343"/>
        <v>0</v>
      </c>
      <c r="I2135" s="12">
        <f t="shared" si="337"/>
        <v>0</v>
      </c>
      <c r="J2135" s="12">
        <f t="shared" si="344"/>
        <v>0</v>
      </c>
      <c r="K2135" s="12">
        <f t="shared" si="345"/>
        <v>0</v>
      </c>
      <c r="L2135" s="12">
        <f t="shared" si="346"/>
        <v>36.733716763424205</v>
      </c>
      <c r="M2135" s="12">
        <f t="shared" si="341"/>
        <v>36.733716763424205</v>
      </c>
      <c r="N2135" s="13"/>
    </row>
    <row r="2136" spans="1:14" x14ac:dyDescent="0.2">
      <c r="A2136" s="10" t="s">
        <v>2118</v>
      </c>
      <c r="B2136" s="6">
        <f>IF($C$10=2012,profiles!C2123,IF($C$10=2013,profiles!E2123,IF($C$10=2014,profiles!G2123,IF($C$10=2015,profiles!I2123,IF($C$10=2016,profiles!K2123)))))</f>
        <v>40.978000000000002</v>
      </c>
      <c r="C2136" s="6">
        <f>IF($C$10=2012,profiles!D2123,IF($C$10=2013,profiles!F2123,IF($C$10=2014,profiles!H2123,IF($C$10=2015,profiles!J2123,IF($C$10=2016,profiles!L2123)))))</f>
        <v>2.9693223111780291E-2</v>
      </c>
      <c r="D2136" s="11">
        <f t="shared" si="342"/>
        <v>5.9386446223560583</v>
      </c>
      <c r="E2136" s="11">
        <f t="shared" si="338"/>
        <v>0</v>
      </c>
      <c r="F2136" s="11">
        <f t="shared" si="339"/>
        <v>5.9386446223560583</v>
      </c>
      <c r="G2136" s="11">
        <f t="shared" si="340"/>
        <v>35.039355377643943</v>
      </c>
      <c r="H2136" s="12">
        <f t="shared" si="343"/>
        <v>0</v>
      </c>
      <c r="I2136" s="12">
        <f t="shared" si="337"/>
        <v>0</v>
      </c>
      <c r="J2136" s="12">
        <f t="shared" si="344"/>
        <v>0</v>
      </c>
      <c r="K2136" s="12">
        <f t="shared" si="345"/>
        <v>0</v>
      </c>
      <c r="L2136" s="12">
        <f t="shared" si="346"/>
        <v>35.039355377643943</v>
      </c>
      <c r="M2136" s="12">
        <f t="shared" si="341"/>
        <v>35.039355377643943</v>
      </c>
      <c r="N2136" s="13"/>
    </row>
    <row r="2137" spans="1:14" x14ac:dyDescent="0.2">
      <c r="A2137" s="10" t="s">
        <v>2119</v>
      </c>
      <c r="B2137" s="6">
        <f>IF($C$10=2012,profiles!C2124,IF($C$10=2013,profiles!E2124,IF($C$10=2014,profiles!G2124,IF($C$10=2015,profiles!I2124,IF($C$10=2016,profiles!K2124)))))</f>
        <v>44.383000000000003</v>
      </c>
      <c r="C2137" s="6">
        <f>IF($C$10=2012,profiles!D2124,IF($C$10=2013,profiles!F2124,IF($C$10=2014,profiles!H2124,IF($C$10=2015,profiles!J2124,IF($C$10=2016,profiles!L2124)))))</f>
        <v>7.163435785328566E-2</v>
      </c>
      <c r="D2137" s="11">
        <f t="shared" si="342"/>
        <v>14.326871570657133</v>
      </c>
      <c r="E2137" s="11">
        <f t="shared" si="338"/>
        <v>0</v>
      </c>
      <c r="F2137" s="11">
        <f t="shared" si="339"/>
        <v>14.326871570657133</v>
      </c>
      <c r="G2137" s="11">
        <f t="shared" si="340"/>
        <v>30.05612842934287</v>
      </c>
      <c r="H2137" s="12">
        <f t="shared" si="343"/>
        <v>0</v>
      </c>
      <c r="I2137" s="12">
        <f t="shared" si="337"/>
        <v>0</v>
      </c>
      <c r="J2137" s="12">
        <f t="shared" si="344"/>
        <v>0</v>
      </c>
      <c r="K2137" s="12">
        <f t="shared" si="345"/>
        <v>0</v>
      </c>
      <c r="L2137" s="12">
        <f t="shared" si="346"/>
        <v>30.05612842934287</v>
      </c>
      <c r="M2137" s="12">
        <f t="shared" si="341"/>
        <v>30.05612842934287</v>
      </c>
      <c r="N2137" s="13"/>
    </row>
    <row r="2138" spans="1:14" x14ac:dyDescent="0.2">
      <c r="A2138" s="10" t="s">
        <v>2120</v>
      </c>
      <c r="B2138" s="6">
        <f>IF($C$10=2012,profiles!C2125,IF($C$10=2013,profiles!E2125,IF($C$10=2014,profiles!G2125,IF($C$10=2015,profiles!I2125,IF($C$10=2016,profiles!K2125)))))</f>
        <v>48.197000000000003</v>
      </c>
      <c r="C2138" s="6">
        <f>IF($C$10=2012,profiles!D2125,IF($C$10=2013,profiles!F2125,IF($C$10=2014,profiles!H2125,IF($C$10=2015,profiles!J2125,IF($C$10=2016,profiles!L2125)))))</f>
        <v>0.12821218131541992</v>
      </c>
      <c r="D2138" s="11">
        <f t="shared" si="342"/>
        <v>25.642436263083983</v>
      </c>
      <c r="E2138" s="11">
        <f t="shared" si="338"/>
        <v>0</v>
      </c>
      <c r="F2138" s="11">
        <f t="shared" si="339"/>
        <v>25.642436263083983</v>
      </c>
      <c r="G2138" s="11">
        <f t="shared" si="340"/>
        <v>22.55456373691602</v>
      </c>
      <c r="H2138" s="12">
        <f t="shared" si="343"/>
        <v>0</v>
      </c>
      <c r="I2138" s="12">
        <f t="shared" si="337"/>
        <v>0</v>
      </c>
      <c r="J2138" s="12">
        <f t="shared" si="344"/>
        <v>0</v>
      </c>
      <c r="K2138" s="12">
        <f t="shared" si="345"/>
        <v>0</v>
      </c>
      <c r="L2138" s="12">
        <f t="shared" si="346"/>
        <v>22.55456373691602</v>
      </c>
      <c r="M2138" s="12">
        <f t="shared" si="341"/>
        <v>22.55456373691602</v>
      </c>
      <c r="N2138" s="13"/>
    </row>
    <row r="2139" spans="1:14" x14ac:dyDescent="0.2">
      <c r="A2139" s="10" t="s">
        <v>2121</v>
      </c>
      <c r="B2139" s="6">
        <f>IF($C$10=2012,profiles!C2126,IF($C$10=2013,profiles!E2126,IF($C$10=2014,profiles!G2126,IF($C$10=2015,profiles!I2126,IF($C$10=2016,profiles!K2126)))))</f>
        <v>50.826000000000001</v>
      </c>
      <c r="C2139" s="6">
        <f>IF($C$10=2012,profiles!D2126,IF($C$10=2013,profiles!F2126,IF($C$10=2014,profiles!H2126,IF($C$10=2015,profiles!J2126,IF($C$10=2016,profiles!L2126)))))</f>
        <v>0.18832249938470894</v>
      </c>
      <c r="D2139" s="11">
        <f t="shared" si="342"/>
        <v>37.66449987694179</v>
      </c>
      <c r="E2139" s="11">
        <f t="shared" si="338"/>
        <v>0</v>
      </c>
      <c r="F2139" s="11">
        <f t="shared" si="339"/>
        <v>37.66449987694179</v>
      </c>
      <c r="G2139" s="11">
        <f t="shared" si="340"/>
        <v>13.161500123058211</v>
      </c>
      <c r="H2139" s="12">
        <f t="shared" si="343"/>
        <v>0</v>
      </c>
      <c r="I2139" s="12">
        <f t="shared" si="337"/>
        <v>0</v>
      </c>
      <c r="J2139" s="12">
        <f t="shared" si="344"/>
        <v>0</v>
      </c>
      <c r="K2139" s="12">
        <f t="shared" si="345"/>
        <v>0</v>
      </c>
      <c r="L2139" s="12">
        <f t="shared" si="346"/>
        <v>13.161500123058211</v>
      </c>
      <c r="M2139" s="12">
        <f t="shared" si="341"/>
        <v>13.161500123058211</v>
      </c>
      <c r="N2139" s="13"/>
    </row>
    <row r="2140" spans="1:14" x14ac:dyDescent="0.2">
      <c r="A2140" s="10" t="s">
        <v>2122</v>
      </c>
      <c r="B2140" s="6">
        <f>IF($C$10=2012,profiles!C2127,IF($C$10=2013,profiles!E2127,IF($C$10=2014,profiles!G2127,IF($C$10=2015,profiles!I2127,IF($C$10=2016,profiles!K2127)))))</f>
        <v>52.887999999999998</v>
      </c>
      <c r="C2140" s="6">
        <f>IF($C$10=2012,profiles!D2127,IF($C$10=2013,profiles!F2127,IF($C$10=2014,profiles!H2127,IF($C$10=2015,profiles!J2127,IF($C$10=2016,profiles!L2127)))))</f>
        <v>0.23747339770966949</v>
      </c>
      <c r="D2140" s="11">
        <f t="shared" si="342"/>
        <v>47.494679541933898</v>
      </c>
      <c r="E2140" s="11">
        <f t="shared" si="338"/>
        <v>0</v>
      </c>
      <c r="F2140" s="11">
        <f t="shared" si="339"/>
        <v>47.494679541933898</v>
      </c>
      <c r="G2140" s="11">
        <f t="shared" si="340"/>
        <v>5.3933204580660998</v>
      </c>
      <c r="H2140" s="12">
        <f t="shared" si="343"/>
        <v>0</v>
      </c>
      <c r="I2140" s="12">
        <f t="shared" si="337"/>
        <v>0</v>
      </c>
      <c r="J2140" s="12">
        <f t="shared" si="344"/>
        <v>0</v>
      </c>
      <c r="K2140" s="12">
        <f t="shared" si="345"/>
        <v>0</v>
      </c>
      <c r="L2140" s="12">
        <f t="shared" si="346"/>
        <v>5.3933204580660998</v>
      </c>
      <c r="M2140" s="12">
        <f t="shared" si="341"/>
        <v>5.3933204580660998</v>
      </c>
      <c r="N2140" s="13"/>
    </row>
    <row r="2141" spans="1:14" x14ac:dyDescent="0.2">
      <c r="A2141" s="10" t="s">
        <v>2123</v>
      </c>
      <c r="B2141" s="6">
        <f>IF($C$10=2012,profiles!C2128,IF($C$10=2013,profiles!E2128,IF($C$10=2014,profiles!G2128,IF($C$10=2015,profiles!I2128,IF($C$10=2016,profiles!K2128)))))</f>
        <v>52.387</v>
      </c>
      <c r="C2141" s="6">
        <f>IF($C$10=2012,profiles!D2128,IF($C$10=2013,profiles!F2128,IF($C$10=2014,profiles!H2128,IF($C$10=2015,profiles!J2128,IF($C$10=2016,profiles!L2128)))))</f>
        <v>0.27143746471124752</v>
      </c>
      <c r="D2141" s="11">
        <f t="shared" si="342"/>
        <v>54.287492942249507</v>
      </c>
      <c r="E2141" s="11">
        <f t="shared" si="338"/>
        <v>1.9004929422495067</v>
      </c>
      <c r="F2141" s="11">
        <f t="shared" si="339"/>
        <v>52.387</v>
      </c>
      <c r="G2141" s="11">
        <f t="shared" si="340"/>
        <v>0</v>
      </c>
      <c r="H2141" s="12">
        <f t="shared" si="343"/>
        <v>0</v>
      </c>
      <c r="I2141" s="12">
        <f t="shared" si="337"/>
        <v>1.9004929422495067</v>
      </c>
      <c r="J2141" s="12">
        <f t="shared" si="344"/>
        <v>0</v>
      </c>
      <c r="K2141" s="12">
        <f t="shared" si="345"/>
        <v>1.5393992832221006</v>
      </c>
      <c r="L2141" s="12">
        <f t="shared" si="346"/>
        <v>0</v>
      </c>
      <c r="M2141" s="12">
        <f t="shared" si="341"/>
        <v>-1.9004929422495067</v>
      </c>
      <c r="N2141" s="13"/>
    </row>
    <row r="2142" spans="1:14" x14ac:dyDescent="0.2">
      <c r="A2142" s="10" t="s">
        <v>2124</v>
      </c>
      <c r="B2142" s="6">
        <f>IF($C$10=2012,profiles!C2129,IF($C$10=2013,profiles!E2129,IF($C$10=2014,profiles!G2129,IF($C$10=2015,profiles!I2129,IF($C$10=2016,profiles!K2129)))))</f>
        <v>50.186</v>
      </c>
      <c r="C2142" s="6">
        <f>IF($C$10=2012,profiles!D2129,IF($C$10=2013,profiles!F2129,IF($C$10=2014,profiles!H2129,IF($C$10=2015,profiles!J2129,IF($C$10=2016,profiles!L2129)))))</f>
        <v>0.27838663443024048</v>
      </c>
      <c r="D2142" s="11">
        <f t="shared" si="342"/>
        <v>55.677326886048093</v>
      </c>
      <c r="E2142" s="11">
        <f t="shared" si="338"/>
        <v>5.4913268860480926</v>
      </c>
      <c r="F2142" s="11">
        <f t="shared" si="339"/>
        <v>50.186</v>
      </c>
      <c r="G2142" s="11">
        <f t="shared" si="340"/>
        <v>0</v>
      </c>
      <c r="H2142" s="12">
        <f t="shared" si="343"/>
        <v>0</v>
      </c>
      <c r="I2142" s="12">
        <f t="shared" si="337"/>
        <v>5.4913268860480926</v>
      </c>
      <c r="J2142" s="12">
        <f t="shared" si="344"/>
        <v>0</v>
      </c>
      <c r="K2142" s="12">
        <f t="shared" si="345"/>
        <v>5.9873740609210557</v>
      </c>
      <c r="L2142" s="12">
        <f t="shared" si="346"/>
        <v>0</v>
      </c>
      <c r="M2142" s="12">
        <f t="shared" si="341"/>
        <v>-5.4913268860480926</v>
      </c>
      <c r="N2142" s="13"/>
    </row>
    <row r="2143" spans="1:14" x14ac:dyDescent="0.2">
      <c r="A2143" s="10" t="s">
        <v>2125</v>
      </c>
      <c r="B2143" s="6">
        <f>IF($C$10=2012,profiles!C2130,IF($C$10=2013,profiles!E2130,IF($C$10=2014,profiles!G2130,IF($C$10=2015,profiles!I2130,IF($C$10=2016,profiles!K2130)))))</f>
        <v>48.173000000000002</v>
      </c>
      <c r="C2143" s="6">
        <f>IF($C$10=2012,profiles!D2130,IF($C$10=2013,profiles!F2130,IF($C$10=2014,profiles!H2130,IF($C$10=2015,profiles!J2130,IF($C$10=2016,profiles!L2130)))))</f>
        <v>0.26280891231016462</v>
      </c>
      <c r="D2143" s="11">
        <f t="shared" si="342"/>
        <v>52.561782462032923</v>
      </c>
      <c r="E2143" s="11">
        <f t="shared" si="338"/>
        <v>4.3887824620329212</v>
      </c>
      <c r="F2143" s="11">
        <f t="shared" si="339"/>
        <v>48.173000000000002</v>
      </c>
      <c r="G2143" s="11">
        <f t="shared" si="340"/>
        <v>0</v>
      </c>
      <c r="H2143" s="12">
        <f t="shared" si="343"/>
        <v>0</v>
      </c>
      <c r="I2143" s="12">
        <f t="shared" si="337"/>
        <v>4.3887824620329212</v>
      </c>
      <c r="J2143" s="12">
        <f t="shared" si="344"/>
        <v>0</v>
      </c>
      <c r="K2143" s="12">
        <f t="shared" si="345"/>
        <v>9.5422878551677215</v>
      </c>
      <c r="L2143" s="12">
        <f t="shared" si="346"/>
        <v>0</v>
      </c>
      <c r="M2143" s="12">
        <f t="shared" si="341"/>
        <v>-4.3887824620329212</v>
      </c>
      <c r="N2143" s="13"/>
    </row>
    <row r="2144" spans="1:14" x14ac:dyDescent="0.2">
      <c r="A2144" s="10" t="s">
        <v>2126</v>
      </c>
      <c r="B2144" s="6">
        <f>IF($C$10=2012,profiles!C2131,IF($C$10=2013,profiles!E2131,IF($C$10=2014,profiles!G2131,IF($C$10=2015,profiles!I2131,IF($C$10=2016,profiles!K2131)))))</f>
        <v>46.843000000000004</v>
      </c>
      <c r="C2144" s="6">
        <f>IF($C$10=2012,profiles!D2131,IF($C$10=2013,profiles!F2131,IF($C$10=2014,profiles!H2131,IF($C$10=2015,profiles!J2131,IF($C$10=2016,profiles!L2131)))))</f>
        <v>0.22722337237415488</v>
      </c>
      <c r="D2144" s="11">
        <f t="shared" si="342"/>
        <v>45.444674474830975</v>
      </c>
      <c r="E2144" s="11">
        <f t="shared" si="338"/>
        <v>0</v>
      </c>
      <c r="F2144" s="11">
        <f t="shared" si="339"/>
        <v>45.444674474830975</v>
      </c>
      <c r="G2144" s="11">
        <f t="shared" si="340"/>
        <v>1.3983255251690281</v>
      </c>
      <c r="H2144" s="12">
        <f t="shared" si="343"/>
        <v>0</v>
      </c>
      <c r="I2144" s="12">
        <f t="shared" si="337"/>
        <v>0</v>
      </c>
      <c r="J2144" s="12">
        <f t="shared" si="344"/>
        <v>1.3983255251690281</v>
      </c>
      <c r="K2144" s="12">
        <f t="shared" si="345"/>
        <v>8.0322170936460928</v>
      </c>
      <c r="L2144" s="12">
        <f t="shared" si="346"/>
        <v>0</v>
      </c>
      <c r="M2144" s="12">
        <f t="shared" si="341"/>
        <v>1.3983255251690281</v>
      </c>
      <c r="N2144" s="13"/>
    </row>
    <row r="2145" spans="1:14" x14ac:dyDescent="0.2">
      <c r="A2145" s="10" t="s">
        <v>2127</v>
      </c>
      <c r="B2145" s="6">
        <f>IF($C$10=2012,profiles!C2132,IF($C$10=2013,profiles!E2132,IF($C$10=2014,profiles!G2132,IF($C$10=2015,profiles!I2132,IF($C$10=2016,profiles!K2132)))))</f>
        <v>46.215000000000003</v>
      </c>
      <c r="C2145" s="6">
        <f>IF($C$10=2012,profiles!D2132,IF($C$10=2013,profiles!F2132,IF($C$10=2014,profiles!H2132,IF($C$10=2015,profiles!J2132,IF($C$10=2016,profiles!L2132)))))</f>
        <v>0.17113778176711594</v>
      </c>
      <c r="D2145" s="11">
        <f t="shared" si="342"/>
        <v>34.227556353423189</v>
      </c>
      <c r="E2145" s="11">
        <f t="shared" si="338"/>
        <v>0</v>
      </c>
      <c r="F2145" s="11">
        <f t="shared" si="339"/>
        <v>34.227556353423189</v>
      </c>
      <c r="G2145" s="11">
        <f t="shared" si="340"/>
        <v>11.987443646576814</v>
      </c>
      <c r="H2145" s="12">
        <f t="shared" si="343"/>
        <v>0</v>
      </c>
      <c r="I2145" s="12">
        <f t="shared" si="337"/>
        <v>0</v>
      </c>
      <c r="J2145" s="12">
        <f t="shared" si="344"/>
        <v>7.4378330287162822</v>
      </c>
      <c r="K2145" s="12">
        <f t="shared" si="345"/>
        <v>0</v>
      </c>
      <c r="L2145" s="12">
        <f t="shared" si="346"/>
        <v>4.549610617860532</v>
      </c>
      <c r="M2145" s="12">
        <f t="shared" si="341"/>
        <v>11.987443646576814</v>
      </c>
      <c r="N2145" s="13"/>
    </row>
    <row r="2146" spans="1:14" x14ac:dyDescent="0.2">
      <c r="A2146" s="10" t="s">
        <v>2128</v>
      </c>
      <c r="B2146" s="6">
        <f>IF($C$10=2012,profiles!C2133,IF($C$10=2013,profiles!E2133,IF($C$10=2014,profiles!G2133,IF($C$10=2015,profiles!I2133,IF($C$10=2016,profiles!K2133)))))</f>
        <v>47.52</v>
      </c>
      <c r="C2146" s="6">
        <f>IF($C$10=2012,profiles!D2133,IF($C$10=2013,profiles!F2133,IF($C$10=2014,profiles!H2133,IF($C$10=2015,profiles!J2133,IF($C$10=2016,profiles!L2133)))))</f>
        <v>0.10326755751161815</v>
      </c>
      <c r="D2146" s="11">
        <f t="shared" si="342"/>
        <v>20.653511502323628</v>
      </c>
      <c r="E2146" s="11">
        <f t="shared" si="338"/>
        <v>0</v>
      </c>
      <c r="F2146" s="11">
        <f t="shared" si="339"/>
        <v>20.653511502323628</v>
      </c>
      <c r="G2146" s="11">
        <f t="shared" si="340"/>
        <v>26.866488497676375</v>
      </c>
      <c r="H2146" s="12">
        <f t="shared" si="343"/>
        <v>0</v>
      </c>
      <c r="I2146" s="12">
        <f t="shared" si="337"/>
        <v>0</v>
      </c>
      <c r="J2146" s="12">
        <f t="shared" si="344"/>
        <v>0</v>
      </c>
      <c r="K2146" s="12">
        <f t="shared" si="345"/>
        <v>0</v>
      </c>
      <c r="L2146" s="12">
        <f t="shared" si="346"/>
        <v>26.866488497676375</v>
      </c>
      <c r="M2146" s="12">
        <f t="shared" si="341"/>
        <v>26.866488497676375</v>
      </c>
      <c r="N2146" s="13"/>
    </row>
    <row r="2147" spans="1:14" x14ac:dyDescent="0.2">
      <c r="A2147" s="10" t="s">
        <v>2129</v>
      </c>
      <c r="B2147" s="6">
        <f>IF($C$10=2012,profiles!C2134,IF($C$10=2013,profiles!E2134,IF($C$10=2014,profiles!G2134,IF($C$10=2015,profiles!I2134,IF($C$10=2016,profiles!K2134)))))</f>
        <v>49.616999999999997</v>
      </c>
      <c r="C2147" s="6">
        <f>IF($C$10=2012,profiles!D2134,IF($C$10=2013,profiles!F2134,IF($C$10=2014,profiles!H2134,IF($C$10=2015,profiles!J2134,IF($C$10=2016,profiles!L2134)))))</f>
        <v>4.2418890159686126E-2</v>
      </c>
      <c r="D2147" s="11">
        <f t="shared" si="342"/>
        <v>8.4837780319372254</v>
      </c>
      <c r="E2147" s="11">
        <f t="shared" si="338"/>
        <v>0</v>
      </c>
      <c r="F2147" s="11">
        <f t="shared" si="339"/>
        <v>8.4837780319372254</v>
      </c>
      <c r="G2147" s="11">
        <f t="shared" si="340"/>
        <v>41.13322196806277</v>
      </c>
      <c r="H2147" s="12">
        <f t="shared" si="343"/>
        <v>0</v>
      </c>
      <c r="I2147" s="12">
        <f t="shared" si="337"/>
        <v>0</v>
      </c>
      <c r="J2147" s="12">
        <f t="shared" si="344"/>
        <v>0</v>
      </c>
      <c r="K2147" s="12">
        <f t="shared" si="345"/>
        <v>0</v>
      </c>
      <c r="L2147" s="12">
        <f t="shared" si="346"/>
        <v>41.13322196806277</v>
      </c>
      <c r="M2147" s="12">
        <f t="shared" si="341"/>
        <v>41.13322196806277</v>
      </c>
      <c r="N2147" s="13"/>
    </row>
    <row r="2148" spans="1:14" x14ac:dyDescent="0.2">
      <c r="A2148" s="10" t="s">
        <v>2130</v>
      </c>
      <c r="B2148" s="6">
        <f>IF($C$10=2012,profiles!C2135,IF($C$10=2013,profiles!E2135,IF($C$10=2014,profiles!G2135,IF($C$10=2015,profiles!I2135,IF($C$10=2016,profiles!K2135)))))</f>
        <v>51.984000000000002</v>
      </c>
      <c r="C2148" s="6">
        <f>IF($C$10=2012,profiles!D2135,IF($C$10=2013,profiles!F2135,IF($C$10=2014,profiles!H2135,IF($C$10=2015,profiles!J2135,IF($C$10=2016,profiles!L2135)))))</f>
        <v>1.2059704949835682E-2</v>
      </c>
      <c r="D2148" s="11">
        <f t="shared" si="342"/>
        <v>2.4119409899671362</v>
      </c>
      <c r="E2148" s="11">
        <f t="shared" si="338"/>
        <v>0</v>
      </c>
      <c r="F2148" s="11">
        <f t="shared" si="339"/>
        <v>2.4119409899671362</v>
      </c>
      <c r="G2148" s="11">
        <f t="shared" si="340"/>
        <v>49.572059010032866</v>
      </c>
      <c r="H2148" s="12">
        <f t="shared" si="343"/>
        <v>0</v>
      </c>
      <c r="I2148" s="12">
        <f t="shared" si="337"/>
        <v>0</v>
      </c>
      <c r="J2148" s="12">
        <f t="shared" si="344"/>
        <v>0</v>
      </c>
      <c r="K2148" s="12">
        <f t="shared" si="345"/>
        <v>0</v>
      </c>
      <c r="L2148" s="12">
        <f t="shared" si="346"/>
        <v>49.572059010032866</v>
      </c>
      <c r="M2148" s="12">
        <f t="shared" si="341"/>
        <v>49.572059010032866</v>
      </c>
      <c r="N2148" s="13"/>
    </row>
    <row r="2149" spans="1:14" x14ac:dyDescent="0.2">
      <c r="A2149" s="10" t="s">
        <v>2131</v>
      </c>
      <c r="B2149" s="6">
        <f>IF($C$10=2012,profiles!C2136,IF($C$10=2013,profiles!E2136,IF($C$10=2014,profiles!G2136,IF($C$10=2015,profiles!I2136,IF($C$10=2016,profiles!K2136)))))</f>
        <v>54.496000000000002</v>
      </c>
      <c r="C2149" s="6">
        <f>IF($C$10=2012,profiles!D2136,IF($C$10=2013,profiles!F2136,IF($C$10=2014,profiles!H2136,IF($C$10=2015,profiles!J2136,IF($C$10=2016,profiles!L2136)))))</f>
        <v>9.5840632374444429E-3</v>
      </c>
      <c r="D2149" s="11">
        <f t="shared" si="342"/>
        <v>1.9168126474888885</v>
      </c>
      <c r="E2149" s="11">
        <f t="shared" si="338"/>
        <v>0</v>
      </c>
      <c r="F2149" s="11">
        <f t="shared" si="339"/>
        <v>1.9168126474888885</v>
      </c>
      <c r="G2149" s="11">
        <f t="shared" si="340"/>
        <v>52.579187352511113</v>
      </c>
      <c r="H2149" s="12">
        <f t="shared" si="343"/>
        <v>0</v>
      </c>
      <c r="I2149" s="12">
        <f t="shared" si="337"/>
        <v>0</v>
      </c>
      <c r="J2149" s="12">
        <f t="shared" si="344"/>
        <v>0</v>
      </c>
      <c r="K2149" s="12">
        <f t="shared" si="345"/>
        <v>0</v>
      </c>
      <c r="L2149" s="12">
        <f t="shared" si="346"/>
        <v>52.579187352511113</v>
      </c>
      <c r="M2149" s="12">
        <f t="shared" si="341"/>
        <v>52.579187352511113</v>
      </c>
      <c r="N2149" s="13"/>
    </row>
    <row r="2150" spans="1:14" x14ac:dyDescent="0.2">
      <c r="A2150" s="10" t="s">
        <v>2132</v>
      </c>
      <c r="B2150" s="6">
        <f>IF($C$10=2012,profiles!C2137,IF($C$10=2013,profiles!E2137,IF($C$10=2014,profiles!G2137,IF($C$10=2015,profiles!I2137,IF($C$10=2016,profiles!K2137)))))</f>
        <v>52.594999999999999</v>
      </c>
      <c r="C2150" s="6">
        <f>IF($C$10=2012,profiles!D2137,IF($C$10=2013,profiles!F2137,IF($C$10=2014,profiles!H2137,IF($C$10=2015,profiles!J2137,IF($C$10=2016,profiles!L2137)))))</f>
        <v>1.1495084910167505E-2</v>
      </c>
      <c r="D2150" s="11">
        <f t="shared" si="342"/>
        <v>2.2990169820335011</v>
      </c>
      <c r="E2150" s="11">
        <f t="shared" si="338"/>
        <v>0</v>
      </c>
      <c r="F2150" s="11">
        <f t="shared" si="339"/>
        <v>2.2990169820335011</v>
      </c>
      <c r="G2150" s="11">
        <f t="shared" si="340"/>
        <v>50.295983017966499</v>
      </c>
      <c r="H2150" s="12">
        <f t="shared" si="343"/>
        <v>0</v>
      </c>
      <c r="I2150" s="12">
        <f t="shared" si="337"/>
        <v>0</v>
      </c>
      <c r="J2150" s="12">
        <f t="shared" si="344"/>
        <v>0</v>
      </c>
      <c r="K2150" s="12">
        <f t="shared" si="345"/>
        <v>0</v>
      </c>
      <c r="L2150" s="12">
        <f t="shared" si="346"/>
        <v>50.295983017966499</v>
      </c>
      <c r="M2150" s="12">
        <f t="shared" si="341"/>
        <v>50.295983017966499</v>
      </c>
      <c r="N2150" s="13"/>
    </row>
    <row r="2151" spans="1:14" x14ac:dyDescent="0.2">
      <c r="A2151" s="10" t="s">
        <v>2133</v>
      </c>
      <c r="B2151" s="6">
        <f>IF($C$10=2012,profiles!C2138,IF($C$10=2013,profiles!E2138,IF($C$10=2014,profiles!G2138,IF($C$10=2015,profiles!I2138,IF($C$10=2016,profiles!K2138)))))</f>
        <v>51.152000000000001</v>
      </c>
      <c r="C2151" s="6">
        <f>IF($C$10=2012,profiles!D2138,IF($C$10=2013,profiles!F2138,IF($C$10=2014,profiles!H2138,IF($C$10=2015,profiles!J2138,IF($C$10=2016,profiles!L2138)))))</f>
        <v>1.1712246463886033E-2</v>
      </c>
      <c r="D2151" s="11">
        <f t="shared" si="342"/>
        <v>2.3424492927772067</v>
      </c>
      <c r="E2151" s="11">
        <f t="shared" si="338"/>
        <v>0</v>
      </c>
      <c r="F2151" s="11">
        <f t="shared" si="339"/>
        <v>2.3424492927772067</v>
      </c>
      <c r="G2151" s="11">
        <f t="shared" si="340"/>
        <v>48.809550707222797</v>
      </c>
      <c r="H2151" s="12">
        <f t="shared" si="343"/>
        <v>0</v>
      </c>
      <c r="I2151" s="12">
        <f t="shared" si="337"/>
        <v>0</v>
      </c>
      <c r="J2151" s="12">
        <f t="shared" si="344"/>
        <v>0</v>
      </c>
      <c r="K2151" s="12">
        <f t="shared" si="345"/>
        <v>0</v>
      </c>
      <c r="L2151" s="12">
        <f t="shared" si="346"/>
        <v>48.809550707222797</v>
      </c>
      <c r="M2151" s="12">
        <f t="shared" si="341"/>
        <v>48.809550707222797</v>
      </c>
      <c r="N2151" s="13"/>
    </row>
    <row r="2152" spans="1:14" x14ac:dyDescent="0.2">
      <c r="A2152" s="10" t="s">
        <v>2134</v>
      </c>
      <c r="B2152" s="6">
        <f>IF($C$10=2012,profiles!C2139,IF($C$10=2013,profiles!E2139,IF($C$10=2014,profiles!G2139,IF($C$10=2015,profiles!I2139,IF($C$10=2016,profiles!K2139)))))</f>
        <v>47.326999999999998</v>
      </c>
      <c r="C2152" s="6">
        <f>IF($C$10=2012,profiles!D2139,IF($C$10=2013,profiles!F2139,IF($C$10=2014,profiles!H2139,IF($C$10=2015,profiles!J2139,IF($C$10=2016,profiles!L2139)))))</f>
        <v>1.0887032559755622E-2</v>
      </c>
      <c r="D2152" s="11">
        <f t="shared" si="342"/>
        <v>2.1774065119511246</v>
      </c>
      <c r="E2152" s="11">
        <f t="shared" si="338"/>
        <v>0</v>
      </c>
      <c r="F2152" s="11">
        <f t="shared" si="339"/>
        <v>2.1774065119511246</v>
      </c>
      <c r="G2152" s="11">
        <f t="shared" si="340"/>
        <v>45.149593488048872</v>
      </c>
      <c r="H2152" s="12">
        <f t="shared" si="343"/>
        <v>0</v>
      </c>
      <c r="I2152" s="12">
        <f t="shared" si="337"/>
        <v>0</v>
      </c>
      <c r="J2152" s="12">
        <f t="shared" si="344"/>
        <v>0</v>
      </c>
      <c r="K2152" s="12">
        <f t="shared" si="345"/>
        <v>0</v>
      </c>
      <c r="L2152" s="12">
        <f t="shared" si="346"/>
        <v>45.149593488048872</v>
      </c>
      <c r="M2152" s="12">
        <f t="shared" si="341"/>
        <v>45.149593488048872</v>
      </c>
      <c r="N2152" s="13"/>
    </row>
    <row r="2153" spans="1:14" x14ac:dyDescent="0.2">
      <c r="A2153" s="10" t="s">
        <v>2135</v>
      </c>
      <c r="B2153" s="6">
        <f>IF($C$10=2012,profiles!C2140,IF($C$10=2013,profiles!E2140,IF($C$10=2014,profiles!G2140,IF($C$10=2015,profiles!I2140,IF($C$10=2016,profiles!K2140)))))</f>
        <v>44.167000000000002</v>
      </c>
      <c r="C2153" s="6">
        <f>IF($C$10=2012,profiles!D2140,IF($C$10=2013,profiles!F2140,IF($C$10=2014,profiles!H2140,IF($C$10=2015,profiles!J2140,IF($C$10=2016,profiles!L2140)))))</f>
        <v>1.0125117523685542E-2</v>
      </c>
      <c r="D2153" s="11">
        <f t="shared" si="342"/>
        <v>2.0250235047371086</v>
      </c>
      <c r="E2153" s="11">
        <f t="shared" si="338"/>
        <v>0</v>
      </c>
      <c r="F2153" s="11">
        <f t="shared" si="339"/>
        <v>2.0250235047371086</v>
      </c>
      <c r="G2153" s="11">
        <f t="shared" si="340"/>
        <v>42.141976495262895</v>
      </c>
      <c r="H2153" s="12">
        <f t="shared" si="343"/>
        <v>0</v>
      </c>
      <c r="I2153" s="12">
        <f t="shared" si="337"/>
        <v>0</v>
      </c>
      <c r="J2153" s="12">
        <f t="shared" si="344"/>
        <v>0</v>
      </c>
      <c r="K2153" s="12">
        <f t="shared" si="345"/>
        <v>0</v>
      </c>
      <c r="L2153" s="12">
        <f t="shared" si="346"/>
        <v>42.141976495262895</v>
      </c>
      <c r="M2153" s="12">
        <f t="shared" si="341"/>
        <v>42.141976495262895</v>
      </c>
      <c r="N2153" s="13"/>
    </row>
    <row r="2154" spans="1:14" x14ac:dyDescent="0.2">
      <c r="A2154" s="10" t="s">
        <v>2136</v>
      </c>
      <c r="B2154" s="6">
        <f>IF($C$10=2012,profiles!C2141,IF($C$10=2013,profiles!E2141,IF($C$10=2014,profiles!G2141,IF($C$10=2015,profiles!I2141,IF($C$10=2016,profiles!K2141)))))</f>
        <v>42.469000000000001</v>
      </c>
      <c r="C2154" s="6">
        <f>IF($C$10=2012,profiles!D2141,IF($C$10=2013,profiles!F2141,IF($C$10=2014,profiles!H2141,IF($C$10=2015,profiles!J2141,IF($C$10=2016,profiles!L2141)))))</f>
        <v>9.3874303898170246E-3</v>
      </c>
      <c r="D2154" s="11">
        <f t="shared" si="342"/>
        <v>1.8774860779634048</v>
      </c>
      <c r="E2154" s="11">
        <f t="shared" si="338"/>
        <v>0</v>
      </c>
      <c r="F2154" s="11">
        <f t="shared" si="339"/>
        <v>1.8774860779634048</v>
      </c>
      <c r="G2154" s="11">
        <f t="shared" si="340"/>
        <v>40.591513922036597</v>
      </c>
      <c r="H2154" s="12">
        <f t="shared" si="343"/>
        <v>0</v>
      </c>
      <c r="I2154" s="12">
        <f t="shared" si="337"/>
        <v>0</v>
      </c>
      <c r="J2154" s="12">
        <f t="shared" si="344"/>
        <v>0</v>
      </c>
      <c r="K2154" s="12">
        <f t="shared" si="345"/>
        <v>0</v>
      </c>
      <c r="L2154" s="12">
        <f t="shared" si="346"/>
        <v>40.591513922036597</v>
      </c>
      <c r="M2154" s="12">
        <f t="shared" si="341"/>
        <v>40.591513922036597</v>
      </c>
      <c r="N2154" s="13"/>
    </row>
    <row r="2155" spans="1:14" x14ac:dyDescent="0.2">
      <c r="A2155" s="10" t="s">
        <v>2137</v>
      </c>
      <c r="B2155" s="6">
        <f>IF($C$10=2012,profiles!C2142,IF($C$10=2013,profiles!E2142,IF($C$10=2014,profiles!G2142,IF($C$10=2015,profiles!I2142,IF($C$10=2016,profiles!K2142)))))</f>
        <v>41.984999999999999</v>
      </c>
      <c r="C2155" s="6">
        <f>IF($C$10=2012,profiles!D2142,IF($C$10=2013,profiles!F2142,IF($C$10=2014,profiles!H2142,IF($C$10=2015,profiles!J2142,IF($C$10=2016,profiles!L2142)))))</f>
        <v>7.2032978954220004E-3</v>
      </c>
      <c r="D2155" s="11">
        <f t="shared" si="342"/>
        <v>1.4406595790844001</v>
      </c>
      <c r="E2155" s="11">
        <f t="shared" si="338"/>
        <v>0</v>
      </c>
      <c r="F2155" s="11">
        <f t="shared" si="339"/>
        <v>1.4406595790844001</v>
      </c>
      <c r="G2155" s="11">
        <f t="shared" si="340"/>
        <v>40.544340420915603</v>
      </c>
      <c r="H2155" s="12">
        <f t="shared" si="343"/>
        <v>0</v>
      </c>
      <c r="I2155" s="12">
        <f t="shared" si="337"/>
        <v>0</v>
      </c>
      <c r="J2155" s="12">
        <f t="shared" si="344"/>
        <v>0</v>
      </c>
      <c r="K2155" s="12">
        <f t="shared" si="345"/>
        <v>0</v>
      </c>
      <c r="L2155" s="12">
        <f t="shared" si="346"/>
        <v>40.544340420915603</v>
      </c>
      <c r="M2155" s="12">
        <f t="shared" si="341"/>
        <v>40.544340420915603</v>
      </c>
      <c r="N2155" s="13"/>
    </row>
    <row r="2156" spans="1:14" x14ac:dyDescent="0.2">
      <c r="A2156" s="10" t="s">
        <v>2138</v>
      </c>
      <c r="B2156" s="6">
        <f>IF($C$10=2012,profiles!C2143,IF($C$10=2013,profiles!E2143,IF($C$10=2014,profiles!G2143,IF($C$10=2015,profiles!I2143,IF($C$10=2016,profiles!K2143)))))</f>
        <v>42.514000000000003</v>
      </c>
      <c r="C2156" s="6">
        <f>IF($C$10=2012,profiles!D2143,IF($C$10=2013,profiles!F2143,IF($C$10=2014,profiles!H2143,IF($C$10=2015,profiles!J2143,IF($C$10=2016,profiles!L2143)))))</f>
        <v>7.6661604107904823E-3</v>
      </c>
      <c r="D2156" s="11">
        <f t="shared" si="342"/>
        <v>1.5332320821580965</v>
      </c>
      <c r="E2156" s="11">
        <f t="shared" si="338"/>
        <v>0</v>
      </c>
      <c r="F2156" s="11">
        <f t="shared" si="339"/>
        <v>1.5332320821580965</v>
      </c>
      <c r="G2156" s="11">
        <f t="shared" si="340"/>
        <v>40.980767917841909</v>
      </c>
      <c r="H2156" s="12">
        <f t="shared" si="343"/>
        <v>0</v>
      </c>
      <c r="I2156" s="12">
        <f t="shared" si="337"/>
        <v>0</v>
      </c>
      <c r="J2156" s="12">
        <f t="shared" si="344"/>
        <v>0</v>
      </c>
      <c r="K2156" s="12">
        <f t="shared" si="345"/>
        <v>0</v>
      </c>
      <c r="L2156" s="12">
        <f t="shared" si="346"/>
        <v>40.980767917841909</v>
      </c>
      <c r="M2156" s="12">
        <f t="shared" si="341"/>
        <v>40.980767917841909</v>
      </c>
      <c r="N2156" s="13"/>
    </row>
    <row r="2157" spans="1:14" x14ac:dyDescent="0.2">
      <c r="A2157" s="10" t="s">
        <v>2139</v>
      </c>
      <c r="B2157" s="6">
        <f>IF($C$10=2012,profiles!C2144,IF($C$10=2013,profiles!E2144,IF($C$10=2014,profiles!G2144,IF($C$10=2015,profiles!I2144,IF($C$10=2016,profiles!K2144)))))</f>
        <v>44.628999999999998</v>
      </c>
      <c r="C2157" s="6">
        <f>IF($C$10=2012,profiles!D2144,IF($C$10=2013,profiles!F2144,IF($C$10=2014,profiles!H2144,IF($C$10=2015,profiles!J2144,IF($C$10=2016,profiles!L2144)))))</f>
        <v>8.3315252766326744E-3</v>
      </c>
      <c r="D2157" s="11">
        <f t="shared" si="342"/>
        <v>1.6663050553265348</v>
      </c>
      <c r="E2157" s="11">
        <f t="shared" si="338"/>
        <v>0</v>
      </c>
      <c r="F2157" s="11">
        <f t="shared" si="339"/>
        <v>1.6663050553265348</v>
      </c>
      <c r="G2157" s="11">
        <f t="shared" si="340"/>
        <v>42.962694944673466</v>
      </c>
      <c r="H2157" s="12">
        <f t="shared" si="343"/>
        <v>0</v>
      </c>
      <c r="I2157" s="12">
        <f t="shared" si="337"/>
        <v>0</v>
      </c>
      <c r="J2157" s="12">
        <f t="shared" si="344"/>
        <v>0</v>
      </c>
      <c r="K2157" s="12">
        <f t="shared" si="345"/>
        <v>0</v>
      </c>
      <c r="L2157" s="12">
        <f t="shared" si="346"/>
        <v>42.962694944673466</v>
      </c>
      <c r="M2157" s="12">
        <f t="shared" si="341"/>
        <v>42.962694944673466</v>
      </c>
      <c r="N2157" s="13"/>
    </row>
    <row r="2158" spans="1:14" x14ac:dyDescent="0.2">
      <c r="A2158" s="10" t="s">
        <v>2140</v>
      </c>
      <c r="B2158" s="6">
        <f>IF($C$10=2012,profiles!C2145,IF($C$10=2013,profiles!E2145,IF($C$10=2014,profiles!G2145,IF($C$10=2015,profiles!I2145,IF($C$10=2016,profiles!K2145)))))</f>
        <v>49.478999999999999</v>
      </c>
      <c r="C2158" s="6">
        <f>IF($C$10=2012,profiles!D2145,IF($C$10=2013,profiles!F2145,IF($C$10=2014,profiles!H2145,IF($C$10=2015,profiles!J2145,IF($C$10=2016,profiles!L2145)))))</f>
        <v>9.4597526578433493E-3</v>
      </c>
      <c r="D2158" s="11">
        <f t="shared" si="342"/>
        <v>1.8919505315686698</v>
      </c>
      <c r="E2158" s="11">
        <f t="shared" si="338"/>
        <v>0</v>
      </c>
      <c r="F2158" s="11">
        <f t="shared" si="339"/>
        <v>1.8919505315686698</v>
      </c>
      <c r="G2158" s="11">
        <f t="shared" si="340"/>
        <v>47.587049468431331</v>
      </c>
      <c r="H2158" s="12">
        <f t="shared" si="343"/>
        <v>0</v>
      </c>
      <c r="I2158" s="12">
        <f t="shared" si="337"/>
        <v>0</v>
      </c>
      <c r="J2158" s="12">
        <f t="shared" si="344"/>
        <v>0</v>
      </c>
      <c r="K2158" s="12">
        <f t="shared" si="345"/>
        <v>0</v>
      </c>
      <c r="L2158" s="12">
        <f t="shared" si="346"/>
        <v>47.587049468431331</v>
      </c>
      <c r="M2158" s="12">
        <f t="shared" si="341"/>
        <v>47.587049468431331</v>
      </c>
      <c r="N2158" s="13"/>
    </row>
    <row r="2159" spans="1:14" x14ac:dyDescent="0.2">
      <c r="A2159" s="10" t="s">
        <v>2141</v>
      </c>
      <c r="B2159" s="6">
        <f>IF($C$10=2012,profiles!C2146,IF($C$10=2013,profiles!E2146,IF($C$10=2014,profiles!G2146,IF($C$10=2015,profiles!I2146,IF($C$10=2016,profiles!K2146)))))</f>
        <v>59.070999999999998</v>
      </c>
      <c r="C2159" s="6">
        <f>IF($C$10=2012,profiles!D2146,IF($C$10=2013,profiles!F2146,IF($C$10=2014,profiles!H2146,IF($C$10=2015,profiles!J2146,IF($C$10=2016,profiles!L2146)))))</f>
        <v>1.2193534389238446E-2</v>
      </c>
      <c r="D2159" s="11">
        <f t="shared" si="342"/>
        <v>2.438706877847689</v>
      </c>
      <c r="E2159" s="11">
        <f t="shared" si="338"/>
        <v>0</v>
      </c>
      <c r="F2159" s="11">
        <f t="shared" si="339"/>
        <v>2.438706877847689</v>
      </c>
      <c r="G2159" s="11">
        <f t="shared" si="340"/>
        <v>56.632293122152312</v>
      </c>
      <c r="H2159" s="12">
        <f t="shared" si="343"/>
        <v>0</v>
      </c>
      <c r="I2159" s="12">
        <f t="shared" si="337"/>
        <v>0</v>
      </c>
      <c r="J2159" s="12">
        <f t="shared" si="344"/>
        <v>0</v>
      </c>
      <c r="K2159" s="12">
        <f t="shared" si="345"/>
        <v>0</v>
      </c>
      <c r="L2159" s="12">
        <f t="shared" si="346"/>
        <v>56.632293122152312</v>
      </c>
      <c r="M2159" s="12">
        <f t="shared" si="341"/>
        <v>56.632293122152312</v>
      </c>
      <c r="N2159" s="13"/>
    </row>
    <row r="2160" spans="1:14" x14ac:dyDescent="0.2">
      <c r="A2160" s="10" t="s">
        <v>2142</v>
      </c>
      <c r="B2160" s="6">
        <f>IF($C$10=2012,profiles!C2147,IF($C$10=2013,profiles!E2147,IF($C$10=2014,profiles!G2147,IF($C$10=2015,profiles!I2147,IF($C$10=2016,profiles!K2147)))))</f>
        <v>65.168999999999997</v>
      </c>
      <c r="C2160" s="6">
        <f>IF($C$10=2012,profiles!D2147,IF($C$10=2013,profiles!F2147,IF($C$10=2014,profiles!H2147,IF($C$10=2015,profiles!J2147,IF($C$10=2016,profiles!L2147)))))</f>
        <v>2.5717798510161278E-2</v>
      </c>
      <c r="D2160" s="11">
        <f t="shared" si="342"/>
        <v>5.1435597020322552</v>
      </c>
      <c r="E2160" s="11">
        <f t="shared" si="338"/>
        <v>0</v>
      </c>
      <c r="F2160" s="11">
        <f t="shared" si="339"/>
        <v>5.1435597020322552</v>
      </c>
      <c r="G2160" s="11">
        <f t="shared" si="340"/>
        <v>60.025440297967741</v>
      </c>
      <c r="H2160" s="12">
        <f t="shared" si="343"/>
        <v>0</v>
      </c>
      <c r="I2160" s="12">
        <f t="shared" si="337"/>
        <v>0</v>
      </c>
      <c r="J2160" s="12">
        <f t="shared" si="344"/>
        <v>0</v>
      </c>
      <c r="K2160" s="12">
        <f t="shared" si="345"/>
        <v>0</v>
      </c>
      <c r="L2160" s="12">
        <f t="shared" si="346"/>
        <v>60.025440297967741</v>
      </c>
      <c r="M2160" s="12">
        <f t="shared" si="341"/>
        <v>60.025440297967741</v>
      </c>
      <c r="N2160" s="13"/>
    </row>
    <row r="2161" spans="1:14" x14ac:dyDescent="0.2">
      <c r="A2161" s="10" t="s">
        <v>2143</v>
      </c>
      <c r="B2161" s="6">
        <f>IF($C$10=2012,profiles!C2148,IF($C$10=2013,profiles!E2148,IF($C$10=2014,profiles!G2148,IF($C$10=2015,profiles!I2148,IF($C$10=2016,profiles!K2148)))))</f>
        <v>68.040999999999997</v>
      </c>
      <c r="C2161" s="6">
        <f>IF($C$10=2012,profiles!D2148,IF($C$10=2013,profiles!F2148,IF($C$10=2014,profiles!H2148,IF($C$10=2015,profiles!J2148,IF($C$10=2016,profiles!L2148)))))</f>
        <v>6.6117017429666594E-2</v>
      </c>
      <c r="D2161" s="11">
        <f t="shared" si="342"/>
        <v>13.22340348593332</v>
      </c>
      <c r="E2161" s="11">
        <f t="shared" si="338"/>
        <v>0</v>
      </c>
      <c r="F2161" s="11">
        <f t="shared" si="339"/>
        <v>13.22340348593332</v>
      </c>
      <c r="G2161" s="11">
        <f t="shared" si="340"/>
        <v>54.817596514066679</v>
      </c>
      <c r="H2161" s="12">
        <f t="shared" si="343"/>
        <v>0</v>
      </c>
      <c r="I2161" s="12">
        <f t="shared" si="337"/>
        <v>0</v>
      </c>
      <c r="J2161" s="12">
        <f t="shared" si="344"/>
        <v>0</v>
      </c>
      <c r="K2161" s="12">
        <f t="shared" si="345"/>
        <v>0</v>
      </c>
      <c r="L2161" s="12">
        <f t="shared" si="346"/>
        <v>54.817596514066679</v>
      </c>
      <c r="M2161" s="12">
        <f t="shared" si="341"/>
        <v>54.817596514066679</v>
      </c>
      <c r="N2161" s="13"/>
    </row>
    <row r="2162" spans="1:14" x14ac:dyDescent="0.2">
      <c r="A2162" s="10" t="s">
        <v>2144</v>
      </c>
      <c r="B2162" s="6">
        <f>IF($C$10=2012,profiles!C2149,IF($C$10=2013,profiles!E2149,IF($C$10=2014,profiles!G2149,IF($C$10=2015,profiles!I2149,IF($C$10=2016,profiles!K2149)))))</f>
        <v>68.534999999999997</v>
      </c>
      <c r="C2162" s="6">
        <f>IF($C$10=2012,profiles!D2149,IF($C$10=2013,profiles!F2149,IF($C$10=2014,profiles!H2149,IF($C$10=2015,profiles!J2149,IF($C$10=2016,profiles!L2149)))))</f>
        <v>0.10846893758588269</v>
      </c>
      <c r="D2162" s="11">
        <f t="shared" si="342"/>
        <v>21.693787517176538</v>
      </c>
      <c r="E2162" s="11">
        <f t="shared" si="338"/>
        <v>0</v>
      </c>
      <c r="F2162" s="11">
        <f t="shared" si="339"/>
        <v>21.693787517176538</v>
      </c>
      <c r="G2162" s="11">
        <f t="shared" si="340"/>
        <v>46.841212482823458</v>
      </c>
      <c r="H2162" s="12">
        <f t="shared" si="343"/>
        <v>0</v>
      </c>
      <c r="I2162" s="12">
        <f t="shared" si="337"/>
        <v>0</v>
      </c>
      <c r="J2162" s="12">
        <f t="shared" si="344"/>
        <v>0</v>
      </c>
      <c r="K2162" s="12">
        <f t="shared" si="345"/>
        <v>0</v>
      </c>
      <c r="L2162" s="12">
        <f t="shared" si="346"/>
        <v>46.841212482823458</v>
      </c>
      <c r="M2162" s="12">
        <f t="shared" si="341"/>
        <v>46.841212482823458</v>
      </c>
      <c r="N2162" s="13"/>
    </row>
    <row r="2163" spans="1:14" x14ac:dyDescent="0.2">
      <c r="A2163" s="10" t="s">
        <v>2145</v>
      </c>
      <c r="B2163" s="6">
        <f>IF($C$10=2012,profiles!C2150,IF($C$10=2013,profiles!E2150,IF($C$10=2014,profiles!G2150,IF($C$10=2015,profiles!I2150,IF($C$10=2016,profiles!K2150)))))</f>
        <v>69.13</v>
      </c>
      <c r="C2163" s="6">
        <f>IF($C$10=2012,profiles!D2150,IF($C$10=2013,profiles!F2150,IF($C$10=2014,profiles!H2150,IF($C$10=2015,profiles!J2150,IF($C$10=2016,profiles!L2150)))))</f>
        <v>0.15186229840167786</v>
      </c>
      <c r="D2163" s="11">
        <f t="shared" si="342"/>
        <v>30.372459680335574</v>
      </c>
      <c r="E2163" s="11">
        <f t="shared" si="338"/>
        <v>0</v>
      </c>
      <c r="F2163" s="11">
        <f t="shared" si="339"/>
        <v>30.372459680335574</v>
      </c>
      <c r="G2163" s="11">
        <f t="shared" si="340"/>
        <v>38.757540319664422</v>
      </c>
      <c r="H2163" s="12">
        <f t="shared" si="343"/>
        <v>0</v>
      </c>
      <c r="I2163" s="12">
        <f t="shared" si="337"/>
        <v>0</v>
      </c>
      <c r="J2163" s="12">
        <f t="shared" si="344"/>
        <v>0</v>
      </c>
      <c r="K2163" s="12">
        <f t="shared" si="345"/>
        <v>0</v>
      </c>
      <c r="L2163" s="12">
        <f t="shared" si="346"/>
        <v>38.757540319664422</v>
      </c>
      <c r="M2163" s="12">
        <f t="shared" si="341"/>
        <v>38.757540319664422</v>
      </c>
      <c r="N2163" s="13"/>
    </row>
    <row r="2164" spans="1:14" x14ac:dyDescent="0.2">
      <c r="A2164" s="10" t="s">
        <v>2146</v>
      </c>
      <c r="B2164" s="6">
        <f>IF($C$10=2012,profiles!C2151,IF($C$10=2013,profiles!E2151,IF($C$10=2014,profiles!G2151,IF($C$10=2015,profiles!I2151,IF($C$10=2016,profiles!K2151)))))</f>
        <v>70.123000000000005</v>
      </c>
      <c r="C2164" s="6">
        <f>IF($C$10=2012,profiles!D2151,IF($C$10=2013,profiles!F2151,IF($C$10=2014,profiles!H2151,IF($C$10=2015,profiles!J2151,IF($C$10=2016,profiles!L2151)))))</f>
        <v>0.19116221884718304</v>
      </c>
      <c r="D2164" s="11">
        <f t="shared" si="342"/>
        <v>38.232443769436607</v>
      </c>
      <c r="E2164" s="11">
        <f t="shared" si="338"/>
        <v>0</v>
      </c>
      <c r="F2164" s="11">
        <f t="shared" si="339"/>
        <v>38.232443769436607</v>
      </c>
      <c r="G2164" s="11">
        <f t="shared" si="340"/>
        <v>31.890556230563398</v>
      </c>
      <c r="H2164" s="12">
        <f t="shared" si="343"/>
        <v>0</v>
      </c>
      <c r="I2164" s="12">
        <f t="shared" si="337"/>
        <v>0</v>
      </c>
      <c r="J2164" s="12">
        <f t="shared" si="344"/>
        <v>0</v>
      </c>
      <c r="K2164" s="12">
        <f t="shared" si="345"/>
        <v>0</v>
      </c>
      <c r="L2164" s="12">
        <f t="shared" si="346"/>
        <v>31.890556230563398</v>
      </c>
      <c r="M2164" s="12">
        <f t="shared" si="341"/>
        <v>31.890556230563398</v>
      </c>
      <c r="N2164" s="13"/>
    </row>
    <row r="2165" spans="1:14" x14ac:dyDescent="0.2">
      <c r="A2165" s="10" t="s">
        <v>2147</v>
      </c>
      <c r="B2165" s="6">
        <f>IF($C$10=2012,profiles!C2152,IF($C$10=2013,profiles!E2152,IF($C$10=2014,profiles!G2152,IF($C$10=2015,profiles!I2152,IF($C$10=2016,profiles!K2152)))))</f>
        <v>69.492000000000004</v>
      </c>
      <c r="C2165" s="6">
        <f>IF($C$10=2012,profiles!D2152,IF($C$10=2013,profiles!F2152,IF($C$10=2014,profiles!H2152,IF($C$10=2015,profiles!J2152,IF($C$10=2016,profiles!L2152)))))</f>
        <v>0.21688001735734433</v>
      </c>
      <c r="D2165" s="11">
        <f t="shared" si="342"/>
        <v>43.376003471468863</v>
      </c>
      <c r="E2165" s="11">
        <f t="shared" si="338"/>
        <v>0</v>
      </c>
      <c r="F2165" s="11">
        <f t="shared" si="339"/>
        <v>43.376003471468863</v>
      </c>
      <c r="G2165" s="11">
        <f t="shared" si="340"/>
        <v>26.115996528531142</v>
      </c>
      <c r="H2165" s="12">
        <f t="shared" si="343"/>
        <v>0</v>
      </c>
      <c r="I2165" s="12">
        <f t="shared" si="337"/>
        <v>0</v>
      </c>
      <c r="J2165" s="12">
        <f t="shared" si="344"/>
        <v>0</v>
      </c>
      <c r="K2165" s="12">
        <f t="shared" si="345"/>
        <v>0</v>
      </c>
      <c r="L2165" s="12">
        <f t="shared" si="346"/>
        <v>26.115996528531142</v>
      </c>
      <c r="M2165" s="12">
        <f t="shared" si="341"/>
        <v>26.115996528531142</v>
      </c>
      <c r="N2165" s="13"/>
    </row>
    <row r="2166" spans="1:14" x14ac:dyDescent="0.2">
      <c r="A2166" s="10" t="s">
        <v>2148</v>
      </c>
      <c r="B2166" s="6">
        <f>IF($C$10=2012,profiles!C2153,IF($C$10=2013,profiles!E2153,IF($C$10=2014,profiles!G2153,IF($C$10=2015,profiles!I2153,IF($C$10=2016,profiles!K2153)))))</f>
        <v>68.986999999999995</v>
      </c>
      <c r="C2166" s="6">
        <f>IF($C$10=2012,profiles!D2153,IF($C$10=2013,profiles!F2153,IF($C$10=2014,profiles!H2153,IF($C$10=2015,profiles!J2153,IF($C$10=2016,profiles!L2153)))))</f>
        <v>0.22868301149924061</v>
      </c>
      <c r="D2166" s="11">
        <f t="shared" si="342"/>
        <v>45.736602299848123</v>
      </c>
      <c r="E2166" s="11">
        <f t="shared" si="338"/>
        <v>0</v>
      </c>
      <c r="F2166" s="11">
        <f t="shared" si="339"/>
        <v>45.736602299848123</v>
      </c>
      <c r="G2166" s="11">
        <f t="shared" si="340"/>
        <v>23.250397700151872</v>
      </c>
      <c r="H2166" s="12">
        <f t="shared" si="343"/>
        <v>0</v>
      </c>
      <c r="I2166" s="12">
        <f t="shared" si="337"/>
        <v>0</v>
      </c>
      <c r="J2166" s="12">
        <f t="shared" si="344"/>
        <v>0</v>
      </c>
      <c r="K2166" s="12">
        <f t="shared" si="345"/>
        <v>0</v>
      </c>
      <c r="L2166" s="12">
        <f t="shared" si="346"/>
        <v>23.250397700151872</v>
      </c>
      <c r="M2166" s="12">
        <f t="shared" si="341"/>
        <v>23.250397700151872</v>
      </c>
      <c r="N2166" s="13"/>
    </row>
    <row r="2167" spans="1:14" x14ac:dyDescent="0.2">
      <c r="A2167" s="10" t="s">
        <v>2149</v>
      </c>
      <c r="B2167" s="6">
        <f>IF($C$10=2012,profiles!C2154,IF($C$10=2013,profiles!E2154,IF($C$10=2014,profiles!G2154,IF($C$10=2015,profiles!I2154,IF($C$10=2016,profiles!K2154)))))</f>
        <v>67.495999999999995</v>
      </c>
      <c r="C2167" s="6">
        <f>IF($C$10=2012,profiles!D2154,IF($C$10=2013,profiles!F2154,IF($C$10=2014,profiles!H2154,IF($C$10=2015,profiles!J2154,IF($C$10=2016,profiles!L2154)))))</f>
        <v>0.21806610255297607</v>
      </c>
      <c r="D2167" s="11">
        <f t="shared" si="342"/>
        <v>43.613220510595212</v>
      </c>
      <c r="E2167" s="11">
        <f t="shared" si="338"/>
        <v>0</v>
      </c>
      <c r="F2167" s="11">
        <f t="shared" si="339"/>
        <v>43.613220510595212</v>
      </c>
      <c r="G2167" s="11">
        <f t="shared" si="340"/>
        <v>23.882779489404783</v>
      </c>
      <c r="H2167" s="12">
        <f t="shared" si="343"/>
        <v>0</v>
      </c>
      <c r="I2167" s="12">
        <f t="shared" si="337"/>
        <v>0</v>
      </c>
      <c r="J2167" s="12">
        <f t="shared" si="344"/>
        <v>0</v>
      </c>
      <c r="K2167" s="12">
        <f t="shared" si="345"/>
        <v>0</v>
      </c>
      <c r="L2167" s="12">
        <f t="shared" si="346"/>
        <v>23.882779489404783</v>
      </c>
      <c r="M2167" s="12">
        <f t="shared" si="341"/>
        <v>23.882779489404783</v>
      </c>
      <c r="N2167" s="13"/>
    </row>
    <row r="2168" spans="1:14" x14ac:dyDescent="0.2">
      <c r="A2168" s="10" t="s">
        <v>2150</v>
      </c>
      <c r="B2168" s="6">
        <f>IF($C$10=2012,profiles!C2155,IF($C$10=2013,profiles!E2155,IF($C$10=2014,profiles!G2155,IF($C$10=2015,profiles!I2155,IF($C$10=2016,profiles!K2155)))))</f>
        <v>66.284999999999997</v>
      </c>
      <c r="C2168" s="6">
        <f>IF($C$10=2012,profiles!D2155,IF($C$10=2013,profiles!F2155,IF($C$10=2014,profiles!H2155,IF($C$10=2015,profiles!J2155,IF($C$10=2016,profiles!L2155)))))</f>
        <v>0.19257973530049902</v>
      </c>
      <c r="D2168" s="11">
        <f t="shared" si="342"/>
        <v>38.515947060099805</v>
      </c>
      <c r="E2168" s="11">
        <f t="shared" si="338"/>
        <v>0</v>
      </c>
      <c r="F2168" s="11">
        <f t="shared" si="339"/>
        <v>38.515947060099805</v>
      </c>
      <c r="G2168" s="11">
        <f t="shared" si="340"/>
        <v>27.769052939900192</v>
      </c>
      <c r="H2168" s="12">
        <f t="shared" si="343"/>
        <v>0</v>
      </c>
      <c r="I2168" s="12">
        <f t="shared" si="337"/>
        <v>0</v>
      </c>
      <c r="J2168" s="12">
        <f t="shared" si="344"/>
        <v>0</v>
      </c>
      <c r="K2168" s="12">
        <f t="shared" si="345"/>
        <v>0</v>
      </c>
      <c r="L2168" s="12">
        <f t="shared" si="346"/>
        <v>27.769052939900192</v>
      </c>
      <c r="M2168" s="12">
        <f t="shared" si="341"/>
        <v>27.769052939900192</v>
      </c>
      <c r="N2168" s="13"/>
    </row>
    <row r="2169" spans="1:14" x14ac:dyDescent="0.2">
      <c r="A2169" s="10" t="s">
        <v>2151</v>
      </c>
      <c r="B2169" s="6">
        <f>IF($C$10=2012,profiles!C2156,IF($C$10=2013,profiles!E2156,IF($C$10=2014,profiles!G2156,IF($C$10=2015,profiles!I2156,IF($C$10=2016,profiles!K2156)))))</f>
        <v>64.472999999999999</v>
      </c>
      <c r="C2169" s="6">
        <f>IF($C$10=2012,profiles!D2156,IF($C$10=2013,profiles!F2156,IF($C$10=2014,profiles!H2156,IF($C$10=2015,profiles!J2156,IF($C$10=2016,profiles!L2156)))))</f>
        <v>0.15056049757720402</v>
      </c>
      <c r="D2169" s="11">
        <f t="shared" si="342"/>
        <v>30.112099515440804</v>
      </c>
      <c r="E2169" s="11">
        <f t="shared" si="338"/>
        <v>0</v>
      </c>
      <c r="F2169" s="11">
        <f t="shared" si="339"/>
        <v>30.112099515440804</v>
      </c>
      <c r="G2169" s="11">
        <f t="shared" si="340"/>
        <v>34.360900484559195</v>
      </c>
      <c r="H2169" s="12">
        <f t="shared" si="343"/>
        <v>0</v>
      </c>
      <c r="I2169" s="12">
        <f t="shared" si="337"/>
        <v>0</v>
      </c>
      <c r="J2169" s="12">
        <f t="shared" si="344"/>
        <v>0</v>
      </c>
      <c r="K2169" s="12">
        <f t="shared" si="345"/>
        <v>0</v>
      </c>
      <c r="L2169" s="12">
        <f t="shared" si="346"/>
        <v>34.360900484559195</v>
      </c>
      <c r="M2169" s="12">
        <f t="shared" si="341"/>
        <v>34.360900484559195</v>
      </c>
      <c r="N2169" s="13"/>
    </row>
    <row r="2170" spans="1:14" x14ac:dyDescent="0.2">
      <c r="A2170" s="10" t="s">
        <v>2152</v>
      </c>
      <c r="B2170" s="6">
        <f>IF($C$10=2012,profiles!C2157,IF($C$10=2013,profiles!E2157,IF($C$10=2014,profiles!G2157,IF($C$10=2015,profiles!I2157,IF($C$10=2016,profiles!K2157)))))</f>
        <v>63.886000000000003</v>
      </c>
      <c r="C2170" s="6">
        <f>IF($C$10=2012,profiles!D2157,IF($C$10=2013,profiles!F2157,IF($C$10=2014,profiles!H2157,IF($C$10=2015,profiles!J2157,IF($C$10=2016,profiles!L2157)))))</f>
        <v>9.8474000144644538E-2</v>
      </c>
      <c r="D2170" s="11">
        <f t="shared" si="342"/>
        <v>19.694800028928906</v>
      </c>
      <c r="E2170" s="11">
        <f t="shared" si="338"/>
        <v>0</v>
      </c>
      <c r="F2170" s="11">
        <f t="shared" si="339"/>
        <v>19.694800028928906</v>
      </c>
      <c r="G2170" s="11">
        <f t="shared" si="340"/>
        <v>44.1911999710711</v>
      </c>
      <c r="H2170" s="12">
        <f t="shared" si="343"/>
        <v>0</v>
      </c>
      <c r="I2170" s="12">
        <f t="shared" si="337"/>
        <v>0</v>
      </c>
      <c r="J2170" s="12">
        <f t="shared" si="344"/>
        <v>0</v>
      </c>
      <c r="K2170" s="12">
        <f t="shared" si="345"/>
        <v>0</v>
      </c>
      <c r="L2170" s="12">
        <f t="shared" si="346"/>
        <v>44.1911999710711</v>
      </c>
      <c r="M2170" s="12">
        <f t="shared" si="341"/>
        <v>44.1911999710711</v>
      </c>
      <c r="N2170" s="13"/>
    </row>
    <row r="2171" spans="1:14" x14ac:dyDescent="0.2">
      <c r="A2171" s="10" t="s">
        <v>2153</v>
      </c>
      <c r="B2171" s="6">
        <f>IF($C$10=2012,profiles!C2158,IF($C$10=2013,profiles!E2158,IF($C$10=2014,profiles!G2158,IF($C$10=2015,profiles!I2158,IF($C$10=2016,profiles!K2158)))))</f>
        <v>64.239000000000004</v>
      </c>
      <c r="C2171" s="6">
        <f>IF($C$10=2012,profiles!D2158,IF($C$10=2013,profiles!F2158,IF($C$10=2014,profiles!H2158,IF($C$10=2015,profiles!J2158,IF($C$10=2016,profiles!L2158)))))</f>
        <v>4.6474289433716641E-2</v>
      </c>
      <c r="D2171" s="11">
        <f t="shared" si="342"/>
        <v>9.294857886743328</v>
      </c>
      <c r="E2171" s="11">
        <f t="shared" si="338"/>
        <v>0</v>
      </c>
      <c r="F2171" s="11">
        <f t="shared" si="339"/>
        <v>9.294857886743328</v>
      </c>
      <c r="G2171" s="11">
        <f t="shared" si="340"/>
        <v>54.944142113256675</v>
      </c>
      <c r="H2171" s="12">
        <f t="shared" si="343"/>
        <v>0</v>
      </c>
      <c r="I2171" s="12">
        <f t="shared" si="337"/>
        <v>0</v>
      </c>
      <c r="J2171" s="12">
        <f t="shared" si="344"/>
        <v>0</v>
      </c>
      <c r="K2171" s="12">
        <f t="shared" si="345"/>
        <v>0</v>
      </c>
      <c r="L2171" s="12">
        <f t="shared" si="346"/>
        <v>54.944142113256675</v>
      </c>
      <c r="M2171" s="12">
        <f t="shared" si="341"/>
        <v>54.944142113256675</v>
      </c>
      <c r="N2171" s="13"/>
    </row>
    <row r="2172" spans="1:14" x14ac:dyDescent="0.2">
      <c r="A2172" s="10" t="s">
        <v>2154</v>
      </c>
      <c r="B2172" s="6">
        <f>IF($C$10=2012,profiles!C2159,IF($C$10=2013,profiles!E2159,IF($C$10=2014,profiles!G2159,IF($C$10=2015,profiles!I2159,IF($C$10=2016,profiles!K2159)))))</f>
        <v>65.283000000000001</v>
      </c>
      <c r="C2172" s="6">
        <f>IF($C$10=2012,profiles!D2159,IF($C$10=2013,profiles!F2159,IF($C$10=2014,profiles!H2159,IF($C$10=2015,profiles!J2159,IF($C$10=2016,profiles!L2159)))))</f>
        <v>1.4319809069212411E-2</v>
      </c>
      <c r="D2172" s="11">
        <f t="shared" si="342"/>
        <v>2.8639618138424821</v>
      </c>
      <c r="E2172" s="11">
        <f t="shared" si="338"/>
        <v>0</v>
      </c>
      <c r="F2172" s="11">
        <f t="shared" si="339"/>
        <v>2.8639618138424821</v>
      </c>
      <c r="G2172" s="11">
        <f t="shared" si="340"/>
        <v>62.419038186157522</v>
      </c>
      <c r="H2172" s="12">
        <f t="shared" si="343"/>
        <v>0</v>
      </c>
      <c r="I2172" s="12">
        <f t="shared" si="337"/>
        <v>0</v>
      </c>
      <c r="J2172" s="12">
        <f t="shared" si="344"/>
        <v>0</v>
      </c>
      <c r="K2172" s="12">
        <f t="shared" si="345"/>
        <v>0</v>
      </c>
      <c r="L2172" s="12">
        <f t="shared" si="346"/>
        <v>62.419038186157522</v>
      </c>
      <c r="M2172" s="12">
        <f t="shared" si="341"/>
        <v>62.419038186157522</v>
      </c>
      <c r="N2172" s="13"/>
    </row>
    <row r="2173" spans="1:14" x14ac:dyDescent="0.2">
      <c r="A2173" s="10" t="s">
        <v>2155</v>
      </c>
      <c r="B2173" s="6">
        <f>IF($C$10=2012,profiles!C2160,IF($C$10=2013,profiles!E2160,IF($C$10=2014,profiles!G2160,IF($C$10=2015,profiles!I2160,IF($C$10=2016,profiles!K2160)))))</f>
        <v>66.275999999999996</v>
      </c>
      <c r="C2173" s="6">
        <f>IF($C$10=2012,profiles!D2160,IF($C$10=2013,profiles!F2160,IF($C$10=2014,profiles!H2160,IF($C$10=2015,profiles!J2160,IF($C$10=2016,profiles!L2160)))))</f>
        <v>9.8068995443697116E-3</v>
      </c>
      <c r="D2173" s="11">
        <f t="shared" si="342"/>
        <v>1.9613799088739423</v>
      </c>
      <c r="E2173" s="11">
        <f t="shared" si="338"/>
        <v>0</v>
      </c>
      <c r="F2173" s="11">
        <f t="shared" si="339"/>
        <v>1.9613799088739423</v>
      </c>
      <c r="G2173" s="11">
        <f t="shared" si="340"/>
        <v>64.314620091126059</v>
      </c>
      <c r="H2173" s="12">
        <f t="shared" si="343"/>
        <v>0</v>
      </c>
      <c r="I2173" s="12">
        <f t="shared" si="337"/>
        <v>0</v>
      </c>
      <c r="J2173" s="12">
        <f t="shared" si="344"/>
        <v>0</v>
      </c>
      <c r="K2173" s="12">
        <f t="shared" si="345"/>
        <v>0</v>
      </c>
      <c r="L2173" s="12">
        <f t="shared" si="346"/>
        <v>64.314620091126059</v>
      </c>
      <c r="M2173" s="12">
        <f t="shared" si="341"/>
        <v>64.314620091126059</v>
      </c>
      <c r="N2173" s="13"/>
    </row>
    <row r="2174" spans="1:14" x14ac:dyDescent="0.2">
      <c r="A2174" s="10" t="s">
        <v>2156</v>
      </c>
      <c r="B2174" s="6">
        <f>IF($C$10=2012,profiles!C2161,IF($C$10=2013,profiles!E2161,IF($C$10=2014,profiles!G2161,IF($C$10=2015,profiles!I2161,IF($C$10=2016,profiles!K2161)))))</f>
        <v>62.597999999999999</v>
      </c>
      <c r="C2174" s="6">
        <f>IF($C$10=2012,profiles!D2161,IF($C$10=2013,profiles!F2161,IF($C$10=2014,profiles!H2161,IF($C$10=2015,profiles!J2161,IF($C$10=2016,profiles!L2161)))))</f>
        <v>1.2005496492370002E-2</v>
      </c>
      <c r="D2174" s="11">
        <f t="shared" si="342"/>
        <v>2.4010992984740005</v>
      </c>
      <c r="E2174" s="11">
        <f t="shared" si="338"/>
        <v>0</v>
      </c>
      <c r="F2174" s="11">
        <f t="shared" si="339"/>
        <v>2.4010992984740005</v>
      </c>
      <c r="G2174" s="11">
        <f t="shared" si="340"/>
        <v>60.196900701525998</v>
      </c>
      <c r="H2174" s="12">
        <f t="shared" si="343"/>
        <v>0</v>
      </c>
      <c r="I2174" s="12">
        <f t="shared" si="337"/>
        <v>0</v>
      </c>
      <c r="J2174" s="12">
        <f t="shared" si="344"/>
        <v>0</v>
      </c>
      <c r="K2174" s="12">
        <f t="shared" si="345"/>
        <v>0</v>
      </c>
      <c r="L2174" s="12">
        <f t="shared" si="346"/>
        <v>60.196900701525998</v>
      </c>
      <c r="M2174" s="12">
        <f t="shared" si="341"/>
        <v>60.196900701525998</v>
      </c>
      <c r="N2174" s="13"/>
    </row>
    <row r="2175" spans="1:14" x14ac:dyDescent="0.2">
      <c r="A2175" s="10" t="s">
        <v>2157</v>
      </c>
      <c r="B2175" s="6">
        <f>IF($C$10=2012,profiles!C2162,IF($C$10=2013,profiles!E2162,IF($C$10=2014,profiles!G2162,IF($C$10=2015,profiles!I2162,IF($C$10=2016,profiles!K2162)))))</f>
        <v>58.316000000000003</v>
      </c>
      <c r="C2175" s="6">
        <f>IF($C$10=2012,profiles!D2162,IF($C$10=2013,profiles!F2162,IF($C$10=2014,profiles!H2162,IF($C$10=2015,profiles!J2162,IF($C$10=2016,profiles!L2162)))))</f>
        <v>1.5824112244159978E-2</v>
      </c>
      <c r="D2175" s="11">
        <f t="shared" si="342"/>
        <v>3.1648224488319956</v>
      </c>
      <c r="E2175" s="11">
        <f t="shared" si="338"/>
        <v>0</v>
      </c>
      <c r="F2175" s="11">
        <f t="shared" si="339"/>
        <v>3.1648224488319956</v>
      </c>
      <c r="G2175" s="11">
        <f t="shared" si="340"/>
        <v>55.151177551168004</v>
      </c>
      <c r="H2175" s="12">
        <f t="shared" si="343"/>
        <v>0</v>
      </c>
      <c r="I2175" s="12">
        <f t="shared" si="337"/>
        <v>0</v>
      </c>
      <c r="J2175" s="12">
        <f t="shared" si="344"/>
        <v>0</v>
      </c>
      <c r="K2175" s="12">
        <f t="shared" si="345"/>
        <v>0</v>
      </c>
      <c r="L2175" s="12">
        <f t="shared" si="346"/>
        <v>55.151177551168004</v>
      </c>
      <c r="M2175" s="12">
        <f t="shared" si="341"/>
        <v>55.151177551168004</v>
      </c>
      <c r="N2175" s="13"/>
    </row>
    <row r="2176" spans="1:14" x14ac:dyDescent="0.2">
      <c r="A2176" s="10" t="s">
        <v>2158</v>
      </c>
      <c r="B2176" s="6">
        <f>IF($C$10=2012,profiles!C2163,IF($C$10=2013,profiles!E2163,IF($C$10=2014,profiles!G2163,IF($C$10=2015,profiles!I2163,IF($C$10=2016,profiles!K2163)))))</f>
        <v>53.173000000000002</v>
      </c>
      <c r="C2176" s="6">
        <f>IF($C$10=2012,profiles!D2163,IF($C$10=2013,profiles!F2163,IF($C$10=2014,profiles!H2163,IF($C$10=2015,profiles!J2163,IF($C$10=2016,profiles!L2163)))))</f>
        <v>1.5245534099949375E-2</v>
      </c>
      <c r="D2176" s="11">
        <f t="shared" si="342"/>
        <v>3.0491068199898752</v>
      </c>
      <c r="E2176" s="11">
        <f t="shared" si="338"/>
        <v>0</v>
      </c>
      <c r="F2176" s="11">
        <f t="shared" si="339"/>
        <v>3.0491068199898752</v>
      </c>
      <c r="G2176" s="11">
        <f t="shared" si="340"/>
        <v>50.123893180010128</v>
      </c>
      <c r="H2176" s="12">
        <f t="shared" si="343"/>
        <v>0</v>
      </c>
      <c r="I2176" s="12">
        <f t="shared" si="337"/>
        <v>0</v>
      </c>
      <c r="J2176" s="12">
        <f t="shared" si="344"/>
        <v>0</v>
      </c>
      <c r="K2176" s="12">
        <f t="shared" si="345"/>
        <v>0</v>
      </c>
      <c r="L2176" s="12">
        <f t="shared" si="346"/>
        <v>50.123893180010128</v>
      </c>
      <c r="M2176" s="12">
        <f t="shared" si="341"/>
        <v>50.123893180010128</v>
      </c>
      <c r="N2176" s="13"/>
    </row>
    <row r="2177" spans="1:14" x14ac:dyDescent="0.2">
      <c r="A2177" s="10" t="s">
        <v>2159</v>
      </c>
      <c r="B2177" s="6">
        <f>IF($C$10=2012,profiles!C2164,IF($C$10=2013,profiles!E2164,IF($C$10=2014,profiles!G2164,IF($C$10=2015,profiles!I2164,IF($C$10=2016,profiles!K2164)))))</f>
        <v>49.402999999999999</v>
      </c>
      <c r="C2177" s="6">
        <f>IF($C$10=2012,profiles!D2164,IF($C$10=2013,profiles!F2164,IF($C$10=2014,profiles!H2164,IF($C$10=2015,profiles!J2164,IF($C$10=2016,profiles!L2164)))))</f>
        <v>1.6430668653003369E-2</v>
      </c>
      <c r="D2177" s="11">
        <f t="shared" si="342"/>
        <v>3.2861337306006737</v>
      </c>
      <c r="E2177" s="11">
        <f t="shared" si="338"/>
        <v>0</v>
      </c>
      <c r="F2177" s="11">
        <f t="shared" si="339"/>
        <v>3.2861337306006737</v>
      </c>
      <c r="G2177" s="11">
        <f t="shared" si="340"/>
        <v>46.116866269399324</v>
      </c>
      <c r="H2177" s="12">
        <f t="shared" si="343"/>
        <v>0</v>
      </c>
      <c r="I2177" s="12">
        <f t="shared" si="337"/>
        <v>0</v>
      </c>
      <c r="J2177" s="12">
        <f t="shared" si="344"/>
        <v>0</v>
      </c>
      <c r="K2177" s="12">
        <f t="shared" si="345"/>
        <v>0</v>
      </c>
      <c r="L2177" s="12">
        <f t="shared" si="346"/>
        <v>46.116866269399324</v>
      </c>
      <c r="M2177" s="12">
        <f t="shared" si="341"/>
        <v>46.116866269399324</v>
      </c>
      <c r="N2177" s="13"/>
    </row>
    <row r="2178" spans="1:14" x14ac:dyDescent="0.2">
      <c r="A2178" s="10" t="s">
        <v>2160</v>
      </c>
      <c r="B2178" s="6">
        <f>IF($C$10=2012,profiles!C2165,IF($C$10=2013,profiles!E2165,IF($C$10=2014,profiles!G2165,IF($C$10=2015,profiles!I2165,IF($C$10=2016,profiles!K2165)))))</f>
        <v>47.530999999999999</v>
      </c>
      <c r="C2178" s="6">
        <f>IF($C$10=2012,profiles!D2165,IF($C$10=2013,profiles!F2165,IF($C$10=2014,profiles!H2165,IF($C$10=2015,profiles!J2165,IF($C$10=2016,profiles!L2165)))))</f>
        <v>1.2525492124560668E-2</v>
      </c>
      <c r="D2178" s="11">
        <f t="shared" si="342"/>
        <v>2.5050984249121337</v>
      </c>
      <c r="E2178" s="11">
        <f t="shared" si="338"/>
        <v>0</v>
      </c>
      <c r="F2178" s="11">
        <f t="shared" si="339"/>
        <v>2.5050984249121337</v>
      </c>
      <c r="G2178" s="11">
        <f t="shared" si="340"/>
        <v>45.025901575087865</v>
      </c>
      <c r="H2178" s="12">
        <f t="shared" si="343"/>
        <v>0</v>
      </c>
      <c r="I2178" s="12">
        <f t="shared" si="337"/>
        <v>0</v>
      </c>
      <c r="J2178" s="12">
        <f t="shared" si="344"/>
        <v>0</v>
      </c>
      <c r="K2178" s="12">
        <f t="shared" si="345"/>
        <v>0</v>
      </c>
      <c r="L2178" s="12">
        <f t="shared" si="346"/>
        <v>45.025901575087865</v>
      </c>
      <c r="M2178" s="12">
        <f t="shared" si="341"/>
        <v>45.025901575087865</v>
      </c>
      <c r="N2178" s="13"/>
    </row>
    <row r="2179" spans="1:14" x14ac:dyDescent="0.2">
      <c r="A2179" s="10" t="s">
        <v>2161</v>
      </c>
      <c r="B2179" s="6">
        <f>IF($C$10=2012,profiles!C2166,IF($C$10=2013,profiles!E2166,IF($C$10=2014,profiles!G2166,IF($C$10=2015,profiles!I2166,IF($C$10=2016,profiles!K2166)))))</f>
        <v>46.62</v>
      </c>
      <c r="C2179" s="6">
        <f>IF($C$10=2012,profiles!D2166,IF($C$10=2013,profiles!F2166,IF($C$10=2014,profiles!H2166,IF($C$10=2015,profiles!J2166,IF($C$10=2016,profiles!L2166)))))</f>
        <v>1.1035739597043636E-2</v>
      </c>
      <c r="D2179" s="11">
        <f t="shared" si="342"/>
        <v>2.2071479194087273</v>
      </c>
      <c r="E2179" s="11">
        <f t="shared" si="338"/>
        <v>0</v>
      </c>
      <c r="F2179" s="11">
        <f t="shared" si="339"/>
        <v>2.2071479194087273</v>
      </c>
      <c r="G2179" s="11">
        <f t="shared" si="340"/>
        <v>44.412852080591271</v>
      </c>
      <c r="H2179" s="12">
        <f t="shared" si="343"/>
        <v>0</v>
      </c>
      <c r="I2179" s="12">
        <f t="shared" si="337"/>
        <v>0</v>
      </c>
      <c r="J2179" s="12">
        <f t="shared" si="344"/>
        <v>0</v>
      </c>
      <c r="K2179" s="12">
        <f t="shared" si="345"/>
        <v>0</v>
      </c>
      <c r="L2179" s="12">
        <f t="shared" si="346"/>
        <v>44.412852080591271</v>
      </c>
      <c r="M2179" s="12">
        <f t="shared" si="341"/>
        <v>44.412852080591271</v>
      </c>
      <c r="N2179" s="13"/>
    </row>
    <row r="2180" spans="1:14" x14ac:dyDescent="0.2">
      <c r="A2180" s="10" t="s">
        <v>2162</v>
      </c>
      <c r="B2180" s="6">
        <f>IF($C$10=2012,profiles!C2167,IF($C$10=2013,profiles!E2167,IF($C$10=2014,profiles!G2167,IF($C$10=2015,profiles!I2167,IF($C$10=2016,profiles!K2167)))))</f>
        <v>47.264000000000003</v>
      </c>
      <c r="C2180" s="6">
        <f>IF($C$10=2012,profiles!D2167,IF($C$10=2013,profiles!F2167,IF($C$10=2014,profiles!H2167,IF($C$10=2015,profiles!J2167,IF($C$10=2016,profiles!L2167)))))</f>
        <v>8.3744341109937958E-3</v>
      </c>
      <c r="D2180" s="11">
        <f t="shared" si="342"/>
        <v>1.6748868221987592</v>
      </c>
      <c r="E2180" s="11">
        <f t="shared" si="338"/>
        <v>0</v>
      </c>
      <c r="F2180" s="11">
        <f t="shared" si="339"/>
        <v>1.6748868221987592</v>
      </c>
      <c r="G2180" s="11">
        <f t="shared" si="340"/>
        <v>45.589113177801245</v>
      </c>
      <c r="H2180" s="12">
        <f t="shared" si="343"/>
        <v>0</v>
      </c>
      <c r="I2180" s="12">
        <f t="shared" si="337"/>
        <v>0</v>
      </c>
      <c r="J2180" s="12">
        <f t="shared" si="344"/>
        <v>0</v>
      </c>
      <c r="K2180" s="12">
        <f t="shared" si="345"/>
        <v>0</v>
      </c>
      <c r="L2180" s="12">
        <f t="shared" si="346"/>
        <v>45.589113177801245</v>
      </c>
      <c r="M2180" s="12">
        <f t="shared" si="341"/>
        <v>45.589113177801245</v>
      </c>
      <c r="N2180" s="13"/>
    </row>
    <row r="2181" spans="1:14" x14ac:dyDescent="0.2">
      <c r="A2181" s="10" t="s">
        <v>2163</v>
      </c>
      <c r="B2181" s="6">
        <f>IF($C$10=2012,profiles!C2168,IF($C$10=2013,profiles!E2168,IF($C$10=2014,profiles!G2168,IF($C$10=2015,profiles!I2168,IF($C$10=2016,profiles!K2168)))))</f>
        <v>48.875999999999998</v>
      </c>
      <c r="C2181" s="6">
        <f>IF($C$10=2012,profiles!D2168,IF($C$10=2013,profiles!F2168,IF($C$10=2014,profiles!H2168,IF($C$10=2015,profiles!J2168,IF($C$10=2016,profiles!L2168)))))</f>
        <v>7.9260619910614845E-3</v>
      </c>
      <c r="D2181" s="11">
        <f t="shared" si="342"/>
        <v>1.585212398212297</v>
      </c>
      <c r="E2181" s="11">
        <f t="shared" si="338"/>
        <v>0</v>
      </c>
      <c r="F2181" s="11">
        <f t="shared" si="339"/>
        <v>1.585212398212297</v>
      </c>
      <c r="G2181" s="11">
        <f t="shared" si="340"/>
        <v>47.290787601787699</v>
      </c>
      <c r="H2181" s="12">
        <f t="shared" si="343"/>
        <v>0</v>
      </c>
      <c r="I2181" s="12">
        <f t="shared" si="337"/>
        <v>0</v>
      </c>
      <c r="J2181" s="12">
        <f t="shared" si="344"/>
        <v>0</v>
      </c>
      <c r="K2181" s="12">
        <f t="shared" si="345"/>
        <v>0</v>
      </c>
      <c r="L2181" s="12">
        <f t="shared" si="346"/>
        <v>47.290787601787699</v>
      </c>
      <c r="M2181" s="12">
        <f t="shared" si="341"/>
        <v>47.290787601787699</v>
      </c>
      <c r="N2181" s="13"/>
    </row>
    <row r="2182" spans="1:14" x14ac:dyDescent="0.2">
      <c r="A2182" s="10" t="s">
        <v>2164</v>
      </c>
      <c r="B2182" s="6">
        <f>IF($C$10=2012,profiles!C2169,IF($C$10=2013,profiles!E2169,IF($C$10=2014,profiles!G2169,IF($C$10=2015,profiles!I2169,IF($C$10=2016,profiles!K2169)))))</f>
        <v>53.116</v>
      </c>
      <c r="C2182" s="6">
        <f>IF($C$10=2012,profiles!D2169,IF($C$10=2013,profiles!F2169,IF($C$10=2014,profiles!H2169,IF($C$10=2015,profiles!J2169,IF($C$10=2016,profiles!L2169)))))</f>
        <v>1.1701065968556097E-2</v>
      </c>
      <c r="D2182" s="11">
        <f t="shared" si="342"/>
        <v>2.3402131937112194</v>
      </c>
      <c r="E2182" s="11">
        <f t="shared" si="338"/>
        <v>0</v>
      </c>
      <c r="F2182" s="11">
        <f t="shared" si="339"/>
        <v>2.3402131937112194</v>
      </c>
      <c r="G2182" s="11">
        <f t="shared" si="340"/>
        <v>50.775786806288778</v>
      </c>
      <c r="H2182" s="12">
        <f t="shared" si="343"/>
        <v>0</v>
      </c>
      <c r="I2182" s="12">
        <f t="shared" si="337"/>
        <v>0</v>
      </c>
      <c r="J2182" s="12">
        <f t="shared" si="344"/>
        <v>0</v>
      </c>
      <c r="K2182" s="12">
        <f t="shared" si="345"/>
        <v>0</v>
      </c>
      <c r="L2182" s="12">
        <f t="shared" si="346"/>
        <v>50.775786806288778</v>
      </c>
      <c r="M2182" s="12">
        <f t="shared" si="341"/>
        <v>50.775786806288778</v>
      </c>
      <c r="N2182" s="13"/>
    </row>
    <row r="2183" spans="1:14" x14ac:dyDescent="0.2">
      <c r="A2183" s="10" t="s">
        <v>2165</v>
      </c>
      <c r="B2183" s="6">
        <f>IF($C$10=2012,profiles!C2170,IF($C$10=2013,profiles!E2170,IF($C$10=2014,profiles!G2170,IF($C$10=2015,profiles!I2170,IF($C$10=2016,profiles!K2170)))))</f>
        <v>61.691000000000003</v>
      </c>
      <c r="C2183" s="6">
        <f>IF($C$10=2012,profiles!D2170,IF($C$10=2013,profiles!F2170,IF($C$10=2014,profiles!H2170,IF($C$10=2015,profiles!J2170,IF($C$10=2016,profiles!L2170)))))</f>
        <v>1.481074357453825E-2</v>
      </c>
      <c r="D2183" s="11">
        <f t="shared" si="342"/>
        <v>2.96214871490765</v>
      </c>
      <c r="E2183" s="11">
        <f t="shared" si="338"/>
        <v>0</v>
      </c>
      <c r="F2183" s="11">
        <f t="shared" si="339"/>
        <v>2.96214871490765</v>
      </c>
      <c r="G2183" s="11">
        <f t="shared" si="340"/>
        <v>58.728851285092354</v>
      </c>
      <c r="H2183" s="12">
        <f t="shared" si="343"/>
        <v>0</v>
      </c>
      <c r="I2183" s="12">
        <f t="shared" si="337"/>
        <v>0</v>
      </c>
      <c r="J2183" s="12">
        <f t="shared" si="344"/>
        <v>0</v>
      </c>
      <c r="K2183" s="12">
        <f t="shared" si="345"/>
        <v>0</v>
      </c>
      <c r="L2183" s="12">
        <f t="shared" si="346"/>
        <v>58.728851285092354</v>
      </c>
      <c r="M2183" s="12">
        <f t="shared" si="341"/>
        <v>58.728851285092354</v>
      </c>
      <c r="N2183" s="13"/>
    </row>
    <row r="2184" spans="1:14" x14ac:dyDescent="0.2">
      <c r="A2184" s="10" t="s">
        <v>2166</v>
      </c>
      <c r="B2184" s="6">
        <f>IF($C$10=2012,profiles!C2171,IF($C$10=2013,profiles!E2171,IF($C$10=2014,profiles!G2171,IF($C$10=2015,profiles!I2171,IF($C$10=2016,profiles!K2171)))))</f>
        <v>66.88</v>
      </c>
      <c r="C2184" s="6">
        <f>IF($C$10=2012,profiles!D2171,IF($C$10=2013,profiles!F2171,IF($C$10=2014,profiles!H2171,IF($C$10=2015,profiles!J2171,IF($C$10=2016,profiles!L2171)))))</f>
        <v>2.9317751196864288E-2</v>
      </c>
      <c r="D2184" s="11">
        <f t="shared" si="342"/>
        <v>5.8635502393728576</v>
      </c>
      <c r="E2184" s="11">
        <f t="shared" si="338"/>
        <v>0</v>
      </c>
      <c r="F2184" s="11">
        <f t="shared" si="339"/>
        <v>5.8635502393728576</v>
      </c>
      <c r="G2184" s="11">
        <f t="shared" si="340"/>
        <v>61.01644976062714</v>
      </c>
      <c r="H2184" s="12">
        <f t="shared" si="343"/>
        <v>0</v>
      </c>
      <c r="I2184" s="12">
        <f t="shared" si="337"/>
        <v>0</v>
      </c>
      <c r="J2184" s="12">
        <f t="shared" si="344"/>
        <v>0</v>
      </c>
      <c r="K2184" s="12">
        <f t="shared" si="345"/>
        <v>0</v>
      </c>
      <c r="L2184" s="12">
        <f t="shared" si="346"/>
        <v>61.01644976062714</v>
      </c>
      <c r="M2184" s="12">
        <f t="shared" si="341"/>
        <v>61.01644976062714</v>
      </c>
      <c r="N2184" s="13"/>
    </row>
    <row r="2185" spans="1:14" x14ac:dyDescent="0.2">
      <c r="A2185" s="10" t="s">
        <v>2167</v>
      </c>
      <c r="B2185" s="6">
        <f>IF($C$10=2012,profiles!C2172,IF($C$10=2013,profiles!E2172,IF($C$10=2014,profiles!G2172,IF($C$10=2015,profiles!I2172,IF($C$10=2016,profiles!K2172)))))</f>
        <v>68.971999999999994</v>
      </c>
      <c r="C2185" s="6">
        <f>IF($C$10=2012,profiles!D2172,IF($C$10=2013,profiles!F2172,IF($C$10=2014,profiles!H2172,IF($C$10=2015,profiles!J2172,IF($C$10=2016,profiles!L2172)))))</f>
        <v>7.1421339620185417E-2</v>
      </c>
      <c r="D2185" s="11">
        <f t="shared" si="342"/>
        <v>14.284267924037083</v>
      </c>
      <c r="E2185" s="11">
        <f t="shared" si="338"/>
        <v>0</v>
      </c>
      <c r="F2185" s="11">
        <f t="shared" si="339"/>
        <v>14.284267924037083</v>
      </c>
      <c r="G2185" s="11">
        <f t="shared" si="340"/>
        <v>54.687732075962913</v>
      </c>
      <c r="H2185" s="12">
        <f t="shared" si="343"/>
        <v>0</v>
      </c>
      <c r="I2185" s="12">
        <f t="shared" si="337"/>
        <v>0</v>
      </c>
      <c r="J2185" s="12">
        <f t="shared" si="344"/>
        <v>0</v>
      </c>
      <c r="K2185" s="12">
        <f t="shared" si="345"/>
        <v>0</v>
      </c>
      <c r="L2185" s="12">
        <f t="shared" si="346"/>
        <v>54.687732075962913</v>
      </c>
      <c r="M2185" s="12">
        <f t="shared" si="341"/>
        <v>54.687732075962913</v>
      </c>
      <c r="N2185" s="13"/>
    </row>
    <row r="2186" spans="1:14" x14ac:dyDescent="0.2">
      <c r="A2186" s="10" t="s">
        <v>2168</v>
      </c>
      <c r="B2186" s="6">
        <f>IF($C$10=2012,profiles!C2173,IF($C$10=2013,profiles!E2173,IF($C$10=2014,profiles!G2173,IF($C$10=2015,profiles!I2173,IF($C$10=2016,profiles!K2173)))))</f>
        <v>69.299000000000007</v>
      </c>
      <c r="C2186" s="6">
        <f>IF($C$10=2012,profiles!D2173,IF($C$10=2013,profiles!F2173,IF($C$10=2014,profiles!H2173,IF($C$10=2015,profiles!J2173,IF($C$10=2016,profiles!L2173)))))</f>
        <v>0.13378845514109258</v>
      </c>
      <c r="D2186" s="11">
        <f t="shared" si="342"/>
        <v>26.757691028218517</v>
      </c>
      <c r="E2186" s="11">
        <f t="shared" si="338"/>
        <v>0</v>
      </c>
      <c r="F2186" s="11">
        <f t="shared" si="339"/>
        <v>26.757691028218517</v>
      </c>
      <c r="G2186" s="11">
        <f t="shared" si="340"/>
        <v>42.54130897178149</v>
      </c>
      <c r="H2186" s="12">
        <f t="shared" si="343"/>
        <v>0</v>
      </c>
      <c r="I2186" s="12">
        <f t="shared" si="337"/>
        <v>0</v>
      </c>
      <c r="J2186" s="12">
        <f t="shared" si="344"/>
        <v>0</v>
      </c>
      <c r="K2186" s="12">
        <f t="shared" si="345"/>
        <v>0</v>
      </c>
      <c r="L2186" s="12">
        <f t="shared" si="346"/>
        <v>42.54130897178149</v>
      </c>
      <c r="M2186" s="12">
        <f t="shared" si="341"/>
        <v>42.54130897178149</v>
      </c>
      <c r="N2186" s="13"/>
    </row>
    <row r="2187" spans="1:14" x14ac:dyDescent="0.2">
      <c r="A2187" s="10" t="s">
        <v>2169</v>
      </c>
      <c r="B2187" s="6">
        <f>IF($C$10=2012,profiles!C2174,IF($C$10=2013,profiles!E2174,IF($C$10=2014,profiles!G2174,IF($C$10=2015,profiles!I2174,IF($C$10=2016,profiles!K2174)))))</f>
        <v>70.131</v>
      </c>
      <c r="C2187" s="6">
        <f>IF($C$10=2012,profiles!D2174,IF($C$10=2013,profiles!F2174,IF($C$10=2014,profiles!H2174,IF($C$10=2015,profiles!J2174,IF($C$10=2016,profiles!L2174)))))</f>
        <v>0.19554809875757531</v>
      </c>
      <c r="D2187" s="11">
        <f t="shared" si="342"/>
        <v>39.109619751515062</v>
      </c>
      <c r="E2187" s="11">
        <f t="shared" si="338"/>
        <v>0</v>
      </c>
      <c r="F2187" s="11">
        <f t="shared" si="339"/>
        <v>39.109619751515062</v>
      </c>
      <c r="G2187" s="11">
        <f t="shared" si="340"/>
        <v>31.021380248484938</v>
      </c>
      <c r="H2187" s="12">
        <f t="shared" si="343"/>
        <v>0</v>
      </c>
      <c r="I2187" s="12">
        <f t="shared" si="337"/>
        <v>0</v>
      </c>
      <c r="J2187" s="12">
        <f t="shared" si="344"/>
        <v>0</v>
      </c>
      <c r="K2187" s="12">
        <f t="shared" si="345"/>
        <v>0</v>
      </c>
      <c r="L2187" s="12">
        <f t="shared" si="346"/>
        <v>31.021380248484938</v>
      </c>
      <c r="M2187" s="12">
        <f t="shared" si="341"/>
        <v>31.021380248484938</v>
      </c>
      <c r="N2187" s="13"/>
    </row>
    <row r="2188" spans="1:14" x14ac:dyDescent="0.2">
      <c r="A2188" s="10" t="s">
        <v>2170</v>
      </c>
      <c r="B2188" s="6">
        <f>IF($C$10=2012,profiles!C2175,IF($C$10=2013,profiles!E2175,IF($C$10=2014,profiles!G2175,IF($C$10=2015,profiles!I2175,IF($C$10=2016,profiles!K2175)))))</f>
        <v>71.031999999999996</v>
      </c>
      <c r="C2188" s="6">
        <f>IF($C$10=2012,profiles!D2175,IF($C$10=2013,profiles!F2175,IF($C$10=2014,profiles!H2175,IF($C$10=2015,profiles!J2175,IF($C$10=2016,profiles!L2175)))))</f>
        <v>0.24680715659757879</v>
      </c>
      <c r="D2188" s="11">
        <f t="shared" si="342"/>
        <v>49.361431319515759</v>
      </c>
      <c r="E2188" s="11">
        <f t="shared" si="338"/>
        <v>0</v>
      </c>
      <c r="F2188" s="11">
        <f t="shared" si="339"/>
        <v>49.361431319515759</v>
      </c>
      <c r="G2188" s="11">
        <f t="shared" si="340"/>
        <v>21.670568680484237</v>
      </c>
      <c r="H2188" s="12">
        <f t="shared" si="343"/>
        <v>0</v>
      </c>
      <c r="I2188" s="12">
        <f t="shared" si="337"/>
        <v>0</v>
      </c>
      <c r="J2188" s="12">
        <f t="shared" si="344"/>
        <v>0</v>
      </c>
      <c r="K2188" s="12">
        <f t="shared" si="345"/>
        <v>0</v>
      </c>
      <c r="L2188" s="12">
        <f t="shared" si="346"/>
        <v>21.670568680484237</v>
      </c>
      <c r="M2188" s="12">
        <f t="shared" si="341"/>
        <v>21.670568680484237</v>
      </c>
      <c r="N2188" s="13"/>
    </row>
    <row r="2189" spans="1:14" x14ac:dyDescent="0.2">
      <c r="A2189" s="10" t="s">
        <v>2171</v>
      </c>
      <c r="B2189" s="6">
        <f>IF($C$10=2012,profiles!C2176,IF($C$10=2013,profiles!E2176,IF($C$10=2014,profiles!G2176,IF($C$10=2015,profiles!I2176,IF($C$10=2016,profiles!K2176)))))</f>
        <v>70.332999999999998</v>
      </c>
      <c r="C2189" s="6">
        <f>IF($C$10=2012,profiles!D2176,IF($C$10=2013,profiles!F2176,IF($C$10=2014,profiles!H2176,IF($C$10=2015,profiles!J2176,IF($C$10=2016,profiles!L2176)))))</f>
        <v>0.27414339229667772</v>
      </c>
      <c r="D2189" s="11">
        <f t="shared" si="342"/>
        <v>54.828678459335542</v>
      </c>
      <c r="E2189" s="11">
        <f t="shared" si="338"/>
        <v>0</v>
      </c>
      <c r="F2189" s="11">
        <f t="shared" si="339"/>
        <v>54.828678459335542</v>
      </c>
      <c r="G2189" s="11">
        <f t="shared" si="340"/>
        <v>15.504321540664456</v>
      </c>
      <c r="H2189" s="12">
        <f t="shared" si="343"/>
        <v>0</v>
      </c>
      <c r="I2189" s="12">
        <f t="shared" si="337"/>
        <v>0</v>
      </c>
      <c r="J2189" s="12">
        <f t="shared" si="344"/>
        <v>0</v>
      </c>
      <c r="K2189" s="12">
        <f t="shared" si="345"/>
        <v>0</v>
      </c>
      <c r="L2189" s="12">
        <f t="shared" si="346"/>
        <v>15.504321540664456</v>
      </c>
      <c r="M2189" s="12">
        <f t="shared" si="341"/>
        <v>15.504321540664456</v>
      </c>
      <c r="N2189" s="13"/>
    </row>
    <row r="2190" spans="1:14" x14ac:dyDescent="0.2">
      <c r="A2190" s="10" t="s">
        <v>2172</v>
      </c>
      <c r="B2190" s="6">
        <f>IF($C$10=2012,profiles!C2177,IF($C$10=2013,profiles!E2177,IF($C$10=2014,profiles!G2177,IF($C$10=2015,profiles!I2177,IF($C$10=2016,profiles!K2177)))))</f>
        <v>69.662999999999997</v>
      </c>
      <c r="C2190" s="6">
        <f>IF($C$10=2012,profiles!D2177,IF($C$10=2013,profiles!F2177,IF($C$10=2014,profiles!H2177,IF($C$10=2015,profiles!J2177,IF($C$10=2016,profiles!L2177)))))</f>
        <v>0.28455719637252491</v>
      </c>
      <c r="D2190" s="11">
        <f t="shared" si="342"/>
        <v>56.911439274504986</v>
      </c>
      <c r="E2190" s="11">
        <f t="shared" si="338"/>
        <v>0</v>
      </c>
      <c r="F2190" s="11">
        <f t="shared" si="339"/>
        <v>56.911439274504986</v>
      </c>
      <c r="G2190" s="11">
        <f t="shared" si="340"/>
        <v>12.751560725495011</v>
      </c>
      <c r="H2190" s="12">
        <f t="shared" si="343"/>
        <v>0</v>
      </c>
      <c r="I2190" s="12">
        <f t="shared" si="337"/>
        <v>0</v>
      </c>
      <c r="J2190" s="12">
        <f t="shared" si="344"/>
        <v>0</v>
      </c>
      <c r="K2190" s="12">
        <f t="shared" si="345"/>
        <v>0</v>
      </c>
      <c r="L2190" s="12">
        <f t="shared" si="346"/>
        <v>12.751560725495011</v>
      </c>
      <c r="M2190" s="12">
        <f t="shared" si="341"/>
        <v>12.751560725495011</v>
      </c>
      <c r="N2190" s="13"/>
    </row>
    <row r="2191" spans="1:14" x14ac:dyDescent="0.2">
      <c r="A2191" s="10" t="s">
        <v>2173</v>
      </c>
      <c r="B2191" s="6">
        <f>IF($C$10=2012,profiles!C2178,IF($C$10=2013,profiles!E2178,IF($C$10=2014,profiles!G2178,IF($C$10=2015,profiles!I2178,IF($C$10=2016,profiles!K2178)))))</f>
        <v>68.275999999999996</v>
      </c>
      <c r="C2191" s="6">
        <f>IF($C$10=2012,profiles!D2178,IF($C$10=2013,profiles!F2178,IF($C$10=2014,profiles!H2178,IF($C$10=2015,profiles!J2178,IF($C$10=2016,profiles!L2178)))))</f>
        <v>0.27530048163843851</v>
      </c>
      <c r="D2191" s="11">
        <f t="shared" si="342"/>
        <v>55.060096327687702</v>
      </c>
      <c r="E2191" s="11">
        <f t="shared" si="338"/>
        <v>0</v>
      </c>
      <c r="F2191" s="11">
        <f t="shared" si="339"/>
        <v>55.060096327687702</v>
      </c>
      <c r="G2191" s="11">
        <f t="shared" si="340"/>
        <v>13.215903672312294</v>
      </c>
      <c r="H2191" s="12">
        <f t="shared" si="343"/>
        <v>0</v>
      </c>
      <c r="I2191" s="12">
        <f t="shared" si="337"/>
        <v>0</v>
      </c>
      <c r="J2191" s="12">
        <f t="shared" si="344"/>
        <v>0</v>
      </c>
      <c r="K2191" s="12">
        <f t="shared" si="345"/>
        <v>0</v>
      </c>
      <c r="L2191" s="12">
        <f t="shared" si="346"/>
        <v>13.215903672312294</v>
      </c>
      <c r="M2191" s="12">
        <f t="shared" si="341"/>
        <v>13.215903672312294</v>
      </c>
      <c r="N2191" s="13"/>
    </row>
    <row r="2192" spans="1:14" x14ac:dyDescent="0.2">
      <c r="A2192" s="10" t="s">
        <v>2174</v>
      </c>
      <c r="B2192" s="6">
        <f>IF($C$10=2012,profiles!C2179,IF($C$10=2013,profiles!E2179,IF($C$10=2014,profiles!G2179,IF($C$10=2015,profiles!I2179,IF($C$10=2016,profiles!K2179)))))</f>
        <v>67.003</v>
      </c>
      <c r="C2192" s="6">
        <f>IF($C$10=2012,profiles!D2179,IF($C$10=2013,profiles!F2179,IF($C$10=2014,profiles!H2179,IF($C$10=2015,profiles!J2179,IF($C$10=2016,profiles!L2179)))))</f>
        <v>0.24648895702859458</v>
      </c>
      <c r="D2192" s="11">
        <f t="shared" si="342"/>
        <v>49.297791405718918</v>
      </c>
      <c r="E2192" s="11">
        <f t="shared" si="338"/>
        <v>0</v>
      </c>
      <c r="F2192" s="11">
        <f t="shared" si="339"/>
        <v>49.297791405718918</v>
      </c>
      <c r="G2192" s="11">
        <f t="shared" si="340"/>
        <v>17.705208594281082</v>
      </c>
      <c r="H2192" s="12">
        <f t="shared" si="343"/>
        <v>0</v>
      </c>
      <c r="I2192" s="12">
        <f t="shared" si="337"/>
        <v>0</v>
      </c>
      <c r="J2192" s="12">
        <f t="shared" si="344"/>
        <v>0</v>
      </c>
      <c r="K2192" s="12">
        <f t="shared" si="345"/>
        <v>0</v>
      </c>
      <c r="L2192" s="12">
        <f t="shared" si="346"/>
        <v>17.705208594281082</v>
      </c>
      <c r="M2192" s="12">
        <f t="shared" si="341"/>
        <v>17.705208594281082</v>
      </c>
      <c r="N2192" s="13"/>
    </row>
    <row r="2193" spans="1:14" x14ac:dyDescent="0.2">
      <c r="A2193" s="10" t="s">
        <v>2175</v>
      </c>
      <c r="B2193" s="6">
        <f>IF($C$10=2012,profiles!C2180,IF($C$10=2013,profiles!E2180,IF($C$10=2014,profiles!G2180,IF($C$10=2015,profiles!I2180,IF($C$10=2016,profiles!K2180)))))</f>
        <v>65.173000000000002</v>
      </c>
      <c r="C2193" s="6">
        <f>IF($C$10=2012,profiles!D2180,IF($C$10=2013,profiles!F2180,IF($C$10=2014,profiles!H2180,IF($C$10=2015,profiles!J2180,IF($C$10=2016,profiles!L2180)))))</f>
        <v>0.20020538335816254</v>
      </c>
      <c r="D2193" s="11">
        <f t="shared" si="342"/>
        <v>40.04107667163251</v>
      </c>
      <c r="E2193" s="11">
        <f t="shared" si="338"/>
        <v>0</v>
      </c>
      <c r="F2193" s="11">
        <f t="shared" si="339"/>
        <v>40.04107667163251</v>
      </c>
      <c r="G2193" s="11">
        <f t="shared" si="340"/>
        <v>25.131923328367492</v>
      </c>
      <c r="H2193" s="12">
        <f t="shared" si="343"/>
        <v>0</v>
      </c>
      <c r="I2193" s="12">
        <f t="shared" si="337"/>
        <v>0</v>
      </c>
      <c r="J2193" s="12">
        <f t="shared" si="344"/>
        <v>0</v>
      </c>
      <c r="K2193" s="12">
        <f t="shared" si="345"/>
        <v>0</v>
      </c>
      <c r="L2193" s="12">
        <f t="shared" si="346"/>
        <v>25.131923328367492</v>
      </c>
      <c r="M2193" s="12">
        <f t="shared" si="341"/>
        <v>25.131923328367492</v>
      </c>
      <c r="N2193" s="13"/>
    </row>
    <row r="2194" spans="1:14" x14ac:dyDescent="0.2">
      <c r="A2194" s="10" t="s">
        <v>2176</v>
      </c>
      <c r="B2194" s="6">
        <f>IF($C$10=2012,profiles!C2181,IF($C$10=2013,profiles!E2181,IF($C$10=2014,profiles!G2181,IF($C$10=2015,profiles!I2181,IF($C$10=2016,profiles!K2181)))))</f>
        <v>64.632999999999996</v>
      </c>
      <c r="C2194" s="6">
        <f>IF($C$10=2012,profiles!D2181,IF($C$10=2013,profiles!F2181,IF($C$10=2014,profiles!H2181,IF($C$10=2015,profiles!J2181,IF($C$10=2016,profiles!L2181)))))</f>
        <v>0.13684027827998668</v>
      </c>
      <c r="D2194" s="11">
        <f t="shared" si="342"/>
        <v>27.368055655997338</v>
      </c>
      <c r="E2194" s="11">
        <f t="shared" si="338"/>
        <v>0</v>
      </c>
      <c r="F2194" s="11">
        <f t="shared" si="339"/>
        <v>27.368055655997338</v>
      </c>
      <c r="G2194" s="11">
        <f t="shared" si="340"/>
        <v>37.264944344002657</v>
      </c>
      <c r="H2194" s="12">
        <f t="shared" si="343"/>
        <v>0</v>
      </c>
      <c r="I2194" s="12">
        <f t="shared" ref="I2194:I2257" si="347">MAX(MIN(E2194,($L$2-K2193)/$F$2),0)</f>
        <v>0</v>
      </c>
      <c r="J2194" s="12">
        <f t="shared" si="344"/>
        <v>0</v>
      </c>
      <c r="K2194" s="12">
        <f t="shared" si="345"/>
        <v>0</v>
      </c>
      <c r="L2194" s="12">
        <f t="shared" si="346"/>
        <v>37.264944344002657</v>
      </c>
      <c r="M2194" s="12">
        <f t="shared" si="341"/>
        <v>37.264944344002657</v>
      </c>
      <c r="N2194" s="13"/>
    </row>
    <row r="2195" spans="1:14" x14ac:dyDescent="0.2">
      <c r="A2195" s="10" t="s">
        <v>2177</v>
      </c>
      <c r="B2195" s="6">
        <f>IF($C$10=2012,profiles!C2182,IF($C$10=2013,profiles!E2182,IF($C$10=2014,profiles!G2182,IF($C$10=2015,profiles!I2182,IF($C$10=2016,profiles!K2182)))))</f>
        <v>64.738</v>
      </c>
      <c r="C2195" s="6">
        <f>IF($C$10=2012,profiles!D2182,IF($C$10=2013,profiles!F2182,IF($C$10=2014,profiles!H2182,IF($C$10=2015,profiles!J2182,IF($C$10=2016,profiles!L2182)))))</f>
        <v>8.1025181156800075E-2</v>
      </c>
      <c r="D2195" s="11">
        <f t="shared" si="342"/>
        <v>16.205036231360015</v>
      </c>
      <c r="E2195" s="11">
        <f t="shared" ref="E2195:E2258" si="348">D2195-F2195</f>
        <v>0</v>
      </c>
      <c r="F2195" s="11">
        <f t="shared" ref="F2195:F2258" si="349">MIN(D2195,B2195)</f>
        <v>16.205036231360015</v>
      </c>
      <c r="G2195" s="11">
        <f t="shared" ref="G2195:G2258" si="350">B2195-F2195</f>
        <v>48.532963768639988</v>
      </c>
      <c r="H2195" s="12">
        <f t="shared" si="343"/>
        <v>0</v>
      </c>
      <c r="I2195" s="12">
        <f t="shared" si="347"/>
        <v>0</v>
      </c>
      <c r="J2195" s="12">
        <f t="shared" si="344"/>
        <v>0</v>
      </c>
      <c r="K2195" s="12">
        <f t="shared" si="345"/>
        <v>0</v>
      </c>
      <c r="L2195" s="12">
        <f t="shared" si="346"/>
        <v>48.532963768639988</v>
      </c>
      <c r="M2195" s="12">
        <f t="shared" ref="M2195:M2258" si="351">B2195-D2195</f>
        <v>48.532963768639988</v>
      </c>
      <c r="N2195" s="13"/>
    </row>
    <row r="2196" spans="1:14" x14ac:dyDescent="0.2">
      <c r="A2196" s="10" t="s">
        <v>2178</v>
      </c>
      <c r="B2196" s="6">
        <f>IF($C$10=2012,profiles!C2183,IF($C$10=2013,profiles!E2183,IF($C$10=2014,profiles!G2183,IF($C$10=2015,profiles!I2183,IF($C$10=2016,profiles!K2183)))))</f>
        <v>65.682000000000002</v>
      </c>
      <c r="C2196" s="6">
        <f>IF($C$10=2012,profiles!D2183,IF($C$10=2013,profiles!F2183,IF($C$10=2014,profiles!H2183,IF($C$10=2015,profiles!J2183,IF($C$10=2016,profiles!L2183)))))</f>
        <v>5.4600153314337783E-2</v>
      </c>
      <c r="D2196" s="11">
        <f t="shared" ref="D2196:D2259" si="352">C2196*$C$2</f>
        <v>10.920030662867557</v>
      </c>
      <c r="E2196" s="11">
        <f t="shared" si="348"/>
        <v>0</v>
      </c>
      <c r="F2196" s="11">
        <f t="shared" si="349"/>
        <v>10.920030662867557</v>
      </c>
      <c r="G2196" s="11">
        <f t="shared" si="350"/>
        <v>54.761969337132442</v>
      </c>
      <c r="H2196" s="12">
        <f t="shared" ref="H2196:H2259" si="353">E2196-I2196</f>
        <v>0</v>
      </c>
      <c r="I2196" s="12">
        <f t="shared" si="347"/>
        <v>0</v>
      </c>
      <c r="J2196" s="12">
        <f t="shared" ref="J2196:J2259" si="354">MIN(G2196,K2195*$F$3)</f>
        <v>0</v>
      </c>
      <c r="K2196" s="12">
        <f t="shared" ref="K2196:K2259" si="355">K2195+I2196*$F$2-J2196/$F$3</f>
        <v>0</v>
      </c>
      <c r="L2196" s="12">
        <f t="shared" ref="L2196:L2259" si="356">MAX(G2196-J2196,0)</f>
        <v>54.761969337132442</v>
      </c>
      <c r="M2196" s="12">
        <f t="shared" si="351"/>
        <v>54.761969337132442</v>
      </c>
      <c r="N2196" s="13"/>
    </row>
    <row r="2197" spans="1:14" x14ac:dyDescent="0.2">
      <c r="A2197" s="10" t="s">
        <v>2179</v>
      </c>
      <c r="B2197" s="6">
        <f>IF($C$10=2012,profiles!C2184,IF($C$10=2013,profiles!E2184,IF($C$10=2014,profiles!G2184,IF($C$10=2015,profiles!I2184,IF($C$10=2016,profiles!K2184)))))</f>
        <v>66.53</v>
      </c>
      <c r="C2197" s="6">
        <f>IF($C$10=2012,profiles!D2184,IF($C$10=2013,profiles!F2184,IF($C$10=2014,profiles!H2184,IF($C$10=2015,profiles!J2184,IF($C$10=2016,profiles!L2184)))))</f>
        <v>5.6451496261155067E-2</v>
      </c>
      <c r="D2197" s="11">
        <f t="shared" si="352"/>
        <v>11.290299252231014</v>
      </c>
      <c r="E2197" s="11">
        <f t="shared" si="348"/>
        <v>0</v>
      </c>
      <c r="F2197" s="11">
        <f t="shared" si="349"/>
        <v>11.290299252231014</v>
      </c>
      <c r="G2197" s="11">
        <f t="shared" si="350"/>
        <v>55.239700747768985</v>
      </c>
      <c r="H2197" s="12">
        <f t="shared" si="353"/>
        <v>0</v>
      </c>
      <c r="I2197" s="12">
        <f t="shared" si="347"/>
        <v>0</v>
      </c>
      <c r="J2197" s="12">
        <f t="shared" si="354"/>
        <v>0</v>
      </c>
      <c r="K2197" s="12">
        <f t="shared" si="355"/>
        <v>0</v>
      </c>
      <c r="L2197" s="12">
        <f t="shared" si="356"/>
        <v>55.239700747768985</v>
      </c>
      <c r="M2197" s="12">
        <f t="shared" si="351"/>
        <v>55.239700747768985</v>
      </c>
      <c r="N2197" s="13"/>
    </row>
    <row r="2198" spans="1:14" x14ac:dyDescent="0.2">
      <c r="A2198" s="10" t="s">
        <v>2180</v>
      </c>
      <c r="B2198" s="6">
        <f>IF($C$10=2012,profiles!C2185,IF($C$10=2013,profiles!E2185,IF($C$10=2014,profiles!G2185,IF($C$10=2015,profiles!I2185,IF($C$10=2016,profiles!K2185)))))</f>
        <v>62.923999999999999</v>
      </c>
      <c r="C2198" s="6">
        <f>IF($C$10=2012,profiles!D2185,IF($C$10=2013,profiles!F2185,IF($C$10=2014,profiles!H2185,IF($C$10=2015,profiles!J2185,IF($C$10=2016,profiles!L2185)))))</f>
        <v>6.3234932527227755E-2</v>
      </c>
      <c r="D2198" s="11">
        <f t="shared" si="352"/>
        <v>12.64698650544555</v>
      </c>
      <c r="E2198" s="11">
        <f t="shared" si="348"/>
        <v>0</v>
      </c>
      <c r="F2198" s="11">
        <f t="shared" si="349"/>
        <v>12.64698650544555</v>
      </c>
      <c r="G2198" s="11">
        <f t="shared" si="350"/>
        <v>50.277013494554453</v>
      </c>
      <c r="H2198" s="12">
        <f t="shared" si="353"/>
        <v>0</v>
      </c>
      <c r="I2198" s="12">
        <f t="shared" si="347"/>
        <v>0</v>
      </c>
      <c r="J2198" s="12">
        <f t="shared" si="354"/>
        <v>0</v>
      </c>
      <c r="K2198" s="12">
        <f t="shared" si="355"/>
        <v>0</v>
      </c>
      <c r="L2198" s="12">
        <f t="shared" si="356"/>
        <v>50.277013494554453</v>
      </c>
      <c r="M2198" s="12">
        <f t="shared" si="351"/>
        <v>50.277013494554453</v>
      </c>
      <c r="N2198" s="13"/>
    </row>
    <row r="2199" spans="1:14" x14ac:dyDescent="0.2">
      <c r="A2199" s="10" t="s">
        <v>2181</v>
      </c>
      <c r="B2199" s="6">
        <f>IF($C$10=2012,profiles!C2186,IF($C$10=2013,profiles!E2186,IF($C$10=2014,profiles!G2186,IF($C$10=2015,profiles!I2186,IF($C$10=2016,profiles!K2186)))))</f>
        <v>58.622</v>
      </c>
      <c r="C2199" s="6">
        <f>IF($C$10=2012,profiles!D2186,IF($C$10=2013,profiles!F2186,IF($C$10=2014,profiles!H2186,IF($C$10=2015,profiles!J2186,IF($C$10=2016,profiles!L2186)))))</f>
        <v>5.9040483663344856E-2</v>
      </c>
      <c r="D2199" s="11">
        <f t="shared" si="352"/>
        <v>11.808096732668972</v>
      </c>
      <c r="E2199" s="11">
        <f t="shared" si="348"/>
        <v>0</v>
      </c>
      <c r="F2199" s="11">
        <f t="shared" si="349"/>
        <v>11.808096732668972</v>
      </c>
      <c r="G2199" s="11">
        <f t="shared" si="350"/>
        <v>46.813903267331028</v>
      </c>
      <c r="H2199" s="12">
        <f t="shared" si="353"/>
        <v>0</v>
      </c>
      <c r="I2199" s="12">
        <f t="shared" si="347"/>
        <v>0</v>
      </c>
      <c r="J2199" s="12">
        <f t="shared" si="354"/>
        <v>0</v>
      </c>
      <c r="K2199" s="12">
        <f t="shared" si="355"/>
        <v>0</v>
      </c>
      <c r="L2199" s="12">
        <f t="shared" si="356"/>
        <v>46.813903267331028</v>
      </c>
      <c r="M2199" s="12">
        <f t="shared" si="351"/>
        <v>46.813903267331028</v>
      </c>
      <c r="N2199" s="13"/>
    </row>
    <row r="2200" spans="1:14" x14ac:dyDescent="0.2">
      <c r="A2200" s="10" t="s">
        <v>2182</v>
      </c>
      <c r="B2200" s="6">
        <f>IF($C$10=2012,profiles!C2187,IF($C$10=2013,profiles!E2187,IF($C$10=2014,profiles!G2187,IF($C$10=2015,profiles!I2187,IF($C$10=2016,profiles!K2187)))))</f>
        <v>53.518999999999998</v>
      </c>
      <c r="C2200" s="6">
        <f>IF($C$10=2012,profiles!D2187,IF($C$10=2013,profiles!F2187,IF($C$10=2014,profiles!H2187,IF($C$10=2015,profiles!J2187,IF($C$10=2016,profiles!L2187)))))</f>
        <v>5.7984639638988124E-2</v>
      </c>
      <c r="D2200" s="11">
        <f t="shared" si="352"/>
        <v>11.596927927797624</v>
      </c>
      <c r="E2200" s="11">
        <f t="shared" si="348"/>
        <v>0</v>
      </c>
      <c r="F2200" s="11">
        <f t="shared" si="349"/>
        <v>11.596927927797624</v>
      </c>
      <c r="G2200" s="11">
        <f t="shared" si="350"/>
        <v>41.922072072202376</v>
      </c>
      <c r="H2200" s="12">
        <f t="shared" si="353"/>
        <v>0</v>
      </c>
      <c r="I2200" s="12">
        <f t="shared" si="347"/>
        <v>0</v>
      </c>
      <c r="J2200" s="12">
        <f t="shared" si="354"/>
        <v>0</v>
      </c>
      <c r="K2200" s="12">
        <f t="shared" si="355"/>
        <v>0</v>
      </c>
      <c r="L2200" s="12">
        <f t="shared" si="356"/>
        <v>41.922072072202376</v>
      </c>
      <c r="M2200" s="12">
        <f t="shared" si="351"/>
        <v>41.922072072202376</v>
      </c>
      <c r="N2200" s="13"/>
    </row>
    <row r="2201" spans="1:14" x14ac:dyDescent="0.2">
      <c r="A2201" s="10" t="s">
        <v>2183</v>
      </c>
      <c r="B2201" s="6">
        <f>IF($C$10=2012,profiles!C2188,IF($C$10=2013,profiles!E2188,IF($C$10=2014,profiles!G2188,IF($C$10=2015,profiles!I2188,IF($C$10=2016,profiles!K2188)))))</f>
        <v>49.64</v>
      </c>
      <c r="C2201" s="6">
        <f>IF($C$10=2012,profiles!D2188,IF($C$10=2013,profiles!F2188,IF($C$10=2014,profiles!H2188,IF($C$10=2015,profiles!J2188,IF($C$10=2016,profiles!L2188)))))</f>
        <v>6.1880865956123736E-2</v>
      </c>
      <c r="D2201" s="11">
        <f t="shared" si="352"/>
        <v>12.376173191224748</v>
      </c>
      <c r="E2201" s="11">
        <f t="shared" si="348"/>
        <v>0</v>
      </c>
      <c r="F2201" s="11">
        <f t="shared" si="349"/>
        <v>12.376173191224748</v>
      </c>
      <c r="G2201" s="11">
        <f t="shared" si="350"/>
        <v>37.263826808775249</v>
      </c>
      <c r="H2201" s="12">
        <f t="shared" si="353"/>
        <v>0</v>
      </c>
      <c r="I2201" s="12">
        <f t="shared" si="347"/>
        <v>0</v>
      </c>
      <c r="J2201" s="12">
        <f t="shared" si="354"/>
        <v>0</v>
      </c>
      <c r="K2201" s="12">
        <f t="shared" si="355"/>
        <v>0</v>
      </c>
      <c r="L2201" s="12">
        <f t="shared" si="356"/>
        <v>37.263826808775249</v>
      </c>
      <c r="M2201" s="12">
        <f t="shared" si="351"/>
        <v>37.263826808775249</v>
      </c>
      <c r="N2201" s="13"/>
    </row>
    <row r="2202" spans="1:14" x14ac:dyDescent="0.2">
      <c r="A2202" s="10" t="s">
        <v>2184</v>
      </c>
      <c r="B2202" s="6">
        <f>IF($C$10=2012,profiles!C2189,IF($C$10=2013,profiles!E2189,IF($C$10=2014,profiles!G2189,IF($C$10=2015,profiles!I2189,IF($C$10=2016,profiles!K2189)))))</f>
        <v>47.561</v>
      </c>
      <c r="C2202" s="6">
        <f>IF($C$10=2012,profiles!D2189,IF($C$10=2013,profiles!F2189,IF($C$10=2014,profiles!H2189,IF($C$10=2015,profiles!J2189,IF($C$10=2016,profiles!L2189)))))</f>
        <v>6.004425226684406E-2</v>
      </c>
      <c r="D2202" s="11">
        <f t="shared" si="352"/>
        <v>12.008850453368812</v>
      </c>
      <c r="E2202" s="11">
        <f t="shared" si="348"/>
        <v>0</v>
      </c>
      <c r="F2202" s="11">
        <f t="shared" si="349"/>
        <v>12.008850453368812</v>
      </c>
      <c r="G2202" s="11">
        <f t="shared" si="350"/>
        <v>35.552149546631185</v>
      </c>
      <c r="H2202" s="12">
        <f t="shared" si="353"/>
        <v>0</v>
      </c>
      <c r="I2202" s="12">
        <f t="shared" si="347"/>
        <v>0</v>
      </c>
      <c r="J2202" s="12">
        <f t="shared" si="354"/>
        <v>0</v>
      </c>
      <c r="K2202" s="12">
        <f t="shared" si="355"/>
        <v>0</v>
      </c>
      <c r="L2202" s="12">
        <f t="shared" si="356"/>
        <v>35.552149546631185</v>
      </c>
      <c r="M2202" s="12">
        <f t="shared" si="351"/>
        <v>35.552149546631185</v>
      </c>
      <c r="N2202" s="13"/>
    </row>
    <row r="2203" spans="1:14" x14ac:dyDescent="0.2">
      <c r="A2203" s="10" t="s">
        <v>2185</v>
      </c>
      <c r="B2203" s="6">
        <f>IF($C$10=2012,profiles!C2190,IF($C$10=2013,profiles!E2190,IF($C$10=2014,profiles!G2190,IF($C$10=2015,profiles!I2190,IF($C$10=2016,profiles!K2190)))))</f>
        <v>46.503999999999998</v>
      </c>
      <c r="C2203" s="6">
        <f>IF($C$10=2012,profiles!D2190,IF($C$10=2013,profiles!F2190,IF($C$10=2014,profiles!H2190,IF($C$10=2015,profiles!J2190,IF($C$10=2016,profiles!L2190)))))</f>
        <v>5.9740560239482855E-2</v>
      </c>
      <c r="D2203" s="11">
        <f t="shared" si="352"/>
        <v>11.94811204789657</v>
      </c>
      <c r="E2203" s="11">
        <f t="shared" si="348"/>
        <v>0</v>
      </c>
      <c r="F2203" s="11">
        <f t="shared" si="349"/>
        <v>11.94811204789657</v>
      </c>
      <c r="G2203" s="11">
        <f t="shared" si="350"/>
        <v>34.555887952103426</v>
      </c>
      <c r="H2203" s="12">
        <f t="shared" si="353"/>
        <v>0</v>
      </c>
      <c r="I2203" s="12">
        <f t="shared" si="347"/>
        <v>0</v>
      </c>
      <c r="J2203" s="12">
        <f t="shared" si="354"/>
        <v>0</v>
      </c>
      <c r="K2203" s="12">
        <f t="shared" si="355"/>
        <v>0</v>
      </c>
      <c r="L2203" s="12">
        <f t="shared" si="356"/>
        <v>34.555887952103426</v>
      </c>
      <c r="M2203" s="12">
        <f t="shared" si="351"/>
        <v>34.555887952103426</v>
      </c>
      <c r="N2203" s="13"/>
    </row>
    <row r="2204" spans="1:14" x14ac:dyDescent="0.2">
      <c r="A2204" s="10" t="s">
        <v>2186</v>
      </c>
      <c r="B2204" s="6">
        <f>IF($C$10=2012,profiles!C2191,IF($C$10=2013,profiles!E2191,IF($C$10=2014,profiles!G2191,IF($C$10=2015,profiles!I2191,IF($C$10=2016,profiles!K2191)))))</f>
        <v>46.798000000000002</v>
      </c>
      <c r="C2204" s="6">
        <f>IF($C$10=2012,profiles!D2191,IF($C$10=2013,profiles!F2191,IF($C$10=2014,profiles!H2191,IF($C$10=2015,profiles!J2191,IF($C$10=2016,profiles!L2191)))))</f>
        <v>5.8222100102676831E-2</v>
      </c>
      <c r="D2204" s="11">
        <f t="shared" si="352"/>
        <v>11.644420020535366</v>
      </c>
      <c r="E2204" s="11">
        <f t="shared" si="348"/>
        <v>0</v>
      </c>
      <c r="F2204" s="11">
        <f t="shared" si="349"/>
        <v>11.644420020535366</v>
      </c>
      <c r="G2204" s="11">
        <f t="shared" si="350"/>
        <v>35.153579979464638</v>
      </c>
      <c r="H2204" s="12">
        <f t="shared" si="353"/>
        <v>0</v>
      </c>
      <c r="I2204" s="12">
        <f t="shared" si="347"/>
        <v>0</v>
      </c>
      <c r="J2204" s="12">
        <f t="shared" si="354"/>
        <v>0</v>
      </c>
      <c r="K2204" s="12">
        <f t="shared" si="355"/>
        <v>0</v>
      </c>
      <c r="L2204" s="12">
        <f t="shared" si="356"/>
        <v>35.153579979464638</v>
      </c>
      <c r="M2204" s="12">
        <f t="shared" si="351"/>
        <v>35.153579979464638</v>
      </c>
      <c r="N2204" s="13"/>
    </row>
    <row r="2205" spans="1:14" x14ac:dyDescent="0.2">
      <c r="A2205" s="10" t="s">
        <v>2187</v>
      </c>
      <c r="B2205" s="6">
        <f>IF($C$10=2012,profiles!C2192,IF($C$10=2013,profiles!E2192,IF($C$10=2014,profiles!G2192,IF($C$10=2015,profiles!I2192,IF($C$10=2016,profiles!K2192)))))</f>
        <v>48.615000000000002</v>
      </c>
      <c r="C2205" s="6">
        <f>IF($C$10=2012,profiles!D2192,IF($C$10=2013,profiles!F2192,IF($C$10=2014,profiles!H2192,IF($C$10=2015,profiles!J2192,IF($C$10=2016,profiles!L2192)))))</f>
        <v>5.5778102358674746E-2</v>
      </c>
      <c r="D2205" s="11">
        <f t="shared" si="352"/>
        <v>11.155620471734949</v>
      </c>
      <c r="E2205" s="11">
        <f t="shared" si="348"/>
        <v>0</v>
      </c>
      <c r="F2205" s="11">
        <f t="shared" si="349"/>
        <v>11.155620471734949</v>
      </c>
      <c r="G2205" s="11">
        <f t="shared" si="350"/>
        <v>37.459379528265053</v>
      </c>
      <c r="H2205" s="12">
        <f t="shared" si="353"/>
        <v>0</v>
      </c>
      <c r="I2205" s="12">
        <f t="shared" si="347"/>
        <v>0</v>
      </c>
      <c r="J2205" s="12">
        <f t="shared" si="354"/>
        <v>0</v>
      </c>
      <c r="K2205" s="12">
        <f t="shared" si="355"/>
        <v>0</v>
      </c>
      <c r="L2205" s="12">
        <f t="shared" si="356"/>
        <v>37.459379528265053</v>
      </c>
      <c r="M2205" s="12">
        <f t="shared" si="351"/>
        <v>37.459379528265053</v>
      </c>
      <c r="N2205" s="13"/>
    </row>
    <row r="2206" spans="1:14" x14ac:dyDescent="0.2">
      <c r="A2206" s="10" t="s">
        <v>2188</v>
      </c>
      <c r="B2206" s="6">
        <f>IF($C$10=2012,profiles!C2193,IF($C$10=2013,profiles!E2193,IF($C$10=2014,profiles!G2193,IF($C$10=2015,profiles!I2193,IF($C$10=2016,profiles!K2193)))))</f>
        <v>52.945999999999998</v>
      </c>
      <c r="C2206" s="6">
        <f>IF($C$10=2012,profiles!D2193,IF($C$10=2013,profiles!F2193,IF($C$10=2014,profiles!H2193,IF($C$10=2015,profiles!J2193,IF($C$10=2016,profiles!L2193)))))</f>
        <v>5.4143950020969209E-2</v>
      </c>
      <c r="D2206" s="11">
        <f t="shared" si="352"/>
        <v>10.828790004193841</v>
      </c>
      <c r="E2206" s="11">
        <f t="shared" si="348"/>
        <v>0</v>
      </c>
      <c r="F2206" s="11">
        <f t="shared" si="349"/>
        <v>10.828790004193841</v>
      </c>
      <c r="G2206" s="11">
        <f t="shared" si="350"/>
        <v>42.117209995806157</v>
      </c>
      <c r="H2206" s="12">
        <f t="shared" si="353"/>
        <v>0</v>
      </c>
      <c r="I2206" s="12">
        <f t="shared" si="347"/>
        <v>0</v>
      </c>
      <c r="J2206" s="12">
        <f t="shared" si="354"/>
        <v>0</v>
      </c>
      <c r="K2206" s="12">
        <f t="shared" si="355"/>
        <v>0</v>
      </c>
      <c r="L2206" s="12">
        <f t="shared" si="356"/>
        <v>42.117209995806157</v>
      </c>
      <c r="M2206" s="12">
        <f t="shared" si="351"/>
        <v>42.117209995806157</v>
      </c>
      <c r="N2206" s="13"/>
    </row>
    <row r="2207" spans="1:14" x14ac:dyDescent="0.2">
      <c r="A2207" s="10" t="s">
        <v>2189</v>
      </c>
      <c r="B2207" s="6">
        <f>IF($C$10=2012,profiles!C2194,IF($C$10=2013,profiles!E2194,IF($C$10=2014,profiles!G2194,IF($C$10=2015,profiles!I2194,IF($C$10=2016,profiles!K2194)))))</f>
        <v>61.692999999999998</v>
      </c>
      <c r="C2207" s="6">
        <f>IF($C$10=2012,profiles!D2194,IF($C$10=2013,profiles!F2194,IF($C$10=2014,profiles!H2194,IF($C$10=2015,profiles!J2194,IF($C$10=2016,profiles!L2194)))))</f>
        <v>5.1193798898031787E-2</v>
      </c>
      <c r="D2207" s="11">
        <f t="shared" si="352"/>
        <v>10.238759779606358</v>
      </c>
      <c r="E2207" s="11">
        <f t="shared" si="348"/>
        <v>0</v>
      </c>
      <c r="F2207" s="11">
        <f t="shared" si="349"/>
        <v>10.238759779606358</v>
      </c>
      <c r="G2207" s="11">
        <f t="shared" si="350"/>
        <v>51.454240220393643</v>
      </c>
      <c r="H2207" s="12">
        <f t="shared" si="353"/>
        <v>0</v>
      </c>
      <c r="I2207" s="12">
        <f t="shared" si="347"/>
        <v>0</v>
      </c>
      <c r="J2207" s="12">
        <f t="shared" si="354"/>
        <v>0</v>
      </c>
      <c r="K2207" s="12">
        <f t="shared" si="355"/>
        <v>0</v>
      </c>
      <c r="L2207" s="12">
        <f t="shared" si="356"/>
        <v>51.454240220393643</v>
      </c>
      <c r="M2207" s="12">
        <f t="shared" si="351"/>
        <v>51.454240220393643</v>
      </c>
      <c r="N2207" s="13"/>
    </row>
    <row r="2208" spans="1:14" x14ac:dyDescent="0.2">
      <c r="A2208" s="10" t="s">
        <v>2190</v>
      </c>
      <c r="B2208" s="6">
        <f>IF($C$10=2012,profiles!C2195,IF($C$10=2013,profiles!E2195,IF($C$10=2014,profiles!G2195,IF($C$10=2015,profiles!I2195,IF($C$10=2016,profiles!K2195)))))</f>
        <v>66.888000000000005</v>
      </c>
      <c r="C2208" s="6">
        <f>IF($C$10=2012,profiles!D2195,IF($C$10=2013,profiles!F2195,IF($C$10=2014,profiles!H2195,IF($C$10=2015,profiles!J2195,IF($C$10=2016,profiles!L2195)))))</f>
        <v>5.9350099061447018E-2</v>
      </c>
      <c r="D2208" s="11">
        <f t="shared" si="352"/>
        <v>11.870019812289403</v>
      </c>
      <c r="E2208" s="11">
        <f t="shared" si="348"/>
        <v>0</v>
      </c>
      <c r="F2208" s="11">
        <f t="shared" si="349"/>
        <v>11.870019812289403</v>
      </c>
      <c r="G2208" s="11">
        <f t="shared" si="350"/>
        <v>55.017980187710606</v>
      </c>
      <c r="H2208" s="12">
        <f t="shared" si="353"/>
        <v>0</v>
      </c>
      <c r="I2208" s="12">
        <f t="shared" si="347"/>
        <v>0</v>
      </c>
      <c r="J2208" s="12">
        <f t="shared" si="354"/>
        <v>0</v>
      </c>
      <c r="K2208" s="12">
        <f t="shared" si="355"/>
        <v>0</v>
      </c>
      <c r="L2208" s="12">
        <f t="shared" si="356"/>
        <v>55.017980187710606</v>
      </c>
      <c r="M2208" s="12">
        <f t="shared" si="351"/>
        <v>55.017980187710606</v>
      </c>
      <c r="N2208" s="13"/>
    </row>
    <row r="2209" spans="1:14" x14ac:dyDescent="0.2">
      <c r="A2209" s="10" t="s">
        <v>2191</v>
      </c>
      <c r="B2209" s="6">
        <f>IF($C$10=2012,profiles!C2196,IF($C$10=2013,profiles!E2196,IF($C$10=2014,profiles!G2196,IF($C$10=2015,profiles!I2196,IF($C$10=2016,profiles!K2196)))))</f>
        <v>68.802999999999997</v>
      </c>
      <c r="C2209" s="6">
        <f>IF($C$10=2012,profiles!D2196,IF($C$10=2013,profiles!F2196,IF($C$10=2014,profiles!H2196,IF($C$10=2015,profiles!J2196,IF($C$10=2016,profiles!L2196)))))</f>
        <v>9.8974677869528127E-2</v>
      </c>
      <c r="D2209" s="11">
        <f t="shared" si="352"/>
        <v>19.794935573905626</v>
      </c>
      <c r="E2209" s="11">
        <f t="shared" si="348"/>
        <v>0</v>
      </c>
      <c r="F2209" s="11">
        <f t="shared" si="349"/>
        <v>19.794935573905626</v>
      </c>
      <c r="G2209" s="11">
        <f t="shared" si="350"/>
        <v>49.008064426094371</v>
      </c>
      <c r="H2209" s="12">
        <f t="shared" si="353"/>
        <v>0</v>
      </c>
      <c r="I2209" s="12">
        <f t="shared" si="347"/>
        <v>0</v>
      </c>
      <c r="J2209" s="12">
        <f t="shared" si="354"/>
        <v>0</v>
      </c>
      <c r="K2209" s="12">
        <f t="shared" si="355"/>
        <v>0</v>
      </c>
      <c r="L2209" s="12">
        <f t="shared" si="356"/>
        <v>49.008064426094371</v>
      </c>
      <c r="M2209" s="12">
        <f t="shared" si="351"/>
        <v>49.008064426094371</v>
      </c>
      <c r="N2209" s="13"/>
    </row>
    <row r="2210" spans="1:14" x14ac:dyDescent="0.2">
      <c r="A2210" s="10" t="s">
        <v>2192</v>
      </c>
      <c r="B2210" s="6">
        <f>IF($C$10=2012,profiles!C2197,IF($C$10=2013,profiles!E2197,IF($C$10=2014,profiles!G2197,IF($C$10=2015,profiles!I2197,IF($C$10=2016,profiles!K2197)))))</f>
        <v>68.855999999999995</v>
      </c>
      <c r="C2210" s="6">
        <f>IF($C$10=2012,profiles!D2197,IF($C$10=2013,profiles!F2197,IF($C$10=2014,profiles!H2197,IF($C$10=2015,profiles!J2197,IF($C$10=2016,profiles!L2197)))))</f>
        <v>0.1649770784826968</v>
      </c>
      <c r="D2210" s="11">
        <f t="shared" si="352"/>
        <v>32.995415696539361</v>
      </c>
      <c r="E2210" s="11">
        <f t="shared" si="348"/>
        <v>0</v>
      </c>
      <c r="F2210" s="11">
        <f t="shared" si="349"/>
        <v>32.995415696539361</v>
      </c>
      <c r="G2210" s="11">
        <f t="shared" si="350"/>
        <v>35.860584303460634</v>
      </c>
      <c r="H2210" s="12">
        <f t="shared" si="353"/>
        <v>0</v>
      </c>
      <c r="I2210" s="12">
        <f t="shared" si="347"/>
        <v>0</v>
      </c>
      <c r="J2210" s="12">
        <f t="shared" si="354"/>
        <v>0</v>
      </c>
      <c r="K2210" s="12">
        <f t="shared" si="355"/>
        <v>0</v>
      </c>
      <c r="L2210" s="12">
        <f t="shared" si="356"/>
        <v>35.860584303460634</v>
      </c>
      <c r="M2210" s="12">
        <f t="shared" si="351"/>
        <v>35.860584303460634</v>
      </c>
      <c r="N2210" s="13"/>
    </row>
    <row r="2211" spans="1:14" x14ac:dyDescent="0.2">
      <c r="A2211" s="10" t="s">
        <v>2193</v>
      </c>
      <c r="B2211" s="6">
        <f>IF($C$10=2012,profiles!C2198,IF($C$10=2013,profiles!E2198,IF($C$10=2014,profiles!G2198,IF($C$10=2015,profiles!I2198,IF($C$10=2016,profiles!K2198)))))</f>
        <v>69.83</v>
      </c>
      <c r="C2211" s="6">
        <f>IF($C$10=2012,profiles!D2198,IF($C$10=2013,profiles!F2198,IF($C$10=2014,profiles!H2198,IF($C$10=2015,profiles!J2198,IF($C$10=2016,profiles!L2198)))))</f>
        <v>0.23761731912247466</v>
      </c>
      <c r="D2211" s="11">
        <f t="shared" si="352"/>
        <v>47.523463824494932</v>
      </c>
      <c r="E2211" s="11">
        <f t="shared" si="348"/>
        <v>0</v>
      </c>
      <c r="F2211" s="11">
        <f t="shared" si="349"/>
        <v>47.523463824494932</v>
      </c>
      <c r="G2211" s="11">
        <f t="shared" si="350"/>
        <v>22.306536175505066</v>
      </c>
      <c r="H2211" s="12">
        <f t="shared" si="353"/>
        <v>0</v>
      </c>
      <c r="I2211" s="12">
        <f t="shared" si="347"/>
        <v>0</v>
      </c>
      <c r="J2211" s="12">
        <f t="shared" si="354"/>
        <v>0</v>
      </c>
      <c r="K2211" s="12">
        <f t="shared" si="355"/>
        <v>0</v>
      </c>
      <c r="L2211" s="12">
        <f t="shared" si="356"/>
        <v>22.306536175505066</v>
      </c>
      <c r="M2211" s="12">
        <f t="shared" si="351"/>
        <v>22.306536175505066</v>
      </c>
      <c r="N2211" s="13"/>
    </row>
    <row r="2212" spans="1:14" x14ac:dyDescent="0.2">
      <c r="A2212" s="10" t="s">
        <v>2194</v>
      </c>
      <c r="B2212" s="6">
        <f>IF($C$10=2012,profiles!C2199,IF($C$10=2013,profiles!E2199,IF($C$10=2014,profiles!G2199,IF($C$10=2015,profiles!I2199,IF($C$10=2016,profiles!K2199)))))</f>
        <v>70.712999999999994</v>
      </c>
      <c r="C2212" s="6">
        <f>IF($C$10=2012,profiles!D2199,IF($C$10=2013,profiles!F2199,IF($C$10=2014,profiles!H2199,IF($C$10=2015,profiles!J2199,IF($C$10=2016,profiles!L2199)))))</f>
        <v>0.29795080189156747</v>
      </c>
      <c r="D2212" s="11">
        <f t="shared" si="352"/>
        <v>59.590160378313492</v>
      </c>
      <c r="E2212" s="11">
        <f t="shared" si="348"/>
        <v>0</v>
      </c>
      <c r="F2212" s="11">
        <f t="shared" si="349"/>
        <v>59.590160378313492</v>
      </c>
      <c r="G2212" s="11">
        <f t="shared" si="350"/>
        <v>11.122839621686502</v>
      </c>
      <c r="H2212" s="12">
        <f t="shared" si="353"/>
        <v>0</v>
      </c>
      <c r="I2212" s="12">
        <f t="shared" si="347"/>
        <v>0</v>
      </c>
      <c r="J2212" s="12">
        <f t="shared" si="354"/>
        <v>0</v>
      </c>
      <c r="K2212" s="12">
        <f t="shared" si="355"/>
        <v>0</v>
      </c>
      <c r="L2212" s="12">
        <f t="shared" si="356"/>
        <v>11.122839621686502</v>
      </c>
      <c r="M2212" s="12">
        <f t="shared" si="351"/>
        <v>11.122839621686502</v>
      </c>
      <c r="N2212" s="13"/>
    </row>
    <row r="2213" spans="1:14" x14ac:dyDescent="0.2">
      <c r="A2213" s="10" t="s">
        <v>2195</v>
      </c>
      <c r="B2213" s="6">
        <f>IF($C$10=2012,profiles!C2200,IF($C$10=2013,profiles!E2200,IF($C$10=2014,profiles!G2200,IF($C$10=2015,profiles!I2200,IF($C$10=2016,profiles!K2200)))))</f>
        <v>69.888999999999996</v>
      </c>
      <c r="C2213" s="6">
        <f>IF($C$10=2012,profiles!D2200,IF($C$10=2013,profiles!F2200,IF($C$10=2014,profiles!H2200,IF($C$10=2015,profiles!J2200,IF($C$10=2016,profiles!L2200)))))</f>
        <v>0.32972277256359456</v>
      </c>
      <c r="D2213" s="11">
        <f t="shared" si="352"/>
        <v>65.944554512718909</v>
      </c>
      <c r="E2213" s="11">
        <f t="shared" si="348"/>
        <v>0</v>
      </c>
      <c r="F2213" s="11">
        <f t="shared" si="349"/>
        <v>65.944554512718909</v>
      </c>
      <c r="G2213" s="11">
        <f t="shared" si="350"/>
        <v>3.9444454872810866</v>
      </c>
      <c r="H2213" s="12">
        <f t="shared" si="353"/>
        <v>0</v>
      </c>
      <c r="I2213" s="12">
        <f t="shared" si="347"/>
        <v>0</v>
      </c>
      <c r="J2213" s="12">
        <f t="shared" si="354"/>
        <v>0</v>
      </c>
      <c r="K2213" s="12">
        <f t="shared" si="355"/>
        <v>0</v>
      </c>
      <c r="L2213" s="12">
        <f t="shared" si="356"/>
        <v>3.9444454872810866</v>
      </c>
      <c r="M2213" s="12">
        <f t="shared" si="351"/>
        <v>3.9444454872810866</v>
      </c>
      <c r="N2213" s="13"/>
    </row>
    <row r="2214" spans="1:14" x14ac:dyDescent="0.2">
      <c r="A2214" s="10" t="s">
        <v>2196</v>
      </c>
      <c r="B2214" s="6">
        <f>IF($C$10=2012,profiles!C2201,IF($C$10=2013,profiles!E2201,IF($C$10=2014,profiles!G2201,IF($C$10=2015,profiles!I2201,IF($C$10=2016,profiles!K2201)))))</f>
        <v>69.174999999999997</v>
      </c>
      <c r="C2214" s="6">
        <f>IF($C$10=2012,profiles!D2201,IF($C$10=2013,profiles!F2201,IF($C$10=2014,profiles!H2201,IF($C$10=2015,profiles!J2201,IF($C$10=2016,profiles!L2201)))))</f>
        <v>0.33744522697363666</v>
      </c>
      <c r="D2214" s="11">
        <f t="shared" si="352"/>
        <v>67.489045394727327</v>
      </c>
      <c r="E2214" s="11">
        <f t="shared" si="348"/>
        <v>0</v>
      </c>
      <c r="F2214" s="11">
        <f t="shared" si="349"/>
        <v>67.489045394727327</v>
      </c>
      <c r="G2214" s="11">
        <f t="shared" si="350"/>
        <v>1.6859546052726699</v>
      </c>
      <c r="H2214" s="12">
        <f t="shared" si="353"/>
        <v>0</v>
      </c>
      <c r="I2214" s="12">
        <f t="shared" si="347"/>
        <v>0</v>
      </c>
      <c r="J2214" s="12">
        <f t="shared" si="354"/>
        <v>0</v>
      </c>
      <c r="K2214" s="12">
        <f t="shared" si="355"/>
        <v>0</v>
      </c>
      <c r="L2214" s="12">
        <f t="shared" si="356"/>
        <v>1.6859546052726699</v>
      </c>
      <c r="M2214" s="12">
        <f t="shared" si="351"/>
        <v>1.6859546052726699</v>
      </c>
      <c r="N2214" s="13"/>
    </row>
    <row r="2215" spans="1:14" x14ac:dyDescent="0.2">
      <c r="A2215" s="10" t="s">
        <v>2197</v>
      </c>
      <c r="B2215" s="6">
        <f>IF($C$10=2012,profiles!C2202,IF($C$10=2013,profiles!E2202,IF($C$10=2014,profiles!G2202,IF($C$10=2015,profiles!I2202,IF($C$10=2016,profiles!K2202)))))</f>
        <v>67.938999999999993</v>
      </c>
      <c r="C2215" s="6">
        <f>IF($C$10=2012,profiles!D2202,IF($C$10=2013,profiles!F2202,IF($C$10=2014,profiles!H2202,IF($C$10=2015,profiles!J2202,IF($C$10=2016,profiles!L2202)))))</f>
        <v>0.3190790900808399</v>
      </c>
      <c r="D2215" s="11">
        <f t="shared" si="352"/>
        <v>63.815818016167981</v>
      </c>
      <c r="E2215" s="11">
        <f t="shared" si="348"/>
        <v>0</v>
      </c>
      <c r="F2215" s="11">
        <f t="shared" si="349"/>
        <v>63.815818016167981</v>
      </c>
      <c r="G2215" s="11">
        <f t="shared" si="350"/>
        <v>4.1231819838320121</v>
      </c>
      <c r="H2215" s="12">
        <f t="shared" si="353"/>
        <v>0</v>
      </c>
      <c r="I2215" s="12">
        <f t="shared" si="347"/>
        <v>0</v>
      </c>
      <c r="J2215" s="12">
        <f t="shared" si="354"/>
        <v>0</v>
      </c>
      <c r="K2215" s="12">
        <f t="shared" si="355"/>
        <v>0</v>
      </c>
      <c r="L2215" s="12">
        <f t="shared" si="356"/>
        <v>4.1231819838320121</v>
      </c>
      <c r="M2215" s="12">
        <f t="shared" si="351"/>
        <v>4.1231819838320121</v>
      </c>
      <c r="N2215" s="13"/>
    </row>
    <row r="2216" spans="1:14" x14ac:dyDescent="0.2">
      <c r="A2216" s="10" t="s">
        <v>2198</v>
      </c>
      <c r="B2216" s="6">
        <f>IF($C$10=2012,profiles!C2203,IF($C$10=2013,profiles!E2203,IF($C$10=2014,profiles!G2203,IF($C$10=2015,profiles!I2203,IF($C$10=2016,profiles!K2203)))))</f>
        <v>66.811999999999998</v>
      </c>
      <c r="C2216" s="6">
        <f>IF($C$10=2012,profiles!D2203,IF($C$10=2013,profiles!F2203,IF($C$10=2014,profiles!H2203,IF($C$10=2015,profiles!J2203,IF($C$10=2016,profiles!L2203)))))</f>
        <v>0.27705389810409403</v>
      </c>
      <c r="D2216" s="11">
        <f t="shared" si="352"/>
        <v>55.410779620818808</v>
      </c>
      <c r="E2216" s="11">
        <f t="shared" si="348"/>
        <v>0</v>
      </c>
      <c r="F2216" s="11">
        <f t="shared" si="349"/>
        <v>55.410779620818808</v>
      </c>
      <c r="G2216" s="11">
        <f t="shared" si="350"/>
        <v>11.40122037918119</v>
      </c>
      <c r="H2216" s="12">
        <f t="shared" si="353"/>
        <v>0</v>
      </c>
      <c r="I2216" s="12">
        <f t="shared" si="347"/>
        <v>0</v>
      </c>
      <c r="J2216" s="12">
        <f t="shared" si="354"/>
        <v>0</v>
      </c>
      <c r="K2216" s="12">
        <f t="shared" si="355"/>
        <v>0</v>
      </c>
      <c r="L2216" s="12">
        <f t="shared" si="356"/>
        <v>11.40122037918119</v>
      </c>
      <c r="M2216" s="12">
        <f t="shared" si="351"/>
        <v>11.40122037918119</v>
      </c>
      <c r="N2216" s="13"/>
    </row>
    <row r="2217" spans="1:14" x14ac:dyDescent="0.2">
      <c r="A2217" s="10" t="s">
        <v>2199</v>
      </c>
      <c r="B2217" s="6">
        <f>IF($C$10=2012,profiles!C2204,IF($C$10=2013,profiles!E2204,IF($C$10=2014,profiles!G2204,IF($C$10=2015,profiles!I2204,IF($C$10=2016,profiles!K2204)))))</f>
        <v>65.224999999999994</v>
      </c>
      <c r="C2217" s="6">
        <f>IF($C$10=2012,profiles!D2204,IF($C$10=2013,profiles!F2204,IF($C$10=2014,profiles!H2204,IF($C$10=2015,profiles!J2204,IF($C$10=2016,profiles!L2204)))))</f>
        <v>0.21985856628440034</v>
      </c>
      <c r="D2217" s="11">
        <f t="shared" si="352"/>
        <v>43.971713256880065</v>
      </c>
      <c r="E2217" s="11">
        <f t="shared" si="348"/>
        <v>0</v>
      </c>
      <c r="F2217" s="11">
        <f t="shared" si="349"/>
        <v>43.971713256880065</v>
      </c>
      <c r="G2217" s="11">
        <f t="shared" si="350"/>
        <v>21.253286743119929</v>
      </c>
      <c r="H2217" s="12">
        <f t="shared" si="353"/>
        <v>0</v>
      </c>
      <c r="I2217" s="12">
        <f t="shared" si="347"/>
        <v>0</v>
      </c>
      <c r="J2217" s="12">
        <f t="shared" si="354"/>
        <v>0</v>
      </c>
      <c r="K2217" s="12">
        <f t="shared" si="355"/>
        <v>0</v>
      </c>
      <c r="L2217" s="12">
        <f t="shared" si="356"/>
        <v>21.253286743119929</v>
      </c>
      <c r="M2217" s="12">
        <f t="shared" si="351"/>
        <v>21.253286743119929</v>
      </c>
      <c r="N2217" s="13"/>
    </row>
    <row r="2218" spans="1:14" x14ac:dyDescent="0.2">
      <c r="A2218" s="10" t="s">
        <v>2200</v>
      </c>
      <c r="B2218" s="6">
        <f>IF($C$10=2012,profiles!C2205,IF($C$10=2013,profiles!E2205,IF($C$10=2014,profiles!G2205,IF($C$10=2015,profiles!I2205,IF($C$10=2016,profiles!K2205)))))</f>
        <v>64.207999999999998</v>
      </c>
      <c r="C2218" s="6">
        <f>IF($C$10=2012,profiles!D2205,IF($C$10=2013,profiles!F2205,IF($C$10=2014,profiles!H2205,IF($C$10=2015,profiles!J2205,IF($C$10=2016,profiles!L2205)))))</f>
        <v>0.14246048388263027</v>
      </c>
      <c r="D2218" s="11">
        <f t="shared" si="352"/>
        <v>28.492096776526054</v>
      </c>
      <c r="E2218" s="11">
        <f t="shared" si="348"/>
        <v>0</v>
      </c>
      <c r="F2218" s="11">
        <f t="shared" si="349"/>
        <v>28.492096776526054</v>
      </c>
      <c r="G2218" s="11">
        <f t="shared" si="350"/>
        <v>35.715903223473944</v>
      </c>
      <c r="H2218" s="12">
        <f t="shared" si="353"/>
        <v>0</v>
      </c>
      <c r="I2218" s="12">
        <f t="shared" si="347"/>
        <v>0</v>
      </c>
      <c r="J2218" s="12">
        <f t="shared" si="354"/>
        <v>0</v>
      </c>
      <c r="K2218" s="12">
        <f t="shared" si="355"/>
        <v>0</v>
      </c>
      <c r="L2218" s="12">
        <f t="shared" si="356"/>
        <v>35.715903223473944</v>
      </c>
      <c r="M2218" s="12">
        <f t="shared" si="351"/>
        <v>35.715903223473944</v>
      </c>
      <c r="N2218" s="13"/>
    </row>
    <row r="2219" spans="1:14" x14ac:dyDescent="0.2">
      <c r="A2219" s="10" t="s">
        <v>2201</v>
      </c>
      <c r="B2219" s="6">
        <f>IF($C$10=2012,profiles!C2206,IF($C$10=2013,profiles!E2206,IF($C$10=2014,profiles!G2206,IF($C$10=2015,profiles!I2206,IF($C$10=2016,profiles!K2206)))))</f>
        <v>64.426000000000002</v>
      </c>
      <c r="C2219" s="6">
        <f>IF($C$10=2012,profiles!D2206,IF($C$10=2013,profiles!F2206,IF($C$10=2014,profiles!H2206,IF($C$10=2015,profiles!J2206,IF($C$10=2016,profiles!L2206)))))</f>
        <v>7.1425472530333045E-2</v>
      </c>
      <c r="D2219" s="11">
        <f t="shared" si="352"/>
        <v>14.28509450606661</v>
      </c>
      <c r="E2219" s="11">
        <f t="shared" si="348"/>
        <v>0</v>
      </c>
      <c r="F2219" s="11">
        <f t="shared" si="349"/>
        <v>14.28509450606661</v>
      </c>
      <c r="G2219" s="11">
        <f t="shared" si="350"/>
        <v>50.140905493933388</v>
      </c>
      <c r="H2219" s="12">
        <f t="shared" si="353"/>
        <v>0</v>
      </c>
      <c r="I2219" s="12">
        <f t="shared" si="347"/>
        <v>0</v>
      </c>
      <c r="J2219" s="12">
        <f t="shared" si="354"/>
        <v>0</v>
      </c>
      <c r="K2219" s="12">
        <f t="shared" si="355"/>
        <v>0</v>
      </c>
      <c r="L2219" s="12">
        <f t="shared" si="356"/>
        <v>50.140905493933388</v>
      </c>
      <c r="M2219" s="12">
        <f t="shared" si="351"/>
        <v>50.140905493933388</v>
      </c>
      <c r="N2219" s="13"/>
    </row>
    <row r="2220" spans="1:14" x14ac:dyDescent="0.2">
      <c r="A2220" s="10" t="s">
        <v>2202</v>
      </c>
      <c r="B2220" s="6">
        <f>IF($C$10=2012,profiles!C2207,IF($C$10=2013,profiles!E2207,IF($C$10=2014,profiles!G2207,IF($C$10=2015,profiles!I2207,IF($C$10=2016,profiles!K2207)))))</f>
        <v>65.034000000000006</v>
      </c>
      <c r="C2220" s="6">
        <f>IF($C$10=2012,profiles!D2207,IF($C$10=2013,profiles!F2207,IF($C$10=2014,profiles!H2207,IF($C$10=2015,profiles!J2207,IF($C$10=2016,profiles!L2207)))))</f>
        <v>3.6124889730871017E-2</v>
      </c>
      <c r="D2220" s="11">
        <f t="shared" si="352"/>
        <v>7.224977946174203</v>
      </c>
      <c r="E2220" s="11">
        <f t="shared" si="348"/>
        <v>0</v>
      </c>
      <c r="F2220" s="11">
        <f t="shared" si="349"/>
        <v>7.224977946174203</v>
      </c>
      <c r="G2220" s="11">
        <f t="shared" si="350"/>
        <v>57.8090220538258</v>
      </c>
      <c r="H2220" s="12">
        <f t="shared" si="353"/>
        <v>0</v>
      </c>
      <c r="I2220" s="12">
        <f t="shared" si="347"/>
        <v>0</v>
      </c>
      <c r="J2220" s="12">
        <f t="shared" si="354"/>
        <v>0</v>
      </c>
      <c r="K2220" s="12">
        <f t="shared" si="355"/>
        <v>0</v>
      </c>
      <c r="L2220" s="12">
        <f t="shared" si="356"/>
        <v>57.8090220538258</v>
      </c>
      <c r="M2220" s="12">
        <f t="shared" si="351"/>
        <v>57.8090220538258</v>
      </c>
      <c r="N2220" s="13"/>
    </row>
    <row r="2221" spans="1:14" x14ac:dyDescent="0.2">
      <c r="A2221" s="10" t="s">
        <v>2203</v>
      </c>
      <c r="B2221" s="6">
        <f>IF($C$10=2012,profiles!C2208,IF($C$10=2013,profiles!E2208,IF($C$10=2014,profiles!G2208,IF($C$10=2015,profiles!I2208,IF($C$10=2016,profiles!K2208)))))</f>
        <v>66.266000000000005</v>
      </c>
      <c r="C2221" s="6">
        <f>IF($C$10=2012,profiles!D2208,IF($C$10=2013,profiles!F2208,IF($C$10=2014,profiles!H2208,IF($C$10=2015,profiles!J2208,IF($C$10=2016,profiles!L2208)))))</f>
        <v>3.9812578634542801E-2</v>
      </c>
      <c r="D2221" s="11">
        <f t="shared" si="352"/>
        <v>7.9625157269085607</v>
      </c>
      <c r="E2221" s="11">
        <f t="shared" si="348"/>
        <v>0</v>
      </c>
      <c r="F2221" s="11">
        <f t="shared" si="349"/>
        <v>7.9625157269085607</v>
      </c>
      <c r="G2221" s="11">
        <f t="shared" si="350"/>
        <v>58.303484273091442</v>
      </c>
      <c r="H2221" s="12">
        <f t="shared" si="353"/>
        <v>0</v>
      </c>
      <c r="I2221" s="12">
        <f t="shared" si="347"/>
        <v>0</v>
      </c>
      <c r="J2221" s="12">
        <f t="shared" si="354"/>
        <v>0</v>
      </c>
      <c r="K2221" s="12">
        <f t="shared" si="355"/>
        <v>0</v>
      </c>
      <c r="L2221" s="12">
        <f t="shared" si="356"/>
        <v>58.303484273091442</v>
      </c>
      <c r="M2221" s="12">
        <f t="shared" si="351"/>
        <v>58.303484273091442</v>
      </c>
      <c r="N2221" s="13"/>
    </row>
    <row r="2222" spans="1:14" x14ac:dyDescent="0.2">
      <c r="A2222" s="10" t="s">
        <v>2204</v>
      </c>
      <c r="B2222" s="6">
        <f>IF($C$10=2012,profiles!C2209,IF($C$10=2013,profiles!E2209,IF($C$10=2014,profiles!G2209,IF($C$10=2015,profiles!I2209,IF($C$10=2016,profiles!K2209)))))</f>
        <v>62.874000000000002</v>
      </c>
      <c r="C2222" s="6">
        <f>IF($C$10=2012,profiles!D2209,IF($C$10=2013,profiles!F2209,IF($C$10=2014,profiles!H2209,IF($C$10=2015,profiles!J2209,IF($C$10=2016,profiles!L2209)))))</f>
        <v>4.8214724724869484E-2</v>
      </c>
      <c r="D2222" s="11">
        <f t="shared" si="352"/>
        <v>9.6429449449738964</v>
      </c>
      <c r="E2222" s="11">
        <f t="shared" si="348"/>
        <v>0</v>
      </c>
      <c r="F2222" s="11">
        <f t="shared" si="349"/>
        <v>9.6429449449738964</v>
      </c>
      <c r="G2222" s="11">
        <f t="shared" si="350"/>
        <v>53.231055055026104</v>
      </c>
      <c r="H2222" s="12">
        <f t="shared" si="353"/>
        <v>0</v>
      </c>
      <c r="I2222" s="12">
        <f t="shared" si="347"/>
        <v>0</v>
      </c>
      <c r="J2222" s="12">
        <f t="shared" si="354"/>
        <v>0</v>
      </c>
      <c r="K2222" s="12">
        <f t="shared" si="355"/>
        <v>0</v>
      </c>
      <c r="L2222" s="12">
        <f t="shared" si="356"/>
        <v>53.231055055026104</v>
      </c>
      <c r="M2222" s="12">
        <f t="shared" si="351"/>
        <v>53.231055055026104</v>
      </c>
      <c r="N2222" s="13"/>
    </row>
    <row r="2223" spans="1:14" x14ac:dyDescent="0.2">
      <c r="A2223" s="10" t="s">
        <v>2205</v>
      </c>
      <c r="B2223" s="6">
        <f>IF($C$10=2012,profiles!C2210,IF($C$10=2013,profiles!E2210,IF($C$10=2014,profiles!G2210,IF($C$10=2015,profiles!I2210,IF($C$10=2016,profiles!K2210)))))</f>
        <v>58.49</v>
      </c>
      <c r="C2223" s="6">
        <f>IF($C$10=2012,profiles!D2210,IF($C$10=2013,profiles!F2210,IF($C$10=2014,profiles!H2210,IF($C$10=2015,profiles!J2210,IF($C$10=2016,profiles!L2210)))))</f>
        <v>4.8460570651780936E-2</v>
      </c>
      <c r="D2223" s="11">
        <f t="shared" si="352"/>
        <v>9.6921141303561864</v>
      </c>
      <c r="E2223" s="11">
        <f t="shared" si="348"/>
        <v>0</v>
      </c>
      <c r="F2223" s="11">
        <f t="shared" si="349"/>
        <v>9.6921141303561864</v>
      </c>
      <c r="G2223" s="11">
        <f t="shared" si="350"/>
        <v>48.797885869643814</v>
      </c>
      <c r="H2223" s="12">
        <f t="shared" si="353"/>
        <v>0</v>
      </c>
      <c r="I2223" s="12">
        <f t="shared" si="347"/>
        <v>0</v>
      </c>
      <c r="J2223" s="12">
        <f t="shared" si="354"/>
        <v>0</v>
      </c>
      <c r="K2223" s="12">
        <f t="shared" si="355"/>
        <v>0</v>
      </c>
      <c r="L2223" s="12">
        <f t="shared" si="356"/>
        <v>48.797885869643814</v>
      </c>
      <c r="M2223" s="12">
        <f t="shared" si="351"/>
        <v>48.797885869643814</v>
      </c>
      <c r="N2223" s="13"/>
    </row>
    <row r="2224" spans="1:14" x14ac:dyDescent="0.2">
      <c r="A2224" s="10" t="s">
        <v>2206</v>
      </c>
      <c r="B2224" s="6">
        <f>IF($C$10=2012,profiles!C2211,IF($C$10=2013,profiles!E2211,IF($C$10=2014,profiles!G2211,IF($C$10=2015,profiles!I2211,IF($C$10=2016,profiles!K2211)))))</f>
        <v>52.987000000000002</v>
      </c>
      <c r="C2224" s="6">
        <f>IF($C$10=2012,profiles!D2211,IF($C$10=2013,profiles!F2211,IF($C$10=2014,profiles!H2211,IF($C$10=2015,profiles!J2211,IF($C$10=2016,profiles!L2211)))))</f>
        <v>4.2140884177645374E-2</v>
      </c>
      <c r="D2224" s="11">
        <f t="shared" si="352"/>
        <v>8.428176835529074</v>
      </c>
      <c r="E2224" s="11">
        <f t="shared" si="348"/>
        <v>0</v>
      </c>
      <c r="F2224" s="11">
        <f t="shared" si="349"/>
        <v>8.428176835529074</v>
      </c>
      <c r="G2224" s="11">
        <f t="shared" si="350"/>
        <v>44.55882316447093</v>
      </c>
      <c r="H2224" s="12">
        <f t="shared" si="353"/>
        <v>0</v>
      </c>
      <c r="I2224" s="12">
        <f t="shared" si="347"/>
        <v>0</v>
      </c>
      <c r="J2224" s="12">
        <f t="shared" si="354"/>
        <v>0</v>
      </c>
      <c r="K2224" s="12">
        <f t="shared" si="355"/>
        <v>0</v>
      </c>
      <c r="L2224" s="12">
        <f t="shared" si="356"/>
        <v>44.55882316447093</v>
      </c>
      <c r="M2224" s="12">
        <f t="shared" si="351"/>
        <v>44.55882316447093</v>
      </c>
      <c r="N2224" s="13"/>
    </row>
    <row r="2225" spans="1:14" x14ac:dyDescent="0.2">
      <c r="A2225" s="10" t="s">
        <v>2207</v>
      </c>
      <c r="B2225" s="6">
        <f>IF($C$10=2012,profiles!C2212,IF($C$10=2013,profiles!E2212,IF($C$10=2014,profiles!G2212,IF($C$10=2015,profiles!I2212,IF($C$10=2016,profiles!K2212)))))</f>
        <v>49.140999999999998</v>
      </c>
      <c r="C2225" s="6">
        <f>IF($C$10=2012,profiles!D2212,IF($C$10=2013,profiles!F2212,IF($C$10=2014,profiles!H2212,IF($C$10=2015,profiles!J2212,IF($C$10=2016,profiles!L2212)))))</f>
        <v>3.4936013303448775E-2</v>
      </c>
      <c r="D2225" s="11">
        <f t="shared" si="352"/>
        <v>6.9872026606897553</v>
      </c>
      <c r="E2225" s="11">
        <f t="shared" si="348"/>
        <v>0</v>
      </c>
      <c r="F2225" s="11">
        <f t="shared" si="349"/>
        <v>6.9872026606897553</v>
      </c>
      <c r="G2225" s="11">
        <f t="shared" si="350"/>
        <v>42.153797339310245</v>
      </c>
      <c r="H2225" s="12">
        <f t="shared" si="353"/>
        <v>0</v>
      </c>
      <c r="I2225" s="12">
        <f t="shared" si="347"/>
        <v>0</v>
      </c>
      <c r="J2225" s="12">
        <f t="shared" si="354"/>
        <v>0</v>
      </c>
      <c r="K2225" s="12">
        <f t="shared" si="355"/>
        <v>0</v>
      </c>
      <c r="L2225" s="12">
        <f t="shared" si="356"/>
        <v>42.153797339310245</v>
      </c>
      <c r="M2225" s="12">
        <f t="shared" si="351"/>
        <v>42.153797339310245</v>
      </c>
      <c r="N2225" s="13"/>
    </row>
    <row r="2226" spans="1:14" x14ac:dyDescent="0.2">
      <c r="A2226" s="10" t="s">
        <v>2208</v>
      </c>
      <c r="B2226" s="6">
        <f>IF($C$10=2012,profiles!C2213,IF($C$10=2013,profiles!E2213,IF($C$10=2014,profiles!G2213,IF($C$10=2015,profiles!I2213,IF($C$10=2016,profiles!K2213)))))</f>
        <v>47.054000000000002</v>
      </c>
      <c r="C2226" s="6">
        <f>IF($C$10=2012,profiles!D2213,IF($C$10=2013,profiles!F2213,IF($C$10=2014,profiles!H2213,IF($C$10=2015,profiles!J2213,IF($C$10=2016,profiles!L2213)))))</f>
        <v>3.1378786783312851E-2</v>
      </c>
      <c r="D2226" s="11">
        <f t="shared" si="352"/>
        <v>6.2757573566625702</v>
      </c>
      <c r="E2226" s="11">
        <f t="shared" si="348"/>
        <v>0</v>
      </c>
      <c r="F2226" s="11">
        <f t="shared" si="349"/>
        <v>6.2757573566625702</v>
      </c>
      <c r="G2226" s="11">
        <f t="shared" si="350"/>
        <v>40.778242643337435</v>
      </c>
      <c r="H2226" s="12">
        <f t="shared" si="353"/>
        <v>0</v>
      </c>
      <c r="I2226" s="12">
        <f t="shared" si="347"/>
        <v>0</v>
      </c>
      <c r="J2226" s="12">
        <f t="shared" si="354"/>
        <v>0</v>
      </c>
      <c r="K2226" s="12">
        <f t="shared" si="355"/>
        <v>0</v>
      </c>
      <c r="L2226" s="12">
        <f t="shared" si="356"/>
        <v>40.778242643337435</v>
      </c>
      <c r="M2226" s="12">
        <f t="shared" si="351"/>
        <v>40.778242643337435</v>
      </c>
      <c r="N2226" s="13"/>
    </row>
    <row r="2227" spans="1:14" x14ac:dyDescent="0.2">
      <c r="A2227" s="10" t="s">
        <v>2209</v>
      </c>
      <c r="B2227" s="6">
        <f>IF($C$10=2012,profiles!C2214,IF($C$10=2013,profiles!E2214,IF($C$10=2014,profiles!G2214,IF($C$10=2015,profiles!I2214,IF($C$10=2016,profiles!K2214)))))</f>
        <v>46.021999999999998</v>
      </c>
      <c r="C2227" s="6">
        <f>IF($C$10=2012,profiles!D2214,IF($C$10=2013,profiles!F2214,IF($C$10=2014,profiles!H2214,IF($C$10=2015,profiles!J2214,IF($C$10=2016,profiles!L2214)))))</f>
        <v>2.6925023497939411E-2</v>
      </c>
      <c r="D2227" s="11">
        <f t="shared" si="352"/>
        <v>5.3850046995878822</v>
      </c>
      <c r="E2227" s="11">
        <f t="shared" si="348"/>
        <v>0</v>
      </c>
      <c r="F2227" s="11">
        <f t="shared" si="349"/>
        <v>5.3850046995878822</v>
      </c>
      <c r="G2227" s="11">
        <f t="shared" si="350"/>
        <v>40.636995300412117</v>
      </c>
      <c r="H2227" s="12">
        <f t="shared" si="353"/>
        <v>0</v>
      </c>
      <c r="I2227" s="12">
        <f t="shared" si="347"/>
        <v>0</v>
      </c>
      <c r="J2227" s="12">
        <f t="shared" si="354"/>
        <v>0</v>
      </c>
      <c r="K2227" s="12">
        <f t="shared" si="355"/>
        <v>0</v>
      </c>
      <c r="L2227" s="12">
        <f t="shared" si="356"/>
        <v>40.636995300412117</v>
      </c>
      <c r="M2227" s="12">
        <f t="shared" si="351"/>
        <v>40.636995300412117</v>
      </c>
      <c r="N2227" s="13"/>
    </row>
    <row r="2228" spans="1:14" x14ac:dyDescent="0.2">
      <c r="A2228" s="10" t="s">
        <v>2210</v>
      </c>
      <c r="B2228" s="6">
        <f>IF($C$10=2012,profiles!C2215,IF($C$10=2013,profiles!E2215,IF($C$10=2014,profiles!G2215,IF($C$10=2015,profiles!I2215,IF($C$10=2016,profiles!K2215)))))</f>
        <v>46.287999999999997</v>
      </c>
      <c r="C2228" s="6">
        <f>IF($C$10=2012,profiles!D2215,IF($C$10=2013,profiles!F2215,IF($C$10=2014,profiles!H2215,IF($C$10=2015,profiles!J2215,IF($C$10=2016,profiles!L2215)))))</f>
        <v>2.3570240763502278E-2</v>
      </c>
      <c r="D2228" s="11">
        <f t="shared" si="352"/>
        <v>4.7140481527004559</v>
      </c>
      <c r="E2228" s="11">
        <f t="shared" si="348"/>
        <v>0</v>
      </c>
      <c r="F2228" s="11">
        <f t="shared" si="349"/>
        <v>4.7140481527004559</v>
      </c>
      <c r="G2228" s="11">
        <f t="shared" si="350"/>
        <v>41.57395184729954</v>
      </c>
      <c r="H2228" s="12">
        <f t="shared" si="353"/>
        <v>0</v>
      </c>
      <c r="I2228" s="12">
        <f t="shared" si="347"/>
        <v>0</v>
      </c>
      <c r="J2228" s="12">
        <f t="shared" si="354"/>
        <v>0</v>
      </c>
      <c r="K2228" s="12">
        <f t="shared" si="355"/>
        <v>0</v>
      </c>
      <c r="L2228" s="12">
        <f t="shared" si="356"/>
        <v>41.57395184729954</v>
      </c>
      <c r="M2228" s="12">
        <f t="shared" si="351"/>
        <v>41.57395184729954</v>
      </c>
      <c r="N2228" s="13"/>
    </row>
    <row r="2229" spans="1:14" x14ac:dyDescent="0.2">
      <c r="A2229" s="10" t="s">
        <v>2211</v>
      </c>
      <c r="B2229" s="6">
        <f>IF($C$10=2012,profiles!C2216,IF($C$10=2013,profiles!E2216,IF($C$10=2014,profiles!G2216,IF($C$10=2015,profiles!I2216,IF($C$10=2016,profiles!K2216)))))</f>
        <v>48.033999999999999</v>
      </c>
      <c r="C2229" s="6">
        <f>IF($C$10=2012,profiles!D2216,IF($C$10=2013,profiles!F2216,IF($C$10=2014,profiles!H2216,IF($C$10=2015,profiles!J2216,IF($C$10=2016,profiles!L2216)))))</f>
        <v>2.4148651579784543E-2</v>
      </c>
      <c r="D2229" s="11">
        <f t="shared" si="352"/>
        <v>4.8297303159569083</v>
      </c>
      <c r="E2229" s="11">
        <f t="shared" si="348"/>
        <v>0</v>
      </c>
      <c r="F2229" s="11">
        <f t="shared" si="349"/>
        <v>4.8297303159569083</v>
      </c>
      <c r="G2229" s="11">
        <f t="shared" si="350"/>
        <v>43.204269684043091</v>
      </c>
      <c r="H2229" s="12">
        <f t="shared" si="353"/>
        <v>0</v>
      </c>
      <c r="I2229" s="12">
        <f t="shared" si="347"/>
        <v>0</v>
      </c>
      <c r="J2229" s="12">
        <f t="shared" si="354"/>
        <v>0</v>
      </c>
      <c r="K2229" s="12">
        <f t="shared" si="355"/>
        <v>0</v>
      </c>
      <c r="L2229" s="12">
        <f t="shared" si="356"/>
        <v>43.204269684043091</v>
      </c>
      <c r="M2229" s="12">
        <f t="shared" si="351"/>
        <v>43.204269684043091</v>
      </c>
      <c r="N2229" s="13"/>
    </row>
    <row r="2230" spans="1:14" x14ac:dyDescent="0.2">
      <c r="A2230" s="10" t="s">
        <v>2212</v>
      </c>
      <c r="B2230" s="6">
        <f>IF($C$10=2012,profiles!C2217,IF($C$10=2013,profiles!E2217,IF($C$10=2014,profiles!G2217,IF($C$10=2015,profiles!I2217,IF($C$10=2016,profiles!K2217)))))</f>
        <v>52.335000000000001</v>
      </c>
      <c r="C2230" s="6">
        <f>IF($C$10=2012,profiles!D2217,IF($C$10=2013,profiles!F2217,IF($C$10=2014,profiles!H2217,IF($C$10=2015,profiles!J2217,IF($C$10=2016,profiles!L2217)))))</f>
        <v>2.3743764008386958E-2</v>
      </c>
      <c r="D2230" s="11">
        <f t="shared" si="352"/>
        <v>4.7487528016773917</v>
      </c>
      <c r="E2230" s="11">
        <f t="shared" si="348"/>
        <v>0</v>
      </c>
      <c r="F2230" s="11">
        <f t="shared" si="349"/>
        <v>4.7487528016773917</v>
      </c>
      <c r="G2230" s="11">
        <f t="shared" si="350"/>
        <v>47.58624719832261</v>
      </c>
      <c r="H2230" s="12">
        <f t="shared" si="353"/>
        <v>0</v>
      </c>
      <c r="I2230" s="12">
        <f t="shared" si="347"/>
        <v>0</v>
      </c>
      <c r="J2230" s="12">
        <f t="shared" si="354"/>
        <v>0</v>
      </c>
      <c r="K2230" s="12">
        <f t="shared" si="355"/>
        <v>0</v>
      </c>
      <c r="L2230" s="12">
        <f t="shared" si="356"/>
        <v>47.58624719832261</v>
      </c>
      <c r="M2230" s="12">
        <f t="shared" si="351"/>
        <v>47.58624719832261</v>
      </c>
      <c r="N2230" s="13"/>
    </row>
    <row r="2231" spans="1:14" x14ac:dyDescent="0.2">
      <c r="A2231" s="10" t="s">
        <v>2213</v>
      </c>
      <c r="B2231" s="6">
        <f>IF($C$10=2012,profiles!C2218,IF($C$10=2013,profiles!E2218,IF($C$10=2014,profiles!G2218,IF($C$10=2015,profiles!I2218,IF($C$10=2016,profiles!K2218)))))</f>
        <v>61.091000000000001</v>
      </c>
      <c r="C2231" s="6">
        <f>IF($C$10=2012,profiles!D2218,IF($C$10=2013,profiles!F2218,IF($C$10=2014,profiles!H2218,IF($C$10=2015,profiles!J2218,IF($C$10=2016,profiles!L2218)))))</f>
        <v>2.6346612681657146E-2</v>
      </c>
      <c r="D2231" s="11">
        <f t="shared" si="352"/>
        <v>5.2693225363314289</v>
      </c>
      <c r="E2231" s="11">
        <f t="shared" si="348"/>
        <v>0</v>
      </c>
      <c r="F2231" s="11">
        <f t="shared" si="349"/>
        <v>5.2693225363314289</v>
      </c>
      <c r="G2231" s="11">
        <f t="shared" si="350"/>
        <v>55.821677463668571</v>
      </c>
      <c r="H2231" s="12">
        <f t="shared" si="353"/>
        <v>0</v>
      </c>
      <c r="I2231" s="12">
        <f t="shared" si="347"/>
        <v>0</v>
      </c>
      <c r="J2231" s="12">
        <f t="shared" si="354"/>
        <v>0</v>
      </c>
      <c r="K2231" s="12">
        <f t="shared" si="355"/>
        <v>0</v>
      </c>
      <c r="L2231" s="12">
        <f t="shared" si="356"/>
        <v>55.821677463668571</v>
      </c>
      <c r="M2231" s="12">
        <f t="shared" si="351"/>
        <v>55.821677463668571</v>
      </c>
      <c r="N2231" s="13"/>
    </row>
    <row r="2232" spans="1:14" x14ac:dyDescent="0.2">
      <c r="A2232" s="10" t="s">
        <v>2214</v>
      </c>
      <c r="B2232" s="6">
        <f>IF($C$10=2012,profiles!C2219,IF($C$10=2013,profiles!E2219,IF($C$10=2014,profiles!G2219,IF($C$10=2015,profiles!I2219,IF($C$10=2016,profiles!K2219)))))</f>
        <v>66.194000000000003</v>
      </c>
      <c r="C2232" s="6">
        <f>IF($C$10=2012,profiles!D2219,IF($C$10=2013,profiles!F2219,IF($C$10=2014,profiles!H2219,IF($C$10=2015,profiles!J2219,IF($C$10=2016,profiles!L2219)))))</f>
        <v>4.371339744053214E-2</v>
      </c>
      <c r="D2232" s="11">
        <f t="shared" si="352"/>
        <v>8.7426794881064271</v>
      </c>
      <c r="E2232" s="11">
        <f t="shared" si="348"/>
        <v>0</v>
      </c>
      <c r="F2232" s="11">
        <f t="shared" si="349"/>
        <v>8.7426794881064271</v>
      </c>
      <c r="G2232" s="11">
        <f t="shared" si="350"/>
        <v>57.451320511893577</v>
      </c>
      <c r="H2232" s="12">
        <f t="shared" si="353"/>
        <v>0</v>
      </c>
      <c r="I2232" s="12">
        <f t="shared" si="347"/>
        <v>0</v>
      </c>
      <c r="J2232" s="12">
        <f t="shared" si="354"/>
        <v>0</v>
      </c>
      <c r="K2232" s="12">
        <f t="shared" si="355"/>
        <v>0</v>
      </c>
      <c r="L2232" s="12">
        <f t="shared" si="356"/>
        <v>57.451320511893577</v>
      </c>
      <c r="M2232" s="12">
        <f t="shared" si="351"/>
        <v>57.451320511893577</v>
      </c>
      <c r="N2232" s="13"/>
    </row>
    <row r="2233" spans="1:14" x14ac:dyDescent="0.2">
      <c r="A2233" s="10" t="s">
        <v>2215</v>
      </c>
      <c r="B2233" s="6">
        <f>IF($C$10=2012,profiles!C2220,IF($C$10=2013,profiles!E2220,IF($C$10=2014,profiles!G2220,IF($C$10=2015,profiles!I2220,IF($C$10=2016,profiles!K2220)))))</f>
        <v>68.27</v>
      </c>
      <c r="C2233" s="6">
        <f>IF($C$10=2012,profiles!D2220,IF($C$10=2013,profiles!F2220,IF($C$10=2014,profiles!H2220,IF($C$10=2015,profiles!J2220,IF($C$10=2016,profiles!L2220)))))</f>
        <v>8.6038608921986837E-2</v>
      </c>
      <c r="D2233" s="11">
        <f t="shared" si="352"/>
        <v>17.207721784397368</v>
      </c>
      <c r="E2233" s="11">
        <f t="shared" si="348"/>
        <v>0</v>
      </c>
      <c r="F2233" s="11">
        <f t="shared" si="349"/>
        <v>17.207721784397368</v>
      </c>
      <c r="G2233" s="11">
        <f t="shared" si="350"/>
        <v>51.062278215602632</v>
      </c>
      <c r="H2233" s="12">
        <f t="shared" si="353"/>
        <v>0</v>
      </c>
      <c r="I2233" s="12">
        <f t="shared" si="347"/>
        <v>0</v>
      </c>
      <c r="J2233" s="12">
        <f t="shared" si="354"/>
        <v>0</v>
      </c>
      <c r="K2233" s="12">
        <f t="shared" si="355"/>
        <v>0</v>
      </c>
      <c r="L2233" s="12">
        <f t="shared" si="356"/>
        <v>51.062278215602632</v>
      </c>
      <c r="M2233" s="12">
        <f t="shared" si="351"/>
        <v>51.062278215602632</v>
      </c>
      <c r="N2233" s="13"/>
    </row>
    <row r="2234" spans="1:14" x14ac:dyDescent="0.2">
      <c r="A2234" s="10" t="s">
        <v>2216</v>
      </c>
      <c r="B2234" s="6">
        <f>IF($C$10=2012,profiles!C2221,IF($C$10=2013,profiles!E2221,IF($C$10=2014,profiles!G2221,IF($C$10=2015,profiles!I2221,IF($C$10=2016,profiles!K2221)))))</f>
        <v>68.53</v>
      </c>
      <c r="C2234" s="6">
        <f>IF($C$10=2012,profiles!D2221,IF($C$10=2013,profiles!F2221,IF($C$10=2014,profiles!H2221,IF($C$10=2015,profiles!J2221,IF($C$10=2016,profiles!L2221)))))</f>
        <v>0.1487094208661702</v>
      </c>
      <c r="D2234" s="11">
        <f t="shared" si="352"/>
        <v>29.741884173234041</v>
      </c>
      <c r="E2234" s="11">
        <f t="shared" si="348"/>
        <v>0</v>
      </c>
      <c r="F2234" s="11">
        <f t="shared" si="349"/>
        <v>29.741884173234041</v>
      </c>
      <c r="G2234" s="11">
        <f t="shared" si="350"/>
        <v>38.78811582676596</v>
      </c>
      <c r="H2234" s="12">
        <f t="shared" si="353"/>
        <v>0</v>
      </c>
      <c r="I2234" s="12">
        <f t="shared" si="347"/>
        <v>0</v>
      </c>
      <c r="J2234" s="12">
        <f t="shared" si="354"/>
        <v>0</v>
      </c>
      <c r="K2234" s="12">
        <f t="shared" si="355"/>
        <v>0</v>
      </c>
      <c r="L2234" s="12">
        <f t="shared" si="356"/>
        <v>38.78811582676596</v>
      </c>
      <c r="M2234" s="12">
        <f t="shared" si="351"/>
        <v>38.78811582676596</v>
      </c>
      <c r="N2234" s="13"/>
    </row>
    <row r="2235" spans="1:14" x14ac:dyDescent="0.2">
      <c r="A2235" s="10" t="s">
        <v>2217</v>
      </c>
      <c r="B2235" s="6">
        <f>IF($C$10=2012,profiles!C2222,IF($C$10=2013,profiles!E2222,IF($C$10=2014,profiles!G2222,IF($C$10=2015,profiles!I2222,IF($C$10=2016,profiles!K2222)))))</f>
        <v>69.677999999999997</v>
      </c>
      <c r="C2235" s="6">
        <f>IF($C$10=2012,profiles!D2222,IF($C$10=2013,profiles!F2222,IF($C$10=2014,profiles!H2222,IF($C$10=2015,profiles!J2222,IF($C$10=2016,profiles!L2222)))))</f>
        <v>0.21434458824380015</v>
      </c>
      <c r="D2235" s="11">
        <f t="shared" si="352"/>
        <v>42.868917648760032</v>
      </c>
      <c r="E2235" s="11">
        <f t="shared" si="348"/>
        <v>0</v>
      </c>
      <c r="F2235" s="11">
        <f t="shared" si="349"/>
        <v>42.868917648760032</v>
      </c>
      <c r="G2235" s="11">
        <f t="shared" si="350"/>
        <v>26.809082351239965</v>
      </c>
      <c r="H2235" s="12">
        <f t="shared" si="353"/>
        <v>0</v>
      </c>
      <c r="I2235" s="12">
        <f t="shared" si="347"/>
        <v>0</v>
      </c>
      <c r="J2235" s="12">
        <f t="shared" si="354"/>
        <v>0</v>
      </c>
      <c r="K2235" s="12">
        <f t="shared" si="355"/>
        <v>0</v>
      </c>
      <c r="L2235" s="12">
        <f t="shared" si="356"/>
        <v>26.809082351239965</v>
      </c>
      <c r="M2235" s="12">
        <f t="shared" si="351"/>
        <v>26.809082351239965</v>
      </c>
      <c r="N2235" s="13"/>
    </row>
    <row r="2236" spans="1:14" x14ac:dyDescent="0.2">
      <c r="A2236" s="10" t="s">
        <v>2218</v>
      </c>
      <c r="B2236" s="6">
        <f>IF($C$10=2012,profiles!C2223,IF($C$10=2013,profiles!E2223,IF($C$10=2014,profiles!G2223,IF($C$10=2015,profiles!I2223,IF($C$10=2016,profiles!K2223)))))</f>
        <v>71.042000000000002</v>
      </c>
      <c r="C2236" s="6">
        <f>IF($C$10=2012,profiles!D2223,IF($C$10=2013,profiles!F2223,IF($C$10=2014,profiles!H2223,IF($C$10=2015,profiles!J2223,IF($C$10=2016,profiles!L2223)))))</f>
        <v>0.26855614199985539</v>
      </c>
      <c r="D2236" s="11">
        <f t="shared" si="352"/>
        <v>53.711228399971077</v>
      </c>
      <c r="E2236" s="11">
        <f t="shared" si="348"/>
        <v>0</v>
      </c>
      <c r="F2236" s="11">
        <f t="shared" si="349"/>
        <v>53.711228399971077</v>
      </c>
      <c r="G2236" s="11">
        <f t="shared" si="350"/>
        <v>17.330771600028925</v>
      </c>
      <c r="H2236" s="12">
        <f t="shared" si="353"/>
        <v>0</v>
      </c>
      <c r="I2236" s="12">
        <f t="shared" si="347"/>
        <v>0</v>
      </c>
      <c r="J2236" s="12">
        <f t="shared" si="354"/>
        <v>0</v>
      </c>
      <c r="K2236" s="12">
        <f t="shared" si="355"/>
        <v>0</v>
      </c>
      <c r="L2236" s="12">
        <f t="shared" si="356"/>
        <v>17.330771600028925</v>
      </c>
      <c r="M2236" s="12">
        <f t="shared" si="351"/>
        <v>17.330771600028925</v>
      </c>
      <c r="N2236" s="13"/>
    </row>
    <row r="2237" spans="1:14" x14ac:dyDescent="0.2">
      <c r="A2237" s="10" t="s">
        <v>2219</v>
      </c>
      <c r="B2237" s="6">
        <f>IF($C$10=2012,profiles!C2224,IF($C$10=2013,profiles!E2224,IF($C$10=2014,profiles!G2224,IF($C$10=2015,profiles!I2224,IF($C$10=2016,profiles!K2224)))))</f>
        <v>70.325000000000003</v>
      </c>
      <c r="C2237" s="6">
        <f>IF($C$10=2012,profiles!D2224,IF($C$10=2013,profiles!F2224,IF($C$10=2014,profiles!H2224,IF($C$10=2015,profiles!J2224,IF($C$10=2016,profiles!L2224)))))</f>
        <v>0.29205408141132239</v>
      </c>
      <c r="D2237" s="11">
        <f t="shared" si="352"/>
        <v>58.410816282264477</v>
      </c>
      <c r="E2237" s="11">
        <f t="shared" si="348"/>
        <v>0</v>
      </c>
      <c r="F2237" s="11">
        <f t="shared" si="349"/>
        <v>58.410816282264477</v>
      </c>
      <c r="G2237" s="11">
        <f t="shared" si="350"/>
        <v>11.914183717735526</v>
      </c>
      <c r="H2237" s="12">
        <f t="shared" si="353"/>
        <v>0</v>
      </c>
      <c r="I2237" s="12">
        <f t="shared" si="347"/>
        <v>0</v>
      </c>
      <c r="J2237" s="12">
        <f t="shared" si="354"/>
        <v>0</v>
      </c>
      <c r="K2237" s="12">
        <f t="shared" si="355"/>
        <v>0</v>
      </c>
      <c r="L2237" s="12">
        <f t="shared" si="356"/>
        <v>11.914183717735526</v>
      </c>
      <c r="M2237" s="12">
        <f t="shared" si="351"/>
        <v>11.914183717735526</v>
      </c>
      <c r="N2237" s="13"/>
    </row>
    <row r="2238" spans="1:14" x14ac:dyDescent="0.2">
      <c r="A2238" s="10" t="s">
        <v>2220</v>
      </c>
      <c r="B2238" s="6">
        <f>IF($C$10=2012,profiles!C2225,IF($C$10=2013,profiles!E2225,IF($C$10=2014,profiles!G2225,IF($C$10=2015,profiles!I2225,IF($C$10=2016,profiles!K2225)))))</f>
        <v>69.611999999999995</v>
      </c>
      <c r="C2238" s="6">
        <f>IF($C$10=2012,profiles!D2225,IF($C$10=2013,profiles!F2225,IF($C$10=2014,profiles!H2225,IF($C$10=2015,profiles!J2225,IF($C$10=2016,profiles!L2225)))))</f>
        <v>0.29448340683970792</v>
      </c>
      <c r="D2238" s="11">
        <f t="shared" si="352"/>
        <v>58.896681367941582</v>
      </c>
      <c r="E2238" s="11">
        <f t="shared" si="348"/>
        <v>0</v>
      </c>
      <c r="F2238" s="11">
        <f t="shared" si="349"/>
        <v>58.896681367941582</v>
      </c>
      <c r="G2238" s="11">
        <f t="shared" si="350"/>
        <v>10.715318632058413</v>
      </c>
      <c r="H2238" s="12">
        <f t="shared" si="353"/>
        <v>0</v>
      </c>
      <c r="I2238" s="12">
        <f t="shared" si="347"/>
        <v>0</v>
      </c>
      <c r="J2238" s="12">
        <f t="shared" si="354"/>
        <v>0</v>
      </c>
      <c r="K2238" s="12">
        <f t="shared" si="355"/>
        <v>0</v>
      </c>
      <c r="L2238" s="12">
        <f t="shared" si="356"/>
        <v>10.715318632058413</v>
      </c>
      <c r="M2238" s="12">
        <f t="shared" si="351"/>
        <v>10.715318632058413</v>
      </c>
      <c r="N2238" s="13"/>
    </row>
    <row r="2239" spans="1:14" x14ac:dyDescent="0.2">
      <c r="A2239" s="10" t="s">
        <v>2221</v>
      </c>
      <c r="B2239" s="6">
        <f>IF($C$10=2012,profiles!C2226,IF($C$10=2013,profiles!E2226,IF($C$10=2014,profiles!G2226,IF($C$10=2015,profiles!I2226,IF($C$10=2016,profiles!K2226)))))</f>
        <v>68.296000000000006</v>
      </c>
      <c r="C2239" s="6">
        <f>IF($C$10=2012,profiles!D2226,IF($C$10=2013,profiles!F2226,IF($C$10=2014,profiles!H2226,IF($C$10=2015,profiles!J2226,IF($C$10=2016,profiles!L2226)))))</f>
        <v>0.2772612247849035</v>
      </c>
      <c r="D2239" s="11">
        <f t="shared" si="352"/>
        <v>55.452244956980699</v>
      </c>
      <c r="E2239" s="11">
        <f t="shared" si="348"/>
        <v>0</v>
      </c>
      <c r="F2239" s="11">
        <f t="shared" si="349"/>
        <v>55.452244956980699</v>
      </c>
      <c r="G2239" s="11">
        <f t="shared" si="350"/>
        <v>12.843755043019307</v>
      </c>
      <c r="H2239" s="12">
        <f t="shared" si="353"/>
        <v>0</v>
      </c>
      <c r="I2239" s="12">
        <f t="shared" si="347"/>
        <v>0</v>
      </c>
      <c r="J2239" s="12">
        <f t="shared" si="354"/>
        <v>0</v>
      </c>
      <c r="K2239" s="12">
        <f t="shared" si="355"/>
        <v>0</v>
      </c>
      <c r="L2239" s="12">
        <f t="shared" si="356"/>
        <v>12.843755043019307</v>
      </c>
      <c r="M2239" s="12">
        <f t="shared" si="351"/>
        <v>12.843755043019307</v>
      </c>
      <c r="N2239" s="13"/>
    </row>
    <row r="2240" spans="1:14" x14ac:dyDescent="0.2">
      <c r="A2240" s="10" t="s">
        <v>2222</v>
      </c>
      <c r="B2240" s="6">
        <f>IF($C$10=2012,profiles!C2227,IF($C$10=2013,profiles!E2227,IF($C$10=2014,profiles!G2227,IF($C$10=2015,profiles!I2227,IF($C$10=2016,profiles!K2227)))))</f>
        <v>67.144999999999996</v>
      </c>
      <c r="C2240" s="6">
        <f>IF($C$10=2012,profiles!D2227,IF($C$10=2013,profiles!F2227,IF($C$10=2014,profiles!H2227,IF($C$10=2015,profiles!J2227,IF($C$10=2016,profiles!L2227)))))</f>
        <v>0.24093702552237728</v>
      </c>
      <c r="D2240" s="11">
        <f t="shared" si="352"/>
        <v>48.187405104475459</v>
      </c>
      <c r="E2240" s="11">
        <f t="shared" si="348"/>
        <v>0</v>
      </c>
      <c r="F2240" s="11">
        <f t="shared" si="349"/>
        <v>48.187405104475459</v>
      </c>
      <c r="G2240" s="11">
        <f t="shared" si="350"/>
        <v>18.957594895524537</v>
      </c>
      <c r="H2240" s="12">
        <f t="shared" si="353"/>
        <v>0</v>
      </c>
      <c r="I2240" s="12">
        <f t="shared" si="347"/>
        <v>0</v>
      </c>
      <c r="J2240" s="12">
        <f t="shared" si="354"/>
        <v>0</v>
      </c>
      <c r="K2240" s="12">
        <f t="shared" si="355"/>
        <v>0</v>
      </c>
      <c r="L2240" s="12">
        <f t="shared" si="356"/>
        <v>18.957594895524537</v>
      </c>
      <c r="M2240" s="12">
        <f t="shared" si="351"/>
        <v>18.957594895524537</v>
      </c>
      <c r="N2240" s="13"/>
    </row>
    <row r="2241" spans="1:14" x14ac:dyDescent="0.2">
      <c r="A2241" s="10" t="s">
        <v>2223</v>
      </c>
      <c r="B2241" s="6">
        <f>IF($C$10=2012,profiles!C2228,IF($C$10=2013,profiles!E2228,IF($C$10=2014,profiles!G2228,IF($C$10=2015,profiles!I2228,IF($C$10=2016,profiles!K2228)))))</f>
        <v>65.491</v>
      </c>
      <c r="C2241" s="6">
        <f>IF($C$10=2012,profiles!D2228,IF($C$10=2013,profiles!F2228,IF($C$10=2014,profiles!H2228,IF($C$10=2015,profiles!J2228,IF($C$10=2016,profiles!L2228)))))</f>
        <v>0.19567637914829009</v>
      </c>
      <c r="D2241" s="11">
        <f t="shared" si="352"/>
        <v>39.135275829658021</v>
      </c>
      <c r="E2241" s="11">
        <f t="shared" si="348"/>
        <v>0</v>
      </c>
      <c r="F2241" s="11">
        <f t="shared" si="349"/>
        <v>39.135275829658021</v>
      </c>
      <c r="G2241" s="11">
        <f t="shared" si="350"/>
        <v>26.355724170341979</v>
      </c>
      <c r="H2241" s="12">
        <f t="shared" si="353"/>
        <v>0</v>
      </c>
      <c r="I2241" s="12">
        <f t="shared" si="347"/>
        <v>0</v>
      </c>
      <c r="J2241" s="12">
        <f t="shared" si="354"/>
        <v>0</v>
      </c>
      <c r="K2241" s="12">
        <f t="shared" si="355"/>
        <v>0</v>
      </c>
      <c r="L2241" s="12">
        <f t="shared" si="356"/>
        <v>26.355724170341979</v>
      </c>
      <c r="M2241" s="12">
        <f t="shared" si="351"/>
        <v>26.355724170341979</v>
      </c>
      <c r="N2241" s="13"/>
    </row>
    <row r="2242" spans="1:14" x14ac:dyDescent="0.2">
      <c r="A2242" s="10" t="s">
        <v>2224</v>
      </c>
      <c r="B2242" s="6">
        <f>IF($C$10=2012,profiles!C2229,IF($C$10=2013,profiles!E2229,IF($C$10=2014,profiles!G2229,IF($C$10=2015,profiles!I2229,IF($C$10=2016,profiles!K2229)))))</f>
        <v>64.983000000000004</v>
      </c>
      <c r="C2242" s="6">
        <f>IF($C$10=2012,profiles!D2229,IF($C$10=2013,profiles!F2229,IF($C$10=2014,profiles!H2229,IF($C$10=2015,profiles!J2229,IF($C$10=2016,profiles!L2229)))))</f>
        <v>0.1410454775504302</v>
      </c>
      <c r="D2242" s="11">
        <f t="shared" si="352"/>
        <v>28.209095510086041</v>
      </c>
      <c r="E2242" s="11">
        <f t="shared" si="348"/>
        <v>0</v>
      </c>
      <c r="F2242" s="11">
        <f t="shared" si="349"/>
        <v>28.209095510086041</v>
      </c>
      <c r="G2242" s="11">
        <f t="shared" si="350"/>
        <v>36.77390448991396</v>
      </c>
      <c r="H2242" s="12">
        <f t="shared" si="353"/>
        <v>0</v>
      </c>
      <c r="I2242" s="12">
        <f t="shared" si="347"/>
        <v>0</v>
      </c>
      <c r="J2242" s="12">
        <f t="shared" si="354"/>
        <v>0</v>
      </c>
      <c r="K2242" s="12">
        <f t="shared" si="355"/>
        <v>0</v>
      </c>
      <c r="L2242" s="12">
        <f t="shared" si="356"/>
        <v>36.77390448991396</v>
      </c>
      <c r="M2242" s="12">
        <f t="shared" si="351"/>
        <v>36.77390448991396</v>
      </c>
      <c r="N2242" s="13"/>
    </row>
    <row r="2243" spans="1:14" x14ac:dyDescent="0.2">
      <c r="A2243" s="10" t="s">
        <v>2225</v>
      </c>
      <c r="B2243" s="6">
        <f>IF($C$10=2012,profiles!C2230,IF($C$10=2013,profiles!E2230,IF($C$10=2014,profiles!G2230,IF($C$10=2015,profiles!I2230,IF($C$10=2016,profiles!K2230)))))</f>
        <v>64.733000000000004</v>
      </c>
      <c r="C2243" s="6">
        <f>IF($C$10=2012,profiles!D2230,IF($C$10=2013,profiles!F2230,IF($C$10=2014,profiles!H2230,IF($C$10=2015,profiles!J2230,IF($C$10=2016,profiles!L2230)))))</f>
        <v>9.681151037524402E-2</v>
      </c>
      <c r="D2243" s="11">
        <f t="shared" si="352"/>
        <v>19.362302075048802</v>
      </c>
      <c r="E2243" s="11">
        <f t="shared" si="348"/>
        <v>0</v>
      </c>
      <c r="F2243" s="11">
        <f t="shared" si="349"/>
        <v>19.362302075048802</v>
      </c>
      <c r="G2243" s="11">
        <f t="shared" si="350"/>
        <v>45.370697924951202</v>
      </c>
      <c r="H2243" s="12">
        <f t="shared" si="353"/>
        <v>0</v>
      </c>
      <c r="I2243" s="12">
        <f t="shared" si="347"/>
        <v>0</v>
      </c>
      <c r="J2243" s="12">
        <f t="shared" si="354"/>
        <v>0</v>
      </c>
      <c r="K2243" s="12">
        <f t="shared" si="355"/>
        <v>0</v>
      </c>
      <c r="L2243" s="12">
        <f t="shared" si="356"/>
        <v>45.370697924951202</v>
      </c>
      <c r="M2243" s="12">
        <f t="shared" si="351"/>
        <v>45.370697924951202</v>
      </c>
      <c r="N2243" s="13"/>
    </row>
    <row r="2244" spans="1:14" x14ac:dyDescent="0.2">
      <c r="A2244" s="10" t="s">
        <v>2226</v>
      </c>
      <c r="B2244" s="6">
        <f>IF($C$10=2012,profiles!C2231,IF($C$10=2013,profiles!E2231,IF($C$10=2014,profiles!G2231,IF($C$10=2015,profiles!I2231,IF($C$10=2016,profiles!K2231)))))</f>
        <v>65.475999999999999</v>
      </c>
      <c r="C2244" s="6">
        <f>IF($C$10=2012,profiles!D2231,IF($C$10=2013,profiles!F2231,IF($C$10=2014,profiles!H2231,IF($C$10=2015,profiles!J2231,IF($C$10=2016,profiles!L2231)))))</f>
        <v>8.3609283493601333E-2</v>
      </c>
      <c r="D2244" s="11">
        <f t="shared" si="352"/>
        <v>16.721856698720266</v>
      </c>
      <c r="E2244" s="11">
        <f t="shared" si="348"/>
        <v>0</v>
      </c>
      <c r="F2244" s="11">
        <f t="shared" si="349"/>
        <v>16.721856698720266</v>
      </c>
      <c r="G2244" s="11">
        <f t="shared" si="350"/>
        <v>48.754143301279733</v>
      </c>
      <c r="H2244" s="12">
        <f t="shared" si="353"/>
        <v>0</v>
      </c>
      <c r="I2244" s="12">
        <f t="shared" si="347"/>
        <v>0</v>
      </c>
      <c r="J2244" s="12">
        <f t="shared" si="354"/>
        <v>0</v>
      </c>
      <c r="K2244" s="12">
        <f t="shared" si="355"/>
        <v>0</v>
      </c>
      <c r="L2244" s="12">
        <f t="shared" si="356"/>
        <v>48.754143301279733</v>
      </c>
      <c r="M2244" s="12">
        <f t="shared" si="351"/>
        <v>48.754143301279733</v>
      </c>
      <c r="N2244" s="13"/>
    </row>
    <row r="2245" spans="1:14" x14ac:dyDescent="0.2">
      <c r="A2245" s="10" t="s">
        <v>2227</v>
      </c>
      <c r="B2245" s="6">
        <f>IF($C$10=2012,profiles!C2232,IF($C$10=2013,profiles!E2232,IF($C$10=2014,profiles!G2232,IF($C$10=2015,profiles!I2232,IF($C$10=2016,profiles!K2232)))))</f>
        <v>66.206999999999994</v>
      </c>
      <c r="C2245" s="6">
        <f>IF($C$10=2012,profiles!D2232,IF($C$10=2013,profiles!F2232,IF($C$10=2014,profiles!H2232,IF($C$10=2015,profiles!J2232,IF($C$10=2016,profiles!L2232)))))</f>
        <v>9.3615790615284508E-2</v>
      </c>
      <c r="D2245" s="11">
        <f t="shared" si="352"/>
        <v>18.723158123056901</v>
      </c>
      <c r="E2245" s="11">
        <f t="shared" si="348"/>
        <v>0</v>
      </c>
      <c r="F2245" s="11">
        <f t="shared" si="349"/>
        <v>18.723158123056901</v>
      </c>
      <c r="G2245" s="11">
        <f t="shared" si="350"/>
        <v>47.483841876943089</v>
      </c>
      <c r="H2245" s="12">
        <f t="shared" si="353"/>
        <v>0</v>
      </c>
      <c r="I2245" s="12">
        <f t="shared" si="347"/>
        <v>0</v>
      </c>
      <c r="J2245" s="12">
        <f t="shared" si="354"/>
        <v>0</v>
      </c>
      <c r="K2245" s="12">
        <f t="shared" si="355"/>
        <v>0</v>
      </c>
      <c r="L2245" s="12">
        <f t="shared" si="356"/>
        <v>47.483841876943089</v>
      </c>
      <c r="M2245" s="12">
        <f t="shared" si="351"/>
        <v>47.483841876943089</v>
      </c>
      <c r="N2245" s="13"/>
    </row>
    <row r="2246" spans="1:14" x14ac:dyDescent="0.2">
      <c r="A2246" s="10" t="s">
        <v>2228</v>
      </c>
      <c r="B2246" s="6">
        <f>IF($C$10=2012,profiles!C2233,IF($C$10=2013,profiles!E2233,IF($C$10=2014,profiles!G2233,IF($C$10=2015,profiles!I2233,IF($C$10=2016,profiles!K2233)))))</f>
        <v>62.83</v>
      </c>
      <c r="C2246" s="6">
        <f>IF($C$10=2012,profiles!D2233,IF($C$10=2013,profiles!F2233,IF($C$10=2014,profiles!H2233,IF($C$10=2015,profiles!J2233,IF($C$10=2016,profiles!L2233)))))</f>
        <v>9.2401127901091756E-2</v>
      </c>
      <c r="D2246" s="11">
        <f t="shared" si="352"/>
        <v>18.480225580218352</v>
      </c>
      <c r="E2246" s="11">
        <f t="shared" si="348"/>
        <v>0</v>
      </c>
      <c r="F2246" s="11">
        <f t="shared" si="349"/>
        <v>18.480225580218352</v>
      </c>
      <c r="G2246" s="11">
        <f t="shared" si="350"/>
        <v>44.349774419781646</v>
      </c>
      <c r="H2246" s="12">
        <f t="shared" si="353"/>
        <v>0</v>
      </c>
      <c r="I2246" s="12">
        <f t="shared" si="347"/>
        <v>0</v>
      </c>
      <c r="J2246" s="12">
        <f t="shared" si="354"/>
        <v>0</v>
      </c>
      <c r="K2246" s="12">
        <f t="shared" si="355"/>
        <v>0</v>
      </c>
      <c r="L2246" s="12">
        <f t="shared" si="356"/>
        <v>44.349774419781646</v>
      </c>
      <c r="M2246" s="12">
        <f t="shared" si="351"/>
        <v>44.349774419781646</v>
      </c>
      <c r="N2246" s="13"/>
    </row>
    <row r="2247" spans="1:14" x14ac:dyDescent="0.2">
      <c r="A2247" s="10" t="s">
        <v>2229</v>
      </c>
      <c r="B2247" s="6">
        <f>IF($C$10=2012,profiles!C2234,IF($C$10=2013,profiles!E2234,IF($C$10=2014,profiles!G2234,IF($C$10=2015,profiles!I2234,IF($C$10=2016,profiles!K2234)))))</f>
        <v>58.283999999999999</v>
      </c>
      <c r="C2247" s="6">
        <f>IF($C$10=2012,profiles!D2234,IF($C$10=2013,profiles!F2234,IF($C$10=2014,profiles!H2234,IF($C$10=2015,profiles!J2234,IF($C$10=2016,profiles!L2234)))))</f>
        <v>9.020316679921915E-2</v>
      </c>
      <c r="D2247" s="11">
        <f t="shared" si="352"/>
        <v>18.040633359843831</v>
      </c>
      <c r="E2247" s="11">
        <f t="shared" si="348"/>
        <v>0</v>
      </c>
      <c r="F2247" s="11">
        <f t="shared" si="349"/>
        <v>18.040633359843831</v>
      </c>
      <c r="G2247" s="11">
        <f t="shared" si="350"/>
        <v>40.243366640156168</v>
      </c>
      <c r="H2247" s="12">
        <f t="shared" si="353"/>
        <v>0</v>
      </c>
      <c r="I2247" s="12">
        <f t="shared" si="347"/>
        <v>0</v>
      </c>
      <c r="J2247" s="12">
        <f t="shared" si="354"/>
        <v>0</v>
      </c>
      <c r="K2247" s="12">
        <f t="shared" si="355"/>
        <v>0</v>
      </c>
      <c r="L2247" s="12">
        <f t="shared" si="356"/>
        <v>40.243366640156168</v>
      </c>
      <c r="M2247" s="12">
        <f t="shared" si="351"/>
        <v>40.243366640156168</v>
      </c>
      <c r="N2247" s="13"/>
    </row>
    <row r="2248" spans="1:14" x14ac:dyDescent="0.2">
      <c r="A2248" s="10" t="s">
        <v>2230</v>
      </c>
      <c r="B2248" s="6">
        <f>IF($C$10=2012,profiles!C2235,IF($C$10=2013,profiles!E2235,IF($C$10=2014,profiles!G2235,IF($C$10=2015,profiles!I2235,IF($C$10=2016,profiles!K2235)))))</f>
        <v>53.351999999999997</v>
      </c>
      <c r="C2248" s="6">
        <f>IF($C$10=2012,profiles!D2235,IF($C$10=2013,profiles!F2235,IF($C$10=2014,profiles!H2235,IF($C$10=2015,profiles!J2235,IF($C$10=2016,profiles!L2235)))))</f>
        <v>8.4997469452678762E-2</v>
      </c>
      <c r="D2248" s="11">
        <f t="shared" si="352"/>
        <v>16.999493890535753</v>
      </c>
      <c r="E2248" s="11">
        <f t="shared" si="348"/>
        <v>0</v>
      </c>
      <c r="F2248" s="11">
        <f t="shared" si="349"/>
        <v>16.999493890535753</v>
      </c>
      <c r="G2248" s="11">
        <f t="shared" si="350"/>
        <v>36.352506109464244</v>
      </c>
      <c r="H2248" s="12">
        <f t="shared" si="353"/>
        <v>0</v>
      </c>
      <c r="I2248" s="12">
        <f t="shared" si="347"/>
        <v>0</v>
      </c>
      <c r="J2248" s="12">
        <f t="shared" si="354"/>
        <v>0</v>
      </c>
      <c r="K2248" s="12">
        <f t="shared" si="355"/>
        <v>0</v>
      </c>
      <c r="L2248" s="12">
        <f t="shared" si="356"/>
        <v>36.352506109464244</v>
      </c>
      <c r="M2248" s="12">
        <f t="shared" si="351"/>
        <v>36.352506109464244</v>
      </c>
      <c r="N2248" s="13"/>
    </row>
    <row r="2249" spans="1:14" x14ac:dyDescent="0.2">
      <c r="A2249" s="10" t="s">
        <v>2231</v>
      </c>
      <c r="B2249" s="6">
        <f>IF($C$10=2012,profiles!C2236,IF($C$10=2013,profiles!E2236,IF($C$10=2014,profiles!G2236,IF($C$10=2015,profiles!I2236,IF($C$10=2016,profiles!K2236)))))</f>
        <v>49.262999999999998</v>
      </c>
      <c r="C2249" s="6">
        <f>IF($C$10=2012,profiles!D2236,IF($C$10=2013,profiles!F2236,IF($C$10=2014,profiles!H2236,IF($C$10=2015,profiles!J2236,IF($C$10=2016,profiles!L2236)))))</f>
        <v>8.4027295859356935E-2</v>
      </c>
      <c r="D2249" s="11">
        <f t="shared" si="352"/>
        <v>16.805459171871387</v>
      </c>
      <c r="E2249" s="11">
        <f t="shared" si="348"/>
        <v>0</v>
      </c>
      <c r="F2249" s="11">
        <f t="shared" si="349"/>
        <v>16.805459171871387</v>
      </c>
      <c r="G2249" s="11">
        <f t="shared" si="350"/>
        <v>32.457540828128614</v>
      </c>
      <c r="H2249" s="12">
        <f t="shared" si="353"/>
        <v>0</v>
      </c>
      <c r="I2249" s="12">
        <f t="shared" si="347"/>
        <v>0</v>
      </c>
      <c r="J2249" s="12">
        <f t="shared" si="354"/>
        <v>0</v>
      </c>
      <c r="K2249" s="12">
        <f t="shared" si="355"/>
        <v>0</v>
      </c>
      <c r="L2249" s="12">
        <f t="shared" si="356"/>
        <v>32.457540828128614</v>
      </c>
      <c r="M2249" s="12">
        <f t="shared" si="351"/>
        <v>32.457540828128614</v>
      </c>
      <c r="N2249" s="13"/>
    </row>
    <row r="2250" spans="1:14" x14ac:dyDescent="0.2">
      <c r="A2250" s="10" t="s">
        <v>2232</v>
      </c>
      <c r="B2250" s="6">
        <f>IF($C$10=2012,profiles!C2237,IF($C$10=2013,profiles!E2237,IF($C$10=2014,profiles!G2237,IF($C$10=2015,profiles!I2237,IF($C$10=2016,profiles!K2237)))))</f>
        <v>47.067</v>
      </c>
      <c r="C2250" s="6">
        <f>IF($C$10=2012,profiles!D2237,IF($C$10=2013,profiles!F2237,IF($C$10=2014,profiles!H2237,IF($C$10=2015,profiles!J2237,IF($C$10=2016,profiles!L2237)))))</f>
        <v>8.2436965070552856E-2</v>
      </c>
      <c r="D2250" s="11">
        <f t="shared" si="352"/>
        <v>16.48739301411057</v>
      </c>
      <c r="E2250" s="11">
        <f t="shared" si="348"/>
        <v>0</v>
      </c>
      <c r="F2250" s="11">
        <f t="shared" si="349"/>
        <v>16.48739301411057</v>
      </c>
      <c r="G2250" s="11">
        <f t="shared" si="350"/>
        <v>30.579606985889431</v>
      </c>
      <c r="H2250" s="12">
        <f t="shared" si="353"/>
        <v>0</v>
      </c>
      <c r="I2250" s="12">
        <f t="shared" si="347"/>
        <v>0</v>
      </c>
      <c r="J2250" s="12">
        <f t="shared" si="354"/>
        <v>0</v>
      </c>
      <c r="K2250" s="12">
        <f t="shared" si="355"/>
        <v>0</v>
      </c>
      <c r="L2250" s="12">
        <f t="shared" si="356"/>
        <v>30.579606985889431</v>
      </c>
      <c r="M2250" s="12">
        <f t="shared" si="351"/>
        <v>30.579606985889431</v>
      </c>
      <c r="N2250" s="13"/>
    </row>
    <row r="2251" spans="1:14" x14ac:dyDescent="0.2">
      <c r="A2251" s="10" t="s">
        <v>2233</v>
      </c>
      <c r="B2251" s="6">
        <f>IF($C$10=2012,profiles!C2238,IF($C$10=2013,profiles!E2238,IF($C$10=2014,profiles!G2238,IF($C$10=2015,profiles!I2238,IF($C$10=2016,profiles!K2238)))))</f>
        <v>45.957000000000001</v>
      </c>
      <c r="C2251" s="6">
        <f>IF($C$10=2012,profiles!D2238,IF($C$10=2013,profiles!F2238,IF($C$10=2014,profiles!H2238,IF($C$10=2015,profiles!J2238,IF($C$10=2016,profiles!L2238)))))</f>
        <v>8.3102012491325469E-2</v>
      </c>
      <c r="D2251" s="11">
        <f t="shared" si="352"/>
        <v>16.620402498265094</v>
      </c>
      <c r="E2251" s="11">
        <f t="shared" si="348"/>
        <v>0</v>
      </c>
      <c r="F2251" s="11">
        <f t="shared" si="349"/>
        <v>16.620402498265094</v>
      </c>
      <c r="G2251" s="11">
        <f t="shared" si="350"/>
        <v>29.336597501734907</v>
      </c>
      <c r="H2251" s="12">
        <f t="shared" si="353"/>
        <v>0</v>
      </c>
      <c r="I2251" s="12">
        <f t="shared" si="347"/>
        <v>0</v>
      </c>
      <c r="J2251" s="12">
        <f t="shared" si="354"/>
        <v>0</v>
      </c>
      <c r="K2251" s="12">
        <f t="shared" si="355"/>
        <v>0</v>
      </c>
      <c r="L2251" s="12">
        <f t="shared" si="356"/>
        <v>29.336597501734907</v>
      </c>
      <c r="M2251" s="12">
        <f t="shared" si="351"/>
        <v>29.336597501734907</v>
      </c>
      <c r="N2251" s="13"/>
    </row>
    <row r="2252" spans="1:14" x14ac:dyDescent="0.2">
      <c r="A2252" s="10" t="s">
        <v>2234</v>
      </c>
      <c r="B2252" s="6">
        <f>IF($C$10=2012,profiles!C2239,IF($C$10=2013,profiles!E2239,IF($C$10=2014,profiles!G2239,IF($C$10=2015,profiles!I2239,IF($C$10=2016,profiles!K2239)))))</f>
        <v>46.423000000000002</v>
      </c>
      <c r="C2252" s="6">
        <f>IF($C$10=2012,profiles!D2239,IF($C$10=2013,profiles!F2239,IF($C$10=2014,profiles!H2239,IF($C$10=2015,profiles!J2239,IF($C$10=2016,profiles!L2239)))))</f>
        <v>8.5285102937774693E-2</v>
      </c>
      <c r="D2252" s="11">
        <f t="shared" si="352"/>
        <v>17.057020587554938</v>
      </c>
      <c r="E2252" s="11">
        <f t="shared" si="348"/>
        <v>0</v>
      </c>
      <c r="F2252" s="11">
        <f t="shared" si="349"/>
        <v>17.057020587554938</v>
      </c>
      <c r="G2252" s="11">
        <f t="shared" si="350"/>
        <v>29.365979412445064</v>
      </c>
      <c r="H2252" s="12">
        <f t="shared" si="353"/>
        <v>0</v>
      </c>
      <c r="I2252" s="12">
        <f t="shared" si="347"/>
        <v>0</v>
      </c>
      <c r="J2252" s="12">
        <f t="shared" si="354"/>
        <v>0</v>
      </c>
      <c r="K2252" s="12">
        <f t="shared" si="355"/>
        <v>0</v>
      </c>
      <c r="L2252" s="12">
        <f t="shared" si="356"/>
        <v>29.365979412445064</v>
      </c>
      <c r="M2252" s="12">
        <f t="shared" si="351"/>
        <v>29.365979412445064</v>
      </c>
      <c r="N2252" s="13"/>
    </row>
    <row r="2253" spans="1:14" x14ac:dyDescent="0.2">
      <c r="A2253" s="10" t="s">
        <v>2235</v>
      </c>
      <c r="B2253" s="6">
        <f>IF($C$10=2012,profiles!C2240,IF($C$10=2013,profiles!E2240,IF($C$10=2014,profiles!G2240,IF($C$10=2015,profiles!I2240,IF($C$10=2016,profiles!K2240)))))</f>
        <v>48.113999999999997</v>
      </c>
      <c r="C2253" s="6">
        <f>IF($C$10=2012,profiles!D2240,IF($C$10=2013,profiles!F2240,IF($C$10=2014,profiles!H2240,IF($C$10=2015,profiles!J2240,IF($C$10=2016,profiles!L2240)))))</f>
        <v>8.3983923201480459E-2</v>
      </c>
      <c r="D2253" s="11">
        <f t="shared" si="352"/>
        <v>16.796784640296092</v>
      </c>
      <c r="E2253" s="11">
        <f t="shared" si="348"/>
        <v>0</v>
      </c>
      <c r="F2253" s="11">
        <f t="shared" si="349"/>
        <v>16.796784640296092</v>
      </c>
      <c r="G2253" s="11">
        <f t="shared" si="350"/>
        <v>31.317215359703905</v>
      </c>
      <c r="H2253" s="12">
        <f t="shared" si="353"/>
        <v>0</v>
      </c>
      <c r="I2253" s="12">
        <f t="shared" si="347"/>
        <v>0</v>
      </c>
      <c r="J2253" s="12">
        <f t="shared" si="354"/>
        <v>0</v>
      </c>
      <c r="K2253" s="12">
        <f t="shared" si="355"/>
        <v>0</v>
      </c>
      <c r="L2253" s="12">
        <f t="shared" si="356"/>
        <v>31.317215359703905</v>
      </c>
      <c r="M2253" s="12">
        <f t="shared" si="351"/>
        <v>31.317215359703905</v>
      </c>
      <c r="N2253" s="13"/>
    </row>
    <row r="2254" spans="1:14" x14ac:dyDescent="0.2">
      <c r="A2254" s="10" t="s">
        <v>2236</v>
      </c>
      <c r="B2254" s="6">
        <f>IF($C$10=2012,profiles!C2241,IF($C$10=2013,profiles!E2241,IF($C$10=2014,profiles!G2241,IF($C$10=2015,profiles!I2241,IF($C$10=2016,profiles!K2241)))))</f>
        <v>52.21</v>
      </c>
      <c r="C2254" s="6">
        <f>IF($C$10=2012,profiles!D2241,IF($C$10=2013,profiles!F2241,IF($C$10=2014,profiles!H2241,IF($C$10=2015,profiles!J2241,IF($C$10=2016,profiles!L2241)))))</f>
        <v>8.5791117279666901E-2</v>
      </c>
      <c r="D2254" s="11">
        <f t="shared" si="352"/>
        <v>17.158223455933381</v>
      </c>
      <c r="E2254" s="11">
        <f t="shared" si="348"/>
        <v>0</v>
      </c>
      <c r="F2254" s="11">
        <f t="shared" si="349"/>
        <v>17.158223455933381</v>
      </c>
      <c r="G2254" s="11">
        <f t="shared" si="350"/>
        <v>35.05177654406662</v>
      </c>
      <c r="H2254" s="12">
        <f t="shared" si="353"/>
        <v>0</v>
      </c>
      <c r="I2254" s="12">
        <f t="shared" si="347"/>
        <v>0</v>
      </c>
      <c r="J2254" s="12">
        <f t="shared" si="354"/>
        <v>0</v>
      </c>
      <c r="K2254" s="12">
        <f t="shared" si="355"/>
        <v>0</v>
      </c>
      <c r="L2254" s="12">
        <f t="shared" si="356"/>
        <v>35.05177654406662</v>
      </c>
      <c r="M2254" s="12">
        <f t="shared" si="351"/>
        <v>35.05177654406662</v>
      </c>
      <c r="N2254" s="13"/>
    </row>
    <row r="2255" spans="1:14" x14ac:dyDescent="0.2">
      <c r="A2255" s="10" t="s">
        <v>2237</v>
      </c>
      <c r="B2255" s="6">
        <f>IF($C$10=2012,profiles!C2242,IF($C$10=2013,profiles!E2242,IF($C$10=2014,profiles!G2242,IF($C$10=2015,profiles!I2242,IF($C$10=2016,profiles!K2242)))))</f>
        <v>60.96</v>
      </c>
      <c r="C2255" s="6">
        <f>IF($C$10=2012,profiles!D2242,IF($C$10=2013,profiles!F2242,IF($C$10=2014,profiles!H2242,IF($C$10=2015,profiles!J2242,IF($C$10=2016,profiles!L2242)))))</f>
        <v>9.0460906777700675E-2</v>
      </c>
      <c r="D2255" s="11">
        <f t="shared" si="352"/>
        <v>18.092181355540134</v>
      </c>
      <c r="E2255" s="11">
        <f t="shared" si="348"/>
        <v>0</v>
      </c>
      <c r="F2255" s="11">
        <f t="shared" si="349"/>
        <v>18.092181355540134</v>
      </c>
      <c r="G2255" s="11">
        <f t="shared" si="350"/>
        <v>42.867818644459867</v>
      </c>
      <c r="H2255" s="12">
        <f t="shared" si="353"/>
        <v>0</v>
      </c>
      <c r="I2255" s="12">
        <f t="shared" si="347"/>
        <v>0</v>
      </c>
      <c r="J2255" s="12">
        <f t="shared" si="354"/>
        <v>0</v>
      </c>
      <c r="K2255" s="12">
        <f t="shared" si="355"/>
        <v>0</v>
      </c>
      <c r="L2255" s="12">
        <f t="shared" si="356"/>
        <v>42.867818644459867</v>
      </c>
      <c r="M2255" s="12">
        <f t="shared" si="351"/>
        <v>42.867818644459867</v>
      </c>
      <c r="N2255" s="13"/>
    </row>
    <row r="2256" spans="1:14" x14ac:dyDescent="0.2">
      <c r="A2256" s="10" t="s">
        <v>2238</v>
      </c>
      <c r="B2256" s="6">
        <f>IF($C$10=2012,profiles!C2243,IF($C$10=2013,profiles!E2243,IF($C$10=2014,profiles!G2243,IF($C$10=2015,profiles!I2243,IF($C$10=2016,profiles!K2243)))))</f>
        <v>66.611000000000004</v>
      </c>
      <c r="C2256" s="6">
        <f>IF($C$10=2012,profiles!D2243,IF($C$10=2013,profiles!F2243,IF($C$10=2014,profiles!H2243,IF($C$10=2015,profiles!J2243,IF($C$10=2016,profiles!L2243)))))</f>
        <v>0.10645095998149433</v>
      </c>
      <c r="D2256" s="11">
        <f t="shared" si="352"/>
        <v>21.290191996298866</v>
      </c>
      <c r="E2256" s="11">
        <f t="shared" si="348"/>
        <v>0</v>
      </c>
      <c r="F2256" s="11">
        <f t="shared" si="349"/>
        <v>21.290191996298866</v>
      </c>
      <c r="G2256" s="11">
        <f t="shared" si="350"/>
        <v>45.320808003701138</v>
      </c>
      <c r="H2256" s="12">
        <f t="shared" si="353"/>
        <v>0</v>
      </c>
      <c r="I2256" s="12">
        <f t="shared" si="347"/>
        <v>0</v>
      </c>
      <c r="J2256" s="12">
        <f t="shared" si="354"/>
        <v>0</v>
      </c>
      <c r="K2256" s="12">
        <f t="shared" si="355"/>
        <v>0</v>
      </c>
      <c r="L2256" s="12">
        <f t="shared" si="356"/>
        <v>45.320808003701138</v>
      </c>
      <c r="M2256" s="12">
        <f t="shared" si="351"/>
        <v>45.320808003701138</v>
      </c>
      <c r="N2256" s="13"/>
    </row>
    <row r="2257" spans="1:14" x14ac:dyDescent="0.2">
      <c r="A2257" s="10" t="s">
        <v>2239</v>
      </c>
      <c r="B2257" s="6">
        <f>IF($C$10=2012,profiles!C2244,IF($C$10=2013,profiles!E2244,IF($C$10=2014,profiles!G2244,IF($C$10=2015,profiles!I2244,IF($C$10=2016,profiles!K2244)))))</f>
        <v>69.430000000000007</v>
      </c>
      <c r="C2257" s="6">
        <f>IF($C$10=2012,profiles!D2244,IF($C$10=2013,profiles!F2244,IF($C$10=2014,profiles!H2244,IF($C$10=2015,profiles!J2244,IF($C$10=2016,profiles!L2244)))))</f>
        <v>0.14226231783483692</v>
      </c>
      <c r="D2257" s="11">
        <f t="shared" si="352"/>
        <v>28.452463566967385</v>
      </c>
      <c r="E2257" s="11">
        <f t="shared" si="348"/>
        <v>0</v>
      </c>
      <c r="F2257" s="11">
        <f t="shared" si="349"/>
        <v>28.452463566967385</v>
      </c>
      <c r="G2257" s="11">
        <f t="shared" si="350"/>
        <v>40.977536433032625</v>
      </c>
      <c r="H2257" s="12">
        <f t="shared" si="353"/>
        <v>0</v>
      </c>
      <c r="I2257" s="12">
        <f t="shared" si="347"/>
        <v>0</v>
      </c>
      <c r="J2257" s="12">
        <f t="shared" si="354"/>
        <v>0</v>
      </c>
      <c r="K2257" s="12">
        <f t="shared" si="355"/>
        <v>0</v>
      </c>
      <c r="L2257" s="12">
        <f t="shared" si="356"/>
        <v>40.977536433032625</v>
      </c>
      <c r="M2257" s="12">
        <f t="shared" si="351"/>
        <v>40.977536433032625</v>
      </c>
      <c r="N2257" s="13"/>
    </row>
    <row r="2258" spans="1:14" x14ac:dyDescent="0.2">
      <c r="A2258" s="10" t="s">
        <v>2240</v>
      </c>
      <c r="B2258" s="6">
        <f>IF($C$10=2012,profiles!C2245,IF($C$10=2013,profiles!E2245,IF($C$10=2014,profiles!G2245,IF($C$10=2015,profiles!I2245,IF($C$10=2016,profiles!K2245)))))</f>
        <v>70.119</v>
      </c>
      <c r="C2258" s="6">
        <f>IF($C$10=2012,profiles!D2245,IF($C$10=2013,profiles!F2245,IF($C$10=2014,profiles!H2245,IF($C$10=2015,profiles!J2245,IF($C$10=2016,profiles!L2245)))))</f>
        <v>0.17911461947721491</v>
      </c>
      <c r="D2258" s="11">
        <f t="shared" si="352"/>
        <v>35.822923895442983</v>
      </c>
      <c r="E2258" s="11">
        <f t="shared" si="348"/>
        <v>0</v>
      </c>
      <c r="F2258" s="11">
        <f t="shared" si="349"/>
        <v>35.822923895442983</v>
      </c>
      <c r="G2258" s="11">
        <f t="shared" si="350"/>
        <v>34.296076104557017</v>
      </c>
      <c r="H2258" s="12">
        <f t="shared" si="353"/>
        <v>0</v>
      </c>
      <c r="I2258" s="12">
        <f t="shared" ref="I2258:I2321" si="357">MAX(MIN(E2258,($L$2-K2257)/$F$2),0)</f>
        <v>0</v>
      </c>
      <c r="J2258" s="12">
        <f t="shared" si="354"/>
        <v>0</v>
      </c>
      <c r="K2258" s="12">
        <f t="shared" si="355"/>
        <v>0</v>
      </c>
      <c r="L2258" s="12">
        <f t="shared" si="356"/>
        <v>34.296076104557017</v>
      </c>
      <c r="M2258" s="12">
        <f t="shared" si="351"/>
        <v>34.296076104557017</v>
      </c>
      <c r="N2258" s="13"/>
    </row>
    <row r="2259" spans="1:14" x14ac:dyDescent="0.2">
      <c r="A2259" s="10" t="s">
        <v>2241</v>
      </c>
      <c r="B2259" s="6">
        <f>IF($C$10=2012,profiles!C2246,IF($C$10=2013,profiles!E2246,IF($C$10=2014,profiles!G2246,IF($C$10=2015,profiles!I2246,IF($C$10=2016,profiles!K2246)))))</f>
        <v>70.869</v>
      </c>
      <c r="C2259" s="6">
        <f>IF($C$10=2012,profiles!D2246,IF($C$10=2013,profiles!F2246,IF($C$10=2014,profiles!H2246,IF($C$10=2015,profiles!J2246,IF($C$10=2016,profiles!L2246)))))</f>
        <v>0.20315752949340735</v>
      </c>
      <c r="D2259" s="11">
        <f t="shared" si="352"/>
        <v>40.631505898681468</v>
      </c>
      <c r="E2259" s="11">
        <f t="shared" ref="E2259:E2322" si="358">D2259-F2259</f>
        <v>0</v>
      </c>
      <c r="F2259" s="11">
        <f t="shared" ref="F2259:F2322" si="359">MIN(D2259,B2259)</f>
        <v>40.631505898681468</v>
      </c>
      <c r="G2259" s="11">
        <f t="shared" ref="G2259:G2322" si="360">B2259-F2259</f>
        <v>30.237494101318532</v>
      </c>
      <c r="H2259" s="12">
        <f t="shared" si="353"/>
        <v>0</v>
      </c>
      <c r="I2259" s="12">
        <f t="shared" si="357"/>
        <v>0</v>
      </c>
      <c r="J2259" s="12">
        <f t="shared" si="354"/>
        <v>0</v>
      </c>
      <c r="K2259" s="12">
        <f t="shared" si="355"/>
        <v>0</v>
      </c>
      <c r="L2259" s="12">
        <f t="shared" si="356"/>
        <v>30.237494101318532</v>
      </c>
      <c r="M2259" s="12">
        <f t="shared" ref="M2259:M2322" si="361">B2259-D2259</f>
        <v>30.237494101318532</v>
      </c>
      <c r="N2259" s="13"/>
    </row>
    <row r="2260" spans="1:14" x14ac:dyDescent="0.2">
      <c r="A2260" s="10" t="s">
        <v>2242</v>
      </c>
      <c r="B2260" s="6">
        <f>IF($C$10=2012,profiles!C2247,IF($C$10=2013,profiles!E2247,IF($C$10=2014,profiles!G2247,IF($C$10=2015,profiles!I2247,IF($C$10=2016,profiles!K2247)))))</f>
        <v>71.688999999999993</v>
      </c>
      <c r="C2260" s="6">
        <f>IF($C$10=2012,profiles!D2247,IF($C$10=2013,profiles!F2247,IF($C$10=2014,profiles!H2247,IF($C$10=2015,profiles!J2247,IF($C$10=2016,profiles!L2247)))))</f>
        <v>0.2316678232708767</v>
      </c>
      <c r="D2260" s="11">
        <f t="shared" ref="D2260:D2323" si="362">C2260*$C$2</f>
        <v>46.333564654175341</v>
      </c>
      <c r="E2260" s="11">
        <f t="shared" si="358"/>
        <v>0</v>
      </c>
      <c r="F2260" s="11">
        <f t="shared" si="359"/>
        <v>46.333564654175341</v>
      </c>
      <c r="G2260" s="11">
        <f t="shared" si="360"/>
        <v>25.355435345824652</v>
      </c>
      <c r="H2260" s="12">
        <f t="shared" ref="H2260:H2323" si="363">E2260-I2260</f>
        <v>0</v>
      </c>
      <c r="I2260" s="12">
        <f t="shared" si="357"/>
        <v>0</v>
      </c>
      <c r="J2260" s="12">
        <f t="shared" ref="J2260:J2323" si="364">MIN(G2260,K2259*$F$3)</f>
        <v>0</v>
      </c>
      <c r="K2260" s="12">
        <f t="shared" ref="K2260:K2323" si="365">K2259+I2260*$F$2-J2260/$F$3</f>
        <v>0</v>
      </c>
      <c r="L2260" s="12">
        <f t="shared" ref="L2260:L2323" si="366">MAX(G2260-J2260,0)</f>
        <v>25.355435345824652</v>
      </c>
      <c r="M2260" s="12">
        <f t="shared" si="361"/>
        <v>25.355435345824652</v>
      </c>
      <c r="N2260" s="13"/>
    </row>
    <row r="2261" spans="1:14" x14ac:dyDescent="0.2">
      <c r="A2261" s="10" t="s">
        <v>2243</v>
      </c>
      <c r="B2261" s="6">
        <f>IF($C$10=2012,profiles!C2248,IF($C$10=2013,profiles!E2248,IF($C$10=2014,profiles!G2248,IF($C$10=2015,profiles!I2248,IF($C$10=2016,profiles!K2248)))))</f>
        <v>70.72</v>
      </c>
      <c r="C2261" s="6">
        <f>IF($C$10=2012,profiles!D2248,IF($C$10=2013,profiles!F2248,IF($C$10=2014,profiles!H2248,IF($C$10=2015,profiles!J2248,IF($C$10=2016,profiles!L2248)))))</f>
        <v>0.24220737913486004</v>
      </c>
      <c r="D2261" s="11">
        <f t="shared" si="362"/>
        <v>48.44147582697201</v>
      </c>
      <c r="E2261" s="11">
        <f t="shared" si="358"/>
        <v>0</v>
      </c>
      <c r="F2261" s="11">
        <f t="shared" si="359"/>
        <v>48.44147582697201</v>
      </c>
      <c r="G2261" s="11">
        <f t="shared" si="360"/>
        <v>22.278524173027989</v>
      </c>
      <c r="H2261" s="12">
        <f t="shared" si="363"/>
        <v>0</v>
      </c>
      <c r="I2261" s="12">
        <f t="shared" si="357"/>
        <v>0</v>
      </c>
      <c r="J2261" s="12">
        <f t="shared" si="364"/>
        <v>0</v>
      </c>
      <c r="K2261" s="12">
        <f t="shared" si="365"/>
        <v>0</v>
      </c>
      <c r="L2261" s="12">
        <f t="shared" si="366"/>
        <v>22.278524173027989</v>
      </c>
      <c r="M2261" s="12">
        <f t="shared" si="361"/>
        <v>22.278524173027989</v>
      </c>
      <c r="N2261" s="13"/>
    </row>
    <row r="2262" spans="1:14" x14ac:dyDescent="0.2">
      <c r="A2262" s="10" t="s">
        <v>2244</v>
      </c>
      <c r="B2262" s="6">
        <f>IF($C$10=2012,profiles!C2249,IF($C$10=2013,profiles!E2249,IF($C$10=2014,profiles!G2249,IF($C$10=2015,profiles!I2249,IF($C$10=2016,profiles!K2249)))))</f>
        <v>69.331999999999994</v>
      </c>
      <c r="C2262" s="6">
        <f>IF($C$10=2012,profiles!D2249,IF($C$10=2013,profiles!F2249,IF($C$10=2014,profiles!H2249,IF($C$10=2015,profiles!J2249,IF($C$10=2016,profiles!L2249)))))</f>
        <v>0.24178811010872078</v>
      </c>
      <c r="D2262" s="11">
        <f t="shared" si="362"/>
        <v>48.357622021744156</v>
      </c>
      <c r="E2262" s="11">
        <f t="shared" si="358"/>
        <v>0</v>
      </c>
      <c r="F2262" s="11">
        <f t="shared" si="359"/>
        <v>48.357622021744156</v>
      </c>
      <c r="G2262" s="11">
        <f t="shared" si="360"/>
        <v>20.974377978255838</v>
      </c>
      <c r="H2262" s="12">
        <f t="shared" si="363"/>
        <v>0</v>
      </c>
      <c r="I2262" s="12">
        <f t="shared" si="357"/>
        <v>0</v>
      </c>
      <c r="J2262" s="12">
        <f t="shared" si="364"/>
        <v>0</v>
      </c>
      <c r="K2262" s="12">
        <f t="shared" si="365"/>
        <v>0</v>
      </c>
      <c r="L2262" s="12">
        <f t="shared" si="366"/>
        <v>20.974377978255838</v>
      </c>
      <c r="M2262" s="12">
        <f t="shared" si="361"/>
        <v>20.974377978255838</v>
      </c>
      <c r="N2262" s="13"/>
    </row>
    <row r="2263" spans="1:14" x14ac:dyDescent="0.2">
      <c r="A2263" s="10" t="s">
        <v>2245</v>
      </c>
      <c r="B2263" s="6">
        <f>IF($C$10=2012,profiles!C2250,IF($C$10=2013,profiles!E2250,IF($C$10=2014,profiles!G2250,IF($C$10=2015,profiles!I2250,IF($C$10=2016,profiles!K2250)))))</f>
        <v>67.492000000000004</v>
      </c>
      <c r="C2263" s="6">
        <f>IF($C$10=2012,profiles!D2250,IF($C$10=2013,profiles!F2250,IF($C$10=2014,profiles!H2250,IF($C$10=2015,profiles!J2250,IF($C$10=2016,profiles!L2250)))))</f>
        <v>0.23016423779782558</v>
      </c>
      <c r="D2263" s="11">
        <f t="shared" si="362"/>
        <v>46.032847559565113</v>
      </c>
      <c r="E2263" s="11">
        <f t="shared" si="358"/>
        <v>0</v>
      </c>
      <c r="F2263" s="11">
        <f t="shared" si="359"/>
        <v>46.032847559565113</v>
      </c>
      <c r="G2263" s="11">
        <f t="shared" si="360"/>
        <v>21.459152440434892</v>
      </c>
      <c r="H2263" s="12">
        <f t="shared" si="363"/>
        <v>0</v>
      </c>
      <c r="I2263" s="12">
        <f t="shared" si="357"/>
        <v>0</v>
      </c>
      <c r="J2263" s="12">
        <f t="shared" si="364"/>
        <v>0</v>
      </c>
      <c r="K2263" s="12">
        <f t="shared" si="365"/>
        <v>0</v>
      </c>
      <c r="L2263" s="12">
        <f t="shared" si="366"/>
        <v>21.459152440434892</v>
      </c>
      <c r="M2263" s="12">
        <f t="shared" si="361"/>
        <v>21.459152440434892</v>
      </c>
      <c r="N2263" s="13"/>
    </row>
    <row r="2264" spans="1:14" x14ac:dyDescent="0.2">
      <c r="A2264" s="10" t="s">
        <v>2246</v>
      </c>
      <c r="B2264" s="6">
        <f>IF($C$10=2012,profiles!C2251,IF($C$10=2013,profiles!E2251,IF($C$10=2014,profiles!G2251,IF($C$10=2015,profiles!I2251,IF($C$10=2016,profiles!K2251)))))</f>
        <v>66.233999999999995</v>
      </c>
      <c r="C2264" s="6">
        <f>IF($C$10=2012,profiles!D2251,IF($C$10=2013,profiles!F2251,IF($C$10=2014,profiles!H2251,IF($C$10=2015,profiles!J2251,IF($C$10=2016,profiles!L2251)))))</f>
        <v>0.20176960444136016</v>
      </c>
      <c r="D2264" s="11">
        <f t="shared" si="362"/>
        <v>40.353920888272029</v>
      </c>
      <c r="E2264" s="11">
        <f t="shared" si="358"/>
        <v>0</v>
      </c>
      <c r="F2264" s="11">
        <f t="shared" si="359"/>
        <v>40.353920888272029</v>
      </c>
      <c r="G2264" s="11">
        <f t="shared" si="360"/>
        <v>25.880079111727966</v>
      </c>
      <c r="H2264" s="12">
        <f t="shared" si="363"/>
        <v>0</v>
      </c>
      <c r="I2264" s="12">
        <f t="shared" si="357"/>
        <v>0</v>
      </c>
      <c r="J2264" s="12">
        <f t="shared" si="364"/>
        <v>0</v>
      </c>
      <c r="K2264" s="12">
        <f t="shared" si="365"/>
        <v>0</v>
      </c>
      <c r="L2264" s="12">
        <f t="shared" si="366"/>
        <v>25.880079111727966</v>
      </c>
      <c r="M2264" s="12">
        <f t="shared" si="361"/>
        <v>25.880079111727966</v>
      </c>
      <c r="N2264" s="13"/>
    </row>
    <row r="2265" spans="1:14" x14ac:dyDescent="0.2">
      <c r="A2265" s="10" t="s">
        <v>2247</v>
      </c>
      <c r="B2265" s="6">
        <f>IF($C$10=2012,profiles!C2252,IF($C$10=2013,profiles!E2252,IF($C$10=2014,profiles!G2252,IF($C$10=2015,profiles!I2252,IF($C$10=2016,profiles!K2252)))))</f>
        <v>64.948999999999998</v>
      </c>
      <c r="C2265" s="6">
        <f>IF($C$10=2012,profiles!D2252,IF($C$10=2013,profiles!F2252,IF($C$10=2014,profiles!H2252,IF($C$10=2015,profiles!J2252,IF($C$10=2016,profiles!L2252)))))</f>
        <v>0.16629077029840389</v>
      </c>
      <c r="D2265" s="11">
        <f t="shared" si="362"/>
        <v>33.258154059680777</v>
      </c>
      <c r="E2265" s="11">
        <f t="shared" si="358"/>
        <v>0</v>
      </c>
      <c r="F2265" s="11">
        <f t="shared" si="359"/>
        <v>33.258154059680777</v>
      </c>
      <c r="G2265" s="11">
        <f t="shared" si="360"/>
        <v>31.690845940319221</v>
      </c>
      <c r="H2265" s="12">
        <f t="shared" si="363"/>
        <v>0</v>
      </c>
      <c r="I2265" s="12">
        <f t="shared" si="357"/>
        <v>0</v>
      </c>
      <c r="J2265" s="12">
        <f t="shared" si="364"/>
        <v>0</v>
      </c>
      <c r="K2265" s="12">
        <f t="shared" si="365"/>
        <v>0</v>
      </c>
      <c r="L2265" s="12">
        <f t="shared" si="366"/>
        <v>31.690845940319221</v>
      </c>
      <c r="M2265" s="12">
        <f t="shared" si="361"/>
        <v>31.690845940319221</v>
      </c>
      <c r="N2265" s="13"/>
    </row>
    <row r="2266" spans="1:14" x14ac:dyDescent="0.2">
      <c r="A2266" s="10" t="s">
        <v>2248</v>
      </c>
      <c r="B2266" s="6">
        <f>IF($C$10=2012,profiles!C2253,IF($C$10=2013,profiles!E2253,IF($C$10=2014,profiles!G2253,IF($C$10=2015,profiles!I2253,IF($C$10=2016,profiles!K2253)))))</f>
        <v>64.566000000000003</v>
      </c>
      <c r="C2266" s="6">
        <f>IF($C$10=2012,profiles!D2253,IF($C$10=2013,profiles!F2253,IF($C$10=2014,profiles!H2253,IF($C$10=2015,profiles!J2253,IF($C$10=2016,profiles!L2253)))))</f>
        <v>0.12874450613000232</v>
      </c>
      <c r="D2266" s="11">
        <f t="shared" si="362"/>
        <v>25.748901226000463</v>
      </c>
      <c r="E2266" s="11">
        <f t="shared" si="358"/>
        <v>0</v>
      </c>
      <c r="F2266" s="11">
        <f t="shared" si="359"/>
        <v>25.748901226000463</v>
      </c>
      <c r="G2266" s="11">
        <f t="shared" si="360"/>
        <v>38.81709877399954</v>
      </c>
      <c r="H2266" s="12">
        <f t="shared" si="363"/>
        <v>0</v>
      </c>
      <c r="I2266" s="12">
        <f t="shared" si="357"/>
        <v>0</v>
      </c>
      <c r="J2266" s="12">
        <f t="shared" si="364"/>
        <v>0</v>
      </c>
      <c r="K2266" s="12">
        <f t="shared" si="365"/>
        <v>0</v>
      </c>
      <c r="L2266" s="12">
        <f t="shared" si="366"/>
        <v>38.81709877399954</v>
      </c>
      <c r="M2266" s="12">
        <f t="shared" si="361"/>
        <v>38.81709877399954</v>
      </c>
      <c r="N2266" s="13"/>
    </row>
    <row r="2267" spans="1:14" x14ac:dyDescent="0.2">
      <c r="A2267" s="10" t="s">
        <v>2249</v>
      </c>
      <c r="B2267" s="6">
        <f>IF($C$10=2012,profiles!C2254,IF($C$10=2013,profiles!E2254,IF($C$10=2014,profiles!G2254,IF($C$10=2015,profiles!I2254,IF($C$10=2016,profiles!K2254)))))</f>
        <v>64.301000000000002</v>
      </c>
      <c r="C2267" s="6">
        <f>IF($C$10=2012,profiles!D2254,IF($C$10=2013,profiles!F2254,IF($C$10=2014,profiles!H2254,IF($C$10=2015,profiles!J2254,IF($C$10=2016,profiles!L2254)))))</f>
        <v>9.1704256303492951E-2</v>
      </c>
      <c r="D2267" s="11">
        <f t="shared" si="362"/>
        <v>18.340851260698589</v>
      </c>
      <c r="E2267" s="11">
        <f t="shared" si="358"/>
        <v>0</v>
      </c>
      <c r="F2267" s="11">
        <f t="shared" si="359"/>
        <v>18.340851260698589</v>
      </c>
      <c r="G2267" s="11">
        <f t="shared" si="360"/>
        <v>45.960148739301417</v>
      </c>
      <c r="H2267" s="12">
        <f t="shared" si="363"/>
        <v>0</v>
      </c>
      <c r="I2267" s="12">
        <f t="shared" si="357"/>
        <v>0</v>
      </c>
      <c r="J2267" s="12">
        <f t="shared" si="364"/>
        <v>0</v>
      </c>
      <c r="K2267" s="12">
        <f t="shared" si="365"/>
        <v>0</v>
      </c>
      <c r="L2267" s="12">
        <f t="shared" si="366"/>
        <v>45.960148739301417</v>
      </c>
      <c r="M2267" s="12">
        <f t="shared" si="361"/>
        <v>45.960148739301417</v>
      </c>
      <c r="N2267" s="13"/>
    </row>
    <row r="2268" spans="1:14" x14ac:dyDescent="0.2">
      <c r="A2268" s="10" t="s">
        <v>2250</v>
      </c>
      <c r="B2268" s="6">
        <f>IF($C$10=2012,profiles!C2255,IF($C$10=2013,profiles!E2255,IF($C$10=2014,profiles!G2255,IF($C$10=2015,profiles!I2255,IF($C$10=2016,profiles!K2255)))))</f>
        <v>64.358000000000004</v>
      </c>
      <c r="C2268" s="6">
        <f>IF($C$10=2012,profiles!D2255,IF($C$10=2013,profiles!F2255,IF($C$10=2014,profiles!H2255,IF($C$10=2015,profiles!J2255,IF($C$10=2016,profiles!L2255)))))</f>
        <v>7.1188989127920432E-2</v>
      </c>
      <c r="D2268" s="11">
        <f t="shared" si="362"/>
        <v>14.237797825584087</v>
      </c>
      <c r="E2268" s="11">
        <f t="shared" si="358"/>
        <v>0</v>
      </c>
      <c r="F2268" s="11">
        <f t="shared" si="359"/>
        <v>14.237797825584087</v>
      </c>
      <c r="G2268" s="11">
        <f t="shared" si="360"/>
        <v>50.120202174415915</v>
      </c>
      <c r="H2268" s="12">
        <f t="shared" si="363"/>
        <v>0</v>
      </c>
      <c r="I2268" s="12">
        <f t="shared" si="357"/>
        <v>0</v>
      </c>
      <c r="J2268" s="12">
        <f t="shared" si="364"/>
        <v>0</v>
      </c>
      <c r="K2268" s="12">
        <f t="shared" si="365"/>
        <v>0</v>
      </c>
      <c r="L2268" s="12">
        <f t="shared" si="366"/>
        <v>50.120202174415915</v>
      </c>
      <c r="M2268" s="12">
        <f t="shared" si="361"/>
        <v>50.120202174415915</v>
      </c>
      <c r="N2268" s="13"/>
    </row>
    <row r="2269" spans="1:14" x14ac:dyDescent="0.2">
      <c r="A2269" s="10" t="s">
        <v>2251</v>
      </c>
      <c r="B2269" s="6">
        <f>IF($C$10=2012,profiles!C2256,IF($C$10=2013,profiles!E2256,IF($C$10=2014,profiles!G2256,IF($C$10=2015,profiles!I2256,IF($C$10=2016,profiles!K2256)))))</f>
        <v>64.108000000000004</v>
      </c>
      <c r="C2269" s="6">
        <f>IF($C$10=2012,profiles!D2256,IF($C$10=2013,profiles!F2256,IF($C$10=2014,profiles!H2256,IF($C$10=2015,profiles!J2256,IF($C$10=2016,profiles!L2256)))))</f>
        <v>6.4061415683553086E-2</v>
      </c>
      <c r="D2269" s="11">
        <f t="shared" si="362"/>
        <v>12.812283136710617</v>
      </c>
      <c r="E2269" s="11">
        <f t="shared" si="358"/>
        <v>0</v>
      </c>
      <c r="F2269" s="11">
        <f t="shared" si="359"/>
        <v>12.812283136710617</v>
      </c>
      <c r="G2269" s="11">
        <f t="shared" si="360"/>
        <v>51.295716863289385</v>
      </c>
      <c r="H2269" s="12">
        <f t="shared" si="363"/>
        <v>0</v>
      </c>
      <c r="I2269" s="12">
        <f t="shared" si="357"/>
        <v>0</v>
      </c>
      <c r="J2269" s="12">
        <f t="shared" si="364"/>
        <v>0</v>
      </c>
      <c r="K2269" s="12">
        <f t="shared" si="365"/>
        <v>0</v>
      </c>
      <c r="L2269" s="12">
        <f t="shared" si="366"/>
        <v>51.295716863289385</v>
      </c>
      <c r="M2269" s="12">
        <f t="shared" si="361"/>
        <v>51.295716863289385</v>
      </c>
      <c r="N2269" s="13"/>
    </row>
    <row r="2270" spans="1:14" x14ac:dyDescent="0.2">
      <c r="A2270" s="10" t="s">
        <v>2252</v>
      </c>
      <c r="B2270" s="6">
        <f>IF($C$10=2012,profiles!C2257,IF($C$10=2013,profiles!E2257,IF($C$10=2014,profiles!G2257,IF($C$10=2015,profiles!I2257,IF($C$10=2016,profiles!K2257)))))</f>
        <v>60.423000000000002</v>
      </c>
      <c r="C2270" s="6">
        <f>IF($C$10=2012,profiles!D2257,IF($C$10=2013,profiles!F2257,IF($C$10=2014,profiles!H2257,IF($C$10=2015,profiles!J2257,IF($C$10=2016,profiles!L2257)))))</f>
        <v>5.9290423317140871E-2</v>
      </c>
      <c r="D2270" s="11">
        <f t="shared" si="362"/>
        <v>11.858084663428174</v>
      </c>
      <c r="E2270" s="11">
        <f t="shared" si="358"/>
        <v>0</v>
      </c>
      <c r="F2270" s="11">
        <f t="shared" si="359"/>
        <v>11.858084663428174</v>
      </c>
      <c r="G2270" s="11">
        <f t="shared" si="360"/>
        <v>48.564915336571829</v>
      </c>
      <c r="H2270" s="12">
        <f t="shared" si="363"/>
        <v>0</v>
      </c>
      <c r="I2270" s="12">
        <f t="shared" si="357"/>
        <v>0</v>
      </c>
      <c r="J2270" s="12">
        <f t="shared" si="364"/>
        <v>0</v>
      </c>
      <c r="K2270" s="12">
        <f t="shared" si="365"/>
        <v>0</v>
      </c>
      <c r="L2270" s="12">
        <f t="shared" si="366"/>
        <v>48.564915336571829</v>
      </c>
      <c r="M2270" s="12">
        <f t="shared" si="361"/>
        <v>48.564915336571829</v>
      </c>
      <c r="N2270" s="13"/>
    </row>
    <row r="2271" spans="1:14" x14ac:dyDescent="0.2">
      <c r="A2271" s="10" t="s">
        <v>2253</v>
      </c>
      <c r="B2271" s="6">
        <f>IF($C$10=2012,profiles!C2258,IF($C$10=2013,profiles!E2258,IF($C$10=2014,profiles!G2258,IF($C$10=2015,profiles!I2258,IF($C$10=2016,profiles!K2258)))))</f>
        <v>56.784999999999997</v>
      </c>
      <c r="C2271" s="6">
        <f>IF($C$10=2012,profiles!D2258,IF($C$10=2013,profiles!F2258,IF($C$10=2014,profiles!H2258,IF($C$10=2015,profiles!J2258,IF($C$10=2016,profiles!L2258)))))</f>
        <v>5.5921813555401344E-2</v>
      </c>
      <c r="D2271" s="11">
        <f t="shared" si="362"/>
        <v>11.184362711080269</v>
      </c>
      <c r="E2271" s="11">
        <f t="shared" si="358"/>
        <v>0</v>
      </c>
      <c r="F2271" s="11">
        <f t="shared" si="359"/>
        <v>11.184362711080269</v>
      </c>
      <c r="G2271" s="11">
        <f t="shared" si="360"/>
        <v>45.600637288919728</v>
      </c>
      <c r="H2271" s="12">
        <f t="shared" si="363"/>
        <v>0</v>
      </c>
      <c r="I2271" s="12">
        <f t="shared" si="357"/>
        <v>0</v>
      </c>
      <c r="J2271" s="12">
        <f t="shared" si="364"/>
        <v>0</v>
      </c>
      <c r="K2271" s="12">
        <f t="shared" si="365"/>
        <v>0</v>
      </c>
      <c r="L2271" s="12">
        <f t="shared" si="366"/>
        <v>45.600637288919728</v>
      </c>
      <c r="M2271" s="12">
        <f t="shared" si="361"/>
        <v>45.600637288919728</v>
      </c>
      <c r="N2271" s="13"/>
    </row>
    <row r="2272" spans="1:14" x14ac:dyDescent="0.2">
      <c r="A2272" s="10" t="s">
        <v>2254</v>
      </c>
      <c r="B2272" s="6">
        <f>IF($C$10=2012,profiles!C2259,IF($C$10=2013,profiles!E2259,IF($C$10=2014,profiles!G2259,IF($C$10=2015,profiles!I2259,IF($C$10=2016,profiles!K2259)))))</f>
        <v>52.323</v>
      </c>
      <c r="C2272" s="6">
        <f>IF($C$10=2012,profiles!D2259,IF($C$10=2013,profiles!F2259,IF($C$10=2014,profiles!H2259,IF($C$10=2015,profiles!J2259,IF($C$10=2016,profiles!L2259)))))</f>
        <v>5.0023132084200783E-2</v>
      </c>
      <c r="D2272" s="11">
        <f t="shared" si="362"/>
        <v>10.004626416840157</v>
      </c>
      <c r="E2272" s="11">
        <f t="shared" si="358"/>
        <v>0</v>
      </c>
      <c r="F2272" s="11">
        <f t="shared" si="359"/>
        <v>10.004626416840157</v>
      </c>
      <c r="G2272" s="11">
        <f t="shared" si="360"/>
        <v>42.31837358315984</v>
      </c>
      <c r="H2272" s="12">
        <f t="shared" si="363"/>
        <v>0</v>
      </c>
      <c r="I2272" s="12">
        <f t="shared" si="357"/>
        <v>0</v>
      </c>
      <c r="J2272" s="12">
        <f t="shared" si="364"/>
        <v>0</v>
      </c>
      <c r="K2272" s="12">
        <f t="shared" si="365"/>
        <v>0</v>
      </c>
      <c r="L2272" s="12">
        <f t="shared" si="366"/>
        <v>42.31837358315984</v>
      </c>
      <c r="M2272" s="12">
        <f t="shared" si="361"/>
        <v>42.31837358315984</v>
      </c>
      <c r="N2272" s="13"/>
    </row>
    <row r="2273" spans="1:14" x14ac:dyDescent="0.2">
      <c r="A2273" s="10" t="s">
        <v>2255</v>
      </c>
      <c r="B2273" s="6">
        <f>IF($C$10=2012,profiles!C2260,IF($C$10=2013,profiles!E2260,IF($C$10=2014,profiles!G2260,IF($C$10=2015,profiles!I2260,IF($C$10=2016,profiles!K2260)))))</f>
        <v>48.088000000000001</v>
      </c>
      <c r="C2273" s="6">
        <f>IF($C$10=2012,profiles!D2260,IF($C$10=2013,profiles!F2260,IF($C$10=2014,profiles!H2260,IF($C$10=2015,profiles!J2260,IF($C$10=2016,profiles!L2260)))))</f>
        <v>4.4673191747748267E-2</v>
      </c>
      <c r="D2273" s="11">
        <f t="shared" si="362"/>
        <v>8.9346383495496529</v>
      </c>
      <c r="E2273" s="11">
        <f t="shared" si="358"/>
        <v>0</v>
      </c>
      <c r="F2273" s="11">
        <f t="shared" si="359"/>
        <v>8.9346383495496529</v>
      </c>
      <c r="G2273" s="11">
        <f t="shared" si="360"/>
        <v>39.15336165045035</v>
      </c>
      <c r="H2273" s="12">
        <f t="shared" si="363"/>
        <v>0</v>
      </c>
      <c r="I2273" s="12">
        <f t="shared" si="357"/>
        <v>0</v>
      </c>
      <c r="J2273" s="12">
        <f t="shared" si="364"/>
        <v>0</v>
      </c>
      <c r="K2273" s="12">
        <f t="shared" si="365"/>
        <v>0</v>
      </c>
      <c r="L2273" s="12">
        <f t="shared" si="366"/>
        <v>39.15336165045035</v>
      </c>
      <c r="M2273" s="12">
        <f t="shared" si="361"/>
        <v>39.15336165045035</v>
      </c>
      <c r="N2273" s="13"/>
    </row>
    <row r="2274" spans="1:14" x14ac:dyDescent="0.2">
      <c r="A2274" s="10" t="s">
        <v>2256</v>
      </c>
      <c r="B2274" s="6">
        <f>IF($C$10=2012,profiles!C2261,IF($C$10=2013,profiles!E2261,IF($C$10=2014,profiles!G2261,IF($C$10=2015,profiles!I2261,IF($C$10=2016,profiles!K2261)))))</f>
        <v>45.61</v>
      </c>
      <c r="C2274" s="6">
        <f>IF($C$10=2012,profiles!D2261,IF($C$10=2013,profiles!F2261,IF($C$10=2014,profiles!H2261,IF($C$10=2015,profiles!J2261,IF($C$10=2016,profiles!L2261)))))</f>
        <v>4.0827538348103917E-2</v>
      </c>
      <c r="D2274" s="11">
        <f t="shared" si="362"/>
        <v>8.1655076696207836</v>
      </c>
      <c r="E2274" s="11">
        <f t="shared" si="358"/>
        <v>0</v>
      </c>
      <c r="F2274" s="11">
        <f t="shared" si="359"/>
        <v>8.1655076696207836</v>
      </c>
      <c r="G2274" s="11">
        <f t="shared" si="360"/>
        <v>37.444492330379219</v>
      </c>
      <c r="H2274" s="12">
        <f t="shared" si="363"/>
        <v>0</v>
      </c>
      <c r="I2274" s="12">
        <f t="shared" si="357"/>
        <v>0</v>
      </c>
      <c r="J2274" s="12">
        <f t="shared" si="364"/>
        <v>0</v>
      </c>
      <c r="K2274" s="12">
        <f t="shared" si="365"/>
        <v>0</v>
      </c>
      <c r="L2274" s="12">
        <f t="shared" si="366"/>
        <v>37.444492330379219</v>
      </c>
      <c r="M2274" s="12">
        <f t="shared" si="361"/>
        <v>37.444492330379219</v>
      </c>
      <c r="N2274" s="13"/>
    </row>
    <row r="2275" spans="1:14" x14ac:dyDescent="0.2">
      <c r="A2275" s="10" t="s">
        <v>2257</v>
      </c>
      <c r="B2275" s="6">
        <f>IF($C$10=2012,profiles!C2262,IF($C$10=2013,profiles!E2262,IF($C$10=2014,profiles!G2262,IF($C$10=2015,profiles!I2262,IF($C$10=2016,profiles!K2262)))))</f>
        <v>44.357999999999997</v>
      </c>
      <c r="C2275" s="6">
        <f>IF($C$10=2012,profiles!D2262,IF($C$10=2013,profiles!F2262,IF($C$10=2014,profiles!H2262,IF($C$10=2015,profiles!J2262,IF($C$10=2016,profiles!L2262)))))</f>
        <v>4.0596220850380949E-2</v>
      </c>
      <c r="D2275" s="11">
        <f t="shared" si="362"/>
        <v>8.1192441700761897</v>
      </c>
      <c r="E2275" s="11">
        <f t="shared" si="358"/>
        <v>0</v>
      </c>
      <c r="F2275" s="11">
        <f t="shared" si="359"/>
        <v>8.1192441700761897</v>
      </c>
      <c r="G2275" s="11">
        <f t="shared" si="360"/>
        <v>36.238755829923804</v>
      </c>
      <c r="H2275" s="12">
        <f t="shared" si="363"/>
        <v>0</v>
      </c>
      <c r="I2275" s="12">
        <f t="shared" si="357"/>
        <v>0</v>
      </c>
      <c r="J2275" s="12">
        <f t="shared" si="364"/>
        <v>0</v>
      </c>
      <c r="K2275" s="12">
        <f t="shared" si="365"/>
        <v>0</v>
      </c>
      <c r="L2275" s="12">
        <f t="shared" si="366"/>
        <v>36.238755829923804</v>
      </c>
      <c r="M2275" s="12">
        <f t="shared" si="361"/>
        <v>36.238755829923804</v>
      </c>
      <c r="N2275" s="13"/>
    </row>
    <row r="2276" spans="1:14" x14ac:dyDescent="0.2">
      <c r="A2276" s="10" t="s">
        <v>2258</v>
      </c>
      <c r="B2276" s="6">
        <f>IF($C$10=2012,profiles!C2263,IF($C$10=2013,profiles!E2263,IF($C$10=2014,profiles!G2263,IF($C$10=2015,profiles!I2263,IF($C$10=2016,profiles!K2263)))))</f>
        <v>44.152000000000001</v>
      </c>
      <c r="C2276" s="6">
        <f>IF($C$10=2012,profiles!D2263,IF($C$10=2013,profiles!F2263,IF($C$10=2014,profiles!H2263,IF($C$10=2015,profiles!J2263,IF($C$10=2016,profiles!L2263)))))</f>
        <v>3.854327805808961E-2</v>
      </c>
      <c r="D2276" s="11">
        <f t="shared" si="362"/>
        <v>7.7086556116179219</v>
      </c>
      <c r="E2276" s="11">
        <f t="shared" si="358"/>
        <v>0</v>
      </c>
      <c r="F2276" s="11">
        <f t="shared" si="359"/>
        <v>7.7086556116179219</v>
      </c>
      <c r="G2276" s="11">
        <f t="shared" si="360"/>
        <v>36.44334438838208</v>
      </c>
      <c r="H2276" s="12">
        <f t="shared" si="363"/>
        <v>0</v>
      </c>
      <c r="I2276" s="12">
        <f t="shared" si="357"/>
        <v>0</v>
      </c>
      <c r="J2276" s="12">
        <f t="shared" si="364"/>
        <v>0</v>
      </c>
      <c r="K2276" s="12">
        <f t="shared" si="365"/>
        <v>0</v>
      </c>
      <c r="L2276" s="12">
        <f t="shared" si="366"/>
        <v>36.44334438838208</v>
      </c>
      <c r="M2276" s="12">
        <f t="shared" si="361"/>
        <v>36.44334438838208</v>
      </c>
      <c r="N2276" s="13"/>
    </row>
    <row r="2277" spans="1:14" x14ac:dyDescent="0.2">
      <c r="A2277" s="10" t="s">
        <v>2259</v>
      </c>
      <c r="B2277" s="6">
        <f>IF($C$10=2012,profiles!C2264,IF($C$10=2013,profiles!E2264,IF($C$10=2014,profiles!G2264,IF($C$10=2015,profiles!I2264,IF($C$10=2016,profiles!K2264)))))</f>
        <v>44.621000000000002</v>
      </c>
      <c r="C2277" s="6">
        <f>IF($C$10=2012,profiles!D2264,IF($C$10=2013,profiles!F2264,IF($C$10=2014,profiles!H2264,IF($C$10=2015,profiles!J2264,IF($C$10=2016,profiles!L2264)))))</f>
        <v>3.4263904350214688E-2</v>
      </c>
      <c r="D2277" s="11">
        <f t="shared" si="362"/>
        <v>6.8527808700429373</v>
      </c>
      <c r="E2277" s="11">
        <f t="shared" si="358"/>
        <v>0</v>
      </c>
      <c r="F2277" s="11">
        <f t="shared" si="359"/>
        <v>6.8527808700429373</v>
      </c>
      <c r="G2277" s="11">
        <f t="shared" si="360"/>
        <v>37.768219129957068</v>
      </c>
      <c r="H2277" s="12">
        <f t="shared" si="363"/>
        <v>0</v>
      </c>
      <c r="I2277" s="12">
        <f t="shared" si="357"/>
        <v>0</v>
      </c>
      <c r="J2277" s="12">
        <f t="shared" si="364"/>
        <v>0</v>
      </c>
      <c r="K2277" s="12">
        <f t="shared" si="365"/>
        <v>0</v>
      </c>
      <c r="L2277" s="12">
        <f t="shared" si="366"/>
        <v>37.768219129957068</v>
      </c>
      <c r="M2277" s="12">
        <f t="shared" si="361"/>
        <v>37.768219129957068</v>
      </c>
      <c r="N2277" s="13"/>
    </row>
    <row r="2278" spans="1:14" x14ac:dyDescent="0.2">
      <c r="A2278" s="10" t="s">
        <v>2260</v>
      </c>
      <c r="B2278" s="6">
        <f>IF($C$10=2012,profiles!C2265,IF($C$10=2013,profiles!E2265,IF($C$10=2014,profiles!G2265,IF($C$10=2015,profiles!I2265,IF($C$10=2016,profiles!K2265)))))</f>
        <v>45.39</v>
      </c>
      <c r="C2278" s="6">
        <f>IF($C$10=2012,profiles!D2265,IF($C$10=2013,profiles!F2265,IF($C$10=2014,profiles!H2265,IF($C$10=2015,profiles!J2265,IF($C$10=2016,profiles!L2265)))))</f>
        <v>3.0996544694877764E-2</v>
      </c>
      <c r="D2278" s="11">
        <f t="shared" si="362"/>
        <v>6.1993089389755527</v>
      </c>
      <c r="E2278" s="11">
        <f t="shared" si="358"/>
        <v>0</v>
      </c>
      <c r="F2278" s="11">
        <f t="shared" si="359"/>
        <v>6.1993089389755527</v>
      </c>
      <c r="G2278" s="11">
        <f t="shared" si="360"/>
        <v>39.190691061024445</v>
      </c>
      <c r="H2278" s="12">
        <f t="shared" si="363"/>
        <v>0</v>
      </c>
      <c r="I2278" s="12">
        <f t="shared" si="357"/>
        <v>0</v>
      </c>
      <c r="J2278" s="12">
        <f t="shared" si="364"/>
        <v>0</v>
      </c>
      <c r="K2278" s="12">
        <f t="shared" si="365"/>
        <v>0</v>
      </c>
      <c r="L2278" s="12">
        <f t="shared" si="366"/>
        <v>39.190691061024445</v>
      </c>
      <c r="M2278" s="12">
        <f t="shared" si="361"/>
        <v>39.190691061024445</v>
      </c>
      <c r="N2278" s="13"/>
    </row>
    <row r="2279" spans="1:14" x14ac:dyDescent="0.2">
      <c r="A2279" s="10" t="s">
        <v>2261</v>
      </c>
      <c r="B2279" s="6">
        <f>IF($C$10=2012,profiles!C2266,IF($C$10=2013,profiles!E2266,IF($C$10=2014,profiles!G2266,IF($C$10=2015,profiles!I2266,IF($C$10=2016,profiles!K2266)))))</f>
        <v>47.158000000000001</v>
      </c>
      <c r="C2279" s="6">
        <f>IF($C$10=2012,profiles!D2266,IF($C$10=2013,profiles!F2266,IF($C$10=2014,profiles!H2266,IF($C$10=2015,profiles!J2266,IF($C$10=2016,profiles!L2266)))))</f>
        <v>2.7801471757579261E-2</v>
      </c>
      <c r="D2279" s="11">
        <f t="shared" si="362"/>
        <v>5.5602943515158518</v>
      </c>
      <c r="E2279" s="11">
        <f t="shared" si="358"/>
        <v>0</v>
      </c>
      <c r="F2279" s="11">
        <f t="shared" si="359"/>
        <v>5.5602943515158518</v>
      </c>
      <c r="G2279" s="11">
        <f t="shared" si="360"/>
        <v>41.597705648484151</v>
      </c>
      <c r="H2279" s="12">
        <f t="shared" si="363"/>
        <v>0</v>
      </c>
      <c r="I2279" s="12">
        <f t="shared" si="357"/>
        <v>0</v>
      </c>
      <c r="J2279" s="12">
        <f t="shared" si="364"/>
        <v>0</v>
      </c>
      <c r="K2279" s="12">
        <f t="shared" si="365"/>
        <v>0</v>
      </c>
      <c r="L2279" s="12">
        <f t="shared" si="366"/>
        <v>41.597705648484151</v>
      </c>
      <c r="M2279" s="12">
        <f t="shared" si="361"/>
        <v>41.597705648484151</v>
      </c>
      <c r="N2279" s="13"/>
    </row>
    <row r="2280" spans="1:14" x14ac:dyDescent="0.2">
      <c r="A2280" s="10" t="s">
        <v>2262</v>
      </c>
      <c r="B2280" s="6">
        <f>IF($C$10=2012,profiles!C2267,IF($C$10=2013,profiles!E2267,IF($C$10=2014,profiles!G2267,IF($C$10=2015,profiles!I2267,IF($C$10=2016,profiles!K2267)))))</f>
        <v>50.173999999999999</v>
      </c>
      <c r="C2280" s="6">
        <f>IF($C$10=2012,profiles!D2267,IF($C$10=2013,profiles!F2267,IF($C$10=2014,profiles!H2267,IF($C$10=2015,profiles!J2267,IF($C$10=2016,profiles!L2267)))))</f>
        <v>3.4784368720091371E-2</v>
      </c>
      <c r="D2280" s="11">
        <f t="shared" si="362"/>
        <v>6.9568737440182744</v>
      </c>
      <c r="E2280" s="11">
        <f t="shared" si="358"/>
        <v>0</v>
      </c>
      <c r="F2280" s="11">
        <f t="shared" si="359"/>
        <v>6.9568737440182744</v>
      </c>
      <c r="G2280" s="11">
        <f t="shared" si="360"/>
        <v>43.217126255981725</v>
      </c>
      <c r="H2280" s="12">
        <f t="shared" si="363"/>
        <v>0</v>
      </c>
      <c r="I2280" s="12">
        <f t="shared" si="357"/>
        <v>0</v>
      </c>
      <c r="J2280" s="12">
        <f t="shared" si="364"/>
        <v>0</v>
      </c>
      <c r="K2280" s="12">
        <f t="shared" si="365"/>
        <v>0</v>
      </c>
      <c r="L2280" s="12">
        <f t="shared" si="366"/>
        <v>43.217126255981725</v>
      </c>
      <c r="M2280" s="12">
        <f t="shared" si="361"/>
        <v>43.217126255981725</v>
      </c>
      <c r="N2280" s="13"/>
    </row>
    <row r="2281" spans="1:14" x14ac:dyDescent="0.2">
      <c r="A2281" s="10" t="s">
        <v>2263</v>
      </c>
      <c r="B2281" s="6">
        <f>IF($C$10=2012,profiles!C2268,IF($C$10=2013,profiles!E2268,IF($C$10=2014,profiles!G2268,IF($C$10=2015,profiles!I2268,IF($C$10=2016,profiles!K2268)))))</f>
        <v>54.496000000000002</v>
      </c>
      <c r="C2281" s="6">
        <f>IF($C$10=2012,profiles!D2268,IF($C$10=2013,profiles!F2268,IF($C$10=2014,profiles!H2268,IF($C$10=2015,profiles!J2268,IF($C$10=2016,profiles!L2268)))))</f>
        <v>5.2595816044759935E-2</v>
      </c>
      <c r="D2281" s="11">
        <f t="shared" si="362"/>
        <v>10.519163208951987</v>
      </c>
      <c r="E2281" s="11">
        <f t="shared" si="358"/>
        <v>0</v>
      </c>
      <c r="F2281" s="11">
        <f t="shared" si="359"/>
        <v>10.519163208951987</v>
      </c>
      <c r="G2281" s="11">
        <f t="shared" si="360"/>
        <v>43.976836791048015</v>
      </c>
      <c r="H2281" s="12">
        <f t="shared" si="363"/>
        <v>0</v>
      </c>
      <c r="I2281" s="12">
        <f t="shared" si="357"/>
        <v>0</v>
      </c>
      <c r="J2281" s="12">
        <f t="shared" si="364"/>
        <v>0</v>
      </c>
      <c r="K2281" s="12">
        <f t="shared" si="365"/>
        <v>0</v>
      </c>
      <c r="L2281" s="12">
        <f t="shared" si="366"/>
        <v>43.976836791048015</v>
      </c>
      <c r="M2281" s="12">
        <f t="shared" si="361"/>
        <v>43.976836791048015</v>
      </c>
      <c r="N2281" s="13"/>
    </row>
    <row r="2282" spans="1:14" x14ac:dyDescent="0.2">
      <c r="A2282" s="10" t="s">
        <v>2264</v>
      </c>
      <c r="B2282" s="6">
        <f>IF($C$10=2012,profiles!C2269,IF($C$10=2013,profiles!E2269,IF($C$10=2014,profiles!G2269,IF($C$10=2015,profiles!I2269,IF($C$10=2016,profiles!K2269)))))</f>
        <v>57.448999999999998</v>
      </c>
      <c r="C2282" s="6">
        <f>IF($C$10=2012,profiles!D2269,IF($C$10=2013,profiles!F2269,IF($C$10=2014,profiles!H2269,IF($C$10=2015,profiles!J2269,IF($C$10=2016,profiles!L2269)))))</f>
        <v>8.0758721392531332E-2</v>
      </c>
      <c r="D2282" s="11">
        <f t="shared" si="362"/>
        <v>16.151744278506268</v>
      </c>
      <c r="E2282" s="11">
        <f t="shared" si="358"/>
        <v>0</v>
      </c>
      <c r="F2282" s="11">
        <f t="shared" si="359"/>
        <v>16.151744278506268</v>
      </c>
      <c r="G2282" s="11">
        <f t="shared" si="360"/>
        <v>41.297255721493727</v>
      </c>
      <c r="H2282" s="12">
        <f t="shared" si="363"/>
        <v>0</v>
      </c>
      <c r="I2282" s="12">
        <f t="shared" si="357"/>
        <v>0</v>
      </c>
      <c r="J2282" s="12">
        <f t="shared" si="364"/>
        <v>0</v>
      </c>
      <c r="K2282" s="12">
        <f t="shared" si="365"/>
        <v>0</v>
      </c>
      <c r="L2282" s="12">
        <f t="shared" si="366"/>
        <v>41.297255721493727</v>
      </c>
      <c r="M2282" s="12">
        <f t="shared" si="361"/>
        <v>41.297255721493727</v>
      </c>
      <c r="N2282" s="13"/>
    </row>
    <row r="2283" spans="1:14" x14ac:dyDescent="0.2">
      <c r="A2283" s="10" t="s">
        <v>2265</v>
      </c>
      <c r="B2283" s="6">
        <f>IF($C$10=2012,profiles!C2270,IF($C$10=2013,profiles!E2270,IF($C$10=2014,profiles!G2270,IF($C$10=2015,profiles!I2270,IF($C$10=2016,profiles!K2270)))))</f>
        <v>59.378999999999998</v>
      </c>
      <c r="C2283" s="6">
        <f>IF($C$10=2012,profiles!D2270,IF($C$10=2013,profiles!F2270,IF($C$10=2014,profiles!H2270,IF($C$10=2015,profiles!J2270,IF($C$10=2016,profiles!L2270)))))</f>
        <v>0.10295074383032861</v>
      </c>
      <c r="D2283" s="11">
        <f t="shared" si="362"/>
        <v>20.59014876606572</v>
      </c>
      <c r="E2283" s="11">
        <f t="shared" si="358"/>
        <v>0</v>
      </c>
      <c r="F2283" s="11">
        <f t="shared" si="359"/>
        <v>20.59014876606572</v>
      </c>
      <c r="G2283" s="11">
        <f t="shared" si="360"/>
        <v>38.788851233934281</v>
      </c>
      <c r="H2283" s="12">
        <f t="shared" si="363"/>
        <v>0</v>
      </c>
      <c r="I2283" s="12">
        <f t="shared" si="357"/>
        <v>0</v>
      </c>
      <c r="J2283" s="12">
        <f t="shared" si="364"/>
        <v>0</v>
      </c>
      <c r="K2283" s="12">
        <f t="shared" si="365"/>
        <v>0</v>
      </c>
      <c r="L2283" s="12">
        <f t="shared" si="366"/>
        <v>38.788851233934281</v>
      </c>
      <c r="M2283" s="12">
        <f t="shared" si="361"/>
        <v>38.788851233934281</v>
      </c>
      <c r="N2283" s="13"/>
    </row>
    <row r="2284" spans="1:14" x14ac:dyDescent="0.2">
      <c r="A2284" s="10" t="s">
        <v>2266</v>
      </c>
      <c r="B2284" s="6">
        <f>IF($C$10=2012,profiles!C2271,IF($C$10=2013,profiles!E2271,IF($C$10=2014,profiles!G2271,IF($C$10=2015,profiles!I2271,IF($C$10=2016,profiles!K2271)))))</f>
        <v>60.293999999999997</v>
      </c>
      <c r="C2284" s="6">
        <f>IF($C$10=2012,profiles!D2271,IF($C$10=2013,profiles!F2271,IF($C$10=2014,profiles!H2271,IF($C$10=2015,profiles!J2271,IF($C$10=2016,profiles!L2271)))))</f>
        <v>0.1226416458239963</v>
      </c>
      <c r="D2284" s="11">
        <f t="shared" si="362"/>
        <v>24.52832916479926</v>
      </c>
      <c r="E2284" s="11">
        <f t="shared" si="358"/>
        <v>0</v>
      </c>
      <c r="F2284" s="11">
        <f t="shared" si="359"/>
        <v>24.52832916479926</v>
      </c>
      <c r="G2284" s="11">
        <f t="shared" si="360"/>
        <v>35.765670835200737</v>
      </c>
      <c r="H2284" s="12">
        <f t="shared" si="363"/>
        <v>0</v>
      </c>
      <c r="I2284" s="12">
        <f t="shared" si="357"/>
        <v>0</v>
      </c>
      <c r="J2284" s="12">
        <f t="shared" si="364"/>
        <v>0</v>
      </c>
      <c r="K2284" s="12">
        <f t="shared" si="365"/>
        <v>0</v>
      </c>
      <c r="L2284" s="12">
        <f t="shared" si="366"/>
        <v>35.765670835200737</v>
      </c>
      <c r="M2284" s="12">
        <f t="shared" si="361"/>
        <v>35.765670835200737</v>
      </c>
      <c r="N2284" s="13"/>
    </row>
    <row r="2285" spans="1:14" x14ac:dyDescent="0.2">
      <c r="A2285" s="10" t="s">
        <v>2267</v>
      </c>
      <c r="B2285" s="6">
        <f>IF($C$10=2012,profiles!C2272,IF($C$10=2013,profiles!E2272,IF($C$10=2014,profiles!G2272,IF($C$10=2015,profiles!I2272,IF($C$10=2016,profiles!K2272)))))</f>
        <v>59.2</v>
      </c>
      <c r="C2285" s="6">
        <f>IF($C$10=2012,profiles!D2272,IF($C$10=2013,profiles!F2272,IF($C$10=2014,profiles!H2272,IF($C$10=2015,profiles!J2272,IF($C$10=2016,profiles!L2272)))))</f>
        <v>0.13287744509823765</v>
      </c>
      <c r="D2285" s="11">
        <f t="shared" si="362"/>
        <v>26.575489019647531</v>
      </c>
      <c r="E2285" s="11">
        <f t="shared" si="358"/>
        <v>0</v>
      </c>
      <c r="F2285" s="11">
        <f t="shared" si="359"/>
        <v>26.575489019647531</v>
      </c>
      <c r="G2285" s="11">
        <f t="shared" si="360"/>
        <v>32.624510980352468</v>
      </c>
      <c r="H2285" s="12">
        <f t="shared" si="363"/>
        <v>0</v>
      </c>
      <c r="I2285" s="12">
        <f t="shared" si="357"/>
        <v>0</v>
      </c>
      <c r="J2285" s="12">
        <f t="shared" si="364"/>
        <v>0</v>
      </c>
      <c r="K2285" s="12">
        <f t="shared" si="365"/>
        <v>0</v>
      </c>
      <c r="L2285" s="12">
        <f t="shared" si="366"/>
        <v>32.624510980352468</v>
      </c>
      <c r="M2285" s="12">
        <f t="shared" si="361"/>
        <v>32.624510980352468</v>
      </c>
      <c r="N2285" s="13"/>
    </row>
    <row r="2286" spans="1:14" x14ac:dyDescent="0.2">
      <c r="A2286" s="10" t="s">
        <v>2268</v>
      </c>
      <c r="B2286" s="6">
        <f>IF($C$10=2012,profiles!C2273,IF($C$10=2013,profiles!E2273,IF($C$10=2014,profiles!G2273,IF($C$10=2015,profiles!I2273,IF($C$10=2016,profiles!K2273)))))</f>
        <v>57.057000000000002</v>
      </c>
      <c r="C2286" s="6">
        <f>IF($C$10=2012,profiles!D2273,IF($C$10=2013,profiles!F2273,IF($C$10=2014,profiles!H2273,IF($C$10=2015,profiles!J2273,IF($C$10=2016,profiles!L2273)))))</f>
        <v>0.13459786898755222</v>
      </c>
      <c r="D2286" s="11">
        <f t="shared" si="362"/>
        <v>26.919573797510445</v>
      </c>
      <c r="E2286" s="11">
        <f t="shared" si="358"/>
        <v>0</v>
      </c>
      <c r="F2286" s="11">
        <f t="shared" si="359"/>
        <v>26.919573797510445</v>
      </c>
      <c r="G2286" s="11">
        <f t="shared" si="360"/>
        <v>30.137426202489557</v>
      </c>
      <c r="H2286" s="12">
        <f t="shared" si="363"/>
        <v>0</v>
      </c>
      <c r="I2286" s="12">
        <f t="shared" si="357"/>
        <v>0</v>
      </c>
      <c r="J2286" s="12">
        <f t="shared" si="364"/>
        <v>0</v>
      </c>
      <c r="K2286" s="12">
        <f t="shared" si="365"/>
        <v>0</v>
      </c>
      <c r="L2286" s="12">
        <f t="shared" si="366"/>
        <v>30.137426202489557</v>
      </c>
      <c r="M2286" s="12">
        <f t="shared" si="361"/>
        <v>30.137426202489557</v>
      </c>
      <c r="N2286" s="13"/>
    </row>
    <row r="2287" spans="1:14" x14ac:dyDescent="0.2">
      <c r="A2287" s="10" t="s">
        <v>2269</v>
      </c>
      <c r="B2287" s="6">
        <f>IF($C$10=2012,profiles!C2274,IF($C$10=2013,profiles!E2274,IF($C$10=2014,profiles!G2274,IF($C$10=2015,profiles!I2274,IF($C$10=2016,profiles!K2274)))))</f>
        <v>54.988</v>
      </c>
      <c r="C2287" s="6">
        <f>IF($C$10=2012,profiles!D2274,IF($C$10=2013,profiles!F2274,IF($C$10=2014,profiles!H2274,IF($C$10=2015,profiles!J2274,IF($C$10=2016,profiles!L2274)))))</f>
        <v>0.12702222093712501</v>
      </c>
      <c r="D2287" s="11">
        <f t="shared" si="362"/>
        <v>25.404444187425</v>
      </c>
      <c r="E2287" s="11">
        <f t="shared" si="358"/>
        <v>0</v>
      </c>
      <c r="F2287" s="11">
        <f t="shared" si="359"/>
        <v>25.404444187425</v>
      </c>
      <c r="G2287" s="11">
        <f t="shared" si="360"/>
        <v>29.583555812575</v>
      </c>
      <c r="H2287" s="12">
        <f t="shared" si="363"/>
        <v>0</v>
      </c>
      <c r="I2287" s="12">
        <f t="shared" si="357"/>
        <v>0</v>
      </c>
      <c r="J2287" s="12">
        <f t="shared" si="364"/>
        <v>0</v>
      </c>
      <c r="K2287" s="12">
        <f t="shared" si="365"/>
        <v>0</v>
      </c>
      <c r="L2287" s="12">
        <f t="shared" si="366"/>
        <v>29.583555812575</v>
      </c>
      <c r="M2287" s="12">
        <f t="shared" si="361"/>
        <v>29.583555812575</v>
      </c>
      <c r="N2287" s="13"/>
    </row>
    <row r="2288" spans="1:14" x14ac:dyDescent="0.2">
      <c r="A2288" s="10" t="s">
        <v>2270</v>
      </c>
      <c r="B2288" s="6">
        <f>IF($C$10=2012,profiles!C2275,IF($C$10=2013,profiles!E2275,IF($C$10=2014,profiles!G2275,IF($C$10=2015,profiles!I2275,IF($C$10=2016,profiles!K2275)))))</f>
        <v>54.124000000000002</v>
      </c>
      <c r="C2288" s="6">
        <f>IF($C$10=2012,profiles!D2275,IF($C$10=2013,profiles!F2275,IF($C$10=2014,profiles!H2275,IF($C$10=2015,profiles!J2275,IF($C$10=2016,profiles!L2275)))))</f>
        <v>0.11372146481805433</v>
      </c>
      <c r="D2288" s="11">
        <f t="shared" si="362"/>
        <v>22.744292963610864</v>
      </c>
      <c r="E2288" s="11">
        <f t="shared" si="358"/>
        <v>0</v>
      </c>
      <c r="F2288" s="11">
        <f t="shared" si="359"/>
        <v>22.744292963610864</v>
      </c>
      <c r="G2288" s="11">
        <f t="shared" si="360"/>
        <v>31.379707036389139</v>
      </c>
      <c r="H2288" s="12">
        <f t="shared" si="363"/>
        <v>0</v>
      </c>
      <c r="I2288" s="12">
        <f t="shared" si="357"/>
        <v>0</v>
      </c>
      <c r="J2288" s="12">
        <f t="shared" si="364"/>
        <v>0</v>
      </c>
      <c r="K2288" s="12">
        <f t="shared" si="365"/>
        <v>0</v>
      </c>
      <c r="L2288" s="12">
        <f t="shared" si="366"/>
        <v>31.379707036389139</v>
      </c>
      <c r="M2288" s="12">
        <f t="shared" si="361"/>
        <v>31.379707036389139</v>
      </c>
      <c r="N2288" s="13"/>
    </row>
    <row r="2289" spans="1:14" x14ac:dyDescent="0.2">
      <c r="A2289" s="10" t="s">
        <v>2271</v>
      </c>
      <c r="B2289" s="6">
        <f>IF($C$10=2012,profiles!C2276,IF($C$10=2013,profiles!E2276,IF($C$10=2014,profiles!G2276,IF($C$10=2015,profiles!I2276,IF($C$10=2016,profiles!K2276)))))</f>
        <v>53.529000000000003</v>
      </c>
      <c r="C2289" s="6">
        <f>IF($C$10=2012,profiles!D2276,IF($C$10=2013,profiles!F2276,IF($C$10=2014,profiles!H2276,IF($C$10=2015,profiles!J2276,IF($C$10=2016,profiles!L2276)))))</f>
        <v>9.4637771255909442E-2</v>
      </c>
      <c r="D2289" s="11">
        <f t="shared" si="362"/>
        <v>18.927554251181888</v>
      </c>
      <c r="E2289" s="11">
        <f t="shared" si="358"/>
        <v>0</v>
      </c>
      <c r="F2289" s="11">
        <f t="shared" si="359"/>
        <v>18.927554251181888</v>
      </c>
      <c r="G2289" s="11">
        <f t="shared" si="360"/>
        <v>34.601445748818115</v>
      </c>
      <c r="H2289" s="12">
        <f t="shared" si="363"/>
        <v>0</v>
      </c>
      <c r="I2289" s="12">
        <f t="shared" si="357"/>
        <v>0</v>
      </c>
      <c r="J2289" s="12">
        <f t="shared" si="364"/>
        <v>0</v>
      </c>
      <c r="K2289" s="12">
        <f t="shared" si="365"/>
        <v>0</v>
      </c>
      <c r="L2289" s="12">
        <f t="shared" si="366"/>
        <v>34.601445748818115</v>
      </c>
      <c r="M2289" s="12">
        <f t="shared" si="361"/>
        <v>34.601445748818115</v>
      </c>
      <c r="N2289" s="13"/>
    </row>
    <row r="2290" spans="1:14" x14ac:dyDescent="0.2">
      <c r="A2290" s="10" t="s">
        <v>2272</v>
      </c>
      <c r="B2290" s="6">
        <f>IF($C$10=2012,profiles!C2277,IF($C$10=2013,profiles!E2277,IF($C$10=2014,profiles!G2277,IF($C$10=2015,profiles!I2277,IF($C$10=2016,profiles!K2277)))))</f>
        <v>53.966999999999999</v>
      </c>
      <c r="C2290" s="6">
        <f>IF($C$10=2012,profiles!D2277,IF($C$10=2013,profiles!F2277,IF($C$10=2014,profiles!H2277,IF($C$10=2015,profiles!J2277,IF($C$10=2016,profiles!L2277)))))</f>
        <v>6.2022004076970901E-2</v>
      </c>
      <c r="D2290" s="11">
        <f t="shared" si="362"/>
        <v>12.40440081539418</v>
      </c>
      <c r="E2290" s="11">
        <f t="shared" si="358"/>
        <v>0</v>
      </c>
      <c r="F2290" s="11">
        <f t="shared" si="359"/>
        <v>12.40440081539418</v>
      </c>
      <c r="G2290" s="11">
        <f t="shared" si="360"/>
        <v>41.562599184605816</v>
      </c>
      <c r="H2290" s="12">
        <f t="shared" si="363"/>
        <v>0</v>
      </c>
      <c r="I2290" s="12">
        <f t="shared" si="357"/>
        <v>0</v>
      </c>
      <c r="J2290" s="12">
        <f t="shared" si="364"/>
        <v>0</v>
      </c>
      <c r="K2290" s="12">
        <f t="shared" si="365"/>
        <v>0</v>
      </c>
      <c r="L2290" s="12">
        <f t="shared" si="366"/>
        <v>41.562599184605816</v>
      </c>
      <c r="M2290" s="12">
        <f t="shared" si="361"/>
        <v>41.562599184605816</v>
      </c>
      <c r="N2290" s="13"/>
    </row>
    <row r="2291" spans="1:14" x14ac:dyDescent="0.2">
      <c r="A2291" s="10" t="s">
        <v>2273</v>
      </c>
      <c r="B2291" s="6">
        <f>IF($C$10=2012,profiles!C2278,IF($C$10=2013,profiles!E2278,IF($C$10=2014,profiles!G2278,IF($C$10=2015,profiles!I2278,IF($C$10=2016,profiles!K2278)))))</f>
        <v>54.790999999999997</v>
      </c>
      <c r="C2291" s="6">
        <f>IF($C$10=2012,profiles!D2278,IF($C$10=2013,profiles!F2278,IF($C$10=2014,profiles!H2278,IF($C$10=2015,profiles!J2278,IF($C$10=2016,profiles!L2278)))))</f>
        <v>3.1820613280515837E-2</v>
      </c>
      <c r="D2291" s="11">
        <f t="shared" si="362"/>
        <v>6.3641226561031674</v>
      </c>
      <c r="E2291" s="11">
        <f t="shared" si="358"/>
        <v>0</v>
      </c>
      <c r="F2291" s="11">
        <f t="shared" si="359"/>
        <v>6.3641226561031674</v>
      </c>
      <c r="G2291" s="11">
        <f t="shared" si="360"/>
        <v>48.426877343896827</v>
      </c>
      <c r="H2291" s="12">
        <f t="shared" si="363"/>
        <v>0</v>
      </c>
      <c r="I2291" s="12">
        <f t="shared" si="357"/>
        <v>0</v>
      </c>
      <c r="J2291" s="12">
        <f t="shared" si="364"/>
        <v>0</v>
      </c>
      <c r="K2291" s="12">
        <f t="shared" si="365"/>
        <v>0</v>
      </c>
      <c r="L2291" s="12">
        <f t="shared" si="366"/>
        <v>48.426877343896827</v>
      </c>
      <c r="M2291" s="12">
        <f t="shared" si="361"/>
        <v>48.426877343896827</v>
      </c>
      <c r="N2291" s="13"/>
    </row>
    <row r="2292" spans="1:14" x14ac:dyDescent="0.2">
      <c r="A2292" s="10" t="s">
        <v>2274</v>
      </c>
      <c r="B2292" s="6">
        <f>IF($C$10=2012,profiles!C2279,IF($C$10=2013,profiles!E2279,IF($C$10=2014,profiles!G2279,IF($C$10=2015,profiles!I2279,IF($C$10=2016,profiles!K2279)))))</f>
        <v>54.738</v>
      </c>
      <c r="C2292" s="6">
        <f>IF($C$10=2012,profiles!D2279,IF($C$10=2013,profiles!F2279,IF($C$10=2014,profiles!H2279,IF($C$10=2015,profiles!J2279,IF($C$10=2016,profiles!L2279)))))</f>
        <v>1.2577888938686405E-2</v>
      </c>
      <c r="D2292" s="11">
        <f t="shared" si="362"/>
        <v>2.5155777877372811</v>
      </c>
      <c r="E2292" s="11">
        <f t="shared" si="358"/>
        <v>0</v>
      </c>
      <c r="F2292" s="11">
        <f t="shared" si="359"/>
        <v>2.5155777877372811</v>
      </c>
      <c r="G2292" s="11">
        <f t="shared" si="360"/>
        <v>52.222422212262721</v>
      </c>
      <c r="H2292" s="12">
        <f t="shared" si="363"/>
        <v>0</v>
      </c>
      <c r="I2292" s="12">
        <f t="shared" si="357"/>
        <v>0</v>
      </c>
      <c r="J2292" s="12">
        <f t="shared" si="364"/>
        <v>0</v>
      </c>
      <c r="K2292" s="12">
        <f t="shared" si="365"/>
        <v>0</v>
      </c>
      <c r="L2292" s="12">
        <f t="shared" si="366"/>
        <v>52.222422212262721</v>
      </c>
      <c r="M2292" s="12">
        <f t="shared" si="361"/>
        <v>52.222422212262721</v>
      </c>
      <c r="N2292" s="13"/>
    </row>
    <row r="2293" spans="1:14" x14ac:dyDescent="0.2">
      <c r="A2293" s="10" t="s">
        <v>2275</v>
      </c>
      <c r="B2293" s="6">
        <f>IF($C$10=2012,profiles!C2280,IF($C$10=2013,profiles!E2280,IF($C$10=2014,profiles!G2280,IF($C$10=2015,profiles!I2280,IF($C$10=2016,profiles!K2280)))))</f>
        <v>55.036000000000001</v>
      </c>
      <c r="C2293" s="6">
        <f>IF($C$10=2012,profiles!D2280,IF($C$10=2013,profiles!F2280,IF($C$10=2014,profiles!H2280,IF($C$10=2015,profiles!J2280,IF($C$10=2016,profiles!L2280)))))</f>
        <v>1.007676849455681E-2</v>
      </c>
      <c r="D2293" s="11">
        <f t="shared" si="362"/>
        <v>2.0153536989113618</v>
      </c>
      <c r="E2293" s="11">
        <f t="shared" si="358"/>
        <v>0</v>
      </c>
      <c r="F2293" s="11">
        <f t="shared" si="359"/>
        <v>2.0153536989113618</v>
      </c>
      <c r="G2293" s="11">
        <f t="shared" si="360"/>
        <v>53.02064630108864</v>
      </c>
      <c r="H2293" s="12">
        <f t="shared" si="363"/>
        <v>0</v>
      </c>
      <c r="I2293" s="12">
        <f t="shared" si="357"/>
        <v>0</v>
      </c>
      <c r="J2293" s="12">
        <f t="shared" si="364"/>
        <v>0</v>
      </c>
      <c r="K2293" s="12">
        <f t="shared" si="365"/>
        <v>0</v>
      </c>
      <c r="L2293" s="12">
        <f t="shared" si="366"/>
        <v>53.02064630108864</v>
      </c>
      <c r="M2293" s="12">
        <f t="shared" si="361"/>
        <v>53.02064630108864</v>
      </c>
      <c r="N2293" s="13"/>
    </row>
    <row r="2294" spans="1:14" x14ac:dyDescent="0.2">
      <c r="A2294" s="10" t="s">
        <v>2276</v>
      </c>
      <c r="B2294" s="6">
        <f>IF($C$10=2012,profiles!C2281,IF($C$10=2013,profiles!E2281,IF($C$10=2014,profiles!G2281,IF($C$10=2015,profiles!I2281,IF($C$10=2016,profiles!K2281)))))</f>
        <v>52.569000000000003</v>
      </c>
      <c r="C2294" s="6">
        <f>IF($C$10=2012,profiles!D2281,IF($C$10=2013,profiles!F2281,IF($C$10=2014,profiles!H2281,IF($C$10=2015,profiles!J2281,IF($C$10=2016,profiles!L2281)))))</f>
        <v>1.1941765819948243E-2</v>
      </c>
      <c r="D2294" s="11">
        <f t="shared" si="362"/>
        <v>2.3883531639896485</v>
      </c>
      <c r="E2294" s="11">
        <f t="shared" si="358"/>
        <v>0</v>
      </c>
      <c r="F2294" s="11">
        <f t="shared" si="359"/>
        <v>2.3883531639896485</v>
      </c>
      <c r="G2294" s="11">
        <f t="shared" si="360"/>
        <v>50.180646836010354</v>
      </c>
      <c r="H2294" s="12">
        <f t="shared" si="363"/>
        <v>0</v>
      </c>
      <c r="I2294" s="12">
        <f t="shared" si="357"/>
        <v>0</v>
      </c>
      <c r="J2294" s="12">
        <f t="shared" si="364"/>
        <v>0</v>
      </c>
      <c r="K2294" s="12">
        <f t="shared" si="365"/>
        <v>0</v>
      </c>
      <c r="L2294" s="12">
        <f t="shared" si="366"/>
        <v>50.180646836010354</v>
      </c>
      <c r="M2294" s="12">
        <f t="shared" si="361"/>
        <v>50.180646836010354</v>
      </c>
      <c r="N2294" s="13"/>
    </row>
    <row r="2295" spans="1:14" x14ac:dyDescent="0.2">
      <c r="A2295" s="10" t="s">
        <v>2277</v>
      </c>
      <c r="B2295" s="6">
        <f>IF($C$10=2012,profiles!C2282,IF($C$10=2013,profiles!E2282,IF($C$10=2014,profiles!G2282,IF($C$10=2015,profiles!I2282,IF($C$10=2016,profiles!K2282)))))</f>
        <v>50.218000000000004</v>
      </c>
      <c r="C2295" s="6">
        <f>IF($C$10=2012,profiles!D2282,IF($C$10=2013,profiles!F2282,IF($C$10=2014,profiles!H2282,IF($C$10=2015,profiles!J2282,IF($C$10=2016,profiles!L2282)))))</f>
        <v>1.5527187034654253E-2</v>
      </c>
      <c r="D2295" s="11">
        <f t="shared" si="362"/>
        <v>3.1054374069308506</v>
      </c>
      <c r="E2295" s="11">
        <f t="shared" si="358"/>
        <v>0</v>
      </c>
      <c r="F2295" s="11">
        <f t="shared" si="359"/>
        <v>3.1054374069308506</v>
      </c>
      <c r="G2295" s="11">
        <f t="shared" si="360"/>
        <v>47.11256259306915</v>
      </c>
      <c r="H2295" s="12">
        <f t="shared" si="363"/>
        <v>0</v>
      </c>
      <c r="I2295" s="12">
        <f t="shared" si="357"/>
        <v>0</v>
      </c>
      <c r="J2295" s="12">
        <f t="shared" si="364"/>
        <v>0</v>
      </c>
      <c r="K2295" s="12">
        <f t="shared" si="365"/>
        <v>0</v>
      </c>
      <c r="L2295" s="12">
        <f t="shared" si="366"/>
        <v>47.11256259306915</v>
      </c>
      <c r="M2295" s="12">
        <f t="shared" si="361"/>
        <v>47.11256259306915</v>
      </c>
      <c r="N2295" s="13"/>
    </row>
    <row r="2296" spans="1:14" x14ac:dyDescent="0.2">
      <c r="A2296" s="10" t="s">
        <v>2278</v>
      </c>
      <c r="B2296" s="6">
        <f>IF($C$10=2012,profiles!C2283,IF($C$10=2013,profiles!E2283,IF($C$10=2014,profiles!G2283,IF($C$10=2015,profiles!I2283,IF($C$10=2016,profiles!K2283)))))</f>
        <v>46.603999999999999</v>
      </c>
      <c r="C2296" s="6">
        <f>IF($C$10=2012,profiles!D2283,IF($C$10=2013,profiles!F2283,IF($C$10=2014,profiles!H2283,IF($C$10=2015,profiles!J2283,IF($C$10=2016,profiles!L2283)))))</f>
        <v>1.5295869536931284E-2</v>
      </c>
      <c r="D2296" s="11">
        <f t="shared" si="362"/>
        <v>3.0591739073862567</v>
      </c>
      <c r="E2296" s="11">
        <f t="shared" si="358"/>
        <v>0</v>
      </c>
      <c r="F2296" s="11">
        <f t="shared" si="359"/>
        <v>3.0591739073862567</v>
      </c>
      <c r="G2296" s="11">
        <f t="shared" si="360"/>
        <v>43.544826092613739</v>
      </c>
      <c r="H2296" s="12">
        <f t="shared" si="363"/>
        <v>0</v>
      </c>
      <c r="I2296" s="12">
        <f t="shared" si="357"/>
        <v>0</v>
      </c>
      <c r="J2296" s="12">
        <f t="shared" si="364"/>
        <v>0</v>
      </c>
      <c r="K2296" s="12">
        <f t="shared" si="365"/>
        <v>0</v>
      </c>
      <c r="L2296" s="12">
        <f t="shared" si="366"/>
        <v>43.544826092613739</v>
      </c>
      <c r="M2296" s="12">
        <f t="shared" si="361"/>
        <v>43.544826092613739</v>
      </c>
      <c r="N2296" s="13"/>
    </row>
    <row r="2297" spans="1:14" x14ac:dyDescent="0.2">
      <c r="A2297" s="10" t="s">
        <v>2279</v>
      </c>
      <c r="B2297" s="6">
        <f>IF($C$10=2012,profiles!C2284,IF($C$10=2013,profiles!E2284,IF($C$10=2014,profiles!G2284,IF($C$10=2015,profiles!I2284,IF($C$10=2016,profiles!K2284)))))</f>
        <v>42.920999999999999</v>
      </c>
      <c r="C2297" s="6">
        <f>IF($C$10=2012,profiles!D2284,IF($C$10=2013,profiles!F2284,IF($C$10=2014,profiles!H2284,IF($C$10=2015,profiles!J2284,IF($C$10=2016,profiles!L2284)))))</f>
        <v>1.5845248594023333E-2</v>
      </c>
      <c r="D2297" s="11">
        <f t="shared" si="362"/>
        <v>3.1690497188046667</v>
      </c>
      <c r="E2297" s="11">
        <f t="shared" si="358"/>
        <v>0</v>
      </c>
      <c r="F2297" s="11">
        <f t="shared" si="359"/>
        <v>3.1690497188046667</v>
      </c>
      <c r="G2297" s="11">
        <f t="shared" si="360"/>
        <v>39.751950281195334</v>
      </c>
      <c r="H2297" s="12">
        <f t="shared" si="363"/>
        <v>0</v>
      </c>
      <c r="I2297" s="12">
        <f t="shared" si="357"/>
        <v>0</v>
      </c>
      <c r="J2297" s="12">
        <f t="shared" si="364"/>
        <v>0</v>
      </c>
      <c r="K2297" s="12">
        <f t="shared" si="365"/>
        <v>0</v>
      </c>
      <c r="L2297" s="12">
        <f t="shared" si="366"/>
        <v>39.751950281195334</v>
      </c>
      <c r="M2297" s="12">
        <f t="shared" si="361"/>
        <v>39.751950281195334</v>
      </c>
      <c r="N2297" s="13"/>
    </row>
    <row r="2298" spans="1:14" x14ac:dyDescent="0.2">
      <c r="A2298" s="10" t="s">
        <v>2280</v>
      </c>
      <c r="B2298" s="6">
        <f>IF($C$10=2012,profiles!C2285,IF($C$10=2013,profiles!E2285,IF($C$10=2014,profiles!G2285,IF($C$10=2015,profiles!I2285,IF($C$10=2016,profiles!K2285)))))</f>
        <v>40.636000000000003</v>
      </c>
      <c r="C2298" s="6">
        <f>IF($C$10=2012,profiles!D2285,IF($C$10=2013,profiles!F2285,IF($C$10=2014,profiles!H2285,IF($C$10=2015,profiles!J2285,IF($C$10=2016,profiles!L2285)))))</f>
        <v>1.6972921395422804E-2</v>
      </c>
      <c r="D2298" s="11">
        <f t="shared" si="362"/>
        <v>3.3945842790845608</v>
      </c>
      <c r="E2298" s="11">
        <f t="shared" si="358"/>
        <v>0</v>
      </c>
      <c r="F2298" s="11">
        <f t="shared" si="359"/>
        <v>3.3945842790845608</v>
      </c>
      <c r="G2298" s="11">
        <f t="shared" si="360"/>
        <v>37.241415720915441</v>
      </c>
      <c r="H2298" s="12">
        <f t="shared" si="363"/>
        <v>0</v>
      </c>
      <c r="I2298" s="12">
        <f t="shared" si="357"/>
        <v>0</v>
      </c>
      <c r="J2298" s="12">
        <f t="shared" si="364"/>
        <v>0</v>
      </c>
      <c r="K2298" s="12">
        <f t="shared" si="365"/>
        <v>0</v>
      </c>
      <c r="L2298" s="12">
        <f t="shared" si="366"/>
        <v>37.241415720915441</v>
      </c>
      <c r="M2298" s="12">
        <f t="shared" si="361"/>
        <v>37.241415720915441</v>
      </c>
      <c r="N2298" s="13"/>
    </row>
    <row r="2299" spans="1:14" x14ac:dyDescent="0.2">
      <c r="A2299" s="10" t="s">
        <v>2281</v>
      </c>
      <c r="B2299" s="6">
        <f>IF($C$10=2012,profiles!C2286,IF($C$10=2013,profiles!E2286,IF($C$10=2014,profiles!G2286,IF($C$10=2015,profiles!I2286,IF($C$10=2016,profiles!K2286)))))</f>
        <v>39.479999999999997</v>
      </c>
      <c r="C2299" s="6">
        <f>IF($C$10=2012,profiles!D2286,IF($C$10=2013,profiles!F2286,IF($C$10=2014,profiles!H2286,IF($C$10=2015,profiles!J2286,IF($C$10=2016,profiles!L2286)))))</f>
        <v>1.9416212465121659E-2</v>
      </c>
      <c r="D2299" s="11">
        <f t="shared" si="362"/>
        <v>3.8832424930243317</v>
      </c>
      <c r="E2299" s="11">
        <f t="shared" si="358"/>
        <v>0</v>
      </c>
      <c r="F2299" s="11">
        <f t="shared" si="359"/>
        <v>3.8832424930243317</v>
      </c>
      <c r="G2299" s="11">
        <f t="shared" si="360"/>
        <v>35.596757506975663</v>
      </c>
      <c r="H2299" s="12">
        <f t="shared" si="363"/>
        <v>0</v>
      </c>
      <c r="I2299" s="12">
        <f t="shared" si="357"/>
        <v>0</v>
      </c>
      <c r="J2299" s="12">
        <f t="shared" si="364"/>
        <v>0</v>
      </c>
      <c r="K2299" s="12">
        <f t="shared" si="365"/>
        <v>0</v>
      </c>
      <c r="L2299" s="12">
        <f t="shared" si="366"/>
        <v>35.596757506975663</v>
      </c>
      <c r="M2299" s="12">
        <f t="shared" si="361"/>
        <v>35.596757506975663</v>
      </c>
      <c r="N2299" s="13"/>
    </row>
    <row r="2300" spans="1:14" x14ac:dyDescent="0.2">
      <c r="A2300" s="10" t="s">
        <v>2282</v>
      </c>
      <c r="B2300" s="6">
        <f>IF($C$10=2012,profiles!C2287,IF($C$10=2013,profiles!E2287,IF($C$10=2014,profiles!G2287,IF($C$10=2015,profiles!I2287,IF($C$10=2016,profiles!K2287)))))</f>
        <v>39.131</v>
      </c>
      <c r="C2300" s="6">
        <f>IF($C$10=2012,profiles!D2287,IF($C$10=2013,profiles!F2287,IF($C$10=2014,profiles!H2287,IF($C$10=2015,profiles!J2287,IF($C$10=2016,profiles!L2287)))))</f>
        <v>2.3897988983504172E-2</v>
      </c>
      <c r="D2300" s="11">
        <f t="shared" si="362"/>
        <v>4.7795977967008341</v>
      </c>
      <c r="E2300" s="11">
        <f t="shared" si="358"/>
        <v>0</v>
      </c>
      <c r="F2300" s="11">
        <f t="shared" si="359"/>
        <v>4.7795977967008341</v>
      </c>
      <c r="G2300" s="11">
        <f t="shared" si="360"/>
        <v>34.351402203299166</v>
      </c>
      <c r="H2300" s="12">
        <f t="shared" si="363"/>
        <v>0</v>
      </c>
      <c r="I2300" s="12">
        <f t="shared" si="357"/>
        <v>0</v>
      </c>
      <c r="J2300" s="12">
        <f t="shared" si="364"/>
        <v>0</v>
      </c>
      <c r="K2300" s="12">
        <f t="shared" si="365"/>
        <v>0</v>
      </c>
      <c r="L2300" s="12">
        <f t="shared" si="366"/>
        <v>34.351402203299166</v>
      </c>
      <c r="M2300" s="12">
        <f t="shared" si="361"/>
        <v>34.351402203299166</v>
      </c>
      <c r="N2300" s="13"/>
    </row>
    <row r="2301" spans="1:14" x14ac:dyDescent="0.2">
      <c r="A2301" s="10" t="s">
        <v>2283</v>
      </c>
      <c r="B2301" s="6">
        <f>IF($C$10=2012,profiles!C2288,IF($C$10=2013,profiles!E2288,IF($C$10=2014,profiles!G2288,IF($C$10=2015,profiles!I2288,IF($C$10=2016,profiles!K2288)))))</f>
        <v>39.643999999999998</v>
      </c>
      <c r="C2301" s="6">
        <f>IF($C$10=2012,profiles!D2288,IF($C$10=2013,profiles!F2288,IF($C$10=2014,profiles!H2288,IF($C$10=2015,profiles!J2288,IF($C$10=2016,profiles!L2288)))))</f>
        <v>3.1647125157223614E-2</v>
      </c>
      <c r="D2301" s="11">
        <f t="shared" si="362"/>
        <v>6.3294250314447229</v>
      </c>
      <c r="E2301" s="11">
        <f t="shared" si="358"/>
        <v>0</v>
      </c>
      <c r="F2301" s="11">
        <f t="shared" si="359"/>
        <v>6.3294250314447229</v>
      </c>
      <c r="G2301" s="11">
        <f t="shared" si="360"/>
        <v>33.314574968555277</v>
      </c>
      <c r="H2301" s="12">
        <f t="shared" si="363"/>
        <v>0</v>
      </c>
      <c r="I2301" s="12">
        <f t="shared" si="357"/>
        <v>0</v>
      </c>
      <c r="J2301" s="12">
        <f t="shared" si="364"/>
        <v>0</v>
      </c>
      <c r="K2301" s="12">
        <f t="shared" si="365"/>
        <v>0</v>
      </c>
      <c r="L2301" s="12">
        <f t="shared" si="366"/>
        <v>33.314574968555277</v>
      </c>
      <c r="M2301" s="12">
        <f t="shared" si="361"/>
        <v>33.314574968555277</v>
      </c>
      <c r="N2301" s="13"/>
    </row>
    <row r="2302" spans="1:14" x14ac:dyDescent="0.2">
      <c r="A2302" s="10" t="s">
        <v>2284</v>
      </c>
      <c r="B2302" s="6">
        <f>IF($C$10=2012,profiles!C2289,IF($C$10=2013,profiles!E2289,IF($C$10=2014,profiles!G2289,IF($C$10=2015,profiles!I2289,IF($C$10=2016,profiles!K2289)))))</f>
        <v>39.951999999999998</v>
      </c>
      <c r="C2302" s="6">
        <f>IF($C$10=2012,profiles!D2289,IF($C$10=2013,profiles!F2289,IF($C$10=2014,profiles!H2289,IF($C$10=2015,profiles!J2289,IF($C$10=2016,profiles!L2289)))))</f>
        <v>3.5247003715537309E-2</v>
      </c>
      <c r="D2302" s="11">
        <f t="shared" si="362"/>
        <v>7.0494007431074621</v>
      </c>
      <c r="E2302" s="11">
        <f t="shared" si="358"/>
        <v>0</v>
      </c>
      <c r="F2302" s="11">
        <f t="shared" si="359"/>
        <v>7.0494007431074621</v>
      </c>
      <c r="G2302" s="11">
        <f t="shared" si="360"/>
        <v>32.902599256892536</v>
      </c>
      <c r="H2302" s="12">
        <f t="shared" si="363"/>
        <v>0</v>
      </c>
      <c r="I2302" s="12">
        <f t="shared" si="357"/>
        <v>0</v>
      </c>
      <c r="J2302" s="12">
        <f t="shared" si="364"/>
        <v>0</v>
      </c>
      <c r="K2302" s="12">
        <f t="shared" si="365"/>
        <v>0</v>
      </c>
      <c r="L2302" s="12">
        <f t="shared" si="366"/>
        <v>32.902599256892536</v>
      </c>
      <c r="M2302" s="12">
        <f t="shared" si="361"/>
        <v>32.902599256892536</v>
      </c>
      <c r="N2302" s="13"/>
    </row>
    <row r="2303" spans="1:14" x14ac:dyDescent="0.2">
      <c r="A2303" s="10" t="s">
        <v>2285</v>
      </c>
      <c r="B2303" s="6">
        <f>IF($C$10=2012,profiles!C2290,IF($C$10=2013,profiles!E2290,IF($C$10=2014,profiles!G2290,IF($C$10=2015,profiles!I2290,IF($C$10=2016,profiles!K2290)))))</f>
        <v>40.207000000000001</v>
      </c>
      <c r="C2303" s="6">
        <f>IF($C$10=2012,profiles!D2290,IF($C$10=2013,profiles!F2290,IF($C$10=2014,profiles!H2290,IF($C$10=2015,profiles!J2290,IF($C$10=2016,profiles!L2290)))))</f>
        <v>3.8398704622012753E-2</v>
      </c>
      <c r="D2303" s="11">
        <f t="shared" si="362"/>
        <v>7.6797409244025507</v>
      </c>
      <c r="E2303" s="11">
        <f t="shared" si="358"/>
        <v>0</v>
      </c>
      <c r="F2303" s="11">
        <f t="shared" si="359"/>
        <v>7.6797409244025507</v>
      </c>
      <c r="G2303" s="11">
        <f t="shared" si="360"/>
        <v>32.527259075597449</v>
      </c>
      <c r="H2303" s="12">
        <f t="shared" si="363"/>
        <v>0</v>
      </c>
      <c r="I2303" s="12">
        <f t="shared" si="357"/>
        <v>0</v>
      </c>
      <c r="J2303" s="12">
        <f t="shared" si="364"/>
        <v>0</v>
      </c>
      <c r="K2303" s="12">
        <f t="shared" si="365"/>
        <v>0</v>
      </c>
      <c r="L2303" s="12">
        <f t="shared" si="366"/>
        <v>32.527259075597449</v>
      </c>
      <c r="M2303" s="12">
        <f t="shared" si="361"/>
        <v>32.527259075597449</v>
      </c>
      <c r="N2303" s="13"/>
    </row>
    <row r="2304" spans="1:14" x14ac:dyDescent="0.2">
      <c r="A2304" s="10" t="s">
        <v>2286</v>
      </c>
      <c r="B2304" s="6">
        <f>IF($C$10=2012,profiles!C2291,IF($C$10=2013,profiles!E2291,IF($C$10=2014,profiles!G2291,IF($C$10=2015,profiles!I2291,IF($C$10=2016,profiles!K2291)))))</f>
        <v>41.872</v>
      </c>
      <c r="C2304" s="6">
        <f>IF($C$10=2012,profiles!D2291,IF($C$10=2013,profiles!F2291,IF($C$10=2014,profiles!H2291,IF($C$10=2015,profiles!J2291,IF($C$10=2016,profiles!L2291)))))</f>
        <v>4.4456331593632985E-2</v>
      </c>
      <c r="D2304" s="11">
        <f t="shared" si="362"/>
        <v>8.891266318726597</v>
      </c>
      <c r="E2304" s="11">
        <f t="shared" si="358"/>
        <v>0</v>
      </c>
      <c r="F2304" s="11">
        <f t="shared" si="359"/>
        <v>8.891266318726597</v>
      </c>
      <c r="G2304" s="11">
        <f t="shared" si="360"/>
        <v>32.980733681273406</v>
      </c>
      <c r="H2304" s="12">
        <f t="shared" si="363"/>
        <v>0</v>
      </c>
      <c r="I2304" s="12">
        <f t="shared" si="357"/>
        <v>0</v>
      </c>
      <c r="J2304" s="12">
        <f t="shared" si="364"/>
        <v>0</v>
      </c>
      <c r="K2304" s="12">
        <f t="shared" si="365"/>
        <v>0</v>
      </c>
      <c r="L2304" s="12">
        <f t="shared" si="366"/>
        <v>32.980733681273406</v>
      </c>
      <c r="M2304" s="12">
        <f t="shared" si="361"/>
        <v>32.980733681273406</v>
      </c>
      <c r="N2304" s="13"/>
    </row>
    <row r="2305" spans="1:14" x14ac:dyDescent="0.2">
      <c r="A2305" s="10" t="s">
        <v>2287</v>
      </c>
      <c r="B2305" s="6">
        <f>IF($C$10=2012,profiles!C2292,IF($C$10=2013,profiles!E2292,IF($C$10=2014,profiles!G2292,IF($C$10=2015,profiles!I2292,IF($C$10=2016,profiles!K2292)))))</f>
        <v>45.728999999999999</v>
      </c>
      <c r="C2305" s="6">
        <f>IF($C$10=2012,profiles!D2292,IF($C$10=2013,profiles!F2292,IF($C$10=2014,profiles!H2292,IF($C$10=2015,profiles!J2292,IF($C$10=2016,profiles!L2292)))))</f>
        <v>6.6677268718645641E-2</v>
      </c>
      <c r="D2305" s="11">
        <f t="shared" si="362"/>
        <v>13.335453743729127</v>
      </c>
      <c r="E2305" s="11">
        <f t="shared" si="358"/>
        <v>0</v>
      </c>
      <c r="F2305" s="11">
        <f t="shared" si="359"/>
        <v>13.335453743729127</v>
      </c>
      <c r="G2305" s="11">
        <f t="shared" si="360"/>
        <v>32.393546256270874</v>
      </c>
      <c r="H2305" s="12">
        <f t="shared" si="363"/>
        <v>0</v>
      </c>
      <c r="I2305" s="12">
        <f t="shared" si="357"/>
        <v>0</v>
      </c>
      <c r="J2305" s="12">
        <f t="shared" si="364"/>
        <v>0</v>
      </c>
      <c r="K2305" s="12">
        <f t="shared" si="365"/>
        <v>0</v>
      </c>
      <c r="L2305" s="12">
        <f t="shared" si="366"/>
        <v>32.393546256270874</v>
      </c>
      <c r="M2305" s="12">
        <f t="shared" si="361"/>
        <v>32.393546256270874</v>
      </c>
      <c r="N2305" s="13"/>
    </row>
    <row r="2306" spans="1:14" x14ac:dyDescent="0.2">
      <c r="A2306" s="10" t="s">
        <v>2288</v>
      </c>
      <c r="B2306" s="6">
        <f>IF($C$10=2012,profiles!C2293,IF($C$10=2013,profiles!E2293,IF($C$10=2014,profiles!G2293,IF($C$10=2015,profiles!I2293,IF($C$10=2016,profiles!K2293)))))</f>
        <v>49.253999999999998</v>
      </c>
      <c r="C2306" s="6">
        <f>IF($C$10=2012,profiles!D2293,IF($C$10=2013,profiles!F2293,IF($C$10=2014,profiles!H2293,IF($C$10=2015,profiles!J2293,IF($C$10=2016,profiles!L2293)))))</f>
        <v>0.10182307102892914</v>
      </c>
      <c r="D2306" s="11">
        <f t="shared" si="362"/>
        <v>20.364614205785827</v>
      </c>
      <c r="E2306" s="11">
        <f t="shared" si="358"/>
        <v>0</v>
      </c>
      <c r="F2306" s="11">
        <f t="shared" si="359"/>
        <v>20.364614205785827</v>
      </c>
      <c r="G2306" s="11">
        <f t="shared" si="360"/>
        <v>28.889385794214171</v>
      </c>
      <c r="H2306" s="12">
        <f t="shared" si="363"/>
        <v>0</v>
      </c>
      <c r="I2306" s="12">
        <f t="shared" si="357"/>
        <v>0</v>
      </c>
      <c r="J2306" s="12">
        <f t="shared" si="364"/>
        <v>0</v>
      </c>
      <c r="K2306" s="12">
        <f t="shared" si="365"/>
        <v>0</v>
      </c>
      <c r="L2306" s="12">
        <f t="shared" si="366"/>
        <v>28.889385794214171</v>
      </c>
      <c r="M2306" s="12">
        <f t="shared" si="361"/>
        <v>28.889385794214171</v>
      </c>
      <c r="N2306" s="13"/>
    </row>
    <row r="2307" spans="1:14" x14ac:dyDescent="0.2">
      <c r="A2307" s="10" t="s">
        <v>2289</v>
      </c>
      <c r="B2307" s="6">
        <f>IF($C$10=2012,profiles!C2294,IF($C$10=2013,profiles!E2294,IF($C$10=2014,profiles!G2294,IF($C$10=2015,profiles!I2294,IF($C$10=2016,profiles!K2294)))))</f>
        <v>51.359000000000002</v>
      </c>
      <c r="C2307" s="6">
        <f>IF($C$10=2012,profiles!D2294,IF($C$10=2013,profiles!F2294,IF($C$10=2014,profiles!H2294,IF($C$10=2015,profiles!J2294,IF($C$10=2016,profiles!L2294)))))</f>
        <v>0.15502609550521187</v>
      </c>
      <c r="D2307" s="11">
        <f t="shared" si="362"/>
        <v>31.005219101042375</v>
      </c>
      <c r="E2307" s="11">
        <f t="shared" si="358"/>
        <v>0</v>
      </c>
      <c r="F2307" s="11">
        <f t="shared" si="359"/>
        <v>31.005219101042375</v>
      </c>
      <c r="G2307" s="11">
        <f t="shared" si="360"/>
        <v>20.353780898957627</v>
      </c>
      <c r="H2307" s="12">
        <f t="shared" si="363"/>
        <v>0</v>
      </c>
      <c r="I2307" s="12">
        <f t="shared" si="357"/>
        <v>0</v>
      </c>
      <c r="J2307" s="12">
        <f t="shared" si="364"/>
        <v>0</v>
      </c>
      <c r="K2307" s="12">
        <f t="shared" si="365"/>
        <v>0</v>
      </c>
      <c r="L2307" s="12">
        <f t="shared" si="366"/>
        <v>20.353780898957627</v>
      </c>
      <c r="M2307" s="12">
        <f t="shared" si="361"/>
        <v>20.353780898957627</v>
      </c>
      <c r="N2307" s="13"/>
    </row>
    <row r="2308" spans="1:14" x14ac:dyDescent="0.2">
      <c r="A2308" s="10" t="s">
        <v>2290</v>
      </c>
      <c r="B2308" s="6">
        <f>IF($C$10=2012,profiles!C2295,IF($C$10=2013,profiles!E2295,IF($C$10=2014,profiles!G2295,IF($C$10=2015,profiles!I2295,IF($C$10=2016,profiles!K2295)))))</f>
        <v>53.642000000000003</v>
      </c>
      <c r="C2308" s="6">
        <f>IF($C$10=2012,profiles!D2295,IF($C$10=2013,profiles!F2295,IF($C$10=2014,profiles!H2295,IF($C$10=2015,profiles!J2295,IF($C$10=2016,profiles!L2295)))))</f>
        <v>0.20322687909323542</v>
      </c>
      <c r="D2308" s="11">
        <f t="shared" si="362"/>
        <v>40.645375818647082</v>
      </c>
      <c r="E2308" s="11">
        <f t="shared" si="358"/>
        <v>0</v>
      </c>
      <c r="F2308" s="11">
        <f t="shared" si="359"/>
        <v>40.645375818647082</v>
      </c>
      <c r="G2308" s="11">
        <f t="shared" si="360"/>
        <v>12.996624181352921</v>
      </c>
      <c r="H2308" s="12">
        <f t="shared" si="363"/>
        <v>0</v>
      </c>
      <c r="I2308" s="12">
        <f t="shared" si="357"/>
        <v>0</v>
      </c>
      <c r="J2308" s="12">
        <f t="shared" si="364"/>
        <v>0</v>
      </c>
      <c r="K2308" s="12">
        <f t="shared" si="365"/>
        <v>0</v>
      </c>
      <c r="L2308" s="12">
        <f t="shared" si="366"/>
        <v>12.996624181352921</v>
      </c>
      <c r="M2308" s="12">
        <f t="shared" si="361"/>
        <v>12.996624181352921</v>
      </c>
      <c r="N2308" s="13"/>
    </row>
    <row r="2309" spans="1:14" x14ac:dyDescent="0.2">
      <c r="A2309" s="10" t="s">
        <v>2291</v>
      </c>
      <c r="B2309" s="6">
        <f>IF($C$10=2012,profiles!C2296,IF($C$10=2013,profiles!E2296,IF($C$10=2014,profiles!G2296,IF($C$10=2015,profiles!I2296,IF($C$10=2016,profiles!K2296)))))</f>
        <v>52.962000000000003</v>
      </c>
      <c r="C2309" s="6">
        <f>IF($C$10=2012,profiles!D2296,IF($C$10=2013,profiles!F2296,IF($C$10=2014,profiles!H2296,IF($C$10=2015,profiles!J2296,IF($C$10=2016,profiles!L2296)))))</f>
        <v>0.25131200393239744</v>
      </c>
      <c r="D2309" s="11">
        <f t="shared" si="362"/>
        <v>50.262400786479489</v>
      </c>
      <c r="E2309" s="11">
        <f t="shared" si="358"/>
        <v>0</v>
      </c>
      <c r="F2309" s="11">
        <f t="shared" si="359"/>
        <v>50.262400786479489</v>
      </c>
      <c r="G2309" s="11">
        <f t="shared" si="360"/>
        <v>2.6995992135205142</v>
      </c>
      <c r="H2309" s="12">
        <f t="shared" si="363"/>
        <v>0</v>
      </c>
      <c r="I2309" s="12">
        <f t="shared" si="357"/>
        <v>0</v>
      </c>
      <c r="J2309" s="12">
        <f t="shared" si="364"/>
        <v>0</v>
      </c>
      <c r="K2309" s="12">
        <f t="shared" si="365"/>
        <v>0</v>
      </c>
      <c r="L2309" s="12">
        <f t="shared" si="366"/>
        <v>2.6995992135205142</v>
      </c>
      <c r="M2309" s="12">
        <f t="shared" si="361"/>
        <v>2.6995992135205142</v>
      </c>
      <c r="N2309" s="13"/>
    </row>
    <row r="2310" spans="1:14" x14ac:dyDescent="0.2">
      <c r="A2310" s="10" t="s">
        <v>2292</v>
      </c>
      <c r="B2310" s="6">
        <f>IF($C$10=2012,profiles!C2297,IF($C$10=2013,profiles!E2297,IF($C$10=2014,profiles!G2297,IF($C$10=2015,profiles!I2297,IF($C$10=2016,profiles!K2297)))))</f>
        <v>50.670999999999999</v>
      </c>
      <c r="C2310" s="6">
        <f>IF($C$10=2012,profiles!D2297,IF($C$10=2013,profiles!F2297,IF($C$10=2014,profiles!H2297,IF($C$10=2015,profiles!J2297,IF($C$10=2016,profiles!L2297)))))</f>
        <v>0.27152337029594181</v>
      </c>
      <c r="D2310" s="11">
        <f t="shared" si="362"/>
        <v>54.304674059188365</v>
      </c>
      <c r="E2310" s="11">
        <f t="shared" si="358"/>
        <v>3.6336740591883654</v>
      </c>
      <c r="F2310" s="11">
        <f t="shared" si="359"/>
        <v>50.670999999999999</v>
      </c>
      <c r="G2310" s="11">
        <f t="shared" si="360"/>
        <v>0</v>
      </c>
      <c r="H2310" s="12">
        <f t="shared" si="363"/>
        <v>0</v>
      </c>
      <c r="I2310" s="12">
        <f t="shared" si="357"/>
        <v>3.6336740591883654</v>
      </c>
      <c r="J2310" s="12">
        <f t="shared" si="364"/>
        <v>0</v>
      </c>
      <c r="K2310" s="12">
        <f t="shared" si="365"/>
        <v>2.9432759879425761</v>
      </c>
      <c r="L2310" s="12">
        <f t="shared" si="366"/>
        <v>0</v>
      </c>
      <c r="M2310" s="12">
        <f t="shared" si="361"/>
        <v>-3.6336740591883654</v>
      </c>
      <c r="N2310" s="13"/>
    </row>
    <row r="2311" spans="1:14" x14ac:dyDescent="0.2">
      <c r="A2311" s="10" t="s">
        <v>2293</v>
      </c>
      <c r="B2311" s="6">
        <f>IF($C$10=2012,profiles!C2298,IF($C$10=2013,profiles!E2298,IF($C$10=2014,profiles!G2298,IF($C$10=2015,profiles!I2298,IF($C$10=2016,profiles!K2298)))))</f>
        <v>49.046999999999997</v>
      </c>
      <c r="C2311" s="6">
        <f>IF($C$10=2012,profiles!D2298,IF($C$10=2013,profiles!F2298,IF($C$10=2014,profiles!H2298,IF($C$10=2015,profiles!J2298,IF($C$10=2016,profiles!L2298)))))</f>
        <v>0.26400555161994538</v>
      </c>
      <c r="D2311" s="11">
        <f t="shared" si="362"/>
        <v>52.801110323989079</v>
      </c>
      <c r="E2311" s="11">
        <f t="shared" si="358"/>
        <v>3.7541103239890816</v>
      </c>
      <c r="F2311" s="11">
        <f t="shared" si="359"/>
        <v>49.046999999999997</v>
      </c>
      <c r="G2311" s="11">
        <f t="shared" si="360"/>
        <v>0</v>
      </c>
      <c r="H2311" s="12">
        <f t="shared" si="363"/>
        <v>0</v>
      </c>
      <c r="I2311" s="12">
        <f t="shared" si="357"/>
        <v>3.7541103239890816</v>
      </c>
      <c r="J2311" s="12">
        <f t="shared" si="364"/>
        <v>0</v>
      </c>
      <c r="K2311" s="12">
        <f t="shared" si="365"/>
        <v>5.9841053503737323</v>
      </c>
      <c r="L2311" s="12">
        <f t="shared" si="366"/>
        <v>0</v>
      </c>
      <c r="M2311" s="12">
        <f t="shared" si="361"/>
        <v>-3.7541103239890816</v>
      </c>
      <c r="N2311" s="13"/>
    </row>
    <row r="2312" spans="1:14" x14ac:dyDescent="0.2">
      <c r="A2312" s="10" t="s">
        <v>2294</v>
      </c>
      <c r="B2312" s="6">
        <f>IF($C$10=2012,profiles!C2299,IF($C$10=2013,profiles!E2299,IF($C$10=2014,profiles!G2299,IF($C$10=2015,profiles!I2299,IF($C$10=2016,profiles!K2299)))))</f>
        <v>47.91</v>
      </c>
      <c r="C2312" s="6">
        <f>IF($C$10=2012,profiles!D2299,IF($C$10=2013,profiles!F2299,IF($C$10=2014,profiles!H2299,IF($C$10=2015,profiles!J2299,IF($C$10=2016,profiles!L2299)))))</f>
        <v>0.24087380184764851</v>
      </c>
      <c r="D2312" s="11">
        <f t="shared" si="362"/>
        <v>48.1747603695297</v>
      </c>
      <c r="E2312" s="11">
        <f t="shared" si="358"/>
        <v>0.26476036952970361</v>
      </c>
      <c r="F2312" s="11">
        <f t="shared" si="359"/>
        <v>47.91</v>
      </c>
      <c r="G2312" s="11">
        <f t="shared" si="360"/>
        <v>0</v>
      </c>
      <c r="H2312" s="12">
        <f t="shared" si="363"/>
        <v>0</v>
      </c>
      <c r="I2312" s="12">
        <f t="shared" si="357"/>
        <v>0.26476036952970361</v>
      </c>
      <c r="J2312" s="12">
        <f t="shared" si="364"/>
        <v>0</v>
      </c>
      <c r="K2312" s="12">
        <f t="shared" si="365"/>
        <v>6.1985612496927924</v>
      </c>
      <c r="L2312" s="12">
        <f t="shared" si="366"/>
        <v>0</v>
      </c>
      <c r="M2312" s="12">
        <f t="shared" si="361"/>
        <v>-0.26476036952970361</v>
      </c>
      <c r="N2312" s="13"/>
    </row>
    <row r="2313" spans="1:14" x14ac:dyDescent="0.2">
      <c r="A2313" s="10" t="s">
        <v>2295</v>
      </c>
      <c r="B2313" s="6">
        <f>IF($C$10=2012,profiles!C2300,IF($C$10=2013,profiles!E2300,IF($C$10=2014,profiles!G2300,IF($C$10=2015,profiles!I2300,IF($C$10=2016,profiles!K2300)))))</f>
        <v>47.670999999999999</v>
      </c>
      <c r="C2313" s="6">
        <f>IF($C$10=2012,profiles!D2300,IF($C$10=2013,profiles!F2300,IF($C$10=2014,profiles!H2300,IF($C$10=2015,profiles!J2300,IF($C$10=2016,profiles!L2300)))))</f>
        <v>0.2026196706617126</v>
      </c>
      <c r="D2313" s="11">
        <f t="shared" si="362"/>
        <v>40.523934132342518</v>
      </c>
      <c r="E2313" s="11">
        <f t="shared" si="358"/>
        <v>0</v>
      </c>
      <c r="F2313" s="11">
        <f t="shared" si="359"/>
        <v>40.523934132342518</v>
      </c>
      <c r="G2313" s="11">
        <f t="shared" si="360"/>
        <v>7.1470658676574814</v>
      </c>
      <c r="H2313" s="12">
        <f t="shared" si="363"/>
        <v>0</v>
      </c>
      <c r="I2313" s="12">
        <f t="shared" si="357"/>
        <v>0</v>
      </c>
      <c r="J2313" s="12">
        <f t="shared" si="364"/>
        <v>5.7398677172155264</v>
      </c>
      <c r="K2313" s="12">
        <f t="shared" si="365"/>
        <v>0</v>
      </c>
      <c r="L2313" s="12">
        <f t="shared" si="366"/>
        <v>1.4071981504419551</v>
      </c>
      <c r="M2313" s="12">
        <f t="shared" si="361"/>
        <v>7.1470658676574814</v>
      </c>
      <c r="N2313" s="13"/>
    </row>
    <row r="2314" spans="1:14" x14ac:dyDescent="0.2">
      <c r="A2314" s="10" t="s">
        <v>2296</v>
      </c>
      <c r="B2314" s="6">
        <f>IF($C$10=2012,profiles!C2301,IF($C$10=2013,profiles!E2301,IF($C$10=2014,profiles!G2301,IF($C$10=2015,profiles!I2301,IF($C$10=2016,profiles!K2301)))))</f>
        <v>48.848999999999997</v>
      </c>
      <c r="C2314" s="6">
        <f>IF($C$10=2012,profiles!D2301,IF($C$10=2013,profiles!F2301,IF($C$10=2014,profiles!H2301,IF($C$10=2015,profiles!J2301,IF($C$10=2016,profiles!L2301)))))</f>
        <v>0.14494932701065505</v>
      </c>
      <c r="D2314" s="11">
        <f t="shared" si="362"/>
        <v>28.989865402131009</v>
      </c>
      <c r="E2314" s="11">
        <f t="shared" si="358"/>
        <v>0</v>
      </c>
      <c r="F2314" s="11">
        <f t="shared" si="359"/>
        <v>28.989865402131009</v>
      </c>
      <c r="G2314" s="11">
        <f t="shared" si="360"/>
        <v>19.859134597868987</v>
      </c>
      <c r="H2314" s="12">
        <f t="shared" si="363"/>
        <v>0</v>
      </c>
      <c r="I2314" s="12">
        <f t="shared" si="357"/>
        <v>0</v>
      </c>
      <c r="J2314" s="12">
        <f t="shared" si="364"/>
        <v>0</v>
      </c>
      <c r="K2314" s="12">
        <f t="shared" si="365"/>
        <v>0</v>
      </c>
      <c r="L2314" s="12">
        <f t="shared" si="366"/>
        <v>19.859134597868987</v>
      </c>
      <c r="M2314" s="12">
        <f t="shared" si="361"/>
        <v>19.859134597868987</v>
      </c>
      <c r="N2314" s="13"/>
    </row>
    <row r="2315" spans="1:14" x14ac:dyDescent="0.2">
      <c r="A2315" s="10" t="s">
        <v>2297</v>
      </c>
      <c r="B2315" s="6">
        <f>IF($C$10=2012,profiles!C2302,IF($C$10=2013,profiles!E2302,IF($C$10=2014,profiles!G2302,IF($C$10=2015,profiles!I2302,IF($C$10=2016,profiles!K2302)))))</f>
        <v>50.74</v>
      </c>
      <c r="C2315" s="6">
        <f>IF($C$10=2012,profiles!D2302,IF($C$10=2013,profiles!F2302,IF($C$10=2014,profiles!H2302,IF($C$10=2015,profiles!J2302,IF($C$10=2016,profiles!L2302)))))</f>
        <v>8.706212320548222E-2</v>
      </c>
      <c r="D2315" s="11">
        <f t="shared" si="362"/>
        <v>17.412424641096443</v>
      </c>
      <c r="E2315" s="11">
        <f t="shared" si="358"/>
        <v>0</v>
      </c>
      <c r="F2315" s="11">
        <f t="shared" si="359"/>
        <v>17.412424641096443</v>
      </c>
      <c r="G2315" s="11">
        <f t="shared" si="360"/>
        <v>33.327575358903559</v>
      </c>
      <c r="H2315" s="12">
        <f t="shared" si="363"/>
        <v>0</v>
      </c>
      <c r="I2315" s="12">
        <f t="shared" si="357"/>
        <v>0</v>
      </c>
      <c r="J2315" s="12">
        <f t="shared" si="364"/>
        <v>0</v>
      </c>
      <c r="K2315" s="12">
        <f t="shared" si="365"/>
        <v>0</v>
      </c>
      <c r="L2315" s="12">
        <f t="shared" si="366"/>
        <v>33.327575358903559</v>
      </c>
      <c r="M2315" s="12">
        <f t="shared" si="361"/>
        <v>33.327575358903559</v>
      </c>
      <c r="N2315" s="13"/>
    </row>
    <row r="2316" spans="1:14" x14ac:dyDescent="0.2">
      <c r="A2316" s="10" t="s">
        <v>2298</v>
      </c>
      <c r="B2316" s="6">
        <f>IF($C$10=2012,profiles!C2303,IF($C$10=2013,profiles!E2303,IF($C$10=2014,profiles!G2303,IF($C$10=2015,profiles!I2303,IF($C$10=2016,profiles!K2303)))))</f>
        <v>52.264000000000003</v>
      </c>
      <c r="C2316" s="6">
        <f>IF($C$10=2012,profiles!D2303,IF($C$10=2013,profiles!F2303,IF($C$10=2014,profiles!H2303,IF($C$10=2015,profiles!J2303,IF($C$10=2016,profiles!L2303)))))</f>
        <v>5.3058451040205873E-2</v>
      </c>
      <c r="D2316" s="11">
        <f t="shared" si="362"/>
        <v>10.611690208041175</v>
      </c>
      <c r="E2316" s="11">
        <f t="shared" si="358"/>
        <v>0</v>
      </c>
      <c r="F2316" s="11">
        <f t="shared" si="359"/>
        <v>10.611690208041175</v>
      </c>
      <c r="G2316" s="11">
        <f t="shared" si="360"/>
        <v>41.652309791958828</v>
      </c>
      <c r="H2316" s="12">
        <f t="shared" si="363"/>
        <v>0</v>
      </c>
      <c r="I2316" s="12">
        <f t="shared" si="357"/>
        <v>0</v>
      </c>
      <c r="J2316" s="12">
        <f t="shared" si="364"/>
        <v>0</v>
      </c>
      <c r="K2316" s="12">
        <f t="shared" si="365"/>
        <v>0</v>
      </c>
      <c r="L2316" s="12">
        <f t="shared" si="366"/>
        <v>41.652309791958828</v>
      </c>
      <c r="M2316" s="12">
        <f t="shared" si="361"/>
        <v>41.652309791958828</v>
      </c>
      <c r="N2316" s="13"/>
    </row>
    <row r="2317" spans="1:14" x14ac:dyDescent="0.2">
      <c r="A2317" s="10" t="s">
        <v>2299</v>
      </c>
      <c r="B2317" s="6">
        <f>IF($C$10=2012,profiles!C2304,IF($C$10=2013,profiles!E2304,IF($C$10=2014,profiles!G2304,IF($C$10=2015,profiles!I2304,IF($C$10=2016,profiles!K2304)))))</f>
        <v>54.076000000000001</v>
      </c>
      <c r="C2317" s="6">
        <f>IF($C$10=2012,profiles!D2304,IF($C$10=2013,profiles!F2304,IF($C$10=2014,profiles!H2304,IF($C$10=2015,profiles!J2304,IF($C$10=2016,profiles!L2304)))))</f>
        <v>4.3285286761410462E-2</v>
      </c>
      <c r="D2317" s="11">
        <f t="shared" si="362"/>
        <v>8.6570573522820915</v>
      </c>
      <c r="E2317" s="11">
        <f t="shared" si="358"/>
        <v>0</v>
      </c>
      <c r="F2317" s="11">
        <f t="shared" si="359"/>
        <v>8.6570573522820915</v>
      </c>
      <c r="G2317" s="11">
        <f t="shared" si="360"/>
        <v>45.418942647717913</v>
      </c>
      <c r="H2317" s="12">
        <f t="shared" si="363"/>
        <v>0</v>
      </c>
      <c r="I2317" s="12">
        <f t="shared" si="357"/>
        <v>0</v>
      </c>
      <c r="J2317" s="12">
        <f t="shared" si="364"/>
        <v>0</v>
      </c>
      <c r="K2317" s="12">
        <f t="shared" si="365"/>
        <v>0</v>
      </c>
      <c r="L2317" s="12">
        <f t="shared" si="366"/>
        <v>45.418942647717913</v>
      </c>
      <c r="M2317" s="12">
        <f t="shared" si="361"/>
        <v>45.418942647717913</v>
      </c>
      <c r="N2317" s="13"/>
    </row>
    <row r="2318" spans="1:14" x14ac:dyDescent="0.2">
      <c r="A2318" s="10" t="s">
        <v>2300</v>
      </c>
      <c r="B2318" s="6">
        <f>IF($C$10=2012,profiles!C2305,IF($C$10=2013,profiles!E2305,IF($C$10=2014,profiles!G2305,IF($C$10=2015,profiles!I2305,IF($C$10=2016,profiles!K2305)))))</f>
        <v>52.628</v>
      </c>
      <c r="C2318" s="6">
        <f>IF($C$10=2012,profiles!D2305,IF($C$10=2013,profiles!F2305,IF($C$10=2014,profiles!H2305,IF($C$10=2015,profiles!J2305,IF($C$10=2016,profiles!L2305)))))</f>
        <v>5.370903150255172E-2</v>
      </c>
      <c r="D2318" s="11">
        <f t="shared" si="362"/>
        <v>10.741806300510344</v>
      </c>
      <c r="E2318" s="11">
        <f t="shared" si="358"/>
        <v>0</v>
      </c>
      <c r="F2318" s="11">
        <f t="shared" si="359"/>
        <v>10.741806300510344</v>
      </c>
      <c r="G2318" s="11">
        <f t="shared" si="360"/>
        <v>41.886193699489652</v>
      </c>
      <c r="H2318" s="12">
        <f t="shared" si="363"/>
        <v>0</v>
      </c>
      <c r="I2318" s="12">
        <f t="shared" si="357"/>
        <v>0</v>
      </c>
      <c r="J2318" s="12">
        <f t="shared" si="364"/>
        <v>0</v>
      </c>
      <c r="K2318" s="12">
        <f t="shared" si="365"/>
        <v>0</v>
      </c>
      <c r="L2318" s="12">
        <f t="shared" si="366"/>
        <v>41.886193699489652</v>
      </c>
      <c r="M2318" s="12">
        <f t="shared" si="361"/>
        <v>41.886193699489652</v>
      </c>
      <c r="N2318" s="13"/>
    </row>
    <row r="2319" spans="1:14" x14ac:dyDescent="0.2">
      <c r="A2319" s="10" t="s">
        <v>2301</v>
      </c>
      <c r="B2319" s="6">
        <f>IF($C$10=2012,profiles!C2306,IF($C$10=2013,profiles!E2306,IF($C$10=2014,profiles!G2306,IF($C$10=2015,profiles!I2306,IF($C$10=2016,profiles!K2306)))))</f>
        <v>51.131999999999998</v>
      </c>
      <c r="C2319" s="6">
        <f>IF($C$10=2012,profiles!D2306,IF($C$10=2013,profiles!F2306,IF($C$10=2014,profiles!H2306,IF($C$10=2015,profiles!J2306,IF($C$10=2016,profiles!L2306)))))</f>
        <v>6.2860530006216664E-2</v>
      </c>
      <c r="D2319" s="11">
        <f t="shared" si="362"/>
        <v>12.572106001243332</v>
      </c>
      <c r="E2319" s="11">
        <f t="shared" si="358"/>
        <v>0</v>
      </c>
      <c r="F2319" s="11">
        <f t="shared" si="359"/>
        <v>12.572106001243332</v>
      </c>
      <c r="G2319" s="11">
        <f t="shared" si="360"/>
        <v>38.559893998756664</v>
      </c>
      <c r="H2319" s="12">
        <f t="shared" si="363"/>
        <v>0</v>
      </c>
      <c r="I2319" s="12">
        <f t="shared" si="357"/>
        <v>0</v>
      </c>
      <c r="J2319" s="12">
        <f t="shared" si="364"/>
        <v>0</v>
      </c>
      <c r="K2319" s="12">
        <f t="shared" si="365"/>
        <v>0</v>
      </c>
      <c r="L2319" s="12">
        <f t="shared" si="366"/>
        <v>38.559893998756664</v>
      </c>
      <c r="M2319" s="12">
        <f t="shared" si="361"/>
        <v>38.559893998756664</v>
      </c>
      <c r="N2319" s="13"/>
    </row>
    <row r="2320" spans="1:14" x14ac:dyDescent="0.2">
      <c r="A2320" s="10" t="s">
        <v>2302</v>
      </c>
      <c r="B2320" s="6">
        <f>IF($C$10=2012,profiles!C2307,IF($C$10=2013,profiles!E2307,IF($C$10=2014,profiles!G2307,IF($C$10=2015,profiles!I2307,IF($C$10=2016,profiles!K2307)))))</f>
        <v>47.070999999999998</v>
      </c>
      <c r="C2320" s="6">
        <f>IF($C$10=2012,profiles!D2307,IF($C$10=2013,profiles!F2307,IF($C$10=2014,profiles!H2307,IF($C$10=2015,profiles!J2307,IF($C$10=2016,profiles!L2307)))))</f>
        <v>6.839769260796022E-2</v>
      </c>
      <c r="D2320" s="11">
        <f t="shared" si="362"/>
        <v>13.679538521592043</v>
      </c>
      <c r="E2320" s="11">
        <f t="shared" si="358"/>
        <v>0</v>
      </c>
      <c r="F2320" s="11">
        <f t="shared" si="359"/>
        <v>13.679538521592043</v>
      </c>
      <c r="G2320" s="11">
        <f t="shared" si="360"/>
        <v>33.391461478407955</v>
      </c>
      <c r="H2320" s="12">
        <f t="shared" si="363"/>
        <v>0</v>
      </c>
      <c r="I2320" s="12">
        <f t="shared" si="357"/>
        <v>0</v>
      </c>
      <c r="J2320" s="12">
        <f t="shared" si="364"/>
        <v>0</v>
      </c>
      <c r="K2320" s="12">
        <f t="shared" si="365"/>
        <v>0</v>
      </c>
      <c r="L2320" s="12">
        <f t="shared" si="366"/>
        <v>33.391461478407955</v>
      </c>
      <c r="M2320" s="12">
        <f t="shared" si="361"/>
        <v>33.391461478407955</v>
      </c>
      <c r="N2320" s="13"/>
    </row>
    <row r="2321" spans="1:14" x14ac:dyDescent="0.2">
      <c r="A2321" s="10" t="s">
        <v>2303</v>
      </c>
      <c r="B2321" s="6">
        <f>IF($C$10=2012,profiles!C2308,IF($C$10=2013,profiles!E2308,IF($C$10=2014,profiles!G2308,IF($C$10=2015,profiles!I2308,IF($C$10=2016,profiles!K2308)))))</f>
        <v>43.959000000000003</v>
      </c>
      <c r="C2321" s="6">
        <f>IF($C$10=2012,profiles!D2308,IF($C$10=2013,profiles!F2308,IF($C$10=2014,profiles!H2308,IF($C$10=2015,profiles!J2308,IF($C$10=2016,profiles!L2308)))))</f>
        <v>7.0471399453575612E-2</v>
      </c>
      <c r="D2321" s="11">
        <f t="shared" si="362"/>
        <v>14.094279890715121</v>
      </c>
      <c r="E2321" s="11">
        <f t="shared" si="358"/>
        <v>0</v>
      </c>
      <c r="F2321" s="11">
        <f t="shared" si="359"/>
        <v>14.094279890715121</v>
      </c>
      <c r="G2321" s="11">
        <f t="shared" si="360"/>
        <v>29.864720109284882</v>
      </c>
      <c r="H2321" s="12">
        <f t="shared" si="363"/>
        <v>0</v>
      </c>
      <c r="I2321" s="12">
        <f t="shared" si="357"/>
        <v>0</v>
      </c>
      <c r="J2321" s="12">
        <f t="shared" si="364"/>
        <v>0</v>
      </c>
      <c r="K2321" s="12">
        <f t="shared" si="365"/>
        <v>0</v>
      </c>
      <c r="L2321" s="12">
        <f t="shared" si="366"/>
        <v>29.864720109284882</v>
      </c>
      <c r="M2321" s="12">
        <f t="shared" si="361"/>
        <v>29.864720109284882</v>
      </c>
      <c r="N2321" s="13"/>
    </row>
    <row r="2322" spans="1:14" x14ac:dyDescent="0.2">
      <c r="A2322" s="10" t="s">
        <v>2304</v>
      </c>
      <c r="B2322" s="6">
        <f>IF($C$10=2012,profiles!C2309,IF($C$10=2013,profiles!E2309,IF($C$10=2014,profiles!G2309,IF($C$10=2015,profiles!I2309,IF($C$10=2016,profiles!K2309)))))</f>
        <v>42.302999999999997</v>
      </c>
      <c r="C2322" s="6">
        <f>IF($C$10=2012,profiles!D2309,IF($C$10=2013,profiles!F2309,IF($C$10=2014,profiles!H2309,IF($C$10=2015,profiles!J2309,IF($C$10=2016,profiles!L2309)))))</f>
        <v>7.1020714977521437E-2</v>
      </c>
      <c r="D2322" s="11">
        <f t="shared" si="362"/>
        <v>14.204142995504288</v>
      </c>
      <c r="E2322" s="11">
        <f t="shared" si="358"/>
        <v>0</v>
      </c>
      <c r="F2322" s="11">
        <f t="shared" si="359"/>
        <v>14.204142995504288</v>
      </c>
      <c r="G2322" s="11">
        <f t="shared" si="360"/>
        <v>28.098857004495709</v>
      </c>
      <c r="H2322" s="12">
        <f t="shared" si="363"/>
        <v>0</v>
      </c>
      <c r="I2322" s="12">
        <f t="shared" ref="I2322:I2385" si="367">MAX(MIN(E2322,($L$2-K2321)/$F$2),0)</f>
        <v>0</v>
      </c>
      <c r="J2322" s="12">
        <f t="shared" si="364"/>
        <v>0</v>
      </c>
      <c r="K2322" s="12">
        <f t="shared" si="365"/>
        <v>0</v>
      </c>
      <c r="L2322" s="12">
        <f t="shared" si="366"/>
        <v>28.098857004495709</v>
      </c>
      <c r="M2322" s="12">
        <f t="shared" si="361"/>
        <v>28.098857004495709</v>
      </c>
      <c r="N2322" s="13"/>
    </row>
    <row r="2323" spans="1:14" x14ac:dyDescent="0.2">
      <c r="A2323" s="10" t="s">
        <v>2305</v>
      </c>
      <c r="B2323" s="6">
        <f>IF($C$10=2012,profiles!C2310,IF($C$10=2013,profiles!E2310,IF($C$10=2014,profiles!G2310,IF($C$10=2015,profiles!I2310,IF($C$10=2016,profiles!K2310)))))</f>
        <v>41.694000000000003</v>
      </c>
      <c r="C2323" s="6">
        <f>IF($C$10=2012,profiles!D2310,IF($C$10=2013,profiles!F2310,IF($C$10=2014,profiles!H2310,IF($C$10=2015,profiles!J2310,IF($C$10=2016,profiles!L2310)))))</f>
        <v>7.1743498561660665E-2</v>
      </c>
      <c r="D2323" s="11">
        <f t="shared" si="362"/>
        <v>14.348699712332133</v>
      </c>
      <c r="E2323" s="11">
        <f t="shared" ref="E2323:E2386" si="368">D2323-F2323</f>
        <v>0</v>
      </c>
      <c r="F2323" s="11">
        <f t="shared" ref="F2323:F2386" si="369">MIN(D2323,B2323)</f>
        <v>14.348699712332133</v>
      </c>
      <c r="G2323" s="11">
        <f t="shared" ref="G2323:G2386" si="370">B2323-F2323</f>
        <v>27.345300287667868</v>
      </c>
      <c r="H2323" s="12">
        <f t="shared" si="363"/>
        <v>0</v>
      </c>
      <c r="I2323" s="12">
        <f t="shared" si="367"/>
        <v>0</v>
      </c>
      <c r="J2323" s="12">
        <f t="shared" si="364"/>
        <v>0</v>
      </c>
      <c r="K2323" s="12">
        <f t="shared" si="365"/>
        <v>0</v>
      </c>
      <c r="L2323" s="12">
        <f t="shared" si="366"/>
        <v>27.345300287667868</v>
      </c>
      <c r="M2323" s="12">
        <f t="shared" ref="M2323:M2386" si="371">B2323-D2323</f>
        <v>27.345300287667868</v>
      </c>
      <c r="N2323" s="13"/>
    </row>
    <row r="2324" spans="1:14" x14ac:dyDescent="0.2">
      <c r="A2324" s="10" t="s">
        <v>2306</v>
      </c>
      <c r="B2324" s="6">
        <f>IF($C$10=2012,profiles!C2311,IF($C$10=2013,profiles!E2311,IF($C$10=2014,profiles!G2311,IF($C$10=2015,profiles!I2311,IF($C$10=2016,profiles!K2311)))))</f>
        <v>42.177999999999997</v>
      </c>
      <c r="C2324" s="6">
        <f>IF($C$10=2012,profiles!D2311,IF($C$10=2013,profiles!F2311,IF($C$10=2014,profiles!H2311,IF($C$10=2015,profiles!J2311,IF($C$10=2016,profiles!L2311)))))</f>
        <v>7.0514766468623966E-2</v>
      </c>
      <c r="D2324" s="11">
        <f t="shared" ref="D2324:D2387" si="372">C2324*$C$2</f>
        <v>14.102953293724793</v>
      </c>
      <c r="E2324" s="11">
        <f t="shared" si="368"/>
        <v>0</v>
      </c>
      <c r="F2324" s="11">
        <f t="shared" si="369"/>
        <v>14.102953293724793</v>
      </c>
      <c r="G2324" s="11">
        <f t="shared" si="370"/>
        <v>28.075046706275202</v>
      </c>
      <c r="H2324" s="12">
        <f t="shared" ref="H2324:H2387" si="373">E2324-I2324</f>
        <v>0</v>
      </c>
      <c r="I2324" s="12">
        <f t="shared" si="367"/>
        <v>0</v>
      </c>
      <c r="J2324" s="12">
        <f t="shared" ref="J2324:J2387" si="374">MIN(G2324,K2323*$F$3)</f>
        <v>0</v>
      </c>
      <c r="K2324" s="12">
        <f t="shared" ref="K2324:K2387" si="375">K2323+I2324*$F$2-J2324/$F$3</f>
        <v>0</v>
      </c>
      <c r="L2324" s="12">
        <f t="shared" ref="L2324:L2387" si="376">MAX(G2324-J2324,0)</f>
        <v>28.075046706275202</v>
      </c>
      <c r="M2324" s="12">
        <f t="shared" si="371"/>
        <v>28.075046706275202</v>
      </c>
      <c r="N2324" s="13"/>
    </row>
    <row r="2325" spans="1:14" x14ac:dyDescent="0.2">
      <c r="A2325" s="10" t="s">
        <v>2307</v>
      </c>
      <c r="B2325" s="6">
        <f>IF($C$10=2012,profiles!C2312,IF($C$10=2013,profiles!E2312,IF($C$10=2014,profiles!G2312,IF($C$10=2015,profiles!I2312,IF($C$10=2016,profiles!K2312)))))</f>
        <v>44.155999999999999</v>
      </c>
      <c r="C2325" s="6">
        <f>IF($C$10=2012,profiles!D2312,IF($C$10=2013,profiles!F2312,IF($C$10=2014,profiles!H2312,IF($C$10=2015,profiles!J2312,IF($C$10=2016,profiles!L2312)))))</f>
        <v>6.8274137357792336E-2</v>
      </c>
      <c r="D2325" s="11">
        <f t="shared" si="372"/>
        <v>13.654827471558468</v>
      </c>
      <c r="E2325" s="11">
        <f t="shared" si="368"/>
        <v>0</v>
      </c>
      <c r="F2325" s="11">
        <f t="shared" si="369"/>
        <v>13.654827471558468</v>
      </c>
      <c r="G2325" s="11">
        <f t="shared" si="370"/>
        <v>30.501172528441529</v>
      </c>
      <c r="H2325" s="12">
        <f t="shared" si="373"/>
        <v>0</v>
      </c>
      <c r="I2325" s="12">
        <f t="shared" si="367"/>
        <v>0</v>
      </c>
      <c r="J2325" s="12">
        <f t="shared" si="374"/>
        <v>0</v>
      </c>
      <c r="K2325" s="12">
        <f t="shared" si="375"/>
        <v>0</v>
      </c>
      <c r="L2325" s="12">
        <f t="shared" si="376"/>
        <v>30.501172528441529</v>
      </c>
      <c r="M2325" s="12">
        <f t="shared" si="371"/>
        <v>30.501172528441529</v>
      </c>
      <c r="N2325" s="13"/>
    </row>
    <row r="2326" spans="1:14" x14ac:dyDescent="0.2">
      <c r="A2326" s="10" t="s">
        <v>2308</v>
      </c>
      <c r="B2326" s="6">
        <f>IF($C$10=2012,profiles!C2313,IF($C$10=2013,profiles!E2313,IF($C$10=2014,profiles!G2313,IF($C$10=2015,profiles!I2313,IF($C$10=2016,profiles!K2313)))))</f>
        <v>49.241999999999997</v>
      </c>
      <c r="C2326" s="6">
        <f>IF($C$10=2012,profiles!D2313,IF($C$10=2013,profiles!F2313,IF($C$10=2014,profiles!H2313,IF($C$10=2015,profiles!J2313,IF($C$10=2016,profiles!L2313)))))</f>
        <v>6.9271578703904477E-2</v>
      </c>
      <c r="D2326" s="11">
        <f t="shared" si="372"/>
        <v>13.854315740780896</v>
      </c>
      <c r="E2326" s="11">
        <f t="shared" si="368"/>
        <v>0</v>
      </c>
      <c r="F2326" s="11">
        <f t="shared" si="369"/>
        <v>13.854315740780896</v>
      </c>
      <c r="G2326" s="11">
        <f t="shared" si="370"/>
        <v>35.3876842592191</v>
      </c>
      <c r="H2326" s="12">
        <f t="shared" si="373"/>
        <v>0</v>
      </c>
      <c r="I2326" s="12">
        <f t="shared" si="367"/>
        <v>0</v>
      </c>
      <c r="J2326" s="12">
        <f t="shared" si="374"/>
        <v>0</v>
      </c>
      <c r="K2326" s="12">
        <f t="shared" si="375"/>
        <v>0</v>
      </c>
      <c r="L2326" s="12">
        <f t="shared" si="376"/>
        <v>35.3876842592191</v>
      </c>
      <c r="M2326" s="12">
        <f t="shared" si="371"/>
        <v>35.3876842592191</v>
      </c>
      <c r="N2326" s="13"/>
    </row>
    <row r="2327" spans="1:14" x14ac:dyDescent="0.2">
      <c r="A2327" s="10" t="s">
        <v>2309</v>
      </c>
      <c r="B2327" s="6">
        <f>IF($C$10=2012,profiles!C2314,IF($C$10=2013,profiles!E2314,IF($C$10=2014,profiles!G2314,IF($C$10=2015,profiles!I2314,IF($C$10=2016,profiles!K2314)))))</f>
        <v>59.119</v>
      </c>
      <c r="C2327" s="6">
        <f>IF($C$10=2012,profiles!D2314,IF($C$10=2013,profiles!F2314,IF($C$10=2014,profiles!H2314,IF($C$10=2015,profiles!J2314,IF($C$10=2016,profiles!L2314)))))</f>
        <v>6.7334518698411325E-2</v>
      </c>
      <c r="D2327" s="11">
        <f t="shared" si="372"/>
        <v>13.466903739682264</v>
      </c>
      <c r="E2327" s="11">
        <f t="shared" si="368"/>
        <v>0</v>
      </c>
      <c r="F2327" s="11">
        <f t="shared" si="369"/>
        <v>13.466903739682264</v>
      </c>
      <c r="G2327" s="11">
        <f t="shared" si="370"/>
        <v>45.652096260317734</v>
      </c>
      <c r="H2327" s="12">
        <f t="shared" si="373"/>
        <v>0</v>
      </c>
      <c r="I2327" s="12">
        <f t="shared" si="367"/>
        <v>0</v>
      </c>
      <c r="J2327" s="12">
        <f t="shared" si="374"/>
        <v>0</v>
      </c>
      <c r="K2327" s="12">
        <f t="shared" si="375"/>
        <v>0</v>
      </c>
      <c r="L2327" s="12">
        <f t="shared" si="376"/>
        <v>45.652096260317734</v>
      </c>
      <c r="M2327" s="12">
        <f t="shared" si="371"/>
        <v>45.652096260317734</v>
      </c>
      <c r="N2327" s="13"/>
    </row>
    <row r="2328" spans="1:14" x14ac:dyDescent="0.2">
      <c r="A2328" s="10" t="s">
        <v>2310</v>
      </c>
      <c r="B2328" s="6">
        <f>IF($C$10=2012,profiles!C2315,IF($C$10=2013,profiles!E2315,IF($C$10=2014,profiles!G2315,IF($C$10=2015,profiles!I2315,IF($C$10=2016,profiles!K2315)))))</f>
        <v>64.828999999999994</v>
      </c>
      <c r="C2328" s="6">
        <f>IF($C$10=2012,profiles!D2315,IF($C$10=2013,profiles!F2315,IF($C$10=2014,profiles!H2315,IF($C$10=2015,profiles!J2315,IF($C$10=2016,profiles!L2315)))))</f>
        <v>7.6080200066496087E-2</v>
      </c>
      <c r="D2328" s="11">
        <f t="shared" si="372"/>
        <v>15.216040013299217</v>
      </c>
      <c r="E2328" s="11">
        <f t="shared" si="368"/>
        <v>0</v>
      </c>
      <c r="F2328" s="11">
        <f t="shared" si="369"/>
        <v>15.216040013299217</v>
      </c>
      <c r="G2328" s="11">
        <f t="shared" si="370"/>
        <v>49.612959986700773</v>
      </c>
      <c r="H2328" s="12">
        <f t="shared" si="373"/>
        <v>0</v>
      </c>
      <c r="I2328" s="12">
        <f t="shared" si="367"/>
        <v>0</v>
      </c>
      <c r="J2328" s="12">
        <f t="shared" si="374"/>
        <v>0</v>
      </c>
      <c r="K2328" s="12">
        <f t="shared" si="375"/>
        <v>0</v>
      </c>
      <c r="L2328" s="12">
        <f t="shared" si="376"/>
        <v>49.612959986700773</v>
      </c>
      <c r="M2328" s="12">
        <f t="shared" si="371"/>
        <v>49.612959986700773</v>
      </c>
      <c r="N2328" s="13"/>
    </row>
    <row r="2329" spans="1:14" x14ac:dyDescent="0.2">
      <c r="A2329" s="10" t="s">
        <v>2311</v>
      </c>
      <c r="B2329" s="6">
        <f>IF($C$10=2012,profiles!C2316,IF($C$10=2013,profiles!E2316,IF($C$10=2014,profiles!G2316,IF($C$10=2015,profiles!I2316,IF($C$10=2016,profiles!K2316)))))</f>
        <v>67.69</v>
      </c>
      <c r="C2329" s="6">
        <f>IF($C$10=2012,profiles!D2316,IF($C$10=2013,profiles!F2316,IF($C$10=2014,profiles!H2316,IF($C$10=2015,profiles!J2316,IF($C$10=2016,profiles!L2316)))))</f>
        <v>0.10902467583156251</v>
      </c>
      <c r="D2329" s="11">
        <f t="shared" si="372"/>
        <v>21.804935166312504</v>
      </c>
      <c r="E2329" s="11">
        <f t="shared" si="368"/>
        <v>0</v>
      </c>
      <c r="F2329" s="11">
        <f t="shared" si="369"/>
        <v>21.804935166312504</v>
      </c>
      <c r="G2329" s="11">
        <f t="shared" si="370"/>
        <v>45.885064833687494</v>
      </c>
      <c r="H2329" s="12">
        <f t="shared" si="373"/>
        <v>0</v>
      </c>
      <c r="I2329" s="12">
        <f t="shared" si="367"/>
        <v>0</v>
      </c>
      <c r="J2329" s="12">
        <f t="shared" si="374"/>
        <v>0</v>
      </c>
      <c r="K2329" s="12">
        <f t="shared" si="375"/>
        <v>0</v>
      </c>
      <c r="L2329" s="12">
        <f t="shared" si="376"/>
        <v>45.885064833687494</v>
      </c>
      <c r="M2329" s="12">
        <f t="shared" si="371"/>
        <v>45.885064833687494</v>
      </c>
      <c r="N2329" s="13"/>
    </row>
    <row r="2330" spans="1:14" x14ac:dyDescent="0.2">
      <c r="A2330" s="10" t="s">
        <v>2312</v>
      </c>
      <c r="B2330" s="6">
        <f>IF($C$10=2012,profiles!C2317,IF($C$10=2013,profiles!E2317,IF($C$10=2014,profiles!G2317,IF($C$10=2015,profiles!I2317,IF($C$10=2016,profiles!K2317)))))</f>
        <v>68.846999999999994</v>
      </c>
      <c r="C2330" s="6">
        <f>IF($C$10=2012,profiles!D2317,IF($C$10=2013,profiles!F2317,IF($C$10=2014,profiles!H2317,IF($C$10=2015,profiles!J2317,IF($C$10=2016,profiles!L2317)))))</f>
        <v>0.16016884224525493</v>
      </c>
      <c r="D2330" s="11">
        <f t="shared" si="372"/>
        <v>32.033768449050989</v>
      </c>
      <c r="E2330" s="11">
        <f t="shared" si="368"/>
        <v>0</v>
      </c>
      <c r="F2330" s="11">
        <f t="shared" si="369"/>
        <v>32.033768449050989</v>
      </c>
      <c r="G2330" s="11">
        <f t="shared" si="370"/>
        <v>36.813231550949006</v>
      </c>
      <c r="H2330" s="12">
        <f t="shared" si="373"/>
        <v>0</v>
      </c>
      <c r="I2330" s="12">
        <f t="shared" si="367"/>
        <v>0</v>
      </c>
      <c r="J2330" s="12">
        <f t="shared" si="374"/>
        <v>0</v>
      </c>
      <c r="K2330" s="12">
        <f t="shared" si="375"/>
        <v>0</v>
      </c>
      <c r="L2330" s="12">
        <f t="shared" si="376"/>
        <v>36.813231550949006</v>
      </c>
      <c r="M2330" s="12">
        <f t="shared" si="371"/>
        <v>36.813231550949006</v>
      </c>
      <c r="N2330" s="13"/>
    </row>
    <row r="2331" spans="1:14" x14ac:dyDescent="0.2">
      <c r="A2331" s="10" t="s">
        <v>2313</v>
      </c>
      <c r="B2331" s="6">
        <f>IF($C$10=2012,profiles!C2318,IF($C$10=2013,profiles!E2318,IF($C$10=2014,profiles!G2318,IF($C$10=2015,profiles!I2318,IF($C$10=2016,profiles!K2318)))))</f>
        <v>70.022000000000006</v>
      </c>
      <c r="C2331" s="6">
        <f>IF($C$10=2012,profiles!D2318,IF($C$10=2013,profiles!F2318,IF($C$10=2014,profiles!H2318,IF($C$10=2015,profiles!J2318,IF($C$10=2016,profiles!L2318)))))</f>
        <v>0.22339795018575537</v>
      </c>
      <c r="D2331" s="11">
        <f t="shared" si="372"/>
        <v>44.679590037151073</v>
      </c>
      <c r="E2331" s="11">
        <f t="shared" si="368"/>
        <v>0</v>
      </c>
      <c r="F2331" s="11">
        <f t="shared" si="369"/>
        <v>44.679590037151073</v>
      </c>
      <c r="G2331" s="11">
        <f t="shared" si="370"/>
        <v>25.342409962848933</v>
      </c>
      <c r="H2331" s="12">
        <f t="shared" si="373"/>
        <v>0</v>
      </c>
      <c r="I2331" s="12">
        <f t="shared" si="367"/>
        <v>0</v>
      </c>
      <c r="J2331" s="12">
        <f t="shared" si="374"/>
        <v>0</v>
      </c>
      <c r="K2331" s="12">
        <f t="shared" si="375"/>
        <v>0</v>
      </c>
      <c r="L2331" s="12">
        <f t="shared" si="376"/>
        <v>25.342409962848933</v>
      </c>
      <c r="M2331" s="12">
        <f t="shared" si="371"/>
        <v>25.342409962848933</v>
      </c>
      <c r="N2331" s="13"/>
    </row>
    <row r="2332" spans="1:14" x14ac:dyDescent="0.2">
      <c r="A2332" s="10" t="s">
        <v>2314</v>
      </c>
      <c r="B2332" s="6">
        <f>IF($C$10=2012,profiles!C2319,IF($C$10=2013,profiles!E2319,IF($C$10=2014,profiles!G2319,IF($C$10=2015,profiles!I2319,IF($C$10=2016,profiles!K2319)))))</f>
        <v>71.117000000000004</v>
      </c>
      <c r="C2332" s="6">
        <f>IF($C$10=2012,profiles!D2319,IF($C$10=2013,profiles!F2319,IF($C$10=2014,profiles!H2319,IF($C$10=2015,profiles!J2319,IF($C$10=2016,profiles!L2319)))))</f>
        <v>0.28431415065701027</v>
      </c>
      <c r="D2332" s="11">
        <f t="shared" si="372"/>
        <v>56.862830131402056</v>
      </c>
      <c r="E2332" s="11">
        <f t="shared" si="368"/>
        <v>0</v>
      </c>
      <c r="F2332" s="11">
        <f t="shared" si="369"/>
        <v>56.862830131402056</v>
      </c>
      <c r="G2332" s="11">
        <f t="shared" si="370"/>
        <v>14.254169868597948</v>
      </c>
      <c r="H2332" s="12">
        <f t="shared" si="373"/>
        <v>0</v>
      </c>
      <c r="I2332" s="12">
        <f t="shared" si="367"/>
        <v>0</v>
      </c>
      <c r="J2332" s="12">
        <f t="shared" si="374"/>
        <v>0</v>
      </c>
      <c r="K2332" s="12">
        <f t="shared" si="375"/>
        <v>0</v>
      </c>
      <c r="L2332" s="12">
        <f t="shared" si="376"/>
        <v>14.254169868597948</v>
      </c>
      <c r="M2332" s="12">
        <f t="shared" si="371"/>
        <v>14.254169868597948</v>
      </c>
      <c r="N2332" s="13"/>
    </row>
    <row r="2333" spans="1:14" x14ac:dyDescent="0.2">
      <c r="A2333" s="10" t="s">
        <v>2315</v>
      </c>
      <c r="B2333" s="6">
        <f>IF($C$10=2012,profiles!C2320,IF($C$10=2013,profiles!E2320,IF($C$10=2014,profiles!G2320,IF($C$10=2015,profiles!I2320,IF($C$10=2016,profiles!K2320)))))</f>
        <v>70.462999999999994</v>
      </c>
      <c r="C2333" s="6">
        <f>IF($C$10=2012,profiles!D2320,IF($C$10=2013,profiles!F2320,IF($C$10=2014,profiles!H2320,IF($C$10=2015,profiles!J2320,IF($C$10=2016,profiles!L2320)))))</f>
        <v>0.3233300085288463</v>
      </c>
      <c r="D2333" s="11">
        <f t="shared" si="372"/>
        <v>64.666001705769261</v>
      </c>
      <c r="E2333" s="11">
        <f t="shared" si="368"/>
        <v>0</v>
      </c>
      <c r="F2333" s="11">
        <f t="shared" si="369"/>
        <v>64.666001705769261</v>
      </c>
      <c r="G2333" s="11">
        <f t="shared" si="370"/>
        <v>5.7969982942307325</v>
      </c>
      <c r="H2333" s="12">
        <f t="shared" si="373"/>
        <v>0</v>
      </c>
      <c r="I2333" s="12">
        <f t="shared" si="367"/>
        <v>0</v>
      </c>
      <c r="J2333" s="12">
        <f t="shared" si="374"/>
        <v>0</v>
      </c>
      <c r="K2333" s="12">
        <f t="shared" si="375"/>
        <v>0</v>
      </c>
      <c r="L2333" s="12">
        <f t="shared" si="376"/>
        <v>5.7969982942307325</v>
      </c>
      <c r="M2333" s="12">
        <f t="shared" si="371"/>
        <v>5.7969982942307325</v>
      </c>
      <c r="N2333" s="13"/>
    </row>
    <row r="2334" spans="1:14" x14ac:dyDescent="0.2">
      <c r="A2334" s="10" t="s">
        <v>2316</v>
      </c>
      <c r="B2334" s="6">
        <f>IF($C$10=2012,profiles!C2321,IF($C$10=2013,profiles!E2321,IF($C$10=2014,profiles!G2321,IF($C$10=2015,profiles!I2321,IF($C$10=2016,profiles!K2321)))))</f>
        <v>69.796999999999997</v>
      </c>
      <c r="C2334" s="6">
        <f>IF($C$10=2012,profiles!D2321,IF($C$10=2013,profiles!F2321,IF($C$10=2014,profiles!H2321,IF($C$10=2015,profiles!J2321,IF($C$10=2016,profiles!L2321)))))</f>
        <v>0.32221692180927186</v>
      </c>
      <c r="D2334" s="11">
        <f t="shared" si="372"/>
        <v>64.44338436185437</v>
      </c>
      <c r="E2334" s="11">
        <f t="shared" si="368"/>
        <v>0</v>
      </c>
      <c r="F2334" s="11">
        <f t="shared" si="369"/>
        <v>64.44338436185437</v>
      </c>
      <c r="G2334" s="11">
        <f t="shared" si="370"/>
        <v>5.3536156381456266</v>
      </c>
      <c r="H2334" s="12">
        <f t="shared" si="373"/>
        <v>0</v>
      </c>
      <c r="I2334" s="12">
        <f t="shared" si="367"/>
        <v>0</v>
      </c>
      <c r="J2334" s="12">
        <f t="shared" si="374"/>
        <v>0</v>
      </c>
      <c r="K2334" s="12">
        <f t="shared" si="375"/>
        <v>0</v>
      </c>
      <c r="L2334" s="12">
        <f t="shared" si="376"/>
        <v>5.3536156381456266</v>
      </c>
      <c r="M2334" s="12">
        <f t="shared" si="371"/>
        <v>5.3536156381456266</v>
      </c>
      <c r="N2334" s="13"/>
    </row>
    <row r="2335" spans="1:14" x14ac:dyDescent="0.2">
      <c r="A2335" s="10" t="s">
        <v>2317</v>
      </c>
      <c r="B2335" s="6">
        <f>IF($C$10=2012,profiles!C2322,IF($C$10=2013,profiles!E2322,IF($C$10=2014,profiles!G2322,IF($C$10=2015,profiles!I2322,IF($C$10=2016,profiles!K2322)))))</f>
        <v>68.632999999999996</v>
      </c>
      <c r="C2335" s="6">
        <f>IF($C$10=2012,profiles!D2322,IF($C$10=2013,profiles!F2322,IF($C$10=2014,profiles!H2322,IF($C$10=2015,profiles!J2322,IF($C$10=2016,profiles!L2322)))))</f>
        <v>0.29251051650114923</v>
      </c>
      <c r="D2335" s="11">
        <f t="shared" si="372"/>
        <v>58.502103300229848</v>
      </c>
      <c r="E2335" s="11">
        <f t="shared" si="368"/>
        <v>0</v>
      </c>
      <c r="F2335" s="11">
        <f t="shared" si="369"/>
        <v>58.502103300229848</v>
      </c>
      <c r="G2335" s="11">
        <f t="shared" si="370"/>
        <v>10.130896699770148</v>
      </c>
      <c r="H2335" s="12">
        <f t="shared" si="373"/>
        <v>0</v>
      </c>
      <c r="I2335" s="12">
        <f t="shared" si="367"/>
        <v>0</v>
      </c>
      <c r="J2335" s="12">
        <f t="shared" si="374"/>
        <v>0</v>
      </c>
      <c r="K2335" s="12">
        <f t="shared" si="375"/>
        <v>0</v>
      </c>
      <c r="L2335" s="12">
        <f t="shared" si="376"/>
        <v>10.130896699770148</v>
      </c>
      <c r="M2335" s="12">
        <f t="shared" si="371"/>
        <v>10.130896699770148</v>
      </c>
      <c r="N2335" s="13"/>
    </row>
    <row r="2336" spans="1:14" x14ac:dyDescent="0.2">
      <c r="A2336" s="10" t="s">
        <v>2318</v>
      </c>
      <c r="B2336" s="6">
        <f>IF($C$10=2012,profiles!C2323,IF($C$10=2013,profiles!E2323,IF($C$10=2014,profiles!G2323,IF($C$10=2015,profiles!I2323,IF($C$10=2016,profiles!K2323)))))</f>
        <v>67.269000000000005</v>
      </c>
      <c r="C2336" s="6">
        <f>IF($C$10=2012,profiles!D2323,IF($C$10=2013,profiles!F2323,IF($C$10=2014,profiles!H2323,IF($C$10=2015,profiles!J2323,IF($C$10=2016,profiles!L2323)))))</f>
        <v>0.24668603726672159</v>
      </c>
      <c r="D2336" s="11">
        <f t="shared" si="372"/>
        <v>49.33720745334432</v>
      </c>
      <c r="E2336" s="11">
        <f t="shared" si="368"/>
        <v>0</v>
      </c>
      <c r="F2336" s="11">
        <f t="shared" si="369"/>
        <v>49.33720745334432</v>
      </c>
      <c r="G2336" s="11">
        <f t="shared" si="370"/>
        <v>17.931792546655686</v>
      </c>
      <c r="H2336" s="12">
        <f t="shared" si="373"/>
        <v>0</v>
      </c>
      <c r="I2336" s="12">
        <f t="shared" si="367"/>
        <v>0</v>
      </c>
      <c r="J2336" s="12">
        <f t="shared" si="374"/>
        <v>0</v>
      </c>
      <c r="K2336" s="12">
        <f t="shared" si="375"/>
        <v>0</v>
      </c>
      <c r="L2336" s="12">
        <f t="shared" si="376"/>
        <v>17.931792546655686</v>
      </c>
      <c r="M2336" s="12">
        <f t="shared" si="371"/>
        <v>17.931792546655686</v>
      </c>
      <c r="N2336" s="13"/>
    </row>
    <row r="2337" spans="1:14" x14ac:dyDescent="0.2">
      <c r="A2337" s="10" t="s">
        <v>2319</v>
      </c>
      <c r="B2337" s="6">
        <f>IF($C$10=2012,profiles!C2324,IF($C$10=2013,profiles!E2324,IF($C$10=2014,profiles!G2324,IF($C$10=2015,profiles!I2324,IF($C$10=2016,profiles!K2324)))))</f>
        <v>65.438999999999993</v>
      </c>
      <c r="C2337" s="6">
        <f>IF($C$10=2012,profiles!D2324,IF($C$10=2013,profiles!F2324,IF($C$10=2014,profiles!H2324,IF($C$10=2015,profiles!J2324,IF($C$10=2016,profiles!L2324)))))</f>
        <v>0.19254954681469275</v>
      </c>
      <c r="D2337" s="11">
        <f t="shared" si="372"/>
        <v>38.509909362938551</v>
      </c>
      <c r="E2337" s="11">
        <f t="shared" si="368"/>
        <v>0</v>
      </c>
      <c r="F2337" s="11">
        <f t="shared" si="369"/>
        <v>38.509909362938551</v>
      </c>
      <c r="G2337" s="11">
        <f t="shared" si="370"/>
        <v>26.929090637061442</v>
      </c>
      <c r="H2337" s="12">
        <f t="shared" si="373"/>
        <v>0</v>
      </c>
      <c r="I2337" s="12">
        <f t="shared" si="367"/>
        <v>0</v>
      </c>
      <c r="J2337" s="12">
        <f t="shared" si="374"/>
        <v>0</v>
      </c>
      <c r="K2337" s="12">
        <f t="shared" si="375"/>
        <v>0</v>
      </c>
      <c r="L2337" s="12">
        <f t="shared" si="376"/>
        <v>26.929090637061442</v>
      </c>
      <c r="M2337" s="12">
        <f t="shared" si="371"/>
        <v>26.929090637061442</v>
      </c>
      <c r="N2337" s="13"/>
    </row>
    <row r="2338" spans="1:14" x14ac:dyDescent="0.2">
      <c r="A2338" s="10" t="s">
        <v>2320</v>
      </c>
      <c r="B2338" s="6">
        <f>IF($C$10=2012,profiles!C2325,IF($C$10=2013,profiles!E2325,IF($C$10=2014,profiles!G2325,IF($C$10=2015,profiles!I2325,IF($C$10=2016,profiles!K2325)))))</f>
        <v>64.5</v>
      </c>
      <c r="C2338" s="6">
        <f>IF($C$10=2012,profiles!D2325,IF($C$10=2013,profiles!F2325,IF($C$10=2014,profiles!H2325,IF($C$10=2015,profiles!J2325,IF($C$10=2016,profiles!L2325)))))</f>
        <v>0.12491145901094294</v>
      </c>
      <c r="D2338" s="11">
        <f t="shared" si="372"/>
        <v>24.982291802188588</v>
      </c>
      <c r="E2338" s="11">
        <f t="shared" si="368"/>
        <v>0</v>
      </c>
      <c r="F2338" s="11">
        <f t="shared" si="369"/>
        <v>24.982291802188588</v>
      </c>
      <c r="G2338" s="11">
        <f t="shared" si="370"/>
        <v>39.517708197811416</v>
      </c>
      <c r="H2338" s="12">
        <f t="shared" si="373"/>
        <v>0</v>
      </c>
      <c r="I2338" s="12">
        <f t="shared" si="367"/>
        <v>0</v>
      </c>
      <c r="J2338" s="12">
        <f t="shared" si="374"/>
        <v>0</v>
      </c>
      <c r="K2338" s="12">
        <f t="shared" si="375"/>
        <v>0</v>
      </c>
      <c r="L2338" s="12">
        <f t="shared" si="376"/>
        <v>39.517708197811416</v>
      </c>
      <c r="M2338" s="12">
        <f t="shared" si="371"/>
        <v>39.517708197811416</v>
      </c>
      <c r="N2338" s="13"/>
    </row>
    <row r="2339" spans="1:14" x14ac:dyDescent="0.2">
      <c r="A2339" s="10" t="s">
        <v>2321</v>
      </c>
      <c r="B2339" s="6">
        <f>IF($C$10=2012,profiles!C2326,IF($C$10=2013,profiles!E2326,IF($C$10=2014,profiles!G2326,IF($C$10=2015,profiles!I2326,IF($C$10=2016,profiles!K2326)))))</f>
        <v>64.177999999999997</v>
      </c>
      <c r="C2339" s="6">
        <f>IF($C$10=2012,profiles!D2326,IF($C$10=2013,profiles!F2326,IF($C$10=2014,profiles!H2326,IF($C$10=2015,profiles!J2326,IF($C$10=2016,profiles!L2326)))))</f>
        <v>6.5672116454891072E-2</v>
      </c>
      <c r="D2339" s="11">
        <f t="shared" si="372"/>
        <v>13.134423290978214</v>
      </c>
      <c r="E2339" s="11">
        <f t="shared" si="368"/>
        <v>0</v>
      </c>
      <c r="F2339" s="11">
        <f t="shared" si="369"/>
        <v>13.134423290978214</v>
      </c>
      <c r="G2339" s="11">
        <f t="shared" si="370"/>
        <v>51.043576709021785</v>
      </c>
      <c r="H2339" s="12">
        <f t="shared" si="373"/>
        <v>0</v>
      </c>
      <c r="I2339" s="12">
        <f t="shared" si="367"/>
        <v>0</v>
      </c>
      <c r="J2339" s="12">
        <f t="shared" si="374"/>
        <v>0</v>
      </c>
      <c r="K2339" s="12">
        <f t="shared" si="375"/>
        <v>0</v>
      </c>
      <c r="L2339" s="12">
        <f t="shared" si="376"/>
        <v>51.043576709021785</v>
      </c>
      <c r="M2339" s="12">
        <f t="shared" si="371"/>
        <v>51.043576709021785</v>
      </c>
      <c r="N2339" s="13"/>
    </row>
    <row r="2340" spans="1:14" x14ac:dyDescent="0.2">
      <c r="A2340" s="10" t="s">
        <v>2322</v>
      </c>
      <c r="B2340" s="6">
        <f>IF($C$10=2012,profiles!C2327,IF($C$10=2013,profiles!E2327,IF($C$10=2014,profiles!G2327,IF($C$10=2015,profiles!I2327,IF($C$10=2016,profiles!K2327)))))</f>
        <v>64.774000000000001</v>
      </c>
      <c r="C2340" s="6">
        <f>IF($C$10=2012,profiles!D2327,IF($C$10=2013,profiles!F2327,IF($C$10=2014,profiles!H2327,IF($C$10=2015,profiles!J2327,IF($C$10=2016,profiles!L2327)))))</f>
        <v>4.077944981713575E-2</v>
      </c>
      <c r="D2340" s="11">
        <f t="shared" si="372"/>
        <v>8.1558899634271498</v>
      </c>
      <c r="E2340" s="11">
        <f t="shared" si="368"/>
        <v>0</v>
      </c>
      <c r="F2340" s="11">
        <f t="shared" si="369"/>
        <v>8.1558899634271498</v>
      </c>
      <c r="G2340" s="11">
        <f t="shared" si="370"/>
        <v>56.618110036572851</v>
      </c>
      <c r="H2340" s="12">
        <f t="shared" si="373"/>
        <v>0</v>
      </c>
      <c r="I2340" s="12">
        <f t="shared" si="367"/>
        <v>0</v>
      </c>
      <c r="J2340" s="12">
        <f t="shared" si="374"/>
        <v>0</v>
      </c>
      <c r="K2340" s="12">
        <f t="shared" si="375"/>
        <v>0</v>
      </c>
      <c r="L2340" s="12">
        <f t="shared" si="376"/>
        <v>56.618110036572851</v>
      </c>
      <c r="M2340" s="12">
        <f t="shared" si="371"/>
        <v>56.618110036572851</v>
      </c>
      <c r="N2340" s="13"/>
    </row>
    <row r="2341" spans="1:14" x14ac:dyDescent="0.2">
      <c r="A2341" s="10" t="s">
        <v>2323</v>
      </c>
      <c r="B2341" s="6">
        <f>IF($C$10=2012,profiles!C2328,IF($C$10=2013,profiles!E2328,IF($C$10=2014,profiles!G2328,IF($C$10=2015,profiles!I2328,IF($C$10=2016,profiles!K2328)))))</f>
        <v>65.516999999999996</v>
      </c>
      <c r="C2341" s="6">
        <f>IF($C$10=2012,profiles!D2328,IF($C$10=2013,profiles!F2328,IF($C$10=2014,profiles!H2328,IF($C$10=2015,profiles!J2328,IF($C$10=2016,profiles!L2328)))))</f>
        <v>5.9138152854272374E-2</v>
      </c>
      <c r="D2341" s="11">
        <f t="shared" si="372"/>
        <v>11.827630570854474</v>
      </c>
      <c r="E2341" s="11">
        <f t="shared" si="368"/>
        <v>0</v>
      </c>
      <c r="F2341" s="11">
        <f t="shared" si="369"/>
        <v>11.827630570854474</v>
      </c>
      <c r="G2341" s="11">
        <f t="shared" si="370"/>
        <v>53.689369429145522</v>
      </c>
      <c r="H2341" s="12">
        <f t="shared" si="373"/>
        <v>0</v>
      </c>
      <c r="I2341" s="12">
        <f t="shared" si="367"/>
        <v>0</v>
      </c>
      <c r="J2341" s="12">
        <f t="shared" si="374"/>
        <v>0</v>
      </c>
      <c r="K2341" s="12">
        <f t="shared" si="375"/>
        <v>0</v>
      </c>
      <c r="L2341" s="12">
        <f t="shared" si="376"/>
        <v>53.689369429145522</v>
      </c>
      <c r="M2341" s="12">
        <f t="shared" si="371"/>
        <v>53.689369429145522</v>
      </c>
      <c r="N2341" s="13"/>
    </row>
    <row r="2342" spans="1:14" x14ac:dyDescent="0.2">
      <c r="A2342" s="10" t="s">
        <v>2324</v>
      </c>
      <c r="B2342" s="6">
        <f>IF($C$10=2012,profiles!C2329,IF($C$10=2013,profiles!E2329,IF($C$10=2014,profiles!G2329,IF($C$10=2015,profiles!I2329,IF($C$10=2016,profiles!K2329)))))</f>
        <v>62.591000000000001</v>
      </c>
      <c r="C2342" s="6">
        <f>IF($C$10=2012,profiles!D2329,IF($C$10=2013,profiles!F2329,IF($C$10=2014,profiles!H2329,IF($C$10=2015,profiles!J2329,IF($C$10=2016,profiles!L2329)))))</f>
        <v>8.8801191147346664E-2</v>
      </c>
      <c r="D2342" s="11">
        <f t="shared" si="372"/>
        <v>17.760238229469334</v>
      </c>
      <c r="E2342" s="11">
        <f t="shared" si="368"/>
        <v>0</v>
      </c>
      <c r="F2342" s="11">
        <f t="shared" si="369"/>
        <v>17.760238229469334</v>
      </c>
      <c r="G2342" s="11">
        <f t="shared" si="370"/>
        <v>44.830761770530671</v>
      </c>
      <c r="H2342" s="12">
        <f t="shared" si="373"/>
        <v>0</v>
      </c>
      <c r="I2342" s="12">
        <f t="shared" si="367"/>
        <v>0</v>
      </c>
      <c r="J2342" s="12">
        <f t="shared" si="374"/>
        <v>0</v>
      </c>
      <c r="K2342" s="12">
        <f t="shared" si="375"/>
        <v>0</v>
      </c>
      <c r="L2342" s="12">
        <f t="shared" si="376"/>
        <v>44.830761770530671</v>
      </c>
      <c r="M2342" s="12">
        <f t="shared" si="371"/>
        <v>44.830761770530671</v>
      </c>
      <c r="N2342" s="13"/>
    </row>
    <row r="2343" spans="1:14" x14ac:dyDescent="0.2">
      <c r="A2343" s="10" t="s">
        <v>2325</v>
      </c>
      <c r="B2343" s="6">
        <f>IF($C$10=2012,profiles!C2330,IF($C$10=2013,profiles!E2330,IF($C$10=2014,profiles!G2330,IF($C$10=2015,profiles!I2330,IF($C$10=2016,profiles!K2330)))))</f>
        <v>57.92</v>
      </c>
      <c r="C2343" s="6">
        <f>IF($C$10=2012,profiles!D2330,IF($C$10=2013,profiles!F2330,IF($C$10=2014,profiles!H2330,IF($C$10=2015,profiles!J2330,IF($C$10=2016,profiles!L2330)))))</f>
        <v>0.11185798748138832</v>
      </c>
      <c r="D2343" s="11">
        <f t="shared" si="372"/>
        <v>22.371597496277666</v>
      </c>
      <c r="E2343" s="11">
        <f t="shared" si="368"/>
        <v>0</v>
      </c>
      <c r="F2343" s="11">
        <f t="shared" si="369"/>
        <v>22.371597496277666</v>
      </c>
      <c r="G2343" s="11">
        <f t="shared" si="370"/>
        <v>35.548402503722336</v>
      </c>
      <c r="H2343" s="12">
        <f t="shared" si="373"/>
        <v>0</v>
      </c>
      <c r="I2343" s="12">
        <f t="shared" si="367"/>
        <v>0</v>
      </c>
      <c r="J2343" s="12">
        <f t="shared" si="374"/>
        <v>0</v>
      </c>
      <c r="K2343" s="12">
        <f t="shared" si="375"/>
        <v>0</v>
      </c>
      <c r="L2343" s="12">
        <f t="shared" si="376"/>
        <v>35.548402503722336</v>
      </c>
      <c r="M2343" s="12">
        <f t="shared" si="371"/>
        <v>35.548402503722336</v>
      </c>
      <c r="N2343" s="13"/>
    </row>
    <row r="2344" spans="1:14" x14ac:dyDescent="0.2">
      <c r="A2344" s="10" t="s">
        <v>2326</v>
      </c>
      <c r="B2344" s="6">
        <f>IF($C$10=2012,profiles!C2331,IF($C$10=2013,profiles!E2331,IF($C$10=2014,profiles!G2331,IF($C$10=2015,profiles!I2331,IF($C$10=2016,profiles!K2331)))))</f>
        <v>52.576999999999998</v>
      </c>
      <c r="C2344" s="6">
        <f>IF($C$10=2012,profiles!D2331,IF($C$10=2013,profiles!F2331,IF($C$10=2014,profiles!H2331,IF($C$10=2015,profiles!J2331,IF($C$10=2016,profiles!L2331)))))</f>
        <v>0.12051693481937638</v>
      </c>
      <c r="D2344" s="11">
        <f t="shared" si="372"/>
        <v>24.103386963875277</v>
      </c>
      <c r="E2344" s="11">
        <f t="shared" si="368"/>
        <v>0</v>
      </c>
      <c r="F2344" s="11">
        <f t="shared" si="369"/>
        <v>24.103386963875277</v>
      </c>
      <c r="G2344" s="11">
        <f t="shared" si="370"/>
        <v>28.473613036124721</v>
      </c>
      <c r="H2344" s="12">
        <f t="shared" si="373"/>
        <v>0</v>
      </c>
      <c r="I2344" s="12">
        <f t="shared" si="367"/>
        <v>0</v>
      </c>
      <c r="J2344" s="12">
        <f t="shared" si="374"/>
        <v>0</v>
      </c>
      <c r="K2344" s="12">
        <f t="shared" si="375"/>
        <v>0</v>
      </c>
      <c r="L2344" s="12">
        <f t="shared" si="376"/>
        <v>28.473613036124721</v>
      </c>
      <c r="M2344" s="12">
        <f t="shared" si="371"/>
        <v>28.473613036124721</v>
      </c>
      <c r="N2344" s="13"/>
    </row>
    <row r="2345" spans="1:14" x14ac:dyDescent="0.2">
      <c r="A2345" s="10" t="s">
        <v>2327</v>
      </c>
      <c r="B2345" s="6">
        <f>IF($C$10=2012,profiles!C2332,IF($C$10=2013,profiles!E2332,IF($C$10=2014,profiles!G2332,IF($C$10=2015,profiles!I2332,IF($C$10=2016,profiles!K2332)))))</f>
        <v>49.103999999999999</v>
      </c>
      <c r="C2345" s="6">
        <f>IF($C$10=2012,profiles!D2332,IF($C$10=2013,profiles!F2332,IF($C$10=2014,profiles!H2332,IF($C$10=2015,profiles!J2332,IF($C$10=2016,profiles!L2332)))))</f>
        <v>0.12657002037955106</v>
      </c>
      <c r="D2345" s="11">
        <f t="shared" si="372"/>
        <v>25.314004075910212</v>
      </c>
      <c r="E2345" s="11">
        <f t="shared" si="368"/>
        <v>0</v>
      </c>
      <c r="F2345" s="11">
        <f t="shared" si="369"/>
        <v>25.314004075910212</v>
      </c>
      <c r="G2345" s="11">
        <f t="shared" si="370"/>
        <v>23.789995924089787</v>
      </c>
      <c r="H2345" s="12">
        <f t="shared" si="373"/>
        <v>0</v>
      </c>
      <c r="I2345" s="12">
        <f t="shared" si="367"/>
        <v>0</v>
      </c>
      <c r="J2345" s="12">
        <f t="shared" si="374"/>
        <v>0</v>
      </c>
      <c r="K2345" s="12">
        <f t="shared" si="375"/>
        <v>0</v>
      </c>
      <c r="L2345" s="12">
        <f t="shared" si="376"/>
        <v>23.789995924089787</v>
      </c>
      <c r="M2345" s="12">
        <f t="shared" si="371"/>
        <v>23.789995924089787</v>
      </c>
      <c r="N2345" s="13"/>
    </row>
    <row r="2346" spans="1:14" x14ac:dyDescent="0.2">
      <c r="A2346" s="10" t="s">
        <v>2328</v>
      </c>
      <c r="B2346" s="6">
        <f>IF($C$10=2012,profiles!C2333,IF($C$10=2013,profiles!E2333,IF($C$10=2014,profiles!G2333,IF($C$10=2015,profiles!I2333,IF($C$10=2016,profiles!K2333)))))</f>
        <v>47.008000000000003</v>
      </c>
      <c r="C2346" s="6">
        <f>IF($C$10=2012,profiles!D2333,IF($C$10=2013,profiles!F2333,IF($C$10=2014,profiles!H2333,IF($C$10=2015,profiles!J2333,IF($C$10=2016,profiles!L2333)))))</f>
        <v>0.13616719904028213</v>
      </c>
      <c r="D2346" s="11">
        <f t="shared" si="372"/>
        <v>27.233439808056424</v>
      </c>
      <c r="E2346" s="11">
        <f t="shared" si="368"/>
        <v>0</v>
      </c>
      <c r="F2346" s="11">
        <f t="shared" si="369"/>
        <v>27.233439808056424</v>
      </c>
      <c r="G2346" s="11">
        <f t="shared" si="370"/>
        <v>19.774560191943579</v>
      </c>
      <c r="H2346" s="12">
        <f t="shared" si="373"/>
        <v>0</v>
      </c>
      <c r="I2346" s="12">
        <f t="shared" si="367"/>
        <v>0</v>
      </c>
      <c r="J2346" s="12">
        <f t="shared" si="374"/>
        <v>0</v>
      </c>
      <c r="K2346" s="12">
        <f t="shared" si="375"/>
        <v>0</v>
      </c>
      <c r="L2346" s="12">
        <f t="shared" si="376"/>
        <v>19.774560191943579</v>
      </c>
      <c r="M2346" s="12">
        <f t="shared" si="371"/>
        <v>19.774560191943579</v>
      </c>
      <c r="N2346" s="13"/>
    </row>
    <row r="2347" spans="1:14" x14ac:dyDescent="0.2">
      <c r="A2347" s="10" t="s">
        <v>2329</v>
      </c>
      <c r="B2347" s="6">
        <f>IF($C$10=2012,profiles!C2334,IF($C$10=2013,profiles!E2334,IF($C$10=2014,profiles!G2334,IF($C$10=2015,profiles!I2334,IF($C$10=2016,profiles!K2334)))))</f>
        <v>45.802</v>
      </c>
      <c r="C2347" s="6">
        <f>IF($C$10=2012,profiles!D2334,IF($C$10=2013,profiles!F2334,IF($C$10=2014,profiles!H2334,IF($C$10=2015,profiles!J2334,IF($C$10=2016,profiles!L2334)))))</f>
        <v>0.14002630551982309</v>
      </c>
      <c r="D2347" s="11">
        <f t="shared" si="372"/>
        <v>28.005261103964617</v>
      </c>
      <c r="E2347" s="11">
        <f t="shared" si="368"/>
        <v>0</v>
      </c>
      <c r="F2347" s="11">
        <f t="shared" si="369"/>
        <v>28.005261103964617</v>
      </c>
      <c r="G2347" s="11">
        <f t="shared" si="370"/>
        <v>17.796738896035382</v>
      </c>
      <c r="H2347" s="12">
        <f t="shared" si="373"/>
        <v>0</v>
      </c>
      <c r="I2347" s="12">
        <f t="shared" si="367"/>
        <v>0</v>
      </c>
      <c r="J2347" s="12">
        <f t="shared" si="374"/>
        <v>0</v>
      </c>
      <c r="K2347" s="12">
        <f t="shared" si="375"/>
        <v>0</v>
      </c>
      <c r="L2347" s="12">
        <f t="shared" si="376"/>
        <v>17.796738896035382</v>
      </c>
      <c r="M2347" s="12">
        <f t="shared" si="371"/>
        <v>17.796738896035382</v>
      </c>
      <c r="N2347" s="13"/>
    </row>
    <row r="2348" spans="1:14" x14ac:dyDescent="0.2">
      <c r="A2348" s="10" t="s">
        <v>2330</v>
      </c>
      <c r="B2348" s="6">
        <f>IF($C$10=2012,profiles!C2335,IF($C$10=2013,profiles!E2335,IF($C$10=2014,profiles!G2335,IF($C$10=2015,profiles!I2335,IF($C$10=2016,profiles!K2335)))))</f>
        <v>45.963000000000001</v>
      </c>
      <c r="C2348" s="6">
        <f>IF($C$10=2012,profiles!D2335,IF($C$10=2013,profiles!F2335,IF($C$10=2014,profiles!H2335,IF($C$10=2015,profiles!J2335,IF($C$10=2016,profiles!L2335)))))</f>
        <v>0.14288811481925795</v>
      </c>
      <c r="D2348" s="11">
        <f t="shared" si="372"/>
        <v>28.577622963851589</v>
      </c>
      <c r="E2348" s="11">
        <f t="shared" si="368"/>
        <v>0</v>
      </c>
      <c r="F2348" s="11">
        <f t="shared" si="369"/>
        <v>28.577622963851589</v>
      </c>
      <c r="G2348" s="11">
        <f t="shared" si="370"/>
        <v>17.385377036148412</v>
      </c>
      <c r="H2348" s="12">
        <f t="shared" si="373"/>
        <v>0</v>
      </c>
      <c r="I2348" s="12">
        <f t="shared" si="367"/>
        <v>0</v>
      </c>
      <c r="J2348" s="12">
        <f t="shared" si="374"/>
        <v>0</v>
      </c>
      <c r="K2348" s="12">
        <f t="shared" si="375"/>
        <v>0</v>
      </c>
      <c r="L2348" s="12">
        <f t="shared" si="376"/>
        <v>17.385377036148412</v>
      </c>
      <c r="M2348" s="12">
        <f t="shared" si="371"/>
        <v>17.385377036148412</v>
      </c>
      <c r="N2348" s="13"/>
    </row>
    <row r="2349" spans="1:14" x14ac:dyDescent="0.2">
      <c r="A2349" s="10" t="s">
        <v>2331</v>
      </c>
      <c r="B2349" s="6">
        <f>IF($C$10=2012,profiles!C2336,IF($C$10=2013,profiles!E2336,IF($C$10=2014,profiles!G2336,IF($C$10=2015,profiles!I2336,IF($C$10=2016,profiles!K2336)))))</f>
        <v>47.698</v>
      </c>
      <c r="C2349" s="6">
        <f>IF($C$10=2012,profiles!D2336,IF($C$10=2013,profiles!F2336,IF($C$10=2014,profiles!H2336,IF($C$10=2015,profiles!J2336,IF($C$10=2016,profiles!L2336)))))</f>
        <v>0.15791984043245119</v>
      </c>
      <c r="D2349" s="11">
        <f t="shared" si="372"/>
        <v>31.583968086490238</v>
      </c>
      <c r="E2349" s="11">
        <f t="shared" si="368"/>
        <v>0</v>
      </c>
      <c r="F2349" s="11">
        <f t="shared" si="369"/>
        <v>31.583968086490238</v>
      </c>
      <c r="G2349" s="11">
        <f t="shared" si="370"/>
        <v>16.114031913509763</v>
      </c>
      <c r="H2349" s="12">
        <f t="shared" si="373"/>
        <v>0</v>
      </c>
      <c r="I2349" s="12">
        <f t="shared" si="367"/>
        <v>0</v>
      </c>
      <c r="J2349" s="12">
        <f t="shared" si="374"/>
        <v>0</v>
      </c>
      <c r="K2349" s="12">
        <f t="shared" si="375"/>
        <v>0</v>
      </c>
      <c r="L2349" s="12">
        <f t="shared" si="376"/>
        <v>16.114031913509763</v>
      </c>
      <c r="M2349" s="12">
        <f t="shared" si="371"/>
        <v>16.114031913509763</v>
      </c>
      <c r="N2349" s="13"/>
    </row>
    <row r="2350" spans="1:14" x14ac:dyDescent="0.2">
      <c r="A2350" s="10" t="s">
        <v>2332</v>
      </c>
      <c r="B2350" s="6">
        <f>IF($C$10=2012,profiles!C2337,IF($C$10=2013,profiles!E2337,IF($C$10=2014,profiles!G2337,IF($C$10=2015,profiles!I2337,IF($C$10=2016,profiles!K2337)))))</f>
        <v>52.042999999999999</v>
      </c>
      <c r="C2350" s="6">
        <f>IF($C$10=2012,profiles!D2337,IF($C$10=2013,profiles!F2337,IF($C$10=2014,profiles!H2337,IF($C$10=2015,profiles!J2337,IF($C$10=2016,profiles!L2337)))))</f>
        <v>0.17032101406333561</v>
      </c>
      <c r="D2350" s="11">
        <f t="shared" si="372"/>
        <v>34.064202812667119</v>
      </c>
      <c r="E2350" s="11">
        <f t="shared" si="368"/>
        <v>0</v>
      </c>
      <c r="F2350" s="11">
        <f t="shared" si="369"/>
        <v>34.064202812667119</v>
      </c>
      <c r="G2350" s="11">
        <f t="shared" si="370"/>
        <v>17.97879718733288</v>
      </c>
      <c r="H2350" s="12">
        <f t="shared" si="373"/>
        <v>0</v>
      </c>
      <c r="I2350" s="12">
        <f t="shared" si="367"/>
        <v>0</v>
      </c>
      <c r="J2350" s="12">
        <f t="shared" si="374"/>
        <v>0</v>
      </c>
      <c r="K2350" s="12">
        <f t="shared" si="375"/>
        <v>0</v>
      </c>
      <c r="L2350" s="12">
        <f t="shared" si="376"/>
        <v>17.97879718733288</v>
      </c>
      <c r="M2350" s="12">
        <f t="shared" si="371"/>
        <v>17.97879718733288</v>
      </c>
      <c r="N2350" s="13"/>
    </row>
    <row r="2351" spans="1:14" x14ac:dyDescent="0.2">
      <c r="A2351" s="10" t="s">
        <v>2333</v>
      </c>
      <c r="B2351" s="6">
        <f>IF($C$10=2012,profiles!C2338,IF($C$10=2013,profiles!E2338,IF($C$10=2014,profiles!G2338,IF($C$10=2015,profiles!I2338,IF($C$10=2016,profiles!K2338)))))</f>
        <v>61.017000000000003</v>
      </c>
      <c r="C2351" s="6">
        <f>IF($C$10=2012,profiles!D2338,IF($C$10=2013,profiles!F2338,IF($C$10=2014,profiles!H2338,IF($C$10=2015,profiles!J2338,IF($C$10=2016,profiles!L2338)))))</f>
        <v>0.18882159943341958</v>
      </c>
      <c r="D2351" s="11">
        <f t="shared" si="372"/>
        <v>37.764319886683914</v>
      </c>
      <c r="E2351" s="11">
        <f t="shared" si="368"/>
        <v>0</v>
      </c>
      <c r="F2351" s="11">
        <f t="shared" si="369"/>
        <v>37.764319886683914</v>
      </c>
      <c r="G2351" s="11">
        <f t="shared" si="370"/>
        <v>23.252680113316089</v>
      </c>
      <c r="H2351" s="12">
        <f t="shared" si="373"/>
        <v>0</v>
      </c>
      <c r="I2351" s="12">
        <f t="shared" si="367"/>
        <v>0</v>
      </c>
      <c r="J2351" s="12">
        <f t="shared" si="374"/>
        <v>0</v>
      </c>
      <c r="K2351" s="12">
        <f t="shared" si="375"/>
        <v>0</v>
      </c>
      <c r="L2351" s="12">
        <f t="shared" si="376"/>
        <v>23.252680113316089</v>
      </c>
      <c r="M2351" s="12">
        <f t="shared" si="371"/>
        <v>23.252680113316089</v>
      </c>
      <c r="N2351" s="13"/>
    </row>
    <row r="2352" spans="1:14" x14ac:dyDescent="0.2">
      <c r="A2352" s="10" t="s">
        <v>2334</v>
      </c>
      <c r="B2352" s="6">
        <f>IF($C$10=2012,profiles!C2339,IF($C$10=2013,profiles!E2339,IF($C$10=2014,profiles!G2339,IF($C$10=2015,profiles!I2339,IF($C$10=2016,profiles!K2339)))))</f>
        <v>66.709000000000003</v>
      </c>
      <c r="C2352" s="6">
        <f>IF($C$10=2012,profiles!D2339,IF($C$10=2013,profiles!F2339,IF($C$10=2014,profiles!H2339,IF($C$10=2015,profiles!J2339,IF($C$10=2016,profiles!L2339)))))</f>
        <v>0.19931490019801407</v>
      </c>
      <c r="D2352" s="11">
        <f t="shared" si="372"/>
        <v>39.86298003960281</v>
      </c>
      <c r="E2352" s="11">
        <f t="shared" si="368"/>
        <v>0</v>
      </c>
      <c r="F2352" s="11">
        <f t="shared" si="369"/>
        <v>39.86298003960281</v>
      </c>
      <c r="G2352" s="11">
        <f t="shared" si="370"/>
        <v>26.846019960397193</v>
      </c>
      <c r="H2352" s="12">
        <f t="shared" si="373"/>
        <v>0</v>
      </c>
      <c r="I2352" s="12">
        <f t="shared" si="367"/>
        <v>0</v>
      </c>
      <c r="J2352" s="12">
        <f t="shared" si="374"/>
        <v>0</v>
      </c>
      <c r="K2352" s="12">
        <f t="shared" si="375"/>
        <v>0</v>
      </c>
      <c r="L2352" s="12">
        <f t="shared" si="376"/>
        <v>26.846019960397193</v>
      </c>
      <c r="M2352" s="12">
        <f t="shared" si="371"/>
        <v>26.846019960397193</v>
      </c>
      <c r="N2352" s="13"/>
    </row>
    <row r="2353" spans="1:14" x14ac:dyDescent="0.2">
      <c r="A2353" s="10" t="s">
        <v>2335</v>
      </c>
      <c r="B2353" s="6">
        <f>IF($C$10=2012,profiles!C2340,IF($C$10=2013,profiles!E2340,IF($C$10=2014,profiles!G2340,IF($C$10=2015,profiles!I2340,IF($C$10=2016,profiles!K2340)))))</f>
        <v>69.691000000000003</v>
      </c>
      <c r="C2353" s="6">
        <f>IF($C$10=2012,profiles!D2340,IF($C$10=2013,profiles!F2340,IF($C$10=2014,profiles!H2340,IF($C$10=2015,profiles!J2340,IF($C$10=2016,profiles!L2340)))))</f>
        <v>0.23122840996140895</v>
      </c>
      <c r="D2353" s="11">
        <f t="shared" si="372"/>
        <v>46.245681992281789</v>
      </c>
      <c r="E2353" s="11">
        <f t="shared" si="368"/>
        <v>0</v>
      </c>
      <c r="F2353" s="11">
        <f t="shared" si="369"/>
        <v>46.245681992281789</v>
      </c>
      <c r="G2353" s="11">
        <f t="shared" si="370"/>
        <v>23.445318007718214</v>
      </c>
      <c r="H2353" s="12">
        <f t="shared" si="373"/>
        <v>0</v>
      </c>
      <c r="I2353" s="12">
        <f t="shared" si="367"/>
        <v>0</v>
      </c>
      <c r="J2353" s="12">
        <f t="shared" si="374"/>
        <v>0</v>
      </c>
      <c r="K2353" s="12">
        <f t="shared" si="375"/>
        <v>0</v>
      </c>
      <c r="L2353" s="12">
        <f t="shared" si="376"/>
        <v>23.445318007718214</v>
      </c>
      <c r="M2353" s="12">
        <f t="shared" si="371"/>
        <v>23.445318007718214</v>
      </c>
      <c r="N2353" s="13"/>
    </row>
    <row r="2354" spans="1:14" x14ac:dyDescent="0.2">
      <c r="A2354" s="10" t="s">
        <v>2336</v>
      </c>
      <c r="B2354" s="6">
        <f>IF($C$10=2012,profiles!C2341,IF($C$10=2013,profiles!E2341,IF($C$10=2014,profiles!G2341,IF($C$10=2015,profiles!I2341,IF($C$10=2016,profiles!K2341)))))</f>
        <v>70.501000000000005</v>
      </c>
      <c r="C2354" s="6">
        <f>IF($C$10=2012,profiles!D2341,IF($C$10=2013,profiles!F2341,IF($C$10=2014,profiles!H2341,IF($C$10=2015,profiles!J2341,IF($C$10=2016,profiles!L2341)))))</f>
        <v>0.28833451370922281</v>
      </c>
      <c r="D2354" s="11">
        <f t="shared" si="372"/>
        <v>57.666902741844559</v>
      </c>
      <c r="E2354" s="11">
        <f t="shared" si="368"/>
        <v>0</v>
      </c>
      <c r="F2354" s="11">
        <f t="shared" si="369"/>
        <v>57.666902741844559</v>
      </c>
      <c r="G2354" s="11">
        <f t="shared" si="370"/>
        <v>12.834097258155445</v>
      </c>
      <c r="H2354" s="12">
        <f t="shared" si="373"/>
        <v>0</v>
      </c>
      <c r="I2354" s="12">
        <f t="shared" si="367"/>
        <v>0</v>
      </c>
      <c r="J2354" s="12">
        <f t="shared" si="374"/>
        <v>0</v>
      </c>
      <c r="K2354" s="12">
        <f t="shared" si="375"/>
        <v>0</v>
      </c>
      <c r="L2354" s="12">
        <f t="shared" si="376"/>
        <v>12.834097258155445</v>
      </c>
      <c r="M2354" s="12">
        <f t="shared" si="371"/>
        <v>12.834097258155445</v>
      </c>
      <c r="N2354" s="13"/>
    </row>
    <row r="2355" spans="1:14" x14ac:dyDescent="0.2">
      <c r="A2355" s="10" t="s">
        <v>2337</v>
      </c>
      <c r="B2355" s="6">
        <f>IF($C$10=2012,profiles!C2342,IF($C$10=2013,profiles!E2342,IF($C$10=2014,profiles!G2342,IF($C$10=2015,profiles!I2342,IF($C$10=2016,profiles!K2342)))))</f>
        <v>72.063000000000002</v>
      </c>
      <c r="C2355" s="6">
        <f>IF($C$10=2012,profiles!D2342,IF($C$10=2013,profiles!F2342,IF($C$10=2014,profiles!H2342,IF($C$10=2015,profiles!J2342,IF($C$10=2016,profiles!L2342)))))</f>
        <v>0.35889690259730872</v>
      </c>
      <c r="D2355" s="11">
        <f t="shared" si="372"/>
        <v>71.779380519461739</v>
      </c>
      <c r="E2355" s="11">
        <f t="shared" si="368"/>
        <v>0</v>
      </c>
      <c r="F2355" s="11">
        <f t="shared" si="369"/>
        <v>71.779380519461739</v>
      </c>
      <c r="G2355" s="11">
        <f t="shared" si="370"/>
        <v>0.28361948053826325</v>
      </c>
      <c r="H2355" s="12">
        <f t="shared" si="373"/>
        <v>0</v>
      </c>
      <c r="I2355" s="12">
        <f t="shared" si="367"/>
        <v>0</v>
      </c>
      <c r="J2355" s="12">
        <f t="shared" si="374"/>
        <v>0</v>
      </c>
      <c r="K2355" s="12">
        <f t="shared" si="375"/>
        <v>0</v>
      </c>
      <c r="L2355" s="12">
        <f t="shared" si="376"/>
        <v>0.28361948053826325</v>
      </c>
      <c r="M2355" s="12">
        <f t="shared" si="371"/>
        <v>0.28361948053826325</v>
      </c>
      <c r="N2355" s="13"/>
    </row>
    <row r="2356" spans="1:14" x14ac:dyDescent="0.2">
      <c r="A2356" s="10" t="s">
        <v>2338</v>
      </c>
      <c r="B2356" s="6">
        <f>IF($C$10=2012,profiles!C2343,IF($C$10=2013,profiles!E2343,IF($C$10=2014,profiles!G2343,IF($C$10=2015,profiles!I2343,IF($C$10=2016,profiles!K2343)))))</f>
        <v>72.915000000000006</v>
      </c>
      <c r="C2356" s="6">
        <f>IF($C$10=2012,profiles!D2343,IF($C$10=2013,profiles!F2343,IF($C$10=2014,profiles!H2343,IF($C$10=2015,profiles!J2343,IF($C$10=2016,profiles!L2343)))))</f>
        <v>0.4026189891164525</v>
      </c>
      <c r="D2356" s="11">
        <f t="shared" si="372"/>
        <v>80.523797823290494</v>
      </c>
      <c r="E2356" s="11">
        <f t="shared" si="368"/>
        <v>7.6087978232904874</v>
      </c>
      <c r="F2356" s="11">
        <f t="shared" si="369"/>
        <v>72.915000000000006</v>
      </c>
      <c r="G2356" s="11">
        <f t="shared" si="370"/>
        <v>0</v>
      </c>
      <c r="H2356" s="12">
        <f t="shared" si="373"/>
        <v>0</v>
      </c>
      <c r="I2356" s="12">
        <f t="shared" si="367"/>
        <v>7.6087978232904874</v>
      </c>
      <c r="J2356" s="12">
        <f t="shared" si="374"/>
        <v>0</v>
      </c>
      <c r="K2356" s="12">
        <f t="shared" si="375"/>
        <v>6.1631262368652955</v>
      </c>
      <c r="L2356" s="12">
        <f t="shared" si="376"/>
        <v>0</v>
      </c>
      <c r="M2356" s="12">
        <f t="shared" si="371"/>
        <v>-7.6087978232904874</v>
      </c>
      <c r="N2356" s="13"/>
    </row>
    <row r="2357" spans="1:14" x14ac:dyDescent="0.2">
      <c r="A2357" s="10" t="s">
        <v>2339</v>
      </c>
      <c r="B2357" s="6">
        <f>IF($C$10=2012,profiles!C2344,IF($C$10=2013,profiles!E2344,IF($C$10=2014,profiles!G2344,IF($C$10=2015,profiles!I2344,IF($C$10=2016,profiles!K2344)))))</f>
        <v>71.956999999999994</v>
      </c>
      <c r="C2357" s="6">
        <f>IF($C$10=2012,profiles!D2344,IF($C$10=2013,profiles!F2344,IF($C$10=2014,profiles!H2344,IF($C$10=2015,profiles!J2344,IF($C$10=2016,profiles!L2344)))))</f>
        <v>0.42905459118042405</v>
      </c>
      <c r="D2357" s="11">
        <f t="shared" si="372"/>
        <v>85.810918236084817</v>
      </c>
      <c r="E2357" s="11">
        <f t="shared" si="368"/>
        <v>13.853918236084823</v>
      </c>
      <c r="F2357" s="11">
        <f t="shared" si="369"/>
        <v>71.956999999999994</v>
      </c>
      <c r="G2357" s="11">
        <f t="shared" si="370"/>
        <v>0</v>
      </c>
      <c r="H2357" s="12">
        <f t="shared" si="373"/>
        <v>0</v>
      </c>
      <c r="I2357" s="12">
        <f t="shared" si="367"/>
        <v>13.853918236084823</v>
      </c>
      <c r="J2357" s="12">
        <f t="shared" si="374"/>
        <v>0</v>
      </c>
      <c r="K2357" s="12">
        <f t="shared" si="375"/>
        <v>17.384800008094004</v>
      </c>
      <c r="L2357" s="12">
        <f t="shared" si="376"/>
        <v>0</v>
      </c>
      <c r="M2357" s="12">
        <f t="shared" si="371"/>
        <v>-13.853918236084823</v>
      </c>
      <c r="N2357" s="13"/>
    </row>
    <row r="2358" spans="1:14" x14ac:dyDescent="0.2">
      <c r="A2358" s="10" t="s">
        <v>2340</v>
      </c>
      <c r="B2358" s="6">
        <f>IF($C$10=2012,profiles!C2345,IF($C$10=2013,profiles!E2345,IF($C$10=2014,profiles!G2345,IF($C$10=2015,profiles!I2345,IF($C$10=2016,profiles!K2345)))))</f>
        <v>71.504000000000005</v>
      </c>
      <c r="C2358" s="6">
        <f>IF($C$10=2012,profiles!D2345,IF($C$10=2013,profiles!F2345,IF($C$10=2014,profiles!H2345,IF($C$10=2015,profiles!J2345,IF($C$10=2016,profiles!L2345)))))</f>
        <v>0.43999595299695027</v>
      </c>
      <c r="D2358" s="11">
        <f t="shared" si="372"/>
        <v>87.999190599390047</v>
      </c>
      <c r="E2358" s="11">
        <f t="shared" si="368"/>
        <v>16.495190599390043</v>
      </c>
      <c r="F2358" s="11">
        <f t="shared" si="369"/>
        <v>71.504000000000005</v>
      </c>
      <c r="G2358" s="11">
        <f t="shared" si="370"/>
        <v>0</v>
      </c>
      <c r="H2358" s="12">
        <f t="shared" si="373"/>
        <v>0</v>
      </c>
      <c r="I2358" s="12">
        <f t="shared" si="367"/>
        <v>16.495190599390043</v>
      </c>
      <c r="J2358" s="12">
        <f t="shared" si="374"/>
        <v>0</v>
      </c>
      <c r="K2358" s="12">
        <f t="shared" si="375"/>
        <v>30.74590439359994</v>
      </c>
      <c r="L2358" s="12">
        <f t="shared" si="376"/>
        <v>0</v>
      </c>
      <c r="M2358" s="12">
        <f t="shared" si="371"/>
        <v>-16.495190599390043</v>
      </c>
      <c r="N2358" s="13"/>
    </row>
    <row r="2359" spans="1:14" x14ac:dyDescent="0.2">
      <c r="A2359" s="10" t="s">
        <v>2341</v>
      </c>
      <c r="B2359" s="6">
        <f>IF($C$10=2012,profiles!C2346,IF($C$10=2013,profiles!E2346,IF($C$10=2014,profiles!G2346,IF($C$10=2015,profiles!I2346,IF($C$10=2016,profiles!K2346)))))</f>
        <v>70.039000000000001</v>
      </c>
      <c r="C2359" s="6">
        <f>IF($C$10=2012,profiles!D2346,IF($C$10=2013,profiles!F2346,IF($C$10=2014,profiles!H2346,IF($C$10=2015,profiles!J2346,IF($C$10=2016,profiles!L2346)))))</f>
        <v>0.44720829057481898</v>
      </c>
      <c r="D2359" s="11">
        <f t="shared" si="372"/>
        <v>89.441658114963801</v>
      </c>
      <c r="E2359" s="11">
        <f t="shared" si="368"/>
        <v>19.402658114963799</v>
      </c>
      <c r="F2359" s="11">
        <f t="shared" si="369"/>
        <v>70.039000000000001</v>
      </c>
      <c r="G2359" s="11">
        <f t="shared" si="370"/>
        <v>0</v>
      </c>
      <c r="H2359" s="12">
        <f t="shared" si="373"/>
        <v>0</v>
      </c>
      <c r="I2359" s="12">
        <f t="shared" si="367"/>
        <v>19.402658114963799</v>
      </c>
      <c r="J2359" s="12">
        <f t="shared" si="374"/>
        <v>0</v>
      </c>
      <c r="K2359" s="12">
        <f t="shared" si="375"/>
        <v>46.462057466720616</v>
      </c>
      <c r="L2359" s="12">
        <f t="shared" si="376"/>
        <v>0</v>
      </c>
      <c r="M2359" s="12">
        <f t="shared" si="371"/>
        <v>-19.402658114963799</v>
      </c>
      <c r="N2359" s="13"/>
    </row>
    <row r="2360" spans="1:14" x14ac:dyDescent="0.2">
      <c r="A2360" s="10" t="s">
        <v>2342</v>
      </c>
      <c r="B2360" s="6">
        <f>IF($C$10=2012,profiles!C2347,IF($C$10=2013,profiles!E2347,IF($C$10=2014,profiles!G2347,IF($C$10=2015,profiles!I2347,IF($C$10=2016,profiles!K2347)))))</f>
        <v>68.81</v>
      </c>
      <c r="C2360" s="6">
        <f>IF($C$10=2012,profiles!D2347,IF($C$10=2013,profiles!F2347,IF($C$10=2014,profiles!H2347,IF($C$10=2015,profiles!J2347,IF($C$10=2016,profiles!L2347)))))</f>
        <v>0.42411146602685473</v>
      </c>
      <c r="D2360" s="11">
        <f t="shared" si="372"/>
        <v>84.82229320537094</v>
      </c>
      <c r="E2360" s="11">
        <f t="shared" si="368"/>
        <v>16.012293205370938</v>
      </c>
      <c r="F2360" s="11">
        <f t="shared" si="369"/>
        <v>68.81</v>
      </c>
      <c r="G2360" s="11">
        <f t="shared" si="370"/>
        <v>0</v>
      </c>
      <c r="H2360" s="12">
        <f t="shared" si="373"/>
        <v>0</v>
      </c>
      <c r="I2360" s="12">
        <f t="shared" si="367"/>
        <v>16.012293205370938</v>
      </c>
      <c r="J2360" s="12">
        <f t="shared" si="374"/>
        <v>0</v>
      </c>
      <c r="K2360" s="12">
        <f t="shared" si="375"/>
        <v>59.432014963071076</v>
      </c>
      <c r="L2360" s="12">
        <f t="shared" si="376"/>
        <v>0</v>
      </c>
      <c r="M2360" s="12">
        <f t="shared" si="371"/>
        <v>-16.012293205370938</v>
      </c>
      <c r="N2360" s="13"/>
    </row>
    <row r="2361" spans="1:14" x14ac:dyDescent="0.2">
      <c r="A2361" s="10" t="s">
        <v>2343</v>
      </c>
      <c r="B2361" s="6">
        <f>IF($C$10=2012,profiles!C2348,IF($C$10=2013,profiles!E2348,IF($C$10=2014,profiles!G2348,IF($C$10=2015,profiles!I2348,IF($C$10=2016,profiles!K2348)))))</f>
        <v>67.272999999999996</v>
      </c>
      <c r="C2361" s="6">
        <f>IF($C$10=2012,profiles!D2348,IF($C$10=2013,profiles!F2348,IF($C$10=2014,profiles!H2348,IF($C$10=2015,profiles!J2348,IF($C$10=2016,profiles!L2348)))))</f>
        <v>0.39588361975515629</v>
      </c>
      <c r="D2361" s="11">
        <f t="shared" si="372"/>
        <v>79.176723951031263</v>
      </c>
      <c r="E2361" s="11">
        <f t="shared" si="368"/>
        <v>11.903723951031267</v>
      </c>
      <c r="F2361" s="11">
        <f t="shared" si="369"/>
        <v>67.272999999999996</v>
      </c>
      <c r="G2361" s="11">
        <f t="shared" si="370"/>
        <v>0</v>
      </c>
      <c r="H2361" s="12">
        <f t="shared" si="373"/>
        <v>0</v>
      </c>
      <c r="I2361" s="12">
        <f t="shared" si="367"/>
        <v>11.903723951031267</v>
      </c>
      <c r="J2361" s="12">
        <f t="shared" si="374"/>
        <v>0</v>
      </c>
      <c r="K2361" s="12">
        <f t="shared" si="375"/>
        <v>69.074031363406405</v>
      </c>
      <c r="L2361" s="12">
        <f t="shared" si="376"/>
        <v>0</v>
      </c>
      <c r="M2361" s="12">
        <f t="shared" si="371"/>
        <v>-11.903723951031267</v>
      </c>
      <c r="N2361" s="13"/>
    </row>
    <row r="2362" spans="1:14" x14ac:dyDescent="0.2">
      <c r="A2362" s="10" t="s">
        <v>2344</v>
      </c>
      <c r="B2362" s="6">
        <f>IF($C$10=2012,profiles!C2349,IF($C$10=2013,profiles!E2349,IF($C$10=2014,profiles!G2349,IF($C$10=2015,profiles!I2349,IF($C$10=2016,profiles!K2349)))))</f>
        <v>66.930000000000007</v>
      </c>
      <c r="C2362" s="6">
        <f>IF($C$10=2012,profiles!D2349,IF($C$10=2013,profiles!F2349,IF($C$10=2014,profiles!H2349,IF($C$10=2015,profiles!J2349,IF($C$10=2016,profiles!L2349)))))</f>
        <v>0.35155448277855667</v>
      </c>
      <c r="D2362" s="11">
        <f t="shared" si="372"/>
        <v>70.310896555711338</v>
      </c>
      <c r="E2362" s="11">
        <f t="shared" si="368"/>
        <v>3.3808965557113311</v>
      </c>
      <c r="F2362" s="11">
        <f t="shared" si="369"/>
        <v>66.930000000000007</v>
      </c>
      <c r="G2362" s="11">
        <f t="shared" si="370"/>
        <v>0</v>
      </c>
      <c r="H2362" s="12">
        <f t="shared" si="373"/>
        <v>0</v>
      </c>
      <c r="I2362" s="12">
        <f t="shared" si="367"/>
        <v>3.3808965557113311</v>
      </c>
      <c r="J2362" s="12">
        <f t="shared" si="374"/>
        <v>0</v>
      </c>
      <c r="K2362" s="12">
        <f t="shared" si="375"/>
        <v>71.812557573532587</v>
      </c>
      <c r="L2362" s="12">
        <f t="shared" si="376"/>
        <v>0</v>
      </c>
      <c r="M2362" s="12">
        <f t="shared" si="371"/>
        <v>-3.3808965557113311</v>
      </c>
      <c r="N2362" s="13"/>
    </row>
    <row r="2363" spans="1:14" x14ac:dyDescent="0.2">
      <c r="A2363" s="10" t="s">
        <v>2345</v>
      </c>
      <c r="B2363" s="6">
        <f>IF($C$10=2012,profiles!C2350,IF($C$10=2013,profiles!E2350,IF($C$10=2014,profiles!G2350,IF($C$10=2015,profiles!I2350,IF($C$10=2016,profiles!K2350)))))</f>
        <v>66.983000000000004</v>
      </c>
      <c r="C2363" s="6">
        <f>IF($C$10=2012,profiles!D2350,IF($C$10=2013,profiles!F2350,IF($C$10=2014,profiles!H2350,IF($C$10=2015,profiles!J2350,IF($C$10=2016,profiles!L2350)))))</f>
        <v>0.31080983421741076</v>
      </c>
      <c r="D2363" s="11">
        <f t="shared" si="372"/>
        <v>62.161966843482155</v>
      </c>
      <c r="E2363" s="11">
        <f t="shared" si="368"/>
        <v>0</v>
      </c>
      <c r="F2363" s="11">
        <f t="shared" si="369"/>
        <v>62.161966843482155</v>
      </c>
      <c r="G2363" s="11">
        <f t="shared" si="370"/>
        <v>4.8210331565178492</v>
      </c>
      <c r="H2363" s="12">
        <f t="shared" si="373"/>
        <v>0</v>
      </c>
      <c r="I2363" s="12">
        <f t="shared" si="367"/>
        <v>0</v>
      </c>
      <c r="J2363" s="12">
        <f t="shared" si="374"/>
        <v>4.8210331565178492</v>
      </c>
      <c r="K2363" s="12">
        <f t="shared" si="375"/>
        <v>66.606258268437713</v>
      </c>
      <c r="L2363" s="12">
        <f t="shared" si="376"/>
        <v>0</v>
      </c>
      <c r="M2363" s="12">
        <f t="shared" si="371"/>
        <v>4.8210331565178492</v>
      </c>
      <c r="N2363" s="13"/>
    </row>
    <row r="2364" spans="1:14" x14ac:dyDescent="0.2">
      <c r="A2364" s="10" t="s">
        <v>2346</v>
      </c>
      <c r="B2364" s="6">
        <f>IF($C$10=2012,profiles!C2351,IF($C$10=2013,profiles!E2351,IF($C$10=2014,profiles!G2351,IF($C$10=2015,profiles!I2351,IF($C$10=2016,profiles!K2351)))))</f>
        <v>66.775000000000006</v>
      </c>
      <c r="C2364" s="6">
        <f>IF($C$10=2012,profiles!D2351,IF($C$10=2013,profiles!F2351,IF($C$10=2014,profiles!H2351,IF($C$10=2015,profiles!J2351,IF($C$10=2016,profiles!L2351)))))</f>
        <v>0.26828739503085841</v>
      </c>
      <c r="D2364" s="11">
        <f t="shared" si="372"/>
        <v>53.657479006171684</v>
      </c>
      <c r="E2364" s="11">
        <f t="shared" si="368"/>
        <v>0</v>
      </c>
      <c r="F2364" s="11">
        <f t="shared" si="369"/>
        <v>53.657479006171684</v>
      </c>
      <c r="G2364" s="11">
        <f t="shared" si="370"/>
        <v>13.117520993828322</v>
      </c>
      <c r="H2364" s="12">
        <f t="shared" si="373"/>
        <v>0</v>
      </c>
      <c r="I2364" s="12">
        <f t="shared" si="367"/>
        <v>0</v>
      </c>
      <c r="J2364" s="12">
        <f t="shared" si="374"/>
        <v>13.117520993828322</v>
      </c>
      <c r="K2364" s="12">
        <f t="shared" si="375"/>
        <v>52.44046885825594</v>
      </c>
      <c r="L2364" s="12">
        <f t="shared" si="376"/>
        <v>0</v>
      </c>
      <c r="M2364" s="12">
        <f t="shared" si="371"/>
        <v>13.117520993828322</v>
      </c>
      <c r="N2364" s="13"/>
    </row>
    <row r="2365" spans="1:14" x14ac:dyDescent="0.2">
      <c r="A2365" s="10" t="s">
        <v>2347</v>
      </c>
      <c r="B2365" s="6">
        <f>IF($C$10=2012,profiles!C2352,IF($C$10=2013,profiles!E2352,IF($C$10=2014,profiles!G2352,IF($C$10=2015,profiles!I2352,IF($C$10=2016,profiles!K2352)))))</f>
        <v>66.605999999999995</v>
      </c>
      <c r="C2365" s="6">
        <f>IF($C$10=2012,profiles!D2352,IF($C$10=2013,profiles!F2352,IF($C$10=2014,profiles!H2352,IF($C$10=2015,profiles!J2352,IF($C$10=2016,profiles!L2352)))))</f>
        <v>0.24348504776908958</v>
      </c>
      <c r="D2365" s="11">
        <f t="shared" si="372"/>
        <v>48.697009553817914</v>
      </c>
      <c r="E2365" s="11">
        <f t="shared" si="368"/>
        <v>0</v>
      </c>
      <c r="F2365" s="11">
        <f t="shared" si="369"/>
        <v>48.697009553817914</v>
      </c>
      <c r="G2365" s="11">
        <f t="shared" si="370"/>
        <v>17.908990446182081</v>
      </c>
      <c r="H2365" s="12">
        <f t="shared" si="373"/>
        <v>0</v>
      </c>
      <c r="I2365" s="12">
        <f t="shared" si="367"/>
        <v>0</v>
      </c>
      <c r="J2365" s="12">
        <f t="shared" si="374"/>
        <v>17.908990446182081</v>
      </c>
      <c r="K2365" s="12">
        <f t="shared" si="375"/>
        <v>33.100306389376804</v>
      </c>
      <c r="L2365" s="12">
        <f t="shared" si="376"/>
        <v>0</v>
      </c>
      <c r="M2365" s="12">
        <f t="shared" si="371"/>
        <v>17.908990446182081</v>
      </c>
      <c r="N2365" s="13"/>
    </row>
    <row r="2366" spans="1:14" x14ac:dyDescent="0.2">
      <c r="A2366" s="10" t="s">
        <v>2348</v>
      </c>
      <c r="B2366" s="6">
        <f>IF($C$10=2012,profiles!C2353,IF($C$10=2013,profiles!E2353,IF($C$10=2014,profiles!G2353,IF($C$10=2015,profiles!I2353,IF($C$10=2016,profiles!K2353)))))</f>
        <v>63.438000000000002</v>
      </c>
      <c r="C2366" s="6">
        <f>IF($C$10=2012,profiles!D2353,IF($C$10=2013,profiles!F2353,IF($C$10=2014,profiles!H2353,IF($C$10=2015,profiles!J2353,IF($C$10=2016,profiles!L2353)))))</f>
        <v>0.22588058450286905</v>
      </c>
      <c r="D2366" s="11">
        <f t="shared" si="372"/>
        <v>45.17611690057381</v>
      </c>
      <c r="E2366" s="11">
        <f t="shared" si="368"/>
        <v>0</v>
      </c>
      <c r="F2366" s="11">
        <f t="shared" si="369"/>
        <v>45.17611690057381</v>
      </c>
      <c r="G2366" s="11">
        <f t="shared" si="370"/>
        <v>18.261883099426193</v>
      </c>
      <c r="H2366" s="12">
        <f t="shared" si="373"/>
        <v>0</v>
      </c>
      <c r="I2366" s="12">
        <f t="shared" si="367"/>
        <v>0</v>
      </c>
      <c r="J2366" s="12">
        <f t="shared" si="374"/>
        <v>18.261883099426193</v>
      </c>
      <c r="K2366" s="12">
        <f t="shared" si="375"/>
        <v>13.379050342480269</v>
      </c>
      <c r="L2366" s="12">
        <f t="shared" si="376"/>
        <v>0</v>
      </c>
      <c r="M2366" s="12">
        <f t="shared" si="371"/>
        <v>18.261883099426193</v>
      </c>
      <c r="N2366" s="13"/>
    </row>
    <row r="2367" spans="1:14" x14ac:dyDescent="0.2">
      <c r="A2367" s="10" t="s">
        <v>2349</v>
      </c>
      <c r="B2367" s="6">
        <f>IF($C$10=2012,profiles!C2354,IF($C$10=2013,profiles!E2354,IF($C$10=2014,profiles!G2354,IF($C$10=2015,profiles!I2354,IF($C$10=2016,profiles!K2354)))))</f>
        <v>59.314</v>
      </c>
      <c r="C2367" s="6">
        <f>IF($C$10=2012,profiles!D2354,IF($C$10=2013,profiles!F2354,IF($C$10=2014,profiles!H2354,IF($C$10=2015,profiles!J2354,IF($C$10=2016,profiles!L2354)))))</f>
        <v>0.21746859959240897</v>
      </c>
      <c r="D2367" s="11">
        <f t="shared" si="372"/>
        <v>43.493719918481794</v>
      </c>
      <c r="E2367" s="11">
        <f t="shared" si="368"/>
        <v>0</v>
      </c>
      <c r="F2367" s="11">
        <f t="shared" si="369"/>
        <v>43.493719918481794</v>
      </c>
      <c r="G2367" s="11">
        <f t="shared" si="370"/>
        <v>15.820280081518206</v>
      </c>
      <c r="H2367" s="12">
        <f t="shared" si="373"/>
        <v>0</v>
      </c>
      <c r="I2367" s="12">
        <f t="shared" si="367"/>
        <v>0</v>
      </c>
      <c r="J2367" s="12">
        <f t="shared" si="374"/>
        <v>12.38900061713673</v>
      </c>
      <c r="K2367" s="12">
        <f t="shared" si="375"/>
        <v>0</v>
      </c>
      <c r="L2367" s="12">
        <f t="shared" si="376"/>
        <v>3.4312794643814755</v>
      </c>
      <c r="M2367" s="12">
        <f t="shared" si="371"/>
        <v>15.820280081518206</v>
      </c>
      <c r="N2367" s="13"/>
    </row>
    <row r="2368" spans="1:14" x14ac:dyDescent="0.2">
      <c r="A2368" s="10" t="s">
        <v>2350</v>
      </c>
      <c r="B2368" s="6">
        <f>IF($C$10=2012,profiles!C2355,IF($C$10=2013,profiles!E2355,IF($C$10=2014,profiles!G2355,IF($C$10=2015,profiles!I2355,IF($C$10=2016,profiles!K2355)))))</f>
        <v>54.000999999999998</v>
      </c>
      <c r="C2368" s="6">
        <f>IF($C$10=2012,profiles!D2355,IF($C$10=2013,profiles!F2355,IF($C$10=2014,profiles!H2355,IF($C$10=2015,profiles!J2355,IF($C$10=2016,profiles!L2355)))))</f>
        <v>0.21521384075042999</v>
      </c>
      <c r="D2368" s="11">
        <f t="shared" si="372"/>
        <v>43.042768150085998</v>
      </c>
      <c r="E2368" s="11">
        <f t="shared" si="368"/>
        <v>0</v>
      </c>
      <c r="F2368" s="11">
        <f t="shared" si="369"/>
        <v>43.042768150085998</v>
      </c>
      <c r="G2368" s="11">
        <f t="shared" si="370"/>
        <v>10.958231849914</v>
      </c>
      <c r="H2368" s="12">
        <f t="shared" si="373"/>
        <v>0</v>
      </c>
      <c r="I2368" s="12">
        <f t="shared" si="367"/>
        <v>0</v>
      </c>
      <c r="J2368" s="12">
        <f t="shared" si="374"/>
        <v>0</v>
      </c>
      <c r="K2368" s="12">
        <f t="shared" si="375"/>
        <v>0</v>
      </c>
      <c r="L2368" s="12">
        <f t="shared" si="376"/>
        <v>10.958231849914</v>
      </c>
      <c r="M2368" s="12">
        <f t="shared" si="371"/>
        <v>10.958231849914</v>
      </c>
      <c r="N2368" s="13"/>
    </row>
    <row r="2369" spans="1:14" x14ac:dyDescent="0.2">
      <c r="A2369" s="10" t="s">
        <v>2351</v>
      </c>
      <c r="B2369" s="6">
        <f>IF($C$10=2012,profiles!C2356,IF($C$10=2013,profiles!E2356,IF($C$10=2014,profiles!G2356,IF($C$10=2015,profiles!I2356,IF($C$10=2016,profiles!K2356)))))</f>
        <v>50.210999999999999</v>
      </c>
      <c r="C2369" s="6">
        <f>IF($C$10=2012,profiles!D2356,IF($C$10=2013,profiles!F2356,IF($C$10=2014,profiles!H2356,IF($C$10=2015,profiles!J2356,IF($C$10=2016,profiles!L2356)))))</f>
        <v>0.20825686747684349</v>
      </c>
      <c r="D2369" s="11">
        <f t="shared" si="372"/>
        <v>41.651373495368702</v>
      </c>
      <c r="E2369" s="11">
        <f t="shared" si="368"/>
        <v>0</v>
      </c>
      <c r="F2369" s="11">
        <f t="shared" si="369"/>
        <v>41.651373495368702</v>
      </c>
      <c r="G2369" s="11">
        <f t="shared" si="370"/>
        <v>8.5596265046312965</v>
      </c>
      <c r="H2369" s="12">
        <f t="shared" si="373"/>
        <v>0</v>
      </c>
      <c r="I2369" s="12">
        <f t="shared" si="367"/>
        <v>0</v>
      </c>
      <c r="J2369" s="12">
        <f t="shared" si="374"/>
        <v>0</v>
      </c>
      <c r="K2369" s="12">
        <f t="shared" si="375"/>
        <v>0</v>
      </c>
      <c r="L2369" s="12">
        <f t="shared" si="376"/>
        <v>8.5596265046312965</v>
      </c>
      <c r="M2369" s="12">
        <f t="shared" si="371"/>
        <v>8.5596265046312965</v>
      </c>
      <c r="N2369" s="13"/>
    </row>
    <row r="2370" spans="1:14" x14ac:dyDescent="0.2">
      <c r="A2370" s="10" t="s">
        <v>2352</v>
      </c>
      <c r="B2370" s="6">
        <f>IF($C$10=2012,profiles!C2357,IF($C$10=2013,profiles!E2357,IF($C$10=2014,profiles!G2357,IF($C$10=2015,profiles!I2357,IF($C$10=2016,profiles!K2357)))))</f>
        <v>48.347999999999999</v>
      </c>
      <c r="C2370" s="6">
        <f>IF($C$10=2012,profiles!D2357,IF($C$10=2013,profiles!F2357,IF($C$10=2014,profiles!H2357,IF($C$10=2015,profiles!J2357,IF($C$10=2016,profiles!L2357)))))</f>
        <v>0.20572807537245494</v>
      </c>
      <c r="D2370" s="11">
        <f t="shared" si="372"/>
        <v>41.145615074490991</v>
      </c>
      <c r="E2370" s="11">
        <f t="shared" si="368"/>
        <v>0</v>
      </c>
      <c r="F2370" s="11">
        <f t="shared" si="369"/>
        <v>41.145615074490991</v>
      </c>
      <c r="G2370" s="11">
        <f t="shared" si="370"/>
        <v>7.2023849255090084</v>
      </c>
      <c r="H2370" s="12">
        <f t="shared" si="373"/>
        <v>0</v>
      </c>
      <c r="I2370" s="12">
        <f t="shared" si="367"/>
        <v>0</v>
      </c>
      <c r="J2370" s="12">
        <f t="shared" si="374"/>
        <v>0</v>
      </c>
      <c r="K2370" s="12">
        <f t="shared" si="375"/>
        <v>0</v>
      </c>
      <c r="L2370" s="12">
        <f t="shared" si="376"/>
        <v>7.2023849255090084</v>
      </c>
      <c r="M2370" s="12">
        <f t="shared" si="371"/>
        <v>7.2023849255090084</v>
      </c>
      <c r="N2370" s="13"/>
    </row>
    <row r="2371" spans="1:14" x14ac:dyDescent="0.2">
      <c r="A2371" s="10" t="s">
        <v>2353</v>
      </c>
      <c r="B2371" s="6">
        <f>IF($C$10=2012,profiles!C2358,IF($C$10=2013,profiles!E2358,IF($C$10=2014,profiles!G2358,IF($C$10=2015,profiles!I2358,IF($C$10=2016,profiles!K2358)))))</f>
        <v>47.491</v>
      </c>
      <c r="C2371" s="6">
        <f>IF($C$10=2012,profiles!D2358,IF($C$10=2013,profiles!F2358,IF($C$10=2014,profiles!H2358,IF($C$10=2015,profiles!J2358,IF($C$10=2016,profiles!L2358)))))</f>
        <v>0.20103174717859051</v>
      </c>
      <c r="D2371" s="11">
        <f t="shared" si="372"/>
        <v>40.206349435718103</v>
      </c>
      <c r="E2371" s="11">
        <f t="shared" si="368"/>
        <v>0</v>
      </c>
      <c r="F2371" s="11">
        <f t="shared" si="369"/>
        <v>40.206349435718103</v>
      </c>
      <c r="G2371" s="11">
        <f t="shared" si="370"/>
        <v>7.2846505642818968</v>
      </c>
      <c r="H2371" s="12">
        <f t="shared" si="373"/>
        <v>0</v>
      </c>
      <c r="I2371" s="12">
        <f t="shared" si="367"/>
        <v>0</v>
      </c>
      <c r="J2371" s="12">
        <f t="shared" si="374"/>
        <v>0</v>
      </c>
      <c r="K2371" s="12">
        <f t="shared" si="375"/>
        <v>0</v>
      </c>
      <c r="L2371" s="12">
        <f t="shared" si="376"/>
        <v>7.2846505642818968</v>
      </c>
      <c r="M2371" s="12">
        <f t="shared" si="371"/>
        <v>7.2846505642818968</v>
      </c>
      <c r="N2371" s="13"/>
    </row>
    <row r="2372" spans="1:14" x14ac:dyDescent="0.2">
      <c r="A2372" s="10" t="s">
        <v>2354</v>
      </c>
      <c r="B2372" s="6">
        <f>IF($C$10=2012,profiles!C2359,IF($C$10=2013,profiles!E2359,IF($C$10=2014,profiles!G2359,IF($C$10=2015,profiles!I2359,IF($C$10=2016,profiles!K2359)))))</f>
        <v>48.139000000000003</v>
      </c>
      <c r="C2372" s="6">
        <f>IF($C$10=2012,profiles!D2359,IF($C$10=2013,profiles!F2359,IF($C$10=2014,profiles!H2359,IF($C$10=2015,profiles!J2359,IF($C$10=2016,profiles!L2359)))))</f>
        <v>0.19124893429475601</v>
      </c>
      <c r="D2372" s="11">
        <f t="shared" si="372"/>
        <v>38.249786858951204</v>
      </c>
      <c r="E2372" s="11">
        <f t="shared" si="368"/>
        <v>0</v>
      </c>
      <c r="F2372" s="11">
        <f t="shared" si="369"/>
        <v>38.249786858951204</v>
      </c>
      <c r="G2372" s="11">
        <f t="shared" si="370"/>
        <v>9.8892131410487991</v>
      </c>
      <c r="H2372" s="12">
        <f t="shared" si="373"/>
        <v>0</v>
      </c>
      <c r="I2372" s="12">
        <f t="shared" si="367"/>
        <v>0</v>
      </c>
      <c r="J2372" s="12">
        <f t="shared" si="374"/>
        <v>0</v>
      </c>
      <c r="K2372" s="12">
        <f t="shared" si="375"/>
        <v>0</v>
      </c>
      <c r="L2372" s="12">
        <f t="shared" si="376"/>
        <v>9.8892131410487991</v>
      </c>
      <c r="M2372" s="12">
        <f t="shared" si="371"/>
        <v>9.8892131410487991</v>
      </c>
      <c r="N2372" s="13"/>
    </row>
    <row r="2373" spans="1:14" x14ac:dyDescent="0.2">
      <c r="A2373" s="10" t="s">
        <v>2355</v>
      </c>
      <c r="B2373" s="6">
        <f>IF($C$10=2012,profiles!C2360,IF($C$10=2013,profiles!E2360,IF($C$10=2014,profiles!G2360,IF($C$10=2015,profiles!I2360,IF($C$10=2016,profiles!K2360)))))</f>
        <v>49.923999999999999</v>
      </c>
      <c r="C2373" s="6">
        <f>IF($C$10=2012,profiles!D2360,IF($C$10=2013,profiles!F2360,IF($C$10=2014,profiles!H2360,IF($C$10=2015,profiles!J2360,IF($C$10=2016,profiles!L2360)))))</f>
        <v>0.19240495354247647</v>
      </c>
      <c r="D2373" s="11">
        <f t="shared" si="372"/>
        <v>38.480990708495291</v>
      </c>
      <c r="E2373" s="11">
        <f t="shared" si="368"/>
        <v>0</v>
      </c>
      <c r="F2373" s="11">
        <f t="shared" si="369"/>
        <v>38.480990708495291</v>
      </c>
      <c r="G2373" s="11">
        <f t="shared" si="370"/>
        <v>11.443009291504708</v>
      </c>
      <c r="H2373" s="12">
        <f t="shared" si="373"/>
        <v>0</v>
      </c>
      <c r="I2373" s="12">
        <f t="shared" si="367"/>
        <v>0</v>
      </c>
      <c r="J2373" s="12">
        <f t="shared" si="374"/>
        <v>0</v>
      </c>
      <c r="K2373" s="12">
        <f t="shared" si="375"/>
        <v>0</v>
      </c>
      <c r="L2373" s="12">
        <f t="shared" si="376"/>
        <v>11.443009291504708</v>
      </c>
      <c r="M2373" s="12">
        <f t="shared" si="371"/>
        <v>11.443009291504708</v>
      </c>
      <c r="N2373" s="13"/>
    </row>
    <row r="2374" spans="1:14" x14ac:dyDescent="0.2">
      <c r="A2374" s="10" t="s">
        <v>2356</v>
      </c>
      <c r="B2374" s="6">
        <f>IF($C$10=2012,profiles!C2361,IF($C$10=2013,profiles!E2361,IF($C$10=2014,profiles!G2361,IF($C$10=2015,profiles!I2361,IF($C$10=2016,profiles!K2361)))))</f>
        <v>54.134</v>
      </c>
      <c r="C2374" s="6">
        <f>IF($C$10=2012,profiles!D2361,IF($C$10=2013,profiles!F2361,IF($C$10=2014,profiles!H2361,IF($C$10=2015,profiles!J2361,IF($C$10=2016,profiles!L2361)))))</f>
        <v>0.19009291504703554</v>
      </c>
      <c r="D2374" s="11">
        <f t="shared" si="372"/>
        <v>38.018583009407109</v>
      </c>
      <c r="E2374" s="11">
        <f t="shared" si="368"/>
        <v>0</v>
      </c>
      <c r="F2374" s="11">
        <f t="shared" si="369"/>
        <v>38.018583009407109</v>
      </c>
      <c r="G2374" s="11">
        <f t="shared" si="370"/>
        <v>16.115416990592891</v>
      </c>
      <c r="H2374" s="12">
        <f t="shared" si="373"/>
        <v>0</v>
      </c>
      <c r="I2374" s="12">
        <f t="shared" si="367"/>
        <v>0</v>
      </c>
      <c r="J2374" s="12">
        <f t="shared" si="374"/>
        <v>0</v>
      </c>
      <c r="K2374" s="12">
        <f t="shared" si="375"/>
        <v>0</v>
      </c>
      <c r="L2374" s="12">
        <f t="shared" si="376"/>
        <v>16.115416990592891</v>
      </c>
      <c r="M2374" s="12">
        <f t="shared" si="371"/>
        <v>16.115416990592891</v>
      </c>
      <c r="N2374" s="13"/>
    </row>
    <row r="2375" spans="1:14" x14ac:dyDescent="0.2">
      <c r="A2375" s="10" t="s">
        <v>2357</v>
      </c>
      <c r="B2375" s="6">
        <f>IF($C$10=2012,profiles!C2362,IF($C$10=2013,profiles!E2362,IF($C$10=2014,profiles!G2362,IF($C$10=2015,profiles!I2362,IF($C$10=2016,profiles!K2362)))))</f>
        <v>62.043999999999997</v>
      </c>
      <c r="C2375" s="6">
        <f>IF($C$10=2012,profiles!D2362,IF($C$10=2013,profiles!F2362,IF($C$10=2014,profiles!H2362,IF($C$10=2015,profiles!J2362,IF($C$10=2016,profiles!L2362)))))</f>
        <v>0.18877794315275348</v>
      </c>
      <c r="D2375" s="11">
        <f t="shared" si="372"/>
        <v>37.755588630550697</v>
      </c>
      <c r="E2375" s="11">
        <f t="shared" si="368"/>
        <v>0</v>
      </c>
      <c r="F2375" s="11">
        <f t="shared" si="369"/>
        <v>37.755588630550697</v>
      </c>
      <c r="G2375" s="11">
        <f t="shared" si="370"/>
        <v>24.2884113694493</v>
      </c>
      <c r="H2375" s="12">
        <f t="shared" si="373"/>
        <v>0</v>
      </c>
      <c r="I2375" s="12">
        <f t="shared" si="367"/>
        <v>0</v>
      </c>
      <c r="J2375" s="12">
        <f t="shared" si="374"/>
        <v>0</v>
      </c>
      <c r="K2375" s="12">
        <f t="shared" si="375"/>
        <v>0</v>
      </c>
      <c r="L2375" s="12">
        <f t="shared" si="376"/>
        <v>24.2884113694493</v>
      </c>
      <c r="M2375" s="12">
        <f t="shared" si="371"/>
        <v>24.2884113694493</v>
      </c>
      <c r="N2375" s="13"/>
    </row>
    <row r="2376" spans="1:14" x14ac:dyDescent="0.2">
      <c r="A2376" s="10" t="s">
        <v>2358</v>
      </c>
      <c r="B2376" s="6">
        <f>IF($C$10=2012,profiles!C2363,IF($C$10=2013,profiles!E2363,IF($C$10=2014,profiles!G2363,IF($C$10=2015,profiles!I2363,IF($C$10=2016,profiles!K2363)))))</f>
        <v>67.090999999999994</v>
      </c>
      <c r="C2376" s="6">
        <f>IF($C$10=2012,profiles!D2363,IF($C$10=2013,profiles!F2363,IF($C$10=2014,profiles!H2363,IF($C$10=2015,profiles!J2363,IF($C$10=2016,profiles!L2363)))))</f>
        <v>0.20198546305795992</v>
      </c>
      <c r="D2376" s="11">
        <f t="shared" si="372"/>
        <v>40.397092611591987</v>
      </c>
      <c r="E2376" s="11">
        <f t="shared" si="368"/>
        <v>0</v>
      </c>
      <c r="F2376" s="11">
        <f t="shared" si="369"/>
        <v>40.397092611591987</v>
      </c>
      <c r="G2376" s="11">
        <f t="shared" si="370"/>
        <v>26.693907388408007</v>
      </c>
      <c r="H2376" s="12">
        <f t="shared" si="373"/>
        <v>0</v>
      </c>
      <c r="I2376" s="12">
        <f t="shared" si="367"/>
        <v>0</v>
      </c>
      <c r="J2376" s="12">
        <f t="shared" si="374"/>
        <v>0</v>
      </c>
      <c r="K2376" s="12">
        <f t="shared" si="375"/>
        <v>0</v>
      </c>
      <c r="L2376" s="12">
        <f t="shared" si="376"/>
        <v>26.693907388408007</v>
      </c>
      <c r="M2376" s="12">
        <f t="shared" si="371"/>
        <v>26.693907388408007</v>
      </c>
      <c r="N2376" s="13"/>
    </row>
    <row r="2377" spans="1:14" x14ac:dyDescent="0.2">
      <c r="A2377" s="10" t="s">
        <v>2359</v>
      </c>
      <c r="B2377" s="6">
        <f>IF($C$10=2012,profiles!C2364,IF($C$10=2013,profiles!E2364,IF($C$10=2014,profiles!G2364,IF($C$10=2015,profiles!I2364,IF($C$10=2016,profiles!K2364)))))</f>
        <v>69.367000000000004</v>
      </c>
      <c r="C2377" s="6">
        <f>IF($C$10=2012,profiles!D2364,IF($C$10=2013,profiles!F2364,IF($C$10=2014,profiles!H2364,IF($C$10=2015,profiles!J2364,IF($C$10=2016,profiles!L2364)))))</f>
        <v>0.24477262546421397</v>
      </c>
      <c r="D2377" s="11">
        <f t="shared" si="372"/>
        <v>48.954525092842793</v>
      </c>
      <c r="E2377" s="11">
        <f t="shared" si="368"/>
        <v>0</v>
      </c>
      <c r="F2377" s="11">
        <f t="shared" si="369"/>
        <v>48.954525092842793</v>
      </c>
      <c r="G2377" s="11">
        <f t="shared" si="370"/>
        <v>20.412474907157211</v>
      </c>
      <c r="H2377" s="12">
        <f t="shared" si="373"/>
        <v>0</v>
      </c>
      <c r="I2377" s="12">
        <f t="shared" si="367"/>
        <v>0</v>
      </c>
      <c r="J2377" s="12">
        <f t="shared" si="374"/>
        <v>0</v>
      </c>
      <c r="K2377" s="12">
        <f t="shared" si="375"/>
        <v>0</v>
      </c>
      <c r="L2377" s="12">
        <f t="shared" si="376"/>
        <v>20.412474907157211</v>
      </c>
      <c r="M2377" s="12">
        <f t="shared" si="371"/>
        <v>20.412474907157211</v>
      </c>
      <c r="N2377" s="13"/>
    </row>
    <row r="2378" spans="1:14" x14ac:dyDescent="0.2">
      <c r="A2378" s="10" t="s">
        <v>2360</v>
      </c>
      <c r="B2378" s="6">
        <f>IF($C$10=2012,profiles!C2365,IF($C$10=2013,profiles!E2365,IF($C$10=2014,profiles!G2365,IF($C$10=2015,profiles!I2365,IF($C$10=2016,profiles!K2365)))))</f>
        <v>70.165000000000006</v>
      </c>
      <c r="C2378" s="6">
        <f>IF($C$10=2012,profiles!D2365,IF($C$10=2013,profiles!F2365,IF($C$10=2014,profiles!H2365,IF($C$10=2015,profiles!J2365,IF($C$10=2016,profiles!L2365)))))</f>
        <v>0.32732684999205236</v>
      </c>
      <c r="D2378" s="11">
        <f t="shared" si="372"/>
        <v>65.465369998410466</v>
      </c>
      <c r="E2378" s="11">
        <f t="shared" si="368"/>
        <v>0</v>
      </c>
      <c r="F2378" s="11">
        <f t="shared" si="369"/>
        <v>65.465369998410466</v>
      </c>
      <c r="G2378" s="11">
        <f t="shared" si="370"/>
        <v>4.69963000158954</v>
      </c>
      <c r="H2378" s="12">
        <f t="shared" si="373"/>
        <v>0</v>
      </c>
      <c r="I2378" s="12">
        <f t="shared" si="367"/>
        <v>0</v>
      </c>
      <c r="J2378" s="12">
        <f t="shared" si="374"/>
        <v>0</v>
      </c>
      <c r="K2378" s="12">
        <f t="shared" si="375"/>
        <v>0</v>
      </c>
      <c r="L2378" s="12">
        <f t="shared" si="376"/>
        <v>4.69963000158954</v>
      </c>
      <c r="M2378" s="12">
        <f t="shared" si="371"/>
        <v>4.69963000158954</v>
      </c>
      <c r="N2378" s="13"/>
    </row>
    <row r="2379" spans="1:14" x14ac:dyDescent="0.2">
      <c r="A2379" s="10" t="s">
        <v>2361</v>
      </c>
      <c r="B2379" s="6">
        <f>IF($C$10=2012,profiles!C2366,IF($C$10=2013,profiles!E2366,IF($C$10=2014,profiles!G2366,IF($C$10=2015,profiles!I2366,IF($C$10=2016,profiles!K2366)))))</f>
        <v>71.234999999999999</v>
      </c>
      <c r="C2379" s="6">
        <f>IF($C$10=2012,profiles!D2366,IF($C$10=2013,profiles!F2366,IF($C$10=2014,profiles!H2366,IF($C$10=2015,profiles!J2366,IF($C$10=2016,profiles!L2366)))))</f>
        <v>0.40738118289669523</v>
      </c>
      <c r="D2379" s="11">
        <f t="shared" si="372"/>
        <v>81.476236579339044</v>
      </c>
      <c r="E2379" s="11">
        <f t="shared" si="368"/>
        <v>10.241236579339045</v>
      </c>
      <c r="F2379" s="11">
        <f t="shared" si="369"/>
        <v>71.234999999999999</v>
      </c>
      <c r="G2379" s="11">
        <f t="shared" si="370"/>
        <v>0</v>
      </c>
      <c r="H2379" s="12">
        <f t="shared" si="373"/>
        <v>0</v>
      </c>
      <c r="I2379" s="12">
        <f t="shared" si="367"/>
        <v>10.241236579339045</v>
      </c>
      <c r="J2379" s="12">
        <f t="shared" si="374"/>
        <v>0</v>
      </c>
      <c r="K2379" s="12">
        <f t="shared" si="375"/>
        <v>8.2954016292646262</v>
      </c>
      <c r="L2379" s="12">
        <f t="shared" si="376"/>
        <v>0</v>
      </c>
      <c r="M2379" s="12">
        <f t="shared" si="371"/>
        <v>-10.241236579339045</v>
      </c>
      <c r="N2379" s="13"/>
    </row>
    <row r="2380" spans="1:14" x14ac:dyDescent="0.2">
      <c r="A2380" s="10" t="s">
        <v>2362</v>
      </c>
      <c r="B2380" s="6">
        <f>IF($C$10=2012,profiles!C2367,IF($C$10=2013,profiles!E2367,IF($C$10=2014,profiles!G2367,IF($C$10=2015,profiles!I2367,IF($C$10=2016,profiles!K2367)))))</f>
        <v>72.221999999999994</v>
      </c>
      <c r="C2380" s="6">
        <f>IF($C$10=2012,profiles!D2367,IF($C$10=2013,profiles!F2367,IF($C$10=2014,profiles!H2367,IF($C$10=2015,profiles!J2367,IF($C$10=2016,profiles!L2367)))))</f>
        <v>0.45037064867130039</v>
      </c>
      <c r="D2380" s="11">
        <f t="shared" si="372"/>
        <v>90.074129734260083</v>
      </c>
      <c r="E2380" s="11">
        <f t="shared" si="368"/>
        <v>17.852129734260089</v>
      </c>
      <c r="F2380" s="11">
        <f t="shared" si="369"/>
        <v>72.221999999999994</v>
      </c>
      <c r="G2380" s="11">
        <f t="shared" si="370"/>
        <v>0</v>
      </c>
      <c r="H2380" s="12">
        <f t="shared" si="373"/>
        <v>0</v>
      </c>
      <c r="I2380" s="12">
        <f t="shared" si="367"/>
        <v>17.852129734260089</v>
      </c>
      <c r="J2380" s="12">
        <f t="shared" si="374"/>
        <v>0</v>
      </c>
      <c r="K2380" s="12">
        <f t="shared" si="375"/>
        <v>22.7556267140153</v>
      </c>
      <c r="L2380" s="12">
        <f t="shared" si="376"/>
        <v>0</v>
      </c>
      <c r="M2380" s="12">
        <f t="shared" si="371"/>
        <v>-17.852129734260089</v>
      </c>
      <c r="N2380" s="13"/>
    </row>
    <row r="2381" spans="1:14" x14ac:dyDescent="0.2">
      <c r="A2381" s="10" t="s">
        <v>2363</v>
      </c>
      <c r="B2381" s="6">
        <f>IF($C$10=2012,profiles!C2368,IF($C$10=2013,profiles!E2368,IF($C$10=2014,profiles!G2368,IF($C$10=2015,profiles!I2368,IF($C$10=2016,profiles!K2368)))))</f>
        <v>71.31</v>
      </c>
      <c r="C2381" s="6">
        <f>IF($C$10=2012,profiles!D2368,IF($C$10=2013,profiles!F2368,IF($C$10=2014,profiles!H2368,IF($C$10=2015,profiles!J2368,IF($C$10=2016,profiles!L2368)))))</f>
        <v>0.46636706501163244</v>
      </c>
      <c r="D2381" s="11">
        <f t="shared" si="372"/>
        <v>93.273413002326492</v>
      </c>
      <c r="E2381" s="11">
        <f t="shared" si="368"/>
        <v>21.96341300232649</v>
      </c>
      <c r="F2381" s="11">
        <f t="shared" si="369"/>
        <v>71.31</v>
      </c>
      <c r="G2381" s="11">
        <f t="shared" si="370"/>
        <v>0</v>
      </c>
      <c r="H2381" s="12">
        <f t="shared" si="373"/>
        <v>0</v>
      </c>
      <c r="I2381" s="12">
        <f t="shared" si="367"/>
        <v>21.96341300232649</v>
      </c>
      <c r="J2381" s="12">
        <f t="shared" si="374"/>
        <v>0</v>
      </c>
      <c r="K2381" s="12">
        <f t="shared" si="375"/>
        <v>40.545991245899756</v>
      </c>
      <c r="L2381" s="12">
        <f t="shared" si="376"/>
        <v>0</v>
      </c>
      <c r="M2381" s="12">
        <f t="shared" si="371"/>
        <v>-21.96341300232649</v>
      </c>
      <c r="N2381" s="13"/>
    </row>
    <row r="2382" spans="1:14" x14ac:dyDescent="0.2">
      <c r="A2382" s="10" t="s">
        <v>2364</v>
      </c>
      <c r="B2382" s="6">
        <f>IF($C$10=2012,profiles!C2369,IF($C$10=2013,profiles!E2369,IF($C$10=2014,profiles!G2369,IF($C$10=2015,profiles!I2369,IF($C$10=2016,profiles!K2369)))))</f>
        <v>70.456999999999994</v>
      </c>
      <c r="C2382" s="6">
        <f>IF($C$10=2012,profiles!D2369,IF($C$10=2013,profiles!F2369,IF($C$10=2014,profiles!H2369,IF($C$10=2015,profiles!J2369,IF($C$10=2016,profiles!L2369)))))</f>
        <v>0.45690215742092105</v>
      </c>
      <c r="D2382" s="11">
        <f t="shared" si="372"/>
        <v>91.380431484184214</v>
      </c>
      <c r="E2382" s="11">
        <f t="shared" si="368"/>
        <v>20.923431484184221</v>
      </c>
      <c r="F2382" s="11">
        <f t="shared" si="369"/>
        <v>70.456999999999994</v>
      </c>
      <c r="G2382" s="11">
        <f t="shared" si="370"/>
        <v>0</v>
      </c>
      <c r="H2382" s="12">
        <f t="shared" si="373"/>
        <v>0</v>
      </c>
      <c r="I2382" s="12">
        <f t="shared" si="367"/>
        <v>20.923431484184221</v>
      </c>
      <c r="J2382" s="12">
        <f t="shared" si="374"/>
        <v>0</v>
      </c>
      <c r="K2382" s="12">
        <f t="shared" si="375"/>
        <v>57.493970748088977</v>
      </c>
      <c r="L2382" s="12">
        <f t="shared" si="376"/>
        <v>0</v>
      </c>
      <c r="M2382" s="12">
        <f t="shared" si="371"/>
        <v>-20.923431484184221</v>
      </c>
      <c r="N2382" s="13"/>
    </row>
    <row r="2383" spans="1:14" x14ac:dyDescent="0.2">
      <c r="A2383" s="10" t="s">
        <v>2365</v>
      </c>
      <c r="B2383" s="6">
        <f>IF($C$10=2012,profiles!C2370,IF($C$10=2013,profiles!E2370,IF($C$10=2014,profiles!G2370,IF($C$10=2015,profiles!I2370,IF($C$10=2016,profiles!K2370)))))</f>
        <v>69.305000000000007</v>
      </c>
      <c r="C2383" s="6">
        <f>IF($C$10=2012,profiles!D2370,IF($C$10=2013,profiles!F2370,IF($C$10=2014,profiles!H2370,IF($C$10=2015,profiles!J2370,IF($C$10=2016,profiles!L2370)))))</f>
        <v>0.44476395531985607</v>
      </c>
      <c r="D2383" s="11">
        <f t="shared" si="372"/>
        <v>88.952791063971219</v>
      </c>
      <c r="E2383" s="11">
        <f t="shared" si="368"/>
        <v>19.647791063971212</v>
      </c>
      <c r="F2383" s="11">
        <f t="shared" si="369"/>
        <v>69.305000000000007</v>
      </c>
      <c r="G2383" s="11">
        <f t="shared" si="370"/>
        <v>0</v>
      </c>
      <c r="H2383" s="12">
        <f t="shared" si="373"/>
        <v>0</v>
      </c>
      <c r="I2383" s="12">
        <f t="shared" si="367"/>
        <v>19.647791063971212</v>
      </c>
      <c r="J2383" s="12">
        <f t="shared" si="374"/>
        <v>0</v>
      </c>
      <c r="K2383" s="12">
        <f t="shared" si="375"/>
        <v>73.408681509905662</v>
      </c>
      <c r="L2383" s="12">
        <f t="shared" si="376"/>
        <v>0</v>
      </c>
      <c r="M2383" s="12">
        <f t="shared" si="371"/>
        <v>-19.647791063971212</v>
      </c>
      <c r="N2383" s="13"/>
    </row>
    <row r="2384" spans="1:14" x14ac:dyDescent="0.2">
      <c r="A2384" s="10" t="s">
        <v>2366</v>
      </c>
      <c r="B2384" s="6">
        <f>IF($C$10=2012,profiles!C2371,IF($C$10=2013,profiles!E2371,IF($C$10=2014,profiles!G2371,IF($C$10=2015,profiles!I2371,IF($C$10=2016,profiles!K2371)))))</f>
        <v>68.283000000000001</v>
      </c>
      <c r="C2384" s="6">
        <f>IF($C$10=2012,profiles!D2371,IF($C$10=2013,profiles!F2371,IF($C$10=2014,profiles!H2371,IF($C$10=2015,profiles!J2371,IF($C$10=2016,profiles!L2371)))))</f>
        <v>0.41053133534673353</v>
      </c>
      <c r="D2384" s="11">
        <f t="shared" si="372"/>
        <v>82.1062670693467</v>
      </c>
      <c r="E2384" s="11">
        <f t="shared" si="368"/>
        <v>13.823267069346699</v>
      </c>
      <c r="F2384" s="11">
        <f t="shared" si="369"/>
        <v>68.283000000000001</v>
      </c>
      <c r="G2384" s="11">
        <f t="shared" si="370"/>
        <v>0</v>
      </c>
      <c r="H2384" s="12">
        <f t="shared" si="373"/>
        <v>0</v>
      </c>
      <c r="I2384" s="12">
        <f t="shared" si="367"/>
        <v>13.823267069346699</v>
      </c>
      <c r="J2384" s="12">
        <f t="shared" si="374"/>
        <v>0</v>
      </c>
      <c r="K2384" s="12">
        <f t="shared" si="375"/>
        <v>84.60552783607649</v>
      </c>
      <c r="L2384" s="12">
        <f t="shared" si="376"/>
        <v>0</v>
      </c>
      <c r="M2384" s="12">
        <f t="shared" si="371"/>
        <v>-13.823267069346699</v>
      </c>
      <c r="N2384" s="13"/>
    </row>
    <row r="2385" spans="1:14" x14ac:dyDescent="0.2">
      <c r="A2385" s="10" t="s">
        <v>2367</v>
      </c>
      <c r="B2385" s="6">
        <f>IF($C$10=2012,profiles!C2372,IF($C$10=2013,profiles!E2372,IF($C$10=2014,profiles!G2372,IF($C$10=2015,profiles!I2372,IF($C$10=2016,profiles!K2372)))))</f>
        <v>66.47</v>
      </c>
      <c r="C2385" s="6">
        <f>IF($C$10=2012,profiles!D2372,IF($C$10=2013,profiles!F2372,IF($C$10=2014,profiles!H2372,IF($C$10=2015,profiles!J2372,IF($C$10=2016,profiles!L2372)))))</f>
        <v>0.36707946187304019</v>
      </c>
      <c r="D2385" s="11">
        <f t="shared" si="372"/>
        <v>73.415892374608035</v>
      </c>
      <c r="E2385" s="11">
        <f t="shared" si="368"/>
        <v>6.9458923746080359</v>
      </c>
      <c r="F2385" s="11">
        <f t="shared" si="369"/>
        <v>66.47</v>
      </c>
      <c r="G2385" s="11">
        <f t="shared" si="370"/>
        <v>0</v>
      </c>
      <c r="H2385" s="12">
        <f t="shared" si="373"/>
        <v>0</v>
      </c>
      <c r="I2385" s="12">
        <f t="shared" si="367"/>
        <v>6.9458923746080359</v>
      </c>
      <c r="J2385" s="12">
        <f t="shared" si="374"/>
        <v>0</v>
      </c>
      <c r="K2385" s="12">
        <f t="shared" si="375"/>
        <v>90.231700659509002</v>
      </c>
      <c r="L2385" s="12">
        <f t="shared" si="376"/>
        <v>0</v>
      </c>
      <c r="M2385" s="12">
        <f t="shared" si="371"/>
        <v>-6.9458923746080359</v>
      </c>
      <c r="N2385" s="13"/>
    </row>
    <row r="2386" spans="1:14" x14ac:dyDescent="0.2">
      <c r="A2386" s="10" t="s">
        <v>2368</v>
      </c>
      <c r="B2386" s="6">
        <f>IF($C$10=2012,profiles!C2373,IF($C$10=2013,profiles!E2373,IF($C$10=2014,profiles!G2373,IF($C$10=2015,profiles!I2373,IF($C$10=2016,profiles!K2373)))))</f>
        <v>66.376999999999995</v>
      </c>
      <c r="C2386" s="6">
        <f>IF($C$10=2012,profiles!D2373,IF($C$10=2013,profiles!F2373,IF($C$10=2014,profiles!H2373,IF($C$10=2015,profiles!J2373,IF($C$10=2016,profiles!L2373)))))</f>
        <v>0.31598341112379519</v>
      </c>
      <c r="D2386" s="11">
        <f t="shared" si="372"/>
        <v>63.196682224759037</v>
      </c>
      <c r="E2386" s="11">
        <f t="shared" si="368"/>
        <v>0</v>
      </c>
      <c r="F2386" s="11">
        <f t="shared" si="369"/>
        <v>63.196682224759037</v>
      </c>
      <c r="G2386" s="11">
        <f t="shared" si="370"/>
        <v>3.1803177752409582</v>
      </c>
      <c r="H2386" s="12">
        <f t="shared" si="373"/>
        <v>0</v>
      </c>
      <c r="I2386" s="12">
        <f t="shared" ref="I2386:I2449" si="377">MAX(MIN(E2386,($L$2-K2385)/$F$2),0)</f>
        <v>0</v>
      </c>
      <c r="J2386" s="12">
        <f t="shared" si="374"/>
        <v>3.1803177752409582</v>
      </c>
      <c r="K2386" s="12">
        <f t="shared" si="375"/>
        <v>86.797232219723952</v>
      </c>
      <c r="L2386" s="12">
        <f t="shared" si="376"/>
        <v>0</v>
      </c>
      <c r="M2386" s="12">
        <f t="shared" si="371"/>
        <v>3.1803177752409582</v>
      </c>
      <c r="N2386" s="13"/>
    </row>
    <row r="2387" spans="1:14" x14ac:dyDescent="0.2">
      <c r="A2387" s="10" t="s">
        <v>2369</v>
      </c>
      <c r="B2387" s="6">
        <f>IF($C$10=2012,profiles!C2374,IF($C$10=2013,profiles!E2374,IF($C$10=2014,profiles!G2374,IF($C$10=2015,profiles!I2374,IF($C$10=2016,profiles!K2374)))))</f>
        <v>66.161000000000001</v>
      </c>
      <c r="C2387" s="6">
        <f>IF($C$10=2012,profiles!D2374,IF($C$10=2013,profiles!F2374,IF($C$10=2014,profiles!H2374,IF($C$10=2015,profiles!J2374,IF($C$10=2016,profiles!L2374)))))</f>
        <v>0.2567229744375244</v>
      </c>
      <c r="D2387" s="11">
        <f t="shared" si="372"/>
        <v>51.344594887504883</v>
      </c>
      <c r="E2387" s="11">
        <f t="shared" ref="E2387:E2450" si="378">D2387-F2387</f>
        <v>0</v>
      </c>
      <c r="F2387" s="11">
        <f t="shared" ref="F2387:F2450" si="379">MIN(D2387,B2387)</f>
        <v>51.344594887504883</v>
      </c>
      <c r="G2387" s="11">
        <f t="shared" ref="G2387:G2450" si="380">B2387-F2387</f>
        <v>14.816405112495119</v>
      </c>
      <c r="H2387" s="12">
        <f t="shared" si="373"/>
        <v>0</v>
      </c>
      <c r="I2387" s="12">
        <f t="shared" si="377"/>
        <v>0</v>
      </c>
      <c r="J2387" s="12">
        <f t="shared" si="374"/>
        <v>14.816405112495119</v>
      </c>
      <c r="K2387" s="12">
        <f t="shared" si="375"/>
        <v>70.79679473322814</v>
      </c>
      <c r="L2387" s="12">
        <f t="shared" si="376"/>
        <v>0</v>
      </c>
      <c r="M2387" s="12">
        <f t="shared" ref="M2387:M2450" si="381">B2387-D2387</f>
        <v>14.816405112495119</v>
      </c>
      <c r="N2387" s="13"/>
    </row>
    <row r="2388" spans="1:14" x14ac:dyDescent="0.2">
      <c r="A2388" s="10" t="s">
        <v>2370</v>
      </c>
      <c r="B2388" s="6">
        <f>IF($C$10=2012,profiles!C2375,IF($C$10=2013,profiles!E2375,IF($C$10=2014,profiles!G2375,IF($C$10=2015,profiles!I2375,IF($C$10=2016,profiles!K2375)))))</f>
        <v>66.162999999999997</v>
      </c>
      <c r="C2388" s="6">
        <f>IF($C$10=2012,profiles!D2375,IF($C$10=2013,profiles!F2375,IF($C$10=2014,profiles!H2375,IF($C$10=2015,profiles!J2375,IF($C$10=2016,profiles!L2375)))))</f>
        <v>0.19705793101455138</v>
      </c>
      <c r="D2388" s="11">
        <f t="shared" ref="D2388:D2451" si="382">C2388*$C$2</f>
        <v>39.411586202910279</v>
      </c>
      <c r="E2388" s="11">
        <f t="shared" si="378"/>
        <v>0</v>
      </c>
      <c r="F2388" s="11">
        <f t="shared" si="379"/>
        <v>39.411586202910279</v>
      </c>
      <c r="G2388" s="11">
        <f t="shared" si="380"/>
        <v>26.751413797089718</v>
      </c>
      <c r="H2388" s="12">
        <f t="shared" ref="H2388:H2451" si="383">E2388-I2388</f>
        <v>0</v>
      </c>
      <c r="I2388" s="12">
        <f t="shared" si="377"/>
        <v>0</v>
      </c>
      <c r="J2388" s="12">
        <f t="shared" ref="J2388:J2451" si="384">MIN(G2388,K2387*$F$3)</f>
        <v>26.751413797089718</v>
      </c>
      <c r="K2388" s="12">
        <f t="shared" ref="K2388:K2451" si="385">K2387+I2388*$F$2-J2388/$F$3</f>
        <v>41.907578969632333</v>
      </c>
      <c r="L2388" s="12">
        <f t="shared" ref="L2388:L2451" si="386">MAX(G2388-J2388,0)</f>
        <v>0</v>
      </c>
      <c r="M2388" s="12">
        <f t="shared" si="381"/>
        <v>26.751413797089718</v>
      </c>
      <c r="N2388" s="13"/>
    </row>
    <row r="2389" spans="1:14" x14ac:dyDescent="0.2">
      <c r="A2389" s="10" t="s">
        <v>2371</v>
      </c>
      <c r="B2389" s="6">
        <f>IF($C$10=2012,profiles!C2376,IF($C$10=2013,profiles!E2376,IF($C$10=2014,profiles!G2376,IF($C$10=2015,profiles!I2376,IF($C$10=2016,profiles!K2376)))))</f>
        <v>66.137</v>
      </c>
      <c r="C2389" s="6">
        <f>IF($C$10=2012,profiles!D2376,IF($C$10=2013,profiles!F2376,IF($C$10=2014,profiles!H2376,IF($C$10=2015,profiles!J2376,IF($C$10=2016,profiles!L2376)))))</f>
        <v>0.16802739765617097</v>
      </c>
      <c r="D2389" s="11">
        <f t="shared" si="382"/>
        <v>33.605479531234195</v>
      </c>
      <c r="E2389" s="11">
        <f t="shared" si="378"/>
        <v>0</v>
      </c>
      <c r="F2389" s="11">
        <f t="shared" si="379"/>
        <v>33.605479531234195</v>
      </c>
      <c r="G2389" s="11">
        <f t="shared" si="380"/>
        <v>32.531520468765805</v>
      </c>
      <c r="H2389" s="12">
        <f t="shared" si="383"/>
        <v>0</v>
      </c>
      <c r="I2389" s="12">
        <f t="shared" si="377"/>
        <v>0</v>
      </c>
      <c r="J2389" s="12">
        <f t="shared" si="384"/>
        <v>32.531520468765805</v>
      </c>
      <c r="K2389" s="12">
        <f t="shared" si="385"/>
        <v>6.7763473618938832</v>
      </c>
      <c r="L2389" s="12">
        <f t="shared" si="386"/>
        <v>0</v>
      </c>
      <c r="M2389" s="12">
        <f t="shared" si="381"/>
        <v>32.531520468765805</v>
      </c>
      <c r="N2389" s="13"/>
    </row>
    <row r="2390" spans="1:14" x14ac:dyDescent="0.2">
      <c r="A2390" s="10" t="s">
        <v>2372</v>
      </c>
      <c r="B2390" s="6">
        <f>IF($C$10=2012,profiles!C2377,IF($C$10=2013,profiles!E2377,IF($C$10=2014,profiles!G2377,IF($C$10=2015,profiles!I2377,IF($C$10=2016,profiles!K2377)))))</f>
        <v>63.496000000000002</v>
      </c>
      <c r="C2390" s="6">
        <f>IF($C$10=2012,profiles!D2377,IF($C$10=2013,profiles!F2377,IF($C$10=2014,profiles!H2377,IF($C$10=2015,profiles!J2377,IF($C$10=2016,profiles!L2377)))))</f>
        <v>0.15989191220033813</v>
      </c>
      <c r="D2390" s="11">
        <f t="shared" si="382"/>
        <v>31.978382440067627</v>
      </c>
      <c r="E2390" s="11">
        <f t="shared" si="378"/>
        <v>0</v>
      </c>
      <c r="F2390" s="11">
        <f t="shared" si="379"/>
        <v>31.978382440067627</v>
      </c>
      <c r="G2390" s="11">
        <f t="shared" si="380"/>
        <v>31.517617559932376</v>
      </c>
      <c r="H2390" s="12">
        <f t="shared" si="383"/>
        <v>0</v>
      </c>
      <c r="I2390" s="12">
        <f t="shared" si="377"/>
        <v>0</v>
      </c>
      <c r="J2390" s="12">
        <f t="shared" si="384"/>
        <v>6.274897657113736</v>
      </c>
      <c r="K2390" s="12">
        <f t="shared" si="385"/>
        <v>0</v>
      </c>
      <c r="L2390" s="12">
        <f t="shared" si="386"/>
        <v>25.242719902818639</v>
      </c>
      <c r="M2390" s="12">
        <f t="shared" si="381"/>
        <v>31.517617559932376</v>
      </c>
      <c r="N2390" s="13"/>
    </row>
    <row r="2391" spans="1:14" x14ac:dyDescent="0.2">
      <c r="A2391" s="10" t="s">
        <v>2373</v>
      </c>
      <c r="B2391" s="6">
        <f>IF($C$10=2012,profiles!C2378,IF($C$10=2013,profiles!E2378,IF($C$10=2014,profiles!G2378,IF($C$10=2015,profiles!I2378,IF($C$10=2016,profiles!K2378)))))</f>
        <v>59.323</v>
      </c>
      <c r="C2391" s="6">
        <f>IF($C$10=2012,profiles!D2378,IF($C$10=2013,profiles!F2378,IF($C$10=2014,profiles!H2378,IF($C$10=2015,profiles!J2378,IF($C$10=2016,profiles!L2378)))))</f>
        <v>0.14422785139372571</v>
      </c>
      <c r="D2391" s="11">
        <f t="shared" si="382"/>
        <v>28.845570278745143</v>
      </c>
      <c r="E2391" s="11">
        <f t="shared" si="378"/>
        <v>0</v>
      </c>
      <c r="F2391" s="11">
        <f t="shared" si="379"/>
        <v>28.845570278745143</v>
      </c>
      <c r="G2391" s="11">
        <f t="shared" si="380"/>
        <v>30.477429721254857</v>
      </c>
      <c r="H2391" s="12">
        <f t="shared" si="383"/>
        <v>0</v>
      </c>
      <c r="I2391" s="12">
        <f t="shared" si="377"/>
        <v>0</v>
      </c>
      <c r="J2391" s="12">
        <f t="shared" si="384"/>
        <v>0</v>
      </c>
      <c r="K2391" s="12">
        <f t="shared" si="385"/>
        <v>0</v>
      </c>
      <c r="L2391" s="12">
        <f t="shared" si="386"/>
        <v>30.477429721254857</v>
      </c>
      <c r="M2391" s="12">
        <f t="shared" si="381"/>
        <v>30.477429721254857</v>
      </c>
      <c r="N2391" s="13"/>
    </row>
    <row r="2392" spans="1:14" x14ac:dyDescent="0.2">
      <c r="A2392" s="10" t="s">
        <v>2374</v>
      </c>
      <c r="B2392" s="6">
        <f>IF($C$10=2012,profiles!C2379,IF($C$10=2013,profiles!E2379,IF($C$10=2014,profiles!G2379,IF($C$10=2015,profiles!I2379,IF($C$10=2016,profiles!K2379)))))</f>
        <v>54.063000000000002</v>
      </c>
      <c r="C2392" s="6">
        <f>IF($C$10=2012,profiles!D2379,IF($C$10=2013,profiles!F2379,IF($C$10=2014,profiles!H2379,IF($C$10=2015,profiles!J2379,IF($C$10=2016,profiles!L2379)))))</f>
        <v>0.13693047989249021</v>
      </c>
      <c r="D2392" s="11">
        <f t="shared" si="382"/>
        <v>27.386095978498044</v>
      </c>
      <c r="E2392" s="11">
        <f t="shared" si="378"/>
        <v>0</v>
      </c>
      <c r="F2392" s="11">
        <f t="shared" si="379"/>
        <v>27.386095978498044</v>
      </c>
      <c r="G2392" s="11">
        <f t="shared" si="380"/>
        <v>26.676904021501958</v>
      </c>
      <c r="H2392" s="12">
        <f t="shared" si="383"/>
        <v>0</v>
      </c>
      <c r="I2392" s="12">
        <f t="shared" si="377"/>
        <v>0</v>
      </c>
      <c r="J2392" s="12">
        <f t="shared" si="384"/>
        <v>0</v>
      </c>
      <c r="K2392" s="12">
        <f t="shared" si="385"/>
        <v>0</v>
      </c>
      <c r="L2392" s="12">
        <f t="shared" si="386"/>
        <v>26.676904021501958</v>
      </c>
      <c r="M2392" s="12">
        <f t="shared" si="381"/>
        <v>26.676904021501958</v>
      </c>
      <c r="N2392" s="13"/>
    </row>
    <row r="2393" spans="1:14" x14ac:dyDescent="0.2">
      <c r="A2393" s="10" t="s">
        <v>2375</v>
      </c>
      <c r="B2393" s="6">
        <f>IF($C$10=2012,profiles!C2380,IF($C$10=2013,profiles!E2380,IF($C$10=2014,profiles!G2380,IF($C$10=2015,profiles!I2380,IF($C$10=2016,profiles!K2380)))))</f>
        <v>50.162999999999997</v>
      </c>
      <c r="C2393" s="6">
        <f>IF($C$10=2012,profiles!D2380,IF($C$10=2013,profiles!F2380,IF($C$10=2014,profiles!H2380,IF($C$10=2015,profiles!J2380,IF($C$10=2016,profiles!L2380)))))</f>
        <v>0.13431002846286103</v>
      </c>
      <c r="D2393" s="11">
        <f t="shared" si="382"/>
        <v>26.862005692572204</v>
      </c>
      <c r="E2393" s="11">
        <f t="shared" si="378"/>
        <v>0</v>
      </c>
      <c r="F2393" s="11">
        <f t="shared" si="379"/>
        <v>26.862005692572204</v>
      </c>
      <c r="G2393" s="11">
        <f t="shared" si="380"/>
        <v>23.300994307427793</v>
      </c>
      <c r="H2393" s="12">
        <f t="shared" si="383"/>
        <v>0</v>
      </c>
      <c r="I2393" s="12">
        <f t="shared" si="377"/>
        <v>0</v>
      </c>
      <c r="J2393" s="12">
        <f t="shared" si="384"/>
        <v>0</v>
      </c>
      <c r="K2393" s="12">
        <f t="shared" si="385"/>
        <v>0</v>
      </c>
      <c r="L2393" s="12">
        <f t="shared" si="386"/>
        <v>23.300994307427793</v>
      </c>
      <c r="M2393" s="12">
        <f t="shared" si="381"/>
        <v>23.300994307427793</v>
      </c>
      <c r="N2393" s="13"/>
    </row>
    <row r="2394" spans="1:14" x14ac:dyDescent="0.2">
      <c r="A2394" s="10" t="s">
        <v>2376</v>
      </c>
      <c r="B2394" s="6">
        <f>IF($C$10=2012,profiles!C2381,IF($C$10=2013,profiles!E2381,IF($C$10=2014,profiles!G2381,IF($C$10=2015,profiles!I2381,IF($C$10=2016,profiles!K2381)))))</f>
        <v>47.953000000000003</v>
      </c>
      <c r="C2394" s="6">
        <f>IF($C$10=2012,profiles!D2381,IF($C$10=2013,profiles!F2381,IF($C$10=2014,profiles!H2381,IF($C$10=2015,profiles!J2381,IF($C$10=2016,profiles!L2381)))))</f>
        <v>0.1248320402236574</v>
      </c>
      <c r="D2394" s="11">
        <f t="shared" si="382"/>
        <v>24.96640804473148</v>
      </c>
      <c r="E2394" s="11">
        <f t="shared" si="378"/>
        <v>0</v>
      </c>
      <c r="F2394" s="11">
        <f t="shared" si="379"/>
        <v>24.96640804473148</v>
      </c>
      <c r="G2394" s="11">
        <f t="shared" si="380"/>
        <v>22.986591955268523</v>
      </c>
      <c r="H2394" s="12">
        <f t="shared" si="383"/>
        <v>0</v>
      </c>
      <c r="I2394" s="12">
        <f t="shared" si="377"/>
        <v>0</v>
      </c>
      <c r="J2394" s="12">
        <f t="shared" si="384"/>
        <v>0</v>
      </c>
      <c r="K2394" s="12">
        <f t="shared" si="385"/>
        <v>0</v>
      </c>
      <c r="L2394" s="12">
        <f t="shared" si="386"/>
        <v>22.986591955268523</v>
      </c>
      <c r="M2394" s="12">
        <f t="shared" si="381"/>
        <v>22.986591955268523</v>
      </c>
      <c r="N2394" s="13"/>
    </row>
    <row r="2395" spans="1:14" x14ac:dyDescent="0.2">
      <c r="A2395" s="10" t="s">
        <v>2377</v>
      </c>
      <c r="B2395" s="6">
        <f>IF($C$10=2012,profiles!C2382,IF($C$10=2013,profiles!E2382,IF($C$10=2014,profiles!G2382,IF($C$10=2015,profiles!I2382,IF($C$10=2016,profiles!K2382)))))</f>
        <v>46.76</v>
      </c>
      <c r="C2395" s="6">
        <f>IF($C$10=2012,profiles!D2382,IF($C$10=2013,profiles!F2382,IF($C$10=2014,profiles!H2382,IF($C$10=2015,profiles!J2382,IF($C$10=2016,profiles!L2382)))))</f>
        <v>0.1110485024489619</v>
      </c>
      <c r="D2395" s="11">
        <f t="shared" si="382"/>
        <v>22.209700489792379</v>
      </c>
      <c r="E2395" s="11">
        <f t="shared" si="378"/>
        <v>0</v>
      </c>
      <c r="F2395" s="11">
        <f t="shared" si="379"/>
        <v>22.209700489792379</v>
      </c>
      <c r="G2395" s="11">
        <f t="shared" si="380"/>
        <v>24.550299510207619</v>
      </c>
      <c r="H2395" s="12">
        <f t="shared" si="383"/>
        <v>0</v>
      </c>
      <c r="I2395" s="12">
        <f t="shared" si="377"/>
        <v>0</v>
      </c>
      <c r="J2395" s="12">
        <f t="shared" si="384"/>
        <v>0</v>
      </c>
      <c r="K2395" s="12">
        <f t="shared" si="385"/>
        <v>0</v>
      </c>
      <c r="L2395" s="12">
        <f t="shared" si="386"/>
        <v>24.550299510207619</v>
      </c>
      <c r="M2395" s="12">
        <f t="shared" si="381"/>
        <v>24.550299510207619</v>
      </c>
      <c r="N2395" s="13"/>
    </row>
    <row r="2396" spans="1:14" x14ac:dyDescent="0.2">
      <c r="A2396" s="10" t="s">
        <v>2378</v>
      </c>
      <c r="B2396" s="6">
        <f>IF($C$10=2012,profiles!C2383,IF($C$10=2013,profiles!E2383,IF($C$10=2014,profiles!G2383,IF($C$10=2015,profiles!I2383,IF($C$10=2016,profiles!K2383)))))</f>
        <v>47.206000000000003</v>
      </c>
      <c r="C2396" s="6">
        <f>IF($C$10=2012,profiles!D2383,IF($C$10=2013,profiles!F2383,IF($C$10=2014,profiles!H2383,IF($C$10=2015,profiles!J2383,IF($C$10=2016,profiles!L2383)))))</f>
        <v>0.10220623293311951</v>
      </c>
      <c r="D2396" s="11">
        <f t="shared" si="382"/>
        <v>20.441246586623901</v>
      </c>
      <c r="E2396" s="11">
        <f t="shared" si="378"/>
        <v>0</v>
      </c>
      <c r="F2396" s="11">
        <f t="shared" si="379"/>
        <v>20.441246586623901</v>
      </c>
      <c r="G2396" s="11">
        <f t="shared" si="380"/>
        <v>26.764753413376102</v>
      </c>
      <c r="H2396" s="12">
        <f t="shared" si="383"/>
        <v>0</v>
      </c>
      <c r="I2396" s="12">
        <f t="shared" si="377"/>
        <v>0</v>
      </c>
      <c r="J2396" s="12">
        <f t="shared" si="384"/>
        <v>0</v>
      </c>
      <c r="K2396" s="12">
        <f t="shared" si="385"/>
        <v>0</v>
      </c>
      <c r="L2396" s="12">
        <f t="shared" si="386"/>
        <v>26.764753413376102</v>
      </c>
      <c r="M2396" s="12">
        <f t="shared" si="381"/>
        <v>26.764753413376102</v>
      </c>
      <c r="N2396" s="13"/>
    </row>
    <row r="2397" spans="1:14" x14ac:dyDescent="0.2">
      <c r="A2397" s="10" t="s">
        <v>2379</v>
      </c>
      <c r="B2397" s="6">
        <f>IF($C$10=2012,profiles!C2384,IF($C$10=2013,profiles!E2384,IF($C$10=2014,profiles!G2384,IF($C$10=2015,profiles!I2384,IF($C$10=2016,profiles!K2384)))))</f>
        <v>48.773000000000003</v>
      </c>
      <c r="C2397" s="6">
        <f>IF($C$10=2012,profiles!D2384,IF($C$10=2013,profiles!F2384,IF($C$10=2014,profiles!H2384,IF($C$10=2015,profiles!J2384,IF($C$10=2016,profiles!L2384)))))</f>
        <v>9.2439281637842596E-2</v>
      </c>
      <c r="D2397" s="11">
        <f t="shared" si="382"/>
        <v>18.487856327568519</v>
      </c>
      <c r="E2397" s="11">
        <f t="shared" si="378"/>
        <v>0</v>
      </c>
      <c r="F2397" s="11">
        <f t="shared" si="379"/>
        <v>18.487856327568519</v>
      </c>
      <c r="G2397" s="11">
        <f t="shared" si="380"/>
        <v>30.285143672431484</v>
      </c>
      <c r="H2397" s="12">
        <f t="shared" si="383"/>
        <v>0</v>
      </c>
      <c r="I2397" s="12">
        <f t="shared" si="377"/>
        <v>0</v>
      </c>
      <c r="J2397" s="12">
        <f t="shared" si="384"/>
        <v>0</v>
      </c>
      <c r="K2397" s="12">
        <f t="shared" si="385"/>
        <v>0</v>
      </c>
      <c r="L2397" s="12">
        <f t="shared" si="386"/>
        <v>30.285143672431484</v>
      </c>
      <c r="M2397" s="12">
        <f t="shared" si="381"/>
        <v>30.285143672431484</v>
      </c>
      <c r="N2397" s="13"/>
    </row>
    <row r="2398" spans="1:14" x14ac:dyDescent="0.2">
      <c r="A2398" s="10" t="s">
        <v>2380</v>
      </c>
      <c r="B2398" s="6">
        <f>IF($C$10=2012,profiles!C2385,IF($C$10=2013,profiles!E2385,IF($C$10=2014,profiles!G2385,IF($C$10=2015,profiles!I2385,IF($C$10=2016,profiles!K2385)))))</f>
        <v>53.055</v>
      </c>
      <c r="C2398" s="6">
        <f>IF($C$10=2012,profiles!D2385,IF($C$10=2013,profiles!F2385,IF($C$10=2014,profiles!H2385,IF($C$10=2015,profiles!J2385,IF($C$10=2016,profiles!L2385)))))</f>
        <v>7.9927181309869533E-2</v>
      </c>
      <c r="D2398" s="11">
        <f t="shared" si="382"/>
        <v>15.985436261973906</v>
      </c>
      <c r="E2398" s="11">
        <f t="shared" si="378"/>
        <v>0</v>
      </c>
      <c r="F2398" s="11">
        <f t="shared" si="379"/>
        <v>15.985436261973906</v>
      </c>
      <c r="G2398" s="11">
        <f t="shared" si="380"/>
        <v>37.069563738026091</v>
      </c>
      <c r="H2398" s="12">
        <f t="shared" si="383"/>
        <v>0</v>
      </c>
      <c r="I2398" s="12">
        <f t="shared" si="377"/>
        <v>0</v>
      </c>
      <c r="J2398" s="12">
        <f t="shared" si="384"/>
        <v>0</v>
      </c>
      <c r="K2398" s="12">
        <f t="shared" si="385"/>
        <v>0</v>
      </c>
      <c r="L2398" s="12">
        <f t="shared" si="386"/>
        <v>37.069563738026091</v>
      </c>
      <c r="M2398" s="12">
        <f t="shared" si="381"/>
        <v>37.069563738026091</v>
      </c>
      <c r="N2398" s="13"/>
    </row>
    <row r="2399" spans="1:14" x14ac:dyDescent="0.2">
      <c r="A2399" s="10" t="s">
        <v>2381</v>
      </c>
      <c r="B2399" s="6">
        <f>IF($C$10=2012,profiles!C2386,IF($C$10=2013,profiles!E2386,IF($C$10=2014,profiles!G2386,IF($C$10=2015,profiles!I2386,IF($C$10=2016,profiles!K2386)))))</f>
        <v>61.365000000000002</v>
      </c>
      <c r="C2399" s="6">
        <f>IF($C$10=2012,profiles!D2386,IF($C$10=2013,profiles!F2386,IF($C$10=2014,profiles!H2386,IF($C$10=2015,profiles!J2386,IF($C$10=2016,profiles!L2386)))))</f>
        <v>6.8643173970207916E-2</v>
      </c>
      <c r="D2399" s="11">
        <f t="shared" si="382"/>
        <v>13.728634794041582</v>
      </c>
      <c r="E2399" s="11">
        <f t="shared" si="378"/>
        <v>0</v>
      </c>
      <c r="F2399" s="11">
        <f t="shared" si="379"/>
        <v>13.728634794041582</v>
      </c>
      <c r="G2399" s="11">
        <f t="shared" si="380"/>
        <v>47.63636520595842</v>
      </c>
      <c r="H2399" s="12">
        <f t="shared" si="383"/>
        <v>0</v>
      </c>
      <c r="I2399" s="12">
        <f t="shared" si="377"/>
        <v>0</v>
      </c>
      <c r="J2399" s="12">
        <f t="shared" si="384"/>
        <v>0</v>
      </c>
      <c r="K2399" s="12">
        <f t="shared" si="385"/>
        <v>0</v>
      </c>
      <c r="L2399" s="12">
        <f t="shared" si="386"/>
        <v>47.63636520595842</v>
      </c>
      <c r="M2399" s="12">
        <f t="shared" si="381"/>
        <v>47.63636520595842</v>
      </c>
      <c r="N2399" s="13"/>
    </row>
    <row r="2400" spans="1:14" x14ac:dyDescent="0.2">
      <c r="A2400" s="10" t="s">
        <v>2382</v>
      </c>
      <c r="B2400" s="6">
        <f>IF($C$10=2012,profiles!C2387,IF($C$10=2013,profiles!E2387,IF($C$10=2014,profiles!G2387,IF($C$10=2015,profiles!I2387,IF($C$10=2016,profiles!K2387)))))</f>
        <v>66.906999999999996</v>
      </c>
      <c r="C2400" s="6">
        <f>IF($C$10=2012,profiles!D2387,IF($C$10=2013,profiles!F2387,IF($C$10=2014,profiles!H2387,IF($C$10=2015,profiles!J2387,IF($C$10=2016,profiles!L2387)))))</f>
        <v>6.9495614985624093E-2</v>
      </c>
      <c r="D2400" s="11">
        <f t="shared" si="382"/>
        <v>13.899122997124818</v>
      </c>
      <c r="E2400" s="11">
        <f t="shared" si="378"/>
        <v>0</v>
      </c>
      <c r="F2400" s="11">
        <f t="shared" si="379"/>
        <v>13.899122997124818</v>
      </c>
      <c r="G2400" s="11">
        <f t="shared" si="380"/>
        <v>53.007877002875176</v>
      </c>
      <c r="H2400" s="12">
        <f t="shared" si="383"/>
        <v>0</v>
      </c>
      <c r="I2400" s="12">
        <f t="shared" si="377"/>
        <v>0</v>
      </c>
      <c r="J2400" s="12">
        <f t="shared" si="384"/>
        <v>0</v>
      </c>
      <c r="K2400" s="12">
        <f t="shared" si="385"/>
        <v>0</v>
      </c>
      <c r="L2400" s="12">
        <f t="shared" si="386"/>
        <v>53.007877002875176</v>
      </c>
      <c r="M2400" s="12">
        <f t="shared" si="381"/>
        <v>53.007877002875176</v>
      </c>
      <c r="N2400" s="13"/>
    </row>
    <row r="2401" spans="1:14" x14ac:dyDescent="0.2">
      <c r="A2401" s="10" t="s">
        <v>2383</v>
      </c>
      <c r="B2401" s="6">
        <f>IF($C$10=2012,profiles!C2388,IF($C$10=2013,profiles!E2388,IF($C$10=2014,profiles!G2388,IF($C$10=2015,profiles!I2388,IF($C$10=2016,profiles!K2388)))))</f>
        <v>69.763000000000005</v>
      </c>
      <c r="C2401" s="6">
        <f>IF($C$10=2012,profiles!D2388,IF($C$10=2013,profiles!F2388,IF($C$10=2014,profiles!H2388,IF($C$10=2015,profiles!J2388,IF($C$10=2016,profiles!L2388)))))</f>
        <v>8.5200757083206916E-2</v>
      </c>
      <c r="D2401" s="11">
        <f t="shared" si="382"/>
        <v>17.040151416641383</v>
      </c>
      <c r="E2401" s="11">
        <f t="shared" si="378"/>
        <v>0</v>
      </c>
      <c r="F2401" s="11">
        <f t="shared" si="379"/>
        <v>17.040151416641383</v>
      </c>
      <c r="G2401" s="11">
        <f t="shared" si="380"/>
        <v>52.722848583358626</v>
      </c>
      <c r="H2401" s="12">
        <f t="shared" si="383"/>
        <v>0</v>
      </c>
      <c r="I2401" s="12">
        <f t="shared" si="377"/>
        <v>0</v>
      </c>
      <c r="J2401" s="12">
        <f t="shared" si="384"/>
        <v>0</v>
      </c>
      <c r="K2401" s="12">
        <f t="shared" si="385"/>
        <v>0</v>
      </c>
      <c r="L2401" s="12">
        <f t="shared" si="386"/>
        <v>52.722848583358626</v>
      </c>
      <c r="M2401" s="12">
        <f t="shared" si="381"/>
        <v>52.722848583358626</v>
      </c>
      <c r="N2401" s="13"/>
    </row>
    <row r="2402" spans="1:14" x14ac:dyDescent="0.2">
      <c r="A2402" s="10" t="s">
        <v>2384</v>
      </c>
      <c r="B2402" s="6">
        <f>IF($C$10=2012,profiles!C2389,IF($C$10=2013,profiles!E2389,IF($C$10=2014,profiles!G2389,IF($C$10=2015,profiles!I2389,IF($C$10=2016,profiles!K2389)))))</f>
        <v>70.114000000000004</v>
      </c>
      <c r="C2402" s="6">
        <f>IF($C$10=2012,profiles!D2389,IF($C$10=2013,profiles!F2389,IF($C$10=2014,profiles!H2389,IF($C$10=2015,profiles!J2389,IF($C$10=2016,profiles!L2389)))))</f>
        <v>0.10872234984757199</v>
      </c>
      <c r="D2402" s="11">
        <f t="shared" si="382"/>
        <v>21.744469969514398</v>
      </c>
      <c r="E2402" s="11">
        <f t="shared" si="378"/>
        <v>0</v>
      </c>
      <c r="F2402" s="11">
        <f t="shared" si="379"/>
        <v>21.744469969514398</v>
      </c>
      <c r="G2402" s="11">
        <f t="shared" si="380"/>
        <v>48.369530030485606</v>
      </c>
      <c r="H2402" s="12">
        <f t="shared" si="383"/>
        <v>0</v>
      </c>
      <c r="I2402" s="12">
        <f t="shared" si="377"/>
        <v>0</v>
      </c>
      <c r="J2402" s="12">
        <f t="shared" si="384"/>
        <v>0</v>
      </c>
      <c r="K2402" s="12">
        <f t="shared" si="385"/>
        <v>0</v>
      </c>
      <c r="L2402" s="12">
        <f t="shared" si="386"/>
        <v>48.369530030485606</v>
      </c>
      <c r="M2402" s="12">
        <f t="shared" si="381"/>
        <v>48.369530030485606</v>
      </c>
      <c r="N2402" s="13"/>
    </row>
    <row r="2403" spans="1:14" x14ac:dyDescent="0.2">
      <c r="A2403" s="10" t="s">
        <v>2385</v>
      </c>
      <c r="B2403" s="6">
        <f>IF($C$10=2012,profiles!C2390,IF($C$10=2013,profiles!E2390,IF($C$10=2014,profiles!G2390,IF($C$10=2015,profiles!I2390,IF($C$10=2016,profiles!K2390)))))</f>
        <v>71.188000000000002</v>
      </c>
      <c r="C2403" s="6">
        <f>IF($C$10=2012,profiles!D2390,IF($C$10=2013,profiles!F2390,IF($C$10=2014,profiles!H2390,IF($C$10=2015,profiles!J2390,IF($C$10=2016,profiles!L2390)))))</f>
        <v>0.13623163278574835</v>
      </c>
      <c r="D2403" s="11">
        <f t="shared" si="382"/>
        <v>27.246326557149668</v>
      </c>
      <c r="E2403" s="11">
        <f t="shared" si="378"/>
        <v>0</v>
      </c>
      <c r="F2403" s="11">
        <f t="shared" si="379"/>
        <v>27.246326557149668</v>
      </c>
      <c r="G2403" s="11">
        <f t="shared" si="380"/>
        <v>43.94167344285033</v>
      </c>
      <c r="H2403" s="12">
        <f t="shared" si="383"/>
        <v>0</v>
      </c>
      <c r="I2403" s="12">
        <f t="shared" si="377"/>
        <v>0</v>
      </c>
      <c r="J2403" s="12">
        <f t="shared" si="384"/>
        <v>0</v>
      </c>
      <c r="K2403" s="12">
        <f t="shared" si="385"/>
        <v>0</v>
      </c>
      <c r="L2403" s="12">
        <f t="shared" si="386"/>
        <v>43.94167344285033</v>
      </c>
      <c r="M2403" s="12">
        <f t="shared" si="381"/>
        <v>43.94167344285033</v>
      </c>
      <c r="N2403" s="13"/>
    </row>
    <row r="2404" spans="1:14" x14ac:dyDescent="0.2">
      <c r="A2404" s="10" t="s">
        <v>2386</v>
      </c>
      <c r="B2404" s="6">
        <f>IF($C$10=2012,profiles!C2391,IF($C$10=2013,profiles!E2391,IF($C$10=2014,profiles!G2391,IF($C$10=2015,profiles!I2391,IF($C$10=2016,profiles!K2391)))))</f>
        <v>72.070999999999998</v>
      </c>
      <c r="C2404" s="6">
        <f>IF($C$10=2012,profiles!D2391,IF($C$10=2013,profiles!F2391,IF($C$10=2014,profiles!H2391,IF($C$10=2015,profiles!J2391,IF($C$10=2016,profiles!L2391)))))</f>
        <v>0.15973877739730977</v>
      </c>
      <c r="D2404" s="11">
        <f t="shared" si="382"/>
        <v>31.947755479461954</v>
      </c>
      <c r="E2404" s="11">
        <f t="shared" si="378"/>
        <v>0</v>
      </c>
      <c r="F2404" s="11">
        <f t="shared" si="379"/>
        <v>31.947755479461954</v>
      </c>
      <c r="G2404" s="11">
        <f t="shared" si="380"/>
        <v>40.123244520538044</v>
      </c>
      <c r="H2404" s="12">
        <f t="shared" si="383"/>
        <v>0</v>
      </c>
      <c r="I2404" s="12">
        <f t="shared" si="377"/>
        <v>0</v>
      </c>
      <c r="J2404" s="12">
        <f t="shared" si="384"/>
        <v>0</v>
      </c>
      <c r="K2404" s="12">
        <f t="shared" si="385"/>
        <v>0</v>
      </c>
      <c r="L2404" s="12">
        <f t="shared" si="386"/>
        <v>40.123244520538044</v>
      </c>
      <c r="M2404" s="12">
        <f t="shared" si="381"/>
        <v>40.123244520538044</v>
      </c>
      <c r="N2404" s="13"/>
    </row>
    <row r="2405" spans="1:14" x14ac:dyDescent="0.2">
      <c r="A2405" s="10" t="s">
        <v>2387</v>
      </c>
      <c r="B2405" s="6">
        <f>IF($C$10=2012,profiles!C2392,IF($C$10=2013,profiles!E2392,IF($C$10=2014,profiles!G2392,IF($C$10=2015,profiles!I2392,IF($C$10=2016,profiles!K2392)))))</f>
        <v>70.977000000000004</v>
      </c>
      <c r="C2405" s="6">
        <f>IF($C$10=2012,profiles!D2392,IF($C$10=2013,profiles!F2392,IF($C$10=2014,profiles!H2392,IF($C$10=2015,profiles!J2392,IF($C$10=2016,profiles!L2392)))))</f>
        <v>0.17005475849912588</v>
      </c>
      <c r="D2405" s="11">
        <f t="shared" si="382"/>
        <v>34.010951699825178</v>
      </c>
      <c r="E2405" s="11">
        <f t="shared" si="378"/>
        <v>0</v>
      </c>
      <c r="F2405" s="11">
        <f t="shared" si="379"/>
        <v>34.010951699825178</v>
      </c>
      <c r="G2405" s="11">
        <f t="shared" si="380"/>
        <v>36.966048300174826</v>
      </c>
      <c r="H2405" s="12">
        <f t="shared" si="383"/>
        <v>0</v>
      </c>
      <c r="I2405" s="12">
        <f t="shared" si="377"/>
        <v>0</v>
      </c>
      <c r="J2405" s="12">
        <f t="shared" si="384"/>
        <v>0</v>
      </c>
      <c r="K2405" s="12">
        <f t="shared" si="385"/>
        <v>0</v>
      </c>
      <c r="L2405" s="12">
        <f t="shared" si="386"/>
        <v>36.966048300174826</v>
      </c>
      <c r="M2405" s="12">
        <f t="shared" si="381"/>
        <v>36.966048300174826</v>
      </c>
      <c r="N2405" s="13"/>
    </row>
    <row r="2406" spans="1:14" x14ac:dyDescent="0.2">
      <c r="A2406" s="10" t="s">
        <v>2388</v>
      </c>
      <c r="B2406" s="6">
        <f>IF($C$10=2012,profiles!C2393,IF($C$10=2013,profiles!E2393,IF($C$10=2014,profiles!G2393,IF($C$10=2015,profiles!I2393,IF($C$10=2016,profiles!K2393)))))</f>
        <v>69.983999999999995</v>
      </c>
      <c r="C2406" s="6">
        <f>IF($C$10=2012,profiles!D2393,IF($C$10=2013,profiles!F2393,IF($C$10=2014,profiles!H2393,IF($C$10=2015,profiles!J2393,IF($C$10=2016,profiles!L2393)))))</f>
        <v>0.17025703263837719</v>
      </c>
      <c r="D2406" s="11">
        <f t="shared" si="382"/>
        <v>34.051406527675439</v>
      </c>
      <c r="E2406" s="11">
        <f t="shared" si="378"/>
        <v>0</v>
      </c>
      <c r="F2406" s="11">
        <f t="shared" si="379"/>
        <v>34.051406527675439</v>
      </c>
      <c r="G2406" s="11">
        <f t="shared" si="380"/>
        <v>35.932593472324555</v>
      </c>
      <c r="H2406" s="12">
        <f t="shared" si="383"/>
        <v>0</v>
      </c>
      <c r="I2406" s="12">
        <f t="shared" si="377"/>
        <v>0</v>
      </c>
      <c r="J2406" s="12">
        <f t="shared" si="384"/>
        <v>0</v>
      </c>
      <c r="K2406" s="12">
        <f t="shared" si="385"/>
        <v>0</v>
      </c>
      <c r="L2406" s="12">
        <f t="shared" si="386"/>
        <v>35.932593472324555</v>
      </c>
      <c r="M2406" s="12">
        <f t="shared" si="381"/>
        <v>35.932593472324555</v>
      </c>
      <c r="N2406" s="13"/>
    </row>
    <row r="2407" spans="1:14" x14ac:dyDescent="0.2">
      <c r="A2407" s="10" t="s">
        <v>2389</v>
      </c>
      <c r="B2407" s="6">
        <f>IF($C$10=2012,profiles!C2394,IF($C$10=2013,profiles!E2394,IF($C$10=2014,profiles!G2394,IF($C$10=2015,profiles!I2394,IF($C$10=2016,profiles!K2394)))))</f>
        <v>68.715000000000003</v>
      </c>
      <c r="C2407" s="6">
        <f>IF($C$10=2012,profiles!D2394,IF($C$10=2013,profiles!F2394,IF($C$10=2014,profiles!H2394,IF($C$10=2015,profiles!J2394,IF($C$10=2016,profiles!L2394)))))</f>
        <v>0.16090907777440655</v>
      </c>
      <c r="D2407" s="11">
        <f t="shared" si="382"/>
        <v>32.181815554881311</v>
      </c>
      <c r="E2407" s="11">
        <f t="shared" si="378"/>
        <v>0</v>
      </c>
      <c r="F2407" s="11">
        <f t="shared" si="379"/>
        <v>32.181815554881311</v>
      </c>
      <c r="G2407" s="11">
        <f t="shared" si="380"/>
        <v>36.533184445118692</v>
      </c>
      <c r="H2407" s="12">
        <f t="shared" si="383"/>
        <v>0</v>
      </c>
      <c r="I2407" s="12">
        <f t="shared" si="377"/>
        <v>0</v>
      </c>
      <c r="J2407" s="12">
        <f t="shared" si="384"/>
        <v>0</v>
      </c>
      <c r="K2407" s="12">
        <f t="shared" si="385"/>
        <v>0</v>
      </c>
      <c r="L2407" s="12">
        <f t="shared" si="386"/>
        <v>36.533184445118692</v>
      </c>
      <c r="M2407" s="12">
        <f t="shared" si="381"/>
        <v>36.533184445118692</v>
      </c>
      <c r="N2407" s="13"/>
    </row>
    <row r="2408" spans="1:14" x14ac:dyDescent="0.2">
      <c r="A2408" s="10" t="s">
        <v>2390</v>
      </c>
      <c r="B2408" s="6">
        <f>IF($C$10=2012,profiles!C2395,IF($C$10=2013,profiles!E2395,IF($C$10=2014,profiles!G2395,IF($C$10=2015,profiles!I2395,IF($C$10=2016,profiles!K2395)))))</f>
        <v>67.697999999999993</v>
      </c>
      <c r="C2408" s="6">
        <f>IF($C$10=2012,profiles!D2395,IF($C$10=2013,profiles!F2395,IF($C$10=2014,profiles!H2395,IF($C$10=2015,profiles!J2395,IF($C$10=2016,profiles!L2395)))))</f>
        <v>0.13961250054180574</v>
      </c>
      <c r="D2408" s="11">
        <f t="shared" si="382"/>
        <v>27.922500108361149</v>
      </c>
      <c r="E2408" s="11">
        <f t="shared" si="378"/>
        <v>0</v>
      </c>
      <c r="F2408" s="11">
        <f t="shared" si="379"/>
        <v>27.922500108361149</v>
      </c>
      <c r="G2408" s="11">
        <f t="shared" si="380"/>
        <v>39.775499891638844</v>
      </c>
      <c r="H2408" s="12">
        <f t="shared" si="383"/>
        <v>0</v>
      </c>
      <c r="I2408" s="12">
        <f t="shared" si="377"/>
        <v>0</v>
      </c>
      <c r="J2408" s="12">
        <f t="shared" si="384"/>
        <v>0</v>
      </c>
      <c r="K2408" s="12">
        <f t="shared" si="385"/>
        <v>0</v>
      </c>
      <c r="L2408" s="12">
        <f t="shared" si="386"/>
        <v>39.775499891638844</v>
      </c>
      <c r="M2408" s="12">
        <f t="shared" si="381"/>
        <v>39.775499891638844</v>
      </c>
      <c r="N2408" s="13"/>
    </row>
    <row r="2409" spans="1:14" x14ac:dyDescent="0.2">
      <c r="A2409" s="10" t="s">
        <v>2391</v>
      </c>
      <c r="B2409" s="6">
        <f>IF($C$10=2012,profiles!C2396,IF($C$10=2013,profiles!E2396,IF($C$10=2014,profiles!G2396,IF($C$10=2015,profiles!I2396,IF($C$10=2016,profiles!K2396)))))</f>
        <v>66.355000000000004</v>
      </c>
      <c r="C2409" s="6">
        <f>IF($C$10=2012,profiles!D2396,IF($C$10=2013,profiles!F2396,IF($C$10=2014,profiles!H2396,IF($C$10=2015,profiles!J2396,IF($C$10=2016,profiles!L2396)))))</f>
        <v>0.10695967520552498</v>
      </c>
      <c r="D2409" s="11">
        <f t="shared" si="382"/>
        <v>21.391935041104997</v>
      </c>
      <c r="E2409" s="11">
        <f t="shared" si="378"/>
        <v>0</v>
      </c>
      <c r="F2409" s="11">
        <f t="shared" si="379"/>
        <v>21.391935041104997</v>
      </c>
      <c r="G2409" s="11">
        <f t="shared" si="380"/>
        <v>44.963064958895004</v>
      </c>
      <c r="H2409" s="12">
        <f t="shared" si="383"/>
        <v>0</v>
      </c>
      <c r="I2409" s="12">
        <f t="shared" si="377"/>
        <v>0</v>
      </c>
      <c r="J2409" s="12">
        <f t="shared" si="384"/>
        <v>0</v>
      </c>
      <c r="K2409" s="12">
        <f t="shared" si="385"/>
        <v>0</v>
      </c>
      <c r="L2409" s="12">
        <f t="shared" si="386"/>
        <v>44.963064958895004</v>
      </c>
      <c r="M2409" s="12">
        <f t="shared" si="381"/>
        <v>44.963064958895004</v>
      </c>
      <c r="N2409" s="13"/>
    </row>
    <row r="2410" spans="1:14" x14ac:dyDescent="0.2">
      <c r="A2410" s="10" t="s">
        <v>2392</v>
      </c>
      <c r="B2410" s="6">
        <f>IF($C$10=2012,profiles!C2397,IF($C$10=2013,profiles!E2397,IF($C$10=2014,profiles!G2397,IF($C$10=2015,profiles!I2397,IF($C$10=2016,profiles!K2397)))))</f>
        <v>65.975999999999999</v>
      </c>
      <c r="C2410" s="6">
        <f>IF($C$10=2012,profiles!D2397,IF($C$10=2013,profiles!F2397,IF($C$10=2014,profiles!H2397,IF($C$10=2015,profiles!J2397,IF($C$10=2016,profiles!L2397)))))</f>
        <v>7.0521433834684233E-2</v>
      </c>
      <c r="D2410" s="11">
        <f t="shared" si="382"/>
        <v>14.104286766936847</v>
      </c>
      <c r="E2410" s="11">
        <f t="shared" si="378"/>
        <v>0</v>
      </c>
      <c r="F2410" s="11">
        <f t="shared" si="379"/>
        <v>14.104286766936847</v>
      </c>
      <c r="G2410" s="11">
        <f t="shared" si="380"/>
        <v>51.871713233063154</v>
      </c>
      <c r="H2410" s="12">
        <f t="shared" si="383"/>
        <v>0</v>
      </c>
      <c r="I2410" s="12">
        <f t="shared" si="377"/>
        <v>0</v>
      </c>
      <c r="J2410" s="12">
        <f t="shared" si="384"/>
        <v>0</v>
      </c>
      <c r="K2410" s="12">
        <f t="shared" si="385"/>
        <v>0</v>
      </c>
      <c r="L2410" s="12">
        <f t="shared" si="386"/>
        <v>51.871713233063154</v>
      </c>
      <c r="M2410" s="12">
        <f t="shared" si="381"/>
        <v>51.871713233063154</v>
      </c>
      <c r="N2410" s="13"/>
    </row>
    <row r="2411" spans="1:14" x14ac:dyDescent="0.2">
      <c r="A2411" s="10" t="s">
        <v>2393</v>
      </c>
      <c r="B2411" s="6">
        <f>IF($C$10=2012,profiles!C2398,IF($C$10=2013,profiles!E2398,IF($C$10=2014,profiles!G2398,IF($C$10=2015,profiles!I2398,IF($C$10=2016,profiles!K2398)))))</f>
        <v>65.733000000000004</v>
      </c>
      <c r="C2411" s="6">
        <f>IF($C$10=2012,profiles!D2398,IF($C$10=2013,profiles!F2398,IF($C$10=2014,profiles!H2398,IF($C$10=2015,profiles!J2398,IF($C$10=2016,profiles!L2398)))))</f>
        <v>3.5166803924118299E-2</v>
      </c>
      <c r="D2411" s="11">
        <f t="shared" si="382"/>
        <v>7.0333607848236595</v>
      </c>
      <c r="E2411" s="11">
        <f t="shared" si="378"/>
        <v>0</v>
      </c>
      <c r="F2411" s="11">
        <f t="shared" si="379"/>
        <v>7.0333607848236595</v>
      </c>
      <c r="G2411" s="11">
        <f t="shared" si="380"/>
        <v>58.699639215176347</v>
      </c>
      <c r="H2411" s="12">
        <f t="shared" si="383"/>
        <v>0</v>
      </c>
      <c r="I2411" s="12">
        <f t="shared" si="377"/>
        <v>0</v>
      </c>
      <c r="J2411" s="12">
        <f t="shared" si="384"/>
        <v>0</v>
      </c>
      <c r="K2411" s="12">
        <f t="shared" si="385"/>
        <v>0</v>
      </c>
      <c r="L2411" s="12">
        <f t="shared" si="386"/>
        <v>58.699639215176347</v>
      </c>
      <c r="M2411" s="12">
        <f t="shared" si="381"/>
        <v>58.699639215176347</v>
      </c>
      <c r="N2411" s="13"/>
    </row>
    <row r="2412" spans="1:14" x14ac:dyDescent="0.2">
      <c r="A2412" s="10" t="s">
        <v>2394</v>
      </c>
      <c r="B2412" s="6">
        <f>IF($C$10=2012,profiles!C2399,IF($C$10=2013,profiles!E2399,IF($C$10=2014,profiles!G2399,IF($C$10=2015,profiles!I2399,IF($C$10=2016,profiles!K2399)))))</f>
        <v>65.718000000000004</v>
      </c>
      <c r="C2412" s="6">
        <f>IF($C$10=2012,profiles!D2399,IF($C$10=2013,profiles!F2399,IF($C$10=2014,profiles!H2399,IF($C$10=2015,profiles!J2399,IF($C$10=2016,profiles!L2399)))))</f>
        <v>1.0836114602748038E-2</v>
      </c>
      <c r="D2412" s="11">
        <f t="shared" si="382"/>
        <v>2.1672229205496074</v>
      </c>
      <c r="E2412" s="11">
        <f t="shared" si="378"/>
        <v>0</v>
      </c>
      <c r="F2412" s="11">
        <f t="shared" si="379"/>
        <v>2.1672229205496074</v>
      </c>
      <c r="G2412" s="11">
        <f t="shared" si="380"/>
        <v>63.550777079450398</v>
      </c>
      <c r="H2412" s="12">
        <f t="shared" si="383"/>
        <v>0</v>
      </c>
      <c r="I2412" s="12">
        <f t="shared" si="377"/>
        <v>0</v>
      </c>
      <c r="J2412" s="12">
        <f t="shared" si="384"/>
        <v>0</v>
      </c>
      <c r="K2412" s="12">
        <f t="shared" si="385"/>
        <v>0</v>
      </c>
      <c r="L2412" s="12">
        <f t="shared" si="386"/>
        <v>63.550777079450398</v>
      </c>
      <c r="M2412" s="12">
        <f t="shared" si="381"/>
        <v>63.550777079450398</v>
      </c>
      <c r="N2412" s="13"/>
    </row>
    <row r="2413" spans="1:14" x14ac:dyDescent="0.2">
      <c r="A2413" s="10" t="s">
        <v>2395</v>
      </c>
      <c r="B2413" s="6">
        <f>IF($C$10=2012,profiles!C2400,IF($C$10=2013,profiles!E2400,IF($C$10=2014,profiles!G2400,IF($C$10=2015,profiles!I2400,IF($C$10=2016,profiles!K2400)))))</f>
        <v>65.432000000000002</v>
      </c>
      <c r="C2413" s="6">
        <f>IF($C$10=2012,profiles!D2400,IF($C$10=2013,profiles!F2400,IF($C$10=2014,profiles!H2400,IF($C$10=2015,profiles!J2400,IF($C$10=2016,profiles!L2400)))))</f>
        <v>3.5109011312903647E-3</v>
      </c>
      <c r="D2413" s="11">
        <f t="shared" si="382"/>
        <v>0.70218022625807297</v>
      </c>
      <c r="E2413" s="11">
        <f t="shared" si="378"/>
        <v>0</v>
      </c>
      <c r="F2413" s="11">
        <f t="shared" si="379"/>
        <v>0.70218022625807297</v>
      </c>
      <c r="G2413" s="11">
        <f t="shared" si="380"/>
        <v>64.729819773741923</v>
      </c>
      <c r="H2413" s="12">
        <f t="shared" si="383"/>
        <v>0</v>
      </c>
      <c r="I2413" s="12">
        <f t="shared" si="377"/>
        <v>0</v>
      </c>
      <c r="J2413" s="12">
        <f t="shared" si="384"/>
        <v>0</v>
      </c>
      <c r="K2413" s="12">
        <f t="shared" si="385"/>
        <v>0</v>
      </c>
      <c r="L2413" s="12">
        <f t="shared" si="386"/>
        <v>64.729819773741923</v>
      </c>
      <c r="M2413" s="12">
        <f t="shared" si="381"/>
        <v>64.729819773741923</v>
      </c>
      <c r="N2413" s="13"/>
    </row>
    <row r="2414" spans="1:14" x14ac:dyDescent="0.2">
      <c r="A2414" s="10" t="s">
        <v>2396</v>
      </c>
      <c r="B2414" s="6">
        <f>IF($C$10=2012,profiles!C2401,IF($C$10=2013,profiles!E2401,IF($C$10=2014,profiles!G2401,IF($C$10=2015,profiles!I2401,IF($C$10=2016,profiles!K2401)))))</f>
        <v>62.686</v>
      </c>
      <c r="C2414" s="6">
        <f>IF($C$10=2012,profiles!D2401,IF($C$10=2013,profiles!F2401,IF($C$10=2014,profiles!H2401,IF($C$10=2015,profiles!J2401,IF($C$10=2016,profiles!L2401)))))</f>
        <v>4.8112348836201295E-3</v>
      </c>
      <c r="D2414" s="11">
        <f t="shared" si="382"/>
        <v>0.96224697672402593</v>
      </c>
      <c r="E2414" s="11">
        <f t="shared" si="378"/>
        <v>0</v>
      </c>
      <c r="F2414" s="11">
        <f t="shared" si="379"/>
        <v>0.96224697672402593</v>
      </c>
      <c r="G2414" s="11">
        <f t="shared" si="380"/>
        <v>61.723753023275975</v>
      </c>
      <c r="H2414" s="12">
        <f t="shared" si="383"/>
        <v>0</v>
      </c>
      <c r="I2414" s="12">
        <f t="shared" si="377"/>
        <v>0</v>
      </c>
      <c r="J2414" s="12">
        <f t="shared" si="384"/>
        <v>0</v>
      </c>
      <c r="K2414" s="12">
        <f t="shared" si="385"/>
        <v>0</v>
      </c>
      <c r="L2414" s="12">
        <f t="shared" si="386"/>
        <v>61.723753023275975</v>
      </c>
      <c r="M2414" s="12">
        <f t="shared" si="381"/>
        <v>61.723753023275975</v>
      </c>
      <c r="N2414" s="13"/>
    </row>
    <row r="2415" spans="1:14" x14ac:dyDescent="0.2">
      <c r="A2415" s="10" t="s">
        <v>2397</v>
      </c>
      <c r="B2415" s="6">
        <f>IF($C$10=2012,profiles!C2402,IF($C$10=2013,profiles!E2402,IF($C$10=2014,profiles!G2402,IF($C$10=2015,profiles!I2402,IF($C$10=2016,profiles!K2402)))))</f>
        <v>58.329000000000001</v>
      </c>
      <c r="C2415" s="6">
        <f>IF($C$10=2012,profiles!D2402,IF($C$10=2013,profiles!F2402,IF($C$10=2014,profiles!H2402,IF($C$10=2015,profiles!J2402,IF($C$10=2016,profiles!L2402)))))</f>
        <v>6.2271538583792063E-3</v>
      </c>
      <c r="D2415" s="11">
        <f t="shared" si="382"/>
        <v>1.2454307716758413</v>
      </c>
      <c r="E2415" s="11">
        <f t="shared" si="378"/>
        <v>0</v>
      </c>
      <c r="F2415" s="11">
        <f t="shared" si="379"/>
        <v>1.2454307716758413</v>
      </c>
      <c r="G2415" s="11">
        <f t="shared" si="380"/>
        <v>57.083569228324158</v>
      </c>
      <c r="H2415" s="12">
        <f t="shared" si="383"/>
        <v>0</v>
      </c>
      <c r="I2415" s="12">
        <f t="shared" si="377"/>
        <v>0</v>
      </c>
      <c r="J2415" s="12">
        <f t="shared" si="384"/>
        <v>0</v>
      </c>
      <c r="K2415" s="12">
        <f t="shared" si="385"/>
        <v>0</v>
      </c>
      <c r="L2415" s="12">
        <f t="shared" si="386"/>
        <v>57.083569228324158</v>
      </c>
      <c r="M2415" s="12">
        <f t="shared" si="381"/>
        <v>57.083569228324158</v>
      </c>
      <c r="N2415" s="13"/>
    </row>
    <row r="2416" spans="1:14" x14ac:dyDescent="0.2">
      <c r="A2416" s="10" t="s">
        <v>2398</v>
      </c>
      <c r="B2416" s="6">
        <f>IF($C$10=2012,profiles!C2403,IF($C$10=2013,profiles!E2403,IF($C$10=2014,profiles!G2403,IF($C$10=2015,profiles!I2403,IF($C$10=2016,profiles!K2403)))))</f>
        <v>53.213999999999999</v>
      </c>
      <c r="C2416" s="6">
        <f>IF($C$10=2012,profiles!D2403,IF($C$10=2013,profiles!F2403,IF($C$10=2014,profiles!H2403,IF($C$10=2015,profiles!J2403,IF($C$10=2016,profiles!L2403)))))</f>
        <v>1.0128155115368499E-2</v>
      </c>
      <c r="D2416" s="11">
        <f t="shared" si="382"/>
        <v>2.0256310230737</v>
      </c>
      <c r="E2416" s="11">
        <f t="shared" si="378"/>
        <v>0</v>
      </c>
      <c r="F2416" s="11">
        <f t="shared" si="379"/>
        <v>2.0256310230737</v>
      </c>
      <c r="G2416" s="11">
        <f t="shared" si="380"/>
        <v>51.188368976926299</v>
      </c>
      <c r="H2416" s="12">
        <f t="shared" si="383"/>
        <v>0</v>
      </c>
      <c r="I2416" s="12">
        <f t="shared" si="377"/>
        <v>0</v>
      </c>
      <c r="J2416" s="12">
        <f t="shared" si="384"/>
        <v>0</v>
      </c>
      <c r="K2416" s="12">
        <f t="shared" si="385"/>
        <v>0</v>
      </c>
      <c r="L2416" s="12">
        <f t="shared" si="386"/>
        <v>51.188368976926299</v>
      </c>
      <c r="M2416" s="12">
        <f t="shared" si="381"/>
        <v>51.188368976926299</v>
      </c>
      <c r="N2416" s="13"/>
    </row>
    <row r="2417" spans="1:14" x14ac:dyDescent="0.2">
      <c r="A2417" s="10" t="s">
        <v>2399</v>
      </c>
      <c r="B2417" s="6">
        <f>IF($C$10=2012,profiles!C2404,IF($C$10=2013,profiles!E2404,IF($C$10=2014,profiles!G2404,IF($C$10=2015,profiles!I2404,IF($C$10=2016,profiles!K2404)))))</f>
        <v>49.610999999999997</v>
      </c>
      <c r="C2417" s="6">
        <f>IF($C$10=2012,profiles!D2404,IF($C$10=2013,profiles!F2404,IF($C$10=2014,profiles!H2404,IF($C$10=2015,profiles!J2404,IF($C$10=2016,profiles!L2404)))))</f>
        <v>1.2508666512595332E-2</v>
      </c>
      <c r="D2417" s="11">
        <f t="shared" si="382"/>
        <v>2.5017333025190664</v>
      </c>
      <c r="E2417" s="11">
        <f t="shared" si="378"/>
        <v>0</v>
      </c>
      <c r="F2417" s="11">
        <f t="shared" si="379"/>
        <v>2.5017333025190664</v>
      </c>
      <c r="G2417" s="11">
        <f t="shared" si="380"/>
        <v>47.109266697480933</v>
      </c>
      <c r="H2417" s="12">
        <f t="shared" si="383"/>
        <v>0</v>
      </c>
      <c r="I2417" s="12">
        <f t="shared" si="377"/>
        <v>0</v>
      </c>
      <c r="J2417" s="12">
        <f t="shared" si="384"/>
        <v>0</v>
      </c>
      <c r="K2417" s="12">
        <f t="shared" si="385"/>
        <v>0</v>
      </c>
      <c r="L2417" s="12">
        <f t="shared" si="386"/>
        <v>47.109266697480933</v>
      </c>
      <c r="M2417" s="12">
        <f t="shared" si="381"/>
        <v>47.109266697480933</v>
      </c>
      <c r="N2417" s="13"/>
    </row>
    <row r="2418" spans="1:14" x14ac:dyDescent="0.2">
      <c r="A2418" s="10" t="s">
        <v>2400</v>
      </c>
      <c r="B2418" s="6">
        <f>IF($C$10=2012,profiles!C2405,IF($C$10=2013,profiles!E2405,IF($C$10=2014,profiles!G2405,IF($C$10=2015,profiles!I2405,IF($C$10=2016,profiles!K2405)))))</f>
        <v>47.515000000000001</v>
      </c>
      <c r="C2418" s="6">
        <f>IF($C$10=2012,profiles!D2405,IF($C$10=2013,profiles!F2405,IF($C$10=2014,profiles!H2405,IF($C$10=2015,profiles!J2405,IF($C$10=2016,profiles!L2405)))))</f>
        <v>1.4704183036746013E-2</v>
      </c>
      <c r="D2418" s="11">
        <f t="shared" si="382"/>
        <v>2.9408366073492025</v>
      </c>
      <c r="E2418" s="11">
        <f t="shared" si="378"/>
        <v>0</v>
      </c>
      <c r="F2418" s="11">
        <f t="shared" si="379"/>
        <v>2.9408366073492025</v>
      </c>
      <c r="G2418" s="11">
        <f t="shared" si="380"/>
        <v>44.574163392650796</v>
      </c>
      <c r="H2418" s="12">
        <f t="shared" si="383"/>
        <v>0</v>
      </c>
      <c r="I2418" s="12">
        <f t="shared" si="377"/>
        <v>0</v>
      </c>
      <c r="J2418" s="12">
        <f t="shared" si="384"/>
        <v>0</v>
      </c>
      <c r="K2418" s="12">
        <f t="shared" si="385"/>
        <v>0</v>
      </c>
      <c r="L2418" s="12">
        <f t="shared" si="386"/>
        <v>44.574163392650796</v>
      </c>
      <c r="M2418" s="12">
        <f t="shared" si="381"/>
        <v>44.574163392650796</v>
      </c>
      <c r="N2418" s="13"/>
    </row>
    <row r="2419" spans="1:14" x14ac:dyDescent="0.2">
      <c r="A2419" s="10" t="s">
        <v>2401</v>
      </c>
      <c r="B2419" s="6">
        <f>IF($C$10=2012,profiles!C2406,IF($C$10=2013,profiles!E2406,IF($C$10=2014,profiles!G2406,IF($C$10=2015,profiles!I2406,IF($C$10=2016,profiles!K2406)))))</f>
        <v>46.375999999999998</v>
      </c>
      <c r="C2419" s="6">
        <f>IF($C$10=2012,profiles!D2406,IF($C$10=2013,profiles!F2406,IF($C$10=2014,profiles!H2406,IF($C$10=2015,profiles!J2406,IF($C$10=2016,profiles!L2406)))))</f>
        <v>1.5671943609891381E-2</v>
      </c>
      <c r="D2419" s="11">
        <f t="shared" si="382"/>
        <v>3.1343887219782762</v>
      </c>
      <c r="E2419" s="11">
        <f t="shared" si="378"/>
        <v>0</v>
      </c>
      <c r="F2419" s="11">
        <f t="shared" si="379"/>
        <v>3.1343887219782762</v>
      </c>
      <c r="G2419" s="11">
        <f t="shared" si="380"/>
        <v>43.241611278021722</v>
      </c>
      <c r="H2419" s="12">
        <f t="shared" si="383"/>
        <v>0</v>
      </c>
      <c r="I2419" s="12">
        <f t="shared" si="377"/>
        <v>0</v>
      </c>
      <c r="J2419" s="12">
        <f t="shared" si="384"/>
        <v>0</v>
      </c>
      <c r="K2419" s="12">
        <f t="shared" si="385"/>
        <v>0</v>
      </c>
      <c r="L2419" s="12">
        <f t="shared" si="386"/>
        <v>43.241611278021722</v>
      </c>
      <c r="M2419" s="12">
        <f t="shared" si="381"/>
        <v>43.241611278021722</v>
      </c>
      <c r="N2419" s="13"/>
    </row>
    <row r="2420" spans="1:14" x14ac:dyDescent="0.2">
      <c r="A2420" s="10" t="s">
        <v>2402</v>
      </c>
      <c r="B2420" s="6">
        <f>IF($C$10=2012,profiles!C2407,IF($C$10=2013,profiles!E2407,IF($C$10=2014,profiles!G2407,IF($C$10=2015,profiles!I2407,IF($C$10=2016,profiles!K2407)))))</f>
        <v>46.857999999999997</v>
      </c>
      <c r="C2420" s="6">
        <f>IF($C$10=2012,profiles!D2407,IF($C$10=2013,profiles!F2407,IF($C$10=2014,profiles!H2407,IF($C$10=2015,profiles!J2407,IF($C$10=2016,profiles!L2407)))))</f>
        <v>1.5859718049456899E-2</v>
      </c>
      <c r="D2420" s="11">
        <f t="shared" si="382"/>
        <v>3.1719436098913798</v>
      </c>
      <c r="E2420" s="11">
        <f t="shared" si="378"/>
        <v>0</v>
      </c>
      <c r="F2420" s="11">
        <f t="shared" si="379"/>
        <v>3.1719436098913798</v>
      </c>
      <c r="G2420" s="11">
        <f t="shared" si="380"/>
        <v>43.686056390108618</v>
      </c>
      <c r="H2420" s="12">
        <f t="shared" si="383"/>
        <v>0</v>
      </c>
      <c r="I2420" s="12">
        <f t="shared" si="377"/>
        <v>0</v>
      </c>
      <c r="J2420" s="12">
        <f t="shared" si="384"/>
        <v>0</v>
      </c>
      <c r="K2420" s="12">
        <f t="shared" si="385"/>
        <v>0</v>
      </c>
      <c r="L2420" s="12">
        <f t="shared" si="386"/>
        <v>43.686056390108618</v>
      </c>
      <c r="M2420" s="12">
        <f t="shared" si="381"/>
        <v>43.686056390108618</v>
      </c>
      <c r="N2420" s="13"/>
    </row>
    <row r="2421" spans="1:14" x14ac:dyDescent="0.2">
      <c r="A2421" s="10" t="s">
        <v>2403</v>
      </c>
      <c r="B2421" s="6">
        <f>IF($C$10=2012,profiles!C2408,IF($C$10=2013,profiles!E2408,IF($C$10=2014,profiles!G2408,IF($C$10=2015,profiles!I2408,IF($C$10=2016,profiles!K2408)))))</f>
        <v>48.569000000000003</v>
      </c>
      <c r="C2421" s="6">
        <f>IF($C$10=2012,profiles!D2408,IF($C$10=2013,profiles!F2408,IF($C$10=2014,profiles!H2408,IF($C$10=2015,profiles!J2408,IF($C$10=2016,profiles!L2408)))))</f>
        <v>1.8300785763808645E-2</v>
      </c>
      <c r="D2421" s="11">
        <f t="shared" si="382"/>
        <v>3.6601571527617289</v>
      </c>
      <c r="E2421" s="11">
        <f t="shared" si="378"/>
        <v>0</v>
      </c>
      <c r="F2421" s="11">
        <f t="shared" si="379"/>
        <v>3.6601571527617289</v>
      </c>
      <c r="G2421" s="11">
        <f t="shared" si="380"/>
        <v>44.908842847238276</v>
      </c>
      <c r="H2421" s="12">
        <f t="shared" si="383"/>
        <v>0</v>
      </c>
      <c r="I2421" s="12">
        <f t="shared" si="377"/>
        <v>0</v>
      </c>
      <c r="J2421" s="12">
        <f t="shared" si="384"/>
        <v>0</v>
      </c>
      <c r="K2421" s="12">
        <f t="shared" si="385"/>
        <v>0</v>
      </c>
      <c r="L2421" s="12">
        <f t="shared" si="386"/>
        <v>44.908842847238276</v>
      </c>
      <c r="M2421" s="12">
        <f t="shared" si="381"/>
        <v>44.908842847238276</v>
      </c>
      <c r="N2421" s="13"/>
    </row>
    <row r="2422" spans="1:14" x14ac:dyDescent="0.2">
      <c r="A2422" s="10" t="s">
        <v>2404</v>
      </c>
      <c r="B2422" s="6">
        <f>IF($C$10=2012,profiles!C2409,IF($C$10=2013,profiles!E2409,IF($C$10=2014,profiles!G2409,IF($C$10=2015,profiles!I2409,IF($C$10=2016,profiles!K2409)))))</f>
        <v>52.933999999999997</v>
      </c>
      <c r="C2422" s="6">
        <f>IF($C$10=2012,profiles!D2409,IF($C$10=2013,profiles!F2409,IF($C$10=2014,profiles!H2409,IF($C$10=2015,profiles!J2409,IF($C$10=2016,profiles!L2409)))))</f>
        <v>1.8661890455280796E-2</v>
      </c>
      <c r="D2422" s="11">
        <f t="shared" si="382"/>
        <v>3.7323780910561593</v>
      </c>
      <c r="E2422" s="11">
        <f t="shared" si="378"/>
        <v>0</v>
      </c>
      <c r="F2422" s="11">
        <f t="shared" si="379"/>
        <v>3.7323780910561593</v>
      </c>
      <c r="G2422" s="11">
        <f t="shared" si="380"/>
        <v>49.201621908943835</v>
      </c>
      <c r="H2422" s="12">
        <f t="shared" si="383"/>
        <v>0</v>
      </c>
      <c r="I2422" s="12">
        <f t="shared" si="377"/>
        <v>0</v>
      </c>
      <c r="J2422" s="12">
        <f t="shared" si="384"/>
        <v>0</v>
      </c>
      <c r="K2422" s="12">
        <f t="shared" si="385"/>
        <v>0</v>
      </c>
      <c r="L2422" s="12">
        <f t="shared" si="386"/>
        <v>49.201621908943835</v>
      </c>
      <c r="M2422" s="12">
        <f t="shared" si="381"/>
        <v>49.201621908943835</v>
      </c>
      <c r="N2422" s="13"/>
    </row>
    <row r="2423" spans="1:14" x14ac:dyDescent="0.2">
      <c r="A2423" s="10" t="s">
        <v>2405</v>
      </c>
      <c r="B2423" s="6">
        <f>IF($C$10=2012,profiles!C2410,IF($C$10=2013,profiles!E2410,IF($C$10=2014,profiles!G2410,IF($C$10=2015,profiles!I2410,IF($C$10=2016,profiles!K2410)))))</f>
        <v>60.701000000000001</v>
      </c>
      <c r="C2423" s="6">
        <f>IF($C$10=2012,profiles!D2410,IF($C$10=2013,profiles!F2410,IF($C$10=2014,profiles!H2410,IF($C$10=2015,profiles!J2410,IF($C$10=2016,profiles!L2410)))))</f>
        <v>1.9196325398659578E-2</v>
      </c>
      <c r="D2423" s="11">
        <f t="shared" si="382"/>
        <v>3.8392650797319154</v>
      </c>
      <c r="E2423" s="11">
        <f t="shared" si="378"/>
        <v>0</v>
      </c>
      <c r="F2423" s="11">
        <f t="shared" si="379"/>
        <v>3.8392650797319154</v>
      </c>
      <c r="G2423" s="11">
        <f t="shared" si="380"/>
        <v>56.861734920268084</v>
      </c>
      <c r="H2423" s="12">
        <f t="shared" si="383"/>
        <v>0</v>
      </c>
      <c r="I2423" s="12">
        <f t="shared" si="377"/>
        <v>0</v>
      </c>
      <c r="J2423" s="12">
        <f t="shared" si="384"/>
        <v>0</v>
      </c>
      <c r="K2423" s="12">
        <f t="shared" si="385"/>
        <v>0</v>
      </c>
      <c r="L2423" s="12">
        <f t="shared" si="386"/>
        <v>56.861734920268084</v>
      </c>
      <c r="M2423" s="12">
        <f t="shared" si="381"/>
        <v>56.861734920268084</v>
      </c>
      <c r="N2423" s="13"/>
    </row>
    <row r="2424" spans="1:14" x14ac:dyDescent="0.2">
      <c r="A2424" s="10" t="s">
        <v>2406</v>
      </c>
      <c r="B2424" s="6">
        <f>IF($C$10=2012,profiles!C2411,IF($C$10=2013,profiles!E2411,IF($C$10=2014,profiles!G2411,IF($C$10=2015,profiles!I2411,IF($C$10=2016,profiles!K2411)))))</f>
        <v>66.274000000000001</v>
      </c>
      <c r="C2424" s="6">
        <f>IF($C$10=2012,profiles!D2411,IF($C$10=2013,profiles!F2411,IF($C$10=2014,profiles!H2411,IF($C$10=2015,profiles!J2411,IF($C$10=2016,profiles!L2411)))))</f>
        <v>3.3293852553732378E-2</v>
      </c>
      <c r="D2424" s="11">
        <f t="shared" si="382"/>
        <v>6.6587705107464759</v>
      </c>
      <c r="E2424" s="11">
        <f t="shared" si="378"/>
        <v>0</v>
      </c>
      <c r="F2424" s="11">
        <f t="shared" si="379"/>
        <v>6.6587705107464759</v>
      </c>
      <c r="G2424" s="11">
        <f t="shared" si="380"/>
        <v>59.615229489253522</v>
      </c>
      <c r="H2424" s="12">
        <f t="shared" si="383"/>
        <v>0</v>
      </c>
      <c r="I2424" s="12">
        <f t="shared" si="377"/>
        <v>0</v>
      </c>
      <c r="J2424" s="12">
        <f t="shared" si="384"/>
        <v>0</v>
      </c>
      <c r="K2424" s="12">
        <f t="shared" si="385"/>
        <v>0</v>
      </c>
      <c r="L2424" s="12">
        <f t="shared" si="386"/>
        <v>59.615229489253522</v>
      </c>
      <c r="M2424" s="12">
        <f t="shared" si="381"/>
        <v>59.615229489253522</v>
      </c>
      <c r="N2424" s="13"/>
    </row>
    <row r="2425" spans="1:14" x14ac:dyDescent="0.2">
      <c r="A2425" s="10" t="s">
        <v>2407</v>
      </c>
      <c r="B2425" s="6">
        <f>IF($C$10=2012,profiles!C2412,IF($C$10=2013,profiles!E2412,IF($C$10=2014,profiles!G2412,IF($C$10=2015,profiles!I2412,IF($C$10=2016,profiles!K2412)))))</f>
        <v>68.935000000000002</v>
      </c>
      <c r="C2425" s="6">
        <f>IF($C$10=2012,profiles!D2412,IF($C$10=2013,profiles!F2412,IF($C$10=2014,profiles!H2412,IF($C$10=2015,profiles!J2412,IF($C$10=2016,profiles!L2412)))))</f>
        <v>6.7598798243586777E-2</v>
      </c>
      <c r="D2425" s="11">
        <f t="shared" si="382"/>
        <v>13.519759648717356</v>
      </c>
      <c r="E2425" s="11">
        <f t="shared" si="378"/>
        <v>0</v>
      </c>
      <c r="F2425" s="11">
        <f t="shared" si="379"/>
        <v>13.519759648717356</v>
      </c>
      <c r="G2425" s="11">
        <f t="shared" si="380"/>
        <v>55.415240351282648</v>
      </c>
      <c r="H2425" s="12">
        <f t="shared" si="383"/>
        <v>0</v>
      </c>
      <c r="I2425" s="12">
        <f t="shared" si="377"/>
        <v>0</v>
      </c>
      <c r="J2425" s="12">
        <f t="shared" si="384"/>
        <v>0</v>
      </c>
      <c r="K2425" s="12">
        <f t="shared" si="385"/>
        <v>0</v>
      </c>
      <c r="L2425" s="12">
        <f t="shared" si="386"/>
        <v>55.415240351282648</v>
      </c>
      <c r="M2425" s="12">
        <f t="shared" si="381"/>
        <v>55.415240351282648</v>
      </c>
      <c r="N2425" s="13"/>
    </row>
    <row r="2426" spans="1:14" x14ac:dyDescent="0.2">
      <c r="A2426" s="10" t="s">
        <v>2408</v>
      </c>
      <c r="B2426" s="6">
        <f>IF($C$10=2012,profiles!C2413,IF($C$10=2013,profiles!E2413,IF($C$10=2014,profiles!G2413,IF($C$10=2015,profiles!I2413,IF($C$10=2016,profiles!K2413)))))</f>
        <v>69.638000000000005</v>
      </c>
      <c r="C2426" s="6">
        <f>IF($C$10=2012,profiles!D2413,IF($C$10=2013,profiles!F2413,IF($C$10=2014,profiles!H2413,IF($C$10=2015,profiles!J2413,IF($C$10=2016,profiles!L2413)))))</f>
        <v>0.1188901086202912</v>
      </c>
      <c r="D2426" s="11">
        <f t="shared" si="382"/>
        <v>23.778021724058242</v>
      </c>
      <c r="E2426" s="11">
        <f t="shared" si="378"/>
        <v>0</v>
      </c>
      <c r="F2426" s="11">
        <f t="shared" si="379"/>
        <v>23.778021724058242</v>
      </c>
      <c r="G2426" s="11">
        <f t="shared" si="380"/>
        <v>45.859978275941764</v>
      </c>
      <c r="H2426" s="12">
        <f t="shared" si="383"/>
        <v>0</v>
      </c>
      <c r="I2426" s="12">
        <f t="shared" si="377"/>
        <v>0</v>
      </c>
      <c r="J2426" s="12">
        <f t="shared" si="384"/>
        <v>0</v>
      </c>
      <c r="K2426" s="12">
        <f t="shared" si="385"/>
        <v>0</v>
      </c>
      <c r="L2426" s="12">
        <f t="shared" si="386"/>
        <v>45.859978275941764</v>
      </c>
      <c r="M2426" s="12">
        <f t="shared" si="381"/>
        <v>45.859978275941764</v>
      </c>
      <c r="N2426" s="13"/>
    </row>
    <row r="2427" spans="1:14" x14ac:dyDescent="0.2">
      <c r="A2427" s="10" t="s">
        <v>2409</v>
      </c>
      <c r="B2427" s="6">
        <f>IF($C$10=2012,profiles!C2414,IF($C$10=2013,profiles!E2414,IF($C$10=2014,profiles!G2414,IF($C$10=2015,profiles!I2414,IF($C$10=2016,profiles!K2414)))))</f>
        <v>70.605999999999995</v>
      </c>
      <c r="C2427" s="6">
        <f>IF($C$10=2012,profiles!D2414,IF($C$10=2013,profiles!F2414,IF($C$10=2014,profiles!H2414,IF($C$10=2015,profiles!J2414,IF($C$10=2016,profiles!L2414)))))</f>
        <v>0.16795701409752717</v>
      </c>
      <c r="D2427" s="11">
        <f t="shared" si="382"/>
        <v>33.591402819505433</v>
      </c>
      <c r="E2427" s="11">
        <f t="shared" si="378"/>
        <v>0</v>
      </c>
      <c r="F2427" s="11">
        <f t="shared" si="379"/>
        <v>33.591402819505433</v>
      </c>
      <c r="G2427" s="11">
        <f t="shared" si="380"/>
        <v>37.014597180494562</v>
      </c>
      <c r="H2427" s="12">
        <f t="shared" si="383"/>
        <v>0</v>
      </c>
      <c r="I2427" s="12">
        <f t="shared" si="377"/>
        <v>0</v>
      </c>
      <c r="J2427" s="12">
        <f t="shared" si="384"/>
        <v>0</v>
      </c>
      <c r="K2427" s="12">
        <f t="shared" si="385"/>
        <v>0</v>
      </c>
      <c r="L2427" s="12">
        <f t="shared" si="386"/>
        <v>37.014597180494562</v>
      </c>
      <c r="M2427" s="12">
        <f t="shared" si="381"/>
        <v>37.014597180494562</v>
      </c>
      <c r="N2427" s="13"/>
    </row>
    <row r="2428" spans="1:14" x14ac:dyDescent="0.2">
      <c r="A2428" s="10" t="s">
        <v>2410</v>
      </c>
      <c r="B2428" s="6">
        <f>IF($C$10=2012,profiles!C2415,IF($C$10=2013,profiles!E2415,IF($C$10=2014,profiles!G2415,IF($C$10=2015,profiles!I2415,IF($C$10=2016,profiles!K2415)))))</f>
        <v>71.385999999999996</v>
      </c>
      <c r="C2428" s="6">
        <f>IF($C$10=2012,profiles!D2415,IF($C$10=2013,profiles!F2415,IF($C$10=2014,profiles!H2415,IF($C$10=2015,profiles!J2415,IF($C$10=2016,profiles!L2415)))))</f>
        <v>0.20379304367922349</v>
      </c>
      <c r="D2428" s="11">
        <f t="shared" si="382"/>
        <v>40.758608735844696</v>
      </c>
      <c r="E2428" s="11">
        <f t="shared" si="378"/>
        <v>0</v>
      </c>
      <c r="F2428" s="11">
        <f t="shared" si="379"/>
        <v>40.758608735844696</v>
      </c>
      <c r="G2428" s="11">
        <f t="shared" si="380"/>
        <v>30.6273912641553</v>
      </c>
      <c r="H2428" s="12">
        <f t="shared" si="383"/>
        <v>0</v>
      </c>
      <c r="I2428" s="12">
        <f t="shared" si="377"/>
        <v>0</v>
      </c>
      <c r="J2428" s="12">
        <f t="shared" si="384"/>
        <v>0</v>
      </c>
      <c r="K2428" s="12">
        <f t="shared" si="385"/>
        <v>0</v>
      </c>
      <c r="L2428" s="12">
        <f t="shared" si="386"/>
        <v>30.6273912641553</v>
      </c>
      <c r="M2428" s="12">
        <f t="shared" si="381"/>
        <v>30.6273912641553</v>
      </c>
      <c r="N2428" s="13"/>
    </row>
    <row r="2429" spans="1:14" x14ac:dyDescent="0.2">
      <c r="A2429" s="10" t="s">
        <v>2411</v>
      </c>
      <c r="B2429" s="6">
        <f>IF($C$10=2012,profiles!C2416,IF($C$10=2013,profiles!E2416,IF($C$10=2014,profiles!G2416,IF($C$10=2015,profiles!I2416,IF($C$10=2016,profiles!K2416)))))</f>
        <v>70.512</v>
      </c>
      <c r="C2429" s="6">
        <f>IF($C$10=2012,profiles!D2416,IF($C$10=2013,profiles!F2416,IF($C$10=2014,profiles!H2416,IF($C$10=2015,profiles!J2416,IF($C$10=2016,profiles!L2416)))))</f>
        <v>0.22275826207534088</v>
      </c>
      <c r="D2429" s="11">
        <f t="shared" si="382"/>
        <v>44.551652415068176</v>
      </c>
      <c r="E2429" s="11">
        <f t="shared" si="378"/>
        <v>0</v>
      </c>
      <c r="F2429" s="11">
        <f t="shared" si="379"/>
        <v>44.551652415068176</v>
      </c>
      <c r="G2429" s="11">
        <f t="shared" si="380"/>
        <v>25.960347584931824</v>
      </c>
      <c r="H2429" s="12">
        <f t="shared" si="383"/>
        <v>0</v>
      </c>
      <c r="I2429" s="12">
        <f t="shared" si="377"/>
        <v>0</v>
      </c>
      <c r="J2429" s="12">
        <f t="shared" si="384"/>
        <v>0</v>
      </c>
      <c r="K2429" s="12">
        <f t="shared" si="385"/>
        <v>0</v>
      </c>
      <c r="L2429" s="12">
        <f t="shared" si="386"/>
        <v>25.960347584931824</v>
      </c>
      <c r="M2429" s="12">
        <f t="shared" si="381"/>
        <v>25.960347584931824</v>
      </c>
      <c r="N2429" s="13"/>
    </row>
    <row r="2430" spans="1:14" x14ac:dyDescent="0.2">
      <c r="A2430" s="10" t="s">
        <v>2412</v>
      </c>
      <c r="B2430" s="6">
        <f>IF($C$10=2012,profiles!C2417,IF($C$10=2013,profiles!E2417,IF($C$10=2014,profiles!G2417,IF($C$10=2015,profiles!I2417,IF($C$10=2016,profiles!K2417)))))</f>
        <v>68.69</v>
      </c>
      <c r="C2430" s="6">
        <f>IF($C$10=2012,profiles!D2417,IF($C$10=2013,profiles!F2417,IF($C$10=2014,profiles!H2417,IF($C$10=2015,profiles!J2417,IF($C$10=2016,profiles!L2417)))))</f>
        <v>0.22210827363069102</v>
      </c>
      <c r="D2430" s="11">
        <f t="shared" si="382"/>
        <v>44.421654726138208</v>
      </c>
      <c r="E2430" s="11">
        <f t="shared" si="378"/>
        <v>0</v>
      </c>
      <c r="F2430" s="11">
        <f t="shared" si="379"/>
        <v>44.421654726138208</v>
      </c>
      <c r="G2430" s="11">
        <f t="shared" si="380"/>
        <v>24.26834527386179</v>
      </c>
      <c r="H2430" s="12">
        <f t="shared" si="383"/>
        <v>0</v>
      </c>
      <c r="I2430" s="12">
        <f t="shared" si="377"/>
        <v>0</v>
      </c>
      <c r="J2430" s="12">
        <f t="shared" si="384"/>
        <v>0</v>
      </c>
      <c r="K2430" s="12">
        <f t="shared" si="385"/>
        <v>0</v>
      </c>
      <c r="L2430" s="12">
        <f t="shared" si="386"/>
        <v>24.26834527386179</v>
      </c>
      <c r="M2430" s="12">
        <f t="shared" si="381"/>
        <v>24.26834527386179</v>
      </c>
      <c r="N2430" s="13"/>
    </row>
    <row r="2431" spans="1:14" x14ac:dyDescent="0.2">
      <c r="A2431" s="10" t="s">
        <v>2413</v>
      </c>
      <c r="B2431" s="6">
        <f>IF($C$10=2012,profiles!C2418,IF($C$10=2013,profiles!E2418,IF($C$10=2014,profiles!G2418,IF($C$10=2015,profiles!I2418,IF($C$10=2016,profiles!K2418)))))</f>
        <v>66.870999999999995</v>
      </c>
      <c r="C2431" s="6">
        <f>IF($C$10=2012,profiles!D2418,IF($C$10=2013,profiles!F2418,IF($C$10=2014,profiles!H2418,IF($C$10=2015,profiles!J2418,IF($C$10=2016,profiles!L2418)))))</f>
        <v>0.2109284723827132</v>
      </c>
      <c r="D2431" s="11">
        <f t="shared" si="382"/>
        <v>42.185694476542643</v>
      </c>
      <c r="E2431" s="11">
        <f t="shared" si="378"/>
        <v>0</v>
      </c>
      <c r="F2431" s="11">
        <f t="shared" si="379"/>
        <v>42.185694476542643</v>
      </c>
      <c r="G2431" s="11">
        <f t="shared" si="380"/>
        <v>24.685305523457352</v>
      </c>
      <c r="H2431" s="12">
        <f t="shared" si="383"/>
        <v>0</v>
      </c>
      <c r="I2431" s="12">
        <f t="shared" si="377"/>
        <v>0</v>
      </c>
      <c r="J2431" s="12">
        <f t="shared" si="384"/>
        <v>0</v>
      </c>
      <c r="K2431" s="12">
        <f t="shared" si="385"/>
        <v>0</v>
      </c>
      <c r="L2431" s="12">
        <f t="shared" si="386"/>
        <v>24.685305523457352</v>
      </c>
      <c r="M2431" s="12">
        <f t="shared" si="381"/>
        <v>24.685305523457352</v>
      </c>
      <c r="N2431" s="13"/>
    </row>
    <row r="2432" spans="1:14" x14ac:dyDescent="0.2">
      <c r="A2432" s="10" t="s">
        <v>2414</v>
      </c>
      <c r="B2432" s="6">
        <f>IF($C$10=2012,profiles!C2419,IF($C$10=2013,profiles!E2419,IF($C$10=2014,profiles!G2419,IF($C$10=2015,profiles!I2419,IF($C$10=2016,profiles!K2419)))))</f>
        <v>65.433999999999997</v>
      </c>
      <c r="C2432" s="6">
        <f>IF($C$10=2012,profiles!D2419,IF($C$10=2013,profiles!F2419,IF($C$10=2014,profiles!H2419,IF($C$10=2015,profiles!J2419,IF($C$10=2016,profiles!L2419)))))</f>
        <v>0.18542003697712039</v>
      </c>
      <c r="D2432" s="11">
        <f t="shared" si="382"/>
        <v>37.084007395424081</v>
      </c>
      <c r="E2432" s="11">
        <f t="shared" si="378"/>
        <v>0</v>
      </c>
      <c r="F2432" s="11">
        <f t="shared" si="379"/>
        <v>37.084007395424081</v>
      </c>
      <c r="G2432" s="11">
        <f t="shared" si="380"/>
        <v>28.349992604575917</v>
      </c>
      <c r="H2432" s="12">
        <f t="shared" si="383"/>
        <v>0</v>
      </c>
      <c r="I2432" s="12">
        <f t="shared" si="377"/>
        <v>0</v>
      </c>
      <c r="J2432" s="12">
        <f t="shared" si="384"/>
        <v>0</v>
      </c>
      <c r="K2432" s="12">
        <f t="shared" si="385"/>
        <v>0</v>
      </c>
      <c r="L2432" s="12">
        <f t="shared" si="386"/>
        <v>28.349992604575917</v>
      </c>
      <c r="M2432" s="12">
        <f t="shared" si="381"/>
        <v>28.349992604575917</v>
      </c>
      <c r="N2432" s="13"/>
    </row>
    <row r="2433" spans="1:14" x14ac:dyDescent="0.2">
      <c r="A2433" s="10" t="s">
        <v>2415</v>
      </c>
      <c r="B2433" s="6">
        <f>IF($C$10=2012,profiles!C2420,IF($C$10=2013,profiles!E2420,IF($C$10=2014,profiles!G2420,IF($C$10=2015,profiles!I2420,IF($C$10=2016,profiles!K2420)))))</f>
        <v>64.025000000000006</v>
      </c>
      <c r="C2433" s="6">
        <f>IF($C$10=2012,profiles!D2420,IF($C$10=2013,profiles!F2420,IF($C$10=2014,profiles!H2420,IF($C$10=2015,profiles!J2420,IF($C$10=2016,profiles!L2420)))))</f>
        <v>0.14751848856020339</v>
      </c>
      <c r="D2433" s="11">
        <f t="shared" si="382"/>
        <v>29.503697712040676</v>
      </c>
      <c r="E2433" s="11">
        <f t="shared" si="378"/>
        <v>0</v>
      </c>
      <c r="F2433" s="11">
        <f t="shared" si="379"/>
        <v>29.503697712040676</v>
      </c>
      <c r="G2433" s="11">
        <f t="shared" si="380"/>
        <v>34.52130228795933</v>
      </c>
      <c r="H2433" s="12">
        <f t="shared" si="383"/>
        <v>0</v>
      </c>
      <c r="I2433" s="12">
        <f t="shared" si="377"/>
        <v>0</v>
      </c>
      <c r="J2433" s="12">
        <f t="shared" si="384"/>
        <v>0</v>
      </c>
      <c r="K2433" s="12">
        <f t="shared" si="385"/>
        <v>0</v>
      </c>
      <c r="L2433" s="12">
        <f t="shared" si="386"/>
        <v>34.52130228795933</v>
      </c>
      <c r="M2433" s="12">
        <f t="shared" si="381"/>
        <v>34.52130228795933</v>
      </c>
      <c r="N2433" s="13"/>
    </row>
    <row r="2434" spans="1:14" x14ac:dyDescent="0.2">
      <c r="A2434" s="10" t="s">
        <v>2416</v>
      </c>
      <c r="B2434" s="6">
        <f>IF($C$10=2012,profiles!C2421,IF($C$10=2013,profiles!E2421,IF($C$10=2014,profiles!G2421,IF($C$10=2015,profiles!I2421,IF($C$10=2016,profiles!K2421)))))</f>
        <v>63.648000000000003</v>
      </c>
      <c r="C2434" s="6">
        <f>IF($C$10=2012,profiles!D2421,IF($C$10=2013,profiles!F2421,IF($C$10=2014,profiles!H2421,IF($C$10=2015,profiles!J2421,IF($C$10=2016,profiles!L2421)))))</f>
        <v>0.10366593482782528</v>
      </c>
      <c r="D2434" s="11">
        <f t="shared" si="382"/>
        <v>20.733186965565057</v>
      </c>
      <c r="E2434" s="11">
        <f t="shared" si="378"/>
        <v>0</v>
      </c>
      <c r="F2434" s="11">
        <f t="shared" si="379"/>
        <v>20.733186965565057</v>
      </c>
      <c r="G2434" s="11">
        <f t="shared" si="380"/>
        <v>42.914813034434943</v>
      </c>
      <c r="H2434" s="12">
        <f t="shared" si="383"/>
        <v>0</v>
      </c>
      <c r="I2434" s="12">
        <f t="shared" si="377"/>
        <v>0</v>
      </c>
      <c r="J2434" s="12">
        <f t="shared" si="384"/>
        <v>0</v>
      </c>
      <c r="K2434" s="12">
        <f t="shared" si="385"/>
        <v>0</v>
      </c>
      <c r="L2434" s="12">
        <f t="shared" si="386"/>
        <v>42.914813034434943</v>
      </c>
      <c r="M2434" s="12">
        <f t="shared" si="381"/>
        <v>42.914813034434943</v>
      </c>
      <c r="N2434" s="13"/>
    </row>
    <row r="2435" spans="1:14" x14ac:dyDescent="0.2">
      <c r="A2435" s="10" t="s">
        <v>2417</v>
      </c>
      <c r="B2435" s="6">
        <f>IF($C$10=2012,profiles!C2422,IF($C$10=2013,profiles!E2422,IF($C$10=2014,profiles!G2422,IF($C$10=2015,profiles!I2422,IF($C$10=2016,profiles!K2422)))))</f>
        <v>63.463000000000001</v>
      </c>
      <c r="C2435" s="6">
        <f>IF($C$10=2012,profiles!D2422,IF($C$10=2013,profiles!F2422,IF($C$10=2014,profiles!H2422,IF($C$10=2015,profiles!J2422,IF($C$10=2016,profiles!L2422)))))</f>
        <v>5.8354518141899701E-2</v>
      </c>
      <c r="D2435" s="11">
        <f t="shared" si="382"/>
        <v>11.670903628379941</v>
      </c>
      <c r="E2435" s="11">
        <f t="shared" si="378"/>
        <v>0</v>
      </c>
      <c r="F2435" s="11">
        <f t="shared" si="379"/>
        <v>11.670903628379941</v>
      </c>
      <c r="G2435" s="11">
        <f t="shared" si="380"/>
        <v>51.792096371620062</v>
      </c>
      <c r="H2435" s="12">
        <f t="shared" si="383"/>
        <v>0</v>
      </c>
      <c r="I2435" s="12">
        <f t="shared" si="377"/>
        <v>0</v>
      </c>
      <c r="J2435" s="12">
        <f t="shared" si="384"/>
        <v>0</v>
      </c>
      <c r="K2435" s="12">
        <f t="shared" si="385"/>
        <v>0</v>
      </c>
      <c r="L2435" s="12">
        <f t="shared" si="386"/>
        <v>51.792096371620062</v>
      </c>
      <c r="M2435" s="12">
        <f t="shared" si="381"/>
        <v>51.792096371620062</v>
      </c>
      <c r="N2435" s="13"/>
    </row>
    <row r="2436" spans="1:14" x14ac:dyDescent="0.2">
      <c r="A2436" s="10" t="s">
        <v>2418</v>
      </c>
      <c r="B2436" s="6">
        <f>IF($C$10=2012,profiles!C2423,IF($C$10=2013,profiles!E2423,IF($C$10=2014,profiles!G2423,IF($C$10=2015,profiles!I2423,IF($C$10=2016,profiles!K2423)))))</f>
        <v>63.098999999999997</v>
      </c>
      <c r="C2436" s="6">
        <f>IF($C$10=2012,profiles!D2423,IF($C$10=2013,profiles!F2423,IF($C$10=2014,profiles!H2423,IF($C$10=2015,profiles!J2423,IF($C$10=2016,profiles!L2423)))))</f>
        <v>2.760284261613127E-2</v>
      </c>
      <c r="D2436" s="11">
        <f t="shared" si="382"/>
        <v>5.5205685232262542</v>
      </c>
      <c r="E2436" s="11">
        <f t="shared" si="378"/>
        <v>0</v>
      </c>
      <c r="F2436" s="11">
        <f t="shared" si="379"/>
        <v>5.5205685232262542</v>
      </c>
      <c r="G2436" s="11">
        <f t="shared" si="380"/>
        <v>57.578431476773744</v>
      </c>
      <c r="H2436" s="12">
        <f t="shared" si="383"/>
        <v>0</v>
      </c>
      <c r="I2436" s="12">
        <f t="shared" si="377"/>
        <v>0</v>
      </c>
      <c r="J2436" s="12">
        <f t="shared" si="384"/>
        <v>0</v>
      </c>
      <c r="K2436" s="12">
        <f t="shared" si="385"/>
        <v>0</v>
      </c>
      <c r="L2436" s="12">
        <f t="shared" si="386"/>
        <v>57.578431476773744</v>
      </c>
      <c r="M2436" s="12">
        <f t="shared" si="381"/>
        <v>57.578431476773744</v>
      </c>
      <c r="N2436" s="13"/>
    </row>
    <row r="2437" spans="1:14" x14ac:dyDescent="0.2">
      <c r="A2437" s="10" t="s">
        <v>2419</v>
      </c>
      <c r="B2437" s="6">
        <f>IF($C$10=2012,profiles!C2424,IF($C$10=2013,profiles!E2424,IF($C$10=2014,profiles!G2424,IF($C$10=2015,profiles!I2424,IF($C$10=2016,profiles!K2424)))))</f>
        <v>63.012999999999998</v>
      </c>
      <c r="C2437" s="6">
        <f>IF($C$10=2012,profiles!D2424,IF($C$10=2013,profiles!F2424,IF($C$10=2014,profiles!H2424,IF($C$10=2015,profiles!J2424,IF($C$10=2016,profiles!L2424)))))</f>
        <v>1.7636353131499884E-2</v>
      </c>
      <c r="D2437" s="11">
        <f t="shared" si="382"/>
        <v>3.5272706262999769</v>
      </c>
      <c r="E2437" s="11">
        <f t="shared" si="378"/>
        <v>0</v>
      </c>
      <c r="F2437" s="11">
        <f t="shared" si="379"/>
        <v>3.5272706262999769</v>
      </c>
      <c r="G2437" s="11">
        <f t="shared" si="380"/>
        <v>59.485729373700025</v>
      </c>
      <c r="H2437" s="12">
        <f t="shared" si="383"/>
        <v>0</v>
      </c>
      <c r="I2437" s="12">
        <f t="shared" si="377"/>
        <v>0</v>
      </c>
      <c r="J2437" s="12">
        <f t="shared" si="384"/>
        <v>0</v>
      </c>
      <c r="K2437" s="12">
        <f t="shared" si="385"/>
        <v>0</v>
      </c>
      <c r="L2437" s="12">
        <f t="shared" si="386"/>
        <v>59.485729373700025</v>
      </c>
      <c r="M2437" s="12">
        <f t="shared" si="381"/>
        <v>59.485729373700025</v>
      </c>
      <c r="N2437" s="13"/>
    </row>
    <row r="2438" spans="1:14" x14ac:dyDescent="0.2">
      <c r="A2438" s="10" t="s">
        <v>2420</v>
      </c>
      <c r="B2438" s="6">
        <f>IF($C$10=2012,profiles!C2425,IF($C$10=2013,profiles!E2425,IF($C$10=2014,profiles!G2425,IF($C$10=2015,profiles!I2425,IF($C$10=2016,profiles!K2425)))))</f>
        <v>60.558999999999997</v>
      </c>
      <c r="C2438" s="6">
        <f>IF($C$10=2012,profiles!D2425,IF($C$10=2013,profiles!F2425,IF($C$10=2014,profiles!H2425,IF($C$10=2015,profiles!J2425,IF($C$10=2016,profiles!L2425)))))</f>
        <v>1.7087474000462215E-2</v>
      </c>
      <c r="D2438" s="11">
        <f t="shared" si="382"/>
        <v>3.417494800092443</v>
      </c>
      <c r="E2438" s="11">
        <f t="shared" si="378"/>
        <v>0</v>
      </c>
      <c r="F2438" s="11">
        <f t="shared" si="379"/>
        <v>3.417494800092443</v>
      </c>
      <c r="G2438" s="11">
        <f t="shared" si="380"/>
        <v>57.141505199907556</v>
      </c>
      <c r="H2438" s="12">
        <f t="shared" si="383"/>
        <v>0</v>
      </c>
      <c r="I2438" s="12">
        <f t="shared" si="377"/>
        <v>0</v>
      </c>
      <c r="J2438" s="12">
        <f t="shared" si="384"/>
        <v>0</v>
      </c>
      <c r="K2438" s="12">
        <f t="shared" si="385"/>
        <v>0</v>
      </c>
      <c r="L2438" s="12">
        <f t="shared" si="386"/>
        <v>57.141505199907556</v>
      </c>
      <c r="M2438" s="12">
        <f t="shared" si="381"/>
        <v>57.141505199907556</v>
      </c>
      <c r="N2438" s="13"/>
    </row>
    <row r="2439" spans="1:14" x14ac:dyDescent="0.2">
      <c r="A2439" s="10" t="s">
        <v>2421</v>
      </c>
      <c r="B2439" s="6">
        <f>IF($C$10=2012,profiles!C2426,IF($C$10=2013,profiles!E2426,IF($C$10=2014,profiles!G2426,IF($C$10=2015,profiles!I2426,IF($C$10=2016,profiles!K2426)))))</f>
        <v>56.761000000000003</v>
      </c>
      <c r="C2439" s="6">
        <f>IF($C$10=2012,profiles!D2426,IF($C$10=2013,profiles!F2426,IF($C$10=2014,profiles!H2426,IF($C$10=2015,profiles!J2426,IF($C$10=2016,profiles!L2426)))))</f>
        <v>1.5108620291194823E-2</v>
      </c>
      <c r="D2439" s="11">
        <f t="shared" si="382"/>
        <v>3.0217240582389646</v>
      </c>
      <c r="E2439" s="11">
        <f t="shared" si="378"/>
        <v>0</v>
      </c>
      <c r="F2439" s="11">
        <f t="shared" si="379"/>
        <v>3.0217240582389646</v>
      </c>
      <c r="G2439" s="11">
        <f t="shared" si="380"/>
        <v>53.739275941761036</v>
      </c>
      <c r="H2439" s="12">
        <f t="shared" si="383"/>
        <v>0</v>
      </c>
      <c r="I2439" s="12">
        <f t="shared" si="377"/>
        <v>0</v>
      </c>
      <c r="J2439" s="12">
        <f t="shared" si="384"/>
        <v>0</v>
      </c>
      <c r="K2439" s="12">
        <f t="shared" si="385"/>
        <v>0</v>
      </c>
      <c r="L2439" s="12">
        <f t="shared" si="386"/>
        <v>53.739275941761036</v>
      </c>
      <c r="M2439" s="12">
        <f t="shared" si="381"/>
        <v>53.739275941761036</v>
      </c>
      <c r="N2439" s="13"/>
    </row>
    <row r="2440" spans="1:14" x14ac:dyDescent="0.2">
      <c r="A2440" s="10" t="s">
        <v>2422</v>
      </c>
      <c r="B2440" s="6">
        <f>IF($C$10=2012,profiles!C2427,IF($C$10=2013,profiles!E2427,IF($C$10=2014,profiles!G2427,IF($C$10=2015,profiles!I2427,IF($C$10=2016,profiles!K2427)))))</f>
        <v>52.345999999999997</v>
      </c>
      <c r="C2440" s="6">
        <f>IF($C$10=2012,profiles!D2427,IF($C$10=2013,profiles!F2427,IF($C$10=2014,profiles!H2427,IF($C$10=2015,profiles!J2427,IF($C$10=2016,profiles!L2427)))))</f>
        <v>1.3721978275941762E-2</v>
      </c>
      <c r="D2440" s="11">
        <f t="shared" si="382"/>
        <v>2.7443956551883524</v>
      </c>
      <c r="E2440" s="11">
        <f t="shared" si="378"/>
        <v>0</v>
      </c>
      <c r="F2440" s="11">
        <f t="shared" si="379"/>
        <v>2.7443956551883524</v>
      </c>
      <c r="G2440" s="11">
        <f t="shared" si="380"/>
        <v>49.601604344811648</v>
      </c>
      <c r="H2440" s="12">
        <f t="shared" si="383"/>
        <v>0</v>
      </c>
      <c r="I2440" s="12">
        <f t="shared" si="377"/>
        <v>0</v>
      </c>
      <c r="J2440" s="12">
        <f t="shared" si="384"/>
        <v>0</v>
      </c>
      <c r="K2440" s="12">
        <f t="shared" si="385"/>
        <v>0</v>
      </c>
      <c r="L2440" s="12">
        <f t="shared" si="386"/>
        <v>49.601604344811648</v>
      </c>
      <c r="M2440" s="12">
        <f t="shared" si="381"/>
        <v>49.601604344811648</v>
      </c>
      <c r="N2440" s="13"/>
    </row>
    <row r="2441" spans="1:14" x14ac:dyDescent="0.2">
      <c r="A2441" s="10" t="s">
        <v>2423</v>
      </c>
      <c r="B2441" s="6">
        <f>IF($C$10=2012,profiles!C2428,IF($C$10=2013,profiles!E2428,IF($C$10=2014,profiles!G2428,IF($C$10=2015,profiles!I2428,IF($C$10=2016,profiles!K2428)))))</f>
        <v>48.295999999999999</v>
      </c>
      <c r="C2441" s="6">
        <f>IF($C$10=2012,profiles!D2428,IF($C$10=2013,profiles!F2428,IF($C$10=2014,profiles!H2428,IF($C$10=2015,profiles!J2428,IF($C$10=2016,profiles!L2428)))))</f>
        <v>1.1165195788135716E-2</v>
      </c>
      <c r="D2441" s="11">
        <f t="shared" si="382"/>
        <v>2.2330391576271431</v>
      </c>
      <c r="E2441" s="11">
        <f t="shared" si="378"/>
        <v>0</v>
      </c>
      <c r="F2441" s="11">
        <f t="shared" si="379"/>
        <v>2.2330391576271431</v>
      </c>
      <c r="G2441" s="11">
        <f t="shared" si="380"/>
        <v>46.06296084237286</v>
      </c>
      <c r="H2441" s="12">
        <f t="shared" si="383"/>
        <v>0</v>
      </c>
      <c r="I2441" s="12">
        <f t="shared" si="377"/>
        <v>0</v>
      </c>
      <c r="J2441" s="12">
        <f t="shared" si="384"/>
        <v>0</v>
      </c>
      <c r="K2441" s="12">
        <f t="shared" si="385"/>
        <v>0</v>
      </c>
      <c r="L2441" s="12">
        <f t="shared" si="386"/>
        <v>46.06296084237286</v>
      </c>
      <c r="M2441" s="12">
        <f t="shared" si="381"/>
        <v>46.06296084237286</v>
      </c>
      <c r="N2441" s="13"/>
    </row>
    <row r="2442" spans="1:14" x14ac:dyDescent="0.2">
      <c r="A2442" s="10" t="s">
        <v>2424</v>
      </c>
      <c r="B2442" s="6">
        <f>IF($C$10=2012,profiles!C2429,IF($C$10=2013,profiles!E2429,IF($C$10=2014,profiles!G2429,IF($C$10=2015,profiles!I2429,IF($C$10=2016,profiles!K2429)))))</f>
        <v>45.777999999999999</v>
      </c>
      <c r="C2442" s="6">
        <f>IF($C$10=2012,profiles!D2429,IF($C$10=2013,profiles!F2429,IF($C$10=2014,profiles!H2429,IF($C$10=2015,profiles!J2429,IF($C$10=2016,profiles!L2429)))))</f>
        <v>8.4786156890500203E-3</v>
      </c>
      <c r="D2442" s="11">
        <f t="shared" si="382"/>
        <v>1.6957231378100039</v>
      </c>
      <c r="E2442" s="11">
        <f t="shared" si="378"/>
        <v>0</v>
      </c>
      <c r="F2442" s="11">
        <f t="shared" si="379"/>
        <v>1.6957231378100039</v>
      </c>
      <c r="G2442" s="11">
        <f t="shared" si="380"/>
        <v>44.082276862189993</v>
      </c>
      <c r="H2442" s="12">
        <f t="shared" si="383"/>
        <v>0</v>
      </c>
      <c r="I2442" s="12">
        <f t="shared" si="377"/>
        <v>0</v>
      </c>
      <c r="J2442" s="12">
        <f t="shared" si="384"/>
        <v>0</v>
      </c>
      <c r="K2442" s="12">
        <f t="shared" si="385"/>
        <v>0</v>
      </c>
      <c r="L2442" s="12">
        <f t="shared" si="386"/>
        <v>44.082276862189993</v>
      </c>
      <c r="M2442" s="12">
        <f t="shared" si="381"/>
        <v>44.082276862189993</v>
      </c>
      <c r="N2442" s="13"/>
    </row>
    <row r="2443" spans="1:14" x14ac:dyDescent="0.2">
      <c r="A2443" s="10" t="s">
        <v>2425</v>
      </c>
      <c r="B2443" s="6">
        <f>IF($C$10=2012,profiles!C2430,IF($C$10=2013,profiles!E2430,IF($C$10=2014,profiles!G2430,IF($C$10=2015,profiles!I2430,IF($C$10=2016,profiles!K2430)))))</f>
        <v>44.548999999999999</v>
      </c>
      <c r="C2443" s="6">
        <f>IF($C$10=2012,profiles!D2430,IF($C$10=2013,profiles!F2430,IF($C$10=2014,profiles!H2430,IF($C$10=2015,profiles!J2430,IF($C$10=2016,profiles!L2430)))))</f>
        <v>5.9075874221830634E-3</v>
      </c>
      <c r="D2443" s="11">
        <f t="shared" si="382"/>
        <v>1.1815174844366128</v>
      </c>
      <c r="E2443" s="11">
        <f t="shared" si="378"/>
        <v>0</v>
      </c>
      <c r="F2443" s="11">
        <f t="shared" si="379"/>
        <v>1.1815174844366128</v>
      </c>
      <c r="G2443" s="11">
        <f t="shared" si="380"/>
        <v>43.367482515563388</v>
      </c>
      <c r="H2443" s="12">
        <f t="shared" si="383"/>
        <v>0</v>
      </c>
      <c r="I2443" s="12">
        <f t="shared" si="377"/>
        <v>0</v>
      </c>
      <c r="J2443" s="12">
        <f t="shared" si="384"/>
        <v>0</v>
      </c>
      <c r="K2443" s="12">
        <f t="shared" si="385"/>
        <v>0</v>
      </c>
      <c r="L2443" s="12">
        <f t="shared" si="386"/>
        <v>43.367482515563388</v>
      </c>
      <c r="M2443" s="12">
        <f t="shared" si="381"/>
        <v>43.367482515563388</v>
      </c>
      <c r="N2443" s="13"/>
    </row>
    <row r="2444" spans="1:14" x14ac:dyDescent="0.2">
      <c r="A2444" s="10" t="s">
        <v>2426</v>
      </c>
      <c r="B2444" s="6">
        <f>IF($C$10=2012,profiles!C2431,IF($C$10=2013,profiles!E2431,IF($C$10=2014,profiles!G2431,IF($C$10=2015,profiles!I2431,IF($C$10=2016,profiles!K2431)))))</f>
        <v>44.680999999999997</v>
      </c>
      <c r="C2444" s="6">
        <f>IF($C$10=2012,profiles!D2431,IF($C$10=2013,profiles!F2431,IF($C$10=2014,profiles!H2431,IF($C$10=2015,profiles!J2431,IF($C$10=2016,profiles!L2431)))))</f>
        <v>5.0120607224878313E-3</v>
      </c>
      <c r="D2444" s="11">
        <f t="shared" si="382"/>
        <v>1.0024121444975662</v>
      </c>
      <c r="E2444" s="11">
        <f t="shared" si="378"/>
        <v>0</v>
      </c>
      <c r="F2444" s="11">
        <f t="shared" si="379"/>
        <v>1.0024121444975662</v>
      </c>
      <c r="G2444" s="11">
        <f t="shared" si="380"/>
        <v>43.678587855502428</v>
      </c>
      <c r="H2444" s="12">
        <f t="shared" si="383"/>
        <v>0</v>
      </c>
      <c r="I2444" s="12">
        <f t="shared" si="377"/>
        <v>0</v>
      </c>
      <c r="J2444" s="12">
        <f t="shared" si="384"/>
        <v>0</v>
      </c>
      <c r="K2444" s="12">
        <f t="shared" si="385"/>
        <v>0</v>
      </c>
      <c r="L2444" s="12">
        <f t="shared" si="386"/>
        <v>43.678587855502428</v>
      </c>
      <c r="M2444" s="12">
        <f t="shared" si="381"/>
        <v>43.678587855502428</v>
      </c>
      <c r="N2444" s="13"/>
    </row>
    <row r="2445" spans="1:14" x14ac:dyDescent="0.2">
      <c r="A2445" s="10" t="s">
        <v>2427</v>
      </c>
      <c r="B2445" s="6">
        <f>IF($C$10=2012,profiles!C2432,IF($C$10=2013,profiles!E2432,IF($C$10=2014,profiles!G2432,IF($C$10=2015,profiles!I2432,IF($C$10=2016,profiles!K2432)))))</f>
        <v>45.07</v>
      </c>
      <c r="C2445" s="6">
        <f>IF($C$10=2012,profiles!D2432,IF($C$10=2013,profiles!F2432,IF($C$10=2014,profiles!H2432,IF($C$10=2015,profiles!J2432,IF($C$10=2016,profiles!L2432)))))</f>
        <v>3.6398827148902981E-3</v>
      </c>
      <c r="D2445" s="11">
        <f t="shared" si="382"/>
        <v>0.72797654297805958</v>
      </c>
      <c r="E2445" s="11">
        <f t="shared" si="378"/>
        <v>0</v>
      </c>
      <c r="F2445" s="11">
        <f t="shared" si="379"/>
        <v>0.72797654297805958</v>
      </c>
      <c r="G2445" s="11">
        <f t="shared" si="380"/>
        <v>44.342023457021938</v>
      </c>
      <c r="H2445" s="12">
        <f t="shared" si="383"/>
        <v>0</v>
      </c>
      <c r="I2445" s="12">
        <f t="shared" si="377"/>
        <v>0</v>
      </c>
      <c r="J2445" s="12">
        <f t="shared" si="384"/>
        <v>0</v>
      </c>
      <c r="K2445" s="12">
        <f t="shared" si="385"/>
        <v>0</v>
      </c>
      <c r="L2445" s="12">
        <f t="shared" si="386"/>
        <v>44.342023457021938</v>
      </c>
      <c r="M2445" s="12">
        <f t="shared" si="381"/>
        <v>44.342023457021938</v>
      </c>
      <c r="N2445" s="13"/>
    </row>
    <row r="2446" spans="1:14" x14ac:dyDescent="0.2">
      <c r="A2446" s="10" t="s">
        <v>2428</v>
      </c>
      <c r="B2446" s="6">
        <f>IF($C$10=2012,profiles!C2433,IF($C$10=2013,profiles!E2433,IF($C$10=2014,profiles!G2433,IF($C$10=2015,profiles!I2433,IF($C$10=2016,profiles!K2433)))))</f>
        <v>45.911000000000001</v>
      </c>
      <c r="C2446" s="6">
        <f>IF($C$10=2012,profiles!D2433,IF($C$10=2013,profiles!F2433,IF($C$10=2014,profiles!H2433,IF($C$10=2015,profiles!J2433,IF($C$10=2016,profiles!L2433)))))</f>
        <v>2.6432481620036687E-3</v>
      </c>
      <c r="D2446" s="11">
        <f t="shared" si="382"/>
        <v>0.5286496324007337</v>
      </c>
      <c r="E2446" s="11">
        <f t="shared" si="378"/>
        <v>0</v>
      </c>
      <c r="F2446" s="11">
        <f t="shared" si="379"/>
        <v>0.5286496324007337</v>
      </c>
      <c r="G2446" s="11">
        <f t="shared" si="380"/>
        <v>45.382350367599265</v>
      </c>
      <c r="H2446" s="12">
        <f t="shared" si="383"/>
        <v>0</v>
      </c>
      <c r="I2446" s="12">
        <f t="shared" si="377"/>
        <v>0</v>
      </c>
      <c r="J2446" s="12">
        <f t="shared" si="384"/>
        <v>0</v>
      </c>
      <c r="K2446" s="12">
        <f t="shared" si="385"/>
        <v>0</v>
      </c>
      <c r="L2446" s="12">
        <f t="shared" si="386"/>
        <v>45.382350367599265</v>
      </c>
      <c r="M2446" s="12">
        <f t="shared" si="381"/>
        <v>45.382350367599265</v>
      </c>
      <c r="N2446" s="13"/>
    </row>
    <row r="2447" spans="1:14" x14ac:dyDescent="0.2">
      <c r="A2447" s="10" t="s">
        <v>2429</v>
      </c>
      <c r="B2447" s="6">
        <f>IF($C$10=2012,profiles!C2434,IF($C$10=2013,profiles!E2434,IF($C$10=2014,profiles!G2434,IF($C$10=2015,profiles!I2434,IF($C$10=2016,profiles!K2434)))))</f>
        <v>47.05</v>
      </c>
      <c r="C2447" s="6">
        <f>IF($C$10=2012,profiles!D2434,IF($C$10=2013,profiles!F2434,IF($C$10=2014,profiles!H2434,IF($C$10=2015,profiles!J2434,IF($C$10=2016,profiles!L2434)))))</f>
        <v>4.0876460647379141E-3</v>
      </c>
      <c r="D2447" s="11">
        <f t="shared" si="382"/>
        <v>0.81752921294758285</v>
      </c>
      <c r="E2447" s="11">
        <f t="shared" si="378"/>
        <v>0</v>
      </c>
      <c r="F2447" s="11">
        <f t="shared" si="379"/>
        <v>0.81752921294758285</v>
      </c>
      <c r="G2447" s="11">
        <f t="shared" si="380"/>
        <v>46.232470787052414</v>
      </c>
      <c r="H2447" s="12">
        <f t="shared" si="383"/>
        <v>0</v>
      </c>
      <c r="I2447" s="12">
        <f t="shared" si="377"/>
        <v>0</v>
      </c>
      <c r="J2447" s="12">
        <f t="shared" si="384"/>
        <v>0</v>
      </c>
      <c r="K2447" s="12">
        <f t="shared" si="385"/>
        <v>0</v>
      </c>
      <c r="L2447" s="12">
        <f t="shared" si="386"/>
        <v>46.232470787052414</v>
      </c>
      <c r="M2447" s="12">
        <f t="shared" si="381"/>
        <v>46.232470787052414</v>
      </c>
      <c r="N2447" s="13"/>
    </row>
    <row r="2448" spans="1:14" x14ac:dyDescent="0.2">
      <c r="A2448" s="10" t="s">
        <v>2430</v>
      </c>
      <c r="B2448" s="6">
        <f>IF($C$10=2012,profiles!C2435,IF($C$10=2013,profiles!E2435,IF($C$10=2014,profiles!G2435,IF($C$10=2015,profiles!I2435,IF($C$10=2016,profiles!K2435)))))</f>
        <v>50.252000000000002</v>
      </c>
      <c r="C2448" s="6">
        <f>IF($C$10=2012,profiles!D2435,IF($C$10=2013,profiles!F2435,IF($C$10=2014,profiles!H2435,IF($C$10=2015,profiles!J2435,IF($C$10=2016,profiles!L2435)))))</f>
        <v>2.3471465919431486E-2</v>
      </c>
      <c r="D2448" s="11">
        <f t="shared" si="382"/>
        <v>4.6942931838862973</v>
      </c>
      <c r="E2448" s="11">
        <f t="shared" si="378"/>
        <v>0</v>
      </c>
      <c r="F2448" s="11">
        <f t="shared" si="379"/>
        <v>4.6942931838862973</v>
      </c>
      <c r="G2448" s="11">
        <f t="shared" si="380"/>
        <v>45.557706816113708</v>
      </c>
      <c r="H2448" s="12">
        <f t="shared" si="383"/>
        <v>0</v>
      </c>
      <c r="I2448" s="12">
        <f t="shared" si="377"/>
        <v>0</v>
      </c>
      <c r="J2448" s="12">
        <f t="shared" si="384"/>
        <v>0</v>
      </c>
      <c r="K2448" s="12">
        <f t="shared" si="385"/>
        <v>0</v>
      </c>
      <c r="L2448" s="12">
        <f t="shared" si="386"/>
        <v>45.557706816113708</v>
      </c>
      <c r="M2448" s="12">
        <f t="shared" si="381"/>
        <v>45.557706816113708</v>
      </c>
      <c r="N2448" s="13"/>
    </row>
    <row r="2449" spans="1:14" x14ac:dyDescent="0.2">
      <c r="A2449" s="10" t="s">
        <v>2431</v>
      </c>
      <c r="B2449" s="6">
        <f>IF($C$10=2012,profiles!C2436,IF($C$10=2013,profiles!E2436,IF($C$10=2014,profiles!G2436,IF($C$10=2015,profiles!I2436,IF($C$10=2016,profiles!K2436)))))</f>
        <v>54.514000000000003</v>
      </c>
      <c r="C2449" s="6">
        <f>IF($C$10=2012,profiles!D2436,IF($C$10=2013,profiles!F2436,IF($C$10=2014,profiles!H2436,IF($C$10=2015,profiles!J2436,IF($C$10=2016,profiles!L2436)))))</f>
        <v>6.3914607195990347E-2</v>
      </c>
      <c r="D2449" s="11">
        <f t="shared" si="382"/>
        <v>12.78292143919807</v>
      </c>
      <c r="E2449" s="11">
        <f t="shared" si="378"/>
        <v>0</v>
      </c>
      <c r="F2449" s="11">
        <f t="shared" si="379"/>
        <v>12.78292143919807</v>
      </c>
      <c r="G2449" s="11">
        <f t="shared" si="380"/>
        <v>41.731078560801933</v>
      </c>
      <c r="H2449" s="12">
        <f t="shared" si="383"/>
        <v>0</v>
      </c>
      <c r="I2449" s="12">
        <f t="shared" si="377"/>
        <v>0</v>
      </c>
      <c r="J2449" s="12">
        <f t="shared" si="384"/>
        <v>0</v>
      </c>
      <c r="K2449" s="12">
        <f t="shared" si="385"/>
        <v>0</v>
      </c>
      <c r="L2449" s="12">
        <f t="shared" si="386"/>
        <v>41.731078560801933</v>
      </c>
      <c r="M2449" s="12">
        <f t="shared" si="381"/>
        <v>41.731078560801933</v>
      </c>
      <c r="N2449" s="13"/>
    </row>
    <row r="2450" spans="1:14" x14ac:dyDescent="0.2">
      <c r="A2450" s="10" t="s">
        <v>2432</v>
      </c>
      <c r="B2450" s="6">
        <f>IF($C$10=2012,profiles!C2437,IF($C$10=2013,profiles!E2437,IF($C$10=2014,profiles!G2437,IF($C$10=2015,profiles!I2437,IF($C$10=2016,profiles!K2437)))))</f>
        <v>57.531999999999996</v>
      </c>
      <c r="C2450" s="6">
        <f>IF($C$10=2012,profiles!D2437,IF($C$10=2013,profiles!F2437,IF($C$10=2014,profiles!H2437,IF($C$10=2015,profiles!J2437,IF($C$10=2016,profiles!L2437)))))</f>
        <v>0.12512819031386765</v>
      </c>
      <c r="D2450" s="11">
        <f t="shared" si="382"/>
        <v>25.025638062773531</v>
      </c>
      <c r="E2450" s="11">
        <f t="shared" si="378"/>
        <v>0</v>
      </c>
      <c r="F2450" s="11">
        <f t="shared" si="379"/>
        <v>25.025638062773531</v>
      </c>
      <c r="G2450" s="11">
        <f t="shared" si="380"/>
        <v>32.506361937226465</v>
      </c>
      <c r="H2450" s="12">
        <f t="shared" si="383"/>
        <v>0</v>
      </c>
      <c r="I2450" s="12">
        <f t="shared" ref="I2450:I2513" si="387">MAX(MIN(E2450,($L$2-K2449)/$F$2),0)</f>
        <v>0</v>
      </c>
      <c r="J2450" s="12">
        <f t="shared" si="384"/>
        <v>0</v>
      </c>
      <c r="K2450" s="12">
        <f t="shared" si="385"/>
        <v>0</v>
      </c>
      <c r="L2450" s="12">
        <f t="shared" si="386"/>
        <v>32.506361937226465</v>
      </c>
      <c r="M2450" s="12">
        <f t="shared" si="381"/>
        <v>32.506361937226465</v>
      </c>
      <c r="N2450" s="13"/>
    </row>
    <row r="2451" spans="1:14" x14ac:dyDescent="0.2">
      <c r="A2451" s="10" t="s">
        <v>2433</v>
      </c>
      <c r="B2451" s="6">
        <f>IF($C$10=2012,profiles!C2438,IF($C$10=2013,profiles!E2438,IF($C$10=2014,profiles!G2438,IF($C$10=2015,profiles!I2438,IF($C$10=2016,profiles!K2438)))))</f>
        <v>59.215000000000003</v>
      </c>
      <c r="C2451" s="6">
        <f>IF($C$10=2012,profiles!D2438,IF($C$10=2013,profiles!F2438,IF($C$10=2014,profiles!H2438,IF($C$10=2015,profiles!J2438,IF($C$10=2016,profiles!L2438)))))</f>
        <v>0.19388153048401774</v>
      </c>
      <c r="D2451" s="11">
        <f t="shared" si="382"/>
        <v>38.776306096803545</v>
      </c>
      <c r="E2451" s="11">
        <f t="shared" ref="E2451:E2514" si="388">D2451-F2451</f>
        <v>0</v>
      </c>
      <c r="F2451" s="11">
        <f t="shared" ref="F2451:F2514" si="389">MIN(D2451,B2451)</f>
        <v>38.776306096803545</v>
      </c>
      <c r="G2451" s="11">
        <f t="shared" ref="G2451:G2514" si="390">B2451-F2451</f>
        <v>20.438693903196459</v>
      </c>
      <c r="H2451" s="12">
        <f t="shared" si="383"/>
        <v>0</v>
      </c>
      <c r="I2451" s="12">
        <f t="shared" si="387"/>
        <v>0</v>
      </c>
      <c r="J2451" s="12">
        <f t="shared" si="384"/>
        <v>0</v>
      </c>
      <c r="K2451" s="12">
        <f t="shared" si="385"/>
        <v>0</v>
      </c>
      <c r="L2451" s="12">
        <f t="shared" si="386"/>
        <v>20.438693903196459</v>
      </c>
      <c r="M2451" s="12">
        <f t="shared" ref="M2451:M2514" si="391">B2451-D2451</f>
        <v>20.438693903196459</v>
      </c>
      <c r="N2451" s="13"/>
    </row>
    <row r="2452" spans="1:14" x14ac:dyDescent="0.2">
      <c r="A2452" s="10" t="s">
        <v>2434</v>
      </c>
      <c r="B2452" s="6">
        <f>IF($C$10=2012,profiles!C2439,IF($C$10=2013,profiles!E2439,IF($C$10=2014,profiles!G2439,IF($C$10=2015,profiles!I2439,IF($C$10=2016,profiles!K2439)))))</f>
        <v>59.548999999999999</v>
      </c>
      <c r="C2452" s="6">
        <f>IF($C$10=2012,profiles!D2439,IF($C$10=2013,profiles!F2439,IF($C$10=2014,profiles!H2439,IF($C$10=2015,profiles!J2439,IF($C$10=2016,profiles!L2439)))))</f>
        <v>0.25298629266390305</v>
      </c>
      <c r="D2452" s="11">
        <f t="shared" ref="D2452:D2515" si="392">C2452*$C$2</f>
        <v>50.597258532780607</v>
      </c>
      <c r="E2452" s="11">
        <f t="shared" si="388"/>
        <v>0</v>
      </c>
      <c r="F2452" s="11">
        <f t="shared" si="389"/>
        <v>50.597258532780607</v>
      </c>
      <c r="G2452" s="11">
        <f t="shared" si="390"/>
        <v>8.9517414672193922</v>
      </c>
      <c r="H2452" s="12">
        <f t="shared" ref="H2452:H2515" si="393">E2452-I2452</f>
        <v>0</v>
      </c>
      <c r="I2452" s="12">
        <f t="shared" si="387"/>
        <v>0</v>
      </c>
      <c r="J2452" s="12">
        <f t="shared" ref="J2452:J2515" si="394">MIN(G2452,K2451*$F$3)</f>
        <v>0</v>
      </c>
      <c r="K2452" s="12">
        <f t="shared" ref="K2452:K2515" si="395">K2451+I2452*$F$2-J2452/$F$3</f>
        <v>0</v>
      </c>
      <c r="L2452" s="12">
        <f t="shared" ref="L2452:L2515" si="396">MAX(G2452-J2452,0)</f>
        <v>8.9517414672193922</v>
      </c>
      <c r="M2452" s="12">
        <f t="shared" si="391"/>
        <v>8.9517414672193922</v>
      </c>
      <c r="N2452" s="13"/>
    </row>
    <row r="2453" spans="1:14" x14ac:dyDescent="0.2">
      <c r="A2453" s="10" t="s">
        <v>2435</v>
      </c>
      <c r="B2453" s="6">
        <f>IF($C$10=2012,profiles!C2440,IF($C$10=2013,profiles!E2440,IF($C$10=2014,profiles!G2440,IF($C$10=2015,profiles!I2440,IF($C$10=2016,profiles!K2440)))))</f>
        <v>58.307000000000002</v>
      </c>
      <c r="C2453" s="6">
        <f>IF($C$10=2012,profiles!D2440,IF($C$10=2013,profiles!F2440,IF($C$10=2014,profiles!H2440,IF($C$10=2015,profiles!J2440,IF($C$10=2016,profiles!L2440)))))</f>
        <v>0.29205725593286441</v>
      </c>
      <c r="D2453" s="11">
        <f t="shared" si="392"/>
        <v>58.411451186572883</v>
      </c>
      <c r="E2453" s="11">
        <f t="shared" si="388"/>
        <v>0.10445118657288077</v>
      </c>
      <c r="F2453" s="11">
        <f t="shared" si="389"/>
        <v>58.307000000000002</v>
      </c>
      <c r="G2453" s="11">
        <f t="shared" si="390"/>
        <v>0</v>
      </c>
      <c r="H2453" s="12">
        <f t="shared" si="393"/>
        <v>0</v>
      </c>
      <c r="I2453" s="12">
        <f t="shared" si="387"/>
        <v>0.10445118657288077</v>
      </c>
      <c r="J2453" s="12">
        <f t="shared" si="394"/>
        <v>0</v>
      </c>
      <c r="K2453" s="12">
        <f t="shared" si="395"/>
        <v>8.4605461124033429E-2</v>
      </c>
      <c r="L2453" s="12">
        <f t="shared" si="396"/>
        <v>0</v>
      </c>
      <c r="M2453" s="12">
        <f t="shared" si="391"/>
        <v>-0.10445118657288077</v>
      </c>
      <c r="N2453" s="13"/>
    </row>
    <row r="2454" spans="1:14" x14ac:dyDescent="0.2">
      <c r="A2454" s="10" t="s">
        <v>2436</v>
      </c>
      <c r="B2454" s="6">
        <f>IF($C$10=2012,profiles!C2441,IF($C$10=2013,profiles!E2441,IF($C$10=2014,profiles!G2441,IF($C$10=2015,profiles!I2441,IF($C$10=2016,profiles!K2441)))))</f>
        <v>56.064999999999998</v>
      </c>
      <c r="C2454" s="6">
        <f>IF($C$10=2012,profiles!D2441,IF($C$10=2013,profiles!F2441,IF($C$10=2014,profiles!H2441,IF($C$10=2015,profiles!J2441,IF($C$10=2016,profiles!L2441)))))</f>
        <v>0.3023991449164416</v>
      </c>
      <c r="D2454" s="11">
        <f t="shared" si="392"/>
        <v>60.479828983288321</v>
      </c>
      <c r="E2454" s="11">
        <f t="shared" si="388"/>
        <v>4.4148289832883236</v>
      </c>
      <c r="F2454" s="11">
        <f t="shared" si="389"/>
        <v>56.064999999999998</v>
      </c>
      <c r="G2454" s="11">
        <f t="shared" si="390"/>
        <v>0</v>
      </c>
      <c r="H2454" s="12">
        <f t="shared" si="393"/>
        <v>0</v>
      </c>
      <c r="I2454" s="12">
        <f t="shared" si="387"/>
        <v>4.4148289832883236</v>
      </c>
      <c r="J2454" s="12">
        <f t="shared" si="394"/>
        <v>0</v>
      </c>
      <c r="K2454" s="12">
        <f t="shared" si="395"/>
        <v>3.6606169375875757</v>
      </c>
      <c r="L2454" s="12">
        <f t="shared" si="396"/>
        <v>0</v>
      </c>
      <c r="M2454" s="12">
        <f t="shared" si="391"/>
        <v>-4.4148289832883236</v>
      </c>
      <c r="N2454" s="13"/>
    </row>
    <row r="2455" spans="1:14" x14ac:dyDescent="0.2">
      <c r="A2455" s="10" t="s">
        <v>2437</v>
      </c>
      <c r="B2455" s="6">
        <f>IF($C$10=2012,profiles!C2442,IF($C$10=2013,profiles!E2442,IF($C$10=2014,profiles!G2442,IF($C$10=2015,profiles!I2442,IF($C$10=2016,profiles!K2442)))))</f>
        <v>54.305</v>
      </c>
      <c r="C2455" s="6">
        <f>IF($C$10=2012,profiles!D2442,IF($C$10=2013,profiles!F2442,IF($C$10=2014,profiles!H2442,IF($C$10=2015,profiles!J2442,IF($C$10=2016,profiles!L2442)))))</f>
        <v>0.28541302558028686</v>
      </c>
      <c r="D2455" s="11">
        <f t="shared" si="392"/>
        <v>57.082605116057373</v>
      </c>
      <c r="E2455" s="11">
        <f t="shared" si="388"/>
        <v>2.7776051160573729</v>
      </c>
      <c r="F2455" s="11">
        <f t="shared" si="389"/>
        <v>54.305</v>
      </c>
      <c r="G2455" s="11">
        <f t="shared" si="390"/>
        <v>0</v>
      </c>
      <c r="H2455" s="12">
        <f t="shared" si="393"/>
        <v>0</v>
      </c>
      <c r="I2455" s="12">
        <f t="shared" si="387"/>
        <v>2.7776051160573729</v>
      </c>
      <c r="J2455" s="12">
        <f t="shared" si="394"/>
        <v>0</v>
      </c>
      <c r="K2455" s="12">
        <f t="shared" si="395"/>
        <v>5.9104770815940473</v>
      </c>
      <c r="L2455" s="12">
        <f t="shared" si="396"/>
        <v>0</v>
      </c>
      <c r="M2455" s="12">
        <f t="shared" si="391"/>
        <v>-2.7776051160573729</v>
      </c>
      <c r="N2455" s="13"/>
    </row>
    <row r="2456" spans="1:14" x14ac:dyDescent="0.2">
      <c r="A2456" s="10" t="s">
        <v>2438</v>
      </c>
      <c r="B2456" s="6">
        <f>IF($C$10=2012,profiles!C2443,IF($C$10=2013,profiles!E2443,IF($C$10=2014,profiles!G2443,IF($C$10=2015,profiles!I2443,IF($C$10=2016,profiles!K2443)))))</f>
        <v>52.985999999999997</v>
      </c>
      <c r="C2456" s="6">
        <f>IF($C$10=2012,profiles!D2443,IF($C$10=2013,profiles!F2443,IF($C$10=2014,profiles!H2443,IF($C$10=2015,profiles!J2443,IF($C$10=2016,profiles!L2443)))))</f>
        <v>0.25009749685843458</v>
      </c>
      <c r="D2456" s="11">
        <f t="shared" si="392"/>
        <v>50.019499371686912</v>
      </c>
      <c r="E2456" s="11">
        <f t="shared" si="388"/>
        <v>0</v>
      </c>
      <c r="F2456" s="11">
        <f t="shared" si="389"/>
        <v>50.019499371686912</v>
      </c>
      <c r="G2456" s="11">
        <f t="shared" si="390"/>
        <v>2.966500628313085</v>
      </c>
      <c r="H2456" s="12">
        <f t="shared" si="393"/>
        <v>0</v>
      </c>
      <c r="I2456" s="12">
        <f t="shared" si="387"/>
        <v>0</v>
      </c>
      <c r="J2456" s="12">
        <f t="shared" si="394"/>
        <v>2.966500628313085</v>
      </c>
      <c r="K2456" s="12">
        <f t="shared" si="395"/>
        <v>2.7069126881673897</v>
      </c>
      <c r="L2456" s="12">
        <f t="shared" si="396"/>
        <v>0</v>
      </c>
      <c r="M2456" s="12">
        <f t="shared" si="391"/>
        <v>2.966500628313085</v>
      </c>
      <c r="N2456" s="13"/>
    </row>
    <row r="2457" spans="1:14" x14ac:dyDescent="0.2">
      <c r="A2457" s="10" t="s">
        <v>2439</v>
      </c>
      <c r="B2457" s="6">
        <f>IF($C$10=2012,profiles!C2444,IF($C$10=2013,profiles!E2444,IF($C$10=2014,profiles!G2444,IF($C$10=2015,profiles!I2444,IF($C$10=2016,profiles!K2444)))))</f>
        <v>52.375</v>
      </c>
      <c r="C2457" s="6">
        <f>IF($C$10=2012,profiles!D2444,IF($C$10=2013,profiles!F2444,IF($C$10=2014,profiles!H2444,IF($C$10=2015,profiles!J2444,IF($C$10=2016,profiles!L2444)))))</f>
        <v>0.20156572732656391</v>
      </c>
      <c r="D2457" s="11">
        <f t="shared" si="392"/>
        <v>40.313145465312786</v>
      </c>
      <c r="E2457" s="11">
        <f t="shared" si="388"/>
        <v>0</v>
      </c>
      <c r="F2457" s="11">
        <f t="shared" si="389"/>
        <v>40.313145465312786</v>
      </c>
      <c r="G2457" s="11">
        <f t="shared" si="390"/>
        <v>12.061854534687214</v>
      </c>
      <c r="H2457" s="12">
        <f t="shared" si="393"/>
        <v>0</v>
      </c>
      <c r="I2457" s="12">
        <f t="shared" si="387"/>
        <v>0</v>
      </c>
      <c r="J2457" s="12">
        <f t="shared" si="394"/>
        <v>2.5066011492430031</v>
      </c>
      <c r="K2457" s="12">
        <f t="shared" si="395"/>
        <v>0</v>
      </c>
      <c r="L2457" s="12">
        <f t="shared" si="396"/>
        <v>9.5552533854442103</v>
      </c>
      <c r="M2457" s="12">
        <f t="shared" si="391"/>
        <v>12.061854534687214</v>
      </c>
      <c r="N2457" s="13"/>
    </row>
    <row r="2458" spans="1:14" x14ac:dyDescent="0.2">
      <c r="A2458" s="10" t="s">
        <v>2440</v>
      </c>
      <c r="B2458" s="6">
        <f>IF($C$10=2012,profiles!C2445,IF($C$10=2013,profiles!E2445,IF($C$10=2014,profiles!G2445,IF($C$10=2015,profiles!I2445,IF($C$10=2016,profiles!K2445)))))</f>
        <v>52.642000000000003</v>
      </c>
      <c r="C2458" s="6">
        <f>IF($C$10=2012,profiles!D2445,IF($C$10=2013,profiles!F2445,IF($C$10=2014,profiles!H2445,IF($C$10=2015,profiles!J2445,IF($C$10=2016,profiles!L2445)))))</f>
        <v>0.13984660494272963</v>
      </c>
      <c r="D2458" s="11">
        <f t="shared" si="392"/>
        <v>27.969320988545928</v>
      </c>
      <c r="E2458" s="11">
        <f t="shared" si="388"/>
        <v>0</v>
      </c>
      <c r="F2458" s="11">
        <f t="shared" si="389"/>
        <v>27.969320988545928</v>
      </c>
      <c r="G2458" s="11">
        <f t="shared" si="390"/>
        <v>24.672679011454075</v>
      </c>
      <c r="H2458" s="12">
        <f t="shared" si="393"/>
        <v>0</v>
      </c>
      <c r="I2458" s="12">
        <f t="shared" si="387"/>
        <v>0</v>
      </c>
      <c r="J2458" s="12">
        <f t="shared" si="394"/>
        <v>0</v>
      </c>
      <c r="K2458" s="12">
        <f t="shared" si="395"/>
        <v>0</v>
      </c>
      <c r="L2458" s="12">
        <f t="shared" si="396"/>
        <v>24.672679011454075</v>
      </c>
      <c r="M2458" s="12">
        <f t="shared" si="391"/>
        <v>24.672679011454075</v>
      </c>
      <c r="N2458" s="13"/>
    </row>
    <row r="2459" spans="1:14" x14ac:dyDescent="0.2">
      <c r="A2459" s="10" t="s">
        <v>2441</v>
      </c>
      <c r="B2459" s="6">
        <f>IF($C$10=2012,profiles!C2446,IF($C$10=2013,profiles!E2446,IF($C$10=2014,profiles!G2446,IF($C$10=2015,profiles!I2446,IF($C$10=2016,profiles!K2446)))))</f>
        <v>53.567999999999998</v>
      </c>
      <c r="C2459" s="6">
        <f>IF($C$10=2012,profiles!D2446,IF($C$10=2013,profiles!F2446,IF($C$10=2014,profiles!H2446,IF($C$10=2015,profiles!J2446,IF($C$10=2016,profiles!L2446)))))</f>
        <v>8.1478485693238775E-2</v>
      </c>
      <c r="D2459" s="11">
        <f t="shared" si="392"/>
        <v>16.295697138647753</v>
      </c>
      <c r="E2459" s="11">
        <f t="shared" si="388"/>
        <v>0</v>
      </c>
      <c r="F2459" s="11">
        <f t="shared" si="389"/>
        <v>16.295697138647753</v>
      </c>
      <c r="G2459" s="11">
        <f t="shared" si="390"/>
        <v>37.272302861352244</v>
      </c>
      <c r="H2459" s="12">
        <f t="shared" si="393"/>
        <v>0</v>
      </c>
      <c r="I2459" s="12">
        <f t="shared" si="387"/>
        <v>0</v>
      </c>
      <c r="J2459" s="12">
        <f t="shared" si="394"/>
        <v>0</v>
      </c>
      <c r="K2459" s="12">
        <f t="shared" si="395"/>
        <v>0</v>
      </c>
      <c r="L2459" s="12">
        <f t="shared" si="396"/>
        <v>37.272302861352244</v>
      </c>
      <c r="M2459" s="12">
        <f t="shared" si="391"/>
        <v>37.272302861352244</v>
      </c>
      <c r="N2459" s="13"/>
    </row>
    <row r="2460" spans="1:14" x14ac:dyDescent="0.2">
      <c r="A2460" s="10" t="s">
        <v>2442</v>
      </c>
      <c r="B2460" s="6">
        <f>IF($C$10=2012,profiles!C2447,IF($C$10=2013,profiles!E2447,IF($C$10=2014,profiles!G2447,IF($C$10=2015,profiles!I2447,IF($C$10=2016,profiles!K2447)))))</f>
        <v>53.728999999999999</v>
      </c>
      <c r="C2460" s="6">
        <f>IF($C$10=2012,profiles!D2447,IF($C$10=2013,profiles!F2447,IF($C$10=2014,profiles!H2447,IF($C$10=2015,profiles!J2447,IF($C$10=2016,profiles!L2447)))))</f>
        <v>4.2017534990539195E-2</v>
      </c>
      <c r="D2460" s="11">
        <f t="shared" si="392"/>
        <v>8.4035069981078383</v>
      </c>
      <c r="E2460" s="11">
        <f t="shared" si="388"/>
        <v>0</v>
      </c>
      <c r="F2460" s="11">
        <f t="shared" si="389"/>
        <v>8.4035069981078383</v>
      </c>
      <c r="G2460" s="11">
        <f t="shared" si="390"/>
        <v>45.325493001892163</v>
      </c>
      <c r="H2460" s="12">
        <f t="shared" si="393"/>
        <v>0</v>
      </c>
      <c r="I2460" s="12">
        <f t="shared" si="387"/>
        <v>0</v>
      </c>
      <c r="J2460" s="12">
        <f t="shared" si="394"/>
        <v>0</v>
      </c>
      <c r="K2460" s="12">
        <f t="shared" si="395"/>
        <v>0</v>
      </c>
      <c r="L2460" s="12">
        <f t="shared" si="396"/>
        <v>45.325493001892163</v>
      </c>
      <c r="M2460" s="12">
        <f t="shared" si="391"/>
        <v>45.325493001892163</v>
      </c>
      <c r="N2460" s="13"/>
    </row>
    <row r="2461" spans="1:14" x14ac:dyDescent="0.2">
      <c r="A2461" s="10" t="s">
        <v>2443</v>
      </c>
      <c r="B2461" s="6">
        <f>IF($C$10=2012,profiles!C2448,IF($C$10=2013,profiles!E2448,IF($C$10=2014,profiles!G2448,IF($C$10=2015,profiles!I2448,IF($C$10=2016,profiles!K2448)))))</f>
        <v>54.146000000000001</v>
      </c>
      <c r="C2461" s="6">
        <f>IF($C$10=2012,profiles!D2448,IF($C$10=2013,profiles!F2448,IF($C$10=2014,profiles!H2448,IF($C$10=2015,profiles!J2448,IF($C$10=2016,profiles!L2448)))))</f>
        <v>4.4516343362269437E-2</v>
      </c>
      <c r="D2461" s="11">
        <f t="shared" si="392"/>
        <v>8.903268672453887</v>
      </c>
      <c r="E2461" s="11">
        <f t="shared" si="388"/>
        <v>0</v>
      </c>
      <c r="F2461" s="11">
        <f t="shared" si="389"/>
        <v>8.903268672453887</v>
      </c>
      <c r="G2461" s="11">
        <f t="shared" si="390"/>
        <v>45.24273132754611</v>
      </c>
      <c r="H2461" s="12">
        <f t="shared" si="393"/>
        <v>0</v>
      </c>
      <c r="I2461" s="12">
        <f t="shared" si="387"/>
        <v>0</v>
      </c>
      <c r="J2461" s="12">
        <f t="shared" si="394"/>
        <v>0</v>
      </c>
      <c r="K2461" s="12">
        <f t="shared" si="395"/>
        <v>0</v>
      </c>
      <c r="L2461" s="12">
        <f t="shared" si="396"/>
        <v>45.24273132754611</v>
      </c>
      <c r="M2461" s="12">
        <f t="shared" si="391"/>
        <v>45.24273132754611</v>
      </c>
      <c r="N2461" s="13"/>
    </row>
    <row r="2462" spans="1:14" x14ac:dyDescent="0.2">
      <c r="A2462" s="10" t="s">
        <v>2444</v>
      </c>
      <c r="B2462" s="6">
        <f>IF($C$10=2012,profiles!C2449,IF($C$10=2013,profiles!E2449,IF($C$10=2014,profiles!G2449,IF($C$10=2015,profiles!I2449,IF($C$10=2016,profiles!K2449)))))</f>
        <v>52.134999999999998</v>
      </c>
      <c r="C2462" s="6">
        <f>IF($C$10=2012,profiles!D2449,IF($C$10=2013,profiles!F2449,IF($C$10=2014,profiles!H2449,IF($C$10=2015,profiles!J2449,IF($C$10=2016,profiles!L2449)))))</f>
        <v>4.0587581066832294E-2</v>
      </c>
      <c r="D2462" s="11">
        <f t="shared" si="392"/>
        <v>8.1175162133664589</v>
      </c>
      <c r="E2462" s="11">
        <f t="shared" si="388"/>
        <v>0</v>
      </c>
      <c r="F2462" s="11">
        <f t="shared" si="389"/>
        <v>8.1175162133664589</v>
      </c>
      <c r="G2462" s="11">
        <f t="shared" si="390"/>
        <v>44.017483786633541</v>
      </c>
      <c r="H2462" s="12">
        <f t="shared" si="393"/>
        <v>0</v>
      </c>
      <c r="I2462" s="12">
        <f t="shared" si="387"/>
        <v>0</v>
      </c>
      <c r="J2462" s="12">
        <f t="shared" si="394"/>
        <v>0</v>
      </c>
      <c r="K2462" s="12">
        <f t="shared" si="395"/>
        <v>0</v>
      </c>
      <c r="L2462" s="12">
        <f t="shared" si="396"/>
        <v>44.017483786633541</v>
      </c>
      <c r="M2462" s="12">
        <f t="shared" si="391"/>
        <v>44.017483786633541</v>
      </c>
      <c r="N2462" s="13"/>
    </row>
    <row r="2463" spans="1:14" x14ac:dyDescent="0.2">
      <c r="A2463" s="10" t="s">
        <v>2445</v>
      </c>
      <c r="B2463" s="6">
        <f>IF($C$10=2012,profiles!C2450,IF($C$10=2013,profiles!E2450,IF($C$10=2014,profiles!G2450,IF($C$10=2015,profiles!I2450,IF($C$10=2016,profiles!K2450)))))</f>
        <v>49.692</v>
      </c>
      <c r="C2463" s="6">
        <f>IF($C$10=2012,profiles!D2450,IF($C$10=2013,profiles!F2450,IF($C$10=2014,profiles!H2450,IF($C$10=2015,profiles!J2450,IF($C$10=2016,profiles!L2450)))))</f>
        <v>4.2725289962878971E-2</v>
      </c>
      <c r="D2463" s="11">
        <f t="shared" si="392"/>
        <v>8.5450579925757939</v>
      </c>
      <c r="E2463" s="11">
        <f t="shared" si="388"/>
        <v>0</v>
      </c>
      <c r="F2463" s="11">
        <f t="shared" si="389"/>
        <v>8.5450579925757939</v>
      </c>
      <c r="G2463" s="11">
        <f t="shared" si="390"/>
        <v>41.146942007424208</v>
      </c>
      <c r="H2463" s="12">
        <f t="shared" si="393"/>
        <v>0</v>
      </c>
      <c r="I2463" s="12">
        <f t="shared" si="387"/>
        <v>0</v>
      </c>
      <c r="J2463" s="12">
        <f t="shared" si="394"/>
        <v>0</v>
      </c>
      <c r="K2463" s="12">
        <f t="shared" si="395"/>
        <v>0</v>
      </c>
      <c r="L2463" s="12">
        <f t="shared" si="396"/>
        <v>41.146942007424208</v>
      </c>
      <c r="M2463" s="12">
        <f t="shared" si="391"/>
        <v>41.146942007424208</v>
      </c>
      <c r="N2463" s="13"/>
    </row>
    <row r="2464" spans="1:14" x14ac:dyDescent="0.2">
      <c r="A2464" s="10" t="s">
        <v>2446</v>
      </c>
      <c r="B2464" s="6">
        <f>IF($C$10=2012,profiles!C2451,IF($C$10=2013,profiles!E2451,IF($C$10=2014,profiles!G2451,IF($C$10=2015,profiles!I2451,IF($C$10=2016,profiles!K2451)))))</f>
        <v>46.106999999999999</v>
      </c>
      <c r="C2464" s="6">
        <f>IF($C$10=2012,profiles!D2451,IF($C$10=2013,profiles!F2451,IF($C$10=2014,profiles!H2451,IF($C$10=2015,profiles!J2451,IF($C$10=2016,profiles!L2451)))))</f>
        <v>4.9586180000866641E-2</v>
      </c>
      <c r="D2464" s="11">
        <f t="shared" si="392"/>
        <v>9.9172360001733288</v>
      </c>
      <c r="E2464" s="11">
        <f t="shared" si="388"/>
        <v>0</v>
      </c>
      <c r="F2464" s="11">
        <f t="shared" si="389"/>
        <v>9.9172360001733288</v>
      </c>
      <c r="G2464" s="11">
        <f t="shared" si="390"/>
        <v>36.189763999826667</v>
      </c>
      <c r="H2464" s="12">
        <f t="shared" si="393"/>
        <v>0</v>
      </c>
      <c r="I2464" s="12">
        <f t="shared" si="387"/>
        <v>0</v>
      </c>
      <c r="J2464" s="12">
        <f t="shared" si="394"/>
        <v>0</v>
      </c>
      <c r="K2464" s="12">
        <f t="shared" si="395"/>
        <v>0</v>
      </c>
      <c r="L2464" s="12">
        <f t="shared" si="396"/>
        <v>36.189763999826667</v>
      </c>
      <c r="M2464" s="12">
        <f t="shared" si="391"/>
        <v>36.189763999826667</v>
      </c>
      <c r="N2464" s="13"/>
    </row>
    <row r="2465" spans="1:14" x14ac:dyDescent="0.2">
      <c r="A2465" s="10" t="s">
        <v>2447</v>
      </c>
      <c r="B2465" s="6">
        <f>IF($C$10=2012,profiles!C2452,IF($C$10=2013,profiles!E2452,IF($C$10=2014,profiles!G2452,IF($C$10=2015,profiles!I2452,IF($C$10=2016,profiles!K2452)))))</f>
        <v>42.518999999999998</v>
      </c>
      <c r="C2465" s="6">
        <f>IF($C$10=2012,profiles!D2452,IF($C$10=2013,profiles!F2452,IF($C$10=2014,profiles!H2452,IF($C$10=2015,profiles!J2452,IF($C$10=2016,profiles!L2452)))))</f>
        <v>6.6846734938540875E-2</v>
      </c>
      <c r="D2465" s="11">
        <f t="shared" si="392"/>
        <v>13.369346987708175</v>
      </c>
      <c r="E2465" s="11">
        <f t="shared" si="388"/>
        <v>0</v>
      </c>
      <c r="F2465" s="11">
        <f t="shared" si="389"/>
        <v>13.369346987708175</v>
      </c>
      <c r="G2465" s="11">
        <f t="shared" si="390"/>
        <v>29.149653012291822</v>
      </c>
      <c r="H2465" s="12">
        <f t="shared" si="393"/>
        <v>0</v>
      </c>
      <c r="I2465" s="12">
        <f t="shared" si="387"/>
        <v>0</v>
      </c>
      <c r="J2465" s="12">
        <f t="shared" si="394"/>
        <v>0</v>
      </c>
      <c r="K2465" s="12">
        <f t="shared" si="395"/>
        <v>0</v>
      </c>
      <c r="L2465" s="12">
        <f t="shared" si="396"/>
        <v>29.149653012291822</v>
      </c>
      <c r="M2465" s="12">
        <f t="shared" si="391"/>
        <v>29.149653012291822</v>
      </c>
      <c r="N2465" s="13"/>
    </row>
    <row r="2466" spans="1:14" x14ac:dyDescent="0.2">
      <c r="A2466" s="10" t="s">
        <v>2448</v>
      </c>
      <c r="B2466" s="6">
        <f>IF($C$10=2012,profiles!C2453,IF($C$10=2013,profiles!E2453,IF($C$10=2014,profiles!G2453,IF($C$10=2015,profiles!I2453,IF($C$10=2016,profiles!K2453)))))</f>
        <v>40.296999999999997</v>
      </c>
      <c r="C2466" s="6">
        <f>IF($C$10=2012,profiles!D2453,IF($C$10=2013,profiles!F2453,IF($C$10=2014,profiles!H2453,IF($C$10=2015,profiles!J2453,IF($C$10=2016,profiles!L2453)))))</f>
        <v>7.5354238585645578E-2</v>
      </c>
      <c r="D2466" s="11">
        <f t="shared" si="392"/>
        <v>15.070847717129116</v>
      </c>
      <c r="E2466" s="11">
        <f t="shared" si="388"/>
        <v>0</v>
      </c>
      <c r="F2466" s="11">
        <f t="shared" si="389"/>
        <v>15.070847717129116</v>
      </c>
      <c r="G2466" s="11">
        <f t="shared" si="390"/>
        <v>25.226152282870881</v>
      </c>
      <c r="H2466" s="12">
        <f t="shared" si="393"/>
        <v>0</v>
      </c>
      <c r="I2466" s="12">
        <f t="shared" si="387"/>
        <v>0</v>
      </c>
      <c r="J2466" s="12">
        <f t="shared" si="394"/>
        <v>0</v>
      </c>
      <c r="K2466" s="12">
        <f t="shared" si="395"/>
        <v>0</v>
      </c>
      <c r="L2466" s="12">
        <f t="shared" si="396"/>
        <v>25.226152282870881</v>
      </c>
      <c r="M2466" s="12">
        <f t="shared" si="391"/>
        <v>25.226152282870881</v>
      </c>
      <c r="N2466" s="13"/>
    </row>
    <row r="2467" spans="1:14" x14ac:dyDescent="0.2">
      <c r="A2467" s="10" t="s">
        <v>2449</v>
      </c>
      <c r="B2467" s="6">
        <f>IF($C$10=2012,profiles!C2454,IF($C$10=2013,profiles!E2454,IF($C$10=2014,profiles!G2454,IF($C$10=2015,profiles!I2454,IF($C$10=2016,profiles!K2454)))))</f>
        <v>39.115000000000002</v>
      </c>
      <c r="C2467" s="6">
        <f>IF($C$10=2012,profiles!D2454,IF($C$10=2013,profiles!F2454,IF($C$10=2014,profiles!H2454,IF($C$10=2015,profiles!J2454,IF($C$10=2016,profiles!L2454)))))</f>
        <v>7.984631606314907E-2</v>
      </c>
      <c r="D2467" s="11">
        <f t="shared" si="392"/>
        <v>15.969263212629814</v>
      </c>
      <c r="E2467" s="11">
        <f t="shared" si="388"/>
        <v>0</v>
      </c>
      <c r="F2467" s="11">
        <f t="shared" si="389"/>
        <v>15.969263212629814</v>
      </c>
      <c r="G2467" s="11">
        <f t="shared" si="390"/>
        <v>23.14573678737019</v>
      </c>
      <c r="H2467" s="12">
        <f t="shared" si="393"/>
        <v>0</v>
      </c>
      <c r="I2467" s="12">
        <f t="shared" si="387"/>
        <v>0</v>
      </c>
      <c r="J2467" s="12">
        <f t="shared" si="394"/>
        <v>0</v>
      </c>
      <c r="K2467" s="12">
        <f t="shared" si="395"/>
        <v>0</v>
      </c>
      <c r="L2467" s="12">
        <f t="shared" si="396"/>
        <v>23.14573678737019</v>
      </c>
      <c r="M2467" s="12">
        <f t="shared" si="391"/>
        <v>23.14573678737019</v>
      </c>
      <c r="N2467" s="13"/>
    </row>
    <row r="2468" spans="1:14" x14ac:dyDescent="0.2">
      <c r="A2468" s="10" t="s">
        <v>2450</v>
      </c>
      <c r="B2468" s="6">
        <f>IF($C$10=2012,profiles!C2455,IF($C$10=2013,profiles!E2455,IF($C$10=2014,profiles!G2455,IF($C$10=2015,profiles!I2455,IF($C$10=2016,profiles!K2455)))))</f>
        <v>38.811999999999998</v>
      </c>
      <c r="C2468" s="6">
        <f>IF($C$10=2012,profiles!D2455,IF($C$10=2013,profiles!F2455,IF($C$10=2014,profiles!H2455,IF($C$10=2015,profiles!J2455,IF($C$10=2016,profiles!L2455)))))</f>
        <v>7.8315254286250774E-2</v>
      </c>
      <c r="D2468" s="11">
        <f t="shared" si="392"/>
        <v>15.663050857250155</v>
      </c>
      <c r="E2468" s="11">
        <f t="shared" si="388"/>
        <v>0</v>
      </c>
      <c r="F2468" s="11">
        <f t="shared" si="389"/>
        <v>15.663050857250155</v>
      </c>
      <c r="G2468" s="11">
        <f t="shared" si="390"/>
        <v>23.148949142749842</v>
      </c>
      <c r="H2468" s="12">
        <f t="shared" si="393"/>
        <v>0</v>
      </c>
      <c r="I2468" s="12">
        <f t="shared" si="387"/>
        <v>0</v>
      </c>
      <c r="J2468" s="12">
        <f t="shared" si="394"/>
        <v>0</v>
      </c>
      <c r="K2468" s="12">
        <f t="shared" si="395"/>
        <v>0</v>
      </c>
      <c r="L2468" s="12">
        <f t="shared" si="396"/>
        <v>23.148949142749842</v>
      </c>
      <c r="M2468" s="12">
        <f t="shared" si="391"/>
        <v>23.148949142749842</v>
      </c>
      <c r="N2468" s="13"/>
    </row>
    <row r="2469" spans="1:14" x14ac:dyDescent="0.2">
      <c r="A2469" s="10" t="s">
        <v>2451</v>
      </c>
      <c r="B2469" s="6">
        <f>IF($C$10=2012,profiles!C2456,IF($C$10=2013,profiles!E2456,IF($C$10=2014,profiles!G2456,IF($C$10=2015,profiles!I2456,IF($C$10=2016,profiles!K2456)))))</f>
        <v>39.037999999999997</v>
      </c>
      <c r="C2469" s="6">
        <f>IF($C$10=2012,profiles!D2456,IF($C$10=2013,profiles!F2456,IF($C$10=2014,profiles!H2456,IF($C$10=2015,profiles!J2456,IF($C$10=2016,profiles!L2456)))))</f>
        <v>8.3052879407219102E-2</v>
      </c>
      <c r="D2469" s="11">
        <f t="shared" si="392"/>
        <v>16.610575881443822</v>
      </c>
      <c r="E2469" s="11">
        <f t="shared" si="388"/>
        <v>0</v>
      </c>
      <c r="F2469" s="11">
        <f t="shared" si="389"/>
        <v>16.610575881443822</v>
      </c>
      <c r="G2469" s="11">
        <f t="shared" si="390"/>
        <v>22.427424118556175</v>
      </c>
      <c r="H2469" s="12">
        <f t="shared" si="393"/>
        <v>0</v>
      </c>
      <c r="I2469" s="12">
        <f t="shared" si="387"/>
        <v>0</v>
      </c>
      <c r="J2469" s="12">
        <f t="shared" si="394"/>
        <v>0</v>
      </c>
      <c r="K2469" s="12">
        <f t="shared" si="395"/>
        <v>0</v>
      </c>
      <c r="L2469" s="12">
        <f t="shared" si="396"/>
        <v>22.427424118556175</v>
      </c>
      <c r="M2469" s="12">
        <f t="shared" si="391"/>
        <v>22.427424118556175</v>
      </c>
      <c r="N2469" s="13"/>
    </row>
    <row r="2470" spans="1:14" x14ac:dyDescent="0.2">
      <c r="A2470" s="10" t="s">
        <v>2452</v>
      </c>
      <c r="B2470" s="6">
        <f>IF($C$10=2012,profiles!C2457,IF($C$10=2013,profiles!E2457,IF($C$10=2014,profiles!G2457,IF($C$10=2015,profiles!I2457,IF($C$10=2016,profiles!K2457)))))</f>
        <v>39.575000000000003</v>
      </c>
      <c r="C2470" s="6">
        <f>IF($C$10=2012,profiles!D2457,IF($C$10=2013,profiles!F2457,IF($C$10=2014,profiles!H2457,IF($C$10=2015,profiles!J2457,IF($C$10=2016,profiles!L2457)))))</f>
        <v>8.137737784004738E-2</v>
      </c>
      <c r="D2470" s="11">
        <f t="shared" si="392"/>
        <v>16.275475568009476</v>
      </c>
      <c r="E2470" s="11">
        <f t="shared" si="388"/>
        <v>0</v>
      </c>
      <c r="F2470" s="11">
        <f t="shared" si="389"/>
        <v>16.275475568009476</v>
      </c>
      <c r="G2470" s="11">
        <f t="shared" si="390"/>
        <v>23.299524431990527</v>
      </c>
      <c r="H2470" s="12">
        <f t="shared" si="393"/>
        <v>0</v>
      </c>
      <c r="I2470" s="12">
        <f t="shared" si="387"/>
        <v>0</v>
      </c>
      <c r="J2470" s="12">
        <f t="shared" si="394"/>
        <v>0</v>
      </c>
      <c r="K2470" s="12">
        <f t="shared" si="395"/>
        <v>0</v>
      </c>
      <c r="L2470" s="12">
        <f t="shared" si="396"/>
        <v>23.299524431990527</v>
      </c>
      <c r="M2470" s="12">
        <f t="shared" si="391"/>
        <v>23.299524431990527</v>
      </c>
      <c r="N2470" s="13"/>
    </row>
    <row r="2471" spans="1:14" x14ac:dyDescent="0.2">
      <c r="A2471" s="10" t="s">
        <v>2453</v>
      </c>
      <c r="B2471" s="6">
        <f>IF($C$10=2012,profiles!C2458,IF($C$10=2013,profiles!E2458,IF($C$10=2014,profiles!G2458,IF($C$10=2015,profiles!I2458,IF($C$10=2016,profiles!K2458)))))</f>
        <v>39.756</v>
      </c>
      <c r="C2471" s="6">
        <f>IF($C$10=2012,profiles!D2458,IF($C$10=2013,profiles!F2458,IF($C$10=2014,profiles!H2458,IF($C$10=2015,profiles!J2458,IF($C$10=2016,profiles!L2458)))))</f>
        <v>8.5970563170742281E-2</v>
      </c>
      <c r="D2471" s="11">
        <f t="shared" si="392"/>
        <v>17.194112634148457</v>
      </c>
      <c r="E2471" s="11">
        <f t="shared" si="388"/>
        <v>0</v>
      </c>
      <c r="F2471" s="11">
        <f t="shared" si="389"/>
        <v>17.194112634148457</v>
      </c>
      <c r="G2471" s="11">
        <f t="shared" si="390"/>
        <v>22.561887365851543</v>
      </c>
      <c r="H2471" s="12">
        <f t="shared" si="393"/>
        <v>0</v>
      </c>
      <c r="I2471" s="12">
        <f t="shared" si="387"/>
        <v>0</v>
      </c>
      <c r="J2471" s="12">
        <f t="shared" si="394"/>
        <v>0</v>
      </c>
      <c r="K2471" s="12">
        <f t="shared" si="395"/>
        <v>0</v>
      </c>
      <c r="L2471" s="12">
        <f t="shared" si="396"/>
        <v>22.561887365851543</v>
      </c>
      <c r="M2471" s="12">
        <f t="shared" si="391"/>
        <v>22.561887365851543</v>
      </c>
      <c r="N2471" s="13"/>
    </row>
    <row r="2472" spans="1:14" x14ac:dyDescent="0.2">
      <c r="A2472" s="10" t="s">
        <v>2454</v>
      </c>
      <c r="B2472" s="6">
        <f>IF($C$10=2012,profiles!C2459,IF($C$10=2013,profiles!E2459,IF($C$10=2014,profiles!G2459,IF($C$10=2015,profiles!I2459,IF($C$10=2016,profiles!K2459)))))</f>
        <v>41.601999999999997</v>
      </c>
      <c r="C2472" s="6">
        <f>IF($C$10=2012,profiles!D2459,IF($C$10=2013,profiles!F2459,IF($C$10=2014,profiles!H2459,IF($C$10=2015,profiles!J2459,IF($C$10=2016,profiles!L2459)))))</f>
        <v>0.10892204584518943</v>
      </c>
      <c r="D2472" s="11">
        <f t="shared" si="392"/>
        <v>21.784409169037886</v>
      </c>
      <c r="E2472" s="11">
        <f t="shared" si="388"/>
        <v>0</v>
      </c>
      <c r="F2472" s="11">
        <f t="shared" si="389"/>
        <v>21.784409169037886</v>
      </c>
      <c r="G2472" s="11">
        <f t="shared" si="390"/>
        <v>19.817590830962111</v>
      </c>
      <c r="H2472" s="12">
        <f t="shared" si="393"/>
        <v>0</v>
      </c>
      <c r="I2472" s="12">
        <f t="shared" si="387"/>
        <v>0</v>
      </c>
      <c r="J2472" s="12">
        <f t="shared" si="394"/>
        <v>0</v>
      </c>
      <c r="K2472" s="12">
        <f t="shared" si="395"/>
        <v>0</v>
      </c>
      <c r="L2472" s="12">
        <f t="shared" si="396"/>
        <v>19.817590830962111</v>
      </c>
      <c r="M2472" s="12">
        <f t="shared" si="391"/>
        <v>19.817590830962111</v>
      </c>
      <c r="N2472" s="13"/>
    </row>
    <row r="2473" spans="1:14" x14ac:dyDescent="0.2">
      <c r="A2473" s="10" t="s">
        <v>2455</v>
      </c>
      <c r="B2473" s="6">
        <f>IF($C$10=2012,profiles!C2460,IF($C$10=2013,profiles!E2460,IF($C$10=2014,profiles!G2460,IF($C$10=2015,profiles!I2460,IF($C$10=2016,profiles!K2460)))))</f>
        <v>45.64</v>
      </c>
      <c r="C2473" s="6">
        <f>IF($C$10=2012,profiles!D2460,IF($C$10=2013,profiles!F2460,IF($C$10=2014,profiles!H2460,IF($C$10=2015,profiles!J2460,IF($C$10=2016,profiles!L2460)))))</f>
        <v>0.15852266982508342</v>
      </c>
      <c r="D2473" s="11">
        <f t="shared" si="392"/>
        <v>31.704533965016683</v>
      </c>
      <c r="E2473" s="11">
        <f t="shared" si="388"/>
        <v>0</v>
      </c>
      <c r="F2473" s="11">
        <f t="shared" si="389"/>
        <v>31.704533965016683</v>
      </c>
      <c r="G2473" s="11">
        <f t="shared" si="390"/>
        <v>13.935466034983317</v>
      </c>
      <c r="H2473" s="12">
        <f t="shared" si="393"/>
        <v>0</v>
      </c>
      <c r="I2473" s="12">
        <f t="shared" si="387"/>
        <v>0</v>
      </c>
      <c r="J2473" s="12">
        <f t="shared" si="394"/>
        <v>0</v>
      </c>
      <c r="K2473" s="12">
        <f t="shared" si="395"/>
        <v>0</v>
      </c>
      <c r="L2473" s="12">
        <f t="shared" si="396"/>
        <v>13.935466034983317</v>
      </c>
      <c r="M2473" s="12">
        <f t="shared" si="391"/>
        <v>13.935466034983317</v>
      </c>
      <c r="N2473" s="13"/>
    </row>
    <row r="2474" spans="1:14" x14ac:dyDescent="0.2">
      <c r="A2474" s="10" t="s">
        <v>2456</v>
      </c>
      <c r="B2474" s="6">
        <f>IF($C$10=2012,profiles!C2461,IF($C$10=2013,profiles!E2461,IF($C$10=2014,profiles!G2461,IF($C$10=2015,profiles!I2461,IF($C$10=2016,profiles!K2461)))))</f>
        <v>48.993000000000002</v>
      </c>
      <c r="C2474" s="6">
        <f>IF($C$10=2012,profiles!D2461,IF($C$10=2013,profiles!F2461,IF($C$10=2014,profiles!H2461,IF($C$10=2015,profiles!J2461,IF($C$10=2016,profiles!L2461)))))</f>
        <v>0.24863865497667298</v>
      </c>
      <c r="D2474" s="11">
        <f t="shared" si="392"/>
        <v>49.727730995334596</v>
      </c>
      <c r="E2474" s="11">
        <f t="shared" si="388"/>
        <v>0.73473099533459418</v>
      </c>
      <c r="F2474" s="11">
        <f t="shared" si="389"/>
        <v>48.993000000000002</v>
      </c>
      <c r="G2474" s="11">
        <f t="shared" si="390"/>
        <v>0</v>
      </c>
      <c r="H2474" s="12">
        <f t="shared" si="393"/>
        <v>0</v>
      </c>
      <c r="I2474" s="12">
        <f t="shared" si="387"/>
        <v>0.73473099533459418</v>
      </c>
      <c r="J2474" s="12">
        <f t="shared" si="394"/>
        <v>0</v>
      </c>
      <c r="K2474" s="12">
        <f t="shared" si="395"/>
        <v>0.59513210622102131</v>
      </c>
      <c r="L2474" s="12">
        <f t="shared" si="396"/>
        <v>0</v>
      </c>
      <c r="M2474" s="12">
        <f t="shared" si="391"/>
        <v>-0.73473099533459418</v>
      </c>
      <c r="N2474" s="13"/>
    </row>
    <row r="2475" spans="1:14" x14ac:dyDescent="0.2">
      <c r="A2475" s="10" t="s">
        <v>2457</v>
      </c>
      <c r="B2475" s="6">
        <f>IF($C$10=2012,profiles!C2462,IF($C$10=2013,profiles!E2462,IF($C$10=2014,profiles!G2462,IF($C$10=2015,profiles!I2462,IF($C$10=2016,profiles!K2462)))))</f>
        <v>51.365000000000002</v>
      </c>
      <c r="C2475" s="6">
        <f>IF($C$10=2012,profiles!D2462,IF($C$10=2013,profiles!F2462,IF($C$10=2014,profiles!H2462,IF($C$10=2015,profiles!J2462,IF($C$10=2016,profiles!L2462)))))</f>
        <v>0.3281960914592752</v>
      </c>
      <c r="D2475" s="11">
        <f t="shared" si="392"/>
        <v>65.639218291855045</v>
      </c>
      <c r="E2475" s="11">
        <f t="shared" si="388"/>
        <v>14.274218291855043</v>
      </c>
      <c r="F2475" s="11">
        <f t="shared" si="389"/>
        <v>51.365000000000002</v>
      </c>
      <c r="G2475" s="11">
        <f t="shared" si="390"/>
        <v>0</v>
      </c>
      <c r="H2475" s="12">
        <f t="shared" si="393"/>
        <v>0</v>
      </c>
      <c r="I2475" s="12">
        <f t="shared" si="387"/>
        <v>14.274218291855043</v>
      </c>
      <c r="J2475" s="12">
        <f t="shared" si="394"/>
        <v>0</v>
      </c>
      <c r="K2475" s="12">
        <f t="shared" si="395"/>
        <v>12.157248922623607</v>
      </c>
      <c r="L2475" s="12">
        <f t="shared" si="396"/>
        <v>0</v>
      </c>
      <c r="M2475" s="12">
        <f t="shared" si="391"/>
        <v>-14.274218291855043</v>
      </c>
      <c r="N2475" s="13"/>
    </row>
    <row r="2476" spans="1:14" x14ac:dyDescent="0.2">
      <c r="A2476" s="10" t="s">
        <v>2458</v>
      </c>
      <c r="B2476" s="6">
        <f>IF($C$10=2012,profiles!C2463,IF($C$10=2013,profiles!E2463,IF($C$10=2014,profiles!G2463,IF($C$10=2015,profiles!I2463,IF($C$10=2016,profiles!K2463)))))</f>
        <v>53.914000000000001</v>
      </c>
      <c r="C2476" s="6">
        <f>IF($C$10=2012,profiles!D2463,IF($C$10=2013,profiles!F2463,IF($C$10=2014,profiles!H2463,IF($C$10=2015,profiles!J2463,IF($C$10=2016,profiles!L2463)))))</f>
        <v>0.3950139384397614</v>
      </c>
      <c r="D2476" s="11">
        <f t="shared" si="392"/>
        <v>79.002787687952278</v>
      </c>
      <c r="E2476" s="11">
        <f t="shared" si="388"/>
        <v>25.088787687952276</v>
      </c>
      <c r="F2476" s="11">
        <f t="shared" si="389"/>
        <v>53.914000000000001</v>
      </c>
      <c r="G2476" s="11">
        <f t="shared" si="390"/>
        <v>0</v>
      </c>
      <c r="H2476" s="12">
        <f t="shared" si="393"/>
        <v>0</v>
      </c>
      <c r="I2476" s="12">
        <f t="shared" si="387"/>
        <v>25.088787687952276</v>
      </c>
      <c r="J2476" s="12">
        <f t="shared" si="394"/>
        <v>0</v>
      </c>
      <c r="K2476" s="12">
        <f t="shared" si="395"/>
        <v>32.479166949864954</v>
      </c>
      <c r="L2476" s="12">
        <f t="shared" si="396"/>
        <v>0</v>
      </c>
      <c r="M2476" s="12">
        <f t="shared" si="391"/>
        <v>-25.088787687952276</v>
      </c>
      <c r="N2476" s="13"/>
    </row>
    <row r="2477" spans="1:14" x14ac:dyDescent="0.2">
      <c r="A2477" s="10" t="s">
        <v>2459</v>
      </c>
      <c r="B2477" s="6">
        <f>IF($C$10=2012,profiles!C2464,IF($C$10=2013,profiles!E2464,IF($C$10=2014,profiles!G2464,IF($C$10=2015,profiles!I2464,IF($C$10=2016,profiles!K2464)))))</f>
        <v>53.171999999999997</v>
      </c>
      <c r="C2477" s="6">
        <f>IF($C$10=2012,profiles!D2464,IF($C$10=2013,profiles!F2464,IF($C$10=2014,profiles!H2464,IF($C$10=2015,profiles!J2464,IF($C$10=2016,profiles!L2464)))))</f>
        <v>0.42505741481663367</v>
      </c>
      <c r="D2477" s="11">
        <f t="shared" si="392"/>
        <v>85.011482963326728</v>
      </c>
      <c r="E2477" s="11">
        <f t="shared" si="388"/>
        <v>31.839482963326731</v>
      </c>
      <c r="F2477" s="11">
        <f t="shared" si="389"/>
        <v>53.171999999999997</v>
      </c>
      <c r="G2477" s="11">
        <f t="shared" si="390"/>
        <v>0</v>
      </c>
      <c r="H2477" s="12">
        <f t="shared" si="393"/>
        <v>0</v>
      </c>
      <c r="I2477" s="12">
        <f t="shared" si="387"/>
        <v>31.839482963326731</v>
      </c>
      <c r="J2477" s="12">
        <f t="shared" si="394"/>
        <v>0</v>
      </c>
      <c r="K2477" s="12">
        <f t="shared" si="395"/>
        <v>58.269148150159609</v>
      </c>
      <c r="L2477" s="12">
        <f t="shared" si="396"/>
        <v>0</v>
      </c>
      <c r="M2477" s="12">
        <f t="shared" si="391"/>
        <v>-31.839482963326731</v>
      </c>
      <c r="N2477" s="13"/>
    </row>
    <row r="2478" spans="1:14" x14ac:dyDescent="0.2">
      <c r="A2478" s="10" t="s">
        <v>2460</v>
      </c>
      <c r="B2478" s="6">
        <f>IF($C$10=2012,profiles!C2465,IF($C$10=2013,profiles!E2465,IF($C$10=2014,profiles!G2465,IF($C$10=2015,profiles!I2465,IF($C$10=2016,profiles!K2465)))))</f>
        <v>50.912999999999997</v>
      </c>
      <c r="C2478" s="6">
        <f>IF($C$10=2012,profiles!D2465,IF($C$10=2013,profiles!F2465,IF($C$10=2014,profiles!H2465,IF($C$10=2015,profiles!J2465,IF($C$10=2016,profiles!L2465)))))</f>
        <v>0.44075802001935493</v>
      </c>
      <c r="D2478" s="11">
        <f t="shared" si="392"/>
        <v>88.151604003870986</v>
      </c>
      <c r="E2478" s="11">
        <f t="shared" si="388"/>
        <v>37.238604003870989</v>
      </c>
      <c r="F2478" s="11">
        <f t="shared" si="389"/>
        <v>50.912999999999997</v>
      </c>
      <c r="G2478" s="11">
        <f t="shared" si="390"/>
        <v>0</v>
      </c>
      <c r="H2478" s="12">
        <f t="shared" si="393"/>
        <v>0</v>
      </c>
      <c r="I2478" s="12">
        <f t="shared" si="387"/>
        <v>37.238604003870989</v>
      </c>
      <c r="J2478" s="12">
        <f t="shared" si="394"/>
        <v>0</v>
      </c>
      <c r="K2478" s="12">
        <f t="shared" si="395"/>
        <v>88.432417393295111</v>
      </c>
      <c r="L2478" s="12">
        <f t="shared" si="396"/>
        <v>0</v>
      </c>
      <c r="M2478" s="12">
        <f t="shared" si="391"/>
        <v>-37.238604003870989</v>
      </c>
      <c r="N2478" s="13"/>
    </row>
    <row r="2479" spans="1:14" x14ac:dyDescent="0.2">
      <c r="A2479" s="10" t="s">
        <v>2461</v>
      </c>
      <c r="B2479" s="6">
        <f>IF($C$10=2012,profiles!C2466,IF($C$10=2013,profiles!E2466,IF($C$10=2014,profiles!G2466,IF($C$10=2015,profiles!I2466,IF($C$10=2016,profiles!K2466)))))</f>
        <v>49.103999999999999</v>
      </c>
      <c r="C2479" s="6">
        <f>IF($C$10=2012,profiles!D2466,IF($C$10=2013,profiles!F2466,IF($C$10=2014,profiles!H2466,IF($C$10=2015,profiles!J2466,IF($C$10=2016,profiles!L2466)))))</f>
        <v>0.44998772261782677</v>
      </c>
      <c r="D2479" s="11">
        <f t="shared" si="392"/>
        <v>89.997544523565352</v>
      </c>
      <c r="E2479" s="11">
        <f t="shared" si="388"/>
        <v>40.893544523565353</v>
      </c>
      <c r="F2479" s="11">
        <f t="shared" si="389"/>
        <v>49.103999999999999</v>
      </c>
      <c r="G2479" s="11">
        <f t="shared" si="390"/>
        <v>0</v>
      </c>
      <c r="H2479" s="12">
        <f t="shared" si="393"/>
        <v>0</v>
      </c>
      <c r="I2479" s="12">
        <f t="shared" si="387"/>
        <v>40.893544523565353</v>
      </c>
      <c r="J2479" s="12">
        <f t="shared" si="394"/>
        <v>0</v>
      </c>
      <c r="K2479" s="12">
        <f t="shared" si="395"/>
        <v>121.55618845738306</v>
      </c>
      <c r="L2479" s="12">
        <f t="shared" si="396"/>
        <v>0</v>
      </c>
      <c r="M2479" s="12">
        <f t="shared" si="391"/>
        <v>-40.893544523565353</v>
      </c>
      <c r="N2479" s="13"/>
    </row>
    <row r="2480" spans="1:14" x14ac:dyDescent="0.2">
      <c r="A2480" s="10" t="s">
        <v>2462</v>
      </c>
      <c r="B2480" s="6">
        <f>IF($C$10=2012,profiles!C2467,IF($C$10=2013,profiles!E2467,IF($C$10=2014,profiles!G2467,IF($C$10=2015,profiles!I2467,IF($C$10=2016,profiles!K2467)))))</f>
        <v>48.156999999999996</v>
      </c>
      <c r="C2480" s="6">
        <f>IF($C$10=2012,profiles!D2467,IF($C$10=2013,profiles!F2467,IF($C$10=2014,profiles!H2467,IF($C$10=2015,profiles!J2467,IF($C$10=2016,profiles!L2467)))))</f>
        <v>0.42593849753730156</v>
      </c>
      <c r="D2480" s="11">
        <f t="shared" si="392"/>
        <v>85.187699507460309</v>
      </c>
      <c r="E2480" s="11">
        <f t="shared" si="388"/>
        <v>37.030699507460312</v>
      </c>
      <c r="F2480" s="11">
        <f t="shared" si="389"/>
        <v>48.156999999999996</v>
      </c>
      <c r="G2480" s="11">
        <f t="shared" si="390"/>
        <v>0</v>
      </c>
      <c r="H2480" s="12">
        <f t="shared" si="393"/>
        <v>0</v>
      </c>
      <c r="I2480" s="12">
        <f t="shared" si="387"/>
        <v>37.030699507460312</v>
      </c>
      <c r="J2480" s="12">
        <f t="shared" si="394"/>
        <v>0</v>
      </c>
      <c r="K2480" s="12">
        <f t="shared" si="395"/>
        <v>151.5510550584259</v>
      </c>
      <c r="L2480" s="12">
        <f t="shared" si="396"/>
        <v>0</v>
      </c>
      <c r="M2480" s="12">
        <f t="shared" si="391"/>
        <v>-37.030699507460312</v>
      </c>
      <c r="N2480" s="13"/>
    </row>
    <row r="2481" spans="1:14" x14ac:dyDescent="0.2">
      <c r="A2481" s="10" t="s">
        <v>2463</v>
      </c>
      <c r="B2481" s="6">
        <f>IF($C$10=2012,profiles!C2468,IF($C$10=2013,profiles!E2468,IF($C$10=2014,profiles!G2468,IF($C$10=2015,profiles!I2468,IF($C$10=2016,profiles!K2468)))))</f>
        <v>47.585000000000001</v>
      </c>
      <c r="C2481" s="6">
        <f>IF($C$10=2012,profiles!D2468,IF($C$10=2013,profiles!F2468,IF($C$10=2014,profiles!H2468,IF($C$10=2015,profiles!J2468,IF($C$10=2016,profiles!L2468)))))</f>
        <v>0.37656897722184507</v>
      </c>
      <c r="D2481" s="11">
        <f t="shared" si="392"/>
        <v>75.313795444369021</v>
      </c>
      <c r="E2481" s="11">
        <f t="shared" si="388"/>
        <v>27.72879544436902</v>
      </c>
      <c r="F2481" s="11">
        <f t="shared" si="389"/>
        <v>47.585000000000001</v>
      </c>
      <c r="G2481" s="11">
        <f t="shared" si="390"/>
        <v>0</v>
      </c>
      <c r="H2481" s="12">
        <f t="shared" si="393"/>
        <v>0</v>
      </c>
      <c r="I2481" s="12">
        <f t="shared" si="387"/>
        <v>27.72879544436902</v>
      </c>
      <c r="J2481" s="12">
        <f t="shared" si="394"/>
        <v>0</v>
      </c>
      <c r="K2481" s="12">
        <f t="shared" si="395"/>
        <v>174.0113793683648</v>
      </c>
      <c r="L2481" s="12">
        <f t="shared" si="396"/>
        <v>0</v>
      </c>
      <c r="M2481" s="12">
        <f t="shared" si="391"/>
        <v>-27.72879544436902</v>
      </c>
      <c r="N2481" s="13"/>
    </row>
    <row r="2482" spans="1:14" x14ac:dyDescent="0.2">
      <c r="A2482" s="10" t="s">
        <v>2464</v>
      </c>
      <c r="B2482" s="6">
        <f>IF($C$10=2012,profiles!C2469,IF($C$10=2013,profiles!E2469,IF($C$10=2014,profiles!G2469,IF($C$10=2015,profiles!I2469,IF($C$10=2016,profiles!K2469)))))</f>
        <v>48.826999999999998</v>
      </c>
      <c r="C2482" s="6">
        <f>IF($C$10=2012,profiles!D2469,IF($C$10=2013,profiles!F2469,IF($C$10=2014,profiles!H2469,IF($C$10=2015,profiles!J2469,IF($C$10=2016,profiles!L2469)))))</f>
        <v>0.3059379197781405</v>
      </c>
      <c r="D2482" s="11">
        <f t="shared" si="392"/>
        <v>61.187583955628099</v>
      </c>
      <c r="E2482" s="11">
        <f t="shared" si="388"/>
        <v>12.360583955628101</v>
      </c>
      <c r="F2482" s="11">
        <f t="shared" si="389"/>
        <v>48.826999999999998</v>
      </c>
      <c r="G2482" s="11">
        <f t="shared" si="390"/>
        <v>0</v>
      </c>
      <c r="H2482" s="12">
        <f t="shared" si="393"/>
        <v>0</v>
      </c>
      <c r="I2482" s="12">
        <f t="shared" si="387"/>
        <v>12.360583955628101</v>
      </c>
      <c r="J2482" s="12">
        <f t="shared" si="394"/>
        <v>0</v>
      </c>
      <c r="K2482" s="12">
        <f t="shared" si="395"/>
        <v>184.02345237242355</v>
      </c>
      <c r="L2482" s="12">
        <f t="shared" si="396"/>
        <v>0</v>
      </c>
      <c r="M2482" s="12">
        <f t="shared" si="391"/>
        <v>-12.360583955628101</v>
      </c>
      <c r="N2482" s="13"/>
    </row>
    <row r="2483" spans="1:14" x14ac:dyDescent="0.2">
      <c r="A2483" s="10" t="s">
        <v>2465</v>
      </c>
      <c r="B2483" s="6">
        <f>IF($C$10=2012,profiles!C2470,IF($C$10=2013,profiles!E2470,IF($C$10=2014,profiles!G2470,IF($C$10=2015,profiles!I2470,IF($C$10=2016,profiles!K2470)))))</f>
        <v>50.323999999999998</v>
      </c>
      <c r="C2483" s="6">
        <f>IF($C$10=2012,profiles!D2470,IF($C$10=2013,profiles!F2470,IF($C$10=2014,profiles!H2470,IF($C$10=2015,profiles!J2470,IF($C$10=2016,profiles!L2470)))))</f>
        <v>0.23062701312957692</v>
      </c>
      <c r="D2483" s="11">
        <f t="shared" si="392"/>
        <v>46.125402625915385</v>
      </c>
      <c r="E2483" s="11">
        <f t="shared" si="388"/>
        <v>0</v>
      </c>
      <c r="F2483" s="11">
        <f t="shared" si="389"/>
        <v>46.125402625915385</v>
      </c>
      <c r="G2483" s="11">
        <f t="shared" si="390"/>
        <v>4.1985973740846134</v>
      </c>
      <c r="H2483" s="12">
        <f t="shared" si="393"/>
        <v>0</v>
      </c>
      <c r="I2483" s="12">
        <f t="shared" si="387"/>
        <v>0</v>
      </c>
      <c r="J2483" s="12">
        <f t="shared" si="394"/>
        <v>4.1985973740846134</v>
      </c>
      <c r="K2483" s="12">
        <f t="shared" si="395"/>
        <v>179.48932993820691</v>
      </c>
      <c r="L2483" s="12">
        <f t="shared" si="396"/>
        <v>0</v>
      </c>
      <c r="M2483" s="12">
        <f t="shared" si="391"/>
        <v>4.1985973740846134</v>
      </c>
      <c r="N2483" s="13"/>
    </row>
    <row r="2484" spans="1:14" x14ac:dyDescent="0.2">
      <c r="A2484" s="10" t="s">
        <v>2466</v>
      </c>
      <c r="B2484" s="6">
        <f>IF($C$10=2012,profiles!C2471,IF($C$10=2013,profiles!E2471,IF($C$10=2014,profiles!G2471,IF($C$10=2015,profiles!I2471,IF($C$10=2016,profiles!K2471)))))</f>
        <v>50.942</v>
      </c>
      <c r="C2484" s="6">
        <f>IF($C$10=2012,profiles!D2471,IF($C$10=2013,profiles!F2471,IF($C$10=2014,profiles!H2471,IF($C$10=2015,profiles!J2471,IF($C$10=2016,profiles!L2471)))))</f>
        <v>0.16575910331778199</v>
      </c>
      <c r="D2484" s="11">
        <f t="shared" si="392"/>
        <v>33.1518206635564</v>
      </c>
      <c r="E2484" s="11">
        <f t="shared" si="388"/>
        <v>0</v>
      </c>
      <c r="F2484" s="11">
        <f t="shared" si="389"/>
        <v>33.1518206635564</v>
      </c>
      <c r="G2484" s="11">
        <f t="shared" si="390"/>
        <v>17.7901793364436</v>
      </c>
      <c r="H2484" s="12">
        <f t="shared" si="393"/>
        <v>0</v>
      </c>
      <c r="I2484" s="12">
        <f t="shared" si="387"/>
        <v>0</v>
      </c>
      <c r="J2484" s="12">
        <f t="shared" si="394"/>
        <v>17.7901793364436</v>
      </c>
      <c r="K2484" s="12">
        <f t="shared" si="395"/>
        <v>160.27747320338659</v>
      </c>
      <c r="L2484" s="12">
        <f t="shared" si="396"/>
        <v>0</v>
      </c>
      <c r="M2484" s="12">
        <f t="shared" si="391"/>
        <v>17.7901793364436</v>
      </c>
      <c r="N2484" s="13"/>
    </row>
    <row r="2485" spans="1:14" x14ac:dyDescent="0.2">
      <c r="A2485" s="10" t="s">
        <v>2467</v>
      </c>
      <c r="B2485" s="6">
        <f>IF($C$10=2012,profiles!C2472,IF($C$10=2013,profiles!E2472,IF($C$10=2014,profiles!G2472,IF($C$10=2015,profiles!I2472,IF($C$10=2016,profiles!K2472)))))</f>
        <v>52.292000000000002</v>
      </c>
      <c r="C2485" s="6">
        <f>IF($C$10=2012,profiles!D2472,IF($C$10=2013,profiles!F2472,IF($C$10=2014,profiles!H2472,IF($C$10=2015,profiles!J2472,IF($C$10=2016,profiles!L2472)))))</f>
        <v>0.13938439761385465</v>
      </c>
      <c r="D2485" s="11">
        <f t="shared" si="392"/>
        <v>27.876879522770931</v>
      </c>
      <c r="E2485" s="11">
        <f t="shared" si="388"/>
        <v>0</v>
      </c>
      <c r="F2485" s="11">
        <f t="shared" si="389"/>
        <v>27.876879522770931</v>
      </c>
      <c r="G2485" s="11">
        <f t="shared" si="390"/>
        <v>24.41512047722907</v>
      </c>
      <c r="H2485" s="12">
        <f t="shared" si="393"/>
        <v>0</v>
      </c>
      <c r="I2485" s="12">
        <f t="shared" si="387"/>
        <v>0</v>
      </c>
      <c r="J2485" s="12">
        <f t="shared" si="394"/>
        <v>24.41512047722907</v>
      </c>
      <c r="K2485" s="12">
        <f t="shared" si="395"/>
        <v>133.91125238564462</v>
      </c>
      <c r="L2485" s="12">
        <f t="shared" si="396"/>
        <v>0</v>
      </c>
      <c r="M2485" s="12">
        <f t="shared" si="391"/>
        <v>24.41512047722907</v>
      </c>
      <c r="N2485" s="13"/>
    </row>
    <row r="2486" spans="1:14" x14ac:dyDescent="0.2">
      <c r="A2486" s="10" t="s">
        <v>2468</v>
      </c>
      <c r="B2486" s="6">
        <f>IF($C$10=2012,profiles!C2473,IF($C$10=2013,profiles!E2473,IF($C$10=2014,profiles!G2473,IF($C$10=2015,profiles!I2473,IF($C$10=2016,profiles!K2473)))))</f>
        <v>52.286999999999999</v>
      </c>
      <c r="C2486" s="6">
        <f>IF($C$10=2012,profiles!D2473,IF($C$10=2013,profiles!F2473,IF($C$10=2014,profiles!H2473,IF($C$10=2015,profiles!J2473,IF($C$10=2016,profiles!L2473)))))</f>
        <v>0.12788699030809006</v>
      </c>
      <c r="D2486" s="11">
        <f t="shared" si="392"/>
        <v>25.577398061618013</v>
      </c>
      <c r="E2486" s="11">
        <f t="shared" si="388"/>
        <v>0</v>
      </c>
      <c r="F2486" s="11">
        <f t="shared" si="389"/>
        <v>25.577398061618013</v>
      </c>
      <c r="G2486" s="11">
        <f t="shared" si="390"/>
        <v>26.709601938381986</v>
      </c>
      <c r="H2486" s="12">
        <f t="shared" si="393"/>
        <v>0</v>
      </c>
      <c r="I2486" s="12">
        <f t="shared" si="387"/>
        <v>0</v>
      </c>
      <c r="J2486" s="12">
        <f t="shared" si="394"/>
        <v>26.709601938381986</v>
      </c>
      <c r="K2486" s="12">
        <f t="shared" si="395"/>
        <v>105.06718981719754</v>
      </c>
      <c r="L2486" s="12">
        <f t="shared" si="396"/>
        <v>0</v>
      </c>
      <c r="M2486" s="12">
        <f t="shared" si="391"/>
        <v>26.709601938381986</v>
      </c>
      <c r="N2486" s="13"/>
    </row>
    <row r="2487" spans="1:14" x14ac:dyDescent="0.2">
      <c r="A2487" s="10" t="s">
        <v>2469</v>
      </c>
      <c r="B2487" s="6">
        <f>IF($C$10=2012,profiles!C2474,IF($C$10=2013,profiles!E2474,IF($C$10=2014,profiles!G2474,IF($C$10=2015,profiles!I2474,IF($C$10=2016,profiles!K2474)))))</f>
        <v>51.603000000000002</v>
      </c>
      <c r="C2487" s="6">
        <f>IF($C$10=2012,profiles!D2474,IF($C$10=2013,profiles!F2474,IF($C$10=2014,profiles!H2474,IF($C$10=2015,profiles!J2474,IF($C$10=2016,profiles!L2474)))))</f>
        <v>0.12378490026432482</v>
      </c>
      <c r="D2487" s="11">
        <f t="shared" si="392"/>
        <v>24.756980052864964</v>
      </c>
      <c r="E2487" s="11">
        <f t="shared" si="388"/>
        <v>0</v>
      </c>
      <c r="F2487" s="11">
        <f t="shared" si="389"/>
        <v>24.756980052864964</v>
      </c>
      <c r="G2487" s="11">
        <f t="shared" si="390"/>
        <v>26.846019947135037</v>
      </c>
      <c r="H2487" s="12">
        <f t="shared" si="393"/>
        <v>0</v>
      </c>
      <c r="I2487" s="12">
        <f t="shared" si="387"/>
        <v>0</v>
      </c>
      <c r="J2487" s="12">
        <f t="shared" si="394"/>
        <v>26.846019947135037</v>
      </c>
      <c r="K2487" s="12">
        <f t="shared" si="395"/>
        <v>76.07580758487029</v>
      </c>
      <c r="L2487" s="12">
        <f t="shared" si="396"/>
        <v>0</v>
      </c>
      <c r="M2487" s="12">
        <f t="shared" si="391"/>
        <v>26.846019947135037</v>
      </c>
      <c r="N2487" s="13"/>
    </row>
    <row r="2488" spans="1:14" x14ac:dyDescent="0.2">
      <c r="A2488" s="10" t="s">
        <v>2470</v>
      </c>
      <c r="B2488" s="6">
        <f>IF($C$10=2012,profiles!C2475,IF($C$10=2013,profiles!E2475,IF($C$10=2014,profiles!G2475,IF($C$10=2015,profiles!I2475,IF($C$10=2016,profiles!K2475)))))</f>
        <v>48.055999999999997</v>
      </c>
      <c r="C2488" s="6">
        <f>IF($C$10=2012,profiles!D2475,IF($C$10=2013,profiles!F2475,IF($C$10=2014,profiles!H2475,IF($C$10=2015,profiles!J2475,IF($C$10=2016,profiles!L2475)))))</f>
        <v>0.12803143009836349</v>
      </c>
      <c r="D2488" s="11">
        <f t="shared" si="392"/>
        <v>25.606286019672698</v>
      </c>
      <c r="E2488" s="11">
        <f t="shared" si="388"/>
        <v>0</v>
      </c>
      <c r="F2488" s="11">
        <f t="shared" si="389"/>
        <v>25.606286019672698</v>
      </c>
      <c r="G2488" s="11">
        <f t="shared" si="390"/>
        <v>22.449713980327299</v>
      </c>
      <c r="H2488" s="12">
        <f t="shared" si="393"/>
        <v>0</v>
      </c>
      <c r="I2488" s="12">
        <f t="shared" si="387"/>
        <v>0</v>
      </c>
      <c r="J2488" s="12">
        <f t="shared" si="394"/>
        <v>22.449713980327299</v>
      </c>
      <c r="K2488" s="12">
        <f t="shared" si="395"/>
        <v>51.832055986244697</v>
      </c>
      <c r="L2488" s="12">
        <f t="shared" si="396"/>
        <v>0</v>
      </c>
      <c r="M2488" s="12">
        <f t="shared" si="391"/>
        <v>22.449713980327299</v>
      </c>
      <c r="N2488" s="13"/>
    </row>
    <row r="2489" spans="1:14" x14ac:dyDescent="0.2">
      <c r="A2489" s="10" t="s">
        <v>2471</v>
      </c>
      <c r="B2489" s="6">
        <f>IF($C$10=2012,profiles!C2476,IF($C$10=2013,profiles!E2476,IF($C$10=2014,profiles!G2476,IF($C$10=2015,profiles!I2476,IF($C$10=2016,profiles!K2476)))))</f>
        <v>44.820999999999998</v>
      </c>
      <c r="C2489" s="6">
        <f>IF($C$10=2012,profiles!D2476,IF($C$10=2013,profiles!F2476,IF($C$10=2014,profiles!H2476,IF($C$10=2015,profiles!J2476,IF($C$10=2016,profiles!L2476)))))</f>
        <v>0.13133690457282296</v>
      </c>
      <c r="D2489" s="11">
        <f t="shared" si="392"/>
        <v>26.26738091456459</v>
      </c>
      <c r="E2489" s="11">
        <f t="shared" si="388"/>
        <v>0</v>
      </c>
      <c r="F2489" s="11">
        <f t="shared" si="389"/>
        <v>26.26738091456459</v>
      </c>
      <c r="G2489" s="11">
        <f t="shared" si="390"/>
        <v>18.553619085435407</v>
      </c>
      <c r="H2489" s="12">
        <f t="shared" si="393"/>
        <v>0</v>
      </c>
      <c r="I2489" s="12">
        <f t="shared" si="387"/>
        <v>0</v>
      </c>
      <c r="J2489" s="12">
        <f t="shared" si="394"/>
        <v>18.553619085435407</v>
      </c>
      <c r="K2489" s="12">
        <f t="shared" si="395"/>
        <v>31.795750278431083</v>
      </c>
      <c r="L2489" s="12">
        <f t="shared" si="396"/>
        <v>0</v>
      </c>
      <c r="M2489" s="12">
        <f t="shared" si="391"/>
        <v>18.553619085435407</v>
      </c>
      <c r="N2489" s="13"/>
    </row>
    <row r="2490" spans="1:14" x14ac:dyDescent="0.2">
      <c r="A2490" s="10" t="s">
        <v>2472</v>
      </c>
      <c r="B2490" s="6">
        <f>IF($C$10=2012,profiles!C2477,IF($C$10=2013,profiles!E2477,IF($C$10=2014,profiles!G2477,IF($C$10=2015,profiles!I2477,IF($C$10=2016,profiles!K2477)))))</f>
        <v>43.220999999999997</v>
      </c>
      <c r="C2490" s="6">
        <f>IF($C$10=2012,profiles!D2477,IF($C$10=2013,profiles!F2477,IF($C$10=2014,profiles!H2477,IF($C$10=2015,profiles!J2477,IF($C$10=2016,profiles!L2477)))))</f>
        <v>0.14693099614479402</v>
      </c>
      <c r="D2490" s="11">
        <f t="shared" si="392"/>
        <v>29.386199228958805</v>
      </c>
      <c r="E2490" s="11">
        <f t="shared" si="388"/>
        <v>0</v>
      </c>
      <c r="F2490" s="11">
        <f t="shared" si="389"/>
        <v>29.386199228958805</v>
      </c>
      <c r="G2490" s="11">
        <f t="shared" si="390"/>
        <v>13.834800771041191</v>
      </c>
      <c r="H2490" s="12">
        <f t="shared" si="393"/>
        <v>0</v>
      </c>
      <c r="I2490" s="12">
        <f t="shared" si="387"/>
        <v>0</v>
      </c>
      <c r="J2490" s="12">
        <f t="shared" si="394"/>
        <v>13.834800771041191</v>
      </c>
      <c r="K2490" s="12">
        <f t="shared" si="395"/>
        <v>16.855360676874721</v>
      </c>
      <c r="L2490" s="12">
        <f t="shared" si="396"/>
        <v>0</v>
      </c>
      <c r="M2490" s="12">
        <f t="shared" si="391"/>
        <v>13.834800771041191</v>
      </c>
      <c r="N2490" s="13"/>
    </row>
    <row r="2491" spans="1:14" x14ac:dyDescent="0.2">
      <c r="A2491" s="10" t="s">
        <v>2473</v>
      </c>
      <c r="B2491" s="6">
        <f>IF($C$10=2012,profiles!C2478,IF($C$10=2013,profiles!E2478,IF($C$10=2014,profiles!G2478,IF($C$10=2015,profiles!I2478,IF($C$10=2016,profiles!K2478)))))</f>
        <v>42.689</v>
      </c>
      <c r="C2491" s="6">
        <f>IF($C$10=2012,profiles!D2478,IF($C$10=2013,profiles!F2478,IF($C$10=2014,profiles!H2478,IF($C$10=2015,profiles!J2478,IF($C$10=2016,profiles!L2478)))))</f>
        <v>0.16552839424173729</v>
      </c>
      <c r="D2491" s="11">
        <f t="shared" si="392"/>
        <v>33.105678848347459</v>
      </c>
      <c r="E2491" s="11">
        <f t="shared" si="388"/>
        <v>0</v>
      </c>
      <c r="F2491" s="11">
        <f t="shared" si="389"/>
        <v>33.105678848347459</v>
      </c>
      <c r="G2491" s="11">
        <f t="shared" si="390"/>
        <v>9.5833211516525409</v>
      </c>
      <c r="H2491" s="12">
        <f t="shared" si="393"/>
        <v>0</v>
      </c>
      <c r="I2491" s="12">
        <f t="shared" si="387"/>
        <v>0</v>
      </c>
      <c r="J2491" s="12">
        <f t="shared" si="394"/>
        <v>9.5833211516525409</v>
      </c>
      <c r="K2491" s="12">
        <f t="shared" si="395"/>
        <v>6.5062017658028637</v>
      </c>
      <c r="L2491" s="12">
        <f t="shared" si="396"/>
        <v>0</v>
      </c>
      <c r="M2491" s="12">
        <f t="shared" si="391"/>
        <v>9.5833211516525409</v>
      </c>
      <c r="N2491" s="13"/>
    </row>
    <row r="2492" spans="1:14" x14ac:dyDescent="0.2">
      <c r="A2492" s="10" t="s">
        <v>2474</v>
      </c>
      <c r="B2492" s="6">
        <f>IF($C$10=2012,profiles!C2479,IF($C$10=2013,profiles!E2479,IF($C$10=2014,profiles!G2479,IF($C$10=2015,profiles!I2479,IF($C$10=2016,profiles!K2479)))))</f>
        <v>43.36</v>
      </c>
      <c r="C2492" s="6">
        <f>IF($C$10=2012,profiles!D2479,IF($C$10=2013,profiles!F2479,IF($C$10=2014,profiles!H2479,IF($C$10=2015,profiles!J2479,IF($C$10=2016,profiles!L2479)))))</f>
        <v>0.18793768138960681</v>
      </c>
      <c r="D2492" s="11">
        <f t="shared" si="392"/>
        <v>37.587536277921366</v>
      </c>
      <c r="E2492" s="11">
        <f t="shared" si="388"/>
        <v>0</v>
      </c>
      <c r="F2492" s="11">
        <f t="shared" si="389"/>
        <v>37.587536277921366</v>
      </c>
      <c r="G2492" s="11">
        <f t="shared" si="390"/>
        <v>5.7724637220786335</v>
      </c>
      <c r="H2492" s="12">
        <f t="shared" si="393"/>
        <v>0</v>
      </c>
      <c r="I2492" s="12">
        <f t="shared" si="387"/>
        <v>0</v>
      </c>
      <c r="J2492" s="12">
        <f t="shared" si="394"/>
        <v>5.7724637220786335</v>
      </c>
      <c r="K2492" s="12">
        <f t="shared" si="395"/>
        <v>0.27243964692744971</v>
      </c>
      <c r="L2492" s="12">
        <f t="shared" si="396"/>
        <v>0</v>
      </c>
      <c r="M2492" s="12">
        <f t="shared" si="391"/>
        <v>5.7724637220786335</v>
      </c>
      <c r="N2492" s="13"/>
    </row>
    <row r="2493" spans="1:14" x14ac:dyDescent="0.2">
      <c r="A2493" s="10" t="s">
        <v>2475</v>
      </c>
      <c r="B2493" s="6">
        <f>IF($C$10=2012,profiles!C2480,IF($C$10=2013,profiles!E2480,IF($C$10=2014,profiles!G2480,IF($C$10=2015,profiles!I2480,IF($C$10=2016,profiles!K2480)))))</f>
        <v>45.600999999999999</v>
      </c>
      <c r="C2493" s="6">
        <f>IF($C$10=2012,profiles!D2480,IF($C$10=2013,profiles!F2480,IF($C$10=2014,profiles!H2480,IF($C$10=2015,profiles!J2480,IF($C$10=2016,profiles!L2480)))))</f>
        <v>0.20844102401201323</v>
      </c>
      <c r="D2493" s="11">
        <f t="shared" si="392"/>
        <v>41.688204802402645</v>
      </c>
      <c r="E2493" s="11">
        <f t="shared" si="388"/>
        <v>0</v>
      </c>
      <c r="F2493" s="11">
        <f t="shared" si="389"/>
        <v>41.688204802402645</v>
      </c>
      <c r="G2493" s="11">
        <f t="shared" si="390"/>
        <v>3.9127951975973545</v>
      </c>
      <c r="H2493" s="12">
        <f t="shared" si="393"/>
        <v>0</v>
      </c>
      <c r="I2493" s="12">
        <f t="shared" si="387"/>
        <v>0</v>
      </c>
      <c r="J2493" s="12">
        <f t="shared" si="394"/>
        <v>0.25227911305481843</v>
      </c>
      <c r="K2493" s="12">
        <f t="shared" si="395"/>
        <v>0</v>
      </c>
      <c r="L2493" s="12">
        <f t="shared" si="396"/>
        <v>3.660516084542536</v>
      </c>
      <c r="M2493" s="12">
        <f t="shared" si="391"/>
        <v>3.9127951975973545</v>
      </c>
      <c r="N2493" s="13"/>
    </row>
    <row r="2494" spans="1:14" x14ac:dyDescent="0.2">
      <c r="A2494" s="10" t="s">
        <v>2476</v>
      </c>
      <c r="B2494" s="6">
        <f>IF($C$10=2012,profiles!C2481,IF($C$10=2013,profiles!E2481,IF($C$10=2014,profiles!G2481,IF($C$10=2015,profiles!I2481,IF($C$10=2016,profiles!K2481)))))</f>
        <v>50.213000000000001</v>
      </c>
      <c r="C2494" s="6">
        <f>IF($C$10=2012,profiles!D2481,IF($C$10=2013,profiles!F2481,IF($C$10=2014,profiles!H2481,IF($C$10=2015,profiles!J2481,IF($C$10=2016,profiles!L2481)))))</f>
        <v>0.23573068426296259</v>
      </c>
      <c r="D2494" s="11">
        <f t="shared" si="392"/>
        <v>47.14613685259252</v>
      </c>
      <c r="E2494" s="11">
        <f t="shared" si="388"/>
        <v>0</v>
      </c>
      <c r="F2494" s="11">
        <f t="shared" si="389"/>
        <v>47.14613685259252</v>
      </c>
      <c r="G2494" s="11">
        <f t="shared" si="390"/>
        <v>3.0668631474074814</v>
      </c>
      <c r="H2494" s="12">
        <f t="shared" si="393"/>
        <v>0</v>
      </c>
      <c r="I2494" s="12">
        <f t="shared" si="387"/>
        <v>0</v>
      </c>
      <c r="J2494" s="12">
        <f t="shared" si="394"/>
        <v>0</v>
      </c>
      <c r="K2494" s="12">
        <f t="shared" si="395"/>
        <v>0</v>
      </c>
      <c r="L2494" s="12">
        <f t="shared" si="396"/>
        <v>3.0668631474074814</v>
      </c>
      <c r="M2494" s="12">
        <f t="shared" si="391"/>
        <v>3.0668631474074814</v>
      </c>
      <c r="N2494" s="13"/>
    </row>
    <row r="2495" spans="1:14" x14ac:dyDescent="0.2">
      <c r="A2495" s="10" t="s">
        <v>2477</v>
      </c>
      <c r="B2495" s="6">
        <f>IF($C$10=2012,profiles!C2482,IF($C$10=2013,profiles!E2482,IF($C$10=2014,profiles!G2482,IF($C$10=2015,profiles!I2482,IF($C$10=2016,profiles!K2482)))))</f>
        <v>58.347000000000001</v>
      </c>
      <c r="C2495" s="6">
        <f>IF($C$10=2012,profiles!D2482,IF($C$10=2013,profiles!F2482,IF($C$10=2014,profiles!H2482,IF($C$10=2015,profiles!J2482,IF($C$10=2016,profiles!L2482)))))</f>
        <v>0.26382892703986599</v>
      </c>
      <c r="D2495" s="11">
        <f t="shared" si="392"/>
        <v>52.765785407973198</v>
      </c>
      <c r="E2495" s="11">
        <f t="shared" si="388"/>
        <v>0</v>
      </c>
      <c r="F2495" s="11">
        <f t="shared" si="389"/>
        <v>52.765785407973198</v>
      </c>
      <c r="G2495" s="11">
        <f t="shared" si="390"/>
        <v>5.5812145920268037</v>
      </c>
      <c r="H2495" s="12">
        <f t="shared" si="393"/>
        <v>0</v>
      </c>
      <c r="I2495" s="12">
        <f t="shared" si="387"/>
        <v>0</v>
      </c>
      <c r="J2495" s="12">
        <f t="shared" si="394"/>
        <v>0</v>
      </c>
      <c r="K2495" s="12">
        <f t="shared" si="395"/>
        <v>0</v>
      </c>
      <c r="L2495" s="12">
        <f t="shared" si="396"/>
        <v>5.5812145920268037</v>
      </c>
      <c r="M2495" s="12">
        <f t="shared" si="391"/>
        <v>5.5812145920268037</v>
      </c>
      <c r="N2495" s="13"/>
    </row>
    <row r="2496" spans="1:14" x14ac:dyDescent="0.2">
      <c r="A2496" s="10" t="s">
        <v>2478</v>
      </c>
      <c r="B2496" s="6">
        <f>IF($C$10=2012,profiles!C2483,IF($C$10=2013,profiles!E2483,IF($C$10=2014,profiles!G2483,IF($C$10=2015,profiles!I2483,IF($C$10=2016,profiles!K2483)))))</f>
        <v>64.805999999999997</v>
      </c>
      <c r="C2496" s="6">
        <f>IF($C$10=2012,profiles!D2483,IF($C$10=2013,profiles!F2483,IF($C$10=2014,profiles!H2483,IF($C$10=2015,profiles!J2483,IF($C$10=2016,profiles!L2483)))))</f>
        <v>0.29225926621135767</v>
      </c>
      <c r="D2496" s="11">
        <f t="shared" si="392"/>
        <v>58.451853242271532</v>
      </c>
      <c r="E2496" s="11">
        <f t="shared" si="388"/>
        <v>0</v>
      </c>
      <c r="F2496" s="11">
        <f t="shared" si="389"/>
        <v>58.451853242271532</v>
      </c>
      <c r="G2496" s="11">
        <f t="shared" si="390"/>
        <v>6.3541467577284649</v>
      </c>
      <c r="H2496" s="12">
        <f t="shared" si="393"/>
        <v>0</v>
      </c>
      <c r="I2496" s="12">
        <f t="shared" si="387"/>
        <v>0</v>
      </c>
      <c r="J2496" s="12">
        <f t="shared" si="394"/>
        <v>0</v>
      </c>
      <c r="K2496" s="12">
        <f t="shared" si="395"/>
        <v>0</v>
      </c>
      <c r="L2496" s="12">
        <f t="shared" si="396"/>
        <v>6.3541467577284649</v>
      </c>
      <c r="M2496" s="12">
        <f t="shared" si="391"/>
        <v>6.3541467577284649</v>
      </c>
      <c r="N2496" s="13"/>
    </row>
    <row r="2497" spans="1:14" x14ac:dyDescent="0.2">
      <c r="A2497" s="10" t="s">
        <v>2479</v>
      </c>
      <c r="B2497" s="6">
        <f>IF($C$10=2012,profiles!C2484,IF($C$10=2013,profiles!E2484,IF($C$10=2014,profiles!G2484,IF($C$10=2015,profiles!I2484,IF($C$10=2016,profiles!K2484)))))</f>
        <v>68.7</v>
      </c>
      <c r="C2497" s="6">
        <f>IF($C$10=2012,profiles!D2484,IF($C$10=2013,profiles!F2484,IF($C$10=2014,profiles!H2484,IF($C$10=2015,profiles!J2484,IF($C$10=2016,profiles!L2484)))))</f>
        <v>0.34279567408348616</v>
      </c>
      <c r="D2497" s="11">
        <f t="shared" si="392"/>
        <v>68.559134816697238</v>
      </c>
      <c r="E2497" s="11">
        <f t="shared" si="388"/>
        <v>0</v>
      </c>
      <c r="F2497" s="11">
        <f t="shared" si="389"/>
        <v>68.559134816697238</v>
      </c>
      <c r="G2497" s="11">
        <f t="shared" si="390"/>
        <v>0.14086518330276476</v>
      </c>
      <c r="H2497" s="12">
        <f t="shared" si="393"/>
        <v>0</v>
      </c>
      <c r="I2497" s="12">
        <f t="shared" si="387"/>
        <v>0</v>
      </c>
      <c r="J2497" s="12">
        <f t="shared" si="394"/>
        <v>0</v>
      </c>
      <c r="K2497" s="12">
        <f t="shared" si="395"/>
        <v>0</v>
      </c>
      <c r="L2497" s="12">
        <f t="shared" si="396"/>
        <v>0.14086518330276476</v>
      </c>
      <c r="M2497" s="12">
        <f t="shared" si="391"/>
        <v>0.14086518330276476</v>
      </c>
      <c r="N2497" s="13"/>
    </row>
    <row r="2498" spans="1:14" x14ac:dyDescent="0.2">
      <c r="A2498" s="10" t="s">
        <v>2480</v>
      </c>
      <c r="B2498" s="6">
        <f>IF($C$10=2012,profiles!C2485,IF($C$10=2013,profiles!E2485,IF($C$10=2014,profiles!G2485,IF($C$10=2015,profiles!I2485,IF($C$10=2016,profiles!K2485)))))</f>
        <v>70.227999999999994</v>
      </c>
      <c r="C2498" s="6">
        <f>IF($C$10=2012,profiles!D2485,IF($C$10=2013,profiles!F2485,IF($C$10=2014,profiles!H2485,IF($C$10=2015,profiles!J2485,IF($C$10=2016,profiles!L2485)))))</f>
        <v>0.4045800424505826</v>
      </c>
      <c r="D2498" s="11">
        <f t="shared" si="392"/>
        <v>80.916008490116525</v>
      </c>
      <c r="E2498" s="11">
        <f t="shared" si="388"/>
        <v>10.68800849011653</v>
      </c>
      <c r="F2498" s="11">
        <f t="shared" si="389"/>
        <v>70.227999999999994</v>
      </c>
      <c r="G2498" s="11">
        <f t="shared" si="390"/>
        <v>0</v>
      </c>
      <c r="H2498" s="12">
        <f t="shared" si="393"/>
        <v>0</v>
      </c>
      <c r="I2498" s="12">
        <f t="shared" si="387"/>
        <v>10.68800849011653</v>
      </c>
      <c r="J2498" s="12">
        <f t="shared" si="394"/>
        <v>0</v>
      </c>
      <c r="K2498" s="12">
        <f t="shared" si="395"/>
        <v>8.6572868769943909</v>
      </c>
      <c r="L2498" s="12">
        <f t="shared" si="396"/>
        <v>0</v>
      </c>
      <c r="M2498" s="12">
        <f t="shared" si="391"/>
        <v>-10.68800849011653</v>
      </c>
      <c r="N2498" s="13"/>
    </row>
    <row r="2499" spans="1:14" x14ac:dyDescent="0.2">
      <c r="A2499" s="10" t="s">
        <v>2481</v>
      </c>
      <c r="B2499" s="6">
        <f>IF($C$10=2012,profiles!C2486,IF($C$10=2013,profiles!E2486,IF($C$10=2014,profiles!G2486,IF($C$10=2015,profiles!I2486,IF($C$10=2016,profiles!K2486)))))</f>
        <v>71.536000000000001</v>
      </c>
      <c r="C2499" s="6">
        <f>IF($C$10=2012,profiles!D2486,IF($C$10=2013,profiles!F2486,IF($C$10=2014,profiles!H2486,IF($C$10=2015,profiles!J2486,IF($C$10=2016,profiles!L2486)))))</f>
        <v>0.45598278874337611</v>
      </c>
      <c r="D2499" s="11">
        <f t="shared" si="392"/>
        <v>91.196557748675218</v>
      </c>
      <c r="E2499" s="11">
        <f t="shared" si="388"/>
        <v>19.660557748675217</v>
      </c>
      <c r="F2499" s="11">
        <f t="shared" si="389"/>
        <v>71.536000000000001</v>
      </c>
      <c r="G2499" s="11">
        <f t="shared" si="390"/>
        <v>0</v>
      </c>
      <c r="H2499" s="12">
        <f t="shared" si="393"/>
        <v>0</v>
      </c>
      <c r="I2499" s="12">
        <f t="shared" si="387"/>
        <v>19.660557748675217</v>
      </c>
      <c r="J2499" s="12">
        <f t="shared" si="394"/>
        <v>0</v>
      </c>
      <c r="K2499" s="12">
        <f t="shared" si="395"/>
        <v>24.582338653421317</v>
      </c>
      <c r="L2499" s="12">
        <f t="shared" si="396"/>
        <v>0</v>
      </c>
      <c r="M2499" s="12">
        <f t="shared" si="391"/>
        <v>-19.660557748675217</v>
      </c>
      <c r="N2499" s="13"/>
    </row>
    <row r="2500" spans="1:14" x14ac:dyDescent="0.2">
      <c r="A2500" s="10" t="s">
        <v>2482</v>
      </c>
      <c r="B2500" s="6">
        <f>IF($C$10=2012,profiles!C2487,IF($C$10=2013,profiles!E2487,IF($C$10=2014,profiles!G2487,IF($C$10=2015,profiles!I2487,IF($C$10=2016,profiles!K2487)))))</f>
        <v>72.828000000000003</v>
      </c>
      <c r="C2500" s="6">
        <f>IF($C$10=2012,profiles!D2487,IF($C$10=2013,profiles!F2487,IF($C$10=2014,profiles!H2487,IF($C$10=2015,profiles!J2487,IF($C$10=2016,profiles!L2487)))))</f>
        <v>0.4976681057510432</v>
      </c>
      <c r="D2500" s="11">
        <f t="shared" si="392"/>
        <v>99.533621150208646</v>
      </c>
      <c r="E2500" s="11">
        <f t="shared" si="388"/>
        <v>26.705621150208643</v>
      </c>
      <c r="F2500" s="11">
        <f t="shared" si="389"/>
        <v>72.828000000000003</v>
      </c>
      <c r="G2500" s="11">
        <f t="shared" si="390"/>
        <v>0</v>
      </c>
      <c r="H2500" s="12">
        <f t="shared" si="393"/>
        <v>0</v>
      </c>
      <c r="I2500" s="12">
        <f t="shared" si="387"/>
        <v>26.705621150208643</v>
      </c>
      <c r="J2500" s="12">
        <f t="shared" si="394"/>
        <v>0</v>
      </c>
      <c r="K2500" s="12">
        <f t="shared" si="395"/>
        <v>46.213891785090318</v>
      </c>
      <c r="L2500" s="12">
        <f t="shared" si="396"/>
        <v>0</v>
      </c>
      <c r="M2500" s="12">
        <f t="shared" si="391"/>
        <v>-26.705621150208643</v>
      </c>
      <c r="N2500" s="13"/>
    </row>
    <row r="2501" spans="1:14" x14ac:dyDescent="0.2">
      <c r="A2501" s="10" t="s">
        <v>2483</v>
      </c>
      <c r="B2501" s="6">
        <f>IF($C$10=2012,profiles!C2488,IF($C$10=2013,profiles!E2488,IF($C$10=2014,profiles!G2488,IF($C$10=2015,profiles!I2488,IF($C$10=2016,profiles!K2488)))))</f>
        <v>72.057000000000002</v>
      </c>
      <c r="C2501" s="6">
        <f>IF($C$10=2012,profiles!D2488,IF($C$10=2013,profiles!F2488,IF($C$10=2014,profiles!H2488,IF($C$10=2015,profiles!J2488,IF($C$10=2016,profiles!L2488)))))</f>
        <v>0.52823541302684207</v>
      </c>
      <c r="D2501" s="11">
        <f t="shared" si="392"/>
        <v>105.64708260536841</v>
      </c>
      <c r="E2501" s="11">
        <f t="shared" si="388"/>
        <v>33.590082605368409</v>
      </c>
      <c r="F2501" s="11">
        <f t="shared" si="389"/>
        <v>72.057000000000002</v>
      </c>
      <c r="G2501" s="11">
        <f t="shared" si="390"/>
        <v>0</v>
      </c>
      <c r="H2501" s="12">
        <f t="shared" si="393"/>
        <v>0</v>
      </c>
      <c r="I2501" s="12">
        <f t="shared" si="387"/>
        <v>33.590082605368409</v>
      </c>
      <c r="J2501" s="12">
        <f t="shared" si="394"/>
        <v>0</v>
      </c>
      <c r="K2501" s="12">
        <f t="shared" si="395"/>
        <v>73.421858695438729</v>
      </c>
      <c r="L2501" s="12">
        <f t="shared" si="396"/>
        <v>0</v>
      </c>
      <c r="M2501" s="12">
        <f t="shared" si="391"/>
        <v>-33.590082605368409</v>
      </c>
      <c r="N2501" s="13"/>
    </row>
    <row r="2502" spans="1:14" x14ac:dyDescent="0.2">
      <c r="A2502" s="10" t="s">
        <v>2484</v>
      </c>
      <c r="B2502" s="6">
        <f>IF($C$10=2012,profiles!C2489,IF($C$10=2013,profiles!E2489,IF($C$10=2014,profiles!G2489,IF($C$10=2015,profiles!I2489,IF($C$10=2016,profiles!K2489)))))</f>
        <v>70.784999999999997</v>
      </c>
      <c r="C2502" s="6">
        <f>IF($C$10=2012,profiles!D2489,IF($C$10=2013,profiles!F2489,IF($C$10=2014,profiles!H2489,IF($C$10=2015,profiles!J2489,IF($C$10=2016,profiles!L2489)))))</f>
        <v>0.53017023549966069</v>
      </c>
      <c r="D2502" s="11">
        <f t="shared" si="392"/>
        <v>106.03404709993214</v>
      </c>
      <c r="E2502" s="11">
        <f t="shared" si="388"/>
        <v>35.249047099932142</v>
      </c>
      <c r="F2502" s="11">
        <f t="shared" si="389"/>
        <v>70.784999999999997</v>
      </c>
      <c r="G2502" s="11">
        <f t="shared" si="390"/>
        <v>0</v>
      </c>
      <c r="H2502" s="12">
        <f t="shared" si="393"/>
        <v>0</v>
      </c>
      <c r="I2502" s="12">
        <f t="shared" si="387"/>
        <v>35.249047099932142</v>
      </c>
      <c r="J2502" s="12">
        <f t="shared" si="394"/>
        <v>0</v>
      </c>
      <c r="K2502" s="12">
        <f t="shared" si="395"/>
        <v>101.97358684638377</v>
      </c>
      <c r="L2502" s="12">
        <f t="shared" si="396"/>
        <v>0</v>
      </c>
      <c r="M2502" s="12">
        <f t="shared" si="391"/>
        <v>-35.249047099932142</v>
      </c>
      <c r="N2502" s="13"/>
    </row>
    <row r="2503" spans="1:14" x14ac:dyDescent="0.2">
      <c r="A2503" s="10" t="s">
        <v>2485</v>
      </c>
      <c r="B2503" s="6">
        <f>IF($C$10=2012,profiles!C2490,IF($C$10=2013,profiles!E2490,IF($C$10=2014,profiles!G2490,IF($C$10=2015,profiles!I2490,IF($C$10=2016,profiles!K2490)))))</f>
        <v>69.694999999999993</v>
      </c>
      <c r="C2503" s="6">
        <f>IF($C$10=2012,profiles!D2490,IF($C$10=2013,profiles!F2490,IF($C$10=2014,profiles!H2490,IF($C$10=2015,profiles!J2490,IF($C$10=2016,profiles!L2490)))))</f>
        <v>0.54283321541504825</v>
      </c>
      <c r="D2503" s="11">
        <f t="shared" si="392"/>
        <v>108.56664308300965</v>
      </c>
      <c r="E2503" s="11">
        <f t="shared" si="388"/>
        <v>38.871643083009658</v>
      </c>
      <c r="F2503" s="11">
        <f t="shared" si="389"/>
        <v>69.694999999999993</v>
      </c>
      <c r="G2503" s="11">
        <f t="shared" si="390"/>
        <v>0</v>
      </c>
      <c r="H2503" s="12">
        <f t="shared" si="393"/>
        <v>0</v>
      </c>
      <c r="I2503" s="12">
        <f t="shared" si="387"/>
        <v>38.871643083009658</v>
      </c>
      <c r="J2503" s="12">
        <f t="shared" si="394"/>
        <v>0</v>
      </c>
      <c r="K2503" s="12">
        <f t="shared" si="395"/>
        <v>133.45961774362161</v>
      </c>
      <c r="L2503" s="12">
        <f t="shared" si="396"/>
        <v>0</v>
      </c>
      <c r="M2503" s="12">
        <f t="shared" si="391"/>
        <v>-38.871643083009658</v>
      </c>
      <c r="N2503" s="13"/>
    </row>
    <row r="2504" spans="1:14" x14ac:dyDescent="0.2">
      <c r="A2504" s="10" t="s">
        <v>2486</v>
      </c>
      <c r="B2504" s="6">
        <f>IF($C$10=2012,profiles!C2491,IF($C$10=2013,profiles!E2491,IF($C$10=2014,profiles!G2491,IF($C$10=2015,profiles!I2491,IF($C$10=2016,profiles!K2491)))))</f>
        <v>68.53</v>
      </c>
      <c r="C2504" s="6">
        <f>IF($C$10=2012,profiles!D2491,IF($C$10=2013,profiles!F2491,IF($C$10=2014,profiles!H2491,IF($C$10=2015,profiles!J2491,IF($C$10=2016,profiles!L2491)))))</f>
        <v>0.5249000101072816</v>
      </c>
      <c r="D2504" s="11">
        <f t="shared" si="392"/>
        <v>104.98000202145631</v>
      </c>
      <c r="E2504" s="11">
        <f t="shared" si="388"/>
        <v>36.450002021456314</v>
      </c>
      <c r="F2504" s="11">
        <f t="shared" si="389"/>
        <v>68.53</v>
      </c>
      <c r="G2504" s="11">
        <f t="shared" si="390"/>
        <v>0</v>
      </c>
      <c r="H2504" s="12">
        <f t="shared" si="393"/>
        <v>0</v>
      </c>
      <c r="I2504" s="12">
        <f t="shared" si="387"/>
        <v>36.450002021456314</v>
      </c>
      <c r="J2504" s="12">
        <f t="shared" si="394"/>
        <v>0</v>
      </c>
      <c r="K2504" s="12">
        <f t="shared" si="395"/>
        <v>162.98411938100122</v>
      </c>
      <c r="L2504" s="12">
        <f t="shared" si="396"/>
        <v>0</v>
      </c>
      <c r="M2504" s="12">
        <f t="shared" si="391"/>
        <v>-36.450002021456314</v>
      </c>
      <c r="N2504" s="13"/>
    </row>
    <row r="2505" spans="1:14" x14ac:dyDescent="0.2">
      <c r="A2505" s="10" t="s">
        <v>2487</v>
      </c>
      <c r="B2505" s="6">
        <f>IF($C$10=2012,profiles!C2492,IF($C$10=2013,profiles!E2492,IF($C$10=2014,profiles!G2492,IF($C$10=2015,profiles!I2492,IF($C$10=2016,profiles!K2492)))))</f>
        <v>66.891000000000005</v>
      </c>
      <c r="C2505" s="6">
        <f>IF($C$10=2012,profiles!D2492,IF($C$10=2013,profiles!F2492,IF($C$10=2014,profiles!H2492,IF($C$10=2015,profiles!J2492,IF($C$10=2016,profiles!L2492)))))</f>
        <v>0.49088178812250027</v>
      </c>
      <c r="D2505" s="11">
        <f t="shared" si="392"/>
        <v>98.176357624500056</v>
      </c>
      <c r="E2505" s="11">
        <f t="shared" si="388"/>
        <v>31.285357624500051</v>
      </c>
      <c r="F2505" s="11">
        <f t="shared" si="389"/>
        <v>66.891000000000005</v>
      </c>
      <c r="G2505" s="11">
        <f t="shared" si="390"/>
        <v>0</v>
      </c>
      <c r="H2505" s="12">
        <f t="shared" si="393"/>
        <v>0</v>
      </c>
      <c r="I2505" s="12">
        <f t="shared" si="387"/>
        <v>31.285357624500051</v>
      </c>
      <c r="J2505" s="12">
        <f t="shared" si="394"/>
        <v>0</v>
      </c>
      <c r="K2505" s="12">
        <f t="shared" si="395"/>
        <v>188.32525905684628</v>
      </c>
      <c r="L2505" s="12">
        <f t="shared" si="396"/>
        <v>0</v>
      </c>
      <c r="M2505" s="12">
        <f t="shared" si="391"/>
        <v>-31.285357624500051</v>
      </c>
      <c r="N2505" s="13"/>
    </row>
    <row r="2506" spans="1:14" x14ac:dyDescent="0.2">
      <c r="A2506" s="10" t="s">
        <v>2488</v>
      </c>
      <c r="B2506" s="6">
        <f>IF($C$10=2012,profiles!C2493,IF($C$10=2013,profiles!E2493,IF($C$10=2014,profiles!G2493,IF($C$10=2015,profiles!I2493,IF($C$10=2016,profiles!K2493)))))</f>
        <v>66.426000000000002</v>
      </c>
      <c r="C2506" s="6">
        <f>IF($C$10=2012,profiles!D2493,IF($C$10=2013,profiles!F2493,IF($C$10=2014,profiles!H2493,IF($C$10=2015,profiles!J2493,IF($C$10=2016,profiles!L2493)))))</f>
        <v>0.4461498476688277</v>
      </c>
      <c r="D2506" s="11">
        <f t="shared" si="392"/>
        <v>89.229969533765541</v>
      </c>
      <c r="E2506" s="11">
        <f t="shared" si="388"/>
        <v>22.803969533765539</v>
      </c>
      <c r="F2506" s="11">
        <f t="shared" si="389"/>
        <v>66.426000000000002</v>
      </c>
      <c r="G2506" s="11">
        <f t="shared" si="390"/>
        <v>0</v>
      </c>
      <c r="H2506" s="12">
        <f t="shared" si="393"/>
        <v>0</v>
      </c>
      <c r="I2506" s="12">
        <f t="shared" si="387"/>
        <v>22.803969533765539</v>
      </c>
      <c r="J2506" s="12">
        <f t="shared" si="394"/>
        <v>0</v>
      </c>
      <c r="K2506" s="12">
        <f t="shared" si="395"/>
        <v>206.79647437919635</v>
      </c>
      <c r="L2506" s="12">
        <f t="shared" si="396"/>
        <v>0</v>
      </c>
      <c r="M2506" s="12">
        <f t="shared" si="391"/>
        <v>-22.803969533765539</v>
      </c>
      <c r="N2506" s="13"/>
    </row>
    <row r="2507" spans="1:14" x14ac:dyDescent="0.2">
      <c r="A2507" s="10" t="s">
        <v>2489</v>
      </c>
      <c r="B2507" s="6">
        <f>IF($C$10=2012,profiles!C2494,IF($C$10=2013,profiles!E2494,IF($C$10=2014,profiles!G2494,IF($C$10=2015,profiles!I2494,IF($C$10=2016,profiles!K2494)))))</f>
        <v>66.018000000000001</v>
      </c>
      <c r="C2507" s="6">
        <f>IF($C$10=2012,profiles!D2494,IF($C$10=2013,profiles!F2494,IF($C$10=2014,profiles!H2494,IF($C$10=2015,profiles!J2494,IF($C$10=2016,profiles!L2494)))))</f>
        <v>0.37087947788671183</v>
      </c>
      <c r="D2507" s="11">
        <f t="shared" si="392"/>
        <v>74.175895577342359</v>
      </c>
      <c r="E2507" s="11">
        <f t="shared" si="388"/>
        <v>8.1578955773423587</v>
      </c>
      <c r="F2507" s="11">
        <f t="shared" si="389"/>
        <v>66.018000000000001</v>
      </c>
      <c r="G2507" s="11">
        <f t="shared" si="390"/>
        <v>0</v>
      </c>
      <c r="H2507" s="12">
        <f t="shared" si="393"/>
        <v>0</v>
      </c>
      <c r="I2507" s="12">
        <f t="shared" si="387"/>
        <v>8.1578955773423587</v>
      </c>
      <c r="J2507" s="12">
        <f t="shared" si="394"/>
        <v>0</v>
      </c>
      <c r="K2507" s="12">
        <f t="shared" si="395"/>
        <v>213.40436979684367</v>
      </c>
      <c r="L2507" s="12">
        <f t="shared" si="396"/>
        <v>0</v>
      </c>
      <c r="M2507" s="12">
        <f t="shared" si="391"/>
        <v>-8.1578955773423587</v>
      </c>
      <c r="N2507" s="13"/>
    </row>
    <row r="2508" spans="1:14" x14ac:dyDescent="0.2">
      <c r="A2508" s="10" t="s">
        <v>2490</v>
      </c>
      <c r="B2508" s="6">
        <f>IF($C$10=2012,profiles!C2495,IF($C$10=2013,profiles!E2495,IF($C$10=2014,profiles!G2495,IF($C$10=2015,profiles!I2495,IF($C$10=2016,profiles!K2495)))))</f>
        <v>65.965999999999994</v>
      </c>
      <c r="C2508" s="6">
        <f>IF($C$10=2012,profiles!D2495,IF($C$10=2013,profiles!F2495,IF($C$10=2014,profiles!H2495,IF($C$10=2015,profiles!J2495,IF($C$10=2016,profiles!L2495)))))</f>
        <v>0.3124305124391758</v>
      </c>
      <c r="D2508" s="11">
        <f t="shared" si="392"/>
        <v>62.486102487835161</v>
      </c>
      <c r="E2508" s="11">
        <f t="shared" si="388"/>
        <v>0</v>
      </c>
      <c r="F2508" s="11">
        <f t="shared" si="389"/>
        <v>62.486102487835161</v>
      </c>
      <c r="G2508" s="11">
        <f t="shared" si="390"/>
        <v>3.4798975121648326</v>
      </c>
      <c r="H2508" s="12">
        <f t="shared" si="393"/>
        <v>0</v>
      </c>
      <c r="I2508" s="12">
        <f t="shared" si="387"/>
        <v>0</v>
      </c>
      <c r="J2508" s="12">
        <f t="shared" si="394"/>
        <v>3.4798975121648326</v>
      </c>
      <c r="K2508" s="12">
        <f t="shared" si="395"/>
        <v>209.64638112279957</v>
      </c>
      <c r="L2508" s="12">
        <f t="shared" si="396"/>
        <v>0</v>
      </c>
      <c r="M2508" s="12">
        <f t="shared" si="391"/>
        <v>3.4798975121648326</v>
      </c>
      <c r="N2508" s="13"/>
    </row>
    <row r="2509" spans="1:14" x14ac:dyDescent="0.2">
      <c r="A2509" s="10" t="s">
        <v>2491</v>
      </c>
      <c r="B2509" s="6">
        <f>IF($C$10=2012,profiles!C2496,IF($C$10=2013,profiles!E2496,IF($C$10=2014,profiles!G2496,IF($C$10=2015,profiles!I2496,IF($C$10=2016,profiles!K2496)))))</f>
        <v>65.622</v>
      </c>
      <c r="C2509" s="6">
        <f>IF($C$10=2012,profiles!D2496,IF($C$10=2013,profiles!F2496,IF($C$10=2014,profiles!H2496,IF($C$10=2015,profiles!J2496,IF($C$10=2016,profiles!L2496)))))</f>
        <v>0.27744487921798516</v>
      </c>
      <c r="D2509" s="11">
        <f t="shared" si="392"/>
        <v>55.488975843597032</v>
      </c>
      <c r="E2509" s="11">
        <f t="shared" si="388"/>
        <v>0</v>
      </c>
      <c r="F2509" s="11">
        <f t="shared" si="389"/>
        <v>55.488975843597032</v>
      </c>
      <c r="G2509" s="11">
        <f t="shared" si="390"/>
        <v>10.133024156402968</v>
      </c>
      <c r="H2509" s="12">
        <f t="shared" si="393"/>
        <v>0</v>
      </c>
      <c r="I2509" s="12">
        <f t="shared" si="387"/>
        <v>0</v>
      </c>
      <c r="J2509" s="12">
        <f t="shared" si="394"/>
        <v>10.133024156402968</v>
      </c>
      <c r="K2509" s="12">
        <f t="shared" si="395"/>
        <v>198.70359045713761</v>
      </c>
      <c r="L2509" s="12">
        <f t="shared" si="396"/>
        <v>0</v>
      </c>
      <c r="M2509" s="12">
        <f t="shared" si="391"/>
        <v>10.133024156402968</v>
      </c>
      <c r="N2509" s="13"/>
    </row>
    <row r="2510" spans="1:14" x14ac:dyDescent="0.2">
      <c r="A2510" s="10" t="s">
        <v>2492</v>
      </c>
      <c r="B2510" s="6">
        <f>IF($C$10=2012,profiles!C2497,IF($C$10=2013,profiles!E2497,IF($C$10=2014,profiles!G2497,IF($C$10=2015,profiles!I2497,IF($C$10=2016,profiles!K2497)))))</f>
        <v>63.536000000000001</v>
      </c>
      <c r="C2510" s="6">
        <f>IF($C$10=2012,profiles!D2497,IF($C$10=2013,profiles!F2497,IF($C$10=2014,profiles!H2497,IF($C$10=2015,profiles!J2497,IF($C$10=2016,profiles!L2497)))))</f>
        <v>0.25815441038450987</v>
      </c>
      <c r="D2510" s="11">
        <f t="shared" si="392"/>
        <v>51.630882076901976</v>
      </c>
      <c r="E2510" s="11">
        <f t="shared" si="388"/>
        <v>0</v>
      </c>
      <c r="F2510" s="11">
        <f t="shared" si="389"/>
        <v>51.630882076901976</v>
      </c>
      <c r="G2510" s="11">
        <f t="shared" si="390"/>
        <v>11.905117923098025</v>
      </c>
      <c r="H2510" s="12">
        <f t="shared" si="393"/>
        <v>0</v>
      </c>
      <c r="I2510" s="12">
        <f t="shared" si="387"/>
        <v>0</v>
      </c>
      <c r="J2510" s="12">
        <f t="shared" si="394"/>
        <v>11.905117923098025</v>
      </c>
      <c r="K2510" s="12">
        <f t="shared" si="395"/>
        <v>185.84709162009869</v>
      </c>
      <c r="L2510" s="12">
        <f t="shared" si="396"/>
        <v>0</v>
      </c>
      <c r="M2510" s="12">
        <f t="shared" si="391"/>
        <v>11.905117923098025</v>
      </c>
      <c r="N2510" s="13"/>
    </row>
    <row r="2511" spans="1:14" x14ac:dyDescent="0.2">
      <c r="A2511" s="10" t="s">
        <v>2493</v>
      </c>
      <c r="B2511" s="6">
        <f>IF($C$10=2012,profiles!C2498,IF($C$10=2013,profiles!E2498,IF($C$10=2014,profiles!G2498,IF($C$10=2015,profiles!I2498,IF($C$10=2016,profiles!K2498)))))</f>
        <v>59.591999999999999</v>
      </c>
      <c r="C2511" s="6">
        <f>IF($C$10=2012,profiles!D2498,IF($C$10=2013,profiles!F2498,IF($C$10=2014,profiles!H2498,IF($C$10=2015,profiles!J2498,IF($C$10=2016,profiles!L2498)))))</f>
        <v>0.2441774838644469</v>
      </c>
      <c r="D2511" s="11">
        <f t="shared" si="392"/>
        <v>48.835496772889378</v>
      </c>
      <c r="E2511" s="11">
        <f t="shared" si="388"/>
        <v>0</v>
      </c>
      <c r="F2511" s="11">
        <f t="shared" si="389"/>
        <v>48.835496772889378</v>
      </c>
      <c r="G2511" s="11">
        <f t="shared" si="390"/>
        <v>10.75650322711062</v>
      </c>
      <c r="H2511" s="12">
        <f t="shared" si="393"/>
        <v>0</v>
      </c>
      <c r="I2511" s="12">
        <f t="shared" si="387"/>
        <v>0</v>
      </c>
      <c r="J2511" s="12">
        <f t="shared" si="394"/>
        <v>10.75650322711062</v>
      </c>
      <c r="K2511" s="12">
        <f t="shared" si="395"/>
        <v>174.23099742235505</v>
      </c>
      <c r="L2511" s="12">
        <f t="shared" si="396"/>
        <v>0</v>
      </c>
      <c r="M2511" s="12">
        <f t="shared" si="391"/>
        <v>10.75650322711062</v>
      </c>
      <c r="N2511" s="13"/>
    </row>
    <row r="2512" spans="1:14" x14ac:dyDescent="0.2">
      <c r="A2512" s="10" t="s">
        <v>2494</v>
      </c>
      <c r="B2512" s="6">
        <f>IF($C$10=2012,profiles!C2499,IF($C$10=2013,profiles!E2499,IF($C$10=2014,profiles!G2499,IF($C$10=2015,profiles!I2499,IF($C$10=2016,profiles!K2499)))))</f>
        <v>54.896000000000001</v>
      </c>
      <c r="C2512" s="6">
        <f>IF($C$10=2012,profiles!D2499,IF($C$10=2013,profiles!F2499,IF($C$10=2014,profiles!H2499,IF($C$10=2015,profiles!J2499,IF($C$10=2016,profiles!L2499)))))</f>
        <v>0.23535527094734107</v>
      </c>
      <c r="D2512" s="11">
        <f t="shared" si="392"/>
        <v>47.071054189468214</v>
      </c>
      <c r="E2512" s="11">
        <f t="shared" si="388"/>
        <v>0</v>
      </c>
      <c r="F2512" s="11">
        <f t="shared" si="389"/>
        <v>47.071054189468214</v>
      </c>
      <c r="G2512" s="11">
        <f t="shared" si="390"/>
        <v>7.8249458105317871</v>
      </c>
      <c r="H2512" s="12">
        <f t="shared" si="393"/>
        <v>0</v>
      </c>
      <c r="I2512" s="12">
        <f t="shared" si="387"/>
        <v>0</v>
      </c>
      <c r="J2512" s="12">
        <f t="shared" si="394"/>
        <v>7.8249458105317871</v>
      </c>
      <c r="K2512" s="12">
        <f t="shared" si="395"/>
        <v>165.78073196821705</v>
      </c>
      <c r="L2512" s="12">
        <f t="shared" si="396"/>
        <v>0</v>
      </c>
      <c r="M2512" s="12">
        <f t="shared" si="391"/>
        <v>7.8249458105317871</v>
      </c>
      <c r="N2512" s="13"/>
    </row>
    <row r="2513" spans="1:14" x14ac:dyDescent="0.2">
      <c r="A2513" s="10" t="s">
        <v>2495</v>
      </c>
      <c r="B2513" s="6">
        <f>IF($C$10=2012,profiles!C2500,IF($C$10=2013,profiles!E2500,IF($C$10=2014,profiles!G2500,IF($C$10=2015,profiles!I2500,IF($C$10=2016,profiles!K2500)))))</f>
        <v>51.167000000000002</v>
      </c>
      <c r="C2513" s="6">
        <f>IF($C$10=2012,profiles!D2500,IF($C$10=2013,profiles!F2500,IF($C$10=2014,profiles!H2500,IF($C$10=2015,profiles!J2500,IF($C$10=2016,profiles!L2500)))))</f>
        <v>0.22424942263279446</v>
      </c>
      <c r="D2513" s="11">
        <f t="shared" si="392"/>
        <v>44.849884526558895</v>
      </c>
      <c r="E2513" s="11">
        <f t="shared" si="388"/>
        <v>0</v>
      </c>
      <c r="F2513" s="11">
        <f t="shared" si="389"/>
        <v>44.849884526558895</v>
      </c>
      <c r="G2513" s="11">
        <f t="shared" si="390"/>
        <v>6.3171154734411061</v>
      </c>
      <c r="H2513" s="12">
        <f t="shared" si="393"/>
        <v>0</v>
      </c>
      <c r="I2513" s="12">
        <f t="shared" si="387"/>
        <v>0</v>
      </c>
      <c r="J2513" s="12">
        <f t="shared" si="394"/>
        <v>6.3171154734411061</v>
      </c>
      <c r="K2513" s="12">
        <f t="shared" si="395"/>
        <v>158.95879301201717</v>
      </c>
      <c r="L2513" s="12">
        <f t="shared" si="396"/>
        <v>0</v>
      </c>
      <c r="M2513" s="12">
        <f t="shared" si="391"/>
        <v>6.3171154734411061</v>
      </c>
      <c r="N2513" s="13"/>
    </row>
    <row r="2514" spans="1:14" x14ac:dyDescent="0.2">
      <c r="A2514" s="10" t="s">
        <v>2496</v>
      </c>
      <c r="B2514" s="6">
        <f>IF($C$10=2012,profiles!C2501,IF($C$10=2013,profiles!E2501,IF($C$10=2014,profiles!G2501,IF($C$10=2015,profiles!I2501,IF($C$10=2016,profiles!K2501)))))</f>
        <v>48.938000000000002</v>
      </c>
      <c r="C2514" s="6">
        <f>IF($C$10=2012,profiles!D2501,IF($C$10=2013,profiles!F2501,IF($C$10=2014,profiles!H2501,IF($C$10=2015,profiles!J2501,IF($C$10=2016,profiles!L2501)))))</f>
        <v>0.21137413394919169</v>
      </c>
      <c r="D2514" s="11">
        <f t="shared" si="392"/>
        <v>42.274826789838336</v>
      </c>
      <c r="E2514" s="11">
        <f t="shared" si="388"/>
        <v>0</v>
      </c>
      <c r="F2514" s="11">
        <f t="shared" si="389"/>
        <v>42.274826789838336</v>
      </c>
      <c r="G2514" s="11">
        <f t="shared" si="390"/>
        <v>6.6631732101616663</v>
      </c>
      <c r="H2514" s="12">
        <f t="shared" si="393"/>
        <v>0</v>
      </c>
      <c r="I2514" s="12">
        <f t="shared" ref="I2514:I2577" si="397">MAX(MIN(E2514,($L$2-K2513)/$F$2),0)</f>
        <v>0</v>
      </c>
      <c r="J2514" s="12">
        <f t="shared" si="394"/>
        <v>6.6631732101616663</v>
      </c>
      <c r="K2514" s="12">
        <f t="shared" si="395"/>
        <v>151.76314159715577</v>
      </c>
      <c r="L2514" s="12">
        <f t="shared" si="396"/>
        <v>0</v>
      </c>
      <c r="M2514" s="12">
        <f t="shared" si="391"/>
        <v>6.6631732101616663</v>
      </c>
      <c r="N2514" s="13"/>
    </row>
    <row r="2515" spans="1:14" x14ac:dyDescent="0.2">
      <c r="A2515" s="10" t="s">
        <v>2497</v>
      </c>
      <c r="B2515" s="6">
        <f>IF($C$10=2012,profiles!C2502,IF($C$10=2013,profiles!E2502,IF($C$10=2014,profiles!G2502,IF($C$10=2015,profiles!I2502,IF($C$10=2016,profiles!K2502)))))</f>
        <v>48.253999999999998</v>
      </c>
      <c r="C2515" s="6">
        <f>IF($C$10=2012,profiles!D2502,IF($C$10=2013,profiles!F2502,IF($C$10=2014,profiles!H2502,IF($C$10=2015,profiles!J2502,IF($C$10=2016,profiles!L2502)))))</f>
        <v>0.20402713625866051</v>
      </c>
      <c r="D2515" s="11">
        <f t="shared" si="392"/>
        <v>40.805427251732098</v>
      </c>
      <c r="E2515" s="11">
        <f t="shared" ref="E2515:E2578" si="398">D2515-F2515</f>
        <v>0</v>
      </c>
      <c r="F2515" s="11">
        <f t="shared" ref="F2515:F2578" si="399">MIN(D2515,B2515)</f>
        <v>40.805427251732098</v>
      </c>
      <c r="G2515" s="11">
        <f t="shared" ref="G2515:G2578" si="400">B2515-F2515</f>
        <v>7.4485727482678996</v>
      </c>
      <c r="H2515" s="12">
        <f t="shared" si="393"/>
        <v>0</v>
      </c>
      <c r="I2515" s="12">
        <f t="shared" si="397"/>
        <v>0</v>
      </c>
      <c r="J2515" s="12">
        <f t="shared" si="394"/>
        <v>7.4485727482678996</v>
      </c>
      <c r="K2515" s="12">
        <f t="shared" si="395"/>
        <v>143.71932653423147</v>
      </c>
      <c r="L2515" s="12">
        <f t="shared" si="396"/>
        <v>0</v>
      </c>
      <c r="M2515" s="12">
        <f t="shared" ref="M2515:M2578" si="401">B2515-D2515</f>
        <v>7.4485727482678996</v>
      </c>
      <c r="N2515" s="13"/>
    </row>
    <row r="2516" spans="1:14" x14ac:dyDescent="0.2">
      <c r="A2516" s="10" t="s">
        <v>2498</v>
      </c>
      <c r="B2516" s="6">
        <f>IF($C$10=2012,profiles!C2503,IF($C$10=2013,profiles!E2503,IF($C$10=2014,profiles!G2503,IF($C$10=2015,profiles!I2503,IF($C$10=2016,profiles!K2503)))))</f>
        <v>48.701999999999998</v>
      </c>
      <c r="C2516" s="6">
        <f>IF($C$10=2012,profiles!D2503,IF($C$10=2013,profiles!F2503,IF($C$10=2014,profiles!H2503,IF($C$10=2015,profiles!J2503,IF($C$10=2016,profiles!L2503)))))</f>
        <v>0.19132505773672057</v>
      </c>
      <c r="D2516" s="11">
        <f t="shared" ref="D2516:D2579" si="402">C2516*$C$2</f>
        <v>38.265011547344116</v>
      </c>
      <c r="E2516" s="11">
        <f t="shared" si="398"/>
        <v>0</v>
      </c>
      <c r="F2516" s="11">
        <f t="shared" si="399"/>
        <v>38.265011547344116</v>
      </c>
      <c r="G2516" s="11">
        <f t="shared" si="400"/>
        <v>10.436988452655882</v>
      </c>
      <c r="H2516" s="12">
        <f t="shared" ref="H2516:H2579" si="403">E2516-I2516</f>
        <v>0</v>
      </c>
      <c r="I2516" s="12">
        <f t="shared" si="397"/>
        <v>0</v>
      </c>
      <c r="J2516" s="12">
        <f t="shared" ref="J2516:J2579" si="404">MIN(G2516,K2515*$F$3)</f>
        <v>10.436988452655882</v>
      </c>
      <c r="K2516" s="12">
        <f t="shared" ref="K2516:K2579" si="405">K2515+I2516*$F$2-J2516/$F$3</f>
        <v>132.44828068903072</v>
      </c>
      <c r="L2516" s="12">
        <f t="shared" ref="L2516:L2579" si="406">MAX(G2516-J2516,0)</f>
        <v>0</v>
      </c>
      <c r="M2516" s="12">
        <f t="shared" si="401"/>
        <v>10.436988452655882</v>
      </c>
      <c r="N2516" s="13"/>
    </row>
    <row r="2517" spans="1:14" x14ac:dyDescent="0.2">
      <c r="A2517" s="10" t="s">
        <v>2499</v>
      </c>
      <c r="B2517" s="6">
        <f>IF($C$10=2012,profiles!C2504,IF($C$10=2013,profiles!E2504,IF($C$10=2014,profiles!G2504,IF($C$10=2015,profiles!I2504,IF($C$10=2016,profiles!K2504)))))</f>
        <v>50.194000000000003</v>
      </c>
      <c r="C2517" s="6">
        <f>IF($C$10=2012,profiles!D2504,IF($C$10=2013,profiles!F2504,IF($C$10=2014,profiles!H2504,IF($C$10=2015,profiles!J2504,IF($C$10=2016,profiles!L2504)))))</f>
        <v>0.18957852193995381</v>
      </c>
      <c r="D2517" s="11">
        <f t="shared" si="402"/>
        <v>37.915704387990765</v>
      </c>
      <c r="E2517" s="11">
        <f t="shared" si="398"/>
        <v>0</v>
      </c>
      <c r="F2517" s="11">
        <f t="shared" si="399"/>
        <v>37.915704387990765</v>
      </c>
      <c r="G2517" s="11">
        <f t="shared" si="400"/>
        <v>12.278295612009238</v>
      </c>
      <c r="H2517" s="12">
        <f t="shared" si="403"/>
        <v>0</v>
      </c>
      <c r="I2517" s="12">
        <f t="shared" si="397"/>
        <v>0</v>
      </c>
      <c r="J2517" s="12">
        <f t="shared" si="404"/>
        <v>12.278295612009238</v>
      </c>
      <c r="K2517" s="12">
        <f t="shared" si="405"/>
        <v>119.18878218794083</v>
      </c>
      <c r="L2517" s="12">
        <f t="shared" si="406"/>
        <v>0</v>
      </c>
      <c r="M2517" s="12">
        <f t="shared" si="401"/>
        <v>12.278295612009238</v>
      </c>
      <c r="N2517" s="13"/>
    </row>
    <row r="2518" spans="1:14" x14ac:dyDescent="0.2">
      <c r="A2518" s="10" t="s">
        <v>2500</v>
      </c>
      <c r="B2518" s="6">
        <f>IF($C$10=2012,profiles!C2505,IF($C$10=2013,profiles!E2505,IF($C$10=2014,profiles!G2505,IF($C$10=2015,profiles!I2505,IF($C$10=2016,profiles!K2505)))))</f>
        <v>53.765000000000001</v>
      </c>
      <c r="C2518" s="6">
        <f>IF($C$10=2012,profiles!D2505,IF($C$10=2013,profiles!F2505,IF($C$10=2014,profiles!H2505,IF($C$10=2015,profiles!J2505,IF($C$10=2016,profiles!L2505)))))</f>
        <v>0.18345842956120093</v>
      </c>
      <c r="D2518" s="11">
        <f t="shared" si="402"/>
        <v>36.691685912240182</v>
      </c>
      <c r="E2518" s="11">
        <f t="shared" si="398"/>
        <v>0</v>
      </c>
      <c r="F2518" s="11">
        <f t="shared" si="399"/>
        <v>36.691685912240182</v>
      </c>
      <c r="G2518" s="11">
        <f t="shared" si="400"/>
        <v>17.073314087759819</v>
      </c>
      <c r="H2518" s="12">
        <f t="shared" si="403"/>
        <v>0</v>
      </c>
      <c r="I2518" s="12">
        <f t="shared" si="397"/>
        <v>0</v>
      </c>
      <c r="J2518" s="12">
        <f t="shared" si="404"/>
        <v>17.073314087759819</v>
      </c>
      <c r="K2518" s="12">
        <f t="shared" si="405"/>
        <v>100.75107798949611</v>
      </c>
      <c r="L2518" s="12">
        <f t="shared" si="406"/>
        <v>0</v>
      </c>
      <c r="M2518" s="12">
        <f t="shared" si="401"/>
        <v>17.073314087759819</v>
      </c>
      <c r="N2518" s="13"/>
    </row>
    <row r="2519" spans="1:14" x14ac:dyDescent="0.2">
      <c r="A2519" s="10" t="s">
        <v>2501</v>
      </c>
      <c r="B2519" s="6">
        <f>IF($C$10=2012,profiles!C2506,IF($C$10=2013,profiles!E2506,IF($C$10=2014,profiles!G2506,IF($C$10=2015,profiles!I2506,IF($C$10=2016,profiles!K2506)))))</f>
        <v>60.289000000000001</v>
      </c>
      <c r="C2519" s="6">
        <f>IF($C$10=2012,profiles!D2506,IF($C$10=2013,profiles!F2506,IF($C$10=2014,profiles!H2506,IF($C$10=2015,profiles!J2506,IF($C$10=2016,profiles!L2506)))))</f>
        <v>0.17341224018475751</v>
      </c>
      <c r="D2519" s="11">
        <f t="shared" si="402"/>
        <v>34.682448036951499</v>
      </c>
      <c r="E2519" s="11">
        <f t="shared" si="398"/>
        <v>0</v>
      </c>
      <c r="F2519" s="11">
        <f t="shared" si="399"/>
        <v>34.682448036951499</v>
      </c>
      <c r="G2519" s="11">
        <f t="shared" si="400"/>
        <v>25.606551963048503</v>
      </c>
      <c r="H2519" s="12">
        <f t="shared" si="403"/>
        <v>0</v>
      </c>
      <c r="I2519" s="12">
        <f t="shared" si="397"/>
        <v>0</v>
      </c>
      <c r="J2519" s="12">
        <f t="shared" si="404"/>
        <v>25.606551963048503</v>
      </c>
      <c r="K2519" s="12">
        <f t="shared" si="405"/>
        <v>73.098214098515001</v>
      </c>
      <c r="L2519" s="12">
        <f t="shared" si="406"/>
        <v>0</v>
      </c>
      <c r="M2519" s="12">
        <f t="shared" si="401"/>
        <v>25.606551963048503</v>
      </c>
      <c r="N2519" s="13"/>
    </row>
    <row r="2520" spans="1:14" x14ac:dyDescent="0.2">
      <c r="A2520" s="10" t="s">
        <v>2502</v>
      </c>
      <c r="B2520" s="6">
        <f>IF($C$10=2012,profiles!C2507,IF($C$10=2013,profiles!E2507,IF($C$10=2014,profiles!G2507,IF($C$10=2015,profiles!I2507,IF($C$10=2016,profiles!K2507)))))</f>
        <v>65.715000000000003</v>
      </c>
      <c r="C2520" s="6">
        <f>IF($C$10=2012,profiles!D2507,IF($C$10=2013,profiles!F2507,IF($C$10=2014,profiles!H2507,IF($C$10=2015,profiles!J2507,IF($C$10=2016,profiles!L2507)))))</f>
        <v>0.17700635103926096</v>
      </c>
      <c r="D2520" s="11">
        <f t="shared" si="402"/>
        <v>35.401270207852193</v>
      </c>
      <c r="E2520" s="11">
        <f t="shared" si="398"/>
        <v>0</v>
      </c>
      <c r="F2520" s="11">
        <f t="shared" si="399"/>
        <v>35.401270207852193</v>
      </c>
      <c r="G2520" s="11">
        <f t="shared" si="400"/>
        <v>30.313729792147811</v>
      </c>
      <c r="H2520" s="12">
        <f t="shared" si="403"/>
        <v>0</v>
      </c>
      <c r="I2520" s="12">
        <f t="shared" si="397"/>
        <v>0</v>
      </c>
      <c r="J2520" s="12">
        <f t="shared" si="404"/>
        <v>30.313729792147811</v>
      </c>
      <c r="K2520" s="12">
        <f t="shared" si="405"/>
        <v>40.36200481973767</v>
      </c>
      <c r="L2520" s="12">
        <f t="shared" si="406"/>
        <v>0</v>
      </c>
      <c r="M2520" s="12">
        <f t="shared" si="401"/>
        <v>30.313729792147811</v>
      </c>
      <c r="N2520" s="13"/>
    </row>
    <row r="2521" spans="1:14" x14ac:dyDescent="0.2">
      <c r="A2521" s="10" t="s">
        <v>2503</v>
      </c>
      <c r="B2521" s="6">
        <f>IF($C$10=2012,profiles!C2508,IF($C$10=2013,profiles!E2508,IF($C$10=2014,profiles!G2508,IF($C$10=2015,profiles!I2508,IF($C$10=2016,profiles!K2508)))))</f>
        <v>69.091999999999999</v>
      </c>
      <c r="C2521" s="6">
        <f>IF($C$10=2012,profiles!D2508,IF($C$10=2013,profiles!F2508,IF($C$10=2014,profiles!H2508,IF($C$10=2015,profiles!J2508,IF($C$10=2016,profiles!L2508)))))</f>
        <v>0.219385103926097</v>
      </c>
      <c r="D2521" s="11">
        <f t="shared" si="402"/>
        <v>43.877020785219401</v>
      </c>
      <c r="E2521" s="11">
        <f t="shared" si="398"/>
        <v>0</v>
      </c>
      <c r="F2521" s="11">
        <f t="shared" si="399"/>
        <v>43.877020785219401</v>
      </c>
      <c r="G2521" s="11">
        <f t="shared" si="400"/>
        <v>25.214979214780598</v>
      </c>
      <c r="H2521" s="12">
        <f t="shared" si="403"/>
        <v>0</v>
      </c>
      <c r="I2521" s="12">
        <f t="shared" si="397"/>
        <v>0</v>
      </c>
      <c r="J2521" s="12">
        <f t="shared" si="404"/>
        <v>25.214979214780598</v>
      </c>
      <c r="K2521" s="12">
        <f t="shared" si="405"/>
        <v>13.132005667706789</v>
      </c>
      <c r="L2521" s="12">
        <f t="shared" si="406"/>
        <v>0</v>
      </c>
      <c r="M2521" s="12">
        <f t="shared" si="401"/>
        <v>25.214979214780598</v>
      </c>
      <c r="N2521" s="13"/>
    </row>
    <row r="2522" spans="1:14" x14ac:dyDescent="0.2">
      <c r="A2522" s="10" t="s">
        <v>2504</v>
      </c>
      <c r="B2522" s="6">
        <f>IF($C$10=2012,profiles!C2509,IF($C$10=2013,profiles!E2509,IF($C$10=2014,profiles!G2509,IF($C$10=2015,profiles!I2509,IF($C$10=2016,profiles!K2509)))))</f>
        <v>70.314999999999998</v>
      </c>
      <c r="C2522" s="6">
        <f>IF($C$10=2012,profiles!D2509,IF($C$10=2013,profiles!F2509,IF($C$10=2014,profiles!H2509,IF($C$10=2015,profiles!J2509,IF($C$10=2016,profiles!L2509)))))</f>
        <v>0.28052829099307158</v>
      </c>
      <c r="D2522" s="11">
        <f t="shared" si="402"/>
        <v>56.105658198614314</v>
      </c>
      <c r="E2522" s="11">
        <f t="shared" si="398"/>
        <v>0</v>
      </c>
      <c r="F2522" s="11">
        <f t="shared" si="399"/>
        <v>56.105658198614314</v>
      </c>
      <c r="G2522" s="11">
        <f t="shared" si="400"/>
        <v>14.209341801385683</v>
      </c>
      <c r="H2522" s="12">
        <f t="shared" si="403"/>
        <v>0</v>
      </c>
      <c r="I2522" s="12">
        <f t="shared" si="397"/>
        <v>0</v>
      </c>
      <c r="J2522" s="12">
        <f t="shared" si="404"/>
        <v>12.160237248296488</v>
      </c>
      <c r="K2522" s="12">
        <f t="shared" si="405"/>
        <v>0</v>
      </c>
      <c r="L2522" s="12">
        <f t="shared" si="406"/>
        <v>2.0491045530891956</v>
      </c>
      <c r="M2522" s="12">
        <f t="shared" si="401"/>
        <v>14.209341801385683</v>
      </c>
      <c r="N2522" s="13"/>
    </row>
    <row r="2523" spans="1:14" x14ac:dyDescent="0.2">
      <c r="A2523" s="10" t="s">
        <v>2505</v>
      </c>
      <c r="B2523" s="6">
        <f>IF($C$10=2012,profiles!C2510,IF($C$10=2013,profiles!E2510,IF($C$10=2014,profiles!G2510,IF($C$10=2015,profiles!I2510,IF($C$10=2016,profiles!K2510)))))</f>
        <v>72.034000000000006</v>
      </c>
      <c r="C2523" s="6">
        <f>IF($C$10=2012,profiles!D2510,IF($C$10=2013,profiles!F2510,IF($C$10=2014,profiles!H2510,IF($C$10=2015,profiles!J2510,IF($C$10=2016,profiles!L2510)))))</f>
        <v>0.32068418013856814</v>
      </c>
      <c r="D2523" s="11">
        <f t="shared" si="402"/>
        <v>64.136836027713628</v>
      </c>
      <c r="E2523" s="11">
        <f t="shared" si="398"/>
        <v>0</v>
      </c>
      <c r="F2523" s="11">
        <f t="shared" si="399"/>
        <v>64.136836027713628</v>
      </c>
      <c r="G2523" s="11">
        <f t="shared" si="400"/>
        <v>7.8971639722863785</v>
      </c>
      <c r="H2523" s="12">
        <f t="shared" si="403"/>
        <v>0</v>
      </c>
      <c r="I2523" s="12">
        <f t="shared" si="397"/>
        <v>0</v>
      </c>
      <c r="J2523" s="12">
        <f t="shared" si="404"/>
        <v>0</v>
      </c>
      <c r="K2523" s="12">
        <f t="shared" si="405"/>
        <v>0</v>
      </c>
      <c r="L2523" s="12">
        <f t="shared" si="406"/>
        <v>7.8971639722863785</v>
      </c>
      <c r="M2523" s="12">
        <f t="shared" si="401"/>
        <v>7.8971639722863785</v>
      </c>
      <c r="N2523" s="13"/>
    </row>
    <row r="2524" spans="1:14" x14ac:dyDescent="0.2">
      <c r="A2524" s="10" t="s">
        <v>2506</v>
      </c>
      <c r="B2524" s="6">
        <f>IF($C$10=2012,profiles!C2511,IF($C$10=2013,profiles!E2511,IF($C$10=2014,profiles!G2511,IF($C$10=2015,profiles!I2511,IF($C$10=2016,profiles!K2511)))))</f>
        <v>73.128</v>
      </c>
      <c r="C2524" s="6">
        <f>IF($C$10=2012,profiles!D2511,IF($C$10=2013,profiles!F2511,IF($C$10=2014,profiles!H2511,IF($C$10=2015,profiles!J2511,IF($C$10=2016,profiles!L2511)))))</f>
        <v>0.3369081986143187</v>
      </c>
      <c r="D2524" s="11">
        <f t="shared" si="402"/>
        <v>67.381639722863738</v>
      </c>
      <c r="E2524" s="11">
        <f t="shared" si="398"/>
        <v>0</v>
      </c>
      <c r="F2524" s="11">
        <f t="shared" si="399"/>
        <v>67.381639722863738</v>
      </c>
      <c r="G2524" s="11">
        <f t="shared" si="400"/>
        <v>5.7463602771362616</v>
      </c>
      <c r="H2524" s="12">
        <f t="shared" si="403"/>
        <v>0</v>
      </c>
      <c r="I2524" s="12">
        <f t="shared" si="397"/>
        <v>0</v>
      </c>
      <c r="J2524" s="12">
        <f t="shared" si="404"/>
        <v>0</v>
      </c>
      <c r="K2524" s="12">
        <f t="shared" si="405"/>
        <v>0</v>
      </c>
      <c r="L2524" s="12">
        <f t="shared" si="406"/>
        <v>5.7463602771362616</v>
      </c>
      <c r="M2524" s="12">
        <f t="shared" si="401"/>
        <v>5.7463602771362616</v>
      </c>
      <c r="N2524" s="13"/>
    </row>
    <row r="2525" spans="1:14" x14ac:dyDescent="0.2">
      <c r="A2525" s="10" t="s">
        <v>2507</v>
      </c>
      <c r="B2525" s="6">
        <f>IF($C$10=2012,profiles!C2512,IF($C$10=2013,profiles!E2512,IF($C$10=2014,profiles!G2512,IF($C$10=2015,profiles!I2512,IF($C$10=2016,profiles!K2512)))))</f>
        <v>72.159000000000006</v>
      </c>
      <c r="C2525" s="6">
        <f>IF($C$10=2012,profiles!D2512,IF($C$10=2013,profiles!F2512,IF($C$10=2014,profiles!H2512,IF($C$10=2015,profiles!J2512,IF($C$10=2016,profiles!L2512)))))</f>
        <v>0.34594399538106235</v>
      </c>
      <c r="D2525" s="11">
        <f t="shared" si="402"/>
        <v>69.188799076212476</v>
      </c>
      <c r="E2525" s="11">
        <f t="shared" si="398"/>
        <v>0</v>
      </c>
      <c r="F2525" s="11">
        <f t="shared" si="399"/>
        <v>69.188799076212476</v>
      </c>
      <c r="G2525" s="11">
        <f t="shared" si="400"/>
        <v>2.9702009237875302</v>
      </c>
      <c r="H2525" s="12">
        <f t="shared" si="403"/>
        <v>0</v>
      </c>
      <c r="I2525" s="12">
        <f t="shared" si="397"/>
        <v>0</v>
      </c>
      <c r="J2525" s="12">
        <f t="shared" si="404"/>
        <v>0</v>
      </c>
      <c r="K2525" s="12">
        <f t="shared" si="405"/>
        <v>0</v>
      </c>
      <c r="L2525" s="12">
        <f t="shared" si="406"/>
        <v>2.9702009237875302</v>
      </c>
      <c r="M2525" s="12">
        <f t="shared" si="401"/>
        <v>2.9702009237875302</v>
      </c>
      <c r="N2525" s="13"/>
    </row>
    <row r="2526" spans="1:14" x14ac:dyDescent="0.2">
      <c r="A2526" s="10" t="s">
        <v>2508</v>
      </c>
      <c r="B2526" s="6">
        <f>IF($C$10=2012,profiles!C2513,IF($C$10=2013,profiles!E2513,IF($C$10=2014,profiles!G2513,IF($C$10=2015,profiles!I2513,IF($C$10=2016,profiles!K2513)))))</f>
        <v>71.061000000000007</v>
      </c>
      <c r="C2526" s="6">
        <f>IF($C$10=2012,profiles!D2513,IF($C$10=2013,profiles!F2513,IF($C$10=2014,profiles!H2513,IF($C$10=2015,profiles!J2513,IF($C$10=2016,profiles!L2513)))))</f>
        <v>0.34217667436489607</v>
      </c>
      <c r="D2526" s="11">
        <f t="shared" si="402"/>
        <v>68.435334872979212</v>
      </c>
      <c r="E2526" s="11">
        <f t="shared" si="398"/>
        <v>0</v>
      </c>
      <c r="F2526" s="11">
        <f t="shared" si="399"/>
        <v>68.435334872979212</v>
      </c>
      <c r="G2526" s="11">
        <f t="shared" si="400"/>
        <v>2.6256651270207954</v>
      </c>
      <c r="H2526" s="12">
        <f t="shared" si="403"/>
        <v>0</v>
      </c>
      <c r="I2526" s="12">
        <f t="shared" si="397"/>
        <v>0</v>
      </c>
      <c r="J2526" s="12">
        <f t="shared" si="404"/>
        <v>0</v>
      </c>
      <c r="K2526" s="12">
        <f t="shared" si="405"/>
        <v>0</v>
      </c>
      <c r="L2526" s="12">
        <f t="shared" si="406"/>
        <v>2.6256651270207954</v>
      </c>
      <c r="M2526" s="12">
        <f t="shared" si="401"/>
        <v>2.6256651270207954</v>
      </c>
      <c r="N2526" s="13"/>
    </row>
    <row r="2527" spans="1:14" x14ac:dyDescent="0.2">
      <c r="A2527" s="10" t="s">
        <v>2509</v>
      </c>
      <c r="B2527" s="6">
        <f>IF($C$10=2012,profiles!C2514,IF($C$10=2013,profiles!E2514,IF($C$10=2014,profiles!G2514,IF($C$10=2015,profiles!I2514,IF($C$10=2016,profiles!K2514)))))</f>
        <v>69.855999999999995</v>
      </c>
      <c r="C2527" s="6">
        <f>IF($C$10=2012,profiles!D2514,IF($C$10=2013,profiles!F2514,IF($C$10=2014,profiles!H2514,IF($C$10=2015,profiles!J2514,IF($C$10=2016,profiles!L2514)))))</f>
        <v>0.32712182448036953</v>
      </c>
      <c r="D2527" s="11">
        <f t="shared" si="402"/>
        <v>65.424364896073911</v>
      </c>
      <c r="E2527" s="11">
        <f t="shared" si="398"/>
        <v>0</v>
      </c>
      <c r="F2527" s="11">
        <f t="shared" si="399"/>
        <v>65.424364896073911</v>
      </c>
      <c r="G2527" s="11">
        <f t="shared" si="400"/>
        <v>4.4316351039260837</v>
      </c>
      <c r="H2527" s="12">
        <f t="shared" si="403"/>
        <v>0</v>
      </c>
      <c r="I2527" s="12">
        <f t="shared" si="397"/>
        <v>0</v>
      </c>
      <c r="J2527" s="12">
        <f t="shared" si="404"/>
        <v>0</v>
      </c>
      <c r="K2527" s="12">
        <f t="shared" si="405"/>
        <v>0</v>
      </c>
      <c r="L2527" s="12">
        <f t="shared" si="406"/>
        <v>4.4316351039260837</v>
      </c>
      <c r="M2527" s="12">
        <f t="shared" si="401"/>
        <v>4.4316351039260837</v>
      </c>
      <c r="N2527" s="13"/>
    </row>
    <row r="2528" spans="1:14" x14ac:dyDescent="0.2">
      <c r="A2528" s="10" t="s">
        <v>2510</v>
      </c>
      <c r="B2528" s="6">
        <f>IF($C$10=2012,profiles!C2515,IF($C$10=2013,profiles!E2515,IF($C$10=2014,profiles!G2515,IF($C$10=2015,profiles!I2515,IF($C$10=2016,profiles!K2515)))))</f>
        <v>68.959000000000003</v>
      </c>
      <c r="C2528" s="6">
        <f>IF($C$10=2012,profiles!D2515,IF($C$10=2013,profiles!F2515,IF($C$10=2014,profiles!H2515,IF($C$10=2015,profiles!J2515,IF($C$10=2016,profiles!L2515)))))</f>
        <v>0.30601905311778294</v>
      </c>
      <c r="D2528" s="11">
        <f t="shared" si="402"/>
        <v>61.203810623556585</v>
      </c>
      <c r="E2528" s="11">
        <f t="shared" si="398"/>
        <v>0</v>
      </c>
      <c r="F2528" s="11">
        <f t="shared" si="399"/>
        <v>61.203810623556585</v>
      </c>
      <c r="G2528" s="11">
        <f t="shared" si="400"/>
        <v>7.7551893764434183</v>
      </c>
      <c r="H2528" s="12">
        <f t="shared" si="403"/>
        <v>0</v>
      </c>
      <c r="I2528" s="12">
        <f t="shared" si="397"/>
        <v>0</v>
      </c>
      <c r="J2528" s="12">
        <f t="shared" si="404"/>
        <v>0</v>
      </c>
      <c r="K2528" s="12">
        <f t="shared" si="405"/>
        <v>0</v>
      </c>
      <c r="L2528" s="12">
        <f t="shared" si="406"/>
        <v>7.7551893764434183</v>
      </c>
      <c r="M2528" s="12">
        <f t="shared" si="401"/>
        <v>7.7551893764434183</v>
      </c>
      <c r="N2528" s="13"/>
    </row>
    <row r="2529" spans="1:14" x14ac:dyDescent="0.2">
      <c r="A2529" s="10" t="s">
        <v>2511</v>
      </c>
      <c r="B2529" s="6">
        <f>IF($C$10=2012,profiles!C2516,IF($C$10=2013,profiles!E2516,IF($C$10=2014,profiles!G2516,IF($C$10=2015,profiles!I2516,IF($C$10=2016,profiles!K2516)))))</f>
        <v>67.337000000000003</v>
      </c>
      <c r="C2529" s="6">
        <f>IF($C$10=2012,profiles!D2516,IF($C$10=2013,profiles!F2516,IF($C$10=2014,profiles!H2516,IF($C$10=2015,profiles!J2516,IF($C$10=2016,profiles!L2516)))))</f>
        <v>0.27198325635103926</v>
      </c>
      <c r="D2529" s="11">
        <f t="shared" si="402"/>
        <v>54.396651270207855</v>
      </c>
      <c r="E2529" s="11">
        <f t="shared" si="398"/>
        <v>0</v>
      </c>
      <c r="F2529" s="11">
        <f t="shared" si="399"/>
        <v>54.396651270207855</v>
      </c>
      <c r="G2529" s="11">
        <f t="shared" si="400"/>
        <v>12.940348729792149</v>
      </c>
      <c r="H2529" s="12">
        <f t="shared" si="403"/>
        <v>0</v>
      </c>
      <c r="I2529" s="12">
        <f t="shared" si="397"/>
        <v>0</v>
      </c>
      <c r="J2529" s="12">
        <f t="shared" si="404"/>
        <v>0</v>
      </c>
      <c r="K2529" s="12">
        <f t="shared" si="405"/>
        <v>0</v>
      </c>
      <c r="L2529" s="12">
        <f t="shared" si="406"/>
        <v>12.940348729792149</v>
      </c>
      <c r="M2529" s="12">
        <f t="shared" si="401"/>
        <v>12.940348729792149</v>
      </c>
      <c r="N2529" s="13"/>
    </row>
    <row r="2530" spans="1:14" x14ac:dyDescent="0.2">
      <c r="A2530" s="10" t="s">
        <v>2512</v>
      </c>
      <c r="B2530" s="6">
        <f>IF($C$10=2012,profiles!C2517,IF($C$10=2013,profiles!E2517,IF($C$10=2014,profiles!G2517,IF($C$10=2015,profiles!I2517,IF($C$10=2016,profiles!K2517)))))</f>
        <v>66.742000000000004</v>
      </c>
      <c r="C2530" s="6">
        <f>IF($C$10=2012,profiles!D2517,IF($C$10=2013,profiles!F2517,IF($C$10=2014,profiles!H2517,IF($C$10=2015,profiles!J2517,IF($C$10=2016,profiles!L2517)))))</f>
        <v>0.22042436489607389</v>
      </c>
      <c r="D2530" s="11">
        <f t="shared" si="402"/>
        <v>44.084872979214779</v>
      </c>
      <c r="E2530" s="11">
        <f t="shared" si="398"/>
        <v>0</v>
      </c>
      <c r="F2530" s="11">
        <f t="shared" si="399"/>
        <v>44.084872979214779</v>
      </c>
      <c r="G2530" s="11">
        <f t="shared" si="400"/>
        <v>22.657127020785225</v>
      </c>
      <c r="H2530" s="12">
        <f t="shared" si="403"/>
        <v>0</v>
      </c>
      <c r="I2530" s="12">
        <f t="shared" si="397"/>
        <v>0</v>
      </c>
      <c r="J2530" s="12">
        <f t="shared" si="404"/>
        <v>0</v>
      </c>
      <c r="K2530" s="12">
        <f t="shared" si="405"/>
        <v>0</v>
      </c>
      <c r="L2530" s="12">
        <f t="shared" si="406"/>
        <v>22.657127020785225</v>
      </c>
      <c r="M2530" s="12">
        <f t="shared" si="401"/>
        <v>22.657127020785225</v>
      </c>
      <c r="N2530" s="13"/>
    </row>
    <row r="2531" spans="1:14" x14ac:dyDescent="0.2">
      <c r="A2531" s="10" t="s">
        <v>2513</v>
      </c>
      <c r="B2531" s="6">
        <f>IF($C$10=2012,profiles!C2518,IF($C$10=2013,profiles!E2518,IF($C$10=2014,profiles!G2518,IF($C$10=2015,profiles!I2518,IF($C$10=2016,profiles!K2518)))))</f>
        <v>66.233999999999995</v>
      </c>
      <c r="C2531" s="6">
        <f>IF($C$10=2012,profiles!D2518,IF($C$10=2013,profiles!F2518,IF($C$10=2014,profiles!H2518,IF($C$10=2015,profiles!J2518,IF($C$10=2016,profiles!L2518)))))</f>
        <v>0.16006062355658199</v>
      </c>
      <c r="D2531" s="11">
        <f t="shared" si="402"/>
        <v>32.012124711316396</v>
      </c>
      <c r="E2531" s="11">
        <f t="shared" si="398"/>
        <v>0</v>
      </c>
      <c r="F2531" s="11">
        <f t="shared" si="399"/>
        <v>32.012124711316396</v>
      </c>
      <c r="G2531" s="11">
        <f t="shared" si="400"/>
        <v>34.221875288683599</v>
      </c>
      <c r="H2531" s="12">
        <f t="shared" si="403"/>
        <v>0</v>
      </c>
      <c r="I2531" s="12">
        <f t="shared" si="397"/>
        <v>0</v>
      </c>
      <c r="J2531" s="12">
        <f t="shared" si="404"/>
        <v>0</v>
      </c>
      <c r="K2531" s="12">
        <f t="shared" si="405"/>
        <v>0</v>
      </c>
      <c r="L2531" s="12">
        <f t="shared" si="406"/>
        <v>34.221875288683599</v>
      </c>
      <c r="M2531" s="12">
        <f t="shared" si="401"/>
        <v>34.221875288683599</v>
      </c>
      <c r="N2531" s="13"/>
    </row>
    <row r="2532" spans="1:14" x14ac:dyDescent="0.2">
      <c r="A2532" s="10" t="s">
        <v>2514</v>
      </c>
      <c r="B2532" s="6">
        <f>IF($C$10=2012,profiles!C2519,IF($C$10=2013,profiles!E2519,IF($C$10=2014,profiles!G2519,IF($C$10=2015,profiles!I2519,IF($C$10=2016,profiles!K2519)))))</f>
        <v>65.799000000000007</v>
      </c>
      <c r="C2532" s="6">
        <f>IF($C$10=2012,profiles!D2519,IF($C$10=2013,profiles!F2519,IF($C$10=2014,profiles!H2519,IF($C$10=2015,profiles!J2519,IF($C$10=2016,profiles!L2519)))))</f>
        <v>0.10137124711316398</v>
      </c>
      <c r="D2532" s="11">
        <f t="shared" si="402"/>
        <v>20.274249422632796</v>
      </c>
      <c r="E2532" s="11">
        <f t="shared" si="398"/>
        <v>0</v>
      </c>
      <c r="F2532" s="11">
        <f t="shared" si="399"/>
        <v>20.274249422632796</v>
      </c>
      <c r="G2532" s="11">
        <f t="shared" si="400"/>
        <v>45.524750577367215</v>
      </c>
      <c r="H2532" s="12">
        <f t="shared" si="403"/>
        <v>0</v>
      </c>
      <c r="I2532" s="12">
        <f t="shared" si="397"/>
        <v>0</v>
      </c>
      <c r="J2532" s="12">
        <f t="shared" si="404"/>
        <v>0</v>
      </c>
      <c r="K2532" s="12">
        <f t="shared" si="405"/>
        <v>0</v>
      </c>
      <c r="L2532" s="12">
        <f t="shared" si="406"/>
        <v>45.524750577367215</v>
      </c>
      <c r="M2532" s="12">
        <f t="shared" si="401"/>
        <v>45.524750577367215</v>
      </c>
      <c r="N2532" s="13"/>
    </row>
    <row r="2533" spans="1:14" x14ac:dyDescent="0.2">
      <c r="A2533" s="10" t="s">
        <v>2515</v>
      </c>
      <c r="B2533" s="6">
        <f>IF($C$10=2012,profiles!C2520,IF($C$10=2013,profiles!E2520,IF($C$10=2014,profiles!G2520,IF($C$10=2015,profiles!I2520,IF($C$10=2016,profiles!K2520)))))</f>
        <v>65.522999999999996</v>
      </c>
      <c r="C2533" s="6">
        <f>IF($C$10=2012,profiles!D2520,IF($C$10=2013,profiles!F2520,IF($C$10=2014,profiles!H2520,IF($C$10=2015,profiles!J2520,IF($C$10=2016,profiles!L2520)))))</f>
        <v>7.0337759815242498E-2</v>
      </c>
      <c r="D2533" s="11">
        <f t="shared" si="402"/>
        <v>14.0675519630485</v>
      </c>
      <c r="E2533" s="11">
        <f t="shared" si="398"/>
        <v>0</v>
      </c>
      <c r="F2533" s="11">
        <f t="shared" si="399"/>
        <v>14.0675519630485</v>
      </c>
      <c r="G2533" s="11">
        <f t="shared" si="400"/>
        <v>51.455448036951495</v>
      </c>
      <c r="H2533" s="12">
        <f t="shared" si="403"/>
        <v>0</v>
      </c>
      <c r="I2533" s="12">
        <f t="shared" si="397"/>
        <v>0</v>
      </c>
      <c r="J2533" s="12">
        <f t="shared" si="404"/>
        <v>0</v>
      </c>
      <c r="K2533" s="12">
        <f t="shared" si="405"/>
        <v>0</v>
      </c>
      <c r="L2533" s="12">
        <f t="shared" si="406"/>
        <v>51.455448036951495</v>
      </c>
      <c r="M2533" s="12">
        <f t="shared" si="401"/>
        <v>51.455448036951495</v>
      </c>
      <c r="N2533" s="13"/>
    </row>
    <row r="2534" spans="1:14" x14ac:dyDescent="0.2">
      <c r="A2534" s="10" t="s">
        <v>2516</v>
      </c>
      <c r="B2534" s="6">
        <f>IF($C$10=2012,profiles!C2521,IF($C$10=2013,profiles!E2521,IF($C$10=2014,profiles!G2521,IF($C$10=2015,profiles!I2521,IF($C$10=2016,profiles!K2521)))))</f>
        <v>63.662999999999997</v>
      </c>
      <c r="C2534" s="6">
        <f>IF($C$10=2012,profiles!D2521,IF($C$10=2013,profiles!F2521,IF($C$10=2014,profiles!H2521,IF($C$10=2015,profiles!J2521,IF($C$10=2016,profiles!L2521)))))</f>
        <v>5.9454387990762123E-2</v>
      </c>
      <c r="D2534" s="11">
        <f t="shared" si="402"/>
        <v>11.890877598152425</v>
      </c>
      <c r="E2534" s="11">
        <f t="shared" si="398"/>
        <v>0</v>
      </c>
      <c r="F2534" s="11">
        <f t="shared" si="399"/>
        <v>11.890877598152425</v>
      </c>
      <c r="G2534" s="11">
        <f t="shared" si="400"/>
        <v>51.772122401847568</v>
      </c>
      <c r="H2534" s="12">
        <f t="shared" si="403"/>
        <v>0</v>
      </c>
      <c r="I2534" s="12">
        <f t="shared" si="397"/>
        <v>0</v>
      </c>
      <c r="J2534" s="12">
        <f t="shared" si="404"/>
        <v>0</v>
      </c>
      <c r="K2534" s="12">
        <f t="shared" si="405"/>
        <v>0</v>
      </c>
      <c r="L2534" s="12">
        <f t="shared" si="406"/>
        <v>51.772122401847568</v>
      </c>
      <c r="M2534" s="12">
        <f t="shared" si="401"/>
        <v>51.772122401847568</v>
      </c>
      <c r="N2534" s="13"/>
    </row>
    <row r="2535" spans="1:14" x14ac:dyDescent="0.2">
      <c r="A2535" s="10" t="s">
        <v>2517</v>
      </c>
      <c r="B2535" s="6">
        <f>IF($C$10=2012,profiles!C2522,IF($C$10=2013,profiles!E2522,IF($C$10=2014,profiles!G2522,IF($C$10=2015,profiles!I2522,IF($C$10=2016,profiles!K2522)))))</f>
        <v>59.935000000000002</v>
      </c>
      <c r="C2535" s="6">
        <f>IF($C$10=2012,profiles!D2522,IF($C$10=2013,profiles!F2522,IF($C$10=2014,profiles!H2522,IF($C$10=2015,profiles!J2522,IF($C$10=2016,profiles!L2522)))))</f>
        <v>5.2886836027713623E-2</v>
      </c>
      <c r="D2535" s="11">
        <f t="shared" si="402"/>
        <v>10.577367205542725</v>
      </c>
      <c r="E2535" s="11">
        <f t="shared" si="398"/>
        <v>0</v>
      </c>
      <c r="F2535" s="11">
        <f t="shared" si="399"/>
        <v>10.577367205542725</v>
      </c>
      <c r="G2535" s="11">
        <f t="shared" si="400"/>
        <v>49.357632794457274</v>
      </c>
      <c r="H2535" s="12">
        <f t="shared" si="403"/>
        <v>0</v>
      </c>
      <c r="I2535" s="12">
        <f t="shared" si="397"/>
        <v>0</v>
      </c>
      <c r="J2535" s="12">
        <f t="shared" si="404"/>
        <v>0</v>
      </c>
      <c r="K2535" s="12">
        <f t="shared" si="405"/>
        <v>0</v>
      </c>
      <c r="L2535" s="12">
        <f t="shared" si="406"/>
        <v>49.357632794457274</v>
      </c>
      <c r="M2535" s="12">
        <f t="shared" si="401"/>
        <v>49.357632794457274</v>
      </c>
      <c r="N2535" s="13"/>
    </row>
    <row r="2536" spans="1:14" x14ac:dyDescent="0.2">
      <c r="A2536" s="10" t="s">
        <v>2518</v>
      </c>
      <c r="B2536" s="6">
        <f>IF($C$10=2012,profiles!C2523,IF($C$10=2013,profiles!E2523,IF($C$10=2014,profiles!G2523,IF($C$10=2015,profiles!I2523,IF($C$10=2016,profiles!K2523)))))</f>
        <v>55.061</v>
      </c>
      <c r="C2536" s="6">
        <f>IF($C$10=2012,profiles!D2523,IF($C$10=2013,profiles!F2523,IF($C$10=2014,profiles!H2523,IF($C$10=2015,profiles!J2523,IF($C$10=2016,profiles!L2523)))))</f>
        <v>4.6449191685912238E-2</v>
      </c>
      <c r="D2536" s="11">
        <f t="shared" si="402"/>
        <v>9.2898383371824469</v>
      </c>
      <c r="E2536" s="11">
        <f t="shared" si="398"/>
        <v>0</v>
      </c>
      <c r="F2536" s="11">
        <f t="shared" si="399"/>
        <v>9.2898383371824469</v>
      </c>
      <c r="G2536" s="11">
        <f t="shared" si="400"/>
        <v>45.771161662817555</v>
      </c>
      <c r="H2536" s="12">
        <f t="shared" si="403"/>
        <v>0</v>
      </c>
      <c r="I2536" s="12">
        <f t="shared" si="397"/>
        <v>0</v>
      </c>
      <c r="J2536" s="12">
        <f t="shared" si="404"/>
        <v>0</v>
      </c>
      <c r="K2536" s="12">
        <f t="shared" si="405"/>
        <v>0</v>
      </c>
      <c r="L2536" s="12">
        <f t="shared" si="406"/>
        <v>45.771161662817555</v>
      </c>
      <c r="M2536" s="12">
        <f t="shared" si="401"/>
        <v>45.771161662817555</v>
      </c>
      <c r="N2536" s="13"/>
    </row>
    <row r="2537" spans="1:14" x14ac:dyDescent="0.2">
      <c r="A2537" s="10" t="s">
        <v>2519</v>
      </c>
      <c r="B2537" s="6">
        <f>IF($C$10=2012,profiles!C2524,IF($C$10=2013,profiles!E2524,IF($C$10=2014,profiles!G2524,IF($C$10=2015,profiles!I2524,IF($C$10=2016,profiles!K2524)))))</f>
        <v>51.323999999999998</v>
      </c>
      <c r="C2537" s="6">
        <f>IF($C$10=2012,profiles!D2524,IF($C$10=2013,profiles!F2524,IF($C$10=2014,profiles!H2524,IF($C$10=2015,profiles!J2524,IF($C$10=2016,profiles!L2524)))))</f>
        <v>3.934587128155536E-2</v>
      </c>
      <c r="D2537" s="11">
        <f t="shared" si="402"/>
        <v>7.869174256311072</v>
      </c>
      <c r="E2537" s="11">
        <f t="shared" si="398"/>
        <v>0</v>
      </c>
      <c r="F2537" s="11">
        <f t="shared" si="399"/>
        <v>7.869174256311072</v>
      </c>
      <c r="G2537" s="11">
        <f t="shared" si="400"/>
        <v>43.454825743688929</v>
      </c>
      <c r="H2537" s="12">
        <f t="shared" si="403"/>
        <v>0</v>
      </c>
      <c r="I2537" s="12">
        <f t="shared" si="397"/>
        <v>0</v>
      </c>
      <c r="J2537" s="12">
        <f t="shared" si="404"/>
        <v>0</v>
      </c>
      <c r="K2537" s="12">
        <f t="shared" si="405"/>
        <v>0</v>
      </c>
      <c r="L2537" s="12">
        <f t="shared" si="406"/>
        <v>43.454825743688929</v>
      </c>
      <c r="M2537" s="12">
        <f t="shared" si="401"/>
        <v>43.454825743688929</v>
      </c>
      <c r="N2537" s="13"/>
    </row>
    <row r="2538" spans="1:14" x14ac:dyDescent="0.2">
      <c r="A2538" s="10" t="s">
        <v>2520</v>
      </c>
      <c r="B2538" s="6">
        <f>IF($C$10=2012,profiles!C2525,IF($C$10=2013,profiles!E2525,IF($C$10=2014,profiles!G2525,IF($C$10=2015,profiles!I2525,IF($C$10=2016,profiles!K2525)))))</f>
        <v>49.366</v>
      </c>
      <c r="C2538" s="6">
        <f>IF($C$10=2012,profiles!D2525,IF($C$10=2013,profiles!F2525,IF($C$10=2014,profiles!H2525,IF($C$10=2015,profiles!J2525,IF($C$10=2016,profiles!L2525)))))</f>
        <v>3.2446631929910659E-2</v>
      </c>
      <c r="D2538" s="11">
        <f t="shared" si="402"/>
        <v>6.4893263859821317</v>
      </c>
      <c r="E2538" s="11">
        <f t="shared" si="398"/>
        <v>0</v>
      </c>
      <c r="F2538" s="11">
        <f t="shared" si="399"/>
        <v>6.4893263859821317</v>
      </c>
      <c r="G2538" s="11">
        <f t="shared" si="400"/>
        <v>42.876673614017868</v>
      </c>
      <c r="H2538" s="12">
        <f t="shared" si="403"/>
        <v>0</v>
      </c>
      <c r="I2538" s="12">
        <f t="shared" si="397"/>
        <v>0</v>
      </c>
      <c r="J2538" s="12">
        <f t="shared" si="404"/>
        <v>0</v>
      </c>
      <c r="K2538" s="12">
        <f t="shared" si="405"/>
        <v>0</v>
      </c>
      <c r="L2538" s="12">
        <f t="shared" si="406"/>
        <v>42.876673614017868</v>
      </c>
      <c r="M2538" s="12">
        <f t="shared" si="401"/>
        <v>42.876673614017868</v>
      </c>
      <c r="N2538" s="13"/>
    </row>
    <row r="2539" spans="1:14" x14ac:dyDescent="0.2">
      <c r="A2539" s="10" t="s">
        <v>2521</v>
      </c>
      <c r="B2539" s="6">
        <f>IF($C$10=2012,profiles!C2526,IF($C$10=2013,profiles!E2526,IF($C$10=2014,profiles!G2526,IF($C$10=2015,profiles!I2526,IF($C$10=2016,profiles!K2526)))))</f>
        <v>48.566000000000003</v>
      </c>
      <c r="C2539" s="6">
        <f>IF($C$10=2012,profiles!D2526,IF($C$10=2013,profiles!F2526,IF($C$10=2014,profiles!H2526,IF($C$10=2015,profiles!J2526,IF($C$10=2016,profiles!L2526)))))</f>
        <v>2.8838243147669702E-2</v>
      </c>
      <c r="D2539" s="11">
        <f t="shared" si="402"/>
        <v>5.7676486295339409</v>
      </c>
      <c r="E2539" s="11">
        <f t="shared" si="398"/>
        <v>0</v>
      </c>
      <c r="F2539" s="11">
        <f t="shared" si="399"/>
        <v>5.7676486295339409</v>
      </c>
      <c r="G2539" s="11">
        <f t="shared" si="400"/>
        <v>42.798351370466065</v>
      </c>
      <c r="H2539" s="12">
        <f t="shared" si="403"/>
        <v>0</v>
      </c>
      <c r="I2539" s="12">
        <f t="shared" si="397"/>
        <v>0</v>
      </c>
      <c r="J2539" s="12">
        <f t="shared" si="404"/>
        <v>0</v>
      </c>
      <c r="K2539" s="12">
        <f t="shared" si="405"/>
        <v>0</v>
      </c>
      <c r="L2539" s="12">
        <f t="shared" si="406"/>
        <v>42.798351370466065</v>
      </c>
      <c r="M2539" s="12">
        <f t="shared" si="401"/>
        <v>42.798351370466065</v>
      </c>
      <c r="N2539" s="13"/>
    </row>
    <row r="2540" spans="1:14" x14ac:dyDescent="0.2">
      <c r="A2540" s="10" t="s">
        <v>2522</v>
      </c>
      <c r="B2540" s="6">
        <f>IF($C$10=2012,profiles!C2527,IF($C$10=2013,profiles!E2527,IF($C$10=2014,profiles!G2527,IF($C$10=2015,profiles!I2527,IF($C$10=2016,profiles!K2527)))))</f>
        <v>49.307000000000002</v>
      </c>
      <c r="C2540" s="6">
        <f>IF($C$10=2012,profiles!D2527,IF($C$10=2013,profiles!F2527,IF($C$10=2014,profiles!H2527,IF($C$10=2015,profiles!J2527,IF($C$10=2016,profiles!L2527)))))</f>
        <v>2.4926749707720509E-2</v>
      </c>
      <c r="D2540" s="11">
        <f t="shared" si="402"/>
        <v>4.9853499415441016</v>
      </c>
      <c r="E2540" s="11">
        <f t="shared" si="398"/>
        <v>0</v>
      </c>
      <c r="F2540" s="11">
        <f t="shared" si="399"/>
        <v>4.9853499415441016</v>
      </c>
      <c r="G2540" s="11">
        <f t="shared" si="400"/>
        <v>44.321650058455901</v>
      </c>
      <c r="H2540" s="12">
        <f t="shared" si="403"/>
        <v>0</v>
      </c>
      <c r="I2540" s="12">
        <f t="shared" si="397"/>
        <v>0</v>
      </c>
      <c r="J2540" s="12">
        <f t="shared" si="404"/>
        <v>0</v>
      </c>
      <c r="K2540" s="12">
        <f t="shared" si="405"/>
        <v>0</v>
      </c>
      <c r="L2540" s="12">
        <f t="shared" si="406"/>
        <v>44.321650058455901</v>
      </c>
      <c r="M2540" s="12">
        <f t="shared" si="401"/>
        <v>44.321650058455901</v>
      </c>
      <c r="N2540" s="13"/>
    </row>
    <row r="2541" spans="1:14" x14ac:dyDescent="0.2">
      <c r="A2541" s="10" t="s">
        <v>2523</v>
      </c>
      <c r="B2541" s="6">
        <f>IF($C$10=2012,profiles!C2528,IF($C$10=2013,profiles!E2528,IF($C$10=2014,profiles!G2528,IF($C$10=2015,profiles!I2528,IF($C$10=2016,profiles!K2528)))))</f>
        <v>51</v>
      </c>
      <c r="C2541" s="6">
        <f>IF($C$10=2012,profiles!D2528,IF($C$10=2013,profiles!F2528,IF($C$10=2014,profiles!H2528,IF($C$10=2015,profiles!J2528,IF($C$10=2016,profiles!L2528)))))</f>
        <v>2.0798752940836857E-2</v>
      </c>
      <c r="D2541" s="11">
        <f t="shared" si="402"/>
        <v>4.1597505881673715</v>
      </c>
      <c r="E2541" s="11">
        <f t="shared" si="398"/>
        <v>0</v>
      </c>
      <c r="F2541" s="11">
        <f t="shared" si="399"/>
        <v>4.1597505881673715</v>
      </c>
      <c r="G2541" s="11">
        <f t="shared" si="400"/>
        <v>46.84024941183263</v>
      </c>
      <c r="H2541" s="12">
        <f t="shared" si="403"/>
        <v>0</v>
      </c>
      <c r="I2541" s="12">
        <f t="shared" si="397"/>
        <v>0</v>
      </c>
      <c r="J2541" s="12">
        <f t="shared" si="404"/>
        <v>0</v>
      </c>
      <c r="K2541" s="12">
        <f t="shared" si="405"/>
        <v>0</v>
      </c>
      <c r="L2541" s="12">
        <f t="shared" si="406"/>
        <v>46.84024941183263</v>
      </c>
      <c r="M2541" s="12">
        <f t="shared" si="401"/>
        <v>46.84024941183263</v>
      </c>
      <c r="N2541" s="13"/>
    </row>
    <row r="2542" spans="1:14" x14ac:dyDescent="0.2">
      <c r="A2542" s="10" t="s">
        <v>2524</v>
      </c>
      <c r="B2542" s="6">
        <f>IF($C$10=2012,profiles!C2529,IF($C$10=2013,profiles!E2529,IF($C$10=2014,profiles!G2529,IF($C$10=2015,profiles!I2529,IF($C$10=2016,profiles!K2529)))))</f>
        <v>54.603000000000002</v>
      </c>
      <c r="C2542" s="6">
        <f>IF($C$10=2012,profiles!D2529,IF($C$10=2013,profiles!F2529,IF($C$10=2014,profiles!H2529,IF($C$10=2015,profiles!J2529,IF($C$10=2016,profiles!L2529)))))</f>
        <v>1.755120303682E-2</v>
      </c>
      <c r="D2542" s="11">
        <f t="shared" si="402"/>
        <v>3.510240607364</v>
      </c>
      <c r="E2542" s="11">
        <f t="shared" si="398"/>
        <v>0</v>
      </c>
      <c r="F2542" s="11">
        <f t="shared" si="399"/>
        <v>3.510240607364</v>
      </c>
      <c r="G2542" s="11">
        <f t="shared" si="400"/>
        <v>51.092759392636005</v>
      </c>
      <c r="H2542" s="12">
        <f t="shared" si="403"/>
        <v>0</v>
      </c>
      <c r="I2542" s="12">
        <f t="shared" si="397"/>
        <v>0</v>
      </c>
      <c r="J2542" s="12">
        <f t="shared" si="404"/>
        <v>0</v>
      </c>
      <c r="K2542" s="12">
        <f t="shared" si="405"/>
        <v>0</v>
      </c>
      <c r="L2542" s="12">
        <f t="shared" si="406"/>
        <v>51.092759392636005</v>
      </c>
      <c r="M2542" s="12">
        <f t="shared" si="401"/>
        <v>51.092759392636005</v>
      </c>
      <c r="N2542" s="13"/>
    </row>
    <row r="2543" spans="1:14" x14ac:dyDescent="0.2">
      <c r="A2543" s="10" t="s">
        <v>2525</v>
      </c>
      <c r="B2543" s="6">
        <f>IF($C$10=2012,profiles!C2530,IF($C$10=2013,profiles!E2530,IF($C$10=2014,profiles!G2530,IF($C$10=2015,profiles!I2530,IF($C$10=2016,profiles!K2530)))))</f>
        <v>60.396000000000001</v>
      </c>
      <c r="C2543" s="6">
        <f>IF($C$10=2012,profiles!D2530,IF($C$10=2013,profiles!F2530,IF($C$10=2014,profiles!H2530,IF($C$10=2015,profiles!J2530,IF($C$10=2016,profiles!L2530)))))</f>
        <v>1.6872825945758702E-2</v>
      </c>
      <c r="D2543" s="11">
        <f t="shared" si="402"/>
        <v>3.3745651891517401</v>
      </c>
      <c r="E2543" s="11">
        <f t="shared" si="398"/>
        <v>0</v>
      </c>
      <c r="F2543" s="11">
        <f t="shared" si="399"/>
        <v>3.3745651891517401</v>
      </c>
      <c r="G2543" s="11">
        <f t="shared" si="400"/>
        <v>57.021434810848262</v>
      </c>
      <c r="H2543" s="12">
        <f t="shared" si="403"/>
        <v>0</v>
      </c>
      <c r="I2543" s="12">
        <f t="shared" si="397"/>
        <v>0</v>
      </c>
      <c r="J2543" s="12">
        <f t="shared" si="404"/>
        <v>0</v>
      </c>
      <c r="K2543" s="12">
        <f t="shared" si="405"/>
        <v>0</v>
      </c>
      <c r="L2543" s="12">
        <f t="shared" si="406"/>
        <v>57.021434810848262</v>
      </c>
      <c r="M2543" s="12">
        <f t="shared" si="401"/>
        <v>57.021434810848262</v>
      </c>
      <c r="N2543" s="13"/>
    </row>
    <row r="2544" spans="1:14" x14ac:dyDescent="0.2">
      <c r="A2544" s="10" t="s">
        <v>2526</v>
      </c>
      <c r="B2544" s="6">
        <f>IF($C$10=2012,profiles!C2531,IF($C$10=2013,profiles!E2531,IF($C$10=2014,profiles!G2531,IF($C$10=2015,profiles!I2531,IF($C$10=2016,profiles!K2531)))))</f>
        <v>65.870999999999995</v>
      </c>
      <c r="C2544" s="6">
        <f>IF($C$10=2012,profiles!D2531,IF($C$10=2013,profiles!F2531,IF($C$10=2014,profiles!H2531,IF($C$10=2015,profiles!J2531,IF($C$10=2016,profiles!L2531)))))</f>
        <v>4.0226318144422152E-2</v>
      </c>
      <c r="D2544" s="11">
        <f t="shared" si="402"/>
        <v>8.045263628884431</v>
      </c>
      <c r="E2544" s="11">
        <f t="shared" si="398"/>
        <v>0</v>
      </c>
      <c r="F2544" s="11">
        <f t="shared" si="399"/>
        <v>8.045263628884431</v>
      </c>
      <c r="G2544" s="11">
        <f t="shared" si="400"/>
        <v>57.825736371115568</v>
      </c>
      <c r="H2544" s="12">
        <f t="shared" si="403"/>
        <v>0</v>
      </c>
      <c r="I2544" s="12">
        <f t="shared" si="397"/>
        <v>0</v>
      </c>
      <c r="J2544" s="12">
        <f t="shared" si="404"/>
        <v>0</v>
      </c>
      <c r="K2544" s="12">
        <f t="shared" si="405"/>
        <v>0</v>
      </c>
      <c r="L2544" s="12">
        <f t="shared" si="406"/>
        <v>57.825736371115568</v>
      </c>
      <c r="M2544" s="12">
        <f t="shared" si="401"/>
        <v>57.825736371115568</v>
      </c>
      <c r="N2544" s="13"/>
    </row>
    <row r="2545" spans="1:14" x14ac:dyDescent="0.2">
      <c r="A2545" s="10" t="s">
        <v>2527</v>
      </c>
      <c r="B2545" s="6">
        <f>IF($C$10=2012,profiles!C2532,IF($C$10=2013,profiles!E2532,IF($C$10=2014,profiles!G2532,IF($C$10=2015,profiles!I2532,IF($C$10=2016,profiles!K2532)))))</f>
        <v>68.938000000000002</v>
      </c>
      <c r="C2545" s="6">
        <f>IF($C$10=2012,profiles!D2532,IF($C$10=2013,profiles!F2532,IF($C$10=2014,profiles!H2532,IF($C$10=2015,profiles!J2532,IF($C$10=2016,profiles!L2532)))))</f>
        <v>9.7902804439761557E-2</v>
      </c>
      <c r="D2545" s="11">
        <f t="shared" si="402"/>
        <v>19.580560887952313</v>
      </c>
      <c r="E2545" s="11">
        <f t="shared" si="398"/>
        <v>0</v>
      </c>
      <c r="F2545" s="11">
        <f t="shared" si="399"/>
        <v>19.580560887952313</v>
      </c>
      <c r="G2545" s="11">
        <f t="shared" si="400"/>
        <v>49.357439112047686</v>
      </c>
      <c r="H2545" s="12">
        <f t="shared" si="403"/>
        <v>0</v>
      </c>
      <c r="I2545" s="12">
        <f t="shared" si="397"/>
        <v>0</v>
      </c>
      <c r="J2545" s="12">
        <f t="shared" si="404"/>
        <v>0</v>
      </c>
      <c r="K2545" s="12">
        <f t="shared" si="405"/>
        <v>0</v>
      </c>
      <c r="L2545" s="12">
        <f t="shared" si="406"/>
        <v>49.357439112047686</v>
      </c>
      <c r="M2545" s="12">
        <f t="shared" si="401"/>
        <v>49.357439112047686</v>
      </c>
      <c r="N2545" s="13"/>
    </row>
    <row r="2546" spans="1:14" x14ac:dyDescent="0.2">
      <c r="A2546" s="10" t="s">
        <v>2528</v>
      </c>
      <c r="B2546" s="6">
        <f>IF($C$10=2012,profiles!C2533,IF($C$10=2013,profiles!E2533,IF($C$10=2014,profiles!G2533,IF($C$10=2015,profiles!I2533,IF($C$10=2016,profiles!K2533)))))</f>
        <v>69.706999999999994</v>
      </c>
      <c r="C2546" s="6">
        <f>IF($C$10=2012,profiles!D2533,IF($C$10=2013,profiles!F2533,IF($C$10=2014,profiles!H2533,IF($C$10=2015,profiles!J2533,IF($C$10=2016,profiles!L2533)))))</f>
        <v>0.17125413160515568</v>
      </c>
      <c r="D2546" s="11">
        <f t="shared" si="402"/>
        <v>34.250826321031134</v>
      </c>
      <c r="E2546" s="11">
        <f t="shared" si="398"/>
        <v>0</v>
      </c>
      <c r="F2546" s="11">
        <f t="shared" si="399"/>
        <v>34.250826321031134</v>
      </c>
      <c r="G2546" s="11">
        <f t="shared" si="400"/>
        <v>35.45617367896886</v>
      </c>
      <c r="H2546" s="12">
        <f t="shared" si="403"/>
        <v>0</v>
      </c>
      <c r="I2546" s="12">
        <f t="shared" si="397"/>
        <v>0</v>
      </c>
      <c r="J2546" s="12">
        <f t="shared" si="404"/>
        <v>0</v>
      </c>
      <c r="K2546" s="12">
        <f t="shared" si="405"/>
        <v>0</v>
      </c>
      <c r="L2546" s="12">
        <f t="shared" si="406"/>
        <v>35.45617367896886</v>
      </c>
      <c r="M2546" s="12">
        <f t="shared" si="401"/>
        <v>35.45617367896886</v>
      </c>
      <c r="N2546" s="13"/>
    </row>
    <row r="2547" spans="1:14" x14ac:dyDescent="0.2">
      <c r="A2547" s="10" t="s">
        <v>2529</v>
      </c>
      <c r="B2547" s="6">
        <f>IF($C$10=2012,profiles!C2534,IF($C$10=2013,profiles!E2534,IF($C$10=2014,profiles!G2534,IF($C$10=2015,profiles!I2534,IF($C$10=2016,profiles!K2534)))))</f>
        <v>70.792000000000002</v>
      </c>
      <c r="C2547" s="6">
        <f>IF($C$10=2012,profiles!D2534,IF($C$10=2013,profiles!F2534,IF($C$10=2014,profiles!H2534,IF($C$10=2015,profiles!J2534,IF($C$10=2016,profiles!L2534)))))</f>
        <v>0.23064821096084176</v>
      </c>
      <c r="D2547" s="11">
        <f t="shared" si="402"/>
        <v>46.129642192168355</v>
      </c>
      <c r="E2547" s="11">
        <f t="shared" si="398"/>
        <v>0</v>
      </c>
      <c r="F2547" s="11">
        <f t="shared" si="399"/>
        <v>46.129642192168355</v>
      </c>
      <c r="G2547" s="11">
        <f t="shared" si="400"/>
        <v>24.662357807831647</v>
      </c>
      <c r="H2547" s="12">
        <f t="shared" si="403"/>
        <v>0</v>
      </c>
      <c r="I2547" s="12">
        <f t="shared" si="397"/>
        <v>0</v>
      </c>
      <c r="J2547" s="12">
        <f t="shared" si="404"/>
        <v>0</v>
      </c>
      <c r="K2547" s="12">
        <f t="shared" si="405"/>
        <v>0</v>
      </c>
      <c r="L2547" s="12">
        <f t="shared" si="406"/>
        <v>24.662357807831647</v>
      </c>
      <c r="M2547" s="12">
        <f t="shared" si="401"/>
        <v>24.662357807831647</v>
      </c>
      <c r="N2547" s="13"/>
    </row>
    <row r="2548" spans="1:14" x14ac:dyDescent="0.2">
      <c r="A2548" s="10" t="s">
        <v>2530</v>
      </c>
      <c r="B2548" s="6">
        <f>IF($C$10=2012,profiles!C2535,IF($C$10=2013,profiles!E2535,IF($C$10=2014,profiles!G2535,IF($C$10=2015,profiles!I2535,IF($C$10=2016,profiles!K2535)))))</f>
        <v>71.703000000000003</v>
      </c>
      <c r="C2548" s="6">
        <f>IF($C$10=2012,profiles!D2535,IF($C$10=2013,profiles!F2535,IF($C$10=2014,profiles!H2535,IF($C$10=2015,profiles!J2535,IF($C$10=2016,profiles!L2535)))))</f>
        <v>0.26165148737785604</v>
      </c>
      <c r="D2548" s="11">
        <f t="shared" si="402"/>
        <v>52.330297475571207</v>
      </c>
      <c r="E2548" s="11">
        <f t="shared" si="398"/>
        <v>0</v>
      </c>
      <c r="F2548" s="11">
        <f t="shared" si="399"/>
        <v>52.330297475571207</v>
      </c>
      <c r="G2548" s="11">
        <f t="shared" si="400"/>
        <v>19.372702524428796</v>
      </c>
      <c r="H2548" s="12">
        <f t="shared" si="403"/>
        <v>0</v>
      </c>
      <c r="I2548" s="12">
        <f t="shared" si="397"/>
        <v>0</v>
      </c>
      <c r="J2548" s="12">
        <f t="shared" si="404"/>
        <v>0</v>
      </c>
      <c r="K2548" s="12">
        <f t="shared" si="405"/>
        <v>0</v>
      </c>
      <c r="L2548" s="12">
        <f t="shared" si="406"/>
        <v>19.372702524428796</v>
      </c>
      <c r="M2548" s="12">
        <f t="shared" si="401"/>
        <v>19.372702524428796</v>
      </c>
      <c r="N2548" s="13"/>
    </row>
    <row r="2549" spans="1:14" x14ac:dyDescent="0.2">
      <c r="A2549" s="10" t="s">
        <v>2531</v>
      </c>
      <c r="B2549" s="6">
        <f>IF($C$10=2012,profiles!C2536,IF($C$10=2013,profiles!E2536,IF($C$10=2014,profiles!G2536,IF($C$10=2015,profiles!I2536,IF($C$10=2016,profiles!K2536)))))</f>
        <v>70.656000000000006</v>
      </c>
      <c r="C2549" s="6">
        <f>IF($C$10=2012,profiles!D2536,IF($C$10=2013,profiles!F2536,IF($C$10=2014,profiles!H2536,IF($C$10=2015,profiles!J2536,IF($C$10=2016,profiles!L2536)))))</f>
        <v>0.28074708081347516</v>
      </c>
      <c r="D2549" s="11">
        <f t="shared" si="402"/>
        <v>56.149416162695033</v>
      </c>
      <c r="E2549" s="11">
        <f t="shared" si="398"/>
        <v>0</v>
      </c>
      <c r="F2549" s="11">
        <f t="shared" si="399"/>
        <v>56.149416162695033</v>
      </c>
      <c r="G2549" s="11">
        <f t="shared" si="400"/>
        <v>14.506583837304973</v>
      </c>
      <c r="H2549" s="12">
        <f t="shared" si="403"/>
        <v>0</v>
      </c>
      <c r="I2549" s="12">
        <f t="shared" si="397"/>
        <v>0</v>
      </c>
      <c r="J2549" s="12">
        <f t="shared" si="404"/>
        <v>0</v>
      </c>
      <c r="K2549" s="12">
        <f t="shared" si="405"/>
        <v>0</v>
      </c>
      <c r="L2549" s="12">
        <f t="shared" si="406"/>
        <v>14.506583837304973</v>
      </c>
      <c r="M2549" s="12">
        <f t="shared" si="401"/>
        <v>14.506583837304973</v>
      </c>
      <c r="N2549" s="13"/>
    </row>
    <row r="2550" spans="1:14" x14ac:dyDescent="0.2">
      <c r="A2550" s="10" t="s">
        <v>2532</v>
      </c>
      <c r="B2550" s="6">
        <f>IF($C$10=2012,profiles!C2537,IF($C$10=2013,profiles!E2537,IF($C$10=2014,profiles!G2537,IF($C$10=2015,profiles!I2537,IF($C$10=2016,profiles!K2537)))))</f>
        <v>69.704999999999998</v>
      </c>
      <c r="C2550" s="6">
        <f>IF($C$10=2012,profiles!D2537,IF($C$10=2013,profiles!F2537,IF($C$10=2014,profiles!H2537,IF($C$10=2015,profiles!J2537,IF($C$10=2016,profiles!L2537)))))</f>
        <v>0.28220486988150051</v>
      </c>
      <c r="D2550" s="11">
        <f t="shared" si="402"/>
        <v>56.4409739763001</v>
      </c>
      <c r="E2550" s="11">
        <f t="shared" si="398"/>
        <v>0</v>
      </c>
      <c r="F2550" s="11">
        <f t="shared" si="399"/>
        <v>56.4409739763001</v>
      </c>
      <c r="G2550" s="11">
        <f t="shared" si="400"/>
        <v>13.264026023699898</v>
      </c>
      <c r="H2550" s="12">
        <f t="shared" si="403"/>
        <v>0</v>
      </c>
      <c r="I2550" s="12">
        <f t="shared" si="397"/>
        <v>0</v>
      </c>
      <c r="J2550" s="12">
        <f t="shared" si="404"/>
        <v>0</v>
      </c>
      <c r="K2550" s="12">
        <f t="shared" si="405"/>
        <v>0</v>
      </c>
      <c r="L2550" s="12">
        <f t="shared" si="406"/>
        <v>13.264026023699898</v>
      </c>
      <c r="M2550" s="12">
        <f t="shared" si="401"/>
        <v>13.264026023699898</v>
      </c>
      <c r="N2550" s="13"/>
    </row>
    <row r="2551" spans="1:14" x14ac:dyDescent="0.2">
      <c r="A2551" s="10" t="s">
        <v>2533</v>
      </c>
      <c r="B2551" s="6">
        <f>IF($C$10=2012,profiles!C2538,IF($C$10=2013,profiles!E2538,IF($C$10=2014,profiles!G2538,IF($C$10=2015,profiles!I2538,IF($C$10=2016,profiles!K2538)))))</f>
        <v>68.108999999999995</v>
      </c>
      <c r="C2551" s="6">
        <f>IF($C$10=2012,profiles!D2538,IF($C$10=2013,profiles!F2538,IF($C$10=2014,profiles!H2538,IF($C$10=2015,profiles!J2538,IF($C$10=2016,profiles!L2538)))))</f>
        <v>0.27084566199500598</v>
      </c>
      <c r="D2551" s="11">
        <f t="shared" si="402"/>
        <v>54.169132399001199</v>
      </c>
      <c r="E2551" s="11">
        <f t="shared" si="398"/>
        <v>0</v>
      </c>
      <c r="F2551" s="11">
        <f t="shared" si="399"/>
        <v>54.169132399001199</v>
      </c>
      <c r="G2551" s="11">
        <f t="shared" si="400"/>
        <v>13.939867600998795</v>
      </c>
      <c r="H2551" s="12">
        <f t="shared" si="403"/>
        <v>0</v>
      </c>
      <c r="I2551" s="12">
        <f t="shared" si="397"/>
        <v>0</v>
      </c>
      <c r="J2551" s="12">
        <f t="shared" si="404"/>
        <v>0</v>
      </c>
      <c r="K2551" s="12">
        <f t="shared" si="405"/>
        <v>0</v>
      </c>
      <c r="L2551" s="12">
        <f t="shared" si="406"/>
        <v>13.939867600998795</v>
      </c>
      <c r="M2551" s="12">
        <f t="shared" si="401"/>
        <v>13.939867600998795</v>
      </c>
      <c r="N2551" s="13"/>
    </row>
    <row r="2552" spans="1:14" x14ac:dyDescent="0.2">
      <c r="A2552" s="10" t="s">
        <v>2534</v>
      </c>
      <c r="B2552" s="6">
        <f>IF($C$10=2012,profiles!C2539,IF($C$10=2013,profiles!E2539,IF($C$10=2014,profiles!G2539,IF($C$10=2015,profiles!I2539,IF($C$10=2016,profiles!K2539)))))</f>
        <v>66.846000000000004</v>
      </c>
      <c r="C2552" s="6">
        <f>IF($C$10=2012,profiles!D2539,IF($C$10=2013,profiles!F2539,IF($C$10=2014,profiles!H2539,IF($C$10=2015,profiles!J2539,IF($C$10=2016,profiles!L2539)))))</f>
        <v>0.24174761485501495</v>
      </c>
      <c r="D2552" s="11">
        <f t="shared" si="402"/>
        <v>48.34952297100299</v>
      </c>
      <c r="E2552" s="11">
        <f t="shared" si="398"/>
        <v>0</v>
      </c>
      <c r="F2552" s="11">
        <f t="shared" si="399"/>
        <v>48.34952297100299</v>
      </c>
      <c r="G2552" s="11">
        <f t="shared" si="400"/>
        <v>18.496477028997013</v>
      </c>
      <c r="H2552" s="12">
        <f t="shared" si="403"/>
        <v>0</v>
      </c>
      <c r="I2552" s="12">
        <f t="shared" si="397"/>
        <v>0</v>
      </c>
      <c r="J2552" s="12">
        <f t="shared" si="404"/>
        <v>0</v>
      </c>
      <c r="K2552" s="12">
        <f t="shared" si="405"/>
        <v>0</v>
      </c>
      <c r="L2552" s="12">
        <f t="shared" si="406"/>
        <v>18.496477028997013</v>
      </c>
      <c r="M2552" s="12">
        <f t="shared" si="401"/>
        <v>18.496477028997013</v>
      </c>
      <c r="N2552" s="13"/>
    </row>
    <row r="2553" spans="1:14" x14ac:dyDescent="0.2">
      <c r="A2553" s="10" t="s">
        <v>2535</v>
      </c>
      <c r="B2553" s="6">
        <f>IF($C$10=2012,profiles!C2540,IF($C$10=2013,profiles!E2540,IF($C$10=2014,profiles!G2540,IF($C$10=2015,profiles!I2540,IF($C$10=2016,profiles!K2540)))))</f>
        <v>64.947000000000003</v>
      </c>
      <c r="C2553" s="6">
        <f>IF($C$10=2012,profiles!D2540,IF($C$10=2013,profiles!F2540,IF($C$10=2014,profiles!H2540,IF($C$10=2015,profiles!J2540,IF($C$10=2016,profiles!L2540)))))</f>
        <v>0.19694585973471126</v>
      </c>
      <c r="D2553" s="11">
        <f t="shared" si="402"/>
        <v>39.389171946942255</v>
      </c>
      <c r="E2553" s="11">
        <f t="shared" si="398"/>
        <v>0</v>
      </c>
      <c r="F2553" s="11">
        <f t="shared" si="399"/>
        <v>39.389171946942255</v>
      </c>
      <c r="G2553" s="11">
        <f t="shared" si="400"/>
        <v>25.557828053057747</v>
      </c>
      <c r="H2553" s="12">
        <f t="shared" si="403"/>
        <v>0</v>
      </c>
      <c r="I2553" s="12">
        <f t="shared" si="397"/>
        <v>0</v>
      </c>
      <c r="J2553" s="12">
        <f t="shared" si="404"/>
        <v>0</v>
      </c>
      <c r="K2553" s="12">
        <f t="shared" si="405"/>
        <v>0</v>
      </c>
      <c r="L2553" s="12">
        <f t="shared" si="406"/>
        <v>25.557828053057747</v>
      </c>
      <c r="M2553" s="12">
        <f t="shared" si="401"/>
        <v>25.557828053057747</v>
      </c>
      <c r="N2553" s="13"/>
    </row>
    <row r="2554" spans="1:14" x14ac:dyDescent="0.2">
      <c r="A2554" s="10" t="s">
        <v>2536</v>
      </c>
      <c r="B2554" s="6">
        <f>IF($C$10=2012,profiles!C2541,IF($C$10=2013,profiles!E2541,IF($C$10=2014,profiles!G2541,IF($C$10=2015,profiles!I2541,IF($C$10=2016,profiles!K2541)))))</f>
        <v>64.286000000000001</v>
      </c>
      <c r="C2554" s="6">
        <f>IF($C$10=2012,profiles!D2541,IF($C$10=2013,profiles!F2541,IF($C$10=2014,profiles!H2541,IF($C$10=2015,profiles!J2541,IF($C$10=2016,profiles!L2541)))))</f>
        <v>0.14085706450355787</v>
      </c>
      <c r="D2554" s="11">
        <f t="shared" si="402"/>
        <v>28.171412900711573</v>
      </c>
      <c r="E2554" s="11">
        <f t="shared" si="398"/>
        <v>0</v>
      </c>
      <c r="F2554" s="11">
        <f t="shared" si="399"/>
        <v>28.171412900711573</v>
      </c>
      <c r="G2554" s="11">
        <f t="shared" si="400"/>
        <v>36.114587099288428</v>
      </c>
      <c r="H2554" s="12">
        <f t="shared" si="403"/>
        <v>0</v>
      </c>
      <c r="I2554" s="12">
        <f t="shared" si="397"/>
        <v>0</v>
      </c>
      <c r="J2554" s="12">
        <f t="shared" si="404"/>
        <v>0</v>
      </c>
      <c r="K2554" s="12">
        <f t="shared" si="405"/>
        <v>0</v>
      </c>
      <c r="L2554" s="12">
        <f t="shared" si="406"/>
        <v>36.114587099288428</v>
      </c>
      <c r="M2554" s="12">
        <f t="shared" si="401"/>
        <v>36.114587099288428</v>
      </c>
      <c r="N2554" s="13"/>
    </row>
    <row r="2555" spans="1:14" x14ac:dyDescent="0.2">
      <c r="A2555" s="10" t="s">
        <v>2537</v>
      </c>
      <c r="B2555" s="6">
        <f>IF($C$10=2012,profiles!C2542,IF($C$10=2013,profiles!E2542,IF($C$10=2014,profiles!G2542,IF($C$10=2015,profiles!I2542,IF($C$10=2016,profiles!K2542)))))</f>
        <v>64.093000000000004</v>
      </c>
      <c r="C2555" s="6">
        <f>IF($C$10=2012,profiles!D2542,IF($C$10=2013,profiles!F2542,IF($C$10=2014,profiles!H2542,IF($C$10=2015,profiles!J2542,IF($C$10=2016,profiles!L2542)))))</f>
        <v>7.6555576404024078E-2</v>
      </c>
      <c r="D2555" s="11">
        <f t="shared" si="402"/>
        <v>15.311115280804815</v>
      </c>
      <c r="E2555" s="11">
        <f t="shared" si="398"/>
        <v>0</v>
      </c>
      <c r="F2555" s="11">
        <f t="shared" si="399"/>
        <v>15.311115280804815</v>
      </c>
      <c r="G2555" s="11">
        <f t="shared" si="400"/>
        <v>48.78188471919519</v>
      </c>
      <c r="H2555" s="12">
        <f t="shared" si="403"/>
        <v>0</v>
      </c>
      <c r="I2555" s="12">
        <f t="shared" si="397"/>
        <v>0</v>
      </c>
      <c r="J2555" s="12">
        <f t="shared" si="404"/>
        <v>0</v>
      </c>
      <c r="K2555" s="12">
        <f t="shared" si="405"/>
        <v>0</v>
      </c>
      <c r="L2555" s="12">
        <f t="shared" si="406"/>
        <v>48.78188471919519</v>
      </c>
      <c r="M2555" s="12">
        <f t="shared" si="401"/>
        <v>48.78188471919519</v>
      </c>
      <c r="N2555" s="13"/>
    </row>
    <row r="2556" spans="1:14" x14ac:dyDescent="0.2">
      <c r="A2556" s="10" t="s">
        <v>2538</v>
      </c>
      <c r="B2556" s="6">
        <f>IF($C$10=2012,profiles!C2543,IF($C$10=2013,profiles!E2543,IF($C$10=2014,profiles!G2543,IF($C$10=2015,profiles!I2543,IF($C$10=2016,profiles!K2543)))))</f>
        <v>64.197000000000003</v>
      </c>
      <c r="C2556" s="6">
        <f>IF($C$10=2012,profiles!D2543,IF($C$10=2013,profiles!F2543,IF($C$10=2014,profiles!H2543,IF($C$10=2015,profiles!J2543,IF($C$10=2016,profiles!L2543)))))</f>
        <v>2.5633993909039737E-2</v>
      </c>
      <c r="D2556" s="11">
        <f t="shared" si="402"/>
        <v>5.1267987818079472</v>
      </c>
      <c r="E2556" s="11">
        <f t="shared" si="398"/>
        <v>0</v>
      </c>
      <c r="F2556" s="11">
        <f t="shared" si="399"/>
        <v>5.1267987818079472</v>
      </c>
      <c r="G2556" s="11">
        <f t="shared" si="400"/>
        <v>59.070201218192054</v>
      </c>
      <c r="H2556" s="12">
        <f t="shared" si="403"/>
        <v>0</v>
      </c>
      <c r="I2556" s="12">
        <f t="shared" si="397"/>
        <v>0</v>
      </c>
      <c r="J2556" s="12">
        <f t="shared" si="404"/>
        <v>0</v>
      </c>
      <c r="K2556" s="12">
        <f t="shared" si="405"/>
        <v>0</v>
      </c>
      <c r="L2556" s="12">
        <f t="shared" si="406"/>
        <v>59.070201218192054</v>
      </c>
      <c r="M2556" s="12">
        <f t="shared" si="401"/>
        <v>59.070201218192054</v>
      </c>
      <c r="N2556" s="13"/>
    </row>
    <row r="2557" spans="1:14" x14ac:dyDescent="0.2">
      <c r="A2557" s="10" t="s">
        <v>2539</v>
      </c>
      <c r="B2557" s="6">
        <f>IF($C$10=2012,profiles!C2544,IF($C$10=2013,profiles!E2544,IF($C$10=2014,profiles!G2544,IF($C$10=2015,profiles!I2544,IF($C$10=2016,profiles!K2544)))))</f>
        <v>64.543000000000006</v>
      </c>
      <c r="C2557" s="6">
        <f>IF($C$10=2012,profiles!D2544,IF($C$10=2013,profiles!F2544,IF($C$10=2014,profiles!H2544,IF($C$10=2015,profiles!J2544,IF($C$10=2016,profiles!L2544)))))</f>
        <v>1.0175656365919489E-2</v>
      </c>
      <c r="D2557" s="11">
        <f t="shared" si="402"/>
        <v>2.035131273183898</v>
      </c>
      <c r="E2557" s="11">
        <f t="shared" si="398"/>
        <v>0</v>
      </c>
      <c r="F2557" s="11">
        <f t="shared" si="399"/>
        <v>2.035131273183898</v>
      </c>
      <c r="G2557" s="11">
        <f t="shared" si="400"/>
        <v>62.507868726816106</v>
      </c>
      <c r="H2557" s="12">
        <f t="shared" si="403"/>
        <v>0</v>
      </c>
      <c r="I2557" s="12">
        <f t="shared" si="397"/>
        <v>0</v>
      </c>
      <c r="J2557" s="12">
        <f t="shared" si="404"/>
        <v>0</v>
      </c>
      <c r="K2557" s="12">
        <f t="shared" si="405"/>
        <v>0</v>
      </c>
      <c r="L2557" s="12">
        <f t="shared" si="406"/>
        <v>62.507868726816106</v>
      </c>
      <c r="M2557" s="12">
        <f t="shared" si="401"/>
        <v>62.507868726816106</v>
      </c>
      <c r="N2557" s="13"/>
    </row>
    <row r="2558" spans="1:14" x14ac:dyDescent="0.2">
      <c r="A2558" s="10" t="s">
        <v>2540</v>
      </c>
      <c r="B2558" s="6">
        <f>IF($C$10=2012,profiles!C2545,IF($C$10=2013,profiles!E2545,IF($C$10=2014,profiles!G2545,IF($C$10=2015,profiles!I2545,IF($C$10=2016,profiles!K2545)))))</f>
        <v>63.482999999999997</v>
      </c>
      <c r="C2558" s="6">
        <f>IF($C$10=2012,profiles!D2545,IF($C$10=2013,profiles!F2545,IF($C$10=2014,profiles!H2545,IF($C$10=2015,profiles!J2545,IF($C$10=2016,profiles!L2545)))))</f>
        <v>1.6714056839340099E-2</v>
      </c>
      <c r="D2558" s="11">
        <f t="shared" si="402"/>
        <v>3.3428113678680198</v>
      </c>
      <c r="E2558" s="11">
        <f t="shared" si="398"/>
        <v>0</v>
      </c>
      <c r="F2558" s="11">
        <f t="shared" si="399"/>
        <v>3.3428113678680198</v>
      </c>
      <c r="G2558" s="11">
        <f t="shared" si="400"/>
        <v>60.140188632131981</v>
      </c>
      <c r="H2558" s="12">
        <f t="shared" si="403"/>
        <v>0</v>
      </c>
      <c r="I2558" s="12">
        <f t="shared" si="397"/>
        <v>0</v>
      </c>
      <c r="J2558" s="12">
        <f t="shared" si="404"/>
        <v>0</v>
      </c>
      <c r="K2558" s="12">
        <f t="shared" si="405"/>
        <v>0</v>
      </c>
      <c r="L2558" s="12">
        <f t="shared" si="406"/>
        <v>60.140188632131981</v>
      </c>
      <c r="M2558" s="12">
        <f t="shared" si="401"/>
        <v>60.140188632131981</v>
      </c>
      <c r="N2558" s="13"/>
    </row>
    <row r="2559" spans="1:14" x14ac:dyDescent="0.2">
      <c r="A2559" s="10" t="s">
        <v>2541</v>
      </c>
      <c r="B2559" s="6">
        <f>IF($C$10=2012,profiles!C2546,IF($C$10=2013,profiles!E2546,IF($C$10=2014,profiles!G2546,IF($C$10=2015,profiles!I2546,IF($C$10=2016,profiles!K2546)))))</f>
        <v>59.771999999999998</v>
      </c>
      <c r="C2559" s="6">
        <f>IF($C$10=2012,profiles!D2546,IF($C$10=2013,profiles!F2546,IF($C$10=2014,profiles!H2546,IF($C$10=2015,profiles!J2546,IF($C$10=2016,profiles!L2546)))))</f>
        <v>2.5706161684684554E-2</v>
      </c>
      <c r="D2559" s="11">
        <f t="shared" si="402"/>
        <v>5.1412323369369108</v>
      </c>
      <c r="E2559" s="11">
        <f t="shared" si="398"/>
        <v>0</v>
      </c>
      <c r="F2559" s="11">
        <f t="shared" si="399"/>
        <v>5.1412323369369108</v>
      </c>
      <c r="G2559" s="11">
        <f t="shared" si="400"/>
        <v>54.630767663063089</v>
      </c>
      <c r="H2559" s="12">
        <f t="shared" si="403"/>
        <v>0</v>
      </c>
      <c r="I2559" s="12">
        <f t="shared" si="397"/>
        <v>0</v>
      </c>
      <c r="J2559" s="12">
        <f t="shared" si="404"/>
        <v>0</v>
      </c>
      <c r="K2559" s="12">
        <f t="shared" si="405"/>
        <v>0</v>
      </c>
      <c r="L2559" s="12">
        <f t="shared" si="406"/>
        <v>54.630767663063089</v>
      </c>
      <c r="M2559" s="12">
        <f t="shared" si="401"/>
        <v>54.630767663063089</v>
      </c>
      <c r="N2559" s="13"/>
    </row>
    <row r="2560" spans="1:14" x14ac:dyDescent="0.2">
      <c r="A2560" s="10" t="s">
        <v>2542</v>
      </c>
      <c r="B2560" s="6">
        <f>IF($C$10=2012,profiles!C2547,IF($C$10=2013,profiles!E2547,IF($C$10=2014,profiles!G2547,IF($C$10=2015,profiles!I2547,IF($C$10=2016,profiles!K2547)))))</f>
        <v>54.698</v>
      </c>
      <c r="C2560" s="6">
        <f>IF($C$10=2012,profiles!D2547,IF($C$10=2013,profiles!F2547,IF($C$10=2014,profiles!H2547,IF($C$10=2015,profiles!J2547,IF($C$10=2016,profiles!L2547)))))</f>
        <v>3.5607580503153734E-2</v>
      </c>
      <c r="D2560" s="11">
        <f t="shared" si="402"/>
        <v>7.121516100630747</v>
      </c>
      <c r="E2560" s="11">
        <f t="shared" si="398"/>
        <v>0</v>
      </c>
      <c r="F2560" s="11">
        <f t="shared" si="399"/>
        <v>7.121516100630747</v>
      </c>
      <c r="G2560" s="11">
        <f t="shared" si="400"/>
        <v>47.576483899369251</v>
      </c>
      <c r="H2560" s="12">
        <f t="shared" si="403"/>
        <v>0</v>
      </c>
      <c r="I2560" s="12">
        <f t="shared" si="397"/>
        <v>0</v>
      </c>
      <c r="J2560" s="12">
        <f t="shared" si="404"/>
        <v>0</v>
      </c>
      <c r="K2560" s="12">
        <f t="shared" si="405"/>
        <v>0</v>
      </c>
      <c r="L2560" s="12">
        <f t="shared" si="406"/>
        <v>47.576483899369251</v>
      </c>
      <c r="M2560" s="12">
        <f t="shared" si="401"/>
        <v>47.576483899369251</v>
      </c>
      <c r="N2560" s="13"/>
    </row>
    <row r="2561" spans="1:14" x14ac:dyDescent="0.2">
      <c r="A2561" s="10" t="s">
        <v>2543</v>
      </c>
      <c r="B2561" s="6">
        <f>IF($C$10=2012,profiles!C2548,IF($C$10=2013,profiles!E2548,IF($C$10=2014,profiles!G2548,IF($C$10=2015,profiles!I2548,IF($C$10=2016,profiles!K2548)))))</f>
        <v>51.189</v>
      </c>
      <c r="C2561" s="6">
        <f>IF($C$10=2012,profiles!D2548,IF($C$10=2013,profiles!F2548,IF($C$10=2014,profiles!H2548,IF($C$10=2015,profiles!J2548,IF($C$10=2016,profiles!L2548)))))</f>
        <v>4.701927516158818E-2</v>
      </c>
      <c r="D2561" s="11">
        <f t="shared" si="402"/>
        <v>9.4038550323176366</v>
      </c>
      <c r="E2561" s="11">
        <f t="shared" si="398"/>
        <v>0</v>
      </c>
      <c r="F2561" s="11">
        <f t="shared" si="399"/>
        <v>9.4038550323176366</v>
      </c>
      <c r="G2561" s="11">
        <f t="shared" si="400"/>
        <v>41.785144967682363</v>
      </c>
      <c r="H2561" s="12">
        <f t="shared" si="403"/>
        <v>0</v>
      </c>
      <c r="I2561" s="12">
        <f t="shared" si="397"/>
        <v>0</v>
      </c>
      <c r="J2561" s="12">
        <f t="shared" si="404"/>
        <v>0</v>
      </c>
      <c r="K2561" s="12">
        <f t="shared" si="405"/>
        <v>0</v>
      </c>
      <c r="L2561" s="12">
        <f t="shared" si="406"/>
        <v>41.785144967682363</v>
      </c>
      <c r="M2561" s="12">
        <f t="shared" si="401"/>
        <v>41.785144967682363</v>
      </c>
      <c r="N2561" s="13"/>
    </row>
    <row r="2562" spans="1:14" x14ac:dyDescent="0.2">
      <c r="A2562" s="10" t="s">
        <v>2544</v>
      </c>
      <c r="B2562" s="6">
        <f>IF($C$10=2012,profiles!C2549,IF($C$10=2013,profiles!E2549,IF($C$10=2014,profiles!G2549,IF($C$10=2015,profiles!I2549,IF($C$10=2016,profiles!K2549)))))</f>
        <v>49.173999999999999</v>
      </c>
      <c r="C2562" s="6">
        <f>IF($C$10=2012,profiles!D2549,IF($C$10=2013,profiles!F2549,IF($C$10=2014,profiles!H2549,IF($C$10=2015,profiles!J2549,IF($C$10=2016,profiles!L2549)))))</f>
        <v>6.0581140350877194E-2</v>
      </c>
      <c r="D2562" s="11">
        <f t="shared" si="402"/>
        <v>12.116228070175438</v>
      </c>
      <c r="E2562" s="11">
        <f t="shared" si="398"/>
        <v>0</v>
      </c>
      <c r="F2562" s="11">
        <f t="shared" si="399"/>
        <v>12.116228070175438</v>
      </c>
      <c r="G2562" s="11">
        <f t="shared" si="400"/>
        <v>37.057771929824561</v>
      </c>
      <c r="H2562" s="12">
        <f t="shared" si="403"/>
        <v>0</v>
      </c>
      <c r="I2562" s="12">
        <f t="shared" si="397"/>
        <v>0</v>
      </c>
      <c r="J2562" s="12">
        <f t="shared" si="404"/>
        <v>0</v>
      </c>
      <c r="K2562" s="12">
        <f t="shared" si="405"/>
        <v>0</v>
      </c>
      <c r="L2562" s="12">
        <f t="shared" si="406"/>
        <v>37.057771929824561</v>
      </c>
      <c r="M2562" s="12">
        <f t="shared" si="401"/>
        <v>37.057771929824561</v>
      </c>
      <c r="N2562" s="13"/>
    </row>
    <row r="2563" spans="1:14" x14ac:dyDescent="0.2">
      <c r="A2563" s="10" t="s">
        <v>2545</v>
      </c>
      <c r="B2563" s="6">
        <f>IF($C$10=2012,profiles!C2550,IF($C$10=2013,profiles!E2550,IF($C$10=2014,profiles!G2550,IF($C$10=2015,profiles!I2550,IF($C$10=2016,profiles!K2550)))))</f>
        <v>48.155000000000001</v>
      </c>
      <c r="C2563" s="6">
        <f>IF($C$10=2012,profiles!D2550,IF($C$10=2013,profiles!F2550,IF($C$10=2014,profiles!H2550,IF($C$10=2015,profiles!J2550,IF($C$10=2016,profiles!L2550)))))</f>
        <v>7.4157433056325023E-2</v>
      </c>
      <c r="D2563" s="11">
        <f t="shared" si="402"/>
        <v>14.831486611265005</v>
      </c>
      <c r="E2563" s="11">
        <f t="shared" si="398"/>
        <v>0</v>
      </c>
      <c r="F2563" s="11">
        <f t="shared" si="399"/>
        <v>14.831486611265005</v>
      </c>
      <c r="G2563" s="11">
        <f t="shared" si="400"/>
        <v>33.323513388734995</v>
      </c>
      <c r="H2563" s="12">
        <f t="shared" si="403"/>
        <v>0</v>
      </c>
      <c r="I2563" s="12">
        <f t="shared" si="397"/>
        <v>0</v>
      </c>
      <c r="J2563" s="12">
        <f t="shared" si="404"/>
        <v>0</v>
      </c>
      <c r="K2563" s="12">
        <f t="shared" si="405"/>
        <v>0</v>
      </c>
      <c r="L2563" s="12">
        <f t="shared" si="406"/>
        <v>33.323513388734995</v>
      </c>
      <c r="M2563" s="12">
        <f t="shared" si="401"/>
        <v>33.323513388734995</v>
      </c>
      <c r="N2563" s="13"/>
    </row>
    <row r="2564" spans="1:14" x14ac:dyDescent="0.2">
      <c r="A2564" s="10" t="s">
        <v>2546</v>
      </c>
      <c r="B2564" s="6">
        <f>IF($C$10=2012,profiles!C2551,IF($C$10=2013,profiles!E2551,IF($C$10=2014,profiles!G2551,IF($C$10=2015,profiles!I2551,IF($C$10=2016,profiles!K2551)))))</f>
        <v>48.68</v>
      </c>
      <c r="C2564" s="6">
        <f>IF($C$10=2012,profiles!D2551,IF($C$10=2013,profiles!F2551,IF($C$10=2014,profiles!H2551,IF($C$10=2015,profiles!J2551,IF($C$10=2016,profiles!L2551)))))</f>
        <v>8.3751731301939053E-2</v>
      </c>
      <c r="D2564" s="11">
        <f t="shared" si="402"/>
        <v>16.750346260387811</v>
      </c>
      <c r="E2564" s="11">
        <f t="shared" si="398"/>
        <v>0</v>
      </c>
      <c r="F2564" s="11">
        <f t="shared" si="399"/>
        <v>16.750346260387811</v>
      </c>
      <c r="G2564" s="11">
        <f t="shared" si="400"/>
        <v>31.929653739612188</v>
      </c>
      <c r="H2564" s="12">
        <f t="shared" si="403"/>
        <v>0</v>
      </c>
      <c r="I2564" s="12">
        <f t="shared" si="397"/>
        <v>0</v>
      </c>
      <c r="J2564" s="12">
        <f t="shared" si="404"/>
        <v>0</v>
      </c>
      <c r="K2564" s="12">
        <f t="shared" si="405"/>
        <v>0</v>
      </c>
      <c r="L2564" s="12">
        <f t="shared" si="406"/>
        <v>31.929653739612188</v>
      </c>
      <c r="M2564" s="12">
        <f t="shared" si="401"/>
        <v>31.929653739612188</v>
      </c>
      <c r="N2564" s="13"/>
    </row>
    <row r="2565" spans="1:14" x14ac:dyDescent="0.2">
      <c r="A2565" s="10" t="s">
        <v>2547</v>
      </c>
      <c r="B2565" s="6">
        <f>IF($C$10=2012,profiles!C2552,IF($C$10=2013,profiles!E2552,IF($C$10=2014,profiles!G2552,IF($C$10=2015,profiles!I2552,IF($C$10=2016,profiles!K2552)))))</f>
        <v>50.396999999999998</v>
      </c>
      <c r="C2565" s="6">
        <f>IF($C$10=2012,profiles!D2552,IF($C$10=2013,profiles!F2552,IF($C$10=2014,profiles!H2552,IF($C$10=2015,profiles!J2552,IF($C$10=2016,profiles!L2552)))))</f>
        <v>9.3028624192059095E-2</v>
      </c>
      <c r="D2565" s="11">
        <f t="shared" si="402"/>
        <v>18.60572483841182</v>
      </c>
      <c r="E2565" s="11">
        <f t="shared" si="398"/>
        <v>0</v>
      </c>
      <c r="F2565" s="11">
        <f t="shared" si="399"/>
        <v>18.60572483841182</v>
      </c>
      <c r="G2565" s="11">
        <f t="shared" si="400"/>
        <v>31.791275161588178</v>
      </c>
      <c r="H2565" s="12">
        <f t="shared" si="403"/>
        <v>0</v>
      </c>
      <c r="I2565" s="12">
        <f t="shared" si="397"/>
        <v>0</v>
      </c>
      <c r="J2565" s="12">
        <f t="shared" si="404"/>
        <v>0</v>
      </c>
      <c r="K2565" s="12">
        <f t="shared" si="405"/>
        <v>0</v>
      </c>
      <c r="L2565" s="12">
        <f t="shared" si="406"/>
        <v>31.791275161588178</v>
      </c>
      <c r="M2565" s="12">
        <f t="shared" si="401"/>
        <v>31.791275161588178</v>
      </c>
      <c r="N2565" s="13"/>
    </row>
    <row r="2566" spans="1:14" x14ac:dyDescent="0.2">
      <c r="A2566" s="10" t="s">
        <v>2548</v>
      </c>
      <c r="B2566" s="6">
        <f>IF($C$10=2012,profiles!C2553,IF($C$10=2013,profiles!E2553,IF($C$10=2014,profiles!G2553,IF($C$10=2015,profiles!I2553,IF($C$10=2016,profiles!K2553)))))</f>
        <v>54.122999999999998</v>
      </c>
      <c r="C2566" s="6">
        <f>IF($C$10=2012,profiles!D2553,IF($C$10=2013,profiles!F2553,IF($C$10=2014,profiles!H2553,IF($C$10=2015,profiles!J2553,IF($C$10=2016,profiles!L2553)))))</f>
        <v>9.464450600184672E-2</v>
      </c>
      <c r="D2566" s="11">
        <f t="shared" si="402"/>
        <v>18.928901200369346</v>
      </c>
      <c r="E2566" s="11">
        <f t="shared" si="398"/>
        <v>0</v>
      </c>
      <c r="F2566" s="11">
        <f t="shared" si="399"/>
        <v>18.928901200369346</v>
      </c>
      <c r="G2566" s="11">
        <f t="shared" si="400"/>
        <v>35.194098799630652</v>
      </c>
      <c r="H2566" s="12">
        <f t="shared" si="403"/>
        <v>0</v>
      </c>
      <c r="I2566" s="12">
        <f t="shared" si="397"/>
        <v>0</v>
      </c>
      <c r="J2566" s="12">
        <f t="shared" si="404"/>
        <v>0</v>
      </c>
      <c r="K2566" s="12">
        <f t="shared" si="405"/>
        <v>0</v>
      </c>
      <c r="L2566" s="12">
        <f t="shared" si="406"/>
        <v>35.194098799630652</v>
      </c>
      <c r="M2566" s="12">
        <f t="shared" si="401"/>
        <v>35.194098799630652</v>
      </c>
      <c r="N2566" s="13"/>
    </row>
    <row r="2567" spans="1:14" x14ac:dyDescent="0.2">
      <c r="A2567" s="10" t="s">
        <v>2549</v>
      </c>
      <c r="B2567" s="6">
        <f>IF($C$10=2012,profiles!C2554,IF($C$10=2013,profiles!E2554,IF($C$10=2014,profiles!G2554,IF($C$10=2015,profiles!I2554,IF($C$10=2016,profiles!K2554)))))</f>
        <v>59.901000000000003</v>
      </c>
      <c r="C2567" s="6">
        <f>IF($C$10=2012,profiles!D2554,IF($C$10=2013,profiles!F2554,IF($C$10=2014,profiles!H2554,IF($C$10=2015,profiles!J2554,IF($C$10=2016,profiles!L2554)))))</f>
        <v>0.10330101569713758</v>
      </c>
      <c r="D2567" s="11">
        <f t="shared" si="402"/>
        <v>20.660203139427516</v>
      </c>
      <c r="E2567" s="11">
        <f t="shared" si="398"/>
        <v>0</v>
      </c>
      <c r="F2567" s="11">
        <f t="shared" si="399"/>
        <v>20.660203139427516</v>
      </c>
      <c r="G2567" s="11">
        <f t="shared" si="400"/>
        <v>39.240796860572488</v>
      </c>
      <c r="H2567" s="12">
        <f t="shared" si="403"/>
        <v>0</v>
      </c>
      <c r="I2567" s="12">
        <f t="shared" si="397"/>
        <v>0</v>
      </c>
      <c r="J2567" s="12">
        <f t="shared" si="404"/>
        <v>0</v>
      </c>
      <c r="K2567" s="12">
        <f t="shared" si="405"/>
        <v>0</v>
      </c>
      <c r="L2567" s="12">
        <f t="shared" si="406"/>
        <v>39.240796860572488</v>
      </c>
      <c r="M2567" s="12">
        <f t="shared" si="401"/>
        <v>39.240796860572488</v>
      </c>
      <c r="N2567" s="13"/>
    </row>
    <row r="2568" spans="1:14" x14ac:dyDescent="0.2">
      <c r="A2568" s="10" t="s">
        <v>2550</v>
      </c>
      <c r="B2568" s="6">
        <f>IF($C$10=2012,profiles!C2555,IF($C$10=2013,profiles!E2555,IF($C$10=2014,profiles!G2555,IF($C$10=2015,profiles!I2555,IF($C$10=2016,profiles!K2555)))))</f>
        <v>65.320999999999998</v>
      </c>
      <c r="C2568" s="6">
        <f>IF($C$10=2012,profiles!D2555,IF($C$10=2013,profiles!F2555,IF($C$10=2014,profiles!H2555,IF($C$10=2015,profiles!J2555,IF($C$10=2016,profiles!L2555)))))</f>
        <v>0.13602262234533702</v>
      </c>
      <c r="D2568" s="11">
        <f t="shared" si="402"/>
        <v>27.204524469067405</v>
      </c>
      <c r="E2568" s="11">
        <f t="shared" si="398"/>
        <v>0</v>
      </c>
      <c r="F2568" s="11">
        <f t="shared" si="399"/>
        <v>27.204524469067405</v>
      </c>
      <c r="G2568" s="11">
        <f t="shared" si="400"/>
        <v>38.11647553093259</v>
      </c>
      <c r="H2568" s="12">
        <f t="shared" si="403"/>
        <v>0</v>
      </c>
      <c r="I2568" s="12">
        <f t="shared" si="397"/>
        <v>0</v>
      </c>
      <c r="J2568" s="12">
        <f t="shared" si="404"/>
        <v>0</v>
      </c>
      <c r="K2568" s="12">
        <f t="shared" si="405"/>
        <v>0</v>
      </c>
      <c r="L2568" s="12">
        <f t="shared" si="406"/>
        <v>38.11647553093259</v>
      </c>
      <c r="M2568" s="12">
        <f t="shared" si="401"/>
        <v>38.11647553093259</v>
      </c>
      <c r="N2568" s="13"/>
    </row>
    <row r="2569" spans="1:14" x14ac:dyDescent="0.2">
      <c r="A2569" s="10" t="s">
        <v>2551</v>
      </c>
      <c r="B2569" s="6">
        <f>IF($C$10=2012,profiles!C2556,IF($C$10=2013,profiles!E2556,IF($C$10=2014,profiles!G2556,IF($C$10=2015,profiles!I2556,IF($C$10=2016,profiles!K2556)))))</f>
        <v>68.185000000000002</v>
      </c>
      <c r="C2569" s="6">
        <f>IF($C$10=2012,profiles!D2556,IF($C$10=2013,profiles!F2556,IF($C$10=2014,profiles!H2556,IF($C$10=2015,profiles!J2556,IF($C$10=2016,profiles!L2556)))))</f>
        <v>0.19438192520775624</v>
      </c>
      <c r="D2569" s="11">
        <f t="shared" si="402"/>
        <v>38.876385041551245</v>
      </c>
      <c r="E2569" s="11">
        <f t="shared" si="398"/>
        <v>0</v>
      </c>
      <c r="F2569" s="11">
        <f t="shared" si="399"/>
        <v>38.876385041551245</v>
      </c>
      <c r="G2569" s="11">
        <f t="shared" si="400"/>
        <v>29.308614958448757</v>
      </c>
      <c r="H2569" s="12">
        <f t="shared" si="403"/>
        <v>0</v>
      </c>
      <c r="I2569" s="12">
        <f t="shared" si="397"/>
        <v>0</v>
      </c>
      <c r="J2569" s="12">
        <f t="shared" si="404"/>
        <v>0</v>
      </c>
      <c r="K2569" s="12">
        <f t="shared" si="405"/>
        <v>0</v>
      </c>
      <c r="L2569" s="12">
        <f t="shared" si="406"/>
        <v>29.308614958448757</v>
      </c>
      <c r="M2569" s="12">
        <f t="shared" si="401"/>
        <v>29.308614958448757</v>
      </c>
      <c r="N2569" s="13"/>
    </row>
    <row r="2570" spans="1:14" x14ac:dyDescent="0.2">
      <c r="A2570" s="10" t="s">
        <v>2552</v>
      </c>
      <c r="B2570" s="6">
        <f>IF($C$10=2012,profiles!C2557,IF($C$10=2013,profiles!E2557,IF($C$10=2014,profiles!G2557,IF($C$10=2015,profiles!I2557,IF($C$10=2016,profiles!K2557)))))</f>
        <v>68.936999999999998</v>
      </c>
      <c r="C2570" s="6">
        <f>IF($C$10=2012,profiles!D2557,IF($C$10=2013,profiles!F2557,IF($C$10=2014,profiles!H2557,IF($C$10=2015,profiles!J2557,IF($C$10=2016,profiles!L2557)))))</f>
        <v>0.27420937211449675</v>
      </c>
      <c r="D2570" s="11">
        <f t="shared" si="402"/>
        <v>54.841874422899352</v>
      </c>
      <c r="E2570" s="11">
        <f t="shared" si="398"/>
        <v>0</v>
      </c>
      <c r="F2570" s="11">
        <f t="shared" si="399"/>
        <v>54.841874422899352</v>
      </c>
      <c r="G2570" s="11">
        <f t="shared" si="400"/>
        <v>14.095125577100646</v>
      </c>
      <c r="H2570" s="12">
        <f t="shared" si="403"/>
        <v>0</v>
      </c>
      <c r="I2570" s="12">
        <f t="shared" si="397"/>
        <v>0</v>
      </c>
      <c r="J2570" s="12">
        <f t="shared" si="404"/>
        <v>0</v>
      </c>
      <c r="K2570" s="12">
        <f t="shared" si="405"/>
        <v>0</v>
      </c>
      <c r="L2570" s="12">
        <f t="shared" si="406"/>
        <v>14.095125577100646</v>
      </c>
      <c r="M2570" s="12">
        <f t="shared" si="401"/>
        <v>14.095125577100646</v>
      </c>
      <c r="N2570" s="13"/>
    </row>
    <row r="2571" spans="1:14" x14ac:dyDescent="0.2">
      <c r="A2571" s="10" t="s">
        <v>2553</v>
      </c>
      <c r="B2571" s="6">
        <f>IF($C$10=2012,profiles!C2558,IF($C$10=2013,profiles!E2558,IF($C$10=2014,profiles!G2558,IF($C$10=2015,profiles!I2558,IF($C$10=2016,profiles!K2558)))))</f>
        <v>70.194000000000003</v>
      </c>
      <c r="C2571" s="6">
        <f>IF($C$10=2012,profiles!D2558,IF($C$10=2013,profiles!F2558,IF($C$10=2014,profiles!H2558,IF($C$10=2015,profiles!J2558,IF($C$10=2016,profiles!L2558)))))</f>
        <v>0.36937326869806092</v>
      </c>
      <c r="D2571" s="11">
        <f t="shared" si="402"/>
        <v>73.874653739612185</v>
      </c>
      <c r="E2571" s="11">
        <f t="shared" si="398"/>
        <v>3.6806537396121826</v>
      </c>
      <c r="F2571" s="11">
        <f t="shared" si="399"/>
        <v>70.194000000000003</v>
      </c>
      <c r="G2571" s="11">
        <f t="shared" si="400"/>
        <v>0</v>
      </c>
      <c r="H2571" s="12">
        <f t="shared" si="403"/>
        <v>0</v>
      </c>
      <c r="I2571" s="12">
        <f t="shared" si="397"/>
        <v>3.6806537396121826</v>
      </c>
      <c r="J2571" s="12">
        <f t="shared" si="404"/>
        <v>0</v>
      </c>
      <c r="K2571" s="12">
        <f t="shared" si="405"/>
        <v>2.9813295290858681</v>
      </c>
      <c r="L2571" s="12">
        <f t="shared" si="406"/>
        <v>0</v>
      </c>
      <c r="M2571" s="12">
        <f t="shared" si="401"/>
        <v>-3.6806537396121826</v>
      </c>
      <c r="N2571" s="13"/>
    </row>
    <row r="2572" spans="1:14" x14ac:dyDescent="0.2">
      <c r="A2572" s="10" t="s">
        <v>2554</v>
      </c>
      <c r="B2572" s="6">
        <f>IF($C$10=2012,profiles!C2559,IF($C$10=2013,profiles!E2559,IF($C$10=2014,profiles!G2559,IF($C$10=2015,profiles!I2559,IF($C$10=2016,profiles!K2559)))))</f>
        <v>71.137</v>
      </c>
      <c r="C2572" s="6">
        <f>IF($C$10=2012,profiles!D2559,IF($C$10=2013,profiles!F2559,IF($C$10=2014,profiles!H2559,IF($C$10=2015,profiles!J2559,IF($C$10=2016,profiles!L2559)))))</f>
        <v>0.43296975992613113</v>
      </c>
      <c r="D2572" s="11">
        <f t="shared" si="402"/>
        <v>86.593951985226226</v>
      </c>
      <c r="E2572" s="11">
        <f t="shared" si="398"/>
        <v>15.456951985226226</v>
      </c>
      <c r="F2572" s="11">
        <f t="shared" si="399"/>
        <v>71.137</v>
      </c>
      <c r="G2572" s="11">
        <f t="shared" si="400"/>
        <v>0</v>
      </c>
      <c r="H2572" s="12">
        <f t="shared" si="403"/>
        <v>0</v>
      </c>
      <c r="I2572" s="12">
        <f t="shared" si="397"/>
        <v>15.456951985226226</v>
      </c>
      <c r="J2572" s="12">
        <f t="shared" si="404"/>
        <v>0</v>
      </c>
      <c r="K2572" s="12">
        <f t="shared" si="405"/>
        <v>15.501460637119113</v>
      </c>
      <c r="L2572" s="12">
        <f t="shared" si="406"/>
        <v>0</v>
      </c>
      <c r="M2572" s="12">
        <f t="shared" si="401"/>
        <v>-15.456951985226226</v>
      </c>
      <c r="N2572" s="13"/>
    </row>
    <row r="2573" spans="1:14" x14ac:dyDescent="0.2">
      <c r="A2573" s="10" t="s">
        <v>2555</v>
      </c>
      <c r="B2573" s="6">
        <f>IF($C$10=2012,profiles!C2560,IF($C$10=2013,profiles!E2560,IF($C$10=2014,profiles!G2560,IF($C$10=2015,profiles!I2560,IF($C$10=2016,profiles!K2560)))))</f>
        <v>70.277000000000001</v>
      </c>
      <c r="C2573" s="6">
        <f>IF($C$10=2012,profiles!D2560,IF($C$10=2013,profiles!F2560,IF($C$10=2014,profiles!H2560,IF($C$10=2015,profiles!J2560,IF($C$10=2016,profiles!L2560)))))</f>
        <v>0.46921168051708217</v>
      </c>
      <c r="D2573" s="11">
        <f t="shared" si="402"/>
        <v>93.842336103416429</v>
      </c>
      <c r="E2573" s="11">
        <f t="shared" si="398"/>
        <v>23.565336103416428</v>
      </c>
      <c r="F2573" s="11">
        <f t="shared" si="399"/>
        <v>70.277000000000001</v>
      </c>
      <c r="G2573" s="11">
        <f t="shared" si="400"/>
        <v>0</v>
      </c>
      <c r="H2573" s="12">
        <f t="shared" si="403"/>
        <v>0</v>
      </c>
      <c r="I2573" s="12">
        <f t="shared" si="397"/>
        <v>23.565336103416428</v>
      </c>
      <c r="J2573" s="12">
        <f t="shared" si="404"/>
        <v>0</v>
      </c>
      <c r="K2573" s="12">
        <f t="shared" si="405"/>
        <v>34.589382880886419</v>
      </c>
      <c r="L2573" s="12">
        <f t="shared" si="406"/>
        <v>0</v>
      </c>
      <c r="M2573" s="12">
        <f t="shared" si="401"/>
        <v>-23.565336103416428</v>
      </c>
      <c r="N2573" s="13"/>
    </row>
    <row r="2574" spans="1:14" x14ac:dyDescent="0.2">
      <c r="A2574" s="10" t="s">
        <v>2556</v>
      </c>
      <c r="B2574" s="6">
        <f>IF($C$10=2012,profiles!C2561,IF($C$10=2013,profiles!E2561,IF($C$10=2014,profiles!G2561,IF($C$10=2015,profiles!I2561,IF($C$10=2016,profiles!K2561)))))</f>
        <v>68.924999999999997</v>
      </c>
      <c r="C2574" s="6">
        <f>IF($C$10=2012,profiles!D2561,IF($C$10=2013,profiles!F2561,IF($C$10=2014,profiles!H2561,IF($C$10=2015,profiles!J2561,IF($C$10=2016,profiles!L2561)))))</f>
        <v>0.48187903970452445</v>
      </c>
      <c r="D2574" s="11">
        <f t="shared" si="402"/>
        <v>96.375807940904892</v>
      </c>
      <c r="E2574" s="11">
        <f t="shared" si="398"/>
        <v>27.450807940904895</v>
      </c>
      <c r="F2574" s="11">
        <f t="shared" si="399"/>
        <v>68.924999999999997</v>
      </c>
      <c r="G2574" s="11">
        <f t="shared" si="400"/>
        <v>0</v>
      </c>
      <c r="H2574" s="12">
        <f t="shared" si="403"/>
        <v>0</v>
      </c>
      <c r="I2574" s="12">
        <f t="shared" si="397"/>
        <v>27.450807940904895</v>
      </c>
      <c r="J2574" s="12">
        <f t="shared" si="404"/>
        <v>0</v>
      </c>
      <c r="K2574" s="12">
        <f t="shared" si="405"/>
        <v>56.824537313019384</v>
      </c>
      <c r="L2574" s="12">
        <f t="shared" si="406"/>
        <v>0</v>
      </c>
      <c r="M2574" s="12">
        <f t="shared" si="401"/>
        <v>-27.450807940904895</v>
      </c>
      <c r="N2574" s="13"/>
    </row>
    <row r="2575" spans="1:14" x14ac:dyDescent="0.2">
      <c r="A2575" s="10" t="s">
        <v>2557</v>
      </c>
      <c r="B2575" s="6">
        <f>IF($C$10=2012,profiles!C2562,IF($C$10=2013,profiles!E2562,IF($C$10=2014,profiles!G2562,IF($C$10=2015,profiles!I2562,IF($C$10=2016,profiles!K2562)))))</f>
        <v>67.191999999999993</v>
      </c>
      <c r="C2575" s="6">
        <f>IF($C$10=2012,profiles!D2562,IF($C$10=2013,profiles!F2562,IF($C$10=2014,profiles!H2562,IF($C$10=2015,profiles!J2562,IF($C$10=2016,profiles!L2562)))))</f>
        <v>0.47577620036934443</v>
      </c>
      <c r="D2575" s="11">
        <f t="shared" si="402"/>
        <v>95.155240073868882</v>
      </c>
      <c r="E2575" s="11">
        <f t="shared" si="398"/>
        <v>27.963240073868889</v>
      </c>
      <c r="F2575" s="11">
        <f t="shared" si="399"/>
        <v>67.191999999999993</v>
      </c>
      <c r="G2575" s="11">
        <f t="shared" si="400"/>
        <v>0</v>
      </c>
      <c r="H2575" s="12">
        <f t="shared" si="403"/>
        <v>0</v>
      </c>
      <c r="I2575" s="12">
        <f t="shared" si="397"/>
        <v>27.963240073868889</v>
      </c>
      <c r="J2575" s="12">
        <f t="shared" si="404"/>
        <v>0</v>
      </c>
      <c r="K2575" s="12">
        <f t="shared" si="405"/>
        <v>79.474761772853185</v>
      </c>
      <c r="L2575" s="12">
        <f t="shared" si="406"/>
        <v>0</v>
      </c>
      <c r="M2575" s="12">
        <f t="shared" si="401"/>
        <v>-27.963240073868889</v>
      </c>
      <c r="N2575" s="13"/>
    </row>
    <row r="2576" spans="1:14" x14ac:dyDescent="0.2">
      <c r="A2576" s="10" t="s">
        <v>2558</v>
      </c>
      <c r="B2576" s="6">
        <f>IF($C$10=2012,profiles!C2563,IF($C$10=2013,profiles!E2563,IF($C$10=2014,profiles!G2563,IF($C$10=2015,profiles!I2563,IF($C$10=2016,profiles!K2563)))))</f>
        <v>65.486999999999995</v>
      </c>
      <c r="C2576" s="6">
        <f>IF($C$10=2012,profiles!D2563,IF($C$10=2013,profiles!F2563,IF($C$10=2014,profiles!H2563,IF($C$10=2015,profiles!J2563,IF($C$10=2016,profiles!L2563)))))</f>
        <v>0.4327100646352724</v>
      </c>
      <c r="D2576" s="11">
        <f t="shared" si="402"/>
        <v>86.542012927054486</v>
      </c>
      <c r="E2576" s="11">
        <f t="shared" si="398"/>
        <v>21.055012927054491</v>
      </c>
      <c r="F2576" s="11">
        <f t="shared" si="399"/>
        <v>65.486999999999995</v>
      </c>
      <c r="G2576" s="11">
        <f t="shared" si="400"/>
        <v>0</v>
      </c>
      <c r="H2576" s="12">
        <f t="shared" si="403"/>
        <v>0</v>
      </c>
      <c r="I2576" s="12">
        <f t="shared" si="397"/>
        <v>21.055012927054491</v>
      </c>
      <c r="J2576" s="12">
        <f t="shared" si="404"/>
        <v>0</v>
      </c>
      <c r="K2576" s="12">
        <f t="shared" si="405"/>
        <v>96.529322243767325</v>
      </c>
      <c r="L2576" s="12">
        <f t="shared" si="406"/>
        <v>0</v>
      </c>
      <c r="M2576" s="12">
        <f t="shared" si="401"/>
        <v>-21.055012927054491</v>
      </c>
      <c r="N2576" s="13"/>
    </row>
    <row r="2577" spans="1:14" x14ac:dyDescent="0.2">
      <c r="A2577" s="10" t="s">
        <v>2559</v>
      </c>
      <c r="B2577" s="6">
        <f>IF($C$10=2012,profiles!C2564,IF($C$10=2013,profiles!E2564,IF($C$10=2014,profiles!G2564,IF($C$10=2015,profiles!I2564,IF($C$10=2016,profiles!K2564)))))</f>
        <v>63.76</v>
      </c>
      <c r="C2577" s="6">
        <f>IF($C$10=2012,profiles!D2564,IF($C$10=2013,profiles!F2564,IF($C$10=2014,profiles!H2564,IF($C$10=2015,profiles!J2564,IF($C$10=2016,profiles!L2564)))))</f>
        <v>0.36827677746999077</v>
      </c>
      <c r="D2577" s="11">
        <f t="shared" si="402"/>
        <v>73.655355493998158</v>
      </c>
      <c r="E2577" s="11">
        <f t="shared" si="398"/>
        <v>9.8953554939981601</v>
      </c>
      <c r="F2577" s="11">
        <f t="shared" si="399"/>
        <v>63.76</v>
      </c>
      <c r="G2577" s="11">
        <f t="shared" si="400"/>
        <v>0</v>
      </c>
      <c r="H2577" s="12">
        <f t="shared" si="403"/>
        <v>0</v>
      </c>
      <c r="I2577" s="12">
        <f t="shared" si="397"/>
        <v>9.8953554939981601</v>
      </c>
      <c r="J2577" s="12">
        <f t="shared" si="404"/>
        <v>0</v>
      </c>
      <c r="K2577" s="12">
        <f t="shared" si="405"/>
        <v>104.54456019390584</v>
      </c>
      <c r="L2577" s="12">
        <f t="shared" si="406"/>
        <v>0</v>
      </c>
      <c r="M2577" s="12">
        <f t="shared" si="401"/>
        <v>-9.8953554939981601</v>
      </c>
      <c r="N2577" s="13"/>
    </row>
    <row r="2578" spans="1:14" x14ac:dyDescent="0.2">
      <c r="A2578" s="10" t="s">
        <v>2560</v>
      </c>
      <c r="B2578" s="6">
        <f>IF($C$10=2012,profiles!C2565,IF($C$10=2013,profiles!E2565,IF($C$10=2014,profiles!G2565,IF($C$10=2015,profiles!I2565,IF($C$10=2016,profiles!K2565)))))</f>
        <v>62.94</v>
      </c>
      <c r="C2578" s="6">
        <f>IF($C$10=2012,profiles!D2565,IF($C$10=2013,profiles!F2565,IF($C$10=2014,profiles!H2565,IF($C$10=2015,profiles!J2565,IF($C$10=2016,profiles!L2565)))))</f>
        <v>0.27354570637119113</v>
      </c>
      <c r="D2578" s="11">
        <f t="shared" si="402"/>
        <v>54.709141274238227</v>
      </c>
      <c r="E2578" s="11">
        <f t="shared" si="398"/>
        <v>0</v>
      </c>
      <c r="F2578" s="11">
        <f t="shared" si="399"/>
        <v>54.709141274238227</v>
      </c>
      <c r="G2578" s="11">
        <f t="shared" si="400"/>
        <v>8.2308587257617702</v>
      </c>
      <c r="H2578" s="12">
        <f t="shared" si="403"/>
        <v>0</v>
      </c>
      <c r="I2578" s="12">
        <f t="shared" ref="I2578:I2641" si="407">MAX(MIN(E2578,($L$2-K2577)/$F$2),0)</f>
        <v>0</v>
      </c>
      <c r="J2578" s="12">
        <f t="shared" si="404"/>
        <v>8.2308587257617702</v>
      </c>
      <c r="K2578" s="12">
        <f t="shared" si="405"/>
        <v>95.655943859389893</v>
      </c>
      <c r="L2578" s="12">
        <f t="shared" si="406"/>
        <v>0</v>
      </c>
      <c r="M2578" s="12">
        <f t="shared" si="401"/>
        <v>8.2308587257617702</v>
      </c>
      <c r="N2578" s="13"/>
    </row>
    <row r="2579" spans="1:14" x14ac:dyDescent="0.2">
      <c r="A2579" s="10" t="s">
        <v>2561</v>
      </c>
      <c r="B2579" s="6">
        <f>IF($C$10=2012,profiles!C2566,IF($C$10=2013,profiles!E2566,IF($C$10=2014,profiles!G2566,IF($C$10=2015,profiles!I2566,IF($C$10=2016,profiles!K2566)))))</f>
        <v>62.567999999999998</v>
      </c>
      <c r="C2579" s="6">
        <f>IF($C$10=2012,profiles!D2566,IF($C$10=2013,profiles!F2566,IF($C$10=2014,profiles!H2566,IF($C$10=2015,profiles!J2566,IF($C$10=2016,profiles!L2566)))))</f>
        <v>0.18947656971375809</v>
      </c>
      <c r="D2579" s="11">
        <f t="shared" si="402"/>
        <v>37.895313942751621</v>
      </c>
      <c r="E2579" s="11">
        <f t="shared" ref="E2579:E2642" si="408">D2579-F2579</f>
        <v>0</v>
      </c>
      <c r="F2579" s="11">
        <f t="shared" ref="F2579:F2642" si="409">MIN(D2579,B2579)</f>
        <v>37.895313942751621</v>
      </c>
      <c r="G2579" s="11">
        <f t="shared" ref="G2579:G2642" si="410">B2579-F2579</f>
        <v>24.672686057248377</v>
      </c>
      <c r="H2579" s="12">
        <f t="shared" si="403"/>
        <v>0</v>
      </c>
      <c r="I2579" s="12">
        <f t="shared" si="407"/>
        <v>0</v>
      </c>
      <c r="J2579" s="12">
        <f t="shared" si="404"/>
        <v>24.672686057248377</v>
      </c>
      <c r="K2579" s="12">
        <f t="shared" si="405"/>
        <v>69.011574467113036</v>
      </c>
      <c r="L2579" s="12">
        <f t="shared" si="406"/>
        <v>0</v>
      </c>
      <c r="M2579" s="12">
        <f t="shared" ref="M2579:M2642" si="411">B2579-D2579</f>
        <v>24.672686057248377</v>
      </c>
      <c r="N2579" s="13"/>
    </row>
    <row r="2580" spans="1:14" x14ac:dyDescent="0.2">
      <c r="A2580" s="10" t="s">
        <v>2562</v>
      </c>
      <c r="B2580" s="6">
        <f>IF($C$10=2012,profiles!C2567,IF($C$10=2013,profiles!E2567,IF($C$10=2014,profiles!G2567,IF($C$10=2015,profiles!I2567,IF($C$10=2016,profiles!K2567)))))</f>
        <v>62.307000000000002</v>
      </c>
      <c r="C2580" s="6">
        <f>IF($C$10=2012,profiles!D2567,IF($C$10=2013,profiles!F2567,IF($C$10=2014,profiles!H2567,IF($C$10=2015,profiles!J2567,IF($C$10=2016,profiles!L2567)))))</f>
        <v>0.13342566943674977</v>
      </c>
      <c r="D2580" s="11">
        <f t="shared" ref="D2580:D2643" si="412">C2580*$C$2</f>
        <v>26.685133887349956</v>
      </c>
      <c r="E2580" s="11">
        <f t="shared" si="408"/>
        <v>0</v>
      </c>
      <c r="F2580" s="11">
        <f t="shared" si="409"/>
        <v>26.685133887349956</v>
      </c>
      <c r="G2580" s="11">
        <f t="shared" si="410"/>
        <v>35.621866112650046</v>
      </c>
      <c r="H2580" s="12">
        <f t="shared" ref="H2580:H2643" si="413">E2580-I2580</f>
        <v>0</v>
      </c>
      <c r="I2580" s="12">
        <f t="shared" si="407"/>
        <v>0</v>
      </c>
      <c r="J2580" s="12">
        <f t="shared" ref="J2580:J2643" si="414">MIN(G2580,K2579*$F$3)</f>
        <v>35.621866112650046</v>
      </c>
      <c r="K2580" s="12">
        <f t="shared" ref="K2580:K2643" si="415">K2579+I2580*$F$2-J2580/$F$3</f>
        <v>30.54303654848448</v>
      </c>
      <c r="L2580" s="12">
        <f t="shared" ref="L2580:L2643" si="416">MAX(G2580-J2580,0)</f>
        <v>0</v>
      </c>
      <c r="M2580" s="12">
        <f t="shared" si="411"/>
        <v>35.621866112650046</v>
      </c>
      <c r="N2580" s="13"/>
    </row>
    <row r="2581" spans="1:14" x14ac:dyDescent="0.2">
      <c r="A2581" s="10" t="s">
        <v>2563</v>
      </c>
      <c r="B2581" s="6">
        <f>IF($C$10=2012,profiles!C2568,IF($C$10=2013,profiles!E2568,IF($C$10=2014,profiles!G2568,IF($C$10=2015,profiles!I2568,IF($C$10=2016,profiles!K2568)))))</f>
        <v>62.226999999999997</v>
      </c>
      <c r="C2581" s="6">
        <f>IF($C$10=2012,profiles!D2568,IF($C$10=2013,profiles!F2568,IF($C$10=2014,profiles!H2568,IF($C$10=2015,profiles!J2568,IF($C$10=2016,profiles!L2568)))))</f>
        <v>0.12600992613111728</v>
      </c>
      <c r="D2581" s="11">
        <f t="shared" si="412"/>
        <v>25.201985226223456</v>
      </c>
      <c r="E2581" s="11">
        <f t="shared" si="408"/>
        <v>0</v>
      </c>
      <c r="F2581" s="11">
        <f t="shared" si="409"/>
        <v>25.201985226223456</v>
      </c>
      <c r="G2581" s="11">
        <f t="shared" si="410"/>
        <v>37.02501477377654</v>
      </c>
      <c r="H2581" s="12">
        <f t="shared" si="413"/>
        <v>0</v>
      </c>
      <c r="I2581" s="12">
        <f t="shared" si="407"/>
        <v>0</v>
      </c>
      <c r="J2581" s="12">
        <f t="shared" si="414"/>
        <v>28.28285184389663</v>
      </c>
      <c r="K2581" s="12">
        <f t="shared" si="415"/>
        <v>0</v>
      </c>
      <c r="L2581" s="12">
        <f t="shared" si="416"/>
        <v>8.7421629298799104</v>
      </c>
      <c r="M2581" s="12">
        <f t="shared" si="411"/>
        <v>37.02501477377654</v>
      </c>
      <c r="N2581" s="13"/>
    </row>
    <row r="2582" spans="1:14" x14ac:dyDescent="0.2">
      <c r="A2582" s="10" t="s">
        <v>2564</v>
      </c>
      <c r="B2582" s="6">
        <f>IF($C$10=2012,profiles!C2569,IF($C$10=2013,profiles!E2569,IF($C$10=2014,profiles!G2569,IF($C$10=2015,profiles!I2569,IF($C$10=2016,profiles!K2569)))))</f>
        <v>59.996000000000002</v>
      </c>
      <c r="C2582" s="6">
        <f>IF($C$10=2012,profiles!D2569,IF($C$10=2013,profiles!F2569,IF($C$10=2014,profiles!H2569,IF($C$10=2015,profiles!J2569,IF($C$10=2016,profiles!L2569)))))</f>
        <v>0.13199734533702678</v>
      </c>
      <c r="D2582" s="11">
        <f t="shared" si="412"/>
        <v>26.399469067405356</v>
      </c>
      <c r="E2582" s="11">
        <f t="shared" si="408"/>
        <v>0</v>
      </c>
      <c r="F2582" s="11">
        <f t="shared" si="409"/>
        <v>26.399469067405356</v>
      </c>
      <c r="G2582" s="11">
        <f t="shared" si="410"/>
        <v>33.596530932594646</v>
      </c>
      <c r="H2582" s="12">
        <f t="shared" si="413"/>
        <v>0</v>
      </c>
      <c r="I2582" s="12">
        <f t="shared" si="407"/>
        <v>0</v>
      </c>
      <c r="J2582" s="12">
        <f t="shared" si="414"/>
        <v>0</v>
      </c>
      <c r="K2582" s="12">
        <f t="shared" si="415"/>
        <v>0</v>
      </c>
      <c r="L2582" s="12">
        <f t="shared" si="416"/>
        <v>33.596530932594646</v>
      </c>
      <c r="M2582" s="12">
        <f t="shared" si="411"/>
        <v>33.596530932594646</v>
      </c>
      <c r="N2582" s="13"/>
    </row>
    <row r="2583" spans="1:14" x14ac:dyDescent="0.2">
      <c r="A2583" s="10" t="s">
        <v>2565</v>
      </c>
      <c r="B2583" s="6">
        <f>IF($C$10=2012,profiles!C2570,IF($C$10=2013,profiles!E2570,IF($C$10=2014,profiles!G2570,IF($C$10=2015,profiles!I2570,IF($C$10=2016,profiles!K2570)))))</f>
        <v>56.381</v>
      </c>
      <c r="C2583" s="6">
        <f>IF($C$10=2012,profiles!D2570,IF($C$10=2013,profiles!F2570,IF($C$10=2014,profiles!H2570,IF($C$10=2015,profiles!J2570,IF($C$10=2016,profiles!L2570)))))</f>
        <v>0.14105782548476453</v>
      </c>
      <c r="D2583" s="11">
        <f t="shared" si="412"/>
        <v>28.211565096952906</v>
      </c>
      <c r="E2583" s="11">
        <f t="shared" si="408"/>
        <v>0</v>
      </c>
      <c r="F2583" s="11">
        <f t="shared" si="409"/>
        <v>28.211565096952906</v>
      </c>
      <c r="G2583" s="11">
        <f t="shared" si="410"/>
        <v>28.169434903047094</v>
      </c>
      <c r="H2583" s="12">
        <f t="shared" si="413"/>
        <v>0</v>
      </c>
      <c r="I2583" s="12">
        <f t="shared" si="407"/>
        <v>0</v>
      </c>
      <c r="J2583" s="12">
        <f t="shared" si="414"/>
        <v>0</v>
      </c>
      <c r="K2583" s="12">
        <f t="shared" si="415"/>
        <v>0</v>
      </c>
      <c r="L2583" s="12">
        <f t="shared" si="416"/>
        <v>28.169434903047094</v>
      </c>
      <c r="M2583" s="12">
        <f t="shared" si="411"/>
        <v>28.169434903047094</v>
      </c>
      <c r="N2583" s="13"/>
    </row>
    <row r="2584" spans="1:14" x14ac:dyDescent="0.2">
      <c r="A2584" s="10" t="s">
        <v>2566</v>
      </c>
      <c r="B2584" s="6">
        <f>IF($C$10=2012,profiles!C2571,IF($C$10=2013,profiles!E2571,IF($C$10=2014,profiles!G2571,IF($C$10=2015,profiles!I2571,IF($C$10=2016,profiles!K2571)))))</f>
        <v>51.704999999999998</v>
      </c>
      <c r="C2584" s="6">
        <f>IF($C$10=2012,profiles!D2571,IF($C$10=2013,profiles!F2571,IF($C$10=2014,profiles!H2571,IF($C$10=2015,profiles!J2571,IF($C$10=2016,profiles!L2571)))))</f>
        <v>0.14394332871652815</v>
      </c>
      <c r="D2584" s="11">
        <f t="shared" si="412"/>
        <v>28.788665743305629</v>
      </c>
      <c r="E2584" s="11">
        <f t="shared" si="408"/>
        <v>0</v>
      </c>
      <c r="F2584" s="11">
        <f t="shared" si="409"/>
        <v>28.788665743305629</v>
      </c>
      <c r="G2584" s="11">
        <f t="shared" si="410"/>
        <v>22.91633425669437</v>
      </c>
      <c r="H2584" s="12">
        <f t="shared" si="413"/>
        <v>0</v>
      </c>
      <c r="I2584" s="12">
        <f t="shared" si="407"/>
        <v>0</v>
      </c>
      <c r="J2584" s="12">
        <f t="shared" si="414"/>
        <v>0</v>
      </c>
      <c r="K2584" s="12">
        <f t="shared" si="415"/>
        <v>0</v>
      </c>
      <c r="L2584" s="12">
        <f t="shared" si="416"/>
        <v>22.91633425669437</v>
      </c>
      <c r="M2584" s="12">
        <f t="shared" si="411"/>
        <v>22.91633425669437</v>
      </c>
      <c r="N2584" s="13"/>
    </row>
    <row r="2585" spans="1:14" x14ac:dyDescent="0.2">
      <c r="A2585" s="10" t="s">
        <v>2567</v>
      </c>
      <c r="B2585" s="6">
        <f>IF($C$10=2012,profiles!C2572,IF($C$10=2013,profiles!E2572,IF($C$10=2014,profiles!G2572,IF($C$10=2015,profiles!I2572,IF($C$10=2016,profiles!K2572)))))</f>
        <v>47.866999999999997</v>
      </c>
      <c r="C2585" s="6">
        <f>IF($C$10=2012,profiles!D2572,IF($C$10=2013,profiles!F2572,IF($C$10=2014,profiles!H2572,IF($C$10=2015,profiles!J2572,IF($C$10=2016,profiles!L2572)))))</f>
        <v>0.14265722158902369</v>
      </c>
      <c r="D2585" s="11">
        <f t="shared" si="412"/>
        <v>28.531444317804738</v>
      </c>
      <c r="E2585" s="11">
        <f t="shared" si="408"/>
        <v>0</v>
      </c>
      <c r="F2585" s="11">
        <f t="shared" si="409"/>
        <v>28.531444317804738</v>
      </c>
      <c r="G2585" s="11">
        <f t="shared" si="410"/>
        <v>19.33555568219526</v>
      </c>
      <c r="H2585" s="12">
        <f t="shared" si="413"/>
        <v>0</v>
      </c>
      <c r="I2585" s="12">
        <f t="shared" si="407"/>
        <v>0</v>
      </c>
      <c r="J2585" s="12">
        <f t="shared" si="414"/>
        <v>0</v>
      </c>
      <c r="K2585" s="12">
        <f t="shared" si="415"/>
        <v>0</v>
      </c>
      <c r="L2585" s="12">
        <f t="shared" si="416"/>
        <v>19.33555568219526</v>
      </c>
      <c r="M2585" s="12">
        <f t="shared" si="411"/>
        <v>19.33555568219526</v>
      </c>
      <c r="N2585" s="13"/>
    </row>
    <row r="2586" spans="1:14" x14ac:dyDescent="0.2">
      <c r="A2586" s="10" t="s">
        <v>2568</v>
      </c>
      <c r="B2586" s="6">
        <f>IF($C$10=2012,profiles!C2573,IF($C$10=2013,profiles!E2573,IF($C$10=2014,profiles!G2573,IF($C$10=2015,profiles!I2573,IF($C$10=2016,profiles!K2573)))))</f>
        <v>45.341999999999999</v>
      </c>
      <c r="C2586" s="6">
        <f>IF($C$10=2012,profiles!D2573,IF($C$10=2013,profiles!F2573,IF($C$10=2014,profiles!H2573,IF($C$10=2015,profiles!J2573,IF($C$10=2016,profiles!L2573)))))</f>
        <v>0.13817032879834951</v>
      </c>
      <c r="D2586" s="11">
        <f t="shared" si="412"/>
        <v>27.634065759669902</v>
      </c>
      <c r="E2586" s="11">
        <f t="shared" si="408"/>
        <v>0</v>
      </c>
      <c r="F2586" s="11">
        <f t="shared" si="409"/>
        <v>27.634065759669902</v>
      </c>
      <c r="G2586" s="11">
        <f t="shared" si="410"/>
        <v>17.707934240330097</v>
      </c>
      <c r="H2586" s="12">
        <f t="shared" si="413"/>
        <v>0</v>
      </c>
      <c r="I2586" s="12">
        <f t="shared" si="407"/>
        <v>0</v>
      </c>
      <c r="J2586" s="12">
        <f t="shared" si="414"/>
        <v>0</v>
      </c>
      <c r="K2586" s="12">
        <f t="shared" si="415"/>
        <v>0</v>
      </c>
      <c r="L2586" s="12">
        <f t="shared" si="416"/>
        <v>17.707934240330097</v>
      </c>
      <c r="M2586" s="12">
        <f t="shared" si="411"/>
        <v>17.707934240330097</v>
      </c>
      <c r="N2586" s="13"/>
    </row>
    <row r="2587" spans="1:14" x14ac:dyDescent="0.2">
      <c r="A2587" s="10" t="s">
        <v>2569</v>
      </c>
      <c r="B2587" s="6">
        <f>IF($C$10=2012,profiles!C2574,IF($C$10=2013,profiles!E2574,IF($C$10=2014,profiles!G2574,IF($C$10=2015,profiles!I2574,IF($C$10=2016,profiles!K2574)))))</f>
        <v>43.822000000000003</v>
      </c>
      <c r="C2587" s="6">
        <f>IF($C$10=2012,profiles!D2574,IF($C$10=2013,profiles!F2574,IF($C$10=2014,profiles!H2574,IF($C$10=2015,profiles!J2574,IF($C$10=2016,profiles!L2574)))))</f>
        <v>0.12621009045922121</v>
      </c>
      <c r="D2587" s="11">
        <f t="shared" si="412"/>
        <v>25.242018091844244</v>
      </c>
      <c r="E2587" s="11">
        <f t="shared" si="408"/>
        <v>0</v>
      </c>
      <c r="F2587" s="11">
        <f t="shared" si="409"/>
        <v>25.242018091844244</v>
      </c>
      <c r="G2587" s="11">
        <f t="shared" si="410"/>
        <v>18.579981908155759</v>
      </c>
      <c r="H2587" s="12">
        <f t="shared" si="413"/>
        <v>0</v>
      </c>
      <c r="I2587" s="12">
        <f t="shared" si="407"/>
        <v>0</v>
      </c>
      <c r="J2587" s="12">
        <f t="shared" si="414"/>
        <v>0</v>
      </c>
      <c r="K2587" s="12">
        <f t="shared" si="415"/>
        <v>0</v>
      </c>
      <c r="L2587" s="12">
        <f t="shared" si="416"/>
        <v>18.579981908155759</v>
      </c>
      <c r="M2587" s="12">
        <f t="shared" si="411"/>
        <v>18.579981908155759</v>
      </c>
      <c r="N2587" s="13"/>
    </row>
    <row r="2588" spans="1:14" x14ac:dyDescent="0.2">
      <c r="A2588" s="10" t="s">
        <v>2570</v>
      </c>
      <c r="B2588" s="6">
        <f>IF($C$10=2012,profiles!C2575,IF($C$10=2013,profiles!E2575,IF($C$10=2014,profiles!G2575,IF($C$10=2015,profiles!I2575,IF($C$10=2016,profiles!K2575)))))</f>
        <v>43.148000000000003</v>
      </c>
      <c r="C2588" s="6">
        <f>IF($C$10=2012,profiles!D2575,IF($C$10=2013,profiles!F2575,IF($C$10=2014,profiles!H2575,IF($C$10=2015,profiles!J2575,IF($C$10=2016,profiles!L2575)))))</f>
        <v>0.11489908098047985</v>
      </c>
      <c r="D2588" s="11">
        <f t="shared" si="412"/>
        <v>22.979816196095971</v>
      </c>
      <c r="E2588" s="11">
        <f t="shared" si="408"/>
        <v>0</v>
      </c>
      <c r="F2588" s="11">
        <f t="shared" si="409"/>
        <v>22.979816196095971</v>
      </c>
      <c r="G2588" s="11">
        <f t="shared" si="410"/>
        <v>20.168183803904032</v>
      </c>
      <c r="H2588" s="12">
        <f t="shared" si="413"/>
        <v>0</v>
      </c>
      <c r="I2588" s="12">
        <f t="shared" si="407"/>
        <v>0</v>
      </c>
      <c r="J2588" s="12">
        <f t="shared" si="414"/>
        <v>0</v>
      </c>
      <c r="K2588" s="12">
        <f t="shared" si="415"/>
        <v>0</v>
      </c>
      <c r="L2588" s="12">
        <f t="shared" si="416"/>
        <v>20.168183803904032</v>
      </c>
      <c r="M2588" s="12">
        <f t="shared" si="411"/>
        <v>20.168183803904032</v>
      </c>
      <c r="N2588" s="13"/>
    </row>
    <row r="2589" spans="1:14" x14ac:dyDescent="0.2">
      <c r="A2589" s="10" t="s">
        <v>2571</v>
      </c>
      <c r="B2589" s="6">
        <f>IF($C$10=2012,profiles!C2576,IF($C$10=2013,profiles!E2576,IF($C$10=2014,profiles!G2576,IF($C$10=2015,profiles!I2576,IF($C$10=2016,profiles!K2576)))))</f>
        <v>43.206000000000003</v>
      </c>
      <c r="C2589" s="6">
        <f>IF($C$10=2012,profiles!D2576,IF($C$10=2013,profiles!F2576,IF($C$10=2014,profiles!H2576,IF($C$10=2015,profiles!J2576,IF($C$10=2016,profiles!L2576)))))</f>
        <v>0.1056656038549767</v>
      </c>
      <c r="D2589" s="11">
        <f t="shared" si="412"/>
        <v>21.13312077099534</v>
      </c>
      <c r="E2589" s="11">
        <f t="shared" si="408"/>
        <v>0</v>
      </c>
      <c r="F2589" s="11">
        <f t="shared" si="409"/>
        <v>21.13312077099534</v>
      </c>
      <c r="G2589" s="11">
        <f t="shared" si="410"/>
        <v>22.072879229004663</v>
      </c>
      <c r="H2589" s="12">
        <f t="shared" si="413"/>
        <v>0</v>
      </c>
      <c r="I2589" s="12">
        <f t="shared" si="407"/>
        <v>0</v>
      </c>
      <c r="J2589" s="12">
        <f t="shared" si="414"/>
        <v>0</v>
      </c>
      <c r="K2589" s="12">
        <f t="shared" si="415"/>
        <v>0</v>
      </c>
      <c r="L2589" s="12">
        <f t="shared" si="416"/>
        <v>22.072879229004663</v>
      </c>
      <c r="M2589" s="12">
        <f t="shared" si="411"/>
        <v>22.072879229004663</v>
      </c>
      <c r="N2589" s="13"/>
    </row>
    <row r="2590" spans="1:14" x14ac:dyDescent="0.2">
      <c r="A2590" s="10" t="s">
        <v>2572</v>
      </c>
      <c r="B2590" s="6">
        <f>IF($C$10=2012,profiles!C2577,IF($C$10=2013,profiles!E2577,IF($C$10=2014,profiles!G2577,IF($C$10=2015,profiles!I2577,IF($C$10=2016,profiles!K2577)))))</f>
        <v>42.905000000000001</v>
      </c>
      <c r="C2590" s="6">
        <f>IF($C$10=2012,profiles!D2577,IF($C$10=2013,profiles!F2577,IF($C$10=2014,profiles!H2577,IF($C$10=2015,profiles!J2577,IF($C$10=2016,profiles!L2577)))))</f>
        <v>0.10334280726559231</v>
      </c>
      <c r="D2590" s="11">
        <f t="shared" si="412"/>
        <v>20.66856145311846</v>
      </c>
      <c r="E2590" s="11">
        <f t="shared" si="408"/>
        <v>0</v>
      </c>
      <c r="F2590" s="11">
        <f t="shared" si="409"/>
        <v>20.66856145311846</v>
      </c>
      <c r="G2590" s="11">
        <f t="shared" si="410"/>
        <v>22.236438546881541</v>
      </c>
      <c r="H2590" s="12">
        <f t="shared" si="413"/>
        <v>0</v>
      </c>
      <c r="I2590" s="12">
        <f t="shared" si="407"/>
        <v>0</v>
      </c>
      <c r="J2590" s="12">
        <f t="shared" si="414"/>
        <v>0</v>
      </c>
      <c r="K2590" s="12">
        <f t="shared" si="415"/>
        <v>0</v>
      </c>
      <c r="L2590" s="12">
        <f t="shared" si="416"/>
        <v>22.236438546881541</v>
      </c>
      <c r="M2590" s="12">
        <f t="shared" si="411"/>
        <v>22.236438546881541</v>
      </c>
      <c r="N2590" s="13"/>
    </row>
    <row r="2591" spans="1:14" x14ac:dyDescent="0.2">
      <c r="A2591" s="10" t="s">
        <v>2573</v>
      </c>
      <c r="B2591" s="6">
        <f>IF($C$10=2012,profiles!C2578,IF($C$10=2013,profiles!E2578,IF($C$10=2014,profiles!G2578,IF($C$10=2015,profiles!I2578,IF($C$10=2016,profiles!K2578)))))</f>
        <v>41.723999999999997</v>
      </c>
      <c r="C2591" s="6">
        <f>IF($C$10=2012,profiles!D2578,IF($C$10=2013,profiles!F2578,IF($C$10=2014,profiles!H2578,IF($C$10=2015,profiles!J2578,IF($C$10=2016,profiles!L2578)))))</f>
        <v>0.10523278461471874</v>
      </c>
      <c r="D2591" s="11">
        <f t="shared" si="412"/>
        <v>21.046556922943751</v>
      </c>
      <c r="E2591" s="11">
        <f t="shared" si="408"/>
        <v>0</v>
      </c>
      <c r="F2591" s="11">
        <f t="shared" si="409"/>
        <v>21.046556922943751</v>
      </c>
      <c r="G2591" s="11">
        <f t="shared" si="410"/>
        <v>20.677443077056246</v>
      </c>
      <c r="H2591" s="12">
        <f t="shared" si="413"/>
        <v>0</v>
      </c>
      <c r="I2591" s="12">
        <f t="shared" si="407"/>
        <v>0</v>
      </c>
      <c r="J2591" s="12">
        <f t="shared" si="414"/>
        <v>0</v>
      </c>
      <c r="K2591" s="12">
        <f t="shared" si="415"/>
        <v>0</v>
      </c>
      <c r="L2591" s="12">
        <f t="shared" si="416"/>
        <v>20.677443077056246</v>
      </c>
      <c r="M2591" s="12">
        <f t="shared" si="411"/>
        <v>20.677443077056246</v>
      </c>
      <c r="N2591" s="13"/>
    </row>
    <row r="2592" spans="1:14" x14ac:dyDescent="0.2">
      <c r="A2592" s="10" t="s">
        <v>2574</v>
      </c>
      <c r="B2592" s="6">
        <f>IF($C$10=2012,profiles!C2579,IF($C$10=2013,profiles!E2579,IF($C$10=2014,profiles!G2579,IF($C$10=2015,profiles!I2579,IF($C$10=2016,profiles!K2579)))))</f>
        <v>43.363999999999997</v>
      </c>
      <c r="C2592" s="6">
        <f>IF($C$10=2012,profiles!D2579,IF($C$10=2013,profiles!F2579,IF($C$10=2014,profiles!H2579,IF($C$10=2015,profiles!J2579,IF($C$10=2016,profiles!L2579)))))</f>
        <v>0.10598300463116588</v>
      </c>
      <c r="D2592" s="11">
        <f t="shared" si="412"/>
        <v>21.196600926233174</v>
      </c>
      <c r="E2592" s="11">
        <f t="shared" si="408"/>
        <v>0</v>
      </c>
      <c r="F2592" s="11">
        <f t="shared" si="409"/>
        <v>21.196600926233174</v>
      </c>
      <c r="G2592" s="11">
        <f t="shared" si="410"/>
        <v>22.167399073766823</v>
      </c>
      <c r="H2592" s="12">
        <f t="shared" si="413"/>
        <v>0</v>
      </c>
      <c r="I2592" s="12">
        <f t="shared" si="407"/>
        <v>0</v>
      </c>
      <c r="J2592" s="12">
        <f t="shared" si="414"/>
        <v>0</v>
      </c>
      <c r="K2592" s="12">
        <f t="shared" si="415"/>
        <v>0</v>
      </c>
      <c r="L2592" s="12">
        <f t="shared" si="416"/>
        <v>22.167399073766823</v>
      </c>
      <c r="M2592" s="12">
        <f t="shared" si="411"/>
        <v>22.167399073766823</v>
      </c>
      <c r="N2592" s="13"/>
    </row>
    <row r="2593" spans="1:14" x14ac:dyDescent="0.2">
      <c r="A2593" s="10" t="s">
        <v>2575</v>
      </c>
      <c r="B2593" s="6">
        <f>IF($C$10=2012,profiles!C2580,IF($C$10=2013,profiles!E2580,IF($C$10=2014,profiles!G2580,IF($C$10=2015,profiles!I2580,IF($C$10=2016,profiles!K2580)))))</f>
        <v>46.834000000000003</v>
      </c>
      <c r="C2593" s="6">
        <f>IF($C$10=2012,profiles!D2580,IF($C$10=2013,profiles!F2580,IF($C$10=2014,profiles!H2580,IF($C$10=2015,profiles!J2580,IF($C$10=2016,profiles!L2580)))))</f>
        <v>0.13088453825400717</v>
      </c>
      <c r="D2593" s="11">
        <f t="shared" si="412"/>
        <v>26.176907650801436</v>
      </c>
      <c r="E2593" s="11">
        <f t="shared" si="408"/>
        <v>0</v>
      </c>
      <c r="F2593" s="11">
        <f t="shared" si="409"/>
        <v>26.176907650801436</v>
      </c>
      <c r="G2593" s="11">
        <f t="shared" si="410"/>
        <v>20.657092349198567</v>
      </c>
      <c r="H2593" s="12">
        <f t="shared" si="413"/>
        <v>0</v>
      </c>
      <c r="I2593" s="12">
        <f t="shared" si="407"/>
        <v>0</v>
      </c>
      <c r="J2593" s="12">
        <f t="shared" si="414"/>
        <v>0</v>
      </c>
      <c r="K2593" s="12">
        <f t="shared" si="415"/>
        <v>0</v>
      </c>
      <c r="L2593" s="12">
        <f t="shared" si="416"/>
        <v>20.657092349198567</v>
      </c>
      <c r="M2593" s="12">
        <f t="shared" si="411"/>
        <v>20.657092349198567</v>
      </c>
      <c r="N2593" s="13"/>
    </row>
    <row r="2594" spans="1:14" x14ac:dyDescent="0.2">
      <c r="A2594" s="10" t="s">
        <v>2576</v>
      </c>
      <c r="B2594" s="6">
        <f>IF($C$10=2012,profiles!C2581,IF($C$10=2013,profiles!E2581,IF($C$10=2014,profiles!G2581,IF($C$10=2015,profiles!I2581,IF($C$10=2016,profiles!K2581)))))</f>
        <v>50.204999999999998</v>
      </c>
      <c r="C2594" s="6">
        <f>IF($C$10=2012,profiles!D2581,IF($C$10=2013,profiles!F2581,IF($C$10=2014,profiles!H2581,IF($C$10=2015,profiles!J2581,IF($C$10=2016,profiles!L2581)))))</f>
        <v>0.16147043123223637</v>
      </c>
      <c r="D2594" s="11">
        <f t="shared" si="412"/>
        <v>32.294086246447272</v>
      </c>
      <c r="E2594" s="11">
        <f t="shared" si="408"/>
        <v>0</v>
      </c>
      <c r="F2594" s="11">
        <f t="shared" si="409"/>
        <v>32.294086246447272</v>
      </c>
      <c r="G2594" s="11">
        <f t="shared" si="410"/>
        <v>17.910913753552727</v>
      </c>
      <c r="H2594" s="12">
        <f t="shared" si="413"/>
        <v>0</v>
      </c>
      <c r="I2594" s="12">
        <f t="shared" si="407"/>
        <v>0</v>
      </c>
      <c r="J2594" s="12">
        <f t="shared" si="414"/>
        <v>0</v>
      </c>
      <c r="K2594" s="12">
        <f t="shared" si="415"/>
        <v>0</v>
      </c>
      <c r="L2594" s="12">
        <f t="shared" si="416"/>
        <v>17.910913753552727</v>
      </c>
      <c r="M2594" s="12">
        <f t="shared" si="411"/>
        <v>17.910913753552727</v>
      </c>
      <c r="N2594" s="13"/>
    </row>
    <row r="2595" spans="1:14" x14ac:dyDescent="0.2">
      <c r="A2595" s="10" t="s">
        <v>2577</v>
      </c>
      <c r="B2595" s="6">
        <f>IF($C$10=2012,profiles!C2582,IF($C$10=2013,profiles!E2582,IF($C$10=2014,profiles!G2582,IF($C$10=2015,profiles!I2582,IF($C$10=2016,profiles!K2582)))))</f>
        <v>52.646000000000001</v>
      </c>
      <c r="C2595" s="6">
        <f>IF($C$10=2012,profiles!D2582,IF($C$10=2013,profiles!F2582,IF($C$10=2014,profiles!H2582,IF($C$10=2015,profiles!J2582,IF($C$10=2016,profiles!L2582)))))</f>
        <v>0.19611039776088179</v>
      </c>
      <c r="D2595" s="11">
        <f t="shared" si="412"/>
        <v>39.222079552176361</v>
      </c>
      <c r="E2595" s="11">
        <f t="shared" si="408"/>
        <v>0</v>
      </c>
      <c r="F2595" s="11">
        <f t="shared" si="409"/>
        <v>39.222079552176361</v>
      </c>
      <c r="G2595" s="11">
        <f t="shared" si="410"/>
        <v>13.42392044782364</v>
      </c>
      <c r="H2595" s="12">
        <f t="shared" si="413"/>
        <v>0</v>
      </c>
      <c r="I2595" s="12">
        <f t="shared" si="407"/>
        <v>0</v>
      </c>
      <c r="J2595" s="12">
        <f t="shared" si="414"/>
        <v>0</v>
      </c>
      <c r="K2595" s="12">
        <f t="shared" si="415"/>
        <v>0</v>
      </c>
      <c r="L2595" s="12">
        <f t="shared" si="416"/>
        <v>13.42392044782364</v>
      </c>
      <c r="M2595" s="12">
        <f t="shared" si="411"/>
        <v>13.42392044782364</v>
      </c>
      <c r="N2595" s="13"/>
    </row>
    <row r="2596" spans="1:14" x14ac:dyDescent="0.2">
      <c r="A2596" s="10" t="s">
        <v>2578</v>
      </c>
      <c r="B2596" s="6">
        <f>IF($C$10=2012,profiles!C2583,IF($C$10=2013,profiles!E2583,IF($C$10=2014,profiles!G2583,IF($C$10=2015,profiles!I2583,IF($C$10=2016,profiles!K2583)))))</f>
        <v>55.216000000000001</v>
      </c>
      <c r="C2596" s="6">
        <f>IF($C$10=2012,profiles!D2583,IF($C$10=2013,profiles!F2583,IF($C$10=2014,profiles!H2583,IF($C$10=2015,profiles!J2583,IF($C$10=2016,profiles!L2583)))))</f>
        <v>0.21469277047595689</v>
      </c>
      <c r="D2596" s="11">
        <f t="shared" si="412"/>
        <v>42.938554095191378</v>
      </c>
      <c r="E2596" s="11">
        <f t="shared" si="408"/>
        <v>0</v>
      </c>
      <c r="F2596" s="11">
        <f t="shared" si="409"/>
        <v>42.938554095191378</v>
      </c>
      <c r="G2596" s="11">
        <f t="shared" si="410"/>
        <v>12.277445904808623</v>
      </c>
      <c r="H2596" s="12">
        <f t="shared" si="413"/>
        <v>0</v>
      </c>
      <c r="I2596" s="12">
        <f t="shared" si="407"/>
        <v>0</v>
      </c>
      <c r="J2596" s="12">
        <f t="shared" si="414"/>
        <v>0</v>
      </c>
      <c r="K2596" s="12">
        <f t="shared" si="415"/>
        <v>0</v>
      </c>
      <c r="L2596" s="12">
        <f t="shared" si="416"/>
        <v>12.277445904808623</v>
      </c>
      <c r="M2596" s="12">
        <f t="shared" si="411"/>
        <v>12.277445904808623</v>
      </c>
      <c r="N2596" s="13"/>
    </row>
    <row r="2597" spans="1:14" x14ac:dyDescent="0.2">
      <c r="A2597" s="10" t="s">
        <v>2579</v>
      </c>
      <c r="B2597" s="6">
        <f>IF($C$10=2012,profiles!C2584,IF($C$10=2013,profiles!E2584,IF($C$10=2014,profiles!G2584,IF($C$10=2015,profiles!I2584,IF($C$10=2016,profiles!K2584)))))</f>
        <v>54.826999999999998</v>
      </c>
      <c r="C2597" s="6">
        <f>IF($C$10=2012,profiles!D2584,IF($C$10=2013,profiles!F2584,IF($C$10=2014,profiles!H2584,IF($C$10=2015,profiles!J2584,IF($C$10=2016,profiles!L2584)))))</f>
        <v>0.23028869043325206</v>
      </c>
      <c r="D2597" s="11">
        <f t="shared" si="412"/>
        <v>46.05773808665041</v>
      </c>
      <c r="E2597" s="11">
        <f t="shared" si="408"/>
        <v>0</v>
      </c>
      <c r="F2597" s="11">
        <f t="shared" si="409"/>
        <v>46.05773808665041</v>
      </c>
      <c r="G2597" s="11">
        <f t="shared" si="410"/>
        <v>8.7692619133495882</v>
      </c>
      <c r="H2597" s="12">
        <f t="shared" si="413"/>
        <v>0</v>
      </c>
      <c r="I2597" s="12">
        <f t="shared" si="407"/>
        <v>0</v>
      </c>
      <c r="J2597" s="12">
        <f t="shared" si="414"/>
        <v>0</v>
      </c>
      <c r="K2597" s="12">
        <f t="shared" si="415"/>
        <v>0</v>
      </c>
      <c r="L2597" s="12">
        <f t="shared" si="416"/>
        <v>8.7692619133495882</v>
      </c>
      <c r="M2597" s="12">
        <f t="shared" si="411"/>
        <v>8.7692619133495882</v>
      </c>
      <c r="N2597" s="13"/>
    </row>
    <row r="2598" spans="1:14" x14ac:dyDescent="0.2">
      <c r="A2598" s="10" t="s">
        <v>2580</v>
      </c>
      <c r="B2598" s="6">
        <f>IF($C$10=2012,profiles!C2585,IF($C$10=2013,profiles!E2585,IF($C$10=2014,profiles!G2585,IF($C$10=2015,profiles!I2585,IF($C$10=2016,profiles!K2585)))))</f>
        <v>52.459000000000003</v>
      </c>
      <c r="C2598" s="6">
        <f>IF($C$10=2012,profiles!D2585,IF($C$10=2013,profiles!F2585,IF($C$10=2014,profiles!H2585,IF($C$10=2015,profiles!J2585,IF($C$10=2016,profiles!L2585)))))</f>
        <v>0.24243648377649216</v>
      </c>
      <c r="D2598" s="11">
        <f t="shared" si="412"/>
        <v>48.487296755298431</v>
      </c>
      <c r="E2598" s="11">
        <f t="shared" si="408"/>
        <v>0</v>
      </c>
      <c r="F2598" s="11">
        <f t="shared" si="409"/>
        <v>48.487296755298431</v>
      </c>
      <c r="G2598" s="11">
        <f t="shared" si="410"/>
        <v>3.9717032447015725</v>
      </c>
      <c r="H2598" s="12">
        <f t="shared" si="413"/>
        <v>0</v>
      </c>
      <c r="I2598" s="12">
        <f t="shared" si="407"/>
        <v>0</v>
      </c>
      <c r="J2598" s="12">
        <f t="shared" si="414"/>
        <v>0</v>
      </c>
      <c r="K2598" s="12">
        <f t="shared" si="415"/>
        <v>0</v>
      </c>
      <c r="L2598" s="12">
        <f t="shared" si="416"/>
        <v>3.9717032447015725</v>
      </c>
      <c r="M2598" s="12">
        <f t="shared" si="411"/>
        <v>3.9717032447015725</v>
      </c>
      <c r="N2598" s="13"/>
    </row>
    <row r="2599" spans="1:14" x14ac:dyDescent="0.2">
      <c r="A2599" s="10" t="s">
        <v>2581</v>
      </c>
      <c r="B2599" s="6">
        <f>IF($C$10=2012,profiles!C2586,IF($C$10=2013,profiles!E2586,IF($C$10=2014,profiles!G2586,IF($C$10=2015,profiles!I2586,IF($C$10=2016,profiles!K2586)))))</f>
        <v>50.750999999999998</v>
      </c>
      <c r="C2599" s="6">
        <f>IF($C$10=2012,profiles!D2586,IF($C$10=2013,profiles!F2586,IF($C$10=2014,profiles!H2586,IF($C$10=2015,profiles!J2586,IF($C$10=2016,profiles!L2586)))))</f>
        <v>0.23833912830205012</v>
      </c>
      <c r="D2599" s="11">
        <f t="shared" si="412"/>
        <v>47.667825660410024</v>
      </c>
      <c r="E2599" s="11">
        <f t="shared" si="408"/>
        <v>0</v>
      </c>
      <c r="F2599" s="11">
        <f t="shared" si="409"/>
        <v>47.667825660410024</v>
      </c>
      <c r="G2599" s="11">
        <f t="shared" si="410"/>
        <v>3.0831743395899736</v>
      </c>
      <c r="H2599" s="12">
        <f t="shared" si="413"/>
        <v>0</v>
      </c>
      <c r="I2599" s="12">
        <f t="shared" si="407"/>
        <v>0</v>
      </c>
      <c r="J2599" s="12">
        <f t="shared" si="414"/>
        <v>0</v>
      </c>
      <c r="K2599" s="12">
        <f t="shared" si="415"/>
        <v>0</v>
      </c>
      <c r="L2599" s="12">
        <f t="shared" si="416"/>
        <v>3.0831743395899736</v>
      </c>
      <c r="M2599" s="12">
        <f t="shared" si="411"/>
        <v>3.0831743395899736</v>
      </c>
      <c r="N2599" s="13"/>
    </row>
    <row r="2600" spans="1:14" x14ac:dyDescent="0.2">
      <c r="A2600" s="10" t="s">
        <v>2582</v>
      </c>
      <c r="B2600" s="6">
        <f>IF($C$10=2012,profiles!C2587,IF($C$10=2013,profiles!E2587,IF($C$10=2014,profiles!G2587,IF($C$10=2015,profiles!I2587,IF($C$10=2016,profiles!K2587)))))</f>
        <v>49.436</v>
      </c>
      <c r="C2600" s="6">
        <f>IF($C$10=2012,profiles!D2587,IF($C$10=2013,profiles!F2587,IF($C$10=2014,profiles!H2587,IF($C$10=2015,profiles!J2587,IF($C$10=2016,profiles!L2587)))))</f>
        <v>0.2267395726631368</v>
      </c>
      <c r="D2600" s="11">
        <f t="shared" si="412"/>
        <v>45.347914532627357</v>
      </c>
      <c r="E2600" s="11">
        <f t="shared" si="408"/>
        <v>0</v>
      </c>
      <c r="F2600" s="11">
        <f t="shared" si="409"/>
        <v>45.347914532627357</v>
      </c>
      <c r="G2600" s="11">
        <f t="shared" si="410"/>
        <v>4.0880854673726432</v>
      </c>
      <c r="H2600" s="12">
        <f t="shared" si="413"/>
        <v>0</v>
      </c>
      <c r="I2600" s="12">
        <f t="shared" si="407"/>
        <v>0</v>
      </c>
      <c r="J2600" s="12">
        <f t="shared" si="414"/>
        <v>0</v>
      </c>
      <c r="K2600" s="12">
        <f t="shared" si="415"/>
        <v>0</v>
      </c>
      <c r="L2600" s="12">
        <f t="shared" si="416"/>
        <v>4.0880854673726432</v>
      </c>
      <c r="M2600" s="12">
        <f t="shared" si="411"/>
        <v>4.0880854673726432</v>
      </c>
      <c r="N2600" s="13"/>
    </row>
    <row r="2601" spans="1:14" x14ac:dyDescent="0.2">
      <c r="A2601" s="10" t="s">
        <v>2583</v>
      </c>
      <c r="B2601" s="6">
        <f>IF($C$10=2012,profiles!C2588,IF($C$10=2013,profiles!E2588,IF($C$10=2014,profiles!G2588,IF($C$10=2015,profiles!I2588,IF($C$10=2016,profiles!K2588)))))</f>
        <v>48.713000000000001</v>
      </c>
      <c r="C2601" s="6">
        <f>IF($C$10=2012,profiles!D2588,IF($C$10=2013,profiles!F2588,IF($C$10=2014,profiles!H2588,IF($C$10=2015,profiles!J2588,IF($C$10=2016,profiles!L2588)))))</f>
        <v>0.19538903236045185</v>
      </c>
      <c r="D2601" s="11">
        <f t="shared" si="412"/>
        <v>39.077806472090373</v>
      </c>
      <c r="E2601" s="11">
        <f t="shared" si="408"/>
        <v>0</v>
      </c>
      <c r="F2601" s="11">
        <f t="shared" si="409"/>
        <v>39.077806472090373</v>
      </c>
      <c r="G2601" s="11">
        <f t="shared" si="410"/>
        <v>9.6351935279096281</v>
      </c>
      <c r="H2601" s="12">
        <f t="shared" si="413"/>
        <v>0</v>
      </c>
      <c r="I2601" s="12">
        <f t="shared" si="407"/>
        <v>0</v>
      </c>
      <c r="J2601" s="12">
        <f t="shared" si="414"/>
        <v>0</v>
      </c>
      <c r="K2601" s="12">
        <f t="shared" si="415"/>
        <v>0</v>
      </c>
      <c r="L2601" s="12">
        <f t="shared" si="416"/>
        <v>9.6351935279096281</v>
      </c>
      <c r="M2601" s="12">
        <f t="shared" si="411"/>
        <v>9.6351935279096281</v>
      </c>
      <c r="N2601" s="13"/>
    </row>
    <row r="2602" spans="1:14" x14ac:dyDescent="0.2">
      <c r="A2602" s="10" t="s">
        <v>2584</v>
      </c>
      <c r="B2602" s="6">
        <f>IF($C$10=2012,profiles!C2589,IF($C$10=2013,profiles!E2589,IF($C$10=2014,profiles!G2589,IF($C$10=2015,profiles!I2589,IF($C$10=2016,profiles!K2589)))))</f>
        <v>49.564999999999998</v>
      </c>
      <c r="C2602" s="6">
        <f>IF($C$10=2012,profiles!D2589,IF($C$10=2013,profiles!F2589,IF($C$10=2014,profiles!H2589,IF($C$10=2015,profiles!J2589,IF($C$10=2016,profiles!L2589)))))</f>
        <v>0.16458672976209368</v>
      </c>
      <c r="D2602" s="11">
        <f t="shared" si="412"/>
        <v>32.917345952418735</v>
      </c>
      <c r="E2602" s="11">
        <f t="shared" si="408"/>
        <v>0</v>
      </c>
      <c r="F2602" s="11">
        <f t="shared" si="409"/>
        <v>32.917345952418735</v>
      </c>
      <c r="G2602" s="11">
        <f t="shared" si="410"/>
        <v>16.647654047581263</v>
      </c>
      <c r="H2602" s="12">
        <f t="shared" si="413"/>
        <v>0</v>
      </c>
      <c r="I2602" s="12">
        <f t="shared" si="407"/>
        <v>0</v>
      </c>
      <c r="J2602" s="12">
        <f t="shared" si="414"/>
        <v>0</v>
      </c>
      <c r="K2602" s="12">
        <f t="shared" si="415"/>
        <v>0</v>
      </c>
      <c r="L2602" s="12">
        <f t="shared" si="416"/>
        <v>16.647654047581263</v>
      </c>
      <c r="M2602" s="12">
        <f t="shared" si="411"/>
        <v>16.647654047581263</v>
      </c>
      <c r="N2602" s="13"/>
    </row>
    <row r="2603" spans="1:14" x14ac:dyDescent="0.2">
      <c r="A2603" s="10" t="s">
        <v>2585</v>
      </c>
      <c r="B2603" s="6">
        <f>IF($C$10=2012,profiles!C2590,IF($C$10=2013,profiles!E2590,IF($C$10=2014,profiles!G2590,IF($C$10=2015,profiles!I2590,IF($C$10=2016,profiles!K2590)))))</f>
        <v>50.54</v>
      </c>
      <c r="C2603" s="6">
        <f>IF($C$10=2012,profiles!D2590,IF($C$10=2013,profiles!F2590,IF($C$10=2014,profiles!H2590,IF($C$10=2015,profiles!J2590,IF($C$10=2016,profiles!L2590)))))</f>
        <v>0.11927055530708525</v>
      </c>
      <c r="D2603" s="11">
        <f t="shared" si="412"/>
        <v>23.854111061417051</v>
      </c>
      <c r="E2603" s="11">
        <f t="shared" si="408"/>
        <v>0</v>
      </c>
      <c r="F2603" s="11">
        <f t="shared" si="409"/>
        <v>23.854111061417051</v>
      </c>
      <c r="G2603" s="11">
        <f t="shared" si="410"/>
        <v>26.685888938582949</v>
      </c>
      <c r="H2603" s="12">
        <f t="shared" si="413"/>
        <v>0</v>
      </c>
      <c r="I2603" s="12">
        <f t="shared" si="407"/>
        <v>0</v>
      </c>
      <c r="J2603" s="12">
        <f t="shared" si="414"/>
        <v>0</v>
      </c>
      <c r="K2603" s="12">
        <f t="shared" si="415"/>
        <v>0</v>
      </c>
      <c r="L2603" s="12">
        <f t="shared" si="416"/>
        <v>26.685888938582949</v>
      </c>
      <c r="M2603" s="12">
        <f t="shared" si="411"/>
        <v>26.685888938582949</v>
      </c>
      <c r="N2603" s="13"/>
    </row>
    <row r="2604" spans="1:14" x14ac:dyDescent="0.2">
      <c r="A2604" s="10" t="s">
        <v>2586</v>
      </c>
      <c r="B2604" s="6">
        <f>IF($C$10=2012,profiles!C2591,IF($C$10=2013,profiles!E2591,IF($C$10=2014,profiles!G2591,IF($C$10=2015,profiles!I2591,IF($C$10=2016,profiles!K2591)))))</f>
        <v>50.411999999999999</v>
      </c>
      <c r="C2604" s="6">
        <f>IF($C$10=2012,profiles!D2591,IF($C$10=2013,profiles!F2591,IF($C$10=2014,profiles!H2591,IF($C$10=2015,profiles!J2591,IF($C$10=2016,profiles!L2591)))))</f>
        <v>7.29588965994835E-2</v>
      </c>
      <c r="D2604" s="11">
        <f t="shared" si="412"/>
        <v>14.5917793198967</v>
      </c>
      <c r="E2604" s="11">
        <f t="shared" si="408"/>
        <v>0</v>
      </c>
      <c r="F2604" s="11">
        <f t="shared" si="409"/>
        <v>14.5917793198967</v>
      </c>
      <c r="G2604" s="11">
        <f t="shared" si="410"/>
        <v>35.820220680103297</v>
      </c>
      <c r="H2604" s="12">
        <f t="shared" si="413"/>
        <v>0</v>
      </c>
      <c r="I2604" s="12">
        <f t="shared" si="407"/>
        <v>0</v>
      </c>
      <c r="J2604" s="12">
        <f t="shared" si="414"/>
        <v>0</v>
      </c>
      <c r="K2604" s="12">
        <f t="shared" si="415"/>
        <v>0</v>
      </c>
      <c r="L2604" s="12">
        <f t="shared" si="416"/>
        <v>35.820220680103297</v>
      </c>
      <c r="M2604" s="12">
        <f t="shared" si="411"/>
        <v>35.820220680103297</v>
      </c>
      <c r="N2604" s="13"/>
    </row>
    <row r="2605" spans="1:14" x14ac:dyDescent="0.2">
      <c r="A2605" s="10" t="s">
        <v>2587</v>
      </c>
      <c r="B2605" s="6">
        <f>IF($C$10=2012,profiles!C2592,IF($C$10=2013,profiles!E2592,IF($C$10=2014,profiles!G2592,IF($C$10=2015,profiles!I2592,IF($C$10=2016,profiles!K2592)))))</f>
        <v>51.058999999999997</v>
      </c>
      <c r="C2605" s="6">
        <f>IF($C$10=2012,profiles!D2592,IF($C$10=2013,profiles!F2592,IF($C$10=2014,profiles!H2592,IF($C$10=2015,profiles!J2592,IF($C$10=2016,profiles!L2592)))))</f>
        <v>4.4464963282501116E-2</v>
      </c>
      <c r="D2605" s="11">
        <f t="shared" si="412"/>
        <v>8.8929926565002226</v>
      </c>
      <c r="E2605" s="11">
        <f t="shared" si="408"/>
        <v>0</v>
      </c>
      <c r="F2605" s="11">
        <f t="shared" si="409"/>
        <v>8.8929926565002226</v>
      </c>
      <c r="G2605" s="11">
        <f t="shared" si="410"/>
        <v>42.166007343499771</v>
      </c>
      <c r="H2605" s="12">
        <f t="shared" si="413"/>
        <v>0</v>
      </c>
      <c r="I2605" s="12">
        <f t="shared" si="407"/>
        <v>0</v>
      </c>
      <c r="J2605" s="12">
        <f t="shared" si="414"/>
        <v>0</v>
      </c>
      <c r="K2605" s="12">
        <f t="shared" si="415"/>
        <v>0</v>
      </c>
      <c r="L2605" s="12">
        <f t="shared" si="416"/>
        <v>42.166007343499771</v>
      </c>
      <c r="M2605" s="12">
        <f t="shared" si="411"/>
        <v>42.166007343499771</v>
      </c>
      <c r="N2605" s="13"/>
    </row>
    <row r="2606" spans="1:14" x14ac:dyDescent="0.2">
      <c r="A2606" s="10" t="s">
        <v>2588</v>
      </c>
      <c r="B2606" s="6">
        <f>IF($C$10=2012,profiles!C2593,IF($C$10=2013,profiles!E2593,IF($C$10=2014,profiles!G2593,IF($C$10=2015,profiles!I2593,IF($C$10=2016,profiles!K2593)))))</f>
        <v>50.728000000000002</v>
      </c>
      <c r="C2606" s="6">
        <f>IF($C$10=2012,profiles!D2593,IF($C$10=2013,profiles!F2593,IF($C$10=2014,profiles!H2593,IF($C$10=2015,profiles!J2593,IF($C$10=2016,profiles!L2593)))))</f>
        <v>3.8520912382958461E-2</v>
      </c>
      <c r="D2606" s="11">
        <f t="shared" si="412"/>
        <v>7.7041824765916918</v>
      </c>
      <c r="E2606" s="11">
        <f t="shared" si="408"/>
        <v>0</v>
      </c>
      <c r="F2606" s="11">
        <f t="shared" si="409"/>
        <v>7.7041824765916918</v>
      </c>
      <c r="G2606" s="11">
        <f t="shared" si="410"/>
        <v>43.023817523408312</v>
      </c>
      <c r="H2606" s="12">
        <f t="shared" si="413"/>
        <v>0</v>
      </c>
      <c r="I2606" s="12">
        <f t="shared" si="407"/>
        <v>0</v>
      </c>
      <c r="J2606" s="12">
        <f t="shared" si="414"/>
        <v>0</v>
      </c>
      <c r="K2606" s="12">
        <f t="shared" si="415"/>
        <v>0</v>
      </c>
      <c r="L2606" s="12">
        <f t="shared" si="416"/>
        <v>43.023817523408312</v>
      </c>
      <c r="M2606" s="12">
        <f t="shared" si="411"/>
        <v>43.023817523408312</v>
      </c>
      <c r="N2606" s="13"/>
    </row>
    <row r="2607" spans="1:14" x14ac:dyDescent="0.2">
      <c r="A2607" s="10" t="s">
        <v>2589</v>
      </c>
      <c r="B2607" s="6">
        <f>IF($C$10=2012,profiles!C2594,IF($C$10=2013,profiles!E2594,IF($C$10=2014,profiles!G2594,IF($C$10=2015,profiles!I2594,IF($C$10=2016,profiles!K2594)))))</f>
        <v>49.213999999999999</v>
      </c>
      <c r="C2607" s="6">
        <f>IF($C$10=2012,profiles!D2594,IF($C$10=2013,profiles!F2594,IF($C$10=2014,profiles!H2594,IF($C$10=2015,profiles!J2594,IF($C$10=2016,profiles!L2594)))))</f>
        <v>3.6659789649849235E-2</v>
      </c>
      <c r="D2607" s="11">
        <f t="shared" si="412"/>
        <v>7.331957929969847</v>
      </c>
      <c r="E2607" s="11">
        <f t="shared" si="408"/>
        <v>0</v>
      </c>
      <c r="F2607" s="11">
        <f t="shared" si="409"/>
        <v>7.331957929969847</v>
      </c>
      <c r="G2607" s="11">
        <f t="shared" si="410"/>
        <v>41.882042070030153</v>
      </c>
      <c r="H2607" s="12">
        <f t="shared" si="413"/>
        <v>0</v>
      </c>
      <c r="I2607" s="12">
        <f t="shared" si="407"/>
        <v>0</v>
      </c>
      <c r="J2607" s="12">
        <f t="shared" si="414"/>
        <v>0</v>
      </c>
      <c r="K2607" s="12">
        <f t="shared" si="415"/>
        <v>0</v>
      </c>
      <c r="L2607" s="12">
        <f t="shared" si="416"/>
        <v>41.882042070030153</v>
      </c>
      <c r="M2607" s="12">
        <f t="shared" si="411"/>
        <v>41.882042070030153</v>
      </c>
      <c r="N2607" s="13"/>
    </row>
    <row r="2608" spans="1:14" x14ac:dyDescent="0.2">
      <c r="A2608" s="10" t="s">
        <v>2590</v>
      </c>
      <c r="B2608" s="6">
        <f>IF($C$10=2012,profiles!C2595,IF($C$10=2013,profiles!E2595,IF($C$10=2014,profiles!G2595,IF($C$10=2015,profiles!I2595,IF($C$10=2016,profiles!K2595)))))</f>
        <v>45.856000000000002</v>
      </c>
      <c r="C2608" s="6">
        <f>IF($C$10=2012,profiles!D2595,IF($C$10=2013,profiles!F2595,IF($C$10=2014,profiles!H2595,IF($C$10=2015,profiles!J2595,IF($C$10=2016,profiles!L2595)))))</f>
        <v>3.3875319204189687E-2</v>
      </c>
      <c r="D2608" s="11">
        <f t="shared" si="412"/>
        <v>6.7750638408379373</v>
      </c>
      <c r="E2608" s="11">
        <f t="shared" si="408"/>
        <v>0</v>
      </c>
      <c r="F2608" s="11">
        <f t="shared" si="409"/>
        <v>6.7750638408379373</v>
      </c>
      <c r="G2608" s="11">
        <f t="shared" si="410"/>
        <v>39.080936159162064</v>
      </c>
      <c r="H2608" s="12">
        <f t="shared" si="413"/>
        <v>0</v>
      </c>
      <c r="I2608" s="12">
        <f t="shared" si="407"/>
        <v>0</v>
      </c>
      <c r="J2608" s="12">
        <f t="shared" si="414"/>
        <v>0</v>
      </c>
      <c r="K2608" s="12">
        <f t="shared" si="415"/>
        <v>0</v>
      </c>
      <c r="L2608" s="12">
        <f t="shared" si="416"/>
        <v>39.080936159162064</v>
      </c>
      <c r="M2608" s="12">
        <f t="shared" si="411"/>
        <v>39.080936159162064</v>
      </c>
      <c r="N2608" s="13"/>
    </row>
    <row r="2609" spans="1:14" x14ac:dyDescent="0.2">
      <c r="A2609" s="10" t="s">
        <v>2591</v>
      </c>
      <c r="B2609" s="6">
        <f>IF($C$10=2012,profiles!C2596,IF($C$10=2013,profiles!E2596,IF($C$10=2014,profiles!G2596,IF($C$10=2015,profiles!I2596,IF($C$10=2016,profiles!K2596)))))</f>
        <v>42.651000000000003</v>
      </c>
      <c r="C2609" s="6">
        <f>IF($C$10=2012,profiles!D2596,IF($C$10=2013,profiles!F2596,IF($C$10=2014,profiles!H2596,IF($C$10=2015,profiles!J2596,IF($C$10=2016,profiles!L2596)))))</f>
        <v>2.8162105232784614E-2</v>
      </c>
      <c r="D2609" s="11">
        <f t="shared" si="412"/>
        <v>5.6324210465569227</v>
      </c>
      <c r="E2609" s="11">
        <f t="shared" si="408"/>
        <v>0</v>
      </c>
      <c r="F2609" s="11">
        <f t="shared" si="409"/>
        <v>5.6324210465569227</v>
      </c>
      <c r="G2609" s="11">
        <f t="shared" si="410"/>
        <v>37.018578953443082</v>
      </c>
      <c r="H2609" s="12">
        <f t="shared" si="413"/>
        <v>0</v>
      </c>
      <c r="I2609" s="12">
        <f t="shared" si="407"/>
        <v>0</v>
      </c>
      <c r="J2609" s="12">
        <f t="shared" si="414"/>
        <v>0</v>
      </c>
      <c r="K2609" s="12">
        <f t="shared" si="415"/>
        <v>0</v>
      </c>
      <c r="L2609" s="12">
        <f t="shared" si="416"/>
        <v>37.018578953443082</v>
      </c>
      <c r="M2609" s="12">
        <f t="shared" si="411"/>
        <v>37.018578953443082</v>
      </c>
      <c r="N2609" s="13"/>
    </row>
    <row r="2610" spans="1:14" x14ac:dyDescent="0.2">
      <c r="A2610" s="10" t="s">
        <v>2592</v>
      </c>
      <c r="B2610" s="6">
        <f>IF($C$10=2012,profiles!C2597,IF($C$10=2013,profiles!E2597,IF($C$10=2014,profiles!G2597,IF($C$10=2015,profiles!I2597,IF($C$10=2016,profiles!K2597)))))</f>
        <v>40.762999999999998</v>
      </c>
      <c r="C2610" s="6">
        <f>IF($C$10=2012,profiles!D2597,IF($C$10=2013,profiles!F2597,IF($C$10=2014,profiles!H2597,IF($C$10=2015,profiles!J2597,IF($C$10=2016,profiles!L2597)))))</f>
        <v>2.7484021756380476E-2</v>
      </c>
      <c r="D2610" s="11">
        <f t="shared" si="412"/>
        <v>5.4968043512760953</v>
      </c>
      <c r="E2610" s="11">
        <f t="shared" si="408"/>
        <v>0</v>
      </c>
      <c r="F2610" s="11">
        <f t="shared" si="409"/>
        <v>5.4968043512760953</v>
      </c>
      <c r="G2610" s="11">
        <f t="shared" si="410"/>
        <v>35.266195648723901</v>
      </c>
      <c r="H2610" s="12">
        <f t="shared" si="413"/>
        <v>0</v>
      </c>
      <c r="I2610" s="12">
        <f t="shared" si="407"/>
        <v>0</v>
      </c>
      <c r="J2610" s="12">
        <f t="shared" si="414"/>
        <v>0</v>
      </c>
      <c r="K2610" s="12">
        <f t="shared" si="415"/>
        <v>0</v>
      </c>
      <c r="L2610" s="12">
        <f t="shared" si="416"/>
        <v>35.266195648723901</v>
      </c>
      <c r="M2610" s="12">
        <f t="shared" si="411"/>
        <v>35.266195648723901</v>
      </c>
      <c r="N2610" s="13"/>
    </row>
    <row r="2611" spans="1:14" x14ac:dyDescent="0.2">
      <c r="A2611" s="10" t="s">
        <v>2593</v>
      </c>
      <c r="B2611" s="6">
        <f>IF($C$10=2012,profiles!C2598,IF($C$10=2013,profiles!E2598,IF($C$10=2014,profiles!G2598,IF($C$10=2015,profiles!I2598,IF($C$10=2016,profiles!K2598)))))</f>
        <v>39.857999999999997</v>
      </c>
      <c r="C2611" s="6">
        <f>IF($C$10=2012,profiles!D2598,IF($C$10=2013,profiles!F2598,IF($C$10=2014,profiles!H2598,IF($C$10=2015,profiles!J2598,IF($C$10=2016,profiles!L2598)))))</f>
        <v>3.1754504926925685E-2</v>
      </c>
      <c r="D2611" s="11">
        <f t="shared" si="412"/>
        <v>6.3509009853851373</v>
      </c>
      <c r="E2611" s="11">
        <f t="shared" si="408"/>
        <v>0</v>
      </c>
      <c r="F2611" s="11">
        <f t="shared" si="409"/>
        <v>6.3509009853851373</v>
      </c>
      <c r="G2611" s="11">
        <f t="shared" si="410"/>
        <v>33.507099014614859</v>
      </c>
      <c r="H2611" s="12">
        <f t="shared" si="413"/>
        <v>0</v>
      </c>
      <c r="I2611" s="12">
        <f t="shared" si="407"/>
        <v>0</v>
      </c>
      <c r="J2611" s="12">
        <f t="shared" si="414"/>
        <v>0</v>
      </c>
      <c r="K2611" s="12">
        <f t="shared" si="415"/>
        <v>0</v>
      </c>
      <c r="L2611" s="12">
        <f t="shared" si="416"/>
        <v>33.507099014614859</v>
      </c>
      <c r="M2611" s="12">
        <f t="shared" si="411"/>
        <v>33.507099014614859</v>
      </c>
      <c r="N2611" s="13"/>
    </row>
    <row r="2612" spans="1:14" x14ac:dyDescent="0.2">
      <c r="A2612" s="10" t="s">
        <v>2594</v>
      </c>
      <c r="B2612" s="6">
        <f>IF($C$10=2012,profiles!C2599,IF($C$10=2013,profiles!E2599,IF($C$10=2014,profiles!G2599,IF($C$10=2015,profiles!I2599,IF($C$10=2016,profiles!K2599)))))</f>
        <v>39.963000000000001</v>
      </c>
      <c r="C2612" s="6">
        <f>IF($C$10=2012,profiles!D2599,IF($C$10=2013,profiles!F2599,IF($C$10=2014,profiles!H2599,IF($C$10=2015,profiles!J2599,IF($C$10=2016,profiles!L2599)))))</f>
        <v>3.9877079335766737E-2</v>
      </c>
      <c r="D2612" s="11">
        <f t="shared" si="412"/>
        <v>7.9754158671533473</v>
      </c>
      <c r="E2612" s="11">
        <f t="shared" si="408"/>
        <v>0</v>
      </c>
      <c r="F2612" s="11">
        <f t="shared" si="409"/>
        <v>7.9754158671533473</v>
      </c>
      <c r="G2612" s="11">
        <f t="shared" si="410"/>
        <v>31.987584132846653</v>
      </c>
      <c r="H2612" s="12">
        <f t="shared" si="413"/>
        <v>0</v>
      </c>
      <c r="I2612" s="12">
        <f t="shared" si="407"/>
        <v>0</v>
      </c>
      <c r="J2612" s="12">
        <f t="shared" si="414"/>
        <v>0</v>
      </c>
      <c r="K2612" s="12">
        <f t="shared" si="415"/>
        <v>0</v>
      </c>
      <c r="L2612" s="12">
        <f t="shared" si="416"/>
        <v>31.987584132846653</v>
      </c>
      <c r="M2612" s="12">
        <f t="shared" si="411"/>
        <v>31.987584132846653</v>
      </c>
      <c r="N2612" s="13"/>
    </row>
    <row r="2613" spans="1:14" x14ac:dyDescent="0.2">
      <c r="A2613" s="10" t="s">
        <v>2595</v>
      </c>
      <c r="B2613" s="6">
        <f>IF($C$10=2012,profiles!C2600,IF($C$10=2013,profiles!E2600,IF($C$10=2014,profiles!G2600,IF($C$10=2015,profiles!I2600,IF($C$10=2016,profiles!K2600)))))</f>
        <v>40.659999999999997</v>
      </c>
      <c r="C2613" s="6">
        <f>IF($C$10=2012,profiles!D2600,IF($C$10=2013,profiles!F2600,IF($C$10=2014,profiles!H2600,IF($C$10=2015,profiles!J2600,IF($C$10=2016,profiles!L2600)))))</f>
        <v>4.3007805173632653E-2</v>
      </c>
      <c r="D2613" s="11">
        <f t="shared" si="412"/>
        <v>8.6015610347265312</v>
      </c>
      <c r="E2613" s="11">
        <f t="shared" si="408"/>
        <v>0</v>
      </c>
      <c r="F2613" s="11">
        <f t="shared" si="409"/>
        <v>8.6015610347265312</v>
      </c>
      <c r="G2613" s="11">
        <f t="shared" si="410"/>
        <v>32.058438965273467</v>
      </c>
      <c r="H2613" s="12">
        <f t="shared" si="413"/>
        <v>0</v>
      </c>
      <c r="I2613" s="12">
        <f t="shared" si="407"/>
        <v>0</v>
      </c>
      <c r="J2613" s="12">
        <f t="shared" si="414"/>
        <v>0</v>
      </c>
      <c r="K2613" s="12">
        <f t="shared" si="415"/>
        <v>0</v>
      </c>
      <c r="L2613" s="12">
        <f t="shared" si="416"/>
        <v>32.058438965273467</v>
      </c>
      <c r="M2613" s="12">
        <f t="shared" si="411"/>
        <v>32.058438965273467</v>
      </c>
      <c r="N2613" s="13"/>
    </row>
    <row r="2614" spans="1:14" x14ac:dyDescent="0.2">
      <c r="A2614" s="10" t="s">
        <v>2596</v>
      </c>
      <c r="B2614" s="6">
        <f>IF($C$10=2012,profiles!C2601,IF($C$10=2013,profiles!E2601,IF($C$10=2014,profiles!G2601,IF($C$10=2015,profiles!I2601,IF($C$10=2016,profiles!K2601)))))</f>
        <v>41.545999999999999</v>
      </c>
      <c r="C2614" s="6">
        <f>IF($C$10=2012,profiles!D2601,IF($C$10=2013,profiles!F2601,IF($C$10=2014,profiles!H2601,IF($C$10=2015,profiles!J2601,IF($C$10=2016,profiles!L2601)))))</f>
        <v>4.3527188261942205E-2</v>
      </c>
      <c r="D2614" s="11">
        <f t="shared" si="412"/>
        <v>8.7054376523884418</v>
      </c>
      <c r="E2614" s="11">
        <f t="shared" si="408"/>
        <v>0</v>
      </c>
      <c r="F2614" s="11">
        <f t="shared" si="409"/>
        <v>8.7054376523884418</v>
      </c>
      <c r="G2614" s="11">
        <f t="shared" si="410"/>
        <v>32.840562347611559</v>
      </c>
      <c r="H2614" s="12">
        <f t="shared" si="413"/>
        <v>0</v>
      </c>
      <c r="I2614" s="12">
        <f t="shared" si="407"/>
        <v>0</v>
      </c>
      <c r="J2614" s="12">
        <f t="shared" si="414"/>
        <v>0</v>
      </c>
      <c r="K2614" s="12">
        <f t="shared" si="415"/>
        <v>0</v>
      </c>
      <c r="L2614" s="12">
        <f t="shared" si="416"/>
        <v>32.840562347611559</v>
      </c>
      <c r="M2614" s="12">
        <f t="shared" si="411"/>
        <v>32.840562347611559</v>
      </c>
      <c r="N2614" s="13"/>
    </row>
    <row r="2615" spans="1:14" x14ac:dyDescent="0.2">
      <c r="A2615" s="10" t="s">
        <v>2597</v>
      </c>
      <c r="B2615" s="6">
        <f>IF($C$10=2012,profiles!C2602,IF($C$10=2013,profiles!E2602,IF($C$10=2014,profiles!G2602,IF($C$10=2015,profiles!I2602,IF($C$10=2016,profiles!K2602)))))</f>
        <v>42.207999999999998</v>
      </c>
      <c r="C2615" s="6">
        <f>IF($C$10=2012,profiles!D2602,IF($C$10=2013,profiles!F2602,IF($C$10=2014,profiles!H2602,IF($C$10=2015,profiles!J2602,IF($C$10=2016,profiles!L2602)))))</f>
        <v>5.0856260730310333E-2</v>
      </c>
      <c r="D2615" s="11">
        <f t="shared" si="412"/>
        <v>10.171252146062066</v>
      </c>
      <c r="E2615" s="11">
        <f t="shared" si="408"/>
        <v>0</v>
      </c>
      <c r="F2615" s="11">
        <f t="shared" si="409"/>
        <v>10.171252146062066</v>
      </c>
      <c r="G2615" s="11">
        <f t="shared" si="410"/>
        <v>32.036747853937932</v>
      </c>
      <c r="H2615" s="12">
        <f t="shared" si="413"/>
        <v>0</v>
      </c>
      <c r="I2615" s="12">
        <f t="shared" si="407"/>
        <v>0</v>
      </c>
      <c r="J2615" s="12">
        <f t="shared" si="414"/>
        <v>0</v>
      </c>
      <c r="K2615" s="12">
        <f t="shared" si="415"/>
        <v>0</v>
      </c>
      <c r="L2615" s="12">
        <f t="shared" si="416"/>
        <v>32.036747853937932</v>
      </c>
      <c r="M2615" s="12">
        <f t="shared" si="411"/>
        <v>32.036747853937932</v>
      </c>
      <c r="N2615" s="13"/>
    </row>
    <row r="2616" spans="1:14" x14ac:dyDescent="0.2">
      <c r="A2616" s="10" t="s">
        <v>2598</v>
      </c>
      <c r="B2616" s="6">
        <f>IF($C$10=2012,profiles!C2603,IF($C$10=2013,profiles!E2603,IF($C$10=2014,profiles!G2603,IF($C$10=2015,profiles!I2603,IF($C$10=2016,profiles!K2603)))))</f>
        <v>45.268000000000001</v>
      </c>
      <c r="C2616" s="6">
        <f>IF($C$10=2012,profiles!D2603,IF($C$10=2013,profiles!F2603,IF($C$10=2014,profiles!H2603,IF($C$10=2015,profiles!J2603,IF($C$10=2016,profiles!L2603)))))</f>
        <v>7.1674866186718214E-2</v>
      </c>
      <c r="D2616" s="11">
        <f t="shared" si="412"/>
        <v>14.334973237343643</v>
      </c>
      <c r="E2616" s="11">
        <f t="shared" si="408"/>
        <v>0</v>
      </c>
      <c r="F2616" s="11">
        <f t="shared" si="409"/>
        <v>14.334973237343643</v>
      </c>
      <c r="G2616" s="11">
        <f t="shared" si="410"/>
        <v>30.933026762656358</v>
      </c>
      <c r="H2616" s="12">
        <f t="shared" si="413"/>
        <v>0</v>
      </c>
      <c r="I2616" s="12">
        <f t="shared" si="407"/>
        <v>0</v>
      </c>
      <c r="J2616" s="12">
        <f t="shared" si="414"/>
        <v>0</v>
      </c>
      <c r="K2616" s="12">
        <f t="shared" si="415"/>
        <v>0</v>
      </c>
      <c r="L2616" s="12">
        <f t="shared" si="416"/>
        <v>30.933026762656358</v>
      </c>
      <c r="M2616" s="12">
        <f t="shared" si="411"/>
        <v>30.933026762656358</v>
      </c>
      <c r="N2616" s="13"/>
    </row>
    <row r="2617" spans="1:14" x14ac:dyDescent="0.2">
      <c r="A2617" s="10" t="s">
        <v>2599</v>
      </c>
      <c r="B2617" s="6">
        <f>IF($C$10=2012,profiles!C2604,IF($C$10=2013,profiles!E2604,IF($C$10=2014,profiles!G2604,IF($C$10=2015,profiles!I2604,IF($C$10=2016,profiles!K2604)))))</f>
        <v>49.536999999999999</v>
      </c>
      <c r="C2617" s="6">
        <f>IF($C$10=2012,profiles!D2604,IF($C$10=2013,profiles!F2604,IF($C$10=2014,profiles!H2604,IF($C$10=2015,profiles!J2604,IF($C$10=2016,profiles!L2604)))))</f>
        <v>0.10542033961883052</v>
      </c>
      <c r="D2617" s="11">
        <f t="shared" si="412"/>
        <v>21.084067923766103</v>
      </c>
      <c r="E2617" s="11">
        <f t="shared" si="408"/>
        <v>0</v>
      </c>
      <c r="F2617" s="11">
        <f t="shared" si="409"/>
        <v>21.084067923766103</v>
      </c>
      <c r="G2617" s="11">
        <f t="shared" si="410"/>
        <v>28.452932076233896</v>
      </c>
      <c r="H2617" s="12">
        <f t="shared" si="413"/>
        <v>0</v>
      </c>
      <c r="I2617" s="12">
        <f t="shared" si="407"/>
        <v>0</v>
      </c>
      <c r="J2617" s="12">
        <f t="shared" si="414"/>
        <v>0</v>
      </c>
      <c r="K2617" s="12">
        <f t="shared" si="415"/>
        <v>0</v>
      </c>
      <c r="L2617" s="12">
        <f t="shared" si="416"/>
        <v>28.452932076233896</v>
      </c>
      <c r="M2617" s="12">
        <f t="shared" si="411"/>
        <v>28.452932076233896</v>
      </c>
      <c r="N2617" s="13"/>
    </row>
    <row r="2618" spans="1:14" x14ac:dyDescent="0.2">
      <c r="A2618" s="10" t="s">
        <v>2600</v>
      </c>
      <c r="B2618" s="6">
        <f>IF($C$10=2012,profiles!C2605,IF($C$10=2013,profiles!E2605,IF($C$10=2014,profiles!G2605,IF($C$10=2015,profiles!I2605,IF($C$10=2016,profiles!K2605)))))</f>
        <v>52.628</v>
      </c>
      <c r="C2618" s="6">
        <f>IF($C$10=2012,profiles!D2605,IF($C$10=2013,profiles!F2605,IF($C$10=2014,profiles!H2605,IF($C$10=2015,profiles!J2605,IF($C$10=2016,profiles!L2605)))))</f>
        <v>0.15333342951538673</v>
      </c>
      <c r="D2618" s="11">
        <f t="shared" si="412"/>
        <v>30.666685903077344</v>
      </c>
      <c r="E2618" s="11">
        <f t="shared" si="408"/>
        <v>0</v>
      </c>
      <c r="F2618" s="11">
        <f t="shared" si="409"/>
        <v>30.666685903077344</v>
      </c>
      <c r="G2618" s="11">
        <f t="shared" si="410"/>
        <v>21.961314096922656</v>
      </c>
      <c r="H2618" s="12">
        <f t="shared" si="413"/>
        <v>0</v>
      </c>
      <c r="I2618" s="12">
        <f t="shared" si="407"/>
        <v>0</v>
      </c>
      <c r="J2618" s="12">
        <f t="shared" si="414"/>
        <v>0</v>
      </c>
      <c r="K2618" s="12">
        <f t="shared" si="415"/>
        <v>0</v>
      </c>
      <c r="L2618" s="12">
        <f t="shared" si="416"/>
        <v>21.961314096922656</v>
      </c>
      <c r="M2618" s="12">
        <f t="shared" si="411"/>
        <v>21.961314096922656</v>
      </c>
      <c r="N2618" s="13"/>
    </row>
    <row r="2619" spans="1:14" x14ac:dyDescent="0.2">
      <c r="A2619" s="10" t="s">
        <v>2601</v>
      </c>
      <c r="B2619" s="6">
        <f>IF($C$10=2012,profiles!C2606,IF($C$10=2013,profiles!E2606,IF($C$10=2014,profiles!G2606,IF($C$10=2015,profiles!I2606,IF($C$10=2016,profiles!K2606)))))</f>
        <v>54.232999999999997</v>
      </c>
      <c r="C2619" s="6">
        <f>IF($C$10=2012,profiles!D2606,IF($C$10=2013,profiles!F2606,IF($C$10=2014,profiles!H2606,IF($C$10=2015,profiles!J2606,IF($C$10=2016,profiles!L2606)))))</f>
        <v>0.2133798854471744</v>
      </c>
      <c r="D2619" s="11">
        <f t="shared" si="412"/>
        <v>42.67597708943488</v>
      </c>
      <c r="E2619" s="11">
        <f t="shared" si="408"/>
        <v>0</v>
      </c>
      <c r="F2619" s="11">
        <f t="shared" si="409"/>
        <v>42.67597708943488</v>
      </c>
      <c r="G2619" s="11">
        <f t="shared" si="410"/>
        <v>11.557022910565117</v>
      </c>
      <c r="H2619" s="12">
        <f t="shared" si="413"/>
        <v>0</v>
      </c>
      <c r="I2619" s="12">
        <f t="shared" si="407"/>
        <v>0</v>
      </c>
      <c r="J2619" s="12">
        <f t="shared" si="414"/>
        <v>0</v>
      </c>
      <c r="K2619" s="12">
        <f t="shared" si="415"/>
        <v>0</v>
      </c>
      <c r="L2619" s="12">
        <f t="shared" si="416"/>
        <v>11.557022910565117</v>
      </c>
      <c r="M2619" s="12">
        <f t="shared" si="411"/>
        <v>11.557022910565117</v>
      </c>
      <c r="N2619" s="13"/>
    </row>
    <row r="2620" spans="1:14" x14ac:dyDescent="0.2">
      <c r="A2620" s="10" t="s">
        <v>2602</v>
      </c>
      <c r="B2620" s="6">
        <f>IF($C$10=2012,profiles!C2607,IF($C$10=2013,profiles!E2607,IF($C$10=2014,profiles!G2607,IF($C$10=2015,profiles!I2607,IF($C$10=2016,profiles!K2607)))))</f>
        <v>55.015999999999998</v>
      </c>
      <c r="C2620" s="6">
        <f>IF($C$10=2012,profiles!D2607,IF($C$10=2013,profiles!F2607,IF($C$10=2014,profiles!H2607,IF($C$10=2015,profiles!J2607,IF($C$10=2016,profiles!L2607)))))</f>
        <v>0.2798032115187627</v>
      </c>
      <c r="D2620" s="11">
        <f t="shared" si="412"/>
        <v>55.960642303752536</v>
      </c>
      <c r="E2620" s="11">
        <f t="shared" si="408"/>
        <v>0.94464230375253777</v>
      </c>
      <c r="F2620" s="11">
        <f t="shared" si="409"/>
        <v>55.015999999999998</v>
      </c>
      <c r="G2620" s="11">
        <f t="shared" si="410"/>
        <v>0</v>
      </c>
      <c r="H2620" s="12">
        <f t="shared" si="413"/>
        <v>0</v>
      </c>
      <c r="I2620" s="12">
        <f t="shared" si="407"/>
        <v>0.94464230375253777</v>
      </c>
      <c r="J2620" s="12">
        <f t="shared" si="414"/>
        <v>0</v>
      </c>
      <c r="K2620" s="12">
        <f t="shared" si="415"/>
        <v>0.76516026603955567</v>
      </c>
      <c r="L2620" s="12">
        <f t="shared" si="416"/>
        <v>0</v>
      </c>
      <c r="M2620" s="12">
        <f t="shared" si="411"/>
        <v>-0.94464230375253777</v>
      </c>
      <c r="N2620" s="13"/>
    </row>
    <row r="2621" spans="1:14" x14ac:dyDescent="0.2">
      <c r="A2621" s="10" t="s">
        <v>2603</v>
      </c>
      <c r="B2621" s="6">
        <f>IF($C$10=2012,profiles!C2608,IF($C$10=2013,profiles!E2608,IF($C$10=2014,profiles!G2608,IF($C$10=2015,profiles!I2608,IF($C$10=2016,profiles!K2608)))))</f>
        <v>54.414000000000001</v>
      </c>
      <c r="C2621" s="6">
        <f>IF($C$10=2012,profiles!D2608,IF($C$10=2013,profiles!F2608,IF($C$10=2014,profiles!H2608,IF($C$10=2015,profiles!J2608,IF($C$10=2016,profiles!L2608)))))</f>
        <v>0.335478193123945</v>
      </c>
      <c r="D2621" s="11">
        <f t="shared" si="412"/>
        <v>67.095638624789004</v>
      </c>
      <c r="E2621" s="11">
        <f t="shared" si="408"/>
        <v>12.681638624789002</v>
      </c>
      <c r="F2621" s="11">
        <f t="shared" si="409"/>
        <v>54.414000000000001</v>
      </c>
      <c r="G2621" s="11">
        <f t="shared" si="410"/>
        <v>0</v>
      </c>
      <c r="H2621" s="12">
        <f t="shared" si="413"/>
        <v>0</v>
      </c>
      <c r="I2621" s="12">
        <f t="shared" si="407"/>
        <v>12.681638624789002</v>
      </c>
      <c r="J2621" s="12">
        <f t="shared" si="414"/>
        <v>0</v>
      </c>
      <c r="K2621" s="12">
        <f t="shared" si="415"/>
        <v>11.037287552118649</v>
      </c>
      <c r="L2621" s="12">
        <f t="shared" si="416"/>
        <v>0</v>
      </c>
      <c r="M2621" s="12">
        <f t="shared" si="411"/>
        <v>-12.681638624789002</v>
      </c>
      <c r="N2621" s="13"/>
    </row>
    <row r="2622" spans="1:14" x14ac:dyDescent="0.2">
      <c r="A2622" s="10" t="s">
        <v>2604</v>
      </c>
      <c r="B2622" s="6">
        <f>IF($C$10=2012,profiles!C2609,IF($C$10=2013,profiles!E2609,IF($C$10=2014,profiles!G2609,IF($C$10=2015,profiles!I2609,IF($C$10=2016,profiles!K2609)))))</f>
        <v>53.069000000000003</v>
      </c>
      <c r="C2622" s="6">
        <f>IF($C$10=2012,profiles!D2609,IF($C$10=2013,profiles!F2609,IF($C$10=2014,profiles!H2609,IF($C$10=2015,profiles!J2609,IF($C$10=2016,profiles!L2609)))))</f>
        <v>0.36775208113918023</v>
      </c>
      <c r="D2622" s="11">
        <f t="shared" si="412"/>
        <v>73.550416227836052</v>
      </c>
      <c r="E2622" s="11">
        <f t="shared" si="408"/>
        <v>20.48141622783605</v>
      </c>
      <c r="F2622" s="11">
        <f t="shared" si="409"/>
        <v>53.069000000000003</v>
      </c>
      <c r="G2622" s="11">
        <f t="shared" si="410"/>
        <v>0</v>
      </c>
      <c r="H2622" s="12">
        <f t="shared" si="413"/>
        <v>0</v>
      </c>
      <c r="I2622" s="12">
        <f t="shared" si="407"/>
        <v>20.48141622783605</v>
      </c>
      <c r="J2622" s="12">
        <f t="shared" si="414"/>
        <v>0</v>
      </c>
      <c r="K2622" s="12">
        <f t="shared" si="415"/>
        <v>27.627234696665852</v>
      </c>
      <c r="L2622" s="12">
        <f t="shared" si="416"/>
        <v>0</v>
      </c>
      <c r="M2622" s="12">
        <f t="shared" si="411"/>
        <v>-20.48141622783605</v>
      </c>
      <c r="N2622" s="13"/>
    </row>
    <row r="2623" spans="1:14" x14ac:dyDescent="0.2">
      <c r="A2623" s="10" t="s">
        <v>2605</v>
      </c>
      <c r="B2623" s="6">
        <f>IF($C$10=2012,profiles!C2610,IF($C$10=2013,profiles!E2610,IF($C$10=2014,profiles!G2610,IF($C$10=2015,profiles!I2610,IF($C$10=2016,profiles!K2610)))))</f>
        <v>51.677</v>
      </c>
      <c r="C2623" s="6">
        <f>IF($C$10=2012,profiles!D2610,IF($C$10=2013,profiles!F2610,IF($C$10=2014,profiles!H2610,IF($C$10=2015,profiles!J2610,IF($C$10=2016,profiles!L2610)))))</f>
        <v>0.37923621831402476</v>
      </c>
      <c r="D2623" s="11">
        <f t="shared" si="412"/>
        <v>75.847243662804956</v>
      </c>
      <c r="E2623" s="11">
        <f t="shared" si="408"/>
        <v>24.170243662804957</v>
      </c>
      <c r="F2623" s="11">
        <f t="shared" si="409"/>
        <v>51.677</v>
      </c>
      <c r="G2623" s="11">
        <f t="shared" si="410"/>
        <v>0</v>
      </c>
      <c r="H2623" s="12">
        <f t="shared" si="413"/>
        <v>0</v>
      </c>
      <c r="I2623" s="12">
        <f t="shared" si="407"/>
        <v>24.170243662804957</v>
      </c>
      <c r="J2623" s="12">
        <f t="shared" si="414"/>
        <v>0</v>
      </c>
      <c r="K2623" s="12">
        <f t="shared" si="415"/>
        <v>47.205132063537867</v>
      </c>
      <c r="L2623" s="12">
        <f t="shared" si="416"/>
        <v>0</v>
      </c>
      <c r="M2623" s="12">
        <f t="shared" si="411"/>
        <v>-24.170243662804957</v>
      </c>
      <c r="N2623" s="13"/>
    </row>
    <row r="2624" spans="1:14" x14ac:dyDescent="0.2">
      <c r="A2624" s="10" t="s">
        <v>2606</v>
      </c>
      <c r="B2624" s="6">
        <f>IF($C$10=2012,profiles!C2611,IF($C$10=2013,profiles!E2611,IF($C$10=2014,profiles!G2611,IF($C$10=2015,profiles!I2611,IF($C$10=2016,profiles!K2611)))))</f>
        <v>50.747</v>
      </c>
      <c r="C2624" s="6">
        <f>IF($C$10=2012,profiles!D2611,IF($C$10=2013,profiles!F2611,IF($C$10=2014,profiles!H2611,IF($C$10=2015,profiles!J2611,IF($C$10=2016,profiles!L2611)))))</f>
        <v>0.3658765310980624</v>
      </c>
      <c r="D2624" s="11">
        <f t="shared" si="412"/>
        <v>73.17530621961248</v>
      </c>
      <c r="E2624" s="11">
        <f t="shared" si="408"/>
        <v>22.42830621961248</v>
      </c>
      <c r="F2624" s="11">
        <f t="shared" si="409"/>
        <v>50.747</v>
      </c>
      <c r="G2624" s="11">
        <f t="shared" si="410"/>
        <v>0</v>
      </c>
      <c r="H2624" s="12">
        <f t="shared" si="413"/>
        <v>0</v>
      </c>
      <c r="I2624" s="12">
        <f t="shared" si="407"/>
        <v>22.42830621961248</v>
      </c>
      <c r="J2624" s="12">
        <f t="shared" si="414"/>
        <v>0</v>
      </c>
      <c r="K2624" s="12">
        <f t="shared" si="415"/>
        <v>65.372060101423983</v>
      </c>
      <c r="L2624" s="12">
        <f t="shared" si="416"/>
        <v>0</v>
      </c>
      <c r="M2624" s="12">
        <f t="shared" si="411"/>
        <v>-22.42830621961248</v>
      </c>
      <c r="N2624" s="13"/>
    </row>
    <row r="2625" spans="1:14" x14ac:dyDescent="0.2">
      <c r="A2625" s="10" t="s">
        <v>2607</v>
      </c>
      <c r="B2625" s="6">
        <f>IF($C$10=2012,profiles!C2612,IF($C$10=2013,profiles!E2612,IF($C$10=2014,profiles!G2612,IF($C$10=2015,profiles!I2612,IF($C$10=2016,profiles!K2612)))))</f>
        <v>49.79</v>
      </c>
      <c r="C2625" s="6">
        <f>IF($C$10=2012,profiles!D2612,IF($C$10=2013,profiles!F2612,IF($C$10=2014,profiles!H2612,IF($C$10=2015,profiles!J2612,IF($C$10=2016,profiles!L2612)))))</f>
        <v>0.32875506759193801</v>
      </c>
      <c r="D2625" s="11">
        <f t="shared" si="412"/>
        <v>65.751013518387609</v>
      </c>
      <c r="E2625" s="11">
        <f t="shared" si="408"/>
        <v>15.96101351838761</v>
      </c>
      <c r="F2625" s="11">
        <f t="shared" si="409"/>
        <v>49.79</v>
      </c>
      <c r="G2625" s="11">
        <f t="shared" si="410"/>
        <v>0</v>
      </c>
      <c r="H2625" s="12">
        <f t="shared" si="413"/>
        <v>0</v>
      </c>
      <c r="I2625" s="12">
        <f t="shared" si="407"/>
        <v>15.96101351838761</v>
      </c>
      <c r="J2625" s="12">
        <f t="shared" si="414"/>
        <v>0</v>
      </c>
      <c r="K2625" s="12">
        <f t="shared" si="415"/>
        <v>78.300481051317945</v>
      </c>
      <c r="L2625" s="12">
        <f t="shared" si="416"/>
        <v>0</v>
      </c>
      <c r="M2625" s="12">
        <f t="shared" si="411"/>
        <v>-15.96101351838761</v>
      </c>
      <c r="N2625" s="13"/>
    </row>
    <row r="2626" spans="1:14" x14ac:dyDescent="0.2">
      <c r="A2626" s="10" t="s">
        <v>2608</v>
      </c>
      <c r="B2626" s="6">
        <f>IF($C$10=2012,profiles!C2613,IF($C$10=2013,profiles!E2613,IF($C$10=2014,profiles!G2613,IF($C$10=2015,profiles!I2613,IF($C$10=2016,profiles!K2613)))))</f>
        <v>50.421999999999997</v>
      </c>
      <c r="C2626" s="6">
        <f>IF($C$10=2012,profiles!D2613,IF($C$10=2013,profiles!F2613,IF($C$10=2014,profiles!H2613,IF($C$10=2015,profiles!J2613,IF($C$10=2016,profiles!L2613)))))</f>
        <v>0.26807381010777198</v>
      </c>
      <c r="D2626" s="11">
        <f t="shared" si="412"/>
        <v>53.614762021554398</v>
      </c>
      <c r="E2626" s="11">
        <f t="shared" si="408"/>
        <v>3.192762021554401</v>
      </c>
      <c r="F2626" s="11">
        <f t="shared" si="409"/>
        <v>50.421999999999997</v>
      </c>
      <c r="G2626" s="11">
        <f t="shared" si="410"/>
        <v>0</v>
      </c>
      <c r="H2626" s="12">
        <f t="shared" si="413"/>
        <v>0</v>
      </c>
      <c r="I2626" s="12">
        <f t="shared" si="407"/>
        <v>3.192762021554401</v>
      </c>
      <c r="J2626" s="12">
        <f t="shared" si="414"/>
        <v>0</v>
      </c>
      <c r="K2626" s="12">
        <f t="shared" si="415"/>
        <v>80.886618288777015</v>
      </c>
      <c r="L2626" s="12">
        <f t="shared" si="416"/>
        <v>0</v>
      </c>
      <c r="M2626" s="12">
        <f t="shared" si="411"/>
        <v>-3.192762021554401</v>
      </c>
      <c r="N2626" s="13"/>
    </row>
    <row r="2627" spans="1:14" x14ac:dyDescent="0.2">
      <c r="A2627" s="10" t="s">
        <v>2609</v>
      </c>
      <c r="B2627" s="6">
        <f>IF($C$10=2012,profiles!C2614,IF($C$10=2013,profiles!E2614,IF($C$10=2014,profiles!G2614,IF($C$10=2015,profiles!I2614,IF($C$10=2016,profiles!K2614)))))</f>
        <v>51.177</v>
      </c>
      <c r="C2627" s="6">
        <f>IF($C$10=2012,profiles!D2614,IF($C$10=2013,profiles!F2614,IF($C$10=2014,profiles!H2614,IF($C$10=2015,profiles!J2614,IF($C$10=2016,profiles!L2614)))))</f>
        <v>0.21206700041839194</v>
      </c>
      <c r="D2627" s="11">
        <f t="shared" si="412"/>
        <v>42.41340008367839</v>
      </c>
      <c r="E2627" s="11">
        <f t="shared" si="408"/>
        <v>0</v>
      </c>
      <c r="F2627" s="11">
        <f t="shared" si="409"/>
        <v>42.41340008367839</v>
      </c>
      <c r="G2627" s="11">
        <f t="shared" si="410"/>
        <v>8.7635999163216098</v>
      </c>
      <c r="H2627" s="12">
        <f t="shared" si="413"/>
        <v>0</v>
      </c>
      <c r="I2627" s="12">
        <f t="shared" si="407"/>
        <v>0</v>
      </c>
      <c r="J2627" s="12">
        <f t="shared" si="414"/>
        <v>8.7635999163216098</v>
      </c>
      <c r="K2627" s="12">
        <f t="shared" si="415"/>
        <v>71.422687493613296</v>
      </c>
      <c r="L2627" s="12">
        <f t="shared" si="416"/>
        <v>0</v>
      </c>
      <c r="M2627" s="12">
        <f t="shared" si="411"/>
        <v>8.7635999163216098</v>
      </c>
      <c r="N2627" s="13"/>
    </row>
    <row r="2628" spans="1:14" x14ac:dyDescent="0.2">
      <c r="A2628" s="10" t="s">
        <v>2610</v>
      </c>
      <c r="B2628" s="6">
        <f>IF($C$10=2012,profiles!C2615,IF($C$10=2013,profiles!E2615,IF($C$10=2014,profiles!G2615,IF($C$10=2015,profiles!I2615,IF($C$10=2016,profiles!K2615)))))</f>
        <v>50.844000000000001</v>
      </c>
      <c r="C2628" s="6">
        <f>IF($C$10=2012,profiles!D2615,IF($C$10=2013,profiles!F2615,IF($C$10=2014,profiles!H2615,IF($C$10=2015,profiles!J2615,IF($C$10=2016,profiles!L2615)))))</f>
        <v>0.16929003217289687</v>
      </c>
      <c r="D2628" s="11">
        <f t="shared" si="412"/>
        <v>33.858006434579373</v>
      </c>
      <c r="E2628" s="11">
        <f t="shared" si="408"/>
        <v>0</v>
      </c>
      <c r="F2628" s="11">
        <f t="shared" si="409"/>
        <v>33.858006434579373</v>
      </c>
      <c r="G2628" s="11">
        <f t="shared" si="410"/>
        <v>16.985993565420628</v>
      </c>
      <c r="H2628" s="12">
        <f t="shared" si="413"/>
        <v>0</v>
      </c>
      <c r="I2628" s="12">
        <f t="shared" si="407"/>
        <v>0</v>
      </c>
      <c r="J2628" s="12">
        <f t="shared" si="414"/>
        <v>16.985993565420628</v>
      </c>
      <c r="K2628" s="12">
        <f t="shared" si="415"/>
        <v>53.079281915405275</v>
      </c>
      <c r="L2628" s="12">
        <f t="shared" si="416"/>
        <v>0</v>
      </c>
      <c r="M2628" s="12">
        <f t="shared" si="411"/>
        <v>16.985993565420628</v>
      </c>
      <c r="N2628" s="13"/>
    </row>
    <row r="2629" spans="1:14" x14ac:dyDescent="0.2">
      <c r="A2629" s="10" t="s">
        <v>2611</v>
      </c>
      <c r="B2629" s="6">
        <f>IF($C$10=2012,profiles!C2616,IF($C$10=2013,profiles!E2616,IF($C$10=2014,profiles!G2616,IF($C$10=2015,profiles!I2616,IF($C$10=2016,profiles!K2616)))))</f>
        <v>50.552</v>
      </c>
      <c r="C2629" s="6">
        <f>IF($C$10=2012,profiles!D2616,IF($C$10=2013,profiles!F2616,IF($C$10=2014,profiles!H2616,IF($C$10=2015,profiles!J2616,IF($C$10=2016,profiles!L2616)))))</f>
        <v>0.15707010228961379</v>
      </c>
      <c r="D2629" s="11">
        <f t="shared" si="412"/>
        <v>31.41402045792276</v>
      </c>
      <c r="E2629" s="11">
        <f t="shared" si="408"/>
        <v>0</v>
      </c>
      <c r="F2629" s="11">
        <f t="shared" si="409"/>
        <v>31.41402045792276</v>
      </c>
      <c r="G2629" s="11">
        <f t="shared" si="410"/>
        <v>19.13797954207724</v>
      </c>
      <c r="H2629" s="12">
        <f t="shared" si="413"/>
        <v>0</v>
      </c>
      <c r="I2629" s="12">
        <f t="shared" si="407"/>
        <v>0</v>
      </c>
      <c r="J2629" s="12">
        <f t="shared" si="414"/>
        <v>19.13797954207724</v>
      </c>
      <c r="K2629" s="12">
        <f t="shared" si="415"/>
        <v>32.411917399123155</v>
      </c>
      <c r="L2629" s="12">
        <f t="shared" si="416"/>
        <v>0</v>
      </c>
      <c r="M2629" s="12">
        <f t="shared" si="411"/>
        <v>19.13797954207724</v>
      </c>
      <c r="N2629" s="13"/>
    </row>
    <row r="2630" spans="1:14" x14ac:dyDescent="0.2">
      <c r="A2630" s="10" t="s">
        <v>2612</v>
      </c>
      <c r="B2630" s="6">
        <f>IF($C$10=2012,profiles!C2617,IF($C$10=2013,profiles!E2617,IF($C$10=2014,profiles!G2617,IF($C$10=2015,profiles!I2617,IF($C$10=2016,profiles!K2617)))))</f>
        <v>50.012999999999998</v>
      </c>
      <c r="C2630" s="6">
        <f>IF($C$10=2012,profiles!D2617,IF($C$10=2013,profiles!F2617,IF($C$10=2014,profiles!H2617,IF($C$10=2015,profiles!J2617,IF($C$10=2016,profiles!L2617)))))</f>
        <v>0.16411062859780992</v>
      </c>
      <c r="D2630" s="11">
        <f t="shared" si="412"/>
        <v>32.822125719561981</v>
      </c>
      <c r="E2630" s="11">
        <f t="shared" si="408"/>
        <v>0</v>
      </c>
      <c r="F2630" s="11">
        <f t="shared" si="409"/>
        <v>32.822125719561981</v>
      </c>
      <c r="G2630" s="11">
        <f t="shared" si="410"/>
        <v>17.190874280438017</v>
      </c>
      <c r="H2630" s="12">
        <f t="shared" si="413"/>
        <v>0</v>
      </c>
      <c r="I2630" s="12">
        <f t="shared" si="407"/>
        <v>0</v>
      </c>
      <c r="J2630" s="12">
        <f t="shared" si="414"/>
        <v>17.190874280438017</v>
      </c>
      <c r="K2630" s="12">
        <f t="shared" si="415"/>
        <v>13.847258348974108</v>
      </c>
      <c r="L2630" s="12">
        <f t="shared" si="416"/>
        <v>0</v>
      </c>
      <c r="M2630" s="12">
        <f t="shared" si="411"/>
        <v>17.190874280438017</v>
      </c>
      <c r="N2630" s="13"/>
    </row>
    <row r="2631" spans="1:14" x14ac:dyDescent="0.2">
      <c r="A2631" s="10" t="s">
        <v>2613</v>
      </c>
      <c r="B2631" s="6">
        <f>IF($C$10=2012,profiles!C2618,IF($C$10=2013,profiles!E2618,IF($C$10=2014,profiles!G2618,IF($C$10=2015,profiles!I2618,IF($C$10=2016,profiles!K2618)))))</f>
        <v>48.338999999999999</v>
      </c>
      <c r="C2631" s="6">
        <f>IF($C$10=2012,profiles!D2618,IF($C$10=2013,profiles!F2618,IF($C$10=2014,profiles!H2618,IF($C$10=2015,profiles!J2618,IF($C$10=2016,profiles!L2618)))))</f>
        <v>0.16262461587292426</v>
      </c>
      <c r="D2631" s="11">
        <f t="shared" si="412"/>
        <v>32.524923174584849</v>
      </c>
      <c r="E2631" s="11">
        <f t="shared" si="408"/>
        <v>0</v>
      </c>
      <c r="F2631" s="11">
        <f t="shared" si="409"/>
        <v>32.524923174584849</v>
      </c>
      <c r="G2631" s="11">
        <f t="shared" si="410"/>
        <v>15.81407682541515</v>
      </c>
      <c r="H2631" s="12">
        <f t="shared" si="413"/>
        <v>0</v>
      </c>
      <c r="I2631" s="12">
        <f t="shared" si="407"/>
        <v>0</v>
      </c>
      <c r="J2631" s="12">
        <f t="shared" si="414"/>
        <v>12.822561231150026</v>
      </c>
      <c r="K2631" s="12">
        <f t="shared" si="415"/>
        <v>0</v>
      </c>
      <c r="L2631" s="12">
        <f t="shared" si="416"/>
        <v>2.9915155942651239</v>
      </c>
      <c r="M2631" s="12">
        <f t="shared" si="411"/>
        <v>15.81407682541515</v>
      </c>
      <c r="N2631" s="13"/>
    </row>
    <row r="2632" spans="1:14" x14ac:dyDescent="0.2">
      <c r="A2632" s="10" t="s">
        <v>2614</v>
      </c>
      <c r="B2632" s="6">
        <f>IF($C$10=2012,profiles!C2619,IF($C$10=2013,profiles!E2619,IF($C$10=2014,profiles!G2619,IF($C$10=2015,profiles!I2619,IF($C$10=2016,profiles!K2619)))))</f>
        <v>44.73</v>
      </c>
      <c r="C2632" s="6">
        <f>IF($C$10=2012,profiles!D2619,IF($C$10=2013,profiles!F2619,IF($C$10=2014,profiles!H2619,IF($C$10=2015,profiles!J2619,IF($C$10=2016,profiles!L2619)))))</f>
        <v>0.16079234775583223</v>
      </c>
      <c r="D2632" s="11">
        <f t="shared" si="412"/>
        <v>32.158469551166448</v>
      </c>
      <c r="E2632" s="11">
        <f t="shared" si="408"/>
        <v>0</v>
      </c>
      <c r="F2632" s="11">
        <f t="shared" si="409"/>
        <v>32.158469551166448</v>
      </c>
      <c r="G2632" s="11">
        <f t="shared" si="410"/>
        <v>12.571530448833549</v>
      </c>
      <c r="H2632" s="12">
        <f t="shared" si="413"/>
        <v>0</v>
      </c>
      <c r="I2632" s="12">
        <f t="shared" si="407"/>
        <v>0</v>
      </c>
      <c r="J2632" s="12">
        <f t="shared" si="414"/>
        <v>0</v>
      </c>
      <c r="K2632" s="12">
        <f t="shared" si="415"/>
        <v>0</v>
      </c>
      <c r="L2632" s="12">
        <f t="shared" si="416"/>
        <v>12.571530448833549</v>
      </c>
      <c r="M2632" s="12">
        <f t="shared" si="411"/>
        <v>12.571530448833549</v>
      </c>
      <c r="N2632" s="13"/>
    </row>
    <row r="2633" spans="1:14" x14ac:dyDescent="0.2">
      <c r="A2633" s="10" t="s">
        <v>2615</v>
      </c>
      <c r="B2633" s="6">
        <f>IF($C$10=2012,profiles!C2620,IF($C$10=2013,profiles!E2620,IF($C$10=2014,profiles!G2620,IF($C$10=2015,profiles!I2620,IF($C$10=2016,profiles!K2620)))))</f>
        <v>40.957999999999998</v>
      </c>
      <c r="C2633" s="6">
        <f>IF($C$10=2012,profiles!D2620,IF($C$10=2013,profiles!F2620,IF($C$10=2014,profiles!H2620,IF($C$10=2015,profiles!J2620,IF($C$10=2016,profiles!L2620)))))</f>
        <v>0.14865898172060074</v>
      </c>
      <c r="D2633" s="11">
        <f t="shared" si="412"/>
        <v>29.731796344120148</v>
      </c>
      <c r="E2633" s="11">
        <f t="shared" si="408"/>
        <v>0</v>
      </c>
      <c r="F2633" s="11">
        <f t="shared" si="409"/>
        <v>29.731796344120148</v>
      </c>
      <c r="G2633" s="11">
        <f t="shared" si="410"/>
        <v>11.22620365587985</v>
      </c>
      <c r="H2633" s="12">
        <f t="shared" si="413"/>
        <v>0</v>
      </c>
      <c r="I2633" s="12">
        <f t="shared" si="407"/>
        <v>0</v>
      </c>
      <c r="J2633" s="12">
        <f t="shared" si="414"/>
        <v>0</v>
      </c>
      <c r="K2633" s="12">
        <f t="shared" si="415"/>
        <v>0</v>
      </c>
      <c r="L2633" s="12">
        <f t="shared" si="416"/>
        <v>11.22620365587985</v>
      </c>
      <c r="M2633" s="12">
        <f t="shared" si="411"/>
        <v>11.22620365587985</v>
      </c>
      <c r="N2633" s="13"/>
    </row>
    <row r="2634" spans="1:14" x14ac:dyDescent="0.2">
      <c r="A2634" s="10" t="s">
        <v>2616</v>
      </c>
      <c r="B2634" s="6">
        <f>IF($C$10=2012,profiles!C2621,IF($C$10=2013,profiles!E2621,IF($C$10=2014,profiles!G2621,IF($C$10=2015,profiles!I2621,IF($C$10=2016,profiles!K2621)))))</f>
        <v>38.466000000000001</v>
      </c>
      <c r="C2634" s="6">
        <f>IF($C$10=2012,profiles!D2621,IF($C$10=2013,profiles!F2621,IF($C$10=2014,profiles!H2621,IF($C$10=2015,profiles!J2621,IF($C$10=2016,profiles!L2621)))))</f>
        <v>0.14251294850893773</v>
      </c>
      <c r="D2634" s="11">
        <f t="shared" si="412"/>
        <v>28.502589701787546</v>
      </c>
      <c r="E2634" s="11">
        <f t="shared" si="408"/>
        <v>0</v>
      </c>
      <c r="F2634" s="11">
        <f t="shared" si="409"/>
        <v>28.502589701787546</v>
      </c>
      <c r="G2634" s="11">
        <f t="shared" si="410"/>
        <v>9.9634102982124553</v>
      </c>
      <c r="H2634" s="12">
        <f t="shared" si="413"/>
        <v>0</v>
      </c>
      <c r="I2634" s="12">
        <f t="shared" si="407"/>
        <v>0</v>
      </c>
      <c r="J2634" s="12">
        <f t="shared" si="414"/>
        <v>0</v>
      </c>
      <c r="K2634" s="12">
        <f t="shared" si="415"/>
        <v>0</v>
      </c>
      <c r="L2634" s="12">
        <f t="shared" si="416"/>
        <v>9.9634102982124553</v>
      </c>
      <c r="M2634" s="12">
        <f t="shared" si="411"/>
        <v>9.9634102982124553</v>
      </c>
      <c r="N2634" s="13"/>
    </row>
    <row r="2635" spans="1:14" x14ac:dyDescent="0.2">
      <c r="A2635" s="10" t="s">
        <v>2617</v>
      </c>
      <c r="B2635" s="6">
        <f>IF($C$10=2012,profiles!C2622,IF($C$10=2013,profiles!E2622,IF($C$10=2014,profiles!G2622,IF($C$10=2015,profiles!I2622,IF($C$10=2016,profiles!K2622)))))</f>
        <v>37.139000000000003</v>
      </c>
      <c r="C2635" s="6">
        <f>IF($C$10=2012,profiles!D2622,IF($C$10=2013,profiles!F2622,IF($C$10=2014,profiles!H2622,IF($C$10=2015,profiles!J2622,IF($C$10=2016,profiles!L2622)))))</f>
        <v>0.13095667479405018</v>
      </c>
      <c r="D2635" s="11">
        <f t="shared" si="412"/>
        <v>26.191334958810035</v>
      </c>
      <c r="E2635" s="11">
        <f t="shared" si="408"/>
        <v>0</v>
      </c>
      <c r="F2635" s="11">
        <f t="shared" si="409"/>
        <v>26.191334958810035</v>
      </c>
      <c r="G2635" s="11">
        <f t="shared" si="410"/>
        <v>10.947665041189968</v>
      </c>
      <c r="H2635" s="12">
        <f t="shared" si="413"/>
        <v>0</v>
      </c>
      <c r="I2635" s="12">
        <f t="shared" si="407"/>
        <v>0</v>
      </c>
      <c r="J2635" s="12">
        <f t="shared" si="414"/>
        <v>0</v>
      </c>
      <c r="K2635" s="12">
        <f t="shared" si="415"/>
        <v>0</v>
      </c>
      <c r="L2635" s="12">
        <f t="shared" si="416"/>
        <v>10.947665041189968</v>
      </c>
      <c r="M2635" s="12">
        <f t="shared" si="411"/>
        <v>10.947665041189968</v>
      </c>
      <c r="N2635" s="13"/>
    </row>
    <row r="2636" spans="1:14" x14ac:dyDescent="0.2">
      <c r="A2636" s="10" t="s">
        <v>2618</v>
      </c>
      <c r="B2636" s="6">
        <f>IF($C$10=2012,profiles!C2623,IF($C$10=2013,profiles!E2623,IF($C$10=2014,profiles!G2623,IF($C$10=2015,profiles!I2623,IF($C$10=2016,profiles!K2623)))))</f>
        <v>36.576999999999998</v>
      </c>
      <c r="C2636" s="6">
        <f>IF($C$10=2012,profiles!D2623,IF($C$10=2013,profiles!F2623,IF($C$10=2014,profiles!H2623,IF($C$10=2015,profiles!J2623,IF($C$10=2016,profiles!L2623)))))</f>
        <v>0.1231803557774155</v>
      </c>
      <c r="D2636" s="11">
        <f t="shared" si="412"/>
        <v>24.636071155483101</v>
      </c>
      <c r="E2636" s="11">
        <f t="shared" si="408"/>
        <v>0</v>
      </c>
      <c r="F2636" s="11">
        <f t="shared" si="409"/>
        <v>24.636071155483101</v>
      </c>
      <c r="G2636" s="11">
        <f t="shared" si="410"/>
        <v>11.940928844516897</v>
      </c>
      <c r="H2636" s="12">
        <f t="shared" si="413"/>
        <v>0</v>
      </c>
      <c r="I2636" s="12">
        <f t="shared" si="407"/>
        <v>0</v>
      </c>
      <c r="J2636" s="12">
        <f t="shared" si="414"/>
        <v>0</v>
      </c>
      <c r="K2636" s="12">
        <f t="shared" si="415"/>
        <v>0</v>
      </c>
      <c r="L2636" s="12">
        <f t="shared" si="416"/>
        <v>11.940928844516897</v>
      </c>
      <c r="M2636" s="12">
        <f t="shared" si="411"/>
        <v>11.940928844516897</v>
      </c>
      <c r="N2636" s="13"/>
    </row>
    <row r="2637" spans="1:14" x14ac:dyDescent="0.2">
      <c r="A2637" s="10" t="s">
        <v>2619</v>
      </c>
      <c r="B2637" s="6">
        <f>IF($C$10=2012,profiles!C2624,IF($C$10=2013,profiles!E2624,IF($C$10=2014,profiles!G2624,IF($C$10=2015,profiles!I2624,IF($C$10=2016,profiles!K2624)))))</f>
        <v>37.095999999999997</v>
      </c>
      <c r="C2637" s="6">
        <f>IF($C$10=2012,profiles!D2624,IF($C$10=2013,profiles!F2624,IF($C$10=2014,profiles!H2624,IF($C$10=2015,profiles!J2624,IF($C$10=2016,profiles!L2624)))))</f>
        <v>0.11836163490254353</v>
      </c>
      <c r="D2637" s="11">
        <f t="shared" si="412"/>
        <v>23.672326980508707</v>
      </c>
      <c r="E2637" s="11">
        <f t="shared" si="408"/>
        <v>0</v>
      </c>
      <c r="F2637" s="11">
        <f t="shared" si="409"/>
        <v>23.672326980508707</v>
      </c>
      <c r="G2637" s="11">
        <f t="shared" si="410"/>
        <v>13.423673019491289</v>
      </c>
      <c r="H2637" s="12">
        <f t="shared" si="413"/>
        <v>0</v>
      </c>
      <c r="I2637" s="12">
        <f t="shared" si="407"/>
        <v>0</v>
      </c>
      <c r="J2637" s="12">
        <f t="shared" si="414"/>
        <v>0</v>
      </c>
      <c r="K2637" s="12">
        <f t="shared" si="415"/>
        <v>0</v>
      </c>
      <c r="L2637" s="12">
        <f t="shared" si="416"/>
        <v>13.423673019491289</v>
      </c>
      <c r="M2637" s="12">
        <f t="shared" si="411"/>
        <v>13.423673019491289</v>
      </c>
      <c r="N2637" s="13"/>
    </row>
    <row r="2638" spans="1:14" x14ac:dyDescent="0.2">
      <c r="A2638" s="10" t="s">
        <v>2620</v>
      </c>
      <c r="B2638" s="6">
        <f>IF($C$10=2012,profiles!C2625,IF($C$10=2013,profiles!E2625,IF($C$10=2014,profiles!G2625,IF($C$10=2015,profiles!I2625,IF($C$10=2016,profiles!K2625)))))</f>
        <v>37.42</v>
      </c>
      <c r="C2638" s="6">
        <f>IF($C$10=2012,profiles!D2625,IF($C$10=2013,profiles!F2625,IF($C$10=2014,profiles!H2625,IF($C$10=2015,profiles!J2625,IF($C$10=2016,profiles!L2625)))))</f>
        <v>0.11491350828848845</v>
      </c>
      <c r="D2638" s="11">
        <f t="shared" si="412"/>
        <v>22.982701657697689</v>
      </c>
      <c r="E2638" s="11">
        <f t="shared" si="408"/>
        <v>0</v>
      </c>
      <c r="F2638" s="11">
        <f t="shared" si="409"/>
        <v>22.982701657697689</v>
      </c>
      <c r="G2638" s="11">
        <f t="shared" si="410"/>
        <v>14.437298342302313</v>
      </c>
      <c r="H2638" s="12">
        <f t="shared" si="413"/>
        <v>0</v>
      </c>
      <c r="I2638" s="12">
        <f t="shared" si="407"/>
        <v>0</v>
      </c>
      <c r="J2638" s="12">
        <f t="shared" si="414"/>
        <v>0</v>
      </c>
      <c r="K2638" s="12">
        <f t="shared" si="415"/>
        <v>0</v>
      </c>
      <c r="L2638" s="12">
        <f t="shared" si="416"/>
        <v>14.437298342302313</v>
      </c>
      <c r="M2638" s="12">
        <f t="shared" si="411"/>
        <v>14.437298342302313</v>
      </c>
      <c r="N2638" s="13"/>
    </row>
    <row r="2639" spans="1:14" x14ac:dyDescent="0.2">
      <c r="A2639" s="10" t="s">
        <v>2621</v>
      </c>
      <c r="B2639" s="6">
        <f>IF($C$10=2012,profiles!C2626,IF($C$10=2013,profiles!E2626,IF($C$10=2014,profiles!G2626,IF($C$10=2015,profiles!I2626,IF($C$10=2016,profiles!K2626)))))</f>
        <v>36.932000000000002</v>
      </c>
      <c r="C2639" s="6">
        <f>IF($C$10=2012,profiles!D2626,IF($C$10=2013,profiles!F2626,IF($C$10=2014,profiles!H2626,IF($C$10=2015,profiles!J2626,IF($C$10=2016,profiles!L2626)))))</f>
        <v>0.11618311139324514</v>
      </c>
      <c r="D2639" s="11">
        <f t="shared" si="412"/>
        <v>23.236622278649026</v>
      </c>
      <c r="E2639" s="11">
        <f t="shared" si="408"/>
        <v>0</v>
      </c>
      <c r="F2639" s="11">
        <f t="shared" si="409"/>
        <v>23.236622278649026</v>
      </c>
      <c r="G2639" s="11">
        <f t="shared" si="410"/>
        <v>13.695377721350976</v>
      </c>
      <c r="H2639" s="12">
        <f t="shared" si="413"/>
        <v>0</v>
      </c>
      <c r="I2639" s="12">
        <f t="shared" si="407"/>
        <v>0</v>
      </c>
      <c r="J2639" s="12">
        <f t="shared" si="414"/>
        <v>0</v>
      </c>
      <c r="K2639" s="12">
        <f t="shared" si="415"/>
        <v>0</v>
      </c>
      <c r="L2639" s="12">
        <f t="shared" si="416"/>
        <v>13.695377721350976</v>
      </c>
      <c r="M2639" s="12">
        <f t="shared" si="411"/>
        <v>13.695377721350976</v>
      </c>
      <c r="N2639" s="13"/>
    </row>
    <row r="2640" spans="1:14" x14ac:dyDescent="0.2">
      <c r="A2640" s="10" t="s">
        <v>2622</v>
      </c>
      <c r="B2640" s="6">
        <f>IF($C$10=2012,profiles!C2627,IF($C$10=2013,profiles!E2627,IF($C$10=2014,profiles!G2627,IF($C$10=2015,profiles!I2627,IF($C$10=2016,profiles!K2627)))))</f>
        <v>39.29</v>
      </c>
      <c r="C2640" s="6">
        <f>IF($C$10=2012,profiles!D2627,IF($C$10=2013,profiles!F2627,IF($C$10=2014,profiles!H2627,IF($C$10=2015,profiles!J2627,IF($C$10=2016,profiles!L2627)))))</f>
        <v>0.13806933764228932</v>
      </c>
      <c r="D2640" s="11">
        <f t="shared" si="412"/>
        <v>27.613867528457863</v>
      </c>
      <c r="E2640" s="11">
        <f t="shared" si="408"/>
        <v>0</v>
      </c>
      <c r="F2640" s="11">
        <f t="shared" si="409"/>
        <v>27.613867528457863</v>
      </c>
      <c r="G2640" s="11">
        <f t="shared" si="410"/>
        <v>11.676132471542136</v>
      </c>
      <c r="H2640" s="12">
        <f t="shared" si="413"/>
        <v>0</v>
      </c>
      <c r="I2640" s="12">
        <f t="shared" si="407"/>
        <v>0</v>
      </c>
      <c r="J2640" s="12">
        <f t="shared" si="414"/>
        <v>0</v>
      </c>
      <c r="K2640" s="12">
        <f t="shared" si="415"/>
        <v>0</v>
      </c>
      <c r="L2640" s="12">
        <f t="shared" si="416"/>
        <v>11.676132471542136</v>
      </c>
      <c r="M2640" s="12">
        <f t="shared" si="411"/>
        <v>11.676132471542136</v>
      </c>
      <c r="N2640" s="13"/>
    </row>
    <row r="2641" spans="1:14" x14ac:dyDescent="0.2">
      <c r="A2641" s="10" t="s">
        <v>2623</v>
      </c>
      <c r="B2641" s="6">
        <f>IF($C$10=2012,profiles!C2628,IF($C$10=2013,profiles!E2628,IF($C$10=2014,profiles!G2628,IF($C$10=2015,profiles!I2628,IF($C$10=2016,profiles!K2628)))))</f>
        <v>43.332000000000001</v>
      </c>
      <c r="C2641" s="6">
        <f>IF($C$10=2012,profiles!D2628,IF($C$10=2013,profiles!F2628,IF($C$10=2014,profiles!H2628,IF($C$10=2015,profiles!J2628,IF($C$10=2016,profiles!L2628)))))</f>
        <v>0.17736932465771213</v>
      </c>
      <c r="D2641" s="11">
        <f t="shared" si="412"/>
        <v>35.473864931542423</v>
      </c>
      <c r="E2641" s="11">
        <f t="shared" si="408"/>
        <v>0</v>
      </c>
      <c r="F2641" s="11">
        <f t="shared" si="409"/>
        <v>35.473864931542423</v>
      </c>
      <c r="G2641" s="11">
        <f t="shared" si="410"/>
        <v>7.8581350684575781</v>
      </c>
      <c r="H2641" s="12">
        <f t="shared" si="413"/>
        <v>0</v>
      </c>
      <c r="I2641" s="12">
        <f t="shared" si="407"/>
        <v>0</v>
      </c>
      <c r="J2641" s="12">
        <f t="shared" si="414"/>
        <v>0</v>
      </c>
      <c r="K2641" s="12">
        <f t="shared" si="415"/>
        <v>0</v>
      </c>
      <c r="L2641" s="12">
        <f t="shared" si="416"/>
        <v>7.8581350684575781</v>
      </c>
      <c r="M2641" s="12">
        <f t="shared" si="411"/>
        <v>7.8581350684575781</v>
      </c>
      <c r="N2641" s="13"/>
    </row>
    <row r="2642" spans="1:14" x14ac:dyDescent="0.2">
      <c r="A2642" s="10" t="s">
        <v>2624</v>
      </c>
      <c r="B2642" s="6">
        <f>IF($C$10=2012,profiles!C2629,IF($C$10=2013,profiles!E2629,IF($C$10=2014,profiles!G2629,IF($C$10=2015,profiles!I2629,IF($C$10=2016,profiles!K2629)))))</f>
        <v>46.234000000000002</v>
      </c>
      <c r="C2642" s="6">
        <f>IF($C$10=2012,profiles!D2629,IF($C$10=2013,profiles!F2629,IF($C$10=2014,profiles!H2629,IF($C$10=2015,profiles!J2629,IF($C$10=2016,profiles!L2629)))))</f>
        <v>0.24771687850763927</v>
      </c>
      <c r="D2642" s="11">
        <f t="shared" si="412"/>
        <v>49.54337570152785</v>
      </c>
      <c r="E2642" s="11">
        <f t="shared" si="408"/>
        <v>3.3093757015278484</v>
      </c>
      <c r="F2642" s="11">
        <f t="shared" si="409"/>
        <v>46.234000000000002</v>
      </c>
      <c r="G2642" s="11">
        <f t="shared" si="410"/>
        <v>0</v>
      </c>
      <c r="H2642" s="12">
        <f t="shared" si="413"/>
        <v>0</v>
      </c>
      <c r="I2642" s="12">
        <f t="shared" ref="I2642:I2705" si="417">MAX(MIN(E2642,($L$2-K2641)/$F$2),0)</f>
        <v>3.3093757015278484</v>
      </c>
      <c r="J2642" s="12">
        <f t="shared" si="414"/>
        <v>0</v>
      </c>
      <c r="K2642" s="12">
        <f t="shared" si="415"/>
        <v>2.6805943182375573</v>
      </c>
      <c r="L2642" s="12">
        <f t="shared" si="416"/>
        <v>0</v>
      </c>
      <c r="M2642" s="12">
        <f t="shared" si="411"/>
        <v>-3.3093757015278484</v>
      </c>
      <c r="N2642" s="13"/>
    </row>
    <row r="2643" spans="1:14" x14ac:dyDescent="0.2">
      <c r="A2643" s="10" t="s">
        <v>2625</v>
      </c>
      <c r="B2643" s="6">
        <f>IF($C$10=2012,profiles!C2630,IF($C$10=2013,profiles!E2630,IF($C$10=2014,profiles!G2630,IF($C$10=2015,profiles!I2630,IF($C$10=2016,profiles!K2630)))))</f>
        <v>48.212000000000003</v>
      </c>
      <c r="C2643" s="6">
        <f>IF($C$10=2012,profiles!D2630,IF($C$10=2013,profiles!F2630,IF($C$10=2014,profiles!H2630,IF($C$10=2015,profiles!J2630,IF($C$10=2016,profiles!L2630)))))</f>
        <v>0.31376509457100399</v>
      </c>
      <c r="D2643" s="11">
        <f t="shared" si="412"/>
        <v>62.753018914200794</v>
      </c>
      <c r="E2643" s="11">
        <f t="shared" ref="E2643:E2706" si="418">D2643-F2643</f>
        <v>14.541018914200791</v>
      </c>
      <c r="F2643" s="11">
        <f t="shared" ref="F2643:F2706" si="419">MIN(D2643,B2643)</f>
        <v>48.212000000000003</v>
      </c>
      <c r="G2643" s="11">
        <f t="shared" ref="G2643:G2706" si="420">B2643-F2643</f>
        <v>0</v>
      </c>
      <c r="H2643" s="12">
        <f t="shared" si="413"/>
        <v>0</v>
      </c>
      <c r="I2643" s="12">
        <f t="shared" si="417"/>
        <v>14.541018914200791</v>
      </c>
      <c r="J2643" s="12">
        <f t="shared" si="414"/>
        <v>0</v>
      </c>
      <c r="K2643" s="12">
        <f t="shared" si="415"/>
        <v>14.458819638740199</v>
      </c>
      <c r="L2643" s="12">
        <f t="shared" si="416"/>
        <v>0</v>
      </c>
      <c r="M2643" s="12">
        <f t="shared" ref="M2643:M2706" si="421">B2643-D2643</f>
        <v>-14.541018914200791</v>
      </c>
      <c r="N2643" s="13"/>
    </row>
    <row r="2644" spans="1:14" x14ac:dyDescent="0.2">
      <c r="A2644" s="10" t="s">
        <v>2626</v>
      </c>
      <c r="B2644" s="6">
        <f>IF($C$10=2012,profiles!C2631,IF($C$10=2013,profiles!E2631,IF($C$10=2014,profiles!G2631,IF($C$10=2015,profiles!I2631,IF($C$10=2016,profiles!K2631)))))</f>
        <v>49.924999999999997</v>
      </c>
      <c r="C2644" s="6">
        <f>IF($C$10=2012,profiles!D2631,IF($C$10=2013,profiles!F2631,IF($C$10=2014,profiles!H2631,IF($C$10=2015,profiles!J2631,IF($C$10=2016,profiles!L2631)))))</f>
        <v>0.35762411091714397</v>
      </c>
      <c r="D2644" s="11">
        <f t="shared" ref="D2644:D2707" si="422">C2644*$C$2</f>
        <v>71.524822183428796</v>
      </c>
      <c r="E2644" s="11">
        <f t="shared" si="418"/>
        <v>21.599822183428799</v>
      </c>
      <c r="F2644" s="11">
        <f t="shared" si="419"/>
        <v>49.924999999999997</v>
      </c>
      <c r="G2644" s="11">
        <f t="shared" si="420"/>
        <v>0</v>
      </c>
      <c r="H2644" s="12">
        <f t="shared" ref="H2644:H2707" si="423">E2644-I2644</f>
        <v>0</v>
      </c>
      <c r="I2644" s="12">
        <f t="shared" si="417"/>
        <v>21.599822183428799</v>
      </c>
      <c r="J2644" s="12">
        <f t="shared" ref="J2644:J2707" si="424">MIN(G2644,K2643*$F$3)</f>
        <v>0</v>
      </c>
      <c r="K2644" s="12">
        <f t="shared" ref="K2644:K2707" si="425">K2643+I2644*$F$2-J2644/$F$3</f>
        <v>31.954675607317526</v>
      </c>
      <c r="L2644" s="12">
        <f t="shared" ref="L2644:L2707" si="426">MAX(G2644-J2644,0)</f>
        <v>0</v>
      </c>
      <c r="M2644" s="12">
        <f t="shared" si="421"/>
        <v>-21.599822183428799</v>
      </c>
      <c r="N2644" s="13"/>
    </row>
    <row r="2645" spans="1:14" x14ac:dyDescent="0.2">
      <c r="A2645" s="10" t="s">
        <v>2627</v>
      </c>
      <c r="B2645" s="6">
        <f>IF($C$10=2012,profiles!C2632,IF($C$10=2013,profiles!E2632,IF($C$10=2014,profiles!G2632,IF($C$10=2015,profiles!I2632,IF($C$10=2016,profiles!K2632)))))</f>
        <v>48.423000000000002</v>
      </c>
      <c r="C2645" s="6">
        <f>IF($C$10=2012,profiles!D2632,IF($C$10=2013,profiles!F2632,IF($C$10=2014,profiles!H2632,IF($C$10=2015,profiles!J2632,IF($C$10=2016,profiles!L2632)))))</f>
        <v>0.40992310244831415</v>
      </c>
      <c r="D2645" s="11">
        <f t="shared" si="422"/>
        <v>81.984620489662831</v>
      </c>
      <c r="E2645" s="11">
        <f t="shared" si="418"/>
        <v>33.561620489662829</v>
      </c>
      <c r="F2645" s="11">
        <f t="shared" si="419"/>
        <v>48.423000000000002</v>
      </c>
      <c r="G2645" s="11">
        <f t="shared" si="420"/>
        <v>0</v>
      </c>
      <c r="H2645" s="12">
        <f t="shared" si="423"/>
        <v>0</v>
      </c>
      <c r="I2645" s="12">
        <f t="shared" si="417"/>
        <v>33.561620489662829</v>
      </c>
      <c r="J2645" s="12">
        <f t="shared" si="424"/>
        <v>0</v>
      </c>
      <c r="K2645" s="12">
        <f t="shared" si="425"/>
        <v>59.13958820394442</v>
      </c>
      <c r="L2645" s="12">
        <f t="shared" si="426"/>
        <v>0</v>
      </c>
      <c r="M2645" s="12">
        <f t="shared" si="421"/>
        <v>-33.561620489662829</v>
      </c>
      <c r="N2645" s="13"/>
    </row>
    <row r="2646" spans="1:14" x14ac:dyDescent="0.2">
      <c r="A2646" s="10" t="s">
        <v>2628</v>
      </c>
      <c r="B2646" s="6">
        <f>IF($C$10=2012,profiles!C2633,IF($C$10=2013,profiles!E2633,IF($C$10=2014,profiles!G2633,IF($C$10=2015,profiles!I2633,IF($C$10=2016,profiles!K2633)))))</f>
        <v>46.003</v>
      </c>
      <c r="C2646" s="6">
        <f>IF($C$10=2012,profiles!D2633,IF($C$10=2013,profiles!F2633,IF($C$10=2014,profiles!H2633,IF($C$10=2015,profiles!J2633,IF($C$10=2016,profiles!L2633)))))</f>
        <v>0.44479390590509715</v>
      </c>
      <c r="D2646" s="11">
        <f t="shared" si="422"/>
        <v>88.958781181019432</v>
      </c>
      <c r="E2646" s="11">
        <f t="shared" si="418"/>
        <v>42.955781181019432</v>
      </c>
      <c r="F2646" s="11">
        <f t="shared" si="419"/>
        <v>46.003</v>
      </c>
      <c r="G2646" s="11">
        <f t="shared" si="420"/>
        <v>0</v>
      </c>
      <c r="H2646" s="12">
        <f t="shared" si="423"/>
        <v>0</v>
      </c>
      <c r="I2646" s="12">
        <f t="shared" si="417"/>
        <v>42.955781181019432</v>
      </c>
      <c r="J2646" s="12">
        <f t="shared" si="424"/>
        <v>0</v>
      </c>
      <c r="K2646" s="12">
        <f t="shared" si="425"/>
        <v>93.933770960570172</v>
      </c>
      <c r="L2646" s="12">
        <f t="shared" si="426"/>
        <v>0</v>
      </c>
      <c r="M2646" s="12">
        <f t="shared" si="421"/>
        <v>-42.955781181019432</v>
      </c>
      <c r="N2646" s="13"/>
    </row>
    <row r="2647" spans="1:14" x14ac:dyDescent="0.2">
      <c r="A2647" s="10" t="s">
        <v>2629</v>
      </c>
      <c r="B2647" s="6">
        <f>IF($C$10=2012,profiles!C2634,IF($C$10=2013,profiles!E2634,IF($C$10=2014,profiles!G2634,IF($C$10=2015,profiles!I2634,IF($C$10=2016,profiles!K2634)))))</f>
        <v>44.097000000000001</v>
      </c>
      <c r="C2647" s="6">
        <f>IF($C$10=2012,profiles!D2634,IF($C$10=2013,profiles!F2634,IF($C$10=2014,profiles!H2634,IF($C$10=2015,profiles!J2634,IF($C$10=2016,profiles!L2634)))))</f>
        <v>0.4323864210177023</v>
      </c>
      <c r="D2647" s="11">
        <f t="shared" si="422"/>
        <v>86.477284203540464</v>
      </c>
      <c r="E2647" s="11">
        <f t="shared" si="418"/>
        <v>42.380284203540462</v>
      </c>
      <c r="F2647" s="11">
        <f t="shared" si="419"/>
        <v>44.097000000000001</v>
      </c>
      <c r="G2647" s="11">
        <f t="shared" si="420"/>
        <v>0</v>
      </c>
      <c r="H2647" s="12">
        <f t="shared" si="423"/>
        <v>0</v>
      </c>
      <c r="I2647" s="12">
        <f t="shared" si="417"/>
        <v>42.380284203540462</v>
      </c>
      <c r="J2647" s="12">
        <f t="shared" si="424"/>
        <v>0</v>
      </c>
      <c r="K2647" s="12">
        <f t="shared" si="425"/>
        <v>128.26180116543796</v>
      </c>
      <c r="L2647" s="12">
        <f t="shared" si="426"/>
        <v>0</v>
      </c>
      <c r="M2647" s="12">
        <f t="shared" si="421"/>
        <v>-42.380284203540462</v>
      </c>
      <c r="N2647" s="13"/>
    </row>
    <row r="2648" spans="1:14" x14ac:dyDescent="0.2">
      <c r="A2648" s="10" t="s">
        <v>2630</v>
      </c>
      <c r="B2648" s="6">
        <f>IF($C$10=2012,profiles!C2635,IF($C$10=2013,profiles!E2635,IF($C$10=2014,profiles!G2635,IF($C$10=2015,profiles!I2635,IF($C$10=2016,profiles!K2635)))))</f>
        <v>42.671999999999997</v>
      </c>
      <c r="C2648" s="6">
        <f>IF($C$10=2012,profiles!D2635,IF($C$10=2013,profiles!F2635,IF($C$10=2014,profiles!H2635,IF($C$10=2015,profiles!J2635,IF($C$10=2016,profiles!L2635)))))</f>
        <v>0.39623158714815404</v>
      </c>
      <c r="D2648" s="11">
        <f t="shared" si="422"/>
        <v>79.246317429630807</v>
      </c>
      <c r="E2648" s="11">
        <f t="shared" si="418"/>
        <v>36.57431742963081</v>
      </c>
      <c r="F2648" s="11">
        <f t="shared" si="419"/>
        <v>42.671999999999997</v>
      </c>
      <c r="G2648" s="11">
        <f t="shared" si="420"/>
        <v>0</v>
      </c>
      <c r="H2648" s="12">
        <f t="shared" si="423"/>
        <v>0</v>
      </c>
      <c r="I2648" s="12">
        <f t="shared" si="417"/>
        <v>36.57431742963081</v>
      </c>
      <c r="J2648" s="12">
        <f t="shared" si="424"/>
        <v>0</v>
      </c>
      <c r="K2648" s="12">
        <f t="shared" si="425"/>
        <v>157.88699828343891</v>
      </c>
      <c r="L2648" s="12">
        <f t="shared" si="426"/>
        <v>0</v>
      </c>
      <c r="M2648" s="12">
        <f t="shared" si="421"/>
        <v>-36.57431742963081</v>
      </c>
      <c r="N2648" s="13"/>
    </row>
    <row r="2649" spans="1:14" x14ac:dyDescent="0.2">
      <c r="A2649" s="10" t="s">
        <v>2631</v>
      </c>
      <c r="B2649" s="6">
        <f>IF($C$10=2012,profiles!C2636,IF($C$10=2013,profiles!E2636,IF($C$10=2014,profiles!G2636,IF($C$10=2015,profiles!I2636,IF($C$10=2016,profiles!K2636)))))</f>
        <v>42.134</v>
      </c>
      <c r="C2649" s="6">
        <f>IF($C$10=2012,profiles!D2636,IF($C$10=2013,profiles!F2636,IF($C$10=2014,profiles!H2636,IF($C$10=2015,profiles!J2636,IF($C$10=2016,profiles!L2636)))))</f>
        <v>0.3679252088352834</v>
      </c>
      <c r="D2649" s="11">
        <f t="shared" si="422"/>
        <v>73.58504176705668</v>
      </c>
      <c r="E2649" s="11">
        <f t="shared" si="418"/>
        <v>31.45104176705668</v>
      </c>
      <c r="F2649" s="11">
        <f t="shared" si="419"/>
        <v>42.134</v>
      </c>
      <c r="G2649" s="11">
        <f t="shared" si="420"/>
        <v>0</v>
      </c>
      <c r="H2649" s="12">
        <f t="shared" si="423"/>
        <v>0</v>
      </c>
      <c r="I2649" s="12">
        <f t="shared" si="417"/>
        <v>31.45104176705668</v>
      </c>
      <c r="J2649" s="12">
        <f t="shared" si="424"/>
        <v>0</v>
      </c>
      <c r="K2649" s="12">
        <f t="shared" si="425"/>
        <v>183.36234211475482</v>
      </c>
      <c r="L2649" s="12">
        <f t="shared" si="426"/>
        <v>0</v>
      </c>
      <c r="M2649" s="12">
        <f t="shared" si="421"/>
        <v>-31.45104176705668</v>
      </c>
      <c r="N2649" s="13"/>
    </row>
    <row r="2650" spans="1:14" x14ac:dyDescent="0.2">
      <c r="A2650" s="10" t="s">
        <v>2632</v>
      </c>
      <c r="B2650" s="6">
        <f>IF($C$10=2012,profiles!C2637,IF($C$10=2013,profiles!E2637,IF($C$10=2014,profiles!G2637,IF($C$10=2015,profiles!I2637,IF($C$10=2016,profiles!K2637)))))</f>
        <v>43.057000000000002</v>
      </c>
      <c r="C2650" s="6">
        <f>IF($C$10=2012,profiles!D2637,IF($C$10=2013,profiles!F2637,IF($C$10=2014,profiles!H2637,IF($C$10=2015,profiles!J2637,IF($C$10=2016,profiles!L2637)))))</f>
        <v>0.30646487671865308</v>
      </c>
      <c r="D2650" s="11">
        <f t="shared" si="422"/>
        <v>61.292975343730618</v>
      </c>
      <c r="E2650" s="11">
        <f t="shared" si="418"/>
        <v>18.235975343730615</v>
      </c>
      <c r="F2650" s="11">
        <f t="shared" si="419"/>
        <v>43.057000000000002</v>
      </c>
      <c r="G2650" s="11">
        <f t="shared" si="420"/>
        <v>0</v>
      </c>
      <c r="H2650" s="12">
        <f t="shared" si="423"/>
        <v>0</v>
      </c>
      <c r="I2650" s="12">
        <f t="shared" si="417"/>
        <v>18.235975343730615</v>
      </c>
      <c r="J2650" s="12">
        <f t="shared" si="424"/>
        <v>0</v>
      </c>
      <c r="K2650" s="12">
        <f t="shared" si="425"/>
        <v>198.13348214317662</v>
      </c>
      <c r="L2650" s="12">
        <f t="shared" si="426"/>
        <v>0</v>
      </c>
      <c r="M2650" s="12">
        <f t="shared" si="421"/>
        <v>-18.235975343730615</v>
      </c>
      <c r="N2650" s="13"/>
    </row>
    <row r="2651" spans="1:14" x14ac:dyDescent="0.2">
      <c r="A2651" s="10" t="s">
        <v>2633</v>
      </c>
      <c r="B2651" s="6">
        <f>IF($C$10=2012,profiles!C2638,IF($C$10=2013,profiles!E2638,IF($C$10=2014,profiles!G2638,IF($C$10=2015,profiles!I2638,IF($C$10=2016,profiles!K2638)))))</f>
        <v>44.284999999999997</v>
      </c>
      <c r="C2651" s="6">
        <f>IF($C$10=2012,profiles!D2638,IF($C$10=2013,profiles!F2638,IF($C$10=2014,profiles!H2638,IF($C$10=2015,profiles!J2638,IF($C$10=2016,profiles!L2638)))))</f>
        <v>0.21635191089694575</v>
      </c>
      <c r="D2651" s="11">
        <f t="shared" si="422"/>
        <v>43.270382179389152</v>
      </c>
      <c r="E2651" s="11">
        <f t="shared" si="418"/>
        <v>0</v>
      </c>
      <c r="F2651" s="11">
        <f t="shared" si="419"/>
        <v>43.270382179389152</v>
      </c>
      <c r="G2651" s="11">
        <f t="shared" si="420"/>
        <v>1.0146178206108445</v>
      </c>
      <c r="H2651" s="12">
        <f t="shared" si="423"/>
        <v>0</v>
      </c>
      <c r="I2651" s="12">
        <f t="shared" si="417"/>
        <v>0</v>
      </c>
      <c r="J2651" s="12">
        <f t="shared" si="424"/>
        <v>1.0146178206108445</v>
      </c>
      <c r="K2651" s="12">
        <f t="shared" si="425"/>
        <v>197.03778255288412</v>
      </c>
      <c r="L2651" s="12">
        <f t="shared" si="426"/>
        <v>0</v>
      </c>
      <c r="M2651" s="12">
        <f t="shared" si="421"/>
        <v>1.0146178206108445</v>
      </c>
      <c r="N2651" s="13"/>
    </row>
    <row r="2652" spans="1:14" x14ac:dyDescent="0.2">
      <c r="A2652" s="10" t="s">
        <v>2634</v>
      </c>
      <c r="B2652" s="6">
        <f>IF($C$10=2012,profiles!C2639,IF($C$10=2013,profiles!E2639,IF($C$10=2014,profiles!G2639,IF($C$10=2015,profiles!I2639,IF($C$10=2016,profiles!K2639)))))</f>
        <v>44.619</v>
      </c>
      <c r="C2652" s="6">
        <f>IF($C$10=2012,profiles!D2639,IF($C$10=2013,profiles!F2639,IF($C$10=2014,profiles!H2639,IF($C$10=2015,profiles!J2639,IF($C$10=2016,profiles!L2639)))))</f>
        <v>0.13845887495852149</v>
      </c>
      <c r="D2652" s="11">
        <f t="shared" si="422"/>
        <v>27.6917749917043</v>
      </c>
      <c r="E2652" s="11">
        <f t="shared" si="418"/>
        <v>0</v>
      </c>
      <c r="F2652" s="11">
        <f t="shared" si="419"/>
        <v>27.6917749917043</v>
      </c>
      <c r="G2652" s="11">
        <f t="shared" si="420"/>
        <v>16.9272250082957</v>
      </c>
      <c r="H2652" s="12">
        <f t="shared" si="423"/>
        <v>0</v>
      </c>
      <c r="I2652" s="12">
        <f t="shared" si="417"/>
        <v>0</v>
      </c>
      <c r="J2652" s="12">
        <f t="shared" si="424"/>
        <v>16.9272250082957</v>
      </c>
      <c r="K2652" s="12">
        <f t="shared" si="425"/>
        <v>178.75784193917386</v>
      </c>
      <c r="L2652" s="12">
        <f t="shared" si="426"/>
        <v>0</v>
      </c>
      <c r="M2652" s="12">
        <f t="shared" si="421"/>
        <v>16.9272250082957</v>
      </c>
      <c r="N2652" s="13"/>
    </row>
    <row r="2653" spans="1:14" x14ac:dyDescent="0.2">
      <c r="A2653" s="10" t="s">
        <v>2635</v>
      </c>
      <c r="B2653" s="6">
        <f>IF($C$10=2012,profiles!C2640,IF($C$10=2013,profiles!E2640,IF($C$10=2014,profiles!G2640,IF($C$10=2015,profiles!I2640,IF($C$10=2016,profiles!K2640)))))</f>
        <v>45.816000000000003</v>
      </c>
      <c r="C2653" s="6">
        <f>IF($C$10=2012,profiles!D2640,IF($C$10=2013,profiles!F2640,IF($C$10=2014,profiles!H2640,IF($C$10=2015,profiles!J2640,IF($C$10=2016,profiles!L2640)))))</f>
        <v>0.10422287305411683</v>
      </c>
      <c r="D2653" s="11">
        <f t="shared" si="422"/>
        <v>20.844574610823365</v>
      </c>
      <c r="E2653" s="11">
        <f t="shared" si="418"/>
        <v>0</v>
      </c>
      <c r="F2653" s="11">
        <f t="shared" si="419"/>
        <v>20.844574610823365</v>
      </c>
      <c r="G2653" s="11">
        <f t="shared" si="420"/>
        <v>24.971425389176638</v>
      </c>
      <c r="H2653" s="12">
        <f t="shared" si="423"/>
        <v>0</v>
      </c>
      <c r="I2653" s="12">
        <f t="shared" si="417"/>
        <v>0</v>
      </c>
      <c r="J2653" s="12">
        <f t="shared" si="424"/>
        <v>24.971425389176638</v>
      </c>
      <c r="K2653" s="12">
        <f t="shared" si="425"/>
        <v>151.79085987742803</v>
      </c>
      <c r="L2653" s="12">
        <f t="shared" si="426"/>
        <v>0</v>
      </c>
      <c r="M2653" s="12">
        <f t="shared" si="421"/>
        <v>24.971425389176638</v>
      </c>
      <c r="N2653" s="13"/>
    </row>
    <row r="2654" spans="1:14" x14ac:dyDescent="0.2">
      <c r="A2654" s="10" t="s">
        <v>2636</v>
      </c>
      <c r="B2654" s="6">
        <f>IF($C$10=2012,profiles!C2641,IF($C$10=2013,profiles!E2641,IF($C$10=2014,profiles!G2641,IF($C$10=2015,profiles!I2641,IF($C$10=2016,profiles!K2641)))))</f>
        <v>46.570999999999998</v>
      </c>
      <c r="C2654" s="6">
        <f>IF($C$10=2012,profiles!D2641,IF($C$10=2013,profiles!F2641,IF($C$10=2014,profiles!H2641,IF($C$10=2015,profiles!J2641,IF($C$10=2016,profiles!L2641)))))</f>
        <v>9.9101178711064303E-2</v>
      </c>
      <c r="D2654" s="11">
        <f t="shared" si="422"/>
        <v>19.820235742212862</v>
      </c>
      <c r="E2654" s="11">
        <f t="shared" si="418"/>
        <v>0</v>
      </c>
      <c r="F2654" s="11">
        <f t="shared" si="419"/>
        <v>19.820235742212862</v>
      </c>
      <c r="G2654" s="11">
        <f t="shared" si="420"/>
        <v>26.750764257787136</v>
      </c>
      <c r="H2654" s="12">
        <f t="shared" si="423"/>
        <v>0</v>
      </c>
      <c r="I2654" s="12">
        <f t="shared" si="417"/>
        <v>0</v>
      </c>
      <c r="J2654" s="12">
        <f t="shared" si="424"/>
        <v>26.750764257787136</v>
      </c>
      <c r="K2654" s="12">
        <f t="shared" si="425"/>
        <v>122.90234556016331</v>
      </c>
      <c r="L2654" s="12">
        <f t="shared" si="426"/>
        <v>0</v>
      </c>
      <c r="M2654" s="12">
        <f t="shared" si="421"/>
        <v>26.750764257787136</v>
      </c>
      <c r="N2654" s="13"/>
    </row>
    <row r="2655" spans="1:14" x14ac:dyDescent="0.2">
      <c r="A2655" s="10" t="s">
        <v>2637</v>
      </c>
      <c r="B2655" s="6">
        <f>IF($C$10=2012,profiles!C2642,IF($C$10=2013,profiles!E2642,IF($C$10=2014,profiles!G2642,IF($C$10=2015,profiles!I2642,IF($C$10=2016,profiles!K2642)))))</f>
        <v>45.249000000000002</v>
      </c>
      <c r="C2655" s="6">
        <f>IF($C$10=2012,profiles!D2642,IF($C$10=2013,profiles!F2642,IF($C$10=2014,profiles!H2642,IF($C$10=2015,profiles!J2642,IF($C$10=2016,profiles!L2642)))))</f>
        <v>0.1056944584709939</v>
      </c>
      <c r="D2655" s="11">
        <f t="shared" si="422"/>
        <v>21.138891694198779</v>
      </c>
      <c r="E2655" s="11">
        <f t="shared" si="418"/>
        <v>0</v>
      </c>
      <c r="F2655" s="11">
        <f t="shared" si="419"/>
        <v>21.138891694198779</v>
      </c>
      <c r="G2655" s="11">
        <f t="shared" si="420"/>
        <v>24.110108305801223</v>
      </c>
      <c r="H2655" s="12">
        <f t="shared" si="423"/>
        <v>0</v>
      </c>
      <c r="I2655" s="12">
        <f t="shared" si="417"/>
        <v>0</v>
      </c>
      <c r="J2655" s="12">
        <f t="shared" si="424"/>
        <v>24.110108305801223</v>
      </c>
      <c r="K2655" s="12">
        <f t="shared" si="425"/>
        <v>96.865511536619877</v>
      </c>
      <c r="L2655" s="12">
        <f t="shared" si="426"/>
        <v>0</v>
      </c>
      <c r="M2655" s="12">
        <f t="shared" si="421"/>
        <v>24.110108305801223</v>
      </c>
      <c r="N2655" s="13"/>
    </row>
    <row r="2656" spans="1:14" x14ac:dyDescent="0.2">
      <c r="A2656" s="10" t="s">
        <v>2638</v>
      </c>
      <c r="B2656" s="6">
        <f>IF($C$10=2012,profiles!C2643,IF($C$10=2013,profiles!E2643,IF($C$10=2014,profiles!G2643,IF($C$10=2015,profiles!I2643,IF($C$10=2016,profiles!K2643)))))</f>
        <v>41.947000000000003</v>
      </c>
      <c r="C2656" s="6">
        <f>IF($C$10=2012,profiles!D2643,IF($C$10=2013,profiles!F2643,IF($C$10=2014,profiles!H2643,IF($C$10=2015,profiles!J2643,IF($C$10=2016,profiles!L2643)))))</f>
        <v>9.5234660164759857E-2</v>
      </c>
      <c r="D2656" s="11">
        <f t="shared" si="422"/>
        <v>19.046932032951972</v>
      </c>
      <c r="E2656" s="11">
        <f t="shared" si="418"/>
        <v>0</v>
      </c>
      <c r="F2656" s="11">
        <f t="shared" si="419"/>
        <v>19.046932032951972</v>
      </c>
      <c r="G2656" s="11">
        <f t="shared" si="420"/>
        <v>22.900067967048031</v>
      </c>
      <c r="H2656" s="12">
        <f t="shared" si="423"/>
        <v>0</v>
      </c>
      <c r="I2656" s="12">
        <f t="shared" si="417"/>
        <v>0</v>
      </c>
      <c r="J2656" s="12">
        <f t="shared" si="424"/>
        <v>22.900067967048031</v>
      </c>
      <c r="K2656" s="12">
        <f t="shared" si="425"/>
        <v>72.13541653980775</v>
      </c>
      <c r="L2656" s="12">
        <f t="shared" si="426"/>
        <v>0</v>
      </c>
      <c r="M2656" s="12">
        <f t="shared" si="421"/>
        <v>22.900067967048031</v>
      </c>
      <c r="N2656" s="13"/>
    </row>
    <row r="2657" spans="1:14" x14ac:dyDescent="0.2">
      <c r="A2657" s="10" t="s">
        <v>2639</v>
      </c>
      <c r="B2657" s="6">
        <f>IF($C$10=2012,profiles!C2644,IF($C$10=2013,profiles!E2644,IF($C$10=2014,profiles!G2644,IF($C$10=2015,profiles!I2644,IF($C$10=2016,profiles!K2644)))))</f>
        <v>38.662999999999997</v>
      </c>
      <c r="C2657" s="6">
        <f>IF($C$10=2012,profiles!D2644,IF($C$10=2013,profiles!F2644,IF($C$10=2014,profiles!H2644,IF($C$10=2015,profiles!J2644,IF($C$10=2016,profiles!L2644)))))</f>
        <v>8.6823539595746832E-2</v>
      </c>
      <c r="D2657" s="11">
        <f t="shared" si="422"/>
        <v>17.364707919149367</v>
      </c>
      <c r="E2657" s="11">
        <f t="shared" si="418"/>
        <v>0</v>
      </c>
      <c r="F2657" s="11">
        <f t="shared" si="419"/>
        <v>17.364707919149367</v>
      </c>
      <c r="G2657" s="11">
        <f t="shared" si="420"/>
        <v>21.298292080850629</v>
      </c>
      <c r="H2657" s="12">
        <f t="shared" si="423"/>
        <v>0</v>
      </c>
      <c r="I2657" s="12">
        <f t="shared" si="417"/>
        <v>0</v>
      </c>
      <c r="J2657" s="12">
        <f t="shared" si="424"/>
        <v>21.298292080850629</v>
      </c>
      <c r="K2657" s="12">
        <f t="shared" si="425"/>
        <v>49.13510111772284</v>
      </c>
      <c r="L2657" s="12">
        <f t="shared" si="426"/>
        <v>0</v>
      </c>
      <c r="M2657" s="12">
        <f t="shared" si="421"/>
        <v>21.298292080850629</v>
      </c>
      <c r="N2657" s="13"/>
    </row>
    <row r="2658" spans="1:14" x14ac:dyDescent="0.2">
      <c r="A2658" s="10" t="s">
        <v>2640</v>
      </c>
      <c r="B2658" s="6">
        <f>IF($C$10=2012,profiles!C2645,IF($C$10=2013,profiles!E2645,IF($C$10=2014,profiles!G2645,IF($C$10=2015,profiles!I2645,IF($C$10=2016,profiles!K2645)))))</f>
        <v>36.844999999999999</v>
      </c>
      <c r="C2658" s="6">
        <f>IF($C$10=2012,profiles!D2645,IF($C$10=2013,profiles!F2645,IF($C$10=2014,profiles!H2645,IF($C$10=2015,profiles!J2645,IF($C$10=2016,profiles!L2645)))))</f>
        <v>7.6796560529770755E-2</v>
      </c>
      <c r="D2658" s="11">
        <f t="shared" si="422"/>
        <v>15.359312105954151</v>
      </c>
      <c r="E2658" s="11">
        <f t="shared" si="418"/>
        <v>0</v>
      </c>
      <c r="F2658" s="11">
        <f t="shared" si="419"/>
        <v>15.359312105954151</v>
      </c>
      <c r="G2658" s="11">
        <f t="shared" si="420"/>
        <v>21.485687894045846</v>
      </c>
      <c r="H2658" s="12">
        <f t="shared" si="423"/>
        <v>0</v>
      </c>
      <c r="I2658" s="12">
        <f t="shared" si="417"/>
        <v>0</v>
      </c>
      <c r="J2658" s="12">
        <f t="shared" si="424"/>
        <v>21.485687894045846</v>
      </c>
      <c r="K2658" s="12">
        <f t="shared" si="425"/>
        <v>25.932414407090178</v>
      </c>
      <c r="L2658" s="12">
        <f t="shared" si="426"/>
        <v>0</v>
      </c>
      <c r="M2658" s="12">
        <f t="shared" si="421"/>
        <v>21.485687894045846</v>
      </c>
      <c r="N2658" s="13"/>
    </row>
    <row r="2659" spans="1:14" x14ac:dyDescent="0.2">
      <c r="A2659" s="10" t="s">
        <v>2641</v>
      </c>
      <c r="B2659" s="6">
        <f>IF($C$10=2012,profiles!C2646,IF($C$10=2013,profiles!E2646,IF($C$10=2014,profiles!G2646,IF($C$10=2015,profiles!I2646,IF($C$10=2016,profiles!K2646)))))</f>
        <v>35.738</v>
      </c>
      <c r="C2659" s="6">
        <f>IF($C$10=2012,profiles!D2646,IF($C$10=2013,profiles!F2646,IF($C$10=2014,profiles!H2646,IF($C$10=2015,profiles!J2646,IF($C$10=2016,profiles!L2646)))))</f>
        <v>7.0722663858150708E-2</v>
      </c>
      <c r="D2659" s="11">
        <f t="shared" si="422"/>
        <v>14.144532771630141</v>
      </c>
      <c r="E2659" s="11">
        <f t="shared" si="418"/>
        <v>0</v>
      </c>
      <c r="F2659" s="11">
        <f t="shared" si="419"/>
        <v>14.144532771630141</v>
      </c>
      <c r="G2659" s="11">
        <f t="shared" si="420"/>
        <v>21.59346722836986</v>
      </c>
      <c r="H2659" s="12">
        <f t="shared" si="423"/>
        <v>0</v>
      </c>
      <c r="I2659" s="12">
        <f t="shared" si="417"/>
        <v>0</v>
      </c>
      <c r="J2659" s="12">
        <f t="shared" si="424"/>
        <v>21.59346722836986</v>
      </c>
      <c r="K2659" s="12">
        <f t="shared" si="425"/>
        <v>2.613335326777154</v>
      </c>
      <c r="L2659" s="12">
        <f t="shared" si="426"/>
        <v>0</v>
      </c>
      <c r="M2659" s="12">
        <f t="shared" si="421"/>
        <v>21.59346722836986</v>
      </c>
      <c r="N2659" s="13"/>
    </row>
    <row r="2660" spans="1:14" x14ac:dyDescent="0.2">
      <c r="A2660" s="10" t="s">
        <v>2642</v>
      </c>
      <c r="B2660" s="6">
        <f>IF($C$10=2012,profiles!C2647,IF($C$10=2013,profiles!E2647,IF($C$10=2014,profiles!G2647,IF($C$10=2015,profiles!I2647,IF($C$10=2016,profiles!K2647)))))</f>
        <v>35.609000000000002</v>
      </c>
      <c r="C2660" s="6">
        <f>IF($C$10=2012,profiles!D2647,IF($C$10=2013,profiles!F2647,IF($C$10=2014,profiles!H2647,IF($C$10=2015,profiles!J2647,IF($C$10=2016,profiles!L2647)))))</f>
        <v>6.7678501868336391E-2</v>
      </c>
      <c r="D2660" s="11">
        <f t="shared" si="422"/>
        <v>13.535700373667279</v>
      </c>
      <c r="E2660" s="11">
        <f t="shared" si="418"/>
        <v>0</v>
      </c>
      <c r="F2660" s="11">
        <f t="shared" si="419"/>
        <v>13.535700373667279</v>
      </c>
      <c r="G2660" s="11">
        <f t="shared" si="420"/>
        <v>22.073299626332723</v>
      </c>
      <c r="H2660" s="12">
        <f t="shared" si="423"/>
        <v>0</v>
      </c>
      <c r="I2660" s="12">
        <f t="shared" si="417"/>
        <v>0</v>
      </c>
      <c r="J2660" s="12">
        <f t="shared" si="424"/>
        <v>2.4199485125956448</v>
      </c>
      <c r="K2660" s="12">
        <f t="shared" si="425"/>
        <v>0</v>
      </c>
      <c r="L2660" s="12">
        <f t="shared" si="426"/>
        <v>19.653351113737077</v>
      </c>
      <c r="M2660" s="12">
        <f t="shared" si="421"/>
        <v>22.073299626332723</v>
      </c>
      <c r="N2660" s="13"/>
    </row>
    <row r="2661" spans="1:14" x14ac:dyDescent="0.2">
      <c r="A2661" s="10" t="s">
        <v>2643</v>
      </c>
      <c r="B2661" s="6">
        <f>IF($C$10=2012,profiles!C2648,IF($C$10=2013,profiles!E2648,IF($C$10=2014,profiles!G2648,IF($C$10=2015,profiles!I2648,IF($C$10=2016,profiles!K2648)))))</f>
        <v>36.356999999999999</v>
      </c>
      <c r="C2661" s="6">
        <f>IF($C$10=2012,profiles!D2648,IF($C$10=2013,profiles!F2648,IF($C$10=2014,profiles!H2648,IF($C$10=2015,profiles!J2648,IF($C$10=2016,profiles!L2648)))))</f>
        <v>6.6322334915528108E-2</v>
      </c>
      <c r="D2661" s="11">
        <f t="shared" si="422"/>
        <v>13.264466983105622</v>
      </c>
      <c r="E2661" s="11">
        <f t="shared" si="418"/>
        <v>0</v>
      </c>
      <c r="F2661" s="11">
        <f t="shared" si="419"/>
        <v>13.264466983105622</v>
      </c>
      <c r="G2661" s="11">
        <f t="shared" si="420"/>
        <v>23.092533016894379</v>
      </c>
      <c r="H2661" s="12">
        <f t="shared" si="423"/>
        <v>0</v>
      </c>
      <c r="I2661" s="12">
        <f t="shared" si="417"/>
        <v>0</v>
      </c>
      <c r="J2661" s="12">
        <f t="shared" si="424"/>
        <v>0</v>
      </c>
      <c r="K2661" s="12">
        <f t="shared" si="425"/>
        <v>0</v>
      </c>
      <c r="L2661" s="12">
        <f t="shared" si="426"/>
        <v>23.092533016894379</v>
      </c>
      <c r="M2661" s="12">
        <f t="shared" si="421"/>
        <v>23.092533016894379</v>
      </c>
      <c r="N2661" s="13"/>
    </row>
    <row r="2662" spans="1:14" x14ac:dyDescent="0.2">
      <c r="A2662" s="10" t="s">
        <v>2644</v>
      </c>
      <c r="B2662" s="6">
        <f>IF($C$10=2012,profiles!C2649,IF($C$10=2013,profiles!E2649,IF($C$10=2014,profiles!G2649,IF($C$10=2015,profiles!I2649,IF($C$10=2016,profiles!K2649)))))</f>
        <v>37.237000000000002</v>
      </c>
      <c r="C2662" s="6">
        <f>IF($C$10=2012,profiles!D2649,IF($C$10=2013,profiles!F2649,IF($C$10=2014,profiles!H2649,IF($C$10=2015,profiles!J2649,IF($C$10=2016,profiles!L2649)))))</f>
        <v>6.4158238714238314E-2</v>
      </c>
      <c r="D2662" s="11">
        <f t="shared" si="422"/>
        <v>12.831647742847663</v>
      </c>
      <c r="E2662" s="11">
        <f t="shared" si="418"/>
        <v>0</v>
      </c>
      <c r="F2662" s="11">
        <f t="shared" si="419"/>
        <v>12.831647742847663</v>
      </c>
      <c r="G2662" s="11">
        <f t="shared" si="420"/>
        <v>24.405352257152337</v>
      </c>
      <c r="H2662" s="12">
        <f t="shared" si="423"/>
        <v>0</v>
      </c>
      <c r="I2662" s="12">
        <f t="shared" si="417"/>
        <v>0</v>
      </c>
      <c r="J2662" s="12">
        <f t="shared" si="424"/>
        <v>0</v>
      </c>
      <c r="K2662" s="12">
        <f t="shared" si="425"/>
        <v>0</v>
      </c>
      <c r="L2662" s="12">
        <f t="shared" si="426"/>
        <v>24.405352257152337</v>
      </c>
      <c r="M2662" s="12">
        <f t="shared" si="421"/>
        <v>24.405352257152337</v>
      </c>
      <c r="N2662" s="13"/>
    </row>
    <row r="2663" spans="1:14" x14ac:dyDescent="0.2">
      <c r="A2663" s="10" t="s">
        <v>2645</v>
      </c>
      <c r="B2663" s="6">
        <f>IF($C$10=2012,profiles!C2650,IF($C$10=2013,profiles!E2650,IF($C$10=2014,profiles!G2650,IF($C$10=2015,profiles!I2650,IF($C$10=2016,profiles!K2650)))))</f>
        <v>36.823</v>
      </c>
      <c r="C2663" s="6">
        <f>IF($C$10=2012,profiles!D2650,IF($C$10=2013,profiles!F2650,IF($C$10=2014,profiles!H2650,IF($C$10=2015,profiles!J2650,IF($C$10=2016,profiles!L2650)))))</f>
        <v>6.3451300621816975E-2</v>
      </c>
      <c r="D2663" s="11">
        <f t="shared" si="422"/>
        <v>12.690260124363395</v>
      </c>
      <c r="E2663" s="11">
        <f t="shared" si="418"/>
        <v>0</v>
      </c>
      <c r="F2663" s="11">
        <f t="shared" si="419"/>
        <v>12.690260124363395</v>
      </c>
      <c r="G2663" s="11">
        <f t="shared" si="420"/>
        <v>24.132739875636606</v>
      </c>
      <c r="H2663" s="12">
        <f t="shared" si="423"/>
        <v>0</v>
      </c>
      <c r="I2663" s="12">
        <f t="shared" si="417"/>
        <v>0</v>
      </c>
      <c r="J2663" s="12">
        <f t="shared" si="424"/>
        <v>0</v>
      </c>
      <c r="K2663" s="12">
        <f t="shared" si="425"/>
        <v>0</v>
      </c>
      <c r="L2663" s="12">
        <f t="shared" si="426"/>
        <v>24.132739875636606</v>
      </c>
      <c r="M2663" s="12">
        <f t="shared" si="421"/>
        <v>24.132739875636606</v>
      </c>
      <c r="N2663" s="13"/>
    </row>
    <row r="2664" spans="1:14" x14ac:dyDescent="0.2">
      <c r="A2664" s="10" t="s">
        <v>2646</v>
      </c>
      <c r="B2664" s="6">
        <f>IF($C$10=2012,profiles!C2651,IF($C$10=2013,profiles!E2651,IF($C$10=2014,profiles!G2651,IF($C$10=2015,profiles!I2651,IF($C$10=2016,profiles!K2651)))))</f>
        <v>38.590000000000003</v>
      </c>
      <c r="C2664" s="6">
        <f>IF($C$10=2012,profiles!D2651,IF($C$10=2013,profiles!F2651,IF($C$10=2014,profiles!H2651,IF($C$10=2015,profiles!J2651,IF($C$10=2016,profiles!L2651)))))</f>
        <v>8.582805534315352E-2</v>
      </c>
      <c r="D2664" s="11">
        <f t="shared" si="422"/>
        <v>17.165611068630703</v>
      </c>
      <c r="E2664" s="11">
        <f t="shared" si="418"/>
        <v>0</v>
      </c>
      <c r="F2664" s="11">
        <f t="shared" si="419"/>
        <v>17.165611068630703</v>
      </c>
      <c r="G2664" s="11">
        <f t="shared" si="420"/>
        <v>21.4243889313693</v>
      </c>
      <c r="H2664" s="12">
        <f t="shared" si="423"/>
        <v>0</v>
      </c>
      <c r="I2664" s="12">
        <f t="shared" si="417"/>
        <v>0</v>
      </c>
      <c r="J2664" s="12">
        <f t="shared" si="424"/>
        <v>0</v>
      </c>
      <c r="K2664" s="12">
        <f t="shared" si="425"/>
        <v>0</v>
      </c>
      <c r="L2664" s="12">
        <f t="shared" si="426"/>
        <v>21.4243889313693</v>
      </c>
      <c r="M2664" s="12">
        <f t="shared" si="421"/>
        <v>21.4243889313693</v>
      </c>
      <c r="N2664" s="13"/>
    </row>
    <row r="2665" spans="1:14" x14ac:dyDescent="0.2">
      <c r="A2665" s="10" t="s">
        <v>2647</v>
      </c>
      <c r="B2665" s="6">
        <f>IF($C$10=2012,profiles!C2652,IF($C$10=2013,profiles!E2652,IF($C$10=2014,profiles!G2652,IF($C$10=2015,profiles!I2652,IF($C$10=2016,profiles!K2652)))))</f>
        <v>42.32</v>
      </c>
      <c r="C2665" s="6">
        <f>IF($C$10=2012,profiles!D2652,IF($C$10=2013,profiles!F2652,IF($C$10=2014,profiles!H2652,IF($C$10=2015,profiles!J2652,IF($C$10=2016,profiles!L2652)))))</f>
        <v>0.13022088208561164</v>
      </c>
      <c r="D2665" s="11">
        <f t="shared" si="422"/>
        <v>26.044176417122326</v>
      </c>
      <c r="E2665" s="11">
        <f t="shared" si="418"/>
        <v>0</v>
      </c>
      <c r="F2665" s="11">
        <f t="shared" si="419"/>
        <v>26.044176417122326</v>
      </c>
      <c r="G2665" s="11">
        <f t="shared" si="420"/>
        <v>16.275823582877674</v>
      </c>
      <c r="H2665" s="12">
        <f t="shared" si="423"/>
        <v>0</v>
      </c>
      <c r="I2665" s="12">
        <f t="shared" si="417"/>
        <v>0</v>
      </c>
      <c r="J2665" s="12">
        <f t="shared" si="424"/>
        <v>0</v>
      </c>
      <c r="K2665" s="12">
        <f t="shared" si="425"/>
        <v>0</v>
      </c>
      <c r="L2665" s="12">
        <f t="shared" si="426"/>
        <v>16.275823582877674</v>
      </c>
      <c r="M2665" s="12">
        <f t="shared" si="421"/>
        <v>16.275823582877674</v>
      </c>
      <c r="N2665" s="13"/>
    </row>
    <row r="2666" spans="1:14" x14ac:dyDescent="0.2">
      <c r="A2666" s="10" t="s">
        <v>2648</v>
      </c>
      <c r="B2666" s="6">
        <f>IF($C$10=2012,profiles!C2653,IF($C$10=2013,profiles!E2653,IF($C$10=2014,profiles!G2653,IF($C$10=2015,profiles!I2653,IF($C$10=2016,profiles!K2653)))))</f>
        <v>45.749000000000002</v>
      </c>
      <c r="C2666" s="6">
        <f>IF($C$10=2012,profiles!D2653,IF($C$10=2013,profiles!F2653,IF($C$10=2014,profiles!H2653,IF($C$10=2015,profiles!J2653,IF($C$10=2016,profiles!L2653)))))</f>
        <v>0.18399145903365891</v>
      </c>
      <c r="D2666" s="11">
        <f t="shared" si="422"/>
        <v>36.798291806731783</v>
      </c>
      <c r="E2666" s="11">
        <f t="shared" si="418"/>
        <v>0</v>
      </c>
      <c r="F2666" s="11">
        <f t="shared" si="419"/>
        <v>36.798291806731783</v>
      </c>
      <c r="G2666" s="11">
        <f t="shared" si="420"/>
        <v>8.9507081932682198</v>
      </c>
      <c r="H2666" s="12">
        <f t="shared" si="423"/>
        <v>0</v>
      </c>
      <c r="I2666" s="12">
        <f t="shared" si="417"/>
        <v>0</v>
      </c>
      <c r="J2666" s="12">
        <f t="shared" si="424"/>
        <v>0</v>
      </c>
      <c r="K2666" s="12">
        <f t="shared" si="425"/>
        <v>0</v>
      </c>
      <c r="L2666" s="12">
        <f t="shared" si="426"/>
        <v>8.9507081932682198</v>
      </c>
      <c r="M2666" s="12">
        <f t="shared" si="421"/>
        <v>8.9507081932682198</v>
      </c>
      <c r="N2666" s="13"/>
    </row>
    <row r="2667" spans="1:14" x14ac:dyDescent="0.2">
      <c r="A2667" s="10" t="s">
        <v>2649</v>
      </c>
      <c r="B2667" s="6">
        <f>IF($C$10=2012,profiles!C2654,IF($C$10=2013,profiles!E2654,IF($C$10=2014,profiles!G2654,IF($C$10=2015,profiles!I2654,IF($C$10=2016,profiles!K2654)))))</f>
        <v>48.02</v>
      </c>
      <c r="C2667" s="6">
        <f>IF($C$10=2012,profiles!D2654,IF($C$10=2013,profiles!F2654,IF($C$10=2014,profiles!H2654,IF($C$10=2015,profiles!J2654,IF($C$10=2016,profiles!L2654)))))</f>
        <v>0.23995498679901317</v>
      </c>
      <c r="D2667" s="11">
        <f t="shared" si="422"/>
        <v>47.990997359802634</v>
      </c>
      <c r="E2667" s="11">
        <f t="shared" si="418"/>
        <v>0</v>
      </c>
      <c r="F2667" s="11">
        <f t="shared" si="419"/>
        <v>47.990997359802634</v>
      </c>
      <c r="G2667" s="11">
        <f t="shared" si="420"/>
        <v>2.9002640197369089E-2</v>
      </c>
      <c r="H2667" s="12">
        <f t="shared" si="423"/>
        <v>0</v>
      </c>
      <c r="I2667" s="12">
        <f t="shared" si="417"/>
        <v>0</v>
      </c>
      <c r="J2667" s="12">
        <f t="shared" si="424"/>
        <v>0</v>
      </c>
      <c r="K2667" s="12">
        <f t="shared" si="425"/>
        <v>0</v>
      </c>
      <c r="L2667" s="12">
        <f t="shared" si="426"/>
        <v>2.9002640197369089E-2</v>
      </c>
      <c r="M2667" s="12">
        <f t="shared" si="421"/>
        <v>2.9002640197369089E-2</v>
      </c>
      <c r="N2667" s="13"/>
    </row>
    <row r="2668" spans="1:14" x14ac:dyDescent="0.2">
      <c r="A2668" s="10" t="s">
        <v>2650</v>
      </c>
      <c r="B2668" s="6">
        <f>IF($C$10=2012,profiles!C2655,IF($C$10=2013,profiles!E2655,IF($C$10=2014,profiles!G2655,IF($C$10=2015,profiles!I2655,IF($C$10=2016,profiles!K2655)))))</f>
        <v>50.27</v>
      </c>
      <c r="C2668" s="6">
        <f>IF($C$10=2012,profiles!D2655,IF($C$10=2013,profiles!F2655,IF($C$10=2014,profiles!H2655,IF($C$10=2015,profiles!J2655,IF($C$10=2016,profiles!L2655)))))</f>
        <v>0.28592039011440856</v>
      </c>
      <c r="D2668" s="11">
        <f t="shared" si="422"/>
        <v>57.184078022881714</v>
      </c>
      <c r="E2668" s="11">
        <f t="shared" si="418"/>
        <v>6.9140780228817107</v>
      </c>
      <c r="F2668" s="11">
        <f t="shared" si="419"/>
        <v>50.27</v>
      </c>
      <c r="G2668" s="11">
        <f t="shared" si="420"/>
        <v>0</v>
      </c>
      <c r="H2668" s="12">
        <f t="shared" si="423"/>
        <v>0</v>
      </c>
      <c r="I2668" s="12">
        <f t="shared" si="417"/>
        <v>6.9140780228817107</v>
      </c>
      <c r="J2668" s="12">
        <f t="shared" si="424"/>
        <v>0</v>
      </c>
      <c r="K2668" s="12">
        <f t="shared" si="425"/>
        <v>5.6004031985341864</v>
      </c>
      <c r="L2668" s="12">
        <f t="shared" si="426"/>
        <v>0</v>
      </c>
      <c r="M2668" s="12">
        <f t="shared" si="421"/>
        <v>-6.9140780228817107</v>
      </c>
      <c r="N2668" s="13"/>
    </row>
    <row r="2669" spans="1:14" x14ac:dyDescent="0.2">
      <c r="A2669" s="10" t="s">
        <v>2651</v>
      </c>
      <c r="B2669" s="6">
        <f>IF($C$10=2012,profiles!C2656,IF($C$10=2013,profiles!E2656,IF($C$10=2014,profiles!G2656,IF($C$10=2015,profiles!I2656,IF($C$10=2016,profiles!K2656)))))</f>
        <v>49.97</v>
      </c>
      <c r="C2669" s="6">
        <f>IF($C$10=2012,profiles!D2656,IF($C$10=2013,profiles!F2656,IF($C$10=2014,profiles!H2656,IF($C$10=2015,profiles!J2656,IF($C$10=2016,profiles!L2656)))))</f>
        <v>0.31304372917057405</v>
      </c>
      <c r="D2669" s="11">
        <f t="shared" si="422"/>
        <v>62.608745834114806</v>
      </c>
      <c r="E2669" s="11">
        <f t="shared" si="418"/>
        <v>12.638745834114808</v>
      </c>
      <c r="F2669" s="11">
        <f t="shared" si="419"/>
        <v>49.97</v>
      </c>
      <c r="G2669" s="11">
        <f t="shared" si="420"/>
        <v>0</v>
      </c>
      <c r="H2669" s="12">
        <f t="shared" si="423"/>
        <v>0</v>
      </c>
      <c r="I2669" s="12">
        <f t="shared" si="417"/>
        <v>12.638745834114808</v>
      </c>
      <c r="J2669" s="12">
        <f t="shared" si="424"/>
        <v>0</v>
      </c>
      <c r="K2669" s="12">
        <f t="shared" si="425"/>
        <v>15.837787324167181</v>
      </c>
      <c r="L2669" s="12">
        <f t="shared" si="426"/>
        <v>0</v>
      </c>
      <c r="M2669" s="12">
        <f t="shared" si="421"/>
        <v>-12.638745834114808</v>
      </c>
      <c r="N2669" s="13"/>
    </row>
    <row r="2670" spans="1:14" x14ac:dyDescent="0.2">
      <c r="A2670" s="10" t="s">
        <v>2652</v>
      </c>
      <c r="B2670" s="6">
        <f>IF($C$10=2012,profiles!C2657,IF($C$10=2013,profiles!E2657,IF($C$10=2014,profiles!G2657,IF($C$10=2015,profiles!I2657,IF($C$10=2016,profiles!K2657)))))</f>
        <v>47.853999999999999</v>
      </c>
      <c r="C2670" s="6">
        <f>IF($C$10=2012,profiles!D2657,IF($C$10=2013,profiles!F2657,IF($C$10=2014,profiles!H2657,IF($C$10=2015,profiles!J2657,IF($C$10=2016,profiles!L2657)))))</f>
        <v>0.3266486806226826</v>
      </c>
      <c r="D2670" s="11">
        <f t="shared" si="422"/>
        <v>65.329736124536524</v>
      </c>
      <c r="E2670" s="11">
        <f t="shared" si="418"/>
        <v>17.475736124536525</v>
      </c>
      <c r="F2670" s="11">
        <f t="shared" si="419"/>
        <v>47.853999999999999</v>
      </c>
      <c r="G2670" s="11">
        <f t="shared" si="420"/>
        <v>0</v>
      </c>
      <c r="H2670" s="12">
        <f t="shared" si="423"/>
        <v>0</v>
      </c>
      <c r="I2670" s="12">
        <f t="shared" si="417"/>
        <v>17.475736124536525</v>
      </c>
      <c r="J2670" s="12">
        <f t="shared" si="424"/>
        <v>0</v>
      </c>
      <c r="K2670" s="12">
        <f t="shared" si="425"/>
        <v>29.993133585041768</v>
      </c>
      <c r="L2670" s="12">
        <f t="shared" si="426"/>
        <v>0</v>
      </c>
      <c r="M2670" s="12">
        <f t="shared" si="421"/>
        <v>-17.475736124536525</v>
      </c>
      <c r="N2670" s="13"/>
    </row>
    <row r="2671" spans="1:14" x14ac:dyDescent="0.2">
      <c r="A2671" s="10" t="s">
        <v>2653</v>
      </c>
      <c r="B2671" s="6">
        <f>IF($C$10=2012,profiles!C2658,IF($C$10=2013,profiles!E2658,IF($C$10=2014,profiles!G2658,IF($C$10=2015,profiles!I2658,IF($C$10=2016,profiles!K2658)))))</f>
        <v>46.612000000000002</v>
      </c>
      <c r="C2671" s="6">
        <f>IF($C$10=2012,profiles!D2658,IF($C$10=2013,profiles!F2658,IF($C$10=2014,profiles!H2658,IF($C$10=2015,profiles!J2658,IF($C$10=2016,profiles!L2658)))))</f>
        <v>0.31444317804740812</v>
      </c>
      <c r="D2671" s="11">
        <f t="shared" si="422"/>
        <v>62.888635609481625</v>
      </c>
      <c r="E2671" s="11">
        <f t="shared" si="418"/>
        <v>16.276635609481623</v>
      </c>
      <c r="F2671" s="11">
        <f t="shared" si="419"/>
        <v>46.612000000000002</v>
      </c>
      <c r="G2671" s="11">
        <f t="shared" si="420"/>
        <v>0</v>
      </c>
      <c r="H2671" s="12">
        <f t="shared" si="423"/>
        <v>0</v>
      </c>
      <c r="I2671" s="12">
        <f t="shared" si="417"/>
        <v>16.276635609481623</v>
      </c>
      <c r="J2671" s="12">
        <f t="shared" si="424"/>
        <v>0</v>
      </c>
      <c r="K2671" s="12">
        <f t="shared" si="425"/>
        <v>43.177208428721883</v>
      </c>
      <c r="L2671" s="12">
        <f t="shared" si="426"/>
        <v>0</v>
      </c>
      <c r="M2671" s="12">
        <f t="shared" si="421"/>
        <v>-16.276635609481623</v>
      </c>
      <c r="N2671" s="13"/>
    </row>
    <row r="2672" spans="1:14" x14ac:dyDescent="0.2">
      <c r="A2672" s="10" t="s">
        <v>2654</v>
      </c>
      <c r="B2672" s="6">
        <f>IF($C$10=2012,profiles!C2659,IF($C$10=2013,profiles!E2659,IF($C$10=2014,profiles!G2659,IF($C$10=2015,profiles!I2659,IF($C$10=2016,profiles!K2659)))))</f>
        <v>45.537999999999997</v>
      </c>
      <c r="C2672" s="6">
        <f>IF($C$10=2012,profiles!D2659,IF($C$10=2013,profiles!F2659,IF($C$10=2014,profiles!H2659,IF($C$10=2015,profiles!J2659,IF($C$10=2016,profiles!L2659)))))</f>
        <v>0.27958680189863372</v>
      </c>
      <c r="D2672" s="11">
        <f t="shared" si="422"/>
        <v>55.917360379726745</v>
      </c>
      <c r="E2672" s="11">
        <f t="shared" si="418"/>
        <v>10.379360379726748</v>
      </c>
      <c r="F2672" s="11">
        <f t="shared" si="419"/>
        <v>45.537999999999997</v>
      </c>
      <c r="G2672" s="11">
        <f t="shared" si="420"/>
        <v>0</v>
      </c>
      <c r="H2672" s="12">
        <f t="shared" si="423"/>
        <v>0</v>
      </c>
      <c r="I2672" s="12">
        <f t="shared" si="417"/>
        <v>10.379360379726748</v>
      </c>
      <c r="J2672" s="12">
        <f t="shared" si="424"/>
        <v>0</v>
      </c>
      <c r="K2672" s="12">
        <f t="shared" si="425"/>
        <v>51.584490336300547</v>
      </c>
      <c r="L2672" s="12">
        <f t="shared" si="426"/>
        <v>0</v>
      </c>
      <c r="M2672" s="12">
        <f t="shared" si="421"/>
        <v>-10.379360379726748</v>
      </c>
      <c r="N2672" s="13"/>
    </row>
    <row r="2673" spans="1:14" x14ac:dyDescent="0.2">
      <c r="A2673" s="10" t="s">
        <v>2655</v>
      </c>
      <c r="B2673" s="6">
        <f>IF($C$10=2012,profiles!C2660,IF($C$10=2013,profiles!E2660,IF($C$10=2014,profiles!G2660,IF($C$10=2015,profiles!I2660,IF($C$10=2016,profiles!K2660)))))</f>
        <v>44.865000000000002</v>
      </c>
      <c r="C2673" s="6">
        <f>IF($C$10=2012,profiles!D2660,IF($C$10=2013,profiles!F2660,IF($C$10=2014,profiles!H2660,IF($C$10=2015,profiles!J2660,IF($C$10=2016,profiles!L2660)))))</f>
        <v>0.2244023487657438</v>
      </c>
      <c r="D2673" s="11">
        <f t="shared" si="422"/>
        <v>44.880469753148759</v>
      </c>
      <c r="E2673" s="11">
        <f t="shared" si="418"/>
        <v>1.5469753148757093E-2</v>
      </c>
      <c r="F2673" s="11">
        <f t="shared" si="419"/>
        <v>44.865000000000002</v>
      </c>
      <c r="G2673" s="11">
        <f t="shared" si="420"/>
        <v>0</v>
      </c>
      <c r="H2673" s="12">
        <f t="shared" si="423"/>
        <v>0</v>
      </c>
      <c r="I2673" s="12">
        <f t="shared" si="417"/>
        <v>1.5469753148757093E-2</v>
      </c>
      <c r="J2673" s="12">
        <f t="shared" si="424"/>
        <v>0</v>
      </c>
      <c r="K2673" s="12">
        <f t="shared" si="425"/>
        <v>51.597020836351042</v>
      </c>
      <c r="L2673" s="12">
        <f t="shared" si="426"/>
        <v>0</v>
      </c>
      <c r="M2673" s="12">
        <f t="shared" si="421"/>
        <v>-1.5469753148757093E-2</v>
      </c>
      <c r="N2673" s="13"/>
    </row>
    <row r="2674" spans="1:14" x14ac:dyDescent="0.2">
      <c r="A2674" s="10" t="s">
        <v>2656</v>
      </c>
      <c r="B2674" s="6">
        <f>IF($C$10=2012,profiles!C2661,IF($C$10=2013,profiles!E2661,IF($C$10=2014,profiles!G2661,IF($C$10=2015,profiles!I2661,IF($C$10=2016,profiles!K2661)))))</f>
        <v>46.152999999999999</v>
      </c>
      <c r="C2674" s="6">
        <f>IF($C$10=2012,profiles!D2661,IF($C$10=2013,profiles!F2661,IF($C$10=2014,profiles!H2661,IF($C$10=2015,profiles!J2661,IF($C$10=2016,profiles!L2661)))))</f>
        <v>0.18844949720831591</v>
      </c>
      <c r="D2674" s="11">
        <f t="shared" si="422"/>
        <v>37.689899441663179</v>
      </c>
      <c r="E2674" s="11">
        <f t="shared" si="418"/>
        <v>0</v>
      </c>
      <c r="F2674" s="11">
        <f t="shared" si="419"/>
        <v>37.689899441663179</v>
      </c>
      <c r="G2674" s="11">
        <f t="shared" si="420"/>
        <v>8.4631005583368193</v>
      </c>
      <c r="H2674" s="12">
        <f t="shared" si="423"/>
        <v>0</v>
      </c>
      <c r="I2674" s="12">
        <f t="shared" si="417"/>
        <v>0</v>
      </c>
      <c r="J2674" s="12">
        <f t="shared" si="424"/>
        <v>8.4631005583368193</v>
      </c>
      <c r="K2674" s="12">
        <f t="shared" si="425"/>
        <v>42.457603386743244</v>
      </c>
      <c r="L2674" s="12">
        <f t="shared" si="426"/>
        <v>0</v>
      </c>
      <c r="M2674" s="12">
        <f t="shared" si="421"/>
        <v>8.4631005583368193</v>
      </c>
      <c r="N2674" s="13"/>
    </row>
    <row r="2675" spans="1:14" x14ac:dyDescent="0.2">
      <c r="A2675" s="10" t="s">
        <v>2657</v>
      </c>
      <c r="B2675" s="6">
        <f>IF($C$10=2012,profiles!C2662,IF($C$10=2013,profiles!E2662,IF($C$10=2014,profiles!G2662,IF($C$10=2015,profiles!I2662,IF($C$10=2016,profiles!K2662)))))</f>
        <v>47.786999999999999</v>
      </c>
      <c r="C2675" s="6">
        <f>IF($C$10=2012,profiles!D2662,IF($C$10=2013,profiles!F2662,IF($C$10=2014,profiles!H2662,IF($C$10=2015,profiles!J2662,IF($C$10=2016,profiles!L2662)))))</f>
        <v>0.1330630617633056</v>
      </c>
      <c r="D2675" s="11">
        <f t="shared" si="422"/>
        <v>26.61261235266112</v>
      </c>
      <c r="E2675" s="11">
        <f t="shared" si="418"/>
        <v>0</v>
      </c>
      <c r="F2675" s="11">
        <f t="shared" si="419"/>
        <v>26.61261235266112</v>
      </c>
      <c r="G2675" s="11">
        <f t="shared" si="420"/>
        <v>21.174387647338879</v>
      </c>
      <c r="H2675" s="12">
        <f t="shared" si="423"/>
        <v>0</v>
      </c>
      <c r="I2675" s="12">
        <f t="shared" si="417"/>
        <v>0</v>
      </c>
      <c r="J2675" s="12">
        <f t="shared" si="424"/>
        <v>21.174387647338879</v>
      </c>
      <c r="K2675" s="12">
        <f t="shared" si="425"/>
        <v>19.591094048364326</v>
      </c>
      <c r="L2675" s="12">
        <f t="shared" si="426"/>
        <v>0</v>
      </c>
      <c r="M2675" s="12">
        <f t="shared" si="421"/>
        <v>21.174387647338879</v>
      </c>
      <c r="N2675" s="13"/>
    </row>
    <row r="2676" spans="1:14" x14ac:dyDescent="0.2">
      <c r="A2676" s="10" t="s">
        <v>2658</v>
      </c>
      <c r="B2676" s="6">
        <f>IF($C$10=2012,profiles!C2663,IF($C$10=2013,profiles!E2663,IF($C$10=2014,profiles!G2663,IF($C$10=2015,profiles!I2663,IF($C$10=2016,profiles!K2663)))))</f>
        <v>48.564999999999998</v>
      </c>
      <c r="C2676" s="6">
        <f>IF($C$10=2012,profiles!D2663,IF($C$10=2013,profiles!F2663,IF($C$10=2014,profiles!H2663,IF($C$10=2015,profiles!J2663,IF($C$10=2016,profiles!L2663)))))</f>
        <v>8.9853274277552547E-2</v>
      </c>
      <c r="D2676" s="11">
        <f t="shared" si="422"/>
        <v>17.97065485551051</v>
      </c>
      <c r="E2676" s="11">
        <f t="shared" si="418"/>
        <v>0</v>
      </c>
      <c r="F2676" s="11">
        <f t="shared" si="419"/>
        <v>17.97065485551051</v>
      </c>
      <c r="G2676" s="11">
        <f t="shared" si="420"/>
        <v>30.594345144489488</v>
      </c>
      <c r="H2676" s="12">
        <f t="shared" si="423"/>
        <v>0</v>
      </c>
      <c r="I2676" s="12">
        <f t="shared" si="417"/>
        <v>0</v>
      </c>
      <c r="J2676" s="12">
        <f t="shared" si="424"/>
        <v>18.141353088785365</v>
      </c>
      <c r="K2676" s="12">
        <f t="shared" si="425"/>
        <v>0</v>
      </c>
      <c r="L2676" s="12">
        <f t="shared" si="426"/>
        <v>12.452992055704122</v>
      </c>
      <c r="M2676" s="12">
        <f t="shared" si="421"/>
        <v>30.594345144489488</v>
      </c>
      <c r="N2676" s="13"/>
    </row>
    <row r="2677" spans="1:14" x14ac:dyDescent="0.2">
      <c r="A2677" s="10" t="s">
        <v>2659</v>
      </c>
      <c r="B2677" s="6">
        <f>IF($C$10=2012,profiles!C2664,IF($C$10=2013,profiles!E2664,IF($C$10=2014,profiles!G2664,IF($C$10=2015,profiles!I2664,IF($C$10=2016,profiles!K2664)))))</f>
        <v>49.515000000000001</v>
      </c>
      <c r="C2677" s="6">
        <f>IF($C$10=2012,profiles!D2664,IF($C$10=2013,profiles!F2664,IF($C$10=2014,profiles!H2664,IF($C$10=2015,profiles!J2664,IF($C$10=2016,profiles!L2664)))))</f>
        <v>7.0434117697978735E-2</v>
      </c>
      <c r="D2677" s="11">
        <f t="shared" si="422"/>
        <v>14.086823539595747</v>
      </c>
      <c r="E2677" s="11">
        <f t="shared" si="418"/>
        <v>0</v>
      </c>
      <c r="F2677" s="11">
        <f t="shared" si="419"/>
        <v>14.086823539595747</v>
      </c>
      <c r="G2677" s="11">
        <f t="shared" si="420"/>
        <v>35.428176460404252</v>
      </c>
      <c r="H2677" s="12">
        <f t="shared" si="423"/>
        <v>0</v>
      </c>
      <c r="I2677" s="12">
        <f t="shared" si="417"/>
        <v>0</v>
      </c>
      <c r="J2677" s="12">
        <f t="shared" si="424"/>
        <v>0</v>
      </c>
      <c r="K2677" s="12">
        <f t="shared" si="425"/>
        <v>0</v>
      </c>
      <c r="L2677" s="12">
        <f t="shared" si="426"/>
        <v>35.428176460404252</v>
      </c>
      <c r="M2677" s="12">
        <f t="shared" si="421"/>
        <v>35.428176460404252</v>
      </c>
      <c r="N2677" s="13"/>
    </row>
    <row r="2678" spans="1:14" x14ac:dyDescent="0.2">
      <c r="A2678" s="10" t="s">
        <v>2660</v>
      </c>
      <c r="B2678" s="6">
        <f>IF($C$10=2012,profiles!C2665,IF($C$10=2013,profiles!E2665,IF($C$10=2014,profiles!G2665,IF($C$10=2015,profiles!I2665,IF($C$10=2016,profiles!K2665)))))</f>
        <v>49.767000000000003</v>
      </c>
      <c r="C2678" s="6">
        <f>IF($C$10=2012,profiles!D2665,IF($C$10=2013,profiles!F2665,IF($C$10=2014,profiles!H2665,IF($C$10=2015,profiles!J2665,IF($C$10=2016,profiles!L2665)))))</f>
        <v>6.4879604114668241E-2</v>
      </c>
      <c r="D2678" s="11">
        <f t="shared" si="422"/>
        <v>12.975920822933649</v>
      </c>
      <c r="E2678" s="11">
        <f t="shared" si="418"/>
        <v>0</v>
      </c>
      <c r="F2678" s="11">
        <f t="shared" si="419"/>
        <v>12.975920822933649</v>
      </c>
      <c r="G2678" s="11">
        <f t="shared" si="420"/>
        <v>36.791079177066351</v>
      </c>
      <c r="H2678" s="12">
        <f t="shared" si="423"/>
        <v>0</v>
      </c>
      <c r="I2678" s="12">
        <f t="shared" si="417"/>
        <v>0</v>
      </c>
      <c r="J2678" s="12">
        <f t="shared" si="424"/>
        <v>0</v>
      </c>
      <c r="K2678" s="12">
        <f t="shared" si="425"/>
        <v>0</v>
      </c>
      <c r="L2678" s="12">
        <f t="shared" si="426"/>
        <v>36.791079177066351</v>
      </c>
      <c r="M2678" s="12">
        <f t="shared" si="421"/>
        <v>36.791079177066351</v>
      </c>
      <c r="N2678" s="13"/>
    </row>
    <row r="2679" spans="1:14" x14ac:dyDescent="0.2">
      <c r="A2679" s="10" t="s">
        <v>2661</v>
      </c>
      <c r="B2679" s="6">
        <f>IF($C$10=2012,profiles!C2666,IF($C$10=2013,profiles!E2666,IF($C$10=2014,profiles!G2666,IF($C$10=2015,profiles!I2666,IF($C$10=2016,profiles!K2666)))))</f>
        <v>48.606000000000002</v>
      </c>
      <c r="C2679" s="6">
        <f>IF($C$10=2012,profiles!D2666,IF($C$10=2013,profiles!F2666,IF($C$10=2014,profiles!H2666,IF($C$10=2015,profiles!J2666,IF($C$10=2016,profiles!L2666)))))</f>
        <v>6.5384559894969191E-2</v>
      </c>
      <c r="D2679" s="11">
        <f t="shared" si="422"/>
        <v>13.076911978993838</v>
      </c>
      <c r="E2679" s="11">
        <f t="shared" si="418"/>
        <v>0</v>
      </c>
      <c r="F2679" s="11">
        <f t="shared" si="419"/>
        <v>13.076911978993838</v>
      </c>
      <c r="G2679" s="11">
        <f t="shared" si="420"/>
        <v>35.52908802100616</v>
      </c>
      <c r="H2679" s="12">
        <f t="shared" si="423"/>
        <v>0</v>
      </c>
      <c r="I2679" s="12">
        <f t="shared" si="417"/>
        <v>0</v>
      </c>
      <c r="J2679" s="12">
        <f t="shared" si="424"/>
        <v>0</v>
      </c>
      <c r="K2679" s="12">
        <f t="shared" si="425"/>
        <v>0</v>
      </c>
      <c r="L2679" s="12">
        <f t="shared" si="426"/>
        <v>35.52908802100616</v>
      </c>
      <c r="M2679" s="12">
        <f t="shared" si="421"/>
        <v>35.52908802100616</v>
      </c>
      <c r="N2679" s="13"/>
    </row>
    <row r="2680" spans="1:14" x14ac:dyDescent="0.2">
      <c r="A2680" s="10" t="s">
        <v>2662</v>
      </c>
      <c r="B2680" s="6">
        <f>IF($C$10=2012,profiles!C2667,IF($C$10=2013,profiles!E2667,IF($C$10=2014,profiles!G2667,IF($C$10=2015,profiles!I2667,IF($C$10=2016,profiles!K2667)))))</f>
        <v>45.069000000000003</v>
      </c>
      <c r="C2680" s="6">
        <f>IF($C$10=2012,profiles!D2667,IF($C$10=2013,profiles!F2667,IF($C$10=2014,profiles!H2667,IF($C$10=2015,profiles!J2667,IF($C$10=2016,profiles!L2667)))))</f>
        <v>6.0003174007761895E-2</v>
      </c>
      <c r="D2680" s="11">
        <f t="shared" si="422"/>
        <v>12.00063480155238</v>
      </c>
      <c r="E2680" s="11">
        <f t="shared" si="418"/>
        <v>0</v>
      </c>
      <c r="F2680" s="11">
        <f t="shared" si="419"/>
        <v>12.00063480155238</v>
      </c>
      <c r="G2680" s="11">
        <f t="shared" si="420"/>
        <v>33.068365198447623</v>
      </c>
      <c r="H2680" s="12">
        <f t="shared" si="423"/>
        <v>0</v>
      </c>
      <c r="I2680" s="12">
        <f t="shared" si="417"/>
        <v>0</v>
      </c>
      <c r="J2680" s="12">
        <f t="shared" si="424"/>
        <v>0</v>
      </c>
      <c r="K2680" s="12">
        <f t="shared" si="425"/>
        <v>0</v>
      </c>
      <c r="L2680" s="12">
        <f t="shared" si="426"/>
        <v>33.068365198447623</v>
      </c>
      <c r="M2680" s="12">
        <f t="shared" si="421"/>
        <v>33.068365198447623</v>
      </c>
      <c r="N2680" s="13"/>
    </row>
    <row r="2681" spans="1:14" x14ac:dyDescent="0.2">
      <c r="A2681" s="10" t="s">
        <v>2663</v>
      </c>
      <c r="B2681" s="6">
        <f>IF($C$10=2012,profiles!C2668,IF($C$10=2013,profiles!E2668,IF($C$10=2014,profiles!G2668,IF($C$10=2015,profiles!I2668,IF($C$10=2016,profiles!K2668)))))</f>
        <v>41.679000000000002</v>
      </c>
      <c r="C2681" s="6">
        <f>IF($C$10=2012,profiles!D2668,IF($C$10=2013,profiles!F2668,IF($C$10=2014,profiles!H2668,IF($C$10=2015,profiles!J2668,IF($C$10=2016,profiles!L2668)))))</f>
        <v>5.8882077172737107E-2</v>
      </c>
      <c r="D2681" s="11">
        <f t="shared" si="422"/>
        <v>11.776415434547422</v>
      </c>
      <c r="E2681" s="11">
        <f t="shared" si="418"/>
        <v>0</v>
      </c>
      <c r="F2681" s="11">
        <f t="shared" si="419"/>
        <v>11.776415434547422</v>
      </c>
      <c r="G2681" s="11">
        <f t="shared" si="420"/>
        <v>29.902584565452578</v>
      </c>
      <c r="H2681" s="12">
        <f t="shared" si="423"/>
        <v>0</v>
      </c>
      <c r="I2681" s="12">
        <f t="shared" si="417"/>
        <v>0</v>
      </c>
      <c r="J2681" s="12">
        <f t="shared" si="424"/>
        <v>0</v>
      </c>
      <c r="K2681" s="12">
        <f t="shared" si="425"/>
        <v>0</v>
      </c>
      <c r="L2681" s="12">
        <f t="shared" si="426"/>
        <v>29.902584565452578</v>
      </c>
      <c r="M2681" s="12">
        <f t="shared" si="421"/>
        <v>29.902584565452578</v>
      </c>
      <c r="N2681" s="13"/>
    </row>
    <row r="2682" spans="1:14" x14ac:dyDescent="0.2">
      <c r="A2682" s="10" t="s">
        <v>2664</v>
      </c>
      <c r="B2682" s="6">
        <f>IF($C$10=2012,profiles!C2669,IF($C$10=2013,profiles!E2669,IF($C$10=2014,profiles!G2669,IF($C$10=2015,profiles!I2669,IF($C$10=2016,profiles!K2669)))))</f>
        <v>40.402000000000001</v>
      </c>
      <c r="C2682" s="6">
        <f>IF($C$10=2012,profiles!D2669,IF($C$10=2013,profiles!F2669,IF($C$10=2014,profiles!H2669,IF($C$10=2015,profiles!J2669,IF($C$10=2016,profiles!L2669)))))</f>
        <v>5.6487558600793367E-2</v>
      </c>
      <c r="D2682" s="11">
        <f t="shared" si="422"/>
        <v>11.297511720158674</v>
      </c>
      <c r="E2682" s="11">
        <f t="shared" si="418"/>
        <v>0</v>
      </c>
      <c r="F2682" s="11">
        <f t="shared" si="419"/>
        <v>11.297511720158674</v>
      </c>
      <c r="G2682" s="11">
        <f t="shared" si="420"/>
        <v>29.104488279841327</v>
      </c>
      <c r="H2682" s="12">
        <f t="shared" si="423"/>
        <v>0</v>
      </c>
      <c r="I2682" s="12">
        <f t="shared" si="417"/>
        <v>0</v>
      </c>
      <c r="J2682" s="12">
        <f t="shared" si="424"/>
        <v>0</v>
      </c>
      <c r="K2682" s="12">
        <f t="shared" si="425"/>
        <v>0</v>
      </c>
      <c r="L2682" s="12">
        <f t="shared" si="426"/>
        <v>29.104488279841327</v>
      </c>
      <c r="M2682" s="12">
        <f t="shared" si="421"/>
        <v>29.104488279841327</v>
      </c>
      <c r="N2682" s="13"/>
    </row>
    <row r="2683" spans="1:14" x14ac:dyDescent="0.2">
      <c r="A2683" s="10" t="s">
        <v>2665</v>
      </c>
      <c r="B2683" s="6">
        <f>IF($C$10=2012,profiles!C2670,IF($C$10=2013,profiles!E2670,IF($C$10=2014,profiles!G2670,IF($C$10=2015,profiles!I2670,IF($C$10=2016,profiles!K2670)))))</f>
        <v>39.558999999999997</v>
      </c>
      <c r="C2683" s="6">
        <f>IF($C$10=2012,profiles!D2670,IF($C$10=2013,profiles!F2670,IF($C$10=2014,profiles!H2670,IF($C$10=2015,profiles!J2670,IF($C$10=2016,profiles!L2670)))))</f>
        <v>5.1785070320952038E-2</v>
      </c>
      <c r="D2683" s="11">
        <f t="shared" si="422"/>
        <v>10.357014064190407</v>
      </c>
      <c r="E2683" s="11">
        <f t="shared" si="418"/>
        <v>0</v>
      </c>
      <c r="F2683" s="11">
        <f t="shared" si="419"/>
        <v>10.357014064190407</v>
      </c>
      <c r="G2683" s="11">
        <f t="shared" si="420"/>
        <v>29.201985935809589</v>
      </c>
      <c r="H2683" s="12">
        <f t="shared" si="423"/>
        <v>0</v>
      </c>
      <c r="I2683" s="12">
        <f t="shared" si="417"/>
        <v>0</v>
      </c>
      <c r="J2683" s="12">
        <f t="shared" si="424"/>
        <v>0</v>
      </c>
      <c r="K2683" s="12">
        <f t="shared" si="425"/>
        <v>0</v>
      </c>
      <c r="L2683" s="12">
        <f t="shared" si="426"/>
        <v>29.201985935809589</v>
      </c>
      <c r="M2683" s="12">
        <f t="shared" si="421"/>
        <v>29.201985935809589</v>
      </c>
      <c r="N2683" s="13"/>
    </row>
    <row r="2684" spans="1:14" x14ac:dyDescent="0.2">
      <c r="A2684" s="10" t="s">
        <v>2666</v>
      </c>
      <c r="B2684" s="6">
        <f>IF($C$10=2012,profiles!C2671,IF($C$10=2013,profiles!E2671,IF($C$10=2014,profiles!G2671,IF($C$10=2015,profiles!I2671,IF($C$10=2016,profiles!K2671)))))</f>
        <v>40.182000000000002</v>
      </c>
      <c r="C2684" s="6">
        <f>IF($C$10=2012,profiles!D2671,IF($C$10=2013,profiles!F2671,IF($C$10=2014,profiles!H2671,IF($C$10=2015,profiles!J2671,IF($C$10=2016,profiles!L2671)))))</f>
        <v>4.9044356292823658E-2</v>
      </c>
      <c r="D2684" s="11">
        <f t="shared" si="422"/>
        <v>9.8088712585647322</v>
      </c>
      <c r="E2684" s="11">
        <f t="shared" si="418"/>
        <v>0</v>
      </c>
      <c r="F2684" s="11">
        <f t="shared" si="419"/>
        <v>9.8088712585647322</v>
      </c>
      <c r="G2684" s="11">
        <f t="shared" si="420"/>
        <v>30.37312874143527</v>
      </c>
      <c r="H2684" s="12">
        <f t="shared" si="423"/>
        <v>0</v>
      </c>
      <c r="I2684" s="12">
        <f t="shared" si="417"/>
        <v>0</v>
      </c>
      <c r="J2684" s="12">
        <f t="shared" si="424"/>
        <v>0</v>
      </c>
      <c r="K2684" s="12">
        <f t="shared" si="425"/>
        <v>0</v>
      </c>
      <c r="L2684" s="12">
        <f t="shared" si="426"/>
        <v>30.37312874143527</v>
      </c>
      <c r="M2684" s="12">
        <f t="shared" si="421"/>
        <v>30.37312874143527</v>
      </c>
      <c r="N2684" s="13"/>
    </row>
    <row r="2685" spans="1:14" x14ac:dyDescent="0.2">
      <c r="A2685" s="10" t="s">
        <v>2667</v>
      </c>
      <c r="B2685" s="6">
        <f>IF($C$10=2012,profiles!C2672,IF($C$10=2013,profiles!E2672,IF($C$10=2014,profiles!G2672,IF($C$10=2015,profiles!I2672,IF($C$10=2016,profiles!K2672)))))</f>
        <v>42.223999999999997</v>
      </c>
      <c r="C2685" s="6">
        <f>IF($C$10=2012,profiles!D2672,IF($C$10=2013,profiles!F2672,IF($C$10=2014,profiles!H2672,IF($C$10=2015,profiles!J2672,IF($C$10=2016,profiles!L2672)))))</f>
        <v>4.7371078254597909E-2</v>
      </c>
      <c r="D2685" s="11">
        <f t="shared" si="422"/>
        <v>9.4742156509195823</v>
      </c>
      <c r="E2685" s="11">
        <f t="shared" si="418"/>
        <v>0</v>
      </c>
      <c r="F2685" s="11">
        <f t="shared" si="419"/>
        <v>9.4742156509195823</v>
      </c>
      <c r="G2685" s="11">
        <f t="shared" si="420"/>
        <v>32.749784349080414</v>
      </c>
      <c r="H2685" s="12">
        <f t="shared" si="423"/>
        <v>0</v>
      </c>
      <c r="I2685" s="12">
        <f t="shared" si="417"/>
        <v>0</v>
      </c>
      <c r="J2685" s="12">
        <f t="shared" si="424"/>
        <v>0</v>
      </c>
      <c r="K2685" s="12">
        <f t="shared" si="425"/>
        <v>0</v>
      </c>
      <c r="L2685" s="12">
        <f t="shared" si="426"/>
        <v>32.749784349080414</v>
      </c>
      <c r="M2685" s="12">
        <f t="shared" si="421"/>
        <v>32.749784349080414</v>
      </c>
      <c r="N2685" s="13"/>
    </row>
    <row r="2686" spans="1:14" x14ac:dyDescent="0.2">
      <c r="A2686" s="10" t="s">
        <v>2668</v>
      </c>
      <c r="B2686" s="6">
        <f>IF($C$10=2012,profiles!C2673,IF($C$10=2013,profiles!E2673,IF($C$10=2014,profiles!G2673,IF($C$10=2015,profiles!I2673,IF($C$10=2016,profiles!K2673)))))</f>
        <v>47.052</v>
      </c>
      <c r="C2686" s="6">
        <f>IF($C$10=2012,profiles!D2673,IF($C$10=2013,profiles!F2673,IF($C$10=2014,profiles!H2673,IF($C$10=2015,profiles!J2673,IF($C$10=2016,profiles!L2673)))))</f>
        <v>4.1312657771366751E-2</v>
      </c>
      <c r="D2686" s="11">
        <f t="shared" si="422"/>
        <v>8.26253155427335</v>
      </c>
      <c r="E2686" s="11">
        <f t="shared" si="418"/>
        <v>0</v>
      </c>
      <c r="F2686" s="11">
        <f t="shared" si="419"/>
        <v>8.26253155427335</v>
      </c>
      <c r="G2686" s="11">
        <f t="shared" si="420"/>
        <v>38.789468445726648</v>
      </c>
      <c r="H2686" s="12">
        <f t="shared" si="423"/>
        <v>0</v>
      </c>
      <c r="I2686" s="12">
        <f t="shared" si="417"/>
        <v>0</v>
      </c>
      <c r="J2686" s="12">
        <f t="shared" si="424"/>
        <v>0</v>
      </c>
      <c r="K2686" s="12">
        <f t="shared" si="425"/>
        <v>0</v>
      </c>
      <c r="L2686" s="12">
        <f t="shared" si="426"/>
        <v>38.789468445726648</v>
      </c>
      <c r="M2686" s="12">
        <f t="shared" si="421"/>
        <v>38.789468445726648</v>
      </c>
      <c r="N2686" s="13"/>
    </row>
    <row r="2687" spans="1:14" x14ac:dyDescent="0.2">
      <c r="A2687" s="10" t="s">
        <v>2669</v>
      </c>
      <c r="B2687" s="6">
        <f>IF($C$10=2012,profiles!C2674,IF($C$10=2013,profiles!E2674,IF($C$10=2014,profiles!G2674,IF($C$10=2015,profiles!I2674,IF($C$10=2016,profiles!K2674)))))</f>
        <v>54.722999999999999</v>
      </c>
      <c r="C2687" s="6">
        <f>IF($C$10=2012,profiles!D2674,IF($C$10=2013,profiles!F2674,IF($C$10=2014,profiles!H2674,IF($C$10=2015,profiles!J2674,IF($C$10=2016,profiles!L2674)))))</f>
        <v>4.281283808150018E-2</v>
      </c>
      <c r="D2687" s="11">
        <f t="shared" si="422"/>
        <v>8.5625676163000364</v>
      </c>
      <c r="E2687" s="11">
        <f t="shared" si="418"/>
        <v>0</v>
      </c>
      <c r="F2687" s="11">
        <f t="shared" si="419"/>
        <v>8.5625676163000364</v>
      </c>
      <c r="G2687" s="11">
        <f t="shared" si="420"/>
        <v>46.160432383699963</v>
      </c>
      <c r="H2687" s="12">
        <f t="shared" si="423"/>
        <v>0</v>
      </c>
      <c r="I2687" s="12">
        <f t="shared" si="417"/>
        <v>0</v>
      </c>
      <c r="J2687" s="12">
        <f t="shared" si="424"/>
        <v>0</v>
      </c>
      <c r="K2687" s="12">
        <f t="shared" si="425"/>
        <v>0</v>
      </c>
      <c r="L2687" s="12">
        <f t="shared" si="426"/>
        <v>46.160432383699963</v>
      </c>
      <c r="M2687" s="12">
        <f t="shared" si="421"/>
        <v>46.160432383699963</v>
      </c>
      <c r="N2687" s="13"/>
    </row>
    <row r="2688" spans="1:14" x14ac:dyDescent="0.2">
      <c r="A2688" s="10" t="s">
        <v>2670</v>
      </c>
      <c r="B2688" s="6">
        <f>IF($C$10=2012,profiles!C2675,IF($C$10=2013,profiles!E2675,IF($C$10=2014,profiles!G2675,IF($C$10=2015,profiles!I2675,IF($C$10=2016,profiles!K2675)))))</f>
        <v>61.526000000000003</v>
      </c>
      <c r="C2688" s="6">
        <f>IF($C$10=2012,profiles!D2675,IF($C$10=2013,profiles!F2675,IF($C$10=2014,profiles!H2675,IF($C$10=2015,profiles!J2675,IF($C$10=2016,profiles!L2675)))))</f>
        <v>6.3512441399206629E-2</v>
      </c>
      <c r="D2688" s="11">
        <f t="shared" si="422"/>
        <v>12.702488279841326</v>
      </c>
      <c r="E2688" s="11">
        <f t="shared" si="418"/>
        <v>0</v>
      </c>
      <c r="F2688" s="11">
        <f t="shared" si="419"/>
        <v>12.702488279841326</v>
      </c>
      <c r="G2688" s="11">
        <f t="shared" si="420"/>
        <v>48.823511720158677</v>
      </c>
      <c r="H2688" s="12">
        <f t="shared" si="423"/>
        <v>0</v>
      </c>
      <c r="I2688" s="12">
        <f t="shared" si="417"/>
        <v>0</v>
      </c>
      <c r="J2688" s="12">
        <f t="shared" si="424"/>
        <v>0</v>
      </c>
      <c r="K2688" s="12">
        <f t="shared" si="425"/>
        <v>0</v>
      </c>
      <c r="L2688" s="12">
        <f t="shared" si="426"/>
        <v>48.823511720158677</v>
      </c>
      <c r="M2688" s="12">
        <f t="shared" si="421"/>
        <v>48.823511720158677</v>
      </c>
      <c r="N2688" s="13"/>
    </row>
    <row r="2689" spans="1:14" x14ac:dyDescent="0.2">
      <c r="A2689" s="10" t="s">
        <v>2671</v>
      </c>
      <c r="B2689" s="6">
        <f>IF($C$10=2012,profiles!C2676,IF($C$10=2013,profiles!E2676,IF($C$10=2014,profiles!G2676,IF($C$10=2015,profiles!I2676,IF($C$10=2016,profiles!K2676)))))</f>
        <v>65.513000000000005</v>
      </c>
      <c r="C2689" s="6">
        <f>IF($C$10=2012,profiles!D2676,IF($C$10=2013,profiles!F2676,IF($C$10=2014,profiles!H2676,IF($C$10=2015,profiles!J2676,IF($C$10=2016,profiles!L2676)))))</f>
        <v>0.10020915975477822</v>
      </c>
      <c r="D2689" s="11">
        <f t="shared" si="422"/>
        <v>20.041831950955643</v>
      </c>
      <c r="E2689" s="11">
        <f t="shared" si="418"/>
        <v>0</v>
      </c>
      <c r="F2689" s="11">
        <f t="shared" si="419"/>
        <v>20.041831950955643</v>
      </c>
      <c r="G2689" s="11">
        <f t="shared" si="420"/>
        <v>45.471168049044365</v>
      </c>
      <c r="H2689" s="12">
        <f t="shared" si="423"/>
        <v>0</v>
      </c>
      <c r="I2689" s="12">
        <f t="shared" si="417"/>
        <v>0</v>
      </c>
      <c r="J2689" s="12">
        <f t="shared" si="424"/>
        <v>0</v>
      </c>
      <c r="K2689" s="12">
        <f t="shared" si="425"/>
        <v>0</v>
      </c>
      <c r="L2689" s="12">
        <f t="shared" si="426"/>
        <v>45.471168049044365</v>
      </c>
      <c r="M2689" s="12">
        <f t="shared" si="421"/>
        <v>45.471168049044365</v>
      </c>
      <c r="N2689" s="13"/>
    </row>
    <row r="2690" spans="1:14" x14ac:dyDescent="0.2">
      <c r="A2690" s="10" t="s">
        <v>2672</v>
      </c>
      <c r="B2690" s="6">
        <f>IF($C$10=2012,profiles!C2677,IF($C$10=2013,profiles!E2677,IF($C$10=2014,profiles!G2677,IF($C$10=2015,profiles!I2677,IF($C$10=2016,profiles!K2677)))))</f>
        <v>67.272999999999996</v>
      </c>
      <c r="C2690" s="6">
        <f>IF($C$10=2012,profiles!D2677,IF($C$10=2013,profiles!F2677,IF($C$10=2014,profiles!H2677,IF($C$10=2015,profiles!J2677,IF($C$10=2016,profiles!L2677)))))</f>
        <v>0.15251352326000722</v>
      </c>
      <c r="D2690" s="11">
        <f t="shared" si="422"/>
        <v>30.502704652001444</v>
      </c>
      <c r="E2690" s="11">
        <f t="shared" si="418"/>
        <v>0</v>
      </c>
      <c r="F2690" s="11">
        <f t="shared" si="419"/>
        <v>30.502704652001444</v>
      </c>
      <c r="G2690" s="11">
        <f t="shared" si="420"/>
        <v>36.770295347998555</v>
      </c>
      <c r="H2690" s="12">
        <f t="shared" si="423"/>
        <v>0</v>
      </c>
      <c r="I2690" s="12">
        <f t="shared" si="417"/>
        <v>0</v>
      </c>
      <c r="J2690" s="12">
        <f t="shared" si="424"/>
        <v>0</v>
      </c>
      <c r="K2690" s="12">
        <f t="shared" si="425"/>
        <v>0</v>
      </c>
      <c r="L2690" s="12">
        <f t="shared" si="426"/>
        <v>36.770295347998555</v>
      </c>
      <c r="M2690" s="12">
        <f t="shared" si="421"/>
        <v>36.770295347998555</v>
      </c>
      <c r="N2690" s="13"/>
    </row>
    <row r="2691" spans="1:14" x14ac:dyDescent="0.2">
      <c r="A2691" s="10" t="s">
        <v>2673</v>
      </c>
      <c r="B2691" s="6">
        <f>IF($C$10=2012,profiles!C2678,IF($C$10=2013,profiles!E2678,IF($C$10=2014,profiles!G2678,IF($C$10=2015,profiles!I2678,IF($C$10=2016,profiles!K2678)))))</f>
        <v>68.83</v>
      </c>
      <c r="C2691" s="6">
        <f>IF($C$10=2012,profiles!D2678,IF($C$10=2013,profiles!F2678,IF($C$10=2014,profiles!H2678,IF($C$10=2015,profiles!J2678,IF($C$10=2016,profiles!L2678)))))</f>
        <v>0.20196177425171294</v>
      </c>
      <c r="D2691" s="11">
        <f t="shared" si="422"/>
        <v>40.392354850342585</v>
      </c>
      <c r="E2691" s="11">
        <f t="shared" si="418"/>
        <v>0</v>
      </c>
      <c r="F2691" s="11">
        <f t="shared" si="419"/>
        <v>40.392354850342585</v>
      </c>
      <c r="G2691" s="11">
        <f t="shared" si="420"/>
        <v>28.437645149657413</v>
      </c>
      <c r="H2691" s="12">
        <f t="shared" si="423"/>
        <v>0</v>
      </c>
      <c r="I2691" s="12">
        <f t="shared" si="417"/>
        <v>0</v>
      </c>
      <c r="J2691" s="12">
        <f t="shared" si="424"/>
        <v>0</v>
      </c>
      <c r="K2691" s="12">
        <f t="shared" si="425"/>
        <v>0</v>
      </c>
      <c r="L2691" s="12">
        <f t="shared" si="426"/>
        <v>28.437645149657413</v>
      </c>
      <c r="M2691" s="12">
        <f t="shared" si="421"/>
        <v>28.437645149657413</v>
      </c>
      <c r="N2691" s="13"/>
    </row>
    <row r="2692" spans="1:14" x14ac:dyDescent="0.2">
      <c r="A2692" s="10" t="s">
        <v>2674</v>
      </c>
      <c r="B2692" s="6">
        <f>IF($C$10=2012,profiles!C2679,IF($C$10=2013,profiles!E2679,IF($C$10=2014,profiles!G2679,IF($C$10=2015,profiles!I2679,IF($C$10=2016,profiles!K2679)))))</f>
        <v>70.099000000000004</v>
      </c>
      <c r="C2692" s="6">
        <f>IF($C$10=2012,profiles!D2679,IF($C$10=2013,profiles!F2679,IF($C$10=2014,profiles!H2679,IF($C$10=2015,profiles!J2679,IF($C$10=2016,profiles!L2679)))))</f>
        <v>0.24005769924269743</v>
      </c>
      <c r="D2692" s="11">
        <f t="shared" si="422"/>
        <v>48.011539848539485</v>
      </c>
      <c r="E2692" s="11">
        <f t="shared" si="418"/>
        <v>0</v>
      </c>
      <c r="F2692" s="11">
        <f t="shared" si="419"/>
        <v>48.011539848539485</v>
      </c>
      <c r="G2692" s="11">
        <f t="shared" si="420"/>
        <v>22.087460151460519</v>
      </c>
      <c r="H2692" s="12">
        <f t="shared" si="423"/>
        <v>0</v>
      </c>
      <c r="I2692" s="12">
        <f t="shared" si="417"/>
        <v>0</v>
      </c>
      <c r="J2692" s="12">
        <f t="shared" si="424"/>
        <v>0</v>
      </c>
      <c r="K2692" s="12">
        <f t="shared" si="425"/>
        <v>0</v>
      </c>
      <c r="L2692" s="12">
        <f t="shared" si="426"/>
        <v>22.087460151460519</v>
      </c>
      <c r="M2692" s="12">
        <f t="shared" si="421"/>
        <v>22.087460151460519</v>
      </c>
      <c r="N2692" s="13"/>
    </row>
    <row r="2693" spans="1:14" x14ac:dyDescent="0.2">
      <c r="A2693" s="10" t="s">
        <v>2675</v>
      </c>
      <c r="B2693" s="6">
        <f>IF($C$10=2012,profiles!C2680,IF($C$10=2013,profiles!E2680,IF($C$10=2014,profiles!G2680,IF($C$10=2015,profiles!I2680,IF($C$10=2016,profiles!K2680)))))</f>
        <v>69.731999999999999</v>
      </c>
      <c r="C2693" s="6">
        <f>IF($C$10=2012,profiles!D2680,IF($C$10=2013,profiles!F2680,IF($C$10=2014,profiles!H2680,IF($C$10=2015,profiles!J2680,IF($C$10=2016,profiles!L2680)))))</f>
        <v>0.25531914893617019</v>
      </c>
      <c r="D2693" s="11">
        <f t="shared" si="422"/>
        <v>51.063829787234042</v>
      </c>
      <c r="E2693" s="11">
        <f t="shared" si="418"/>
        <v>0</v>
      </c>
      <c r="F2693" s="11">
        <f t="shared" si="419"/>
        <v>51.063829787234042</v>
      </c>
      <c r="G2693" s="11">
        <f t="shared" si="420"/>
        <v>18.668170212765958</v>
      </c>
      <c r="H2693" s="12">
        <f t="shared" si="423"/>
        <v>0</v>
      </c>
      <c r="I2693" s="12">
        <f t="shared" si="417"/>
        <v>0</v>
      </c>
      <c r="J2693" s="12">
        <f t="shared" si="424"/>
        <v>0</v>
      </c>
      <c r="K2693" s="12">
        <f t="shared" si="425"/>
        <v>0</v>
      </c>
      <c r="L2693" s="12">
        <f t="shared" si="426"/>
        <v>18.668170212765958</v>
      </c>
      <c r="M2693" s="12">
        <f t="shared" si="421"/>
        <v>18.668170212765958</v>
      </c>
      <c r="N2693" s="13"/>
    </row>
    <row r="2694" spans="1:14" x14ac:dyDescent="0.2">
      <c r="A2694" s="10" t="s">
        <v>2676</v>
      </c>
      <c r="B2694" s="6">
        <f>IF($C$10=2012,profiles!C2681,IF($C$10=2013,profiles!E2681,IF($C$10=2014,profiles!G2681,IF($C$10=2015,profiles!I2681,IF($C$10=2016,profiles!K2681)))))</f>
        <v>68.843000000000004</v>
      </c>
      <c r="C2694" s="6">
        <f>IF($C$10=2012,profiles!D2681,IF($C$10=2013,profiles!F2681,IF($C$10=2014,profiles!H2681,IF($C$10=2015,profiles!J2681,IF($C$10=2016,profiles!L2681)))))</f>
        <v>0.24742877749729536</v>
      </c>
      <c r="D2694" s="11">
        <f t="shared" si="422"/>
        <v>49.485755499459074</v>
      </c>
      <c r="E2694" s="11">
        <f t="shared" si="418"/>
        <v>0</v>
      </c>
      <c r="F2694" s="11">
        <f t="shared" si="419"/>
        <v>49.485755499459074</v>
      </c>
      <c r="G2694" s="11">
        <f t="shared" si="420"/>
        <v>19.357244500540929</v>
      </c>
      <c r="H2694" s="12">
        <f t="shared" si="423"/>
        <v>0</v>
      </c>
      <c r="I2694" s="12">
        <f t="shared" si="417"/>
        <v>0</v>
      </c>
      <c r="J2694" s="12">
        <f t="shared" si="424"/>
        <v>0</v>
      </c>
      <c r="K2694" s="12">
        <f t="shared" si="425"/>
        <v>0</v>
      </c>
      <c r="L2694" s="12">
        <f t="shared" si="426"/>
        <v>19.357244500540929</v>
      </c>
      <c r="M2694" s="12">
        <f t="shared" si="421"/>
        <v>19.357244500540929</v>
      </c>
      <c r="N2694" s="13"/>
    </row>
    <row r="2695" spans="1:14" x14ac:dyDescent="0.2">
      <c r="A2695" s="10" t="s">
        <v>2677</v>
      </c>
      <c r="B2695" s="6">
        <f>IF($C$10=2012,profiles!C2682,IF($C$10=2013,profiles!E2682,IF($C$10=2014,profiles!G2682,IF($C$10=2015,profiles!I2682,IF($C$10=2016,profiles!K2682)))))</f>
        <v>67.614000000000004</v>
      </c>
      <c r="C2695" s="6">
        <f>IF($C$10=2012,profiles!D2682,IF($C$10=2013,profiles!F2682,IF($C$10=2014,profiles!H2682,IF($C$10=2015,profiles!J2682,IF($C$10=2016,profiles!L2682)))))</f>
        <v>0.23260007212405337</v>
      </c>
      <c r="D2695" s="11">
        <f t="shared" si="422"/>
        <v>46.520014424810675</v>
      </c>
      <c r="E2695" s="11">
        <f t="shared" si="418"/>
        <v>0</v>
      </c>
      <c r="F2695" s="11">
        <f t="shared" si="419"/>
        <v>46.520014424810675</v>
      </c>
      <c r="G2695" s="11">
        <f t="shared" si="420"/>
        <v>21.093985575189329</v>
      </c>
      <c r="H2695" s="12">
        <f t="shared" si="423"/>
        <v>0</v>
      </c>
      <c r="I2695" s="12">
        <f t="shared" si="417"/>
        <v>0</v>
      </c>
      <c r="J2695" s="12">
        <f t="shared" si="424"/>
        <v>0</v>
      </c>
      <c r="K2695" s="12">
        <f t="shared" si="425"/>
        <v>0</v>
      </c>
      <c r="L2695" s="12">
        <f t="shared" si="426"/>
        <v>21.093985575189329</v>
      </c>
      <c r="M2695" s="12">
        <f t="shared" si="421"/>
        <v>21.093985575189329</v>
      </c>
      <c r="N2695" s="13"/>
    </row>
    <row r="2696" spans="1:14" x14ac:dyDescent="0.2">
      <c r="A2696" s="10" t="s">
        <v>2678</v>
      </c>
      <c r="B2696" s="6">
        <f>IF($C$10=2012,profiles!C2683,IF($C$10=2013,profiles!E2683,IF($C$10=2014,profiles!G2683,IF($C$10=2015,profiles!I2683,IF($C$10=2016,profiles!K2683)))))</f>
        <v>66.242999999999995</v>
      </c>
      <c r="C2696" s="6">
        <f>IF($C$10=2012,profiles!D2683,IF($C$10=2013,profiles!F2683,IF($C$10=2014,profiles!H2683,IF($C$10=2015,profiles!J2683,IF($C$10=2016,profiles!L2683)))))</f>
        <v>0.21009736747205193</v>
      </c>
      <c r="D2696" s="11">
        <f t="shared" si="422"/>
        <v>42.019473494410384</v>
      </c>
      <c r="E2696" s="11">
        <f t="shared" si="418"/>
        <v>0</v>
      </c>
      <c r="F2696" s="11">
        <f t="shared" si="419"/>
        <v>42.019473494410384</v>
      </c>
      <c r="G2696" s="11">
        <f t="shared" si="420"/>
        <v>24.223526505589611</v>
      </c>
      <c r="H2696" s="12">
        <f t="shared" si="423"/>
        <v>0</v>
      </c>
      <c r="I2696" s="12">
        <f t="shared" si="417"/>
        <v>0</v>
      </c>
      <c r="J2696" s="12">
        <f t="shared" si="424"/>
        <v>0</v>
      </c>
      <c r="K2696" s="12">
        <f t="shared" si="425"/>
        <v>0</v>
      </c>
      <c r="L2696" s="12">
        <f t="shared" si="426"/>
        <v>24.223526505589611</v>
      </c>
      <c r="M2696" s="12">
        <f t="shared" si="421"/>
        <v>24.223526505589611</v>
      </c>
      <c r="N2696" s="13"/>
    </row>
    <row r="2697" spans="1:14" x14ac:dyDescent="0.2">
      <c r="A2697" s="10" t="s">
        <v>2679</v>
      </c>
      <c r="B2697" s="6">
        <f>IF($C$10=2012,profiles!C2684,IF($C$10=2013,profiles!E2684,IF($C$10=2014,profiles!G2684,IF($C$10=2015,profiles!I2684,IF($C$10=2016,profiles!K2684)))))</f>
        <v>64.218000000000004</v>
      </c>
      <c r="C2697" s="6">
        <f>IF($C$10=2012,profiles!D2684,IF($C$10=2013,profiles!F2684,IF($C$10=2014,profiles!H2684,IF($C$10=2015,profiles!J2684,IF($C$10=2016,profiles!L2684)))))</f>
        <v>0.17699242697439596</v>
      </c>
      <c r="D2697" s="11">
        <f t="shared" si="422"/>
        <v>35.398485394879195</v>
      </c>
      <c r="E2697" s="11">
        <f t="shared" si="418"/>
        <v>0</v>
      </c>
      <c r="F2697" s="11">
        <f t="shared" si="419"/>
        <v>35.398485394879195</v>
      </c>
      <c r="G2697" s="11">
        <f t="shared" si="420"/>
        <v>28.819514605120808</v>
      </c>
      <c r="H2697" s="12">
        <f t="shared" si="423"/>
        <v>0</v>
      </c>
      <c r="I2697" s="12">
        <f t="shared" si="417"/>
        <v>0</v>
      </c>
      <c r="J2697" s="12">
        <f t="shared" si="424"/>
        <v>0</v>
      </c>
      <c r="K2697" s="12">
        <f t="shared" si="425"/>
        <v>0</v>
      </c>
      <c r="L2697" s="12">
        <f t="shared" si="426"/>
        <v>28.819514605120808</v>
      </c>
      <c r="M2697" s="12">
        <f t="shared" si="421"/>
        <v>28.819514605120808</v>
      </c>
      <c r="N2697" s="13"/>
    </row>
    <row r="2698" spans="1:14" x14ac:dyDescent="0.2">
      <c r="A2698" s="10" t="s">
        <v>2680</v>
      </c>
      <c r="B2698" s="6">
        <f>IF($C$10=2012,profiles!C2685,IF($C$10=2013,profiles!E2685,IF($C$10=2014,profiles!G2685,IF($C$10=2015,profiles!I2685,IF($C$10=2016,profiles!K2685)))))</f>
        <v>63.593000000000004</v>
      </c>
      <c r="C2698" s="6">
        <f>IF($C$10=2012,profiles!D2685,IF($C$10=2013,profiles!F2685,IF($C$10=2014,profiles!H2685,IF($C$10=2015,profiles!J2685,IF($C$10=2016,profiles!L2685)))))</f>
        <v>0.1327659574468085</v>
      </c>
      <c r="D2698" s="11">
        <f t="shared" si="422"/>
        <v>26.553191489361698</v>
      </c>
      <c r="E2698" s="11">
        <f t="shared" si="418"/>
        <v>0</v>
      </c>
      <c r="F2698" s="11">
        <f t="shared" si="419"/>
        <v>26.553191489361698</v>
      </c>
      <c r="G2698" s="11">
        <f t="shared" si="420"/>
        <v>37.039808510638309</v>
      </c>
      <c r="H2698" s="12">
        <f t="shared" si="423"/>
        <v>0</v>
      </c>
      <c r="I2698" s="12">
        <f t="shared" si="417"/>
        <v>0</v>
      </c>
      <c r="J2698" s="12">
        <f t="shared" si="424"/>
        <v>0</v>
      </c>
      <c r="K2698" s="12">
        <f t="shared" si="425"/>
        <v>0</v>
      </c>
      <c r="L2698" s="12">
        <f t="shared" si="426"/>
        <v>37.039808510638309</v>
      </c>
      <c r="M2698" s="12">
        <f t="shared" si="421"/>
        <v>37.039808510638309</v>
      </c>
      <c r="N2698" s="13"/>
    </row>
    <row r="2699" spans="1:14" x14ac:dyDescent="0.2">
      <c r="A2699" s="10" t="s">
        <v>2681</v>
      </c>
      <c r="B2699" s="6">
        <f>IF($C$10=2012,profiles!C2686,IF($C$10=2013,profiles!E2686,IF($C$10=2014,profiles!G2686,IF($C$10=2015,profiles!I2686,IF($C$10=2016,profiles!K2686)))))</f>
        <v>63.445999999999998</v>
      </c>
      <c r="C2699" s="6">
        <f>IF($C$10=2012,profiles!D2686,IF($C$10=2013,profiles!F2686,IF($C$10=2014,profiles!H2686,IF($C$10=2015,profiles!J2686,IF($C$10=2016,profiles!L2686)))))</f>
        <v>8.1529029931482144E-2</v>
      </c>
      <c r="D2699" s="11">
        <f t="shared" si="422"/>
        <v>16.305805986296427</v>
      </c>
      <c r="E2699" s="11">
        <f t="shared" si="418"/>
        <v>0</v>
      </c>
      <c r="F2699" s="11">
        <f t="shared" si="419"/>
        <v>16.305805986296427</v>
      </c>
      <c r="G2699" s="11">
        <f t="shared" si="420"/>
        <v>47.140194013703571</v>
      </c>
      <c r="H2699" s="12">
        <f t="shared" si="423"/>
        <v>0</v>
      </c>
      <c r="I2699" s="12">
        <f t="shared" si="417"/>
        <v>0</v>
      </c>
      <c r="J2699" s="12">
        <f t="shared" si="424"/>
        <v>0</v>
      </c>
      <c r="K2699" s="12">
        <f t="shared" si="425"/>
        <v>0</v>
      </c>
      <c r="L2699" s="12">
        <f t="shared" si="426"/>
        <v>47.140194013703571</v>
      </c>
      <c r="M2699" s="12">
        <f t="shared" si="421"/>
        <v>47.140194013703571</v>
      </c>
      <c r="N2699" s="13"/>
    </row>
    <row r="2700" spans="1:14" x14ac:dyDescent="0.2">
      <c r="A2700" s="10" t="s">
        <v>2682</v>
      </c>
      <c r="B2700" s="6">
        <f>IF($C$10=2012,profiles!C2687,IF($C$10=2013,profiles!E2687,IF($C$10=2014,profiles!G2687,IF($C$10=2015,profiles!I2687,IF($C$10=2016,profiles!K2687)))))</f>
        <v>63.052999999999997</v>
      </c>
      <c r="C2700" s="6">
        <f>IF($C$10=2012,profiles!D2687,IF($C$10=2013,profiles!F2687,IF($C$10=2014,profiles!H2687,IF($C$10=2015,profiles!J2687,IF($C$10=2016,profiles!L2687)))))</f>
        <v>4.0634691669671832E-2</v>
      </c>
      <c r="D2700" s="11">
        <f t="shared" si="422"/>
        <v>8.1269383339343673</v>
      </c>
      <c r="E2700" s="11">
        <f t="shared" si="418"/>
        <v>0</v>
      </c>
      <c r="F2700" s="11">
        <f t="shared" si="419"/>
        <v>8.1269383339343673</v>
      </c>
      <c r="G2700" s="11">
        <f t="shared" si="420"/>
        <v>54.926061666065628</v>
      </c>
      <c r="H2700" s="12">
        <f t="shared" si="423"/>
        <v>0</v>
      </c>
      <c r="I2700" s="12">
        <f t="shared" si="417"/>
        <v>0</v>
      </c>
      <c r="J2700" s="12">
        <f t="shared" si="424"/>
        <v>0</v>
      </c>
      <c r="K2700" s="12">
        <f t="shared" si="425"/>
        <v>0</v>
      </c>
      <c r="L2700" s="12">
        <f t="shared" si="426"/>
        <v>54.926061666065628</v>
      </c>
      <c r="M2700" s="12">
        <f t="shared" si="421"/>
        <v>54.926061666065628</v>
      </c>
      <c r="N2700" s="13"/>
    </row>
    <row r="2701" spans="1:14" x14ac:dyDescent="0.2">
      <c r="A2701" s="10" t="s">
        <v>2683</v>
      </c>
      <c r="B2701" s="6">
        <f>IF($C$10=2012,profiles!C2688,IF($C$10=2013,profiles!E2688,IF($C$10=2014,profiles!G2688,IF($C$10=2015,profiles!I2688,IF($C$10=2016,profiles!K2688)))))</f>
        <v>62.542000000000002</v>
      </c>
      <c r="C2701" s="6">
        <f>IF($C$10=2012,profiles!D2688,IF($C$10=2013,profiles!F2688,IF($C$10=2014,profiles!H2688,IF($C$10=2015,profiles!J2688,IF($C$10=2016,profiles!L2688)))))</f>
        <v>2.166606563288857E-2</v>
      </c>
      <c r="D2701" s="11">
        <f t="shared" si="422"/>
        <v>4.3332131265777143</v>
      </c>
      <c r="E2701" s="11">
        <f t="shared" si="418"/>
        <v>0</v>
      </c>
      <c r="F2701" s="11">
        <f t="shared" si="419"/>
        <v>4.3332131265777143</v>
      </c>
      <c r="G2701" s="11">
        <f t="shared" si="420"/>
        <v>58.208786873422284</v>
      </c>
      <c r="H2701" s="12">
        <f t="shared" si="423"/>
        <v>0</v>
      </c>
      <c r="I2701" s="12">
        <f t="shared" si="417"/>
        <v>0</v>
      </c>
      <c r="J2701" s="12">
        <f t="shared" si="424"/>
        <v>0</v>
      </c>
      <c r="K2701" s="12">
        <f t="shared" si="425"/>
        <v>0</v>
      </c>
      <c r="L2701" s="12">
        <f t="shared" si="426"/>
        <v>58.208786873422284</v>
      </c>
      <c r="M2701" s="12">
        <f t="shared" si="421"/>
        <v>58.208786873422284</v>
      </c>
      <c r="N2701" s="13"/>
    </row>
    <row r="2702" spans="1:14" x14ac:dyDescent="0.2">
      <c r="A2702" s="10" t="s">
        <v>2684</v>
      </c>
      <c r="B2702" s="6">
        <f>IF($C$10=2012,profiles!C2689,IF($C$10=2013,profiles!E2689,IF($C$10=2014,profiles!G2689,IF($C$10=2015,profiles!I2689,IF($C$10=2016,profiles!K2689)))))</f>
        <v>61.484999999999999</v>
      </c>
      <c r="C2702" s="6">
        <f>IF($C$10=2012,profiles!D2689,IF($C$10=2013,profiles!F2689,IF($C$10=2014,profiles!H2689,IF($C$10=2015,profiles!J2689,IF($C$10=2016,profiles!L2689)))))</f>
        <v>1.5275874504147134E-2</v>
      </c>
      <c r="D2702" s="11">
        <f t="shared" si="422"/>
        <v>3.0551749008294267</v>
      </c>
      <c r="E2702" s="11">
        <f t="shared" si="418"/>
        <v>0</v>
      </c>
      <c r="F2702" s="11">
        <f t="shared" si="419"/>
        <v>3.0551749008294267</v>
      </c>
      <c r="G2702" s="11">
        <f t="shared" si="420"/>
        <v>58.429825099170571</v>
      </c>
      <c r="H2702" s="12">
        <f t="shared" si="423"/>
        <v>0</v>
      </c>
      <c r="I2702" s="12">
        <f t="shared" si="417"/>
        <v>0</v>
      </c>
      <c r="J2702" s="12">
        <f t="shared" si="424"/>
        <v>0</v>
      </c>
      <c r="K2702" s="12">
        <f t="shared" si="425"/>
        <v>0</v>
      </c>
      <c r="L2702" s="12">
        <f t="shared" si="426"/>
        <v>58.429825099170571</v>
      </c>
      <c r="M2702" s="12">
        <f t="shared" si="421"/>
        <v>58.429825099170571</v>
      </c>
      <c r="N2702" s="13"/>
    </row>
    <row r="2703" spans="1:14" x14ac:dyDescent="0.2">
      <c r="A2703" s="10" t="s">
        <v>2685</v>
      </c>
      <c r="B2703" s="6">
        <f>IF($C$10=2012,profiles!C2690,IF($C$10=2013,profiles!E2690,IF($C$10=2014,profiles!G2690,IF($C$10=2015,profiles!I2690,IF($C$10=2016,profiles!K2690)))))</f>
        <v>57.335000000000001</v>
      </c>
      <c r="C2703" s="6">
        <f>IF($C$10=2012,profiles!D2690,IF($C$10=2013,profiles!F2690,IF($C$10=2014,profiles!H2690,IF($C$10=2015,profiles!J2690,IF($C$10=2016,profiles!L2690)))))</f>
        <v>1.2578434908041832E-2</v>
      </c>
      <c r="D2703" s="11">
        <f t="shared" si="422"/>
        <v>2.5156869816083662</v>
      </c>
      <c r="E2703" s="11">
        <f t="shared" si="418"/>
        <v>0</v>
      </c>
      <c r="F2703" s="11">
        <f t="shared" si="419"/>
        <v>2.5156869816083662</v>
      </c>
      <c r="G2703" s="11">
        <f t="shared" si="420"/>
        <v>54.819313018391632</v>
      </c>
      <c r="H2703" s="12">
        <f t="shared" si="423"/>
        <v>0</v>
      </c>
      <c r="I2703" s="12">
        <f t="shared" si="417"/>
        <v>0</v>
      </c>
      <c r="J2703" s="12">
        <f t="shared" si="424"/>
        <v>0</v>
      </c>
      <c r="K2703" s="12">
        <f t="shared" si="425"/>
        <v>0</v>
      </c>
      <c r="L2703" s="12">
        <f t="shared" si="426"/>
        <v>54.819313018391632</v>
      </c>
      <c r="M2703" s="12">
        <f t="shared" si="421"/>
        <v>54.819313018391632</v>
      </c>
      <c r="N2703" s="13"/>
    </row>
    <row r="2704" spans="1:14" x14ac:dyDescent="0.2">
      <c r="A2704" s="10" t="s">
        <v>2686</v>
      </c>
      <c r="B2704" s="6">
        <f>IF($C$10=2012,profiles!C2691,IF($C$10=2013,profiles!E2691,IF($C$10=2014,profiles!G2691,IF($C$10=2015,profiles!I2691,IF($C$10=2016,profiles!K2691)))))</f>
        <v>52.241999999999997</v>
      </c>
      <c r="C2704" s="6">
        <f>IF($C$10=2012,profiles!D2691,IF($C$10=2013,profiles!F2691,IF($C$10=2014,profiles!H2691,IF($C$10=2015,profiles!J2691,IF($C$10=2016,profiles!L2691)))))</f>
        <v>1.3328525063108547E-2</v>
      </c>
      <c r="D2704" s="11">
        <f t="shared" si="422"/>
        <v>2.6657050126217094</v>
      </c>
      <c r="E2704" s="11">
        <f t="shared" si="418"/>
        <v>0</v>
      </c>
      <c r="F2704" s="11">
        <f t="shared" si="419"/>
        <v>2.6657050126217094</v>
      </c>
      <c r="G2704" s="11">
        <f t="shared" si="420"/>
        <v>49.57629498737829</v>
      </c>
      <c r="H2704" s="12">
        <f t="shared" si="423"/>
        <v>0</v>
      </c>
      <c r="I2704" s="12">
        <f t="shared" si="417"/>
        <v>0</v>
      </c>
      <c r="J2704" s="12">
        <f t="shared" si="424"/>
        <v>0</v>
      </c>
      <c r="K2704" s="12">
        <f t="shared" si="425"/>
        <v>0</v>
      </c>
      <c r="L2704" s="12">
        <f t="shared" si="426"/>
        <v>49.57629498737829</v>
      </c>
      <c r="M2704" s="12">
        <f t="shared" si="421"/>
        <v>49.57629498737829</v>
      </c>
      <c r="N2704" s="13"/>
    </row>
    <row r="2705" spans="1:14" x14ac:dyDescent="0.2">
      <c r="A2705" s="10" t="s">
        <v>2687</v>
      </c>
      <c r="B2705" s="6">
        <f>IF($C$10=2012,profiles!C2692,IF($C$10=2013,profiles!E2692,IF($C$10=2014,profiles!G2692,IF($C$10=2015,profiles!I2692,IF($C$10=2016,profiles!K2692)))))</f>
        <v>48.648000000000003</v>
      </c>
      <c r="C2705" s="6">
        <f>IF($C$10=2012,profiles!D2692,IF($C$10=2013,profiles!F2692,IF($C$10=2014,profiles!H2692,IF($C$10=2015,profiles!J2692,IF($C$10=2016,profiles!L2692)))))</f>
        <v>1.0066630130664282E-2</v>
      </c>
      <c r="D2705" s="11">
        <f t="shared" si="422"/>
        <v>2.0133260261328565</v>
      </c>
      <c r="E2705" s="11">
        <f t="shared" si="418"/>
        <v>0</v>
      </c>
      <c r="F2705" s="11">
        <f t="shared" si="419"/>
        <v>2.0133260261328565</v>
      </c>
      <c r="G2705" s="11">
        <f t="shared" si="420"/>
        <v>46.634673973867145</v>
      </c>
      <c r="H2705" s="12">
        <f t="shared" si="423"/>
        <v>0</v>
      </c>
      <c r="I2705" s="12">
        <f t="shared" si="417"/>
        <v>0</v>
      </c>
      <c r="J2705" s="12">
        <f t="shared" si="424"/>
        <v>0</v>
      </c>
      <c r="K2705" s="12">
        <f t="shared" si="425"/>
        <v>0</v>
      </c>
      <c r="L2705" s="12">
        <f t="shared" si="426"/>
        <v>46.634673973867145</v>
      </c>
      <c r="M2705" s="12">
        <f t="shared" si="421"/>
        <v>46.634673973867145</v>
      </c>
      <c r="N2705" s="13"/>
    </row>
    <row r="2706" spans="1:14" x14ac:dyDescent="0.2">
      <c r="A2706" s="10" t="s">
        <v>2688</v>
      </c>
      <c r="B2706" s="6">
        <f>IF($C$10=2012,profiles!C2693,IF($C$10=2013,profiles!E2693,IF($C$10=2014,profiles!G2693,IF($C$10=2015,profiles!I2693,IF($C$10=2016,profiles!K2693)))))</f>
        <v>46.384</v>
      </c>
      <c r="C2706" s="6">
        <f>IF($C$10=2012,profiles!D2693,IF($C$10=2013,profiles!F2693,IF($C$10=2014,profiles!H2693,IF($C$10=2015,profiles!J2693,IF($C$10=2016,profiles!L2693)))))</f>
        <v>9.201303758400876E-3</v>
      </c>
      <c r="D2706" s="11">
        <f t="shared" si="422"/>
        <v>1.8402607516801752</v>
      </c>
      <c r="E2706" s="11">
        <f t="shared" si="418"/>
        <v>0</v>
      </c>
      <c r="F2706" s="11">
        <f t="shared" si="419"/>
        <v>1.8402607516801752</v>
      </c>
      <c r="G2706" s="11">
        <f t="shared" si="420"/>
        <v>44.543739248319824</v>
      </c>
      <c r="H2706" s="12">
        <f t="shared" si="423"/>
        <v>0</v>
      </c>
      <c r="I2706" s="12">
        <f t="shared" ref="I2706:I2769" si="427">MAX(MIN(E2706,($L$2-K2705)/$F$2),0)</f>
        <v>0</v>
      </c>
      <c r="J2706" s="12">
        <f t="shared" si="424"/>
        <v>0</v>
      </c>
      <c r="K2706" s="12">
        <f t="shared" si="425"/>
        <v>0</v>
      </c>
      <c r="L2706" s="12">
        <f t="shared" si="426"/>
        <v>44.543739248319824</v>
      </c>
      <c r="M2706" s="12">
        <f t="shared" si="421"/>
        <v>44.543739248319824</v>
      </c>
      <c r="N2706" s="13"/>
    </row>
    <row r="2707" spans="1:14" x14ac:dyDescent="0.2">
      <c r="A2707" s="10" t="s">
        <v>2689</v>
      </c>
      <c r="B2707" s="6">
        <f>IF($C$10=2012,profiles!C2694,IF($C$10=2013,profiles!E2694,IF($C$10=2014,profiles!G2694,IF($C$10=2015,profiles!I2694,IF($C$10=2016,profiles!K2694)))))</f>
        <v>45.472999999999999</v>
      </c>
      <c r="C2707" s="6">
        <f>IF($C$10=2012,profiles!D2694,IF($C$10=2013,profiles!F2694,IF($C$10=2014,profiles!H2694,IF($C$10=2015,profiles!J2694,IF($C$10=2016,profiles!L2694)))))</f>
        <v>8.4801984481813718E-3</v>
      </c>
      <c r="D2707" s="11">
        <f t="shared" si="422"/>
        <v>1.6960396896362744</v>
      </c>
      <c r="E2707" s="11">
        <f t="shared" ref="E2707:E2770" si="428">D2707-F2707</f>
        <v>0</v>
      </c>
      <c r="F2707" s="11">
        <f t="shared" ref="F2707:F2770" si="429">MIN(D2707,B2707)</f>
        <v>1.6960396896362744</v>
      </c>
      <c r="G2707" s="11">
        <f t="shared" ref="G2707:G2770" si="430">B2707-F2707</f>
        <v>43.776960310363727</v>
      </c>
      <c r="H2707" s="12">
        <f t="shared" si="423"/>
        <v>0</v>
      </c>
      <c r="I2707" s="12">
        <f t="shared" si="427"/>
        <v>0</v>
      </c>
      <c r="J2707" s="12">
        <f t="shared" si="424"/>
        <v>0</v>
      </c>
      <c r="K2707" s="12">
        <f t="shared" si="425"/>
        <v>0</v>
      </c>
      <c r="L2707" s="12">
        <f t="shared" si="426"/>
        <v>43.776960310363727</v>
      </c>
      <c r="M2707" s="12">
        <f t="shared" ref="M2707:M2770" si="431">B2707-D2707</f>
        <v>43.776960310363727</v>
      </c>
      <c r="N2707" s="13"/>
    </row>
    <row r="2708" spans="1:14" x14ac:dyDescent="0.2">
      <c r="A2708" s="10" t="s">
        <v>2690</v>
      </c>
      <c r="B2708" s="6">
        <f>IF($C$10=2012,profiles!C2695,IF($C$10=2013,profiles!E2695,IF($C$10=2014,profiles!G2695,IF($C$10=2015,profiles!I2695,IF($C$10=2016,profiles!K2695)))))</f>
        <v>45.884999999999998</v>
      </c>
      <c r="C2708" s="6">
        <f>IF($C$10=2012,profiles!D2695,IF($C$10=2013,profiles!F2695,IF($C$10=2014,profiles!H2695,IF($C$10=2015,profiles!J2695,IF($C$10=2016,profiles!L2695)))))</f>
        <v>8.1340678992760096E-3</v>
      </c>
      <c r="D2708" s="11">
        <f t="shared" ref="D2708:D2771" si="432">C2708*$C$2</f>
        <v>1.6268135798552019</v>
      </c>
      <c r="E2708" s="11">
        <f t="shared" si="428"/>
        <v>0</v>
      </c>
      <c r="F2708" s="11">
        <f t="shared" si="429"/>
        <v>1.6268135798552019</v>
      </c>
      <c r="G2708" s="11">
        <f t="shared" si="430"/>
        <v>44.258186420144796</v>
      </c>
      <c r="H2708" s="12">
        <f t="shared" ref="H2708:H2771" si="433">E2708-I2708</f>
        <v>0</v>
      </c>
      <c r="I2708" s="12">
        <f t="shared" si="427"/>
        <v>0</v>
      </c>
      <c r="J2708" s="12">
        <f t="shared" ref="J2708:J2771" si="434">MIN(G2708,K2707*$F$3)</f>
        <v>0</v>
      </c>
      <c r="K2708" s="12">
        <f t="shared" ref="K2708:K2771" si="435">K2707+I2708*$F$2-J2708/$F$3</f>
        <v>0</v>
      </c>
      <c r="L2708" s="12">
        <f t="shared" ref="L2708:L2771" si="436">MAX(G2708-J2708,0)</f>
        <v>44.258186420144796</v>
      </c>
      <c r="M2708" s="12">
        <f t="shared" si="431"/>
        <v>44.258186420144796</v>
      </c>
      <c r="N2708" s="13"/>
    </row>
    <row r="2709" spans="1:14" x14ac:dyDescent="0.2">
      <c r="A2709" s="10" t="s">
        <v>2691</v>
      </c>
      <c r="B2709" s="6">
        <f>IF($C$10=2012,profiles!C2696,IF($C$10=2013,profiles!E2696,IF($C$10=2014,profiles!G2696,IF($C$10=2015,profiles!I2696,IF($C$10=2016,profiles!K2696)))))</f>
        <v>47.552</v>
      </c>
      <c r="C2709" s="6">
        <f>IF($C$10=2012,profiles!D2696,IF($C$10=2013,profiles!F2696,IF($C$10=2014,profiles!H2696,IF($C$10=2015,profiles!J2696,IF($C$10=2016,profiles!L2696)))))</f>
        <v>1.0412760679569644E-2</v>
      </c>
      <c r="D2709" s="11">
        <f t="shared" si="432"/>
        <v>2.0825521359139287</v>
      </c>
      <c r="E2709" s="11">
        <f t="shared" si="428"/>
        <v>0</v>
      </c>
      <c r="F2709" s="11">
        <f t="shared" si="429"/>
        <v>2.0825521359139287</v>
      </c>
      <c r="G2709" s="11">
        <f t="shared" si="430"/>
        <v>45.469447864086071</v>
      </c>
      <c r="H2709" s="12">
        <f t="shared" si="433"/>
        <v>0</v>
      </c>
      <c r="I2709" s="12">
        <f t="shared" si="427"/>
        <v>0</v>
      </c>
      <c r="J2709" s="12">
        <f t="shared" si="434"/>
        <v>0</v>
      </c>
      <c r="K2709" s="12">
        <f t="shared" si="435"/>
        <v>0</v>
      </c>
      <c r="L2709" s="12">
        <f t="shared" si="436"/>
        <v>45.469447864086071</v>
      </c>
      <c r="M2709" s="12">
        <f t="shared" si="431"/>
        <v>45.469447864086071</v>
      </c>
      <c r="N2709" s="13"/>
    </row>
    <row r="2710" spans="1:14" x14ac:dyDescent="0.2">
      <c r="A2710" s="10" t="s">
        <v>2692</v>
      </c>
      <c r="B2710" s="6">
        <f>IF($C$10=2012,profiles!C2697,IF($C$10=2013,profiles!E2697,IF($C$10=2014,profiles!G2697,IF($C$10=2015,profiles!I2697,IF($C$10=2016,profiles!K2697)))))</f>
        <v>51.52</v>
      </c>
      <c r="C2710" s="6">
        <f>IF($C$10=2012,profiles!D2697,IF($C$10=2013,profiles!F2697,IF($C$10=2014,profiles!H2697,IF($C$10=2015,profiles!J2697,IF($C$10=2016,profiles!L2697)))))</f>
        <v>1.1508840751103292E-2</v>
      </c>
      <c r="D2710" s="11">
        <f t="shared" si="432"/>
        <v>2.3017681502206582</v>
      </c>
      <c r="E2710" s="11">
        <f t="shared" si="428"/>
        <v>0</v>
      </c>
      <c r="F2710" s="11">
        <f t="shared" si="429"/>
        <v>2.3017681502206582</v>
      </c>
      <c r="G2710" s="11">
        <f t="shared" si="430"/>
        <v>49.218231849779343</v>
      </c>
      <c r="H2710" s="12">
        <f t="shared" si="433"/>
        <v>0</v>
      </c>
      <c r="I2710" s="12">
        <f t="shared" si="427"/>
        <v>0</v>
      </c>
      <c r="J2710" s="12">
        <f t="shared" si="434"/>
        <v>0</v>
      </c>
      <c r="K2710" s="12">
        <f t="shared" si="435"/>
        <v>0</v>
      </c>
      <c r="L2710" s="12">
        <f t="shared" si="436"/>
        <v>49.218231849779343</v>
      </c>
      <c r="M2710" s="12">
        <f t="shared" si="431"/>
        <v>49.218231849779343</v>
      </c>
      <c r="N2710" s="13"/>
    </row>
    <row r="2711" spans="1:14" x14ac:dyDescent="0.2">
      <c r="A2711" s="10" t="s">
        <v>2693</v>
      </c>
      <c r="B2711" s="6">
        <f>IF($C$10=2012,profiles!C2698,IF($C$10=2013,profiles!E2698,IF($C$10=2014,profiles!G2698,IF($C$10=2015,profiles!I2698,IF($C$10=2016,profiles!K2698)))))</f>
        <v>57.921999999999997</v>
      </c>
      <c r="C2711" s="6">
        <f>IF($C$10=2012,profiles!D2698,IF($C$10=2013,profiles!F2698,IF($C$10=2014,profiles!H2698,IF($C$10=2015,profiles!J2698,IF($C$10=2016,profiles!L2698)))))</f>
        <v>1.61527589489169E-2</v>
      </c>
      <c r="D2711" s="11">
        <f t="shared" si="432"/>
        <v>3.2305517897833798</v>
      </c>
      <c r="E2711" s="11">
        <f t="shared" si="428"/>
        <v>0</v>
      </c>
      <c r="F2711" s="11">
        <f t="shared" si="429"/>
        <v>3.2305517897833798</v>
      </c>
      <c r="G2711" s="11">
        <f t="shared" si="430"/>
        <v>54.69144821021662</v>
      </c>
      <c r="H2711" s="12">
        <f t="shared" si="433"/>
        <v>0</v>
      </c>
      <c r="I2711" s="12">
        <f t="shared" si="427"/>
        <v>0</v>
      </c>
      <c r="J2711" s="12">
        <f t="shared" si="434"/>
        <v>0</v>
      </c>
      <c r="K2711" s="12">
        <f t="shared" si="435"/>
        <v>0</v>
      </c>
      <c r="L2711" s="12">
        <f t="shared" si="436"/>
        <v>54.69144821021662</v>
      </c>
      <c r="M2711" s="12">
        <f t="shared" si="431"/>
        <v>54.69144821021662</v>
      </c>
      <c r="N2711" s="13"/>
    </row>
    <row r="2712" spans="1:14" x14ac:dyDescent="0.2">
      <c r="A2712" s="10" t="s">
        <v>2694</v>
      </c>
      <c r="B2712" s="6">
        <f>IF($C$10=2012,profiles!C2699,IF($C$10=2013,profiles!E2699,IF($C$10=2014,profiles!G2699,IF($C$10=2015,profiles!I2699,IF($C$10=2016,profiles!K2699)))))</f>
        <v>63.503999999999998</v>
      </c>
      <c r="C2712" s="6">
        <f>IF($C$10=2012,profiles!D2699,IF($C$10=2013,profiles!F2699,IF($C$10=2014,profiles!H2699,IF($C$10=2015,profiles!J2699,IF($C$10=2016,profiles!L2699)))))</f>
        <v>4.7246819925581933E-2</v>
      </c>
      <c r="D2712" s="11">
        <f t="shared" si="432"/>
        <v>9.4493639851163866</v>
      </c>
      <c r="E2712" s="11">
        <f t="shared" si="428"/>
        <v>0</v>
      </c>
      <c r="F2712" s="11">
        <f t="shared" si="429"/>
        <v>9.4493639851163866</v>
      </c>
      <c r="G2712" s="11">
        <f t="shared" si="430"/>
        <v>54.054636014883613</v>
      </c>
      <c r="H2712" s="12">
        <f t="shared" si="433"/>
        <v>0</v>
      </c>
      <c r="I2712" s="12">
        <f t="shared" si="427"/>
        <v>0</v>
      </c>
      <c r="J2712" s="12">
        <f t="shared" si="434"/>
        <v>0</v>
      </c>
      <c r="K2712" s="12">
        <f t="shared" si="435"/>
        <v>0</v>
      </c>
      <c r="L2712" s="12">
        <f t="shared" si="436"/>
        <v>54.054636014883613</v>
      </c>
      <c r="M2712" s="12">
        <f t="shared" si="431"/>
        <v>54.054636014883613</v>
      </c>
      <c r="N2712" s="13"/>
    </row>
    <row r="2713" spans="1:14" x14ac:dyDescent="0.2">
      <c r="A2713" s="10" t="s">
        <v>2695</v>
      </c>
      <c r="B2713" s="6">
        <f>IF($C$10=2012,profiles!C2700,IF($C$10=2013,profiles!E2700,IF($C$10=2014,profiles!G2700,IF($C$10=2015,profiles!I2700,IF($C$10=2016,profiles!K2700)))))</f>
        <v>66.879000000000005</v>
      </c>
      <c r="C2713" s="6">
        <f>IF($C$10=2012,profiles!D2700,IF($C$10=2013,profiles!F2700,IF($C$10=2014,profiles!H2700,IF($C$10=2015,profiles!J2700,IF($C$10=2016,profiles!L2700)))))</f>
        <v>0.10750237964752372</v>
      </c>
      <c r="D2713" s="11">
        <f t="shared" si="432"/>
        <v>21.500475929504745</v>
      </c>
      <c r="E2713" s="11">
        <f t="shared" si="428"/>
        <v>0</v>
      </c>
      <c r="F2713" s="11">
        <f t="shared" si="429"/>
        <v>21.500475929504745</v>
      </c>
      <c r="G2713" s="11">
        <f t="shared" si="430"/>
        <v>45.37852407049526</v>
      </c>
      <c r="H2713" s="12">
        <f t="shared" si="433"/>
        <v>0</v>
      </c>
      <c r="I2713" s="12">
        <f t="shared" si="427"/>
        <v>0</v>
      </c>
      <c r="J2713" s="12">
        <f t="shared" si="434"/>
        <v>0</v>
      </c>
      <c r="K2713" s="12">
        <f t="shared" si="435"/>
        <v>0</v>
      </c>
      <c r="L2713" s="12">
        <f t="shared" si="436"/>
        <v>45.37852407049526</v>
      </c>
      <c r="M2713" s="12">
        <f t="shared" si="431"/>
        <v>45.37852407049526</v>
      </c>
      <c r="N2713" s="13"/>
    </row>
    <row r="2714" spans="1:14" x14ac:dyDescent="0.2">
      <c r="A2714" s="10" t="s">
        <v>2696</v>
      </c>
      <c r="B2714" s="6">
        <f>IF($C$10=2012,profiles!C2701,IF($C$10=2013,profiles!E2701,IF($C$10=2014,profiles!G2701,IF($C$10=2015,profiles!I2701,IF($C$10=2016,profiles!K2701)))))</f>
        <v>67.933000000000007</v>
      </c>
      <c r="C2714" s="6">
        <f>IF($C$10=2012,profiles!D2701,IF($C$10=2013,profiles!F2701,IF($C$10=2014,profiles!H2701,IF($C$10=2015,profiles!J2701,IF($C$10=2016,profiles!L2701)))))</f>
        <v>0.17757939369465517</v>
      </c>
      <c r="D2714" s="11">
        <f t="shared" si="432"/>
        <v>35.515878738931036</v>
      </c>
      <c r="E2714" s="11">
        <f t="shared" si="428"/>
        <v>0</v>
      </c>
      <c r="F2714" s="11">
        <f t="shared" si="429"/>
        <v>35.515878738931036</v>
      </c>
      <c r="G2714" s="11">
        <f t="shared" si="430"/>
        <v>32.417121261068971</v>
      </c>
      <c r="H2714" s="12">
        <f t="shared" si="433"/>
        <v>0</v>
      </c>
      <c r="I2714" s="12">
        <f t="shared" si="427"/>
        <v>0</v>
      </c>
      <c r="J2714" s="12">
        <f t="shared" si="434"/>
        <v>0</v>
      </c>
      <c r="K2714" s="12">
        <f t="shared" si="435"/>
        <v>0</v>
      </c>
      <c r="L2714" s="12">
        <f t="shared" si="436"/>
        <v>32.417121261068971</v>
      </c>
      <c r="M2714" s="12">
        <f t="shared" si="431"/>
        <v>32.417121261068971</v>
      </c>
      <c r="N2714" s="13"/>
    </row>
    <row r="2715" spans="1:14" x14ac:dyDescent="0.2">
      <c r="A2715" s="10" t="s">
        <v>2697</v>
      </c>
      <c r="B2715" s="6">
        <f>IF($C$10=2012,profiles!C2702,IF($C$10=2013,profiles!E2702,IF($C$10=2014,profiles!G2702,IF($C$10=2015,profiles!I2702,IF($C$10=2016,profiles!K2702)))))</f>
        <v>69.23</v>
      </c>
      <c r="C2715" s="6">
        <f>IF($C$10=2012,profiles!D2702,IF($C$10=2013,profiles!F2702,IF($C$10=2014,profiles!H2702,IF($C$10=2015,profiles!J2702,IF($C$10=2016,profiles!L2702)))))</f>
        <v>0.24350284115492227</v>
      </c>
      <c r="D2715" s="11">
        <f t="shared" si="432"/>
        <v>48.700568230984452</v>
      </c>
      <c r="E2715" s="11">
        <f t="shared" si="428"/>
        <v>0</v>
      </c>
      <c r="F2715" s="11">
        <f t="shared" si="429"/>
        <v>48.700568230984452</v>
      </c>
      <c r="G2715" s="11">
        <f t="shared" si="430"/>
        <v>20.529431769015552</v>
      </c>
      <c r="H2715" s="12">
        <f t="shared" si="433"/>
        <v>0</v>
      </c>
      <c r="I2715" s="12">
        <f t="shared" si="427"/>
        <v>0</v>
      </c>
      <c r="J2715" s="12">
        <f t="shared" si="434"/>
        <v>0</v>
      </c>
      <c r="K2715" s="12">
        <f t="shared" si="435"/>
        <v>0</v>
      </c>
      <c r="L2715" s="12">
        <f t="shared" si="436"/>
        <v>20.529431769015552</v>
      </c>
      <c r="M2715" s="12">
        <f t="shared" si="431"/>
        <v>20.529431769015552</v>
      </c>
      <c r="N2715" s="13"/>
    </row>
    <row r="2716" spans="1:14" x14ac:dyDescent="0.2">
      <c r="A2716" s="10" t="s">
        <v>2698</v>
      </c>
      <c r="B2716" s="6">
        <f>IF($C$10=2012,profiles!C2703,IF($C$10=2013,profiles!E2703,IF($C$10=2014,profiles!G2703,IF($C$10=2015,profiles!I2703,IF($C$10=2016,profiles!K2703)))))</f>
        <v>70.646000000000001</v>
      </c>
      <c r="C2716" s="6">
        <f>IF($C$10=2012,profiles!D2703,IF($C$10=2013,profiles!F2703,IF($C$10=2014,profiles!H2703,IF($C$10=2015,profiles!J2703,IF($C$10=2016,profiles!L2703)))))</f>
        <v>0.28441835645677693</v>
      </c>
      <c r="D2716" s="11">
        <f t="shared" si="432"/>
        <v>56.883671291355384</v>
      </c>
      <c r="E2716" s="11">
        <f t="shared" si="428"/>
        <v>0</v>
      </c>
      <c r="F2716" s="11">
        <f t="shared" si="429"/>
        <v>56.883671291355384</v>
      </c>
      <c r="G2716" s="11">
        <f t="shared" si="430"/>
        <v>13.762328708644617</v>
      </c>
      <c r="H2716" s="12">
        <f t="shared" si="433"/>
        <v>0</v>
      </c>
      <c r="I2716" s="12">
        <f t="shared" si="427"/>
        <v>0</v>
      </c>
      <c r="J2716" s="12">
        <f t="shared" si="434"/>
        <v>0</v>
      </c>
      <c r="K2716" s="12">
        <f t="shared" si="435"/>
        <v>0</v>
      </c>
      <c r="L2716" s="12">
        <f t="shared" si="436"/>
        <v>13.762328708644617</v>
      </c>
      <c r="M2716" s="12">
        <f t="shared" si="431"/>
        <v>13.762328708644617</v>
      </c>
      <c r="N2716" s="13"/>
    </row>
    <row r="2717" spans="1:14" x14ac:dyDescent="0.2">
      <c r="A2717" s="10" t="s">
        <v>2699</v>
      </c>
      <c r="B2717" s="6">
        <f>IF($C$10=2012,profiles!C2704,IF($C$10=2013,profiles!E2704,IF($C$10=2014,profiles!G2704,IF($C$10=2015,profiles!I2704,IF($C$10=2016,profiles!K2704)))))</f>
        <v>70.090999999999994</v>
      </c>
      <c r="C2717" s="6">
        <f>IF($C$10=2012,profiles!D2704,IF($C$10=2013,profiles!F2704,IF($C$10=2014,profiles!H2704,IF($C$10=2015,profiles!J2704,IF($C$10=2016,profiles!L2704)))))</f>
        <v>0.29555222244656609</v>
      </c>
      <c r="D2717" s="11">
        <f t="shared" si="432"/>
        <v>59.110444489313217</v>
      </c>
      <c r="E2717" s="11">
        <f t="shared" si="428"/>
        <v>0</v>
      </c>
      <c r="F2717" s="11">
        <f t="shared" si="429"/>
        <v>59.110444489313217</v>
      </c>
      <c r="G2717" s="11">
        <f t="shared" si="430"/>
        <v>10.980555510686777</v>
      </c>
      <c r="H2717" s="12">
        <f t="shared" si="433"/>
        <v>0</v>
      </c>
      <c r="I2717" s="12">
        <f t="shared" si="427"/>
        <v>0</v>
      </c>
      <c r="J2717" s="12">
        <f t="shared" si="434"/>
        <v>0</v>
      </c>
      <c r="K2717" s="12">
        <f t="shared" si="435"/>
        <v>0</v>
      </c>
      <c r="L2717" s="12">
        <f t="shared" si="436"/>
        <v>10.980555510686777</v>
      </c>
      <c r="M2717" s="12">
        <f t="shared" si="431"/>
        <v>10.980555510686777</v>
      </c>
      <c r="N2717" s="13"/>
    </row>
    <row r="2718" spans="1:14" x14ac:dyDescent="0.2">
      <c r="A2718" s="10" t="s">
        <v>2700</v>
      </c>
      <c r="B2718" s="6">
        <f>IF($C$10=2012,profiles!C2705,IF($C$10=2013,profiles!E2705,IF($C$10=2014,profiles!G2705,IF($C$10=2015,profiles!I2705,IF($C$10=2016,profiles!K2705)))))</f>
        <v>69.147999999999996</v>
      </c>
      <c r="C2718" s="6">
        <f>IF($C$10=2012,profiles!D2705,IF($C$10=2013,profiles!F2705,IF($C$10=2014,profiles!H2705,IF($C$10=2015,profiles!J2705,IF($C$10=2016,profiles!L2705)))))</f>
        <v>0.28052438778159161</v>
      </c>
      <c r="D2718" s="11">
        <f t="shared" si="432"/>
        <v>56.104877556318321</v>
      </c>
      <c r="E2718" s="11">
        <f t="shared" si="428"/>
        <v>0</v>
      </c>
      <c r="F2718" s="11">
        <f t="shared" si="429"/>
        <v>56.104877556318321</v>
      </c>
      <c r="G2718" s="11">
        <f t="shared" si="430"/>
        <v>13.043122443681675</v>
      </c>
      <c r="H2718" s="12">
        <f t="shared" si="433"/>
        <v>0</v>
      </c>
      <c r="I2718" s="12">
        <f t="shared" si="427"/>
        <v>0</v>
      </c>
      <c r="J2718" s="12">
        <f t="shared" si="434"/>
        <v>0</v>
      </c>
      <c r="K2718" s="12">
        <f t="shared" si="435"/>
        <v>0</v>
      </c>
      <c r="L2718" s="12">
        <f t="shared" si="436"/>
        <v>13.043122443681675</v>
      </c>
      <c r="M2718" s="12">
        <f t="shared" si="431"/>
        <v>13.043122443681675</v>
      </c>
      <c r="N2718" s="13"/>
    </row>
    <row r="2719" spans="1:14" x14ac:dyDescent="0.2">
      <c r="A2719" s="10" t="s">
        <v>2701</v>
      </c>
      <c r="B2719" s="6">
        <f>IF($C$10=2012,profiles!C2706,IF($C$10=2013,profiles!E2706,IF($C$10=2014,profiles!G2706,IF($C$10=2015,profiles!I2706,IF($C$10=2016,profiles!K2706)))))</f>
        <v>67.977999999999994</v>
      </c>
      <c r="C2719" s="6">
        <f>IF($C$10=2012,profiles!D2706,IF($C$10=2013,profiles!F2706,IF($C$10=2014,profiles!H2706,IF($C$10=2015,profiles!J2706,IF($C$10=2016,profiles!L2706)))))</f>
        <v>0.25775188208485966</v>
      </c>
      <c r="D2719" s="11">
        <f t="shared" si="432"/>
        <v>51.550376416971929</v>
      </c>
      <c r="E2719" s="11">
        <f t="shared" si="428"/>
        <v>0</v>
      </c>
      <c r="F2719" s="11">
        <f t="shared" si="429"/>
        <v>51.550376416971929</v>
      </c>
      <c r="G2719" s="11">
        <f t="shared" si="430"/>
        <v>16.427623583028065</v>
      </c>
      <c r="H2719" s="12">
        <f t="shared" si="433"/>
        <v>0</v>
      </c>
      <c r="I2719" s="12">
        <f t="shared" si="427"/>
        <v>0</v>
      </c>
      <c r="J2719" s="12">
        <f t="shared" si="434"/>
        <v>0</v>
      </c>
      <c r="K2719" s="12">
        <f t="shared" si="435"/>
        <v>0</v>
      </c>
      <c r="L2719" s="12">
        <f t="shared" si="436"/>
        <v>16.427623583028065</v>
      </c>
      <c r="M2719" s="12">
        <f t="shared" si="431"/>
        <v>16.427623583028065</v>
      </c>
      <c r="N2719" s="13"/>
    </row>
    <row r="2720" spans="1:14" x14ac:dyDescent="0.2">
      <c r="A2720" s="10" t="s">
        <v>2702</v>
      </c>
      <c r="B2720" s="6">
        <f>IF($C$10=2012,profiles!C2707,IF($C$10=2013,profiles!E2707,IF($C$10=2014,profiles!G2707,IF($C$10=2015,profiles!I2707,IF($C$10=2016,profiles!K2707)))))</f>
        <v>66.375</v>
      </c>
      <c r="C2720" s="6">
        <f>IF($C$10=2012,profiles!D2707,IF($C$10=2013,profiles!F2707,IF($C$10=2014,profiles!H2707,IF($C$10=2015,profiles!J2707,IF($C$10=2016,profiles!L2707)))))</f>
        <v>0.23058063399578874</v>
      </c>
      <c r="D2720" s="11">
        <f t="shared" si="432"/>
        <v>46.116126799157747</v>
      </c>
      <c r="E2720" s="11">
        <f t="shared" si="428"/>
        <v>0</v>
      </c>
      <c r="F2720" s="11">
        <f t="shared" si="429"/>
        <v>46.116126799157747</v>
      </c>
      <c r="G2720" s="11">
        <f t="shared" si="430"/>
        <v>20.258873200842253</v>
      </c>
      <c r="H2720" s="12">
        <f t="shared" si="433"/>
        <v>0</v>
      </c>
      <c r="I2720" s="12">
        <f t="shared" si="427"/>
        <v>0</v>
      </c>
      <c r="J2720" s="12">
        <f t="shared" si="434"/>
        <v>0</v>
      </c>
      <c r="K2720" s="12">
        <f t="shared" si="435"/>
        <v>0</v>
      </c>
      <c r="L2720" s="12">
        <f t="shared" si="436"/>
        <v>20.258873200842253</v>
      </c>
      <c r="M2720" s="12">
        <f t="shared" si="431"/>
        <v>20.258873200842253</v>
      </c>
      <c r="N2720" s="13"/>
    </row>
    <row r="2721" spans="1:14" x14ac:dyDescent="0.2">
      <c r="A2721" s="10" t="s">
        <v>2703</v>
      </c>
      <c r="B2721" s="6">
        <f>IF($C$10=2012,profiles!C2708,IF($C$10=2013,profiles!E2708,IF($C$10=2014,profiles!G2708,IF($C$10=2015,profiles!I2708,IF($C$10=2016,profiles!K2708)))))</f>
        <v>64.578000000000003</v>
      </c>
      <c r="C2721" s="6">
        <f>IF($C$10=2012,profiles!D2708,IF($C$10=2013,profiles!F2708,IF($C$10=2014,profiles!H2708,IF($C$10=2015,profiles!J2708,IF($C$10=2016,profiles!L2708)))))</f>
        <v>0.19596757910525253</v>
      </c>
      <c r="D2721" s="11">
        <f t="shared" si="432"/>
        <v>39.193515821050504</v>
      </c>
      <c r="E2721" s="11">
        <f t="shared" si="428"/>
        <v>0</v>
      </c>
      <c r="F2721" s="11">
        <f t="shared" si="429"/>
        <v>39.193515821050504</v>
      </c>
      <c r="G2721" s="11">
        <f t="shared" si="430"/>
        <v>25.384484178949499</v>
      </c>
      <c r="H2721" s="12">
        <f t="shared" si="433"/>
        <v>0</v>
      </c>
      <c r="I2721" s="12">
        <f t="shared" si="427"/>
        <v>0</v>
      </c>
      <c r="J2721" s="12">
        <f t="shared" si="434"/>
        <v>0</v>
      </c>
      <c r="K2721" s="12">
        <f t="shared" si="435"/>
        <v>0</v>
      </c>
      <c r="L2721" s="12">
        <f t="shared" si="436"/>
        <v>25.384484178949499</v>
      </c>
      <c r="M2721" s="12">
        <f t="shared" si="431"/>
        <v>25.384484178949499</v>
      </c>
      <c r="N2721" s="13"/>
    </row>
    <row r="2722" spans="1:14" x14ac:dyDescent="0.2">
      <c r="A2722" s="10" t="s">
        <v>2704</v>
      </c>
      <c r="B2722" s="6">
        <f>IF($C$10=2012,profiles!C2709,IF($C$10=2013,profiles!E2709,IF($C$10=2014,profiles!G2709,IF($C$10=2015,profiles!I2709,IF($C$10=2016,profiles!K2709)))))</f>
        <v>64.271000000000001</v>
      </c>
      <c r="C2722" s="6">
        <f>IF($C$10=2012,profiles!D2709,IF($C$10=2013,profiles!F2709,IF($C$10=2014,profiles!H2709,IF($C$10=2015,profiles!J2709,IF($C$10=2016,profiles!L2709)))))</f>
        <v>0.15258588364244716</v>
      </c>
      <c r="D2722" s="11">
        <f t="shared" si="432"/>
        <v>30.517176728489432</v>
      </c>
      <c r="E2722" s="11">
        <f t="shared" si="428"/>
        <v>0</v>
      </c>
      <c r="F2722" s="11">
        <f t="shared" si="429"/>
        <v>30.517176728489432</v>
      </c>
      <c r="G2722" s="11">
        <f t="shared" si="430"/>
        <v>33.753823271510569</v>
      </c>
      <c r="H2722" s="12">
        <f t="shared" si="433"/>
        <v>0</v>
      </c>
      <c r="I2722" s="12">
        <f t="shared" si="427"/>
        <v>0</v>
      </c>
      <c r="J2722" s="12">
        <f t="shared" si="434"/>
        <v>0</v>
      </c>
      <c r="K2722" s="12">
        <f t="shared" si="435"/>
        <v>0</v>
      </c>
      <c r="L2722" s="12">
        <f t="shared" si="436"/>
        <v>33.753823271510569</v>
      </c>
      <c r="M2722" s="12">
        <f t="shared" si="431"/>
        <v>33.753823271510569</v>
      </c>
      <c r="N2722" s="13"/>
    </row>
    <row r="2723" spans="1:14" x14ac:dyDescent="0.2">
      <c r="A2723" s="10" t="s">
        <v>2705</v>
      </c>
      <c r="B2723" s="6">
        <f>IF($C$10=2012,profiles!C2710,IF($C$10=2013,profiles!E2710,IF($C$10=2014,profiles!G2710,IF($C$10=2015,profiles!I2710,IF($C$10=2016,profiles!K2710)))))</f>
        <v>63.825000000000003</v>
      </c>
      <c r="C2723" s="6">
        <f>IF($C$10=2012,profiles!D2710,IF($C$10=2013,profiles!F2710,IF($C$10=2014,profiles!H2710,IF($C$10=2015,profiles!J2710,IF($C$10=2016,profiles!L2710)))))</f>
        <v>9.9065447517955527E-2</v>
      </c>
      <c r="D2723" s="11">
        <f t="shared" si="432"/>
        <v>19.813089503591105</v>
      </c>
      <c r="E2723" s="11">
        <f t="shared" si="428"/>
        <v>0</v>
      </c>
      <c r="F2723" s="11">
        <f t="shared" si="429"/>
        <v>19.813089503591105</v>
      </c>
      <c r="G2723" s="11">
        <f t="shared" si="430"/>
        <v>44.011910496408902</v>
      </c>
      <c r="H2723" s="12">
        <f t="shared" si="433"/>
        <v>0</v>
      </c>
      <c r="I2723" s="12">
        <f t="shared" si="427"/>
        <v>0</v>
      </c>
      <c r="J2723" s="12">
        <f t="shared" si="434"/>
        <v>0</v>
      </c>
      <c r="K2723" s="12">
        <f t="shared" si="435"/>
        <v>0</v>
      </c>
      <c r="L2723" s="12">
        <f t="shared" si="436"/>
        <v>44.011910496408902</v>
      </c>
      <c r="M2723" s="12">
        <f t="shared" si="431"/>
        <v>44.011910496408902</v>
      </c>
      <c r="N2723" s="13"/>
    </row>
    <row r="2724" spans="1:14" x14ac:dyDescent="0.2">
      <c r="A2724" s="10" t="s">
        <v>2706</v>
      </c>
      <c r="B2724" s="6">
        <f>IF($C$10=2012,profiles!C2711,IF($C$10=2013,profiles!E2711,IF($C$10=2014,profiles!G2711,IF($C$10=2015,profiles!I2711,IF($C$10=2016,profiles!K2711)))))</f>
        <v>63.618000000000002</v>
      </c>
      <c r="C2724" s="6">
        <f>IF($C$10=2012,profiles!D2711,IF($C$10=2013,profiles!F2711,IF($C$10=2014,profiles!H2711,IF($C$10=2015,profiles!J2711,IF($C$10=2016,profiles!L2711)))))</f>
        <v>5.6650033170844272E-2</v>
      </c>
      <c r="D2724" s="11">
        <f t="shared" si="432"/>
        <v>11.330006634168853</v>
      </c>
      <c r="E2724" s="11">
        <f t="shared" si="428"/>
        <v>0</v>
      </c>
      <c r="F2724" s="11">
        <f t="shared" si="429"/>
        <v>11.330006634168853</v>
      </c>
      <c r="G2724" s="11">
        <f t="shared" si="430"/>
        <v>52.287993365831149</v>
      </c>
      <c r="H2724" s="12">
        <f t="shared" si="433"/>
        <v>0</v>
      </c>
      <c r="I2724" s="12">
        <f t="shared" si="427"/>
        <v>0</v>
      </c>
      <c r="J2724" s="12">
        <f t="shared" si="434"/>
        <v>0</v>
      </c>
      <c r="K2724" s="12">
        <f t="shared" si="435"/>
        <v>0</v>
      </c>
      <c r="L2724" s="12">
        <f t="shared" si="436"/>
        <v>52.287993365831149</v>
      </c>
      <c r="M2724" s="12">
        <f t="shared" si="431"/>
        <v>52.287993365831149</v>
      </c>
      <c r="N2724" s="13"/>
    </row>
    <row r="2725" spans="1:14" x14ac:dyDescent="0.2">
      <c r="A2725" s="10" t="s">
        <v>2707</v>
      </c>
      <c r="B2725" s="6">
        <f>IF($C$10=2012,profiles!C2712,IF($C$10=2013,profiles!E2712,IF($C$10=2014,profiles!G2712,IF($C$10=2015,profiles!I2712,IF($C$10=2016,profiles!K2712)))))</f>
        <v>62.975999999999999</v>
      </c>
      <c r="C2725" s="6">
        <f>IF($C$10=2012,profiles!D2712,IF($C$10=2013,profiles!F2712,IF($C$10=2014,profiles!H2712,IF($C$10=2015,profiles!J2712,IF($C$10=2016,profiles!L2712)))))</f>
        <v>4.1925062736161992E-2</v>
      </c>
      <c r="D2725" s="11">
        <f t="shared" si="432"/>
        <v>8.3850125472323978</v>
      </c>
      <c r="E2725" s="11">
        <f t="shared" si="428"/>
        <v>0</v>
      </c>
      <c r="F2725" s="11">
        <f t="shared" si="429"/>
        <v>8.3850125472323978</v>
      </c>
      <c r="G2725" s="11">
        <f t="shared" si="430"/>
        <v>54.5909874527676</v>
      </c>
      <c r="H2725" s="12">
        <f t="shared" si="433"/>
        <v>0</v>
      </c>
      <c r="I2725" s="12">
        <f t="shared" si="427"/>
        <v>0</v>
      </c>
      <c r="J2725" s="12">
        <f t="shared" si="434"/>
        <v>0</v>
      </c>
      <c r="K2725" s="12">
        <f t="shared" si="435"/>
        <v>0</v>
      </c>
      <c r="L2725" s="12">
        <f t="shared" si="436"/>
        <v>54.5909874527676</v>
      </c>
      <c r="M2725" s="12">
        <f t="shared" si="431"/>
        <v>54.5909874527676</v>
      </c>
      <c r="N2725" s="13"/>
    </row>
    <row r="2726" spans="1:14" x14ac:dyDescent="0.2">
      <c r="A2726" s="10" t="s">
        <v>2708</v>
      </c>
      <c r="B2726" s="6">
        <f>IF($C$10=2012,profiles!C2713,IF($C$10=2013,profiles!E2713,IF($C$10=2014,profiles!G2713,IF($C$10=2015,profiles!I2713,IF($C$10=2016,profiles!K2713)))))</f>
        <v>61.895000000000003</v>
      </c>
      <c r="C2726" s="6">
        <f>IF($C$10=2012,profiles!D2713,IF($C$10=2013,profiles!F2713,IF($C$10=2014,profiles!H2713,IF($C$10=2015,profiles!J2713,IF($C$10=2016,profiles!L2713)))))</f>
        <v>4.1593354293461018E-2</v>
      </c>
      <c r="D2726" s="11">
        <f t="shared" si="432"/>
        <v>8.3186708586922045</v>
      </c>
      <c r="E2726" s="11">
        <f t="shared" si="428"/>
        <v>0</v>
      </c>
      <c r="F2726" s="11">
        <f t="shared" si="429"/>
        <v>8.3186708586922045</v>
      </c>
      <c r="G2726" s="11">
        <f t="shared" si="430"/>
        <v>53.576329141307795</v>
      </c>
      <c r="H2726" s="12">
        <f t="shared" si="433"/>
        <v>0</v>
      </c>
      <c r="I2726" s="12">
        <f t="shared" si="427"/>
        <v>0</v>
      </c>
      <c r="J2726" s="12">
        <f t="shared" si="434"/>
        <v>0</v>
      </c>
      <c r="K2726" s="12">
        <f t="shared" si="435"/>
        <v>0</v>
      </c>
      <c r="L2726" s="12">
        <f t="shared" si="436"/>
        <v>53.576329141307795</v>
      </c>
      <c r="M2726" s="12">
        <f t="shared" si="431"/>
        <v>53.576329141307795</v>
      </c>
      <c r="N2726" s="13"/>
    </row>
    <row r="2727" spans="1:14" x14ac:dyDescent="0.2">
      <c r="A2727" s="10" t="s">
        <v>2709</v>
      </c>
      <c r="B2727" s="6">
        <f>IF($C$10=2012,profiles!C2714,IF($C$10=2013,profiles!E2714,IF($C$10=2014,profiles!G2714,IF($C$10=2015,profiles!I2714,IF($C$10=2016,profiles!K2714)))))</f>
        <v>57.944000000000003</v>
      </c>
      <c r="C2727" s="6">
        <f>IF($C$10=2012,profiles!D2714,IF($C$10=2013,profiles!F2714,IF($C$10=2014,profiles!H2714,IF($C$10=2015,profiles!J2714,IF($C$10=2016,profiles!L2714)))))</f>
        <v>4.2343303816089299E-2</v>
      </c>
      <c r="D2727" s="11">
        <f t="shared" si="432"/>
        <v>8.4686607632178603</v>
      </c>
      <c r="E2727" s="11">
        <f t="shared" si="428"/>
        <v>0</v>
      </c>
      <c r="F2727" s="11">
        <f t="shared" si="429"/>
        <v>8.4686607632178603</v>
      </c>
      <c r="G2727" s="11">
        <f t="shared" si="430"/>
        <v>49.475339236782141</v>
      </c>
      <c r="H2727" s="12">
        <f t="shared" si="433"/>
        <v>0</v>
      </c>
      <c r="I2727" s="12">
        <f t="shared" si="427"/>
        <v>0</v>
      </c>
      <c r="J2727" s="12">
        <f t="shared" si="434"/>
        <v>0</v>
      </c>
      <c r="K2727" s="12">
        <f t="shared" si="435"/>
        <v>0</v>
      </c>
      <c r="L2727" s="12">
        <f t="shared" si="436"/>
        <v>49.475339236782141</v>
      </c>
      <c r="M2727" s="12">
        <f t="shared" si="431"/>
        <v>49.475339236782141</v>
      </c>
      <c r="N2727" s="13"/>
    </row>
    <row r="2728" spans="1:14" x14ac:dyDescent="0.2">
      <c r="A2728" s="10" t="s">
        <v>2710</v>
      </c>
      <c r="B2728" s="6">
        <f>IF($C$10=2012,profiles!C2715,IF($C$10=2013,profiles!E2715,IF($C$10=2014,profiles!G2715,IF($C$10=2015,profiles!I2715,IF($C$10=2016,profiles!K2715)))))</f>
        <v>52.844999999999999</v>
      </c>
      <c r="C2728" s="6">
        <f>IF($C$10=2012,profiles!D2715,IF($C$10=2013,profiles!F2715,IF($C$10=2014,profiles!H2715,IF($C$10=2015,profiles!J2715,IF($C$10=2016,profiles!L2715)))))</f>
        <v>3.8708933052583001E-2</v>
      </c>
      <c r="D2728" s="11">
        <f t="shared" si="432"/>
        <v>7.7417866105166002</v>
      </c>
      <c r="E2728" s="11">
        <f t="shared" si="428"/>
        <v>0</v>
      </c>
      <c r="F2728" s="11">
        <f t="shared" si="429"/>
        <v>7.7417866105166002</v>
      </c>
      <c r="G2728" s="11">
        <f t="shared" si="430"/>
        <v>45.1032133894834</v>
      </c>
      <c r="H2728" s="12">
        <f t="shared" si="433"/>
        <v>0</v>
      </c>
      <c r="I2728" s="12">
        <f t="shared" si="427"/>
        <v>0</v>
      </c>
      <c r="J2728" s="12">
        <f t="shared" si="434"/>
        <v>0</v>
      </c>
      <c r="K2728" s="12">
        <f t="shared" si="435"/>
        <v>0</v>
      </c>
      <c r="L2728" s="12">
        <f t="shared" si="436"/>
        <v>45.1032133894834</v>
      </c>
      <c r="M2728" s="12">
        <f t="shared" si="431"/>
        <v>45.1032133894834</v>
      </c>
      <c r="N2728" s="13"/>
    </row>
    <row r="2729" spans="1:14" x14ac:dyDescent="0.2">
      <c r="A2729" s="10" t="s">
        <v>2711</v>
      </c>
      <c r="B2729" s="6">
        <f>IF($C$10=2012,profiles!C2716,IF($C$10=2013,profiles!E2716,IF($C$10=2014,profiles!G2716,IF($C$10=2015,profiles!I2716,IF($C$10=2016,profiles!K2716)))))</f>
        <v>48.85</v>
      </c>
      <c r="C2729" s="6">
        <f>IF($C$10=2012,profiles!D2716,IF($C$10=2013,profiles!F2716,IF($C$10=2014,profiles!H2716,IF($C$10=2015,profiles!J2716,IF($C$10=2016,profiles!L2716)))))</f>
        <v>3.8199201119010193E-2</v>
      </c>
      <c r="D2729" s="11">
        <f t="shared" si="432"/>
        <v>7.6398402238020386</v>
      </c>
      <c r="E2729" s="11">
        <f t="shared" si="428"/>
        <v>0</v>
      </c>
      <c r="F2729" s="11">
        <f t="shared" si="429"/>
        <v>7.6398402238020386</v>
      </c>
      <c r="G2729" s="11">
        <f t="shared" si="430"/>
        <v>41.210159776197962</v>
      </c>
      <c r="H2729" s="12">
        <f t="shared" si="433"/>
        <v>0</v>
      </c>
      <c r="I2729" s="12">
        <f t="shared" si="427"/>
        <v>0</v>
      </c>
      <c r="J2729" s="12">
        <f t="shared" si="434"/>
        <v>0</v>
      </c>
      <c r="K2729" s="12">
        <f t="shared" si="435"/>
        <v>0</v>
      </c>
      <c r="L2729" s="12">
        <f t="shared" si="436"/>
        <v>41.210159776197962</v>
      </c>
      <c r="M2729" s="12">
        <f t="shared" si="431"/>
        <v>41.210159776197962</v>
      </c>
      <c r="N2729" s="13"/>
    </row>
    <row r="2730" spans="1:14" x14ac:dyDescent="0.2">
      <c r="A2730" s="10" t="s">
        <v>2712</v>
      </c>
      <c r="B2730" s="6">
        <f>IF($C$10=2012,profiles!C2717,IF($C$10=2013,profiles!E2717,IF($C$10=2014,profiles!G2717,IF($C$10=2015,profiles!I2717,IF($C$10=2016,profiles!K2717)))))</f>
        <v>46.787999999999997</v>
      </c>
      <c r="C2730" s="6">
        <f>IF($C$10=2012,profiles!D2717,IF($C$10=2013,profiles!F2717,IF($C$10=2014,profiles!H2717,IF($C$10=2015,profiles!J2717,IF($C$10=2016,profiles!L2717)))))</f>
        <v>3.9439341283689276E-2</v>
      </c>
      <c r="D2730" s="11">
        <f t="shared" si="432"/>
        <v>7.8878682567378551</v>
      </c>
      <c r="E2730" s="11">
        <f t="shared" si="428"/>
        <v>0</v>
      </c>
      <c r="F2730" s="11">
        <f t="shared" si="429"/>
        <v>7.8878682567378551</v>
      </c>
      <c r="G2730" s="11">
        <f t="shared" si="430"/>
        <v>38.900131743262143</v>
      </c>
      <c r="H2730" s="12">
        <f t="shared" si="433"/>
        <v>0</v>
      </c>
      <c r="I2730" s="12">
        <f t="shared" si="427"/>
        <v>0</v>
      </c>
      <c r="J2730" s="12">
        <f t="shared" si="434"/>
        <v>0</v>
      </c>
      <c r="K2730" s="12">
        <f t="shared" si="435"/>
        <v>0</v>
      </c>
      <c r="L2730" s="12">
        <f t="shared" si="436"/>
        <v>38.900131743262143</v>
      </c>
      <c r="M2730" s="12">
        <f t="shared" si="431"/>
        <v>38.900131743262143</v>
      </c>
      <c r="N2730" s="13"/>
    </row>
    <row r="2731" spans="1:14" x14ac:dyDescent="0.2">
      <c r="A2731" s="10" t="s">
        <v>2713</v>
      </c>
      <c r="B2731" s="6">
        <f>IF($C$10=2012,profiles!C2718,IF($C$10=2013,profiles!E2718,IF($C$10=2014,profiles!G2718,IF($C$10=2015,profiles!I2718,IF($C$10=2016,profiles!K2718)))))</f>
        <v>45.83</v>
      </c>
      <c r="C2731" s="6">
        <f>IF($C$10=2012,profiles!D2718,IF($C$10=2013,profiles!F2718,IF($C$10=2014,profiles!H2718,IF($C$10=2015,profiles!J2718,IF($C$10=2016,profiles!L2718)))))</f>
        <v>3.4896967424690326E-2</v>
      </c>
      <c r="D2731" s="11">
        <f t="shared" si="432"/>
        <v>6.9793934849380648</v>
      </c>
      <c r="E2731" s="11">
        <f t="shared" si="428"/>
        <v>0</v>
      </c>
      <c r="F2731" s="11">
        <f t="shared" si="429"/>
        <v>6.9793934849380648</v>
      </c>
      <c r="G2731" s="11">
        <f t="shared" si="430"/>
        <v>38.850606515061934</v>
      </c>
      <c r="H2731" s="12">
        <f t="shared" si="433"/>
        <v>0</v>
      </c>
      <c r="I2731" s="12">
        <f t="shared" si="427"/>
        <v>0</v>
      </c>
      <c r="J2731" s="12">
        <f t="shared" si="434"/>
        <v>0</v>
      </c>
      <c r="K2731" s="12">
        <f t="shared" si="435"/>
        <v>0</v>
      </c>
      <c r="L2731" s="12">
        <f t="shared" si="436"/>
        <v>38.850606515061934</v>
      </c>
      <c r="M2731" s="12">
        <f t="shared" si="431"/>
        <v>38.850606515061934</v>
      </c>
      <c r="N2731" s="13"/>
    </row>
    <row r="2732" spans="1:14" x14ac:dyDescent="0.2">
      <c r="A2732" s="10" t="s">
        <v>2714</v>
      </c>
      <c r="B2732" s="6">
        <f>IF($C$10=2012,profiles!C2719,IF($C$10=2013,profiles!E2719,IF($C$10=2014,profiles!G2719,IF($C$10=2015,profiles!I2719,IF($C$10=2016,profiles!K2719)))))</f>
        <v>45.91</v>
      </c>
      <c r="C2732" s="6">
        <f>IF($C$10=2012,profiles!D2719,IF($C$10=2013,profiles!F2719,IF($C$10=2014,profiles!H2719,IF($C$10=2015,profiles!J2719,IF($C$10=2016,profiles!L2719)))))</f>
        <v>3.0830461303300791E-2</v>
      </c>
      <c r="D2732" s="11">
        <f t="shared" si="432"/>
        <v>6.1660922606601583</v>
      </c>
      <c r="E2732" s="11">
        <f t="shared" si="428"/>
        <v>0</v>
      </c>
      <c r="F2732" s="11">
        <f t="shared" si="429"/>
        <v>6.1660922606601583</v>
      </c>
      <c r="G2732" s="11">
        <f t="shared" si="430"/>
        <v>39.743907739339839</v>
      </c>
      <c r="H2732" s="12">
        <f t="shared" si="433"/>
        <v>0</v>
      </c>
      <c r="I2732" s="12">
        <f t="shared" si="427"/>
        <v>0</v>
      </c>
      <c r="J2732" s="12">
        <f t="shared" si="434"/>
        <v>0</v>
      </c>
      <c r="K2732" s="12">
        <f t="shared" si="435"/>
        <v>0</v>
      </c>
      <c r="L2732" s="12">
        <f t="shared" si="436"/>
        <v>39.743907739339839</v>
      </c>
      <c r="M2732" s="12">
        <f t="shared" si="431"/>
        <v>39.743907739339839</v>
      </c>
      <c r="N2732" s="13"/>
    </row>
    <row r="2733" spans="1:14" x14ac:dyDescent="0.2">
      <c r="A2733" s="10" t="s">
        <v>2715</v>
      </c>
      <c r="B2733" s="6">
        <f>IF($C$10=2012,profiles!C2720,IF($C$10=2013,profiles!E2720,IF($C$10=2014,profiles!G2720,IF($C$10=2015,profiles!I2720,IF($C$10=2016,profiles!K2720)))))</f>
        <v>47.497</v>
      </c>
      <c r="C2733" s="6">
        <f>IF($C$10=2012,profiles!D2720,IF($C$10=2013,profiles!F2720,IF($C$10=2014,profiles!H2720,IF($C$10=2015,profiles!J2720,IF($C$10=2016,profiles!L2720)))))</f>
        <v>2.5091207983041805E-2</v>
      </c>
      <c r="D2733" s="11">
        <f t="shared" si="432"/>
        <v>5.0182415966083607</v>
      </c>
      <c r="E2733" s="11">
        <f t="shared" si="428"/>
        <v>0</v>
      </c>
      <c r="F2733" s="11">
        <f t="shared" si="429"/>
        <v>5.0182415966083607</v>
      </c>
      <c r="G2733" s="11">
        <f t="shared" si="430"/>
        <v>42.478758403391637</v>
      </c>
      <c r="H2733" s="12">
        <f t="shared" si="433"/>
        <v>0</v>
      </c>
      <c r="I2733" s="12">
        <f t="shared" si="427"/>
        <v>0</v>
      </c>
      <c r="J2733" s="12">
        <f t="shared" si="434"/>
        <v>0</v>
      </c>
      <c r="K2733" s="12">
        <f t="shared" si="435"/>
        <v>0</v>
      </c>
      <c r="L2733" s="12">
        <f t="shared" si="436"/>
        <v>42.478758403391637</v>
      </c>
      <c r="M2733" s="12">
        <f t="shared" si="431"/>
        <v>42.478758403391637</v>
      </c>
      <c r="N2733" s="13"/>
    </row>
    <row r="2734" spans="1:14" x14ac:dyDescent="0.2">
      <c r="A2734" s="10" t="s">
        <v>2716</v>
      </c>
      <c r="B2734" s="6">
        <f>IF($C$10=2012,profiles!C2721,IF($C$10=2013,profiles!E2721,IF($C$10=2014,profiles!G2721,IF($C$10=2015,profiles!I2721,IF($C$10=2016,profiles!K2721)))))</f>
        <v>51.417999999999999</v>
      </c>
      <c r="C2734" s="6">
        <f>IF($C$10=2012,profiles!D2721,IF($C$10=2013,profiles!F2721,IF($C$10=2014,profiles!H2721,IF($C$10=2015,profiles!J2721,IF($C$10=2016,profiles!L2721)))))</f>
        <v>2.2654188357102686E-2</v>
      </c>
      <c r="D2734" s="11">
        <f t="shared" si="432"/>
        <v>4.5308376714205369</v>
      </c>
      <c r="E2734" s="11">
        <f t="shared" si="428"/>
        <v>0</v>
      </c>
      <c r="F2734" s="11">
        <f t="shared" si="429"/>
        <v>4.5308376714205369</v>
      </c>
      <c r="G2734" s="11">
        <f t="shared" si="430"/>
        <v>46.887162328579464</v>
      </c>
      <c r="H2734" s="12">
        <f t="shared" si="433"/>
        <v>0</v>
      </c>
      <c r="I2734" s="12">
        <f t="shared" si="427"/>
        <v>0</v>
      </c>
      <c r="J2734" s="12">
        <f t="shared" si="434"/>
        <v>0</v>
      </c>
      <c r="K2734" s="12">
        <f t="shared" si="435"/>
        <v>0</v>
      </c>
      <c r="L2734" s="12">
        <f t="shared" si="436"/>
        <v>46.887162328579464</v>
      </c>
      <c r="M2734" s="12">
        <f t="shared" si="431"/>
        <v>46.887162328579464</v>
      </c>
      <c r="N2734" s="13"/>
    </row>
    <row r="2735" spans="1:14" x14ac:dyDescent="0.2">
      <c r="A2735" s="10" t="s">
        <v>2717</v>
      </c>
      <c r="B2735" s="6">
        <f>IF($C$10=2012,profiles!C2722,IF($C$10=2013,profiles!E2722,IF($C$10=2014,profiles!G2722,IF($C$10=2015,profiles!I2722,IF($C$10=2016,profiles!K2722)))))</f>
        <v>57.869</v>
      </c>
      <c r="C2735" s="6">
        <f>IF($C$10=2012,profiles!D2722,IF($C$10=2013,profiles!F2722,IF($C$10=2014,profiles!H2722,IF($C$10=2015,profiles!J2722,IF($C$10=2016,profiles!L2722)))))</f>
        <v>2.5754538768800381E-2</v>
      </c>
      <c r="D2735" s="11">
        <f t="shared" si="432"/>
        <v>5.1509077537600767</v>
      </c>
      <c r="E2735" s="11">
        <f t="shared" si="428"/>
        <v>0</v>
      </c>
      <c r="F2735" s="11">
        <f t="shared" si="429"/>
        <v>5.1509077537600767</v>
      </c>
      <c r="G2735" s="11">
        <f t="shared" si="430"/>
        <v>52.71809224623992</v>
      </c>
      <c r="H2735" s="12">
        <f t="shared" si="433"/>
        <v>0</v>
      </c>
      <c r="I2735" s="12">
        <f t="shared" si="427"/>
        <v>0</v>
      </c>
      <c r="J2735" s="12">
        <f t="shared" si="434"/>
        <v>0</v>
      </c>
      <c r="K2735" s="12">
        <f t="shared" si="435"/>
        <v>0</v>
      </c>
      <c r="L2735" s="12">
        <f t="shared" si="436"/>
        <v>52.71809224623992</v>
      </c>
      <c r="M2735" s="12">
        <f t="shared" si="431"/>
        <v>52.71809224623992</v>
      </c>
      <c r="N2735" s="13"/>
    </row>
    <row r="2736" spans="1:14" x14ac:dyDescent="0.2">
      <c r="A2736" s="10" t="s">
        <v>2718</v>
      </c>
      <c r="B2736" s="6">
        <f>IF($C$10=2012,profiles!C2723,IF($C$10=2013,profiles!E2723,IF($C$10=2014,profiles!G2723,IF($C$10=2015,profiles!I2723,IF($C$10=2016,profiles!K2723)))))</f>
        <v>63.805</v>
      </c>
      <c r="C2736" s="6">
        <f>IF($C$10=2012,profiles!D2723,IF($C$10=2013,profiles!F2723,IF($C$10=2014,profiles!H2723,IF($C$10=2015,profiles!J2723,IF($C$10=2016,profiles!L2723)))))</f>
        <v>5.4926673107704729E-2</v>
      </c>
      <c r="D2736" s="11">
        <f t="shared" si="432"/>
        <v>10.985334621540947</v>
      </c>
      <c r="E2736" s="11">
        <f t="shared" si="428"/>
        <v>0</v>
      </c>
      <c r="F2736" s="11">
        <f t="shared" si="429"/>
        <v>10.985334621540947</v>
      </c>
      <c r="G2736" s="11">
        <f t="shared" si="430"/>
        <v>52.81966537845905</v>
      </c>
      <c r="H2736" s="12">
        <f t="shared" si="433"/>
        <v>0</v>
      </c>
      <c r="I2736" s="12">
        <f t="shared" si="427"/>
        <v>0</v>
      </c>
      <c r="J2736" s="12">
        <f t="shared" si="434"/>
        <v>0</v>
      </c>
      <c r="K2736" s="12">
        <f t="shared" si="435"/>
        <v>0</v>
      </c>
      <c r="L2736" s="12">
        <f t="shared" si="436"/>
        <v>52.81966537845905</v>
      </c>
      <c r="M2736" s="12">
        <f t="shared" si="431"/>
        <v>52.81966537845905</v>
      </c>
      <c r="N2736" s="13"/>
    </row>
    <row r="2737" spans="1:14" x14ac:dyDescent="0.2">
      <c r="A2737" s="10" t="s">
        <v>2719</v>
      </c>
      <c r="B2737" s="6">
        <f>IF($C$10=2012,profiles!C2724,IF($C$10=2013,profiles!E2724,IF($C$10=2014,profiles!G2724,IF($C$10=2015,profiles!I2724,IF($C$10=2016,profiles!K2724)))))</f>
        <v>67.045000000000002</v>
      </c>
      <c r="C2737" s="6">
        <f>IF($C$10=2012,profiles!D2724,IF($C$10=2013,profiles!F2724,IF($C$10=2014,profiles!H2724,IF($C$10=2015,profiles!J2724,IF($C$10=2016,profiles!L2724)))))</f>
        <v>0.10411409289515047</v>
      </c>
      <c r="D2737" s="11">
        <f t="shared" si="432"/>
        <v>20.822818579030095</v>
      </c>
      <c r="E2737" s="11">
        <f t="shared" si="428"/>
        <v>0</v>
      </c>
      <c r="F2737" s="11">
        <f t="shared" si="429"/>
        <v>20.822818579030095</v>
      </c>
      <c r="G2737" s="11">
        <f t="shared" si="430"/>
        <v>46.222181420969903</v>
      </c>
      <c r="H2737" s="12">
        <f t="shared" si="433"/>
        <v>0</v>
      </c>
      <c r="I2737" s="12">
        <f t="shared" si="427"/>
        <v>0</v>
      </c>
      <c r="J2737" s="12">
        <f t="shared" si="434"/>
        <v>0</v>
      </c>
      <c r="K2737" s="12">
        <f t="shared" si="435"/>
        <v>0</v>
      </c>
      <c r="L2737" s="12">
        <f t="shared" si="436"/>
        <v>46.222181420969903</v>
      </c>
      <c r="M2737" s="12">
        <f t="shared" si="431"/>
        <v>46.222181420969903</v>
      </c>
      <c r="N2737" s="13"/>
    </row>
    <row r="2738" spans="1:14" x14ac:dyDescent="0.2">
      <c r="A2738" s="10" t="s">
        <v>2720</v>
      </c>
      <c r="B2738" s="6">
        <f>IF($C$10=2012,profiles!C2725,IF($C$10=2013,profiles!E2725,IF($C$10=2014,profiles!G2725,IF($C$10=2015,profiles!I2725,IF($C$10=2016,profiles!K2725)))))</f>
        <v>68.400999999999996</v>
      </c>
      <c r="C2738" s="6">
        <f>IF($C$10=2012,profiles!D2725,IF($C$10=2013,profiles!F2725,IF($C$10=2014,profiles!H2725,IF($C$10=2015,profiles!J2725,IF($C$10=2016,profiles!L2725)))))</f>
        <v>0.16235741993164809</v>
      </c>
      <c r="D2738" s="11">
        <f t="shared" si="432"/>
        <v>32.471483986329616</v>
      </c>
      <c r="E2738" s="11">
        <f t="shared" si="428"/>
        <v>0</v>
      </c>
      <c r="F2738" s="11">
        <f t="shared" si="429"/>
        <v>32.471483986329616</v>
      </c>
      <c r="G2738" s="11">
        <f t="shared" si="430"/>
        <v>35.92951601367038</v>
      </c>
      <c r="H2738" s="12">
        <f t="shared" si="433"/>
        <v>0</v>
      </c>
      <c r="I2738" s="12">
        <f t="shared" si="427"/>
        <v>0</v>
      </c>
      <c r="J2738" s="12">
        <f t="shared" si="434"/>
        <v>0</v>
      </c>
      <c r="K2738" s="12">
        <f t="shared" si="435"/>
        <v>0</v>
      </c>
      <c r="L2738" s="12">
        <f t="shared" si="436"/>
        <v>35.92951601367038</v>
      </c>
      <c r="M2738" s="12">
        <f t="shared" si="431"/>
        <v>35.92951601367038</v>
      </c>
      <c r="N2738" s="13"/>
    </row>
    <row r="2739" spans="1:14" x14ac:dyDescent="0.2">
      <c r="A2739" s="10" t="s">
        <v>2721</v>
      </c>
      <c r="B2739" s="6">
        <f>IF($C$10=2012,profiles!C2726,IF($C$10=2013,profiles!E2726,IF($C$10=2014,profiles!G2726,IF($C$10=2015,profiles!I2726,IF($C$10=2016,profiles!K2726)))))</f>
        <v>69.849000000000004</v>
      </c>
      <c r="C2739" s="6">
        <f>IF($C$10=2012,profiles!D2726,IF($C$10=2013,profiles!F2726,IF($C$10=2014,profiles!H2726,IF($C$10=2015,profiles!J2726,IF($C$10=2016,profiles!L2726)))))</f>
        <v>0.21241005378747457</v>
      </c>
      <c r="D2739" s="11">
        <f t="shared" si="432"/>
        <v>42.482010757494912</v>
      </c>
      <c r="E2739" s="11">
        <f t="shared" si="428"/>
        <v>0</v>
      </c>
      <c r="F2739" s="11">
        <f t="shared" si="429"/>
        <v>42.482010757494912</v>
      </c>
      <c r="G2739" s="11">
        <f t="shared" si="430"/>
        <v>27.366989242505092</v>
      </c>
      <c r="H2739" s="12">
        <f t="shared" si="433"/>
        <v>0</v>
      </c>
      <c r="I2739" s="12">
        <f t="shared" si="427"/>
        <v>0</v>
      </c>
      <c r="J2739" s="12">
        <f t="shared" si="434"/>
        <v>0</v>
      </c>
      <c r="K2739" s="12">
        <f t="shared" si="435"/>
        <v>0</v>
      </c>
      <c r="L2739" s="12">
        <f t="shared" si="436"/>
        <v>27.366989242505092</v>
      </c>
      <c r="M2739" s="12">
        <f t="shared" si="431"/>
        <v>27.366989242505092</v>
      </c>
      <c r="N2739" s="13"/>
    </row>
    <row r="2740" spans="1:14" x14ac:dyDescent="0.2">
      <c r="A2740" s="10" t="s">
        <v>2722</v>
      </c>
      <c r="B2740" s="6">
        <f>IF($C$10=2012,profiles!C2727,IF($C$10=2013,profiles!E2727,IF($C$10=2014,profiles!G2727,IF($C$10=2015,profiles!I2727,IF($C$10=2016,profiles!K2727)))))</f>
        <v>71.373999999999995</v>
      </c>
      <c r="C2740" s="6">
        <f>IF($C$10=2012,profiles!D2727,IF($C$10=2013,profiles!F2727,IF($C$10=2014,profiles!H2727,IF($C$10=2015,profiles!J2727,IF($C$10=2016,profiles!L2727)))))</f>
        <v>0.24939795521075173</v>
      </c>
      <c r="D2740" s="11">
        <f t="shared" si="432"/>
        <v>49.879591042150345</v>
      </c>
      <c r="E2740" s="11">
        <f t="shared" si="428"/>
        <v>0</v>
      </c>
      <c r="F2740" s="11">
        <f t="shared" si="429"/>
        <v>49.879591042150345</v>
      </c>
      <c r="G2740" s="11">
        <f t="shared" si="430"/>
        <v>21.49440895784965</v>
      </c>
      <c r="H2740" s="12">
        <f t="shared" si="433"/>
        <v>0</v>
      </c>
      <c r="I2740" s="12">
        <f t="shared" si="427"/>
        <v>0</v>
      </c>
      <c r="J2740" s="12">
        <f t="shared" si="434"/>
        <v>0</v>
      </c>
      <c r="K2740" s="12">
        <f t="shared" si="435"/>
        <v>0</v>
      </c>
      <c r="L2740" s="12">
        <f t="shared" si="436"/>
        <v>21.49440895784965</v>
      </c>
      <c r="M2740" s="12">
        <f t="shared" si="431"/>
        <v>21.49440895784965</v>
      </c>
      <c r="N2740" s="13"/>
    </row>
    <row r="2741" spans="1:14" x14ac:dyDescent="0.2">
      <c r="A2741" s="10" t="s">
        <v>2723</v>
      </c>
      <c r="B2741" s="6">
        <f>IF($C$10=2012,profiles!C2728,IF($C$10=2013,profiles!E2728,IF($C$10=2014,profiles!G2728,IF($C$10=2015,profiles!I2728,IF($C$10=2016,profiles!K2728)))))</f>
        <v>70.495000000000005</v>
      </c>
      <c r="C2741" s="6">
        <f>IF($C$10=2012,profiles!D2728,IF($C$10=2013,profiles!F2728,IF($C$10=2014,profiles!H2728,IF($C$10=2015,profiles!J2728,IF($C$10=2016,profiles!L2728)))))</f>
        <v>0.26771165299147764</v>
      </c>
      <c r="D2741" s="11">
        <f t="shared" si="432"/>
        <v>53.542330598295528</v>
      </c>
      <c r="E2741" s="11">
        <f t="shared" si="428"/>
        <v>0</v>
      </c>
      <c r="F2741" s="11">
        <f t="shared" si="429"/>
        <v>53.542330598295528</v>
      </c>
      <c r="G2741" s="11">
        <f t="shared" si="430"/>
        <v>16.952669401704476</v>
      </c>
      <c r="H2741" s="12">
        <f t="shared" si="433"/>
        <v>0</v>
      </c>
      <c r="I2741" s="12">
        <f t="shared" si="427"/>
        <v>0</v>
      </c>
      <c r="J2741" s="12">
        <f t="shared" si="434"/>
        <v>0</v>
      </c>
      <c r="K2741" s="12">
        <f t="shared" si="435"/>
        <v>0</v>
      </c>
      <c r="L2741" s="12">
        <f t="shared" si="436"/>
        <v>16.952669401704476</v>
      </c>
      <c r="M2741" s="12">
        <f t="shared" si="431"/>
        <v>16.952669401704476</v>
      </c>
      <c r="N2741" s="13"/>
    </row>
    <row r="2742" spans="1:14" x14ac:dyDescent="0.2">
      <c r="A2742" s="10" t="s">
        <v>2724</v>
      </c>
      <c r="B2742" s="6">
        <f>IF($C$10=2012,profiles!C2729,IF($C$10=2013,profiles!E2729,IF($C$10=2014,profiles!G2729,IF($C$10=2015,profiles!I2729,IF($C$10=2016,profiles!K2729)))))</f>
        <v>69.617000000000004</v>
      </c>
      <c r="C2742" s="6">
        <f>IF($C$10=2012,profiles!D2729,IF($C$10=2013,profiles!F2729,IF($C$10=2014,profiles!H2729,IF($C$10=2015,profiles!J2729,IF($C$10=2016,profiles!L2729)))))</f>
        <v>0.26856244682538538</v>
      </c>
      <c r="D2742" s="11">
        <f t="shared" si="432"/>
        <v>53.712489365077076</v>
      </c>
      <c r="E2742" s="11">
        <f t="shared" si="428"/>
        <v>0</v>
      </c>
      <c r="F2742" s="11">
        <f t="shared" si="429"/>
        <v>53.712489365077076</v>
      </c>
      <c r="G2742" s="11">
        <f t="shared" si="430"/>
        <v>15.904510634922929</v>
      </c>
      <c r="H2742" s="12">
        <f t="shared" si="433"/>
        <v>0</v>
      </c>
      <c r="I2742" s="12">
        <f t="shared" si="427"/>
        <v>0</v>
      </c>
      <c r="J2742" s="12">
        <f t="shared" si="434"/>
        <v>0</v>
      </c>
      <c r="K2742" s="12">
        <f t="shared" si="435"/>
        <v>0</v>
      </c>
      <c r="L2742" s="12">
        <f t="shared" si="436"/>
        <v>15.904510634922929</v>
      </c>
      <c r="M2742" s="12">
        <f t="shared" si="431"/>
        <v>15.904510634922929</v>
      </c>
      <c r="N2742" s="13"/>
    </row>
    <row r="2743" spans="1:14" x14ac:dyDescent="0.2">
      <c r="A2743" s="10" t="s">
        <v>2725</v>
      </c>
      <c r="B2743" s="6">
        <f>IF($C$10=2012,profiles!C2730,IF($C$10=2013,profiles!E2730,IF($C$10=2014,profiles!G2730,IF($C$10=2015,profiles!I2730,IF($C$10=2016,profiles!K2730)))))</f>
        <v>68.14</v>
      </c>
      <c r="C2743" s="6">
        <f>IF($C$10=2012,profiles!D2730,IF($C$10=2013,profiles!F2730,IF($C$10=2014,profiles!H2730,IF($C$10=2015,profiles!J2730,IF($C$10=2016,profiles!L2730)))))</f>
        <v>0.26367398733903413</v>
      </c>
      <c r="D2743" s="11">
        <f t="shared" si="432"/>
        <v>52.734797467806828</v>
      </c>
      <c r="E2743" s="11">
        <f t="shared" si="428"/>
        <v>0</v>
      </c>
      <c r="F2743" s="11">
        <f t="shared" si="429"/>
        <v>52.734797467806828</v>
      </c>
      <c r="G2743" s="11">
        <f t="shared" si="430"/>
        <v>15.405202532193172</v>
      </c>
      <c r="H2743" s="12">
        <f t="shared" si="433"/>
        <v>0</v>
      </c>
      <c r="I2743" s="12">
        <f t="shared" si="427"/>
        <v>0</v>
      </c>
      <c r="J2743" s="12">
        <f t="shared" si="434"/>
        <v>0</v>
      </c>
      <c r="K2743" s="12">
        <f t="shared" si="435"/>
        <v>0</v>
      </c>
      <c r="L2743" s="12">
        <f t="shared" si="436"/>
        <v>15.405202532193172</v>
      </c>
      <c r="M2743" s="12">
        <f t="shared" si="431"/>
        <v>15.405202532193172</v>
      </c>
      <c r="N2743" s="13"/>
    </row>
    <row r="2744" spans="1:14" x14ac:dyDescent="0.2">
      <c r="A2744" s="10" t="s">
        <v>2726</v>
      </c>
      <c r="B2744" s="6">
        <f>IF($C$10=2012,profiles!C2731,IF($C$10=2013,profiles!E2731,IF($C$10=2014,profiles!G2731,IF($C$10=2015,profiles!I2731,IF($C$10=2016,profiles!K2731)))))</f>
        <v>66.644000000000005</v>
      </c>
      <c r="C2744" s="6">
        <f>IF($C$10=2012,profiles!D2731,IF($C$10=2013,profiles!F2731,IF($C$10=2014,profiles!H2731,IF($C$10=2015,profiles!J2731,IF($C$10=2016,profiles!L2731)))))</f>
        <v>0.24462485760018457</v>
      </c>
      <c r="D2744" s="11">
        <f t="shared" si="432"/>
        <v>48.924971520036912</v>
      </c>
      <c r="E2744" s="11">
        <f t="shared" si="428"/>
        <v>0</v>
      </c>
      <c r="F2744" s="11">
        <f t="shared" si="429"/>
        <v>48.924971520036912</v>
      </c>
      <c r="G2744" s="11">
        <f t="shared" si="430"/>
        <v>17.719028479963093</v>
      </c>
      <c r="H2744" s="12">
        <f t="shared" si="433"/>
        <v>0</v>
      </c>
      <c r="I2744" s="12">
        <f t="shared" si="427"/>
        <v>0</v>
      </c>
      <c r="J2744" s="12">
        <f t="shared" si="434"/>
        <v>0</v>
      </c>
      <c r="K2744" s="12">
        <f t="shared" si="435"/>
        <v>0</v>
      </c>
      <c r="L2744" s="12">
        <f t="shared" si="436"/>
        <v>17.719028479963093</v>
      </c>
      <c r="M2744" s="12">
        <f t="shared" si="431"/>
        <v>17.719028479963093</v>
      </c>
      <c r="N2744" s="13"/>
    </row>
    <row r="2745" spans="1:14" x14ac:dyDescent="0.2">
      <c r="A2745" s="10" t="s">
        <v>2727</v>
      </c>
      <c r="B2745" s="6">
        <f>IF($C$10=2012,profiles!C2732,IF($C$10=2013,profiles!E2732,IF($C$10=2014,profiles!G2732,IF($C$10=2015,profiles!I2732,IF($C$10=2016,profiles!K2732)))))</f>
        <v>64.927999999999997</v>
      </c>
      <c r="C2745" s="6">
        <f>IF($C$10=2012,profiles!D2732,IF($C$10=2013,profiles!F2732,IF($C$10=2014,profiles!H2732,IF($C$10=2015,profiles!J2732,IF($C$10=2016,profiles!L2732)))))</f>
        <v>0.20958368783076411</v>
      </c>
      <c r="D2745" s="11">
        <f t="shared" si="432"/>
        <v>41.916737566152825</v>
      </c>
      <c r="E2745" s="11">
        <f t="shared" si="428"/>
        <v>0</v>
      </c>
      <c r="F2745" s="11">
        <f t="shared" si="429"/>
        <v>41.916737566152825</v>
      </c>
      <c r="G2745" s="11">
        <f t="shared" si="430"/>
        <v>23.011262433847172</v>
      </c>
      <c r="H2745" s="12">
        <f t="shared" si="433"/>
        <v>0</v>
      </c>
      <c r="I2745" s="12">
        <f t="shared" si="427"/>
        <v>0</v>
      </c>
      <c r="J2745" s="12">
        <f t="shared" si="434"/>
        <v>0</v>
      </c>
      <c r="K2745" s="12">
        <f t="shared" si="435"/>
        <v>0</v>
      </c>
      <c r="L2745" s="12">
        <f t="shared" si="436"/>
        <v>23.011262433847172</v>
      </c>
      <c r="M2745" s="12">
        <f t="shared" si="431"/>
        <v>23.011262433847172</v>
      </c>
      <c r="N2745" s="13"/>
    </row>
    <row r="2746" spans="1:14" x14ac:dyDescent="0.2">
      <c r="A2746" s="10" t="s">
        <v>2728</v>
      </c>
      <c r="B2746" s="6">
        <f>IF($C$10=2012,profiles!C2733,IF($C$10=2013,profiles!E2733,IF($C$10=2014,profiles!G2733,IF($C$10=2015,profiles!I2733,IF($C$10=2016,profiles!K2733)))))</f>
        <v>64.117000000000004</v>
      </c>
      <c r="C2746" s="6">
        <f>IF($C$10=2012,profiles!D2733,IF($C$10=2013,profiles!F2733,IF($C$10=2014,profiles!H2733,IF($C$10=2015,profiles!J2733,IF($C$10=2016,profiles!L2733)))))</f>
        <v>0.15619997981167175</v>
      </c>
      <c r="D2746" s="11">
        <f t="shared" si="432"/>
        <v>31.239995962334348</v>
      </c>
      <c r="E2746" s="11">
        <f t="shared" si="428"/>
        <v>0</v>
      </c>
      <c r="F2746" s="11">
        <f t="shared" si="429"/>
        <v>31.239995962334348</v>
      </c>
      <c r="G2746" s="11">
        <f t="shared" si="430"/>
        <v>32.877004037665657</v>
      </c>
      <c r="H2746" s="12">
        <f t="shared" si="433"/>
        <v>0</v>
      </c>
      <c r="I2746" s="12">
        <f t="shared" si="427"/>
        <v>0</v>
      </c>
      <c r="J2746" s="12">
        <f t="shared" si="434"/>
        <v>0</v>
      </c>
      <c r="K2746" s="12">
        <f t="shared" si="435"/>
        <v>0</v>
      </c>
      <c r="L2746" s="12">
        <f t="shared" si="436"/>
        <v>32.877004037665657</v>
      </c>
      <c r="M2746" s="12">
        <f t="shared" si="431"/>
        <v>32.877004037665657</v>
      </c>
      <c r="N2746" s="13"/>
    </row>
    <row r="2747" spans="1:14" x14ac:dyDescent="0.2">
      <c r="A2747" s="10" t="s">
        <v>2729</v>
      </c>
      <c r="B2747" s="6">
        <f>IF($C$10=2012,profiles!C2734,IF($C$10=2013,profiles!E2734,IF($C$10=2014,profiles!G2734,IF($C$10=2015,profiles!I2734,IF($C$10=2016,profiles!K2734)))))</f>
        <v>63.731999999999999</v>
      </c>
      <c r="C2747" s="6">
        <f>IF($C$10=2012,profiles!D2734,IF($C$10=2013,profiles!F2734,IF($C$10=2014,profiles!H2734,IF($C$10=2015,profiles!J2734,IF($C$10=2016,profiles!L2734)))))</f>
        <v>9.9542878567205506E-2</v>
      </c>
      <c r="D2747" s="11">
        <f t="shared" si="432"/>
        <v>19.908575713441103</v>
      </c>
      <c r="E2747" s="11">
        <f t="shared" si="428"/>
        <v>0</v>
      </c>
      <c r="F2747" s="11">
        <f t="shared" si="429"/>
        <v>19.908575713441103</v>
      </c>
      <c r="G2747" s="11">
        <f t="shared" si="430"/>
        <v>43.823424286558897</v>
      </c>
      <c r="H2747" s="12">
        <f t="shared" si="433"/>
        <v>0</v>
      </c>
      <c r="I2747" s="12">
        <f t="shared" si="427"/>
        <v>0</v>
      </c>
      <c r="J2747" s="12">
        <f t="shared" si="434"/>
        <v>0</v>
      </c>
      <c r="K2747" s="12">
        <f t="shared" si="435"/>
        <v>0</v>
      </c>
      <c r="L2747" s="12">
        <f t="shared" si="436"/>
        <v>43.823424286558897</v>
      </c>
      <c r="M2747" s="12">
        <f t="shared" si="431"/>
        <v>43.823424286558897</v>
      </c>
      <c r="N2747" s="13"/>
    </row>
    <row r="2748" spans="1:14" x14ac:dyDescent="0.2">
      <c r="A2748" s="10" t="s">
        <v>2730</v>
      </c>
      <c r="B2748" s="6">
        <f>IF($C$10=2012,profiles!C2735,IF($C$10=2013,profiles!E2735,IF($C$10=2014,profiles!G2735,IF($C$10=2015,profiles!I2735,IF($C$10=2016,profiles!K2735)))))</f>
        <v>63.408000000000001</v>
      </c>
      <c r="C2748" s="6">
        <f>IF($C$10=2012,profiles!D2735,IF($C$10=2013,profiles!F2735,IF($C$10=2014,profiles!H2735,IF($C$10=2015,profiles!J2735,IF($C$10=2016,profiles!L2735)))))</f>
        <v>5.7882821174672298E-2</v>
      </c>
      <c r="D2748" s="11">
        <f t="shared" si="432"/>
        <v>11.576564234934459</v>
      </c>
      <c r="E2748" s="11">
        <f t="shared" si="428"/>
        <v>0</v>
      </c>
      <c r="F2748" s="11">
        <f t="shared" si="429"/>
        <v>11.576564234934459</v>
      </c>
      <c r="G2748" s="11">
        <f t="shared" si="430"/>
        <v>51.831435765065542</v>
      </c>
      <c r="H2748" s="12">
        <f t="shared" si="433"/>
        <v>0</v>
      </c>
      <c r="I2748" s="12">
        <f t="shared" si="427"/>
        <v>0</v>
      </c>
      <c r="J2748" s="12">
        <f t="shared" si="434"/>
        <v>0</v>
      </c>
      <c r="K2748" s="12">
        <f t="shared" si="435"/>
        <v>0</v>
      </c>
      <c r="L2748" s="12">
        <f t="shared" si="436"/>
        <v>51.831435765065542</v>
      </c>
      <c r="M2748" s="12">
        <f t="shared" si="431"/>
        <v>51.831435765065542</v>
      </c>
      <c r="N2748" s="13"/>
    </row>
    <row r="2749" spans="1:14" x14ac:dyDescent="0.2">
      <c r="A2749" s="10" t="s">
        <v>2731</v>
      </c>
      <c r="B2749" s="6">
        <f>IF($C$10=2012,profiles!C2736,IF($C$10=2013,profiles!E2736,IF($C$10=2014,profiles!G2736,IF($C$10=2015,profiles!I2736,IF($C$10=2016,profiles!K2736)))))</f>
        <v>62.715000000000003</v>
      </c>
      <c r="C2749" s="6">
        <f>IF($C$10=2012,profiles!D2736,IF($C$10=2013,profiles!F2736,IF($C$10=2014,profiles!H2736,IF($C$10=2015,profiles!J2736,IF($C$10=2016,profiles!L2736)))))</f>
        <v>5.0441980186597832E-2</v>
      </c>
      <c r="D2749" s="11">
        <f t="shared" si="432"/>
        <v>10.088396037319566</v>
      </c>
      <c r="E2749" s="11">
        <f t="shared" si="428"/>
        <v>0</v>
      </c>
      <c r="F2749" s="11">
        <f t="shared" si="429"/>
        <v>10.088396037319566</v>
      </c>
      <c r="G2749" s="11">
        <f t="shared" si="430"/>
        <v>52.626603962680434</v>
      </c>
      <c r="H2749" s="12">
        <f t="shared" si="433"/>
        <v>0</v>
      </c>
      <c r="I2749" s="12">
        <f t="shared" si="427"/>
        <v>0</v>
      </c>
      <c r="J2749" s="12">
        <f t="shared" si="434"/>
        <v>0</v>
      </c>
      <c r="K2749" s="12">
        <f t="shared" si="435"/>
        <v>0</v>
      </c>
      <c r="L2749" s="12">
        <f t="shared" si="436"/>
        <v>52.626603962680434</v>
      </c>
      <c r="M2749" s="12">
        <f t="shared" si="431"/>
        <v>52.626603962680434</v>
      </c>
      <c r="N2749" s="13"/>
    </row>
    <row r="2750" spans="1:14" x14ac:dyDescent="0.2">
      <c r="A2750" s="10" t="s">
        <v>2732</v>
      </c>
      <c r="B2750" s="6">
        <f>IF($C$10=2012,profiles!C2737,IF($C$10=2013,profiles!E2737,IF($C$10=2014,profiles!G2737,IF($C$10=2015,profiles!I2737,IF($C$10=2016,profiles!K2737)))))</f>
        <v>61.801000000000002</v>
      </c>
      <c r="C2750" s="6">
        <f>IF($C$10=2012,profiles!D2737,IF($C$10=2013,profiles!F2737,IF($C$10=2014,profiles!H2737,IF($C$10=2015,profiles!J2737,IF($C$10=2016,profiles!L2737)))))</f>
        <v>5.7306011795751802E-2</v>
      </c>
      <c r="D2750" s="11">
        <f t="shared" si="432"/>
        <v>11.461202359150361</v>
      </c>
      <c r="E2750" s="11">
        <f t="shared" si="428"/>
        <v>0</v>
      </c>
      <c r="F2750" s="11">
        <f t="shared" si="429"/>
        <v>11.461202359150361</v>
      </c>
      <c r="G2750" s="11">
        <f t="shared" si="430"/>
        <v>50.339797640849639</v>
      </c>
      <c r="H2750" s="12">
        <f t="shared" si="433"/>
        <v>0</v>
      </c>
      <c r="I2750" s="12">
        <f t="shared" si="427"/>
        <v>0</v>
      </c>
      <c r="J2750" s="12">
        <f t="shared" si="434"/>
        <v>0</v>
      </c>
      <c r="K2750" s="12">
        <f t="shared" si="435"/>
        <v>0</v>
      </c>
      <c r="L2750" s="12">
        <f t="shared" si="436"/>
        <v>50.339797640849639</v>
      </c>
      <c r="M2750" s="12">
        <f t="shared" si="431"/>
        <v>50.339797640849639</v>
      </c>
      <c r="N2750" s="13"/>
    </row>
    <row r="2751" spans="1:14" x14ac:dyDescent="0.2">
      <c r="A2751" s="10" t="s">
        <v>2733</v>
      </c>
      <c r="B2751" s="6">
        <f>IF($C$10=2012,profiles!C2738,IF($C$10=2013,profiles!E2738,IF($C$10=2014,profiles!G2738,IF($C$10=2015,profiles!I2738,IF($C$10=2016,profiles!K2738)))))</f>
        <v>57.704000000000001</v>
      </c>
      <c r="C2751" s="6">
        <f>IF($C$10=2012,profiles!D2738,IF($C$10=2013,profiles!F2738,IF($C$10=2014,profiles!H2738,IF($C$10=2015,profiles!J2738,IF($C$10=2016,profiles!L2738)))))</f>
        <v>6.5539965679841952E-2</v>
      </c>
      <c r="D2751" s="11">
        <f t="shared" si="432"/>
        <v>13.107993135968391</v>
      </c>
      <c r="E2751" s="11">
        <f t="shared" si="428"/>
        <v>0</v>
      </c>
      <c r="F2751" s="11">
        <f t="shared" si="429"/>
        <v>13.107993135968391</v>
      </c>
      <c r="G2751" s="11">
        <f t="shared" si="430"/>
        <v>44.596006864031608</v>
      </c>
      <c r="H2751" s="12">
        <f t="shared" si="433"/>
        <v>0</v>
      </c>
      <c r="I2751" s="12">
        <f t="shared" si="427"/>
        <v>0</v>
      </c>
      <c r="J2751" s="12">
        <f t="shared" si="434"/>
        <v>0</v>
      </c>
      <c r="K2751" s="12">
        <f t="shared" si="435"/>
        <v>0</v>
      </c>
      <c r="L2751" s="12">
        <f t="shared" si="436"/>
        <v>44.596006864031608</v>
      </c>
      <c r="M2751" s="12">
        <f t="shared" si="431"/>
        <v>44.596006864031608</v>
      </c>
      <c r="N2751" s="13"/>
    </row>
    <row r="2752" spans="1:14" x14ac:dyDescent="0.2">
      <c r="A2752" s="10" t="s">
        <v>2734</v>
      </c>
      <c r="B2752" s="6">
        <f>IF($C$10=2012,profiles!C2739,IF($C$10=2013,profiles!E2739,IF($C$10=2014,profiles!G2739,IF($C$10=2015,profiles!I2739,IF($C$10=2016,profiles!K2739)))))</f>
        <v>52.789000000000001</v>
      </c>
      <c r="C2752" s="6">
        <f>IF($C$10=2012,profiles!D2739,IF($C$10=2013,profiles!F2739,IF($C$10=2014,profiles!H2739,IF($C$10=2015,profiles!J2739,IF($C$10=2016,profiles!L2739)))))</f>
        <v>6.4516129032258063E-2</v>
      </c>
      <c r="D2752" s="11">
        <f t="shared" si="432"/>
        <v>12.903225806451612</v>
      </c>
      <c r="E2752" s="11">
        <f t="shared" si="428"/>
        <v>0</v>
      </c>
      <c r="F2752" s="11">
        <f t="shared" si="429"/>
        <v>12.903225806451612</v>
      </c>
      <c r="G2752" s="11">
        <f t="shared" si="430"/>
        <v>39.885774193548386</v>
      </c>
      <c r="H2752" s="12">
        <f t="shared" si="433"/>
        <v>0</v>
      </c>
      <c r="I2752" s="12">
        <f t="shared" si="427"/>
        <v>0</v>
      </c>
      <c r="J2752" s="12">
        <f t="shared" si="434"/>
        <v>0</v>
      </c>
      <c r="K2752" s="12">
        <f t="shared" si="435"/>
        <v>0</v>
      </c>
      <c r="L2752" s="12">
        <f t="shared" si="436"/>
        <v>39.885774193548386</v>
      </c>
      <c r="M2752" s="12">
        <f t="shared" si="431"/>
        <v>39.885774193548386</v>
      </c>
      <c r="N2752" s="13"/>
    </row>
    <row r="2753" spans="1:14" x14ac:dyDescent="0.2">
      <c r="A2753" s="10" t="s">
        <v>2735</v>
      </c>
      <c r="B2753" s="6">
        <f>IF($C$10=2012,profiles!C2740,IF($C$10=2013,profiles!E2740,IF($C$10=2014,profiles!G2740,IF($C$10=2015,profiles!I2740,IF($C$10=2016,profiles!K2740)))))</f>
        <v>48.898000000000003</v>
      </c>
      <c r="C2753" s="6">
        <f>IF($C$10=2012,profiles!D2740,IF($C$10=2013,profiles!F2740,IF($C$10=2014,profiles!H2740,IF($C$10=2015,profiles!J2740,IF($C$10=2016,profiles!L2740)))))</f>
        <v>6.143664571197878E-2</v>
      </c>
      <c r="D2753" s="11">
        <f t="shared" si="432"/>
        <v>12.287329142395755</v>
      </c>
      <c r="E2753" s="11">
        <f t="shared" si="428"/>
        <v>0</v>
      </c>
      <c r="F2753" s="11">
        <f t="shared" si="429"/>
        <v>12.287329142395755</v>
      </c>
      <c r="G2753" s="11">
        <f t="shared" si="430"/>
        <v>36.610670857604248</v>
      </c>
      <c r="H2753" s="12">
        <f t="shared" si="433"/>
        <v>0</v>
      </c>
      <c r="I2753" s="12">
        <f t="shared" si="427"/>
        <v>0</v>
      </c>
      <c r="J2753" s="12">
        <f t="shared" si="434"/>
        <v>0</v>
      </c>
      <c r="K2753" s="12">
        <f t="shared" si="435"/>
        <v>0</v>
      </c>
      <c r="L2753" s="12">
        <f t="shared" si="436"/>
        <v>36.610670857604248</v>
      </c>
      <c r="M2753" s="12">
        <f t="shared" si="431"/>
        <v>36.610670857604248</v>
      </c>
      <c r="N2753" s="13"/>
    </row>
    <row r="2754" spans="1:14" x14ac:dyDescent="0.2">
      <c r="A2754" s="10" t="s">
        <v>2736</v>
      </c>
      <c r="B2754" s="6">
        <f>IF($C$10=2012,profiles!C2741,IF($C$10=2013,profiles!E2741,IF($C$10=2014,profiles!G2741,IF($C$10=2015,profiles!I2741,IF($C$10=2016,profiles!K2741)))))</f>
        <v>46.901000000000003</v>
      </c>
      <c r="C2754" s="6">
        <f>IF($C$10=2012,profiles!D2741,IF($C$10=2013,profiles!F2741,IF($C$10=2014,profiles!H2741,IF($C$10=2015,profiles!J2741,IF($C$10=2016,profiles!L2741)))))</f>
        <v>6.0643635734471422E-2</v>
      </c>
      <c r="D2754" s="11">
        <f t="shared" si="432"/>
        <v>12.128727146894285</v>
      </c>
      <c r="E2754" s="11">
        <f t="shared" si="428"/>
        <v>0</v>
      </c>
      <c r="F2754" s="11">
        <f t="shared" si="429"/>
        <v>12.128727146894285</v>
      </c>
      <c r="G2754" s="11">
        <f t="shared" si="430"/>
        <v>34.772272853105719</v>
      </c>
      <c r="H2754" s="12">
        <f t="shared" si="433"/>
        <v>0</v>
      </c>
      <c r="I2754" s="12">
        <f t="shared" si="427"/>
        <v>0</v>
      </c>
      <c r="J2754" s="12">
        <f t="shared" si="434"/>
        <v>0</v>
      </c>
      <c r="K2754" s="12">
        <f t="shared" si="435"/>
        <v>0</v>
      </c>
      <c r="L2754" s="12">
        <f t="shared" si="436"/>
        <v>34.772272853105719</v>
      </c>
      <c r="M2754" s="12">
        <f t="shared" si="431"/>
        <v>34.772272853105719</v>
      </c>
      <c r="N2754" s="13"/>
    </row>
    <row r="2755" spans="1:14" x14ac:dyDescent="0.2">
      <c r="A2755" s="10" t="s">
        <v>2737</v>
      </c>
      <c r="B2755" s="6">
        <f>IF($C$10=2012,profiles!C2742,IF($C$10=2013,profiles!E2742,IF($C$10=2014,profiles!G2742,IF($C$10=2015,profiles!I2742,IF($C$10=2016,profiles!K2742)))))</f>
        <v>45.704000000000001</v>
      </c>
      <c r="C2755" s="6">
        <f>IF($C$10=2012,profiles!D2742,IF($C$10=2013,profiles!F2742,IF($C$10=2014,profiles!H2742,IF($C$10=2015,profiles!J2742,IF($C$10=2016,profiles!L2742)))))</f>
        <v>6.1768268066209123E-2</v>
      </c>
      <c r="D2755" s="11">
        <f t="shared" si="432"/>
        <v>12.353653613241825</v>
      </c>
      <c r="E2755" s="11">
        <f t="shared" si="428"/>
        <v>0</v>
      </c>
      <c r="F2755" s="11">
        <f t="shared" si="429"/>
        <v>12.353653613241825</v>
      </c>
      <c r="G2755" s="11">
        <f t="shared" si="430"/>
        <v>33.350346386758176</v>
      </c>
      <c r="H2755" s="12">
        <f t="shared" si="433"/>
        <v>0</v>
      </c>
      <c r="I2755" s="12">
        <f t="shared" si="427"/>
        <v>0</v>
      </c>
      <c r="J2755" s="12">
        <f t="shared" si="434"/>
        <v>0</v>
      </c>
      <c r="K2755" s="12">
        <f t="shared" si="435"/>
        <v>0</v>
      </c>
      <c r="L2755" s="12">
        <f t="shared" si="436"/>
        <v>33.350346386758176</v>
      </c>
      <c r="M2755" s="12">
        <f t="shared" si="431"/>
        <v>33.350346386758176</v>
      </c>
      <c r="N2755" s="13"/>
    </row>
    <row r="2756" spans="1:14" x14ac:dyDescent="0.2">
      <c r="A2756" s="10" t="s">
        <v>2738</v>
      </c>
      <c r="B2756" s="6">
        <f>IF($C$10=2012,profiles!C2743,IF($C$10=2013,profiles!E2743,IF($C$10=2014,profiles!G2743,IF($C$10=2015,profiles!I2743,IF($C$10=2016,profiles!K2743)))))</f>
        <v>45.868000000000002</v>
      </c>
      <c r="C2756" s="6">
        <f>IF($C$10=2012,profiles!D2743,IF($C$10=2013,profiles!F2743,IF($C$10=2014,profiles!H2743,IF($C$10=2015,profiles!J2743,IF($C$10=2016,profiles!L2743)))))</f>
        <v>5.917296268527597E-2</v>
      </c>
      <c r="D2756" s="11">
        <f t="shared" si="432"/>
        <v>11.834592537055194</v>
      </c>
      <c r="E2756" s="11">
        <f t="shared" si="428"/>
        <v>0</v>
      </c>
      <c r="F2756" s="11">
        <f t="shared" si="429"/>
        <v>11.834592537055194</v>
      </c>
      <c r="G2756" s="11">
        <f t="shared" si="430"/>
        <v>34.033407462944808</v>
      </c>
      <c r="H2756" s="12">
        <f t="shared" si="433"/>
        <v>0</v>
      </c>
      <c r="I2756" s="12">
        <f t="shared" si="427"/>
        <v>0</v>
      </c>
      <c r="J2756" s="12">
        <f t="shared" si="434"/>
        <v>0</v>
      </c>
      <c r="K2756" s="12">
        <f t="shared" si="435"/>
        <v>0</v>
      </c>
      <c r="L2756" s="12">
        <f t="shared" si="436"/>
        <v>34.033407462944808</v>
      </c>
      <c r="M2756" s="12">
        <f t="shared" si="431"/>
        <v>34.033407462944808</v>
      </c>
      <c r="N2756" s="13"/>
    </row>
    <row r="2757" spans="1:14" x14ac:dyDescent="0.2">
      <c r="A2757" s="10" t="s">
        <v>2739</v>
      </c>
      <c r="B2757" s="6">
        <f>IF($C$10=2012,profiles!C2744,IF($C$10=2013,profiles!E2744,IF($C$10=2014,profiles!G2744,IF($C$10=2015,profiles!I2744,IF($C$10=2016,profiles!K2744)))))</f>
        <v>47.48</v>
      </c>
      <c r="C2757" s="6">
        <f>IF($C$10=2012,profiles!D2744,IF($C$10=2013,profiles!F2744,IF($C$10=2014,profiles!H2744,IF($C$10=2015,profiles!J2744,IF($C$10=2016,profiles!L2744)))))</f>
        <v>5.9965972662783321E-2</v>
      </c>
      <c r="D2757" s="11">
        <f t="shared" si="432"/>
        <v>11.993194532556664</v>
      </c>
      <c r="E2757" s="11">
        <f t="shared" si="428"/>
        <v>0</v>
      </c>
      <c r="F2757" s="11">
        <f t="shared" si="429"/>
        <v>11.993194532556664</v>
      </c>
      <c r="G2757" s="11">
        <f t="shared" si="430"/>
        <v>35.486805467443332</v>
      </c>
      <c r="H2757" s="12">
        <f t="shared" si="433"/>
        <v>0</v>
      </c>
      <c r="I2757" s="12">
        <f t="shared" si="427"/>
        <v>0</v>
      </c>
      <c r="J2757" s="12">
        <f t="shared" si="434"/>
        <v>0</v>
      </c>
      <c r="K2757" s="12">
        <f t="shared" si="435"/>
        <v>0</v>
      </c>
      <c r="L2757" s="12">
        <f t="shared" si="436"/>
        <v>35.486805467443332</v>
      </c>
      <c r="M2757" s="12">
        <f t="shared" si="431"/>
        <v>35.486805467443332</v>
      </c>
      <c r="N2757" s="13"/>
    </row>
    <row r="2758" spans="1:14" x14ac:dyDescent="0.2">
      <c r="A2758" s="10" t="s">
        <v>2740</v>
      </c>
      <c r="B2758" s="6">
        <f>IF($C$10=2012,profiles!C2745,IF($C$10=2013,profiles!E2745,IF($C$10=2014,profiles!G2745,IF($C$10=2015,profiles!I2745,IF($C$10=2016,profiles!K2745)))))</f>
        <v>51.192</v>
      </c>
      <c r="C2758" s="6">
        <f>IF($C$10=2012,profiles!D2745,IF($C$10=2013,profiles!F2745,IF($C$10=2014,profiles!H2745,IF($C$10=2015,profiles!J2745,IF($C$10=2016,profiles!L2745)))))</f>
        <v>5.884134033104562E-2</v>
      </c>
      <c r="D2758" s="11">
        <f t="shared" si="432"/>
        <v>11.768268066209124</v>
      </c>
      <c r="E2758" s="11">
        <f t="shared" si="428"/>
        <v>0</v>
      </c>
      <c r="F2758" s="11">
        <f t="shared" si="429"/>
        <v>11.768268066209124</v>
      </c>
      <c r="G2758" s="11">
        <f t="shared" si="430"/>
        <v>39.423731933790876</v>
      </c>
      <c r="H2758" s="12">
        <f t="shared" si="433"/>
        <v>0</v>
      </c>
      <c r="I2758" s="12">
        <f t="shared" si="427"/>
        <v>0</v>
      </c>
      <c r="J2758" s="12">
        <f t="shared" si="434"/>
        <v>0</v>
      </c>
      <c r="K2758" s="12">
        <f t="shared" si="435"/>
        <v>0</v>
      </c>
      <c r="L2758" s="12">
        <f t="shared" si="436"/>
        <v>39.423731933790876</v>
      </c>
      <c r="M2758" s="12">
        <f t="shared" si="431"/>
        <v>39.423731933790876</v>
      </c>
      <c r="N2758" s="13"/>
    </row>
    <row r="2759" spans="1:14" x14ac:dyDescent="0.2">
      <c r="A2759" s="10" t="s">
        <v>2741</v>
      </c>
      <c r="B2759" s="6">
        <f>IF($C$10=2012,profiles!C2746,IF($C$10=2013,profiles!E2746,IF($C$10=2014,profiles!G2746,IF($C$10=2015,profiles!I2746,IF($C$10=2016,profiles!K2746)))))</f>
        <v>57.362000000000002</v>
      </c>
      <c r="C2759" s="6">
        <f>IF($C$10=2012,profiles!D2746,IF($C$10=2013,profiles!F2746,IF($C$10=2014,profiles!H2746,IF($C$10=2015,profiles!J2746,IF($C$10=2016,profiles!L2746)))))</f>
        <v>6.6151450487340682E-2</v>
      </c>
      <c r="D2759" s="11">
        <f t="shared" si="432"/>
        <v>13.230290097468137</v>
      </c>
      <c r="E2759" s="11">
        <f t="shared" si="428"/>
        <v>0</v>
      </c>
      <c r="F2759" s="11">
        <f t="shared" si="429"/>
        <v>13.230290097468137</v>
      </c>
      <c r="G2759" s="11">
        <f t="shared" si="430"/>
        <v>44.131709902531867</v>
      </c>
      <c r="H2759" s="12">
        <f t="shared" si="433"/>
        <v>0</v>
      </c>
      <c r="I2759" s="12">
        <f t="shared" si="427"/>
        <v>0</v>
      </c>
      <c r="J2759" s="12">
        <f t="shared" si="434"/>
        <v>0</v>
      </c>
      <c r="K2759" s="12">
        <f t="shared" si="435"/>
        <v>0</v>
      </c>
      <c r="L2759" s="12">
        <f t="shared" si="436"/>
        <v>44.131709902531867</v>
      </c>
      <c r="M2759" s="12">
        <f t="shared" si="431"/>
        <v>44.131709902531867</v>
      </c>
      <c r="N2759" s="13"/>
    </row>
    <row r="2760" spans="1:14" x14ac:dyDescent="0.2">
      <c r="A2760" s="10" t="s">
        <v>2742</v>
      </c>
      <c r="B2760" s="6">
        <f>IF($C$10=2012,profiles!C2747,IF($C$10=2013,profiles!E2747,IF($C$10=2014,profiles!G2747,IF($C$10=2015,profiles!I2747,IF($C$10=2016,profiles!K2747)))))</f>
        <v>63.296999999999997</v>
      </c>
      <c r="C2760" s="6">
        <f>IF($C$10=2012,profiles!D2747,IF($C$10=2013,profiles!F2747,IF($C$10=2014,profiles!H2747,IF($C$10=2015,profiles!J2747,IF($C$10=2016,profiles!L2747)))))</f>
        <v>9.1008708691389356E-2</v>
      </c>
      <c r="D2760" s="11">
        <f t="shared" si="432"/>
        <v>18.201741738277871</v>
      </c>
      <c r="E2760" s="11">
        <f t="shared" si="428"/>
        <v>0</v>
      </c>
      <c r="F2760" s="11">
        <f t="shared" si="429"/>
        <v>18.201741738277871</v>
      </c>
      <c r="G2760" s="11">
        <f t="shared" si="430"/>
        <v>45.095258261722122</v>
      </c>
      <c r="H2760" s="12">
        <f t="shared" si="433"/>
        <v>0</v>
      </c>
      <c r="I2760" s="12">
        <f t="shared" si="427"/>
        <v>0</v>
      </c>
      <c r="J2760" s="12">
        <f t="shared" si="434"/>
        <v>0</v>
      </c>
      <c r="K2760" s="12">
        <f t="shared" si="435"/>
        <v>0</v>
      </c>
      <c r="L2760" s="12">
        <f t="shared" si="436"/>
        <v>45.095258261722122</v>
      </c>
      <c r="M2760" s="12">
        <f t="shared" si="431"/>
        <v>45.095258261722122</v>
      </c>
      <c r="N2760" s="13"/>
    </row>
    <row r="2761" spans="1:14" x14ac:dyDescent="0.2">
      <c r="A2761" s="10" t="s">
        <v>2743</v>
      </c>
      <c r="B2761" s="6">
        <f>IF($C$10=2012,profiles!C2748,IF($C$10=2013,profiles!E2748,IF($C$10=2014,profiles!G2748,IF($C$10=2015,profiles!I2748,IF($C$10=2016,profiles!K2748)))))</f>
        <v>66.774000000000001</v>
      </c>
      <c r="C2761" s="6">
        <f>IF($C$10=2012,profiles!D2748,IF($C$10=2013,profiles!F2748,IF($C$10=2014,profiles!H2748,IF($C$10=2015,profiles!J2748,IF($C$10=2016,profiles!L2748)))))</f>
        <v>0.13419170655747159</v>
      </c>
      <c r="D2761" s="11">
        <f t="shared" si="432"/>
        <v>26.838341311494318</v>
      </c>
      <c r="E2761" s="11">
        <f t="shared" si="428"/>
        <v>0</v>
      </c>
      <c r="F2761" s="11">
        <f t="shared" si="429"/>
        <v>26.838341311494318</v>
      </c>
      <c r="G2761" s="11">
        <f t="shared" si="430"/>
        <v>39.935658688505683</v>
      </c>
      <c r="H2761" s="12">
        <f t="shared" si="433"/>
        <v>0</v>
      </c>
      <c r="I2761" s="12">
        <f t="shared" si="427"/>
        <v>0</v>
      </c>
      <c r="J2761" s="12">
        <f t="shared" si="434"/>
        <v>0</v>
      </c>
      <c r="K2761" s="12">
        <f t="shared" si="435"/>
        <v>0</v>
      </c>
      <c r="L2761" s="12">
        <f t="shared" si="436"/>
        <v>39.935658688505683</v>
      </c>
      <c r="M2761" s="12">
        <f t="shared" si="431"/>
        <v>39.935658688505683</v>
      </c>
      <c r="N2761" s="13"/>
    </row>
    <row r="2762" spans="1:14" x14ac:dyDescent="0.2">
      <c r="A2762" s="10" t="s">
        <v>2744</v>
      </c>
      <c r="B2762" s="6">
        <f>IF($C$10=2012,profiles!C2749,IF($C$10=2013,profiles!E2749,IF($C$10=2014,profiles!G2749,IF($C$10=2015,profiles!I2749,IF($C$10=2016,profiles!K2749)))))</f>
        <v>68.007000000000005</v>
      </c>
      <c r="C2762" s="6">
        <f>IF($C$10=2012,profiles!D2749,IF($C$10=2013,profiles!F2749,IF($C$10=2014,profiles!H2749,IF($C$10=2015,profiles!J2749,IF($C$10=2016,profiles!L2749)))))</f>
        <v>0.2019580137262818</v>
      </c>
      <c r="D2762" s="11">
        <f t="shared" si="432"/>
        <v>40.391602745256364</v>
      </c>
      <c r="E2762" s="11">
        <f t="shared" si="428"/>
        <v>0</v>
      </c>
      <c r="F2762" s="11">
        <f t="shared" si="429"/>
        <v>40.391602745256364</v>
      </c>
      <c r="G2762" s="11">
        <f t="shared" si="430"/>
        <v>27.615397254743641</v>
      </c>
      <c r="H2762" s="12">
        <f t="shared" si="433"/>
        <v>0</v>
      </c>
      <c r="I2762" s="12">
        <f t="shared" si="427"/>
        <v>0</v>
      </c>
      <c r="J2762" s="12">
        <f t="shared" si="434"/>
        <v>0</v>
      </c>
      <c r="K2762" s="12">
        <f t="shared" si="435"/>
        <v>0</v>
      </c>
      <c r="L2762" s="12">
        <f t="shared" si="436"/>
        <v>27.615397254743641</v>
      </c>
      <c r="M2762" s="12">
        <f t="shared" si="431"/>
        <v>27.615397254743641</v>
      </c>
      <c r="N2762" s="13"/>
    </row>
    <row r="2763" spans="1:14" x14ac:dyDescent="0.2">
      <c r="A2763" s="10" t="s">
        <v>2745</v>
      </c>
      <c r="B2763" s="6">
        <f>IF($C$10=2012,profiles!C2750,IF($C$10=2013,profiles!E2750,IF($C$10=2014,profiles!G2750,IF($C$10=2015,profiles!I2750,IF($C$10=2016,profiles!K2750)))))</f>
        <v>69.606999999999999</v>
      </c>
      <c r="C2763" s="6">
        <f>IF($C$10=2012,profiles!D2750,IF($C$10=2013,profiles!F2750,IF($C$10=2014,profiles!H2750,IF($C$10=2015,profiles!J2750,IF($C$10=2016,profiles!L2750)))))</f>
        <v>0.27524655401118864</v>
      </c>
      <c r="D2763" s="11">
        <f t="shared" si="432"/>
        <v>55.049310802237727</v>
      </c>
      <c r="E2763" s="11">
        <f t="shared" si="428"/>
        <v>0</v>
      </c>
      <c r="F2763" s="11">
        <f t="shared" si="429"/>
        <v>55.049310802237727</v>
      </c>
      <c r="G2763" s="11">
        <f t="shared" si="430"/>
        <v>14.557689197762272</v>
      </c>
      <c r="H2763" s="12">
        <f t="shared" si="433"/>
        <v>0</v>
      </c>
      <c r="I2763" s="12">
        <f t="shared" si="427"/>
        <v>0</v>
      </c>
      <c r="J2763" s="12">
        <f t="shared" si="434"/>
        <v>0</v>
      </c>
      <c r="K2763" s="12">
        <f t="shared" si="435"/>
        <v>0</v>
      </c>
      <c r="L2763" s="12">
        <f t="shared" si="436"/>
        <v>14.557689197762272</v>
      </c>
      <c r="M2763" s="12">
        <f t="shared" si="431"/>
        <v>14.557689197762272</v>
      </c>
      <c r="N2763" s="13"/>
    </row>
    <row r="2764" spans="1:14" x14ac:dyDescent="0.2">
      <c r="A2764" s="10" t="s">
        <v>2746</v>
      </c>
      <c r="B2764" s="6">
        <f>IF($C$10=2012,profiles!C2751,IF($C$10=2013,profiles!E2751,IF($C$10=2014,profiles!G2751,IF($C$10=2015,profiles!I2751,IF($C$10=2016,profiles!K2751)))))</f>
        <v>70.736999999999995</v>
      </c>
      <c r="C2764" s="6">
        <f>IF($C$10=2012,profiles!D2751,IF($C$10=2013,profiles!F2751,IF($C$10=2014,profiles!H2751,IF($C$10=2015,profiles!J2751,IF($C$10=2016,profiles!L2751)))))</f>
        <v>0.3377934136916777</v>
      </c>
      <c r="D2764" s="11">
        <f t="shared" si="432"/>
        <v>67.558682738335534</v>
      </c>
      <c r="E2764" s="11">
        <f t="shared" si="428"/>
        <v>0</v>
      </c>
      <c r="F2764" s="11">
        <f t="shared" si="429"/>
        <v>67.558682738335534</v>
      </c>
      <c r="G2764" s="11">
        <f t="shared" si="430"/>
        <v>3.1783172616644606</v>
      </c>
      <c r="H2764" s="12">
        <f t="shared" si="433"/>
        <v>0</v>
      </c>
      <c r="I2764" s="12">
        <f t="shared" si="427"/>
        <v>0</v>
      </c>
      <c r="J2764" s="12">
        <f t="shared" si="434"/>
        <v>0</v>
      </c>
      <c r="K2764" s="12">
        <f t="shared" si="435"/>
        <v>0</v>
      </c>
      <c r="L2764" s="12">
        <f t="shared" si="436"/>
        <v>3.1783172616644606</v>
      </c>
      <c r="M2764" s="12">
        <f t="shared" si="431"/>
        <v>3.1783172616644606</v>
      </c>
      <c r="N2764" s="13"/>
    </row>
    <row r="2765" spans="1:14" x14ac:dyDescent="0.2">
      <c r="A2765" s="10" t="s">
        <v>2747</v>
      </c>
      <c r="B2765" s="6">
        <f>IF($C$10=2012,profiles!C2752,IF($C$10=2013,profiles!E2752,IF($C$10=2014,profiles!G2752,IF($C$10=2015,profiles!I2752,IF($C$10=2016,profiles!K2752)))))</f>
        <v>69.787000000000006</v>
      </c>
      <c r="C2765" s="6">
        <f>IF($C$10=2012,profiles!D2752,IF($C$10=2013,profiles!F2752,IF($C$10=2014,profiles!H2752,IF($C$10=2015,profiles!J2752,IF($C$10=2016,profiles!L2752)))))</f>
        <v>0.38360055366514795</v>
      </c>
      <c r="D2765" s="11">
        <f t="shared" si="432"/>
        <v>76.720110733029586</v>
      </c>
      <c r="E2765" s="11">
        <f t="shared" si="428"/>
        <v>6.9331107330295794</v>
      </c>
      <c r="F2765" s="11">
        <f t="shared" si="429"/>
        <v>69.787000000000006</v>
      </c>
      <c r="G2765" s="11">
        <f t="shared" si="430"/>
        <v>0</v>
      </c>
      <c r="H2765" s="12">
        <f t="shared" si="433"/>
        <v>0</v>
      </c>
      <c r="I2765" s="12">
        <f t="shared" si="427"/>
        <v>6.9331107330295794</v>
      </c>
      <c r="J2765" s="12">
        <f t="shared" si="434"/>
        <v>0</v>
      </c>
      <c r="K2765" s="12">
        <f t="shared" si="435"/>
        <v>5.6158196937539593</v>
      </c>
      <c r="L2765" s="12">
        <f t="shared" si="436"/>
        <v>0</v>
      </c>
      <c r="M2765" s="12">
        <f t="shared" si="431"/>
        <v>-6.9331107330295794</v>
      </c>
      <c r="N2765" s="13"/>
    </row>
    <row r="2766" spans="1:14" x14ac:dyDescent="0.2">
      <c r="A2766" s="10" t="s">
        <v>2748</v>
      </c>
      <c r="B2766" s="6">
        <f>IF($C$10=2012,profiles!C2753,IF($C$10=2013,profiles!E2753,IF($C$10=2014,profiles!G2753,IF($C$10=2015,profiles!I2753,IF($C$10=2016,profiles!K2753)))))</f>
        <v>67.932000000000002</v>
      </c>
      <c r="C2766" s="6">
        <f>IF($C$10=2012,profiles!D2753,IF($C$10=2013,profiles!F2753,IF($C$10=2014,profiles!H2753,IF($C$10=2015,profiles!J2753,IF($C$10=2016,profiles!L2753)))))</f>
        <v>0.3901897456600727</v>
      </c>
      <c r="D2766" s="11">
        <f t="shared" si="432"/>
        <v>78.037949132014546</v>
      </c>
      <c r="E2766" s="11">
        <f t="shared" si="428"/>
        <v>10.105949132014544</v>
      </c>
      <c r="F2766" s="11">
        <f t="shared" si="429"/>
        <v>67.932000000000002</v>
      </c>
      <c r="G2766" s="11">
        <f t="shared" si="430"/>
        <v>0</v>
      </c>
      <c r="H2766" s="12">
        <f t="shared" si="433"/>
        <v>0</v>
      </c>
      <c r="I2766" s="12">
        <f t="shared" si="427"/>
        <v>10.105949132014544</v>
      </c>
      <c r="J2766" s="12">
        <f t="shared" si="434"/>
        <v>0</v>
      </c>
      <c r="K2766" s="12">
        <f t="shared" si="435"/>
        <v>13.80163849068574</v>
      </c>
      <c r="L2766" s="12">
        <f t="shared" si="436"/>
        <v>0</v>
      </c>
      <c r="M2766" s="12">
        <f t="shared" si="431"/>
        <v>-10.105949132014544</v>
      </c>
      <c r="N2766" s="13"/>
    </row>
    <row r="2767" spans="1:14" x14ac:dyDescent="0.2">
      <c r="A2767" s="10" t="s">
        <v>2749</v>
      </c>
      <c r="B2767" s="6">
        <f>IF($C$10=2012,profiles!C2754,IF($C$10=2013,profiles!E2754,IF($C$10=2014,profiles!G2754,IF($C$10=2015,profiles!I2754,IF($C$10=2016,profiles!K2754)))))</f>
        <v>66.272000000000006</v>
      </c>
      <c r="C2767" s="6">
        <f>IF($C$10=2012,profiles!D2754,IF($C$10=2013,profiles!F2754,IF($C$10=2014,profiles!H2754,IF($C$10=2015,profiles!J2754,IF($C$10=2016,profiles!L2754)))))</f>
        <v>0.36898033335255781</v>
      </c>
      <c r="D2767" s="11">
        <f t="shared" si="432"/>
        <v>73.796066670511564</v>
      </c>
      <c r="E2767" s="11">
        <f t="shared" si="428"/>
        <v>7.5240666705115586</v>
      </c>
      <c r="F2767" s="11">
        <f t="shared" si="429"/>
        <v>66.272000000000006</v>
      </c>
      <c r="G2767" s="11">
        <f t="shared" si="430"/>
        <v>0</v>
      </c>
      <c r="H2767" s="12">
        <f t="shared" si="433"/>
        <v>0</v>
      </c>
      <c r="I2767" s="12">
        <f t="shared" si="427"/>
        <v>7.5240666705115586</v>
      </c>
      <c r="J2767" s="12">
        <f t="shared" si="434"/>
        <v>0</v>
      </c>
      <c r="K2767" s="12">
        <f t="shared" si="435"/>
        <v>19.896132493800103</v>
      </c>
      <c r="L2767" s="12">
        <f t="shared" si="436"/>
        <v>0</v>
      </c>
      <c r="M2767" s="12">
        <f t="shared" si="431"/>
        <v>-7.5240666705115586</v>
      </c>
      <c r="N2767" s="13"/>
    </row>
    <row r="2768" spans="1:14" x14ac:dyDescent="0.2">
      <c r="A2768" s="10" t="s">
        <v>2750</v>
      </c>
      <c r="B2768" s="6">
        <f>IF($C$10=2012,profiles!C2755,IF($C$10=2013,profiles!E2755,IF($C$10=2014,profiles!G2755,IF($C$10=2015,profiles!I2755,IF($C$10=2016,profiles!K2755)))))</f>
        <v>64.909000000000006</v>
      </c>
      <c r="C2768" s="6">
        <f>IF($C$10=2012,profiles!D2755,IF($C$10=2013,profiles!F2755,IF($C$10=2014,profiles!H2755,IF($C$10=2015,profiles!J2755,IF($C$10=2016,profiles!L2755)))))</f>
        <v>0.3355729857546571</v>
      </c>
      <c r="D2768" s="11">
        <f t="shared" si="432"/>
        <v>67.114597150931417</v>
      </c>
      <c r="E2768" s="11">
        <f t="shared" si="428"/>
        <v>2.2055971509314105</v>
      </c>
      <c r="F2768" s="11">
        <f t="shared" si="429"/>
        <v>64.909000000000006</v>
      </c>
      <c r="G2768" s="11">
        <f t="shared" si="430"/>
        <v>0</v>
      </c>
      <c r="H2768" s="12">
        <f t="shared" si="433"/>
        <v>0</v>
      </c>
      <c r="I2768" s="12">
        <f t="shared" si="427"/>
        <v>2.2055971509314105</v>
      </c>
      <c r="J2768" s="12">
        <f t="shared" si="434"/>
        <v>0</v>
      </c>
      <c r="K2768" s="12">
        <f t="shared" si="435"/>
        <v>21.682666186054547</v>
      </c>
      <c r="L2768" s="12">
        <f t="shared" si="436"/>
        <v>0</v>
      </c>
      <c r="M2768" s="12">
        <f t="shared" si="431"/>
        <v>-2.2055971509314105</v>
      </c>
      <c r="N2768" s="13"/>
    </row>
    <row r="2769" spans="1:14" x14ac:dyDescent="0.2">
      <c r="A2769" s="10" t="s">
        <v>2751</v>
      </c>
      <c r="B2769" s="6">
        <f>IF($C$10=2012,profiles!C2756,IF($C$10=2013,profiles!E2756,IF($C$10=2014,profiles!G2756,IF($C$10=2015,profiles!I2756,IF($C$10=2016,profiles!K2756)))))</f>
        <v>63.454000000000001</v>
      </c>
      <c r="C2769" s="6">
        <f>IF($C$10=2012,profiles!D2756,IF($C$10=2013,profiles!F2756,IF($C$10=2014,profiles!H2756,IF($C$10=2015,profiles!J2756,IF($C$10=2016,profiles!L2756)))))</f>
        <v>0.2821241132706615</v>
      </c>
      <c r="D2769" s="11">
        <f t="shared" si="432"/>
        <v>56.424822654132299</v>
      </c>
      <c r="E2769" s="11">
        <f t="shared" si="428"/>
        <v>0</v>
      </c>
      <c r="F2769" s="11">
        <f t="shared" si="429"/>
        <v>56.424822654132299</v>
      </c>
      <c r="G2769" s="11">
        <f t="shared" si="430"/>
        <v>7.0291773458677014</v>
      </c>
      <c r="H2769" s="12">
        <f t="shared" si="433"/>
        <v>0</v>
      </c>
      <c r="I2769" s="12">
        <f t="shared" si="427"/>
        <v>0</v>
      </c>
      <c r="J2769" s="12">
        <f t="shared" si="434"/>
        <v>7.0291773458677014</v>
      </c>
      <c r="K2769" s="12">
        <f t="shared" si="435"/>
        <v>14.091761924858325</v>
      </c>
      <c r="L2769" s="12">
        <f t="shared" si="436"/>
        <v>0</v>
      </c>
      <c r="M2769" s="12">
        <f t="shared" si="431"/>
        <v>7.0291773458677014</v>
      </c>
      <c r="N2769" s="13"/>
    </row>
    <row r="2770" spans="1:14" x14ac:dyDescent="0.2">
      <c r="A2770" s="10" t="s">
        <v>2752</v>
      </c>
      <c r="B2770" s="6">
        <f>IF($C$10=2012,profiles!C2757,IF($C$10=2013,profiles!E2757,IF($C$10=2014,profiles!G2757,IF($C$10=2015,profiles!I2757,IF($C$10=2016,profiles!K2757)))))</f>
        <v>62.762999999999998</v>
      </c>
      <c r="C2770" s="6">
        <f>IF($C$10=2012,profiles!D2757,IF($C$10=2013,profiles!F2757,IF($C$10=2014,profiles!H2757,IF($C$10=2015,profiles!J2757,IF($C$10=2016,profiles!L2757)))))</f>
        <v>0.21740008074283407</v>
      </c>
      <c r="D2770" s="11">
        <f t="shared" si="432"/>
        <v>43.480016148566811</v>
      </c>
      <c r="E2770" s="11">
        <f t="shared" si="428"/>
        <v>0</v>
      </c>
      <c r="F2770" s="11">
        <f t="shared" si="429"/>
        <v>43.480016148566811</v>
      </c>
      <c r="G2770" s="11">
        <f t="shared" si="430"/>
        <v>19.282983851433187</v>
      </c>
      <c r="H2770" s="12">
        <f t="shared" si="433"/>
        <v>0</v>
      </c>
      <c r="I2770" s="12">
        <f t="shared" ref="I2770:I2833" si="437">MAX(MIN(E2770,($L$2-K2769)/$F$2),0)</f>
        <v>0</v>
      </c>
      <c r="J2770" s="12">
        <f t="shared" si="434"/>
        <v>13.04897154241881</v>
      </c>
      <c r="K2770" s="12">
        <f t="shared" si="435"/>
        <v>0</v>
      </c>
      <c r="L2770" s="12">
        <f t="shared" si="436"/>
        <v>6.2340123090143766</v>
      </c>
      <c r="M2770" s="12">
        <f t="shared" si="431"/>
        <v>19.282983851433187</v>
      </c>
      <c r="N2770" s="13"/>
    </row>
    <row r="2771" spans="1:14" x14ac:dyDescent="0.2">
      <c r="A2771" s="10" t="s">
        <v>2753</v>
      </c>
      <c r="B2771" s="6">
        <f>IF($C$10=2012,profiles!C2758,IF($C$10=2013,profiles!E2758,IF($C$10=2014,profiles!G2758,IF($C$10=2015,profiles!I2758,IF($C$10=2016,profiles!K2758)))))</f>
        <v>62.101999999999997</v>
      </c>
      <c r="C2771" s="6">
        <f>IF($C$10=2012,profiles!D2758,IF($C$10=2013,profiles!F2758,IF($C$10=2014,profiles!H2758,IF($C$10=2015,profiles!J2758,IF($C$10=2016,profiles!L2758)))))</f>
        <v>0.14644731530076704</v>
      </c>
      <c r="D2771" s="11">
        <f t="shared" si="432"/>
        <v>29.289463060153409</v>
      </c>
      <c r="E2771" s="11">
        <f t="shared" ref="E2771:E2834" si="438">D2771-F2771</f>
        <v>0</v>
      </c>
      <c r="F2771" s="11">
        <f t="shared" ref="F2771:F2834" si="439">MIN(D2771,B2771)</f>
        <v>29.289463060153409</v>
      </c>
      <c r="G2771" s="11">
        <f t="shared" ref="G2771:G2834" si="440">B2771-F2771</f>
        <v>32.812536939846588</v>
      </c>
      <c r="H2771" s="12">
        <f t="shared" si="433"/>
        <v>0</v>
      </c>
      <c r="I2771" s="12">
        <f t="shared" si="437"/>
        <v>0</v>
      </c>
      <c r="J2771" s="12">
        <f t="shared" si="434"/>
        <v>0</v>
      </c>
      <c r="K2771" s="12">
        <f t="shared" si="435"/>
        <v>0</v>
      </c>
      <c r="L2771" s="12">
        <f t="shared" si="436"/>
        <v>32.812536939846588</v>
      </c>
      <c r="M2771" s="12">
        <f t="shared" ref="M2771:M2834" si="441">B2771-D2771</f>
        <v>32.812536939846588</v>
      </c>
      <c r="N2771" s="13"/>
    </row>
    <row r="2772" spans="1:14" x14ac:dyDescent="0.2">
      <c r="A2772" s="10" t="s">
        <v>2754</v>
      </c>
      <c r="B2772" s="6">
        <f>IF($C$10=2012,profiles!C2759,IF($C$10=2013,profiles!E2759,IF($C$10=2014,profiles!G2759,IF($C$10=2015,profiles!I2759,IF($C$10=2016,profiles!K2759)))))</f>
        <v>61.534999999999997</v>
      </c>
      <c r="C2772" s="6">
        <f>IF($C$10=2012,profiles!D2759,IF($C$10=2013,profiles!F2759,IF($C$10=2014,profiles!H2759,IF($C$10=2015,profiles!J2759,IF($C$10=2016,profiles!L2759)))))</f>
        <v>9.2205432839264093E-2</v>
      </c>
      <c r="D2772" s="11">
        <f t="shared" ref="D2772:D2835" si="442">C2772*$C$2</f>
        <v>18.441086567852818</v>
      </c>
      <c r="E2772" s="11">
        <f t="shared" si="438"/>
        <v>0</v>
      </c>
      <c r="F2772" s="11">
        <f t="shared" si="439"/>
        <v>18.441086567852818</v>
      </c>
      <c r="G2772" s="11">
        <f t="shared" si="440"/>
        <v>43.093913432147176</v>
      </c>
      <c r="H2772" s="12">
        <f t="shared" ref="H2772:H2835" si="443">E2772-I2772</f>
        <v>0</v>
      </c>
      <c r="I2772" s="12">
        <f t="shared" si="437"/>
        <v>0</v>
      </c>
      <c r="J2772" s="12">
        <f t="shared" ref="J2772:J2835" si="444">MIN(G2772,K2771*$F$3)</f>
        <v>0</v>
      </c>
      <c r="K2772" s="12">
        <f t="shared" ref="K2772:K2835" si="445">K2771+I2772*$F$2-J2772/$F$3</f>
        <v>0</v>
      </c>
      <c r="L2772" s="12">
        <f t="shared" ref="L2772:L2835" si="446">MAX(G2772-J2772,0)</f>
        <v>43.093913432147176</v>
      </c>
      <c r="M2772" s="12">
        <f t="shared" si="441"/>
        <v>43.093913432147176</v>
      </c>
      <c r="N2772" s="13"/>
    </row>
    <row r="2773" spans="1:14" x14ac:dyDescent="0.2">
      <c r="A2773" s="10" t="s">
        <v>2755</v>
      </c>
      <c r="B2773" s="6">
        <f>IF($C$10=2012,profiles!C2760,IF($C$10=2013,profiles!E2760,IF($C$10=2014,profiles!G2760,IF($C$10=2015,profiles!I2760,IF($C$10=2016,profiles!K2760)))))</f>
        <v>60.667000000000002</v>
      </c>
      <c r="C2773" s="6">
        <f>IF($C$10=2012,profiles!D2760,IF($C$10=2013,profiles!F2760,IF($C$10=2014,profiles!H2760,IF($C$10=2015,profiles!J2760,IF($C$10=2016,profiles!L2760)))))</f>
        <v>9.0028259991925721E-2</v>
      </c>
      <c r="D2773" s="11">
        <f t="shared" si="442"/>
        <v>18.005651998385144</v>
      </c>
      <c r="E2773" s="11">
        <f t="shared" si="438"/>
        <v>0</v>
      </c>
      <c r="F2773" s="11">
        <f t="shared" si="439"/>
        <v>18.005651998385144</v>
      </c>
      <c r="G2773" s="11">
        <f t="shared" si="440"/>
        <v>42.661348001614854</v>
      </c>
      <c r="H2773" s="12">
        <f t="shared" si="443"/>
        <v>0</v>
      </c>
      <c r="I2773" s="12">
        <f t="shared" si="437"/>
        <v>0</v>
      </c>
      <c r="J2773" s="12">
        <f t="shared" si="444"/>
        <v>0</v>
      </c>
      <c r="K2773" s="12">
        <f t="shared" si="445"/>
        <v>0</v>
      </c>
      <c r="L2773" s="12">
        <f t="shared" si="446"/>
        <v>42.661348001614854</v>
      </c>
      <c r="M2773" s="12">
        <f t="shared" si="441"/>
        <v>42.661348001614854</v>
      </c>
      <c r="N2773" s="13"/>
    </row>
    <row r="2774" spans="1:14" x14ac:dyDescent="0.2">
      <c r="A2774" s="10" t="s">
        <v>2756</v>
      </c>
      <c r="B2774" s="6">
        <f>IF($C$10=2012,profiles!C2761,IF($C$10=2013,profiles!E2761,IF($C$10=2014,profiles!G2761,IF($C$10=2015,profiles!I2761,IF($C$10=2016,profiles!K2761)))))</f>
        <v>59.649000000000001</v>
      </c>
      <c r="C2774" s="6">
        <f>IF($C$10=2012,profiles!D2761,IF($C$10=2013,profiles!F2761,IF($C$10=2014,profiles!H2761,IF($C$10=2015,profiles!J2761,IF($C$10=2016,profiles!L2761)))))</f>
        <v>0.10694100005767346</v>
      </c>
      <c r="D2774" s="11">
        <f t="shared" si="442"/>
        <v>21.388200011534693</v>
      </c>
      <c r="E2774" s="11">
        <f t="shared" si="438"/>
        <v>0</v>
      </c>
      <c r="F2774" s="11">
        <f t="shared" si="439"/>
        <v>21.388200011534693</v>
      </c>
      <c r="G2774" s="11">
        <f t="shared" si="440"/>
        <v>38.260799988465308</v>
      </c>
      <c r="H2774" s="12">
        <f t="shared" si="443"/>
        <v>0</v>
      </c>
      <c r="I2774" s="12">
        <f t="shared" si="437"/>
        <v>0</v>
      </c>
      <c r="J2774" s="12">
        <f t="shared" si="444"/>
        <v>0</v>
      </c>
      <c r="K2774" s="12">
        <f t="shared" si="445"/>
        <v>0</v>
      </c>
      <c r="L2774" s="12">
        <f t="shared" si="446"/>
        <v>38.260799988465308</v>
      </c>
      <c r="M2774" s="12">
        <f t="shared" si="441"/>
        <v>38.260799988465308</v>
      </c>
      <c r="N2774" s="13"/>
    </row>
    <row r="2775" spans="1:14" x14ac:dyDescent="0.2">
      <c r="A2775" s="10" t="s">
        <v>2757</v>
      </c>
      <c r="B2775" s="6">
        <f>IF($C$10=2012,profiles!C2762,IF($C$10=2013,profiles!E2762,IF($C$10=2014,profiles!G2762,IF($C$10=2015,profiles!I2762,IF($C$10=2016,profiles!K2762)))))</f>
        <v>56.136000000000003</v>
      </c>
      <c r="C2775" s="6">
        <f>IF($C$10=2012,profiles!D2762,IF($C$10=2013,profiles!F2762,IF($C$10=2014,profiles!H2762,IF($C$10=2015,profiles!J2762,IF($C$10=2016,profiles!L2762)))))</f>
        <v>0.10940654016955995</v>
      </c>
      <c r="D2775" s="11">
        <f t="shared" si="442"/>
        <v>21.881308033911989</v>
      </c>
      <c r="E2775" s="11">
        <f t="shared" si="438"/>
        <v>0</v>
      </c>
      <c r="F2775" s="11">
        <f t="shared" si="439"/>
        <v>21.881308033911989</v>
      </c>
      <c r="G2775" s="11">
        <f t="shared" si="440"/>
        <v>34.254691966088018</v>
      </c>
      <c r="H2775" s="12">
        <f t="shared" si="443"/>
        <v>0</v>
      </c>
      <c r="I2775" s="12">
        <f t="shared" si="437"/>
        <v>0</v>
      </c>
      <c r="J2775" s="12">
        <f t="shared" si="444"/>
        <v>0</v>
      </c>
      <c r="K2775" s="12">
        <f t="shared" si="445"/>
        <v>0</v>
      </c>
      <c r="L2775" s="12">
        <f t="shared" si="446"/>
        <v>34.254691966088018</v>
      </c>
      <c r="M2775" s="12">
        <f t="shared" si="441"/>
        <v>34.254691966088018</v>
      </c>
      <c r="N2775" s="13"/>
    </row>
    <row r="2776" spans="1:14" x14ac:dyDescent="0.2">
      <c r="A2776" s="10" t="s">
        <v>2758</v>
      </c>
      <c r="B2776" s="6">
        <f>IF($C$10=2012,profiles!C2763,IF($C$10=2013,profiles!E2763,IF($C$10=2014,profiles!G2763,IF($C$10=2015,profiles!I2763,IF($C$10=2016,profiles!K2763)))))</f>
        <v>51.801000000000002</v>
      </c>
      <c r="C2776" s="6">
        <f>IF($C$10=2012,profiles!D2763,IF($C$10=2013,profiles!F2763,IF($C$10=2014,profiles!H2763,IF($C$10=2015,profiles!J2763,IF($C$10=2016,profiles!L2763)))))</f>
        <v>0.10397081723282772</v>
      </c>
      <c r="D2776" s="11">
        <f t="shared" si="442"/>
        <v>20.794163446565545</v>
      </c>
      <c r="E2776" s="11">
        <f t="shared" si="438"/>
        <v>0</v>
      </c>
      <c r="F2776" s="11">
        <f t="shared" si="439"/>
        <v>20.794163446565545</v>
      </c>
      <c r="G2776" s="11">
        <f t="shared" si="440"/>
        <v>31.006836553434457</v>
      </c>
      <c r="H2776" s="12">
        <f t="shared" si="443"/>
        <v>0</v>
      </c>
      <c r="I2776" s="12">
        <f t="shared" si="437"/>
        <v>0</v>
      </c>
      <c r="J2776" s="12">
        <f t="shared" si="444"/>
        <v>0</v>
      </c>
      <c r="K2776" s="12">
        <f t="shared" si="445"/>
        <v>0</v>
      </c>
      <c r="L2776" s="12">
        <f t="shared" si="446"/>
        <v>31.006836553434457</v>
      </c>
      <c r="M2776" s="12">
        <f t="shared" si="441"/>
        <v>31.006836553434457</v>
      </c>
      <c r="N2776" s="13"/>
    </row>
    <row r="2777" spans="1:14" x14ac:dyDescent="0.2">
      <c r="A2777" s="10" t="s">
        <v>2759</v>
      </c>
      <c r="B2777" s="6">
        <f>IF($C$10=2012,profiles!C2764,IF($C$10=2013,profiles!E2764,IF($C$10=2014,profiles!G2764,IF($C$10=2015,profiles!I2764,IF($C$10=2016,profiles!K2764)))))</f>
        <v>47.88</v>
      </c>
      <c r="C2777" s="6">
        <f>IF($C$10=2012,profiles!D2764,IF($C$10=2013,profiles!F2764,IF($C$10=2014,profiles!H2764,IF($C$10=2015,profiles!J2764,IF($C$10=2016,profiles!L2764)))))</f>
        <v>9.8360655737704916E-2</v>
      </c>
      <c r="D2777" s="11">
        <f t="shared" si="442"/>
        <v>19.672131147540984</v>
      </c>
      <c r="E2777" s="11">
        <f t="shared" si="438"/>
        <v>0</v>
      </c>
      <c r="F2777" s="11">
        <f t="shared" si="439"/>
        <v>19.672131147540984</v>
      </c>
      <c r="G2777" s="11">
        <f t="shared" si="440"/>
        <v>28.207868852459018</v>
      </c>
      <c r="H2777" s="12">
        <f t="shared" si="443"/>
        <v>0</v>
      </c>
      <c r="I2777" s="12">
        <f t="shared" si="437"/>
        <v>0</v>
      </c>
      <c r="J2777" s="12">
        <f t="shared" si="444"/>
        <v>0</v>
      </c>
      <c r="K2777" s="12">
        <f t="shared" si="445"/>
        <v>0</v>
      </c>
      <c r="L2777" s="12">
        <f t="shared" si="446"/>
        <v>28.207868852459018</v>
      </c>
      <c r="M2777" s="12">
        <f t="shared" si="441"/>
        <v>28.207868852459018</v>
      </c>
      <c r="N2777" s="13"/>
    </row>
    <row r="2778" spans="1:14" x14ac:dyDescent="0.2">
      <c r="A2778" s="10" t="s">
        <v>2760</v>
      </c>
      <c r="B2778" s="6">
        <f>IF($C$10=2012,profiles!C2765,IF($C$10=2013,profiles!E2765,IF($C$10=2014,profiles!G2765,IF($C$10=2015,profiles!I2765,IF($C$10=2016,profiles!K2765)))))</f>
        <v>45.517000000000003</v>
      </c>
      <c r="C2778" s="6">
        <f>IF($C$10=2012,profiles!D2765,IF($C$10=2013,profiles!F2765,IF($C$10=2014,profiles!H2765,IF($C$10=2015,profiles!J2765,IF($C$10=2016,profiles!L2765)))))</f>
        <v>8.2616030105108346E-2</v>
      </c>
      <c r="D2778" s="11">
        <f t="shared" si="442"/>
        <v>16.523206021021668</v>
      </c>
      <c r="E2778" s="11">
        <f t="shared" si="438"/>
        <v>0</v>
      </c>
      <c r="F2778" s="11">
        <f t="shared" si="439"/>
        <v>16.523206021021668</v>
      </c>
      <c r="G2778" s="11">
        <f t="shared" si="440"/>
        <v>28.993793978978335</v>
      </c>
      <c r="H2778" s="12">
        <f t="shared" si="443"/>
        <v>0</v>
      </c>
      <c r="I2778" s="12">
        <f t="shared" si="437"/>
        <v>0</v>
      </c>
      <c r="J2778" s="12">
        <f t="shared" si="444"/>
        <v>0</v>
      </c>
      <c r="K2778" s="12">
        <f t="shared" si="445"/>
        <v>0</v>
      </c>
      <c r="L2778" s="12">
        <f t="shared" si="446"/>
        <v>28.993793978978335</v>
      </c>
      <c r="M2778" s="12">
        <f t="shared" si="441"/>
        <v>28.993793978978335</v>
      </c>
      <c r="N2778" s="13"/>
    </row>
    <row r="2779" spans="1:14" x14ac:dyDescent="0.2">
      <c r="A2779" s="10" t="s">
        <v>2761</v>
      </c>
      <c r="B2779" s="6">
        <f>IF($C$10=2012,profiles!C2766,IF($C$10=2013,profiles!E2766,IF($C$10=2014,profiles!G2766,IF($C$10=2015,profiles!I2766,IF($C$10=2016,profiles!K2766)))))</f>
        <v>44.017000000000003</v>
      </c>
      <c r="C2779" s="6">
        <f>IF($C$10=2012,profiles!D2766,IF($C$10=2013,profiles!F2766,IF($C$10=2014,profiles!H2766,IF($C$10=2015,profiles!J2766,IF($C$10=2016,profiles!L2766)))))</f>
        <v>6.8053693210490651E-2</v>
      </c>
      <c r="D2779" s="11">
        <f t="shared" si="442"/>
        <v>13.610738642098131</v>
      </c>
      <c r="E2779" s="11">
        <f t="shared" si="438"/>
        <v>0</v>
      </c>
      <c r="F2779" s="11">
        <f t="shared" si="439"/>
        <v>13.610738642098131</v>
      </c>
      <c r="G2779" s="11">
        <f t="shared" si="440"/>
        <v>30.406261357901872</v>
      </c>
      <c r="H2779" s="12">
        <f t="shared" si="443"/>
        <v>0</v>
      </c>
      <c r="I2779" s="12">
        <f t="shared" si="437"/>
        <v>0</v>
      </c>
      <c r="J2779" s="12">
        <f t="shared" si="444"/>
        <v>0</v>
      </c>
      <c r="K2779" s="12">
        <f t="shared" si="445"/>
        <v>0</v>
      </c>
      <c r="L2779" s="12">
        <f t="shared" si="446"/>
        <v>30.406261357901872</v>
      </c>
      <c r="M2779" s="12">
        <f t="shared" si="441"/>
        <v>30.406261357901872</v>
      </c>
      <c r="N2779" s="13"/>
    </row>
    <row r="2780" spans="1:14" x14ac:dyDescent="0.2">
      <c r="A2780" s="10" t="s">
        <v>2762</v>
      </c>
      <c r="B2780" s="6">
        <f>IF($C$10=2012,profiles!C2767,IF($C$10=2013,profiles!E2767,IF($C$10=2014,profiles!G2767,IF($C$10=2015,profiles!I2767,IF($C$10=2016,profiles!K2767)))))</f>
        <v>43.7</v>
      </c>
      <c r="C2780" s="6">
        <f>IF($C$10=2012,profiles!D2767,IF($C$10=2013,profiles!F2767,IF($C$10=2014,profiles!H2767,IF($C$10=2015,profiles!J2767,IF($C$10=2016,profiles!L2767)))))</f>
        <v>5.7182404083221595E-2</v>
      </c>
      <c r="D2780" s="11">
        <f t="shared" si="442"/>
        <v>11.43648081664432</v>
      </c>
      <c r="E2780" s="11">
        <f t="shared" si="438"/>
        <v>0</v>
      </c>
      <c r="F2780" s="11">
        <f t="shared" si="439"/>
        <v>11.43648081664432</v>
      </c>
      <c r="G2780" s="11">
        <f t="shared" si="440"/>
        <v>32.263519183355683</v>
      </c>
      <c r="H2780" s="12">
        <f t="shared" si="443"/>
        <v>0</v>
      </c>
      <c r="I2780" s="12">
        <f t="shared" si="437"/>
        <v>0</v>
      </c>
      <c r="J2780" s="12">
        <f t="shared" si="444"/>
        <v>0</v>
      </c>
      <c r="K2780" s="12">
        <f t="shared" si="445"/>
        <v>0</v>
      </c>
      <c r="L2780" s="12">
        <f t="shared" si="446"/>
        <v>32.263519183355683</v>
      </c>
      <c r="M2780" s="12">
        <f t="shared" si="441"/>
        <v>32.263519183355683</v>
      </c>
      <c r="N2780" s="13"/>
    </row>
    <row r="2781" spans="1:14" x14ac:dyDescent="0.2">
      <c r="A2781" s="10" t="s">
        <v>2763</v>
      </c>
      <c r="B2781" s="6">
        <f>IF($C$10=2012,profiles!C2768,IF($C$10=2013,profiles!E2768,IF($C$10=2014,profiles!G2768,IF($C$10=2015,profiles!I2768,IF($C$10=2016,profiles!K2768)))))</f>
        <v>43.908999999999999</v>
      </c>
      <c r="C2781" s="6">
        <f>IF($C$10=2012,profiles!D2768,IF($C$10=2013,profiles!F2768,IF($C$10=2014,profiles!H2768,IF($C$10=2015,profiles!J2768,IF($C$10=2016,profiles!L2768)))))</f>
        <v>5.050679816024338E-2</v>
      </c>
      <c r="D2781" s="11">
        <f t="shared" si="442"/>
        <v>10.101359632048675</v>
      </c>
      <c r="E2781" s="11">
        <f t="shared" si="438"/>
        <v>0</v>
      </c>
      <c r="F2781" s="11">
        <f t="shared" si="439"/>
        <v>10.101359632048675</v>
      </c>
      <c r="G2781" s="11">
        <f t="shared" si="440"/>
        <v>33.807640367951322</v>
      </c>
      <c r="H2781" s="12">
        <f t="shared" si="443"/>
        <v>0</v>
      </c>
      <c r="I2781" s="12">
        <f t="shared" si="437"/>
        <v>0</v>
      </c>
      <c r="J2781" s="12">
        <f t="shared" si="444"/>
        <v>0</v>
      </c>
      <c r="K2781" s="12">
        <f t="shared" si="445"/>
        <v>0</v>
      </c>
      <c r="L2781" s="12">
        <f t="shared" si="446"/>
        <v>33.807640367951322</v>
      </c>
      <c r="M2781" s="12">
        <f t="shared" si="441"/>
        <v>33.807640367951322</v>
      </c>
      <c r="N2781" s="13"/>
    </row>
    <row r="2782" spans="1:14" x14ac:dyDescent="0.2">
      <c r="A2782" s="10" t="s">
        <v>2764</v>
      </c>
      <c r="B2782" s="6">
        <f>IF($C$10=2012,profiles!C2769,IF($C$10=2013,profiles!E2769,IF($C$10=2014,profiles!G2769,IF($C$10=2015,profiles!I2769,IF($C$10=2016,profiles!K2769)))))</f>
        <v>44.673999999999999</v>
      </c>
      <c r="C2782" s="6">
        <f>IF($C$10=2012,profiles!D2769,IF($C$10=2013,profiles!F2769,IF($C$10=2014,profiles!H2769,IF($C$10=2015,profiles!J2769,IF($C$10=2016,profiles!L2769)))))</f>
        <v>4.2259613305073745E-2</v>
      </c>
      <c r="D2782" s="11">
        <f t="shared" si="442"/>
        <v>8.4519226610147484</v>
      </c>
      <c r="E2782" s="11">
        <f t="shared" si="438"/>
        <v>0</v>
      </c>
      <c r="F2782" s="11">
        <f t="shared" si="439"/>
        <v>8.4519226610147484</v>
      </c>
      <c r="G2782" s="11">
        <f t="shared" si="440"/>
        <v>36.222077338985251</v>
      </c>
      <c r="H2782" s="12">
        <f t="shared" si="443"/>
        <v>0</v>
      </c>
      <c r="I2782" s="12">
        <f t="shared" si="437"/>
        <v>0</v>
      </c>
      <c r="J2782" s="12">
        <f t="shared" si="444"/>
        <v>0</v>
      </c>
      <c r="K2782" s="12">
        <f t="shared" si="445"/>
        <v>0</v>
      </c>
      <c r="L2782" s="12">
        <f t="shared" si="446"/>
        <v>36.222077338985251</v>
      </c>
      <c r="M2782" s="12">
        <f t="shared" si="441"/>
        <v>36.222077338985251</v>
      </c>
      <c r="N2782" s="13"/>
    </row>
    <row r="2783" spans="1:14" x14ac:dyDescent="0.2">
      <c r="A2783" s="10" t="s">
        <v>2765</v>
      </c>
      <c r="B2783" s="6">
        <f>IF($C$10=2012,profiles!C2770,IF($C$10=2013,profiles!E2770,IF($C$10=2014,profiles!G2770,IF($C$10=2015,profiles!I2770,IF($C$10=2016,profiles!K2770)))))</f>
        <v>46.051000000000002</v>
      </c>
      <c r="C2783" s="6">
        <f>IF($C$10=2012,profiles!D2770,IF($C$10=2013,profiles!F2770,IF($C$10=2014,profiles!H2770,IF($C$10=2015,profiles!J2770,IF($C$10=2016,profiles!L2770)))))</f>
        <v>4.2576812722580272E-2</v>
      </c>
      <c r="D2783" s="11">
        <f t="shared" si="442"/>
        <v>8.515362544516055</v>
      </c>
      <c r="E2783" s="11">
        <f t="shared" si="438"/>
        <v>0</v>
      </c>
      <c r="F2783" s="11">
        <f t="shared" si="439"/>
        <v>8.515362544516055</v>
      </c>
      <c r="G2783" s="11">
        <f t="shared" si="440"/>
        <v>37.53563745548395</v>
      </c>
      <c r="H2783" s="12">
        <f t="shared" si="443"/>
        <v>0</v>
      </c>
      <c r="I2783" s="12">
        <f t="shared" si="437"/>
        <v>0</v>
      </c>
      <c r="J2783" s="12">
        <f t="shared" si="444"/>
        <v>0</v>
      </c>
      <c r="K2783" s="12">
        <f t="shared" si="445"/>
        <v>0</v>
      </c>
      <c r="L2783" s="12">
        <f t="shared" si="446"/>
        <v>37.53563745548395</v>
      </c>
      <c r="M2783" s="12">
        <f t="shared" si="441"/>
        <v>37.53563745548395</v>
      </c>
      <c r="N2783" s="13"/>
    </row>
    <row r="2784" spans="1:14" x14ac:dyDescent="0.2">
      <c r="A2784" s="10" t="s">
        <v>2766</v>
      </c>
      <c r="B2784" s="6">
        <f>IF($C$10=2012,profiles!C2771,IF($C$10=2013,profiles!E2771,IF($C$10=2014,profiles!G2771,IF($C$10=2015,profiles!I2771,IF($C$10=2016,profiles!K2771)))))</f>
        <v>49.63</v>
      </c>
      <c r="C2784" s="6">
        <f>IF($C$10=2012,profiles!D2771,IF($C$10=2013,profiles!F2771,IF($C$10=2014,profiles!H2771,IF($C$10=2015,profiles!J2771,IF($C$10=2016,profiles!L2771)))))</f>
        <v>6.1147396802053146E-2</v>
      </c>
      <c r="D2784" s="11">
        <f t="shared" si="442"/>
        <v>12.229479360410629</v>
      </c>
      <c r="E2784" s="11">
        <f t="shared" si="438"/>
        <v>0</v>
      </c>
      <c r="F2784" s="11">
        <f t="shared" si="439"/>
        <v>12.229479360410629</v>
      </c>
      <c r="G2784" s="11">
        <f t="shared" si="440"/>
        <v>37.400520639589374</v>
      </c>
      <c r="H2784" s="12">
        <f t="shared" si="443"/>
        <v>0</v>
      </c>
      <c r="I2784" s="12">
        <f t="shared" si="437"/>
        <v>0</v>
      </c>
      <c r="J2784" s="12">
        <f t="shared" si="444"/>
        <v>0</v>
      </c>
      <c r="K2784" s="12">
        <f t="shared" si="445"/>
        <v>0</v>
      </c>
      <c r="L2784" s="12">
        <f t="shared" si="446"/>
        <v>37.400520639589374</v>
      </c>
      <c r="M2784" s="12">
        <f t="shared" si="441"/>
        <v>37.400520639589374</v>
      </c>
      <c r="N2784" s="13"/>
    </row>
    <row r="2785" spans="1:14" x14ac:dyDescent="0.2">
      <c r="A2785" s="10" t="s">
        <v>2767</v>
      </c>
      <c r="B2785" s="6">
        <f>IF($C$10=2012,profiles!C2772,IF($C$10=2013,profiles!E2772,IF($C$10=2014,profiles!G2772,IF($C$10=2015,profiles!I2772,IF($C$10=2016,profiles!K2772)))))</f>
        <v>53.8</v>
      </c>
      <c r="C2785" s="6">
        <f>IF($C$10=2012,profiles!D2772,IF($C$10=2013,profiles!F2772,IF($C$10=2014,profiles!H2772,IF($C$10=2015,profiles!J2772,IF($C$10=2016,profiles!L2772)))))</f>
        <v>9.5606788067534643E-2</v>
      </c>
      <c r="D2785" s="11">
        <f t="shared" si="442"/>
        <v>19.12135761350693</v>
      </c>
      <c r="E2785" s="11">
        <f t="shared" si="438"/>
        <v>0</v>
      </c>
      <c r="F2785" s="11">
        <f t="shared" si="439"/>
        <v>19.12135761350693</v>
      </c>
      <c r="G2785" s="11">
        <f t="shared" si="440"/>
        <v>34.678642386493067</v>
      </c>
      <c r="H2785" s="12">
        <f t="shared" si="443"/>
        <v>0</v>
      </c>
      <c r="I2785" s="12">
        <f t="shared" si="437"/>
        <v>0</v>
      </c>
      <c r="J2785" s="12">
        <f t="shared" si="444"/>
        <v>0</v>
      </c>
      <c r="K2785" s="12">
        <f t="shared" si="445"/>
        <v>0</v>
      </c>
      <c r="L2785" s="12">
        <f t="shared" si="446"/>
        <v>34.678642386493067</v>
      </c>
      <c r="M2785" s="12">
        <f t="shared" si="441"/>
        <v>34.678642386493067</v>
      </c>
      <c r="N2785" s="13"/>
    </row>
    <row r="2786" spans="1:14" x14ac:dyDescent="0.2">
      <c r="A2786" s="10" t="s">
        <v>2768</v>
      </c>
      <c r="B2786" s="6">
        <f>IF($C$10=2012,profiles!C2773,IF($C$10=2013,profiles!E2773,IF($C$10=2014,profiles!G2773,IF($C$10=2015,profiles!I2773,IF($C$10=2016,profiles!K2773)))))</f>
        <v>56.777999999999999</v>
      </c>
      <c r="C2786" s="6">
        <f>IF($C$10=2012,profiles!D2773,IF($C$10=2013,profiles!F2773,IF($C$10=2014,profiles!H2773,IF($C$10=2015,profiles!J2773,IF($C$10=2016,profiles!L2773)))))</f>
        <v>0.14226393875167612</v>
      </c>
      <c r="D2786" s="11">
        <f t="shared" si="442"/>
        <v>28.452787750335222</v>
      </c>
      <c r="E2786" s="11">
        <f t="shared" si="438"/>
        <v>0</v>
      </c>
      <c r="F2786" s="11">
        <f t="shared" si="439"/>
        <v>28.452787750335222</v>
      </c>
      <c r="G2786" s="11">
        <f t="shared" si="440"/>
        <v>28.325212249664776</v>
      </c>
      <c r="H2786" s="12">
        <f t="shared" si="443"/>
        <v>0</v>
      </c>
      <c r="I2786" s="12">
        <f t="shared" si="437"/>
        <v>0</v>
      </c>
      <c r="J2786" s="12">
        <f t="shared" si="444"/>
        <v>0</v>
      </c>
      <c r="K2786" s="12">
        <f t="shared" si="445"/>
        <v>0</v>
      </c>
      <c r="L2786" s="12">
        <f t="shared" si="446"/>
        <v>28.325212249664776</v>
      </c>
      <c r="M2786" s="12">
        <f t="shared" si="441"/>
        <v>28.325212249664776</v>
      </c>
      <c r="N2786" s="13"/>
    </row>
    <row r="2787" spans="1:14" x14ac:dyDescent="0.2">
      <c r="A2787" s="10" t="s">
        <v>2769</v>
      </c>
      <c r="B2787" s="6">
        <f>IF($C$10=2012,profiles!C2774,IF($C$10=2013,profiles!E2774,IF($C$10=2014,profiles!G2774,IF($C$10=2015,profiles!I2774,IF($C$10=2016,profiles!K2774)))))</f>
        <v>58.389000000000003</v>
      </c>
      <c r="C2787" s="6">
        <f>IF($C$10=2012,profiles!D2774,IF($C$10=2013,profiles!F2774,IF($C$10=2014,profiles!H2774,IF($C$10=2015,profiles!J2774,IF($C$10=2016,profiles!L2774)))))</f>
        <v>0.18807041827068643</v>
      </c>
      <c r="D2787" s="11">
        <f t="shared" si="442"/>
        <v>37.614083654137289</v>
      </c>
      <c r="E2787" s="11">
        <f t="shared" si="438"/>
        <v>0</v>
      </c>
      <c r="F2787" s="11">
        <f t="shared" si="439"/>
        <v>37.614083654137289</v>
      </c>
      <c r="G2787" s="11">
        <f t="shared" si="440"/>
        <v>20.774916345862714</v>
      </c>
      <c r="H2787" s="12">
        <f t="shared" si="443"/>
        <v>0</v>
      </c>
      <c r="I2787" s="12">
        <f t="shared" si="437"/>
        <v>0</v>
      </c>
      <c r="J2787" s="12">
        <f t="shared" si="444"/>
        <v>0</v>
      </c>
      <c r="K2787" s="12">
        <f t="shared" si="445"/>
        <v>0</v>
      </c>
      <c r="L2787" s="12">
        <f t="shared" si="446"/>
        <v>20.774916345862714</v>
      </c>
      <c r="M2787" s="12">
        <f t="shared" si="441"/>
        <v>20.774916345862714</v>
      </c>
      <c r="N2787" s="13"/>
    </row>
    <row r="2788" spans="1:14" x14ac:dyDescent="0.2">
      <c r="A2788" s="10" t="s">
        <v>2770</v>
      </c>
      <c r="B2788" s="6">
        <f>IF($C$10=2012,profiles!C2775,IF($C$10=2013,profiles!E2775,IF($C$10=2014,profiles!G2775,IF($C$10=2015,profiles!I2775,IF($C$10=2016,profiles!K2775)))))</f>
        <v>59.191000000000003</v>
      </c>
      <c r="C2788" s="6">
        <f>IF($C$10=2012,profiles!D2775,IF($C$10=2013,profiles!F2775,IF($C$10=2014,profiles!H2775,IF($C$10=2015,profiles!J2775,IF($C$10=2016,profiles!L2775)))))</f>
        <v>0.22675432905114121</v>
      </c>
      <c r="D2788" s="11">
        <f t="shared" si="442"/>
        <v>45.350865810228242</v>
      </c>
      <c r="E2788" s="11">
        <f t="shared" si="438"/>
        <v>0</v>
      </c>
      <c r="F2788" s="11">
        <f t="shared" si="439"/>
        <v>45.350865810228242</v>
      </c>
      <c r="G2788" s="11">
        <f t="shared" si="440"/>
        <v>13.84013418977176</v>
      </c>
      <c r="H2788" s="12">
        <f t="shared" si="443"/>
        <v>0</v>
      </c>
      <c r="I2788" s="12">
        <f t="shared" si="437"/>
        <v>0</v>
      </c>
      <c r="J2788" s="12">
        <f t="shared" si="444"/>
        <v>0</v>
      </c>
      <c r="K2788" s="12">
        <f t="shared" si="445"/>
        <v>0</v>
      </c>
      <c r="L2788" s="12">
        <f t="shared" si="446"/>
        <v>13.84013418977176</v>
      </c>
      <c r="M2788" s="12">
        <f t="shared" si="441"/>
        <v>13.84013418977176</v>
      </c>
      <c r="N2788" s="13"/>
    </row>
    <row r="2789" spans="1:14" x14ac:dyDescent="0.2">
      <c r="A2789" s="10" t="s">
        <v>2771</v>
      </c>
      <c r="B2789" s="6">
        <f>IF($C$10=2012,profiles!C2776,IF($C$10=2013,profiles!E2776,IF($C$10=2014,profiles!G2776,IF($C$10=2015,profiles!I2776,IF($C$10=2016,profiles!K2776)))))</f>
        <v>57.945999999999998</v>
      </c>
      <c r="C2789" s="6">
        <f>IF($C$10=2012,profiles!D2776,IF($C$10=2013,profiles!F2776,IF($C$10=2014,profiles!H2776,IF($C$10=2015,profiles!J2776,IF($C$10=2016,profiles!L2776)))))</f>
        <v>0.25125077497584958</v>
      </c>
      <c r="D2789" s="11">
        <f t="shared" si="442"/>
        <v>50.250154995169915</v>
      </c>
      <c r="E2789" s="11">
        <f t="shared" si="438"/>
        <v>0</v>
      </c>
      <c r="F2789" s="11">
        <f t="shared" si="439"/>
        <v>50.250154995169915</v>
      </c>
      <c r="G2789" s="11">
        <f t="shared" si="440"/>
        <v>7.6958450048300833</v>
      </c>
      <c r="H2789" s="12">
        <f t="shared" si="443"/>
        <v>0</v>
      </c>
      <c r="I2789" s="12">
        <f t="shared" si="437"/>
        <v>0</v>
      </c>
      <c r="J2789" s="12">
        <f t="shared" si="444"/>
        <v>0</v>
      </c>
      <c r="K2789" s="12">
        <f t="shared" si="445"/>
        <v>0</v>
      </c>
      <c r="L2789" s="12">
        <f t="shared" si="446"/>
        <v>7.6958450048300833</v>
      </c>
      <c r="M2789" s="12">
        <f t="shared" si="441"/>
        <v>7.6958450048300833</v>
      </c>
      <c r="N2789" s="13"/>
    </row>
    <row r="2790" spans="1:14" x14ac:dyDescent="0.2">
      <c r="A2790" s="10" t="s">
        <v>2772</v>
      </c>
      <c r="B2790" s="6">
        <f>IF($C$10=2012,profiles!C2777,IF($C$10=2013,profiles!E2777,IF($C$10=2014,profiles!G2777,IF($C$10=2015,profiles!I2777,IF($C$10=2016,profiles!K2777)))))</f>
        <v>55.942999999999998</v>
      </c>
      <c r="C2790" s="6">
        <f>IF($C$10=2012,profiles!D2777,IF($C$10=2013,profiles!F2777,IF($C$10=2014,profiles!H2777,IF($C$10=2015,profiles!J2777,IF($C$10=2016,profiles!L2777)))))</f>
        <v>0.25978632293784332</v>
      </c>
      <c r="D2790" s="11">
        <f t="shared" si="442"/>
        <v>51.957264587568666</v>
      </c>
      <c r="E2790" s="11">
        <f t="shared" si="438"/>
        <v>0</v>
      </c>
      <c r="F2790" s="11">
        <f t="shared" si="439"/>
        <v>51.957264587568666</v>
      </c>
      <c r="G2790" s="11">
        <f t="shared" si="440"/>
        <v>3.9857354124313318</v>
      </c>
      <c r="H2790" s="12">
        <f t="shared" si="443"/>
        <v>0</v>
      </c>
      <c r="I2790" s="12">
        <f t="shared" si="437"/>
        <v>0</v>
      </c>
      <c r="J2790" s="12">
        <f t="shared" si="444"/>
        <v>0</v>
      </c>
      <c r="K2790" s="12">
        <f t="shared" si="445"/>
        <v>0</v>
      </c>
      <c r="L2790" s="12">
        <f t="shared" si="446"/>
        <v>3.9857354124313318</v>
      </c>
      <c r="M2790" s="12">
        <f t="shared" si="441"/>
        <v>3.9857354124313318</v>
      </c>
      <c r="N2790" s="13"/>
    </row>
    <row r="2791" spans="1:14" x14ac:dyDescent="0.2">
      <c r="A2791" s="10" t="s">
        <v>2773</v>
      </c>
      <c r="B2791" s="6">
        <f>IF($C$10=2012,profiles!C2778,IF($C$10=2013,profiles!E2778,IF($C$10=2014,profiles!G2778,IF($C$10=2015,profiles!I2778,IF($C$10=2016,profiles!K2778)))))</f>
        <v>54.122</v>
      </c>
      <c r="C2791" s="6">
        <f>IF($C$10=2012,profiles!D2778,IF($C$10=2013,profiles!F2778,IF($C$10=2014,profiles!H2778,IF($C$10=2015,profiles!J2778,IF($C$10=2016,profiles!L2778)))))</f>
        <v>0.25315397148088875</v>
      </c>
      <c r="D2791" s="11">
        <f t="shared" si="442"/>
        <v>50.630794296177747</v>
      </c>
      <c r="E2791" s="11">
        <f t="shared" si="438"/>
        <v>0</v>
      </c>
      <c r="F2791" s="11">
        <f t="shared" si="439"/>
        <v>50.630794296177747</v>
      </c>
      <c r="G2791" s="11">
        <f t="shared" si="440"/>
        <v>3.4912057038222528</v>
      </c>
      <c r="H2791" s="12">
        <f t="shared" si="443"/>
        <v>0</v>
      </c>
      <c r="I2791" s="12">
        <f t="shared" si="437"/>
        <v>0</v>
      </c>
      <c r="J2791" s="12">
        <f t="shared" si="444"/>
        <v>0</v>
      </c>
      <c r="K2791" s="12">
        <f t="shared" si="445"/>
        <v>0</v>
      </c>
      <c r="L2791" s="12">
        <f t="shared" si="446"/>
        <v>3.4912057038222528</v>
      </c>
      <c r="M2791" s="12">
        <f t="shared" si="441"/>
        <v>3.4912057038222528</v>
      </c>
      <c r="N2791" s="13"/>
    </row>
    <row r="2792" spans="1:14" x14ac:dyDescent="0.2">
      <c r="A2792" s="10" t="s">
        <v>2774</v>
      </c>
      <c r="B2792" s="6">
        <f>IF($C$10=2012,profiles!C2779,IF($C$10=2013,profiles!E2779,IF($C$10=2014,profiles!G2779,IF($C$10=2015,profiles!I2779,IF($C$10=2016,profiles!K2779)))))</f>
        <v>53.170999999999999</v>
      </c>
      <c r="C2792" s="6">
        <f>IF($C$10=2012,profiles!D2779,IF($C$10=2013,profiles!F2779,IF($C$10=2014,profiles!H2779,IF($C$10=2015,profiles!J2779,IF($C$10=2016,profiles!L2779)))))</f>
        <v>0.23043095866314864</v>
      </c>
      <c r="D2792" s="11">
        <f t="shared" si="442"/>
        <v>46.086191732629729</v>
      </c>
      <c r="E2792" s="11">
        <f t="shared" si="438"/>
        <v>0</v>
      </c>
      <c r="F2792" s="11">
        <f t="shared" si="439"/>
        <v>46.086191732629729</v>
      </c>
      <c r="G2792" s="11">
        <f t="shared" si="440"/>
        <v>7.0848082673702706</v>
      </c>
      <c r="H2792" s="12">
        <f t="shared" si="443"/>
        <v>0</v>
      </c>
      <c r="I2792" s="12">
        <f t="shared" si="437"/>
        <v>0</v>
      </c>
      <c r="J2792" s="12">
        <f t="shared" si="444"/>
        <v>0</v>
      </c>
      <c r="K2792" s="12">
        <f t="shared" si="445"/>
        <v>0</v>
      </c>
      <c r="L2792" s="12">
        <f t="shared" si="446"/>
        <v>7.0848082673702706</v>
      </c>
      <c r="M2792" s="12">
        <f t="shared" si="441"/>
        <v>7.0848082673702706</v>
      </c>
      <c r="N2792" s="13"/>
    </row>
    <row r="2793" spans="1:14" x14ac:dyDescent="0.2">
      <c r="A2793" s="10" t="s">
        <v>2775</v>
      </c>
      <c r="B2793" s="6">
        <f>IF($C$10=2012,profiles!C2780,IF($C$10=2013,profiles!E2780,IF($C$10=2014,profiles!G2780,IF($C$10=2015,profiles!I2780,IF($C$10=2016,profiles!K2780)))))</f>
        <v>52.429000000000002</v>
      </c>
      <c r="C2793" s="6">
        <f>IF($C$10=2012,profiles!D2780,IF($C$10=2013,profiles!F2780,IF($C$10=2014,profiles!H2780,IF($C$10=2015,profiles!J2780,IF($C$10=2016,profiles!L2780)))))</f>
        <v>0.18727741972692014</v>
      </c>
      <c r="D2793" s="11">
        <f t="shared" si="442"/>
        <v>37.455483945384024</v>
      </c>
      <c r="E2793" s="11">
        <f t="shared" si="438"/>
        <v>0</v>
      </c>
      <c r="F2793" s="11">
        <f t="shared" si="439"/>
        <v>37.455483945384024</v>
      </c>
      <c r="G2793" s="11">
        <f t="shared" si="440"/>
        <v>14.973516054615978</v>
      </c>
      <c r="H2793" s="12">
        <f t="shared" si="443"/>
        <v>0</v>
      </c>
      <c r="I2793" s="12">
        <f t="shared" si="437"/>
        <v>0</v>
      </c>
      <c r="J2793" s="12">
        <f t="shared" si="444"/>
        <v>0</v>
      </c>
      <c r="K2793" s="12">
        <f t="shared" si="445"/>
        <v>0</v>
      </c>
      <c r="L2793" s="12">
        <f t="shared" si="446"/>
        <v>14.973516054615978</v>
      </c>
      <c r="M2793" s="12">
        <f t="shared" si="441"/>
        <v>14.973516054615978</v>
      </c>
      <c r="N2793" s="13"/>
    </row>
    <row r="2794" spans="1:14" x14ac:dyDescent="0.2">
      <c r="A2794" s="10" t="s">
        <v>2776</v>
      </c>
      <c r="B2794" s="6">
        <f>IF($C$10=2012,profiles!C2781,IF($C$10=2013,profiles!E2781,IF($C$10=2014,profiles!G2781,IF($C$10=2015,profiles!I2781,IF($C$10=2016,profiles!K2781)))))</f>
        <v>53.207000000000001</v>
      </c>
      <c r="C2794" s="6">
        <f>IF($C$10=2012,profiles!D2781,IF($C$10=2013,profiles!F2781,IF($C$10=2014,profiles!H2781,IF($C$10=2015,profiles!J2781,IF($C$10=2016,profiles!L2781)))))</f>
        <v>0.13457906195481351</v>
      </c>
      <c r="D2794" s="11">
        <f t="shared" si="442"/>
        <v>26.915812390962699</v>
      </c>
      <c r="E2794" s="11">
        <f t="shared" si="438"/>
        <v>0</v>
      </c>
      <c r="F2794" s="11">
        <f t="shared" si="439"/>
        <v>26.915812390962699</v>
      </c>
      <c r="G2794" s="11">
        <f t="shared" si="440"/>
        <v>26.291187609037301</v>
      </c>
      <c r="H2794" s="12">
        <f t="shared" si="443"/>
        <v>0</v>
      </c>
      <c r="I2794" s="12">
        <f t="shared" si="437"/>
        <v>0</v>
      </c>
      <c r="J2794" s="12">
        <f t="shared" si="444"/>
        <v>0</v>
      </c>
      <c r="K2794" s="12">
        <f t="shared" si="445"/>
        <v>0</v>
      </c>
      <c r="L2794" s="12">
        <f t="shared" si="446"/>
        <v>26.291187609037301</v>
      </c>
      <c r="M2794" s="12">
        <f t="shared" si="441"/>
        <v>26.291187609037301</v>
      </c>
      <c r="N2794" s="13"/>
    </row>
    <row r="2795" spans="1:14" x14ac:dyDescent="0.2">
      <c r="A2795" s="10" t="s">
        <v>2777</v>
      </c>
      <c r="B2795" s="6">
        <f>IF($C$10=2012,profiles!C2782,IF($C$10=2013,profiles!E2782,IF($C$10=2014,profiles!G2782,IF($C$10=2015,profiles!I2782,IF($C$10=2016,profiles!K2782)))))</f>
        <v>53.975999999999999</v>
      </c>
      <c r="C2795" s="6">
        <f>IF($C$10=2012,profiles!D2782,IF($C$10=2013,profiles!F2782,IF($C$10=2014,profiles!H2782,IF($C$10=2015,profiles!J2782,IF($C$10=2016,profiles!L2782)))))</f>
        <v>8.5009443891748485E-2</v>
      </c>
      <c r="D2795" s="11">
        <f t="shared" si="442"/>
        <v>17.001888778349699</v>
      </c>
      <c r="E2795" s="11">
        <f t="shared" si="438"/>
        <v>0</v>
      </c>
      <c r="F2795" s="11">
        <f t="shared" si="439"/>
        <v>17.001888778349699</v>
      </c>
      <c r="G2795" s="11">
        <f t="shared" si="440"/>
        <v>36.974111221650304</v>
      </c>
      <c r="H2795" s="12">
        <f t="shared" si="443"/>
        <v>0</v>
      </c>
      <c r="I2795" s="12">
        <f t="shared" si="437"/>
        <v>0</v>
      </c>
      <c r="J2795" s="12">
        <f t="shared" si="444"/>
        <v>0</v>
      </c>
      <c r="K2795" s="12">
        <f t="shared" si="445"/>
        <v>0</v>
      </c>
      <c r="L2795" s="12">
        <f t="shared" si="446"/>
        <v>36.974111221650304</v>
      </c>
      <c r="M2795" s="12">
        <f t="shared" si="441"/>
        <v>36.974111221650304</v>
      </c>
      <c r="N2795" s="13"/>
    </row>
    <row r="2796" spans="1:14" x14ac:dyDescent="0.2">
      <c r="A2796" s="10" t="s">
        <v>2778</v>
      </c>
      <c r="B2796" s="6">
        <f>IF($C$10=2012,profiles!C2783,IF($C$10=2013,profiles!E2783,IF($C$10=2014,profiles!G2783,IF($C$10=2015,profiles!I2783,IF($C$10=2016,profiles!K2783)))))</f>
        <v>53.569000000000003</v>
      </c>
      <c r="C2796" s="6">
        <f>IF($C$10=2012,profiles!D2783,IF($C$10=2013,profiles!F2783,IF($C$10=2014,profiles!H2783,IF($C$10=2015,profiles!J2783,IF($C$10=2016,profiles!L2783)))))</f>
        <v>5.1948613694363946E-2</v>
      </c>
      <c r="D2796" s="11">
        <f t="shared" si="442"/>
        <v>10.38972273887279</v>
      </c>
      <c r="E2796" s="11">
        <f t="shared" si="438"/>
        <v>0</v>
      </c>
      <c r="F2796" s="11">
        <f t="shared" si="439"/>
        <v>10.38972273887279</v>
      </c>
      <c r="G2796" s="11">
        <f t="shared" si="440"/>
        <v>43.179277261127211</v>
      </c>
      <c r="H2796" s="12">
        <f t="shared" si="443"/>
        <v>0</v>
      </c>
      <c r="I2796" s="12">
        <f t="shared" si="437"/>
        <v>0</v>
      </c>
      <c r="J2796" s="12">
        <f t="shared" si="444"/>
        <v>0</v>
      </c>
      <c r="K2796" s="12">
        <f t="shared" si="445"/>
        <v>0</v>
      </c>
      <c r="L2796" s="12">
        <f t="shared" si="446"/>
        <v>43.179277261127211</v>
      </c>
      <c r="M2796" s="12">
        <f t="shared" si="441"/>
        <v>43.179277261127211</v>
      </c>
      <c r="N2796" s="13"/>
    </row>
    <row r="2797" spans="1:14" x14ac:dyDescent="0.2">
      <c r="A2797" s="10" t="s">
        <v>2779</v>
      </c>
      <c r="B2797" s="6">
        <f>IF($C$10=2012,profiles!C2784,IF($C$10=2013,profiles!E2784,IF($C$10=2014,profiles!G2784,IF($C$10=2015,profiles!I2784,IF($C$10=2016,profiles!K2784)))))</f>
        <v>52.76</v>
      </c>
      <c r="C2797" s="6">
        <f>IF($C$10=2012,profiles!D2784,IF($C$10=2013,profiles!F2784,IF($C$10=2014,profiles!H2784,IF($C$10=2015,profiles!J2784,IF($C$10=2016,profiles!L2784)))))</f>
        <v>4.3081448159522473E-2</v>
      </c>
      <c r="D2797" s="11">
        <f t="shared" si="442"/>
        <v>8.616289631904495</v>
      </c>
      <c r="E2797" s="11">
        <f t="shared" si="438"/>
        <v>0</v>
      </c>
      <c r="F2797" s="11">
        <f t="shared" si="439"/>
        <v>8.616289631904495</v>
      </c>
      <c r="G2797" s="11">
        <f t="shared" si="440"/>
        <v>44.143710368095505</v>
      </c>
      <c r="H2797" s="12">
        <f t="shared" si="443"/>
        <v>0</v>
      </c>
      <c r="I2797" s="12">
        <f t="shared" si="437"/>
        <v>0</v>
      </c>
      <c r="J2797" s="12">
        <f t="shared" si="444"/>
        <v>0</v>
      </c>
      <c r="K2797" s="12">
        <f t="shared" si="445"/>
        <v>0</v>
      </c>
      <c r="L2797" s="12">
        <f t="shared" si="446"/>
        <v>44.143710368095505</v>
      </c>
      <c r="M2797" s="12">
        <f t="shared" si="441"/>
        <v>44.143710368095505</v>
      </c>
      <c r="N2797" s="13"/>
    </row>
    <row r="2798" spans="1:14" x14ac:dyDescent="0.2">
      <c r="A2798" s="10" t="s">
        <v>2780</v>
      </c>
      <c r="B2798" s="6">
        <f>IF($C$10=2012,profiles!C2785,IF($C$10=2013,profiles!E2785,IF($C$10=2014,profiles!G2785,IF($C$10=2015,profiles!I2785,IF($C$10=2016,profiles!K2785)))))</f>
        <v>51.768999999999998</v>
      </c>
      <c r="C2798" s="6">
        <f>IF($C$10=2012,profiles!D2785,IF($C$10=2013,profiles!F2785,IF($C$10=2014,profiles!H2785,IF($C$10=2015,profiles!J2785,IF($C$10=2016,profiles!L2785)))))</f>
        <v>4.8848710296004731E-2</v>
      </c>
      <c r="D2798" s="11">
        <f t="shared" si="442"/>
        <v>9.7697420592009454</v>
      </c>
      <c r="E2798" s="11">
        <f t="shared" si="438"/>
        <v>0</v>
      </c>
      <c r="F2798" s="11">
        <f t="shared" si="439"/>
        <v>9.7697420592009454</v>
      </c>
      <c r="G2798" s="11">
        <f t="shared" si="440"/>
        <v>41.999257940799055</v>
      </c>
      <c r="H2798" s="12">
        <f t="shared" si="443"/>
        <v>0</v>
      </c>
      <c r="I2798" s="12">
        <f t="shared" si="437"/>
        <v>0</v>
      </c>
      <c r="J2798" s="12">
        <f t="shared" si="444"/>
        <v>0</v>
      </c>
      <c r="K2798" s="12">
        <f t="shared" si="445"/>
        <v>0</v>
      </c>
      <c r="L2798" s="12">
        <f t="shared" si="446"/>
        <v>41.999257940799055</v>
      </c>
      <c r="M2798" s="12">
        <f t="shared" si="441"/>
        <v>41.999257940799055</v>
      </c>
      <c r="N2798" s="13"/>
    </row>
    <row r="2799" spans="1:14" x14ac:dyDescent="0.2">
      <c r="A2799" s="10" t="s">
        <v>2781</v>
      </c>
      <c r="B2799" s="6">
        <f>IF($C$10=2012,profiles!C2786,IF($C$10=2013,profiles!E2786,IF($C$10=2014,profiles!G2786,IF($C$10=2015,profiles!I2786,IF($C$10=2016,profiles!K2786)))))</f>
        <v>49.539000000000001</v>
      </c>
      <c r="C2799" s="6">
        <f>IF($C$10=2012,profiles!D2786,IF($C$10=2013,profiles!F2786,IF($C$10=2014,profiles!H2786,IF($C$10=2015,profiles!J2786,IF($C$10=2016,profiles!L2786)))))</f>
        <v>5.1905359228340324E-2</v>
      </c>
      <c r="D2799" s="11">
        <f t="shared" si="442"/>
        <v>10.381071845668064</v>
      </c>
      <c r="E2799" s="11">
        <f t="shared" si="438"/>
        <v>0</v>
      </c>
      <c r="F2799" s="11">
        <f t="shared" si="439"/>
        <v>10.381071845668064</v>
      </c>
      <c r="G2799" s="11">
        <f t="shared" si="440"/>
        <v>39.157928154331941</v>
      </c>
      <c r="H2799" s="12">
        <f t="shared" si="443"/>
        <v>0</v>
      </c>
      <c r="I2799" s="12">
        <f t="shared" si="437"/>
        <v>0</v>
      </c>
      <c r="J2799" s="12">
        <f t="shared" si="444"/>
        <v>0</v>
      </c>
      <c r="K2799" s="12">
        <f t="shared" si="445"/>
        <v>0</v>
      </c>
      <c r="L2799" s="12">
        <f t="shared" si="446"/>
        <v>39.157928154331941</v>
      </c>
      <c r="M2799" s="12">
        <f t="shared" si="441"/>
        <v>39.157928154331941</v>
      </c>
      <c r="N2799" s="13"/>
    </row>
    <row r="2800" spans="1:14" x14ac:dyDescent="0.2">
      <c r="A2800" s="10" t="s">
        <v>2782</v>
      </c>
      <c r="B2800" s="6">
        <f>IF($C$10=2012,profiles!C2787,IF($C$10=2013,profiles!E2787,IF($C$10=2014,profiles!G2787,IF($C$10=2015,profiles!I2787,IF($C$10=2016,profiles!K2787)))))</f>
        <v>46.04</v>
      </c>
      <c r="C2800" s="6">
        <f>IF($C$10=2012,profiles!D2787,IF($C$10=2013,profiles!F2787,IF($C$10=2014,profiles!H2787,IF($C$10=2015,profiles!J2787,IF($C$10=2016,profiles!L2787)))))</f>
        <v>5.0002162723301179E-2</v>
      </c>
      <c r="D2800" s="11">
        <f t="shared" si="442"/>
        <v>10.000432544660235</v>
      </c>
      <c r="E2800" s="11">
        <f t="shared" si="438"/>
        <v>0</v>
      </c>
      <c r="F2800" s="11">
        <f t="shared" si="439"/>
        <v>10.000432544660235</v>
      </c>
      <c r="G2800" s="11">
        <f t="shared" si="440"/>
        <v>36.039567455339764</v>
      </c>
      <c r="H2800" s="12">
        <f t="shared" si="443"/>
        <v>0</v>
      </c>
      <c r="I2800" s="12">
        <f t="shared" si="437"/>
        <v>0</v>
      </c>
      <c r="J2800" s="12">
        <f t="shared" si="444"/>
        <v>0</v>
      </c>
      <c r="K2800" s="12">
        <f t="shared" si="445"/>
        <v>0</v>
      </c>
      <c r="L2800" s="12">
        <f t="shared" si="446"/>
        <v>36.039567455339764</v>
      </c>
      <c r="M2800" s="12">
        <f t="shared" si="441"/>
        <v>36.039567455339764</v>
      </c>
      <c r="N2800" s="13"/>
    </row>
    <row r="2801" spans="1:14" x14ac:dyDescent="0.2">
      <c r="A2801" s="10" t="s">
        <v>2783</v>
      </c>
      <c r="B2801" s="6">
        <f>IF($C$10=2012,profiles!C2788,IF($C$10=2013,profiles!E2788,IF($C$10=2014,profiles!G2788,IF($C$10=2015,profiles!I2788,IF($C$10=2016,profiles!K2788)))))</f>
        <v>42.728999999999999</v>
      </c>
      <c r="C2801" s="6">
        <f>IF($C$10=2012,profiles!D2788,IF($C$10=2013,profiles!F2788,IF($C$10=2014,profiles!H2788,IF($C$10=2015,profiles!J2788,IF($C$10=2016,profiles!L2788)))))</f>
        <v>4.580515866722415E-2</v>
      </c>
      <c r="D2801" s="11">
        <f t="shared" si="442"/>
        <v>9.1610317334448297</v>
      </c>
      <c r="E2801" s="11">
        <f t="shared" si="438"/>
        <v>0</v>
      </c>
      <c r="F2801" s="11">
        <f t="shared" si="439"/>
        <v>9.1610317334448297</v>
      </c>
      <c r="G2801" s="11">
        <f t="shared" si="440"/>
        <v>33.56796826655517</v>
      </c>
      <c r="H2801" s="12">
        <f t="shared" si="443"/>
        <v>0</v>
      </c>
      <c r="I2801" s="12">
        <f t="shared" si="437"/>
        <v>0</v>
      </c>
      <c r="J2801" s="12">
        <f t="shared" si="444"/>
        <v>0</v>
      </c>
      <c r="K2801" s="12">
        <f t="shared" si="445"/>
        <v>0</v>
      </c>
      <c r="L2801" s="12">
        <f t="shared" si="446"/>
        <v>33.56796826655517</v>
      </c>
      <c r="M2801" s="12">
        <f t="shared" si="441"/>
        <v>33.56796826655517</v>
      </c>
      <c r="N2801" s="13"/>
    </row>
    <row r="2802" spans="1:14" x14ac:dyDescent="0.2">
      <c r="A2802" s="10" t="s">
        <v>2784</v>
      </c>
      <c r="B2802" s="6">
        <f>IF($C$10=2012,profiles!C2789,IF($C$10=2013,profiles!E2789,IF($C$10=2014,profiles!G2789,IF($C$10=2015,profiles!I2789,IF($C$10=2016,profiles!K2789)))))</f>
        <v>40.546999999999997</v>
      </c>
      <c r="C2802" s="6">
        <f>IF($C$10=2012,profiles!D2789,IF($C$10=2013,profiles!F2789,IF($C$10=2014,profiles!H2789,IF($C$10=2015,profiles!J2789,IF($C$10=2016,profiles!L2789)))))</f>
        <v>4.7838059948961204E-2</v>
      </c>
      <c r="D2802" s="11">
        <f t="shared" si="442"/>
        <v>9.5676119897922405</v>
      </c>
      <c r="E2802" s="11">
        <f t="shared" si="438"/>
        <v>0</v>
      </c>
      <c r="F2802" s="11">
        <f t="shared" si="439"/>
        <v>9.5676119897922405</v>
      </c>
      <c r="G2802" s="11">
        <f t="shared" si="440"/>
        <v>30.979388010207757</v>
      </c>
      <c r="H2802" s="12">
        <f t="shared" si="443"/>
        <v>0</v>
      </c>
      <c r="I2802" s="12">
        <f t="shared" si="437"/>
        <v>0</v>
      </c>
      <c r="J2802" s="12">
        <f t="shared" si="444"/>
        <v>0</v>
      </c>
      <c r="K2802" s="12">
        <f t="shared" si="445"/>
        <v>0</v>
      </c>
      <c r="L2802" s="12">
        <f t="shared" si="446"/>
        <v>30.979388010207757</v>
      </c>
      <c r="M2802" s="12">
        <f t="shared" si="441"/>
        <v>30.979388010207757</v>
      </c>
      <c r="N2802" s="13"/>
    </row>
    <row r="2803" spans="1:14" x14ac:dyDescent="0.2">
      <c r="A2803" s="10" t="s">
        <v>2785</v>
      </c>
      <c r="B2803" s="6">
        <f>IF($C$10=2012,profiles!C2790,IF($C$10=2013,profiles!E2790,IF($C$10=2014,profiles!G2790,IF($C$10=2015,profiles!I2790,IF($C$10=2016,profiles!K2790)))))</f>
        <v>39.200000000000003</v>
      </c>
      <c r="C2803" s="6">
        <f>IF($C$10=2012,profiles!D2790,IF($C$10=2013,profiles!F2790,IF($C$10=2014,profiles!H2790,IF($C$10=2015,profiles!J2790,IF($C$10=2016,profiles!L2790)))))</f>
        <v>4.0384088582592022E-2</v>
      </c>
      <c r="D2803" s="11">
        <f t="shared" si="442"/>
        <v>8.0768177165184039</v>
      </c>
      <c r="E2803" s="11">
        <f t="shared" si="438"/>
        <v>0</v>
      </c>
      <c r="F2803" s="11">
        <f t="shared" si="439"/>
        <v>8.0768177165184039</v>
      </c>
      <c r="G2803" s="11">
        <f t="shared" si="440"/>
        <v>31.123182283481597</v>
      </c>
      <c r="H2803" s="12">
        <f t="shared" si="443"/>
        <v>0</v>
      </c>
      <c r="I2803" s="12">
        <f t="shared" si="437"/>
        <v>0</v>
      </c>
      <c r="J2803" s="12">
        <f t="shared" si="444"/>
        <v>0</v>
      </c>
      <c r="K2803" s="12">
        <f t="shared" si="445"/>
        <v>0</v>
      </c>
      <c r="L2803" s="12">
        <f t="shared" si="446"/>
        <v>31.123182283481597</v>
      </c>
      <c r="M2803" s="12">
        <f t="shared" si="441"/>
        <v>31.123182283481597</v>
      </c>
      <c r="N2803" s="13"/>
    </row>
    <row r="2804" spans="1:14" x14ac:dyDescent="0.2">
      <c r="A2804" s="10" t="s">
        <v>2786</v>
      </c>
      <c r="B2804" s="6">
        <f>IF($C$10=2012,profiles!C2791,IF($C$10=2013,profiles!E2791,IF($C$10=2014,profiles!G2791,IF($C$10=2015,profiles!I2791,IF($C$10=2016,profiles!K2791)))))</f>
        <v>38.518000000000001</v>
      </c>
      <c r="C2804" s="6">
        <f>IF($C$10=2012,profiles!D2791,IF($C$10=2013,profiles!F2791,IF($C$10=2014,profiles!H2791,IF($C$10=2015,profiles!J2791,IF($C$10=2016,profiles!L2791)))))</f>
        <v>4.2546749520610161E-2</v>
      </c>
      <c r="D2804" s="11">
        <f t="shared" si="442"/>
        <v>8.5093499041220326</v>
      </c>
      <c r="E2804" s="11">
        <f t="shared" si="438"/>
        <v>0</v>
      </c>
      <c r="F2804" s="11">
        <f t="shared" si="439"/>
        <v>8.5093499041220326</v>
      </c>
      <c r="G2804" s="11">
        <f t="shared" si="440"/>
        <v>30.008650095877968</v>
      </c>
      <c r="H2804" s="12">
        <f t="shared" si="443"/>
        <v>0</v>
      </c>
      <c r="I2804" s="12">
        <f t="shared" si="437"/>
        <v>0</v>
      </c>
      <c r="J2804" s="12">
        <f t="shared" si="444"/>
        <v>0</v>
      </c>
      <c r="K2804" s="12">
        <f t="shared" si="445"/>
        <v>0</v>
      </c>
      <c r="L2804" s="12">
        <f t="shared" si="446"/>
        <v>30.008650095877968</v>
      </c>
      <c r="M2804" s="12">
        <f t="shared" si="441"/>
        <v>30.008650095877968</v>
      </c>
      <c r="N2804" s="13"/>
    </row>
    <row r="2805" spans="1:14" x14ac:dyDescent="0.2">
      <c r="A2805" s="10" t="s">
        <v>2787</v>
      </c>
      <c r="B2805" s="6">
        <f>IF($C$10=2012,profiles!C2792,IF($C$10=2013,profiles!E2792,IF($C$10=2014,profiles!G2792,IF($C$10=2015,profiles!I2792,IF($C$10=2016,profiles!K2792)))))</f>
        <v>38.817</v>
      </c>
      <c r="C2805" s="6">
        <f>IF($C$10=2012,profiles!D2792,IF($C$10=2013,profiles!F2792,IF($C$10=2014,profiles!H2792,IF($C$10=2015,profiles!J2792,IF($C$10=2016,profiles!L2792)))))</f>
        <v>4.3411813895817414E-2</v>
      </c>
      <c r="D2805" s="11">
        <f t="shared" si="442"/>
        <v>8.6823627791634834</v>
      </c>
      <c r="E2805" s="11">
        <f t="shared" si="438"/>
        <v>0</v>
      </c>
      <c r="F2805" s="11">
        <f t="shared" si="439"/>
        <v>8.6823627791634834</v>
      </c>
      <c r="G2805" s="11">
        <f t="shared" si="440"/>
        <v>30.134637220836517</v>
      </c>
      <c r="H2805" s="12">
        <f t="shared" si="443"/>
        <v>0</v>
      </c>
      <c r="I2805" s="12">
        <f t="shared" si="437"/>
        <v>0</v>
      </c>
      <c r="J2805" s="12">
        <f t="shared" si="444"/>
        <v>0</v>
      </c>
      <c r="K2805" s="12">
        <f t="shared" si="445"/>
        <v>0</v>
      </c>
      <c r="L2805" s="12">
        <f t="shared" si="446"/>
        <v>30.134637220836517</v>
      </c>
      <c r="M2805" s="12">
        <f t="shared" si="441"/>
        <v>30.134637220836517</v>
      </c>
      <c r="N2805" s="13"/>
    </row>
    <row r="2806" spans="1:14" x14ac:dyDescent="0.2">
      <c r="A2806" s="10" t="s">
        <v>2788</v>
      </c>
      <c r="B2806" s="6">
        <f>IF($C$10=2012,profiles!C2793,IF($C$10=2013,profiles!E2793,IF($C$10=2014,profiles!G2793,IF($C$10=2015,profiles!I2793,IF($C$10=2016,profiles!K2793)))))</f>
        <v>39.212000000000003</v>
      </c>
      <c r="C2806" s="6">
        <f>IF($C$10=2012,profiles!D2793,IF($C$10=2013,profiles!F2793,IF($C$10=2014,profiles!H2793,IF($C$10=2015,profiles!J2793,IF($C$10=2016,profiles!L2793)))))</f>
        <v>4.3094623624908089E-2</v>
      </c>
      <c r="D2806" s="11">
        <f t="shared" si="442"/>
        <v>8.6189247249816177</v>
      </c>
      <c r="E2806" s="11">
        <f t="shared" si="438"/>
        <v>0</v>
      </c>
      <c r="F2806" s="11">
        <f t="shared" si="439"/>
        <v>8.6189247249816177</v>
      </c>
      <c r="G2806" s="11">
        <f t="shared" si="440"/>
        <v>30.593075275018386</v>
      </c>
      <c r="H2806" s="12">
        <f t="shared" si="443"/>
        <v>0</v>
      </c>
      <c r="I2806" s="12">
        <f t="shared" si="437"/>
        <v>0</v>
      </c>
      <c r="J2806" s="12">
        <f t="shared" si="444"/>
        <v>0</v>
      </c>
      <c r="K2806" s="12">
        <f t="shared" si="445"/>
        <v>0</v>
      </c>
      <c r="L2806" s="12">
        <f t="shared" si="446"/>
        <v>30.593075275018386</v>
      </c>
      <c r="M2806" s="12">
        <f t="shared" si="441"/>
        <v>30.593075275018386</v>
      </c>
      <c r="N2806" s="13"/>
    </row>
    <row r="2807" spans="1:14" x14ac:dyDescent="0.2">
      <c r="A2807" s="10" t="s">
        <v>2789</v>
      </c>
      <c r="B2807" s="6">
        <f>IF($C$10=2012,profiles!C2794,IF($C$10=2013,profiles!E2794,IF($C$10=2014,profiles!G2794,IF($C$10=2015,profiles!I2794,IF($C$10=2016,profiles!K2794)))))</f>
        <v>39.238</v>
      </c>
      <c r="C2807" s="6">
        <f>IF($C$10=2012,profiles!D2794,IF($C$10=2013,profiles!F2794,IF($C$10=2014,profiles!H2794,IF($C$10=2015,profiles!J2794,IF($C$10=2016,profiles!L2794)))))</f>
        <v>5.2120128606237111E-2</v>
      </c>
      <c r="D2807" s="11">
        <f t="shared" si="442"/>
        <v>10.424025721247423</v>
      </c>
      <c r="E2807" s="11">
        <f t="shared" si="438"/>
        <v>0</v>
      </c>
      <c r="F2807" s="11">
        <f t="shared" si="439"/>
        <v>10.424025721247423</v>
      </c>
      <c r="G2807" s="11">
        <f t="shared" si="440"/>
        <v>28.813974278752575</v>
      </c>
      <c r="H2807" s="12">
        <f t="shared" si="443"/>
        <v>0</v>
      </c>
      <c r="I2807" s="12">
        <f t="shared" si="437"/>
        <v>0</v>
      </c>
      <c r="J2807" s="12">
        <f t="shared" si="444"/>
        <v>0</v>
      </c>
      <c r="K2807" s="12">
        <f t="shared" si="445"/>
        <v>0</v>
      </c>
      <c r="L2807" s="12">
        <f t="shared" si="446"/>
        <v>28.813974278752575</v>
      </c>
      <c r="M2807" s="12">
        <f t="shared" si="441"/>
        <v>28.813974278752575</v>
      </c>
      <c r="N2807" s="13"/>
    </row>
    <row r="2808" spans="1:14" x14ac:dyDescent="0.2">
      <c r="A2808" s="10" t="s">
        <v>2790</v>
      </c>
      <c r="B2808" s="6">
        <f>IF($C$10=2012,profiles!C2795,IF($C$10=2013,profiles!E2795,IF($C$10=2014,profiles!G2795,IF($C$10=2015,profiles!I2795,IF($C$10=2016,profiles!K2795)))))</f>
        <v>41.293999999999997</v>
      </c>
      <c r="C2808" s="6">
        <f>IF($C$10=2012,profiles!D2795,IF($C$10=2013,profiles!F2795,IF($C$10=2014,profiles!H2795,IF($C$10=2015,profiles!J2795,IF($C$10=2016,profiles!L2795)))))</f>
        <v>6.405801698409723E-2</v>
      </c>
      <c r="D2808" s="11">
        <f t="shared" si="442"/>
        <v>12.811603396819446</v>
      </c>
      <c r="E2808" s="11">
        <f t="shared" si="438"/>
        <v>0</v>
      </c>
      <c r="F2808" s="11">
        <f t="shared" si="439"/>
        <v>12.811603396819446</v>
      </c>
      <c r="G2808" s="11">
        <f t="shared" si="440"/>
        <v>28.48239660318055</v>
      </c>
      <c r="H2808" s="12">
        <f t="shared" si="443"/>
        <v>0</v>
      </c>
      <c r="I2808" s="12">
        <f t="shared" si="437"/>
        <v>0</v>
      </c>
      <c r="J2808" s="12">
        <f t="shared" si="444"/>
        <v>0</v>
      </c>
      <c r="K2808" s="12">
        <f t="shared" si="445"/>
        <v>0</v>
      </c>
      <c r="L2808" s="12">
        <f t="shared" si="446"/>
        <v>28.48239660318055</v>
      </c>
      <c r="M2808" s="12">
        <f t="shared" si="441"/>
        <v>28.48239660318055</v>
      </c>
      <c r="N2808" s="13"/>
    </row>
    <row r="2809" spans="1:14" x14ac:dyDescent="0.2">
      <c r="A2809" s="10" t="s">
        <v>2791</v>
      </c>
      <c r="B2809" s="6">
        <f>IF($C$10=2012,profiles!C2796,IF($C$10=2013,profiles!E2796,IF($C$10=2014,profiles!G2796,IF($C$10=2015,profiles!I2796,IF($C$10=2016,profiles!K2796)))))</f>
        <v>45.228999999999999</v>
      </c>
      <c r="C2809" s="6">
        <f>IF($C$10=2012,profiles!D2796,IF($C$10=2013,profiles!F2796,IF($C$10=2014,profiles!H2796,IF($C$10=2015,profiles!J2796,IF($C$10=2016,profiles!L2796)))))</f>
        <v>8.6131576291469017E-2</v>
      </c>
      <c r="D2809" s="11">
        <f t="shared" si="442"/>
        <v>17.226315258293802</v>
      </c>
      <c r="E2809" s="11">
        <f t="shared" si="438"/>
        <v>0</v>
      </c>
      <c r="F2809" s="11">
        <f t="shared" si="439"/>
        <v>17.226315258293802</v>
      </c>
      <c r="G2809" s="11">
        <f t="shared" si="440"/>
        <v>28.002684741706197</v>
      </c>
      <c r="H2809" s="12">
        <f t="shared" si="443"/>
        <v>0</v>
      </c>
      <c r="I2809" s="12">
        <f t="shared" si="437"/>
        <v>0</v>
      </c>
      <c r="J2809" s="12">
        <f t="shared" si="444"/>
        <v>0</v>
      </c>
      <c r="K2809" s="12">
        <f t="shared" si="445"/>
        <v>0</v>
      </c>
      <c r="L2809" s="12">
        <f t="shared" si="446"/>
        <v>28.002684741706197</v>
      </c>
      <c r="M2809" s="12">
        <f t="shared" si="441"/>
        <v>28.002684741706197</v>
      </c>
      <c r="N2809" s="13"/>
    </row>
    <row r="2810" spans="1:14" x14ac:dyDescent="0.2">
      <c r="A2810" s="10" t="s">
        <v>2792</v>
      </c>
      <c r="B2810" s="6">
        <f>IF($C$10=2012,profiles!C2797,IF($C$10=2013,profiles!E2797,IF($C$10=2014,profiles!G2797,IF($C$10=2015,profiles!I2797,IF($C$10=2016,profiles!K2797)))))</f>
        <v>48.447000000000003</v>
      </c>
      <c r="C2810" s="6">
        <f>IF($C$10=2012,profiles!D2797,IF($C$10=2013,profiles!F2797,IF($C$10=2014,profiles!H2797,IF($C$10=2015,profiles!J2797,IF($C$10=2016,profiles!L2797)))))</f>
        <v>0.12270938162314912</v>
      </c>
      <c r="D2810" s="11">
        <f t="shared" si="442"/>
        <v>24.541876324629825</v>
      </c>
      <c r="E2810" s="11">
        <f t="shared" si="438"/>
        <v>0</v>
      </c>
      <c r="F2810" s="11">
        <f t="shared" si="439"/>
        <v>24.541876324629825</v>
      </c>
      <c r="G2810" s="11">
        <f t="shared" si="440"/>
        <v>23.905123675370177</v>
      </c>
      <c r="H2810" s="12">
        <f t="shared" si="443"/>
        <v>0</v>
      </c>
      <c r="I2810" s="12">
        <f t="shared" si="437"/>
        <v>0</v>
      </c>
      <c r="J2810" s="12">
        <f t="shared" si="444"/>
        <v>0</v>
      </c>
      <c r="K2810" s="12">
        <f t="shared" si="445"/>
        <v>0</v>
      </c>
      <c r="L2810" s="12">
        <f t="shared" si="446"/>
        <v>23.905123675370177</v>
      </c>
      <c r="M2810" s="12">
        <f t="shared" si="441"/>
        <v>23.905123675370177</v>
      </c>
      <c r="N2810" s="13"/>
    </row>
    <row r="2811" spans="1:14" x14ac:dyDescent="0.2">
      <c r="A2811" s="10" t="s">
        <v>2793</v>
      </c>
      <c r="B2811" s="6">
        <f>IF($C$10=2012,profiles!C2798,IF($C$10=2013,profiles!E2798,IF($C$10=2014,profiles!G2798,IF($C$10=2015,profiles!I2798,IF($C$10=2016,profiles!K2798)))))</f>
        <v>51.500999999999998</v>
      </c>
      <c r="C2811" s="6">
        <f>IF($C$10=2012,profiles!D2798,IF($C$10=2013,profiles!F2798,IF($C$10=2014,profiles!H2798,IF($C$10=2015,profiles!J2798,IF($C$10=2016,profiles!L2798)))))</f>
        <v>0.16222840583053388</v>
      </c>
      <c r="D2811" s="11">
        <f t="shared" si="442"/>
        <v>32.44568116610678</v>
      </c>
      <c r="E2811" s="11">
        <f t="shared" si="438"/>
        <v>0</v>
      </c>
      <c r="F2811" s="11">
        <f t="shared" si="439"/>
        <v>32.44568116610678</v>
      </c>
      <c r="G2811" s="11">
        <f t="shared" si="440"/>
        <v>19.055318833893217</v>
      </c>
      <c r="H2811" s="12">
        <f t="shared" si="443"/>
        <v>0</v>
      </c>
      <c r="I2811" s="12">
        <f t="shared" si="437"/>
        <v>0</v>
      </c>
      <c r="J2811" s="12">
        <f t="shared" si="444"/>
        <v>0</v>
      </c>
      <c r="K2811" s="12">
        <f t="shared" si="445"/>
        <v>0</v>
      </c>
      <c r="L2811" s="12">
        <f t="shared" si="446"/>
        <v>19.055318833893217</v>
      </c>
      <c r="M2811" s="12">
        <f t="shared" si="441"/>
        <v>19.055318833893217</v>
      </c>
      <c r="N2811" s="13"/>
    </row>
    <row r="2812" spans="1:14" x14ac:dyDescent="0.2">
      <c r="A2812" s="10" t="s">
        <v>2794</v>
      </c>
      <c r="B2812" s="6">
        <f>IF($C$10=2012,profiles!C2799,IF($C$10=2013,profiles!E2799,IF($C$10=2014,profiles!G2799,IF($C$10=2015,profiles!I2799,IF($C$10=2016,profiles!K2799)))))</f>
        <v>54.274999999999999</v>
      </c>
      <c r="C2812" s="6">
        <f>IF($C$10=2012,profiles!D2799,IF($C$10=2013,profiles!F2799,IF($C$10=2014,profiles!H2799,IF($C$10=2015,profiles!J2799,IF($C$10=2016,profiles!L2799)))))</f>
        <v>0.19795556452659352</v>
      </c>
      <c r="D2812" s="11">
        <f t="shared" si="442"/>
        <v>39.591112905318703</v>
      </c>
      <c r="E2812" s="11">
        <f t="shared" si="438"/>
        <v>0</v>
      </c>
      <c r="F2812" s="11">
        <f t="shared" si="439"/>
        <v>39.591112905318703</v>
      </c>
      <c r="G2812" s="11">
        <f t="shared" si="440"/>
        <v>14.683887094681296</v>
      </c>
      <c r="H2812" s="12">
        <f t="shared" si="443"/>
        <v>0</v>
      </c>
      <c r="I2812" s="12">
        <f t="shared" si="437"/>
        <v>0</v>
      </c>
      <c r="J2812" s="12">
        <f t="shared" si="444"/>
        <v>0</v>
      </c>
      <c r="K2812" s="12">
        <f t="shared" si="445"/>
        <v>0</v>
      </c>
      <c r="L2812" s="12">
        <f t="shared" si="446"/>
        <v>14.683887094681296</v>
      </c>
      <c r="M2812" s="12">
        <f t="shared" si="441"/>
        <v>14.683887094681296</v>
      </c>
      <c r="N2812" s="13"/>
    </row>
    <row r="2813" spans="1:14" x14ac:dyDescent="0.2">
      <c r="A2813" s="10" t="s">
        <v>2795</v>
      </c>
      <c r="B2813" s="6">
        <f>IF($C$10=2012,profiles!C2800,IF($C$10=2013,profiles!E2800,IF($C$10=2014,profiles!G2800,IF($C$10=2015,profiles!I2800,IF($C$10=2016,profiles!K2800)))))</f>
        <v>53.859000000000002</v>
      </c>
      <c r="C2813" s="6">
        <f>IF($C$10=2012,profiles!D2800,IF($C$10=2013,profiles!F2800,IF($C$10=2014,profiles!H2800,IF($C$10=2015,profiles!J2800,IF($C$10=2016,profiles!L2800)))))</f>
        <v>0.22236479764702491</v>
      </c>
      <c r="D2813" s="11">
        <f t="shared" si="442"/>
        <v>44.472959529404982</v>
      </c>
      <c r="E2813" s="11">
        <f t="shared" si="438"/>
        <v>0</v>
      </c>
      <c r="F2813" s="11">
        <f t="shared" si="439"/>
        <v>44.472959529404982</v>
      </c>
      <c r="G2813" s="11">
        <f t="shared" si="440"/>
        <v>9.3860404705950202</v>
      </c>
      <c r="H2813" s="12">
        <f t="shared" si="443"/>
        <v>0</v>
      </c>
      <c r="I2813" s="12">
        <f t="shared" si="437"/>
        <v>0</v>
      </c>
      <c r="J2813" s="12">
        <f t="shared" si="444"/>
        <v>0</v>
      </c>
      <c r="K2813" s="12">
        <f t="shared" si="445"/>
        <v>0</v>
      </c>
      <c r="L2813" s="12">
        <f t="shared" si="446"/>
        <v>9.3860404705950202</v>
      </c>
      <c r="M2813" s="12">
        <f t="shared" si="441"/>
        <v>9.3860404705950202</v>
      </c>
      <c r="N2813" s="13"/>
    </row>
    <row r="2814" spans="1:14" x14ac:dyDescent="0.2">
      <c r="A2814" s="10" t="s">
        <v>2796</v>
      </c>
      <c r="B2814" s="6">
        <f>IF($C$10=2012,profiles!C2801,IF($C$10=2013,profiles!E2801,IF($C$10=2014,profiles!G2801,IF($C$10=2015,profiles!I2801,IF($C$10=2016,profiles!K2801)))))</f>
        <v>51.448</v>
      </c>
      <c r="C2814" s="6">
        <f>IF($C$10=2012,profiles!D2801,IF($C$10=2013,profiles!F2801,IF($C$10=2014,profiles!H2801,IF($C$10=2015,profiles!J2801,IF($C$10=2016,profiles!L2801)))))</f>
        <v>0.23368272322265315</v>
      </c>
      <c r="D2814" s="11">
        <f t="shared" si="442"/>
        <v>46.736544644530632</v>
      </c>
      <c r="E2814" s="11">
        <f t="shared" si="438"/>
        <v>0</v>
      </c>
      <c r="F2814" s="11">
        <f t="shared" si="439"/>
        <v>46.736544644530632</v>
      </c>
      <c r="G2814" s="11">
        <f t="shared" si="440"/>
        <v>4.7114553554693686</v>
      </c>
      <c r="H2814" s="12">
        <f t="shared" si="443"/>
        <v>0</v>
      </c>
      <c r="I2814" s="12">
        <f t="shared" si="437"/>
        <v>0</v>
      </c>
      <c r="J2814" s="12">
        <f t="shared" si="444"/>
        <v>0</v>
      </c>
      <c r="K2814" s="12">
        <f t="shared" si="445"/>
        <v>0</v>
      </c>
      <c r="L2814" s="12">
        <f t="shared" si="446"/>
        <v>4.7114553554693686</v>
      </c>
      <c r="M2814" s="12">
        <f t="shared" si="441"/>
        <v>4.7114553554693686</v>
      </c>
      <c r="N2814" s="13"/>
    </row>
    <row r="2815" spans="1:14" x14ac:dyDescent="0.2">
      <c r="A2815" s="10" t="s">
        <v>2797</v>
      </c>
      <c r="B2815" s="6">
        <f>IF($C$10=2012,profiles!C2802,IF($C$10=2013,profiles!E2802,IF($C$10=2014,profiles!G2802,IF($C$10=2015,profiles!I2802,IF($C$10=2016,profiles!K2802)))))</f>
        <v>49.798000000000002</v>
      </c>
      <c r="C2815" s="6">
        <f>IF($C$10=2012,profiles!D2802,IF($C$10=2013,profiles!F2802,IF($C$10=2014,profiles!H2802,IF($C$10=2015,profiles!J2802,IF($C$10=2016,profiles!L2802)))))</f>
        <v>0.22644501795008579</v>
      </c>
      <c r="D2815" s="11">
        <f t="shared" si="442"/>
        <v>45.28900359001716</v>
      </c>
      <c r="E2815" s="11">
        <f t="shared" si="438"/>
        <v>0</v>
      </c>
      <c r="F2815" s="11">
        <f t="shared" si="439"/>
        <v>45.28900359001716</v>
      </c>
      <c r="G2815" s="11">
        <f t="shared" si="440"/>
        <v>4.5089964099828421</v>
      </c>
      <c r="H2815" s="12">
        <f t="shared" si="443"/>
        <v>0</v>
      </c>
      <c r="I2815" s="12">
        <f t="shared" si="437"/>
        <v>0</v>
      </c>
      <c r="J2815" s="12">
        <f t="shared" si="444"/>
        <v>0</v>
      </c>
      <c r="K2815" s="12">
        <f t="shared" si="445"/>
        <v>0</v>
      </c>
      <c r="L2815" s="12">
        <f t="shared" si="446"/>
        <v>4.5089964099828421</v>
      </c>
      <c r="M2815" s="12">
        <f t="shared" si="441"/>
        <v>4.5089964099828421</v>
      </c>
      <c r="N2815" s="13"/>
    </row>
    <row r="2816" spans="1:14" x14ac:dyDescent="0.2">
      <c r="A2816" s="10" t="s">
        <v>2798</v>
      </c>
      <c r="B2816" s="6">
        <f>IF($C$10=2012,profiles!C2803,IF($C$10=2013,profiles!E2803,IF($C$10=2014,profiles!G2803,IF($C$10=2015,profiles!I2803,IF($C$10=2016,profiles!K2803)))))</f>
        <v>48.720999999999997</v>
      </c>
      <c r="C2816" s="6">
        <f>IF($C$10=2012,profiles!D2803,IF($C$10=2013,profiles!F2803,IF($C$10=2014,profiles!H2803,IF($C$10=2015,profiles!J2803,IF($C$10=2016,profiles!L2803)))))</f>
        <v>0.20614484061188887</v>
      </c>
      <c r="D2816" s="11">
        <f t="shared" si="442"/>
        <v>41.228968122377772</v>
      </c>
      <c r="E2816" s="11">
        <f t="shared" si="438"/>
        <v>0</v>
      </c>
      <c r="F2816" s="11">
        <f t="shared" si="439"/>
        <v>41.228968122377772</v>
      </c>
      <c r="G2816" s="11">
        <f t="shared" si="440"/>
        <v>7.4920318776222246</v>
      </c>
      <c r="H2816" s="12">
        <f t="shared" si="443"/>
        <v>0</v>
      </c>
      <c r="I2816" s="12">
        <f t="shared" si="437"/>
        <v>0</v>
      </c>
      <c r="J2816" s="12">
        <f t="shared" si="444"/>
        <v>0</v>
      </c>
      <c r="K2816" s="12">
        <f t="shared" si="445"/>
        <v>0</v>
      </c>
      <c r="L2816" s="12">
        <f t="shared" si="446"/>
        <v>7.4920318776222246</v>
      </c>
      <c r="M2816" s="12">
        <f t="shared" si="441"/>
        <v>7.4920318776222246</v>
      </c>
      <c r="N2816" s="13"/>
    </row>
    <row r="2817" spans="1:14" x14ac:dyDescent="0.2">
      <c r="A2817" s="10" t="s">
        <v>2799</v>
      </c>
      <c r="B2817" s="6">
        <f>IF($C$10=2012,profiles!C2804,IF($C$10=2013,profiles!E2804,IF($C$10=2014,profiles!G2804,IF($C$10=2015,profiles!I2804,IF($C$10=2016,profiles!K2804)))))</f>
        <v>48.51</v>
      </c>
      <c r="C2817" s="6">
        <f>IF($C$10=2012,profiles!D2804,IF($C$10=2013,profiles!F2804,IF($C$10=2014,profiles!H2804,IF($C$10=2015,profiles!J2804,IF($C$10=2016,profiles!L2804)))))</f>
        <v>0.18154817687682925</v>
      </c>
      <c r="D2817" s="11">
        <f t="shared" si="442"/>
        <v>36.309635375365851</v>
      </c>
      <c r="E2817" s="11">
        <f t="shared" si="438"/>
        <v>0</v>
      </c>
      <c r="F2817" s="11">
        <f t="shared" si="439"/>
        <v>36.309635375365851</v>
      </c>
      <c r="G2817" s="11">
        <f t="shared" si="440"/>
        <v>12.200364624634148</v>
      </c>
      <c r="H2817" s="12">
        <f t="shared" si="443"/>
        <v>0</v>
      </c>
      <c r="I2817" s="12">
        <f t="shared" si="437"/>
        <v>0</v>
      </c>
      <c r="J2817" s="12">
        <f t="shared" si="444"/>
        <v>0</v>
      </c>
      <c r="K2817" s="12">
        <f t="shared" si="445"/>
        <v>0</v>
      </c>
      <c r="L2817" s="12">
        <f t="shared" si="446"/>
        <v>12.200364624634148</v>
      </c>
      <c r="M2817" s="12">
        <f t="shared" si="441"/>
        <v>12.200364624634148</v>
      </c>
      <c r="N2817" s="13"/>
    </row>
    <row r="2818" spans="1:14" x14ac:dyDescent="0.2">
      <c r="A2818" s="10" t="s">
        <v>2800</v>
      </c>
      <c r="B2818" s="6">
        <f>IF($C$10=2012,profiles!C2805,IF($C$10=2013,profiles!E2805,IF($C$10=2014,profiles!G2805,IF($C$10=2015,profiles!I2805,IF($C$10=2016,profiles!K2805)))))</f>
        <v>50.055999999999997</v>
      </c>
      <c r="C2818" s="6">
        <f>IF($C$10=2012,profiles!D2805,IF($C$10=2013,profiles!F2805,IF($C$10=2014,profiles!H2805,IF($C$10=2015,profiles!J2805,IF($C$10=2016,profiles!L2805)))))</f>
        <v>0.15023284649432661</v>
      </c>
      <c r="D2818" s="11">
        <f t="shared" si="442"/>
        <v>30.046569298865322</v>
      </c>
      <c r="E2818" s="11">
        <f t="shared" si="438"/>
        <v>0</v>
      </c>
      <c r="F2818" s="11">
        <f t="shared" si="439"/>
        <v>30.046569298865322</v>
      </c>
      <c r="G2818" s="11">
        <f t="shared" si="440"/>
        <v>20.009430701134676</v>
      </c>
      <c r="H2818" s="12">
        <f t="shared" si="443"/>
        <v>0</v>
      </c>
      <c r="I2818" s="12">
        <f t="shared" si="437"/>
        <v>0</v>
      </c>
      <c r="J2818" s="12">
        <f t="shared" si="444"/>
        <v>0</v>
      </c>
      <c r="K2818" s="12">
        <f t="shared" si="445"/>
        <v>0</v>
      </c>
      <c r="L2818" s="12">
        <f t="shared" si="446"/>
        <v>20.009430701134676</v>
      </c>
      <c r="M2818" s="12">
        <f t="shared" si="441"/>
        <v>20.009430701134676</v>
      </c>
      <c r="N2818" s="13"/>
    </row>
    <row r="2819" spans="1:14" x14ac:dyDescent="0.2">
      <c r="A2819" s="10" t="s">
        <v>2801</v>
      </c>
      <c r="B2819" s="6">
        <f>IF($C$10=2012,profiles!C2806,IF($C$10=2013,profiles!E2806,IF($C$10=2014,profiles!G2806,IF($C$10=2015,profiles!I2806,IF($C$10=2016,profiles!K2806)))))</f>
        <v>51.652000000000001</v>
      </c>
      <c r="C2819" s="6">
        <f>IF($C$10=2012,profiles!D2806,IF($C$10=2013,profiles!F2806,IF($C$10=2014,profiles!H2806,IF($C$10=2015,profiles!J2806,IF($C$10=2016,profiles!L2806)))))</f>
        <v>0.11385688951686154</v>
      </c>
      <c r="D2819" s="11">
        <f t="shared" si="442"/>
        <v>22.771377903372308</v>
      </c>
      <c r="E2819" s="11">
        <f t="shared" si="438"/>
        <v>0</v>
      </c>
      <c r="F2819" s="11">
        <f t="shared" si="439"/>
        <v>22.771377903372308</v>
      </c>
      <c r="G2819" s="11">
        <f t="shared" si="440"/>
        <v>28.880622096627693</v>
      </c>
      <c r="H2819" s="12">
        <f t="shared" si="443"/>
        <v>0</v>
      </c>
      <c r="I2819" s="12">
        <f t="shared" si="437"/>
        <v>0</v>
      </c>
      <c r="J2819" s="12">
        <f t="shared" si="444"/>
        <v>0</v>
      </c>
      <c r="K2819" s="12">
        <f t="shared" si="445"/>
        <v>0</v>
      </c>
      <c r="L2819" s="12">
        <f t="shared" si="446"/>
        <v>28.880622096627693</v>
      </c>
      <c r="M2819" s="12">
        <f t="shared" si="441"/>
        <v>28.880622096627693</v>
      </c>
      <c r="N2819" s="13"/>
    </row>
    <row r="2820" spans="1:14" x14ac:dyDescent="0.2">
      <c r="A2820" s="10" t="s">
        <v>2802</v>
      </c>
      <c r="B2820" s="6">
        <f>IF($C$10=2012,profiles!C2807,IF($C$10=2013,profiles!E2807,IF($C$10=2014,profiles!G2807,IF($C$10=2015,profiles!I2807,IF($C$10=2016,profiles!K2807)))))</f>
        <v>51.779000000000003</v>
      </c>
      <c r="C2820" s="6">
        <f>IF($C$10=2012,profiles!D2807,IF($C$10=2013,profiles!F2807,IF($C$10=2014,profiles!H2807,IF($C$10=2015,profiles!J2807,IF($C$10=2016,profiles!L2807)))))</f>
        <v>7.1958938277656828E-2</v>
      </c>
      <c r="D2820" s="11">
        <f t="shared" si="442"/>
        <v>14.391787655531365</v>
      </c>
      <c r="E2820" s="11">
        <f t="shared" si="438"/>
        <v>0</v>
      </c>
      <c r="F2820" s="11">
        <f t="shared" si="439"/>
        <v>14.391787655531365</v>
      </c>
      <c r="G2820" s="11">
        <f t="shared" si="440"/>
        <v>37.387212344468637</v>
      </c>
      <c r="H2820" s="12">
        <f t="shared" si="443"/>
        <v>0</v>
      </c>
      <c r="I2820" s="12">
        <f t="shared" si="437"/>
        <v>0</v>
      </c>
      <c r="J2820" s="12">
        <f t="shared" si="444"/>
        <v>0</v>
      </c>
      <c r="K2820" s="12">
        <f t="shared" si="445"/>
        <v>0</v>
      </c>
      <c r="L2820" s="12">
        <f t="shared" si="446"/>
        <v>37.387212344468637</v>
      </c>
      <c r="M2820" s="12">
        <f t="shared" si="441"/>
        <v>37.387212344468637</v>
      </c>
      <c r="N2820" s="13"/>
    </row>
    <row r="2821" spans="1:14" x14ac:dyDescent="0.2">
      <c r="A2821" s="10" t="s">
        <v>2803</v>
      </c>
      <c r="B2821" s="6">
        <f>IF($C$10=2012,profiles!C2808,IF($C$10=2013,profiles!E2808,IF($C$10=2014,profiles!G2808,IF($C$10=2015,profiles!I2808,IF($C$10=2016,profiles!K2808)))))</f>
        <v>51.987000000000002</v>
      </c>
      <c r="C2821" s="6">
        <f>IF($C$10=2012,profiles!D2808,IF($C$10=2013,profiles!F2808,IF($C$10=2014,profiles!H2808,IF($C$10=2015,profiles!J2808,IF($C$10=2016,profiles!L2808)))))</f>
        <v>5.3994434752519499E-2</v>
      </c>
      <c r="D2821" s="11">
        <f t="shared" si="442"/>
        <v>10.798886950503899</v>
      </c>
      <c r="E2821" s="11">
        <f t="shared" si="438"/>
        <v>0</v>
      </c>
      <c r="F2821" s="11">
        <f t="shared" si="439"/>
        <v>10.798886950503899</v>
      </c>
      <c r="G2821" s="11">
        <f t="shared" si="440"/>
        <v>41.188113049496103</v>
      </c>
      <c r="H2821" s="12">
        <f t="shared" si="443"/>
        <v>0</v>
      </c>
      <c r="I2821" s="12">
        <f t="shared" si="437"/>
        <v>0</v>
      </c>
      <c r="J2821" s="12">
        <f t="shared" si="444"/>
        <v>0</v>
      </c>
      <c r="K2821" s="12">
        <f t="shared" si="445"/>
        <v>0</v>
      </c>
      <c r="L2821" s="12">
        <f t="shared" si="446"/>
        <v>41.188113049496103</v>
      </c>
      <c r="M2821" s="12">
        <f t="shared" si="441"/>
        <v>41.188113049496103</v>
      </c>
      <c r="N2821" s="13"/>
    </row>
    <row r="2822" spans="1:14" x14ac:dyDescent="0.2">
      <c r="A2822" s="10" t="s">
        <v>2804</v>
      </c>
      <c r="B2822" s="6">
        <f>IF($C$10=2012,profiles!C2809,IF($C$10=2013,profiles!E2809,IF($C$10=2014,profiles!G2809,IF($C$10=2015,profiles!I2809,IF($C$10=2016,profiles!K2809)))))</f>
        <v>52.146000000000001</v>
      </c>
      <c r="C2822" s="6">
        <f>IF($C$10=2012,profiles!D2809,IF($C$10=2013,profiles!F2809,IF($C$10=2014,profiles!H2809,IF($C$10=2015,profiles!J2809,IF($C$10=2016,profiles!L2809)))))</f>
        <v>4.7492034198878298E-2</v>
      </c>
      <c r="D2822" s="11">
        <f t="shared" si="442"/>
        <v>9.4984068397756598</v>
      </c>
      <c r="E2822" s="11">
        <f t="shared" si="438"/>
        <v>0</v>
      </c>
      <c r="F2822" s="11">
        <f t="shared" si="439"/>
        <v>9.4984068397756598</v>
      </c>
      <c r="G2822" s="11">
        <f t="shared" si="440"/>
        <v>42.647593160224339</v>
      </c>
      <c r="H2822" s="12">
        <f t="shared" si="443"/>
        <v>0</v>
      </c>
      <c r="I2822" s="12">
        <f t="shared" si="437"/>
        <v>0</v>
      </c>
      <c r="J2822" s="12">
        <f t="shared" si="444"/>
        <v>0</v>
      </c>
      <c r="K2822" s="12">
        <f t="shared" si="445"/>
        <v>0</v>
      </c>
      <c r="L2822" s="12">
        <f t="shared" si="446"/>
        <v>42.647593160224339</v>
      </c>
      <c r="M2822" s="12">
        <f t="shared" si="441"/>
        <v>42.647593160224339</v>
      </c>
      <c r="N2822" s="13"/>
    </row>
    <row r="2823" spans="1:14" x14ac:dyDescent="0.2">
      <c r="A2823" s="10" t="s">
        <v>2805</v>
      </c>
      <c r="B2823" s="6">
        <f>IF($C$10=2012,profiles!C2810,IF($C$10=2013,profiles!E2810,IF($C$10=2014,profiles!G2810,IF($C$10=2015,profiles!I2810,IF($C$10=2016,profiles!K2810)))))</f>
        <v>51.039000000000001</v>
      </c>
      <c r="C2823" s="6">
        <f>IF($C$10=2012,profiles!D2810,IF($C$10=2013,profiles!F2810,IF($C$10=2014,profiles!H2810,IF($C$10=2015,profiles!J2810,IF($C$10=2016,profiles!L2810)))))</f>
        <v>4.4147118614743582E-2</v>
      </c>
      <c r="D2823" s="11">
        <f t="shared" si="442"/>
        <v>8.8294237229487162</v>
      </c>
      <c r="E2823" s="11">
        <f t="shared" si="438"/>
        <v>0</v>
      </c>
      <c r="F2823" s="11">
        <f t="shared" si="439"/>
        <v>8.8294237229487162</v>
      </c>
      <c r="G2823" s="11">
        <f t="shared" si="440"/>
        <v>42.209576277051283</v>
      </c>
      <c r="H2823" s="12">
        <f t="shared" si="443"/>
        <v>0</v>
      </c>
      <c r="I2823" s="12">
        <f t="shared" si="437"/>
        <v>0</v>
      </c>
      <c r="J2823" s="12">
        <f t="shared" si="444"/>
        <v>0</v>
      </c>
      <c r="K2823" s="12">
        <f t="shared" si="445"/>
        <v>0</v>
      </c>
      <c r="L2823" s="12">
        <f t="shared" si="446"/>
        <v>42.209576277051283</v>
      </c>
      <c r="M2823" s="12">
        <f t="shared" si="441"/>
        <v>42.209576277051283</v>
      </c>
      <c r="N2823" s="13"/>
    </row>
    <row r="2824" spans="1:14" x14ac:dyDescent="0.2">
      <c r="A2824" s="10" t="s">
        <v>2806</v>
      </c>
      <c r="B2824" s="6">
        <f>IF($C$10=2012,profiles!C2811,IF($C$10=2013,profiles!E2811,IF($C$10=2014,profiles!G2811,IF($C$10=2015,profiles!I2811,IF($C$10=2016,profiles!K2811)))))</f>
        <v>47.280999999999999</v>
      </c>
      <c r="C2824" s="6">
        <f>IF($C$10=2012,profiles!D2811,IF($C$10=2013,profiles!F2811,IF($C$10=2014,profiles!H2811,IF($C$10=2015,profiles!J2811,IF($C$10=2016,profiles!L2811)))))</f>
        <v>3.7587047102755233E-2</v>
      </c>
      <c r="D2824" s="11">
        <f t="shared" si="442"/>
        <v>7.5174094205510471</v>
      </c>
      <c r="E2824" s="11">
        <f t="shared" si="438"/>
        <v>0</v>
      </c>
      <c r="F2824" s="11">
        <f t="shared" si="439"/>
        <v>7.5174094205510471</v>
      </c>
      <c r="G2824" s="11">
        <f t="shared" si="440"/>
        <v>39.763590579448952</v>
      </c>
      <c r="H2824" s="12">
        <f t="shared" si="443"/>
        <v>0</v>
      </c>
      <c r="I2824" s="12">
        <f t="shared" si="437"/>
        <v>0</v>
      </c>
      <c r="J2824" s="12">
        <f t="shared" si="444"/>
        <v>0</v>
      </c>
      <c r="K2824" s="12">
        <f t="shared" si="445"/>
        <v>0</v>
      </c>
      <c r="L2824" s="12">
        <f t="shared" si="446"/>
        <v>39.763590579448952</v>
      </c>
      <c r="M2824" s="12">
        <f t="shared" si="441"/>
        <v>39.763590579448952</v>
      </c>
      <c r="N2824" s="13"/>
    </row>
    <row r="2825" spans="1:14" x14ac:dyDescent="0.2">
      <c r="A2825" s="10" t="s">
        <v>2807</v>
      </c>
      <c r="B2825" s="6">
        <f>IF($C$10=2012,profiles!C2812,IF($C$10=2013,profiles!E2812,IF($C$10=2014,profiles!G2812,IF($C$10=2015,profiles!I2812,IF($C$10=2016,profiles!K2812)))))</f>
        <v>44.192999999999998</v>
      </c>
      <c r="C2825" s="6">
        <f>IF($C$10=2012,profiles!D2812,IF($C$10=2013,profiles!F2812,IF($C$10=2014,profiles!H2812,IF($C$10=2015,profiles!J2812,IF($C$10=2016,profiles!L2812)))))</f>
        <v>3.2477080089949838E-2</v>
      </c>
      <c r="D2825" s="11">
        <f t="shared" si="442"/>
        <v>6.4954160179899674</v>
      </c>
      <c r="E2825" s="11">
        <f t="shared" si="438"/>
        <v>0</v>
      </c>
      <c r="F2825" s="11">
        <f t="shared" si="439"/>
        <v>6.4954160179899674</v>
      </c>
      <c r="G2825" s="11">
        <f t="shared" si="440"/>
        <v>37.69758398201003</v>
      </c>
      <c r="H2825" s="12">
        <f t="shared" si="443"/>
        <v>0</v>
      </c>
      <c r="I2825" s="12">
        <f t="shared" si="437"/>
        <v>0</v>
      </c>
      <c r="J2825" s="12">
        <f t="shared" si="444"/>
        <v>0</v>
      </c>
      <c r="K2825" s="12">
        <f t="shared" si="445"/>
        <v>0</v>
      </c>
      <c r="L2825" s="12">
        <f t="shared" si="446"/>
        <v>37.69758398201003</v>
      </c>
      <c r="M2825" s="12">
        <f t="shared" si="441"/>
        <v>37.69758398201003</v>
      </c>
      <c r="N2825" s="13"/>
    </row>
    <row r="2826" spans="1:14" x14ac:dyDescent="0.2">
      <c r="A2826" s="10" t="s">
        <v>2808</v>
      </c>
      <c r="B2826" s="6">
        <f>IF($C$10=2012,profiles!C2813,IF($C$10=2013,profiles!E2813,IF($C$10=2014,profiles!G2813,IF($C$10=2015,profiles!I2813,IF($C$10=2016,profiles!K2813)))))</f>
        <v>42.792999999999999</v>
      </c>
      <c r="C2826" s="6">
        <f>IF($C$10=2012,profiles!D2813,IF($C$10=2013,profiles!F2813,IF($C$10=2014,profiles!H2813,IF($C$10=2015,profiles!J2813,IF($C$10=2016,profiles!L2813)))))</f>
        <v>2.816698379749755E-2</v>
      </c>
      <c r="D2826" s="11">
        <f t="shared" si="442"/>
        <v>5.6333967594995098</v>
      </c>
      <c r="E2826" s="11">
        <f t="shared" si="438"/>
        <v>0</v>
      </c>
      <c r="F2826" s="11">
        <f t="shared" si="439"/>
        <v>5.6333967594995098</v>
      </c>
      <c r="G2826" s="11">
        <f t="shared" si="440"/>
        <v>37.159603240500488</v>
      </c>
      <c r="H2826" s="12">
        <f t="shared" si="443"/>
        <v>0</v>
      </c>
      <c r="I2826" s="12">
        <f t="shared" si="437"/>
        <v>0</v>
      </c>
      <c r="J2826" s="12">
        <f t="shared" si="444"/>
        <v>0</v>
      </c>
      <c r="K2826" s="12">
        <f t="shared" si="445"/>
        <v>0</v>
      </c>
      <c r="L2826" s="12">
        <f t="shared" si="446"/>
        <v>37.159603240500488</v>
      </c>
      <c r="M2826" s="12">
        <f t="shared" si="441"/>
        <v>37.159603240500488</v>
      </c>
      <c r="N2826" s="13"/>
    </row>
    <row r="2827" spans="1:14" x14ac:dyDescent="0.2">
      <c r="A2827" s="10" t="s">
        <v>2809</v>
      </c>
      <c r="B2827" s="6">
        <f>IF($C$10=2012,profiles!C2814,IF($C$10=2013,profiles!E2814,IF($C$10=2014,profiles!G2814,IF($C$10=2015,profiles!I2814,IF($C$10=2016,profiles!K2814)))))</f>
        <v>42.386000000000003</v>
      </c>
      <c r="C2827" s="6">
        <f>IF($C$10=2012,profiles!D2814,IF($C$10=2013,profiles!F2814,IF($C$10=2014,profiles!H2814,IF($C$10=2015,profiles!J2814,IF($C$10=2016,profiles!L2814)))))</f>
        <v>2.8339964250706336E-2</v>
      </c>
      <c r="D2827" s="11">
        <f t="shared" si="442"/>
        <v>5.6679928501412675</v>
      </c>
      <c r="E2827" s="11">
        <f t="shared" si="438"/>
        <v>0</v>
      </c>
      <c r="F2827" s="11">
        <f t="shared" si="439"/>
        <v>5.6679928501412675</v>
      </c>
      <c r="G2827" s="11">
        <f t="shared" si="440"/>
        <v>36.718007149858735</v>
      </c>
      <c r="H2827" s="12">
        <f t="shared" si="443"/>
        <v>0</v>
      </c>
      <c r="I2827" s="12">
        <f t="shared" si="437"/>
        <v>0</v>
      </c>
      <c r="J2827" s="12">
        <f t="shared" si="444"/>
        <v>0</v>
      </c>
      <c r="K2827" s="12">
        <f t="shared" si="445"/>
        <v>0</v>
      </c>
      <c r="L2827" s="12">
        <f t="shared" si="446"/>
        <v>36.718007149858735</v>
      </c>
      <c r="M2827" s="12">
        <f t="shared" si="441"/>
        <v>36.718007149858735</v>
      </c>
      <c r="N2827" s="13"/>
    </row>
    <row r="2828" spans="1:14" x14ac:dyDescent="0.2">
      <c r="A2828" s="10" t="s">
        <v>2810</v>
      </c>
      <c r="B2828" s="6">
        <f>IF($C$10=2012,profiles!C2815,IF($C$10=2013,profiles!E2815,IF($C$10=2014,profiles!G2815,IF($C$10=2015,profiles!I2815,IF($C$10=2016,profiles!K2815)))))</f>
        <v>42.829000000000001</v>
      </c>
      <c r="C2828" s="6">
        <f>IF($C$10=2012,profiles!D2815,IF($C$10=2013,profiles!F2815,IF($C$10=2014,profiles!H2815,IF($C$10=2015,profiles!J2815,IF($C$10=2016,profiles!L2815)))))</f>
        <v>2.9060716139076286E-2</v>
      </c>
      <c r="D2828" s="11">
        <f t="shared" si="442"/>
        <v>5.8121432278152572</v>
      </c>
      <c r="E2828" s="11">
        <f t="shared" si="438"/>
        <v>0</v>
      </c>
      <c r="F2828" s="11">
        <f t="shared" si="439"/>
        <v>5.8121432278152572</v>
      </c>
      <c r="G2828" s="11">
        <f t="shared" si="440"/>
        <v>37.016856772184745</v>
      </c>
      <c r="H2828" s="12">
        <f t="shared" si="443"/>
        <v>0</v>
      </c>
      <c r="I2828" s="12">
        <f t="shared" si="437"/>
        <v>0</v>
      </c>
      <c r="J2828" s="12">
        <f t="shared" si="444"/>
        <v>0</v>
      </c>
      <c r="K2828" s="12">
        <f t="shared" si="445"/>
        <v>0</v>
      </c>
      <c r="L2828" s="12">
        <f t="shared" si="446"/>
        <v>37.016856772184745</v>
      </c>
      <c r="M2828" s="12">
        <f t="shared" si="441"/>
        <v>37.016856772184745</v>
      </c>
      <c r="N2828" s="13"/>
    </row>
    <row r="2829" spans="1:14" x14ac:dyDescent="0.2">
      <c r="A2829" s="10" t="s">
        <v>2811</v>
      </c>
      <c r="B2829" s="6">
        <f>IF($C$10=2012,profiles!C2816,IF($C$10=2013,profiles!E2816,IF($C$10=2014,profiles!G2816,IF($C$10=2015,profiles!I2816,IF($C$10=2016,profiles!K2816)))))</f>
        <v>44.7</v>
      </c>
      <c r="C2829" s="6">
        <f>IF($C$10=2012,profiles!D2816,IF($C$10=2013,profiles!F2816,IF($C$10=2014,profiles!H2816,IF($C$10=2015,profiles!J2816,IF($C$10=2016,profiles!L2816)))))</f>
        <v>2.554344692383094E-2</v>
      </c>
      <c r="D2829" s="11">
        <f t="shared" si="442"/>
        <v>5.1086893847661878</v>
      </c>
      <c r="E2829" s="11">
        <f t="shared" si="438"/>
        <v>0</v>
      </c>
      <c r="F2829" s="11">
        <f t="shared" si="439"/>
        <v>5.1086893847661878</v>
      </c>
      <c r="G2829" s="11">
        <f t="shared" si="440"/>
        <v>39.591310615233816</v>
      </c>
      <c r="H2829" s="12">
        <f t="shared" si="443"/>
        <v>0</v>
      </c>
      <c r="I2829" s="12">
        <f t="shared" si="437"/>
        <v>0</v>
      </c>
      <c r="J2829" s="12">
        <f t="shared" si="444"/>
        <v>0</v>
      </c>
      <c r="K2829" s="12">
        <f t="shared" si="445"/>
        <v>0</v>
      </c>
      <c r="L2829" s="12">
        <f t="shared" si="446"/>
        <v>39.591310615233816</v>
      </c>
      <c r="M2829" s="12">
        <f t="shared" si="441"/>
        <v>39.591310615233816</v>
      </c>
      <c r="N2829" s="13"/>
    </row>
    <row r="2830" spans="1:14" x14ac:dyDescent="0.2">
      <c r="A2830" s="10" t="s">
        <v>2812</v>
      </c>
      <c r="B2830" s="6">
        <f>IF($C$10=2012,profiles!C2817,IF($C$10=2013,profiles!E2817,IF($C$10=2014,profiles!G2817,IF($C$10=2015,profiles!I2817,IF($C$10=2016,profiles!K2817)))))</f>
        <v>49.332000000000001</v>
      </c>
      <c r="C2830" s="6">
        <f>IF($C$10=2012,profiles!D2817,IF($C$10=2013,profiles!F2817,IF($C$10=2014,profiles!H2817,IF($C$10=2015,profiles!J2817,IF($C$10=2016,profiles!L2817)))))</f>
        <v>2.266043937035115E-2</v>
      </c>
      <c r="D2830" s="11">
        <f t="shared" si="442"/>
        <v>4.5320878740702302</v>
      </c>
      <c r="E2830" s="11">
        <f t="shared" si="438"/>
        <v>0</v>
      </c>
      <c r="F2830" s="11">
        <f t="shared" si="439"/>
        <v>4.5320878740702302</v>
      </c>
      <c r="G2830" s="11">
        <f t="shared" si="440"/>
        <v>44.799912125929772</v>
      </c>
      <c r="H2830" s="12">
        <f t="shared" si="443"/>
        <v>0</v>
      </c>
      <c r="I2830" s="12">
        <f t="shared" si="437"/>
        <v>0</v>
      </c>
      <c r="J2830" s="12">
        <f t="shared" si="444"/>
        <v>0</v>
      </c>
      <c r="K2830" s="12">
        <f t="shared" si="445"/>
        <v>0</v>
      </c>
      <c r="L2830" s="12">
        <f t="shared" si="446"/>
        <v>44.799912125929772</v>
      </c>
      <c r="M2830" s="12">
        <f t="shared" si="441"/>
        <v>44.799912125929772</v>
      </c>
      <c r="N2830" s="13"/>
    </row>
    <row r="2831" spans="1:14" x14ac:dyDescent="0.2">
      <c r="A2831" s="10" t="s">
        <v>2813</v>
      </c>
      <c r="B2831" s="6">
        <f>IF($C$10=2012,profiles!C2818,IF($C$10=2013,profiles!E2818,IF($C$10=2014,profiles!G2818,IF($C$10=2015,profiles!I2818,IF($C$10=2016,profiles!K2818)))))</f>
        <v>57.87</v>
      </c>
      <c r="C2831" s="6">
        <f>IF($C$10=2012,profiles!D2818,IF($C$10=2013,profiles!F2818,IF($C$10=2014,profiles!H2818,IF($C$10=2015,profiles!J2818,IF($C$10=2016,profiles!L2818)))))</f>
        <v>2.4073113071556247E-2</v>
      </c>
      <c r="D2831" s="11">
        <f t="shared" si="442"/>
        <v>4.8146226143112498</v>
      </c>
      <c r="E2831" s="11">
        <f t="shared" si="438"/>
        <v>0</v>
      </c>
      <c r="F2831" s="11">
        <f t="shared" si="439"/>
        <v>4.8146226143112498</v>
      </c>
      <c r="G2831" s="11">
        <f t="shared" si="440"/>
        <v>53.05537738568875</v>
      </c>
      <c r="H2831" s="12">
        <f t="shared" si="443"/>
        <v>0</v>
      </c>
      <c r="I2831" s="12">
        <f t="shared" si="437"/>
        <v>0</v>
      </c>
      <c r="J2831" s="12">
        <f t="shared" si="444"/>
        <v>0</v>
      </c>
      <c r="K2831" s="12">
        <f t="shared" si="445"/>
        <v>0</v>
      </c>
      <c r="L2831" s="12">
        <f t="shared" si="446"/>
        <v>53.05537738568875</v>
      </c>
      <c r="M2831" s="12">
        <f t="shared" si="441"/>
        <v>53.05537738568875</v>
      </c>
      <c r="N2831" s="13"/>
    </row>
    <row r="2832" spans="1:14" x14ac:dyDescent="0.2">
      <c r="A2832" s="10" t="s">
        <v>2814</v>
      </c>
      <c r="B2832" s="6">
        <f>IF($C$10=2012,profiles!C2819,IF($C$10=2013,profiles!E2819,IF($C$10=2014,profiles!G2819,IF($C$10=2015,profiles!I2819,IF($C$10=2016,profiles!K2819)))))</f>
        <v>64.429000000000002</v>
      </c>
      <c r="C2832" s="6">
        <f>IF($C$10=2012,profiles!D2819,IF($C$10=2013,profiles!F2819,IF($C$10=2014,profiles!H2819,IF($C$10=2015,profiles!J2819,IF($C$10=2016,profiles!L2819)))))</f>
        <v>3.1914893617021274E-2</v>
      </c>
      <c r="D2832" s="11">
        <f t="shared" si="442"/>
        <v>6.3829787234042552</v>
      </c>
      <c r="E2832" s="11">
        <f t="shared" si="438"/>
        <v>0</v>
      </c>
      <c r="F2832" s="11">
        <f t="shared" si="439"/>
        <v>6.3829787234042552</v>
      </c>
      <c r="G2832" s="11">
        <f t="shared" si="440"/>
        <v>58.046021276595745</v>
      </c>
      <c r="H2832" s="12">
        <f t="shared" si="443"/>
        <v>0</v>
      </c>
      <c r="I2832" s="12">
        <f t="shared" si="437"/>
        <v>0</v>
      </c>
      <c r="J2832" s="12">
        <f t="shared" si="444"/>
        <v>0</v>
      </c>
      <c r="K2832" s="12">
        <f t="shared" si="445"/>
        <v>0</v>
      </c>
      <c r="L2832" s="12">
        <f t="shared" si="446"/>
        <v>58.046021276595745</v>
      </c>
      <c r="M2832" s="12">
        <f t="shared" si="441"/>
        <v>58.046021276595745</v>
      </c>
      <c r="N2832" s="13"/>
    </row>
    <row r="2833" spans="1:14" x14ac:dyDescent="0.2">
      <c r="A2833" s="10" t="s">
        <v>2815</v>
      </c>
      <c r="B2833" s="6">
        <f>IF($C$10=2012,profiles!C2820,IF($C$10=2013,profiles!E2820,IF($C$10=2014,profiles!G2820,IF($C$10=2015,profiles!I2820,IF($C$10=2016,profiles!K2820)))))</f>
        <v>68.099000000000004</v>
      </c>
      <c r="C2833" s="6">
        <f>IF($C$10=2012,profiles!D2820,IF($C$10=2013,profiles!F2820,IF($C$10=2014,profiles!H2820,IF($C$10=2015,profiles!J2820,IF($C$10=2016,profiles!L2820)))))</f>
        <v>4.6661477253070405E-2</v>
      </c>
      <c r="D2833" s="11">
        <f t="shared" si="442"/>
        <v>9.3322954506140814</v>
      </c>
      <c r="E2833" s="11">
        <f t="shared" si="438"/>
        <v>0</v>
      </c>
      <c r="F2833" s="11">
        <f t="shared" si="439"/>
        <v>9.3322954506140814</v>
      </c>
      <c r="G2833" s="11">
        <f t="shared" si="440"/>
        <v>58.766704549385921</v>
      </c>
      <c r="H2833" s="12">
        <f t="shared" si="443"/>
        <v>0</v>
      </c>
      <c r="I2833" s="12">
        <f t="shared" si="437"/>
        <v>0</v>
      </c>
      <c r="J2833" s="12">
        <f t="shared" si="444"/>
        <v>0</v>
      </c>
      <c r="K2833" s="12">
        <f t="shared" si="445"/>
        <v>0</v>
      </c>
      <c r="L2833" s="12">
        <f t="shared" si="446"/>
        <v>58.766704549385921</v>
      </c>
      <c r="M2833" s="12">
        <f t="shared" si="441"/>
        <v>58.766704549385921</v>
      </c>
      <c r="N2833" s="13"/>
    </row>
    <row r="2834" spans="1:14" x14ac:dyDescent="0.2">
      <c r="A2834" s="10" t="s">
        <v>2816</v>
      </c>
      <c r="B2834" s="6">
        <f>IF($C$10=2012,profiles!C2821,IF($C$10=2013,profiles!E2821,IF($C$10=2014,profiles!G2821,IF($C$10=2015,profiles!I2821,IF($C$10=2016,profiles!K2821)))))</f>
        <v>69.042000000000002</v>
      </c>
      <c r="C2834" s="6">
        <f>IF($C$10=2012,profiles!D2821,IF($C$10=2013,profiles!F2821,IF($C$10=2014,profiles!H2821,IF($C$10=2015,profiles!J2821,IF($C$10=2016,profiles!L2821)))))</f>
        <v>7.1354436948624811E-2</v>
      </c>
      <c r="D2834" s="11">
        <f t="shared" si="442"/>
        <v>14.270887389724962</v>
      </c>
      <c r="E2834" s="11">
        <f t="shared" si="438"/>
        <v>0</v>
      </c>
      <c r="F2834" s="11">
        <f t="shared" si="439"/>
        <v>14.270887389724962</v>
      </c>
      <c r="G2834" s="11">
        <f t="shared" si="440"/>
        <v>54.77111261027504</v>
      </c>
      <c r="H2834" s="12">
        <f t="shared" si="443"/>
        <v>0</v>
      </c>
      <c r="I2834" s="12">
        <f t="shared" ref="I2834:I2897" si="447">MAX(MIN(E2834,($L$2-K2833)/$F$2),0)</f>
        <v>0</v>
      </c>
      <c r="J2834" s="12">
        <f t="shared" si="444"/>
        <v>0</v>
      </c>
      <c r="K2834" s="12">
        <f t="shared" si="445"/>
        <v>0</v>
      </c>
      <c r="L2834" s="12">
        <f t="shared" si="446"/>
        <v>54.77111261027504</v>
      </c>
      <c r="M2834" s="12">
        <f t="shared" si="441"/>
        <v>54.77111261027504</v>
      </c>
      <c r="N2834" s="13"/>
    </row>
    <row r="2835" spans="1:14" x14ac:dyDescent="0.2">
      <c r="A2835" s="10" t="s">
        <v>2817</v>
      </c>
      <c r="B2835" s="6">
        <f>IF($C$10=2012,profiles!C2822,IF($C$10=2013,profiles!E2822,IF($C$10=2014,profiles!G2822,IF($C$10=2015,profiles!I2822,IF($C$10=2016,profiles!K2822)))))</f>
        <v>70.486000000000004</v>
      </c>
      <c r="C2835" s="6">
        <f>IF($C$10=2012,profiles!D2822,IF($C$10=2013,profiles!F2822,IF($C$10=2014,profiles!H2822,IF($C$10=2015,profiles!J2822,IF($C$10=2016,profiles!L2822)))))</f>
        <v>0.10390359222741163</v>
      </c>
      <c r="D2835" s="11">
        <f t="shared" si="442"/>
        <v>20.780718445482329</v>
      </c>
      <c r="E2835" s="11">
        <f t="shared" ref="E2835:E2898" si="448">D2835-F2835</f>
        <v>0</v>
      </c>
      <c r="F2835" s="11">
        <f t="shared" ref="F2835:F2898" si="449">MIN(D2835,B2835)</f>
        <v>20.780718445482329</v>
      </c>
      <c r="G2835" s="11">
        <f t="shared" ref="G2835:G2898" si="450">B2835-F2835</f>
        <v>49.705281554517676</v>
      </c>
      <c r="H2835" s="12">
        <f t="shared" si="443"/>
        <v>0</v>
      </c>
      <c r="I2835" s="12">
        <f t="shared" si="447"/>
        <v>0</v>
      </c>
      <c r="J2835" s="12">
        <f t="shared" si="444"/>
        <v>0</v>
      </c>
      <c r="K2835" s="12">
        <f t="shared" si="445"/>
        <v>0</v>
      </c>
      <c r="L2835" s="12">
        <f t="shared" si="446"/>
        <v>49.705281554517676</v>
      </c>
      <c r="M2835" s="12">
        <f t="shared" ref="M2835:M2898" si="451">B2835-D2835</f>
        <v>49.705281554517676</v>
      </c>
      <c r="N2835" s="13"/>
    </row>
    <row r="2836" spans="1:14" x14ac:dyDescent="0.2">
      <c r="A2836" s="10" t="s">
        <v>2818</v>
      </c>
      <c r="B2836" s="6">
        <f>IF($C$10=2012,profiles!C2823,IF($C$10=2013,profiles!E2823,IF($C$10=2014,profiles!G2823,IF($C$10=2015,profiles!I2823,IF($C$10=2016,profiles!K2823)))))</f>
        <v>71.661000000000001</v>
      </c>
      <c r="C2836" s="6">
        <f>IF($C$10=2012,profiles!D2823,IF($C$10=2013,profiles!F2823,IF($C$10=2014,profiles!H2823,IF($C$10=2015,profiles!J2823,IF($C$10=2016,profiles!L2823)))))</f>
        <v>0.13173903015625901</v>
      </c>
      <c r="D2836" s="11">
        <f t="shared" ref="D2836:D2899" si="452">C2836*$C$2</f>
        <v>26.347806031251803</v>
      </c>
      <c r="E2836" s="11">
        <f t="shared" si="448"/>
        <v>0</v>
      </c>
      <c r="F2836" s="11">
        <f t="shared" si="449"/>
        <v>26.347806031251803</v>
      </c>
      <c r="G2836" s="11">
        <f t="shared" si="450"/>
        <v>45.313193968748195</v>
      </c>
      <c r="H2836" s="12">
        <f t="shared" ref="H2836:H2899" si="453">E2836-I2836</f>
        <v>0</v>
      </c>
      <c r="I2836" s="12">
        <f t="shared" si="447"/>
        <v>0</v>
      </c>
      <c r="J2836" s="12">
        <f t="shared" ref="J2836:J2899" si="454">MIN(G2836,K2835*$F$3)</f>
        <v>0</v>
      </c>
      <c r="K2836" s="12">
        <f t="shared" ref="K2836:K2899" si="455">K2835+I2836*$F$2-J2836/$F$3</f>
        <v>0</v>
      </c>
      <c r="L2836" s="12">
        <f t="shared" ref="L2836:L2899" si="456">MAX(G2836-J2836,0)</f>
        <v>45.313193968748195</v>
      </c>
      <c r="M2836" s="12">
        <f t="shared" si="451"/>
        <v>45.313193968748195</v>
      </c>
      <c r="N2836" s="13"/>
    </row>
    <row r="2837" spans="1:14" x14ac:dyDescent="0.2">
      <c r="A2837" s="10" t="s">
        <v>2819</v>
      </c>
      <c r="B2837" s="6">
        <f>IF($C$10=2012,profiles!C2824,IF($C$10=2013,profiles!E2824,IF($C$10=2014,profiles!G2824,IF($C$10=2015,profiles!I2824,IF($C$10=2016,profiles!K2824)))))</f>
        <v>70.980999999999995</v>
      </c>
      <c r="C2837" s="6">
        <f>IF($C$10=2012,profiles!D2824,IF($C$10=2013,profiles!F2824,IF($C$10=2014,profiles!H2824,IF($C$10=2015,profiles!J2824,IF($C$10=2016,profiles!L2824)))))</f>
        <v>0.14618289799919276</v>
      </c>
      <c r="D2837" s="11">
        <f t="shared" si="452"/>
        <v>29.236579599838553</v>
      </c>
      <c r="E2837" s="11">
        <f t="shared" si="448"/>
        <v>0</v>
      </c>
      <c r="F2837" s="11">
        <f t="shared" si="449"/>
        <v>29.236579599838553</v>
      </c>
      <c r="G2837" s="11">
        <f t="shared" si="450"/>
        <v>41.744420400161445</v>
      </c>
      <c r="H2837" s="12">
        <f t="shared" si="453"/>
        <v>0</v>
      </c>
      <c r="I2837" s="12">
        <f t="shared" si="447"/>
        <v>0</v>
      </c>
      <c r="J2837" s="12">
        <f t="shared" si="454"/>
        <v>0</v>
      </c>
      <c r="K2837" s="12">
        <f t="shared" si="455"/>
        <v>0</v>
      </c>
      <c r="L2837" s="12">
        <f t="shared" si="456"/>
        <v>41.744420400161445</v>
      </c>
      <c r="M2837" s="12">
        <f t="shared" si="451"/>
        <v>41.744420400161445</v>
      </c>
      <c r="N2837" s="13"/>
    </row>
    <row r="2838" spans="1:14" x14ac:dyDescent="0.2">
      <c r="A2838" s="10" t="s">
        <v>2820</v>
      </c>
      <c r="B2838" s="6">
        <f>IF($C$10=2012,profiles!C2825,IF($C$10=2013,profiles!E2825,IF($C$10=2014,profiles!G2825,IF($C$10=2015,profiles!I2825,IF($C$10=2016,profiles!K2825)))))</f>
        <v>70.338999999999999</v>
      </c>
      <c r="C2838" s="6">
        <f>IF($C$10=2012,profiles!D2825,IF($C$10=2013,profiles!F2825,IF($C$10=2014,profiles!H2825,IF($C$10=2015,profiles!J2825,IF($C$10=2016,profiles!L2825)))))</f>
        <v>0.15017586346076225</v>
      </c>
      <c r="D2838" s="11">
        <f t="shared" si="452"/>
        <v>30.03517269215245</v>
      </c>
      <c r="E2838" s="11">
        <f t="shared" si="448"/>
        <v>0</v>
      </c>
      <c r="F2838" s="11">
        <f t="shared" si="449"/>
        <v>30.03517269215245</v>
      </c>
      <c r="G2838" s="11">
        <f t="shared" si="450"/>
        <v>40.303827307847548</v>
      </c>
      <c r="H2838" s="12">
        <f t="shared" si="453"/>
        <v>0</v>
      </c>
      <c r="I2838" s="12">
        <f t="shared" si="447"/>
        <v>0</v>
      </c>
      <c r="J2838" s="12">
        <f t="shared" si="454"/>
        <v>0</v>
      </c>
      <c r="K2838" s="12">
        <f t="shared" si="455"/>
        <v>0</v>
      </c>
      <c r="L2838" s="12">
        <f t="shared" si="456"/>
        <v>40.303827307847548</v>
      </c>
      <c r="M2838" s="12">
        <f t="shared" si="451"/>
        <v>40.303827307847548</v>
      </c>
      <c r="N2838" s="13"/>
    </row>
    <row r="2839" spans="1:14" x14ac:dyDescent="0.2">
      <c r="A2839" s="10" t="s">
        <v>2821</v>
      </c>
      <c r="B2839" s="6">
        <f>IF($C$10=2012,profiles!C2826,IF($C$10=2013,profiles!E2826,IF($C$10=2014,profiles!G2826,IF($C$10=2015,profiles!I2826,IF($C$10=2016,profiles!K2826)))))</f>
        <v>68.998000000000005</v>
      </c>
      <c r="C2839" s="6">
        <f>IF($C$10=2012,profiles!D2826,IF($C$10=2013,profiles!F2826,IF($C$10=2014,profiles!H2826,IF($C$10=2015,profiles!J2826,IF($C$10=2016,profiles!L2826)))))</f>
        <v>0.14217551749985585</v>
      </c>
      <c r="D2839" s="11">
        <f t="shared" si="452"/>
        <v>28.43510349997117</v>
      </c>
      <c r="E2839" s="11">
        <f t="shared" si="448"/>
        <v>0</v>
      </c>
      <c r="F2839" s="11">
        <f t="shared" si="449"/>
        <v>28.43510349997117</v>
      </c>
      <c r="G2839" s="11">
        <f t="shared" si="450"/>
        <v>40.562896500028835</v>
      </c>
      <c r="H2839" s="12">
        <f t="shared" si="453"/>
        <v>0</v>
      </c>
      <c r="I2839" s="12">
        <f t="shared" si="447"/>
        <v>0</v>
      </c>
      <c r="J2839" s="12">
        <f t="shared" si="454"/>
        <v>0</v>
      </c>
      <c r="K2839" s="12">
        <f t="shared" si="455"/>
        <v>0</v>
      </c>
      <c r="L2839" s="12">
        <f t="shared" si="456"/>
        <v>40.562896500028835</v>
      </c>
      <c r="M2839" s="12">
        <f t="shared" si="451"/>
        <v>40.562896500028835</v>
      </c>
      <c r="N2839" s="13"/>
    </row>
    <row r="2840" spans="1:14" x14ac:dyDescent="0.2">
      <c r="A2840" s="10" t="s">
        <v>2822</v>
      </c>
      <c r="B2840" s="6">
        <f>IF($C$10=2012,profiles!C2827,IF($C$10=2013,profiles!E2827,IF($C$10=2014,profiles!G2827,IF($C$10=2015,profiles!I2827,IF($C$10=2016,profiles!K2827)))))</f>
        <v>67.84</v>
      </c>
      <c r="C2840" s="6">
        <f>IF($C$10=2012,profiles!D2827,IF($C$10=2013,profiles!F2827,IF($C$10=2014,profiles!H2827,IF($C$10=2015,profiles!J2827,IF($C$10=2016,profiles!L2827)))))</f>
        <v>0.13018220607737993</v>
      </c>
      <c r="D2840" s="11">
        <f t="shared" si="452"/>
        <v>26.036441215475985</v>
      </c>
      <c r="E2840" s="11">
        <f t="shared" si="448"/>
        <v>0</v>
      </c>
      <c r="F2840" s="11">
        <f t="shared" si="449"/>
        <v>26.036441215475985</v>
      </c>
      <c r="G2840" s="11">
        <f t="shared" si="450"/>
        <v>41.803558784524014</v>
      </c>
      <c r="H2840" s="12">
        <f t="shared" si="453"/>
        <v>0</v>
      </c>
      <c r="I2840" s="12">
        <f t="shared" si="447"/>
        <v>0</v>
      </c>
      <c r="J2840" s="12">
        <f t="shared" si="454"/>
        <v>0</v>
      </c>
      <c r="K2840" s="12">
        <f t="shared" si="455"/>
        <v>0</v>
      </c>
      <c r="L2840" s="12">
        <f t="shared" si="456"/>
        <v>41.803558784524014</v>
      </c>
      <c r="M2840" s="12">
        <f t="shared" si="451"/>
        <v>41.803558784524014</v>
      </c>
      <c r="N2840" s="13"/>
    </row>
    <row r="2841" spans="1:14" x14ac:dyDescent="0.2">
      <c r="A2841" s="10" t="s">
        <v>2823</v>
      </c>
      <c r="B2841" s="6">
        <f>IF($C$10=2012,profiles!C2828,IF($C$10=2013,profiles!E2828,IF($C$10=2014,profiles!G2828,IF($C$10=2015,profiles!I2828,IF($C$10=2016,profiles!K2828)))))</f>
        <v>65.947999999999993</v>
      </c>
      <c r="C2841" s="6">
        <f>IF($C$10=2012,profiles!D2828,IF($C$10=2013,profiles!F2828,IF($C$10=2014,profiles!H2828,IF($C$10=2015,profiles!J2828,IF($C$10=2016,profiles!L2828)))))</f>
        <v>0.10907859078590786</v>
      </c>
      <c r="D2841" s="11">
        <f t="shared" si="452"/>
        <v>21.815718157181571</v>
      </c>
      <c r="E2841" s="11">
        <f t="shared" si="448"/>
        <v>0</v>
      </c>
      <c r="F2841" s="11">
        <f t="shared" si="449"/>
        <v>21.815718157181571</v>
      </c>
      <c r="G2841" s="11">
        <f t="shared" si="450"/>
        <v>44.132281842818422</v>
      </c>
      <c r="H2841" s="12">
        <f t="shared" si="453"/>
        <v>0</v>
      </c>
      <c r="I2841" s="12">
        <f t="shared" si="447"/>
        <v>0</v>
      </c>
      <c r="J2841" s="12">
        <f t="shared" si="454"/>
        <v>0</v>
      </c>
      <c r="K2841" s="12">
        <f t="shared" si="455"/>
        <v>0</v>
      </c>
      <c r="L2841" s="12">
        <f t="shared" si="456"/>
        <v>44.132281842818422</v>
      </c>
      <c r="M2841" s="12">
        <f t="shared" si="451"/>
        <v>44.132281842818422</v>
      </c>
      <c r="N2841" s="13"/>
    </row>
    <row r="2842" spans="1:14" x14ac:dyDescent="0.2">
      <c r="A2842" s="10" t="s">
        <v>2824</v>
      </c>
      <c r="B2842" s="6">
        <f>IF($C$10=2012,profiles!C2829,IF($C$10=2013,profiles!E2829,IF($C$10=2014,profiles!G2829,IF($C$10=2015,profiles!I2829,IF($C$10=2016,profiles!K2829)))))</f>
        <v>65.492999999999995</v>
      </c>
      <c r="C2842" s="6">
        <f>IF($C$10=2012,profiles!D2829,IF($C$10=2013,profiles!F2829,IF($C$10=2014,profiles!H2829,IF($C$10=2015,profiles!J2829,IF($C$10=2016,profiles!L2829)))))</f>
        <v>8.634607622671972E-2</v>
      </c>
      <c r="D2842" s="11">
        <f t="shared" si="452"/>
        <v>17.269215245343943</v>
      </c>
      <c r="E2842" s="11">
        <f t="shared" si="448"/>
        <v>0</v>
      </c>
      <c r="F2842" s="11">
        <f t="shared" si="449"/>
        <v>17.269215245343943</v>
      </c>
      <c r="G2842" s="11">
        <f t="shared" si="450"/>
        <v>48.223784754656052</v>
      </c>
      <c r="H2842" s="12">
        <f t="shared" si="453"/>
        <v>0</v>
      </c>
      <c r="I2842" s="12">
        <f t="shared" si="447"/>
        <v>0</v>
      </c>
      <c r="J2842" s="12">
        <f t="shared" si="454"/>
        <v>0</v>
      </c>
      <c r="K2842" s="12">
        <f t="shared" si="455"/>
        <v>0</v>
      </c>
      <c r="L2842" s="12">
        <f t="shared" si="456"/>
        <v>48.223784754656052</v>
      </c>
      <c r="M2842" s="12">
        <f t="shared" si="451"/>
        <v>48.223784754656052</v>
      </c>
      <c r="N2842" s="13"/>
    </row>
    <row r="2843" spans="1:14" x14ac:dyDescent="0.2">
      <c r="A2843" s="10" t="s">
        <v>2825</v>
      </c>
      <c r="B2843" s="6">
        <f>IF($C$10=2012,profiles!C2830,IF($C$10=2013,profiles!E2830,IF($C$10=2014,profiles!G2830,IF($C$10=2015,profiles!I2830,IF($C$10=2016,profiles!K2830)))))</f>
        <v>65.215999999999994</v>
      </c>
      <c r="C2843" s="6">
        <f>IF($C$10=2012,profiles!D2830,IF($C$10=2013,profiles!F2830,IF($C$10=2014,profiles!H2830,IF($C$10=2015,profiles!J2830,IF($C$10=2016,profiles!L2830)))))</f>
        <v>6.0543158623075591E-2</v>
      </c>
      <c r="D2843" s="11">
        <f t="shared" si="452"/>
        <v>12.108631724615119</v>
      </c>
      <c r="E2843" s="11">
        <f t="shared" si="448"/>
        <v>0</v>
      </c>
      <c r="F2843" s="11">
        <f t="shared" si="449"/>
        <v>12.108631724615119</v>
      </c>
      <c r="G2843" s="11">
        <f t="shared" si="450"/>
        <v>53.107368275384871</v>
      </c>
      <c r="H2843" s="12">
        <f t="shared" si="453"/>
        <v>0</v>
      </c>
      <c r="I2843" s="12">
        <f t="shared" si="447"/>
        <v>0</v>
      </c>
      <c r="J2843" s="12">
        <f t="shared" si="454"/>
        <v>0</v>
      </c>
      <c r="K2843" s="12">
        <f t="shared" si="455"/>
        <v>0</v>
      </c>
      <c r="L2843" s="12">
        <f t="shared" si="456"/>
        <v>53.107368275384871</v>
      </c>
      <c r="M2843" s="12">
        <f t="shared" si="451"/>
        <v>53.107368275384871</v>
      </c>
      <c r="N2843" s="13"/>
    </row>
    <row r="2844" spans="1:14" x14ac:dyDescent="0.2">
      <c r="A2844" s="10" t="s">
        <v>2826</v>
      </c>
      <c r="B2844" s="6">
        <f>IF($C$10=2012,profiles!C2831,IF($C$10=2013,profiles!E2831,IF($C$10=2014,profiles!G2831,IF($C$10=2015,profiles!I2831,IF($C$10=2016,profiles!K2831)))))</f>
        <v>64.849999999999994</v>
      </c>
      <c r="C2844" s="6">
        <f>IF($C$10=2012,profiles!D2831,IF($C$10=2013,profiles!F2831,IF($C$10=2014,profiles!H2831,IF($C$10=2015,profiles!J2831,IF($C$10=2016,profiles!L2831)))))</f>
        <v>3.7853889177189647E-2</v>
      </c>
      <c r="D2844" s="11">
        <f t="shared" si="452"/>
        <v>7.5707778354379291</v>
      </c>
      <c r="E2844" s="11">
        <f t="shared" si="448"/>
        <v>0</v>
      </c>
      <c r="F2844" s="11">
        <f t="shared" si="449"/>
        <v>7.5707778354379291</v>
      </c>
      <c r="G2844" s="11">
        <f t="shared" si="450"/>
        <v>57.279222164562064</v>
      </c>
      <c r="H2844" s="12">
        <f t="shared" si="453"/>
        <v>0</v>
      </c>
      <c r="I2844" s="12">
        <f t="shared" si="447"/>
        <v>0</v>
      </c>
      <c r="J2844" s="12">
        <f t="shared" si="454"/>
        <v>0</v>
      </c>
      <c r="K2844" s="12">
        <f t="shared" si="455"/>
        <v>0</v>
      </c>
      <c r="L2844" s="12">
        <f t="shared" si="456"/>
        <v>57.279222164562064</v>
      </c>
      <c r="M2844" s="12">
        <f t="shared" si="451"/>
        <v>57.279222164562064</v>
      </c>
      <c r="N2844" s="13"/>
    </row>
    <row r="2845" spans="1:14" x14ac:dyDescent="0.2">
      <c r="A2845" s="10" t="s">
        <v>2827</v>
      </c>
      <c r="B2845" s="6">
        <f>IF($C$10=2012,profiles!C2832,IF($C$10=2013,profiles!E2832,IF($C$10=2014,profiles!G2832,IF($C$10=2015,profiles!I2832,IF($C$10=2016,profiles!K2832)))))</f>
        <v>63.488999999999997</v>
      </c>
      <c r="C2845" s="6">
        <f>IF($C$10=2012,profiles!D2832,IF($C$10=2013,profiles!F2832,IF($C$10=2014,profiles!H2832,IF($C$10=2015,profiles!J2832,IF($C$10=2016,profiles!L2832)))))</f>
        <v>2.9291356743354667E-2</v>
      </c>
      <c r="D2845" s="11">
        <f t="shared" si="452"/>
        <v>5.8582713486709332</v>
      </c>
      <c r="E2845" s="11">
        <f t="shared" si="448"/>
        <v>0</v>
      </c>
      <c r="F2845" s="11">
        <f t="shared" si="449"/>
        <v>5.8582713486709332</v>
      </c>
      <c r="G2845" s="11">
        <f t="shared" si="450"/>
        <v>57.630728651329065</v>
      </c>
      <c r="H2845" s="12">
        <f t="shared" si="453"/>
        <v>0</v>
      </c>
      <c r="I2845" s="12">
        <f t="shared" si="447"/>
        <v>0</v>
      </c>
      <c r="J2845" s="12">
        <f t="shared" si="454"/>
        <v>0</v>
      </c>
      <c r="K2845" s="12">
        <f t="shared" si="455"/>
        <v>0</v>
      </c>
      <c r="L2845" s="12">
        <f t="shared" si="456"/>
        <v>57.630728651329065</v>
      </c>
      <c r="M2845" s="12">
        <f t="shared" si="451"/>
        <v>57.630728651329065</v>
      </c>
      <c r="N2845" s="13"/>
    </row>
    <row r="2846" spans="1:14" x14ac:dyDescent="0.2">
      <c r="A2846" s="10" t="s">
        <v>2828</v>
      </c>
      <c r="B2846" s="6">
        <f>IF($C$10=2012,profiles!C2833,IF($C$10=2013,profiles!E2833,IF($C$10=2014,profiles!G2833,IF($C$10=2015,profiles!I2833,IF($C$10=2016,profiles!K2833)))))</f>
        <v>61.872</v>
      </c>
      <c r="C2846" s="6">
        <f>IF($C$10=2012,profiles!D2833,IF($C$10=2013,profiles!F2833,IF($C$10=2014,profiles!H2833,IF($C$10=2015,profiles!J2833,IF($C$10=2016,profiles!L2833)))))</f>
        <v>3.2347344750043243E-2</v>
      </c>
      <c r="D2846" s="11">
        <f t="shared" si="452"/>
        <v>6.4694689500086486</v>
      </c>
      <c r="E2846" s="11">
        <f t="shared" si="448"/>
        <v>0</v>
      </c>
      <c r="F2846" s="11">
        <f t="shared" si="449"/>
        <v>6.4694689500086486</v>
      </c>
      <c r="G2846" s="11">
        <f t="shared" si="450"/>
        <v>55.402531049991353</v>
      </c>
      <c r="H2846" s="12">
        <f t="shared" si="453"/>
        <v>0</v>
      </c>
      <c r="I2846" s="12">
        <f t="shared" si="447"/>
        <v>0</v>
      </c>
      <c r="J2846" s="12">
        <f t="shared" si="454"/>
        <v>0</v>
      </c>
      <c r="K2846" s="12">
        <f t="shared" si="455"/>
        <v>0</v>
      </c>
      <c r="L2846" s="12">
        <f t="shared" si="456"/>
        <v>55.402531049991353</v>
      </c>
      <c r="M2846" s="12">
        <f t="shared" si="451"/>
        <v>55.402531049991353</v>
      </c>
      <c r="N2846" s="13"/>
    </row>
    <row r="2847" spans="1:14" x14ac:dyDescent="0.2">
      <c r="A2847" s="10" t="s">
        <v>2829</v>
      </c>
      <c r="B2847" s="6">
        <f>IF($C$10=2012,profiles!C2834,IF($C$10=2013,profiles!E2834,IF($C$10=2014,profiles!G2834,IF($C$10=2015,profiles!I2834,IF($C$10=2016,profiles!K2834)))))</f>
        <v>57.722999999999999</v>
      </c>
      <c r="C2847" s="6">
        <f>IF($C$10=2012,profiles!D2834,IF($C$10=2013,profiles!F2834,IF($C$10=2014,profiles!H2834,IF($C$10=2015,profiles!J2834,IF($C$10=2016,profiles!L2834)))))</f>
        <v>2.8786830421495706E-2</v>
      </c>
      <c r="D2847" s="11">
        <f t="shared" si="452"/>
        <v>5.7573660842991412</v>
      </c>
      <c r="E2847" s="11">
        <f t="shared" si="448"/>
        <v>0</v>
      </c>
      <c r="F2847" s="11">
        <f t="shared" si="449"/>
        <v>5.7573660842991412</v>
      </c>
      <c r="G2847" s="11">
        <f t="shared" si="450"/>
        <v>51.965633915700856</v>
      </c>
      <c r="H2847" s="12">
        <f t="shared" si="453"/>
        <v>0</v>
      </c>
      <c r="I2847" s="12">
        <f t="shared" si="447"/>
        <v>0</v>
      </c>
      <c r="J2847" s="12">
        <f t="shared" si="454"/>
        <v>0</v>
      </c>
      <c r="K2847" s="12">
        <f t="shared" si="455"/>
        <v>0</v>
      </c>
      <c r="L2847" s="12">
        <f t="shared" si="456"/>
        <v>51.965633915700856</v>
      </c>
      <c r="M2847" s="12">
        <f t="shared" si="451"/>
        <v>51.965633915700856</v>
      </c>
      <c r="N2847" s="13"/>
    </row>
    <row r="2848" spans="1:14" x14ac:dyDescent="0.2">
      <c r="A2848" s="10" t="s">
        <v>2830</v>
      </c>
      <c r="B2848" s="6">
        <f>IF($C$10=2012,profiles!C2835,IF($C$10=2013,profiles!E2835,IF($C$10=2014,profiles!G2835,IF($C$10=2015,profiles!I2835,IF($C$10=2016,profiles!K2835)))))</f>
        <v>52.588000000000001</v>
      </c>
      <c r="C2848" s="6">
        <f>IF($C$10=2012,profiles!D2835,IF($C$10=2013,profiles!F2835,IF($C$10=2014,profiles!H2835,IF($C$10=2015,profiles!J2835,IF($C$10=2016,profiles!L2835)))))</f>
        <v>2.581733264141152E-2</v>
      </c>
      <c r="D2848" s="11">
        <f t="shared" si="452"/>
        <v>5.1634665282823038</v>
      </c>
      <c r="E2848" s="11">
        <f t="shared" si="448"/>
        <v>0</v>
      </c>
      <c r="F2848" s="11">
        <f t="shared" si="449"/>
        <v>5.1634665282823038</v>
      </c>
      <c r="G2848" s="11">
        <f t="shared" si="450"/>
        <v>47.424533471717695</v>
      </c>
      <c r="H2848" s="12">
        <f t="shared" si="453"/>
        <v>0</v>
      </c>
      <c r="I2848" s="12">
        <f t="shared" si="447"/>
        <v>0</v>
      </c>
      <c r="J2848" s="12">
        <f t="shared" si="454"/>
        <v>0</v>
      </c>
      <c r="K2848" s="12">
        <f t="shared" si="455"/>
        <v>0</v>
      </c>
      <c r="L2848" s="12">
        <f t="shared" si="456"/>
        <v>47.424533471717695</v>
      </c>
      <c r="M2848" s="12">
        <f t="shared" si="451"/>
        <v>47.424533471717695</v>
      </c>
      <c r="N2848" s="13"/>
    </row>
    <row r="2849" spans="1:14" x14ac:dyDescent="0.2">
      <c r="A2849" s="10" t="s">
        <v>2831</v>
      </c>
      <c r="B2849" s="6">
        <f>IF($C$10=2012,profiles!C2836,IF($C$10=2013,profiles!E2836,IF($C$10=2014,profiles!G2836,IF($C$10=2015,profiles!I2836,IF($C$10=2016,profiles!K2836)))))</f>
        <v>48.811999999999998</v>
      </c>
      <c r="C2849" s="6">
        <f>IF($C$10=2012,profiles!D2836,IF($C$10=2013,profiles!F2836,IF($C$10=2014,profiles!H2836,IF($C$10=2015,profiles!J2836,IF($C$10=2016,profiles!L2836)))))</f>
        <v>2.2620848642028672E-2</v>
      </c>
      <c r="D2849" s="11">
        <f t="shared" si="452"/>
        <v>4.5241697284057345</v>
      </c>
      <c r="E2849" s="11">
        <f t="shared" si="448"/>
        <v>0</v>
      </c>
      <c r="F2849" s="11">
        <f t="shared" si="449"/>
        <v>4.5241697284057345</v>
      </c>
      <c r="G2849" s="11">
        <f t="shared" si="450"/>
        <v>44.28783027159426</v>
      </c>
      <c r="H2849" s="12">
        <f t="shared" si="453"/>
        <v>0</v>
      </c>
      <c r="I2849" s="12">
        <f t="shared" si="447"/>
        <v>0</v>
      </c>
      <c r="J2849" s="12">
        <f t="shared" si="454"/>
        <v>0</v>
      </c>
      <c r="K2849" s="12">
        <f t="shared" si="455"/>
        <v>0</v>
      </c>
      <c r="L2849" s="12">
        <f t="shared" si="456"/>
        <v>44.28783027159426</v>
      </c>
      <c r="M2849" s="12">
        <f t="shared" si="451"/>
        <v>44.28783027159426</v>
      </c>
      <c r="N2849" s="13"/>
    </row>
    <row r="2850" spans="1:14" x14ac:dyDescent="0.2">
      <c r="A2850" s="10" t="s">
        <v>2832</v>
      </c>
      <c r="B2850" s="6">
        <f>IF($C$10=2012,profiles!C2837,IF($C$10=2013,profiles!E2837,IF($C$10=2014,profiles!G2837,IF($C$10=2015,profiles!I2837,IF($C$10=2016,profiles!K2837)))))</f>
        <v>46.780999999999999</v>
      </c>
      <c r="C2850" s="6">
        <f>IF($C$10=2012,profiles!D2837,IF($C$10=2013,profiles!F2837,IF($C$10=2014,profiles!H2837,IF($C$10=2015,profiles!J2837,IF($C$10=2016,profiles!L2837)))))</f>
        <v>1.9364599092284416E-2</v>
      </c>
      <c r="D2850" s="11">
        <f t="shared" si="452"/>
        <v>3.8729198184568832</v>
      </c>
      <c r="E2850" s="11">
        <f t="shared" si="448"/>
        <v>0</v>
      </c>
      <c r="F2850" s="11">
        <f t="shared" si="449"/>
        <v>3.8729198184568832</v>
      </c>
      <c r="G2850" s="11">
        <f t="shared" si="450"/>
        <v>42.908080181543113</v>
      </c>
      <c r="H2850" s="12">
        <f t="shared" si="453"/>
        <v>0</v>
      </c>
      <c r="I2850" s="12">
        <f t="shared" si="447"/>
        <v>0</v>
      </c>
      <c r="J2850" s="12">
        <f t="shared" si="454"/>
        <v>0</v>
      </c>
      <c r="K2850" s="12">
        <f t="shared" si="455"/>
        <v>0</v>
      </c>
      <c r="L2850" s="12">
        <f t="shared" si="456"/>
        <v>42.908080181543113</v>
      </c>
      <c r="M2850" s="12">
        <f t="shared" si="451"/>
        <v>42.908080181543113</v>
      </c>
      <c r="N2850" s="13"/>
    </row>
    <row r="2851" spans="1:14" x14ac:dyDescent="0.2">
      <c r="A2851" s="10" t="s">
        <v>2833</v>
      </c>
      <c r="B2851" s="6">
        <f>IF($C$10=2012,profiles!C2838,IF($C$10=2013,profiles!E2838,IF($C$10=2014,profiles!G2838,IF($C$10=2015,profiles!I2838,IF($C$10=2016,profiles!K2838)))))</f>
        <v>45.759</v>
      </c>
      <c r="C2851" s="6">
        <f>IF($C$10=2012,profiles!D2838,IF($C$10=2013,profiles!F2838,IF($C$10=2014,profiles!H2838,IF($C$10=2015,profiles!J2838,IF($C$10=2016,profiles!L2838)))))</f>
        <v>1.6108349542540163E-2</v>
      </c>
      <c r="D2851" s="11">
        <f t="shared" si="452"/>
        <v>3.2216699085080327</v>
      </c>
      <c r="E2851" s="11">
        <f t="shared" si="448"/>
        <v>0</v>
      </c>
      <c r="F2851" s="11">
        <f t="shared" si="449"/>
        <v>3.2216699085080327</v>
      </c>
      <c r="G2851" s="11">
        <f t="shared" si="450"/>
        <v>42.537330091491967</v>
      </c>
      <c r="H2851" s="12">
        <f t="shared" si="453"/>
        <v>0</v>
      </c>
      <c r="I2851" s="12">
        <f t="shared" si="447"/>
        <v>0</v>
      </c>
      <c r="J2851" s="12">
        <f t="shared" si="454"/>
        <v>0</v>
      </c>
      <c r="K2851" s="12">
        <f t="shared" si="455"/>
        <v>0</v>
      </c>
      <c r="L2851" s="12">
        <f t="shared" si="456"/>
        <v>42.537330091491967</v>
      </c>
      <c r="M2851" s="12">
        <f t="shared" si="451"/>
        <v>42.537330091491967</v>
      </c>
      <c r="N2851" s="13"/>
    </row>
    <row r="2852" spans="1:14" x14ac:dyDescent="0.2">
      <c r="A2852" s="10" t="s">
        <v>2834</v>
      </c>
      <c r="B2852" s="6">
        <f>IF($C$10=2012,profiles!C2839,IF($C$10=2013,profiles!E2839,IF($C$10=2014,profiles!G2839,IF($C$10=2015,profiles!I2839,IF($C$10=2016,profiles!K2839)))))</f>
        <v>46.231999999999999</v>
      </c>
      <c r="C2852" s="6">
        <f>IF($C$10=2012,profiles!D2839,IF($C$10=2013,profiles!F2839,IF($C$10=2014,profiles!H2839,IF($C$10=2015,profiles!J2839,IF($C$10=2016,profiles!L2839)))))</f>
        <v>1.3370794611339241E-2</v>
      </c>
      <c r="D2852" s="11">
        <f t="shared" si="452"/>
        <v>2.6741589222678481</v>
      </c>
      <c r="E2852" s="11">
        <f t="shared" si="448"/>
        <v>0</v>
      </c>
      <c r="F2852" s="11">
        <f t="shared" si="449"/>
        <v>2.6741589222678481</v>
      </c>
      <c r="G2852" s="11">
        <f t="shared" si="450"/>
        <v>43.557841077732149</v>
      </c>
      <c r="H2852" s="12">
        <f t="shared" si="453"/>
        <v>0</v>
      </c>
      <c r="I2852" s="12">
        <f t="shared" si="447"/>
        <v>0</v>
      </c>
      <c r="J2852" s="12">
        <f t="shared" si="454"/>
        <v>0</v>
      </c>
      <c r="K2852" s="12">
        <f t="shared" si="455"/>
        <v>0</v>
      </c>
      <c r="L2852" s="12">
        <f t="shared" si="456"/>
        <v>43.557841077732149</v>
      </c>
      <c r="M2852" s="12">
        <f t="shared" si="451"/>
        <v>43.557841077732149</v>
      </c>
      <c r="N2852" s="13"/>
    </row>
    <row r="2853" spans="1:14" x14ac:dyDescent="0.2">
      <c r="A2853" s="10" t="s">
        <v>2835</v>
      </c>
      <c r="B2853" s="6">
        <f>IF($C$10=2012,profiles!C2840,IF($C$10=2013,profiles!E2840,IF($C$10=2014,profiles!G2840,IF($C$10=2015,profiles!I2840,IF($C$10=2016,profiles!K2840)))))</f>
        <v>47.731000000000002</v>
      </c>
      <c r="C2853" s="6">
        <f>IF($C$10=2012,profiles!D2840,IF($C$10=2013,profiles!F2840,IF($C$10=2014,profiles!H2840,IF($C$10=2015,profiles!J2840,IF($C$10=2016,profiles!L2840)))))</f>
        <v>1.2304589006555724E-2</v>
      </c>
      <c r="D2853" s="11">
        <f t="shared" si="452"/>
        <v>2.4609178013111448</v>
      </c>
      <c r="E2853" s="11">
        <f t="shared" si="448"/>
        <v>0</v>
      </c>
      <c r="F2853" s="11">
        <f t="shared" si="449"/>
        <v>2.4609178013111448</v>
      </c>
      <c r="G2853" s="11">
        <f t="shared" si="450"/>
        <v>45.270082198688854</v>
      </c>
      <c r="H2853" s="12">
        <f t="shared" si="453"/>
        <v>0</v>
      </c>
      <c r="I2853" s="12">
        <f t="shared" si="447"/>
        <v>0</v>
      </c>
      <c r="J2853" s="12">
        <f t="shared" si="454"/>
        <v>0</v>
      </c>
      <c r="K2853" s="12">
        <f t="shared" si="455"/>
        <v>0</v>
      </c>
      <c r="L2853" s="12">
        <f t="shared" si="456"/>
        <v>45.270082198688854</v>
      </c>
      <c r="M2853" s="12">
        <f t="shared" si="451"/>
        <v>45.270082198688854</v>
      </c>
      <c r="N2853" s="13"/>
    </row>
    <row r="2854" spans="1:14" x14ac:dyDescent="0.2">
      <c r="A2854" s="10" t="s">
        <v>2836</v>
      </c>
      <c r="B2854" s="6">
        <f>IF($C$10=2012,profiles!C2841,IF($C$10=2013,profiles!E2841,IF($C$10=2014,profiles!G2841,IF($C$10=2015,profiles!I2841,IF($C$10=2016,profiles!K2841)))))</f>
        <v>51.673999999999999</v>
      </c>
      <c r="C2854" s="6">
        <f>IF($C$10=2012,profiles!D2841,IF($C$10=2013,profiles!F2841,IF($C$10=2014,profiles!H2841,IF($C$10=2015,profiles!J2841,IF($C$10=2016,profiles!L2841)))))</f>
        <v>1.0330667819321375E-2</v>
      </c>
      <c r="D2854" s="11">
        <f t="shared" si="452"/>
        <v>2.066133563864275</v>
      </c>
      <c r="E2854" s="11">
        <f t="shared" si="448"/>
        <v>0</v>
      </c>
      <c r="F2854" s="11">
        <f t="shared" si="449"/>
        <v>2.066133563864275</v>
      </c>
      <c r="G2854" s="11">
        <f t="shared" si="450"/>
        <v>49.607866436135723</v>
      </c>
      <c r="H2854" s="12">
        <f t="shared" si="453"/>
        <v>0</v>
      </c>
      <c r="I2854" s="12">
        <f t="shared" si="447"/>
        <v>0</v>
      </c>
      <c r="J2854" s="12">
        <f t="shared" si="454"/>
        <v>0</v>
      </c>
      <c r="K2854" s="12">
        <f t="shared" si="455"/>
        <v>0</v>
      </c>
      <c r="L2854" s="12">
        <f t="shared" si="456"/>
        <v>49.607866436135723</v>
      </c>
      <c r="M2854" s="12">
        <f t="shared" si="451"/>
        <v>49.607866436135723</v>
      </c>
      <c r="N2854" s="13"/>
    </row>
    <row r="2855" spans="1:14" x14ac:dyDescent="0.2">
      <c r="A2855" s="10" t="s">
        <v>2837</v>
      </c>
      <c r="B2855" s="6">
        <f>IF($C$10=2012,profiles!C2842,IF($C$10=2013,profiles!E2842,IF($C$10=2014,profiles!G2842,IF($C$10=2015,profiles!I2842,IF($C$10=2016,profiles!K2842)))))</f>
        <v>59.453000000000003</v>
      </c>
      <c r="C2855" s="6">
        <f>IF($C$10=2012,profiles!D2842,IF($C$10=2013,profiles!F2842,IF($C$10=2014,profiles!H2842,IF($C$10=2015,profiles!J2842,IF($C$10=2016,profiles!L2842)))))</f>
        <v>1.4595490238455442E-2</v>
      </c>
      <c r="D2855" s="11">
        <f t="shared" si="452"/>
        <v>2.9190980476910884</v>
      </c>
      <c r="E2855" s="11">
        <f t="shared" si="448"/>
        <v>0</v>
      </c>
      <c r="F2855" s="11">
        <f t="shared" si="449"/>
        <v>2.9190980476910884</v>
      </c>
      <c r="G2855" s="11">
        <f t="shared" si="450"/>
        <v>56.533901952308916</v>
      </c>
      <c r="H2855" s="12">
        <f t="shared" si="453"/>
        <v>0</v>
      </c>
      <c r="I2855" s="12">
        <f t="shared" si="447"/>
        <v>0</v>
      </c>
      <c r="J2855" s="12">
        <f t="shared" si="454"/>
        <v>0</v>
      </c>
      <c r="K2855" s="12">
        <f t="shared" si="455"/>
        <v>0</v>
      </c>
      <c r="L2855" s="12">
        <f t="shared" si="456"/>
        <v>56.533901952308916</v>
      </c>
      <c r="M2855" s="12">
        <f t="shared" si="451"/>
        <v>56.533901952308916</v>
      </c>
      <c r="N2855" s="13"/>
    </row>
    <row r="2856" spans="1:14" x14ac:dyDescent="0.2">
      <c r="A2856" s="10" t="s">
        <v>2838</v>
      </c>
      <c r="B2856" s="6">
        <f>IF($C$10=2012,profiles!C2843,IF($C$10=2013,profiles!E2843,IF($C$10=2014,profiles!G2843,IF($C$10=2015,profiles!I2843,IF($C$10=2016,profiles!K2843)))))</f>
        <v>65.649000000000001</v>
      </c>
      <c r="C2856" s="6">
        <f>IF($C$10=2012,profiles!D2843,IF($C$10=2013,profiles!F2843,IF($C$10=2014,profiles!H2843,IF($C$10=2015,profiles!J2843,IF($C$10=2016,profiles!L2843)))))</f>
        <v>3.4680498523161157E-2</v>
      </c>
      <c r="D2856" s="11">
        <f t="shared" si="452"/>
        <v>6.9360997046322312</v>
      </c>
      <c r="E2856" s="11">
        <f t="shared" si="448"/>
        <v>0</v>
      </c>
      <c r="F2856" s="11">
        <f t="shared" si="449"/>
        <v>6.9360997046322312</v>
      </c>
      <c r="G2856" s="11">
        <f t="shared" si="450"/>
        <v>58.712900295367767</v>
      </c>
      <c r="H2856" s="12">
        <f t="shared" si="453"/>
        <v>0</v>
      </c>
      <c r="I2856" s="12">
        <f t="shared" si="447"/>
        <v>0</v>
      </c>
      <c r="J2856" s="12">
        <f t="shared" si="454"/>
        <v>0</v>
      </c>
      <c r="K2856" s="12">
        <f t="shared" si="455"/>
        <v>0</v>
      </c>
      <c r="L2856" s="12">
        <f t="shared" si="456"/>
        <v>58.712900295367767</v>
      </c>
      <c r="M2856" s="12">
        <f t="shared" si="451"/>
        <v>58.712900295367767</v>
      </c>
      <c r="N2856" s="13"/>
    </row>
    <row r="2857" spans="1:14" x14ac:dyDescent="0.2">
      <c r="A2857" s="10" t="s">
        <v>2839</v>
      </c>
      <c r="B2857" s="6">
        <f>IF($C$10=2012,profiles!C2844,IF($C$10=2013,profiles!E2844,IF($C$10=2014,profiles!G2844,IF($C$10=2015,profiles!I2844,IF($C$10=2016,profiles!K2844)))))</f>
        <v>68.649000000000001</v>
      </c>
      <c r="C2857" s="6">
        <f>IF($C$10=2012,profiles!D2844,IF($C$10=2013,profiles!F2844,IF($C$10=2014,profiles!H2844,IF($C$10=2015,profiles!J2844,IF($C$10=2016,profiles!L2844)))))</f>
        <v>6.6018298393487496E-2</v>
      </c>
      <c r="D2857" s="11">
        <f t="shared" si="452"/>
        <v>13.203659678697498</v>
      </c>
      <c r="E2857" s="11">
        <f t="shared" si="448"/>
        <v>0</v>
      </c>
      <c r="F2857" s="11">
        <f t="shared" si="449"/>
        <v>13.203659678697498</v>
      </c>
      <c r="G2857" s="11">
        <f t="shared" si="450"/>
        <v>55.445340321302503</v>
      </c>
      <c r="H2857" s="12">
        <f t="shared" si="453"/>
        <v>0</v>
      </c>
      <c r="I2857" s="12">
        <f t="shared" si="447"/>
        <v>0</v>
      </c>
      <c r="J2857" s="12">
        <f t="shared" si="454"/>
        <v>0</v>
      </c>
      <c r="K2857" s="12">
        <f t="shared" si="455"/>
        <v>0</v>
      </c>
      <c r="L2857" s="12">
        <f t="shared" si="456"/>
        <v>55.445340321302503</v>
      </c>
      <c r="M2857" s="12">
        <f t="shared" si="451"/>
        <v>55.445340321302503</v>
      </c>
      <c r="N2857" s="13"/>
    </row>
    <row r="2858" spans="1:14" x14ac:dyDescent="0.2">
      <c r="A2858" s="10" t="s">
        <v>2840</v>
      </c>
      <c r="B2858" s="6">
        <f>IF($C$10=2012,profiles!C2845,IF($C$10=2013,profiles!E2845,IF($C$10=2014,profiles!G2845,IF($C$10=2015,profiles!I2845,IF($C$10=2016,profiles!K2845)))))</f>
        <v>69.363</v>
      </c>
      <c r="C2858" s="6">
        <f>IF($C$10=2012,profiles!D2845,IF($C$10=2013,profiles!F2845,IF($C$10=2014,profiles!H2845,IF($C$10=2015,profiles!J2845,IF($C$10=2016,profiles!L2845)))))</f>
        <v>0.10748505150925726</v>
      </c>
      <c r="D2858" s="11">
        <f t="shared" si="452"/>
        <v>21.497010301851454</v>
      </c>
      <c r="E2858" s="11">
        <f t="shared" si="448"/>
        <v>0</v>
      </c>
      <c r="F2858" s="11">
        <f t="shared" si="449"/>
        <v>21.497010301851454</v>
      </c>
      <c r="G2858" s="11">
        <f t="shared" si="450"/>
        <v>47.865989698148546</v>
      </c>
      <c r="H2858" s="12">
        <f t="shared" si="453"/>
        <v>0</v>
      </c>
      <c r="I2858" s="12">
        <f t="shared" si="447"/>
        <v>0</v>
      </c>
      <c r="J2858" s="12">
        <f t="shared" si="454"/>
        <v>0</v>
      </c>
      <c r="K2858" s="12">
        <f t="shared" si="455"/>
        <v>0</v>
      </c>
      <c r="L2858" s="12">
        <f t="shared" si="456"/>
        <v>47.865989698148546</v>
      </c>
      <c r="M2858" s="12">
        <f t="shared" si="451"/>
        <v>47.865989698148546</v>
      </c>
      <c r="N2858" s="13"/>
    </row>
    <row r="2859" spans="1:14" x14ac:dyDescent="0.2">
      <c r="A2859" s="10" t="s">
        <v>2841</v>
      </c>
      <c r="B2859" s="6">
        <f>IF($C$10=2012,profiles!C2846,IF($C$10=2013,profiles!E2846,IF($C$10=2014,profiles!G2846,IF($C$10=2015,profiles!I2846,IF($C$10=2016,profiles!K2846)))))</f>
        <v>70.504999999999995</v>
      </c>
      <c r="C2859" s="6">
        <f>IF($C$10=2012,profiles!D2846,IF($C$10=2013,profiles!F2846,IF($C$10=2014,profiles!H2846,IF($C$10=2015,profiles!J2846,IF($C$10=2016,profiles!L2846)))))</f>
        <v>0.14987392839132627</v>
      </c>
      <c r="D2859" s="11">
        <f t="shared" si="452"/>
        <v>29.974785678265253</v>
      </c>
      <c r="E2859" s="11">
        <f t="shared" si="448"/>
        <v>0</v>
      </c>
      <c r="F2859" s="11">
        <f t="shared" si="449"/>
        <v>29.974785678265253</v>
      </c>
      <c r="G2859" s="11">
        <f t="shared" si="450"/>
        <v>40.530214321734746</v>
      </c>
      <c r="H2859" s="12">
        <f t="shared" si="453"/>
        <v>0</v>
      </c>
      <c r="I2859" s="12">
        <f t="shared" si="447"/>
        <v>0</v>
      </c>
      <c r="J2859" s="12">
        <f t="shared" si="454"/>
        <v>0</v>
      </c>
      <c r="K2859" s="12">
        <f t="shared" si="455"/>
        <v>0</v>
      </c>
      <c r="L2859" s="12">
        <f t="shared" si="456"/>
        <v>40.530214321734746</v>
      </c>
      <c r="M2859" s="12">
        <f t="shared" si="451"/>
        <v>40.530214321734746</v>
      </c>
      <c r="N2859" s="13"/>
    </row>
    <row r="2860" spans="1:14" x14ac:dyDescent="0.2">
      <c r="A2860" s="10" t="s">
        <v>2842</v>
      </c>
      <c r="B2860" s="6">
        <f>IF($C$10=2012,profiles!C2847,IF($C$10=2013,profiles!E2847,IF($C$10=2014,profiles!G2847,IF($C$10=2015,profiles!I2847,IF($C$10=2016,profiles!K2847)))))</f>
        <v>71.53</v>
      </c>
      <c r="C2860" s="6">
        <f>IF($C$10=2012,profiles!D2847,IF($C$10=2013,profiles!F2847,IF($C$10=2014,profiles!H2847,IF($C$10=2015,profiles!J2847,IF($C$10=2016,profiles!L2847)))))</f>
        <v>0.18043368633383761</v>
      </c>
      <c r="D2860" s="11">
        <f t="shared" si="452"/>
        <v>36.086737266767521</v>
      </c>
      <c r="E2860" s="11">
        <f t="shared" si="448"/>
        <v>0</v>
      </c>
      <c r="F2860" s="11">
        <f t="shared" si="449"/>
        <v>36.086737266767521</v>
      </c>
      <c r="G2860" s="11">
        <f t="shared" si="450"/>
        <v>35.44326273323248</v>
      </c>
      <c r="H2860" s="12">
        <f t="shared" si="453"/>
        <v>0</v>
      </c>
      <c r="I2860" s="12">
        <f t="shared" si="447"/>
        <v>0</v>
      </c>
      <c r="J2860" s="12">
        <f t="shared" si="454"/>
        <v>0</v>
      </c>
      <c r="K2860" s="12">
        <f t="shared" si="455"/>
        <v>0</v>
      </c>
      <c r="L2860" s="12">
        <f t="shared" si="456"/>
        <v>35.44326273323248</v>
      </c>
      <c r="M2860" s="12">
        <f t="shared" si="451"/>
        <v>35.44326273323248</v>
      </c>
      <c r="N2860" s="13"/>
    </row>
    <row r="2861" spans="1:14" x14ac:dyDescent="0.2">
      <c r="A2861" s="10" t="s">
        <v>2843</v>
      </c>
      <c r="B2861" s="6">
        <f>IF($C$10=2012,profiles!C2848,IF($C$10=2013,profiles!E2848,IF($C$10=2014,profiles!G2848,IF($C$10=2015,profiles!I2848,IF($C$10=2016,profiles!K2848)))))</f>
        <v>70.730999999999995</v>
      </c>
      <c r="C2861" s="6">
        <f>IF($C$10=2012,profiles!D2848,IF($C$10=2013,profiles!F2848,IF($C$10=2014,profiles!H2848,IF($C$10=2015,profiles!J2848,IF($C$10=2016,profiles!L2848)))))</f>
        <v>0.20154167567178158</v>
      </c>
      <c r="D2861" s="11">
        <f t="shared" si="452"/>
        <v>40.308335134356312</v>
      </c>
      <c r="E2861" s="11">
        <f t="shared" si="448"/>
        <v>0</v>
      </c>
      <c r="F2861" s="11">
        <f t="shared" si="449"/>
        <v>40.308335134356312</v>
      </c>
      <c r="G2861" s="11">
        <f t="shared" si="450"/>
        <v>30.422664865643682</v>
      </c>
      <c r="H2861" s="12">
        <f t="shared" si="453"/>
        <v>0</v>
      </c>
      <c r="I2861" s="12">
        <f t="shared" si="447"/>
        <v>0</v>
      </c>
      <c r="J2861" s="12">
        <f t="shared" si="454"/>
        <v>0</v>
      </c>
      <c r="K2861" s="12">
        <f t="shared" si="455"/>
        <v>0</v>
      </c>
      <c r="L2861" s="12">
        <f t="shared" si="456"/>
        <v>30.422664865643682</v>
      </c>
      <c r="M2861" s="12">
        <f t="shared" si="451"/>
        <v>30.422664865643682</v>
      </c>
      <c r="N2861" s="13"/>
    </row>
    <row r="2862" spans="1:14" x14ac:dyDescent="0.2">
      <c r="A2862" s="10" t="s">
        <v>2844</v>
      </c>
      <c r="B2862" s="6">
        <f>IF($C$10=2012,profiles!C2849,IF($C$10=2013,profiles!E2849,IF($C$10=2014,profiles!G2849,IF($C$10=2015,profiles!I2849,IF($C$10=2016,profiles!K2849)))))</f>
        <v>69.97</v>
      </c>
      <c r="C2862" s="6">
        <f>IF($C$10=2012,profiles!D2849,IF($C$10=2013,profiles!F2849,IF($C$10=2014,profiles!H2849,IF($C$10=2015,profiles!J2849,IF($C$10=2016,profiles!L2849)))))</f>
        <v>0.20587853901015776</v>
      </c>
      <c r="D2862" s="11">
        <f t="shared" si="452"/>
        <v>41.175707802031553</v>
      </c>
      <c r="E2862" s="11">
        <f t="shared" si="448"/>
        <v>0</v>
      </c>
      <c r="F2862" s="11">
        <f t="shared" si="449"/>
        <v>41.175707802031553</v>
      </c>
      <c r="G2862" s="11">
        <f t="shared" si="450"/>
        <v>28.794292197968446</v>
      </c>
      <c r="H2862" s="12">
        <f t="shared" si="453"/>
        <v>0</v>
      </c>
      <c r="I2862" s="12">
        <f t="shared" si="447"/>
        <v>0</v>
      </c>
      <c r="J2862" s="12">
        <f t="shared" si="454"/>
        <v>0</v>
      </c>
      <c r="K2862" s="12">
        <f t="shared" si="455"/>
        <v>0</v>
      </c>
      <c r="L2862" s="12">
        <f t="shared" si="456"/>
        <v>28.794292197968446</v>
      </c>
      <c r="M2862" s="12">
        <f t="shared" si="451"/>
        <v>28.794292197968446</v>
      </c>
      <c r="N2862" s="13"/>
    </row>
    <row r="2863" spans="1:14" x14ac:dyDescent="0.2">
      <c r="A2863" s="10" t="s">
        <v>2845</v>
      </c>
      <c r="B2863" s="6">
        <f>IF($C$10=2012,profiles!C2850,IF($C$10=2013,profiles!E2850,IF($C$10=2014,profiles!G2850,IF($C$10=2015,profiles!I2850,IF($C$10=2016,profiles!K2850)))))</f>
        <v>68.665000000000006</v>
      </c>
      <c r="C2863" s="6">
        <f>IF($C$10=2012,profiles!D2850,IF($C$10=2013,profiles!F2850,IF($C$10=2014,profiles!H2850,IF($C$10=2015,profiles!J2850,IF($C$10=2016,profiles!L2850)))))</f>
        <v>0.20227649304805129</v>
      </c>
      <c r="D2863" s="11">
        <f t="shared" si="452"/>
        <v>40.45529860961026</v>
      </c>
      <c r="E2863" s="11">
        <f t="shared" si="448"/>
        <v>0</v>
      </c>
      <c r="F2863" s="11">
        <f t="shared" si="449"/>
        <v>40.45529860961026</v>
      </c>
      <c r="G2863" s="11">
        <f t="shared" si="450"/>
        <v>28.209701390389746</v>
      </c>
      <c r="H2863" s="12">
        <f t="shared" si="453"/>
        <v>0</v>
      </c>
      <c r="I2863" s="12">
        <f t="shared" si="447"/>
        <v>0</v>
      </c>
      <c r="J2863" s="12">
        <f t="shared" si="454"/>
        <v>0</v>
      </c>
      <c r="K2863" s="12">
        <f t="shared" si="455"/>
        <v>0</v>
      </c>
      <c r="L2863" s="12">
        <f t="shared" si="456"/>
        <v>28.209701390389746</v>
      </c>
      <c r="M2863" s="12">
        <f t="shared" si="451"/>
        <v>28.209701390389746</v>
      </c>
      <c r="N2863" s="13"/>
    </row>
    <row r="2864" spans="1:14" x14ac:dyDescent="0.2">
      <c r="A2864" s="10" t="s">
        <v>2846</v>
      </c>
      <c r="B2864" s="6">
        <f>IF($C$10=2012,profiles!C2851,IF($C$10=2013,profiles!E2851,IF($C$10=2014,profiles!G2851,IF($C$10=2015,profiles!I2851,IF($C$10=2016,profiles!K2851)))))</f>
        <v>67.72</v>
      </c>
      <c r="C2864" s="6">
        <f>IF($C$10=2012,profiles!D2851,IF($C$10=2013,profiles!F2851,IF($C$10=2014,profiles!H2851,IF($C$10=2015,profiles!J2851,IF($C$10=2016,profiles!L2851)))))</f>
        <v>0.18515957063612132</v>
      </c>
      <c r="D2864" s="11">
        <f t="shared" si="452"/>
        <v>37.031914127224262</v>
      </c>
      <c r="E2864" s="11">
        <f t="shared" si="448"/>
        <v>0</v>
      </c>
      <c r="F2864" s="11">
        <f t="shared" si="449"/>
        <v>37.031914127224262</v>
      </c>
      <c r="G2864" s="11">
        <f t="shared" si="450"/>
        <v>30.688085872775737</v>
      </c>
      <c r="H2864" s="12">
        <f t="shared" si="453"/>
        <v>0</v>
      </c>
      <c r="I2864" s="12">
        <f t="shared" si="447"/>
        <v>0</v>
      </c>
      <c r="J2864" s="12">
        <f t="shared" si="454"/>
        <v>0</v>
      </c>
      <c r="K2864" s="12">
        <f t="shared" si="455"/>
        <v>0</v>
      </c>
      <c r="L2864" s="12">
        <f t="shared" si="456"/>
        <v>30.688085872775737</v>
      </c>
      <c r="M2864" s="12">
        <f t="shared" si="451"/>
        <v>30.688085872775737</v>
      </c>
      <c r="N2864" s="13"/>
    </row>
    <row r="2865" spans="1:14" x14ac:dyDescent="0.2">
      <c r="A2865" s="10" t="s">
        <v>2847</v>
      </c>
      <c r="B2865" s="6">
        <f>IF($C$10=2012,profiles!C2852,IF($C$10=2013,profiles!E2852,IF($C$10=2014,profiles!G2852,IF($C$10=2015,profiles!I2852,IF($C$10=2016,profiles!K2852)))))</f>
        <v>65.959000000000003</v>
      </c>
      <c r="C2865" s="6">
        <f>IF($C$10=2012,profiles!D2852,IF($C$10=2013,profiles!F2852,IF($C$10=2014,profiles!H2852,IF($C$10=2015,profiles!J2852,IF($C$10=2016,profiles!L2852)))))</f>
        <v>0.15219364599092283</v>
      </c>
      <c r="D2865" s="11">
        <f t="shared" si="452"/>
        <v>30.438729198184568</v>
      </c>
      <c r="E2865" s="11">
        <f t="shared" si="448"/>
        <v>0</v>
      </c>
      <c r="F2865" s="11">
        <f t="shared" si="449"/>
        <v>30.438729198184568</v>
      </c>
      <c r="G2865" s="11">
        <f t="shared" si="450"/>
        <v>35.520270801815435</v>
      </c>
      <c r="H2865" s="12">
        <f t="shared" si="453"/>
        <v>0</v>
      </c>
      <c r="I2865" s="12">
        <f t="shared" si="447"/>
        <v>0</v>
      </c>
      <c r="J2865" s="12">
        <f t="shared" si="454"/>
        <v>0</v>
      </c>
      <c r="K2865" s="12">
        <f t="shared" si="455"/>
        <v>0</v>
      </c>
      <c r="L2865" s="12">
        <f t="shared" si="456"/>
        <v>35.520270801815435</v>
      </c>
      <c r="M2865" s="12">
        <f t="shared" si="451"/>
        <v>35.520270801815435</v>
      </c>
      <c r="N2865" s="13"/>
    </row>
    <row r="2866" spans="1:14" x14ac:dyDescent="0.2">
      <c r="A2866" s="10" t="s">
        <v>2848</v>
      </c>
      <c r="B2866" s="6">
        <f>IF($C$10=2012,profiles!C2853,IF($C$10=2013,profiles!E2853,IF($C$10=2014,profiles!G2853,IF($C$10=2015,profiles!I2853,IF($C$10=2016,profiles!K2853)))))</f>
        <v>65.293999999999997</v>
      </c>
      <c r="C2866" s="6">
        <f>IF($C$10=2012,profiles!D2853,IF($C$10=2013,profiles!F2853,IF($C$10=2014,profiles!H2853,IF($C$10=2015,profiles!J2853,IF($C$10=2016,profiles!L2853)))))</f>
        <v>0.11174987392839132</v>
      </c>
      <c r="D2866" s="11">
        <f t="shared" si="452"/>
        <v>22.349974785678263</v>
      </c>
      <c r="E2866" s="11">
        <f t="shared" si="448"/>
        <v>0</v>
      </c>
      <c r="F2866" s="11">
        <f t="shared" si="449"/>
        <v>22.349974785678263</v>
      </c>
      <c r="G2866" s="11">
        <f t="shared" si="450"/>
        <v>42.944025214321734</v>
      </c>
      <c r="H2866" s="12">
        <f t="shared" si="453"/>
        <v>0</v>
      </c>
      <c r="I2866" s="12">
        <f t="shared" si="447"/>
        <v>0</v>
      </c>
      <c r="J2866" s="12">
        <f t="shared" si="454"/>
        <v>0</v>
      </c>
      <c r="K2866" s="12">
        <f t="shared" si="455"/>
        <v>0</v>
      </c>
      <c r="L2866" s="12">
        <f t="shared" si="456"/>
        <v>42.944025214321734</v>
      </c>
      <c r="M2866" s="12">
        <f t="shared" si="451"/>
        <v>42.944025214321734</v>
      </c>
      <c r="N2866" s="13"/>
    </row>
    <row r="2867" spans="1:14" x14ac:dyDescent="0.2">
      <c r="A2867" s="10" t="s">
        <v>2849</v>
      </c>
      <c r="B2867" s="6">
        <f>IF($C$10=2012,profiles!C2854,IF($C$10=2013,profiles!E2854,IF($C$10=2014,profiles!G2854,IF($C$10=2015,profiles!I2854,IF($C$10=2016,profiles!K2854)))))</f>
        <v>64.933000000000007</v>
      </c>
      <c r="C2867" s="6">
        <f>IF($C$10=2012,profiles!D2854,IF($C$10=2013,profiles!F2854,IF($C$10=2014,profiles!H2854,IF($C$10=2015,profiles!J2854,IF($C$10=2016,profiles!L2854)))))</f>
        <v>6.7948995029176576E-2</v>
      </c>
      <c r="D2867" s="11">
        <f t="shared" si="452"/>
        <v>13.589799005835316</v>
      </c>
      <c r="E2867" s="11">
        <f t="shared" si="448"/>
        <v>0</v>
      </c>
      <c r="F2867" s="11">
        <f t="shared" si="449"/>
        <v>13.589799005835316</v>
      </c>
      <c r="G2867" s="11">
        <f t="shared" si="450"/>
        <v>51.34320099416469</v>
      </c>
      <c r="H2867" s="12">
        <f t="shared" si="453"/>
        <v>0</v>
      </c>
      <c r="I2867" s="12">
        <f t="shared" si="447"/>
        <v>0</v>
      </c>
      <c r="J2867" s="12">
        <f t="shared" si="454"/>
        <v>0</v>
      </c>
      <c r="K2867" s="12">
        <f t="shared" si="455"/>
        <v>0</v>
      </c>
      <c r="L2867" s="12">
        <f t="shared" si="456"/>
        <v>51.34320099416469</v>
      </c>
      <c r="M2867" s="12">
        <f t="shared" si="451"/>
        <v>51.34320099416469</v>
      </c>
      <c r="N2867" s="13"/>
    </row>
    <row r="2868" spans="1:14" x14ac:dyDescent="0.2">
      <c r="A2868" s="10" t="s">
        <v>2850</v>
      </c>
      <c r="B2868" s="6">
        <f>IF($C$10=2012,profiles!C2855,IF($C$10=2013,profiles!E2855,IF($C$10=2014,profiles!G2855,IF($C$10=2015,profiles!I2855,IF($C$10=2016,profiles!K2855)))))</f>
        <v>64.734999999999999</v>
      </c>
      <c r="C2868" s="6">
        <f>IF($C$10=2012,profiles!D2855,IF($C$10=2013,profiles!F2855,IF($C$10=2014,profiles!H2855,IF($C$10=2015,profiles!J2855,IF($C$10=2016,profiles!L2855)))))</f>
        <v>3.1597147179598009E-2</v>
      </c>
      <c r="D2868" s="11">
        <f t="shared" si="452"/>
        <v>6.3194294359196022</v>
      </c>
      <c r="E2868" s="11">
        <f t="shared" si="448"/>
        <v>0</v>
      </c>
      <c r="F2868" s="11">
        <f t="shared" si="449"/>
        <v>6.3194294359196022</v>
      </c>
      <c r="G2868" s="11">
        <f t="shared" si="450"/>
        <v>58.415570564080397</v>
      </c>
      <c r="H2868" s="12">
        <f t="shared" si="453"/>
        <v>0</v>
      </c>
      <c r="I2868" s="12">
        <f t="shared" si="447"/>
        <v>0</v>
      </c>
      <c r="J2868" s="12">
        <f t="shared" si="454"/>
        <v>0</v>
      </c>
      <c r="K2868" s="12">
        <f t="shared" si="455"/>
        <v>0</v>
      </c>
      <c r="L2868" s="12">
        <f t="shared" si="456"/>
        <v>58.415570564080397</v>
      </c>
      <c r="M2868" s="12">
        <f t="shared" si="451"/>
        <v>58.415570564080397</v>
      </c>
      <c r="N2868" s="13"/>
    </row>
    <row r="2869" spans="1:14" x14ac:dyDescent="0.2">
      <c r="A2869" s="10" t="s">
        <v>2851</v>
      </c>
      <c r="B2869" s="6">
        <f>IF($C$10=2012,profiles!C2856,IF($C$10=2013,profiles!E2856,IF($C$10=2014,profiles!G2856,IF($C$10=2015,profiles!I2856,IF($C$10=2016,profiles!K2856)))))</f>
        <v>63.603000000000002</v>
      </c>
      <c r="C2869" s="6">
        <f>IF($C$10=2012,profiles!D2856,IF($C$10=2013,profiles!F2856,IF($C$10=2014,profiles!H2856,IF($C$10=2015,profiles!J2856,IF($C$10=2016,profiles!L2856)))))</f>
        <v>1.6785534183416179E-2</v>
      </c>
      <c r="D2869" s="11">
        <f t="shared" si="452"/>
        <v>3.357106836683236</v>
      </c>
      <c r="E2869" s="11">
        <f t="shared" si="448"/>
        <v>0</v>
      </c>
      <c r="F2869" s="11">
        <f t="shared" si="449"/>
        <v>3.357106836683236</v>
      </c>
      <c r="G2869" s="11">
        <f t="shared" si="450"/>
        <v>60.245893163316765</v>
      </c>
      <c r="H2869" s="12">
        <f t="shared" si="453"/>
        <v>0</v>
      </c>
      <c r="I2869" s="12">
        <f t="shared" si="447"/>
        <v>0</v>
      </c>
      <c r="J2869" s="12">
        <f t="shared" si="454"/>
        <v>0</v>
      </c>
      <c r="K2869" s="12">
        <f t="shared" si="455"/>
        <v>0</v>
      </c>
      <c r="L2869" s="12">
        <f t="shared" si="456"/>
        <v>60.245893163316765</v>
      </c>
      <c r="M2869" s="12">
        <f t="shared" si="451"/>
        <v>60.245893163316765</v>
      </c>
      <c r="N2869" s="13"/>
    </row>
    <row r="2870" spans="1:14" x14ac:dyDescent="0.2">
      <c r="A2870" s="10" t="s">
        <v>2852</v>
      </c>
      <c r="B2870" s="6">
        <f>IF($C$10=2012,profiles!C2857,IF($C$10=2013,profiles!E2857,IF($C$10=2014,profiles!G2857,IF($C$10=2015,profiles!I2857,IF($C$10=2016,profiles!K2857)))))</f>
        <v>62.445</v>
      </c>
      <c r="C2870" s="6">
        <f>IF($C$10=2012,profiles!D2857,IF($C$10=2013,profiles!F2857,IF($C$10=2014,profiles!H2857,IF($C$10=2015,profiles!J2857,IF($C$10=2016,profiles!L2857)))))</f>
        <v>1.8644189899863123E-2</v>
      </c>
      <c r="D2870" s="11">
        <f t="shared" si="452"/>
        <v>3.7288379799726248</v>
      </c>
      <c r="E2870" s="11">
        <f t="shared" si="448"/>
        <v>0</v>
      </c>
      <c r="F2870" s="11">
        <f t="shared" si="449"/>
        <v>3.7288379799726248</v>
      </c>
      <c r="G2870" s="11">
        <f t="shared" si="450"/>
        <v>58.716162020027376</v>
      </c>
      <c r="H2870" s="12">
        <f t="shared" si="453"/>
        <v>0</v>
      </c>
      <c r="I2870" s="12">
        <f t="shared" si="447"/>
        <v>0</v>
      </c>
      <c r="J2870" s="12">
        <f t="shared" si="454"/>
        <v>0</v>
      </c>
      <c r="K2870" s="12">
        <f t="shared" si="455"/>
        <v>0</v>
      </c>
      <c r="L2870" s="12">
        <f t="shared" si="456"/>
        <v>58.716162020027376</v>
      </c>
      <c r="M2870" s="12">
        <f t="shared" si="451"/>
        <v>58.716162020027376</v>
      </c>
      <c r="N2870" s="13"/>
    </row>
    <row r="2871" spans="1:14" x14ac:dyDescent="0.2">
      <c r="A2871" s="10" t="s">
        <v>2853</v>
      </c>
      <c r="B2871" s="6">
        <f>IF($C$10=2012,profiles!C2858,IF($C$10=2013,profiles!E2858,IF($C$10=2014,profiles!G2858,IF($C$10=2015,profiles!I2858,IF($C$10=2016,profiles!K2858)))))</f>
        <v>58.393999999999998</v>
      </c>
      <c r="C2871" s="6">
        <f>IF($C$10=2012,profiles!D2858,IF($C$10=2013,profiles!F2858,IF($C$10=2014,profiles!H2858,IF($C$10=2015,profiles!J2858,IF($C$10=2016,profiles!L2858)))))</f>
        <v>2.2332684965060155E-2</v>
      </c>
      <c r="D2871" s="11">
        <f t="shared" si="452"/>
        <v>4.4665369930120313</v>
      </c>
      <c r="E2871" s="11">
        <f t="shared" si="448"/>
        <v>0</v>
      </c>
      <c r="F2871" s="11">
        <f t="shared" si="449"/>
        <v>4.4665369930120313</v>
      </c>
      <c r="G2871" s="11">
        <f t="shared" si="450"/>
        <v>53.927463006987963</v>
      </c>
      <c r="H2871" s="12">
        <f t="shared" si="453"/>
        <v>0</v>
      </c>
      <c r="I2871" s="12">
        <f t="shared" si="447"/>
        <v>0</v>
      </c>
      <c r="J2871" s="12">
        <f t="shared" si="454"/>
        <v>0</v>
      </c>
      <c r="K2871" s="12">
        <f t="shared" si="455"/>
        <v>0</v>
      </c>
      <c r="L2871" s="12">
        <f t="shared" si="456"/>
        <v>53.927463006987963</v>
      </c>
      <c r="M2871" s="12">
        <f t="shared" si="451"/>
        <v>53.927463006987963</v>
      </c>
      <c r="N2871" s="13"/>
    </row>
    <row r="2872" spans="1:14" x14ac:dyDescent="0.2">
      <c r="A2872" s="10" t="s">
        <v>2854</v>
      </c>
      <c r="B2872" s="6">
        <f>IF($C$10=2012,profiles!C2859,IF($C$10=2013,profiles!E2859,IF($C$10=2014,profiles!G2859,IF($C$10=2015,profiles!I2859,IF($C$10=2016,profiles!K2859)))))</f>
        <v>53.119</v>
      </c>
      <c r="C2872" s="6">
        <f>IF($C$10=2012,profiles!D2859,IF($C$10=2013,profiles!F2859,IF($C$10=2014,profiles!H2859,IF($C$10=2015,profiles!J2859,IF($C$10=2016,profiles!L2859)))))</f>
        <v>1.7952597075138677E-2</v>
      </c>
      <c r="D2872" s="11">
        <f t="shared" si="452"/>
        <v>3.5905194150277353</v>
      </c>
      <c r="E2872" s="11">
        <f t="shared" si="448"/>
        <v>0</v>
      </c>
      <c r="F2872" s="11">
        <f t="shared" si="449"/>
        <v>3.5905194150277353</v>
      </c>
      <c r="G2872" s="11">
        <f t="shared" si="450"/>
        <v>49.528480584972264</v>
      </c>
      <c r="H2872" s="12">
        <f t="shared" si="453"/>
        <v>0</v>
      </c>
      <c r="I2872" s="12">
        <f t="shared" si="447"/>
        <v>0</v>
      </c>
      <c r="J2872" s="12">
        <f t="shared" si="454"/>
        <v>0</v>
      </c>
      <c r="K2872" s="12">
        <f t="shared" si="455"/>
        <v>0</v>
      </c>
      <c r="L2872" s="12">
        <f t="shared" si="456"/>
        <v>49.528480584972264</v>
      </c>
      <c r="M2872" s="12">
        <f t="shared" si="451"/>
        <v>49.528480584972264</v>
      </c>
      <c r="N2872" s="13"/>
    </row>
    <row r="2873" spans="1:14" x14ac:dyDescent="0.2">
      <c r="A2873" s="10" t="s">
        <v>2855</v>
      </c>
      <c r="B2873" s="6">
        <f>IF($C$10=2012,profiles!C2860,IF($C$10=2013,profiles!E2860,IF($C$10=2014,profiles!G2860,IF($C$10=2015,profiles!I2860,IF($C$10=2016,profiles!K2860)))))</f>
        <v>49.054000000000002</v>
      </c>
      <c r="C2873" s="6">
        <f>IF($C$10=2012,profiles!D2860,IF($C$10=2013,profiles!F2860,IF($C$10=2014,profiles!H2860,IF($C$10=2015,profiles!J2860,IF($C$10=2016,profiles!L2860)))))</f>
        <v>1.532219776425396E-2</v>
      </c>
      <c r="D2873" s="11">
        <f t="shared" si="452"/>
        <v>3.0644395528507919</v>
      </c>
      <c r="E2873" s="11">
        <f t="shared" si="448"/>
        <v>0</v>
      </c>
      <c r="F2873" s="11">
        <f t="shared" si="449"/>
        <v>3.0644395528507919</v>
      </c>
      <c r="G2873" s="11">
        <f t="shared" si="450"/>
        <v>45.989560447149209</v>
      </c>
      <c r="H2873" s="12">
        <f t="shared" si="453"/>
        <v>0</v>
      </c>
      <c r="I2873" s="12">
        <f t="shared" si="447"/>
        <v>0</v>
      </c>
      <c r="J2873" s="12">
        <f t="shared" si="454"/>
        <v>0</v>
      </c>
      <c r="K2873" s="12">
        <f t="shared" si="455"/>
        <v>0</v>
      </c>
      <c r="L2873" s="12">
        <f t="shared" si="456"/>
        <v>45.989560447149209</v>
      </c>
      <c r="M2873" s="12">
        <f t="shared" si="451"/>
        <v>45.989560447149209</v>
      </c>
      <c r="N2873" s="13"/>
    </row>
    <row r="2874" spans="1:14" x14ac:dyDescent="0.2">
      <c r="A2874" s="10" t="s">
        <v>2856</v>
      </c>
      <c r="B2874" s="6">
        <f>IF($C$10=2012,profiles!C2861,IF($C$10=2013,profiles!E2861,IF($C$10=2014,profiles!G2861,IF($C$10=2015,profiles!I2861,IF($C$10=2016,profiles!K2861)))))</f>
        <v>46.975999999999999</v>
      </c>
      <c r="C2874" s="6">
        <f>IF($C$10=2012,profiles!D2861,IF($C$10=2013,profiles!F2861,IF($C$10=2014,profiles!H2861,IF($C$10=2015,profiles!J2861,IF($C$10=2016,profiles!L2861)))))</f>
        <v>1.3754010387442991E-2</v>
      </c>
      <c r="D2874" s="11">
        <f t="shared" si="452"/>
        <v>2.7508020774885984</v>
      </c>
      <c r="E2874" s="11">
        <f t="shared" si="448"/>
        <v>0</v>
      </c>
      <c r="F2874" s="11">
        <f t="shared" si="449"/>
        <v>2.7508020774885984</v>
      </c>
      <c r="G2874" s="11">
        <f t="shared" si="450"/>
        <v>44.225197922511398</v>
      </c>
      <c r="H2874" s="12">
        <f t="shared" si="453"/>
        <v>0</v>
      </c>
      <c r="I2874" s="12">
        <f t="shared" si="447"/>
        <v>0</v>
      </c>
      <c r="J2874" s="12">
        <f t="shared" si="454"/>
        <v>0</v>
      </c>
      <c r="K2874" s="12">
        <f t="shared" si="455"/>
        <v>0</v>
      </c>
      <c r="L2874" s="12">
        <f t="shared" si="456"/>
        <v>44.225197922511398</v>
      </c>
      <c r="M2874" s="12">
        <f t="shared" si="451"/>
        <v>44.225197922511398</v>
      </c>
      <c r="N2874" s="13"/>
    </row>
    <row r="2875" spans="1:14" x14ac:dyDescent="0.2">
      <c r="A2875" s="10" t="s">
        <v>2857</v>
      </c>
      <c r="B2875" s="6">
        <f>IF($C$10=2012,profiles!C2862,IF($C$10=2013,profiles!E2862,IF($C$10=2014,profiles!G2862,IF($C$10=2015,profiles!I2862,IF($C$10=2016,profiles!K2862)))))</f>
        <v>45.77</v>
      </c>
      <c r="C2875" s="6">
        <f>IF($C$10=2012,profiles!D2862,IF($C$10=2013,profiles!F2862,IF($C$10=2014,profiles!H2862,IF($C$10=2015,profiles!J2862,IF($C$10=2016,profiles!L2862)))))</f>
        <v>1.1883695167393212E-2</v>
      </c>
      <c r="D2875" s="11">
        <f t="shared" si="452"/>
        <v>2.3767390334786422</v>
      </c>
      <c r="E2875" s="11">
        <f t="shared" si="448"/>
        <v>0</v>
      </c>
      <c r="F2875" s="11">
        <f t="shared" si="449"/>
        <v>2.3767390334786422</v>
      </c>
      <c r="G2875" s="11">
        <f t="shared" si="450"/>
        <v>43.39326096652136</v>
      </c>
      <c r="H2875" s="12">
        <f t="shared" si="453"/>
        <v>0</v>
      </c>
      <c r="I2875" s="12">
        <f t="shared" si="447"/>
        <v>0</v>
      </c>
      <c r="J2875" s="12">
        <f t="shared" si="454"/>
        <v>0</v>
      </c>
      <c r="K2875" s="12">
        <f t="shared" si="455"/>
        <v>0</v>
      </c>
      <c r="L2875" s="12">
        <f t="shared" si="456"/>
        <v>43.39326096652136</v>
      </c>
      <c r="M2875" s="12">
        <f t="shared" si="451"/>
        <v>43.39326096652136</v>
      </c>
      <c r="N2875" s="13"/>
    </row>
    <row r="2876" spans="1:14" x14ac:dyDescent="0.2">
      <c r="A2876" s="10" t="s">
        <v>2858</v>
      </c>
      <c r="B2876" s="6">
        <f>IF($C$10=2012,profiles!C2863,IF($C$10=2013,profiles!E2863,IF($C$10=2014,profiles!G2863,IF($C$10=2015,profiles!I2863,IF($C$10=2016,profiles!K2863)))))</f>
        <v>45.963999999999999</v>
      </c>
      <c r="C2876" s="6">
        <f>IF($C$10=2012,profiles!D2863,IF($C$10=2013,profiles!F2863,IF($C$10=2014,profiles!H2863,IF($C$10=2015,profiles!J2863,IF($C$10=2016,profiles!L2863)))))</f>
        <v>7.840936884054843E-3</v>
      </c>
      <c r="D2876" s="11">
        <f t="shared" si="452"/>
        <v>1.5681873768109686</v>
      </c>
      <c r="E2876" s="11">
        <f t="shared" si="448"/>
        <v>0</v>
      </c>
      <c r="F2876" s="11">
        <f t="shared" si="449"/>
        <v>1.5681873768109686</v>
      </c>
      <c r="G2876" s="11">
        <f t="shared" si="450"/>
        <v>44.39581262318903</v>
      </c>
      <c r="H2876" s="12">
        <f t="shared" si="453"/>
        <v>0</v>
      </c>
      <c r="I2876" s="12">
        <f t="shared" si="447"/>
        <v>0</v>
      </c>
      <c r="J2876" s="12">
        <f t="shared" si="454"/>
        <v>0</v>
      </c>
      <c r="K2876" s="12">
        <f t="shared" si="455"/>
        <v>0</v>
      </c>
      <c r="L2876" s="12">
        <f t="shared" si="456"/>
        <v>44.39581262318903</v>
      </c>
      <c r="M2876" s="12">
        <f t="shared" si="451"/>
        <v>44.39581262318903</v>
      </c>
      <c r="N2876" s="13"/>
    </row>
    <row r="2877" spans="1:14" x14ac:dyDescent="0.2">
      <c r="A2877" s="10" t="s">
        <v>2859</v>
      </c>
      <c r="B2877" s="6">
        <f>IF($C$10=2012,profiles!C2864,IF($C$10=2013,profiles!E2864,IF($C$10=2014,profiles!G2864,IF($C$10=2015,profiles!I2864,IF($C$10=2016,profiles!K2864)))))</f>
        <v>47.558</v>
      </c>
      <c r="C2877" s="6">
        <f>IF($C$10=2012,profiles!D2864,IF($C$10=2013,profiles!F2864,IF($C$10=2014,profiles!H2864,IF($C$10=2015,profiles!J2864,IF($C$10=2016,profiles!L2864)))))</f>
        <v>6.1001050253931257E-3</v>
      </c>
      <c r="D2877" s="11">
        <f t="shared" si="452"/>
        <v>1.2200210050786251</v>
      </c>
      <c r="E2877" s="11">
        <f t="shared" si="448"/>
        <v>0</v>
      </c>
      <c r="F2877" s="11">
        <f t="shared" si="449"/>
        <v>1.2200210050786251</v>
      </c>
      <c r="G2877" s="11">
        <f t="shared" si="450"/>
        <v>46.337978994921372</v>
      </c>
      <c r="H2877" s="12">
        <f t="shared" si="453"/>
        <v>0</v>
      </c>
      <c r="I2877" s="12">
        <f t="shared" si="447"/>
        <v>0</v>
      </c>
      <c r="J2877" s="12">
        <f t="shared" si="454"/>
        <v>0</v>
      </c>
      <c r="K2877" s="12">
        <f t="shared" si="455"/>
        <v>0</v>
      </c>
      <c r="L2877" s="12">
        <f t="shared" si="456"/>
        <v>46.337978994921372</v>
      </c>
      <c r="M2877" s="12">
        <f t="shared" si="451"/>
        <v>46.337978994921372</v>
      </c>
      <c r="N2877" s="13"/>
    </row>
    <row r="2878" spans="1:14" x14ac:dyDescent="0.2">
      <c r="A2878" s="10" t="s">
        <v>2860</v>
      </c>
      <c r="B2878" s="6">
        <f>IF($C$10=2012,profiles!C2865,IF($C$10=2013,profiles!E2865,IF($C$10=2014,profiles!G2865,IF($C$10=2015,profiles!I2865,IF($C$10=2016,profiles!K2865)))))</f>
        <v>51.383000000000003</v>
      </c>
      <c r="C2878" s="6">
        <f>IF($C$10=2012,profiles!D2865,IF($C$10=2013,profiles!F2865,IF($C$10=2014,profiles!H2865,IF($C$10=2015,profiles!J2865,IF($C$10=2016,profiles!L2865)))))</f>
        <v>6.2152013466269581E-3</v>
      </c>
      <c r="D2878" s="11">
        <f t="shared" si="452"/>
        <v>1.2430402693253917</v>
      </c>
      <c r="E2878" s="11">
        <f t="shared" si="448"/>
        <v>0</v>
      </c>
      <c r="F2878" s="11">
        <f t="shared" si="449"/>
        <v>1.2430402693253917</v>
      </c>
      <c r="G2878" s="11">
        <f t="shared" si="450"/>
        <v>50.139959730674612</v>
      </c>
      <c r="H2878" s="12">
        <f t="shared" si="453"/>
        <v>0</v>
      </c>
      <c r="I2878" s="12">
        <f t="shared" si="447"/>
        <v>0</v>
      </c>
      <c r="J2878" s="12">
        <f t="shared" si="454"/>
        <v>0</v>
      </c>
      <c r="K2878" s="12">
        <f t="shared" si="455"/>
        <v>0</v>
      </c>
      <c r="L2878" s="12">
        <f t="shared" si="456"/>
        <v>50.139959730674612</v>
      </c>
      <c r="M2878" s="12">
        <f t="shared" si="451"/>
        <v>50.139959730674612</v>
      </c>
      <c r="N2878" s="13"/>
    </row>
    <row r="2879" spans="1:14" x14ac:dyDescent="0.2">
      <c r="A2879" s="10" t="s">
        <v>2861</v>
      </c>
      <c r="B2879" s="6">
        <f>IF($C$10=2012,profiles!C2866,IF($C$10=2013,profiles!E2866,IF($C$10=2014,profiles!G2866,IF($C$10=2015,profiles!I2866,IF($C$10=2016,profiles!K2866)))))</f>
        <v>58.841000000000001</v>
      </c>
      <c r="C2879" s="6">
        <f>IF($C$10=2012,profiles!D2866,IF($C$10=2013,profiles!F2866,IF($C$10=2014,profiles!H2866,IF($C$10=2015,profiles!J2866,IF($C$10=2016,profiles!L2866)))))</f>
        <v>1.191246924770167E-2</v>
      </c>
      <c r="D2879" s="11">
        <f t="shared" si="452"/>
        <v>2.3824938495403338</v>
      </c>
      <c r="E2879" s="11">
        <f t="shared" si="448"/>
        <v>0</v>
      </c>
      <c r="F2879" s="11">
        <f t="shared" si="449"/>
        <v>2.3824938495403338</v>
      </c>
      <c r="G2879" s="11">
        <f t="shared" si="450"/>
        <v>56.458506150459669</v>
      </c>
      <c r="H2879" s="12">
        <f t="shared" si="453"/>
        <v>0</v>
      </c>
      <c r="I2879" s="12">
        <f t="shared" si="447"/>
        <v>0</v>
      </c>
      <c r="J2879" s="12">
        <f t="shared" si="454"/>
        <v>0</v>
      </c>
      <c r="K2879" s="12">
        <f t="shared" si="455"/>
        <v>0</v>
      </c>
      <c r="L2879" s="12">
        <f t="shared" si="456"/>
        <v>56.458506150459669</v>
      </c>
      <c r="M2879" s="12">
        <f t="shared" si="451"/>
        <v>56.458506150459669</v>
      </c>
      <c r="N2879" s="13"/>
    </row>
    <row r="2880" spans="1:14" x14ac:dyDescent="0.2">
      <c r="A2880" s="10" t="s">
        <v>2862</v>
      </c>
      <c r="B2880" s="6">
        <f>IF($C$10=2012,profiles!C2867,IF($C$10=2013,profiles!E2867,IF($C$10=2014,profiles!G2867,IF($C$10=2015,profiles!I2867,IF($C$10=2016,profiles!K2867)))))</f>
        <v>64.92</v>
      </c>
      <c r="C2880" s="6">
        <f>IF($C$10=2012,profiles!D2867,IF($C$10=2013,profiles!F2867,IF($C$10=2014,profiles!H2867,IF($C$10=2015,profiles!J2867,IF($C$10=2016,profiles!L2867)))))</f>
        <v>3.8916943617189635E-2</v>
      </c>
      <c r="D2880" s="11">
        <f t="shared" si="452"/>
        <v>7.7833887234379269</v>
      </c>
      <c r="E2880" s="11">
        <f t="shared" si="448"/>
        <v>0</v>
      </c>
      <c r="F2880" s="11">
        <f t="shared" si="449"/>
        <v>7.7833887234379269</v>
      </c>
      <c r="G2880" s="11">
        <f t="shared" si="450"/>
        <v>57.136611276562078</v>
      </c>
      <c r="H2880" s="12">
        <f t="shared" si="453"/>
        <v>0</v>
      </c>
      <c r="I2880" s="12">
        <f t="shared" si="447"/>
        <v>0</v>
      </c>
      <c r="J2880" s="12">
        <f t="shared" si="454"/>
        <v>0</v>
      </c>
      <c r="K2880" s="12">
        <f t="shared" si="455"/>
        <v>0</v>
      </c>
      <c r="L2880" s="12">
        <f t="shared" si="456"/>
        <v>57.136611276562078</v>
      </c>
      <c r="M2880" s="12">
        <f t="shared" si="451"/>
        <v>57.136611276562078</v>
      </c>
      <c r="N2880" s="13"/>
    </row>
    <row r="2881" spans="1:14" x14ac:dyDescent="0.2">
      <c r="A2881" s="10" t="s">
        <v>2863</v>
      </c>
      <c r="B2881" s="6">
        <f>IF($C$10=2012,profiles!C2868,IF($C$10=2013,profiles!E2868,IF($C$10=2014,profiles!G2868,IF($C$10=2015,profiles!I2868,IF($C$10=2016,profiles!K2868)))))</f>
        <v>67.927000000000007</v>
      </c>
      <c r="C2881" s="6">
        <f>IF($C$10=2012,profiles!D2868,IF($C$10=2013,profiles!F2868,IF($C$10=2014,profiles!H2868,IF($C$10=2015,profiles!J2868,IF($C$10=2016,profiles!L2868)))))</f>
        <v>7.838059476023998E-2</v>
      </c>
      <c r="D2881" s="11">
        <f t="shared" si="452"/>
        <v>15.676118952047997</v>
      </c>
      <c r="E2881" s="11">
        <f t="shared" si="448"/>
        <v>0</v>
      </c>
      <c r="F2881" s="11">
        <f t="shared" si="449"/>
        <v>15.676118952047997</v>
      </c>
      <c r="G2881" s="11">
        <f t="shared" si="450"/>
        <v>52.250881047952006</v>
      </c>
      <c r="H2881" s="12">
        <f t="shared" si="453"/>
        <v>0</v>
      </c>
      <c r="I2881" s="12">
        <f t="shared" si="447"/>
        <v>0</v>
      </c>
      <c r="J2881" s="12">
        <f t="shared" si="454"/>
        <v>0</v>
      </c>
      <c r="K2881" s="12">
        <f t="shared" si="455"/>
        <v>0</v>
      </c>
      <c r="L2881" s="12">
        <f t="shared" si="456"/>
        <v>52.250881047952006</v>
      </c>
      <c r="M2881" s="12">
        <f t="shared" si="451"/>
        <v>52.250881047952006</v>
      </c>
      <c r="N2881" s="13"/>
    </row>
    <row r="2882" spans="1:14" x14ac:dyDescent="0.2">
      <c r="A2882" s="10" t="s">
        <v>2864</v>
      </c>
      <c r="B2882" s="6">
        <f>IF($C$10=2012,profiles!C2869,IF($C$10=2013,profiles!E2869,IF($C$10=2014,profiles!G2869,IF($C$10=2015,profiles!I2869,IF($C$10=2016,profiles!K2869)))))</f>
        <v>68.460999999999999</v>
      </c>
      <c r="C2882" s="6">
        <f>IF($C$10=2012,profiles!D2869,IF($C$10=2013,profiles!F2869,IF($C$10=2014,profiles!H2869,IF($C$10=2015,profiles!J2869,IF($C$10=2016,profiles!L2869)))))</f>
        <v>0.12630382551397701</v>
      </c>
      <c r="D2882" s="11">
        <f t="shared" si="452"/>
        <v>25.260765102795403</v>
      </c>
      <c r="E2882" s="11">
        <f t="shared" si="448"/>
        <v>0</v>
      </c>
      <c r="F2882" s="11">
        <f t="shared" si="449"/>
        <v>25.260765102795403</v>
      </c>
      <c r="G2882" s="11">
        <f t="shared" si="450"/>
        <v>43.200234897204595</v>
      </c>
      <c r="H2882" s="12">
        <f t="shared" si="453"/>
        <v>0</v>
      </c>
      <c r="I2882" s="12">
        <f t="shared" si="447"/>
        <v>0</v>
      </c>
      <c r="J2882" s="12">
        <f t="shared" si="454"/>
        <v>0</v>
      </c>
      <c r="K2882" s="12">
        <f t="shared" si="455"/>
        <v>0</v>
      </c>
      <c r="L2882" s="12">
        <f t="shared" si="456"/>
        <v>43.200234897204595</v>
      </c>
      <c r="M2882" s="12">
        <f t="shared" si="451"/>
        <v>43.200234897204595</v>
      </c>
      <c r="N2882" s="13"/>
    </row>
    <row r="2883" spans="1:14" x14ac:dyDescent="0.2">
      <c r="A2883" s="10" t="s">
        <v>2865</v>
      </c>
      <c r="B2883" s="6">
        <f>IF($C$10=2012,profiles!C2870,IF($C$10=2013,profiles!E2870,IF($C$10=2014,profiles!G2870,IF($C$10=2015,profiles!I2870,IF($C$10=2016,profiles!K2870)))))</f>
        <v>69.664000000000001</v>
      </c>
      <c r="C2883" s="6">
        <f>IF($C$10=2012,profiles!D2870,IF($C$10=2013,profiles!F2870,IF($C$10=2014,profiles!H2870,IF($C$10=2015,profiles!J2870,IF($C$10=2016,profiles!L2870)))))</f>
        <v>0.17773749406534595</v>
      </c>
      <c r="D2883" s="11">
        <f t="shared" si="452"/>
        <v>35.54749881306919</v>
      </c>
      <c r="E2883" s="11">
        <f t="shared" si="448"/>
        <v>0</v>
      </c>
      <c r="F2883" s="11">
        <f t="shared" si="449"/>
        <v>35.54749881306919</v>
      </c>
      <c r="G2883" s="11">
        <f t="shared" si="450"/>
        <v>34.116501186930812</v>
      </c>
      <c r="H2883" s="12">
        <f t="shared" si="453"/>
        <v>0</v>
      </c>
      <c r="I2883" s="12">
        <f t="shared" si="447"/>
        <v>0</v>
      </c>
      <c r="J2883" s="12">
        <f t="shared" si="454"/>
        <v>0</v>
      </c>
      <c r="K2883" s="12">
        <f t="shared" si="455"/>
        <v>0</v>
      </c>
      <c r="L2883" s="12">
        <f t="shared" si="456"/>
        <v>34.116501186930812</v>
      </c>
      <c r="M2883" s="12">
        <f t="shared" si="451"/>
        <v>34.116501186930812</v>
      </c>
      <c r="N2883" s="13"/>
    </row>
    <row r="2884" spans="1:14" x14ac:dyDescent="0.2">
      <c r="A2884" s="10" t="s">
        <v>2866</v>
      </c>
      <c r="B2884" s="6">
        <f>IF($C$10=2012,profiles!C2871,IF($C$10=2013,profiles!E2871,IF($C$10=2014,profiles!G2871,IF($C$10=2015,profiles!I2871,IF($C$10=2016,profiles!K2871)))))</f>
        <v>70.108000000000004</v>
      </c>
      <c r="C2884" s="6">
        <f>IF($C$10=2012,profiles!D2871,IF($C$10=2013,profiles!F2871,IF($C$10=2014,profiles!H2871,IF($C$10=2015,profiles!J2871,IF($C$10=2016,profiles!L2871)))))</f>
        <v>0.21718675816824204</v>
      </c>
      <c r="D2884" s="11">
        <f t="shared" si="452"/>
        <v>43.437351633648404</v>
      </c>
      <c r="E2884" s="11">
        <f t="shared" si="448"/>
        <v>0</v>
      </c>
      <c r="F2884" s="11">
        <f t="shared" si="449"/>
        <v>43.437351633648404</v>
      </c>
      <c r="G2884" s="11">
        <f t="shared" si="450"/>
        <v>26.6706483663516</v>
      </c>
      <c r="H2884" s="12">
        <f t="shared" si="453"/>
        <v>0</v>
      </c>
      <c r="I2884" s="12">
        <f t="shared" si="447"/>
        <v>0</v>
      </c>
      <c r="J2884" s="12">
        <f t="shared" si="454"/>
        <v>0</v>
      </c>
      <c r="K2884" s="12">
        <f t="shared" si="455"/>
        <v>0</v>
      </c>
      <c r="L2884" s="12">
        <f t="shared" si="456"/>
        <v>26.6706483663516</v>
      </c>
      <c r="M2884" s="12">
        <f t="shared" si="451"/>
        <v>26.6706483663516</v>
      </c>
      <c r="N2884" s="13"/>
    </row>
    <row r="2885" spans="1:14" x14ac:dyDescent="0.2">
      <c r="A2885" s="10" t="s">
        <v>2867</v>
      </c>
      <c r="B2885" s="6">
        <f>IF($C$10=2012,profiles!C2872,IF($C$10=2013,profiles!E2872,IF($C$10=2014,profiles!G2872,IF($C$10=2015,profiles!I2872,IF($C$10=2016,profiles!K2872)))))</f>
        <v>69.590999999999994</v>
      </c>
      <c r="C2885" s="6">
        <f>IF($C$10=2012,profiles!D2872,IF($C$10=2013,profiles!F2872,IF($C$10=2014,profiles!H2872,IF($C$10=2015,profiles!J2872,IF($C$10=2016,profiles!L2872)))))</f>
        <v>0.24316975268677976</v>
      </c>
      <c r="D2885" s="11">
        <f t="shared" si="452"/>
        <v>48.63395053735595</v>
      </c>
      <c r="E2885" s="11">
        <f t="shared" si="448"/>
        <v>0</v>
      </c>
      <c r="F2885" s="11">
        <f t="shared" si="449"/>
        <v>48.63395053735595</v>
      </c>
      <c r="G2885" s="11">
        <f t="shared" si="450"/>
        <v>20.957049462644044</v>
      </c>
      <c r="H2885" s="12">
        <f t="shared" si="453"/>
        <v>0</v>
      </c>
      <c r="I2885" s="12">
        <f t="shared" si="447"/>
        <v>0</v>
      </c>
      <c r="J2885" s="12">
        <f t="shared" si="454"/>
        <v>0</v>
      </c>
      <c r="K2885" s="12">
        <f t="shared" si="455"/>
        <v>0</v>
      </c>
      <c r="L2885" s="12">
        <f t="shared" si="456"/>
        <v>20.957049462644044</v>
      </c>
      <c r="M2885" s="12">
        <f t="shared" si="451"/>
        <v>20.957049462644044</v>
      </c>
      <c r="N2885" s="13"/>
    </row>
    <row r="2886" spans="1:14" x14ac:dyDescent="0.2">
      <c r="A2886" s="10" t="s">
        <v>2868</v>
      </c>
      <c r="B2886" s="6">
        <f>IF($C$10=2012,profiles!C2873,IF($C$10=2013,profiles!E2873,IF($C$10=2014,profiles!G2873,IF($C$10=2015,profiles!I2873,IF($C$10=2016,profiles!K2873)))))</f>
        <v>68.867999999999995</v>
      </c>
      <c r="C2886" s="6">
        <f>IF($C$10=2012,profiles!D2873,IF($C$10=2013,profiles!F2873,IF($C$10=2014,profiles!H2873,IF($C$10=2015,profiles!J2873,IF($C$10=2016,profiles!L2873)))))</f>
        <v>0.24524148646898875</v>
      </c>
      <c r="D2886" s="11">
        <f t="shared" si="452"/>
        <v>49.048297293797752</v>
      </c>
      <c r="E2886" s="11">
        <f t="shared" si="448"/>
        <v>0</v>
      </c>
      <c r="F2886" s="11">
        <f t="shared" si="449"/>
        <v>49.048297293797752</v>
      </c>
      <c r="G2886" s="11">
        <f t="shared" si="450"/>
        <v>19.819702706202243</v>
      </c>
      <c r="H2886" s="12">
        <f t="shared" si="453"/>
        <v>0</v>
      </c>
      <c r="I2886" s="12">
        <f t="shared" si="447"/>
        <v>0</v>
      </c>
      <c r="J2886" s="12">
        <f t="shared" si="454"/>
        <v>0</v>
      </c>
      <c r="K2886" s="12">
        <f t="shared" si="455"/>
        <v>0</v>
      </c>
      <c r="L2886" s="12">
        <f t="shared" si="456"/>
        <v>19.819702706202243</v>
      </c>
      <c r="M2886" s="12">
        <f t="shared" si="451"/>
        <v>19.819702706202243</v>
      </c>
      <c r="N2886" s="13"/>
    </row>
    <row r="2887" spans="1:14" x14ac:dyDescent="0.2">
      <c r="A2887" s="10" t="s">
        <v>2869</v>
      </c>
      <c r="B2887" s="6">
        <f>IF($C$10=2012,profiles!C2874,IF($C$10=2013,profiles!E2874,IF($C$10=2014,profiles!G2874,IF($C$10=2015,profiles!I2874,IF($C$10=2016,profiles!K2874)))))</f>
        <v>67.37</v>
      </c>
      <c r="C2887" s="6">
        <f>IF($C$10=2012,profiles!D2874,IF($C$10=2013,profiles!F2874,IF($C$10=2014,profiles!H2874,IF($C$10=2015,profiles!J2874,IF($C$10=2016,profiles!L2874)))))</f>
        <v>0.23744371070539658</v>
      </c>
      <c r="D2887" s="11">
        <f t="shared" si="452"/>
        <v>47.488742141079314</v>
      </c>
      <c r="E2887" s="11">
        <f t="shared" si="448"/>
        <v>0</v>
      </c>
      <c r="F2887" s="11">
        <f t="shared" si="449"/>
        <v>47.488742141079314</v>
      </c>
      <c r="G2887" s="11">
        <f t="shared" si="450"/>
        <v>19.881257858920691</v>
      </c>
      <c r="H2887" s="12">
        <f t="shared" si="453"/>
        <v>0</v>
      </c>
      <c r="I2887" s="12">
        <f t="shared" si="447"/>
        <v>0</v>
      </c>
      <c r="J2887" s="12">
        <f t="shared" si="454"/>
        <v>0</v>
      </c>
      <c r="K2887" s="12">
        <f t="shared" si="455"/>
        <v>0</v>
      </c>
      <c r="L2887" s="12">
        <f t="shared" si="456"/>
        <v>19.881257858920691</v>
      </c>
      <c r="M2887" s="12">
        <f t="shared" si="451"/>
        <v>19.881257858920691</v>
      </c>
      <c r="N2887" s="13"/>
    </row>
    <row r="2888" spans="1:14" x14ac:dyDescent="0.2">
      <c r="A2888" s="10" t="s">
        <v>2870</v>
      </c>
      <c r="B2888" s="6">
        <f>IF($C$10=2012,profiles!C2875,IF($C$10=2013,profiles!E2875,IF($C$10=2014,profiles!G2875,IF($C$10=2015,profiles!I2875,IF($C$10=2016,profiles!K2875)))))</f>
        <v>66.08</v>
      </c>
      <c r="C2888" s="6">
        <f>IF($C$10=2012,profiles!D2875,IF($C$10=2013,profiles!F2875,IF($C$10=2014,profiles!H2875,IF($C$10=2015,profiles!J2875,IF($C$10=2016,profiles!L2875)))))</f>
        <v>0.21796365833657041</v>
      </c>
      <c r="D2888" s="11">
        <f t="shared" si="452"/>
        <v>43.592731667314084</v>
      </c>
      <c r="E2888" s="11">
        <f t="shared" si="448"/>
        <v>0</v>
      </c>
      <c r="F2888" s="11">
        <f t="shared" si="449"/>
        <v>43.592731667314084</v>
      </c>
      <c r="G2888" s="11">
        <f t="shared" si="450"/>
        <v>22.487268332685915</v>
      </c>
      <c r="H2888" s="12">
        <f t="shared" si="453"/>
        <v>0</v>
      </c>
      <c r="I2888" s="12">
        <f t="shared" si="447"/>
        <v>0</v>
      </c>
      <c r="J2888" s="12">
        <f t="shared" si="454"/>
        <v>0</v>
      </c>
      <c r="K2888" s="12">
        <f t="shared" si="455"/>
        <v>0</v>
      </c>
      <c r="L2888" s="12">
        <f t="shared" si="456"/>
        <v>22.487268332685915</v>
      </c>
      <c r="M2888" s="12">
        <f t="shared" si="451"/>
        <v>22.487268332685915</v>
      </c>
      <c r="N2888" s="13"/>
    </row>
    <row r="2889" spans="1:14" x14ac:dyDescent="0.2">
      <c r="A2889" s="10" t="s">
        <v>2871</v>
      </c>
      <c r="B2889" s="6">
        <f>IF($C$10=2012,profiles!C2876,IF($C$10=2013,profiles!E2876,IF($C$10=2014,profiles!G2876,IF($C$10=2015,profiles!I2876,IF($C$10=2016,profiles!K2876)))))</f>
        <v>64.290999999999997</v>
      </c>
      <c r="C2889" s="6">
        <f>IF($C$10=2012,profiles!D2876,IF($C$10=2013,profiles!F2876,IF($C$10=2014,profiles!H2876,IF($C$10=2015,profiles!J2876,IF($C$10=2016,profiles!L2876)))))</f>
        <v>0.17871581279583351</v>
      </c>
      <c r="D2889" s="11">
        <f t="shared" si="452"/>
        <v>35.743162559166706</v>
      </c>
      <c r="E2889" s="11">
        <f t="shared" si="448"/>
        <v>0</v>
      </c>
      <c r="F2889" s="11">
        <f t="shared" si="449"/>
        <v>35.743162559166706</v>
      </c>
      <c r="G2889" s="11">
        <f t="shared" si="450"/>
        <v>28.547837440833291</v>
      </c>
      <c r="H2889" s="12">
        <f t="shared" si="453"/>
        <v>0</v>
      </c>
      <c r="I2889" s="12">
        <f t="shared" si="447"/>
        <v>0</v>
      </c>
      <c r="J2889" s="12">
        <f t="shared" si="454"/>
        <v>0</v>
      </c>
      <c r="K2889" s="12">
        <f t="shared" si="455"/>
        <v>0</v>
      </c>
      <c r="L2889" s="12">
        <f t="shared" si="456"/>
        <v>28.547837440833291</v>
      </c>
      <c r="M2889" s="12">
        <f t="shared" si="451"/>
        <v>28.547837440833291</v>
      </c>
      <c r="N2889" s="13"/>
    </row>
    <row r="2890" spans="1:14" x14ac:dyDescent="0.2">
      <c r="A2890" s="10" t="s">
        <v>2872</v>
      </c>
      <c r="B2890" s="6">
        <f>IF($C$10=2012,profiles!C2877,IF($C$10=2013,profiles!E2877,IF($C$10=2014,profiles!G2877,IF($C$10=2015,profiles!I2877,IF($C$10=2016,profiles!K2877)))))</f>
        <v>63.542000000000002</v>
      </c>
      <c r="C2890" s="6">
        <f>IF($C$10=2012,profiles!D2877,IF($C$10=2013,profiles!F2877,IF($C$10=2014,profiles!H2877,IF($C$10=2015,profiles!J2877,IF($C$10=2016,profiles!L2877)))))</f>
        <v>0.12546937718503173</v>
      </c>
      <c r="D2890" s="11">
        <f t="shared" si="452"/>
        <v>25.093875437006346</v>
      </c>
      <c r="E2890" s="11">
        <f t="shared" si="448"/>
        <v>0</v>
      </c>
      <c r="F2890" s="11">
        <f t="shared" si="449"/>
        <v>25.093875437006346</v>
      </c>
      <c r="G2890" s="11">
        <f t="shared" si="450"/>
        <v>38.448124562993655</v>
      </c>
      <c r="H2890" s="12">
        <f t="shared" si="453"/>
        <v>0</v>
      </c>
      <c r="I2890" s="12">
        <f t="shared" si="447"/>
        <v>0</v>
      </c>
      <c r="J2890" s="12">
        <f t="shared" si="454"/>
        <v>0</v>
      </c>
      <c r="K2890" s="12">
        <f t="shared" si="455"/>
        <v>0</v>
      </c>
      <c r="L2890" s="12">
        <f t="shared" si="456"/>
        <v>38.448124562993655</v>
      </c>
      <c r="M2890" s="12">
        <f t="shared" si="451"/>
        <v>38.448124562993655</v>
      </c>
      <c r="N2890" s="13"/>
    </row>
    <row r="2891" spans="1:14" x14ac:dyDescent="0.2">
      <c r="A2891" s="10" t="s">
        <v>2873</v>
      </c>
      <c r="B2891" s="6">
        <f>IF($C$10=2012,profiles!C2878,IF($C$10=2013,profiles!E2878,IF($C$10=2014,profiles!G2878,IF($C$10=2015,profiles!I2878,IF($C$10=2016,profiles!K2878)))))</f>
        <v>62.667999999999999</v>
      </c>
      <c r="C2891" s="6">
        <f>IF($C$10=2012,profiles!D2878,IF($C$10=2013,profiles!F2878,IF($C$10=2014,profiles!H2878,IF($C$10=2015,profiles!J2878,IF($C$10=2016,profiles!L2878)))))</f>
        <v>7.7776339073762357E-2</v>
      </c>
      <c r="D2891" s="11">
        <f t="shared" si="452"/>
        <v>15.555267814752472</v>
      </c>
      <c r="E2891" s="11">
        <f t="shared" si="448"/>
        <v>0</v>
      </c>
      <c r="F2891" s="11">
        <f t="shared" si="449"/>
        <v>15.555267814752472</v>
      </c>
      <c r="G2891" s="11">
        <f t="shared" si="450"/>
        <v>47.112732185247523</v>
      </c>
      <c r="H2891" s="12">
        <f t="shared" si="453"/>
        <v>0</v>
      </c>
      <c r="I2891" s="12">
        <f t="shared" si="447"/>
        <v>0</v>
      </c>
      <c r="J2891" s="12">
        <f t="shared" si="454"/>
        <v>0</v>
      </c>
      <c r="K2891" s="12">
        <f t="shared" si="455"/>
        <v>0</v>
      </c>
      <c r="L2891" s="12">
        <f t="shared" si="456"/>
        <v>47.112732185247523</v>
      </c>
      <c r="M2891" s="12">
        <f t="shared" si="451"/>
        <v>47.112732185247523</v>
      </c>
      <c r="N2891" s="13"/>
    </row>
    <row r="2892" spans="1:14" x14ac:dyDescent="0.2">
      <c r="A2892" s="10" t="s">
        <v>2874</v>
      </c>
      <c r="B2892" s="6">
        <f>IF($C$10=2012,profiles!C2879,IF($C$10=2013,profiles!E2879,IF($C$10=2014,profiles!G2879,IF($C$10=2015,profiles!I2879,IF($C$10=2016,profiles!K2879)))))</f>
        <v>62.017000000000003</v>
      </c>
      <c r="C2892" s="6">
        <f>IF($C$10=2012,profiles!D2879,IF($C$10=2013,profiles!F2879,IF($C$10=2014,profiles!H2879,IF($C$10=2015,profiles!J2879,IF($C$10=2016,profiles!L2879)))))</f>
        <v>3.6974693196368709E-2</v>
      </c>
      <c r="D2892" s="11">
        <f t="shared" si="452"/>
        <v>7.3949386392737422</v>
      </c>
      <c r="E2892" s="11">
        <f t="shared" si="448"/>
        <v>0</v>
      </c>
      <c r="F2892" s="11">
        <f t="shared" si="449"/>
        <v>7.3949386392737422</v>
      </c>
      <c r="G2892" s="11">
        <f t="shared" si="450"/>
        <v>54.622061360726264</v>
      </c>
      <c r="H2892" s="12">
        <f t="shared" si="453"/>
        <v>0</v>
      </c>
      <c r="I2892" s="12">
        <f t="shared" si="447"/>
        <v>0</v>
      </c>
      <c r="J2892" s="12">
        <f t="shared" si="454"/>
        <v>0</v>
      </c>
      <c r="K2892" s="12">
        <f t="shared" si="455"/>
        <v>0</v>
      </c>
      <c r="L2892" s="12">
        <f t="shared" si="456"/>
        <v>54.622061360726264</v>
      </c>
      <c r="M2892" s="12">
        <f t="shared" si="451"/>
        <v>54.622061360726264</v>
      </c>
      <c r="N2892" s="13"/>
    </row>
    <row r="2893" spans="1:14" x14ac:dyDescent="0.2">
      <c r="A2893" s="10" t="s">
        <v>2875</v>
      </c>
      <c r="B2893" s="6">
        <f>IF($C$10=2012,profiles!C2880,IF($C$10=2013,profiles!E2880,IF($C$10=2014,profiles!G2880,IF($C$10=2015,profiles!I2880,IF($C$10=2016,profiles!K2880)))))</f>
        <v>60.54</v>
      </c>
      <c r="C2893" s="6">
        <f>IF($C$10=2012,profiles!D2880,IF($C$10=2013,profiles!F2880,IF($C$10=2014,profiles!H2880,IF($C$10=2015,profiles!J2880,IF($C$10=2016,profiles!L2880)))))</f>
        <v>2.2659588242910787E-2</v>
      </c>
      <c r="D2893" s="11">
        <f t="shared" si="452"/>
        <v>4.5319176485821577</v>
      </c>
      <c r="E2893" s="11">
        <f t="shared" si="448"/>
        <v>0</v>
      </c>
      <c r="F2893" s="11">
        <f t="shared" si="449"/>
        <v>4.5319176485821577</v>
      </c>
      <c r="G2893" s="11">
        <f t="shared" si="450"/>
        <v>56.008082351417841</v>
      </c>
      <c r="H2893" s="12">
        <f t="shared" si="453"/>
        <v>0</v>
      </c>
      <c r="I2893" s="12">
        <f t="shared" si="447"/>
        <v>0</v>
      </c>
      <c r="J2893" s="12">
        <f t="shared" si="454"/>
        <v>0</v>
      </c>
      <c r="K2893" s="12">
        <f t="shared" si="455"/>
        <v>0</v>
      </c>
      <c r="L2893" s="12">
        <f t="shared" si="456"/>
        <v>56.008082351417841</v>
      </c>
      <c r="M2893" s="12">
        <f t="shared" si="451"/>
        <v>56.008082351417841</v>
      </c>
      <c r="N2893" s="13"/>
    </row>
    <row r="2894" spans="1:14" x14ac:dyDescent="0.2">
      <c r="A2894" s="10" t="s">
        <v>2876</v>
      </c>
      <c r="B2894" s="6">
        <f>IF($C$10=2012,profiles!C2881,IF($C$10=2013,profiles!E2881,IF($C$10=2014,profiles!G2881,IF($C$10=2015,profiles!I2881,IF($C$10=2016,profiles!K2881)))))</f>
        <v>59.203000000000003</v>
      </c>
      <c r="C2894" s="6">
        <f>IF($C$10=2012,profiles!D2881,IF($C$10=2013,profiles!F2881,IF($C$10=2014,profiles!H2881,IF($C$10=2015,profiles!J2881,IF($C$10=2016,profiles!L2881)))))</f>
        <v>2.2357460399671975E-2</v>
      </c>
      <c r="D2894" s="11">
        <f t="shared" si="452"/>
        <v>4.4714920799343947</v>
      </c>
      <c r="E2894" s="11">
        <f t="shared" si="448"/>
        <v>0</v>
      </c>
      <c r="F2894" s="11">
        <f t="shared" si="449"/>
        <v>4.4714920799343947</v>
      </c>
      <c r="G2894" s="11">
        <f t="shared" si="450"/>
        <v>54.73150792006561</v>
      </c>
      <c r="H2894" s="12">
        <f t="shared" si="453"/>
        <v>0</v>
      </c>
      <c r="I2894" s="12">
        <f t="shared" si="447"/>
        <v>0</v>
      </c>
      <c r="J2894" s="12">
        <f t="shared" si="454"/>
        <v>0</v>
      </c>
      <c r="K2894" s="12">
        <f t="shared" si="455"/>
        <v>0</v>
      </c>
      <c r="L2894" s="12">
        <f t="shared" si="456"/>
        <v>54.73150792006561</v>
      </c>
      <c r="M2894" s="12">
        <f t="shared" si="451"/>
        <v>54.73150792006561</v>
      </c>
      <c r="N2894" s="13"/>
    </row>
    <row r="2895" spans="1:14" x14ac:dyDescent="0.2">
      <c r="A2895" s="10" t="s">
        <v>2877</v>
      </c>
      <c r="B2895" s="6">
        <f>IF($C$10=2012,profiles!C2882,IF($C$10=2013,profiles!E2882,IF($C$10=2014,profiles!G2882,IF($C$10=2015,profiles!I2882,IF($C$10=2016,profiles!K2882)))))</f>
        <v>55.298000000000002</v>
      </c>
      <c r="C2895" s="6">
        <f>IF($C$10=2012,profiles!D2882,IF($C$10=2013,profiles!F2882,IF($C$10=2014,profiles!H2882,IF($C$10=2015,profiles!J2882,IF($C$10=2016,profiles!L2882)))))</f>
        <v>2.5493835153293912E-2</v>
      </c>
      <c r="D2895" s="11">
        <f t="shared" si="452"/>
        <v>5.0987670306587827</v>
      </c>
      <c r="E2895" s="11">
        <f t="shared" si="448"/>
        <v>0</v>
      </c>
      <c r="F2895" s="11">
        <f t="shared" si="449"/>
        <v>5.0987670306587827</v>
      </c>
      <c r="G2895" s="11">
        <f t="shared" si="450"/>
        <v>50.199232969341217</v>
      </c>
      <c r="H2895" s="12">
        <f t="shared" si="453"/>
        <v>0</v>
      </c>
      <c r="I2895" s="12">
        <f t="shared" si="447"/>
        <v>0</v>
      </c>
      <c r="J2895" s="12">
        <f t="shared" si="454"/>
        <v>0</v>
      </c>
      <c r="K2895" s="12">
        <f t="shared" si="455"/>
        <v>0</v>
      </c>
      <c r="L2895" s="12">
        <f t="shared" si="456"/>
        <v>50.199232969341217</v>
      </c>
      <c r="M2895" s="12">
        <f t="shared" si="451"/>
        <v>50.199232969341217</v>
      </c>
      <c r="N2895" s="13"/>
    </row>
    <row r="2896" spans="1:14" x14ac:dyDescent="0.2">
      <c r="A2896" s="10" t="s">
        <v>2878</v>
      </c>
      <c r="B2896" s="6">
        <f>IF($C$10=2012,profiles!C2883,IF($C$10=2013,profiles!E2883,IF($C$10=2014,profiles!G2883,IF($C$10=2015,profiles!I2883,IF($C$10=2016,profiles!K2883)))))</f>
        <v>50.533999999999999</v>
      </c>
      <c r="C2896" s="6">
        <f>IF($C$10=2012,profiles!D2883,IF($C$10=2013,profiles!F2883,IF($C$10=2014,profiles!H2883,IF($C$10=2015,profiles!J2883,IF($C$10=2016,profiles!L2883)))))</f>
        <v>2.7479246694577526E-2</v>
      </c>
      <c r="D2896" s="11">
        <f t="shared" si="452"/>
        <v>5.4958493389155052</v>
      </c>
      <c r="E2896" s="11">
        <f t="shared" si="448"/>
        <v>0</v>
      </c>
      <c r="F2896" s="11">
        <f t="shared" si="449"/>
        <v>5.4958493389155052</v>
      </c>
      <c r="G2896" s="11">
        <f t="shared" si="450"/>
        <v>45.038150661084494</v>
      </c>
      <c r="H2896" s="12">
        <f t="shared" si="453"/>
        <v>0</v>
      </c>
      <c r="I2896" s="12">
        <f t="shared" si="447"/>
        <v>0</v>
      </c>
      <c r="J2896" s="12">
        <f t="shared" si="454"/>
        <v>0</v>
      </c>
      <c r="K2896" s="12">
        <f t="shared" si="455"/>
        <v>0</v>
      </c>
      <c r="L2896" s="12">
        <f t="shared" si="456"/>
        <v>45.038150661084494</v>
      </c>
      <c r="M2896" s="12">
        <f t="shared" si="451"/>
        <v>45.038150661084494</v>
      </c>
      <c r="N2896" s="13"/>
    </row>
    <row r="2897" spans="1:14" x14ac:dyDescent="0.2">
      <c r="A2897" s="10" t="s">
        <v>2879</v>
      </c>
      <c r="B2897" s="6">
        <f>IF($C$10=2012,profiles!C2884,IF($C$10=2013,profiles!E2884,IF($C$10=2014,profiles!G2884,IF($C$10=2015,profiles!I2884,IF($C$10=2016,profiles!K2884)))))</f>
        <v>47</v>
      </c>
      <c r="C2897" s="6">
        <f>IF($C$10=2012,profiles!D2884,IF($C$10=2013,profiles!F2884,IF($C$10=2014,profiles!H2884,IF($C$10=2015,profiles!J2884,IF($C$10=2016,profiles!L2884)))))</f>
        <v>2.8455518471630796E-2</v>
      </c>
      <c r="D2897" s="11">
        <f t="shared" si="452"/>
        <v>5.6911036943261593</v>
      </c>
      <c r="E2897" s="11">
        <f t="shared" si="448"/>
        <v>0</v>
      </c>
      <c r="F2897" s="11">
        <f t="shared" si="449"/>
        <v>5.6911036943261593</v>
      </c>
      <c r="G2897" s="11">
        <f t="shared" si="450"/>
        <v>41.308896305673841</v>
      </c>
      <c r="H2897" s="12">
        <f t="shared" si="453"/>
        <v>0</v>
      </c>
      <c r="I2897" s="12">
        <f t="shared" si="447"/>
        <v>0</v>
      </c>
      <c r="J2897" s="12">
        <f t="shared" si="454"/>
        <v>0</v>
      </c>
      <c r="K2897" s="12">
        <f t="shared" si="455"/>
        <v>0</v>
      </c>
      <c r="L2897" s="12">
        <f t="shared" si="456"/>
        <v>41.308896305673841</v>
      </c>
      <c r="M2897" s="12">
        <f t="shared" si="451"/>
        <v>41.308896305673841</v>
      </c>
      <c r="N2897" s="13"/>
    </row>
    <row r="2898" spans="1:14" x14ac:dyDescent="0.2">
      <c r="A2898" s="10" t="s">
        <v>2880</v>
      </c>
      <c r="B2898" s="6">
        <f>IF($C$10=2012,profiles!C2885,IF($C$10=2013,profiles!E2885,IF($C$10=2014,profiles!G2885,IF($C$10=2015,profiles!I2885,IF($C$10=2016,profiles!K2885)))))</f>
        <v>44.462000000000003</v>
      </c>
      <c r="C2898" s="6">
        <f>IF($C$10=2012,profiles!D2885,IF($C$10=2013,profiles!F2885,IF($C$10=2014,profiles!H2885,IF($C$10=2015,profiles!J2885,IF($C$10=2016,profiles!L2885)))))</f>
        <v>2.8843940614570147E-2</v>
      </c>
      <c r="D2898" s="11">
        <f t="shared" si="452"/>
        <v>5.768788122914029</v>
      </c>
      <c r="E2898" s="11">
        <f t="shared" si="448"/>
        <v>0</v>
      </c>
      <c r="F2898" s="11">
        <f t="shared" si="449"/>
        <v>5.768788122914029</v>
      </c>
      <c r="G2898" s="11">
        <f t="shared" si="450"/>
        <v>38.693211877085972</v>
      </c>
      <c r="H2898" s="12">
        <f t="shared" si="453"/>
        <v>0</v>
      </c>
      <c r="I2898" s="12">
        <f t="shared" ref="I2898:I2961" si="457">MAX(MIN(E2898,($L$2-K2897)/$F$2),0)</f>
        <v>0</v>
      </c>
      <c r="J2898" s="12">
        <f t="shared" si="454"/>
        <v>0</v>
      </c>
      <c r="K2898" s="12">
        <f t="shared" si="455"/>
        <v>0</v>
      </c>
      <c r="L2898" s="12">
        <f t="shared" si="456"/>
        <v>38.693211877085972</v>
      </c>
      <c r="M2898" s="12">
        <f t="shared" si="451"/>
        <v>38.693211877085972</v>
      </c>
      <c r="N2898" s="13"/>
    </row>
    <row r="2899" spans="1:14" x14ac:dyDescent="0.2">
      <c r="A2899" s="10" t="s">
        <v>2881</v>
      </c>
      <c r="B2899" s="6">
        <f>IF($C$10=2012,profiles!C2886,IF($C$10=2013,profiles!E2886,IF($C$10=2014,profiles!G2886,IF($C$10=2015,profiles!I2886,IF($C$10=2016,profiles!K2886)))))</f>
        <v>42.734999999999999</v>
      </c>
      <c r="C2899" s="6">
        <f>IF($C$10=2012,profiles!D2886,IF($C$10=2013,profiles!F2886,IF($C$10=2014,profiles!H2886,IF($C$10=2015,profiles!J2886,IF($C$10=2016,profiles!L2886)))))</f>
        <v>2.9318678789273793E-2</v>
      </c>
      <c r="D2899" s="11">
        <f t="shared" si="452"/>
        <v>5.8637357578547586</v>
      </c>
      <c r="E2899" s="11">
        <f t="shared" ref="E2899:E2962" si="458">D2899-F2899</f>
        <v>0</v>
      </c>
      <c r="F2899" s="11">
        <f t="shared" ref="F2899:F2962" si="459">MIN(D2899,B2899)</f>
        <v>5.8637357578547586</v>
      </c>
      <c r="G2899" s="11">
        <f t="shared" ref="G2899:G2962" si="460">B2899-F2899</f>
        <v>36.871264242145244</v>
      </c>
      <c r="H2899" s="12">
        <f t="shared" si="453"/>
        <v>0</v>
      </c>
      <c r="I2899" s="12">
        <f t="shared" si="457"/>
        <v>0</v>
      </c>
      <c r="J2899" s="12">
        <f t="shared" si="454"/>
        <v>0</v>
      </c>
      <c r="K2899" s="12">
        <f t="shared" si="455"/>
        <v>0</v>
      </c>
      <c r="L2899" s="12">
        <f t="shared" si="456"/>
        <v>36.871264242145244</v>
      </c>
      <c r="M2899" s="12">
        <f t="shared" ref="M2899:M2962" si="461">B2899-D2899</f>
        <v>36.871264242145244</v>
      </c>
      <c r="N2899" s="13"/>
    </row>
    <row r="2900" spans="1:14" x14ac:dyDescent="0.2">
      <c r="A2900" s="10" t="s">
        <v>2882</v>
      </c>
      <c r="B2900" s="6">
        <f>IF($C$10=2012,profiles!C2887,IF($C$10=2013,profiles!E2887,IF($C$10=2014,profiles!G2887,IF($C$10=2015,profiles!I2887,IF($C$10=2016,profiles!K2887)))))</f>
        <v>42.029000000000003</v>
      </c>
      <c r="C2900" s="6">
        <f>IF($C$10=2012,profiles!D2887,IF($C$10=2013,profiles!F2887,IF($C$10=2014,profiles!H2887,IF($C$10=2015,profiles!J2887,IF($C$10=2016,profiles!L2887)))))</f>
        <v>2.829727241339625E-2</v>
      </c>
      <c r="D2900" s="11">
        <f t="shared" ref="D2900:D2963" si="462">C2900*$C$2</f>
        <v>5.6594544826792497</v>
      </c>
      <c r="E2900" s="11">
        <f t="shared" si="458"/>
        <v>0</v>
      </c>
      <c r="F2900" s="11">
        <f t="shared" si="459"/>
        <v>5.6594544826792497</v>
      </c>
      <c r="G2900" s="11">
        <f t="shared" si="460"/>
        <v>36.369545517320752</v>
      </c>
      <c r="H2900" s="12">
        <f t="shared" ref="H2900:H2963" si="463">E2900-I2900</f>
        <v>0</v>
      </c>
      <c r="I2900" s="12">
        <f t="shared" si="457"/>
        <v>0</v>
      </c>
      <c r="J2900" s="12">
        <f t="shared" ref="J2900:J2963" si="464">MIN(G2900,K2899*$F$3)</f>
        <v>0</v>
      </c>
      <c r="K2900" s="12">
        <f t="shared" ref="K2900:K2963" si="465">K2899+I2900*$F$2-J2900/$F$3</f>
        <v>0</v>
      </c>
      <c r="L2900" s="12">
        <f t="shared" ref="L2900:L2963" si="466">MAX(G2900-J2900,0)</f>
        <v>36.369545517320752</v>
      </c>
      <c r="M2900" s="12">
        <f t="shared" si="461"/>
        <v>36.369545517320752</v>
      </c>
      <c r="N2900" s="13"/>
    </row>
    <row r="2901" spans="1:14" x14ac:dyDescent="0.2">
      <c r="A2901" s="10" t="s">
        <v>2883</v>
      </c>
      <c r="B2901" s="6">
        <f>IF($C$10=2012,profiles!C2888,IF($C$10=2013,profiles!E2888,IF($C$10=2014,profiles!G2888,IF($C$10=2015,profiles!I2888,IF($C$10=2016,profiles!K2888)))))</f>
        <v>41.734000000000002</v>
      </c>
      <c r="C2901" s="6">
        <f>IF($C$10=2012,profiles!D2888,IF($C$10=2013,profiles!F2888,IF($C$10=2014,profiles!H2888,IF($C$10=2015,profiles!J2888,IF($C$10=2016,profiles!L2888)))))</f>
        <v>2.6786741857521005E-2</v>
      </c>
      <c r="D2901" s="11">
        <f t="shared" si="462"/>
        <v>5.3573483715042007</v>
      </c>
      <c r="E2901" s="11">
        <f t="shared" si="458"/>
        <v>0</v>
      </c>
      <c r="F2901" s="11">
        <f t="shared" si="459"/>
        <v>5.3573483715042007</v>
      </c>
      <c r="G2901" s="11">
        <f t="shared" si="460"/>
        <v>36.3766516284958</v>
      </c>
      <c r="H2901" s="12">
        <f t="shared" si="463"/>
        <v>0</v>
      </c>
      <c r="I2901" s="12">
        <f t="shared" si="457"/>
        <v>0</v>
      </c>
      <c r="J2901" s="12">
        <f t="shared" si="464"/>
        <v>0</v>
      </c>
      <c r="K2901" s="12">
        <f t="shared" si="465"/>
        <v>0</v>
      </c>
      <c r="L2901" s="12">
        <f t="shared" si="466"/>
        <v>36.3766516284958</v>
      </c>
      <c r="M2901" s="12">
        <f t="shared" si="461"/>
        <v>36.3766516284958</v>
      </c>
      <c r="N2901" s="13"/>
    </row>
    <row r="2902" spans="1:14" x14ac:dyDescent="0.2">
      <c r="A2902" s="10" t="s">
        <v>2884</v>
      </c>
      <c r="B2902" s="6">
        <f>IF($C$10=2012,profiles!C2889,IF($C$10=2013,profiles!E2889,IF($C$10=2014,profiles!G2889,IF($C$10=2015,profiles!I2889,IF($C$10=2016,profiles!K2889)))))</f>
        <v>40.627000000000002</v>
      </c>
      <c r="C2902" s="6">
        <f>IF($C$10=2012,profiles!D2889,IF($C$10=2013,profiles!F2889,IF($C$10=2014,profiles!H2889,IF($C$10=2015,profiles!J2889,IF($C$10=2016,profiles!L2889)))))</f>
        <v>2.495971918517666E-2</v>
      </c>
      <c r="D2902" s="11">
        <f t="shared" si="462"/>
        <v>4.9919438370353317</v>
      </c>
      <c r="E2902" s="11">
        <f t="shared" si="458"/>
        <v>0</v>
      </c>
      <c r="F2902" s="11">
        <f t="shared" si="459"/>
        <v>4.9919438370353317</v>
      </c>
      <c r="G2902" s="11">
        <f t="shared" si="460"/>
        <v>35.635056162964673</v>
      </c>
      <c r="H2902" s="12">
        <f t="shared" si="463"/>
        <v>0</v>
      </c>
      <c r="I2902" s="12">
        <f t="shared" si="457"/>
        <v>0</v>
      </c>
      <c r="J2902" s="12">
        <f t="shared" si="464"/>
        <v>0</v>
      </c>
      <c r="K2902" s="12">
        <f t="shared" si="465"/>
        <v>0</v>
      </c>
      <c r="L2902" s="12">
        <f t="shared" si="466"/>
        <v>35.635056162964673</v>
      </c>
      <c r="M2902" s="12">
        <f t="shared" si="461"/>
        <v>35.635056162964673</v>
      </c>
      <c r="N2902" s="13"/>
    </row>
    <row r="2903" spans="1:14" x14ac:dyDescent="0.2">
      <c r="A2903" s="10" t="s">
        <v>2885</v>
      </c>
      <c r="B2903" s="6">
        <f>IF($C$10=2012,profiles!C2890,IF($C$10=2013,profiles!E2890,IF($C$10=2014,profiles!G2890,IF($C$10=2015,profiles!I2890,IF($C$10=2016,profiles!K2890)))))</f>
        <v>39.084000000000003</v>
      </c>
      <c r="C2903" s="6">
        <f>IF($C$10=2012,profiles!D2890,IF($C$10=2013,profiles!F2890,IF($C$10=2014,profiles!H2890,IF($C$10=2015,profiles!J2890,IF($C$10=2016,profiles!L2890)))))</f>
        <v>2.7721832201634249E-2</v>
      </c>
      <c r="D2903" s="11">
        <f t="shared" si="462"/>
        <v>5.5443664403268498</v>
      </c>
      <c r="E2903" s="11">
        <f t="shared" si="458"/>
        <v>0</v>
      </c>
      <c r="F2903" s="11">
        <f t="shared" si="459"/>
        <v>5.5443664403268498</v>
      </c>
      <c r="G2903" s="11">
        <f t="shared" si="460"/>
        <v>33.539633559673156</v>
      </c>
      <c r="H2903" s="12">
        <f t="shared" si="463"/>
        <v>0</v>
      </c>
      <c r="I2903" s="12">
        <f t="shared" si="457"/>
        <v>0</v>
      </c>
      <c r="J2903" s="12">
        <f t="shared" si="464"/>
        <v>0</v>
      </c>
      <c r="K2903" s="12">
        <f t="shared" si="465"/>
        <v>0</v>
      </c>
      <c r="L2903" s="12">
        <f t="shared" si="466"/>
        <v>33.539633559673156</v>
      </c>
      <c r="M2903" s="12">
        <f t="shared" si="461"/>
        <v>33.539633559673156</v>
      </c>
      <c r="N2903" s="13"/>
    </row>
    <row r="2904" spans="1:14" x14ac:dyDescent="0.2">
      <c r="A2904" s="10" t="s">
        <v>2886</v>
      </c>
      <c r="B2904" s="6">
        <f>IF($C$10=2012,profiles!C2891,IF($C$10=2013,profiles!E2891,IF($C$10=2014,profiles!G2891,IF($C$10=2015,profiles!I2891,IF($C$10=2016,profiles!K2891)))))</f>
        <v>41.156999999999996</v>
      </c>
      <c r="C2904" s="6">
        <f>IF($C$10=2012,profiles!D2891,IF($C$10=2013,profiles!F2891,IF($C$10=2014,profiles!H2891,IF($C$10=2015,profiles!J2891,IF($C$10=2016,profiles!L2891)))))</f>
        <v>4.3431349982736796E-2</v>
      </c>
      <c r="D2904" s="11">
        <f t="shared" si="462"/>
        <v>8.6862699965473595</v>
      </c>
      <c r="E2904" s="11">
        <f t="shared" si="458"/>
        <v>0</v>
      </c>
      <c r="F2904" s="11">
        <f t="shared" si="459"/>
        <v>8.6862699965473595</v>
      </c>
      <c r="G2904" s="11">
        <f t="shared" si="460"/>
        <v>32.470730003452637</v>
      </c>
      <c r="H2904" s="12">
        <f t="shared" si="463"/>
        <v>0</v>
      </c>
      <c r="I2904" s="12">
        <f t="shared" si="457"/>
        <v>0</v>
      </c>
      <c r="J2904" s="12">
        <f t="shared" si="464"/>
        <v>0</v>
      </c>
      <c r="K2904" s="12">
        <f t="shared" si="465"/>
        <v>0</v>
      </c>
      <c r="L2904" s="12">
        <f t="shared" si="466"/>
        <v>32.470730003452637</v>
      </c>
      <c r="M2904" s="12">
        <f t="shared" si="461"/>
        <v>32.470730003452637</v>
      </c>
      <c r="N2904" s="13"/>
    </row>
    <row r="2905" spans="1:14" x14ac:dyDescent="0.2">
      <c r="A2905" s="10" t="s">
        <v>2887</v>
      </c>
      <c r="B2905" s="6">
        <f>IF($C$10=2012,profiles!C2892,IF($C$10=2013,profiles!E2892,IF($C$10=2014,profiles!G2892,IF($C$10=2015,profiles!I2892,IF($C$10=2016,profiles!K2892)))))</f>
        <v>44.643999999999998</v>
      </c>
      <c r="C2905" s="6">
        <f>IF($C$10=2012,profiles!D2892,IF($C$10=2013,profiles!F2892,IF($C$10=2014,profiles!H2892,IF($C$10=2015,profiles!J2892,IF($C$10=2016,profiles!L2892)))))</f>
        <v>7.0721602025549543E-2</v>
      </c>
      <c r="D2905" s="11">
        <f t="shared" si="462"/>
        <v>14.144320405109909</v>
      </c>
      <c r="E2905" s="11">
        <f t="shared" si="458"/>
        <v>0</v>
      </c>
      <c r="F2905" s="11">
        <f t="shared" si="459"/>
        <v>14.144320405109909</v>
      </c>
      <c r="G2905" s="11">
        <f t="shared" si="460"/>
        <v>30.49967959489009</v>
      </c>
      <c r="H2905" s="12">
        <f t="shared" si="463"/>
        <v>0</v>
      </c>
      <c r="I2905" s="12">
        <f t="shared" si="457"/>
        <v>0</v>
      </c>
      <c r="J2905" s="12">
        <f t="shared" si="464"/>
        <v>0</v>
      </c>
      <c r="K2905" s="12">
        <f t="shared" si="465"/>
        <v>0</v>
      </c>
      <c r="L2905" s="12">
        <f t="shared" si="466"/>
        <v>30.49967959489009</v>
      </c>
      <c r="M2905" s="12">
        <f t="shared" si="461"/>
        <v>30.49967959489009</v>
      </c>
      <c r="N2905" s="13"/>
    </row>
    <row r="2906" spans="1:14" x14ac:dyDescent="0.2">
      <c r="A2906" s="10" t="s">
        <v>2888</v>
      </c>
      <c r="B2906" s="6">
        <f>IF($C$10=2012,profiles!C2893,IF($C$10=2013,profiles!E2893,IF($C$10=2014,profiles!G2893,IF($C$10=2015,profiles!I2893,IF($C$10=2016,profiles!K2893)))))</f>
        <v>47.786999999999999</v>
      </c>
      <c r="C2906" s="6">
        <f>IF($C$10=2012,profiles!D2893,IF($C$10=2013,profiles!F2893,IF($C$10=2014,profiles!H2893,IF($C$10=2015,profiles!J2893,IF($C$10=2016,profiles!L2893)))))</f>
        <v>0.10234204166187133</v>
      </c>
      <c r="D2906" s="11">
        <f t="shared" si="462"/>
        <v>20.468408332374267</v>
      </c>
      <c r="E2906" s="11">
        <f t="shared" si="458"/>
        <v>0</v>
      </c>
      <c r="F2906" s="11">
        <f t="shared" si="459"/>
        <v>20.468408332374267</v>
      </c>
      <c r="G2906" s="11">
        <f t="shared" si="460"/>
        <v>27.318591667625732</v>
      </c>
      <c r="H2906" s="12">
        <f t="shared" si="463"/>
        <v>0</v>
      </c>
      <c r="I2906" s="12">
        <f t="shared" si="457"/>
        <v>0</v>
      </c>
      <c r="J2906" s="12">
        <f t="shared" si="464"/>
        <v>0</v>
      </c>
      <c r="K2906" s="12">
        <f t="shared" si="465"/>
        <v>0</v>
      </c>
      <c r="L2906" s="12">
        <f t="shared" si="466"/>
        <v>27.318591667625732</v>
      </c>
      <c r="M2906" s="12">
        <f t="shared" si="461"/>
        <v>27.318591667625732</v>
      </c>
      <c r="N2906" s="13"/>
    </row>
    <row r="2907" spans="1:14" x14ac:dyDescent="0.2">
      <c r="A2907" s="10" t="s">
        <v>2889</v>
      </c>
      <c r="B2907" s="6">
        <f>IF($C$10=2012,profiles!C2894,IF($C$10=2013,profiles!E2894,IF($C$10=2014,profiles!G2894,IF($C$10=2015,profiles!I2894,IF($C$10=2016,profiles!K2894)))))</f>
        <v>49.8</v>
      </c>
      <c r="C2907" s="6">
        <f>IF($C$10=2012,profiles!D2894,IF($C$10=2013,profiles!F2894,IF($C$10=2014,profiles!H2894,IF($C$10=2015,profiles!J2894,IF($C$10=2016,profiles!L2894)))))</f>
        <v>0.1389975831511106</v>
      </c>
      <c r="D2907" s="11">
        <f t="shared" si="462"/>
        <v>27.799516630222122</v>
      </c>
      <c r="E2907" s="11">
        <f t="shared" si="458"/>
        <v>0</v>
      </c>
      <c r="F2907" s="11">
        <f t="shared" si="459"/>
        <v>27.799516630222122</v>
      </c>
      <c r="G2907" s="11">
        <f t="shared" si="460"/>
        <v>22.000483369777875</v>
      </c>
      <c r="H2907" s="12">
        <f t="shared" si="463"/>
        <v>0</v>
      </c>
      <c r="I2907" s="12">
        <f t="shared" si="457"/>
        <v>0</v>
      </c>
      <c r="J2907" s="12">
        <f t="shared" si="464"/>
        <v>0</v>
      </c>
      <c r="K2907" s="12">
        <f t="shared" si="465"/>
        <v>0</v>
      </c>
      <c r="L2907" s="12">
        <f t="shared" si="466"/>
        <v>22.000483369777875</v>
      </c>
      <c r="M2907" s="12">
        <f t="shared" si="461"/>
        <v>22.000483369777875</v>
      </c>
      <c r="N2907" s="13"/>
    </row>
    <row r="2908" spans="1:14" x14ac:dyDescent="0.2">
      <c r="A2908" s="10" t="s">
        <v>2890</v>
      </c>
      <c r="B2908" s="6">
        <f>IF($C$10=2012,profiles!C2895,IF($C$10=2013,profiles!E2895,IF($C$10=2014,profiles!G2895,IF($C$10=2015,profiles!I2895,IF($C$10=2016,profiles!K2895)))))</f>
        <v>51.697000000000003</v>
      </c>
      <c r="C2908" s="6">
        <f>IF($C$10=2012,profiles!D2895,IF($C$10=2013,profiles!F2895,IF($C$10=2014,profiles!H2895,IF($C$10=2015,profiles!J2895,IF($C$10=2016,profiles!L2895)))))</f>
        <v>0.16822994590862009</v>
      </c>
      <c r="D2908" s="11">
        <f t="shared" si="462"/>
        <v>33.645989181724019</v>
      </c>
      <c r="E2908" s="11">
        <f t="shared" si="458"/>
        <v>0</v>
      </c>
      <c r="F2908" s="11">
        <f t="shared" si="459"/>
        <v>33.645989181724019</v>
      </c>
      <c r="G2908" s="11">
        <f t="shared" si="460"/>
        <v>18.051010818275984</v>
      </c>
      <c r="H2908" s="12">
        <f t="shared" si="463"/>
        <v>0</v>
      </c>
      <c r="I2908" s="12">
        <f t="shared" si="457"/>
        <v>0</v>
      </c>
      <c r="J2908" s="12">
        <f t="shared" si="464"/>
        <v>0</v>
      </c>
      <c r="K2908" s="12">
        <f t="shared" si="465"/>
        <v>0</v>
      </c>
      <c r="L2908" s="12">
        <f t="shared" si="466"/>
        <v>18.051010818275984</v>
      </c>
      <c r="M2908" s="12">
        <f t="shared" si="461"/>
        <v>18.051010818275984</v>
      </c>
      <c r="N2908" s="13"/>
    </row>
    <row r="2909" spans="1:14" x14ac:dyDescent="0.2">
      <c r="A2909" s="10" t="s">
        <v>2891</v>
      </c>
      <c r="B2909" s="6">
        <f>IF($C$10=2012,profiles!C2896,IF($C$10=2013,profiles!E2896,IF($C$10=2014,profiles!G2896,IF($C$10=2015,profiles!I2896,IF($C$10=2016,profiles!K2896)))))</f>
        <v>51.225000000000001</v>
      </c>
      <c r="C2909" s="6">
        <f>IF($C$10=2012,profiles!D2896,IF($C$10=2013,profiles!F2896,IF($C$10=2014,profiles!H2896,IF($C$10=2015,profiles!J2896,IF($C$10=2016,profiles!L2896)))))</f>
        <v>0.19101737829439522</v>
      </c>
      <c r="D2909" s="11">
        <f t="shared" si="462"/>
        <v>38.203475658879043</v>
      </c>
      <c r="E2909" s="11">
        <f t="shared" si="458"/>
        <v>0</v>
      </c>
      <c r="F2909" s="11">
        <f t="shared" si="459"/>
        <v>38.203475658879043</v>
      </c>
      <c r="G2909" s="11">
        <f t="shared" si="460"/>
        <v>13.021524341120958</v>
      </c>
      <c r="H2909" s="12">
        <f t="shared" si="463"/>
        <v>0</v>
      </c>
      <c r="I2909" s="12">
        <f t="shared" si="457"/>
        <v>0</v>
      </c>
      <c r="J2909" s="12">
        <f t="shared" si="464"/>
        <v>0</v>
      </c>
      <c r="K2909" s="12">
        <f t="shared" si="465"/>
        <v>0</v>
      </c>
      <c r="L2909" s="12">
        <f t="shared" si="466"/>
        <v>13.021524341120958</v>
      </c>
      <c r="M2909" s="12">
        <f t="shared" si="461"/>
        <v>13.021524341120958</v>
      </c>
      <c r="N2909" s="13"/>
    </row>
    <row r="2910" spans="1:14" x14ac:dyDescent="0.2">
      <c r="A2910" s="10" t="s">
        <v>2892</v>
      </c>
      <c r="B2910" s="6">
        <f>IF($C$10=2012,profiles!C2897,IF($C$10=2013,profiles!E2897,IF($C$10=2014,profiles!G2897,IF($C$10=2015,profiles!I2897,IF($C$10=2016,profiles!K2897)))))</f>
        <v>49.307000000000002</v>
      </c>
      <c r="C2910" s="6">
        <f>IF($C$10=2012,profiles!D2897,IF($C$10=2013,profiles!F2897,IF($C$10=2014,profiles!H2897,IF($C$10=2015,profiles!J2897,IF($C$10=2016,profiles!L2897)))))</f>
        <v>0.20468408332374266</v>
      </c>
      <c r="D2910" s="11">
        <f t="shared" si="462"/>
        <v>40.936816664748534</v>
      </c>
      <c r="E2910" s="11">
        <f t="shared" si="458"/>
        <v>0</v>
      </c>
      <c r="F2910" s="11">
        <f t="shared" si="459"/>
        <v>40.936816664748534</v>
      </c>
      <c r="G2910" s="11">
        <f t="shared" si="460"/>
        <v>8.3701833352514683</v>
      </c>
      <c r="H2910" s="12">
        <f t="shared" si="463"/>
        <v>0</v>
      </c>
      <c r="I2910" s="12">
        <f t="shared" si="457"/>
        <v>0</v>
      </c>
      <c r="J2910" s="12">
        <f t="shared" si="464"/>
        <v>0</v>
      </c>
      <c r="K2910" s="12">
        <f t="shared" si="465"/>
        <v>0</v>
      </c>
      <c r="L2910" s="12">
        <f t="shared" si="466"/>
        <v>8.3701833352514683</v>
      </c>
      <c r="M2910" s="12">
        <f t="shared" si="461"/>
        <v>8.3701833352514683</v>
      </c>
      <c r="N2910" s="13"/>
    </row>
    <row r="2911" spans="1:14" x14ac:dyDescent="0.2">
      <c r="A2911" s="10" t="s">
        <v>2893</v>
      </c>
      <c r="B2911" s="6">
        <f>IF($C$10=2012,profiles!C2898,IF($C$10=2013,profiles!E2898,IF($C$10=2014,profiles!G2898,IF($C$10=2015,profiles!I2898,IF($C$10=2016,profiles!K2898)))))</f>
        <v>47.689</v>
      </c>
      <c r="C2911" s="6">
        <f>IF($C$10=2012,profiles!D2898,IF($C$10=2013,profiles!F2898,IF($C$10=2014,profiles!H2898,IF($C$10=2015,profiles!J2898,IF($C$10=2016,profiles!L2898)))))</f>
        <v>0.21567499136839682</v>
      </c>
      <c r="D2911" s="11">
        <f t="shared" si="462"/>
        <v>43.134998273679365</v>
      </c>
      <c r="E2911" s="11">
        <f t="shared" si="458"/>
        <v>0</v>
      </c>
      <c r="F2911" s="11">
        <f t="shared" si="459"/>
        <v>43.134998273679365</v>
      </c>
      <c r="G2911" s="11">
        <f t="shared" si="460"/>
        <v>4.5540017263206352</v>
      </c>
      <c r="H2911" s="12">
        <f t="shared" si="463"/>
        <v>0</v>
      </c>
      <c r="I2911" s="12">
        <f t="shared" si="457"/>
        <v>0</v>
      </c>
      <c r="J2911" s="12">
        <f t="shared" si="464"/>
        <v>0</v>
      </c>
      <c r="K2911" s="12">
        <f t="shared" si="465"/>
        <v>0</v>
      </c>
      <c r="L2911" s="12">
        <f t="shared" si="466"/>
        <v>4.5540017263206352</v>
      </c>
      <c r="M2911" s="12">
        <f t="shared" si="461"/>
        <v>4.5540017263206352</v>
      </c>
      <c r="N2911" s="13"/>
    </row>
    <row r="2912" spans="1:14" x14ac:dyDescent="0.2">
      <c r="A2912" s="10" t="s">
        <v>2894</v>
      </c>
      <c r="B2912" s="6">
        <f>IF($C$10=2012,profiles!C2899,IF($C$10=2013,profiles!E2899,IF($C$10=2014,profiles!G2899,IF($C$10=2015,profiles!I2899,IF($C$10=2016,profiles!K2899)))))</f>
        <v>46.936999999999998</v>
      </c>
      <c r="C2912" s="6">
        <f>IF($C$10=2012,profiles!D2899,IF($C$10=2013,profiles!F2899,IF($C$10=2014,profiles!H2899,IF($C$10=2015,profiles!J2899,IF($C$10=2016,profiles!L2899)))))</f>
        <v>0.2066837380596156</v>
      </c>
      <c r="D2912" s="11">
        <f t="shared" si="462"/>
        <v>41.336747611923116</v>
      </c>
      <c r="E2912" s="11">
        <f t="shared" si="458"/>
        <v>0</v>
      </c>
      <c r="F2912" s="11">
        <f t="shared" si="459"/>
        <v>41.336747611923116</v>
      </c>
      <c r="G2912" s="11">
        <f t="shared" si="460"/>
        <v>5.600252388076882</v>
      </c>
      <c r="H2912" s="12">
        <f t="shared" si="463"/>
        <v>0</v>
      </c>
      <c r="I2912" s="12">
        <f t="shared" si="457"/>
        <v>0</v>
      </c>
      <c r="J2912" s="12">
        <f t="shared" si="464"/>
        <v>0</v>
      </c>
      <c r="K2912" s="12">
        <f t="shared" si="465"/>
        <v>0</v>
      </c>
      <c r="L2912" s="12">
        <f t="shared" si="466"/>
        <v>5.600252388076882</v>
      </c>
      <c r="M2912" s="12">
        <f t="shared" si="461"/>
        <v>5.600252388076882</v>
      </c>
      <c r="N2912" s="13"/>
    </row>
    <row r="2913" spans="1:14" x14ac:dyDescent="0.2">
      <c r="A2913" s="10" t="s">
        <v>2895</v>
      </c>
      <c r="B2913" s="6">
        <f>IF($C$10=2012,profiles!C2900,IF($C$10=2013,profiles!E2900,IF($C$10=2014,profiles!G2900,IF($C$10=2015,profiles!I2900,IF($C$10=2016,profiles!K2900)))))</f>
        <v>46.491999999999997</v>
      </c>
      <c r="C2913" s="6">
        <f>IF($C$10=2012,profiles!D2900,IF($C$10=2013,profiles!F2900,IF($C$10=2014,profiles!H2900,IF($C$10=2015,profiles!J2900,IF($C$10=2016,profiles!L2900)))))</f>
        <v>0.16989872252272989</v>
      </c>
      <c r="D2913" s="11">
        <f t="shared" si="462"/>
        <v>33.979744504545977</v>
      </c>
      <c r="E2913" s="11">
        <f t="shared" si="458"/>
        <v>0</v>
      </c>
      <c r="F2913" s="11">
        <f t="shared" si="459"/>
        <v>33.979744504545977</v>
      </c>
      <c r="G2913" s="11">
        <f t="shared" si="460"/>
        <v>12.512255495454021</v>
      </c>
      <c r="H2913" s="12">
        <f t="shared" si="463"/>
        <v>0</v>
      </c>
      <c r="I2913" s="12">
        <f t="shared" si="457"/>
        <v>0</v>
      </c>
      <c r="J2913" s="12">
        <f t="shared" si="464"/>
        <v>0</v>
      </c>
      <c r="K2913" s="12">
        <f t="shared" si="465"/>
        <v>0</v>
      </c>
      <c r="L2913" s="12">
        <f t="shared" si="466"/>
        <v>12.512255495454021</v>
      </c>
      <c r="M2913" s="12">
        <f t="shared" si="461"/>
        <v>12.512255495454021</v>
      </c>
      <c r="N2913" s="13"/>
    </row>
    <row r="2914" spans="1:14" x14ac:dyDescent="0.2">
      <c r="A2914" s="10" t="s">
        <v>2896</v>
      </c>
      <c r="B2914" s="6">
        <f>IF($C$10=2012,profiles!C2901,IF($C$10=2013,profiles!E2901,IF($C$10=2014,profiles!G2901,IF($C$10=2015,profiles!I2901,IF($C$10=2016,profiles!K2901)))))</f>
        <v>47.393999999999998</v>
      </c>
      <c r="C2914" s="6">
        <f>IF($C$10=2012,profiles!D2901,IF($C$10=2013,profiles!F2901,IF($C$10=2014,profiles!H2901,IF($C$10=2015,profiles!J2901,IF($C$10=2016,profiles!L2901)))))</f>
        <v>0.12941650362527332</v>
      </c>
      <c r="D2914" s="11">
        <f t="shared" si="462"/>
        <v>25.883300725054664</v>
      </c>
      <c r="E2914" s="11">
        <f t="shared" si="458"/>
        <v>0</v>
      </c>
      <c r="F2914" s="11">
        <f t="shared" si="459"/>
        <v>25.883300725054664</v>
      </c>
      <c r="G2914" s="11">
        <f t="shared" si="460"/>
        <v>21.510699274945335</v>
      </c>
      <c r="H2914" s="12">
        <f t="shared" si="463"/>
        <v>0</v>
      </c>
      <c r="I2914" s="12">
        <f t="shared" si="457"/>
        <v>0</v>
      </c>
      <c r="J2914" s="12">
        <f t="shared" si="464"/>
        <v>0</v>
      </c>
      <c r="K2914" s="12">
        <f t="shared" si="465"/>
        <v>0</v>
      </c>
      <c r="L2914" s="12">
        <f t="shared" si="466"/>
        <v>21.510699274945335</v>
      </c>
      <c r="M2914" s="12">
        <f t="shared" si="461"/>
        <v>21.510699274945335</v>
      </c>
      <c r="N2914" s="13"/>
    </row>
    <row r="2915" spans="1:14" x14ac:dyDescent="0.2">
      <c r="A2915" s="10" t="s">
        <v>2897</v>
      </c>
      <c r="B2915" s="6">
        <f>IF($C$10=2012,profiles!C2902,IF($C$10=2013,profiles!E2902,IF($C$10=2014,profiles!G2902,IF($C$10=2015,profiles!I2902,IF($C$10=2016,profiles!K2902)))))</f>
        <v>48.981999999999999</v>
      </c>
      <c r="C2915" s="6">
        <f>IF($C$10=2012,profiles!D2902,IF($C$10=2013,profiles!F2902,IF($C$10=2014,profiles!H2902,IF($C$10=2015,profiles!J2902,IF($C$10=2016,profiles!L2902)))))</f>
        <v>9.2516400046035216E-2</v>
      </c>
      <c r="D2915" s="11">
        <f t="shared" si="462"/>
        <v>18.503280009207042</v>
      </c>
      <c r="E2915" s="11">
        <f t="shared" si="458"/>
        <v>0</v>
      </c>
      <c r="F2915" s="11">
        <f t="shared" si="459"/>
        <v>18.503280009207042</v>
      </c>
      <c r="G2915" s="11">
        <f t="shared" si="460"/>
        <v>30.478719990792957</v>
      </c>
      <c r="H2915" s="12">
        <f t="shared" si="463"/>
        <v>0</v>
      </c>
      <c r="I2915" s="12">
        <f t="shared" si="457"/>
        <v>0</v>
      </c>
      <c r="J2915" s="12">
        <f t="shared" si="464"/>
        <v>0</v>
      </c>
      <c r="K2915" s="12">
        <f t="shared" si="465"/>
        <v>0</v>
      </c>
      <c r="L2915" s="12">
        <f t="shared" si="466"/>
        <v>30.478719990792957</v>
      </c>
      <c r="M2915" s="12">
        <f t="shared" si="461"/>
        <v>30.478719990792957</v>
      </c>
      <c r="N2915" s="13"/>
    </row>
    <row r="2916" spans="1:14" x14ac:dyDescent="0.2">
      <c r="A2916" s="10" t="s">
        <v>2898</v>
      </c>
      <c r="B2916" s="6">
        <f>IF($C$10=2012,profiles!C2903,IF($C$10=2013,profiles!E2903,IF($C$10=2014,profiles!G2903,IF($C$10=2015,profiles!I2903,IF($C$10=2016,profiles!K2903)))))</f>
        <v>49.33</v>
      </c>
      <c r="C2916" s="6">
        <f>IF($C$10=2012,profiles!D2903,IF($C$10=2013,profiles!F2903,IF($C$10=2014,profiles!H2903,IF($C$10=2015,profiles!J2903,IF($C$10=2016,profiles!L2903)))))</f>
        <v>6.0392450224421683E-2</v>
      </c>
      <c r="D2916" s="11">
        <f t="shared" si="462"/>
        <v>12.078490044884337</v>
      </c>
      <c r="E2916" s="11">
        <f t="shared" si="458"/>
        <v>0</v>
      </c>
      <c r="F2916" s="11">
        <f t="shared" si="459"/>
        <v>12.078490044884337</v>
      </c>
      <c r="G2916" s="11">
        <f t="shared" si="460"/>
        <v>37.251509955115665</v>
      </c>
      <c r="H2916" s="12">
        <f t="shared" si="463"/>
        <v>0</v>
      </c>
      <c r="I2916" s="12">
        <f t="shared" si="457"/>
        <v>0</v>
      </c>
      <c r="J2916" s="12">
        <f t="shared" si="464"/>
        <v>0</v>
      </c>
      <c r="K2916" s="12">
        <f t="shared" si="465"/>
        <v>0</v>
      </c>
      <c r="L2916" s="12">
        <f t="shared" si="466"/>
        <v>37.251509955115665</v>
      </c>
      <c r="M2916" s="12">
        <f t="shared" si="461"/>
        <v>37.251509955115665</v>
      </c>
      <c r="N2916" s="13"/>
    </row>
    <row r="2917" spans="1:14" x14ac:dyDescent="0.2">
      <c r="A2917" s="10" t="s">
        <v>2899</v>
      </c>
      <c r="B2917" s="6">
        <f>IF($C$10=2012,profiles!C2904,IF($C$10=2013,profiles!E2904,IF($C$10=2014,profiles!G2904,IF($C$10=2015,profiles!I2904,IF($C$10=2016,profiles!K2904)))))</f>
        <v>49.411000000000001</v>
      </c>
      <c r="C2917" s="6">
        <f>IF($C$10=2012,profiles!D2904,IF($C$10=2013,profiles!F2904,IF($C$10=2014,profiles!H2904,IF($C$10=2015,profiles!J2904,IF($C$10=2016,profiles!L2904)))))</f>
        <v>5.3300149614455061E-2</v>
      </c>
      <c r="D2917" s="11">
        <f t="shared" si="462"/>
        <v>10.660029922891013</v>
      </c>
      <c r="E2917" s="11">
        <f t="shared" si="458"/>
        <v>0</v>
      </c>
      <c r="F2917" s="11">
        <f t="shared" si="459"/>
        <v>10.660029922891013</v>
      </c>
      <c r="G2917" s="11">
        <f t="shared" si="460"/>
        <v>38.750970077108988</v>
      </c>
      <c r="H2917" s="12">
        <f t="shared" si="463"/>
        <v>0</v>
      </c>
      <c r="I2917" s="12">
        <f t="shared" si="457"/>
        <v>0</v>
      </c>
      <c r="J2917" s="12">
        <f t="shared" si="464"/>
        <v>0</v>
      </c>
      <c r="K2917" s="12">
        <f t="shared" si="465"/>
        <v>0</v>
      </c>
      <c r="L2917" s="12">
        <f t="shared" si="466"/>
        <v>38.750970077108988</v>
      </c>
      <c r="M2917" s="12">
        <f t="shared" si="461"/>
        <v>38.750970077108988</v>
      </c>
      <c r="N2917" s="13"/>
    </row>
    <row r="2918" spans="1:14" x14ac:dyDescent="0.2">
      <c r="A2918" s="10" t="s">
        <v>2900</v>
      </c>
      <c r="B2918" s="6">
        <f>IF($C$10=2012,profiles!C2905,IF($C$10=2013,profiles!E2905,IF($C$10=2014,profiles!G2905,IF($C$10=2015,profiles!I2905,IF($C$10=2016,profiles!K2905)))))</f>
        <v>49.633000000000003</v>
      </c>
      <c r="C2918" s="6">
        <f>IF($C$10=2012,profiles!D2905,IF($C$10=2013,profiles!F2905,IF($C$10=2014,profiles!H2905,IF($C$10=2015,profiles!J2905,IF($C$10=2016,profiles!L2905)))))</f>
        <v>5.5947174588560251E-2</v>
      </c>
      <c r="D2918" s="11">
        <f t="shared" si="462"/>
        <v>11.189434917712051</v>
      </c>
      <c r="E2918" s="11">
        <f t="shared" si="458"/>
        <v>0</v>
      </c>
      <c r="F2918" s="11">
        <f t="shared" si="459"/>
        <v>11.189434917712051</v>
      </c>
      <c r="G2918" s="11">
        <f t="shared" si="460"/>
        <v>38.443565082287954</v>
      </c>
      <c r="H2918" s="12">
        <f t="shared" si="463"/>
        <v>0</v>
      </c>
      <c r="I2918" s="12">
        <f t="shared" si="457"/>
        <v>0</v>
      </c>
      <c r="J2918" s="12">
        <f t="shared" si="464"/>
        <v>0</v>
      </c>
      <c r="K2918" s="12">
        <f t="shared" si="465"/>
        <v>0</v>
      </c>
      <c r="L2918" s="12">
        <f t="shared" si="466"/>
        <v>38.443565082287954</v>
      </c>
      <c r="M2918" s="12">
        <f t="shared" si="461"/>
        <v>38.443565082287954</v>
      </c>
      <c r="N2918" s="13"/>
    </row>
    <row r="2919" spans="1:14" x14ac:dyDescent="0.2">
      <c r="A2919" s="10" t="s">
        <v>2901</v>
      </c>
      <c r="B2919" s="6">
        <f>IF($C$10=2012,profiles!C2906,IF($C$10=2013,profiles!E2906,IF($C$10=2014,profiles!G2906,IF($C$10=2015,profiles!I2906,IF($C$10=2016,profiles!K2906)))))</f>
        <v>47.945999999999998</v>
      </c>
      <c r="C2919" s="6">
        <f>IF($C$10=2012,profiles!D2906,IF($C$10=2013,profiles!F2906,IF($C$10=2014,profiles!H2906,IF($C$10=2015,profiles!J2906,IF($C$10=2016,profiles!L2906)))))</f>
        <v>6.3255265277937622E-2</v>
      </c>
      <c r="D2919" s="11">
        <f t="shared" si="462"/>
        <v>12.651053055587525</v>
      </c>
      <c r="E2919" s="11">
        <f t="shared" si="458"/>
        <v>0</v>
      </c>
      <c r="F2919" s="11">
        <f t="shared" si="459"/>
        <v>12.651053055587525</v>
      </c>
      <c r="G2919" s="11">
        <f t="shared" si="460"/>
        <v>35.294946944412473</v>
      </c>
      <c r="H2919" s="12">
        <f t="shared" si="463"/>
        <v>0</v>
      </c>
      <c r="I2919" s="12">
        <f t="shared" si="457"/>
        <v>0</v>
      </c>
      <c r="J2919" s="12">
        <f t="shared" si="464"/>
        <v>0</v>
      </c>
      <c r="K2919" s="12">
        <f t="shared" si="465"/>
        <v>0</v>
      </c>
      <c r="L2919" s="12">
        <f t="shared" si="466"/>
        <v>35.294946944412473</v>
      </c>
      <c r="M2919" s="12">
        <f t="shared" si="461"/>
        <v>35.294946944412473</v>
      </c>
      <c r="N2919" s="13"/>
    </row>
    <row r="2920" spans="1:14" x14ac:dyDescent="0.2">
      <c r="A2920" s="10" t="s">
        <v>2902</v>
      </c>
      <c r="B2920" s="6">
        <f>IF($C$10=2012,profiles!C2907,IF($C$10=2013,profiles!E2907,IF($C$10=2014,profiles!G2907,IF($C$10=2015,profiles!I2907,IF($C$10=2016,profiles!K2907)))))</f>
        <v>44.148000000000003</v>
      </c>
      <c r="C2920" s="6">
        <f>IF($C$10=2012,profiles!D2907,IF($C$10=2013,profiles!F2907,IF($C$10=2014,profiles!H2907,IF($C$10=2015,profiles!J2907,IF($C$10=2016,profiles!L2907)))))</f>
        <v>6.3801933479111519E-2</v>
      </c>
      <c r="D2920" s="11">
        <f t="shared" si="462"/>
        <v>12.760386695822303</v>
      </c>
      <c r="E2920" s="11">
        <f t="shared" si="458"/>
        <v>0</v>
      </c>
      <c r="F2920" s="11">
        <f t="shared" si="459"/>
        <v>12.760386695822303</v>
      </c>
      <c r="G2920" s="11">
        <f t="shared" si="460"/>
        <v>31.387613304177698</v>
      </c>
      <c r="H2920" s="12">
        <f t="shared" si="463"/>
        <v>0</v>
      </c>
      <c r="I2920" s="12">
        <f t="shared" si="457"/>
        <v>0</v>
      </c>
      <c r="J2920" s="12">
        <f t="shared" si="464"/>
        <v>0</v>
      </c>
      <c r="K2920" s="12">
        <f t="shared" si="465"/>
        <v>0</v>
      </c>
      <c r="L2920" s="12">
        <f t="shared" si="466"/>
        <v>31.387613304177698</v>
      </c>
      <c r="M2920" s="12">
        <f t="shared" si="461"/>
        <v>31.387613304177698</v>
      </c>
      <c r="N2920" s="13"/>
    </row>
    <row r="2921" spans="1:14" x14ac:dyDescent="0.2">
      <c r="A2921" s="10" t="s">
        <v>2903</v>
      </c>
      <c r="B2921" s="6">
        <f>IF($C$10=2012,profiles!C2908,IF($C$10=2013,profiles!E2908,IF($C$10=2014,profiles!G2908,IF($C$10=2015,profiles!I2908,IF($C$10=2016,profiles!K2908)))))</f>
        <v>40.954000000000001</v>
      </c>
      <c r="C2921" s="6">
        <f>IF($C$10=2012,profiles!D2908,IF($C$10=2013,profiles!F2908,IF($C$10=2014,profiles!H2908,IF($C$10=2015,profiles!J2908,IF($C$10=2016,profiles!L2908)))))</f>
        <v>6.7494281974193368E-2</v>
      </c>
      <c r="D2921" s="11">
        <f t="shared" si="462"/>
        <v>13.498856394838674</v>
      </c>
      <c r="E2921" s="11">
        <f t="shared" si="458"/>
        <v>0</v>
      </c>
      <c r="F2921" s="11">
        <f t="shared" si="459"/>
        <v>13.498856394838674</v>
      </c>
      <c r="G2921" s="11">
        <f t="shared" si="460"/>
        <v>27.455143605161325</v>
      </c>
      <c r="H2921" s="12">
        <f t="shared" si="463"/>
        <v>0</v>
      </c>
      <c r="I2921" s="12">
        <f t="shared" si="457"/>
        <v>0</v>
      </c>
      <c r="J2921" s="12">
        <f t="shared" si="464"/>
        <v>0</v>
      </c>
      <c r="K2921" s="12">
        <f t="shared" si="465"/>
        <v>0</v>
      </c>
      <c r="L2921" s="12">
        <f t="shared" si="466"/>
        <v>27.455143605161325</v>
      </c>
      <c r="M2921" s="12">
        <f t="shared" si="461"/>
        <v>27.455143605161325</v>
      </c>
      <c r="N2921" s="13"/>
    </row>
    <row r="2922" spans="1:14" x14ac:dyDescent="0.2">
      <c r="A2922" s="10" t="s">
        <v>2904</v>
      </c>
      <c r="B2922" s="6">
        <f>IF($C$10=2012,profiles!C2909,IF($C$10=2013,profiles!E2909,IF($C$10=2014,profiles!G2909,IF($C$10=2015,profiles!I2909,IF($C$10=2016,profiles!K2909)))))</f>
        <v>39.142000000000003</v>
      </c>
      <c r="C2922" s="6">
        <f>IF($C$10=2012,profiles!D2909,IF($C$10=2013,profiles!F2909,IF($C$10=2014,profiles!H2909,IF($C$10=2015,profiles!J2909,IF($C$10=2016,profiles!L2909)))))</f>
        <v>6.8803314297222265E-2</v>
      </c>
      <c r="D2922" s="11">
        <f t="shared" si="462"/>
        <v>13.760662859444453</v>
      </c>
      <c r="E2922" s="11">
        <f t="shared" si="458"/>
        <v>0</v>
      </c>
      <c r="F2922" s="11">
        <f t="shared" si="459"/>
        <v>13.760662859444453</v>
      </c>
      <c r="G2922" s="11">
        <f t="shared" si="460"/>
        <v>25.381337140555551</v>
      </c>
      <c r="H2922" s="12">
        <f t="shared" si="463"/>
        <v>0</v>
      </c>
      <c r="I2922" s="12">
        <f t="shared" si="457"/>
        <v>0</v>
      </c>
      <c r="J2922" s="12">
        <f t="shared" si="464"/>
        <v>0</v>
      </c>
      <c r="K2922" s="12">
        <f t="shared" si="465"/>
        <v>0</v>
      </c>
      <c r="L2922" s="12">
        <f t="shared" si="466"/>
        <v>25.381337140555551</v>
      </c>
      <c r="M2922" s="12">
        <f t="shared" si="461"/>
        <v>25.381337140555551</v>
      </c>
      <c r="N2922" s="13"/>
    </row>
    <row r="2923" spans="1:14" x14ac:dyDescent="0.2">
      <c r="A2923" s="10" t="s">
        <v>2905</v>
      </c>
      <c r="B2923" s="6">
        <f>IF($C$10=2012,profiles!C2910,IF($C$10=2013,profiles!E2910,IF($C$10=2014,profiles!G2910,IF($C$10=2015,profiles!I2910,IF($C$10=2016,profiles!K2910)))))</f>
        <v>38.29</v>
      </c>
      <c r="C2923" s="6">
        <f>IF($C$10=2012,profiles!D2910,IF($C$10=2013,profiles!F2910,IF($C$10=2014,profiles!H2910,IF($C$10=2015,profiles!J2910,IF($C$10=2016,profiles!L2910)))))</f>
        <v>6.7652516650603456E-2</v>
      </c>
      <c r="D2923" s="11">
        <f t="shared" si="462"/>
        <v>13.530503330120691</v>
      </c>
      <c r="E2923" s="11">
        <f t="shared" si="458"/>
        <v>0</v>
      </c>
      <c r="F2923" s="11">
        <f t="shared" si="459"/>
        <v>13.530503330120691</v>
      </c>
      <c r="G2923" s="11">
        <f t="shared" si="460"/>
        <v>24.759496669879308</v>
      </c>
      <c r="H2923" s="12">
        <f t="shared" si="463"/>
        <v>0</v>
      </c>
      <c r="I2923" s="12">
        <f t="shared" si="457"/>
        <v>0</v>
      </c>
      <c r="J2923" s="12">
        <f t="shared" si="464"/>
        <v>0</v>
      </c>
      <c r="K2923" s="12">
        <f t="shared" si="465"/>
        <v>0</v>
      </c>
      <c r="L2923" s="12">
        <f t="shared" si="466"/>
        <v>24.759496669879308</v>
      </c>
      <c r="M2923" s="12">
        <f t="shared" si="461"/>
        <v>24.759496669879308</v>
      </c>
      <c r="N2923" s="13"/>
    </row>
    <row r="2924" spans="1:14" x14ac:dyDescent="0.2">
      <c r="A2924" s="10" t="s">
        <v>2906</v>
      </c>
      <c r="B2924" s="6">
        <f>IF($C$10=2012,profiles!C2911,IF($C$10=2013,profiles!E2911,IF($C$10=2014,profiles!G2911,IF($C$10=2015,profiles!I2911,IF($C$10=2016,profiles!K2911)))))</f>
        <v>38.401000000000003</v>
      </c>
      <c r="C2924" s="6">
        <f>IF($C$10=2012,profiles!D2911,IF($C$10=2013,profiles!F2911,IF($C$10=2014,profiles!H2911,IF($C$10=2015,profiles!J2911,IF($C$10=2016,profiles!L2911)))))</f>
        <v>6.6976423033214896E-2</v>
      </c>
      <c r="D2924" s="11">
        <f t="shared" si="462"/>
        <v>13.39528460664298</v>
      </c>
      <c r="E2924" s="11">
        <f t="shared" si="458"/>
        <v>0</v>
      </c>
      <c r="F2924" s="11">
        <f t="shared" si="459"/>
        <v>13.39528460664298</v>
      </c>
      <c r="G2924" s="11">
        <f t="shared" si="460"/>
        <v>25.005715393357022</v>
      </c>
      <c r="H2924" s="12">
        <f t="shared" si="463"/>
        <v>0</v>
      </c>
      <c r="I2924" s="12">
        <f t="shared" si="457"/>
        <v>0</v>
      </c>
      <c r="J2924" s="12">
        <f t="shared" si="464"/>
        <v>0</v>
      </c>
      <c r="K2924" s="12">
        <f t="shared" si="465"/>
        <v>0</v>
      </c>
      <c r="L2924" s="12">
        <f t="shared" si="466"/>
        <v>25.005715393357022</v>
      </c>
      <c r="M2924" s="12">
        <f t="shared" si="461"/>
        <v>25.005715393357022</v>
      </c>
      <c r="N2924" s="13"/>
    </row>
    <row r="2925" spans="1:14" x14ac:dyDescent="0.2">
      <c r="A2925" s="10" t="s">
        <v>2907</v>
      </c>
      <c r="B2925" s="6">
        <f>IF($C$10=2012,profiles!C2912,IF($C$10=2013,profiles!E2912,IF($C$10=2014,profiles!G2912,IF($C$10=2015,profiles!I2912,IF($C$10=2016,profiles!K2912)))))</f>
        <v>39.979999999999997</v>
      </c>
      <c r="C2925" s="6">
        <f>IF($C$10=2012,profiles!D2912,IF($C$10=2013,profiles!F2912,IF($C$10=2014,profiles!H2912,IF($C$10=2015,profiles!J2912,IF($C$10=2016,profiles!L2912)))))</f>
        <v>7.0658975502395097E-2</v>
      </c>
      <c r="D2925" s="11">
        <f t="shared" si="462"/>
        <v>14.131795100479019</v>
      </c>
      <c r="E2925" s="11">
        <f t="shared" si="458"/>
        <v>0</v>
      </c>
      <c r="F2925" s="11">
        <f t="shared" si="459"/>
        <v>14.131795100479019</v>
      </c>
      <c r="G2925" s="11">
        <f t="shared" si="460"/>
        <v>25.848204899520979</v>
      </c>
      <c r="H2925" s="12">
        <f t="shared" si="463"/>
        <v>0</v>
      </c>
      <c r="I2925" s="12">
        <f t="shared" si="457"/>
        <v>0</v>
      </c>
      <c r="J2925" s="12">
        <f t="shared" si="464"/>
        <v>0</v>
      </c>
      <c r="K2925" s="12">
        <f t="shared" si="465"/>
        <v>0</v>
      </c>
      <c r="L2925" s="12">
        <f t="shared" si="466"/>
        <v>25.848204899520979</v>
      </c>
      <c r="M2925" s="12">
        <f t="shared" si="461"/>
        <v>25.848204899520979</v>
      </c>
      <c r="N2925" s="13"/>
    </row>
    <row r="2926" spans="1:14" x14ac:dyDescent="0.2">
      <c r="A2926" s="10" t="s">
        <v>2908</v>
      </c>
      <c r="B2926" s="6">
        <f>IF($C$10=2012,profiles!C2913,IF($C$10=2013,profiles!E2913,IF($C$10=2014,profiles!G2913,IF($C$10=2015,profiles!I2913,IF($C$10=2016,profiles!K2913)))))</f>
        <v>43.79</v>
      </c>
      <c r="C2926" s="6">
        <f>IF($C$10=2012,profiles!D2913,IF($C$10=2013,profiles!F2913,IF($C$10=2014,profiles!H2913,IF($C$10=2015,profiles!J2913,IF($C$10=2016,profiles!L2913)))))</f>
        <v>7.0457585914236801E-2</v>
      </c>
      <c r="D2926" s="11">
        <f t="shared" si="462"/>
        <v>14.09151718284736</v>
      </c>
      <c r="E2926" s="11">
        <f t="shared" si="458"/>
        <v>0</v>
      </c>
      <c r="F2926" s="11">
        <f t="shared" si="459"/>
        <v>14.09151718284736</v>
      </c>
      <c r="G2926" s="11">
        <f t="shared" si="460"/>
        <v>29.698482817152637</v>
      </c>
      <c r="H2926" s="12">
        <f t="shared" si="463"/>
        <v>0</v>
      </c>
      <c r="I2926" s="12">
        <f t="shared" si="457"/>
        <v>0</v>
      </c>
      <c r="J2926" s="12">
        <f t="shared" si="464"/>
        <v>0</v>
      </c>
      <c r="K2926" s="12">
        <f t="shared" si="465"/>
        <v>0</v>
      </c>
      <c r="L2926" s="12">
        <f t="shared" si="466"/>
        <v>29.698482817152637</v>
      </c>
      <c r="M2926" s="12">
        <f t="shared" si="461"/>
        <v>29.698482817152637</v>
      </c>
      <c r="N2926" s="13"/>
    </row>
    <row r="2927" spans="1:14" x14ac:dyDescent="0.2">
      <c r="A2927" s="10" t="s">
        <v>2909</v>
      </c>
      <c r="B2927" s="6">
        <f>IF($C$10=2012,profiles!C2914,IF($C$10=2013,profiles!E2914,IF($C$10=2014,profiles!G2914,IF($C$10=2015,profiles!I2914,IF($C$10=2016,profiles!K2914)))))</f>
        <v>50.043999999999997</v>
      </c>
      <c r="C2927" s="6">
        <f>IF($C$10=2012,profiles!D2914,IF($C$10=2013,profiles!F2914,IF($C$10=2014,profiles!H2914,IF($C$10=2015,profiles!J2914,IF($C$10=2016,profiles!L2914)))))</f>
        <v>7.6053339470920786E-2</v>
      </c>
      <c r="D2927" s="11">
        <f t="shared" si="462"/>
        <v>15.210667894184157</v>
      </c>
      <c r="E2927" s="11">
        <f t="shared" si="458"/>
        <v>0</v>
      </c>
      <c r="F2927" s="11">
        <f t="shared" si="459"/>
        <v>15.210667894184157</v>
      </c>
      <c r="G2927" s="11">
        <f t="shared" si="460"/>
        <v>34.833332105815842</v>
      </c>
      <c r="H2927" s="12">
        <f t="shared" si="463"/>
        <v>0</v>
      </c>
      <c r="I2927" s="12">
        <f t="shared" si="457"/>
        <v>0</v>
      </c>
      <c r="J2927" s="12">
        <f t="shared" si="464"/>
        <v>0</v>
      </c>
      <c r="K2927" s="12">
        <f t="shared" si="465"/>
        <v>0</v>
      </c>
      <c r="L2927" s="12">
        <f t="shared" si="466"/>
        <v>34.833332105815842</v>
      </c>
      <c r="M2927" s="12">
        <f t="shared" si="461"/>
        <v>34.833332105815842</v>
      </c>
      <c r="N2927" s="13"/>
    </row>
    <row r="2928" spans="1:14" x14ac:dyDescent="0.2">
      <c r="A2928" s="10" t="s">
        <v>2910</v>
      </c>
      <c r="B2928" s="6">
        <f>IF($C$10=2012,profiles!C2915,IF($C$10=2013,profiles!E2915,IF($C$10=2014,profiles!G2915,IF($C$10=2015,profiles!I2915,IF($C$10=2016,profiles!K2915)))))</f>
        <v>55.536999999999999</v>
      </c>
      <c r="C2928" s="6">
        <f>IF($C$10=2012,profiles!D2915,IF($C$10=2013,profiles!F2915,IF($C$10=2014,profiles!H2915,IF($C$10=2015,profiles!J2915,IF($C$10=2016,profiles!L2915)))))</f>
        <v>9.6278608110246411E-2</v>
      </c>
      <c r="D2928" s="11">
        <f t="shared" si="462"/>
        <v>19.255721622049283</v>
      </c>
      <c r="E2928" s="11">
        <f t="shared" si="458"/>
        <v>0</v>
      </c>
      <c r="F2928" s="11">
        <f t="shared" si="459"/>
        <v>19.255721622049283</v>
      </c>
      <c r="G2928" s="11">
        <f t="shared" si="460"/>
        <v>36.281278377950713</v>
      </c>
      <c r="H2928" s="12">
        <f t="shared" si="463"/>
        <v>0</v>
      </c>
      <c r="I2928" s="12">
        <f t="shared" si="457"/>
        <v>0</v>
      </c>
      <c r="J2928" s="12">
        <f t="shared" si="464"/>
        <v>0</v>
      </c>
      <c r="K2928" s="12">
        <f t="shared" si="465"/>
        <v>0</v>
      </c>
      <c r="L2928" s="12">
        <f t="shared" si="466"/>
        <v>36.281278377950713</v>
      </c>
      <c r="M2928" s="12">
        <f t="shared" si="461"/>
        <v>36.281278377950713</v>
      </c>
      <c r="N2928" s="13"/>
    </row>
    <row r="2929" spans="1:14" x14ac:dyDescent="0.2">
      <c r="A2929" s="10" t="s">
        <v>2911</v>
      </c>
      <c r="B2929" s="6">
        <f>IF($C$10=2012,profiles!C2916,IF($C$10=2013,profiles!E2916,IF($C$10=2014,profiles!G2916,IF($C$10=2015,profiles!I2916,IF($C$10=2016,profiles!K2916)))))</f>
        <v>59.548999999999999</v>
      </c>
      <c r="C2929" s="6">
        <f>IF($C$10=2012,profiles!D2916,IF($C$10=2013,profiles!F2916,IF($C$10=2014,profiles!H2916,IF($C$10=2015,profiles!J2916,IF($C$10=2016,profiles!L2916)))))</f>
        <v>0.11761151948444265</v>
      </c>
      <c r="D2929" s="11">
        <f t="shared" si="462"/>
        <v>23.522303896888531</v>
      </c>
      <c r="E2929" s="11">
        <f t="shared" si="458"/>
        <v>0</v>
      </c>
      <c r="F2929" s="11">
        <f t="shared" si="459"/>
        <v>23.522303896888531</v>
      </c>
      <c r="G2929" s="11">
        <f t="shared" si="460"/>
        <v>36.026696103111469</v>
      </c>
      <c r="H2929" s="12">
        <f t="shared" si="463"/>
        <v>0</v>
      </c>
      <c r="I2929" s="12">
        <f t="shared" si="457"/>
        <v>0</v>
      </c>
      <c r="J2929" s="12">
        <f t="shared" si="464"/>
        <v>0</v>
      </c>
      <c r="K2929" s="12">
        <f t="shared" si="465"/>
        <v>0</v>
      </c>
      <c r="L2929" s="12">
        <f t="shared" si="466"/>
        <v>36.026696103111469</v>
      </c>
      <c r="M2929" s="12">
        <f t="shared" si="461"/>
        <v>36.026696103111469</v>
      </c>
      <c r="N2929" s="13"/>
    </row>
    <row r="2930" spans="1:14" x14ac:dyDescent="0.2">
      <c r="A2930" s="10" t="s">
        <v>2912</v>
      </c>
      <c r="B2930" s="6">
        <f>IF($C$10=2012,profiles!C2917,IF($C$10=2013,profiles!E2917,IF($C$10=2014,profiles!G2917,IF($C$10=2015,profiles!I2917,IF($C$10=2016,profiles!K2917)))))</f>
        <v>61.738999999999997</v>
      </c>
      <c r="C2930" s="6">
        <f>IF($C$10=2012,profiles!D2917,IF($C$10=2013,profiles!F2917,IF($C$10=2014,profiles!H2917,IF($C$10=2015,profiles!J2917,IF($C$10=2016,profiles!L2917)))))</f>
        <v>0.14771926291410734</v>
      </c>
      <c r="D2930" s="11">
        <f t="shared" si="462"/>
        <v>29.543852582821469</v>
      </c>
      <c r="E2930" s="11">
        <f t="shared" si="458"/>
        <v>0</v>
      </c>
      <c r="F2930" s="11">
        <f t="shared" si="459"/>
        <v>29.543852582821469</v>
      </c>
      <c r="G2930" s="11">
        <f t="shared" si="460"/>
        <v>32.195147417178532</v>
      </c>
      <c r="H2930" s="12">
        <f t="shared" si="463"/>
        <v>0</v>
      </c>
      <c r="I2930" s="12">
        <f t="shared" si="457"/>
        <v>0</v>
      </c>
      <c r="J2930" s="12">
        <f t="shared" si="464"/>
        <v>0</v>
      </c>
      <c r="K2930" s="12">
        <f t="shared" si="465"/>
        <v>0</v>
      </c>
      <c r="L2930" s="12">
        <f t="shared" si="466"/>
        <v>32.195147417178532</v>
      </c>
      <c r="M2930" s="12">
        <f t="shared" si="461"/>
        <v>32.195147417178532</v>
      </c>
      <c r="N2930" s="13"/>
    </row>
    <row r="2931" spans="1:14" x14ac:dyDescent="0.2">
      <c r="A2931" s="10" t="s">
        <v>2913</v>
      </c>
      <c r="B2931" s="6">
        <f>IF($C$10=2012,profiles!C2918,IF($C$10=2013,profiles!E2918,IF($C$10=2014,profiles!G2918,IF($C$10=2015,profiles!I2918,IF($C$10=2016,profiles!K2918)))))</f>
        <v>63.341999999999999</v>
      </c>
      <c r="C2931" s="6">
        <f>IF($C$10=2012,profiles!D2918,IF($C$10=2013,profiles!F2918,IF($C$10=2014,profiles!H2918,IF($C$10=2015,profiles!J2918,IF($C$10=2016,profiles!L2918)))))</f>
        <v>0.18037314613691616</v>
      </c>
      <c r="D2931" s="11">
        <f t="shared" si="462"/>
        <v>36.074629227383234</v>
      </c>
      <c r="E2931" s="11">
        <f t="shared" si="458"/>
        <v>0</v>
      </c>
      <c r="F2931" s="11">
        <f t="shared" si="459"/>
        <v>36.074629227383234</v>
      </c>
      <c r="G2931" s="11">
        <f t="shared" si="460"/>
        <v>27.267370772616765</v>
      </c>
      <c r="H2931" s="12">
        <f t="shared" si="463"/>
        <v>0</v>
      </c>
      <c r="I2931" s="12">
        <f t="shared" si="457"/>
        <v>0</v>
      </c>
      <c r="J2931" s="12">
        <f t="shared" si="464"/>
        <v>0</v>
      </c>
      <c r="K2931" s="12">
        <f t="shared" si="465"/>
        <v>0</v>
      </c>
      <c r="L2931" s="12">
        <f t="shared" si="466"/>
        <v>27.267370772616765</v>
      </c>
      <c r="M2931" s="12">
        <f t="shared" si="461"/>
        <v>27.267370772616765</v>
      </c>
      <c r="N2931" s="13"/>
    </row>
    <row r="2932" spans="1:14" x14ac:dyDescent="0.2">
      <c r="A2932" s="10" t="s">
        <v>2914</v>
      </c>
      <c r="B2932" s="6">
        <f>IF($C$10=2012,profiles!C2919,IF($C$10=2013,profiles!E2919,IF($C$10=2014,profiles!G2919,IF($C$10=2015,profiles!I2919,IF($C$10=2016,profiles!K2919)))))</f>
        <v>64.549000000000007</v>
      </c>
      <c r="C2932" s="6">
        <f>IF($C$10=2012,profiles!D2919,IF($C$10=2013,profiles!F2919,IF($C$10=2014,profiles!H2919,IF($C$10=2015,profiles!J2919,IF($C$10=2016,profiles!L2919)))))</f>
        <v>0.20308701468705498</v>
      </c>
      <c r="D2932" s="11">
        <f t="shared" si="462"/>
        <v>40.617402937410994</v>
      </c>
      <c r="E2932" s="11">
        <f t="shared" si="458"/>
        <v>0</v>
      </c>
      <c r="F2932" s="11">
        <f t="shared" si="459"/>
        <v>40.617402937410994</v>
      </c>
      <c r="G2932" s="11">
        <f t="shared" si="460"/>
        <v>23.931597062589013</v>
      </c>
      <c r="H2932" s="12">
        <f t="shared" si="463"/>
        <v>0</v>
      </c>
      <c r="I2932" s="12">
        <f t="shared" si="457"/>
        <v>0</v>
      </c>
      <c r="J2932" s="12">
        <f t="shared" si="464"/>
        <v>0</v>
      </c>
      <c r="K2932" s="12">
        <f t="shared" si="465"/>
        <v>0</v>
      </c>
      <c r="L2932" s="12">
        <f t="shared" si="466"/>
        <v>23.931597062589013</v>
      </c>
      <c r="M2932" s="12">
        <f t="shared" si="461"/>
        <v>23.931597062589013</v>
      </c>
      <c r="N2932" s="13"/>
    </row>
    <row r="2933" spans="1:14" x14ac:dyDescent="0.2">
      <c r="A2933" s="10" t="s">
        <v>2915</v>
      </c>
      <c r="B2933" s="6">
        <f>IF($C$10=2012,profiles!C2920,IF($C$10=2013,profiles!E2920,IF($C$10=2014,profiles!G2920,IF($C$10=2015,profiles!I2920,IF($C$10=2016,profiles!K2920)))))</f>
        <v>64.125</v>
      </c>
      <c r="C2933" s="6">
        <f>IF($C$10=2012,profiles!D2920,IF($C$10=2013,profiles!F2920,IF($C$10=2014,profiles!H2920,IF($C$10=2015,profiles!J2920,IF($C$10=2016,profiles!L2920)))))</f>
        <v>0.22577211329602831</v>
      </c>
      <c r="D2933" s="11">
        <f t="shared" si="462"/>
        <v>45.154422659205665</v>
      </c>
      <c r="E2933" s="11">
        <f t="shared" si="458"/>
        <v>0</v>
      </c>
      <c r="F2933" s="11">
        <f t="shared" si="459"/>
        <v>45.154422659205665</v>
      </c>
      <c r="G2933" s="11">
        <f t="shared" si="460"/>
        <v>18.970577340794335</v>
      </c>
      <c r="H2933" s="12">
        <f t="shared" si="463"/>
        <v>0</v>
      </c>
      <c r="I2933" s="12">
        <f t="shared" si="457"/>
        <v>0</v>
      </c>
      <c r="J2933" s="12">
        <f t="shared" si="464"/>
        <v>0</v>
      </c>
      <c r="K2933" s="12">
        <f t="shared" si="465"/>
        <v>0</v>
      </c>
      <c r="L2933" s="12">
        <f t="shared" si="466"/>
        <v>18.970577340794335</v>
      </c>
      <c r="M2933" s="12">
        <f t="shared" si="461"/>
        <v>18.970577340794335</v>
      </c>
      <c r="N2933" s="13"/>
    </row>
    <row r="2934" spans="1:14" x14ac:dyDescent="0.2">
      <c r="A2934" s="10" t="s">
        <v>2916</v>
      </c>
      <c r="B2934" s="6">
        <f>IF($C$10=2012,profiles!C2921,IF($C$10=2013,profiles!E2921,IF($C$10=2014,profiles!G2921,IF($C$10=2015,profiles!I2921,IF($C$10=2016,profiles!K2921)))))</f>
        <v>62.79</v>
      </c>
      <c r="C2934" s="6">
        <f>IF($C$10=2012,profiles!D2921,IF($C$10=2013,profiles!F2921,IF($C$10=2014,profiles!H2921,IF($C$10=2015,profiles!J2921,IF($C$10=2016,profiles!L2921)))))</f>
        <v>0.2422141346720946</v>
      </c>
      <c r="D2934" s="11">
        <f t="shared" si="462"/>
        <v>48.442826934418918</v>
      </c>
      <c r="E2934" s="11">
        <f t="shared" si="458"/>
        <v>0</v>
      </c>
      <c r="F2934" s="11">
        <f t="shared" si="459"/>
        <v>48.442826934418918</v>
      </c>
      <c r="G2934" s="11">
        <f t="shared" si="460"/>
        <v>14.347173065581082</v>
      </c>
      <c r="H2934" s="12">
        <f t="shared" si="463"/>
        <v>0</v>
      </c>
      <c r="I2934" s="12">
        <f t="shared" si="457"/>
        <v>0</v>
      </c>
      <c r="J2934" s="12">
        <f t="shared" si="464"/>
        <v>0</v>
      </c>
      <c r="K2934" s="12">
        <f t="shared" si="465"/>
        <v>0</v>
      </c>
      <c r="L2934" s="12">
        <f t="shared" si="466"/>
        <v>14.347173065581082</v>
      </c>
      <c r="M2934" s="12">
        <f t="shared" si="461"/>
        <v>14.347173065581082</v>
      </c>
      <c r="N2934" s="13"/>
    </row>
    <row r="2935" spans="1:14" x14ac:dyDescent="0.2">
      <c r="A2935" s="10" t="s">
        <v>2917</v>
      </c>
      <c r="B2935" s="6">
        <f>IF($C$10=2012,profiles!C2922,IF($C$10=2013,profiles!E2922,IF($C$10=2014,profiles!G2922,IF($C$10=2015,profiles!I2922,IF($C$10=2016,profiles!K2922)))))</f>
        <v>61.204000000000001</v>
      </c>
      <c r="C2935" s="6">
        <f>IF($C$10=2012,profiles!D2922,IF($C$10=2013,profiles!F2922,IF($C$10=2014,profiles!H2922,IF($C$10=2015,profiles!J2922,IF($C$10=2016,profiles!L2922)))))</f>
        <v>0.24339370225987889</v>
      </c>
      <c r="D2935" s="11">
        <f t="shared" si="462"/>
        <v>48.678740451975777</v>
      </c>
      <c r="E2935" s="11">
        <f t="shared" si="458"/>
        <v>0</v>
      </c>
      <c r="F2935" s="11">
        <f t="shared" si="459"/>
        <v>48.678740451975777</v>
      </c>
      <c r="G2935" s="11">
        <f t="shared" si="460"/>
        <v>12.525259548024223</v>
      </c>
      <c r="H2935" s="12">
        <f t="shared" si="463"/>
        <v>0</v>
      </c>
      <c r="I2935" s="12">
        <f t="shared" si="457"/>
        <v>0</v>
      </c>
      <c r="J2935" s="12">
        <f t="shared" si="464"/>
        <v>0</v>
      </c>
      <c r="K2935" s="12">
        <f t="shared" si="465"/>
        <v>0</v>
      </c>
      <c r="L2935" s="12">
        <f t="shared" si="466"/>
        <v>12.525259548024223</v>
      </c>
      <c r="M2935" s="12">
        <f t="shared" si="461"/>
        <v>12.525259548024223</v>
      </c>
      <c r="N2935" s="13"/>
    </row>
    <row r="2936" spans="1:14" x14ac:dyDescent="0.2">
      <c r="A2936" s="10" t="s">
        <v>2918</v>
      </c>
      <c r="B2936" s="6">
        <f>IF($C$10=2012,profiles!C2923,IF($C$10=2013,profiles!E2923,IF($C$10=2014,profiles!G2923,IF($C$10=2015,profiles!I2923,IF($C$10=2016,profiles!K2923)))))</f>
        <v>60.292999999999999</v>
      </c>
      <c r="C2936" s="6">
        <f>IF($C$10=2012,profiles!D2923,IF($C$10=2013,profiles!F2923,IF($C$10=2014,profiles!H2923,IF($C$10=2015,profiles!J2923,IF($C$10=2016,profiles!L2923)))))</f>
        <v>0.23089316282348202</v>
      </c>
      <c r="D2936" s="11">
        <f t="shared" si="462"/>
        <v>46.1786325646964</v>
      </c>
      <c r="E2936" s="11">
        <f t="shared" si="458"/>
        <v>0</v>
      </c>
      <c r="F2936" s="11">
        <f t="shared" si="459"/>
        <v>46.1786325646964</v>
      </c>
      <c r="G2936" s="11">
        <f t="shared" si="460"/>
        <v>14.114367435303599</v>
      </c>
      <c r="H2936" s="12">
        <f t="shared" si="463"/>
        <v>0</v>
      </c>
      <c r="I2936" s="12">
        <f t="shared" si="457"/>
        <v>0</v>
      </c>
      <c r="J2936" s="12">
        <f t="shared" si="464"/>
        <v>0</v>
      </c>
      <c r="K2936" s="12">
        <f t="shared" si="465"/>
        <v>0</v>
      </c>
      <c r="L2936" s="12">
        <f t="shared" si="466"/>
        <v>14.114367435303599</v>
      </c>
      <c r="M2936" s="12">
        <f t="shared" si="461"/>
        <v>14.114367435303599</v>
      </c>
      <c r="N2936" s="13"/>
    </row>
    <row r="2937" spans="1:14" x14ac:dyDescent="0.2">
      <c r="A2937" s="10" t="s">
        <v>2919</v>
      </c>
      <c r="B2937" s="6">
        <f>IF($C$10=2012,profiles!C2924,IF($C$10=2013,profiles!E2924,IF($C$10=2014,profiles!G2924,IF($C$10=2015,profiles!I2924,IF($C$10=2016,profiles!K2924)))))</f>
        <v>59.610999999999997</v>
      </c>
      <c r="C2937" s="6">
        <f>IF($C$10=2012,profiles!D2924,IF($C$10=2013,profiles!F2924,IF($C$10=2014,profiles!H2924,IF($C$10=2015,profiles!J2924,IF($C$10=2016,profiles!L2924)))))</f>
        <v>0.19720356171871628</v>
      </c>
      <c r="D2937" s="11">
        <f t="shared" si="462"/>
        <v>39.440712343743257</v>
      </c>
      <c r="E2937" s="11">
        <f t="shared" si="458"/>
        <v>0</v>
      </c>
      <c r="F2937" s="11">
        <f t="shared" si="459"/>
        <v>39.440712343743257</v>
      </c>
      <c r="G2937" s="11">
        <f t="shared" si="460"/>
        <v>20.17028765625674</v>
      </c>
      <c r="H2937" s="12">
        <f t="shared" si="463"/>
        <v>0</v>
      </c>
      <c r="I2937" s="12">
        <f t="shared" si="457"/>
        <v>0</v>
      </c>
      <c r="J2937" s="12">
        <f t="shared" si="464"/>
        <v>0</v>
      </c>
      <c r="K2937" s="12">
        <f t="shared" si="465"/>
        <v>0</v>
      </c>
      <c r="L2937" s="12">
        <f t="shared" si="466"/>
        <v>20.17028765625674</v>
      </c>
      <c r="M2937" s="12">
        <f t="shared" si="461"/>
        <v>20.17028765625674</v>
      </c>
      <c r="N2937" s="13"/>
    </row>
    <row r="2938" spans="1:14" x14ac:dyDescent="0.2">
      <c r="A2938" s="10" t="s">
        <v>2920</v>
      </c>
      <c r="B2938" s="6">
        <f>IF($C$10=2012,profiles!C2925,IF($C$10=2013,profiles!E2925,IF($C$10=2014,profiles!G2925,IF($C$10=2015,profiles!I2925,IF($C$10=2016,profiles!K2925)))))</f>
        <v>59.63</v>
      </c>
      <c r="C2938" s="6">
        <f>IF($C$10=2012,profiles!D2925,IF($C$10=2013,profiles!F2925,IF($C$10=2014,profiles!H2925,IF($C$10=2015,profiles!J2925,IF($C$10=2016,profiles!L2925)))))</f>
        <v>0.15660917473423766</v>
      </c>
      <c r="D2938" s="11">
        <f t="shared" si="462"/>
        <v>31.321834946847531</v>
      </c>
      <c r="E2938" s="11">
        <f t="shared" si="458"/>
        <v>0</v>
      </c>
      <c r="F2938" s="11">
        <f t="shared" si="459"/>
        <v>31.321834946847531</v>
      </c>
      <c r="G2938" s="11">
        <f t="shared" si="460"/>
        <v>28.308165053152472</v>
      </c>
      <c r="H2938" s="12">
        <f t="shared" si="463"/>
        <v>0</v>
      </c>
      <c r="I2938" s="12">
        <f t="shared" si="457"/>
        <v>0</v>
      </c>
      <c r="J2938" s="12">
        <f t="shared" si="464"/>
        <v>0</v>
      </c>
      <c r="K2938" s="12">
        <f t="shared" si="465"/>
        <v>0</v>
      </c>
      <c r="L2938" s="12">
        <f t="shared" si="466"/>
        <v>28.308165053152472</v>
      </c>
      <c r="M2938" s="12">
        <f t="shared" si="461"/>
        <v>28.308165053152472</v>
      </c>
      <c r="N2938" s="13"/>
    </row>
    <row r="2939" spans="1:14" x14ac:dyDescent="0.2">
      <c r="A2939" s="10" t="s">
        <v>2921</v>
      </c>
      <c r="B2939" s="6">
        <f>IF($C$10=2012,profiles!C2926,IF($C$10=2013,profiles!E2926,IF($C$10=2014,profiles!G2926,IF($C$10=2015,profiles!I2926,IF($C$10=2016,profiles!K2926)))))</f>
        <v>59.695999999999998</v>
      </c>
      <c r="C2939" s="6">
        <f>IF($C$10=2012,profiles!D2926,IF($C$10=2013,profiles!F2926,IF($C$10=2014,profiles!H2926,IF($C$10=2015,profiles!J2926,IF($C$10=2016,profiles!L2926)))))</f>
        <v>0.11687788598472316</v>
      </c>
      <c r="D2939" s="11">
        <f t="shared" si="462"/>
        <v>23.375577196944633</v>
      </c>
      <c r="E2939" s="11">
        <f t="shared" si="458"/>
        <v>0</v>
      </c>
      <c r="F2939" s="11">
        <f t="shared" si="459"/>
        <v>23.375577196944633</v>
      </c>
      <c r="G2939" s="11">
        <f t="shared" si="460"/>
        <v>36.320422803055365</v>
      </c>
      <c r="H2939" s="12">
        <f t="shared" si="463"/>
        <v>0</v>
      </c>
      <c r="I2939" s="12">
        <f t="shared" si="457"/>
        <v>0</v>
      </c>
      <c r="J2939" s="12">
        <f t="shared" si="464"/>
        <v>0</v>
      </c>
      <c r="K2939" s="12">
        <f t="shared" si="465"/>
        <v>0</v>
      </c>
      <c r="L2939" s="12">
        <f t="shared" si="466"/>
        <v>36.320422803055365</v>
      </c>
      <c r="M2939" s="12">
        <f t="shared" si="461"/>
        <v>36.320422803055365</v>
      </c>
      <c r="N2939" s="13"/>
    </row>
    <row r="2940" spans="1:14" x14ac:dyDescent="0.2">
      <c r="A2940" s="10" t="s">
        <v>2922</v>
      </c>
      <c r="B2940" s="6">
        <f>IF($C$10=2012,profiles!C2927,IF($C$10=2013,profiles!E2927,IF($C$10=2014,profiles!G2927,IF($C$10=2015,profiles!I2927,IF($C$10=2016,profiles!K2927)))))</f>
        <v>59.253999999999998</v>
      </c>
      <c r="C2940" s="6">
        <f>IF($C$10=2012,profiles!D2927,IF($C$10=2013,profiles!F2927,IF($C$10=2014,profiles!H2927,IF($C$10=2015,profiles!J2927,IF($C$10=2016,profiles!L2927)))))</f>
        <v>7.8541939381733969E-2</v>
      </c>
      <c r="D2940" s="11">
        <f t="shared" si="462"/>
        <v>15.708387876346794</v>
      </c>
      <c r="E2940" s="11">
        <f t="shared" si="458"/>
        <v>0</v>
      </c>
      <c r="F2940" s="11">
        <f t="shared" si="459"/>
        <v>15.708387876346794</v>
      </c>
      <c r="G2940" s="11">
        <f t="shared" si="460"/>
        <v>43.5456121236532</v>
      </c>
      <c r="H2940" s="12">
        <f t="shared" si="463"/>
        <v>0</v>
      </c>
      <c r="I2940" s="12">
        <f t="shared" si="457"/>
        <v>0</v>
      </c>
      <c r="J2940" s="12">
        <f t="shared" si="464"/>
        <v>0</v>
      </c>
      <c r="K2940" s="12">
        <f t="shared" si="465"/>
        <v>0</v>
      </c>
      <c r="L2940" s="12">
        <f t="shared" si="466"/>
        <v>43.5456121236532</v>
      </c>
      <c r="M2940" s="12">
        <f t="shared" si="461"/>
        <v>43.5456121236532</v>
      </c>
      <c r="N2940" s="13"/>
    </row>
    <row r="2941" spans="1:14" x14ac:dyDescent="0.2">
      <c r="A2941" s="10" t="s">
        <v>2923</v>
      </c>
      <c r="B2941" s="6">
        <f>IF($C$10=2012,profiles!C2928,IF($C$10=2013,profiles!E2928,IF($C$10=2014,profiles!G2928,IF($C$10=2015,profiles!I2928,IF($C$10=2016,profiles!K2928)))))</f>
        <v>57.853000000000002</v>
      </c>
      <c r="C2941" s="6">
        <f>IF($C$10=2012,profiles!D2928,IF($C$10=2013,profiles!F2928,IF($C$10=2014,profiles!H2928,IF($C$10=2015,profiles!J2928,IF($C$10=2016,profiles!L2928)))))</f>
        <v>5.4979357567213775E-2</v>
      </c>
      <c r="D2941" s="11">
        <f t="shared" si="462"/>
        <v>10.995871513442754</v>
      </c>
      <c r="E2941" s="11">
        <f t="shared" si="458"/>
        <v>0</v>
      </c>
      <c r="F2941" s="11">
        <f t="shared" si="459"/>
        <v>10.995871513442754</v>
      </c>
      <c r="G2941" s="11">
        <f t="shared" si="460"/>
        <v>46.857128486557244</v>
      </c>
      <c r="H2941" s="12">
        <f t="shared" si="463"/>
        <v>0</v>
      </c>
      <c r="I2941" s="12">
        <f t="shared" si="457"/>
        <v>0</v>
      </c>
      <c r="J2941" s="12">
        <f t="shared" si="464"/>
        <v>0</v>
      </c>
      <c r="K2941" s="12">
        <f t="shared" si="465"/>
        <v>0</v>
      </c>
      <c r="L2941" s="12">
        <f t="shared" si="466"/>
        <v>46.857128486557244</v>
      </c>
      <c r="M2941" s="12">
        <f t="shared" si="461"/>
        <v>46.857128486557244</v>
      </c>
      <c r="N2941" s="13"/>
    </row>
    <row r="2942" spans="1:14" x14ac:dyDescent="0.2">
      <c r="A2942" s="10" t="s">
        <v>2924</v>
      </c>
      <c r="B2942" s="6">
        <f>IF($C$10=2012,profiles!C2929,IF($C$10=2013,profiles!E2929,IF($C$10=2014,profiles!G2929,IF($C$10=2015,profiles!I2929,IF($C$10=2016,profiles!K2929)))))</f>
        <v>56.526000000000003</v>
      </c>
      <c r="C2942" s="6">
        <f>IF($C$10=2012,profiles!D2929,IF($C$10=2013,profiles!F2929,IF($C$10=2014,profiles!H2929,IF($C$10=2015,profiles!J2929,IF($C$10=2016,profiles!L2929)))))</f>
        <v>4.8592430628479365E-2</v>
      </c>
      <c r="D2942" s="11">
        <f t="shared" si="462"/>
        <v>9.7184861256958737</v>
      </c>
      <c r="E2942" s="11">
        <f t="shared" si="458"/>
        <v>0</v>
      </c>
      <c r="F2942" s="11">
        <f t="shared" si="459"/>
        <v>9.7184861256958737</v>
      </c>
      <c r="G2942" s="11">
        <f t="shared" si="460"/>
        <v>46.807513874304128</v>
      </c>
      <c r="H2942" s="12">
        <f t="shared" si="463"/>
        <v>0</v>
      </c>
      <c r="I2942" s="12">
        <f t="shared" si="457"/>
        <v>0</v>
      </c>
      <c r="J2942" s="12">
        <f t="shared" si="464"/>
        <v>0</v>
      </c>
      <c r="K2942" s="12">
        <f t="shared" si="465"/>
        <v>0</v>
      </c>
      <c r="L2942" s="12">
        <f t="shared" si="466"/>
        <v>46.807513874304128</v>
      </c>
      <c r="M2942" s="12">
        <f t="shared" si="461"/>
        <v>46.807513874304128</v>
      </c>
      <c r="N2942" s="13"/>
    </row>
    <row r="2943" spans="1:14" x14ac:dyDescent="0.2">
      <c r="A2943" s="10" t="s">
        <v>2925</v>
      </c>
      <c r="B2943" s="6">
        <f>IF($C$10=2012,profiles!C2930,IF($C$10=2013,profiles!E2930,IF($C$10=2014,profiles!G2930,IF($C$10=2015,profiles!I2930,IF($C$10=2016,profiles!K2930)))))</f>
        <v>53.784999999999997</v>
      </c>
      <c r="C2943" s="6">
        <f>IF($C$10=2012,profiles!D2930,IF($C$10=2013,profiles!F2930,IF($C$10=2014,profiles!H2930,IF($C$10=2015,profiles!J2930,IF($C$10=2016,profiles!L2930)))))</f>
        <v>4.4449559100651639E-2</v>
      </c>
      <c r="D2943" s="11">
        <f t="shared" si="462"/>
        <v>8.8899118201303278</v>
      </c>
      <c r="E2943" s="11">
        <f t="shared" si="458"/>
        <v>0</v>
      </c>
      <c r="F2943" s="11">
        <f t="shared" si="459"/>
        <v>8.8899118201303278</v>
      </c>
      <c r="G2943" s="11">
        <f t="shared" si="460"/>
        <v>44.895088179869667</v>
      </c>
      <c r="H2943" s="12">
        <f t="shared" si="463"/>
        <v>0</v>
      </c>
      <c r="I2943" s="12">
        <f t="shared" si="457"/>
        <v>0</v>
      </c>
      <c r="J2943" s="12">
        <f t="shared" si="464"/>
        <v>0</v>
      </c>
      <c r="K2943" s="12">
        <f t="shared" si="465"/>
        <v>0</v>
      </c>
      <c r="L2943" s="12">
        <f t="shared" si="466"/>
        <v>44.895088179869667</v>
      </c>
      <c r="M2943" s="12">
        <f t="shared" si="461"/>
        <v>44.895088179869667</v>
      </c>
      <c r="N2943" s="13"/>
    </row>
    <row r="2944" spans="1:14" x14ac:dyDescent="0.2">
      <c r="A2944" s="10" t="s">
        <v>2926</v>
      </c>
      <c r="B2944" s="6">
        <f>IF($C$10=2012,profiles!C2931,IF($C$10=2013,profiles!E2931,IF($C$10=2014,profiles!G2931,IF($C$10=2015,profiles!I2931,IF($C$10=2016,profiles!K2931)))))</f>
        <v>49.393999999999998</v>
      </c>
      <c r="C2944" s="6">
        <f>IF($C$10=2012,profiles!D2931,IF($C$10=2013,profiles!F2931,IF($C$10=2014,profiles!H2931,IF($C$10=2015,profiles!J2931,IF($C$10=2016,profiles!L2931)))))</f>
        <v>4.1716414689931959E-2</v>
      </c>
      <c r="D2944" s="11">
        <f t="shared" si="462"/>
        <v>8.3432829379863911</v>
      </c>
      <c r="E2944" s="11">
        <f t="shared" si="458"/>
        <v>0</v>
      </c>
      <c r="F2944" s="11">
        <f t="shared" si="459"/>
        <v>8.3432829379863911</v>
      </c>
      <c r="G2944" s="11">
        <f t="shared" si="460"/>
        <v>41.050717062013604</v>
      </c>
      <c r="H2944" s="12">
        <f t="shared" si="463"/>
        <v>0</v>
      </c>
      <c r="I2944" s="12">
        <f t="shared" si="457"/>
        <v>0</v>
      </c>
      <c r="J2944" s="12">
        <f t="shared" si="464"/>
        <v>0</v>
      </c>
      <c r="K2944" s="12">
        <f t="shared" si="465"/>
        <v>0</v>
      </c>
      <c r="L2944" s="12">
        <f t="shared" si="466"/>
        <v>41.050717062013604</v>
      </c>
      <c r="M2944" s="12">
        <f t="shared" si="461"/>
        <v>41.050717062013604</v>
      </c>
      <c r="N2944" s="13"/>
    </row>
    <row r="2945" spans="1:14" x14ac:dyDescent="0.2">
      <c r="A2945" s="10" t="s">
        <v>2927</v>
      </c>
      <c r="B2945" s="6">
        <f>IF($C$10=2012,profiles!C2932,IF($C$10=2013,profiles!E2932,IF($C$10=2014,profiles!G2932,IF($C$10=2015,profiles!I2932,IF($C$10=2016,profiles!K2932)))))</f>
        <v>45.53</v>
      </c>
      <c r="C2945" s="6">
        <f>IF($C$10=2012,profiles!D2932,IF($C$10=2013,profiles!F2932,IF($C$10=2014,profiles!H2932,IF($C$10=2015,profiles!J2932,IF($C$10=2016,profiles!L2932)))))</f>
        <v>4.444891970424926E-2</v>
      </c>
      <c r="D2945" s="11">
        <f t="shared" si="462"/>
        <v>8.8897839408498527</v>
      </c>
      <c r="E2945" s="11">
        <f t="shared" si="458"/>
        <v>0</v>
      </c>
      <c r="F2945" s="11">
        <f t="shared" si="459"/>
        <v>8.8897839408498527</v>
      </c>
      <c r="G2945" s="11">
        <f t="shared" si="460"/>
        <v>36.640216059150148</v>
      </c>
      <c r="H2945" s="12">
        <f t="shared" si="463"/>
        <v>0</v>
      </c>
      <c r="I2945" s="12">
        <f t="shared" si="457"/>
        <v>0</v>
      </c>
      <c r="J2945" s="12">
        <f t="shared" si="464"/>
        <v>0</v>
      </c>
      <c r="K2945" s="12">
        <f t="shared" si="465"/>
        <v>0</v>
      </c>
      <c r="L2945" s="12">
        <f t="shared" si="466"/>
        <v>36.640216059150148</v>
      </c>
      <c r="M2945" s="12">
        <f t="shared" si="461"/>
        <v>36.640216059150148</v>
      </c>
      <c r="N2945" s="13"/>
    </row>
    <row r="2946" spans="1:14" x14ac:dyDescent="0.2">
      <c r="A2946" s="10" t="s">
        <v>2928</v>
      </c>
      <c r="B2946" s="6">
        <f>IF($C$10=2012,profiles!C2933,IF($C$10=2013,profiles!E2933,IF($C$10=2014,profiles!G2933,IF($C$10=2015,profiles!I2933,IF($C$10=2016,profiles!K2933)))))</f>
        <v>43.268999999999998</v>
      </c>
      <c r="C2946" s="6">
        <f>IF($C$10=2012,profiles!D2933,IF($C$10=2013,profiles!F2933,IF($C$10=2014,profiles!H2933,IF($C$10=2015,profiles!J2933,IF($C$10=2016,profiles!L2933)))))</f>
        <v>4.7872493454932538E-2</v>
      </c>
      <c r="D2946" s="11">
        <f t="shared" si="462"/>
        <v>9.5744986909865073</v>
      </c>
      <c r="E2946" s="11">
        <f t="shared" si="458"/>
        <v>0</v>
      </c>
      <c r="F2946" s="11">
        <f t="shared" si="459"/>
        <v>9.5744986909865073</v>
      </c>
      <c r="G2946" s="11">
        <f t="shared" si="460"/>
        <v>33.694501309013489</v>
      </c>
      <c r="H2946" s="12">
        <f t="shared" si="463"/>
        <v>0</v>
      </c>
      <c r="I2946" s="12">
        <f t="shared" si="457"/>
        <v>0</v>
      </c>
      <c r="J2946" s="12">
        <f t="shared" si="464"/>
        <v>0</v>
      </c>
      <c r="K2946" s="12">
        <f t="shared" si="465"/>
        <v>0</v>
      </c>
      <c r="L2946" s="12">
        <f t="shared" si="466"/>
        <v>33.694501309013489</v>
      </c>
      <c r="M2946" s="12">
        <f t="shared" si="461"/>
        <v>33.694501309013489</v>
      </c>
      <c r="N2946" s="13"/>
    </row>
    <row r="2947" spans="1:14" x14ac:dyDescent="0.2">
      <c r="A2947" s="10" t="s">
        <v>2929</v>
      </c>
      <c r="B2947" s="6">
        <f>IF($C$10=2012,profiles!C2934,IF($C$10=2013,profiles!E2934,IF($C$10=2014,profiles!G2934,IF($C$10=2015,profiles!I2934,IF($C$10=2016,profiles!K2934)))))</f>
        <v>42.128999999999998</v>
      </c>
      <c r="C2947" s="6">
        <f>IF($C$10=2012,profiles!D2934,IF($C$10=2013,profiles!F2934,IF($C$10=2014,profiles!H2934,IF($C$10=2015,profiles!J2934,IF($C$10=2016,profiles!L2934)))))</f>
        <v>5.0188440403924166E-2</v>
      </c>
      <c r="D2947" s="11">
        <f t="shared" si="462"/>
        <v>10.037688080784832</v>
      </c>
      <c r="E2947" s="11">
        <f t="shared" si="458"/>
        <v>0</v>
      </c>
      <c r="F2947" s="11">
        <f t="shared" si="459"/>
        <v>10.037688080784832</v>
      </c>
      <c r="G2947" s="11">
        <f t="shared" si="460"/>
        <v>32.091311919215165</v>
      </c>
      <c r="H2947" s="12">
        <f t="shared" si="463"/>
        <v>0</v>
      </c>
      <c r="I2947" s="12">
        <f t="shared" si="457"/>
        <v>0</v>
      </c>
      <c r="J2947" s="12">
        <f t="shared" si="464"/>
        <v>0</v>
      </c>
      <c r="K2947" s="12">
        <f t="shared" si="465"/>
        <v>0</v>
      </c>
      <c r="L2947" s="12">
        <f t="shared" si="466"/>
        <v>32.091311919215165</v>
      </c>
      <c r="M2947" s="12">
        <f t="shared" si="461"/>
        <v>32.091311919215165</v>
      </c>
      <c r="N2947" s="13"/>
    </row>
    <row r="2948" spans="1:14" x14ac:dyDescent="0.2">
      <c r="A2948" s="10" t="s">
        <v>2930</v>
      </c>
      <c r="B2948" s="6">
        <f>IF($C$10=2012,profiles!C2935,IF($C$10=2013,profiles!E2935,IF($C$10=2014,profiles!G2935,IF($C$10=2015,profiles!I2935,IF($C$10=2016,profiles!K2935)))))</f>
        <v>42.4</v>
      </c>
      <c r="C2948" s="6">
        <f>IF($C$10=2012,profiles!D2935,IF($C$10=2013,profiles!F2935,IF($C$10=2014,profiles!H2935,IF($C$10=2015,profiles!J2935,IF($C$10=2016,profiles!L2935)))))</f>
        <v>5.0533674731724161E-2</v>
      </c>
      <c r="D2948" s="11">
        <f t="shared" si="462"/>
        <v>10.106734946344833</v>
      </c>
      <c r="E2948" s="11">
        <f t="shared" si="458"/>
        <v>0</v>
      </c>
      <c r="F2948" s="11">
        <f t="shared" si="459"/>
        <v>10.106734946344833</v>
      </c>
      <c r="G2948" s="11">
        <f t="shared" si="460"/>
        <v>32.293265053655162</v>
      </c>
      <c r="H2948" s="12">
        <f t="shared" si="463"/>
        <v>0</v>
      </c>
      <c r="I2948" s="12">
        <f t="shared" si="457"/>
        <v>0</v>
      </c>
      <c r="J2948" s="12">
        <f t="shared" si="464"/>
        <v>0</v>
      </c>
      <c r="K2948" s="12">
        <f t="shared" si="465"/>
        <v>0</v>
      </c>
      <c r="L2948" s="12">
        <f t="shared" si="466"/>
        <v>32.293265053655162</v>
      </c>
      <c r="M2948" s="12">
        <f t="shared" si="461"/>
        <v>32.293265053655162</v>
      </c>
      <c r="N2948" s="13"/>
    </row>
    <row r="2949" spans="1:14" x14ac:dyDescent="0.2">
      <c r="A2949" s="10" t="s">
        <v>2931</v>
      </c>
      <c r="B2949" s="6">
        <f>IF($C$10=2012,profiles!C2936,IF($C$10=2013,profiles!E2936,IF($C$10=2014,profiles!G2936,IF($C$10=2015,profiles!I2936,IF($C$10=2016,profiles!K2936)))))</f>
        <v>43.121000000000002</v>
      </c>
      <c r="C2949" s="6">
        <f>IF($C$10=2012,profiles!D2936,IF($C$10=2013,profiles!F2936,IF($C$10=2014,profiles!H2936,IF($C$10=2015,profiles!J2936,IF($C$10=2016,profiles!L2936)))))</f>
        <v>4.9181506947840847E-2</v>
      </c>
      <c r="D2949" s="11">
        <f t="shared" si="462"/>
        <v>9.8363013895681704</v>
      </c>
      <c r="E2949" s="11">
        <f t="shared" si="458"/>
        <v>0</v>
      </c>
      <c r="F2949" s="11">
        <f t="shared" si="459"/>
        <v>9.8363013895681704</v>
      </c>
      <c r="G2949" s="11">
        <f t="shared" si="460"/>
        <v>33.284698610431832</v>
      </c>
      <c r="H2949" s="12">
        <f t="shared" si="463"/>
        <v>0</v>
      </c>
      <c r="I2949" s="12">
        <f t="shared" si="457"/>
        <v>0</v>
      </c>
      <c r="J2949" s="12">
        <f t="shared" si="464"/>
        <v>0</v>
      </c>
      <c r="K2949" s="12">
        <f t="shared" si="465"/>
        <v>0</v>
      </c>
      <c r="L2949" s="12">
        <f t="shared" si="466"/>
        <v>33.284698610431832</v>
      </c>
      <c r="M2949" s="12">
        <f t="shared" si="461"/>
        <v>33.284698610431832</v>
      </c>
      <c r="N2949" s="13"/>
    </row>
    <row r="2950" spans="1:14" x14ac:dyDescent="0.2">
      <c r="A2950" s="10" t="s">
        <v>2932</v>
      </c>
      <c r="B2950" s="6">
        <f>IF($C$10=2012,profiles!C2937,IF($C$10=2013,profiles!E2937,IF($C$10=2014,profiles!G2937,IF($C$10=2015,profiles!I2937,IF($C$10=2016,profiles!K2937)))))</f>
        <v>43.688000000000002</v>
      </c>
      <c r="C2950" s="6">
        <f>IF($C$10=2012,profiles!D2937,IF($C$10=2013,profiles!F2937,IF($C$10=2014,profiles!H2937,IF($C$10=2015,profiles!J2937,IF($C$10=2016,profiles!L2937)))))</f>
        <v>5.2389309243649124E-2</v>
      </c>
      <c r="D2950" s="11">
        <f t="shared" si="462"/>
        <v>10.477861848729825</v>
      </c>
      <c r="E2950" s="11">
        <f t="shared" si="458"/>
        <v>0</v>
      </c>
      <c r="F2950" s="11">
        <f t="shared" si="459"/>
        <v>10.477861848729825</v>
      </c>
      <c r="G2950" s="11">
        <f t="shared" si="460"/>
        <v>33.210138151270179</v>
      </c>
      <c r="H2950" s="12">
        <f t="shared" si="463"/>
        <v>0</v>
      </c>
      <c r="I2950" s="12">
        <f t="shared" si="457"/>
        <v>0</v>
      </c>
      <c r="J2950" s="12">
        <f t="shared" si="464"/>
        <v>0</v>
      </c>
      <c r="K2950" s="12">
        <f t="shared" si="465"/>
        <v>0</v>
      </c>
      <c r="L2950" s="12">
        <f t="shared" si="466"/>
        <v>33.210138151270179</v>
      </c>
      <c r="M2950" s="12">
        <f t="shared" si="461"/>
        <v>33.210138151270179</v>
      </c>
      <c r="N2950" s="13"/>
    </row>
    <row r="2951" spans="1:14" x14ac:dyDescent="0.2">
      <c r="A2951" s="10" t="s">
        <v>2933</v>
      </c>
      <c r="B2951" s="6">
        <f>IF($C$10=2012,profiles!C2938,IF($C$10=2013,profiles!E2938,IF($C$10=2014,profiles!G2938,IF($C$10=2015,profiles!I2938,IF($C$10=2016,profiles!K2938)))))</f>
        <v>44.685000000000002</v>
      </c>
      <c r="C2951" s="6">
        <f>IF($C$10=2012,profiles!D2938,IF($C$10=2013,profiles!F2938,IF($C$10=2014,profiles!H2938,IF($C$10=2015,profiles!J2938,IF($C$10=2016,profiles!L2938)))))</f>
        <v>5.6632814522857393E-2</v>
      </c>
      <c r="D2951" s="11">
        <f t="shared" si="462"/>
        <v>11.326562904571478</v>
      </c>
      <c r="E2951" s="11">
        <f t="shared" si="458"/>
        <v>0</v>
      </c>
      <c r="F2951" s="11">
        <f t="shared" si="459"/>
        <v>11.326562904571478</v>
      </c>
      <c r="G2951" s="11">
        <f t="shared" si="460"/>
        <v>33.358437095428528</v>
      </c>
      <c r="H2951" s="12">
        <f t="shared" si="463"/>
        <v>0</v>
      </c>
      <c r="I2951" s="12">
        <f t="shared" si="457"/>
        <v>0</v>
      </c>
      <c r="J2951" s="12">
        <f t="shared" si="464"/>
        <v>0</v>
      </c>
      <c r="K2951" s="12">
        <f t="shared" si="465"/>
        <v>0</v>
      </c>
      <c r="L2951" s="12">
        <f t="shared" si="466"/>
        <v>33.358437095428528</v>
      </c>
      <c r="M2951" s="12">
        <f t="shared" si="461"/>
        <v>33.358437095428528</v>
      </c>
      <c r="N2951" s="13"/>
    </row>
    <row r="2952" spans="1:14" x14ac:dyDescent="0.2">
      <c r="A2952" s="10" t="s">
        <v>2934</v>
      </c>
      <c r="B2952" s="6">
        <f>IF($C$10=2012,profiles!C2939,IF($C$10=2013,profiles!E2939,IF($C$10=2014,profiles!G2939,IF($C$10=2015,profiles!I2939,IF($C$10=2016,profiles!K2939)))))</f>
        <v>48.137</v>
      </c>
      <c r="C2952" s="6">
        <f>IF($C$10=2012,profiles!D2939,IF($C$10=2013,profiles!F2939,IF($C$10=2014,profiles!H2939,IF($C$10=2015,profiles!J2939,IF($C$10=2016,profiles!L2939)))))</f>
        <v>6.5939756609798894E-2</v>
      </c>
      <c r="D2952" s="11">
        <f t="shared" si="462"/>
        <v>13.18795132195978</v>
      </c>
      <c r="E2952" s="11">
        <f t="shared" si="458"/>
        <v>0</v>
      </c>
      <c r="F2952" s="11">
        <f t="shared" si="459"/>
        <v>13.18795132195978</v>
      </c>
      <c r="G2952" s="11">
        <f t="shared" si="460"/>
        <v>34.949048678040221</v>
      </c>
      <c r="H2952" s="12">
        <f t="shared" si="463"/>
        <v>0</v>
      </c>
      <c r="I2952" s="12">
        <f t="shared" si="457"/>
        <v>0</v>
      </c>
      <c r="J2952" s="12">
        <f t="shared" si="464"/>
        <v>0</v>
      </c>
      <c r="K2952" s="12">
        <f t="shared" si="465"/>
        <v>0</v>
      </c>
      <c r="L2952" s="12">
        <f t="shared" si="466"/>
        <v>34.949048678040221</v>
      </c>
      <c r="M2952" s="12">
        <f t="shared" si="461"/>
        <v>34.949048678040221</v>
      </c>
      <c r="N2952" s="13"/>
    </row>
    <row r="2953" spans="1:14" x14ac:dyDescent="0.2">
      <c r="A2953" s="10" t="s">
        <v>2935</v>
      </c>
      <c r="B2953" s="6">
        <f>IF($C$10=2012,profiles!C2940,IF($C$10=2013,profiles!E2940,IF($C$10=2014,profiles!G2940,IF($C$10=2015,profiles!I2940,IF($C$10=2016,profiles!K2940)))))</f>
        <v>52.441000000000003</v>
      </c>
      <c r="C2953" s="6">
        <f>IF($C$10=2012,profiles!D2940,IF($C$10=2013,profiles!F2940,IF($C$10=2014,profiles!H2940,IF($C$10=2015,profiles!J2940,IF($C$10=2016,profiles!L2940)))))</f>
        <v>9.3745504761356777E-2</v>
      </c>
      <c r="D2953" s="11">
        <f t="shared" si="462"/>
        <v>18.749100952271355</v>
      </c>
      <c r="E2953" s="11">
        <f t="shared" si="458"/>
        <v>0</v>
      </c>
      <c r="F2953" s="11">
        <f t="shared" si="459"/>
        <v>18.749100952271355</v>
      </c>
      <c r="G2953" s="11">
        <f t="shared" si="460"/>
        <v>33.691899047728647</v>
      </c>
      <c r="H2953" s="12">
        <f t="shared" si="463"/>
        <v>0</v>
      </c>
      <c r="I2953" s="12">
        <f t="shared" si="457"/>
        <v>0</v>
      </c>
      <c r="J2953" s="12">
        <f t="shared" si="464"/>
        <v>0</v>
      </c>
      <c r="K2953" s="12">
        <f t="shared" si="465"/>
        <v>0</v>
      </c>
      <c r="L2953" s="12">
        <f t="shared" si="466"/>
        <v>33.691899047728647</v>
      </c>
      <c r="M2953" s="12">
        <f t="shared" si="461"/>
        <v>33.691899047728647</v>
      </c>
      <c r="N2953" s="13"/>
    </row>
    <row r="2954" spans="1:14" x14ac:dyDescent="0.2">
      <c r="A2954" s="10" t="s">
        <v>2936</v>
      </c>
      <c r="B2954" s="6">
        <f>IF($C$10=2012,profiles!C2941,IF($C$10=2013,profiles!E2941,IF($C$10=2014,profiles!G2941,IF($C$10=2015,profiles!I2941,IF($C$10=2016,profiles!K2941)))))</f>
        <v>55.493000000000002</v>
      </c>
      <c r="C2954" s="6">
        <f>IF($C$10=2012,profiles!D2941,IF($C$10=2013,profiles!F2941,IF($C$10=2014,profiles!H2941,IF($C$10=2015,profiles!J2941,IF($C$10=2016,profiles!L2941)))))</f>
        <v>0.14380448229235593</v>
      </c>
      <c r="D2954" s="11">
        <f t="shared" si="462"/>
        <v>28.760896458471187</v>
      </c>
      <c r="E2954" s="11">
        <f t="shared" si="458"/>
        <v>0</v>
      </c>
      <c r="F2954" s="11">
        <f t="shared" si="459"/>
        <v>28.760896458471187</v>
      </c>
      <c r="G2954" s="11">
        <f t="shared" si="460"/>
        <v>26.732103541528815</v>
      </c>
      <c r="H2954" s="12">
        <f t="shared" si="463"/>
        <v>0</v>
      </c>
      <c r="I2954" s="12">
        <f t="shared" si="457"/>
        <v>0</v>
      </c>
      <c r="J2954" s="12">
        <f t="shared" si="464"/>
        <v>0</v>
      </c>
      <c r="K2954" s="12">
        <f t="shared" si="465"/>
        <v>0</v>
      </c>
      <c r="L2954" s="12">
        <f t="shared" si="466"/>
        <v>26.732103541528815</v>
      </c>
      <c r="M2954" s="12">
        <f t="shared" si="461"/>
        <v>26.732103541528815</v>
      </c>
      <c r="N2954" s="13"/>
    </row>
    <row r="2955" spans="1:14" x14ac:dyDescent="0.2">
      <c r="A2955" s="10" t="s">
        <v>2937</v>
      </c>
      <c r="B2955" s="6">
        <f>IF($C$10=2012,profiles!C2942,IF($C$10=2013,profiles!E2942,IF($C$10=2014,profiles!G2942,IF($C$10=2015,profiles!I2942,IF($C$10=2016,profiles!K2942)))))</f>
        <v>57.06</v>
      </c>
      <c r="C2955" s="6">
        <f>IF($C$10=2012,profiles!D2942,IF($C$10=2013,profiles!F2942,IF($C$10=2014,profiles!H2942,IF($C$10=2015,profiles!J2942,IF($C$10=2016,profiles!L2942)))))</f>
        <v>0.18844040392416353</v>
      </c>
      <c r="D2955" s="11">
        <f t="shared" si="462"/>
        <v>37.688080784832707</v>
      </c>
      <c r="E2955" s="11">
        <f t="shared" si="458"/>
        <v>0</v>
      </c>
      <c r="F2955" s="11">
        <f t="shared" si="459"/>
        <v>37.688080784832707</v>
      </c>
      <c r="G2955" s="11">
        <f t="shared" si="460"/>
        <v>19.371919215167296</v>
      </c>
      <c r="H2955" s="12">
        <f t="shared" si="463"/>
        <v>0</v>
      </c>
      <c r="I2955" s="12">
        <f t="shared" si="457"/>
        <v>0</v>
      </c>
      <c r="J2955" s="12">
        <f t="shared" si="464"/>
        <v>0</v>
      </c>
      <c r="K2955" s="12">
        <f t="shared" si="465"/>
        <v>0</v>
      </c>
      <c r="L2955" s="12">
        <f t="shared" si="466"/>
        <v>19.371919215167296</v>
      </c>
      <c r="M2955" s="12">
        <f t="shared" si="461"/>
        <v>19.371919215167296</v>
      </c>
      <c r="N2955" s="13"/>
    </row>
    <row r="2956" spans="1:14" x14ac:dyDescent="0.2">
      <c r="A2956" s="10" t="s">
        <v>2938</v>
      </c>
      <c r="B2956" s="6">
        <f>IF($C$10=2012,profiles!C2943,IF($C$10=2013,profiles!E2943,IF($C$10=2014,profiles!G2943,IF($C$10=2015,profiles!I2943,IF($C$10=2016,profiles!K2943)))))</f>
        <v>57.932000000000002</v>
      </c>
      <c r="C2956" s="6">
        <f>IF($C$10=2012,profiles!D2943,IF($C$10=2013,profiles!F2943,IF($C$10=2014,profiles!H2943,IF($C$10=2015,profiles!J2943,IF($C$10=2016,profiles!L2943)))))</f>
        <v>0.21341235363502978</v>
      </c>
      <c r="D2956" s="11">
        <f t="shared" si="462"/>
        <v>42.682470727005956</v>
      </c>
      <c r="E2956" s="11">
        <f t="shared" si="458"/>
        <v>0</v>
      </c>
      <c r="F2956" s="11">
        <f t="shared" si="459"/>
        <v>42.682470727005956</v>
      </c>
      <c r="G2956" s="11">
        <f t="shared" si="460"/>
        <v>15.249529272994046</v>
      </c>
      <c r="H2956" s="12">
        <f t="shared" si="463"/>
        <v>0</v>
      </c>
      <c r="I2956" s="12">
        <f t="shared" si="457"/>
        <v>0</v>
      </c>
      <c r="J2956" s="12">
        <f t="shared" si="464"/>
        <v>0</v>
      </c>
      <c r="K2956" s="12">
        <f t="shared" si="465"/>
        <v>0</v>
      </c>
      <c r="L2956" s="12">
        <f t="shared" si="466"/>
        <v>15.249529272994046</v>
      </c>
      <c r="M2956" s="12">
        <f t="shared" si="461"/>
        <v>15.249529272994046</v>
      </c>
      <c r="N2956" s="13"/>
    </row>
    <row r="2957" spans="1:14" x14ac:dyDescent="0.2">
      <c r="A2957" s="10" t="s">
        <v>2939</v>
      </c>
      <c r="B2957" s="6">
        <f>IF($C$10=2012,profiles!C2944,IF($C$10=2013,profiles!E2944,IF($C$10=2014,profiles!G2944,IF($C$10=2015,profiles!I2944,IF($C$10=2016,profiles!K2944)))))</f>
        <v>56.765000000000001</v>
      </c>
      <c r="C2957" s="6">
        <f>IF($C$10=2012,profiles!D2944,IF($C$10=2013,profiles!F2944,IF($C$10=2014,profiles!H2944,IF($C$10=2015,profiles!J2944,IF($C$10=2016,profiles!L2944)))))</f>
        <v>0.22000057539054632</v>
      </c>
      <c r="D2957" s="11">
        <f t="shared" si="462"/>
        <v>44.000115078109268</v>
      </c>
      <c r="E2957" s="11">
        <f t="shared" si="458"/>
        <v>0</v>
      </c>
      <c r="F2957" s="11">
        <f t="shared" si="459"/>
        <v>44.000115078109268</v>
      </c>
      <c r="G2957" s="11">
        <f t="shared" si="460"/>
        <v>12.764884921890733</v>
      </c>
      <c r="H2957" s="12">
        <f t="shared" si="463"/>
        <v>0</v>
      </c>
      <c r="I2957" s="12">
        <f t="shared" si="457"/>
        <v>0</v>
      </c>
      <c r="J2957" s="12">
        <f t="shared" si="464"/>
        <v>0</v>
      </c>
      <c r="K2957" s="12">
        <f t="shared" si="465"/>
        <v>0</v>
      </c>
      <c r="L2957" s="12">
        <f t="shared" si="466"/>
        <v>12.764884921890733</v>
      </c>
      <c r="M2957" s="12">
        <f t="shared" si="461"/>
        <v>12.764884921890733</v>
      </c>
      <c r="N2957" s="13"/>
    </row>
    <row r="2958" spans="1:14" x14ac:dyDescent="0.2">
      <c r="A2958" s="10" t="s">
        <v>2940</v>
      </c>
      <c r="B2958" s="6">
        <f>IF($C$10=2012,profiles!C2945,IF($C$10=2013,profiles!E2945,IF($C$10=2014,profiles!G2945,IF($C$10=2015,profiles!I2945,IF($C$10=2016,profiles!K2945)))))</f>
        <v>54.683</v>
      </c>
      <c r="C2958" s="6">
        <f>IF($C$10=2012,profiles!D2945,IF($C$10=2013,profiles!F2945,IF($C$10=2014,profiles!H2945,IF($C$10=2015,profiles!J2945,IF($C$10=2016,profiles!L2945)))))</f>
        <v>0.21469259760062143</v>
      </c>
      <c r="D2958" s="11">
        <f t="shared" si="462"/>
        <v>42.938519520124288</v>
      </c>
      <c r="E2958" s="11">
        <f t="shared" si="458"/>
        <v>0</v>
      </c>
      <c r="F2958" s="11">
        <f t="shared" si="459"/>
        <v>42.938519520124288</v>
      </c>
      <c r="G2958" s="11">
        <f t="shared" si="460"/>
        <v>11.744480479875712</v>
      </c>
      <c r="H2958" s="12">
        <f t="shared" si="463"/>
        <v>0</v>
      </c>
      <c r="I2958" s="12">
        <f t="shared" si="457"/>
        <v>0</v>
      </c>
      <c r="J2958" s="12">
        <f t="shared" si="464"/>
        <v>0</v>
      </c>
      <c r="K2958" s="12">
        <f t="shared" si="465"/>
        <v>0</v>
      </c>
      <c r="L2958" s="12">
        <f t="shared" si="466"/>
        <v>11.744480479875712</v>
      </c>
      <c r="M2958" s="12">
        <f t="shared" si="461"/>
        <v>11.744480479875712</v>
      </c>
      <c r="N2958" s="13"/>
    </row>
    <row r="2959" spans="1:14" x14ac:dyDescent="0.2">
      <c r="A2959" s="10" t="s">
        <v>2941</v>
      </c>
      <c r="B2959" s="6">
        <f>IF($C$10=2012,profiles!C2946,IF($C$10=2013,profiles!E2946,IF($C$10=2014,profiles!G2946,IF($C$10=2015,profiles!I2946,IF($C$10=2016,profiles!K2946)))))</f>
        <v>53.107999999999997</v>
      </c>
      <c r="C2959" s="6">
        <f>IF($C$10=2012,profiles!D2946,IF($C$10=2013,profiles!F2946,IF($C$10=2014,profiles!H2946,IF($C$10=2015,profiles!J2946,IF($C$10=2016,profiles!L2946)))))</f>
        <v>0.20180384936275497</v>
      </c>
      <c r="D2959" s="11">
        <f t="shared" si="462"/>
        <v>40.360769872550996</v>
      </c>
      <c r="E2959" s="11">
        <f t="shared" si="458"/>
        <v>0</v>
      </c>
      <c r="F2959" s="11">
        <f t="shared" si="459"/>
        <v>40.360769872550996</v>
      </c>
      <c r="G2959" s="11">
        <f t="shared" si="460"/>
        <v>12.747230127449001</v>
      </c>
      <c r="H2959" s="12">
        <f t="shared" si="463"/>
        <v>0</v>
      </c>
      <c r="I2959" s="12">
        <f t="shared" si="457"/>
        <v>0</v>
      </c>
      <c r="J2959" s="12">
        <f t="shared" si="464"/>
        <v>0</v>
      </c>
      <c r="K2959" s="12">
        <f t="shared" si="465"/>
        <v>0</v>
      </c>
      <c r="L2959" s="12">
        <f t="shared" si="466"/>
        <v>12.747230127449001</v>
      </c>
      <c r="M2959" s="12">
        <f t="shared" si="461"/>
        <v>12.747230127449001</v>
      </c>
      <c r="N2959" s="13"/>
    </row>
    <row r="2960" spans="1:14" x14ac:dyDescent="0.2">
      <c r="A2960" s="10" t="s">
        <v>2942</v>
      </c>
      <c r="B2960" s="6">
        <f>IF($C$10=2012,profiles!C2947,IF($C$10=2013,profiles!E2947,IF($C$10=2014,profiles!G2947,IF($C$10=2015,profiles!I2947,IF($C$10=2016,profiles!K2947)))))</f>
        <v>52.237000000000002</v>
      </c>
      <c r="C2960" s="6">
        <f>IF($C$10=2012,profiles!D2947,IF($C$10=2013,profiles!F2947,IF($C$10=2014,profiles!H2947,IF($C$10=2015,profiles!J2947,IF($C$10=2016,profiles!L2947)))))</f>
        <v>0.18331942806179694</v>
      </c>
      <c r="D2960" s="11">
        <f t="shared" si="462"/>
        <v>36.663885612359387</v>
      </c>
      <c r="E2960" s="11">
        <f t="shared" si="458"/>
        <v>0</v>
      </c>
      <c r="F2960" s="11">
        <f t="shared" si="459"/>
        <v>36.663885612359387</v>
      </c>
      <c r="G2960" s="11">
        <f t="shared" si="460"/>
        <v>15.573114387640615</v>
      </c>
      <c r="H2960" s="12">
        <f t="shared" si="463"/>
        <v>0</v>
      </c>
      <c r="I2960" s="12">
        <f t="shared" si="457"/>
        <v>0</v>
      </c>
      <c r="J2960" s="12">
        <f t="shared" si="464"/>
        <v>0</v>
      </c>
      <c r="K2960" s="12">
        <f t="shared" si="465"/>
        <v>0</v>
      </c>
      <c r="L2960" s="12">
        <f t="shared" si="466"/>
        <v>15.573114387640615</v>
      </c>
      <c r="M2960" s="12">
        <f t="shared" si="461"/>
        <v>15.573114387640615</v>
      </c>
      <c r="N2960" s="13"/>
    </row>
    <row r="2961" spans="1:14" x14ac:dyDescent="0.2">
      <c r="A2961" s="10" t="s">
        <v>2943</v>
      </c>
      <c r="B2961" s="6">
        <f>IF($C$10=2012,profiles!C2948,IF($C$10=2013,profiles!E2948,IF($C$10=2014,profiles!G2948,IF($C$10=2015,profiles!I2948,IF($C$10=2016,profiles!K2948)))))</f>
        <v>51.572000000000003</v>
      </c>
      <c r="C2961" s="6">
        <f>IF($C$10=2012,profiles!D2948,IF($C$10=2013,profiles!F2948,IF($C$10=2014,profiles!H2948,IF($C$10=2015,profiles!J2948,IF($C$10=2016,profiles!L2948)))))</f>
        <v>0.16142581777381398</v>
      </c>
      <c r="D2961" s="11">
        <f t="shared" si="462"/>
        <v>32.285163554762796</v>
      </c>
      <c r="E2961" s="11">
        <f t="shared" si="458"/>
        <v>0</v>
      </c>
      <c r="F2961" s="11">
        <f t="shared" si="459"/>
        <v>32.285163554762796</v>
      </c>
      <c r="G2961" s="11">
        <f t="shared" si="460"/>
        <v>19.286836445237206</v>
      </c>
      <c r="H2961" s="12">
        <f t="shared" si="463"/>
        <v>0</v>
      </c>
      <c r="I2961" s="12">
        <f t="shared" si="457"/>
        <v>0</v>
      </c>
      <c r="J2961" s="12">
        <f t="shared" si="464"/>
        <v>0</v>
      </c>
      <c r="K2961" s="12">
        <f t="shared" si="465"/>
        <v>0</v>
      </c>
      <c r="L2961" s="12">
        <f t="shared" si="466"/>
        <v>19.286836445237206</v>
      </c>
      <c r="M2961" s="12">
        <f t="shared" si="461"/>
        <v>19.286836445237206</v>
      </c>
      <c r="N2961" s="13"/>
    </row>
    <row r="2962" spans="1:14" x14ac:dyDescent="0.2">
      <c r="A2962" s="10" t="s">
        <v>2944</v>
      </c>
      <c r="B2962" s="6">
        <f>IF($C$10=2012,profiles!C2949,IF($C$10=2013,profiles!E2949,IF($C$10=2014,profiles!G2949,IF($C$10=2015,profiles!I2949,IF($C$10=2016,profiles!K2949)))))</f>
        <v>52.393000000000001</v>
      </c>
      <c r="C2962" s="6">
        <f>IF($C$10=2012,profiles!D2949,IF($C$10=2013,profiles!F2949,IF($C$10=2014,profiles!H2949,IF($C$10=2015,profiles!J2949,IF($C$10=2016,profiles!L2949)))))</f>
        <v>0.12811070514111453</v>
      </c>
      <c r="D2962" s="11">
        <f t="shared" si="462"/>
        <v>25.622141028222906</v>
      </c>
      <c r="E2962" s="11">
        <f t="shared" si="458"/>
        <v>0</v>
      </c>
      <c r="F2962" s="11">
        <f t="shared" si="459"/>
        <v>25.622141028222906</v>
      </c>
      <c r="G2962" s="11">
        <f t="shared" si="460"/>
        <v>26.770858971777095</v>
      </c>
      <c r="H2962" s="12">
        <f t="shared" si="463"/>
        <v>0</v>
      </c>
      <c r="I2962" s="12">
        <f t="shared" ref="I2962:I3025" si="467">MAX(MIN(E2962,($L$2-K2961)/$F$2),0)</f>
        <v>0</v>
      </c>
      <c r="J2962" s="12">
        <f t="shared" si="464"/>
        <v>0</v>
      </c>
      <c r="K2962" s="12">
        <f t="shared" si="465"/>
        <v>0</v>
      </c>
      <c r="L2962" s="12">
        <f t="shared" si="466"/>
        <v>26.770858971777095</v>
      </c>
      <c r="M2962" s="12">
        <f t="shared" si="461"/>
        <v>26.770858971777095</v>
      </c>
      <c r="N2962" s="13"/>
    </row>
    <row r="2963" spans="1:14" x14ac:dyDescent="0.2">
      <c r="A2963" s="10" t="s">
        <v>2945</v>
      </c>
      <c r="B2963" s="6">
        <f>IF($C$10=2012,profiles!C2950,IF($C$10=2013,profiles!E2950,IF($C$10=2014,profiles!G2950,IF($C$10=2015,profiles!I2950,IF($C$10=2016,profiles!K2950)))))</f>
        <v>53.142000000000003</v>
      </c>
      <c r="C2963" s="6">
        <f>IF($C$10=2012,profiles!D2950,IF($C$10=2013,profiles!F2950,IF($C$10=2014,profiles!H2950,IF($C$10=2015,profiles!J2950,IF($C$10=2016,profiles!L2950)))))</f>
        <v>9.3198883742340116E-2</v>
      </c>
      <c r="D2963" s="11">
        <f t="shared" si="462"/>
        <v>18.639776748468023</v>
      </c>
      <c r="E2963" s="11">
        <f t="shared" ref="E2963:E3026" si="468">D2963-F2963</f>
        <v>0</v>
      </c>
      <c r="F2963" s="11">
        <f t="shared" ref="F2963:F3026" si="469">MIN(D2963,B2963)</f>
        <v>18.639776748468023</v>
      </c>
      <c r="G2963" s="11">
        <f t="shared" ref="G2963:G3026" si="470">B2963-F2963</f>
        <v>34.50222325153198</v>
      </c>
      <c r="H2963" s="12">
        <f t="shared" si="463"/>
        <v>0</v>
      </c>
      <c r="I2963" s="12">
        <f t="shared" si="467"/>
        <v>0</v>
      </c>
      <c r="J2963" s="12">
        <f t="shared" si="464"/>
        <v>0</v>
      </c>
      <c r="K2963" s="12">
        <f t="shared" si="465"/>
        <v>0</v>
      </c>
      <c r="L2963" s="12">
        <f t="shared" si="466"/>
        <v>34.50222325153198</v>
      </c>
      <c r="M2963" s="12">
        <f t="shared" ref="M2963:M3026" si="471">B2963-D2963</f>
        <v>34.50222325153198</v>
      </c>
      <c r="N2963" s="13"/>
    </row>
    <row r="2964" spans="1:14" x14ac:dyDescent="0.2">
      <c r="A2964" s="10" t="s">
        <v>2946</v>
      </c>
      <c r="B2964" s="6">
        <f>IF($C$10=2012,profiles!C2951,IF($C$10=2013,profiles!E2951,IF($C$10=2014,profiles!G2951,IF($C$10=2015,profiles!I2951,IF($C$10=2016,profiles!K2951)))))</f>
        <v>52.716999999999999</v>
      </c>
      <c r="C2964" s="6">
        <f>IF($C$10=2012,profiles!D2951,IF($C$10=2013,profiles!F2951,IF($C$10=2014,profiles!H2951,IF($C$10=2015,profiles!J2951,IF($C$10=2016,profiles!L2951)))))</f>
        <v>6.1811329439857302E-2</v>
      </c>
      <c r="D2964" s="11">
        <f t="shared" ref="D2964:D3027" si="472">C2964*$C$2</f>
        <v>12.362265887971461</v>
      </c>
      <c r="E2964" s="11">
        <f t="shared" si="468"/>
        <v>0</v>
      </c>
      <c r="F2964" s="11">
        <f t="shared" si="469"/>
        <v>12.362265887971461</v>
      </c>
      <c r="G2964" s="11">
        <f t="shared" si="470"/>
        <v>40.354734112028538</v>
      </c>
      <c r="H2964" s="12">
        <f t="shared" ref="H2964:H3027" si="473">E2964-I2964</f>
        <v>0</v>
      </c>
      <c r="I2964" s="12">
        <f t="shared" si="467"/>
        <v>0</v>
      </c>
      <c r="J2964" s="12">
        <f t="shared" ref="J2964:J3027" si="474">MIN(G2964,K2963*$F$3)</f>
        <v>0</v>
      </c>
      <c r="K2964" s="12">
        <f t="shared" ref="K2964:K3027" si="475">K2963+I2964*$F$2-J2964/$F$3</f>
        <v>0</v>
      </c>
      <c r="L2964" s="12">
        <f t="shared" ref="L2964:L3027" si="476">MAX(G2964-J2964,0)</f>
        <v>40.354734112028538</v>
      </c>
      <c r="M2964" s="12">
        <f t="shared" si="471"/>
        <v>40.354734112028538</v>
      </c>
      <c r="N2964" s="13"/>
    </row>
    <row r="2965" spans="1:14" x14ac:dyDescent="0.2">
      <c r="A2965" s="10" t="s">
        <v>2947</v>
      </c>
      <c r="B2965" s="6">
        <f>IF($C$10=2012,profiles!C2952,IF($C$10=2013,profiles!E2952,IF($C$10=2014,profiles!G2952,IF($C$10=2015,profiles!I2952,IF($C$10=2016,profiles!K2952)))))</f>
        <v>51.398000000000003</v>
      </c>
      <c r="C2965" s="6">
        <f>IF($C$10=2012,profiles!D2952,IF($C$10=2013,profiles!F2952,IF($C$10=2014,profiles!H2952,IF($C$10=2015,profiles!J2952,IF($C$10=2016,profiles!L2952)))))</f>
        <v>4.2650824246957625E-2</v>
      </c>
      <c r="D2965" s="11">
        <f t="shared" si="472"/>
        <v>8.5301648493915252</v>
      </c>
      <c r="E2965" s="11">
        <f t="shared" si="468"/>
        <v>0</v>
      </c>
      <c r="F2965" s="11">
        <f t="shared" si="469"/>
        <v>8.5301648493915252</v>
      </c>
      <c r="G2965" s="11">
        <f t="shared" si="470"/>
        <v>42.867835150608478</v>
      </c>
      <c r="H2965" s="12">
        <f t="shared" si="473"/>
        <v>0</v>
      </c>
      <c r="I2965" s="12">
        <f t="shared" si="467"/>
        <v>0</v>
      </c>
      <c r="J2965" s="12">
        <f t="shared" si="474"/>
        <v>0</v>
      </c>
      <c r="K2965" s="12">
        <f t="shared" si="475"/>
        <v>0</v>
      </c>
      <c r="L2965" s="12">
        <f t="shared" si="476"/>
        <v>42.867835150608478</v>
      </c>
      <c r="M2965" s="12">
        <f t="shared" si="471"/>
        <v>42.867835150608478</v>
      </c>
      <c r="N2965" s="13"/>
    </row>
    <row r="2966" spans="1:14" x14ac:dyDescent="0.2">
      <c r="A2966" s="10" t="s">
        <v>2948</v>
      </c>
      <c r="B2966" s="6">
        <f>IF($C$10=2012,profiles!C2953,IF($C$10=2013,profiles!E2953,IF($C$10=2014,profiles!G2953,IF($C$10=2015,profiles!I2953,IF($C$10=2016,profiles!K2953)))))</f>
        <v>51.292000000000002</v>
      </c>
      <c r="C2966" s="6">
        <f>IF($C$10=2012,profiles!D2953,IF($C$10=2013,profiles!F2953,IF($C$10=2014,profiles!H2953,IF($C$10=2015,profiles!J2953,IF($C$10=2016,profiles!L2953)))))</f>
        <v>4.0895883080640988E-2</v>
      </c>
      <c r="D2966" s="11">
        <f t="shared" si="472"/>
        <v>8.1791766161281974</v>
      </c>
      <c r="E2966" s="11">
        <f t="shared" si="468"/>
        <v>0</v>
      </c>
      <c r="F2966" s="11">
        <f t="shared" si="469"/>
        <v>8.1791766161281974</v>
      </c>
      <c r="G2966" s="11">
        <f t="shared" si="470"/>
        <v>43.112823383871806</v>
      </c>
      <c r="H2966" s="12">
        <f t="shared" si="473"/>
        <v>0</v>
      </c>
      <c r="I2966" s="12">
        <f t="shared" si="467"/>
        <v>0</v>
      </c>
      <c r="J2966" s="12">
        <f t="shared" si="474"/>
        <v>0</v>
      </c>
      <c r="K2966" s="12">
        <f t="shared" si="475"/>
        <v>0</v>
      </c>
      <c r="L2966" s="12">
        <f t="shared" si="476"/>
        <v>43.112823383871806</v>
      </c>
      <c r="M2966" s="12">
        <f t="shared" si="471"/>
        <v>43.112823383871806</v>
      </c>
      <c r="N2966" s="13"/>
    </row>
    <row r="2967" spans="1:14" x14ac:dyDescent="0.2">
      <c r="A2967" s="10" t="s">
        <v>2949</v>
      </c>
      <c r="B2967" s="6">
        <f>IF($C$10=2012,profiles!C2954,IF($C$10=2013,profiles!E2954,IF($C$10=2014,profiles!G2954,IF($C$10=2015,profiles!I2954,IF($C$10=2016,profiles!K2954)))))</f>
        <v>49.841999999999999</v>
      </c>
      <c r="C2967" s="6">
        <f>IF($C$10=2012,profiles!D2954,IF($C$10=2013,profiles!F2954,IF($C$10=2014,profiles!H2954,IF($C$10=2015,profiles!J2954,IF($C$10=2016,profiles!L2954)))))</f>
        <v>4.2852210938174283E-2</v>
      </c>
      <c r="D2967" s="11">
        <f t="shared" si="472"/>
        <v>8.5704421876348569</v>
      </c>
      <c r="E2967" s="11">
        <f t="shared" si="468"/>
        <v>0</v>
      </c>
      <c r="F2967" s="11">
        <f t="shared" si="469"/>
        <v>8.5704421876348569</v>
      </c>
      <c r="G2967" s="11">
        <f t="shared" si="470"/>
        <v>41.271557812365145</v>
      </c>
      <c r="H2967" s="12">
        <f t="shared" si="473"/>
        <v>0</v>
      </c>
      <c r="I2967" s="12">
        <f t="shared" si="467"/>
        <v>0</v>
      </c>
      <c r="J2967" s="12">
        <f t="shared" si="474"/>
        <v>0</v>
      </c>
      <c r="K2967" s="12">
        <f t="shared" si="475"/>
        <v>0</v>
      </c>
      <c r="L2967" s="12">
        <f t="shared" si="476"/>
        <v>41.271557812365145</v>
      </c>
      <c r="M2967" s="12">
        <f t="shared" si="471"/>
        <v>41.271557812365145</v>
      </c>
      <c r="N2967" s="13"/>
    </row>
    <row r="2968" spans="1:14" x14ac:dyDescent="0.2">
      <c r="A2968" s="10" t="s">
        <v>2950</v>
      </c>
      <c r="B2968" s="6">
        <f>IF($C$10=2012,profiles!C2955,IF($C$10=2013,profiles!E2955,IF($C$10=2014,profiles!G2955,IF($C$10=2015,profiles!I2955,IF($C$10=2016,profiles!K2955)))))</f>
        <v>46.344999999999999</v>
      </c>
      <c r="C2968" s="6">
        <f>IF($C$10=2012,profiles!D2955,IF($C$10=2013,profiles!F2955,IF($C$10=2014,profiles!H2955,IF($C$10=2015,profiles!J2955,IF($C$10=2016,profiles!L2955)))))</f>
        <v>4.8634885928824187E-2</v>
      </c>
      <c r="D2968" s="11">
        <f t="shared" si="472"/>
        <v>9.7269771857648379</v>
      </c>
      <c r="E2968" s="11">
        <f t="shared" si="468"/>
        <v>0</v>
      </c>
      <c r="F2968" s="11">
        <f t="shared" si="469"/>
        <v>9.7269771857648379</v>
      </c>
      <c r="G2968" s="11">
        <f t="shared" si="470"/>
        <v>36.618022814235161</v>
      </c>
      <c r="H2968" s="12">
        <f t="shared" si="473"/>
        <v>0</v>
      </c>
      <c r="I2968" s="12">
        <f t="shared" si="467"/>
        <v>0</v>
      </c>
      <c r="J2968" s="12">
        <f t="shared" si="474"/>
        <v>0</v>
      </c>
      <c r="K2968" s="12">
        <f t="shared" si="475"/>
        <v>0</v>
      </c>
      <c r="L2968" s="12">
        <f t="shared" si="476"/>
        <v>36.618022814235161</v>
      </c>
      <c r="M2968" s="12">
        <f t="shared" si="471"/>
        <v>36.618022814235161</v>
      </c>
      <c r="N2968" s="13"/>
    </row>
    <row r="2969" spans="1:14" x14ac:dyDescent="0.2">
      <c r="A2969" s="10" t="s">
        <v>2951</v>
      </c>
      <c r="B2969" s="6">
        <f>IF($C$10=2012,profiles!C2956,IF($C$10=2013,profiles!E2956,IF($C$10=2014,profiles!G2956,IF($C$10=2015,profiles!I2956,IF($C$10=2016,profiles!K2956)))))</f>
        <v>42.969000000000001</v>
      </c>
      <c r="C2969" s="6">
        <f>IF($C$10=2012,profiles!D2956,IF($C$10=2013,profiles!F2956,IF($C$10=2014,profiles!H2956,IF($C$10=2015,profiles!J2956,IF($C$10=2016,profiles!L2956)))))</f>
        <v>5.1382375787565812E-2</v>
      </c>
      <c r="D2969" s="11">
        <f t="shared" si="472"/>
        <v>10.276475157513163</v>
      </c>
      <c r="E2969" s="11">
        <f t="shared" si="468"/>
        <v>0</v>
      </c>
      <c r="F2969" s="11">
        <f t="shared" si="469"/>
        <v>10.276475157513163</v>
      </c>
      <c r="G2969" s="11">
        <f t="shared" si="470"/>
        <v>32.69252484248684</v>
      </c>
      <c r="H2969" s="12">
        <f t="shared" si="473"/>
        <v>0</v>
      </c>
      <c r="I2969" s="12">
        <f t="shared" si="467"/>
        <v>0</v>
      </c>
      <c r="J2969" s="12">
        <f t="shared" si="474"/>
        <v>0</v>
      </c>
      <c r="K2969" s="12">
        <f t="shared" si="475"/>
        <v>0</v>
      </c>
      <c r="L2969" s="12">
        <f t="shared" si="476"/>
        <v>32.69252484248684</v>
      </c>
      <c r="M2969" s="12">
        <f t="shared" si="471"/>
        <v>32.69252484248684</v>
      </c>
      <c r="N2969" s="13"/>
    </row>
    <row r="2970" spans="1:14" x14ac:dyDescent="0.2">
      <c r="A2970" s="10" t="s">
        <v>2952</v>
      </c>
      <c r="B2970" s="6">
        <f>IF($C$10=2012,profiles!C2957,IF($C$10=2013,profiles!E2957,IF($C$10=2014,profiles!G2957,IF($C$10=2015,profiles!I2957,IF($C$10=2016,profiles!K2957)))))</f>
        <v>40.545999999999999</v>
      </c>
      <c r="C2970" s="6">
        <f>IF($C$10=2012,profiles!D2957,IF($C$10=2013,profiles!F2957,IF($C$10=2014,profiles!H2957,IF($C$10=2015,profiles!J2957,IF($C$10=2016,profiles!L2957)))))</f>
        <v>4.8922581201990854E-2</v>
      </c>
      <c r="D2970" s="11">
        <f t="shared" si="472"/>
        <v>9.7845162403981707</v>
      </c>
      <c r="E2970" s="11">
        <f t="shared" si="468"/>
        <v>0</v>
      </c>
      <c r="F2970" s="11">
        <f t="shared" si="469"/>
        <v>9.7845162403981707</v>
      </c>
      <c r="G2970" s="11">
        <f t="shared" si="470"/>
        <v>30.76148375960183</v>
      </c>
      <c r="H2970" s="12">
        <f t="shared" si="473"/>
        <v>0</v>
      </c>
      <c r="I2970" s="12">
        <f t="shared" si="467"/>
        <v>0</v>
      </c>
      <c r="J2970" s="12">
        <f t="shared" si="474"/>
        <v>0</v>
      </c>
      <c r="K2970" s="12">
        <f t="shared" si="475"/>
        <v>0</v>
      </c>
      <c r="L2970" s="12">
        <f t="shared" si="476"/>
        <v>30.76148375960183</v>
      </c>
      <c r="M2970" s="12">
        <f t="shared" si="471"/>
        <v>30.76148375960183</v>
      </c>
      <c r="N2970" s="13"/>
    </row>
    <row r="2971" spans="1:14" x14ac:dyDescent="0.2">
      <c r="A2971" s="10" t="s">
        <v>2953</v>
      </c>
      <c r="B2971" s="6">
        <f>IF($C$10=2012,profiles!C2958,IF($C$10=2013,profiles!E2958,IF($C$10=2014,profiles!G2958,IF($C$10=2015,profiles!I2958,IF($C$10=2016,profiles!K2958)))))</f>
        <v>38.993000000000002</v>
      </c>
      <c r="C2971" s="6">
        <f>IF($C$10=2012,profiles!D2958,IF($C$10=2013,profiles!F2958,IF($C$10=2014,profiles!H2958,IF($C$10=2015,profiles!J2958,IF($C$10=2016,profiles!L2958)))))</f>
        <v>4.7512874363474206E-2</v>
      </c>
      <c r="D2971" s="11">
        <f t="shared" si="472"/>
        <v>9.5025748726948418</v>
      </c>
      <c r="E2971" s="11">
        <f t="shared" si="468"/>
        <v>0</v>
      </c>
      <c r="F2971" s="11">
        <f t="shared" si="469"/>
        <v>9.5025748726948418</v>
      </c>
      <c r="G2971" s="11">
        <f t="shared" si="470"/>
        <v>29.490425127305159</v>
      </c>
      <c r="H2971" s="12">
        <f t="shared" si="473"/>
        <v>0</v>
      </c>
      <c r="I2971" s="12">
        <f t="shared" si="467"/>
        <v>0</v>
      </c>
      <c r="J2971" s="12">
        <f t="shared" si="474"/>
        <v>0</v>
      </c>
      <c r="K2971" s="12">
        <f t="shared" si="475"/>
        <v>0</v>
      </c>
      <c r="L2971" s="12">
        <f t="shared" si="476"/>
        <v>29.490425127305159</v>
      </c>
      <c r="M2971" s="12">
        <f t="shared" si="471"/>
        <v>29.490425127305159</v>
      </c>
      <c r="N2971" s="13"/>
    </row>
    <row r="2972" spans="1:14" x14ac:dyDescent="0.2">
      <c r="A2972" s="10" t="s">
        <v>2954</v>
      </c>
      <c r="B2972" s="6">
        <f>IF($C$10=2012,profiles!C2959,IF($C$10=2013,profiles!E2959,IF($C$10=2014,profiles!G2959,IF($C$10=2015,profiles!I2959,IF($C$10=2016,profiles!K2959)))))</f>
        <v>38.975999999999999</v>
      </c>
      <c r="C2972" s="6">
        <f>IF($C$10=2012,profiles!D2959,IF($C$10=2013,profiles!F2959,IF($C$10=2014,profiles!H2959,IF($C$10=2015,profiles!J2959,IF($C$10=2016,profiles!L2959)))))</f>
        <v>4.9267815529790843E-2</v>
      </c>
      <c r="D2972" s="11">
        <f t="shared" si="472"/>
        <v>9.8535631059581679</v>
      </c>
      <c r="E2972" s="11">
        <f t="shared" si="468"/>
        <v>0</v>
      </c>
      <c r="F2972" s="11">
        <f t="shared" si="469"/>
        <v>9.8535631059581679</v>
      </c>
      <c r="G2972" s="11">
        <f t="shared" si="470"/>
        <v>29.122436894041833</v>
      </c>
      <c r="H2972" s="12">
        <f t="shared" si="473"/>
        <v>0</v>
      </c>
      <c r="I2972" s="12">
        <f t="shared" si="467"/>
        <v>0</v>
      </c>
      <c r="J2972" s="12">
        <f t="shared" si="474"/>
        <v>0</v>
      </c>
      <c r="K2972" s="12">
        <f t="shared" si="475"/>
        <v>0</v>
      </c>
      <c r="L2972" s="12">
        <f t="shared" si="476"/>
        <v>29.122436894041833</v>
      </c>
      <c r="M2972" s="12">
        <f t="shared" si="471"/>
        <v>29.122436894041833</v>
      </c>
      <c r="N2972" s="13"/>
    </row>
    <row r="2973" spans="1:14" x14ac:dyDescent="0.2">
      <c r="A2973" s="10" t="s">
        <v>2955</v>
      </c>
      <c r="B2973" s="6">
        <f>IF($C$10=2012,profiles!C2960,IF($C$10=2013,profiles!E2960,IF($C$10=2014,profiles!G2960,IF($C$10=2015,profiles!I2960,IF($C$10=2016,profiles!K2960)))))</f>
        <v>39.395000000000003</v>
      </c>
      <c r="C2973" s="6">
        <f>IF($C$10=2012,profiles!D2960,IF($C$10=2013,profiles!F2960,IF($C$10=2014,profiles!H2960,IF($C$10=2015,profiles!J2960,IF($C$10=2016,profiles!L2960)))))</f>
        <v>4.9109583129549182E-2</v>
      </c>
      <c r="D2973" s="11">
        <f t="shared" si="472"/>
        <v>9.8219166259098358</v>
      </c>
      <c r="E2973" s="11">
        <f t="shared" si="468"/>
        <v>0</v>
      </c>
      <c r="F2973" s="11">
        <f t="shared" si="469"/>
        <v>9.8219166259098358</v>
      </c>
      <c r="G2973" s="11">
        <f t="shared" si="470"/>
        <v>29.573083374090167</v>
      </c>
      <c r="H2973" s="12">
        <f t="shared" si="473"/>
        <v>0</v>
      </c>
      <c r="I2973" s="12">
        <f t="shared" si="467"/>
        <v>0</v>
      </c>
      <c r="J2973" s="12">
        <f t="shared" si="474"/>
        <v>0</v>
      </c>
      <c r="K2973" s="12">
        <f t="shared" si="475"/>
        <v>0</v>
      </c>
      <c r="L2973" s="12">
        <f t="shared" si="476"/>
        <v>29.573083374090167</v>
      </c>
      <c r="M2973" s="12">
        <f t="shared" si="471"/>
        <v>29.573083374090167</v>
      </c>
      <c r="N2973" s="13"/>
    </row>
    <row r="2974" spans="1:14" x14ac:dyDescent="0.2">
      <c r="A2974" s="10" t="s">
        <v>2956</v>
      </c>
      <c r="B2974" s="6">
        <f>IF($C$10=2012,profiles!C2961,IF($C$10=2013,profiles!E2961,IF($C$10=2014,profiles!G2961,IF($C$10=2015,profiles!I2961,IF($C$10=2016,profiles!K2961)))))</f>
        <v>39.409999999999997</v>
      </c>
      <c r="C2974" s="6">
        <f>IF($C$10=2012,profiles!D2961,IF($C$10=2013,profiles!F2961,IF($C$10=2014,profiles!H2961,IF($C$10=2015,profiles!J2961,IF($C$10=2016,profiles!L2961)))))</f>
        <v>4.9454817457349178E-2</v>
      </c>
      <c r="D2974" s="11">
        <f t="shared" si="472"/>
        <v>9.8909634914698348</v>
      </c>
      <c r="E2974" s="11">
        <f t="shared" si="468"/>
        <v>0</v>
      </c>
      <c r="F2974" s="11">
        <f t="shared" si="469"/>
        <v>9.8909634914698348</v>
      </c>
      <c r="G2974" s="11">
        <f t="shared" si="470"/>
        <v>29.519036508530164</v>
      </c>
      <c r="H2974" s="12">
        <f t="shared" si="473"/>
        <v>0</v>
      </c>
      <c r="I2974" s="12">
        <f t="shared" si="467"/>
        <v>0</v>
      </c>
      <c r="J2974" s="12">
        <f t="shared" si="474"/>
        <v>0</v>
      </c>
      <c r="K2974" s="12">
        <f t="shared" si="475"/>
        <v>0</v>
      </c>
      <c r="L2974" s="12">
        <f t="shared" si="476"/>
        <v>29.519036508530164</v>
      </c>
      <c r="M2974" s="12">
        <f t="shared" si="471"/>
        <v>29.519036508530164</v>
      </c>
      <c r="N2974" s="13"/>
    </row>
    <row r="2975" spans="1:14" x14ac:dyDescent="0.2">
      <c r="A2975" s="10" t="s">
        <v>2957</v>
      </c>
      <c r="B2975" s="6">
        <f>IF($C$10=2012,profiles!C2962,IF($C$10=2013,profiles!E2962,IF($C$10=2014,profiles!G2962,IF($C$10=2015,profiles!I2962,IF($C$10=2016,profiles!K2962)))))</f>
        <v>38.988</v>
      </c>
      <c r="C2975" s="6">
        <f>IF($C$10=2012,profiles!D2962,IF($C$10=2013,profiles!F2962,IF($C$10=2014,profiles!H2962,IF($C$10=2015,profiles!J2962,IF($C$10=2016,profiles!L2962)))))</f>
        <v>5.7567824160649039E-2</v>
      </c>
      <c r="D2975" s="11">
        <f t="shared" si="472"/>
        <v>11.513564832129807</v>
      </c>
      <c r="E2975" s="11">
        <f t="shared" si="468"/>
        <v>0</v>
      </c>
      <c r="F2975" s="11">
        <f t="shared" si="469"/>
        <v>11.513564832129807</v>
      </c>
      <c r="G2975" s="11">
        <f t="shared" si="470"/>
        <v>27.47443516787019</v>
      </c>
      <c r="H2975" s="12">
        <f t="shared" si="473"/>
        <v>0</v>
      </c>
      <c r="I2975" s="12">
        <f t="shared" si="467"/>
        <v>0</v>
      </c>
      <c r="J2975" s="12">
        <f t="shared" si="474"/>
        <v>0</v>
      </c>
      <c r="K2975" s="12">
        <f t="shared" si="475"/>
        <v>0</v>
      </c>
      <c r="L2975" s="12">
        <f t="shared" si="476"/>
        <v>27.47443516787019</v>
      </c>
      <c r="M2975" s="12">
        <f t="shared" si="471"/>
        <v>27.47443516787019</v>
      </c>
      <c r="N2975" s="13"/>
    </row>
    <row r="2976" spans="1:14" x14ac:dyDescent="0.2">
      <c r="A2976" s="10" t="s">
        <v>2958</v>
      </c>
      <c r="B2976" s="6">
        <f>IF($C$10=2012,profiles!C2963,IF($C$10=2013,profiles!E2963,IF($C$10=2014,profiles!G2963,IF($C$10=2015,profiles!I2963,IF($C$10=2016,profiles!K2963)))))</f>
        <v>41.107999999999997</v>
      </c>
      <c r="C2976" s="6">
        <f>IF($C$10=2012,profiles!D2963,IF($C$10=2013,profiles!F2963,IF($C$10=2014,profiles!H2963,IF($C$10=2015,profiles!J2963,IF($C$10=2016,profiles!L2963)))))</f>
        <v>8.7099743951206884E-2</v>
      </c>
      <c r="D2976" s="11">
        <f t="shared" si="472"/>
        <v>17.419948790241378</v>
      </c>
      <c r="E2976" s="11">
        <f t="shared" si="468"/>
        <v>0</v>
      </c>
      <c r="F2976" s="11">
        <f t="shared" si="469"/>
        <v>17.419948790241378</v>
      </c>
      <c r="G2976" s="11">
        <f t="shared" si="470"/>
        <v>23.688051209758619</v>
      </c>
      <c r="H2976" s="12">
        <f t="shared" si="473"/>
        <v>0</v>
      </c>
      <c r="I2976" s="12">
        <f t="shared" si="467"/>
        <v>0</v>
      </c>
      <c r="J2976" s="12">
        <f t="shared" si="474"/>
        <v>0</v>
      </c>
      <c r="K2976" s="12">
        <f t="shared" si="475"/>
        <v>0</v>
      </c>
      <c r="L2976" s="12">
        <f t="shared" si="476"/>
        <v>23.688051209758619</v>
      </c>
      <c r="M2976" s="12">
        <f t="shared" si="471"/>
        <v>23.688051209758619</v>
      </c>
      <c r="N2976" s="13"/>
    </row>
    <row r="2977" spans="1:14" x14ac:dyDescent="0.2">
      <c r="A2977" s="10" t="s">
        <v>2959</v>
      </c>
      <c r="B2977" s="6">
        <f>IF($C$10=2012,profiles!C2964,IF($C$10=2013,profiles!E2964,IF($C$10=2014,profiles!G2964,IF($C$10=2015,profiles!I2964,IF($C$10=2016,profiles!K2964)))))</f>
        <v>44.689</v>
      </c>
      <c r="C2977" s="6">
        <f>IF($C$10=2012,profiles!D2964,IF($C$10=2013,profiles!F2964,IF($C$10=2014,profiles!H2964,IF($C$10=2015,profiles!J2964,IF($C$10=2016,profiles!L2964)))))</f>
        <v>0.14755890560718088</v>
      </c>
      <c r="D2977" s="11">
        <f t="shared" si="472"/>
        <v>29.511781121436176</v>
      </c>
      <c r="E2977" s="11">
        <f t="shared" si="468"/>
        <v>0</v>
      </c>
      <c r="F2977" s="11">
        <f t="shared" si="469"/>
        <v>29.511781121436176</v>
      </c>
      <c r="G2977" s="11">
        <f t="shared" si="470"/>
        <v>15.177218878563824</v>
      </c>
      <c r="H2977" s="12">
        <f t="shared" si="473"/>
        <v>0</v>
      </c>
      <c r="I2977" s="12">
        <f t="shared" si="467"/>
        <v>0</v>
      </c>
      <c r="J2977" s="12">
        <f t="shared" si="474"/>
        <v>0</v>
      </c>
      <c r="K2977" s="12">
        <f t="shared" si="475"/>
        <v>0</v>
      </c>
      <c r="L2977" s="12">
        <f t="shared" si="476"/>
        <v>15.177218878563824</v>
      </c>
      <c r="M2977" s="12">
        <f t="shared" si="471"/>
        <v>15.177218878563824</v>
      </c>
      <c r="N2977" s="13"/>
    </row>
    <row r="2978" spans="1:14" x14ac:dyDescent="0.2">
      <c r="A2978" s="10" t="s">
        <v>2960</v>
      </c>
      <c r="B2978" s="6">
        <f>IF($C$10=2012,profiles!C2965,IF($C$10=2013,profiles!E2965,IF($C$10=2014,profiles!G2965,IF($C$10=2015,profiles!I2965,IF($C$10=2016,profiles!K2965)))))</f>
        <v>47.802999999999997</v>
      </c>
      <c r="C2978" s="6">
        <f>IF($C$10=2012,profiles!D2965,IF($C$10=2013,profiles!F2965,IF($C$10=2014,profiles!H2965,IF($C$10=2015,profiles!J2965,IF($C$10=2016,profiles!L2965)))))</f>
        <v>0.22082050691907132</v>
      </c>
      <c r="D2978" s="11">
        <f t="shared" si="472"/>
        <v>44.164101383814263</v>
      </c>
      <c r="E2978" s="11">
        <f t="shared" si="468"/>
        <v>0</v>
      </c>
      <c r="F2978" s="11">
        <f t="shared" si="469"/>
        <v>44.164101383814263</v>
      </c>
      <c r="G2978" s="11">
        <f t="shared" si="470"/>
        <v>3.6388986161857346</v>
      </c>
      <c r="H2978" s="12">
        <f t="shared" si="473"/>
        <v>0</v>
      </c>
      <c r="I2978" s="12">
        <f t="shared" si="467"/>
        <v>0</v>
      </c>
      <c r="J2978" s="12">
        <f t="shared" si="474"/>
        <v>0</v>
      </c>
      <c r="K2978" s="12">
        <f t="shared" si="475"/>
        <v>0</v>
      </c>
      <c r="L2978" s="12">
        <f t="shared" si="476"/>
        <v>3.6388986161857346</v>
      </c>
      <c r="M2978" s="12">
        <f t="shared" si="471"/>
        <v>3.6388986161857346</v>
      </c>
      <c r="N2978" s="13"/>
    </row>
    <row r="2979" spans="1:14" x14ac:dyDescent="0.2">
      <c r="A2979" s="10" t="s">
        <v>2961</v>
      </c>
      <c r="B2979" s="6">
        <f>IF($C$10=2012,profiles!C2966,IF($C$10=2013,profiles!E2966,IF($C$10=2014,profiles!G2966,IF($C$10=2015,profiles!I2966,IF($C$10=2016,profiles!K2966)))))</f>
        <v>50.337000000000003</v>
      </c>
      <c r="C2979" s="6">
        <f>IF($C$10=2012,profiles!D2966,IF($C$10=2013,profiles!F2966,IF($C$10=2014,profiles!H2966,IF($C$10=2015,profiles!J2966,IF($C$10=2016,profiles!L2966)))))</f>
        <v>0.25226560027618744</v>
      </c>
      <c r="D2979" s="11">
        <f t="shared" si="472"/>
        <v>50.453120055237491</v>
      </c>
      <c r="E2979" s="11">
        <f t="shared" si="468"/>
        <v>0.11612005523748792</v>
      </c>
      <c r="F2979" s="11">
        <f t="shared" si="469"/>
        <v>50.337000000000003</v>
      </c>
      <c r="G2979" s="11">
        <f t="shared" si="470"/>
        <v>0</v>
      </c>
      <c r="H2979" s="12">
        <f t="shared" si="473"/>
        <v>0</v>
      </c>
      <c r="I2979" s="12">
        <f t="shared" si="467"/>
        <v>0.11612005523748792</v>
      </c>
      <c r="J2979" s="12">
        <f t="shared" si="474"/>
        <v>0</v>
      </c>
      <c r="K2979" s="12">
        <f t="shared" si="475"/>
        <v>9.4057244742365223E-2</v>
      </c>
      <c r="L2979" s="12">
        <f t="shared" si="476"/>
        <v>0</v>
      </c>
      <c r="M2979" s="12">
        <f t="shared" si="471"/>
        <v>-0.11612005523748792</v>
      </c>
      <c r="N2979" s="13"/>
    </row>
    <row r="2980" spans="1:14" x14ac:dyDescent="0.2">
      <c r="A2980" s="10" t="s">
        <v>2962</v>
      </c>
      <c r="B2980" s="6">
        <f>IF($C$10=2012,profiles!C2967,IF($C$10=2013,profiles!E2967,IF($C$10=2014,profiles!G2967,IF($C$10=2015,profiles!I2967,IF($C$10=2016,profiles!K2967)))))</f>
        <v>52.677999999999997</v>
      </c>
      <c r="C2980" s="6">
        <f>IF($C$10=2012,profiles!D2967,IF($C$10=2013,profiles!F2967,IF($C$10=2014,profiles!H2967,IF($C$10=2015,profiles!J2967,IF($C$10=2016,profiles!L2967)))))</f>
        <v>0.26325555971115394</v>
      </c>
      <c r="D2980" s="11">
        <f t="shared" si="472"/>
        <v>52.651111942230791</v>
      </c>
      <c r="E2980" s="11">
        <f t="shared" si="468"/>
        <v>0</v>
      </c>
      <c r="F2980" s="11">
        <f t="shared" si="469"/>
        <v>52.651111942230791</v>
      </c>
      <c r="G2980" s="11">
        <f t="shared" si="470"/>
        <v>2.6888057769205886E-2</v>
      </c>
      <c r="H2980" s="12">
        <f t="shared" si="473"/>
        <v>0</v>
      </c>
      <c r="I2980" s="12">
        <f t="shared" si="467"/>
        <v>0</v>
      </c>
      <c r="J2980" s="12">
        <f t="shared" si="474"/>
        <v>2.6888057769205886E-2</v>
      </c>
      <c r="K2980" s="12">
        <f t="shared" si="475"/>
        <v>6.502046529397873E-2</v>
      </c>
      <c r="L2980" s="12">
        <f t="shared" si="476"/>
        <v>0</v>
      </c>
      <c r="M2980" s="12">
        <f t="shared" si="471"/>
        <v>2.6888057769205886E-2</v>
      </c>
      <c r="N2980" s="13"/>
    </row>
    <row r="2981" spans="1:14" x14ac:dyDescent="0.2">
      <c r="A2981" s="10" t="s">
        <v>2963</v>
      </c>
      <c r="B2981" s="6">
        <f>IF($C$10=2012,profiles!C2968,IF($C$10=2013,profiles!E2968,IF($C$10=2014,profiles!G2968,IF($C$10=2015,profiles!I2968,IF($C$10=2016,profiles!K2968)))))</f>
        <v>52.100999999999999</v>
      </c>
      <c r="C2981" s="6">
        <f>IF($C$10=2012,profiles!D2968,IF($C$10=2013,profiles!F2968,IF($C$10=2014,profiles!H2968,IF($C$10=2015,profiles!J2968,IF($C$10=2016,profiles!L2968)))))</f>
        <v>0.27955349693604536</v>
      </c>
      <c r="D2981" s="11">
        <f t="shared" si="472"/>
        <v>55.910699387209071</v>
      </c>
      <c r="E2981" s="11">
        <f t="shared" si="468"/>
        <v>3.8096993872090721</v>
      </c>
      <c r="F2981" s="11">
        <f t="shared" si="469"/>
        <v>52.100999999999999</v>
      </c>
      <c r="G2981" s="11">
        <f t="shared" si="470"/>
        <v>0</v>
      </c>
      <c r="H2981" s="12">
        <f t="shared" si="473"/>
        <v>0</v>
      </c>
      <c r="I2981" s="12">
        <f t="shared" si="467"/>
        <v>3.8096993872090721</v>
      </c>
      <c r="J2981" s="12">
        <f t="shared" si="474"/>
        <v>0</v>
      </c>
      <c r="K2981" s="12">
        <f t="shared" si="475"/>
        <v>3.1508769689333271</v>
      </c>
      <c r="L2981" s="12">
        <f t="shared" si="476"/>
        <v>0</v>
      </c>
      <c r="M2981" s="12">
        <f t="shared" si="471"/>
        <v>-3.8096993872090721</v>
      </c>
      <c r="N2981" s="13"/>
    </row>
    <row r="2982" spans="1:14" x14ac:dyDescent="0.2">
      <c r="A2982" s="10" t="s">
        <v>2964</v>
      </c>
      <c r="B2982" s="6">
        <f>IF($C$10=2012,profiles!C2969,IF($C$10=2013,profiles!E2969,IF($C$10=2014,profiles!G2969,IF($C$10=2015,profiles!I2969,IF($C$10=2016,profiles!K2969)))))</f>
        <v>50.137999999999998</v>
      </c>
      <c r="C2982" s="6">
        <f>IF($C$10=2012,profiles!D2969,IF($C$10=2013,profiles!F2969,IF($C$10=2014,profiles!H2969,IF($C$10=2015,profiles!J2969,IF($C$10=2016,profiles!L2969)))))</f>
        <v>0.29511781121436176</v>
      </c>
      <c r="D2982" s="11">
        <f t="shared" si="472"/>
        <v>59.023562242872352</v>
      </c>
      <c r="E2982" s="11">
        <f t="shared" si="468"/>
        <v>8.8855622428723535</v>
      </c>
      <c r="F2982" s="11">
        <f t="shared" si="469"/>
        <v>50.137999999999998</v>
      </c>
      <c r="G2982" s="11">
        <f t="shared" si="470"/>
        <v>0</v>
      </c>
      <c r="H2982" s="12">
        <f t="shared" si="473"/>
        <v>0</v>
      </c>
      <c r="I2982" s="12">
        <f t="shared" si="467"/>
        <v>8.8855622428723535</v>
      </c>
      <c r="J2982" s="12">
        <f t="shared" si="474"/>
        <v>0</v>
      </c>
      <c r="K2982" s="12">
        <f t="shared" si="475"/>
        <v>10.348182385659934</v>
      </c>
      <c r="L2982" s="12">
        <f t="shared" si="476"/>
        <v>0</v>
      </c>
      <c r="M2982" s="12">
        <f t="shared" si="471"/>
        <v>-8.8855622428723535</v>
      </c>
      <c r="N2982" s="13"/>
    </row>
    <row r="2983" spans="1:14" x14ac:dyDescent="0.2">
      <c r="A2983" s="10" t="s">
        <v>2965</v>
      </c>
      <c r="B2983" s="6">
        <f>IF($C$10=2012,profiles!C2970,IF($C$10=2013,profiles!E2970,IF($C$10=2014,profiles!G2970,IF($C$10=2015,profiles!I2970,IF($C$10=2016,profiles!K2970)))))</f>
        <v>48.286999999999999</v>
      </c>
      <c r="C2983" s="6">
        <f>IF($C$10=2012,profiles!D2970,IF($C$10=2013,profiles!F2970,IF($C$10=2014,profiles!H2970,IF($C$10=2015,profiles!J2970,IF($C$10=2016,profiles!L2970)))))</f>
        <v>0.29412526252193677</v>
      </c>
      <c r="D2983" s="11">
        <f t="shared" si="472"/>
        <v>58.825052504387351</v>
      </c>
      <c r="E2983" s="11">
        <f t="shared" si="468"/>
        <v>10.538052504387352</v>
      </c>
      <c r="F2983" s="11">
        <f t="shared" si="469"/>
        <v>48.286999999999999</v>
      </c>
      <c r="G2983" s="11">
        <f t="shared" si="470"/>
        <v>0</v>
      </c>
      <c r="H2983" s="12">
        <f t="shared" si="473"/>
        <v>0</v>
      </c>
      <c r="I2983" s="12">
        <f t="shared" si="467"/>
        <v>10.538052504387352</v>
      </c>
      <c r="J2983" s="12">
        <f t="shared" si="474"/>
        <v>0</v>
      </c>
      <c r="K2983" s="12">
        <f t="shared" si="475"/>
        <v>18.884004914213691</v>
      </c>
      <c r="L2983" s="12">
        <f t="shared" si="476"/>
        <v>0</v>
      </c>
      <c r="M2983" s="12">
        <f t="shared" si="471"/>
        <v>-10.538052504387352</v>
      </c>
      <c r="N2983" s="13"/>
    </row>
    <row r="2984" spans="1:14" x14ac:dyDescent="0.2">
      <c r="A2984" s="10" t="s">
        <v>2966</v>
      </c>
      <c r="B2984" s="6">
        <f>IF($C$10=2012,profiles!C2971,IF($C$10=2013,profiles!E2971,IF($C$10=2014,profiles!G2971,IF($C$10=2015,profiles!I2971,IF($C$10=2016,profiles!K2971)))))</f>
        <v>47.091000000000001</v>
      </c>
      <c r="C2984" s="6">
        <f>IF($C$10=2012,profiles!D2971,IF($C$10=2013,profiles!F2971,IF($C$10=2014,profiles!H2971,IF($C$10=2015,profiles!J2971,IF($C$10=2016,profiles!L2971)))))</f>
        <v>0.27313789234442876</v>
      </c>
      <c r="D2984" s="11">
        <f t="shared" si="472"/>
        <v>54.627578468885751</v>
      </c>
      <c r="E2984" s="11">
        <f t="shared" si="468"/>
        <v>7.5365784688857502</v>
      </c>
      <c r="F2984" s="11">
        <f t="shared" si="469"/>
        <v>47.091000000000001</v>
      </c>
      <c r="G2984" s="11">
        <f t="shared" si="470"/>
        <v>0</v>
      </c>
      <c r="H2984" s="12">
        <f t="shared" si="473"/>
        <v>0</v>
      </c>
      <c r="I2984" s="12">
        <f t="shared" si="467"/>
        <v>7.5365784688857502</v>
      </c>
      <c r="J2984" s="12">
        <f t="shared" si="474"/>
        <v>0</v>
      </c>
      <c r="K2984" s="12">
        <f t="shared" si="475"/>
        <v>24.988633474011149</v>
      </c>
      <c r="L2984" s="12">
        <f t="shared" si="476"/>
        <v>0</v>
      </c>
      <c r="M2984" s="12">
        <f t="shared" si="471"/>
        <v>-7.5365784688857502</v>
      </c>
      <c r="N2984" s="13"/>
    </row>
    <row r="2985" spans="1:14" x14ac:dyDescent="0.2">
      <c r="A2985" s="10" t="s">
        <v>2967</v>
      </c>
      <c r="B2985" s="6">
        <f>IF($C$10=2012,profiles!C2972,IF($C$10=2013,profiles!E2972,IF($C$10=2014,profiles!G2972,IF($C$10=2015,profiles!I2972,IF($C$10=2016,profiles!K2972)))))</f>
        <v>46.887999999999998</v>
      </c>
      <c r="C2985" s="6">
        <f>IF($C$10=2012,profiles!D2972,IF($C$10=2013,profiles!F2972,IF($C$10=2014,profiles!H2972,IF($C$10=2015,profiles!J2972,IF($C$10=2016,profiles!L2972)))))</f>
        <v>0.23120630628038782</v>
      </c>
      <c r="D2985" s="11">
        <f t="shared" si="472"/>
        <v>46.241261256077564</v>
      </c>
      <c r="E2985" s="11">
        <f t="shared" si="468"/>
        <v>0</v>
      </c>
      <c r="F2985" s="11">
        <f t="shared" si="469"/>
        <v>46.241261256077564</v>
      </c>
      <c r="G2985" s="11">
        <f t="shared" si="470"/>
        <v>0.64673874392243391</v>
      </c>
      <c r="H2985" s="12">
        <f t="shared" si="473"/>
        <v>0</v>
      </c>
      <c r="I2985" s="12">
        <f t="shared" si="467"/>
        <v>0</v>
      </c>
      <c r="J2985" s="12">
        <f t="shared" si="474"/>
        <v>0.64673874392243391</v>
      </c>
      <c r="K2985" s="12">
        <f t="shared" si="475"/>
        <v>24.290211504332493</v>
      </c>
      <c r="L2985" s="12">
        <f t="shared" si="476"/>
        <v>0</v>
      </c>
      <c r="M2985" s="12">
        <f t="shared" si="471"/>
        <v>0.64673874392243391</v>
      </c>
      <c r="N2985" s="13"/>
    </row>
    <row r="2986" spans="1:14" x14ac:dyDescent="0.2">
      <c r="A2986" s="10" t="s">
        <v>2968</v>
      </c>
      <c r="B2986" s="6">
        <f>IF($C$10=2012,profiles!C2973,IF($C$10=2013,profiles!E2973,IF($C$10=2014,profiles!G2973,IF($C$10=2015,profiles!I2973,IF($C$10=2016,profiles!K2973)))))</f>
        <v>48.1</v>
      </c>
      <c r="C2986" s="6">
        <f>IF($C$10=2012,profiles!D2973,IF($C$10=2013,profiles!F2973,IF($C$10=2014,profiles!H2973,IF($C$10=2015,profiles!J2973,IF($C$10=2016,profiles!L2973)))))</f>
        <v>0.1705169884058805</v>
      </c>
      <c r="D2986" s="11">
        <f t="shared" si="472"/>
        <v>34.103397681176098</v>
      </c>
      <c r="E2986" s="11">
        <f t="shared" si="468"/>
        <v>0</v>
      </c>
      <c r="F2986" s="11">
        <f t="shared" si="469"/>
        <v>34.103397681176098</v>
      </c>
      <c r="G2986" s="11">
        <f t="shared" si="470"/>
        <v>13.996602318823903</v>
      </c>
      <c r="H2986" s="12">
        <f t="shared" si="473"/>
        <v>0</v>
      </c>
      <c r="I2986" s="12">
        <f t="shared" si="467"/>
        <v>0</v>
      </c>
      <c r="J2986" s="12">
        <f t="shared" si="474"/>
        <v>13.996602318823903</v>
      </c>
      <c r="K2986" s="12">
        <f t="shared" si="475"/>
        <v>9.1750902097062479</v>
      </c>
      <c r="L2986" s="12">
        <f t="shared" si="476"/>
        <v>0</v>
      </c>
      <c r="M2986" s="12">
        <f t="shared" si="471"/>
        <v>13.996602318823903</v>
      </c>
      <c r="N2986" s="13"/>
    </row>
    <row r="2987" spans="1:14" x14ac:dyDescent="0.2">
      <c r="A2987" s="10" t="s">
        <v>2969</v>
      </c>
      <c r="B2987" s="6">
        <f>IF($C$10=2012,profiles!C2974,IF($C$10=2013,profiles!E2974,IF($C$10=2014,profiles!G2974,IF($C$10=2015,profiles!I2974,IF($C$10=2016,profiles!K2974)))))</f>
        <v>50.112000000000002</v>
      </c>
      <c r="C2987" s="6">
        <f>IF($C$10=2012,profiles!D2974,IF($C$10=2013,profiles!F2974,IF($C$10=2014,profiles!H2974,IF($C$10=2015,profiles!J2974,IF($C$10=2016,profiles!L2974)))))</f>
        <v>0.10310998590293162</v>
      </c>
      <c r="D2987" s="11">
        <f t="shared" si="472"/>
        <v>20.621997180586323</v>
      </c>
      <c r="E2987" s="11">
        <f t="shared" si="468"/>
        <v>0</v>
      </c>
      <c r="F2987" s="11">
        <f t="shared" si="469"/>
        <v>20.621997180586323</v>
      </c>
      <c r="G2987" s="11">
        <f t="shared" si="470"/>
        <v>29.490002819413679</v>
      </c>
      <c r="H2987" s="12">
        <f t="shared" si="473"/>
        <v>0</v>
      </c>
      <c r="I2987" s="12">
        <f t="shared" si="467"/>
        <v>0</v>
      </c>
      <c r="J2987" s="12">
        <f t="shared" si="474"/>
        <v>8.4961335341879867</v>
      </c>
      <c r="K2987" s="12">
        <f t="shared" si="475"/>
        <v>0</v>
      </c>
      <c r="L2987" s="12">
        <f t="shared" si="476"/>
        <v>20.993869285225692</v>
      </c>
      <c r="M2987" s="12">
        <f t="shared" si="471"/>
        <v>29.490002819413679</v>
      </c>
      <c r="N2987" s="13"/>
    </row>
    <row r="2988" spans="1:14" x14ac:dyDescent="0.2">
      <c r="A2988" s="10" t="s">
        <v>2970</v>
      </c>
      <c r="B2988" s="6">
        <f>IF($C$10=2012,profiles!C2975,IF($C$10=2013,profiles!E2975,IF($C$10=2014,profiles!G2975,IF($C$10=2015,profiles!I2975,IF($C$10=2016,profiles!K2975)))))</f>
        <v>50.618000000000002</v>
      </c>
      <c r="C2988" s="6">
        <f>IF($C$10=2012,profiles!D2975,IF($C$10=2013,profiles!F2975,IF($C$10=2014,profiles!H2975,IF($C$10=2015,profiles!J2975,IF($C$10=2016,profiles!L2975)))))</f>
        <v>4.4563997813515922E-2</v>
      </c>
      <c r="D2988" s="11">
        <f t="shared" si="472"/>
        <v>8.9127995627031851</v>
      </c>
      <c r="E2988" s="11">
        <f t="shared" si="468"/>
        <v>0</v>
      </c>
      <c r="F2988" s="11">
        <f t="shared" si="469"/>
        <v>8.9127995627031851</v>
      </c>
      <c r="G2988" s="11">
        <f t="shared" si="470"/>
        <v>41.705200437296817</v>
      </c>
      <c r="H2988" s="12">
        <f t="shared" si="473"/>
        <v>0</v>
      </c>
      <c r="I2988" s="12">
        <f t="shared" si="467"/>
        <v>0</v>
      </c>
      <c r="J2988" s="12">
        <f t="shared" si="474"/>
        <v>0</v>
      </c>
      <c r="K2988" s="12">
        <f t="shared" si="475"/>
        <v>0</v>
      </c>
      <c r="L2988" s="12">
        <f t="shared" si="476"/>
        <v>41.705200437296817</v>
      </c>
      <c r="M2988" s="12">
        <f t="shared" si="471"/>
        <v>41.705200437296817</v>
      </c>
      <c r="N2988" s="13"/>
    </row>
    <row r="2989" spans="1:14" x14ac:dyDescent="0.2">
      <c r="A2989" s="10" t="s">
        <v>2971</v>
      </c>
      <c r="B2989" s="6">
        <f>IF($C$10=2012,profiles!C2976,IF($C$10=2013,profiles!E2976,IF($C$10=2014,profiles!G2976,IF($C$10=2015,profiles!I2976,IF($C$10=2016,profiles!K2976)))))</f>
        <v>50.555999999999997</v>
      </c>
      <c r="C2989" s="6">
        <f>IF($C$10=2012,profiles!D2976,IF($C$10=2013,profiles!F2976,IF($C$10=2014,profiles!H2976,IF($C$10=2015,profiles!J2976,IF($C$10=2016,profiles!L2976)))))</f>
        <v>1.6902097298541384E-2</v>
      </c>
      <c r="D2989" s="11">
        <f t="shared" si="472"/>
        <v>3.3804194597082766</v>
      </c>
      <c r="E2989" s="11">
        <f t="shared" si="468"/>
        <v>0</v>
      </c>
      <c r="F2989" s="11">
        <f t="shared" si="469"/>
        <v>3.3804194597082766</v>
      </c>
      <c r="G2989" s="11">
        <f t="shared" si="470"/>
        <v>47.175580540291719</v>
      </c>
      <c r="H2989" s="12">
        <f t="shared" si="473"/>
        <v>0</v>
      </c>
      <c r="I2989" s="12">
        <f t="shared" si="467"/>
        <v>0</v>
      </c>
      <c r="J2989" s="12">
        <f t="shared" si="474"/>
        <v>0</v>
      </c>
      <c r="K2989" s="12">
        <f t="shared" si="475"/>
        <v>0</v>
      </c>
      <c r="L2989" s="12">
        <f t="shared" si="476"/>
        <v>47.175580540291719</v>
      </c>
      <c r="M2989" s="12">
        <f t="shared" si="471"/>
        <v>47.175580540291719</v>
      </c>
      <c r="N2989" s="13"/>
    </row>
    <row r="2990" spans="1:14" x14ac:dyDescent="0.2">
      <c r="A2990" s="10" t="s">
        <v>2972</v>
      </c>
      <c r="B2990" s="6">
        <f>IF($C$10=2012,profiles!C2977,IF($C$10=2013,profiles!E2977,IF($C$10=2014,profiles!G2977,IF($C$10=2015,profiles!I2977,IF($C$10=2016,profiles!K2977)))))</f>
        <v>51.527999999999999</v>
      </c>
      <c r="C2990" s="6">
        <f>IF($C$10=2012,profiles!D2977,IF($C$10=2013,profiles!F2977,IF($C$10=2014,profiles!H2977,IF($C$10=2015,profiles!J2977,IF($C$10=2016,profiles!L2977)))))</f>
        <v>1.3823757875658102E-2</v>
      </c>
      <c r="D2990" s="11">
        <f t="shared" si="472"/>
        <v>2.7647515751316205</v>
      </c>
      <c r="E2990" s="11">
        <f t="shared" si="468"/>
        <v>0</v>
      </c>
      <c r="F2990" s="11">
        <f t="shared" si="469"/>
        <v>2.7647515751316205</v>
      </c>
      <c r="G2990" s="11">
        <f t="shared" si="470"/>
        <v>48.76324842486838</v>
      </c>
      <c r="H2990" s="12">
        <f t="shared" si="473"/>
        <v>0</v>
      </c>
      <c r="I2990" s="12">
        <f t="shared" si="467"/>
        <v>0</v>
      </c>
      <c r="J2990" s="12">
        <f t="shared" si="474"/>
        <v>0</v>
      </c>
      <c r="K2990" s="12">
        <f t="shared" si="475"/>
        <v>0</v>
      </c>
      <c r="L2990" s="12">
        <f t="shared" si="476"/>
        <v>48.76324842486838</v>
      </c>
      <c r="M2990" s="12">
        <f t="shared" si="471"/>
        <v>48.76324842486838</v>
      </c>
      <c r="N2990" s="13"/>
    </row>
    <row r="2991" spans="1:14" x14ac:dyDescent="0.2">
      <c r="A2991" s="10" t="s">
        <v>2973</v>
      </c>
      <c r="B2991" s="6">
        <f>IF($C$10=2012,profiles!C2978,IF($C$10=2013,profiles!E2978,IF($C$10=2014,profiles!G2978,IF($C$10=2015,profiles!I2978,IF($C$10=2016,profiles!K2978)))))</f>
        <v>50.677999999999997</v>
      </c>
      <c r="C2991" s="6">
        <f>IF($C$10=2012,profiles!D2978,IF($C$10=2013,profiles!F2978,IF($C$10=2014,profiles!H2978,IF($C$10=2015,profiles!J2978,IF($C$10=2016,profiles!L2978)))))</f>
        <v>1.357921689346644E-2</v>
      </c>
      <c r="D2991" s="11">
        <f t="shared" si="472"/>
        <v>2.7158433786932878</v>
      </c>
      <c r="E2991" s="11">
        <f t="shared" si="468"/>
        <v>0</v>
      </c>
      <c r="F2991" s="11">
        <f t="shared" si="469"/>
        <v>2.7158433786932878</v>
      </c>
      <c r="G2991" s="11">
        <f t="shared" si="470"/>
        <v>47.962156621306711</v>
      </c>
      <c r="H2991" s="12">
        <f t="shared" si="473"/>
        <v>0</v>
      </c>
      <c r="I2991" s="12">
        <f t="shared" si="467"/>
        <v>0</v>
      </c>
      <c r="J2991" s="12">
        <f t="shared" si="474"/>
        <v>0</v>
      </c>
      <c r="K2991" s="12">
        <f t="shared" si="475"/>
        <v>0</v>
      </c>
      <c r="L2991" s="12">
        <f t="shared" si="476"/>
        <v>47.962156621306711</v>
      </c>
      <c r="M2991" s="12">
        <f t="shared" si="471"/>
        <v>47.962156621306711</v>
      </c>
      <c r="N2991" s="13"/>
    </row>
    <row r="2992" spans="1:14" x14ac:dyDescent="0.2">
      <c r="A2992" s="10" t="s">
        <v>2974</v>
      </c>
      <c r="B2992" s="6">
        <f>IF($C$10=2012,profiles!C2979,IF($C$10=2013,profiles!E2979,IF($C$10=2014,profiles!G2979,IF($C$10=2015,profiles!I2979,IF($C$10=2016,profiles!K2979)))))</f>
        <v>46.936</v>
      </c>
      <c r="C2992" s="6">
        <f>IF($C$10=2012,profiles!D2979,IF($C$10=2013,profiles!F2979,IF($C$10=2014,profiles!H2979,IF($C$10=2015,profiles!J2979,IF($C$10=2016,profiles!L2979)))))</f>
        <v>1.2946287292499784E-2</v>
      </c>
      <c r="D2992" s="11">
        <f t="shared" si="472"/>
        <v>2.5892574584999566</v>
      </c>
      <c r="E2992" s="11">
        <f t="shared" si="468"/>
        <v>0</v>
      </c>
      <c r="F2992" s="11">
        <f t="shared" si="469"/>
        <v>2.5892574584999566</v>
      </c>
      <c r="G2992" s="11">
        <f t="shared" si="470"/>
        <v>44.346742541500042</v>
      </c>
      <c r="H2992" s="12">
        <f t="shared" si="473"/>
        <v>0</v>
      </c>
      <c r="I2992" s="12">
        <f t="shared" si="467"/>
        <v>0</v>
      </c>
      <c r="J2992" s="12">
        <f t="shared" si="474"/>
        <v>0</v>
      </c>
      <c r="K2992" s="12">
        <f t="shared" si="475"/>
        <v>0</v>
      </c>
      <c r="L2992" s="12">
        <f t="shared" si="476"/>
        <v>44.346742541500042</v>
      </c>
      <c r="M2992" s="12">
        <f t="shared" si="471"/>
        <v>44.346742541500042</v>
      </c>
      <c r="N2992" s="13"/>
    </row>
    <row r="2993" spans="1:14" x14ac:dyDescent="0.2">
      <c r="A2993" s="10" t="s">
        <v>2975</v>
      </c>
      <c r="B2993" s="6">
        <f>IF($C$10=2012,profiles!C2980,IF($C$10=2013,profiles!E2980,IF($C$10=2014,profiles!G2980,IF($C$10=2015,profiles!I2980,IF($C$10=2016,profiles!K2980)))))</f>
        <v>43.945999999999998</v>
      </c>
      <c r="C2993" s="6">
        <f>IF($C$10=2012,profiles!D2980,IF($C$10=2013,profiles!F2980,IF($C$10=2014,profiles!H2980,IF($C$10=2015,profiles!J2980,IF($C$10=2016,profiles!L2980)))))</f>
        <v>1.2872882087276702E-2</v>
      </c>
      <c r="D2993" s="11">
        <f t="shared" si="472"/>
        <v>2.5745764174553405</v>
      </c>
      <c r="E2993" s="11">
        <f t="shared" si="468"/>
        <v>0</v>
      </c>
      <c r="F2993" s="11">
        <f t="shared" si="469"/>
        <v>2.5745764174553405</v>
      </c>
      <c r="G2993" s="11">
        <f t="shared" si="470"/>
        <v>41.371423582544658</v>
      </c>
      <c r="H2993" s="12">
        <f t="shared" si="473"/>
        <v>0</v>
      </c>
      <c r="I2993" s="12">
        <f t="shared" si="467"/>
        <v>0</v>
      </c>
      <c r="J2993" s="12">
        <f t="shared" si="474"/>
        <v>0</v>
      </c>
      <c r="K2993" s="12">
        <f t="shared" si="475"/>
        <v>0</v>
      </c>
      <c r="L2993" s="12">
        <f t="shared" si="476"/>
        <v>41.371423582544658</v>
      </c>
      <c r="M2993" s="12">
        <f t="shared" si="471"/>
        <v>41.371423582544658</v>
      </c>
      <c r="N2993" s="13"/>
    </row>
    <row r="2994" spans="1:14" x14ac:dyDescent="0.2">
      <c r="A2994" s="10" t="s">
        <v>2976</v>
      </c>
      <c r="B2994" s="6">
        <f>IF($C$10=2012,profiles!C2981,IF($C$10=2013,profiles!E2981,IF($C$10=2014,profiles!G2981,IF($C$10=2015,profiles!I2981,IF($C$10=2016,profiles!K2981)))))</f>
        <v>42.356999999999999</v>
      </c>
      <c r="C2994" s="6">
        <f>IF($C$10=2012,profiles!D2981,IF($C$10=2013,profiles!F2981,IF($C$10=2014,profiles!H2981,IF($C$10=2015,profiles!J2981,IF($C$10=2016,profiles!L2981)))))</f>
        <v>1.2383856399044962E-2</v>
      </c>
      <c r="D2994" s="11">
        <f t="shared" si="472"/>
        <v>2.4767712798089923</v>
      </c>
      <c r="E2994" s="11">
        <f t="shared" si="468"/>
        <v>0</v>
      </c>
      <c r="F2994" s="11">
        <f t="shared" si="469"/>
        <v>2.4767712798089923</v>
      </c>
      <c r="G2994" s="11">
        <f t="shared" si="470"/>
        <v>39.880228720191006</v>
      </c>
      <c r="H2994" s="12">
        <f t="shared" si="473"/>
        <v>0</v>
      </c>
      <c r="I2994" s="12">
        <f t="shared" si="467"/>
        <v>0</v>
      </c>
      <c r="J2994" s="12">
        <f t="shared" si="474"/>
        <v>0</v>
      </c>
      <c r="K2994" s="12">
        <f t="shared" si="475"/>
        <v>0</v>
      </c>
      <c r="L2994" s="12">
        <f t="shared" si="476"/>
        <v>39.880228720191006</v>
      </c>
      <c r="M2994" s="12">
        <f t="shared" si="471"/>
        <v>39.880228720191006</v>
      </c>
      <c r="N2994" s="13"/>
    </row>
    <row r="2995" spans="1:14" x14ac:dyDescent="0.2">
      <c r="A2995" s="10" t="s">
        <v>2977</v>
      </c>
      <c r="B2995" s="6">
        <f>IF($C$10=2012,profiles!C2982,IF($C$10=2013,profiles!E2982,IF($C$10=2014,profiles!G2982,IF($C$10=2015,profiles!I2982,IF($C$10=2016,profiles!K2982)))))</f>
        <v>41.774000000000001</v>
      </c>
      <c r="C2995" s="6">
        <f>IF($C$10=2012,profiles!D2982,IF($C$10=2013,profiles!F2982,IF($C$10=2014,profiles!H2982,IF($C$10=2015,profiles!J2982,IF($C$10=2016,profiles!L2982)))))</f>
        <v>1.1420188131058884E-2</v>
      </c>
      <c r="D2995" s="11">
        <f t="shared" si="472"/>
        <v>2.2840376262117768</v>
      </c>
      <c r="E2995" s="11">
        <f t="shared" si="468"/>
        <v>0</v>
      </c>
      <c r="F2995" s="11">
        <f t="shared" si="469"/>
        <v>2.2840376262117768</v>
      </c>
      <c r="G2995" s="11">
        <f t="shared" si="470"/>
        <v>39.489962373788224</v>
      </c>
      <c r="H2995" s="12">
        <f t="shared" si="473"/>
        <v>0</v>
      </c>
      <c r="I2995" s="12">
        <f t="shared" si="467"/>
        <v>0</v>
      </c>
      <c r="J2995" s="12">
        <f t="shared" si="474"/>
        <v>0</v>
      </c>
      <c r="K2995" s="12">
        <f t="shared" si="475"/>
        <v>0</v>
      </c>
      <c r="L2995" s="12">
        <f t="shared" si="476"/>
        <v>39.489962373788224</v>
      </c>
      <c r="M2995" s="12">
        <f t="shared" si="471"/>
        <v>39.489962373788224</v>
      </c>
      <c r="N2995" s="13"/>
    </row>
    <row r="2996" spans="1:14" x14ac:dyDescent="0.2">
      <c r="A2996" s="10" t="s">
        <v>2978</v>
      </c>
      <c r="B2996" s="6">
        <f>IF($C$10=2012,profiles!C2983,IF($C$10=2013,profiles!E2983,IF($C$10=2014,profiles!G2983,IF($C$10=2015,profiles!I2983,IF($C$10=2016,profiles!K2983)))))</f>
        <v>42.399000000000001</v>
      </c>
      <c r="C2996" s="6">
        <f>IF($C$10=2012,profiles!D2983,IF($C$10=2013,profiles!F2983,IF($C$10=2014,profiles!H2983,IF($C$10=2015,profiles!J2983,IF($C$10=2016,profiles!L2983)))))</f>
        <v>1.0485286080027616E-2</v>
      </c>
      <c r="D2996" s="11">
        <f t="shared" si="472"/>
        <v>2.0970572160055232</v>
      </c>
      <c r="E2996" s="11">
        <f t="shared" si="468"/>
        <v>0</v>
      </c>
      <c r="F2996" s="11">
        <f t="shared" si="469"/>
        <v>2.0970572160055232</v>
      </c>
      <c r="G2996" s="11">
        <f t="shared" si="470"/>
        <v>40.301942783994477</v>
      </c>
      <c r="H2996" s="12">
        <f t="shared" si="473"/>
        <v>0</v>
      </c>
      <c r="I2996" s="12">
        <f t="shared" si="467"/>
        <v>0</v>
      </c>
      <c r="J2996" s="12">
        <f t="shared" si="474"/>
        <v>0</v>
      </c>
      <c r="K2996" s="12">
        <f t="shared" si="475"/>
        <v>0</v>
      </c>
      <c r="L2996" s="12">
        <f t="shared" si="476"/>
        <v>40.301942783994477</v>
      </c>
      <c r="M2996" s="12">
        <f t="shared" si="471"/>
        <v>40.301942783994477</v>
      </c>
      <c r="N2996" s="13"/>
    </row>
    <row r="2997" spans="1:14" x14ac:dyDescent="0.2">
      <c r="A2997" s="10" t="s">
        <v>2979</v>
      </c>
      <c r="B2997" s="6">
        <f>IF($C$10=2012,profiles!C2984,IF($C$10=2013,profiles!E2984,IF($C$10=2014,profiles!G2984,IF($C$10=2015,profiles!I2984,IF($C$10=2016,profiles!K2984)))))</f>
        <v>44.417000000000002</v>
      </c>
      <c r="C2997" s="6">
        <f>IF($C$10=2012,profiles!D2984,IF($C$10=2013,profiles!F2984,IF($C$10=2014,profiles!H2984,IF($C$10=2015,profiles!J2984,IF($C$10=2016,profiles!L2984)))))</f>
        <v>1.0240773235911745E-2</v>
      </c>
      <c r="D2997" s="11">
        <f t="shared" si="472"/>
        <v>2.0481546471823489</v>
      </c>
      <c r="E2997" s="11">
        <f t="shared" si="468"/>
        <v>0</v>
      </c>
      <c r="F2997" s="11">
        <f t="shared" si="469"/>
        <v>2.0481546471823489</v>
      </c>
      <c r="G2997" s="11">
        <f t="shared" si="470"/>
        <v>42.368845352817651</v>
      </c>
      <c r="H2997" s="12">
        <f t="shared" si="473"/>
        <v>0</v>
      </c>
      <c r="I2997" s="12">
        <f t="shared" si="467"/>
        <v>0</v>
      </c>
      <c r="J2997" s="12">
        <f t="shared" si="474"/>
        <v>0</v>
      </c>
      <c r="K2997" s="12">
        <f t="shared" si="475"/>
        <v>0</v>
      </c>
      <c r="L2997" s="12">
        <f t="shared" si="476"/>
        <v>42.368845352817651</v>
      </c>
      <c r="M2997" s="12">
        <f t="shared" si="471"/>
        <v>42.368845352817651</v>
      </c>
      <c r="N2997" s="13"/>
    </row>
    <row r="2998" spans="1:14" x14ac:dyDescent="0.2">
      <c r="A2998" s="10" t="s">
        <v>2980</v>
      </c>
      <c r="B2998" s="6">
        <f>IF($C$10=2012,profiles!C2985,IF($C$10=2013,profiles!E2985,IF($C$10=2014,profiles!G2985,IF($C$10=2015,profiles!I2985,IF($C$10=2016,profiles!K2985)))))</f>
        <v>48.728000000000002</v>
      </c>
      <c r="C2998" s="6">
        <f>IF($C$10=2012,profiles!D2985,IF($C$10=2013,profiles!F2985,IF($C$10=2014,profiles!H2985,IF($C$10=2015,profiles!J2985,IF($C$10=2016,profiles!L2985)))))</f>
        <v>1.1190058395420418E-2</v>
      </c>
      <c r="D2998" s="11">
        <f t="shared" si="472"/>
        <v>2.2380116790840834</v>
      </c>
      <c r="E2998" s="11">
        <f t="shared" si="468"/>
        <v>0</v>
      </c>
      <c r="F2998" s="11">
        <f t="shared" si="469"/>
        <v>2.2380116790840834</v>
      </c>
      <c r="G2998" s="11">
        <f t="shared" si="470"/>
        <v>46.48998832091592</v>
      </c>
      <c r="H2998" s="12">
        <f t="shared" si="473"/>
        <v>0</v>
      </c>
      <c r="I2998" s="12">
        <f t="shared" si="467"/>
        <v>0</v>
      </c>
      <c r="J2998" s="12">
        <f t="shared" si="474"/>
        <v>0</v>
      </c>
      <c r="K2998" s="12">
        <f t="shared" si="475"/>
        <v>0</v>
      </c>
      <c r="L2998" s="12">
        <f t="shared" si="476"/>
        <v>46.48998832091592</v>
      </c>
      <c r="M2998" s="12">
        <f t="shared" si="471"/>
        <v>46.48998832091592</v>
      </c>
      <c r="N2998" s="13"/>
    </row>
    <row r="2999" spans="1:14" x14ac:dyDescent="0.2">
      <c r="A2999" s="10" t="s">
        <v>2981</v>
      </c>
      <c r="B2999" s="6">
        <f>IF($C$10=2012,profiles!C2986,IF($C$10=2013,profiles!E2986,IF($C$10=2014,profiles!G2986,IF($C$10=2015,profiles!I2986,IF($C$10=2016,profiles!K2986)))))</f>
        <v>56.911000000000001</v>
      </c>
      <c r="C2999" s="6">
        <f>IF($C$10=2012,profiles!D2986,IF($C$10=2013,profiles!F2986,IF($C$10=2014,profiles!H2986,IF($C$10=2015,profiles!J2986,IF($C$10=2016,profiles!L2986)))))</f>
        <v>2.2969824238414406E-2</v>
      </c>
      <c r="D2999" s="11">
        <f t="shared" si="472"/>
        <v>4.5939648476828809</v>
      </c>
      <c r="E2999" s="11">
        <f t="shared" si="468"/>
        <v>0</v>
      </c>
      <c r="F2999" s="11">
        <f t="shared" si="469"/>
        <v>4.5939648476828809</v>
      </c>
      <c r="G2999" s="11">
        <f t="shared" si="470"/>
        <v>52.317035152317118</v>
      </c>
      <c r="H2999" s="12">
        <f t="shared" si="473"/>
        <v>0</v>
      </c>
      <c r="I2999" s="12">
        <f t="shared" si="467"/>
        <v>0</v>
      </c>
      <c r="J2999" s="12">
        <f t="shared" si="474"/>
        <v>0</v>
      </c>
      <c r="K2999" s="12">
        <f t="shared" si="475"/>
        <v>0</v>
      </c>
      <c r="L2999" s="12">
        <f t="shared" si="476"/>
        <v>52.317035152317118</v>
      </c>
      <c r="M2999" s="12">
        <f t="shared" si="471"/>
        <v>52.317035152317118</v>
      </c>
      <c r="N2999" s="13"/>
    </row>
    <row r="3000" spans="1:14" x14ac:dyDescent="0.2">
      <c r="A3000" s="10" t="s">
        <v>2982</v>
      </c>
      <c r="B3000" s="6">
        <f>IF($C$10=2012,profiles!C2987,IF($C$10=2013,profiles!E2987,IF($C$10=2014,profiles!G2987,IF($C$10=2015,profiles!I2987,IF($C$10=2016,profiles!K2987)))))</f>
        <v>63.411000000000001</v>
      </c>
      <c r="C3000" s="6">
        <f>IF($C$10=2012,profiles!D2987,IF($C$10=2013,profiles!F2987,IF($C$10=2014,profiles!H2987,IF($C$10=2015,profiles!J2987,IF($C$10=2016,profiles!L2987)))))</f>
        <v>5.9675517072749762E-2</v>
      </c>
      <c r="D3000" s="11">
        <f t="shared" si="472"/>
        <v>11.935103414549953</v>
      </c>
      <c r="E3000" s="11">
        <f t="shared" si="468"/>
        <v>0</v>
      </c>
      <c r="F3000" s="11">
        <f t="shared" si="469"/>
        <v>11.935103414549953</v>
      </c>
      <c r="G3000" s="11">
        <f t="shared" si="470"/>
        <v>51.475896585450045</v>
      </c>
      <c r="H3000" s="12">
        <f t="shared" si="473"/>
        <v>0</v>
      </c>
      <c r="I3000" s="12">
        <f t="shared" si="467"/>
        <v>0</v>
      </c>
      <c r="J3000" s="12">
        <f t="shared" si="474"/>
        <v>0</v>
      </c>
      <c r="K3000" s="12">
        <f t="shared" si="475"/>
        <v>0</v>
      </c>
      <c r="L3000" s="12">
        <f t="shared" si="476"/>
        <v>51.475896585450045</v>
      </c>
      <c r="M3000" s="12">
        <f t="shared" si="471"/>
        <v>51.475896585450045</v>
      </c>
      <c r="N3000" s="13"/>
    </row>
    <row r="3001" spans="1:14" x14ac:dyDescent="0.2">
      <c r="A3001" s="10" t="s">
        <v>2983</v>
      </c>
      <c r="B3001" s="6">
        <f>IF($C$10=2012,profiles!C2988,IF($C$10=2013,profiles!E2988,IF($C$10=2014,profiles!G2988,IF($C$10=2015,profiles!I2988,IF($C$10=2016,profiles!K2988)))))</f>
        <v>66.783000000000001</v>
      </c>
      <c r="C3001" s="6">
        <f>IF($C$10=2012,profiles!D2988,IF($C$10=2013,profiles!F2988,IF($C$10=2014,profiles!H2988,IF($C$10=2015,profiles!J2988,IF($C$10=2016,profiles!L2988)))))</f>
        <v>0.1196099300980928</v>
      </c>
      <c r="D3001" s="11">
        <f t="shared" si="472"/>
        <v>23.921986019618561</v>
      </c>
      <c r="E3001" s="11">
        <f t="shared" si="468"/>
        <v>0</v>
      </c>
      <c r="F3001" s="11">
        <f t="shared" si="469"/>
        <v>23.921986019618561</v>
      </c>
      <c r="G3001" s="11">
        <f t="shared" si="470"/>
        <v>42.861013980381443</v>
      </c>
      <c r="H3001" s="12">
        <f t="shared" si="473"/>
        <v>0</v>
      </c>
      <c r="I3001" s="12">
        <f t="shared" si="467"/>
        <v>0</v>
      </c>
      <c r="J3001" s="12">
        <f t="shared" si="474"/>
        <v>0</v>
      </c>
      <c r="K3001" s="12">
        <f t="shared" si="475"/>
        <v>0</v>
      </c>
      <c r="L3001" s="12">
        <f t="shared" si="476"/>
        <v>42.861013980381443</v>
      </c>
      <c r="M3001" s="12">
        <f t="shared" si="471"/>
        <v>42.861013980381443</v>
      </c>
      <c r="N3001" s="13"/>
    </row>
    <row r="3002" spans="1:14" x14ac:dyDescent="0.2">
      <c r="A3002" s="10" t="s">
        <v>2984</v>
      </c>
      <c r="B3002" s="6">
        <f>IF($C$10=2012,profiles!C2989,IF($C$10=2013,profiles!E2989,IF($C$10=2014,profiles!G2989,IF($C$10=2015,profiles!I2989,IF($C$10=2016,profiles!K2989)))))</f>
        <v>67.650999999999996</v>
      </c>
      <c r="C3002" s="6">
        <f>IF($C$10=2012,profiles!D2989,IF($C$10=2013,profiles!F2989,IF($C$10=2014,profiles!H2989,IF($C$10=2015,profiles!J2989,IF($C$10=2016,profiles!L2989)))))</f>
        <v>0.19279118603112505</v>
      </c>
      <c r="D3002" s="11">
        <f t="shared" si="472"/>
        <v>38.558237206225009</v>
      </c>
      <c r="E3002" s="11">
        <f t="shared" si="468"/>
        <v>0</v>
      </c>
      <c r="F3002" s="11">
        <f t="shared" si="469"/>
        <v>38.558237206225009</v>
      </c>
      <c r="G3002" s="11">
        <f t="shared" si="470"/>
        <v>29.092762793774988</v>
      </c>
      <c r="H3002" s="12">
        <f t="shared" si="473"/>
        <v>0</v>
      </c>
      <c r="I3002" s="12">
        <f t="shared" si="467"/>
        <v>0</v>
      </c>
      <c r="J3002" s="12">
        <f t="shared" si="474"/>
        <v>0</v>
      </c>
      <c r="K3002" s="12">
        <f t="shared" si="475"/>
        <v>0</v>
      </c>
      <c r="L3002" s="12">
        <f t="shared" si="476"/>
        <v>29.092762793774988</v>
      </c>
      <c r="M3002" s="12">
        <f t="shared" si="471"/>
        <v>29.092762793774988</v>
      </c>
      <c r="N3002" s="13"/>
    </row>
    <row r="3003" spans="1:14" x14ac:dyDescent="0.2">
      <c r="A3003" s="10" t="s">
        <v>2985</v>
      </c>
      <c r="B3003" s="6">
        <f>IF($C$10=2012,profiles!C2990,IF($C$10=2013,profiles!E2990,IF($C$10=2014,profiles!G2990,IF($C$10=2015,profiles!I2990,IF($C$10=2016,profiles!K2990)))))</f>
        <v>69.001999999999995</v>
      </c>
      <c r="C3003" s="6">
        <f>IF($C$10=2012,profiles!D2990,IF($C$10=2013,profiles!F2990,IF($C$10=2014,profiles!H2990,IF($C$10=2015,profiles!J2990,IF($C$10=2016,profiles!L2990)))))</f>
        <v>0.25817679716940423</v>
      </c>
      <c r="D3003" s="11">
        <f t="shared" si="472"/>
        <v>51.635359433880843</v>
      </c>
      <c r="E3003" s="11">
        <f t="shared" si="468"/>
        <v>0</v>
      </c>
      <c r="F3003" s="11">
        <f t="shared" si="469"/>
        <v>51.635359433880843</v>
      </c>
      <c r="G3003" s="11">
        <f t="shared" si="470"/>
        <v>17.366640566119152</v>
      </c>
      <c r="H3003" s="12">
        <f t="shared" si="473"/>
        <v>0</v>
      </c>
      <c r="I3003" s="12">
        <f t="shared" si="467"/>
        <v>0</v>
      </c>
      <c r="J3003" s="12">
        <f t="shared" si="474"/>
        <v>0</v>
      </c>
      <c r="K3003" s="12">
        <f t="shared" si="475"/>
        <v>0</v>
      </c>
      <c r="L3003" s="12">
        <f t="shared" si="476"/>
        <v>17.366640566119152</v>
      </c>
      <c r="M3003" s="12">
        <f t="shared" si="471"/>
        <v>17.366640566119152</v>
      </c>
      <c r="N3003" s="13"/>
    </row>
    <row r="3004" spans="1:14" x14ac:dyDescent="0.2">
      <c r="A3004" s="10" t="s">
        <v>2986</v>
      </c>
      <c r="B3004" s="6">
        <f>IF($C$10=2012,profiles!C2991,IF($C$10=2013,profiles!E2991,IF($C$10=2014,profiles!G2991,IF($C$10=2015,profiles!I2991,IF($C$10=2016,profiles!K2991)))))</f>
        <v>70.117999999999995</v>
      </c>
      <c r="C3004" s="6">
        <f>IF($C$10=2012,profiles!D2991,IF($C$10=2013,profiles!F2991,IF($C$10=2014,profiles!H2991,IF($C$10=2015,profiles!J2991,IF($C$10=2016,profiles!L2991)))))</f>
        <v>0.29187642033196215</v>
      </c>
      <c r="D3004" s="11">
        <f t="shared" si="472"/>
        <v>58.375284066392432</v>
      </c>
      <c r="E3004" s="11">
        <f t="shared" si="468"/>
        <v>0</v>
      </c>
      <c r="F3004" s="11">
        <f t="shared" si="469"/>
        <v>58.375284066392432</v>
      </c>
      <c r="G3004" s="11">
        <f t="shared" si="470"/>
        <v>11.742715933607563</v>
      </c>
      <c r="H3004" s="12">
        <f t="shared" si="473"/>
        <v>0</v>
      </c>
      <c r="I3004" s="12">
        <f t="shared" si="467"/>
        <v>0</v>
      </c>
      <c r="J3004" s="12">
        <f t="shared" si="474"/>
        <v>0</v>
      </c>
      <c r="K3004" s="12">
        <f t="shared" si="475"/>
        <v>0</v>
      </c>
      <c r="L3004" s="12">
        <f t="shared" si="476"/>
        <v>11.742715933607563</v>
      </c>
      <c r="M3004" s="12">
        <f t="shared" si="471"/>
        <v>11.742715933607563</v>
      </c>
      <c r="N3004" s="13"/>
    </row>
    <row r="3005" spans="1:14" x14ac:dyDescent="0.2">
      <c r="A3005" s="10" t="s">
        <v>2987</v>
      </c>
      <c r="B3005" s="6">
        <f>IF($C$10=2012,profiles!C2992,IF($C$10=2013,profiles!E2992,IF($C$10=2014,profiles!G2992,IF($C$10=2015,profiles!I2992,IF($C$10=2016,profiles!K2992)))))</f>
        <v>69.599999999999994</v>
      </c>
      <c r="C3005" s="6">
        <f>IF($C$10=2012,profiles!D2992,IF($C$10=2013,profiles!F2992,IF($C$10=2014,profiles!H2992,IF($C$10=2015,profiles!J2992,IF($C$10=2016,profiles!L2992)))))</f>
        <v>0.31611195811638809</v>
      </c>
      <c r="D3005" s="11">
        <f t="shared" si="472"/>
        <v>63.222391623277616</v>
      </c>
      <c r="E3005" s="11">
        <f t="shared" si="468"/>
        <v>0</v>
      </c>
      <c r="F3005" s="11">
        <f t="shared" si="469"/>
        <v>63.222391623277616</v>
      </c>
      <c r="G3005" s="11">
        <f t="shared" si="470"/>
        <v>6.3776083767223781</v>
      </c>
      <c r="H3005" s="12">
        <f t="shared" si="473"/>
        <v>0</v>
      </c>
      <c r="I3005" s="12">
        <f t="shared" si="467"/>
        <v>0</v>
      </c>
      <c r="J3005" s="12">
        <f t="shared" si="474"/>
        <v>0</v>
      </c>
      <c r="K3005" s="12">
        <f t="shared" si="475"/>
        <v>0</v>
      </c>
      <c r="L3005" s="12">
        <f t="shared" si="476"/>
        <v>6.3776083767223781</v>
      </c>
      <c r="M3005" s="12">
        <f t="shared" si="471"/>
        <v>6.3776083767223781</v>
      </c>
      <c r="N3005" s="13"/>
    </row>
    <row r="3006" spans="1:14" x14ac:dyDescent="0.2">
      <c r="A3006" s="10" t="s">
        <v>2988</v>
      </c>
      <c r="B3006" s="6">
        <f>IF($C$10=2012,profiles!C2993,IF($C$10=2013,profiles!E2993,IF($C$10=2014,profiles!G2993,IF($C$10=2015,profiles!I2993,IF($C$10=2016,profiles!K2993)))))</f>
        <v>68.828999999999994</v>
      </c>
      <c r="C3006" s="6">
        <f>IF($C$10=2012,profiles!D2993,IF($C$10=2013,profiles!F2993,IF($C$10=2014,profiles!H2993,IF($C$10=2015,profiles!J2993,IF($C$10=2016,profiles!L2993)))))</f>
        <v>0.32431032994850845</v>
      </c>
      <c r="D3006" s="11">
        <f t="shared" si="472"/>
        <v>64.862065989701691</v>
      </c>
      <c r="E3006" s="11">
        <f t="shared" si="468"/>
        <v>0</v>
      </c>
      <c r="F3006" s="11">
        <f t="shared" si="469"/>
        <v>64.862065989701691</v>
      </c>
      <c r="G3006" s="11">
        <f t="shared" si="470"/>
        <v>3.9669340102983028</v>
      </c>
      <c r="H3006" s="12">
        <f t="shared" si="473"/>
        <v>0</v>
      </c>
      <c r="I3006" s="12">
        <f t="shared" si="467"/>
        <v>0</v>
      </c>
      <c r="J3006" s="12">
        <f t="shared" si="474"/>
        <v>0</v>
      </c>
      <c r="K3006" s="12">
        <f t="shared" si="475"/>
        <v>0</v>
      </c>
      <c r="L3006" s="12">
        <f t="shared" si="476"/>
        <v>3.9669340102983028</v>
      </c>
      <c r="M3006" s="12">
        <f t="shared" si="471"/>
        <v>3.9669340102983028</v>
      </c>
      <c r="N3006" s="13"/>
    </row>
    <row r="3007" spans="1:14" x14ac:dyDescent="0.2">
      <c r="A3007" s="10" t="s">
        <v>2989</v>
      </c>
      <c r="B3007" s="6">
        <f>IF($C$10=2012,profiles!C2994,IF($C$10=2013,profiles!E2994,IF($C$10=2014,profiles!G2994,IF($C$10=2015,profiles!I2994,IF($C$10=2016,profiles!K2994)))))</f>
        <v>67.457999999999998</v>
      </c>
      <c r="C3007" s="6">
        <f>IF($C$10=2012,profiles!D2994,IF($C$10=2013,profiles!F2994,IF($C$10=2014,profiles!H2994,IF($C$10=2015,profiles!J2994,IF($C$10=2016,profiles!L2994)))))</f>
        <v>0.3107614417627938</v>
      </c>
      <c r="D3007" s="11">
        <f t="shared" si="472"/>
        <v>62.152288352558763</v>
      </c>
      <c r="E3007" s="11">
        <f t="shared" si="468"/>
        <v>0</v>
      </c>
      <c r="F3007" s="11">
        <f t="shared" si="469"/>
        <v>62.152288352558763</v>
      </c>
      <c r="G3007" s="11">
        <f t="shared" si="470"/>
        <v>5.3057116474412354</v>
      </c>
      <c r="H3007" s="12">
        <f t="shared" si="473"/>
        <v>0</v>
      </c>
      <c r="I3007" s="12">
        <f t="shared" si="467"/>
        <v>0</v>
      </c>
      <c r="J3007" s="12">
        <f t="shared" si="474"/>
        <v>0</v>
      </c>
      <c r="K3007" s="12">
        <f t="shared" si="475"/>
        <v>0</v>
      </c>
      <c r="L3007" s="12">
        <f t="shared" si="476"/>
        <v>5.3057116474412354</v>
      </c>
      <c r="M3007" s="12">
        <f t="shared" si="471"/>
        <v>5.3057116474412354</v>
      </c>
      <c r="N3007" s="13"/>
    </row>
    <row r="3008" spans="1:14" x14ac:dyDescent="0.2">
      <c r="A3008" s="10" t="s">
        <v>2990</v>
      </c>
      <c r="B3008" s="6">
        <f>IF($C$10=2012,profiles!C2995,IF($C$10=2013,profiles!E2995,IF($C$10=2014,profiles!G2995,IF($C$10=2015,profiles!I2995,IF($C$10=2016,profiles!K2995)))))</f>
        <v>66.033000000000001</v>
      </c>
      <c r="C3008" s="6">
        <f>IF($C$10=2012,profiles!D2995,IF($C$10=2013,profiles!F2995,IF($C$10=2014,profiles!H2995,IF($C$10=2015,profiles!J2995,IF($C$10=2016,profiles!L2995)))))</f>
        <v>0.27612691654920463</v>
      </c>
      <c r="D3008" s="11">
        <f t="shared" si="472"/>
        <v>55.225383309840922</v>
      </c>
      <c r="E3008" s="11">
        <f t="shared" si="468"/>
        <v>0</v>
      </c>
      <c r="F3008" s="11">
        <f t="shared" si="469"/>
        <v>55.225383309840922</v>
      </c>
      <c r="G3008" s="11">
        <f t="shared" si="470"/>
        <v>10.80761669015908</v>
      </c>
      <c r="H3008" s="12">
        <f t="shared" si="473"/>
        <v>0</v>
      </c>
      <c r="I3008" s="12">
        <f t="shared" si="467"/>
        <v>0</v>
      </c>
      <c r="J3008" s="12">
        <f t="shared" si="474"/>
        <v>0</v>
      </c>
      <c r="K3008" s="12">
        <f t="shared" si="475"/>
        <v>0</v>
      </c>
      <c r="L3008" s="12">
        <f t="shared" si="476"/>
        <v>10.80761669015908</v>
      </c>
      <c r="M3008" s="12">
        <f t="shared" si="471"/>
        <v>10.80761669015908</v>
      </c>
      <c r="N3008" s="13"/>
    </row>
    <row r="3009" spans="1:14" x14ac:dyDescent="0.2">
      <c r="A3009" s="10" t="s">
        <v>2991</v>
      </c>
      <c r="B3009" s="6">
        <f>IF($C$10=2012,profiles!C2996,IF($C$10=2013,profiles!E2996,IF($C$10=2014,profiles!G2996,IF($C$10=2015,profiles!I2996,IF($C$10=2016,profiles!K2996)))))</f>
        <v>64.058000000000007</v>
      </c>
      <c r="C3009" s="6">
        <f>IF($C$10=2012,profiles!D2996,IF($C$10=2013,profiles!F2996,IF($C$10=2014,profiles!H2996,IF($C$10=2015,profiles!J2996,IF($C$10=2016,profiles!L2996)))))</f>
        <v>0.22662025716997958</v>
      </c>
      <c r="D3009" s="11">
        <f t="shared" si="472"/>
        <v>45.324051433995919</v>
      </c>
      <c r="E3009" s="11">
        <f t="shared" si="468"/>
        <v>0</v>
      </c>
      <c r="F3009" s="11">
        <f t="shared" si="469"/>
        <v>45.324051433995919</v>
      </c>
      <c r="G3009" s="11">
        <f t="shared" si="470"/>
        <v>18.733948566004088</v>
      </c>
      <c r="H3009" s="12">
        <f t="shared" si="473"/>
        <v>0</v>
      </c>
      <c r="I3009" s="12">
        <f t="shared" si="467"/>
        <v>0</v>
      </c>
      <c r="J3009" s="12">
        <f t="shared" si="474"/>
        <v>0</v>
      </c>
      <c r="K3009" s="12">
        <f t="shared" si="475"/>
        <v>0</v>
      </c>
      <c r="L3009" s="12">
        <f t="shared" si="476"/>
        <v>18.733948566004088</v>
      </c>
      <c r="M3009" s="12">
        <f t="shared" si="471"/>
        <v>18.733948566004088</v>
      </c>
      <c r="N3009" s="13"/>
    </row>
    <row r="3010" spans="1:14" x14ac:dyDescent="0.2">
      <c r="A3010" s="10" t="s">
        <v>2992</v>
      </c>
      <c r="B3010" s="6">
        <f>IF($C$10=2012,profiles!C2997,IF($C$10=2013,profiles!E2997,IF($C$10=2014,profiles!G2997,IF($C$10=2015,profiles!I2997,IF($C$10=2016,profiles!K2997)))))</f>
        <v>63.348999999999997</v>
      </c>
      <c r="C3010" s="6">
        <f>IF($C$10=2012,profiles!D2997,IF($C$10=2013,profiles!F2997,IF($C$10=2014,profiles!H2997,IF($C$10=2015,profiles!J2997,IF($C$10=2016,profiles!L2997)))))</f>
        <v>0.16670022725311395</v>
      </c>
      <c r="D3010" s="11">
        <f t="shared" si="472"/>
        <v>33.340045450622789</v>
      </c>
      <c r="E3010" s="11">
        <f t="shared" si="468"/>
        <v>0</v>
      </c>
      <c r="F3010" s="11">
        <f t="shared" si="469"/>
        <v>33.340045450622789</v>
      </c>
      <c r="G3010" s="11">
        <f t="shared" si="470"/>
        <v>30.008954549377208</v>
      </c>
      <c r="H3010" s="12">
        <f t="shared" si="473"/>
        <v>0</v>
      </c>
      <c r="I3010" s="12">
        <f t="shared" si="467"/>
        <v>0</v>
      </c>
      <c r="J3010" s="12">
        <f t="shared" si="474"/>
        <v>0</v>
      </c>
      <c r="K3010" s="12">
        <f t="shared" si="475"/>
        <v>0</v>
      </c>
      <c r="L3010" s="12">
        <f t="shared" si="476"/>
        <v>30.008954549377208</v>
      </c>
      <c r="M3010" s="12">
        <f t="shared" si="471"/>
        <v>30.008954549377208</v>
      </c>
      <c r="N3010" s="13"/>
    </row>
    <row r="3011" spans="1:14" x14ac:dyDescent="0.2">
      <c r="A3011" s="10" t="s">
        <v>2993</v>
      </c>
      <c r="B3011" s="6">
        <f>IF($C$10=2012,profiles!C2998,IF($C$10=2013,profiles!E2998,IF($C$10=2014,profiles!G2998,IF($C$10=2015,profiles!I2998,IF($C$10=2016,profiles!K2998)))))</f>
        <v>63.018000000000001</v>
      </c>
      <c r="C3011" s="6">
        <f>IF($C$10=2012,profiles!D2998,IF($C$10=2013,profiles!F2998,IF($C$10=2014,profiles!H2998,IF($C$10=2015,profiles!J2998,IF($C$10=2016,profiles!L2998)))))</f>
        <v>0.10052354514857752</v>
      </c>
      <c r="D3011" s="11">
        <f t="shared" si="472"/>
        <v>20.104709029715504</v>
      </c>
      <c r="E3011" s="11">
        <f t="shared" si="468"/>
        <v>0</v>
      </c>
      <c r="F3011" s="11">
        <f t="shared" si="469"/>
        <v>20.104709029715504</v>
      </c>
      <c r="G3011" s="11">
        <f t="shared" si="470"/>
        <v>42.913290970284493</v>
      </c>
      <c r="H3011" s="12">
        <f t="shared" si="473"/>
        <v>0</v>
      </c>
      <c r="I3011" s="12">
        <f t="shared" si="467"/>
        <v>0</v>
      </c>
      <c r="J3011" s="12">
        <f t="shared" si="474"/>
        <v>0</v>
      </c>
      <c r="K3011" s="12">
        <f t="shared" si="475"/>
        <v>0</v>
      </c>
      <c r="L3011" s="12">
        <f t="shared" si="476"/>
        <v>42.913290970284493</v>
      </c>
      <c r="M3011" s="12">
        <f t="shared" si="471"/>
        <v>42.913290970284493</v>
      </c>
      <c r="N3011" s="13"/>
    </row>
    <row r="3012" spans="1:14" x14ac:dyDescent="0.2">
      <c r="A3012" s="10" t="s">
        <v>2994</v>
      </c>
      <c r="B3012" s="6">
        <f>IF($C$10=2012,profiles!C2999,IF($C$10=2013,profiles!E2999,IF($C$10=2014,profiles!G2999,IF($C$10=2015,profiles!I2999,IF($C$10=2016,profiles!K2999)))))</f>
        <v>62.786999999999999</v>
      </c>
      <c r="C3012" s="6">
        <f>IF($C$10=2012,profiles!D2999,IF($C$10=2013,profiles!F2999,IF($C$10=2014,profiles!H2999,IF($C$10=2015,profiles!J2999,IF($C$10=2016,profiles!L2999)))))</f>
        <v>4.4501337629088401E-2</v>
      </c>
      <c r="D3012" s="11">
        <f t="shared" si="472"/>
        <v>8.9002675258176804</v>
      </c>
      <c r="E3012" s="11">
        <f t="shared" si="468"/>
        <v>0</v>
      </c>
      <c r="F3012" s="11">
        <f t="shared" si="469"/>
        <v>8.9002675258176804</v>
      </c>
      <c r="G3012" s="11">
        <f t="shared" si="470"/>
        <v>53.886732474182317</v>
      </c>
      <c r="H3012" s="12">
        <f t="shared" si="473"/>
        <v>0</v>
      </c>
      <c r="I3012" s="12">
        <f t="shared" si="467"/>
        <v>0</v>
      </c>
      <c r="J3012" s="12">
        <f t="shared" si="474"/>
        <v>0</v>
      </c>
      <c r="K3012" s="12">
        <f t="shared" si="475"/>
        <v>0</v>
      </c>
      <c r="L3012" s="12">
        <f t="shared" si="476"/>
        <v>53.886732474182317</v>
      </c>
      <c r="M3012" s="12">
        <f t="shared" si="471"/>
        <v>53.886732474182317</v>
      </c>
      <c r="N3012" s="13"/>
    </row>
    <row r="3013" spans="1:14" x14ac:dyDescent="0.2">
      <c r="A3013" s="10" t="s">
        <v>2995</v>
      </c>
      <c r="B3013" s="6">
        <f>IF($C$10=2012,profiles!C3000,IF($C$10=2013,profiles!E3000,IF($C$10=2014,profiles!G3000,IF($C$10=2015,profiles!I3000,IF($C$10=2016,profiles!K3000)))))</f>
        <v>61.518999999999998</v>
      </c>
      <c r="C3013" s="6">
        <f>IF($C$10=2012,profiles!D3000,IF($C$10=2013,profiles!F3000,IF($C$10=2014,profiles!H3000,IF($C$10=2015,profiles!J3000,IF($C$10=2016,profiles!L3000)))))</f>
        <v>2.281161004516296E-2</v>
      </c>
      <c r="D3013" s="11">
        <f t="shared" si="472"/>
        <v>4.5623220090325916</v>
      </c>
      <c r="E3013" s="11">
        <f t="shared" si="468"/>
        <v>0</v>
      </c>
      <c r="F3013" s="11">
        <f t="shared" si="469"/>
        <v>4.5623220090325916</v>
      </c>
      <c r="G3013" s="11">
        <f t="shared" si="470"/>
        <v>56.956677990967407</v>
      </c>
      <c r="H3013" s="12">
        <f t="shared" si="473"/>
        <v>0</v>
      </c>
      <c r="I3013" s="12">
        <f t="shared" si="467"/>
        <v>0</v>
      </c>
      <c r="J3013" s="12">
        <f t="shared" si="474"/>
        <v>0</v>
      </c>
      <c r="K3013" s="12">
        <f t="shared" si="475"/>
        <v>0</v>
      </c>
      <c r="L3013" s="12">
        <f t="shared" si="476"/>
        <v>56.956677990967407</v>
      </c>
      <c r="M3013" s="12">
        <f t="shared" si="471"/>
        <v>56.956677990967407</v>
      </c>
      <c r="N3013" s="13"/>
    </row>
    <row r="3014" spans="1:14" x14ac:dyDescent="0.2">
      <c r="A3014" s="10" t="s">
        <v>2996</v>
      </c>
      <c r="B3014" s="6">
        <f>IF($C$10=2012,profiles!C3001,IF($C$10=2013,profiles!E3001,IF($C$10=2014,profiles!G3001,IF($C$10=2015,profiles!I3001,IF($C$10=2016,profiles!K3001)))))</f>
        <v>61.271000000000001</v>
      </c>
      <c r="C3014" s="6">
        <f>IF($C$10=2012,profiles!D3001,IF($C$10=2013,profiles!F3001,IF($C$10=2014,profiles!H3001,IF($C$10=2015,profiles!J3001,IF($C$10=2016,profiles!L3001)))))</f>
        <v>3.9222736817881083E-2</v>
      </c>
      <c r="D3014" s="11">
        <f t="shared" si="472"/>
        <v>7.8445473635762166</v>
      </c>
      <c r="E3014" s="11">
        <f t="shared" si="468"/>
        <v>0</v>
      </c>
      <c r="F3014" s="11">
        <f t="shared" si="469"/>
        <v>7.8445473635762166</v>
      </c>
      <c r="G3014" s="11">
        <f t="shared" si="470"/>
        <v>53.426452636423782</v>
      </c>
      <c r="H3014" s="12">
        <f t="shared" si="473"/>
        <v>0</v>
      </c>
      <c r="I3014" s="12">
        <f t="shared" si="467"/>
        <v>0</v>
      </c>
      <c r="J3014" s="12">
        <f t="shared" si="474"/>
        <v>0</v>
      </c>
      <c r="K3014" s="12">
        <f t="shared" si="475"/>
        <v>0</v>
      </c>
      <c r="L3014" s="12">
        <f t="shared" si="476"/>
        <v>53.426452636423782</v>
      </c>
      <c r="M3014" s="12">
        <f t="shared" si="471"/>
        <v>53.426452636423782</v>
      </c>
      <c r="N3014" s="13"/>
    </row>
    <row r="3015" spans="1:14" x14ac:dyDescent="0.2">
      <c r="A3015" s="10" t="s">
        <v>2997</v>
      </c>
      <c r="B3015" s="6">
        <f>IF($C$10=2012,profiles!C3002,IF($C$10=2013,profiles!E3002,IF($C$10=2014,profiles!G3002,IF($C$10=2015,profiles!I3002,IF($C$10=2016,profiles!K3002)))))</f>
        <v>57.32</v>
      </c>
      <c r="C3015" s="6">
        <f>IF($C$10=2012,profiles!D3002,IF($C$10=2013,profiles!F3002,IF($C$10=2014,profiles!H3002,IF($C$10=2015,profiles!J3002,IF($C$10=2016,profiles!L3002)))))</f>
        <v>6.0653568449213241E-2</v>
      </c>
      <c r="D3015" s="11">
        <f t="shared" si="472"/>
        <v>12.130713689842649</v>
      </c>
      <c r="E3015" s="11">
        <f t="shared" si="468"/>
        <v>0</v>
      </c>
      <c r="F3015" s="11">
        <f t="shared" si="469"/>
        <v>12.130713689842649</v>
      </c>
      <c r="G3015" s="11">
        <f t="shared" si="470"/>
        <v>45.18928631015735</v>
      </c>
      <c r="H3015" s="12">
        <f t="shared" si="473"/>
        <v>0</v>
      </c>
      <c r="I3015" s="12">
        <f t="shared" si="467"/>
        <v>0</v>
      </c>
      <c r="J3015" s="12">
        <f t="shared" si="474"/>
        <v>0</v>
      </c>
      <c r="K3015" s="12">
        <f t="shared" si="475"/>
        <v>0</v>
      </c>
      <c r="L3015" s="12">
        <f t="shared" si="476"/>
        <v>45.18928631015735</v>
      </c>
      <c r="M3015" s="12">
        <f t="shared" si="471"/>
        <v>45.18928631015735</v>
      </c>
      <c r="N3015" s="13"/>
    </row>
    <row r="3016" spans="1:14" x14ac:dyDescent="0.2">
      <c r="A3016" s="10" t="s">
        <v>2998</v>
      </c>
      <c r="B3016" s="6">
        <f>IF($C$10=2012,profiles!C3003,IF($C$10=2013,profiles!E3003,IF($C$10=2014,profiles!G3003,IF($C$10=2015,profiles!I3003,IF($C$10=2016,profiles!K3003)))))</f>
        <v>52.198</v>
      </c>
      <c r="C3016" s="6">
        <f>IF($C$10=2012,profiles!D3003,IF($C$10=2013,profiles!F3003,IF($C$10=2014,profiles!H3003,IF($C$10=2015,profiles!J3003,IF($C$10=2016,profiles!L3003)))))</f>
        <v>7.6575669533699625E-2</v>
      </c>
      <c r="D3016" s="11">
        <f t="shared" si="472"/>
        <v>15.315133906739925</v>
      </c>
      <c r="E3016" s="11">
        <f t="shared" si="468"/>
        <v>0</v>
      </c>
      <c r="F3016" s="11">
        <f t="shared" si="469"/>
        <v>15.315133906739925</v>
      </c>
      <c r="G3016" s="11">
        <f t="shared" si="470"/>
        <v>36.882866093260077</v>
      </c>
      <c r="H3016" s="12">
        <f t="shared" si="473"/>
        <v>0</v>
      </c>
      <c r="I3016" s="12">
        <f t="shared" si="467"/>
        <v>0</v>
      </c>
      <c r="J3016" s="12">
        <f t="shared" si="474"/>
        <v>0</v>
      </c>
      <c r="K3016" s="12">
        <f t="shared" si="475"/>
        <v>0</v>
      </c>
      <c r="L3016" s="12">
        <f t="shared" si="476"/>
        <v>36.882866093260077</v>
      </c>
      <c r="M3016" s="12">
        <f t="shared" si="471"/>
        <v>36.882866093260077</v>
      </c>
      <c r="N3016" s="13"/>
    </row>
    <row r="3017" spans="1:14" x14ac:dyDescent="0.2">
      <c r="A3017" s="10" t="s">
        <v>2999</v>
      </c>
      <c r="B3017" s="6">
        <f>IF($C$10=2012,profiles!C3004,IF($C$10=2013,profiles!E3004,IF($C$10=2014,profiles!G3004,IF($C$10=2015,profiles!I3004,IF($C$10=2016,profiles!K3004)))))</f>
        <v>48.448</v>
      </c>
      <c r="C3017" s="6">
        <f>IF($C$10=2012,profiles!D3004,IF($C$10=2013,profiles!F3004,IF($C$10=2014,profiles!H3004,IF($C$10=2015,profiles!J3004,IF($C$10=2016,profiles!L3004)))))</f>
        <v>8.5953004112859152E-2</v>
      </c>
      <c r="D3017" s="11">
        <f t="shared" si="472"/>
        <v>17.190600822571831</v>
      </c>
      <c r="E3017" s="11">
        <f t="shared" si="468"/>
        <v>0</v>
      </c>
      <c r="F3017" s="11">
        <f t="shared" si="469"/>
        <v>17.190600822571831</v>
      </c>
      <c r="G3017" s="11">
        <f t="shared" si="470"/>
        <v>31.257399177428169</v>
      </c>
      <c r="H3017" s="12">
        <f t="shared" si="473"/>
        <v>0</v>
      </c>
      <c r="I3017" s="12">
        <f t="shared" si="467"/>
        <v>0</v>
      </c>
      <c r="J3017" s="12">
        <f t="shared" si="474"/>
        <v>0</v>
      </c>
      <c r="K3017" s="12">
        <f t="shared" si="475"/>
        <v>0</v>
      </c>
      <c r="L3017" s="12">
        <f t="shared" si="476"/>
        <v>31.257399177428169</v>
      </c>
      <c r="M3017" s="12">
        <f t="shared" si="471"/>
        <v>31.257399177428169</v>
      </c>
      <c r="N3017" s="13"/>
    </row>
    <row r="3018" spans="1:14" x14ac:dyDescent="0.2">
      <c r="A3018" s="10" t="s">
        <v>3000</v>
      </c>
      <c r="B3018" s="6">
        <f>IF($C$10=2012,profiles!C3005,IF($C$10=2013,profiles!E3005,IF($C$10=2014,profiles!G3005,IF($C$10=2015,profiles!I3005,IF($C$10=2016,profiles!K3005)))))</f>
        <v>46.62</v>
      </c>
      <c r="C3018" s="6">
        <f>IF($C$10=2012,profiles!D3005,IF($C$10=2013,profiles!F3005,IF($C$10=2014,profiles!H3005,IF($C$10=2015,profiles!J3005,IF($C$10=2016,profiles!L3005)))))</f>
        <v>8.7491731139808446E-2</v>
      </c>
      <c r="D3018" s="11">
        <f t="shared" si="472"/>
        <v>17.49834622796169</v>
      </c>
      <c r="E3018" s="11">
        <f t="shared" si="468"/>
        <v>0</v>
      </c>
      <c r="F3018" s="11">
        <f t="shared" si="469"/>
        <v>17.49834622796169</v>
      </c>
      <c r="G3018" s="11">
        <f t="shared" si="470"/>
        <v>29.121653772038307</v>
      </c>
      <c r="H3018" s="12">
        <f t="shared" si="473"/>
        <v>0</v>
      </c>
      <c r="I3018" s="12">
        <f t="shared" si="467"/>
        <v>0</v>
      </c>
      <c r="J3018" s="12">
        <f t="shared" si="474"/>
        <v>0</v>
      </c>
      <c r="K3018" s="12">
        <f t="shared" si="475"/>
        <v>0</v>
      </c>
      <c r="L3018" s="12">
        <f t="shared" si="476"/>
        <v>29.121653772038307</v>
      </c>
      <c r="M3018" s="12">
        <f t="shared" si="471"/>
        <v>29.121653772038307</v>
      </c>
      <c r="N3018" s="13"/>
    </row>
    <row r="3019" spans="1:14" x14ac:dyDescent="0.2">
      <c r="A3019" s="10" t="s">
        <v>3001</v>
      </c>
      <c r="B3019" s="6">
        <f>IF($C$10=2012,profiles!C3006,IF($C$10=2013,profiles!E3006,IF($C$10=2014,profiles!G3006,IF($C$10=2015,profiles!I3006,IF($C$10=2016,profiles!K3006)))))</f>
        <v>45.619</v>
      </c>
      <c r="C3019" s="6">
        <f>IF($C$10=2012,profiles!D3006,IF($C$10=2013,profiles!F3006,IF($C$10=2014,profiles!H3006,IF($C$10=2015,profiles!J3006,IF($C$10=2016,profiles!L3006)))))</f>
        <v>8.7549253645488795E-2</v>
      </c>
      <c r="D3019" s="11">
        <f t="shared" si="472"/>
        <v>17.50985072909776</v>
      </c>
      <c r="E3019" s="11">
        <f t="shared" si="468"/>
        <v>0</v>
      </c>
      <c r="F3019" s="11">
        <f t="shared" si="469"/>
        <v>17.50985072909776</v>
      </c>
      <c r="G3019" s="11">
        <f t="shared" si="470"/>
        <v>28.10914927090224</v>
      </c>
      <c r="H3019" s="12">
        <f t="shared" si="473"/>
        <v>0</v>
      </c>
      <c r="I3019" s="12">
        <f t="shared" si="467"/>
        <v>0</v>
      </c>
      <c r="J3019" s="12">
        <f t="shared" si="474"/>
        <v>0</v>
      </c>
      <c r="K3019" s="12">
        <f t="shared" si="475"/>
        <v>0</v>
      </c>
      <c r="L3019" s="12">
        <f t="shared" si="476"/>
        <v>28.10914927090224</v>
      </c>
      <c r="M3019" s="12">
        <f t="shared" si="471"/>
        <v>28.10914927090224</v>
      </c>
      <c r="N3019" s="13"/>
    </row>
    <row r="3020" spans="1:14" x14ac:dyDescent="0.2">
      <c r="A3020" s="10" t="s">
        <v>3002</v>
      </c>
      <c r="B3020" s="6">
        <f>IF($C$10=2012,profiles!C3007,IF($C$10=2013,profiles!E3007,IF($C$10=2014,profiles!G3007,IF($C$10=2015,profiles!I3007,IF($C$10=2016,profiles!K3007)))))</f>
        <v>46.137999999999998</v>
      </c>
      <c r="C3020" s="6">
        <f>IF($C$10=2012,profiles!D3007,IF($C$10=2013,profiles!F3007,IF($C$10=2014,profiles!H3007,IF($C$10=2015,profiles!J3007,IF($C$10=2016,profiles!L3007)))))</f>
        <v>8.7448589260548187E-2</v>
      </c>
      <c r="D3020" s="11">
        <f t="shared" si="472"/>
        <v>17.489717852109639</v>
      </c>
      <c r="E3020" s="11">
        <f t="shared" si="468"/>
        <v>0</v>
      </c>
      <c r="F3020" s="11">
        <f t="shared" si="469"/>
        <v>17.489717852109639</v>
      </c>
      <c r="G3020" s="11">
        <f t="shared" si="470"/>
        <v>28.64828214789036</v>
      </c>
      <c r="H3020" s="12">
        <f t="shared" si="473"/>
        <v>0</v>
      </c>
      <c r="I3020" s="12">
        <f t="shared" si="467"/>
        <v>0</v>
      </c>
      <c r="J3020" s="12">
        <f t="shared" si="474"/>
        <v>0</v>
      </c>
      <c r="K3020" s="12">
        <f t="shared" si="475"/>
        <v>0</v>
      </c>
      <c r="L3020" s="12">
        <f t="shared" si="476"/>
        <v>28.64828214789036</v>
      </c>
      <c r="M3020" s="12">
        <f t="shared" si="471"/>
        <v>28.64828214789036</v>
      </c>
      <c r="N3020" s="13"/>
    </row>
    <row r="3021" spans="1:14" x14ac:dyDescent="0.2">
      <c r="A3021" s="10" t="s">
        <v>3003</v>
      </c>
      <c r="B3021" s="6">
        <f>IF($C$10=2012,profiles!C3008,IF($C$10=2013,profiles!E3008,IF($C$10=2014,profiles!G3008,IF($C$10=2015,profiles!I3008,IF($C$10=2016,profiles!K3008)))))</f>
        <v>47.715000000000003</v>
      </c>
      <c r="C3021" s="6">
        <f>IF($C$10=2012,profiles!D3008,IF($C$10=2013,profiles!F3008,IF($C$10=2014,profiles!H3008,IF($C$10=2015,profiles!J3008,IF($C$10=2016,profiles!L3008)))))</f>
        <v>8.6758319192384026E-2</v>
      </c>
      <c r="D3021" s="11">
        <f t="shared" si="472"/>
        <v>17.351663838476806</v>
      </c>
      <c r="E3021" s="11">
        <f t="shared" si="468"/>
        <v>0</v>
      </c>
      <c r="F3021" s="11">
        <f t="shared" si="469"/>
        <v>17.351663838476806</v>
      </c>
      <c r="G3021" s="11">
        <f t="shared" si="470"/>
        <v>30.363336161523197</v>
      </c>
      <c r="H3021" s="12">
        <f t="shared" si="473"/>
        <v>0</v>
      </c>
      <c r="I3021" s="12">
        <f t="shared" si="467"/>
        <v>0</v>
      </c>
      <c r="J3021" s="12">
        <f t="shared" si="474"/>
        <v>0</v>
      </c>
      <c r="K3021" s="12">
        <f t="shared" si="475"/>
        <v>0</v>
      </c>
      <c r="L3021" s="12">
        <f t="shared" si="476"/>
        <v>30.363336161523197</v>
      </c>
      <c r="M3021" s="12">
        <f t="shared" si="471"/>
        <v>30.363336161523197</v>
      </c>
      <c r="N3021" s="13"/>
    </row>
    <row r="3022" spans="1:14" x14ac:dyDescent="0.2">
      <c r="A3022" s="10" t="s">
        <v>3004</v>
      </c>
      <c r="B3022" s="6">
        <f>IF($C$10=2012,profiles!C3009,IF($C$10=2013,profiles!E3009,IF($C$10=2014,profiles!G3009,IF($C$10=2015,profiles!I3009,IF($C$10=2016,profiles!K3009)))))</f>
        <v>51.262999999999998</v>
      </c>
      <c r="C3022" s="6">
        <f>IF($C$10=2012,profiles!D3009,IF($C$10=2013,profiles!F3009,IF($C$10=2014,profiles!H3009,IF($C$10=2015,profiles!J3009,IF($C$10=2016,profiles!L3009)))))</f>
        <v>9.3157697949322674E-2</v>
      </c>
      <c r="D3022" s="11">
        <f t="shared" si="472"/>
        <v>18.631539589864534</v>
      </c>
      <c r="E3022" s="11">
        <f t="shared" si="468"/>
        <v>0</v>
      </c>
      <c r="F3022" s="11">
        <f t="shared" si="469"/>
        <v>18.631539589864534</v>
      </c>
      <c r="G3022" s="11">
        <f t="shared" si="470"/>
        <v>32.63146041013546</v>
      </c>
      <c r="H3022" s="12">
        <f t="shared" si="473"/>
        <v>0</v>
      </c>
      <c r="I3022" s="12">
        <f t="shared" si="467"/>
        <v>0</v>
      </c>
      <c r="J3022" s="12">
        <f t="shared" si="474"/>
        <v>0</v>
      </c>
      <c r="K3022" s="12">
        <f t="shared" si="475"/>
        <v>0</v>
      </c>
      <c r="L3022" s="12">
        <f t="shared" si="476"/>
        <v>32.63146041013546</v>
      </c>
      <c r="M3022" s="12">
        <f t="shared" si="471"/>
        <v>32.63146041013546</v>
      </c>
      <c r="N3022" s="13"/>
    </row>
    <row r="3023" spans="1:14" x14ac:dyDescent="0.2">
      <c r="A3023" s="10" t="s">
        <v>3005</v>
      </c>
      <c r="B3023" s="6">
        <f>IF($C$10=2012,profiles!C3010,IF($C$10=2013,profiles!E3010,IF($C$10=2014,profiles!G3010,IF($C$10=2015,profiles!I3010,IF($C$10=2016,profiles!K3010)))))</f>
        <v>58.29</v>
      </c>
      <c r="C3023" s="6">
        <f>IF($C$10=2012,profiles!D3010,IF($C$10=2013,profiles!F3010,IF($C$10=2014,profiles!H3010,IF($C$10=2015,profiles!J3010,IF($C$10=2016,profiles!L3010)))))</f>
        <v>0.11206822169173689</v>
      </c>
      <c r="D3023" s="11">
        <f t="shared" si="472"/>
        <v>22.413644338347378</v>
      </c>
      <c r="E3023" s="11">
        <f t="shared" si="468"/>
        <v>0</v>
      </c>
      <c r="F3023" s="11">
        <f t="shared" si="469"/>
        <v>22.413644338347378</v>
      </c>
      <c r="G3023" s="11">
        <f t="shared" si="470"/>
        <v>35.876355661652624</v>
      </c>
      <c r="H3023" s="12">
        <f t="shared" si="473"/>
        <v>0</v>
      </c>
      <c r="I3023" s="12">
        <f t="shared" si="467"/>
        <v>0</v>
      </c>
      <c r="J3023" s="12">
        <f t="shared" si="474"/>
        <v>0</v>
      </c>
      <c r="K3023" s="12">
        <f t="shared" si="475"/>
        <v>0</v>
      </c>
      <c r="L3023" s="12">
        <f t="shared" si="476"/>
        <v>35.876355661652624</v>
      </c>
      <c r="M3023" s="12">
        <f t="shared" si="471"/>
        <v>35.876355661652624</v>
      </c>
      <c r="N3023" s="13"/>
    </row>
    <row r="3024" spans="1:14" x14ac:dyDescent="0.2">
      <c r="A3024" s="10" t="s">
        <v>3006</v>
      </c>
      <c r="B3024" s="6">
        <f>IF($C$10=2012,profiles!C3011,IF($C$10=2013,profiles!E3011,IF($C$10=2014,profiles!G3011,IF($C$10=2015,profiles!I3011,IF($C$10=2016,profiles!K3011)))))</f>
        <v>64.182000000000002</v>
      </c>
      <c r="C3024" s="6">
        <f>IF($C$10=2012,profiles!D3011,IF($C$10=2013,profiles!F3011,IF($C$10=2014,profiles!H3011,IF($C$10=2015,profiles!J3011,IF($C$10=2016,profiles!L3011)))))</f>
        <v>0.14377750294802841</v>
      </c>
      <c r="D3024" s="11">
        <f t="shared" si="472"/>
        <v>28.755500589605681</v>
      </c>
      <c r="E3024" s="11">
        <f t="shared" si="468"/>
        <v>0</v>
      </c>
      <c r="F3024" s="11">
        <f t="shared" si="469"/>
        <v>28.755500589605681</v>
      </c>
      <c r="G3024" s="11">
        <f t="shared" si="470"/>
        <v>35.426499410394321</v>
      </c>
      <c r="H3024" s="12">
        <f t="shared" si="473"/>
        <v>0</v>
      </c>
      <c r="I3024" s="12">
        <f t="shared" si="467"/>
        <v>0</v>
      </c>
      <c r="J3024" s="12">
        <f t="shared" si="474"/>
        <v>0</v>
      </c>
      <c r="K3024" s="12">
        <f t="shared" si="475"/>
        <v>0</v>
      </c>
      <c r="L3024" s="12">
        <f t="shared" si="476"/>
        <v>35.426499410394321</v>
      </c>
      <c r="M3024" s="12">
        <f t="shared" si="471"/>
        <v>35.426499410394321</v>
      </c>
      <c r="N3024" s="13"/>
    </row>
    <row r="3025" spans="1:14" x14ac:dyDescent="0.2">
      <c r="A3025" s="10" t="s">
        <v>3007</v>
      </c>
      <c r="B3025" s="6">
        <f>IF($C$10=2012,profiles!C3012,IF($C$10=2013,profiles!E3012,IF($C$10=2014,profiles!G3012,IF($C$10=2015,profiles!I3012,IF($C$10=2016,profiles!K3012)))))</f>
        <v>67.162999999999997</v>
      </c>
      <c r="C3025" s="6">
        <f>IF($C$10=2012,profiles!D3012,IF($C$10=2013,profiles!F3012,IF($C$10=2014,profiles!H3012,IF($C$10=2015,profiles!J3012,IF($C$10=2016,profiles!L3012)))))</f>
        <v>0.1873508010008916</v>
      </c>
      <c r="D3025" s="11">
        <f t="shared" si="472"/>
        <v>37.47016020017832</v>
      </c>
      <c r="E3025" s="11">
        <f t="shared" si="468"/>
        <v>0</v>
      </c>
      <c r="F3025" s="11">
        <f t="shared" si="469"/>
        <v>37.47016020017832</v>
      </c>
      <c r="G3025" s="11">
        <f t="shared" si="470"/>
        <v>29.692839799821677</v>
      </c>
      <c r="H3025" s="12">
        <f t="shared" si="473"/>
        <v>0</v>
      </c>
      <c r="I3025" s="12">
        <f t="shared" si="467"/>
        <v>0</v>
      </c>
      <c r="J3025" s="12">
        <f t="shared" si="474"/>
        <v>0</v>
      </c>
      <c r="K3025" s="12">
        <f t="shared" si="475"/>
        <v>0</v>
      </c>
      <c r="L3025" s="12">
        <f t="shared" si="476"/>
        <v>29.692839799821677</v>
      </c>
      <c r="M3025" s="12">
        <f t="shared" si="471"/>
        <v>29.692839799821677</v>
      </c>
      <c r="N3025" s="13"/>
    </row>
    <row r="3026" spans="1:14" x14ac:dyDescent="0.2">
      <c r="A3026" s="10" t="s">
        <v>3008</v>
      </c>
      <c r="B3026" s="6">
        <f>IF($C$10=2012,profiles!C3013,IF($C$10=2013,profiles!E3013,IF($C$10=2014,profiles!G3013,IF($C$10=2015,profiles!I3013,IF($C$10=2016,profiles!K3013)))))</f>
        <v>67.927999999999997</v>
      </c>
      <c r="C3026" s="6">
        <f>IF($C$10=2012,profiles!D3013,IF($C$10=2013,profiles!F3013,IF($C$10=2014,profiles!H3013,IF($C$10=2015,profiles!J3013,IF($C$10=2016,profiles!L3013)))))</f>
        <v>0.24529034484742154</v>
      </c>
      <c r="D3026" s="11">
        <f t="shared" si="472"/>
        <v>49.05806896948431</v>
      </c>
      <c r="E3026" s="11">
        <f t="shared" si="468"/>
        <v>0</v>
      </c>
      <c r="F3026" s="11">
        <f t="shared" si="469"/>
        <v>49.05806896948431</v>
      </c>
      <c r="G3026" s="11">
        <f t="shared" si="470"/>
        <v>18.869931030515687</v>
      </c>
      <c r="H3026" s="12">
        <f t="shared" si="473"/>
        <v>0</v>
      </c>
      <c r="I3026" s="12">
        <f t="shared" ref="I3026:I3089" si="477">MAX(MIN(E3026,($L$2-K3025)/$F$2),0)</f>
        <v>0</v>
      </c>
      <c r="J3026" s="12">
        <f t="shared" si="474"/>
        <v>0</v>
      </c>
      <c r="K3026" s="12">
        <f t="shared" si="475"/>
        <v>0</v>
      </c>
      <c r="L3026" s="12">
        <f t="shared" si="476"/>
        <v>18.869931030515687</v>
      </c>
      <c r="M3026" s="12">
        <f t="shared" si="471"/>
        <v>18.869931030515687</v>
      </c>
      <c r="N3026" s="13"/>
    </row>
    <row r="3027" spans="1:14" x14ac:dyDescent="0.2">
      <c r="A3027" s="10" t="s">
        <v>3009</v>
      </c>
      <c r="B3027" s="6">
        <f>IF($C$10=2012,profiles!C3014,IF($C$10=2013,profiles!E3014,IF($C$10=2014,profiles!G3014,IF($C$10=2015,profiles!I3014,IF($C$10=2016,profiles!K3014)))))</f>
        <v>68.986000000000004</v>
      </c>
      <c r="C3027" s="6">
        <f>IF($C$10=2012,profiles!D3014,IF($C$10=2013,profiles!F3014,IF($C$10=2014,profiles!H3014,IF($C$10=2015,profiles!J3014,IF($C$10=2016,profiles!L3014)))))</f>
        <v>0.29113578187465844</v>
      </c>
      <c r="D3027" s="11">
        <f t="shared" si="472"/>
        <v>58.227156374931688</v>
      </c>
      <c r="E3027" s="11">
        <f t="shared" ref="E3027:E3090" si="478">D3027-F3027</f>
        <v>0</v>
      </c>
      <c r="F3027" s="11">
        <f t="shared" ref="F3027:F3090" si="479">MIN(D3027,B3027)</f>
        <v>58.227156374931688</v>
      </c>
      <c r="G3027" s="11">
        <f t="shared" ref="G3027:G3090" si="480">B3027-F3027</f>
        <v>10.758843625068316</v>
      </c>
      <c r="H3027" s="12">
        <f t="shared" si="473"/>
        <v>0</v>
      </c>
      <c r="I3027" s="12">
        <f t="shared" si="477"/>
        <v>0</v>
      </c>
      <c r="J3027" s="12">
        <f t="shared" si="474"/>
        <v>0</v>
      </c>
      <c r="K3027" s="12">
        <f t="shared" si="475"/>
        <v>0</v>
      </c>
      <c r="L3027" s="12">
        <f t="shared" si="476"/>
        <v>10.758843625068316</v>
      </c>
      <c r="M3027" s="12">
        <f t="shared" ref="M3027:M3090" si="481">B3027-D3027</f>
        <v>10.758843625068316</v>
      </c>
      <c r="N3027" s="13"/>
    </row>
    <row r="3028" spans="1:14" x14ac:dyDescent="0.2">
      <c r="A3028" s="10" t="s">
        <v>3010</v>
      </c>
      <c r="B3028" s="6">
        <f>IF($C$10=2012,profiles!C3015,IF($C$10=2013,profiles!E3015,IF($C$10=2014,profiles!G3015,IF($C$10=2015,profiles!I3015,IF($C$10=2016,profiles!K3015)))))</f>
        <v>70.5</v>
      </c>
      <c r="C3028" s="6">
        <f>IF($C$10=2012,profiles!D3015,IF($C$10=2013,profiles!F3015,IF($C$10=2014,profiles!H3015,IF($C$10=2015,profiles!J3015,IF($C$10=2016,profiles!L3015)))))</f>
        <v>0.315065144237683</v>
      </c>
      <c r="D3028" s="11">
        <f t="shared" ref="D3028:D3091" si="482">C3028*$C$2</f>
        <v>63.013028847536603</v>
      </c>
      <c r="E3028" s="11">
        <f t="shared" si="478"/>
        <v>0</v>
      </c>
      <c r="F3028" s="11">
        <f t="shared" si="479"/>
        <v>63.013028847536603</v>
      </c>
      <c r="G3028" s="11">
        <f t="shared" si="480"/>
        <v>7.4869711524633971</v>
      </c>
      <c r="H3028" s="12">
        <f t="shared" ref="H3028:H3091" si="483">E3028-I3028</f>
        <v>0</v>
      </c>
      <c r="I3028" s="12">
        <f t="shared" si="477"/>
        <v>0</v>
      </c>
      <c r="J3028" s="12">
        <f t="shared" ref="J3028:J3091" si="484">MIN(G3028,K3027*$F$3)</f>
        <v>0</v>
      </c>
      <c r="K3028" s="12">
        <f t="shared" ref="K3028:K3091" si="485">K3027+I3028*$F$2-J3028/$F$3</f>
        <v>0</v>
      </c>
      <c r="L3028" s="12">
        <f t="shared" ref="L3028:L3091" si="486">MAX(G3028-J3028,0)</f>
        <v>7.4869711524633971</v>
      </c>
      <c r="M3028" s="12">
        <f t="shared" si="481"/>
        <v>7.4869711524633971</v>
      </c>
      <c r="N3028" s="13"/>
    </row>
    <row r="3029" spans="1:14" x14ac:dyDescent="0.2">
      <c r="A3029" s="10" t="s">
        <v>3011</v>
      </c>
      <c r="B3029" s="6">
        <f>IF($C$10=2012,profiles!C3016,IF($C$10=2013,profiles!E3016,IF($C$10=2014,profiles!G3016,IF($C$10=2015,profiles!I3016,IF($C$10=2016,profiles!K3016)))))</f>
        <v>70.165999999999997</v>
      </c>
      <c r="C3029" s="6">
        <f>IF($C$10=2012,profiles!D3016,IF($C$10=2013,profiles!F3016,IF($C$10=2014,profiles!H3016,IF($C$10=2015,profiles!J3016,IF($C$10=2016,profiles!L3016)))))</f>
        <v>0.32313267565935172</v>
      </c>
      <c r="D3029" s="11">
        <f t="shared" si="482"/>
        <v>64.626535131870341</v>
      </c>
      <c r="E3029" s="11">
        <f t="shared" si="478"/>
        <v>0</v>
      </c>
      <c r="F3029" s="11">
        <f t="shared" si="479"/>
        <v>64.626535131870341</v>
      </c>
      <c r="G3029" s="11">
        <f t="shared" si="480"/>
        <v>5.5394648681296559</v>
      </c>
      <c r="H3029" s="12">
        <f t="shared" si="483"/>
        <v>0</v>
      </c>
      <c r="I3029" s="12">
        <f t="shared" si="477"/>
        <v>0</v>
      </c>
      <c r="J3029" s="12">
        <f t="shared" si="484"/>
        <v>0</v>
      </c>
      <c r="K3029" s="12">
        <f t="shared" si="485"/>
        <v>0</v>
      </c>
      <c r="L3029" s="12">
        <f t="shared" si="486"/>
        <v>5.5394648681296559</v>
      </c>
      <c r="M3029" s="12">
        <f t="shared" si="481"/>
        <v>5.5394648681296559</v>
      </c>
      <c r="N3029" s="13"/>
    </row>
    <row r="3030" spans="1:14" x14ac:dyDescent="0.2">
      <c r="A3030" s="10" t="s">
        <v>3012</v>
      </c>
      <c r="B3030" s="6">
        <f>IF($C$10=2012,profiles!C3017,IF($C$10=2013,profiles!E3017,IF($C$10=2014,profiles!G3017,IF($C$10=2015,profiles!I3017,IF($C$10=2016,profiles!K3017)))))</f>
        <v>69.741</v>
      </c>
      <c r="C3030" s="6">
        <f>IF($C$10=2012,profiles!D3017,IF($C$10=2013,profiles!F3017,IF($C$10=2014,profiles!H3017,IF($C$10=2015,profiles!J3017,IF($C$10=2016,profiles!L3017)))))</f>
        <v>0.31315252092381146</v>
      </c>
      <c r="D3030" s="11">
        <f t="shared" si="482"/>
        <v>62.630504184762295</v>
      </c>
      <c r="E3030" s="11">
        <f t="shared" si="478"/>
        <v>0</v>
      </c>
      <c r="F3030" s="11">
        <f t="shared" si="479"/>
        <v>62.630504184762295</v>
      </c>
      <c r="G3030" s="11">
        <f t="shared" si="480"/>
        <v>7.1104958152377051</v>
      </c>
      <c r="H3030" s="12">
        <f t="shared" si="483"/>
        <v>0</v>
      </c>
      <c r="I3030" s="12">
        <f t="shared" si="477"/>
        <v>0</v>
      </c>
      <c r="J3030" s="12">
        <f t="shared" si="484"/>
        <v>0</v>
      </c>
      <c r="K3030" s="12">
        <f t="shared" si="485"/>
        <v>0</v>
      </c>
      <c r="L3030" s="12">
        <f t="shared" si="486"/>
        <v>7.1104958152377051</v>
      </c>
      <c r="M3030" s="12">
        <f t="shared" si="481"/>
        <v>7.1104958152377051</v>
      </c>
      <c r="N3030" s="13"/>
    </row>
    <row r="3031" spans="1:14" x14ac:dyDescent="0.2">
      <c r="A3031" s="10" t="s">
        <v>3013</v>
      </c>
      <c r="B3031" s="6">
        <f>IF($C$10=2012,profiles!C3018,IF($C$10=2013,profiles!E3018,IF($C$10=2014,profiles!G3018,IF($C$10=2015,profiles!I3018,IF($C$10=2016,profiles!K3018)))))</f>
        <v>68.516000000000005</v>
      </c>
      <c r="C3031" s="6">
        <f>IF($C$10=2012,profiles!D3018,IF($C$10=2013,profiles!F3018,IF($C$10=2014,profiles!H3018,IF($C$10=2015,profiles!J3018,IF($C$10=2016,profiles!L3018)))))</f>
        <v>0.28659150392591104</v>
      </c>
      <c r="D3031" s="11">
        <f t="shared" si="482"/>
        <v>57.31830078518221</v>
      </c>
      <c r="E3031" s="11">
        <f t="shared" si="478"/>
        <v>0</v>
      </c>
      <c r="F3031" s="11">
        <f t="shared" si="479"/>
        <v>57.31830078518221</v>
      </c>
      <c r="G3031" s="11">
        <f t="shared" si="480"/>
        <v>11.197699214817796</v>
      </c>
      <c r="H3031" s="12">
        <f t="shared" si="483"/>
        <v>0</v>
      </c>
      <c r="I3031" s="12">
        <f t="shared" si="477"/>
        <v>0</v>
      </c>
      <c r="J3031" s="12">
        <f t="shared" si="484"/>
        <v>0</v>
      </c>
      <c r="K3031" s="12">
        <f t="shared" si="485"/>
        <v>0</v>
      </c>
      <c r="L3031" s="12">
        <f t="shared" si="486"/>
        <v>11.197699214817796</v>
      </c>
      <c r="M3031" s="12">
        <f t="shared" si="481"/>
        <v>11.197699214817796</v>
      </c>
      <c r="N3031" s="13"/>
    </row>
    <row r="3032" spans="1:14" x14ac:dyDescent="0.2">
      <c r="A3032" s="10" t="s">
        <v>3014</v>
      </c>
      <c r="B3032" s="6">
        <f>IF($C$10=2012,profiles!C3019,IF($C$10=2013,profiles!E3019,IF($C$10=2014,profiles!G3019,IF($C$10=2015,profiles!I3019,IF($C$10=2016,profiles!K3019)))))</f>
        <v>67.236000000000004</v>
      </c>
      <c r="C3032" s="6">
        <f>IF($C$10=2012,profiles!D3019,IF($C$10=2013,profiles!F3019,IF($C$10=2014,profiles!H3019,IF($C$10=2015,profiles!J3019,IF($C$10=2016,profiles!L3019)))))</f>
        <v>0.25436452011849636</v>
      </c>
      <c r="D3032" s="11">
        <f t="shared" si="482"/>
        <v>50.87290402369927</v>
      </c>
      <c r="E3032" s="11">
        <f t="shared" si="478"/>
        <v>0</v>
      </c>
      <c r="F3032" s="11">
        <f t="shared" si="479"/>
        <v>50.87290402369927</v>
      </c>
      <c r="G3032" s="11">
        <f t="shared" si="480"/>
        <v>16.363095976300734</v>
      </c>
      <c r="H3032" s="12">
        <f t="shared" si="483"/>
        <v>0</v>
      </c>
      <c r="I3032" s="12">
        <f t="shared" si="477"/>
        <v>0</v>
      </c>
      <c r="J3032" s="12">
        <f t="shared" si="484"/>
        <v>0</v>
      </c>
      <c r="K3032" s="12">
        <f t="shared" si="485"/>
        <v>0</v>
      </c>
      <c r="L3032" s="12">
        <f t="shared" si="486"/>
        <v>16.363095976300734</v>
      </c>
      <c r="M3032" s="12">
        <f t="shared" si="481"/>
        <v>16.363095976300734</v>
      </c>
      <c r="N3032" s="13"/>
    </row>
    <row r="3033" spans="1:14" x14ac:dyDescent="0.2">
      <c r="A3033" s="10" t="s">
        <v>3015</v>
      </c>
      <c r="B3033" s="6">
        <f>IF($C$10=2012,profiles!C3020,IF($C$10=2013,profiles!E3020,IF($C$10=2014,profiles!G3020,IF($C$10=2015,profiles!I3020,IF($C$10=2016,profiles!K3020)))))</f>
        <v>65.433999999999997</v>
      </c>
      <c r="C3033" s="6">
        <f>IF($C$10=2012,profiles!D3020,IF($C$10=2013,profiles!F3020,IF($C$10=2014,profiles!H3020,IF($C$10=2015,profiles!J3020,IF($C$10=2016,profiles!L3020)))))</f>
        <v>0.2084615605855791</v>
      </c>
      <c r="D3033" s="11">
        <f t="shared" si="482"/>
        <v>41.692312117115819</v>
      </c>
      <c r="E3033" s="11">
        <f t="shared" si="478"/>
        <v>0</v>
      </c>
      <c r="F3033" s="11">
        <f t="shared" si="479"/>
        <v>41.692312117115819</v>
      </c>
      <c r="G3033" s="11">
        <f t="shared" si="480"/>
        <v>23.741687882884179</v>
      </c>
      <c r="H3033" s="12">
        <f t="shared" si="483"/>
        <v>0</v>
      </c>
      <c r="I3033" s="12">
        <f t="shared" si="477"/>
        <v>0</v>
      </c>
      <c r="J3033" s="12">
        <f t="shared" si="484"/>
        <v>0</v>
      </c>
      <c r="K3033" s="12">
        <f t="shared" si="485"/>
        <v>0</v>
      </c>
      <c r="L3033" s="12">
        <f t="shared" si="486"/>
        <v>23.741687882884179</v>
      </c>
      <c r="M3033" s="12">
        <f t="shared" si="481"/>
        <v>23.741687882884179</v>
      </c>
      <c r="N3033" s="13"/>
    </row>
    <row r="3034" spans="1:14" x14ac:dyDescent="0.2">
      <c r="A3034" s="10" t="s">
        <v>3016</v>
      </c>
      <c r="B3034" s="6">
        <f>IF($C$10=2012,profiles!C3021,IF($C$10=2013,profiles!E3021,IF($C$10=2014,profiles!G3021,IF($C$10=2015,profiles!I3021,IF($C$10=2016,profiles!K3021)))))</f>
        <v>65.088999999999999</v>
      </c>
      <c r="C3034" s="6">
        <f>IF($C$10=2012,profiles!D3021,IF($C$10=2013,profiles!F3021,IF($C$10=2014,profiles!H3021,IF($C$10=2015,profiles!J3021,IF($C$10=2016,profiles!L3021)))))</f>
        <v>0.17378987028674969</v>
      </c>
      <c r="D3034" s="11">
        <f t="shared" si="482"/>
        <v>34.757974057349941</v>
      </c>
      <c r="E3034" s="11">
        <f t="shared" si="478"/>
        <v>0</v>
      </c>
      <c r="F3034" s="11">
        <f t="shared" si="479"/>
        <v>34.757974057349941</v>
      </c>
      <c r="G3034" s="11">
        <f t="shared" si="480"/>
        <v>30.331025942650058</v>
      </c>
      <c r="H3034" s="12">
        <f t="shared" si="483"/>
        <v>0</v>
      </c>
      <c r="I3034" s="12">
        <f t="shared" si="477"/>
        <v>0</v>
      </c>
      <c r="J3034" s="12">
        <f t="shared" si="484"/>
        <v>0</v>
      </c>
      <c r="K3034" s="12">
        <f t="shared" si="485"/>
        <v>0</v>
      </c>
      <c r="L3034" s="12">
        <f t="shared" si="486"/>
        <v>30.331025942650058</v>
      </c>
      <c r="M3034" s="12">
        <f t="shared" si="481"/>
        <v>30.331025942650058</v>
      </c>
      <c r="N3034" s="13"/>
    </row>
    <row r="3035" spans="1:14" x14ac:dyDescent="0.2">
      <c r="A3035" s="10" t="s">
        <v>3017</v>
      </c>
      <c r="B3035" s="6">
        <f>IF($C$10=2012,profiles!C3022,IF($C$10=2013,profiles!E3022,IF($C$10=2014,profiles!G3022,IF($C$10=2015,profiles!I3022,IF($C$10=2016,profiles!K3022)))))</f>
        <v>64.769000000000005</v>
      </c>
      <c r="C3035" s="6">
        <f>IF($C$10=2012,profiles!D3022,IF($C$10=2013,profiles!F3022,IF($C$10=2014,profiles!H3022,IF($C$10=2015,profiles!J3022,IF($C$10=2016,profiles!L3022)))))</f>
        <v>0.12286807213322212</v>
      </c>
      <c r="D3035" s="11">
        <f t="shared" si="482"/>
        <v>24.573614426644426</v>
      </c>
      <c r="E3035" s="11">
        <f t="shared" si="478"/>
        <v>0</v>
      </c>
      <c r="F3035" s="11">
        <f t="shared" si="479"/>
        <v>24.573614426644426</v>
      </c>
      <c r="G3035" s="11">
        <f t="shared" si="480"/>
        <v>40.19538557335558</v>
      </c>
      <c r="H3035" s="12">
        <f t="shared" si="483"/>
        <v>0</v>
      </c>
      <c r="I3035" s="12">
        <f t="shared" si="477"/>
        <v>0</v>
      </c>
      <c r="J3035" s="12">
        <f t="shared" si="484"/>
        <v>0</v>
      </c>
      <c r="K3035" s="12">
        <f t="shared" si="485"/>
        <v>0</v>
      </c>
      <c r="L3035" s="12">
        <f t="shared" si="486"/>
        <v>40.19538557335558</v>
      </c>
      <c r="M3035" s="12">
        <f t="shared" si="481"/>
        <v>40.19538557335558</v>
      </c>
      <c r="N3035" s="13"/>
    </row>
    <row r="3036" spans="1:14" x14ac:dyDescent="0.2">
      <c r="A3036" s="10" t="s">
        <v>3018</v>
      </c>
      <c r="B3036" s="6">
        <f>IF($C$10=2012,profiles!C3023,IF($C$10=2013,profiles!E3023,IF($C$10=2014,profiles!G3023,IF($C$10=2015,profiles!I3023,IF($C$10=2016,profiles!K3023)))))</f>
        <v>64.448999999999998</v>
      </c>
      <c r="C3036" s="6">
        <f>IF($C$10=2012,profiles!D3023,IF($C$10=2013,profiles!F3023,IF($C$10=2014,profiles!H3023,IF($C$10=2015,profiles!J3023,IF($C$10=2016,profiles!L3023)))))</f>
        <v>7.9582386608760672E-2</v>
      </c>
      <c r="D3036" s="11">
        <f t="shared" si="482"/>
        <v>15.916477321752135</v>
      </c>
      <c r="E3036" s="11">
        <f t="shared" si="478"/>
        <v>0</v>
      </c>
      <c r="F3036" s="11">
        <f t="shared" si="479"/>
        <v>15.916477321752135</v>
      </c>
      <c r="G3036" s="11">
        <f t="shared" si="480"/>
        <v>48.532522678247865</v>
      </c>
      <c r="H3036" s="12">
        <f t="shared" si="483"/>
        <v>0</v>
      </c>
      <c r="I3036" s="12">
        <f t="shared" si="477"/>
        <v>0</v>
      </c>
      <c r="J3036" s="12">
        <f t="shared" si="484"/>
        <v>0</v>
      </c>
      <c r="K3036" s="12">
        <f t="shared" si="485"/>
        <v>0</v>
      </c>
      <c r="L3036" s="12">
        <f t="shared" si="486"/>
        <v>48.532522678247865</v>
      </c>
      <c r="M3036" s="12">
        <f t="shared" si="481"/>
        <v>48.532522678247865</v>
      </c>
      <c r="N3036" s="13"/>
    </row>
    <row r="3037" spans="1:14" x14ac:dyDescent="0.2">
      <c r="A3037" s="10" t="s">
        <v>3019</v>
      </c>
      <c r="B3037" s="6">
        <f>IF($C$10=2012,profiles!C3024,IF($C$10=2013,profiles!E3024,IF($C$10=2014,profiles!G3024,IF($C$10=2015,profiles!I3024,IF($C$10=2016,profiles!K3024)))))</f>
        <v>62.462000000000003</v>
      </c>
      <c r="C3037" s="6">
        <f>IF($C$10=2012,profiles!D3024,IF($C$10=2013,profiles!F3024,IF($C$10=2014,profiles!H3024,IF($C$10=2015,profiles!J3024,IF($C$10=2016,profiles!L3024)))))</f>
        <v>6.2210589893295754E-2</v>
      </c>
      <c r="D3037" s="11">
        <f t="shared" si="482"/>
        <v>12.442117978659152</v>
      </c>
      <c r="E3037" s="11">
        <f t="shared" si="478"/>
        <v>0</v>
      </c>
      <c r="F3037" s="11">
        <f t="shared" si="479"/>
        <v>12.442117978659152</v>
      </c>
      <c r="G3037" s="11">
        <f t="shared" si="480"/>
        <v>50.019882021340848</v>
      </c>
      <c r="H3037" s="12">
        <f t="shared" si="483"/>
        <v>0</v>
      </c>
      <c r="I3037" s="12">
        <f t="shared" si="477"/>
        <v>0</v>
      </c>
      <c r="J3037" s="12">
        <f t="shared" si="484"/>
        <v>0</v>
      </c>
      <c r="K3037" s="12">
        <f t="shared" si="485"/>
        <v>0</v>
      </c>
      <c r="L3037" s="12">
        <f t="shared" si="486"/>
        <v>50.019882021340848</v>
      </c>
      <c r="M3037" s="12">
        <f t="shared" si="481"/>
        <v>50.019882021340848</v>
      </c>
      <c r="N3037" s="13"/>
    </row>
    <row r="3038" spans="1:14" x14ac:dyDescent="0.2">
      <c r="A3038" s="10" t="s">
        <v>3020</v>
      </c>
      <c r="B3038" s="6">
        <f>IF($C$10=2012,profiles!C3025,IF($C$10=2013,profiles!E3025,IF($C$10=2014,profiles!G3025,IF($C$10=2015,profiles!I3025,IF($C$10=2016,profiles!K3025)))))</f>
        <v>61.423000000000002</v>
      </c>
      <c r="C3038" s="6">
        <f>IF($C$10=2012,profiles!D3025,IF($C$10=2013,profiles!F3025,IF($C$10=2014,profiles!H3025,IF($C$10=2015,profiles!J3025,IF($C$10=2016,profiles!L3025)))))</f>
        <v>6.494290891311226E-2</v>
      </c>
      <c r="D3038" s="11">
        <f t="shared" si="482"/>
        <v>12.988581782622452</v>
      </c>
      <c r="E3038" s="11">
        <f t="shared" si="478"/>
        <v>0</v>
      </c>
      <c r="F3038" s="11">
        <f t="shared" si="479"/>
        <v>12.988581782622452</v>
      </c>
      <c r="G3038" s="11">
        <f t="shared" si="480"/>
        <v>48.434418217377548</v>
      </c>
      <c r="H3038" s="12">
        <f t="shared" si="483"/>
        <v>0</v>
      </c>
      <c r="I3038" s="12">
        <f t="shared" si="477"/>
        <v>0</v>
      </c>
      <c r="J3038" s="12">
        <f t="shared" si="484"/>
        <v>0</v>
      </c>
      <c r="K3038" s="12">
        <f t="shared" si="485"/>
        <v>0</v>
      </c>
      <c r="L3038" s="12">
        <f t="shared" si="486"/>
        <v>48.434418217377548</v>
      </c>
      <c r="M3038" s="12">
        <f t="shared" si="481"/>
        <v>48.434418217377548</v>
      </c>
      <c r="N3038" s="13"/>
    </row>
    <row r="3039" spans="1:14" x14ac:dyDescent="0.2">
      <c r="A3039" s="10" t="s">
        <v>3021</v>
      </c>
      <c r="B3039" s="6">
        <f>IF($C$10=2012,profiles!C3026,IF($C$10=2013,profiles!E3026,IF($C$10=2014,profiles!G3026,IF($C$10=2015,profiles!I3026,IF($C$10=2016,profiles!K3026)))))</f>
        <v>57.281999999999996</v>
      </c>
      <c r="C3039" s="6">
        <f>IF($C$10=2012,profiles!D3026,IF($C$10=2013,profiles!F3026,IF($C$10=2014,profiles!H3026,IF($C$10=2015,profiles!J3026,IF($C$10=2016,profiles!L3026)))))</f>
        <v>6.6524777819321812E-2</v>
      </c>
      <c r="D3039" s="11">
        <f t="shared" si="482"/>
        <v>13.304955563864363</v>
      </c>
      <c r="E3039" s="11">
        <f t="shared" si="478"/>
        <v>0</v>
      </c>
      <c r="F3039" s="11">
        <f t="shared" si="479"/>
        <v>13.304955563864363</v>
      </c>
      <c r="G3039" s="11">
        <f t="shared" si="480"/>
        <v>43.977044436135635</v>
      </c>
      <c r="H3039" s="12">
        <f t="shared" si="483"/>
        <v>0</v>
      </c>
      <c r="I3039" s="12">
        <f t="shared" si="477"/>
        <v>0</v>
      </c>
      <c r="J3039" s="12">
        <f t="shared" si="484"/>
        <v>0</v>
      </c>
      <c r="K3039" s="12">
        <f t="shared" si="485"/>
        <v>0</v>
      </c>
      <c r="L3039" s="12">
        <f t="shared" si="486"/>
        <v>43.977044436135635</v>
      </c>
      <c r="M3039" s="12">
        <f t="shared" si="481"/>
        <v>43.977044436135635</v>
      </c>
      <c r="N3039" s="13"/>
    </row>
    <row r="3040" spans="1:14" x14ac:dyDescent="0.2">
      <c r="A3040" s="10" t="s">
        <v>3022</v>
      </c>
      <c r="B3040" s="6">
        <f>IF($C$10=2012,profiles!C3027,IF($C$10=2013,profiles!E3027,IF($C$10=2014,profiles!G3027,IF($C$10=2015,profiles!I3027,IF($C$10=2016,profiles!K3027)))))</f>
        <v>52.185000000000002</v>
      </c>
      <c r="C3040" s="6">
        <f>IF($C$10=2012,profiles!D3027,IF($C$10=2013,profiles!F3027,IF($C$10=2014,profiles!H3027,IF($C$10=2015,profiles!J3027,IF($C$10=2016,profiles!L3027)))))</f>
        <v>7.075268198682734E-2</v>
      </c>
      <c r="D3040" s="11">
        <f t="shared" si="482"/>
        <v>14.150536397365467</v>
      </c>
      <c r="E3040" s="11">
        <f t="shared" si="478"/>
        <v>0</v>
      </c>
      <c r="F3040" s="11">
        <f t="shared" si="479"/>
        <v>14.150536397365467</v>
      </c>
      <c r="G3040" s="11">
        <f t="shared" si="480"/>
        <v>38.034463602634531</v>
      </c>
      <c r="H3040" s="12">
        <f t="shared" si="483"/>
        <v>0</v>
      </c>
      <c r="I3040" s="12">
        <f t="shared" si="477"/>
        <v>0</v>
      </c>
      <c r="J3040" s="12">
        <f t="shared" si="484"/>
        <v>0</v>
      </c>
      <c r="K3040" s="12">
        <f t="shared" si="485"/>
        <v>0</v>
      </c>
      <c r="L3040" s="12">
        <f t="shared" si="486"/>
        <v>38.034463602634531</v>
      </c>
      <c r="M3040" s="12">
        <f t="shared" si="481"/>
        <v>38.034463602634531</v>
      </c>
      <c r="N3040" s="13"/>
    </row>
    <row r="3041" spans="1:14" x14ac:dyDescent="0.2">
      <c r="A3041" s="10" t="s">
        <v>3023</v>
      </c>
      <c r="B3041" s="6">
        <f>IF($C$10=2012,profiles!C3028,IF($C$10=2013,profiles!E3028,IF($C$10=2014,profiles!G3028,IF($C$10=2015,profiles!I3028,IF($C$10=2016,profiles!K3028)))))</f>
        <v>48.401000000000003</v>
      </c>
      <c r="C3041" s="6">
        <f>IF($C$10=2012,profiles!D3028,IF($C$10=2013,profiles!F3028,IF($C$10=2014,profiles!H3028,IF($C$10=2015,profiles!J3028,IF($C$10=2016,profiles!L3028)))))</f>
        <v>7.4186451158309491E-2</v>
      </c>
      <c r="D3041" s="11">
        <f t="shared" si="482"/>
        <v>14.837290231661898</v>
      </c>
      <c r="E3041" s="11">
        <f t="shared" si="478"/>
        <v>0</v>
      </c>
      <c r="F3041" s="11">
        <f t="shared" si="479"/>
        <v>14.837290231661898</v>
      </c>
      <c r="G3041" s="11">
        <f t="shared" si="480"/>
        <v>33.563709768338107</v>
      </c>
      <c r="H3041" s="12">
        <f t="shared" si="483"/>
        <v>0</v>
      </c>
      <c r="I3041" s="12">
        <f t="shared" si="477"/>
        <v>0</v>
      </c>
      <c r="J3041" s="12">
        <f t="shared" si="484"/>
        <v>0</v>
      </c>
      <c r="K3041" s="12">
        <f t="shared" si="485"/>
        <v>0</v>
      </c>
      <c r="L3041" s="12">
        <f t="shared" si="486"/>
        <v>33.563709768338107</v>
      </c>
      <c r="M3041" s="12">
        <f t="shared" si="481"/>
        <v>33.563709768338107</v>
      </c>
      <c r="N3041" s="13"/>
    </row>
    <row r="3042" spans="1:14" x14ac:dyDescent="0.2">
      <c r="A3042" s="10" t="s">
        <v>3024</v>
      </c>
      <c r="B3042" s="6">
        <f>IF($C$10=2012,profiles!C3029,IF($C$10=2013,profiles!E3029,IF($C$10=2014,profiles!G3029,IF($C$10=2015,profiles!I3029,IF($C$10=2016,profiles!K3029)))))</f>
        <v>46.377000000000002</v>
      </c>
      <c r="C3042" s="6">
        <f>IF($C$10=2012,profiles!D3029,IF($C$10=2013,profiles!F3029,IF($C$10=2014,profiles!H3029,IF($C$10=2015,profiles!J3029,IF($C$10=2016,profiles!L3029)))))</f>
        <v>7.7220632432665623E-2</v>
      </c>
      <c r="D3042" s="11">
        <f t="shared" si="482"/>
        <v>15.444126486533124</v>
      </c>
      <c r="E3042" s="11">
        <f t="shared" si="478"/>
        <v>0</v>
      </c>
      <c r="F3042" s="11">
        <f t="shared" si="479"/>
        <v>15.444126486533124</v>
      </c>
      <c r="G3042" s="11">
        <f t="shared" si="480"/>
        <v>30.93287351346688</v>
      </c>
      <c r="H3042" s="12">
        <f t="shared" si="483"/>
        <v>0</v>
      </c>
      <c r="I3042" s="12">
        <f t="shared" si="477"/>
        <v>0</v>
      </c>
      <c r="J3042" s="12">
        <f t="shared" si="484"/>
        <v>0</v>
      </c>
      <c r="K3042" s="12">
        <f t="shared" si="485"/>
        <v>0</v>
      </c>
      <c r="L3042" s="12">
        <f t="shared" si="486"/>
        <v>30.93287351346688</v>
      </c>
      <c r="M3042" s="12">
        <f t="shared" si="481"/>
        <v>30.93287351346688</v>
      </c>
      <c r="N3042" s="13"/>
    </row>
    <row r="3043" spans="1:14" x14ac:dyDescent="0.2">
      <c r="A3043" s="10" t="s">
        <v>3025</v>
      </c>
      <c r="B3043" s="6">
        <f>IF($C$10=2012,profiles!C3030,IF($C$10=2013,profiles!E3030,IF($C$10=2014,profiles!G3030,IF($C$10=2015,profiles!I3030,IF($C$10=2016,profiles!K3030)))))</f>
        <v>45.48</v>
      </c>
      <c r="C3043" s="6">
        <f>IF($C$10=2012,profiles!D3030,IF($C$10=2013,profiles!F3030,IF($C$10=2014,profiles!H3030,IF($C$10=2015,profiles!J3030,IF($C$10=2016,profiles!L3030)))))</f>
        <v>8.10744740512791E-2</v>
      </c>
      <c r="D3043" s="11">
        <f t="shared" si="482"/>
        <v>16.214894810255821</v>
      </c>
      <c r="E3043" s="11">
        <f t="shared" si="478"/>
        <v>0</v>
      </c>
      <c r="F3043" s="11">
        <f t="shared" si="479"/>
        <v>16.214894810255821</v>
      </c>
      <c r="G3043" s="11">
        <f t="shared" si="480"/>
        <v>29.265105189744176</v>
      </c>
      <c r="H3043" s="12">
        <f t="shared" si="483"/>
        <v>0</v>
      </c>
      <c r="I3043" s="12">
        <f t="shared" si="477"/>
        <v>0</v>
      </c>
      <c r="J3043" s="12">
        <f t="shared" si="484"/>
        <v>0</v>
      </c>
      <c r="K3043" s="12">
        <f t="shared" si="485"/>
        <v>0</v>
      </c>
      <c r="L3043" s="12">
        <f t="shared" si="486"/>
        <v>29.265105189744176</v>
      </c>
      <c r="M3043" s="12">
        <f t="shared" si="481"/>
        <v>29.265105189744176</v>
      </c>
      <c r="N3043" s="13"/>
    </row>
    <row r="3044" spans="1:14" x14ac:dyDescent="0.2">
      <c r="A3044" s="10" t="s">
        <v>3026</v>
      </c>
      <c r="B3044" s="6">
        <f>IF($C$10=2012,profiles!C3031,IF($C$10=2013,profiles!E3031,IF($C$10=2014,profiles!G3031,IF($C$10=2015,profiles!I3031,IF($C$10=2016,profiles!K3031)))))</f>
        <v>45.814999999999998</v>
      </c>
      <c r="C3044" s="6">
        <f>IF($C$10=2012,profiles!D3031,IF($C$10=2013,profiles!F3031,IF($C$10=2014,profiles!H3031,IF($C$10=2015,profiles!J3031,IF($C$10=2016,profiles!L3031)))))</f>
        <v>9.214707870177305E-2</v>
      </c>
      <c r="D3044" s="11">
        <f t="shared" si="482"/>
        <v>18.42941574035461</v>
      </c>
      <c r="E3044" s="11">
        <f t="shared" si="478"/>
        <v>0</v>
      </c>
      <c r="F3044" s="11">
        <f t="shared" si="479"/>
        <v>18.42941574035461</v>
      </c>
      <c r="G3044" s="11">
        <f t="shared" si="480"/>
        <v>27.385584259645388</v>
      </c>
      <c r="H3044" s="12">
        <f t="shared" si="483"/>
        <v>0</v>
      </c>
      <c r="I3044" s="12">
        <f t="shared" si="477"/>
        <v>0</v>
      </c>
      <c r="J3044" s="12">
        <f t="shared" si="484"/>
        <v>0</v>
      </c>
      <c r="K3044" s="12">
        <f t="shared" si="485"/>
        <v>0</v>
      </c>
      <c r="L3044" s="12">
        <f t="shared" si="486"/>
        <v>27.385584259645388</v>
      </c>
      <c r="M3044" s="12">
        <f t="shared" si="481"/>
        <v>27.385584259645388</v>
      </c>
      <c r="N3044" s="13"/>
    </row>
    <row r="3045" spans="1:14" x14ac:dyDescent="0.2">
      <c r="A3045" s="10" t="s">
        <v>3027</v>
      </c>
      <c r="B3045" s="6">
        <f>IF($C$10=2012,profiles!C3032,IF($C$10=2013,profiles!E3032,IF($C$10=2014,profiles!G3032,IF($C$10=2015,profiles!I3032,IF($C$10=2016,profiles!K3032)))))</f>
        <v>47.332000000000001</v>
      </c>
      <c r="C3045" s="6">
        <f>IF($C$10=2012,profiles!D3032,IF($C$10=2013,profiles!F3032,IF($C$10=2014,profiles!H3032,IF($C$10=2015,profiles!J3032,IF($C$10=2016,profiles!L3032)))))</f>
        <v>0.10103392243424743</v>
      </c>
      <c r="D3045" s="11">
        <f t="shared" si="482"/>
        <v>20.206784486849486</v>
      </c>
      <c r="E3045" s="11">
        <f t="shared" si="478"/>
        <v>0</v>
      </c>
      <c r="F3045" s="11">
        <f t="shared" si="479"/>
        <v>20.206784486849486</v>
      </c>
      <c r="G3045" s="11">
        <f t="shared" si="480"/>
        <v>27.125215513150515</v>
      </c>
      <c r="H3045" s="12">
        <f t="shared" si="483"/>
        <v>0</v>
      </c>
      <c r="I3045" s="12">
        <f t="shared" si="477"/>
        <v>0</v>
      </c>
      <c r="J3045" s="12">
        <f t="shared" si="484"/>
        <v>0</v>
      </c>
      <c r="K3045" s="12">
        <f t="shared" si="485"/>
        <v>0</v>
      </c>
      <c r="L3045" s="12">
        <f t="shared" si="486"/>
        <v>27.125215513150515</v>
      </c>
      <c r="M3045" s="12">
        <f t="shared" si="481"/>
        <v>27.125215513150515</v>
      </c>
      <c r="N3045" s="13"/>
    </row>
    <row r="3046" spans="1:14" x14ac:dyDescent="0.2">
      <c r="A3046" s="10" t="s">
        <v>3028</v>
      </c>
      <c r="B3046" s="6">
        <f>IF($C$10=2012,profiles!C3033,IF($C$10=2013,profiles!E3033,IF($C$10=2014,profiles!G3033,IF($C$10=2015,profiles!I3033,IF($C$10=2016,profiles!K3033)))))</f>
        <v>51.097000000000001</v>
      </c>
      <c r="C3046" s="6">
        <f>IF($C$10=2012,profiles!D3033,IF($C$10=2013,profiles!F3033,IF($C$10=2014,profiles!H3033,IF($C$10=2015,profiles!J3033,IF($C$10=2016,profiles!L3033)))))</f>
        <v>0.11702448915028545</v>
      </c>
      <c r="D3046" s="11">
        <f t="shared" si="482"/>
        <v>23.404897830057088</v>
      </c>
      <c r="E3046" s="11">
        <f t="shared" si="478"/>
        <v>0</v>
      </c>
      <c r="F3046" s="11">
        <f t="shared" si="479"/>
        <v>23.404897830057088</v>
      </c>
      <c r="G3046" s="11">
        <f t="shared" si="480"/>
        <v>27.692102169942913</v>
      </c>
      <c r="H3046" s="12">
        <f t="shared" si="483"/>
        <v>0</v>
      </c>
      <c r="I3046" s="12">
        <f t="shared" si="477"/>
        <v>0</v>
      </c>
      <c r="J3046" s="12">
        <f t="shared" si="484"/>
        <v>0</v>
      </c>
      <c r="K3046" s="12">
        <f t="shared" si="485"/>
        <v>0</v>
      </c>
      <c r="L3046" s="12">
        <f t="shared" si="486"/>
        <v>27.692102169942913</v>
      </c>
      <c r="M3046" s="12">
        <f t="shared" si="481"/>
        <v>27.692102169942913</v>
      </c>
      <c r="N3046" s="13"/>
    </row>
    <row r="3047" spans="1:14" x14ac:dyDescent="0.2">
      <c r="A3047" s="10" t="s">
        <v>3029</v>
      </c>
      <c r="B3047" s="6">
        <f>IF($C$10=2012,profiles!C3034,IF($C$10=2013,profiles!E3034,IF($C$10=2014,profiles!G3034,IF($C$10=2015,profiles!I3034,IF($C$10=2016,profiles!K3034)))))</f>
        <v>59.165999999999997</v>
      </c>
      <c r="C3047" s="6">
        <f>IF($C$10=2012,profiles!D3034,IF($C$10=2013,profiles!F3034,IF($C$10=2014,profiles!H3034,IF($C$10=2015,profiles!J3034,IF($C$10=2016,profiles!L3034)))))</f>
        <v>0.1207920507326613</v>
      </c>
      <c r="D3047" s="11">
        <f t="shared" si="482"/>
        <v>24.158410146532262</v>
      </c>
      <c r="E3047" s="11">
        <f t="shared" si="478"/>
        <v>0</v>
      </c>
      <c r="F3047" s="11">
        <f t="shared" si="479"/>
        <v>24.158410146532262</v>
      </c>
      <c r="G3047" s="11">
        <f t="shared" si="480"/>
        <v>35.007589853467735</v>
      </c>
      <c r="H3047" s="12">
        <f t="shared" si="483"/>
        <v>0</v>
      </c>
      <c r="I3047" s="12">
        <f t="shared" si="477"/>
        <v>0</v>
      </c>
      <c r="J3047" s="12">
        <f t="shared" si="484"/>
        <v>0</v>
      </c>
      <c r="K3047" s="12">
        <f t="shared" si="485"/>
        <v>0</v>
      </c>
      <c r="L3047" s="12">
        <f t="shared" si="486"/>
        <v>35.007589853467735</v>
      </c>
      <c r="M3047" s="12">
        <f t="shared" si="481"/>
        <v>35.007589853467735</v>
      </c>
      <c r="N3047" s="13"/>
    </row>
    <row r="3048" spans="1:14" x14ac:dyDescent="0.2">
      <c r="A3048" s="10" t="s">
        <v>3030</v>
      </c>
      <c r="B3048" s="6">
        <f>IF($C$10=2012,profiles!C3035,IF($C$10=2013,profiles!E3035,IF($C$10=2014,profiles!G3035,IF($C$10=2015,profiles!I3035,IF($C$10=2016,profiles!K3035)))))</f>
        <v>65.363</v>
      </c>
      <c r="C3048" s="6">
        <f>IF($C$10=2012,profiles!D3035,IF($C$10=2013,profiles!F3035,IF($C$10=2014,profiles!H3035,IF($C$10=2015,profiles!J3035,IF($C$10=2016,profiles!L3035)))))</f>
        <v>0.13753037776275867</v>
      </c>
      <c r="D3048" s="11">
        <f t="shared" si="482"/>
        <v>27.506075552551735</v>
      </c>
      <c r="E3048" s="11">
        <f t="shared" si="478"/>
        <v>0</v>
      </c>
      <c r="F3048" s="11">
        <f t="shared" si="479"/>
        <v>27.506075552551735</v>
      </c>
      <c r="G3048" s="11">
        <f t="shared" si="480"/>
        <v>37.856924447448264</v>
      </c>
      <c r="H3048" s="12">
        <f t="shared" si="483"/>
        <v>0</v>
      </c>
      <c r="I3048" s="12">
        <f t="shared" si="477"/>
        <v>0</v>
      </c>
      <c r="J3048" s="12">
        <f t="shared" si="484"/>
        <v>0</v>
      </c>
      <c r="K3048" s="12">
        <f t="shared" si="485"/>
        <v>0</v>
      </c>
      <c r="L3048" s="12">
        <f t="shared" si="486"/>
        <v>37.856924447448264</v>
      </c>
      <c r="M3048" s="12">
        <f t="shared" si="481"/>
        <v>37.856924447448264</v>
      </c>
      <c r="N3048" s="13"/>
    </row>
    <row r="3049" spans="1:14" x14ac:dyDescent="0.2">
      <c r="A3049" s="10" t="s">
        <v>3031</v>
      </c>
      <c r="B3049" s="6">
        <f>IF($C$10=2012,profiles!C3036,IF($C$10=2013,profiles!E3036,IF($C$10=2014,profiles!G3036,IF($C$10=2015,profiles!I3036,IF($C$10=2016,profiles!K3036)))))</f>
        <v>68.718999999999994</v>
      </c>
      <c r="C3049" s="6">
        <f>IF($C$10=2012,profiles!D3036,IF($C$10=2013,profiles!F3036,IF($C$10=2014,profiles!H3036,IF($C$10=2015,profiles!J3036,IF($C$10=2016,profiles!L3036)))))</f>
        <v>0.16683683007146863</v>
      </c>
      <c r="D3049" s="11">
        <f t="shared" si="482"/>
        <v>33.367366014293722</v>
      </c>
      <c r="E3049" s="11">
        <f t="shared" si="478"/>
        <v>0</v>
      </c>
      <c r="F3049" s="11">
        <f t="shared" si="479"/>
        <v>33.367366014293722</v>
      </c>
      <c r="G3049" s="11">
        <f t="shared" si="480"/>
        <v>35.351633985706272</v>
      </c>
      <c r="H3049" s="12">
        <f t="shared" si="483"/>
        <v>0</v>
      </c>
      <c r="I3049" s="12">
        <f t="shared" si="477"/>
        <v>0</v>
      </c>
      <c r="J3049" s="12">
        <f t="shared" si="484"/>
        <v>0</v>
      </c>
      <c r="K3049" s="12">
        <f t="shared" si="485"/>
        <v>0</v>
      </c>
      <c r="L3049" s="12">
        <f t="shared" si="486"/>
        <v>35.351633985706272</v>
      </c>
      <c r="M3049" s="12">
        <f t="shared" si="481"/>
        <v>35.351633985706272</v>
      </c>
      <c r="N3049" s="13"/>
    </row>
    <row r="3050" spans="1:14" x14ac:dyDescent="0.2">
      <c r="A3050" s="10" t="s">
        <v>3032</v>
      </c>
      <c r="B3050" s="6">
        <f>IF($C$10=2012,profiles!C3037,IF($C$10=2013,profiles!E3037,IF($C$10=2014,profiles!G3037,IF($C$10=2015,profiles!I3037,IF($C$10=2016,profiles!K3037)))))</f>
        <v>69.701999999999998</v>
      </c>
      <c r="C3050" s="6">
        <f>IF($C$10=2012,profiles!D3037,IF($C$10=2013,profiles!F3037,IF($C$10=2014,profiles!H3037,IF($C$10=2015,profiles!J3037,IF($C$10=2016,profiles!L3037)))))</f>
        <v>0.20764728721186063</v>
      </c>
      <c r="D3050" s="11">
        <f t="shared" si="482"/>
        <v>41.529457442372127</v>
      </c>
      <c r="E3050" s="11">
        <f t="shared" si="478"/>
        <v>0</v>
      </c>
      <c r="F3050" s="11">
        <f t="shared" si="479"/>
        <v>41.529457442372127</v>
      </c>
      <c r="G3050" s="11">
        <f t="shared" si="480"/>
        <v>28.172542557627871</v>
      </c>
      <c r="H3050" s="12">
        <f t="shared" si="483"/>
        <v>0</v>
      </c>
      <c r="I3050" s="12">
        <f t="shared" si="477"/>
        <v>0</v>
      </c>
      <c r="J3050" s="12">
        <f t="shared" si="484"/>
        <v>0</v>
      </c>
      <c r="K3050" s="12">
        <f t="shared" si="485"/>
        <v>0</v>
      </c>
      <c r="L3050" s="12">
        <f t="shared" si="486"/>
        <v>28.172542557627871</v>
      </c>
      <c r="M3050" s="12">
        <f t="shared" si="481"/>
        <v>28.172542557627871</v>
      </c>
      <c r="N3050" s="13"/>
    </row>
    <row r="3051" spans="1:14" x14ac:dyDescent="0.2">
      <c r="A3051" s="10" t="s">
        <v>3033</v>
      </c>
      <c r="B3051" s="6">
        <f>IF($C$10=2012,profiles!C3038,IF($C$10=2013,profiles!E3038,IF($C$10=2014,profiles!G3038,IF($C$10=2015,profiles!I3038,IF($C$10=2016,profiles!K3038)))))</f>
        <v>70.8</v>
      </c>
      <c r="C3051" s="6">
        <f>IF($C$10=2012,profiles!D3038,IF($C$10=2013,profiles!F3038,IF($C$10=2014,profiles!H3038,IF($C$10=2015,profiles!J3038,IF($C$10=2016,profiles!L3038)))))</f>
        <v>0.24077882112710489</v>
      </c>
      <c r="D3051" s="11">
        <f t="shared" si="482"/>
        <v>48.155764225420974</v>
      </c>
      <c r="E3051" s="11">
        <f t="shared" si="478"/>
        <v>0</v>
      </c>
      <c r="F3051" s="11">
        <f t="shared" si="479"/>
        <v>48.155764225420974</v>
      </c>
      <c r="G3051" s="11">
        <f t="shared" si="480"/>
        <v>22.644235774579023</v>
      </c>
      <c r="H3051" s="12">
        <f t="shared" si="483"/>
        <v>0</v>
      </c>
      <c r="I3051" s="12">
        <f t="shared" si="477"/>
        <v>0</v>
      </c>
      <c r="J3051" s="12">
        <f t="shared" si="484"/>
        <v>0</v>
      </c>
      <c r="K3051" s="12">
        <f t="shared" si="485"/>
        <v>0</v>
      </c>
      <c r="L3051" s="12">
        <f t="shared" si="486"/>
        <v>22.644235774579023</v>
      </c>
      <c r="M3051" s="12">
        <f t="shared" si="481"/>
        <v>22.644235774579023</v>
      </c>
      <c r="N3051" s="13"/>
    </row>
    <row r="3052" spans="1:14" x14ac:dyDescent="0.2">
      <c r="A3052" s="10" t="s">
        <v>3034</v>
      </c>
      <c r="B3052" s="6">
        <f>IF($C$10=2012,profiles!C3039,IF($C$10=2013,profiles!E3039,IF($C$10=2014,profiles!G3039,IF($C$10=2015,profiles!I3039,IF($C$10=2016,profiles!K3039)))))</f>
        <v>72.028999999999996</v>
      </c>
      <c r="C3052" s="6">
        <f>IF($C$10=2012,profiles!D3039,IF($C$10=2013,profiles!F3039,IF($C$10=2014,profiles!H3039,IF($C$10=2015,profiles!J3039,IF($C$10=2016,profiles!L3039)))))</f>
        <v>0.28693864051422902</v>
      </c>
      <c r="D3052" s="11">
        <f t="shared" si="482"/>
        <v>57.387728102845806</v>
      </c>
      <c r="E3052" s="11">
        <f t="shared" si="478"/>
        <v>0</v>
      </c>
      <c r="F3052" s="11">
        <f t="shared" si="479"/>
        <v>57.387728102845806</v>
      </c>
      <c r="G3052" s="11">
        <f t="shared" si="480"/>
        <v>14.641271897154191</v>
      </c>
      <c r="H3052" s="12">
        <f t="shared" si="483"/>
        <v>0</v>
      </c>
      <c r="I3052" s="12">
        <f t="shared" si="477"/>
        <v>0</v>
      </c>
      <c r="J3052" s="12">
        <f t="shared" si="484"/>
        <v>0</v>
      </c>
      <c r="K3052" s="12">
        <f t="shared" si="485"/>
        <v>0</v>
      </c>
      <c r="L3052" s="12">
        <f t="shared" si="486"/>
        <v>14.641271897154191</v>
      </c>
      <c r="M3052" s="12">
        <f t="shared" si="481"/>
        <v>14.641271897154191</v>
      </c>
      <c r="N3052" s="13"/>
    </row>
    <row r="3053" spans="1:14" x14ac:dyDescent="0.2">
      <c r="A3053" s="10" t="s">
        <v>3035</v>
      </c>
      <c r="B3053" s="6">
        <f>IF($C$10=2012,profiles!C3040,IF($C$10=2013,profiles!E3040,IF($C$10=2014,profiles!G3040,IF($C$10=2015,profiles!I3040,IF($C$10=2016,profiles!K3040)))))</f>
        <v>71.144000000000005</v>
      </c>
      <c r="C3053" s="6">
        <f>IF($C$10=2012,profiles!D3040,IF($C$10=2013,profiles!F3040,IF($C$10=2014,profiles!H3040,IF($C$10=2015,profiles!J3040,IF($C$10=2016,profiles!L3040)))))</f>
        <v>0.31870407385571103</v>
      </c>
      <c r="D3053" s="11">
        <f t="shared" si="482"/>
        <v>63.740814771142205</v>
      </c>
      <c r="E3053" s="11">
        <f t="shared" si="478"/>
        <v>0</v>
      </c>
      <c r="F3053" s="11">
        <f t="shared" si="479"/>
        <v>63.740814771142205</v>
      </c>
      <c r="G3053" s="11">
        <f t="shared" si="480"/>
        <v>7.4031852288578008</v>
      </c>
      <c r="H3053" s="12">
        <f t="shared" si="483"/>
        <v>0</v>
      </c>
      <c r="I3053" s="12">
        <f t="shared" si="477"/>
        <v>0</v>
      </c>
      <c r="J3053" s="12">
        <f t="shared" si="484"/>
        <v>0</v>
      </c>
      <c r="K3053" s="12">
        <f t="shared" si="485"/>
        <v>0</v>
      </c>
      <c r="L3053" s="12">
        <f t="shared" si="486"/>
        <v>7.4031852288578008</v>
      </c>
      <c r="M3053" s="12">
        <f t="shared" si="481"/>
        <v>7.4031852288578008</v>
      </c>
      <c r="N3053" s="13"/>
    </row>
    <row r="3054" spans="1:14" x14ac:dyDescent="0.2">
      <c r="A3054" s="10" t="s">
        <v>3036</v>
      </c>
      <c r="B3054" s="6">
        <f>IF($C$10=2012,profiles!C3041,IF($C$10=2013,profiles!E3041,IF($C$10=2014,profiles!G3041,IF($C$10=2015,profiles!I3041,IF($C$10=2016,profiles!K3041)))))</f>
        <v>70.266999999999996</v>
      </c>
      <c r="C3054" s="6">
        <f>IF($C$10=2012,profiles!D3041,IF($C$10=2013,profiles!F3041,IF($C$10=2014,profiles!H3041,IF($C$10=2015,profiles!J3041,IF($C$10=2016,profiles!L3041)))))</f>
        <v>0.325362016652047</v>
      </c>
      <c r="D3054" s="11">
        <f t="shared" si="482"/>
        <v>65.072403330409401</v>
      </c>
      <c r="E3054" s="11">
        <f t="shared" si="478"/>
        <v>0</v>
      </c>
      <c r="F3054" s="11">
        <f t="shared" si="479"/>
        <v>65.072403330409401</v>
      </c>
      <c r="G3054" s="11">
        <f t="shared" si="480"/>
        <v>5.1945966695905952</v>
      </c>
      <c r="H3054" s="12">
        <f t="shared" si="483"/>
        <v>0</v>
      </c>
      <c r="I3054" s="12">
        <f t="shared" si="477"/>
        <v>0</v>
      </c>
      <c r="J3054" s="12">
        <f t="shared" si="484"/>
        <v>0</v>
      </c>
      <c r="K3054" s="12">
        <f t="shared" si="485"/>
        <v>0</v>
      </c>
      <c r="L3054" s="12">
        <f t="shared" si="486"/>
        <v>5.1945966695905952</v>
      </c>
      <c r="M3054" s="12">
        <f t="shared" si="481"/>
        <v>5.1945966695905952</v>
      </c>
      <c r="N3054" s="13"/>
    </row>
    <row r="3055" spans="1:14" x14ac:dyDescent="0.2">
      <c r="A3055" s="10" t="s">
        <v>3037</v>
      </c>
      <c r="B3055" s="6">
        <f>IF($C$10=2012,profiles!C3042,IF($C$10=2013,profiles!E3042,IF($C$10=2014,profiles!G3042,IF($C$10=2015,profiles!I3042,IF($C$10=2016,profiles!K3042)))))</f>
        <v>68.709000000000003</v>
      </c>
      <c r="C3055" s="6">
        <f>IF($C$10=2012,profiles!D3042,IF($C$10=2013,profiles!F3042,IF($C$10=2014,profiles!H3042,IF($C$10=2015,profiles!J3042,IF($C$10=2016,profiles!L3042)))))</f>
        <v>0.32467177636214606</v>
      </c>
      <c r="D3055" s="11">
        <f t="shared" si="482"/>
        <v>64.934355272429215</v>
      </c>
      <c r="E3055" s="11">
        <f t="shared" si="478"/>
        <v>0</v>
      </c>
      <c r="F3055" s="11">
        <f t="shared" si="479"/>
        <v>64.934355272429215</v>
      </c>
      <c r="G3055" s="11">
        <f t="shared" si="480"/>
        <v>3.7746447275707879</v>
      </c>
      <c r="H3055" s="12">
        <f t="shared" si="483"/>
        <v>0</v>
      </c>
      <c r="I3055" s="12">
        <f t="shared" si="477"/>
        <v>0</v>
      </c>
      <c r="J3055" s="12">
        <f t="shared" si="484"/>
        <v>0</v>
      </c>
      <c r="K3055" s="12">
        <f t="shared" si="485"/>
        <v>0</v>
      </c>
      <c r="L3055" s="12">
        <f t="shared" si="486"/>
        <v>3.7746447275707879</v>
      </c>
      <c r="M3055" s="12">
        <f t="shared" si="481"/>
        <v>3.7746447275707879</v>
      </c>
      <c r="N3055" s="13"/>
    </row>
    <row r="3056" spans="1:14" x14ac:dyDescent="0.2">
      <c r="A3056" s="10" t="s">
        <v>3038</v>
      </c>
      <c r="B3056" s="6">
        <f>IF($C$10=2012,profiles!C3043,IF($C$10=2013,profiles!E3043,IF($C$10=2014,profiles!G3043,IF($C$10=2015,profiles!I3043,IF($C$10=2016,profiles!K3043)))))</f>
        <v>67.510000000000005</v>
      </c>
      <c r="C3056" s="6">
        <f>IF($C$10=2012,profiles!D3043,IF($C$10=2013,profiles!F3043,IF($C$10=2014,profiles!H3043,IF($C$10=2015,profiles!J3043,IF($C$10=2016,profiles!L3043)))))</f>
        <v>0.31513783235788961</v>
      </c>
      <c r="D3056" s="11">
        <f t="shared" si="482"/>
        <v>63.02756647157792</v>
      </c>
      <c r="E3056" s="11">
        <f t="shared" si="478"/>
        <v>0</v>
      </c>
      <c r="F3056" s="11">
        <f t="shared" si="479"/>
        <v>63.02756647157792</v>
      </c>
      <c r="G3056" s="11">
        <f t="shared" si="480"/>
        <v>4.4824335284220851</v>
      </c>
      <c r="H3056" s="12">
        <f t="shared" si="483"/>
        <v>0</v>
      </c>
      <c r="I3056" s="12">
        <f t="shared" si="477"/>
        <v>0</v>
      </c>
      <c r="J3056" s="12">
        <f t="shared" si="484"/>
        <v>0</v>
      </c>
      <c r="K3056" s="12">
        <f t="shared" si="485"/>
        <v>0</v>
      </c>
      <c r="L3056" s="12">
        <f t="shared" si="486"/>
        <v>4.4824335284220851</v>
      </c>
      <c r="M3056" s="12">
        <f t="shared" si="481"/>
        <v>4.4824335284220851</v>
      </c>
      <c r="N3056" s="13"/>
    </row>
    <row r="3057" spans="1:14" x14ac:dyDescent="0.2">
      <c r="A3057" s="10" t="s">
        <v>3039</v>
      </c>
      <c r="B3057" s="6">
        <f>IF($C$10=2012,profiles!C3044,IF($C$10=2013,profiles!E3044,IF($C$10=2014,profiles!G3044,IF($C$10=2015,profiles!I3044,IF($C$10=2016,profiles!K3044)))))</f>
        <v>66.155000000000001</v>
      </c>
      <c r="C3057" s="6">
        <f>IF($C$10=2012,profiles!D3044,IF($C$10=2013,profiles!F3044,IF($C$10=2014,profiles!H3044,IF($C$10=2015,profiles!J3044,IF($C$10=2016,profiles!L3044)))))</f>
        <v>0.27928847730116046</v>
      </c>
      <c r="D3057" s="11">
        <f t="shared" si="482"/>
        <v>55.857695460232094</v>
      </c>
      <c r="E3057" s="11">
        <f t="shared" si="478"/>
        <v>0</v>
      </c>
      <c r="F3057" s="11">
        <f t="shared" si="479"/>
        <v>55.857695460232094</v>
      </c>
      <c r="G3057" s="11">
        <f t="shared" si="480"/>
        <v>10.297304539767907</v>
      </c>
      <c r="H3057" s="12">
        <f t="shared" si="483"/>
        <v>0</v>
      </c>
      <c r="I3057" s="12">
        <f t="shared" si="477"/>
        <v>0</v>
      </c>
      <c r="J3057" s="12">
        <f t="shared" si="484"/>
        <v>0</v>
      </c>
      <c r="K3057" s="12">
        <f t="shared" si="485"/>
        <v>0</v>
      </c>
      <c r="L3057" s="12">
        <f t="shared" si="486"/>
        <v>10.297304539767907</v>
      </c>
      <c r="M3057" s="12">
        <f t="shared" si="481"/>
        <v>10.297304539767907</v>
      </c>
      <c r="N3057" s="13"/>
    </row>
    <row r="3058" spans="1:14" x14ac:dyDescent="0.2">
      <c r="A3058" s="10" t="s">
        <v>3040</v>
      </c>
      <c r="B3058" s="6">
        <f>IF($C$10=2012,profiles!C3045,IF($C$10=2013,profiles!E3045,IF($C$10=2014,profiles!G3045,IF($C$10=2015,profiles!I3045,IF($C$10=2016,profiles!K3045)))))</f>
        <v>65.555999999999997</v>
      </c>
      <c r="C3058" s="6">
        <f>IF($C$10=2012,profiles!D3045,IF($C$10=2013,profiles!F3045,IF($C$10=2014,profiles!H3045,IF($C$10=2015,profiles!J3045,IF($C$10=2016,profiles!L3045)))))</f>
        <v>0.20761852719978141</v>
      </c>
      <c r="D3058" s="11">
        <f t="shared" si="482"/>
        <v>41.523705439956281</v>
      </c>
      <c r="E3058" s="11">
        <f t="shared" si="478"/>
        <v>0</v>
      </c>
      <c r="F3058" s="11">
        <f t="shared" si="479"/>
        <v>41.523705439956281</v>
      </c>
      <c r="G3058" s="11">
        <f t="shared" si="480"/>
        <v>24.032294560043717</v>
      </c>
      <c r="H3058" s="12">
        <f t="shared" si="483"/>
        <v>0</v>
      </c>
      <c r="I3058" s="12">
        <f t="shared" si="477"/>
        <v>0</v>
      </c>
      <c r="J3058" s="12">
        <f t="shared" si="484"/>
        <v>0</v>
      </c>
      <c r="K3058" s="12">
        <f t="shared" si="485"/>
        <v>0</v>
      </c>
      <c r="L3058" s="12">
        <f t="shared" si="486"/>
        <v>24.032294560043717</v>
      </c>
      <c r="M3058" s="12">
        <f t="shared" si="481"/>
        <v>24.032294560043717</v>
      </c>
      <c r="N3058" s="13"/>
    </row>
    <row r="3059" spans="1:14" x14ac:dyDescent="0.2">
      <c r="A3059" s="10" t="s">
        <v>3041</v>
      </c>
      <c r="B3059" s="6">
        <f>IF($C$10=2012,profiles!C3046,IF($C$10=2013,profiles!E3046,IF($C$10=2014,profiles!G3046,IF($C$10=2015,profiles!I3046,IF($C$10=2016,profiles!K3046)))))</f>
        <v>65.043000000000006</v>
      </c>
      <c r="C3059" s="6">
        <f>IF($C$10=2012,profiles!D3046,IF($C$10=2013,profiles!F3046,IF($C$10=2014,profiles!H3046,IF($C$10=2015,profiles!J3046,IF($C$10=2016,profiles!L3046)))))</f>
        <v>0.15166592369968795</v>
      </c>
      <c r="D3059" s="11">
        <f t="shared" si="482"/>
        <v>30.33318473993759</v>
      </c>
      <c r="E3059" s="11">
        <f t="shared" si="478"/>
        <v>0</v>
      </c>
      <c r="F3059" s="11">
        <f t="shared" si="479"/>
        <v>30.33318473993759</v>
      </c>
      <c r="G3059" s="11">
        <f t="shared" si="480"/>
        <v>34.709815260062413</v>
      </c>
      <c r="H3059" s="12">
        <f t="shared" si="483"/>
        <v>0</v>
      </c>
      <c r="I3059" s="12">
        <f t="shared" si="477"/>
        <v>0</v>
      </c>
      <c r="J3059" s="12">
        <f t="shared" si="484"/>
        <v>0</v>
      </c>
      <c r="K3059" s="12">
        <f t="shared" si="485"/>
        <v>0</v>
      </c>
      <c r="L3059" s="12">
        <f t="shared" si="486"/>
        <v>34.709815260062413</v>
      </c>
      <c r="M3059" s="12">
        <f t="shared" si="481"/>
        <v>34.709815260062413</v>
      </c>
      <c r="N3059" s="13"/>
    </row>
    <row r="3060" spans="1:14" x14ac:dyDescent="0.2">
      <c r="A3060" s="10" t="s">
        <v>3042</v>
      </c>
      <c r="B3060" s="6">
        <f>IF($C$10=2012,profiles!C3047,IF($C$10=2013,profiles!E3047,IF($C$10=2014,profiles!G3047,IF($C$10=2015,profiles!I3047,IF($C$10=2016,profiles!K3047)))))</f>
        <v>64.325000000000003</v>
      </c>
      <c r="C3060" s="6">
        <f>IF($C$10=2012,profiles!D3047,IF($C$10=2013,profiles!F3047,IF($C$10=2014,profiles!H3047,IF($C$10=2015,profiles!J3047,IF($C$10=2016,profiles!L3047)))))</f>
        <v>9.4275319595634233E-2</v>
      </c>
      <c r="D3060" s="11">
        <f t="shared" si="482"/>
        <v>18.855063919126845</v>
      </c>
      <c r="E3060" s="11">
        <f t="shared" si="478"/>
        <v>0</v>
      </c>
      <c r="F3060" s="11">
        <f t="shared" si="479"/>
        <v>18.855063919126845</v>
      </c>
      <c r="G3060" s="11">
        <f t="shared" si="480"/>
        <v>45.469936080873154</v>
      </c>
      <c r="H3060" s="12">
        <f t="shared" si="483"/>
        <v>0</v>
      </c>
      <c r="I3060" s="12">
        <f t="shared" si="477"/>
        <v>0</v>
      </c>
      <c r="J3060" s="12">
        <f t="shared" si="484"/>
        <v>0</v>
      </c>
      <c r="K3060" s="12">
        <f t="shared" si="485"/>
        <v>0</v>
      </c>
      <c r="L3060" s="12">
        <f t="shared" si="486"/>
        <v>45.469936080873154</v>
      </c>
      <c r="M3060" s="12">
        <f t="shared" si="481"/>
        <v>45.469936080873154</v>
      </c>
      <c r="N3060" s="13"/>
    </row>
    <row r="3061" spans="1:14" x14ac:dyDescent="0.2">
      <c r="A3061" s="10" t="s">
        <v>3043</v>
      </c>
      <c r="B3061" s="6">
        <f>IF($C$10=2012,profiles!C3048,IF($C$10=2013,profiles!E3048,IF($C$10=2014,profiles!G3048,IF($C$10=2015,profiles!I3048,IF($C$10=2016,profiles!K3048)))))</f>
        <v>62.488</v>
      </c>
      <c r="C3061" s="6">
        <f>IF($C$10=2012,profiles!D3048,IF($C$10=2013,profiles!F3048,IF($C$10=2014,profiles!H3048,IF($C$10=2015,profiles!J3048,IF($C$10=2016,profiles!L3048)))))</f>
        <v>5.9605125034152516E-2</v>
      </c>
      <c r="D3061" s="11">
        <f t="shared" si="482"/>
        <v>11.921025006830503</v>
      </c>
      <c r="E3061" s="11">
        <f t="shared" si="478"/>
        <v>0</v>
      </c>
      <c r="F3061" s="11">
        <f t="shared" si="479"/>
        <v>11.921025006830503</v>
      </c>
      <c r="G3061" s="11">
        <f t="shared" si="480"/>
        <v>50.566974993169495</v>
      </c>
      <c r="H3061" s="12">
        <f t="shared" si="483"/>
        <v>0</v>
      </c>
      <c r="I3061" s="12">
        <f t="shared" si="477"/>
        <v>0</v>
      </c>
      <c r="J3061" s="12">
        <f t="shared" si="484"/>
        <v>0</v>
      </c>
      <c r="K3061" s="12">
        <f t="shared" si="485"/>
        <v>0</v>
      </c>
      <c r="L3061" s="12">
        <f t="shared" si="486"/>
        <v>50.566974993169495</v>
      </c>
      <c r="M3061" s="12">
        <f t="shared" si="481"/>
        <v>50.566974993169495</v>
      </c>
      <c r="N3061" s="13"/>
    </row>
    <row r="3062" spans="1:14" x14ac:dyDescent="0.2">
      <c r="A3062" s="10" t="s">
        <v>3044</v>
      </c>
      <c r="B3062" s="6">
        <f>IF($C$10=2012,profiles!C3049,IF($C$10=2013,profiles!E3049,IF($C$10=2014,profiles!G3049,IF($C$10=2015,profiles!I3049,IF($C$10=2016,profiles!K3049)))))</f>
        <v>61.747999999999998</v>
      </c>
      <c r="C3062" s="6">
        <f>IF($C$10=2012,profiles!D3049,IF($C$10=2013,profiles!F3049,IF($C$10=2014,profiles!H3049,IF($C$10=2015,profiles!J3049,IF($C$10=2016,profiles!L3049)))))</f>
        <v>5.7390604104053722E-2</v>
      </c>
      <c r="D3062" s="11">
        <f t="shared" si="482"/>
        <v>11.478120820810744</v>
      </c>
      <c r="E3062" s="11">
        <f t="shared" si="478"/>
        <v>0</v>
      </c>
      <c r="F3062" s="11">
        <f t="shared" si="479"/>
        <v>11.478120820810744</v>
      </c>
      <c r="G3062" s="11">
        <f t="shared" si="480"/>
        <v>50.269879179189253</v>
      </c>
      <c r="H3062" s="12">
        <f t="shared" si="483"/>
        <v>0</v>
      </c>
      <c r="I3062" s="12">
        <f t="shared" si="477"/>
        <v>0</v>
      </c>
      <c r="J3062" s="12">
        <f t="shared" si="484"/>
        <v>0</v>
      </c>
      <c r="K3062" s="12">
        <f t="shared" si="485"/>
        <v>0</v>
      </c>
      <c r="L3062" s="12">
        <f t="shared" si="486"/>
        <v>50.269879179189253</v>
      </c>
      <c r="M3062" s="12">
        <f t="shared" si="481"/>
        <v>50.269879179189253</v>
      </c>
      <c r="N3062" s="13"/>
    </row>
    <row r="3063" spans="1:14" x14ac:dyDescent="0.2">
      <c r="A3063" s="10" t="s">
        <v>3045</v>
      </c>
      <c r="B3063" s="6">
        <f>IF($C$10=2012,profiles!C3050,IF($C$10=2013,profiles!E3050,IF($C$10=2014,profiles!G3050,IF($C$10=2015,profiles!I3050,IF($C$10=2016,profiles!K3050)))))</f>
        <v>57.814</v>
      </c>
      <c r="C3063" s="6">
        <f>IF($C$10=2012,profiles!D3050,IF($C$10=2013,profiles!F3050,IF($C$10=2014,profiles!H3050,IF($C$10=2015,profiles!J3050,IF($C$10=2016,profiles!L3050)))))</f>
        <v>6.3962266864152087E-2</v>
      </c>
      <c r="D3063" s="11">
        <f t="shared" si="482"/>
        <v>12.792453372830417</v>
      </c>
      <c r="E3063" s="11">
        <f t="shared" si="478"/>
        <v>0</v>
      </c>
      <c r="F3063" s="11">
        <f t="shared" si="479"/>
        <v>12.792453372830417</v>
      </c>
      <c r="G3063" s="11">
        <f t="shared" si="480"/>
        <v>45.021546627169585</v>
      </c>
      <c r="H3063" s="12">
        <f t="shared" si="483"/>
        <v>0</v>
      </c>
      <c r="I3063" s="12">
        <f t="shared" si="477"/>
        <v>0</v>
      </c>
      <c r="J3063" s="12">
        <f t="shared" si="484"/>
        <v>0</v>
      </c>
      <c r="K3063" s="12">
        <f t="shared" si="485"/>
        <v>0</v>
      </c>
      <c r="L3063" s="12">
        <f t="shared" si="486"/>
        <v>45.021546627169585</v>
      </c>
      <c r="M3063" s="12">
        <f t="shared" si="481"/>
        <v>45.021546627169585</v>
      </c>
      <c r="N3063" s="13"/>
    </row>
    <row r="3064" spans="1:14" x14ac:dyDescent="0.2">
      <c r="A3064" s="10" t="s">
        <v>3046</v>
      </c>
      <c r="B3064" s="6">
        <f>IF($C$10=2012,profiles!C3051,IF($C$10=2013,profiles!E3051,IF($C$10=2014,profiles!G3051,IF($C$10=2015,profiles!I3051,IF($C$10=2016,profiles!K3051)))))</f>
        <v>52.603000000000002</v>
      </c>
      <c r="C3064" s="6">
        <f>IF($C$10=2012,profiles!D3051,IF($C$10=2013,profiles!F3051,IF($C$10=2014,profiles!H3051,IF($C$10=2015,profiles!J3051,IF($C$10=2016,profiles!L3051)))))</f>
        <v>6.6061747745934055E-2</v>
      </c>
      <c r="D3064" s="11">
        <f t="shared" si="482"/>
        <v>13.212349549186811</v>
      </c>
      <c r="E3064" s="11">
        <f t="shared" si="478"/>
        <v>0</v>
      </c>
      <c r="F3064" s="11">
        <f t="shared" si="479"/>
        <v>13.212349549186811</v>
      </c>
      <c r="G3064" s="11">
        <f t="shared" si="480"/>
        <v>39.39065045081319</v>
      </c>
      <c r="H3064" s="12">
        <f t="shared" si="483"/>
        <v>0</v>
      </c>
      <c r="I3064" s="12">
        <f t="shared" si="477"/>
        <v>0</v>
      </c>
      <c r="J3064" s="12">
        <f t="shared" si="484"/>
        <v>0</v>
      </c>
      <c r="K3064" s="12">
        <f t="shared" si="485"/>
        <v>0</v>
      </c>
      <c r="L3064" s="12">
        <f t="shared" si="486"/>
        <v>39.39065045081319</v>
      </c>
      <c r="M3064" s="12">
        <f t="shared" si="481"/>
        <v>39.39065045081319</v>
      </c>
      <c r="N3064" s="13"/>
    </row>
    <row r="3065" spans="1:14" x14ac:dyDescent="0.2">
      <c r="A3065" s="10" t="s">
        <v>3047</v>
      </c>
      <c r="B3065" s="6">
        <f>IF($C$10=2012,profiles!C3052,IF($C$10=2013,profiles!E3052,IF($C$10=2014,profiles!G3052,IF($C$10=2015,profiles!I3052,IF($C$10=2016,profiles!K3052)))))</f>
        <v>48.723999999999997</v>
      </c>
      <c r="C3065" s="6">
        <f>IF($C$10=2012,profiles!D3052,IF($C$10=2013,profiles!F3052,IF($C$10=2014,profiles!H3052,IF($C$10=2015,profiles!J3052,IF($C$10=2016,profiles!L3052)))))</f>
        <v>7.2204812695857171E-2</v>
      </c>
      <c r="D3065" s="11">
        <f t="shared" si="482"/>
        <v>14.440962539171434</v>
      </c>
      <c r="E3065" s="11">
        <f t="shared" si="478"/>
        <v>0</v>
      </c>
      <c r="F3065" s="11">
        <f t="shared" si="479"/>
        <v>14.440962539171434</v>
      </c>
      <c r="G3065" s="11">
        <f t="shared" si="480"/>
        <v>34.283037460828567</v>
      </c>
      <c r="H3065" s="12">
        <f t="shared" si="483"/>
        <v>0</v>
      </c>
      <c r="I3065" s="12">
        <f t="shared" si="477"/>
        <v>0</v>
      </c>
      <c r="J3065" s="12">
        <f t="shared" si="484"/>
        <v>0</v>
      </c>
      <c r="K3065" s="12">
        <f t="shared" si="485"/>
        <v>0</v>
      </c>
      <c r="L3065" s="12">
        <f t="shared" si="486"/>
        <v>34.283037460828567</v>
      </c>
      <c r="M3065" s="12">
        <f t="shared" si="481"/>
        <v>34.283037460828567</v>
      </c>
      <c r="N3065" s="13"/>
    </row>
    <row r="3066" spans="1:14" x14ac:dyDescent="0.2">
      <c r="A3066" s="10" t="s">
        <v>3048</v>
      </c>
      <c r="B3066" s="6">
        <f>IF($C$10=2012,profiles!C3053,IF($C$10=2013,profiles!E3053,IF($C$10=2014,profiles!G3053,IF($C$10=2015,profiles!I3053,IF($C$10=2016,profiles!K3053)))))</f>
        <v>46.832999999999998</v>
      </c>
      <c r="C3066" s="6">
        <f>IF($C$10=2012,profiles!D3053,IF($C$10=2013,profiles!F3053,IF($C$10=2014,profiles!H3053,IF($C$10=2015,profiles!J3053,IF($C$10=2016,profiles!L3053)))))</f>
        <v>8.6249029698415899E-2</v>
      </c>
      <c r="D3066" s="11">
        <f t="shared" si="482"/>
        <v>17.249805939683181</v>
      </c>
      <c r="E3066" s="11">
        <f t="shared" si="478"/>
        <v>0</v>
      </c>
      <c r="F3066" s="11">
        <f t="shared" si="479"/>
        <v>17.249805939683181</v>
      </c>
      <c r="G3066" s="11">
        <f t="shared" si="480"/>
        <v>29.583194060316817</v>
      </c>
      <c r="H3066" s="12">
        <f t="shared" si="483"/>
        <v>0</v>
      </c>
      <c r="I3066" s="12">
        <f t="shared" si="477"/>
        <v>0</v>
      </c>
      <c r="J3066" s="12">
        <f t="shared" si="484"/>
        <v>0</v>
      </c>
      <c r="K3066" s="12">
        <f t="shared" si="485"/>
        <v>0</v>
      </c>
      <c r="L3066" s="12">
        <f t="shared" si="486"/>
        <v>29.583194060316817</v>
      </c>
      <c r="M3066" s="12">
        <f t="shared" si="481"/>
        <v>29.583194060316817</v>
      </c>
      <c r="N3066" s="13"/>
    </row>
    <row r="3067" spans="1:14" x14ac:dyDescent="0.2">
      <c r="A3067" s="10" t="s">
        <v>3049</v>
      </c>
      <c r="B3067" s="6">
        <f>IF($C$10=2012,profiles!C3054,IF($C$10=2013,profiles!E3054,IF($C$10=2014,profiles!G3054,IF($C$10=2015,profiles!I3054,IF($C$10=2016,profiles!K3054)))))</f>
        <v>46.058999999999997</v>
      </c>
      <c r="C3067" s="6">
        <f>IF($C$10=2012,profiles!D3054,IF($C$10=2013,profiles!F3054,IF($C$10=2014,profiles!H3054,IF($C$10=2015,profiles!J3054,IF($C$10=2016,profiles!L3054)))))</f>
        <v>9.7231406146680854E-2</v>
      </c>
      <c r="D3067" s="11">
        <f t="shared" si="482"/>
        <v>19.446281229336172</v>
      </c>
      <c r="E3067" s="11">
        <f t="shared" si="478"/>
        <v>0</v>
      </c>
      <c r="F3067" s="11">
        <f t="shared" si="479"/>
        <v>19.446281229336172</v>
      </c>
      <c r="G3067" s="11">
        <f t="shared" si="480"/>
        <v>26.612718770663825</v>
      </c>
      <c r="H3067" s="12">
        <f t="shared" si="483"/>
        <v>0</v>
      </c>
      <c r="I3067" s="12">
        <f t="shared" si="477"/>
        <v>0</v>
      </c>
      <c r="J3067" s="12">
        <f t="shared" si="484"/>
        <v>0</v>
      </c>
      <c r="K3067" s="12">
        <f t="shared" si="485"/>
        <v>0</v>
      </c>
      <c r="L3067" s="12">
        <f t="shared" si="486"/>
        <v>26.612718770663825</v>
      </c>
      <c r="M3067" s="12">
        <f t="shared" si="481"/>
        <v>26.612718770663825</v>
      </c>
      <c r="N3067" s="13"/>
    </row>
    <row r="3068" spans="1:14" x14ac:dyDescent="0.2">
      <c r="A3068" s="10" t="s">
        <v>3050</v>
      </c>
      <c r="B3068" s="6">
        <f>IF($C$10=2012,profiles!C3055,IF($C$10=2013,profiles!E3055,IF($C$10=2014,profiles!G3055,IF($C$10=2015,profiles!I3055,IF($C$10=2016,profiles!K3055)))))</f>
        <v>46.491999999999997</v>
      </c>
      <c r="C3068" s="6">
        <f>IF($C$10=2012,profiles!D3055,IF($C$10=2013,profiles!F3055,IF($C$10=2014,profiles!H3055,IF($C$10=2015,profiles!J3055,IF($C$10=2016,profiles!L3055)))))</f>
        <v>9.6052669407469163E-2</v>
      </c>
      <c r="D3068" s="11">
        <f t="shared" si="482"/>
        <v>19.210533881493834</v>
      </c>
      <c r="E3068" s="11">
        <f t="shared" si="478"/>
        <v>0</v>
      </c>
      <c r="F3068" s="11">
        <f t="shared" si="479"/>
        <v>19.210533881493834</v>
      </c>
      <c r="G3068" s="11">
        <f t="shared" si="480"/>
        <v>27.281466118506163</v>
      </c>
      <c r="H3068" s="12">
        <f t="shared" si="483"/>
        <v>0</v>
      </c>
      <c r="I3068" s="12">
        <f t="shared" si="477"/>
        <v>0</v>
      </c>
      <c r="J3068" s="12">
        <f t="shared" si="484"/>
        <v>0</v>
      </c>
      <c r="K3068" s="12">
        <f t="shared" si="485"/>
        <v>0</v>
      </c>
      <c r="L3068" s="12">
        <f t="shared" si="486"/>
        <v>27.281466118506163</v>
      </c>
      <c r="M3068" s="12">
        <f t="shared" si="481"/>
        <v>27.281466118506163</v>
      </c>
      <c r="N3068" s="13"/>
    </row>
    <row r="3069" spans="1:14" x14ac:dyDescent="0.2">
      <c r="A3069" s="10" t="s">
        <v>3051</v>
      </c>
      <c r="B3069" s="6">
        <f>IF($C$10=2012,profiles!C3056,IF($C$10=2013,profiles!E3056,IF($C$10=2014,profiles!G3056,IF($C$10=2015,profiles!I3056,IF($C$10=2016,profiles!K3056)))))</f>
        <v>48.186999999999998</v>
      </c>
      <c r="C3069" s="6">
        <f>IF($C$10=2012,profiles!D3056,IF($C$10=2013,profiles!F3056,IF($C$10=2014,profiles!H3056,IF($C$10=2015,profiles!J3056,IF($C$10=2016,profiles!L3056)))))</f>
        <v>0.10007762412672858</v>
      </c>
      <c r="D3069" s="11">
        <f t="shared" si="482"/>
        <v>20.015524825345715</v>
      </c>
      <c r="E3069" s="11">
        <f t="shared" si="478"/>
        <v>0</v>
      </c>
      <c r="F3069" s="11">
        <f t="shared" si="479"/>
        <v>20.015524825345715</v>
      </c>
      <c r="G3069" s="11">
        <f t="shared" si="480"/>
        <v>28.171475174654283</v>
      </c>
      <c r="H3069" s="12">
        <f t="shared" si="483"/>
        <v>0</v>
      </c>
      <c r="I3069" s="12">
        <f t="shared" si="477"/>
        <v>0</v>
      </c>
      <c r="J3069" s="12">
        <f t="shared" si="484"/>
        <v>0</v>
      </c>
      <c r="K3069" s="12">
        <f t="shared" si="485"/>
        <v>0</v>
      </c>
      <c r="L3069" s="12">
        <f t="shared" si="486"/>
        <v>28.171475174654283</v>
      </c>
      <c r="M3069" s="12">
        <f t="shared" si="481"/>
        <v>28.171475174654283</v>
      </c>
      <c r="N3069" s="13"/>
    </row>
    <row r="3070" spans="1:14" x14ac:dyDescent="0.2">
      <c r="A3070" s="10" t="s">
        <v>3052</v>
      </c>
      <c r="B3070" s="6">
        <f>IF($C$10=2012,profiles!C3057,IF($C$10=2013,profiles!E3057,IF($C$10=2014,profiles!G3057,IF($C$10=2015,profiles!I3057,IF($C$10=2016,profiles!K3057)))))</f>
        <v>51.51</v>
      </c>
      <c r="C3070" s="6">
        <f>IF($C$10=2012,profiles!D3057,IF($C$10=2013,profiles!F3057,IF($C$10=2014,profiles!H3057,IF($C$10=2015,profiles!J3057,IF($C$10=2016,profiles!L3057)))))</f>
        <v>0.10424632722881867</v>
      </c>
      <c r="D3070" s="11">
        <f t="shared" si="482"/>
        <v>20.849265445763734</v>
      </c>
      <c r="E3070" s="11">
        <f t="shared" si="478"/>
        <v>0</v>
      </c>
      <c r="F3070" s="11">
        <f t="shared" si="479"/>
        <v>20.849265445763734</v>
      </c>
      <c r="G3070" s="11">
        <f t="shared" si="480"/>
        <v>30.660734554236264</v>
      </c>
      <c r="H3070" s="12">
        <f t="shared" si="483"/>
        <v>0</v>
      </c>
      <c r="I3070" s="12">
        <f t="shared" si="477"/>
        <v>0</v>
      </c>
      <c r="J3070" s="12">
        <f t="shared" si="484"/>
        <v>0</v>
      </c>
      <c r="K3070" s="12">
        <f t="shared" si="485"/>
        <v>0</v>
      </c>
      <c r="L3070" s="12">
        <f t="shared" si="486"/>
        <v>30.660734554236264</v>
      </c>
      <c r="M3070" s="12">
        <f t="shared" si="481"/>
        <v>30.660734554236264</v>
      </c>
      <c r="N3070" s="13"/>
    </row>
    <row r="3071" spans="1:14" x14ac:dyDescent="0.2">
      <c r="A3071" s="10" t="s">
        <v>3053</v>
      </c>
      <c r="B3071" s="6">
        <f>IF($C$10=2012,profiles!C3058,IF($C$10=2013,profiles!E3058,IF($C$10=2014,profiles!G3058,IF($C$10=2015,profiles!I3058,IF($C$10=2016,profiles!K3058)))))</f>
        <v>58.854999999999997</v>
      </c>
      <c r="C3071" s="6">
        <f>IF($C$10=2012,profiles!D3058,IF($C$10=2013,profiles!F3058,IF($C$10=2014,profiles!H3058,IF($C$10=2015,profiles!J3058,IF($C$10=2016,profiles!L3058)))))</f>
        <v>0.12698732139263433</v>
      </c>
      <c r="D3071" s="11">
        <f t="shared" si="482"/>
        <v>25.397464278526865</v>
      </c>
      <c r="E3071" s="11">
        <f t="shared" si="478"/>
        <v>0</v>
      </c>
      <c r="F3071" s="11">
        <f t="shared" si="479"/>
        <v>25.397464278526865</v>
      </c>
      <c r="G3071" s="11">
        <f t="shared" si="480"/>
        <v>33.457535721473135</v>
      </c>
      <c r="H3071" s="12">
        <f t="shared" si="483"/>
        <v>0</v>
      </c>
      <c r="I3071" s="12">
        <f t="shared" si="477"/>
        <v>0</v>
      </c>
      <c r="J3071" s="12">
        <f t="shared" si="484"/>
        <v>0</v>
      </c>
      <c r="K3071" s="12">
        <f t="shared" si="485"/>
        <v>0</v>
      </c>
      <c r="L3071" s="12">
        <f t="shared" si="486"/>
        <v>33.457535721473135</v>
      </c>
      <c r="M3071" s="12">
        <f t="shared" si="481"/>
        <v>33.457535721473135</v>
      </c>
      <c r="N3071" s="13"/>
    </row>
    <row r="3072" spans="1:14" x14ac:dyDescent="0.2">
      <c r="A3072" s="10" t="s">
        <v>3054</v>
      </c>
      <c r="B3072" s="6">
        <f>IF($C$10=2012,profiles!C3059,IF($C$10=2013,profiles!E3059,IF($C$10=2014,profiles!G3059,IF($C$10=2015,profiles!I3059,IF($C$10=2016,profiles!K3059)))))</f>
        <v>65.213999999999999</v>
      </c>
      <c r="C3072" s="6">
        <f>IF($C$10=2012,profiles!D3059,IF($C$10=2013,profiles!F3059,IF($C$10=2014,profiles!H3059,IF($C$10=2015,profiles!J3059,IF($C$10=2016,profiles!L3059)))))</f>
        <v>0.15307765287640515</v>
      </c>
      <c r="D3072" s="11">
        <f t="shared" si="482"/>
        <v>30.615530575281031</v>
      </c>
      <c r="E3072" s="11">
        <f t="shared" si="478"/>
        <v>0</v>
      </c>
      <c r="F3072" s="11">
        <f t="shared" si="479"/>
        <v>30.615530575281031</v>
      </c>
      <c r="G3072" s="11">
        <f t="shared" si="480"/>
        <v>34.598469424718971</v>
      </c>
      <c r="H3072" s="12">
        <f t="shared" si="483"/>
        <v>0</v>
      </c>
      <c r="I3072" s="12">
        <f t="shared" si="477"/>
        <v>0</v>
      </c>
      <c r="J3072" s="12">
        <f t="shared" si="484"/>
        <v>0</v>
      </c>
      <c r="K3072" s="12">
        <f t="shared" si="485"/>
        <v>0</v>
      </c>
      <c r="L3072" s="12">
        <f t="shared" si="486"/>
        <v>34.598469424718971</v>
      </c>
      <c r="M3072" s="12">
        <f t="shared" si="481"/>
        <v>34.598469424718971</v>
      </c>
      <c r="N3072" s="13"/>
    </row>
    <row r="3073" spans="1:14" x14ac:dyDescent="0.2">
      <c r="A3073" s="10" t="s">
        <v>3055</v>
      </c>
      <c r="B3073" s="6">
        <f>IF($C$10=2012,profiles!C3060,IF($C$10=2013,profiles!E3060,IF($C$10=2014,profiles!G3060,IF($C$10=2015,profiles!I3060,IF($C$10=2016,profiles!K3060)))))</f>
        <v>68.266000000000005</v>
      </c>
      <c r="C3073" s="6">
        <f>IF($C$10=2012,profiles!D3060,IF($C$10=2013,profiles!F3060,IF($C$10=2014,profiles!H3060,IF($C$10=2015,profiles!J3060,IF($C$10=2016,profiles!L3060)))))</f>
        <v>0.20462582295949169</v>
      </c>
      <c r="D3073" s="11">
        <f t="shared" si="482"/>
        <v>40.925164591898337</v>
      </c>
      <c r="E3073" s="11">
        <f t="shared" si="478"/>
        <v>0</v>
      </c>
      <c r="F3073" s="11">
        <f t="shared" si="479"/>
        <v>40.925164591898337</v>
      </c>
      <c r="G3073" s="11">
        <f t="shared" si="480"/>
        <v>27.340835408101668</v>
      </c>
      <c r="H3073" s="12">
        <f t="shared" si="483"/>
        <v>0</v>
      </c>
      <c r="I3073" s="12">
        <f t="shared" si="477"/>
        <v>0</v>
      </c>
      <c r="J3073" s="12">
        <f t="shared" si="484"/>
        <v>0</v>
      </c>
      <c r="K3073" s="12">
        <f t="shared" si="485"/>
        <v>0</v>
      </c>
      <c r="L3073" s="12">
        <f t="shared" si="486"/>
        <v>27.340835408101668</v>
      </c>
      <c r="M3073" s="12">
        <f t="shared" si="481"/>
        <v>27.340835408101668</v>
      </c>
      <c r="N3073" s="13"/>
    </row>
    <row r="3074" spans="1:14" x14ac:dyDescent="0.2">
      <c r="A3074" s="10" t="s">
        <v>3056</v>
      </c>
      <c r="B3074" s="6">
        <f>IF($C$10=2012,profiles!C3061,IF($C$10=2013,profiles!E3061,IF($C$10=2014,profiles!G3061,IF($C$10=2015,profiles!I3061,IF($C$10=2016,profiles!K3061)))))</f>
        <v>69.016000000000005</v>
      </c>
      <c r="C3074" s="6">
        <f>IF($C$10=2012,profiles!D3061,IF($C$10=2013,profiles!F3061,IF($C$10=2014,profiles!H3061,IF($C$10=2015,profiles!J3061,IF($C$10=2016,profiles!L3061)))))</f>
        <v>0.26632262887042518</v>
      </c>
      <c r="D3074" s="11">
        <f t="shared" si="482"/>
        <v>53.264525774085037</v>
      </c>
      <c r="E3074" s="11">
        <f t="shared" si="478"/>
        <v>0</v>
      </c>
      <c r="F3074" s="11">
        <f t="shared" si="479"/>
        <v>53.264525774085037</v>
      </c>
      <c r="G3074" s="11">
        <f t="shared" si="480"/>
        <v>15.751474225914968</v>
      </c>
      <c r="H3074" s="12">
        <f t="shared" si="483"/>
        <v>0</v>
      </c>
      <c r="I3074" s="12">
        <f t="shared" si="477"/>
        <v>0</v>
      </c>
      <c r="J3074" s="12">
        <f t="shared" si="484"/>
        <v>0</v>
      </c>
      <c r="K3074" s="12">
        <f t="shared" si="485"/>
        <v>0</v>
      </c>
      <c r="L3074" s="12">
        <f t="shared" si="486"/>
        <v>15.751474225914968</v>
      </c>
      <c r="M3074" s="12">
        <f t="shared" si="481"/>
        <v>15.751474225914968</v>
      </c>
      <c r="N3074" s="13"/>
    </row>
    <row r="3075" spans="1:14" x14ac:dyDescent="0.2">
      <c r="A3075" s="10" t="s">
        <v>3057</v>
      </c>
      <c r="B3075" s="6">
        <f>IF($C$10=2012,profiles!C3062,IF($C$10=2013,profiles!E3062,IF($C$10=2014,profiles!G3062,IF($C$10=2015,profiles!I3062,IF($C$10=2016,profiles!K3062)))))</f>
        <v>70.344999999999999</v>
      </c>
      <c r="C3075" s="6">
        <f>IF($C$10=2012,profiles!D3062,IF($C$10=2013,profiles!F3062,IF($C$10=2014,profiles!H3062,IF($C$10=2015,profiles!J3062,IF($C$10=2016,profiles!L3062)))))</f>
        <v>0.30714716959434207</v>
      </c>
      <c r="D3075" s="11">
        <f t="shared" si="482"/>
        <v>61.429433918868412</v>
      </c>
      <c r="E3075" s="11">
        <f t="shared" si="478"/>
        <v>0</v>
      </c>
      <c r="F3075" s="11">
        <f t="shared" si="479"/>
        <v>61.429433918868412</v>
      </c>
      <c r="G3075" s="11">
        <f t="shared" si="480"/>
        <v>8.9155660811315869</v>
      </c>
      <c r="H3075" s="12">
        <f t="shared" si="483"/>
        <v>0</v>
      </c>
      <c r="I3075" s="12">
        <f t="shared" si="477"/>
        <v>0</v>
      </c>
      <c r="J3075" s="12">
        <f t="shared" si="484"/>
        <v>0</v>
      </c>
      <c r="K3075" s="12">
        <f t="shared" si="485"/>
        <v>0</v>
      </c>
      <c r="L3075" s="12">
        <f t="shared" si="486"/>
        <v>8.9155660811315869</v>
      </c>
      <c r="M3075" s="12">
        <f t="shared" si="481"/>
        <v>8.9155660811315869</v>
      </c>
      <c r="N3075" s="13"/>
    </row>
    <row r="3076" spans="1:14" x14ac:dyDescent="0.2">
      <c r="A3076" s="10" t="s">
        <v>3058</v>
      </c>
      <c r="B3076" s="6">
        <f>IF($C$10=2012,profiles!C3063,IF($C$10=2013,profiles!E3063,IF($C$10=2014,profiles!G3063,IF($C$10=2015,profiles!I3063,IF($C$10=2016,profiles!K3063)))))</f>
        <v>71.867999999999995</v>
      </c>
      <c r="C3076" s="6">
        <f>IF($C$10=2012,profiles!D3063,IF($C$10=2013,profiles!F3063,IF($C$10=2014,profiles!H3063,IF($C$10=2015,profiles!J3063,IF($C$10=2016,profiles!L3063)))))</f>
        <v>0.31613144352126038</v>
      </c>
      <c r="D3076" s="11">
        <f t="shared" si="482"/>
        <v>63.226288704252077</v>
      </c>
      <c r="E3076" s="11">
        <f t="shared" si="478"/>
        <v>0</v>
      </c>
      <c r="F3076" s="11">
        <f t="shared" si="479"/>
        <v>63.226288704252077</v>
      </c>
      <c r="G3076" s="11">
        <f t="shared" si="480"/>
        <v>8.6417112957479176</v>
      </c>
      <c r="H3076" s="12">
        <f t="shared" si="483"/>
        <v>0</v>
      </c>
      <c r="I3076" s="12">
        <f t="shared" si="477"/>
        <v>0</v>
      </c>
      <c r="J3076" s="12">
        <f t="shared" si="484"/>
        <v>0</v>
      </c>
      <c r="K3076" s="12">
        <f t="shared" si="485"/>
        <v>0</v>
      </c>
      <c r="L3076" s="12">
        <f t="shared" si="486"/>
        <v>8.6417112957479176</v>
      </c>
      <c r="M3076" s="12">
        <f t="shared" si="481"/>
        <v>8.6417112957479176</v>
      </c>
      <c r="N3076" s="13"/>
    </row>
    <row r="3077" spans="1:14" x14ac:dyDescent="0.2">
      <c r="A3077" s="10" t="s">
        <v>3059</v>
      </c>
      <c r="B3077" s="6">
        <f>IF($C$10=2012,profiles!C3064,IF($C$10=2013,profiles!E3064,IF($C$10=2014,profiles!G3064,IF($C$10=2015,profiles!I3064,IF($C$10=2016,profiles!K3064)))))</f>
        <v>70.869</v>
      </c>
      <c r="C3077" s="6">
        <f>IF($C$10=2012,profiles!D3064,IF($C$10=2013,profiles!F3064,IF($C$10=2014,profiles!H3064,IF($C$10=2015,profiles!J3064,IF($C$10=2016,profiles!L3064)))))</f>
        <v>0.33214501336859958</v>
      </c>
      <c r="D3077" s="11">
        <f t="shared" si="482"/>
        <v>66.429002673719921</v>
      </c>
      <c r="E3077" s="11">
        <f t="shared" si="478"/>
        <v>0</v>
      </c>
      <c r="F3077" s="11">
        <f t="shared" si="479"/>
        <v>66.429002673719921</v>
      </c>
      <c r="G3077" s="11">
        <f t="shared" si="480"/>
        <v>4.4399973262800785</v>
      </c>
      <c r="H3077" s="12">
        <f t="shared" si="483"/>
        <v>0</v>
      </c>
      <c r="I3077" s="12">
        <f t="shared" si="477"/>
        <v>0</v>
      </c>
      <c r="J3077" s="12">
        <f t="shared" si="484"/>
        <v>0</v>
      </c>
      <c r="K3077" s="12">
        <f t="shared" si="485"/>
        <v>0</v>
      </c>
      <c r="L3077" s="12">
        <f t="shared" si="486"/>
        <v>4.4399973262800785</v>
      </c>
      <c r="M3077" s="12">
        <f t="shared" si="481"/>
        <v>4.4399973262800785</v>
      </c>
      <c r="N3077" s="13"/>
    </row>
    <row r="3078" spans="1:14" x14ac:dyDescent="0.2">
      <c r="A3078" s="10" t="s">
        <v>3060</v>
      </c>
      <c r="B3078" s="6">
        <f>IF($C$10=2012,profiles!C3065,IF($C$10=2013,profiles!E3065,IF($C$10=2014,profiles!G3065,IF($C$10=2015,profiles!I3065,IF($C$10=2016,profiles!K3065)))))</f>
        <v>70.031999999999996</v>
      </c>
      <c r="C3078" s="6">
        <f>IF($C$10=2012,profiles!D3065,IF($C$10=2013,profiles!F3065,IF($C$10=2014,profiles!H3065,IF($C$10=2015,profiles!J3065,IF($C$10=2016,profiles!L3065)))))</f>
        <v>0.34718109421269011</v>
      </c>
      <c r="D3078" s="11">
        <f t="shared" si="482"/>
        <v>69.436218842538025</v>
      </c>
      <c r="E3078" s="11">
        <f t="shared" si="478"/>
        <v>0</v>
      </c>
      <c r="F3078" s="11">
        <f t="shared" si="479"/>
        <v>69.436218842538025</v>
      </c>
      <c r="G3078" s="11">
        <f t="shared" si="480"/>
        <v>0.59578115746197113</v>
      </c>
      <c r="H3078" s="12">
        <f t="shared" si="483"/>
        <v>0</v>
      </c>
      <c r="I3078" s="12">
        <f t="shared" si="477"/>
        <v>0</v>
      </c>
      <c r="J3078" s="12">
        <f t="shared" si="484"/>
        <v>0</v>
      </c>
      <c r="K3078" s="12">
        <f t="shared" si="485"/>
        <v>0</v>
      </c>
      <c r="L3078" s="12">
        <f t="shared" si="486"/>
        <v>0.59578115746197113</v>
      </c>
      <c r="M3078" s="12">
        <f t="shared" si="481"/>
        <v>0.59578115746197113</v>
      </c>
      <c r="N3078" s="13"/>
    </row>
    <row r="3079" spans="1:14" x14ac:dyDescent="0.2">
      <c r="A3079" s="10" t="s">
        <v>3061</v>
      </c>
      <c r="B3079" s="6">
        <f>IF($C$10=2012,profiles!C3066,IF($C$10=2013,profiles!E3066,IF($C$10=2014,profiles!G3066,IF($C$10=2015,profiles!I3066,IF($C$10=2016,profiles!K3066)))))</f>
        <v>68.927999999999997</v>
      </c>
      <c r="C3079" s="6">
        <f>IF($C$10=2012,profiles!D3066,IF($C$10=2013,profiles!F3066,IF($C$10=2014,profiles!H3066,IF($C$10=2015,profiles!J3066,IF($C$10=2016,profiles!L3066)))))</f>
        <v>0.34821608256907111</v>
      </c>
      <c r="D3079" s="11">
        <f t="shared" si="482"/>
        <v>69.643216513814224</v>
      </c>
      <c r="E3079" s="11">
        <f t="shared" si="478"/>
        <v>0.71521651381422657</v>
      </c>
      <c r="F3079" s="11">
        <f t="shared" si="479"/>
        <v>68.927999999999997</v>
      </c>
      <c r="G3079" s="11">
        <f t="shared" si="480"/>
        <v>0</v>
      </c>
      <c r="H3079" s="12">
        <f t="shared" si="483"/>
        <v>0</v>
      </c>
      <c r="I3079" s="12">
        <f t="shared" si="477"/>
        <v>0.71521651381422657</v>
      </c>
      <c r="J3079" s="12">
        <f t="shared" si="484"/>
        <v>0</v>
      </c>
      <c r="K3079" s="12">
        <f t="shared" si="485"/>
        <v>0.57932537618952351</v>
      </c>
      <c r="L3079" s="12">
        <f t="shared" si="486"/>
        <v>0</v>
      </c>
      <c r="M3079" s="12">
        <f t="shared" si="481"/>
        <v>-0.71521651381422657</v>
      </c>
      <c r="N3079" s="13"/>
    </row>
    <row r="3080" spans="1:14" x14ac:dyDescent="0.2">
      <c r="A3080" s="10" t="s">
        <v>3062</v>
      </c>
      <c r="B3080" s="6">
        <f>IF($C$10=2012,profiles!C3067,IF($C$10=2013,profiles!E3067,IF($C$10=2014,profiles!G3067,IF($C$10=2015,profiles!I3067,IF($C$10=2016,profiles!K3067)))))</f>
        <v>68.061000000000007</v>
      </c>
      <c r="C3080" s="6">
        <f>IF($C$10=2012,profiles!D3067,IF($C$10=2013,profiles!F3067,IF($C$10=2014,profiles!H3067,IF($C$10=2015,profiles!J3067,IF($C$10=2016,profiles!L3067)))))</f>
        <v>0.32318948911824741</v>
      </c>
      <c r="D3080" s="11">
        <f t="shared" si="482"/>
        <v>64.637897823649482</v>
      </c>
      <c r="E3080" s="11">
        <f t="shared" si="478"/>
        <v>0</v>
      </c>
      <c r="F3080" s="11">
        <f t="shared" si="479"/>
        <v>64.637897823649482</v>
      </c>
      <c r="G3080" s="11">
        <f t="shared" si="480"/>
        <v>3.4231021763505254</v>
      </c>
      <c r="H3080" s="12">
        <f t="shared" si="483"/>
        <v>0</v>
      </c>
      <c r="I3080" s="12">
        <f t="shared" si="477"/>
        <v>0</v>
      </c>
      <c r="J3080" s="12">
        <f t="shared" si="484"/>
        <v>0.53645529835149874</v>
      </c>
      <c r="K3080" s="12">
        <f t="shared" si="485"/>
        <v>0</v>
      </c>
      <c r="L3080" s="12">
        <f t="shared" si="486"/>
        <v>2.8866468779990266</v>
      </c>
      <c r="M3080" s="12">
        <f t="shared" si="481"/>
        <v>3.4231021763505254</v>
      </c>
      <c r="N3080" s="13"/>
    </row>
    <row r="3081" spans="1:14" x14ac:dyDescent="0.2">
      <c r="A3081" s="10" t="s">
        <v>3063</v>
      </c>
      <c r="B3081" s="6">
        <f>IF($C$10=2012,profiles!C3068,IF($C$10=2013,profiles!E3068,IF($C$10=2014,profiles!G3068,IF($C$10=2015,profiles!I3068,IF($C$10=2016,profiles!K3068)))))</f>
        <v>66.825000000000003</v>
      </c>
      <c r="C3081" s="6">
        <f>IF($C$10=2012,profiles!D3068,IF($C$10=2013,profiles!F3068,IF($C$10=2014,profiles!H3068,IF($C$10=2015,profiles!J3068,IF($C$10=2016,profiles!L3068)))))</f>
        <v>0.28465054768133857</v>
      </c>
      <c r="D3081" s="11">
        <f t="shared" si="482"/>
        <v>56.930109536267715</v>
      </c>
      <c r="E3081" s="11">
        <f t="shared" si="478"/>
        <v>0</v>
      </c>
      <c r="F3081" s="11">
        <f t="shared" si="479"/>
        <v>56.930109536267715</v>
      </c>
      <c r="G3081" s="11">
        <f t="shared" si="480"/>
        <v>9.8948904637322883</v>
      </c>
      <c r="H3081" s="12">
        <f t="shared" si="483"/>
        <v>0</v>
      </c>
      <c r="I3081" s="12">
        <f t="shared" si="477"/>
        <v>0</v>
      </c>
      <c r="J3081" s="12">
        <f t="shared" si="484"/>
        <v>0</v>
      </c>
      <c r="K3081" s="12">
        <f t="shared" si="485"/>
        <v>0</v>
      </c>
      <c r="L3081" s="12">
        <f t="shared" si="486"/>
        <v>9.8948904637322883</v>
      </c>
      <c r="M3081" s="12">
        <f t="shared" si="481"/>
        <v>9.8948904637322883</v>
      </c>
      <c r="N3081" s="13"/>
    </row>
    <row r="3082" spans="1:14" x14ac:dyDescent="0.2">
      <c r="A3082" s="10" t="s">
        <v>3064</v>
      </c>
      <c r="B3082" s="6">
        <f>IF($C$10=2012,profiles!C3069,IF($C$10=2013,profiles!E3069,IF($C$10=2014,profiles!G3069,IF($C$10=2015,profiles!I3069,IF($C$10=2016,profiles!K3069)))))</f>
        <v>66.2</v>
      </c>
      <c r="C3082" s="6">
        <f>IF($C$10=2012,profiles!D3069,IF($C$10=2013,profiles!F3069,IF($C$10=2014,profiles!H3069,IF($C$10=2015,profiles!J3069,IF($C$10=2016,profiles!L3069)))))</f>
        <v>0.22717994422562746</v>
      </c>
      <c r="D3082" s="11">
        <f t="shared" si="482"/>
        <v>45.435988845125493</v>
      </c>
      <c r="E3082" s="11">
        <f t="shared" si="478"/>
        <v>0</v>
      </c>
      <c r="F3082" s="11">
        <f t="shared" si="479"/>
        <v>45.435988845125493</v>
      </c>
      <c r="G3082" s="11">
        <f t="shared" si="480"/>
        <v>20.76401115487451</v>
      </c>
      <c r="H3082" s="12">
        <f t="shared" si="483"/>
        <v>0</v>
      </c>
      <c r="I3082" s="12">
        <f t="shared" si="477"/>
        <v>0</v>
      </c>
      <c r="J3082" s="12">
        <f t="shared" si="484"/>
        <v>0</v>
      </c>
      <c r="K3082" s="12">
        <f t="shared" si="485"/>
        <v>0</v>
      </c>
      <c r="L3082" s="12">
        <f t="shared" si="486"/>
        <v>20.76401115487451</v>
      </c>
      <c r="M3082" s="12">
        <f t="shared" si="481"/>
        <v>20.76401115487451</v>
      </c>
      <c r="N3082" s="13"/>
    </row>
    <row r="3083" spans="1:14" x14ac:dyDescent="0.2">
      <c r="A3083" s="10" t="s">
        <v>3065</v>
      </c>
      <c r="B3083" s="6">
        <f>IF($C$10=2012,profiles!C3070,IF($C$10=2013,profiles!E3070,IF($C$10=2014,profiles!G3070,IF($C$10=2015,profiles!I3070,IF($C$10=2016,profiles!K3070)))))</f>
        <v>65.819999999999993</v>
      </c>
      <c r="C3083" s="6">
        <f>IF($C$10=2012,profiles!D3070,IF($C$10=2013,profiles!F3070,IF($C$10=2014,profiles!H3070,IF($C$10=2015,profiles!J3070,IF($C$10=2016,profiles!L3070)))))</f>
        <v>0.16000632492884456</v>
      </c>
      <c r="D3083" s="11">
        <f t="shared" si="482"/>
        <v>32.001264985768913</v>
      </c>
      <c r="E3083" s="11">
        <f t="shared" si="478"/>
        <v>0</v>
      </c>
      <c r="F3083" s="11">
        <f t="shared" si="479"/>
        <v>32.001264985768913</v>
      </c>
      <c r="G3083" s="11">
        <f t="shared" si="480"/>
        <v>33.818735014231081</v>
      </c>
      <c r="H3083" s="12">
        <f t="shared" si="483"/>
        <v>0</v>
      </c>
      <c r="I3083" s="12">
        <f t="shared" si="477"/>
        <v>0</v>
      </c>
      <c r="J3083" s="12">
        <f t="shared" si="484"/>
        <v>0</v>
      </c>
      <c r="K3083" s="12">
        <f t="shared" si="485"/>
        <v>0</v>
      </c>
      <c r="L3083" s="12">
        <f t="shared" si="486"/>
        <v>33.818735014231081</v>
      </c>
      <c r="M3083" s="12">
        <f t="shared" si="481"/>
        <v>33.818735014231081</v>
      </c>
      <c r="N3083" s="13"/>
    </row>
    <row r="3084" spans="1:14" x14ac:dyDescent="0.2">
      <c r="A3084" s="10" t="s">
        <v>3066</v>
      </c>
      <c r="B3084" s="6">
        <f>IF($C$10=2012,profiles!C3071,IF($C$10=2013,profiles!E3071,IF($C$10=2014,profiles!G3071,IF($C$10=2015,profiles!I3071,IF($C$10=2016,profiles!K3071)))))</f>
        <v>65.421999999999997</v>
      </c>
      <c r="C3084" s="6">
        <f>IF($C$10=2012,profiles!D3071,IF($C$10=2013,profiles!F3071,IF($C$10=2014,profiles!H3071,IF($C$10=2015,profiles!J3071,IF($C$10=2016,profiles!L3071)))))</f>
        <v>0.10336946209355145</v>
      </c>
      <c r="D3084" s="11">
        <f t="shared" si="482"/>
        <v>20.673892418710292</v>
      </c>
      <c r="E3084" s="11">
        <f t="shared" si="478"/>
        <v>0</v>
      </c>
      <c r="F3084" s="11">
        <f t="shared" si="479"/>
        <v>20.673892418710292</v>
      </c>
      <c r="G3084" s="11">
        <f t="shared" si="480"/>
        <v>44.748107581289702</v>
      </c>
      <c r="H3084" s="12">
        <f t="shared" si="483"/>
        <v>0</v>
      </c>
      <c r="I3084" s="12">
        <f t="shared" si="477"/>
        <v>0</v>
      </c>
      <c r="J3084" s="12">
        <f t="shared" si="484"/>
        <v>0</v>
      </c>
      <c r="K3084" s="12">
        <f t="shared" si="485"/>
        <v>0</v>
      </c>
      <c r="L3084" s="12">
        <f t="shared" si="486"/>
        <v>44.748107581289702</v>
      </c>
      <c r="M3084" s="12">
        <f t="shared" si="481"/>
        <v>44.748107581289702</v>
      </c>
      <c r="N3084" s="13"/>
    </row>
    <row r="3085" spans="1:14" x14ac:dyDescent="0.2">
      <c r="A3085" s="10" t="s">
        <v>3067</v>
      </c>
      <c r="B3085" s="6">
        <f>IF($C$10=2012,profiles!C3072,IF($C$10=2013,profiles!E3072,IF($C$10=2014,profiles!G3072,IF($C$10=2015,profiles!I3072,IF($C$10=2016,profiles!K3072)))))</f>
        <v>63.677</v>
      </c>
      <c r="C3085" s="6">
        <f>IF($C$10=2012,profiles!D3072,IF($C$10=2013,profiles!F3072,IF($C$10=2014,profiles!H3072,IF($C$10=2015,profiles!J3072,IF($C$10=2016,profiles!L3072)))))</f>
        <v>8.4969669091222721E-2</v>
      </c>
      <c r="D3085" s="11">
        <f t="shared" si="482"/>
        <v>16.993933818244543</v>
      </c>
      <c r="E3085" s="11">
        <f t="shared" si="478"/>
        <v>0</v>
      </c>
      <c r="F3085" s="11">
        <f t="shared" si="479"/>
        <v>16.993933818244543</v>
      </c>
      <c r="G3085" s="11">
        <f t="shared" si="480"/>
        <v>46.683066181755457</v>
      </c>
      <c r="H3085" s="12">
        <f t="shared" si="483"/>
        <v>0</v>
      </c>
      <c r="I3085" s="12">
        <f t="shared" si="477"/>
        <v>0</v>
      </c>
      <c r="J3085" s="12">
        <f t="shared" si="484"/>
        <v>0</v>
      </c>
      <c r="K3085" s="12">
        <f t="shared" si="485"/>
        <v>0</v>
      </c>
      <c r="L3085" s="12">
        <f t="shared" si="486"/>
        <v>46.683066181755457</v>
      </c>
      <c r="M3085" s="12">
        <f t="shared" si="481"/>
        <v>46.683066181755457</v>
      </c>
      <c r="N3085" s="13"/>
    </row>
    <row r="3086" spans="1:14" x14ac:dyDescent="0.2">
      <c r="A3086" s="10" t="s">
        <v>3068</v>
      </c>
      <c r="B3086" s="6">
        <f>IF($C$10=2012,profiles!C3073,IF($C$10=2013,profiles!E3073,IF($C$10=2014,profiles!G3073,IF($C$10=2015,profiles!I3073,IF($C$10=2016,profiles!K3073)))))</f>
        <v>62.177999999999997</v>
      </c>
      <c r="C3086" s="6">
        <f>IF($C$10=2012,profiles!D3073,IF($C$10=2013,profiles!F3073,IF($C$10=2014,profiles!H3073,IF($C$10=2015,profiles!J3073,IF($C$10=2016,profiles!L3073)))))</f>
        <v>8.3546560101198861E-2</v>
      </c>
      <c r="D3086" s="11">
        <f t="shared" si="482"/>
        <v>16.709312020239771</v>
      </c>
      <c r="E3086" s="11">
        <f t="shared" si="478"/>
        <v>0</v>
      </c>
      <c r="F3086" s="11">
        <f t="shared" si="479"/>
        <v>16.709312020239771</v>
      </c>
      <c r="G3086" s="11">
        <f t="shared" si="480"/>
        <v>45.468687979760226</v>
      </c>
      <c r="H3086" s="12">
        <f t="shared" si="483"/>
        <v>0</v>
      </c>
      <c r="I3086" s="12">
        <f t="shared" si="477"/>
        <v>0</v>
      </c>
      <c r="J3086" s="12">
        <f t="shared" si="484"/>
        <v>0</v>
      </c>
      <c r="K3086" s="12">
        <f t="shared" si="485"/>
        <v>0</v>
      </c>
      <c r="L3086" s="12">
        <f t="shared" si="486"/>
        <v>45.468687979760226</v>
      </c>
      <c r="M3086" s="12">
        <f t="shared" si="481"/>
        <v>45.468687979760226</v>
      </c>
      <c r="N3086" s="13"/>
    </row>
    <row r="3087" spans="1:14" x14ac:dyDescent="0.2">
      <c r="A3087" s="10" t="s">
        <v>3069</v>
      </c>
      <c r="B3087" s="6">
        <f>IF($C$10=2012,profiles!C3074,IF($C$10=2013,profiles!E3074,IF($C$10=2014,profiles!G3074,IF($C$10=2015,profiles!I3074,IF($C$10=2016,profiles!K3074)))))</f>
        <v>58.152999999999999</v>
      </c>
      <c r="C3087" s="6">
        <f>IF($C$10=2012,profiles!D3074,IF($C$10=2013,profiles!F3074,IF($C$10=2014,profiles!H3074,IF($C$10=2015,profiles!J3074,IF($C$10=2016,profiles!L3074)))))</f>
        <v>8.0542218900037377E-2</v>
      </c>
      <c r="D3087" s="11">
        <f t="shared" si="482"/>
        <v>16.108443780007477</v>
      </c>
      <c r="E3087" s="11">
        <f t="shared" si="478"/>
        <v>0</v>
      </c>
      <c r="F3087" s="11">
        <f t="shared" si="479"/>
        <v>16.108443780007477</v>
      </c>
      <c r="G3087" s="11">
        <f t="shared" si="480"/>
        <v>42.044556219992522</v>
      </c>
      <c r="H3087" s="12">
        <f t="shared" si="483"/>
        <v>0</v>
      </c>
      <c r="I3087" s="12">
        <f t="shared" si="477"/>
        <v>0</v>
      </c>
      <c r="J3087" s="12">
        <f t="shared" si="484"/>
        <v>0</v>
      </c>
      <c r="K3087" s="12">
        <f t="shared" si="485"/>
        <v>0</v>
      </c>
      <c r="L3087" s="12">
        <f t="shared" si="486"/>
        <v>42.044556219992522</v>
      </c>
      <c r="M3087" s="12">
        <f t="shared" si="481"/>
        <v>42.044556219992522</v>
      </c>
      <c r="N3087" s="13"/>
    </row>
    <row r="3088" spans="1:14" x14ac:dyDescent="0.2">
      <c r="A3088" s="10" t="s">
        <v>3070</v>
      </c>
      <c r="B3088" s="6">
        <f>IF($C$10=2012,profiles!C3075,IF($C$10=2013,profiles!E3075,IF($C$10=2014,profiles!G3075,IF($C$10=2015,profiles!I3075,IF($C$10=2016,profiles!K3075)))))</f>
        <v>53.067</v>
      </c>
      <c r="C3088" s="6">
        <f>IF($C$10=2012,profiles!D3075,IF($C$10=2013,profiles!F3075,IF($C$10=2014,profiles!H3075,IF($C$10=2015,profiles!J3075,IF($C$10=2016,profiles!L3075)))))</f>
        <v>8.8232757381479454E-2</v>
      </c>
      <c r="D3088" s="11">
        <f t="shared" si="482"/>
        <v>17.64655147629589</v>
      </c>
      <c r="E3088" s="11">
        <f t="shared" si="478"/>
        <v>0</v>
      </c>
      <c r="F3088" s="11">
        <f t="shared" si="479"/>
        <v>17.64655147629589</v>
      </c>
      <c r="G3088" s="11">
        <f t="shared" si="480"/>
        <v>35.42044852370411</v>
      </c>
      <c r="H3088" s="12">
        <f t="shared" si="483"/>
        <v>0</v>
      </c>
      <c r="I3088" s="12">
        <f t="shared" si="477"/>
        <v>0</v>
      </c>
      <c r="J3088" s="12">
        <f t="shared" si="484"/>
        <v>0</v>
      </c>
      <c r="K3088" s="12">
        <f t="shared" si="485"/>
        <v>0</v>
      </c>
      <c r="L3088" s="12">
        <f t="shared" si="486"/>
        <v>35.42044852370411</v>
      </c>
      <c r="M3088" s="12">
        <f t="shared" si="481"/>
        <v>35.42044852370411</v>
      </c>
      <c r="N3088" s="13"/>
    </row>
    <row r="3089" spans="1:14" x14ac:dyDescent="0.2">
      <c r="A3089" s="10" t="s">
        <v>3071</v>
      </c>
      <c r="B3089" s="6">
        <f>IF($C$10=2012,profiles!C3076,IF($C$10=2013,profiles!E3076,IF($C$10=2014,profiles!G3076,IF($C$10=2015,profiles!I3076,IF($C$10=2016,profiles!K3076)))))</f>
        <v>49.259</v>
      </c>
      <c r="C3089" s="6">
        <f>IF($C$10=2012,profiles!D3076,IF($C$10=2013,profiles!F3076,IF($C$10=2014,profiles!H3076,IF($C$10=2015,profiles!J3076,IF($C$10=2016,profiles!L3076)))))</f>
        <v>9.8505532404081039E-2</v>
      </c>
      <c r="D3089" s="11">
        <f t="shared" si="482"/>
        <v>19.701106480816208</v>
      </c>
      <c r="E3089" s="11">
        <f t="shared" si="478"/>
        <v>0</v>
      </c>
      <c r="F3089" s="11">
        <f t="shared" si="479"/>
        <v>19.701106480816208</v>
      </c>
      <c r="G3089" s="11">
        <f t="shared" si="480"/>
        <v>29.557893519183793</v>
      </c>
      <c r="H3089" s="12">
        <f t="shared" si="483"/>
        <v>0</v>
      </c>
      <c r="I3089" s="12">
        <f t="shared" si="477"/>
        <v>0</v>
      </c>
      <c r="J3089" s="12">
        <f t="shared" si="484"/>
        <v>0</v>
      </c>
      <c r="K3089" s="12">
        <f t="shared" si="485"/>
        <v>0</v>
      </c>
      <c r="L3089" s="12">
        <f t="shared" si="486"/>
        <v>29.557893519183793</v>
      </c>
      <c r="M3089" s="12">
        <f t="shared" si="481"/>
        <v>29.557893519183793</v>
      </c>
      <c r="N3089" s="13"/>
    </row>
    <row r="3090" spans="1:14" x14ac:dyDescent="0.2">
      <c r="A3090" s="10" t="s">
        <v>3072</v>
      </c>
      <c r="B3090" s="6">
        <f>IF($C$10=2012,profiles!C3077,IF($C$10=2013,profiles!E3077,IF($C$10=2014,profiles!G3077,IF($C$10=2015,profiles!I3077,IF($C$10=2016,profiles!K3077)))))</f>
        <v>47.33</v>
      </c>
      <c r="C3090" s="6">
        <f>IF($C$10=2012,profiles!D3077,IF($C$10=2013,profiles!F3077,IF($C$10=2014,profiles!H3077,IF($C$10=2015,profiles!J3077,IF($C$10=2016,profiles!L3077)))))</f>
        <v>0.10695502227331513</v>
      </c>
      <c r="D3090" s="11">
        <f t="shared" si="482"/>
        <v>21.391004454663026</v>
      </c>
      <c r="E3090" s="11">
        <f t="shared" si="478"/>
        <v>0</v>
      </c>
      <c r="F3090" s="11">
        <f t="shared" si="479"/>
        <v>21.391004454663026</v>
      </c>
      <c r="G3090" s="11">
        <f t="shared" si="480"/>
        <v>25.938995545336972</v>
      </c>
      <c r="H3090" s="12">
        <f t="shared" si="483"/>
        <v>0</v>
      </c>
      <c r="I3090" s="12">
        <f t="shared" ref="I3090:I3153" si="487">MAX(MIN(E3090,($L$2-K3089)/$F$2),0)</f>
        <v>0</v>
      </c>
      <c r="J3090" s="12">
        <f t="shared" si="484"/>
        <v>0</v>
      </c>
      <c r="K3090" s="12">
        <f t="shared" si="485"/>
        <v>0</v>
      </c>
      <c r="L3090" s="12">
        <f t="shared" si="486"/>
        <v>25.938995545336972</v>
      </c>
      <c r="M3090" s="12">
        <f t="shared" si="481"/>
        <v>25.938995545336972</v>
      </c>
      <c r="N3090" s="13"/>
    </row>
    <row r="3091" spans="1:14" x14ac:dyDescent="0.2">
      <c r="A3091" s="10" t="s">
        <v>3073</v>
      </c>
      <c r="B3091" s="6">
        <f>IF($C$10=2012,profiles!C3078,IF($C$10=2013,profiles!E3078,IF($C$10=2014,profiles!G3078,IF($C$10=2015,profiles!I3078,IF($C$10=2016,profiles!K3078)))))</f>
        <v>46.305999999999997</v>
      </c>
      <c r="C3091" s="6">
        <f>IF($C$10=2012,profiles!D3078,IF($C$10=2013,profiles!F3078,IF($C$10=2014,profiles!H3078,IF($C$10=2015,profiles!J3078,IF($C$10=2016,profiles!L3078)))))</f>
        <v>0.11613737605977871</v>
      </c>
      <c r="D3091" s="11">
        <f t="shared" si="482"/>
        <v>23.227475211955742</v>
      </c>
      <c r="E3091" s="11">
        <f t="shared" ref="E3091:E3154" si="488">D3091-F3091</f>
        <v>0</v>
      </c>
      <c r="F3091" s="11">
        <f t="shared" ref="F3091:F3154" si="489">MIN(D3091,B3091)</f>
        <v>23.227475211955742</v>
      </c>
      <c r="G3091" s="11">
        <f t="shared" ref="G3091:G3154" si="490">B3091-F3091</f>
        <v>23.078524788044255</v>
      </c>
      <c r="H3091" s="12">
        <f t="shared" si="483"/>
        <v>0</v>
      </c>
      <c r="I3091" s="12">
        <f t="shared" si="487"/>
        <v>0</v>
      </c>
      <c r="J3091" s="12">
        <f t="shared" si="484"/>
        <v>0</v>
      </c>
      <c r="K3091" s="12">
        <f t="shared" si="485"/>
        <v>0</v>
      </c>
      <c r="L3091" s="12">
        <f t="shared" si="486"/>
        <v>23.078524788044255</v>
      </c>
      <c r="M3091" s="12">
        <f t="shared" ref="M3091:M3154" si="491">B3091-D3091</f>
        <v>23.078524788044255</v>
      </c>
      <c r="N3091" s="13"/>
    </row>
    <row r="3092" spans="1:14" x14ac:dyDescent="0.2">
      <c r="A3092" s="10" t="s">
        <v>3074</v>
      </c>
      <c r="B3092" s="6">
        <f>IF($C$10=2012,profiles!C3079,IF($C$10=2013,profiles!E3079,IF($C$10=2014,profiles!G3079,IF($C$10=2015,profiles!I3079,IF($C$10=2016,profiles!K3079)))))</f>
        <v>46.707999999999998</v>
      </c>
      <c r="C3092" s="6">
        <f>IF($C$10=2012,profiles!D3079,IF($C$10=2013,profiles!F3079,IF($C$10=2014,profiles!H3079,IF($C$10=2015,profiles!J3079,IF($C$10=2016,profiles!L3079)))))</f>
        <v>0.121425492168415</v>
      </c>
      <c r="D3092" s="11">
        <f t="shared" ref="D3092:D3155" si="492">C3092*$C$2</f>
        <v>24.285098433683</v>
      </c>
      <c r="E3092" s="11">
        <f t="shared" si="488"/>
        <v>0</v>
      </c>
      <c r="F3092" s="11">
        <f t="shared" si="489"/>
        <v>24.285098433683</v>
      </c>
      <c r="G3092" s="11">
        <f t="shared" si="490"/>
        <v>22.422901566316998</v>
      </c>
      <c r="H3092" s="12">
        <f t="shared" ref="H3092:H3155" si="493">E3092-I3092</f>
        <v>0</v>
      </c>
      <c r="I3092" s="12">
        <f t="shared" si="487"/>
        <v>0</v>
      </c>
      <c r="J3092" s="12">
        <f t="shared" ref="J3092:J3155" si="494">MIN(G3092,K3091*$F$3)</f>
        <v>0</v>
      </c>
      <c r="K3092" s="12">
        <f t="shared" ref="K3092:K3155" si="495">K3091+I3092*$F$2-J3092/$F$3</f>
        <v>0</v>
      </c>
      <c r="L3092" s="12">
        <f t="shared" ref="L3092:L3155" si="496">MAX(G3092-J3092,0)</f>
        <v>22.422901566316998</v>
      </c>
      <c r="M3092" s="12">
        <f t="shared" si="491"/>
        <v>22.422901566316998</v>
      </c>
      <c r="N3092" s="13"/>
    </row>
    <row r="3093" spans="1:14" x14ac:dyDescent="0.2">
      <c r="A3093" s="10" t="s">
        <v>3075</v>
      </c>
      <c r="B3093" s="6">
        <f>IF($C$10=2012,profiles!C3080,IF($C$10=2013,profiles!E3080,IF($C$10=2014,profiles!G3080,IF($C$10=2015,profiles!I3080,IF($C$10=2016,profiles!K3080)))))</f>
        <v>48.215000000000003</v>
      </c>
      <c r="C3093" s="6">
        <f>IF($C$10=2012,profiles!D3080,IF($C$10=2013,profiles!F3080,IF($C$10=2014,profiles!H3080,IF($C$10=2015,profiles!J3080,IF($C$10=2016,profiles!L3080)))))</f>
        <v>0.12717344446041098</v>
      </c>
      <c r="D3093" s="11">
        <f t="shared" si="492"/>
        <v>25.434688892082196</v>
      </c>
      <c r="E3093" s="11">
        <f t="shared" si="488"/>
        <v>0</v>
      </c>
      <c r="F3093" s="11">
        <f t="shared" si="489"/>
        <v>25.434688892082196</v>
      </c>
      <c r="G3093" s="11">
        <f t="shared" si="490"/>
        <v>22.780311107917807</v>
      </c>
      <c r="H3093" s="12">
        <f t="shared" si="493"/>
        <v>0</v>
      </c>
      <c r="I3093" s="12">
        <f t="shared" si="487"/>
        <v>0</v>
      </c>
      <c r="J3093" s="12">
        <f t="shared" si="494"/>
        <v>0</v>
      </c>
      <c r="K3093" s="12">
        <f t="shared" si="495"/>
        <v>0</v>
      </c>
      <c r="L3093" s="12">
        <f t="shared" si="496"/>
        <v>22.780311107917807</v>
      </c>
      <c r="M3093" s="12">
        <f t="shared" si="491"/>
        <v>22.780311107917807</v>
      </c>
      <c r="N3093" s="13"/>
    </row>
    <row r="3094" spans="1:14" x14ac:dyDescent="0.2">
      <c r="A3094" s="10" t="s">
        <v>3076</v>
      </c>
      <c r="B3094" s="6">
        <f>IF($C$10=2012,profiles!C3081,IF($C$10=2013,profiles!E3081,IF($C$10=2014,profiles!G3081,IF($C$10=2015,profiles!I3081,IF($C$10=2016,profiles!K3081)))))</f>
        <v>51.872999999999998</v>
      </c>
      <c r="C3094" s="6">
        <f>IF($C$10=2012,profiles!D3081,IF($C$10=2013,profiles!F3081,IF($C$10=2014,profiles!H3081,IF($C$10=2015,profiles!J3081,IF($C$10=2016,profiles!L3081)))))</f>
        <v>0.13241845092685731</v>
      </c>
      <c r="D3094" s="11">
        <f t="shared" si="492"/>
        <v>26.483690185371461</v>
      </c>
      <c r="E3094" s="11">
        <f t="shared" si="488"/>
        <v>0</v>
      </c>
      <c r="F3094" s="11">
        <f t="shared" si="489"/>
        <v>26.483690185371461</v>
      </c>
      <c r="G3094" s="11">
        <f t="shared" si="490"/>
        <v>25.389309814628536</v>
      </c>
      <c r="H3094" s="12">
        <f t="shared" si="493"/>
        <v>0</v>
      </c>
      <c r="I3094" s="12">
        <f t="shared" si="487"/>
        <v>0</v>
      </c>
      <c r="J3094" s="12">
        <f t="shared" si="494"/>
        <v>0</v>
      </c>
      <c r="K3094" s="12">
        <f t="shared" si="495"/>
        <v>0</v>
      </c>
      <c r="L3094" s="12">
        <f t="shared" si="496"/>
        <v>25.389309814628536</v>
      </c>
      <c r="M3094" s="12">
        <f t="shared" si="491"/>
        <v>25.389309814628536</v>
      </c>
      <c r="N3094" s="13"/>
    </row>
    <row r="3095" spans="1:14" x14ac:dyDescent="0.2">
      <c r="A3095" s="10" t="s">
        <v>3077</v>
      </c>
      <c r="B3095" s="6">
        <f>IF($C$10=2012,profiles!C3082,IF($C$10=2013,profiles!E3082,IF($C$10=2014,profiles!G3082,IF($C$10=2015,profiles!I3082,IF($C$10=2016,profiles!K3082)))))</f>
        <v>59.576999999999998</v>
      </c>
      <c r="C3095" s="6">
        <f>IF($C$10=2012,profiles!D3082,IF($C$10=2013,profiles!F3082,IF($C$10=2014,profiles!H3082,IF($C$10=2015,profiles!J3082,IF($C$10=2016,profiles!L3082)))))</f>
        <v>0.14273602529099008</v>
      </c>
      <c r="D3095" s="11">
        <f t="shared" si="492"/>
        <v>28.547205058198017</v>
      </c>
      <c r="E3095" s="11">
        <f t="shared" si="488"/>
        <v>0</v>
      </c>
      <c r="F3095" s="11">
        <f t="shared" si="489"/>
        <v>28.547205058198017</v>
      </c>
      <c r="G3095" s="11">
        <f t="shared" si="490"/>
        <v>31.029794941801981</v>
      </c>
      <c r="H3095" s="12">
        <f t="shared" si="493"/>
        <v>0</v>
      </c>
      <c r="I3095" s="12">
        <f t="shared" si="487"/>
        <v>0</v>
      </c>
      <c r="J3095" s="12">
        <f t="shared" si="494"/>
        <v>0</v>
      </c>
      <c r="K3095" s="12">
        <f t="shared" si="495"/>
        <v>0</v>
      </c>
      <c r="L3095" s="12">
        <f t="shared" si="496"/>
        <v>31.029794941801981</v>
      </c>
      <c r="M3095" s="12">
        <f t="shared" si="491"/>
        <v>31.029794941801981</v>
      </c>
      <c r="N3095" s="13"/>
    </row>
    <row r="3096" spans="1:14" x14ac:dyDescent="0.2">
      <c r="A3096" s="10" t="s">
        <v>3078</v>
      </c>
      <c r="B3096" s="6">
        <f>IF($C$10=2012,profiles!C3083,IF($C$10=2013,profiles!E3083,IF($C$10=2014,profiles!G3083,IF($C$10=2015,profiles!I3083,IF($C$10=2016,profiles!K3083)))))</f>
        <v>65.846000000000004</v>
      </c>
      <c r="C3096" s="6">
        <f>IF($C$10=2012,profiles!D3083,IF($C$10=2013,profiles!F3083,IF($C$10=2014,profiles!H3083,IF($C$10=2015,profiles!J3083,IF($C$10=2016,profiles!L3083)))))</f>
        <v>0.16488001149590459</v>
      </c>
      <c r="D3096" s="11">
        <f t="shared" si="492"/>
        <v>32.976002299180919</v>
      </c>
      <c r="E3096" s="11">
        <f t="shared" si="488"/>
        <v>0</v>
      </c>
      <c r="F3096" s="11">
        <f t="shared" si="489"/>
        <v>32.976002299180919</v>
      </c>
      <c r="G3096" s="11">
        <f t="shared" si="490"/>
        <v>32.869997700819084</v>
      </c>
      <c r="H3096" s="12">
        <f t="shared" si="493"/>
        <v>0</v>
      </c>
      <c r="I3096" s="12">
        <f t="shared" si="487"/>
        <v>0</v>
      </c>
      <c r="J3096" s="12">
        <f t="shared" si="494"/>
        <v>0</v>
      </c>
      <c r="K3096" s="12">
        <f t="shared" si="495"/>
        <v>0</v>
      </c>
      <c r="L3096" s="12">
        <f t="shared" si="496"/>
        <v>32.869997700819084</v>
      </c>
      <c r="M3096" s="12">
        <f t="shared" si="491"/>
        <v>32.869997700819084</v>
      </c>
      <c r="N3096" s="13"/>
    </row>
    <row r="3097" spans="1:14" x14ac:dyDescent="0.2">
      <c r="A3097" s="10" t="s">
        <v>3079</v>
      </c>
      <c r="B3097" s="6">
        <f>IF($C$10=2012,profiles!C3084,IF($C$10=2013,profiles!E3084,IF($C$10=2014,profiles!G3084,IF($C$10=2015,profiles!I3084,IF($C$10=2016,profiles!K3084)))))</f>
        <v>68.936000000000007</v>
      </c>
      <c r="C3097" s="6">
        <f>IF($C$10=2012,profiles!D3084,IF($C$10=2013,profiles!F3084,IF($C$10=2014,profiles!H3084,IF($C$10=2015,profiles!J3084,IF($C$10=2016,profiles!L3084)))))</f>
        <v>0.20961345020836328</v>
      </c>
      <c r="D3097" s="11">
        <f t="shared" si="492"/>
        <v>41.922690041672652</v>
      </c>
      <c r="E3097" s="11">
        <f t="shared" si="488"/>
        <v>0</v>
      </c>
      <c r="F3097" s="11">
        <f t="shared" si="489"/>
        <v>41.922690041672652</v>
      </c>
      <c r="G3097" s="11">
        <f t="shared" si="490"/>
        <v>27.013309958327355</v>
      </c>
      <c r="H3097" s="12">
        <f t="shared" si="493"/>
        <v>0</v>
      </c>
      <c r="I3097" s="12">
        <f t="shared" si="487"/>
        <v>0</v>
      </c>
      <c r="J3097" s="12">
        <f t="shared" si="494"/>
        <v>0</v>
      </c>
      <c r="K3097" s="12">
        <f t="shared" si="495"/>
        <v>0</v>
      </c>
      <c r="L3097" s="12">
        <f t="shared" si="496"/>
        <v>27.013309958327355</v>
      </c>
      <c r="M3097" s="12">
        <f t="shared" si="491"/>
        <v>27.013309958327355</v>
      </c>
      <c r="N3097" s="13"/>
    </row>
    <row r="3098" spans="1:14" x14ac:dyDescent="0.2">
      <c r="A3098" s="10" t="s">
        <v>3080</v>
      </c>
      <c r="B3098" s="6">
        <f>IF($C$10=2012,profiles!C3085,IF($C$10=2013,profiles!E3085,IF($C$10=2014,profiles!G3085,IF($C$10=2015,profiles!I3085,IF($C$10=2016,profiles!K3085)))))</f>
        <v>69.48</v>
      </c>
      <c r="C3098" s="6">
        <f>IF($C$10=2012,profiles!D3085,IF($C$10=2013,profiles!F3085,IF($C$10=2014,profiles!H3085,IF($C$10=2015,profiles!J3085,IF($C$10=2016,profiles!L3085)))))</f>
        <v>0.25280931168271303</v>
      </c>
      <c r="D3098" s="11">
        <f t="shared" si="492"/>
        <v>50.561862336542603</v>
      </c>
      <c r="E3098" s="11">
        <f t="shared" si="488"/>
        <v>0</v>
      </c>
      <c r="F3098" s="11">
        <f t="shared" si="489"/>
        <v>50.561862336542603</v>
      </c>
      <c r="G3098" s="11">
        <f t="shared" si="490"/>
        <v>18.918137663457401</v>
      </c>
      <c r="H3098" s="12">
        <f t="shared" si="493"/>
        <v>0</v>
      </c>
      <c r="I3098" s="12">
        <f t="shared" si="487"/>
        <v>0</v>
      </c>
      <c r="J3098" s="12">
        <f t="shared" si="494"/>
        <v>0</v>
      </c>
      <c r="K3098" s="12">
        <f t="shared" si="495"/>
        <v>0</v>
      </c>
      <c r="L3098" s="12">
        <f t="shared" si="496"/>
        <v>18.918137663457401</v>
      </c>
      <c r="M3098" s="12">
        <f t="shared" si="491"/>
        <v>18.918137663457401</v>
      </c>
      <c r="N3098" s="13"/>
    </row>
    <row r="3099" spans="1:14" x14ac:dyDescent="0.2">
      <c r="A3099" s="10" t="s">
        <v>3081</v>
      </c>
      <c r="B3099" s="6">
        <f>IF($C$10=2012,profiles!C3086,IF($C$10=2013,profiles!E3086,IF($C$10=2014,profiles!G3086,IF($C$10=2015,profiles!I3086,IF($C$10=2016,profiles!K3086)))))</f>
        <v>70.320999999999998</v>
      </c>
      <c r="C3099" s="6">
        <f>IF($C$10=2012,profiles!D3086,IF($C$10=2013,profiles!F3086,IF($C$10=2014,profiles!H3086,IF($C$10=2015,profiles!J3086,IF($C$10=2016,profiles!L3086)))))</f>
        <v>0.29823250467021123</v>
      </c>
      <c r="D3099" s="11">
        <f t="shared" si="492"/>
        <v>59.646500934042244</v>
      </c>
      <c r="E3099" s="11">
        <f t="shared" si="488"/>
        <v>0</v>
      </c>
      <c r="F3099" s="11">
        <f t="shared" si="489"/>
        <v>59.646500934042244</v>
      </c>
      <c r="G3099" s="11">
        <f t="shared" si="490"/>
        <v>10.674499065957754</v>
      </c>
      <c r="H3099" s="12">
        <f t="shared" si="493"/>
        <v>0</v>
      </c>
      <c r="I3099" s="12">
        <f t="shared" si="487"/>
        <v>0</v>
      </c>
      <c r="J3099" s="12">
        <f t="shared" si="494"/>
        <v>0</v>
      </c>
      <c r="K3099" s="12">
        <f t="shared" si="495"/>
        <v>0</v>
      </c>
      <c r="L3099" s="12">
        <f t="shared" si="496"/>
        <v>10.674499065957754</v>
      </c>
      <c r="M3099" s="12">
        <f t="shared" si="491"/>
        <v>10.674499065957754</v>
      </c>
      <c r="N3099" s="13"/>
    </row>
    <row r="3100" spans="1:14" x14ac:dyDescent="0.2">
      <c r="A3100" s="10" t="s">
        <v>3082</v>
      </c>
      <c r="B3100" s="6">
        <f>IF($C$10=2012,profiles!C3087,IF($C$10=2013,profiles!E3087,IF($C$10=2014,profiles!G3087,IF($C$10=2015,profiles!I3087,IF($C$10=2016,profiles!K3087)))))</f>
        <v>71.331999999999994</v>
      </c>
      <c r="C3100" s="6">
        <f>IF($C$10=2012,profiles!D3087,IF($C$10=2013,profiles!F3087,IF($C$10=2014,profiles!H3087,IF($C$10=2015,profiles!J3087,IF($C$10=2016,profiles!L3087)))))</f>
        <v>0.3602816496623078</v>
      </c>
      <c r="D3100" s="11">
        <f t="shared" si="492"/>
        <v>72.056329932461566</v>
      </c>
      <c r="E3100" s="11">
        <f t="shared" si="488"/>
        <v>0.72432993246157196</v>
      </c>
      <c r="F3100" s="11">
        <f t="shared" si="489"/>
        <v>71.331999999999994</v>
      </c>
      <c r="G3100" s="11">
        <f t="shared" si="490"/>
        <v>0</v>
      </c>
      <c r="H3100" s="12">
        <f t="shared" si="493"/>
        <v>0</v>
      </c>
      <c r="I3100" s="12">
        <f t="shared" si="487"/>
        <v>0.72432993246157196</v>
      </c>
      <c r="J3100" s="12">
        <f t="shared" si="494"/>
        <v>0</v>
      </c>
      <c r="K3100" s="12">
        <f t="shared" si="495"/>
        <v>0.5867072452938733</v>
      </c>
      <c r="L3100" s="12">
        <f t="shared" si="496"/>
        <v>0</v>
      </c>
      <c r="M3100" s="12">
        <f t="shared" si="491"/>
        <v>-0.72432993246157196</v>
      </c>
      <c r="N3100" s="13"/>
    </row>
    <row r="3101" spans="1:14" x14ac:dyDescent="0.2">
      <c r="A3101" s="10" t="s">
        <v>3083</v>
      </c>
      <c r="B3101" s="6">
        <f>IF($C$10=2012,profiles!C3088,IF($C$10=2013,profiles!E3088,IF($C$10=2014,profiles!G3088,IF($C$10=2015,profiles!I3088,IF($C$10=2016,profiles!K3088)))))</f>
        <v>70.483000000000004</v>
      </c>
      <c r="C3101" s="6">
        <f>IF($C$10=2012,profiles!D3088,IF($C$10=2013,profiles!F3088,IF($C$10=2014,profiles!H3088,IF($C$10=2015,profiles!J3088,IF($C$10=2016,profiles!L3088)))))</f>
        <v>0.40636585716338552</v>
      </c>
      <c r="D3101" s="11">
        <f t="shared" si="492"/>
        <v>81.273171432677103</v>
      </c>
      <c r="E3101" s="11">
        <f t="shared" si="488"/>
        <v>10.790171432677099</v>
      </c>
      <c r="F3101" s="11">
        <f t="shared" si="489"/>
        <v>70.483000000000004</v>
      </c>
      <c r="G3101" s="11">
        <f t="shared" si="490"/>
        <v>0</v>
      </c>
      <c r="H3101" s="12">
        <f t="shared" si="493"/>
        <v>0</v>
      </c>
      <c r="I3101" s="12">
        <f t="shared" si="487"/>
        <v>10.790171432677099</v>
      </c>
      <c r="J3101" s="12">
        <f t="shared" si="494"/>
        <v>0</v>
      </c>
      <c r="K3101" s="12">
        <f t="shared" si="495"/>
        <v>9.3267461057623233</v>
      </c>
      <c r="L3101" s="12">
        <f t="shared" si="496"/>
        <v>0</v>
      </c>
      <c r="M3101" s="12">
        <f t="shared" si="491"/>
        <v>-10.790171432677099</v>
      </c>
      <c r="N3101" s="13"/>
    </row>
    <row r="3102" spans="1:14" x14ac:dyDescent="0.2">
      <c r="A3102" s="10" t="s">
        <v>3084</v>
      </c>
      <c r="B3102" s="6">
        <f>IF($C$10=2012,profiles!C3089,IF($C$10=2013,profiles!E3089,IF($C$10=2014,profiles!G3089,IF($C$10=2015,profiles!I3089,IF($C$10=2016,profiles!K3089)))))</f>
        <v>69.099999999999994</v>
      </c>
      <c r="C3102" s="6">
        <f>IF($C$10=2012,profiles!D3089,IF($C$10=2013,profiles!F3089,IF($C$10=2014,profiles!H3089,IF($C$10=2015,profiles!J3089,IF($C$10=2016,profiles!L3089)))))</f>
        <v>0.43721799109067394</v>
      </c>
      <c r="D3102" s="11">
        <f t="shared" si="492"/>
        <v>87.443598218134781</v>
      </c>
      <c r="E3102" s="11">
        <f t="shared" si="488"/>
        <v>18.343598218134787</v>
      </c>
      <c r="F3102" s="11">
        <f t="shared" si="489"/>
        <v>69.099999999999994</v>
      </c>
      <c r="G3102" s="11">
        <f t="shared" si="490"/>
        <v>0</v>
      </c>
      <c r="H3102" s="12">
        <f t="shared" si="493"/>
        <v>0</v>
      </c>
      <c r="I3102" s="12">
        <f t="shared" si="487"/>
        <v>18.343598218134787</v>
      </c>
      <c r="J3102" s="12">
        <f t="shared" si="494"/>
        <v>0</v>
      </c>
      <c r="K3102" s="12">
        <f t="shared" si="495"/>
        <v>24.185060662451502</v>
      </c>
      <c r="L3102" s="12">
        <f t="shared" si="496"/>
        <v>0</v>
      </c>
      <c r="M3102" s="12">
        <f t="shared" si="491"/>
        <v>-18.343598218134787</v>
      </c>
      <c r="N3102" s="13"/>
    </row>
    <row r="3103" spans="1:14" x14ac:dyDescent="0.2">
      <c r="A3103" s="10" t="s">
        <v>3085</v>
      </c>
      <c r="B3103" s="6">
        <f>IF($C$10=2012,profiles!C3090,IF($C$10=2013,profiles!E3090,IF($C$10=2014,profiles!G3090,IF($C$10=2015,profiles!I3090,IF($C$10=2016,profiles!K3090)))))</f>
        <v>67.602999999999994</v>
      </c>
      <c r="C3103" s="6">
        <f>IF($C$10=2012,profiles!D3090,IF($C$10=2013,profiles!F3090,IF($C$10=2014,profiles!H3090,IF($C$10=2015,profiles!J3090,IF($C$10=2016,profiles!L3090)))))</f>
        <v>0.44022129616324185</v>
      </c>
      <c r="D3103" s="11">
        <f t="shared" si="492"/>
        <v>88.044259232648372</v>
      </c>
      <c r="E3103" s="11">
        <f t="shared" si="488"/>
        <v>20.441259232648378</v>
      </c>
      <c r="F3103" s="11">
        <f t="shared" si="489"/>
        <v>67.602999999999994</v>
      </c>
      <c r="G3103" s="11">
        <f t="shared" si="490"/>
        <v>0</v>
      </c>
      <c r="H3103" s="12">
        <f t="shared" si="493"/>
        <v>0</v>
      </c>
      <c r="I3103" s="12">
        <f t="shared" si="487"/>
        <v>20.441259232648378</v>
      </c>
      <c r="J3103" s="12">
        <f t="shared" si="494"/>
        <v>0</v>
      </c>
      <c r="K3103" s="12">
        <f t="shared" si="495"/>
        <v>40.742480640896687</v>
      </c>
      <c r="L3103" s="12">
        <f t="shared" si="496"/>
        <v>0</v>
      </c>
      <c r="M3103" s="12">
        <f t="shared" si="491"/>
        <v>-20.441259232648378</v>
      </c>
      <c r="N3103" s="13"/>
    </row>
    <row r="3104" spans="1:14" x14ac:dyDescent="0.2">
      <c r="A3104" s="10" t="s">
        <v>3086</v>
      </c>
      <c r="B3104" s="6">
        <f>IF($C$10=2012,profiles!C3091,IF($C$10=2013,profiles!E3091,IF($C$10=2014,profiles!G3091,IF($C$10=2015,profiles!I3091,IF($C$10=2016,profiles!K3091)))))</f>
        <v>66.183000000000007</v>
      </c>
      <c r="C3104" s="6">
        <f>IF($C$10=2012,profiles!D3091,IF($C$10=2013,profiles!F3091,IF($C$10=2014,profiles!H3091,IF($C$10=2015,profiles!J3091,IF($C$10=2016,profiles!L3091)))))</f>
        <v>0.41991665469176603</v>
      </c>
      <c r="D3104" s="11">
        <f t="shared" si="492"/>
        <v>83.983330938353205</v>
      </c>
      <c r="E3104" s="11">
        <f t="shared" si="488"/>
        <v>17.800330938353198</v>
      </c>
      <c r="F3104" s="11">
        <f t="shared" si="489"/>
        <v>66.183000000000007</v>
      </c>
      <c r="G3104" s="11">
        <f t="shared" si="490"/>
        <v>0</v>
      </c>
      <c r="H3104" s="12">
        <f t="shared" si="493"/>
        <v>0</v>
      </c>
      <c r="I3104" s="12">
        <f t="shared" si="487"/>
        <v>17.800330938353198</v>
      </c>
      <c r="J3104" s="12">
        <f t="shared" si="494"/>
        <v>0</v>
      </c>
      <c r="K3104" s="12">
        <f t="shared" si="495"/>
        <v>55.160748700962777</v>
      </c>
      <c r="L3104" s="12">
        <f t="shared" si="496"/>
        <v>0</v>
      </c>
      <c r="M3104" s="12">
        <f t="shared" si="491"/>
        <v>-17.800330938353198</v>
      </c>
      <c r="N3104" s="13"/>
    </row>
    <row r="3105" spans="1:14" x14ac:dyDescent="0.2">
      <c r="A3105" s="10" t="s">
        <v>3087</v>
      </c>
      <c r="B3105" s="6">
        <f>IF($C$10=2012,profiles!C3092,IF($C$10=2013,profiles!E3092,IF($C$10=2014,profiles!G3092,IF($C$10=2015,profiles!I3092,IF($C$10=2016,profiles!K3092)))))</f>
        <v>65.128</v>
      </c>
      <c r="C3105" s="6">
        <f>IF($C$10=2012,profiles!D3092,IF($C$10=2013,profiles!F3092,IF($C$10=2014,profiles!H3092,IF($C$10=2015,profiles!J3092,IF($C$10=2016,profiles!L3092)))))</f>
        <v>0.3813191550510131</v>
      </c>
      <c r="D3105" s="11">
        <f t="shared" si="492"/>
        <v>76.263831010202622</v>
      </c>
      <c r="E3105" s="11">
        <f t="shared" si="488"/>
        <v>11.135831010202622</v>
      </c>
      <c r="F3105" s="11">
        <f t="shared" si="489"/>
        <v>65.128</v>
      </c>
      <c r="G3105" s="11">
        <f t="shared" si="490"/>
        <v>0</v>
      </c>
      <c r="H3105" s="12">
        <f t="shared" si="493"/>
        <v>0</v>
      </c>
      <c r="I3105" s="12">
        <f t="shared" si="487"/>
        <v>11.135831010202622</v>
      </c>
      <c r="J3105" s="12">
        <f t="shared" si="494"/>
        <v>0</v>
      </c>
      <c r="K3105" s="12">
        <f t="shared" si="495"/>
        <v>64.180771819226905</v>
      </c>
      <c r="L3105" s="12">
        <f t="shared" si="496"/>
        <v>0</v>
      </c>
      <c r="M3105" s="12">
        <f t="shared" si="491"/>
        <v>-11.135831010202622</v>
      </c>
      <c r="N3105" s="13"/>
    </row>
    <row r="3106" spans="1:14" x14ac:dyDescent="0.2">
      <c r="A3106" s="10" t="s">
        <v>3088</v>
      </c>
      <c r="B3106" s="6">
        <f>IF($C$10=2012,profiles!C3093,IF($C$10=2013,profiles!E3093,IF($C$10=2014,profiles!G3093,IF($C$10=2015,profiles!I3093,IF($C$10=2016,profiles!K3093)))))</f>
        <v>64.650000000000006</v>
      </c>
      <c r="C3106" s="6">
        <f>IF($C$10=2012,profiles!D3093,IF($C$10=2013,profiles!F3093,IF($C$10=2014,profiles!H3093,IF($C$10=2015,profiles!J3093,IF($C$10=2016,profiles!L3093)))))</f>
        <v>0.33079465440436845</v>
      </c>
      <c r="D3106" s="11">
        <f t="shared" si="492"/>
        <v>66.158930880873683</v>
      </c>
      <c r="E3106" s="11">
        <f t="shared" si="488"/>
        <v>1.5089308808736774</v>
      </c>
      <c r="F3106" s="11">
        <f t="shared" si="489"/>
        <v>64.650000000000006</v>
      </c>
      <c r="G3106" s="11">
        <f t="shared" si="490"/>
        <v>0</v>
      </c>
      <c r="H3106" s="12">
        <f t="shared" si="493"/>
        <v>0</v>
      </c>
      <c r="I3106" s="12">
        <f t="shared" si="487"/>
        <v>1.5089308808736774</v>
      </c>
      <c r="J3106" s="12">
        <f t="shared" si="494"/>
        <v>0</v>
      </c>
      <c r="K3106" s="12">
        <f t="shared" si="495"/>
        <v>65.403005832734578</v>
      </c>
      <c r="L3106" s="12">
        <f t="shared" si="496"/>
        <v>0</v>
      </c>
      <c r="M3106" s="12">
        <f t="shared" si="491"/>
        <v>-1.5089308808736774</v>
      </c>
      <c r="N3106" s="13"/>
    </row>
    <row r="3107" spans="1:14" x14ac:dyDescent="0.2">
      <c r="A3107" s="10" t="s">
        <v>3089</v>
      </c>
      <c r="B3107" s="6">
        <f>IF($C$10=2012,profiles!C3094,IF($C$10=2013,profiles!E3094,IF($C$10=2014,profiles!G3094,IF($C$10=2015,profiles!I3094,IF($C$10=2016,profiles!K3094)))))</f>
        <v>64.147000000000006</v>
      </c>
      <c r="C3107" s="6">
        <f>IF($C$10=2012,profiles!D3094,IF($C$10=2013,profiles!F3094,IF($C$10=2014,profiles!H3094,IF($C$10=2015,profiles!J3094,IF($C$10=2016,profiles!L3094)))))</f>
        <v>0.2660008621928438</v>
      </c>
      <c r="D3107" s="11">
        <f t="shared" si="492"/>
        <v>53.200172438568757</v>
      </c>
      <c r="E3107" s="11">
        <f t="shared" si="488"/>
        <v>0</v>
      </c>
      <c r="F3107" s="11">
        <f t="shared" si="489"/>
        <v>53.200172438568757</v>
      </c>
      <c r="G3107" s="11">
        <f t="shared" si="490"/>
        <v>10.946827561431249</v>
      </c>
      <c r="H3107" s="12">
        <f t="shared" si="493"/>
        <v>0</v>
      </c>
      <c r="I3107" s="12">
        <f t="shared" si="487"/>
        <v>0</v>
      </c>
      <c r="J3107" s="12">
        <f t="shared" si="494"/>
        <v>10.946827561431249</v>
      </c>
      <c r="K3107" s="12">
        <f t="shared" si="495"/>
        <v>53.58137779663172</v>
      </c>
      <c r="L3107" s="12">
        <f t="shared" si="496"/>
        <v>0</v>
      </c>
      <c r="M3107" s="12">
        <f t="shared" si="491"/>
        <v>10.946827561431249</v>
      </c>
      <c r="N3107" s="13"/>
    </row>
    <row r="3108" spans="1:14" x14ac:dyDescent="0.2">
      <c r="A3108" s="10" t="s">
        <v>3090</v>
      </c>
      <c r="B3108" s="6">
        <f>IF($C$10=2012,profiles!C3095,IF($C$10=2013,profiles!E3095,IF($C$10=2014,profiles!G3095,IF($C$10=2015,profiles!I3095,IF($C$10=2016,profiles!K3095)))))</f>
        <v>63.05</v>
      </c>
      <c r="C3108" s="6">
        <f>IF($C$10=2012,profiles!D3095,IF($C$10=2013,profiles!F3095,IF($C$10=2014,profiles!H3095,IF($C$10=2015,profiles!J3095,IF($C$10=2016,profiles!L3095)))))</f>
        <v>0.19346170426785458</v>
      </c>
      <c r="D3108" s="11">
        <f t="shared" si="492"/>
        <v>38.692340853570919</v>
      </c>
      <c r="E3108" s="11">
        <f t="shared" si="488"/>
        <v>0</v>
      </c>
      <c r="F3108" s="11">
        <f t="shared" si="489"/>
        <v>38.692340853570919</v>
      </c>
      <c r="G3108" s="11">
        <f t="shared" si="490"/>
        <v>24.357659146429079</v>
      </c>
      <c r="H3108" s="12">
        <f t="shared" si="493"/>
        <v>0</v>
      </c>
      <c r="I3108" s="12">
        <f t="shared" si="487"/>
        <v>0</v>
      </c>
      <c r="J3108" s="12">
        <f t="shared" si="494"/>
        <v>24.357659146429079</v>
      </c>
      <c r="K3108" s="12">
        <f t="shared" si="495"/>
        <v>27.277210251891898</v>
      </c>
      <c r="L3108" s="12">
        <f t="shared" si="496"/>
        <v>0</v>
      </c>
      <c r="M3108" s="12">
        <f t="shared" si="491"/>
        <v>24.357659146429079</v>
      </c>
      <c r="N3108" s="13"/>
    </row>
    <row r="3109" spans="1:14" x14ac:dyDescent="0.2">
      <c r="A3109" s="10" t="s">
        <v>3091</v>
      </c>
      <c r="B3109" s="6">
        <f>IF($C$10=2012,profiles!C3096,IF($C$10=2013,profiles!E3096,IF($C$10=2014,profiles!G3096,IF($C$10=2015,profiles!I3096,IF($C$10=2016,profiles!K3096)))))</f>
        <v>60.606999999999999</v>
      </c>
      <c r="C3109" s="6">
        <f>IF($C$10=2012,profiles!D3096,IF($C$10=2013,profiles!F3096,IF($C$10=2014,profiles!H3096,IF($C$10=2015,profiles!J3096,IF($C$10=2016,profiles!L3096)))))</f>
        <v>0.16897542750395173</v>
      </c>
      <c r="D3109" s="11">
        <f t="shared" si="492"/>
        <v>33.795085500790343</v>
      </c>
      <c r="E3109" s="11">
        <f t="shared" si="488"/>
        <v>0</v>
      </c>
      <c r="F3109" s="11">
        <f t="shared" si="489"/>
        <v>33.795085500790343</v>
      </c>
      <c r="G3109" s="11">
        <f t="shared" si="490"/>
        <v>26.811914499209657</v>
      </c>
      <c r="H3109" s="12">
        <f t="shared" si="493"/>
        <v>0</v>
      </c>
      <c r="I3109" s="12">
        <f t="shared" si="487"/>
        <v>0</v>
      </c>
      <c r="J3109" s="12">
        <f t="shared" si="494"/>
        <v>25.258696693251899</v>
      </c>
      <c r="K3109" s="12">
        <f t="shared" si="495"/>
        <v>0</v>
      </c>
      <c r="L3109" s="12">
        <f t="shared" si="496"/>
        <v>1.5532178059577575</v>
      </c>
      <c r="M3109" s="12">
        <f t="shared" si="491"/>
        <v>26.811914499209657</v>
      </c>
      <c r="N3109" s="13"/>
    </row>
    <row r="3110" spans="1:14" x14ac:dyDescent="0.2">
      <c r="A3110" s="10" t="s">
        <v>3092</v>
      </c>
      <c r="B3110" s="6">
        <f>IF($C$10=2012,profiles!C3097,IF($C$10=2013,profiles!E3097,IF($C$10=2014,profiles!G3097,IF($C$10=2015,profiles!I3097,IF($C$10=2016,profiles!K3097)))))</f>
        <v>59.445999999999998</v>
      </c>
      <c r="C3110" s="6">
        <f>IF($C$10=2012,profiles!D3097,IF($C$10=2013,profiles!F3097,IF($C$10=2014,profiles!H3097,IF($C$10=2015,profiles!J3097,IF($C$10=2016,profiles!L3097)))))</f>
        <v>0.16033912918522777</v>
      </c>
      <c r="D3110" s="11">
        <f t="shared" si="492"/>
        <v>32.067825837045554</v>
      </c>
      <c r="E3110" s="11">
        <f t="shared" si="488"/>
        <v>0</v>
      </c>
      <c r="F3110" s="11">
        <f t="shared" si="489"/>
        <v>32.067825837045554</v>
      </c>
      <c r="G3110" s="11">
        <f t="shared" si="490"/>
        <v>27.378174162954444</v>
      </c>
      <c r="H3110" s="12">
        <f t="shared" si="493"/>
        <v>0</v>
      </c>
      <c r="I3110" s="12">
        <f t="shared" si="487"/>
        <v>0</v>
      </c>
      <c r="J3110" s="12">
        <f t="shared" si="494"/>
        <v>0</v>
      </c>
      <c r="K3110" s="12">
        <f t="shared" si="495"/>
        <v>0</v>
      </c>
      <c r="L3110" s="12">
        <f t="shared" si="496"/>
        <v>27.378174162954444</v>
      </c>
      <c r="M3110" s="12">
        <f t="shared" si="491"/>
        <v>27.378174162954444</v>
      </c>
      <c r="N3110" s="13"/>
    </row>
    <row r="3111" spans="1:14" x14ac:dyDescent="0.2">
      <c r="A3111" s="10" t="s">
        <v>3093</v>
      </c>
      <c r="B3111" s="6">
        <f>IF($C$10=2012,profiles!C3098,IF($C$10=2013,profiles!E3098,IF($C$10=2014,profiles!G3098,IF($C$10=2015,profiles!I3098,IF($C$10=2016,profiles!K3098)))))</f>
        <v>56.353000000000002</v>
      </c>
      <c r="C3111" s="6">
        <f>IF($C$10=2012,profiles!D3098,IF($C$10=2013,profiles!F3098,IF($C$10=2014,profiles!H3098,IF($C$10=2015,profiles!J3098,IF($C$10=2016,profiles!L3098)))))</f>
        <v>0.15492168415002155</v>
      </c>
      <c r="D3111" s="11">
        <f t="shared" si="492"/>
        <v>30.98433683000431</v>
      </c>
      <c r="E3111" s="11">
        <f t="shared" si="488"/>
        <v>0</v>
      </c>
      <c r="F3111" s="11">
        <f t="shared" si="489"/>
        <v>30.98433683000431</v>
      </c>
      <c r="G3111" s="11">
        <f t="shared" si="490"/>
        <v>25.368663169995692</v>
      </c>
      <c r="H3111" s="12">
        <f t="shared" si="493"/>
        <v>0</v>
      </c>
      <c r="I3111" s="12">
        <f t="shared" si="487"/>
        <v>0</v>
      </c>
      <c r="J3111" s="12">
        <f t="shared" si="494"/>
        <v>0</v>
      </c>
      <c r="K3111" s="12">
        <f t="shared" si="495"/>
        <v>0</v>
      </c>
      <c r="L3111" s="12">
        <f t="shared" si="496"/>
        <v>25.368663169995692</v>
      </c>
      <c r="M3111" s="12">
        <f t="shared" si="491"/>
        <v>25.368663169995692</v>
      </c>
      <c r="N3111" s="13"/>
    </row>
    <row r="3112" spans="1:14" x14ac:dyDescent="0.2">
      <c r="A3112" s="10" t="s">
        <v>3094</v>
      </c>
      <c r="B3112" s="6">
        <f>IF($C$10=2012,profiles!C3099,IF($C$10=2013,profiles!E3099,IF($C$10=2014,profiles!G3099,IF($C$10=2015,profiles!I3099,IF($C$10=2016,profiles!K3099)))))</f>
        <v>51.853999999999999</v>
      </c>
      <c r="C3112" s="6">
        <f>IF($C$10=2012,profiles!D3099,IF($C$10=2013,profiles!F3099,IF($C$10=2014,profiles!H3099,IF($C$10=2015,profiles!J3099,IF($C$10=2016,profiles!L3099)))))</f>
        <v>0.14966230780284523</v>
      </c>
      <c r="D3112" s="11">
        <f t="shared" si="492"/>
        <v>29.932461560569045</v>
      </c>
      <c r="E3112" s="11">
        <f t="shared" si="488"/>
        <v>0</v>
      </c>
      <c r="F3112" s="11">
        <f t="shared" si="489"/>
        <v>29.932461560569045</v>
      </c>
      <c r="G3112" s="11">
        <f t="shared" si="490"/>
        <v>21.921538439430954</v>
      </c>
      <c r="H3112" s="12">
        <f t="shared" si="493"/>
        <v>0</v>
      </c>
      <c r="I3112" s="12">
        <f t="shared" si="487"/>
        <v>0</v>
      </c>
      <c r="J3112" s="12">
        <f t="shared" si="494"/>
        <v>0</v>
      </c>
      <c r="K3112" s="12">
        <f t="shared" si="495"/>
        <v>0</v>
      </c>
      <c r="L3112" s="12">
        <f t="shared" si="496"/>
        <v>21.921538439430954</v>
      </c>
      <c r="M3112" s="12">
        <f t="shared" si="491"/>
        <v>21.921538439430954</v>
      </c>
      <c r="N3112" s="13"/>
    </row>
    <row r="3113" spans="1:14" x14ac:dyDescent="0.2">
      <c r="A3113" s="10" t="s">
        <v>3095</v>
      </c>
      <c r="B3113" s="6">
        <f>IF($C$10=2012,profiles!C3100,IF($C$10=2013,profiles!E3100,IF($C$10=2014,profiles!G3100,IF($C$10=2015,profiles!I3100,IF($C$10=2016,profiles!K3100)))))</f>
        <v>47.831000000000003</v>
      </c>
      <c r="C3113" s="6">
        <f>IF($C$10=2012,profiles!D3100,IF($C$10=2013,profiles!F3100,IF($C$10=2014,profiles!H3100,IF($C$10=2015,profiles!J3100,IF($C$10=2016,profiles!L3100)))))</f>
        <v>0.15063945969248455</v>
      </c>
      <c r="D3113" s="11">
        <f t="shared" si="492"/>
        <v>30.127891938496909</v>
      </c>
      <c r="E3113" s="11">
        <f t="shared" si="488"/>
        <v>0</v>
      </c>
      <c r="F3113" s="11">
        <f t="shared" si="489"/>
        <v>30.127891938496909</v>
      </c>
      <c r="G3113" s="11">
        <f t="shared" si="490"/>
        <v>17.703108061503094</v>
      </c>
      <c r="H3113" s="12">
        <f t="shared" si="493"/>
        <v>0</v>
      </c>
      <c r="I3113" s="12">
        <f t="shared" si="487"/>
        <v>0</v>
      </c>
      <c r="J3113" s="12">
        <f t="shared" si="494"/>
        <v>0</v>
      </c>
      <c r="K3113" s="12">
        <f t="shared" si="495"/>
        <v>0</v>
      </c>
      <c r="L3113" s="12">
        <f t="shared" si="496"/>
        <v>17.703108061503094</v>
      </c>
      <c r="M3113" s="12">
        <f t="shared" si="491"/>
        <v>17.703108061503094</v>
      </c>
      <c r="N3113" s="13"/>
    </row>
    <row r="3114" spans="1:14" x14ac:dyDescent="0.2">
      <c r="A3114" s="10" t="s">
        <v>3096</v>
      </c>
      <c r="B3114" s="6">
        <f>IF($C$10=2012,profiles!C3101,IF($C$10=2013,profiles!E3101,IF($C$10=2014,profiles!G3101,IF($C$10=2015,profiles!I3101,IF($C$10=2016,profiles!K3101)))))</f>
        <v>45.35</v>
      </c>
      <c r="C3114" s="6">
        <f>IF($C$10=2012,profiles!D3101,IF($C$10=2013,profiles!F3101,IF($C$10=2014,profiles!H3101,IF($C$10=2015,profiles!J3101,IF($C$10=2016,profiles!L3101)))))</f>
        <v>0.15903147003879867</v>
      </c>
      <c r="D3114" s="11">
        <f t="shared" si="492"/>
        <v>31.806294007759732</v>
      </c>
      <c r="E3114" s="11">
        <f t="shared" si="488"/>
        <v>0</v>
      </c>
      <c r="F3114" s="11">
        <f t="shared" si="489"/>
        <v>31.806294007759732</v>
      </c>
      <c r="G3114" s="11">
        <f t="shared" si="490"/>
        <v>13.54370599224027</v>
      </c>
      <c r="H3114" s="12">
        <f t="shared" si="493"/>
        <v>0</v>
      </c>
      <c r="I3114" s="12">
        <f t="shared" si="487"/>
        <v>0</v>
      </c>
      <c r="J3114" s="12">
        <f t="shared" si="494"/>
        <v>0</v>
      </c>
      <c r="K3114" s="12">
        <f t="shared" si="495"/>
        <v>0</v>
      </c>
      <c r="L3114" s="12">
        <f t="shared" si="496"/>
        <v>13.54370599224027</v>
      </c>
      <c r="M3114" s="12">
        <f t="shared" si="491"/>
        <v>13.54370599224027</v>
      </c>
      <c r="N3114" s="13"/>
    </row>
    <row r="3115" spans="1:14" x14ac:dyDescent="0.2">
      <c r="A3115" s="10" t="s">
        <v>3097</v>
      </c>
      <c r="B3115" s="6">
        <f>IF($C$10=2012,profiles!C3102,IF($C$10=2013,profiles!E3102,IF($C$10=2014,profiles!G3102,IF($C$10=2015,profiles!I3102,IF($C$10=2016,profiles!K3102)))))</f>
        <v>44.180999999999997</v>
      </c>
      <c r="C3115" s="6">
        <f>IF($C$10=2012,profiles!D3102,IF($C$10=2013,profiles!F3102,IF($C$10=2014,profiles!H3102,IF($C$10=2015,profiles!J3102,IF($C$10=2016,profiles!L3102)))))</f>
        <v>0.16018106049719788</v>
      </c>
      <c r="D3115" s="11">
        <f t="shared" si="492"/>
        <v>32.036212099439574</v>
      </c>
      <c r="E3115" s="11">
        <f t="shared" si="488"/>
        <v>0</v>
      </c>
      <c r="F3115" s="11">
        <f t="shared" si="489"/>
        <v>32.036212099439574</v>
      </c>
      <c r="G3115" s="11">
        <f t="shared" si="490"/>
        <v>12.144787900560424</v>
      </c>
      <c r="H3115" s="12">
        <f t="shared" si="493"/>
        <v>0</v>
      </c>
      <c r="I3115" s="12">
        <f t="shared" si="487"/>
        <v>0</v>
      </c>
      <c r="J3115" s="12">
        <f t="shared" si="494"/>
        <v>0</v>
      </c>
      <c r="K3115" s="12">
        <f t="shared" si="495"/>
        <v>0</v>
      </c>
      <c r="L3115" s="12">
        <f t="shared" si="496"/>
        <v>12.144787900560424</v>
      </c>
      <c r="M3115" s="12">
        <f t="shared" si="491"/>
        <v>12.144787900560424</v>
      </c>
      <c r="N3115" s="13"/>
    </row>
    <row r="3116" spans="1:14" x14ac:dyDescent="0.2">
      <c r="A3116" s="10" t="s">
        <v>3098</v>
      </c>
      <c r="B3116" s="6">
        <f>IF($C$10=2012,profiles!C3103,IF($C$10=2013,profiles!E3103,IF($C$10=2014,profiles!G3103,IF($C$10=2015,profiles!I3103,IF($C$10=2016,profiles!K3103)))))</f>
        <v>44.023000000000003</v>
      </c>
      <c r="C3116" s="6">
        <f>IF($C$10=2012,profiles!D3103,IF($C$10=2013,profiles!F3103,IF($C$10=2014,profiles!H3103,IF($C$10=2015,profiles!J3103,IF($C$10=2016,profiles!L3103)))))</f>
        <v>0.15568328782871102</v>
      </c>
      <c r="D3116" s="11">
        <f t="shared" si="492"/>
        <v>31.136657565742205</v>
      </c>
      <c r="E3116" s="11">
        <f t="shared" si="488"/>
        <v>0</v>
      </c>
      <c r="F3116" s="11">
        <f t="shared" si="489"/>
        <v>31.136657565742205</v>
      </c>
      <c r="G3116" s="11">
        <f t="shared" si="490"/>
        <v>12.886342434257799</v>
      </c>
      <c r="H3116" s="12">
        <f t="shared" si="493"/>
        <v>0</v>
      </c>
      <c r="I3116" s="12">
        <f t="shared" si="487"/>
        <v>0</v>
      </c>
      <c r="J3116" s="12">
        <f t="shared" si="494"/>
        <v>0</v>
      </c>
      <c r="K3116" s="12">
        <f t="shared" si="495"/>
        <v>0</v>
      </c>
      <c r="L3116" s="12">
        <f t="shared" si="496"/>
        <v>12.886342434257799</v>
      </c>
      <c r="M3116" s="12">
        <f t="shared" si="491"/>
        <v>12.886342434257799</v>
      </c>
      <c r="N3116" s="13"/>
    </row>
    <row r="3117" spans="1:14" x14ac:dyDescent="0.2">
      <c r="A3117" s="10" t="s">
        <v>3099</v>
      </c>
      <c r="B3117" s="6">
        <f>IF($C$10=2012,profiles!C3104,IF($C$10=2013,profiles!E3104,IF($C$10=2014,profiles!G3104,IF($C$10=2015,profiles!I3104,IF($C$10=2016,profiles!K3104)))))</f>
        <v>44.514000000000003</v>
      </c>
      <c r="C3117" s="6">
        <f>IF($C$10=2012,profiles!D3104,IF($C$10=2013,profiles!F3104,IF($C$10=2014,profiles!H3104,IF($C$10=2015,profiles!J3104,IF($C$10=2016,profiles!L3104)))))</f>
        <v>0.14927432102313551</v>
      </c>
      <c r="D3117" s="11">
        <f t="shared" si="492"/>
        <v>29.854864204627102</v>
      </c>
      <c r="E3117" s="11">
        <f t="shared" si="488"/>
        <v>0</v>
      </c>
      <c r="F3117" s="11">
        <f t="shared" si="489"/>
        <v>29.854864204627102</v>
      </c>
      <c r="G3117" s="11">
        <f t="shared" si="490"/>
        <v>14.659135795372901</v>
      </c>
      <c r="H3117" s="12">
        <f t="shared" si="493"/>
        <v>0</v>
      </c>
      <c r="I3117" s="12">
        <f t="shared" si="487"/>
        <v>0</v>
      </c>
      <c r="J3117" s="12">
        <f t="shared" si="494"/>
        <v>0</v>
      </c>
      <c r="K3117" s="12">
        <f t="shared" si="495"/>
        <v>0</v>
      </c>
      <c r="L3117" s="12">
        <f t="shared" si="496"/>
        <v>14.659135795372901</v>
      </c>
      <c r="M3117" s="12">
        <f t="shared" si="491"/>
        <v>14.659135795372901</v>
      </c>
      <c r="N3117" s="13"/>
    </row>
    <row r="3118" spans="1:14" x14ac:dyDescent="0.2">
      <c r="A3118" s="10" t="s">
        <v>3100</v>
      </c>
      <c r="B3118" s="6">
        <f>IF($C$10=2012,profiles!C3105,IF($C$10=2013,profiles!E3105,IF($C$10=2014,profiles!G3105,IF($C$10=2015,profiles!I3105,IF($C$10=2016,profiles!K3105)))))</f>
        <v>44.5</v>
      </c>
      <c r="C3118" s="6">
        <f>IF($C$10=2012,profiles!D3105,IF($C$10=2013,profiles!F3105,IF($C$10=2014,profiles!H3105,IF($C$10=2015,profiles!J3105,IF($C$10=2016,profiles!L3105)))))</f>
        <v>0.13694496335680414</v>
      </c>
      <c r="D3118" s="11">
        <f t="shared" si="492"/>
        <v>27.388992671360828</v>
      </c>
      <c r="E3118" s="11">
        <f t="shared" si="488"/>
        <v>0</v>
      </c>
      <c r="F3118" s="11">
        <f t="shared" si="489"/>
        <v>27.388992671360828</v>
      </c>
      <c r="G3118" s="11">
        <f t="shared" si="490"/>
        <v>17.111007328639172</v>
      </c>
      <c r="H3118" s="12">
        <f t="shared" si="493"/>
        <v>0</v>
      </c>
      <c r="I3118" s="12">
        <f t="shared" si="487"/>
        <v>0</v>
      </c>
      <c r="J3118" s="12">
        <f t="shared" si="494"/>
        <v>0</v>
      </c>
      <c r="K3118" s="12">
        <f t="shared" si="495"/>
        <v>0</v>
      </c>
      <c r="L3118" s="12">
        <f t="shared" si="496"/>
        <v>17.111007328639172</v>
      </c>
      <c r="M3118" s="12">
        <f t="shared" si="491"/>
        <v>17.111007328639172</v>
      </c>
      <c r="N3118" s="13"/>
    </row>
    <row r="3119" spans="1:14" x14ac:dyDescent="0.2">
      <c r="A3119" s="10" t="s">
        <v>3101</v>
      </c>
      <c r="B3119" s="6">
        <f>IF($C$10=2012,profiles!C3106,IF($C$10=2013,profiles!E3106,IF($C$10=2014,profiles!G3106,IF($C$10=2015,profiles!I3106,IF($C$10=2016,profiles!K3106)))))</f>
        <v>45.540999999999997</v>
      </c>
      <c r="C3119" s="6">
        <f>IF($C$10=2012,profiles!D3106,IF($C$10=2013,profiles!F3106,IF($C$10=2014,profiles!H3106,IF($C$10=2015,profiles!J3106,IF($C$10=2016,profiles!L3106)))))</f>
        <v>0.13500502945825549</v>
      </c>
      <c r="D3119" s="11">
        <f t="shared" si="492"/>
        <v>27.001005891651097</v>
      </c>
      <c r="E3119" s="11">
        <f t="shared" si="488"/>
        <v>0</v>
      </c>
      <c r="F3119" s="11">
        <f t="shared" si="489"/>
        <v>27.001005891651097</v>
      </c>
      <c r="G3119" s="11">
        <f t="shared" si="490"/>
        <v>18.5399941083489</v>
      </c>
      <c r="H3119" s="12">
        <f t="shared" si="493"/>
        <v>0</v>
      </c>
      <c r="I3119" s="12">
        <f t="shared" si="487"/>
        <v>0</v>
      </c>
      <c r="J3119" s="12">
        <f t="shared" si="494"/>
        <v>0</v>
      </c>
      <c r="K3119" s="12">
        <f t="shared" si="495"/>
        <v>0</v>
      </c>
      <c r="L3119" s="12">
        <f t="shared" si="496"/>
        <v>18.5399941083489</v>
      </c>
      <c r="M3119" s="12">
        <f t="shared" si="491"/>
        <v>18.5399941083489</v>
      </c>
      <c r="N3119" s="13"/>
    </row>
    <row r="3120" spans="1:14" x14ac:dyDescent="0.2">
      <c r="A3120" s="10" t="s">
        <v>3102</v>
      </c>
      <c r="B3120" s="6">
        <f>IF($C$10=2012,profiles!C3107,IF($C$10=2013,profiles!E3107,IF($C$10=2014,profiles!G3107,IF($C$10=2015,profiles!I3107,IF($C$10=2016,profiles!K3107)))))</f>
        <v>49.103999999999999</v>
      </c>
      <c r="C3120" s="6">
        <f>IF($C$10=2012,profiles!D3107,IF($C$10=2013,profiles!F3107,IF($C$10=2014,profiles!H3107,IF($C$10=2015,profiles!J3107,IF($C$10=2016,profiles!L3107)))))</f>
        <v>0.15119988504095416</v>
      </c>
      <c r="D3120" s="11">
        <f t="shared" si="492"/>
        <v>30.239977008190834</v>
      </c>
      <c r="E3120" s="11">
        <f t="shared" si="488"/>
        <v>0</v>
      </c>
      <c r="F3120" s="11">
        <f t="shared" si="489"/>
        <v>30.239977008190834</v>
      </c>
      <c r="G3120" s="11">
        <f t="shared" si="490"/>
        <v>18.864022991809165</v>
      </c>
      <c r="H3120" s="12">
        <f t="shared" si="493"/>
        <v>0</v>
      </c>
      <c r="I3120" s="12">
        <f t="shared" si="487"/>
        <v>0</v>
      </c>
      <c r="J3120" s="12">
        <f t="shared" si="494"/>
        <v>0</v>
      </c>
      <c r="K3120" s="12">
        <f t="shared" si="495"/>
        <v>0</v>
      </c>
      <c r="L3120" s="12">
        <f t="shared" si="496"/>
        <v>18.864022991809165</v>
      </c>
      <c r="M3120" s="12">
        <f t="shared" si="491"/>
        <v>18.864022991809165</v>
      </c>
      <c r="N3120" s="13"/>
    </row>
    <row r="3121" spans="1:14" x14ac:dyDescent="0.2">
      <c r="A3121" s="10" t="s">
        <v>3103</v>
      </c>
      <c r="B3121" s="6">
        <f>IF($C$10=2012,profiles!C3108,IF($C$10=2013,profiles!E3108,IF($C$10=2014,profiles!G3108,IF($C$10=2015,profiles!I3108,IF($C$10=2016,profiles!K3108)))))</f>
        <v>53.615000000000002</v>
      </c>
      <c r="C3121" s="6">
        <f>IF($C$10=2012,profiles!D3108,IF($C$10=2013,profiles!F3108,IF($C$10=2014,profiles!H3108,IF($C$10=2015,profiles!J3108,IF($C$10=2016,profiles!L3108)))))</f>
        <v>0.19820376490875125</v>
      </c>
      <c r="D3121" s="11">
        <f t="shared" si="492"/>
        <v>39.640752981750246</v>
      </c>
      <c r="E3121" s="11">
        <f t="shared" si="488"/>
        <v>0</v>
      </c>
      <c r="F3121" s="11">
        <f t="shared" si="489"/>
        <v>39.640752981750246</v>
      </c>
      <c r="G3121" s="11">
        <f t="shared" si="490"/>
        <v>13.974247018249756</v>
      </c>
      <c r="H3121" s="12">
        <f t="shared" si="493"/>
        <v>0</v>
      </c>
      <c r="I3121" s="12">
        <f t="shared" si="487"/>
        <v>0</v>
      </c>
      <c r="J3121" s="12">
        <f t="shared" si="494"/>
        <v>0</v>
      </c>
      <c r="K3121" s="12">
        <f t="shared" si="495"/>
        <v>0</v>
      </c>
      <c r="L3121" s="12">
        <f t="shared" si="496"/>
        <v>13.974247018249756</v>
      </c>
      <c r="M3121" s="12">
        <f t="shared" si="491"/>
        <v>13.974247018249756</v>
      </c>
      <c r="N3121" s="13"/>
    </row>
    <row r="3122" spans="1:14" x14ac:dyDescent="0.2">
      <c r="A3122" s="10" t="s">
        <v>3104</v>
      </c>
      <c r="B3122" s="6">
        <f>IF($C$10=2012,profiles!C3109,IF($C$10=2013,profiles!E3109,IF($C$10=2014,profiles!G3109,IF($C$10=2015,profiles!I3109,IF($C$10=2016,profiles!K3109)))))</f>
        <v>56.551000000000002</v>
      </c>
      <c r="C3122" s="6">
        <f>IF($C$10=2012,profiles!D3109,IF($C$10=2013,profiles!F3109,IF($C$10=2014,profiles!H3109,IF($C$10=2015,profiles!J3109,IF($C$10=2016,profiles!L3109)))))</f>
        <v>0.24348325908894955</v>
      </c>
      <c r="D3122" s="11">
        <f t="shared" si="492"/>
        <v>48.696651817789913</v>
      </c>
      <c r="E3122" s="11">
        <f t="shared" si="488"/>
        <v>0</v>
      </c>
      <c r="F3122" s="11">
        <f t="shared" si="489"/>
        <v>48.696651817789913</v>
      </c>
      <c r="G3122" s="11">
        <f t="shared" si="490"/>
        <v>7.8543481822100887</v>
      </c>
      <c r="H3122" s="12">
        <f t="shared" si="493"/>
        <v>0</v>
      </c>
      <c r="I3122" s="12">
        <f t="shared" si="487"/>
        <v>0</v>
      </c>
      <c r="J3122" s="12">
        <f t="shared" si="494"/>
        <v>0</v>
      </c>
      <c r="K3122" s="12">
        <f t="shared" si="495"/>
        <v>0</v>
      </c>
      <c r="L3122" s="12">
        <f t="shared" si="496"/>
        <v>7.8543481822100887</v>
      </c>
      <c r="M3122" s="12">
        <f t="shared" si="491"/>
        <v>7.8543481822100887</v>
      </c>
      <c r="N3122" s="13"/>
    </row>
    <row r="3123" spans="1:14" x14ac:dyDescent="0.2">
      <c r="A3123" s="10" t="s">
        <v>3105</v>
      </c>
      <c r="B3123" s="6">
        <f>IF($C$10=2012,profiles!C3110,IF($C$10=2013,profiles!E3110,IF($C$10=2014,profiles!G3110,IF($C$10=2015,profiles!I3110,IF($C$10=2016,profiles!K3110)))))</f>
        <v>58.408999999999999</v>
      </c>
      <c r="C3123" s="6">
        <f>IF($C$10=2012,profiles!D3110,IF($C$10=2013,profiles!F3110,IF($C$10=2014,profiles!H3110,IF($C$10=2015,profiles!J3110,IF($C$10=2016,profiles!L3110)))))</f>
        <v>0.28649231211380943</v>
      </c>
      <c r="D3123" s="11">
        <f t="shared" si="492"/>
        <v>57.298462422761887</v>
      </c>
      <c r="E3123" s="11">
        <f t="shared" si="488"/>
        <v>0</v>
      </c>
      <c r="F3123" s="11">
        <f t="shared" si="489"/>
        <v>57.298462422761887</v>
      </c>
      <c r="G3123" s="11">
        <f t="shared" si="490"/>
        <v>1.1105375772381123</v>
      </c>
      <c r="H3123" s="12">
        <f t="shared" si="493"/>
        <v>0</v>
      </c>
      <c r="I3123" s="12">
        <f t="shared" si="487"/>
        <v>0</v>
      </c>
      <c r="J3123" s="12">
        <f t="shared" si="494"/>
        <v>0</v>
      </c>
      <c r="K3123" s="12">
        <f t="shared" si="495"/>
        <v>0</v>
      </c>
      <c r="L3123" s="12">
        <f t="shared" si="496"/>
        <v>1.1105375772381123</v>
      </c>
      <c r="M3123" s="12">
        <f t="shared" si="491"/>
        <v>1.1105375772381123</v>
      </c>
      <c r="N3123" s="13"/>
    </row>
    <row r="3124" spans="1:14" x14ac:dyDescent="0.2">
      <c r="A3124" s="10" t="s">
        <v>3106</v>
      </c>
      <c r="B3124" s="6">
        <f>IF($C$10=2012,profiles!C3111,IF($C$10=2013,profiles!E3111,IF($C$10=2014,profiles!G3111,IF($C$10=2015,profiles!I3111,IF($C$10=2016,profiles!K3111)))))</f>
        <v>59.357999999999997</v>
      </c>
      <c r="C3124" s="6">
        <f>IF($C$10=2012,profiles!D3111,IF($C$10=2013,profiles!F3111,IF($C$10=2014,profiles!H3111,IF($C$10=2015,profiles!J3111,IF($C$10=2016,profiles!L3111)))))</f>
        <v>0.30482827992527661</v>
      </c>
      <c r="D3124" s="11">
        <f t="shared" si="492"/>
        <v>60.965655985055321</v>
      </c>
      <c r="E3124" s="11">
        <f t="shared" si="488"/>
        <v>1.6076559850553238</v>
      </c>
      <c r="F3124" s="11">
        <f t="shared" si="489"/>
        <v>59.357999999999997</v>
      </c>
      <c r="G3124" s="11">
        <f t="shared" si="490"/>
        <v>0</v>
      </c>
      <c r="H3124" s="12">
        <f t="shared" si="493"/>
        <v>0</v>
      </c>
      <c r="I3124" s="12">
        <f t="shared" si="487"/>
        <v>1.6076559850553238</v>
      </c>
      <c r="J3124" s="12">
        <f t="shared" si="494"/>
        <v>0</v>
      </c>
      <c r="K3124" s="12">
        <f t="shared" si="495"/>
        <v>1.3022013478948125</v>
      </c>
      <c r="L3124" s="12">
        <f t="shared" si="496"/>
        <v>0</v>
      </c>
      <c r="M3124" s="12">
        <f t="shared" si="491"/>
        <v>-1.6076559850553238</v>
      </c>
      <c r="N3124" s="13"/>
    </row>
    <row r="3125" spans="1:14" x14ac:dyDescent="0.2">
      <c r="A3125" s="10" t="s">
        <v>3107</v>
      </c>
      <c r="B3125" s="6">
        <f>IF($C$10=2012,profiles!C3112,IF($C$10=2013,profiles!E3112,IF($C$10=2014,profiles!G3112,IF($C$10=2015,profiles!I3112,IF($C$10=2016,profiles!K3112)))))</f>
        <v>58.302999999999997</v>
      </c>
      <c r="C3125" s="6">
        <f>IF($C$10=2012,profiles!D3112,IF($C$10=2013,profiles!F3112,IF($C$10=2014,profiles!H3112,IF($C$10=2015,profiles!J3112,IF($C$10=2016,profiles!L3112)))))</f>
        <v>0.30237103032044832</v>
      </c>
      <c r="D3125" s="11">
        <f t="shared" si="492"/>
        <v>60.474206064089664</v>
      </c>
      <c r="E3125" s="11">
        <f t="shared" si="488"/>
        <v>2.1712060640896667</v>
      </c>
      <c r="F3125" s="11">
        <f t="shared" si="489"/>
        <v>58.302999999999997</v>
      </c>
      <c r="G3125" s="11">
        <f t="shared" si="490"/>
        <v>0</v>
      </c>
      <c r="H3125" s="12">
        <f t="shared" si="493"/>
        <v>0</v>
      </c>
      <c r="I3125" s="12">
        <f t="shared" si="487"/>
        <v>2.1712060640896667</v>
      </c>
      <c r="J3125" s="12">
        <f t="shared" si="494"/>
        <v>0</v>
      </c>
      <c r="K3125" s="12">
        <f t="shared" si="495"/>
        <v>3.0608782598074429</v>
      </c>
      <c r="L3125" s="12">
        <f t="shared" si="496"/>
        <v>0</v>
      </c>
      <c r="M3125" s="12">
        <f t="shared" si="491"/>
        <v>-2.1712060640896667</v>
      </c>
      <c r="N3125" s="13"/>
    </row>
    <row r="3126" spans="1:14" x14ac:dyDescent="0.2">
      <c r="A3126" s="10" t="s">
        <v>3108</v>
      </c>
      <c r="B3126" s="6">
        <f>IF($C$10=2012,profiles!C3113,IF($C$10=2013,profiles!E3113,IF($C$10=2014,profiles!G3113,IF($C$10=2015,profiles!I3113,IF($C$10=2016,profiles!K3113)))))</f>
        <v>56.231000000000002</v>
      </c>
      <c r="C3126" s="6">
        <f>IF($C$10=2012,profiles!D3113,IF($C$10=2013,profiles!F3113,IF($C$10=2014,profiles!H3113,IF($C$10=2015,profiles!J3113,IF($C$10=2016,profiles!L3113)))))</f>
        <v>0.30968529961201324</v>
      </c>
      <c r="D3126" s="11">
        <f t="shared" si="492"/>
        <v>61.937059922402646</v>
      </c>
      <c r="E3126" s="11">
        <f t="shared" si="488"/>
        <v>5.7060599224026447</v>
      </c>
      <c r="F3126" s="11">
        <f t="shared" si="489"/>
        <v>56.231000000000002</v>
      </c>
      <c r="G3126" s="11">
        <f t="shared" si="490"/>
        <v>0</v>
      </c>
      <c r="H3126" s="12">
        <f t="shared" si="493"/>
        <v>0</v>
      </c>
      <c r="I3126" s="12">
        <f t="shared" si="487"/>
        <v>5.7060599224026447</v>
      </c>
      <c r="J3126" s="12">
        <f t="shared" si="494"/>
        <v>0</v>
      </c>
      <c r="K3126" s="12">
        <f t="shared" si="495"/>
        <v>7.682786796953585</v>
      </c>
      <c r="L3126" s="12">
        <f t="shared" si="496"/>
        <v>0</v>
      </c>
      <c r="M3126" s="12">
        <f t="shared" si="491"/>
        <v>-5.7060599224026447</v>
      </c>
      <c r="N3126" s="13"/>
    </row>
    <row r="3127" spans="1:14" x14ac:dyDescent="0.2">
      <c r="A3127" s="10" t="s">
        <v>3109</v>
      </c>
      <c r="B3127" s="6">
        <f>IF($C$10=2012,profiles!C3114,IF($C$10=2013,profiles!E3114,IF($C$10=2014,profiles!G3114,IF($C$10=2015,profiles!I3114,IF($C$10=2016,profiles!K3114)))))</f>
        <v>54.680999999999997</v>
      </c>
      <c r="C3127" s="6">
        <f>IF($C$10=2012,profiles!D3114,IF($C$10=2013,profiles!F3114,IF($C$10=2014,profiles!H3114,IF($C$10=2015,profiles!J3114,IF($C$10=2016,profiles!L3114)))))</f>
        <v>0.30452651242994683</v>
      </c>
      <c r="D3127" s="11">
        <f t="shared" si="492"/>
        <v>60.905302485989367</v>
      </c>
      <c r="E3127" s="11">
        <f t="shared" si="488"/>
        <v>6.2243024859893694</v>
      </c>
      <c r="F3127" s="11">
        <f t="shared" si="489"/>
        <v>54.680999999999997</v>
      </c>
      <c r="G3127" s="11">
        <f t="shared" si="490"/>
        <v>0</v>
      </c>
      <c r="H3127" s="12">
        <f t="shared" si="493"/>
        <v>0</v>
      </c>
      <c r="I3127" s="12">
        <f t="shared" si="487"/>
        <v>6.2243024859893694</v>
      </c>
      <c r="J3127" s="12">
        <f t="shared" si="494"/>
        <v>0</v>
      </c>
      <c r="K3127" s="12">
        <f t="shared" si="495"/>
        <v>12.724471810604975</v>
      </c>
      <c r="L3127" s="12">
        <f t="shared" si="496"/>
        <v>0</v>
      </c>
      <c r="M3127" s="12">
        <f t="shared" si="491"/>
        <v>-6.2243024859893694</v>
      </c>
      <c r="N3127" s="13"/>
    </row>
    <row r="3128" spans="1:14" x14ac:dyDescent="0.2">
      <c r="A3128" s="10" t="s">
        <v>3110</v>
      </c>
      <c r="B3128" s="6">
        <f>IF($C$10=2012,profiles!C3115,IF($C$10=2013,profiles!E3115,IF($C$10=2014,profiles!G3115,IF($C$10=2015,profiles!I3115,IF($C$10=2016,profiles!K3115)))))</f>
        <v>53.914999999999999</v>
      </c>
      <c r="C3128" s="6">
        <f>IF($C$10=2012,profiles!D3115,IF($C$10=2013,profiles!F3115,IF($C$10=2014,profiles!H3115,IF($C$10=2015,profiles!J3115,IF($C$10=2016,profiles!L3115)))))</f>
        <v>0.27604540882310674</v>
      </c>
      <c r="D3128" s="11">
        <f t="shared" si="492"/>
        <v>55.209081764621345</v>
      </c>
      <c r="E3128" s="11">
        <f t="shared" si="488"/>
        <v>1.2940817646213461</v>
      </c>
      <c r="F3128" s="11">
        <f t="shared" si="489"/>
        <v>53.914999999999999</v>
      </c>
      <c r="G3128" s="11">
        <f t="shared" si="490"/>
        <v>0</v>
      </c>
      <c r="H3128" s="12">
        <f t="shared" si="493"/>
        <v>0</v>
      </c>
      <c r="I3128" s="12">
        <f t="shared" si="487"/>
        <v>1.2940817646213461</v>
      </c>
      <c r="J3128" s="12">
        <f t="shared" si="494"/>
        <v>0</v>
      </c>
      <c r="K3128" s="12">
        <f t="shared" si="495"/>
        <v>13.772678039948264</v>
      </c>
      <c r="L3128" s="12">
        <f t="shared" si="496"/>
        <v>0</v>
      </c>
      <c r="M3128" s="12">
        <f t="shared" si="491"/>
        <v>-1.2940817646213461</v>
      </c>
      <c r="N3128" s="13"/>
    </row>
    <row r="3129" spans="1:14" x14ac:dyDescent="0.2">
      <c r="A3129" s="10" t="s">
        <v>3111</v>
      </c>
      <c r="B3129" s="6">
        <f>IF($C$10=2012,profiles!C3116,IF($C$10=2013,profiles!E3116,IF($C$10=2014,profiles!G3116,IF($C$10=2015,profiles!I3116,IF($C$10=2016,profiles!K3116)))))</f>
        <v>53.454000000000001</v>
      </c>
      <c r="C3129" s="6">
        <f>IF($C$10=2012,profiles!D3116,IF($C$10=2013,profiles!F3116,IF($C$10=2014,profiles!H3116,IF($C$10=2015,profiles!J3116,IF($C$10=2016,profiles!L3116)))))</f>
        <v>0.24356947837332951</v>
      </c>
      <c r="D3129" s="11">
        <f t="shared" si="492"/>
        <v>48.713895674665899</v>
      </c>
      <c r="E3129" s="11">
        <f t="shared" si="488"/>
        <v>0</v>
      </c>
      <c r="F3129" s="11">
        <f t="shared" si="489"/>
        <v>48.713895674665899</v>
      </c>
      <c r="G3129" s="11">
        <f t="shared" si="490"/>
        <v>4.7401043253341015</v>
      </c>
      <c r="H3129" s="12">
        <f t="shared" si="493"/>
        <v>0</v>
      </c>
      <c r="I3129" s="12">
        <f t="shared" si="487"/>
        <v>0</v>
      </c>
      <c r="J3129" s="12">
        <f t="shared" si="494"/>
        <v>4.7401043253341015</v>
      </c>
      <c r="K3129" s="12">
        <f t="shared" si="495"/>
        <v>8.6537748808401638</v>
      </c>
      <c r="L3129" s="12">
        <f t="shared" si="496"/>
        <v>0</v>
      </c>
      <c r="M3129" s="12">
        <f t="shared" si="491"/>
        <v>4.7401043253341015</v>
      </c>
      <c r="N3129" s="13"/>
    </row>
    <row r="3130" spans="1:14" x14ac:dyDescent="0.2">
      <c r="A3130" s="10" t="s">
        <v>3112</v>
      </c>
      <c r="B3130" s="6">
        <f>IF($C$10=2012,profiles!C3117,IF($C$10=2013,profiles!E3117,IF($C$10=2014,profiles!G3117,IF($C$10=2015,profiles!I3117,IF($C$10=2016,profiles!K3117)))))</f>
        <v>53.966000000000001</v>
      </c>
      <c r="C3130" s="6">
        <f>IF($C$10=2012,profiles!D3117,IF($C$10=2013,profiles!F3117,IF($C$10=2014,profiles!H3117,IF($C$10=2015,profiles!J3117,IF($C$10=2016,profiles!L3117)))))</f>
        <v>0.19735594194568185</v>
      </c>
      <c r="D3130" s="11">
        <f t="shared" si="492"/>
        <v>39.471188389136373</v>
      </c>
      <c r="E3130" s="11">
        <f t="shared" si="488"/>
        <v>0</v>
      </c>
      <c r="F3130" s="11">
        <f t="shared" si="489"/>
        <v>39.471188389136373</v>
      </c>
      <c r="G3130" s="11">
        <f t="shared" si="490"/>
        <v>14.494811610863628</v>
      </c>
      <c r="H3130" s="12">
        <f t="shared" si="493"/>
        <v>0</v>
      </c>
      <c r="I3130" s="12">
        <f t="shared" si="487"/>
        <v>0</v>
      </c>
      <c r="J3130" s="12">
        <f t="shared" si="494"/>
        <v>8.0133955396579921</v>
      </c>
      <c r="K3130" s="12">
        <f t="shared" si="495"/>
        <v>0</v>
      </c>
      <c r="L3130" s="12">
        <f t="shared" si="496"/>
        <v>6.4814160712056363</v>
      </c>
      <c r="M3130" s="12">
        <f t="shared" si="491"/>
        <v>14.494811610863628</v>
      </c>
      <c r="N3130" s="13"/>
    </row>
    <row r="3131" spans="1:14" x14ac:dyDescent="0.2">
      <c r="A3131" s="10" t="s">
        <v>3113</v>
      </c>
      <c r="B3131" s="6">
        <f>IF($C$10=2012,profiles!C3118,IF($C$10=2013,profiles!E3118,IF($C$10=2014,profiles!G3118,IF($C$10=2015,profiles!I3118,IF($C$10=2016,profiles!K3118)))))</f>
        <v>54.680999999999997</v>
      </c>
      <c r="C3131" s="6">
        <f>IF($C$10=2012,profiles!D3118,IF($C$10=2013,profiles!F3118,IF($C$10=2014,profiles!H3118,IF($C$10=2015,profiles!J3118,IF($C$10=2016,profiles!L3118)))))</f>
        <v>0.15723523494754993</v>
      </c>
      <c r="D3131" s="11">
        <f t="shared" si="492"/>
        <v>31.447046989509985</v>
      </c>
      <c r="E3131" s="11">
        <f t="shared" si="488"/>
        <v>0</v>
      </c>
      <c r="F3131" s="11">
        <f t="shared" si="489"/>
        <v>31.447046989509985</v>
      </c>
      <c r="G3131" s="11">
        <f t="shared" si="490"/>
        <v>23.233953010490012</v>
      </c>
      <c r="H3131" s="12">
        <f t="shared" si="493"/>
        <v>0</v>
      </c>
      <c r="I3131" s="12">
        <f t="shared" si="487"/>
        <v>0</v>
      </c>
      <c r="J3131" s="12">
        <f t="shared" si="494"/>
        <v>0</v>
      </c>
      <c r="K3131" s="12">
        <f t="shared" si="495"/>
        <v>0</v>
      </c>
      <c r="L3131" s="12">
        <f t="shared" si="496"/>
        <v>23.233953010490012</v>
      </c>
      <c r="M3131" s="12">
        <f t="shared" si="491"/>
        <v>23.233953010490012</v>
      </c>
      <c r="N3131" s="13"/>
    </row>
    <row r="3132" spans="1:14" x14ac:dyDescent="0.2">
      <c r="A3132" s="10" t="s">
        <v>3114</v>
      </c>
      <c r="B3132" s="6">
        <f>IF($C$10=2012,profiles!C3119,IF($C$10=2013,profiles!E3119,IF($C$10=2014,profiles!G3119,IF($C$10=2015,profiles!I3119,IF($C$10=2016,profiles!K3119)))))</f>
        <v>54.158000000000001</v>
      </c>
      <c r="C3132" s="6">
        <f>IF($C$10=2012,profiles!D3119,IF($C$10=2013,profiles!F3119,IF($C$10=2014,profiles!H3119,IF($C$10=2015,profiles!J3119,IF($C$10=2016,profiles!L3119)))))</f>
        <v>0.14247736743785028</v>
      </c>
      <c r="D3132" s="11">
        <f t="shared" si="492"/>
        <v>28.495473487570056</v>
      </c>
      <c r="E3132" s="11">
        <f t="shared" si="488"/>
        <v>0</v>
      </c>
      <c r="F3132" s="11">
        <f t="shared" si="489"/>
        <v>28.495473487570056</v>
      </c>
      <c r="G3132" s="11">
        <f t="shared" si="490"/>
        <v>25.662526512429945</v>
      </c>
      <c r="H3132" s="12">
        <f t="shared" si="493"/>
        <v>0</v>
      </c>
      <c r="I3132" s="12">
        <f t="shared" si="487"/>
        <v>0</v>
      </c>
      <c r="J3132" s="12">
        <f t="shared" si="494"/>
        <v>0</v>
      </c>
      <c r="K3132" s="12">
        <f t="shared" si="495"/>
        <v>0</v>
      </c>
      <c r="L3132" s="12">
        <f t="shared" si="496"/>
        <v>25.662526512429945</v>
      </c>
      <c r="M3132" s="12">
        <f t="shared" si="491"/>
        <v>25.662526512429945</v>
      </c>
      <c r="N3132" s="13"/>
    </row>
    <row r="3133" spans="1:14" x14ac:dyDescent="0.2">
      <c r="A3133" s="10" t="s">
        <v>3115</v>
      </c>
      <c r="B3133" s="6">
        <f>IF($C$10=2012,profiles!C3120,IF($C$10=2013,profiles!E3120,IF($C$10=2014,profiles!G3120,IF($C$10=2015,profiles!I3120,IF($C$10=2016,profiles!K3120)))))</f>
        <v>52.468000000000004</v>
      </c>
      <c r="C3133" s="6">
        <f>IF($C$10=2012,profiles!D3120,IF($C$10=2013,profiles!F3120,IF($C$10=2014,profiles!H3120,IF($C$10=2015,profiles!J3120,IF($C$10=2016,profiles!L3120)))))</f>
        <v>0.14338266992383963</v>
      </c>
      <c r="D3133" s="11">
        <f t="shared" si="492"/>
        <v>28.676533984767929</v>
      </c>
      <c r="E3133" s="11">
        <f t="shared" si="488"/>
        <v>0</v>
      </c>
      <c r="F3133" s="11">
        <f t="shared" si="489"/>
        <v>28.676533984767929</v>
      </c>
      <c r="G3133" s="11">
        <f t="shared" si="490"/>
        <v>23.791466015232075</v>
      </c>
      <c r="H3133" s="12">
        <f t="shared" si="493"/>
        <v>0</v>
      </c>
      <c r="I3133" s="12">
        <f t="shared" si="487"/>
        <v>0</v>
      </c>
      <c r="J3133" s="12">
        <f t="shared" si="494"/>
        <v>0</v>
      </c>
      <c r="K3133" s="12">
        <f t="shared" si="495"/>
        <v>0</v>
      </c>
      <c r="L3133" s="12">
        <f t="shared" si="496"/>
        <v>23.791466015232075</v>
      </c>
      <c r="M3133" s="12">
        <f t="shared" si="491"/>
        <v>23.791466015232075</v>
      </c>
      <c r="N3133" s="13"/>
    </row>
    <row r="3134" spans="1:14" x14ac:dyDescent="0.2">
      <c r="A3134" s="10" t="s">
        <v>3116</v>
      </c>
      <c r="B3134" s="6">
        <f>IF($C$10=2012,profiles!C3121,IF($C$10=2013,profiles!E3121,IF($C$10=2014,profiles!G3121,IF($C$10=2015,profiles!I3121,IF($C$10=2016,profiles!K3121)))))</f>
        <v>51.435000000000002</v>
      </c>
      <c r="C3134" s="6">
        <f>IF($C$10=2012,profiles!D3121,IF($C$10=2013,profiles!F3121,IF($C$10=2014,profiles!H3121,IF($C$10=2015,profiles!J3121,IF($C$10=2016,profiles!L3121)))))</f>
        <v>0.14654404368443741</v>
      </c>
      <c r="D3134" s="11">
        <f t="shared" si="492"/>
        <v>29.308808736887482</v>
      </c>
      <c r="E3134" s="11">
        <f t="shared" si="488"/>
        <v>0</v>
      </c>
      <c r="F3134" s="11">
        <f t="shared" si="489"/>
        <v>29.308808736887482</v>
      </c>
      <c r="G3134" s="11">
        <f t="shared" si="490"/>
        <v>22.126191263112521</v>
      </c>
      <c r="H3134" s="12">
        <f t="shared" si="493"/>
        <v>0</v>
      </c>
      <c r="I3134" s="12">
        <f t="shared" si="487"/>
        <v>0</v>
      </c>
      <c r="J3134" s="12">
        <f t="shared" si="494"/>
        <v>0</v>
      </c>
      <c r="K3134" s="12">
        <f t="shared" si="495"/>
        <v>0</v>
      </c>
      <c r="L3134" s="12">
        <f t="shared" si="496"/>
        <v>22.126191263112521</v>
      </c>
      <c r="M3134" s="12">
        <f t="shared" si="491"/>
        <v>22.126191263112521</v>
      </c>
      <c r="N3134" s="13"/>
    </row>
    <row r="3135" spans="1:14" x14ac:dyDescent="0.2">
      <c r="A3135" s="10" t="s">
        <v>3117</v>
      </c>
      <c r="B3135" s="6">
        <f>IF($C$10=2012,profiles!C3122,IF($C$10=2013,profiles!E3122,IF($C$10=2014,profiles!G3122,IF($C$10=2015,profiles!I3122,IF($C$10=2016,profiles!K3122)))))</f>
        <v>49.537999999999997</v>
      </c>
      <c r="C3135" s="6">
        <f>IF($C$10=2012,profiles!D3122,IF($C$10=2013,profiles!F3122,IF($C$10=2014,profiles!H3122,IF($C$10=2015,profiles!J3122,IF($C$10=2016,profiles!L3122)))))</f>
        <v>0.14892944388561574</v>
      </c>
      <c r="D3135" s="11">
        <f t="shared" si="492"/>
        <v>29.785888777123148</v>
      </c>
      <c r="E3135" s="11">
        <f t="shared" si="488"/>
        <v>0</v>
      </c>
      <c r="F3135" s="11">
        <f t="shared" si="489"/>
        <v>29.785888777123148</v>
      </c>
      <c r="G3135" s="11">
        <f t="shared" si="490"/>
        <v>19.752111222876849</v>
      </c>
      <c r="H3135" s="12">
        <f t="shared" si="493"/>
        <v>0</v>
      </c>
      <c r="I3135" s="12">
        <f t="shared" si="487"/>
        <v>0</v>
      </c>
      <c r="J3135" s="12">
        <f t="shared" si="494"/>
        <v>0</v>
      </c>
      <c r="K3135" s="12">
        <f t="shared" si="495"/>
        <v>0</v>
      </c>
      <c r="L3135" s="12">
        <f t="shared" si="496"/>
        <v>19.752111222876849</v>
      </c>
      <c r="M3135" s="12">
        <f t="shared" si="491"/>
        <v>19.752111222876849</v>
      </c>
      <c r="N3135" s="13"/>
    </row>
    <row r="3136" spans="1:14" x14ac:dyDescent="0.2">
      <c r="A3136" s="10" t="s">
        <v>3118</v>
      </c>
      <c r="B3136" s="6">
        <f>IF($C$10=2012,profiles!C3123,IF($C$10=2013,profiles!E3123,IF($C$10=2014,profiles!G3123,IF($C$10=2015,profiles!I3123,IF($C$10=2016,profiles!K3123)))))</f>
        <v>45.823</v>
      </c>
      <c r="C3136" s="6">
        <f>IF($C$10=2012,profiles!D3123,IF($C$10=2013,profiles!F3123,IF($C$10=2014,profiles!H3123,IF($C$10=2015,profiles!J3123,IF($C$10=2016,profiles!L3123)))))</f>
        <v>0.15944819657996839</v>
      </c>
      <c r="D3136" s="11">
        <f t="shared" si="492"/>
        <v>31.88963931599368</v>
      </c>
      <c r="E3136" s="11">
        <f t="shared" si="488"/>
        <v>0</v>
      </c>
      <c r="F3136" s="11">
        <f t="shared" si="489"/>
        <v>31.88963931599368</v>
      </c>
      <c r="G3136" s="11">
        <f t="shared" si="490"/>
        <v>13.93336068400632</v>
      </c>
      <c r="H3136" s="12">
        <f t="shared" si="493"/>
        <v>0</v>
      </c>
      <c r="I3136" s="12">
        <f t="shared" si="487"/>
        <v>0</v>
      </c>
      <c r="J3136" s="12">
        <f t="shared" si="494"/>
        <v>0</v>
      </c>
      <c r="K3136" s="12">
        <f t="shared" si="495"/>
        <v>0</v>
      </c>
      <c r="L3136" s="12">
        <f t="shared" si="496"/>
        <v>13.93336068400632</v>
      </c>
      <c r="M3136" s="12">
        <f t="shared" si="491"/>
        <v>13.93336068400632</v>
      </c>
      <c r="N3136" s="13"/>
    </row>
    <row r="3137" spans="1:14" x14ac:dyDescent="0.2">
      <c r="A3137" s="10" t="s">
        <v>3119</v>
      </c>
      <c r="B3137" s="6">
        <f>IF($C$10=2012,profiles!C3124,IF($C$10=2013,profiles!E3124,IF($C$10=2014,profiles!G3124,IF($C$10=2015,profiles!I3124,IF($C$10=2016,profiles!K3124)))))</f>
        <v>42.64</v>
      </c>
      <c r="C3137" s="6">
        <f>IF($C$10=2012,profiles!D3124,IF($C$10=2013,profiles!F3124,IF($C$10=2014,profiles!H3124,IF($C$10=2015,profiles!J3124,IF($C$10=2016,profiles!L3124)))))</f>
        <v>0.16838626239402213</v>
      </c>
      <c r="D3137" s="11">
        <f t="shared" si="492"/>
        <v>33.677252478804427</v>
      </c>
      <c r="E3137" s="11">
        <f t="shared" si="488"/>
        <v>0</v>
      </c>
      <c r="F3137" s="11">
        <f t="shared" si="489"/>
        <v>33.677252478804427</v>
      </c>
      <c r="G3137" s="11">
        <f t="shared" si="490"/>
        <v>8.9627475211955741</v>
      </c>
      <c r="H3137" s="12">
        <f t="shared" si="493"/>
        <v>0</v>
      </c>
      <c r="I3137" s="12">
        <f t="shared" si="487"/>
        <v>0</v>
      </c>
      <c r="J3137" s="12">
        <f t="shared" si="494"/>
        <v>0</v>
      </c>
      <c r="K3137" s="12">
        <f t="shared" si="495"/>
        <v>0</v>
      </c>
      <c r="L3137" s="12">
        <f t="shared" si="496"/>
        <v>8.9627475211955741</v>
      </c>
      <c r="M3137" s="12">
        <f t="shared" si="491"/>
        <v>8.9627475211955741</v>
      </c>
      <c r="N3137" s="13"/>
    </row>
    <row r="3138" spans="1:14" x14ac:dyDescent="0.2">
      <c r="A3138" s="10" t="s">
        <v>3120</v>
      </c>
      <c r="B3138" s="6">
        <f>IF($C$10=2012,profiles!C3125,IF($C$10=2013,profiles!E3125,IF($C$10=2014,profiles!G3125,IF($C$10=2015,profiles!I3125,IF($C$10=2016,profiles!K3125)))))</f>
        <v>40.299999999999997</v>
      </c>
      <c r="C3138" s="6">
        <f>IF($C$10=2012,profiles!D3125,IF($C$10=2013,profiles!F3125,IF($C$10=2014,profiles!H3125,IF($C$10=2015,profiles!J3125,IF($C$10=2016,profiles!L3125)))))</f>
        <v>0.18110360684006321</v>
      </c>
      <c r="D3138" s="11">
        <f t="shared" si="492"/>
        <v>36.22072136801264</v>
      </c>
      <c r="E3138" s="11">
        <f t="shared" si="488"/>
        <v>0</v>
      </c>
      <c r="F3138" s="11">
        <f t="shared" si="489"/>
        <v>36.22072136801264</v>
      </c>
      <c r="G3138" s="11">
        <f t="shared" si="490"/>
        <v>4.0792786319873571</v>
      </c>
      <c r="H3138" s="12">
        <f t="shared" si="493"/>
        <v>0</v>
      </c>
      <c r="I3138" s="12">
        <f t="shared" si="487"/>
        <v>0</v>
      </c>
      <c r="J3138" s="12">
        <f t="shared" si="494"/>
        <v>0</v>
      </c>
      <c r="K3138" s="12">
        <f t="shared" si="495"/>
        <v>0</v>
      </c>
      <c r="L3138" s="12">
        <f t="shared" si="496"/>
        <v>4.0792786319873571</v>
      </c>
      <c r="M3138" s="12">
        <f t="shared" si="491"/>
        <v>4.0792786319873571</v>
      </c>
      <c r="N3138" s="13"/>
    </row>
    <row r="3139" spans="1:14" x14ac:dyDescent="0.2">
      <c r="A3139" s="10" t="s">
        <v>3121</v>
      </c>
      <c r="B3139" s="6">
        <f>IF($C$10=2012,profiles!C3126,IF($C$10=2013,profiles!E3126,IF($C$10=2014,profiles!G3126,IF($C$10=2015,profiles!I3126,IF($C$10=2016,profiles!K3126)))))</f>
        <v>38.984000000000002</v>
      </c>
      <c r="C3139" s="6">
        <f>IF($C$10=2012,profiles!D3126,IF($C$10=2013,profiles!F3126,IF($C$10=2014,profiles!H3126,IF($C$10=2015,profiles!J3126,IF($C$10=2016,profiles!L3126)))))</f>
        <v>0.18212386837189251</v>
      </c>
      <c r="D3139" s="11">
        <f t="shared" si="492"/>
        <v>36.4247736743785</v>
      </c>
      <c r="E3139" s="11">
        <f t="shared" si="488"/>
        <v>0</v>
      </c>
      <c r="F3139" s="11">
        <f t="shared" si="489"/>
        <v>36.4247736743785</v>
      </c>
      <c r="G3139" s="11">
        <f t="shared" si="490"/>
        <v>2.559226325621502</v>
      </c>
      <c r="H3139" s="12">
        <f t="shared" si="493"/>
        <v>0</v>
      </c>
      <c r="I3139" s="12">
        <f t="shared" si="487"/>
        <v>0</v>
      </c>
      <c r="J3139" s="12">
        <f t="shared" si="494"/>
        <v>0</v>
      </c>
      <c r="K3139" s="12">
        <f t="shared" si="495"/>
        <v>0</v>
      </c>
      <c r="L3139" s="12">
        <f t="shared" si="496"/>
        <v>2.559226325621502</v>
      </c>
      <c r="M3139" s="12">
        <f t="shared" si="491"/>
        <v>2.559226325621502</v>
      </c>
      <c r="N3139" s="13"/>
    </row>
    <row r="3140" spans="1:14" x14ac:dyDescent="0.2">
      <c r="A3140" s="10" t="s">
        <v>3122</v>
      </c>
      <c r="B3140" s="6">
        <f>IF($C$10=2012,profiles!C3127,IF($C$10=2013,profiles!E3127,IF($C$10=2014,profiles!G3127,IF($C$10=2015,profiles!I3127,IF($C$10=2016,profiles!K3127)))))</f>
        <v>38.453000000000003</v>
      </c>
      <c r="C3140" s="6">
        <f>IF($C$10=2012,profiles!D3127,IF($C$10=2013,profiles!F3127,IF($C$10=2014,profiles!H3127,IF($C$10=2015,profiles!J3127,IF($C$10=2016,profiles!L3127)))))</f>
        <v>0.19071705704842651</v>
      </c>
      <c r="D3140" s="11">
        <f t="shared" si="492"/>
        <v>38.143411409685299</v>
      </c>
      <c r="E3140" s="11">
        <f t="shared" si="488"/>
        <v>0</v>
      </c>
      <c r="F3140" s="11">
        <f t="shared" si="489"/>
        <v>38.143411409685299</v>
      </c>
      <c r="G3140" s="11">
        <f t="shared" si="490"/>
        <v>0.30958859031470354</v>
      </c>
      <c r="H3140" s="12">
        <f t="shared" si="493"/>
        <v>0</v>
      </c>
      <c r="I3140" s="12">
        <f t="shared" si="487"/>
        <v>0</v>
      </c>
      <c r="J3140" s="12">
        <f t="shared" si="494"/>
        <v>0</v>
      </c>
      <c r="K3140" s="12">
        <f t="shared" si="495"/>
        <v>0</v>
      </c>
      <c r="L3140" s="12">
        <f t="shared" si="496"/>
        <v>0.30958859031470354</v>
      </c>
      <c r="M3140" s="12">
        <f t="shared" si="491"/>
        <v>0.30958859031470354</v>
      </c>
      <c r="N3140" s="13"/>
    </row>
    <row r="3141" spans="1:14" x14ac:dyDescent="0.2">
      <c r="A3141" s="10" t="s">
        <v>3123</v>
      </c>
      <c r="B3141" s="6">
        <f>IF($C$10=2012,profiles!C3128,IF($C$10=2013,profiles!E3128,IF($C$10=2014,profiles!G3128,IF($C$10=2015,profiles!I3128,IF($C$10=2016,profiles!K3128)))))</f>
        <v>38.94</v>
      </c>
      <c r="C3141" s="6">
        <f>IF($C$10=2012,profiles!D3128,IF($C$10=2013,profiles!F3128,IF($C$10=2014,profiles!H3128,IF($C$10=2015,profiles!J3128,IF($C$10=2016,profiles!L3128)))))</f>
        <v>0.21020261531829285</v>
      </c>
      <c r="D3141" s="11">
        <f t="shared" si="492"/>
        <v>42.040523063658569</v>
      </c>
      <c r="E3141" s="11">
        <f t="shared" si="488"/>
        <v>3.1005230636585708</v>
      </c>
      <c r="F3141" s="11">
        <f t="shared" si="489"/>
        <v>38.94</v>
      </c>
      <c r="G3141" s="11">
        <f t="shared" si="490"/>
        <v>0</v>
      </c>
      <c r="H3141" s="12">
        <f t="shared" si="493"/>
        <v>0</v>
      </c>
      <c r="I3141" s="12">
        <f t="shared" si="487"/>
        <v>3.1005230636585708</v>
      </c>
      <c r="J3141" s="12">
        <f t="shared" si="494"/>
        <v>0</v>
      </c>
      <c r="K3141" s="12">
        <f t="shared" si="495"/>
        <v>2.5114236815634423</v>
      </c>
      <c r="L3141" s="12">
        <f t="shared" si="496"/>
        <v>0</v>
      </c>
      <c r="M3141" s="12">
        <f t="shared" si="491"/>
        <v>-3.1005230636585708</v>
      </c>
      <c r="N3141" s="13"/>
    </row>
    <row r="3142" spans="1:14" x14ac:dyDescent="0.2">
      <c r="A3142" s="10" t="s">
        <v>3124</v>
      </c>
      <c r="B3142" s="6">
        <f>IF($C$10=2012,profiles!C3129,IF($C$10=2013,profiles!E3129,IF($C$10=2014,profiles!G3129,IF($C$10=2015,profiles!I3129,IF($C$10=2016,profiles!K3129)))))</f>
        <v>38.895000000000003</v>
      </c>
      <c r="C3142" s="6">
        <f>IF($C$10=2012,profiles!D3129,IF($C$10=2013,profiles!F3129,IF($C$10=2014,profiles!H3129,IF($C$10=2015,profiles!J3129,IF($C$10=2016,profiles!L3129)))))</f>
        <v>0.21993102457249605</v>
      </c>
      <c r="D3142" s="11">
        <f t="shared" si="492"/>
        <v>43.986204914499211</v>
      </c>
      <c r="E3142" s="11">
        <f t="shared" si="488"/>
        <v>5.0912049144992082</v>
      </c>
      <c r="F3142" s="11">
        <f t="shared" si="489"/>
        <v>38.895000000000003</v>
      </c>
      <c r="G3142" s="11">
        <f t="shared" si="490"/>
        <v>0</v>
      </c>
      <c r="H3142" s="12">
        <f t="shared" si="493"/>
        <v>0</v>
      </c>
      <c r="I3142" s="12">
        <f t="shared" si="487"/>
        <v>5.0912049144992082</v>
      </c>
      <c r="J3142" s="12">
        <f t="shared" si="494"/>
        <v>0</v>
      </c>
      <c r="K3142" s="12">
        <f t="shared" si="495"/>
        <v>6.6352996623078013</v>
      </c>
      <c r="L3142" s="12">
        <f t="shared" si="496"/>
        <v>0</v>
      </c>
      <c r="M3142" s="12">
        <f t="shared" si="491"/>
        <v>-5.0912049144992082</v>
      </c>
      <c r="N3142" s="13"/>
    </row>
    <row r="3143" spans="1:14" x14ac:dyDescent="0.2">
      <c r="A3143" s="10" t="s">
        <v>3125</v>
      </c>
      <c r="B3143" s="6">
        <f>IF($C$10=2012,profiles!C3130,IF($C$10=2013,profiles!E3130,IF($C$10=2014,profiles!G3130,IF($C$10=2015,profiles!I3130,IF($C$10=2016,profiles!K3130)))))</f>
        <v>38.987000000000002</v>
      </c>
      <c r="C3143" s="6">
        <f>IF($C$10=2012,profiles!D3130,IF($C$10=2013,profiles!F3130,IF($C$10=2014,profiles!H3130,IF($C$10=2015,profiles!J3130,IF($C$10=2016,profiles!L3130)))))</f>
        <v>0.24549504239114817</v>
      </c>
      <c r="D3143" s="11">
        <f t="shared" si="492"/>
        <v>49.099008478229635</v>
      </c>
      <c r="E3143" s="11">
        <f t="shared" si="488"/>
        <v>10.112008478229633</v>
      </c>
      <c r="F3143" s="11">
        <f t="shared" si="489"/>
        <v>38.987000000000002</v>
      </c>
      <c r="G3143" s="11">
        <f t="shared" si="490"/>
        <v>0</v>
      </c>
      <c r="H3143" s="12">
        <f t="shared" si="493"/>
        <v>0</v>
      </c>
      <c r="I3143" s="12">
        <f t="shared" si="487"/>
        <v>10.112008478229633</v>
      </c>
      <c r="J3143" s="12">
        <f t="shared" si="494"/>
        <v>0</v>
      </c>
      <c r="K3143" s="12">
        <f t="shared" si="495"/>
        <v>14.826026529673804</v>
      </c>
      <c r="L3143" s="12">
        <f t="shared" si="496"/>
        <v>0</v>
      </c>
      <c r="M3143" s="12">
        <f t="shared" si="491"/>
        <v>-10.112008478229633</v>
      </c>
      <c r="N3143" s="13"/>
    </row>
    <row r="3144" spans="1:14" x14ac:dyDescent="0.2">
      <c r="A3144" s="10" t="s">
        <v>3126</v>
      </c>
      <c r="B3144" s="6">
        <f>IF($C$10=2012,profiles!C3131,IF($C$10=2013,profiles!E3131,IF($C$10=2014,profiles!G3131,IF($C$10=2015,profiles!I3131,IF($C$10=2016,profiles!K3131)))))</f>
        <v>41.637</v>
      </c>
      <c r="C3144" s="6">
        <f>IF($C$10=2012,profiles!D3131,IF($C$10=2013,profiles!F3131,IF($C$10=2014,profiles!H3131,IF($C$10=2015,profiles!J3131,IF($C$10=2016,profiles!L3131)))))</f>
        <v>0.27600229918091679</v>
      </c>
      <c r="D3144" s="11">
        <f t="shared" si="492"/>
        <v>55.200459836183356</v>
      </c>
      <c r="E3144" s="11">
        <f t="shared" si="488"/>
        <v>13.563459836183355</v>
      </c>
      <c r="F3144" s="11">
        <f t="shared" si="489"/>
        <v>41.637</v>
      </c>
      <c r="G3144" s="11">
        <f t="shared" si="490"/>
        <v>0</v>
      </c>
      <c r="H3144" s="12">
        <f t="shared" si="493"/>
        <v>0</v>
      </c>
      <c r="I3144" s="12">
        <f t="shared" si="487"/>
        <v>13.563459836183355</v>
      </c>
      <c r="J3144" s="12">
        <f t="shared" si="494"/>
        <v>0</v>
      </c>
      <c r="K3144" s="12">
        <f t="shared" si="495"/>
        <v>25.812428996982323</v>
      </c>
      <c r="L3144" s="12">
        <f t="shared" si="496"/>
        <v>0</v>
      </c>
      <c r="M3144" s="12">
        <f t="shared" si="491"/>
        <v>-13.563459836183355</v>
      </c>
      <c r="N3144" s="13"/>
    </row>
    <row r="3145" spans="1:14" x14ac:dyDescent="0.2">
      <c r="A3145" s="10" t="s">
        <v>3127</v>
      </c>
      <c r="B3145" s="6">
        <f>IF($C$10=2012,profiles!C3132,IF($C$10=2013,profiles!E3132,IF($C$10=2014,profiles!G3132,IF($C$10=2015,profiles!I3132,IF($C$10=2016,profiles!K3132)))))</f>
        <v>45.698</v>
      </c>
      <c r="C3145" s="6">
        <f>IF($C$10=2012,profiles!D3132,IF($C$10=2013,profiles!F3132,IF($C$10=2014,profiles!H3132,IF($C$10=2015,profiles!J3132,IF($C$10=2016,profiles!L3132)))))</f>
        <v>0.34243425779566028</v>
      </c>
      <c r="D3145" s="11">
        <f t="shared" si="492"/>
        <v>68.486851559132049</v>
      </c>
      <c r="E3145" s="11">
        <f t="shared" si="488"/>
        <v>22.788851559132048</v>
      </c>
      <c r="F3145" s="11">
        <f t="shared" si="489"/>
        <v>45.698</v>
      </c>
      <c r="G3145" s="11">
        <f t="shared" si="490"/>
        <v>0</v>
      </c>
      <c r="H3145" s="12">
        <f t="shared" si="493"/>
        <v>0</v>
      </c>
      <c r="I3145" s="12">
        <f t="shared" si="487"/>
        <v>22.788851559132048</v>
      </c>
      <c r="J3145" s="12">
        <f t="shared" si="494"/>
        <v>0</v>
      </c>
      <c r="K3145" s="12">
        <f t="shared" si="495"/>
        <v>44.271398759879283</v>
      </c>
      <c r="L3145" s="12">
        <f t="shared" si="496"/>
        <v>0</v>
      </c>
      <c r="M3145" s="12">
        <f t="shared" si="491"/>
        <v>-22.788851559132048</v>
      </c>
      <c r="N3145" s="13"/>
    </row>
    <row r="3146" spans="1:14" x14ac:dyDescent="0.2">
      <c r="A3146" s="10" t="s">
        <v>3128</v>
      </c>
      <c r="B3146" s="6">
        <f>IF($C$10=2012,profiles!C3133,IF($C$10=2013,profiles!E3133,IF($C$10=2014,profiles!G3133,IF($C$10=2015,profiles!I3133,IF($C$10=2016,profiles!K3133)))))</f>
        <v>48.963000000000001</v>
      </c>
      <c r="C3146" s="6">
        <f>IF($C$10=2012,profiles!D3133,IF($C$10=2013,profiles!F3133,IF($C$10=2014,profiles!H3133,IF($C$10=2015,profiles!J3133,IF($C$10=2016,profiles!L3133)))))</f>
        <v>0.40267279781577814</v>
      </c>
      <c r="D3146" s="11">
        <f t="shared" si="492"/>
        <v>80.534559563155625</v>
      </c>
      <c r="E3146" s="11">
        <f t="shared" si="488"/>
        <v>31.571559563155624</v>
      </c>
      <c r="F3146" s="11">
        <f t="shared" si="489"/>
        <v>48.963000000000001</v>
      </c>
      <c r="G3146" s="11">
        <f t="shared" si="490"/>
        <v>0</v>
      </c>
      <c r="H3146" s="12">
        <f t="shared" si="493"/>
        <v>0</v>
      </c>
      <c r="I3146" s="12">
        <f t="shared" si="487"/>
        <v>31.571559563155624</v>
      </c>
      <c r="J3146" s="12">
        <f t="shared" si="494"/>
        <v>0</v>
      </c>
      <c r="K3146" s="12">
        <f t="shared" si="495"/>
        <v>69.84436200603534</v>
      </c>
      <c r="L3146" s="12">
        <f t="shared" si="496"/>
        <v>0</v>
      </c>
      <c r="M3146" s="12">
        <f t="shared" si="491"/>
        <v>-31.571559563155624</v>
      </c>
      <c r="N3146" s="13"/>
    </row>
    <row r="3147" spans="1:14" x14ac:dyDescent="0.2">
      <c r="A3147" s="10" t="s">
        <v>3129</v>
      </c>
      <c r="B3147" s="6">
        <f>IF($C$10=2012,profiles!C3134,IF($C$10=2013,profiles!E3134,IF($C$10=2014,profiles!G3134,IF($C$10=2015,profiles!I3134,IF($C$10=2016,profiles!K3134)))))</f>
        <v>51.15</v>
      </c>
      <c r="C3147" s="6">
        <f>IF($C$10=2012,profiles!D3134,IF($C$10=2013,profiles!F3134,IF($C$10=2014,profiles!H3134,IF($C$10=2015,profiles!J3134,IF($C$10=2016,profiles!L3134)))))</f>
        <v>0.44516453513435839</v>
      </c>
      <c r="D3147" s="11">
        <f t="shared" si="492"/>
        <v>89.032907026871683</v>
      </c>
      <c r="E3147" s="11">
        <f t="shared" si="488"/>
        <v>37.882907026871685</v>
      </c>
      <c r="F3147" s="11">
        <f t="shared" si="489"/>
        <v>51.15</v>
      </c>
      <c r="G3147" s="11">
        <f t="shared" si="490"/>
        <v>0</v>
      </c>
      <c r="H3147" s="12">
        <f t="shared" si="493"/>
        <v>0</v>
      </c>
      <c r="I3147" s="12">
        <f t="shared" si="487"/>
        <v>37.882907026871685</v>
      </c>
      <c r="J3147" s="12">
        <f t="shared" si="494"/>
        <v>0</v>
      </c>
      <c r="K3147" s="12">
        <f t="shared" si="495"/>
        <v>100.5295166978014</v>
      </c>
      <c r="L3147" s="12">
        <f t="shared" si="496"/>
        <v>0</v>
      </c>
      <c r="M3147" s="12">
        <f t="shared" si="491"/>
        <v>-37.882907026871685</v>
      </c>
      <c r="N3147" s="13"/>
    </row>
    <row r="3148" spans="1:14" x14ac:dyDescent="0.2">
      <c r="A3148" s="10" t="s">
        <v>3130</v>
      </c>
      <c r="B3148" s="6">
        <f>IF($C$10=2012,profiles!C3135,IF($C$10=2013,profiles!E3135,IF($C$10=2014,profiles!G3135,IF($C$10=2015,profiles!I3135,IF($C$10=2016,profiles!K3135)))))</f>
        <v>53.938000000000002</v>
      </c>
      <c r="C3148" s="6">
        <f>IF($C$10=2012,profiles!D3135,IF($C$10=2013,profiles!F3135,IF($C$10=2014,profiles!H3135,IF($C$10=2015,profiles!J3135,IF($C$10=2016,profiles!L3135)))))</f>
        <v>0.48565885903147005</v>
      </c>
      <c r="D3148" s="11">
        <f t="shared" si="492"/>
        <v>97.131771806294012</v>
      </c>
      <c r="E3148" s="11">
        <f t="shared" si="488"/>
        <v>43.193771806294009</v>
      </c>
      <c r="F3148" s="11">
        <f t="shared" si="489"/>
        <v>53.938000000000002</v>
      </c>
      <c r="G3148" s="11">
        <f t="shared" si="490"/>
        <v>0</v>
      </c>
      <c r="H3148" s="12">
        <f t="shared" si="493"/>
        <v>0</v>
      </c>
      <c r="I3148" s="12">
        <f t="shared" si="487"/>
        <v>43.193771806294009</v>
      </c>
      <c r="J3148" s="12">
        <f t="shared" si="494"/>
        <v>0</v>
      </c>
      <c r="K3148" s="12">
        <f t="shared" si="495"/>
        <v>135.51647186089954</v>
      </c>
      <c r="L3148" s="12">
        <f t="shared" si="496"/>
        <v>0</v>
      </c>
      <c r="M3148" s="12">
        <f t="shared" si="491"/>
        <v>-43.193771806294009</v>
      </c>
      <c r="N3148" s="13"/>
    </row>
    <row r="3149" spans="1:14" x14ac:dyDescent="0.2">
      <c r="A3149" s="10" t="s">
        <v>3131</v>
      </c>
      <c r="B3149" s="6">
        <f>IF($C$10=2012,profiles!C3136,IF($C$10=2013,profiles!E3136,IF($C$10=2014,profiles!G3136,IF($C$10=2015,profiles!I3136,IF($C$10=2016,profiles!K3136)))))</f>
        <v>53.383000000000003</v>
      </c>
      <c r="C3149" s="6">
        <f>IF($C$10=2012,profiles!D3136,IF($C$10=2013,profiles!F3136,IF($C$10=2014,profiles!H3136,IF($C$10=2015,profiles!J3136,IF($C$10=2016,profiles!L3136)))))</f>
        <v>0.51245868659290128</v>
      </c>
      <c r="D3149" s="11">
        <f t="shared" si="492"/>
        <v>102.49173731858025</v>
      </c>
      <c r="E3149" s="11">
        <f t="shared" si="488"/>
        <v>49.108737318580246</v>
      </c>
      <c r="F3149" s="11">
        <f t="shared" si="489"/>
        <v>53.383000000000003</v>
      </c>
      <c r="G3149" s="11">
        <f t="shared" si="490"/>
        <v>0</v>
      </c>
      <c r="H3149" s="12">
        <f t="shared" si="493"/>
        <v>0</v>
      </c>
      <c r="I3149" s="12">
        <f t="shared" si="487"/>
        <v>49.108737318580246</v>
      </c>
      <c r="J3149" s="12">
        <f t="shared" si="494"/>
        <v>0</v>
      </c>
      <c r="K3149" s="12">
        <f t="shared" si="495"/>
        <v>175.29454908894954</v>
      </c>
      <c r="L3149" s="12">
        <f t="shared" si="496"/>
        <v>0</v>
      </c>
      <c r="M3149" s="12">
        <f t="shared" si="491"/>
        <v>-49.108737318580246</v>
      </c>
      <c r="N3149" s="13"/>
    </row>
    <row r="3150" spans="1:14" x14ac:dyDescent="0.2">
      <c r="A3150" s="10" t="s">
        <v>3132</v>
      </c>
      <c r="B3150" s="6">
        <f>IF($C$10=2012,profiles!C3137,IF($C$10=2013,profiles!E3137,IF($C$10=2014,profiles!G3137,IF($C$10=2015,profiles!I3137,IF($C$10=2016,profiles!K3137)))))</f>
        <v>51.511000000000003</v>
      </c>
      <c r="C3150" s="6">
        <f>IF($C$10=2012,profiles!D3137,IF($C$10=2013,profiles!F3137,IF($C$10=2014,profiles!H3137,IF($C$10=2015,profiles!J3137,IF($C$10=2016,profiles!L3137)))))</f>
        <v>0.52589452507544188</v>
      </c>
      <c r="D3150" s="11">
        <f t="shared" si="492"/>
        <v>105.17890501508838</v>
      </c>
      <c r="E3150" s="11">
        <f t="shared" si="488"/>
        <v>53.667905015088373</v>
      </c>
      <c r="F3150" s="11">
        <f t="shared" si="489"/>
        <v>51.511000000000003</v>
      </c>
      <c r="G3150" s="11">
        <f t="shared" si="490"/>
        <v>0</v>
      </c>
      <c r="H3150" s="12">
        <f t="shared" si="493"/>
        <v>0</v>
      </c>
      <c r="I3150" s="12">
        <f t="shared" si="487"/>
        <v>53.667905015088373</v>
      </c>
      <c r="J3150" s="12">
        <f t="shared" si="494"/>
        <v>0</v>
      </c>
      <c r="K3150" s="12">
        <f t="shared" si="495"/>
        <v>218.76555215117111</v>
      </c>
      <c r="L3150" s="12">
        <f t="shared" si="496"/>
        <v>0</v>
      </c>
      <c r="M3150" s="12">
        <f t="shared" si="491"/>
        <v>-53.667905015088373</v>
      </c>
      <c r="N3150" s="13"/>
    </row>
    <row r="3151" spans="1:14" x14ac:dyDescent="0.2">
      <c r="A3151" s="10" t="s">
        <v>3133</v>
      </c>
      <c r="B3151" s="6">
        <f>IF($C$10=2012,profiles!C3138,IF($C$10=2013,profiles!E3138,IF($C$10=2014,profiles!G3138,IF($C$10=2015,profiles!I3138,IF($C$10=2016,profiles!K3138)))))</f>
        <v>49.783999999999999</v>
      </c>
      <c r="C3151" s="6">
        <f>IF($C$10=2012,profiles!D3138,IF($C$10=2013,profiles!F3138,IF($C$10=2014,profiles!H3138,IF($C$10=2015,profiles!J3138,IF($C$10=2016,profiles!L3138)))))</f>
        <v>0.47640465584135649</v>
      </c>
      <c r="D3151" s="11">
        <f t="shared" si="492"/>
        <v>95.280931168271294</v>
      </c>
      <c r="E3151" s="11">
        <f t="shared" si="488"/>
        <v>45.496931168271296</v>
      </c>
      <c r="F3151" s="11">
        <f t="shared" si="489"/>
        <v>49.783999999999999</v>
      </c>
      <c r="G3151" s="11">
        <f t="shared" si="490"/>
        <v>0</v>
      </c>
      <c r="H3151" s="12">
        <f t="shared" si="493"/>
        <v>0</v>
      </c>
      <c r="I3151" s="12">
        <f t="shared" si="487"/>
        <v>45.496931168271296</v>
      </c>
      <c r="J3151" s="12">
        <f t="shared" si="494"/>
        <v>0</v>
      </c>
      <c r="K3151" s="12">
        <f t="shared" si="495"/>
        <v>255.61806639747087</v>
      </c>
      <c r="L3151" s="12">
        <f t="shared" si="496"/>
        <v>0</v>
      </c>
      <c r="M3151" s="12">
        <f t="shared" si="491"/>
        <v>-45.496931168271296</v>
      </c>
      <c r="N3151" s="13"/>
    </row>
    <row r="3152" spans="1:14" x14ac:dyDescent="0.2">
      <c r="A3152" s="10" t="s">
        <v>3134</v>
      </c>
      <c r="B3152" s="6">
        <f>IF($C$10=2012,profiles!C3139,IF($C$10=2013,profiles!E3139,IF($C$10=2014,profiles!G3139,IF($C$10=2015,profiles!I3139,IF($C$10=2016,profiles!K3139)))))</f>
        <v>48.543999999999997</v>
      </c>
      <c r="C3152" s="6">
        <f>IF($C$10=2012,profiles!D3139,IF($C$10=2013,profiles!F3139,IF($C$10=2014,profiles!H3139,IF($C$10=2015,profiles!J3139,IF($C$10=2016,profiles!L3139)))))</f>
        <v>0.45888777123149876</v>
      </c>
      <c r="D3152" s="11">
        <f t="shared" si="492"/>
        <v>91.777554246299758</v>
      </c>
      <c r="E3152" s="11">
        <f t="shared" si="488"/>
        <v>43.233554246299761</v>
      </c>
      <c r="F3152" s="11">
        <f t="shared" si="489"/>
        <v>48.543999999999997</v>
      </c>
      <c r="G3152" s="11">
        <f t="shared" si="490"/>
        <v>0</v>
      </c>
      <c r="H3152" s="12">
        <f t="shared" si="493"/>
        <v>0</v>
      </c>
      <c r="I3152" s="12">
        <f t="shared" si="487"/>
        <v>43.233554246299761</v>
      </c>
      <c r="J3152" s="12">
        <f t="shared" si="494"/>
        <v>0</v>
      </c>
      <c r="K3152" s="12">
        <f t="shared" si="495"/>
        <v>290.63724533697371</v>
      </c>
      <c r="L3152" s="12">
        <f t="shared" si="496"/>
        <v>0</v>
      </c>
      <c r="M3152" s="12">
        <f t="shared" si="491"/>
        <v>-43.233554246299761</v>
      </c>
      <c r="N3152" s="13"/>
    </row>
    <row r="3153" spans="1:14" x14ac:dyDescent="0.2">
      <c r="A3153" s="10" t="s">
        <v>3135</v>
      </c>
      <c r="B3153" s="6">
        <f>IF($C$10=2012,profiles!C3140,IF($C$10=2013,profiles!E3140,IF($C$10=2014,profiles!G3140,IF($C$10=2015,profiles!I3140,IF($C$10=2016,profiles!K3140)))))</f>
        <v>47.597000000000001</v>
      </c>
      <c r="C3153" s="6">
        <f>IF($C$10=2012,profiles!D3140,IF($C$10=2013,profiles!F3140,IF($C$10=2014,profiles!H3140,IF($C$10=2015,profiles!J3140,IF($C$10=2016,profiles!L3140)))))</f>
        <v>0.41939933898548643</v>
      </c>
      <c r="D3153" s="11">
        <f t="shared" si="492"/>
        <v>83.87986779709729</v>
      </c>
      <c r="E3153" s="11">
        <f t="shared" si="488"/>
        <v>36.282867797097289</v>
      </c>
      <c r="F3153" s="11">
        <f t="shared" si="489"/>
        <v>47.597000000000001</v>
      </c>
      <c r="G3153" s="11">
        <f t="shared" si="490"/>
        <v>0</v>
      </c>
      <c r="H3153" s="12">
        <f t="shared" si="493"/>
        <v>0</v>
      </c>
      <c r="I3153" s="12">
        <f t="shared" si="487"/>
        <v>36.282867797097289</v>
      </c>
      <c r="J3153" s="12">
        <f t="shared" si="494"/>
        <v>0</v>
      </c>
      <c r="K3153" s="12">
        <f t="shared" si="495"/>
        <v>320.02636825262249</v>
      </c>
      <c r="L3153" s="12">
        <f t="shared" si="496"/>
        <v>0</v>
      </c>
      <c r="M3153" s="12">
        <f t="shared" si="491"/>
        <v>-36.282867797097289</v>
      </c>
      <c r="N3153" s="13"/>
    </row>
    <row r="3154" spans="1:14" x14ac:dyDescent="0.2">
      <c r="A3154" s="10" t="s">
        <v>3136</v>
      </c>
      <c r="B3154" s="6">
        <f>IF($C$10=2012,profiles!C3141,IF($C$10=2013,profiles!E3141,IF($C$10=2014,profiles!G3141,IF($C$10=2015,profiles!I3141,IF($C$10=2016,profiles!K3141)))))</f>
        <v>48.768999999999998</v>
      </c>
      <c r="C3154" s="6">
        <f>IF($C$10=2012,profiles!D3141,IF($C$10=2013,profiles!F3141,IF($C$10=2014,profiles!H3141,IF($C$10=2015,profiles!J3141,IF($C$10=2016,profiles!L3141)))))</f>
        <v>0.35230636585716341</v>
      </c>
      <c r="D3154" s="11">
        <f t="shared" si="492"/>
        <v>70.46127317143268</v>
      </c>
      <c r="E3154" s="11">
        <f t="shared" si="488"/>
        <v>21.692273171432682</v>
      </c>
      <c r="F3154" s="11">
        <f t="shared" si="489"/>
        <v>48.768999999999998</v>
      </c>
      <c r="G3154" s="11">
        <f t="shared" si="490"/>
        <v>0</v>
      </c>
      <c r="H3154" s="12">
        <f t="shared" si="493"/>
        <v>0</v>
      </c>
      <c r="I3154" s="12">
        <f t="shared" ref="I3154:I3217" si="497">MAX(MIN(E3154,($L$2-K3153)/$F$2),0)</f>
        <v>21.692273171432682</v>
      </c>
      <c r="J3154" s="12">
        <f t="shared" si="494"/>
        <v>0</v>
      </c>
      <c r="K3154" s="12">
        <f t="shared" si="495"/>
        <v>337.59710952148293</v>
      </c>
      <c r="L3154" s="12">
        <f t="shared" si="496"/>
        <v>0</v>
      </c>
      <c r="M3154" s="12">
        <f t="shared" si="491"/>
        <v>-21.692273171432682</v>
      </c>
      <c r="N3154" s="13"/>
    </row>
    <row r="3155" spans="1:14" x14ac:dyDescent="0.2">
      <c r="A3155" s="10" t="s">
        <v>3137</v>
      </c>
      <c r="B3155" s="6">
        <f>IF($C$10=2012,profiles!C3142,IF($C$10=2013,profiles!E3142,IF($C$10=2014,profiles!G3142,IF($C$10=2015,profiles!I3142,IF($C$10=2016,profiles!K3142)))))</f>
        <v>50.225999999999999</v>
      </c>
      <c r="C3155" s="6">
        <f>IF($C$10=2012,profiles!D3142,IF($C$10=2013,profiles!F3142,IF($C$10=2014,profiles!H3142,IF($C$10=2015,profiles!J3142,IF($C$10=2016,profiles!L3142)))))</f>
        <v>0.25990803276332808</v>
      </c>
      <c r="D3155" s="11">
        <f t="shared" si="492"/>
        <v>51.981606552665617</v>
      </c>
      <c r="E3155" s="11">
        <f t="shared" ref="E3155:E3218" si="498">D3155-F3155</f>
        <v>1.7556065526656184</v>
      </c>
      <c r="F3155" s="11">
        <f t="shared" ref="F3155:F3218" si="499">MIN(D3155,B3155)</f>
        <v>50.225999999999999</v>
      </c>
      <c r="G3155" s="11">
        <f t="shared" ref="G3155:G3218" si="500">B3155-F3155</f>
        <v>0</v>
      </c>
      <c r="H3155" s="12">
        <f t="shared" si="493"/>
        <v>0</v>
      </c>
      <c r="I3155" s="12">
        <f t="shared" si="497"/>
        <v>1.7556065526656184</v>
      </c>
      <c r="J3155" s="12">
        <f t="shared" si="494"/>
        <v>0</v>
      </c>
      <c r="K3155" s="12">
        <f t="shared" si="495"/>
        <v>339.01915082914206</v>
      </c>
      <c r="L3155" s="12">
        <f t="shared" si="496"/>
        <v>0</v>
      </c>
      <c r="M3155" s="12">
        <f t="shared" ref="M3155:M3218" si="501">B3155-D3155</f>
        <v>-1.7556065526656184</v>
      </c>
      <c r="N3155" s="13"/>
    </row>
    <row r="3156" spans="1:14" x14ac:dyDescent="0.2">
      <c r="A3156" s="10" t="s">
        <v>3138</v>
      </c>
      <c r="B3156" s="6">
        <f>IF($C$10=2012,profiles!C3143,IF($C$10=2013,profiles!E3143,IF($C$10=2014,profiles!G3143,IF($C$10=2015,profiles!I3143,IF($C$10=2016,profiles!K3143)))))</f>
        <v>50.497999999999998</v>
      </c>
      <c r="C3156" s="6">
        <f>IF($C$10=2012,profiles!D3143,IF($C$10=2013,profiles!F3143,IF($C$10=2014,profiles!H3143,IF($C$10=2015,profiles!J3143,IF($C$10=2016,profiles!L3143)))))</f>
        <v>0.20533122575082627</v>
      </c>
      <c r="D3156" s="11">
        <f t="shared" ref="D3156:D3219" si="502">C3156*$C$2</f>
        <v>41.066245150165251</v>
      </c>
      <c r="E3156" s="11">
        <f t="shared" si="498"/>
        <v>0</v>
      </c>
      <c r="F3156" s="11">
        <f t="shared" si="499"/>
        <v>41.066245150165251</v>
      </c>
      <c r="G3156" s="11">
        <f t="shared" si="500"/>
        <v>9.4317548498347463</v>
      </c>
      <c r="H3156" s="12">
        <f t="shared" ref="H3156:H3219" si="503">E3156-I3156</f>
        <v>0</v>
      </c>
      <c r="I3156" s="12">
        <f t="shared" si="497"/>
        <v>0</v>
      </c>
      <c r="J3156" s="12">
        <f t="shared" ref="J3156:J3219" si="504">MIN(G3156,K3155*$F$3)</f>
        <v>9.4317548498347463</v>
      </c>
      <c r="K3156" s="12">
        <f t="shared" ref="K3156:K3219" si="505">K3155+I3156*$F$2-J3156/$F$3</f>
        <v>328.83367042975249</v>
      </c>
      <c r="L3156" s="12">
        <f t="shared" ref="L3156:L3219" si="506">MAX(G3156-J3156,0)</f>
        <v>0</v>
      </c>
      <c r="M3156" s="12">
        <f t="shared" si="501"/>
        <v>9.4317548498347463</v>
      </c>
      <c r="N3156" s="13"/>
    </row>
    <row r="3157" spans="1:14" x14ac:dyDescent="0.2">
      <c r="A3157" s="10" t="s">
        <v>3139</v>
      </c>
      <c r="B3157" s="6">
        <f>IF($C$10=2012,profiles!C3144,IF($C$10=2013,profiles!E3144,IF($C$10=2014,profiles!G3144,IF($C$10=2015,profiles!I3144,IF($C$10=2016,profiles!K3144)))))</f>
        <v>50.247999999999998</v>
      </c>
      <c r="C3157" s="6">
        <f>IF($C$10=2012,profiles!D3144,IF($C$10=2013,profiles!F3144,IF($C$10=2014,profiles!H3144,IF($C$10=2015,profiles!J3144,IF($C$10=2016,profiles!L3144)))))</f>
        <v>0.15591320592039087</v>
      </c>
      <c r="D3157" s="11">
        <f t="shared" si="502"/>
        <v>31.182641184078175</v>
      </c>
      <c r="E3157" s="11">
        <f t="shared" si="498"/>
        <v>0</v>
      </c>
      <c r="F3157" s="11">
        <f t="shared" si="499"/>
        <v>31.182641184078175</v>
      </c>
      <c r="G3157" s="11">
        <f t="shared" si="500"/>
        <v>19.065358815921822</v>
      </c>
      <c r="H3157" s="12">
        <f t="shared" si="503"/>
        <v>0</v>
      </c>
      <c r="I3157" s="12">
        <f t="shared" si="497"/>
        <v>0</v>
      </c>
      <c r="J3157" s="12">
        <f t="shared" si="504"/>
        <v>19.065358815921822</v>
      </c>
      <c r="K3157" s="12">
        <f t="shared" si="505"/>
        <v>308.24473002378937</v>
      </c>
      <c r="L3157" s="12">
        <f t="shared" si="506"/>
        <v>0</v>
      </c>
      <c r="M3157" s="12">
        <f t="shared" si="501"/>
        <v>19.065358815921822</v>
      </c>
      <c r="N3157" s="13"/>
    </row>
    <row r="3158" spans="1:14" x14ac:dyDescent="0.2">
      <c r="A3158" s="10" t="s">
        <v>3140</v>
      </c>
      <c r="B3158" s="6">
        <f>IF($C$10=2012,profiles!C3145,IF($C$10=2013,profiles!E3145,IF($C$10=2014,profiles!G3145,IF($C$10=2015,profiles!I3145,IF($C$10=2016,profiles!K3145)))))</f>
        <v>51.353000000000002</v>
      </c>
      <c r="C3158" s="6">
        <f>IF($C$10=2012,profiles!D3145,IF($C$10=2013,profiles!F3145,IF($C$10=2014,profiles!H3145,IF($C$10=2015,profiles!J3145,IF($C$10=2016,profiles!L3145)))))</f>
        <v>0.14888633424342579</v>
      </c>
      <c r="D3158" s="11">
        <f t="shared" si="502"/>
        <v>29.777266848685159</v>
      </c>
      <c r="E3158" s="11">
        <f t="shared" si="498"/>
        <v>0</v>
      </c>
      <c r="F3158" s="11">
        <f t="shared" si="499"/>
        <v>29.777266848685159</v>
      </c>
      <c r="G3158" s="11">
        <f t="shared" si="500"/>
        <v>21.575733151314843</v>
      </c>
      <c r="H3158" s="12">
        <f t="shared" si="503"/>
        <v>0</v>
      </c>
      <c r="I3158" s="12">
        <f t="shared" si="497"/>
        <v>0</v>
      </c>
      <c r="J3158" s="12">
        <f t="shared" si="504"/>
        <v>21.575733151314843</v>
      </c>
      <c r="K3158" s="12">
        <f t="shared" si="505"/>
        <v>284.94480221459406</v>
      </c>
      <c r="L3158" s="12">
        <f t="shared" si="506"/>
        <v>0</v>
      </c>
      <c r="M3158" s="12">
        <f t="shared" si="501"/>
        <v>21.575733151314843</v>
      </c>
      <c r="N3158" s="13"/>
    </row>
    <row r="3159" spans="1:14" x14ac:dyDescent="0.2">
      <c r="A3159" s="10" t="s">
        <v>3141</v>
      </c>
      <c r="B3159" s="6">
        <f>IF($C$10=2012,profiles!C3146,IF($C$10=2013,profiles!E3146,IF($C$10=2014,profiles!G3146,IF($C$10=2015,profiles!I3146,IF($C$10=2016,profiles!K3146)))))</f>
        <v>51.082000000000001</v>
      </c>
      <c r="C3159" s="6">
        <f>IF($C$10=2012,profiles!D3146,IF($C$10=2013,profiles!F3146,IF($C$10=2014,profiles!H3146,IF($C$10=2015,profiles!J3146,IF($C$10=2016,profiles!L3146)))))</f>
        <v>0.15295301049001292</v>
      </c>
      <c r="D3159" s="11">
        <f t="shared" si="502"/>
        <v>30.590602098002584</v>
      </c>
      <c r="E3159" s="11">
        <f t="shared" si="498"/>
        <v>0</v>
      </c>
      <c r="F3159" s="11">
        <f t="shared" si="499"/>
        <v>30.590602098002584</v>
      </c>
      <c r="G3159" s="11">
        <f t="shared" si="500"/>
        <v>20.491397901997416</v>
      </c>
      <c r="H3159" s="12">
        <f t="shared" si="503"/>
        <v>0</v>
      </c>
      <c r="I3159" s="12">
        <f t="shared" si="497"/>
        <v>0</v>
      </c>
      <c r="J3159" s="12">
        <f t="shared" si="504"/>
        <v>20.491397901997416</v>
      </c>
      <c r="K3159" s="12">
        <f t="shared" si="505"/>
        <v>262.81586279559036</v>
      </c>
      <c r="L3159" s="12">
        <f t="shared" si="506"/>
        <v>0</v>
      </c>
      <c r="M3159" s="12">
        <f t="shared" si="501"/>
        <v>20.491397901997416</v>
      </c>
      <c r="N3159" s="13"/>
    </row>
    <row r="3160" spans="1:14" x14ac:dyDescent="0.2">
      <c r="A3160" s="10" t="s">
        <v>3142</v>
      </c>
      <c r="B3160" s="6">
        <f>IF($C$10=2012,profiles!C3147,IF($C$10=2013,profiles!E3147,IF($C$10=2014,profiles!G3147,IF($C$10=2015,profiles!I3147,IF($C$10=2016,profiles!K3147)))))</f>
        <v>47.222000000000001</v>
      </c>
      <c r="C3160" s="6">
        <f>IF($C$10=2012,profiles!D3147,IF($C$10=2013,profiles!F3147,IF($C$10=2014,profiles!H3147,IF($C$10=2015,profiles!J3147,IF($C$10=2016,profiles!L3147)))))</f>
        <v>0.16108636298318724</v>
      </c>
      <c r="D3160" s="11">
        <f t="shared" si="502"/>
        <v>32.21727259663745</v>
      </c>
      <c r="E3160" s="11">
        <f t="shared" si="498"/>
        <v>0</v>
      </c>
      <c r="F3160" s="11">
        <f t="shared" si="499"/>
        <v>32.21727259663745</v>
      </c>
      <c r="G3160" s="11">
        <f t="shared" si="500"/>
        <v>15.004727403362551</v>
      </c>
      <c r="H3160" s="12">
        <f t="shared" si="503"/>
        <v>0</v>
      </c>
      <c r="I3160" s="12">
        <f t="shared" si="497"/>
        <v>0</v>
      </c>
      <c r="J3160" s="12">
        <f t="shared" si="504"/>
        <v>15.004727403362551</v>
      </c>
      <c r="K3160" s="12">
        <f t="shared" si="505"/>
        <v>246.61205350470209</v>
      </c>
      <c r="L3160" s="12">
        <f t="shared" si="506"/>
        <v>0</v>
      </c>
      <c r="M3160" s="12">
        <f t="shared" si="501"/>
        <v>15.004727403362551</v>
      </c>
      <c r="N3160" s="13"/>
    </row>
    <row r="3161" spans="1:14" x14ac:dyDescent="0.2">
      <c r="A3161" s="10" t="s">
        <v>3143</v>
      </c>
      <c r="B3161" s="6">
        <f>IF($C$10=2012,profiles!C3148,IF($C$10=2013,profiles!E3148,IF($C$10=2014,profiles!G3148,IF($C$10=2015,profiles!I3148,IF($C$10=2016,profiles!K3148)))))</f>
        <v>44.13</v>
      </c>
      <c r="C3161" s="6">
        <f>IF($C$10=2012,profiles!D3148,IF($C$10=2013,profiles!F3148,IF($C$10=2014,profiles!H3148,IF($C$10=2015,profiles!J3148,IF($C$10=2016,profiles!L3148)))))</f>
        <v>0.16456423665986611</v>
      </c>
      <c r="D3161" s="11">
        <f t="shared" si="502"/>
        <v>32.912847331973225</v>
      </c>
      <c r="E3161" s="11">
        <f t="shared" si="498"/>
        <v>0</v>
      </c>
      <c r="F3161" s="11">
        <f t="shared" si="499"/>
        <v>32.912847331973225</v>
      </c>
      <c r="G3161" s="11">
        <f t="shared" si="500"/>
        <v>11.217152668026777</v>
      </c>
      <c r="H3161" s="12">
        <f t="shared" si="503"/>
        <v>0</v>
      </c>
      <c r="I3161" s="12">
        <f t="shared" si="497"/>
        <v>0</v>
      </c>
      <c r="J3161" s="12">
        <f t="shared" si="504"/>
        <v>11.217152668026777</v>
      </c>
      <c r="K3161" s="12">
        <f t="shared" si="505"/>
        <v>234.49849770769694</v>
      </c>
      <c r="L3161" s="12">
        <f t="shared" si="506"/>
        <v>0</v>
      </c>
      <c r="M3161" s="12">
        <f t="shared" si="501"/>
        <v>11.217152668026777</v>
      </c>
      <c r="N3161" s="13"/>
    </row>
    <row r="3162" spans="1:14" x14ac:dyDescent="0.2">
      <c r="A3162" s="10" t="s">
        <v>3144</v>
      </c>
      <c r="B3162" s="6">
        <f>IF($C$10=2012,profiles!C3149,IF($C$10=2013,profiles!E3149,IF($C$10=2014,profiles!G3149,IF($C$10=2015,profiles!I3149,IF($C$10=2016,profiles!K3149)))))</f>
        <v>42.331000000000003</v>
      </c>
      <c r="C3162" s="6">
        <f>IF($C$10=2012,profiles!D3149,IF($C$10=2013,profiles!F3149,IF($C$10=2014,profiles!H3149,IF($C$10=2015,profiles!J3149,IF($C$10=2016,profiles!L3149)))))</f>
        <v>0.16312749633631218</v>
      </c>
      <c r="D3162" s="11">
        <f t="shared" si="502"/>
        <v>32.625499267262434</v>
      </c>
      <c r="E3162" s="11">
        <f t="shared" si="498"/>
        <v>0</v>
      </c>
      <c r="F3162" s="11">
        <f t="shared" si="499"/>
        <v>32.625499267262434</v>
      </c>
      <c r="G3162" s="11">
        <f t="shared" si="500"/>
        <v>9.7055007327375691</v>
      </c>
      <c r="H3162" s="12">
        <f t="shared" si="503"/>
        <v>0</v>
      </c>
      <c r="I3162" s="12">
        <f t="shared" si="497"/>
        <v>0</v>
      </c>
      <c r="J3162" s="12">
        <f t="shared" si="504"/>
        <v>9.7055007327375691</v>
      </c>
      <c r="K3162" s="12">
        <f t="shared" si="505"/>
        <v>224.01739540452462</v>
      </c>
      <c r="L3162" s="12">
        <f t="shared" si="506"/>
        <v>0</v>
      </c>
      <c r="M3162" s="12">
        <f t="shared" si="501"/>
        <v>9.7055007327375691</v>
      </c>
      <c r="N3162" s="13"/>
    </row>
    <row r="3163" spans="1:14" x14ac:dyDescent="0.2">
      <c r="A3163" s="10" t="s">
        <v>3145</v>
      </c>
      <c r="B3163" s="6">
        <f>IF($C$10=2012,profiles!C3150,IF($C$10=2013,profiles!E3150,IF($C$10=2014,profiles!G3150,IF($C$10=2015,profiles!I3150,IF($C$10=2016,profiles!K3150)))))</f>
        <v>41.877000000000002</v>
      </c>
      <c r="C3163" s="6">
        <f>IF($C$10=2012,profiles!D3150,IF($C$10=2013,profiles!F3150,IF($C$10=2014,profiles!H3150,IF($C$10=2015,profiles!J3150,IF($C$10=2016,profiles!L3150)))))</f>
        <v>0.17118760955144968</v>
      </c>
      <c r="D3163" s="11">
        <f t="shared" si="502"/>
        <v>34.237521910289935</v>
      </c>
      <c r="E3163" s="11">
        <f t="shared" si="498"/>
        <v>0</v>
      </c>
      <c r="F3163" s="11">
        <f t="shared" si="499"/>
        <v>34.237521910289935</v>
      </c>
      <c r="G3163" s="11">
        <f t="shared" si="500"/>
        <v>7.6394780897100674</v>
      </c>
      <c r="H3163" s="12">
        <f t="shared" si="503"/>
        <v>0</v>
      </c>
      <c r="I3163" s="12">
        <f t="shared" si="497"/>
        <v>0</v>
      </c>
      <c r="J3163" s="12">
        <f t="shared" si="504"/>
        <v>7.6394780897100674</v>
      </c>
      <c r="K3163" s="12">
        <f t="shared" si="505"/>
        <v>215.76741906574486</v>
      </c>
      <c r="L3163" s="12">
        <f t="shared" si="506"/>
        <v>0</v>
      </c>
      <c r="M3163" s="12">
        <f t="shared" si="501"/>
        <v>7.6394780897100674</v>
      </c>
      <c r="N3163" s="13"/>
    </row>
    <row r="3164" spans="1:14" x14ac:dyDescent="0.2">
      <c r="A3164" s="10" t="s">
        <v>3146</v>
      </c>
      <c r="B3164" s="6">
        <f>IF($C$10=2012,profiles!C3151,IF($C$10=2013,profiles!E3151,IF($C$10=2014,profiles!G3151,IF($C$10=2015,profiles!I3151,IF($C$10=2016,profiles!K3151)))))</f>
        <v>42.570999999999998</v>
      </c>
      <c r="C3164" s="6">
        <f>IF($C$10=2012,profiles!D3151,IF($C$10=2013,profiles!F3151,IF($C$10=2014,profiles!H3151,IF($C$10=2015,profiles!J3151,IF($C$10=2016,profiles!L3151)))))</f>
        <v>0.17752363437832247</v>
      </c>
      <c r="D3164" s="11">
        <f t="shared" si="502"/>
        <v>35.504726875664495</v>
      </c>
      <c r="E3164" s="11">
        <f t="shared" si="498"/>
        <v>0</v>
      </c>
      <c r="F3164" s="11">
        <f t="shared" si="499"/>
        <v>35.504726875664495</v>
      </c>
      <c r="G3164" s="11">
        <f t="shared" si="500"/>
        <v>7.0662731243355026</v>
      </c>
      <c r="H3164" s="12">
        <f t="shared" si="503"/>
        <v>0</v>
      </c>
      <c r="I3164" s="12">
        <f t="shared" si="497"/>
        <v>0</v>
      </c>
      <c r="J3164" s="12">
        <f t="shared" si="504"/>
        <v>7.0662731243355026</v>
      </c>
      <c r="K3164" s="12">
        <f t="shared" si="505"/>
        <v>208.1364545686223</v>
      </c>
      <c r="L3164" s="12">
        <f t="shared" si="506"/>
        <v>0</v>
      </c>
      <c r="M3164" s="12">
        <f t="shared" si="501"/>
        <v>7.0662731243355026</v>
      </c>
      <c r="N3164" s="13"/>
    </row>
    <row r="3165" spans="1:14" x14ac:dyDescent="0.2">
      <c r="A3165" s="10" t="s">
        <v>3147</v>
      </c>
      <c r="B3165" s="6">
        <f>IF($C$10=2012,profiles!C3152,IF($C$10=2013,profiles!E3152,IF($C$10=2014,profiles!G3152,IF($C$10=2015,profiles!I3152,IF($C$10=2016,profiles!K3152)))))</f>
        <v>44.826000000000001</v>
      </c>
      <c r="C3165" s="6">
        <f>IF($C$10=2012,profiles!D3152,IF($C$10=2013,profiles!F3152,IF($C$10=2014,profiles!H3152,IF($C$10=2015,profiles!J3152,IF($C$10=2016,profiles!L3152)))))</f>
        <v>0.18318439125312491</v>
      </c>
      <c r="D3165" s="11">
        <f t="shared" si="502"/>
        <v>36.636878250624981</v>
      </c>
      <c r="E3165" s="11">
        <f t="shared" si="498"/>
        <v>0</v>
      </c>
      <c r="F3165" s="11">
        <f t="shared" si="499"/>
        <v>36.636878250624981</v>
      </c>
      <c r="G3165" s="11">
        <f t="shared" si="500"/>
        <v>8.189121749375019</v>
      </c>
      <c r="H3165" s="12">
        <f t="shared" si="503"/>
        <v>0</v>
      </c>
      <c r="I3165" s="12">
        <f t="shared" si="497"/>
        <v>0</v>
      </c>
      <c r="J3165" s="12">
        <f t="shared" si="504"/>
        <v>8.189121749375019</v>
      </c>
      <c r="K3165" s="12">
        <f t="shared" si="505"/>
        <v>199.29291056281775</v>
      </c>
      <c r="L3165" s="12">
        <f t="shared" si="506"/>
        <v>0</v>
      </c>
      <c r="M3165" s="12">
        <f t="shared" si="501"/>
        <v>8.189121749375019</v>
      </c>
      <c r="N3165" s="13"/>
    </row>
    <row r="3166" spans="1:14" x14ac:dyDescent="0.2">
      <c r="A3166" s="10" t="s">
        <v>3148</v>
      </c>
      <c r="B3166" s="6">
        <f>IF($C$10=2012,profiles!C3153,IF($C$10=2013,profiles!E3153,IF($C$10=2014,profiles!G3153,IF($C$10=2015,profiles!I3153,IF($C$10=2016,profiles!K3153)))))</f>
        <v>48.625</v>
      </c>
      <c r="C3166" s="6">
        <f>IF($C$10=2012,profiles!D3153,IF($C$10=2013,profiles!F3153,IF($C$10=2014,profiles!H3153,IF($C$10=2015,profiles!J3153,IF($C$10=2016,profiles!L3153)))))</f>
        <v>0.17890290508893422</v>
      </c>
      <c r="D3166" s="11">
        <f t="shared" si="502"/>
        <v>35.780581017786844</v>
      </c>
      <c r="E3166" s="11">
        <f t="shared" si="498"/>
        <v>0</v>
      </c>
      <c r="F3166" s="11">
        <f t="shared" si="499"/>
        <v>35.780581017786844</v>
      </c>
      <c r="G3166" s="11">
        <f t="shared" si="500"/>
        <v>12.844418982213156</v>
      </c>
      <c r="H3166" s="12">
        <f t="shared" si="503"/>
        <v>0</v>
      </c>
      <c r="I3166" s="12">
        <f t="shared" si="497"/>
        <v>0</v>
      </c>
      <c r="J3166" s="12">
        <f t="shared" si="504"/>
        <v>12.844418982213156</v>
      </c>
      <c r="K3166" s="12">
        <f t="shared" si="505"/>
        <v>185.42204773105408</v>
      </c>
      <c r="L3166" s="12">
        <f t="shared" si="506"/>
        <v>0</v>
      </c>
      <c r="M3166" s="12">
        <f t="shared" si="501"/>
        <v>12.844418982213156</v>
      </c>
      <c r="N3166" s="13"/>
    </row>
    <row r="3167" spans="1:14" x14ac:dyDescent="0.2">
      <c r="A3167" s="10" t="s">
        <v>3149</v>
      </c>
      <c r="B3167" s="6">
        <f>IF($C$10=2012,profiles!C3154,IF($C$10=2013,profiles!E3154,IF($C$10=2014,profiles!G3154,IF($C$10=2015,profiles!I3154,IF($C$10=2016,profiles!K3154)))))</f>
        <v>57.255000000000003</v>
      </c>
      <c r="C3167" s="6">
        <f>IF($C$10=2012,profiles!D3154,IF($C$10=2013,profiles!F3154,IF($C$10=2014,profiles!H3154,IF($C$10=2015,profiles!J3154,IF($C$10=2016,profiles!L3154)))))</f>
        <v>0.18990833596735726</v>
      </c>
      <c r="D3167" s="11">
        <f t="shared" si="502"/>
        <v>37.981667193471452</v>
      </c>
      <c r="E3167" s="11">
        <f t="shared" si="498"/>
        <v>0</v>
      </c>
      <c r="F3167" s="11">
        <f t="shared" si="499"/>
        <v>37.981667193471452</v>
      </c>
      <c r="G3167" s="11">
        <f t="shared" si="500"/>
        <v>19.273332806528551</v>
      </c>
      <c r="H3167" s="12">
        <f t="shared" si="503"/>
        <v>0</v>
      </c>
      <c r="I3167" s="12">
        <f t="shared" si="497"/>
        <v>0</v>
      </c>
      <c r="J3167" s="12">
        <f t="shared" si="504"/>
        <v>19.273332806528551</v>
      </c>
      <c r="K3167" s="12">
        <f t="shared" si="505"/>
        <v>164.60851338275111</v>
      </c>
      <c r="L3167" s="12">
        <f t="shared" si="506"/>
        <v>0</v>
      </c>
      <c r="M3167" s="12">
        <f t="shared" si="501"/>
        <v>19.273332806528551</v>
      </c>
      <c r="N3167" s="13"/>
    </row>
    <row r="3168" spans="1:14" x14ac:dyDescent="0.2">
      <c r="A3168" s="10" t="s">
        <v>3150</v>
      </c>
      <c r="B3168" s="6">
        <f>IF($C$10=2012,profiles!C3155,IF($C$10=2013,profiles!E3155,IF($C$10=2014,profiles!G3155,IF($C$10=2015,profiles!I3155,IF($C$10=2016,profiles!K3155)))))</f>
        <v>64.14</v>
      </c>
      <c r="C3168" s="6">
        <f>IF($C$10=2012,profiles!D3155,IF($C$10=2013,profiles!F3155,IF($C$10=2014,profiles!H3155,IF($C$10=2015,profiles!J3155,IF($C$10=2016,profiles!L3155)))))</f>
        <v>0.22799632194477171</v>
      </c>
      <c r="D3168" s="11">
        <f t="shared" si="502"/>
        <v>45.599264388954339</v>
      </c>
      <c r="E3168" s="11">
        <f t="shared" si="498"/>
        <v>0</v>
      </c>
      <c r="F3168" s="11">
        <f t="shared" si="499"/>
        <v>45.599264388954339</v>
      </c>
      <c r="G3168" s="11">
        <f t="shared" si="500"/>
        <v>18.540735611045662</v>
      </c>
      <c r="H3168" s="12">
        <f t="shared" si="503"/>
        <v>0</v>
      </c>
      <c r="I3168" s="12">
        <f t="shared" si="497"/>
        <v>0</v>
      </c>
      <c r="J3168" s="12">
        <f t="shared" si="504"/>
        <v>18.540735611045662</v>
      </c>
      <c r="K3168" s="12">
        <f t="shared" si="505"/>
        <v>144.58612071423528</v>
      </c>
      <c r="L3168" s="12">
        <f t="shared" si="506"/>
        <v>0</v>
      </c>
      <c r="M3168" s="12">
        <f t="shared" si="501"/>
        <v>18.540735611045662</v>
      </c>
      <c r="N3168" s="13"/>
    </row>
    <row r="3169" spans="1:14" x14ac:dyDescent="0.2">
      <c r="A3169" s="10" t="s">
        <v>3151</v>
      </c>
      <c r="B3169" s="6">
        <f>IF($C$10=2012,profiles!C3156,IF($C$10=2013,profiles!E3156,IF($C$10=2014,profiles!G3156,IF($C$10=2015,profiles!I3156,IF($C$10=2016,profiles!K3156)))))</f>
        <v>67.795000000000002</v>
      </c>
      <c r="C3169" s="6">
        <f>IF($C$10=2012,profiles!D3156,IF($C$10=2013,profiles!F3156,IF($C$10=2014,profiles!H3156,IF($C$10=2015,profiles!J3156,IF($C$10=2016,profiles!L3156)))))</f>
        <v>0.28118444872273785</v>
      </c>
      <c r="D3169" s="11">
        <f t="shared" si="502"/>
        <v>56.236889744547568</v>
      </c>
      <c r="E3169" s="11">
        <f t="shared" si="498"/>
        <v>0</v>
      </c>
      <c r="F3169" s="11">
        <f t="shared" si="499"/>
        <v>56.236889744547568</v>
      </c>
      <c r="G3169" s="11">
        <f t="shared" si="500"/>
        <v>11.558110255452434</v>
      </c>
      <c r="H3169" s="12">
        <f t="shared" si="503"/>
        <v>0</v>
      </c>
      <c r="I3169" s="12">
        <f t="shared" si="497"/>
        <v>0</v>
      </c>
      <c r="J3169" s="12">
        <f t="shared" si="504"/>
        <v>11.558110255452434</v>
      </c>
      <c r="K3169" s="12">
        <f t="shared" si="505"/>
        <v>132.10436017918946</v>
      </c>
      <c r="L3169" s="12">
        <f t="shared" si="506"/>
        <v>0</v>
      </c>
      <c r="M3169" s="12">
        <f t="shared" si="501"/>
        <v>11.558110255452434</v>
      </c>
      <c r="N3169" s="13"/>
    </row>
    <row r="3170" spans="1:14" x14ac:dyDescent="0.2">
      <c r="A3170" s="10" t="s">
        <v>3152</v>
      </c>
      <c r="B3170" s="6">
        <f>IF($C$10=2012,profiles!C3157,IF($C$10=2013,profiles!E3157,IF($C$10=2014,profiles!G3157,IF($C$10=2015,profiles!I3157,IF($C$10=2016,profiles!K3157)))))</f>
        <v>69.048000000000002</v>
      </c>
      <c r="C3170" s="6">
        <f>IF($C$10=2012,profiles!D3157,IF($C$10=2013,profiles!F3157,IF($C$10=2014,profiles!H3157,IF($C$10=2015,profiles!J3157,IF($C$10=2016,profiles!L3157)))))</f>
        <v>0.32203097612137582</v>
      </c>
      <c r="D3170" s="11">
        <f t="shared" si="502"/>
        <v>64.406195224275166</v>
      </c>
      <c r="E3170" s="11">
        <f t="shared" si="498"/>
        <v>0</v>
      </c>
      <c r="F3170" s="11">
        <f t="shared" si="499"/>
        <v>64.406195224275166</v>
      </c>
      <c r="G3170" s="11">
        <f t="shared" si="500"/>
        <v>4.641804775724836</v>
      </c>
      <c r="H3170" s="12">
        <f t="shared" si="503"/>
        <v>0</v>
      </c>
      <c r="I3170" s="12">
        <f t="shared" si="497"/>
        <v>0</v>
      </c>
      <c r="J3170" s="12">
        <f t="shared" si="504"/>
        <v>4.641804775724836</v>
      </c>
      <c r="K3170" s="12">
        <f t="shared" si="505"/>
        <v>127.09161204125766</v>
      </c>
      <c r="L3170" s="12">
        <f t="shared" si="506"/>
        <v>0</v>
      </c>
      <c r="M3170" s="12">
        <f t="shared" si="501"/>
        <v>4.641804775724836</v>
      </c>
      <c r="N3170" s="13"/>
    </row>
    <row r="3171" spans="1:14" x14ac:dyDescent="0.2">
      <c r="A3171" s="10" t="s">
        <v>3153</v>
      </c>
      <c r="B3171" s="6">
        <f>IF($C$10=2012,profiles!C3158,IF($C$10=2013,profiles!E3158,IF($C$10=2014,profiles!G3158,IF($C$10=2015,profiles!I3158,IF($C$10=2016,profiles!K3158)))))</f>
        <v>70.528999999999996</v>
      </c>
      <c r="C3171" s="6">
        <f>IF($C$10=2012,profiles!D3158,IF($C$10=2013,profiles!F3158,IF($C$10=2014,profiles!H3158,IF($C$10=2015,profiles!J3158,IF($C$10=2016,profiles!L3158)))))</f>
        <v>0.3560960891928393</v>
      </c>
      <c r="D3171" s="11">
        <f t="shared" si="502"/>
        <v>71.219217838567857</v>
      </c>
      <c r="E3171" s="11">
        <f t="shared" si="498"/>
        <v>0.69021783856786101</v>
      </c>
      <c r="F3171" s="11">
        <f t="shared" si="499"/>
        <v>70.528999999999996</v>
      </c>
      <c r="G3171" s="11">
        <f t="shared" si="500"/>
        <v>0</v>
      </c>
      <c r="H3171" s="12">
        <f t="shared" si="503"/>
        <v>0</v>
      </c>
      <c r="I3171" s="12">
        <f t="shared" si="497"/>
        <v>0.69021783856786101</v>
      </c>
      <c r="J3171" s="12">
        <f t="shared" si="504"/>
        <v>0</v>
      </c>
      <c r="K3171" s="12">
        <f t="shared" si="505"/>
        <v>127.65068849049763</v>
      </c>
      <c r="L3171" s="12">
        <f t="shared" si="506"/>
        <v>0</v>
      </c>
      <c r="M3171" s="12">
        <f t="shared" si="501"/>
        <v>-0.69021783856786101</v>
      </c>
      <c r="N3171" s="13"/>
    </row>
    <row r="3172" spans="1:14" x14ac:dyDescent="0.2">
      <c r="A3172" s="10" t="s">
        <v>3154</v>
      </c>
      <c r="B3172" s="6">
        <f>IF($C$10=2012,profiles!C3159,IF($C$10=2013,profiles!E3159,IF($C$10=2014,profiles!G3159,IF($C$10=2015,profiles!I3159,IF($C$10=2016,profiles!K3159)))))</f>
        <v>71.751000000000005</v>
      </c>
      <c r="C3172" s="6">
        <f>IF($C$10=2012,profiles!D3159,IF($C$10=2013,profiles!F3159,IF($C$10=2014,profiles!H3159,IF($C$10=2015,profiles!J3159,IF($C$10=2016,profiles!L3159)))))</f>
        <v>0.37793454211085886</v>
      </c>
      <c r="D3172" s="11">
        <f t="shared" si="502"/>
        <v>75.586908422171774</v>
      </c>
      <c r="E3172" s="11">
        <f t="shared" si="498"/>
        <v>3.8359084221717694</v>
      </c>
      <c r="F3172" s="11">
        <f t="shared" si="499"/>
        <v>71.751000000000005</v>
      </c>
      <c r="G3172" s="11">
        <f t="shared" si="500"/>
        <v>0</v>
      </c>
      <c r="H3172" s="12">
        <f t="shared" si="503"/>
        <v>0</v>
      </c>
      <c r="I3172" s="12">
        <f t="shared" si="497"/>
        <v>3.8359084221717694</v>
      </c>
      <c r="J3172" s="12">
        <f t="shared" si="504"/>
        <v>0</v>
      </c>
      <c r="K3172" s="12">
        <f t="shared" si="505"/>
        <v>130.75777431245677</v>
      </c>
      <c r="L3172" s="12">
        <f t="shared" si="506"/>
        <v>0</v>
      </c>
      <c r="M3172" s="12">
        <f t="shared" si="501"/>
        <v>-3.8359084221717694</v>
      </c>
      <c r="N3172" s="13"/>
    </row>
    <row r="3173" spans="1:14" x14ac:dyDescent="0.2">
      <c r="A3173" s="10" t="s">
        <v>3155</v>
      </c>
      <c r="B3173" s="6">
        <f>IF($C$10=2012,profiles!C3160,IF($C$10=2013,profiles!E3160,IF($C$10=2014,profiles!G3160,IF($C$10=2015,profiles!I3160,IF($C$10=2016,profiles!K3160)))))</f>
        <v>71.022000000000006</v>
      </c>
      <c r="C3173" s="6">
        <f>IF($C$10=2012,profiles!D3160,IF($C$10=2013,profiles!F3160,IF($C$10=2014,profiles!H3160,IF($C$10=2015,profiles!J3160,IF($C$10=2016,profiles!L3160)))))</f>
        <v>0.37958679348294588</v>
      </c>
      <c r="D3173" s="11">
        <f t="shared" si="502"/>
        <v>75.917358696589176</v>
      </c>
      <c r="E3173" s="11">
        <f t="shared" si="498"/>
        <v>4.8953586965891702</v>
      </c>
      <c r="F3173" s="11">
        <f t="shared" si="499"/>
        <v>71.022000000000006</v>
      </c>
      <c r="G3173" s="11">
        <f t="shared" si="500"/>
        <v>0</v>
      </c>
      <c r="H3173" s="12">
        <f t="shared" si="503"/>
        <v>0</v>
      </c>
      <c r="I3173" s="12">
        <f t="shared" si="497"/>
        <v>4.8953586965891702</v>
      </c>
      <c r="J3173" s="12">
        <f t="shared" si="504"/>
        <v>0</v>
      </c>
      <c r="K3173" s="12">
        <f t="shared" si="505"/>
        <v>134.72301485669399</v>
      </c>
      <c r="L3173" s="12">
        <f t="shared" si="506"/>
        <v>0</v>
      </c>
      <c r="M3173" s="12">
        <f t="shared" si="501"/>
        <v>-4.8953586965891702</v>
      </c>
      <c r="N3173" s="13"/>
    </row>
    <row r="3174" spans="1:14" x14ac:dyDescent="0.2">
      <c r="A3174" s="10" t="s">
        <v>3156</v>
      </c>
      <c r="B3174" s="6">
        <f>IF($C$10=2012,profiles!C3161,IF($C$10=2013,profiles!E3161,IF($C$10=2014,profiles!G3161,IF($C$10=2015,profiles!I3161,IF($C$10=2016,profiles!K3161)))))</f>
        <v>70.231999999999999</v>
      </c>
      <c r="C3174" s="6">
        <f>IF($C$10=2012,profiles!D3161,IF($C$10=2013,profiles!F3161,IF($C$10=2014,profiles!H3161,IF($C$10=2015,profiles!J3161,IF($C$10=2016,profiles!L3161)))))</f>
        <v>0.38559236803540126</v>
      </c>
      <c r="D3174" s="11">
        <f t="shared" si="502"/>
        <v>77.118473607080247</v>
      </c>
      <c r="E3174" s="11">
        <f t="shared" si="498"/>
        <v>6.8864736070802479</v>
      </c>
      <c r="F3174" s="11">
        <f t="shared" si="499"/>
        <v>70.231999999999999</v>
      </c>
      <c r="G3174" s="11">
        <f t="shared" si="500"/>
        <v>0</v>
      </c>
      <c r="H3174" s="12">
        <f t="shared" si="503"/>
        <v>0</v>
      </c>
      <c r="I3174" s="12">
        <f t="shared" si="497"/>
        <v>6.8864736070802479</v>
      </c>
      <c r="J3174" s="12">
        <f t="shared" si="504"/>
        <v>0</v>
      </c>
      <c r="K3174" s="12">
        <f t="shared" si="505"/>
        <v>140.30105847842898</v>
      </c>
      <c r="L3174" s="12">
        <f t="shared" si="506"/>
        <v>0</v>
      </c>
      <c r="M3174" s="12">
        <f t="shared" si="501"/>
        <v>-6.8864736070802479</v>
      </c>
      <c r="N3174" s="13"/>
    </row>
    <row r="3175" spans="1:14" x14ac:dyDescent="0.2">
      <c r="A3175" s="10" t="s">
        <v>3157</v>
      </c>
      <c r="B3175" s="6">
        <f>IF($C$10=2012,profiles!C3162,IF($C$10=2013,profiles!E3162,IF($C$10=2014,profiles!G3162,IF($C$10=2015,profiles!I3162,IF($C$10=2016,profiles!K3162)))))</f>
        <v>69.234999999999999</v>
      </c>
      <c r="C3175" s="6">
        <f>IF($C$10=2012,profiles!D3162,IF($C$10=2013,profiles!F3162,IF($C$10=2014,profiles!H3162,IF($C$10=2015,profiles!J3162,IF($C$10=2016,profiles!L3162)))))</f>
        <v>0.37348064710784173</v>
      </c>
      <c r="D3175" s="11">
        <f t="shared" si="502"/>
        <v>74.696129421568344</v>
      </c>
      <c r="E3175" s="11">
        <f t="shared" si="498"/>
        <v>5.4611294215683444</v>
      </c>
      <c r="F3175" s="11">
        <f t="shared" si="499"/>
        <v>69.234999999999999</v>
      </c>
      <c r="G3175" s="11">
        <f t="shared" si="500"/>
        <v>0</v>
      </c>
      <c r="H3175" s="12">
        <f t="shared" si="503"/>
        <v>0</v>
      </c>
      <c r="I3175" s="12">
        <f t="shared" si="497"/>
        <v>5.4611294215683444</v>
      </c>
      <c r="J3175" s="12">
        <f t="shared" si="504"/>
        <v>0</v>
      </c>
      <c r="K3175" s="12">
        <f t="shared" si="505"/>
        <v>144.72457330989934</v>
      </c>
      <c r="L3175" s="12">
        <f t="shared" si="506"/>
        <v>0</v>
      </c>
      <c r="M3175" s="12">
        <f t="shared" si="501"/>
        <v>-5.4611294215683444</v>
      </c>
      <c r="N3175" s="13"/>
    </row>
    <row r="3176" spans="1:14" x14ac:dyDescent="0.2">
      <c r="A3176" s="10" t="s">
        <v>3158</v>
      </c>
      <c r="B3176" s="6">
        <f>IF($C$10=2012,profiles!C3163,IF($C$10=2013,profiles!E3163,IF($C$10=2014,profiles!G3163,IF($C$10=2015,profiles!I3163,IF($C$10=2016,profiles!K3163)))))</f>
        <v>68.606999999999999</v>
      </c>
      <c r="C3176" s="6">
        <f>IF($C$10=2012,profiles!D3163,IF($C$10=2013,profiles!F3163,IF($C$10=2014,profiles!H3163,IF($C$10=2015,profiles!J3163,IF($C$10=2016,profiles!L3163)))))</f>
        <v>0.34122582684405622</v>
      </c>
      <c r="D3176" s="11">
        <f t="shared" si="502"/>
        <v>68.245165368811243</v>
      </c>
      <c r="E3176" s="11">
        <f t="shared" si="498"/>
        <v>0</v>
      </c>
      <c r="F3176" s="11">
        <f t="shared" si="499"/>
        <v>68.245165368811243</v>
      </c>
      <c r="G3176" s="11">
        <f t="shared" si="500"/>
        <v>0.36183463118875636</v>
      </c>
      <c r="H3176" s="12">
        <f t="shared" si="503"/>
        <v>0</v>
      </c>
      <c r="I3176" s="12">
        <f t="shared" si="497"/>
        <v>0</v>
      </c>
      <c r="J3176" s="12">
        <f t="shared" si="504"/>
        <v>0.36183463118875636</v>
      </c>
      <c r="K3176" s="12">
        <f t="shared" si="505"/>
        <v>144.33382316822681</v>
      </c>
      <c r="L3176" s="12">
        <f t="shared" si="506"/>
        <v>0</v>
      </c>
      <c r="M3176" s="12">
        <f t="shared" si="501"/>
        <v>0.36183463118875636</v>
      </c>
      <c r="N3176" s="13"/>
    </row>
    <row r="3177" spans="1:14" x14ac:dyDescent="0.2">
      <c r="A3177" s="10" t="s">
        <v>3159</v>
      </c>
      <c r="B3177" s="6">
        <f>IF($C$10=2012,profiles!C3164,IF($C$10=2013,profiles!E3164,IF($C$10=2014,profiles!G3164,IF($C$10=2015,profiles!I3164,IF($C$10=2016,profiles!K3164)))))</f>
        <v>66.427999999999997</v>
      </c>
      <c r="C3177" s="6">
        <f>IF($C$10=2012,profiles!D3164,IF($C$10=2013,profiles!F3164,IF($C$10=2014,profiles!H3164,IF($C$10=2015,profiles!J3164,IF($C$10=2016,profiles!L3164)))))</f>
        <v>0.2926065342949915</v>
      </c>
      <c r="D3177" s="11">
        <f t="shared" si="502"/>
        <v>58.521306858998301</v>
      </c>
      <c r="E3177" s="11">
        <f t="shared" si="498"/>
        <v>0</v>
      </c>
      <c r="F3177" s="11">
        <f t="shared" si="499"/>
        <v>58.521306858998301</v>
      </c>
      <c r="G3177" s="11">
        <f t="shared" si="500"/>
        <v>7.9066931410016963</v>
      </c>
      <c r="H3177" s="12">
        <f t="shared" si="503"/>
        <v>0</v>
      </c>
      <c r="I3177" s="12">
        <f t="shared" si="497"/>
        <v>0</v>
      </c>
      <c r="J3177" s="12">
        <f t="shared" si="504"/>
        <v>7.9066931410016963</v>
      </c>
      <c r="K3177" s="12">
        <f t="shared" si="505"/>
        <v>135.79527765958568</v>
      </c>
      <c r="L3177" s="12">
        <f t="shared" si="506"/>
        <v>0</v>
      </c>
      <c r="M3177" s="12">
        <f t="shared" si="501"/>
        <v>7.9066931410016963</v>
      </c>
      <c r="N3177" s="13"/>
    </row>
    <row r="3178" spans="1:14" x14ac:dyDescent="0.2">
      <c r="A3178" s="10" t="s">
        <v>3160</v>
      </c>
      <c r="B3178" s="6">
        <f>IF($C$10=2012,profiles!C3165,IF($C$10=2013,profiles!E3165,IF($C$10=2014,profiles!G3165,IF($C$10=2015,profiles!I3165,IF($C$10=2016,profiles!K3165)))))</f>
        <v>65.709000000000003</v>
      </c>
      <c r="C3178" s="6">
        <f>IF($C$10=2012,profiles!D3165,IF($C$10=2013,profiles!F3165,IF($C$10=2014,profiles!H3165,IF($C$10=2015,profiles!J3165,IF($C$10=2016,profiles!L3165)))))</f>
        <v>0.23782362575788052</v>
      </c>
      <c r="D3178" s="11">
        <f t="shared" si="502"/>
        <v>47.564725151576106</v>
      </c>
      <c r="E3178" s="11">
        <f t="shared" si="498"/>
        <v>0</v>
      </c>
      <c r="F3178" s="11">
        <f t="shared" si="499"/>
        <v>47.564725151576106</v>
      </c>
      <c r="G3178" s="11">
        <f t="shared" si="500"/>
        <v>18.144274848423898</v>
      </c>
      <c r="H3178" s="12">
        <f t="shared" si="503"/>
        <v>0</v>
      </c>
      <c r="I3178" s="12">
        <f t="shared" si="497"/>
        <v>0</v>
      </c>
      <c r="J3178" s="12">
        <f t="shared" si="504"/>
        <v>18.144274848423898</v>
      </c>
      <c r="K3178" s="12">
        <f t="shared" si="505"/>
        <v>116.20102836323159</v>
      </c>
      <c r="L3178" s="12">
        <f t="shared" si="506"/>
        <v>0</v>
      </c>
      <c r="M3178" s="12">
        <f t="shared" si="501"/>
        <v>18.144274848423898</v>
      </c>
      <c r="N3178" s="13"/>
    </row>
    <row r="3179" spans="1:14" x14ac:dyDescent="0.2">
      <c r="A3179" s="10" t="s">
        <v>3161</v>
      </c>
      <c r="B3179" s="6">
        <f>IF($C$10=2012,profiles!C3166,IF($C$10=2013,profiles!E3166,IF($C$10=2014,profiles!G3166,IF($C$10=2015,profiles!I3166,IF($C$10=2016,profiles!K3166)))))</f>
        <v>65.153999999999996</v>
      </c>
      <c r="C3179" s="6">
        <f>IF($C$10=2012,profiles!D3166,IF($C$10=2013,profiles!F3166,IF($C$10=2014,profiles!H3166,IF($C$10=2015,profiles!J3166,IF($C$10=2016,profiles!L3166)))))</f>
        <v>0.17828510674980605</v>
      </c>
      <c r="D3179" s="11">
        <f t="shared" si="502"/>
        <v>35.657021349961212</v>
      </c>
      <c r="E3179" s="11">
        <f t="shared" si="498"/>
        <v>0</v>
      </c>
      <c r="F3179" s="11">
        <f t="shared" si="499"/>
        <v>35.657021349961212</v>
      </c>
      <c r="G3179" s="11">
        <f t="shared" si="500"/>
        <v>29.496978650038784</v>
      </c>
      <c r="H3179" s="12">
        <f t="shared" si="503"/>
        <v>0</v>
      </c>
      <c r="I3179" s="12">
        <f t="shared" si="497"/>
        <v>0</v>
      </c>
      <c r="J3179" s="12">
        <f t="shared" si="504"/>
        <v>29.496978650038784</v>
      </c>
      <c r="K3179" s="12">
        <f t="shared" si="505"/>
        <v>84.346839756278257</v>
      </c>
      <c r="L3179" s="12">
        <f t="shared" si="506"/>
        <v>0</v>
      </c>
      <c r="M3179" s="12">
        <f t="shared" si="501"/>
        <v>29.496978650038784</v>
      </c>
      <c r="N3179" s="13"/>
    </row>
    <row r="3180" spans="1:14" x14ac:dyDescent="0.2">
      <c r="A3180" s="10" t="s">
        <v>3162</v>
      </c>
      <c r="B3180" s="6">
        <f>IF($C$10=2012,profiles!C3167,IF($C$10=2013,profiles!E3167,IF($C$10=2014,profiles!G3167,IF($C$10=2015,profiles!I3167,IF($C$10=2016,profiles!K3167)))))</f>
        <v>64.515000000000001</v>
      </c>
      <c r="C3180" s="6">
        <f>IF($C$10=2012,profiles!D3167,IF($C$10=2013,profiles!F3167,IF($C$10=2014,profiles!H3167,IF($C$10=2015,profiles!J3167,IF($C$10=2016,profiles!L3167)))))</f>
        <v>0.12453665124565386</v>
      </c>
      <c r="D3180" s="11">
        <f t="shared" si="502"/>
        <v>24.907330249130773</v>
      </c>
      <c r="E3180" s="11">
        <f t="shared" si="498"/>
        <v>0</v>
      </c>
      <c r="F3180" s="11">
        <f t="shared" si="499"/>
        <v>24.907330249130773</v>
      </c>
      <c r="G3180" s="11">
        <f t="shared" si="500"/>
        <v>39.607669750869228</v>
      </c>
      <c r="H3180" s="12">
        <f t="shared" si="503"/>
        <v>0</v>
      </c>
      <c r="I3180" s="12">
        <f t="shared" si="497"/>
        <v>0</v>
      </c>
      <c r="J3180" s="12">
        <f t="shared" si="504"/>
        <v>39.607669750869228</v>
      </c>
      <c r="K3180" s="12">
        <f t="shared" si="505"/>
        <v>41.573978254259657</v>
      </c>
      <c r="L3180" s="12">
        <f t="shared" si="506"/>
        <v>0</v>
      </c>
      <c r="M3180" s="12">
        <f t="shared" si="501"/>
        <v>39.607669750869228</v>
      </c>
      <c r="N3180" s="13"/>
    </row>
    <row r="3181" spans="1:14" x14ac:dyDescent="0.2">
      <c r="A3181" s="10" t="s">
        <v>3163</v>
      </c>
      <c r="B3181" s="6">
        <f>IF($C$10=2012,profiles!C3168,IF($C$10=2013,profiles!E3168,IF($C$10=2014,profiles!G3168,IF($C$10=2015,profiles!I3168,IF($C$10=2016,profiles!K3168)))))</f>
        <v>62.460999999999999</v>
      </c>
      <c r="C3181" s="6">
        <f>IF($C$10=2012,profiles!D3168,IF($C$10=2013,profiles!F3168,IF($C$10=2014,profiles!H3168,IF($C$10=2015,profiles!J3168,IF($C$10=2016,profiles!L3168)))))</f>
        <v>8.539984483204506E-2</v>
      </c>
      <c r="D3181" s="11">
        <f t="shared" si="502"/>
        <v>17.079968966409012</v>
      </c>
      <c r="E3181" s="11">
        <f t="shared" si="498"/>
        <v>0</v>
      </c>
      <c r="F3181" s="11">
        <f t="shared" si="499"/>
        <v>17.079968966409012</v>
      </c>
      <c r="G3181" s="11">
        <f t="shared" si="500"/>
        <v>45.381031033590986</v>
      </c>
      <c r="H3181" s="12">
        <f t="shared" si="503"/>
        <v>0</v>
      </c>
      <c r="I3181" s="12">
        <f t="shared" si="497"/>
        <v>0</v>
      </c>
      <c r="J3181" s="12">
        <f t="shared" si="504"/>
        <v>38.497503863444443</v>
      </c>
      <c r="K3181" s="12">
        <f t="shared" si="505"/>
        <v>0</v>
      </c>
      <c r="L3181" s="12">
        <f t="shared" si="506"/>
        <v>6.883527170146543</v>
      </c>
      <c r="M3181" s="12">
        <f t="shared" si="501"/>
        <v>45.381031033590986</v>
      </c>
      <c r="N3181" s="13"/>
    </row>
    <row r="3182" spans="1:14" x14ac:dyDescent="0.2">
      <c r="A3182" s="10" t="s">
        <v>3164</v>
      </c>
      <c r="B3182" s="6">
        <f>IF($C$10=2012,profiles!C3169,IF($C$10=2013,profiles!E3169,IF($C$10=2014,profiles!G3169,IF($C$10=2015,profiles!I3169,IF($C$10=2016,profiles!K3169)))))</f>
        <v>61.426000000000002</v>
      </c>
      <c r="C3182" s="6">
        <f>IF($C$10=2012,profiles!D3169,IF($C$10=2013,profiles!F3169,IF($C$10=2014,profiles!H3169,IF($C$10=2015,profiles!J3169,IF($C$10=2016,profiles!L3169)))))</f>
        <v>7.6061032728944572E-2</v>
      </c>
      <c r="D3182" s="11">
        <f t="shared" si="502"/>
        <v>15.212206545788915</v>
      </c>
      <c r="E3182" s="11">
        <f t="shared" si="498"/>
        <v>0</v>
      </c>
      <c r="F3182" s="11">
        <f t="shared" si="499"/>
        <v>15.212206545788915</v>
      </c>
      <c r="G3182" s="11">
        <f t="shared" si="500"/>
        <v>46.213793454211086</v>
      </c>
      <c r="H3182" s="12">
        <f t="shared" si="503"/>
        <v>0</v>
      </c>
      <c r="I3182" s="12">
        <f t="shared" si="497"/>
        <v>0</v>
      </c>
      <c r="J3182" s="12">
        <f t="shared" si="504"/>
        <v>0</v>
      </c>
      <c r="K3182" s="12">
        <f t="shared" si="505"/>
        <v>0</v>
      </c>
      <c r="L3182" s="12">
        <f t="shared" si="506"/>
        <v>46.213793454211086</v>
      </c>
      <c r="M3182" s="12">
        <f t="shared" si="501"/>
        <v>46.213793454211086</v>
      </c>
      <c r="N3182" s="13"/>
    </row>
    <row r="3183" spans="1:14" x14ac:dyDescent="0.2">
      <c r="A3183" s="10" t="s">
        <v>3165</v>
      </c>
      <c r="B3183" s="6">
        <f>IF($C$10=2012,profiles!C3170,IF($C$10=2013,profiles!E3170,IF($C$10=2014,profiles!G3170,IF($C$10=2015,profiles!I3170,IF($C$10=2016,profiles!K3170)))))</f>
        <v>57.929000000000002</v>
      </c>
      <c r="C3183" s="6">
        <f>IF($C$10=2012,profiles!D3170,IF($C$10=2013,profiles!F3170,IF($C$10=2014,profiles!H3170,IF($C$10=2015,profiles!J3170,IF($C$10=2016,profiles!L3170)))))</f>
        <v>7.4322576937444332E-2</v>
      </c>
      <c r="D3183" s="11">
        <f t="shared" si="502"/>
        <v>14.864515387488867</v>
      </c>
      <c r="E3183" s="11">
        <f t="shared" si="498"/>
        <v>0</v>
      </c>
      <c r="F3183" s="11">
        <f t="shared" si="499"/>
        <v>14.864515387488867</v>
      </c>
      <c r="G3183" s="11">
        <f t="shared" si="500"/>
        <v>43.064484612511137</v>
      </c>
      <c r="H3183" s="12">
        <f t="shared" si="503"/>
        <v>0</v>
      </c>
      <c r="I3183" s="12">
        <f t="shared" si="497"/>
        <v>0</v>
      </c>
      <c r="J3183" s="12">
        <f t="shared" si="504"/>
        <v>0</v>
      </c>
      <c r="K3183" s="12">
        <f t="shared" si="505"/>
        <v>0</v>
      </c>
      <c r="L3183" s="12">
        <f t="shared" si="506"/>
        <v>43.064484612511137</v>
      </c>
      <c r="M3183" s="12">
        <f t="shared" si="501"/>
        <v>43.064484612511137</v>
      </c>
      <c r="N3183" s="13"/>
    </row>
    <row r="3184" spans="1:14" x14ac:dyDescent="0.2">
      <c r="A3184" s="10" t="s">
        <v>3166</v>
      </c>
      <c r="B3184" s="6">
        <f>IF($C$10=2012,profiles!C3171,IF($C$10=2013,profiles!E3171,IF($C$10=2014,profiles!G3171,IF($C$10=2015,profiles!I3171,IF($C$10=2016,profiles!K3171)))))</f>
        <v>52.691000000000003</v>
      </c>
      <c r="C3184" s="6">
        <f>IF($C$10=2012,profiles!D3171,IF($C$10=2013,profiles!F3171,IF($C$10=2014,profiles!H3171,IF($C$10=2015,profiles!J3171,IF($C$10=2016,profiles!L3171)))))</f>
        <v>7.6851239906899224E-2</v>
      </c>
      <c r="D3184" s="11">
        <f t="shared" si="502"/>
        <v>15.370247981379844</v>
      </c>
      <c r="E3184" s="11">
        <f t="shared" si="498"/>
        <v>0</v>
      </c>
      <c r="F3184" s="11">
        <f t="shared" si="499"/>
        <v>15.370247981379844</v>
      </c>
      <c r="G3184" s="11">
        <f t="shared" si="500"/>
        <v>37.320752018620155</v>
      </c>
      <c r="H3184" s="12">
        <f t="shared" si="503"/>
        <v>0</v>
      </c>
      <c r="I3184" s="12">
        <f t="shared" si="497"/>
        <v>0</v>
      </c>
      <c r="J3184" s="12">
        <f t="shared" si="504"/>
        <v>0</v>
      </c>
      <c r="K3184" s="12">
        <f t="shared" si="505"/>
        <v>0</v>
      </c>
      <c r="L3184" s="12">
        <f t="shared" si="506"/>
        <v>37.320752018620155</v>
      </c>
      <c r="M3184" s="12">
        <f t="shared" si="501"/>
        <v>37.320752018620155</v>
      </c>
      <c r="N3184" s="13"/>
    </row>
    <row r="3185" spans="1:14" x14ac:dyDescent="0.2">
      <c r="A3185" s="10" t="s">
        <v>3167</v>
      </c>
      <c r="B3185" s="6">
        <f>IF($C$10=2012,profiles!C3172,IF($C$10=2013,profiles!E3172,IF($C$10=2014,profiles!G3172,IF($C$10=2015,profiles!I3172,IF($C$10=2016,profiles!K3172)))))</f>
        <v>49.017000000000003</v>
      </c>
      <c r="C3185" s="6">
        <f>IF($C$10=2012,profiles!D3172,IF($C$10=2013,profiles!F3172,IF($C$10=2014,profiles!H3172,IF($C$10=2015,profiles!J3172,IF($C$10=2016,profiles!L3172)))))</f>
        <v>7.3655326973911042E-2</v>
      </c>
      <c r="D3185" s="11">
        <f t="shared" si="502"/>
        <v>14.731065394782208</v>
      </c>
      <c r="E3185" s="11">
        <f t="shared" si="498"/>
        <v>0</v>
      </c>
      <c r="F3185" s="11">
        <f t="shared" si="499"/>
        <v>14.731065394782208</v>
      </c>
      <c r="G3185" s="11">
        <f t="shared" si="500"/>
        <v>34.285934605217797</v>
      </c>
      <c r="H3185" s="12">
        <f t="shared" si="503"/>
        <v>0</v>
      </c>
      <c r="I3185" s="12">
        <f t="shared" si="497"/>
        <v>0</v>
      </c>
      <c r="J3185" s="12">
        <f t="shared" si="504"/>
        <v>0</v>
      </c>
      <c r="K3185" s="12">
        <f t="shared" si="505"/>
        <v>0</v>
      </c>
      <c r="L3185" s="12">
        <f t="shared" si="506"/>
        <v>34.285934605217797</v>
      </c>
      <c r="M3185" s="12">
        <f t="shared" si="501"/>
        <v>34.285934605217797</v>
      </c>
      <c r="N3185" s="13"/>
    </row>
    <row r="3186" spans="1:14" x14ac:dyDescent="0.2">
      <c r="A3186" s="10" t="s">
        <v>3168</v>
      </c>
      <c r="B3186" s="6">
        <f>IF($C$10=2012,profiles!C3173,IF($C$10=2013,profiles!E3173,IF($C$10=2014,profiles!G3173,IF($C$10=2015,profiles!I3173,IF($C$10=2016,profiles!K3173)))))</f>
        <v>47.13</v>
      </c>
      <c r="C3186" s="6">
        <f>IF($C$10=2012,profiles!D3173,IF($C$10=2013,profiles!F3173,IF($C$10=2014,profiles!H3173,IF($C$10=2015,profiles!J3173,IF($C$10=2016,profiles!L3173)))))</f>
        <v>7.0595333869670152E-2</v>
      </c>
      <c r="D3186" s="11">
        <f t="shared" si="502"/>
        <v>14.11906677393403</v>
      </c>
      <c r="E3186" s="11">
        <f t="shared" si="498"/>
        <v>0</v>
      </c>
      <c r="F3186" s="11">
        <f t="shared" si="499"/>
        <v>14.11906677393403</v>
      </c>
      <c r="G3186" s="11">
        <f t="shared" si="500"/>
        <v>33.010933226065973</v>
      </c>
      <c r="H3186" s="12">
        <f t="shared" si="503"/>
        <v>0</v>
      </c>
      <c r="I3186" s="12">
        <f t="shared" si="497"/>
        <v>0</v>
      </c>
      <c r="J3186" s="12">
        <f t="shared" si="504"/>
        <v>0</v>
      </c>
      <c r="K3186" s="12">
        <f t="shared" si="505"/>
        <v>0</v>
      </c>
      <c r="L3186" s="12">
        <f t="shared" si="506"/>
        <v>33.010933226065973</v>
      </c>
      <c r="M3186" s="12">
        <f t="shared" si="501"/>
        <v>33.010933226065973</v>
      </c>
      <c r="N3186" s="13"/>
    </row>
    <row r="3187" spans="1:14" x14ac:dyDescent="0.2">
      <c r="A3187" s="10" t="s">
        <v>3169</v>
      </c>
      <c r="B3187" s="6">
        <f>IF($C$10=2012,profiles!C3174,IF($C$10=2013,profiles!E3174,IF($C$10=2014,profiles!G3174,IF($C$10=2015,profiles!I3174,IF($C$10=2016,profiles!K3174)))))</f>
        <v>46.029000000000003</v>
      </c>
      <c r="C3187" s="6">
        <f>IF($C$10=2012,profiles!D3174,IF($C$10=2013,profiles!F3174,IF($C$10=2014,profiles!H3174,IF($C$10=2015,profiles!J3174,IF($C$10=2016,profiles!L3174)))))</f>
        <v>6.9259280542466384E-2</v>
      </c>
      <c r="D3187" s="11">
        <f t="shared" si="502"/>
        <v>13.851856108493276</v>
      </c>
      <c r="E3187" s="11">
        <f t="shared" si="498"/>
        <v>0</v>
      </c>
      <c r="F3187" s="11">
        <f t="shared" si="499"/>
        <v>13.851856108493276</v>
      </c>
      <c r="G3187" s="11">
        <f t="shared" si="500"/>
        <v>32.177143891506731</v>
      </c>
      <c r="H3187" s="12">
        <f t="shared" si="503"/>
        <v>0</v>
      </c>
      <c r="I3187" s="12">
        <f t="shared" si="497"/>
        <v>0</v>
      </c>
      <c r="J3187" s="12">
        <f t="shared" si="504"/>
        <v>0</v>
      </c>
      <c r="K3187" s="12">
        <f t="shared" si="505"/>
        <v>0</v>
      </c>
      <c r="L3187" s="12">
        <f t="shared" si="506"/>
        <v>32.177143891506731</v>
      </c>
      <c r="M3187" s="12">
        <f t="shared" si="501"/>
        <v>32.177143891506731</v>
      </c>
      <c r="N3187" s="13"/>
    </row>
    <row r="3188" spans="1:14" x14ac:dyDescent="0.2">
      <c r="A3188" s="10" t="s">
        <v>3170</v>
      </c>
      <c r="B3188" s="6">
        <f>IF($C$10=2012,profiles!C3175,IF($C$10=2013,profiles!E3175,IF($C$10=2014,profiles!G3175,IF($C$10=2015,profiles!I3175,IF($C$10=2016,profiles!K3175)))))</f>
        <v>46.505000000000003</v>
      </c>
      <c r="C3188" s="6">
        <f>IF($C$10=2012,profiles!D3175,IF($C$10=2013,profiles!F3175,IF($C$10=2014,profiles!H3175,IF($C$10=2015,profiles!J3175,IF($C$10=2016,profiles!L3175)))))</f>
        <v>6.4130559705780951E-2</v>
      </c>
      <c r="D3188" s="11">
        <f t="shared" si="502"/>
        <v>12.82611194115619</v>
      </c>
      <c r="E3188" s="11">
        <f t="shared" si="498"/>
        <v>0</v>
      </c>
      <c r="F3188" s="11">
        <f t="shared" si="499"/>
        <v>12.82611194115619</v>
      </c>
      <c r="G3188" s="11">
        <f t="shared" si="500"/>
        <v>33.67888805884381</v>
      </c>
      <c r="H3188" s="12">
        <f t="shared" si="503"/>
        <v>0</v>
      </c>
      <c r="I3188" s="12">
        <f t="shared" si="497"/>
        <v>0</v>
      </c>
      <c r="J3188" s="12">
        <f t="shared" si="504"/>
        <v>0</v>
      </c>
      <c r="K3188" s="12">
        <f t="shared" si="505"/>
        <v>0</v>
      </c>
      <c r="L3188" s="12">
        <f t="shared" si="506"/>
        <v>33.67888805884381</v>
      </c>
      <c r="M3188" s="12">
        <f t="shared" si="501"/>
        <v>33.67888805884381</v>
      </c>
      <c r="N3188" s="13"/>
    </row>
    <row r="3189" spans="1:14" x14ac:dyDescent="0.2">
      <c r="A3189" s="10" t="s">
        <v>3171</v>
      </c>
      <c r="B3189" s="6">
        <f>IF($C$10=2012,profiles!C3176,IF($C$10=2013,profiles!E3176,IF($C$10=2014,profiles!G3176,IF($C$10=2015,profiles!I3176,IF($C$10=2016,profiles!K3176)))))</f>
        <v>48.125</v>
      </c>
      <c r="C3189" s="6">
        <f>IF($C$10=2012,profiles!D3176,IF($C$10=2013,profiles!F3176,IF($C$10=2014,profiles!H3176,IF($C$10=2015,profiles!J3176,IF($C$10=2016,profiles!L3176)))))</f>
        <v>5.4275370647052061E-2</v>
      </c>
      <c r="D3189" s="11">
        <f t="shared" si="502"/>
        <v>10.855074129410411</v>
      </c>
      <c r="E3189" s="11">
        <f t="shared" si="498"/>
        <v>0</v>
      </c>
      <c r="F3189" s="11">
        <f t="shared" si="499"/>
        <v>10.855074129410411</v>
      </c>
      <c r="G3189" s="11">
        <f t="shared" si="500"/>
        <v>37.269925870589589</v>
      </c>
      <c r="H3189" s="12">
        <f t="shared" si="503"/>
        <v>0</v>
      </c>
      <c r="I3189" s="12">
        <f t="shared" si="497"/>
        <v>0</v>
      </c>
      <c r="J3189" s="12">
        <f t="shared" si="504"/>
        <v>0</v>
      </c>
      <c r="K3189" s="12">
        <f t="shared" si="505"/>
        <v>0</v>
      </c>
      <c r="L3189" s="12">
        <f t="shared" si="506"/>
        <v>37.269925870589589</v>
      </c>
      <c r="M3189" s="12">
        <f t="shared" si="501"/>
        <v>37.269925870589589</v>
      </c>
      <c r="N3189" s="13"/>
    </row>
    <row r="3190" spans="1:14" x14ac:dyDescent="0.2">
      <c r="A3190" s="10" t="s">
        <v>3172</v>
      </c>
      <c r="B3190" s="6">
        <f>IF($C$10=2012,profiles!C3177,IF($C$10=2013,profiles!E3177,IF($C$10=2014,profiles!G3177,IF($C$10=2015,profiles!I3177,IF($C$10=2016,profiles!K3177)))))</f>
        <v>51.628999999999998</v>
      </c>
      <c r="C3190" s="6">
        <f>IF($C$10=2012,profiles!D3177,IF($C$10=2013,profiles!F3177,IF($C$10=2014,profiles!H3177,IF($C$10=2015,profiles!J3177,IF($C$10=2016,profiles!L3177)))))</f>
        <v>5.216354442018159E-2</v>
      </c>
      <c r="D3190" s="11">
        <f t="shared" si="502"/>
        <v>10.432708884036318</v>
      </c>
      <c r="E3190" s="11">
        <f t="shared" si="498"/>
        <v>0</v>
      </c>
      <c r="F3190" s="11">
        <f t="shared" si="499"/>
        <v>10.432708884036318</v>
      </c>
      <c r="G3190" s="11">
        <f t="shared" si="500"/>
        <v>41.196291115963682</v>
      </c>
      <c r="H3190" s="12">
        <f t="shared" si="503"/>
        <v>0</v>
      </c>
      <c r="I3190" s="12">
        <f t="shared" si="497"/>
        <v>0</v>
      </c>
      <c r="J3190" s="12">
        <f t="shared" si="504"/>
        <v>0</v>
      </c>
      <c r="K3190" s="12">
        <f t="shared" si="505"/>
        <v>0</v>
      </c>
      <c r="L3190" s="12">
        <f t="shared" si="506"/>
        <v>41.196291115963682</v>
      </c>
      <c r="M3190" s="12">
        <f t="shared" si="501"/>
        <v>41.196291115963682</v>
      </c>
      <c r="N3190" s="13"/>
    </row>
    <row r="3191" spans="1:14" x14ac:dyDescent="0.2">
      <c r="A3191" s="10" t="s">
        <v>3173</v>
      </c>
      <c r="B3191" s="6">
        <f>IF($C$10=2012,profiles!C3178,IF($C$10=2013,profiles!E3178,IF($C$10=2014,profiles!G3178,IF($C$10=2015,profiles!I3178,IF($C$10=2016,profiles!K3178)))))</f>
        <v>59.164000000000001</v>
      </c>
      <c r="C3191" s="6">
        <f>IF($C$10=2012,profiles!D3178,IF($C$10=2013,profiles!F3178,IF($C$10=2014,profiles!H3178,IF($C$10=2015,profiles!J3178,IF($C$10=2016,profiles!L3178)))))</f>
        <v>5.5525226985403978E-2</v>
      </c>
      <c r="D3191" s="11">
        <f t="shared" si="502"/>
        <v>11.105045397080795</v>
      </c>
      <c r="E3191" s="11">
        <f t="shared" si="498"/>
        <v>0</v>
      </c>
      <c r="F3191" s="11">
        <f t="shared" si="499"/>
        <v>11.105045397080795</v>
      </c>
      <c r="G3191" s="11">
        <f t="shared" si="500"/>
        <v>48.058954602919208</v>
      </c>
      <c r="H3191" s="12">
        <f t="shared" si="503"/>
        <v>0</v>
      </c>
      <c r="I3191" s="12">
        <f t="shared" si="497"/>
        <v>0</v>
      </c>
      <c r="J3191" s="12">
        <f t="shared" si="504"/>
        <v>0</v>
      </c>
      <c r="K3191" s="12">
        <f t="shared" si="505"/>
        <v>0</v>
      </c>
      <c r="L3191" s="12">
        <f t="shared" si="506"/>
        <v>48.058954602919208</v>
      </c>
      <c r="M3191" s="12">
        <f t="shared" si="501"/>
        <v>48.058954602919208</v>
      </c>
      <c r="N3191" s="13"/>
    </row>
    <row r="3192" spans="1:14" x14ac:dyDescent="0.2">
      <c r="A3192" s="10" t="s">
        <v>3174</v>
      </c>
      <c r="B3192" s="6">
        <f>IF($C$10=2012,profiles!C3179,IF($C$10=2013,profiles!E3179,IF($C$10=2014,profiles!G3179,IF($C$10=2015,profiles!I3179,IF($C$10=2016,profiles!K3179)))))</f>
        <v>65.432000000000002</v>
      </c>
      <c r="C3192" s="6">
        <f>IF($C$10=2012,profiles!D3179,IF($C$10=2013,profiles!F3179,IF($C$10=2014,profiles!H3179,IF($C$10=2015,profiles!J3179,IF($C$10=2016,profiles!L3179)))))</f>
        <v>7.7160671187219865E-2</v>
      </c>
      <c r="D3192" s="11">
        <f t="shared" si="502"/>
        <v>15.432134237443973</v>
      </c>
      <c r="E3192" s="11">
        <f t="shared" si="498"/>
        <v>0</v>
      </c>
      <c r="F3192" s="11">
        <f t="shared" si="499"/>
        <v>15.432134237443973</v>
      </c>
      <c r="G3192" s="11">
        <f t="shared" si="500"/>
        <v>49.999865762556027</v>
      </c>
      <c r="H3192" s="12">
        <f t="shared" si="503"/>
        <v>0</v>
      </c>
      <c r="I3192" s="12">
        <f t="shared" si="497"/>
        <v>0</v>
      </c>
      <c r="J3192" s="12">
        <f t="shared" si="504"/>
        <v>0</v>
      </c>
      <c r="K3192" s="12">
        <f t="shared" si="505"/>
        <v>0</v>
      </c>
      <c r="L3192" s="12">
        <f t="shared" si="506"/>
        <v>49.999865762556027</v>
      </c>
      <c r="M3192" s="12">
        <f t="shared" si="501"/>
        <v>49.999865762556027</v>
      </c>
      <c r="N3192" s="13"/>
    </row>
    <row r="3193" spans="1:14" x14ac:dyDescent="0.2">
      <c r="A3193" s="10" t="s">
        <v>3175</v>
      </c>
      <c r="B3193" s="6">
        <f>IF($C$10=2012,profiles!C3180,IF($C$10=2013,profiles!E3180,IF($C$10=2014,profiles!G3180,IF($C$10=2015,profiles!I3180,IF($C$10=2016,profiles!K3180)))))</f>
        <v>68.358999999999995</v>
      </c>
      <c r="C3193" s="6">
        <f>IF($C$10=2012,profiles!D3180,IF($C$10=2013,profiles!F3180,IF($C$10=2014,profiles!H3180,IF($C$10=2015,profiles!J3180,IF($C$10=2016,profiles!L3180)))))</f>
        <v>0.11326284335133893</v>
      </c>
      <c r="D3193" s="11">
        <f t="shared" si="502"/>
        <v>22.652568670267787</v>
      </c>
      <c r="E3193" s="11">
        <f t="shared" si="498"/>
        <v>0</v>
      </c>
      <c r="F3193" s="11">
        <f t="shared" si="499"/>
        <v>22.652568670267787</v>
      </c>
      <c r="G3193" s="11">
        <f t="shared" si="500"/>
        <v>45.706431329732212</v>
      </c>
      <c r="H3193" s="12">
        <f t="shared" si="503"/>
        <v>0</v>
      </c>
      <c r="I3193" s="12">
        <f t="shared" si="497"/>
        <v>0</v>
      </c>
      <c r="J3193" s="12">
        <f t="shared" si="504"/>
        <v>0</v>
      </c>
      <c r="K3193" s="12">
        <f t="shared" si="505"/>
        <v>0</v>
      </c>
      <c r="L3193" s="12">
        <f t="shared" si="506"/>
        <v>45.706431329732212</v>
      </c>
      <c r="M3193" s="12">
        <f t="shared" si="501"/>
        <v>45.706431329732212</v>
      </c>
      <c r="N3193" s="13"/>
    </row>
    <row r="3194" spans="1:14" x14ac:dyDescent="0.2">
      <c r="A3194" s="10" t="s">
        <v>3176</v>
      </c>
      <c r="B3194" s="6">
        <f>IF($C$10=2012,profiles!C3181,IF($C$10=2013,profiles!E3181,IF($C$10=2014,profiles!G3181,IF($C$10=2015,profiles!I3181,IF($C$10=2016,profiles!K3181)))))</f>
        <v>69.171000000000006</v>
      </c>
      <c r="C3194" s="6">
        <f>IF($C$10=2012,profiles!D3181,IF($C$10=2013,profiles!F3181,IF($C$10=2014,profiles!H3181,IF($C$10=2015,profiles!J3181,IF($C$10=2016,profiles!L3181)))))</f>
        <v>0.1656562464084588</v>
      </c>
      <c r="D3194" s="11">
        <f t="shared" si="502"/>
        <v>33.131249281691758</v>
      </c>
      <c r="E3194" s="11">
        <f t="shared" si="498"/>
        <v>0</v>
      </c>
      <c r="F3194" s="11">
        <f t="shared" si="499"/>
        <v>33.131249281691758</v>
      </c>
      <c r="G3194" s="11">
        <f t="shared" si="500"/>
        <v>36.039750718308248</v>
      </c>
      <c r="H3194" s="12">
        <f t="shared" si="503"/>
        <v>0</v>
      </c>
      <c r="I3194" s="12">
        <f t="shared" si="497"/>
        <v>0</v>
      </c>
      <c r="J3194" s="12">
        <f t="shared" si="504"/>
        <v>0</v>
      </c>
      <c r="K3194" s="12">
        <f t="shared" si="505"/>
        <v>0</v>
      </c>
      <c r="L3194" s="12">
        <f t="shared" si="506"/>
        <v>36.039750718308248</v>
      </c>
      <c r="M3194" s="12">
        <f t="shared" si="501"/>
        <v>36.039750718308248</v>
      </c>
      <c r="N3194" s="13"/>
    </row>
    <row r="3195" spans="1:14" x14ac:dyDescent="0.2">
      <c r="A3195" s="10" t="s">
        <v>3177</v>
      </c>
      <c r="B3195" s="6">
        <f>IF($C$10=2012,profiles!C3182,IF($C$10=2013,profiles!E3182,IF($C$10=2014,profiles!G3182,IF($C$10=2015,profiles!I3182,IF($C$10=2016,profiles!K3182)))))</f>
        <v>70.402000000000001</v>
      </c>
      <c r="C3195" s="6">
        <f>IF($C$10=2012,profiles!D3182,IF($C$10=2013,profiles!F3182,IF($C$10=2014,profiles!H3182,IF($C$10=2015,profiles!J3182,IF($C$10=2016,profiles!L3182)))))</f>
        <v>0.21174290311458452</v>
      </c>
      <c r="D3195" s="11">
        <f t="shared" si="502"/>
        <v>42.348580622916906</v>
      </c>
      <c r="E3195" s="11">
        <f t="shared" si="498"/>
        <v>0</v>
      </c>
      <c r="F3195" s="11">
        <f t="shared" si="499"/>
        <v>42.348580622916906</v>
      </c>
      <c r="G3195" s="11">
        <f t="shared" si="500"/>
        <v>28.053419377083095</v>
      </c>
      <c r="H3195" s="12">
        <f t="shared" si="503"/>
        <v>0</v>
      </c>
      <c r="I3195" s="12">
        <f t="shared" si="497"/>
        <v>0</v>
      </c>
      <c r="J3195" s="12">
        <f t="shared" si="504"/>
        <v>0</v>
      </c>
      <c r="K3195" s="12">
        <f t="shared" si="505"/>
        <v>0</v>
      </c>
      <c r="L3195" s="12">
        <f t="shared" si="506"/>
        <v>28.053419377083095</v>
      </c>
      <c r="M3195" s="12">
        <f t="shared" si="501"/>
        <v>28.053419377083095</v>
      </c>
      <c r="N3195" s="13"/>
    </row>
    <row r="3196" spans="1:14" x14ac:dyDescent="0.2">
      <c r="A3196" s="10" t="s">
        <v>3178</v>
      </c>
      <c r="B3196" s="6">
        <f>IF($C$10=2012,profiles!C3183,IF($C$10=2013,profiles!E3183,IF($C$10=2014,profiles!G3183,IF($C$10=2015,profiles!I3183,IF($C$10=2016,profiles!K3183)))))</f>
        <v>71.561999999999998</v>
      </c>
      <c r="C3196" s="6">
        <f>IF($C$10=2012,profiles!D3183,IF($C$10=2013,profiles!F3183,IF($C$10=2014,profiles!H3183,IF($C$10=2015,profiles!J3183,IF($C$10=2016,profiles!L3183)))))</f>
        <v>0.25175267210665442</v>
      </c>
      <c r="D3196" s="11">
        <f t="shared" si="502"/>
        <v>50.350534421330885</v>
      </c>
      <c r="E3196" s="11">
        <f t="shared" si="498"/>
        <v>0</v>
      </c>
      <c r="F3196" s="11">
        <f t="shared" si="499"/>
        <v>50.350534421330885</v>
      </c>
      <c r="G3196" s="11">
        <f t="shared" si="500"/>
        <v>21.211465578669113</v>
      </c>
      <c r="H3196" s="12">
        <f t="shared" si="503"/>
        <v>0</v>
      </c>
      <c r="I3196" s="12">
        <f t="shared" si="497"/>
        <v>0</v>
      </c>
      <c r="J3196" s="12">
        <f t="shared" si="504"/>
        <v>0</v>
      </c>
      <c r="K3196" s="12">
        <f t="shared" si="505"/>
        <v>0</v>
      </c>
      <c r="L3196" s="12">
        <f t="shared" si="506"/>
        <v>21.211465578669113</v>
      </c>
      <c r="M3196" s="12">
        <f t="shared" si="501"/>
        <v>21.211465578669113</v>
      </c>
      <c r="N3196" s="13"/>
    </row>
    <row r="3197" spans="1:14" x14ac:dyDescent="0.2">
      <c r="A3197" s="10" t="s">
        <v>3179</v>
      </c>
      <c r="B3197" s="6">
        <f>IF($C$10=2012,profiles!C3184,IF($C$10=2013,profiles!E3184,IF($C$10=2014,profiles!G3184,IF($C$10=2015,profiles!I3184,IF($C$10=2016,profiles!K3184)))))</f>
        <v>70.936999999999998</v>
      </c>
      <c r="C3197" s="6">
        <f>IF($C$10=2012,profiles!D3184,IF($C$10=2013,profiles!F3184,IF($C$10=2014,profiles!H3184,IF($C$10=2015,profiles!J3184,IF($C$10=2016,profiles!L3184)))))</f>
        <v>0.27703712216986554</v>
      </c>
      <c r="D3197" s="11">
        <f t="shared" si="502"/>
        <v>55.407424433973105</v>
      </c>
      <c r="E3197" s="11">
        <f t="shared" si="498"/>
        <v>0</v>
      </c>
      <c r="F3197" s="11">
        <f t="shared" si="499"/>
        <v>55.407424433973105</v>
      </c>
      <c r="G3197" s="11">
        <f t="shared" si="500"/>
        <v>15.529575566026892</v>
      </c>
      <c r="H3197" s="12">
        <f t="shared" si="503"/>
        <v>0</v>
      </c>
      <c r="I3197" s="12">
        <f t="shared" si="497"/>
        <v>0</v>
      </c>
      <c r="J3197" s="12">
        <f t="shared" si="504"/>
        <v>0</v>
      </c>
      <c r="K3197" s="12">
        <f t="shared" si="505"/>
        <v>0</v>
      </c>
      <c r="L3197" s="12">
        <f t="shared" si="506"/>
        <v>15.529575566026892</v>
      </c>
      <c r="M3197" s="12">
        <f t="shared" si="501"/>
        <v>15.529575566026892</v>
      </c>
      <c r="N3197" s="13"/>
    </row>
    <row r="3198" spans="1:14" x14ac:dyDescent="0.2">
      <c r="A3198" s="10" t="s">
        <v>3180</v>
      </c>
      <c r="B3198" s="6">
        <f>IF($C$10=2012,profiles!C3185,IF($C$10=2013,profiles!E3185,IF($C$10=2014,profiles!G3185,IF($C$10=2015,profiles!I3185,IF($C$10=2016,profiles!K3185)))))</f>
        <v>70.459999999999994</v>
      </c>
      <c r="C3198" s="6">
        <f>IF($C$10=2012,profiles!D3185,IF($C$10=2013,profiles!F3185,IF($C$10=2014,profiles!H3185,IF($C$10=2015,profiles!J3185,IF($C$10=2016,profiles!L3185)))))</f>
        <v>0.29816975060337891</v>
      </c>
      <c r="D3198" s="11">
        <f t="shared" si="502"/>
        <v>59.633950120675784</v>
      </c>
      <c r="E3198" s="11">
        <f t="shared" si="498"/>
        <v>0</v>
      </c>
      <c r="F3198" s="11">
        <f t="shared" si="499"/>
        <v>59.633950120675784</v>
      </c>
      <c r="G3198" s="11">
        <f t="shared" si="500"/>
        <v>10.826049879324209</v>
      </c>
      <c r="H3198" s="12">
        <f t="shared" si="503"/>
        <v>0</v>
      </c>
      <c r="I3198" s="12">
        <f t="shared" si="497"/>
        <v>0</v>
      </c>
      <c r="J3198" s="12">
        <f t="shared" si="504"/>
        <v>0</v>
      </c>
      <c r="K3198" s="12">
        <f t="shared" si="505"/>
        <v>0</v>
      </c>
      <c r="L3198" s="12">
        <f t="shared" si="506"/>
        <v>10.826049879324209</v>
      </c>
      <c r="M3198" s="12">
        <f t="shared" si="501"/>
        <v>10.826049879324209</v>
      </c>
      <c r="N3198" s="13"/>
    </row>
    <row r="3199" spans="1:14" x14ac:dyDescent="0.2">
      <c r="A3199" s="10" t="s">
        <v>3181</v>
      </c>
      <c r="B3199" s="6">
        <f>IF($C$10=2012,profiles!C3186,IF($C$10=2013,profiles!E3186,IF($C$10=2014,profiles!G3186,IF($C$10=2015,profiles!I3186,IF($C$10=2016,profiles!K3186)))))</f>
        <v>69.433000000000007</v>
      </c>
      <c r="C3199" s="6">
        <f>IF($C$10=2012,profiles!D3186,IF($C$10=2013,profiles!F3186,IF($C$10=2014,profiles!H3186,IF($C$10=2015,profiles!J3186,IF($C$10=2016,profiles!L3186)))))</f>
        <v>0.30644466153315708</v>
      </c>
      <c r="D3199" s="11">
        <f t="shared" si="502"/>
        <v>61.288932306631416</v>
      </c>
      <c r="E3199" s="11">
        <f t="shared" si="498"/>
        <v>0</v>
      </c>
      <c r="F3199" s="11">
        <f t="shared" si="499"/>
        <v>61.288932306631416</v>
      </c>
      <c r="G3199" s="11">
        <f t="shared" si="500"/>
        <v>8.1440676933685907</v>
      </c>
      <c r="H3199" s="12">
        <f t="shared" si="503"/>
        <v>0</v>
      </c>
      <c r="I3199" s="12">
        <f t="shared" si="497"/>
        <v>0</v>
      </c>
      <c r="J3199" s="12">
        <f t="shared" si="504"/>
        <v>0</v>
      </c>
      <c r="K3199" s="12">
        <f t="shared" si="505"/>
        <v>0</v>
      </c>
      <c r="L3199" s="12">
        <f t="shared" si="506"/>
        <v>8.1440676933685907</v>
      </c>
      <c r="M3199" s="12">
        <f t="shared" si="501"/>
        <v>8.1440676933685907</v>
      </c>
      <c r="N3199" s="13"/>
    </row>
    <row r="3200" spans="1:14" x14ac:dyDescent="0.2">
      <c r="A3200" s="10" t="s">
        <v>3182</v>
      </c>
      <c r="B3200" s="6">
        <f>IF($C$10=2012,profiles!C3187,IF($C$10=2013,profiles!E3187,IF($C$10=2014,profiles!G3187,IF($C$10=2015,profiles!I3187,IF($C$10=2016,profiles!K3187)))))</f>
        <v>68.427000000000007</v>
      </c>
      <c r="C3200" s="6">
        <f>IF($C$10=2012,profiles!D3187,IF($C$10=2013,profiles!F3187,IF($C$10=2014,profiles!H3187,IF($C$10=2015,profiles!J3187,IF($C$10=2016,profiles!L3187)))))</f>
        <v>0.29854327088840366</v>
      </c>
      <c r="D3200" s="11">
        <f t="shared" si="502"/>
        <v>59.708654177680728</v>
      </c>
      <c r="E3200" s="11">
        <f t="shared" si="498"/>
        <v>0</v>
      </c>
      <c r="F3200" s="11">
        <f t="shared" si="499"/>
        <v>59.708654177680728</v>
      </c>
      <c r="G3200" s="11">
        <f t="shared" si="500"/>
        <v>8.7183458223192787</v>
      </c>
      <c r="H3200" s="12">
        <f t="shared" si="503"/>
        <v>0</v>
      </c>
      <c r="I3200" s="12">
        <f t="shared" si="497"/>
        <v>0</v>
      </c>
      <c r="J3200" s="12">
        <f t="shared" si="504"/>
        <v>0</v>
      </c>
      <c r="K3200" s="12">
        <f t="shared" si="505"/>
        <v>0</v>
      </c>
      <c r="L3200" s="12">
        <f t="shared" si="506"/>
        <v>8.7183458223192787</v>
      </c>
      <c r="M3200" s="12">
        <f t="shared" si="501"/>
        <v>8.7183458223192787</v>
      </c>
      <c r="N3200" s="13"/>
    </row>
    <row r="3201" spans="1:14" x14ac:dyDescent="0.2">
      <c r="A3201" s="10" t="s">
        <v>3183</v>
      </c>
      <c r="B3201" s="6">
        <f>IF($C$10=2012,profiles!C3188,IF($C$10=2013,profiles!E3188,IF($C$10=2014,profiles!G3188,IF($C$10=2015,profiles!I3188,IF($C$10=2016,profiles!K3188)))))</f>
        <v>66.626000000000005</v>
      </c>
      <c r="C3201" s="6">
        <f>IF($C$10=2012,profiles!D3188,IF($C$10=2013,profiles!F3188,IF($C$10=2014,profiles!H3188,IF($C$10=2015,profiles!J3188,IF($C$10=2016,profiles!L3188)))))</f>
        <v>0.27666360188484085</v>
      </c>
      <c r="D3201" s="11">
        <f t="shared" si="502"/>
        <v>55.332720376968169</v>
      </c>
      <c r="E3201" s="11">
        <f t="shared" si="498"/>
        <v>0</v>
      </c>
      <c r="F3201" s="11">
        <f t="shared" si="499"/>
        <v>55.332720376968169</v>
      </c>
      <c r="G3201" s="11">
        <f t="shared" si="500"/>
        <v>11.293279623031836</v>
      </c>
      <c r="H3201" s="12">
        <f t="shared" si="503"/>
        <v>0</v>
      </c>
      <c r="I3201" s="12">
        <f t="shared" si="497"/>
        <v>0</v>
      </c>
      <c r="J3201" s="12">
        <f t="shared" si="504"/>
        <v>0</v>
      </c>
      <c r="K3201" s="12">
        <f t="shared" si="505"/>
        <v>0</v>
      </c>
      <c r="L3201" s="12">
        <f t="shared" si="506"/>
        <v>11.293279623031836</v>
      </c>
      <c r="M3201" s="12">
        <f t="shared" si="501"/>
        <v>11.293279623031836</v>
      </c>
      <c r="N3201" s="13"/>
    </row>
    <row r="3202" spans="1:14" x14ac:dyDescent="0.2">
      <c r="A3202" s="10" t="s">
        <v>3184</v>
      </c>
      <c r="B3202" s="6">
        <f>IF($C$10=2012,profiles!C3189,IF($C$10=2013,profiles!E3189,IF($C$10=2014,profiles!G3189,IF($C$10=2015,profiles!I3189,IF($C$10=2016,profiles!K3189)))))</f>
        <v>66.019000000000005</v>
      </c>
      <c r="C3202" s="6">
        <f>IF($C$10=2012,profiles!D3189,IF($C$10=2013,profiles!F3189,IF($C$10=2014,profiles!H3189,IF($C$10=2015,profiles!J3189,IF($C$10=2016,profiles!L3189)))))</f>
        <v>0.23994368463395013</v>
      </c>
      <c r="D3202" s="11">
        <f t="shared" si="502"/>
        <v>47.988736926790025</v>
      </c>
      <c r="E3202" s="11">
        <f t="shared" si="498"/>
        <v>0</v>
      </c>
      <c r="F3202" s="11">
        <f t="shared" si="499"/>
        <v>47.988736926790025</v>
      </c>
      <c r="G3202" s="11">
        <f t="shared" si="500"/>
        <v>18.03026307320998</v>
      </c>
      <c r="H3202" s="12">
        <f t="shared" si="503"/>
        <v>0</v>
      </c>
      <c r="I3202" s="12">
        <f t="shared" si="497"/>
        <v>0</v>
      </c>
      <c r="J3202" s="12">
        <f t="shared" si="504"/>
        <v>0</v>
      </c>
      <c r="K3202" s="12">
        <f t="shared" si="505"/>
        <v>0</v>
      </c>
      <c r="L3202" s="12">
        <f t="shared" si="506"/>
        <v>18.03026307320998</v>
      </c>
      <c r="M3202" s="12">
        <f t="shared" si="501"/>
        <v>18.03026307320998</v>
      </c>
      <c r="N3202" s="13"/>
    </row>
    <row r="3203" spans="1:14" x14ac:dyDescent="0.2">
      <c r="A3203" s="10" t="s">
        <v>3185</v>
      </c>
      <c r="B3203" s="6">
        <f>IF($C$10=2012,profiles!C3190,IF($C$10=2013,profiles!E3190,IF($C$10=2014,profiles!G3190,IF($C$10=2015,profiles!I3190,IF($C$10=2016,profiles!K3190)))))</f>
        <v>65.366</v>
      </c>
      <c r="C3203" s="6">
        <f>IF($C$10=2012,profiles!D3190,IF($C$10=2013,profiles!F3190,IF($C$10=2014,profiles!H3190,IF($C$10=2015,profiles!J3190,IF($C$10=2016,profiles!L3190)))))</f>
        <v>0.19545167222158372</v>
      </c>
      <c r="D3203" s="11">
        <f t="shared" si="502"/>
        <v>39.090334444316746</v>
      </c>
      <c r="E3203" s="11">
        <f t="shared" si="498"/>
        <v>0</v>
      </c>
      <c r="F3203" s="11">
        <f t="shared" si="499"/>
        <v>39.090334444316746</v>
      </c>
      <c r="G3203" s="11">
        <f t="shared" si="500"/>
        <v>26.275665555683254</v>
      </c>
      <c r="H3203" s="12">
        <f t="shared" si="503"/>
        <v>0</v>
      </c>
      <c r="I3203" s="12">
        <f t="shared" si="497"/>
        <v>0</v>
      </c>
      <c r="J3203" s="12">
        <f t="shared" si="504"/>
        <v>0</v>
      </c>
      <c r="K3203" s="12">
        <f t="shared" si="505"/>
        <v>0</v>
      </c>
      <c r="L3203" s="12">
        <f t="shared" si="506"/>
        <v>26.275665555683254</v>
      </c>
      <c r="M3203" s="12">
        <f t="shared" si="501"/>
        <v>26.275665555683254</v>
      </c>
      <c r="N3203" s="13"/>
    </row>
    <row r="3204" spans="1:14" x14ac:dyDescent="0.2">
      <c r="A3204" s="10" t="s">
        <v>3186</v>
      </c>
      <c r="B3204" s="6">
        <f>IF($C$10=2012,profiles!C3191,IF($C$10=2013,profiles!E3191,IF($C$10=2014,profiles!G3191,IF($C$10=2015,profiles!I3191,IF($C$10=2016,profiles!K3191)))))</f>
        <v>64.570999999999998</v>
      </c>
      <c r="C3204" s="6">
        <f>IF($C$10=2012,profiles!D3191,IF($C$10=2013,profiles!F3191,IF($C$10=2014,profiles!H3191,IF($C$10=2015,profiles!J3191,IF($C$10=2016,profiles!L3191)))))</f>
        <v>0.13682335363751294</v>
      </c>
      <c r="D3204" s="11">
        <f t="shared" si="502"/>
        <v>27.364670727502588</v>
      </c>
      <c r="E3204" s="11">
        <f t="shared" si="498"/>
        <v>0</v>
      </c>
      <c r="F3204" s="11">
        <f t="shared" si="499"/>
        <v>27.364670727502588</v>
      </c>
      <c r="G3204" s="11">
        <f t="shared" si="500"/>
        <v>37.206329272497413</v>
      </c>
      <c r="H3204" s="12">
        <f t="shared" si="503"/>
        <v>0</v>
      </c>
      <c r="I3204" s="12">
        <f t="shared" si="497"/>
        <v>0</v>
      </c>
      <c r="J3204" s="12">
        <f t="shared" si="504"/>
        <v>0</v>
      </c>
      <c r="K3204" s="12">
        <f t="shared" si="505"/>
        <v>0</v>
      </c>
      <c r="L3204" s="12">
        <f t="shared" si="506"/>
        <v>37.206329272497413</v>
      </c>
      <c r="M3204" s="12">
        <f t="shared" si="501"/>
        <v>37.206329272497413</v>
      </c>
      <c r="N3204" s="13"/>
    </row>
    <row r="3205" spans="1:14" x14ac:dyDescent="0.2">
      <c r="A3205" s="10" t="s">
        <v>3187</v>
      </c>
      <c r="B3205" s="6">
        <f>IF($C$10=2012,profiles!C3192,IF($C$10=2013,profiles!E3192,IF($C$10=2014,profiles!G3192,IF($C$10=2015,profiles!I3192,IF($C$10=2016,profiles!K3192)))))</f>
        <v>62.484999999999999</v>
      </c>
      <c r="C3205" s="6">
        <f>IF($C$10=2012,profiles!D3192,IF($C$10=2013,profiles!F3192,IF($C$10=2014,profiles!H3192,IF($C$10=2015,profiles!J3192,IF($C$10=2016,profiles!L3192)))))</f>
        <v>9.8925410872313532E-2</v>
      </c>
      <c r="D3205" s="11">
        <f t="shared" si="502"/>
        <v>19.785082174462705</v>
      </c>
      <c r="E3205" s="11">
        <f t="shared" si="498"/>
        <v>0</v>
      </c>
      <c r="F3205" s="11">
        <f t="shared" si="499"/>
        <v>19.785082174462705</v>
      </c>
      <c r="G3205" s="11">
        <f t="shared" si="500"/>
        <v>42.699917825537298</v>
      </c>
      <c r="H3205" s="12">
        <f t="shared" si="503"/>
        <v>0</v>
      </c>
      <c r="I3205" s="12">
        <f t="shared" si="497"/>
        <v>0</v>
      </c>
      <c r="J3205" s="12">
        <f t="shared" si="504"/>
        <v>0</v>
      </c>
      <c r="K3205" s="12">
        <f t="shared" si="505"/>
        <v>0</v>
      </c>
      <c r="L3205" s="12">
        <f t="shared" si="506"/>
        <v>42.699917825537298</v>
      </c>
      <c r="M3205" s="12">
        <f t="shared" si="501"/>
        <v>42.699917825537298</v>
      </c>
      <c r="N3205" s="13"/>
    </row>
    <row r="3206" spans="1:14" x14ac:dyDescent="0.2">
      <c r="A3206" s="10" t="s">
        <v>3188</v>
      </c>
      <c r="B3206" s="6">
        <f>IF($C$10=2012,profiles!C3193,IF($C$10=2013,profiles!E3193,IF($C$10=2014,profiles!G3193,IF($C$10=2015,profiles!I3193,IF($C$10=2016,profiles!K3193)))))</f>
        <v>61.768000000000001</v>
      </c>
      <c r="C3206" s="6">
        <f>IF($C$10=2012,profiles!D3193,IF($C$10=2013,profiles!F3193,IF($C$10=2014,profiles!H3193,IF($C$10=2015,profiles!J3193,IF($C$10=2016,profiles!L3193)))))</f>
        <v>8.2835306286633714E-2</v>
      </c>
      <c r="D3206" s="11">
        <f t="shared" si="502"/>
        <v>16.567061257326742</v>
      </c>
      <c r="E3206" s="11">
        <f t="shared" si="498"/>
        <v>0</v>
      </c>
      <c r="F3206" s="11">
        <f t="shared" si="499"/>
        <v>16.567061257326742</v>
      </c>
      <c r="G3206" s="11">
        <f t="shared" si="500"/>
        <v>45.200938742673259</v>
      </c>
      <c r="H3206" s="12">
        <f t="shared" si="503"/>
        <v>0</v>
      </c>
      <c r="I3206" s="12">
        <f t="shared" si="497"/>
        <v>0</v>
      </c>
      <c r="J3206" s="12">
        <f t="shared" si="504"/>
        <v>0</v>
      </c>
      <c r="K3206" s="12">
        <f t="shared" si="505"/>
        <v>0</v>
      </c>
      <c r="L3206" s="12">
        <f t="shared" si="506"/>
        <v>45.200938742673259</v>
      </c>
      <c r="M3206" s="12">
        <f t="shared" si="501"/>
        <v>45.200938742673259</v>
      </c>
      <c r="N3206" s="13"/>
    </row>
    <row r="3207" spans="1:14" x14ac:dyDescent="0.2">
      <c r="A3207" s="10" t="s">
        <v>3189</v>
      </c>
      <c r="B3207" s="6">
        <f>IF($C$10=2012,profiles!C3194,IF($C$10=2013,profiles!E3194,IF($C$10=2014,profiles!G3194,IF($C$10=2015,profiles!I3194,IF($C$10=2016,profiles!K3194)))))</f>
        <v>58.530999999999999</v>
      </c>
      <c r="C3207" s="6">
        <f>IF($C$10=2012,profiles!D3194,IF($C$10=2013,profiles!F3194,IF($C$10=2014,profiles!H3194,IF($C$10=2015,profiles!J3194,IF($C$10=2016,profiles!L3194)))))</f>
        <v>8.4990231007930128E-2</v>
      </c>
      <c r="D3207" s="11">
        <f t="shared" si="502"/>
        <v>16.998046201586025</v>
      </c>
      <c r="E3207" s="11">
        <f t="shared" si="498"/>
        <v>0</v>
      </c>
      <c r="F3207" s="11">
        <f t="shared" si="499"/>
        <v>16.998046201586025</v>
      </c>
      <c r="G3207" s="11">
        <f t="shared" si="500"/>
        <v>41.532953798413971</v>
      </c>
      <c r="H3207" s="12">
        <f t="shared" si="503"/>
        <v>0</v>
      </c>
      <c r="I3207" s="12">
        <f t="shared" si="497"/>
        <v>0</v>
      </c>
      <c r="J3207" s="12">
        <f t="shared" si="504"/>
        <v>0</v>
      </c>
      <c r="K3207" s="12">
        <f t="shared" si="505"/>
        <v>0</v>
      </c>
      <c r="L3207" s="12">
        <f t="shared" si="506"/>
        <v>41.532953798413971</v>
      </c>
      <c r="M3207" s="12">
        <f t="shared" si="501"/>
        <v>41.532953798413971</v>
      </c>
      <c r="N3207" s="13"/>
    </row>
    <row r="3208" spans="1:14" x14ac:dyDescent="0.2">
      <c r="A3208" s="10" t="s">
        <v>3190</v>
      </c>
      <c r="B3208" s="6">
        <f>IF($C$10=2012,profiles!C3195,IF($C$10=2013,profiles!E3195,IF($C$10=2014,profiles!G3195,IF($C$10=2015,profiles!I3195,IF($C$10=2016,profiles!K3195)))))</f>
        <v>53.38</v>
      </c>
      <c r="C3208" s="6">
        <f>IF($C$10=2012,profiles!D3195,IF($C$10=2013,profiles!F3195,IF($C$10=2014,profiles!H3195,IF($C$10=2015,profiles!J3195,IF($C$10=2016,profiles!L3195)))))</f>
        <v>8.6599241466498098E-2</v>
      </c>
      <c r="D3208" s="11">
        <f t="shared" si="502"/>
        <v>17.319848293299618</v>
      </c>
      <c r="E3208" s="11">
        <f t="shared" si="498"/>
        <v>0</v>
      </c>
      <c r="F3208" s="11">
        <f t="shared" si="499"/>
        <v>17.319848293299618</v>
      </c>
      <c r="G3208" s="11">
        <f t="shared" si="500"/>
        <v>36.060151706700381</v>
      </c>
      <c r="H3208" s="12">
        <f t="shared" si="503"/>
        <v>0</v>
      </c>
      <c r="I3208" s="12">
        <f t="shared" si="497"/>
        <v>0</v>
      </c>
      <c r="J3208" s="12">
        <f t="shared" si="504"/>
        <v>0</v>
      </c>
      <c r="K3208" s="12">
        <f t="shared" si="505"/>
        <v>0</v>
      </c>
      <c r="L3208" s="12">
        <f t="shared" si="506"/>
        <v>36.060151706700381</v>
      </c>
      <c r="M3208" s="12">
        <f t="shared" si="501"/>
        <v>36.060151706700381</v>
      </c>
      <c r="N3208" s="13"/>
    </row>
    <row r="3209" spans="1:14" x14ac:dyDescent="0.2">
      <c r="A3209" s="10" t="s">
        <v>3191</v>
      </c>
      <c r="B3209" s="6">
        <f>IF($C$10=2012,profiles!C3196,IF($C$10=2013,profiles!E3196,IF($C$10=2014,profiles!G3196,IF($C$10=2015,profiles!I3196,IF($C$10=2016,profiles!K3196)))))</f>
        <v>49.628999999999998</v>
      </c>
      <c r="C3209" s="6">
        <f>IF($C$10=2012,profiles!D3196,IF($C$10=2013,profiles!F3196,IF($C$10=2014,profiles!H3196,IF($C$10=2015,profiles!J3196,IF($C$10=2016,profiles!L3196)))))</f>
        <v>9.226703435596921E-2</v>
      </c>
      <c r="D3209" s="11">
        <f t="shared" si="502"/>
        <v>18.453406871193842</v>
      </c>
      <c r="E3209" s="11">
        <f t="shared" si="498"/>
        <v>0</v>
      </c>
      <c r="F3209" s="11">
        <f t="shared" si="499"/>
        <v>18.453406871193842</v>
      </c>
      <c r="G3209" s="11">
        <f t="shared" si="500"/>
        <v>31.175593128806156</v>
      </c>
      <c r="H3209" s="12">
        <f t="shared" si="503"/>
        <v>0</v>
      </c>
      <c r="I3209" s="12">
        <f t="shared" si="497"/>
        <v>0</v>
      </c>
      <c r="J3209" s="12">
        <f t="shared" si="504"/>
        <v>0</v>
      </c>
      <c r="K3209" s="12">
        <f t="shared" si="505"/>
        <v>0</v>
      </c>
      <c r="L3209" s="12">
        <f t="shared" si="506"/>
        <v>31.175593128806156</v>
      </c>
      <c r="M3209" s="12">
        <f t="shared" si="501"/>
        <v>31.175593128806156</v>
      </c>
      <c r="N3209" s="13"/>
    </row>
    <row r="3210" spans="1:14" x14ac:dyDescent="0.2">
      <c r="A3210" s="10" t="s">
        <v>3192</v>
      </c>
      <c r="B3210" s="6">
        <f>IF($C$10=2012,profiles!C3197,IF($C$10=2013,profiles!E3197,IF($C$10=2014,profiles!G3197,IF($C$10=2015,profiles!I3197,IF($C$10=2016,profiles!K3197)))))</f>
        <v>47.526000000000003</v>
      </c>
      <c r="C3210" s="6">
        <f>IF($C$10=2012,profiles!D3197,IF($C$10=2013,profiles!F3197,IF($C$10=2014,profiles!H3197,IF($C$10=2015,profiles!J3197,IF($C$10=2016,profiles!L3197)))))</f>
        <v>0.10062622084338733</v>
      </c>
      <c r="D3210" s="11">
        <f t="shared" si="502"/>
        <v>20.125244168677465</v>
      </c>
      <c r="E3210" s="11">
        <f t="shared" si="498"/>
        <v>0</v>
      </c>
      <c r="F3210" s="11">
        <f t="shared" si="499"/>
        <v>20.125244168677465</v>
      </c>
      <c r="G3210" s="11">
        <f t="shared" si="500"/>
        <v>27.400755831322538</v>
      </c>
      <c r="H3210" s="12">
        <f t="shared" si="503"/>
        <v>0</v>
      </c>
      <c r="I3210" s="12">
        <f t="shared" si="497"/>
        <v>0</v>
      </c>
      <c r="J3210" s="12">
        <f t="shared" si="504"/>
        <v>0</v>
      </c>
      <c r="K3210" s="12">
        <f t="shared" si="505"/>
        <v>0</v>
      </c>
      <c r="L3210" s="12">
        <f t="shared" si="506"/>
        <v>27.400755831322538</v>
      </c>
      <c r="M3210" s="12">
        <f t="shared" si="501"/>
        <v>27.400755831322538</v>
      </c>
      <c r="N3210" s="13"/>
    </row>
    <row r="3211" spans="1:14" x14ac:dyDescent="0.2">
      <c r="A3211" s="10" t="s">
        <v>3193</v>
      </c>
      <c r="B3211" s="6">
        <f>IF($C$10=2012,profiles!C3198,IF($C$10=2013,profiles!E3198,IF($C$10=2014,profiles!G3198,IF($C$10=2015,profiles!I3198,IF($C$10=2016,profiles!K3198)))))</f>
        <v>46.411000000000001</v>
      </c>
      <c r="C3211" s="6">
        <f>IF($C$10=2012,profiles!D3198,IF($C$10=2013,profiles!F3198,IF($C$10=2014,profiles!H3198,IF($C$10=2015,profiles!J3198,IF($C$10=2016,profiles!L3198)))))</f>
        <v>0.10539469148569459</v>
      </c>
      <c r="D3211" s="11">
        <f t="shared" si="502"/>
        <v>21.078938297138919</v>
      </c>
      <c r="E3211" s="11">
        <f t="shared" si="498"/>
        <v>0</v>
      </c>
      <c r="F3211" s="11">
        <f t="shared" si="499"/>
        <v>21.078938297138919</v>
      </c>
      <c r="G3211" s="11">
        <f t="shared" si="500"/>
        <v>25.332061702861083</v>
      </c>
      <c r="H3211" s="12">
        <f t="shared" si="503"/>
        <v>0</v>
      </c>
      <c r="I3211" s="12">
        <f t="shared" si="497"/>
        <v>0</v>
      </c>
      <c r="J3211" s="12">
        <f t="shared" si="504"/>
        <v>0</v>
      </c>
      <c r="K3211" s="12">
        <f t="shared" si="505"/>
        <v>0</v>
      </c>
      <c r="L3211" s="12">
        <f t="shared" si="506"/>
        <v>25.332061702861083</v>
      </c>
      <c r="M3211" s="12">
        <f t="shared" si="501"/>
        <v>25.332061702861083</v>
      </c>
      <c r="N3211" s="13"/>
    </row>
    <row r="3212" spans="1:14" x14ac:dyDescent="0.2">
      <c r="A3212" s="10" t="s">
        <v>3194</v>
      </c>
      <c r="B3212" s="6">
        <f>IF($C$10=2012,profiles!C3199,IF($C$10=2013,profiles!E3199,IF($C$10=2014,profiles!G3199,IF($C$10=2015,profiles!I3199,IF($C$10=2016,profiles!K3199)))))</f>
        <v>46.987000000000002</v>
      </c>
      <c r="C3212" s="6">
        <f>IF($C$10=2012,profiles!D3199,IF($C$10=2013,profiles!F3199,IF($C$10=2014,profiles!H3199,IF($C$10=2015,profiles!J3199,IF($C$10=2016,profiles!L3199)))))</f>
        <v>0.11019188785476272</v>
      </c>
      <c r="D3212" s="11">
        <f t="shared" si="502"/>
        <v>22.038377570952544</v>
      </c>
      <c r="E3212" s="11">
        <f t="shared" si="498"/>
        <v>0</v>
      </c>
      <c r="F3212" s="11">
        <f t="shared" si="499"/>
        <v>22.038377570952544</v>
      </c>
      <c r="G3212" s="11">
        <f t="shared" si="500"/>
        <v>24.948622429047457</v>
      </c>
      <c r="H3212" s="12">
        <f t="shared" si="503"/>
        <v>0</v>
      </c>
      <c r="I3212" s="12">
        <f t="shared" si="497"/>
        <v>0</v>
      </c>
      <c r="J3212" s="12">
        <f t="shared" si="504"/>
        <v>0</v>
      </c>
      <c r="K3212" s="12">
        <f t="shared" si="505"/>
        <v>0</v>
      </c>
      <c r="L3212" s="12">
        <f t="shared" si="506"/>
        <v>24.948622429047457</v>
      </c>
      <c r="M3212" s="12">
        <f t="shared" si="501"/>
        <v>24.948622429047457</v>
      </c>
      <c r="N3212" s="13"/>
    </row>
    <row r="3213" spans="1:14" x14ac:dyDescent="0.2">
      <c r="A3213" s="10" t="s">
        <v>3195</v>
      </c>
      <c r="B3213" s="6">
        <f>IF($C$10=2012,profiles!C3200,IF($C$10=2013,profiles!E3200,IF($C$10=2014,profiles!G3200,IF($C$10=2015,profiles!I3200,IF($C$10=2016,profiles!K3200)))))</f>
        <v>48.84</v>
      </c>
      <c r="C3213" s="6">
        <f>IF($C$10=2012,profiles!D3200,IF($C$10=2013,profiles!F3200,IF($C$10=2014,profiles!H3200,IF($C$10=2015,profiles!J3200,IF($C$10=2016,profiles!L3200)))))</f>
        <v>0.11425657819142825</v>
      </c>
      <c r="D3213" s="11">
        <f t="shared" si="502"/>
        <v>22.851315638285648</v>
      </c>
      <c r="E3213" s="11">
        <f t="shared" si="498"/>
        <v>0</v>
      </c>
      <c r="F3213" s="11">
        <f t="shared" si="499"/>
        <v>22.851315638285648</v>
      </c>
      <c r="G3213" s="11">
        <f t="shared" si="500"/>
        <v>25.988684361714355</v>
      </c>
      <c r="H3213" s="12">
        <f t="shared" si="503"/>
        <v>0</v>
      </c>
      <c r="I3213" s="12">
        <f t="shared" si="497"/>
        <v>0</v>
      </c>
      <c r="J3213" s="12">
        <f t="shared" si="504"/>
        <v>0</v>
      </c>
      <c r="K3213" s="12">
        <f t="shared" si="505"/>
        <v>0</v>
      </c>
      <c r="L3213" s="12">
        <f t="shared" si="506"/>
        <v>25.988684361714355</v>
      </c>
      <c r="M3213" s="12">
        <f t="shared" si="501"/>
        <v>25.988684361714355</v>
      </c>
      <c r="N3213" s="13"/>
    </row>
    <row r="3214" spans="1:14" x14ac:dyDescent="0.2">
      <c r="A3214" s="10" t="s">
        <v>3196</v>
      </c>
      <c r="B3214" s="6">
        <f>IF($C$10=2012,profiles!C3201,IF($C$10=2013,profiles!E3201,IF($C$10=2014,profiles!G3201,IF($C$10=2015,profiles!I3201,IF($C$10=2016,profiles!K3201)))))</f>
        <v>52.332000000000001</v>
      </c>
      <c r="C3214" s="6">
        <f>IF($C$10=2012,profiles!D3201,IF($C$10=2013,profiles!F3201,IF($C$10=2014,profiles!H3201,IF($C$10=2015,profiles!J3201,IF($C$10=2016,profiles!L3201)))))</f>
        <v>0.10854015856601172</v>
      </c>
      <c r="D3214" s="11">
        <f t="shared" si="502"/>
        <v>21.708031713202345</v>
      </c>
      <c r="E3214" s="11">
        <f t="shared" si="498"/>
        <v>0</v>
      </c>
      <c r="F3214" s="11">
        <f t="shared" si="499"/>
        <v>21.708031713202345</v>
      </c>
      <c r="G3214" s="11">
        <f t="shared" si="500"/>
        <v>30.623968286797655</v>
      </c>
      <c r="H3214" s="12">
        <f t="shared" si="503"/>
        <v>0</v>
      </c>
      <c r="I3214" s="12">
        <f t="shared" si="497"/>
        <v>0</v>
      </c>
      <c r="J3214" s="12">
        <f t="shared" si="504"/>
        <v>0</v>
      </c>
      <c r="K3214" s="12">
        <f t="shared" si="505"/>
        <v>0</v>
      </c>
      <c r="L3214" s="12">
        <f t="shared" si="506"/>
        <v>30.623968286797655</v>
      </c>
      <c r="M3214" s="12">
        <f t="shared" si="501"/>
        <v>30.623968286797655</v>
      </c>
      <c r="N3214" s="13"/>
    </row>
    <row r="3215" spans="1:14" x14ac:dyDescent="0.2">
      <c r="A3215" s="10" t="s">
        <v>3197</v>
      </c>
      <c r="B3215" s="6">
        <f>IF($C$10=2012,profiles!C3202,IF($C$10=2013,profiles!E3202,IF($C$10=2014,profiles!G3202,IF($C$10=2015,profiles!I3202,IF($C$10=2016,profiles!K3202)))))</f>
        <v>59.716000000000001</v>
      </c>
      <c r="C3215" s="6">
        <f>IF($C$10=2012,profiles!D3202,IF($C$10=2013,profiles!F3202,IF($C$10=2014,profiles!H3202,IF($C$10=2015,profiles!J3202,IF($C$10=2016,profiles!L3202)))))</f>
        <v>0.11589394461679881</v>
      </c>
      <c r="D3215" s="11">
        <f t="shared" si="502"/>
        <v>23.178788923359761</v>
      </c>
      <c r="E3215" s="11">
        <f t="shared" si="498"/>
        <v>0</v>
      </c>
      <c r="F3215" s="11">
        <f t="shared" si="499"/>
        <v>23.178788923359761</v>
      </c>
      <c r="G3215" s="11">
        <f t="shared" si="500"/>
        <v>36.53721107664024</v>
      </c>
      <c r="H3215" s="12">
        <f t="shared" si="503"/>
        <v>0</v>
      </c>
      <c r="I3215" s="12">
        <f t="shared" si="497"/>
        <v>0</v>
      </c>
      <c r="J3215" s="12">
        <f t="shared" si="504"/>
        <v>0</v>
      </c>
      <c r="K3215" s="12">
        <f t="shared" si="505"/>
        <v>0</v>
      </c>
      <c r="L3215" s="12">
        <f t="shared" si="506"/>
        <v>36.53721107664024</v>
      </c>
      <c r="M3215" s="12">
        <f t="shared" si="501"/>
        <v>36.53721107664024</v>
      </c>
      <c r="N3215" s="13"/>
    </row>
    <row r="3216" spans="1:14" x14ac:dyDescent="0.2">
      <c r="A3216" s="10" t="s">
        <v>3198</v>
      </c>
      <c r="B3216" s="6">
        <f>IF($C$10=2012,profiles!C3203,IF($C$10=2013,profiles!E3203,IF($C$10=2014,profiles!G3203,IF($C$10=2015,profiles!I3203,IF($C$10=2016,profiles!K3203)))))</f>
        <v>65.602999999999994</v>
      </c>
      <c r="C3216" s="6">
        <f>IF($C$10=2012,profiles!D3203,IF($C$10=2013,profiles!F3203,IF($C$10=2014,profiles!H3203,IF($C$10=2015,profiles!J3203,IF($C$10=2016,profiles!L3203)))))</f>
        <v>0.13403424106629896</v>
      </c>
      <c r="D3216" s="11">
        <f t="shared" si="502"/>
        <v>26.806848213259794</v>
      </c>
      <c r="E3216" s="11">
        <f t="shared" si="498"/>
        <v>0</v>
      </c>
      <c r="F3216" s="11">
        <f t="shared" si="499"/>
        <v>26.806848213259794</v>
      </c>
      <c r="G3216" s="11">
        <f t="shared" si="500"/>
        <v>38.796151786740197</v>
      </c>
      <c r="H3216" s="12">
        <f t="shared" si="503"/>
        <v>0</v>
      </c>
      <c r="I3216" s="12">
        <f t="shared" si="497"/>
        <v>0</v>
      </c>
      <c r="J3216" s="12">
        <f t="shared" si="504"/>
        <v>0</v>
      </c>
      <c r="K3216" s="12">
        <f t="shared" si="505"/>
        <v>0</v>
      </c>
      <c r="L3216" s="12">
        <f t="shared" si="506"/>
        <v>38.796151786740197</v>
      </c>
      <c r="M3216" s="12">
        <f t="shared" si="501"/>
        <v>38.796151786740197</v>
      </c>
      <c r="N3216" s="13"/>
    </row>
    <row r="3217" spans="1:14" x14ac:dyDescent="0.2">
      <c r="A3217" s="10" t="s">
        <v>3199</v>
      </c>
      <c r="B3217" s="6">
        <f>IF($C$10=2012,profiles!C3204,IF($C$10=2013,profiles!E3204,IF($C$10=2014,profiles!G3204,IF($C$10=2015,profiles!I3204,IF($C$10=2016,profiles!K3204)))))</f>
        <v>68.372</v>
      </c>
      <c r="C3217" s="6">
        <f>IF($C$10=2012,profiles!D3204,IF($C$10=2013,profiles!F3204,IF($C$10=2014,profiles!H3204,IF($C$10=2015,profiles!J3204,IF($C$10=2016,profiles!L3204)))))</f>
        <v>0.19540675629093415</v>
      </c>
      <c r="D3217" s="11">
        <f t="shared" si="502"/>
        <v>39.081351258186828</v>
      </c>
      <c r="E3217" s="11">
        <f t="shared" si="498"/>
        <v>0</v>
      </c>
      <c r="F3217" s="11">
        <f t="shared" si="499"/>
        <v>39.081351258186828</v>
      </c>
      <c r="G3217" s="11">
        <f t="shared" si="500"/>
        <v>29.290648741813172</v>
      </c>
      <c r="H3217" s="12">
        <f t="shared" si="503"/>
        <v>0</v>
      </c>
      <c r="I3217" s="12">
        <f t="shared" si="497"/>
        <v>0</v>
      </c>
      <c r="J3217" s="12">
        <f t="shared" si="504"/>
        <v>0</v>
      </c>
      <c r="K3217" s="12">
        <f t="shared" si="505"/>
        <v>0</v>
      </c>
      <c r="L3217" s="12">
        <f t="shared" si="506"/>
        <v>29.290648741813172</v>
      </c>
      <c r="M3217" s="12">
        <f t="shared" si="501"/>
        <v>29.290648741813172</v>
      </c>
      <c r="N3217" s="13"/>
    </row>
    <row r="3218" spans="1:14" x14ac:dyDescent="0.2">
      <c r="A3218" s="10" t="s">
        <v>3200</v>
      </c>
      <c r="B3218" s="6">
        <f>IF($C$10=2012,profiles!C3205,IF($C$10=2013,profiles!E3205,IF($C$10=2014,profiles!G3205,IF($C$10=2015,profiles!I3205,IF($C$10=2016,profiles!K3205)))))</f>
        <v>69.213999999999999</v>
      </c>
      <c r="C3218" s="6">
        <f>IF($C$10=2012,profiles!D3205,IF($C$10=2013,profiles!F3205,IF($C$10=2014,profiles!H3205,IF($C$10=2015,profiles!J3205,IF($C$10=2016,profiles!L3205)))))</f>
        <v>0.26697690451568423</v>
      </c>
      <c r="D3218" s="11">
        <f t="shared" si="502"/>
        <v>53.395380903136846</v>
      </c>
      <c r="E3218" s="11">
        <f t="shared" si="498"/>
        <v>0</v>
      </c>
      <c r="F3218" s="11">
        <f t="shared" si="499"/>
        <v>53.395380903136846</v>
      </c>
      <c r="G3218" s="11">
        <f t="shared" si="500"/>
        <v>15.818619096863152</v>
      </c>
      <c r="H3218" s="12">
        <f t="shared" si="503"/>
        <v>0</v>
      </c>
      <c r="I3218" s="12">
        <f t="shared" ref="I3218:I3281" si="507">MAX(MIN(E3218,($L$2-K3217)/$F$2),0)</f>
        <v>0</v>
      </c>
      <c r="J3218" s="12">
        <f t="shared" si="504"/>
        <v>0</v>
      </c>
      <c r="K3218" s="12">
        <f t="shared" si="505"/>
        <v>0</v>
      </c>
      <c r="L3218" s="12">
        <f t="shared" si="506"/>
        <v>15.818619096863152</v>
      </c>
      <c r="M3218" s="12">
        <f t="shared" si="501"/>
        <v>15.818619096863152</v>
      </c>
      <c r="N3218" s="13"/>
    </row>
    <row r="3219" spans="1:14" x14ac:dyDescent="0.2">
      <c r="A3219" s="10" t="s">
        <v>3201</v>
      </c>
      <c r="B3219" s="6">
        <f>IF($C$10=2012,profiles!C3206,IF($C$10=2013,profiles!E3206,IF($C$10=2014,profiles!G3206,IF($C$10=2015,profiles!I3206,IF($C$10=2016,profiles!K3206)))))</f>
        <v>70.662999999999997</v>
      </c>
      <c r="C3219" s="6">
        <f>IF($C$10=2012,profiles!D3206,IF($C$10=2013,profiles!F3206,IF($C$10=2014,profiles!H3206,IF($C$10=2015,profiles!J3206,IF($C$10=2016,profiles!L3206)))))</f>
        <v>0.31260772147535332</v>
      </c>
      <c r="D3219" s="11">
        <f t="shared" si="502"/>
        <v>62.521544295070662</v>
      </c>
      <c r="E3219" s="11">
        <f t="shared" ref="E3219:E3282" si="508">D3219-F3219</f>
        <v>0</v>
      </c>
      <c r="F3219" s="11">
        <f t="shared" ref="F3219:F3282" si="509">MIN(D3219,B3219)</f>
        <v>62.521544295070662</v>
      </c>
      <c r="G3219" s="11">
        <f t="shared" ref="G3219:G3282" si="510">B3219-F3219</f>
        <v>8.141455704929335</v>
      </c>
      <c r="H3219" s="12">
        <f t="shared" si="503"/>
        <v>0</v>
      </c>
      <c r="I3219" s="12">
        <f t="shared" si="507"/>
        <v>0</v>
      </c>
      <c r="J3219" s="12">
        <f t="shared" si="504"/>
        <v>0</v>
      </c>
      <c r="K3219" s="12">
        <f t="shared" si="505"/>
        <v>0</v>
      </c>
      <c r="L3219" s="12">
        <f t="shared" si="506"/>
        <v>8.141455704929335</v>
      </c>
      <c r="M3219" s="12">
        <f t="shared" ref="M3219:M3282" si="511">B3219-D3219</f>
        <v>8.141455704929335</v>
      </c>
      <c r="N3219" s="13"/>
    </row>
    <row r="3220" spans="1:14" x14ac:dyDescent="0.2">
      <c r="A3220" s="10" t="s">
        <v>3202</v>
      </c>
      <c r="B3220" s="6">
        <f>IF($C$10=2012,profiles!C3207,IF($C$10=2013,profiles!E3207,IF($C$10=2014,profiles!G3207,IF($C$10=2015,profiles!I3207,IF($C$10=2016,profiles!K3207)))))</f>
        <v>72.037999999999997</v>
      </c>
      <c r="C3220" s="6">
        <f>IF($C$10=2012,profiles!D3207,IF($C$10=2013,profiles!F3207,IF($C$10=2014,profiles!H3207,IF($C$10=2015,profiles!J3207,IF($C$10=2016,profiles!L3207)))))</f>
        <v>0.34068711938412044</v>
      </c>
      <c r="D3220" s="11">
        <f t="shared" ref="D3220:D3283" si="512">C3220*$C$2</f>
        <v>68.137423876824087</v>
      </c>
      <c r="E3220" s="11">
        <f t="shared" si="508"/>
        <v>0</v>
      </c>
      <c r="F3220" s="11">
        <f t="shared" si="509"/>
        <v>68.137423876824087</v>
      </c>
      <c r="G3220" s="11">
        <f t="shared" si="510"/>
        <v>3.9005761231759095</v>
      </c>
      <c r="H3220" s="12">
        <f t="shared" ref="H3220:H3283" si="513">E3220-I3220</f>
        <v>0</v>
      </c>
      <c r="I3220" s="12">
        <f t="shared" si="507"/>
        <v>0</v>
      </c>
      <c r="J3220" s="12">
        <f t="shared" ref="J3220:J3283" si="514">MIN(G3220,K3219*$F$3)</f>
        <v>0</v>
      </c>
      <c r="K3220" s="12">
        <f t="shared" ref="K3220:K3283" si="515">K3219+I3220*$F$2-J3220/$F$3</f>
        <v>0</v>
      </c>
      <c r="L3220" s="12">
        <f t="shared" ref="L3220:L3283" si="516">MAX(G3220-J3220,0)</f>
        <v>3.9005761231759095</v>
      </c>
      <c r="M3220" s="12">
        <f t="shared" si="511"/>
        <v>3.9005761231759095</v>
      </c>
      <c r="N3220" s="13"/>
    </row>
    <row r="3221" spans="1:14" x14ac:dyDescent="0.2">
      <c r="A3221" s="10" t="s">
        <v>3203</v>
      </c>
      <c r="B3221" s="6">
        <f>IF($C$10=2012,profiles!C3208,IF($C$10=2013,profiles!E3208,IF($C$10=2014,profiles!G3208,IF($C$10=2015,profiles!I3208,IF($C$10=2016,profiles!K3208)))))</f>
        <v>71.259</v>
      </c>
      <c r="C3221" s="6">
        <f>IF($C$10=2012,profiles!D3208,IF($C$10=2013,profiles!F3208,IF($C$10=2014,profiles!H3208,IF($C$10=2015,profiles!J3208,IF($C$10=2016,profiles!L3208)))))</f>
        <v>0.34772492244053776</v>
      </c>
      <c r="D3221" s="11">
        <f t="shared" si="512"/>
        <v>69.544984488107559</v>
      </c>
      <c r="E3221" s="11">
        <f t="shared" si="508"/>
        <v>0</v>
      </c>
      <c r="F3221" s="11">
        <f t="shared" si="509"/>
        <v>69.544984488107559</v>
      </c>
      <c r="G3221" s="11">
        <f t="shared" si="510"/>
        <v>1.7140155118924412</v>
      </c>
      <c r="H3221" s="12">
        <f t="shared" si="513"/>
        <v>0</v>
      </c>
      <c r="I3221" s="12">
        <f t="shared" si="507"/>
        <v>0</v>
      </c>
      <c r="J3221" s="12">
        <f t="shared" si="514"/>
        <v>0</v>
      </c>
      <c r="K3221" s="12">
        <f t="shared" si="515"/>
        <v>0</v>
      </c>
      <c r="L3221" s="12">
        <f t="shared" si="516"/>
        <v>1.7140155118924412</v>
      </c>
      <c r="M3221" s="12">
        <f t="shared" si="511"/>
        <v>1.7140155118924412</v>
      </c>
      <c r="N3221" s="13"/>
    </row>
    <row r="3222" spans="1:14" x14ac:dyDescent="0.2">
      <c r="A3222" s="10" t="s">
        <v>3204</v>
      </c>
      <c r="B3222" s="6">
        <f>IF($C$10=2012,profiles!C3209,IF($C$10=2013,profiles!E3209,IF($C$10=2014,profiles!G3209,IF($C$10=2015,profiles!I3209,IF($C$10=2016,profiles!K3209)))))</f>
        <v>70.376999999999995</v>
      </c>
      <c r="C3222" s="6">
        <f>IF($C$10=2012,profiles!D3209,IF($C$10=2013,profiles!F3209,IF($C$10=2014,profiles!H3209,IF($C$10=2015,profiles!J3209,IF($C$10=2016,profiles!L3209)))))</f>
        <v>0.34407675514190511</v>
      </c>
      <c r="D3222" s="11">
        <f t="shared" si="512"/>
        <v>68.815351028381016</v>
      </c>
      <c r="E3222" s="11">
        <f t="shared" si="508"/>
        <v>0</v>
      </c>
      <c r="F3222" s="11">
        <f t="shared" si="509"/>
        <v>68.815351028381016</v>
      </c>
      <c r="G3222" s="11">
        <f t="shared" si="510"/>
        <v>1.561648971618979</v>
      </c>
      <c r="H3222" s="12">
        <f t="shared" si="513"/>
        <v>0</v>
      </c>
      <c r="I3222" s="12">
        <f t="shared" si="507"/>
        <v>0</v>
      </c>
      <c r="J3222" s="12">
        <f t="shared" si="514"/>
        <v>0</v>
      </c>
      <c r="K3222" s="12">
        <f t="shared" si="515"/>
        <v>0</v>
      </c>
      <c r="L3222" s="12">
        <f t="shared" si="516"/>
        <v>1.561648971618979</v>
      </c>
      <c r="M3222" s="12">
        <f t="shared" si="511"/>
        <v>1.561648971618979</v>
      </c>
      <c r="N3222" s="13"/>
    </row>
    <row r="3223" spans="1:14" x14ac:dyDescent="0.2">
      <c r="A3223" s="10" t="s">
        <v>3205</v>
      </c>
      <c r="B3223" s="6">
        <f>IF($C$10=2012,profiles!C3210,IF($C$10=2013,profiles!E3210,IF($C$10=2014,profiles!G3210,IF($C$10=2015,profiles!I3210,IF($C$10=2016,profiles!K3210)))))</f>
        <v>69.204999999999998</v>
      </c>
      <c r="C3223" s="6">
        <f>IF($C$10=2012,profiles!D3210,IF($C$10=2013,profiles!F3210,IF($C$10=2014,profiles!H3210,IF($C$10=2015,profiles!J3210,IF($C$10=2016,profiles!L3210)))))</f>
        <v>0.33886303573480409</v>
      </c>
      <c r="D3223" s="11">
        <f t="shared" si="512"/>
        <v>67.772607146960823</v>
      </c>
      <c r="E3223" s="11">
        <f t="shared" si="508"/>
        <v>0</v>
      </c>
      <c r="F3223" s="11">
        <f t="shared" si="509"/>
        <v>67.772607146960823</v>
      </c>
      <c r="G3223" s="11">
        <f t="shared" si="510"/>
        <v>1.4323928530391754</v>
      </c>
      <c r="H3223" s="12">
        <f t="shared" si="513"/>
        <v>0</v>
      </c>
      <c r="I3223" s="12">
        <f t="shared" si="507"/>
        <v>0</v>
      </c>
      <c r="J3223" s="12">
        <f t="shared" si="514"/>
        <v>0</v>
      </c>
      <c r="K3223" s="12">
        <f t="shared" si="515"/>
        <v>0</v>
      </c>
      <c r="L3223" s="12">
        <f t="shared" si="516"/>
        <v>1.4323928530391754</v>
      </c>
      <c r="M3223" s="12">
        <f t="shared" si="511"/>
        <v>1.4323928530391754</v>
      </c>
      <c r="N3223" s="13"/>
    </row>
    <row r="3224" spans="1:14" x14ac:dyDescent="0.2">
      <c r="A3224" s="10" t="s">
        <v>3206</v>
      </c>
      <c r="B3224" s="6">
        <f>IF($C$10=2012,profiles!C3211,IF($C$10=2013,profiles!E3211,IF($C$10=2014,profiles!G3211,IF($C$10=2015,profiles!I3211,IF($C$10=2016,profiles!K3211)))))</f>
        <v>67.960999999999999</v>
      </c>
      <c r="C3224" s="6">
        <f>IF($C$10=2012,profiles!D3211,IF($C$10=2013,profiles!F3211,IF($C$10=2014,profiles!H3211,IF($C$10=2015,profiles!J3211,IF($C$10=2016,profiles!L3211)))))</f>
        <v>0.32653969895438356</v>
      </c>
      <c r="D3224" s="11">
        <f t="shared" si="512"/>
        <v>65.307939790876716</v>
      </c>
      <c r="E3224" s="11">
        <f t="shared" si="508"/>
        <v>0</v>
      </c>
      <c r="F3224" s="11">
        <f t="shared" si="509"/>
        <v>65.307939790876716</v>
      </c>
      <c r="G3224" s="11">
        <f t="shared" si="510"/>
        <v>2.6530602091232822</v>
      </c>
      <c r="H3224" s="12">
        <f t="shared" si="513"/>
        <v>0</v>
      </c>
      <c r="I3224" s="12">
        <f t="shared" si="507"/>
        <v>0</v>
      </c>
      <c r="J3224" s="12">
        <f t="shared" si="514"/>
        <v>0</v>
      </c>
      <c r="K3224" s="12">
        <f t="shared" si="515"/>
        <v>0</v>
      </c>
      <c r="L3224" s="12">
        <f t="shared" si="516"/>
        <v>2.6530602091232822</v>
      </c>
      <c r="M3224" s="12">
        <f t="shared" si="511"/>
        <v>2.6530602091232822</v>
      </c>
      <c r="N3224" s="13"/>
    </row>
    <row r="3225" spans="1:14" x14ac:dyDescent="0.2">
      <c r="A3225" s="10" t="s">
        <v>3207</v>
      </c>
      <c r="B3225" s="6">
        <f>IF($C$10=2012,profiles!C3212,IF($C$10=2013,profiles!E3212,IF($C$10=2014,profiles!G3212,IF($C$10=2015,profiles!I3212,IF($C$10=2016,profiles!K3212)))))</f>
        <v>66.272999999999996</v>
      </c>
      <c r="C3225" s="6">
        <f>IF($C$10=2012,profiles!D3212,IF($C$10=2013,profiles!F3212,IF($C$10=2014,profiles!H3212,IF($C$10=2015,profiles!J3212,IF($C$10=2016,profiles!L3212)))))</f>
        <v>0.29260025278639551</v>
      </c>
      <c r="D3225" s="11">
        <f t="shared" si="512"/>
        <v>58.520050557279099</v>
      </c>
      <c r="E3225" s="11">
        <f t="shared" si="508"/>
        <v>0</v>
      </c>
      <c r="F3225" s="11">
        <f t="shared" si="509"/>
        <v>58.520050557279099</v>
      </c>
      <c r="G3225" s="11">
        <f t="shared" si="510"/>
        <v>7.7529494427208974</v>
      </c>
      <c r="H3225" s="12">
        <f t="shared" si="513"/>
        <v>0</v>
      </c>
      <c r="I3225" s="12">
        <f t="shared" si="507"/>
        <v>0</v>
      </c>
      <c r="J3225" s="12">
        <f t="shared" si="514"/>
        <v>0</v>
      </c>
      <c r="K3225" s="12">
        <f t="shared" si="515"/>
        <v>0</v>
      </c>
      <c r="L3225" s="12">
        <f t="shared" si="516"/>
        <v>7.7529494427208974</v>
      </c>
      <c r="M3225" s="12">
        <f t="shared" si="511"/>
        <v>7.7529494427208974</v>
      </c>
      <c r="N3225" s="13"/>
    </row>
    <row r="3226" spans="1:14" x14ac:dyDescent="0.2">
      <c r="A3226" s="10" t="s">
        <v>3208</v>
      </c>
      <c r="B3226" s="6">
        <f>IF($C$10=2012,profiles!C3213,IF($C$10=2013,profiles!E3213,IF($C$10=2014,profiles!G3213,IF($C$10=2015,profiles!I3213,IF($C$10=2016,profiles!K3213)))))</f>
        <v>65.825999999999993</v>
      </c>
      <c r="C3226" s="6">
        <f>IF($C$10=2012,profiles!D3213,IF($C$10=2013,profiles!F3213,IF($C$10=2014,profiles!H3213,IF($C$10=2015,profiles!J3213,IF($C$10=2016,profiles!L3213)))))</f>
        <v>0.23780592899000344</v>
      </c>
      <c r="D3226" s="11">
        <f t="shared" si="512"/>
        <v>47.561185798000686</v>
      </c>
      <c r="E3226" s="11">
        <f t="shared" si="508"/>
        <v>0</v>
      </c>
      <c r="F3226" s="11">
        <f t="shared" si="509"/>
        <v>47.561185798000686</v>
      </c>
      <c r="G3226" s="11">
        <f t="shared" si="510"/>
        <v>18.264814201999307</v>
      </c>
      <c r="H3226" s="12">
        <f t="shared" si="513"/>
        <v>0</v>
      </c>
      <c r="I3226" s="12">
        <f t="shared" si="507"/>
        <v>0</v>
      </c>
      <c r="J3226" s="12">
        <f t="shared" si="514"/>
        <v>0</v>
      </c>
      <c r="K3226" s="12">
        <f t="shared" si="515"/>
        <v>0</v>
      </c>
      <c r="L3226" s="12">
        <f t="shared" si="516"/>
        <v>18.264814201999307</v>
      </c>
      <c r="M3226" s="12">
        <f t="shared" si="511"/>
        <v>18.264814201999307</v>
      </c>
      <c r="N3226" s="13"/>
    </row>
    <row r="3227" spans="1:14" x14ac:dyDescent="0.2">
      <c r="A3227" s="10" t="s">
        <v>3209</v>
      </c>
      <c r="B3227" s="6">
        <f>IF($C$10=2012,profiles!C3214,IF($C$10=2013,profiles!E3214,IF($C$10=2014,profiles!G3214,IF($C$10=2015,profiles!I3214,IF($C$10=2016,profiles!K3214)))))</f>
        <v>65.41</v>
      </c>
      <c r="C3227" s="6">
        <f>IF($C$10=2012,profiles!D3214,IF($C$10=2013,profiles!F3214,IF($C$10=2014,profiles!H3214,IF($C$10=2015,profiles!J3214,IF($C$10=2016,profiles!L3214)))))</f>
        <v>0.17328794668505113</v>
      </c>
      <c r="D3227" s="11">
        <f t="shared" si="512"/>
        <v>34.657589337010222</v>
      </c>
      <c r="E3227" s="11">
        <f t="shared" si="508"/>
        <v>0</v>
      </c>
      <c r="F3227" s="11">
        <f t="shared" si="509"/>
        <v>34.657589337010222</v>
      </c>
      <c r="G3227" s="11">
        <f t="shared" si="510"/>
        <v>30.752410662989774</v>
      </c>
      <c r="H3227" s="12">
        <f t="shared" si="513"/>
        <v>0</v>
      </c>
      <c r="I3227" s="12">
        <f t="shared" si="507"/>
        <v>0</v>
      </c>
      <c r="J3227" s="12">
        <f t="shared" si="514"/>
        <v>0</v>
      </c>
      <c r="K3227" s="12">
        <f t="shared" si="515"/>
        <v>0</v>
      </c>
      <c r="L3227" s="12">
        <f t="shared" si="516"/>
        <v>30.752410662989774</v>
      </c>
      <c r="M3227" s="12">
        <f t="shared" si="511"/>
        <v>30.752410662989774</v>
      </c>
      <c r="N3227" s="13"/>
    </row>
    <row r="3228" spans="1:14" x14ac:dyDescent="0.2">
      <c r="A3228" s="10" t="s">
        <v>3210</v>
      </c>
      <c r="B3228" s="6">
        <f>IF($C$10=2012,profiles!C3215,IF($C$10=2013,profiles!E3215,IF($C$10=2014,profiles!G3215,IF($C$10=2015,profiles!I3215,IF($C$10=2016,profiles!K3215)))))</f>
        <v>64.5</v>
      </c>
      <c r="C3228" s="6">
        <f>IF($C$10=2012,profiles!D3215,IF($C$10=2013,profiles!F3215,IF($C$10=2014,profiles!H3215,IF($C$10=2015,profiles!J3215,IF($C$10=2016,profiles!L3215)))))</f>
        <v>0.11642537056187521</v>
      </c>
      <c r="D3228" s="11">
        <f t="shared" si="512"/>
        <v>23.285074112375042</v>
      </c>
      <c r="E3228" s="11">
        <f t="shared" si="508"/>
        <v>0</v>
      </c>
      <c r="F3228" s="11">
        <f t="shared" si="509"/>
        <v>23.285074112375042</v>
      </c>
      <c r="G3228" s="11">
        <f t="shared" si="510"/>
        <v>41.214925887624958</v>
      </c>
      <c r="H3228" s="12">
        <f t="shared" si="513"/>
        <v>0</v>
      </c>
      <c r="I3228" s="12">
        <f t="shared" si="507"/>
        <v>0</v>
      </c>
      <c r="J3228" s="12">
        <f t="shared" si="514"/>
        <v>0</v>
      </c>
      <c r="K3228" s="12">
        <f t="shared" si="515"/>
        <v>0</v>
      </c>
      <c r="L3228" s="12">
        <f t="shared" si="516"/>
        <v>41.214925887624958</v>
      </c>
      <c r="M3228" s="12">
        <f t="shared" si="511"/>
        <v>41.214925887624958</v>
      </c>
      <c r="N3228" s="13"/>
    </row>
    <row r="3229" spans="1:14" x14ac:dyDescent="0.2">
      <c r="A3229" s="10" t="s">
        <v>3211</v>
      </c>
      <c r="B3229" s="6">
        <f>IF($C$10=2012,profiles!C3216,IF($C$10=2013,profiles!E3216,IF($C$10=2014,profiles!G3216,IF($C$10=2015,profiles!I3216,IF($C$10=2016,profiles!K3216)))))</f>
        <v>62.531999999999996</v>
      </c>
      <c r="C3229" s="6">
        <f>IF($C$10=2012,profiles!D3216,IF($C$10=2013,profiles!F3216,IF($C$10=2014,profiles!H3216,IF($C$10=2015,profiles!J3216,IF($C$10=2016,profiles!L3216)))))</f>
        <v>7.396874640928415E-2</v>
      </c>
      <c r="D3229" s="11">
        <f t="shared" si="512"/>
        <v>14.793749281856829</v>
      </c>
      <c r="E3229" s="11">
        <f t="shared" si="508"/>
        <v>0</v>
      </c>
      <c r="F3229" s="11">
        <f t="shared" si="509"/>
        <v>14.793749281856829</v>
      </c>
      <c r="G3229" s="11">
        <f t="shared" si="510"/>
        <v>47.738250718143163</v>
      </c>
      <c r="H3229" s="12">
        <f t="shared" si="513"/>
        <v>0</v>
      </c>
      <c r="I3229" s="12">
        <f t="shared" si="507"/>
        <v>0</v>
      </c>
      <c r="J3229" s="12">
        <f t="shared" si="514"/>
        <v>0</v>
      </c>
      <c r="K3229" s="12">
        <f t="shared" si="515"/>
        <v>0</v>
      </c>
      <c r="L3229" s="12">
        <f t="shared" si="516"/>
        <v>47.738250718143163</v>
      </c>
      <c r="M3229" s="12">
        <f t="shared" si="511"/>
        <v>47.738250718143163</v>
      </c>
      <c r="N3229" s="13"/>
    </row>
    <row r="3230" spans="1:14" x14ac:dyDescent="0.2">
      <c r="A3230" s="10" t="s">
        <v>3212</v>
      </c>
      <c r="B3230" s="6">
        <f>IF($C$10=2012,profiles!C3217,IF($C$10=2013,profiles!E3217,IF($C$10=2014,profiles!G3217,IF($C$10=2015,profiles!I3217,IF($C$10=2016,profiles!K3217)))))</f>
        <v>61.609000000000002</v>
      </c>
      <c r="C3230" s="6">
        <f>IF($C$10=2012,profiles!D3217,IF($C$10=2013,profiles!F3217,IF($C$10=2014,profiles!H3217,IF($C$10=2015,profiles!J3217,IF($C$10=2016,profiles!L3217)))))</f>
        <v>5.6905664713317247E-2</v>
      </c>
      <c r="D3230" s="11">
        <f t="shared" si="512"/>
        <v>11.381132942663449</v>
      </c>
      <c r="E3230" s="11">
        <f t="shared" si="508"/>
        <v>0</v>
      </c>
      <c r="F3230" s="11">
        <f t="shared" si="509"/>
        <v>11.381132942663449</v>
      </c>
      <c r="G3230" s="11">
        <f t="shared" si="510"/>
        <v>50.227867057336553</v>
      </c>
      <c r="H3230" s="12">
        <f t="shared" si="513"/>
        <v>0</v>
      </c>
      <c r="I3230" s="12">
        <f t="shared" si="507"/>
        <v>0</v>
      </c>
      <c r="J3230" s="12">
        <f t="shared" si="514"/>
        <v>0</v>
      </c>
      <c r="K3230" s="12">
        <f t="shared" si="515"/>
        <v>0</v>
      </c>
      <c r="L3230" s="12">
        <f t="shared" si="516"/>
        <v>50.227867057336553</v>
      </c>
      <c r="M3230" s="12">
        <f t="shared" si="511"/>
        <v>50.227867057336553</v>
      </c>
      <c r="N3230" s="13"/>
    </row>
    <row r="3231" spans="1:14" x14ac:dyDescent="0.2">
      <c r="A3231" s="10" t="s">
        <v>3213</v>
      </c>
      <c r="B3231" s="6">
        <f>IF($C$10=2012,profiles!C3218,IF($C$10=2013,profiles!E3218,IF($C$10=2014,profiles!G3218,IF($C$10=2015,profiles!I3218,IF($C$10=2016,profiles!K3218)))))</f>
        <v>58.563000000000002</v>
      </c>
      <c r="C3231" s="6">
        <f>IF($C$10=2012,profiles!D3218,IF($C$10=2013,profiles!F3218,IF($C$10=2014,profiles!H3218,IF($C$10=2015,profiles!J3218,IF($C$10=2016,profiles!L3218)))))</f>
        <v>5.1332873721705162E-2</v>
      </c>
      <c r="D3231" s="11">
        <f t="shared" si="512"/>
        <v>10.266574744341032</v>
      </c>
      <c r="E3231" s="11">
        <f t="shared" si="508"/>
        <v>0</v>
      </c>
      <c r="F3231" s="11">
        <f t="shared" si="509"/>
        <v>10.266574744341032</v>
      </c>
      <c r="G3231" s="11">
        <f t="shared" si="510"/>
        <v>48.296425255658974</v>
      </c>
      <c r="H3231" s="12">
        <f t="shared" si="513"/>
        <v>0</v>
      </c>
      <c r="I3231" s="12">
        <f t="shared" si="507"/>
        <v>0</v>
      </c>
      <c r="J3231" s="12">
        <f t="shared" si="514"/>
        <v>0</v>
      </c>
      <c r="K3231" s="12">
        <f t="shared" si="515"/>
        <v>0</v>
      </c>
      <c r="L3231" s="12">
        <f t="shared" si="516"/>
        <v>48.296425255658974</v>
      </c>
      <c r="M3231" s="12">
        <f t="shared" si="511"/>
        <v>48.296425255658974</v>
      </c>
      <c r="N3231" s="13"/>
    </row>
    <row r="3232" spans="1:14" x14ac:dyDescent="0.2">
      <c r="A3232" s="10" t="s">
        <v>3214</v>
      </c>
      <c r="B3232" s="6">
        <f>IF($C$10=2012,profiles!C3219,IF($C$10=2013,profiles!E3219,IF($C$10=2014,profiles!G3219,IF($C$10=2015,profiles!I3219,IF($C$10=2016,profiles!K3219)))))</f>
        <v>53.290999999999997</v>
      </c>
      <c r="C3232" s="6">
        <f>IF($C$10=2012,profiles!D3219,IF($C$10=2013,profiles!F3219,IF($C$10=2014,profiles!H3219,IF($C$10=2015,profiles!J3219,IF($C$10=2016,profiles!L3219)))))</f>
        <v>5.0068941744226131E-2</v>
      </c>
      <c r="D3232" s="11">
        <f t="shared" si="512"/>
        <v>10.013788348845226</v>
      </c>
      <c r="E3232" s="11">
        <f t="shared" si="508"/>
        <v>0</v>
      </c>
      <c r="F3232" s="11">
        <f t="shared" si="509"/>
        <v>10.013788348845226</v>
      </c>
      <c r="G3232" s="11">
        <f t="shared" si="510"/>
        <v>43.277211651154772</v>
      </c>
      <c r="H3232" s="12">
        <f t="shared" si="513"/>
        <v>0</v>
      </c>
      <c r="I3232" s="12">
        <f t="shared" si="507"/>
        <v>0</v>
      </c>
      <c r="J3232" s="12">
        <f t="shared" si="514"/>
        <v>0</v>
      </c>
      <c r="K3232" s="12">
        <f t="shared" si="515"/>
        <v>0</v>
      </c>
      <c r="L3232" s="12">
        <f t="shared" si="516"/>
        <v>43.277211651154772</v>
      </c>
      <c r="M3232" s="12">
        <f t="shared" si="511"/>
        <v>43.277211651154772</v>
      </c>
      <c r="N3232" s="13"/>
    </row>
    <row r="3233" spans="1:14" x14ac:dyDescent="0.2">
      <c r="A3233" s="10" t="s">
        <v>3215</v>
      </c>
      <c r="B3233" s="6">
        <f>IF($C$10=2012,profiles!C3220,IF($C$10=2013,profiles!E3220,IF($C$10=2014,profiles!G3220,IF($C$10=2015,profiles!I3220,IF($C$10=2016,profiles!K3220)))))</f>
        <v>49.512999999999998</v>
      </c>
      <c r="C3233" s="6">
        <f>IF($C$10=2012,profiles!D3220,IF($C$10=2013,profiles!F3220,IF($C$10=2014,profiles!H3220,IF($C$10=2015,profiles!J3220,IF($C$10=2016,profiles!L3220)))))</f>
        <v>4.965893587994543E-2</v>
      </c>
      <c r="D3233" s="11">
        <f t="shared" si="512"/>
        <v>9.9317871759890863</v>
      </c>
      <c r="E3233" s="11">
        <f t="shared" si="508"/>
        <v>0</v>
      </c>
      <c r="F3233" s="11">
        <f t="shared" si="509"/>
        <v>9.9317871759890863</v>
      </c>
      <c r="G3233" s="11">
        <f t="shared" si="510"/>
        <v>39.581212824010912</v>
      </c>
      <c r="H3233" s="12">
        <f t="shared" si="513"/>
        <v>0</v>
      </c>
      <c r="I3233" s="12">
        <f t="shared" si="507"/>
        <v>0</v>
      </c>
      <c r="J3233" s="12">
        <f t="shared" si="514"/>
        <v>0</v>
      </c>
      <c r="K3233" s="12">
        <f t="shared" si="515"/>
        <v>0</v>
      </c>
      <c r="L3233" s="12">
        <f t="shared" si="516"/>
        <v>39.581212824010912</v>
      </c>
      <c r="M3233" s="12">
        <f t="shared" si="511"/>
        <v>39.581212824010912</v>
      </c>
      <c r="N3233" s="13"/>
    </row>
    <row r="3234" spans="1:14" x14ac:dyDescent="0.2">
      <c r="A3234" s="10" t="s">
        <v>3216</v>
      </c>
      <c r="B3234" s="6">
        <f>IF($C$10=2012,profiles!C3221,IF($C$10=2013,profiles!E3221,IF($C$10=2014,profiles!G3221,IF($C$10=2015,profiles!I3221,IF($C$10=2016,profiles!K3221)))))</f>
        <v>47.405000000000001</v>
      </c>
      <c r="C3234" s="6">
        <f>IF($C$10=2012,profiles!D3221,IF($C$10=2013,profiles!F3221,IF($C$10=2014,profiles!H3221,IF($C$10=2015,profiles!J3221,IF($C$10=2016,profiles!L3221)))))</f>
        <v>5.1611976735836861E-2</v>
      </c>
      <c r="D3234" s="11">
        <f t="shared" si="512"/>
        <v>10.322395347167372</v>
      </c>
      <c r="E3234" s="11">
        <f t="shared" si="508"/>
        <v>0</v>
      </c>
      <c r="F3234" s="11">
        <f t="shared" si="509"/>
        <v>10.322395347167372</v>
      </c>
      <c r="G3234" s="11">
        <f t="shared" si="510"/>
        <v>37.082604652832629</v>
      </c>
      <c r="H3234" s="12">
        <f t="shared" si="513"/>
        <v>0</v>
      </c>
      <c r="I3234" s="12">
        <f t="shared" si="507"/>
        <v>0</v>
      </c>
      <c r="J3234" s="12">
        <f t="shared" si="514"/>
        <v>0</v>
      </c>
      <c r="K3234" s="12">
        <f t="shared" si="515"/>
        <v>0</v>
      </c>
      <c r="L3234" s="12">
        <f t="shared" si="516"/>
        <v>37.082604652832629</v>
      </c>
      <c r="M3234" s="12">
        <f t="shared" si="511"/>
        <v>37.082604652832629</v>
      </c>
      <c r="N3234" s="13"/>
    </row>
    <row r="3235" spans="1:14" x14ac:dyDescent="0.2">
      <c r="A3235" s="10" t="s">
        <v>3217</v>
      </c>
      <c r="B3235" s="6">
        <f>IF($C$10=2012,profiles!C3222,IF($C$10=2013,profiles!E3222,IF($C$10=2014,profiles!G3222,IF($C$10=2015,profiles!I3222,IF($C$10=2016,profiles!K3222)))))</f>
        <v>46.465000000000003</v>
      </c>
      <c r="C3235" s="6">
        <f>IF($C$10=2012,profiles!D3222,IF($C$10=2013,profiles!F3222,IF($C$10=2014,profiles!H3222,IF($C$10=2015,profiles!J3222,IF($C$10=2016,profiles!L3222)))))</f>
        <v>4.8036188698212107E-2</v>
      </c>
      <c r="D3235" s="11">
        <f t="shared" si="512"/>
        <v>9.6072377396424216</v>
      </c>
      <c r="E3235" s="11">
        <f t="shared" si="508"/>
        <v>0</v>
      </c>
      <c r="F3235" s="11">
        <f t="shared" si="509"/>
        <v>9.6072377396424216</v>
      </c>
      <c r="G3235" s="11">
        <f t="shared" si="510"/>
        <v>36.857762260357582</v>
      </c>
      <c r="H3235" s="12">
        <f t="shared" si="513"/>
        <v>0</v>
      </c>
      <c r="I3235" s="12">
        <f t="shared" si="507"/>
        <v>0</v>
      </c>
      <c r="J3235" s="12">
        <f t="shared" si="514"/>
        <v>0</v>
      </c>
      <c r="K3235" s="12">
        <f t="shared" si="515"/>
        <v>0</v>
      </c>
      <c r="L3235" s="12">
        <f t="shared" si="516"/>
        <v>36.857762260357582</v>
      </c>
      <c r="M3235" s="12">
        <f t="shared" si="511"/>
        <v>36.857762260357582</v>
      </c>
      <c r="N3235" s="13"/>
    </row>
    <row r="3236" spans="1:14" x14ac:dyDescent="0.2">
      <c r="A3236" s="10" t="s">
        <v>3218</v>
      </c>
      <c r="B3236" s="6">
        <f>IF($C$10=2012,profiles!C3223,IF($C$10=2013,profiles!E3223,IF($C$10=2014,profiles!G3223,IF($C$10=2015,profiles!I3223,IF($C$10=2016,profiles!K3223)))))</f>
        <v>46.972999999999999</v>
      </c>
      <c r="C3236" s="6">
        <f>IF($C$10=2012,profiles!D3223,IF($C$10=2013,profiles!F3223,IF($C$10=2014,profiles!H3223,IF($C$10=2015,profiles!J3223,IF($C$10=2016,profiles!L3223)))))</f>
        <v>4.4029582824728943E-2</v>
      </c>
      <c r="D3236" s="11">
        <f t="shared" si="512"/>
        <v>8.8059165649457878</v>
      </c>
      <c r="E3236" s="11">
        <f t="shared" si="508"/>
        <v>0</v>
      </c>
      <c r="F3236" s="11">
        <f t="shared" si="509"/>
        <v>8.8059165649457878</v>
      </c>
      <c r="G3236" s="11">
        <f t="shared" si="510"/>
        <v>38.167083435054209</v>
      </c>
      <c r="H3236" s="12">
        <f t="shared" si="513"/>
        <v>0</v>
      </c>
      <c r="I3236" s="12">
        <f t="shared" si="507"/>
        <v>0</v>
      </c>
      <c r="J3236" s="12">
        <f t="shared" si="514"/>
        <v>0</v>
      </c>
      <c r="K3236" s="12">
        <f t="shared" si="515"/>
        <v>0</v>
      </c>
      <c r="L3236" s="12">
        <f t="shared" si="516"/>
        <v>38.167083435054209</v>
      </c>
      <c r="M3236" s="12">
        <f t="shared" si="511"/>
        <v>38.167083435054209</v>
      </c>
      <c r="N3236" s="13"/>
    </row>
    <row r="3237" spans="1:14" x14ac:dyDescent="0.2">
      <c r="A3237" s="10" t="s">
        <v>3219</v>
      </c>
      <c r="B3237" s="6">
        <f>IF($C$10=2012,profiles!C3224,IF($C$10=2013,profiles!E3224,IF($C$10=2014,profiles!G3224,IF($C$10=2015,profiles!I3224,IF($C$10=2016,profiles!K3224)))))</f>
        <v>48.561999999999998</v>
      </c>
      <c r="C3237" s="6">
        <f>IF($C$10=2012,profiles!D3224,IF($C$10=2013,profiles!F3224,IF($C$10=2014,profiles!H3224,IF($C$10=2015,profiles!J3224,IF($C$10=2016,profiles!L3224)))))</f>
        <v>3.8529475120269982E-2</v>
      </c>
      <c r="D3237" s="11">
        <f t="shared" si="512"/>
        <v>7.7058950240539961</v>
      </c>
      <c r="E3237" s="11">
        <f t="shared" si="508"/>
        <v>0</v>
      </c>
      <c r="F3237" s="11">
        <f t="shared" si="509"/>
        <v>7.7058950240539961</v>
      </c>
      <c r="G3237" s="11">
        <f t="shared" si="510"/>
        <v>40.856104975946003</v>
      </c>
      <c r="H3237" s="12">
        <f t="shared" si="513"/>
        <v>0</v>
      </c>
      <c r="I3237" s="12">
        <f t="shared" si="507"/>
        <v>0</v>
      </c>
      <c r="J3237" s="12">
        <f t="shared" si="514"/>
        <v>0</v>
      </c>
      <c r="K3237" s="12">
        <f t="shared" si="515"/>
        <v>0</v>
      </c>
      <c r="L3237" s="12">
        <f t="shared" si="516"/>
        <v>40.856104975946003</v>
      </c>
      <c r="M3237" s="12">
        <f t="shared" si="511"/>
        <v>40.856104975946003</v>
      </c>
      <c r="N3237" s="13"/>
    </row>
    <row r="3238" spans="1:14" x14ac:dyDescent="0.2">
      <c r="A3238" s="10" t="s">
        <v>3220</v>
      </c>
      <c r="B3238" s="6">
        <f>IF($C$10=2012,profiles!C3225,IF($C$10=2013,profiles!E3225,IF($C$10=2014,profiles!G3225,IF($C$10=2015,profiles!I3225,IF($C$10=2016,profiles!K3225)))))</f>
        <v>51.820999999999998</v>
      </c>
      <c r="C3238" s="6">
        <f>IF($C$10=2012,profiles!D3225,IF($C$10=2013,profiles!F3225,IF($C$10=2014,profiles!H3225,IF($C$10=2015,profiles!J3225,IF($C$10=2016,profiles!L3225)))))</f>
        <v>3.5470668485675309E-2</v>
      </c>
      <c r="D3238" s="11">
        <f t="shared" si="512"/>
        <v>7.0941336971350619</v>
      </c>
      <c r="E3238" s="11">
        <f t="shared" si="508"/>
        <v>0</v>
      </c>
      <c r="F3238" s="11">
        <f t="shared" si="509"/>
        <v>7.0941336971350619</v>
      </c>
      <c r="G3238" s="11">
        <f t="shared" si="510"/>
        <v>44.726866302864934</v>
      </c>
      <c r="H3238" s="12">
        <f t="shared" si="513"/>
        <v>0</v>
      </c>
      <c r="I3238" s="12">
        <f t="shared" si="507"/>
        <v>0</v>
      </c>
      <c r="J3238" s="12">
        <f t="shared" si="514"/>
        <v>0</v>
      </c>
      <c r="K3238" s="12">
        <f t="shared" si="515"/>
        <v>0</v>
      </c>
      <c r="L3238" s="12">
        <f t="shared" si="516"/>
        <v>44.726866302864934</v>
      </c>
      <c r="M3238" s="12">
        <f t="shared" si="511"/>
        <v>44.726866302864934</v>
      </c>
      <c r="N3238" s="13"/>
    </row>
    <row r="3239" spans="1:14" x14ac:dyDescent="0.2">
      <c r="A3239" s="10" t="s">
        <v>3221</v>
      </c>
      <c r="B3239" s="6">
        <f>IF($C$10=2012,profiles!C3226,IF($C$10=2013,profiles!E3226,IF($C$10=2014,profiles!G3226,IF($C$10=2015,profiles!I3226,IF($C$10=2016,profiles!K3226)))))</f>
        <v>59.323999999999998</v>
      </c>
      <c r="C3239" s="6">
        <f>IF($C$10=2012,profiles!D3226,IF($C$10=2013,profiles!F3226,IF($C$10=2014,profiles!H3226,IF($C$10=2015,profiles!J3226,IF($C$10=2016,profiles!L3226)))))</f>
        <v>4.4087025202843397E-2</v>
      </c>
      <c r="D3239" s="11">
        <f t="shared" si="512"/>
        <v>8.8174050405686799</v>
      </c>
      <c r="E3239" s="11">
        <f t="shared" si="508"/>
        <v>0</v>
      </c>
      <c r="F3239" s="11">
        <f t="shared" si="509"/>
        <v>8.8174050405686799</v>
      </c>
      <c r="G3239" s="11">
        <f t="shared" si="510"/>
        <v>50.506594959431318</v>
      </c>
      <c r="H3239" s="12">
        <f t="shared" si="513"/>
        <v>0</v>
      </c>
      <c r="I3239" s="12">
        <f t="shared" si="507"/>
        <v>0</v>
      </c>
      <c r="J3239" s="12">
        <f t="shared" si="514"/>
        <v>0</v>
      </c>
      <c r="K3239" s="12">
        <f t="shared" si="515"/>
        <v>0</v>
      </c>
      <c r="L3239" s="12">
        <f t="shared" si="516"/>
        <v>50.506594959431318</v>
      </c>
      <c r="M3239" s="12">
        <f t="shared" si="511"/>
        <v>50.506594959431318</v>
      </c>
      <c r="N3239" s="13"/>
    </row>
    <row r="3240" spans="1:14" x14ac:dyDescent="0.2">
      <c r="A3240" s="10" t="s">
        <v>3222</v>
      </c>
      <c r="B3240" s="6">
        <f>IF($C$10=2012,profiles!C3227,IF($C$10=2013,profiles!E3227,IF($C$10=2014,profiles!G3227,IF($C$10=2015,profiles!I3227,IF($C$10=2016,profiles!K3227)))))</f>
        <v>65.513999999999996</v>
      </c>
      <c r="C3240" s="6">
        <f>IF($C$10=2012,profiles!D3227,IF($C$10=2013,profiles!F3227,IF($C$10=2014,profiles!H3227,IF($C$10=2015,profiles!J3227,IF($C$10=2016,profiles!L3227)))))</f>
        <v>6.3904645652330005E-2</v>
      </c>
      <c r="D3240" s="11">
        <f t="shared" si="512"/>
        <v>12.780929130466001</v>
      </c>
      <c r="E3240" s="11">
        <f t="shared" si="508"/>
        <v>0</v>
      </c>
      <c r="F3240" s="11">
        <f t="shared" si="509"/>
        <v>12.780929130466001</v>
      </c>
      <c r="G3240" s="11">
        <f t="shared" si="510"/>
        <v>52.733070869533996</v>
      </c>
      <c r="H3240" s="12">
        <f t="shared" si="513"/>
        <v>0</v>
      </c>
      <c r="I3240" s="12">
        <f t="shared" si="507"/>
        <v>0</v>
      </c>
      <c r="J3240" s="12">
        <f t="shared" si="514"/>
        <v>0</v>
      </c>
      <c r="K3240" s="12">
        <f t="shared" si="515"/>
        <v>0</v>
      </c>
      <c r="L3240" s="12">
        <f t="shared" si="516"/>
        <v>52.733070869533996</v>
      </c>
      <c r="M3240" s="12">
        <f t="shared" si="511"/>
        <v>52.733070869533996</v>
      </c>
      <c r="N3240" s="13"/>
    </row>
    <row r="3241" spans="1:14" x14ac:dyDescent="0.2">
      <c r="A3241" s="10" t="s">
        <v>3223</v>
      </c>
      <c r="B3241" s="6">
        <f>IF($C$10=2012,profiles!C3228,IF($C$10=2013,profiles!E3228,IF($C$10=2014,profiles!G3228,IF($C$10=2015,profiles!I3228,IF($C$10=2016,profiles!K3228)))))</f>
        <v>68.076999999999998</v>
      </c>
      <c r="C3241" s="6">
        <f>IF($C$10=2012,profiles!D3228,IF($C$10=2013,profiles!F3228,IF($C$10=2014,profiles!H3228,IF($C$10=2015,profiles!J3228,IF($C$10=2016,profiles!L3228)))))</f>
        <v>0.1009549795361528</v>
      </c>
      <c r="D3241" s="11">
        <f t="shared" si="512"/>
        <v>20.190995907230562</v>
      </c>
      <c r="E3241" s="11">
        <f t="shared" si="508"/>
        <v>0</v>
      </c>
      <c r="F3241" s="11">
        <f t="shared" si="509"/>
        <v>20.190995907230562</v>
      </c>
      <c r="G3241" s="11">
        <f t="shared" si="510"/>
        <v>47.88600409276944</v>
      </c>
      <c r="H3241" s="12">
        <f t="shared" si="513"/>
        <v>0</v>
      </c>
      <c r="I3241" s="12">
        <f t="shared" si="507"/>
        <v>0</v>
      </c>
      <c r="J3241" s="12">
        <f t="shared" si="514"/>
        <v>0</v>
      </c>
      <c r="K3241" s="12">
        <f t="shared" si="515"/>
        <v>0</v>
      </c>
      <c r="L3241" s="12">
        <f t="shared" si="516"/>
        <v>47.88600409276944</v>
      </c>
      <c r="M3241" s="12">
        <f t="shared" si="511"/>
        <v>47.88600409276944</v>
      </c>
      <c r="N3241" s="13"/>
    </row>
    <row r="3242" spans="1:14" x14ac:dyDescent="0.2">
      <c r="A3242" s="10" t="s">
        <v>3224</v>
      </c>
      <c r="B3242" s="6">
        <f>IF($C$10=2012,profiles!C3229,IF($C$10=2013,profiles!E3229,IF($C$10=2014,profiles!G3229,IF($C$10=2015,profiles!I3229,IF($C$10=2016,profiles!K3229)))))</f>
        <v>68.872</v>
      </c>
      <c r="C3242" s="6">
        <f>IF($C$10=2012,profiles!D3229,IF($C$10=2013,profiles!F3229,IF($C$10=2014,profiles!H3229,IF($C$10=2015,profiles!J3229,IF($C$10=2016,profiles!L3229)))))</f>
        <v>0.14854598980397787</v>
      </c>
      <c r="D3242" s="11">
        <f t="shared" si="512"/>
        <v>29.709197960795574</v>
      </c>
      <c r="E3242" s="11">
        <f t="shared" si="508"/>
        <v>0</v>
      </c>
      <c r="F3242" s="11">
        <f t="shared" si="509"/>
        <v>29.709197960795574</v>
      </c>
      <c r="G3242" s="11">
        <f t="shared" si="510"/>
        <v>39.162802039204422</v>
      </c>
      <c r="H3242" s="12">
        <f t="shared" si="513"/>
        <v>0</v>
      </c>
      <c r="I3242" s="12">
        <f t="shared" si="507"/>
        <v>0</v>
      </c>
      <c r="J3242" s="12">
        <f t="shared" si="514"/>
        <v>0</v>
      </c>
      <c r="K3242" s="12">
        <f t="shared" si="515"/>
        <v>0</v>
      </c>
      <c r="L3242" s="12">
        <f t="shared" si="516"/>
        <v>39.162802039204422</v>
      </c>
      <c r="M3242" s="12">
        <f t="shared" si="511"/>
        <v>39.162802039204422</v>
      </c>
      <c r="N3242" s="13"/>
    </row>
    <row r="3243" spans="1:14" x14ac:dyDescent="0.2">
      <c r="A3243" s="10" t="s">
        <v>3225</v>
      </c>
      <c r="B3243" s="6">
        <f>IF($C$10=2012,profiles!C3230,IF($C$10=2013,profiles!E3230,IF($C$10=2014,profiles!G3230,IF($C$10=2015,profiles!I3230,IF($C$10=2016,profiles!K3230)))))</f>
        <v>70.441000000000003</v>
      </c>
      <c r="C3243" s="6">
        <f>IF($C$10=2012,profiles!D3230,IF($C$10=2013,profiles!F3230,IF($C$10=2014,profiles!H3230,IF($C$10=2015,profiles!J3230,IF($C$10=2016,profiles!L3230)))))</f>
        <v>0.18117326057298772</v>
      </c>
      <c r="D3243" s="11">
        <f t="shared" si="512"/>
        <v>36.234652114597544</v>
      </c>
      <c r="E3243" s="11">
        <f t="shared" si="508"/>
        <v>0</v>
      </c>
      <c r="F3243" s="11">
        <f t="shared" si="509"/>
        <v>36.234652114597544</v>
      </c>
      <c r="G3243" s="11">
        <f t="shared" si="510"/>
        <v>34.206347885402458</v>
      </c>
      <c r="H3243" s="12">
        <f t="shared" si="513"/>
        <v>0</v>
      </c>
      <c r="I3243" s="12">
        <f t="shared" si="507"/>
        <v>0</v>
      </c>
      <c r="J3243" s="12">
        <f t="shared" si="514"/>
        <v>0</v>
      </c>
      <c r="K3243" s="12">
        <f t="shared" si="515"/>
        <v>0</v>
      </c>
      <c r="L3243" s="12">
        <f t="shared" si="516"/>
        <v>34.206347885402458</v>
      </c>
      <c r="M3243" s="12">
        <f t="shared" si="511"/>
        <v>34.206347885402458</v>
      </c>
      <c r="N3243" s="13"/>
    </row>
    <row r="3244" spans="1:14" x14ac:dyDescent="0.2">
      <c r="A3244" s="10" t="s">
        <v>3226</v>
      </c>
      <c r="B3244" s="6">
        <f>IF($C$10=2012,profiles!C3231,IF($C$10=2013,profiles!E3231,IF($C$10=2014,profiles!G3231,IF($C$10=2015,profiles!I3231,IF($C$10=2016,profiles!K3231)))))</f>
        <v>71.646000000000001</v>
      </c>
      <c r="C3244" s="6">
        <f>IF($C$10=2012,profiles!D3231,IF($C$10=2013,profiles!F3231,IF($C$10=2014,profiles!H3231,IF($C$10=2015,profiles!J3231,IF($C$10=2016,profiles!L3231)))))</f>
        <v>0.19125439793207438</v>
      </c>
      <c r="D3244" s="11">
        <f t="shared" si="512"/>
        <v>38.250879586414875</v>
      </c>
      <c r="E3244" s="11">
        <f t="shared" si="508"/>
        <v>0</v>
      </c>
      <c r="F3244" s="11">
        <f t="shared" si="509"/>
        <v>38.250879586414875</v>
      </c>
      <c r="G3244" s="11">
        <f t="shared" si="510"/>
        <v>33.395120413585126</v>
      </c>
      <c r="H3244" s="12">
        <f t="shared" si="513"/>
        <v>0</v>
      </c>
      <c r="I3244" s="12">
        <f t="shared" si="507"/>
        <v>0</v>
      </c>
      <c r="J3244" s="12">
        <f t="shared" si="514"/>
        <v>0</v>
      </c>
      <c r="K3244" s="12">
        <f t="shared" si="515"/>
        <v>0</v>
      </c>
      <c r="L3244" s="12">
        <f t="shared" si="516"/>
        <v>33.395120413585126</v>
      </c>
      <c r="M3244" s="12">
        <f t="shared" si="511"/>
        <v>33.395120413585126</v>
      </c>
      <c r="N3244" s="13"/>
    </row>
    <row r="3245" spans="1:14" x14ac:dyDescent="0.2">
      <c r="A3245" s="10" t="s">
        <v>3227</v>
      </c>
      <c r="B3245" s="6">
        <f>IF($C$10=2012,profiles!C3232,IF($C$10=2013,profiles!E3232,IF($C$10=2014,profiles!G3232,IF($C$10=2015,profiles!I3232,IF($C$10=2016,profiles!K3232)))))</f>
        <v>70.385999999999996</v>
      </c>
      <c r="C3245" s="6">
        <f>IF($C$10=2012,profiles!D3232,IF($C$10=2013,profiles!F3232,IF($C$10=2014,profiles!H3232,IF($C$10=2015,profiles!J3232,IF($C$10=2016,profiles!L3232)))))</f>
        <v>0.20636174337617577</v>
      </c>
      <c r="D3245" s="11">
        <f t="shared" si="512"/>
        <v>41.272348675235158</v>
      </c>
      <c r="E3245" s="11">
        <f t="shared" si="508"/>
        <v>0</v>
      </c>
      <c r="F3245" s="11">
        <f t="shared" si="509"/>
        <v>41.272348675235158</v>
      </c>
      <c r="G3245" s="11">
        <f t="shared" si="510"/>
        <v>29.113651324764838</v>
      </c>
      <c r="H3245" s="12">
        <f t="shared" si="513"/>
        <v>0</v>
      </c>
      <c r="I3245" s="12">
        <f t="shared" si="507"/>
        <v>0</v>
      </c>
      <c r="J3245" s="12">
        <f t="shared" si="514"/>
        <v>0</v>
      </c>
      <c r="K3245" s="12">
        <f t="shared" si="515"/>
        <v>0</v>
      </c>
      <c r="L3245" s="12">
        <f t="shared" si="516"/>
        <v>29.113651324764838</v>
      </c>
      <c r="M3245" s="12">
        <f t="shared" si="511"/>
        <v>29.113651324764838</v>
      </c>
      <c r="N3245" s="13"/>
    </row>
    <row r="3246" spans="1:14" x14ac:dyDescent="0.2">
      <c r="A3246" s="10" t="s">
        <v>3228</v>
      </c>
      <c r="B3246" s="6">
        <f>IF($C$10=2012,profiles!C3233,IF($C$10=2013,profiles!E3233,IF($C$10=2014,profiles!G3233,IF($C$10=2015,profiles!I3233,IF($C$10=2016,profiles!K3233)))))</f>
        <v>69.870999999999995</v>
      </c>
      <c r="C3246" s="6">
        <f>IF($C$10=2012,profiles!D3233,IF($C$10=2013,profiles!F3233,IF($C$10=2014,profiles!H3233,IF($C$10=2015,profiles!J3233,IF($C$10=2016,profiles!L3233)))))</f>
        <v>0.22009047174553026</v>
      </c>
      <c r="D3246" s="11">
        <f t="shared" si="512"/>
        <v>44.01809434910605</v>
      </c>
      <c r="E3246" s="11">
        <f t="shared" si="508"/>
        <v>0</v>
      </c>
      <c r="F3246" s="11">
        <f t="shared" si="509"/>
        <v>44.01809434910605</v>
      </c>
      <c r="G3246" s="11">
        <f t="shared" si="510"/>
        <v>25.852905650893945</v>
      </c>
      <c r="H3246" s="12">
        <f t="shared" si="513"/>
        <v>0</v>
      </c>
      <c r="I3246" s="12">
        <f t="shared" si="507"/>
        <v>0</v>
      </c>
      <c r="J3246" s="12">
        <f t="shared" si="514"/>
        <v>0</v>
      </c>
      <c r="K3246" s="12">
        <f t="shared" si="515"/>
        <v>0</v>
      </c>
      <c r="L3246" s="12">
        <f t="shared" si="516"/>
        <v>25.852905650893945</v>
      </c>
      <c r="M3246" s="12">
        <f t="shared" si="511"/>
        <v>25.852905650893945</v>
      </c>
      <c r="N3246" s="13"/>
    </row>
    <row r="3247" spans="1:14" x14ac:dyDescent="0.2">
      <c r="A3247" s="10" t="s">
        <v>3229</v>
      </c>
      <c r="B3247" s="6">
        <f>IF($C$10=2012,profiles!C3234,IF($C$10=2013,profiles!E3234,IF($C$10=2014,profiles!G3234,IF($C$10=2015,profiles!I3234,IF($C$10=2016,profiles!K3234)))))</f>
        <v>68.72</v>
      </c>
      <c r="C3247" s="6">
        <f>IF($C$10=2012,profiles!D3234,IF($C$10=2013,profiles!F3234,IF($C$10=2014,profiles!H3234,IF($C$10=2015,profiles!J3234,IF($C$10=2016,profiles!L3234)))))</f>
        <v>0.22702663890285057</v>
      </c>
      <c r="D3247" s="11">
        <f t="shared" si="512"/>
        <v>45.405327780570119</v>
      </c>
      <c r="E3247" s="11">
        <f t="shared" si="508"/>
        <v>0</v>
      </c>
      <c r="F3247" s="11">
        <f t="shared" si="509"/>
        <v>45.405327780570119</v>
      </c>
      <c r="G3247" s="11">
        <f t="shared" si="510"/>
        <v>23.31467221942988</v>
      </c>
      <c r="H3247" s="12">
        <f t="shared" si="513"/>
        <v>0</v>
      </c>
      <c r="I3247" s="12">
        <f t="shared" si="507"/>
        <v>0</v>
      </c>
      <c r="J3247" s="12">
        <f t="shared" si="514"/>
        <v>0</v>
      </c>
      <c r="K3247" s="12">
        <f t="shared" si="515"/>
        <v>0</v>
      </c>
      <c r="L3247" s="12">
        <f t="shared" si="516"/>
        <v>23.31467221942988</v>
      </c>
      <c r="M3247" s="12">
        <f t="shared" si="511"/>
        <v>23.31467221942988</v>
      </c>
      <c r="N3247" s="13"/>
    </row>
    <row r="3248" spans="1:14" x14ac:dyDescent="0.2">
      <c r="A3248" s="10" t="s">
        <v>3230</v>
      </c>
      <c r="B3248" s="6">
        <f>IF($C$10=2012,profiles!C3235,IF($C$10=2013,profiles!E3235,IF($C$10=2014,profiles!G3235,IF($C$10=2015,profiles!I3235,IF($C$10=2016,profiles!K3235)))))</f>
        <v>67.498000000000005</v>
      </c>
      <c r="C3248" s="6">
        <f>IF($C$10=2012,profiles!D3235,IF($C$10=2013,profiles!F3235,IF($C$10=2014,profiles!H3235,IF($C$10=2015,profiles!J3235,IF($C$10=2016,profiles!L3235)))))</f>
        <v>0.22605011847490486</v>
      </c>
      <c r="D3248" s="11">
        <f t="shared" si="512"/>
        <v>45.210023694980976</v>
      </c>
      <c r="E3248" s="11">
        <f t="shared" si="508"/>
        <v>0</v>
      </c>
      <c r="F3248" s="11">
        <f t="shared" si="509"/>
        <v>45.210023694980976</v>
      </c>
      <c r="G3248" s="11">
        <f t="shared" si="510"/>
        <v>22.287976305019029</v>
      </c>
      <c r="H3248" s="12">
        <f t="shared" si="513"/>
        <v>0</v>
      </c>
      <c r="I3248" s="12">
        <f t="shared" si="507"/>
        <v>0</v>
      </c>
      <c r="J3248" s="12">
        <f t="shared" si="514"/>
        <v>0</v>
      </c>
      <c r="K3248" s="12">
        <f t="shared" si="515"/>
        <v>0</v>
      </c>
      <c r="L3248" s="12">
        <f t="shared" si="516"/>
        <v>22.287976305019029</v>
      </c>
      <c r="M3248" s="12">
        <f t="shared" si="511"/>
        <v>22.287976305019029</v>
      </c>
      <c r="N3248" s="13"/>
    </row>
    <row r="3249" spans="1:14" x14ac:dyDescent="0.2">
      <c r="A3249" s="10" t="s">
        <v>3231</v>
      </c>
      <c r="B3249" s="6">
        <f>IF($C$10=2012,profiles!C3236,IF($C$10=2013,profiles!E3236,IF($C$10=2014,profiles!G3236,IF($C$10=2015,profiles!I3236,IF($C$10=2016,profiles!K3236)))))</f>
        <v>65.881</v>
      </c>
      <c r="C3249" s="6">
        <f>IF($C$10=2012,profiles!D3236,IF($C$10=2013,profiles!F3236,IF($C$10=2014,profiles!H3236,IF($C$10=2015,profiles!J3236,IF($C$10=2016,profiles!L3236)))))</f>
        <v>0.20874560206792561</v>
      </c>
      <c r="D3249" s="11">
        <f t="shared" si="512"/>
        <v>41.749120413585125</v>
      </c>
      <c r="E3249" s="11">
        <f t="shared" si="508"/>
        <v>0</v>
      </c>
      <c r="F3249" s="11">
        <f t="shared" si="509"/>
        <v>41.749120413585125</v>
      </c>
      <c r="G3249" s="11">
        <f t="shared" si="510"/>
        <v>24.131879586414875</v>
      </c>
      <c r="H3249" s="12">
        <f t="shared" si="513"/>
        <v>0</v>
      </c>
      <c r="I3249" s="12">
        <f t="shared" si="507"/>
        <v>0</v>
      </c>
      <c r="J3249" s="12">
        <f t="shared" si="514"/>
        <v>0</v>
      </c>
      <c r="K3249" s="12">
        <f t="shared" si="515"/>
        <v>0</v>
      </c>
      <c r="L3249" s="12">
        <f t="shared" si="516"/>
        <v>24.131879586414875</v>
      </c>
      <c r="M3249" s="12">
        <f t="shared" si="511"/>
        <v>24.131879586414875</v>
      </c>
      <c r="N3249" s="13"/>
    </row>
    <row r="3250" spans="1:14" x14ac:dyDescent="0.2">
      <c r="A3250" s="10" t="s">
        <v>3232</v>
      </c>
      <c r="B3250" s="6">
        <f>IF($C$10=2012,profiles!C3237,IF($C$10=2013,profiles!E3237,IF($C$10=2014,profiles!G3237,IF($C$10=2015,profiles!I3237,IF($C$10=2016,profiles!K3237)))))</f>
        <v>65.456999999999994</v>
      </c>
      <c r="C3250" s="6">
        <f>IF($C$10=2012,profiles!D3237,IF($C$10=2013,profiles!F3237,IF($C$10=2014,profiles!H3237,IF($C$10=2015,profiles!J3237,IF($C$10=2016,profiles!L3237)))))</f>
        <v>0.17321749120413585</v>
      </c>
      <c r="D3250" s="11">
        <f t="shared" si="512"/>
        <v>34.643498240827171</v>
      </c>
      <c r="E3250" s="11">
        <f t="shared" si="508"/>
        <v>0</v>
      </c>
      <c r="F3250" s="11">
        <f t="shared" si="509"/>
        <v>34.643498240827171</v>
      </c>
      <c r="G3250" s="11">
        <f t="shared" si="510"/>
        <v>30.813501759172823</v>
      </c>
      <c r="H3250" s="12">
        <f t="shared" si="513"/>
        <v>0</v>
      </c>
      <c r="I3250" s="12">
        <f t="shared" si="507"/>
        <v>0</v>
      </c>
      <c r="J3250" s="12">
        <f t="shared" si="514"/>
        <v>0</v>
      </c>
      <c r="K3250" s="12">
        <f t="shared" si="515"/>
        <v>0</v>
      </c>
      <c r="L3250" s="12">
        <f t="shared" si="516"/>
        <v>30.813501759172823</v>
      </c>
      <c r="M3250" s="12">
        <f t="shared" si="511"/>
        <v>30.813501759172823</v>
      </c>
      <c r="N3250" s="13"/>
    </row>
    <row r="3251" spans="1:14" x14ac:dyDescent="0.2">
      <c r="A3251" s="10" t="s">
        <v>3233</v>
      </c>
      <c r="B3251" s="6">
        <f>IF($C$10=2012,profiles!C3238,IF($C$10=2013,profiles!E3238,IF($C$10=2014,profiles!G3238,IF($C$10=2015,profiles!I3238,IF($C$10=2016,profiles!K3238)))))</f>
        <v>65.135999999999996</v>
      </c>
      <c r="C3251" s="6">
        <f>IF($C$10=2012,profiles!D3238,IF($C$10=2013,profiles!F3238,IF($C$10=2014,profiles!H3238,IF($C$10=2015,profiles!J3238,IF($C$10=2016,profiles!L3238)))))</f>
        <v>0.13348172614346235</v>
      </c>
      <c r="D3251" s="11">
        <f t="shared" si="512"/>
        <v>26.696345228692469</v>
      </c>
      <c r="E3251" s="11">
        <f t="shared" si="508"/>
        <v>0</v>
      </c>
      <c r="F3251" s="11">
        <f t="shared" si="509"/>
        <v>26.696345228692469</v>
      </c>
      <c r="G3251" s="11">
        <f t="shared" si="510"/>
        <v>38.439654771307531</v>
      </c>
      <c r="H3251" s="12">
        <f t="shared" si="513"/>
        <v>0</v>
      </c>
      <c r="I3251" s="12">
        <f t="shared" si="507"/>
        <v>0</v>
      </c>
      <c r="J3251" s="12">
        <f t="shared" si="514"/>
        <v>0</v>
      </c>
      <c r="K3251" s="12">
        <f t="shared" si="515"/>
        <v>0</v>
      </c>
      <c r="L3251" s="12">
        <f t="shared" si="516"/>
        <v>38.439654771307531</v>
      </c>
      <c r="M3251" s="12">
        <f t="shared" si="511"/>
        <v>38.439654771307531</v>
      </c>
      <c r="N3251" s="13"/>
    </row>
    <row r="3252" spans="1:14" x14ac:dyDescent="0.2">
      <c r="A3252" s="10" t="s">
        <v>3234</v>
      </c>
      <c r="B3252" s="6">
        <f>IF($C$10=2012,profiles!C3239,IF($C$10=2013,profiles!E3239,IF($C$10=2014,profiles!G3239,IF($C$10=2015,profiles!I3239,IF($C$10=2016,profiles!K3239)))))</f>
        <v>64.542000000000002</v>
      </c>
      <c r="C3252" s="6">
        <f>IF($C$10=2012,profiles!D3239,IF($C$10=2013,profiles!F3239,IF($C$10=2014,profiles!H3239,IF($C$10=2015,profiles!J3239,IF($C$10=2016,profiles!L3239)))))</f>
        <v>9.103180871688088E-2</v>
      </c>
      <c r="D3252" s="11">
        <f t="shared" si="512"/>
        <v>18.206361743376178</v>
      </c>
      <c r="E3252" s="11">
        <f t="shared" si="508"/>
        <v>0</v>
      </c>
      <c r="F3252" s="11">
        <f t="shared" si="509"/>
        <v>18.206361743376178</v>
      </c>
      <c r="G3252" s="11">
        <f t="shared" si="510"/>
        <v>46.335638256623824</v>
      </c>
      <c r="H3252" s="12">
        <f t="shared" si="513"/>
        <v>0</v>
      </c>
      <c r="I3252" s="12">
        <f t="shared" si="507"/>
        <v>0</v>
      </c>
      <c r="J3252" s="12">
        <f t="shared" si="514"/>
        <v>0</v>
      </c>
      <c r="K3252" s="12">
        <f t="shared" si="515"/>
        <v>0</v>
      </c>
      <c r="L3252" s="12">
        <f t="shared" si="516"/>
        <v>46.335638256623824</v>
      </c>
      <c r="M3252" s="12">
        <f t="shared" si="511"/>
        <v>46.335638256623824</v>
      </c>
      <c r="N3252" s="13"/>
    </row>
    <row r="3253" spans="1:14" x14ac:dyDescent="0.2">
      <c r="A3253" s="10" t="s">
        <v>3235</v>
      </c>
      <c r="B3253" s="6">
        <f>IF($C$10=2012,profiles!C3240,IF($C$10=2013,profiles!E3240,IF($C$10=2014,profiles!G3240,IF($C$10=2015,profiles!I3240,IF($C$10=2016,profiles!K3240)))))</f>
        <v>62.521999999999998</v>
      </c>
      <c r="C3253" s="6">
        <f>IF($C$10=2012,profiles!D3240,IF($C$10=2013,profiles!F3240,IF($C$10=2014,profiles!H3240,IF($C$10=2015,profiles!J3240,IF($C$10=2016,profiles!L3240)))))</f>
        <v>6.2698355711926473E-2</v>
      </c>
      <c r="D3253" s="11">
        <f t="shared" si="512"/>
        <v>12.539671142385295</v>
      </c>
      <c r="E3253" s="11">
        <f t="shared" si="508"/>
        <v>0</v>
      </c>
      <c r="F3253" s="11">
        <f t="shared" si="509"/>
        <v>12.539671142385295</v>
      </c>
      <c r="G3253" s="11">
        <f t="shared" si="510"/>
        <v>49.982328857614704</v>
      </c>
      <c r="H3253" s="12">
        <f t="shared" si="513"/>
        <v>0</v>
      </c>
      <c r="I3253" s="12">
        <f t="shared" si="507"/>
        <v>0</v>
      </c>
      <c r="J3253" s="12">
        <f t="shared" si="514"/>
        <v>0</v>
      </c>
      <c r="K3253" s="12">
        <f t="shared" si="515"/>
        <v>0</v>
      </c>
      <c r="L3253" s="12">
        <f t="shared" si="516"/>
        <v>49.982328857614704</v>
      </c>
      <c r="M3253" s="12">
        <f t="shared" si="511"/>
        <v>49.982328857614704</v>
      </c>
      <c r="N3253" s="13"/>
    </row>
    <row r="3254" spans="1:14" x14ac:dyDescent="0.2">
      <c r="A3254" s="10" t="s">
        <v>3236</v>
      </c>
      <c r="B3254" s="6">
        <f>IF($C$10=2012,profiles!C3241,IF($C$10=2013,profiles!E3241,IF($C$10=2014,profiles!G3241,IF($C$10=2015,profiles!I3241,IF($C$10=2016,profiles!K3241)))))</f>
        <v>61.616</v>
      </c>
      <c r="C3254" s="6">
        <f>IF($C$10=2012,profiles!D3241,IF($C$10=2013,profiles!F3241,IF($C$10=2014,profiles!H3241,IF($C$10=2015,profiles!J3241,IF($C$10=2016,profiles!L3241)))))</f>
        <v>6.1061247935664538E-2</v>
      </c>
      <c r="D3254" s="11">
        <f t="shared" si="512"/>
        <v>12.212249587132908</v>
      </c>
      <c r="E3254" s="11">
        <f t="shared" si="508"/>
        <v>0</v>
      </c>
      <c r="F3254" s="11">
        <f t="shared" si="509"/>
        <v>12.212249587132908</v>
      </c>
      <c r="G3254" s="11">
        <f t="shared" si="510"/>
        <v>49.40375041286709</v>
      </c>
      <c r="H3254" s="12">
        <f t="shared" si="513"/>
        <v>0</v>
      </c>
      <c r="I3254" s="12">
        <f t="shared" si="507"/>
        <v>0</v>
      </c>
      <c r="J3254" s="12">
        <f t="shared" si="514"/>
        <v>0</v>
      </c>
      <c r="K3254" s="12">
        <f t="shared" si="515"/>
        <v>0</v>
      </c>
      <c r="L3254" s="12">
        <f t="shared" si="516"/>
        <v>49.40375041286709</v>
      </c>
      <c r="M3254" s="12">
        <f t="shared" si="511"/>
        <v>49.40375041286709</v>
      </c>
      <c r="N3254" s="13"/>
    </row>
    <row r="3255" spans="1:14" x14ac:dyDescent="0.2">
      <c r="A3255" s="10" t="s">
        <v>3237</v>
      </c>
      <c r="B3255" s="6">
        <f>IF($C$10=2012,profiles!C3242,IF($C$10=2013,profiles!E3242,IF($C$10=2014,profiles!G3242,IF($C$10=2015,profiles!I3242,IF($C$10=2016,profiles!K3242)))))</f>
        <v>58.61</v>
      </c>
      <c r="C3255" s="6">
        <f>IF($C$10=2012,profiles!D3242,IF($C$10=2013,profiles!F3242,IF($C$10=2014,profiles!H3242,IF($C$10=2015,profiles!J3242,IF($C$10=2016,profiles!L3242)))))</f>
        <v>6.3904645652330005E-2</v>
      </c>
      <c r="D3255" s="11">
        <f t="shared" si="512"/>
        <v>12.780929130466001</v>
      </c>
      <c r="E3255" s="11">
        <f t="shared" si="508"/>
        <v>0</v>
      </c>
      <c r="F3255" s="11">
        <f t="shared" si="509"/>
        <v>12.780929130466001</v>
      </c>
      <c r="G3255" s="11">
        <f t="shared" si="510"/>
        <v>45.829070869534</v>
      </c>
      <c r="H3255" s="12">
        <f t="shared" si="513"/>
        <v>0</v>
      </c>
      <c r="I3255" s="12">
        <f t="shared" si="507"/>
        <v>0</v>
      </c>
      <c r="J3255" s="12">
        <f t="shared" si="514"/>
        <v>0</v>
      </c>
      <c r="K3255" s="12">
        <f t="shared" si="515"/>
        <v>0</v>
      </c>
      <c r="L3255" s="12">
        <f t="shared" si="516"/>
        <v>45.829070869534</v>
      </c>
      <c r="M3255" s="12">
        <f t="shared" si="511"/>
        <v>45.829070869534</v>
      </c>
      <c r="N3255" s="13"/>
    </row>
    <row r="3256" spans="1:14" x14ac:dyDescent="0.2">
      <c r="A3256" s="10" t="s">
        <v>3238</v>
      </c>
      <c r="B3256" s="6">
        <f>IF($C$10=2012,profiles!C3243,IF($C$10=2013,profiles!E3243,IF($C$10=2014,profiles!G3243,IF($C$10=2015,profiles!I3243,IF($C$10=2016,profiles!K3243)))))</f>
        <v>53.460999999999999</v>
      </c>
      <c r="C3256" s="6">
        <f>IF($C$10=2012,profiles!D3243,IF($C$10=2013,profiles!F3243,IF($C$10=2014,profiles!H3243,IF($C$10=2015,profiles!J3243,IF($C$10=2016,profiles!L3243)))))</f>
        <v>6.5800244130106988E-2</v>
      </c>
      <c r="D3256" s="11">
        <f t="shared" si="512"/>
        <v>13.160048826021399</v>
      </c>
      <c r="E3256" s="11">
        <f t="shared" si="508"/>
        <v>0</v>
      </c>
      <c r="F3256" s="11">
        <f t="shared" si="509"/>
        <v>13.160048826021399</v>
      </c>
      <c r="G3256" s="11">
        <f t="shared" si="510"/>
        <v>40.300951173978603</v>
      </c>
      <c r="H3256" s="12">
        <f t="shared" si="513"/>
        <v>0</v>
      </c>
      <c r="I3256" s="12">
        <f t="shared" si="507"/>
        <v>0</v>
      </c>
      <c r="J3256" s="12">
        <f t="shared" si="514"/>
        <v>0</v>
      </c>
      <c r="K3256" s="12">
        <f t="shared" si="515"/>
        <v>0</v>
      </c>
      <c r="L3256" s="12">
        <f t="shared" si="516"/>
        <v>40.300951173978603</v>
      </c>
      <c r="M3256" s="12">
        <f t="shared" si="511"/>
        <v>40.300951173978603</v>
      </c>
      <c r="N3256" s="13"/>
    </row>
    <row r="3257" spans="1:14" x14ac:dyDescent="0.2">
      <c r="A3257" s="10" t="s">
        <v>3239</v>
      </c>
      <c r="B3257" s="6">
        <f>IF($C$10=2012,profiles!C3244,IF($C$10=2013,profiles!E3244,IF($C$10=2014,profiles!G3244,IF($C$10=2015,profiles!I3244,IF($C$10=2016,profiles!K3244)))))</f>
        <v>49.518000000000001</v>
      </c>
      <c r="C3257" s="6">
        <f>IF($C$10=2012,profiles!D3244,IF($C$10=2013,profiles!F3244,IF($C$10=2014,profiles!H3244,IF($C$10=2015,profiles!J3244,IF($C$10=2016,profiles!L3244)))))</f>
        <v>6.3001622420996717E-2</v>
      </c>
      <c r="D3257" s="11">
        <f t="shared" si="512"/>
        <v>12.600324484199344</v>
      </c>
      <c r="E3257" s="11">
        <f t="shared" si="508"/>
        <v>0</v>
      </c>
      <c r="F3257" s="11">
        <f t="shared" si="509"/>
        <v>12.600324484199344</v>
      </c>
      <c r="G3257" s="11">
        <f t="shared" si="510"/>
        <v>36.917675515800653</v>
      </c>
      <c r="H3257" s="12">
        <f t="shared" si="513"/>
        <v>0</v>
      </c>
      <c r="I3257" s="12">
        <f t="shared" si="507"/>
        <v>0</v>
      </c>
      <c r="J3257" s="12">
        <f t="shared" si="514"/>
        <v>0</v>
      </c>
      <c r="K3257" s="12">
        <f t="shared" si="515"/>
        <v>0</v>
      </c>
      <c r="L3257" s="12">
        <f t="shared" si="516"/>
        <v>36.917675515800653</v>
      </c>
      <c r="M3257" s="12">
        <f t="shared" si="511"/>
        <v>36.917675515800653</v>
      </c>
      <c r="N3257" s="13"/>
    </row>
    <row r="3258" spans="1:14" x14ac:dyDescent="0.2">
      <c r="A3258" s="10" t="s">
        <v>3240</v>
      </c>
      <c r="B3258" s="6">
        <f>IF($C$10=2012,profiles!C3245,IF($C$10=2013,profiles!E3245,IF($C$10=2014,profiles!G3245,IF($C$10=2015,profiles!I3245,IF($C$10=2016,profiles!K3245)))))</f>
        <v>47.331000000000003</v>
      </c>
      <c r="C3258" s="6">
        <f>IF($C$10=2012,profiles!D3245,IF($C$10=2013,profiles!F3245,IF($C$10=2014,profiles!H3245,IF($C$10=2015,profiles!J3245,IF($C$10=2016,profiles!L3245)))))</f>
        <v>5.7603124237246763E-2</v>
      </c>
      <c r="D3258" s="11">
        <f t="shared" si="512"/>
        <v>11.520624847449353</v>
      </c>
      <c r="E3258" s="11">
        <f t="shared" si="508"/>
        <v>0</v>
      </c>
      <c r="F3258" s="11">
        <f t="shared" si="509"/>
        <v>11.520624847449353</v>
      </c>
      <c r="G3258" s="11">
        <f t="shared" si="510"/>
        <v>35.810375152550648</v>
      </c>
      <c r="H3258" s="12">
        <f t="shared" si="513"/>
        <v>0</v>
      </c>
      <c r="I3258" s="12">
        <f t="shared" si="507"/>
        <v>0</v>
      </c>
      <c r="J3258" s="12">
        <f t="shared" si="514"/>
        <v>0</v>
      </c>
      <c r="K3258" s="12">
        <f t="shared" si="515"/>
        <v>0</v>
      </c>
      <c r="L3258" s="12">
        <f t="shared" si="516"/>
        <v>35.810375152550648</v>
      </c>
      <c r="M3258" s="12">
        <f t="shared" si="511"/>
        <v>35.810375152550648</v>
      </c>
      <c r="N3258" s="13"/>
    </row>
    <row r="3259" spans="1:14" x14ac:dyDescent="0.2">
      <c r="A3259" s="10" t="s">
        <v>3241</v>
      </c>
      <c r="B3259" s="6">
        <f>IF($C$10=2012,profiles!C3246,IF($C$10=2013,profiles!E3246,IF($C$10=2014,profiles!G3246,IF($C$10=2015,profiles!I3246,IF($C$10=2016,profiles!K3246)))))</f>
        <v>46.161999999999999</v>
      </c>
      <c r="C3259" s="6">
        <f>IF($C$10=2012,profiles!D3246,IF($C$10=2013,profiles!F3246,IF($C$10=2014,profiles!H3246,IF($C$10=2015,profiles!J3246,IF($C$10=2016,profiles!L3246)))))</f>
        <v>5.2893796034401065E-2</v>
      </c>
      <c r="D3259" s="11">
        <f t="shared" si="512"/>
        <v>10.578759206880212</v>
      </c>
      <c r="E3259" s="11">
        <f t="shared" si="508"/>
        <v>0</v>
      </c>
      <c r="F3259" s="11">
        <f t="shared" si="509"/>
        <v>10.578759206880212</v>
      </c>
      <c r="G3259" s="11">
        <f t="shared" si="510"/>
        <v>35.583240793119785</v>
      </c>
      <c r="H3259" s="12">
        <f t="shared" si="513"/>
        <v>0</v>
      </c>
      <c r="I3259" s="12">
        <f t="shared" si="507"/>
        <v>0</v>
      </c>
      <c r="J3259" s="12">
        <f t="shared" si="514"/>
        <v>0</v>
      </c>
      <c r="K3259" s="12">
        <f t="shared" si="515"/>
        <v>0</v>
      </c>
      <c r="L3259" s="12">
        <f t="shared" si="516"/>
        <v>35.583240793119785</v>
      </c>
      <c r="M3259" s="12">
        <f t="shared" si="511"/>
        <v>35.583240793119785</v>
      </c>
      <c r="N3259" s="13"/>
    </row>
    <row r="3260" spans="1:14" x14ac:dyDescent="0.2">
      <c r="A3260" s="10" t="s">
        <v>3242</v>
      </c>
      <c r="B3260" s="6">
        <f>IF($C$10=2012,profiles!C3247,IF($C$10=2013,profiles!E3247,IF($C$10=2014,profiles!G3247,IF($C$10=2015,profiles!I3247,IF($C$10=2016,profiles!K3247)))))</f>
        <v>46.706000000000003</v>
      </c>
      <c r="C3260" s="6">
        <f>IF($C$10=2012,profiles!D3247,IF($C$10=2013,profiles!F3247,IF($C$10=2014,profiles!H3247,IF($C$10=2015,profiles!J3247,IF($C$10=2016,profiles!L3247)))))</f>
        <v>5.2204626053496822E-2</v>
      </c>
      <c r="D3260" s="11">
        <f t="shared" si="512"/>
        <v>10.440925210699364</v>
      </c>
      <c r="E3260" s="11">
        <f t="shared" si="508"/>
        <v>0</v>
      </c>
      <c r="F3260" s="11">
        <f t="shared" si="509"/>
        <v>10.440925210699364</v>
      </c>
      <c r="G3260" s="11">
        <f t="shared" si="510"/>
        <v>36.265074789300641</v>
      </c>
      <c r="H3260" s="12">
        <f t="shared" si="513"/>
        <v>0</v>
      </c>
      <c r="I3260" s="12">
        <f t="shared" si="507"/>
        <v>0</v>
      </c>
      <c r="J3260" s="12">
        <f t="shared" si="514"/>
        <v>0</v>
      </c>
      <c r="K3260" s="12">
        <f t="shared" si="515"/>
        <v>0</v>
      </c>
      <c r="L3260" s="12">
        <f t="shared" si="516"/>
        <v>36.265074789300641</v>
      </c>
      <c r="M3260" s="12">
        <f t="shared" si="511"/>
        <v>36.265074789300641</v>
      </c>
      <c r="N3260" s="13"/>
    </row>
    <row r="3261" spans="1:14" x14ac:dyDescent="0.2">
      <c r="A3261" s="10" t="s">
        <v>3243</v>
      </c>
      <c r="B3261" s="6">
        <f>IF($C$10=2012,profiles!C3248,IF($C$10=2013,profiles!E3248,IF($C$10=2014,profiles!G3248,IF($C$10=2015,profiles!I3248,IF($C$10=2016,profiles!K3248)))))</f>
        <v>48.484000000000002</v>
      </c>
      <c r="C3261" s="6">
        <f>IF($C$10=2012,profiles!D3248,IF($C$10=2013,profiles!F3248,IF($C$10=2014,profiles!H3248,IF($C$10=2015,profiles!J3248,IF($C$10=2016,profiles!L3248)))))</f>
        <v>5.613863802782524E-2</v>
      </c>
      <c r="D3261" s="11">
        <f t="shared" si="512"/>
        <v>11.227727605565049</v>
      </c>
      <c r="E3261" s="11">
        <f t="shared" si="508"/>
        <v>0</v>
      </c>
      <c r="F3261" s="11">
        <f t="shared" si="509"/>
        <v>11.227727605565049</v>
      </c>
      <c r="G3261" s="11">
        <f t="shared" si="510"/>
        <v>37.256272394434951</v>
      </c>
      <c r="H3261" s="12">
        <f t="shared" si="513"/>
        <v>0</v>
      </c>
      <c r="I3261" s="12">
        <f t="shared" si="507"/>
        <v>0</v>
      </c>
      <c r="J3261" s="12">
        <f t="shared" si="514"/>
        <v>0</v>
      </c>
      <c r="K3261" s="12">
        <f t="shared" si="515"/>
        <v>0</v>
      </c>
      <c r="L3261" s="12">
        <f t="shared" si="516"/>
        <v>37.256272394434951</v>
      </c>
      <c r="M3261" s="12">
        <f t="shared" si="511"/>
        <v>37.256272394434951</v>
      </c>
      <c r="N3261" s="13"/>
    </row>
    <row r="3262" spans="1:14" x14ac:dyDescent="0.2">
      <c r="A3262" s="10" t="s">
        <v>3244</v>
      </c>
      <c r="B3262" s="6">
        <f>IF($C$10=2012,profiles!C3249,IF($C$10=2013,profiles!E3249,IF($C$10=2014,profiles!G3249,IF($C$10=2015,profiles!I3249,IF($C$10=2016,profiles!K3249)))))</f>
        <v>51.685000000000002</v>
      </c>
      <c r="C3262" s="6">
        <f>IF($C$10=2012,profiles!D3249,IF($C$10=2013,profiles!F3249,IF($C$10=2014,profiles!H3249,IF($C$10=2015,profiles!J3249,IF($C$10=2016,profiles!L3249)))))</f>
        <v>5.7804132148343838E-2</v>
      </c>
      <c r="D3262" s="11">
        <f t="shared" si="512"/>
        <v>11.560826429668767</v>
      </c>
      <c r="E3262" s="11">
        <f t="shared" si="508"/>
        <v>0</v>
      </c>
      <c r="F3262" s="11">
        <f t="shared" si="509"/>
        <v>11.560826429668767</v>
      </c>
      <c r="G3262" s="11">
        <f t="shared" si="510"/>
        <v>40.124173570331237</v>
      </c>
      <c r="H3262" s="12">
        <f t="shared" si="513"/>
        <v>0</v>
      </c>
      <c r="I3262" s="12">
        <f t="shared" si="507"/>
        <v>0</v>
      </c>
      <c r="J3262" s="12">
        <f t="shared" si="514"/>
        <v>0</v>
      </c>
      <c r="K3262" s="12">
        <f t="shared" si="515"/>
        <v>0</v>
      </c>
      <c r="L3262" s="12">
        <f t="shared" si="516"/>
        <v>40.124173570331237</v>
      </c>
      <c r="M3262" s="12">
        <f t="shared" si="511"/>
        <v>40.124173570331237</v>
      </c>
      <c r="N3262" s="13"/>
    </row>
    <row r="3263" spans="1:14" x14ac:dyDescent="0.2">
      <c r="A3263" s="10" t="s">
        <v>3245</v>
      </c>
      <c r="B3263" s="6">
        <f>IF($C$10=2012,profiles!C3250,IF($C$10=2013,profiles!E3250,IF($C$10=2014,profiles!G3250,IF($C$10=2015,profiles!I3250,IF($C$10=2016,profiles!K3250)))))</f>
        <v>58.929000000000002</v>
      </c>
      <c r="C3263" s="6">
        <f>IF($C$10=2012,profiles!D3250,IF($C$10=2013,profiles!F3250,IF($C$10=2014,profiles!H3250,IF($C$10=2015,profiles!J3250,IF($C$10=2016,profiles!L3250)))))</f>
        <v>6.7509942712745338E-2</v>
      </c>
      <c r="D3263" s="11">
        <f t="shared" si="512"/>
        <v>13.501988542549068</v>
      </c>
      <c r="E3263" s="11">
        <f t="shared" si="508"/>
        <v>0</v>
      </c>
      <c r="F3263" s="11">
        <f t="shared" si="509"/>
        <v>13.501988542549068</v>
      </c>
      <c r="G3263" s="11">
        <f t="shared" si="510"/>
        <v>45.427011457450931</v>
      </c>
      <c r="H3263" s="12">
        <f t="shared" si="513"/>
        <v>0</v>
      </c>
      <c r="I3263" s="12">
        <f t="shared" si="507"/>
        <v>0</v>
      </c>
      <c r="J3263" s="12">
        <f t="shared" si="514"/>
        <v>0</v>
      </c>
      <c r="K3263" s="12">
        <f t="shared" si="515"/>
        <v>0</v>
      </c>
      <c r="L3263" s="12">
        <f t="shared" si="516"/>
        <v>45.427011457450931</v>
      </c>
      <c r="M3263" s="12">
        <f t="shared" si="511"/>
        <v>45.427011457450931</v>
      </c>
      <c r="N3263" s="13"/>
    </row>
    <row r="3264" spans="1:14" x14ac:dyDescent="0.2">
      <c r="A3264" s="10" t="s">
        <v>3246</v>
      </c>
      <c r="B3264" s="6">
        <f>IF($C$10=2012,profiles!C3251,IF($C$10=2013,profiles!E3251,IF($C$10=2014,profiles!G3251,IF($C$10=2015,profiles!I3251,IF($C$10=2016,profiles!K3251)))))</f>
        <v>64.971000000000004</v>
      </c>
      <c r="C3264" s="6">
        <f>IF($C$10=2012,profiles!D3251,IF($C$10=2013,profiles!F3251,IF($C$10=2014,profiles!H3251,IF($C$10=2015,profiles!J3251,IF($C$10=2016,profiles!L3251)))))</f>
        <v>8.9951040215939929E-2</v>
      </c>
      <c r="D3264" s="11">
        <f t="shared" si="512"/>
        <v>17.990208043187987</v>
      </c>
      <c r="E3264" s="11">
        <f t="shared" si="508"/>
        <v>0</v>
      </c>
      <c r="F3264" s="11">
        <f t="shared" si="509"/>
        <v>17.990208043187987</v>
      </c>
      <c r="G3264" s="11">
        <f t="shared" si="510"/>
        <v>46.980791956812013</v>
      </c>
      <c r="H3264" s="12">
        <f t="shared" si="513"/>
        <v>0</v>
      </c>
      <c r="I3264" s="12">
        <f t="shared" si="507"/>
        <v>0</v>
      </c>
      <c r="J3264" s="12">
        <f t="shared" si="514"/>
        <v>0</v>
      </c>
      <c r="K3264" s="12">
        <f t="shared" si="515"/>
        <v>0</v>
      </c>
      <c r="L3264" s="12">
        <f t="shared" si="516"/>
        <v>46.980791956812013</v>
      </c>
      <c r="M3264" s="12">
        <f t="shared" si="511"/>
        <v>46.980791956812013</v>
      </c>
      <c r="N3264" s="13"/>
    </row>
    <row r="3265" spans="1:14" x14ac:dyDescent="0.2">
      <c r="A3265" s="10" t="s">
        <v>3247</v>
      </c>
      <c r="B3265" s="6">
        <f>IF($C$10=2012,profiles!C3252,IF($C$10=2013,profiles!E3252,IF($C$10=2014,profiles!G3252,IF($C$10=2015,profiles!I3252,IF($C$10=2016,profiles!K3252)))))</f>
        <v>68.043999999999997</v>
      </c>
      <c r="C3265" s="6">
        <f>IF($C$10=2012,profiles!D3252,IF($C$10=2013,profiles!F3252,IF($C$10=2014,profiles!H3252,IF($C$10=2015,profiles!J3252,IF($C$10=2016,profiles!L3252)))))</f>
        <v>0.14158135795201654</v>
      </c>
      <c r="D3265" s="11">
        <f t="shared" si="512"/>
        <v>28.316271590403307</v>
      </c>
      <c r="E3265" s="11">
        <f t="shared" si="508"/>
        <v>0</v>
      </c>
      <c r="F3265" s="11">
        <f t="shared" si="509"/>
        <v>28.316271590403307</v>
      </c>
      <c r="G3265" s="11">
        <f t="shared" si="510"/>
        <v>39.727728409596693</v>
      </c>
      <c r="H3265" s="12">
        <f t="shared" si="513"/>
        <v>0</v>
      </c>
      <c r="I3265" s="12">
        <f t="shared" si="507"/>
        <v>0</v>
      </c>
      <c r="J3265" s="12">
        <f t="shared" si="514"/>
        <v>0</v>
      </c>
      <c r="K3265" s="12">
        <f t="shared" si="515"/>
        <v>0</v>
      </c>
      <c r="L3265" s="12">
        <f t="shared" si="516"/>
        <v>39.727728409596693</v>
      </c>
      <c r="M3265" s="12">
        <f t="shared" si="511"/>
        <v>39.727728409596693</v>
      </c>
      <c r="N3265" s="13"/>
    </row>
    <row r="3266" spans="1:14" x14ac:dyDescent="0.2">
      <c r="A3266" s="10" t="s">
        <v>3248</v>
      </c>
      <c r="B3266" s="6">
        <f>IF($C$10=2012,profiles!C3253,IF($C$10=2013,profiles!E3253,IF($C$10=2014,profiles!G3253,IF($C$10=2015,profiles!I3253,IF($C$10=2016,profiles!K3253)))))</f>
        <v>68.697999999999993</v>
      </c>
      <c r="C3266" s="6">
        <f>IF($C$10=2012,profiles!D3253,IF($C$10=2013,profiles!F3253,IF($C$10=2014,profiles!H3253,IF($C$10=2015,profiles!J3253,IF($C$10=2016,profiles!L3253)))))</f>
        <v>0.21094344498844206</v>
      </c>
      <c r="D3266" s="11">
        <f t="shared" si="512"/>
        <v>42.188688997688409</v>
      </c>
      <c r="E3266" s="11">
        <f t="shared" si="508"/>
        <v>0</v>
      </c>
      <c r="F3266" s="11">
        <f t="shared" si="509"/>
        <v>42.188688997688409</v>
      </c>
      <c r="G3266" s="11">
        <f t="shared" si="510"/>
        <v>26.509311002311584</v>
      </c>
      <c r="H3266" s="12">
        <f t="shared" si="513"/>
        <v>0</v>
      </c>
      <c r="I3266" s="12">
        <f t="shared" si="507"/>
        <v>0</v>
      </c>
      <c r="J3266" s="12">
        <f t="shared" si="514"/>
        <v>0</v>
      </c>
      <c r="K3266" s="12">
        <f t="shared" si="515"/>
        <v>0</v>
      </c>
      <c r="L3266" s="12">
        <f t="shared" si="516"/>
        <v>26.509311002311584</v>
      </c>
      <c r="M3266" s="12">
        <f t="shared" si="511"/>
        <v>26.509311002311584</v>
      </c>
      <c r="N3266" s="13"/>
    </row>
    <row r="3267" spans="1:14" x14ac:dyDescent="0.2">
      <c r="A3267" s="10" t="s">
        <v>3249</v>
      </c>
      <c r="B3267" s="6">
        <f>IF($C$10=2012,profiles!C3254,IF($C$10=2013,profiles!E3254,IF($C$10=2014,profiles!G3254,IF($C$10=2015,profiles!I3254,IF($C$10=2016,profiles!K3254)))))</f>
        <v>69.731999999999999</v>
      </c>
      <c r="C3267" s="6">
        <f>IF($C$10=2012,profiles!D3254,IF($C$10=2013,profiles!F3254,IF($C$10=2014,profiles!H3254,IF($C$10=2015,profiles!J3254,IF($C$10=2016,profiles!L3254)))))</f>
        <v>0.27322718201266349</v>
      </c>
      <c r="D3267" s="11">
        <f t="shared" si="512"/>
        <v>54.645436402532695</v>
      </c>
      <c r="E3267" s="11">
        <f t="shared" si="508"/>
        <v>0</v>
      </c>
      <c r="F3267" s="11">
        <f t="shared" si="509"/>
        <v>54.645436402532695</v>
      </c>
      <c r="G3267" s="11">
        <f t="shared" si="510"/>
        <v>15.086563597467304</v>
      </c>
      <c r="H3267" s="12">
        <f t="shared" si="513"/>
        <v>0</v>
      </c>
      <c r="I3267" s="12">
        <f t="shared" si="507"/>
        <v>0</v>
      </c>
      <c r="J3267" s="12">
        <f t="shared" si="514"/>
        <v>0</v>
      </c>
      <c r="K3267" s="12">
        <f t="shared" si="515"/>
        <v>0</v>
      </c>
      <c r="L3267" s="12">
        <f t="shared" si="516"/>
        <v>15.086563597467304</v>
      </c>
      <c r="M3267" s="12">
        <f t="shared" si="511"/>
        <v>15.086563597467304</v>
      </c>
      <c r="N3267" s="13"/>
    </row>
    <row r="3268" spans="1:14" x14ac:dyDescent="0.2">
      <c r="A3268" s="10" t="s">
        <v>3250</v>
      </c>
      <c r="B3268" s="6">
        <f>IF($C$10=2012,profiles!C3255,IF($C$10=2013,profiles!E3255,IF($C$10=2014,profiles!G3255,IF($C$10=2015,profiles!I3255,IF($C$10=2016,profiles!K3255)))))</f>
        <v>70.572000000000003</v>
      </c>
      <c r="C3268" s="6">
        <f>IF($C$10=2012,profiles!D3255,IF($C$10=2013,profiles!F3255,IF($C$10=2014,profiles!H3255,IF($C$10=2015,profiles!J3255,IF($C$10=2016,profiles!L3255)))))</f>
        <v>0.31996152134273287</v>
      </c>
      <c r="D3268" s="11">
        <f t="shared" si="512"/>
        <v>63.992304268546576</v>
      </c>
      <c r="E3268" s="11">
        <f t="shared" si="508"/>
        <v>0</v>
      </c>
      <c r="F3268" s="11">
        <f t="shared" si="509"/>
        <v>63.992304268546576</v>
      </c>
      <c r="G3268" s="11">
        <f t="shared" si="510"/>
        <v>6.5796957314534268</v>
      </c>
      <c r="H3268" s="12">
        <f t="shared" si="513"/>
        <v>0</v>
      </c>
      <c r="I3268" s="12">
        <f t="shared" si="507"/>
        <v>0</v>
      </c>
      <c r="J3268" s="12">
        <f t="shared" si="514"/>
        <v>0</v>
      </c>
      <c r="K3268" s="12">
        <f t="shared" si="515"/>
        <v>0</v>
      </c>
      <c r="L3268" s="12">
        <f t="shared" si="516"/>
        <v>6.5796957314534268</v>
      </c>
      <c r="M3268" s="12">
        <f t="shared" si="511"/>
        <v>6.5796957314534268</v>
      </c>
      <c r="N3268" s="13"/>
    </row>
    <row r="3269" spans="1:14" x14ac:dyDescent="0.2">
      <c r="A3269" s="10" t="s">
        <v>3251</v>
      </c>
      <c r="B3269" s="6">
        <f>IF($C$10=2012,profiles!C3256,IF($C$10=2013,profiles!E3256,IF($C$10=2014,profiles!G3256,IF($C$10=2015,profiles!I3256,IF($C$10=2016,profiles!K3256)))))</f>
        <v>69.644999999999996</v>
      </c>
      <c r="C3269" s="6">
        <f>IF($C$10=2012,profiles!D3256,IF($C$10=2013,profiles!F3256,IF($C$10=2014,profiles!H3256,IF($C$10=2015,profiles!J3256,IF($C$10=2016,profiles!L3256)))))</f>
        <v>0.34712630475670864</v>
      </c>
      <c r="D3269" s="11">
        <f t="shared" si="512"/>
        <v>69.425260951341727</v>
      </c>
      <c r="E3269" s="11">
        <f t="shared" si="508"/>
        <v>0</v>
      </c>
      <c r="F3269" s="11">
        <f t="shared" si="509"/>
        <v>69.425260951341727</v>
      </c>
      <c r="G3269" s="11">
        <f t="shared" si="510"/>
        <v>0.2197390486582691</v>
      </c>
      <c r="H3269" s="12">
        <f t="shared" si="513"/>
        <v>0</v>
      </c>
      <c r="I3269" s="12">
        <f t="shared" si="507"/>
        <v>0</v>
      </c>
      <c r="J3269" s="12">
        <f t="shared" si="514"/>
        <v>0</v>
      </c>
      <c r="K3269" s="12">
        <f t="shared" si="515"/>
        <v>0</v>
      </c>
      <c r="L3269" s="12">
        <f t="shared" si="516"/>
        <v>0.2197390486582691</v>
      </c>
      <c r="M3269" s="12">
        <f t="shared" si="511"/>
        <v>0.2197390486582691</v>
      </c>
      <c r="N3269" s="13"/>
    </row>
    <row r="3270" spans="1:14" x14ac:dyDescent="0.2">
      <c r="A3270" s="10" t="s">
        <v>3252</v>
      </c>
      <c r="B3270" s="6">
        <f>IF($C$10=2012,profiles!C3257,IF($C$10=2013,profiles!E3257,IF($C$10=2014,profiles!G3257,IF($C$10=2015,profiles!I3257,IF($C$10=2016,profiles!K3257)))))</f>
        <v>68.052000000000007</v>
      </c>
      <c r="C3270" s="6">
        <f>IF($C$10=2012,profiles!D3257,IF($C$10=2013,profiles!F3257,IF($C$10=2014,profiles!H3257,IF($C$10=2015,profiles!J3257,IF($C$10=2016,profiles!L3257)))))</f>
        <v>0.3519504946230384</v>
      </c>
      <c r="D3270" s="11">
        <f t="shared" si="512"/>
        <v>70.390098924607685</v>
      </c>
      <c r="E3270" s="11">
        <f t="shared" si="508"/>
        <v>2.338098924607678</v>
      </c>
      <c r="F3270" s="11">
        <f t="shared" si="509"/>
        <v>68.052000000000007</v>
      </c>
      <c r="G3270" s="11">
        <f t="shared" si="510"/>
        <v>0</v>
      </c>
      <c r="H3270" s="12">
        <f t="shared" si="513"/>
        <v>0</v>
      </c>
      <c r="I3270" s="12">
        <f t="shared" si="507"/>
        <v>2.338098924607678</v>
      </c>
      <c r="J3270" s="12">
        <f t="shared" si="514"/>
        <v>0</v>
      </c>
      <c r="K3270" s="12">
        <f t="shared" si="515"/>
        <v>1.8938601289322192</v>
      </c>
      <c r="L3270" s="12">
        <f t="shared" si="516"/>
        <v>0</v>
      </c>
      <c r="M3270" s="12">
        <f t="shared" si="511"/>
        <v>-2.338098924607678</v>
      </c>
      <c r="N3270" s="13"/>
    </row>
    <row r="3271" spans="1:14" x14ac:dyDescent="0.2">
      <c r="A3271" s="10" t="s">
        <v>3253</v>
      </c>
      <c r="B3271" s="6">
        <f>IF($C$10=2012,profiles!C3258,IF($C$10=2013,profiles!E3258,IF($C$10=2014,profiles!G3258,IF($C$10=2015,profiles!I3258,IF($C$10=2016,profiles!K3258)))))</f>
        <v>66.340999999999994</v>
      </c>
      <c r="C3271" s="6">
        <f>IF($C$10=2012,profiles!D3258,IF($C$10=2013,profiles!F3258,IF($C$10=2014,profiles!H3258,IF($C$10=2015,profiles!J3258,IF($C$10=2016,profiles!L3258)))))</f>
        <v>0.33938750017947134</v>
      </c>
      <c r="D3271" s="11">
        <f t="shared" si="512"/>
        <v>67.877500035894272</v>
      </c>
      <c r="E3271" s="11">
        <f t="shared" si="508"/>
        <v>1.536500035894278</v>
      </c>
      <c r="F3271" s="11">
        <f t="shared" si="509"/>
        <v>66.340999999999994</v>
      </c>
      <c r="G3271" s="11">
        <f t="shared" si="510"/>
        <v>0</v>
      </c>
      <c r="H3271" s="12">
        <f t="shared" si="513"/>
        <v>0</v>
      </c>
      <c r="I3271" s="12">
        <f t="shared" si="507"/>
        <v>1.536500035894278</v>
      </c>
      <c r="J3271" s="12">
        <f t="shared" si="514"/>
        <v>0</v>
      </c>
      <c r="K3271" s="12">
        <f t="shared" si="515"/>
        <v>3.1384251580065845</v>
      </c>
      <c r="L3271" s="12">
        <f t="shared" si="516"/>
        <v>0</v>
      </c>
      <c r="M3271" s="12">
        <f t="shared" si="511"/>
        <v>-1.536500035894278</v>
      </c>
      <c r="N3271" s="13"/>
    </row>
    <row r="3272" spans="1:14" x14ac:dyDescent="0.2">
      <c r="A3272" s="10" t="s">
        <v>3254</v>
      </c>
      <c r="B3272" s="6">
        <f>IF($C$10=2012,profiles!C3259,IF($C$10=2013,profiles!E3259,IF($C$10=2014,profiles!G3259,IF($C$10=2015,profiles!I3259,IF($C$10=2016,profiles!K3259)))))</f>
        <v>64.869</v>
      </c>
      <c r="C3272" s="6">
        <f>IF($C$10=2012,profiles!D3259,IF($C$10=2013,profiles!F3259,IF($C$10=2014,profiles!H3259,IF($C$10=2015,profiles!J3259,IF($C$10=2016,profiles!L3259)))))</f>
        <v>0.31258165946388317</v>
      </c>
      <c r="D3272" s="11">
        <f t="shared" si="512"/>
        <v>62.516331892776634</v>
      </c>
      <c r="E3272" s="11">
        <f t="shared" si="508"/>
        <v>0</v>
      </c>
      <c r="F3272" s="11">
        <f t="shared" si="509"/>
        <v>62.516331892776634</v>
      </c>
      <c r="G3272" s="11">
        <f t="shared" si="510"/>
        <v>2.3526681072233657</v>
      </c>
      <c r="H3272" s="12">
        <f t="shared" si="513"/>
        <v>0</v>
      </c>
      <c r="I3272" s="12">
        <f t="shared" si="507"/>
        <v>0</v>
      </c>
      <c r="J3272" s="12">
        <f t="shared" si="514"/>
        <v>2.3526681072233657</v>
      </c>
      <c r="K3272" s="12">
        <f t="shared" si="515"/>
        <v>0.59774685646947257</v>
      </c>
      <c r="L3272" s="12">
        <f t="shared" si="516"/>
        <v>0</v>
      </c>
      <c r="M3272" s="12">
        <f t="shared" si="511"/>
        <v>2.3526681072233657</v>
      </c>
      <c r="N3272" s="13"/>
    </row>
    <row r="3273" spans="1:14" x14ac:dyDescent="0.2">
      <c r="A3273" s="10" t="s">
        <v>3255</v>
      </c>
      <c r="B3273" s="6">
        <f>IF($C$10=2012,profiles!C3260,IF($C$10=2013,profiles!E3260,IF($C$10=2014,profiles!G3260,IF($C$10=2015,profiles!I3260,IF($C$10=2016,profiles!K3260)))))</f>
        <v>63.326000000000001</v>
      </c>
      <c r="C3273" s="6">
        <f>IF($C$10=2012,profiles!D3260,IF($C$10=2013,profiles!F3260,IF($C$10=2014,profiles!H3260,IF($C$10=2015,profiles!J3260,IF($C$10=2016,profiles!L3260)))))</f>
        <v>0.27335640138408307</v>
      </c>
      <c r="D3273" s="11">
        <f t="shared" si="512"/>
        <v>54.671280276816617</v>
      </c>
      <c r="E3273" s="11">
        <f t="shared" si="508"/>
        <v>0</v>
      </c>
      <c r="F3273" s="11">
        <f t="shared" si="509"/>
        <v>54.671280276816617</v>
      </c>
      <c r="G3273" s="11">
        <f t="shared" si="510"/>
        <v>8.6547197231833835</v>
      </c>
      <c r="H3273" s="12">
        <f t="shared" si="513"/>
        <v>0</v>
      </c>
      <c r="I3273" s="12">
        <f t="shared" si="507"/>
        <v>0</v>
      </c>
      <c r="J3273" s="12">
        <f t="shared" si="514"/>
        <v>0.55351358909073167</v>
      </c>
      <c r="K3273" s="12">
        <f t="shared" si="515"/>
        <v>0</v>
      </c>
      <c r="L3273" s="12">
        <f t="shared" si="516"/>
        <v>8.1012061340926511</v>
      </c>
      <c r="M3273" s="12">
        <f t="shared" si="511"/>
        <v>8.6547197231833835</v>
      </c>
      <c r="N3273" s="13"/>
    </row>
    <row r="3274" spans="1:14" x14ac:dyDescent="0.2">
      <c r="A3274" s="10" t="s">
        <v>3256</v>
      </c>
      <c r="B3274" s="6">
        <f>IF($C$10=2012,profiles!C3261,IF($C$10=2013,profiles!E3261,IF($C$10=2014,profiles!G3261,IF($C$10=2015,profiles!I3261,IF($C$10=2016,profiles!K3261)))))</f>
        <v>62.655000000000001</v>
      </c>
      <c r="C3274" s="6">
        <f>IF($C$10=2012,profiles!D3261,IF($C$10=2013,profiles!F3261,IF($C$10=2014,profiles!H3261,IF($C$10=2015,profiles!J3261,IF($C$10=2016,profiles!L3261)))))</f>
        <v>0.21476259529928643</v>
      </c>
      <c r="D3274" s="11">
        <f t="shared" si="512"/>
        <v>42.952519059857288</v>
      </c>
      <c r="E3274" s="11">
        <f t="shared" si="508"/>
        <v>0</v>
      </c>
      <c r="F3274" s="11">
        <f t="shared" si="509"/>
        <v>42.952519059857288</v>
      </c>
      <c r="G3274" s="11">
        <f t="shared" si="510"/>
        <v>19.702480940142713</v>
      </c>
      <c r="H3274" s="12">
        <f t="shared" si="513"/>
        <v>0</v>
      </c>
      <c r="I3274" s="12">
        <f t="shared" si="507"/>
        <v>0</v>
      </c>
      <c r="J3274" s="12">
        <f t="shared" si="514"/>
        <v>0</v>
      </c>
      <c r="K3274" s="12">
        <f t="shared" si="515"/>
        <v>0</v>
      </c>
      <c r="L3274" s="12">
        <f t="shared" si="516"/>
        <v>19.702480940142713</v>
      </c>
      <c r="M3274" s="12">
        <f t="shared" si="511"/>
        <v>19.702480940142713</v>
      </c>
      <c r="N3274" s="13"/>
    </row>
    <row r="3275" spans="1:14" x14ac:dyDescent="0.2">
      <c r="A3275" s="10" t="s">
        <v>3257</v>
      </c>
      <c r="B3275" s="6">
        <f>IF($C$10=2012,profiles!C3262,IF($C$10=2013,profiles!E3262,IF($C$10=2014,profiles!G3262,IF($C$10=2015,profiles!I3262,IF($C$10=2016,profiles!K3262)))))</f>
        <v>62.304000000000002</v>
      </c>
      <c r="C3275" s="6">
        <f>IF($C$10=2012,profiles!D3262,IF($C$10=2013,profiles!F3262,IF($C$10=2014,profiles!H3262,IF($C$10=2015,profiles!J3262,IF($C$10=2016,profiles!L3262)))))</f>
        <v>0.15361311720196988</v>
      </c>
      <c r="D3275" s="11">
        <f t="shared" si="512"/>
        <v>30.722623440393974</v>
      </c>
      <c r="E3275" s="11">
        <f t="shared" si="508"/>
        <v>0</v>
      </c>
      <c r="F3275" s="11">
        <f t="shared" si="509"/>
        <v>30.722623440393974</v>
      </c>
      <c r="G3275" s="11">
        <f t="shared" si="510"/>
        <v>31.581376559606028</v>
      </c>
      <c r="H3275" s="12">
        <f t="shared" si="513"/>
        <v>0</v>
      </c>
      <c r="I3275" s="12">
        <f t="shared" si="507"/>
        <v>0</v>
      </c>
      <c r="J3275" s="12">
        <f t="shared" si="514"/>
        <v>0</v>
      </c>
      <c r="K3275" s="12">
        <f t="shared" si="515"/>
        <v>0</v>
      </c>
      <c r="L3275" s="12">
        <f t="shared" si="516"/>
        <v>31.581376559606028</v>
      </c>
      <c r="M3275" s="12">
        <f t="shared" si="511"/>
        <v>31.581376559606028</v>
      </c>
      <c r="N3275" s="13"/>
    </row>
    <row r="3276" spans="1:14" x14ac:dyDescent="0.2">
      <c r="A3276" s="10" t="s">
        <v>3258</v>
      </c>
      <c r="B3276" s="6">
        <f>IF($C$10=2012,profiles!C3263,IF($C$10=2013,profiles!E3263,IF($C$10=2014,profiles!G3263,IF($C$10=2015,profiles!I3263,IF($C$10=2016,profiles!K3263)))))</f>
        <v>61.673999999999999</v>
      </c>
      <c r="C3276" s="6">
        <f>IF($C$10=2012,profiles!D3263,IF($C$10=2013,profiles!F3263,IF($C$10=2014,profiles!H3263,IF($C$10=2015,profiles!J3263,IF($C$10=2016,profiles!L3263)))))</f>
        <v>9.8221079986790902E-2</v>
      </c>
      <c r="D3276" s="11">
        <f t="shared" si="512"/>
        <v>19.644215997358181</v>
      </c>
      <c r="E3276" s="11">
        <f t="shared" si="508"/>
        <v>0</v>
      </c>
      <c r="F3276" s="11">
        <f t="shared" si="509"/>
        <v>19.644215997358181</v>
      </c>
      <c r="G3276" s="11">
        <f t="shared" si="510"/>
        <v>42.029784002641819</v>
      </c>
      <c r="H3276" s="12">
        <f t="shared" si="513"/>
        <v>0</v>
      </c>
      <c r="I3276" s="12">
        <f t="shared" si="507"/>
        <v>0</v>
      </c>
      <c r="J3276" s="12">
        <f t="shared" si="514"/>
        <v>0</v>
      </c>
      <c r="K3276" s="12">
        <f t="shared" si="515"/>
        <v>0</v>
      </c>
      <c r="L3276" s="12">
        <f t="shared" si="516"/>
        <v>42.029784002641819</v>
      </c>
      <c r="M3276" s="12">
        <f t="shared" si="511"/>
        <v>42.029784002641819</v>
      </c>
      <c r="N3276" s="13"/>
    </row>
    <row r="3277" spans="1:14" x14ac:dyDescent="0.2">
      <c r="A3277" s="10" t="s">
        <v>3259</v>
      </c>
      <c r="B3277" s="6">
        <f>IF($C$10=2012,profiles!C3264,IF($C$10=2013,profiles!E3264,IF($C$10=2014,profiles!G3264,IF($C$10=2015,profiles!I3264,IF($C$10=2016,profiles!K3264)))))</f>
        <v>59.335999999999999</v>
      </c>
      <c r="C3277" s="6">
        <f>IF($C$10=2012,profiles!D3264,IF($C$10=2013,profiles!F3264,IF($C$10=2014,profiles!H3264,IF($C$10=2015,profiles!J3264,IF($C$10=2016,profiles!L3264)))))</f>
        <v>6.0919754770348458E-2</v>
      </c>
      <c r="D3277" s="11">
        <f t="shared" si="512"/>
        <v>12.183950954069692</v>
      </c>
      <c r="E3277" s="11">
        <f t="shared" si="508"/>
        <v>0</v>
      </c>
      <c r="F3277" s="11">
        <f t="shared" si="509"/>
        <v>12.183950954069692</v>
      </c>
      <c r="G3277" s="11">
        <f t="shared" si="510"/>
        <v>47.152049045930305</v>
      </c>
      <c r="H3277" s="12">
        <f t="shared" si="513"/>
        <v>0</v>
      </c>
      <c r="I3277" s="12">
        <f t="shared" si="507"/>
        <v>0</v>
      </c>
      <c r="J3277" s="12">
        <f t="shared" si="514"/>
        <v>0</v>
      </c>
      <c r="K3277" s="12">
        <f t="shared" si="515"/>
        <v>0</v>
      </c>
      <c r="L3277" s="12">
        <f t="shared" si="516"/>
        <v>47.152049045930305</v>
      </c>
      <c r="M3277" s="12">
        <f t="shared" si="511"/>
        <v>47.152049045930305</v>
      </c>
      <c r="N3277" s="13"/>
    </row>
    <row r="3278" spans="1:14" x14ac:dyDescent="0.2">
      <c r="A3278" s="10" t="s">
        <v>3260</v>
      </c>
      <c r="B3278" s="6">
        <f>IF($C$10=2012,profiles!C3265,IF($C$10=2013,profiles!E3265,IF($C$10=2014,profiles!G3265,IF($C$10=2015,profiles!I3265,IF($C$10=2016,profiles!K3265)))))</f>
        <v>58.444000000000003</v>
      </c>
      <c r="C3278" s="6">
        <f>IF($C$10=2012,profiles!D3265,IF($C$10=2013,profiles!F3265,IF($C$10=2014,profiles!H3265,IF($C$10=2015,profiles!J3265,IF($C$10=2016,profiles!L3265)))))</f>
        <v>5.389883558988643E-2</v>
      </c>
      <c r="D3278" s="11">
        <f t="shared" si="512"/>
        <v>10.779767117977286</v>
      </c>
      <c r="E3278" s="11">
        <f t="shared" si="508"/>
        <v>0</v>
      </c>
      <c r="F3278" s="11">
        <f t="shared" si="509"/>
        <v>10.779767117977286</v>
      </c>
      <c r="G3278" s="11">
        <f t="shared" si="510"/>
        <v>47.664232882022716</v>
      </c>
      <c r="H3278" s="12">
        <f t="shared" si="513"/>
        <v>0</v>
      </c>
      <c r="I3278" s="12">
        <f t="shared" si="507"/>
        <v>0</v>
      </c>
      <c r="J3278" s="12">
        <f t="shared" si="514"/>
        <v>0</v>
      </c>
      <c r="K3278" s="12">
        <f t="shared" si="515"/>
        <v>0</v>
      </c>
      <c r="L3278" s="12">
        <f t="shared" si="516"/>
        <v>47.664232882022716</v>
      </c>
      <c r="M3278" s="12">
        <f t="shared" si="511"/>
        <v>47.664232882022716</v>
      </c>
      <c r="N3278" s="13"/>
    </row>
    <row r="3279" spans="1:14" x14ac:dyDescent="0.2">
      <c r="A3279" s="10" t="s">
        <v>3261</v>
      </c>
      <c r="B3279" s="6">
        <f>IF($C$10=2012,profiles!C3266,IF($C$10=2013,profiles!E3266,IF($C$10=2014,profiles!G3266,IF($C$10=2015,profiles!I3266,IF($C$10=2016,profiles!K3266)))))</f>
        <v>56.091000000000001</v>
      </c>
      <c r="C3279" s="6">
        <f>IF($C$10=2012,profiles!D3266,IF($C$10=2013,profiles!F3266,IF($C$10=2014,profiles!H3266,IF($C$10=2015,profiles!J3266,IF($C$10=2016,profiles!L3266)))))</f>
        <v>5.5492541170727508E-2</v>
      </c>
      <c r="D3279" s="11">
        <f t="shared" si="512"/>
        <v>11.098508234145502</v>
      </c>
      <c r="E3279" s="11">
        <f t="shared" si="508"/>
        <v>0</v>
      </c>
      <c r="F3279" s="11">
        <f t="shared" si="509"/>
        <v>11.098508234145502</v>
      </c>
      <c r="G3279" s="11">
        <f t="shared" si="510"/>
        <v>44.992491765854496</v>
      </c>
      <c r="H3279" s="12">
        <f t="shared" si="513"/>
        <v>0</v>
      </c>
      <c r="I3279" s="12">
        <f t="shared" si="507"/>
        <v>0</v>
      </c>
      <c r="J3279" s="12">
        <f t="shared" si="514"/>
        <v>0</v>
      </c>
      <c r="K3279" s="12">
        <f t="shared" si="515"/>
        <v>0</v>
      </c>
      <c r="L3279" s="12">
        <f t="shared" si="516"/>
        <v>44.992491765854496</v>
      </c>
      <c r="M3279" s="12">
        <f t="shared" si="511"/>
        <v>44.992491765854496</v>
      </c>
      <c r="N3279" s="13"/>
    </row>
    <row r="3280" spans="1:14" x14ac:dyDescent="0.2">
      <c r="A3280" s="10" t="s">
        <v>3262</v>
      </c>
      <c r="B3280" s="6">
        <f>IF($C$10=2012,profiles!C3267,IF($C$10=2013,profiles!E3267,IF($C$10=2014,profiles!G3267,IF($C$10=2015,profiles!I3267,IF($C$10=2016,profiles!K3267)))))</f>
        <v>51.460999999999999</v>
      </c>
      <c r="C3280" s="6">
        <f>IF($C$10=2012,profiles!D3267,IF($C$10=2013,profiles!F3267,IF($C$10=2014,profiles!H3267,IF($C$10=2015,profiles!J3267,IF($C$10=2016,profiles!L3267)))))</f>
        <v>5.5463825754856498E-2</v>
      </c>
      <c r="D3280" s="11">
        <f t="shared" si="512"/>
        <v>11.092765150971299</v>
      </c>
      <c r="E3280" s="11">
        <f t="shared" si="508"/>
        <v>0</v>
      </c>
      <c r="F3280" s="11">
        <f t="shared" si="509"/>
        <v>11.092765150971299</v>
      </c>
      <c r="G3280" s="11">
        <f t="shared" si="510"/>
        <v>40.368234849028696</v>
      </c>
      <c r="H3280" s="12">
        <f t="shared" si="513"/>
        <v>0</v>
      </c>
      <c r="I3280" s="12">
        <f t="shared" si="507"/>
        <v>0</v>
      </c>
      <c r="J3280" s="12">
        <f t="shared" si="514"/>
        <v>0</v>
      </c>
      <c r="K3280" s="12">
        <f t="shared" si="515"/>
        <v>0</v>
      </c>
      <c r="L3280" s="12">
        <f t="shared" si="516"/>
        <v>40.368234849028696</v>
      </c>
      <c r="M3280" s="12">
        <f t="shared" si="511"/>
        <v>40.368234849028696</v>
      </c>
      <c r="N3280" s="13"/>
    </row>
    <row r="3281" spans="1:14" x14ac:dyDescent="0.2">
      <c r="A3281" s="10" t="s">
        <v>3263</v>
      </c>
      <c r="B3281" s="6">
        <f>IF($C$10=2012,profiles!C3268,IF($C$10=2013,profiles!E3268,IF($C$10=2014,profiles!G3268,IF($C$10=2015,profiles!I3268,IF($C$10=2016,profiles!K3268)))))</f>
        <v>47.552999999999997</v>
      </c>
      <c r="C3281" s="6">
        <f>IF($C$10=2012,profiles!D3268,IF($C$10=2013,profiles!F3268,IF($C$10=2014,profiles!H3268,IF($C$10=2015,profiles!J3268,IF($C$10=2016,profiles!L3268)))))</f>
        <v>5.0969131371141424E-2</v>
      </c>
      <c r="D3281" s="11">
        <f t="shared" si="512"/>
        <v>10.193826274228284</v>
      </c>
      <c r="E3281" s="11">
        <f t="shared" si="508"/>
        <v>0</v>
      </c>
      <c r="F3281" s="11">
        <f t="shared" si="509"/>
        <v>10.193826274228284</v>
      </c>
      <c r="G3281" s="11">
        <f t="shared" si="510"/>
        <v>37.359173725771711</v>
      </c>
      <c r="H3281" s="12">
        <f t="shared" si="513"/>
        <v>0</v>
      </c>
      <c r="I3281" s="12">
        <f t="shared" si="507"/>
        <v>0</v>
      </c>
      <c r="J3281" s="12">
        <f t="shared" si="514"/>
        <v>0</v>
      </c>
      <c r="K3281" s="12">
        <f t="shared" si="515"/>
        <v>0</v>
      </c>
      <c r="L3281" s="12">
        <f t="shared" si="516"/>
        <v>37.359173725771711</v>
      </c>
      <c r="M3281" s="12">
        <f t="shared" si="511"/>
        <v>37.359173725771711</v>
      </c>
      <c r="N3281" s="13"/>
    </row>
    <row r="3282" spans="1:14" x14ac:dyDescent="0.2">
      <c r="A3282" s="10" t="s">
        <v>3264</v>
      </c>
      <c r="B3282" s="6">
        <f>IF($C$10=2012,profiles!C3269,IF($C$10=2013,profiles!E3269,IF($C$10=2014,profiles!G3269,IF($C$10=2015,profiles!I3269,IF($C$10=2016,profiles!K3269)))))</f>
        <v>45.134</v>
      </c>
      <c r="C3282" s="6">
        <f>IF($C$10=2012,profiles!D3269,IF($C$10=2013,profiles!F3269,IF($C$10=2014,profiles!H3269,IF($C$10=2015,profiles!J3269,IF($C$10=2016,profiles!L3269)))))</f>
        <v>4.5312275664034458E-2</v>
      </c>
      <c r="D3282" s="11">
        <f t="shared" si="512"/>
        <v>9.0624551328068925</v>
      </c>
      <c r="E3282" s="11">
        <f t="shared" si="508"/>
        <v>0</v>
      </c>
      <c r="F3282" s="11">
        <f t="shared" si="509"/>
        <v>9.0624551328068925</v>
      </c>
      <c r="G3282" s="11">
        <f t="shared" si="510"/>
        <v>36.071544867193111</v>
      </c>
      <c r="H3282" s="12">
        <f t="shared" si="513"/>
        <v>0</v>
      </c>
      <c r="I3282" s="12">
        <f t="shared" ref="I3282:I3345" si="517">MAX(MIN(E3282,($L$2-K3281)/$F$2),0)</f>
        <v>0</v>
      </c>
      <c r="J3282" s="12">
        <f t="shared" si="514"/>
        <v>0</v>
      </c>
      <c r="K3282" s="12">
        <f t="shared" si="515"/>
        <v>0</v>
      </c>
      <c r="L3282" s="12">
        <f t="shared" si="516"/>
        <v>36.071544867193111</v>
      </c>
      <c r="M3282" s="12">
        <f t="shared" si="511"/>
        <v>36.071544867193111</v>
      </c>
      <c r="N3282" s="13"/>
    </row>
    <row r="3283" spans="1:14" x14ac:dyDescent="0.2">
      <c r="A3283" s="10" t="s">
        <v>3265</v>
      </c>
      <c r="B3283" s="6">
        <f>IF($C$10=2012,profiles!C3270,IF($C$10=2013,profiles!E3270,IF($C$10=2014,profiles!G3270,IF($C$10=2015,profiles!I3270,IF($C$10=2016,profiles!K3270)))))</f>
        <v>43.822000000000003</v>
      </c>
      <c r="C3283" s="6">
        <f>IF($C$10=2012,profiles!D3270,IF($C$10=2013,profiles!F3270,IF($C$10=2014,profiles!H3270,IF($C$10=2015,profiles!J3270,IF($C$10=2016,profiles!L3270)))))</f>
        <v>3.6640344580043074E-2</v>
      </c>
      <c r="D3283" s="11">
        <f t="shared" si="512"/>
        <v>7.3280689160086148</v>
      </c>
      <c r="E3283" s="11">
        <f t="shared" ref="E3283:E3346" si="518">D3283-F3283</f>
        <v>0</v>
      </c>
      <c r="F3283" s="11">
        <f t="shared" ref="F3283:F3346" si="519">MIN(D3283,B3283)</f>
        <v>7.3280689160086148</v>
      </c>
      <c r="G3283" s="11">
        <f t="shared" ref="G3283:G3346" si="520">B3283-F3283</f>
        <v>36.493931083991384</v>
      </c>
      <c r="H3283" s="12">
        <f t="shared" si="513"/>
        <v>0</v>
      </c>
      <c r="I3283" s="12">
        <f t="shared" si="517"/>
        <v>0</v>
      </c>
      <c r="J3283" s="12">
        <f t="shared" si="514"/>
        <v>0</v>
      </c>
      <c r="K3283" s="12">
        <f t="shared" si="515"/>
        <v>0</v>
      </c>
      <c r="L3283" s="12">
        <f t="shared" si="516"/>
        <v>36.493931083991384</v>
      </c>
      <c r="M3283" s="12">
        <f t="shared" ref="M3283:M3346" si="521">B3283-D3283</f>
        <v>36.493931083991384</v>
      </c>
      <c r="N3283" s="13"/>
    </row>
    <row r="3284" spans="1:14" x14ac:dyDescent="0.2">
      <c r="A3284" s="10" t="s">
        <v>3266</v>
      </c>
      <c r="B3284" s="6">
        <f>IF($C$10=2012,profiles!C3271,IF($C$10=2013,profiles!E3271,IF($C$10=2014,profiles!G3271,IF($C$10=2015,profiles!I3271,IF($C$10=2016,profiles!K3271)))))</f>
        <v>43.741999999999997</v>
      </c>
      <c r="C3284" s="6">
        <f>IF($C$10=2012,profiles!D3271,IF($C$10=2013,profiles!F3271,IF($C$10=2014,profiles!H3271,IF($C$10=2015,profiles!J3271,IF($C$10=2016,profiles!L3271)))))</f>
        <v>3.1543431442928933E-2</v>
      </c>
      <c r="D3284" s="11">
        <f t="shared" ref="D3284:D3347" si="522">C3284*$C$2</f>
        <v>6.3086862885857871</v>
      </c>
      <c r="E3284" s="11">
        <f t="shared" si="518"/>
        <v>0</v>
      </c>
      <c r="F3284" s="11">
        <f t="shared" si="519"/>
        <v>6.3086862885857871</v>
      </c>
      <c r="G3284" s="11">
        <f t="shared" si="520"/>
        <v>37.433313711414208</v>
      </c>
      <c r="H3284" s="12">
        <f t="shared" ref="H3284:H3347" si="523">E3284-I3284</f>
        <v>0</v>
      </c>
      <c r="I3284" s="12">
        <f t="shared" si="517"/>
        <v>0</v>
      </c>
      <c r="J3284" s="12">
        <f t="shared" ref="J3284:J3347" si="524">MIN(G3284,K3283*$F$3)</f>
        <v>0</v>
      </c>
      <c r="K3284" s="12">
        <f t="shared" ref="K3284:K3347" si="525">K3283+I3284*$F$2-J3284/$F$3</f>
        <v>0</v>
      </c>
      <c r="L3284" s="12">
        <f t="shared" ref="L3284:L3347" si="526">MAX(G3284-J3284,0)</f>
        <v>37.433313711414208</v>
      </c>
      <c r="M3284" s="12">
        <f t="shared" si="521"/>
        <v>37.433313711414208</v>
      </c>
      <c r="N3284" s="13"/>
    </row>
    <row r="3285" spans="1:14" x14ac:dyDescent="0.2">
      <c r="A3285" s="10" t="s">
        <v>3267</v>
      </c>
      <c r="B3285" s="6">
        <f>IF($C$10=2012,profiles!C3272,IF($C$10=2013,profiles!E3272,IF($C$10=2014,profiles!G3272,IF($C$10=2015,profiles!I3272,IF($C$10=2016,profiles!K3272)))))</f>
        <v>44.142000000000003</v>
      </c>
      <c r="C3285" s="6">
        <f>IF($C$10=2012,profiles!D3272,IF($C$10=2013,profiles!F3272,IF($C$10=2014,profiles!H3272,IF($C$10=2015,profiles!J3272,IF($C$10=2016,profiles!L3272)))))</f>
        <v>2.8169418521177315E-2</v>
      </c>
      <c r="D3285" s="11">
        <f t="shared" si="522"/>
        <v>5.6338837042354628</v>
      </c>
      <c r="E3285" s="11">
        <f t="shared" si="518"/>
        <v>0</v>
      </c>
      <c r="F3285" s="11">
        <f t="shared" si="519"/>
        <v>5.6338837042354628</v>
      </c>
      <c r="G3285" s="11">
        <f t="shared" si="520"/>
        <v>38.508116295764538</v>
      </c>
      <c r="H3285" s="12">
        <f t="shared" si="523"/>
        <v>0</v>
      </c>
      <c r="I3285" s="12">
        <f t="shared" si="517"/>
        <v>0</v>
      </c>
      <c r="J3285" s="12">
        <f t="shared" si="524"/>
        <v>0</v>
      </c>
      <c r="K3285" s="12">
        <f t="shared" si="525"/>
        <v>0</v>
      </c>
      <c r="L3285" s="12">
        <f t="shared" si="526"/>
        <v>38.508116295764538</v>
      </c>
      <c r="M3285" s="12">
        <f t="shared" si="521"/>
        <v>38.508116295764538</v>
      </c>
      <c r="N3285" s="13"/>
    </row>
    <row r="3286" spans="1:14" x14ac:dyDescent="0.2">
      <c r="A3286" s="10" t="s">
        <v>3268</v>
      </c>
      <c r="B3286" s="6">
        <f>IF($C$10=2012,profiles!C3273,IF($C$10=2013,profiles!E3273,IF($C$10=2014,profiles!G3273,IF($C$10=2015,profiles!I3273,IF($C$10=2016,profiles!K3273)))))</f>
        <v>44.319000000000003</v>
      </c>
      <c r="C3286" s="6">
        <f>IF($C$10=2012,profiles!D3273,IF($C$10=2013,profiles!F3273,IF($C$10=2014,profiles!H3273,IF($C$10=2015,profiles!J3273,IF($C$10=2016,profiles!L3273)))))</f>
        <v>2.5757358219669776E-2</v>
      </c>
      <c r="D3286" s="11">
        <f t="shared" si="522"/>
        <v>5.151471643933955</v>
      </c>
      <c r="E3286" s="11">
        <f t="shared" si="518"/>
        <v>0</v>
      </c>
      <c r="F3286" s="11">
        <f t="shared" si="519"/>
        <v>5.151471643933955</v>
      </c>
      <c r="G3286" s="11">
        <f t="shared" si="520"/>
        <v>39.16752835606605</v>
      </c>
      <c r="H3286" s="12">
        <f t="shared" si="523"/>
        <v>0</v>
      </c>
      <c r="I3286" s="12">
        <f t="shared" si="517"/>
        <v>0</v>
      </c>
      <c r="J3286" s="12">
        <f t="shared" si="524"/>
        <v>0</v>
      </c>
      <c r="K3286" s="12">
        <f t="shared" si="525"/>
        <v>0</v>
      </c>
      <c r="L3286" s="12">
        <f t="shared" si="526"/>
        <v>39.16752835606605</v>
      </c>
      <c r="M3286" s="12">
        <f t="shared" si="521"/>
        <v>39.16752835606605</v>
      </c>
      <c r="N3286" s="13"/>
    </row>
    <row r="3287" spans="1:14" x14ac:dyDescent="0.2">
      <c r="A3287" s="10" t="s">
        <v>3269</v>
      </c>
      <c r="B3287" s="6">
        <f>IF($C$10=2012,profiles!C3274,IF($C$10=2013,profiles!E3274,IF($C$10=2014,profiles!G3274,IF($C$10=2015,profiles!I3274,IF($C$10=2016,profiles!K3274)))))</f>
        <v>45.843000000000004</v>
      </c>
      <c r="C3287" s="6">
        <f>IF($C$10=2012,profiles!D3274,IF($C$10=2013,profiles!F3274,IF($C$10=2014,profiles!H3274,IF($C$10=2015,profiles!J3274,IF($C$10=2016,profiles!L3274)))))</f>
        <v>3.0882986360373295E-2</v>
      </c>
      <c r="D3287" s="11">
        <f t="shared" si="522"/>
        <v>6.1765972720746589</v>
      </c>
      <c r="E3287" s="11">
        <f t="shared" si="518"/>
        <v>0</v>
      </c>
      <c r="F3287" s="11">
        <f t="shared" si="519"/>
        <v>6.1765972720746589</v>
      </c>
      <c r="G3287" s="11">
        <f t="shared" si="520"/>
        <v>39.666402727925345</v>
      </c>
      <c r="H3287" s="12">
        <f t="shared" si="523"/>
        <v>0</v>
      </c>
      <c r="I3287" s="12">
        <f t="shared" si="517"/>
        <v>0</v>
      </c>
      <c r="J3287" s="12">
        <f t="shared" si="524"/>
        <v>0</v>
      </c>
      <c r="K3287" s="12">
        <f t="shared" si="525"/>
        <v>0</v>
      </c>
      <c r="L3287" s="12">
        <f t="shared" si="526"/>
        <v>39.666402727925345</v>
      </c>
      <c r="M3287" s="12">
        <f t="shared" si="521"/>
        <v>39.666402727925345</v>
      </c>
      <c r="N3287" s="13"/>
    </row>
    <row r="3288" spans="1:14" x14ac:dyDescent="0.2">
      <c r="A3288" s="10" t="s">
        <v>3270</v>
      </c>
      <c r="B3288" s="6">
        <f>IF($C$10=2012,profiles!C3275,IF($C$10=2013,profiles!E3275,IF($C$10=2014,profiles!G3275,IF($C$10=2015,profiles!I3275,IF($C$10=2016,profiles!K3275)))))</f>
        <v>49.558</v>
      </c>
      <c r="C3288" s="6">
        <f>IF($C$10=2012,profiles!D3275,IF($C$10=2013,profiles!F3275,IF($C$10=2014,profiles!H3275,IF($C$10=2015,profiles!J3275,IF($C$10=2016,profiles!L3275)))))</f>
        <v>4.9892318736539841E-2</v>
      </c>
      <c r="D3288" s="11">
        <f t="shared" si="522"/>
        <v>9.978463747307968</v>
      </c>
      <c r="E3288" s="11">
        <f t="shared" si="518"/>
        <v>0</v>
      </c>
      <c r="F3288" s="11">
        <f t="shared" si="519"/>
        <v>9.978463747307968</v>
      </c>
      <c r="G3288" s="11">
        <f t="shared" si="520"/>
        <v>39.57953625269203</v>
      </c>
      <c r="H3288" s="12">
        <f t="shared" si="523"/>
        <v>0</v>
      </c>
      <c r="I3288" s="12">
        <f t="shared" si="517"/>
        <v>0</v>
      </c>
      <c r="J3288" s="12">
        <f t="shared" si="524"/>
        <v>0</v>
      </c>
      <c r="K3288" s="12">
        <f t="shared" si="525"/>
        <v>0</v>
      </c>
      <c r="L3288" s="12">
        <f t="shared" si="526"/>
        <v>39.57953625269203</v>
      </c>
      <c r="M3288" s="12">
        <f t="shared" si="521"/>
        <v>39.57953625269203</v>
      </c>
      <c r="N3288" s="13"/>
    </row>
    <row r="3289" spans="1:14" x14ac:dyDescent="0.2">
      <c r="A3289" s="10" t="s">
        <v>3271</v>
      </c>
      <c r="B3289" s="6">
        <f>IF($C$10=2012,profiles!C3276,IF($C$10=2013,profiles!E3276,IF($C$10=2014,profiles!G3276,IF($C$10=2015,profiles!I3276,IF($C$10=2016,profiles!K3276)))))</f>
        <v>53.817</v>
      </c>
      <c r="C3289" s="6">
        <f>IF($C$10=2012,profiles!D3276,IF($C$10=2013,profiles!F3276,IF($C$10=2014,profiles!H3276,IF($C$10=2015,profiles!J3276,IF($C$10=2016,profiles!L3276)))))</f>
        <v>8.8427853553481692E-2</v>
      </c>
      <c r="D3289" s="11">
        <f t="shared" si="522"/>
        <v>17.685570710696339</v>
      </c>
      <c r="E3289" s="11">
        <f t="shared" si="518"/>
        <v>0</v>
      </c>
      <c r="F3289" s="11">
        <f t="shared" si="519"/>
        <v>17.685570710696339</v>
      </c>
      <c r="G3289" s="11">
        <f t="shared" si="520"/>
        <v>36.131429289303661</v>
      </c>
      <c r="H3289" s="12">
        <f t="shared" si="523"/>
        <v>0</v>
      </c>
      <c r="I3289" s="12">
        <f t="shared" si="517"/>
        <v>0</v>
      </c>
      <c r="J3289" s="12">
        <f t="shared" si="524"/>
        <v>0</v>
      </c>
      <c r="K3289" s="12">
        <f t="shared" si="525"/>
        <v>0</v>
      </c>
      <c r="L3289" s="12">
        <f t="shared" si="526"/>
        <v>36.131429289303661</v>
      </c>
      <c r="M3289" s="12">
        <f t="shared" si="521"/>
        <v>36.131429289303661</v>
      </c>
      <c r="N3289" s="13"/>
    </row>
    <row r="3290" spans="1:14" x14ac:dyDescent="0.2">
      <c r="A3290" s="10" t="s">
        <v>3272</v>
      </c>
      <c r="B3290" s="6">
        <f>IF($C$10=2012,profiles!C3277,IF($C$10=2013,profiles!E3277,IF($C$10=2014,profiles!G3277,IF($C$10=2015,profiles!I3277,IF($C$10=2016,profiles!K3277)))))</f>
        <v>57.097999999999999</v>
      </c>
      <c r="C3290" s="6">
        <f>IF($C$10=2012,profiles!D3277,IF($C$10=2013,profiles!F3277,IF($C$10=2014,profiles!H3277,IF($C$10=2015,profiles!J3277,IF($C$10=2016,profiles!L3277)))))</f>
        <v>0.13865039483129935</v>
      </c>
      <c r="D3290" s="11">
        <f t="shared" si="522"/>
        <v>27.730078966259867</v>
      </c>
      <c r="E3290" s="11">
        <f t="shared" si="518"/>
        <v>0</v>
      </c>
      <c r="F3290" s="11">
        <f t="shared" si="519"/>
        <v>27.730078966259867</v>
      </c>
      <c r="G3290" s="11">
        <f t="shared" si="520"/>
        <v>29.367921033740132</v>
      </c>
      <c r="H3290" s="12">
        <f t="shared" si="523"/>
        <v>0</v>
      </c>
      <c r="I3290" s="12">
        <f t="shared" si="517"/>
        <v>0</v>
      </c>
      <c r="J3290" s="12">
        <f t="shared" si="524"/>
        <v>0</v>
      </c>
      <c r="K3290" s="12">
        <f t="shared" si="525"/>
        <v>0</v>
      </c>
      <c r="L3290" s="12">
        <f t="shared" si="526"/>
        <v>29.367921033740132</v>
      </c>
      <c r="M3290" s="12">
        <f t="shared" si="521"/>
        <v>29.367921033740132</v>
      </c>
      <c r="N3290" s="13"/>
    </row>
    <row r="3291" spans="1:14" x14ac:dyDescent="0.2">
      <c r="A3291" s="10" t="s">
        <v>3273</v>
      </c>
      <c r="B3291" s="6">
        <f>IF($C$10=2012,profiles!C3278,IF($C$10=2013,profiles!E3278,IF($C$10=2014,profiles!G3278,IF($C$10=2015,profiles!I3278,IF($C$10=2016,profiles!K3278)))))</f>
        <v>58.758000000000003</v>
      </c>
      <c r="C3291" s="6">
        <f>IF($C$10=2012,profiles!D3278,IF($C$10=2013,profiles!F3278,IF($C$10=2014,profiles!H3278,IF($C$10=2015,profiles!J3278,IF($C$10=2016,profiles!L3278)))))</f>
        <v>0.18822684852835606</v>
      </c>
      <c r="D3291" s="11">
        <f t="shared" si="522"/>
        <v>37.645369705671214</v>
      </c>
      <c r="E3291" s="11">
        <f t="shared" si="518"/>
        <v>0</v>
      </c>
      <c r="F3291" s="11">
        <f t="shared" si="519"/>
        <v>37.645369705671214</v>
      </c>
      <c r="G3291" s="11">
        <f t="shared" si="520"/>
        <v>21.112630294328788</v>
      </c>
      <c r="H3291" s="12">
        <f t="shared" si="523"/>
        <v>0</v>
      </c>
      <c r="I3291" s="12">
        <f t="shared" si="517"/>
        <v>0</v>
      </c>
      <c r="J3291" s="12">
        <f t="shared" si="524"/>
        <v>0</v>
      </c>
      <c r="K3291" s="12">
        <f t="shared" si="525"/>
        <v>0</v>
      </c>
      <c r="L3291" s="12">
        <f t="shared" si="526"/>
        <v>21.112630294328788</v>
      </c>
      <c r="M3291" s="12">
        <f t="shared" si="521"/>
        <v>21.112630294328788</v>
      </c>
      <c r="N3291" s="13"/>
    </row>
    <row r="3292" spans="1:14" x14ac:dyDescent="0.2">
      <c r="A3292" s="10" t="s">
        <v>3274</v>
      </c>
      <c r="B3292" s="6">
        <f>IF($C$10=2012,profiles!C3279,IF($C$10=2013,profiles!E3279,IF($C$10=2014,profiles!G3279,IF($C$10=2015,profiles!I3279,IF($C$10=2016,profiles!K3279)))))</f>
        <v>59.408000000000001</v>
      </c>
      <c r="C3292" s="6">
        <f>IF($C$10=2012,profiles!D3279,IF($C$10=2013,profiles!F3279,IF($C$10=2014,profiles!H3279,IF($C$10=2015,profiles!J3279,IF($C$10=2016,profiles!L3279)))))</f>
        <v>0.22812634601579326</v>
      </c>
      <c r="D3292" s="11">
        <f t="shared" si="522"/>
        <v>45.625269203158652</v>
      </c>
      <c r="E3292" s="11">
        <f t="shared" si="518"/>
        <v>0</v>
      </c>
      <c r="F3292" s="11">
        <f t="shared" si="519"/>
        <v>45.625269203158652</v>
      </c>
      <c r="G3292" s="11">
        <f t="shared" si="520"/>
        <v>13.782730796841349</v>
      </c>
      <c r="H3292" s="12">
        <f t="shared" si="523"/>
        <v>0</v>
      </c>
      <c r="I3292" s="12">
        <f t="shared" si="517"/>
        <v>0</v>
      </c>
      <c r="J3292" s="12">
        <f t="shared" si="524"/>
        <v>0</v>
      </c>
      <c r="K3292" s="12">
        <f t="shared" si="525"/>
        <v>0</v>
      </c>
      <c r="L3292" s="12">
        <f t="shared" si="526"/>
        <v>13.782730796841349</v>
      </c>
      <c r="M3292" s="12">
        <f t="shared" si="521"/>
        <v>13.782730796841349</v>
      </c>
      <c r="N3292" s="13"/>
    </row>
    <row r="3293" spans="1:14" x14ac:dyDescent="0.2">
      <c r="A3293" s="10" t="s">
        <v>3275</v>
      </c>
      <c r="B3293" s="6">
        <f>IF($C$10=2012,profiles!C3280,IF($C$10=2013,profiles!E3280,IF($C$10=2014,profiles!G3280,IF($C$10=2015,profiles!I3280,IF($C$10=2016,profiles!K3280)))))</f>
        <v>57.853000000000002</v>
      </c>
      <c r="C3293" s="6">
        <f>IF($C$10=2012,profiles!D3280,IF($C$10=2013,profiles!F3280,IF($C$10=2014,profiles!H3280,IF($C$10=2015,profiles!J3280,IF($C$10=2016,profiles!L3280)))))</f>
        <v>0.26031586503948312</v>
      </c>
      <c r="D3293" s="11">
        <f t="shared" si="522"/>
        <v>52.063173007896623</v>
      </c>
      <c r="E3293" s="11">
        <f t="shared" si="518"/>
        <v>0</v>
      </c>
      <c r="F3293" s="11">
        <f t="shared" si="519"/>
        <v>52.063173007896623</v>
      </c>
      <c r="G3293" s="11">
        <f t="shared" si="520"/>
        <v>5.7898269921033787</v>
      </c>
      <c r="H3293" s="12">
        <f t="shared" si="523"/>
        <v>0</v>
      </c>
      <c r="I3293" s="12">
        <f t="shared" si="517"/>
        <v>0</v>
      </c>
      <c r="J3293" s="12">
        <f t="shared" si="524"/>
        <v>0</v>
      </c>
      <c r="K3293" s="12">
        <f t="shared" si="525"/>
        <v>0</v>
      </c>
      <c r="L3293" s="12">
        <f t="shared" si="526"/>
        <v>5.7898269921033787</v>
      </c>
      <c r="M3293" s="12">
        <f t="shared" si="521"/>
        <v>5.7898269921033787</v>
      </c>
      <c r="N3293" s="13"/>
    </row>
    <row r="3294" spans="1:14" x14ac:dyDescent="0.2">
      <c r="A3294" s="10" t="s">
        <v>3276</v>
      </c>
      <c r="B3294" s="6">
        <f>IF($C$10=2012,profiles!C3281,IF($C$10=2013,profiles!E3281,IF($C$10=2014,profiles!G3281,IF($C$10=2015,profiles!I3281,IF($C$10=2016,profiles!K3281)))))</f>
        <v>55.703000000000003</v>
      </c>
      <c r="C3294" s="6">
        <f>IF($C$10=2012,profiles!D3281,IF($C$10=2013,profiles!F3281,IF($C$10=2014,profiles!H3281,IF($C$10=2015,profiles!J3281,IF($C$10=2016,profiles!L3281)))))</f>
        <v>0.27932519741564965</v>
      </c>
      <c r="D3294" s="11">
        <f t="shared" si="522"/>
        <v>55.865039483129934</v>
      </c>
      <c r="E3294" s="11">
        <f t="shared" si="518"/>
        <v>0.16203948312993077</v>
      </c>
      <c r="F3294" s="11">
        <f t="shared" si="519"/>
        <v>55.703000000000003</v>
      </c>
      <c r="G3294" s="11">
        <f t="shared" si="520"/>
        <v>0</v>
      </c>
      <c r="H3294" s="12">
        <f t="shared" si="523"/>
        <v>0</v>
      </c>
      <c r="I3294" s="12">
        <f t="shared" si="517"/>
        <v>0.16203948312993077</v>
      </c>
      <c r="J3294" s="12">
        <f t="shared" si="524"/>
        <v>0</v>
      </c>
      <c r="K3294" s="12">
        <f t="shared" si="525"/>
        <v>0.13125198133524393</v>
      </c>
      <c r="L3294" s="12">
        <f t="shared" si="526"/>
        <v>0</v>
      </c>
      <c r="M3294" s="12">
        <f t="shared" si="521"/>
        <v>-0.16203948312993077</v>
      </c>
      <c r="N3294" s="13"/>
    </row>
    <row r="3295" spans="1:14" x14ac:dyDescent="0.2">
      <c r="A3295" s="10" t="s">
        <v>3277</v>
      </c>
      <c r="B3295" s="6">
        <f>IF($C$10=2012,profiles!C3282,IF($C$10=2013,profiles!E3282,IF($C$10=2014,profiles!G3282,IF($C$10=2015,profiles!I3282,IF($C$10=2016,profiles!K3282)))))</f>
        <v>53.545999999999999</v>
      </c>
      <c r="C3295" s="6">
        <f>IF($C$10=2012,profiles!D3282,IF($C$10=2013,profiles!F3282,IF($C$10=2014,profiles!H3282,IF($C$10=2015,profiles!J3282,IF($C$10=2016,profiles!L3282)))))</f>
        <v>0.28581478822684853</v>
      </c>
      <c r="D3295" s="11">
        <f t="shared" si="522"/>
        <v>57.162957645369708</v>
      </c>
      <c r="E3295" s="11">
        <f t="shared" si="518"/>
        <v>3.616957645369709</v>
      </c>
      <c r="F3295" s="11">
        <f t="shared" si="519"/>
        <v>53.545999999999999</v>
      </c>
      <c r="G3295" s="11">
        <f t="shared" si="520"/>
        <v>0</v>
      </c>
      <c r="H3295" s="12">
        <f t="shared" si="523"/>
        <v>0</v>
      </c>
      <c r="I3295" s="12">
        <f t="shared" si="517"/>
        <v>3.616957645369709</v>
      </c>
      <c r="J3295" s="12">
        <f t="shared" si="524"/>
        <v>0</v>
      </c>
      <c r="K3295" s="12">
        <f t="shared" si="525"/>
        <v>3.0609876740847084</v>
      </c>
      <c r="L3295" s="12">
        <f t="shared" si="526"/>
        <v>0</v>
      </c>
      <c r="M3295" s="12">
        <f t="shared" si="521"/>
        <v>-3.616957645369709</v>
      </c>
      <c r="N3295" s="13"/>
    </row>
    <row r="3296" spans="1:14" x14ac:dyDescent="0.2">
      <c r="A3296" s="10" t="s">
        <v>3278</v>
      </c>
      <c r="B3296" s="6">
        <f>IF($C$10=2012,profiles!C3283,IF($C$10=2013,profiles!E3283,IF($C$10=2014,profiles!G3283,IF($C$10=2015,profiles!I3283,IF($C$10=2016,profiles!K3283)))))</f>
        <v>52.548999999999999</v>
      </c>
      <c r="C3296" s="6">
        <f>IF($C$10=2012,profiles!D3283,IF($C$10=2013,profiles!F3283,IF($C$10=2014,profiles!H3283,IF($C$10=2015,profiles!J3283,IF($C$10=2016,profiles!L3283)))))</f>
        <v>0.26934673366834172</v>
      </c>
      <c r="D3296" s="11">
        <f t="shared" si="522"/>
        <v>53.869346733668344</v>
      </c>
      <c r="E3296" s="11">
        <f t="shared" si="518"/>
        <v>1.3203467336683445</v>
      </c>
      <c r="F3296" s="11">
        <f t="shared" si="519"/>
        <v>52.548999999999999</v>
      </c>
      <c r="G3296" s="11">
        <f t="shared" si="520"/>
        <v>0</v>
      </c>
      <c r="H3296" s="12">
        <f t="shared" si="523"/>
        <v>0</v>
      </c>
      <c r="I3296" s="12">
        <f t="shared" si="517"/>
        <v>1.3203467336683445</v>
      </c>
      <c r="J3296" s="12">
        <f t="shared" si="524"/>
        <v>0</v>
      </c>
      <c r="K3296" s="12">
        <f t="shared" si="525"/>
        <v>4.1304685283560678</v>
      </c>
      <c r="L3296" s="12">
        <f t="shared" si="526"/>
        <v>0</v>
      </c>
      <c r="M3296" s="12">
        <f t="shared" si="521"/>
        <v>-1.3203467336683445</v>
      </c>
      <c r="N3296" s="13"/>
    </row>
    <row r="3297" spans="1:14" x14ac:dyDescent="0.2">
      <c r="A3297" s="10" t="s">
        <v>3279</v>
      </c>
      <c r="B3297" s="6">
        <f>IF($C$10=2012,profiles!C3284,IF($C$10=2013,profiles!E3284,IF($C$10=2014,profiles!G3284,IF($C$10=2015,profiles!I3284,IF($C$10=2016,profiles!K3284)))))</f>
        <v>51.743000000000002</v>
      </c>
      <c r="C3297" s="6">
        <f>IF($C$10=2012,profiles!D3284,IF($C$10=2013,profiles!F3284,IF($C$10=2014,profiles!H3284,IF($C$10=2015,profiles!J3284,IF($C$10=2016,profiles!L3284)))))</f>
        <v>0.23266331658291459</v>
      </c>
      <c r="D3297" s="11">
        <f t="shared" si="522"/>
        <v>46.532663316582919</v>
      </c>
      <c r="E3297" s="11">
        <f t="shared" si="518"/>
        <v>0</v>
      </c>
      <c r="F3297" s="11">
        <f t="shared" si="519"/>
        <v>46.532663316582919</v>
      </c>
      <c r="G3297" s="11">
        <f t="shared" si="520"/>
        <v>5.2103366834170828</v>
      </c>
      <c r="H3297" s="12">
        <f t="shared" si="523"/>
        <v>0</v>
      </c>
      <c r="I3297" s="12">
        <f t="shared" si="517"/>
        <v>0</v>
      </c>
      <c r="J3297" s="12">
        <f t="shared" si="524"/>
        <v>3.8248138572577188</v>
      </c>
      <c r="K3297" s="12">
        <f t="shared" si="525"/>
        <v>0</v>
      </c>
      <c r="L3297" s="12">
        <f t="shared" si="526"/>
        <v>1.385522826159364</v>
      </c>
      <c r="M3297" s="12">
        <f t="shared" si="521"/>
        <v>5.2103366834170828</v>
      </c>
      <c r="N3297" s="13"/>
    </row>
    <row r="3298" spans="1:14" x14ac:dyDescent="0.2">
      <c r="A3298" s="10" t="s">
        <v>3280</v>
      </c>
      <c r="B3298" s="6">
        <f>IF($C$10=2012,profiles!C3285,IF($C$10=2013,profiles!E3285,IF($C$10=2014,profiles!G3285,IF($C$10=2015,profiles!I3285,IF($C$10=2016,profiles!K3285)))))</f>
        <v>52.45</v>
      </c>
      <c r="C3298" s="6">
        <f>IF($C$10=2012,profiles!D3285,IF($C$10=2013,profiles!F3285,IF($C$10=2014,profiles!H3285,IF($C$10=2015,profiles!J3285,IF($C$10=2016,profiles!L3285)))))</f>
        <v>0.19385498923187366</v>
      </c>
      <c r="D3298" s="11">
        <f t="shared" si="522"/>
        <v>38.770997846374733</v>
      </c>
      <c r="E3298" s="11">
        <f t="shared" si="518"/>
        <v>0</v>
      </c>
      <c r="F3298" s="11">
        <f t="shared" si="519"/>
        <v>38.770997846374733</v>
      </c>
      <c r="G3298" s="11">
        <f t="shared" si="520"/>
        <v>13.67900215362527</v>
      </c>
      <c r="H3298" s="12">
        <f t="shared" si="523"/>
        <v>0</v>
      </c>
      <c r="I3298" s="12">
        <f t="shared" si="517"/>
        <v>0</v>
      </c>
      <c r="J3298" s="12">
        <f t="shared" si="524"/>
        <v>0</v>
      </c>
      <c r="K3298" s="12">
        <f t="shared" si="525"/>
        <v>0</v>
      </c>
      <c r="L3298" s="12">
        <f t="shared" si="526"/>
        <v>13.67900215362527</v>
      </c>
      <c r="M3298" s="12">
        <f t="shared" si="521"/>
        <v>13.67900215362527</v>
      </c>
      <c r="N3298" s="13"/>
    </row>
    <row r="3299" spans="1:14" x14ac:dyDescent="0.2">
      <c r="A3299" s="10" t="s">
        <v>3281</v>
      </c>
      <c r="B3299" s="6">
        <f>IF($C$10=2012,profiles!C3286,IF($C$10=2013,profiles!E3286,IF($C$10=2014,profiles!G3286,IF($C$10=2015,profiles!I3286,IF($C$10=2016,profiles!K3286)))))</f>
        <v>52.954000000000001</v>
      </c>
      <c r="C3299" s="6">
        <f>IF($C$10=2012,profiles!D3286,IF($C$10=2013,profiles!F3286,IF($C$10=2014,profiles!H3286,IF($C$10=2015,profiles!J3286,IF($C$10=2016,profiles!L3286)))))</f>
        <v>0.15208901651112705</v>
      </c>
      <c r="D3299" s="11">
        <f t="shared" si="522"/>
        <v>30.417803302225408</v>
      </c>
      <c r="E3299" s="11">
        <f t="shared" si="518"/>
        <v>0</v>
      </c>
      <c r="F3299" s="11">
        <f t="shared" si="519"/>
        <v>30.417803302225408</v>
      </c>
      <c r="G3299" s="11">
        <f t="shared" si="520"/>
        <v>22.536196697774592</v>
      </c>
      <c r="H3299" s="12">
        <f t="shared" si="523"/>
        <v>0</v>
      </c>
      <c r="I3299" s="12">
        <f t="shared" si="517"/>
        <v>0</v>
      </c>
      <c r="J3299" s="12">
        <f t="shared" si="524"/>
        <v>0</v>
      </c>
      <c r="K3299" s="12">
        <f t="shared" si="525"/>
        <v>0</v>
      </c>
      <c r="L3299" s="12">
        <f t="shared" si="526"/>
        <v>22.536196697774592</v>
      </c>
      <c r="M3299" s="12">
        <f t="shared" si="521"/>
        <v>22.536196697774592</v>
      </c>
      <c r="N3299" s="13"/>
    </row>
    <row r="3300" spans="1:14" x14ac:dyDescent="0.2">
      <c r="A3300" s="10" t="s">
        <v>3282</v>
      </c>
      <c r="B3300" s="6">
        <f>IF($C$10=2012,profiles!C3287,IF($C$10=2013,profiles!E3287,IF($C$10=2014,profiles!G3287,IF($C$10=2015,profiles!I3287,IF($C$10=2016,profiles!K3287)))))</f>
        <v>52.375999999999998</v>
      </c>
      <c r="C3300" s="6">
        <f>IF($C$10=2012,profiles!D3287,IF($C$10=2013,profiles!F3287,IF($C$10=2014,profiles!H3287,IF($C$10=2015,profiles!J3287,IF($C$10=2016,profiles!L3287)))))</f>
        <v>0.10516870064608758</v>
      </c>
      <c r="D3300" s="11">
        <f t="shared" si="522"/>
        <v>21.033740129217517</v>
      </c>
      <c r="E3300" s="11">
        <f t="shared" si="518"/>
        <v>0</v>
      </c>
      <c r="F3300" s="11">
        <f t="shared" si="519"/>
        <v>21.033740129217517</v>
      </c>
      <c r="G3300" s="11">
        <f t="shared" si="520"/>
        <v>31.342259870782481</v>
      </c>
      <c r="H3300" s="12">
        <f t="shared" si="523"/>
        <v>0</v>
      </c>
      <c r="I3300" s="12">
        <f t="shared" si="517"/>
        <v>0</v>
      </c>
      <c r="J3300" s="12">
        <f t="shared" si="524"/>
        <v>0</v>
      </c>
      <c r="K3300" s="12">
        <f t="shared" si="525"/>
        <v>0</v>
      </c>
      <c r="L3300" s="12">
        <f t="shared" si="526"/>
        <v>31.342259870782481</v>
      </c>
      <c r="M3300" s="12">
        <f t="shared" si="521"/>
        <v>31.342259870782481</v>
      </c>
      <c r="N3300" s="13"/>
    </row>
    <row r="3301" spans="1:14" x14ac:dyDescent="0.2">
      <c r="A3301" s="10" t="s">
        <v>3283</v>
      </c>
      <c r="B3301" s="6">
        <f>IF($C$10=2012,profiles!C3288,IF($C$10=2013,profiles!E3288,IF($C$10=2014,profiles!G3288,IF($C$10=2015,profiles!I3288,IF($C$10=2016,profiles!K3288)))))</f>
        <v>50.372</v>
      </c>
      <c r="C3301" s="6">
        <f>IF($C$10=2012,profiles!D3288,IF($C$10=2013,profiles!F3288,IF($C$10=2014,profiles!H3288,IF($C$10=2015,profiles!J3288,IF($C$10=2016,profiles!L3288)))))</f>
        <v>6.8772433596554203E-2</v>
      </c>
      <c r="D3301" s="11">
        <f t="shared" si="522"/>
        <v>13.75448671931084</v>
      </c>
      <c r="E3301" s="11">
        <f t="shared" si="518"/>
        <v>0</v>
      </c>
      <c r="F3301" s="11">
        <f t="shared" si="519"/>
        <v>13.75448671931084</v>
      </c>
      <c r="G3301" s="11">
        <f t="shared" si="520"/>
        <v>36.61751328068916</v>
      </c>
      <c r="H3301" s="12">
        <f t="shared" si="523"/>
        <v>0</v>
      </c>
      <c r="I3301" s="12">
        <f t="shared" si="517"/>
        <v>0</v>
      </c>
      <c r="J3301" s="12">
        <f t="shared" si="524"/>
        <v>0</v>
      </c>
      <c r="K3301" s="12">
        <f t="shared" si="525"/>
        <v>0</v>
      </c>
      <c r="L3301" s="12">
        <f t="shared" si="526"/>
        <v>36.61751328068916</v>
      </c>
      <c r="M3301" s="12">
        <f t="shared" si="521"/>
        <v>36.61751328068916</v>
      </c>
      <c r="N3301" s="13"/>
    </row>
    <row r="3302" spans="1:14" x14ac:dyDescent="0.2">
      <c r="A3302" s="10" t="s">
        <v>3284</v>
      </c>
      <c r="B3302" s="6">
        <f>IF($C$10=2012,profiles!C3289,IF($C$10=2013,profiles!E3289,IF($C$10=2014,profiles!G3289,IF($C$10=2015,profiles!I3289,IF($C$10=2016,profiles!K3289)))))</f>
        <v>49.914999999999999</v>
      </c>
      <c r="C3302" s="6">
        <f>IF($C$10=2012,profiles!D3289,IF($C$10=2013,profiles!F3289,IF($C$10=2014,profiles!H3289,IF($C$10=2015,profiles!J3289,IF($C$10=2016,profiles!L3289)))))</f>
        <v>5.665470208183776E-2</v>
      </c>
      <c r="D3302" s="11">
        <f t="shared" si="522"/>
        <v>11.330940416367552</v>
      </c>
      <c r="E3302" s="11">
        <f t="shared" si="518"/>
        <v>0</v>
      </c>
      <c r="F3302" s="11">
        <f t="shared" si="519"/>
        <v>11.330940416367552</v>
      </c>
      <c r="G3302" s="11">
        <f t="shared" si="520"/>
        <v>38.584059583632445</v>
      </c>
      <c r="H3302" s="12">
        <f t="shared" si="523"/>
        <v>0</v>
      </c>
      <c r="I3302" s="12">
        <f t="shared" si="517"/>
        <v>0</v>
      </c>
      <c r="J3302" s="12">
        <f t="shared" si="524"/>
        <v>0</v>
      </c>
      <c r="K3302" s="12">
        <f t="shared" si="525"/>
        <v>0</v>
      </c>
      <c r="L3302" s="12">
        <f t="shared" si="526"/>
        <v>38.584059583632445</v>
      </c>
      <c r="M3302" s="12">
        <f t="shared" si="521"/>
        <v>38.584059583632445</v>
      </c>
      <c r="N3302" s="13"/>
    </row>
    <row r="3303" spans="1:14" x14ac:dyDescent="0.2">
      <c r="A3303" s="10" t="s">
        <v>3285</v>
      </c>
      <c r="B3303" s="6">
        <f>IF($C$10=2012,profiles!C3290,IF($C$10=2013,profiles!E3290,IF($C$10=2014,profiles!G3290,IF($C$10=2015,profiles!I3290,IF($C$10=2016,profiles!K3290)))))</f>
        <v>49.11</v>
      </c>
      <c r="C3303" s="6">
        <f>IF($C$10=2012,profiles!D3290,IF($C$10=2013,profiles!F3290,IF($C$10=2014,profiles!H3290,IF($C$10=2015,profiles!J3290,IF($C$10=2016,profiles!L3290)))))</f>
        <v>5.2404881550610197E-2</v>
      </c>
      <c r="D3303" s="11">
        <f t="shared" si="522"/>
        <v>10.48097631012204</v>
      </c>
      <c r="E3303" s="11">
        <f t="shared" si="518"/>
        <v>0</v>
      </c>
      <c r="F3303" s="11">
        <f t="shared" si="519"/>
        <v>10.48097631012204</v>
      </c>
      <c r="G3303" s="11">
        <f t="shared" si="520"/>
        <v>38.629023689877961</v>
      </c>
      <c r="H3303" s="12">
        <f t="shared" si="523"/>
        <v>0</v>
      </c>
      <c r="I3303" s="12">
        <f t="shared" si="517"/>
        <v>0</v>
      </c>
      <c r="J3303" s="12">
        <f t="shared" si="524"/>
        <v>0</v>
      </c>
      <c r="K3303" s="12">
        <f t="shared" si="525"/>
        <v>0</v>
      </c>
      <c r="L3303" s="12">
        <f t="shared" si="526"/>
        <v>38.629023689877961</v>
      </c>
      <c r="M3303" s="12">
        <f t="shared" si="521"/>
        <v>38.629023689877961</v>
      </c>
      <c r="N3303" s="13"/>
    </row>
    <row r="3304" spans="1:14" x14ac:dyDescent="0.2">
      <c r="A3304" s="10" t="s">
        <v>3286</v>
      </c>
      <c r="B3304" s="6">
        <f>IF($C$10=2012,profiles!C3291,IF($C$10=2013,profiles!E3291,IF($C$10=2014,profiles!G3291,IF($C$10=2015,profiles!I3291,IF($C$10=2016,profiles!K3291)))))</f>
        <v>45.636000000000003</v>
      </c>
      <c r="C3304" s="6">
        <f>IF($C$10=2012,profiles!D3291,IF($C$10=2013,profiles!F3291,IF($C$10=2014,profiles!H3291,IF($C$10=2015,profiles!J3291,IF($C$10=2016,profiles!L3291)))))</f>
        <v>4.6604450825556351E-2</v>
      </c>
      <c r="D3304" s="11">
        <f t="shared" si="522"/>
        <v>9.3208901651112708</v>
      </c>
      <c r="E3304" s="11">
        <f t="shared" si="518"/>
        <v>0</v>
      </c>
      <c r="F3304" s="11">
        <f t="shared" si="519"/>
        <v>9.3208901651112708</v>
      </c>
      <c r="G3304" s="11">
        <f t="shared" si="520"/>
        <v>36.31510983488873</v>
      </c>
      <c r="H3304" s="12">
        <f t="shared" si="523"/>
        <v>0</v>
      </c>
      <c r="I3304" s="12">
        <f t="shared" si="517"/>
        <v>0</v>
      </c>
      <c r="J3304" s="12">
        <f t="shared" si="524"/>
        <v>0</v>
      </c>
      <c r="K3304" s="12">
        <f t="shared" si="525"/>
        <v>0</v>
      </c>
      <c r="L3304" s="12">
        <f t="shared" si="526"/>
        <v>36.31510983488873</v>
      </c>
      <c r="M3304" s="12">
        <f t="shared" si="521"/>
        <v>36.31510983488873</v>
      </c>
      <c r="N3304" s="13"/>
    </row>
    <row r="3305" spans="1:14" x14ac:dyDescent="0.2">
      <c r="A3305" s="10" t="s">
        <v>3287</v>
      </c>
      <c r="B3305" s="6">
        <f>IF($C$10=2012,profiles!C3292,IF($C$10=2013,profiles!E3292,IF($C$10=2014,profiles!G3292,IF($C$10=2015,profiles!I3292,IF($C$10=2016,profiles!K3292)))))</f>
        <v>42.018999999999998</v>
      </c>
      <c r="C3305" s="6">
        <f>IF($C$10=2012,profiles!D3292,IF($C$10=2013,profiles!F3292,IF($C$10=2014,profiles!H3292,IF($C$10=2015,profiles!J3292,IF($C$10=2016,profiles!L3292)))))</f>
        <v>4.1579325197415647E-2</v>
      </c>
      <c r="D3305" s="11">
        <f t="shared" si="522"/>
        <v>8.3158650394831302</v>
      </c>
      <c r="E3305" s="11">
        <f t="shared" si="518"/>
        <v>0</v>
      </c>
      <c r="F3305" s="11">
        <f t="shared" si="519"/>
        <v>8.3158650394831302</v>
      </c>
      <c r="G3305" s="11">
        <f t="shared" si="520"/>
        <v>33.70313496051687</v>
      </c>
      <c r="H3305" s="12">
        <f t="shared" si="523"/>
        <v>0</v>
      </c>
      <c r="I3305" s="12">
        <f t="shared" si="517"/>
        <v>0</v>
      </c>
      <c r="J3305" s="12">
        <f t="shared" si="524"/>
        <v>0</v>
      </c>
      <c r="K3305" s="12">
        <f t="shared" si="525"/>
        <v>0</v>
      </c>
      <c r="L3305" s="12">
        <f t="shared" si="526"/>
        <v>33.70313496051687</v>
      </c>
      <c r="M3305" s="12">
        <f t="shared" si="521"/>
        <v>33.70313496051687</v>
      </c>
      <c r="N3305" s="13"/>
    </row>
    <row r="3306" spans="1:14" x14ac:dyDescent="0.2">
      <c r="A3306" s="10" t="s">
        <v>3288</v>
      </c>
      <c r="B3306" s="6">
        <f>IF($C$10=2012,profiles!C3293,IF($C$10=2013,profiles!E3293,IF($C$10=2014,profiles!G3293,IF($C$10=2015,profiles!I3293,IF($C$10=2016,profiles!K3293)))))</f>
        <v>39.765999999999998</v>
      </c>
      <c r="C3306" s="6">
        <f>IF($C$10=2012,profiles!D3293,IF($C$10=2013,profiles!F3293,IF($C$10=2014,profiles!H3293,IF($C$10=2015,profiles!J3293,IF($C$10=2016,profiles!L3293)))))</f>
        <v>3.7229002153625269E-2</v>
      </c>
      <c r="D3306" s="11">
        <f t="shared" si="522"/>
        <v>7.445800430725054</v>
      </c>
      <c r="E3306" s="11">
        <f t="shared" si="518"/>
        <v>0</v>
      </c>
      <c r="F3306" s="11">
        <f t="shared" si="519"/>
        <v>7.445800430725054</v>
      </c>
      <c r="G3306" s="11">
        <f t="shared" si="520"/>
        <v>32.320199569274948</v>
      </c>
      <c r="H3306" s="12">
        <f t="shared" si="523"/>
        <v>0</v>
      </c>
      <c r="I3306" s="12">
        <f t="shared" si="517"/>
        <v>0</v>
      </c>
      <c r="J3306" s="12">
        <f t="shared" si="524"/>
        <v>0</v>
      </c>
      <c r="K3306" s="12">
        <f t="shared" si="525"/>
        <v>0</v>
      </c>
      <c r="L3306" s="12">
        <f t="shared" si="526"/>
        <v>32.320199569274948</v>
      </c>
      <c r="M3306" s="12">
        <f t="shared" si="521"/>
        <v>32.320199569274948</v>
      </c>
      <c r="N3306" s="13"/>
    </row>
    <row r="3307" spans="1:14" x14ac:dyDescent="0.2">
      <c r="A3307" s="10" t="s">
        <v>3289</v>
      </c>
      <c r="B3307" s="6">
        <f>IF($C$10=2012,profiles!C3294,IF($C$10=2013,profiles!E3294,IF($C$10=2014,profiles!G3294,IF($C$10=2015,profiles!I3294,IF($C$10=2016,profiles!K3294)))))</f>
        <v>38.598999999999997</v>
      </c>
      <c r="C3307" s="6">
        <f>IF($C$10=2012,profiles!D3294,IF($C$10=2013,profiles!F3294,IF($C$10=2014,profiles!H3294,IF($C$10=2015,profiles!J3294,IF($C$10=2016,profiles!L3294)))))</f>
        <v>3.67264895908112E-2</v>
      </c>
      <c r="D3307" s="11">
        <f t="shared" si="522"/>
        <v>7.34529791816224</v>
      </c>
      <c r="E3307" s="11">
        <f t="shared" si="518"/>
        <v>0</v>
      </c>
      <c r="F3307" s="11">
        <f t="shared" si="519"/>
        <v>7.34529791816224</v>
      </c>
      <c r="G3307" s="11">
        <f t="shared" si="520"/>
        <v>31.253702081837758</v>
      </c>
      <c r="H3307" s="12">
        <f t="shared" si="523"/>
        <v>0</v>
      </c>
      <c r="I3307" s="12">
        <f t="shared" si="517"/>
        <v>0</v>
      </c>
      <c r="J3307" s="12">
        <f t="shared" si="524"/>
        <v>0</v>
      </c>
      <c r="K3307" s="12">
        <f t="shared" si="525"/>
        <v>0</v>
      </c>
      <c r="L3307" s="12">
        <f t="shared" si="526"/>
        <v>31.253702081837758</v>
      </c>
      <c r="M3307" s="12">
        <f t="shared" si="521"/>
        <v>31.253702081837758</v>
      </c>
      <c r="N3307" s="13"/>
    </row>
    <row r="3308" spans="1:14" x14ac:dyDescent="0.2">
      <c r="A3308" s="10" t="s">
        <v>3290</v>
      </c>
      <c r="B3308" s="6">
        <f>IF($C$10=2012,profiles!C3295,IF($C$10=2013,profiles!E3295,IF($C$10=2014,profiles!G3295,IF($C$10=2015,profiles!I3295,IF($C$10=2016,profiles!K3295)))))</f>
        <v>38.25</v>
      </c>
      <c r="C3308" s="6">
        <f>IF($C$10=2012,profiles!D3295,IF($C$10=2013,profiles!F3295,IF($C$10=2014,profiles!H3295,IF($C$10=2015,profiles!J3295,IF($C$10=2016,profiles!L3295)))))</f>
        <v>4.1033740129217518E-2</v>
      </c>
      <c r="D3308" s="11">
        <f t="shared" si="522"/>
        <v>8.2067480258435044</v>
      </c>
      <c r="E3308" s="11">
        <f t="shared" si="518"/>
        <v>0</v>
      </c>
      <c r="F3308" s="11">
        <f t="shared" si="519"/>
        <v>8.2067480258435044</v>
      </c>
      <c r="G3308" s="11">
        <f t="shared" si="520"/>
        <v>30.043251974156497</v>
      </c>
      <c r="H3308" s="12">
        <f t="shared" si="523"/>
        <v>0</v>
      </c>
      <c r="I3308" s="12">
        <f t="shared" si="517"/>
        <v>0</v>
      </c>
      <c r="J3308" s="12">
        <f t="shared" si="524"/>
        <v>0</v>
      </c>
      <c r="K3308" s="12">
        <f t="shared" si="525"/>
        <v>0</v>
      </c>
      <c r="L3308" s="12">
        <f t="shared" si="526"/>
        <v>30.043251974156497</v>
      </c>
      <c r="M3308" s="12">
        <f t="shared" si="521"/>
        <v>30.043251974156497</v>
      </c>
      <c r="N3308" s="13"/>
    </row>
    <row r="3309" spans="1:14" x14ac:dyDescent="0.2">
      <c r="A3309" s="10" t="s">
        <v>3291</v>
      </c>
      <c r="B3309" s="6">
        <f>IF($C$10=2012,profiles!C3296,IF($C$10=2013,profiles!E3296,IF($C$10=2014,profiles!G3296,IF($C$10=2015,profiles!I3296,IF($C$10=2016,profiles!K3296)))))</f>
        <v>38.664000000000001</v>
      </c>
      <c r="C3309" s="6">
        <f>IF($C$10=2012,profiles!D3296,IF($C$10=2013,profiles!F3296,IF($C$10=2014,profiles!H3296,IF($C$10=2015,profiles!J3296,IF($C$10=2016,profiles!L3296)))))</f>
        <v>4.0890165111270638E-2</v>
      </c>
      <c r="D3309" s="11">
        <f t="shared" si="522"/>
        <v>8.1780330222541266</v>
      </c>
      <c r="E3309" s="11">
        <f t="shared" si="518"/>
        <v>0</v>
      </c>
      <c r="F3309" s="11">
        <f t="shared" si="519"/>
        <v>8.1780330222541266</v>
      </c>
      <c r="G3309" s="11">
        <f t="shared" si="520"/>
        <v>30.485966977745875</v>
      </c>
      <c r="H3309" s="12">
        <f t="shared" si="523"/>
        <v>0</v>
      </c>
      <c r="I3309" s="12">
        <f t="shared" si="517"/>
        <v>0</v>
      </c>
      <c r="J3309" s="12">
        <f t="shared" si="524"/>
        <v>0</v>
      </c>
      <c r="K3309" s="12">
        <f t="shared" si="525"/>
        <v>0</v>
      </c>
      <c r="L3309" s="12">
        <f t="shared" si="526"/>
        <v>30.485966977745875</v>
      </c>
      <c r="M3309" s="12">
        <f t="shared" si="521"/>
        <v>30.485966977745875</v>
      </c>
      <c r="N3309" s="13"/>
    </row>
    <row r="3310" spans="1:14" x14ac:dyDescent="0.2">
      <c r="A3310" s="10" t="s">
        <v>3292</v>
      </c>
      <c r="B3310" s="6">
        <f>IF($C$10=2012,profiles!C3297,IF($C$10=2013,profiles!E3297,IF($C$10=2014,profiles!G3297,IF($C$10=2015,profiles!I3297,IF($C$10=2016,profiles!K3297)))))</f>
        <v>38.234999999999999</v>
      </c>
      <c r="C3310" s="6">
        <f>IF($C$10=2012,profiles!D3297,IF($C$10=2013,profiles!F3297,IF($C$10=2014,profiles!H3297,IF($C$10=2015,profiles!J3297,IF($C$10=2016,profiles!L3297)))))</f>
        <v>3.903804737975592E-2</v>
      </c>
      <c r="D3310" s="11">
        <f t="shared" si="522"/>
        <v>7.8076094759511845</v>
      </c>
      <c r="E3310" s="11">
        <f t="shared" si="518"/>
        <v>0</v>
      </c>
      <c r="F3310" s="11">
        <f t="shared" si="519"/>
        <v>7.8076094759511845</v>
      </c>
      <c r="G3310" s="11">
        <f t="shared" si="520"/>
        <v>30.427390524048814</v>
      </c>
      <c r="H3310" s="12">
        <f t="shared" si="523"/>
        <v>0</v>
      </c>
      <c r="I3310" s="12">
        <f t="shared" si="517"/>
        <v>0</v>
      </c>
      <c r="J3310" s="12">
        <f t="shared" si="524"/>
        <v>0</v>
      </c>
      <c r="K3310" s="12">
        <f t="shared" si="525"/>
        <v>0</v>
      </c>
      <c r="L3310" s="12">
        <f t="shared" si="526"/>
        <v>30.427390524048814</v>
      </c>
      <c r="M3310" s="12">
        <f t="shared" si="521"/>
        <v>30.427390524048814</v>
      </c>
      <c r="N3310" s="13"/>
    </row>
    <row r="3311" spans="1:14" x14ac:dyDescent="0.2">
      <c r="A3311" s="10" t="s">
        <v>3293</v>
      </c>
      <c r="B3311" s="6">
        <f>IF($C$10=2012,profiles!C3298,IF($C$10=2013,profiles!E3298,IF($C$10=2014,profiles!G3298,IF($C$10=2015,profiles!I3298,IF($C$10=2016,profiles!K3298)))))</f>
        <v>38.265000000000001</v>
      </c>
      <c r="C3311" s="6">
        <f>IF($C$10=2012,profiles!D3298,IF($C$10=2013,profiles!F3298,IF($C$10=2014,profiles!H3298,IF($C$10=2015,profiles!J3298,IF($C$10=2016,profiles!L3298)))))</f>
        <v>4.7738693467336682E-2</v>
      </c>
      <c r="D3311" s="11">
        <f t="shared" si="522"/>
        <v>9.5477386934673358</v>
      </c>
      <c r="E3311" s="11">
        <f t="shared" si="518"/>
        <v>0</v>
      </c>
      <c r="F3311" s="11">
        <f t="shared" si="519"/>
        <v>9.5477386934673358</v>
      </c>
      <c r="G3311" s="11">
        <f t="shared" si="520"/>
        <v>28.717261306532663</v>
      </c>
      <c r="H3311" s="12">
        <f t="shared" si="523"/>
        <v>0</v>
      </c>
      <c r="I3311" s="12">
        <f t="shared" si="517"/>
        <v>0</v>
      </c>
      <c r="J3311" s="12">
        <f t="shared" si="524"/>
        <v>0</v>
      </c>
      <c r="K3311" s="12">
        <f t="shared" si="525"/>
        <v>0</v>
      </c>
      <c r="L3311" s="12">
        <f t="shared" si="526"/>
        <v>28.717261306532663</v>
      </c>
      <c r="M3311" s="12">
        <f t="shared" si="521"/>
        <v>28.717261306532663</v>
      </c>
      <c r="N3311" s="13"/>
    </row>
    <row r="3312" spans="1:14" x14ac:dyDescent="0.2">
      <c r="A3312" s="10" t="s">
        <v>3294</v>
      </c>
      <c r="B3312" s="6">
        <f>IF($C$10=2012,profiles!C3299,IF($C$10=2013,profiles!E3299,IF($C$10=2014,profiles!G3299,IF($C$10=2015,profiles!I3299,IF($C$10=2016,profiles!K3299)))))</f>
        <v>40.853999999999999</v>
      </c>
      <c r="C3312" s="6">
        <f>IF($C$10=2012,profiles!D3299,IF($C$10=2013,profiles!F3299,IF($C$10=2014,profiles!H3299,IF($C$10=2015,profiles!J3299,IF($C$10=2016,profiles!L3299)))))</f>
        <v>7.6482412060301513E-2</v>
      </c>
      <c r="D3312" s="11">
        <f t="shared" si="522"/>
        <v>15.296482412060303</v>
      </c>
      <c r="E3312" s="11">
        <f t="shared" si="518"/>
        <v>0</v>
      </c>
      <c r="F3312" s="11">
        <f t="shared" si="519"/>
        <v>15.296482412060303</v>
      </c>
      <c r="G3312" s="11">
        <f t="shared" si="520"/>
        <v>25.557517587939696</v>
      </c>
      <c r="H3312" s="12">
        <f t="shared" si="523"/>
        <v>0</v>
      </c>
      <c r="I3312" s="12">
        <f t="shared" si="517"/>
        <v>0</v>
      </c>
      <c r="J3312" s="12">
        <f t="shared" si="524"/>
        <v>0</v>
      </c>
      <c r="K3312" s="12">
        <f t="shared" si="525"/>
        <v>0</v>
      </c>
      <c r="L3312" s="12">
        <f t="shared" si="526"/>
        <v>25.557517587939696</v>
      </c>
      <c r="M3312" s="12">
        <f t="shared" si="521"/>
        <v>25.557517587939696</v>
      </c>
      <c r="N3312" s="13"/>
    </row>
    <row r="3313" spans="1:14" x14ac:dyDescent="0.2">
      <c r="A3313" s="10" t="s">
        <v>3295</v>
      </c>
      <c r="B3313" s="6">
        <f>IF($C$10=2012,profiles!C3300,IF($C$10=2013,profiles!E3300,IF($C$10=2014,profiles!G3300,IF($C$10=2015,profiles!I3300,IF($C$10=2016,profiles!K3300)))))</f>
        <v>45.030999999999999</v>
      </c>
      <c r="C3313" s="6">
        <f>IF($C$10=2012,profiles!D3300,IF($C$10=2013,profiles!F3300,IF($C$10=2014,profiles!H3300,IF($C$10=2015,profiles!J3300,IF($C$10=2016,profiles!L3300)))))</f>
        <v>0.11974156496769563</v>
      </c>
      <c r="D3313" s="11">
        <f t="shared" si="522"/>
        <v>23.948312993539126</v>
      </c>
      <c r="E3313" s="11">
        <f t="shared" si="518"/>
        <v>0</v>
      </c>
      <c r="F3313" s="11">
        <f t="shared" si="519"/>
        <v>23.948312993539126</v>
      </c>
      <c r="G3313" s="11">
        <f t="shared" si="520"/>
        <v>21.082687006460873</v>
      </c>
      <c r="H3313" s="12">
        <f t="shared" si="523"/>
        <v>0</v>
      </c>
      <c r="I3313" s="12">
        <f t="shared" si="517"/>
        <v>0</v>
      </c>
      <c r="J3313" s="12">
        <f t="shared" si="524"/>
        <v>0</v>
      </c>
      <c r="K3313" s="12">
        <f t="shared" si="525"/>
        <v>0</v>
      </c>
      <c r="L3313" s="12">
        <f t="shared" si="526"/>
        <v>21.082687006460873</v>
      </c>
      <c r="M3313" s="12">
        <f t="shared" si="521"/>
        <v>21.082687006460873</v>
      </c>
      <c r="N3313" s="13"/>
    </row>
    <row r="3314" spans="1:14" x14ac:dyDescent="0.2">
      <c r="A3314" s="10" t="s">
        <v>3296</v>
      </c>
      <c r="B3314" s="6">
        <f>IF($C$10=2012,profiles!C3301,IF($C$10=2013,profiles!E3301,IF($C$10=2014,profiles!G3301,IF($C$10=2015,profiles!I3301,IF($C$10=2016,profiles!K3301)))))</f>
        <v>48.460999999999999</v>
      </c>
      <c r="C3314" s="6">
        <f>IF($C$10=2012,profiles!D3301,IF($C$10=2013,profiles!F3301,IF($C$10=2014,profiles!H3301,IF($C$10=2015,profiles!J3301,IF($C$10=2016,profiles!L3301)))))</f>
        <v>0.16907394113424265</v>
      </c>
      <c r="D3314" s="11">
        <f t="shared" si="522"/>
        <v>33.814788226848528</v>
      </c>
      <c r="E3314" s="11">
        <f t="shared" si="518"/>
        <v>0</v>
      </c>
      <c r="F3314" s="11">
        <f t="shared" si="519"/>
        <v>33.814788226848528</v>
      </c>
      <c r="G3314" s="11">
        <f t="shared" si="520"/>
        <v>14.646211773151471</v>
      </c>
      <c r="H3314" s="12">
        <f t="shared" si="523"/>
        <v>0</v>
      </c>
      <c r="I3314" s="12">
        <f t="shared" si="517"/>
        <v>0</v>
      </c>
      <c r="J3314" s="12">
        <f t="shared" si="524"/>
        <v>0</v>
      </c>
      <c r="K3314" s="12">
        <f t="shared" si="525"/>
        <v>0</v>
      </c>
      <c r="L3314" s="12">
        <f t="shared" si="526"/>
        <v>14.646211773151471</v>
      </c>
      <c r="M3314" s="12">
        <f t="shared" si="521"/>
        <v>14.646211773151471</v>
      </c>
      <c r="N3314" s="13"/>
    </row>
    <row r="3315" spans="1:14" x14ac:dyDescent="0.2">
      <c r="A3315" s="10" t="s">
        <v>3297</v>
      </c>
      <c r="B3315" s="6">
        <f>IF($C$10=2012,profiles!C3302,IF($C$10=2013,profiles!E3302,IF($C$10=2014,profiles!G3302,IF($C$10=2015,profiles!I3302,IF($C$10=2016,profiles!K3302)))))</f>
        <v>50.87</v>
      </c>
      <c r="C3315" s="6">
        <f>IF($C$10=2012,profiles!D3302,IF($C$10=2013,profiles!F3302,IF($C$10=2014,profiles!H3302,IF($C$10=2015,profiles!J3302,IF($C$10=2016,profiles!L3302)))))</f>
        <v>0.20353194544149317</v>
      </c>
      <c r="D3315" s="11">
        <f t="shared" si="522"/>
        <v>40.706389088298636</v>
      </c>
      <c r="E3315" s="11">
        <f t="shared" si="518"/>
        <v>0</v>
      </c>
      <c r="F3315" s="11">
        <f t="shared" si="519"/>
        <v>40.706389088298636</v>
      </c>
      <c r="G3315" s="11">
        <f t="shared" si="520"/>
        <v>10.163610911701362</v>
      </c>
      <c r="H3315" s="12">
        <f t="shared" si="523"/>
        <v>0</v>
      </c>
      <c r="I3315" s="12">
        <f t="shared" si="517"/>
        <v>0</v>
      </c>
      <c r="J3315" s="12">
        <f t="shared" si="524"/>
        <v>0</v>
      </c>
      <c r="K3315" s="12">
        <f t="shared" si="525"/>
        <v>0</v>
      </c>
      <c r="L3315" s="12">
        <f t="shared" si="526"/>
        <v>10.163610911701362</v>
      </c>
      <c r="M3315" s="12">
        <f t="shared" si="521"/>
        <v>10.163610911701362</v>
      </c>
      <c r="N3315" s="13"/>
    </row>
    <row r="3316" spans="1:14" x14ac:dyDescent="0.2">
      <c r="A3316" s="10" t="s">
        <v>3298</v>
      </c>
      <c r="B3316" s="6">
        <f>IF($C$10=2012,profiles!C3303,IF($C$10=2013,profiles!E3303,IF($C$10=2014,profiles!G3303,IF($C$10=2015,profiles!I3303,IF($C$10=2016,profiles!K3303)))))</f>
        <v>53.206000000000003</v>
      </c>
      <c r="C3316" s="6">
        <f>IF($C$10=2012,profiles!D3303,IF($C$10=2013,profiles!F3303,IF($C$10=2014,profiles!H3303,IF($C$10=2015,profiles!J3303,IF($C$10=2016,profiles!L3303)))))</f>
        <v>0.22274228284278536</v>
      </c>
      <c r="D3316" s="11">
        <f t="shared" si="522"/>
        <v>44.548456568557071</v>
      </c>
      <c r="E3316" s="11">
        <f t="shared" si="518"/>
        <v>0</v>
      </c>
      <c r="F3316" s="11">
        <f t="shared" si="519"/>
        <v>44.548456568557071</v>
      </c>
      <c r="G3316" s="11">
        <f t="shared" si="520"/>
        <v>8.6575434314429316</v>
      </c>
      <c r="H3316" s="12">
        <f t="shared" si="523"/>
        <v>0</v>
      </c>
      <c r="I3316" s="12">
        <f t="shared" si="517"/>
        <v>0</v>
      </c>
      <c r="J3316" s="12">
        <f t="shared" si="524"/>
        <v>0</v>
      </c>
      <c r="K3316" s="12">
        <f t="shared" si="525"/>
        <v>0</v>
      </c>
      <c r="L3316" s="12">
        <f t="shared" si="526"/>
        <v>8.6575434314429316</v>
      </c>
      <c r="M3316" s="12">
        <f t="shared" si="521"/>
        <v>8.6575434314429316</v>
      </c>
      <c r="N3316" s="13"/>
    </row>
    <row r="3317" spans="1:14" x14ac:dyDescent="0.2">
      <c r="A3317" s="10" t="s">
        <v>3299</v>
      </c>
      <c r="B3317" s="6">
        <f>IF($C$10=2012,profiles!C3304,IF($C$10=2013,profiles!E3304,IF($C$10=2014,profiles!G3304,IF($C$10=2015,profiles!I3304,IF($C$10=2016,profiles!K3304)))))</f>
        <v>52.53</v>
      </c>
      <c r="C3317" s="6">
        <f>IF($C$10=2012,profiles!D3304,IF($C$10=2013,profiles!F3304,IF($C$10=2014,profiles!H3304,IF($C$10=2015,profiles!J3304,IF($C$10=2016,profiles!L3304)))))</f>
        <v>0.22331658291457288</v>
      </c>
      <c r="D3317" s="11">
        <f t="shared" si="522"/>
        <v>44.663316582914575</v>
      </c>
      <c r="E3317" s="11">
        <f t="shared" si="518"/>
        <v>0</v>
      </c>
      <c r="F3317" s="11">
        <f t="shared" si="519"/>
        <v>44.663316582914575</v>
      </c>
      <c r="G3317" s="11">
        <f t="shared" si="520"/>
        <v>7.8666834170854258</v>
      </c>
      <c r="H3317" s="12">
        <f t="shared" si="523"/>
        <v>0</v>
      </c>
      <c r="I3317" s="12">
        <f t="shared" si="517"/>
        <v>0</v>
      </c>
      <c r="J3317" s="12">
        <f t="shared" si="524"/>
        <v>0</v>
      </c>
      <c r="K3317" s="12">
        <f t="shared" si="525"/>
        <v>0</v>
      </c>
      <c r="L3317" s="12">
        <f t="shared" si="526"/>
        <v>7.8666834170854258</v>
      </c>
      <c r="M3317" s="12">
        <f t="shared" si="521"/>
        <v>7.8666834170854258</v>
      </c>
      <c r="N3317" s="13"/>
    </row>
    <row r="3318" spans="1:14" x14ac:dyDescent="0.2">
      <c r="A3318" s="10" t="s">
        <v>3300</v>
      </c>
      <c r="B3318" s="6">
        <f>IF($C$10=2012,profiles!C3305,IF($C$10=2013,profiles!E3305,IF($C$10=2014,profiles!G3305,IF($C$10=2015,profiles!I3305,IF($C$10=2016,profiles!K3305)))))</f>
        <v>50.122999999999998</v>
      </c>
      <c r="C3318" s="6">
        <f>IF($C$10=2012,profiles!D3305,IF($C$10=2013,profiles!F3305,IF($C$10=2014,profiles!H3305,IF($C$10=2015,profiles!J3305,IF($C$10=2016,profiles!L3305)))))</f>
        <v>0.21699928212491026</v>
      </c>
      <c r="D3318" s="11">
        <f t="shared" si="522"/>
        <v>43.399856424982055</v>
      </c>
      <c r="E3318" s="11">
        <f t="shared" si="518"/>
        <v>0</v>
      </c>
      <c r="F3318" s="11">
        <f t="shared" si="519"/>
        <v>43.399856424982055</v>
      </c>
      <c r="G3318" s="11">
        <f t="shared" si="520"/>
        <v>6.7231435750179429</v>
      </c>
      <c r="H3318" s="12">
        <f t="shared" si="523"/>
        <v>0</v>
      </c>
      <c r="I3318" s="12">
        <f t="shared" si="517"/>
        <v>0</v>
      </c>
      <c r="J3318" s="12">
        <f t="shared" si="524"/>
        <v>0</v>
      </c>
      <c r="K3318" s="12">
        <f t="shared" si="525"/>
        <v>0</v>
      </c>
      <c r="L3318" s="12">
        <f t="shared" si="526"/>
        <v>6.7231435750179429</v>
      </c>
      <c r="M3318" s="12">
        <f t="shared" si="521"/>
        <v>6.7231435750179429</v>
      </c>
      <c r="N3318" s="13"/>
    </row>
    <row r="3319" spans="1:14" x14ac:dyDescent="0.2">
      <c r="A3319" s="10" t="s">
        <v>3301</v>
      </c>
      <c r="B3319" s="6">
        <f>IF($C$10=2012,profiles!C3306,IF($C$10=2013,profiles!E3306,IF($C$10=2014,profiles!G3306,IF($C$10=2015,profiles!I3306,IF($C$10=2016,profiles!K3306)))))</f>
        <v>48.52</v>
      </c>
      <c r="C3319" s="6">
        <f>IF($C$10=2012,profiles!D3306,IF($C$10=2013,profiles!F3306,IF($C$10=2014,profiles!H3306,IF($C$10=2015,profiles!J3306,IF($C$10=2016,profiles!L3306)))))</f>
        <v>0.21013639626704952</v>
      </c>
      <c r="D3319" s="11">
        <f t="shared" si="522"/>
        <v>42.027279253409908</v>
      </c>
      <c r="E3319" s="11">
        <f t="shared" si="518"/>
        <v>0</v>
      </c>
      <c r="F3319" s="11">
        <f t="shared" si="519"/>
        <v>42.027279253409908</v>
      </c>
      <c r="G3319" s="11">
        <f t="shared" si="520"/>
        <v>6.4927207465900949</v>
      </c>
      <c r="H3319" s="12">
        <f t="shared" si="523"/>
        <v>0</v>
      </c>
      <c r="I3319" s="12">
        <f t="shared" si="517"/>
        <v>0</v>
      </c>
      <c r="J3319" s="12">
        <f t="shared" si="524"/>
        <v>0</v>
      </c>
      <c r="K3319" s="12">
        <f t="shared" si="525"/>
        <v>0</v>
      </c>
      <c r="L3319" s="12">
        <f t="shared" si="526"/>
        <v>6.4927207465900949</v>
      </c>
      <c r="M3319" s="12">
        <f t="shared" si="521"/>
        <v>6.4927207465900949</v>
      </c>
      <c r="N3319" s="13"/>
    </row>
    <row r="3320" spans="1:14" x14ac:dyDescent="0.2">
      <c r="A3320" s="10" t="s">
        <v>3302</v>
      </c>
      <c r="B3320" s="6">
        <f>IF($C$10=2012,profiles!C3307,IF($C$10=2013,profiles!E3307,IF($C$10=2014,profiles!G3307,IF($C$10=2015,profiles!I3307,IF($C$10=2016,profiles!K3307)))))</f>
        <v>47.811</v>
      </c>
      <c r="C3320" s="6">
        <f>IF($C$10=2012,profiles!D3307,IF($C$10=2013,profiles!F3307,IF($C$10=2014,profiles!H3307,IF($C$10=2015,profiles!J3307,IF($C$10=2016,profiles!L3307)))))</f>
        <v>0.19287867910983489</v>
      </c>
      <c r="D3320" s="11">
        <f t="shared" si="522"/>
        <v>38.57573582196698</v>
      </c>
      <c r="E3320" s="11">
        <f t="shared" si="518"/>
        <v>0</v>
      </c>
      <c r="F3320" s="11">
        <f t="shared" si="519"/>
        <v>38.57573582196698</v>
      </c>
      <c r="G3320" s="11">
        <f t="shared" si="520"/>
        <v>9.2352641780330202</v>
      </c>
      <c r="H3320" s="12">
        <f t="shared" si="523"/>
        <v>0</v>
      </c>
      <c r="I3320" s="12">
        <f t="shared" si="517"/>
        <v>0</v>
      </c>
      <c r="J3320" s="12">
        <f t="shared" si="524"/>
        <v>0</v>
      </c>
      <c r="K3320" s="12">
        <f t="shared" si="525"/>
        <v>0</v>
      </c>
      <c r="L3320" s="12">
        <f t="shared" si="526"/>
        <v>9.2352641780330202</v>
      </c>
      <c r="M3320" s="12">
        <f t="shared" si="521"/>
        <v>9.2352641780330202</v>
      </c>
      <c r="N3320" s="13"/>
    </row>
    <row r="3321" spans="1:14" x14ac:dyDescent="0.2">
      <c r="A3321" s="10" t="s">
        <v>3303</v>
      </c>
      <c r="B3321" s="6">
        <f>IF($C$10=2012,profiles!C3308,IF($C$10=2013,profiles!E3308,IF($C$10=2014,profiles!G3308,IF($C$10=2015,profiles!I3308,IF($C$10=2016,profiles!K3308)))))</f>
        <v>47.469000000000001</v>
      </c>
      <c r="C3321" s="6">
        <f>IF($C$10=2012,profiles!D3308,IF($C$10=2013,profiles!F3308,IF($C$10=2014,profiles!H3308,IF($C$10=2015,profiles!J3308,IF($C$10=2016,profiles!L3308)))))</f>
        <v>0.16488155061019383</v>
      </c>
      <c r="D3321" s="11">
        <f t="shared" si="522"/>
        <v>32.976310122038768</v>
      </c>
      <c r="E3321" s="11">
        <f t="shared" si="518"/>
        <v>0</v>
      </c>
      <c r="F3321" s="11">
        <f t="shared" si="519"/>
        <v>32.976310122038768</v>
      </c>
      <c r="G3321" s="11">
        <f t="shared" si="520"/>
        <v>14.492689877961233</v>
      </c>
      <c r="H3321" s="12">
        <f t="shared" si="523"/>
        <v>0</v>
      </c>
      <c r="I3321" s="12">
        <f t="shared" si="517"/>
        <v>0</v>
      </c>
      <c r="J3321" s="12">
        <f t="shared" si="524"/>
        <v>0</v>
      </c>
      <c r="K3321" s="12">
        <f t="shared" si="525"/>
        <v>0</v>
      </c>
      <c r="L3321" s="12">
        <f t="shared" si="526"/>
        <v>14.492689877961233</v>
      </c>
      <c r="M3321" s="12">
        <f t="shared" si="521"/>
        <v>14.492689877961233</v>
      </c>
      <c r="N3321" s="13"/>
    </row>
    <row r="3322" spans="1:14" x14ac:dyDescent="0.2">
      <c r="A3322" s="10" t="s">
        <v>3304</v>
      </c>
      <c r="B3322" s="6">
        <f>IF($C$10=2012,profiles!C3309,IF($C$10=2013,profiles!E3309,IF($C$10=2014,profiles!G3309,IF($C$10=2015,profiles!I3309,IF($C$10=2016,profiles!K3309)))))</f>
        <v>48.712000000000003</v>
      </c>
      <c r="C3322" s="6">
        <f>IF($C$10=2012,profiles!D3309,IF($C$10=2013,profiles!F3309,IF($C$10=2014,profiles!H3309,IF($C$10=2015,profiles!J3309,IF($C$10=2016,profiles!L3309)))))</f>
        <v>0.12489590811198852</v>
      </c>
      <c r="D3322" s="11">
        <f t="shared" si="522"/>
        <v>24.979181622397704</v>
      </c>
      <c r="E3322" s="11">
        <f t="shared" si="518"/>
        <v>0</v>
      </c>
      <c r="F3322" s="11">
        <f t="shared" si="519"/>
        <v>24.979181622397704</v>
      </c>
      <c r="G3322" s="11">
        <f t="shared" si="520"/>
        <v>23.7328183776023</v>
      </c>
      <c r="H3322" s="12">
        <f t="shared" si="523"/>
        <v>0</v>
      </c>
      <c r="I3322" s="12">
        <f t="shared" si="517"/>
        <v>0</v>
      </c>
      <c r="J3322" s="12">
        <f t="shared" si="524"/>
        <v>0</v>
      </c>
      <c r="K3322" s="12">
        <f t="shared" si="525"/>
        <v>0</v>
      </c>
      <c r="L3322" s="12">
        <f t="shared" si="526"/>
        <v>23.7328183776023</v>
      </c>
      <c r="M3322" s="12">
        <f t="shared" si="521"/>
        <v>23.7328183776023</v>
      </c>
      <c r="N3322" s="13"/>
    </row>
    <row r="3323" spans="1:14" x14ac:dyDescent="0.2">
      <c r="A3323" s="10" t="s">
        <v>3305</v>
      </c>
      <c r="B3323" s="6">
        <f>IF($C$10=2012,profiles!C3310,IF($C$10=2013,profiles!E3310,IF($C$10=2014,profiles!G3310,IF($C$10=2015,profiles!I3310,IF($C$10=2016,profiles!K3310)))))</f>
        <v>49.933</v>
      </c>
      <c r="C3323" s="6">
        <f>IF($C$10=2012,profiles!D3310,IF($C$10=2013,profiles!F3310,IF($C$10=2014,profiles!H3310,IF($C$10=2015,profiles!J3310,IF($C$10=2016,profiles!L3310)))))</f>
        <v>8.5384063173007896E-2</v>
      </c>
      <c r="D3323" s="11">
        <f t="shared" si="522"/>
        <v>17.07681263460158</v>
      </c>
      <c r="E3323" s="11">
        <f t="shared" si="518"/>
        <v>0</v>
      </c>
      <c r="F3323" s="11">
        <f t="shared" si="519"/>
        <v>17.07681263460158</v>
      </c>
      <c r="G3323" s="11">
        <f t="shared" si="520"/>
        <v>32.856187365398419</v>
      </c>
      <c r="H3323" s="12">
        <f t="shared" si="523"/>
        <v>0</v>
      </c>
      <c r="I3323" s="12">
        <f t="shared" si="517"/>
        <v>0</v>
      </c>
      <c r="J3323" s="12">
        <f t="shared" si="524"/>
        <v>0</v>
      </c>
      <c r="K3323" s="12">
        <f t="shared" si="525"/>
        <v>0</v>
      </c>
      <c r="L3323" s="12">
        <f t="shared" si="526"/>
        <v>32.856187365398419</v>
      </c>
      <c r="M3323" s="12">
        <f t="shared" si="521"/>
        <v>32.856187365398419</v>
      </c>
      <c r="N3323" s="13"/>
    </row>
    <row r="3324" spans="1:14" x14ac:dyDescent="0.2">
      <c r="A3324" s="10" t="s">
        <v>3306</v>
      </c>
      <c r="B3324" s="6">
        <f>IF($C$10=2012,profiles!C3311,IF($C$10=2013,profiles!E3311,IF($C$10=2014,profiles!G3311,IF($C$10=2015,profiles!I3311,IF($C$10=2016,profiles!K3311)))))</f>
        <v>50.35</v>
      </c>
      <c r="C3324" s="6">
        <f>IF($C$10=2012,profiles!D3311,IF($C$10=2013,profiles!F3311,IF($C$10=2014,profiles!H3311,IF($C$10=2015,profiles!J3311,IF($C$10=2016,profiles!L3311)))))</f>
        <v>4.6690595836324476E-2</v>
      </c>
      <c r="D3324" s="11">
        <f t="shared" si="522"/>
        <v>9.338119167264896</v>
      </c>
      <c r="E3324" s="11">
        <f t="shared" si="518"/>
        <v>0</v>
      </c>
      <c r="F3324" s="11">
        <f t="shared" si="519"/>
        <v>9.338119167264896</v>
      </c>
      <c r="G3324" s="11">
        <f t="shared" si="520"/>
        <v>41.011880832735102</v>
      </c>
      <c r="H3324" s="12">
        <f t="shared" si="523"/>
        <v>0</v>
      </c>
      <c r="I3324" s="12">
        <f t="shared" si="517"/>
        <v>0</v>
      </c>
      <c r="J3324" s="12">
        <f t="shared" si="524"/>
        <v>0</v>
      </c>
      <c r="K3324" s="12">
        <f t="shared" si="525"/>
        <v>0</v>
      </c>
      <c r="L3324" s="12">
        <f t="shared" si="526"/>
        <v>41.011880832735102</v>
      </c>
      <c r="M3324" s="12">
        <f t="shared" si="521"/>
        <v>41.011880832735102</v>
      </c>
      <c r="N3324" s="13"/>
    </row>
    <row r="3325" spans="1:14" x14ac:dyDescent="0.2">
      <c r="A3325" s="10" t="s">
        <v>3307</v>
      </c>
      <c r="B3325" s="6">
        <f>IF($C$10=2012,profiles!C3312,IF($C$10=2013,profiles!E3312,IF($C$10=2014,profiles!G3312,IF($C$10=2015,profiles!I3312,IF($C$10=2016,profiles!K3312)))))</f>
        <v>49.688000000000002</v>
      </c>
      <c r="C3325" s="6">
        <f>IF($C$10=2012,profiles!D3312,IF($C$10=2013,profiles!F3312,IF($C$10=2014,profiles!H3312,IF($C$10=2015,profiles!J3312,IF($C$10=2016,profiles!L3312)))))</f>
        <v>2.2699210337401292E-2</v>
      </c>
      <c r="D3325" s="11">
        <f t="shared" si="522"/>
        <v>4.539842067480258</v>
      </c>
      <c r="E3325" s="11">
        <f t="shared" si="518"/>
        <v>0</v>
      </c>
      <c r="F3325" s="11">
        <f t="shared" si="519"/>
        <v>4.539842067480258</v>
      </c>
      <c r="G3325" s="11">
        <f t="shared" si="520"/>
        <v>45.148157932519744</v>
      </c>
      <c r="H3325" s="12">
        <f t="shared" si="523"/>
        <v>0</v>
      </c>
      <c r="I3325" s="12">
        <f t="shared" si="517"/>
        <v>0</v>
      </c>
      <c r="J3325" s="12">
        <f t="shared" si="524"/>
        <v>0</v>
      </c>
      <c r="K3325" s="12">
        <f t="shared" si="525"/>
        <v>0</v>
      </c>
      <c r="L3325" s="12">
        <f t="shared" si="526"/>
        <v>45.148157932519744</v>
      </c>
      <c r="M3325" s="12">
        <f t="shared" si="521"/>
        <v>45.148157932519744</v>
      </c>
      <c r="N3325" s="13"/>
    </row>
    <row r="3326" spans="1:14" x14ac:dyDescent="0.2">
      <c r="A3326" s="10" t="s">
        <v>3308</v>
      </c>
      <c r="B3326" s="6">
        <f>IF($C$10=2012,profiles!C3313,IF($C$10=2013,profiles!E3313,IF($C$10=2014,profiles!G3313,IF($C$10=2015,profiles!I3313,IF($C$10=2016,profiles!K3313)))))</f>
        <v>50.286000000000001</v>
      </c>
      <c r="C3326" s="6">
        <f>IF($C$10=2012,profiles!D3313,IF($C$10=2013,profiles!F3313,IF($C$10=2014,profiles!H3313,IF($C$10=2015,profiles!J3313,IF($C$10=2016,profiles!L3313)))))</f>
        <v>1.7343862167982772E-2</v>
      </c>
      <c r="D3326" s="11">
        <f t="shared" si="522"/>
        <v>3.4687724335965542</v>
      </c>
      <c r="E3326" s="11">
        <f t="shared" si="518"/>
        <v>0</v>
      </c>
      <c r="F3326" s="11">
        <f t="shared" si="519"/>
        <v>3.4687724335965542</v>
      </c>
      <c r="G3326" s="11">
        <f t="shared" si="520"/>
        <v>46.817227566403446</v>
      </c>
      <c r="H3326" s="12">
        <f t="shared" si="523"/>
        <v>0</v>
      </c>
      <c r="I3326" s="12">
        <f t="shared" si="517"/>
        <v>0</v>
      </c>
      <c r="J3326" s="12">
        <f t="shared" si="524"/>
        <v>0</v>
      </c>
      <c r="K3326" s="12">
        <f t="shared" si="525"/>
        <v>0</v>
      </c>
      <c r="L3326" s="12">
        <f t="shared" si="526"/>
        <v>46.817227566403446</v>
      </c>
      <c r="M3326" s="12">
        <f t="shared" si="521"/>
        <v>46.817227566403446</v>
      </c>
      <c r="N3326" s="13"/>
    </row>
    <row r="3327" spans="1:14" x14ac:dyDescent="0.2">
      <c r="A3327" s="10" t="s">
        <v>3309</v>
      </c>
      <c r="B3327" s="6">
        <f>IF($C$10=2012,profiles!C3314,IF($C$10=2013,profiles!E3314,IF($C$10=2014,profiles!G3314,IF($C$10=2015,profiles!I3314,IF($C$10=2016,profiles!K3314)))))</f>
        <v>50.2</v>
      </c>
      <c r="C3327" s="6">
        <f>IF($C$10=2012,profiles!D3314,IF($C$10=2013,profiles!F3314,IF($C$10=2014,profiles!H3314,IF($C$10=2015,profiles!J3314,IF($C$10=2016,profiles!L3314)))))</f>
        <v>1.7243359655419958E-2</v>
      </c>
      <c r="D3327" s="11">
        <f t="shared" si="522"/>
        <v>3.4486719310839917</v>
      </c>
      <c r="E3327" s="11">
        <f t="shared" si="518"/>
        <v>0</v>
      </c>
      <c r="F3327" s="11">
        <f t="shared" si="519"/>
        <v>3.4486719310839917</v>
      </c>
      <c r="G3327" s="11">
        <f t="shared" si="520"/>
        <v>46.75132806891601</v>
      </c>
      <c r="H3327" s="12">
        <f t="shared" si="523"/>
        <v>0</v>
      </c>
      <c r="I3327" s="12">
        <f t="shared" si="517"/>
        <v>0</v>
      </c>
      <c r="J3327" s="12">
        <f t="shared" si="524"/>
        <v>0</v>
      </c>
      <c r="K3327" s="12">
        <f t="shared" si="525"/>
        <v>0</v>
      </c>
      <c r="L3327" s="12">
        <f t="shared" si="526"/>
        <v>46.75132806891601</v>
      </c>
      <c r="M3327" s="12">
        <f t="shared" si="521"/>
        <v>46.75132806891601</v>
      </c>
      <c r="N3327" s="13"/>
    </row>
    <row r="3328" spans="1:14" x14ac:dyDescent="0.2">
      <c r="A3328" s="10" t="s">
        <v>3310</v>
      </c>
      <c r="B3328" s="6">
        <f>IF($C$10=2012,profiles!C3315,IF($C$10=2013,profiles!E3315,IF($C$10=2014,profiles!G3315,IF($C$10=2015,profiles!I3315,IF($C$10=2016,profiles!K3315)))))</f>
        <v>46.396000000000001</v>
      </c>
      <c r="C3328" s="6">
        <f>IF($C$10=2012,profiles!D3315,IF($C$10=2013,profiles!F3315,IF($C$10=2014,profiles!H3315,IF($C$10=2015,profiles!J3315,IF($C$10=2016,profiles!L3315)))))</f>
        <v>1.7142857142857144E-2</v>
      </c>
      <c r="D3328" s="11">
        <f t="shared" si="522"/>
        <v>3.4285714285714288</v>
      </c>
      <c r="E3328" s="11">
        <f t="shared" si="518"/>
        <v>0</v>
      </c>
      <c r="F3328" s="11">
        <f t="shared" si="519"/>
        <v>3.4285714285714288</v>
      </c>
      <c r="G3328" s="11">
        <f t="shared" si="520"/>
        <v>42.96742857142857</v>
      </c>
      <c r="H3328" s="12">
        <f t="shared" si="523"/>
        <v>0</v>
      </c>
      <c r="I3328" s="12">
        <f t="shared" si="517"/>
        <v>0</v>
      </c>
      <c r="J3328" s="12">
        <f t="shared" si="524"/>
        <v>0</v>
      </c>
      <c r="K3328" s="12">
        <f t="shared" si="525"/>
        <v>0</v>
      </c>
      <c r="L3328" s="12">
        <f t="shared" si="526"/>
        <v>42.96742857142857</v>
      </c>
      <c r="M3328" s="12">
        <f t="shared" si="521"/>
        <v>42.96742857142857</v>
      </c>
      <c r="N3328" s="13"/>
    </row>
    <row r="3329" spans="1:14" x14ac:dyDescent="0.2">
      <c r="A3329" s="10" t="s">
        <v>3311</v>
      </c>
      <c r="B3329" s="6">
        <f>IF($C$10=2012,profiles!C3316,IF($C$10=2013,profiles!E3316,IF($C$10=2014,profiles!G3316,IF($C$10=2015,profiles!I3316,IF($C$10=2016,profiles!K3316)))))</f>
        <v>43.235999999999997</v>
      </c>
      <c r="C3329" s="6">
        <f>IF($C$10=2012,profiles!D3316,IF($C$10=2013,profiles!F3316,IF($C$10=2014,profiles!H3316,IF($C$10=2015,profiles!J3316,IF($C$10=2016,profiles!L3316)))))</f>
        <v>1.7917133258678612E-2</v>
      </c>
      <c r="D3329" s="11">
        <f t="shared" si="522"/>
        <v>3.5834266517357225</v>
      </c>
      <c r="E3329" s="11">
        <f t="shared" si="518"/>
        <v>0</v>
      </c>
      <c r="F3329" s="11">
        <f t="shared" si="519"/>
        <v>3.5834266517357225</v>
      </c>
      <c r="G3329" s="11">
        <f t="shared" si="520"/>
        <v>39.652573348264276</v>
      </c>
      <c r="H3329" s="12">
        <f t="shared" si="523"/>
        <v>0</v>
      </c>
      <c r="I3329" s="12">
        <f t="shared" si="517"/>
        <v>0</v>
      </c>
      <c r="J3329" s="12">
        <f t="shared" si="524"/>
        <v>0</v>
      </c>
      <c r="K3329" s="12">
        <f t="shared" si="525"/>
        <v>0</v>
      </c>
      <c r="L3329" s="12">
        <f t="shared" si="526"/>
        <v>39.652573348264276</v>
      </c>
      <c r="M3329" s="12">
        <f t="shared" si="521"/>
        <v>39.652573348264276</v>
      </c>
      <c r="N3329" s="13"/>
    </row>
    <row r="3330" spans="1:14" x14ac:dyDescent="0.2">
      <c r="A3330" s="10" t="s">
        <v>3312</v>
      </c>
      <c r="B3330" s="6">
        <f>IF($C$10=2012,profiles!C3317,IF($C$10=2013,profiles!E3317,IF($C$10=2014,profiles!G3317,IF($C$10=2015,profiles!I3317,IF($C$10=2016,profiles!K3317)))))</f>
        <v>41.744</v>
      </c>
      <c r="C3330" s="6">
        <f>IF($C$10=2012,profiles!D3317,IF($C$10=2013,profiles!F3317,IF($C$10=2014,profiles!H3317,IF($C$10=2015,profiles!J3317,IF($C$10=2016,profiles!L3317)))))</f>
        <v>1.6050765210899591E-2</v>
      </c>
      <c r="D3330" s="11">
        <f t="shared" si="522"/>
        <v>3.2101530421799183</v>
      </c>
      <c r="E3330" s="11">
        <f t="shared" si="518"/>
        <v>0</v>
      </c>
      <c r="F3330" s="11">
        <f t="shared" si="519"/>
        <v>3.2101530421799183</v>
      </c>
      <c r="G3330" s="11">
        <f t="shared" si="520"/>
        <v>38.533846957820082</v>
      </c>
      <c r="H3330" s="12">
        <f t="shared" si="523"/>
        <v>0</v>
      </c>
      <c r="I3330" s="12">
        <f t="shared" si="517"/>
        <v>0</v>
      </c>
      <c r="J3330" s="12">
        <f t="shared" si="524"/>
        <v>0</v>
      </c>
      <c r="K3330" s="12">
        <f t="shared" si="525"/>
        <v>0</v>
      </c>
      <c r="L3330" s="12">
        <f t="shared" si="526"/>
        <v>38.533846957820082</v>
      </c>
      <c r="M3330" s="12">
        <f t="shared" si="521"/>
        <v>38.533846957820082</v>
      </c>
      <c r="N3330" s="13"/>
    </row>
    <row r="3331" spans="1:14" x14ac:dyDescent="0.2">
      <c r="A3331" s="10" t="s">
        <v>3313</v>
      </c>
      <c r="B3331" s="6">
        <f>IF($C$10=2012,profiles!C3318,IF($C$10=2013,profiles!E3318,IF($C$10=2014,profiles!G3318,IF($C$10=2015,profiles!I3318,IF($C$10=2016,profiles!K3318)))))</f>
        <v>41.112000000000002</v>
      </c>
      <c r="C3331" s="6">
        <f>IF($C$10=2012,profiles!D3318,IF($C$10=2013,profiles!F3318,IF($C$10=2014,profiles!H3318,IF($C$10=2015,profiles!J3318,IF($C$10=2016,profiles!L3318)))))</f>
        <v>1.3839836908145978E-2</v>
      </c>
      <c r="D3331" s="11">
        <f t="shared" si="522"/>
        <v>2.7679673816291954</v>
      </c>
      <c r="E3331" s="11">
        <f t="shared" si="518"/>
        <v>0</v>
      </c>
      <c r="F3331" s="11">
        <f t="shared" si="519"/>
        <v>2.7679673816291954</v>
      </c>
      <c r="G3331" s="11">
        <f t="shared" si="520"/>
        <v>38.344032618370804</v>
      </c>
      <c r="H3331" s="12">
        <f t="shared" si="523"/>
        <v>0</v>
      </c>
      <c r="I3331" s="12">
        <f t="shared" si="517"/>
        <v>0</v>
      </c>
      <c r="J3331" s="12">
        <f t="shared" si="524"/>
        <v>0</v>
      </c>
      <c r="K3331" s="12">
        <f t="shared" si="525"/>
        <v>0</v>
      </c>
      <c r="L3331" s="12">
        <f t="shared" si="526"/>
        <v>38.344032618370804</v>
      </c>
      <c r="M3331" s="12">
        <f t="shared" si="521"/>
        <v>38.344032618370804</v>
      </c>
      <c r="N3331" s="13"/>
    </row>
    <row r="3332" spans="1:14" x14ac:dyDescent="0.2">
      <c r="A3332" s="10" t="s">
        <v>3314</v>
      </c>
      <c r="B3332" s="6">
        <f>IF($C$10=2012,profiles!C3319,IF($C$10=2013,profiles!E3319,IF($C$10=2014,profiles!G3319,IF($C$10=2015,profiles!I3319,IF($C$10=2016,profiles!K3319)))))</f>
        <v>41.591999999999999</v>
      </c>
      <c r="C3332" s="6">
        <f>IF($C$10=2012,profiles!D3319,IF($C$10=2013,profiles!F3319,IF($C$10=2014,profiles!H3319,IF($C$10=2015,profiles!J3319,IF($C$10=2016,profiles!L3319)))))</f>
        <v>1.4241823872282998E-2</v>
      </c>
      <c r="D3332" s="11">
        <f t="shared" si="522"/>
        <v>2.8483647744565999</v>
      </c>
      <c r="E3332" s="11">
        <f t="shared" si="518"/>
        <v>0</v>
      </c>
      <c r="F3332" s="11">
        <f t="shared" si="519"/>
        <v>2.8483647744565999</v>
      </c>
      <c r="G3332" s="11">
        <f t="shared" si="520"/>
        <v>38.7436352255434</v>
      </c>
      <c r="H3332" s="12">
        <f t="shared" si="523"/>
        <v>0</v>
      </c>
      <c r="I3332" s="12">
        <f t="shared" si="517"/>
        <v>0</v>
      </c>
      <c r="J3332" s="12">
        <f t="shared" si="524"/>
        <v>0</v>
      </c>
      <c r="K3332" s="12">
        <f t="shared" si="525"/>
        <v>0</v>
      </c>
      <c r="L3332" s="12">
        <f t="shared" si="526"/>
        <v>38.7436352255434</v>
      </c>
      <c r="M3332" s="12">
        <f t="shared" si="521"/>
        <v>38.7436352255434</v>
      </c>
      <c r="N3332" s="13"/>
    </row>
    <row r="3333" spans="1:14" x14ac:dyDescent="0.2">
      <c r="A3333" s="10" t="s">
        <v>3315</v>
      </c>
      <c r="B3333" s="6">
        <f>IF($C$10=2012,profiles!C3320,IF($C$10=2013,profiles!E3320,IF($C$10=2014,profiles!G3320,IF($C$10=2015,profiles!I3320,IF($C$10=2016,profiles!K3320)))))</f>
        <v>43.518000000000001</v>
      </c>
      <c r="C3333" s="6">
        <f>IF($C$10=2012,profiles!D3320,IF($C$10=2013,profiles!F3320,IF($C$10=2014,profiles!H3320,IF($C$10=2015,profiles!J3320,IF($C$10=2016,profiles!L3320)))))</f>
        <v>1.3452206621299567E-2</v>
      </c>
      <c r="D3333" s="11">
        <f t="shared" si="522"/>
        <v>2.6904413242599134</v>
      </c>
      <c r="E3333" s="11">
        <f t="shared" si="518"/>
        <v>0</v>
      </c>
      <c r="F3333" s="11">
        <f t="shared" si="519"/>
        <v>2.6904413242599134</v>
      </c>
      <c r="G3333" s="11">
        <f t="shared" si="520"/>
        <v>40.827558675740086</v>
      </c>
      <c r="H3333" s="12">
        <f t="shared" si="523"/>
        <v>0</v>
      </c>
      <c r="I3333" s="12">
        <f t="shared" si="517"/>
        <v>0</v>
      </c>
      <c r="J3333" s="12">
        <f t="shared" si="524"/>
        <v>0</v>
      </c>
      <c r="K3333" s="12">
        <f t="shared" si="525"/>
        <v>0</v>
      </c>
      <c r="L3333" s="12">
        <f t="shared" si="526"/>
        <v>40.827558675740086</v>
      </c>
      <c r="M3333" s="12">
        <f t="shared" si="521"/>
        <v>40.827558675740086</v>
      </c>
      <c r="N3333" s="13"/>
    </row>
    <row r="3334" spans="1:14" x14ac:dyDescent="0.2">
      <c r="A3334" s="10" t="s">
        <v>3316</v>
      </c>
      <c r="B3334" s="6">
        <f>IF($C$10=2012,profiles!C3321,IF($C$10=2013,profiles!E3321,IF($C$10=2014,profiles!G3321,IF($C$10=2015,profiles!I3321,IF($C$10=2016,profiles!K3321)))))</f>
        <v>47.438000000000002</v>
      </c>
      <c r="C3334" s="6">
        <f>IF($C$10=2012,profiles!D3321,IF($C$10=2013,profiles!F3321,IF($C$10=2014,profiles!H3321,IF($C$10=2015,profiles!J3321,IF($C$10=2016,profiles!L3321)))))</f>
        <v>1.4155683808539352E-2</v>
      </c>
      <c r="D3334" s="11">
        <f t="shared" si="522"/>
        <v>2.8311367617078704</v>
      </c>
      <c r="E3334" s="11">
        <f t="shared" si="518"/>
        <v>0</v>
      </c>
      <c r="F3334" s="11">
        <f t="shared" si="519"/>
        <v>2.8311367617078704</v>
      </c>
      <c r="G3334" s="11">
        <f t="shared" si="520"/>
        <v>44.606863238292135</v>
      </c>
      <c r="H3334" s="12">
        <f t="shared" si="523"/>
        <v>0</v>
      </c>
      <c r="I3334" s="12">
        <f t="shared" si="517"/>
        <v>0</v>
      </c>
      <c r="J3334" s="12">
        <f t="shared" si="524"/>
        <v>0</v>
      </c>
      <c r="K3334" s="12">
        <f t="shared" si="525"/>
        <v>0</v>
      </c>
      <c r="L3334" s="12">
        <f t="shared" si="526"/>
        <v>44.606863238292135</v>
      </c>
      <c r="M3334" s="12">
        <f t="shared" si="521"/>
        <v>44.606863238292135</v>
      </c>
      <c r="N3334" s="13"/>
    </row>
    <row r="3335" spans="1:14" x14ac:dyDescent="0.2">
      <c r="A3335" s="10" t="s">
        <v>3317</v>
      </c>
      <c r="B3335" s="6">
        <f>IF($C$10=2012,profiles!C3322,IF($C$10=2013,profiles!E3322,IF($C$10=2014,profiles!G3322,IF($C$10=2015,profiles!I3322,IF($C$10=2016,profiles!K3322)))))</f>
        <v>56.279000000000003</v>
      </c>
      <c r="C3335" s="6">
        <f>IF($C$10=2012,profiles!D3322,IF($C$10=2013,profiles!F3322,IF($C$10=2014,profiles!H3322,IF($C$10=2015,profiles!J3322,IF($C$10=2016,profiles!L3322)))))</f>
        <v>2.5885089154965974E-2</v>
      </c>
      <c r="D3335" s="11">
        <f t="shared" si="522"/>
        <v>5.1770178309931945</v>
      </c>
      <c r="E3335" s="11">
        <f t="shared" si="518"/>
        <v>0</v>
      </c>
      <c r="F3335" s="11">
        <f t="shared" si="519"/>
        <v>5.1770178309931945</v>
      </c>
      <c r="G3335" s="11">
        <f t="shared" si="520"/>
        <v>51.10198216900681</v>
      </c>
      <c r="H3335" s="12">
        <f t="shared" si="523"/>
        <v>0</v>
      </c>
      <c r="I3335" s="12">
        <f t="shared" si="517"/>
        <v>0</v>
      </c>
      <c r="J3335" s="12">
        <f t="shared" si="524"/>
        <v>0</v>
      </c>
      <c r="K3335" s="12">
        <f t="shared" si="525"/>
        <v>0</v>
      </c>
      <c r="L3335" s="12">
        <f t="shared" si="526"/>
        <v>51.10198216900681</v>
      </c>
      <c r="M3335" s="12">
        <f t="shared" si="521"/>
        <v>51.10198216900681</v>
      </c>
      <c r="N3335" s="13"/>
    </row>
    <row r="3336" spans="1:14" x14ac:dyDescent="0.2">
      <c r="A3336" s="10" t="s">
        <v>3318</v>
      </c>
      <c r="B3336" s="6">
        <f>IF($C$10=2012,profiles!C3323,IF($C$10=2013,profiles!E3323,IF($C$10=2014,profiles!G3323,IF($C$10=2015,profiles!I3323,IF($C$10=2016,profiles!K3323)))))</f>
        <v>63.070999999999998</v>
      </c>
      <c r="C3336" s="6">
        <f>IF($C$10=2012,profiles!D3323,IF($C$10=2013,profiles!F3323,IF($C$10=2014,profiles!H3323,IF($C$10=2015,profiles!J3323,IF($C$10=2016,profiles!L3323)))))</f>
        <v>5.863267005484251E-2</v>
      </c>
      <c r="D3336" s="11">
        <f t="shared" si="522"/>
        <v>11.726534010968502</v>
      </c>
      <c r="E3336" s="11">
        <f t="shared" si="518"/>
        <v>0</v>
      </c>
      <c r="F3336" s="11">
        <f t="shared" si="519"/>
        <v>11.726534010968502</v>
      </c>
      <c r="G3336" s="11">
        <f t="shared" si="520"/>
        <v>51.344465989031498</v>
      </c>
      <c r="H3336" s="12">
        <f t="shared" si="523"/>
        <v>0</v>
      </c>
      <c r="I3336" s="12">
        <f t="shared" si="517"/>
        <v>0</v>
      </c>
      <c r="J3336" s="12">
        <f t="shared" si="524"/>
        <v>0</v>
      </c>
      <c r="K3336" s="12">
        <f t="shared" si="525"/>
        <v>0</v>
      </c>
      <c r="L3336" s="12">
        <f t="shared" si="526"/>
        <v>51.344465989031498</v>
      </c>
      <c r="M3336" s="12">
        <f t="shared" si="521"/>
        <v>51.344465989031498</v>
      </c>
      <c r="N3336" s="13"/>
    </row>
    <row r="3337" spans="1:14" x14ac:dyDescent="0.2">
      <c r="A3337" s="10" t="s">
        <v>3319</v>
      </c>
      <c r="B3337" s="6">
        <f>IF($C$10=2012,profiles!C3324,IF($C$10=2013,profiles!E3324,IF($C$10=2014,profiles!G3324,IF($C$10=2015,profiles!I3324,IF($C$10=2016,profiles!K3324)))))</f>
        <v>66.683000000000007</v>
      </c>
      <c r="C3337" s="6">
        <f>IF($C$10=2012,profiles!D3324,IF($C$10=2013,profiles!F3324,IF($C$10=2014,profiles!H3324,IF($C$10=2015,profiles!J3324,IF($C$10=2016,profiles!L3324)))))</f>
        <v>0.11324547046831482</v>
      </c>
      <c r="D3337" s="11">
        <f t="shared" si="522"/>
        <v>22.649094093662963</v>
      </c>
      <c r="E3337" s="11">
        <f t="shared" si="518"/>
        <v>0</v>
      </c>
      <c r="F3337" s="11">
        <f t="shared" si="519"/>
        <v>22.649094093662963</v>
      </c>
      <c r="G3337" s="11">
        <f t="shared" si="520"/>
        <v>44.03390590633704</v>
      </c>
      <c r="H3337" s="12">
        <f t="shared" si="523"/>
        <v>0</v>
      </c>
      <c r="I3337" s="12">
        <f t="shared" si="517"/>
        <v>0</v>
      </c>
      <c r="J3337" s="12">
        <f t="shared" si="524"/>
        <v>0</v>
      </c>
      <c r="K3337" s="12">
        <f t="shared" si="525"/>
        <v>0</v>
      </c>
      <c r="L3337" s="12">
        <f t="shared" si="526"/>
        <v>44.03390590633704</v>
      </c>
      <c r="M3337" s="12">
        <f t="shared" si="521"/>
        <v>44.03390590633704</v>
      </c>
      <c r="N3337" s="13"/>
    </row>
    <row r="3338" spans="1:14" x14ac:dyDescent="0.2">
      <c r="A3338" s="10" t="s">
        <v>3320</v>
      </c>
      <c r="B3338" s="6">
        <f>IF($C$10=2012,profiles!C3325,IF($C$10=2013,profiles!E3325,IF($C$10=2014,profiles!G3325,IF($C$10=2015,profiles!I3325,IF($C$10=2016,profiles!K3325)))))</f>
        <v>67.819999999999993</v>
      </c>
      <c r="C3338" s="6">
        <f>IF($C$10=2012,profiles!D3325,IF($C$10=2013,profiles!F3325,IF($C$10=2014,profiles!H3325,IF($C$10=2015,profiles!J3325,IF($C$10=2016,profiles!L3325)))))</f>
        <v>0.17800844172624689</v>
      </c>
      <c r="D3338" s="11">
        <f t="shared" si="522"/>
        <v>35.601688345249379</v>
      </c>
      <c r="E3338" s="11">
        <f t="shared" si="518"/>
        <v>0</v>
      </c>
      <c r="F3338" s="11">
        <f t="shared" si="519"/>
        <v>35.601688345249379</v>
      </c>
      <c r="G3338" s="11">
        <f t="shared" si="520"/>
        <v>32.218311654750615</v>
      </c>
      <c r="H3338" s="12">
        <f t="shared" si="523"/>
        <v>0</v>
      </c>
      <c r="I3338" s="12">
        <f t="shared" si="517"/>
        <v>0</v>
      </c>
      <c r="J3338" s="12">
        <f t="shared" si="524"/>
        <v>0</v>
      </c>
      <c r="K3338" s="12">
        <f t="shared" si="525"/>
        <v>0</v>
      </c>
      <c r="L3338" s="12">
        <f t="shared" si="526"/>
        <v>32.218311654750615</v>
      </c>
      <c r="M3338" s="12">
        <f t="shared" si="521"/>
        <v>32.218311654750615</v>
      </c>
      <c r="N3338" s="13"/>
    </row>
    <row r="3339" spans="1:14" x14ac:dyDescent="0.2">
      <c r="A3339" s="10" t="s">
        <v>3321</v>
      </c>
      <c r="B3339" s="6">
        <f>IF($C$10=2012,profiles!C3326,IF($C$10=2013,profiles!E3326,IF($C$10=2014,profiles!G3326,IF($C$10=2015,profiles!I3326,IF($C$10=2016,profiles!K3326)))))</f>
        <v>69.275999999999996</v>
      </c>
      <c r="C3339" s="6">
        <f>IF($C$10=2012,profiles!D3326,IF($C$10=2013,profiles!F3326,IF($C$10=2014,profiles!H3326,IF($C$10=2015,profiles!J3326,IF($C$10=2016,profiles!L3326)))))</f>
        <v>0.23837826973325293</v>
      </c>
      <c r="D3339" s="11">
        <f t="shared" si="522"/>
        <v>47.675653946650584</v>
      </c>
      <c r="E3339" s="11">
        <f t="shared" si="518"/>
        <v>0</v>
      </c>
      <c r="F3339" s="11">
        <f t="shared" si="519"/>
        <v>47.675653946650584</v>
      </c>
      <c r="G3339" s="11">
        <f t="shared" si="520"/>
        <v>21.600346053349412</v>
      </c>
      <c r="H3339" s="12">
        <f t="shared" si="523"/>
        <v>0</v>
      </c>
      <c r="I3339" s="12">
        <f t="shared" si="517"/>
        <v>0</v>
      </c>
      <c r="J3339" s="12">
        <f t="shared" si="524"/>
        <v>0</v>
      </c>
      <c r="K3339" s="12">
        <f t="shared" si="525"/>
        <v>0</v>
      </c>
      <c r="L3339" s="12">
        <f t="shared" si="526"/>
        <v>21.600346053349412</v>
      </c>
      <c r="M3339" s="12">
        <f t="shared" si="521"/>
        <v>21.600346053349412</v>
      </c>
      <c r="N3339" s="13"/>
    </row>
    <row r="3340" spans="1:14" x14ac:dyDescent="0.2">
      <c r="A3340" s="10" t="s">
        <v>3322</v>
      </c>
      <c r="B3340" s="6">
        <f>IF($C$10=2012,profiles!C3327,IF($C$10=2013,profiles!E3327,IF($C$10=2014,profiles!G3327,IF($C$10=2015,profiles!I3327,IF($C$10=2016,profiles!K3327)))))</f>
        <v>70.472999999999999</v>
      </c>
      <c r="C3340" s="6">
        <f>IF($C$10=2012,profiles!D3327,IF($C$10=2013,profiles!F3327,IF($C$10=2014,profiles!H3327,IF($C$10=2015,profiles!J3327,IF($C$10=2016,profiles!L3327)))))</f>
        <v>0.28215177879231629</v>
      </c>
      <c r="D3340" s="11">
        <f t="shared" si="522"/>
        <v>56.430355758463257</v>
      </c>
      <c r="E3340" s="11">
        <f t="shared" si="518"/>
        <v>0</v>
      </c>
      <c r="F3340" s="11">
        <f t="shared" si="519"/>
        <v>56.430355758463257</v>
      </c>
      <c r="G3340" s="11">
        <f t="shared" si="520"/>
        <v>14.042644241536742</v>
      </c>
      <c r="H3340" s="12">
        <f t="shared" si="523"/>
        <v>0</v>
      </c>
      <c r="I3340" s="12">
        <f t="shared" si="517"/>
        <v>0</v>
      </c>
      <c r="J3340" s="12">
        <f t="shared" si="524"/>
        <v>0</v>
      </c>
      <c r="K3340" s="12">
        <f t="shared" si="525"/>
        <v>0</v>
      </c>
      <c r="L3340" s="12">
        <f t="shared" si="526"/>
        <v>14.042644241536742</v>
      </c>
      <c r="M3340" s="12">
        <f t="shared" si="521"/>
        <v>14.042644241536742</v>
      </c>
      <c r="N3340" s="13"/>
    </row>
    <row r="3341" spans="1:14" x14ac:dyDescent="0.2">
      <c r="A3341" s="10" t="s">
        <v>3323</v>
      </c>
      <c r="B3341" s="6">
        <f>IF($C$10=2012,profiles!C3328,IF($C$10=2013,profiles!E3328,IF($C$10=2014,profiles!G3328,IF($C$10=2015,profiles!I3328,IF($C$10=2016,profiles!K3328)))))</f>
        <v>70.025999999999996</v>
      </c>
      <c r="C3341" s="6">
        <f>IF($C$10=2012,profiles!D3328,IF($C$10=2013,profiles!F3328,IF($C$10=2014,profiles!H3328,IF($C$10=2015,profiles!J3328,IF($C$10=2016,profiles!L3328)))))</f>
        <v>0.30136101300714963</v>
      </c>
      <c r="D3341" s="11">
        <f t="shared" si="522"/>
        <v>60.272202601429925</v>
      </c>
      <c r="E3341" s="11">
        <f t="shared" si="518"/>
        <v>0</v>
      </c>
      <c r="F3341" s="11">
        <f t="shared" si="519"/>
        <v>60.272202601429925</v>
      </c>
      <c r="G3341" s="11">
        <f t="shared" si="520"/>
        <v>9.7537973985700717</v>
      </c>
      <c r="H3341" s="12">
        <f t="shared" si="523"/>
        <v>0</v>
      </c>
      <c r="I3341" s="12">
        <f t="shared" si="517"/>
        <v>0</v>
      </c>
      <c r="J3341" s="12">
        <f t="shared" si="524"/>
        <v>0</v>
      </c>
      <c r="K3341" s="12">
        <f t="shared" si="525"/>
        <v>0</v>
      </c>
      <c r="L3341" s="12">
        <f t="shared" si="526"/>
        <v>9.7537973985700717</v>
      </c>
      <c r="M3341" s="12">
        <f t="shared" si="521"/>
        <v>9.7537973985700717</v>
      </c>
      <c r="N3341" s="13"/>
    </row>
    <row r="3342" spans="1:14" x14ac:dyDescent="0.2">
      <c r="A3342" s="10" t="s">
        <v>3324</v>
      </c>
      <c r="B3342" s="6">
        <f>IF($C$10=2012,profiles!C3329,IF($C$10=2013,profiles!E3329,IF($C$10=2014,profiles!G3329,IF($C$10=2015,profiles!I3329,IF($C$10=2016,profiles!K3329)))))</f>
        <v>69.436999999999998</v>
      </c>
      <c r="C3342" s="6">
        <f>IF($C$10=2012,profiles!D3329,IF($C$10=2013,profiles!F3329,IF($C$10=2014,profiles!H3329,IF($C$10=2015,profiles!J3329,IF($C$10=2016,profiles!L3329)))))</f>
        <v>0.3000689120509949</v>
      </c>
      <c r="D3342" s="11">
        <f t="shared" si="522"/>
        <v>60.013782410198978</v>
      </c>
      <c r="E3342" s="11">
        <f t="shared" si="518"/>
        <v>0</v>
      </c>
      <c r="F3342" s="11">
        <f t="shared" si="519"/>
        <v>60.013782410198978</v>
      </c>
      <c r="G3342" s="11">
        <f t="shared" si="520"/>
        <v>9.4232175898010198</v>
      </c>
      <c r="H3342" s="12">
        <f t="shared" si="523"/>
        <v>0</v>
      </c>
      <c r="I3342" s="12">
        <f t="shared" si="517"/>
        <v>0</v>
      </c>
      <c r="J3342" s="12">
        <f t="shared" si="524"/>
        <v>0</v>
      </c>
      <c r="K3342" s="12">
        <f t="shared" si="525"/>
        <v>0</v>
      </c>
      <c r="L3342" s="12">
        <f t="shared" si="526"/>
        <v>9.4232175898010198</v>
      </c>
      <c r="M3342" s="12">
        <f t="shared" si="521"/>
        <v>9.4232175898010198</v>
      </c>
      <c r="N3342" s="13"/>
    </row>
    <row r="3343" spans="1:14" x14ac:dyDescent="0.2">
      <c r="A3343" s="10" t="s">
        <v>3325</v>
      </c>
      <c r="B3343" s="6">
        <f>IF($C$10=2012,profiles!C3330,IF($C$10=2013,profiles!E3330,IF($C$10=2014,profiles!G3330,IF($C$10=2015,profiles!I3330,IF($C$10=2016,profiles!K3330)))))</f>
        <v>68.147999999999996</v>
      </c>
      <c r="C3343" s="6">
        <f>IF($C$10=2012,profiles!D3330,IF($C$10=2013,profiles!F3330,IF($C$10=2014,profiles!H3330,IF($C$10=2015,profiles!J3330,IF($C$10=2016,profiles!L3330)))))</f>
        <v>0.28373101329428319</v>
      </c>
      <c r="D3343" s="11">
        <f t="shared" si="522"/>
        <v>56.746202658856639</v>
      </c>
      <c r="E3343" s="11">
        <f t="shared" si="518"/>
        <v>0</v>
      </c>
      <c r="F3343" s="11">
        <f t="shared" si="519"/>
        <v>56.746202658856639</v>
      </c>
      <c r="G3343" s="11">
        <f t="shared" si="520"/>
        <v>11.401797341143357</v>
      </c>
      <c r="H3343" s="12">
        <f t="shared" si="523"/>
        <v>0</v>
      </c>
      <c r="I3343" s="12">
        <f t="shared" si="517"/>
        <v>0</v>
      </c>
      <c r="J3343" s="12">
        <f t="shared" si="524"/>
        <v>0</v>
      </c>
      <c r="K3343" s="12">
        <f t="shared" si="525"/>
        <v>0</v>
      </c>
      <c r="L3343" s="12">
        <f t="shared" si="526"/>
        <v>11.401797341143357</v>
      </c>
      <c r="M3343" s="12">
        <f t="shared" si="521"/>
        <v>11.401797341143357</v>
      </c>
      <c r="N3343" s="13"/>
    </row>
    <row r="3344" spans="1:14" x14ac:dyDescent="0.2">
      <c r="A3344" s="10" t="s">
        <v>3326</v>
      </c>
      <c r="B3344" s="6">
        <f>IF($C$10=2012,profiles!C3331,IF($C$10=2013,profiles!E3331,IF($C$10=2014,profiles!G3331,IF($C$10=2015,profiles!I3331,IF($C$10=2016,profiles!K3331)))))</f>
        <v>66.900000000000006</v>
      </c>
      <c r="C3344" s="6">
        <f>IF($C$10=2012,profiles!D3331,IF($C$10=2013,profiles!F3331,IF($C$10=2014,profiles!H3331,IF($C$10=2015,profiles!J3331,IF($C$10=2016,profiles!L3331)))))</f>
        <v>0.25223246331868954</v>
      </c>
      <c r="D3344" s="11">
        <f t="shared" si="522"/>
        <v>50.446492663737907</v>
      </c>
      <c r="E3344" s="11">
        <f t="shared" si="518"/>
        <v>0</v>
      </c>
      <c r="F3344" s="11">
        <f t="shared" si="519"/>
        <v>50.446492663737907</v>
      </c>
      <c r="G3344" s="11">
        <f t="shared" si="520"/>
        <v>16.453507336262099</v>
      </c>
      <c r="H3344" s="12">
        <f t="shared" si="523"/>
        <v>0</v>
      </c>
      <c r="I3344" s="12">
        <f t="shared" si="517"/>
        <v>0</v>
      </c>
      <c r="J3344" s="12">
        <f t="shared" si="524"/>
        <v>0</v>
      </c>
      <c r="K3344" s="12">
        <f t="shared" si="525"/>
        <v>0</v>
      </c>
      <c r="L3344" s="12">
        <f t="shared" si="526"/>
        <v>16.453507336262099</v>
      </c>
      <c r="M3344" s="12">
        <f t="shared" si="521"/>
        <v>16.453507336262099</v>
      </c>
      <c r="N3344" s="13"/>
    </row>
    <row r="3345" spans="1:14" x14ac:dyDescent="0.2">
      <c r="A3345" s="10" t="s">
        <v>3327</v>
      </c>
      <c r="B3345" s="6">
        <f>IF($C$10=2012,profiles!C3332,IF($C$10=2013,profiles!E3332,IF($C$10=2014,profiles!G3332,IF($C$10=2015,profiles!I3332,IF($C$10=2016,profiles!K3332)))))</f>
        <v>65.075000000000003</v>
      </c>
      <c r="C3345" s="6">
        <f>IF($C$10=2012,profiles!D3332,IF($C$10=2013,profiles!F3332,IF($C$10=2014,profiles!H3332,IF($C$10=2015,profiles!J3332,IF($C$10=2016,profiles!L3332)))))</f>
        <v>0.20911936141499413</v>
      </c>
      <c r="D3345" s="11">
        <f t="shared" si="522"/>
        <v>41.823872282998828</v>
      </c>
      <c r="E3345" s="11">
        <f t="shared" si="518"/>
        <v>0</v>
      </c>
      <c r="F3345" s="11">
        <f t="shared" si="519"/>
        <v>41.823872282998828</v>
      </c>
      <c r="G3345" s="11">
        <f t="shared" si="520"/>
        <v>23.251127717001175</v>
      </c>
      <c r="H3345" s="12">
        <f t="shared" si="523"/>
        <v>0</v>
      </c>
      <c r="I3345" s="12">
        <f t="shared" si="517"/>
        <v>0</v>
      </c>
      <c r="J3345" s="12">
        <f t="shared" si="524"/>
        <v>0</v>
      </c>
      <c r="K3345" s="12">
        <f t="shared" si="525"/>
        <v>0</v>
      </c>
      <c r="L3345" s="12">
        <f t="shared" si="526"/>
        <v>23.251127717001175</v>
      </c>
      <c r="M3345" s="12">
        <f t="shared" si="521"/>
        <v>23.251127717001175</v>
      </c>
      <c r="N3345" s="13"/>
    </row>
    <row r="3346" spans="1:14" x14ac:dyDescent="0.2">
      <c r="A3346" s="10" t="s">
        <v>3328</v>
      </c>
      <c r="B3346" s="6">
        <f>IF($C$10=2012,profiles!C3333,IF($C$10=2013,profiles!E3333,IF($C$10=2014,profiles!G3333,IF($C$10=2015,profiles!I3333,IF($C$10=2016,profiles!K3333)))))</f>
        <v>64.326999999999998</v>
      </c>
      <c r="C3346" s="6">
        <f>IF($C$10=2012,profiles!D3333,IF($C$10=2013,profiles!F3333,IF($C$10=2014,profiles!H3333,IF($C$10=2015,profiles!J3333,IF($C$10=2016,profiles!L3333)))))</f>
        <v>0.15842593390185775</v>
      </c>
      <c r="D3346" s="11">
        <f t="shared" si="522"/>
        <v>31.685186780371549</v>
      </c>
      <c r="E3346" s="11">
        <f t="shared" si="518"/>
        <v>0</v>
      </c>
      <c r="F3346" s="11">
        <f t="shared" si="519"/>
        <v>31.685186780371549</v>
      </c>
      <c r="G3346" s="11">
        <f t="shared" si="520"/>
        <v>32.641813219628446</v>
      </c>
      <c r="H3346" s="12">
        <f t="shared" si="523"/>
        <v>0</v>
      </c>
      <c r="I3346" s="12">
        <f t="shared" ref="I3346:I3409" si="527">MAX(MIN(E3346,($L$2-K3345)/$F$2),0)</f>
        <v>0</v>
      </c>
      <c r="J3346" s="12">
        <f t="shared" si="524"/>
        <v>0</v>
      </c>
      <c r="K3346" s="12">
        <f t="shared" si="525"/>
        <v>0</v>
      </c>
      <c r="L3346" s="12">
        <f t="shared" si="526"/>
        <v>32.641813219628446</v>
      </c>
      <c r="M3346" s="12">
        <f t="shared" si="521"/>
        <v>32.641813219628446</v>
      </c>
      <c r="N3346" s="13"/>
    </row>
    <row r="3347" spans="1:14" x14ac:dyDescent="0.2">
      <c r="A3347" s="10" t="s">
        <v>3329</v>
      </c>
      <c r="B3347" s="6">
        <f>IF($C$10=2012,profiles!C3334,IF($C$10=2013,profiles!E3334,IF($C$10=2014,profiles!G3334,IF($C$10=2015,profiles!I3334,IF($C$10=2016,profiles!K3334)))))</f>
        <v>63.594999999999999</v>
      </c>
      <c r="C3347" s="6">
        <f>IF($C$10=2012,profiles!D3334,IF($C$10=2013,profiles!F3334,IF($C$10=2014,profiles!H3334,IF($C$10=2015,profiles!J3334,IF($C$10=2016,profiles!L3334)))))</f>
        <v>0.10032446090676773</v>
      </c>
      <c r="D3347" s="11">
        <f t="shared" si="522"/>
        <v>20.064892181353546</v>
      </c>
      <c r="E3347" s="11">
        <f t="shared" ref="E3347:E3410" si="528">D3347-F3347</f>
        <v>0</v>
      </c>
      <c r="F3347" s="11">
        <f t="shared" ref="F3347:F3410" si="529">MIN(D3347,B3347)</f>
        <v>20.064892181353546</v>
      </c>
      <c r="G3347" s="11">
        <f t="shared" ref="G3347:G3410" si="530">B3347-F3347</f>
        <v>43.530107818646457</v>
      </c>
      <c r="H3347" s="12">
        <f t="shared" si="523"/>
        <v>0</v>
      </c>
      <c r="I3347" s="12">
        <f t="shared" si="527"/>
        <v>0</v>
      </c>
      <c r="J3347" s="12">
        <f t="shared" si="524"/>
        <v>0</v>
      </c>
      <c r="K3347" s="12">
        <f t="shared" si="525"/>
        <v>0</v>
      </c>
      <c r="L3347" s="12">
        <f t="shared" si="526"/>
        <v>43.530107818646457</v>
      </c>
      <c r="M3347" s="12">
        <f t="shared" ref="M3347:M3410" si="531">B3347-D3347</f>
        <v>43.530107818646457</v>
      </c>
      <c r="N3347" s="13"/>
    </row>
    <row r="3348" spans="1:14" x14ac:dyDescent="0.2">
      <c r="A3348" s="10" t="s">
        <v>3330</v>
      </c>
      <c r="B3348" s="6">
        <f>IF($C$10=2012,profiles!C3335,IF($C$10=2013,profiles!E3335,IF($C$10=2014,profiles!G3335,IF($C$10=2015,profiles!I3335,IF($C$10=2016,profiles!K3335)))))</f>
        <v>62.972000000000001</v>
      </c>
      <c r="C3348" s="6">
        <f>IF($C$10=2012,profiles!D3335,IF($C$10=2013,profiles!F3335,IF($C$10=2014,profiles!H3335,IF($C$10=2015,profiles!J3335,IF($C$10=2016,profiles!L3335)))))</f>
        <v>5.2732075688402678E-2</v>
      </c>
      <c r="D3348" s="11">
        <f t="shared" ref="D3348:D3411" si="532">C3348*$C$2</f>
        <v>10.546415137680535</v>
      </c>
      <c r="E3348" s="11">
        <f t="shared" si="528"/>
        <v>0</v>
      </c>
      <c r="F3348" s="11">
        <f t="shared" si="529"/>
        <v>10.546415137680535</v>
      </c>
      <c r="G3348" s="11">
        <f t="shared" si="530"/>
        <v>52.425584862319468</v>
      </c>
      <c r="H3348" s="12">
        <f t="shared" ref="H3348:H3411" si="533">E3348-I3348</f>
        <v>0</v>
      </c>
      <c r="I3348" s="12">
        <f t="shared" si="527"/>
        <v>0</v>
      </c>
      <c r="J3348" s="12">
        <f t="shared" ref="J3348:J3411" si="534">MIN(G3348,K3347*$F$3)</f>
        <v>0</v>
      </c>
      <c r="K3348" s="12">
        <f t="shared" ref="K3348:K3411" si="535">K3347+I3348*$F$2-J3348/$F$3</f>
        <v>0</v>
      </c>
      <c r="L3348" s="12">
        <f t="shared" ref="L3348:L3411" si="536">MAX(G3348-J3348,0)</f>
        <v>52.425584862319468</v>
      </c>
      <c r="M3348" s="12">
        <f t="shared" si="531"/>
        <v>52.425584862319468</v>
      </c>
      <c r="N3348" s="13"/>
    </row>
    <row r="3349" spans="1:14" x14ac:dyDescent="0.2">
      <c r="A3349" s="10" t="s">
        <v>3331</v>
      </c>
      <c r="B3349" s="6">
        <f>IF($C$10=2012,profiles!C3336,IF($C$10=2013,profiles!E3336,IF($C$10=2014,profiles!G3336,IF($C$10=2015,profiles!I3336,IF($C$10=2016,profiles!K3336)))))</f>
        <v>60.774999999999999</v>
      </c>
      <c r="C3349" s="6">
        <f>IF($C$10=2012,profiles!D3336,IF($C$10=2013,profiles!F3336,IF($C$10=2014,profiles!H3336,IF($C$10=2015,profiles!J3336,IF($C$10=2016,profiles!L3336)))))</f>
        <v>2.6143509346196917E-2</v>
      </c>
      <c r="D3349" s="11">
        <f t="shared" si="532"/>
        <v>5.2287018692393836</v>
      </c>
      <c r="E3349" s="11">
        <f t="shared" si="528"/>
        <v>0</v>
      </c>
      <c r="F3349" s="11">
        <f t="shared" si="529"/>
        <v>5.2287018692393836</v>
      </c>
      <c r="G3349" s="11">
        <f t="shared" si="530"/>
        <v>55.546298130760619</v>
      </c>
      <c r="H3349" s="12">
        <f t="shared" si="533"/>
        <v>0</v>
      </c>
      <c r="I3349" s="12">
        <f t="shared" si="527"/>
        <v>0</v>
      </c>
      <c r="J3349" s="12">
        <f t="shared" si="534"/>
        <v>0</v>
      </c>
      <c r="K3349" s="12">
        <f t="shared" si="535"/>
        <v>0</v>
      </c>
      <c r="L3349" s="12">
        <f t="shared" si="536"/>
        <v>55.546298130760619</v>
      </c>
      <c r="M3349" s="12">
        <f t="shared" si="531"/>
        <v>55.546298130760619</v>
      </c>
      <c r="N3349" s="13"/>
    </row>
    <row r="3350" spans="1:14" x14ac:dyDescent="0.2">
      <c r="A3350" s="10" t="s">
        <v>3332</v>
      </c>
      <c r="B3350" s="6">
        <f>IF($C$10=2012,profiles!C3337,IF($C$10=2013,profiles!E3337,IF($C$10=2014,profiles!G3337,IF($C$10=2015,profiles!I3337,IF($C$10=2016,profiles!K3337)))))</f>
        <v>59.834000000000003</v>
      </c>
      <c r="C3350" s="6">
        <f>IF($C$10=2012,profiles!D3337,IF($C$10=2013,profiles!F3337,IF($C$10=2014,profiles!H3337,IF($C$10=2015,profiles!J3337,IF($C$10=2016,profiles!L3337)))))</f>
        <v>2.8971774772446664E-2</v>
      </c>
      <c r="D3350" s="11">
        <f t="shared" si="532"/>
        <v>5.7943549544893331</v>
      </c>
      <c r="E3350" s="11">
        <f t="shared" si="528"/>
        <v>0</v>
      </c>
      <c r="F3350" s="11">
        <f t="shared" si="529"/>
        <v>5.7943549544893331</v>
      </c>
      <c r="G3350" s="11">
        <f t="shared" si="530"/>
        <v>54.039645045510667</v>
      </c>
      <c r="H3350" s="12">
        <f t="shared" si="533"/>
        <v>0</v>
      </c>
      <c r="I3350" s="12">
        <f t="shared" si="527"/>
        <v>0</v>
      </c>
      <c r="J3350" s="12">
        <f t="shared" si="534"/>
        <v>0</v>
      </c>
      <c r="K3350" s="12">
        <f t="shared" si="535"/>
        <v>0</v>
      </c>
      <c r="L3350" s="12">
        <f t="shared" si="536"/>
        <v>54.039645045510667</v>
      </c>
      <c r="M3350" s="12">
        <f t="shared" si="531"/>
        <v>54.039645045510667</v>
      </c>
      <c r="N3350" s="13"/>
    </row>
    <row r="3351" spans="1:14" x14ac:dyDescent="0.2">
      <c r="A3351" s="10" t="s">
        <v>3333</v>
      </c>
      <c r="B3351" s="6">
        <f>IF($C$10=2012,profiles!C3338,IF($C$10=2013,profiles!E3338,IF($C$10=2014,profiles!G3338,IF($C$10=2015,profiles!I3338,IF($C$10=2016,profiles!K3338)))))</f>
        <v>57.072000000000003</v>
      </c>
      <c r="C3351" s="6">
        <f>IF($C$10=2012,profiles!D3338,IF($C$10=2013,profiles!F3338,IF($C$10=2014,profiles!H3338,IF($C$10=2015,profiles!J3338,IF($C$10=2016,profiles!L3338)))))</f>
        <v>4.1318517242369429E-2</v>
      </c>
      <c r="D3351" s="11">
        <f t="shared" si="532"/>
        <v>8.2637034484738852</v>
      </c>
      <c r="E3351" s="11">
        <f t="shared" si="528"/>
        <v>0</v>
      </c>
      <c r="F3351" s="11">
        <f t="shared" si="529"/>
        <v>8.2637034484738852</v>
      </c>
      <c r="G3351" s="11">
        <f t="shared" si="530"/>
        <v>48.808296551526119</v>
      </c>
      <c r="H3351" s="12">
        <f t="shared" si="533"/>
        <v>0</v>
      </c>
      <c r="I3351" s="12">
        <f t="shared" si="527"/>
        <v>0</v>
      </c>
      <c r="J3351" s="12">
        <f t="shared" si="534"/>
        <v>0</v>
      </c>
      <c r="K3351" s="12">
        <f t="shared" si="535"/>
        <v>0</v>
      </c>
      <c r="L3351" s="12">
        <f t="shared" si="536"/>
        <v>48.808296551526119</v>
      </c>
      <c r="M3351" s="12">
        <f t="shared" si="531"/>
        <v>48.808296551526119</v>
      </c>
      <c r="N3351" s="13"/>
    </row>
    <row r="3352" spans="1:14" x14ac:dyDescent="0.2">
      <c r="A3352" s="10" t="s">
        <v>3334</v>
      </c>
      <c r="B3352" s="6">
        <f>IF($C$10=2012,profiles!C3339,IF($C$10=2013,profiles!E3339,IF($C$10=2014,profiles!G3339,IF($C$10=2015,profiles!I3339,IF($C$10=2016,profiles!K3339)))))</f>
        <v>51.774000000000001</v>
      </c>
      <c r="C3352" s="6">
        <f>IF($C$10=2012,profiles!D3339,IF($C$10=2013,profiles!F3339,IF($C$10=2014,profiles!H3339,IF($C$10=2015,profiles!J3339,IF($C$10=2016,profiles!L3339)))))</f>
        <v>4.8783989433485511E-2</v>
      </c>
      <c r="D3352" s="11">
        <f t="shared" si="532"/>
        <v>9.7567978866971021</v>
      </c>
      <c r="E3352" s="11">
        <f t="shared" si="528"/>
        <v>0</v>
      </c>
      <c r="F3352" s="11">
        <f t="shared" si="529"/>
        <v>9.7567978866971021</v>
      </c>
      <c r="G3352" s="11">
        <f t="shared" si="530"/>
        <v>42.017202113302901</v>
      </c>
      <c r="H3352" s="12">
        <f t="shared" si="533"/>
        <v>0</v>
      </c>
      <c r="I3352" s="12">
        <f t="shared" si="527"/>
        <v>0</v>
      </c>
      <c r="J3352" s="12">
        <f t="shared" si="534"/>
        <v>0</v>
      </c>
      <c r="K3352" s="12">
        <f t="shared" si="535"/>
        <v>0</v>
      </c>
      <c r="L3352" s="12">
        <f t="shared" si="536"/>
        <v>42.017202113302901</v>
      </c>
      <c r="M3352" s="12">
        <f t="shared" si="531"/>
        <v>42.017202113302901</v>
      </c>
      <c r="N3352" s="13"/>
    </row>
    <row r="3353" spans="1:14" x14ac:dyDescent="0.2">
      <c r="A3353" s="10" t="s">
        <v>3335</v>
      </c>
      <c r="B3353" s="6">
        <f>IF($C$10=2012,profiles!C3340,IF($C$10=2013,profiles!E3340,IF($C$10=2014,profiles!G3340,IF($C$10=2015,profiles!I3340,IF($C$10=2016,profiles!K3340)))))</f>
        <v>48.167999999999999</v>
      </c>
      <c r="C3353" s="6">
        <f>IF($C$10=2012,profiles!D3340,IF($C$10=2013,profiles!F3340,IF($C$10=2014,profiles!H3340,IF($C$10=2015,profiles!J3340,IF($C$10=2016,profiles!L3340)))))</f>
        <v>5.2338434153483965E-2</v>
      </c>
      <c r="D3353" s="11">
        <f t="shared" si="532"/>
        <v>10.467686830696794</v>
      </c>
      <c r="E3353" s="11">
        <f t="shared" si="528"/>
        <v>0</v>
      </c>
      <c r="F3353" s="11">
        <f t="shared" si="529"/>
        <v>10.467686830696794</v>
      </c>
      <c r="G3353" s="11">
        <f t="shared" si="530"/>
        <v>37.700313169303207</v>
      </c>
      <c r="H3353" s="12">
        <f t="shared" si="533"/>
        <v>0</v>
      </c>
      <c r="I3353" s="12">
        <f t="shared" si="527"/>
        <v>0</v>
      </c>
      <c r="J3353" s="12">
        <f t="shared" si="534"/>
        <v>0</v>
      </c>
      <c r="K3353" s="12">
        <f t="shared" si="535"/>
        <v>0</v>
      </c>
      <c r="L3353" s="12">
        <f t="shared" si="536"/>
        <v>37.700313169303207</v>
      </c>
      <c r="M3353" s="12">
        <f t="shared" si="531"/>
        <v>37.700313169303207</v>
      </c>
      <c r="N3353" s="13"/>
    </row>
    <row r="3354" spans="1:14" x14ac:dyDescent="0.2">
      <c r="A3354" s="10" t="s">
        <v>3336</v>
      </c>
      <c r="B3354" s="6">
        <f>IF($C$10=2012,profiles!C3341,IF($C$10=2013,profiles!E3341,IF($C$10=2014,profiles!G3341,IF($C$10=2015,profiles!I3341,IF($C$10=2016,profiles!K3341)))))</f>
        <v>46.201000000000001</v>
      </c>
      <c r="C3354" s="6">
        <f>IF($C$10=2012,profiles!D3341,IF($C$10=2013,profiles!F3341,IF($C$10=2014,profiles!H3341,IF($C$10=2015,profiles!J3341,IF($C$10=2016,profiles!L3341)))))</f>
        <v>4.5605925755792254E-2</v>
      </c>
      <c r="D3354" s="11">
        <f t="shared" si="532"/>
        <v>9.1211851511584499</v>
      </c>
      <c r="E3354" s="11">
        <f t="shared" si="528"/>
        <v>0</v>
      </c>
      <c r="F3354" s="11">
        <f t="shared" si="529"/>
        <v>9.1211851511584499</v>
      </c>
      <c r="G3354" s="11">
        <f t="shared" si="530"/>
        <v>37.079814848841551</v>
      </c>
      <c r="H3354" s="12">
        <f t="shared" si="533"/>
        <v>0</v>
      </c>
      <c r="I3354" s="12">
        <f t="shared" si="527"/>
        <v>0</v>
      </c>
      <c r="J3354" s="12">
        <f t="shared" si="534"/>
        <v>0</v>
      </c>
      <c r="K3354" s="12">
        <f t="shared" si="535"/>
        <v>0</v>
      </c>
      <c r="L3354" s="12">
        <f t="shared" si="536"/>
        <v>37.079814848841551</v>
      </c>
      <c r="M3354" s="12">
        <f t="shared" si="531"/>
        <v>37.079814848841551</v>
      </c>
      <c r="N3354" s="13"/>
    </row>
    <row r="3355" spans="1:14" x14ac:dyDescent="0.2">
      <c r="A3355" s="10" t="s">
        <v>3337</v>
      </c>
      <c r="B3355" s="6">
        <f>IF($C$10=2012,profiles!C3342,IF($C$10=2013,profiles!E3342,IF($C$10=2014,profiles!G3342,IF($C$10=2015,profiles!I3342,IF($C$10=2016,profiles!K3342)))))</f>
        <v>45.177999999999997</v>
      </c>
      <c r="C3355" s="6">
        <f>IF($C$10=2012,profiles!D3342,IF($C$10=2013,profiles!F3342,IF($C$10=2014,profiles!H3342,IF($C$10=2015,profiles!J3342,IF($C$10=2016,profiles!L3342)))))</f>
        <v>4.2318624214062184E-2</v>
      </c>
      <c r="D3355" s="11">
        <f t="shared" si="532"/>
        <v>8.4637248428124359</v>
      </c>
      <c r="E3355" s="11">
        <f t="shared" si="528"/>
        <v>0</v>
      </c>
      <c r="F3355" s="11">
        <f t="shared" si="529"/>
        <v>8.4637248428124359</v>
      </c>
      <c r="G3355" s="11">
        <f t="shared" si="530"/>
        <v>36.714275157187558</v>
      </c>
      <c r="H3355" s="12">
        <f t="shared" si="533"/>
        <v>0</v>
      </c>
      <c r="I3355" s="12">
        <f t="shared" si="527"/>
        <v>0</v>
      </c>
      <c r="J3355" s="12">
        <f t="shared" si="534"/>
        <v>0</v>
      </c>
      <c r="K3355" s="12">
        <f t="shared" si="535"/>
        <v>0</v>
      </c>
      <c r="L3355" s="12">
        <f t="shared" si="536"/>
        <v>36.714275157187558</v>
      </c>
      <c r="M3355" s="12">
        <f t="shared" si="531"/>
        <v>36.714275157187558</v>
      </c>
      <c r="N3355" s="13"/>
    </row>
    <row r="3356" spans="1:14" x14ac:dyDescent="0.2">
      <c r="A3356" s="10" t="s">
        <v>3338</v>
      </c>
      <c r="B3356" s="6">
        <f>IF($C$10=2012,profiles!C3343,IF($C$10=2013,profiles!E3343,IF($C$10=2014,profiles!G3343,IF($C$10=2015,profiles!I3343,IF($C$10=2016,profiles!K3343)))))</f>
        <v>45.383000000000003</v>
      </c>
      <c r="C3356" s="6">
        <f>IF($C$10=2012,profiles!D3343,IF($C$10=2013,profiles!F3343,IF($C$10=2014,profiles!H3343,IF($C$10=2015,profiles!J3343,IF($C$10=2016,profiles!L3343)))))</f>
        <v>3.9978754557721569E-2</v>
      </c>
      <c r="D3356" s="11">
        <f t="shared" si="532"/>
        <v>7.9957509115443139</v>
      </c>
      <c r="E3356" s="11">
        <f t="shared" si="528"/>
        <v>0</v>
      </c>
      <c r="F3356" s="11">
        <f t="shared" si="529"/>
        <v>7.9957509115443139</v>
      </c>
      <c r="G3356" s="11">
        <f t="shared" si="530"/>
        <v>37.38724908845569</v>
      </c>
      <c r="H3356" s="12">
        <f t="shared" si="533"/>
        <v>0</v>
      </c>
      <c r="I3356" s="12">
        <f t="shared" si="527"/>
        <v>0</v>
      </c>
      <c r="J3356" s="12">
        <f t="shared" si="534"/>
        <v>0</v>
      </c>
      <c r="K3356" s="12">
        <f t="shared" si="535"/>
        <v>0</v>
      </c>
      <c r="L3356" s="12">
        <f t="shared" si="536"/>
        <v>37.38724908845569</v>
      </c>
      <c r="M3356" s="12">
        <f t="shared" si="531"/>
        <v>37.38724908845569</v>
      </c>
      <c r="N3356" s="13"/>
    </row>
    <row r="3357" spans="1:14" x14ac:dyDescent="0.2">
      <c r="A3357" s="10" t="s">
        <v>3339</v>
      </c>
      <c r="B3357" s="6">
        <f>IF($C$10=2012,profiles!C3344,IF($C$10=2013,profiles!E3344,IF($C$10=2014,profiles!G3344,IF($C$10=2015,profiles!I3344,IF($C$10=2016,profiles!K3344)))))</f>
        <v>46.706000000000003</v>
      </c>
      <c r="C3357" s="6">
        <f>IF($C$10=2012,profiles!D3344,IF($C$10=2013,profiles!F3344,IF($C$10=2014,profiles!H3344,IF($C$10=2015,profiles!J3344,IF($C$10=2016,profiles!L3344)))))</f>
        <v>3.2858660388734175E-2</v>
      </c>
      <c r="D3357" s="11">
        <f t="shared" si="532"/>
        <v>6.5717320777468347</v>
      </c>
      <c r="E3357" s="11">
        <f t="shared" si="528"/>
        <v>0</v>
      </c>
      <c r="F3357" s="11">
        <f t="shared" si="529"/>
        <v>6.5717320777468347</v>
      </c>
      <c r="G3357" s="11">
        <f t="shared" si="530"/>
        <v>40.134267922253166</v>
      </c>
      <c r="H3357" s="12">
        <f t="shared" si="533"/>
        <v>0</v>
      </c>
      <c r="I3357" s="12">
        <f t="shared" si="527"/>
        <v>0</v>
      </c>
      <c r="J3357" s="12">
        <f t="shared" si="534"/>
        <v>0</v>
      </c>
      <c r="K3357" s="12">
        <f t="shared" si="535"/>
        <v>0</v>
      </c>
      <c r="L3357" s="12">
        <f t="shared" si="536"/>
        <v>40.134267922253166</v>
      </c>
      <c r="M3357" s="12">
        <f t="shared" si="531"/>
        <v>40.134267922253166</v>
      </c>
      <c r="N3357" s="13"/>
    </row>
    <row r="3358" spans="1:14" x14ac:dyDescent="0.2">
      <c r="A3358" s="10" t="s">
        <v>3340</v>
      </c>
      <c r="B3358" s="6">
        <f>IF($C$10=2012,profiles!C3345,IF($C$10=2013,profiles!E3345,IF($C$10=2014,profiles!G3345,IF($C$10=2015,profiles!I3345,IF($C$10=2016,profiles!K3345)))))</f>
        <v>50.002000000000002</v>
      </c>
      <c r="C3358" s="6">
        <f>IF($C$10=2012,profiles!D3345,IF($C$10=2013,profiles!F3345,IF($C$10=2014,profiles!H3345,IF($C$10=2015,profiles!J3345,IF($C$10=2016,profiles!L3345)))))</f>
        <v>3.1624127932014585E-2</v>
      </c>
      <c r="D3358" s="11">
        <f t="shared" si="532"/>
        <v>6.324825586402917</v>
      </c>
      <c r="E3358" s="11">
        <f t="shared" si="528"/>
        <v>0</v>
      </c>
      <c r="F3358" s="11">
        <f t="shared" si="529"/>
        <v>6.324825586402917</v>
      </c>
      <c r="G3358" s="11">
        <f t="shared" si="530"/>
        <v>43.677174413597086</v>
      </c>
      <c r="H3358" s="12">
        <f t="shared" si="533"/>
        <v>0</v>
      </c>
      <c r="I3358" s="12">
        <f t="shared" si="527"/>
        <v>0</v>
      </c>
      <c r="J3358" s="12">
        <f t="shared" si="534"/>
        <v>0</v>
      </c>
      <c r="K3358" s="12">
        <f t="shared" si="535"/>
        <v>0</v>
      </c>
      <c r="L3358" s="12">
        <f t="shared" si="536"/>
        <v>43.677174413597086</v>
      </c>
      <c r="M3358" s="12">
        <f t="shared" si="531"/>
        <v>43.677174413597086</v>
      </c>
      <c r="N3358" s="13"/>
    </row>
    <row r="3359" spans="1:14" x14ac:dyDescent="0.2">
      <c r="A3359" s="10" t="s">
        <v>3341</v>
      </c>
      <c r="B3359" s="6">
        <f>IF($C$10=2012,profiles!C3346,IF($C$10=2013,profiles!E3346,IF($C$10=2014,profiles!G3346,IF($C$10=2015,profiles!I3346,IF($C$10=2016,profiles!K3346)))))</f>
        <v>58.122999999999998</v>
      </c>
      <c r="C3359" s="6">
        <f>IF($C$10=2012,profiles!D3346,IF($C$10=2013,profiles!F3346,IF($C$10=2014,profiles!H3346,IF($C$10=2015,profiles!J3346,IF($C$10=2016,profiles!L3346)))))</f>
        <v>4.6022221584220951E-2</v>
      </c>
      <c r="D3359" s="11">
        <f t="shared" si="532"/>
        <v>9.2044443168441905</v>
      </c>
      <c r="E3359" s="11">
        <f t="shared" si="528"/>
        <v>0</v>
      </c>
      <c r="F3359" s="11">
        <f t="shared" si="529"/>
        <v>9.2044443168441905</v>
      </c>
      <c r="G3359" s="11">
        <f t="shared" si="530"/>
        <v>48.918555683155809</v>
      </c>
      <c r="H3359" s="12">
        <f t="shared" si="533"/>
        <v>0</v>
      </c>
      <c r="I3359" s="12">
        <f t="shared" si="527"/>
        <v>0</v>
      </c>
      <c r="J3359" s="12">
        <f t="shared" si="534"/>
        <v>0</v>
      </c>
      <c r="K3359" s="12">
        <f t="shared" si="535"/>
        <v>0</v>
      </c>
      <c r="L3359" s="12">
        <f t="shared" si="536"/>
        <v>48.918555683155809</v>
      </c>
      <c r="M3359" s="12">
        <f t="shared" si="531"/>
        <v>48.918555683155809</v>
      </c>
      <c r="N3359" s="13"/>
    </row>
    <row r="3360" spans="1:14" x14ac:dyDescent="0.2">
      <c r="A3360" s="10" t="s">
        <v>3342</v>
      </c>
      <c r="B3360" s="6">
        <f>IF($C$10=2012,profiles!C3347,IF($C$10=2013,profiles!E3347,IF($C$10=2014,profiles!G3347,IF($C$10=2015,profiles!I3347,IF($C$10=2016,profiles!K3347)))))</f>
        <v>64.558000000000007</v>
      </c>
      <c r="C3360" s="6">
        <f>IF($C$10=2012,profiles!D3347,IF($C$10=2013,profiles!F3347,IF($C$10=2014,profiles!H3347,IF($C$10=2015,profiles!J3347,IF($C$10=2016,profiles!L3347)))))</f>
        <v>8.633114179897218E-2</v>
      </c>
      <c r="D3360" s="11">
        <f t="shared" si="532"/>
        <v>17.266228359794436</v>
      </c>
      <c r="E3360" s="11">
        <f t="shared" si="528"/>
        <v>0</v>
      </c>
      <c r="F3360" s="11">
        <f t="shared" si="529"/>
        <v>17.266228359794436</v>
      </c>
      <c r="G3360" s="11">
        <f t="shared" si="530"/>
        <v>47.291771640205567</v>
      </c>
      <c r="H3360" s="12">
        <f t="shared" si="533"/>
        <v>0</v>
      </c>
      <c r="I3360" s="12">
        <f t="shared" si="527"/>
        <v>0</v>
      </c>
      <c r="J3360" s="12">
        <f t="shared" si="534"/>
        <v>0</v>
      </c>
      <c r="K3360" s="12">
        <f t="shared" si="535"/>
        <v>0</v>
      </c>
      <c r="L3360" s="12">
        <f t="shared" si="536"/>
        <v>47.291771640205567</v>
      </c>
      <c r="M3360" s="12">
        <f t="shared" si="531"/>
        <v>47.291771640205567</v>
      </c>
      <c r="N3360" s="13"/>
    </row>
    <row r="3361" spans="1:14" x14ac:dyDescent="0.2">
      <c r="A3361" s="10" t="s">
        <v>3343</v>
      </c>
      <c r="B3361" s="6">
        <f>IF($C$10=2012,profiles!C3348,IF($C$10=2013,profiles!E3348,IF($C$10=2014,profiles!G3348,IF($C$10=2015,profiles!I3348,IF($C$10=2016,profiles!K3348)))))</f>
        <v>67.966999999999999</v>
      </c>
      <c r="C3361" s="6">
        <f>IF($C$10=2012,profiles!D3348,IF($C$10=2013,profiles!F3348,IF($C$10=2014,profiles!H3348,IF($C$10=2015,profiles!J3348,IF($C$10=2016,profiles!L3348)))))</f>
        <v>0.14939278229163677</v>
      </c>
      <c r="D3361" s="11">
        <f t="shared" si="532"/>
        <v>29.878556458327353</v>
      </c>
      <c r="E3361" s="11">
        <f t="shared" si="528"/>
        <v>0</v>
      </c>
      <c r="F3361" s="11">
        <f t="shared" si="529"/>
        <v>29.878556458327353</v>
      </c>
      <c r="G3361" s="11">
        <f t="shared" si="530"/>
        <v>38.088443541672646</v>
      </c>
      <c r="H3361" s="12">
        <f t="shared" si="533"/>
        <v>0</v>
      </c>
      <c r="I3361" s="12">
        <f t="shared" si="527"/>
        <v>0</v>
      </c>
      <c r="J3361" s="12">
        <f t="shared" si="534"/>
        <v>0</v>
      </c>
      <c r="K3361" s="12">
        <f t="shared" si="535"/>
        <v>0</v>
      </c>
      <c r="L3361" s="12">
        <f t="shared" si="536"/>
        <v>38.088443541672646</v>
      </c>
      <c r="M3361" s="12">
        <f t="shared" si="531"/>
        <v>38.088443541672646</v>
      </c>
      <c r="N3361" s="13"/>
    </row>
    <row r="3362" spans="1:14" x14ac:dyDescent="0.2">
      <c r="A3362" s="10" t="s">
        <v>3344</v>
      </c>
      <c r="B3362" s="6">
        <f>IF($C$10=2012,profiles!C3349,IF($C$10=2013,profiles!E3349,IF($C$10=2014,profiles!G3349,IF($C$10=2015,profiles!I3349,IF($C$10=2016,profiles!K3349)))))</f>
        <v>68.766000000000005</v>
      </c>
      <c r="C3362" s="6">
        <f>IF($C$10=2012,profiles!D3349,IF($C$10=2013,profiles!F3349,IF($C$10=2014,profiles!H3349,IF($C$10=2015,profiles!J3349,IF($C$10=2016,profiles!L3349)))))</f>
        <v>0.21934483649622463</v>
      </c>
      <c r="D3362" s="11">
        <f t="shared" si="532"/>
        <v>43.868967299244929</v>
      </c>
      <c r="E3362" s="11">
        <f t="shared" si="528"/>
        <v>0</v>
      </c>
      <c r="F3362" s="11">
        <f t="shared" si="529"/>
        <v>43.868967299244929</v>
      </c>
      <c r="G3362" s="11">
        <f t="shared" si="530"/>
        <v>24.897032700755076</v>
      </c>
      <c r="H3362" s="12">
        <f t="shared" si="533"/>
        <v>0</v>
      </c>
      <c r="I3362" s="12">
        <f t="shared" si="527"/>
        <v>0</v>
      </c>
      <c r="J3362" s="12">
        <f t="shared" si="534"/>
        <v>0</v>
      </c>
      <c r="K3362" s="12">
        <f t="shared" si="535"/>
        <v>0</v>
      </c>
      <c r="L3362" s="12">
        <f t="shared" si="536"/>
        <v>24.897032700755076</v>
      </c>
      <c r="M3362" s="12">
        <f t="shared" si="531"/>
        <v>24.897032700755076</v>
      </c>
      <c r="N3362" s="13"/>
    </row>
    <row r="3363" spans="1:14" x14ac:dyDescent="0.2">
      <c r="A3363" s="10" t="s">
        <v>3345</v>
      </c>
      <c r="B3363" s="6">
        <f>IF($C$10=2012,profiles!C3350,IF($C$10=2013,profiles!E3350,IF($C$10=2014,profiles!G3350,IF($C$10=2015,profiles!I3350,IF($C$10=2016,profiles!K3350)))))</f>
        <v>70.007000000000005</v>
      </c>
      <c r="C3363" s="6">
        <f>IF($C$10=2012,profiles!D3350,IF($C$10=2013,profiles!F3350,IF($C$10=2014,profiles!H3350,IF($C$10=2015,profiles!J3350,IF($C$10=2016,profiles!L3350)))))</f>
        <v>0.28112887944647008</v>
      </c>
      <c r="D3363" s="11">
        <f t="shared" si="532"/>
        <v>56.225775889294013</v>
      </c>
      <c r="E3363" s="11">
        <f t="shared" si="528"/>
        <v>0</v>
      </c>
      <c r="F3363" s="11">
        <f t="shared" si="529"/>
        <v>56.225775889294013</v>
      </c>
      <c r="G3363" s="11">
        <f t="shared" si="530"/>
        <v>13.781224110705992</v>
      </c>
      <c r="H3363" s="12">
        <f t="shared" si="533"/>
        <v>0</v>
      </c>
      <c r="I3363" s="12">
        <f t="shared" si="527"/>
        <v>0</v>
      </c>
      <c r="J3363" s="12">
        <f t="shared" si="534"/>
        <v>0</v>
      </c>
      <c r="K3363" s="12">
        <f t="shared" si="535"/>
        <v>0</v>
      </c>
      <c r="L3363" s="12">
        <f t="shared" si="536"/>
        <v>13.781224110705992</v>
      </c>
      <c r="M3363" s="12">
        <f t="shared" si="531"/>
        <v>13.781224110705992</v>
      </c>
      <c r="N3363" s="13"/>
    </row>
    <row r="3364" spans="1:14" x14ac:dyDescent="0.2">
      <c r="A3364" s="10" t="s">
        <v>3346</v>
      </c>
      <c r="B3364" s="6">
        <f>IF($C$10=2012,profiles!C3351,IF($C$10=2013,profiles!E3351,IF($C$10=2014,profiles!G3351,IF($C$10=2015,profiles!I3351,IF($C$10=2016,profiles!K3351)))))</f>
        <v>71.5</v>
      </c>
      <c r="C3364" s="6">
        <f>IF($C$10=2012,profiles!D3351,IF($C$10=2013,profiles!F3351,IF($C$10=2014,profiles!H3351,IF($C$10=2015,profiles!J3351,IF($C$10=2016,profiles!L3351)))))</f>
        <v>0.32361976400333037</v>
      </c>
      <c r="D3364" s="11">
        <f t="shared" si="532"/>
        <v>64.723952800666069</v>
      </c>
      <c r="E3364" s="11">
        <f t="shared" si="528"/>
        <v>0</v>
      </c>
      <c r="F3364" s="11">
        <f t="shared" si="529"/>
        <v>64.723952800666069</v>
      </c>
      <c r="G3364" s="11">
        <f t="shared" si="530"/>
        <v>6.7760471993339308</v>
      </c>
      <c r="H3364" s="12">
        <f t="shared" si="533"/>
        <v>0</v>
      </c>
      <c r="I3364" s="12">
        <f t="shared" si="527"/>
        <v>0</v>
      </c>
      <c r="J3364" s="12">
        <f t="shared" si="534"/>
        <v>0</v>
      </c>
      <c r="K3364" s="12">
        <f t="shared" si="535"/>
        <v>0</v>
      </c>
      <c r="L3364" s="12">
        <f t="shared" si="536"/>
        <v>6.7760471993339308</v>
      </c>
      <c r="M3364" s="12">
        <f t="shared" si="531"/>
        <v>6.7760471993339308</v>
      </c>
      <c r="N3364" s="13"/>
    </row>
    <row r="3365" spans="1:14" x14ac:dyDescent="0.2">
      <c r="A3365" s="10" t="s">
        <v>3347</v>
      </c>
      <c r="B3365" s="6">
        <f>IF($C$10=2012,profiles!C3352,IF($C$10=2013,profiles!E3352,IF($C$10=2014,profiles!G3352,IF($C$10=2015,profiles!I3352,IF($C$10=2016,profiles!K3352)))))</f>
        <v>70.650999999999996</v>
      </c>
      <c r="C3365" s="6">
        <f>IF($C$10=2012,profiles!D3352,IF($C$10=2013,profiles!F3352,IF($C$10=2014,profiles!H3352,IF($C$10=2015,profiles!J3352,IF($C$10=2016,profiles!L3352)))))</f>
        <v>0.34462117079612986</v>
      </c>
      <c r="D3365" s="11">
        <f t="shared" si="532"/>
        <v>68.924234159225975</v>
      </c>
      <c r="E3365" s="11">
        <f t="shared" si="528"/>
        <v>0</v>
      </c>
      <c r="F3365" s="11">
        <f t="shared" si="529"/>
        <v>68.924234159225975</v>
      </c>
      <c r="G3365" s="11">
        <f t="shared" si="530"/>
        <v>1.7267658407740214</v>
      </c>
      <c r="H3365" s="12">
        <f t="shared" si="533"/>
        <v>0</v>
      </c>
      <c r="I3365" s="12">
        <f t="shared" si="527"/>
        <v>0</v>
      </c>
      <c r="J3365" s="12">
        <f t="shared" si="534"/>
        <v>0</v>
      </c>
      <c r="K3365" s="12">
        <f t="shared" si="535"/>
        <v>0</v>
      </c>
      <c r="L3365" s="12">
        <f t="shared" si="536"/>
        <v>1.7267658407740214</v>
      </c>
      <c r="M3365" s="12">
        <f t="shared" si="531"/>
        <v>1.7267658407740214</v>
      </c>
      <c r="N3365" s="13"/>
    </row>
    <row r="3366" spans="1:14" x14ac:dyDescent="0.2">
      <c r="A3366" s="10" t="s">
        <v>3348</v>
      </c>
      <c r="B3366" s="6">
        <f>IF($C$10=2012,profiles!C3353,IF($C$10=2013,profiles!E3353,IF($C$10=2014,profiles!G3353,IF($C$10=2015,profiles!I3353,IF($C$10=2016,profiles!K3353)))))</f>
        <v>69.977000000000004</v>
      </c>
      <c r="C3366" s="6">
        <f>IF($C$10=2012,profiles!D3353,IF($C$10=2013,profiles!F3353,IF($C$10=2014,profiles!H3353,IF($C$10=2015,profiles!J3353,IF($C$10=2016,profiles!L3353)))))</f>
        <v>0.34453504062473084</v>
      </c>
      <c r="D3366" s="11">
        <f t="shared" si="532"/>
        <v>68.907008124946174</v>
      </c>
      <c r="E3366" s="11">
        <f t="shared" si="528"/>
        <v>0</v>
      </c>
      <c r="F3366" s="11">
        <f t="shared" si="529"/>
        <v>68.907008124946174</v>
      </c>
      <c r="G3366" s="11">
        <f t="shared" si="530"/>
        <v>1.0699918750538302</v>
      </c>
      <c r="H3366" s="12">
        <f t="shared" si="533"/>
        <v>0</v>
      </c>
      <c r="I3366" s="12">
        <f t="shared" si="527"/>
        <v>0</v>
      </c>
      <c r="J3366" s="12">
        <f t="shared" si="534"/>
        <v>0</v>
      </c>
      <c r="K3366" s="12">
        <f t="shared" si="535"/>
        <v>0</v>
      </c>
      <c r="L3366" s="12">
        <f t="shared" si="536"/>
        <v>1.0699918750538302</v>
      </c>
      <c r="M3366" s="12">
        <f t="shared" si="531"/>
        <v>1.0699918750538302</v>
      </c>
      <c r="N3366" s="13"/>
    </row>
    <row r="3367" spans="1:14" x14ac:dyDescent="0.2">
      <c r="A3367" s="10" t="s">
        <v>3349</v>
      </c>
      <c r="B3367" s="6">
        <f>IF($C$10=2012,profiles!C3354,IF($C$10=2013,profiles!E3354,IF($C$10=2014,profiles!G3354,IF($C$10=2015,profiles!I3354,IF($C$10=2016,profiles!K3354)))))</f>
        <v>68.933000000000007</v>
      </c>
      <c r="C3367" s="6">
        <f>IF($C$10=2012,profiles!D3354,IF($C$10=2013,profiles!F3354,IF($C$10=2014,profiles!H3354,IF($C$10=2015,profiles!J3354,IF($C$10=2016,profiles!L3354)))))</f>
        <v>0.32340443857483275</v>
      </c>
      <c r="D3367" s="11">
        <f t="shared" si="532"/>
        <v>64.680887714966545</v>
      </c>
      <c r="E3367" s="11">
        <f t="shared" si="528"/>
        <v>0</v>
      </c>
      <c r="F3367" s="11">
        <f t="shared" si="529"/>
        <v>64.680887714966545</v>
      </c>
      <c r="G3367" s="11">
        <f t="shared" si="530"/>
        <v>4.2521122850334621</v>
      </c>
      <c r="H3367" s="12">
        <f t="shared" si="533"/>
        <v>0</v>
      </c>
      <c r="I3367" s="12">
        <f t="shared" si="527"/>
        <v>0</v>
      </c>
      <c r="J3367" s="12">
        <f t="shared" si="534"/>
        <v>0</v>
      </c>
      <c r="K3367" s="12">
        <f t="shared" si="535"/>
        <v>0</v>
      </c>
      <c r="L3367" s="12">
        <f t="shared" si="536"/>
        <v>4.2521122850334621</v>
      </c>
      <c r="M3367" s="12">
        <f t="shared" si="531"/>
        <v>4.2521122850334621</v>
      </c>
      <c r="N3367" s="13"/>
    </row>
    <row r="3368" spans="1:14" x14ac:dyDescent="0.2">
      <c r="A3368" s="10" t="s">
        <v>3350</v>
      </c>
      <c r="B3368" s="6">
        <f>IF($C$10=2012,profiles!C3355,IF($C$10=2013,profiles!E3355,IF($C$10=2014,profiles!G3355,IF($C$10=2015,profiles!I3355,IF($C$10=2016,profiles!K3355)))))</f>
        <v>67.653999999999996</v>
      </c>
      <c r="C3368" s="6">
        <f>IF($C$10=2012,profiles!D3355,IF($C$10=2013,profiles!F3355,IF($C$10=2014,profiles!H3355,IF($C$10=2015,profiles!J3355,IF($C$10=2016,profiles!L3355)))))</f>
        <v>0.29066061841463064</v>
      </c>
      <c r="D3368" s="11">
        <f t="shared" si="532"/>
        <v>58.132123682926128</v>
      </c>
      <c r="E3368" s="11">
        <f t="shared" si="528"/>
        <v>0</v>
      </c>
      <c r="F3368" s="11">
        <f t="shared" si="529"/>
        <v>58.132123682926128</v>
      </c>
      <c r="G3368" s="11">
        <f t="shared" si="530"/>
        <v>9.5218763170738683</v>
      </c>
      <c r="H3368" s="12">
        <f t="shared" si="533"/>
        <v>0</v>
      </c>
      <c r="I3368" s="12">
        <f t="shared" si="527"/>
        <v>0</v>
      </c>
      <c r="J3368" s="12">
        <f t="shared" si="534"/>
        <v>0</v>
      </c>
      <c r="K3368" s="12">
        <f t="shared" si="535"/>
        <v>0</v>
      </c>
      <c r="L3368" s="12">
        <f t="shared" si="536"/>
        <v>9.5218763170738683</v>
      </c>
      <c r="M3368" s="12">
        <f t="shared" si="531"/>
        <v>9.5218763170738683</v>
      </c>
      <c r="N3368" s="13"/>
    </row>
    <row r="3369" spans="1:14" x14ac:dyDescent="0.2">
      <c r="A3369" s="10" t="s">
        <v>3351</v>
      </c>
      <c r="B3369" s="6">
        <f>IF($C$10=2012,profiles!C3356,IF($C$10=2013,profiles!E3356,IF($C$10=2014,profiles!G3356,IF($C$10=2015,profiles!I3356,IF($C$10=2016,profiles!K3356)))))</f>
        <v>65.909000000000006</v>
      </c>
      <c r="C3369" s="6">
        <f>IF($C$10=2012,profiles!D3356,IF($C$10=2013,profiles!F3356,IF($C$10=2014,profiles!H3356,IF($C$10=2015,profiles!J3356,IF($C$10=2016,profiles!L3356)))))</f>
        <v>0.23863799488960982</v>
      </c>
      <c r="D3369" s="11">
        <f t="shared" si="532"/>
        <v>47.727598977921964</v>
      </c>
      <c r="E3369" s="11">
        <f t="shared" si="528"/>
        <v>0</v>
      </c>
      <c r="F3369" s="11">
        <f t="shared" si="529"/>
        <v>47.727598977921964</v>
      </c>
      <c r="G3369" s="11">
        <f t="shared" si="530"/>
        <v>18.181401022078042</v>
      </c>
      <c r="H3369" s="12">
        <f t="shared" si="533"/>
        <v>0</v>
      </c>
      <c r="I3369" s="12">
        <f t="shared" si="527"/>
        <v>0</v>
      </c>
      <c r="J3369" s="12">
        <f t="shared" si="534"/>
        <v>0</v>
      </c>
      <c r="K3369" s="12">
        <f t="shared" si="535"/>
        <v>0</v>
      </c>
      <c r="L3369" s="12">
        <f t="shared" si="536"/>
        <v>18.181401022078042</v>
      </c>
      <c r="M3369" s="12">
        <f t="shared" si="531"/>
        <v>18.181401022078042</v>
      </c>
      <c r="N3369" s="13"/>
    </row>
    <row r="3370" spans="1:14" x14ac:dyDescent="0.2">
      <c r="A3370" s="10" t="s">
        <v>3352</v>
      </c>
      <c r="B3370" s="6">
        <f>IF($C$10=2012,profiles!C3357,IF($C$10=2013,profiles!E3357,IF($C$10=2014,profiles!G3357,IF($C$10=2015,profiles!I3357,IF($C$10=2016,profiles!K3357)))))</f>
        <v>65.131</v>
      </c>
      <c r="C3370" s="6">
        <f>IF($C$10=2012,profiles!D3357,IF($C$10=2013,profiles!F3357,IF($C$10=2014,profiles!H3357,IF($C$10=2015,profiles!J3357,IF($C$10=2016,profiles!L3357)))))</f>
        <v>0.17834687491028106</v>
      </c>
      <c r="D3370" s="11">
        <f t="shared" si="532"/>
        <v>35.669374982056212</v>
      </c>
      <c r="E3370" s="11">
        <f t="shared" si="528"/>
        <v>0</v>
      </c>
      <c r="F3370" s="11">
        <f t="shared" si="529"/>
        <v>35.669374982056212</v>
      </c>
      <c r="G3370" s="11">
        <f t="shared" si="530"/>
        <v>29.461625017943788</v>
      </c>
      <c r="H3370" s="12">
        <f t="shared" si="533"/>
        <v>0</v>
      </c>
      <c r="I3370" s="12">
        <f t="shared" si="527"/>
        <v>0</v>
      </c>
      <c r="J3370" s="12">
        <f t="shared" si="534"/>
        <v>0</v>
      </c>
      <c r="K3370" s="12">
        <f t="shared" si="535"/>
        <v>0</v>
      </c>
      <c r="L3370" s="12">
        <f t="shared" si="536"/>
        <v>29.461625017943788</v>
      </c>
      <c r="M3370" s="12">
        <f t="shared" si="531"/>
        <v>29.461625017943788</v>
      </c>
      <c r="N3370" s="13"/>
    </row>
    <row r="3371" spans="1:14" x14ac:dyDescent="0.2">
      <c r="A3371" s="10" t="s">
        <v>3353</v>
      </c>
      <c r="B3371" s="6">
        <f>IF($C$10=2012,profiles!C3358,IF($C$10=2013,profiles!E3358,IF($C$10=2014,profiles!G3358,IF($C$10=2015,profiles!I3358,IF($C$10=2016,profiles!K3358)))))</f>
        <v>64.338999999999999</v>
      </c>
      <c r="C3371" s="6">
        <f>IF($C$10=2012,profiles!D3358,IF($C$10=2013,profiles!F3358,IF($C$10=2014,profiles!H3358,IF($C$10=2015,profiles!J3358,IF($C$10=2016,profiles!L3358)))))</f>
        <v>0.10908386207688553</v>
      </c>
      <c r="D3371" s="11">
        <f t="shared" si="532"/>
        <v>21.816772415377105</v>
      </c>
      <c r="E3371" s="11">
        <f t="shared" si="528"/>
        <v>0</v>
      </c>
      <c r="F3371" s="11">
        <f t="shared" si="529"/>
        <v>21.816772415377105</v>
      </c>
      <c r="G3371" s="11">
        <f t="shared" si="530"/>
        <v>42.522227584622897</v>
      </c>
      <c r="H3371" s="12">
        <f t="shared" si="533"/>
        <v>0</v>
      </c>
      <c r="I3371" s="12">
        <f t="shared" si="527"/>
        <v>0</v>
      </c>
      <c r="J3371" s="12">
        <f t="shared" si="534"/>
        <v>0</v>
      </c>
      <c r="K3371" s="12">
        <f t="shared" si="535"/>
        <v>0</v>
      </c>
      <c r="L3371" s="12">
        <f t="shared" si="536"/>
        <v>42.522227584622897</v>
      </c>
      <c r="M3371" s="12">
        <f t="shared" si="531"/>
        <v>42.522227584622897</v>
      </c>
      <c r="N3371" s="13"/>
    </row>
    <row r="3372" spans="1:14" x14ac:dyDescent="0.2">
      <c r="A3372" s="10" t="s">
        <v>3354</v>
      </c>
      <c r="B3372" s="6">
        <f>IF($C$10=2012,profiles!C3359,IF($C$10=2013,profiles!E3359,IF($C$10=2014,profiles!G3359,IF($C$10=2015,profiles!I3359,IF($C$10=2016,profiles!K3359)))))</f>
        <v>63.372999999999998</v>
      </c>
      <c r="C3372" s="6">
        <f>IF($C$10=2012,profiles!D3359,IF($C$10=2013,profiles!F3359,IF($C$10=2014,profiles!H3359,IF($C$10=2015,profiles!J3359,IF($C$10=2016,profiles!L3359)))))</f>
        <v>5.6831558094800609E-2</v>
      </c>
      <c r="D3372" s="11">
        <f t="shared" si="532"/>
        <v>11.366311618960122</v>
      </c>
      <c r="E3372" s="11">
        <f t="shared" si="528"/>
        <v>0</v>
      </c>
      <c r="F3372" s="11">
        <f t="shared" si="529"/>
        <v>11.366311618960122</v>
      </c>
      <c r="G3372" s="11">
        <f t="shared" si="530"/>
        <v>52.006688381039879</v>
      </c>
      <c r="H3372" s="12">
        <f t="shared" si="533"/>
        <v>0</v>
      </c>
      <c r="I3372" s="12">
        <f t="shared" si="527"/>
        <v>0</v>
      </c>
      <c r="J3372" s="12">
        <f t="shared" si="534"/>
        <v>0</v>
      </c>
      <c r="K3372" s="12">
        <f t="shared" si="535"/>
        <v>0</v>
      </c>
      <c r="L3372" s="12">
        <f t="shared" si="536"/>
        <v>52.006688381039879</v>
      </c>
      <c r="M3372" s="12">
        <f t="shared" si="531"/>
        <v>52.006688381039879</v>
      </c>
      <c r="N3372" s="13"/>
    </row>
    <row r="3373" spans="1:14" x14ac:dyDescent="0.2">
      <c r="A3373" s="10" t="s">
        <v>3355</v>
      </c>
      <c r="B3373" s="6">
        <f>IF($C$10=2012,profiles!C3360,IF($C$10=2013,profiles!E3360,IF($C$10=2014,profiles!G3360,IF($C$10=2015,profiles!I3360,IF($C$10=2016,profiles!K3360)))))</f>
        <v>61.158000000000001</v>
      </c>
      <c r="C3373" s="6">
        <f>IF($C$10=2012,profiles!D3360,IF($C$10=2013,profiles!F3360,IF($C$10=2014,profiles!H3360,IF($C$10=2015,profiles!J3360,IF($C$10=2016,profiles!L3360)))))</f>
        <v>3.1006861703654791E-2</v>
      </c>
      <c r="D3373" s="11">
        <f t="shared" si="532"/>
        <v>6.2013723407309582</v>
      </c>
      <c r="E3373" s="11">
        <f t="shared" si="528"/>
        <v>0</v>
      </c>
      <c r="F3373" s="11">
        <f t="shared" si="529"/>
        <v>6.2013723407309582</v>
      </c>
      <c r="G3373" s="11">
        <f t="shared" si="530"/>
        <v>54.956627659269046</v>
      </c>
      <c r="H3373" s="12">
        <f t="shared" si="533"/>
        <v>0</v>
      </c>
      <c r="I3373" s="12">
        <f t="shared" si="527"/>
        <v>0</v>
      </c>
      <c r="J3373" s="12">
        <f t="shared" si="534"/>
        <v>0</v>
      </c>
      <c r="K3373" s="12">
        <f t="shared" si="535"/>
        <v>0</v>
      </c>
      <c r="L3373" s="12">
        <f t="shared" si="536"/>
        <v>54.956627659269046</v>
      </c>
      <c r="M3373" s="12">
        <f t="shared" si="531"/>
        <v>54.956627659269046</v>
      </c>
      <c r="N3373" s="13"/>
    </row>
    <row r="3374" spans="1:14" x14ac:dyDescent="0.2">
      <c r="A3374" s="10" t="s">
        <v>3356</v>
      </c>
      <c r="B3374" s="6">
        <f>IF($C$10=2012,profiles!C3361,IF($C$10=2013,profiles!E3361,IF($C$10=2014,profiles!G3361,IF($C$10=2015,profiles!I3361,IF($C$10=2016,profiles!K3361)))))</f>
        <v>60.283999999999999</v>
      </c>
      <c r="C3374" s="6">
        <f>IF($C$10=2012,profiles!D3361,IF($C$10=2013,profiles!F3361,IF($C$10=2014,profiles!H3361,IF($C$10=2015,profiles!J3361,IF($C$10=2016,profiles!L3361)))))</f>
        <v>3.4796589245212596E-2</v>
      </c>
      <c r="D3374" s="11">
        <f t="shared" si="532"/>
        <v>6.9593178490425194</v>
      </c>
      <c r="E3374" s="11">
        <f t="shared" si="528"/>
        <v>0</v>
      </c>
      <c r="F3374" s="11">
        <f t="shared" si="529"/>
        <v>6.9593178490425194</v>
      </c>
      <c r="G3374" s="11">
        <f t="shared" si="530"/>
        <v>53.324682150957479</v>
      </c>
      <c r="H3374" s="12">
        <f t="shared" si="533"/>
        <v>0</v>
      </c>
      <c r="I3374" s="12">
        <f t="shared" si="527"/>
        <v>0</v>
      </c>
      <c r="J3374" s="12">
        <f t="shared" si="534"/>
        <v>0</v>
      </c>
      <c r="K3374" s="12">
        <f t="shared" si="535"/>
        <v>0</v>
      </c>
      <c r="L3374" s="12">
        <f t="shared" si="536"/>
        <v>53.324682150957479</v>
      </c>
      <c r="M3374" s="12">
        <f t="shared" si="531"/>
        <v>53.324682150957479</v>
      </c>
      <c r="N3374" s="13"/>
    </row>
    <row r="3375" spans="1:14" x14ac:dyDescent="0.2">
      <c r="A3375" s="10" t="s">
        <v>3357</v>
      </c>
      <c r="B3375" s="6">
        <f>IF($C$10=2012,profiles!C3362,IF($C$10=2013,profiles!E3362,IF($C$10=2014,profiles!G3362,IF($C$10=2015,profiles!I3362,IF($C$10=2016,profiles!K3362)))))</f>
        <v>57.125999999999998</v>
      </c>
      <c r="C3375" s="6">
        <f>IF($C$10=2012,profiles!D3362,IF($C$10=2013,profiles!F3362,IF($C$10=2014,profiles!H3362,IF($C$10=2015,profiles!J3362,IF($C$10=2016,profiles!L3362)))))</f>
        <v>4.2462174499727251E-2</v>
      </c>
      <c r="D3375" s="11">
        <f t="shared" si="532"/>
        <v>8.4924348999454509</v>
      </c>
      <c r="E3375" s="11">
        <f t="shared" si="528"/>
        <v>0</v>
      </c>
      <c r="F3375" s="11">
        <f t="shared" si="529"/>
        <v>8.4924348999454509</v>
      </c>
      <c r="G3375" s="11">
        <f t="shared" si="530"/>
        <v>48.633565100054547</v>
      </c>
      <c r="H3375" s="12">
        <f t="shared" si="533"/>
        <v>0</v>
      </c>
      <c r="I3375" s="12">
        <f t="shared" si="527"/>
        <v>0</v>
      </c>
      <c r="J3375" s="12">
        <f t="shared" si="534"/>
        <v>0</v>
      </c>
      <c r="K3375" s="12">
        <f t="shared" si="535"/>
        <v>0</v>
      </c>
      <c r="L3375" s="12">
        <f t="shared" si="536"/>
        <v>48.633565100054547</v>
      </c>
      <c r="M3375" s="12">
        <f t="shared" si="531"/>
        <v>48.633565100054547</v>
      </c>
      <c r="N3375" s="13"/>
    </row>
    <row r="3376" spans="1:14" x14ac:dyDescent="0.2">
      <c r="A3376" s="10" t="s">
        <v>3358</v>
      </c>
      <c r="B3376" s="6">
        <f>IF($C$10=2012,profiles!C3363,IF($C$10=2013,profiles!E3363,IF($C$10=2014,profiles!G3363,IF($C$10=2015,profiles!I3363,IF($C$10=2016,profiles!K3363)))))</f>
        <v>51.91</v>
      </c>
      <c r="C3376" s="6">
        <f>IF($C$10=2012,profiles!D3363,IF($C$10=2013,profiles!F3363,IF($C$10=2014,profiles!H3363,IF($C$10=2015,profiles!J3363,IF($C$10=2016,profiles!L3363)))))</f>
        <v>4.8921937354655338E-2</v>
      </c>
      <c r="D3376" s="11">
        <f t="shared" si="532"/>
        <v>9.7843874709310672</v>
      </c>
      <c r="E3376" s="11">
        <f t="shared" si="528"/>
        <v>0</v>
      </c>
      <c r="F3376" s="11">
        <f t="shared" si="529"/>
        <v>9.7843874709310672</v>
      </c>
      <c r="G3376" s="11">
        <f t="shared" si="530"/>
        <v>42.125612529068931</v>
      </c>
      <c r="H3376" s="12">
        <f t="shared" si="533"/>
        <v>0</v>
      </c>
      <c r="I3376" s="12">
        <f t="shared" si="527"/>
        <v>0</v>
      </c>
      <c r="J3376" s="12">
        <f t="shared" si="534"/>
        <v>0</v>
      </c>
      <c r="K3376" s="12">
        <f t="shared" si="535"/>
        <v>0</v>
      </c>
      <c r="L3376" s="12">
        <f t="shared" si="536"/>
        <v>42.125612529068931</v>
      </c>
      <c r="M3376" s="12">
        <f t="shared" si="531"/>
        <v>42.125612529068931</v>
      </c>
      <c r="N3376" s="13"/>
    </row>
    <row r="3377" spans="1:14" x14ac:dyDescent="0.2">
      <c r="A3377" s="10" t="s">
        <v>3359</v>
      </c>
      <c r="B3377" s="6">
        <f>IF($C$10=2012,profiles!C3364,IF($C$10=2013,profiles!E3364,IF($C$10=2014,profiles!G3364,IF($C$10=2015,profiles!I3364,IF($C$10=2016,profiles!K3364)))))</f>
        <v>48.137999999999998</v>
      </c>
      <c r="C3377" s="6">
        <f>IF($C$10=2012,profiles!D3364,IF($C$10=2013,profiles!F3364,IF($C$10=2014,profiles!H3364,IF($C$10=2015,profiles!J3364,IF($C$10=2016,profiles!L3364)))))</f>
        <v>5.0894894722489342E-2</v>
      </c>
      <c r="D3377" s="11">
        <f t="shared" si="532"/>
        <v>10.178978944497869</v>
      </c>
      <c r="E3377" s="11">
        <f t="shared" si="528"/>
        <v>0</v>
      </c>
      <c r="F3377" s="11">
        <f t="shared" si="529"/>
        <v>10.178978944497869</v>
      </c>
      <c r="G3377" s="11">
        <f t="shared" si="530"/>
        <v>37.959021055502127</v>
      </c>
      <c r="H3377" s="12">
        <f t="shared" si="533"/>
        <v>0</v>
      </c>
      <c r="I3377" s="12">
        <f t="shared" si="527"/>
        <v>0</v>
      </c>
      <c r="J3377" s="12">
        <f t="shared" si="534"/>
        <v>0</v>
      </c>
      <c r="K3377" s="12">
        <f t="shared" si="535"/>
        <v>0</v>
      </c>
      <c r="L3377" s="12">
        <f t="shared" si="536"/>
        <v>37.959021055502127</v>
      </c>
      <c r="M3377" s="12">
        <f t="shared" si="531"/>
        <v>37.959021055502127</v>
      </c>
      <c r="N3377" s="13"/>
    </row>
    <row r="3378" spans="1:14" x14ac:dyDescent="0.2">
      <c r="A3378" s="10" t="s">
        <v>3360</v>
      </c>
      <c r="B3378" s="6">
        <f>IF($C$10=2012,profiles!C3365,IF($C$10=2013,profiles!E3365,IF($C$10=2014,profiles!G3365,IF($C$10=2015,profiles!I3365,IF($C$10=2016,profiles!K3365)))))</f>
        <v>46.301000000000002</v>
      </c>
      <c r="C3378" s="6">
        <f>IF($C$10=2012,profiles!D3365,IF($C$10=2013,profiles!F3365,IF($C$10=2014,profiles!H3365,IF($C$10=2015,profiles!J3365,IF($C$10=2016,profiles!L3365)))))</f>
        <v>5.2086173984183255E-2</v>
      </c>
      <c r="D3378" s="11">
        <f t="shared" si="532"/>
        <v>10.417234796836651</v>
      </c>
      <c r="E3378" s="11">
        <f t="shared" si="528"/>
        <v>0</v>
      </c>
      <c r="F3378" s="11">
        <f t="shared" si="529"/>
        <v>10.417234796836651</v>
      </c>
      <c r="G3378" s="11">
        <f t="shared" si="530"/>
        <v>35.88376520316335</v>
      </c>
      <c r="H3378" s="12">
        <f t="shared" si="533"/>
        <v>0</v>
      </c>
      <c r="I3378" s="12">
        <f t="shared" si="527"/>
        <v>0</v>
      </c>
      <c r="J3378" s="12">
        <f t="shared" si="534"/>
        <v>0</v>
      </c>
      <c r="K3378" s="12">
        <f t="shared" si="535"/>
        <v>0</v>
      </c>
      <c r="L3378" s="12">
        <f t="shared" si="536"/>
        <v>35.88376520316335</v>
      </c>
      <c r="M3378" s="12">
        <f t="shared" si="531"/>
        <v>35.88376520316335</v>
      </c>
      <c r="N3378" s="13"/>
    </row>
    <row r="3379" spans="1:14" x14ac:dyDescent="0.2">
      <c r="A3379" s="10" t="s">
        <v>3361</v>
      </c>
      <c r="B3379" s="6">
        <f>IF($C$10=2012,profiles!C3366,IF($C$10=2013,profiles!E3366,IF($C$10=2014,profiles!G3366,IF($C$10=2015,profiles!I3366,IF($C$10=2016,profiles!K3366)))))</f>
        <v>45.234999999999999</v>
      </c>
      <c r="C3379" s="6">
        <f>IF($C$10=2012,profiles!D3366,IF($C$10=2013,profiles!F3366,IF($C$10=2014,profiles!H3366,IF($C$10=2015,profiles!J3366,IF($C$10=2016,profiles!L3366)))))</f>
        <v>5.0693956051842175E-2</v>
      </c>
      <c r="D3379" s="11">
        <f t="shared" si="532"/>
        <v>10.138791210368435</v>
      </c>
      <c r="E3379" s="11">
        <f t="shared" si="528"/>
        <v>0</v>
      </c>
      <c r="F3379" s="11">
        <f t="shared" si="529"/>
        <v>10.138791210368435</v>
      </c>
      <c r="G3379" s="11">
        <f t="shared" si="530"/>
        <v>35.096208789631561</v>
      </c>
      <c r="H3379" s="12">
        <f t="shared" si="533"/>
        <v>0</v>
      </c>
      <c r="I3379" s="12">
        <f t="shared" si="527"/>
        <v>0</v>
      </c>
      <c r="J3379" s="12">
        <f t="shared" si="534"/>
        <v>0</v>
      </c>
      <c r="K3379" s="12">
        <f t="shared" si="535"/>
        <v>0</v>
      </c>
      <c r="L3379" s="12">
        <f t="shared" si="536"/>
        <v>35.096208789631561</v>
      </c>
      <c r="M3379" s="12">
        <f t="shared" si="531"/>
        <v>35.096208789631561</v>
      </c>
      <c r="N3379" s="13"/>
    </row>
    <row r="3380" spans="1:14" x14ac:dyDescent="0.2">
      <c r="A3380" s="10" t="s">
        <v>3362</v>
      </c>
      <c r="B3380" s="6">
        <f>IF($C$10=2012,profiles!C3367,IF($C$10=2013,profiles!E3367,IF($C$10=2014,profiles!G3367,IF($C$10=2015,profiles!I3367,IF($C$10=2016,profiles!K3367)))))</f>
        <v>45.386000000000003</v>
      </c>
      <c r="C3380" s="6">
        <f>IF($C$10=2012,profiles!D3367,IF($C$10=2013,profiles!F3367,IF($C$10=2014,profiles!H3367,IF($C$10=2015,profiles!J3367,IF($C$10=2016,profiles!L3367)))))</f>
        <v>5.0550428429951347E-2</v>
      </c>
      <c r="D3380" s="11">
        <f t="shared" si="532"/>
        <v>10.110085685990269</v>
      </c>
      <c r="E3380" s="11">
        <f t="shared" si="528"/>
        <v>0</v>
      </c>
      <c r="F3380" s="11">
        <f t="shared" si="529"/>
        <v>10.110085685990269</v>
      </c>
      <c r="G3380" s="11">
        <f t="shared" si="530"/>
        <v>35.275914314009732</v>
      </c>
      <c r="H3380" s="12">
        <f t="shared" si="533"/>
        <v>0</v>
      </c>
      <c r="I3380" s="12">
        <f t="shared" si="527"/>
        <v>0</v>
      </c>
      <c r="J3380" s="12">
        <f t="shared" si="534"/>
        <v>0</v>
      </c>
      <c r="K3380" s="12">
        <f t="shared" si="535"/>
        <v>0</v>
      </c>
      <c r="L3380" s="12">
        <f t="shared" si="536"/>
        <v>35.275914314009732</v>
      </c>
      <c r="M3380" s="12">
        <f t="shared" si="531"/>
        <v>35.275914314009732</v>
      </c>
      <c r="N3380" s="13"/>
    </row>
    <row r="3381" spans="1:14" x14ac:dyDescent="0.2">
      <c r="A3381" s="10" t="s">
        <v>3363</v>
      </c>
      <c r="B3381" s="6">
        <f>IF($C$10=2012,profiles!C3368,IF($C$10=2013,profiles!E3368,IF($C$10=2014,profiles!G3368,IF($C$10=2015,profiles!I3368,IF($C$10=2016,profiles!K3368)))))</f>
        <v>46.548999999999999</v>
      </c>
      <c r="C3381" s="6">
        <f>IF($C$10=2012,profiles!D3368,IF($C$10=2013,profiles!F3368,IF($C$10=2014,profiles!H3368,IF($C$10=2015,profiles!J3368,IF($C$10=2016,profiles!L3368)))))</f>
        <v>4.3574986006056866E-2</v>
      </c>
      <c r="D3381" s="11">
        <f t="shared" si="532"/>
        <v>8.7149972012113732</v>
      </c>
      <c r="E3381" s="11">
        <f t="shared" si="528"/>
        <v>0</v>
      </c>
      <c r="F3381" s="11">
        <f t="shared" si="529"/>
        <v>8.7149972012113732</v>
      </c>
      <c r="G3381" s="11">
        <f t="shared" si="530"/>
        <v>37.834002798788624</v>
      </c>
      <c r="H3381" s="12">
        <f t="shared" si="533"/>
        <v>0</v>
      </c>
      <c r="I3381" s="12">
        <f t="shared" si="527"/>
        <v>0</v>
      </c>
      <c r="J3381" s="12">
        <f t="shared" si="534"/>
        <v>0</v>
      </c>
      <c r="K3381" s="12">
        <f t="shared" si="535"/>
        <v>0</v>
      </c>
      <c r="L3381" s="12">
        <f t="shared" si="536"/>
        <v>37.834002798788624</v>
      </c>
      <c r="M3381" s="12">
        <f t="shared" si="531"/>
        <v>37.834002798788624</v>
      </c>
      <c r="N3381" s="13"/>
    </row>
    <row r="3382" spans="1:14" x14ac:dyDescent="0.2">
      <c r="A3382" s="10" t="s">
        <v>3364</v>
      </c>
      <c r="B3382" s="6">
        <f>IF($C$10=2012,profiles!C3369,IF($C$10=2013,profiles!E3369,IF($C$10=2014,profiles!G3369,IF($C$10=2015,profiles!I3369,IF($C$10=2016,profiles!K3369)))))</f>
        <v>49.706000000000003</v>
      </c>
      <c r="C3382" s="6">
        <f>IF($C$10=2012,profiles!D3369,IF($C$10=2013,profiles!F3369,IF($C$10=2014,profiles!H3369,IF($C$10=2015,profiles!J3369,IF($C$10=2016,profiles!L3369)))))</f>
        <v>4.0991488812021873E-2</v>
      </c>
      <c r="D3382" s="11">
        <f t="shared" si="532"/>
        <v>8.1982977624043745</v>
      </c>
      <c r="E3382" s="11">
        <f t="shared" si="528"/>
        <v>0</v>
      </c>
      <c r="F3382" s="11">
        <f t="shared" si="529"/>
        <v>8.1982977624043745</v>
      </c>
      <c r="G3382" s="11">
        <f t="shared" si="530"/>
        <v>41.50770223759563</v>
      </c>
      <c r="H3382" s="12">
        <f t="shared" si="533"/>
        <v>0</v>
      </c>
      <c r="I3382" s="12">
        <f t="shared" si="527"/>
        <v>0</v>
      </c>
      <c r="J3382" s="12">
        <f t="shared" si="534"/>
        <v>0</v>
      </c>
      <c r="K3382" s="12">
        <f t="shared" si="535"/>
        <v>0</v>
      </c>
      <c r="L3382" s="12">
        <f t="shared" si="536"/>
        <v>41.50770223759563</v>
      </c>
      <c r="M3382" s="12">
        <f t="shared" si="531"/>
        <v>41.50770223759563</v>
      </c>
      <c r="N3382" s="13"/>
    </row>
    <row r="3383" spans="1:14" x14ac:dyDescent="0.2">
      <c r="A3383" s="10" t="s">
        <v>3365</v>
      </c>
      <c r="B3383" s="6">
        <f>IF($C$10=2012,profiles!C3370,IF($C$10=2013,profiles!E3370,IF($C$10=2014,profiles!G3370,IF($C$10=2015,profiles!I3370,IF($C$10=2016,profiles!K3370)))))</f>
        <v>57.954000000000001</v>
      </c>
      <c r="C3383" s="6">
        <f>IF($C$10=2012,profiles!D3370,IF($C$10=2013,profiles!F3370,IF($C$10=2014,profiles!H3370,IF($C$10=2015,profiles!J3370,IF($C$10=2016,profiles!L3370)))))</f>
        <v>5.6980465890660657E-2</v>
      </c>
      <c r="D3383" s="11">
        <f t="shared" si="532"/>
        <v>11.396093178132132</v>
      </c>
      <c r="E3383" s="11">
        <f t="shared" si="528"/>
        <v>0</v>
      </c>
      <c r="F3383" s="11">
        <f t="shared" si="529"/>
        <v>11.396093178132132</v>
      </c>
      <c r="G3383" s="11">
        <f t="shared" si="530"/>
        <v>46.557906821867867</v>
      </c>
      <c r="H3383" s="12">
        <f t="shared" si="533"/>
        <v>0</v>
      </c>
      <c r="I3383" s="12">
        <f t="shared" si="527"/>
        <v>0</v>
      </c>
      <c r="J3383" s="12">
        <f t="shared" si="534"/>
        <v>0</v>
      </c>
      <c r="K3383" s="12">
        <f t="shared" si="535"/>
        <v>0</v>
      </c>
      <c r="L3383" s="12">
        <f t="shared" si="536"/>
        <v>46.557906821867867</v>
      </c>
      <c r="M3383" s="12">
        <f t="shared" si="531"/>
        <v>46.557906821867867</v>
      </c>
      <c r="N3383" s="13"/>
    </row>
    <row r="3384" spans="1:14" x14ac:dyDescent="0.2">
      <c r="A3384" s="10" t="s">
        <v>3366</v>
      </c>
      <c r="B3384" s="6">
        <f>IF($C$10=2012,profiles!C3371,IF($C$10=2013,profiles!E3371,IF($C$10=2014,profiles!G3371,IF($C$10=2015,profiles!I3371,IF($C$10=2016,profiles!K3371)))))</f>
        <v>64.64</v>
      </c>
      <c r="C3384" s="6">
        <f>IF($C$10=2012,profiles!D3371,IF($C$10=2013,profiles!F3371,IF($C$10=2014,profiles!H3371,IF($C$10=2015,profiles!J3371,IF($C$10=2016,profiles!L3371)))))</f>
        <v>9.6450561910639707E-2</v>
      </c>
      <c r="D3384" s="11">
        <f t="shared" si="532"/>
        <v>19.290112382127941</v>
      </c>
      <c r="E3384" s="11">
        <f t="shared" si="528"/>
        <v>0</v>
      </c>
      <c r="F3384" s="11">
        <f t="shared" si="529"/>
        <v>19.290112382127941</v>
      </c>
      <c r="G3384" s="11">
        <f t="shared" si="530"/>
        <v>45.349887617872056</v>
      </c>
      <c r="H3384" s="12">
        <f t="shared" si="533"/>
        <v>0</v>
      </c>
      <c r="I3384" s="12">
        <f t="shared" si="527"/>
        <v>0</v>
      </c>
      <c r="J3384" s="12">
        <f t="shared" si="534"/>
        <v>0</v>
      </c>
      <c r="K3384" s="12">
        <f t="shared" si="535"/>
        <v>0</v>
      </c>
      <c r="L3384" s="12">
        <f t="shared" si="536"/>
        <v>45.349887617872056</v>
      </c>
      <c r="M3384" s="12">
        <f t="shared" si="531"/>
        <v>45.349887617872056</v>
      </c>
      <c r="N3384" s="13"/>
    </row>
    <row r="3385" spans="1:14" x14ac:dyDescent="0.2">
      <c r="A3385" s="10" t="s">
        <v>3367</v>
      </c>
      <c r="B3385" s="6">
        <f>IF($C$10=2012,profiles!C3372,IF($C$10=2013,profiles!E3372,IF($C$10=2014,profiles!G3372,IF($C$10=2015,profiles!I3372,IF($C$10=2016,profiles!K3372)))))</f>
        <v>68.039000000000001</v>
      </c>
      <c r="C3385" s="6">
        <f>IF($C$10=2012,profiles!D3372,IF($C$10=2013,profiles!F3372,IF($C$10=2014,profiles!H3372,IF($C$10=2015,profiles!J3372,IF($C$10=2016,profiles!L3372)))))</f>
        <v>0.15035953669283653</v>
      </c>
      <c r="D3385" s="11">
        <f t="shared" si="532"/>
        <v>30.071907338567307</v>
      </c>
      <c r="E3385" s="11">
        <f t="shared" si="528"/>
        <v>0</v>
      </c>
      <c r="F3385" s="11">
        <f t="shared" si="529"/>
        <v>30.071907338567307</v>
      </c>
      <c r="G3385" s="11">
        <f t="shared" si="530"/>
        <v>37.967092661432694</v>
      </c>
      <c r="H3385" s="12">
        <f t="shared" si="533"/>
        <v>0</v>
      </c>
      <c r="I3385" s="12">
        <f t="shared" si="527"/>
        <v>0</v>
      </c>
      <c r="J3385" s="12">
        <f t="shared" si="534"/>
        <v>0</v>
      </c>
      <c r="K3385" s="12">
        <f t="shared" si="535"/>
        <v>0</v>
      </c>
      <c r="L3385" s="12">
        <f t="shared" si="536"/>
        <v>37.967092661432694</v>
      </c>
      <c r="M3385" s="12">
        <f t="shared" si="531"/>
        <v>37.967092661432694</v>
      </c>
      <c r="N3385" s="13"/>
    </row>
    <row r="3386" spans="1:14" x14ac:dyDescent="0.2">
      <c r="A3386" s="10" t="s">
        <v>3368</v>
      </c>
      <c r="B3386" s="6">
        <f>IF($C$10=2012,profiles!C3373,IF($C$10=2013,profiles!E3373,IF($C$10=2014,profiles!G3373,IF($C$10=2015,profiles!I3373,IF($C$10=2016,profiles!K3373)))))</f>
        <v>68.945999999999998</v>
      </c>
      <c r="C3386" s="6">
        <f>IF($C$10=2012,profiles!D3373,IF($C$10=2013,profiles!F3373,IF($C$10=2014,profiles!H3373,IF($C$10=2015,profiles!J3373,IF($C$10=2016,profiles!L3373)))))</f>
        <v>0.21234911658748726</v>
      </c>
      <c r="D3386" s="11">
        <f t="shared" si="532"/>
        <v>42.46982331749745</v>
      </c>
      <c r="E3386" s="11">
        <f t="shared" si="528"/>
        <v>0</v>
      </c>
      <c r="F3386" s="11">
        <f t="shared" si="529"/>
        <v>42.46982331749745</v>
      </c>
      <c r="G3386" s="11">
        <f t="shared" si="530"/>
        <v>26.476176682502548</v>
      </c>
      <c r="H3386" s="12">
        <f t="shared" si="533"/>
        <v>0</v>
      </c>
      <c r="I3386" s="12">
        <f t="shared" si="527"/>
        <v>0</v>
      </c>
      <c r="J3386" s="12">
        <f t="shared" si="534"/>
        <v>0</v>
      </c>
      <c r="K3386" s="12">
        <f t="shared" si="535"/>
        <v>0</v>
      </c>
      <c r="L3386" s="12">
        <f t="shared" si="536"/>
        <v>26.476176682502548</v>
      </c>
      <c r="M3386" s="12">
        <f t="shared" si="531"/>
        <v>26.476176682502548</v>
      </c>
      <c r="N3386" s="13"/>
    </row>
    <row r="3387" spans="1:14" x14ac:dyDescent="0.2">
      <c r="A3387" s="10" t="s">
        <v>3369</v>
      </c>
      <c r="B3387" s="6">
        <f>IF($C$10=2012,profiles!C3374,IF($C$10=2013,profiles!E3374,IF($C$10=2014,profiles!G3374,IF($C$10=2015,profiles!I3374,IF($C$10=2016,profiles!K3374)))))</f>
        <v>70.581999999999994</v>
      </c>
      <c r="C3387" s="6">
        <f>IF($C$10=2012,profiles!D3374,IF($C$10=2013,profiles!F3374,IF($C$10=2014,profiles!H3374,IF($C$10=2015,profiles!J3374,IF($C$10=2016,profiles!L3374)))))</f>
        <v>0.27149684956869952</v>
      </c>
      <c r="D3387" s="11">
        <f t="shared" si="532"/>
        <v>54.299369913739902</v>
      </c>
      <c r="E3387" s="11">
        <f t="shared" si="528"/>
        <v>0</v>
      </c>
      <c r="F3387" s="11">
        <f t="shared" si="529"/>
        <v>54.299369913739902</v>
      </c>
      <c r="G3387" s="11">
        <f t="shared" si="530"/>
        <v>16.282630086260092</v>
      </c>
      <c r="H3387" s="12">
        <f t="shared" si="533"/>
        <v>0</v>
      </c>
      <c r="I3387" s="12">
        <f t="shared" si="527"/>
        <v>0</v>
      </c>
      <c r="J3387" s="12">
        <f t="shared" si="534"/>
        <v>0</v>
      </c>
      <c r="K3387" s="12">
        <f t="shared" si="535"/>
        <v>0</v>
      </c>
      <c r="L3387" s="12">
        <f t="shared" si="536"/>
        <v>16.282630086260092</v>
      </c>
      <c r="M3387" s="12">
        <f t="shared" si="531"/>
        <v>16.282630086260092</v>
      </c>
      <c r="N3387" s="13"/>
    </row>
    <row r="3388" spans="1:14" x14ac:dyDescent="0.2">
      <c r="A3388" s="10" t="s">
        <v>3370</v>
      </c>
      <c r="B3388" s="6">
        <f>IF($C$10=2012,profiles!C3375,IF($C$10=2013,profiles!E3375,IF($C$10=2014,profiles!G3375,IF($C$10=2015,profiles!I3375,IF($C$10=2016,profiles!K3375)))))</f>
        <v>71.97</v>
      </c>
      <c r="C3388" s="6">
        <f>IF($C$10=2012,profiles!D3375,IF($C$10=2013,profiles!F3375,IF($C$10=2014,profiles!H3375,IF($C$10=2015,profiles!J3375,IF($C$10=2016,profiles!L3375)))))</f>
        <v>0.31356479554490263</v>
      </c>
      <c r="D3388" s="11">
        <f t="shared" si="532"/>
        <v>62.712959108980527</v>
      </c>
      <c r="E3388" s="11">
        <f t="shared" si="528"/>
        <v>0</v>
      </c>
      <c r="F3388" s="11">
        <f t="shared" si="529"/>
        <v>62.712959108980527</v>
      </c>
      <c r="G3388" s="11">
        <f t="shared" si="530"/>
        <v>9.2570408910194715</v>
      </c>
      <c r="H3388" s="12">
        <f t="shared" si="533"/>
        <v>0</v>
      </c>
      <c r="I3388" s="12">
        <f t="shared" si="527"/>
        <v>0</v>
      </c>
      <c r="J3388" s="12">
        <f t="shared" si="534"/>
        <v>0</v>
      </c>
      <c r="K3388" s="12">
        <f t="shared" si="535"/>
        <v>0</v>
      </c>
      <c r="L3388" s="12">
        <f t="shared" si="536"/>
        <v>9.2570408910194715</v>
      </c>
      <c r="M3388" s="12">
        <f t="shared" si="531"/>
        <v>9.2570408910194715</v>
      </c>
      <c r="N3388" s="13"/>
    </row>
    <row r="3389" spans="1:14" x14ac:dyDescent="0.2">
      <c r="A3389" s="10" t="s">
        <v>3371</v>
      </c>
      <c r="B3389" s="6">
        <f>IF($C$10=2012,profiles!C3376,IF($C$10=2013,profiles!E3376,IF($C$10=2014,profiles!G3376,IF($C$10=2015,profiles!I3376,IF($C$10=2016,profiles!K3376)))))</f>
        <v>71.287999999999997</v>
      </c>
      <c r="C3389" s="6">
        <f>IF($C$10=2012,profiles!D3376,IF($C$10=2013,profiles!F3376,IF($C$10=2014,profiles!H3376,IF($C$10=2015,profiles!J3376,IF($C$10=2016,profiles!L3376)))))</f>
        <v>0.33840942689420578</v>
      </c>
      <c r="D3389" s="11">
        <f t="shared" si="532"/>
        <v>67.681885378841159</v>
      </c>
      <c r="E3389" s="11">
        <f t="shared" si="528"/>
        <v>0</v>
      </c>
      <c r="F3389" s="11">
        <f t="shared" si="529"/>
        <v>67.681885378841159</v>
      </c>
      <c r="G3389" s="11">
        <f t="shared" si="530"/>
        <v>3.606114621158838</v>
      </c>
      <c r="H3389" s="12">
        <f t="shared" si="533"/>
        <v>0</v>
      </c>
      <c r="I3389" s="12">
        <f t="shared" si="527"/>
        <v>0</v>
      </c>
      <c r="J3389" s="12">
        <f t="shared" si="534"/>
        <v>0</v>
      </c>
      <c r="K3389" s="12">
        <f t="shared" si="535"/>
        <v>0</v>
      </c>
      <c r="L3389" s="12">
        <f t="shared" si="536"/>
        <v>3.606114621158838</v>
      </c>
      <c r="M3389" s="12">
        <f t="shared" si="531"/>
        <v>3.606114621158838</v>
      </c>
      <c r="N3389" s="13"/>
    </row>
    <row r="3390" spans="1:14" x14ac:dyDescent="0.2">
      <c r="A3390" s="10" t="s">
        <v>3372</v>
      </c>
      <c r="B3390" s="6">
        <f>IF($C$10=2012,profiles!C3377,IF($C$10=2013,profiles!E3377,IF($C$10=2014,profiles!G3377,IF($C$10=2015,profiles!I3377,IF($C$10=2016,profiles!K3377)))))</f>
        <v>70.361000000000004</v>
      </c>
      <c r="C3390" s="6">
        <f>IF($C$10=2012,profiles!D3377,IF($C$10=2013,profiles!F3377,IF($C$10=2014,profiles!H3377,IF($C$10=2015,profiles!J3377,IF($C$10=2016,profiles!L3377)))))</f>
        <v>0.33813672441261322</v>
      </c>
      <c r="D3390" s="11">
        <f t="shared" si="532"/>
        <v>67.62734488252265</v>
      </c>
      <c r="E3390" s="11">
        <f t="shared" si="528"/>
        <v>0</v>
      </c>
      <c r="F3390" s="11">
        <f t="shared" si="529"/>
        <v>67.62734488252265</v>
      </c>
      <c r="G3390" s="11">
        <f t="shared" si="530"/>
        <v>2.7336551174773547</v>
      </c>
      <c r="H3390" s="12">
        <f t="shared" si="533"/>
        <v>0</v>
      </c>
      <c r="I3390" s="12">
        <f t="shared" si="527"/>
        <v>0</v>
      </c>
      <c r="J3390" s="12">
        <f t="shared" si="534"/>
        <v>0</v>
      </c>
      <c r="K3390" s="12">
        <f t="shared" si="535"/>
        <v>0</v>
      </c>
      <c r="L3390" s="12">
        <f t="shared" si="536"/>
        <v>2.7336551174773547</v>
      </c>
      <c r="M3390" s="12">
        <f t="shared" si="531"/>
        <v>2.7336551174773547</v>
      </c>
      <c r="N3390" s="13"/>
    </row>
    <row r="3391" spans="1:14" x14ac:dyDescent="0.2">
      <c r="A3391" s="10" t="s">
        <v>3373</v>
      </c>
      <c r="B3391" s="6">
        <f>IF($C$10=2012,profiles!C3378,IF($C$10=2013,profiles!E3378,IF($C$10=2014,profiles!G3378,IF($C$10=2015,profiles!I3378,IF($C$10=2016,profiles!K3378)))))</f>
        <v>69.302999999999997</v>
      </c>
      <c r="C3391" s="6">
        <f>IF($C$10=2012,profiles!D3378,IF($C$10=2013,profiles!F3378,IF($C$10=2014,profiles!H3378,IF($C$10=2015,profiles!J3378,IF($C$10=2016,profiles!L3378)))))</f>
        <v>0.32144446198670934</v>
      </c>
      <c r="D3391" s="11">
        <f t="shared" si="532"/>
        <v>64.288892397341868</v>
      </c>
      <c r="E3391" s="11">
        <f t="shared" si="528"/>
        <v>0</v>
      </c>
      <c r="F3391" s="11">
        <f t="shared" si="529"/>
        <v>64.288892397341868</v>
      </c>
      <c r="G3391" s="11">
        <f t="shared" si="530"/>
        <v>5.0141076026581288</v>
      </c>
      <c r="H3391" s="12">
        <f t="shared" si="533"/>
        <v>0</v>
      </c>
      <c r="I3391" s="12">
        <f t="shared" si="527"/>
        <v>0</v>
      </c>
      <c r="J3391" s="12">
        <f t="shared" si="534"/>
        <v>0</v>
      </c>
      <c r="K3391" s="12">
        <f t="shared" si="535"/>
        <v>0</v>
      </c>
      <c r="L3391" s="12">
        <f t="shared" si="536"/>
        <v>5.0141076026581288</v>
      </c>
      <c r="M3391" s="12">
        <f t="shared" si="531"/>
        <v>5.0141076026581288</v>
      </c>
      <c r="N3391" s="13"/>
    </row>
    <row r="3392" spans="1:14" x14ac:dyDescent="0.2">
      <c r="A3392" s="10" t="s">
        <v>3374</v>
      </c>
      <c r="B3392" s="6">
        <f>IF($C$10=2012,profiles!C3379,IF($C$10=2013,profiles!E3379,IF($C$10=2014,profiles!G3379,IF($C$10=2015,profiles!I3379,IF($C$10=2016,profiles!K3379)))))</f>
        <v>67.744</v>
      </c>
      <c r="C3392" s="6">
        <f>IF($C$10=2012,profiles!D3379,IF($C$10=2013,profiles!F3379,IF($C$10=2014,profiles!H3379,IF($C$10=2015,profiles!J3379,IF($C$10=2016,profiles!L3379)))))</f>
        <v>0.29051425946923487</v>
      </c>
      <c r="D3392" s="11">
        <f t="shared" si="532"/>
        <v>58.102851893846974</v>
      </c>
      <c r="E3392" s="11">
        <f t="shared" si="528"/>
        <v>0</v>
      </c>
      <c r="F3392" s="11">
        <f t="shared" si="529"/>
        <v>58.102851893846974</v>
      </c>
      <c r="G3392" s="11">
        <f t="shared" si="530"/>
        <v>9.6411481061530253</v>
      </c>
      <c r="H3392" s="12">
        <f t="shared" si="533"/>
        <v>0</v>
      </c>
      <c r="I3392" s="12">
        <f t="shared" si="527"/>
        <v>0</v>
      </c>
      <c r="J3392" s="12">
        <f t="shared" si="534"/>
        <v>0</v>
      </c>
      <c r="K3392" s="12">
        <f t="shared" si="535"/>
        <v>0</v>
      </c>
      <c r="L3392" s="12">
        <f t="shared" si="536"/>
        <v>9.6411481061530253</v>
      </c>
      <c r="M3392" s="12">
        <f t="shared" si="531"/>
        <v>9.6411481061530253</v>
      </c>
      <c r="N3392" s="13"/>
    </row>
    <row r="3393" spans="1:14" x14ac:dyDescent="0.2">
      <c r="A3393" s="10" t="s">
        <v>3375</v>
      </c>
      <c r="B3393" s="6">
        <f>IF($C$10=2012,profiles!C3380,IF($C$10=2013,profiles!E3380,IF($C$10=2014,profiles!G3380,IF($C$10=2015,profiles!I3380,IF($C$10=2016,profiles!K3380)))))</f>
        <v>66.025999999999996</v>
      </c>
      <c r="C3393" s="6">
        <f>IF($C$10=2012,profiles!D3380,IF($C$10=2013,profiles!F3380,IF($C$10=2014,profiles!H3380,IF($C$10=2015,profiles!J3380,IF($C$10=2016,profiles!L3380)))))</f>
        <v>0.24178663183729709</v>
      </c>
      <c r="D3393" s="11">
        <f t="shared" si="532"/>
        <v>48.357326367459422</v>
      </c>
      <c r="E3393" s="11">
        <f t="shared" si="528"/>
        <v>0</v>
      </c>
      <c r="F3393" s="11">
        <f t="shared" si="529"/>
        <v>48.357326367459422</v>
      </c>
      <c r="G3393" s="11">
        <f t="shared" si="530"/>
        <v>17.668673632540575</v>
      </c>
      <c r="H3393" s="12">
        <f t="shared" si="533"/>
        <v>0</v>
      </c>
      <c r="I3393" s="12">
        <f t="shared" si="527"/>
        <v>0</v>
      </c>
      <c r="J3393" s="12">
        <f t="shared" si="534"/>
        <v>0</v>
      </c>
      <c r="K3393" s="12">
        <f t="shared" si="535"/>
        <v>0</v>
      </c>
      <c r="L3393" s="12">
        <f t="shared" si="536"/>
        <v>17.668673632540575</v>
      </c>
      <c r="M3393" s="12">
        <f t="shared" si="531"/>
        <v>17.668673632540575</v>
      </c>
      <c r="N3393" s="13"/>
    </row>
    <row r="3394" spans="1:14" x14ac:dyDescent="0.2">
      <c r="A3394" s="10" t="s">
        <v>3376</v>
      </c>
      <c r="B3394" s="6">
        <f>IF($C$10=2012,profiles!C3381,IF($C$10=2013,profiles!E3381,IF($C$10=2014,profiles!G3381,IF($C$10=2015,profiles!I3381,IF($C$10=2016,profiles!K3381)))))</f>
        <v>65.519000000000005</v>
      </c>
      <c r="C3394" s="6">
        <f>IF($C$10=2012,profiles!D3381,IF($C$10=2013,profiles!F3381,IF($C$10=2014,profiles!H3381,IF($C$10=2015,profiles!J3381,IF($C$10=2016,profiles!L3381)))))</f>
        <v>0.18809294848793651</v>
      </c>
      <c r="D3394" s="11">
        <f t="shared" si="532"/>
        <v>37.618589697587304</v>
      </c>
      <c r="E3394" s="11">
        <f t="shared" si="528"/>
        <v>0</v>
      </c>
      <c r="F3394" s="11">
        <f t="shared" si="529"/>
        <v>37.618589697587304</v>
      </c>
      <c r="G3394" s="11">
        <f t="shared" si="530"/>
        <v>27.900410302412702</v>
      </c>
      <c r="H3394" s="12">
        <f t="shared" si="533"/>
        <v>0</v>
      </c>
      <c r="I3394" s="12">
        <f t="shared" si="527"/>
        <v>0</v>
      </c>
      <c r="J3394" s="12">
        <f t="shared" si="534"/>
        <v>0</v>
      </c>
      <c r="K3394" s="12">
        <f t="shared" si="535"/>
        <v>0</v>
      </c>
      <c r="L3394" s="12">
        <f t="shared" si="536"/>
        <v>27.900410302412702</v>
      </c>
      <c r="M3394" s="12">
        <f t="shared" si="531"/>
        <v>27.900410302412702</v>
      </c>
      <c r="N3394" s="13"/>
    </row>
    <row r="3395" spans="1:14" x14ac:dyDescent="0.2">
      <c r="A3395" s="10" t="s">
        <v>3377</v>
      </c>
      <c r="B3395" s="6">
        <f>IF($C$10=2012,profiles!C3382,IF($C$10=2013,profiles!E3382,IF($C$10=2014,profiles!G3382,IF($C$10=2015,profiles!I3382,IF($C$10=2016,profiles!K3382)))))</f>
        <v>64.834000000000003</v>
      </c>
      <c r="C3395" s="6">
        <f>IF($C$10=2012,profiles!D3382,IF($C$10=2013,profiles!F3382,IF($C$10=2014,profiles!H3382,IF($C$10=2015,profiles!J3382,IF($C$10=2016,profiles!L3382)))))</f>
        <v>0.13201670661518811</v>
      </c>
      <c r="D3395" s="11">
        <f t="shared" si="532"/>
        <v>26.403341323037623</v>
      </c>
      <c r="E3395" s="11">
        <f t="shared" si="528"/>
        <v>0</v>
      </c>
      <c r="F3395" s="11">
        <f t="shared" si="529"/>
        <v>26.403341323037623</v>
      </c>
      <c r="G3395" s="11">
        <f t="shared" si="530"/>
        <v>38.430658676962381</v>
      </c>
      <c r="H3395" s="12">
        <f t="shared" si="533"/>
        <v>0</v>
      </c>
      <c r="I3395" s="12">
        <f t="shared" si="527"/>
        <v>0</v>
      </c>
      <c r="J3395" s="12">
        <f t="shared" si="534"/>
        <v>0</v>
      </c>
      <c r="K3395" s="12">
        <f t="shared" si="535"/>
        <v>0</v>
      </c>
      <c r="L3395" s="12">
        <f t="shared" si="536"/>
        <v>38.430658676962381</v>
      </c>
      <c r="M3395" s="12">
        <f t="shared" si="531"/>
        <v>38.430658676962381</v>
      </c>
      <c r="N3395" s="13"/>
    </row>
    <row r="3396" spans="1:14" x14ac:dyDescent="0.2">
      <c r="A3396" s="10" t="s">
        <v>3378</v>
      </c>
      <c r="B3396" s="6">
        <f>IF($C$10=2012,profiles!C3383,IF($C$10=2013,profiles!E3383,IF($C$10=2014,profiles!G3383,IF($C$10=2015,profiles!I3383,IF($C$10=2016,profiles!K3383)))))</f>
        <v>63.896000000000001</v>
      </c>
      <c r="C3396" s="6">
        <f>IF($C$10=2012,profiles!D3383,IF($C$10=2013,profiles!F3383,IF($C$10=2014,profiles!H3383,IF($C$10=2015,profiles!J3383,IF($C$10=2016,profiles!L3383)))))</f>
        <v>8.5212349116587482E-2</v>
      </c>
      <c r="D3396" s="11">
        <f t="shared" si="532"/>
        <v>17.042469823317496</v>
      </c>
      <c r="E3396" s="11">
        <f t="shared" si="528"/>
        <v>0</v>
      </c>
      <c r="F3396" s="11">
        <f t="shared" si="529"/>
        <v>17.042469823317496</v>
      </c>
      <c r="G3396" s="11">
        <f t="shared" si="530"/>
        <v>46.853530176682504</v>
      </c>
      <c r="H3396" s="12">
        <f t="shared" si="533"/>
        <v>0</v>
      </c>
      <c r="I3396" s="12">
        <f t="shared" si="527"/>
        <v>0</v>
      </c>
      <c r="J3396" s="12">
        <f t="shared" si="534"/>
        <v>0</v>
      </c>
      <c r="K3396" s="12">
        <f t="shared" si="535"/>
        <v>0</v>
      </c>
      <c r="L3396" s="12">
        <f t="shared" si="536"/>
        <v>46.853530176682504</v>
      </c>
      <c r="M3396" s="12">
        <f t="shared" si="531"/>
        <v>46.853530176682504</v>
      </c>
      <c r="N3396" s="13"/>
    </row>
    <row r="3397" spans="1:14" x14ac:dyDescent="0.2">
      <c r="A3397" s="10" t="s">
        <v>3379</v>
      </c>
      <c r="B3397" s="6">
        <f>IF($C$10=2012,profiles!C3384,IF($C$10=2013,profiles!E3384,IF($C$10=2014,profiles!G3384,IF($C$10=2015,profiles!I3384,IF($C$10=2016,profiles!K3384)))))</f>
        <v>61.475000000000001</v>
      </c>
      <c r="C3397" s="6">
        <f>IF($C$10=2012,profiles!D3384,IF($C$10=2013,profiles!F3384,IF($C$10=2014,profiles!H3384,IF($C$10=2015,profiles!J3384,IF($C$10=2016,profiles!L3384)))))</f>
        <v>7.5007535200149272E-2</v>
      </c>
      <c r="D3397" s="11">
        <f t="shared" si="532"/>
        <v>15.001507040029855</v>
      </c>
      <c r="E3397" s="11">
        <f t="shared" si="528"/>
        <v>0</v>
      </c>
      <c r="F3397" s="11">
        <f t="shared" si="529"/>
        <v>15.001507040029855</v>
      </c>
      <c r="G3397" s="11">
        <f t="shared" si="530"/>
        <v>46.473492959970145</v>
      </c>
      <c r="H3397" s="12">
        <f t="shared" si="533"/>
        <v>0</v>
      </c>
      <c r="I3397" s="12">
        <f t="shared" si="527"/>
        <v>0</v>
      </c>
      <c r="J3397" s="12">
        <f t="shared" si="534"/>
        <v>0</v>
      </c>
      <c r="K3397" s="12">
        <f t="shared" si="535"/>
        <v>0</v>
      </c>
      <c r="L3397" s="12">
        <f t="shared" si="536"/>
        <v>46.473492959970145</v>
      </c>
      <c r="M3397" s="12">
        <f t="shared" si="531"/>
        <v>46.473492959970145</v>
      </c>
      <c r="N3397" s="13"/>
    </row>
    <row r="3398" spans="1:14" x14ac:dyDescent="0.2">
      <c r="A3398" s="10" t="s">
        <v>3380</v>
      </c>
      <c r="B3398" s="6">
        <f>IF($C$10=2012,profiles!C3385,IF($C$10=2013,profiles!E3385,IF($C$10=2014,profiles!G3385,IF($C$10=2015,profiles!I3385,IF($C$10=2016,profiles!K3385)))))</f>
        <v>60.576000000000001</v>
      </c>
      <c r="C3398" s="6">
        <f>IF($C$10=2012,profiles!D3385,IF($C$10=2013,profiles!F3385,IF($C$10=2014,profiles!H3385,IF($C$10=2015,profiles!J3385,IF($C$10=2016,profiles!L3385)))))</f>
        <v>9.8000660227060693E-2</v>
      </c>
      <c r="D3398" s="11">
        <f t="shared" si="532"/>
        <v>19.600132045412138</v>
      </c>
      <c r="E3398" s="11">
        <f t="shared" si="528"/>
        <v>0</v>
      </c>
      <c r="F3398" s="11">
        <f t="shared" si="529"/>
        <v>19.600132045412138</v>
      </c>
      <c r="G3398" s="11">
        <f t="shared" si="530"/>
        <v>40.975867954587862</v>
      </c>
      <c r="H3398" s="12">
        <f t="shared" si="533"/>
        <v>0</v>
      </c>
      <c r="I3398" s="12">
        <f t="shared" si="527"/>
        <v>0</v>
      </c>
      <c r="J3398" s="12">
        <f t="shared" si="534"/>
        <v>0</v>
      </c>
      <c r="K3398" s="12">
        <f t="shared" si="535"/>
        <v>0</v>
      </c>
      <c r="L3398" s="12">
        <f t="shared" si="536"/>
        <v>40.975867954587862</v>
      </c>
      <c r="M3398" s="12">
        <f t="shared" si="531"/>
        <v>40.975867954587862</v>
      </c>
      <c r="N3398" s="13"/>
    </row>
    <row r="3399" spans="1:14" x14ac:dyDescent="0.2">
      <c r="A3399" s="10" t="s">
        <v>3381</v>
      </c>
      <c r="B3399" s="6">
        <f>IF($C$10=2012,profiles!C3386,IF($C$10=2013,profiles!E3386,IF($C$10=2014,profiles!G3386,IF($C$10=2015,profiles!I3386,IF($C$10=2016,profiles!K3386)))))</f>
        <v>57.703000000000003</v>
      </c>
      <c r="C3399" s="6">
        <f>IF($C$10=2012,profiles!D3386,IF($C$10=2013,profiles!F3386,IF($C$10=2014,profiles!H3386,IF($C$10=2015,profiles!J3386,IF($C$10=2016,profiles!L3386)))))</f>
        <v>0.13032308067687626</v>
      </c>
      <c r="D3399" s="11">
        <f t="shared" si="532"/>
        <v>26.064616135375253</v>
      </c>
      <c r="E3399" s="11">
        <f t="shared" si="528"/>
        <v>0</v>
      </c>
      <c r="F3399" s="11">
        <f t="shared" si="529"/>
        <v>26.064616135375253</v>
      </c>
      <c r="G3399" s="11">
        <f t="shared" si="530"/>
        <v>31.63838386462475</v>
      </c>
      <c r="H3399" s="12">
        <f t="shared" si="533"/>
        <v>0</v>
      </c>
      <c r="I3399" s="12">
        <f t="shared" si="527"/>
        <v>0</v>
      </c>
      <c r="J3399" s="12">
        <f t="shared" si="534"/>
        <v>0</v>
      </c>
      <c r="K3399" s="12">
        <f t="shared" si="535"/>
        <v>0</v>
      </c>
      <c r="L3399" s="12">
        <f t="shared" si="536"/>
        <v>31.63838386462475</v>
      </c>
      <c r="M3399" s="12">
        <f t="shared" si="531"/>
        <v>31.63838386462475</v>
      </c>
      <c r="N3399" s="13"/>
    </row>
    <row r="3400" spans="1:14" x14ac:dyDescent="0.2">
      <c r="A3400" s="10" t="s">
        <v>3382</v>
      </c>
      <c r="B3400" s="6">
        <f>IF($C$10=2012,profiles!C3387,IF($C$10=2013,profiles!E3387,IF($C$10=2014,profiles!G3387,IF($C$10=2015,profiles!I3387,IF($C$10=2016,profiles!K3387)))))</f>
        <v>52.722999999999999</v>
      </c>
      <c r="C3400" s="6">
        <f>IF($C$10=2012,profiles!D3387,IF($C$10=2013,profiles!F3387,IF($C$10=2014,profiles!H3387,IF($C$10=2015,profiles!J3387,IF($C$10=2016,profiles!L3387)))))</f>
        <v>0.14984283725402953</v>
      </c>
      <c r="D3400" s="11">
        <f t="shared" si="532"/>
        <v>29.968567450805907</v>
      </c>
      <c r="E3400" s="11">
        <f t="shared" si="528"/>
        <v>0</v>
      </c>
      <c r="F3400" s="11">
        <f t="shared" si="529"/>
        <v>29.968567450805907</v>
      </c>
      <c r="G3400" s="11">
        <f t="shared" si="530"/>
        <v>22.754432549194092</v>
      </c>
      <c r="H3400" s="12">
        <f t="shared" si="533"/>
        <v>0</v>
      </c>
      <c r="I3400" s="12">
        <f t="shared" si="527"/>
        <v>0</v>
      </c>
      <c r="J3400" s="12">
        <f t="shared" si="534"/>
        <v>0</v>
      </c>
      <c r="K3400" s="12">
        <f t="shared" si="535"/>
        <v>0</v>
      </c>
      <c r="L3400" s="12">
        <f t="shared" si="536"/>
        <v>22.754432549194092</v>
      </c>
      <c r="M3400" s="12">
        <f t="shared" si="531"/>
        <v>22.754432549194092</v>
      </c>
      <c r="N3400" s="13"/>
    </row>
    <row r="3401" spans="1:14" x14ac:dyDescent="0.2">
      <c r="A3401" s="10" t="s">
        <v>3383</v>
      </c>
      <c r="B3401" s="6">
        <f>IF($C$10=2012,profiles!C3388,IF($C$10=2013,profiles!E3388,IF($C$10=2014,profiles!G3388,IF($C$10=2015,profiles!I3388,IF($C$10=2016,profiles!K3388)))))</f>
        <v>49.37</v>
      </c>
      <c r="C3401" s="6">
        <f>IF($C$10=2012,profiles!D3388,IF($C$10=2013,profiles!F3388,IF($C$10=2014,profiles!H3388,IF($C$10=2015,profiles!J3388,IF($C$10=2016,profiles!L3388)))))</f>
        <v>0.16289281102023245</v>
      </c>
      <c r="D3401" s="11">
        <f t="shared" si="532"/>
        <v>32.578562204046492</v>
      </c>
      <c r="E3401" s="11">
        <f t="shared" si="528"/>
        <v>0</v>
      </c>
      <c r="F3401" s="11">
        <f t="shared" si="529"/>
        <v>32.578562204046492</v>
      </c>
      <c r="G3401" s="11">
        <f t="shared" si="530"/>
        <v>16.791437795953506</v>
      </c>
      <c r="H3401" s="12">
        <f t="shared" si="533"/>
        <v>0</v>
      </c>
      <c r="I3401" s="12">
        <f t="shared" si="527"/>
        <v>0</v>
      </c>
      <c r="J3401" s="12">
        <f t="shared" si="534"/>
        <v>0</v>
      </c>
      <c r="K3401" s="12">
        <f t="shared" si="535"/>
        <v>0</v>
      </c>
      <c r="L3401" s="12">
        <f t="shared" si="536"/>
        <v>16.791437795953506</v>
      </c>
      <c r="M3401" s="12">
        <f t="shared" si="531"/>
        <v>16.791437795953506</v>
      </c>
      <c r="N3401" s="13"/>
    </row>
    <row r="3402" spans="1:14" x14ac:dyDescent="0.2">
      <c r="A3402" s="10" t="s">
        <v>3384</v>
      </c>
      <c r="B3402" s="6">
        <f>IF($C$10=2012,profiles!C3389,IF($C$10=2013,profiles!E3389,IF($C$10=2014,profiles!G3389,IF($C$10=2015,profiles!I3389,IF($C$10=2016,profiles!K3389)))))</f>
        <v>47.438000000000002</v>
      </c>
      <c r="C3402" s="6">
        <f>IF($C$10=2012,profiles!D3389,IF($C$10=2013,profiles!F3389,IF($C$10=2014,profiles!H3389,IF($C$10=2015,profiles!J3389,IF($C$10=2016,profiles!L3389)))))</f>
        <v>0.1615152819629789</v>
      </c>
      <c r="D3402" s="11">
        <f t="shared" si="532"/>
        <v>32.303056392595778</v>
      </c>
      <c r="E3402" s="11">
        <f t="shared" si="528"/>
        <v>0</v>
      </c>
      <c r="F3402" s="11">
        <f t="shared" si="529"/>
        <v>32.303056392595778</v>
      </c>
      <c r="G3402" s="11">
        <f t="shared" si="530"/>
        <v>15.134943607404225</v>
      </c>
      <c r="H3402" s="12">
        <f t="shared" si="533"/>
        <v>0</v>
      </c>
      <c r="I3402" s="12">
        <f t="shared" si="527"/>
        <v>0</v>
      </c>
      <c r="J3402" s="12">
        <f t="shared" si="534"/>
        <v>0</v>
      </c>
      <c r="K3402" s="12">
        <f t="shared" si="535"/>
        <v>0</v>
      </c>
      <c r="L3402" s="12">
        <f t="shared" si="536"/>
        <v>15.134943607404225</v>
      </c>
      <c r="M3402" s="12">
        <f t="shared" si="531"/>
        <v>15.134943607404225</v>
      </c>
      <c r="N3402" s="13"/>
    </row>
    <row r="3403" spans="1:14" x14ac:dyDescent="0.2">
      <c r="A3403" s="10" t="s">
        <v>3385</v>
      </c>
      <c r="B3403" s="6">
        <f>IF($C$10=2012,profiles!C3390,IF($C$10=2013,profiles!E3390,IF($C$10=2014,profiles!G3390,IF($C$10=2015,profiles!I3390,IF($C$10=2016,profiles!K3390)))))</f>
        <v>46.091000000000001</v>
      </c>
      <c r="C3403" s="6">
        <f>IF($C$10=2012,profiles!D3390,IF($C$10=2013,profiles!F3390,IF($C$10=2014,profiles!H3390,IF($C$10=2015,profiles!J3390,IF($C$10=2016,profiles!L3390)))))</f>
        <v>0.15632084947625197</v>
      </c>
      <c r="D3403" s="11">
        <f t="shared" si="532"/>
        <v>31.264169895250394</v>
      </c>
      <c r="E3403" s="11">
        <f t="shared" si="528"/>
        <v>0</v>
      </c>
      <c r="F3403" s="11">
        <f t="shared" si="529"/>
        <v>31.264169895250394</v>
      </c>
      <c r="G3403" s="11">
        <f t="shared" si="530"/>
        <v>14.826830104749607</v>
      </c>
      <c r="H3403" s="12">
        <f t="shared" si="533"/>
        <v>0</v>
      </c>
      <c r="I3403" s="12">
        <f t="shared" si="527"/>
        <v>0</v>
      </c>
      <c r="J3403" s="12">
        <f t="shared" si="534"/>
        <v>0</v>
      </c>
      <c r="K3403" s="12">
        <f t="shared" si="535"/>
        <v>0</v>
      </c>
      <c r="L3403" s="12">
        <f t="shared" si="536"/>
        <v>14.826830104749607</v>
      </c>
      <c r="M3403" s="12">
        <f t="shared" si="531"/>
        <v>14.826830104749607</v>
      </c>
      <c r="N3403" s="13"/>
    </row>
    <row r="3404" spans="1:14" x14ac:dyDescent="0.2">
      <c r="A3404" s="10" t="s">
        <v>3386</v>
      </c>
      <c r="B3404" s="6">
        <f>IF($C$10=2012,profiles!C3391,IF($C$10=2013,profiles!E3391,IF($C$10=2014,profiles!G3391,IF($C$10=2015,profiles!I3391,IF($C$10=2016,profiles!K3391)))))</f>
        <v>46.186</v>
      </c>
      <c r="C3404" s="6">
        <f>IF($C$10=2012,profiles!D3391,IF($C$10=2013,profiles!F3391,IF($C$10=2014,profiles!H3391,IF($C$10=2015,profiles!J3391,IF($C$10=2016,profiles!L3391)))))</f>
        <v>0.13710718897976754</v>
      </c>
      <c r="D3404" s="11">
        <f t="shared" si="532"/>
        <v>27.421437795953508</v>
      </c>
      <c r="E3404" s="11">
        <f t="shared" si="528"/>
        <v>0</v>
      </c>
      <c r="F3404" s="11">
        <f t="shared" si="529"/>
        <v>27.421437795953508</v>
      </c>
      <c r="G3404" s="11">
        <f t="shared" si="530"/>
        <v>18.764562204046491</v>
      </c>
      <c r="H3404" s="12">
        <f t="shared" si="533"/>
        <v>0</v>
      </c>
      <c r="I3404" s="12">
        <f t="shared" si="527"/>
        <v>0</v>
      </c>
      <c r="J3404" s="12">
        <f t="shared" si="534"/>
        <v>0</v>
      </c>
      <c r="K3404" s="12">
        <f t="shared" si="535"/>
        <v>0</v>
      </c>
      <c r="L3404" s="12">
        <f t="shared" si="536"/>
        <v>18.764562204046491</v>
      </c>
      <c r="M3404" s="12">
        <f t="shared" si="531"/>
        <v>18.764562204046491</v>
      </c>
      <c r="N3404" s="13"/>
    </row>
    <row r="3405" spans="1:14" x14ac:dyDescent="0.2">
      <c r="A3405" s="10" t="s">
        <v>3387</v>
      </c>
      <c r="B3405" s="6">
        <f>IF($C$10=2012,profiles!C3392,IF($C$10=2013,profiles!E3392,IF($C$10=2014,profiles!G3392,IF($C$10=2015,profiles!I3392,IF($C$10=2016,profiles!K3392)))))</f>
        <v>47.170999999999999</v>
      </c>
      <c r="C3405" s="6">
        <f>IF($C$10=2012,profiles!D3392,IF($C$10=2013,profiles!F3392,IF($C$10=2014,profiles!H3392,IF($C$10=2015,profiles!J3392,IF($C$10=2016,profiles!L3392)))))</f>
        <v>0.1083369206485866</v>
      </c>
      <c r="D3405" s="11">
        <f t="shared" si="532"/>
        <v>21.66738412971732</v>
      </c>
      <c r="E3405" s="11">
        <f t="shared" si="528"/>
        <v>0</v>
      </c>
      <c r="F3405" s="11">
        <f t="shared" si="529"/>
        <v>21.66738412971732</v>
      </c>
      <c r="G3405" s="11">
        <f t="shared" si="530"/>
        <v>25.50361587028268</v>
      </c>
      <c r="H3405" s="12">
        <f t="shared" si="533"/>
        <v>0</v>
      </c>
      <c r="I3405" s="12">
        <f t="shared" si="527"/>
        <v>0</v>
      </c>
      <c r="J3405" s="12">
        <f t="shared" si="534"/>
        <v>0</v>
      </c>
      <c r="K3405" s="12">
        <f t="shared" si="535"/>
        <v>0</v>
      </c>
      <c r="L3405" s="12">
        <f t="shared" si="536"/>
        <v>25.50361587028268</v>
      </c>
      <c r="M3405" s="12">
        <f t="shared" si="531"/>
        <v>25.50361587028268</v>
      </c>
      <c r="N3405" s="13"/>
    </row>
    <row r="3406" spans="1:14" x14ac:dyDescent="0.2">
      <c r="A3406" s="10" t="s">
        <v>3388</v>
      </c>
      <c r="B3406" s="6">
        <f>IF($C$10=2012,profiles!C3393,IF($C$10=2013,profiles!E3393,IF($C$10=2014,profiles!G3393,IF($C$10=2015,profiles!I3393,IF($C$10=2016,profiles!K3393)))))</f>
        <v>50.045000000000002</v>
      </c>
      <c r="C3406" s="6">
        <f>IF($C$10=2012,profiles!D3393,IF($C$10=2013,profiles!F3393,IF($C$10=2014,profiles!H3393,IF($C$10=2015,profiles!J3393,IF($C$10=2016,profiles!L3393)))))</f>
        <v>9.969866551872579E-2</v>
      </c>
      <c r="D3406" s="11">
        <f t="shared" si="532"/>
        <v>19.939733103745159</v>
      </c>
      <c r="E3406" s="11">
        <f t="shared" si="528"/>
        <v>0</v>
      </c>
      <c r="F3406" s="11">
        <f t="shared" si="529"/>
        <v>19.939733103745159</v>
      </c>
      <c r="G3406" s="11">
        <f t="shared" si="530"/>
        <v>30.105266896254843</v>
      </c>
      <c r="H3406" s="12">
        <f t="shared" si="533"/>
        <v>0</v>
      </c>
      <c r="I3406" s="12">
        <f t="shared" si="527"/>
        <v>0</v>
      </c>
      <c r="J3406" s="12">
        <f t="shared" si="534"/>
        <v>0</v>
      </c>
      <c r="K3406" s="12">
        <f t="shared" si="535"/>
        <v>0</v>
      </c>
      <c r="L3406" s="12">
        <f t="shared" si="536"/>
        <v>30.105266896254843</v>
      </c>
      <c r="M3406" s="12">
        <f t="shared" si="531"/>
        <v>30.105266896254843</v>
      </c>
      <c r="N3406" s="13"/>
    </row>
    <row r="3407" spans="1:14" x14ac:dyDescent="0.2">
      <c r="A3407" s="10" t="s">
        <v>3389</v>
      </c>
      <c r="B3407" s="6">
        <f>IF($C$10=2012,profiles!C3394,IF($C$10=2013,profiles!E3394,IF($C$10=2014,profiles!G3394,IF($C$10=2015,profiles!I3394,IF($C$10=2016,profiles!K3394)))))</f>
        <v>57.993000000000002</v>
      </c>
      <c r="C3407" s="6">
        <f>IF($C$10=2012,profiles!D3394,IF($C$10=2013,profiles!F3394,IF($C$10=2014,profiles!H3394,IF($C$10=2015,profiles!J3394,IF($C$10=2016,profiles!L3394)))))</f>
        <v>0.11579853637537667</v>
      </c>
      <c r="D3407" s="11">
        <f t="shared" si="532"/>
        <v>23.159707275075334</v>
      </c>
      <c r="E3407" s="11">
        <f t="shared" si="528"/>
        <v>0</v>
      </c>
      <c r="F3407" s="11">
        <f t="shared" si="529"/>
        <v>23.159707275075334</v>
      </c>
      <c r="G3407" s="11">
        <f t="shared" si="530"/>
        <v>34.833292724924668</v>
      </c>
      <c r="H3407" s="12">
        <f t="shared" si="533"/>
        <v>0</v>
      </c>
      <c r="I3407" s="12">
        <f t="shared" si="527"/>
        <v>0</v>
      </c>
      <c r="J3407" s="12">
        <f t="shared" si="534"/>
        <v>0</v>
      </c>
      <c r="K3407" s="12">
        <f t="shared" si="535"/>
        <v>0</v>
      </c>
      <c r="L3407" s="12">
        <f t="shared" si="536"/>
        <v>34.833292724924668</v>
      </c>
      <c r="M3407" s="12">
        <f t="shared" si="531"/>
        <v>34.833292724924668</v>
      </c>
      <c r="N3407" s="13"/>
    </row>
    <row r="3408" spans="1:14" x14ac:dyDescent="0.2">
      <c r="A3408" s="10" t="s">
        <v>3390</v>
      </c>
      <c r="B3408" s="6">
        <f>IF($C$10=2012,profiles!C3395,IF($C$10=2013,profiles!E3395,IF($C$10=2014,profiles!G3395,IF($C$10=2015,profiles!I3395,IF($C$10=2016,profiles!K3395)))))</f>
        <v>64.465999999999994</v>
      </c>
      <c r="C3408" s="6">
        <f>IF($C$10=2012,profiles!D3395,IF($C$10=2013,profiles!F3395,IF($C$10=2014,profiles!H3395,IF($C$10=2015,profiles!J3395,IF($C$10=2016,profiles!L3395)))))</f>
        <v>0.14233031998852058</v>
      </c>
      <c r="D3408" s="11">
        <f t="shared" si="532"/>
        <v>28.466063997704115</v>
      </c>
      <c r="E3408" s="11">
        <f t="shared" si="528"/>
        <v>0</v>
      </c>
      <c r="F3408" s="11">
        <f t="shared" si="529"/>
        <v>28.466063997704115</v>
      </c>
      <c r="G3408" s="11">
        <f t="shared" si="530"/>
        <v>35.999936002295883</v>
      </c>
      <c r="H3408" s="12">
        <f t="shared" si="533"/>
        <v>0</v>
      </c>
      <c r="I3408" s="12">
        <f t="shared" si="527"/>
        <v>0</v>
      </c>
      <c r="J3408" s="12">
        <f t="shared" si="534"/>
        <v>0</v>
      </c>
      <c r="K3408" s="12">
        <f t="shared" si="535"/>
        <v>0</v>
      </c>
      <c r="L3408" s="12">
        <f t="shared" si="536"/>
        <v>35.999936002295883</v>
      </c>
      <c r="M3408" s="12">
        <f t="shared" si="531"/>
        <v>35.999936002295883</v>
      </c>
      <c r="N3408" s="13"/>
    </row>
    <row r="3409" spans="1:14" x14ac:dyDescent="0.2">
      <c r="A3409" s="10" t="s">
        <v>3391</v>
      </c>
      <c r="B3409" s="6">
        <f>IF($C$10=2012,profiles!C3396,IF($C$10=2013,profiles!E3396,IF($C$10=2014,profiles!G3396,IF($C$10=2015,profiles!I3396,IF($C$10=2016,profiles!K3396)))))</f>
        <v>67.718999999999994</v>
      </c>
      <c r="C3409" s="6">
        <f>IF($C$10=2012,profiles!D3396,IF($C$10=2013,profiles!F3396,IF($C$10=2014,profiles!H3396,IF($C$10=2015,profiles!J3396,IF($C$10=2016,profiles!L3396)))))</f>
        <v>0.19282536949347109</v>
      </c>
      <c r="D3409" s="11">
        <f t="shared" si="532"/>
        <v>38.565073898694216</v>
      </c>
      <c r="E3409" s="11">
        <f t="shared" si="528"/>
        <v>0</v>
      </c>
      <c r="F3409" s="11">
        <f t="shared" si="529"/>
        <v>38.565073898694216</v>
      </c>
      <c r="G3409" s="11">
        <f t="shared" si="530"/>
        <v>29.153926101305778</v>
      </c>
      <c r="H3409" s="12">
        <f t="shared" si="533"/>
        <v>0</v>
      </c>
      <c r="I3409" s="12">
        <f t="shared" si="527"/>
        <v>0</v>
      </c>
      <c r="J3409" s="12">
        <f t="shared" si="534"/>
        <v>0</v>
      </c>
      <c r="K3409" s="12">
        <f t="shared" si="535"/>
        <v>0</v>
      </c>
      <c r="L3409" s="12">
        <f t="shared" si="536"/>
        <v>29.153926101305778</v>
      </c>
      <c r="M3409" s="12">
        <f t="shared" si="531"/>
        <v>29.153926101305778</v>
      </c>
      <c r="N3409" s="13"/>
    </row>
    <row r="3410" spans="1:14" x14ac:dyDescent="0.2">
      <c r="A3410" s="10" t="s">
        <v>3392</v>
      </c>
      <c r="B3410" s="6">
        <f>IF($C$10=2012,profiles!C3397,IF($C$10=2013,profiles!E3397,IF($C$10=2014,profiles!G3397,IF($C$10=2015,profiles!I3397,IF($C$10=2016,profiles!K3397)))))</f>
        <v>68.656000000000006</v>
      </c>
      <c r="C3410" s="6">
        <f>IF($C$10=2012,profiles!D3397,IF($C$10=2013,profiles!F3397,IF($C$10=2014,profiles!H3397,IF($C$10=2015,profiles!J3397,IF($C$10=2016,profiles!L3397)))))</f>
        <v>0.26089826373941744</v>
      </c>
      <c r="D3410" s="11">
        <f t="shared" si="532"/>
        <v>52.179652747883488</v>
      </c>
      <c r="E3410" s="11">
        <f t="shared" si="528"/>
        <v>0</v>
      </c>
      <c r="F3410" s="11">
        <f t="shared" si="529"/>
        <v>52.179652747883488</v>
      </c>
      <c r="G3410" s="11">
        <f t="shared" si="530"/>
        <v>16.476347252116518</v>
      </c>
      <c r="H3410" s="12">
        <f t="shared" si="533"/>
        <v>0</v>
      </c>
      <c r="I3410" s="12">
        <f t="shared" ref="I3410:I3473" si="537">MAX(MIN(E3410,($L$2-K3409)/$F$2),0)</f>
        <v>0</v>
      </c>
      <c r="J3410" s="12">
        <f t="shared" si="534"/>
        <v>0</v>
      </c>
      <c r="K3410" s="12">
        <f t="shared" si="535"/>
        <v>0</v>
      </c>
      <c r="L3410" s="12">
        <f t="shared" si="536"/>
        <v>16.476347252116518</v>
      </c>
      <c r="M3410" s="12">
        <f t="shared" si="531"/>
        <v>16.476347252116518</v>
      </c>
      <c r="N3410" s="13"/>
    </row>
    <row r="3411" spans="1:14" x14ac:dyDescent="0.2">
      <c r="A3411" s="10" t="s">
        <v>3393</v>
      </c>
      <c r="B3411" s="6">
        <f>IF($C$10=2012,profiles!C3398,IF($C$10=2013,profiles!E3398,IF($C$10=2014,profiles!G3398,IF($C$10=2015,profiles!I3398,IF($C$10=2016,profiles!K3398)))))</f>
        <v>70.287999999999997</v>
      </c>
      <c r="C3411" s="6">
        <f>IF($C$10=2012,profiles!D3398,IF($C$10=2013,profiles!F3398,IF($C$10=2014,profiles!H3398,IF($C$10=2015,profiles!J3398,IF($C$10=2016,profiles!L3398)))))</f>
        <v>0.31182379107475966</v>
      </c>
      <c r="D3411" s="11">
        <f t="shared" si="532"/>
        <v>62.364758214951934</v>
      </c>
      <c r="E3411" s="11">
        <f t="shared" ref="E3411:E3474" si="538">D3411-F3411</f>
        <v>0</v>
      </c>
      <c r="F3411" s="11">
        <f t="shared" ref="F3411:F3474" si="539">MIN(D3411,B3411)</f>
        <v>62.364758214951934</v>
      </c>
      <c r="G3411" s="11">
        <f t="shared" ref="G3411:G3474" si="540">B3411-F3411</f>
        <v>7.923241785048063</v>
      </c>
      <c r="H3411" s="12">
        <f t="shared" si="533"/>
        <v>0</v>
      </c>
      <c r="I3411" s="12">
        <f t="shared" si="537"/>
        <v>0</v>
      </c>
      <c r="J3411" s="12">
        <f t="shared" si="534"/>
        <v>0</v>
      </c>
      <c r="K3411" s="12">
        <f t="shared" si="535"/>
        <v>0</v>
      </c>
      <c r="L3411" s="12">
        <f t="shared" si="536"/>
        <v>7.923241785048063</v>
      </c>
      <c r="M3411" s="12">
        <f t="shared" ref="M3411:M3474" si="541">B3411-D3411</f>
        <v>7.923241785048063</v>
      </c>
      <c r="N3411" s="13"/>
    </row>
    <row r="3412" spans="1:14" x14ac:dyDescent="0.2">
      <c r="A3412" s="10" t="s">
        <v>3394</v>
      </c>
      <c r="B3412" s="6">
        <f>IF($C$10=2012,profiles!C3399,IF($C$10=2013,profiles!E3399,IF($C$10=2014,profiles!G3399,IF($C$10=2015,profiles!I3399,IF($C$10=2016,profiles!K3399)))))</f>
        <v>71.701999999999998</v>
      </c>
      <c r="C3412" s="6">
        <f>IF($C$10=2012,profiles!D3399,IF($C$10=2013,profiles!F3399,IF($C$10=2014,profiles!H3399,IF($C$10=2015,profiles!J3399,IF($C$10=2016,profiles!L3399)))))</f>
        <v>0.34700817907877746</v>
      </c>
      <c r="D3412" s="11">
        <f t="shared" ref="D3412:D3475" si="542">C3412*$C$2</f>
        <v>69.401635815755498</v>
      </c>
      <c r="E3412" s="11">
        <f t="shared" si="538"/>
        <v>0</v>
      </c>
      <c r="F3412" s="11">
        <f t="shared" si="539"/>
        <v>69.401635815755498</v>
      </c>
      <c r="G3412" s="11">
        <f t="shared" si="540"/>
        <v>2.3003641842445006</v>
      </c>
      <c r="H3412" s="12">
        <f t="shared" ref="H3412:H3475" si="543">E3412-I3412</f>
        <v>0</v>
      </c>
      <c r="I3412" s="12">
        <f t="shared" si="537"/>
        <v>0</v>
      </c>
      <c r="J3412" s="12">
        <f t="shared" ref="J3412:J3475" si="544">MIN(G3412,K3411*$F$3)</f>
        <v>0</v>
      </c>
      <c r="K3412" s="12">
        <f t="shared" ref="K3412:K3475" si="545">K3411+I3412*$F$2-J3412/$F$3</f>
        <v>0</v>
      </c>
      <c r="L3412" s="12">
        <f t="shared" ref="L3412:L3475" si="546">MAX(G3412-J3412,0)</f>
        <v>2.3003641842445006</v>
      </c>
      <c r="M3412" s="12">
        <f t="shared" si="541"/>
        <v>2.3003641842445006</v>
      </c>
      <c r="N3412" s="13"/>
    </row>
    <row r="3413" spans="1:14" x14ac:dyDescent="0.2">
      <c r="A3413" s="10" t="s">
        <v>3395</v>
      </c>
      <c r="B3413" s="6">
        <f>IF($C$10=2012,profiles!C3400,IF($C$10=2013,profiles!E3400,IF($C$10=2014,profiles!G3400,IF($C$10=2015,profiles!I3400,IF($C$10=2016,profiles!K3400)))))</f>
        <v>70.637</v>
      </c>
      <c r="C3413" s="6">
        <f>IF($C$10=2012,profiles!D3400,IF($C$10=2013,profiles!F3400,IF($C$10=2014,profiles!H3400,IF($C$10=2015,profiles!J3400,IF($C$10=2016,profiles!L3400)))))</f>
        <v>0.3593341942889941</v>
      </c>
      <c r="D3413" s="11">
        <f t="shared" si="542"/>
        <v>71.866838857798825</v>
      </c>
      <c r="E3413" s="11">
        <f t="shared" si="538"/>
        <v>1.2298388577988248</v>
      </c>
      <c r="F3413" s="11">
        <f t="shared" si="539"/>
        <v>70.637</v>
      </c>
      <c r="G3413" s="11">
        <f t="shared" si="540"/>
        <v>0</v>
      </c>
      <c r="H3413" s="12">
        <f t="shared" si="543"/>
        <v>0</v>
      </c>
      <c r="I3413" s="12">
        <f t="shared" si="537"/>
        <v>1.2298388577988248</v>
      </c>
      <c r="J3413" s="12">
        <f t="shared" si="544"/>
        <v>0</v>
      </c>
      <c r="K3413" s="12">
        <f t="shared" si="545"/>
        <v>0.99616947481704821</v>
      </c>
      <c r="L3413" s="12">
        <f t="shared" si="546"/>
        <v>0</v>
      </c>
      <c r="M3413" s="12">
        <f t="shared" si="541"/>
        <v>-1.2298388577988248</v>
      </c>
      <c r="N3413" s="13"/>
    </row>
    <row r="3414" spans="1:14" x14ac:dyDescent="0.2">
      <c r="A3414" s="10" t="s">
        <v>3396</v>
      </c>
      <c r="B3414" s="6">
        <f>IF($C$10=2012,profiles!C3401,IF($C$10=2013,profiles!E3401,IF($C$10=2014,profiles!G3401,IF($C$10=2015,profiles!I3401,IF($C$10=2016,profiles!K3401)))))</f>
        <v>70.031999999999996</v>
      </c>
      <c r="C3414" s="6">
        <f>IF($C$10=2012,profiles!D3401,IF($C$10=2013,profiles!F3401,IF($C$10=2014,profiles!H3401,IF($C$10=2015,profiles!J3401,IF($C$10=2016,profiles!L3401)))))</f>
        <v>0.35604821351700389</v>
      </c>
      <c r="D3414" s="11">
        <f t="shared" si="542"/>
        <v>71.209642703400775</v>
      </c>
      <c r="E3414" s="11">
        <f t="shared" si="538"/>
        <v>1.1776427034007781</v>
      </c>
      <c r="F3414" s="11">
        <f t="shared" si="539"/>
        <v>70.031999999999996</v>
      </c>
      <c r="G3414" s="11">
        <f t="shared" si="540"/>
        <v>0</v>
      </c>
      <c r="H3414" s="12">
        <f t="shared" si="543"/>
        <v>0</v>
      </c>
      <c r="I3414" s="12">
        <f t="shared" si="537"/>
        <v>1.1776427034007781</v>
      </c>
      <c r="J3414" s="12">
        <f t="shared" si="544"/>
        <v>0</v>
      </c>
      <c r="K3414" s="12">
        <f t="shared" si="545"/>
        <v>1.9500600645716786</v>
      </c>
      <c r="L3414" s="12">
        <f t="shared" si="546"/>
        <v>0</v>
      </c>
      <c r="M3414" s="12">
        <f t="shared" si="541"/>
        <v>-1.1776427034007781</v>
      </c>
      <c r="N3414" s="13"/>
    </row>
    <row r="3415" spans="1:14" x14ac:dyDescent="0.2">
      <c r="A3415" s="10" t="s">
        <v>3397</v>
      </c>
      <c r="B3415" s="6">
        <f>IF($C$10=2012,profiles!C3402,IF($C$10=2013,profiles!E3402,IF($C$10=2014,profiles!G3402,IF($C$10=2015,profiles!I3402,IF($C$10=2016,profiles!K3402)))))</f>
        <v>69.075999999999993</v>
      </c>
      <c r="C3415" s="6">
        <f>IF($C$10=2012,profiles!D3402,IF($C$10=2013,profiles!F3402,IF($C$10=2014,profiles!H3402,IF($C$10=2015,profiles!J3402,IF($C$10=2016,profiles!L3402)))))</f>
        <v>0.33298895106901993</v>
      </c>
      <c r="D3415" s="11">
        <f t="shared" si="542"/>
        <v>66.597790213803989</v>
      </c>
      <c r="E3415" s="11">
        <f t="shared" si="538"/>
        <v>0</v>
      </c>
      <c r="F3415" s="11">
        <f t="shared" si="539"/>
        <v>66.597790213803989</v>
      </c>
      <c r="G3415" s="11">
        <f t="shared" si="540"/>
        <v>2.478209786196004</v>
      </c>
      <c r="H3415" s="12">
        <f t="shared" si="543"/>
        <v>0</v>
      </c>
      <c r="I3415" s="12">
        <f t="shared" si="537"/>
        <v>0</v>
      </c>
      <c r="J3415" s="12">
        <f t="shared" si="544"/>
        <v>1.8057556197933744</v>
      </c>
      <c r="K3415" s="12">
        <f t="shared" si="545"/>
        <v>0</v>
      </c>
      <c r="L3415" s="12">
        <f t="shared" si="546"/>
        <v>0.67245416640262956</v>
      </c>
      <c r="M3415" s="12">
        <f t="shared" si="541"/>
        <v>2.478209786196004</v>
      </c>
      <c r="N3415" s="13"/>
    </row>
    <row r="3416" spans="1:14" x14ac:dyDescent="0.2">
      <c r="A3416" s="10" t="s">
        <v>3398</v>
      </c>
      <c r="B3416" s="6">
        <f>IF($C$10=2012,profiles!C3403,IF($C$10=2013,profiles!E3403,IF($C$10=2014,profiles!G3403,IF($C$10=2015,profiles!I3403,IF($C$10=2016,profiles!K3403)))))</f>
        <v>67.95</v>
      </c>
      <c r="C3416" s="6">
        <f>IF($C$10=2012,profiles!D3403,IF($C$10=2013,profiles!F3403,IF($C$10=2014,profiles!H3403,IF($C$10=2015,profiles!J3403,IF($C$10=2016,profiles!L3403)))))</f>
        <v>0.28999856507389871</v>
      </c>
      <c r="D3416" s="11">
        <f t="shared" si="542"/>
        <v>57.999713014779744</v>
      </c>
      <c r="E3416" s="11">
        <f t="shared" si="538"/>
        <v>0</v>
      </c>
      <c r="F3416" s="11">
        <f t="shared" si="539"/>
        <v>57.999713014779744</v>
      </c>
      <c r="G3416" s="11">
        <f t="shared" si="540"/>
        <v>9.9502869852202593</v>
      </c>
      <c r="H3416" s="12">
        <f t="shared" si="543"/>
        <v>0</v>
      </c>
      <c r="I3416" s="12">
        <f t="shared" si="537"/>
        <v>0</v>
      </c>
      <c r="J3416" s="12">
        <f t="shared" si="544"/>
        <v>0</v>
      </c>
      <c r="K3416" s="12">
        <f t="shared" si="545"/>
        <v>0</v>
      </c>
      <c r="L3416" s="12">
        <f t="shared" si="546"/>
        <v>9.9502869852202593</v>
      </c>
      <c r="M3416" s="12">
        <f t="shared" si="541"/>
        <v>9.9502869852202593</v>
      </c>
      <c r="N3416" s="13"/>
    </row>
    <row r="3417" spans="1:14" x14ac:dyDescent="0.2">
      <c r="A3417" s="10" t="s">
        <v>3399</v>
      </c>
      <c r="B3417" s="6">
        <f>IF($C$10=2012,profiles!C3404,IF($C$10=2013,profiles!E3404,IF($C$10=2014,profiles!G3404,IF($C$10=2015,profiles!I3404,IF($C$10=2016,profiles!K3404)))))</f>
        <v>66.459000000000003</v>
      </c>
      <c r="C3417" s="6">
        <f>IF($C$10=2012,profiles!D3404,IF($C$10=2013,profiles!F3404,IF($C$10=2014,profiles!H3404,IF($C$10=2015,profiles!J3404,IF($C$10=2016,profiles!L3404)))))</f>
        <v>0.23835557468790358</v>
      </c>
      <c r="D3417" s="11">
        <f t="shared" si="542"/>
        <v>47.671114937580718</v>
      </c>
      <c r="E3417" s="11">
        <f t="shared" si="538"/>
        <v>0</v>
      </c>
      <c r="F3417" s="11">
        <f t="shared" si="539"/>
        <v>47.671114937580718</v>
      </c>
      <c r="G3417" s="11">
        <f t="shared" si="540"/>
        <v>18.787885062419285</v>
      </c>
      <c r="H3417" s="12">
        <f t="shared" si="543"/>
        <v>0</v>
      </c>
      <c r="I3417" s="12">
        <f t="shared" si="537"/>
        <v>0</v>
      </c>
      <c r="J3417" s="12">
        <f t="shared" si="544"/>
        <v>0</v>
      </c>
      <c r="K3417" s="12">
        <f t="shared" si="545"/>
        <v>0</v>
      </c>
      <c r="L3417" s="12">
        <f t="shared" si="546"/>
        <v>18.787885062419285</v>
      </c>
      <c r="M3417" s="12">
        <f t="shared" si="541"/>
        <v>18.787885062419285</v>
      </c>
      <c r="N3417" s="13"/>
    </row>
    <row r="3418" spans="1:14" x14ac:dyDescent="0.2">
      <c r="A3418" s="10" t="s">
        <v>3400</v>
      </c>
      <c r="B3418" s="6">
        <f>IF($C$10=2012,profiles!C3405,IF($C$10=2013,profiles!E3405,IF($C$10=2014,profiles!G3405,IF($C$10=2015,profiles!I3405,IF($C$10=2016,profiles!K3405)))))</f>
        <v>66.337999999999994</v>
      </c>
      <c r="C3418" s="6">
        <f>IF($C$10=2012,profiles!D3405,IF($C$10=2013,profiles!F3405,IF($C$10=2014,profiles!H3405,IF($C$10=2015,profiles!J3405,IF($C$10=2016,profiles!L3405)))))</f>
        <v>0.16780025828669823</v>
      </c>
      <c r="D3418" s="11">
        <f t="shared" si="542"/>
        <v>33.560051657339649</v>
      </c>
      <c r="E3418" s="11">
        <f t="shared" si="538"/>
        <v>0</v>
      </c>
      <c r="F3418" s="11">
        <f t="shared" si="539"/>
        <v>33.560051657339649</v>
      </c>
      <c r="G3418" s="11">
        <f t="shared" si="540"/>
        <v>32.777948342660345</v>
      </c>
      <c r="H3418" s="12">
        <f t="shared" si="543"/>
        <v>0</v>
      </c>
      <c r="I3418" s="12">
        <f t="shared" si="537"/>
        <v>0</v>
      </c>
      <c r="J3418" s="12">
        <f t="shared" si="544"/>
        <v>0</v>
      </c>
      <c r="K3418" s="12">
        <f t="shared" si="545"/>
        <v>0</v>
      </c>
      <c r="L3418" s="12">
        <f t="shared" si="546"/>
        <v>32.777948342660345</v>
      </c>
      <c r="M3418" s="12">
        <f t="shared" si="541"/>
        <v>32.777948342660345</v>
      </c>
      <c r="N3418" s="13"/>
    </row>
    <row r="3419" spans="1:14" x14ac:dyDescent="0.2">
      <c r="A3419" s="10" t="s">
        <v>3401</v>
      </c>
      <c r="B3419" s="6">
        <f>IF($C$10=2012,profiles!C3406,IF($C$10=2013,profiles!E3406,IF($C$10=2014,profiles!G3406,IF($C$10=2015,profiles!I3406,IF($C$10=2016,profiles!K3406)))))</f>
        <v>65.626999999999995</v>
      </c>
      <c r="C3419" s="6">
        <f>IF($C$10=2012,profiles!D3406,IF($C$10=2013,profiles!F3406,IF($C$10=2014,profiles!H3406,IF($C$10=2015,profiles!J3406,IF($C$10=2016,profiles!L3406)))))</f>
        <v>0.10528052805280529</v>
      </c>
      <c r="D3419" s="11">
        <f t="shared" si="542"/>
        <v>21.056105610561058</v>
      </c>
      <c r="E3419" s="11">
        <f t="shared" si="538"/>
        <v>0</v>
      </c>
      <c r="F3419" s="11">
        <f t="shared" si="539"/>
        <v>21.056105610561058</v>
      </c>
      <c r="G3419" s="11">
        <f t="shared" si="540"/>
        <v>44.570894389438934</v>
      </c>
      <c r="H3419" s="12">
        <f t="shared" si="543"/>
        <v>0</v>
      </c>
      <c r="I3419" s="12">
        <f t="shared" si="537"/>
        <v>0</v>
      </c>
      <c r="J3419" s="12">
        <f t="shared" si="544"/>
        <v>0</v>
      </c>
      <c r="K3419" s="12">
        <f t="shared" si="545"/>
        <v>0</v>
      </c>
      <c r="L3419" s="12">
        <f t="shared" si="546"/>
        <v>44.570894389438934</v>
      </c>
      <c r="M3419" s="12">
        <f t="shared" si="541"/>
        <v>44.570894389438934</v>
      </c>
      <c r="N3419" s="13"/>
    </row>
    <row r="3420" spans="1:14" x14ac:dyDescent="0.2">
      <c r="A3420" s="10" t="s">
        <v>3402</v>
      </c>
      <c r="B3420" s="6">
        <f>IF($C$10=2012,profiles!C3407,IF($C$10=2013,profiles!E3407,IF($C$10=2014,profiles!G3407,IF($C$10=2015,profiles!I3407,IF($C$10=2016,profiles!K3407)))))</f>
        <v>64.507999999999996</v>
      </c>
      <c r="C3420" s="6">
        <f>IF($C$10=2012,profiles!D3407,IF($C$10=2013,profiles!F3407,IF($C$10=2014,profiles!H3407,IF($C$10=2015,profiles!J3407,IF($C$10=2016,profiles!L3407)))))</f>
        <v>6.7685464198593767E-2</v>
      </c>
      <c r="D3420" s="11">
        <f t="shared" si="542"/>
        <v>13.537092839718753</v>
      </c>
      <c r="E3420" s="11">
        <f t="shared" si="538"/>
        <v>0</v>
      </c>
      <c r="F3420" s="11">
        <f t="shared" si="539"/>
        <v>13.537092839718753</v>
      </c>
      <c r="G3420" s="11">
        <f t="shared" si="540"/>
        <v>50.970907160281243</v>
      </c>
      <c r="H3420" s="12">
        <f t="shared" si="543"/>
        <v>0</v>
      </c>
      <c r="I3420" s="12">
        <f t="shared" si="537"/>
        <v>0</v>
      </c>
      <c r="J3420" s="12">
        <f t="shared" si="544"/>
        <v>0</v>
      </c>
      <c r="K3420" s="12">
        <f t="shared" si="545"/>
        <v>0</v>
      </c>
      <c r="L3420" s="12">
        <f t="shared" si="546"/>
        <v>50.970907160281243</v>
      </c>
      <c r="M3420" s="12">
        <f t="shared" si="541"/>
        <v>50.970907160281243</v>
      </c>
      <c r="N3420" s="13"/>
    </row>
    <row r="3421" spans="1:14" x14ac:dyDescent="0.2">
      <c r="A3421" s="10" t="s">
        <v>3403</v>
      </c>
      <c r="B3421" s="6">
        <f>IF($C$10=2012,profiles!C3408,IF($C$10=2013,profiles!E3408,IF($C$10=2014,profiles!G3408,IF($C$10=2015,profiles!I3408,IF($C$10=2016,profiles!K3408)))))</f>
        <v>62.197000000000003</v>
      </c>
      <c r="C3421" s="6">
        <f>IF($C$10=2012,profiles!D3408,IF($C$10=2013,profiles!F3408,IF($C$10=2014,profiles!H3408,IF($C$10=2015,profiles!J3408,IF($C$10=2016,profiles!L3408)))))</f>
        <v>6.190271201033147E-2</v>
      </c>
      <c r="D3421" s="11">
        <f t="shared" si="542"/>
        <v>12.380542402066293</v>
      </c>
      <c r="E3421" s="11">
        <f t="shared" si="538"/>
        <v>0</v>
      </c>
      <c r="F3421" s="11">
        <f t="shared" si="539"/>
        <v>12.380542402066293</v>
      </c>
      <c r="G3421" s="11">
        <f t="shared" si="540"/>
        <v>49.816457597933706</v>
      </c>
      <c r="H3421" s="12">
        <f t="shared" si="543"/>
        <v>0</v>
      </c>
      <c r="I3421" s="12">
        <f t="shared" si="537"/>
        <v>0</v>
      </c>
      <c r="J3421" s="12">
        <f t="shared" si="544"/>
        <v>0</v>
      </c>
      <c r="K3421" s="12">
        <f t="shared" si="545"/>
        <v>0</v>
      </c>
      <c r="L3421" s="12">
        <f t="shared" si="546"/>
        <v>49.816457597933706</v>
      </c>
      <c r="M3421" s="12">
        <f t="shared" si="541"/>
        <v>49.816457597933706</v>
      </c>
      <c r="N3421" s="13"/>
    </row>
    <row r="3422" spans="1:14" x14ac:dyDescent="0.2">
      <c r="A3422" s="10" t="s">
        <v>3404</v>
      </c>
      <c r="B3422" s="6">
        <f>IF($C$10=2012,profiles!C3409,IF($C$10=2013,profiles!E3409,IF($C$10=2014,profiles!G3409,IF($C$10=2015,profiles!I3409,IF($C$10=2016,profiles!K3409)))))</f>
        <v>60.756999999999998</v>
      </c>
      <c r="C3422" s="6">
        <f>IF($C$10=2012,profiles!D3409,IF($C$10=2013,profiles!F3409,IF($C$10=2014,profiles!H3409,IF($C$10=2015,profiles!J3409,IF($C$10=2016,profiles!L3409)))))</f>
        <v>6.8560769120390302E-2</v>
      </c>
      <c r="D3422" s="11">
        <f t="shared" si="542"/>
        <v>13.71215382407806</v>
      </c>
      <c r="E3422" s="11">
        <f t="shared" si="538"/>
        <v>0</v>
      </c>
      <c r="F3422" s="11">
        <f t="shared" si="539"/>
        <v>13.71215382407806</v>
      </c>
      <c r="G3422" s="11">
        <f t="shared" si="540"/>
        <v>47.04484617592194</v>
      </c>
      <c r="H3422" s="12">
        <f t="shared" si="543"/>
        <v>0</v>
      </c>
      <c r="I3422" s="12">
        <f t="shared" si="537"/>
        <v>0</v>
      </c>
      <c r="J3422" s="12">
        <f t="shared" si="544"/>
        <v>0</v>
      </c>
      <c r="K3422" s="12">
        <f t="shared" si="545"/>
        <v>0</v>
      </c>
      <c r="L3422" s="12">
        <f t="shared" si="546"/>
        <v>47.04484617592194</v>
      </c>
      <c r="M3422" s="12">
        <f t="shared" si="541"/>
        <v>47.04484617592194</v>
      </c>
      <c r="N3422" s="13"/>
    </row>
    <row r="3423" spans="1:14" x14ac:dyDescent="0.2">
      <c r="A3423" s="10" t="s">
        <v>3405</v>
      </c>
      <c r="B3423" s="6">
        <f>IF($C$10=2012,profiles!C3410,IF($C$10=2013,profiles!E3410,IF($C$10=2014,profiles!G3410,IF($C$10=2015,profiles!I3410,IF($C$10=2016,profiles!K3410)))))</f>
        <v>57.203000000000003</v>
      </c>
      <c r="C3423" s="6">
        <f>IF($C$10=2012,profiles!D3410,IF($C$10=2013,profiles!F3410,IF($C$10=2014,profiles!H3410,IF($C$10=2015,profiles!J3410,IF($C$10=2016,profiles!L3410)))))</f>
        <v>7.8734395178648303E-2</v>
      </c>
      <c r="D3423" s="11">
        <f t="shared" si="542"/>
        <v>15.746879035729661</v>
      </c>
      <c r="E3423" s="11">
        <f t="shared" si="538"/>
        <v>0</v>
      </c>
      <c r="F3423" s="11">
        <f t="shared" si="539"/>
        <v>15.746879035729661</v>
      </c>
      <c r="G3423" s="11">
        <f t="shared" si="540"/>
        <v>41.45612096427034</v>
      </c>
      <c r="H3423" s="12">
        <f t="shared" si="543"/>
        <v>0</v>
      </c>
      <c r="I3423" s="12">
        <f t="shared" si="537"/>
        <v>0</v>
      </c>
      <c r="J3423" s="12">
        <f t="shared" si="544"/>
        <v>0</v>
      </c>
      <c r="K3423" s="12">
        <f t="shared" si="545"/>
        <v>0</v>
      </c>
      <c r="L3423" s="12">
        <f t="shared" si="546"/>
        <v>41.45612096427034</v>
      </c>
      <c r="M3423" s="12">
        <f t="shared" si="541"/>
        <v>41.45612096427034</v>
      </c>
      <c r="N3423" s="13"/>
    </row>
    <row r="3424" spans="1:14" x14ac:dyDescent="0.2">
      <c r="A3424" s="10" t="s">
        <v>3406</v>
      </c>
      <c r="B3424" s="6">
        <f>IF($C$10=2012,profiles!C3411,IF($C$10=2013,profiles!E3411,IF($C$10=2014,profiles!G3411,IF($C$10=2015,profiles!I3411,IF($C$10=2016,profiles!K3411)))))</f>
        <v>52.305</v>
      </c>
      <c r="C3424" s="6">
        <f>IF($C$10=2012,profiles!D3411,IF($C$10=2013,profiles!F3411,IF($C$10=2014,profiles!H3411,IF($C$10=2015,profiles!J3411,IF($C$10=2016,profiles!L3411)))))</f>
        <v>9.1003013344812742E-2</v>
      </c>
      <c r="D3424" s="11">
        <f t="shared" si="542"/>
        <v>18.200602668962549</v>
      </c>
      <c r="E3424" s="11">
        <f t="shared" si="538"/>
        <v>0</v>
      </c>
      <c r="F3424" s="11">
        <f t="shared" si="539"/>
        <v>18.200602668962549</v>
      </c>
      <c r="G3424" s="11">
        <f t="shared" si="540"/>
        <v>34.104397331037447</v>
      </c>
      <c r="H3424" s="12">
        <f t="shared" si="543"/>
        <v>0</v>
      </c>
      <c r="I3424" s="12">
        <f t="shared" si="537"/>
        <v>0</v>
      </c>
      <c r="J3424" s="12">
        <f t="shared" si="544"/>
        <v>0</v>
      </c>
      <c r="K3424" s="12">
        <f t="shared" si="545"/>
        <v>0</v>
      </c>
      <c r="L3424" s="12">
        <f t="shared" si="546"/>
        <v>34.104397331037447</v>
      </c>
      <c r="M3424" s="12">
        <f t="shared" si="541"/>
        <v>34.104397331037447</v>
      </c>
      <c r="N3424" s="13"/>
    </row>
    <row r="3425" spans="1:14" x14ac:dyDescent="0.2">
      <c r="A3425" s="10" t="s">
        <v>3407</v>
      </c>
      <c r="B3425" s="6">
        <f>IF($C$10=2012,profiles!C3412,IF($C$10=2013,profiles!E3412,IF($C$10=2014,profiles!G3412,IF($C$10=2015,profiles!I3412,IF($C$10=2016,profiles!K3412)))))</f>
        <v>48.860999999999997</v>
      </c>
      <c r="C3425" s="6">
        <f>IF($C$10=2012,profiles!D3412,IF($C$10=2013,profiles!F3412,IF($C$10=2014,profiles!H3412,IF($C$10=2015,profiles!J3412,IF($C$10=2016,profiles!L3412)))))</f>
        <v>9.0876488308707509E-2</v>
      </c>
      <c r="D3425" s="11">
        <f t="shared" si="542"/>
        <v>18.175297661741503</v>
      </c>
      <c r="E3425" s="11">
        <f t="shared" si="538"/>
        <v>0</v>
      </c>
      <c r="F3425" s="11">
        <f t="shared" si="539"/>
        <v>18.175297661741503</v>
      </c>
      <c r="G3425" s="11">
        <f t="shared" si="540"/>
        <v>30.685702338258494</v>
      </c>
      <c r="H3425" s="12">
        <f t="shared" si="543"/>
        <v>0</v>
      </c>
      <c r="I3425" s="12">
        <f t="shared" si="537"/>
        <v>0</v>
      </c>
      <c r="J3425" s="12">
        <f t="shared" si="544"/>
        <v>0</v>
      </c>
      <c r="K3425" s="12">
        <f t="shared" si="545"/>
        <v>0</v>
      </c>
      <c r="L3425" s="12">
        <f t="shared" si="546"/>
        <v>30.685702338258494</v>
      </c>
      <c r="M3425" s="12">
        <f t="shared" si="541"/>
        <v>30.685702338258494</v>
      </c>
      <c r="N3425" s="13"/>
    </row>
    <row r="3426" spans="1:14" x14ac:dyDescent="0.2">
      <c r="A3426" s="10" t="s">
        <v>3408</v>
      </c>
      <c r="B3426" s="6">
        <f>IF($C$10=2012,profiles!C3413,IF($C$10=2013,profiles!E3413,IF($C$10=2014,profiles!G3413,IF($C$10=2015,profiles!I3413,IF($C$10=2016,profiles!K3413)))))</f>
        <v>46.966999999999999</v>
      </c>
      <c r="C3426" s="6">
        <f>IF($C$10=2012,profiles!D3413,IF($C$10=2013,profiles!F3413,IF($C$10=2014,profiles!H3413,IF($C$10=2015,profiles!J3413,IF($C$10=2016,profiles!L3413)))))</f>
        <v>9.7417874049634201E-2</v>
      </c>
      <c r="D3426" s="11">
        <f t="shared" si="542"/>
        <v>19.483574809926839</v>
      </c>
      <c r="E3426" s="11">
        <f t="shared" si="538"/>
        <v>0</v>
      </c>
      <c r="F3426" s="11">
        <f t="shared" si="539"/>
        <v>19.483574809926839</v>
      </c>
      <c r="G3426" s="11">
        <f t="shared" si="540"/>
        <v>27.483425190073159</v>
      </c>
      <c r="H3426" s="12">
        <f t="shared" si="543"/>
        <v>0</v>
      </c>
      <c r="I3426" s="12">
        <f t="shared" si="537"/>
        <v>0</v>
      </c>
      <c r="J3426" s="12">
        <f t="shared" si="544"/>
        <v>0</v>
      </c>
      <c r="K3426" s="12">
        <f t="shared" si="545"/>
        <v>0</v>
      </c>
      <c r="L3426" s="12">
        <f t="shared" si="546"/>
        <v>27.483425190073159</v>
      </c>
      <c r="M3426" s="12">
        <f t="shared" si="541"/>
        <v>27.483425190073159</v>
      </c>
      <c r="N3426" s="13"/>
    </row>
    <row r="3427" spans="1:14" x14ac:dyDescent="0.2">
      <c r="A3427" s="10" t="s">
        <v>3409</v>
      </c>
      <c r="B3427" s="6">
        <f>IF($C$10=2012,profiles!C3414,IF($C$10=2013,profiles!E3414,IF($C$10=2014,profiles!G3414,IF($C$10=2015,profiles!I3414,IF($C$10=2016,profiles!K3414)))))</f>
        <v>45.856999999999999</v>
      </c>
      <c r="C3427" s="6">
        <f>IF($C$10=2012,profiles!D3414,IF($C$10=2013,profiles!F3414,IF($C$10=2014,profiles!H3414,IF($C$10=2015,profiles!J3414,IF($C$10=2016,profiles!L3414)))))</f>
        <v>9.5108305838473683E-2</v>
      </c>
      <c r="D3427" s="11">
        <f t="shared" si="542"/>
        <v>19.021661167694738</v>
      </c>
      <c r="E3427" s="11">
        <f t="shared" si="538"/>
        <v>0</v>
      </c>
      <c r="F3427" s="11">
        <f t="shared" si="539"/>
        <v>19.021661167694738</v>
      </c>
      <c r="G3427" s="11">
        <f t="shared" si="540"/>
        <v>26.835338832305261</v>
      </c>
      <c r="H3427" s="12">
        <f t="shared" si="543"/>
        <v>0</v>
      </c>
      <c r="I3427" s="12">
        <f t="shared" si="537"/>
        <v>0</v>
      </c>
      <c r="J3427" s="12">
        <f t="shared" si="544"/>
        <v>0</v>
      </c>
      <c r="K3427" s="12">
        <f t="shared" si="545"/>
        <v>0</v>
      </c>
      <c r="L3427" s="12">
        <f t="shared" si="546"/>
        <v>26.835338832305261</v>
      </c>
      <c r="M3427" s="12">
        <f t="shared" si="541"/>
        <v>26.835338832305261</v>
      </c>
      <c r="N3427" s="13"/>
    </row>
    <row r="3428" spans="1:14" x14ac:dyDescent="0.2">
      <c r="A3428" s="10" t="s">
        <v>3410</v>
      </c>
      <c r="B3428" s="6">
        <f>IF($C$10=2012,profiles!C3415,IF($C$10=2013,profiles!E3415,IF($C$10=2014,profiles!G3415,IF($C$10=2015,profiles!I3415,IF($C$10=2016,profiles!K3415)))))</f>
        <v>45.917000000000002</v>
      </c>
      <c r="C3428" s="6">
        <f>IF($C$10=2012,profiles!D3415,IF($C$10=2013,profiles!F3415,IF($C$10=2014,profiles!H3415,IF($C$10=2015,profiles!J3415,IF($C$10=2016,profiles!L3415)))))</f>
        <v>7.8797876918663037E-2</v>
      </c>
      <c r="D3428" s="11">
        <f t="shared" si="542"/>
        <v>15.759575383732608</v>
      </c>
      <c r="E3428" s="11">
        <f t="shared" si="538"/>
        <v>0</v>
      </c>
      <c r="F3428" s="11">
        <f t="shared" si="539"/>
        <v>15.759575383732608</v>
      </c>
      <c r="G3428" s="11">
        <f t="shared" si="540"/>
        <v>30.157424616267392</v>
      </c>
      <c r="H3428" s="12">
        <f t="shared" si="543"/>
        <v>0</v>
      </c>
      <c r="I3428" s="12">
        <f t="shared" si="537"/>
        <v>0</v>
      </c>
      <c r="J3428" s="12">
        <f t="shared" si="544"/>
        <v>0</v>
      </c>
      <c r="K3428" s="12">
        <f t="shared" si="545"/>
        <v>0</v>
      </c>
      <c r="L3428" s="12">
        <f t="shared" si="546"/>
        <v>30.157424616267392</v>
      </c>
      <c r="M3428" s="12">
        <f t="shared" si="541"/>
        <v>30.157424616267392</v>
      </c>
      <c r="N3428" s="13"/>
    </row>
    <row r="3429" spans="1:14" x14ac:dyDescent="0.2">
      <c r="A3429" s="10" t="s">
        <v>3411</v>
      </c>
      <c r="B3429" s="6">
        <f>IF($C$10=2012,profiles!C3416,IF($C$10=2013,profiles!E3416,IF($C$10=2014,profiles!G3416,IF($C$10=2015,profiles!I3416,IF($C$10=2016,profiles!K3416)))))</f>
        <v>46.905999999999999</v>
      </c>
      <c r="C3429" s="6">
        <f>IF($C$10=2012,profiles!D3416,IF($C$10=2013,profiles!F3416,IF($C$10=2014,profiles!H3416,IF($C$10=2015,profiles!J3416,IF($C$10=2016,profiles!L3416)))))</f>
        <v>6.3706785253191789E-2</v>
      </c>
      <c r="D3429" s="11">
        <f t="shared" si="542"/>
        <v>12.741357050638358</v>
      </c>
      <c r="E3429" s="11">
        <f t="shared" si="538"/>
        <v>0</v>
      </c>
      <c r="F3429" s="11">
        <f t="shared" si="539"/>
        <v>12.741357050638358</v>
      </c>
      <c r="G3429" s="11">
        <f t="shared" si="540"/>
        <v>34.164642949361642</v>
      </c>
      <c r="H3429" s="12">
        <f t="shared" si="543"/>
        <v>0</v>
      </c>
      <c r="I3429" s="12">
        <f t="shared" si="537"/>
        <v>0</v>
      </c>
      <c r="J3429" s="12">
        <f t="shared" si="544"/>
        <v>0</v>
      </c>
      <c r="K3429" s="12">
        <f t="shared" si="545"/>
        <v>0</v>
      </c>
      <c r="L3429" s="12">
        <f t="shared" si="546"/>
        <v>34.164642949361642</v>
      </c>
      <c r="M3429" s="12">
        <f t="shared" si="541"/>
        <v>34.164642949361642</v>
      </c>
      <c r="N3429" s="13"/>
    </row>
    <row r="3430" spans="1:14" x14ac:dyDescent="0.2">
      <c r="A3430" s="10" t="s">
        <v>3412</v>
      </c>
      <c r="B3430" s="6">
        <f>IF($C$10=2012,profiles!C3417,IF($C$10=2013,profiles!E3417,IF($C$10=2014,profiles!G3417,IF($C$10=2015,profiles!I3417,IF($C$10=2016,profiles!K3417)))))</f>
        <v>49.875999999999998</v>
      </c>
      <c r="C3430" s="6">
        <f>IF($C$10=2012,profiles!D3417,IF($C$10=2013,profiles!F3417,IF($C$10=2014,profiles!H3417,IF($C$10=2015,profiles!J3417,IF($C$10=2016,profiles!L3417)))))</f>
        <v>6.1081623870319894E-2</v>
      </c>
      <c r="D3430" s="11">
        <f t="shared" si="542"/>
        <v>12.216324774063979</v>
      </c>
      <c r="E3430" s="11">
        <f t="shared" si="538"/>
        <v>0</v>
      </c>
      <c r="F3430" s="11">
        <f t="shared" si="539"/>
        <v>12.216324774063979</v>
      </c>
      <c r="G3430" s="11">
        <f t="shared" si="540"/>
        <v>37.65967522593602</v>
      </c>
      <c r="H3430" s="12">
        <f t="shared" si="543"/>
        <v>0</v>
      </c>
      <c r="I3430" s="12">
        <f t="shared" si="537"/>
        <v>0</v>
      </c>
      <c r="J3430" s="12">
        <f t="shared" si="544"/>
        <v>0</v>
      </c>
      <c r="K3430" s="12">
        <f t="shared" si="545"/>
        <v>0</v>
      </c>
      <c r="L3430" s="12">
        <f t="shared" si="546"/>
        <v>37.65967522593602</v>
      </c>
      <c r="M3430" s="12">
        <f t="shared" si="541"/>
        <v>37.65967522593602</v>
      </c>
      <c r="N3430" s="13"/>
    </row>
    <row r="3431" spans="1:14" x14ac:dyDescent="0.2">
      <c r="A3431" s="10" t="s">
        <v>3413</v>
      </c>
      <c r="B3431" s="6">
        <f>IF($C$10=2012,profiles!C3418,IF($C$10=2013,profiles!E3418,IF($C$10=2014,profiles!G3418,IF($C$10=2015,profiles!I3418,IF($C$10=2016,profiles!K3418)))))</f>
        <v>57.722999999999999</v>
      </c>
      <c r="C3431" s="6">
        <f>IF($C$10=2012,profiles!D3418,IF($C$10=2013,profiles!F3418,IF($C$10=2014,profiles!H3418,IF($C$10=2015,profiles!J3418,IF($C$10=2016,profiles!L3418)))))</f>
        <v>5.7638789269832159E-2</v>
      </c>
      <c r="D3431" s="11">
        <f t="shared" si="542"/>
        <v>11.527757853966431</v>
      </c>
      <c r="E3431" s="11">
        <f t="shared" si="538"/>
        <v>0</v>
      </c>
      <c r="F3431" s="11">
        <f t="shared" si="539"/>
        <v>11.527757853966431</v>
      </c>
      <c r="G3431" s="11">
        <f t="shared" si="540"/>
        <v>46.195242146033564</v>
      </c>
      <c r="H3431" s="12">
        <f t="shared" si="543"/>
        <v>0</v>
      </c>
      <c r="I3431" s="12">
        <f t="shared" si="537"/>
        <v>0</v>
      </c>
      <c r="J3431" s="12">
        <f t="shared" si="544"/>
        <v>0</v>
      </c>
      <c r="K3431" s="12">
        <f t="shared" si="545"/>
        <v>0</v>
      </c>
      <c r="L3431" s="12">
        <f t="shared" si="546"/>
        <v>46.195242146033564</v>
      </c>
      <c r="M3431" s="12">
        <f t="shared" si="541"/>
        <v>46.195242146033564</v>
      </c>
      <c r="N3431" s="13"/>
    </row>
    <row r="3432" spans="1:14" x14ac:dyDescent="0.2">
      <c r="A3432" s="10" t="s">
        <v>3414</v>
      </c>
      <c r="B3432" s="6">
        <f>IF($C$10=2012,profiles!C3419,IF($C$10=2013,profiles!E3419,IF($C$10=2014,profiles!G3419,IF($C$10=2015,profiles!I3419,IF($C$10=2016,profiles!K3419)))))</f>
        <v>64.519000000000005</v>
      </c>
      <c r="C3432" s="6">
        <f>IF($C$10=2012,profiles!D3419,IF($C$10=2013,profiles!F3419,IF($C$10=2014,profiles!H3419,IF($C$10=2015,profiles!J3419,IF($C$10=2016,profiles!L3419)))))</f>
        <v>6.7407832448716107E-2</v>
      </c>
      <c r="D3432" s="11">
        <f t="shared" si="542"/>
        <v>13.481566489743221</v>
      </c>
      <c r="E3432" s="11">
        <f t="shared" si="538"/>
        <v>0</v>
      </c>
      <c r="F3432" s="11">
        <f t="shared" si="539"/>
        <v>13.481566489743221</v>
      </c>
      <c r="G3432" s="11">
        <f t="shared" si="540"/>
        <v>51.037433510256783</v>
      </c>
      <c r="H3432" s="12">
        <f t="shared" si="543"/>
        <v>0</v>
      </c>
      <c r="I3432" s="12">
        <f t="shared" si="537"/>
        <v>0</v>
      </c>
      <c r="J3432" s="12">
        <f t="shared" si="544"/>
        <v>0</v>
      </c>
      <c r="K3432" s="12">
        <f t="shared" si="545"/>
        <v>0</v>
      </c>
      <c r="L3432" s="12">
        <f t="shared" si="546"/>
        <v>51.037433510256783</v>
      </c>
      <c r="M3432" s="12">
        <f t="shared" si="541"/>
        <v>51.037433510256783</v>
      </c>
      <c r="N3432" s="13"/>
    </row>
    <row r="3433" spans="1:14" x14ac:dyDescent="0.2">
      <c r="A3433" s="10" t="s">
        <v>3415</v>
      </c>
      <c r="B3433" s="6">
        <f>IF($C$10=2012,profiles!C3420,IF($C$10=2013,profiles!E3420,IF($C$10=2014,profiles!G3420,IF($C$10=2015,profiles!I3420,IF($C$10=2016,profiles!K3420)))))</f>
        <v>68.209000000000003</v>
      </c>
      <c r="C3433" s="6">
        <f>IF($C$10=2012,profiles!D3420,IF($C$10=2013,profiles!F3420,IF($C$10=2014,profiles!H3420,IF($C$10=2015,profiles!J3420,IF($C$10=2016,profiles!L3420)))))</f>
        <v>9.486443838760579E-2</v>
      </c>
      <c r="D3433" s="11">
        <f t="shared" si="542"/>
        <v>18.972887677521157</v>
      </c>
      <c r="E3433" s="11">
        <f t="shared" si="538"/>
        <v>0</v>
      </c>
      <c r="F3433" s="11">
        <f t="shared" si="539"/>
        <v>18.972887677521157</v>
      </c>
      <c r="G3433" s="11">
        <f t="shared" si="540"/>
        <v>49.236112322478846</v>
      </c>
      <c r="H3433" s="12">
        <f t="shared" si="543"/>
        <v>0</v>
      </c>
      <c r="I3433" s="12">
        <f t="shared" si="537"/>
        <v>0</v>
      </c>
      <c r="J3433" s="12">
        <f t="shared" si="544"/>
        <v>0</v>
      </c>
      <c r="K3433" s="12">
        <f t="shared" si="545"/>
        <v>0</v>
      </c>
      <c r="L3433" s="12">
        <f t="shared" si="546"/>
        <v>49.236112322478846</v>
      </c>
      <c r="M3433" s="12">
        <f t="shared" si="541"/>
        <v>49.236112322478846</v>
      </c>
      <c r="N3433" s="13"/>
    </row>
    <row r="3434" spans="1:14" x14ac:dyDescent="0.2">
      <c r="A3434" s="10" t="s">
        <v>3416</v>
      </c>
      <c r="B3434" s="6">
        <f>IF($C$10=2012,profiles!C3421,IF($C$10=2013,profiles!E3421,IF($C$10=2014,profiles!G3421,IF($C$10=2015,profiles!I3421,IF($C$10=2016,profiles!K3421)))))</f>
        <v>69.052999999999997</v>
      </c>
      <c r="C3434" s="6">
        <f>IF($C$10=2012,profiles!D3421,IF($C$10=2013,profiles!F3421,IF($C$10=2014,profiles!H3421,IF($C$10=2015,profiles!J3421,IF($C$10=2016,profiles!L3421)))))</f>
        <v>0.1208578396212882</v>
      </c>
      <c r="D3434" s="11">
        <f t="shared" si="542"/>
        <v>24.171567924257641</v>
      </c>
      <c r="E3434" s="11">
        <f t="shared" si="538"/>
        <v>0</v>
      </c>
      <c r="F3434" s="11">
        <f t="shared" si="539"/>
        <v>24.171567924257641</v>
      </c>
      <c r="G3434" s="11">
        <f t="shared" si="540"/>
        <v>44.881432075742353</v>
      </c>
      <c r="H3434" s="12">
        <f t="shared" si="543"/>
        <v>0</v>
      </c>
      <c r="I3434" s="12">
        <f t="shared" si="537"/>
        <v>0</v>
      </c>
      <c r="J3434" s="12">
        <f t="shared" si="544"/>
        <v>0</v>
      </c>
      <c r="K3434" s="12">
        <f t="shared" si="545"/>
        <v>0</v>
      </c>
      <c r="L3434" s="12">
        <f t="shared" si="546"/>
        <v>44.881432075742353</v>
      </c>
      <c r="M3434" s="12">
        <f t="shared" si="541"/>
        <v>44.881432075742353</v>
      </c>
      <c r="N3434" s="13"/>
    </row>
    <row r="3435" spans="1:14" x14ac:dyDescent="0.2">
      <c r="A3435" s="10" t="s">
        <v>3417</v>
      </c>
      <c r="B3435" s="6">
        <f>IF($C$10=2012,profiles!C3422,IF($C$10=2013,profiles!E3422,IF($C$10=2014,profiles!G3422,IF($C$10=2015,profiles!I3422,IF($C$10=2016,profiles!K3422)))))</f>
        <v>70.412999999999997</v>
      </c>
      <c r="C3435" s="6">
        <f>IF($C$10=2012,profiles!D3422,IF($C$10=2013,profiles!F3422,IF($C$10=2014,profiles!H3422,IF($C$10=2015,profiles!J3422,IF($C$10=2016,profiles!L3422)))))</f>
        <v>0.14980634055372258</v>
      </c>
      <c r="D3435" s="11">
        <f t="shared" si="542"/>
        <v>29.961268110744516</v>
      </c>
      <c r="E3435" s="11">
        <f t="shared" si="538"/>
        <v>0</v>
      </c>
      <c r="F3435" s="11">
        <f t="shared" si="539"/>
        <v>29.961268110744516</v>
      </c>
      <c r="G3435" s="11">
        <f t="shared" si="540"/>
        <v>40.451731889255484</v>
      </c>
      <c r="H3435" s="12">
        <f t="shared" si="543"/>
        <v>0</v>
      </c>
      <c r="I3435" s="12">
        <f t="shared" si="537"/>
        <v>0</v>
      </c>
      <c r="J3435" s="12">
        <f t="shared" si="544"/>
        <v>0</v>
      </c>
      <c r="K3435" s="12">
        <f t="shared" si="545"/>
        <v>0</v>
      </c>
      <c r="L3435" s="12">
        <f t="shared" si="546"/>
        <v>40.451731889255484</v>
      </c>
      <c r="M3435" s="12">
        <f t="shared" si="541"/>
        <v>40.451731889255484</v>
      </c>
      <c r="N3435" s="13"/>
    </row>
    <row r="3436" spans="1:14" x14ac:dyDescent="0.2">
      <c r="A3436" s="10" t="s">
        <v>3418</v>
      </c>
      <c r="B3436" s="6">
        <f>IF($C$10=2012,profiles!C3423,IF($C$10=2013,profiles!E3423,IF($C$10=2014,profiles!G3423,IF($C$10=2015,profiles!I3423,IF($C$10=2016,profiles!K3423)))))</f>
        <v>71.587000000000003</v>
      </c>
      <c r="C3436" s="6">
        <f>IF($C$10=2012,profiles!D3423,IF($C$10=2013,profiles!F3423,IF($C$10=2014,profiles!H3423,IF($C$10=2015,profiles!J3423,IF($C$10=2016,profiles!L3423)))))</f>
        <v>0.17578539664323625</v>
      </c>
      <c r="D3436" s="11">
        <f t="shared" si="542"/>
        <v>35.157079328647249</v>
      </c>
      <c r="E3436" s="11">
        <f t="shared" si="538"/>
        <v>0</v>
      </c>
      <c r="F3436" s="11">
        <f t="shared" si="539"/>
        <v>35.157079328647249</v>
      </c>
      <c r="G3436" s="11">
        <f t="shared" si="540"/>
        <v>36.429920671352754</v>
      </c>
      <c r="H3436" s="12">
        <f t="shared" si="543"/>
        <v>0</v>
      </c>
      <c r="I3436" s="12">
        <f t="shared" si="537"/>
        <v>0</v>
      </c>
      <c r="J3436" s="12">
        <f t="shared" si="544"/>
        <v>0</v>
      </c>
      <c r="K3436" s="12">
        <f t="shared" si="545"/>
        <v>0</v>
      </c>
      <c r="L3436" s="12">
        <f t="shared" si="546"/>
        <v>36.429920671352754</v>
      </c>
      <c r="M3436" s="12">
        <f t="shared" si="541"/>
        <v>36.429920671352754</v>
      </c>
      <c r="N3436" s="13"/>
    </row>
    <row r="3437" spans="1:14" x14ac:dyDescent="0.2">
      <c r="A3437" s="10" t="s">
        <v>3419</v>
      </c>
      <c r="B3437" s="6">
        <f>IF($C$10=2012,profiles!C3424,IF($C$10=2013,profiles!E3424,IF($C$10=2014,profiles!G3424,IF($C$10=2015,profiles!I3424,IF($C$10=2016,profiles!K3424)))))</f>
        <v>70.869</v>
      </c>
      <c r="C3437" s="6">
        <f>IF($C$10=2012,profiles!D3424,IF($C$10=2013,profiles!F3424,IF($C$10=2014,profiles!H3424,IF($C$10=2015,profiles!J3424,IF($C$10=2016,profiles!L3424)))))</f>
        <v>0.2051785970449003</v>
      </c>
      <c r="D3437" s="11">
        <f t="shared" si="542"/>
        <v>41.035719408980057</v>
      </c>
      <c r="E3437" s="11">
        <f t="shared" si="538"/>
        <v>0</v>
      </c>
      <c r="F3437" s="11">
        <f t="shared" si="539"/>
        <v>41.035719408980057</v>
      </c>
      <c r="G3437" s="11">
        <f t="shared" si="540"/>
        <v>29.833280591019943</v>
      </c>
      <c r="H3437" s="12">
        <f t="shared" si="543"/>
        <v>0</v>
      </c>
      <c r="I3437" s="12">
        <f t="shared" si="537"/>
        <v>0</v>
      </c>
      <c r="J3437" s="12">
        <f t="shared" si="544"/>
        <v>0</v>
      </c>
      <c r="K3437" s="12">
        <f t="shared" si="545"/>
        <v>0</v>
      </c>
      <c r="L3437" s="12">
        <f t="shared" si="546"/>
        <v>29.833280591019943</v>
      </c>
      <c r="M3437" s="12">
        <f t="shared" si="541"/>
        <v>29.833280591019943</v>
      </c>
      <c r="N3437" s="13"/>
    </row>
    <row r="3438" spans="1:14" x14ac:dyDescent="0.2">
      <c r="A3438" s="10" t="s">
        <v>3420</v>
      </c>
      <c r="B3438" s="6">
        <f>IF($C$10=2012,profiles!C3425,IF($C$10=2013,profiles!E3425,IF($C$10=2014,profiles!G3425,IF($C$10=2015,profiles!I3425,IF($C$10=2016,profiles!K3425)))))</f>
        <v>69.364000000000004</v>
      </c>
      <c r="C3438" s="6">
        <f>IF($C$10=2012,profiles!D3425,IF($C$10=2013,profiles!F3425,IF($C$10=2014,profiles!H3425,IF($C$10=2015,profiles!J3425,IF($C$10=2016,profiles!L3425)))))</f>
        <v>0.21930856405106872</v>
      </c>
      <c r="D3438" s="11">
        <f t="shared" si="542"/>
        <v>43.861712810213746</v>
      </c>
      <c r="E3438" s="11">
        <f t="shared" si="538"/>
        <v>0</v>
      </c>
      <c r="F3438" s="11">
        <f t="shared" si="539"/>
        <v>43.861712810213746</v>
      </c>
      <c r="G3438" s="11">
        <f t="shared" si="540"/>
        <v>25.502287189786259</v>
      </c>
      <c r="H3438" s="12">
        <f t="shared" si="543"/>
        <v>0</v>
      </c>
      <c r="I3438" s="12">
        <f t="shared" si="537"/>
        <v>0</v>
      </c>
      <c r="J3438" s="12">
        <f t="shared" si="544"/>
        <v>0</v>
      </c>
      <c r="K3438" s="12">
        <f t="shared" si="545"/>
        <v>0</v>
      </c>
      <c r="L3438" s="12">
        <f t="shared" si="546"/>
        <v>25.502287189786259</v>
      </c>
      <c r="M3438" s="12">
        <f t="shared" si="541"/>
        <v>25.502287189786259</v>
      </c>
      <c r="N3438" s="13"/>
    </row>
    <row r="3439" spans="1:14" x14ac:dyDescent="0.2">
      <c r="A3439" s="10" t="s">
        <v>3421</v>
      </c>
      <c r="B3439" s="6">
        <f>IF($C$10=2012,profiles!C3426,IF($C$10=2013,profiles!E3426,IF($C$10=2014,profiles!G3426,IF($C$10=2015,profiles!I3426,IF($C$10=2016,profiles!K3426)))))</f>
        <v>67.311999999999998</v>
      </c>
      <c r="C3439" s="6">
        <f>IF($C$10=2012,profiles!D3426,IF($C$10=2013,profiles!F3426,IF($C$10=2014,profiles!H3426,IF($C$10=2015,profiles!J3426,IF($C$10=2016,profiles!L3426)))))</f>
        <v>0.22758571223640797</v>
      </c>
      <c r="D3439" s="11">
        <f t="shared" si="542"/>
        <v>45.517142447281593</v>
      </c>
      <c r="E3439" s="11">
        <f t="shared" si="538"/>
        <v>0</v>
      </c>
      <c r="F3439" s="11">
        <f t="shared" si="539"/>
        <v>45.517142447281593</v>
      </c>
      <c r="G3439" s="11">
        <f t="shared" si="540"/>
        <v>21.794857552718405</v>
      </c>
      <c r="H3439" s="12">
        <f t="shared" si="543"/>
        <v>0</v>
      </c>
      <c r="I3439" s="12">
        <f t="shared" si="537"/>
        <v>0</v>
      </c>
      <c r="J3439" s="12">
        <f t="shared" si="544"/>
        <v>0</v>
      </c>
      <c r="K3439" s="12">
        <f t="shared" si="545"/>
        <v>0</v>
      </c>
      <c r="L3439" s="12">
        <f t="shared" si="546"/>
        <v>21.794857552718405</v>
      </c>
      <c r="M3439" s="12">
        <f t="shared" si="541"/>
        <v>21.794857552718405</v>
      </c>
      <c r="N3439" s="13"/>
    </row>
    <row r="3440" spans="1:14" x14ac:dyDescent="0.2">
      <c r="A3440" s="10" t="s">
        <v>3422</v>
      </c>
      <c r="B3440" s="6">
        <f>IF($C$10=2012,profiles!C3427,IF($C$10=2013,profiles!E3427,IF($C$10=2014,profiles!G3427,IF($C$10=2015,profiles!I3427,IF($C$10=2016,profiles!K3427)))))</f>
        <v>65.66</v>
      </c>
      <c r="C3440" s="6">
        <f>IF($C$10=2012,profiles!D3427,IF($C$10=2013,profiles!F3427,IF($C$10=2014,profiles!H3427,IF($C$10=2015,profiles!J3427,IF($C$10=2016,profiles!L3427)))))</f>
        <v>0.22272270836321906</v>
      </c>
      <c r="D3440" s="11">
        <f t="shared" si="542"/>
        <v>44.54454167264381</v>
      </c>
      <c r="E3440" s="11">
        <f t="shared" si="538"/>
        <v>0</v>
      </c>
      <c r="F3440" s="11">
        <f t="shared" si="539"/>
        <v>44.54454167264381</v>
      </c>
      <c r="G3440" s="11">
        <f t="shared" si="540"/>
        <v>21.115458327356187</v>
      </c>
      <c r="H3440" s="12">
        <f t="shared" si="543"/>
        <v>0</v>
      </c>
      <c r="I3440" s="12">
        <f t="shared" si="537"/>
        <v>0</v>
      </c>
      <c r="J3440" s="12">
        <f t="shared" si="544"/>
        <v>0</v>
      </c>
      <c r="K3440" s="12">
        <f t="shared" si="545"/>
        <v>0</v>
      </c>
      <c r="L3440" s="12">
        <f t="shared" si="546"/>
        <v>21.115458327356187</v>
      </c>
      <c r="M3440" s="12">
        <f t="shared" si="541"/>
        <v>21.115458327356187</v>
      </c>
      <c r="N3440" s="13"/>
    </row>
    <row r="3441" spans="1:14" x14ac:dyDescent="0.2">
      <c r="A3441" s="10" t="s">
        <v>3423</v>
      </c>
      <c r="B3441" s="6">
        <f>IF($C$10=2012,profiles!C3428,IF($C$10=2013,profiles!E3428,IF($C$10=2014,profiles!G3428,IF($C$10=2015,profiles!I3428,IF($C$10=2016,profiles!K3428)))))</f>
        <v>64.253</v>
      </c>
      <c r="C3441" s="6">
        <f>IF($C$10=2012,profiles!D3428,IF($C$10=2013,profiles!F3428,IF($C$10=2014,profiles!H3428,IF($C$10=2015,profiles!J3428,IF($C$10=2016,profiles!L3428)))))</f>
        <v>0.20794720986945919</v>
      </c>
      <c r="D3441" s="11">
        <f t="shared" si="542"/>
        <v>41.589441973891837</v>
      </c>
      <c r="E3441" s="11">
        <f t="shared" si="538"/>
        <v>0</v>
      </c>
      <c r="F3441" s="11">
        <f t="shared" si="539"/>
        <v>41.589441973891837</v>
      </c>
      <c r="G3441" s="11">
        <f t="shared" si="540"/>
        <v>22.663558026108163</v>
      </c>
      <c r="H3441" s="12">
        <f t="shared" si="543"/>
        <v>0</v>
      </c>
      <c r="I3441" s="12">
        <f t="shared" si="537"/>
        <v>0</v>
      </c>
      <c r="J3441" s="12">
        <f t="shared" si="544"/>
        <v>0</v>
      </c>
      <c r="K3441" s="12">
        <f t="shared" si="545"/>
        <v>0</v>
      </c>
      <c r="L3441" s="12">
        <f t="shared" si="546"/>
        <v>22.663558026108163</v>
      </c>
      <c r="M3441" s="12">
        <f t="shared" si="541"/>
        <v>22.663558026108163</v>
      </c>
      <c r="N3441" s="13"/>
    </row>
    <row r="3442" spans="1:14" x14ac:dyDescent="0.2">
      <c r="A3442" s="10" t="s">
        <v>3424</v>
      </c>
      <c r="B3442" s="6">
        <f>IF($C$10=2012,profiles!C3429,IF($C$10=2013,profiles!E3429,IF($C$10=2014,profiles!G3429,IF($C$10=2015,profiles!I3429,IF($C$10=2016,profiles!K3429)))))</f>
        <v>63.597000000000001</v>
      </c>
      <c r="C3442" s="6">
        <f>IF($C$10=2012,profiles!D3429,IF($C$10=2013,profiles!F3429,IF($C$10=2014,profiles!H3429,IF($C$10=2015,profiles!J3429,IF($C$10=2016,profiles!L3429)))))</f>
        <v>0.16406541385740928</v>
      </c>
      <c r="D3442" s="11">
        <f t="shared" si="542"/>
        <v>32.813082771481852</v>
      </c>
      <c r="E3442" s="11">
        <f t="shared" si="538"/>
        <v>0</v>
      </c>
      <c r="F3442" s="11">
        <f t="shared" si="539"/>
        <v>32.813082771481852</v>
      </c>
      <c r="G3442" s="11">
        <f t="shared" si="540"/>
        <v>30.783917228518149</v>
      </c>
      <c r="H3442" s="12">
        <f t="shared" si="543"/>
        <v>0</v>
      </c>
      <c r="I3442" s="12">
        <f t="shared" si="537"/>
        <v>0</v>
      </c>
      <c r="J3442" s="12">
        <f t="shared" si="544"/>
        <v>0</v>
      </c>
      <c r="K3442" s="12">
        <f t="shared" si="545"/>
        <v>0</v>
      </c>
      <c r="L3442" s="12">
        <f t="shared" si="546"/>
        <v>30.783917228518149</v>
      </c>
      <c r="M3442" s="12">
        <f t="shared" si="541"/>
        <v>30.783917228518149</v>
      </c>
      <c r="N3442" s="13"/>
    </row>
    <row r="3443" spans="1:14" x14ac:dyDescent="0.2">
      <c r="A3443" s="10" t="s">
        <v>3425</v>
      </c>
      <c r="B3443" s="6">
        <f>IF($C$10=2012,profiles!C3430,IF($C$10=2013,profiles!E3430,IF($C$10=2014,profiles!G3430,IF($C$10=2015,profiles!I3430,IF($C$10=2016,profiles!K3430)))))</f>
        <v>62.795000000000002</v>
      </c>
      <c r="C3443" s="6">
        <f>IF($C$10=2012,profiles!D3430,IF($C$10=2013,profiles!F3430,IF($C$10=2014,profiles!H3430,IF($C$10=2015,profiles!J3430,IF($C$10=2016,profiles!L3430)))))</f>
        <v>0.11318318749103429</v>
      </c>
      <c r="D3443" s="11">
        <f t="shared" si="542"/>
        <v>22.636637498206859</v>
      </c>
      <c r="E3443" s="11">
        <f t="shared" si="538"/>
        <v>0</v>
      </c>
      <c r="F3443" s="11">
        <f t="shared" si="539"/>
        <v>22.636637498206859</v>
      </c>
      <c r="G3443" s="11">
        <f t="shared" si="540"/>
        <v>40.158362501793142</v>
      </c>
      <c r="H3443" s="12">
        <f t="shared" si="543"/>
        <v>0</v>
      </c>
      <c r="I3443" s="12">
        <f t="shared" si="537"/>
        <v>0</v>
      </c>
      <c r="J3443" s="12">
        <f t="shared" si="544"/>
        <v>0</v>
      </c>
      <c r="K3443" s="12">
        <f t="shared" si="545"/>
        <v>0</v>
      </c>
      <c r="L3443" s="12">
        <f t="shared" si="546"/>
        <v>40.158362501793142</v>
      </c>
      <c r="M3443" s="12">
        <f t="shared" si="541"/>
        <v>40.158362501793142</v>
      </c>
      <c r="N3443" s="13"/>
    </row>
    <row r="3444" spans="1:14" x14ac:dyDescent="0.2">
      <c r="A3444" s="10" t="s">
        <v>3426</v>
      </c>
      <c r="B3444" s="6">
        <f>IF($C$10=2012,profiles!C3431,IF($C$10=2013,profiles!E3431,IF($C$10=2014,profiles!G3431,IF($C$10=2015,profiles!I3431,IF($C$10=2016,profiles!K3431)))))</f>
        <v>61.423000000000002</v>
      </c>
      <c r="C3444" s="6">
        <f>IF($C$10=2012,profiles!D3431,IF($C$10=2013,profiles!F3431,IF($C$10=2014,profiles!H3431,IF($C$10=2015,profiles!J3431,IF($C$10=2016,profiles!L3431)))))</f>
        <v>6.0077463778510976E-2</v>
      </c>
      <c r="D3444" s="11">
        <f t="shared" si="542"/>
        <v>12.015492755702194</v>
      </c>
      <c r="E3444" s="11">
        <f t="shared" si="538"/>
        <v>0</v>
      </c>
      <c r="F3444" s="11">
        <f t="shared" si="539"/>
        <v>12.015492755702194</v>
      </c>
      <c r="G3444" s="11">
        <f t="shared" si="540"/>
        <v>49.407507244297804</v>
      </c>
      <c r="H3444" s="12">
        <f t="shared" si="543"/>
        <v>0</v>
      </c>
      <c r="I3444" s="12">
        <f t="shared" si="537"/>
        <v>0</v>
      </c>
      <c r="J3444" s="12">
        <f t="shared" si="544"/>
        <v>0</v>
      </c>
      <c r="K3444" s="12">
        <f t="shared" si="545"/>
        <v>0</v>
      </c>
      <c r="L3444" s="12">
        <f t="shared" si="546"/>
        <v>49.407507244297804</v>
      </c>
      <c r="M3444" s="12">
        <f t="shared" si="541"/>
        <v>49.407507244297804</v>
      </c>
      <c r="N3444" s="13"/>
    </row>
    <row r="3445" spans="1:14" x14ac:dyDescent="0.2">
      <c r="A3445" s="10" t="s">
        <v>3427</v>
      </c>
      <c r="B3445" s="6">
        <f>IF($C$10=2012,profiles!C3432,IF($C$10=2013,profiles!E3432,IF($C$10=2014,profiles!G3432,IF($C$10=2015,profiles!I3432,IF($C$10=2016,profiles!K3432)))))</f>
        <v>58.841999999999999</v>
      </c>
      <c r="C3445" s="6">
        <f>IF($C$10=2012,profiles!D3432,IF($C$10=2013,profiles!F3432,IF($C$10=2014,profiles!H3432,IF($C$10=2015,profiles!J3432,IF($C$10=2016,profiles!L3432)))))</f>
        <v>3.0383015349304262E-2</v>
      </c>
      <c r="D3445" s="11">
        <f t="shared" si="542"/>
        <v>6.0766030698608526</v>
      </c>
      <c r="E3445" s="11">
        <f t="shared" si="538"/>
        <v>0</v>
      </c>
      <c r="F3445" s="11">
        <f t="shared" si="539"/>
        <v>6.0766030698608526</v>
      </c>
      <c r="G3445" s="11">
        <f t="shared" si="540"/>
        <v>52.765396930139147</v>
      </c>
      <c r="H3445" s="12">
        <f t="shared" si="543"/>
        <v>0</v>
      </c>
      <c r="I3445" s="12">
        <f t="shared" si="537"/>
        <v>0</v>
      </c>
      <c r="J3445" s="12">
        <f t="shared" si="544"/>
        <v>0</v>
      </c>
      <c r="K3445" s="12">
        <f t="shared" si="545"/>
        <v>0</v>
      </c>
      <c r="L3445" s="12">
        <f t="shared" si="546"/>
        <v>52.765396930139147</v>
      </c>
      <c r="M3445" s="12">
        <f t="shared" si="541"/>
        <v>52.765396930139147</v>
      </c>
      <c r="N3445" s="13"/>
    </row>
    <row r="3446" spans="1:14" x14ac:dyDescent="0.2">
      <c r="A3446" s="10" t="s">
        <v>3428</v>
      </c>
      <c r="B3446" s="6">
        <f>IF($C$10=2012,profiles!C3433,IF($C$10=2013,profiles!E3433,IF($C$10=2014,profiles!G3433,IF($C$10=2015,profiles!I3433,IF($C$10=2016,profiles!K3433)))))</f>
        <v>57.360999999999997</v>
      </c>
      <c r="C3446" s="6">
        <f>IF($C$10=2012,profiles!D3433,IF($C$10=2013,profiles!F3433,IF($C$10=2014,profiles!H3433,IF($C$10=2015,profiles!J3433,IF($C$10=2016,profiles!L3433)))))</f>
        <v>1.7845359345861424E-2</v>
      </c>
      <c r="D3446" s="11">
        <f t="shared" si="542"/>
        <v>3.5690718691722849</v>
      </c>
      <c r="E3446" s="11">
        <f t="shared" si="538"/>
        <v>0</v>
      </c>
      <c r="F3446" s="11">
        <f t="shared" si="539"/>
        <v>3.5690718691722849</v>
      </c>
      <c r="G3446" s="11">
        <f t="shared" si="540"/>
        <v>53.791928130827714</v>
      </c>
      <c r="H3446" s="12">
        <f t="shared" si="543"/>
        <v>0</v>
      </c>
      <c r="I3446" s="12">
        <f t="shared" si="537"/>
        <v>0</v>
      </c>
      <c r="J3446" s="12">
        <f t="shared" si="544"/>
        <v>0</v>
      </c>
      <c r="K3446" s="12">
        <f t="shared" si="545"/>
        <v>0</v>
      </c>
      <c r="L3446" s="12">
        <f t="shared" si="546"/>
        <v>53.791928130827714</v>
      </c>
      <c r="M3446" s="12">
        <f t="shared" si="541"/>
        <v>53.791928130827714</v>
      </c>
      <c r="N3446" s="13"/>
    </row>
    <row r="3447" spans="1:14" x14ac:dyDescent="0.2">
      <c r="A3447" s="10" t="s">
        <v>3429</v>
      </c>
      <c r="B3447" s="6">
        <f>IF($C$10=2012,profiles!C3434,IF($C$10=2013,profiles!E3434,IF($C$10=2014,profiles!G3434,IF($C$10=2015,profiles!I3434,IF($C$10=2016,profiles!K3434)))))</f>
        <v>55.186</v>
      </c>
      <c r="C3447" s="6">
        <f>IF($C$10=2012,profiles!D3434,IF($C$10=2013,profiles!F3434,IF($C$10=2014,profiles!H3434,IF($C$10=2015,profiles!J3434,IF($C$10=2016,profiles!L3434)))))</f>
        <v>2.0312724142877638E-2</v>
      </c>
      <c r="D3447" s="11">
        <f t="shared" si="542"/>
        <v>4.0625448285755272</v>
      </c>
      <c r="E3447" s="11">
        <f t="shared" si="538"/>
        <v>0</v>
      </c>
      <c r="F3447" s="11">
        <f t="shared" si="539"/>
        <v>4.0625448285755272</v>
      </c>
      <c r="G3447" s="11">
        <f t="shared" si="540"/>
        <v>51.123455171424474</v>
      </c>
      <c r="H3447" s="12">
        <f t="shared" si="543"/>
        <v>0</v>
      </c>
      <c r="I3447" s="12">
        <f t="shared" si="537"/>
        <v>0</v>
      </c>
      <c r="J3447" s="12">
        <f t="shared" si="544"/>
        <v>0</v>
      </c>
      <c r="K3447" s="12">
        <f t="shared" si="545"/>
        <v>0</v>
      </c>
      <c r="L3447" s="12">
        <f t="shared" si="546"/>
        <v>51.123455171424474</v>
      </c>
      <c r="M3447" s="12">
        <f t="shared" si="541"/>
        <v>51.123455171424474</v>
      </c>
      <c r="N3447" s="13"/>
    </row>
    <row r="3448" spans="1:14" x14ac:dyDescent="0.2">
      <c r="A3448" s="10" t="s">
        <v>3430</v>
      </c>
      <c r="B3448" s="6">
        <f>IF($C$10=2012,profiles!C3435,IF($C$10=2013,profiles!E3435,IF($C$10=2014,profiles!G3435,IF($C$10=2015,profiles!I3435,IF($C$10=2016,profiles!K3435)))))</f>
        <v>50.966999999999999</v>
      </c>
      <c r="C3448" s="6">
        <f>IF($C$10=2012,profiles!D3435,IF($C$10=2013,profiles!F3435,IF($C$10=2014,profiles!H3435,IF($C$10=2015,profiles!J3435,IF($C$10=2016,profiles!L3435)))))</f>
        <v>2.2407115191507676E-2</v>
      </c>
      <c r="D3448" s="11">
        <f t="shared" si="542"/>
        <v>4.4814230383015357</v>
      </c>
      <c r="E3448" s="11">
        <f t="shared" si="538"/>
        <v>0</v>
      </c>
      <c r="F3448" s="11">
        <f t="shared" si="539"/>
        <v>4.4814230383015357</v>
      </c>
      <c r="G3448" s="11">
        <f t="shared" si="540"/>
        <v>46.485576961698463</v>
      </c>
      <c r="H3448" s="12">
        <f t="shared" si="543"/>
        <v>0</v>
      </c>
      <c r="I3448" s="12">
        <f t="shared" si="537"/>
        <v>0</v>
      </c>
      <c r="J3448" s="12">
        <f t="shared" si="544"/>
        <v>0</v>
      </c>
      <c r="K3448" s="12">
        <f t="shared" si="545"/>
        <v>0</v>
      </c>
      <c r="L3448" s="12">
        <f t="shared" si="546"/>
        <v>46.485576961698463</v>
      </c>
      <c r="M3448" s="12">
        <f t="shared" si="541"/>
        <v>46.485576961698463</v>
      </c>
      <c r="N3448" s="13"/>
    </row>
    <row r="3449" spans="1:14" x14ac:dyDescent="0.2">
      <c r="A3449" s="10" t="s">
        <v>3431</v>
      </c>
      <c r="B3449" s="6">
        <f>IF($C$10=2012,profiles!C3436,IF($C$10=2013,profiles!E3436,IF($C$10=2014,profiles!G3436,IF($C$10=2015,profiles!I3436,IF($C$10=2016,profiles!K3436)))))</f>
        <v>47.210999999999999</v>
      </c>
      <c r="C3449" s="6">
        <f>IF($C$10=2012,profiles!D3436,IF($C$10=2013,profiles!F3436,IF($C$10=2014,profiles!H3436,IF($C$10=2015,profiles!J3436,IF($C$10=2016,profiles!L3436)))))</f>
        <v>2.0813609891843818E-2</v>
      </c>
      <c r="D3449" s="11">
        <f t="shared" si="542"/>
        <v>4.1627219783687632</v>
      </c>
      <c r="E3449" s="11">
        <f t="shared" si="538"/>
        <v>0</v>
      </c>
      <c r="F3449" s="11">
        <f t="shared" si="539"/>
        <v>4.1627219783687632</v>
      </c>
      <c r="G3449" s="11">
        <f t="shared" si="540"/>
        <v>43.048278021631234</v>
      </c>
      <c r="H3449" s="12">
        <f t="shared" si="543"/>
        <v>0</v>
      </c>
      <c r="I3449" s="12">
        <f t="shared" si="537"/>
        <v>0</v>
      </c>
      <c r="J3449" s="12">
        <f t="shared" si="544"/>
        <v>0</v>
      </c>
      <c r="K3449" s="12">
        <f t="shared" si="545"/>
        <v>0</v>
      </c>
      <c r="L3449" s="12">
        <f t="shared" si="546"/>
        <v>43.048278021631234</v>
      </c>
      <c r="M3449" s="12">
        <f t="shared" si="541"/>
        <v>43.048278021631234</v>
      </c>
      <c r="N3449" s="13"/>
    </row>
    <row r="3450" spans="1:14" x14ac:dyDescent="0.2">
      <c r="A3450" s="10" t="s">
        <v>3432</v>
      </c>
      <c r="B3450" s="6">
        <f>IF($C$10=2012,profiles!C3437,IF($C$10=2013,profiles!E3437,IF($C$10=2014,profiles!G3437,IF($C$10=2015,profiles!I3437,IF($C$10=2016,profiles!K3437)))))</f>
        <v>44.932000000000002</v>
      </c>
      <c r="C3450" s="6">
        <f>IF($C$10=2012,profiles!D3437,IF($C$10=2013,profiles!F3437,IF($C$10=2014,profiles!H3437,IF($C$10=2015,profiles!J3437,IF($C$10=2016,profiles!L3437)))))</f>
        <v>2.3424276329001348E-2</v>
      </c>
      <c r="D3450" s="11">
        <f t="shared" si="542"/>
        <v>4.6848552658002696</v>
      </c>
      <c r="E3450" s="11">
        <f t="shared" si="538"/>
        <v>0</v>
      </c>
      <c r="F3450" s="11">
        <f t="shared" si="539"/>
        <v>4.6848552658002696</v>
      </c>
      <c r="G3450" s="11">
        <f t="shared" si="540"/>
        <v>40.247144734199736</v>
      </c>
      <c r="H3450" s="12">
        <f t="shared" si="543"/>
        <v>0</v>
      </c>
      <c r="I3450" s="12">
        <f t="shared" si="537"/>
        <v>0</v>
      </c>
      <c r="J3450" s="12">
        <f t="shared" si="544"/>
        <v>0</v>
      </c>
      <c r="K3450" s="12">
        <f t="shared" si="545"/>
        <v>0</v>
      </c>
      <c r="L3450" s="12">
        <f t="shared" si="546"/>
        <v>40.247144734199736</v>
      </c>
      <c r="M3450" s="12">
        <f t="shared" si="541"/>
        <v>40.247144734199736</v>
      </c>
      <c r="N3450" s="13"/>
    </row>
    <row r="3451" spans="1:14" x14ac:dyDescent="0.2">
      <c r="A3451" s="10" t="s">
        <v>3433</v>
      </c>
      <c r="B3451" s="6">
        <f>IF($C$10=2012,profiles!C3438,IF($C$10=2013,profiles!E3438,IF($C$10=2014,profiles!G3438,IF($C$10=2015,profiles!I3438,IF($C$10=2016,profiles!K3438)))))</f>
        <v>43.390999999999998</v>
      </c>
      <c r="C3451" s="6">
        <f>IF($C$10=2012,profiles!D3438,IF($C$10=2013,profiles!F3438,IF($C$10=2014,profiles!H3438,IF($C$10=2015,profiles!J3438,IF($C$10=2016,profiles!L3438)))))</f>
        <v>2.3668129787417162E-2</v>
      </c>
      <c r="D3451" s="11">
        <f t="shared" si="542"/>
        <v>4.7336259574834321</v>
      </c>
      <c r="E3451" s="11">
        <f t="shared" si="538"/>
        <v>0</v>
      </c>
      <c r="F3451" s="11">
        <f t="shared" si="539"/>
        <v>4.7336259574834321</v>
      </c>
      <c r="G3451" s="11">
        <f t="shared" si="540"/>
        <v>38.657374042516565</v>
      </c>
      <c r="H3451" s="12">
        <f t="shared" si="543"/>
        <v>0</v>
      </c>
      <c r="I3451" s="12">
        <f t="shared" si="537"/>
        <v>0</v>
      </c>
      <c r="J3451" s="12">
        <f t="shared" si="544"/>
        <v>0</v>
      </c>
      <c r="K3451" s="12">
        <f t="shared" si="545"/>
        <v>0</v>
      </c>
      <c r="L3451" s="12">
        <f t="shared" si="546"/>
        <v>38.657374042516565</v>
      </c>
      <c r="M3451" s="12">
        <f t="shared" si="541"/>
        <v>38.657374042516565</v>
      </c>
      <c r="N3451" s="13"/>
    </row>
    <row r="3452" spans="1:14" x14ac:dyDescent="0.2">
      <c r="A3452" s="10" t="s">
        <v>3434</v>
      </c>
      <c r="B3452" s="6">
        <f>IF($C$10=2012,profiles!C3439,IF($C$10=2013,profiles!E3439,IF($C$10=2014,profiles!G3439,IF($C$10=2015,profiles!I3439,IF($C$10=2016,profiles!K3439)))))</f>
        <v>43.055</v>
      </c>
      <c r="C3452" s="6">
        <f>IF($C$10=2012,profiles!D3439,IF($C$10=2013,profiles!F3439,IF($C$10=2014,profiles!H3439,IF($C$10=2015,profiles!J3439,IF($C$10=2016,profiles!L3439)))))</f>
        <v>2.0784921249677252E-2</v>
      </c>
      <c r="D3452" s="11">
        <f t="shared" si="542"/>
        <v>4.1569842499354506</v>
      </c>
      <c r="E3452" s="11">
        <f t="shared" si="538"/>
        <v>0</v>
      </c>
      <c r="F3452" s="11">
        <f t="shared" si="539"/>
        <v>4.1569842499354506</v>
      </c>
      <c r="G3452" s="11">
        <f t="shared" si="540"/>
        <v>38.898015750064552</v>
      </c>
      <c r="H3452" s="12">
        <f t="shared" si="543"/>
        <v>0</v>
      </c>
      <c r="I3452" s="12">
        <f t="shared" si="537"/>
        <v>0</v>
      </c>
      <c r="J3452" s="12">
        <f t="shared" si="544"/>
        <v>0</v>
      </c>
      <c r="K3452" s="12">
        <f t="shared" si="545"/>
        <v>0</v>
      </c>
      <c r="L3452" s="12">
        <f t="shared" si="546"/>
        <v>38.898015750064552</v>
      </c>
      <c r="M3452" s="12">
        <f t="shared" si="541"/>
        <v>38.898015750064552</v>
      </c>
      <c r="N3452" s="13"/>
    </row>
    <row r="3453" spans="1:14" x14ac:dyDescent="0.2">
      <c r="A3453" s="10" t="s">
        <v>3435</v>
      </c>
      <c r="B3453" s="6">
        <f>IF($C$10=2012,profiles!C3440,IF($C$10=2013,profiles!E3440,IF($C$10=2014,profiles!G3440,IF($C$10=2015,profiles!I3440,IF($C$10=2016,profiles!K3440)))))</f>
        <v>43.067</v>
      </c>
      <c r="C3453" s="6">
        <f>IF($C$10=2012,profiles!D3440,IF($C$10=2013,profiles!F3440,IF($C$10=2014,profiles!H3440,IF($C$10=2015,profiles!J3440,IF($C$10=2016,profiles!L3440)))))</f>
        <v>1.7743925180021231E-2</v>
      </c>
      <c r="D3453" s="11">
        <f t="shared" si="542"/>
        <v>3.5487850360042463</v>
      </c>
      <c r="E3453" s="11">
        <f t="shared" si="538"/>
        <v>0</v>
      </c>
      <c r="F3453" s="11">
        <f t="shared" si="539"/>
        <v>3.5487850360042463</v>
      </c>
      <c r="G3453" s="11">
        <f t="shared" si="540"/>
        <v>39.518214963995753</v>
      </c>
      <c r="H3453" s="12">
        <f t="shared" si="543"/>
        <v>0</v>
      </c>
      <c r="I3453" s="12">
        <f t="shared" si="537"/>
        <v>0</v>
      </c>
      <c r="J3453" s="12">
        <f t="shared" si="544"/>
        <v>0</v>
      </c>
      <c r="K3453" s="12">
        <f t="shared" si="545"/>
        <v>0</v>
      </c>
      <c r="L3453" s="12">
        <f t="shared" si="546"/>
        <v>39.518214963995753</v>
      </c>
      <c r="M3453" s="12">
        <f t="shared" si="541"/>
        <v>39.518214963995753</v>
      </c>
      <c r="N3453" s="13"/>
    </row>
    <row r="3454" spans="1:14" x14ac:dyDescent="0.2">
      <c r="A3454" s="10" t="s">
        <v>3436</v>
      </c>
      <c r="B3454" s="6">
        <f>IF($C$10=2012,profiles!C3441,IF($C$10=2013,profiles!E3441,IF($C$10=2014,profiles!G3441,IF($C$10=2015,profiles!I3441,IF($C$10=2016,profiles!K3441)))))</f>
        <v>42.957000000000001</v>
      </c>
      <c r="C3454" s="6">
        <f>IF($C$10=2012,profiles!D3441,IF($C$10=2013,profiles!F3441,IF($C$10=2014,profiles!H3441,IF($C$10=2015,profiles!J3441,IF($C$10=2016,profiles!L3441)))))</f>
        <v>2.0813609891843818E-2</v>
      </c>
      <c r="D3454" s="11">
        <f t="shared" si="542"/>
        <v>4.1627219783687632</v>
      </c>
      <c r="E3454" s="11">
        <f t="shared" si="538"/>
        <v>0</v>
      </c>
      <c r="F3454" s="11">
        <f t="shared" si="539"/>
        <v>4.1627219783687632</v>
      </c>
      <c r="G3454" s="11">
        <f t="shared" si="540"/>
        <v>38.794278021631236</v>
      </c>
      <c r="H3454" s="12">
        <f t="shared" si="543"/>
        <v>0</v>
      </c>
      <c r="I3454" s="12">
        <f t="shared" si="537"/>
        <v>0</v>
      </c>
      <c r="J3454" s="12">
        <f t="shared" si="544"/>
        <v>0</v>
      </c>
      <c r="K3454" s="12">
        <f t="shared" si="545"/>
        <v>0</v>
      </c>
      <c r="L3454" s="12">
        <f t="shared" si="546"/>
        <v>38.794278021631236</v>
      </c>
      <c r="M3454" s="12">
        <f t="shared" si="541"/>
        <v>38.794278021631236</v>
      </c>
      <c r="N3454" s="13"/>
    </row>
    <row r="3455" spans="1:14" x14ac:dyDescent="0.2">
      <c r="A3455" s="10" t="s">
        <v>3437</v>
      </c>
      <c r="B3455" s="6">
        <f>IF($C$10=2012,profiles!C3442,IF($C$10=2013,profiles!E3442,IF($C$10=2014,profiles!G3442,IF($C$10=2015,profiles!I3442,IF($C$10=2016,profiles!K3442)))))</f>
        <v>45.088000000000001</v>
      </c>
      <c r="C3455" s="6">
        <f>IF($C$10=2012,profiles!D3442,IF($C$10=2013,profiles!F3442,IF($C$10=2014,profiles!H3442,IF($C$10=2015,profiles!J3442,IF($C$10=2016,profiles!L3442)))))</f>
        <v>4.1526809536104659E-2</v>
      </c>
      <c r="D3455" s="11">
        <f t="shared" si="542"/>
        <v>8.3053619072209308</v>
      </c>
      <c r="E3455" s="11">
        <f t="shared" si="538"/>
        <v>0</v>
      </c>
      <c r="F3455" s="11">
        <f t="shared" si="539"/>
        <v>8.3053619072209308</v>
      </c>
      <c r="G3455" s="11">
        <f t="shared" si="540"/>
        <v>36.782638092779067</v>
      </c>
      <c r="H3455" s="12">
        <f t="shared" si="543"/>
        <v>0</v>
      </c>
      <c r="I3455" s="12">
        <f t="shared" si="537"/>
        <v>0</v>
      </c>
      <c r="J3455" s="12">
        <f t="shared" si="544"/>
        <v>0</v>
      </c>
      <c r="K3455" s="12">
        <f t="shared" si="545"/>
        <v>0</v>
      </c>
      <c r="L3455" s="12">
        <f t="shared" si="546"/>
        <v>36.782638092779067</v>
      </c>
      <c r="M3455" s="12">
        <f t="shared" si="541"/>
        <v>36.782638092779067</v>
      </c>
      <c r="N3455" s="13"/>
    </row>
    <row r="3456" spans="1:14" x14ac:dyDescent="0.2">
      <c r="A3456" s="10" t="s">
        <v>3438</v>
      </c>
      <c r="B3456" s="6">
        <f>IF($C$10=2012,profiles!C3443,IF($C$10=2013,profiles!E3443,IF($C$10=2014,profiles!G3443,IF($C$10=2015,profiles!I3443,IF($C$10=2016,profiles!K3443)))))</f>
        <v>49.506999999999998</v>
      </c>
      <c r="C3456" s="6">
        <f>IF($C$10=2012,profiles!D3443,IF($C$10=2013,profiles!F3443,IF($C$10=2014,profiles!H3443,IF($C$10=2015,profiles!J3443,IF($C$10=2016,profiles!L3443)))))</f>
        <v>7.0172418739421066E-2</v>
      </c>
      <c r="D3456" s="11">
        <f t="shared" si="542"/>
        <v>14.034483747884213</v>
      </c>
      <c r="E3456" s="11">
        <f t="shared" si="538"/>
        <v>0</v>
      </c>
      <c r="F3456" s="11">
        <f t="shared" si="539"/>
        <v>14.034483747884213</v>
      </c>
      <c r="G3456" s="11">
        <f t="shared" si="540"/>
        <v>35.472516252115781</v>
      </c>
      <c r="H3456" s="12">
        <f t="shared" si="543"/>
        <v>0</v>
      </c>
      <c r="I3456" s="12">
        <f t="shared" si="537"/>
        <v>0</v>
      </c>
      <c r="J3456" s="12">
        <f t="shared" si="544"/>
        <v>0</v>
      </c>
      <c r="K3456" s="12">
        <f t="shared" si="545"/>
        <v>0</v>
      </c>
      <c r="L3456" s="12">
        <f t="shared" si="546"/>
        <v>35.472516252115781</v>
      </c>
      <c r="M3456" s="12">
        <f t="shared" si="541"/>
        <v>35.472516252115781</v>
      </c>
      <c r="N3456" s="13"/>
    </row>
    <row r="3457" spans="1:14" x14ac:dyDescent="0.2">
      <c r="A3457" s="10" t="s">
        <v>3439</v>
      </c>
      <c r="B3457" s="6">
        <f>IF($C$10=2012,profiles!C3444,IF($C$10=2013,profiles!E3444,IF($C$10=2014,profiles!G3444,IF($C$10=2015,profiles!I3444,IF($C$10=2016,profiles!K3444)))))</f>
        <v>54.279000000000003</v>
      </c>
      <c r="C3457" s="6">
        <f>IF($C$10=2012,profiles!D3444,IF($C$10=2013,profiles!F3444,IF($C$10=2014,profiles!H3444,IF($C$10=2015,profiles!J3444,IF($C$10=2016,profiles!L3444)))))</f>
        <v>0.10769716269328973</v>
      </c>
      <c r="D3457" s="11">
        <f t="shared" si="542"/>
        <v>21.539432538657945</v>
      </c>
      <c r="E3457" s="11">
        <f t="shared" si="538"/>
        <v>0</v>
      </c>
      <c r="F3457" s="11">
        <f t="shared" si="539"/>
        <v>21.539432538657945</v>
      </c>
      <c r="G3457" s="11">
        <f t="shared" si="540"/>
        <v>32.739567461342062</v>
      </c>
      <c r="H3457" s="12">
        <f t="shared" si="543"/>
        <v>0</v>
      </c>
      <c r="I3457" s="12">
        <f t="shared" si="537"/>
        <v>0</v>
      </c>
      <c r="J3457" s="12">
        <f t="shared" si="544"/>
        <v>0</v>
      </c>
      <c r="K3457" s="12">
        <f t="shared" si="545"/>
        <v>0</v>
      </c>
      <c r="L3457" s="12">
        <f t="shared" si="546"/>
        <v>32.739567461342062</v>
      </c>
      <c r="M3457" s="12">
        <f t="shared" si="541"/>
        <v>32.739567461342062</v>
      </c>
      <c r="N3457" s="13"/>
    </row>
    <row r="3458" spans="1:14" x14ac:dyDescent="0.2">
      <c r="A3458" s="10" t="s">
        <v>3440</v>
      </c>
      <c r="B3458" s="6">
        <f>IF($C$10=2012,profiles!C3445,IF($C$10=2013,profiles!E3445,IF($C$10=2014,profiles!G3445,IF($C$10=2015,profiles!I3445,IF($C$10=2016,profiles!K3445)))))</f>
        <v>57.478000000000002</v>
      </c>
      <c r="C3458" s="6">
        <f>IF($C$10=2012,profiles!D3445,IF($C$10=2013,profiles!F3445,IF($C$10=2014,profiles!H3445,IF($C$10=2015,profiles!J3445,IF($C$10=2016,profiles!L3445)))))</f>
        <v>0.14424649281349514</v>
      </c>
      <c r="D3458" s="11">
        <f t="shared" si="542"/>
        <v>28.849298562699026</v>
      </c>
      <c r="E3458" s="11">
        <f t="shared" si="538"/>
        <v>0</v>
      </c>
      <c r="F3458" s="11">
        <f t="shared" si="539"/>
        <v>28.849298562699026</v>
      </c>
      <c r="G3458" s="11">
        <f t="shared" si="540"/>
        <v>28.628701437300975</v>
      </c>
      <c r="H3458" s="12">
        <f t="shared" si="543"/>
        <v>0</v>
      </c>
      <c r="I3458" s="12">
        <f t="shared" si="537"/>
        <v>0</v>
      </c>
      <c r="J3458" s="12">
        <f t="shared" si="544"/>
        <v>0</v>
      </c>
      <c r="K3458" s="12">
        <f t="shared" si="545"/>
        <v>0</v>
      </c>
      <c r="L3458" s="12">
        <f t="shared" si="546"/>
        <v>28.628701437300975</v>
      </c>
      <c r="M3458" s="12">
        <f t="shared" si="541"/>
        <v>28.628701437300975</v>
      </c>
      <c r="N3458" s="13"/>
    </row>
    <row r="3459" spans="1:14" x14ac:dyDescent="0.2">
      <c r="A3459" s="10" t="s">
        <v>3441</v>
      </c>
      <c r="B3459" s="6">
        <f>IF($C$10=2012,profiles!C3446,IF($C$10=2013,profiles!E3446,IF($C$10=2014,profiles!G3446,IF($C$10=2015,profiles!I3446,IF($C$10=2016,profiles!K3446)))))</f>
        <v>58.957999999999998</v>
      </c>
      <c r="C3459" s="6">
        <f>IF($C$10=2012,profiles!D3446,IF($C$10=2013,profiles!F3446,IF($C$10=2014,profiles!H3446,IF($C$10=2015,profiles!J3446,IF($C$10=2016,profiles!L3446)))))</f>
        <v>0.17903147144045672</v>
      </c>
      <c r="D3459" s="11">
        <f t="shared" si="542"/>
        <v>35.806294288091344</v>
      </c>
      <c r="E3459" s="11">
        <f t="shared" si="538"/>
        <v>0</v>
      </c>
      <c r="F3459" s="11">
        <f t="shared" si="539"/>
        <v>35.806294288091344</v>
      </c>
      <c r="G3459" s="11">
        <f t="shared" si="540"/>
        <v>23.151705711908654</v>
      </c>
      <c r="H3459" s="12">
        <f t="shared" si="543"/>
        <v>0</v>
      </c>
      <c r="I3459" s="12">
        <f t="shared" si="537"/>
        <v>0</v>
      </c>
      <c r="J3459" s="12">
        <f t="shared" si="544"/>
        <v>0</v>
      </c>
      <c r="K3459" s="12">
        <f t="shared" si="545"/>
        <v>0</v>
      </c>
      <c r="L3459" s="12">
        <f t="shared" si="546"/>
        <v>23.151705711908654</v>
      </c>
      <c r="M3459" s="12">
        <f t="shared" si="541"/>
        <v>23.151705711908654</v>
      </c>
      <c r="N3459" s="13"/>
    </row>
    <row r="3460" spans="1:14" x14ac:dyDescent="0.2">
      <c r="A3460" s="10" t="s">
        <v>3442</v>
      </c>
      <c r="B3460" s="6">
        <f>IF($C$10=2012,profiles!C3447,IF($C$10=2013,profiles!E3447,IF($C$10=2014,profiles!G3447,IF($C$10=2015,profiles!I3447,IF($C$10=2016,profiles!K3447)))))</f>
        <v>59.567</v>
      </c>
      <c r="C3460" s="6">
        <f>IF($C$10=2012,profiles!D3447,IF($C$10=2013,profiles!F3447,IF($C$10=2014,profiles!H3447,IF($C$10=2015,profiles!J3447,IF($C$10=2016,profiles!L3447)))))</f>
        <v>0.20320165246578881</v>
      </c>
      <c r="D3460" s="11">
        <f t="shared" si="542"/>
        <v>40.640330493157762</v>
      </c>
      <c r="E3460" s="11">
        <f t="shared" si="538"/>
        <v>0</v>
      </c>
      <c r="F3460" s="11">
        <f t="shared" si="539"/>
        <v>40.640330493157762</v>
      </c>
      <c r="G3460" s="11">
        <f t="shared" si="540"/>
        <v>18.926669506842238</v>
      </c>
      <c r="H3460" s="12">
        <f t="shared" si="543"/>
        <v>0</v>
      </c>
      <c r="I3460" s="12">
        <f t="shared" si="537"/>
        <v>0</v>
      </c>
      <c r="J3460" s="12">
        <f t="shared" si="544"/>
        <v>0</v>
      </c>
      <c r="K3460" s="12">
        <f t="shared" si="545"/>
        <v>0</v>
      </c>
      <c r="L3460" s="12">
        <f t="shared" si="546"/>
        <v>18.926669506842238</v>
      </c>
      <c r="M3460" s="12">
        <f t="shared" si="541"/>
        <v>18.926669506842238</v>
      </c>
      <c r="N3460" s="13"/>
    </row>
    <row r="3461" spans="1:14" x14ac:dyDescent="0.2">
      <c r="A3461" s="10" t="s">
        <v>3443</v>
      </c>
      <c r="B3461" s="6">
        <f>IF($C$10=2012,profiles!C3448,IF($C$10=2013,profiles!E3448,IF($C$10=2014,profiles!G3448,IF($C$10=2015,profiles!I3448,IF($C$10=2016,profiles!K3448)))))</f>
        <v>57.707000000000001</v>
      </c>
      <c r="C3461" s="6">
        <f>IF($C$10=2012,profiles!D3448,IF($C$10=2013,profiles!F3448,IF($C$10=2014,profiles!H3448,IF($C$10=2015,profiles!J3448,IF($C$10=2016,profiles!L3448)))))</f>
        <v>0.22850503485670023</v>
      </c>
      <c r="D3461" s="11">
        <f t="shared" si="542"/>
        <v>45.70100697134005</v>
      </c>
      <c r="E3461" s="11">
        <f t="shared" si="538"/>
        <v>0</v>
      </c>
      <c r="F3461" s="11">
        <f t="shared" si="539"/>
        <v>45.70100697134005</v>
      </c>
      <c r="G3461" s="11">
        <f t="shared" si="540"/>
        <v>12.005993028659951</v>
      </c>
      <c r="H3461" s="12">
        <f t="shared" si="543"/>
        <v>0</v>
      </c>
      <c r="I3461" s="12">
        <f t="shared" si="537"/>
        <v>0</v>
      </c>
      <c r="J3461" s="12">
        <f t="shared" si="544"/>
        <v>0</v>
      </c>
      <c r="K3461" s="12">
        <f t="shared" si="545"/>
        <v>0</v>
      </c>
      <c r="L3461" s="12">
        <f t="shared" si="546"/>
        <v>12.005993028659951</v>
      </c>
      <c r="M3461" s="12">
        <f t="shared" si="541"/>
        <v>12.005993028659951</v>
      </c>
      <c r="N3461" s="13"/>
    </row>
    <row r="3462" spans="1:14" x14ac:dyDescent="0.2">
      <c r="A3462" s="10" t="s">
        <v>3444</v>
      </c>
      <c r="B3462" s="6">
        <f>IF($C$10=2012,profiles!C3449,IF($C$10=2013,profiles!E3449,IF($C$10=2014,profiles!G3449,IF($C$10=2015,profiles!I3449,IF($C$10=2016,profiles!K3449)))))</f>
        <v>55.844000000000001</v>
      </c>
      <c r="C3462" s="6">
        <f>IF($C$10=2012,profiles!D3449,IF($C$10=2013,profiles!F3449,IF($C$10=2014,profiles!H3449,IF($C$10=2015,profiles!J3449,IF($C$10=2016,profiles!L3449)))))</f>
        <v>0.25263218291878248</v>
      </c>
      <c r="D3462" s="11">
        <f t="shared" si="542"/>
        <v>50.526436583756492</v>
      </c>
      <c r="E3462" s="11">
        <f t="shared" si="538"/>
        <v>0</v>
      </c>
      <c r="F3462" s="11">
        <f t="shared" si="539"/>
        <v>50.526436583756492</v>
      </c>
      <c r="G3462" s="11">
        <f t="shared" si="540"/>
        <v>5.3175634162435088</v>
      </c>
      <c r="H3462" s="12">
        <f t="shared" si="543"/>
        <v>0</v>
      </c>
      <c r="I3462" s="12">
        <f t="shared" si="537"/>
        <v>0</v>
      </c>
      <c r="J3462" s="12">
        <f t="shared" si="544"/>
        <v>0</v>
      </c>
      <c r="K3462" s="12">
        <f t="shared" si="545"/>
        <v>0</v>
      </c>
      <c r="L3462" s="12">
        <f t="shared" si="546"/>
        <v>5.3175634162435088</v>
      </c>
      <c r="M3462" s="12">
        <f t="shared" si="541"/>
        <v>5.3175634162435088</v>
      </c>
      <c r="N3462" s="13"/>
    </row>
    <row r="3463" spans="1:14" x14ac:dyDescent="0.2">
      <c r="A3463" s="10" t="s">
        <v>3445</v>
      </c>
      <c r="B3463" s="6">
        <f>IF($C$10=2012,profiles!C3450,IF($C$10=2013,profiles!E3450,IF($C$10=2014,profiles!G3450,IF($C$10=2015,profiles!I3450,IF($C$10=2016,profiles!K3450)))))</f>
        <v>54.115000000000002</v>
      </c>
      <c r="C3463" s="6">
        <f>IF($C$10=2012,profiles!D3450,IF($C$10=2013,profiles!F3450,IF($C$10=2014,profiles!H3450,IF($C$10=2015,profiles!J3450,IF($C$10=2016,profiles!L3450)))))</f>
        <v>0.25588834380468772</v>
      </c>
      <c r="D3463" s="11">
        <f t="shared" si="542"/>
        <v>51.177668760937543</v>
      </c>
      <c r="E3463" s="11">
        <f t="shared" si="538"/>
        <v>0</v>
      </c>
      <c r="F3463" s="11">
        <f t="shared" si="539"/>
        <v>51.177668760937543</v>
      </c>
      <c r="G3463" s="11">
        <f t="shared" si="540"/>
        <v>2.9373312390624591</v>
      </c>
      <c r="H3463" s="12">
        <f t="shared" si="543"/>
        <v>0</v>
      </c>
      <c r="I3463" s="12">
        <f t="shared" si="537"/>
        <v>0</v>
      </c>
      <c r="J3463" s="12">
        <f t="shared" si="544"/>
        <v>0</v>
      </c>
      <c r="K3463" s="12">
        <f t="shared" si="545"/>
        <v>0</v>
      </c>
      <c r="L3463" s="12">
        <f t="shared" si="546"/>
        <v>2.9373312390624591</v>
      </c>
      <c r="M3463" s="12">
        <f t="shared" si="541"/>
        <v>2.9373312390624591</v>
      </c>
      <c r="N3463" s="13"/>
    </row>
    <row r="3464" spans="1:14" x14ac:dyDescent="0.2">
      <c r="A3464" s="10" t="s">
        <v>3446</v>
      </c>
      <c r="B3464" s="6">
        <f>IF($C$10=2012,profiles!C3451,IF($C$10=2013,profiles!E3451,IF($C$10=2014,profiles!G3451,IF($C$10=2015,profiles!I3451,IF($C$10=2016,profiles!K3451)))))</f>
        <v>53.11</v>
      </c>
      <c r="C3464" s="6">
        <f>IF($C$10=2012,profiles!D3451,IF($C$10=2013,profiles!F3451,IF($C$10=2014,profiles!H3451,IF($C$10=2015,profiles!J3451,IF($C$10=2016,profiles!L3451)))))</f>
        <v>0.23899073356858019</v>
      </c>
      <c r="D3464" s="11">
        <f t="shared" si="542"/>
        <v>47.798146713716037</v>
      </c>
      <c r="E3464" s="11">
        <f t="shared" si="538"/>
        <v>0</v>
      </c>
      <c r="F3464" s="11">
        <f t="shared" si="539"/>
        <v>47.798146713716037</v>
      </c>
      <c r="G3464" s="11">
        <f t="shared" si="540"/>
        <v>5.3118532862839629</v>
      </c>
      <c r="H3464" s="12">
        <f t="shared" si="543"/>
        <v>0</v>
      </c>
      <c r="I3464" s="12">
        <f t="shared" si="537"/>
        <v>0</v>
      </c>
      <c r="J3464" s="12">
        <f t="shared" si="544"/>
        <v>0</v>
      </c>
      <c r="K3464" s="12">
        <f t="shared" si="545"/>
        <v>0</v>
      </c>
      <c r="L3464" s="12">
        <f t="shared" si="546"/>
        <v>5.3118532862839629</v>
      </c>
      <c r="M3464" s="12">
        <f t="shared" si="541"/>
        <v>5.3118532862839629</v>
      </c>
      <c r="N3464" s="13"/>
    </row>
    <row r="3465" spans="1:14" x14ac:dyDescent="0.2">
      <c r="A3465" s="10" t="s">
        <v>3447</v>
      </c>
      <c r="B3465" s="6">
        <f>IF($C$10=2012,profiles!C3452,IF($C$10=2013,profiles!E3452,IF($C$10=2014,profiles!G3452,IF($C$10=2015,profiles!I3452,IF($C$10=2016,profiles!K3452)))))</f>
        <v>52.289000000000001</v>
      </c>
      <c r="C3465" s="6">
        <f>IF($C$10=2012,profiles!D3452,IF($C$10=2013,profiles!F3452,IF($C$10=2014,profiles!H3452,IF($C$10=2015,profiles!J3452,IF($C$10=2016,profiles!L3452)))))</f>
        <v>0.20648650199386062</v>
      </c>
      <c r="D3465" s="11">
        <f t="shared" si="542"/>
        <v>41.297300398772123</v>
      </c>
      <c r="E3465" s="11">
        <f t="shared" si="538"/>
        <v>0</v>
      </c>
      <c r="F3465" s="11">
        <f t="shared" si="539"/>
        <v>41.297300398772123</v>
      </c>
      <c r="G3465" s="11">
        <f t="shared" si="540"/>
        <v>10.991699601227879</v>
      </c>
      <c r="H3465" s="12">
        <f t="shared" si="543"/>
        <v>0</v>
      </c>
      <c r="I3465" s="12">
        <f t="shared" si="537"/>
        <v>0</v>
      </c>
      <c r="J3465" s="12">
        <f t="shared" si="544"/>
        <v>0</v>
      </c>
      <c r="K3465" s="12">
        <f t="shared" si="545"/>
        <v>0</v>
      </c>
      <c r="L3465" s="12">
        <f t="shared" si="546"/>
        <v>10.991699601227879</v>
      </c>
      <c r="M3465" s="12">
        <f t="shared" si="541"/>
        <v>10.991699601227879</v>
      </c>
      <c r="N3465" s="13"/>
    </row>
    <row r="3466" spans="1:14" x14ac:dyDescent="0.2">
      <c r="A3466" s="10" t="s">
        <v>3448</v>
      </c>
      <c r="B3466" s="6">
        <f>IF($C$10=2012,profiles!C3453,IF($C$10=2013,profiles!E3453,IF($C$10=2014,profiles!G3453,IF($C$10=2015,profiles!I3453,IF($C$10=2016,profiles!K3453)))))</f>
        <v>52.435000000000002</v>
      </c>
      <c r="C3466" s="6">
        <f>IF($C$10=2012,profiles!D3453,IF($C$10=2013,profiles!F3453,IF($C$10=2014,profiles!H3453,IF($C$10=2015,profiles!J3453,IF($C$10=2016,profiles!L3453)))))</f>
        <v>0.16625068135525145</v>
      </c>
      <c r="D3466" s="11">
        <f t="shared" si="542"/>
        <v>33.250136271050287</v>
      </c>
      <c r="E3466" s="11">
        <f t="shared" si="538"/>
        <v>0</v>
      </c>
      <c r="F3466" s="11">
        <f t="shared" si="539"/>
        <v>33.250136271050287</v>
      </c>
      <c r="G3466" s="11">
        <f t="shared" si="540"/>
        <v>19.184863728949715</v>
      </c>
      <c r="H3466" s="12">
        <f t="shared" si="543"/>
        <v>0</v>
      </c>
      <c r="I3466" s="12">
        <f t="shared" si="537"/>
        <v>0</v>
      </c>
      <c r="J3466" s="12">
        <f t="shared" si="544"/>
        <v>0</v>
      </c>
      <c r="K3466" s="12">
        <f t="shared" si="545"/>
        <v>0</v>
      </c>
      <c r="L3466" s="12">
        <f t="shared" si="546"/>
        <v>19.184863728949715</v>
      </c>
      <c r="M3466" s="12">
        <f t="shared" si="541"/>
        <v>19.184863728949715</v>
      </c>
      <c r="N3466" s="13"/>
    </row>
    <row r="3467" spans="1:14" x14ac:dyDescent="0.2">
      <c r="A3467" s="10" t="s">
        <v>3449</v>
      </c>
      <c r="B3467" s="6">
        <f>IF($C$10=2012,profiles!C3454,IF($C$10=2013,profiles!E3454,IF($C$10=2014,profiles!G3454,IF($C$10=2015,profiles!I3454,IF($C$10=2016,profiles!K3454)))))</f>
        <v>52.523000000000003</v>
      </c>
      <c r="C3467" s="6">
        <f>IF($C$10=2012,profiles!D3454,IF($C$10=2013,profiles!F3454,IF($C$10=2014,profiles!H3454,IF($C$10=2015,profiles!J3454,IF($C$10=2016,profiles!L3454)))))</f>
        <v>0.11518489829876352</v>
      </c>
      <c r="D3467" s="11">
        <f t="shared" si="542"/>
        <v>23.036979659752703</v>
      </c>
      <c r="E3467" s="11">
        <f t="shared" si="538"/>
        <v>0</v>
      </c>
      <c r="F3467" s="11">
        <f t="shared" si="539"/>
        <v>23.036979659752703</v>
      </c>
      <c r="G3467" s="11">
        <f t="shared" si="540"/>
        <v>29.4860203402473</v>
      </c>
      <c r="H3467" s="12">
        <f t="shared" si="543"/>
        <v>0</v>
      </c>
      <c r="I3467" s="12">
        <f t="shared" si="537"/>
        <v>0</v>
      </c>
      <c r="J3467" s="12">
        <f t="shared" si="544"/>
        <v>0</v>
      </c>
      <c r="K3467" s="12">
        <f t="shared" si="545"/>
        <v>0</v>
      </c>
      <c r="L3467" s="12">
        <f t="shared" si="546"/>
        <v>29.4860203402473</v>
      </c>
      <c r="M3467" s="12">
        <f t="shared" si="541"/>
        <v>29.4860203402473</v>
      </c>
      <c r="N3467" s="13"/>
    </row>
    <row r="3468" spans="1:14" x14ac:dyDescent="0.2">
      <c r="A3468" s="10" t="s">
        <v>3450</v>
      </c>
      <c r="B3468" s="6">
        <f>IF($C$10=2012,profiles!C3455,IF($C$10=2013,profiles!E3455,IF($C$10=2014,profiles!G3455,IF($C$10=2015,profiles!I3455,IF($C$10=2016,profiles!K3455)))))</f>
        <v>51.673000000000002</v>
      </c>
      <c r="C3468" s="6">
        <f>IF($C$10=2012,profiles!D3455,IF($C$10=2013,profiles!F3455,IF($C$10=2014,profiles!H3455,IF($C$10=2015,profiles!J3455,IF($C$10=2016,profiles!L3455)))))</f>
        <v>5.6559658031385372E-2</v>
      </c>
      <c r="D3468" s="11">
        <f t="shared" si="542"/>
        <v>11.311931606277074</v>
      </c>
      <c r="E3468" s="11">
        <f t="shared" si="538"/>
        <v>0</v>
      </c>
      <c r="F3468" s="11">
        <f t="shared" si="539"/>
        <v>11.311931606277074</v>
      </c>
      <c r="G3468" s="11">
        <f t="shared" si="540"/>
        <v>40.361068393722931</v>
      </c>
      <c r="H3468" s="12">
        <f t="shared" si="543"/>
        <v>0</v>
      </c>
      <c r="I3468" s="12">
        <f t="shared" si="537"/>
        <v>0</v>
      </c>
      <c r="J3468" s="12">
        <f t="shared" si="544"/>
        <v>0</v>
      </c>
      <c r="K3468" s="12">
        <f t="shared" si="545"/>
        <v>0</v>
      </c>
      <c r="L3468" s="12">
        <f t="shared" si="546"/>
        <v>40.361068393722931</v>
      </c>
      <c r="M3468" s="12">
        <f t="shared" si="541"/>
        <v>40.361068393722931</v>
      </c>
      <c r="N3468" s="13"/>
    </row>
    <row r="3469" spans="1:14" x14ac:dyDescent="0.2">
      <c r="A3469" s="10" t="s">
        <v>3451</v>
      </c>
      <c r="B3469" s="6">
        <f>IF($C$10=2012,profiles!C3456,IF($C$10=2013,profiles!E3456,IF($C$10=2014,profiles!G3456,IF($C$10=2015,profiles!I3456,IF($C$10=2016,profiles!K3456)))))</f>
        <v>49.658999999999999</v>
      </c>
      <c r="C3469" s="6">
        <f>IF($C$10=2012,profiles!D3456,IF($C$10=2013,profiles!F3456,IF($C$10=2014,profiles!H3456,IF($C$10=2015,profiles!J3456,IF($C$10=2016,profiles!L3456)))))</f>
        <v>2.5905843876409328E-2</v>
      </c>
      <c r="D3469" s="11">
        <f t="shared" si="542"/>
        <v>5.1811687752818658</v>
      </c>
      <c r="E3469" s="11">
        <f t="shared" si="538"/>
        <v>0</v>
      </c>
      <c r="F3469" s="11">
        <f t="shared" si="539"/>
        <v>5.1811687752818658</v>
      </c>
      <c r="G3469" s="11">
        <f t="shared" si="540"/>
        <v>44.47783122471813</v>
      </c>
      <c r="H3469" s="12">
        <f t="shared" si="543"/>
        <v>0</v>
      </c>
      <c r="I3469" s="12">
        <f t="shared" si="537"/>
        <v>0</v>
      </c>
      <c r="J3469" s="12">
        <f t="shared" si="544"/>
        <v>0</v>
      </c>
      <c r="K3469" s="12">
        <f t="shared" si="545"/>
        <v>0</v>
      </c>
      <c r="L3469" s="12">
        <f t="shared" si="546"/>
        <v>44.47783122471813</v>
      </c>
      <c r="M3469" s="12">
        <f t="shared" si="541"/>
        <v>44.47783122471813</v>
      </c>
      <c r="N3469" s="13"/>
    </row>
    <row r="3470" spans="1:14" x14ac:dyDescent="0.2">
      <c r="A3470" s="10" t="s">
        <v>3452</v>
      </c>
      <c r="B3470" s="6">
        <f>IF($C$10=2012,profiles!C3457,IF($C$10=2013,profiles!E3457,IF($C$10=2014,profiles!G3457,IF($C$10=2015,profiles!I3457,IF($C$10=2016,profiles!K3457)))))</f>
        <v>48.901000000000003</v>
      </c>
      <c r="C3470" s="6">
        <f>IF($C$10=2012,profiles!D3457,IF($C$10=2013,profiles!F3457,IF($C$10=2014,profiles!H3457,IF($C$10=2015,profiles!J3457,IF($C$10=2016,profiles!L3457)))))</f>
        <v>1.7557449005938548E-2</v>
      </c>
      <c r="D3470" s="11">
        <f t="shared" si="542"/>
        <v>3.5114898011877096</v>
      </c>
      <c r="E3470" s="11">
        <f t="shared" si="538"/>
        <v>0</v>
      </c>
      <c r="F3470" s="11">
        <f t="shared" si="539"/>
        <v>3.5114898011877096</v>
      </c>
      <c r="G3470" s="11">
        <f t="shared" si="540"/>
        <v>45.389510198812296</v>
      </c>
      <c r="H3470" s="12">
        <f t="shared" si="543"/>
        <v>0</v>
      </c>
      <c r="I3470" s="12">
        <f t="shared" si="537"/>
        <v>0</v>
      </c>
      <c r="J3470" s="12">
        <f t="shared" si="544"/>
        <v>0</v>
      </c>
      <c r="K3470" s="12">
        <f t="shared" si="545"/>
        <v>0</v>
      </c>
      <c r="L3470" s="12">
        <f t="shared" si="546"/>
        <v>45.389510198812296</v>
      </c>
      <c r="M3470" s="12">
        <f t="shared" si="541"/>
        <v>45.389510198812296</v>
      </c>
      <c r="N3470" s="13"/>
    </row>
    <row r="3471" spans="1:14" x14ac:dyDescent="0.2">
      <c r="A3471" s="10" t="s">
        <v>3453</v>
      </c>
      <c r="B3471" s="6">
        <f>IF($C$10=2012,profiles!C3458,IF($C$10=2013,profiles!E3458,IF($C$10=2014,profiles!G3458,IF($C$10=2015,profiles!I3458,IF($C$10=2016,profiles!K3458)))))</f>
        <v>47.981999999999999</v>
      </c>
      <c r="C3471" s="6">
        <f>IF($C$10=2012,profiles!D3458,IF($C$10=2013,profiles!F3458,IF($C$10=2014,profiles!H3458,IF($C$10=2015,profiles!J3458,IF($C$10=2016,profiles!L3458)))))</f>
        <v>1.9307456178099092E-2</v>
      </c>
      <c r="D3471" s="11">
        <f t="shared" si="542"/>
        <v>3.8614912356198183</v>
      </c>
      <c r="E3471" s="11">
        <f t="shared" si="538"/>
        <v>0</v>
      </c>
      <c r="F3471" s="11">
        <f t="shared" si="539"/>
        <v>3.8614912356198183</v>
      </c>
      <c r="G3471" s="11">
        <f t="shared" si="540"/>
        <v>44.120508764380183</v>
      </c>
      <c r="H3471" s="12">
        <f t="shared" si="543"/>
        <v>0</v>
      </c>
      <c r="I3471" s="12">
        <f t="shared" si="537"/>
        <v>0</v>
      </c>
      <c r="J3471" s="12">
        <f t="shared" si="544"/>
        <v>0</v>
      </c>
      <c r="K3471" s="12">
        <f t="shared" si="545"/>
        <v>0</v>
      </c>
      <c r="L3471" s="12">
        <f t="shared" si="546"/>
        <v>44.120508764380183</v>
      </c>
      <c r="M3471" s="12">
        <f t="shared" si="541"/>
        <v>44.120508764380183</v>
      </c>
      <c r="N3471" s="13"/>
    </row>
    <row r="3472" spans="1:14" x14ac:dyDescent="0.2">
      <c r="A3472" s="10" t="s">
        <v>3454</v>
      </c>
      <c r="B3472" s="6">
        <f>IF($C$10=2012,profiles!C3459,IF($C$10=2013,profiles!E3459,IF($C$10=2014,profiles!G3459,IF($C$10=2015,profiles!I3459,IF($C$10=2016,profiles!K3459)))))</f>
        <v>44.857999999999997</v>
      </c>
      <c r="C3472" s="6">
        <f>IF($C$10=2012,profiles!D3459,IF($C$10=2013,profiles!F3459,IF($C$10=2014,profiles!H3459,IF($C$10=2015,profiles!J3459,IF($C$10=2016,profiles!L3459)))))</f>
        <v>2.1832056688756922E-2</v>
      </c>
      <c r="D3472" s="11">
        <f t="shared" si="542"/>
        <v>4.3664113377513845</v>
      </c>
      <c r="E3472" s="11">
        <f t="shared" si="538"/>
        <v>0</v>
      </c>
      <c r="F3472" s="11">
        <f t="shared" si="539"/>
        <v>4.3664113377513845</v>
      </c>
      <c r="G3472" s="11">
        <f t="shared" si="540"/>
        <v>40.49158866224861</v>
      </c>
      <c r="H3472" s="12">
        <f t="shared" si="543"/>
        <v>0</v>
      </c>
      <c r="I3472" s="12">
        <f t="shared" si="537"/>
        <v>0</v>
      </c>
      <c r="J3472" s="12">
        <f t="shared" si="544"/>
        <v>0</v>
      </c>
      <c r="K3472" s="12">
        <f t="shared" si="545"/>
        <v>0</v>
      </c>
      <c r="L3472" s="12">
        <f t="shared" si="546"/>
        <v>40.49158866224861</v>
      </c>
      <c r="M3472" s="12">
        <f t="shared" si="541"/>
        <v>40.49158866224861</v>
      </c>
      <c r="N3472" s="13"/>
    </row>
    <row r="3473" spans="1:14" x14ac:dyDescent="0.2">
      <c r="A3473" s="10" t="s">
        <v>3455</v>
      </c>
      <c r="B3473" s="6">
        <f>IF($C$10=2012,profiles!C3460,IF($C$10=2013,profiles!E3460,IF($C$10=2014,profiles!G3460,IF($C$10=2015,profiles!I3460,IF($C$10=2016,profiles!K3460)))))</f>
        <v>41.485999999999997</v>
      </c>
      <c r="C3473" s="6">
        <f>IF($C$10=2012,profiles!D3460,IF($C$10=2013,profiles!F3460,IF($C$10=2014,profiles!H3460,IF($C$10=2015,profiles!J3460,IF($C$10=2016,profiles!L3460)))))</f>
        <v>2.1659303459750989E-2</v>
      </c>
      <c r="D3473" s="11">
        <f t="shared" si="542"/>
        <v>4.3318606919501974</v>
      </c>
      <c r="E3473" s="11">
        <f t="shared" si="538"/>
        <v>0</v>
      </c>
      <c r="F3473" s="11">
        <f t="shared" si="539"/>
        <v>4.3318606919501974</v>
      </c>
      <c r="G3473" s="11">
        <f t="shared" si="540"/>
        <v>37.1541393080498</v>
      </c>
      <c r="H3473" s="12">
        <f t="shared" si="543"/>
        <v>0</v>
      </c>
      <c r="I3473" s="12">
        <f t="shared" si="537"/>
        <v>0</v>
      </c>
      <c r="J3473" s="12">
        <f t="shared" si="544"/>
        <v>0</v>
      </c>
      <c r="K3473" s="12">
        <f t="shared" si="545"/>
        <v>0</v>
      </c>
      <c r="L3473" s="12">
        <f t="shared" si="546"/>
        <v>37.1541393080498</v>
      </c>
      <c r="M3473" s="12">
        <f t="shared" si="541"/>
        <v>37.1541393080498</v>
      </c>
      <c r="N3473" s="13"/>
    </row>
    <row r="3474" spans="1:14" x14ac:dyDescent="0.2">
      <c r="A3474" s="10" t="s">
        <v>3456</v>
      </c>
      <c r="B3474" s="6">
        <f>IF($C$10=2012,profiles!C3461,IF($C$10=2013,profiles!E3461,IF($C$10=2014,profiles!G3461,IF($C$10=2015,profiles!I3461,IF($C$10=2016,profiles!K3461)))))</f>
        <v>39.329000000000001</v>
      </c>
      <c r="C3474" s="6">
        <f>IF($C$10=2012,profiles!D3461,IF($C$10=2013,profiles!F3461,IF($C$10=2014,profiles!H3461,IF($C$10=2015,profiles!J3461,IF($C$10=2016,profiles!L3461)))))</f>
        <v>2.1085547076711227E-2</v>
      </c>
      <c r="D3474" s="11">
        <f t="shared" si="542"/>
        <v>4.2171094153422457</v>
      </c>
      <c r="E3474" s="11">
        <f t="shared" si="538"/>
        <v>0</v>
      </c>
      <c r="F3474" s="11">
        <f t="shared" si="539"/>
        <v>4.2171094153422457</v>
      </c>
      <c r="G3474" s="11">
        <f t="shared" si="540"/>
        <v>35.111890584657758</v>
      </c>
      <c r="H3474" s="12">
        <f t="shared" si="543"/>
        <v>0</v>
      </c>
      <c r="I3474" s="12">
        <f t="shared" ref="I3474:I3537" si="547">MAX(MIN(E3474,($L$2-K3473)/$F$2),0)</f>
        <v>0</v>
      </c>
      <c r="J3474" s="12">
        <f t="shared" si="544"/>
        <v>0</v>
      </c>
      <c r="K3474" s="12">
        <f t="shared" si="545"/>
        <v>0</v>
      </c>
      <c r="L3474" s="12">
        <f t="shared" si="546"/>
        <v>35.111890584657758</v>
      </c>
      <c r="M3474" s="12">
        <f t="shared" si="541"/>
        <v>35.111890584657758</v>
      </c>
      <c r="N3474" s="13"/>
    </row>
    <row r="3475" spans="1:14" x14ac:dyDescent="0.2">
      <c r="A3475" s="10" t="s">
        <v>3457</v>
      </c>
      <c r="B3475" s="6">
        <f>IF($C$10=2012,profiles!C3462,IF($C$10=2013,profiles!E3462,IF($C$10=2014,profiles!G3462,IF($C$10=2015,profiles!I3462,IF($C$10=2016,profiles!K3462)))))</f>
        <v>38.188000000000002</v>
      </c>
      <c r="C3475" s="6">
        <f>IF($C$10=2012,profiles!D3462,IF($C$10=2013,profiles!F3462,IF($C$10=2014,profiles!H3462,IF($C$10=2015,profiles!J3462,IF($C$10=2016,profiles!L3462)))))</f>
        <v>2.269206494922256E-2</v>
      </c>
      <c r="D3475" s="11">
        <f t="shared" si="542"/>
        <v>4.5384129898445122</v>
      </c>
      <c r="E3475" s="11">
        <f t="shared" ref="E3475:E3538" si="548">D3475-F3475</f>
        <v>0</v>
      </c>
      <c r="F3475" s="11">
        <f t="shared" ref="F3475:F3538" si="549">MIN(D3475,B3475)</f>
        <v>4.5384129898445122</v>
      </c>
      <c r="G3475" s="11">
        <f t="shared" ref="G3475:G3538" si="550">B3475-F3475</f>
        <v>33.649587010155493</v>
      </c>
      <c r="H3475" s="12">
        <f t="shared" si="543"/>
        <v>0</v>
      </c>
      <c r="I3475" s="12">
        <f t="shared" si="547"/>
        <v>0</v>
      </c>
      <c r="J3475" s="12">
        <f t="shared" si="544"/>
        <v>0</v>
      </c>
      <c r="K3475" s="12">
        <f t="shared" si="545"/>
        <v>0</v>
      </c>
      <c r="L3475" s="12">
        <f t="shared" si="546"/>
        <v>33.649587010155493</v>
      </c>
      <c r="M3475" s="12">
        <f t="shared" ref="M3475:M3538" si="551">B3475-D3475</f>
        <v>33.649587010155493</v>
      </c>
      <c r="N3475" s="13"/>
    </row>
    <row r="3476" spans="1:14" x14ac:dyDescent="0.2">
      <c r="A3476" s="10" t="s">
        <v>3458</v>
      </c>
      <c r="B3476" s="6">
        <f>IF($C$10=2012,profiles!C3463,IF($C$10=2013,profiles!E3463,IF($C$10=2014,profiles!G3463,IF($C$10=2015,profiles!I3463,IF($C$10=2016,profiles!K3463)))))</f>
        <v>37.554000000000002</v>
      </c>
      <c r="C3476" s="6">
        <f>IF($C$10=2012,profiles!D3463,IF($C$10=2013,profiles!F3463,IF($C$10=2014,profiles!H3463,IF($C$10=2015,profiles!J3463,IF($C$10=2016,profiles!L3463)))))</f>
        <v>2.464283665155775E-2</v>
      </c>
      <c r="D3476" s="11">
        <f t="shared" ref="D3476:D3539" si="552">C3476*$C$2</f>
        <v>4.9285673303115498</v>
      </c>
      <c r="E3476" s="11">
        <f t="shared" si="548"/>
        <v>0</v>
      </c>
      <c r="F3476" s="11">
        <f t="shared" si="549"/>
        <v>4.9285673303115498</v>
      </c>
      <c r="G3476" s="11">
        <f t="shared" si="550"/>
        <v>32.62543266968845</v>
      </c>
      <c r="H3476" s="12">
        <f t="shared" ref="H3476:H3539" si="553">E3476-I3476</f>
        <v>0</v>
      </c>
      <c r="I3476" s="12">
        <f t="shared" si="547"/>
        <v>0</v>
      </c>
      <c r="J3476" s="12">
        <f t="shared" ref="J3476:J3539" si="554">MIN(G3476,K3475*$F$3)</f>
        <v>0</v>
      </c>
      <c r="K3476" s="12">
        <f t="shared" ref="K3476:K3539" si="555">K3475+I3476*$F$2-J3476/$F$3</f>
        <v>0</v>
      </c>
      <c r="L3476" s="12">
        <f t="shared" ref="L3476:L3539" si="556">MAX(G3476-J3476,0)</f>
        <v>32.62543266968845</v>
      </c>
      <c r="M3476" s="12">
        <f t="shared" si="551"/>
        <v>32.62543266968845</v>
      </c>
      <c r="N3476" s="13"/>
    </row>
    <row r="3477" spans="1:14" x14ac:dyDescent="0.2">
      <c r="A3477" s="10" t="s">
        <v>3459</v>
      </c>
      <c r="B3477" s="6">
        <f>IF($C$10=2012,profiles!C3464,IF($C$10=2013,profiles!E3464,IF($C$10=2014,profiles!G3464,IF($C$10=2015,profiles!I3464,IF($C$10=2016,profiles!K3464)))))</f>
        <v>37.557000000000002</v>
      </c>
      <c r="C3477" s="6">
        <f>IF($C$10=2012,profiles!D3464,IF($C$10=2013,profiles!F3464,IF($C$10=2014,profiles!H3464,IF($C$10=2015,profiles!J3464,IF($C$10=2016,profiles!L3464)))))</f>
        <v>2.9835331918067587E-2</v>
      </c>
      <c r="D3477" s="11">
        <f t="shared" si="552"/>
        <v>5.9670663836135169</v>
      </c>
      <c r="E3477" s="11">
        <f t="shared" si="548"/>
        <v>0</v>
      </c>
      <c r="F3477" s="11">
        <f t="shared" si="549"/>
        <v>5.9670663836135169</v>
      </c>
      <c r="G3477" s="11">
        <f t="shared" si="550"/>
        <v>31.589933616386485</v>
      </c>
      <c r="H3477" s="12">
        <f t="shared" si="553"/>
        <v>0</v>
      </c>
      <c r="I3477" s="12">
        <f t="shared" si="547"/>
        <v>0</v>
      </c>
      <c r="J3477" s="12">
        <f t="shared" si="554"/>
        <v>0</v>
      </c>
      <c r="K3477" s="12">
        <f t="shared" si="555"/>
        <v>0</v>
      </c>
      <c r="L3477" s="12">
        <f t="shared" si="556"/>
        <v>31.589933616386485</v>
      </c>
      <c r="M3477" s="12">
        <f t="shared" si="551"/>
        <v>31.589933616386485</v>
      </c>
      <c r="N3477" s="13"/>
    </row>
    <row r="3478" spans="1:14" x14ac:dyDescent="0.2">
      <c r="A3478" s="10" t="s">
        <v>3460</v>
      </c>
      <c r="B3478" s="6">
        <f>IF($C$10=2012,profiles!C3465,IF($C$10=2013,profiles!E3465,IF($C$10=2014,profiles!G3465,IF($C$10=2015,profiles!I3465,IF($C$10=2016,profiles!K3465)))))</f>
        <v>37.225999999999999</v>
      </c>
      <c r="C3478" s="6">
        <f>IF($C$10=2012,profiles!D3465,IF($C$10=2013,profiles!F3465,IF($C$10=2014,profiles!H3465,IF($C$10=2015,profiles!J3465,IF($C$10=2016,profiles!L3465)))))</f>
        <v>3.2775833381146369E-2</v>
      </c>
      <c r="D3478" s="11">
        <f t="shared" si="552"/>
        <v>6.5551666762292733</v>
      </c>
      <c r="E3478" s="11">
        <f t="shared" si="548"/>
        <v>0</v>
      </c>
      <c r="F3478" s="11">
        <f t="shared" si="549"/>
        <v>6.5551666762292733</v>
      </c>
      <c r="G3478" s="11">
        <f t="shared" si="550"/>
        <v>30.670833323770726</v>
      </c>
      <c r="H3478" s="12">
        <f t="shared" si="553"/>
        <v>0</v>
      </c>
      <c r="I3478" s="12">
        <f t="shared" si="547"/>
        <v>0</v>
      </c>
      <c r="J3478" s="12">
        <f t="shared" si="554"/>
        <v>0</v>
      </c>
      <c r="K3478" s="12">
        <f t="shared" si="555"/>
        <v>0</v>
      </c>
      <c r="L3478" s="12">
        <f t="shared" si="556"/>
        <v>30.670833323770726</v>
      </c>
      <c r="M3478" s="12">
        <f t="shared" si="551"/>
        <v>30.670833323770726</v>
      </c>
      <c r="N3478" s="13"/>
    </row>
    <row r="3479" spans="1:14" x14ac:dyDescent="0.2">
      <c r="A3479" s="10" t="s">
        <v>3461</v>
      </c>
      <c r="B3479" s="6">
        <f>IF($C$10=2012,profiles!C3466,IF($C$10=2013,profiles!E3466,IF($C$10=2014,profiles!G3466,IF($C$10=2015,profiles!I3466,IF($C$10=2016,profiles!K3466)))))</f>
        <v>38.161000000000001</v>
      </c>
      <c r="C3479" s="6">
        <f>IF($C$10=2012,profiles!D3466,IF($C$10=2013,profiles!F3466,IF($C$10=2014,profiles!H3466,IF($C$10=2015,profiles!J3466,IF($C$10=2016,profiles!L3466)))))</f>
        <v>4.9988524872339207E-2</v>
      </c>
      <c r="D3479" s="11">
        <f t="shared" si="552"/>
        <v>9.9977049744678421</v>
      </c>
      <c r="E3479" s="11">
        <f t="shared" si="548"/>
        <v>0</v>
      </c>
      <c r="F3479" s="11">
        <f t="shared" si="549"/>
        <v>9.9977049744678421</v>
      </c>
      <c r="G3479" s="11">
        <f t="shared" si="550"/>
        <v>28.163295025532157</v>
      </c>
      <c r="H3479" s="12">
        <f t="shared" si="553"/>
        <v>0</v>
      </c>
      <c r="I3479" s="12">
        <f t="shared" si="547"/>
        <v>0</v>
      </c>
      <c r="J3479" s="12">
        <f t="shared" si="554"/>
        <v>0</v>
      </c>
      <c r="K3479" s="12">
        <f t="shared" si="555"/>
        <v>0</v>
      </c>
      <c r="L3479" s="12">
        <f t="shared" si="556"/>
        <v>28.163295025532157</v>
      </c>
      <c r="M3479" s="12">
        <f t="shared" si="551"/>
        <v>28.163295025532157</v>
      </c>
      <c r="N3479" s="13"/>
    </row>
    <row r="3480" spans="1:14" x14ac:dyDescent="0.2">
      <c r="A3480" s="10" t="s">
        <v>3462</v>
      </c>
      <c r="B3480" s="6">
        <f>IF($C$10=2012,profiles!C3467,IF($C$10=2013,profiles!E3467,IF($C$10=2014,profiles!G3467,IF($C$10=2015,profiles!I3467,IF($C$10=2016,profiles!K3467)))))</f>
        <v>41.003</v>
      </c>
      <c r="C3480" s="6">
        <f>IF($C$10=2012,profiles!D3467,IF($C$10=2013,profiles!F3467,IF($C$10=2014,profiles!H3467,IF($C$10=2015,profiles!J3467,IF($C$10=2016,profiles!L3467)))))</f>
        <v>8.5790923174020317E-2</v>
      </c>
      <c r="D3480" s="11">
        <f t="shared" si="552"/>
        <v>17.158184634804062</v>
      </c>
      <c r="E3480" s="11">
        <f t="shared" si="548"/>
        <v>0</v>
      </c>
      <c r="F3480" s="11">
        <f t="shared" si="549"/>
        <v>17.158184634804062</v>
      </c>
      <c r="G3480" s="11">
        <f t="shared" si="550"/>
        <v>23.844815365195938</v>
      </c>
      <c r="H3480" s="12">
        <f t="shared" si="553"/>
        <v>0</v>
      </c>
      <c r="I3480" s="12">
        <f t="shared" si="547"/>
        <v>0</v>
      </c>
      <c r="J3480" s="12">
        <f t="shared" si="554"/>
        <v>0</v>
      </c>
      <c r="K3480" s="12">
        <f t="shared" si="555"/>
        <v>0</v>
      </c>
      <c r="L3480" s="12">
        <f t="shared" si="556"/>
        <v>23.844815365195938</v>
      </c>
      <c r="M3480" s="12">
        <f t="shared" si="551"/>
        <v>23.844815365195938</v>
      </c>
      <c r="N3480" s="13"/>
    </row>
    <row r="3481" spans="1:14" x14ac:dyDescent="0.2">
      <c r="A3481" s="10" t="s">
        <v>3463</v>
      </c>
      <c r="B3481" s="6">
        <f>IF($C$10=2012,profiles!C3468,IF($C$10=2013,profiles!E3468,IF($C$10=2014,profiles!G3468,IF($C$10=2015,profiles!I3468,IF($C$10=2016,profiles!K3468)))))</f>
        <v>44.878</v>
      </c>
      <c r="C3481" s="6">
        <f>IF($C$10=2012,profiles!D3468,IF($C$10=2013,profiles!F3468,IF($C$10=2014,profiles!H3468,IF($C$10=2015,profiles!J3468,IF($C$10=2016,profiles!L3468)))))</f>
        <v>0.15096964828733719</v>
      </c>
      <c r="D3481" s="11">
        <f t="shared" si="552"/>
        <v>30.193929657467439</v>
      </c>
      <c r="E3481" s="11">
        <f t="shared" si="548"/>
        <v>0</v>
      </c>
      <c r="F3481" s="11">
        <f t="shared" si="549"/>
        <v>30.193929657467439</v>
      </c>
      <c r="G3481" s="11">
        <f t="shared" si="550"/>
        <v>14.684070342532561</v>
      </c>
      <c r="H3481" s="12">
        <f t="shared" si="553"/>
        <v>0</v>
      </c>
      <c r="I3481" s="12">
        <f t="shared" si="547"/>
        <v>0</v>
      </c>
      <c r="J3481" s="12">
        <f t="shared" si="554"/>
        <v>0</v>
      </c>
      <c r="K3481" s="12">
        <f t="shared" si="555"/>
        <v>0</v>
      </c>
      <c r="L3481" s="12">
        <f t="shared" si="556"/>
        <v>14.684070342532561</v>
      </c>
      <c r="M3481" s="12">
        <f t="shared" si="551"/>
        <v>14.684070342532561</v>
      </c>
      <c r="N3481" s="13"/>
    </row>
    <row r="3482" spans="1:14" x14ac:dyDescent="0.2">
      <c r="A3482" s="10" t="s">
        <v>3464</v>
      </c>
      <c r="B3482" s="6">
        <f>IF($C$10=2012,profiles!C3469,IF($C$10=2013,profiles!E3469,IF($C$10=2014,profiles!G3469,IF($C$10=2015,profiles!I3469,IF($C$10=2016,profiles!K3469)))))</f>
        <v>47.802999999999997</v>
      </c>
      <c r="C3482" s="6">
        <f>IF($C$10=2012,profiles!D3469,IF($C$10=2013,profiles!F3469,IF($C$10=2014,profiles!H3469,IF($C$10=2015,profiles!J3469,IF($C$10=2016,profiles!L3469)))))</f>
        <v>0.22356417465144299</v>
      </c>
      <c r="D3482" s="11">
        <f t="shared" si="552"/>
        <v>44.712834930288601</v>
      </c>
      <c r="E3482" s="11">
        <f t="shared" si="548"/>
        <v>0</v>
      </c>
      <c r="F3482" s="11">
        <f t="shared" si="549"/>
        <v>44.712834930288601</v>
      </c>
      <c r="G3482" s="11">
        <f t="shared" si="550"/>
        <v>3.0901650697113965</v>
      </c>
      <c r="H3482" s="12">
        <f t="shared" si="553"/>
        <v>0</v>
      </c>
      <c r="I3482" s="12">
        <f t="shared" si="547"/>
        <v>0</v>
      </c>
      <c r="J3482" s="12">
        <f t="shared" si="554"/>
        <v>0</v>
      </c>
      <c r="K3482" s="12">
        <f t="shared" si="555"/>
        <v>0</v>
      </c>
      <c r="L3482" s="12">
        <f t="shared" si="556"/>
        <v>3.0901650697113965</v>
      </c>
      <c r="M3482" s="12">
        <f t="shared" si="551"/>
        <v>3.0901650697113965</v>
      </c>
      <c r="N3482" s="13"/>
    </row>
    <row r="3483" spans="1:14" x14ac:dyDescent="0.2">
      <c r="A3483" s="10" t="s">
        <v>3465</v>
      </c>
      <c r="B3483" s="6">
        <f>IF($C$10=2012,profiles!C3470,IF($C$10=2013,profiles!E3470,IF($C$10=2014,profiles!G3470,IF($C$10=2015,profiles!I3470,IF($C$10=2016,profiles!K3470)))))</f>
        <v>49.749000000000002</v>
      </c>
      <c r="C3483" s="6">
        <f>IF($C$10=2012,profiles!D3470,IF($C$10=2013,profiles!F3470,IF($C$10=2014,profiles!H3470,IF($C$10=2015,profiles!J3470,IF($C$10=2016,profiles!L3470)))))</f>
        <v>0.28214470135980263</v>
      </c>
      <c r="D3483" s="11">
        <f t="shared" si="552"/>
        <v>56.428940271960528</v>
      </c>
      <c r="E3483" s="11">
        <f t="shared" si="548"/>
        <v>6.6799402719605254</v>
      </c>
      <c r="F3483" s="11">
        <f t="shared" si="549"/>
        <v>49.749000000000002</v>
      </c>
      <c r="G3483" s="11">
        <f t="shared" si="550"/>
        <v>0</v>
      </c>
      <c r="H3483" s="12">
        <f t="shared" si="553"/>
        <v>0</v>
      </c>
      <c r="I3483" s="12">
        <f t="shared" si="547"/>
        <v>6.6799402719605254</v>
      </c>
      <c r="J3483" s="12">
        <f t="shared" si="554"/>
        <v>0</v>
      </c>
      <c r="K3483" s="12">
        <f t="shared" si="555"/>
        <v>5.4107516202880257</v>
      </c>
      <c r="L3483" s="12">
        <f t="shared" si="556"/>
        <v>0</v>
      </c>
      <c r="M3483" s="12">
        <f t="shared" si="551"/>
        <v>-6.6799402719605254</v>
      </c>
      <c r="N3483" s="13"/>
    </row>
    <row r="3484" spans="1:14" x14ac:dyDescent="0.2">
      <c r="A3484" s="10" t="s">
        <v>3466</v>
      </c>
      <c r="B3484" s="6">
        <f>IF($C$10=2012,profiles!C3471,IF($C$10=2013,profiles!E3471,IF($C$10=2014,profiles!G3471,IF($C$10=2015,profiles!I3471,IF($C$10=2016,profiles!K3471)))))</f>
        <v>51.655000000000001</v>
      </c>
      <c r="C3484" s="6">
        <f>IF($C$10=2012,profiles!D3471,IF($C$10=2013,profiles!F3471,IF($C$10=2014,profiles!H3471,IF($C$10=2015,profiles!J3471,IF($C$10=2016,profiles!L3471)))))</f>
        <v>0.31778931665614779</v>
      </c>
      <c r="D3484" s="11">
        <f t="shared" si="552"/>
        <v>63.557863331229555</v>
      </c>
      <c r="E3484" s="11">
        <f t="shared" si="548"/>
        <v>11.902863331229554</v>
      </c>
      <c r="F3484" s="11">
        <f t="shared" si="549"/>
        <v>51.655000000000001</v>
      </c>
      <c r="G3484" s="11">
        <f t="shared" si="550"/>
        <v>0</v>
      </c>
      <c r="H3484" s="12">
        <f t="shared" si="553"/>
        <v>0</v>
      </c>
      <c r="I3484" s="12">
        <f t="shared" si="547"/>
        <v>11.902863331229554</v>
      </c>
      <c r="J3484" s="12">
        <f t="shared" si="554"/>
        <v>0</v>
      </c>
      <c r="K3484" s="12">
        <f t="shared" si="555"/>
        <v>15.052070918583965</v>
      </c>
      <c r="L3484" s="12">
        <f t="shared" si="556"/>
        <v>0</v>
      </c>
      <c r="M3484" s="12">
        <f t="shared" si="551"/>
        <v>-11.902863331229554</v>
      </c>
      <c r="N3484" s="13"/>
    </row>
    <row r="3485" spans="1:14" x14ac:dyDescent="0.2">
      <c r="A3485" s="10" t="s">
        <v>3467</v>
      </c>
      <c r="B3485" s="6">
        <f>IF($C$10=2012,profiles!C3472,IF($C$10=2013,profiles!E3472,IF($C$10=2014,profiles!G3472,IF($C$10=2015,profiles!I3472,IF($C$10=2016,profiles!K3472)))))</f>
        <v>51.301000000000002</v>
      </c>
      <c r="C3485" s="6">
        <f>IF($C$10=2012,profiles!D3472,IF($C$10=2013,profiles!F3472,IF($C$10=2014,profiles!H3472,IF($C$10=2015,profiles!J3472,IF($C$10=2016,profiles!L3472)))))</f>
        <v>0.32889150266796718</v>
      </c>
      <c r="D3485" s="11">
        <f t="shared" si="552"/>
        <v>65.778300533593438</v>
      </c>
      <c r="E3485" s="11">
        <f t="shared" si="548"/>
        <v>14.477300533593436</v>
      </c>
      <c r="F3485" s="11">
        <f t="shared" si="549"/>
        <v>51.301000000000002</v>
      </c>
      <c r="G3485" s="11">
        <f t="shared" si="550"/>
        <v>0</v>
      </c>
      <c r="H3485" s="12">
        <f t="shared" si="553"/>
        <v>0</v>
      </c>
      <c r="I3485" s="12">
        <f t="shared" si="547"/>
        <v>14.477300533593436</v>
      </c>
      <c r="J3485" s="12">
        <f t="shared" si="554"/>
        <v>0</v>
      </c>
      <c r="K3485" s="12">
        <f t="shared" si="555"/>
        <v>26.778684350794649</v>
      </c>
      <c r="L3485" s="12">
        <f t="shared" si="556"/>
        <v>0</v>
      </c>
      <c r="M3485" s="12">
        <f t="shared" si="551"/>
        <v>-14.477300533593436</v>
      </c>
      <c r="N3485" s="13"/>
    </row>
    <row r="3486" spans="1:14" x14ac:dyDescent="0.2">
      <c r="A3486" s="10" t="s">
        <v>3468</v>
      </c>
      <c r="B3486" s="6">
        <f>IF($C$10=2012,profiles!C3473,IF($C$10=2013,profiles!E3473,IF($C$10=2014,profiles!G3473,IF($C$10=2015,profiles!I3473,IF($C$10=2016,profiles!K3473)))))</f>
        <v>49.210999999999999</v>
      </c>
      <c r="C3486" s="6">
        <f>IF($C$10=2012,profiles!D3473,IF($C$10=2013,profiles!F3473,IF($C$10=2014,profiles!H3473,IF($C$10=2015,profiles!J3473,IF($C$10=2016,profiles!L3473)))))</f>
        <v>0.32150438923633023</v>
      </c>
      <c r="D3486" s="11">
        <f t="shared" si="552"/>
        <v>64.300877847266051</v>
      </c>
      <c r="E3486" s="11">
        <f t="shared" si="548"/>
        <v>15.089877847266052</v>
      </c>
      <c r="F3486" s="11">
        <f t="shared" si="549"/>
        <v>49.210999999999999</v>
      </c>
      <c r="G3486" s="11">
        <f t="shared" si="550"/>
        <v>0</v>
      </c>
      <c r="H3486" s="12">
        <f t="shared" si="553"/>
        <v>0</v>
      </c>
      <c r="I3486" s="12">
        <f t="shared" si="547"/>
        <v>15.089877847266052</v>
      </c>
      <c r="J3486" s="12">
        <f t="shared" si="554"/>
        <v>0</v>
      </c>
      <c r="K3486" s="12">
        <f t="shared" si="555"/>
        <v>39.001485407080153</v>
      </c>
      <c r="L3486" s="12">
        <f t="shared" si="556"/>
        <v>0</v>
      </c>
      <c r="M3486" s="12">
        <f t="shared" si="551"/>
        <v>-15.089877847266052</v>
      </c>
      <c r="N3486" s="13"/>
    </row>
    <row r="3487" spans="1:14" x14ac:dyDescent="0.2">
      <c r="A3487" s="10" t="s">
        <v>3469</v>
      </c>
      <c r="B3487" s="6">
        <f>IF($C$10=2012,profiles!C3474,IF($C$10=2013,profiles!E3474,IF($C$10=2014,profiles!G3474,IF($C$10=2015,profiles!I3474,IF($C$10=2016,profiles!K3474)))))</f>
        <v>47.625999999999998</v>
      </c>
      <c r="C3487" s="6">
        <f>IF($C$10=2012,profiles!D3474,IF($C$10=2013,profiles!F3474,IF($C$10=2014,profiles!H3474,IF($C$10=2015,profiles!J3474,IF($C$10=2016,profiles!L3474)))))</f>
        <v>0.30883871708072752</v>
      </c>
      <c r="D3487" s="11">
        <f t="shared" si="552"/>
        <v>61.767743416145507</v>
      </c>
      <c r="E3487" s="11">
        <f t="shared" si="548"/>
        <v>14.141743416145509</v>
      </c>
      <c r="F3487" s="11">
        <f t="shared" si="549"/>
        <v>47.625999999999998</v>
      </c>
      <c r="G3487" s="11">
        <f t="shared" si="550"/>
        <v>0</v>
      </c>
      <c r="H3487" s="12">
        <f t="shared" si="553"/>
        <v>0</v>
      </c>
      <c r="I3487" s="12">
        <f t="shared" si="547"/>
        <v>14.141743416145509</v>
      </c>
      <c r="J3487" s="12">
        <f t="shared" si="554"/>
        <v>0</v>
      </c>
      <c r="K3487" s="12">
        <f t="shared" si="555"/>
        <v>50.456297574158015</v>
      </c>
      <c r="L3487" s="12">
        <f t="shared" si="556"/>
        <v>0</v>
      </c>
      <c r="M3487" s="12">
        <f t="shared" si="551"/>
        <v>-14.141743416145509</v>
      </c>
      <c r="N3487" s="13"/>
    </row>
    <row r="3488" spans="1:14" x14ac:dyDescent="0.2">
      <c r="A3488" s="10" t="s">
        <v>3470</v>
      </c>
      <c r="B3488" s="6">
        <f>IF($C$10=2012,profiles!C3475,IF($C$10=2013,profiles!E3475,IF($C$10=2014,profiles!G3475,IF($C$10=2015,profiles!I3475,IF($C$10=2016,profiles!K3475)))))</f>
        <v>46.399000000000001</v>
      </c>
      <c r="C3488" s="6">
        <f>IF($C$10=2012,profiles!D3475,IF($C$10=2013,profiles!F3475,IF($C$10=2014,profiles!H3475,IF($C$10=2015,profiles!J3475,IF($C$10=2016,profiles!L3475)))))</f>
        <v>0.27868781915198809</v>
      </c>
      <c r="D3488" s="11">
        <f t="shared" si="552"/>
        <v>55.737563830397619</v>
      </c>
      <c r="E3488" s="11">
        <f t="shared" si="548"/>
        <v>9.3385638303976179</v>
      </c>
      <c r="F3488" s="11">
        <f t="shared" si="549"/>
        <v>46.399000000000001</v>
      </c>
      <c r="G3488" s="11">
        <f t="shared" si="550"/>
        <v>0</v>
      </c>
      <c r="H3488" s="12">
        <f t="shared" si="553"/>
        <v>0</v>
      </c>
      <c r="I3488" s="12">
        <f t="shared" si="547"/>
        <v>9.3385638303976179</v>
      </c>
      <c r="J3488" s="12">
        <f t="shared" si="554"/>
        <v>0</v>
      </c>
      <c r="K3488" s="12">
        <f t="shared" si="555"/>
        <v>58.020534276780083</v>
      </c>
      <c r="L3488" s="12">
        <f t="shared" si="556"/>
        <v>0</v>
      </c>
      <c r="M3488" s="12">
        <f t="shared" si="551"/>
        <v>-9.3385638303976179</v>
      </c>
      <c r="N3488" s="13"/>
    </row>
    <row r="3489" spans="1:14" x14ac:dyDescent="0.2">
      <c r="A3489" s="10" t="s">
        <v>3471</v>
      </c>
      <c r="B3489" s="6">
        <f>IF($C$10=2012,profiles!C3476,IF($C$10=2013,profiles!E3476,IF($C$10=2014,profiles!G3476,IF($C$10=2015,profiles!I3476,IF($C$10=2016,profiles!K3476)))))</f>
        <v>45.871000000000002</v>
      </c>
      <c r="C3489" s="6">
        <f>IF($C$10=2012,profiles!D3476,IF($C$10=2013,profiles!F3476,IF($C$10=2014,profiles!H3476,IF($C$10=2015,profiles!J3476,IF($C$10=2016,profiles!L3476)))))</f>
        <v>0.23258649377474325</v>
      </c>
      <c r="D3489" s="11">
        <f t="shared" si="552"/>
        <v>46.517298754948648</v>
      </c>
      <c r="E3489" s="11">
        <f t="shared" si="548"/>
        <v>0.64629875494864564</v>
      </c>
      <c r="F3489" s="11">
        <f t="shared" si="549"/>
        <v>45.871000000000002</v>
      </c>
      <c r="G3489" s="11">
        <f t="shared" si="550"/>
        <v>0</v>
      </c>
      <c r="H3489" s="12">
        <f t="shared" si="553"/>
        <v>0</v>
      </c>
      <c r="I3489" s="12">
        <f t="shared" si="547"/>
        <v>0.64629875494864564</v>
      </c>
      <c r="J3489" s="12">
        <f t="shared" si="554"/>
        <v>0</v>
      </c>
      <c r="K3489" s="12">
        <f t="shared" si="555"/>
        <v>58.544036268288487</v>
      </c>
      <c r="L3489" s="12">
        <f t="shared" si="556"/>
        <v>0</v>
      </c>
      <c r="M3489" s="12">
        <f t="shared" si="551"/>
        <v>-0.64629875494864564</v>
      </c>
      <c r="N3489" s="13"/>
    </row>
    <row r="3490" spans="1:14" x14ac:dyDescent="0.2">
      <c r="A3490" s="10" t="s">
        <v>3472</v>
      </c>
      <c r="B3490" s="6">
        <f>IF($C$10=2012,profiles!C3477,IF($C$10=2013,profiles!E3477,IF($C$10=2014,profiles!G3477,IF($C$10=2015,profiles!I3477,IF($C$10=2016,profiles!K3477)))))</f>
        <v>46.921999999999997</v>
      </c>
      <c r="C3490" s="6">
        <f>IF($C$10=2012,profiles!D3477,IF($C$10=2013,profiles!F3477,IF($C$10=2014,profiles!H3477,IF($C$10=2015,profiles!J3477,IF($C$10=2016,profiles!L3477)))))</f>
        <v>0.17027655057662516</v>
      </c>
      <c r="D3490" s="11">
        <f t="shared" si="552"/>
        <v>34.055310115325035</v>
      </c>
      <c r="E3490" s="11">
        <f t="shared" si="548"/>
        <v>0</v>
      </c>
      <c r="F3490" s="11">
        <f t="shared" si="549"/>
        <v>34.055310115325035</v>
      </c>
      <c r="G3490" s="11">
        <f t="shared" si="550"/>
        <v>12.866689884674962</v>
      </c>
      <c r="H3490" s="12">
        <f t="shared" si="553"/>
        <v>0</v>
      </c>
      <c r="I3490" s="12">
        <f t="shared" si="547"/>
        <v>0</v>
      </c>
      <c r="J3490" s="12">
        <f t="shared" si="554"/>
        <v>12.866689884674962</v>
      </c>
      <c r="K3490" s="12">
        <f t="shared" si="555"/>
        <v>44.649122785918117</v>
      </c>
      <c r="L3490" s="12">
        <f t="shared" si="556"/>
        <v>0</v>
      </c>
      <c r="M3490" s="12">
        <f t="shared" si="551"/>
        <v>12.866689884674962</v>
      </c>
      <c r="N3490" s="13"/>
    </row>
    <row r="3491" spans="1:14" x14ac:dyDescent="0.2">
      <c r="A3491" s="10" t="s">
        <v>3473</v>
      </c>
      <c r="B3491" s="6">
        <f>IF($C$10=2012,profiles!C3478,IF($C$10=2013,profiles!E3478,IF($C$10=2014,profiles!G3478,IF($C$10=2015,profiles!I3478,IF($C$10=2016,profiles!K3478)))))</f>
        <v>48.570999999999998</v>
      </c>
      <c r="C3491" s="6">
        <f>IF($C$10=2012,profiles!D3478,IF($C$10=2013,profiles!F3478,IF($C$10=2014,profiles!H3478,IF($C$10=2015,profiles!J3478,IF($C$10=2016,profiles!L3478)))))</f>
        <v>0.10438062998450857</v>
      </c>
      <c r="D3491" s="11">
        <f t="shared" si="552"/>
        <v>20.876125996901713</v>
      </c>
      <c r="E3491" s="11">
        <f t="shared" si="548"/>
        <v>0</v>
      </c>
      <c r="F3491" s="11">
        <f t="shared" si="549"/>
        <v>20.876125996901713</v>
      </c>
      <c r="G3491" s="11">
        <f t="shared" si="550"/>
        <v>27.694874003098285</v>
      </c>
      <c r="H3491" s="12">
        <f t="shared" si="553"/>
        <v>0</v>
      </c>
      <c r="I3491" s="12">
        <f t="shared" si="547"/>
        <v>0</v>
      </c>
      <c r="J3491" s="12">
        <f t="shared" si="554"/>
        <v>27.694874003098285</v>
      </c>
      <c r="K3491" s="12">
        <f t="shared" si="555"/>
        <v>14.741051508274182</v>
      </c>
      <c r="L3491" s="12">
        <f t="shared" si="556"/>
        <v>0</v>
      </c>
      <c r="M3491" s="12">
        <f t="shared" si="551"/>
        <v>27.694874003098285</v>
      </c>
      <c r="N3491" s="13"/>
    </row>
    <row r="3492" spans="1:14" x14ac:dyDescent="0.2">
      <c r="A3492" s="10" t="s">
        <v>3474</v>
      </c>
      <c r="B3492" s="6">
        <f>IF($C$10=2012,profiles!C3479,IF($C$10=2013,profiles!E3479,IF($C$10=2014,profiles!G3479,IF($C$10=2015,profiles!I3479,IF($C$10=2016,profiles!K3479)))))</f>
        <v>49.161999999999999</v>
      </c>
      <c r="C3492" s="6">
        <f>IF($C$10=2012,profiles!D3479,IF($C$10=2013,profiles!F3479,IF($C$10=2014,profiles!H3479,IF($C$10=2015,profiles!J3479,IF($C$10=2016,profiles!L3479)))))</f>
        <v>5.206839176085834E-2</v>
      </c>
      <c r="D3492" s="11">
        <f t="shared" si="552"/>
        <v>10.413678352171669</v>
      </c>
      <c r="E3492" s="11">
        <f t="shared" si="548"/>
        <v>0</v>
      </c>
      <c r="F3492" s="11">
        <f t="shared" si="549"/>
        <v>10.413678352171669</v>
      </c>
      <c r="G3492" s="11">
        <f t="shared" si="550"/>
        <v>38.748321647828334</v>
      </c>
      <c r="H3492" s="12">
        <f t="shared" si="553"/>
        <v>0</v>
      </c>
      <c r="I3492" s="12">
        <f t="shared" si="547"/>
        <v>0</v>
      </c>
      <c r="J3492" s="12">
        <f t="shared" si="554"/>
        <v>13.650213696661893</v>
      </c>
      <c r="K3492" s="12">
        <f t="shared" si="555"/>
        <v>0</v>
      </c>
      <c r="L3492" s="12">
        <f t="shared" si="556"/>
        <v>25.09810795116644</v>
      </c>
      <c r="M3492" s="12">
        <f t="shared" si="551"/>
        <v>38.748321647828334</v>
      </c>
      <c r="N3492" s="13"/>
    </row>
    <row r="3493" spans="1:14" x14ac:dyDescent="0.2">
      <c r="A3493" s="10" t="s">
        <v>3475</v>
      </c>
      <c r="B3493" s="6">
        <f>IF($C$10=2012,profiles!C3480,IF($C$10=2013,profiles!E3480,IF($C$10=2014,profiles!G3480,IF($C$10=2015,profiles!I3480,IF($C$10=2016,profiles!K3480)))))</f>
        <v>48.887999999999998</v>
      </c>
      <c r="C3493" s="6">
        <f>IF($C$10=2012,profiles!D3480,IF($C$10=2013,profiles!F3480,IF($C$10=2014,profiles!H3480,IF($C$10=2015,profiles!J3480,IF($C$10=2016,profiles!L3480)))))</f>
        <v>2.5144873486717539E-2</v>
      </c>
      <c r="D3493" s="11">
        <f t="shared" si="552"/>
        <v>5.0289746973435081</v>
      </c>
      <c r="E3493" s="11">
        <f t="shared" si="548"/>
        <v>0</v>
      </c>
      <c r="F3493" s="11">
        <f t="shared" si="549"/>
        <v>5.0289746973435081</v>
      </c>
      <c r="G3493" s="11">
        <f t="shared" si="550"/>
        <v>43.859025302656491</v>
      </c>
      <c r="H3493" s="12">
        <f t="shared" si="553"/>
        <v>0</v>
      </c>
      <c r="I3493" s="12">
        <f t="shared" si="547"/>
        <v>0</v>
      </c>
      <c r="J3493" s="12">
        <f t="shared" si="554"/>
        <v>0</v>
      </c>
      <c r="K3493" s="12">
        <f t="shared" si="555"/>
        <v>0</v>
      </c>
      <c r="L3493" s="12">
        <f t="shared" si="556"/>
        <v>43.859025302656491</v>
      </c>
      <c r="M3493" s="12">
        <f t="shared" si="551"/>
        <v>43.859025302656491</v>
      </c>
      <c r="N3493" s="13"/>
    </row>
    <row r="3494" spans="1:14" x14ac:dyDescent="0.2">
      <c r="A3494" s="10" t="s">
        <v>3476</v>
      </c>
      <c r="B3494" s="6">
        <f>IF($C$10=2012,profiles!C3481,IF($C$10=2013,profiles!E3481,IF($C$10=2014,profiles!G3481,IF($C$10=2015,profiles!I3481,IF($C$10=2016,profiles!K3481)))))</f>
        <v>49.401000000000003</v>
      </c>
      <c r="C3494" s="6">
        <f>IF($C$10=2012,profiles!D3481,IF($C$10=2013,profiles!F3481,IF($C$10=2014,profiles!H3481,IF($C$10=2015,profiles!J3481,IF($C$10=2016,profiles!L3481)))))</f>
        <v>2.5646910321877332E-2</v>
      </c>
      <c r="D3494" s="11">
        <f t="shared" si="552"/>
        <v>5.1293820643754664</v>
      </c>
      <c r="E3494" s="11">
        <f t="shared" si="548"/>
        <v>0</v>
      </c>
      <c r="F3494" s="11">
        <f t="shared" si="549"/>
        <v>5.1293820643754664</v>
      </c>
      <c r="G3494" s="11">
        <f t="shared" si="550"/>
        <v>44.271617935624533</v>
      </c>
      <c r="H3494" s="12">
        <f t="shared" si="553"/>
        <v>0</v>
      </c>
      <c r="I3494" s="12">
        <f t="shared" si="547"/>
        <v>0</v>
      </c>
      <c r="J3494" s="12">
        <f t="shared" si="554"/>
        <v>0</v>
      </c>
      <c r="K3494" s="12">
        <f t="shared" si="555"/>
        <v>0</v>
      </c>
      <c r="L3494" s="12">
        <f t="shared" si="556"/>
        <v>44.271617935624533</v>
      </c>
      <c r="M3494" s="12">
        <f t="shared" si="551"/>
        <v>44.271617935624533</v>
      </c>
      <c r="N3494" s="13"/>
    </row>
    <row r="3495" spans="1:14" x14ac:dyDescent="0.2">
      <c r="A3495" s="10" t="s">
        <v>3477</v>
      </c>
      <c r="B3495" s="6">
        <f>IF($C$10=2012,profiles!C3482,IF($C$10=2013,profiles!E3482,IF($C$10=2014,profiles!G3482,IF($C$10=2015,profiles!I3482,IF($C$10=2016,profiles!K3482)))))</f>
        <v>49.954999999999998</v>
      </c>
      <c r="C3495" s="6">
        <f>IF($C$10=2012,profiles!D3482,IF($C$10=2013,profiles!F3482,IF($C$10=2014,profiles!H3482,IF($C$10=2015,profiles!J3482,IF($C$10=2016,profiles!L3482)))))</f>
        <v>3.8384302025360029E-2</v>
      </c>
      <c r="D3495" s="11">
        <f t="shared" si="552"/>
        <v>7.6768604050720057</v>
      </c>
      <c r="E3495" s="11">
        <f t="shared" si="548"/>
        <v>0</v>
      </c>
      <c r="F3495" s="11">
        <f t="shared" si="549"/>
        <v>7.6768604050720057</v>
      </c>
      <c r="G3495" s="11">
        <f t="shared" si="550"/>
        <v>42.278139594927993</v>
      </c>
      <c r="H3495" s="12">
        <f t="shared" si="553"/>
        <v>0</v>
      </c>
      <c r="I3495" s="12">
        <f t="shared" si="547"/>
        <v>0</v>
      </c>
      <c r="J3495" s="12">
        <f t="shared" si="554"/>
        <v>0</v>
      </c>
      <c r="K3495" s="12">
        <f t="shared" si="555"/>
        <v>0</v>
      </c>
      <c r="L3495" s="12">
        <f t="shared" si="556"/>
        <v>42.278139594927993</v>
      </c>
      <c r="M3495" s="12">
        <f t="shared" si="551"/>
        <v>42.278139594927993</v>
      </c>
      <c r="N3495" s="13"/>
    </row>
    <row r="3496" spans="1:14" x14ac:dyDescent="0.2">
      <c r="A3496" s="10" t="s">
        <v>3478</v>
      </c>
      <c r="B3496" s="6">
        <f>IF($C$10=2012,profiles!C3483,IF($C$10=2013,profiles!E3483,IF($C$10=2014,profiles!G3483,IF($C$10=2015,profiles!I3483,IF($C$10=2016,profiles!K3483)))))</f>
        <v>46.353000000000002</v>
      </c>
      <c r="C3496" s="6">
        <f>IF($C$10=2012,profiles!D3483,IF($C$10=2013,profiles!F3483,IF($C$10=2014,profiles!H3483,IF($C$10=2015,profiles!J3483,IF($C$10=2016,profiles!L3483)))))</f>
        <v>5.0461873888347004E-2</v>
      </c>
      <c r="D3496" s="11">
        <f t="shared" si="552"/>
        <v>10.0923747776694</v>
      </c>
      <c r="E3496" s="11">
        <f t="shared" si="548"/>
        <v>0</v>
      </c>
      <c r="F3496" s="11">
        <f t="shared" si="549"/>
        <v>10.0923747776694</v>
      </c>
      <c r="G3496" s="11">
        <f t="shared" si="550"/>
        <v>36.260625222330603</v>
      </c>
      <c r="H3496" s="12">
        <f t="shared" si="553"/>
        <v>0</v>
      </c>
      <c r="I3496" s="12">
        <f t="shared" si="547"/>
        <v>0</v>
      </c>
      <c r="J3496" s="12">
        <f t="shared" si="554"/>
        <v>0</v>
      </c>
      <c r="K3496" s="12">
        <f t="shared" si="555"/>
        <v>0</v>
      </c>
      <c r="L3496" s="12">
        <f t="shared" si="556"/>
        <v>36.260625222330603</v>
      </c>
      <c r="M3496" s="12">
        <f t="shared" si="551"/>
        <v>36.260625222330603</v>
      </c>
      <c r="N3496" s="13"/>
    </row>
    <row r="3497" spans="1:14" x14ac:dyDescent="0.2">
      <c r="A3497" s="10" t="s">
        <v>3479</v>
      </c>
      <c r="B3497" s="6">
        <f>IF($C$10=2012,profiles!C3484,IF($C$10=2013,profiles!E3484,IF($C$10=2014,profiles!G3484,IF($C$10=2015,profiles!I3484,IF($C$10=2016,profiles!K3484)))))</f>
        <v>43.633000000000003</v>
      </c>
      <c r="C3497" s="6">
        <f>IF($C$10=2012,profiles!D3484,IF($C$10=2013,profiles!F3484,IF($C$10=2014,profiles!H3484,IF($C$10=2015,profiles!J3484,IF($C$10=2016,profiles!L3484)))))</f>
        <v>5.4943006667144599E-2</v>
      </c>
      <c r="D3497" s="11">
        <f t="shared" si="552"/>
        <v>10.988601333428919</v>
      </c>
      <c r="E3497" s="11">
        <f t="shared" si="548"/>
        <v>0</v>
      </c>
      <c r="F3497" s="11">
        <f t="shared" si="549"/>
        <v>10.988601333428919</v>
      </c>
      <c r="G3497" s="11">
        <f t="shared" si="550"/>
        <v>32.644398666571085</v>
      </c>
      <c r="H3497" s="12">
        <f t="shared" si="553"/>
        <v>0</v>
      </c>
      <c r="I3497" s="12">
        <f t="shared" si="547"/>
        <v>0</v>
      </c>
      <c r="J3497" s="12">
        <f t="shared" si="554"/>
        <v>0</v>
      </c>
      <c r="K3497" s="12">
        <f t="shared" si="555"/>
        <v>0</v>
      </c>
      <c r="L3497" s="12">
        <f t="shared" si="556"/>
        <v>32.644398666571085</v>
      </c>
      <c r="M3497" s="12">
        <f t="shared" si="551"/>
        <v>32.644398666571085</v>
      </c>
      <c r="N3497" s="13"/>
    </row>
    <row r="3498" spans="1:14" x14ac:dyDescent="0.2">
      <c r="A3498" s="10" t="s">
        <v>3480</v>
      </c>
      <c r="B3498" s="6">
        <f>IF($C$10=2012,profiles!C3485,IF($C$10=2013,profiles!E3485,IF($C$10=2014,profiles!G3485,IF($C$10=2015,profiles!I3485,IF($C$10=2016,profiles!K3485)))))</f>
        <v>42.179000000000002</v>
      </c>
      <c r="C3498" s="6">
        <f>IF($C$10=2012,profiles!D3485,IF($C$10=2013,profiles!F3485,IF($C$10=2014,profiles!H3485,IF($C$10=2015,profiles!J3485,IF($C$10=2016,profiles!L3485)))))</f>
        <v>5.6190407914545847E-2</v>
      </c>
      <c r="D3498" s="11">
        <f t="shared" si="552"/>
        <v>11.238081582909169</v>
      </c>
      <c r="E3498" s="11">
        <f t="shared" si="548"/>
        <v>0</v>
      </c>
      <c r="F3498" s="11">
        <f t="shared" si="549"/>
        <v>11.238081582909169</v>
      </c>
      <c r="G3498" s="11">
        <f t="shared" si="550"/>
        <v>30.940918417090835</v>
      </c>
      <c r="H3498" s="12">
        <f t="shared" si="553"/>
        <v>0</v>
      </c>
      <c r="I3498" s="12">
        <f t="shared" si="547"/>
        <v>0</v>
      </c>
      <c r="J3498" s="12">
        <f t="shared" si="554"/>
        <v>0</v>
      </c>
      <c r="K3498" s="12">
        <f t="shared" si="555"/>
        <v>0</v>
      </c>
      <c r="L3498" s="12">
        <f t="shared" si="556"/>
        <v>30.940918417090835</v>
      </c>
      <c r="M3498" s="12">
        <f t="shared" si="551"/>
        <v>30.940918417090835</v>
      </c>
      <c r="N3498" s="13"/>
    </row>
    <row r="3499" spans="1:14" x14ac:dyDescent="0.2">
      <c r="A3499" s="10" t="s">
        <v>3481</v>
      </c>
      <c r="B3499" s="6">
        <f>IF($C$10=2012,profiles!C3486,IF($C$10=2013,profiles!E3486,IF($C$10=2014,profiles!G3486,IF($C$10=2015,profiles!I3486,IF($C$10=2016,profiles!K3486)))))</f>
        <v>41.305</v>
      </c>
      <c r="C3499" s="6">
        <f>IF($C$10=2012,profiles!D3486,IF($C$10=2013,profiles!F3486,IF($C$10=2014,profiles!H3486,IF($C$10=2015,profiles!J3486,IF($C$10=2016,profiles!L3486)))))</f>
        <v>5.692164312853968E-2</v>
      </c>
      <c r="D3499" s="11">
        <f t="shared" si="552"/>
        <v>11.384328625707935</v>
      </c>
      <c r="E3499" s="11">
        <f t="shared" si="548"/>
        <v>0</v>
      </c>
      <c r="F3499" s="11">
        <f t="shared" si="549"/>
        <v>11.384328625707935</v>
      </c>
      <c r="G3499" s="11">
        <f t="shared" si="550"/>
        <v>29.920671374292063</v>
      </c>
      <c r="H3499" s="12">
        <f t="shared" si="553"/>
        <v>0</v>
      </c>
      <c r="I3499" s="12">
        <f t="shared" si="547"/>
        <v>0</v>
      </c>
      <c r="J3499" s="12">
        <f t="shared" si="554"/>
        <v>0</v>
      </c>
      <c r="K3499" s="12">
        <f t="shared" si="555"/>
        <v>0</v>
      </c>
      <c r="L3499" s="12">
        <f t="shared" si="556"/>
        <v>29.920671374292063</v>
      </c>
      <c r="M3499" s="12">
        <f t="shared" si="551"/>
        <v>29.920671374292063</v>
      </c>
      <c r="N3499" s="13"/>
    </row>
    <row r="3500" spans="1:14" x14ac:dyDescent="0.2">
      <c r="A3500" s="10" t="s">
        <v>3482</v>
      </c>
      <c r="B3500" s="6">
        <f>IF($C$10=2012,profiles!C3487,IF($C$10=2013,profiles!E3487,IF($C$10=2014,profiles!G3487,IF($C$10=2015,profiles!I3487,IF($C$10=2016,profiles!K3487)))))</f>
        <v>41.515000000000001</v>
      </c>
      <c r="C3500" s="6">
        <f>IF($C$10=2012,profiles!D3487,IF($C$10=2013,profiles!F3487,IF($C$10=2014,profiles!H3487,IF($C$10=2015,profiles!J3487,IF($C$10=2016,profiles!L3487)))))</f>
        <v>5.3408846512294786E-2</v>
      </c>
      <c r="D3500" s="11">
        <f t="shared" si="552"/>
        <v>10.681769302458957</v>
      </c>
      <c r="E3500" s="11">
        <f t="shared" si="548"/>
        <v>0</v>
      </c>
      <c r="F3500" s="11">
        <f t="shared" si="549"/>
        <v>10.681769302458957</v>
      </c>
      <c r="G3500" s="11">
        <f t="shared" si="550"/>
        <v>30.833230697541044</v>
      </c>
      <c r="H3500" s="12">
        <f t="shared" si="553"/>
        <v>0</v>
      </c>
      <c r="I3500" s="12">
        <f t="shared" si="547"/>
        <v>0</v>
      </c>
      <c r="J3500" s="12">
        <f t="shared" si="554"/>
        <v>0</v>
      </c>
      <c r="K3500" s="12">
        <f t="shared" si="555"/>
        <v>0</v>
      </c>
      <c r="L3500" s="12">
        <f t="shared" si="556"/>
        <v>30.833230697541044</v>
      </c>
      <c r="M3500" s="12">
        <f t="shared" si="551"/>
        <v>30.833230697541044</v>
      </c>
      <c r="N3500" s="13"/>
    </row>
    <row r="3501" spans="1:14" x14ac:dyDescent="0.2">
      <c r="A3501" s="10" t="s">
        <v>3483</v>
      </c>
      <c r="B3501" s="6">
        <f>IF($C$10=2012,profiles!C3488,IF($C$10=2013,profiles!E3488,IF($C$10=2014,profiles!G3488,IF($C$10=2015,profiles!I3488,IF($C$10=2016,profiles!K3488)))))</f>
        <v>42.942</v>
      </c>
      <c r="C3501" s="6">
        <f>IF($C$10=2012,profiles!D3488,IF($C$10=2013,profiles!F3488,IF($C$10=2014,profiles!H3488,IF($C$10=2015,profiles!J3488,IF($C$10=2016,profiles!L3488)))))</f>
        <v>5.4398164742992326E-2</v>
      </c>
      <c r="D3501" s="11">
        <f t="shared" si="552"/>
        <v>10.879632948598465</v>
      </c>
      <c r="E3501" s="11">
        <f t="shared" si="548"/>
        <v>0</v>
      </c>
      <c r="F3501" s="11">
        <f t="shared" si="549"/>
        <v>10.879632948598465</v>
      </c>
      <c r="G3501" s="11">
        <f t="shared" si="550"/>
        <v>32.062367051401537</v>
      </c>
      <c r="H3501" s="12">
        <f t="shared" si="553"/>
        <v>0</v>
      </c>
      <c r="I3501" s="12">
        <f t="shared" si="547"/>
        <v>0</v>
      </c>
      <c r="J3501" s="12">
        <f t="shared" si="554"/>
        <v>0</v>
      </c>
      <c r="K3501" s="12">
        <f t="shared" si="555"/>
        <v>0</v>
      </c>
      <c r="L3501" s="12">
        <f t="shared" si="556"/>
        <v>32.062367051401537</v>
      </c>
      <c r="M3501" s="12">
        <f t="shared" si="551"/>
        <v>32.062367051401537</v>
      </c>
      <c r="N3501" s="13"/>
    </row>
    <row r="3502" spans="1:14" x14ac:dyDescent="0.2">
      <c r="A3502" s="10" t="s">
        <v>3484</v>
      </c>
      <c r="B3502" s="6">
        <f>IF($C$10=2012,profiles!C3489,IF($C$10=2013,profiles!E3489,IF($C$10=2014,profiles!G3489,IF($C$10=2015,profiles!I3489,IF($C$10=2016,profiles!K3489)))))</f>
        <v>46.436999999999998</v>
      </c>
      <c r="C3502" s="6">
        <f>IF($C$10=2012,profiles!D3489,IF($C$10=2013,profiles!F3489,IF($C$10=2014,profiles!H3489,IF($C$10=2015,profiles!J3489,IF($C$10=2016,profiles!L3489)))))</f>
        <v>5.990393576600473E-2</v>
      </c>
      <c r="D3502" s="11">
        <f t="shared" si="552"/>
        <v>11.980787153200946</v>
      </c>
      <c r="E3502" s="11">
        <f t="shared" si="548"/>
        <v>0</v>
      </c>
      <c r="F3502" s="11">
        <f t="shared" si="549"/>
        <v>11.980787153200946</v>
      </c>
      <c r="G3502" s="11">
        <f t="shared" si="550"/>
        <v>34.456212846799048</v>
      </c>
      <c r="H3502" s="12">
        <f t="shared" si="553"/>
        <v>0</v>
      </c>
      <c r="I3502" s="12">
        <f t="shared" si="547"/>
        <v>0</v>
      </c>
      <c r="J3502" s="12">
        <f t="shared" si="554"/>
        <v>0</v>
      </c>
      <c r="K3502" s="12">
        <f t="shared" si="555"/>
        <v>0</v>
      </c>
      <c r="L3502" s="12">
        <f t="shared" si="556"/>
        <v>34.456212846799048</v>
      </c>
      <c r="M3502" s="12">
        <f t="shared" si="551"/>
        <v>34.456212846799048</v>
      </c>
      <c r="N3502" s="13"/>
    </row>
    <row r="3503" spans="1:14" x14ac:dyDescent="0.2">
      <c r="A3503" s="10" t="s">
        <v>3485</v>
      </c>
      <c r="B3503" s="6">
        <f>IF($C$10=2012,profiles!C3490,IF($C$10=2013,profiles!E3490,IF($C$10=2014,profiles!G3490,IF($C$10=2015,profiles!I3490,IF($C$10=2016,profiles!K3490)))))</f>
        <v>55.575000000000003</v>
      </c>
      <c r="C3503" s="6">
        <f>IF($C$10=2012,profiles!D3490,IF($C$10=2013,profiles!F3490,IF($C$10=2014,profiles!H3490,IF($C$10=2015,profiles!J3490,IF($C$10=2016,profiles!L3490)))))</f>
        <v>7.3567997705928742E-2</v>
      </c>
      <c r="D3503" s="11">
        <f t="shared" si="552"/>
        <v>14.713599541185749</v>
      </c>
      <c r="E3503" s="11">
        <f t="shared" si="548"/>
        <v>0</v>
      </c>
      <c r="F3503" s="11">
        <f t="shared" si="549"/>
        <v>14.713599541185749</v>
      </c>
      <c r="G3503" s="11">
        <f t="shared" si="550"/>
        <v>40.861400458814252</v>
      </c>
      <c r="H3503" s="12">
        <f t="shared" si="553"/>
        <v>0</v>
      </c>
      <c r="I3503" s="12">
        <f t="shared" si="547"/>
        <v>0</v>
      </c>
      <c r="J3503" s="12">
        <f t="shared" si="554"/>
        <v>0</v>
      </c>
      <c r="K3503" s="12">
        <f t="shared" si="555"/>
        <v>0</v>
      </c>
      <c r="L3503" s="12">
        <f t="shared" si="556"/>
        <v>40.861400458814252</v>
      </c>
      <c r="M3503" s="12">
        <f t="shared" si="551"/>
        <v>40.861400458814252</v>
      </c>
      <c r="N3503" s="13"/>
    </row>
    <row r="3504" spans="1:14" x14ac:dyDescent="0.2">
      <c r="A3504" s="10" t="s">
        <v>3486</v>
      </c>
      <c r="B3504" s="6">
        <f>IF($C$10=2012,profiles!C3491,IF($C$10=2013,profiles!E3491,IF($C$10=2014,profiles!G3491,IF($C$10=2015,profiles!I3491,IF($C$10=2016,profiles!K3491)))))</f>
        <v>62.697000000000003</v>
      </c>
      <c r="C3504" s="6">
        <f>IF($C$10=2012,profiles!D3491,IF($C$10=2013,profiles!F3491,IF($C$10=2014,profiles!H3491,IF($C$10=2015,profiles!J3491,IF($C$10=2016,profiles!L3491)))))</f>
        <v>9.4673453294142951E-2</v>
      </c>
      <c r="D3504" s="11">
        <f t="shared" si="552"/>
        <v>18.93469065882859</v>
      </c>
      <c r="E3504" s="11">
        <f t="shared" si="548"/>
        <v>0</v>
      </c>
      <c r="F3504" s="11">
        <f t="shared" si="549"/>
        <v>18.93469065882859</v>
      </c>
      <c r="G3504" s="11">
        <f t="shared" si="550"/>
        <v>43.762309341171417</v>
      </c>
      <c r="H3504" s="12">
        <f t="shared" si="553"/>
        <v>0</v>
      </c>
      <c r="I3504" s="12">
        <f t="shared" si="547"/>
        <v>0</v>
      </c>
      <c r="J3504" s="12">
        <f t="shared" si="554"/>
        <v>0</v>
      </c>
      <c r="K3504" s="12">
        <f t="shared" si="555"/>
        <v>0</v>
      </c>
      <c r="L3504" s="12">
        <f t="shared" si="556"/>
        <v>43.762309341171417</v>
      </c>
      <c r="M3504" s="12">
        <f t="shared" si="551"/>
        <v>43.762309341171417</v>
      </c>
      <c r="N3504" s="13"/>
    </row>
    <row r="3505" spans="1:14" x14ac:dyDescent="0.2">
      <c r="A3505" s="10" t="s">
        <v>3487</v>
      </c>
      <c r="B3505" s="6">
        <f>IF($C$10=2012,profiles!C3492,IF($C$10=2013,profiles!E3492,IF($C$10=2014,profiles!G3492,IF($C$10=2015,profiles!I3492,IF($C$10=2016,profiles!K3492)))))</f>
        <v>66.245999999999995</v>
      </c>
      <c r="C3505" s="6">
        <f>IF($C$10=2012,profiles!D3492,IF($C$10=2013,profiles!F3492,IF($C$10=2014,profiles!H3492,IF($C$10=2015,profiles!J3492,IF($C$10=2016,profiles!L3492)))))</f>
        <v>0.13338590579969889</v>
      </c>
      <c r="D3505" s="11">
        <f t="shared" si="552"/>
        <v>26.677181159939778</v>
      </c>
      <c r="E3505" s="11">
        <f t="shared" si="548"/>
        <v>0</v>
      </c>
      <c r="F3505" s="11">
        <f t="shared" si="549"/>
        <v>26.677181159939778</v>
      </c>
      <c r="G3505" s="11">
        <f t="shared" si="550"/>
        <v>39.568818840060217</v>
      </c>
      <c r="H3505" s="12">
        <f t="shared" si="553"/>
        <v>0</v>
      </c>
      <c r="I3505" s="12">
        <f t="shared" si="547"/>
        <v>0</v>
      </c>
      <c r="J3505" s="12">
        <f t="shared" si="554"/>
        <v>0</v>
      </c>
      <c r="K3505" s="12">
        <f t="shared" si="555"/>
        <v>0</v>
      </c>
      <c r="L3505" s="12">
        <f t="shared" si="556"/>
        <v>39.568818840060217</v>
      </c>
      <c r="M3505" s="12">
        <f t="shared" si="551"/>
        <v>39.568818840060217</v>
      </c>
      <c r="N3505" s="13"/>
    </row>
    <row r="3506" spans="1:14" x14ac:dyDescent="0.2">
      <c r="A3506" s="10" t="s">
        <v>3488</v>
      </c>
      <c r="B3506" s="6">
        <f>IF($C$10=2012,profiles!C3493,IF($C$10=2013,profiles!E3493,IF($C$10=2014,profiles!G3493,IF($C$10=2015,profiles!I3493,IF($C$10=2016,profiles!K3493)))))</f>
        <v>67.491</v>
      </c>
      <c r="C3506" s="6">
        <f>IF($C$10=2012,profiles!D3493,IF($C$10=2013,profiles!F3493,IF($C$10=2014,profiles!H3493,IF($C$10=2015,profiles!J3493,IF($C$10=2016,profiles!L3493)))))</f>
        <v>0.19057996989031473</v>
      </c>
      <c r="D3506" s="11">
        <f t="shared" si="552"/>
        <v>38.115993978062946</v>
      </c>
      <c r="E3506" s="11">
        <f t="shared" si="548"/>
        <v>0</v>
      </c>
      <c r="F3506" s="11">
        <f t="shared" si="549"/>
        <v>38.115993978062946</v>
      </c>
      <c r="G3506" s="11">
        <f t="shared" si="550"/>
        <v>29.375006021937054</v>
      </c>
      <c r="H3506" s="12">
        <f t="shared" si="553"/>
        <v>0</v>
      </c>
      <c r="I3506" s="12">
        <f t="shared" si="547"/>
        <v>0</v>
      </c>
      <c r="J3506" s="12">
        <f t="shared" si="554"/>
        <v>0</v>
      </c>
      <c r="K3506" s="12">
        <f t="shared" si="555"/>
        <v>0</v>
      </c>
      <c r="L3506" s="12">
        <f t="shared" si="556"/>
        <v>29.375006021937054</v>
      </c>
      <c r="M3506" s="12">
        <f t="shared" si="551"/>
        <v>29.375006021937054</v>
      </c>
      <c r="N3506" s="13"/>
    </row>
    <row r="3507" spans="1:14" x14ac:dyDescent="0.2">
      <c r="A3507" s="10" t="s">
        <v>3489</v>
      </c>
      <c r="B3507" s="6">
        <f>IF($C$10=2012,profiles!C3494,IF($C$10=2013,profiles!E3494,IF($C$10=2014,profiles!G3494,IF($C$10=2015,profiles!I3494,IF($C$10=2016,profiles!K3494)))))</f>
        <v>69.507000000000005</v>
      </c>
      <c r="C3507" s="6">
        <f>IF($C$10=2012,profiles!D3494,IF($C$10=2013,profiles!F3494,IF($C$10=2014,profiles!H3494,IF($C$10=2015,profiles!J3494,IF($C$10=2016,profiles!L3494)))))</f>
        <v>0.24993906373216718</v>
      </c>
      <c r="D3507" s="11">
        <f t="shared" si="552"/>
        <v>49.987812746433434</v>
      </c>
      <c r="E3507" s="11">
        <f t="shared" si="548"/>
        <v>0</v>
      </c>
      <c r="F3507" s="11">
        <f t="shared" si="549"/>
        <v>49.987812746433434</v>
      </c>
      <c r="G3507" s="11">
        <f t="shared" si="550"/>
        <v>19.519187253566571</v>
      </c>
      <c r="H3507" s="12">
        <f t="shared" si="553"/>
        <v>0</v>
      </c>
      <c r="I3507" s="12">
        <f t="shared" si="547"/>
        <v>0</v>
      </c>
      <c r="J3507" s="12">
        <f t="shared" si="554"/>
        <v>0</v>
      </c>
      <c r="K3507" s="12">
        <f t="shared" si="555"/>
        <v>0</v>
      </c>
      <c r="L3507" s="12">
        <f t="shared" si="556"/>
        <v>19.519187253566571</v>
      </c>
      <c r="M3507" s="12">
        <f t="shared" si="551"/>
        <v>19.519187253566571</v>
      </c>
      <c r="N3507" s="13"/>
    </row>
    <row r="3508" spans="1:14" x14ac:dyDescent="0.2">
      <c r="A3508" s="10" t="s">
        <v>3490</v>
      </c>
      <c r="B3508" s="6">
        <f>IF($C$10=2012,profiles!C3495,IF($C$10=2013,profiles!E3495,IF($C$10=2014,profiles!G3495,IF($C$10=2015,profiles!I3495,IF($C$10=2016,profiles!K3495)))))</f>
        <v>71.116</v>
      </c>
      <c r="C3508" s="6">
        <f>IF($C$10=2012,profiles!D3495,IF($C$10=2013,profiles!F3495,IF($C$10=2014,profiles!H3495,IF($C$10=2015,profiles!J3495,IF($C$10=2016,profiles!L3495)))))</f>
        <v>0.30158434296365333</v>
      </c>
      <c r="D3508" s="11">
        <f t="shared" si="552"/>
        <v>60.316868592730664</v>
      </c>
      <c r="E3508" s="11">
        <f t="shared" si="548"/>
        <v>0</v>
      </c>
      <c r="F3508" s="11">
        <f t="shared" si="549"/>
        <v>60.316868592730664</v>
      </c>
      <c r="G3508" s="11">
        <f t="shared" si="550"/>
        <v>10.799131407269336</v>
      </c>
      <c r="H3508" s="12">
        <f t="shared" si="553"/>
        <v>0</v>
      </c>
      <c r="I3508" s="12">
        <f t="shared" si="547"/>
        <v>0</v>
      </c>
      <c r="J3508" s="12">
        <f t="shared" si="554"/>
        <v>0</v>
      </c>
      <c r="K3508" s="12">
        <f t="shared" si="555"/>
        <v>0</v>
      </c>
      <c r="L3508" s="12">
        <f t="shared" si="556"/>
        <v>10.799131407269336</v>
      </c>
      <c r="M3508" s="12">
        <f t="shared" si="551"/>
        <v>10.799131407269336</v>
      </c>
      <c r="N3508" s="13"/>
    </row>
    <row r="3509" spans="1:14" x14ac:dyDescent="0.2">
      <c r="A3509" s="10" t="s">
        <v>3491</v>
      </c>
      <c r="B3509" s="6">
        <f>IF($C$10=2012,profiles!C3496,IF($C$10=2013,profiles!E3496,IF($C$10=2014,profiles!G3496,IF($C$10=2015,profiles!I3496,IF($C$10=2016,profiles!K3496)))))</f>
        <v>70.510999999999996</v>
      </c>
      <c r="C3509" s="6">
        <f>IF($C$10=2012,profiles!D3496,IF($C$10=2013,profiles!F3496,IF($C$10=2014,profiles!H3496,IF($C$10=2015,profiles!J3496,IF($C$10=2016,profiles!L3496)))))</f>
        <v>0.32228833608143953</v>
      </c>
      <c r="D3509" s="11">
        <f t="shared" si="552"/>
        <v>64.457667216287902</v>
      </c>
      <c r="E3509" s="11">
        <f t="shared" si="548"/>
        <v>0</v>
      </c>
      <c r="F3509" s="11">
        <f t="shared" si="549"/>
        <v>64.457667216287902</v>
      </c>
      <c r="G3509" s="11">
        <f t="shared" si="550"/>
        <v>6.0533327837120936</v>
      </c>
      <c r="H3509" s="12">
        <f t="shared" si="553"/>
        <v>0</v>
      </c>
      <c r="I3509" s="12">
        <f t="shared" si="547"/>
        <v>0</v>
      </c>
      <c r="J3509" s="12">
        <f t="shared" si="554"/>
        <v>0</v>
      </c>
      <c r="K3509" s="12">
        <f t="shared" si="555"/>
        <v>0</v>
      </c>
      <c r="L3509" s="12">
        <f t="shared" si="556"/>
        <v>6.0533327837120936</v>
      </c>
      <c r="M3509" s="12">
        <f t="shared" si="551"/>
        <v>6.0533327837120936</v>
      </c>
      <c r="N3509" s="13"/>
    </row>
    <row r="3510" spans="1:14" x14ac:dyDescent="0.2">
      <c r="A3510" s="10" t="s">
        <v>3492</v>
      </c>
      <c r="B3510" s="6">
        <f>IF($C$10=2012,profiles!C3497,IF($C$10=2013,profiles!E3497,IF($C$10=2014,profiles!G3497,IF($C$10=2015,profiles!I3497,IF($C$10=2016,profiles!K3497)))))</f>
        <v>70.081000000000003</v>
      </c>
      <c r="C3510" s="6">
        <f>IF($C$10=2012,profiles!D3497,IF($C$10=2013,profiles!F3497,IF($C$10=2014,profiles!H3497,IF($C$10=2015,profiles!J3497,IF($C$10=2016,profiles!L3497)))))</f>
        <v>0.31946376084307121</v>
      </c>
      <c r="D3510" s="11">
        <f t="shared" si="552"/>
        <v>63.892752168614244</v>
      </c>
      <c r="E3510" s="11">
        <f t="shared" si="548"/>
        <v>0</v>
      </c>
      <c r="F3510" s="11">
        <f t="shared" si="549"/>
        <v>63.892752168614244</v>
      </c>
      <c r="G3510" s="11">
        <f t="shared" si="550"/>
        <v>6.188247831385759</v>
      </c>
      <c r="H3510" s="12">
        <f t="shared" si="553"/>
        <v>0</v>
      </c>
      <c r="I3510" s="12">
        <f t="shared" si="547"/>
        <v>0</v>
      </c>
      <c r="J3510" s="12">
        <f t="shared" si="554"/>
        <v>0</v>
      </c>
      <c r="K3510" s="12">
        <f t="shared" si="555"/>
        <v>0</v>
      </c>
      <c r="L3510" s="12">
        <f t="shared" si="556"/>
        <v>6.188247831385759</v>
      </c>
      <c r="M3510" s="12">
        <f t="shared" si="551"/>
        <v>6.188247831385759</v>
      </c>
      <c r="N3510" s="13"/>
    </row>
    <row r="3511" spans="1:14" x14ac:dyDescent="0.2">
      <c r="A3511" s="10" t="s">
        <v>3493</v>
      </c>
      <c r="B3511" s="6">
        <f>IF($C$10=2012,profiles!C3498,IF($C$10=2013,profiles!E3498,IF($C$10=2014,profiles!G3498,IF($C$10=2015,profiles!I3498,IF($C$10=2016,profiles!K3498)))))</f>
        <v>68.844999999999999</v>
      </c>
      <c r="C3511" s="6">
        <f>IF($C$10=2012,profiles!D3498,IF($C$10=2013,profiles!F3498,IF($C$10=2014,profiles!H3498,IF($C$10=2015,profiles!J3498,IF($C$10=2016,profiles!L3498)))))</f>
        <v>0.30713312782278301</v>
      </c>
      <c r="D3511" s="11">
        <f t="shared" si="552"/>
        <v>61.426625564556602</v>
      </c>
      <c r="E3511" s="11">
        <f t="shared" si="548"/>
        <v>0</v>
      </c>
      <c r="F3511" s="11">
        <f t="shared" si="549"/>
        <v>61.426625564556602</v>
      </c>
      <c r="G3511" s="11">
        <f t="shared" si="550"/>
        <v>7.4183744354433969</v>
      </c>
      <c r="H3511" s="12">
        <f t="shared" si="553"/>
        <v>0</v>
      </c>
      <c r="I3511" s="12">
        <f t="shared" si="547"/>
        <v>0</v>
      </c>
      <c r="J3511" s="12">
        <f t="shared" si="554"/>
        <v>0</v>
      </c>
      <c r="K3511" s="12">
        <f t="shared" si="555"/>
        <v>0</v>
      </c>
      <c r="L3511" s="12">
        <f t="shared" si="556"/>
        <v>7.4183744354433969</v>
      </c>
      <c r="M3511" s="12">
        <f t="shared" si="551"/>
        <v>7.4183744354433969</v>
      </c>
      <c r="N3511" s="13"/>
    </row>
    <row r="3512" spans="1:14" x14ac:dyDescent="0.2">
      <c r="A3512" s="10" t="s">
        <v>3494</v>
      </c>
      <c r="B3512" s="6">
        <f>IF($C$10=2012,profiles!C3499,IF($C$10=2013,profiles!E3499,IF($C$10=2014,profiles!G3499,IF($C$10=2015,profiles!I3499,IF($C$10=2016,profiles!K3499)))))</f>
        <v>67.668999999999997</v>
      </c>
      <c r="C3512" s="6">
        <f>IF($C$10=2012,profiles!D3499,IF($C$10=2013,profiles!F3499,IF($C$10=2014,profiles!H3499,IF($C$10=2015,profiles!J3499,IF($C$10=2016,profiles!L3499)))))</f>
        <v>0.28599899634382392</v>
      </c>
      <c r="D3512" s="11">
        <f t="shared" si="552"/>
        <v>57.199799268764785</v>
      </c>
      <c r="E3512" s="11">
        <f t="shared" si="548"/>
        <v>0</v>
      </c>
      <c r="F3512" s="11">
        <f t="shared" si="549"/>
        <v>57.199799268764785</v>
      </c>
      <c r="G3512" s="11">
        <f t="shared" si="550"/>
        <v>10.469200731235212</v>
      </c>
      <c r="H3512" s="12">
        <f t="shared" si="553"/>
        <v>0</v>
      </c>
      <c r="I3512" s="12">
        <f t="shared" si="547"/>
        <v>0</v>
      </c>
      <c r="J3512" s="12">
        <f t="shared" si="554"/>
        <v>0</v>
      </c>
      <c r="K3512" s="12">
        <f t="shared" si="555"/>
        <v>0</v>
      </c>
      <c r="L3512" s="12">
        <f t="shared" si="556"/>
        <v>10.469200731235212</v>
      </c>
      <c r="M3512" s="12">
        <f t="shared" si="551"/>
        <v>10.469200731235212</v>
      </c>
      <c r="N3512" s="13"/>
    </row>
    <row r="3513" spans="1:14" x14ac:dyDescent="0.2">
      <c r="A3513" s="10" t="s">
        <v>3495</v>
      </c>
      <c r="B3513" s="6">
        <f>IF($C$10=2012,profiles!C3500,IF($C$10=2013,profiles!E3500,IF($C$10=2014,profiles!G3500,IF($C$10=2015,profiles!I3500,IF($C$10=2016,profiles!K3500)))))</f>
        <v>66.376000000000005</v>
      </c>
      <c r="C3513" s="6">
        <f>IF($C$10=2012,profiles!D3500,IF($C$10=2013,profiles!F3500,IF($C$10=2014,profiles!H3500,IF($C$10=2015,profiles!J3500,IF($C$10=2016,profiles!L3500)))))</f>
        <v>0.25710803641838126</v>
      </c>
      <c r="D3513" s="11">
        <f t="shared" si="552"/>
        <v>51.421607283676252</v>
      </c>
      <c r="E3513" s="11">
        <f t="shared" si="548"/>
        <v>0</v>
      </c>
      <c r="F3513" s="11">
        <f t="shared" si="549"/>
        <v>51.421607283676252</v>
      </c>
      <c r="G3513" s="11">
        <f t="shared" si="550"/>
        <v>14.954392716323753</v>
      </c>
      <c r="H3513" s="12">
        <f t="shared" si="553"/>
        <v>0</v>
      </c>
      <c r="I3513" s="12">
        <f t="shared" si="547"/>
        <v>0</v>
      </c>
      <c r="J3513" s="12">
        <f t="shared" si="554"/>
        <v>0</v>
      </c>
      <c r="K3513" s="12">
        <f t="shared" si="555"/>
        <v>0</v>
      </c>
      <c r="L3513" s="12">
        <f t="shared" si="556"/>
        <v>14.954392716323753</v>
      </c>
      <c r="M3513" s="12">
        <f t="shared" si="551"/>
        <v>14.954392716323753</v>
      </c>
      <c r="N3513" s="13"/>
    </row>
    <row r="3514" spans="1:14" x14ac:dyDescent="0.2">
      <c r="A3514" s="10" t="s">
        <v>3496</v>
      </c>
      <c r="B3514" s="6">
        <f>IF($C$10=2012,profiles!C3501,IF($C$10=2013,profiles!E3501,IF($C$10=2014,profiles!G3501,IF($C$10=2015,profiles!I3501,IF($C$10=2016,profiles!K3501)))))</f>
        <v>65.933000000000007</v>
      </c>
      <c r="C3514" s="6">
        <f>IF($C$10=2012,profiles!D3501,IF($C$10=2013,profiles!F3501,IF($C$10=2014,profiles!H3501,IF($C$10=2015,profiles!J3501,IF($C$10=2016,profiles!L3501)))))</f>
        <v>0.22120582120582122</v>
      </c>
      <c r="D3514" s="11">
        <f t="shared" si="552"/>
        <v>44.241164241164242</v>
      </c>
      <c r="E3514" s="11">
        <f t="shared" si="548"/>
        <v>0</v>
      </c>
      <c r="F3514" s="11">
        <f t="shared" si="549"/>
        <v>44.241164241164242</v>
      </c>
      <c r="G3514" s="11">
        <f t="shared" si="550"/>
        <v>21.691835758835765</v>
      </c>
      <c r="H3514" s="12">
        <f t="shared" si="553"/>
        <v>0</v>
      </c>
      <c r="I3514" s="12">
        <f t="shared" si="547"/>
        <v>0</v>
      </c>
      <c r="J3514" s="12">
        <f t="shared" si="554"/>
        <v>0</v>
      </c>
      <c r="K3514" s="12">
        <f t="shared" si="555"/>
        <v>0</v>
      </c>
      <c r="L3514" s="12">
        <f t="shared" si="556"/>
        <v>21.691835758835765</v>
      </c>
      <c r="M3514" s="12">
        <f t="shared" si="551"/>
        <v>21.691835758835765</v>
      </c>
      <c r="N3514" s="13"/>
    </row>
    <row r="3515" spans="1:14" x14ac:dyDescent="0.2">
      <c r="A3515" s="10" t="s">
        <v>3497</v>
      </c>
      <c r="B3515" s="6">
        <f>IF($C$10=2012,profiles!C3502,IF($C$10=2013,profiles!E3502,IF($C$10=2014,profiles!G3502,IF($C$10=2015,profiles!I3502,IF($C$10=2016,profiles!K3502)))))</f>
        <v>65.378</v>
      </c>
      <c r="C3515" s="6">
        <f>IF($C$10=2012,profiles!D3502,IF($C$10=2013,profiles!F3502,IF($C$10=2014,profiles!H3502,IF($C$10=2015,profiles!J3502,IF($C$10=2016,profiles!L3502)))))</f>
        <v>0.18395583912825292</v>
      </c>
      <c r="D3515" s="11">
        <f t="shared" si="552"/>
        <v>36.791167825650582</v>
      </c>
      <c r="E3515" s="11">
        <f t="shared" si="548"/>
        <v>0</v>
      </c>
      <c r="F3515" s="11">
        <f t="shared" si="549"/>
        <v>36.791167825650582</v>
      </c>
      <c r="G3515" s="11">
        <f t="shared" si="550"/>
        <v>28.586832174349418</v>
      </c>
      <c r="H3515" s="12">
        <f t="shared" si="553"/>
        <v>0</v>
      </c>
      <c r="I3515" s="12">
        <f t="shared" si="547"/>
        <v>0</v>
      </c>
      <c r="J3515" s="12">
        <f t="shared" si="554"/>
        <v>0</v>
      </c>
      <c r="K3515" s="12">
        <f t="shared" si="555"/>
        <v>0</v>
      </c>
      <c r="L3515" s="12">
        <f t="shared" si="556"/>
        <v>28.586832174349418</v>
      </c>
      <c r="M3515" s="12">
        <f t="shared" si="551"/>
        <v>28.586832174349418</v>
      </c>
      <c r="N3515" s="13"/>
    </row>
    <row r="3516" spans="1:14" x14ac:dyDescent="0.2">
      <c r="A3516" s="10" t="s">
        <v>3498</v>
      </c>
      <c r="B3516" s="6">
        <f>IF($C$10=2012,profiles!C3503,IF($C$10=2013,profiles!E3503,IF($C$10=2014,profiles!G3503,IF($C$10=2015,profiles!I3503,IF($C$10=2016,profiles!K3503)))))</f>
        <v>64.463999999999999</v>
      </c>
      <c r="C3516" s="6">
        <f>IF($C$10=2012,profiles!D3503,IF($C$10=2013,profiles!F3503,IF($C$10=2014,profiles!H3503,IF($C$10=2015,profiles!J3503,IF($C$10=2016,profiles!L3503)))))</f>
        <v>0.14349415728726073</v>
      </c>
      <c r="D3516" s="11">
        <f t="shared" si="552"/>
        <v>28.698831457452144</v>
      </c>
      <c r="E3516" s="11">
        <f t="shared" si="548"/>
        <v>0</v>
      </c>
      <c r="F3516" s="11">
        <f t="shared" si="549"/>
        <v>28.698831457452144</v>
      </c>
      <c r="G3516" s="11">
        <f t="shared" si="550"/>
        <v>35.765168542547855</v>
      </c>
      <c r="H3516" s="12">
        <f t="shared" si="553"/>
        <v>0</v>
      </c>
      <c r="I3516" s="12">
        <f t="shared" si="547"/>
        <v>0</v>
      </c>
      <c r="J3516" s="12">
        <f t="shared" si="554"/>
        <v>0</v>
      </c>
      <c r="K3516" s="12">
        <f t="shared" si="555"/>
        <v>0</v>
      </c>
      <c r="L3516" s="12">
        <f t="shared" si="556"/>
        <v>35.765168542547855</v>
      </c>
      <c r="M3516" s="12">
        <f t="shared" si="551"/>
        <v>35.765168542547855</v>
      </c>
      <c r="N3516" s="13"/>
    </row>
    <row r="3517" spans="1:14" x14ac:dyDescent="0.2">
      <c r="A3517" s="10" t="s">
        <v>3499</v>
      </c>
      <c r="B3517" s="6">
        <f>IF($C$10=2012,profiles!C3504,IF($C$10=2013,profiles!E3504,IF($C$10=2014,profiles!G3504,IF($C$10=2015,profiles!I3504,IF($C$10=2016,profiles!K3504)))))</f>
        <v>61.893999999999998</v>
      </c>
      <c r="C3517" s="6">
        <f>IF($C$10=2012,profiles!D3504,IF($C$10=2013,profiles!F3504,IF($C$10=2014,profiles!H3504,IF($C$10=2015,profiles!J3504,IF($C$10=2016,profiles!L3504)))))</f>
        <v>0.11506201161373575</v>
      </c>
      <c r="D3517" s="11">
        <f t="shared" si="552"/>
        <v>23.01240232274715</v>
      </c>
      <c r="E3517" s="11">
        <f t="shared" si="548"/>
        <v>0</v>
      </c>
      <c r="F3517" s="11">
        <f t="shared" si="549"/>
        <v>23.01240232274715</v>
      </c>
      <c r="G3517" s="11">
        <f t="shared" si="550"/>
        <v>38.881597677252849</v>
      </c>
      <c r="H3517" s="12">
        <f t="shared" si="553"/>
        <v>0</v>
      </c>
      <c r="I3517" s="12">
        <f t="shared" si="547"/>
        <v>0</v>
      </c>
      <c r="J3517" s="12">
        <f t="shared" si="554"/>
        <v>0</v>
      </c>
      <c r="K3517" s="12">
        <f t="shared" si="555"/>
        <v>0</v>
      </c>
      <c r="L3517" s="12">
        <f t="shared" si="556"/>
        <v>38.881597677252849</v>
      </c>
      <c r="M3517" s="12">
        <f t="shared" si="551"/>
        <v>38.881597677252849</v>
      </c>
      <c r="N3517" s="13"/>
    </row>
    <row r="3518" spans="1:14" x14ac:dyDescent="0.2">
      <c r="A3518" s="10" t="s">
        <v>3500</v>
      </c>
      <c r="B3518" s="6">
        <f>IF($C$10=2012,profiles!C3505,IF($C$10=2013,profiles!E3505,IF($C$10=2014,profiles!G3505,IF($C$10=2015,profiles!I3505,IF($C$10=2016,profiles!K3505)))))</f>
        <v>60.051000000000002</v>
      </c>
      <c r="C3518" s="6">
        <f>IF($C$10=2012,profiles!D3505,IF($C$10=2013,profiles!F3505,IF($C$10=2014,profiles!H3505,IF($C$10=2015,profiles!J3505,IF($C$10=2016,profiles!L3505)))))</f>
        <v>0.11202236719478099</v>
      </c>
      <c r="D3518" s="11">
        <f t="shared" si="552"/>
        <v>22.404473438956199</v>
      </c>
      <c r="E3518" s="11">
        <f t="shared" si="548"/>
        <v>0</v>
      </c>
      <c r="F3518" s="11">
        <f t="shared" si="549"/>
        <v>22.404473438956199</v>
      </c>
      <c r="G3518" s="11">
        <f t="shared" si="550"/>
        <v>37.6465265610438</v>
      </c>
      <c r="H3518" s="12">
        <f t="shared" si="553"/>
        <v>0</v>
      </c>
      <c r="I3518" s="12">
        <f t="shared" si="547"/>
        <v>0</v>
      </c>
      <c r="J3518" s="12">
        <f t="shared" si="554"/>
        <v>0</v>
      </c>
      <c r="K3518" s="12">
        <f t="shared" si="555"/>
        <v>0</v>
      </c>
      <c r="L3518" s="12">
        <f t="shared" si="556"/>
        <v>37.6465265610438</v>
      </c>
      <c r="M3518" s="12">
        <f t="shared" si="551"/>
        <v>37.6465265610438</v>
      </c>
      <c r="N3518" s="13"/>
    </row>
    <row r="3519" spans="1:14" x14ac:dyDescent="0.2">
      <c r="A3519" s="10" t="s">
        <v>3501</v>
      </c>
      <c r="B3519" s="6">
        <f>IF($C$10=2012,profiles!C3506,IF($C$10=2013,profiles!E3506,IF($C$10=2014,profiles!G3506,IF($C$10=2015,profiles!I3506,IF($C$10=2016,profiles!K3506)))))</f>
        <v>56.936999999999998</v>
      </c>
      <c r="C3519" s="6">
        <f>IF($C$10=2012,profiles!D3506,IF($C$10=2013,profiles!F3506,IF($C$10=2014,profiles!H3506,IF($C$10=2015,profiles!J3506,IF($C$10=2016,profiles!L3506)))))</f>
        <v>0.11311205104308553</v>
      </c>
      <c r="D3519" s="11">
        <f t="shared" si="552"/>
        <v>22.622410208617104</v>
      </c>
      <c r="E3519" s="11">
        <f t="shared" si="548"/>
        <v>0</v>
      </c>
      <c r="F3519" s="11">
        <f t="shared" si="549"/>
        <v>22.622410208617104</v>
      </c>
      <c r="G3519" s="11">
        <f t="shared" si="550"/>
        <v>34.314589791382893</v>
      </c>
      <c r="H3519" s="12">
        <f t="shared" si="553"/>
        <v>0</v>
      </c>
      <c r="I3519" s="12">
        <f t="shared" si="547"/>
        <v>0</v>
      </c>
      <c r="J3519" s="12">
        <f t="shared" si="554"/>
        <v>0</v>
      </c>
      <c r="K3519" s="12">
        <f t="shared" si="555"/>
        <v>0</v>
      </c>
      <c r="L3519" s="12">
        <f t="shared" si="556"/>
        <v>34.314589791382893</v>
      </c>
      <c r="M3519" s="12">
        <f t="shared" si="551"/>
        <v>34.314589791382893</v>
      </c>
      <c r="N3519" s="13"/>
    </row>
    <row r="3520" spans="1:14" x14ac:dyDescent="0.2">
      <c r="A3520" s="10" t="s">
        <v>3502</v>
      </c>
      <c r="B3520" s="6">
        <f>IF($C$10=2012,profiles!C3507,IF($C$10=2013,profiles!E3507,IF($C$10=2014,profiles!G3507,IF($C$10=2015,profiles!I3507,IF($C$10=2016,profiles!K3507)))))</f>
        <v>51.960999999999999</v>
      </c>
      <c r="C3520" s="6">
        <f>IF($C$10=2012,profiles!D3507,IF($C$10=2013,profiles!F3507,IF($C$10=2014,profiles!H3507,IF($C$10=2015,profiles!J3507,IF($C$10=2016,profiles!L3507)))))</f>
        <v>0.10916911606566779</v>
      </c>
      <c r="D3520" s="11">
        <f t="shared" si="552"/>
        <v>21.833823213133556</v>
      </c>
      <c r="E3520" s="11">
        <f t="shared" si="548"/>
        <v>0</v>
      </c>
      <c r="F3520" s="11">
        <f t="shared" si="549"/>
        <v>21.833823213133556</v>
      </c>
      <c r="G3520" s="11">
        <f t="shared" si="550"/>
        <v>30.127176786866443</v>
      </c>
      <c r="H3520" s="12">
        <f t="shared" si="553"/>
        <v>0</v>
      </c>
      <c r="I3520" s="12">
        <f t="shared" si="547"/>
        <v>0</v>
      </c>
      <c r="J3520" s="12">
        <f t="shared" si="554"/>
        <v>0</v>
      </c>
      <c r="K3520" s="12">
        <f t="shared" si="555"/>
        <v>0</v>
      </c>
      <c r="L3520" s="12">
        <f t="shared" si="556"/>
        <v>30.127176786866443</v>
      </c>
      <c r="M3520" s="12">
        <f t="shared" si="551"/>
        <v>30.127176786866443</v>
      </c>
      <c r="N3520" s="13"/>
    </row>
    <row r="3521" spans="1:14" x14ac:dyDescent="0.2">
      <c r="A3521" s="10" t="s">
        <v>3503</v>
      </c>
      <c r="B3521" s="6">
        <f>IF($C$10=2012,profiles!C3508,IF($C$10=2013,profiles!E3508,IF($C$10=2014,profiles!G3508,IF($C$10=2015,profiles!I3508,IF($C$10=2016,profiles!K3508)))))</f>
        <v>48.423000000000002</v>
      </c>
      <c r="C3521" s="6">
        <f>IF($C$10=2012,profiles!D3508,IF($C$10=2013,profiles!F3508,IF($C$10=2014,profiles!H3508,IF($C$10=2015,profiles!J3508,IF($C$10=2016,profiles!L3508)))))</f>
        <v>0.10011179269621051</v>
      </c>
      <c r="D3521" s="11">
        <f t="shared" si="552"/>
        <v>20.022358539242102</v>
      </c>
      <c r="E3521" s="11">
        <f t="shared" si="548"/>
        <v>0</v>
      </c>
      <c r="F3521" s="11">
        <f t="shared" si="549"/>
        <v>20.022358539242102</v>
      </c>
      <c r="G3521" s="11">
        <f t="shared" si="550"/>
        <v>28.4006414607579</v>
      </c>
      <c r="H3521" s="12">
        <f t="shared" si="553"/>
        <v>0</v>
      </c>
      <c r="I3521" s="12">
        <f t="shared" si="547"/>
        <v>0</v>
      </c>
      <c r="J3521" s="12">
        <f t="shared" si="554"/>
        <v>0</v>
      </c>
      <c r="K3521" s="12">
        <f t="shared" si="555"/>
        <v>0</v>
      </c>
      <c r="L3521" s="12">
        <f t="shared" si="556"/>
        <v>28.4006414607579</v>
      </c>
      <c r="M3521" s="12">
        <f t="shared" si="551"/>
        <v>28.4006414607579</v>
      </c>
      <c r="N3521" s="13"/>
    </row>
    <row r="3522" spans="1:14" x14ac:dyDescent="0.2">
      <c r="A3522" s="10" t="s">
        <v>3504</v>
      </c>
      <c r="B3522" s="6">
        <f>IF($C$10=2012,profiles!C3509,IF($C$10=2013,profiles!E3509,IF($C$10=2014,profiles!G3509,IF($C$10=2015,profiles!I3509,IF($C$10=2016,profiles!K3509)))))</f>
        <v>46.457000000000001</v>
      </c>
      <c r="C3522" s="6">
        <f>IF($C$10=2012,profiles!D3509,IF($C$10=2013,profiles!F3509,IF($C$10=2014,profiles!H3509,IF($C$10=2015,profiles!J3509,IF($C$10=2016,profiles!L3509)))))</f>
        <v>9.2128647595023788E-2</v>
      </c>
      <c r="D3522" s="11">
        <f t="shared" si="552"/>
        <v>18.425729519004758</v>
      </c>
      <c r="E3522" s="11">
        <f t="shared" si="548"/>
        <v>0</v>
      </c>
      <c r="F3522" s="11">
        <f t="shared" si="549"/>
        <v>18.425729519004758</v>
      </c>
      <c r="G3522" s="11">
        <f t="shared" si="550"/>
        <v>28.031270480995243</v>
      </c>
      <c r="H3522" s="12">
        <f t="shared" si="553"/>
        <v>0</v>
      </c>
      <c r="I3522" s="12">
        <f t="shared" si="547"/>
        <v>0</v>
      </c>
      <c r="J3522" s="12">
        <f t="shared" si="554"/>
        <v>0</v>
      </c>
      <c r="K3522" s="12">
        <f t="shared" si="555"/>
        <v>0</v>
      </c>
      <c r="L3522" s="12">
        <f t="shared" si="556"/>
        <v>28.031270480995243</v>
      </c>
      <c r="M3522" s="12">
        <f t="shared" si="551"/>
        <v>28.031270480995243</v>
      </c>
      <c r="N3522" s="13"/>
    </row>
    <row r="3523" spans="1:14" x14ac:dyDescent="0.2">
      <c r="A3523" s="10" t="s">
        <v>3505</v>
      </c>
      <c r="B3523" s="6">
        <f>IF($C$10=2012,profiles!C3510,IF($C$10=2013,profiles!E3510,IF($C$10=2014,profiles!G3510,IF($C$10=2015,profiles!I3510,IF($C$10=2016,profiles!K3510)))))</f>
        <v>45.286000000000001</v>
      </c>
      <c r="C3523" s="6">
        <f>IF($C$10=2012,profiles!D3510,IF($C$10=2013,profiles!F3510,IF($C$10=2014,profiles!H3510,IF($C$10=2015,profiles!J3510,IF($C$10=2016,profiles!L3510)))))</f>
        <v>8.6352691624147229E-2</v>
      </c>
      <c r="D3523" s="11">
        <f t="shared" si="552"/>
        <v>17.270538324829445</v>
      </c>
      <c r="E3523" s="11">
        <f t="shared" si="548"/>
        <v>0</v>
      </c>
      <c r="F3523" s="11">
        <f t="shared" si="549"/>
        <v>17.270538324829445</v>
      </c>
      <c r="G3523" s="11">
        <f t="shared" si="550"/>
        <v>28.015461675170556</v>
      </c>
      <c r="H3523" s="12">
        <f t="shared" si="553"/>
        <v>0</v>
      </c>
      <c r="I3523" s="12">
        <f t="shared" si="547"/>
        <v>0</v>
      </c>
      <c r="J3523" s="12">
        <f t="shared" si="554"/>
        <v>0</v>
      </c>
      <c r="K3523" s="12">
        <f t="shared" si="555"/>
        <v>0</v>
      </c>
      <c r="L3523" s="12">
        <f t="shared" si="556"/>
        <v>28.015461675170556</v>
      </c>
      <c r="M3523" s="12">
        <f t="shared" si="551"/>
        <v>28.015461675170556</v>
      </c>
      <c r="N3523" s="13"/>
    </row>
    <row r="3524" spans="1:14" x14ac:dyDescent="0.2">
      <c r="A3524" s="10" t="s">
        <v>3506</v>
      </c>
      <c r="B3524" s="6">
        <f>IF($C$10=2012,profiles!C3511,IF($C$10=2013,profiles!E3511,IF($C$10=2014,profiles!G3511,IF($C$10=2015,profiles!I3511,IF($C$10=2016,profiles!K3511)))))</f>
        <v>45.398000000000003</v>
      </c>
      <c r="C3524" s="6">
        <f>IF($C$10=2012,profiles!D3511,IF($C$10=2013,profiles!F3511,IF($C$10=2014,profiles!H3511,IF($C$10=2015,profiles!J3511,IF($C$10=2016,profiles!L3511)))))</f>
        <v>8.1837986584876454E-2</v>
      </c>
      <c r="D3524" s="11">
        <f t="shared" si="552"/>
        <v>16.367597316975292</v>
      </c>
      <c r="E3524" s="11">
        <f t="shared" si="548"/>
        <v>0</v>
      </c>
      <c r="F3524" s="11">
        <f t="shared" si="549"/>
        <v>16.367597316975292</v>
      </c>
      <c r="G3524" s="11">
        <f t="shared" si="550"/>
        <v>29.030402683024711</v>
      </c>
      <c r="H3524" s="12">
        <f t="shared" si="553"/>
        <v>0</v>
      </c>
      <c r="I3524" s="12">
        <f t="shared" si="547"/>
        <v>0</v>
      </c>
      <c r="J3524" s="12">
        <f t="shared" si="554"/>
        <v>0</v>
      </c>
      <c r="K3524" s="12">
        <f t="shared" si="555"/>
        <v>0</v>
      </c>
      <c r="L3524" s="12">
        <f t="shared" si="556"/>
        <v>29.030402683024711</v>
      </c>
      <c r="M3524" s="12">
        <f t="shared" si="551"/>
        <v>29.030402683024711</v>
      </c>
      <c r="N3524" s="13"/>
    </row>
    <row r="3525" spans="1:14" x14ac:dyDescent="0.2">
      <c r="A3525" s="10" t="s">
        <v>3507</v>
      </c>
      <c r="B3525" s="6">
        <f>IF($C$10=2012,profiles!C3512,IF($C$10=2013,profiles!E3512,IF($C$10=2014,profiles!G3512,IF($C$10=2015,profiles!I3512,IF($C$10=2016,profiles!K3512)))))</f>
        <v>46.621000000000002</v>
      </c>
      <c r="C3525" s="6">
        <f>IF($C$10=2012,profiles!D3512,IF($C$10=2013,profiles!F3512,IF($C$10=2014,profiles!H3512,IF($C$10=2015,profiles!J3512,IF($C$10=2016,profiles!L3512)))))</f>
        <v>8.0433411683769995E-2</v>
      </c>
      <c r="D3525" s="11">
        <f t="shared" si="552"/>
        <v>16.086682336753999</v>
      </c>
      <c r="E3525" s="11">
        <f t="shared" si="548"/>
        <v>0</v>
      </c>
      <c r="F3525" s="11">
        <f t="shared" si="549"/>
        <v>16.086682336753999</v>
      </c>
      <c r="G3525" s="11">
        <f t="shared" si="550"/>
        <v>30.534317663246004</v>
      </c>
      <c r="H3525" s="12">
        <f t="shared" si="553"/>
        <v>0</v>
      </c>
      <c r="I3525" s="12">
        <f t="shared" si="547"/>
        <v>0</v>
      </c>
      <c r="J3525" s="12">
        <f t="shared" si="554"/>
        <v>0</v>
      </c>
      <c r="K3525" s="12">
        <f t="shared" si="555"/>
        <v>0</v>
      </c>
      <c r="L3525" s="12">
        <f t="shared" si="556"/>
        <v>30.534317663246004</v>
      </c>
      <c r="M3525" s="12">
        <f t="shared" si="551"/>
        <v>30.534317663246004</v>
      </c>
      <c r="N3525" s="13"/>
    </row>
    <row r="3526" spans="1:14" x14ac:dyDescent="0.2">
      <c r="A3526" s="10" t="s">
        <v>3508</v>
      </c>
      <c r="B3526" s="6">
        <f>IF($C$10=2012,profiles!C3513,IF($C$10=2013,profiles!E3513,IF($C$10=2014,profiles!G3513,IF($C$10=2015,profiles!I3513,IF($C$10=2016,profiles!K3513)))))</f>
        <v>49.783000000000001</v>
      </c>
      <c r="C3526" s="6">
        <f>IF($C$10=2012,profiles!D3513,IF($C$10=2013,profiles!F3513,IF($C$10=2014,profiles!H3513,IF($C$10=2015,profiles!J3513,IF($C$10=2016,profiles!L3513)))))</f>
        <v>8.1178696325173424E-2</v>
      </c>
      <c r="D3526" s="11">
        <f t="shared" si="552"/>
        <v>16.235739265034685</v>
      </c>
      <c r="E3526" s="11">
        <f t="shared" si="548"/>
        <v>0</v>
      </c>
      <c r="F3526" s="11">
        <f t="shared" si="549"/>
        <v>16.235739265034685</v>
      </c>
      <c r="G3526" s="11">
        <f t="shared" si="550"/>
        <v>33.54726073496532</v>
      </c>
      <c r="H3526" s="12">
        <f t="shared" si="553"/>
        <v>0</v>
      </c>
      <c r="I3526" s="12">
        <f t="shared" si="547"/>
        <v>0</v>
      </c>
      <c r="J3526" s="12">
        <f t="shared" si="554"/>
        <v>0</v>
      </c>
      <c r="K3526" s="12">
        <f t="shared" si="555"/>
        <v>0</v>
      </c>
      <c r="L3526" s="12">
        <f t="shared" si="556"/>
        <v>33.54726073496532</v>
      </c>
      <c r="M3526" s="12">
        <f t="shared" si="551"/>
        <v>33.54726073496532</v>
      </c>
      <c r="N3526" s="13"/>
    </row>
    <row r="3527" spans="1:14" x14ac:dyDescent="0.2">
      <c r="A3527" s="10" t="s">
        <v>3509</v>
      </c>
      <c r="B3527" s="6">
        <f>IF($C$10=2012,profiles!C3514,IF($C$10=2013,profiles!E3514,IF($C$10=2014,profiles!G3514,IF($C$10=2015,profiles!I3514,IF($C$10=2016,profiles!K3514)))))</f>
        <v>57.792999999999999</v>
      </c>
      <c r="C3527" s="6">
        <f>IF($C$10=2012,profiles!D3514,IF($C$10=2013,profiles!F3514,IF($C$10=2014,profiles!H3514,IF($C$10=2015,profiles!J3514,IF($C$10=2016,profiles!L3514)))))</f>
        <v>9.1727340480421943E-2</v>
      </c>
      <c r="D3527" s="11">
        <f t="shared" si="552"/>
        <v>18.345468096084389</v>
      </c>
      <c r="E3527" s="11">
        <f t="shared" si="548"/>
        <v>0</v>
      </c>
      <c r="F3527" s="11">
        <f t="shared" si="549"/>
        <v>18.345468096084389</v>
      </c>
      <c r="G3527" s="11">
        <f t="shared" si="550"/>
        <v>39.44753190391561</v>
      </c>
      <c r="H3527" s="12">
        <f t="shared" si="553"/>
        <v>0</v>
      </c>
      <c r="I3527" s="12">
        <f t="shared" si="547"/>
        <v>0</v>
      </c>
      <c r="J3527" s="12">
        <f t="shared" si="554"/>
        <v>0</v>
      </c>
      <c r="K3527" s="12">
        <f t="shared" si="555"/>
        <v>0</v>
      </c>
      <c r="L3527" s="12">
        <f t="shared" si="556"/>
        <v>39.44753190391561</v>
      </c>
      <c r="M3527" s="12">
        <f t="shared" si="551"/>
        <v>39.44753190391561</v>
      </c>
      <c r="N3527" s="13"/>
    </row>
    <row r="3528" spans="1:14" x14ac:dyDescent="0.2">
      <c r="A3528" s="10" t="s">
        <v>3510</v>
      </c>
      <c r="B3528" s="6">
        <f>IF($C$10=2012,profiles!C3515,IF($C$10=2013,profiles!E3515,IF($C$10=2014,profiles!G3515,IF($C$10=2015,profiles!I3515,IF($C$10=2016,profiles!K3515)))))</f>
        <v>64.206000000000003</v>
      </c>
      <c r="C3528" s="6">
        <f>IF($C$10=2012,profiles!D3515,IF($C$10=2013,profiles!F3515,IF($C$10=2014,profiles!H3515,IF($C$10=2015,profiles!J3515,IF($C$10=2016,profiles!L3515)))))</f>
        <v>0.10796594622484665</v>
      </c>
      <c r="D3528" s="11">
        <f t="shared" si="552"/>
        <v>21.593189244969331</v>
      </c>
      <c r="E3528" s="11">
        <f t="shared" si="548"/>
        <v>0</v>
      </c>
      <c r="F3528" s="11">
        <f t="shared" si="549"/>
        <v>21.593189244969331</v>
      </c>
      <c r="G3528" s="11">
        <f t="shared" si="550"/>
        <v>42.612810755030672</v>
      </c>
      <c r="H3528" s="12">
        <f t="shared" si="553"/>
        <v>0</v>
      </c>
      <c r="I3528" s="12">
        <f t="shared" si="547"/>
        <v>0</v>
      </c>
      <c r="J3528" s="12">
        <f t="shared" si="554"/>
        <v>0</v>
      </c>
      <c r="K3528" s="12">
        <f t="shared" si="555"/>
        <v>0</v>
      </c>
      <c r="L3528" s="12">
        <f t="shared" si="556"/>
        <v>42.612810755030672</v>
      </c>
      <c r="M3528" s="12">
        <f t="shared" si="551"/>
        <v>42.612810755030672</v>
      </c>
      <c r="N3528" s="13"/>
    </row>
    <row r="3529" spans="1:14" x14ac:dyDescent="0.2">
      <c r="A3529" s="10" t="s">
        <v>3511</v>
      </c>
      <c r="B3529" s="6">
        <f>IF($C$10=2012,profiles!C3516,IF($C$10=2013,profiles!E3516,IF($C$10=2014,profiles!G3516,IF($C$10=2015,profiles!I3516,IF($C$10=2016,profiles!K3516)))))</f>
        <v>67.757000000000005</v>
      </c>
      <c r="C3529" s="6">
        <f>IF($C$10=2012,profiles!D3516,IF($C$10=2013,profiles!F3516,IF($C$10=2014,profiles!H3516,IF($C$10=2015,profiles!J3516,IF($C$10=2016,profiles!L3516)))))</f>
        <v>0.13723270079688127</v>
      </c>
      <c r="D3529" s="11">
        <f t="shared" si="552"/>
        <v>27.446540159376255</v>
      </c>
      <c r="E3529" s="11">
        <f t="shared" si="548"/>
        <v>0</v>
      </c>
      <c r="F3529" s="11">
        <f t="shared" si="549"/>
        <v>27.446540159376255</v>
      </c>
      <c r="G3529" s="11">
        <f t="shared" si="550"/>
        <v>40.31045984062375</v>
      </c>
      <c r="H3529" s="12">
        <f t="shared" si="553"/>
        <v>0</v>
      </c>
      <c r="I3529" s="12">
        <f t="shared" si="547"/>
        <v>0</v>
      </c>
      <c r="J3529" s="12">
        <f t="shared" si="554"/>
        <v>0</v>
      </c>
      <c r="K3529" s="12">
        <f t="shared" si="555"/>
        <v>0</v>
      </c>
      <c r="L3529" s="12">
        <f t="shared" si="556"/>
        <v>40.31045984062375</v>
      </c>
      <c r="M3529" s="12">
        <f t="shared" si="551"/>
        <v>40.31045984062375</v>
      </c>
      <c r="N3529" s="13"/>
    </row>
    <row r="3530" spans="1:14" x14ac:dyDescent="0.2">
      <c r="A3530" s="10" t="s">
        <v>3512</v>
      </c>
      <c r="B3530" s="6">
        <f>IF($C$10=2012,profiles!C3517,IF($C$10=2013,profiles!E3517,IF($C$10=2014,profiles!G3517,IF($C$10=2015,profiles!I3517,IF($C$10=2016,profiles!K3517)))))</f>
        <v>68.977000000000004</v>
      </c>
      <c r="C3530" s="6">
        <f>IF($C$10=2012,profiles!D3517,IF($C$10=2013,profiles!F3517,IF($C$10=2014,profiles!H3517,IF($C$10=2015,profiles!J3517,IF($C$10=2016,profiles!L3517)))))</f>
        <v>0.17054119130883449</v>
      </c>
      <c r="D3530" s="11">
        <f t="shared" si="552"/>
        <v>34.1082382617669</v>
      </c>
      <c r="E3530" s="11">
        <f t="shared" si="548"/>
        <v>0</v>
      </c>
      <c r="F3530" s="11">
        <f t="shared" si="549"/>
        <v>34.1082382617669</v>
      </c>
      <c r="G3530" s="11">
        <f t="shared" si="550"/>
        <v>34.868761738233104</v>
      </c>
      <c r="H3530" s="12">
        <f t="shared" si="553"/>
        <v>0</v>
      </c>
      <c r="I3530" s="12">
        <f t="shared" si="547"/>
        <v>0</v>
      </c>
      <c r="J3530" s="12">
        <f t="shared" si="554"/>
        <v>0</v>
      </c>
      <c r="K3530" s="12">
        <f t="shared" si="555"/>
        <v>0</v>
      </c>
      <c r="L3530" s="12">
        <f t="shared" si="556"/>
        <v>34.868761738233104</v>
      </c>
      <c r="M3530" s="12">
        <f t="shared" si="551"/>
        <v>34.868761738233104</v>
      </c>
      <c r="N3530" s="13"/>
    </row>
    <row r="3531" spans="1:14" x14ac:dyDescent="0.2">
      <c r="A3531" s="10" t="s">
        <v>3513</v>
      </c>
      <c r="B3531" s="6">
        <f>IF($C$10=2012,profiles!C3518,IF($C$10=2013,profiles!E3518,IF($C$10=2014,profiles!G3518,IF($C$10=2015,profiles!I3518,IF($C$10=2016,profiles!K3518)))))</f>
        <v>70.677999999999997</v>
      </c>
      <c r="C3531" s="6">
        <f>IF($C$10=2012,profiles!D3518,IF($C$10=2013,profiles!F3518,IF($C$10=2014,profiles!H3518,IF($C$10=2015,profiles!J3518,IF($C$10=2016,profiles!L3518)))))</f>
        <v>0.19457662099409506</v>
      </c>
      <c r="D3531" s="11">
        <f t="shared" si="552"/>
        <v>38.915324198819015</v>
      </c>
      <c r="E3531" s="11">
        <f t="shared" si="548"/>
        <v>0</v>
      </c>
      <c r="F3531" s="11">
        <f t="shared" si="549"/>
        <v>38.915324198819015</v>
      </c>
      <c r="G3531" s="11">
        <f t="shared" si="550"/>
        <v>31.762675801180983</v>
      </c>
      <c r="H3531" s="12">
        <f t="shared" si="553"/>
        <v>0</v>
      </c>
      <c r="I3531" s="12">
        <f t="shared" si="547"/>
        <v>0</v>
      </c>
      <c r="J3531" s="12">
        <f t="shared" si="554"/>
        <v>0</v>
      </c>
      <c r="K3531" s="12">
        <f t="shared" si="555"/>
        <v>0</v>
      </c>
      <c r="L3531" s="12">
        <f t="shared" si="556"/>
        <v>31.762675801180983</v>
      </c>
      <c r="M3531" s="12">
        <f t="shared" si="551"/>
        <v>31.762675801180983</v>
      </c>
      <c r="N3531" s="13"/>
    </row>
    <row r="3532" spans="1:14" x14ac:dyDescent="0.2">
      <c r="A3532" s="10" t="s">
        <v>3514</v>
      </c>
      <c r="B3532" s="6">
        <f>IF($C$10=2012,profiles!C3519,IF($C$10=2013,profiles!E3519,IF($C$10=2014,profiles!G3519,IF($C$10=2015,profiles!I3519,IF($C$10=2016,profiles!K3519)))))</f>
        <v>72.120999999999995</v>
      </c>
      <c r="C3532" s="6">
        <f>IF($C$10=2012,profiles!D3519,IF($C$10=2013,profiles!F3519,IF($C$10=2014,profiles!H3519,IF($C$10=2015,profiles!J3519,IF($C$10=2016,profiles!L3519)))))</f>
        <v>0.2146276443272373</v>
      </c>
      <c r="D3532" s="11">
        <f t="shared" si="552"/>
        <v>42.925528865447461</v>
      </c>
      <c r="E3532" s="11">
        <f t="shared" si="548"/>
        <v>0</v>
      </c>
      <c r="F3532" s="11">
        <f t="shared" si="549"/>
        <v>42.925528865447461</v>
      </c>
      <c r="G3532" s="11">
        <f t="shared" si="550"/>
        <v>29.195471134552534</v>
      </c>
      <c r="H3532" s="12">
        <f t="shared" si="553"/>
        <v>0</v>
      </c>
      <c r="I3532" s="12">
        <f t="shared" si="547"/>
        <v>0</v>
      </c>
      <c r="J3532" s="12">
        <f t="shared" si="554"/>
        <v>0</v>
      </c>
      <c r="K3532" s="12">
        <f t="shared" si="555"/>
        <v>0</v>
      </c>
      <c r="L3532" s="12">
        <f t="shared" si="556"/>
        <v>29.195471134552534</v>
      </c>
      <c r="M3532" s="12">
        <f t="shared" si="551"/>
        <v>29.195471134552534</v>
      </c>
      <c r="N3532" s="13"/>
    </row>
    <row r="3533" spans="1:14" x14ac:dyDescent="0.2">
      <c r="A3533" s="10" t="s">
        <v>3515</v>
      </c>
      <c r="B3533" s="6">
        <f>IF($C$10=2012,profiles!C3520,IF($C$10=2013,profiles!E3520,IF($C$10=2014,profiles!G3520,IF($C$10=2015,profiles!I3520,IF($C$10=2016,profiles!K3520)))))</f>
        <v>71.289000000000001</v>
      </c>
      <c r="C3533" s="6">
        <f>IF($C$10=2012,profiles!D3520,IF($C$10=2013,profiles!F3520,IF($C$10=2014,profiles!H3520,IF($C$10=2015,profiles!J3520,IF($C$10=2016,profiles!L3520)))))</f>
        <v>0.22946167517055552</v>
      </c>
      <c r="D3533" s="11">
        <f t="shared" si="552"/>
        <v>45.892335034111106</v>
      </c>
      <c r="E3533" s="11">
        <f t="shared" si="548"/>
        <v>0</v>
      </c>
      <c r="F3533" s="11">
        <f t="shared" si="549"/>
        <v>45.892335034111106</v>
      </c>
      <c r="G3533" s="11">
        <f t="shared" si="550"/>
        <v>25.396664965888895</v>
      </c>
      <c r="H3533" s="12">
        <f t="shared" si="553"/>
        <v>0</v>
      </c>
      <c r="I3533" s="12">
        <f t="shared" si="547"/>
        <v>0</v>
      </c>
      <c r="J3533" s="12">
        <f t="shared" si="554"/>
        <v>0</v>
      </c>
      <c r="K3533" s="12">
        <f t="shared" si="555"/>
        <v>0</v>
      </c>
      <c r="L3533" s="12">
        <f t="shared" si="556"/>
        <v>25.396664965888895</v>
      </c>
      <c r="M3533" s="12">
        <f t="shared" si="551"/>
        <v>25.396664965888895</v>
      </c>
      <c r="N3533" s="13"/>
    </row>
    <row r="3534" spans="1:14" x14ac:dyDescent="0.2">
      <c r="A3534" s="10" t="s">
        <v>3516</v>
      </c>
      <c r="B3534" s="6">
        <f>IF($C$10=2012,profiles!C3521,IF($C$10=2013,profiles!E3521,IF($C$10=2014,profiles!G3521,IF($C$10=2015,profiles!I3521,IF($C$10=2016,profiles!K3521)))))</f>
        <v>70.698999999999998</v>
      </c>
      <c r="C3534" s="6">
        <f>IF($C$10=2012,profiles!D3521,IF($C$10=2013,profiles!F3521,IF($C$10=2014,profiles!H3521,IF($C$10=2015,profiles!J3521,IF($C$10=2016,profiles!L3521)))))</f>
        <v>0.23360373788912459</v>
      </c>
      <c r="D3534" s="11">
        <f t="shared" si="552"/>
        <v>46.720747577824916</v>
      </c>
      <c r="E3534" s="11">
        <f t="shared" si="548"/>
        <v>0</v>
      </c>
      <c r="F3534" s="11">
        <f t="shared" si="549"/>
        <v>46.720747577824916</v>
      </c>
      <c r="G3534" s="11">
        <f t="shared" si="550"/>
        <v>23.978252422175082</v>
      </c>
      <c r="H3534" s="12">
        <f t="shared" si="553"/>
        <v>0</v>
      </c>
      <c r="I3534" s="12">
        <f t="shared" si="547"/>
        <v>0</v>
      </c>
      <c r="J3534" s="12">
        <f t="shared" si="554"/>
        <v>0</v>
      </c>
      <c r="K3534" s="12">
        <f t="shared" si="555"/>
        <v>0</v>
      </c>
      <c r="L3534" s="12">
        <f t="shared" si="556"/>
        <v>23.978252422175082</v>
      </c>
      <c r="M3534" s="12">
        <f t="shared" si="551"/>
        <v>23.978252422175082</v>
      </c>
      <c r="N3534" s="13"/>
    </row>
    <row r="3535" spans="1:14" x14ac:dyDescent="0.2">
      <c r="A3535" s="10" t="s">
        <v>3517</v>
      </c>
      <c r="B3535" s="6">
        <f>IF($C$10=2012,profiles!C3522,IF($C$10=2013,profiles!E3522,IF($C$10=2014,profiles!G3522,IF($C$10=2015,profiles!I3522,IF($C$10=2016,profiles!K3522)))))</f>
        <v>69.531000000000006</v>
      </c>
      <c r="C3535" s="6">
        <f>IF($C$10=2012,profiles!D3522,IF($C$10=2013,profiles!F3522,IF($C$10=2014,profiles!H3522,IF($C$10=2015,profiles!J3522,IF($C$10=2016,profiles!L3522)))))</f>
        <v>0.23007796823940835</v>
      </c>
      <c r="D3535" s="11">
        <f t="shared" si="552"/>
        <v>46.015593647881673</v>
      </c>
      <c r="E3535" s="11">
        <f t="shared" si="548"/>
        <v>0</v>
      </c>
      <c r="F3535" s="11">
        <f t="shared" si="549"/>
        <v>46.015593647881673</v>
      </c>
      <c r="G3535" s="11">
        <f t="shared" si="550"/>
        <v>23.515406352118333</v>
      </c>
      <c r="H3535" s="12">
        <f t="shared" si="553"/>
        <v>0</v>
      </c>
      <c r="I3535" s="12">
        <f t="shared" si="547"/>
        <v>0</v>
      </c>
      <c r="J3535" s="12">
        <f t="shared" si="554"/>
        <v>0</v>
      </c>
      <c r="K3535" s="12">
        <f t="shared" si="555"/>
        <v>0</v>
      </c>
      <c r="L3535" s="12">
        <f t="shared" si="556"/>
        <v>23.515406352118333</v>
      </c>
      <c r="M3535" s="12">
        <f t="shared" si="551"/>
        <v>23.515406352118333</v>
      </c>
      <c r="N3535" s="13"/>
    </row>
    <row r="3536" spans="1:14" x14ac:dyDescent="0.2">
      <c r="A3536" s="10" t="s">
        <v>3518</v>
      </c>
      <c r="B3536" s="6">
        <f>IF($C$10=2012,profiles!C3523,IF($C$10=2013,profiles!E3523,IF($C$10=2014,profiles!G3523,IF($C$10=2015,profiles!I3523,IF($C$10=2016,profiles!K3523)))))</f>
        <v>68.474999999999994</v>
      </c>
      <c r="C3536" s="6">
        <f>IF($C$10=2012,profiles!D3523,IF($C$10=2013,profiles!F3523,IF($C$10=2014,profiles!H3523,IF($C$10=2015,profiles!J3523,IF($C$10=2016,profiles!L3523)))))</f>
        <v>0.22014561715301267</v>
      </c>
      <c r="D3536" s="11">
        <f t="shared" si="552"/>
        <v>44.029123430602532</v>
      </c>
      <c r="E3536" s="11">
        <f t="shared" si="548"/>
        <v>0</v>
      </c>
      <c r="F3536" s="11">
        <f t="shared" si="549"/>
        <v>44.029123430602532</v>
      </c>
      <c r="G3536" s="11">
        <f t="shared" si="550"/>
        <v>24.445876569397463</v>
      </c>
      <c r="H3536" s="12">
        <f t="shared" si="553"/>
        <v>0</v>
      </c>
      <c r="I3536" s="12">
        <f t="shared" si="547"/>
        <v>0</v>
      </c>
      <c r="J3536" s="12">
        <f t="shared" si="554"/>
        <v>0</v>
      </c>
      <c r="K3536" s="12">
        <f t="shared" si="555"/>
        <v>0</v>
      </c>
      <c r="L3536" s="12">
        <f t="shared" si="556"/>
        <v>24.445876569397463</v>
      </c>
      <c r="M3536" s="12">
        <f t="shared" si="551"/>
        <v>24.445876569397463</v>
      </c>
      <c r="N3536" s="13"/>
    </row>
    <row r="3537" spans="1:14" x14ac:dyDescent="0.2">
      <c r="A3537" s="10" t="s">
        <v>3519</v>
      </c>
      <c r="B3537" s="6">
        <f>IF($C$10=2012,profiles!C3524,IF($C$10=2013,profiles!E3524,IF($C$10=2014,profiles!G3524,IF($C$10=2015,profiles!I3524,IF($C$10=2016,profiles!K3524)))))</f>
        <v>67.153000000000006</v>
      </c>
      <c r="C3537" s="6">
        <f>IF($C$10=2012,profiles!D3524,IF($C$10=2013,profiles!F3524,IF($C$10=2014,profiles!H3524,IF($C$10=2015,profiles!J3524,IF($C$10=2016,profiles!L3524)))))</f>
        <v>0.20888035315026085</v>
      </c>
      <c r="D3537" s="11">
        <f t="shared" si="552"/>
        <v>41.776070630052168</v>
      </c>
      <c r="E3537" s="11">
        <f t="shared" si="548"/>
        <v>0</v>
      </c>
      <c r="F3537" s="11">
        <f t="shared" si="549"/>
        <v>41.776070630052168</v>
      </c>
      <c r="G3537" s="11">
        <f t="shared" si="550"/>
        <v>25.376929369947838</v>
      </c>
      <c r="H3537" s="12">
        <f t="shared" si="553"/>
        <v>0</v>
      </c>
      <c r="I3537" s="12">
        <f t="shared" si="547"/>
        <v>0</v>
      </c>
      <c r="J3537" s="12">
        <f t="shared" si="554"/>
        <v>0</v>
      </c>
      <c r="K3537" s="12">
        <f t="shared" si="555"/>
        <v>0</v>
      </c>
      <c r="L3537" s="12">
        <f t="shared" si="556"/>
        <v>25.376929369947838</v>
      </c>
      <c r="M3537" s="12">
        <f t="shared" si="551"/>
        <v>25.376929369947838</v>
      </c>
      <c r="N3537" s="13"/>
    </row>
    <row r="3538" spans="1:14" x14ac:dyDescent="0.2">
      <c r="A3538" s="10" t="s">
        <v>3520</v>
      </c>
      <c r="B3538" s="6">
        <f>IF($C$10=2012,profiles!C3525,IF($C$10=2013,profiles!E3525,IF($C$10=2014,profiles!G3525,IF($C$10=2015,profiles!I3525,IF($C$10=2016,profiles!K3525)))))</f>
        <v>66.900000000000006</v>
      </c>
      <c r="C3538" s="6">
        <f>IF($C$10=2012,profiles!D3525,IF($C$10=2013,profiles!F3525,IF($C$10=2014,profiles!H3525,IF($C$10=2015,profiles!J3525,IF($C$10=2016,profiles!L3525)))))</f>
        <v>0.19169580920713181</v>
      </c>
      <c r="D3538" s="11">
        <f t="shared" si="552"/>
        <v>38.33916184142636</v>
      </c>
      <c r="E3538" s="11">
        <f t="shared" si="548"/>
        <v>0</v>
      </c>
      <c r="F3538" s="11">
        <f t="shared" si="549"/>
        <v>38.33916184142636</v>
      </c>
      <c r="G3538" s="11">
        <f t="shared" si="550"/>
        <v>28.560838158573645</v>
      </c>
      <c r="H3538" s="12">
        <f t="shared" si="553"/>
        <v>0</v>
      </c>
      <c r="I3538" s="12">
        <f t="shared" ref="I3538:I3601" si="557">MAX(MIN(E3538,($L$2-K3537)/$F$2),0)</f>
        <v>0</v>
      </c>
      <c r="J3538" s="12">
        <f t="shared" si="554"/>
        <v>0</v>
      </c>
      <c r="K3538" s="12">
        <f t="shared" si="555"/>
        <v>0</v>
      </c>
      <c r="L3538" s="12">
        <f t="shared" si="556"/>
        <v>28.560838158573645</v>
      </c>
      <c r="M3538" s="12">
        <f t="shared" si="551"/>
        <v>28.560838158573645</v>
      </c>
      <c r="N3538" s="13"/>
    </row>
    <row r="3539" spans="1:14" x14ac:dyDescent="0.2">
      <c r="A3539" s="10" t="s">
        <v>3521</v>
      </c>
      <c r="B3539" s="6">
        <f>IF($C$10=2012,profiles!C3526,IF($C$10=2013,profiles!E3526,IF($C$10=2014,profiles!G3526,IF($C$10=2015,profiles!I3526,IF($C$10=2016,profiles!K3526)))))</f>
        <v>66.39</v>
      </c>
      <c r="C3539" s="6">
        <f>IF($C$10=2012,profiles!D3526,IF($C$10=2013,profiles!F3526,IF($C$10=2014,profiles!H3526,IF($C$10=2015,profiles!J3526,IF($C$10=2016,profiles!L3526)))))</f>
        <v>0.17926962105142463</v>
      </c>
      <c r="D3539" s="11">
        <f t="shared" si="552"/>
        <v>35.85392421028493</v>
      </c>
      <c r="E3539" s="11">
        <f t="shared" ref="E3539:E3602" si="558">D3539-F3539</f>
        <v>0</v>
      </c>
      <c r="F3539" s="11">
        <f t="shared" ref="F3539:F3602" si="559">MIN(D3539,B3539)</f>
        <v>35.85392421028493</v>
      </c>
      <c r="G3539" s="11">
        <f t="shared" ref="G3539:G3602" si="560">B3539-F3539</f>
        <v>30.536075789715071</v>
      </c>
      <c r="H3539" s="12">
        <f t="shared" si="553"/>
        <v>0</v>
      </c>
      <c r="I3539" s="12">
        <f t="shared" si="557"/>
        <v>0</v>
      </c>
      <c r="J3539" s="12">
        <f t="shared" si="554"/>
        <v>0</v>
      </c>
      <c r="K3539" s="12">
        <f t="shared" si="555"/>
        <v>0</v>
      </c>
      <c r="L3539" s="12">
        <f t="shared" si="556"/>
        <v>30.536075789715071</v>
      </c>
      <c r="M3539" s="12">
        <f t="shared" ref="M3539:M3602" si="561">B3539-D3539</f>
        <v>30.536075789715071</v>
      </c>
      <c r="N3539" s="13"/>
    </row>
    <row r="3540" spans="1:14" x14ac:dyDescent="0.2">
      <c r="A3540" s="10" t="s">
        <v>3522</v>
      </c>
      <c r="B3540" s="6">
        <f>IF($C$10=2012,profiles!C3527,IF($C$10=2013,profiles!E3527,IF($C$10=2014,profiles!G3527,IF($C$10=2015,profiles!I3527,IF($C$10=2016,profiles!K3527)))))</f>
        <v>65.316999999999993</v>
      </c>
      <c r="C3540" s="6">
        <f>IF($C$10=2012,profiles!D3527,IF($C$10=2013,profiles!F3527,IF($C$10=2014,profiles!H3527,IF($C$10=2015,profiles!J3527,IF($C$10=2016,profiles!L3527)))))</f>
        <v>0.15920426532133233</v>
      </c>
      <c r="D3540" s="11">
        <f t="shared" ref="D3540:D3603" si="562">C3540*$C$2</f>
        <v>31.840853064266465</v>
      </c>
      <c r="E3540" s="11">
        <f t="shared" si="558"/>
        <v>0</v>
      </c>
      <c r="F3540" s="11">
        <f t="shared" si="559"/>
        <v>31.840853064266465</v>
      </c>
      <c r="G3540" s="11">
        <f t="shared" si="560"/>
        <v>33.476146935733524</v>
      </c>
      <c r="H3540" s="12">
        <f t="shared" ref="H3540:H3603" si="563">E3540-I3540</f>
        <v>0</v>
      </c>
      <c r="I3540" s="12">
        <f t="shared" si="557"/>
        <v>0</v>
      </c>
      <c r="J3540" s="12">
        <f t="shared" ref="J3540:J3603" si="564">MIN(G3540,K3539*$F$3)</f>
        <v>0</v>
      </c>
      <c r="K3540" s="12">
        <f t="shared" ref="K3540:K3603" si="565">K3539+I3540*$F$2-J3540/$F$3</f>
        <v>0</v>
      </c>
      <c r="L3540" s="12">
        <f t="shared" ref="L3540:L3603" si="566">MAX(G3540-J3540,0)</f>
        <v>33.476146935733524</v>
      </c>
      <c r="M3540" s="12">
        <f t="shared" si="561"/>
        <v>33.476146935733524</v>
      </c>
      <c r="N3540" s="13"/>
    </row>
    <row r="3541" spans="1:14" x14ac:dyDescent="0.2">
      <c r="A3541" s="10" t="s">
        <v>3523</v>
      </c>
      <c r="B3541" s="6">
        <f>IF($C$10=2012,profiles!C3528,IF($C$10=2013,profiles!E3528,IF($C$10=2014,profiles!G3528,IF($C$10=2015,profiles!I3528,IF($C$10=2016,profiles!K3528)))))</f>
        <v>62.936</v>
      </c>
      <c r="C3541" s="6">
        <f>IF($C$10=2012,profiles!D3528,IF($C$10=2013,profiles!F3528,IF($C$10=2014,profiles!H3528,IF($C$10=2015,profiles!J3528,IF($C$10=2016,profiles!L3528)))))</f>
        <v>0.14402625695121252</v>
      </c>
      <c r="D3541" s="11">
        <f t="shared" si="562"/>
        <v>28.805251390242503</v>
      </c>
      <c r="E3541" s="11">
        <f t="shared" si="558"/>
        <v>0</v>
      </c>
      <c r="F3541" s="11">
        <f t="shared" si="559"/>
        <v>28.805251390242503</v>
      </c>
      <c r="G3541" s="11">
        <f t="shared" si="560"/>
        <v>34.130748609757497</v>
      </c>
      <c r="H3541" s="12">
        <f t="shared" si="563"/>
        <v>0</v>
      </c>
      <c r="I3541" s="12">
        <f t="shared" si="557"/>
        <v>0</v>
      </c>
      <c r="J3541" s="12">
        <f t="shared" si="564"/>
        <v>0</v>
      </c>
      <c r="K3541" s="12">
        <f t="shared" si="565"/>
        <v>0</v>
      </c>
      <c r="L3541" s="12">
        <f t="shared" si="566"/>
        <v>34.130748609757497</v>
      </c>
      <c r="M3541" s="12">
        <f t="shared" si="561"/>
        <v>34.130748609757497</v>
      </c>
      <c r="N3541" s="13"/>
    </row>
    <row r="3542" spans="1:14" x14ac:dyDescent="0.2">
      <c r="A3542" s="10" t="s">
        <v>3524</v>
      </c>
      <c r="B3542" s="6">
        <f>IF($C$10=2012,profiles!C3529,IF($C$10=2013,profiles!E3529,IF($C$10=2014,profiles!G3529,IF($C$10=2015,profiles!I3529,IF($C$10=2016,profiles!K3529)))))</f>
        <v>60.905999999999999</v>
      </c>
      <c r="C3542" s="6">
        <f>IF($C$10=2012,profiles!D3529,IF($C$10=2013,profiles!F3529,IF($C$10=2014,profiles!H3529,IF($C$10=2015,profiles!J3529,IF($C$10=2016,profiles!L3529)))))</f>
        <v>0.13707504443043053</v>
      </c>
      <c r="D3542" s="11">
        <f t="shared" si="562"/>
        <v>27.415008886086106</v>
      </c>
      <c r="E3542" s="11">
        <f t="shared" si="558"/>
        <v>0</v>
      </c>
      <c r="F3542" s="11">
        <f t="shared" si="559"/>
        <v>27.415008886086106</v>
      </c>
      <c r="G3542" s="11">
        <f t="shared" si="560"/>
        <v>33.490991113913893</v>
      </c>
      <c r="H3542" s="12">
        <f t="shared" si="563"/>
        <v>0</v>
      </c>
      <c r="I3542" s="12">
        <f t="shared" si="557"/>
        <v>0</v>
      </c>
      <c r="J3542" s="12">
        <f t="shared" si="564"/>
        <v>0</v>
      </c>
      <c r="K3542" s="12">
        <f t="shared" si="565"/>
        <v>0</v>
      </c>
      <c r="L3542" s="12">
        <f t="shared" si="566"/>
        <v>33.490991113913893</v>
      </c>
      <c r="M3542" s="12">
        <f t="shared" si="561"/>
        <v>33.490991113913893</v>
      </c>
      <c r="N3542" s="13"/>
    </row>
    <row r="3543" spans="1:14" x14ac:dyDescent="0.2">
      <c r="A3543" s="10" t="s">
        <v>3525</v>
      </c>
      <c r="B3543" s="6">
        <f>IF($C$10=2012,profiles!C3530,IF($C$10=2013,profiles!E3530,IF($C$10=2014,profiles!G3530,IF($C$10=2015,profiles!I3530,IF($C$10=2016,profiles!K3530)))))</f>
        <v>57.332999999999998</v>
      </c>
      <c r="C3543" s="6">
        <f>IF($C$10=2012,profiles!D3530,IF($C$10=2013,profiles!F3530,IF($C$10=2014,profiles!H3530,IF($C$10=2015,profiles!J3530,IF($C$10=2016,profiles!L3530)))))</f>
        <v>0.13581379349882475</v>
      </c>
      <c r="D3543" s="11">
        <f t="shared" si="562"/>
        <v>27.16275869976495</v>
      </c>
      <c r="E3543" s="11">
        <f t="shared" si="558"/>
        <v>0</v>
      </c>
      <c r="F3543" s="11">
        <f t="shared" si="559"/>
        <v>27.16275869976495</v>
      </c>
      <c r="G3543" s="11">
        <f t="shared" si="560"/>
        <v>30.170241300235048</v>
      </c>
      <c r="H3543" s="12">
        <f t="shared" si="563"/>
        <v>0</v>
      </c>
      <c r="I3543" s="12">
        <f t="shared" si="557"/>
        <v>0</v>
      </c>
      <c r="J3543" s="12">
        <f t="shared" si="564"/>
        <v>0</v>
      </c>
      <c r="K3543" s="12">
        <f t="shared" si="565"/>
        <v>0</v>
      </c>
      <c r="L3543" s="12">
        <f t="shared" si="566"/>
        <v>30.170241300235048</v>
      </c>
      <c r="M3543" s="12">
        <f t="shared" si="561"/>
        <v>30.170241300235048</v>
      </c>
      <c r="N3543" s="13"/>
    </row>
    <row r="3544" spans="1:14" x14ac:dyDescent="0.2">
      <c r="A3544" s="10" t="s">
        <v>3526</v>
      </c>
      <c r="B3544" s="6">
        <f>IF($C$10=2012,profiles!C3531,IF($C$10=2013,profiles!E3531,IF($C$10=2014,profiles!G3531,IF($C$10=2015,profiles!I3531,IF($C$10=2016,profiles!K3531)))))</f>
        <v>52.505000000000003</v>
      </c>
      <c r="C3544" s="6">
        <f>IF($C$10=2012,profiles!D3531,IF($C$10=2013,profiles!F3531,IF($C$10=2014,profiles!H3531,IF($C$10=2015,profiles!J3531,IF($C$10=2016,profiles!L3531)))))</f>
        <v>0.13139941523820445</v>
      </c>
      <c r="D3544" s="11">
        <f t="shared" si="562"/>
        <v>26.27988304764089</v>
      </c>
      <c r="E3544" s="11">
        <f t="shared" si="558"/>
        <v>0</v>
      </c>
      <c r="F3544" s="11">
        <f t="shared" si="559"/>
        <v>26.27988304764089</v>
      </c>
      <c r="G3544" s="11">
        <f t="shared" si="560"/>
        <v>26.225116952359112</v>
      </c>
      <c r="H3544" s="12">
        <f t="shared" si="563"/>
        <v>0</v>
      </c>
      <c r="I3544" s="12">
        <f t="shared" si="557"/>
        <v>0</v>
      </c>
      <c r="J3544" s="12">
        <f t="shared" si="564"/>
        <v>0</v>
      </c>
      <c r="K3544" s="12">
        <f t="shared" si="565"/>
        <v>0</v>
      </c>
      <c r="L3544" s="12">
        <f t="shared" si="566"/>
        <v>26.225116952359112</v>
      </c>
      <c r="M3544" s="12">
        <f t="shared" si="561"/>
        <v>26.225116952359112</v>
      </c>
      <c r="N3544" s="13"/>
    </row>
    <row r="3545" spans="1:14" x14ac:dyDescent="0.2">
      <c r="A3545" s="10" t="s">
        <v>3527</v>
      </c>
      <c r="B3545" s="6">
        <f>IF($C$10=2012,profiles!C3532,IF($C$10=2013,profiles!E3532,IF($C$10=2014,profiles!G3532,IF($C$10=2015,profiles!I3532,IF($C$10=2016,profiles!K3532)))))</f>
        <v>49.040999999999997</v>
      </c>
      <c r="C3545" s="6">
        <f>IF($C$10=2012,profiles!D3532,IF($C$10=2013,profiles!F3532,IF($C$10=2014,profiles!H3532,IF($C$10=2015,profiles!J3532,IF($C$10=2016,profiles!L3532)))))</f>
        <v>0.13514674917279018</v>
      </c>
      <c r="D3545" s="11">
        <f t="shared" si="562"/>
        <v>27.029349834558037</v>
      </c>
      <c r="E3545" s="11">
        <f t="shared" si="558"/>
        <v>0</v>
      </c>
      <c r="F3545" s="11">
        <f t="shared" si="559"/>
        <v>27.029349834558037</v>
      </c>
      <c r="G3545" s="11">
        <f t="shared" si="560"/>
        <v>22.01165016544196</v>
      </c>
      <c r="H3545" s="12">
        <f t="shared" si="563"/>
        <v>0</v>
      </c>
      <c r="I3545" s="12">
        <f t="shared" si="557"/>
        <v>0</v>
      </c>
      <c r="J3545" s="12">
        <f t="shared" si="564"/>
        <v>0</v>
      </c>
      <c r="K3545" s="12">
        <f t="shared" si="565"/>
        <v>0</v>
      </c>
      <c r="L3545" s="12">
        <f t="shared" si="566"/>
        <v>22.01165016544196</v>
      </c>
      <c r="M3545" s="12">
        <f t="shared" si="561"/>
        <v>22.01165016544196</v>
      </c>
      <c r="N3545" s="13"/>
    </row>
    <row r="3546" spans="1:14" x14ac:dyDescent="0.2">
      <c r="A3546" s="10" t="s">
        <v>3528</v>
      </c>
      <c r="B3546" s="6">
        <f>IF($C$10=2012,profiles!C3533,IF($C$10=2013,profiles!E3533,IF($C$10=2014,profiles!G3533,IF($C$10=2015,profiles!I3533,IF($C$10=2016,profiles!K3533)))))</f>
        <v>46.923999999999999</v>
      </c>
      <c r="C3546" s="6">
        <f>IF($C$10=2012,profiles!D3533,IF($C$10=2013,profiles!F3533,IF($C$10=2014,profiles!H3533,IF($C$10=2015,profiles!J3533,IF($C$10=2016,profiles!L3533)))))</f>
        <v>0.13821208084454184</v>
      </c>
      <c r="D3546" s="11">
        <f t="shared" si="562"/>
        <v>27.642416168908369</v>
      </c>
      <c r="E3546" s="11">
        <f t="shared" si="558"/>
        <v>0</v>
      </c>
      <c r="F3546" s="11">
        <f t="shared" si="559"/>
        <v>27.642416168908369</v>
      </c>
      <c r="G3546" s="11">
        <f t="shared" si="560"/>
        <v>19.281583831091631</v>
      </c>
      <c r="H3546" s="12">
        <f t="shared" si="563"/>
        <v>0</v>
      </c>
      <c r="I3546" s="12">
        <f t="shared" si="557"/>
        <v>0</v>
      </c>
      <c r="J3546" s="12">
        <f t="shared" si="564"/>
        <v>0</v>
      </c>
      <c r="K3546" s="12">
        <f t="shared" si="565"/>
        <v>0</v>
      </c>
      <c r="L3546" s="12">
        <f t="shared" si="566"/>
        <v>19.281583831091631</v>
      </c>
      <c r="M3546" s="12">
        <f t="shared" si="561"/>
        <v>19.281583831091631</v>
      </c>
      <c r="N3546" s="13"/>
    </row>
    <row r="3547" spans="1:14" x14ac:dyDescent="0.2">
      <c r="A3547" s="10" t="s">
        <v>3529</v>
      </c>
      <c r="B3547" s="6">
        <f>IF($C$10=2012,profiles!C3534,IF($C$10=2013,profiles!E3534,IF($C$10=2014,profiles!G3534,IF($C$10=2015,profiles!I3534,IF($C$10=2016,profiles!K3534)))))</f>
        <v>45.9</v>
      </c>
      <c r="C3547" s="6">
        <f>IF($C$10=2012,profiles!D3534,IF($C$10=2013,profiles!F3534,IF($C$10=2014,profiles!H3534,IF($C$10=2015,profiles!J3534,IF($C$10=2016,profiles!L3534)))))</f>
        <v>0.13441622620428859</v>
      </c>
      <c r="D3547" s="11">
        <f t="shared" si="562"/>
        <v>26.883245240857718</v>
      </c>
      <c r="E3547" s="11">
        <f t="shared" si="558"/>
        <v>0</v>
      </c>
      <c r="F3547" s="11">
        <f t="shared" si="559"/>
        <v>26.883245240857718</v>
      </c>
      <c r="G3547" s="11">
        <f t="shared" si="560"/>
        <v>19.01675475914228</v>
      </c>
      <c r="H3547" s="12">
        <f t="shared" si="563"/>
        <v>0</v>
      </c>
      <c r="I3547" s="12">
        <f t="shared" si="557"/>
        <v>0</v>
      </c>
      <c r="J3547" s="12">
        <f t="shared" si="564"/>
        <v>0</v>
      </c>
      <c r="K3547" s="12">
        <f t="shared" si="565"/>
        <v>0</v>
      </c>
      <c r="L3547" s="12">
        <f t="shared" si="566"/>
        <v>19.01675475914228</v>
      </c>
      <c r="M3547" s="12">
        <f t="shared" si="561"/>
        <v>19.01675475914228</v>
      </c>
      <c r="N3547" s="13"/>
    </row>
    <row r="3548" spans="1:14" x14ac:dyDescent="0.2">
      <c r="A3548" s="10" t="s">
        <v>3530</v>
      </c>
      <c r="B3548" s="6">
        <f>IF($C$10=2012,profiles!C3535,IF($C$10=2013,profiles!E3535,IF($C$10=2014,profiles!G3535,IF($C$10=2015,profiles!I3535,IF($C$10=2016,profiles!K3535)))))</f>
        <v>45.987000000000002</v>
      </c>
      <c r="C3548" s="6">
        <f>IF($C$10=2012,profiles!D3535,IF($C$10=2013,profiles!F3535,IF($C$10=2014,profiles!H3535,IF($C$10=2015,profiles!J3535,IF($C$10=2016,profiles!L3535)))))</f>
        <v>0.13143683841118417</v>
      </c>
      <c r="D3548" s="11">
        <f t="shared" si="562"/>
        <v>26.287367682236834</v>
      </c>
      <c r="E3548" s="11">
        <f t="shared" si="558"/>
        <v>0</v>
      </c>
      <c r="F3548" s="11">
        <f t="shared" si="559"/>
        <v>26.287367682236834</v>
      </c>
      <c r="G3548" s="11">
        <f t="shared" si="560"/>
        <v>19.699632317763168</v>
      </c>
      <c r="H3548" s="12">
        <f t="shared" si="563"/>
        <v>0</v>
      </c>
      <c r="I3548" s="12">
        <f t="shared" si="557"/>
        <v>0</v>
      </c>
      <c r="J3548" s="12">
        <f t="shared" si="564"/>
        <v>0</v>
      </c>
      <c r="K3548" s="12">
        <f t="shared" si="565"/>
        <v>0</v>
      </c>
      <c r="L3548" s="12">
        <f t="shared" si="566"/>
        <v>19.699632317763168</v>
      </c>
      <c r="M3548" s="12">
        <f t="shared" si="561"/>
        <v>19.699632317763168</v>
      </c>
      <c r="N3548" s="13"/>
    </row>
    <row r="3549" spans="1:14" x14ac:dyDescent="0.2">
      <c r="A3549" s="10" t="s">
        <v>3531</v>
      </c>
      <c r="B3549" s="6">
        <f>IF($C$10=2012,profiles!C3536,IF($C$10=2013,profiles!E3536,IF($C$10=2014,profiles!G3536,IF($C$10=2015,profiles!I3536,IF($C$10=2016,profiles!K3536)))))</f>
        <v>47.186999999999998</v>
      </c>
      <c r="C3549" s="6">
        <f>IF($C$10=2012,profiles!D3536,IF($C$10=2013,profiles!F3536,IF($C$10=2014,profiles!H3536,IF($C$10=2015,profiles!J3536,IF($C$10=2016,profiles!L3536)))))</f>
        <v>0.12676722100468393</v>
      </c>
      <c r="D3549" s="11">
        <f t="shared" si="562"/>
        <v>25.353444200936785</v>
      </c>
      <c r="E3549" s="11">
        <f t="shared" si="558"/>
        <v>0</v>
      </c>
      <c r="F3549" s="11">
        <f t="shared" si="559"/>
        <v>25.353444200936785</v>
      </c>
      <c r="G3549" s="11">
        <f t="shared" si="560"/>
        <v>21.833555799063213</v>
      </c>
      <c r="H3549" s="12">
        <f t="shared" si="563"/>
        <v>0</v>
      </c>
      <c r="I3549" s="12">
        <f t="shared" si="557"/>
        <v>0</v>
      </c>
      <c r="J3549" s="12">
        <f t="shared" si="564"/>
        <v>0</v>
      </c>
      <c r="K3549" s="12">
        <f t="shared" si="565"/>
        <v>0</v>
      </c>
      <c r="L3549" s="12">
        <f t="shared" si="566"/>
        <v>21.833555799063213</v>
      </c>
      <c r="M3549" s="12">
        <f t="shared" si="561"/>
        <v>21.833555799063213</v>
      </c>
      <c r="N3549" s="13"/>
    </row>
    <row r="3550" spans="1:14" x14ac:dyDescent="0.2">
      <c r="A3550" s="10" t="s">
        <v>3532</v>
      </c>
      <c r="B3550" s="6">
        <f>IF($C$10=2012,profiles!C3537,IF($C$10=2013,profiles!E3537,IF($C$10=2014,profiles!G3537,IF($C$10=2015,profiles!I3537,IF($C$10=2016,profiles!K3537)))))</f>
        <v>50.37</v>
      </c>
      <c r="C3550" s="6">
        <f>IF($C$10=2012,profiles!D3537,IF($C$10=2013,profiles!F3537,IF($C$10=2014,profiles!H3537,IF($C$10=2015,profiles!J3537,IF($C$10=2016,profiles!L3537)))))</f>
        <v>0.12395972096887399</v>
      </c>
      <c r="D3550" s="11">
        <f t="shared" si="562"/>
        <v>24.7919441937748</v>
      </c>
      <c r="E3550" s="11">
        <f t="shared" si="558"/>
        <v>0</v>
      </c>
      <c r="F3550" s="11">
        <f t="shared" si="559"/>
        <v>24.7919441937748</v>
      </c>
      <c r="G3550" s="11">
        <f t="shared" si="560"/>
        <v>25.578055806225198</v>
      </c>
      <c r="H3550" s="12">
        <f t="shared" si="563"/>
        <v>0</v>
      </c>
      <c r="I3550" s="12">
        <f t="shared" si="557"/>
        <v>0</v>
      </c>
      <c r="J3550" s="12">
        <f t="shared" si="564"/>
        <v>0</v>
      </c>
      <c r="K3550" s="12">
        <f t="shared" si="565"/>
        <v>0</v>
      </c>
      <c r="L3550" s="12">
        <f t="shared" si="566"/>
        <v>25.578055806225198</v>
      </c>
      <c r="M3550" s="12">
        <f t="shared" si="561"/>
        <v>25.578055806225198</v>
      </c>
      <c r="N3550" s="13"/>
    </row>
    <row r="3551" spans="1:14" x14ac:dyDescent="0.2">
      <c r="A3551" s="10" t="s">
        <v>3533</v>
      </c>
      <c r="B3551" s="6">
        <f>IF($C$10=2012,profiles!C3538,IF($C$10=2013,profiles!E3538,IF($C$10=2014,profiles!G3538,IF($C$10=2015,profiles!I3538,IF($C$10=2016,profiles!K3538)))))</f>
        <v>58.533000000000001</v>
      </c>
      <c r="C3551" s="6">
        <f>IF($C$10=2012,profiles!D3538,IF($C$10=2013,profiles!F3538,IF($C$10=2014,profiles!H3538,IF($C$10=2015,profiles!J3538,IF($C$10=2016,profiles!L3538)))))</f>
        <v>0.13345651955939439</v>
      </c>
      <c r="D3551" s="11">
        <f t="shared" si="562"/>
        <v>26.691303911878876</v>
      </c>
      <c r="E3551" s="11">
        <f t="shared" si="558"/>
        <v>0</v>
      </c>
      <c r="F3551" s="11">
        <f t="shared" si="559"/>
        <v>26.691303911878876</v>
      </c>
      <c r="G3551" s="11">
        <f t="shared" si="560"/>
        <v>31.841696088121125</v>
      </c>
      <c r="H3551" s="12">
        <f t="shared" si="563"/>
        <v>0</v>
      </c>
      <c r="I3551" s="12">
        <f t="shared" si="557"/>
        <v>0</v>
      </c>
      <c r="J3551" s="12">
        <f t="shared" si="564"/>
        <v>0</v>
      </c>
      <c r="K3551" s="12">
        <f t="shared" si="565"/>
        <v>0</v>
      </c>
      <c r="L3551" s="12">
        <f t="shared" si="566"/>
        <v>31.841696088121125</v>
      </c>
      <c r="M3551" s="12">
        <f t="shared" si="561"/>
        <v>31.841696088121125</v>
      </c>
      <c r="N3551" s="13"/>
    </row>
    <row r="3552" spans="1:14" x14ac:dyDescent="0.2">
      <c r="A3552" s="10" t="s">
        <v>3534</v>
      </c>
      <c r="B3552" s="6">
        <f>IF($C$10=2012,profiles!C3539,IF($C$10=2013,profiles!E3539,IF($C$10=2014,profiles!G3539,IF($C$10=2015,profiles!I3539,IF($C$10=2016,profiles!K3539)))))</f>
        <v>64.989999999999995</v>
      </c>
      <c r="C3552" s="6">
        <f>IF($C$10=2012,profiles!D3539,IF($C$10=2013,profiles!F3539,IF($C$10=2014,profiles!H3539,IF($C$10=2015,profiles!J3539,IF($C$10=2016,profiles!L3539)))))</f>
        <v>0.14832481056536748</v>
      </c>
      <c r="D3552" s="11">
        <f t="shared" si="562"/>
        <v>29.664962113073496</v>
      </c>
      <c r="E3552" s="11">
        <f t="shared" si="558"/>
        <v>0</v>
      </c>
      <c r="F3552" s="11">
        <f t="shared" si="559"/>
        <v>29.664962113073496</v>
      </c>
      <c r="G3552" s="11">
        <f t="shared" si="560"/>
        <v>35.325037886926495</v>
      </c>
      <c r="H3552" s="12">
        <f t="shared" si="563"/>
        <v>0</v>
      </c>
      <c r="I3552" s="12">
        <f t="shared" si="557"/>
        <v>0</v>
      </c>
      <c r="J3552" s="12">
        <f t="shared" si="564"/>
        <v>0</v>
      </c>
      <c r="K3552" s="12">
        <f t="shared" si="565"/>
        <v>0</v>
      </c>
      <c r="L3552" s="12">
        <f t="shared" si="566"/>
        <v>35.325037886926495</v>
      </c>
      <c r="M3552" s="12">
        <f t="shared" si="561"/>
        <v>35.325037886926495</v>
      </c>
      <c r="N3552" s="13"/>
    </row>
    <row r="3553" spans="1:14" x14ac:dyDescent="0.2">
      <c r="A3553" s="10" t="s">
        <v>3535</v>
      </c>
      <c r="B3553" s="6">
        <f>IF($C$10=2012,profiles!C3540,IF($C$10=2013,profiles!E3540,IF($C$10=2014,profiles!G3540,IF($C$10=2015,profiles!I3540,IF($C$10=2016,profiles!K3540)))))</f>
        <v>68.33</v>
      </c>
      <c r="C3553" s="6">
        <f>IF($C$10=2012,profiles!D3540,IF($C$10=2013,profiles!F3540,IF($C$10=2014,profiles!H3540,IF($C$10=2015,profiles!J3540,IF($C$10=2016,profiles!L3540)))))</f>
        <v>0.16568547405211065</v>
      </c>
      <c r="D3553" s="11">
        <f t="shared" si="562"/>
        <v>33.137094810422127</v>
      </c>
      <c r="E3553" s="11">
        <f t="shared" si="558"/>
        <v>0</v>
      </c>
      <c r="F3553" s="11">
        <f t="shared" si="559"/>
        <v>33.137094810422127</v>
      </c>
      <c r="G3553" s="11">
        <f t="shared" si="560"/>
        <v>35.192905189577871</v>
      </c>
      <c r="H3553" s="12">
        <f t="shared" si="563"/>
        <v>0</v>
      </c>
      <c r="I3553" s="12">
        <f t="shared" si="557"/>
        <v>0</v>
      </c>
      <c r="J3553" s="12">
        <f t="shared" si="564"/>
        <v>0</v>
      </c>
      <c r="K3553" s="12">
        <f t="shared" si="565"/>
        <v>0</v>
      </c>
      <c r="L3553" s="12">
        <f t="shared" si="566"/>
        <v>35.192905189577871</v>
      </c>
      <c r="M3553" s="12">
        <f t="shared" si="561"/>
        <v>35.192905189577871</v>
      </c>
      <c r="N3553" s="13"/>
    </row>
    <row r="3554" spans="1:14" x14ac:dyDescent="0.2">
      <c r="A3554" s="10" t="s">
        <v>3536</v>
      </c>
      <c r="B3554" s="6">
        <f>IF($C$10=2012,profiles!C3541,IF($C$10=2013,profiles!E3541,IF($C$10=2014,profiles!G3541,IF($C$10=2015,profiles!I3541,IF($C$10=2016,profiles!K3541)))))</f>
        <v>69.197999999999993</v>
      </c>
      <c r="C3554" s="6">
        <f>IF($C$10=2012,profiles!D3541,IF($C$10=2013,profiles!F3541,IF($C$10=2014,profiles!H3541,IF($C$10=2015,profiles!J3541,IF($C$10=2016,profiles!L3541)))))</f>
        <v>0.18165671150072335</v>
      </c>
      <c r="D3554" s="11">
        <f t="shared" si="562"/>
        <v>36.331342300144669</v>
      </c>
      <c r="E3554" s="11">
        <f t="shared" si="558"/>
        <v>0</v>
      </c>
      <c r="F3554" s="11">
        <f t="shared" si="559"/>
        <v>36.331342300144669</v>
      </c>
      <c r="G3554" s="11">
        <f t="shared" si="560"/>
        <v>32.866657699855324</v>
      </c>
      <c r="H3554" s="12">
        <f t="shared" si="563"/>
        <v>0</v>
      </c>
      <c r="I3554" s="12">
        <f t="shared" si="557"/>
        <v>0</v>
      </c>
      <c r="J3554" s="12">
        <f t="shared" si="564"/>
        <v>0</v>
      </c>
      <c r="K3554" s="12">
        <f t="shared" si="565"/>
        <v>0</v>
      </c>
      <c r="L3554" s="12">
        <f t="shared" si="566"/>
        <v>32.866657699855324</v>
      </c>
      <c r="M3554" s="12">
        <f t="shared" si="561"/>
        <v>32.866657699855324</v>
      </c>
      <c r="N3554" s="13"/>
    </row>
    <row r="3555" spans="1:14" x14ac:dyDescent="0.2">
      <c r="A3555" s="10" t="s">
        <v>3537</v>
      </c>
      <c r="B3555" s="6">
        <f>IF($C$10=2012,profiles!C3542,IF($C$10=2013,profiles!E3542,IF($C$10=2014,profiles!G3542,IF($C$10=2015,profiles!I3542,IF($C$10=2016,profiles!K3542)))))</f>
        <v>70.400000000000006</v>
      </c>
      <c r="C3555" s="6">
        <f>IF($C$10=2012,profiles!D3542,IF($C$10=2013,profiles!F3542,IF($C$10=2014,profiles!H3542,IF($C$10=2015,profiles!J3542,IF($C$10=2016,profiles!L3542)))))</f>
        <v>0.20232621431538539</v>
      </c>
      <c r="D3555" s="11">
        <f t="shared" si="562"/>
        <v>40.46524286307708</v>
      </c>
      <c r="E3555" s="11">
        <f t="shared" si="558"/>
        <v>0</v>
      </c>
      <c r="F3555" s="11">
        <f t="shared" si="559"/>
        <v>40.46524286307708</v>
      </c>
      <c r="G3555" s="11">
        <f t="shared" si="560"/>
        <v>29.934757136922926</v>
      </c>
      <c r="H3555" s="12">
        <f t="shared" si="563"/>
        <v>0</v>
      </c>
      <c r="I3555" s="12">
        <f t="shared" si="557"/>
        <v>0</v>
      </c>
      <c r="J3555" s="12">
        <f t="shared" si="564"/>
        <v>0</v>
      </c>
      <c r="K3555" s="12">
        <f t="shared" si="565"/>
        <v>0</v>
      </c>
      <c r="L3555" s="12">
        <f t="shared" si="566"/>
        <v>29.934757136922926</v>
      </c>
      <c r="M3555" s="12">
        <f t="shared" si="561"/>
        <v>29.934757136922926</v>
      </c>
      <c r="N3555" s="13"/>
    </row>
    <row r="3556" spans="1:14" x14ac:dyDescent="0.2">
      <c r="A3556" s="10" t="s">
        <v>3538</v>
      </c>
      <c r="B3556" s="6">
        <f>IF($C$10=2012,profiles!C3543,IF($C$10=2013,profiles!E3543,IF($C$10=2014,profiles!G3543,IF($C$10=2015,profiles!I3543,IF($C$10=2016,profiles!K3543)))))</f>
        <v>71.777000000000001</v>
      </c>
      <c r="C3556" s="6">
        <f>IF($C$10=2012,profiles!D3543,IF($C$10=2013,profiles!F3543,IF($C$10=2014,profiles!H3543,IF($C$10=2015,profiles!J3543,IF($C$10=2016,profiles!L3543)))))</f>
        <v>0.21096357411943334</v>
      </c>
      <c r="D3556" s="11">
        <f t="shared" si="562"/>
        <v>42.192714823886668</v>
      </c>
      <c r="E3556" s="11">
        <f t="shared" si="558"/>
        <v>0</v>
      </c>
      <c r="F3556" s="11">
        <f t="shared" si="559"/>
        <v>42.192714823886668</v>
      </c>
      <c r="G3556" s="11">
        <f t="shared" si="560"/>
        <v>29.584285176113333</v>
      </c>
      <c r="H3556" s="12">
        <f t="shared" si="563"/>
        <v>0</v>
      </c>
      <c r="I3556" s="12">
        <f t="shared" si="557"/>
        <v>0</v>
      </c>
      <c r="J3556" s="12">
        <f t="shared" si="564"/>
        <v>0</v>
      </c>
      <c r="K3556" s="12">
        <f t="shared" si="565"/>
        <v>0</v>
      </c>
      <c r="L3556" s="12">
        <f t="shared" si="566"/>
        <v>29.584285176113333</v>
      </c>
      <c r="M3556" s="12">
        <f t="shared" si="561"/>
        <v>29.584285176113333</v>
      </c>
      <c r="N3556" s="13"/>
    </row>
    <row r="3557" spans="1:14" x14ac:dyDescent="0.2">
      <c r="A3557" s="10" t="s">
        <v>3539</v>
      </c>
      <c r="B3557" s="6">
        <f>IF($C$10=2012,profiles!C3544,IF($C$10=2013,profiles!E3544,IF($C$10=2014,profiles!G3544,IF($C$10=2015,profiles!I3544,IF($C$10=2016,profiles!K3544)))))</f>
        <v>70.757999999999996</v>
      </c>
      <c r="C3557" s="6">
        <f>IF($C$10=2012,profiles!D3544,IF($C$10=2013,profiles!F3544,IF($C$10=2014,profiles!H3544,IF($C$10=2015,profiles!J3544,IF($C$10=2016,profiles!L3544)))))</f>
        <v>0.21584805122255168</v>
      </c>
      <c r="D3557" s="11">
        <f t="shared" si="562"/>
        <v>43.169610244510338</v>
      </c>
      <c r="E3557" s="11">
        <f t="shared" si="558"/>
        <v>0</v>
      </c>
      <c r="F3557" s="11">
        <f t="shared" si="559"/>
        <v>43.169610244510338</v>
      </c>
      <c r="G3557" s="11">
        <f t="shared" si="560"/>
        <v>27.588389755489658</v>
      </c>
      <c r="H3557" s="12">
        <f t="shared" si="563"/>
        <v>0</v>
      </c>
      <c r="I3557" s="12">
        <f t="shared" si="557"/>
        <v>0</v>
      </c>
      <c r="J3557" s="12">
        <f t="shared" si="564"/>
        <v>0</v>
      </c>
      <c r="K3557" s="12">
        <f t="shared" si="565"/>
        <v>0</v>
      </c>
      <c r="L3557" s="12">
        <f t="shared" si="566"/>
        <v>27.588389755489658</v>
      </c>
      <c r="M3557" s="12">
        <f t="shared" si="561"/>
        <v>27.588389755489658</v>
      </c>
      <c r="N3557" s="13"/>
    </row>
    <row r="3558" spans="1:14" x14ac:dyDescent="0.2">
      <c r="A3558" s="10" t="s">
        <v>3540</v>
      </c>
      <c r="B3558" s="6">
        <f>IF($C$10=2012,profiles!C3545,IF($C$10=2013,profiles!E3545,IF($C$10=2014,profiles!G3545,IF($C$10=2015,profiles!I3545,IF($C$10=2016,profiles!K3545)))))</f>
        <v>69.888999999999996</v>
      </c>
      <c r="C3558" s="6">
        <f>IF($C$10=2012,profiles!D3545,IF($C$10=2013,profiles!F3545,IF($C$10=2014,profiles!H3545,IF($C$10=2015,profiles!J3545,IF($C$10=2016,profiles!L3545)))))</f>
        <v>0.21991606147852119</v>
      </c>
      <c r="D3558" s="11">
        <f t="shared" si="562"/>
        <v>43.983212295704242</v>
      </c>
      <c r="E3558" s="11">
        <f t="shared" si="558"/>
        <v>0</v>
      </c>
      <c r="F3558" s="11">
        <f t="shared" si="559"/>
        <v>43.983212295704242</v>
      </c>
      <c r="G3558" s="11">
        <f t="shared" si="560"/>
        <v>25.905787704295754</v>
      </c>
      <c r="H3558" s="12">
        <f t="shared" si="563"/>
        <v>0</v>
      </c>
      <c r="I3558" s="12">
        <f t="shared" si="557"/>
        <v>0</v>
      </c>
      <c r="J3558" s="12">
        <f t="shared" si="564"/>
        <v>0</v>
      </c>
      <c r="K3558" s="12">
        <f t="shared" si="565"/>
        <v>0</v>
      </c>
      <c r="L3558" s="12">
        <f t="shared" si="566"/>
        <v>25.905787704295754</v>
      </c>
      <c r="M3558" s="12">
        <f t="shared" si="561"/>
        <v>25.905787704295754</v>
      </c>
      <c r="N3558" s="13"/>
    </row>
    <row r="3559" spans="1:14" x14ac:dyDescent="0.2">
      <c r="A3559" s="10" t="s">
        <v>3541</v>
      </c>
      <c r="B3559" s="6">
        <f>IF($C$10=2012,profiles!C3546,IF($C$10=2013,profiles!E3546,IF($C$10=2014,profiles!G3546,IF($C$10=2015,profiles!I3546,IF($C$10=2016,profiles!K3546)))))</f>
        <v>68.519000000000005</v>
      </c>
      <c r="C3559" s="6">
        <f>IF($C$10=2012,profiles!D3546,IF($C$10=2013,profiles!F3546,IF($C$10=2014,profiles!H3546,IF($C$10=2015,profiles!J3546,IF($C$10=2016,profiles!L3546)))))</f>
        <v>0.21349891853952702</v>
      </c>
      <c r="D3559" s="11">
        <f t="shared" si="562"/>
        <v>42.699783707905404</v>
      </c>
      <c r="E3559" s="11">
        <f t="shared" si="558"/>
        <v>0</v>
      </c>
      <c r="F3559" s="11">
        <f t="shared" si="559"/>
        <v>42.699783707905404</v>
      </c>
      <c r="G3559" s="11">
        <f t="shared" si="560"/>
        <v>25.819216292094602</v>
      </c>
      <c r="H3559" s="12">
        <f t="shared" si="563"/>
        <v>0</v>
      </c>
      <c r="I3559" s="12">
        <f t="shared" si="557"/>
        <v>0</v>
      </c>
      <c r="J3559" s="12">
        <f t="shared" si="564"/>
        <v>0</v>
      </c>
      <c r="K3559" s="12">
        <f t="shared" si="565"/>
        <v>0</v>
      </c>
      <c r="L3559" s="12">
        <f t="shared" si="566"/>
        <v>25.819216292094602</v>
      </c>
      <c r="M3559" s="12">
        <f t="shared" si="561"/>
        <v>25.819216292094602</v>
      </c>
      <c r="N3559" s="13"/>
    </row>
    <row r="3560" spans="1:14" x14ac:dyDescent="0.2">
      <c r="A3560" s="10" t="s">
        <v>3542</v>
      </c>
      <c r="B3560" s="6">
        <f>IF($C$10=2012,profiles!C3547,IF($C$10=2013,profiles!E3547,IF($C$10=2014,profiles!G3547,IF($C$10=2015,profiles!I3547,IF($C$10=2016,profiles!K3547)))))</f>
        <v>67.358000000000004</v>
      </c>
      <c r="C3560" s="6">
        <f>IF($C$10=2012,profiles!D3547,IF($C$10=2013,profiles!F3547,IF($C$10=2014,profiles!H3547,IF($C$10=2015,profiles!J3547,IF($C$10=2016,profiles!L3547)))))</f>
        <v>0.20718204345895463</v>
      </c>
      <c r="D3560" s="11">
        <f t="shared" si="562"/>
        <v>41.43640869179093</v>
      </c>
      <c r="E3560" s="11">
        <f t="shared" si="558"/>
        <v>0</v>
      </c>
      <c r="F3560" s="11">
        <f t="shared" si="559"/>
        <v>41.43640869179093</v>
      </c>
      <c r="G3560" s="11">
        <f t="shared" si="560"/>
        <v>25.921591308209074</v>
      </c>
      <c r="H3560" s="12">
        <f t="shared" si="563"/>
        <v>0</v>
      </c>
      <c r="I3560" s="12">
        <f t="shared" si="557"/>
        <v>0</v>
      </c>
      <c r="J3560" s="12">
        <f t="shared" si="564"/>
        <v>0</v>
      </c>
      <c r="K3560" s="12">
        <f t="shared" si="565"/>
        <v>0</v>
      </c>
      <c r="L3560" s="12">
        <f t="shared" si="566"/>
        <v>25.921591308209074</v>
      </c>
      <c r="M3560" s="12">
        <f t="shared" si="561"/>
        <v>25.921591308209074</v>
      </c>
      <c r="N3560" s="13"/>
    </row>
    <row r="3561" spans="1:14" x14ac:dyDescent="0.2">
      <c r="A3561" s="10" t="s">
        <v>3543</v>
      </c>
      <c r="B3561" s="6">
        <f>IF($C$10=2012,profiles!C3548,IF($C$10=2013,profiles!E3548,IF($C$10=2014,profiles!G3548,IF($C$10=2015,profiles!I3548,IF($C$10=2016,profiles!K3548)))))</f>
        <v>65.481999999999999</v>
      </c>
      <c r="C3561" s="6">
        <f>IF($C$10=2012,profiles!D3548,IF($C$10=2013,profiles!F3548,IF($C$10=2014,profiles!H3548,IF($C$10=2015,profiles!J3548,IF($C$10=2016,profiles!L3548)))))</f>
        <v>0.18798791056107028</v>
      </c>
      <c r="D3561" s="11">
        <f t="shared" si="562"/>
        <v>37.597582112214056</v>
      </c>
      <c r="E3561" s="11">
        <f t="shared" si="558"/>
        <v>0</v>
      </c>
      <c r="F3561" s="11">
        <f t="shared" si="559"/>
        <v>37.597582112214056</v>
      </c>
      <c r="G3561" s="11">
        <f t="shared" si="560"/>
        <v>27.884417887785943</v>
      </c>
      <c r="H3561" s="12">
        <f t="shared" si="563"/>
        <v>0</v>
      </c>
      <c r="I3561" s="12">
        <f t="shared" si="557"/>
        <v>0</v>
      </c>
      <c r="J3561" s="12">
        <f t="shared" si="564"/>
        <v>0</v>
      </c>
      <c r="K3561" s="12">
        <f t="shared" si="565"/>
        <v>0</v>
      </c>
      <c r="L3561" s="12">
        <f t="shared" si="566"/>
        <v>27.884417887785943</v>
      </c>
      <c r="M3561" s="12">
        <f t="shared" si="561"/>
        <v>27.884417887785943</v>
      </c>
      <c r="N3561" s="13"/>
    </row>
    <row r="3562" spans="1:14" x14ac:dyDescent="0.2">
      <c r="A3562" s="10" t="s">
        <v>3544</v>
      </c>
      <c r="B3562" s="6">
        <f>IF($C$10=2012,profiles!C3549,IF($C$10=2013,profiles!E3549,IF($C$10=2014,profiles!G3549,IF($C$10=2015,profiles!I3549,IF($C$10=2016,profiles!K3549)))))</f>
        <v>64.664000000000001</v>
      </c>
      <c r="C3562" s="6">
        <f>IF($C$10=2012,profiles!D3549,IF($C$10=2013,profiles!F3549,IF($C$10=2014,profiles!H3549,IF($C$10=2015,profiles!J3549,IF($C$10=2016,profiles!L3549)))))</f>
        <v>0.16872215776431324</v>
      </c>
      <c r="D3562" s="11">
        <f t="shared" si="562"/>
        <v>33.74443155286265</v>
      </c>
      <c r="E3562" s="11">
        <f t="shared" si="558"/>
        <v>0</v>
      </c>
      <c r="F3562" s="11">
        <f t="shared" si="559"/>
        <v>33.74443155286265</v>
      </c>
      <c r="G3562" s="11">
        <f t="shared" si="560"/>
        <v>30.919568447137351</v>
      </c>
      <c r="H3562" s="12">
        <f t="shared" si="563"/>
        <v>0</v>
      </c>
      <c r="I3562" s="12">
        <f t="shared" si="557"/>
        <v>0</v>
      </c>
      <c r="J3562" s="12">
        <f t="shared" si="564"/>
        <v>0</v>
      </c>
      <c r="K3562" s="12">
        <f t="shared" si="565"/>
        <v>0</v>
      </c>
      <c r="L3562" s="12">
        <f t="shared" si="566"/>
        <v>30.919568447137351</v>
      </c>
      <c r="M3562" s="12">
        <f t="shared" si="561"/>
        <v>30.919568447137351</v>
      </c>
      <c r="N3562" s="13"/>
    </row>
    <row r="3563" spans="1:14" x14ac:dyDescent="0.2">
      <c r="A3563" s="10" t="s">
        <v>3545</v>
      </c>
      <c r="B3563" s="6">
        <f>IF($C$10=2012,profiles!C3550,IF($C$10=2013,profiles!E3550,IF($C$10=2014,profiles!G3550,IF($C$10=2015,profiles!I3550,IF($C$10=2016,profiles!K3550)))))</f>
        <v>63.905999999999999</v>
      </c>
      <c r="C3563" s="6">
        <f>IF($C$10=2012,profiles!D3550,IF($C$10=2013,profiles!F3550,IF($C$10=2014,profiles!H3550,IF($C$10=2015,profiles!J3550,IF($C$10=2016,profiles!L3550)))))</f>
        <v>0.1467062008508444</v>
      </c>
      <c r="D3563" s="11">
        <f t="shared" si="562"/>
        <v>29.341240170168881</v>
      </c>
      <c r="E3563" s="11">
        <f t="shared" si="558"/>
        <v>0</v>
      </c>
      <c r="F3563" s="11">
        <f t="shared" si="559"/>
        <v>29.341240170168881</v>
      </c>
      <c r="G3563" s="11">
        <f t="shared" si="560"/>
        <v>34.564759829831118</v>
      </c>
      <c r="H3563" s="12">
        <f t="shared" si="563"/>
        <v>0</v>
      </c>
      <c r="I3563" s="12">
        <f t="shared" si="557"/>
        <v>0</v>
      </c>
      <c r="J3563" s="12">
        <f t="shared" si="564"/>
        <v>0</v>
      </c>
      <c r="K3563" s="12">
        <f t="shared" si="565"/>
        <v>0</v>
      </c>
      <c r="L3563" s="12">
        <f t="shared" si="566"/>
        <v>34.564759829831118</v>
      </c>
      <c r="M3563" s="12">
        <f t="shared" si="561"/>
        <v>34.564759829831118</v>
      </c>
      <c r="N3563" s="13"/>
    </row>
    <row r="3564" spans="1:14" x14ac:dyDescent="0.2">
      <c r="A3564" s="10" t="s">
        <v>3546</v>
      </c>
      <c r="B3564" s="6">
        <f>IF($C$10=2012,profiles!C3551,IF($C$10=2013,profiles!E3551,IF($C$10=2014,profiles!G3551,IF($C$10=2015,profiles!I3551,IF($C$10=2016,profiles!K3551)))))</f>
        <v>62.968000000000004</v>
      </c>
      <c r="C3564" s="6">
        <f>IF($C$10=2012,profiles!D3551,IF($C$10=2013,profiles!F3551,IF($C$10=2014,profiles!H3551,IF($C$10=2015,profiles!J3551,IF($C$10=2016,profiles!L3551)))))</f>
        <v>0.12732585621589101</v>
      </c>
      <c r="D3564" s="11">
        <f t="shared" si="562"/>
        <v>25.465171243178204</v>
      </c>
      <c r="E3564" s="11">
        <f t="shared" si="558"/>
        <v>0</v>
      </c>
      <c r="F3564" s="11">
        <f t="shared" si="559"/>
        <v>25.465171243178204</v>
      </c>
      <c r="G3564" s="11">
        <f t="shared" si="560"/>
        <v>37.502828756821799</v>
      </c>
      <c r="H3564" s="12">
        <f t="shared" si="563"/>
        <v>0</v>
      </c>
      <c r="I3564" s="12">
        <f t="shared" si="557"/>
        <v>0</v>
      </c>
      <c r="J3564" s="12">
        <f t="shared" si="564"/>
        <v>0</v>
      </c>
      <c r="K3564" s="12">
        <f t="shared" si="565"/>
        <v>0</v>
      </c>
      <c r="L3564" s="12">
        <f t="shared" si="566"/>
        <v>37.502828756821799</v>
      </c>
      <c r="M3564" s="12">
        <f t="shared" si="561"/>
        <v>37.502828756821799</v>
      </c>
      <c r="N3564" s="13"/>
    </row>
    <row r="3565" spans="1:14" x14ac:dyDescent="0.2">
      <c r="A3565" s="10" t="s">
        <v>3547</v>
      </c>
      <c r="B3565" s="6">
        <f>IF($C$10=2012,profiles!C3552,IF($C$10=2013,profiles!E3552,IF($C$10=2014,profiles!G3552,IF($C$10=2015,profiles!I3552,IF($C$10=2016,profiles!K3552)))))</f>
        <v>60.161000000000001</v>
      </c>
      <c r="C3565" s="6">
        <f>IF($C$10=2012,profiles!D3552,IF($C$10=2013,profiles!F3552,IF($C$10=2014,profiles!H3552,IF($C$10=2015,profiles!J3552,IF($C$10=2016,profiles!L3552)))))</f>
        <v>0.10814604729778121</v>
      </c>
      <c r="D3565" s="11">
        <f t="shared" si="562"/>
        <v>21.629209459556243</v>
      </c>
      <c r="E3565" s="11">
        <f t="shared" si="558"/>
        <v>0</v>
      </c>
      <c r="F3565" s="11">
        <f t="shared" si="559"/>
        <v>21.629209459556243</v>
      </c>
      <c r="G3565" s="11">
        <f t="shared" si="560"/>
        <v>38.531790540443758</v>
      </c>
      <c r="H3565" s="12">
        <f t="shared" si="563"/>
        <v>0</v>
      </c>
      <c r="I3565" s="12">
        <f t="shared" si="557"/>
        <v>0</v>
      </c>
      <c r="J3565" s="12">
        <f t="shared" si="564"/>
        <v>0</v>
      </c>
      <c r="K3565" s="12">
        <f t="shared" si="565"/>
        <v>0</v>
      </c>
      <c r="L3565" s="12">
        <f t="shared" si="566"/>
        <v>38.531790540443758</v>
      </c>
      <c r="M3565" s="12">
        <f t="shared" si="561"/>
        <v>38.531790540443758</v>
      </c>
      <c r="N3565" s="13"/>
    </row>
    <row r="3566" spans="1:14" x14ac:dyDescent="0.2">
      <c r="A3566" s="10" t="s">
        <v>3548</v>
      </c>
      <c r="B3566" s="6">
        <f>IF($C$10=2012,profiles!C3553,IF($C$10=2013,profiles!E3553,IF($C$10=2014,profiles!G3553,IF($C$10=2015,profiles!I3553,IF($C$10=2016,profiles!K3553)))))</f>
        <v>57.929000000000002</v>
      </c>
      <c r="C3566" s="6">
        <f>IF($C$10=2012,profiles!D3553,IF($C$10=2013,profiles!F3553,IF($C$10=2014,profiles!H3553,IF($C$10=2015,profiles!J3553,IF($C$10=2016,profiles!L3553)))))</f>
        <v>9.8305473192671855E-2</v>
      </c>
      <c r="D3566" s="11">
        <f t="shared" si="562"/>
        <v>19.661094638534372</v>
      </c>
      <c r="E3566" s="11">
        <f t="shared" si="558"/>
        <v>0</v>
      </c>
      <c r="F3566" s="11">
        <f t="shared" si="559"/>
        <v>19.661094638534372</v>
      </c>
      <c r="G3566" s="11">
        <f t="shared" si="560"/>
        <v>38.26790536146563</v>
      </c>
      <c r="H3566" s="12">
        <f t="shared" si="563"/>
        <v>0</v>
      </c>
      <c r="I3566" s="12">
        <f t="shared" si="557"/>
        <v>0</v>
      </c>
      <c r="J3566" s="12">
        <f t="shared" si="564"/>
        <v>0</v>
      </c>
      <c r="K3566" s="12">
        <f t="shared" si="565"/>
        <v>0</v>
      </c>
      <c r="L3566" s="12">
        <f t="shared" si="566"/>
        <v>38.26790536146563</v>
      </c>
      <c r="M3566" s="12">
        <f t="shared" si="561"/>
        <v>38.26790536146563</v>
      </c>
      <c r="N3566" s="13"/>
    </row>
    <row r="3567" spans="1:14" x14ac:dyDescent="0.2">
      <c r="A3567" s="10" t="s">
        <v>3549</v>
      </c>
      <c r="B3567" s="6">
        <f>IF($C$10=2012,profiles!C3554,IF($C$10=2013,profiles!E3554,IF($C$10=2014,profiles!G3554,IF($C$10=2015,profiles!I3554,IF($C$10=2016,profiles!K3554)))))</f>
        <v>55.143000000000001</v>
      </c>
      <c r="C3567" s="6">
        <f>IF($C$10=2012,profiles!D3554,IF($C$10=2013,profiles!F3554,IF($C$10=2014,profiles!H3554,IF($C$10=2015,profiles!J3554,IF($C$10=2016,profiles!L3554)))))</f>
        <v>9.2246429748041189E-2</v>
      </c>
      <c r="D3567" s="11">
        <f t="shared" si="562"/>
        <v>18.449285949608239</v>
      </c>
      <c r="E3567" s="11">
        <f t="shared" si="558"/>
        <v>0</v>
      </c>
      <c r="F3567" s="11">
        <f t="shared" si="559"/>
        <v>18.449285949608239</v>
      </c>
      <c r="G3567" s="11">
        <f t="shared" si="560"/>
        <v>36.693714050391762</v>
      </c>
      <c r="H3567" s="12">
        <f t="shared" si="563"/>
        <v>0</v>
      </c>
      <c r="I3567" s="12">
        <f t="shared" si="557"/>
        <v>0</v>
      </c>
      <c r="J3567" s="12">
        <f t="shared" si="564"/>
        <v>0</v>
      </c>
      <c r="K3567" s="12">
        <f t="shared" si="565"/>
        <v>0</v>
      </c>
      <c r="L3567" s="12">
        <f t="shared" si="566"/>
        <v>36.693714050391762</v>
      </c>
      <c r="M3567" s="12">
        <f t="shared" si="561"/>
        <v>36.693714050391762</v>
      </c>
      <c r="N3567" s="13"/>
    </row>
    <row r="3568" spans="1:14" x14ac:dyDescent="0.2">
      <c r="A3568" s="10" t="s">
        <v>3550</v>
      </c>
      <c r="B3568" s="6">
        <f>IF($C$10=2012,profiles!C3555,IF($C$10=2013,profiles!E3555,IF($C$10=2014,profiles!G3555,IF($C$10=2015,profiles!I3555,IF($C$10=2016,profiles!K3555)))))</f>
        <v>50.645000000000003</v>
      </c>
      <c r="C3568" s="6">
        <f>IF($C$10=2012,profiles!D3555,IF($C$10=2013,profiles!F3555,IF($C$10=2014,profiles!H3555,IF($C$10=2015,profiles!J3555,IF($C$10=2016,profiles!L3555)))))</f>
        <v>8.6144414364086916E-2</v>
      </c>
      <c r="D3568" s="11">
        <f t="shared" si="562"/>
        <v>17.228882872817383</v>
      </c>
      <c r="E3568" s="11">
        <f t="shared" si="558"/>
        <v>0</v>
      </c>
      <c r="F3568" s="11">
        <f t="shared" si="559"/>
        <v>17.228882872817383</v>
      </c>
      <c r="G3568" s="11">
        <f t="shared" si="560"/>
        <v>33.416117127182616</v>
      </c>
      <c r="H3568" s="12">
        <f t="shared" si="563"/>
        <v>0</v>
      </c>
      <c r="I3568" s="12">
        <f t="shared" si="557"/>
        <v>0</v>
      </c>
      <c r="J3568" s="12">
        <f t="shared" si="564"/>
        <v>0</v>
      </c>
      <c r="K3568" s="12">
        <f t="shared" si="565"/>
        <v>0</v>
      </c>
      <c r="L3568" s="12">
        <f t="shared" si="566"/>
        <v>33.416117127182616</v>
      </c>
      <c r="M3568" s="12">
        <f t="shared" si="561"/>
        <v>33.416117127182616</v>
      </c>
      <c r="N3568" s="13"/>
    </row>
    <row r="3569" spans="1:14" x14ac:dyDescent="0.2">
      <c r="A3569" s="10" t="s">
        <v>3551</v>
      </c>
      <c r="B3569" s="6">
        <f>IF($C$10=2012,profiles!C3556,IF($C$10=2013,profiles!E3556,IF($C$10=2014,profiles!G3556,IF($C$10=2015,profiles!I3556,IF($C$10=2016,profiles!K3556)))))</f>
        <v>47.048000000000002</v>
      </c>
      <c r="C3569" s="6">
        <f>IF($C$10=2012,profiles!D3556,IF($C$10=2013,profiles!F3556,IF($C$10=2014,profiles!H3556,IF($C$10=2015,profiles!J3556,IF($C$10=2016,profiles!L3556)))))</f>
        <v>7.5825718296141389E-2</v>
      </c>
      <c r="D3569" s="11">
        <f t="shared" si="562"/>
        <v>15.165143659228278</v>
      </c>
      <c r="E3569" s="11">
        <f t="shared" si="558"/>
        <v>0</v>
      </c>
      <c r="F3569" s="11">
        <f t="shared" si="559"/>
        <v>15.165143659228278</v>
      </c>
      <c r="G3569" s="11">
        <f t="shared" si="560"/>
        <v>31.882856340771724</v>
      </c>
      <c r="H3569" s="12">
        <f t="shared" si="563"/>
        <v>0</v>
      </c>
      <c r="I3569" s="12">
        <f t="shared" si="557"/>
        <v>0</v>
      </c>
      <c r="J3569" s="12">
        <f t="shared" si="564"/>
        <v>0</v>
      </c>
      <c r="K3569" s="12">
        <f t="shared" si="565"/>
        <v>0</v>
      </c>
      <c r="L3569" s="12">
        <f t="shared" si="566"/>
        <v>31.882856340771724</v>
      </c>
      <c r="M3569" s="12">
        <f t="shared" si="561"/>
        <v>31.882856340771724</v>
      </c>
      <c r="N3569" s="13"/>
    </row>
    <row r="3570" spans="1:14" x14ac:dyDescent="0.2">
      <c r="A3570" s="10" t="s">
        <v>3552</v>
      </c>
      <c r="B3570" s="6">
        <f>IF($C$10=2012,profiles!C3557,IF($C$10=2013,profiles!E3557,IF($C$10=2014,profiles!G3557,IF($C$10=2015,profiles!I3557,IF($C$10=2016,profiles!K3557)))))</f>
        <v>44.48</v>
      </c>
      <c r="C3570" s="6">
        <f>IF($C$10=2012,profiles!D3557,IF($C$10=2013,profiles!F3557,IF($C$10=2014,profiles!H3557,IF($C$10=2015,profiles!J3557,IF($C$10=2016,profiles!L3557)))))</f>
        <v>6.9652525136784216E-2</v>
      </c>
      <c r="D3570" s="11">
        <f t="shared" si="562"/>
        <v>13.930505027356844</v>
      </c>
      <c r="E3570" s="11">
        <f t="shared" si="558"/>
        <v>0</v>
      </c>
      <c r="F3570" s="11">
        <f t="shared" si="559"/>
        <v>13.930505027356844</v>
      </c>
      <c r="G3570" s="11">
        <f t="shared" si="560"/>
        <v>30.549494972643153</v>
      </c>
      <c r="H3570" s="12">
        <f t="shared" si="563"/>
        <v>0</v>
      </c>
      <c r="I3570" s="12">
        <f t="shared" si="557"/>
        <v>0</v>
      </c>
      <c r="J3570" s="12">
        <f t="shared" si="564"/>
        <v>0</v>
      </c>
      <c r="K3570" s="12">
        <f t="shared" si="565"/>
        <v>0</v>
      </c>
      <c r="L3570" s="12">
        <f t="shared" si="566"/>
        <v>30.549494972643153</v>
      </c>
      <c r="M3570" s="12">
        <f t="shared" si="561"/>
        <v>30.549494972643153</v>
      </c>
      <c r="N3570" s="13"/>
    </row>
    <row r="3571" spans="1:14" x14ac:dyDescent="0.2">
      <c r="A3571" s="10" t="s">
        <v>3553</v>
      </c>
      <c r="B3571" s="6">
        <f>IF($C$10=2012,profiles!C3558,IF($C$10=2013,profiles!E3558,IF($C$10=2014,profiles!G3558,IF($C$10=2015,profiles!I3558,IF($C$10=2016,profiles!K3558)))))</f>
        <v>43.137</v>
      </c>
      <c r="C3571" s="6">
        <f>IF($C$10=2012,profiles!D3558,IF($C$10=2013,profiles!F3558,IF($C$10=2014,profiles!H3558,IF($C$10=2015,profiles!J3558,IF($C$10=2016,profiles!L3558)))))</f>
        <v>6.9552264459022031E-2</v>
      </c>
      <c r="D3571" s="11">
        <f t="shared" si="562"/>
        <v>13.910452891804406</v>
      </c>
      <c r="E3571" s="11">
        <f t="shared" si="558"/>
        <v>0</v>
      </c>
      <c r="F3571" s="11">
        <f t="shared" si="559"/>
        <v>13.910452891804406</v>
      </c>
      <c r="G3571" s="11">
        <f t="shared" si="560"/>
        <v>29.226547108195597</v>
      </c>
      <c r="H3571" s="12">
        <f t="shared" si="563"/>
        <v>0</v>
      </c>
      <c r="I3571" s="12">
        <f t="shared" si="557"/>
        <v>0</v>
      </c>
      <c r="J3571" s="12">
        <f t="shared" si="564"/>
        <v>0</v>
      </c>
      <c r="K3571" s="12">
        <f t="shared" si="565"/>
        <v>0</v>
      </c>
      <c r="L3571" s="12">
        <f t="shared" si="566"/>
        <v>29.226547108195597</v>
      </c>
      <c r="M3571" s="12">
        <f t="shared" si="561"/>
        <v>29.226547108195597</v>
      </c>
      <c r="N3571" s="13"/>
    </row>
    <row r="3572" spans="1:14" x14ac:dyDescent="0.2">
      <c r="A3572" s="10" t="s">
        <v>3554</v>
      </c>
      <c r="B3572" s="6">
        <f>IF($C$10=2012,profiles!C3559,IF($C$10=2013,profiles!E3559,IF($C$10=2014,profiles!G3559,IF($C$10=2015,profiles!I3559,IF($C$10=2016,profiles!K3559)))))</f>
        <v>42.808999999999997</v>
      </c>
      <c r="C3572" s="6">
        <f>IF($C$10=2012,profiles!D3559,IF($C$10=2013,profiles!F3559,IF($C$10=2014,profiles!H3559,IF($C$10=2015,profiles!J3559,IF($C$10=2016,profiles!L3559)))))</f>
        <v>6.9838723538342543E-2</v>
      </c>
      <c r="D3572" s="11">
        <f t="shared" si="562"/>
        <v>13.967744707668508</v>
      </c>
      <c r="E3572" s="11">
        <f t="shared" si="558"/>
        <v>0</v>
      </c>
      <c r="F3572" s="11">
        <f t="shared" si="559"/>
        <v>13.967744707668508</v>
      </c>
      <c r="G3572" s="11">
        <f t="shared" si="560"/>
        <v>28.841255292331489</v>
      </c>
      <c r="H3572" s="12">
        <f t="shared" si="563"/>
        <v>0</v>
      </c>
      <c r="I3572" s="12">
        <f t="shared" si="557"/>
        <v>0</v>
      </c>
      <c r="J3572" s="12">
        <f t="shared" si="564"/>
        <v>0</v>
      </c>
      <c r="K3572" s="12">
        <f t="shared" si="565"/>
        <v>0</v>
      </c>
      <c r="L3572" s="12">
        <f t="shared" si="566"/>
        <v>28.841255292331489</v>
      </c>
      <c r="M3572" s="12">
        <f t="shared" si="561"/>
        <v>28.841255292331489</v>
      </c>
      <c r="N3572" s="13"/>
    </row>
    <row r="3573" spans="1:14" x14ac:dyDescent="0.2">
      <c r="A3573" s="10" t="s">
        <v>3555</v>
      </c>
      <c r="B3573" s="6">
        <f>IF($C$10=2012,profiles!C3560,IF($C$10=2013,profiles!E3560,IF($C$10=2014,profiles!G3560,IF($C$10=2015,profiles!I3560,IF($C$10=2016,profiles!K3560)))))</f>
        <v>42.738999999999997</v>
      </c>
      <c r="C3573" s="6">
        <f>IF($C$10=2012,profiles!D3560,IF($C$10=2013,profiles!F3560,IF($C$10=2014,profiles!H3560,IF($C$10=2015,profiles!J3560,IF($C$10=2016,profiles!L3560)))))</f>
        <v>6.8334813371909817E-2</v>
      </c>
      <c r="D3573" s="11">
        <f t="shared" si="562"/>
        <v>13.666962674381963</v>
      </c>
      <c r="E3573" s="11">
        <f t="shared" si="558"/>
        <v>0</v>
      </c>
      <c r="F3573" s="11">
        <f t="shared" si="559"/>
        <v>13.666962674381963</v>
      </c>
      <c r="G3573" s="11">
        <f t="shared" si="560"/>
        <v>29.072037325618034</v>
      </c>
      <c r="H3573" s="12">
        <f t="shared" si="563"/>
        <v>0</v>
      </c>
      <c r="I3573" s="12">
        <f t="shared" si="557"/>
        <v>0</v>
      </c>
      <c r="J3573" s="12">
        <f t="shared" si="564"/>
        <v>0</v>
      </c>
      <c r="K3573" s="12">
        <f t="shared" si="565"/>
        <v>0</v>
      </c>
      <c r="L3573" s="12">
        <f t="shared" si="566"/>
        <v>29.072037325618034</v>
      </c>
      <c r="M3573" s="12">
        <f t="shared" si="561"/>
        <v>29.072037325618034</v>
      </c>
      <c r="N3573" s="13"/>
    </row>
    <row r="3574" spans="1:14" x14ac:dyDescent="0.2">
      <c r="A3574" s="10" t="s">
        <v>3556</v>
      </c>
      <c r="B3574" s="6">
        <f>IF($C$10=2012,profiles!C3561,IF($C$10=2013,profiles!E3561,IF($C$10=2014,profiles!G3561,IF($C$10=2015,profiles!I3561,IF($C$10=2016,profiles!K3561)))))</f>
        <v>41.335000000000001</v>
      </c>
      <c r="C3574" s="6">
        <f>IF($C$10=2012,profiles!D3561,IF($C$10=2013,profiles!F3561,IF($C$10=2014,profiles!H3561,IF($C$10=2015,profiles!J3561,IF($C$10=2016,profiles!L3561)))))</f>
        <v>6.5828296427855287E-2</v>
      </c>
      <c r="D3574" s="11">
        <f t="shared" si="562"/>
        <v>13.165659285571058</v>
      </c>
      <c r="E3574" s="11">
        <f t="shared" si="558"/>
        <v>0</v>
      </c>
      <c r="F3574" s="11">
        <f t="shared" si="559"/>
        <v>13.165659285571058</v>
      </c>
      <c r="G3574" s="11">
        <f t="shared" si="560"/>
        <v>28.169340714428941</v>
      </c>
      <c r="H3574" s="12">
        <f t="shared" si="563"/>
        <v>0</v>
      </c>
      <c r="I3574" s="12">
        <f t="shared" si="557"/>
        <v>0</v>
      </c>
      <c r="J3574" s="12">
        <f t="shared" si="564"/>
        <v>0</v>
      </c>
      <c r="K3574" s="12">
        <f t="shared" si="565"/>
        <v>0</v>
      </c>
      <c r="L3574" s="12">
        <f t="shared" si="566"/>
        <v>28.169340714428941</v>
      </c>
      <c r="M3574" s="12">
        <f t="shared" si="561"/>
        <v>28.169340714428941</v>
      </c>
      <c r="N3574" s="13"/>
    </row>
    <row r="3575" spans="1:14" x14ac:dyDescent="0.2">
      <c r="A3575" s="10" t="s">
        <v>3557</v>
      </c>
      <c r="B3575" s="6">
        <f>IF($C$10=2012,profiles!C3562,IF($C$10=2013,profiles!E3562,IF($C$10=2014,profiles!G3562,IF($C$10=2015,profiles!I3562,IF($C$10=2016,profiles!K3562)))))</f>
        <v>40.975000000000001</v>
      </c>
      <c r="C3575" s="6">
        <f>IF($C$10=2012,profiles!D3562,IF($C$10=2013,profiles!F3562,IF($C$10=2014,profiles!H3562,IF($C$10=2015,profiles!J3562,IF($C$10=2016,profiles!L3562)))))</f>
        <v>7.8189005700535677E-2</v>
      </c>
      <c r="D3575" s="11">
        <f t="shared" si="562"/>
        <v>15.637801140107136</v>
      </c>
      <c r="E3575" s="11">
        <f t="shared" si="558"/>
        <v>0</v>
      </c>
      <c r="F3575" s="11">
        <f t="shared" si="559"/>
        <v>15.637801140107136</v>
      </c>
      <c r="G3575" s="11">
        <f t="shared" si="560"/>
        <v>25.337198859892865</v>
      </c>
      <c r="H3575" s="12">
        <f t="shared" si="563"/>
        <v>0</v>
      </c>
      <c r="I3575" s="12">
        <f t="shared" si="557"/>
        <v>0</v>
      </c>
      <c r="J3575" s="12">
        <f t="shared" si="564"/>
        <v>0</v>
      </c>
      <c r="K3575" s="12">
        <f t="shared" si="565"/>
        <v>0</v>
      </c>
      <c r="L3575" s="12">
        <f t="shared" si="566"/>
        <v>25.337198859892865</v>
      </c>
      <c r="M3575" s="12">
        <f t="shared" si="561"/>
        <v>25.337198859892865</v>
      </c>
      <c r="N3575" s="13"/>
    </row>
    <row r="3576" spans="1:14" x14ac:dyDescent="0.2">
      <c r="A3576" s="10" t="s">
        <v>3558</v>
      </c>
      <c r="B3576" s="6">
        <f>IF($C$10=2012,profiles!C3563,IF($C$10=2013,profiles!E3563,IF($C$10=2014,profiles!G3563,IF($C$10=2015,profiles!I3563,IF($C$10=2016,profiles!K3563)))))</f>
        <v>43.548000000000002</v>
      </c>
      <c r="C3576" s="6">
        <f>IF($C$10=2012,profiles!D3563,IF($C$10=2013,profiles!F3563,IF($C$10=2014,profiles!H3563,IF($C$10=2015,profiles!J3563,IF($C$10=2016,profiles!L3563)))))</f>
        <v>9.7123950843621992E-2</v>
      </c>
      <c r="D3576" s="11">
        <f t="shared" si="562"/>
        <v>19.4247901687244</v>
      </c>
      <c r="E3576" s="11">
        <f t="shared" si="558"/>
        <v>0</v>
      </c>
      <c r="F3576" s="11">
        <f t="shared" si="559"/>
        <v>19.4247901687244</v>
      </c>
      <c r="G3576" s="11">
        <f t="shared" si="560"/>
        <v>24.123209831275602</v>
      </c>
      <c r="H3576" s="12">
        <f t="shared" si="563"/>
        <v>0</v>
      </c>
      <c r="I3576" s="12">
        <f t="shared" si="557"/>
        <v>0</v>
      </c>
      <c r="J3576" s="12">
        <f t="shared" si="564"/>
        <v>0</v>
      </c>
      <c r="K3576" s="12">
        <f t="shared" si="565"/>
        <v>0</v>
      </c>
      <c r="L3576" s="12">
        <f t="shared" si="566"/>
        <v>24.123209831275602</v>
      </c>
      <c r="M3576" s="12">
        <f t="shared" si="561"/>
        <v>24.123209831275602</v>
      </c>
      <c r="N3576" s="13"/>
    </row>
    <row r="3577" spans="1:14" x14ac:dyDescent="0.2">
      <c r="A3577" s="10" t="s">
        <v>3559</v>
      </c>
      <c r="B3577" s="6">
        <f>IF($C$10=2012,profiles!C3564,IF($C$10=2013,profiles!E3564,IF($C$10=2014,profiles!G3564,IF($C$10=2015,profiles!I3564,IF($C$10=2016,profiles!K3564)))))</f>
        <v>47.066000000000003</v>
      </c>
      <c r="C3577" s="6">
        <f>IF($C$10=2012,profiles!D3564,IF($C$10=2013,profiles!F3564,IF($C$10=2014,profiles!H3564,IF($C$10=2015,profiles!J3564,IF($C$10=2016,profiles!L3564)))))</f>
        <v>0.13420607866166318</v>
      </c>
      <c r="D3577" s="11">
        <f t="shared" si="562"/>
        <v>26.841215732332635</v>
      </c>
      <c r="E3577" s="11">
        <f t="shared" si="558"/>
        <v>0</v>
      </c>
      <c r="F3577" s="11">
        <f t="shared" si="559"/>
        <v>26.841215732332635</v>
      </c>
      <c r="G3577" s="11">
        <f t="shared" si="560"/>
        <v>20.224784267667367</v>
      </c>
      <c r="H3577" s="12">
        <f t="shared" si="563"/>
        <v>0</v>
      </c>
      <c r="I3577" s="12">
        <f t="shared" si="557"/>
        <v>0</v>
      </c>
      <c r="J3577" s="12">
        <f t="shared" si="564"/>
        <v>0</v>
      </c>
      <c r="K3577" s="12">
        <f t="shared" si="565"/>
        <v>0</v>
      </c>
      <c r="L3577" s="12">
        <f t="shared" si="566"/>
        <v>20.224784267667367</v>
      </c>
      <c r="M3577" s="12">
        <f t="shared" si="561"/>
        <v>20.224784267667367</v>
      </c>
      <c r="N3577" s="13"/>
    </row>
    <row r="3578" spans="1:14" x14ac:dyDescent="0.2">
      <c r="A3578" s="10" t="s">
        <v>3560</v>
      </c>
      <c r="B3578" s="6">
        <f>IF($C$10=2012,profiles!C3565,IF($C$10=2013,profiles!E3565,IF($C$10=2014,profiles!G3565,IF($C$10=2015,profiles!I3565,IF($C$10=2016,profiles!K3565)))))</f>
        <v>49.747</v>
      </c>
      <c r="C3578" s="6">
        <f>IF($C$10=2012,profiles!D3565,IF($C$10=2013,profiles!F3565,IF($C$10=2014,profiles!H3565,IF($C$10=2015,profiles!J3565,IF($C$10=2016,profiles!L3565)))))</f>
        <v>0.1665043398550517</v>
      </c>
      <c r="D3578" s="11">
        <f t="shared" si="562"/>
        <v>33.300867971010341</v>
      </c>
      <c r="E3578" s="11">
        <f t="shared" si="558"/>
        <v>0</v>
      </c>
      <c r="F3578" s="11">
        <f t="shared" si="559"/>
        <v>33.300867971010341</v>
      </c>
      <c r="G3578" s="11">
        <f t="shared" si="560"/>
        <v>16.446132028989659</v>
      </c>
      <c r="H3578" s="12">
        <f t="shared" si="563"/>
        <v>0</v>
      </c>
      <c r="I3578" s="12">
        <f t="shared" si="557"/>
        <v>0</v>
      </c>
      <c r="J3578" s="12">
        <f t="shared" si="564"/>
        <v>0</v>
      </c>
      <c r="K3578" s="12">
        <f t="shared" si="565"/>
        <v>0</v>
      </c>
      <c r="L3578" s="12">
        <f t="shared" si="566"/>
        <v>16.446132028989659</v>
      </c>
      <c r="M3578" s="12">
        <f t="shared" si="561"/>
        <v>16.446132028989659</v>
      </c>
      <c r="N3578" s="13"/>
    </row>
    <row r="3579" spans="1:14" x14ac:dyDescent="0.2">
      <c r="A3579" s="10" t="s">
        <v>3561</v>
      </c>
      <c r="B3579" s="6">
        <f>IF($C$10=2012,profiles!C3566,IF($C$10=2013,profiles!E3566,IF($C$10=2014,profiles!G3566,IF($C$10=2015,profiles!I3566,IF($C$10=2016,profiles!K3566)))))</f>
        <v>51.914999999999999</v>
      </c>
      <c r="C3579" s="6">
        <f>IF($C$10=2012,profiles!D3566,IF($C$10=2013,profiles!F3566,IF($C$10=2014,profiles!H3566,IF($C$10=2015,profiles!J3566,IF($C$10=2016,profiles!L3566)))))</f>
        <v>0.18436506345068607</v>
      </c>
      <c r="D3579" s="11">
        <f t="shared" si="562"/>
        <v>36.873012690137216</v>
      </c>
      <c r="E3579" s="11">
        <f t="shared" si="558"/>
        <v>0</v>
      </c>
      <c r="F3579" s="11">
        <f t="shared" si="559"/>
        <v>36.873012690137216</v>
      </c>
      <c r="G3579" s="11">
        <f t="shared" si="560"/>
        <v>15.041987309862783</v>
      </c>
      <c r="H3579" s="12">
        <f t="shared" si="563"/>
        <v>0</v>
      </c>
      <c r="I3579" s="12">
        <f t="shared" si="557"/>
        <v>0</v>
      </c>
      <c r="J3579" s="12">
        <f t="shared" si="564"/>
        <v>0</v>
      </c>
      <c r="K3579" s="12">
        <f t="shared" si="565"/>
        <v>0</v>
      </c>
      <c r="L3579" s="12">
        <f t="shared" si="566"/>
        <v>15.041987309862783</v>
      </c>
      <c r="M3579" s="12">
        <f t="shared" si="561"/>
        <v>15.041987309862783</v>
      </c>
      <c r="N3579" s="13"/>
    </row>
    <row r="3580" spans="1:14" x14ac:dyDescent="0.2">
      <c r="A3580" s="10" t="s">
        <v>3562</v>
      </c>
      <c r="B3580" s="6">
        <f>IF($C$10=2012,profiles!C3567,IF($C$10=2013,profiles!E3567,IF($C$10=2014,profiles!G3567,IF($C$10=2015,profiles!I3567,IF($C$10=2016,profiles!K3567)))))</f>
        <v>53.905000000000001</v>
      </c>
      <c r="C3580" s="6">
        <f>IF($C$10=2012,profiles!D3567,IF($C$10=2013,profiles!F3567,IF($C$10=2014,profiles!H3567,IF($C$10=2015,profiles!J3567,IF($C$10=2016,profiles!L3567)))))</f>
        <v>0.1902804434386548</v>
      </c>
      <c r="D3580" s="11">
        <f t="shared" si="562"/>
        <v>38.056088687730963</v>
      </c>
      <c r="E3580" s="11">
        <f t="shared" si="558"/>
        <v>0</v>
      </c>
      <c r="F3580" s="11">
        <f t="shared" si="559"/>
        <v>38.056088687730963</v>
      </c>
      <c r="G3580" s="11">
        <f t="shared" si="560"/>
        <v>15.848911312269038</v>
      </c>
      <c r="H3580" s="12">
        <f t="shared" si="563"/>
        <v>0</v>
      </c>
      <c r="I3580" s="12">
        <f t="shared" si="557"/>
        <v>0</v>
      </c>
      <c r="J3580" s="12">
        <f t="shared" si="564"/>
        <v>0</v>
      </c>
      <c r="K3580" s="12">
        <f t="shared" si="565"/>
        <v>0</v>
      </c>
      <c r="L3580" s="12">
        <f t="shared" si="566"/>
        <v>15.848911312269038</v>
      </c>
      <c r="M3580" s="12">
        <f t="shared" si="561"/>
        <v>15.848911312269038</v>
      </c>
      <c r="N3580" s="13"/>
    </row>
    <row r="3581" spans="1:14" x14ac:dyDescent="0.2">
      <c r="A3581" s="10" t="s">
        <v>3563</v>
      </c>
      <c r="B3581" s="6">
        <f>IF($C$10=2012,profiles!C3568,IF($C$10=2013,profiles!E3568,IF($C$10=2014,profiles!G3568,IF($C$10=2015,profiles!I3568,IF($C$10=2016,profiles!K3568)))))</f>
        <v>53.308999999999997</v>
      </c>
      <c r="C3581" s="6">
        <f>IF($C$10=2012,profiles!D3568,IF($C$10=2013,profiles!F3568,IF($C$10=2014,profiles!H3568,IF($C$10=2015,profiles!J3568,IF($C$10=2016,profiles!L3568)))))</f>
        <v>0.18722965424389126</v>
      </c>
      <c r="D3581" s="11">
        <f t="shared" si="562"/>
        <v>37.445930848778254</v>
      </c>
      <c r="E3581" s="11">
        <f t="shared" si="558"/>
        <v>0</v>
      </c>
      <c r="F3581" s="11">
        <f t="shared" si="559"/>
        <v>37.445930848778254</v>
      </c>
      <c r="G3581" s="11">
        <f t="shared" si="560"/>
        <v>15.863069151221744</v>
      </c>
      <c r="H3581" s="12">
        <f t="shared" si="563"/>
        <v>0</v>
      </c>
      <c r="I3581" s="12">
        <f t="shared" si="557"/>
        <v>0</v>
      </c>
      <c r="J3581" s="12">
        <f t="shared" si="564"/>
        <v>0</v>
      </c>
      <c r="K3581" s="12">
        <f t="shared" si="565"/>
        <v>0</v>
      </c>
      <c r="L3581" s="12">
        <f t="shared" si="566"/>
        <v>15.863069151221744</v>
      </c>
      <c r="M3581" s="12">
        <f t="shared" si="561"/>
        <v>15.863069151221744</v>
      </c>
      <c r="N3581" s="13"/>
    </row>
    <row r="3582" spans="1:14" x14ac:dyDescent="0.2">
      <c r="A3582" s="10" t="s">
        <v>3564</v>
      </c>
      <c r="B3582" s="6">
        <f>IF($C$10=2012,profiles!C3569,IF($C$10=2013,profiles!E3569,IF($C$10=2014,profiles!G3569,IF($C$10=2015,profiles!I3569,IF($C$10=2016,profiles!K3569)))))</f>
        <v>51.194000000000003</v>
      </c>
      <c r="C3582" s="6">
        <f>IF($C$10=2012,profiles!D3569,IF($C$10=2013,profiles!F3569,IF($C$10=2014,profiles!H3569,IF($C$10=2015,profiles!J3569,IF($C$10=2016,profiles!L3569)))))</f>
        <v>0.18273224669855911</v>
      </c>
      <c r="D3582" s="11">
        <f t="shared" si="562"/>
        <v>36.54644933971182</v>
      </c>
      <c r="E3582" s="11">
        <f t="shared" si="558"/>
        <v>0</v>
      </c>
      <c r="F3582" s="11">
        <f t="shared" si="559"/>
        <v>36.54644933971182</v>
      </c>
      <c r="G3582" s="11">
        <f t="shared" si="560"/>
        <v>14.647550660288182</v>
      </c>
      <c r="H3582" s="12">
        <f t="shared" si="563"/>
        <v>0</v>
      </c>
      <c r="I3582" s="12">
        <f t="shared" si="557"/>
        <v>0</v>
      </c>
      <c r="J3582" s="12">
        <f t="shared" si="564"/>
        <v>0</v>
      </c>
      <c r="K3582" s="12">
        <f t="shared" si="565"/>
        <v>0</v>
      </c>
      <c r="L3582" s="12">
        <f t="shared" si="566"/>
        <v>14.647550660288182</v>
      </c>
      <c r="M3582" s="12">
        <f t="shared" si="561"/>
        <v>14.647550660288182</v>
      </c>
      <c r="N3582" s="13"/>
    </row>
    <row r="3583" spans="1:14" x14ac:dyDescent="0.2">
      <c r="A3583" s="10" t="s">
        <v>3565</v>
      </c>
      <c r="B3583" s="6">
        <f>IF($C$10=2012,profiles!C3570,IF($C$10=2013,profiles!E3570,IF($C$10=2014,profiles!G3570,IF($C$10=2015,profiles!I3570,IF($C$10=2016,profiles!K3570)))))</f>
        <v>49.591999999999999</v>
      </c>
      <c r="C3583" s="6">
        <f>IF($C$10=2012,profiles!D3570,IF($C$10=2013,profiles!F3570,IF($C$10=2014,profiles!H3570,IF($C$10=2015,profiles!J3570,IF($C$10=2016,profiles!L3570)))))</f>
        <v>0.16911111747686844</v>
      </c>
      <c r="D3583" s="11">
        <f t="shared" si="562"/>
        <v>33.822223495373684</v>
      </c>
      <c r="E3583" s="11">
        <f t="shared" si="558"/>
        <v>0</v>
      </c>
      <c r="F3583" s="11">
        <f t="shared" si="559"/>
        <v>33.822223495373684</v>
      </c>
      <c r="G3583" s="11">
        <f t="shared" si="560"/>
        <v>15.769776504626314</v>
      </c>
      <c r="H3583" s="12">
        <f t="shared" si="563"/>
        <v>0</v>
      </c>
      <c r="I3583" s="12">
        <f t="shared" si="557"/>
        <v>0</v>
      </c>
      <c r="J3583" s="12">
        <f t="shared" si="564"/>
        <v>0</v>
      </c>
      <c r="K3583" s="12">
        <f t="shared" si="565"/>
        <v>0</v>
      </c>
      <c r="L3583" s="12">
        <f t="shared" si="566"/>
        <v>15.769776504626314</v>
      </c>
      <c r="M3583" s="12">
        <f t="shared" si="561"/>
        <v>15.769776504626314</v>
      </c>
      <c r="N3583" s="13"/>
    </row>
    <row r="3584" spans="1:14" x14ac:dyDescent="0.2">
      <c r="A3584" s="10" t="s">
        <v>3566</v>
      </c>
      <c r="B3584" s="6">
        <f>IF($C$10=2012,profiles!C3571,IF($C$10=2013,profiles!E3571,IF($C$10=2014,profiles!G3571,IF($C$10=2015,profiles!I3571,IF($C$10=2016,profiles!K3571)))))</f>
        <v>48.277000000000001</v>
      </c>
      <c r="C3584" s="6">
        <f>IF($C$10=2012,profiles!D3571,IF($C$10=2013,profiles!F3571,IF($C$10=2014,profiles!H3571,IF($C$10=2015,profiles!J3571,IF($C$10=2016,profiles!L3571)))))</f>
        <v>0.14953163940531095</v>
      </c>
      <c r="D3584" s="11">
        <f t="shared" si="562"/>
        <v>29.90632788106219</v>
      </c>
      <c r="E3584" s="11">
        <f t="shared" si="558"/>
        <v>0</v>
      </c>
      <c r="F3584" s="11">
        <f t="shared" si="559"/>
        <v>29.90632788106219</v>
      </c>
      <c r="G3584" s="11">
        <f t="shared" si="560"/>
        <v>18.370672118937811</v>
      </c>
      <c r="H3584" s="12">
        <f t="shared" si="563"/>
        <v>0</v>
      </c>
      <c r="I3584" s="12">
        <f t="shared" si="557"/>
        <v>0</v>
      </c>
      <c r="J3584" s="12">
        <f t="shared" si="564"/>
        <v>0</v>
      </c>
      <c r="K3584" s="12">
        <f t="shared" si="565"/>
        <v>0</v>
      </c>
      <c r="L3584" s="12">
        <f t="shared" si="566"/>
        <v>18.370672118937811</v>
      </c>
      <c r="M3584" s="12">
        <f t="shared" si="561"/>
        <v>18.370672118937811</v>
      </c>
      <c r="N3584" s="13"/>
    </row>
    <row r="3585" spans="1:14" x14ac:dyDescent="0.2">
      <c r="A3585" s="10" t="s">
        <v>3567</v>
      </c>
      <c r="B3585" s="6">
        <f>IF($C$10=2012,profiles!C3572,IF($C$10=2013,profiles!E3572,IF($C$10=2014,profiles!G3572,IF($C$10=2015,profiles!I3572,IF($C$10=2016,profiles!K3572)))))</f>
        <v>47.856000000000002</v>
      </c>
      <c r="C3585" s="6">
        <f>IF($C$10=2012,profiles!D3572,IF($C$10=2013,profiles!F3572,IF($C$10=2014,profiles!H3572,IF($C$10=2015,profiles!J3572,IF($C$10=2016,profiles!L3572)))))</f>
        <v>0.12436620928700336</v>
      </c>
      <c r="D3585" s="11">
        <f t="shared" si="562"/>
        <v>24.873241857400672</v>
      </c>
      <c r="E3585" s="11">
        <f t="shared" si="558"/>
        <v>0</v>
      </c>
      <c r="F3585" s="11">
        <f t="shared" si="559"/>
        <v>24.873241857400672</v>
      </c>
      <c r="G3585" s="11">
        <f t="shared" si="560"/>
        <v>22.98275814259933</v>
      </c>
      <c r="H3585" s="12">
        <f t="shared" si="563"/>
        <v>0</v>
      </c>
      <c r="I3585" s="12">
        <f t="shared" si="557"/>
        <v>0</v>
      </c>
      <c r="J3585" s="12">
        <f t="shared" si="564"/>
        <v>0</v>
      </c>
      <c r="K3585" s="12">
        <f t="shared" si="565"/>
        <v>0</v>
      </c>
      <c r="L3585" s="12">
        <f t="shared" si="566"/>
        <v>22.98275814259933</v>
      </c>
      <c r="M3585" s="12">
        <f t="shared" si="561"/>
        <v>22.98275814259933</v>
      </c>
      <c r="N3585" s="13"/>
    </row>
    <row r="3586" spans="1:14" x14ac:dyDescent="0.2">
      <c r="A3586" s="10" t="s">
        <v>3568</v>
      </c>
      <c r="B3586" s="6">
        <f>IF($C$10=2012,profiles!C3573,IF($C$10=2013,profiles!E3573,IF($C$10=2014,profiles!G3573,IF($C$10=2015,profiles!I3573,IF($C$10=2016,profiles!K3573)))))</f>
        <v>48.634999999999998</v>
      </c>
      <c r="C3586" s="6">
        <f>IF($C$10=2012,profiles!D3573,IF($C$10=2013,profiles!F3573,IF($C$10=2014,profiles!H3573,IF($C$10=2015,profiles!J3573,IF($C$10=2016,profiles!L3573)))))</f>
        <v>9.8455985562462406E-2</v>
      </c>
      <c r="D3586" s="11">
        <f t="shared" si="562"/>
        <v>19.691197112492482</v>
      </c>
      <c r="E3586" s="11">
        <f t="shared" si="558"/>
        <v>0</v>
      </c>
      <c r="F3586" s="11">
        <f t="shared" si="559"/>
        <v>19.691197112492482</v>
      </c>
      <c r="G3586" s="11">
        <f t="shared" si="560"/>
        <v>28.943802887507516</v>
      </c>
      <c r="H3586" s="12">
        <f t="shared" si="563"/>
        <v>0</v>
      </c>
      <c r="I3586" s="12">
        <f t="shared" si="557"/>
        <v>0</v>
      </c>
      <c r="J3586" s="12">
        <f t="shared" si="564"/>
        <v>0</v>
      </c>
      <c r="K3586" s="12">
        <f t="shared" si="565"/>
        <v>0</v>
      </c>
      <c r="L3586" s="12">
        <f t="shared" si="566"/>
        <v>28.943802887507516</v>
      </c>
      <c r="M3586" s="12">
        <f t="shared" si="561"/>
        <v>28.943802887507516</v>
      </c>
      <c r="N3586" s="13"/>
    </row>
    <row r="3587" spans="1:14" x14ac:dyDescent="0.2">
      <c r="A3587" s="10" t="s">
        <v>3569</v>
      </c>
      <c r="B3587" s="6">
        <f>IF($C$10=2012,profiles!C3574,IF($C$10=2013,profiles!E3574,IF($C$10=2014,profiles!G3574,IF($C$10=2015,profiles!I3574,IF($C$10=2016,profiles!K3574)))))</f>
        <v>49.436</v>
      </c>
      <c r="C3587" s="6">
        <f>IF($C$10=2012,profiles!D3574,IF($C$10=2013,profiles!F3574,IF($C$10=2014,profiles!H3574,IF($C$10=2015,profiles!J3574,IF($C$10=2016,profiles!L3574)))))</f>
        <v>6.9409034919361776E-2</v>
      </c>
      <c r="D3587" s="11">
        <f t="shared" si="562"/>
        <v>13.881806983872355</v>
      </c>
      <c r="E3587" s="11">
        <f t="shared" si="558"/>
        <v>0</v>
      </c>
      <c r="F3587" s="11">
        <f t="shared" si="559"/>
        <v>13.881806983872355</v>
      </c>
      <c r="G3587" s="11">
        <f t="shared" si="560"/>
        <v>35.554193016127641</v>
      </c>
      <c r="H3587" s="12">
        <f t="shared" si="563"/>
        <v>0</v>
      </c>
      <c r="I3587" s="12">
        <f t="shared" si="557"/>
        <v>0</v>
      </c>
      <c r="J3587" s="12">
        <f t="shared" si="564"/>
        <v>0</v>
      </c>
      <c r="K3587" s="12">
        <f t="shared" si="565"/>
        <v>0</v>
      </c>
      <c r="L3587" s="12">
        <f t="shared" si="566"/>
        <v>35.554193016127641</v>
      </c>
      <c r="M3587" s="12">
        <f t="shared" si="561"/>
        <v>35.554193016127641</v>
      </c>
      <c r="N3587" s="13"/>
    </row>
    <row r="3588" spans="1:14" x14ac:dyDescent="0.2">
      <c r="A3588" s="10" t="s">
        <v>3570</v>
      </c>
      <c r="B3588" s="6">
        <f>IF($C$10=2012,profiles!C3575,IF($C$10=2013,profiles!E3575,IF($C$10=2014,profiles!G3575,IF($C$10=2015,profiles!I3575,IF($C$10=2016,profiles!K3575)))))</f>
        <v>49.567</v>
      </c>
      <c r="C3588" s="6">
        <f>IF($C$10=2012,profiles!D3575,IF($C$10=2013,profiles!F3575,IF($C$10=2014,profiles!H3575,IF($C$10=2015,profiles!J3575,IF($C$10=2016,profiles!L3575)))))</f>
        <v>4.3097768483772093E-2</v>
      </c>
      <c r="D3588" s="11">
        <f t="shared" si="562"/>
        <v>8.6195536967544193</v>
      </c>
      <c r="E3588" s="11">
        <f t="shared" si="558"/>
        <v>0</v>
      </c>
      <c r="F3588" s="11">
        <f t="shared" si="559"/>
        <v>8.6195536967544193</v>
      </c>
      <c r="G3588" s="11">
        <f t="shared" si="560"/>
        <v>40.947446303245584</v>
      </c>
      <c r="H3588" s="12">
        <f t="shared" si="563"/>
        <v>0</v>
      </c>
      <c r="I3588" s="12">
        <f t="shared" si="557"/>
        <v>0</v>
      </c>
      <c r="J3588" s="12">
        <f t="shared" si="564"/>
        <v>0</v>
      </c>
      <c r="K3588" s="12">
        <f t="shared" si="565"/>
        <v>0</v>
      </c>
      <c r="L3588" s="12">
        <f t="shared" si="566"/>
        <v>40.947446303245584</v>
      </c>
      <c r="M3588" s="12">
        <f t="shared" si="561"/>
        <v>40.947446303245584</v>
      </c>
      <c r="N3588" s="13"/>
    </row>
    <row r="3589" spans="1:14" x14ac:dyDescent="0.2">
      <c r="A3589" s="10" t="s">
        <v>3571</v>
      </c>
      <c r="B3589" s="6">
        <f>IF($C$10=2012,profiles!C3576,IF($C$10=2013,profiles!E3576,IF($C$10=2014,profiles!G3576,IF($C$10=2015,profiles!I3576,IF($C$10=2016,profiles!K3576)))))</f>
        <v>49.109000000000002</v>
      </c>
      <c r="C3589" s="6">
        <f>IF($C$10=2012,profiles!D3576,IF($C$10=2013,profiles!F3576,IF($C$10=2014,profiles!H3576,IF($C$10=2015,profiles!J3576,IF($C$10=2016,profiles!L3576)))))</f>
        <v>2.4463605373972328E-2</v>
      </c>
      <c r="D3589" s="11">
        <f t="shared" si="562"/>
        <v>4.8927210747944656</v>
      </c>
      <c r="E3589" s="11">
        <f t="shared" si="558"/>
        <v>0</v>
      </c>
      <c r="F3589" s="11">
        <f t="shared" si="559"/>
        <v>4.8927210747944656</v>
      </c>
      <c r="G3589" s="11">
        <f t="shared" si="560"/>
        <v>44.216278925205536</v>
      </c>
      <c r="H3589" s="12">
        <f t="shared" si="563"/>
        <v>0</v>
      </c>
      <c r="I3589" s="12">
        <f t="shared" si="557"/>
        <v>0</v>
      </c>
      <c r="J3589" s="12">
        <f t="shared" si="564"/>
        <v>0</v>
      </c>
      <c r="K3589" s="12">
        <f t="shared" si="565"/>
        <v>0</v>
      </c>
      <c r="L3589" s="12">
        <f t="shared" si="566"/>
        <v>44.216278925205536</v>
      </c>
      <c r="M3589" s="12">
        <f t="shared" si="561"/>
        <v>44.216278925205536</v>
      </c>
      <c r="N3589" s="13"/>
    </row>
    <row r="3590" spans="1:14" x14ac:dyDescent="0.2">
      <c r="A3590" s="10" t="s">
        <v>3572</v>
      </c>
      <c r="B3590" s="6">
        <f>IF($C$10=2012,profiles!C3577,IF($C$10=2013,profiles!E3577,IF($C$10=2014,profiles!G3577,IF($C$10=2015,profiles!I3577,IF($C$10=2016,profiles!K3577)))))</f>
        <v>48.701000000000001</v>
      </c>
      <c r="C3590" s="6">
        <f>IF($C$10=2012,profiles!D3577,IF($C$10=2013,profiles!F3577,IF($C$10=2014,profiles!H3577,IF($C$10=2015,profiles!J3577,IF($C$10=2016,profiles!L3577)))))</f>
        <v>1.9178435360508752E-2</v>
      </c>
      <c r="D3590" s="11">
        <f t="shared" si="562"/>
        <v>3.8356870721017504</v>
      </c>
      <c r="E3590" s="11">
        <f t="shared" si="558"/>
        <v>0</v>
      </c>
      <c r="F3590" s="11">
        <f t="shared" si="559"/>
        <v>3.8356870721017504</v>
      </c>
      <c r="G3590" s="11">
        <f t="shared" si="560"/>
        <v>44.865312927898252</v>
      </c>
      <c r="H3590" s="12">
        <f t="shared" si="563"/>
        <v>0</v>
      </c>
      <c r="I3590" s="12">
        <f t="shared" si="557"/>
        <v>0</v>
      </c>
      <c r="J3590" s="12">
        <f t="shared" si="564"/>
        <v>0</v>
      </c>
      <c r="K3590" s="12">
        <f t="shared" si="565"/>
        <v>0</v>
      </c>
      <c r="L3590" s="12">
        <f t="shared" si="566"/>
        <v>44.865312927898252</v>
      </c>
      <c r="M3590" s="12">
        <f t="shared" si="561"/>
        <v>44.865312927898252</v>
      </c>
      <c r="N3590" s="13"/>
    </row>
    <row r="3591" spans="1:14" x14ac:dyDescent="0.2">
      <c r="A3591" s="10" t="s">
        <v>3573</v>
      </c>
      <c r="B3591" s="6">
        <f>IF($C$10=2012,profiles!C3578,IF($C$10=2013,profiles!E3578,IF($C$10=2014,profiles!G3578,IF($C$10=2015,profiles!I3578,IF($C$10=2016,profiles!K3578)))))</f>
        <v>48.290999999999997</v>
      </c>
      <c r="C3591" s="6">
        <f>IF($C$10=2012,profiles!D3578,IF($C$10=2013,profiles!F3578,IF($C$10=2014,profiles!H3578,IF($C$10=2015,profiles!J3578,IF($C$10=2016,profiles!L3578)))))</f>
        <v>1.9737030565183764E-2</v>
      </c>
      <c r="D3591" s="11">
        <f t="shared" si="562"/>
        <v>3.9474061130367528</v>
      </c>
      <c r="E3591" s="11">
        <f t="shared" si="558"/>
        <v>0</v>
      </c>
      <c r="F3591" s="11">
        <f t="shared" si="559"/>
        <v>3.9474061130367528</v>
      </c>
      <c r="G3591" s="11">
        <f t="shared" si="560"/>
        <v>44.343593886963241</v>
      </c>
      <c r="H3591" s="12">
        <f t="shared" si="563"/>
        <v>0</v>
      </c>
      <c r="I3591" s="12">
        <f t="shared" si="557"/>
        <v>0</v>
      </c>
      <c r="J3591" s="12">
        <f t="shared" si="564"/>
        <v>0</v>
      </c>
      <c r="K3591" s="12">
        <f t="shared" si="565"/>
        <v>0</v>
      </c>
      <c r="L3591" s="12">
        <f t="shared" si="566"/>
        <v>44.343593886963241</v>
      </c>
      <c r="M3591" s="12">
        <f t="shared" si="561"/>
        <v>44.343593886963241</v>
      </c>
      <c r="N3591" s="13"/>
    </row>
    <row r="3592" spans="1:14" x14ac:dyDescent="0.2">
      <c r="A3592" s="10" t="s">
        <v>3574</v>
      </c>
      <c r="B3592" s="6">
        <f>IF($C$10=2012,profiles!C3579,IF($C$10=2013,profiles!E3579,IF($C$10=2014,profiles!G3579,IF($C$10=2015,profiles!I3579,IF($C$10=2016,profiles!K3579)))))</f>
        <v>44.881</v>
      </c>
      <c r="C3592" s="6">
        <f>IF($C$10=2012,profiles!D3579,IF($C$10=2013,profiles!F3579,IF($C$10=2014,profiles!H3579,IF($C$10=2015,profiles!J3579,IF($C$10=2016,profiles!L3579)))))</f>
        <v>2.3346414964622305E-2</v>
      </c>
      <c r="D3592" s="11">
        <f t="shared" si="562"/>
        <v>4.6692829929244608</v>
      </c>
      <c r="E3592" s="11">
        <f t="shared" si="558"/>
        <v>0</v>
      </c>
      <c r="F3592" s="11">
        <f t="shared" si="559"/>
        <v>4.6692829929244608</v>
      </c>
      <c r="G3592" s="11">
        <f t="shared" si="560"/>
        <v>40.211717007075542</v>
      </c>
      <c r="H3592" s="12">
        <f t="shared" si="563"/>
        <v>0</v>
      </c>
      <c r="I3592" s="12">
        <f t="shared" si="557"/>
        <v>0</v>
      </c>
      <c r="J3592" s="12">
        <f t="shared" si="564"/>
        <v>0</v>
      </c>
      <c r="K3592" s="12">
        <f t="shared" si="565"/>
        <v>0</v>
      </c>
      <c r="L3592" s="12">
        <f t="shared" si="566"/>
        <v>40.211717007075542</v>
      </c>
      <c r="M3592" s="12">
        <f t="shared" si="561"/>
        <v>40.211717007075542</v>
      </c>
      <c r="N3592" s="13"/>
    </row>
    <row r="3593" spans="1:14" x14ac:dyDescent="0.2">
      <c r="A3593" s="10" t="s">
        <v>3575</v>
      </c>
      <c r="B3593" s="6">
        <f>IF($C$10=2012,profiles!C3580,IF($C$10=2013,profiles!E3580,IF($C$10=2014,profiles!G3580,IF($C$10=2015,profiles!I3580,IF($C$10=2016,profiles!K3580)))))</f>
        <v>41.933</v>
      </c>
      <c r="C3593" s="6">
        <f>IF($C$10=2012,profiles!D3580,IF($C$10=2013,profiles!F3580,IF($C$10=2014,profiles!H3580,IF($C$10=2015,profiles!J3580,IF($C$10=2016,profiles!L3580)))))</f>
        <v>2.6426168491876029E-2</v>
      </c>
      <c r="D3593" s="11">
        <f t="shared" si="562"/>
        <v>5.2852336983752055</v>
      </c>
      <c r="E3593" s="11">
        <f t="shared" si="558"/>
        <v>0</v>
      </c>
      <c r="F3593" s="11">
        <f t="shared" si="559"/>
        <v>5.2852336983752055</v>
      </c>
      <c r="G3593" s="11">
        <f t="shared" si="560"/>
        <v>36.647766301624792</v>
      </c>
      <c r="H3593" s="12">
        <f t="shared" si="563"/>
        <v>0</v>
      </c>
      <c r="I3593" s="12">
        <f t="shared" si="557"/>
        <v>0</v>
      </c>
      <c r="J3593" s="12">
        <f t="shared" si="564"/>
        <v>0</v>
      </c>
      <c r="K3593" s="12">
        <f t="shared" si="565"/>
        <v>0</v>
      </c>
      <c r="L3593" s="12">
        <f t="shared" si="566"/>
        <v>36.647766301624792</v>
      </c>
      <c r="M3593" s="12">
        <f t="shared" si="561"/>
        <v>36.647766301624792</v>
      </c>
      <c r="N3593" s="13"/>
    </row>
    <row r="3594" spans="1:14" x14ac:dyDescent="0.2">
      <c r="A3594" s="10" t="s">
        <v>3576</v>
      </c>
      <c r="B3594" s="6">
        <f>IF($C$10=2012,profiles!C3581,IF($C$10=2013,profiles!E3581,IF($C$10=2014,profiles!G3581,IF($C$10=2015,profiles!I3581,IF($C$10=2016,profiles!K3581)))))</f>
        <v>40.194000000000003</v>
      </c>
      <c r="C3594" s="6">
        <f>IF($C$10=2012,profiles!D3581,IF($C$10=2013,profiles!F3581,IF($C$10=2014,profiles!H3581,IF($C$10=2015,profiles!J3581,IF($C$10=2016,profiles!L3581)))))</f>
        <v>2.7313721279793857E-2</v>
      </c>
      <c r="D3594" s="11">
        <f t="shared" si="562"/>
        <v>5.4627442559587713</v>
      </c>
      <c r="E3594" s="11">
        <f t="shared" si="558"/>
        <v>0</v>
      </c>
      <c r="F3594" s="11">
        <f t="shared" si="559"/>
        <v>5.4627442559587713</v>
      </c>
      <c r="G3594" s="11">
        <f t="shared" si="560"/>
        <v>34.731255744041235</v>
      </c>
      <c r="H3594" s="12">
        <f t="shared" si="563"/>
        <v>0</v>
      </c>
      <c r="I3594" s="12">
        <f t="shared" si="557"/>
        <v>0</v>
      </c>
      <c r="J3594" s="12">
        <f t="shared" si="564"/>
        <v>0</v>
      </c>
      <c r="K3594" s="12">
        <f t="shared" si="565"/>
        <v>0</v>
      </c>
      <c r="L3594" s="12">
        <f t="shared" si="566"/>
        <v>34.731255744041235</v>
      </c>
      <c r="M3594" s="12">
        <f t="shared" si="561"/>
        <v>34.731255744041235</v>
      </c>
      <c r="N3594" s="13"/>
    </row>
    <row r="3595" spans="1:14" x14ac:dyDescent="0.2">
      <c r="A3595" s="10" t="s">
        <v>3577</v>
      </c>
      <c r="B3595" s="6">
        <f>IF($C$10=2012,profiles!C3582,IF($C$10=2013,profiles!E3582,IF($C$10=2014,profiles!G3582,IF($C$10=2015,profiles!I3582,IF($C$10=2016,profiles!K3582)))))</f>
        <v>39.317999999999998</v>
      </c>
      <c r="C3595" s="6">
        <f>IF($C$10=2012,profiles!D3582,IF($C$10=2013,profiles!F3582,IF($C$10=2014,profiles!H3582,IF($C$10=2015,profiles!J3582,IF($C$10=2016,profiles!L3582)))))</f>
        <v>2.529525445565815E-2</v>
      </c>
      <c r="D3595" s="11">
        <f t="shared" si="562"/>
        <v>5.0590508911316299</v>
      </c>
      <c r="E3595" s="11">
        <f t="shared" si="558"/>
        <v>0</v>
      </c>
      <c r="F3595" s="11">
        <f t="shared" si="559"/>
        <v>5.0590508911316299</v>
      </c>
      <c r="G3595" s="11">
        <f t="shared" si="560"/>
        <v>34.258949108868364</v>
      </c>
      <c r="H3595" s="12">
        <f t="shared" si="563"/>
        <v>0</v>
      </c>
      <c r="I3595" s="12">
        <f t="shared" si="557"/>
        <v>0</v>
      </c>
      <c r="J3595" s="12">
        <f t="shared" si="564"/>
        <v>0</v>
      </c>
      <c r="K3595" s="12">
        <f t="shared" si="565"/>
        <v>0</v>
      </c>
      <c r="L3595" s="12">
        <f t="shared" si="566"/>
        <v>34.258949108868364</v>
      </c>
      <c r="M3595" s="12">
        <f t="shared" si="561"/>
        <v>34.258949108868364</v>
      </c>
      <c r="N3595" s="13"/>
    </row>
    <row r="3596" spans="1:14" x14ac:dyDescent="0.2">
      <c r="A3596" s="10" t="s">
        <v>3578</v>
      </c>
      <c r="B3596" s="6">
        <f>IF($C$10=2012,profiles!C3583,IF($C$10=2013,profiles!E3583,IF($C$10=2014,profiles!G3583,IF($C$10=2015,profiles!I3583,IF($C$10=2016,profiles!K3583)))))</f>
        <v>39.375</v>
      </c>
      <c r="C3596" s="6">
        <f>IF($C$10=2012,profiles!D3583,IF($C$10=2013,profiles!F3583,IF($C$10=2014,profiles!H3583,IF($C$10=2015,profiles!J3583,IF($C$10=2016,profiles!L3583)))))</f>
        <v>2.5280939088111087E-2</v>
      </c>
      <c r="D3596" s="11">
        <f t="shared" si="562"/>
        <v>5.0561878176222175</v>
      </c>
      <c r="E3596" s="11">
        <f t="shared" si="558"/>
        <v>0</v>
      </c>
      <c r="F3596" s="11">
        <f t="shared" si="559"/>
        <v>5.0561878176222175</v>
      </c>
      <c r="G3596" s="11">
        <f t="shared" si="560"/>
        <v>34.318812182377783</v>
      </c>
      <c r="H3596" s="12">
        <f t="shared" si="563"/>
        <v>0</v>
      </c>
      <c r="I3596" s="12">
        <f t="shared" si="557"/>
        <v>0</v>
      </c>
      <c r="J3596" s="12">
        <f t="shared" si="564"/>
        <v>0</v>
      </c>
      <c r="K3596" s="12">
        <f t="shared" si="565"/>
        <v>0</v>
      </c>
      <c r="L3596" s="12">
        <f t="shared" si="566"/>
        <v>34.318812182377783</v>
      </c>
      <c r="M3596" s="12">
        <f t="shared" si="561"/>
        <v>34.318812182377783</v>
      </c>
      <c r="N3596" s="13"/>
    </row>
    <row r="3597" spans="1:14" x14ac:dyDescent="0.2">
      <c r="A3597" s="10" t="s">
        <v>3579</v>
      </c>
      <c r="B3597" s="6">
        <f>IF($C$10=2012,profiles!C3584,IF($C$10=2013,profiles!E3584,IF($C$10=2014,profiles!G3584,IF($C$10=2015,profiles!I3584,IF($C$10=2016,profiles!K3584)))))</f>
        <v>40.363</v>
      </c>
      <c r="C3597" s="6">
        <f>IF($C$10=2012,profiles!D3584,IF($C$10=2013,profiles!F3584,IF($C$10=2014,profiles!H3584,IF($C$10=2015,profiles!J3584,IF($C$10=2016,profiles!L3584)))))</f>
        <v>2.830148164054112E-2</v>
      </c>
      <c r="D3597" s="11">
        <f t="shared" si="562"/>
        <v>5.6602963281082239</v>
      </c>
      <c r="E3597" s="11">
        <f t="shared" si="558"/>
        <v>0</v>
      </c>
      <c r="F3597" s="11">
        <f t="shared" si="559"/>
        <v>5.6602963281082239</v>
      </c>
      <c r="G3597" s="11">
        <f t="shared" si="560"/>
        <v>34.702703671891776</v>
      </c>
      <c r="H3597" s="12">
        <f t="shared" si="563"/>
        <v>0</v>
      </c>
      <c r="I3597" s="12">
        <f t="shared" si="557"/>
        <v>0</v>
      </c>
      <c r="J3597" s="12">
        <f t="shared" si="564"/>
        <v>0</v>
      </c>
      <c r="K3597" s="12">
        <f t="shared" si="565"/>
        <v>0</v>
      </c>
      <c r="L3597" s="12">
        <f t="shared" si="566"/>
        <v>34.702703671891776</v>
      </c>
      <c r="M3597" s="12">
        <f t="shared" si="561"/>
        <v>34.702703671891776</v>
      </c>
      <c r="N3597" s="13"/>
    </row>
    <row r="3598" spans="1:14" x14ac:dyDescent="0.2">
      <c r="A3598" s="10" t="s">
        <v>3580</v>
      </c>
      <c r="B3598" s="6">
        <f>IF($C$10=2012,profiles!C3585,IF($C$10=2013,profiles!E3585,IF($C$10=2014,profiles!G3585,IF($C$10=2015,profiles!I3585,IF($C$10=2016,profiles!K3585)))))</f>
        <v>42.654000000000003</v>
      </c>
      <c r="C3598" s="6">
        <f>IF($C$10=2012,profiles!D3585,IF($C$10=2013,profiles!F3585,IF($C$10=2014,profiles!H3585,IF($C$10=2015,profiles!J3585,IF($C$10=2016,profiles!L3585)))))</f>
        <v>3.3655429103142225E-2</v>
      </c>
      <c r="D3598" s="11">
        <f t="shared" si="562"/>
        <v>6.7310858206284445</v>
      </c>
      <c r="E3598" s="11">
        <f t="shared" si="558"/>
        <v>0</v>
      </c>
      <c r="F3598" s="11">
        <f t="shared" si="559"/>
        <v>6.7310858206284445</v>
      </c>
      <c r="G3598" s="11">
        <f t="shared" si="560"/>
        <v>35.92291417937156</v>
      </c>
      <c r="H3598" s="12">
        <f t="shared" si="563"/>
        <v>0</v>
      </c>
      <c r="I3598" s="12">
        <f t="shared" si="557"/>
        <v>0</v>
      </c>
      <c r="J3598" s="12">
        <f t="shared" si="564"/>
        <v>0</v>
      </c>
      <c r="K3598" s="12">
        <f t="shared" si="565"/>
        <v>0</v>
      </c>
      <c r="L3598" s="12">
        <f t="shared" si="566"/>
        <v>35.92291417937156</v>
      </c>
      <c r="M3598" s="12">
        <f t="shared" si="561"/>
        <v>35.92291417937156</v>
      </c>
      <c r="N3598" s="13"/>
    </row>
    <row r="3599" spans="1:14" x14ac:dyDescent="0.2">
      <c r="A3599" s="10" t="s">
        <v>3581</v>
      </c>
      <c r="B3599" s="6">
        <f>IF($C$10=2012,profiles!C3586,IF($C$10=2013,profiles!E3586,IF($C$10=2014,profiles!G3586,IF($C$10=2015,profiles!I3586,IF($C$10=2016,profiles!K3586)))))</f>
        <v>48.46</v>
      </c>
      <c r="C3599" s="6">
        <f>IF($C$10=2012,profiles!D3586,IF($C$10=2013,profiles!F3586,IF($C$10=2014,profiles!H3586,IF($C$10=2015,profiles!J3586,IF($C$10=2016,profiles!L3586)))))</f>
        <v>4.8242788633598169E-2</v>
      </c>
      <c r="D3599" s="11">
        <f t="shared" si="562"/>
        <v>9.6485577267196341</v>
      </c>
      <c r="E3599" s="11">
        <f t="shared" si="558"/>
        <v>0</v>
      </c>
      <c r="F3599" s="11">
        <f t="shared" si="559"/>
        <v>9.6485577267196341</v>
      </c>
      <c r="G3599" s="11">
        <f t="shared" si="560"/>
        <v>38.811442273280363</v>
      </c>
      <c r="H3599" s="12">
        <f t="shared" si="563"/>
        <v>0</v>
      </c>
      <c r="I3599" s="12">
        <f t="shared" si="557"/>
        <v>0</v>
      </c>
      <c r="J3599" s="12">
        <f t="shared" si="564"/>
        <v>0</v>
      </c>
      <c r="K3599" s="12">
        <f t="shared" si="565"/>
        <v>0</v>
      </c>
      <c r="L3599" s="12">
        <f t="shared" si="566"/>
        <v>38.811442273280363</v>
      </c>
      <c r="M3599" s="12">
        <f t="shared" si="561"/>
        <v>38.811442273280363</v>
      </c>
      <c r="N3599" s="13"/>
    </row>
    <row r="3600" spans="1:14" x14ac:dyDescent="0.2">
      <c r="A3600" s="10" t="s">
        <v>3582</v>
      </c>
      <c r="B3600" s="6">
        <f>IF($C$10=2012,profiles!C3587,IF($C$10=2013,profiles!E3587,IF($C$10=2014,profiles!G3587,IF($C$10=2015,profiles!I3587,IF($C$10=2016,profiles!K3587)))))</f>
        <v>54.161000000000001</v>
      </c>
      <c r="C3600" s="6">
        <f>IF($C$10=2012,profiles!D3587,IF($C$10=2013,profiles!F3587,IF($C$10=2014,profiles!H3587,IF($C$10=2015,profiles!J3587,IF($C$10=2016,profiles!L3587)))))</f>
        <v>7.3094266695297408E-2</v>
      </c>
      <c r="D3600" s="11">
        <f t="shared" si="562"/>
        <v>14.618853339059482</v>
      </c>
      <c r="E3600" s="11">
        <f t="shared" si="558"/>
        <v>0</v>
      </c>
      <c r="F3600" s="11">
        <f t="shared" si="559"/>
        <v>14.618853339059482</v>
      </c>
      <c r="G3600" s="11">
        <f t="shared" si="560"/>
        <v>39.542146660940517</v>
      </c>
      <c r="H3600" s="12">
        <f t="shared" si="563"/>
        <v>0</v>
      </c>
      <c r="I3600" s="12">
        <f t="shared" si="557"/>
        <v>0</v>
      </c>
      <c r="J3600" s="12">
        <f t="shared" si="564"/>
        <v>0</v>
      </c>
      <c r="K3600" s="12">
        <f t="shared" si="565"/>
        <v>0</v>
      </c>
      <c r="L3600" s="12">
        <f t="shared" si="566"/>
        <v>39.542146660940517</v>
      </c>
      <c r="M3600" s="12">
        <f t="shared" si="561"/>
        <v>39.542146660940517</v>
      </c>
      <c r="N3600" s="13"/>
    </row>
    <row r="3601" spans="1:14" x14ac:dyDescent="0.2">
      <c r="A3601" s="10" t="s">
        <v>3583</v>
      </c>
      <c r="B3601" s="6">
        <f>IF($C$10=2012,profiles!C3588,IF($C$10=2013,profiles!E3588,IF($C$10=2014,profiles!G3588,IF($C$10=2015,profiles!I3588,IF($C$10=2016,profiles!K3588)))))</f>
        <v>58.01</v>
      </c>
      <c r="C3601" s="6">
        <f>IF($C$10=2012,profiles!D3588,IF($C$10=2013,profiles!F3588,IF($C$10=2014,profiles!H3588,IF($C$10=2015,profiles!J3588,IF($C$10=2016,profiles!L3588)))))</f>
        <v>0.11966215732588935</v>
      </c>
      <c r="D3601" s="11">
        <f t="shared" si="562"/>
        <v>23.932431465177871</v>
      </c>
      <c r="E3601" s="11">
        <f t="shared" si="558"/>
        <v>0</v>
      </c>
      <c r="F3601" s="11">
        <f t="shared" si="559"/>
        <v>23.932431465177871</v>
      </c>
      <c r="G3601" s="11">
        <f t="shared" si="560"/>
        <v>34.077568534822127</v>
      </c>
      <c r="H3601" s="12">
        <f t="shared" si="563"/>
        <v>0</v>
      </c>
      <c r="I3601" s="12">
        <f t="shared" si="557"/>
        <v>0</v>
      </c>
      <c r="J3601" s="12">
        <f t="shared" si="564"/>
        <v>0</v>
      </c>
      <c r="K3601" s="12">
        <f t="shared" si="565"/>
        <v>0</v>
      </c>
      <c r="L3601" s="12">
        <f t="shared" si="566"/>
        <v>34.077568534822127</v>
      </c>
      <c r="M3601" s="12">
        <f t="shared" si="561"/>
        <v>34.077568534822127</v>
      </c>
      <c r="N3601" s="13"/>
    </row>
    <row r="3602" spans="1:14" x14ac:dyDescent="0.2">
      <c r="A3602" s="10" t="s">
        <v>3584</v>
      </c>
      <c r="B3602" s="6">
        <f>IF($C$10=2012,profiles!C3589,IF($C$10=2013,profiles!E3589,IF($C$10=2014,profiles!G3589,IF($C$10=2015,profiles!I3589,IF($C$10=2016,profiles!K3589)))))</f>
        <v>59.780999999999999</v>
      </c>
      <c r="C3602" s="6">
        <f>IF($C$10=2012,profiles!D3589,IF($C$10=2013,profiles!F3589,IF($C$10=2014,profiles!H3589,IF($C$10=2015,profiles!J3589,IF($C$10=2016,profiles!L3589)))))</f>
        <v>0.16839166845608761</v>
      </c>
      <c r="D3602" s="11">
        <f t="shared" si="562"/>
        <v>33.678333691217524</v>
      </c>
      <c r="E3602" s="11">
        <f t="shared" si="558"/>
        <v>0</v>
      </c>
      <c r="F3602" s="11">
        <f t="shared" si="559"/>
        <v>33.678333691217524</v>
      </c>
      <c r="G3602" s="11">
        <f t="shared" si="560"/>
        <v>26.102666308782474</v>
      </c>
      <c r="H3602" s="12">
        <f t="shared" si="563"/>
        <v>0</v>
      </c>
      <c r="I3602" s="12">
        <f t="shared" ref="I3602:I3665" si="567">MAX(MIN(E3602,($L$2-K3601)/$F$2),0)</f>
        <v>0</v>
      </c>
      <c r="J3602" s="12">
        <f t="shared" si="564"/>
        <v>0</v>
      </c>
      <c r="K3602" s="12">
        <f t="shared" si="565"/>
        <v>0</v>
      </c>
      <c r="L3602" s="12">
        <f t="shared" si="566"/>
        <v>26.102666308782474</v>
      </c>
      <c r="M3602" s="12">
        <f t="shared" si="561"/>
        <v>26.102666308782474</v>
      </c>
      <c r="N3602" s="13"/>
    </row>
    <row r="3603" spans="1:14" x14ac:dyDescent="0.2">
      <c r="A3603" s="10" t="s">
        <v>3585</v>
      </c>
      <c r="B3603" s="6">
        <f>IF($C$10=2012,profiles!C3590,IF($C$10=2013,profiles!E3590,IF($C$10=2014,profiles!G3590,IF($C$10=2015,profiles!I3590,IF($C$10=2016,profiles!K3590)))))</f>
        <v>61.161999999999999</v>
      </c>
      <c r="C3603" s="6">
        <f>IF($C$10=2012,profiles!D3590,IF($C$10=2013,profiles!F3590,IF($C$10=2014,profiles!H3590,IF($C$10=2015,profiles!J3590,IF($C$10=2016,profiles!L3590)))))</f>
        <v>0.20575477775391884</v>
      </c>
      <c r="D3603" s="11">
        <f t="shared" si="562"/>
        <v>41.15095555078377</v>
      </c>
      <c r="E3603" s="11">
        <f t="shared" ref="E3603:E3666" si="568">D3603-F3603</f>
        <v>0</v>
      </c>
      <c r="F3603" s="11">
        <f t="shared" ref="F3603:F3666" si="569">MIN(D3603,B3603)</f>
        <v>41.15095555078377</v>
      </c>
      <c r="G3603" s="11">
        <f t="shared" ref="G3603:G3666" si="570">B3603-F3603</f>
        <v>20.011044449216229</v>
      </c>
      <c r="H3603" s="12">
        <f t="shared" si="563"/>
        <v>0</v>
      </c>
      <c r="I3603" s="12">
        <f t="shared" si="567"/>
        <v>0</v>
      </c>
      <c r="J3603" s="12">
        <f t="shared" si="564"/>
        <v>0</v>
      </c>
      <c r="K3603" s="12">
        <f t="shared" si="565"/>
        <v>0</v>
      </c>
      <c r="L3603" s="12">
        <f t="shared" si="566"/>
        <v>20.011044449216229</v>
      </c>
      <c r="M3603" s="12">
        <f t="shared" ref="M3603:M3666" si="571">B3603-D3603</f>
        <v>20.011044449216229</v>
      </c>
      <c r="N3603" s="13"/>
    </row>
    <row r="3604" spans="1:14" x14ac:dyDescent="0.2">
      <c r="A3604" s="10" t="s">
        <v>3586</v>
      </c>
      <c r="B3604" s="6">
        <f>IF($C$10=2012,profiles!C3591,IF($C$10=2013,profiles!E3591,IF($C$10=2014,profiles!G3591,IF($C$10=2015,profiles!I3591,IF($C$10=2016,profiles!K3591)))))</f>
        <v>62.328000000000003</v>
      </c>
      <c r="C3604" s="6">
        <f>IF($C$10=2012,profiles!D3591,IF($C$10=2013,profiles!F3591,IF($C$10=2014,profiles!H3591,IF($C$10=2015,profiles!J3591,IF($C$10=2016,profiles!L3591)))))</f>
        <v>0.22887409634242359</v>
      </c>
      <c r="D3604" s="11">
        <f t="shared" ref="D3604:D3667" si="572">C3604*$C$2</f>
        <v>45.77481926848472</v>
      </c>
      <c r="E3604" s="11">
        <f t="shared" si="568"/>
        <v>0</v>
      </c>
      <c r="F3604" s="11">
        <f t="shared" si="569"/>
        <v>45.77481926848472</v>
      </c>
      <c r="G3604" s="11">
        <f t="shared" si="570"/>
        <v>16.553180731515283</v>
      </c>
      <c r="H3604" s="12">
        <f t="shared" ref="H3604:H3667" si="573">E3604-I3604</f>
        <v>0</v>
      </c>
      <c r="I3604" s="12">
        <f t="shared" si="567"/>
        <v>0</v>
      </c>
      <c r="J3604" s="12">
        <f t="shared" ref="J3604:J3667" si="574">MIN(G3604,K3603*$F$3)</f>
        <v>0</v>
      </c>
      <c r="K3604" s="12">
        <f t="shared" ref="K3604:K3667" si="575">K3603+I3604*$F$2-J3604/$F$3</f>
        <v>0</v>
      </c>
      <c r="L3604" s="12">
        <f t="shared" ref="L3604:L3667" si="576">MAX(G3604-J3604,0)</f>
        <v>16.553180731515283</v>
      </c>
      <c r="M3604" s="12">
        <f t="shared" si="571"/>
        <v>16.553180731515283</v>
      </c>
      <c r="N3604" s="13"/>
    </row>
    <row r="3605" spans="1:14" x14ac:dyDescent="0.2">
      <c r="A3605" s="10" t="s">
        <v>3587</v>
      </c>
      <c r="B3605" s="6">
        <f>IF($C$10=2012,profiles!C3592,IF($C$10=2013,profiles!E3592,IF($C$10=2014,profiles!G3592,IF($C$10=2015,profiles!I3592,IF($C$10=2016,profiles!K3592)))))</f>
        <v>61.856999999999999</v>
      </c>
      <c r="C3605" s="6">
        <f>IF($C$10=2012,profiles!D3592,IF($C$10=2013,profiles!F3592,IF($C$10=2014,profiles!H3592,IF($C$10=2015,profiles!J3592,IF($C$10=2016,profiles!L3592)))))</f>
        <v>0.2445207930713621</v>
      </c>
      <c r="D3605" s="11">
        <f t="shared" si="572"/>
        <v>48.904158614272419</v>
      </c>
      <c r="E3605" s="11">
        <f t="shared" si="568"/>
        <v>0</v>
      </c>
      <c r="F3605" s="11">
        <f t="shared" si="569"/>
        <v>48.904158614272419</v>
      </c>
      <c r="G3605" s="11">
        <f t="shared" si="570"/>
        <v>12.952841385727581</v>
      </c>
      <c r="H3605" s="12">
        <f t="shared" si="573"/>
        <v>0</v>
      </c>
      <c r="I3605" s="12">
        <f t="shared" si="567"/>
        <v>0</v>
      </c>
      <c r="J3605" s="12">
        <f t="shared" si="574"/>
        <v>0</v>
      </c>
      <c r="K3605" s="12">
        <f t="shared" si="575"/>
        <v>0</v>
      </c>
      <c r="L3605" s="12">
        <f t="shared" si="576"/>
        <v>12.952841385727581</v>
      </c>
      <c r="M3605" s="12">
        <f t="shared" si="571"/>
        <v>12.952841385727581</v>
      </c>
      <c r="N3605" s="13"/>
    </row>
    <row r="3606" spans="1:14" x14ac:dyDescent="0.2">
      <c r="A3606" s="10" t="s">
        <v>3588</v>
      </c>
      <c r="B3606" s="6">
        <f>IF($C$10=2012,profiles!C3593,IF($C$10=2013,profiles!E3593,IF($C$10=2014,profiles!G3593,IF($C$10=2015,profiles!I3593,IF($C$10=2016,profiles!K3593)))))</f>
        <v>60.4</v>
      </c>
      <c r="C3606" s="6">
        <f>IF($C$10=2012,profiles!D3593,IF($C$10=2013,profiles!F3593,IF($C$10=2014,profiles!H3593,IF($C$10=2015,profiles!J3593,IF($C$10=2016,profiles!L3593)))))</f>
        <v>0.24913034142151599</v>
      </c>
      <c r="D3606" s="11">
        <f t="shared" si="572"/>
        <v>49.826068284303197</v>
      </c>
      <c r="E3606" s="11">
        <f t="shared" si="568"/>
        <v>0</v>
      </c>
      <c r="F3606" s="11">
        <f t="shared" si="569"/>
        <v>49.826068284303197</v>
      </c>
      <c r="G3606" s="11">
        <f t="shared" si="570"/>
        <v>10.573931715696801</v>
      </c>
      <c r="H3606" s="12">
        <f t="shared" si="573"/>
        <v>0</v>
      </c>
      <c r="I3606" s="12">
        <f t="shared" si="567"/>
        <v>0</v>
      </c>
      <c r="J3606" s="12">
        <f t="shared" si="574"/>
        <v>0</v>
      </c>
      <c r="K3606" s="12">
        <f t="shared" si="575"/>
        <v>0</v>
      </c>
      <c r="L3606" s="12">
        <f t="shared" si="576"/>
        <v>10.573931715696801</v>
      </c>
      <c r="M3606" s="12">
        <f t="shared" si="571"/>
        <v>10.573931715696801</v>
      </c>
      <c r="N3606" s="13"/>
    </row>
    <row r="3607" spans="1:14" x14ac:dyDescent="0.2">
      <c r="A3607" s="10" t="s">
        <v>3589</v>
      </c>
      <c r="B3607" s="6">
        <f>IF($C$10=2012,profiles!C3594,IF($C$10=2013,profiles!E3594,IF($C$10=2014,profiles!G3594,IF($C$10=2015,profiles!I3594,IF($C$10=2016,profiles!K3594)))))</f>
        <v>58.872</v>
      </c>
      <c r="C3607" s="6">
        <f>IF($C$10=2012,profiles!D3594,IF($C$10=2013,profiles!F3594,IF($C$10=2014,profiles!H3594,IF($C$10=2015,profiles!J3594,IF($C$10=2016,profiles!L3594)))))</f>
        <v>0.24115668169780258</v>
      </c>
      <c r="D3607" s="11">
        <f t="shared" si="572"/>
        <v>48.231336339560514</v>
      </c>
      <c r="E3607" s="11">
        <f t="shared" si="568"/>
        <v>0</v>
      </c>
      <c r="F3607" s="11">
        <f t="shared" si="569"/>
        <v>48.231336339560514</v>
      </c>
      <c r="G3607" s="11">
        <f t="shared" si="570"/>
        <v>10.640663660439486</v>
      </c>
      <c r="H3607" s="12">
        <f t="shared" si="573"/>
        <v>0</v>
      </c>
      <c r="I3607" s="12">
        <f t="shared" si="567"/>
        <v>0</v>
      </c>
      <c r="J3607" s="12">
        <f t="shared" si="574"/>
        <v>0</v>
      </c>
      <c r="K3607" s="12">
        <f t="shared" si="575"/>
        <v>0</v>
      </c>
      <c r="L3607" s="12">
        <f t="shared" si="576"/>
        <v>10.640663660439486</v>
      </c>
      <c r="M3607" s="12">
        <f t="shared" si="571"/>
        <v>10.640663660439486</v>
      </c>
      <c r="N3607" s="13"/>
    </row>
    <row r="3608" spans="1:14" x14ac:dyDescent="0.2">
      <c r="A3608" s="10" t="s">
        <v>3590</v>
      </c>
      <c r="B3608" s="6">
        <f>IF($C$10=2012,profiles!C3595,IF($C$10=2013,profiles!E3595,IF($C$10=2014,profiles!G3595,IF($C$10=2015,profiles!I3595,IF($C$10=2016,profiles!K3595)))))</f>
        <v>57.656999999999996</v>
      </c>
      <c r="C3608" s="6">
        <f>IF($C$10=2012,profiles!D3595,IF($C$10=2013,profiles!F3595,IF($C$10=2014,profiles!H3595,IF($C$10=2015,profiles!J3595,IF($C$10=2016,profiles!L3595)))))</f>
        <v>0.22973301839524729</v>
      </c>
      <c r="D3608" s="11">
        <f t="shared" si="572"/>
        <v>45.94660367904946</v>
      </c>
      <c r="E3608" s="11">
        <f t="shared" si="568"/>
        <v>0</v>
      </c>
      <c r="F3608" s="11">
        <f t="shared" si="569"/>
        <v>45.94660367904946</v>
      </c>
      <c r="G3608" s="11">
        <f t="shared" si="570"/>
        <v>11.710396320950537</v>
      </c>
      <c r="H3608" s="12">
        <f t="shared" si="573"/>
        <v>0</v>
      </c>
      <c r="I3608" s="12">
        <f t="shared" si="567"/>
        <v>0</v>
      </c>
      <c r="J3608" s="12">
        <f t="shared" si="574"/>
        <v>0</v>
      </c>
      <c r="K3608" s="12">
        <f t="shared" si="575"/>
        <v>0</v>
      </c>
      <c r="L3608" s="12">
        <f t="shared" si="576"/>
        <v>11.710396320950537</v>
      </c>
      <c r="M3608" s="12">
        <f t="shared" si="571"/>
        <v>11.710396320950537</v>
      </c>
      <c r="N3608" s="13"/>
    </row>
    <row r="3609" spans="1:14" x14ac:dyDescent="0.2">
      <c r="A3609" s="10" t="s">
        <v>3591</v>
      </c>
      <c r="B3609" s="6">
        <f>IF($C$10=2012,profiles!C3596,IF($C$10=2013,profiles!E3596,IF($C$10=2014,profiles!G3596,IF($C$10=2015,profiles!I3596,IF($C$10=2016,profiles!K3596)))))</f>
        <v>56.606000000000002</v>
      </c>
      <c r="C3609" s="6">
        <f>IF($C$10=2012,profiles!D3596,IF($C$10=2013,profiles!F3596,IF($C$10=2014,profiles!H3596,IF($C$10=2015,profiles!J3596,IF($C$10=2016,profiles!L3596)))))</f>
        <v>0.20811681339918403</v>
      </c>
      <c r="D3609" s="11">
        <f t="shared" si="572"/>
        <v>41.623362679836809</v>
      </c>
      <c r="E3609" s="11">
        <f t="shared" si="568"/>
        <v>0</v>
      </c>
      <c r="F3609" s="11">
        <f t="shared" si="569"/>
        <v>41.623362679836809</v>
      </c>
      <c r="G3609" s="11">
        <f t="shared" si="570"/>
        <v>14.982637320163192</v>
      </c>
      <c r="H3609" s="12">
        <f t="shared" si="573"/>
        <v>0</v>
      </c>
      <c r="I3609" s="12">
        <f t="shared" si="567"/>
        <v>0</v>
      </c>
      <c r="J3609" s="12">
        <f t="shared" si="574"/>
        <v>0</v>
      </c>
      <c r="K3609" s="12">
        <f t="shared" si="575"/>
        <v>0</v>
      </c>
      <c r="L3609" s="12">
        <f t="shared" si="576"/>
        <v>14.982637320163192</v>
      </c>
      <c r="M3609" s="12">
        <f t="shared" si="571"/>
        <v>14.982637320163192</v>
      </c>
      <c r="N3609" s="13"/>
    </row>
    <row r="3610" spans="1:14" x14ac:dyDescent="0.2">
      <c r="A3610" s="10" t="s">
        <v>3592</v>
      </c>
      <c r="B3610" s="6">
        <f>IF($C$10=2012,profiles!C3597,IF($C$10=2013,profiles!E3597,IF($C$10=2014,profiles!G3597,IF($C$10=2015,profiles!I3597,IF($C$10=2016,profiles!K3597)))))</f>
        <v>56.720999999999997</v>
      </c>
      <c r="C3610" s="6">
        <f>IF($C$10=2012,profiles!D3597,IF($C$10=2013,profiles!F3597,IF($C$10=2014,profiles!H3597,IF($C$10=2015,profiles!J3597,IF($C$10=2016,profiles!L3597)))))</f>
        <v>0.1737456159186887</v>
      </c>
      <c r="D3610" s="11">
        <f t="shared" si="572"/>
        <v>34.749123183737737</v>
      </c>
      <c r="E3610" s="11">
        <f t="shared" si="568"/>
        <v>0</v>
      </c>
      <c r="F3610" s="11">
        <f t="shared" si="569"/>
        <v>34.749123183737737</v>
      </c>
      <c r="G3610" s="11">
        <f t="shared" si="570"/>
        <v>21.97187681626226</v>
      </c>
      <c r="H3610" s="12">
        <f t="shared" si="573"/>
        <v>0</v>
      </c>
      <c r="I3610" s="12">
        <f t="shared" si="567"/>
        <v>0</v>
      </c>
      <c r="J3610" s="12">
        <f t="shared" si="574"/>
        <v>0</v>
      </c>
      <c r="K3610" s="12">
        <f t="shared" si="575"/>
        <v>0</v>
      </c>
      <c r="L3610" s="12">
        <f t="shared" si="576"/>
        <v>21.97187681626226</v>
      </c>
      <c r="M3610" s="12">
        <f t="shared" si="571"/>
        <v>21.97187681626226</v>
      </c>
      <c r="N3610" s="13"/>
    </row>
    <row r="3611" spans="1:14" x14ac:dyDescent="0.2">
      <c r="A3611" s="10" t="s">
        <v>3593</v>
      </c>
      <c r="B3611" s="6">
        <f>IF($C$10=2012,profiles!C3598,IF($C$10=2013,profiles!E3598,IF($C$10=2014,profiles!G3598,IF($C$10=2015,profiles!I3598,IF($C$10=2016,profiles!K3598)))))</f>
        <v>56.774999999999999</v>
      </c>
      <c r="C3611" s="6">
        <f>IF($C$10=2012,profiles!D3598,IF($C$10=2013,profiles!F3598,IF($C$10=2014,profiles!H3598,IF($C$10=2015,profiles!J3598,IF($C$10=2016,profiles!L3598)))))</f>
        <v>0.1306134134993916</v>
      </c>
      <c r="D3611" s="11">
        <f t="shared" si="572"/>
        <v>26.122682699878318</v>
      </c>
      <c r="E3611" s="11">
        <f t="shared" si="568"/>
        <v>0</v>
      </c>
      <c r="F3611" s="11">
        <f t="shared" si="569"/>
        <v>26.122682699878318</v>
      </c>
      <c r="G3611" s="11">
        <f t="shared" si="570"/>
        <v>30.65231730012168</v>
      </c>
      <c r="H3611" s="12">
        <f t="shared" si="573"/>
        <v>0</v>
      </c>
      <c r="I3611" s="12">
        <f t="shared" si="567"/>
        <v>0</v>
      </c>
      <c r="J3611" s="12">
        <f t="shared" si="574"/>
        <v>0</v>
      </c>
      <c r="K3611" s="12">
        <f t="shared" si="575"/>
        <v>0</v>
      </c>
      <c r="L3611" s="12">
        <f t="shared" si="576"/>
        <v>30.65231730012168</v>
      </c>
      <c r="M3611" s="12">
        <f t="shared" si="571"/>
        <v>30.65231730012168</v>
      </c>
      <c r="N3611" s="13"/>
    </row>
    <row r="3612" spans="1:14" x14ac:dyDescent="0.2">
      <c r="A3612" s="10" t="s">
        <v>3594</v>
      </c>
      <c r="B3612" s="6">
        <f>IF($C$10=2012,profiles!C3599,IF($C$10=2013,profiles!E3599,IF($C$10=2014,profiles!G3599,IF($C$10=2015,profiles!I3599,IF($C$10=2016,profiles!K3599)))))</f>
        <v>55.924999999999997</v>
      </c>
      <c r="C3612" s="6">
        <f>IF($C$10=2012,profiles!D3599,IF($C$10=2013,profiles!F3599,IF($C$10=2014,profiles!H3599,IF($C$10=2015,profiles!J3599,IF($C$10=2016,profiles!L3599)))))</f>
        <v>8.4260253382005587E-2</v>
      </c>
      <c r="D3612" s="11">
        <f t="shared" si="572"/>
        <v>16.852050676401117</v>
      </c>
      <c r="E3612" s="11">
        <f t="shared" si="568"/>
        <v>0</v>
      </c>
      <c r="F3612" s="11">
        <f t="shared" si="569"/>
        <v>16.852050676401117</v>
      </c>
      <c r="G3612" s="11">
        <f t="shared" si="570"/>
        <v>39.072949323598877</v>
      </c>
      <c r="H3612" s="12">
        <f t="shared" si="573"/>
        <v>0</v>
      </c>
      <c r="I3612" s="12">
        <f t="shared" si="567"/>
        <v>0</v>
      </c>
      <c r="J3612" s="12">
        <f t="shared" si="574"/>
        <v>0</v>
      </c>
      <c r="K3612" s="12">
        <f t="shared" si="575"/>
        <v>0</v>
      </c>
      <c r="L3612" s="12">
        <f t="shared" si="576"/>
        <v>39.072949323598877</v>
      </c>
      <c r="M3612" s="12">
        <f t="shared" si="571"/>
        <v>39.072949323598877</v>
      </c>
      <c r="N3612" s="13"/>
    </row>
    <row r="3613" spans="1:14" x14ac:dyDescent="0.2">
      <c r="A3613" s="10" t="s">
        <v>3595</v>
      </c>
      <c r="B3613" s="6">
        <f>IF($C$10=2012,profiles!C3600,IF($C$10=2013,profiles!E3600,IF($C$10=2014,profiles!G3600,IF($C$10=2015,profiles!I3600,IF($C$10=2016,profiles!K3600)))))</f>
        <v>53.71</v>
      </c>
      <c r="C3613" s="6">
        <f>IF($C$10=2012,profiles!D3600,IF($C$10=2013,profiles!F3600,IF($C$10=2014,profiles!H3600,IF($C$10=2015,profiles!J3600,IF($C$10=2016,profiles!L3600)))))</f>
        <v>4.9660010020757282E-2</v>
      </c>
      <c r="D3613" s="11">
        <f t="shared" si="572"/>
        <v>9.9320020041514567</v>
      </c>
      <c r="E3613" s="11">
        <f t="shared" si="568"/>
        <v>0</v>
      </c>
      <c r="F3613" s="11">
        <f t="shared" si="569"/>
        <v>9.9320020041514567</v>
      </c>
      <c r="G3613" s="11">
        <f t="shared" si="570"/>
        <v>43.777997995848544</v>
      </c>
      <c r="H3613" s="12">
        <f t="shared" si="573"/>
        <v>0</v>
      </c>
      <c r="I3613" s="12">
        <f t="shared" si="567"/>
        <v>0</v>
      </c>
      <c r="J3613" s="12">
        <f t="shared" si="574"/>
        <v>0</v>
      </c>
      <c r="K3613" s="12">
        <f t="shared" si="575"/>
        <v>0</v>
      </c>
      <c r="L3613" s="12">
        <f t="shared" si="576"/>
        <v>43.777997995848544</v>
      </c>
      <c r="M3613" s="12">
        <f t="shared" si="571"/>
        <v>43.777997995848544</v>
      </c>
      <c r="N3613" s="13"/>
    </row>
    <row r="3614" spans="1:14" x14ac:dyDescent="0.2">
      <c r="A3614" s="10" t="s">
        <v>3596</v>
      </c>
      <c r="B3614" s="6">
        <f>IF($C$10=2012,profiles!C3601,IF($C$10=2013,profiles!E3601,IF($C$10=2014,profiles!G3601,IF($C$10=2015,profiles!I3601,IF($C$10=2016,profiles!K3601)))))</f>
        <v>52.295999999999999</v>
      </c>
      <c r="C3614" s="6">
        <f>IF($C$10=2012,profiles!D3601,IF($C$10=2013,profiles!F3601,IF($C$10=2014,profiles!H3601,IF($C$10=2015,profiles!J3601,IF($C$10=2016,profiles!L3601)))))</f>
        <v>4.0455228687996565E-2</v>
      </c>
      <c r="D3614" s="11">
        <f t="shared" si="572"/>
        <v>8.0910457375993126</v>
      </c>
      <c r="E3614" s="11">
        <f t="shared" si="568"/>
        <v>0</v>
      </c>
      <c r="F3614" s="11">
        <f t="shared" si="569"/>
        <v>8.0910457375993126</v>
      </c>
      <c r="G3614" s="11">
        <f t="shared" si="570"/>
        <v>44.20495426240069</v>
      </c>
      <c r="H3614" s="12">
        <f t="shared" si="573"/>
        <v>0</v>
      </c>
      <c r="I3614" s="12">
        <f t="shared" si="567"/>
        <v>0</v>
      </c>
      <c r="J3614" s="12">
        <f t="shared" si="574"/>
        <v>0</v>
      </c>
      <c r="K3614" s="12">
        <f t="shared" si="575"/>
        <v>0</v>
      </c>
      <c r="L3614" s="12">
        <f t="shared" si="576"/>
        <v>44.20495426240069</v>
      </c>
      <c r="M3614" s="12">
        <f t="shared" si="571"/>
        <v>44.20495426240069</v>
      </c>
      <c r="N3614" s="13"/>
    </row>
    <row r="3615" spans="1:14" x14ac:dyDescent="0.2">
      <c r="A3615" s="10" t="s">
        <v>3597</v>
      </c>
      <c r="B3615" s="6">
        <f>IF($C$10=2012,profiles!C3602,IF($C$10=2013,profiles!E3602,IF($C$10=2014,profiles!G3602,IF($C$10=2015,profiles!I3602,IF($C$10=2016,profiles!K3602)))))</f>
        <v>51.563000000000002</v>
      </c>
      <c r="C3615" s="6">
        <f>IF($C$10=2012,profiles!D3602,IF($C$10=2013,profiles!F3602,IF($C$10=2014,profiles!H3602,IF($C$10=2015,profiles!J3602,IF($C$10=2016,profiles!L3602)))))</f>
        <v>4.6224321809462461E-2</v>
      </c>
      <c r="D3615" s="11">
        <f t="shared" si="572"/>
        <v>9.2448643618924926</v>
      </c>
      <c r="E3615" s="11">
        <f t="shared" si="568"/>
        <v>0</v>
      </c>
      <c r="F3615" s="11">
        <f t="shared" si="569"/>
        <v>9.2448643618924926</v>
      </c>
      <c r="G3615" s="11">
        <f t="shared" si="570"/>
        <v>42.318135638107506</v>
      </c>
      <c r="H3615" s="12">
        <f t="shared" si="573"/>
        <v>0</v>
      </c>
      <c r="I3615" s="12">
        <f t="shared" si="567"/>
        <v>0</v>
      </c>
      <c r="J3615" s="12">
        <f t="shared" si="574"/>
        <v>0</v>
      </c>
      <c r="K3615" s="12">
        <f t="shared" si="575"/>
        <v>0</v>
      </c>
      <c r="L3615" s="12">
        <f t="shared" si="576"/>
        <v>42.318135638107506</v>
      </c>
      <c r="M3615" s="12">
        <f t="shared" si="571"/>
        <v>42.318135638107506</v>
      </c>
      <c r="N3615" s="13"/>
    </row>
    <row r="3616" spans="1:14" x14ac:dyDescent="0.2">
      <c r="A3616" s="10" t="s">
        <v>3598</v>
      </c>
      <c r="B3616" s="6">
        <f>IF($C$10=2012,profiles!C3603,IF($C$10=2013,profiles!E3603,IF($C$10=2014,profiles!G3603,IF($C$10=2015,profiles!I3603,IF($C$10=2016,profiles!K3603)))))</f>
        <v>47.576999999999998</v>
      </c>
      <c r="C3616" s="6">
        <f>IF($C$10=2012,profiles!D3603,IF($C$10=2013,profiles!F3603,IF($C$10=2014,profiles!H3603,IF($C$10=2015,profiles!J3603,IF($C$10=2016,profiles!L3603)))))</f>
        <v>5.2379929854699019E-2</v>
      </c>
      <c r="D3616" s="11">
        <f t="shared" si="572"/>
        <v>10.475985970939803</v>
      </c>
      <c r="E3616" s="11">
        <f t="shared" si="568"/>
        <v>0</v>
      </c>
      <c r="F3616" s="11">
        <f t="shared" si="569"/>
        <v>10.475985970939803</v>
      </c>
      <c r="G3616" s="11">
        <f t="shared" si="570"/>
        <v>37.101014029060195</v>
      </c>
      <c r="H3616" s="12">
        <f t="shared" si="573"/>
        <v>0</v>
      </c>
      <c r="I3616" s="12">
        <f t="shared" si="567"/>
        <v>0</v>
      </c>
      <c r="J3616" s="12">
        <f t="shared" si="574"/>
        <v>0</v>
      </c>
      <c r="K3616" s="12">
        <f t="shared" si="575"/>
        <v>0</v>
      </c>
      <c r="L3616" s="12">
        <f t="shared" si="576"/>
        <v>37.101014029060195</v>
      </c>
      <c r="M3616" s="12">
        <f t="shared" si="571"/>
        <v>37.101014029060195</v>
      </c>
      <c r="N3616" s="13"/>
    </row>
    <row r="3617" spans="1:14" x14ac:dyDescent="0.2">
      <c r="A3617" s="10" t="s">
        <v>3599</v>
      </c>
      <c r="B3617" s="6">
        <f>IF($C$10=2012,profiles!C3604,IF($C$10=2013,profiles!E3604,IF($C$10=2014,profiles!G3604,IF($C$10=2015,profiles!I3604,IF($C$10=2016,profiles!K3604)))))</f>
        <v>44</v>
      </c>
      <c r="C3617" s="6">
        <f>IF($C$10=2012,profiles!D3604,IF($C$10=2013,profiles!F3604,IF($C$10=2014,profiles!H3604,IF($C$10=2015,profiles!J3604,IF($C$10=2016,profiles!L3604)))))</f>
        <v>5.8199771036061818E-2</v>
      </c>
      <c r="D3617" s="11">
        <f t="shared" si="572"/>
        <v>11.639954207212364</v>
      </c>
      <c r="E3617" s="11">
        <f t="shared" si="568"/>
        <v>0</v>
      </c>
      <c r="F3617" s="11">
        <f t="shared" si="569"/>
        <v>11.639954207212364</v>
      </c>
      <c r="G3617" s="11">
        <f t="shared" si="570"/>
        <v>32.360045792787638</v>
      </c>
      <c r="H3617" s="12">
        <f t="shared" si="573"/>
        <v>0</v>
      </c>
      <c r="I3617" s="12">
        <f t="shared" si="567"/>
        <v>0</v>
      </c>
      <c r="J3617" s="12">
        <f t="shared" si="574"/>
        <v>0</v>
      </c>
      <c r="K3617" s="12">
        <f t="shared" si="575"/>
        <v>0</v>
      </c>
      <c r="L3617" s="12">
        <f t="shared" si="576"/>
        <v>32.360045792787638</v>
      </c>
      <c r="M3617" s="12">
        <f t="shared" si="571"/>
        <v>32.360045792787638</v>
      </c>
      <c r="N3617" s="13"/>
    </row>
    <row r="3618" spans="1:14" x14ac:dyDescent="0.2">
      <c r="A3618" s="10" t="s">
        <v>3600</v>
      </c>
      <c r="B3618" s="6">
        <f>IF($C$10=2012,profiles!C3605,IF($C$10=2013,profiles!E3605,IF($C$10=2014,profiles!G3605,IF($C$10=2015,profiles!I3605,IF($C$10=2016,profiles!K3605)))))</f>
        <v>41.637</v>
      </c>
      <c r="C3618" s="6">
        <f>IF($C$10=2012,profiles!D3605,IF($C$10=2013,profiles!F3605,IF($C$10=2014,profiles!H3605,IF($C$10=2015,profiles!J3605,IF($C$10=2016,profiles!L3605)))))</f>
        <v>6.0174585002862047E-2</v>
      </c>
      <c r="D3618" s="11">
        <f t="shared" si="572"/>
        <v>12.03491700057241</v>
      </c>
      <c r="E3618" s="11">
        <f t="shared" si="568"/>
        <v>0</v>
      </c>
      <c r="F3618" s="11">
        <f t="shared" si="569"/>
        <v>12.03491700057241</v>
      </c>
      <c r="G3618" s="11">
        <f t="shared" si="570"/>
        <v>29.602082999427591</v>
      </c>
      <c r="H3618" s="12">
        <f t="shared" si="573"/>
        <v>0</v>
      </c>
      <c r="I3618" s="12">
        <f t="shared" si="567"/>
        <v>0</v>
      </c>
      <c r="J3618" s="12">
        <f t="shared" si="574"/>
        <v>0</v>
      </c>
      <c r="K3618" s="12">
        <f t="shared" si="575"/>
        <v>0</v>
      </c>
      <c r="L3618" s="12">
        <f t="shared" si="576"/>
        <v>29.602082999427591</v>
      </c>
      <c r="M3618" s="12">
        <f t="shared" si="571"/>
        <v>29.602082999427591</v>
      </c>
      <c r="N3618" s="13"/>
    </row>
    <row r="3619" spans="1:14" x14ac:dyDescent="0.2">
      <c r="A3619" s="10" t="s">
        <v>3601</v>
      </c>
      <c r="B3619" s="6">
        <f>IF($C$10=2012,profiles!C3606,IF($C$10=2013,profiles!E3606,IF($C$10=2014,profiles!G3606,IF($C$10=2015,profiles!I3606,IF($C$10=2016,profiles!K3606)))))</f>
        <v>40.488</v>
      </c>
      <c r="C3619" s="6">
        <f>IF($C$10=2012,profiles!D3606,IF($C$10=2013,profiles!F3606,IF($C$10=2014,profiles!H3606,IF($C$10=2015,profiles!J3606,IF($C$10=2016,profiles!L3606)))))</f>
        <v>6.2807670291929019E-2</v>
      </c>
      <c r="D3619" s="11">
        <f t="shared" si="572"/>
        <v>12.561534058385803</v>
      </c>
      <c r="E3619" s="11">
        <f t="shared" si="568"/>
        <v>0</v>
      </c>
      <c r="F3619" s="11">
        <f t="shared" si="569"/>
        <v>12.561534058385803</v>
      </c>
      <c r="G3619" s="11">
        <f t="shared" si="570"/>
        <v>27.926465941614197</v>
      </c>
      <c r="H3619" s="12">
        <f t="shared" si="573"/>
        <v>0</v>
      </c>
      <c r="I3619" s="12">
        <f t="shared" si="567"/>
        <v>0</v>
      </c>
      <c r="J3619" s="12">
        <f t="shared" si="574"/>
        <v>0</v>
      </c>
      <c r="K3619" s="12">
        <f t="shared" si="575"/>
        <v>0</v>
      </c>
      <c r="L3619" s="12">
        <f t="shared" si="576"/>
        <v>27.926465941614197</v>
      </c>
      <c r="M3619" s="12">
        <f t="shared" si="571"/>
        <v>27.926465941614197</v>
      </c>
      <c r="N3619" s="13"/>
    </row>
    <row r="3620" spans="1:14" x14ac:dyDescent="0.2">
      <c r="A3620" s="10" t="s">
        <v>3602</v>
      </c>
      <c r="B3620" s="6">
        <f>IF($C$10=2012,profiles!C3607,IF($C$10=2013,profiles!E3607,IF($C$10=2014,profiles!G3607,IF($C$10=2015,profiles!I3607,IF($C$10=2016,profiles!K3607)))))</f>
        <v>40.104999999999997</v>
      </c>
      <c r="C3620" s="6">
        <f>IF($C$10=2012,profiles!D3607,IF($C$10=2013,profiles!F3607,IF($C$10=2014,profiles!H3607,IF($C$10=2015,profiles!J3607,IF($C$10=2016,profiles!L3607)))))</f>
        <v>6.5497996565540922E-2</v>
      </c>
      <c r="D3620" s="11">
        <f t="shared" si="572"/>
        <v>13.099599313108184</v>
      </c>
      <c r="E3620" s="11">
        <f t="shared" si="568"/>
        <v>0</v>
      </c>
      <c r="F3620" s="11">
        <f t="shared" si="569"/>
        <v>13.099599313108184</v>
      </c>
      <c r="G3620" s="11">
        <f t="shared" si="570"/>
        <v>27.005400686891811</v>
      </c>
      <c r="H3620" s="12">
        <f t="shared" si="573"/>
        <v>0</v>
      </c>
      <c r="I3620" s="12">
        <f t="shared" si="567"/>
        <v>0</v>
      </c>
      <c r="J3620" s="12">
        <f t="shared" si="574"/>
        <v>0</v>
      </c>
      <c r="K3620" s="12">
        <f t="shared" si="575"/>
        <v>0</v>
      </c>
      <c r="L3620" s="12">
        <f t="shared" si="576"/>
        <v>27.005400686891811</v>
      </c>
      <c r="M3620" s="12">
        <f t="shared" si="571"/>
        <v>27.005400686891811</v>
      </c>
      <c r="N3620" s="13"/>
    </row>
    <row r="3621" spans="1:14" x14ac:dyDescent="0.2">
      <c r="A3621" s="10" t="s">
        <v>3603</v>
      </c>
      <c r="B3621" s="6">
        <f>IF($C$10=2012,profiles!C3608,IF($C$10=2013,profiles!E3608,IF($C$10=2014,profiles!G3608,IF($C$10=2015,profiles!I3608,IF($C$10=2016,profiles!K3608)))))</f>
        <v>40.539000000000001</v>
      </c>
      <c r="C3621" s="6">
        <f>IF($C$10=2012,profiles!D3608,IF($C$10=2013,profiles!F3608,IF($C$10=2014,profiles!H3608,IF($C$10=2015,profiles!J3608,IF($C$10=2016,profiles!L3608)))))</f>
        <v>6.5555237550085868E-2</v>
      </c>
      <c r="D3621" s="11">
        <f t="shared" si="572"/>
        <v>13.111047510017174</v>
      </c>
      <c r="E3621" s="11">
        <f t="shared" si="568"/>
        <v>0</v>
      </c>
      <c r="F3621" s="11">
        <f t="shared" si="569"/>
        <v>13.111047510017174</v>
      </c>
      <c r="G3621" s="11">
        <f t="shared" si="570"/>
        <v>27.427952489982829</v>
      </c>
      <c r="H3621" s="12">
        <f t="shared" si="573"/>
        <v>0</v>
      </c>
      <c r="I3621" s="12">
        <f t="shared" si="567"/>
        <v>0</v>
      </c>
      <c r="J3621" s="12">
        <f t="shared" si="574"/>
        <v>0</v>
      </c>
      <c r="K3621" s="12">
        <f t="shared" si="575"/>
        <v>0</v>
      </c>
      <c r="L3621" s="12">
        <f t="shared" si="576"/>
        <v>27.427952489982829</v>
      </c>
      <c r="M3621" s="12">
        <f t="shared" si="571"/>
        <v>27.427952489982829</v>
      </c>
      <c r="N3621" s="13"/>
    </row>
    <row r="3622" spans="1:14" x14ac:dyDescent="0.2">
      <c r="A3622" s="10" t="s">
        <v>3604</v>
      </c>
      <c r="B3622" s="6">
        <f>IF($C$10=2012,profiles!C3609,IF($C$10=2013,profiles!E3609,IF($C$10=2014,profiles!G3609,IF($C$10=2015,profiles!I3609,IF($C$10=2016,profiles!K3609)))))</f>
        <v>40.600999999999999</v>
      </c>
      <c r="C3622" s="6">
        <f>IF($C$10=2012,profiles!D3609,IF($C$10=2013,profiles!F3609,IF($C$10=2014,profiles!H3609,IF($C$10=2015,profiles!J3609,IF($C$10=2016,profiles!L3609)))))</f>
        <v>7.2080709788208353E-2</v>
      </c>
      <c r="D3622" s="11">
        <f t="shared" si="572"/>
        <v>14.416141957641671</v>
      </c>
      <c r="E3622" s="11">
        <f t="shared" si="568"/>
        <v>0</v>
      </c>
      <c r="F3622" s="11">
        <f t="shared" si="569"/>
        <v>14.416141957641671</v>
      </c>
      <c r="G3622" s="11">
        <f t="shared" si="570"/>
        <v>26.184858042358329</v>
      </c>
      <c r="H3622" s="12">
        <f t="shared" si="573"/>
        <v>0</v>
      </c>
      <c r="I3622" s="12">
        <f t="shared" si="567"/>
        <v>0</v>
      </c>
      <c r="J3622" s="12">
        <f t="shared" si="574"/>
        <v>0</v>
      </c>
      <c r="K3622" s="12">
        <f t="shared" si="575"/>
        <v>0</v>
      </c>
      <c r="L3622" s="12">
        <f t="shared" si="576"/>
        <v>26.184858042358329</v>
      </c>
      <c r="M3622" s="12">
        <f t="shared" si="571"/>
        <v>26.184858042358329</v>
      </c>
      <c r="N3622" s="13"/>
    </row>
    <row r="3623" spans="1:14" x14ac:dyDescent="0.2">
      <c r="A3623" s="10" t="s">
        <v>3605</v>
      </c>
      <c r="B3623" s="6">
        <f>IF($C$10=2012,profiles!C3610,IF($C$10=2013,profiles!E3610,IF($C$10=2014,profiles!G3610,IF($C$10=2015,profiles!I3610,IF($C$10=2016,profiles!K3610)))))</f>
        <v>42.725000000000001</v>
      </c>
      <c r="C3623" s="6">
        <f>IF($C$10=2012,profiles!D3610,IF($C$10=2013,profiles!F3610,IF($C$10=2014,profiles!H3610,IF($C$10=2015,profiles!J3610,IF($C$10=2016,profiles!L3610)))))</f>
        <v>8.7607326846021752E-2</v>
      </c>
      <c r="D3623" s="11">
        <f t="shared" si="572"/>
        <v>17.52146536920435</v>
      </c>
      <c r="E3623" s="11">
        <f t="shared" si="568"/>
        <v>0</v>
      </c>
      <c r="F3623" s="11">
        <f t="shared" si="569"/>
        <v>17.52146536920435</v>
      </c>
      <c r="G3623" s="11">
        <f t="shared" si="570"/>
        <v>25.203534630795652</v>
      </c>
      <c r="H3623" s="12">
        <f t="shared" si="573"/>
        <v>0</v>
      </c>
      <c r="I3623" s="12">
        <f t="shared" si="567"/>
        <v>0</v>
      </c>
      <c r="J3623" s="12">
        <f t="shared" si="574"/>
        <v>0</v>
      </c>
      <c r="K3623" s="12">
        <f t="shared" si="575"/>
        <v>0</v>
      </c>
      <c r="L3623" s="12">
        <f t="shared" si="576"/>
        <v>25.203534630795652</v>
      </c>
      <c r="M3623" s="12">
        <f t="shared" si="571"/>
        <v>25.203534630795652</v>
      </c>
      <c r="N3623" s="13"/>
    </row>
    <row r="3624" spans="1:14" x14ac:dyDescent="0.2">
      <c r="A3624" s="10" t="s">
        <v>3606</v>
      </c>
      <c r="B3624" s="6">
        <f>IF($C$10=2012,profiles!C3611,IF($C$10=2013,profiles!E3611,IF($C$10=2014,profiles!G3611,IF($C$10=2015,profiles!I3611,IF($C$10=2016,profiles!K3611)))))</f>
        <v>46.429000000000002</v>
      </c>
      <c r="C3624" s="6">
        <f>IF($C$10=2012,profiles!D3611,IF($C$10=2013,profiles!F3611,IF($C$10=2014,profiles!H3611,IF($C$10=2015,profiles!J3611,IF($C$10=2016,profiles!L3611)))))</f>
        <v>0.12731825987406983</v>
      </c>
      <c r="D3624" s="11">
        <f t="shared" si="572"/>
        <v>25.463651974813967</v>
      </c>
      <c r="E3624" s="11">
        <f t="shared" si="568"/>
        <v>0</v>
      </c>
      <c r="F3624" s="11">
        <f t="shared" si="569"/>
        <v>25.463651974813967</v>
      </c>
      <c r="G3624" s="11">
        <f t="shared" si="570"/>
        <v>20.965348025186035</v>
      </c>
      <c r="H3624" s="12">
        <f t="shared" si="573"/>
        <v>0</v>
      </c>
      <c r="I3624" s="12">
        <f t="shared" si="567"/>
        <v>0</v>
      </c>
      <c r="J3624" s="12">
        <f t="shared" si="574"/>
        <v>0</v>
      </c>
      <c r="K3624" s="12">
        <f t="shared" si="575"/>
        <v>0</v>
      </c>
      <c r="L3624" s="12">
        <f t="shared" si="576"/>
        <v>20.965348025186035</v>
      </c>
      <c r="M3624" s="12">
        <f t="shared" si="571"/>
        <v>20.965348025186035</v>
      </c>
      <c r="N3624" s="13"/>
    </row>
    <row r="3625" spans="1:14" x14ac:dyDescent="0.2">
      <c r="A3625" s="10" t="s">
        <v>3607</v>
      </c>
      <c r="B3625" s="6">
        <f>IF($C$10=2012,profiles!C3612,IF($C$10=2013,profiles!E3612,IF($C$10=2014,profiles!G3612,IF($C$10=2015,profiles!I3612,IF($C$10=2016,profiles!K3612)))))</f>
        <v>50.819000000000003</v>
      </c>
      <c r="C3625" s="6">
        <f>IF($C$10=2012,profiles!D3612,IF($C$10=2013,profiles!F3612,IF($C$10=2014,profiles!H3612,IF($C$10=2015,profiles!J3612,IF($C$10=2016,profiles!L3612)))))</f>
        <v>0.20101602747567257</v>
      </c>
      <c r="D3625" s="11">
        <f t="shared" si="572"/>
        <v>40.203205495134512</v>
      </c>
      <c r="E3625" s="11">
        <f t="shared" si="568"/>
        <v>0</v>
      </c>
      <c r="F3625" s="11">
        <f t="shared" si="569"/>
        <v>40.203205495134512</v>
      </c>
      <c r="G3625" s="11">
        <f t="shared" si="570"/>
        <v>10.615794504865491</v>
      </c>
      <c r="H3625" s="12">
        <f t="shared" si="573"/>
        <v>0</v>
      </c>
      <c r="I3625" s="12">
        <f t="shared" si="567"/>
        <v>0</v>
      </c>
      <c r="J3625" s="12">
        <f t="shared" si="574"/>
        <v>0</v>
      </c>
      <c r="K3625" s="12">
        <f t="shared" si="575"/>
        <v>0</v>
      </c>
      <c r="L3625" s="12">
        <f t="shared" si="576"/>
        <v>10.615794504865491</v>
      </c>
      <c r="M3625" s="12">
        <f t="shared" si="571"/>
        <v>10.615794504865491</v>
      </c>
      <c r="N3625" s="13"/>
    </row>
    <row r="3626" spans="1:14" x14ac:dyDescent="0.2">
      <c r="A3626" s="10" t="s">
        <v>3608</v>
      </c>
      <c r="B3626" s="6">
        <f>IF($C$10=2012,profiles!C3613,IF($C$10=2013,profiles!E3613,IF($C$10=2014,profiles!G3613,IF($C$10=2015,profiles!I3613,IF($C$10=2016,profiles!K3613)))))</f>
        <v>54.021000000000001</v>
      </c>
      <c r="C3626" s="6">
        <f>IF($C$10=2012,profiles!D3613,IF($C$10=2013,profiles!F3613,IF($C$10=2014,profiles!H3613,IF($C$10=2015,profiles!J3613,IF($C$10=2016,profiles!L3613)))))</f>
        <v>0.27740412135088721</v>
      </c>
      <c r="D3626" s="11">
        <f t="shared" si="572"/>
        <v>55.480824270177443</v>
      </c>
      <c r="E3626" s="11">
        <f t="shared" si="568"/>
        <v>1.4598242701774424</v>
      </c>
      <c r="F3626" s="11">
        <f t="shared" si="569"/>
        <v>54.021000000000001</v>
      </c>
      <c r="G3626" s="11">
        <f t="shared" si="570"/>
        <v>0</v>
      </c>
      <c r="H3626" s="12">
        <f t="shared" si="573"/>
        <v>0</v>
      </c>
      <c r="I3626" s="12">
        <f t="shared" si="567"/>
        <v>1.4598242701774424</v>
      </c>
      <c r="J3626" s="12">
        <f t="shared" si="574"/>
        <v>0</v>
      </c>
      <c r="K3626" s="12">
        <f t="shared" si="575"/>
        <v>1.1824576588437286</v>
      </c>
      <c r="L3626" s="12">
        <f t="shared" si="576"/>
        <v>0</v>
      </c>
      <c r="M3626" s="12">
        <f t="shared" si="571"/>
        <v>-1.4598242701774424</v>
      </c>
      <c r="N3626" s="13"/>
    </row>
    <row r="3627" spans="1:14" x14ac:dyDescent="0.2">
      <c r="A3627" s="10" t="s">
        <v>3609</v>
      </c>
      <c r="B3627" s="6">
        <f>IF($C$10=2012,profiles!C3614,IF($C$10=2013,profiles!E3614,IF($C$10=2014,profiles!G3614,IF($C$10=2015,profiles!I3614,IF($C$10=2016,profiles!K3614)))))</f>
        <v>55.718000000000004</v>
      </c>
      <c r="C3627" s="6">
        <f>IF($C$10=2012,profiles!D3614,IF($C$10=2013,profiles!F3614,IF($C$10=2014,profiles!H3614,IF($C$10=2015,profiles!J3614,IF($C$10=2016,profiles!L3614)))))</f>
        <v>0.33271322266742986</v>
      </c>
      <c r="D3627" s="11">
        <f t="shared" si="572"/>
        <v>66.542644533485969</v>
      </c>
      <c r="E3627" s="11">
        <f t="shared" si="568"/>
        <v>10.824644533485966</v>
      </c>
      <c r="F3627" s="11">
        <f t="shared" si="569"/>
        <v>55.718000000000004</v>
      </c>
      <c r="G3627" s="11">
        <f t="shared" si="570"/>
        <v>0</v>
      </c>
      <c r="H3627" s="12">
        <f t="shared" si="573"/>
        <v>0</v>
      </c>
      <c r="I3627" s="12">
        <f t="shared" si="567"/>
        <v>10.824644533485966</v>
      </c>
      <c r="J3627" s="12">
        <f t="shared" si="574"/>
        <v>0</v>
      </c>
      <c r="K3627" s="12">
        <f t="shared" si="575"/>
        <v>9.9504197309673614</v>
      </c>
      <c r="L3627" s="12">
        <f t="shared" si="576"/>
        <v>0</v>
      </c>
      <c r="M3627" s="12">
        <f t="shared" si="571"/>
        <v>-10.824644533485966</v>
      </c>
      <c r="N3627" s="13"/>
    </row>
    <row r="3628" spans="1:14" x14ac:dyDescent="0.2">
      <c r="A3628" s="10" t="s">
        <v>3610</v>
      </c>
      <c r="B3628" s="6">
        <f>IF($C$10=2012,profiles!C3615,IF($C$10=2013,profiles!E3615,IF($C$10=2014,profiles!G3615,IF($C$10=2015,profiles!I3615,IF($C$10=2016,profiles!K3615)))))</f>
        <v>56.235999999999997</v>
      </c>
      <c r="C3628" s="6">
        <f>IF($C$10=2012,profiles!D3615,IF($C$10=2013,profiles!F3615,IF($C$10=2014,profiles!H3615,IF($C$10=2015,profiles!J3615,IF($C$10=2016,profiles!L3615)))))</f>
        <v>0.36010303377218089</v>
      </c>
      <c r="D3628" s="11">
        <f t="shared" si="572"/>
        <v>72.020606754436173</v>
      </c>
      <c r="E3628" s="11">
        <f t="shared" si="568"/>
        <v>15.784606754436176</v>
      </c>
      <c r="F3628" s="11">
        <f t="shared" si="569"/>
        <v>56.235999999999997</v>
      </c>
      <c r="G3628" s="11">
        <f t="shared" si="570"/>
        <v>0</v>
      </c>
      <c r="H3628" s="12">
        <f t="shared" si="573"/>
        <v>0</v>
      </c>
      <c r="I3628" s="12">
        <f t="shared" si="567"/>
        <v>15.784606754436176</v>
      </c>
      <c r="J3628" s="12">
        <f t="shared" si="574"/>
        <v>0</v>
      </c>
      <c r="K3628" s="12">
        <f t="shared" si="575"/>
        <v>22.735951202060665</v>
      </c>
      <c r="L3628" s="12">
        <f t="shared" si="576"/>
        <v>0</v>
      </c>
      <c r="M3628" s="12">
        <f t="shared" si="571"/>
        <v>-15.784606754436176</v>
      </c>
      <c r="N3628" s="13"/>
    </row>
    <row r="3629" spans="1:14" x14ac:dyDescent="0.2">
      <c r="A3629" s="10" t="s">
        <v>3611</v>
      </c>
      <c r="B3629" s="6">
        <f>IF($C$10=2012,profiles!C3616,IF($C$10=2013,profiles!E3616,IF($C$10=2014,profiles!G3616,IF($C$10=2015,profiles!I3616,IF($C$10=2016,profiles!K3616)))))</f>
        <v>55.305999999999997</v>
      </c>
      <c r="C3629" s="6">
        <f>IF($C$10=2012,profiles!D3616,IF($C$10=2013,profiles!F3616,IF($C$10=2014,profiles!H3616,IF($C$10=2015,profiles!J3616,IF($C$10=2016,profiles!L3616)))))</f>
        <v>0.36857469948483113</v>
      </c>
      <c r="D3629" s="11">
        <f t="shared" si="572"/>
        <v>73.714939896966229</v>
      </c>
      <c r="E3629" s="11">
        <f t="shared" si="568"/>
        <v>18.408939896966231</v>
      </c>
      <c r="F3629" s="11">
        <f t="shared" si="569"/>
        <v>55.305999999999997</v>
      </c>
      <c r="G3629" s="11">
        <f t="shared" si="570"/>
        <v>0</v>
      </c>
      <c r="H3629" s="12">
        <f t="shared" si="573"/>
        <v>0</v>
      </c>
      <c r="I3629" s="12">
        <f t="shared" si="567"/>
        <v>18.408939896966231</v>
      </c>
      <c r="J3629" s="12">
        <f t="shared" si="574"/>
        <v>0</v>
      </c>
      <c r="K3629" s="12">
        <f t="shared" si="575"/>
        <v>37.647192518603312</v>
      </c>
      <c r="L3629" s="12">
        <f t="shared" si="576"/>
        <v>0</v>
      </c>
      <c r="M3629" s="12">
        <f t="shared" si="571"/>
        <v>-18.408939896966231</v>
      </c>
      <c r="N3629" s="13"/>
    </row>
    <row r="3630" spans="1:14" x14ac:dyDescent="0.2">
      <c r="A3630" s="10" t="s">
        <v>3612</v>
      </c>
      <c r="B3630" s="6">
        <f>IF($C$10=2012,profiles!C3617,IF($C$10=2013,profiles!E3617,IF($C$10=2014,profiles!G3617,IF($C$10=2015,profiles!I3617,IF($C$10=2016,profiles!K3617)))))</f>
        <v>53.34</v>
      </c>
      <c r="C3630" s="6">
        <f>IF($C$10=2012,profiles!D3617,IF($C$10=2013,profiles!F3617,IF($C$10=2014,profiles!H3617,IF($C$10=2015,profiles!J3617,IF($C$10=2016,profiles!L3617)))))</f>
        <v>0.37130795649685172</v>
      </c>
      <c r="D3630" s="11">
        <f t="shared" si="572"/>
        <v>74.261591299370338</v>
      </c>
      <c r="E3630" s="11">
        <f t="shared" si="568"/>
        <v>20.921591299370334</v>
      </c>
      <c r="F3630" s="11">
        <f t="shared" si="569"/>
        <v>53.34</v>
      </c>
      <c r="G3630" s="11">
        <f t="shared" si="570"/>
        <v>0</v>
      </c>
      <c r="H3630" s="12">
        <f t="shared" si="573"/>
        <v>0</v>
      </c>
      <c r="I3630" s="12">
        <f t="shared" si="567"/>
        <v>20.921591299370334</v>
      </c>
      <c r="J3630" s="12">
        <f t="shared" si="574"/>
        <v>0</v>
      </c>
      <c r="K3630" s="12">
        <f t="shared" si="575"/>
        <v>54.593681471093284</v>
      </c>
      <c r="L3630" s="12">
        <f t="shared" si="576"/>
        <v>0</v>
      </c>
      <c r="M3630" s="12">
        <f t="shared" si="571"/>
        <v>-20.921591299370334</v>
      </c>
      <c r="N3630" s="13"/>
    </row>
    <row r="3631" spans="1:14" x14ac:dyDescent="0.2">
      <c r="A3631" s="10" t="s">
        <v>3613</v>
      </c>
      <c r="B3631" s="6">
        <f>IF($C$10=2012,profiles!C3618,IF($C$10=2013,profiles!E3618,IF($C$10=2014,profiles!G3618,IF($C$10=2015,profiles!I3618,IF($C$10=2016,profiles!K3618)))))</f>
        <v>51.850999999999999</v>
      </c>
      <c r="C3631" s="6">
        <f>IF($C$10=2012,profiles!D3618,IF($C$10=2013,profiles!F3618,IF($C$10=2014,profiles!H3618,IF($C$10=2015,profiles!J3618,IF($C$10=2016,profiles!L3618)))))</f>
        <v>0.35788494562106471</v>
      </c>
      <c r="D3631" s="11">
        <f t="shared" si="572"/>
        <v>71.576989124212943</v>
      </c>
      <c r="E3631" s="11">
        <f t="shared" si="568"/>
        <v>19.725989124212944</v>
      </c>
      <c r="F3631" s="11">
        <f t="shared" si="569"/>
        <v>51.850999999999999</v>
      </c>
      <c r="G3631" s="11">
        <f t="shared" si="570"/>
        <v>0</v>
      </c>
      <c r="H3631" s="12">
        <f t="shared" si="573"/>
        <v>0</v>
      </c>
      <c r="I3631" s="12">
        <f t="shared" si="567"/>
        <v>19.725989124212944</v>
      </c>
      <c r="J3631" s="12">
        <f t="shared" si="574"/>
        <v>0</v>
      </c>
      <c r="K3631" s="12">
        <f t="shared" si="575"/>
        <v>70.571732661705767</v>
      </c>
      <c r="L3631" s="12">
        <f t="shared" si="576"/>
        <v>0</v>
      </c>
      <c r="M3631" s="12">
        <f t="shared" si="571"/>
        <v>-19.725989124212944</v>
      </c>
      <c r="N3631" s="13"/>
    </row>
    <row r="3632" spans="1:14" x14ac:dyDescent="0.2">
      <c r="A3632" s="10" t="s">
        <v>3614</v>
      </c>
      <c r="B3632" s="6">
        <f>IF($C$10=2012,profiles!C3619,IF($C$10=2013,profiles!E3619,IF($C$10=2014,profiles!G3619,IF($C$10=2015,profiles!I3619,IF($C$10=2016,profiles!K3619)))))</f>
        <v>50.554000000000002</v>
      </c>
      <c r="C3632" s="6">
        <f>IF($C$10=2012,profiles!D3619,IF($C$10=2013,profiles!F3619,IF($C$10=2014,profiles!H3619,IF($C$10=2015,profiles!J3619,IF($C$10=2016,profiles!L3619)))))</f>
        <v>0.33503148254149973</v>
      </c>
      <c r="D3632" s="11">
        <f t="shared" si="572"/>
        <v>67.00629650829994</v>
      </c>
      <c r="E3632" s="11">
        <f t="shared" si="568"/>
        <v>16.452296508299938</v>
      </c>
      <c r="F3632" s="11">
        <f t="shared" si="569"/>
        <v>50.554000000000002</v>
      </c>
      <c r="G3632" s="11">
        <f t="shared" si="570"/>
        <v>0</v>
      </c>
      <c r="H3632" s="12">
        <f t="shared" si="573"/>
        <v>0</v>
      </c>
      <c r="I3632" s="12">
        <f t="shared" si="567"/>
        <v>16.452296508299938</v>
      </c>
      <c r="J3632" s="12">
        <f t="shared" si="574"/>
        <v>0</v>
      </c>
      <c r="K3632" s="12">
        <f t="shared" si="575"/>
        <v>83.89809283342872</v>
      </c>
      <c r="L3632" s="12">
        <f t="shared" si="576"/>
        <v>0</v>
      </c>
      <c r="M3632" s="12">
        <f t="shared" si="571"/>
        <v>-16.452296508299938</v>
      </c>
      <c r="N3632" s="13"/>
    </row>
    <row r="3633" spans="1:14" x14ac:dyDescent="0.2">
      <c r="A3633" s="10" t="s">
        <v>3615</v>
      </c>
      <c r="B3633" s="6">
        <f>IF($C$10=2012,profiles!C3620,IF($C$10=2013,profiles!E3620,IF($C$10=2014,profiles!G3620,IF($C$10=2015,profiles!I3620,IF($C$10=2016,profiles!K3620)))))</f>
        <v>49.997999999999998</v>
      </c>
      <c r="C3633" s="6">
        <f>IF($C$10=2012,profiles!D3620,IF($C$10=2013,profiles!F3620,IF($C$10=2014,profiles!H3620,IF($C$10=2015,profiles!J3620,IF($C$10=2016,profiles!L3620)))))</f>
        <v>0.29443331425300517</v>
      </c>
      <c r="D3633" s="11">
        <f t="shared" si="572"/>
        <v>58.886662850601034</v>
      </c>
      <c r="E3633" s="11">
        <f t="shared" si="568"/>
        <v>8.8886628506010368</v>
      </c>
      <c r="F3633" s="11">
        <f t="shared" si="569"/>
        <v>49.997999999999998</v>
      </c>
      <c r="G3633" s="11">
        <f t="shared" si="570"/>
        <v>0</v>
      </c>
      <c r="H3633" s="12">
        <f t="shared" si="573"/>
        <v>0</v>
      </c>
      <c r="I3633" s="12">
        <f t="shared" si="567"/>
        <v>8.8886628506010368</v>
      </c>
      <c r="J3633" s="12">
        <f t="shared" si="574"/>
        <v>0</v>
      </c>
      <c r="K3633" s="12">
        <f t="shared" si="575"/>
        <v>91.097909742415567</v>
      </c>
      <c r="L3633" s="12">
        <f t="shared" si="576"/>
        <v>0</v>
      </c>
      <c r="M3633" s="12">
        <f t="shared" si="571"/>
        <v>-8.8886628506010368</v>
      </c>
      <c r="N3633" s="13"/>
    </row>
    <row r="3634" spans="1:14" x14ac:dyDescent="0.2">
      <c r="A3634" s="10" t="s">
        <v>3616</v>
      </c>
      <c r="B3634" s="6">
        <f>IF($C$10=2012,profiles!C3621,IF($C$10=2013,profiles!E3621,IF($C$10=2014,profiles!G3621,IF($C$10=2015,profiles!I3621,IF($C$10=2016,profiles!K3621)))))</f>
        <v>50.497999999999998</v>
      </c>
      <c r="C3634" s="6">
        <f>IF($C$10=2012,profiles!D3621,IF($C$10=2013,profiles!F3621,IF($C$10=2014,profiles!H3621,IF($C$10=2015,profiles!J3621,IF($C$10=2016,profiles!L3621)))))</f>
        <v>0.23777904979965656</v>
      </c>
      <c r="D3634" s="11">
        <f t="shared" si="572"/>
        <v>47.55580995993131</v>
      </c>
      <c r="E3634" s="11">
        <f t="shared" si="568"/>
        <v>0</v>
      </c>
      <c r="F3634" s="11">
        <f t="shared" si="569"/>
        <v>47.55580995993131</v>
      </c>
      <c r="G3634" s="11">
        <f t="shared" si="570"/>
        <v>2.942190040068688</v>
      </c>
      <c r="H3634" s="12">
        <f t="shared" si="573"/>
        <v>0</v>
      </c>
      <c r="I3634" s="12">
        <f t="shared" si="567"/>
        <v>0</v>
      </c>
      <c r="J3634" s="12">
        <f t="shared" si="574"/>
        <v>2.942190040068688</v>
      </c>
      <c r="K3634" s="12">
        <f t="shared" si="575"/>
        <v>87.920598684026061</v>
      </c>
      <c r="L3634" s="12">
        <f t="shared" si="576"/>
        <v>0</v>
      </c>
      <c r="M3634" s="12">
        <f t="shared" si="571"/>
        <v>2.942190040068688</v>
      </c>
      <c r="N3634" s="13"/>
    </row>
    <row r="3635" spans="1:14" x14ac:dyDescent="0.2">
      <c r="A3635" s="10" t="s">
        <v>3617</v>
      </c>
      <c r="B3635" s="6">
        <f>IF($C$10=2012,profiles!C3622,IF($C$10=2013,profiles!E3622,IF($C$10=2014,profiles!G3622,IF($C$10=2015,profiles!I3622,IF($C$10=2016,profiles!K3622)))))</f>
        <v>50.896999999999998</v>
      </c>
      <c r="C3635" s="6">
        <f>IF($C$10=2012,profiles!D3622,IF($C$10=2013,profiles!F3622,IF($C$10=2014,profiles!H3622,IF($C$10=2015,profiles!J3622,IF($C$10=2016,profiles!L3622)))))</f>
        <v>0.17313966800228964</v>
      </c>
      <c r="D3635" s="11">
        <f t="shared" si="572"/>
        <v>34.627933600457929</v>
      </c>
      <c r="E3635" s="11">
        <f t="shared" si="568"/>
        <v>0</v>
      </c>
      <c r="F3635" s="11">
        <f t="shared" si="569"/>
        <v>34.627933600457929</v>
      </c>
      <c r="G3635" s="11">
        <f t="shared" si="570"/>
        <v>16.269066399542069</v>
      </c>
      <c r="H3635" s="12">
        <f t="shared" si="573"/>
        <v>0</v>
      </c>
      <c r="I3635" s="12">
        <f t="shared" si="567"/>
        <v>0</v>
      </c>
      <c r="J3635" s="12">
        <f t="shared" si="574"/>
        <v>16.269066399542069</v>
      </c>
      <c r="K3635" s="12">
        <f t="shared" si="575"/>
        <v>70.35141250741475</v>
      </c>
      <c r="L3635" s="12">
        <f t="shared" si="576"/>
        <v>0</v>
      </c>
      <c r="M3635" s="12">
        <f t="shared" si="571"/>
        <v>16.269066399542069</v>
      </c>
      <c r="N3635" s="13"/>
    </row>
    <row r="3636" spans="1:14" x14ac:dyDescent="0.2">
      <c r="A3636" s="10" t="s">
        <v>3618</v>
      </c>
      <c r="B3636" s="6">
        <f>IF($C$10=2012,profiles!C3623,IF($C$10=2013,profiles!E3623,IF($C$10=2014,profiles!G3623,IF($C$10=2015,profiles!I3623,IF($C$10=2016,profiles!K3623)))))</f>
        <v>50.252000000000002</v>
      </c>
      <c r="C3636" s="6">
        <f>IF($C$10=2012,profiles!D3623,IF($C$10=2013,profiles!F3623,IF($C$10=2014,profiles!H3623,IF($C$10=2015,profiles!J3623,IF($C$10=2016,profiles!L3623)))))</f>
        <v>0.11150543789353178</v>
      </c>
      <c r="D3636" s="11">
        <f t="shared" si="572"/>
        <v>22.301087578706355</v>
      </c>
      <c r="E3636" s="11">
        <f t="shared" si="568"/>
        <v>0</v>
      </c>
      <c r="F3636" s="11">
        <f t="shared" si="569"/>
        <v>22.301087578706355</v>
      </c>
      <c r="G3636" s="11">
        <f t="shared" si="570"/>
        <v>27.950912421293648</v>
      </c>
      <c r="H3636" s="12">
        <f t="shared" si="573"/>
        <v>0</v>
      </c>
      <c r="I3636" s="12">
        <f t="shared" si="567"/>
        <v>0</v>
      </c>
      <c r="J3636" s="12">
        <f t="shared" si="574"/>
        <v>27.950912421293648</v>
      </c>
      <c r="K3636" s="12">
        <f t="shared" si="575"/>
        <v>40.16684185806956</v>
      </c>
      <c r="L3636" s="12">
        <f t="shared" si="576"/>
        <v>0</v>
      </c>
      <c r="M3636" s="12">
        <f t="shared" si="571"/>
        <v>27.950912421293648</v>
      </c>
      <c r="N3636" s="13"/>
    </row>
    <row r="3637" spans="1:14" x14ac:dyDescent="0.2">
      <c r="A3637" s="10" t="s">
        <v>3619</v>
      </c>
      <c r="B3637" s="6">
        <f>IF($C$10=2012,profiles!C3624,IF($C$10=2013,profiles!E3624,IF($C$10=2014,profiles!G3624,IF($C$10=2015,profiles!I3624,IF($C$10=2016,profiles!K3624)))))</f>
        <v>48.317999999999998</v>
      </c>
      <c r="C3637" s="6">
        <f>IF($C$10=2012,profiles!D3624,IF($C$10=2013,profiles!F3624,IF($C$10=2014,profiles!H3624,IF($C$10=2015,profiles!J3624,IF($C$10=2016,profiles!L3624)))))</f>
        <v>6.8918145392100741E-2</v>
      </c>
      <c r="D3637" s="11">
        <f t="shared" si="572"/>
        <v>13.783629078420148</v>
      </c>
      <c r="E3637" s="11">
        <f t="shared" si="568"/>
        <v>0</v>
      </c>
      <c r="F3637" s="11">
        <f t="shared" si="569"/>
        <v>13.783629078420148</v>
      </c>
      <c r="G3637" s="11">
        <f t="shared" si="570"/>
        <v>34.53437092157985</v>
      </c>
      <c r="H3637" s="12">
        <f t="shared" si="573"/>
        <v>0</v>
      </c>
      <c r="I3637" s="12">
        <f t="shared" si="567"/>
        <v>0</v>
      </c>
      <c r="J3637" s="12">
        <f t="shared" si="574"/>
        <v>34.53437092157985</v>
      </c>
      <c r="K3637" s="12">
        <f t="shared" si="575"/>
        <v>2.8727047937284738</v>
      </c>
      <c r="L3637" s="12">
        <f t="shared" si="576"/>
        <v>0</v>
      </c>
      <c r="M3637" s="12">
        <f t="shared" si="571"/>
        <v>34.53437092157985</v>
      </c>
      <c r="N3637" s="13"/>
    </row>
    <row r="3638" spans="1:14" x14ac:dyDescent="0.2">
      <c r="A3638" s="10" t="s">
        <v>3620</v>
      </c>
      <c r="B3638" s="6">
        <f>IF($C$10=2012,profiles!C3625,IF($C$10=2013,profiles!E3625,IF($C$10=2014,profiles!G3625,IF($C$10=2015,profiles!I3625,IF($C$10=2016,profiles!K3625)))))</f>
        <v>47.505000000000003</v>
      </c>
      <c r="C3638" s="6">
        <f>IF($C$10=2012,profiles!D3625,IF($C$10=2013,profiles!F3625,IF($C$10=2014,profiles!H3625,IF($C$10=2015,profiles!J3625,IF($C$10=2016,profiles!L3625)))))</f>
        <v>5.4021179164281626E-2</v>
      </c>
      <c r="D3638" s="11">
        <f t="shared" si="572"/>
        <v>10.804235832856325</v>
      </c>
      <c r="E3638" s="11">
        <f t="shared" si="568"/>
        <v>0</v>
      </c>
      <c r="F3638" s="11">
        <f t="shared" si="569"/>
        <v>10.804235832856325</v>
      </c>
      <c r="G3638" s="11">
        <f t="shared" si="570"/>
        <v>36.700764167143674</v>
      </c>
      <c r="H3638" s="12">
        <f t="shared" si="573"/>
        <v>0</v>
      </c>
      <c r="I3638" s="12">
        <f t="shared" si="567"/>
        <v>0</v>
      </c>
      <c r="J3638" s="12">
        <f t="shared" si="574"/>
        <v>2.660124638992567</v>
      </c>
      <c r="K3638" s="12">
        <f t="shared" si="575"/>
        <v>0</v>
      </c>
      <c r="L3638" s="12">
        <f t="shared" si="576"/>
        <v>34.040639528151104</v>
      </c>
      <c r="M3638" s="12">
        <f t="shared" si="571"/>
        <v>36.700764167143674</v>
      </c>
      <c r="N3638" s="13"/>
    </row>
    <row r="3639" spans="1:14" x14ac:dyDescent="0.2">
      <c r="A3639" s="10" t="s">
        <v>3621</v>
      </c>
      <c r="B3639" s="6">
        <f>IF($C$10=2012,profiles!C3626,IF($C$10=2013,profiles!E3626,IF($C$10=2014,profiles!G3626,IF($C$10=2015,profiles!I3626,IF($C$10=2016,profiles!K3626)))))</f>
        <v>47.283000000000001</v>
      </c>
      <c r="C3639" s="6">
        <f>IF($C$10=2012,profiles!D3626,IF($C$10=2013,profiles!F3626,IF($C$10=2014,profiles!H3626,IF($C$10=2015,profiles!J3626,IF($C$10=2016,profiles!L3626)))))</f>
        <v>5.2618775042930742E-2</v>
      </c>
      <c r="D3639" s="11">
        <f t="shared" si="572"/>
        <v>10.523755008586148</v>
      </c>
      <c r="E3639" s="11">
        <f t="shared" si="568"/>
        <v>0</v>
      </c>
      <c r="F3639" s="11">
        <f t="shared" si="569"/>
        <v>10.523755008586148</v>
      </c>
      <c r="G3639" s="11">
        <f t="shared" si="570"/>
        <v>36.759244991413851</v>
      </c>
      <c r="H3639" s="12">
        <f t="shared" si="573"/>
        <v>0</v>
      </c>
      <c r="I3639" s="12">
        <f t="shared" si="567"/>
        <v>0</v>
      </c>
      <c r="J3639" s="12">
        <f t="shared" si="574"/>
        <v>0</v>
      </c>
      <c r="K3639" s="12">
        <f t="shared" si="575"/>
        <v>0</v>
      </c>
      <c r="L3639" s="12">
        <f t="shared" si="576"/>
        <v>36.759244991413851</v>
      </c>
      <c r="M3639" s="12">
        <f t="shared" si="571"/>
        <v>36.759244991413851</v>
      </c>
      <c r="N3639" s="13"/>
    </row>
    <row r="3640" spans="1:14" x14ac:dyDescent="0.2">
      <c r="A3640" s="10" t="s">
        <v>3622</v>
      </c>
      <c r="B3640" s="6">
        <f>IF($C$10=2012,profiles!C3627,IF($C$10=2013,profiles!E3627,IF($C$10=2014,profiles!G3627,IF($C$10=2015,profiles!I3627,IF($C$10=2016,profiles!K3627)))))</f>
        <v>44.271000000000001</v>
      </c>
      <c r="C3640" s="6">
        <f>IF($C$10=2012,profiles!D3627,IF($C$10=2013,profiles!F3627,IF($C$10=2014,profiles!H3627,IF($C$10=2015,profiles!J3627,IF($C$10=2016,profiles!L3627)))))</f>
        <v>4.9313108185460787E-2</v>
      </c>
      <c r="D3640" s="11">
        <f t="shared" si="572"/>
        <v>9.8626216370921576</v>
      </c>
      <c r="E3640" s="11">
        <f t="shared" si="568"/>
        <v>0</v>
      </c>
      <c r="F3640" s="11">
        <f t="shared" si="569"/>
        <v>9.8626216370921576</v>
      </c>
      <c r="G3640" s="11">
        <f t="shared" si="570"/>
        <v>34.40837836290784</v>
      </c>
      <c r="H3640" s="12">
        <f t="shared" si="573"/>
        <v>0</v>
      </c>
      <c r="I3640" s="12">
        <f t="shared" si="567"/>
        <v>0</v>
      </c>
      <c r="J3640" s="12">
        <f t="shared" si="574"/>
        <v>0</v>
      </c>
      <c r="K3640" s="12">
        <f t="shared" si="575"/>
        <v>0</v>
      </c>
      <c r="L3640" s="12">
        <f t="shared" si="576"/>
        <v>34.40837836290784</v>
      </c>
      <c r="M3640" s="12">
        <f t="shared" si="571"/>
        <v>34.40837836290784</v>
      </c>
      <c r="N3640" s="13"/>
    </row>
    <row r="3641" spans="1:14" x14ac:dyDescent="0.2">
      <c r="A3641" s="10" t="s">
        <v>3623</v>
      </c>
      <c r="B3641" s="6">
        <f>IF($C$10=2012,profiles!C3628,IF($C$10=2013,profiles!E3628,IF($C$10=2014,profiles!G3628,IF($C$10=2015,profiles!I3628,IF($C$10=2016,profiles!K3628)))))</f>
        <v>41.042000000000002</v>
      </c>
      <c r="C3641" s="6">
        <f>IF($C$10=2012,profiles!D3628,IF($C$10=2013,profiles!F3628,IF($C$10=2014,profiles!H3628,IF($C$10=2015,profiles!J3628,IF($C$10=2016,profiles!L3628)))))</f>
        <v>4.4127115855141723E-2</v>
      </c>
      <c r="D3641" s="11">
        <f t="shared" si="572"/>
        <v>8.8254231710283442</v>
      </c>
      <c r="E3641" s="11">
        <f t="shared" si="568"/>
        <v>0</v>
      </c>
      <c r="F3641" s="11">
        <f t="shared" si="569"/>
        <v>8.8254231710283442</v>
      </c>
      <c r="G3641" s="11">
        <f t="shared" si="570"/>
        <v>32.216576828971654</v>
      </c>
      <c r="H3641" s="12">
        <f t="shared" si="573"/>
        <v>0</v>
      </c>
      <c r="I3641" s="12">
        <f t="shared" si="567"/>
        <v>0</v>
      </c>
      <c r="J3641" s="12">
        <f t="shared" si="574"/>
        <v>0</v>
      </c>
      <c r="K3641" s="12">
        <f t="shared" si="575"/>
        <v>0</v>
      </c>
      <c r="L3641" s="12">
        <f t="shared" si="576"/>
        <v>32.216576828971654</v>
      </c>
      <c r="M3641" s="12">
        <f t="shared" si="571"/>
        <v>32.216576828971654</v>
      </c>
      <c r="N3641" s="13"/>
    </row>
    <row r="3642" spans="1:14" x14ac:dyDescent="0.2">
      <c r="A3642" s="10" t="s">
        <v>3624</v>
      </c>
      <c r="B3642" s="6">
        <f>IF($C$10=2012,profiles!C3629,IF($C$10=2013,profiles!E3629,IF($C$10=2014,profiles!G3629,IF($C$10=2015,profiles!I3629,IF($C$10=2016,profiles!K3629)))))</f>
        <v>38.643999999999998</v>
      </c>
      <c r="C3642" s="6">
        <f>IF($C$10=2012,profiles!D3629,IF($C$10=2013,profiles!F3629,IF($C$10=2014,profiles!H3629,IF($C$10=2015,profiles!J3629,IF($C$10=2016,profiles!L3629)))))</f>
        <v>3.8418062928357824E-2</v>
      </c>
      <c r="D3642" s="11">
        <f t="shared" si="572"/>
        <v>7.6836125856715647</v>
      </c>
      <c r="E3642" s="11">
        <f t="shared" si="568"/>
        <v>0</v>
      </c>
      <c r="F3642" s="11">
        <f t="shared" si="569"/>
        <v>7.6836125856715647</v>
      </c>
      <c r="G3642" s="11">
        <f t="shared" si="570"/>
        <v>30.960387414328434</v>
      </c>
      <c r="H3642" s="12">
        <f t="shared" si="573"/>
        <v>0</v>
      </c>
      <c r="I3642" s="12">
        <f t="shared" si="567"/>
        <v>0</v>
      </c>
      <c r="J3642" s="12">
        <f t="shared" si="574"/>
        <v>0</v>
      </c>
      <c r="K3642" s="12">
        <f t="shared" si="575"/>
        <v>0</v>
      </c>
      <c r="L3642" s="12">
        <f t="shared" si="576"/>
        <v>30.960387414328434</v>
      </c>
      <c r="M3642" s="12">
        <f t="shared" si="571"/>
        <v>30.960387414328434</v>
      </c>
      <c r="N3642" s="13"/>
    </row>
    <row r="3643" spans="1:14" x14ac:dyDescent="0.2">
      <c r="A3643" s="10" t="s">
        <v>3625</v>
      </c>
      <c r="B3643" s="6">
        <f>IF($C$10=2012,profiles!C3630,IF($C$10=2013,profiles!E3630,IF($C$10=2014,profiles!G3630,IF($C$10=2015,profiles!I3630,IF($C$10=2016,profiles!K3630)))))</f>
        <v>37.372</v>
      </c>
      <c r="C3643" s="6">
        <f>IF($C$10=2012,profiles!D3630,IF($C$10=2013,profiles!F3630,IF($C$10=2014,profiles!H3630,IF($C$10=2015,profiles!J3630,IF($C$10=2016,profiles!L3630)))))</f>
        <v>3.6629512512698706E-2</v>
      </c>
      <c r="D3643" s="11">
        <f t="shared" si="572"/>
        <v>7.3259025025397415</v>
      </c>
      <c r="E3643" s="11">
        <f t="shared" si="568"/>
        <v>0</v>
      </c>
      <c r="F3643" s="11">
        <f t="shared" si="569"/>
        <v>7.3259025025397415</v>
      </c>
      <c r="G3643" s="11">
        <f t="shared" si="570"/>
        <v>30.046097497460259</v>
      </c>
      <c r="H3643" s="12">
        <f t="shared" si="573"/>
        <v>0</v>
      </c>
      <c r="I3643" s="12">
        <f t="shared" si="567"/>
        <v>0</v>
      </c>
      <c r="J3643" s="12">
        <f t="shared" si="574"/>
        <v>0</v>
      </c>
      <c r="K3643" s="12">
        <f t="shared" si="575"/>
        <v>0</v>
      </c>
      <c r="L3643" s="12">
        <f t="shared" si="576"/>
        <v>30.046097497460259</v>
      </c>
      <c r="M3643" s="12">
        <f t="shared" si="571"/>
        <v>30.046097497460259</v>
      </c>
      <c r="N3643" s="13"/>
    </row>
    <row r="3644" spans="1:14" x14ac:dyDescent="0.2">
      <c r="A3644" s="10" t="s">
        <v>3626</v>
      </c>
      <c r="B3644" s="6">
        <f>IF($C$10=2012,profiles!C3631,IF($C$10=2013,profiles!E3631,IF($C$10=2014,profiles!G3631,IF($C$10=2015,profiles!I3631,IF($C$10=2016,profiles!K3631)))))</f>
        <v>36.889000000000003</v>
      </c>
      <c r="C3644" s="6">
        <f>IF($C$10=2012,profiles!D3631,IF($C$10=2013,profiles!F3631,IF($C$10=2014,profiles!H3631,IF($C$10=2015,profiles!J3631,IF($C$10=2016,profiles!L3631)))))</f>
        <v>3.0648599922734623E-2</v>
      </c>
      <c r="D3644" s="11">
        <f t="shared" si="572"/>
        <v>6.1297199845469246</v>
      </c>
      <c r="E3644" s="11">
        <f t="shared" si="568"/>
        <v>0</v>
      </c>
      <c r="F3644" s="11">
        <f t="shared" si="569"/>
        <v>6.1297199845469246</v>
      </c>
      <c r="G3644" s="11">
        <f t="shared" si="570"/>
        <v>30.759280015453079</v>
      </c>
      <c r="H3644" s="12">
        <f t="shared" si="573"/>
        <v>0</v>
      </c>
      <c r="I3644" s="12">
        <f t="shared" si="567"/>
        <v>0</v>
      </c>
      <c r="J3644" s="12">
        <f t="shared" si="574"/>
        <v>0</v>
      </c>
      <c r="K3644" s="12">
        <f t="shared" si="575"/>
        <v>0</v>
      </c>
      <c r="L3644" s="12">
        <f t="shared" si="576"/>
        <v>30.759280015453079</v>
      </c>
      <c r="M3644" s="12">
        <f t="shared" si="571"/>
        <v>30.759280015453079</v>
      </c>
      <c r="N3644" s="13"/>
    </row>
    <row r="3645" spans="1:14" x14ac:dyDescent="0.2">
      <c r="A3645" s="10" t="s">
        <v>3627</v>
      </c>
      <c r="B3645" s="6">
        <f>IF($C$10=2012,profiles!C3632,IF($C$10=2013,profiles!E3632,IF($C$10=2014,profiles!G3632,IF($C$10=2015,profiles!I3632,IF($C$10=2016,profiles!K3632)))))</f>
        <v>36.960999999999999</v>
      </c>
      <c r="C3645" s="6">
        <f>IF($C$10=2012,profiles!D3632,IF($C$10=2013,profiles!F3632,IF($C$10=2014,profiles!H3632,IF($C$10=2015,profiles!J3632,IF($C$10=2016,profiles!L3632)))))</f>
        <v>2.4295668846313439E-2</v>
      </c>
      <c r="D3645" s="11">
        <f t="shared" si="572"/>
        <v>4.8591337692626881</v>
      </c>
      <c r="E3645" s="11">
        <f t="shared" si="568"/>
        <v>0</v>
      </c>
      <c r="F3645" s="11">
        <f t="shared" si="569"/>
        <v>4.8591337692626881</v>
      </c>
      <c r="G3645" s="11">
        <f t="shared" si="570"/>
        <v>32.101866230737308</v>
      </c>
      <c r="H3645" s="12">
        <f t="shared" si="573"/>
        <v>0</v>
      </c>
      <c r="I3645" s="12">
        <f t="shared" si="567"/>
        <v>0</v>
      </c>
      <c r="J3645" s="12">
        <f t="shared" si="574"/>
        <v>0</v>
      </c>
      <c r="K3645" s="12">
        <f t="shared" si="575"/>
        <v>0</v>
      </c>
      <c r="L3645" s="12">
        <f t="shared" si="576"/>
        <v>32.101866230737308</v>
      </c>
      <c r="M3645" s="12">
        <f t="shared" si="571"/>
        <v>32.101866230737308</v>
      </c>
      <c r="N3645" s="13"/>
    </row>
    <row r="3646" spans="1:14" x14ac:dyDescent="0.2">
      <c r="A3646" s="10" t="s">
        <v>3628</v>
      </c>
      <c r="B3646" s="6">
        <f>IF($C$10=2012,profiles!C3633,IF($C$10=2013,profiles!E3633,IF($C$10=2014,profiles!G3633,IF($C$10=2015,profiles!I3633,IF($C$10=2016,profiles!K3633)))))</f>
        <v>36.332000000000001</v>
      </c>
      <c r="C3646" s="6">
        <f>IF($C$10=2012,profiles!D3633,IF($C$10=2013,profiles!F3633,IF($C$10=2014,profiles!H3633,IF($C$10=2015,profiles!J3633,IF($C$10=2016,profiles!L3633)))))</f>
        <v>2.2478501624003777E-2</v>
      </c>
      <c r="D3646" s="11">
        <f t="shared" si="572"/>
        <v>4.4957003248007554</v>
      </c>
      <c r="E3646" s="11">
        <f t="shared" si="568"/>
        <v>0</v>
      </c>
      <c r="F3646" s="11">
        <f t="shared" si="569"/>
        <v>4.4957003248007554</v>
      </c>
      <c r="G3646" s="11">
        <f t="shared" si="570"/>
        <v>31.836299675199246</v>
      </c>
      <c r="H3646" s="12">
        <f t="shared" si="573"/>
        <v>0</v>
      </c>
      <c r="I3646" s="12">
        <f t="shared" si="567"/>
        <v>0</v>
      </c>
      <c r="J3646" s="12">
        <f t="shared" si="574"/>
        <v>0</v>
      </c>
      <c r="K3646" s="12">
        <f t="shared" si="575"/>
        <v>0</v>
      </c>
      <c r="L3646" s="12">
        <f t="shared" si="576"/>
        <v>31.836299675199246</v>
      </c>
      <c r="M3646" s="12">
        <f t="shared" si="571"/>
        <v>31.836299675199246</v>
      </c>
      <c r="N3646" s="13"/>
    </row>
    <row r="3647" spans="1:14" x14ac:dyDescent="0.2">
      <c r="A3647" s="10" t="s">
        <v>3629</v>
      </c>
      <c r="B3647" s="6">
        <f>IF($C$10=2012,profiles!C3634,IF($C$10=2013,profiles!E3634,IF($C$10=2014,profiles!G3634,IF($C$10=2015,profiles!I3634,IF($C$10=2016,profiles!K3634)))))</f>
        <v>37.017000000000003</v>
      </c>
      <c r="C3647" s="6">
        <f>IF($C$10=2012,profiles!D3634,IF($C$10=2013,profiles!F3634,IF($C$10=2014,profiles!H3634,IF($C$10=2015,profiles!J3634,IF($C$10=2016,profiles!L3634)))))</f>
        <v>3.642919486614489E-2</v>
      </c>
      <c r="D3647" s="11">
        <f t="shared" si="572"/>
        <v>7.2858389732289783</v>
      </c>
      <c r="E3647" s="11">
        <f t="shared" si="568"/>
        <v>0</v>
      </c>
      <c r="F3647" s="11">
        <f t="shared" si="569"/>
        <v>7.2858389732289783</v>
      </c>
      <c r="G3647" s="11">
        <f t="shared" si="570"/>
        <v>29.731161026771026</v>
      </c>
      <c r="H3647" s="12">
        <f t="shared" si="573"/>
        <v>0</v>
      </c>
      <c r="I3647" s="12">
        <f t="shared" si="567"/>
        <v>0</v>
      </c>
      <c r="J3647" s="12">
        <f t="shared" si="574"/>
        <v>0</v>
      </c>
      <c r="K3647" s="12">
        <f t="shared" si="575"/>
        <v>0</v>
      </c>
      <c r="L3647" s="12">
        <f t="shared" si="576"/>
        <v>29.731161026771026</v>
      </c>
      <c r="M3647" s="12">
        <f t="shared" si="571"/>
        <v>29.731161026771026</v>
      </c>
      <c r="N3647" s="13"/>
    </row>
    <row r="3648" spans="1:14" x14ac:dyDescent="0.2">
      <c r="A3648" s="10" t="s">
        <v>3630</v>
      </c>
      <c r="B3648" s="6">
        <f>IF($C$10=2012,profiles!C3635,IF($C$10=2013,profiles!E3635,IF($C$10=2014,profiles!G3635,IF($C$10=2015,profiles!I3635,IF($C$10=2016,profiles!K3635)))))</f>
        <v>39.546999999999997</v>
      </c>
      <c r="C3648" s="6">
        <f>IF($C$10=2012,profiles!D3635,IF($C$10=2013,profiles!F3635,IF($C$10=2014,profiles!H3635,IF($C$10=2015,profiles!J3635,IF($C$10=2016,profiles!L3635)))))</f>
        <v>6.729242083875861E-2</v>
      </c>
      <c r="D3648" s="11">
        <f t="shared" si="572"/>
        <v>13.458484167751722</v>
      </c>
      <c r="E3648" s="11">
        <f t="shared" si="568"/>
        <v>0</v>
      </c>
      <c r="F3648" s="11">
        <f t="shared" si="569"/>
        <v>13.458484167751722</v>
      </c>
      <c r="G3648" s="11">
        <f t="shared" si="570"/>
        <v>26.088515832248277</v>
      </c>
      <c r="H3648" s="12">
        <f t="shared" si="573"/>
        <v>0</v>
      </c>
      <c r="I3648" s="12">
        <f t="shared" si="567"/>
        <v>0</v>
      </c>
      <c r="J3648" s="12">
        <f t="shared" si="574"/>
        <v>0</v>
      </c>
      <c r="K3648" s="12">
        <f t="shared" si="575"/>
        <v>0</v>
      </c>
      <c r="L3648" s="12">
        <f t="shared" si="576"/>
        <v>26.088515832248277</v>
      </c>
      <c r="M3648" s="12">
        <f t="shared" si="571"/>
        <v>26.088515832248277</v>
      </c>
      <c r="N3648" s="13"/>
    </row>
    <row r="3649" spans="1:14" x14ac:dyDescent="0.2">
      <c r="A3649" s="10" t="s">
        <v>3631</v>
      </c>
      <c r="B3649" s="6">
        <f>IF($C$10=2012,profiles!C3636,IF($C$10=2013,profiles!E3636,IF($C$10=2014,profiles!G3636,IF($C$10=2015,profiles!I3636,IF($C$10=2016,profiles!K3636)))))</f>
        <v>43.146999999999998</v>
      </c>
      <c r="C3649" s="6">
        <f>IF($C$10=2012,profiles!D3636,IF($C$10=2013,profiles!F3636,IF($C$10=2014,profiles!H3636,IF($C$10=2015,profiles!J3636,IF($C$10=2016,profiles!L3636)))))</f>
        <v>0.1140236660991</v>
      </c>
      <c r="D3649" s="11">
        <f t="shared" si="572"/>
        <v>22.804733219820001</v>
      </c>
      <c r="E3649" s="11">
        <f t="shared" si="568"/>
        <v>0</v>
      </c>
      <c r="F3649" s="11">
        <f t="shared" si="569"/>
        <v>22.804733219820001</v>
      </c>
      <c r="G3649" s="11">
        <f t="shared" si="570"/>
        <v>20.342266780179997</v>
      </c>
      <c r="H3649" s="12">
        <f t="shared" si="573"/>
        <v>0</v>
      </c>
      <c r="I3649" s="12">
        <f t="shared" si="567"/>
        <v>0</v>
      </c>
      <c r="J3649" s="12">
        <f t="shared" si="574"/>
        <v>0</v>
      </c>
      <c r="K3649" s="12">
        <f t="shared" si="575"/>
        <v>0</v>
      </c>
      <c r="L3649" s="12">
        <f t="shared" si="576"/>
        <v>20.342266780179997</v>
      </c>
      <c r="M3649" s="12">
        <f t="shared" si="571"/>
        <v>20.342266780179997</v>
      </c>
      <c r="N3649" s="13"/>
    </row>
    <row r="3650" spans="1:14" x14ac:dyDescent="0.2">
      <c r="A3650" s="10" t="s">
        <v>3632</v>
      </c>
      <c r="B3650" s="6">
        <f>IF($C$10=2012,profiles!C3637,IF($C$10=2013,profiles!E3637,IF($C$10=2014,profiles!G3637,IF($C$10=2015,profiles!I3637,IF($C$10=2016,profiles!K3637)))))</f>
        <v>46.244999999999997</v>
      </c>
      <c r="C3650" s="6">
        <f>IF($C$10=2012,profiles!D3637,IF($C$10=2013,profiles!F3637,IF($C$10=2014,profiles!H3637,IF($C$10=2015,profiles!J3637,IF($C$10=2016,profiles!L3637)))))</f>
        <v>0.16344489118459271</v>
      </c>
      <c r="D3650" s="11">
        <f t="shared" si="572"/>
        <v>32.688978236918544</v>
      </c>
      <c r="E3650" s="11">
        <f t="shared" si="568"/>
        <v>0</v>
      </c>
      <c r="F3650" s="11">
        <f t="shared" si="569"/>
        <v>32.688978236918544</v>
      </c>
      <c r="G3650" s="11">
        <f t="shared" si="570"/>
        <v>13.556021763081453</v>
      </c>
      <c r="H3650" s="12">
        <f t="shared" si="573"/>
        <v>0</v>
      </c>
      <c r="I3650" s="12">
        <f t="shared" si="567"/>
        <v>0</v>
      </c>
      <c r="J3650" s="12">
        <f t="shared" si="574"/>
        <v>0</v>
      </c>
      <c r="K3650" s="12">
        <f t="shared" si="575"/>
        <v>0</v>
      </c>
      <c r="L3650" s="12">
        <f t="shared" si="576"/>
        <v>13.556021763081453</v>
      </c>
      <c r="M3650" s="12">
        <f t="shared" si="571"/>
        <v>13.556021763081453</v>
      </c>
      <c r="N3650" s="13"/>
    </row>
    <row r="3651" spans="1:14" x14ac:dyDescent="0.2">
      <c r="A3651" s="10" t="s">
        <v>3633</v>
      </c>
      <c r="B3651" s="6">
        <f>IF($C$10=2012,profiles!C3638,IF($C$10=2013,profiles!E3638,IF($C$10=2014,profiles!G3638,IF($C$10=2015,profiles!I3638,IF($C$10=2016,profiles!K3638)))))</f>
        <v>48.393999999999998</v>
      </c>
      <c r="C3651" s="6">
        <f>IF($C$10=2012,profiles!D3638,IF($C$10=2013,profiles!F3638,IF($C$10=2014,profiles!H3638,IF($C$10=2015,profiles!J3638,IF($C$10=2016,profiles!L3638)))))</f>
        <v>0.21438280702256435</v>
      </c>
      <c r="D3651" s="11">
        <f t="shared" si="572"/>
        <v>42.87656140451287</v>
      </c>
      <c r="E3651" s="11">
        <f t="shared" si="568"/>
        <v>0</v>
      </c>
      <c r="F3651" s="11">
        <f t="shared" si="569"/>
        <v>42.87656140451287</v>
      </c>
      <c r="G3651" s="11">
        <f t="shared" si="570"/>
        <v>5.5174385954871283</v>
      </c>
      <c r="H3651" s="12">
        <f t="shared" si="573"/>
        <v>0</v>
      </c>
      <c r="I3651" s="12">
        <f t="shared" si="567"/>
        <v>0</v>
      </c>
      <c r="J3651" s="12">
        <f t="shared" si="574"/>
        <v>0</v>
      </c>
      <c r="K3651" s="12">
        <f t="shared" si="575"/>
        <v>0</v>
      </c>
      <c r="L3651" s="12">
        <f t="shared" si="576"/>
        <v>5.5174385954871283</v>
      </c>
      <c r="M3651" s="12">
        <f t="shared" si="571"/>
        <v>5.5174385954871283</v>
      </c>
      <c r="N3651" s="13"/>
    </row>
    <row r="3652" spans="1:14" x14ac:dyDescent="0.2">
      <c r="A3652" s="10" t="s">
        <v>3634</v>
      </c>
      <c r="B3652" s="6">
        <f>IF($C$10=2012,profiles!C3639,IF($C$10=2013,profiles!E3639,IF($C$10=2014,profiles!G3639,IF($C$10=2015,profiles!I3639,IF($C$10=2016,profiles!K3639)))))</f>
        <v>50.844999999999999</v>
      </c>
      <c r="C3652" s="6">
        <f>IF($C$10=2012,profiles!D3639,IF($C$10=2013,profiles!F3639,IF($C$10=2014,profiles!H3639,IF($C$10=2015,profiles!J3639,IF($C$10=2016,profiles!L3639)))))</f>
        <v>0.25290102877419907</v>
      </c>
      <c r="D3652" s="11">
        <f t="shared" si="572"/>
        <v>50.58020575483981</v>
      </c>
      <c r="E3652" s="11">
        <f t="shared" si="568"/>
        <v>0</v>
      </c>
      <c r="F3652" s="11">
        <f t="shared" si="569"/>
        <v>50.58020575483981</v>
      </c>
      <c r="G3652" s="11">
        <f t="shared" si="570"/>
        <v>0.26479424516018923</v>
      </c>
      <c r="H3652" s="12">
        <f t="shared" si="573"/>
        <v>0</v>
      </c>
      <c r="I3652" s="12">
        <f t="shared" si="567"/>
        <v>0</v>
      </c>
      <c r="J3652" s="12">
        <f t="shared" si="574"/>
        <v>0</v>
      </c>
      <c r="K3652" s="12">
        <f t="shared" si="575"/>
        <v>0</v>
      </c>
      <c r="L3652" s="12">
        <f t="shared" si="576"/>
        <v>0.26479424516018923</v>
      </c>
      <c r="M3652" s="12">
        <f t="shared" si="571"/>
        <v>0.26479424516018923</v>
      </c>
      <c r="N3652" s="13"/>
    </row>
    <row r="3653" spans="1:14" x14ac:dyDescent="0.2">
      <c r="A3653" s="10" t="s">
        <v>3635</v>
      </c>
      <c r="B3653" s="6">
        <f>IF($C$10=2012,profiles!C3640,IF($C$10=2013,profiles!E3640,IF($C$10=2014,profiles!G3640,IF($C$10=2015,profiles!I3640,IF($C$10=2016,profiles!K3640)))))</f>
        <v>50.512</v>
      </c>
      <c r="C3653" s="6">
        <f>IF($C$10=2012,profiles!D3640,IF($C$10=2013,profiles!F3640,IF($C$10=2014,profiles!H3640,IF($C$10=2015,profiles!J3640,IF($C$10=2016,profiles!L3640)))))</f>
        <v>0.26782469344245874</v>
      </c>
      <c r="D3653" s="11">
        <f t="shared" si="572"/>
        <v>53.56493868849175</v>
      </c>
      <c r="E3653" s="11">
        <f t="shared" si="568"/>
        <v>3.05293868849175</v>
      </c>
      <c r="F3653" s="11">
        <f t="shared" si="569"/>
        <v>50.512</v>
      </c>
      <c r="G3653" s="11">
        <f t="shared" si="570"/>
        <v>0</v>
      </c>
      <c r="H3653" s="12">
        <f t="shared" si="573"/>
        <v>0</v>
      </c>
      <c r="I3653" s="12">
        <f t="shared" si="567"/>
        <v>3.05293868849175</v>
      </c>
      <c r="J3653" s="12">
        <f t="shared" si="574"/>
        <v>0</v>
      </c>
      <c r="K3653" s="12">
        <f t="shared" si="575"/>
        <v>2.4728803376783177</v>
      </c>
      <c r="L3653" s="12">
        <f t="shared" si="576"/>
        <v>0</v>
      </c>
      <c r="M3653" s="12">
        <f t="shared" si="571"/>
        <v>-3.05293868849175</v>
      </c>
      <c r="N3653" s="13"/>
    </row>
    <row r="3654" spans="1:14" x14ac:dyDescent="0.2">
      <c r="A3654" s="10" t="s">
        <v>3636</v>
      </c>
      <c r="B3654" s="6">
        <f>IF($C$10=2012,profiles!C3641,IF($C$10=2013,profiles!E3641,IF($C$10=2014,profiles!G3641,IF($C$10=2015,profiles!I3641,IF($C$10=2016,profiles!K3641)))))</f>
        <v>48.493000000000002</v>
      </c>
      <c r="C3654" s="6">
        <f>IF($C$10=2012,profiles!D3641,IF($C$10=2013,profiles!F3641,IF($C$10=2014,profiles!H3641,IF($C$10=2015,profiles!J3641,IF($C$10=2016,profiles!L3641)))))</f>
        <v>0.2629741447151912</v>
      </c>
      <c r="D3654" s="11">
        <f t="shared" si="572"/>
        <v>52.594828943038237</v>
      </c>
      <c r="E3654" s="11">
        <f t="shared" si="568"/>
        <v>4.1018289430382353</v>
      </c>
      <c r="F3654" s="11">
        <f t="shared" si="569"/>
        <v>48.493000000000002</v>
      </c>
      <c r="G3654" s="11">
        <f t="shared" si="570"/>
        <v>0</v>
      </c>
      <c r="H3654" s="12">
        <f t="shared" si="573"/>
        <v>0</v>
      </c>
      <c r="I3654" s="12">
        <f t="shared" si="567"/>
        <v>4.1018289430382353</v>
      </c>
      <c r="J3654" s="12">
        <f t="shared" si="574"/>
        <v>0</v>
      </c>
      <c r="K3654" s="12">
        <f t="shared" si="575"/>
        <v>5.7953617815392882</v>
      </c>
      <c r="L3654" s="12">
        <f t="shared" si="576"/>
        <v>0</v>
      </c>
      <c r="M3654" s="12">
        <f t="shared" si="571"/>
        <v>-4.1018289430382353</v>
      </c>
      <c r="N3654" s="13"/>
    </row>
    <row r="3655" spans="1:14" x14ac:dyDescent="0.2">
      <c r="A3655" s="10" t="s">
        <v>3637</v>
      </c>
      <c r="B3655" s="6">
        <f>IF($C$10=2012,profiles!C3642,IF($C$10=2013,profiles!E3642,IF($C$10=2014,profiles!G3642,IF($C$10=2015,profiles!I3642,IF($C$10=2016,profiles!K3642)))))</f>
        <v>46.792999999999999</v>
      </c>
      <c r="C3655" s="6">
        <f>IF($C$10=2012,profiles!D3642,IF($C$10=2013,profiles!F3642,IF($C$10=2014,profiles!H3642,IF($C$10=2015,profiles!J3642,IF($C$10=2016,profiles!L3642)))))</f>
        <v>0.25201390776803217</v>
      </c>
      <c r="D3655" s="11">
        <f t="shared" si="572"/>
        <v>50.402781553606438</v>
      </c>
      <c r="E3655" s="11">
        <f t="shared" si="568"/>
        <v>3.6097815536064388</v>
      </c>
      <c r="F3655" s="11">
        <f t="shared" si="569"/>
        <v>46.792999999999999</v>
      </c>
      <c r="G3655" s="11">
        <f t="shared" si="570"/>
        <v>0</v>
      </c>
      <c r="H3655" s="12">
        <f t="shared" si="573"/>
        <v>0</v>
      </c>
      <c r="I3655" s="12">
        <f t="shared" si="567"/>
        <v>3.6097815536064388</v>
      </c>
      <c r="J3655" s="12">
        <f t="shared" si="574"/>
        <v>0</v>
      </c>
      <c r="K3655" s="12">
        <f t="shared" si="575"/>
        <v>8.7192848399605047</v>
      </c>
      <c r="L3655" s="12">
        <f t="shared" si="576"/>
        <v>0</v>
      </c>
      <c r="M3655" s="12">
        <f t="shared" si="571"/>
        <v>-3.6097815536064388</v>
      </c>
      <c r="N3655" s="13"/>
    </row>
    <row r="3656" spans="1:14" x14ac:dyDescent="0.2">
      <c r="A3656" s="10" t="s">
        <v>3638</v>
      </c>
      <c r="B3656" s="6">
        <f>IF($C$10=2012,profiles!C3643,IF($C$10=2013,profiles!E3643,IF($C$10=2014,profiles!G3643,IF($C$10=2015,profiles!I3643,IF($C$10=2016,profiles!K3643)))))</f>
        <v>45.927</v>
      </c>
      <c r="C3656" s="6">
        <f>IF($C$10=2012,profiles!D3643,IF($C$10=2013,profiles!F3643,IF($C$10=2014,profiles!H3643,IF($C$10=2015,profiles!J3643,IF($C$10=2016,profiles!L3643)))))</f>
        <v>0.23321266579862354</v>
      </c>
      <c r="D3656" s="11">
        <f t="shared" si="572"/>
        <v>46.642533159724707</v>
      </c>
      <c r="E3656" s="11">
        <f t="shared" si="568"/>
        <v>0.71553315972470699</v>
      </c>
      <c r="F3656" s="11">
        <f t="shared" si="569"/>
        <v>45.927</v>
      </c>
      <c r="G3656" s="11">
        <f t="shared" si="570"/>
        <v>0</v>
      </c>
      <c r="H3656" s="12">
        <f t="shared" si="573"/>
        <v>0</v>
      </c>
      <c r="I3656" s="12">
        <f t="shared" si="567"/>
        <v>0.71553315972470699</v>
      </c>
      <c r="J3656" s="12">
        <f t="shared" si="574"/>
        <v>0</v>
      </c>
      <c r="K3656" s="12">
        <f t="shared" si="575"/>
        <v>9.298866699337518</v>
      </c>
      <c r="L3656" s="12">
        <f t="shared" si="576"/>
        <v>0</v>
      </c>
      <c r="M3656" s="12">
        <f t="shared" si="571"/>
        <v>-0.71553315972470699</v>
      </c>
      <c r="N3656" s="13"/>
    </row>
    <row r="3657" spans="1:14" x14ac:dyDescent="0.2">
      <c r="A3657" s="10" t="s">
        <v>3639</v>
      </c>
      <c r="B3657" s="6">
        <f>IF($C$10=2012,profiles!C3644,IF($C$10=2013,profiles!E3644,IF($C$10=2014,profiles!G3644,IF($C$10=2015,profiles!I3644,IF($C$10=2016,profiles!K3644)))))</f>
        <v>45.688000000000002</v>
      </c>
      <c r="C3657" s="6">
        <f>IF($C$10=2012,profiles!D3644,IF($C$10=2013,profiles!F3644,IF($C$10=2014,profiles!H3644,IF($C$10=2015,profiles!J3644,IF($C$10=2016,profiles!L3644)))))</f>
        <v>0.19971669361415958</v>
      </c>
      <c r="D3657" s="11">
        <f t="shared" si="572"/>
        <v>39.943338722831918</v>
      </c>
      <c r="E3657" s="11">
        <f t="shared" si="568"/>
        <v>0</v>
      </c>
      <c r="F3657" s="11">
        <f t="shared" si="569"/>
        <v>39.943338722831918</v>
      </c>
      <c r="G3657" s="11">
        <f t="shared" si="570"/>
        <v>5.7446612771680847</v>
      </c>
      <c r="H3657" s="12">
        <f t="shared" si="573"/>
        <v>0</v>
      </c>
      <c r="I3657" s="12">
        <f t="shared" si="567"/>
        <v>0</v>
      </c>
      <c r="J3657" s="12">
        <f t="shared" si="574"/>
        <v>5.7446612771680847</v>
      </c>
      <c r="K3657" s="12">
        <f t="shared" si="575"/>
        <v>3.0951288190264119</v>
      </c>
      <c r="L3657" s="12">
        <f t="shared" si="576"/>
        <v>0</v>
      </c>
      <c r="M3657" s="12">
        <f t="shared" si="571"/>
        <v>5.7446612771680847</v>
      </c>
      <c r="N3657" s="13"/>
    </row>
    <row r="3658" spans="1:14" x14ac:dyDescent="0.2">
      <c r="A3658" s="10" t="s">
        <v>3640</v>
      </c>
      <c r="B3658" s="6">
        <f>IF($C$10=2012,profiles!C3645,IF($C$10=2013,profiles!E3645,IF($C$10=2014,profiles!G3645,IF($C$10=2015,profiles!I3645,IF($C$10=2016,profiles!K3645)))))</f>
        <v>46.758000000000003</v>
      </c>
      <c r="C3658" s="6">
        <f>IF($C$10=2012,profiles!D3645,IF($C$10=2013,profiles!F3645,IF($C$10=2014,profiles!H3645,IF($C$10=2015,profiles!J3645,IF($C$10=2016,profiles!L3645)))))</f>
        <v>0.15123982314813489</v>
      </c>
      <c r="D3658" s="11">
        <f t="shared" si="572"/>
        <v>30.247964629626978</v>
      </c>
      <c r="E3658" s="11">
        <f t="shared" si="568"/>
        <v>0</v>
      </c>
      <c r="F3658" s="11">
        <f t="shared" si="569"/>
        <v>30.247964629626978</v>
      </c>
      <c r="G3658" s="11">
        <f t="shared" si="570"/>
        <v>16.510035370373025</v>
      </c>
      <c r="H3658" s="12">
        <f t="shared" si="573"/>
        <v>0</v>
      </c>
      <c r="I3658" s="12">
        <f t="shared" si="567"/>
        <v>0</v>
      </c>
      <c r="J3658" s="12">
        <f t="shared" si="574"/>
        <v>2.8660892864184575</v>
      </c>
      <c r="K3658" s="12">
        <f t="shared" si="575"/>
        <v>0</v>
      </c>
      <c r="L3658" s="12">
        <f t="shared" si="576"/>
        <v>13.643946083954567</v>
      </c>
      <c r="M3658" s="12">
        <f t="shared" si="571"/>
        <v>16.510035370373025</v>
      </c>
      <c r="N3658" s="13"/>
    </row>
    <row r="3659" spans="1:14" x14ac:dyDescent="0.2">
      <c r="A3659" s="10" t="s">
        <v>3641</v>
      </c>
      <c r="B3659" s="6">
        <f>IF($C$10=2012,profiles!C3646,IF($C$10=2013,profiles!E3646,IF($C$10=2014,profiles!G3646,IF($C$10=2015,profiles!I3646,IF($C$10=2016,profiles!K3646)))))</f>
        <v>48.255000000000003</v>
      </c>
      <c r="C3659" s="6">
        <f>IF($C$10=2012,profiles!D3646,IF($C$10=2013,profiles!F3646,IF($C$10=2014,profiles!H3646,IF($C$10=2015,profiles!J3646,IF($C$10=2016,profiles!L3646)))))</f>
        <v>9.6324171185737384E-2</v>
      </c>
      <c r="D3659" s="11">
        <f t="shared" si="572"/>
        <v>19.264834237147475</v>
      </c>
      <c r="E3659" s="11">
        <f t="shared" si="568"/>
        <v>0</v>
      </c>
      <c r="F3659" s="11">
        <f t="shared" si="569"/>
        <v>19.264834237147475</v>
      </c>
      <c r="G3659" s="11">
        <f t="shared" si="570"/>
        <v>28.990165762852527</v>
      </c>
      <c r="H3659" s="12">
        <f t="shared" si="573"/>
        <v>0</v>
      </c>
      <c r="I3659" s="12">
        <f t="shared" si="567"/>
        <v>0</v>
      </c>
      <c r="J3659" s="12">
        <f t="shared" si="574"/>
        <v>0</v>
      </c>
      <c r="K3659" s="12">
        <f t="shared" si="575"/>
        <v>0</v>
      </c>
      <c r="L3659" s="12">
        <f t="shared" si="576"/>
        <v>28.990165762852527</v>
      </c>
      <c r="M3659" s="12">
        <f t="shared" si="571"/>
        <v>28.990165762852527</v>
      </c>
      <c r="N3659" s="13"/>
    </row>
    <row r="3660" spans="1:14" x14ac:dyDescent="0.2">
      <c r="A3660" s="10" t="s">
        <v>3642</v>
      </c>
      <c r="B3660" s="6">
        <f>IF($C$10=2012,profiles!C3647,IF($C$10=2013,profiles!E3647,IF($C$10=2014,profiles!G3647,IF($C$10=2015,profiles!I3647,IF($C$10=2016,profiles!K3647)))))</f>
        <v>48.774000000000001</v>
      </c>
      <c r="C3660" s="6">
        <f>IF($C$10=2012,profiles!D3647,IF($C$10=2013,profiles!F3647,IF($C$10=2014,profiles!H3647,IF($C$10=2015,profiles!J3647,IF($C$10=2016,profiles!L3647)))))</f>
        <v>5.0909299031321097E-2</v>
      </c>
      <c r="D3660" s="11">
        <f t="shared" si="572"/>
        <v>10.181859806264219</v>
      </c>
      <c r="E3660" s="11">
        <f t="shared" si="568"/>
        <v>0</v>
      </c>
      <c r="F3660" s="11">
        <f t="shared" si="569"/>
        <v>10.181859806264219</v>
      </c>
      <c r="G3660" s="11">
        <f t="shared" si="570"/>
        <v>38.59214019373578</v>
      </c>
      <c r="H3660" s="12">
        <f t="shared" si="573"/>
        <v>0</v>
      </c>
      <c r="I3660" s="12">
        <f t="shared" si="567"/>
        <v>0</v>
      </c>
      <c r="J3660" s="12">
        <f t="shared" si="574"/>
        <v>0</v>
      </c>
      <c r="K3660" s="12">
        <f t="shared" si="575"/>
        <v>0</v>
      </c>
      <c r="L3660" s="12">
        <f t="shared" si="576"/>
        <v>38.59214019373578</v>
      </c>
      <c r="M3660" s="12">
        <f t="shared" si="571"/>
        <v>38.59214019373578</v>
      </c>
      <c r="N3660" s="13"/>
    </row>
    <row r="3661" spans="1:14" x14ac:dyDescent="0.2">
      <c r="A3661" s="10" t="s">
        <v>3643</v>
      </c>
      <c r="B3661" s="6">
        <f>IF($C$10=2012,profiles!C3648,IF($C$10=2013,profiles!E3648,IF($C$10=2014,profiles!G3648,IF($C$10=2015,profiles!I3648,IF($C$10=2016,profiles!K3648)))))</f>
        <v>48.383000000000003</v>
      </c>
      <c r="C3661" s="6">
        <f>IF($C$10=2012,profiles!D3648,IF($C$10=2013,profiles!F3648,IF($C$10=2014,profiles!H3648,IF($C$10=2015,profiles!J3648,IF($C$10=2016,profiles!L3648)))))</f>
        <v>2.0918885661549029E-2</v>
      </c>
      <c r="D3661" s="11">
        <f t="shared" si="572"/>
        <v>4.1837771323098059</v>
      </c>
      <c r="E3661" s="11">
        <f t="shared" si="568"/>
        <v>0</v>
      </c>
      <c r="F3661" s="11">
        <f t="shared" si="569"/>
        <v>4.1837771323098059</v>
      </c>
      <c r="G3661" s="11">
        <f t="shared" si="570"/>
        <v>44.199222867690196</v>
      </c>
      <c r="H3661" s="12">
        <f t="shared" si="573"/>
        <v>0</v>
      </c>
      <c r="I3661" s="12">
        <f t="shared" si="567"/>
        <v>0</v>
      </c>
      <c r="J3661" s="12">
        <f t="shared" si="574"/>
        <v>0</v>
      </c>
      <c r="K3661" s="12">
        <f t="shared" si="575"/>
        <v>0</v>
      </c>
      <c r="L3661" s="12">
        <f t="shared" si="576"/>
        <v>44.199222867690196</v>
      </c>
      <c r="M3661" s="12">
        <f t="shared" si="571"/>
        <v>44.199222867690196</v>
      </c>
      <c r="N3661" s="13"/>
    </row>
    <row r="3662" spans="1:14" x14ac:dyDescent="0.2">
      <c r="A3662" s="10" t="s">
        <v>3644</v>
      </c>
      <c r="B3662" s="6">
        <f>IF($C$10=2012,profiles!C3649,IF($C$10=2013,profiles!E3649,IF($C$10=2014,profiles!G3649,IF($C$10=2015,profiles!I3649,IF($C$10=2016,profiles!K3649)))))</f>
        <v>48.406999999999996</v>
      </c>
      <c r="C3662" s="6">
        <f>IF($C$10=2012,profiles!D3649,IF($C$10=2013,profiles!F3649,IF($C$10=2014,profiles!H3649,IF($C$10=2015,profiles!J3649,IF($C$10=2016,profiles!L3649)))))</f>
        <v>1.2605703329565454E-2</v>
      </c>
      <c r="D3662" s="11">
        <f t="shared" si="572"/>
        <v>2.5211406659130908</v>
      </c>
      <c r="E3662" s="11">
        <f t="shared" si="568"/>
        <v>0</v>
      </c>
      <c r="F3662" s="11">
        <f t="shared" si="569"/>
        <v>2.5211406659130908</v>
      </c>
      <c r="G3662" s="11">
        <f t="shared" si="570"/>
        <v>45.885859334086902</v>
      </c>
      <c r="H3662" s="12">
        <f t="shared" si="573"/>
        <v>0</v>
      </c>
      <c r="I3662" s="12">
        <f t="shared" si="567"/>
        <v>0</v>
      </c>
      <c r="J3662" s="12">
        <f t="shared" si="574"/>
        <v>0</v>
      </c>
      <c r="K3662" s="12">
        <f t="shared" si="575"/>
        <v>0</v>
      </c>
      <c r="L3662" s="12">
        <f t="shared" si="576"/>
        <v>45.885859334086902</v>
      </c>
      <c r="M3662" s="12">
        <f t="shared" si="571"/>
        <v>45.885859334086902</v>
      </c>
      <c r="N3662" s="13"/>
    </row>
    <row r="3663" spans="1:14" x14ac:dyDescent="0.2">
      <c r="A3663" s="10" t="s">
        <v>3645</v>
      </c>
      <c r="B3663" s="6">
        <f>IF($C$10=2012,profiles!C3650,IF($C$10=2013,profiles!E3650,IF($C$10=2014,profiles!G3650,IF($C$10=2015,profiles!I3650,IF($C$10=2016,profiles!K3650)))))</f>
        <v>49.173999999999999</v>
      </c>
      <c r="C3663" s="6">
        <f>IF($C$10=2012,profiles!D3650,IF($C$10=2013,profiles!F3650,IF($C$10=2014,profiles!H3650,IF($C$10=2015,profiles!J3650,IF($C$10=2016,profiles!L3650)))))</f>
        <v>1.4279786518622387E-2</v>
      </c>
      <c r="D3663" s="11">
        <f t="shared" si="572"/>
        <v>2.8559573037244776</v>
      </c>
      <c r="E3663" s="11">
        <f t="shared" si="568"/>
        <v>0</v>
      </c>
      <c r="F3663" s="11">
        <f t="shared" si="569"/>
        <v>2.8559573037244776</v>
      </c>
      <c r="G3663" s="11">
        <f t="shared" si="570"/>
        <v>46.318042696275519</v>
      </c>
      <c r="H3663" s="12">
        <f t="shared" si="573"/>
        <v>0</v>
      </c>
      <c r="I3663" s="12">
        <f t="shared" si="567"/>
        <v>0</v>
      </c>
      <c r="J3663" s="12">
        <f t="shared" si="574"/>
        <v>0</v>
      </c>
      <c r="K3663" s="12">
        <f t="shared" si="575"/>
        <v>0</v>
      </c>
      <c r="L3663" s="12">
        <f t="shared" si="576"/>
        <v>46.318042696275519</v>
      </c>
      <c r="M3663" s="12">
        <f t="shared" si="571"/>
        <v>46.318042696275519</v>
      </c>
      <c r="N3663" s="13"/>
    </row>
    <row r="3664" spans="1:14" x14ac:dyDescent="0.2">
      <c r="A3664" s="10" t="s">
        <v>3646</v>
      </c>
      <c r="B3664" s="6">
        <f>IF($C$10=2012,profiles!C3651,IF($C$10=2013,profiles!E3651,IF($C$10=2014,profiles!G3651,IF($C$10=2015,profiles!I3651,IF($C$10=2016,profiles!K3651)))))</f>
        <v>45.545000000000002</v>
      </c>
      <c r="C3664" s="6">
        <f>IF($C$10=2012,profiles!D3651,IF($C$10=2013,profiles!F3651,IF($C$10=2014,profiles!H3651,IF($C$10=2015,profiles!J3651,IF($C$10=2016,profiles!L3651)))))</f>
        <v>1.366452517563565E-2</v>
      </c>
      <c r="D3664" s="11">
        <f t="shared" si="572"/>
        <v>2.7329050351271302</v>
      </c>
      <c r="E3664" s="11">
        <f t="shared" si="568"/>
        <v>0</v>
      </c>
      <c r="F3664" s="11">
        <f t="shared" si="569"/>
        <v>2.7329050351271302</v>
      </c>
      <c r="G3664" s="11">
        <f t="shared" si="570"/>
        <v>42.81209496487287</v>
      </c>
      <c r="H3664" s="12">
        <f t="shared" si="573"/>
        <v>0</v>
      </c>
      <c r="I3664" s="12">
        <f t="shared" si="567"/>
        <v>0</v>
      </c>
      <c r="J3664" s="12">
        <f t="shared" si="574"/>
        <v>0</v>
      </c>
      <c r="K3664" s="12">
        <f t="shared" si="575"/>
        <v>0</v>
      </c>
      <c r="L3664" s="12">
        <f t="shared" si="576"/>
        <v>42.81209496487287</v>
      </c>
      <c r="M3664" s="12">
        <f t="shared" si="571"/>
        <v>42.81209496487287</v>
      </c>
      <c r="N3664" s="13"/>
    </row>
    <row r="3665" spans="1:14" x14ac:dyDescent="0.2">
      <c r="A3665" s="10" t="s">
        <v>3647</v>
      </c>
      <c r="B3665" s="6">
        <f>IF($C$10=2012,profiles!C3652,IF($C$10=2013,profiles!E3652,IF($C$10=2014,profiles!G3652,IF($C$10=2015,profiles!I3652,IF($C$10=2016,profiles!K3652)))))</f>
        <v>42.588000000000001</v>
      </c>
      <c r="C3665" s="6">
        <f>IF($C$10=2012,profiles!D3652,IF($C$10=2013,profiles!F3652,IF($C$10=2014,profiles!H3652,IF($C$10=2015,profiles!J3652,IF($C$10=2016,profiles!L3652)))))</f>
        <v>1.3592788667906711E-2</v>
      </c>
      <c r="D3665" s="11">
        <f t="shared" si="572"/>
        <v>2.718557733581342</v>
      </c>
      <c r="E3665" s="11">
        <f t="shared" si="568"/>
        <v>0</v>
      </c>
      <c r="F3665" s="11">
        <f t="shared" si="569"/>
        <v>2.718557733581342</v>
      </c>
      <c r="G3665" s="11">
        <f t="shared" si="570"/>
        <v>39.869442266418659</v>
      </c>
      <c r="H3665" s="12">
        <f t="shared" si="573"/>
        <v>0</v>
      </c>
      <c r="I3665" s="12">
        <f t="shared" si="567"/>
        <v>0</v>
      </c>
      <c r="J3665" s="12">
        <f t="shared" si="574"/>
        <v>0</v>
      </c>
      <c r="K3665" s="12">
        <f t="shared" si="575"/>
        <v>0</v>
      </c>
      <c r="L3665" s="12">
        <f t="shared" si="576"/>
        <v>39.869442266418659</v>
      </c>
      <c r="M3665" s="12">
        <f t="shared" si="571"/>
        <v>39.869442266418659</v>
      </c>
      <c r="N3665" s="13"/>
    </row>
    <row r="3666" spans="1:14" x14ac:dyDescent="0.2">
      <c r="A3666" s="10" t="s">
        <v>3648</v>
      </c>
      <c r="B3666" s="6">
        <f>IF($C$10=2012,profiles!C3653,IF($C$10=2013,profiles!E3653,IF($C$10=2014,profiles!G3653,IF($C$10=2015,profiles!I3653,IF($C$10=2016,profiles!K3653)))))</f>
        <v>40.936</v>
      </c>
      <c r="C3666" s="6">
        <f>IF($C$10=2012,profiles!D3653,IF($C$10=2013,profiles!F3653,IF($C$10=2014,profiles!H3653,IF($C$10=2015,profiles!J3653,IF($C$10=2016,profiles!L3653)))))</f>
        <v>1.264844756045214E-2</v>
      </c>
      <c r="D3666" s="11">
        <f t="shared" si="572"/>
        <v>2.5296895120904281</v>
      </c>
      <c r="E3666" s="11">
        <f t="shared" si="568"/>
        <v>0</v>
      </c>
      <c r="F3666" s="11">
        <f t="shared" si="569"/>
        <v>2.5296895120904281</v>
      </c>
      <c r="G3666" s="11">
        <f t="shared" si="570"/>
        <v>38.406310487909572</v>
      </c>
      <c r="H3666" s="12">
        <f t="shared" si="573"/>
        <v>0</v>
      </c>
      <c r="I3666" s="12">
        <f t="shared" ref="I3666:I3729" si="577">MAX(MIN(E3666,($L$2-K3665)/$F$2),0)</f>
        <v>0</v>
      </c>
      <c r="J3666" s="12">
        <f t="shared" si="574"/>
        <v>0</v>
      </c>
      <c r="K3666" s="12">
        <f t="shared" si="575"/>
        <v>0</v>
      </c>
      <c r="L3666" s="12">
        <f t="shared" si="576"/>
        <v>38.406310487909572</v>
      </c>
      <c r="M3666" s="12">
        <f t="shared" si="571"/>
        <v>38.406310487909572</v>
      </c>
      <c r="N3666" s="13"/>
    </row>
    <row r="3667" spans="1:14" x14ac:dyDescent="0.2">
      <c r="A3667" s="10" t="s">
        <v>3649</v>
      </c>
      <c r="B3667" s="6">
        <f>IF($C$10=2012,profiles!C3654,IF($C$10=2013,profiles!E3654,IF($C$10=2014,profiles!G3654,IF($C$10=2015,profiles!I3654,IF($C$10=2016,profiles!K3654)))))</f>
        <v>40.088000000000001</v>
      </c>
      <c r="C3667" s="6">
        <f>IF($C$10=2012,profiles!D3654,IF($C$10=2013,profiles!F3654,IF($C$10=2014,profiles!H3654,IF($C$10=2015,profiles!J3654,IF($C$10=2016,profiles!L3654)))))</f>
        <v>9.3146372871655454E-3</v>
      </c>
      <c r="D3667" s="11">
        <f t="shared" si="572"/>
        <v>1.8629274574331092</v>
      </c>
      <c r="E3667" s="11">
        <f t="shared" ref="E3667:E3730" si="578">D3667-F3667</f>
        <v>0</v>
      </c>
      <c r="F3667" s="11">
        <f t="shared" ref="F3667:F3730" si="579">MIN(D3667,B3667)</f>
        <v>1.8629274574331092</v>
      </c>
      <c r="G3667" s="11">
        <f t="shared" ref="G3667:G3730" si="580">B3667-F3667</f>
        <v>38.225072542566892</v>
      </c>
      <c r="H3667" s="12">
        <f t="shared" si="573"/>
        <v>0</v>
      </c>
      <c r="I3667" s="12">
        <f t="shared" si="577"/>
        <v>0</v>
      </c>
      <c r="J3667" s="12">
        <f t="shared" si="574"/>
        <v>0</v>
      </c>
      <c r="K3667" s="12">
        <f t="shared" si="575"/>
        <v>0</v>
      </c>
      <c r="L3667" s="12">
        <f t="shared" si="576"/>
        <v>38.225072542566892</v>
      </c>
      <c r="M3667" s="12">
        <f t="shared" ref="M3667:M3730" si="581">B3667-D3667</f>
        <v>38.225072542566892</v>
      </c>
      <c r="N3667" s="13"/>
    </row>
    <row r="3668" spans="1:14" x14ac:dyDescent="0.2">
      <c r="A3668" s="10" t="s">
        <v>3650</v>
      </c>
      <c r="B3668" s="6">
        <f>IF($C$10=2012,profiles!C3655,IF($C$10=2013,profiles!E3655,IF($C$10=2014,profiles!G3655,IF($C$10=2015,profiles!I3655,IF($C$10=2016,profiles!K3655)))))</f>
        <v>40.456000000000003</v>
      </c>
      <c r="C3668" s="6">
        <f>IF($C$10=2012,profiles!D3655,IF($C$10=2013,profiles!F3655,IF($C$10=2014,profiles!H3655,IF($C$10=2015,profiles!J3655,IF($C$10=2016,profiles!L3655)))))</f>
        <v>7.1684074974960651E-3</v>
      </c>
      <c r="D3668" s="11">
        <f t="shared" ref="D3668:D3731" si="582">C3668*$C$2</f>
        <v>1.4336814994992131</v>
      </c>
      <c r="E3668" s="11">
        <f t="shared" si="578"/>
        <v>0</v>
      </c>
      <c r="F3668" s="11">
        <f t="shared" si="579"/>
        <v>1.4336814994992131</v>
      </c>
      <c r="G3668" s="11">
        <f t="shared" si="580"/>
        <v>39.022318500500788</v>
      </c>
      <c r="H3668" s="12">
        <f t="shared" ref="H3668:H3731" si="583">E3668-I3668</f>
        <v>0</v>
      </c>
      <c r="I3668" s="12">
        <f t="shared" si="577"/>
        <v>0</v>
      </c>
      <c r="J3668" s="12">
        <f t="shared" ref="J3668:J3731" si="584">MIN(G3668,K3667*$F$3)</f>
        <v>0</v>
      </c>
      <c r="K3668" s="12">
        <f t="shared" ref="K3668:K3731" si="585">K3667+I3668*$F$2-J3668/$F$3</f>
        <v>0</v>
      </c>
      <c r="L3668" s="12">
        <f t="shared" ref="L3668:L3731" si="586">MAX(G3668-J3668,0)</f>
        <v>39.022318500500788</v>
      </c>
      <c r="M3668" s="12">
        <f t="shared" si="581"/>
        <v>39.022318500500788</v>
      </c>
      <c r="N3668" s="13"/>
    </row>
    <row r="3669" spans="1:14" x14ac:dyDescent="0.2">
      <c r="A3669" s="10" t="s">
        <v>3651</v>
      </c>
      <c r="B3669" s="6">
        <f>IF($C$10=2012,profiles!C3656,IF($C$10=2013,profiles!E3656,IF($C$10=2014,profiles!G3656,IF($C$10=2015,profiles!I3656,IF($C$10=2016,profiles!K3656)))))</f>
        <v>42.298000000000002</v>
      </c>
      <c r="C3669" s="6">
        <f>IF($C$10=2012,profiles!D3656,IF($C$10=2013,profiles!F3656,IF($C$10=2014,profiles!H3656,IF($C$10=2015,profiles!J3656,IF($C$10=2016,profiles!L3656)))))</f>
        <v>6.6819287451709833E-3</v>
      </c>
      <c r="D3669" s="11">
        <f t="shared" si="582"/>
        <v>1.3363857490341966</v>
      </c>
      <c r="E3669" s="11">
        <f t="shared" si="578"/>
        <v>0</v>
      </c>
      <c r="F3669" s="11">
        <f t="shared" si="579"/>
        <v>1.3363857490341966</v>
      </c>
      <c r="G3669" s="11">
        <f t="shared" si="580"/>
        <v>40.961614250965802</v>
      </c>
      <c r="H3669" s="12">
        <f t="shared" si="583"/>
        <v>0</v>
      </c>
      <c r="I3669" s="12">
        <f t="shared" si="577"/>
        <v>0</v>
      </c>
      <c r="J3669" s="12">
        <f t="shared" si="584"/>
        <v>0</v>
      </c>
      <c r="K3669" s="12">
        <f t="shared" si="585"/>
        <v>0</v>
      </c>
      <c r="L3669" s="12">
        <f t="shared" si="586"/>
        <v>40.961614250965802</v>
      </c>
      <c r="M3669" s="12">
        <f t="shared" si="581"/>
        <v>40.961614250965802</v>
      </c>
      <c r="N3669" s="13"/>
    </row>
    <row r="3670" spans="1:14" x14ac:dyDescent="0.2">
      <c r="A3670" s="10" t="s">
        <v>3652</v>
      </c>
      <c r="B3670" s="6">
        <f>IF($C$10=2012,profiles!C3657,IF($C$10=2013,profiles!E3657,IF($C$10=2014,profiles!G3657,IF($C$10=2015,profiles!I3657,IF($C$10=2016,profiles!K3657)))))</f>
        <v>46.024999999999999</v>
      </c>
      <c r="C3670" s="6">
        <f>IF($C$10=2012,profiles!D3657,IF($C$10=2013,profiles!F3657,IF($C$10=2014,profiles!H3657,IF($C$10=2015,profiles!J3657,IF($C$10=2016,profiles!L3657)))))</f>
        <v>9.6151094577192724E-3</v>
      </c>
      <c r="D3670" s="11">
        <f t="shared" si="582"/>
        <v>1.9230218915438544</v>
      </c>
      <c r="E3670" s="11">
        <f t="shared" si="578"/>
        <v>0</v>
      </c>
      <c r="F3670" s="11">
        <f t="shared" si="579"/>
        <v>1.9230218915438544</v>
      </c>
      <c r="G3670" s="11">
        <f t="shared" si="580"/>
        <v>44.101978108456144</v>
      </c>
      <c r="H3670" s="12">
        <f t="shared" si="583"/>
        <v>0</v>
      </c>
      <c r="I3670" s="12">
        <f t="shared" si="577"/>
        <v>0</v>
      </c>
      <c r="J3670" s="12">
        <f t="shared" si="584"/>
        <v>0</v>
      </c>
      <c r="K3670" s="12">
        <f t="shared" si="585"/>
        <v>0</v>
      </c>
      <c r="L3670" s="12">
        <f t="shared" si="586"/>
        <v>44.101978108456144</v>
      </c>
      <c r="M3670" s="12">
        <f t="shared" si="581"/>
        <v>44.101978108456144</v>
      </c>
      <c r="N3670" s="13"/>
    </row>
    <row r="3671" spans="1:14" x14ac:dyDescent="0.2">
      <c r="A3671" s="10" t="s">
        <v>3653</v>
      </c>
      <c r="B3671" s="6">
        <f>IF($C$10=2012,profiles!C3658,IF($C$10=2013,profiles!E3658,IF($C$10=2014,profiles!G3658,IF($C$10=2015,profiles!I3658,IF($C$10=2016,profiles!K3658)))))</f>
        <v>55.189</v>
      </c>
      <c r="C3671" s="6">
        <f>IF($C$10=2012,profiles!D3658,IF($C$10=2013,profiles!F3658,IF($C$10=2014,profiles!H3658,IF($C$10=2015,profiles!J3658,IF($C$10=2016,profiles!L3658)))))</f>
        <v>2.950350550865646E-2</v>
      </c>
      <c r="D3671" s="11">
        <f t="shared" si="582"/>
        <v>5.9007011017312916</v>
      </c>
      <c r="E3671" s="11">
        <f t="shared" si="578"/>
        <v>0</v>
      </c>
      <c r="F3671" s="11">
        <f t="shared" si="579"/>
        <v>5.9007011017312916</v>
      </c>
      <c r="G3671" s="11">
        <f t="shared" si="580"/>
        <v>49.288298898268707</v>
      </c>
      <c r="H3671" s="12">
        <f t="shared" si="583"/>
        <v>0</v>
      </c>
      <c r="I3671" s="12">
        <f t="shared" si="577"/>
        <v>0</v>
      </c>
      <c r="J3671" s="12">
        <f t="shared" si="584"/>
        <v>0</v>
      </c>
      <c r="K3671" s="12">
        <f t="shared" si="585"/>
        <v>0</v>
      </c>
      <c r="L3671" s="12">
        <f t="shared" si="586"/>
        <v>49.288298898268707</v>
      </c>
      <c r="M3671" s="12">
        <f t="shared" si="581"/>
        <v>49.288298898268707</v>
      </c>
      <c r="N3671" s="13"/>
    </row>
    <row r="3672" spans="1:14" x14ac:dyDescent="0.2">
      <c r="A3672" s="10" t="s">
        <v>3654</v>
      </c>
      <c r="B3672" s="6">
        <f>IF($C$10=2012,profiles!C3659,IF($C$10=2013,profiles!E3659,IF($C$10=2014,profiles!G3659,IF($C$10=2015,profiles!I3659,IF($C$10=2016,profiles!K3659)))))</f>
        <v>62.168999999999997</v>
      </c>
      <c r="C3672" s="6">
        <f>IF($C$10=2012,profiles!D3659,IF($C$10=2013,profiles!F3659,IF($C$10=2014,profiles!H3659,IF($C$10=2015,profiles!J3659,IF($C$10=2016,profiles!L3659)))))</f>
        <v>7.2528258692230646E-2</v>
      </c>
      <c r="D3672" s="11">
        <f t="shared" si="582"/>
        <v>14.505651738446129</v>
      </c>
      <c r="E3672" s="11">
        <f t="shared" si="578"/>
        <v>0</v>
      </c>
      <c r="F3672" s="11">
        <f t="shared" si="579"/>
        <v>14.505651738446129</v>
      </c>
      <c r="G3672" s="11">
        <f t="shared" si="580"/>
        <v>47.663348261553864</v>
      </c>
      <c r="H3672" s="12">
        <f t="shared" si="583"/>
        <v>0</v>
      </c>
      <c r="I3672" s="12">
        <f t="shared" si="577"/>
        <v>0</v>
      </c>
      <c r="J3672" s="12">
        <f t="shared" si="584"/>
        <v>0</v>
      </c>
      <c r="K3672" s="12">
        <f t="shared" si="585"/>
        <v>0</v>
      </c>
      <c r="L3672" s="12">
        <f t="shared" si="586"/>
        <v>47.663348261553864</v>
      </c>
      <c r="M3672" s="12">
        <f t="shared" si="581"/>
        <v>47.663348261553864</v>
      </c>
      <c r="N3672" s="13"/>
    </row>
    <row r="3673" spans="1:14" x14ac:dyDescent="0.2">
      <c r="A3673" s="10" t="s">
        <v>3655</v>
      </c>
      <c r="B3673" s="6">
        <f>IF($C$10=2012,profiles!C3660,IF($C$10=2013,profiles!E3660,IF($C$10=2014,profiles!G3660,IF($C$10=2015,profiles!I3660,IF($C$10=2016,profiles!K3660)))))</f>
        <v>65.903999999999996</v>
      </c>
      <c r="C3673" s="6">
        <f>IF($C$10=2012,profiles!D3660,IF($C$10=2013,profiles!F3660,IF($C$10=2014,profiles!H3660,IF($C$10=2015,profiles!J3660,IF($C$10=2016,profiles!L3660)))))</f>
        <v>0.13662898841035914</v>
      </c>
      <c r="D3673" s="11">
        <f t="shared" si="582"/>
        <v>27.32579768207183</v>
      </c>
      <c r="E3673" s="11">
        <f t="shared" si="578"/>
        <v>0</v>
      </c>
      <c r="F3673" s="11">
        <f t="shared" si="579"/>
        <v>27.32579768207183</v>
      </c>
      <c r="G3673" s="11">
        <f t="shared" si="580"/>
        <v>38.578202317928167</v>
      </c>
      <c r="H3673" s="12">
        <f t="shared" si="583"/>
        <v>0</v>
      </c>
      <c r="I3673" s="12">
        <f t="shared" si="577"/>
        <v>0</v>
      </c>
      <c r="J3673" s="12">
        <f t="shared" si="584"/>
        <v>0</v>
      </c>
      <c r="K3673" s="12">
        <f t="shared" si="585"/>
        <v>0</v>
      </c>
      <c r="L3673" s="12">
        <f t="shared" si="586"/>
        <v>38.578202317928167</v>
      </c>
      <c r="M3673" s="12">
        <f t="shared" si="581"/>
        <v>38.578202317928167</v>
      </c>
      <c r="N3673" s="13"/>
    </row>
    <row r="3674" spans="1:14" x14ac:dyDescent="0.2">
      <c r="A3674" s="10" t="s">
        <v>3656</v>
      </c>
      <c r="B3674" s="6">
        <f>IF($C$10=2012,profiles!C3661,IF($C$10=2013,profiles!E3661,IF($C$10=2014,profiles!G3661,IF($C$10=2015,profiles!I3661,IF($C$10=2016,profiles!K3661)))))</f>
        <v>66.930999999999997</v>
      </c>
      <c r="C3674" s="6">
        <f>IF($C$10=2012,profiles!D3661,IF($C$10=2013,profiles!F3661,IF($C$10=2014,profiles!H3661,IF($C$10=2015,profiles!J3661,IF($C$10=2016,profiles!L3661)))))</f>
        <v>0.20497925311203319</v>
      </c>
      <c r="D3674" s="11">
        <f t="shared" si="582"/>
        <v>40.995850622406635</v>
      </c>
      <c r="E3674" s="11">
        <f t="shared" si="578"/>
        <v>0</v>
      </c>
      <c r="F3674" s="11">
        <f t="shared" si="579"/>
        <v>40.995850622406635</v>
      </c>
      <c r="G3674" s="11">
        <f t="shared" si="580"/>
        <v>25.935149377593362</v>
      </c>
      <c r="H3674" s="12">
        <f t="shared" si="583"/>
        <v>0</v>
      </c>
      <c r="I3674" s="12">
        <f t="shared" si="577"/>
        <v>0</v>
      </c>
      <c r="J3674" s="12">
        <f t="shared" si="584"/>
        <v>0</v>
      </c>
      <c r="K3674" s="12">
        <f t="shared" si="585"/>
        <v>0</v>
      </c>
      <c r="L3674" s="12">
        <f t="shared" si="586"/>
        <v>25.935149377593362</v>
      </c>
      <c r="M3674" s="12">
        <f t="shared" si="581"/>
        <v>25.935149377593362</v>
      </c>
      <c r="N3674" s="13"/>
    </row>
    <row r="3675" spans="1:14" x14ac:dyDescent="0.2">
      <c r="A3675" s="10" t="s">
        <v>3657</v>
      </c>
      <c r="B3675" s="6">
        <f>IF($C$10=2012,profiles!C3662,IF($C$10=2013,profiles!E3662,IF($C$10=2014,profiles!G3662,IF($C$10=2015,profiles!I3662,IF($C$10=2016,profiles!K3662)))))</f>
        <v>68.53</v>
      </c>
      <c r="C3675" s="6">
        <f>IF($C$10=2012,profiles!D3662,IF($C$10=2013,profiles!F3662,IF($C$10=2014,profiles!H3662,IF($C$10=2015,profiles!J3662,IF($C$10=2016,profiles!L3662)))))</f>
        <v>0.2594648733724424</v>
      </c>
      <c r="D3675" s="11">
        <f t="shared" si="582"/>
        <v>51.892974674488478</v>
      </c>
      <c r="E3675" s="11">
        <f t="shared" si="578"/>
        <v>0</v>
      </c>
      <c r="F3675" s="11">
        <f t="shared" si="579"/>
        <v>51.892974674488478</v>
      </c>
      <c r="G3675" s="11">
        <f t="shared" si="580"/>
        <v>16.637025325511523</v>
      </c>
      <c r="H3675" s="12">
        <f t="shared" si="583"/>
        <v>0</v>
      </c>
      <c r="I3675" s="12">
        <f t="shared" si="577"/>
        <v>0</v>
      </c>
      <c r="J3675" s="12">
        <f t="shared" si="584"/>
        <v>0</v>
      </c>
      <c r="K3675" s="12">
        <f t="shared" si="585"/>
        <v>0</v>
      </c>
      <c r="L3675" s="12">
        <f t="shared" si="586"/>
        <v>16.637025325511523</v>
      </c>
      <c r="M3675" s="12">
        <f t="shared" si="581"/>
        <v>16.637025325511523</v>
      </c>
      <c r="N3675" s="13"/>
    </row>
    <row r="3676" spans="1:14" x14ac:dyDescent="0.2">
      <c r="A3676" s="10" t="s">
        <v>3658</v>
      </c>
      <c r="B3676" s="6">
        <f>IF($C$10=2012,profiles!C3663,IF($C$10=2013,profiles!E3663,IF($C$10=2014,profiles!G3663,IF($C$10=2015,profiles!I3663,IF($C$10=2016,profiles!K3663)))))</f>
        <v>69.91</v>
      </c>
      <c r="C3676" s="6">
        <f>IF($C$10=2012,profiles!D3663,IF($C$10=2013,profiles!F3663,IF($C$10=2014,profiles!H3663,IF($C$10=2015,profiles!J3663,IF($C$10=2016,profiles!L3663)))))</f>
        <v>0.28158534840463584</v>
      </c>
      <c r="D3676" s="11">
        <f t="shared" si="582"/>
        <v>56.317069680927169</v>
      </c>
      <c r="E3676" s="11">
        <f t="shared" si="578"/>
        <v>0</v>
      </c>
      <c r="F3676" s="11">
        <f t="shared" si="579"/>
        <v>56.317069680927169</v>
      </c>
      <c r="G3676" s="11">
        <f t="shared" si="580"/>
        <v>13.592930319072828</v>
      </c>
      <c r="H3676" s="12">
        <f t="shared" si="583"/>
        <v>0</v>
      </c>
      <c r="I3676" s="12">
        <f t="shared" si="577"/>
        <v>0</v>
      </c>
      <c r="J3676" s="12">
        <f t="shared" si="584"/>
        <v>0</v>
      </c>
      <c r="K3676" s="12">
        <f t="shared" si="585"/>
        <v>0</v>
      </c>
      <c r="L3676" s="12">
        <f t="shared" si="586"/>
        <v>13.592930319072828</v>
      </c>
      <c r="M3676" s="12">
        <f t="shared" si="581"/>
        <v>13.592930319072828</v>
      </c>
      <c r="N3676" s="13"/>
    </row>
    <row r="3677" spans="1:14" x14ac:dyDescent="0.2">
      <c r="A3677" s="10" t="s">
        <v>3659</v>
      </c>
      <c r="B3677" s="6">
        <f>IF($C$10=2012,profiles!C3664,IF($C$10=2013,profiles!E3664,IF($C$10=2014,profiles!G3664,IF($C$10=2015,profiles!I3664,IF($C$10=2016,profiles!K3664)))))</f>
        <v>69.41</v>
      </c>
      <c r="C3677" s="6">
        <f>IF($C$10=2012,profiles!D3664,IF($C$10=2013,profiles!F3664,IF($C$10=2014,profiles!H3664,IF($C$10=2015,profiles!J3664,IF($C$10=2016,profiles!L3664)))))</f>
        <v>0.27832307912433824</v>
      </c>
      <c r="D3677" s="11">
        <f t="shared" si="582"/>
        <v>55.664615824867646</v>
      </c>
      <c r="E3677" s="11">
        <f t="shared" si="578"/>
        <v>0</v>
      </c>
      <c r="F3677" s="11">
        <f t="shared" si="579"/>
        <v>55.664615824867646</v>
      </c>
      <c r="G3677" s="11">
        <f t="shared" si="580"/>
        <v>13.745384175132351</v>
      </c>
      <c r="H3677" s="12">
        <f t="shared" si="583"/>
        <v>0</v>
      </c>
      <c r="I3677" s="12">
        <f t="shared" si="577"/>
        <v>0</v>
      </c>
      <c r="J3677" s="12">
        <f t="shared" si="584"/>
        <v>0</v>
      </c>
      <c r="K3677" s="12">
        <f t="shared" si="585"/>
        <v>0</v>
      </c>
      <c r="L3677" s="12">
        <f t="shared" si="586"/>
        <v>13.745384175132351</v>
      </c>
      <c r="M3677" s="12">
        <f t="shared" si="581"/>
        <v>13.745384175132351</v>
      </c>
      <c r="N3677" s="13"/>
    </row>
    <row r="3678" spans="1:14" x14ac:dyDescent="0.2">
      <c r="A3678" s="10" t="s">
        <v>3660</v>
      </c>
      <c r="B3678" s="6">
        <f>IF($C$10=2012,profiles!C3665,IF($C$10=2013,profiles!E3665,IF($C$10=2014,profiles!G3665,IF($C$10=2015,profiles!I3665,IF($C$10=2016,profiles!K3665)))))</f>
        <v>68.813999999999993</v>
      </c>
      <c r="C3678" s="6">
        <f>IF($C$10=2012,profiles!D3665,IF($C$10=2013,profiles!F3665,IF($C$10=2014,profiles!H3665,IF($C$10=2015,profiles!J3665,IF($C$10=2016,profiles!L3665)))))</f>
        <v>0.26803548433252256</v>
      </c>
      <c r="D3678" s="11">
        <f t="shared" si="582"/>
        <v>53.607096866504513</v>
      </c>
      <c r="E3678" s="11">
        <f t="shared" si="578"/>
        <v>0</v>
      </c>
      <c r="F3678" s="11">
        <f t="shared" si="579"/>
        <v>53.607096866504513</v>
      </c>
      <c r="G3678" s="11">
        <f t="shared" si="580"/>
        <v>15.20690313349548</v>
      </c>
      <c r="H3678" s="12">
        <f t="shared" si="583"/>
        <v>0</v>
      </c>
      <c r="I3678" s="12">
        <f t="shared" si="577"/>
        <v>0</v>
      </c>
      <c r="J3678" s="12">
        <f t="shared" si="584"/>
        <v>0</v>
      </c>
      <c r="K3678" s="12">
        <f t="shared" si="585"/>
        <v>0</v>
      </c>
      <c r="L3678" s="12">
        <f t="shared" si="586"/>
        <v>15.20690313349548</v>
      </c>
      <c r="M3678" s="12">
        <f t="shared" si="581"/>
        <v>15.20690313349548</v>
      </c>
      <c r="N3678" s="13"/>
    </row>
    <row r="3679" spans="1:14" x14ac:dyDescent="0.2">
      <c r="A3679" s="10" t="s">
        <v>3661</v>
      </c>
      <c r="B3679" s="6">
        <f>IF($C$10=2012,profiles!C3666,IF($C$10=2013,profiles!E3666,IF($C$10=2014,profiles!G3666,IF($C$10=2015,profiles!I3666,IF($C$10=2016,profiles!K3666)))))</f>
        <v>67.462999999999994</v>
      </c>
      <c r="C3679" s="6">
        <f>IF($C$10=2012,profiles!D3666,IF($C$10=2013,profiles!F3666,IF($C$10=2014,profiles!H3666,IF($C$10=2015,profiles!J3666,IF($C$10=2016,profiles!L3666)))))</f>
        <v>0.25315495779081415</v>
      </c>
      <c r="D3679" s="11">
        <f t="shared" si="582"/>
        <v>50.630991558162833</v>
      </c>
      <c r="E3679" s="11">
        <f t="shared" si="578"/>
        <v>0</v>
      </c>
      <c r="F3679" s="11">
        <f t="shared" si="579"/>
        <v>50.630991558162833</v>
      </c>
      <c r="G3679" s="11">
        <f t="shared" si="580"/>
        <v>16.832008441837161</v>
      </c>
      <c r="H3679" s="12">
        <f t="shared" si="583"/>
        <v>0</v>
      </c>
      <c r="I3679" s="12">
        <f t="shared" si="577"/>
        <v>0</v>
      </c>
      <c r="J3679" s="12">
        <f t="shared" si="584"/>
        <v>0</v>
      </c>
      <c r="K3679" s="12">
        <f t="shared" si="585"/>
        <v>0</v>
      </c>
      <c r="L3679" s="12">
        <f t="shared" si="586"/>
        <v>16.832008441837161</v>
      </c>
      <c r="M3679" s="12">
        <f t="shared" si="581"/>
        <v>16.832008441837161</v>
      </c>
      <c r="N3679" s="13"/>
    </row>
    <row r="3680" spans="1:14" x14ac:dyDescent="0.2">
      <c r="A3680" s="10" t="s">
        <v>3662</v>
      </c>
      <c r="B3680" s="6">
        <f>IF($C$10=2012,profiles!C3667,IF($C$10=2013,profiles!E3667,IF($C$10=2014,profiles!G3667,IF($C$10=2015,profiles!I3667,IF($C$10=2016,profiles!K3667)))))</f>
        <v>66.039000000000001</v>
      </c>
      <c r="C3680" s="6">
        <f>IF($C$10=2012,profiles!D3667,IF($C$10=2013,profiles!F3667,IF($C$10=2014,profiles!H3667,IF($C$10=2015,profiles!J3667,IF($C$10=2016,profiles!L3667)))))</f>
        <v>0.22631277722134782</v>
      </c>
      <c r="D3680" s="11">
        <f t="shared" si="582"/>
        <v>45.262555444269566</v>
      </c>
      <c r="E3680" s="11">
        <f t="shared" si="578"/>
        <v>0</v>
      </c>
      <c r="F3680" s="11">
        <f t="shared" si="579"/>
        <v>45.262555444269566</v>
      </c>
      <c r="G3680" s="11">
        <f t="shared" si="580"/>
        <v>20.776444555730436</v>
      </c>
      <c r="H3680" s="12">
        <f t="shared" si="583"/>
        <v>0</v>
      </c>
      <c r="I3680" s="12">
        <f t="shared" si="577"/>
        <v>0</v>
      </c>
      <c r="J3680" s="12">
        <f t="shared" si="584"/>
        <v>0</v>
      </c>
      <c r="K3680" s="12">
        <f t="shared" si="585"/>
        <v>0</v>
      </c>
      <c r="L3680" s="12">
        <f t="shared" si="586"/>
        <v>20.776444555730436</v>
      </c>
      <c r="M3680" s="12">
        <f t="shared" si="581"/>
        <v>20.776444555730436</v>
      </c>
      <c r="N3680" s="13"/>
    </row>
    <row r="3681" spans="1:14" x14ac:dyDescent="0.2">
      <c r="A3681" s="10" t="s">
        <v>3663</v>
      </c>
      <c r="B3681" s="6">
        <f>IF($C$10=2012,profiles!C3668,IF($C$10=2013,profiles!E3668,IF($C$10=2014,profiles!G3668,IF($C$10=2015,profiles!I3668,IF($C$10=2016,profiles!K3668)))))</f>
        <v>64.305000000000007</v>
      </c>
      <c r="C3681" s="6">
        <f>IF($C$10=2012,profiles!D3668,IF($C$10=2013,profiles!F3668,IF($C$10=2014,profiles!H3668,IF($C$10=2015,profiles!J3668,IF($C$10=2016,profiles!L3668)))))</f>
        <v>0.19181571040206039</v>
      </c>
      <c r="D3681" s="11">
        <f t="shared" si="582"/>
        <v>38.363142080412075</v>
      </c>
      <c r="E3681" s="11">
        <f t="shared" si="578"/>
        <v>0</v>
      </c>
      <c r="F3681" s="11">
        <f t="shared" si="579"/>
        <v>38.363142080412075</v>
      </c>
      <c r="G3681" s="11">
        <f t="shared" si="580"/>
        <v>25.941857919587932</v>
      </c>
      <c r="H3681" s="12">
        <f t="shared" si="583"/>
        <v>0</v>
      </c>
      <c r="I3681" s="12">
        <f t="shared" si="577"/>
        <v>0</v>
      </c>
      <c r="J3681" s="12">
        <f t="shared" si="584"/>
        <v>0</v>
      </c>
      <c r="K3681" s="12">
        <f t="shared" si="585"/>
        <v>0</v>
      </c>
      <c r="L3681" s="12">
        <f t="shared" si="586"/>
        <v>25.941857919587932</v>
      </c>
      <c r="M3681" s="12">
        <f t="shared" si="581"/>
        <v>25.941857919587932</v>
      </c>
      <c r="N3681" s="13"/>
    </row>
    <row r="3682" spans="1:14" x14ac:dyDescent="0.2">
      <c r="A3682" s="10" t="s">
        <v>3664</v>
      </c>
      <c r="B3682" s="6">
        <f>IF($C$10=2012,profiles!C3669,IF($C$10=2013,profiles!E3669,IF($C$10=2014,profiles!G3669,IF($C$10=2015,profiles!I3669,IF($C$10=2016,profiles!K3669)))))</f>
        <v>63.765999999999998</v>
      </c>
      <c r="C3682" s="6">
        <f>IF($C$10=2012,profiles!D3669,IF($C$10=2013,profiles!F3669,IF($C$10=2014,profiles!H3669,IF($C$10=2015,profiles!J3669,IF($C$10=2016,profiles!L3669)))))</f>
        <v>0.14610101588210045</v>
      </c>
      <c r="D3682" s="11">
        <f t="shared" si="582"/>
        <v>29.220203176420089</v>
      </c>
      <c r="E3682" s="11">
        <f t="shared" si="578"/>
        <v>0</v>
      </c>
      <c r="F3682" s="11">
        <f t="shared" si="579"/>
        <v>29.220203176420089</v>
      </c>
      <c r="G3682" s="11">
        <f t="shared" si="580"/>
        <v>34.545796823579906</v>
      </c>
      <c r="H3682" s="12">
        <f t="shared" si="583"/>
        <v>0</v>
      </c>
      <c r="I3682" s="12">
        <f t="shared" si="577"/>
        <v>0</v>
      </c>
      <c r="J3682" s="12">
        <f t="shared" si="584"/>
        <v>0</v>
      </c>
      <c r="K3682" s="12">
        <f t="shared" si="585"/>
        <v>0</v>
      </c>
      <c r="L3682" s="12">
        <f t="shared" si="586"/>
        <v>34.545796823579906</v>
      </c>
      <c r="M3682" s="12">
        <f t="shared" si="581"/>
        <v>34.545796823579906</v>
      </c>
      <c r="N3682" s="13"/>
    </row>
    <row r="3683" spans="1:14" x14ac:dyDescent="0.2">
      <c r="A3683" s="10" t="s">
        <v>3665</v>
      </c>
      <c r="B3683" s="6">
        <f>IF($C$10=2012,profiles!C3670,IF($C$10=2013,profiles!E3670,IF($C$10=2014,profiles!G3670,IF($C$10=2015,profiles!I3670,IF($C$10=2016,profiles!K3670)))))</f>
        <v>63.414999999999999</v>
      </c>
      <c r="C3683" s="6">
        <f>IF($C$10=2012,profiles!D3670,IF($C$10=2013,profiles!F3670,IF($C$10=2014,profiles!H3670,IF($C$10=2015,profiles!J3670,IF($C$10=2016,profiles!L3670)))))</f>
        <v>9.9127199885534409E-2</v>
      </c>
      <c r="D3683" s="11">
        <f t="shared" si="582"/>
        <v>19.825439977106882</v>
      </c>
      <c r="E3683" s="11">
        <f t="shared" si="578"/>
        <v>0</v>
      </c>
      <c r="F3683" s="11">
        <f t="shared" si="579"/>
        <v>19.825439977106882</v>
      </c>
      <c r="G3683" s="11">
        <f t="shared" si="580"/>
        <v>43.589560022893117</v>
      </c>
      <c r="H3683" s="12">
        <f t="shared" si="583"/>
        <v>0</v>
      </c>
      <c r="I3683" s="12">
        <f t="shared" si="577"/>
        <v>0</v>
      </c>
      <c r="J3683" s="12">
        <f t="shared" si="584"/>
        <v>0</v>
      </c>
      <c r="K3683" s="12">
        <f t="shared" si="585"/>
        <v>0</v>
      </c>
      <c r="L3683" s="12">
        <f t="shared" si="586"/>
        <v>43.589560022893117</v>
      </c>
      <c r="M3683" s="12">
        <f t="shared" si="581"/>
        <v>43.589560022893117</v>
      </c>
      <c r="N3683" s="13"/>
    </row>
    <row r="3684" spans="1:14" x14ac:dyDescent="0.2">
      <c r="A3684" s="10" t="s">
        <v>3666</v>
      </c>
      <c r="B3684" s="6">
        <f>IF($C$10=2012,profiles!C3671,IF($C$10=2013,profiles!E3671,IF($C$10=2014,profiles!G3671,IF($C$10=2015,profiles!I3671,IF($C$10=2016,profiles!K3671)))))</f>
        <v>62.707000000000001</v>
      </c>
      <c r="C3684" s="6">
        <f>IF($C$10=2012,profiles!D3671,IF($C$10=2013,profiles!F3671,IF($C$10=2014,profiles!H3671,IF($C$10=2015,profiles!J3671,IF($C$10=2016,profiles!L3671)))))</f>
        <v>5.7075404206610385E-2</v>
      </c>
      <c r="D3684" s="11">
        <f t="shared" si="582"/>
        <v>11.415080841322077</v>
      </c>
      <c r="E3684" s="11">
        <f t="shared" si="578"/>
        <v>0</v>
      </c>
      <c r="F3684" s="11">
        <f t="shared" si="579"/>
        <v>11.415080841322077</v>
      </c>
      <c r="G3684" s="11">
        <f t="shared" si="580"/>
        <v>51.291919158677928</v>
      </c>
      <c r="H3684" s="12">
        <f t="shared" si="583"/>
        <v>0</v>
      </c>
      <c r="I3684" s="12">
        <f t="shared" si="577"/>
        <v>0</v>
      </c>
      <c r="J3684" s="12">
        <f t="shared" si="584"/>
        <v>0</v>
      </c>
      <c r="K3684" s="12">
        <f t="shared" si="585"/>
        <v>0</v>
      </c>
      <c r="L3684" s="12">
        <f t="shared" si="586"/>
        <v>51.291919158677928</v>
      </c>
      <c r="M3684" s="12">
        <f t="shared" si="581"/>
        <v>51.291919158677928</v>
      </c>
      <c r="N3684" s="13"/>
    </row>
    <row r="3685" spans="1:14" x14ac:dyDescent="0.2">
      <c r="A3685" s="10" t="s">
        <v>3667</v>
      </c>
      <c r="B3685" s="6">
        <f>IF($C$10=2012,profiles!C3672,IF($C$10=2013,profiles!E3672,IF($C$10=2014,profiles!G3672,IF($C$10=2015,profiles!I3672,IF($C$10=2016,profiles!K3672)))))</f>
        <v>60.277000000000001</v>
      </c>
      <c r="C3685" s="6">
        <f>IF($C$10=2012,profiles!D3672,IF($C$10=2013,profiles!F3672,IF($C$10=2014,profiles!H3672,IF($C$10=2015,profiles!J3672,IF($C$10=2016,profiles!L3672)))))</f>
        <v>2.4095006438689368E-2</v>
      </c>
      <c r="D3685" s="11">
        <f t="shared" si="582"/>
        <v>4.8190012877378736</v>
      </c>
      <c r="E3685" s="11">
        <f t="shared" si="578"/>
        <v>0</v>
      </c>
      <c r="F3685" s="11">
        <f t="shared" si="579"/>
        <v>4.8190012877378736</v>
      </c>
      <c r="G3685" s="11">
        <f t="shared" si="580"/>
        <v>55.457998712262125</v>
      </c>
      <c r="H3685" s="12">
        <f t="shared" si="583"/>
        <v>0</v>
      </c>
      <c r="I3685" s="12">
        <f t="shared" si="577"/>
        <v>0</v>
      </c>
      <c r="J3685" s="12">
        <f t="shared" si="584"/>
        <v>0</v>
      </c>
      <c r="K3685" s="12">
        <f t="shared" si="585"/>
        <v>0</v>
      </c>
      <c r="L3685" s="12">
        <f t="shared" si="586"/>
        <v>55.457998712262125</v>
      </c>
      <c r="M3685" s="12">
        <f t="shared" si="581"/>
        <v>55.457998712262125</v>
      </c>
      <c r="N3685" s="13"/>
    </row>
    <row r="3686" spans="1:14" x14ac:dyDescent="0.2">
      <c r="A3686" s="10" t="s">
        <v>3668</v>
      </c>
      <c r="B3686" s="6">
        <f>IF($C$10=2012,profiles!C3673,IF($C$10=2013,profiles!E3673,IF($C$10=2014,profiles!G3673,IF($C$10=2015,profiles!I3673,IF($C$10=2016,profiles!K3673)))))</f>
        <v>58.45</v>
      </c>
      <c r="C3686" s="6">
        <f>IF($C$10=2012,profiles!D3673,IF($C$10=2013,profiles!F3673,IF($C$10=2014,profiles!H3673,IF($C$10=2015,profiles!J3673,IF($C$10=2016,profiles!L3673)))))</f>
        <v>1.5052224924881957E-2</v>
      </c>
      <c r="D3686" s="11">
        <f t="shared" si="582"/>
        <v>3.0104449849763912</v>
      </c>
      <c r="E3686" s="11">
        <f t="shared" si="578"/>
        <v>0</v>
      </c>
      <c r="F3686" s="11">
        <f t="shared" si="579"/>
        <v>3.0104449849763912</v>
      </c>
      <c r="G3686" s="11">
        <f t="shared" si="580"/>
        <v>55.439555015023615</v>
      </c>
      <c r="H3686" s="12">
        <f t="shared" si="583"/>
        <v>0</v>
      </c>
      <c r="I3686" s="12">
        <f t="shared" si="577"/>
        <v>0</v>
      </c>
      <c r="J3686" s="12">
        <f t="shared" si="584"/>
        <v>0</v>
      </c>
      <c r="K3686" s="12">
        <f t="shared" si="585"/>
        <v>0</v>
      </c>
      <c r="L3686" s="12">
        <f t="shared" si="586"/>
        <v>55.439555015023615</v>
      </c>
      <c r="M3686" s="12">
        <f t="shared" si="581"/>
        <v>55.439555015023615</v>
      </c>
      <c r="N3686" s="13"/>
    </row>
    <row r="3687" spans="1:14" x14ac:dyDescent="0.2">
      <c r="A3687" s="10" t="s">
        <v>3669</v>
      </c>
      <c r="B3687" s="6">
        <f>IF($C$10=2012,profiles!C3674,IF($C$10=2013,profiles!E3674,IF($C$10=2014,profiles!G3674,IF($C$10=2015,profiles!I3674,IF($C$10=2016,profiles!K3674)))))</f>
        <v>56.332999999999998</v>
      </c>
      <c r="C3687" s="6">
        <f>IF($C$10=2012,profiles!D3674,IF($C$10=2013,profiles!F3674,IF($C$10=2014,profiles!H3674,IF($C$10=2015,profiles!J3674,IF($C$10=2016,profiles!L3674)))))</f>
        <v>1.6010874230934325E-2</v>
      </c>
      <c r="D3687" s="11">
        <f t="shared" si="582"/>
        <v>3.2021748461868649</v>
      </c>
      <c r="E3687" s="11">
        <f t="shared" si="578"/>
        <v>0</v>
      </c>
      <c r="F3687" s="11">
        <f t="shared" si="579"/>
        <v>3.2021748461868649</v>
      </c>
      <c r="G3687" s="11">
        <f t="shared" si="580"/>
        <v>53.130825153813134</v>
      </c>
      <c r="H3687" s="12">
        <f t="shared" si="583"/>
        <v>0</v>
      </c>
      <c r="I3687" s="12">
        <f t="shared" si="577"/>
        <v>0</v>
      </c>
      <c r="J3687" s="12">
        <f t="shared" si="584"/>
        <v>0</v>
      </c>
      <c r="K3687" s="12">
        <f t="shared" si="585"/>
        <v>0</v>
      </c>
      <c r="L3687" s="12">
        <f t="shared" si="586"/>
        <v>53.130825153813134</v>
      </c>
      <c r="M3687" s="12">
        <f t="shared" si="581"/>
        <v>53.130825153813134</v>
      </c>
      <c r="N3687" s="13"/>
    </row>
    <row r="3688" spans="1:14" x14ac:dyDescent="0.2">
      <c r="A3688" s="10" t="s">
        <v>3670</v>
      </c>
      <c r="B3688" s="6">
        <f>IF($C$10=2012,profiles!C3675,IF($C$10=2013,profiles!E3675,IF($C$10=2014,profiles!G3675,IF($C$10=2015,profiles!I3675,IF($C$10=2016,profiles!K3675)))))</f>
        <v>51.366999999999997</v>
      </c>
      <c r="C3688" s="6">
        <f>IF($C$10=2012,profiles!D3675,IF($C$10=2013,profiles!F3675,IF($C$10=2014,profiles!H3675,IF($C$10=2015,profiles!J3675,IF($C$10=2016,profiles!L3675)))))</f>
        <v>1.7055372728573472E-2</v>
      </c>
      <c r="D3688" s="11">
        <f t="shared" si="582"/>
        <v>3.4110745457146945</v>
      </c>
      <c r="E3688" s="11">
        <f t="shared" si="578"/>
        <v>0</v>
      </c>
      <c r="F3688" s="11">
        <f t="shared" si="579"/>
        <v>3.4110745457146945</v>
      </c>
      <c r="G3688" s="11">
        <f t="shared" si="580"/>
        <v>47.9559254542853</v>
      </c>
      <c r="H3688" s="12">
        <f t="shared" si="583"/>
        <v>0</v>
      </c>
      <c r="I3688" s="12">
        <f t="shared" si="577"/>
        <v>0</v>
      </c>
      <c r="J3688" s="12">
        <f t="shared" si="584"/>
        <v>0</v>
      </c>
      <c r="K3688" s="12">
        <f t="shared" si="585"/>
        <v>0</v>
      </c>
      <c r="L3688" s="12">
        <f t="shared" si="586"/>
        <v>47.9559254542853</v>
      </c>
      <c r="M3688" s="12">
        <f t="shared" si="581"/>
        <v>47.9559254542853</v>
      </c>
      <c r="N3688" s="13"/>
    </row>
    <row r="3689" spans="1:14" x14ac:dyDescent="0.2">
      <c r="A3689" s="10" t="s">
        <v>3671</v>
      </c>
      <c r="B3689" s="6">
        <f>IF($C$10=2012,profiles!C3676,IF($C$10=2013,profiles!E3676,IF($C$10=2014,profiles!G3676,IF($C$10=2015,profiles!I3676,IF($C$10=2016,profiles!K3676)))))</f>
        <v>47.591999999999999</v>
      </c>
      <c r="C3689" s="6">
        <f>IF($C$10=2012,profiles!D3676,IF($C$10=2013,profiles!F3676,IF($C$10=2014,profiles!H3676,IF($C$10=2015,profiles!J3676,IF($C$10=2016,profiles!L3676)))))</f>
        <v>1.5836003662165254E-2</v>
      </c>
      <c r="D3689" s="11">
        <f t="shared" si="582"/>
        <v>3.1672007324330509</v>
      </c>
      <c r="E3689" s="11">
        <f t="shared" si="578"/>
        <v>0</v>
      </c>
      <c r="F3689" s="11">
        <f t="shared" si="579"/>
        <v>3.1672007324330509</v>
      </c>
      <c r="G3689" s="11">
        <f t="shared" si="580"/>
        <v>44.424799267566947</v>
      </c>
      <c r="H3689" s="12">
        <f t="shared" si="583"/>
        <v>0</v>
      </c>
      <c r="I3689" s="12">
        <f t="shared" si="577"/>
        <v>0</v>
      </c>
      <c r="J3689" s="12">
        <f t="shared" si="584"/>
        <v>0</v>
      </c>
      <c r="K3689" s="12">
        <f t="shared" si="585"/>
        <v>0</v>
      </c>
      <c r="L3689" s="12">
        <f t="shared" si="586"/>
        <v>44.424799267566947</v>
      </c>
      <c r="M3689" s="12">
        <f t="shared" si="581"/>
        <v>44.424799267566947</v>
      </c>
      <c r="N3689" s="13"/>
    </row>
    <row r="3690" spans="1:14" x14ac:dyDescent="0.2">
      <c r="A3690" s="10" t="s">
        <v>3672</v>
      </c>
      <c r="B3690" s="6">
        <f>IF($C$10=2012,profiles!C3677,IF($C$10=2013,profiles!E3677,IF($C$10=2014,profiles!G3677,IF($C$10=2015,profiles!I3677,IF($C$10=2016,profiles!K3677)))))</f>
        <v>45.645000000000003</v>
      </c>
      <c r="C3690" s="6">
        <f>IF($C$10=2012,profiles!D3677,IF($C$10=2013,profiles!F3677,IF($C$10=2014,profiles!H3677,IF($C$10=2015,profiles!J3677,IF($C$10=2016,profiles!L3677)))))</f>
        <v>1.7109178301670865E-2</v>
      </c>
      <c r="D3690" s="11">
        <f t="shared" si="582"/>
        <v>3.4218356603341729</v>
      </c>
      <c r="E3690" s="11">
        <f t="shared" si="578"/>
        <v>0</v>
      </c>
      <c r="F3690" s="11">
        <f t="shared" si="579"/>
        <v>3.4218356603341729</v>
      </c>
      <c r="G3690" s="11">
        <f t="shared" si="580"/>
        <v>42.223164339665828</v>
      </c>
      <c r="H3690" s="12">
        <f t="shared" si="583"/>
        <v>0</v>
      </c>
      <c r="I3690" s="12">
        <f t="shared" si="577"/>
        <v>0</v>
      </c>
      <c r="J3690" s="12">
        <f t="shared" si="584"/>
        <v>0</v>
      </c>
      <c r="K3690" s="12">
        <f t="shared" si="585"/>
        <v>0</v>
      </c>
      <c r="L3690" s="12">
        <f t="shared" si="586"/>
        <v>42.223164339665828</v>
      </c>
      <c r="M3690" s="12">
        <f t="shared" si="581"/>
        <v>42.223164339665828</v>
      </c>
      <c r="N3690" s="13"/>
    </row>
    <row r="3691" spans="1:14" x14ac:dyDescent="0.2">
      <c r="A3691" s="10" t="s">
        <v>3673</v>
      </c>
      <c r="B3691" s="6">
        <f>IF($C$10=2012,profiles!C3678,IF($C$10=2013,profiles!E3678,IF($C$10=2014,profiles!G3678,IF($C$10=2015,profiles!I3678,IF($C$10=2016,profiles!K3678)))))</f>
        <v>44.802999999999997</v>
      </c>
      <c r="C3691" s="6">
        <f>IF($C$10=2012,profiles!D3678,IF($C$10=2013,profiles!F3678,IF($C$10=2014,profiles!H3678,IF($C$10=2015,profiles!J3678,IF($C$10=2016,profiles!L3678)))))</f>
        <v>1.4248111696040284E-2</v>
      </c>
      <c r="D3691" s="11">
        <f t="shared" si="582"/>
        <v>2.8496223392080569</v>
      </c>
      <c r="E3691" s="11">
        <f t="shared" si="578"/>
        <v>0</v>
      </c>
      <c r="F3691" s="11">
        <f t="shared" si="579"/>
        <v>2.8496223392080569</v>
      </c>
      <c r="G3691" s="11">
        <f t="shared" si="580"/>
        <v>41.953377660791944</v>
      </c>
      <c r="H3691" s="12">
        <f t="shared" si="583"/>
        <v>0</v>
      </c>
      <c r="I3691" s="12">
        <f t="shared" si="577"/>
        <v>0</v>
      </c>
      <c r="J3691" s="12">
        <f t="shared" si="584"/>
        <v>0</v>
      </c>
      <c r="K3691" s="12">
        <f t="shared" si="585"/>
        <v>0</v>
      </c>
      <c r="L3691" s="12">
        <f t="shared" si="586"/>
        <v>41.953377660791944</v>
      </c>
      <c r="M3691" s="12">
        <f t="shared" si="581"/>
        <v>41.953377660791944</v>
      </c>
      <c r="N3691" s="13"/>
    </row>
    <row r="3692" spans="1:14" x14ac:dyDescent="0.2">
      <c r="A3692" s="10" t="s">
        <v>3674</v>
      </c>
      <c r="B3692" s="6">
        <f>IF($C$10=2012,profiles!C3679,IF($C$10=2013,profiles!E3679,IF($C$10=2014,profiles!G3679,IF($C$10=2015,profiles!I3679,IF($C$10=2016,profiles!K3679)))))</f>
        <v>45.042000000000002</v>
      </c>
      <c r="C3692" s="6">
        <f>IF($C$10=2012,profiles!D3679,IF($C$10=2013,profiles!F3679,IF($C$10=2014,profiles!H3679,IF($C$10=2015,profiles!J3679,IF($C$10=2016,profiles!L3679)))))</f>
        <v>1.08720531013962E-2</v>
      </c>
      <c r="D3692" s="11">
        <f t="shared" si="582"/>
        <v>2.1744106202792399</v>
      </c>
      <c r="E3692" s="11">
        <f t="shared" si="578"/>
        <v>0</v>
      </c>
      <c r="F3692" s="11">
        <f t="shared" si="579"/>
        <v>2.1744106202792399</v>
      </c>
      <c r="G3692" s="11">
        <f t="shared" si="580"/>
        <v>42.867589379720762</v>
      </c>
      <c r="H3692" s="12">
        <f t="shared" si="583"/>
        <v>0</v>
      </c>
      <c r="I3692" s="12">
        <f t="shared" si="577"/>
        <v>0</v>
      </c>
      <c r="J3692" s="12">
        <f t="shared" si="584"/>
        <v>0</v>
      </c>
      <c r="K3692" s="12">
        <f t="shared" si="585"/>
        <v>0</v>
      </c>
      <c r="L3692" s="12">
        <f t="shared" si="586"/>
        <v>42.867589379720762</v>
      </c>
      <c r="M3692" s="12">
        <f t="shared" si="581"/>
        <v>42.867589379720762</v>
      </c>
      <c r="N3692" s="13"/>
    </row>
    <row r="3693" spans="1:14" x14ac:dyDescent="0.2">
      <c r="A3693" s="10" t="s">
        <v>3675</v>
      </c>
      <c r="B3693" s="6">
        <f>IF($C$10=2012,profiles!C3680,IF($C$10=2013,profiles!E3680,IF($C$10=2014,profiles!G3680,IF($C$10=2015,profiles!I3680,IF($C$10=2016,profiles!K3680)))))</f>
        <v>46.182000000000002</v>
      </c>
      <c r="C3693" s="6">
        <f>IF($C$10=2012,profiles!D3680,IF($C$10=2013,profiles!F3680,IF($C$10=2014,profiles!H3680,IF($C$10=2015,profiles!J3680,IF($C$10=2016,profiles!L3680)))))</f>
        <v>8.5688944838635851E-3</v>
      </c>
      <c r="D3693" s="11">
        <f t="shared" si="582"/>
        <v>1.713778896772717</v>
      </c>
      <c r="E3693" s="11">
        <f t="shared" si="578"/>
        <v>0</v>
      </c>
      <c r="F3693" s="11">
        <f t="shared" si="579"/>
        <v>1.713778896772717</v>
      </c>
      <c r="G3693" s="11">
        <f t="shared" si="580"/>
        <v>44.468221103227286</v>
      </c>
      <c r="H3693" s="12">
        <f t="shared" si="583"/>
        <v>0</v>
      </c>
      <c r="I3693" s="12">
        <f t="shared" si="577"/>
        <v>0</v>
      </c>
      <c r="J3693" s="12">
        <f t="shared" si="584"/>
        <v>0</v>
      </c>
      <c r="K3693" s="12">
        <f t="shared" si="585"/>
        <v>0</v>
      </c>
      <c r="L3693" s="12">
        <f t="shared" si="586"/>
        <v>44.468221103227286</v>
      </c>
      <c r="M3693" s="12">
        <f t="shared" si="581"/>
        <v>44.468221103227286</v>
      </c>
      <c r="N3693" s="13"/>
    </row>
    <row r="3694" spans="1:14" x14ac:dyDescent="0.2">
      <c r="A3694" s="10" t="s">
        <v>3676</v>
      </c>
      <c r="B3694" s="6">
        <f>IF($C$10=2012,profiles!C3681,IF($C$10=2013,profiles!E3681,IF($C$10=2014,profiles!G3681,IF($C$10=2015,profiles!I3681,IF($C$10=2016,profiles!K3681)))))</f>
        <v>48.975000000000001</v>
      </c>
      <c r="C3694" s="6">
        <f>IF($C$10=2012,profiles!D3681,IF($C$10=2013,profiles!F3681,IF($C$10=2014,profiles!H3681,IF($C$10=2015,profiles!J3681,IF($C$10=2016,profiles!L3681)))))</f>
        <v>9.2412451361867706E-3</v>
      </c>
      <c r="D3694" s="11">
        <f t="shared" si="582"/>
        <v>1.8482490272373542</v>
      </c>
      <c r="E3694" s="11">
        <f t="shared" si="578"/>
        <v>0</v>
      </c>
      <c r="F3694" s="11">
        <f t="shared" si="579"/>
        <v>1.8482490272373542</v>
      </c>
      <c r="G3694" s="11">
        <f t="shared" si="580"/>
        <v>47.12675097276265</v>
      </c>
      <c r="H3694" s="12">
        <f t="shared" si="583"/>
        <v>0</v>
      </c>
      <c r="I3694" s="12">
        <f t="shared" si="577"/>
        <v>0</v>
      </c>
      <c r="J3694" s="12">
        <f t="shared" si="584"/>
        <v>0</v>
      </c>
      <c r="K3694" s="12">
        <f t="shared" si="585"/>
        <v>0</v>
      </c>
      <c r="L3694" s="12">
        <f t="shared" si="586"/>
        <v>47.12675097276265</v>
      </c>
      <c r="M3694" s="12">
        <f t="shared" si="581"/>
        <v>47.12675097276265</v>
      </c>
      <c r="N3694" s="13"/>
    </row>
    <row r="3695" spans="1:14" x14ac:dyDescent="0.2">
      <c r="A3695" s="10" t="s">
        <v>3677</v>
      </c>
      <c r="B3695" s="6">
        <f>IF($C$10=2012,profiles!C3682,IF($C$10=2013,profiles!E3682,IF($C$10=2014,profiles!G3682,IF($C$10=2015,profiles!I3682,IF($C$10=2016,profiles!K3682)))))</f>
        <v>57.073</v>
      </c>
      <c r="C3695" s="6">
        <f>IF($C$10=2012,profiles!D3682,IF($C$10=2013,profiles!F3682,IF($C$10=2014,profiles!H3682,IF($C$10=2015,profiles!J3682,IF($C$10=2016,profiles!L3682)))))</f>
        <v>2.8367475394827191E-2</v>
      </c>
      <c r="D3695" s="11">
        <f t="shared" si="582"/>
        <v>5.6734950789654386</v>
      </c>
      <c r="E3695" s="11">
        <f t="shared" si="578"/>
        <v>0</v>
      </c>
      <c r="F3695" s="11">
        <f t="shared" si="579"/>
        <v>5.6734950789654386</v>
      </c>
      <c r="G3695" s="11">
        <f t="shared" si="580"/>
        <v>51.399504921034563</v>
      </c>
      <c r="H3695" s="12">
        <f t="shared" si="583"/>
        <v>0</v>
      </c>
      <c r="I3695" s="12">
        <f t="shared" si="577"/>
        <v>0</v>
      </c>
      <c r="J3695" s="12">
        <f t="shared" si="584"/>
        <v>0</v>
      </c>
      <c r="K3695" s="12">
        <f t="shared" si="585"/>
        <v>0</v>
      </c>
      <c r="L3695" s="12">
        <f t="shared" si="586"/>
        <v>51.399504921034563</v>
      </c>
      <c r="M3695" s="12">
        <f t="shared" si="581"/>
        <v>51.399504921034563</v>
      </c>
      <c r="N3695" s="13"/>
    </row>
    <row r="3696" spans="1:14" x14ac:dyDescent="0.2">
      <c r="A3696" s="10" t="s">
        <v>3678</v>
      </c>
      <c r="B3696" s="6">
        <f>IF($C$10=2012,profiles!C3683,IF($C$10=2013,profiles!E3683,IF($C$10=2014,profiles!G3683,IF($C$10=2015,profiles!I3683,IF($C$10=2016,profiles!K3683)))))</f>
        <v>63.448</v>
      </c>
      <c r="C3696" s="6">
        <f>IF($C$10=2012,profiles!D3683,IF($C$10=2013,profiles!F3683,IF($C$10=2014,profiles!H3683,IF($C$10=2015,profiles!J3683,IF($C$10=2016,profiles!L3683)))))</f>
        <v>7.0553902494850079E-2</v>
      </c>
      <c r="D3696" s="11">
        <f t="shared" si="582"/>
        <v>14.110780498970016</v>
      </c>
      <c r="E3696" s="11">
        <f t="shared" si="578"/>
        <v>0</v>
      </c>
      <c r="F3696" s="11">
        <f t="shared" si="579"/>
        <v>14.110780498970016</v>
      </c>
      <c r="G3696" s="11">
        <f t="shared" si="580"/>
        <v>49.337219501029985</v>
      </c>
      <c r="H3696" s="12">
        <f t="shared" si="583"/>
        <v>0</v>
      </c>
      <c r="I3696" s="12">
        <f t="shared" si="577"/>
        <v>0</v>
      </c>
      <c r="J3696" s="12">
        <f t="shared" si="584"/>
        <v>0</v>
      </c>
      <c r="K3696" s="12">
        <f t="shared" si="585"/>
        <v>0</v>
      </c>
      <c r="L3696" s="12">
        <f t="shared" si="586"/>
        <v>49.337219501029985</v>
      </c>
      <c r="M3696" s="12">
        <f t="shared" si="581"/>
        <v>49.337219501029985</v>
      </c>
      <c r="N3696" s="13"/>
    </row>
    <row r="3697" spans="1:14" x14ac:dyDescent="0.2">
      <c r="A3697" s="10" t="s">
        <v>3679</v>
      </c>
      <c r="B3697" s="6">
        <f>IF($C$10=2012,profiles!C3684,IF($C$10=2013,profiles!E3684,IF($C$10=2014,profiles!G3684,IF($C$10=2015,profiles!I3684,IF($C$10=2016,profiles!K3684)))))</f>
        <v>66.756</v>
      </c>
      <c r="C3697" s="6">
        <f>IF($C$10=2012,profiles!D3684,IF($C$10=2013,profiles!F3684,IF($C$10=2014,profiles!H3684,IF($C$10=2015,profiles!J3684,IF($C$10=2016,profiles!L3684)))))</f>
        <v>0.13029297322041658</v>
      </c>
      <c r="D3697" s="11">
        <f t="shared" si="582"/>
        <v>26.058594644083318</v>
      </c>
      <c r="E3697" s="11">
        <f t="shared" si="578"/>
        <v>0</v>
      </c>
      <c r="F3697" s="11">
        <f t="shared" si="579"/>
        <v>26.058594644083318</v>
      </c>
      <c r="G3697" s="11">
        <f t="shared" si="580"/>
        <v>40.697405355916686</v>
      </c>
      <c r="H3697" s="12">
        <f t="shared" si="583"/>
        <v>0</v>
      </c>
      <c r="I3697" s="12">
        <f t="shared" si="577"/>
        <v>0</v>
      </c>
      <c r="J3697" s="12">
        <f t="shared" si="584"/>
        <v>0</v>
      </c>
      <c r="K3697" s="12">
        <f t="shared" si="585"/>
        <v>0</v>
      </c>
      <c r="L3697" s="12">
        <f t="shared" si="586"/>
        <v>40.697405355916686</v>
      </c>
      <c r="M3697" s="12">
        <f t="shared" si="581"/>
        <v>40.697405355916686</v>
      </c>
      <c r="N3697" s="13"/>
    </row>
    <row r="3698" spans="1:14" x14ac:dyDescent="0.2">
      <c r="A3698" s="10" t="s">
        <v>3680</v>
      </c>
      <c r="B3698" s="6">
        <f>IF($C$10=2012,profiles!C3685,IF($C$10=2013,profiles!E3685,IF($C$10=2014,profiles!G3685,IF($C$10=2015,profiles!I3685,IF($C$10=2016,profiles!K3685)))))</f>
        <v>67.754000000000005</v>
      </c>
      <c r="C3698" s="6">
        <f>IF($C$10=2012,profiles!D3685,IF($C$10=2013,profiles!F3685,IF($C$10=2014,profiles!H3685,IF($C$10=2015,profiles!J3685,IF($C$10=2016,profiles!L3685)))))</f>
        <v>0.19651235980773632</v>
      </c>
      <c r="D3698" s="11">
        <f t="shared" si="582"/>
        <v>39.302471961547262</v>
      </c>
      <c r="E3698" s="11">
        <f t="shared" si="578"/>
        <v>0</v>
      </c>
      <c r="F3698" s="11">
        <f t="shared" si="579"/>
        <v>39.302471961547262</v>
      </c>
      <c r="G3698" s="11">
        <f t="shared" si="580"/>
        <v>28.451528038452743</v>
      </c>
      <c r="H3698" s="12">
        <f t="shared" si="583"/>
        <v>0</v>
      </c>
      <c r="I3698" s="12">
        <f t="shared" si="577"/>
        <v>0</v>
      </c>
      <c r="J3698" s="12">
        <f t="shared" si="584"/>
        <v>0</v>
      </c>
      <c r="K3698" s="12">
        <f t="shared" si="585"/>
        <v>0</v>
      </c>
      <c r="L3698" s="12">
        <f t="shared" si="586"/>
        <v>28.451528038452743</v>
      </c>
      <c r="M3698" s="12">
        <f t="shared" si="581"/>
        <v>28.451528038452743</v>
      </c>
      <c r="N3698" s="13"/>
    </row>
    <row r="3699" spans="1:14" x14ac:dyDescent="0.2">
      <c r="A3699" s="10" t="s">
        <v>3681</v>
      </c>
      <c r="B3699" s="6">
        <f>IF($C$10=2012,profiles!C3686,IF($C$10=2013,profiles!E3686,IF($C$10=2014,profiles!G3686,IF($C$10=2015,profiles!I3686,IF($C$10=2016,profiles!K3686)))))</f>
        <v>69.102999999999994</v>
      </c>
      <c r="C3699" s="6">
        <f>IF($C$10=2012,profiles!D3686,IF($C$10=2013,profiles!F3686,IF($C$10=2014,profiles!H3686,IF($C$10=2015,profiles!J3686,IF($C$10=2016,profiles!L3686)))))</f>
        <v>0.25064373998626688</v>
      </c>
      <c r="D3699" s="11">
        <f t="shared" si="582"/>
        <v>50.128747997253377</v>
      </c>
      <c r="E3699" s="11">
        <f t="shared" si="578"/>
        <v>0</v>
      </c>
      <c r="F3699" s="11">
        <f t="shared" si="579"/>
        <v>50.128747997253377</v>
      </c>
      <c r="G3699" s="11">
        <f t="shared" si="580"/>
        <v>18.974252002746617</v>
      </c>
      <c r="H3699" s="12">
        <f t="shared" si="583"/>
        <v>0</v>
      </c>
      <c r="I3699" s="12">
        <f t="shared" si="577"/>
        <v>0</v>
      </c>
      <c r="J3699" s="12">
        <f t="shared" si="584"/>
        <v>0</v>
      </c>
      <c r="K3699" s="12">
        <f t="shared" si="585"/>
        <v>0</v>
      </c>
      <c r="L3699" s="12">
        <f t="shared" si="586"/>
        <v>18.974252002746617</v>
      </c>
      <c r="M3699" s="12">
        <f t="shared" si="581"/>
        <v>18.974252002746617</v>
      </c>
      <c r="N3699" s="13"/>
    </row>
    <row r="3700" spans="1:14" x14ac:dyDescent="0.2">
      <c r="A3700" s="10" t="s">
        <v>3682</v>
      </c>
      <c r="B3700" s="6">
        <f>IF($C$10=2012,profiles!C3687,IF($C$10=2013,profiles!E3687,IF($C$10=2014,profiles!G3687,IF($C$10=2015,profiles!I3687,IF($C$10=2016,profiles!K3687)))))</f>
        <v>70.495000000000005</v>
      </c>
      <c r="C3700" s="6">
        <f>IF($C$10=2012,profiles!D3687,IF($C$10=2013,profiles!F3687,IF($C$10=2014,profiles!H3687,IF($C$10=2015,profiles!J3687,IF($C$10=2016,profiles!L3687)))))</f>
        <v>0.27364671549553676</v>
      </c>
      <c r="D3700" s="11">
        <f t="shared" si="582"/>
        <v>54.729343099107354</v>
      </c>
      <c r="E3700" s="11">
        <f t="shared" si="578"/>
        <v>0</v>
      </c>
      <c r="F3700" s="11">
        <f t="shared" si="579"/>
        <v>54.729343099107354</v>
      </c>
      <c r="G3700" s="11">
        <f t="shared" si="580"/>
        <v>15.765656900892651</v>
      </c>
      <c r="H3700" s="12">
        <f t="shared" si="583"/>
        <v>0</v>
      </c>
      <c r="I3700" s="12">
        <f t="shared" si="577"/>
        <v>0</v>
      </c>
      <c r="J3700" s="12">
        <f t="shared" si="584"/>
        <v>0</v>
      </c>
      <c r="K3700" s="12">
        <f t="shared" si="585"/>
        <v>0</v>
      </c>
      <c r="L3700" s="12">
        <f t="shared" si="586"/>
        <v>15.765656900892651</v>
      </c>
      <c r="M3700" s="12">
        <f t="shared" si="581"/>
        <v>15.765656900892651</v>
      </c>
      <c r="N3700" s="13"/>
    </row>
    <row r="3701" spans="1:14" x14ac:dyDescent="0.2">
      <c r="A3701" s="10" t="s">
        <v>3683</v>
      </c>
      <c r="B3701" s="6">
        <f>IF($C$10=2012,profiles!C3688,IF($C$10=2013,profiles!E3688,IF($C$10=2014,profiles!G3688,IF($C$10=2015,profiles!I3688,IF($C$10=2016,profiles!K3688)))))</f>
        <v>69.843000000000004</v>
      </c>
      <c r="C3701" s="6">
        <f>IF($C$10=2012,profiles!D3688,IF($C$10=2013,profiles!F3688,IF($C$10=2014,profiles!H3688,IF($C$10=2015,profiles!J3688,IF($C$10=2016,profiles!L3688)))))</f>
        <v>0.27562085145342186</v>
      </c>
      <c r="D3701" s="11">
        <f t="shared" si="582"/>
        <v>55.124170290684368</v>
      </c>
      <c r="E3701" s="11">
        <f t="shared" si="578"/>
        <v>0</v>
      </c>
      <c r="F3701" s="11">
        <f t="shared" si="579"/>
        <v>55.124170290684368</v>
      </c>
      <c r="G3701" s="11">
        <f t="shared" si="580"/>
        <v>14.718829709315635</v>
      </c>
      <c r="H3701" s="12">
        <f t="shared" si="583"/>
        <v>0</v>
      </c>
      <c r="I3701" s="12">
        <f t="shared" si="577"/>
        <v>0</v>
      </c>
      <c r="J3701" s="12">
        <f t="shared" si="584"/>
        <v>0</v>
      </c>
      <c r="K3701" s="12">
        <f t="shared" si="585"/>
        <v>0</v>
      </c>
      <c r="L3701" s="12">
        <f t="shared" si="586"/>
        <v>14.718829709315635</v>
      </c>
      <c r="M3701" s="12">
        <f t="shared" si="581"/>
        <v>14.718829709315635</v>
      </c>
      <c r="N3701" s="13"/>
    </row>
    <row r="3702" spans="1:14" x14ac:dyDescent="0.2">
      <c r="A3702" s="10" t="s">
        <v>3684</v>
      </c>
      <c r="B3702" s="6">
        <f>IF($C$10=2012,profiles!C3689,IF($C$10=2013,profiles!E3689,IF($C$10=2014,profiles!G3689,IF($C$10=2015,profiles!I3689,IF($C$10=2016,profiles!K3689)))))</f>
        <v>69.260000000000005</v>
      </c>
      <c r="C3702" s="6">
        <f>IF($C$10=2012,profiles!D3689,IF($C$10=2013,profiles!F3689,IF($C$10=2014,profiles!H3689,IF($C$10=2015,profiles!J3689,IF($C$10=2016,profiles!L3689)))))</f>
        <v>0.26141565575646603</v>
      </c>
      <c r="D3702" s="11">
        <f t="shared" si="582"/>
        <v>52.283131151293205</v>
      </c>
      <c r="E3702" s="11">
        <f t="shared" si="578"/>
        <v>0</v>
      </c>
      <c r="F3702" s="11">
        <f t="shared" si="579"/>
        <v>52.283131151293205</v>
      </c>
      <c r="G3702" s="11">
        <f t="shared" si="580"/>
        <v>16.9768688487068</v>
      </c>
      <c r="H3702" s="12">
        <f t="shared" si="583"/>
        <v>0</v>
      </c>
      <c r="I3702" s="12">
        <f t="shared" si="577"/>
        <v>0</v>
      </c>
      <c r="J3702" s="12">
        <f t="shared" si="584"/>
        <v>0</v>
      </c>
      <c r="K3702" s="12">
        <f t="shared" si="585"/>
        <v>0</v>
      </c>
      <c r="L3702" s="12">
        <f t="shared" si="586"/>
        <v>16.9768688487068</v>
      </c>
      <c r="M3702" s="12">
        <f t="shared" si="581"/>
        <v>16.9768688487068</v>
      </c>
      <c r="N3702" s="13"/>
    </row>
    <row r="3703" spans="1:14" x14ac:dyDescent="0.2">
      <c r="A3703" s="10" t="s">
        <v>3685</v>
      </c>
      <c r="B3703" s="6">
        <f>IF($C$10=2012,profiles!C3690,IF($C$10=2013,profiles!E3690,IF($C$10=2014,profiles!G3690,IF($C$10=2015,profiles!I3690,IF($C$10=2016,profiles!K3690)))))</f>
        <v>67.837000000000003</v>
      </c>
      <c r="C3703" s="6">
        <f>IF($C$10=2012,profiles!D3690,IF($C$10=2013,profiles!F3690,IF($C$10=2014,profiles!H3690,IF($C$10=2015,profiles!J3690,IF($C$10=2016,profiles!L3690)))))</f>
        <v>0.24155985351338979</v>
      </c>
      <c r="D3703" s="11">
        <f t="shared" si="582"/>
        <v>48.311970702677961</v>
      </c>
      <c r="E3703" s="11">
        <f t="shared" si="578"/>
        <v>0</v>
      </c>
      <c r="F3703" s="11">
        <f t="shared" si="579"/>
        <v>48.311970702677961</v>
      </c>
      <c r="G3703" s="11">
        <f t="shared" si="580"/>
        <v>19.525029297322043</v>
      </c>
      <c r="H3703" s="12">
        <f t="shared" si="583"/>
        <v>0</v>
      </c>
      <c r="I3703" s="12">
        <f t="shared" si="577"/>
        <v>0</v>
      </c>
      <c r="J3703" s="12">
        <f t="shared" si="584"/>
        <v>0</v>
      </c>
      <c r="K3703" s="12">
        <f t="shared" si="585"/>
        <v>0</v>
      </c>
      <c r="L3703" s="12">
        <f t="shared" si="586"/>
        <v>19.525029297322043</v>
      </c>
      <c r="M3703" s="12">
        <f t="shared" si="581"/>
        <v>19.525029297322043</v>
      </c>
      <c r="N3703" s="13"/>
    </row>
    <row r="3704" spans="1:14" x14ac:dyDescent="0.2">
      <c r="A3704" s="10" t="s">
        <v>3686</v>
      </c>
      <c r="B3704" s="6">
        <f>IF($C$10=2012,profiles!C3691,IF($C$10=2013,profiles!E3691,IF($C$10=2014,profiles!G3691,IF($C$10=2015,profiles!I3691,IF($C$10=2016,profiles!K3691)))))</f>
        <v>66.686999999999998</v>
      </c>
      <c r="C3704" s="6">
        <f>IF($C$10=2012,profiles!D3691,IF($C$10=2013,profiles!F3691,IF($C$10=2014,profiles!H3691,IF($C$10=2015,profiles!J3691,IF($C$10=2016,profiles!L3691)))))</f>
        <v>0.21525234607461663</v>
      </c>
      <c r="D3704" s="11">
        <f t="shared" si="582"/>
        <v>43.050469214923325</v>
      </c>
      <c r="E3704" s="11">
        <f t="shared" si="578"/>
        <v>0</v>
      </c>
      <c r="F3704" s="11">
        <f t="shared" si="579"/>
        <v>43.050469214923325</v>
      </c>
      <c r="G3704" s="11">
        <f t="shared" si="580"/>
        <v>23.636530785076673</v>
      </c>
      <c r="H3704" s="12">
        <f t="shared" si="583"/>
        <v>0</v>
      </c>
      <c r="I3704" s="12">
        <f t="shared" si="577"/>
        <v>0</v>
      </c>
      <c r="J3704" s="12">
        <f t="shared" si="584"/>
        <v>0</v>
      </c>
      <c r="K3704" s="12">
        <f t="shared" si="585"/>
        <v>0</v>
      </c>
      <c r="L3704" s="12">
        <f t="shared" si="586"/>
        <v>23.636530785076673</v>
      </c>
      <c r="M3704" s="12">
        <f t="shared" si="581"/>
        <v>23.636530785076673</v>
      </c>
      <c r="N3704" s="13"/>
    </row>
    <row r="3705" spans="1:14" x14ac:dyDescent="0.2">
      <c r="A3705" s="10" t="s">
        <v>3687</v>
      </c>
      <c r="B3705" s="6">
        <f>IF($C$10=2012,profiles!C3692,IF($C$10=2013,profiles!E3692,IF($C$10=2014,profiles!G3692,IF($C$10=2015,profiles!I3692,IF($C$10=2016,profiles!K3692)))))</f>
        <v>65.245999999999995</v>
      </c>
      <c r="C3705" s="6">
        <f>IF($C$10=2012,profiles!D3692,IF($C$10=2013,profiles!F3692,IF($C$10=2014,profiles!H3692,IF($C$10=2015,profiles!J3692,IF($C$10=2016,profiles!L3692)))))</f>
        <v>0.18655584802014191</v>
      </c>
      <c r="D3705" s="11">
        <f t="shared" si="582"/>
        <v>37.311169604028379</v>
      </c>
      <c r="E3705" s="11">
        <f t="shared" si="578"/>
        <v>0</v>
      </c>
      <c r="F3705" s="11">
        <f t="shared" si="579"/>
        <v>37.311169604028379</v>
      </c>
      <c r="G3705" s="11">
        <f t="shared" si="580"/>
        <v>27.934830395971616</v>
      </c>
      <c r="H3705" s="12">
        <f t="shared" si="583"/>
        <v>0</v>
      </c>
      <c r="I3705" s="12">
        <f t="shared" si="577"/>
        <v>0</v>
      </c>
      <c r="J3705" s="12">
        <f t="shared" si="584"/>
        <v>0</v>
      </c>
      <c r="K3705" s="12">
        <f t="shared" si="585"/>
        <v>0</v>
      </c>
      <c r="L3705" s="12">
        <f t="shared" si="586"/>
        <v>27.934830395971616</v>
      </c>
      <c r="M3705" s="12">
        <f t="shared" si="581"/>
        <v>27.934830395971616</v>
      </c>
      <c r="N3705" s="13"/>
    </row>
    <row r="3706" spans="1:14" x14ac:dyDescent="0.2">
      <c r="A3706" s="10" t="s">
        <v>3688</v>
      </c>
      <c r="B3706" s="6">
        <f>IF($C$10=2012,profiles!C3693,IF($C$10=2013,profiles!E3693,IF($C$10=2014,profiles!G3693,IF($C$10=2015,profiles!I3693,IF($C$10=2016,profiles!K3693)))))</f>
        <v>64.893000000000001</v>
      </c>
      <c r="C3706" s="6">
        <f>IF($C$10=2012,profiles!D3693,IF($C$10=2013,profiles!F3693,IF($C$10=2014,profiles!H3693,IF($C$10=2015,profiles!J3693,IF($C$10=2016,profiles!L3693)))))</f>
        <v>0.14534218356603343</v>
      </c>
      <c r="D3706" s="11">
        <f t="shared" si="582"/>
        <v>29.068436713206687</v>
      </c>
      <c r="E3706" s="11">
        <f t="shared" si="578"/>
        <v>0</v>
      </c>
      <c r="F3706" s="11">
        <f t="shared" si="579"/>
        <v>29.068436713206687</v>
      </c>
      <c r="G3706" s="11">
        <f t="shared" si="580"/>
        <v>35.824563286793314</v>
      </c>
      <c r="H3706" s="12">
        <f t="shared" si="583"/>
        <v>0</v>
      </c>
      <c r="I3706" s="12">
        <f t="shared" si="577"/>
        <v>0</v>
      </c>
      <c r="J3706" s="12">
        <f t="shared" si="584"/>
        <v>0</v>
      </c>
      <c r="K3706" s="12">
        <f t="shared" si="585"/>
        <v>0</v>
      </c>
      <c r="L3706" s="12">
        <f t="shared" si="586"/>
        <v>35.824563286793314</v>
      </c>
      <c r="M3706" s="12">
        <f t="shared" si="581"/>
        <v>35.824563286793314</v>
      </c>
      <c r="N3706" s="13"/>
    </row>
    <row r="3707" spans="1:14" x14ac:dyDescent="0.2">
      <c r="A3707" s="10" t="s">
        <v>3689</v>
      </c>
      <c r="B3707" s="6">
        <f>IF($C$10=2012,profiles!C3694,IF($C$10=2013,profiles!E3694,IF($C$10=2014,profiles!G3694,IF($C$10=2015,profiles!I3694,IF($C$10=2016,profiles!K3694)))))</f>
        <v>64.289000000000001</v>
      </c>
      <c r="C3707" s="6">
        <f>IF($C$10=2012,profiles!D3694,IF($C$10=2013,profiles!F3694,IF($C$10=2014,profiles!H3694,IF($C$10=2015,profiles!J3694,IF($C$10=2016,profiles!L3694)))))</f>
        <v>9.4987411306935221E-2</v>
      </c>
      <c r="D3707" s="11">
        <f t="shared" si="582"/>
        <v>18.997482261387045</v>
      </c>
      <c r="E3707" s="11">
        <f t="shared" si="578"/>
        <v>0</v>
      </c>
      <c r="F3707" s="11">
        <f t="shared" si="579"/>
        <v>18.997482261387045</v>
      </c>
      <c r="G3707" s="11">
        <f t="shared" si="580"/>
        <v>45.291517738612953</v>
      </c>
      <c r="H3707" s="12">
        <f t="shared" si="583"/>
        <v>0</v>
      </c>
      <c r="I3707" s="12">
        <f t="shared" si="577"/>
        <v>0</v>
      </c>
      <c r="J3707" s="12">
        <f t="shared" si="584"/>
        <v>0</v>
      </c>
      <c r="K3707" s="12">
        <f t="shared" si="585"/>
        <v>0</v>
      </c>
      <c r="L3707" s="12">
        <f t="shared" si="586"/>
        <v>45.291517738612953</v>
      </c>
      <c r="M3707" s="12">
        <f t="shared" si="581"/>
        <v>45.291517738612953</v>
      </c>
      <c r="N3707" s="13"/>
    </row>
    <row r="3708" spans="1:14" x14ac:dyDescent="0.2">
      <c r="A3708" s="10" t="s">
        <v>3690</v>
      </c>
      <c r="B3708" s="6">
        <f>IF($C$10=2012,profiles!C3695,IF($C$10=2013,profiles!E3695,IF($C$10=2014,profiles!G3695,IF($C$10=2015,profiles!I3695,IF($C$10=2016,profiles!K3695)))))</f>
        <v>63.578000000000003</v>
      </c>
      <c r="C3708" s="6">
        <f>IF($C$10=2012,profiles!D3695,IF($C$10=2013,profiles!F3695,IF($C$10=2014,profiles!H3695,IF($C$10=2015,profiles!J3695,IF($C$10=2016,profiles!L3695)))))</f>
        <v>5.0969901579308766E-2</v>
      </c>
      <c r="D3708" s="11">
        <f t="shared" si="582"/>
        <v>10.193980315861753</v>
      </c>
      <c r="E3708" s="11">
        <f t="shared" si="578"/>
        <v>0</v>
      </c>
      <c r="F3708" s="11">
        <f t="shared" si="579"/>
        <v>10.193980315861753</v>
      </c>
      <c r="G3708" s="11">
        <f t="shared" si="580"/>
        <v>53.384019684138252</v>
      </c>
      <c r="H3708" s="12">
        <f t="shared" si="583"/>
        <v>0</v>
      </c>
      <c r="I3708" s="12">
        <f t="shared" si="577"/>
        <v>0</v>
      </c>
      <c r="J3708" s="12">
        <f t="shared" si="584"/>
        <v>0</v>
      </c>
      <c r="K3708" s="12">
        <f t="shared" si="585"/>
        <v>0</v>
      </c>
      <c r="L3708" s="12">
        <f t="shared" si="586"/>
        <v>53.384019684138252</v>
      </c>
      <c r="M3708" s="12">
        <f t="shared" si="581"/>
        <v>53.384019684138252</v>
      </c>
      <c r="N3708" s="13"/>
    </row>
    <row r="3709" spans="1:14" x14ac:dyDescent="0.2">
      <c r="A3709" s="10" t="s">
        <v>3691</v>
      </c>
      <c r="B3709" s="6">
        <f>IF($C$10=2012,profiles!C3696,IF($C$10=2013,profiles!E3696,IF($C$10=2014,profiles!G3696,IF($C$10=2015,profiles!I3696,IF($C$10=2016,profiles!K3696)))))</f>
        <v>61.191000000000003</v>
      </c>
      <c r="C3709" s="6">
        <f>IF($C$10=2012,profiles!D3696,IF($C$10=2013,profiles!F3696,IF($C$10=2014,profiles!H3696,IF($C$10=2015,profiles!J3696,IF($C$10=2016,profiles!L3696)))))</f>
        <v>2.3131723506523233E-2</v>
      </c>
      <c r="D3709" s="11">
        <f t="shared" si="582"/>
        <v>4.6263447013046468</v>
      </c>
      <c r="E3709" s="11">
        <f t="shared" si="578"/>
        <v>0</v>
      </c>
      <c r="F3709" s="11">
        <f t="shared" si="579"/>
        <v>4.6263447013046468</v>
      </c>
      <c r="G3709" s="11">
        <f t="shared" si="580"/>
        <v>56.564655298695357</v>
      </c>
      <c r="H3709" s="12">
        <f t="shared" si="583"/>
        <v>0</v>
      </c>
      <c r="I3709" s="12">
        <f t="shared" si="577"/>
        <v>0</v>
      </c>
      <c r="J3709" s="12">
        <f t="shared" si="584"/>
        <v>0</v>
      </c>
      <c r="K3709" s="12">
        <f t="shared" si="585"/>
        <v>0</v>
      </c>
      <c r="L3709" s="12">
        <f t="shared" si="586"/>
        <v>56.564655298695357</v>
      </c>
      <c r="M3709" s="12">
        <f t="shared" si="581"/>
        <v>56.564655298695357</v>
      </c>
      <c r="N3709" s="13"/>
    </row>
    <row r="3710" spans="1:14" x14ac:dyDescent="0.2">
      <c r="A3710" s="10" t="s">
        <v>3692</v>
      </c>
      <c r="B3710" s="6">
        <f>IF($C$10=2012,profiles!C3697,IF($C$10=2013,profiles!E3697,IF($C$10=2014,profiles!G3697,IF($C$10=2015,profiles!I3697,IF($C$10=2016,profiles!K3697)))))</f>
        <v>59.039000000000001</v>
      </c>
      <c r="C3710" s="6">
        <f>IF($C$10=2012,profiles!D3697,IF($C$10=2013,profiles!F3697,IF($C$10=2014,profiles!H3697,IF($C$10=2015,profiles!J3697,IF($C$10=2016,profiles!L3697)))))</f>
        <v>1.3332570382238498E-2</v>
      </c>
      <c r="D3710" s="11">
        <f t="shared" si="582"/>
        <v>2.6665140764476996</v>
      </c>
      <c r="E3710" s="11">
        <f t="shared" si="578"/>
        <v>0</v>
      </c>
      <c r="F3710" s="11">
        <f t="shared" si="579"/>
        <v>2.6665140764476996</v>
      </c>
      <c r="G3710" s="11">
        <f t="shared" si="580"/>
        <v>56.372485923552304</v>
      </c>
      <c r="H3710" s="12">
        <f t="shared" si="583"/>
        <v>0</v>
      </c>
      <c r="I3710" s="12">
        <f t="shared" si="577"/>
        <v>0</v>
      </c>
      <c r="J3710" s="12">
        <f t="shared" si="584"/>
        <v>0</v>
      </c>
      <c r="K3710" s="12">
        <f t="shared" si="585"/>
        <v>0</v>
      </c>
      <c r="L3710" s="12">
        <f t="shared" si="586"/>
        <v>56.372485923552304</v>
      </c>
      <c r="M3710" s="12">
        <f t="shared" si="581"/>
        <v>56.372485923552304</v>
      </c>
      <c r="N3710" s="13"/>
    </row>
    <row r="3711" spans="1:14" x14ac:dyDescent="0.2">
      <c r="A3711" s="10" t="s">
        <v>3693</v>
      </c>
      <c r="B3711" s="6">
        <f>IF($C$10=2012,profiles!C3698,IF($C$10=2013,profiles!E3698,IF($C$10=2014,profiles!G3698,IF($C$10=2015,profiles!I3698,IF($C$10=2016,profiles!K3698)))))</f>
        <v>56.497999999999998</v>
      </c>
      <c r="C3711" s="6">
        <f>IF($C$10=2012,profiles!D3698,IF($C$10=2013,profiles!F3698,IF($C$10=2014,profiles!H3698,IF($C$10=2015,profiles!J3698,IF($C$10=2016,profiles!L3698)))))</f>
        <v>1.5678644998855573E-2</v>
      </c>
      <c r="D3711" s="11">
        <f t="shared" si="582"/>
        <v>3.1357289997711146</v>
      </c>
      <c r="E3711" s="11">
        <f t="shared" si="578"/>
        <v>0</v>
      </c>
      <c r="F3711" s="11">
        <f t="shared" si="579"/>
        <v>3.1357289997711146</v>
      </c>
      <c r="G3711" s="11">
        <f t="shared" si="580"/>
        <v>53.36227100022888</v>
      </c>
      <c r="H3711" s="12">
        <f t="shared" si="583"/>
        <v>0</v>
      </c>
      <c r="I3711" s="12">
        <f t="shared" si="577"/>
        <v>0</v>
      </c>
      <c r="J3711" s="12">
        <f t="shared" si="584"/>
        <v>0</v>
      </c>
      <c r="K3711" s="12">
        <f t="shared" si="585"/>
        <v>0</v>
      </c>
      <c r="L3711" s="12">
        <f t="shared" si="586"/>
        <v>53.36227100022888</v>
      </c>
      <c r="M3711" s="12">
        <f t="shared" si="581"/>
        <v>53.36227100022888</v>
      </c>
      <c r="N3711" s="13"/>
    </row>
    <row r="3712" spans="1:14" x14ac:dyDescent="0.2">
      <c r="A3712" s="10" t="s">
        <v>3694</v>
      </c>
      <c r="B3712" s="6">
        <f>IF($C$10=2012,profiles!C3699,IF($C$10=2013,profiles!E3699,IF($C$10=2014,profiles!G3699,IF($C$10=2015,profiles!I3699,IF($C$10=2016,profiles!K3699)))))</f>
        <v>51.587000000000003</v>
      </c>
      <c r="C3712" s="6">
        <f>IF($C$10=2012,profiles!D3699,IF($C$10=2013,profiles!F3699,IF($C$10=2014,profiles!H3699,IF($C$10=2015,profiles!J3699,IF($C$10=2016,profiles!L3699)))))</f>
        <v>2.2373540856031129E-2</v>
      </c>
      <c r="D3712" s="11">
        <f t="shared" si="582"/>
        <v>4.4747081712062258</v>
      </c>
      <c r="E3712" s="11">
        <f t="shared" si="578"/>
        <v>0</v>
      </c>
      <c r="F3712" s="11">
        <f t="shared" si="579"/>
        <v>4.4747081712062258</v>
      </c>
      <c r="G3712" s="11">
        <f t="shared" si="580"/>
        <v>47.112291828793779</v>
      </c>
      <c r="H3712" s="12">
        <f t="shared" si="583"/>
        <v>0</v>
      </c>
      <c r="I3712" s="12">
        <f t="shared" si="577"/>
        <v>0</v>
      </c>
      <c r="J3712" s="12">
        <f t="shared" si="584"/>
        <v>0</v>
      </c>
      <c r="K3712" s="12">
        <f t="shared" si="585"/>
        <v>0</v>
      </c>
      <c r="L3712" s="12">
        <f t="shared" si="586"/>
        <v>47.112291828793779</v>
      </c>
      <c r="M3712" s="12">
        <f t="shared" si="581"/>
        <v>47.112291828793779</v>
      </c>
      <c r="N3712" s="13"/>
    </row>
    <row r="3713" spans="1:14" x14ac:dyDescent="0.2">
      <c r="A3713" s="10" t="s">
        <v>3695</v>
      </c>
      <c r="B3713" s="6">
        <f>IF($C$10=2012,profiles!C3700,IF($C$10=2013,profiles!E3700,IF($C$10=2014,profiles!G3700,IF($C$10=2015,profiles!I3700,IF($C$10=2016,profiles!K3700)))))</f>
        <v>47.887</v>
      </c>
      <c r="C3713" s="6">
        <f>IF($C$10=2012,profiles!D3700,IF($C$10=2013,profiles!F3700,IF($C$10=2014,profiles!H3700,IF($C$10=2015,profiles!J3700,IF($C$10=2016,profiles!L3700)))))</f>
        <v>2.4741147531605744E-2</v>
      </c>
      <c r="D3713" s="11">
        <f t="shared" si="582"/>
        <v>4.948229506321149</v>
      </c>
      <c r="E3713" s="11">
        <f t="shared" si="578"/>
        <v>0</v>
      </c>
      <c r="F3713" s="11">
        <f t="shared" si="579"/>
        <v>4.948229506321149</v>
      </c>
      <c r="G3713" s="11">
        <f t="shared" si="580"/>
        <v>42.938770493678852</v>
      </c>
      <c r="H3713" s="12">
        <f t="shared" si="583"/>
        <v>0</v>
      </c>
      <c r="I3713" s="12">
        <f t="shared" si="577"/>
        <v>0</v>
      </c>
      <c r="J3713" s="12">
        <f t="shared" si="584"/>
        <v>0</v>
      </c>
      <c r="K3713" s="12">
        <f t="shared" si="585"/>
        <v>0</v>
      </c>
      <c r="L3713" s="12">
        <f t="shared" si="586"/>
        <v>42.938770493678852</v>
      </c>
      <c r="M3713" s="12">
        <f t="shared" si="581"/>
        <v>42.938770493678852</v>
      </c>
      <c r="N3713" s="13"/>
    </row>
    <row r="3714" spans="1:14" x14ac:dyDescent="0.2">
      <c r="A3714" s="10" t="s">
        <v>3696</v>
      </c>
      <c r="B3714" s="6">
        <f>IF($C$10=2012,profiles!C3701,IF($C$10=2013,profiles!E3701,IF($C$10=2014,profiles!G3701,IF($C$10=2015,profiles!I3701,IF($C$10=2016,profiles!K3701)))))</f>
        <v>46.042999999999999</v>
      </c>
      <c r="C3714" s="6">
        <f>IF($C$10=2012,profiles!D3701,IF($C$10=2013,profiles!F3701,IF($C$10=2014,profiles!H3701,IF($C$10=2015,profiles!J3701,IF($C$10=2016,profiles!L3701)))))</f>
        <v>2.3682855671872317E-2</v>
      </c>
      <c r="D3714" s="11">
        <f t="shared" si="582"/>
        <v>4.7365711343744632</v>
      </c>
      <c r="E3714" s="11">
        <f t="shared" si="578"/>
        <v>0</v>
      </c>
      <c r="F3714" s="11">
        <f t="shared" si="579"/>
        <v>4.7365711343744632</v>
      </c>
      <c r="G3714" s="11">
        <f t="shared" si="580"/>
        <v>41.306428865625534</v>
      </c>
      <c r="H3714" s="12">
        <f t="shared" si="583"/>
        <v>0</v>
      </c>
      <c r="I3714" s="12">
        <f t="shared" si="577"/>
        <v>0</v>
      </c>
      <c r="J3714" s="12">
        <f t="shared" si="584"/>
        <v>0</v>
      </c>
      <c r="K3714" s="12">
        <f t="shared" si="585"/>
        <v>0</v>
      </c>
      <c r="L3714" s="12">
        <f t="shared" si="586"/>
        <v>41.306428865625534</v>
      </c>
      <c r="M3714" s="12">
        <f t="shared" si="581"/>
        <v>41.306428865625534</v>
      </c>
      <c r="N3714" s="13"/>
    </row>
    <row r="3715" spans="1:14" x14ac:dyDescent="0.2">
      <c r="A3715" s="10" t="s">
        <v>3697</v>
      </c>
      <c r="B3715" s="6">
        <f>IF($C$10=2012,profiles!C3702,IF($C$10=2013,profiles!E3702,IF($C$10=2014,profiles!G3702,IF($C$10=2015,profiles!I3702,IF($C$10=2016,profiles!K3702)))))</f>
        <v>44.9</v>
      </c>
      <c r="C3715" s="6">
        <f>IF($C$10=2012,profiles!D3702,IF($C$10=2013,profiles!F3702,IF($C$10=2014,profiles!H3702,IF($C$10=2015,profiles!J3702,IF($C$10=2016,profiles!L3702)))))</f>
        <v>2.0894113609061266E-2</v>
      </c>
      <c r="D3715" s="11">
        <f t="shared" si="582"/>
        <v>4.1788227218122529</v>
      </c>
      <c r="E3715" s="11">
        <f t="shared" si="578"/>
        <v>0</v>
      </c>
      <c r="F3715" s="11">
        <f t="shared" si="579"/>
        <v>4.1788227218122529</v>
      </c>
      <c r="G3715" s="11">
        <f t="shared" si="580"/>
        <v>40.721177278187746</v>
      </c>
      <c r="H3715" s="12">
        <f t="shared" si="583"/>
        <v>0</v>
      </c>
      <c r="I3715" s="12">
        <f t="shared" si="577"/>
        <v>0</v>
      </c>
      <c r="J3715" s="12">
        <f t="shared" si="584"/>
        <v>0</v>
      </c>
      <c r="K3715" s="12">
        <f t="shared" si="585"/>
        <v>0</v>
      </c>
      <c r="L3715" s="12">
        <f t="shared" si="586"/>
        <v>40.721177278187746</v>
      </c>
      <c r="M3715" s="12">
        <f t="shared" si="581"/>
        <v>40.721177278187746</v>
      </c>
      <c r="N3715" s="13"/>
    </row>
    <row r="3716" spans="1:14" x14ac:dyDescent="0.2">
      <c r="A3716" s="10" t="s">
        <v>3698</v>
      </c>
      <c r="B3716" s="6">
        <f>IF($C$10=2012,profiles!C3703,IF($C$10=2013,profiles!E3703,IF($C$10=2014,profiles!G3703,IF($C$10=2015,profiles!I3703,IF($C$10=2016,profiles!K3703)))))</f>
        <v>45.265999999999998</v>
      </c>
      <c r="C3716" s="6">
        <f>IF($C$10=2012,profiles!D3703,IF($C$10=2013,profiles!F3703,IF($C$10=2014,profiles!H3703,IF($C$10=2015,profiles!J3703,IF($C$10=2016,profiles!L3703)))))</f>
        <v>2.1337452090841483E-2</v>
      </c>
      <c r="D3716" s="11">
        <f t="shared" si="582"/>
        <v>4.2674904181682969</v>
      </c>
      <c r="E3716" s="11">
        <f t="shared" si="578"/>
        <v>0</v>
      </c>
      <c r="F3716" s="11">
        <f t="shared" si="579"/>
        <v>4.2674904181682969</v>
      </c>
      <c r="G3716" s="11">
        <f t="shared" si="580"/>
        <v>40.998509581831698</v>
      </c>
      <c r="H3716" s="12">
        <f t="shared" si="583"/>
        <v>0</v>
      </c>
      <c r="I3716" s="12">
        <f t="shared" si="577"/>
        <v>0</v>
      </c>
      <c r="J3716" s="12">
        <f t="shared" si="584"/>
        <v>0</v>
      </c>
      <c r="K3716" s="12">
        <f t="shared" si="585"/>
        <v>0</v>
      </c>
      <c r="L3716" s="12">
        <f t="shared" si="586"/>
        <v>40.998509581831698</v>
      </c>
      <c r="M3716" s="12">
        <f t="shared" si="581"/>
        <v>40.998509581831698</v>
      </c>
      <c r="N3716" s="13"/>
    </row>
    <row r="3717" spans="1:14" x14ac:dyDescent="0.2">
      <c r="A3717" s="10" t="s">
        <v>3699</v>
      </c>
      <c r="B3717" s="6">
        <f>IF($C$10=2012,profiles!C3704,IF($C$10=2013,profiles!E3704,IF($C$10=2014,profiles!G3704,IF($C$10=2015,profiles!I3704,IF($C$10=2016,profiles!K3704)))))</f>
        <v>46.402000000000001</v>
      </c>
      <c r="C3717" s="6">
        <f>IF($C$10=2012,profiles!D3704,IF($C$10=2013,profiles!F3704,IF($C$10=2014,profiles!H3704,IF($C$10=2015,profiles!J3704,IF($C$10=2016,profiles!L3704)))))</f>
        <v>1.9907327956066586E-2</v>
      </c>
      <c r="D3717" s="11">
        <f t="shared" si="582"/>
        <v>3.981465591213317</v>
      </c>
      <c r="E3717" s="11">
        <f t="shared" si="578"/>
        <v>0</v>
      </c>
      <c r="F3717" s="11">
        <f t="shared" si="579"/>
        <v>3.981465591213317</v>
      </c>
      <c r="G3717" s="11">
        <f t="shared" si="580"/>
        <v>42.420534408786686</v>
      </c>
      <c r="H3717" s="12">
        <f t="shared" si="583"/>
        <v>0</v>
      </c>
      <c r="I3717" s="12">
        <f t="shared" si="577"/>
        <v>0</v>
      </c>
      <c r="J3717" s="12">
        <f t="shared" si="584"/>
        <v>0</v>
      </c>
      <c r="K3717" s="12">
        <f t="shared" si="585"/>
        <v>0</v>
      </c>
      <c r="L3717" s="12">
        <f t="shared" si="586"/>
        <v>42.420534408786686</v>
      </c>
      <c r="M3717" s="12">
        <f t="shared" si="581"/>
        <v>42.420534408786686</v>
      </c>
      <c r="N3717" s="13"/>
    </row>
    <row r="3718" spans="1:14" x14ac:dyDescent="0.2">
      <c r="A3718" s="10" t="s">
        <v>3700</v>
      </c>
      <c r="B3718" s="6">
        <f>IF($C$10=2012,profiles!C3705,IF($C$10=2013,profiles!E3705,IF($C$10=2014,profiles!G3705,IF($C$10=2015,profiles!I3705,IF($C$10=2016,profiles!K3705)))))</f>
        <v>49.31</v>
      </c>
      <c r="C3718" s="6">
        <f>IF($C$10=2012,profiles!D3705,IF($C$10=2013,profiles!F3705,IF($C$10=2014,profiles!H3705,IF($C$10=2015,profiles!J3705,IF($C$10=2016,profiles!L3705)))))</f>
        <v>2.3482638293003833E-2</v>
      </c>
      <c r="D3718" s="11">
        <f t="shared" si="582"/>
        <v>4.6965276586007665</v>
      </c>
      <c r="E3718" s="11">
        <f t="shared" si="578"/>
        <v>0</v>
      </c>
      <c r="F3718" s="11">
        <f t="shared" si="579"/>
        <v>4.6965276586007665</v>
      </c>
      <c r="G3718" s="11">
        <f t="shared" si="580"/>
        <v>44.613472341399238</v>
      </c>
      <c r="H3718" s="12">
        <f t="shared" si="583"/>
        <v>0</v>
      </c>
      <c r="I3718" s="12">
        <f t="shared" si="577"/>
        <v>0</v>
      </c>
      <c r="J3718" s="12">
        <f t="shared" si="584"/>
        <v>0</v>
      </c>
      <c r="K3718" s="12">
        <f t="shared" si="585"/>
        <v>0</v>
      </c>
      <c r="L3718" s="12">
        <f t="shared" si="586"/>
        <v>44.613472341399238</v>
      </c>
      <c r="M3718" s="12">
        <f t="shared" si="581"/>
        <v>44.613472341399238</v>
      </c>
      <c r="N3718" s="13"/>
    </row>
    <row r="3719" spans="1:14" x14ac:dyDescent="0.2">
      <c r="A3719" s="10" t="s">
        <v>3701</v>
      </c>
      <c r="B3719" s="6">
        <f>IF($C$10=2012,profiles!C3706,IF($C$10=2013,profiles!E3706,IF($C$10=2014,profiles!G3706,IF($C$10=2015,profiles!I3706,IF($C$10=2016,profiles!K3706)))))</f>
        <v>57.432000000000002</v>
      </c>
      <c r="C3719" s="6">
        <f>IF($C$10=2012,profiles!D3706,IF($C$10=2013,profiles!F3706,IF($C$10=2014,profiles!H3706,IF($C$10=2015,profiles!J3706,IF($C$10=2016,profiles!L3706)))))</f>
        <v>4.2317373147989244E-2</v>
      </c>
      <c r="D3719" s="11">
        <f t="shared" si="582"/>
        <v>8.4634746295978491</v>
      </c>
      <c r="E3719" s="11">
        <f t="shared" si="578"/>
        <v>0</v>
      </c>
      <c r="F3719" s="11">
        <f t="shared" si="579"/>
        <v>8.4634746295978491</v>
      </c>
      <c r="G3719" s="11">
        <f t="shared" si="580"/>
        <v>48.968525370402155</v>
      </c>
      <c r="H3719" s="12">
        <f t="shared" si="583"/>
        <v>0</v>
      </c>
      <c r="I3719" s="12">
        <f t="shared" si="577"/>
        <v>0</v>
      </c>
      <c r="J3719" s="12">
        <f t="shared" si="584"/>
        <v>0</v>
      </c>
      <c r="K3719" s="12">
        <f t="shared" si="585"/>
        <v>0</v>
      </c>
      <c r="L3719" s="12">
        <f t="shared" si="586"/>
        <v>48.968525370402155</v>
      </c>
      <c r="M3719" s="12">
        <f t="shared" si="581"/>
        <v>48.968525370402155</v>
      </c>
      <c r="N3719" s="13"/>
    </row>
    <row r="3720" spans="1:14" x14ac:dyDescent="0.2">
      <c r="A3720" s="10" t="s">
        <v>3702</v>
      </c>
      <c r="B3720" s="6">
        <f>IF($C$10=2012,profiles!C3707,IF($C$10=2013,profiles!E3707,IF($C$10=2014,profiles!G3707,IF($C$10=2015,profiles!I3707,IF($C$10=2016,profiles!K3707)))))</f>
        <v>63.725000000000001</v>
      </c>
      <c r="C3720" s="6">
        <f>IF($C$10=2012,profiles!D3707,IF($C$10=2013,profiles!F3707,IF($C$10=2014,profiles!H3707,IF($C$10=2015,profiles!J3707,IF($C$10=2016,profiles!L3707)))))</f>
        <v>8.3319032091985587E-2</v>
      </c>
      <c r="D3720" s="11">
        <f t="shared" si="582"/>
        <v>16.663806418397119</v>
      </c>
      <c r="E3720" s="11">
        <f t="shared" si="578"/>
        <v>0</v>
      </c>
      <c r="F3720" s="11">
        <f t="shared" si="579"/>
        <v>16.663806418397119</v>
      </c>
      <c r="G3720" s="11">
        <f t="shared" si="580"/>
        <v>47.061193581602879</v>
      </c>
      <c r="H3720" s="12">
        <f t="shared" si="583"/>
        <v>0</v>
      </c>
      <c r="I3720" s="12">
        <f t="shared" si="577"/>
        <v>0</v>
      </c>
      <c r="J3720" s="12">
        <f t="shared" si="584"/>
        <v>0</v>
      </c>
      <c r="K3720" s="12">
        <f t="shared" si="585"/>
        <v>0</v>
      </c>
      <c r="L3720" s="12">
        <f t="shared" si="586"/>
        <v>47.061193581602879</v>
      </c>
      <c r="M3720" s="12">
        <f t="shared" si="581"/>
        <v>47.061193581602879</v>
      </c>
      <c r="N3720" s="13"/>
    </row>
    <row r="3721" spans="1:14" x14ac:dyDescent="0.2">
      <c r="A3721" s="10" t="s">
        <v>3703</v>
      </c>
      <c r="B3721" s="6">
        <f>IF($C$10=2012,profiles!C3708,IF($C$10=2013,profiles!E3708,IF($C$10=2014,profiles!G3708,IF($C$10=2015,profiles!I3708,IF($C$10=2016,profiles!K3708)))))</f>
        <v>67.043999999999997</v>
      </c>
      <c r="C3721" s="6">
        <f>IF($C$10=2012,profiles!D3708,IF($C$10=2013,profiles!F3708,IF($C$10=2014,profiles!H3708,IF($C$10=2015,profiles!J3708,IF($C$10=2016,profiles!L3708)))))</f>
        <v>0.14229735141010239</v>
      </c>
      <c r="D3721" s="11">
        <f t="shared" si="582"/>
        <v>28.459470282020476</v>
      </c>
      <c r="E3721" s="11">
        <f t="shared" si="578"/>
        <v>0</v>
      </c>
      <c r="F3721" s="11">
        <f t="shared" si="579"/>
        <v>28.459470282020476</v>
      </c>
      <c r="G3721" s="11">
        <f t="shared" si="580"/>
        <v>38.584529717979521</v>
      </c>
      <c r="H3721" s="12">
        <f t="shared" si="583"/>
        <v>0</v>
      </c>
      <c r="I3721" s="12">
        <f t="shared" si="577"/>
        <v>0</v>
      </c>
      <c r="J3721" s="12">
        <f t="shared" si="584"/>
        <v>0</v>
      </c>
      <c r="K3721" s="12">
        <f t="shared" si="585"/>
        <v>0</v>
      </c>
      <c r="L3721" s="12">
        <f t="shared" si="586"/>
        <v>38.584529717979521</v>
      </c>
      <c r="M3721" s="12">
        <f t="shared" si="581"/>
        <v>38.584529717979521</v>
      </c>
      <c r="N3721" s="13"/>
    </row>
    <row r="3722" spans="1:14" x14ac:dyDescent="0.2">
      <c r="A3722" s="10" t="s">
        <v>3704</v>
      </c>
      <c r="B3722" s="6">
        <f>IF($C$10=2012,profiles!C3709,IF($C$10=2013,profiles!E3709,IF($C$10=2014,profiles!G3709,IF($C$10=2015,profiles!I3709,IF($C$10=2016,profiles!K3709)))))</f>
        <v>67.822999999999993</v>
      </c>
      <c r="C3722" s="6">
        <f>IF($C$10=2012,profiles!D3709,IF($C$10=2013,profiles!F3709,IF($C$10=2014,profiles!H3709,IF($C$10=2015,profiles!J3709,IF($C$10=2016,profiles!L3709)))))</f>
        <v>0.20925576340026314</v>
      </c>
      <c r="D3722" s="11">
        <f t="shared" si="582"/>
        <v>41.851152680052628</v>
      </c>
      <c r="E3722" s="11">
        <f t="shared" si="578"/>
        <v>0</v>
      </c>
      <c r="F3722" s="11">
        <f t="shared" si="579"/>
        <v>41.851152680052628</v>
      </c>
      <c r="G3722" s="11">
        <f t="shared" si="580"/>
        <v>25.971847319947365</v>
      </c>
      <c r="H3722" s="12">
        <f t="shared" si="583"/>
        <v>0</v>
      </c>
      <c r="I3722" s="12">
        <f t="shared" si="577"/>
        <v>0</v>
      </c>
      <c r="J3722" s="12">
        <f t="shared" si="584"/>
        <v>0</v>
      </c>
      <c r="K3722" s="12">
        <f t="shared" si="585"/>
        <v>0</v>
      </c>
      <c r="L3722" s="12">
        <f t="shared" si="586"/>
        <v>25.971847319947365</v>
      </c>
      <c r="M3722" s="12">
        <f t="shared" si="581"/>
        <v>25.971847319947365</v>
      </c>
      <c r="N3722" s="13"/>
    </row>
    <row r="3723" spans="1:14" x14ac:dyDescent="0.2">
      <c r="A3723" s="10" t="s">
        <v>3705</v>
      </c>
      <c r="B3723" s="6">
        <f>IF($C$10=2012,profiles!C3710,IF($C$10=2013,profiles!E3710,IF($C$10=2014,profiles!G3710,IF($C$10=2015,profiles!I3710,IF($C$10=2016,profiles!K3710)))))</f>
        <v>69.438999999999993</v>
      </c>
      <c r="C3723" s="6">
        <f>IF($C$10=2012,profiles!D3710,IF($C$10=2013,profiles!F3710,IF($C$10=2014,profiles!H3710,IF($C$10=2015,profiles!J3710,IF($C$10=2016,profiles!L3710)))))</f>
        <v>0.26640352382586807</v>
      </c>
      <c r="D3723" s="11">
        <f t="shared" si="582"/>
        <v>53.280704765173617</v>
      </c>
      <c r="E3723" s="11">
        <f t="shared" si="578"/>
        <v>0</v>
      </c>
      <c r="F3723" s="11">
        <f t="shared" si="579"/>
        <v>53.280704765173617</v>
      </c>
      <c r="G3723" s="11">
        <f t="shared" si="580"/>
        <v>16.158295234826376</v>
      </c>
      <c r="H3723" s="12">
        <f t="shared" si="583"/>
        <v>0</v>
      </c>
      <c r="I3723" s="12">
        <f t="shared" si="577"/>
        <v>0</v>
      </c>
      <c r="J3723" s="12">
        <f t="shared" si="584"/>
        <v>0</v>
      </c>
      <c r="K3723" s="12">
        <f t="shared" si="585"/>
        <v>0</v>
      </c>
      <c r="L3723" s="12">
        <f t="shared" si="586"/>
        <v>16.158295234826376</v>
      </c>
      <c r="M3723" s="12">
        <f t="shared" si="581"/>
        <v>16.158295234826376</v>
      </c>
      <c r="N3723" s="13"/>
    </row>
    <row r="3724" spans="1:14" x14ac:dyDescent="0.2">
      <c r="A3724" s="10" t="s">
        <v>3706</v>
      </c>
      <c r="B3724" s="6">
        <f>IF($C$10=2012,profiles!C3711,IF($C$10=2013,profiles!E3711,IF($C$10=2014,profiles!G3711,IF($C$10=2015,profiles!I3711,IF($C$10=2016,profiles!K3711)))))</f>
        <v>70.667000000000002</v>
      </c>
      <c r="C3724" s="6">
        <f>IF($C$10=2012,profiles!D3711,IF($C$10=2013,profiles!F3711,IF($C$10=2014,profiles!H3711,IF($C$10=2015,profiles!J3711,IF($C$10=2016,profiles!L3711)))))</f>
        <v>0.30212802471254507</v>
      </c>
      <c r="D3724" s="11">
        <f t="shared" si="582"/>
        <v>60.425604942509011</v>
      </c>
      <c r="E3724" s="11">
        <f t="shared" si="578"/>
        <v>0</v>
      </c>
      <c r="F3724" s="11">
        <f t="shared" si="579"/>
        <v>60.425604942509011</v>
      </c>
      <c r="G3724" s="11">
        <f t="shared" si="580"/>
        <v>10.24139505749099</v>
      </c>
      <c r="H3724" s="12">
        <f t="shared" si="583"/>
        <v>0</v>
      </c>
      <c r="I3724" s="12">
        <f t="shared" si="577"/>
        <v>0</v>
      </c>
      <c r="J3724" s="12">
        <f t="shared" si="584"/>
        <v>0</v>
      </c>
      <c r="K3724" s="12">
        <f t="shared" si="585"/>
        <v>0</v>
      </c>
      <c r="L3724" s="12">
        <f t="shared" si="586"/>
        <v>10.24139505749099</v>
      </c>
      <c r="M3724" s="12">
        <f t="shared" si="581"/>
        <v>10.24139505749099</v>
      </c>
      <c r="N3724" s="13"/>
    </row>
    <row r="3725" spans="1:14" x14ac:dyDescent="0.2">
      <c r="A3725" s="10" t="s">
        <v>3707</v>
      </c>
      <c r="B3725" s="6">
        <f>IF($C$10=2012,profiles!C3712,IF($C$10=2013,profiles!E3712,IF($C$10=2014,profiles!G3712,IF($C$10=2015,profiles!I3712,IF($C$10=2016,profiles!K3712)))))</f>
        <v>70.141999999999996</v>
      </c>
      <c r="C3725" s="6">
        <f>IF($C$10=2012,profiles!D3712,IF($C$10=2013,profiles!F3712,IF($C$10=2014,profiles!H3712,IF($C$10=2015,profiles!J3712,IF($C$10=2016,profiles!L3712)))))</f>
        <v>0.30365825753675418</v>
      </c>
      <c r="D3725" s="11">
        <f t="shared" si="582"/>
        <v>60.73165150735084</v>
      </c>
      <c r="E3725" s="11">
        <f t="shared" si="578"/>
        <v>0</v>
      </c>
      <c r="F3725" s="11">
        <f t="shared" si="579"/>
        <v>60.73165150735084</v>
      </c>
      <c r="G3725" s="11">
        <f t="shared" si="580"/>
        <v>9.4103484926491561</v>
      </c>
      <c r="H3725" s="12">
        <f t="shared" si="583"/>
        <v>0</v>
      </c>
      <c r="I3725" s="12">
        <f t="shared" si="577"/>
        <v>0</v>
      </c>
      <c r="J3725" s="12">
        <f t="shared" si="584"/>
        <v>0</v>
      </c>
      <c r="K3725" s="12">
        <f t="shared" si="585"/>
        <v>0</v>
      </c>
      <c r="L3725" s="12">
        <f t="shared" si="586"/>
        <v>9.4103484926491561</v>
      </c>
      <c r="M3725" s="12">
        <f t="shared" si="581"/>
        <v>9.4103484926491561</v>
      </c>
      <c r="N3725" s="13"/>
    </row>
    <row r="3726" spans="1:14" x14ac:dyDescent="0.2">
      <c r="A3726" s="10" t="s">
        <v>3708</v>
      </c>
      <c r="B3726" s="6">
        <f>IF($C$10=2012,profiles!C3713,IF($C$10=2013,profiles!E3713,IF($C$10=2014,profiles!G3713,IF($C$10=2015,profiles!I3713,IF($C$10=2016,profiles!K3713)))))</f>
        <v>69.486999999999995</v>
      </c>
      <c r="C3726" s="6">
        <f>IF($C$10=2012,profiles!D3713,IF($C$10=2013,profiles!F3713,IF($C$10=2014,profiles!H3713,IF($C$10=2015,profiles!J3713,IF($C$10=2016,profiles!L3713)))))</f>
        <v>0.28519535495681025</v>
      </c>
      <c r="D3726" s="11">
        <f t="shared" si="582"/>
        <v>57.039070991362053</v>
      </c>
      <c r="E3726" s="11">
        <f t="shared" si="578"/>
        <v>0</v>
      </c>
      <c r="F3726" s="11">
        <f t="shared" si="579"/>
        <v>57.039070991362053</v>
      </c>
      <c r="G3726" s="11">
        <f t="shared" si="580"/>
        <v>12.447929008637942</v>
      </c>
      <c r="H3726" s="12">
        <f t="shared" si="583"/>
        <v>0</v>
      </c>
      <c r="I3726" s="12">
        <f t="shared" si="577"/>
        <v>0</v>
      </c>
      <c r="J3726" s="12">
        <f t="shared" si="584"/>
        <v>0</v>
      </c>
      <c r="K3726" s="12">
        <f t="shared" si="585"/>
        <v>0</v>
      </c>
      <c r="L3726" s="12">
        <f t="shared" si="586"/>
        <v>12.447929008637942</v>
      </c>
      <c r="M3726" s="12">
        <f t="shared" si="581"/>
        <v>12.447929008637942</v>
      </c>
      <c r="N3726" s="13"/>
    </row>
    <row r="3727" spans="1:14" x14ac:dyDescent="0.2">
      <c r="A3727" s="10" t="s">
        <v>3709</v>
      </c>
      <c r="B3727" s="6">
        <f>IF($C$10=2012,profiles!C3714,IF($C$10=2013,profiles!E3714,IF($C$10=2014,profiles!G3714,IF($C$10=2015,profiles!I3714,IF($C$10=2016,profiles!K3714)))))</f>
        <v>68.384</v>
      </c>
      <c r="C3727" s="6">
        <f>IF($C$10=2012,profiles!D3714,IF($C$10=2013,profiles!F3714,IF($C$10=2014,profiles!H3714,IF($C$10=2015,profiles!J3714,IF($C$10=2016,profiles!L3714)))))</f>
        <v>0.25649276357187806</v>
      </c>
      <c r="D3727" s="11">
        <f t="shared" si="582"/>
        <v>51.29855271437561</v>
      </c>
      <c r="E3727" s="11">
        <f t="shared" si="578"/>
        <v>0</v>
      </c>
      <c r="F3727" s="11">
        <f t="shared" si="579"/>
        <v>51.29855271437561</v>
      </c>
      <c r="G3727" s="11">
        <f t="shared" si="580"/>
        <v>17.08544728562439</v>
      </c>
      <c r="H3727" s="12">
        <f t="shared" si="583"/>
        <v>0</v>
      </c>
      <c r="I3727" s="12">
        <f t="shared" si="577"/>
        <v>0</v>
      </c>
      <c r="J3727" s="12">
        <f t="shared" si="584"/>
        <v>0</v>
      </c>
      <c r="K3727" s="12">
        <f t="shared" si="585"/>
        <v>0</v>
      </c>
      <c r="L3727" s="12">
        <f t="shared" si="586"/>
        <v>17.08544728562439</v>
      </c>
      <c r="M3727" s="12">
        <f t="shared" si="581"/>
        <v>17.08544728562439</v>
      </c>
      <c r="N3727" s="13"/>
    </row>
    <row r="3728" spans="1:14" x14ac:dyDescent="0.2">
      <c r="A3728" s="10" t="s">
        <v>3710</v>
      </c>
      <c r="B3728" s="6">
        <f>IF($C$10=2012,profiles!C3715,IF($C$10=2013,profiles!E3715,IF($C$10=2014,profiles!G3715,IF($C$10=2015,profiles!I3715,IF($C$10=2016,profiles!K3715)))))</f>
        <v>67.545000000000002</v>
      </c>
      <c r="C3728" s="6">
        <f>IF($C$10=2012,profiles!D3715,IF($C$10=2013,profiles!F3715,IF($C$10=2014,profiles!H3715,IF($C$10=2015,profiles!J3715,IF($C$10=2016,profiles!L3715)))))</f>
        <v>0.22093987758137407</v>
      </c>
      <c r="D3728" s="11">
        <f t="shared" si="582"/>
        <v>44.187975516274811</v>
      </c>
      <c r="E3728" s="11">
        <f t="shared" si="578"/>
        <v>0</v>
      </c>
      <c r="F3728" s="11">
        <f t="shared" si="579"/>
        <v>44.187975516274811</v>
      </c>
      <c r="G3728" s="11">
        <f t="shared" si="580"/>
        <v>23.357024483725191</v>
      </c>
      <c r="H3728" s="12">
        <f t="shared" si="583"/>
        <v>0</v>
      </c>
      <c r="I3728" s="12">
        <f t="shared" si="577"/>
        <v>0</v>
      </c>
      <c r="J3728" s="12">
        <f t="shared" si="584"/>
        <v>0</v>
      </c>
      <c r="K3728" s="12">
        <f t="shared" si="585"/>
        <v>0</v>
      </c>
      <c r="L3728" s="12">
        <f t="shared" si="586"/>
        <v>23.357024483725191</v>
      </c>
      <c r="M3728" s="12">
        <f t="shared" si="581"/>
        <v>23.357024483725191</v>
      </c>
      <c r="N3728" s="13"/>
    </row>
    <row r="3729" spans="1:14" x14ac:dyDescent="0.2">
      <c r="A3729" s="10" t="s">
        <v>3711</v>
      </c>
      <c r="B3729" s="6">
        <f>IF($C$10=2012,profiles!C3716,IF($C$10=2013,profiles!E3716,IF($C$10=2014,profiles!G3716,IF($C$10=2015,profiles!I3716,IF($C$10=2016,profiles!K3716)))))</f>
        <v>66.027000000000001</v>
      </c>
      <c r="C3729" s="6">
        <f>IF($C$10=2012,profiles!D3716,IF($C$10=2013,profiles!F3716,IF($C$10=2014,profiles!H3716,IF($C$10=2015,profiles!J3716,IF($C$10=2016,profiles!L3716)))))</f>
        <v>0.18301298552714376</v>
      </c>
      <c r="D3729" s="11">
        <f t="shared" si="582"/>
        <v>36.60259710542875</v>
      </c>
      <c r="E3729" s="11">
        <f t="shared" si="578"/>
        <v>0</v>
      </c>
      <c r="F3729" s="11">
        <f t="shared" si="579"/>
        <v>36.60259710542875</v>
      </c>
      <c r="G3729" s="11">
        <f t="shared" si="580"/>
        <v>29.424402894571251</v>
      </c>
      <c r="H3729" s="12">
        <f t="shared" si="583"/>
        <v>0</v>
      </c>
      <c r="I3729" s="12">
        <f t="shared" si="577"/>
        <v>0</v>
      </c>
      <c r="J3729" s="12">
        <f t="shared" si="584"/>
        <v>0</v>
      </c>
      <c r="K3729" s="12">
        <f t="shared" si="585"/>
        <v>0</v>
      </c>
      <c r="L3729" s="12">
        <f t="shared" si="586"/>
        <v>29.424402894571251</v>
      </c>
      <c r="M3729" s="12">
        <f t="shared" si="581"/>
        <v>29.424402894571251</v>
      </c>
      <c r="N3729" s="13"/>
    </row>
    <row r="3730" spans="1:14" x14ac:dyDescent="0.2">
      <c r="A3730" s="10" t="s">
        <v>3712</v>
      </c>
      <c r="B3730" s="6">
        <f>IF($C$10=2012,profiles!C3717,IF($C$10=2013,profiles!E3717,IF($C$10=2014,profiles!G3717,IF($C$10=2015,profiles!I3717,IF($C$10=2016,profiles!K3717)))))</f>
        <v>65.628</v>
      </c>
      <c r="C3730" s="6">
        <f>IF($C$10=2012,profiles!D3717,IF($C$10=2013,profiles!F3717,IF($C$10=2014,profiles!H3717,IF($C$10=2015,profiles!J3717,IF($C$10=2016,profiles!L3717)))))</f>
        <v>0.14764601567416052</v>
      </c>
      <c r="D3730" s="11">
        <f t="shared" si="582"/>
        <v>29.529203134832105</v>
      </c>
      <c r="E3730" s="11">
        <f t="shared" si="578"/>
        <v>0</v>
      </c>
      <c r="F3730" s="11">
        <f t="shared" si="579"/>
        <v>29.529203134832105</v>
      </c>
      <c r="G3730" s="11">
        <f t="shared" si="580"/>
        <v>36.098796865167898</v>
      </c>
      <c r="H3730" s="12">
        <f t="shared" si="583"/>
        <v>0</v>
      </c>
      <c r="I3730" s="12">
        <f t="shared" ref="I3730:I3793" si="587">MAX(MIN(E3730,($L$2-K3729)/$F$2),0)</f>
        <v>0</v>
      </c>
      <c r="J3730" s="12">
        <f t="shared" si="584"/>
        <v>0</v>
      </c>
      <c r="K3730" s="12">
        <f t="shared" si="585"/>
        <v>0</v>
      </c>
      <c r="L3730" s="12">
        <f t="shared" si="586"/>
        <v>36.098796865167898</v>
      </c>
      <c r="M3730" s="12">
        <f t="shared" si="581"/>
        <v>36.098796865167898</v>
      </c>
      <c r="N3730" s="13"/>
    </row>
    <row r="3731" spans="1:14" x14ac:dyDescent="0.2">
      <c r="A3731" s="10" t="s">
        <v>3713</v>
      </c>
      <c r="B3731" s="6">
        <f>IF($C$10=2012,profiles!C3718,IF($C$10=2013,profiles!E3718,IF($C$10=2014,profiles!G3718,IF($C$10=2015,profiles!I3718,IF($C$10=2016,profiles!K3718)))))</f>
        <v>65.405000000000001</v>
      </c>
      <c r="C3731" s="6">
        <f>IF($C$10=2012,profiles!D3718,IF($C$10=2013,profiles!F3718,IF($C$10=2014,profiles!H3718,IF($C$10=2015,profiles!J3718,IF($C$10=2016,profiles!L3718)))))</f>
        <v>0.11232194954522053</v>
      </c>
      <c r="D3731" s="11">
        <f t="shared" si="582"/>
        <v>22.464389909044105</v>
      </c>
      <c r="E3731" s="11">
        <f t="shared" ref="E3731:E3794" si="588">D3731-F3731</f>
        <v>0</v>
      </c>
      <c r="F3731" s="11">
        <f t="shared" ref="F3731:F3794" si="589">MIN(D3731,B3731)</f>
        <v>22.464389909044105</v>
      </c>
      <c r="G3731" s="11">
        <f t="shared" ref="G3731:G3794" si="590">B3731-F3731</f>
        <v>42.9406100909559</v>
      </c>
      <c r="H3731" s="12">
        <f t="shared" si="583"/>
        <v>0</v>
      </c>
      <c r="I3731" s="12">
        <f t="shared" si="587"/>
        <v>0</v>
      </c>
      <c r="J3731" s="12">
        <f t="shared" si="584"/>
        <v>0</v>
      </c>
      <c r="K3731" s="12">
        <f t="shared" si="585"/>
        <v>0</v>
      </c>
      <c r="L3731" s="12">
        <f t="shared" si="586"/>
        <v>42.9406100909559</v>
      </c>
      <c r="M3731" s="12">
        <f t="shared" ref="M3731:M3794" si="591">B3731-D3731</f>
        <v>42.9406100909559</v>
      </c>
      <c r="N3731" s="13"/>
    </row>
    <row r="3732" spans="1:14" x14ac:dyDescent="0.2">
      <c r="A3732" s="10" t="s">
        <v>3714</v>
      </c>
      <c r="B3732" s="6">
        <f>IF($C$10=2012,profiles!C3719,IF($C$10=2013,profiles!E3719,IF($C$10=2014,profiles!G3719,IF($C$10=2015,profiles!I3719,IF($C$10=2016,profiles!K3719)))))</f>
        <v>64.41</v>
      </c>
      <c r="C3732" s="6">
        <f>IF($C$10=2012,profiles!D3719,IF($C$10=2013,profiles!F3719,IF($C$10=2014,profiles!H3719,IF($C$10=2015,profiles!J3719,IF($C$10=2016,profiles!L3719)))))</f>
        <v>8.0029746582003319E-2</v>
      </c>
      <c r="D3732" s="11">
        <f t="shared" ref="D3732:D3795" si="592">C3732*$C$2</f>
        <v>16.005949316400663</v>
      </c>
      <c r="E3732" s="11">
        <f t="shared" si="588"/>
        <v>0</v>
      </c>
      <c r="F3732" s="11">
        <f t="shared" si="589"/>
        <v>16.005949316400663</v>
      </c>
      <c r="G3732" s="11">
        <f t="shared" si="590"/>
        <v>48.404050683599337</v>
      </c>
      <c r="H3732" s="12">
        <f t="shared" ref="H3732:H3795" si="593">E3732-I3732</f>
        <v>0</v>
      </c>
      <c r="I3732" s="12">
        <f t="shared" si="587"/>
        <v>0</v>
      </c>
      <c r="J3732" s="12">
        <f t="shared" ref="J3732:J3795" si="594">MIN(G3732,K3731*$F$3)</f>
        <v>0</v>
      </c>
      <c r="K3732" s="12">
        <f t="shared" ref="K3732:K3795" si="595">K3731+I3732*$F$2-J3732/$F$3</f>
        <v>0</v>
      </c>
      <c r="L3732" s="12">
        <f t="shared" ref="L3732:L3795" si="596">MAX(G3732-J3732,0)</f>
        <v>48.404050683599337</v>
      </c>
      <c r="M3732" s="12">
        <f t="shared" si="591"/>
        <v>48.404050683599337</v>
      </c>
      <c r="N3732" s="13"/>
    </row>
    <row r="3733" spans="1:14" x14ac:dyDescent="0.2">
      <c r="A3733" s="10" t="s">
        <v>3715</v>
      </c>
      <c r="B3733" s="6">
        <f>IF($C$10=2012,profiles!C3720,IF($C$10=2013,profiles!E3720,IF($C$10=2014,profiles!G3720,IF($C$10=2015,profiles!I3720,IF($C$10=2016,profiles!K3720)))))</f>
        <v>61.749000000000002</v>
      </c>
      <c r="C3733" s="6">
        <f>IF($C$10=2012,profiles!D3720,IF($C$10=2013,profiles!F3720,IF($C$10=2014,profiles!H3720,IF($C$10=2015,profiles!J3720,IF($C$10=2016,profiles!L3720)))))</f>
        <v>6.3683427721526228E-2</v>
      </c>
      <c r="D3733" s="11">
        <f t="shared" si="592"/>
        <v>12.736685544305246</v>
      </c>
      <c r="E3733" s="11">
        <f t="shared" si="588"/>
        <v>0</v>
      </c>
      <c r="F3733" s="11">
        <f t="shared" si="589"/>
        <v>12.736685544305246</v>
      </c>
      <c r="G3733" s="11">
        <f t="shared" si="590"/>
        <v>49.012314455694757</v>
      </c>
      <c r="H3733" s="12">
        <f t="shared" si="593"/>
        <v>0</v>
      </c>
      <c r="I3733" s="12">
        <f t="shared" si="587"/>
        <v>0</v>
      </c>
      <c r="J3733" s="12">
        <f t="shared" si="594"/>
        <v>0</v>
      </c>
      <c r="K3733" s="12">
        <f t="shared" si="595"/>
        <v>0</v>
      </c>
      <c r="L3733" s="12">
        <f t="shared" si="596"/>
        <v>49.012314455694757</v>
      </c>
      <c r="M3733" s="12">
        <f t="shared" si="591"/>
        <v>49.012314455694757</v>
      </c>
      <c r="N3733" s="13"/>
    </row>
    <row r="3734" spans="1:14" x14ac:dyDescent="0.2">
      <c r="A3734" s="10" t="s">
        <v>3716</v>
      </c>
      <c r="B3734" s="6">
        <f>IF($C$10=2012,profiles!C3721,IF($C$10=2013,profiles!E3721,IF($C$10=2014,profiles!G3721,IF($C$10=2015,profiles!I3721,IF($C$10=2016,profiles!K3721)))))</f>
        <v>59.752000000000002</v>
      </c>
      <c r="C3734" s="6">
        <f>IF($C$10=2012,profiles!D3721,IF($C$10=2013,profiles!F3721,IF($C$10=2014,profiles!H3721,IF($C$10=2015,profiles!J3721,IF($C$10=2016,profiles!L3721)))))</f>
        <v>6.152394027801613E-2</v>
      </c>
      <c r="D3734" s="11">
        <f t="shared" si="592"/>
        <v>12.304788055603225</v>
      </c>
      <c r="E3734" s="11">
        <f t="shared" si="588"/>
        <v>0</v>
      </c>
      <c r="F3734" s="11">
        <f t="shared" si="589"/>
        <v>12.304788055603225</v>
      </c>
      <c r="G3734" s="11">
        <f t="shared" si="590"/>
        <v>47.447211944396777</v>
      </c>
      <c r="H3734" s="12">
        <f t="shared" si="593"/>
        <v>0</v>
      </c>
      <c r="I3734" s="12">
        <f t="shared" si="587"/>
        <v>0</v>
      </c>
      <c r="J3734" s="12">
        <f t="shared" si="594"/>
        <v>0</v>
      </c>
      <c r="K3734" s="12">
        <f t="shared" si="595"/>
        <v>0</v>
      </c>
      <c r="L3734" s="12">
        <f t="shared" si="596"/>
        <v>47.447211944396777</v>
      </c>
      <c r="M3734" s="12">
        <f t="shared" si="591"/>
        <v>47.447211944396777</v>
      </c>
      <c r="N3734" s="13"/>
    </row>
    <row r="3735" spans="1:14" x14ac:dyDescent="0.2">
      <c r="A3735" s="10" t="s">
        <v>3717</v>
      </c>
      <c r="B3735" s="6">
        <f>IF($C$10=2012,profiles!C3722,IF($C$10=2013,profiles!E3722,IF($C$10=2014,profiles!G3722,IF($C$10=2015,profiles!I3722,IF($C$10=2016,profiles!K3722)))))</f>
        <v>56.878999999999998</v>
      </c>
      <c r="C3735" s="6">
        <f>IF($C$10=2012,profiles!D3722,IF($C$10=2013,profiles!F3722,IF($C$10=2014,profiles!H3722,IF($C$10=2015,profiles!J3722,IF($C$10=2016,profiles!L3722)))))</f>
        <v>7.2907728390824322E-2</v>
      </c>
      <c r="D3735" s="11">
        <f t="shared" si="592"/>
        <v>14.581545678164865</v>
      </c>
      <c r="E3735" s="11">
        <f t="shared" si="588"/>
        <v>0</v>
      </c>
      <c r="F3735" s="11">
        <f t="shared" si="589"/>
        <v>14.581545678164865</v>
      </c>
      <c r="G3735" s="11">
        <f t="shared" si="590"/>
        <v>42.297454321835133</v>
      </c>
      <c r="H3735" s="12">
        <f t="shared" si="593"/>
        <v>0</v>
      </c>
      <c r="I3735" s="12">
        <f t="shared" si="587"/>
        <v>0</v>
      </c>
      <c r="J3735" s="12">
        <f t="shared" si="594"/>
        <v>0</v>
      </c>
      <c r="K3735" s="12">
        <f t="shared" si="595"/>
        <v>0</v>
      </c>
      <c r="L3735" s="12">
        <f t="shared" si="596"/>
        <v>42.297454321835133</v>
      </c>
      <c r="M3735" s="12">
        <f t="shared" si="591"/>
        <v>42.297454321835133</v>
      </c>
      <c r="N3735" s="13"/>
    </row>
    <row r="3736" spans="1:14" x14ac:dyDescent="0.2">
      <c r="A3736" s="10" t="s">
        <v>3718</v>
      </c>
      <c r="B3736" s="6">
        <f>IF($C$10=2012,profiles!C3723,IF($C$10=2013,profiles!E3723,IF($C$10=2014,profiles!G3723,IF($C$10=2015,profiles!I3723,IF($C$10=2016,profiles!K3723)))))</f>
        <v>51.851999999999997</v>
      </c>
      <c r="C3736" s="6">
        <f>IF($C$10=2012,profiles!D3723,IF($C$10=2013,profiles!F3723,IF($C$10=2014,profiles!H3723,IF($C$10=2015,profiles!J3723,IF($C$10=2016,profiles!L3723)))))</f>
        <v>8.3662261884331554E-2</v>
      </c>
      <c r="D3736" s="11">
        <f t="shared" si="592"/>
        <v>16.732452376866309</v>
      </c>
      <c r="E3736" s="11">
        <f t="shared" si="588"/>
        <v>0</v>
      </c>
      <c r="F3736" s="11">
        <f t="shared" si="589"/>
        <v>16.732452376866309</v>
      </c>
      <c r="G3736" s="11">
        <f t="shared" si="590"/>
        <v>35.119547623133684</v>
      </c>
      <c r="H3736" s="12">
        <f t="shared" si="593"/>
        <v>0</v>
      </c>
      <c r="I3736" s="12">
        <f t="shared" si="587"/>
        <v>0</v>
      </c>
      <c r="J3736" s="12">
        <f t="shared" si="594"/>
        <v>0</v>
      </c>
      <c r="K3736" s="12">
        <f t="shared" si="595"/>
        <v>0</v>
      </c>
      <c r="L3736" s="12">
        <f t="shared" si="596"/>
        <v>35.119547623133684</v>
      </c>
      <c r="M3736" s="12">
        <f t="shared" si="591"/>
        <v>35.119547623133684</v>
      </c>
      <c r="N3736" s="13"/>
    </row>
    <row r="3737" spans="1:14" x14ac:dyDescent="0.2">
      <c r="A3737" s="10" t="s">
        <v>3719</v>
      </c>
      <c r="B3737" s="6">
        <f>IF($C$10=2012,profiles!C3724,IF($C$10=2013,profiles!E3724,IF($C$10=2014,profiles!G3724,IF($C$10=2015,profiles!I3724,IF($C$10=2016,profiles!K3724)))))</f>
        <v>48.378999999999998</v>
      </c>
      <c r="C3737" s="6">
        <f>IF($C$10=2012,profiles!D3724,IF($C$10=2013,profiles!F3724,IF($C$10=2014,profiles!H3724,IF($C$10=2015,profiles!J3724,IF($C$10=2016,profiles!L3724)))))</f>
        <v>7.9581361433207987E-2</v>
      </c>
      <c r="D3737" s="11">
        <f t="shared" si="592"/>
        <v>15.916272286641597</v>
      </c>
      <c r="E3737" s="11">
        <f t="shared" si="588"/>
        <v>0</v>
      </c>
      <c r="F3737" s="11">
        <f t="shared" si="589"/>
        <v>15.916272286641597</v>
      </c>
      <c r="G3737" s="11">
        <f t="shared" si="590"/>
        <v>32.462727713358404</v>
      </c>
      <c r="H3737" s="12">
        <f t="shared" si="593"/>
        <v>0</v>
      </c>
      <c r="I3737" s="12">
        <f t="shared" si="587"/>
        <v>0</v>
      </c>
      <c r="J3737" s="12">
        <f t="shared" si="594"/>
        <v>0</v>
      </c>
      <c r="K3737" s="12">
        <f t="shared" si="595"/>
        <v>0</v>
      </c>
      <c r="L3737" s="12">
        <f t="shared" si="596"/>
        <v>32.462727713358404</v>
      </c>
      <c r="M3737" s="12">
        <f t="shared" si="591"/>
        <v>32.462727713358404</v>
      </c>
      <c r="N3737" s="13"/>
    </row>
    <row r="3738" spans="1:14" x14ac:dyDescent="0.2">
      <c r="A3738" s="10" t="s">
        <v>3720</v>
      </c>
      <c r="B3738" s="6">
        <f>IF($C$10=2012,profiles!C3725,IF($C$10=2013,profiles!E3725,IF($C$10=2014,profiles!G3725,IF($C$10=2015,profiles!I3725,IF($C$10=2016,profiles!K3725)))))</f>
        <v>46.396999999999998</v>
      </c>
      <c r="C3738" s="6">
        <f>IF($C$10=2012,profiles!D3725,IF($C$10=2013,profiles!F3725,IF($C$10=2014,profiles!H3725,IF($C$10=2015,profiles!J3725,IF($C$10=2016,profiles!L3725)))))</f>
        <v>8.2798358616548232E-2</v>
      </c>
      <c r="D3738" s="11">
        <f t="shared" si="592"/>
        <v>16.559671723309645</v>
      </c>
      <c r="E3738" s="11">
        <f t="shared" si="588"/>
        <v>0</v>
      </c>
      <c r="F3738" s="11">
        <f t="shared" si="589"/>
        <v>16.559671723309645</v>
      </c>
      <c r="G3738" s="11">
        <f t="shared" si="590"/>
        <v>29.837328276690354</v>
      </c>
      <c r="H3738" s="12">
        <f t="shared" si="593"/>
        <v>0</v>
      </c>
      <c r="I3738" s="12">
        <f t="shared" si="587"/>
        <v>0</v>
      </c>
      <c r="J3738" s="12">
        <f t="shared" si="594"/>
        <v>0</v>
      </c>
      <c r="K3738" s="12">
        <f t="shared" si="595"/>
        <v>0</v>
      </c>
      <c r="L3738" s="12">
        <f t="shared" si="596"/>
        <v>29.837328276690354</v>
      </c>
      <c r="M3738" s="12">
        <f t="shared" si="591"/>
        <v>29.837328276690354</v>
      </c>
      <c r="N3738" s="13"/>
    </row>
    <row r="3739" spans="1:14" x14ac:dyDescent="0.2">
      <c r="A3739" s="10" t="s">
        <v>3721</v>
      </c>
      <c r="B3739" s="6">
        <f>IF($C$10=2012,profiles!C3726,IF($C$10=2013,profiles!E3726,IF($C$10=2014,profiles!G3726,IF($C$10=2015,profiles!I3726,IF($C$10=2016,profiles!K3726)))))</f>
        <v>45.393999999999998</v>
      </c>
      <c r="C3739" s="6">
        <f>IF($C$10=2012,profiles!D3726,IF($C$10=2013,profiles!F3726,IF($C$10=2014,profiles!H3726,IF($C$10=2015,profiles!J3726,IF($C$10=2016,profiles!L3726)))))</f>
        <v>7.8437540212464796E-2</v>
      </c>
      <c r="D3739" s="11">
        <f t="shared" si="592"/>
        <v>15.68750804249296</v>
      </c>
      <c r="E3739" s="11">
        <f t="shared" si="588"/>
        <v>0</v>
      </c>
      <c r="F3739" s="11">
        <f t="shared" si="589"/>
        <v>15.68750804249296</v>
      </c>
      <c r="G3739" s="11">
        <f t="shared" si="590"/>
        <v>29.706491957507041</v>
      </c>
      <c r="H3739" s="12">
        <f t="shared" si="593"/>
        <v>0</v>
      </c>
      <c r="I3739" s="12">
        <f t="shared" si="587"/>
        <v>0</v>
      </c>
      <c r="J3739" s="12">
        <f t="shared" si="594"/>
        <v>0</v>
      </c>
      <c r="K3739" s="12">
        <f t="shared" si="595"/>
        <v>0</v>
      </c>
      <c r="L3739" s="12">
        <f t="shared" si="596"/>
        <v>29.706491957507041</v>
      </c>
      <c r="M3739" s="12">
        <f t="shared" si="591"/>
        <v>29.706491957507041</v>
      </c>
      <c r="N3739" s="13"/>
    </row>
    <row r="3740" spans="1:14" x14ac:dyDescent="0.2">
      <c r="A3740" s="10" t="s">
        <v>3722</v>
      </c>
      <c r="B3740" s="6">
        <f>IF($C$10=2012,profiles!C3727,IF($C$10=2013,profiles!E3727,IF($C$10=2014,profiles!G3727,IF($C$10=2015,profiles!I3727,IF($C$10=2016,profiles!K3727)))))</f>
        <v>45.462000000000003</v>
      </c>
      <c r="C3740" s="6">
        <f>IF($C$10=2012,profiles!D3727,IF($C$10=2013,profiles!F3727,IF($C$10=2014,profiles!H3727,IF($C$10=2015,profiles!J3727,IF($C$10=2016,profiles!L3727)))))</f>
        <v>8.5443445189516881E-2</v>
      </c>
      <c r="D3740" s="11">
        <f t="shared" si="592"/>
        <v>17.088689037903375</v>
      </c>
      <c r="E3740" s="11">
        <f t="shared" si="588"/>
        <v>0</v>
      </c>
      <c r="F3740" s="11">
        <f t="shared" si="589"/>
        <v>17.088689037903375</v>
      </c>
      <c r="G3740" s="11">
        <f t="shared" si="590"/>
        <v>28.373310962096628</v>
      </c>
      <c r="H3740" s="12">
        <f t="shared" si="593"/>
        <v>0</v>
      </c>
      <c r="I3740" s="12">
        <f t="shared" si="587"/>
        <v>0</v>
      </c>
      <c r="J3740" s="12">
        <f t="shared" si="594"/>
        <v>0</v>
      </c>
      <c r="K3740" s="12">
        <f t="shared" si="595"/>
        <v>0</v>
      </c>
      <c r="L3740" s="12">
        <f t="shared" si="596"/>
        <v>28.373310962096628</v>
      </c>
      <c r="M3740" s="12">
        <f t="shared" si="591"/>
        <v>28.373310962096628</v>
      </c>
      <c r="N3740" s="13"/>
    </row>
    <row r="3741" spans="1:14" x14ac:dyDescent="0.2">
      <c r="A3741" s="10" t="s">
        <v>3723</v>
      </c>
      <c r="B3741" s="6">
        <f>IF($C$10=2012,profiles!C3728,IF($C$10=2013,profiles!E3728,IF($C$10=2014,profiles!G3728,IF($C$10=2015,profiles!I3728,IF($C$10=2016,profiles!K3728)))))</f>
        <v>46.438000000000002</v>
      </c>
      <c r="C3741" s="6">
        <f>IF($C$10=2012,profiles!D3728,IF($C$10=2013,profiles!F3728,IF($C$10=2014,profiles!H3728,IF($C$10=2015,profiles!J3728,IF($C$10=2016,profiles!L3728)))))</f>
        <v>9.027608984715689E-2</v>
      </c>
      <c r="D3741" s="11">
        <f t="shared" si="592"/>
        <v>18.055217969431379</v>
      </c>
      <c r="E3741" s="11">
        <f t="shared" si="588"/>
        <v>0</v>
      </c>
      <c r="F3741" s="11">
        <f t="shared" si="589"/>
        <v>18.055217969431379</v>
      </c>
      <c r="G3741" s="11">
        <f t="shared" si="590"/>
        <v>28.382782030568624</v>
      </c>
      <c r="H3741" s="12">
        <f t="shared" si="593"/>
        <v>0</v>
      </c>
      <c r="I3741" s="12">
        <f t="shared" si="587"/>
        <v>0</v>
      </c>
      <c r="J3741" s="12">
        <f t="shared" si="594"/>
        <v>0</v>
      </c>
      <c r="K3741" s="12">
        <f t="shared" si="595"/>
        <v>0</v>
      </c>
      <c r="L3741" s="12">
        <f t="shared" si="596"/>
        <v>28.382782030568624</v>
      </c>
      <c r="M3741" s="12">
        <f t="shared" si="591"/>
        <v>28.382782030568624</v>
      </c>
      <c r="N3741" s="13"/>
    </row>
    <row r="3742" spans="1:14" x14ac:dyDescent="0.2">
      <c r="A3742" s="10" t="s">
        <v>3724</v>
      </c>
      <c r="B3742" s="6">
        <f>IF($C$10=2012,profiles!C3729,IF($C$10=2013,profiles!E3729,IF($C$10=2014,profiles!G3729,IF($C$10=2015,profiles!I3729,IF($C$10=2016,profiles!K3729)))))</f>
        <v>49.44</v>
      </c>
      <c r="C3742" s="6">
        <f>IF($C$10=2012,profiles!D3729,IF($C$10=2013,profiles!F3729,IF($C$10=2014,profiles!H3729,IF($C$10=2015,profiles!J3729,IF($C$10=2016,profiles!L3729)))))</f>
        <v>9.9812699275103306E-2</v>
      </c>
      <c r="D3742" s="11">
        <f t="shared" si="592"/>
        <v>19.962539855020662</v>
      </c>
      <c r="E3742" s="11">
        <f t="shared" si="588"/>
        <v>0</v>
      </c>
      <c r="F3742" s="11">
        <f t="shared" si="589"/>
        <v>19.962539855020662</v>
      </c>
      <c r="G3742" s="11">
        <f t="shared" si="590"/>
        <v>29.477460144979336</v>
      </c>
      <c r="H3742" s="12">
        <f t="shared" si="593"/>
        <v>0</v>
      </c>
      <c r="I3742" s="12">
        <f t="shared" si="587"/>
        <v>0</v>
      </c>
      <c r="J3742" s="12">
        <f t="shared" si="594"/>
        <v>0</v>
      </c>
      <c r="K3742" s="12">
        <f t="shared" si="595"/>
        <v>0</v>
      </c>
      <c r="L3742" s="12">
        <f t="shared" si="596"/>
        <v>29.477460144979336</v>
      </c>
      <c r="M3742" s="12">
        <f t="shared" si="591"/>
        <v>29.477460144979336</v>
      </c>
      <c r="N3742" s="13"/>
    </row>
    <row r="3743" spans="1:14" x14ac:dyDescent="0.2">
      <c r="A3743" s="10" t="s">
        <v>3725</v>
      </c>
      <c r="B3743" s="6">
        <f>IF($C$10=2012,profiles!C3730,IF($C$10=2013,profiles!E3730,IF($C$10=2014,profiles!G3730,IF($C$10=2015,profiles!I3730,IF($C$10=2016,profiles!K3730)))))</f>
        <v>57.445999999999998</v>
      </c>
      <c r="C3743" s="6">
        <f>IF($C$10=2012,profiles!D3730,IF($C$10=2013,profiles!F3730,IF($C$10=2014,profiles!H3730,IF($C$10=2015,profiles!J3730,IF($C$10=2016,profiles!L3730)))))</f>
        <v>0.11880013153944038</v>
      </c>
      <c r="D3743" s="11">
        <f t="shared" si="592"/>
        <v>23.760026307888076</v>
      </c>
      <c r="E3743" s="11">
        <f t="shared" si="588"/>
        <v>0</v>
      </c>
      <c r="F3743" s="11">
        <f t="shared" si="589"/>
        <v>23.760026307888076</v>
      </c>
      <c r="G3743" s="11">
        <f t="shared" si="590"/>
        <v>33.685973692111922</v>
      </c>
      <c r="H3743" s="12">
        <f t="shared" si="593"/>
        <v>0</v>
      </c>
      <c r="I3743" s="12">
        <f t="shared" si="587"/>
        <v>0</v>
      </c>
      <c r="J3743" s="12">
        <f t="shared" si="594"/>
        <v>0</v>
      </c>
      <c r="K3743" s="12">
        <f t="shared" si="595"/>
        <v>0</v>
      </c>
      <c r="L3743" s="12">
        <f t="shared" si="596"/>
        <v>33.685973692111922</v>
      </c>
      <c r="M3743" s="12">
        <f t="shared" si="591"/>
        <v>33.685973692111922</v>
      </c>
      <c r="N3743" s="13"/>
    </row>
    <row r="3744" spans="1:14" x14ac:dyDescent="0.2">
      <c r="A3744" s="10" t="s">
        <v>3726</v>
      </c>
      <c r="B3744" s="6">
        <f>IF($C$10=2012,profiles!C3731,IF($C$10=2013,profiles!E3731,IF($C$10=2014,profiles!G3731,IF($C$10=2015,profiles!I3731,IF($C$10=2016,profiles!K3731)))))</f>
        <v>63.688000000000002</v>
      </c>
      <c r="C3744" s="6">
        <f>IF($C$10=2012,profiles!D3731,IF($C$10=2013,profiles!F3731,IF($C$10=2014,profiles!H3731,IF($C$10=2015,profiles!J3731,IF($C$10=2016,profiles!L3731)))))</f>
        <v>0.15581704579574213</v>
      </c>
      <c r="D3744" s="11">
        <f t="shared" si="592"/>
        <v>31.163409159148426</v>
      </c>
      <c r="E3744" s="11">
        <f t="shared" si="588"/>
        <v>0</v>
      </c>
      <c r="F3744" s="11">
        <f t="shared" si="589"/>
        <v>31.163409159148426</v>
      </c>
      <c r="G3744" s="11">
        <f t="shared" si="590"/>
        <v>32.524590840851573</v>
      </c>
      <c r="H3744" s="12">
        <f t="shared" si="593"/>
        <v>0</v>
      </c>
      <c r="I3744" s="12">
        <f t="shared" si="587"/>
        <v>0</v>
      </c>
      <c r="J3744" s="12">
        <f t="shared" si="594"/>
        <v>0</v>
      </c>
      <c r="K3744" s="12">
        <f t="shared" si="595"/>
        <v>0</v>
      </c>
      <c r="L3744" s="12">
        <f t="shared" si="596"/>
        <v>32.524590840851573</v>
      </c>
      <c r="M3744" s="12">
        <f t="shared" si="591"/>
        <v>32.524590840851573</v>
      </c>
      <c r="N3744" s="13"/>
    </row>
    <row r="3745" spans="1:14" x14ac:dyDescent="0.2">
      <c r="A3745" s="10" t="s">
        <v>3727</v>
      </c>
      <c r="B3745" s="6">
        <f>IF($C$10=2012,profiles!C3732,IF($C$10=2013,profiles!E3732,IF($C$10=2014,profiles!G3732,IF($C$10=2015,profiles!I3732,IF($C$10=2016,profiles!K3732)))))</f>
        <v>66.975999999999999</v>
      </c>
      <c r="C3745" s="6">
        <f>IF($C$10=2012,profiles!D3732,IF($C$10=2013,profiles!F3732,IF($C$10=2014,profiles!H3732,IF($C$10=2015,profiles!J3732,IF($C$10=2016,profiles!L3732)))))</f>
        <v>0.2254471626084843</v>
      </c>
      <c r="D3745" s="11">
        <f t="shared" si="592"/>
        <v>45.089432521696857</v>
      </c>
      <c r="E3745" s="11">
        <f t="shared" si="588"/>
        <v>0</v>
      </c>
      <c r="F3745" s="11">
        <f t="shared" si="589"/>
        <v>45.089432521696857</v>
      </c>
      <c r="G3745" s="11">
        <f t="shared" si="590"/>
        <v>21.886567478303142</v>
      </c>
      <c r="H3745" s="12">
        <f t="shared" si="593"/>
        <v>0</v>
      </c>
      <c r="I3745" s="12">
        <f t="shared" si="587"/>
        <v>0</v>
      </c>
      <c r="J3745" s="12">
        <f t="shared" si="594"/>
        <v>0</v>
      </c>
      <c r="K3745" s="12">
        <f t="shared" si="595"/>
        <v>0</v>
      </c>
      <c r="L3745" s="12">
        <f t="shared" si="596"/>
        <v>21.886567478303142</v>
      </c>
      <c r="M3745" s="12">
        <f t="shared" si="591"/>
        <v>21.886567478303142</v>
      </c>
      <c r="N3745" s="13"/>
    </row>
    <row r="3746" spans="1:14" x14ac:dyDescent="0.2">
      <c r="A3746" s="10" t="s">
        <v>3728</v>
      </c>
      <c r="B3746" s="6">
        <f>IF($C$10=2012,profiles!C3733,IF($C$10=2013,profiles!E3733,IF($C$10=2014,profiles!G3733,IF($C$10=2015,profiles!I3733,IF($C$10=2016,profiles!K3733)))))</f>
        <v>67.941000000000003</v>
      </c>
      <c r="C3746" s="6">
        <f>IF($C$10=2012,profiles!D3733,IF($C$10=2013,profiles!F3733,IF($C$10=2014,profiles!H3733,IF($C$10=2015,profiles!J3733,IF($C$10=2016,profiles!L3733)))))</f>
        <v>0.30099655423857252</v>
      </c>
      <c r="D3746" s="11">
        <f t="shared" si="592"/>
        <v>60.199310847714507</v>
      </c>
      <c r="E3746" s="11">
        <f t="shared" si="588"/>
        <v>0</v>
      </c>
      <c r="F3746" s="11">
        <f t="shared" si="589"/>
        <v>60.199310847714507</v>
      </c>
      <c r="G3746" s="11">
        <f t="shared" si="590"/>
        <v>7.7416891522854954</v>
      </c>
      <c r="H3746" s="12">
        <f t="shared" si="593"/>
        <v>0</v>
      </c>
      <c r="I3746" s="12">
        <f t="shared" si="587"/>
        <v>0</v>
      </c>
      <c r="J3746" s="12">
        <f t="shared" si="594"/>
        <v>0</v>
      </c>
      <c r="K3746" s="12">
        <f t="shared" si="595"/>
        <v>0</v>
      </c>
      <c r="L3746" s="12">
        <f t="shared" si="596"/>
        <v>7.7416891522854954</v>
      </c>
      <c r="M3746" s="12">
        <f t="shared" si="591"/>
        <v>7.7416891522854954</v>
      </c>
      <c r="N3746" s="13"/>
    </row>
    <row r="3747" spans="1:14" x14ac:dyDescent="0.2">
      <c r="A3747" s="10" t="s">
        <v>3729</v>
      </c>
      <c r="B3747" s="6">
        <f>IF($C$10=2012,profiles!C3734,IF($C$10=2013,profiles!E3734,IF($C$10=2014,profiles!G3734,IF($C$10=2015,profiles!I3734,IF($C$10=2016,profiles!K3734)))))</f>
        <v>69.450999999999993</v>
      </c>
      <c r="C3747" s="6">
        <f>IF($C$10=2012,profiles!D3734,IF($C$10=2013,profiles!F3734,IF($C$10=2014,profiles!H3734,IF($C$10=2015,profiles!J3734,IF($C$10=2016,profiles!L3734)))))</f>
        <v>0.35582848400794953</v>
      </c>
      <c r="D3747" s="11">
        <f t="shared" si="592"/>
        <v>71.165696801589903</v>
      </c>
      <c r="E3747" s="11">
        <f t="shared" si="588"/>
        <v>1.7146968015899091</v>
      </c>
      <c r="F3747" s="11">
        <f t="shared" si="589"/>
        <v>69.450999999999993</v>
      </c>
      <c r="G3747" s="11">
        <f t="shared" si="590"/>
        <v>0</v>
      </c>
      <c r="H3747" s="12">
        <f t="shared" si="593"/>
        <v>0</v>
      </c>
      <c r="I3747" s="12">
        <f t="shared" si="587"/>
        <v>1.7146968015899091</v>
      </c>
      <c r="J3747" s="12">
        <f t="shared" si="594"/>
        <v>0</v>
      </c>
      <c r="K3747" s="12">
        <f t="shared" si="595"/>
        <v>1.3889044092878264</v>
      </c>
      <c r="L3747" s="12">
        <f t="shared" si="596"/>
        <v>0</v>
      </c>
      <c r="M3747" s="12">
        <f t="shared" si="591"/>
        <v>-1.7146968015899091</v>
      </c>
      <c r="N3747" s="13"/>
    </row>
    <row r="3748" spans="1:14" x14ac:dyDescent="0.2">
      <c r="A3748" s="10" t="s">
        <v>3730</v>
      </c>
      <c r="B3748" s="6">
        <f>IF($C$10=2012,profiles!C3735,IF($C$10=2013,profiles!E3735,IF($C$10=2014,profiles!G3735,IF($C$10=2015,profiles!I3735,IF($C$10=2016,profiles!K3735)))))</f>
        <v>71.070999999999998</v>
      </c>
      <c r="C3748" s="6">
        <f>IF($C$10=2012,profiles!D3735,IF($C$10=2013,profiles!F3735,IF($C$10=2014,profiles!H3735,IF($C$10=2015,profiles!J3735,IF($C$10=2016,profiles!L3735)))))</f>
        <v>0.37481591627228666</v>
      </c>
      <c r="D3748" s="11">
        <f t="shared" si="592"/>
        <v>74.963183254457334</v>
      </c>
      <c r="E3748" s="11">
        <f t="shared" si="588"/>
        <v>3.8921832544573363</v>
      </c>
      <c r="F3748" s="11">
        <f t="shared" si="589"/>
        <v>71.070999999999998</v>
      </c>
      <c r="G3748" s="11">
        <f t="shared" si="590"/>
        <v>0</v>
      </c>
      <c r="H3748" s="12">
        <f t="shared" si="593"/>
        <v>0</v>
      </c>
      <c r="I3748" s="12">
        <f t="shared" si="587"/>
        <v>3.8921832544573363</v>
      </c>
      <c r="J3748" s="12">
        <f t="shared" si="594"/>
        <v>0</v>
      </c>
      <c r="K3748" s="12">
        <f t="shared" si="595"/>
        <v>4.5415728453982691</v>
      </c>
      <c r="L3748" s="12">
        <f t="shared" si="596"/>
        <v>0</v>
      </c>
      <c r="M3748" s="12">
        <f t="shared" si="591"/>
        <v>-3.8921832544573363</v>
      </c>
      <c r="N3748" s="13"/>
    </row>
    <row r="3749" spans="1:14" x14ac:dyDescent="0.2">
      <c r="A3749" s="10" t="s">
        <v>3731</v>
      </c>
      <c r="B3749" s="6">
        <f>IF($C$10=2012,profiles!C3736,IF($C$10=2013,profiles!E3736,IF($C$10=2014,profiles!G3736,IF($C$10=2015,profiles!I3736,IF($C$10=2016,profiles!K3736)))))</f>
        <v>70.209999999999994</v>
      </c>
      <c r="C3749" s="6">
        <f>IF($C$10=2012,profiles!D3736,IF($C$10=2013,profiles!F3736,IF($C$10=2014,profiles!H3736,IF($C$10=2015,profiles!J3736,IF($C$10=2016,profiles!L3736)))))</f>
        <v>0.38395218827297295</v>
      </c>
      <c r="D3749" s="11">
        <f t="shared" si="592"/>
        <v>76.790437654594584</v>
      </c>
      <c r="E3749" s="11">
        <f t="shared" si="588"/>
        <v>6.58043765459459</v>
      </c>
      <c r="F3749" s="11">
        <f t="shared" si="589"/>
        <v>70.209999999999994</v>
      </c>
      <c r="G3749" s="11">
        <f t="shared" si="590"/>
        <v>0</v>
      </c>
      <c r="H3749" s="12">
        <f t="shared" si="593"/>
        <v>0</v>
      </c>
      <c r="I3749" s="12">
        <f t="shared" si="587"/>
        <v>6.58043765459459</v>
      </c>
      <c r="J3749" s="12">
        <f t="shared" si="594"/>
        <v>0</v>
      </c>
      <c r="K3749" s="12">
        <f t="shared" si="595"/>
        <v>9.8717273456198882</v>
      </c>
      <c r="L3749" s="12">
        <f t="shared" si="596"/>
        <v>0</v>
      </c>
      <c r="M3749" s="12">
        <f t="shared" si="591"/>
        <v>-6.58043765459459</v>
      </c>
      <c r="N3749" s="13"/>
    </row>
    <row r="3750" spans="1:14" x14ac:dyDescent="0.2">
      <c r="A3750" s="10" t="s">
        <v>3732</v>
      </c>
      <c r="B3750" s="6">
        <f>IF($C$10=2012,profiles!C3737,IF($C$10=2013,profiles!E3737,IF($C$10=2014,profiles!G3737,IF($C$10=2015,profiles!I3737,IF($C$10=2016,profiles!K3737)))))</f>
        <v>69.489000000000004</v>
      </c>
      <c r="C3750" s="6">
        <f>IF($C$10=2012,profiles!D3737,IF($C$10=2013,profiles!F3737,IF($C$10=2014,profiles!H3737,IF($C$10=2015,profiles!J3737,IF($C$10=2016,profiles!L3737)))))</f>
        <v>0.39673439041477815</v>
      </c>
      <c r="D3750" s="11">
        <f t="shared" si="592"/>
        <v>79.346878082955627</v>
      </c>
      <c r="E3750" s="11">
        <f t="shared" si="588"/>
        <v>9.8578780829556223</v>
      </c>
      <c r="F3750" s="11">
        <f t="shared" si="589"/>
        <v>69.489000000000004</v>
      </c>
      <c r="G3750" s="11">
        <f t="shared" si="590"/>
        <v>0</v>
      </c>
      <c r="H3750" s="12">
        <f t="shared" si="593"/>
        <v>0</v>
      </c>
      <c r="I3750" s="12">
        <f t="shared" si="587"/>
        <v>9.8578780829556223</v>
      </c>
      <c r="J3750" s="12">
        <f t="shared" si="594"/>
        <v>0</v>
      </c>
      <c r="K3750" s="12">
        <f t="shared" si="595"/>
        <v>17.856608592813942</v>
      </c>
      <c r="L3750" s="12">
        <f t="shared" si="596"/>
        <v>0</v>
      </c>
      <c r="M3750" s="12">
        <f t="shared" si="591"/>
        <v>-9.8578780829556223</v>
      </c>
      <c r="N3750" s="13"/>
    </row>
    <row r="3751" spans="1:14" x14ac:dyDescent="0.2">
      <c r="A3751" s="10" t="s">
        <v>3733</v>
      </c>
      <c r="B3751" s="6">
        <f>IF($C$10=2012,profiles!C3738,IF($C$10=2013,profiles!E3738,IF($C$10=2014,profiles!G3738,IF($C$10=2015,profiles!I3738,IF($C$10=2016,profiles!K3738)))))</f>
        <v>68.191999999999993</v>
      </c>
      <c r="C3751" s="6">
        <f>IF($C$10=2012,profiles!D3738,IF($C$10=2013,profiles!F3738,IF($C$10=2014,profiles!H3738,IF($C$10=2015,profiles!J3738,IF($C$10=2016,profiles!L3738)))))</f>
        <v>0.40149554624612172</v>
      </c>
      <c r="D3751" s="11">
        <f t="shared" si="592"/>
        <v>80.299109249224344</v>
      </c>
      <c r="E3751" s="11">
        <f t="shared" si="588"/>
        <v>12.107109249224351</v>
      </c>
      <c r="F3751" s="11">
        <f t="shared" si="589"/>
        <v>68.191999999999993</v>
      </c>
      <c r="G3751" s="11">
        <f t="shared" si="590"/>
        <v>0</v>
      </c>
      <c r="H3751" s="12">
        <f t="shared" si="593"/>
        <v>0</v>
      </c>
      <c r="I3751" s="12">
        <f t="shared" si="587"/>
        <v>12.107109249224351</v>
      </c>
      <c r="J3751" s="12">
        <f t="shared" si="594"/>
        <v>0</v>
      </c>
      <c r="K3751" s="12">
        <f t="shared" si="595"/>
        <v>27.663367084685667</v>
      </c>
      <c r="L3751" s="12">
        <f t="shared" si="596"/>
        <v>0</v>
      </c>
      <c r="M3751" s="12">
        <f t="shared" si="591"/>
        <v>-12.107109249224351</v>
      </c>
      <c r="N3751" s="13"/>
    </row>
    <row r="3752" spans="1:14" x14ac:dyDescent="0.2">
      <c r="A3752" s="10" t="s">
        <v>3734</v>
      </c>
      <c r="B3752" s="6">
        <f>IF($C$10=2012,profiles!C3739,IF($C$10=2013,profiles!E3739,IF($C$10=2014,profiles!G3739,IF($C$10=2015,profiles!I3739,IF($C$10=2016,profiles!K3739)))))</f>
        <v>66.942999999999998</v>
      </c>
      <c r="C3752" s="6">
        <f>IF($C$10=2012,profiles!D3739,IF($C$10=2013,profiles!F3739,IF($C$10=2014,profiles!H3739,IF($C$10=2015,profiles!J3739,IF($C$10=2016,profiles!L3739)))))</f>
        <v>0.38255100727756253</v>
      </c>
      <c r="D3752" s="11">
        <f t="shared" si="592"/>
        <v>76.510201455512501</v>
      </c>
      <c r="E3752" s="11">
        <f t="shared" si="588"/>
        <v>9.5672014555125031</v>
      </c>
      <c r="F3752" s="11">
        <f t="shared" si="589"/>
        <v>66.942999999999998</v>
      </c>
      <c r="G3752" s="11">
        <f t="shared" si="590"/>
        <v>0</v>
      </c>
      <c r="H3752" s="12">
        <f t="shared" si="593"/>
        <v>0</v>
      </c>
      <c r="I3752" s="12">
        <f t="shared" si="587"/>
        <v>9.5672014555125031</v>
      </c>
      <c r="J3752" s="12">
        <f t="shared" si="594"/>
        <v>0</v>
      </c>
      <c r="K3752" s="12">
        <f t="shared" si="595"/>
        <v>35.412800263650794</v>
      </c>
      <c r="L3752" s="12">
        <f t="shared" si="596"/>
        <v>0</v>
      </c>
      <c r="M3752" s="12">
        <f t="shared" si="591"/>
        <v>-9.5672014555125031</v>
      </c>
      <c r="N3752" s="13"/>
    </row>
    <row r="3753" spans="1:14" x14ac:dyDescent="0.2">
      <c r="A3753" s="10" t="s">
        <v>3735</v>
      </c>
      <c r="B3753" s="6">
        <f>IF($C$10=2012,profiles!C3740,IF($C$10=2013,profiles!E3740,IF($C$10=2014,profiles!G3740,IF($C$10=2015,profiles!I3740,IF($C$10=2016,profiles!K3740)))))</f>
        <v>65.42</v>
      </c>
      <c r="C3753" s="6">
        <f>IF($C$10=2012,profiles!D3740,IF($C$10=2013,profiles!F3740,IF($C$10=2014,profiles!H3740,IF($C$10=2015,profiles!J3740,IF($C$10=2016,profiles!L3740)))))</f>
        <v>0.33921448077665461</v>
      </c>
      <c r="D3753" s="11">
        <f t="shared" si="592"/>
        <v>67.842896155330919</v>
      </c>
      <c r="E3753" s="11">
        <f t="shared" si="588"/>
        <v>2.4228961553309176</v>
      </c>
      <c r="F3753" s="11">
        <f t="shared" si="589"/>
        <v>65.42</v>
      </c>
      <c r="G3753" s="11">
        <f t="shared" si="590"/>
        <v>0</v>
      </c>
      <c r="H3753" s="12">
        <f t="shared" si="593"/>
        <v>0</v>
      </c>
      <c r="I3753" s="12">
        <f t="shared" si="587"/>
        <v>2.4228961553309176</v>
      </c>
      <c r="J3753" s="12">
        <f t="shared" si="594"/>
        <v>0</v>
      </c>
      <c r="K3753" s="12">
        <f t="shared" si="595"/>
        <v>37.375346149468839</v>
      </c>
      <c r="L3753" s="12">
        <f t="shared" si="596"/>
        <v>0</v>
      </c>
      <c r="M3753" s="12">
        <f t="shared" si="591"/>
        <v>-2.4228961553309176</v>
      </c>
      <c r="N3753" s="13"/>
    </row>
    <row r="3754" spans="1:14" x14ac:dyDescent="0.2">
      <c r="A3754" s="10" t="s">
        <v>3736</v>
      </c>
      <c r="B3754" s="6">
        <f>IF($C$10=2012,profiles!C3741,IF($C$10=2013,profiles!E3741,IF($C$10=2014,profiles!G3741,IF($C$10=2015,profiles!I3741,IF($C$10=2016,profiles!K3741)))))</f>
        <v>64.736999999999995</v>
      </c>
      <c r="C3754" s="6">
        <f>IF($C$10=2012,profiles!D3741,IF($C$10=2013,profiles!F3741,IF($C$10=2014,profiles!H3741,IF($C$10=2015,profiles!J3741,IF($C$10=2016,profiles!L3741)))))</f>
        <v>0.27769119686592986</v>
      </c>
      <c r="D3754" s="11">
        <f t="shared" si="592"/>
        <v>55.538239373185974</v>
      </c>
      <c r="E3754" s="11">
        <f t="shared" si="588"/>
        <v>0</v>
      </c>
      <c r="F3754" s="11">
        <f t="shared" si="589"/>
        <v>55.538239373185974</v>
      </c>
      <c r="G3754" s="11">
        <f t="shared" si="590"/>
        <v>9.1987606268140212</v>
      </c>
      <c r="H3754" s="12">
        <f t="shared" si="593"/>
        <v>0</v>
      </c>
      <c r="I3754" s="12">
        <f t="shared" si="587"/>
        <v>0</v>
      </c>
      <c r="J3754" s="12">
        <f t="shared" si="594"/>
        <v>9.1987606268140212</v>
      </c>
      <c r="K3754" s="12">
        <f t="shared" si="595"/>
        <v>27.441479381851106</v>
      </c>
      <c r="L3754" s="12">
        <f t="shared" si="596"/>
        <v>0</v>
      </c>
      <c r="M3754" s="12">
        <f t="shared" si="591"/>
        <v>9.1987606268140212</v>
      </c>
      <c r="N3754" s="13"/>
    </row>
    <row r="3755" spans="1:14" x14ac:dyDescent="0.2">
      <c r="A3755" s="10" t="s">
        <v>3737</v>
      </c>
      <c r="B3755" s="6">
        <f>IF($C$10=2012,profiles!C3742,IF($C$10=2013,profiles!E3742,IF($C$10=2014,profiles!G3742,IF($C$10=2015,profiles!I3742,IF($C$10=2016,profiles!K3742)))))</f>
        <v>63.994</v>
      </c>
      <c r="C3755" s="6">
        <f>IF($C$10=2012,profiles!D3742,IF($C$10=2013,profiles!F3742,IF($C$10=2014,profiles!H3742,IF($C$10=2015,profiles!J3742,IF($C$10=2016,profiles!L3742)))))</f>
        <v>0.20458672309518022</v>
      </c>
      <c r="D3755" s="11">
        <f t="shared" si="592"/>
        <v>40.917344619036044</v>
      </c>
      <c r="E3755" s="11">
        <f t="shared" si="588"/>
        <v>0</v>
      </c>
      <c r="F3755" s="11">
        <f t="shared" si="589"/>
        <v>40.917344619036044</v>
      </c>
      <c r="G3755" s="11">
        <f t="shared" si="590"/>
        <v>23.076655380963956</v>
      </c>
      <c r="H3755" s="12">
        <f t="shared" si="593"/>
        <v>0</v>
      </c>
      <c r="I3755" s="12">
        <f t="shared" si="587"/>
        <v>0</v>
      </c>
      <c r="J3755" s="12">
        <f t="shared" si="594"/>
        <v>23.076655380963956</v>
      </c>
      <c r="K3755" s="12">
        <f t="shared" si="595"/>
        <v>2.5206852339418688</v>
      </c>
      <c r="L3755" s="12">
        <f t="shared" si="596"/>
        <v>0</v>
      </c>
      <c r="M3755" s="12">
        <f t="shared" si="591"/>
        <v>23.076655380963956</v>
      </c>
      <c r="N3755" s="13"/>
    </row>
    <row r="3756" spans="1:14" x14ac:dyDescent="0.2">
      <c r="A3756" s="10" t="s">
        <v>3738</v>
      </c>
      <c r="B3756" s="6">
        <f>IF($C$10=2012,profiles!C3743,IF($C$10=2013,profiles!E3743,IF($C$10=2014,profiles!G3743,IF($C$10=2015,profiles!I3743,IF($C$10=2016,profiles!K3743)))))</f>
        <v>62.851999999999997</v>
      </c>
      <c r="C3756" s="6">
        <f>IF($C$10=2012,profiles!D3743,IF($C$10=2013,profiles!F3743,IF($C$10=2014,profiles!H3743,IF($C$10=2015,profiles!J3743,IF($C$10=2016,profiles!L3743)))))</f>
        <v>0.12407600692011839</v>
      </c>
      <c r="D3756" s="11">
        <f t="shared" si="592"/>
        <v>24.815201384023677</v>
      </c>
      <c r="E3756" s="11">
        <f t="shared" si="588"/>
        <v>0</v>
      </c>
      <c r="F3756" s="11">
        <f t="shared" si="589"/>
        <v>24.815201384023677</v>
      </c>
      <c r="G3756" s="11">
        <f t="shared" si="590"/>
        <v>38.036798615976323</v>
      </c>
      <c r="H3756" s="12">
        <f t="shared" si="593"/>
        <v>0</v>
      </c>
      <c r="I3756" s="12">
        <f t="shared" si="587"/>
        <v>0</v>
      </c>
      <c r="J3756" s="12">
        <f t="shared" si="594"/>
        <v>2.3341545266301709</v>
      </c>
      <c r="K3756" s="12">
        <f t="shared" si="595"/>
        <v>0</v>
      </c>
      <c r="L3756" s="12">
        <f t="shared" si="596"/>
        <v>35.702644089346151</v>
      </c>
      <c r="M3756" s="12">
        <f t="shared" si="591"/>
        <v>38.036798615976323</v>
      </c>
      <c r="N3756" s="13"/>
    </row>
    <row r="3757" spans="1:14" x14ac:dyDescent="0.2">
      <c r="A3757" s="10" t="s">
        <v>3739</v>
      </c>
      <c r="B3757" s="6">
        <f>IF($C$10=2012,profiles!C3744,IF($C$10=2013,profiles!E3744,IF($C$10=2014,profiles!G3744,IF($C$10=2015,profiles!I3744,IF($C$10=2016,profiles!K3744)))))</f>
        <v>60.506999999999998</v>
      </c>
      <c r="C3757" s="6">
        <f>IF($C$10=2012,profiles!D3744,IF($C$10=2013,profiles!F3744,IF($C$10=2014,profiles!H3744,IF($C$10=2015,profiles!J3744,IF($C$10=2016,profiles!L3744)))))</f>
        <v>7.6979168156017214E-2</v>
      </c>
      <c r="D3757" s="11">
        <f t="shared" si="592"/>
        <v>15.395833631203443</v>
      </c>
      <c r="E3757" s="11">
        <f t="shared" si="588"/>
        <v>0</v>
      </c>
      <c r="F3757" s="11">
        <f t="shared" si="589"/>
        <v>15.395833631203443</v>
      </c>
      <c r="G3757" s="11">
        <f t="shared" si="590"/>
        <v>45.111166368796553</v>
      </c>
      <c r="H3757" s="12">
        <f t="shared" si="593"/>
        <v>0</v>
      </c>
      <c r="I3757" s="12">
        <f t="shared" si="587"/>
        <v>0</v>
      </c>
      <c r="J3757" s="12">
        <f t="shared" si="594"/>
        <v>0</v>
      </c>
      <c r="K3757" s="12">
        <f t="shared" si="595"/>
        <v>0</v>
      </c>
      <c r="L3757" s="12">
        <f t="shared" si="596"/>
        <v>45.111166368796553</v>
      </c>
      <c r="M3757" s="12">
        <f t="shared" si="591"/>
        <v>45.111166368796553</v>
      </c>
      <c r="N3757" s="13"/>
    </row>
    <row r="3758" spans="1:14" x14ac:dyDescent="0.2">
      <c r="A3758" s="10" t="s">
        <v>3740</v>
      </c>
      <c r="B3758" s="6">
        <f>IF($C$10=2012,profiles!C3745,IF($C$10=2013,profiles!E3745,IF($C$10=2014,profiles!G3745,IF($C$10=2015,profiles!I3745,IF($C$10=2016,profiles!K3745)))))</f>
        <v>58.555999999999997</v>
      </c>
      <c r="C3758" s="6">
        <f>IF($C$10=2012,profiles!D3745,IF($C$10=2013,profiles!F3745,IF($C$10=2014,profiles!H3745,IF($C$10=2015,profiles!J3745,IF($C$10=2016,profiles!L3745)))))</f>
        <v>6.153758167598404E-2</v>
      </c>
      <c r="D3758" s="11">
        <f t="shared" si="592"/>
        <v>12.307516335196809</v>
      </c>
      <c r="E3758" s="11">
        <f t="shared" si="588"/>
        <v>0</v>
      </c>
      <c r="F3758" s="11">
        <f t="shared" si="589"/>
        <v>12.307516335196809</v>
      </c>
      <c r="G3758" s="11">
        <f t="shared" si="590"/>
        <v>46.248483664803189</v>
      </c>
      <c r="H3758" s="12">
        <f t="shared" si="593"/>
        <v>0</v>
      </c>
      <c r="I3758" s="12">
        <f t="shared" si="587"/>
        <v>0</v>
      </c>
      <c r="J3758" s="12">
        <f t="shared" si="594"/>
        <v>0</v>
      </c>
      <c r="K3758" s="12">
        <f t="shared" si="595"/>
        <v>0</v>
      </c>
      <c r="L3758" s="12">
        <f t="shared" si="596"/>
        <v>46.248483664803189</v>
      </c>
      <c r="M3758" s="12">
        <f t="shared" si="591"/>
        <v>46.248483664803189</v>
      </c>
      <c r="N3758" s="13"/>
    </row>
    <row r="3759" spans="1:14" x14ac:dyDescent="0.2">
      <c r="A3759" s="10" t="s">
        <v>3741</v>
      </c>
      <c r="B3759" s="6">
        <f>IF($C$10=2012,profiles!C3746,IF($C$10=2013,profiles!E3746,IF($C$10=2014,profiles!G3746,IF($C$10=2015,profiles!I3746,IF($C$10=2016,profiles!K3746)))))</f>
        <v>56.652000000000001</v>
      </c>
      <c r="C3759" s="6">
        <f>IF($C$10=2012,profiles!D3746,IF($C$10=2013,profiles!F3746,IF($C$10=2014,profiles!H3746,IF($C$10=2015,profiles!J3746,IF($C$10=2016,profiles!L3746)))))</f>
        <v>6.7085114596588558E-2</v>
      </c>
      <c r="D3759" s="11">
        <f t="shared" si="592"/>
        <v>13.417022919317711</v>
      </c>
      <c r="E3759" s="11">
        <f t="shared" si="588"/>
        <v>0</v>
      </c>
      <c r="F3759" s="11">
        <f t="shared" si="589"/>
        <v>13.417022919317711</v>
      </c>
      <c r="G3759" s="11">
        <f t="shared" si="590"/>
        <v>43.234977080682292</v>
      </c>
      <c r="H3759" s="12">
        <f t="shared" si="593"/>
        <v>0</v>
      </c>
      <c r="I3759" s="12">
        <f t="shared" si="587"/>
        <v>0</v>
      </c>
      <c r="J3759" s="12">
        <f t="shared" si="594"/>
        <v>0</v>
      </c>
      <c r="K3759" s="12">
        <f t="shared" si="595"/>
        <v>0</v>
      </c>
      <c r="L3759" s="12">
        <f t="shared" si="596"/>
        <v>43.234977080682292</v>
      </c>
      <c r="M3759" s="12">
        <f t="shared" si="591"/>
        <v>43.234977080682292</v>
      </c>
      <c r="N3759" s="13"/>
    </row>
    <row r="3760" spans="1:14" x14ac:dyDescent="0.2">
      <c r="A3760" s="10" t="s">
        <v>3742</v>
      </c>
      <c r="B3760" s="6">
        <f>IF($C$10=2012,profiles!C3747,IF($C$10=2013,profiles!E3747,IF($C$10=2014,profiles!G3747,IF($C$10=2015,profiles!I3747,IF($C$10=2016,profiles!K3747)))))</f>
        <v>51.802</v>
      </c>
      <c r="C3760" s="6">
        <f>IF($C$10=2012,profiles!D3747,IF($C$10=2013,profiles!F3747,IF($C$10=2014,profiles!H3747,IF($C$10=2015,profiles!J3747,IF($C$10=2016,profiles!L3747)))))</f>
        <v>6.6441715159920506E-2</v>
      </c>
      <c r="D3760" s="11">
        <f t="shared" si="592"/>
        <v>13.288343031984102</v>
      </c>
      <c r="E3760" s="11">
        <f t="shared" si="588"/>
        <v>0</v>
      </c>
      <c r="F3760" s="11">
        <f t="shared" si="589"/>
        <v>13.288343031984102</v>
      </c>
      <c r="G3760" s="11">
        <f t="shared" si="590"/>
        <v>38.513656968015894</v>
      </c>
      <c r="H3760" s="12">
        <f t="shared" si="593"/>
        <v>0</v>
      </c>
      <c r="I3760" s="12">
        <f t="shared" si="587"/>
        <v>0</v>
      </c>
      <c r="J3760" s="12">
        <f t="shared" si="594"/>
        <v>0</v>
      </c>
      <c r="K3760" s="12">
        <f t="shared" si="595"/>
        <v>0</v>
      </c>
      <c r="L3760" s="12">
        <f t="shared" si="596"/>
        <v>38.513656968015894</v>
      </c>
      <c r="M3760" s="12">
        <f t="shared" si="591"/>
        <v>38.513656968015894</v>
      </c>
      <c r="N3760" s="13"/>
    </row>
    <row r="3761" spans="1:14" x14ac:dyDescent="0.2">
      <c r="A3761" s="10" t="s">
        <v>3743</v>
      </c>
      <c r="B3761" s="6">
        <f>IF($C$10=2012,profiles!C3748,IF($C$10=2013,profiles!E3748,IF($C$10=2014,profiles!G3748,IF($C$10=2015,profiles!I3748,IF($C$10=2016,profiles!K3748)))))</f>
        <v>47.965000000000003</v>
      </c>
      <c r="C3761" s="6">
        <f>IF($C$10=2012,profiles!D3748,IF($C$10=2013,profiles!F3748,IF($C$10=2014,profiles!H3748,IF($C$10=2015,profiles!J3748,IF($C$10=2016,profiles!L3748)))))</f>
        <v>6.0807044125845137E-2</v>
      </c>
      <c r="D3761" s="11">
        <f t="shared" si="592"/>
        <v>12.161408825169028</v>
      </c>
      <c r="E3761" s="11">
        <f t="shared" si="588"/>
        <v>0</v>
      </c>
      <c r="F3761" s="11">
        <f t="shared" si="589"/>
        <v>12.161408825169028</v>
      </c>
      <c r="G3761" s="11">
        <f t="shared" si="590"/>
        <v>35.803591174830977</v>
      </c>
      <c r="H3761" s="12">
        <f t="shared" si="593"/>
        <v>0</v>
      </c>
      <c r="I3761" s="12">
        <f t="shared" si="587"/>
        <v>0</v>
      </c>
      <c r="J3761" s="12">
        <f t="shared" si="594"/>
        <v>0</v>
      </c>
      <c r="K3761" s="12">
        <f t="shared" si="595"/>
        <v>0</v>
      </c>
      <c r="L3761" s="12">
        <f t="shared" si="596"/>
        <v>35.803591174830977</v>
      </c>
      <c r="M3761" s="12">
        <f t="shared" si="591"/>
        <v>35.803591174830977</v>
      </c>
      <c r="N3761" s="13"/>
    </row>
    <row r="3762" spans="1:14" x14ac:dyDescent="0.2">
      <c r="A3762" s="10" t="s">
        <v>3744</v>
      </c>
      <c r="B3762" s="6">
        <f>IF($C$10=2012,profiles!C3749,IF($C$10=2013,profiles!E3749,IF($C$10=2014,profiles!G3749,IF($C$10=2015,profiles!I3749,IF($C$10=2016,profiles!K3749)))))</f>
        <v>45.969000000000001</v>
      </c>
      <c r="C3762" s="6">
        <f>IF($C$10=2012,profiles!D3749,IF($C$10=2013,profiles!F3749,IF($C$10=2014,profiles!H3749,IF($C$10=2015,profiles!J3749,IF($C$10=2016,profiles!L3749)))))</f>
        <v>6.1050043596963935E-2</v>
      </c>
      <c r="D3762" s="11">
        <f t="shared" si="592"/>
        <v>12.210008719392787</v>
      </c>
      <c r="E3762" s="11">
        <f t="shared" si="588"/>
        <v>0</v>
      </c>
      <c r="F3762" s="11">
        <f t="shared" si="589"/>
        <v>12.210008719392787</v>
      </c>
      <c r="G3762" s="11">
        <f t="shared" si="590"/>
        <v>33.758991280607212</v>
      </c>
      <c r="H3762" s="12">
        <f t="shared" si="593"/>
        <v>0</v>
      </c>
      <c r="I3762" s="12">
        <f t="shared" si="587"/>
        <v>0</v>
      </c>
      <c r="J3762" s="12">
        <f t="shared" si="594"/>
        <v>0</v>
      </c>
      <c r="K3762" s="12">
        <f t="shared" si="595"/>
        <v>0</v>
      </c>
      <c r="L3762" s="12">
        <f t="shared" si="596"/>
        <v>33.758991280607212</v>
      </c>
      <c r="M3762" s="12">
        <f t="shared" si="591"/>
        <v>33.758991280607212</v>
      </c>
      <c r="N3762" s="13"/>
    </row>
    <row r="3763" spans="1:14" x14ac:dyDescent="0.2">
      <c r="A3763" s="10" t="s">
        <v>3745</v>
      </c>
      <c r="B3763" s="6">
        <f>IF($C$10=2012,profiles!C3750,IF($C$10=2013,profiles!E3750,IF($C$10=2014,profiles!G3750,IF($C$10=2015,profiles!I3750,IF($C$10=2016,profiles!K3750)))))</f>
        <v>44.991</v>
      </c>
      <c r="C3763" s="6">
        <f>IF($C$10=2012,profiles!D3750,IF($C$10=2013,profiles!F3750,IF($C$10=2014,profiles!H3750,IF($C$10=2015,profiles!J3750,IF($C$10=2016,profiles!L3750)))))</f>
        <v>6.306550979859632E-2</v>
      </c>
      <c r="D3763" s="11">
        <f t="shared" si="592"/>
        <v>12.613101959719264</v>
      </c>
      <c r="E3763" s="11">
        <f t="shared" si="588"/>
        <v>0</v>
      </c>
      <c r="F3763" s="11">
        <f t="shared" si="589"/>
        <v>12.613101959719264</v>
      </c>
      <c r="G3763" s="11">
        <f t="shared" si="590"/>
        <v>32.377898040280733</v>
      </c>
      <c r="H3763" s="12">
        <f t="shared" si="593"/>
        <v>0</v>
      </c>
      <c r="I3763" s="12">
        <f t="shared" si="587"/>
        <v>0</v>
      </c>
      <c r="J3763" s="12">
        <f t="shared" si="594"/>
        <v>0</v>
      </c>
      <c r="K3763" s="12">
        <f t="shared" si="595"/>
        <v>0</v>
      </c>
      <c r="L3763" s="12">
        <f t="shared" si="596"/>
        <v>32.377898040280733</v>
      </c>
      <c r="M3763" s="12">
        <f t="shared" si="591"/>
        <v>32.377898040280733</v>
      </c>
      <c r="N3763" s="13"/>
    </row>
    <row r="3764" spans="1:14" x14ac:dyDescent="0.2">
      <c r="A3764" s="10" t="s">
        <v>3746</v>
      </c>
      <c r="B3764" s="6">
        <f>IF($C$10=2012,profiles!C3751,IF($C$10=2013,profiles!E3751,IF($C$10=2014,profiles!G3751,IF($C$10=2015,profiles!I3751,IF($C$10=2016,profiles!K3751)))))</f>
        <v>45.23</v>
      </c>
      <c r="C3764" s="6">
        <f>IF($C$10=2012,profiles!D3751,IF($C$10=2013,profiles!F3751,IF($C$10=2014,profiles!H3751,IF($C$10=2015,profiles!J3751,IF($C$10=2016,profiles!L3751)))))</f>
        <v>6.0249574750925544E-2</v>
      </c>
      <c r="D3764" s="11">
        <f t="shared" si="592"/>
        <v>12.049914950185109</v>
      </c>
      <c r="E3764" s="11">
        <f t="shared" si="588"/>
        <v>0</v>
      </c>
      <c r="F3764" s="11">
        <f t="shared" si="589"/>
        <v>12.049914950185109</v>
      </c>
      <c r="G3764" s="11">
        <f t="shared" si="590"/>
        <v>33.180085049814892</v>
      </c>
      <c r="H3764" s="12">
        <f t="shared" si="593"/>
        <v>0</v>
      </c>
      <c r="I3764" s="12">
        <f t="shared" si="587"/>
        <v>0</v>
      </c>
      <c r="J3764" s="12">
        <f t="shared" si="594"/>
        <v>0</v>
      </c>
      <c r="K3764" s="12">
        <f t="shared" si="595"/>
        <v>0</v>
      </c>
      <c r="L3764" s="12">
        <f t="shared" si="596"/>
        <v>33.180085049814892</v>
      </c>
      <c r="M3764" s="12">
        <f t="shared" si="591"/>
        <v>33.180085049814892</v>
      </c>
      <c r="N3764" s="13"/>
    </row>
    <row r="3765" spans="1:14" x14ac:dyDescent="0.2">
      <c r="A3765" s="10" t="s">
        <v>3747</v>
      </c>
      <c r="B3765" s="6">
        <f>IF($C$10=2012,profiles!C3752,IF($C$10=2013,profiles!E3752,IF($C$10=2014,profiles!G3752,IF($C$10=2015,profiles!I3752,IF($C$10=2016,profiles!K3752)))))</f>
        <v>46.408999999999999</v>
      </c>
      <c r="C3765" s="6">
        <f>IF($C$10=2012,profiles!D3752,IF($C$10=2013,profiles!F3752,IF($C$10=2014,profiles!H3752,IF($C$10=2015,profiles!J3752,IF($C$10=2016,profiles!L3752)))))</f>
        <v>5.9606340856787544E-2</v>
      </c>
      <c r="D3765" s="11">
        <f t="shared" si="592"/>
        <v>11.921268171357509</v>
      </c>
      <c r="E3765" s="11">
        <f t="shared" si="588"/>
        <v>0</v>
      </c>
      <c r="F3765" s="11">
        <f t="shared" si="589"/>
        <v>11.921268171357509</v>
      </c>
      <c r="G3765" s="11">
        <f t="shared" si="590"/>
        <v>34.487731828642488</v>
      </c>
      <c r="H3765" s="12">
        <f t="shared" si="593"/>
        <v>0</v>
      </c>
      <c r="I3765" s="12">
        <f t="shared" si="587"/>
        <v>0</v>
      </c>
      <c r="J3765" s="12">
        <f t="shared" si="594"/>
        <v>0</v>
      </c>
      <c r="K3765" s="12">
        <f t="shared" si="595"/>
        <v>0</v>
      </c>
      <c r="L3765" s="12">
        <f t="shared" si="596"/>
        <v>34.487731828642488</v>
      </c>
      <c r="M3765" s="12">
        <f t="shared" si="591"/>
        <v>34.487731828642488</v>
      </c>
      <c r="N3765" s="13"/>
    </row>
    <row r="3766" spans="1:14" x14ac:dyDescent="0.2">
      <c r="A3766" s="10" t="s">
        <v>3748</v>
      </c>
      <c r="B3766" s="6">
        <f>IF($C$10=2012,profiles!C3753,IF($C$10=2013,profiles!E3753,IF($C$10=2014,profiles!G3753,IF($C$10=2015,profiles!I3753,IF($C$10=2016,profiles!K3753)))))</f>
        <v>49.103999999999999</v>
      </c>
      <c r="C3766" s="6">
        <f>IF($C$10=2012,profiles!D3753,IF($C$10=2013,profiles!F3753,IF($C$10=2014,profiles!H3753,IF($C$10=2015,profiles!J3753,IF($C$10=2016,profiles!L3753)))))</f>
        <v>6.728226532683429E-2</v>
      </c>
      <c r="D3766" s="11">
        <f t="shared" si="592"/>
        <v>13.456453065366858</v>
      </c>
      <c r="E3766" s="11">
        <f t="shared" si="588"/>
        <v>0</v>
      </c>
      <c r="F3766" s="11">
        <f t="shared" si="589"/>
        <v>13.456453065366858</v>
      </c>
      <c r="G3766" s="11">
        <f t="shared" si="590"/>
        <v>35.647546934633141</v>
      </c>
      <c r="H3766" s="12">
        <f t="shared" si="593"/>
        <v>0</v>
      </c>
      <c r="I3766" s="12">
        <f t="shared" si="587"/>
        <v>0</v>
      </c>
      <c r="J3766" s="12">
        <f t="shared" si="594"/>
        <v>0</v>
      </c>
      <c r="K3766" s="12">
        <f t="shared" si="595"/>
        <v>0</v>
      </c>
      <c r="L3766" s="12">
        <f t="shared" si="596"/>
        <v>35.647546934633141</v>
      </c>
      <c r="M3766" s="12">
        <f t="shared" si="591"/>
        <v>35.647546934633141</v>
      </c>
      <c r="N3766" s="13"/>
    </row>
    <row r="3767" spans="1:14" x14ac:dyDescent="0.2">
      <c r="A3767" s="10" t="s">
        <v>3749</v>
      </c>
      <c r="B3767" s="6">
        <f>IF($C$10=2012,profiles!C3754,IF($C$10=2013,profiles!E3754,IF($C$10=2014,profiles!G3754,IF($C$10=2015,profiles!I3754,IF($C$10=2016,profiles!K3754)))))</f>
        <v>56.965000000000003</v>
      </c>
      <c r="C3767" s="6">
        <f>IF($C$10=2012,profiles!D3754,IF($C$10=2013,profiles!F3754,IF($C$10=2014,profiles!H3754,IF($C$10=2015,profiles!J3754,IF($C$10=2016,profiles!L3754)))))</f>
        <v>8.5578696093426151E-2</v>
      </c>
      <c r="D3767" s="11">
        <f t="shared" si="592"/>
        <v>17.115739218685231</v>
      </c>
      <c r="E3767" s="11">
        <f t="shared" si="588"/>
        <v>0</v>
      </c>
      <c r="F3767" s="11">
        <f t="shared" si="589"/>
        <v>17.115739218685231</v>
      </c>
      <c r="G3767" s="11">
        <f t="shared" si="590"/>
        <v>39.849260781314769</v>
      </c>
      <c r="H3767" s="12">
        <f t="shared" si="593"/>
        <v>0</v>
      </c>
      <c r="I3767" s="12">
        <f t="shared" si="587"/>
        <v>0</v>
      </c>
      <c r="J3767" s="12">
        <f t="shared" si="594"/>
        <v>0</v>
      </c>
      <c r="K3767" s="12">
        <f t="shared" si="595"/>
        <v>0</v>
      </c>
      <c r="L3767" s="12">
        <f t="shared" si="596"/>
        <v>39.849260781314769</v>
      </c>
      <c r="M3767" s="12">
        <f t="shared" si="591"/>
        <v>39.849260781314769</v>
      </c>
      <c r="N3767" s="13"/>
    </row>
    <row r="3768" spans="1:14" x14ac:dyDescent="0.2">
      <c r="A3768" s="10" t="s">
        <v>3750</v>
      </c>
      <c r="B3768" s="6">
        <f>IF($C$10=2012,profiles!C3755,IF($C$10=2013,profiles!E3755,IF($C$10=2014,profiles!G3755,IF($C$10=2015,profiles!I3755,IF($C$10=2016,profiles!K3755)))))</f>
        <v>63.420999999999999</v>
      </c>
      <c r="C3768" s="6">
        <f>IF($C$10=2012,profiles!D3755,IF($C$10=2013,profiles!F3755,IF($C$10=2014,profiles!H3755,IF($C$10=2015,profiles!J3755,IF($C$10=2016,profiles!L3755)))))</f>
        <v>0.12471590503008906</v>
      </c>
      <c r="D3768" s="11">
        <f t="shared" si="592"/>
        <v>24.943181006017813</v>
      </c>
      <c r="E3768" s="11">
        <f t="shared" si="588"/>
        <v>0</v>
      </c>
      <c r="F3768" s="11">
        <f t="shared" si="589"/>
        <v>24.943181006017813</v>
      </c>
      <c r="G3768" s="11">
        <f t="shared" si="590"/>
        <v>38.477818993982183</v>
      </c>
      <c r="H3768" s="12">
        <f t="shared" si="593"/>
        <v>0</v>
      </c>
      <c r="I3768" s="12">
        <f t="shared" si="587"/>
        <v>0</v>
      </c>
      <c r="J3768" s="12">
        <f t="shared" si="594"/>
        <v>0</v>
      </c>
      <c r="K3768" s="12">
        <f t="shared" si="595"/>
        <v>0</v>
      </c>
      <c r="L3768" s="12">
        <f t="shared" si="596"/>
        <v>38.477818993982183</v>
      </c>
      <c r="M3768" s="12">
        <f t="shared" si="591"/>
        <v>38.477818993982183</v>
      </c>
      <c r="N3768" s="13"/>
    </row>
    <row r="3769" spans="1:14" x14ac:dyDescent="0.2">
      <c r="A3769" s="10" t="s">
        <v>3751</v>
      </c>
      <c r="B3769" s="6">
        <f>IF($C$10=2012,profiles!C3756,IF($C$10=2013,profiles!E3756,IF($C$10=2014,profiles!G3756,IF($C$10=2015,profiles!I3756,IF($C$10=2016,profiles!K3756)))))</f>
        <v>66.661000000000001</v>
      </c>
      <c r="C3769" s="6">
        <f>IF($C$10=2012,profiles!D3756,IF($C$10=2013,profiles!F3756,IF($C$10=2014,profiles!H3756,IF($C$10=2015,profiles!J3756,IF($C$10=2016,profiles!L3756)))))</f>
        <v>0.18852470732857818</v>
      </c>
      <c r="D3769" s="11">
        <f t="shared" si="592"/>
        <v>37.704941465715635</v>
      </c>
      <c r="E3769" s="11">
        <f t="shared" si="588"/>
        <v>0</v>
      </c>
      <c r="F3769" s="11">
        <f t="shared" si="589"/>
        <v>37.704941465715635</v>
      </c>
      <c r="G3769" s="11">
        <f t="shared" si="590"/>
        <v>28.956058534284367</v>
      </c>
      <c r="H3769" s="12">
        <f t="shared" si="593"/>
        <v>0</v>
      </c>
      <c r="I3769" s="12">
        <f t="shared" si="587"/>
        <v>0</v>
      </c>
      <c r="J3769" s="12">
        <f t="shared" si="594"/>
        <v>0</v>
      </c>
      <c r="K3769" s="12">
        <f t="shared" si="595"/>
        <v>0</v>
      </c>
      <c r="L3769" s="12">
        <f t="shared" si="596"/>
        <v>28.956058534284367</v>
      </c>
      <c r="M3769" s="12">
        <f t="shared" si="591"/>
        <v>28.956058534284367</v>
      </c>
      <c r="N3769" s="13"/>
    </row>
    <row r="3770" spans="1:14" x14ac:dyDescent="0.2">
      <c r="A3770" s="10" t="s">
        <v>3752</v>
      </c>
      <c r="B3770" s="6">
        <f>IF($C$10=2012,profiles!C3757,IF($C$10=2013,profiles!E3757,IF($C$10=2014,profiles!G3757,IF($C$10=2015,profiles!I3757,IF($C$10=2016,profiles!K3757)))))</f>
        <v>67.638000000000005</v>
      </c>
      <c r="C3770" s="6">
        <f>IF($C$10=2012,profiles!D3757,IF($C$10=2013,profiles!F3757,IF($C$10=2014,profiles!H3757,IF($C$10=2015,profiles!J3757,IF($C$10=2016,profiles!L3757)))))</f>
        <v>0.26409754284652437</v>
      </c>
      <c r="D3770" s="11">
        <f t="shared" si="592"/>
        <v>52.819508569304872</v>
      </c>
      <c r="E3770" s="11">
        <f t="shared" si="588"/>
        <v>0</v>
      </c>
      <c r="F3770" s="11">
        <f t="shared" si="589"/>
        <v>52.819508569304872</v>
      </c>
      <c r="G3770" s="11">
        <f t="shared" si="590"/>
        <v>14.818491430695133</v>
      </c>
      <c r="H3770" s="12">
        <f t="shared" si="593"/>
        <v>0</v>
      </c>
      <c r="I3770" s="12">
        <f t="shared" si="587"/>
        <v>0</v>
      </c>
      <c r="J3770" s="12">
        <f t="shared" si="594"/>
        <v>0</v>
      </c>
      <c r="K3770" s="12">
        <f t="shared" si="595"/>
        <v>0</v>
      </c>
      <c r="L3770" s="12">
        <f t="shared" si="596"/>
        <v>14.818491430695133</v>
      </c>
      <c r="M3770" s="12">
        <f t="shared" si="591"/>
        <v>14.818491430695133</v>
      </c>
      <c r="N3770" s="13"/>
    </row>
    <row r="3771" spans="1:14" x14ac:dyDescent="0.2">
      <c r="A3771" s="10" t="s">
        <v>3753</v>
      </c>
      <c r="B3771" s="6">
        <f>IF($C$10=2012,profiles!C3758,IF($C$10=2013,profiles!E3758,IF($C$10=2014,profiles!G3758,IF($C$10=2015,profiles!I3758,IF($C$10=2016,profiles!K3758)))))</f>
        <v>69.013000000000005</v>
      </c>
      <c r="C3771" s="6">
        <f>IF($C$10=2012,profiles!D3758,IF($C$10=2013,profiles!F3758,IF($C$10=2014,profiles!H3758,IF($C$10=2015,profiles!J3758,IF($C$10=2016,profiles!L3758)))))</f>
        <v>0.32990751726010947</v>
      </c>
      <c r="D3771" s="11">
        <f t="shared" si="592"/>
        <v>65.981503452021897</v>
      </c>
      <c r="E3771" s="11">
        <f t="shared" si="588"/>
        <v>0</v>
      </c>
      <c r="F3771" s="11">
        <f t="shared" si="589"/>
        <v>65.981503452021897</v>
      </c>
      <c r="G3771" s="11">
        <f t="shared" si="590"/>
        <v>3.031496547978108</v>
      </c>
      <c r="H3771" s="12">
        <f t="shared" si="593"/>
        <v>0</v>
      </c>
      <c r="I3771" s="12">
        <f t="shared" si="587"/>
        <v>0</v>
      </c>
      <c r="J3771" s="12">
        <f t="shared" si="594"/>
        <v>0</v>
      </c>
      <c r="K3771" s="12">
        <f t="shared" si="595"/>
        <v>0</v>
      </c>
      <c r="L3771" s="12">
        <f t="shared" si="596"/>
        <v>3.031496547978108</v>
      </c>
      <c r="M3771" s="12">
        <f t="shared" si="591"/>
        <v>3.031496547978108</v>
      </c>
      <c r="N3771" s="13"/>
    </row>
    <row r="3772" spans="1:14" x14ac:dyDescent="0.2">
      <c r="A3772" s="10" t="s">
        <v>3754</v>
      </c>
      <c r="B3772" s="6">
        <f>IF($C$10=2012,profiles!C3759,IF($C$10=2013,profiles!E3759,IF($C$10=2014,profiles!G3759,IF($C$10=2015,profiles!I3759,IF($C$10=2016,profiles!K3759)))))</f>
        <v>70.156999999999996</v>
      </c>
      <c r="C3772" s="6">
        <f>IF($C$10=2012,profiles!D3759,IF($C$10=2013,profiles!F3759,IF($C$10=2014,profiles!H3759,IF($C$10=2015,profiles!J3759,IF($C$10=2016,profiles!L3759)))))</f>
        <v>0.36945925470632801</v>
      </c>
      <c r="D3772" s="11">
        <f t="shared" si="592"/>
        <v>73.891850941265602</v>
      </c>
      <c r="E3772" s="11">
        <f t="shared" si="588"/>
        <v>3.7348509412656057</v>
      </c>
      <c r="F3772" s="11">
        <f t="shared" si="589"/>
        <v>70.156999999999996</v>
      </c>
      <c r="G3772" s="11">
        <f t="shared" si="590"/>
        <v>0</v>
      </c>
      <c r="H3772" s="12">
        <f t="shared" si="593"/>
        <v>0</v>
      </c>
      <c r="I3772" s="12">
        <f t="shared" si="587"/>
        <v>3.7348509412656057</v>
      </c>
      <c r="J3772" s="12">
        <f t="shared" si="594"/>
        <v>0</v>
      </c>
      <c r="K3772" s="12">
        <f t="shared" si="595"/>
        <v>3.0252292624251407</v>
      </c>
      <c r="L3772" s="12">
        <f t="shared" si="596"/>
        <v>0</v>
      </c>
      <c r="M3772" s="12">
        <f t="shared" si="591"/>
        <v>-3.7348509412656057</v>
      </c>
      <c r="N3772" s="13"/>
    </row>
    <row r="3773" spans="1:14" x14ac:dyDescent="0.2">
      <c r="A3773" s="10" t="s">
        <v>3755</v>
      </c>
      <c r="B3773" s="6">
        <f>IF($C$10=2012,profiles!C3760,IF($C$10=2013,profiles!E3760,IF($C$10=2014,profiles!G3760,IF($C$10=2015,profiles!I3760,IF($C$10=2016,profiles!K3760)))))</f>
        <v>69.097999999999999</v>
      </c>
      <c r="C3773" s="6">
        <f>IF($C$10=2012,profiles!D3760,IF($C$10=2013,profiles!F3760,IF($C$10=2014,profiles!H3760,IF($C$10=2015,profiles!J3760,IF($C$10=2016,profiles!L3760)))))</f>
        <v>0.38422504609842906</v>
      </c>
      <c r="D3773" s="11">
        <f t="shared" si="592"/>
        <v>76.845009219685807</v>
      </c>
      <c r="E3773" s="11">
        <f t="shared" si="588"/>
        <v>7.7470092196858076</v>
      </c>
      <c r="F3773" s="11">
        <f t="shared" si="589"/>
        <v>69.097999999999999</v>
      </c>
      <c r="G3773" s="11">
        <f t="shared" si="590"/>
        <v>0</v>
      </c>
      <c r="H3773" s="12">
        <f t="shared" si="593"/>
        <v>0</v>
      </c>
      <c r="I3773" s="12">
        <f t="shared" si="587"/>
        <v>7.7470092196858076</v>
      </c>
      <c r="J3773" s="12">
        <f t="shared" si="594"/>
        <v>0</v>
      </c>
      <c r="K3773" s="12">
        <f t="shared" si="595"/>
        <v>9.3003067303706448</v>
      </c>
      <c r="L3773" s="12">
        <f t="shared" si="596"/>
        <v>0</v>
      </c>
      <c r="M3773" s="12">
        <f t="shared" si="591"/>
        <v>-7.7470092196858076</v>
      </c>
      <c r="N3773" s="13"/>
    </row>
    <row r="3774" spans="1:14" x14ac:dyDescent="0.2">
      <c r="A3774" s="10" t="s">
        <v>3756</v>
      </c>
      <c r="B3774" s="6">
        <f>IF($C$10=2012,profiles!C3761,IF($C$10=2013,profiles!E3761,IF($C$10=2014,profiles!G3761,IF($C$10=2015,profiles!I3761,IF($C$10=2016,profiles!K3761)))))</f>
        <v>67.703999999999994</v>
      </c>
      <c r="C3774" s="6">
        <f>IF($C$10=2012,profiles!D3761,IF($C$10=2013,profiles!F3761,IF($C$10=2014,profiles!H3761,IF($C$10=2015,profiles!J3761,IF($C$10=2016,profiles!L3761)))))</f>
        <v>0.38170928686802269</v>
      </c>
      <c r="D3774" s="11">
        <f t="shared" si="592"/>
        <v>76.34185737360454</v>
      </c>
      <c r="E3774" s="11">
        <f t="shared" si="588"/>
        <v>8.6378573736045468</v>
      </c>
      <c r="F3774" s="11">
        <f t="shared" si="589"/>
        <v>67.703999999999994</v>
      </c>
      <c r="G3774" s="11">
        <f t="shared" si="590"/>
        <v>0</v>
      </c>
      <c r="H3774" s="12">
        <f t="shared" si="593"/>
        <v>0</v>
      </c>
      <c r="I3774" s="12">
        <f t="shared" si="587"/>
        <v>8.6378573736045468</v>
      </c>
      <c r="J3774" s="12">
        <f t="shared" si="594"/>
        <v>0</v>
      </c>
      <c r="K3774" s="12">
        <f t="shared" si="595"/>
        <v>16.296971202990328</v>
      </c>
      <c r="L3774" s="12">
        <f t="shared" si="596"/>
        <v>0</v>
      </c>
      <c r="M3774" s="12">
        <f t="shared" si="591"/>
        <v>-8.6378573736045468</v>
      </c>
      <c r="N3774" s="13"/>
    </row>
    <row r="3775" spans="1:14" x14ac:dyDescent="0.2">
      <c r="A3775" s="10" t="s">
        <v>3757</v>
      </c>
      <c r="B3775" s="6">
        <f>IF($C$10=2012,profiles!C3762,IF($C$10=2013,profiles!E3762,IF($C$10=2014,profiles!G3762,IF($C$10=2015,profiles!I3762,IF($C$10=2016,profiles!K3762)))))</f>
        <v>66.039000000000001</v>
      </c>
      <c r="C3775" s="6">
        <f>IF($C$10=2012,profiles!D3762,IF($C$10=2013,profiles!F3762,IF($C$10=2014,profiles!H3762,IF($C$10=2015,profiles!J3762,IF($C$10=2016,profiles!L3762)))))</f>
        <v>0.36016809845766806</v>
      </c>
      <c r="D3775" s="11">
        <f t="shared" si="592"/>
        <v>72.033619691533616</v>
      </c>
      <c r="E3775" s="11">
        <f t="shared" si="588"/>
        <v>5.9946196915336145</v>
      </c>
      <c r="F3775" s="11">
        <f t="shared" si="589"/>
        <v>66.039000000000001</v>
      </c>
      <c r="G3775" s="11">
        <f t="shared" si="590"/>
        <v>0</v>
      </c>
      <c r="H3775" s="12">
        <f t="shared" si="593"/>
        <v>0</v>
      </c>
      <c r="I3775" s="12">
        <f t="shared" si="587"/>
        <v>5.9946196915336145</v>
      </c>
      <c r="J3775" s="12">
        <f t="shared" si="594"/>
        <v>0</v>
      </c>
      <c r="K3775" s="12">
        <f t="shared" si="595"/>
        <v>21.152613153132556</v>
      </c>
      <c r="L3775" s="12">
        <f t="shared" si="596"/>
        <v>0</v>
      </c>
      <c r="M3775" s="12">
        <f t="shared" si="591"/>
        <v>-5.9946196915336145</v>
      </c>
      <c r="N3775" s="13"/>
    </row>
    <row r="3776" spans="1:14" x14ac:dyDescent="0.2">
      <c r="A3776" s="10" t="s">
        <v>3758</v>
      </c>
      <c r="B3776" s="6">
        <f>IF($C$10=2012,profiles!C3763,IF($C$10=2013,profiles!E3763,IF($C$10=2014,profiles!G3763,IF($C$10=2015,profiles!I3763,IF($C$10=2016,profiles!K3763)))))</f>
        <v>64.58</v>
      </c>
      <c r="C3776" s="6">
        <f>IF($C$10=2012,profiles!D3763,IF($C$10=2013,profiles!F3763,IF($C$10=2014,profiles!H3763,IF($C$10=2015,profiles!J3763,IF($C$10=2016,profiles!L3763)))))</f>
        <v>0.3265912891836647</v>
      </c>
      <c r="D3776" s="11">
        <f t="shared" si="592"/>
        <v>65.31825783673294</v>
      </c>
      <c r="E3776" s="11">
        <f t="shared" si="588"/>
        <v>0.73825783673294154</v>
      </c>
      <c r="F3776" s="11">
        <f t="shared" si="589"/>
        <v>64.58</v>
      </c>
      <c r="G3776" s="11">
        <f t="shared" si="590"/>
        <v>0</v>
      </c>
      <c r="H3776" s="12">
        <f t="shared" si="593"/>
        <v>0</v>
      </c>
      <c r="I3776" s="12">
        <f t="shared" si="587"/>
        <v>0.73825783673294154</v>
      </c>
      <c r="J3776" s="12">
        <f t="shared" si="594"/>
        <v>0</v>
      </c>
      <c r="K3776" s="12">
        <f t="shared" si="595"/>
        <v>21.750602000886239</v>
      </c>
      <c r="L3776" s="12">
        <f t="shared" si="596"/>
        <v>0</v>
      </c>
      <c r="M3776" s="12">
        <f t="shared" si="591"/>
        <v>-0.73825783673294154</v>
      </c>
      <c r="N3776" s="13"/>
    </row>
    <row r="3777" spans="1:14" x14ac:dyDescent="0.2">
      <c r="A3777" s="10" t="s">
        <v>3759</v>
      </c>
      <c r="B3777" s="6">
        <f>IF($C$10=2012,profiles!C3764,IF($C$10=2013,profiles!E3764,IF($C$10=2014,profiles!G3764,IF($C$10=2015,profiles!I3764,IF($C$10=2016,profiles!K3764)))))</f>
        <v>63.124000000000002</v>
      </c>
      <c r="C3777" s="6">
        <f>IF($C$10=2012,profiles!D3764,IF($C$10=2013,profiles!F3764,IF($C$10=2014,profiles!H3764,IF($C$10=2015,profiles!J3764,IF($C$10=2016,profiles!L3764)))))</f>
        <v>0.27191640818193513</v>
      </c>
      <c r="D3777" s="11">
        <f t="shared" si="592"/>
        <v>54.383281636387025</v>
      </c>
      <c r="E3777" s="11">
        <f t="shared" si="588"/>
        <v>0</v>
      </c>
      <c r="F3777" s="11">
        <f t="shared" si="589"/>
        <v>54.383281636387025</v>
      </c>
      <c r="G3777" s="11">
        <f t="shared" si="590"/>
        <v>8.7407183636129773</v>
      </c>
      <c r="H3777" s="12">
        <f t="shared" si="593"/>
        <v>0</v>
      </c>
      <c r="I3777" s="12">
        <f t="shared" si="587"/>
        <v>0</v>
      </c>
      <c r="J3777" s="12">
        <f t="shared" si="594"/>
        <v>8.7407183636129773</v>
      </c>
      <c r="K3777" s="12">
        <f t="shared" si="595"/>
        <v>12.311381305839827</v>
      </c>
      <c r="L3777" s="12">
        <f t="shared" si="596"/>
        <v>0</v>
      </c>
      <c r="M3777" s="12">
        <f t="shared" si="591"/>
        <v>8.7407183636129773</v>
      </c>
      <c r="N3777" s="13"/>
    </row>
    <row r="3778" spans="1:14" x14ac:dyDescent="0.2">
      <c r="A3778" s="10" t="s">
        <v>3760</v>
      </c>
      <c r="B3778" s="6">
        <f>IF($C$10=2012,profiles!C3765,IF($C$10=2013,profiles!E3765,IF($C$10=2014,profiles!G3765,IF($C$10=2015,profiles!I3765,IF($C$10=2016,profiles!K3765)))))</f>
        <v>62.473999999999997</v>
      </c>
      <c r="C3778" s="6">
        <f>IF($C$10=2012,profiles!D3765,IF($C$10=2013,profiles!F3765,IF($C$10=2014,profiles!H3765,IF($C$10=2015,profiles!J3765,IF($C$10=2016,profiles!L3765)))))</f>
        <v>0.20280449977844167</v>
      </c>
      <c r="D3778" s="11">
        <f t="shared" si="592"/>
        <v>40.560899955688335</v>
      </c>
      <c r="E3778" s="11">
        <f t="shared" si="588"/>
        <v>0</v>
      </c>
      <c r="F3778" s="11">
        <f t="shared" si="589"/>
        <v>40.560899955688335</v>
      </c>
      <c r="G3778" s="11">
        <f t="shared" si="590"/>
        <v>21.913100044311662</v>
      </c>
      <c r="H3778" s="12">
        <f t="shared" si="593"/>
        <v>0</v>
      </c>
      <c r="I3778" s="12">
        <f t="shared" si="587"/>
        <v>0</v>
      </c>
      <c r="J3778" s="12">
        <f t="shared" si="594"/>
        <v>11.40033908920768</v>
      </c>
      <c r="K3778" s="12">
        <f t="shared" si="595"/>
        <v>0</v>
      </c>
      <c r="L3778" s="12">
        <f t="shared" si="596"/>
        <v>10.512760955103982</v>
      </c>
      <c r="M3778" s="12">
        <f t="shared" si="591"/>
        <v>21.913100044311662</v>
      </c>
      <c r="N3778" s="13"/>
    </row>
    <row r="3779" spans="1:14" x14ac:dyDescent="0.2">
      <c r="A3779" s="10" t="s">
        <v>3761</v>
      </c>
      <c r="B3779" s="6">
        <f>IF($C$10=2012,profiles!C3766,IF($C$10=2013,profiles!E3766,IF($C$10=2014,profiles!G3766,IF($C$10=2015,profiles!I3766,IF($C$10=2016,profiles!K3766)))))</f>
        <v>61.43</v>
      </c>
      <c r="C3779" s="6">
        <f>IF($C$10=2012,profiles!D3766,IF($C$10=2013,profiles!F3766,IF($C$10=2014,profiles!H3766,IF($C$10=2015,profiles!J3766,IF($C$10=2016,profiles!L3766)))))</f>
        <v>0.12580225560685546</v>
      </c>
      <c r="D3779" s="11">
        <f t="shared" si="592"/>
        <v>25.160451121371093</v>
      </c>
      <c r="E3779" s="11">
        <f t="shared" si="588"/>
        <v>0</v>
      </c>
      <c r="F3779" s="11">
        <f t="shared" si="589"/>
        <v>25.160451121371093</v>
      </c>
      <c r="G3779" s="11">
        <f t="shared" si="590"/>
        <v>36.26954887862891</v>
      </c>
      <c r="H3779" s="12">
        <f t="shared" si="593"/>
        <v>0</v>
      </c>
      <c r="I3779" s="12">
        <f t="shared" si="587"/>
        <v>0</v>
      </c>
      <c r="J3779" s="12">
        <f t="shared" si="594"/>
        <v>0</v>
      </c>
      <c r="K3779" s="12">
        <f t="shared" si="595"/>
        <v>0</v>
      </c>
      <c r="L3779" s="12">
        <f t="shared" si="596"/>
        <v>36.26954887862891</v>
      </c>
      <c r="M3779" s="12">
        <f t="shared" si="591"/>
        <v>36.26954887862891</v>
      </c>
      <c r="N3779" s="13"/>
    </row>
    <row r="3780" spans="1:14" x14ac:dyDescent="0.2">
      <c r="A3780" s="10" t="s">
        <v>3762</v>
      </c>
      <c r="B3780" s="6">
        <f>IF($C$10=2012,profiles!C3767,IF($C$10=2013,profiles!E3767,IF($C$10=2014,profiles!G3767,IF($C$10=2015,profiles!I3767,IF($C$10=2016,profiles!K3767)))))</f>
        <v>60.241999999999997</v>
      </c>
      <c r="C3780" s="6">
        <f>IF($C$10=2012,profiles!D3767,IF($C$10=2013,profiles!F3767,IF($C$10=2014,profiles!H3767,IF($C$10=2015,profiles!J3767,IF($C$10=2016,profiles!L3767)))))</f>
        <v>6.4509212538772703E-2</v>
      </c>
      <c r="D3780" s="11">
        <f t="shared" si="592"/>
        <v>12.901842507754541</v>
      </c>
      <c r="E3780" s="11">
        <f t="shared" si="588"/>
        <v>0</v>
      </c>
      <c r="F3780" s="11">
        <f t="shared" si="589"/>
        <v>12.901842507754541</v>
      </c>
      <c r="G3780" s="11">
        <f t="shared" si="590"/>
        <v>47.340157492245453</v>
      </c>
      <c r="H3780" s="12">
        <f t="shared" si="593"/>
        <v>0</v>
      </c>
      <c r="I3780" s="12">
        <f t="shared" si="587"/>
        <v>0</v>
      </c>
      <c r="J3780" s="12">
        <f t="shared" si="594"/>
        <v>0</v>
      </c>
      <c r="K3780" s="12">
        <f t="shared" si="595"/>
        <v>0</v>
      </c>
      <c r="L3780" s="12">
        <f t="shared" si="596"/>
        <v>47.340157492245453</v>
      </c>
      <c r="M3780" s="12">
        <f t="shared" si="591"/>
        <v>47.340157492245453</v>
      </c>
      <c r="N3780" s="13"/>
    </row>
    <row r="3781" spans="1:14" x14ac:dyDescent="0.2">
      <c r="A3781" s="10" t="s">
        <v>3763</v>
      </c>
      <c r="B3781" s="6">
        <f>IF($C$10=2012,profiles!C3768,IF($C$10=2013,profiles!E3768,IF($C$10=2014,profiles!G3768,IF($C$10=2015,profiles!I3768,IF($C$10=2016,profiles!K3768)))))</f>
        <v>57.661999999999999</v>
      </c>
      <c r="C3781" s="6">
        <f>IF($C$10=2012,profiles!D3768,IF($C$10=2013,profiles!F3768,IF($C$10=2014,profiles!H3768,IF($C$10=2015,profiles!J3768,IF($C$10=2016,profiles!L3768)))))</f>
        <v>2.7201646678768992E-2</v>
      </c>
      <c r="D3781" s="11">
        <f t="shared" si="592"/>
        <v>5.4403293357537983</v>
      </c>
      <c r="E3781" s="11">
        <f t="shared" si="588"/>
        <v>0</v>
      </c>
      <c r="F3781" s="11">
        <f t="shared" si="589"/>
        <v>5.4403293357537983</v>
      </c>
      <c r="G3781" s="11">
        <f t="shared" si="590"/>
        <v>52.221670664246204</v>
      </c>
      <c r="H3781" s="12">
        <f t="shared" si="593"/>
        <v>0</v>
      </c>
      <c r="I3781" s="12">
        <f t="shared" si="587"/>
        <v>0</v>
      </c>
      <c r="J3781" s="12">
        <f t="shared" si="594"/>
        <v>0</v>
      </c>
      <c r="K3781" s="12">
        <f t="shared" si="595"/>
        <v>0</v>
      </c>
      <c r="L3781" s="12">
        <f t="shared" si="596"/>
        <v>52.221670664246204</v>
      </c>
      <c r="M3781" s="12">
        <f t="shared" si="591"/>
        <v>52.221670664246204</v>
      </c>
      <c r="N3781" s="13"/>
    </row>
    <row r="3782" spans="1:14" x14ac:dyDescent="0.2">
      <c r="A3782" s="10" t="s">
        <v>3764</v>
      </c>
      <c r="B3782" s="6">
        <f>IF($C$10=2012,profiles!C3769,IF($C$10=2013,profiles!E3769,IF($C$10=2014,profiles!G3769,IF($C$10=2015,profiles!I3769,IF($C$10=2016,profiles!K3769)))))</f>
        <v>55.780999999999999</v>
      </c>
      <c r="C3782" s="6">
        <f>IF($C$10=2012,profiles!D3769,IF($C$10=2013,profiles!F3769,IF($C$10=2014,profiles!H3769,IF($C$10=2015,profiles!J3769,IF($C$10=2016,profiles!L3769)))))</f>
        <v>1.9054017353021056E-2</v>
      </c>
      <c r="D3782" s="11">
        <f t="shared" si="592"/>
        <v>3.8108034706042111</v>
      </c>
      <c r="E3782" s="11">
        <f t="shared" si="588"/>
        <v>0</v>
      </c>
      <c r="F3782" s="11">
        <f t="shared" si="589"/>
        <v>3.8108034706042111</v>
      </c>
      <c r="G3782" s="11">
        <f t="shared" si="590"/>
        <v>51.970196529395785</v>
      </c>
      <c r="H3782" s="12">
        <f t="shared" si="593"/>
        <v>0</v>
      </c>
      <c r="I3782" s="12">
        <f t="shared" si="587"/>
        <v>0</v>
      </c>
      <c r="J3782" s="12">
        <f t="shared" si="594"/>
        <v>0</v>
      </c>
      <c r="K3782" s="12">
        <f t="shared" si="595"/>
        <v>0</v>
      </c>
      <c r="L3782" s="12">
        <f t="shared" si="596"/>
        <v>51.970196529395785</v>
      </c>
      <c r="M3782" s="12">
        <f t="shared" si="591"/>
        <v>51.970196529395785</v>
      </c>
      <c r="N3782" s="13"/>
    </row>
    <row r="3783" spans="1:14" x14ac:dyDescent="0.2">
      <c r="A3783" s="10" t="s">
        <v>3765</v>
      </c>
      <c r="B3783" s="6">
        <f>IF($C$10=2012,profiles!C3770,IF($C$10=2013,profiles!E3770,IF($C$10=2014,profiles!G3770,IF($C$10=2015,profiles!I3770,IF($C$10=2016,profiles!K3770)))))</f>
        <v>54.524999999999999</v>
      </c>
      <c r="C3783" s="6">
        <f>IF($C$10=2012,profiles!D3770,IF($C$10=2013,profiles!F3770,IF($C$10=2014,profiles!H3770,IF($C$10=2015,profiles!J3770,IF($C$10=2016,profiles!L3770)))))</f>
        <v>2.6729941823067798E-2</v>
      </c>
      <c r="D3783" s="11">
        <f t="shared" si="592"/>
        <v>5.34598836461356</v>
      </c>
      <c r="E3783" s="11">
        <f t="shared" si="588"/>
        <v>0</v>
      </c>
      <c r="F3783" s="11">
        <f t="shared" si="589"/>
        <v>5.34598836461356</v>
      </c>
      <c r="G3783" s="11">
        <f t="shared" si="590"/>
        <v>49.179011635386438</v>
      </c>
      <c r="H3783" s="12">
        <f t="shared" si="593"/>
        <v>0</v>
      </c>
      <c r="I3783" s="12">
        <f t="shared" si="587"/>
        <v>0</v>
      </c>
      <c r="J3783" s="12">
        <f t="shared" si="594"/>
        <v>0</v>
      </c>
      <c r="K3783" s="12">
        <f t="shared" si="595"/>
        <v>0</v>
      </c>
      <c r="L3783" s="12">
        <f t="shared" si="596"/>
        <v>49.179011635386438</v>
      </c>
      <c r="M3783" s="12">
        <f t="shared" si="591"/>
        <v>49.179011635386438</v>
      </c>
      <c r="N3783" s="13"/>
    </row>
    <row r="3784" spans="1:14" x14ac:dyDescent="0.2">
      <c r="A3784" s="10" t="s">
        <v>3766</v>
      </c>
      <c r="B3784" s="6">
        <f>IF($C$10=2012,profiles!C3771,IF($C$10=2013,profiles!E3771,IF($C$10=2014,profiles!G3771,IF($C$10=2015,profiles!I3771,IF($C$10=2016,profiles!K3771)))))</f>
        <v>50.463000000000001</v>
      </c>
      <c r="C3784" s="6">
        <f>IF($C$10=2012,profiles!D3771,IF($C$10=2013,profiles!F3771,IF($C$10=2014,profiles!H3771,IF($C$10=2015,profiles!J3771,IF($C$10=2016,profiles!L3771)))))</f>
        <v>3.4991923841106935E-2</v>
      </c>
      <c r="D3784" s="11">
        <f t="shared" si="592"/>
        <v>6.9983847682213867</v>
      </c>
      <c r="E3784" s="11">
        <f t="shared" si="588"/>
        <v>0</v>
      </c>
      <c r="F3784" s="11">
        <f t="shared" si="589"/>
        <v>6.9983847682213867</v>
      </c>
      <c r="G3784" s="11">
        <f t="shared" si="590"/>
        <v>43.464615231778616</v>
      </c>
      <c r="H3784" s="12">
        <f t="shared" si="593"/>
        <v>0</v>
      </c>
      <c r="I3784" s="12">
        <f t="shared" si="587"/>
        <v>0</v>
      </c>
      <c r="J3784" s="12">
        <f t="shared" si="594"/>
        <v>0</v>
      </c>
      <c r="K3784" s="12">
        <f t="shared" si="595"/>
        <v>0</v>
      </c>
      <c r="L3784" s="12">
        <f t="shared" si="596"/>
        <v>43.464615231778616</v>
      </c>
      <c r="M3784" s="12">
        <f t="shared" si="591"/>
        <v>43.464615231778616</v>
      </c>
      <c r="N3784" s="13"/>
    </row>
    <row r="3785" spans="1:14" x14ac:dyDescent="0.2">
      <c r="A3785" s="10" t="s">
        <v>3767</v>
      </c>
      <c r="B3785" s="6">
        <f>IF($C$10=2012,profiles!C3772,IF($C$10=2013,profiles!E3772,IF($C$10=2014,profiles!G3772,IF($C$10=2015,profiles!I3772,IF($C$10=2016,profiles!K3772)))))</f>
        <v>46.646000000000001</v>
      </c>
      <c r="C3785" s="6">
        <f>IF($C$10=2012,profiles!D3772,IF($C$10=2013,profiles!F3772,IF($C$10=2014,profiles!H3772,IF($C$10=2015,profiles!J3772,IF($C$10=2016,profiles!L3772)))))</f>
        <v>3.8644029040187503E-2</v>
      </c>
      <c r="D3785" s="11">
        <f t="shared" si="592"/>
        <v>7.7288058080375004</v>
      </c>
      <c r="E3785" s="11">
        <f t="shared" si="588"/>
        <v>0</v>
      </c>
      <c r="F3785" s="11">
        <f t="shared" si="589"/>
        <v>7.7288058080375004</v>
      </c>
      <c r="G3785" s="11">
        <f t="shared" si="590"/>
        <v>38.917194191962501</v>
      </c>
      <c r="H3785" s="12">
        <f t="shared" si="593"/>
        <v>0</v>
      </c>
      <c r="I3785" s="12">
        <f t="shared" si="587"/>
        <v>0</v>
      </c>
      <c r="J3785" s="12">
        <f t="shared" si="594"/>
        <v>0</v>
      </c>
      <c r="K3785" s="12">
        <f t="shared" si="595"/>
        <v>0</v>
      </c>
      <c r="L3785" s="12">
        <f t="shared" si="596"/>
        <v>38.917194191962501</v>
      </c>
      <c r="M3785" s="12">
        <f t="shared" si="591"/>
        <v>38.917194191962501</v>
      </c>
      <c r="N3785" s="13"/>
    </row>
    <row r="3786" spans="1:14" x14ac:dyDescent="0.2">
      <c r="A3786" s="10" t="s">
        <v>3768</v>
      </c>
      <c r="B3786" s="6">
        <f>IF($C$10=2012,profiles!C3773,IF($C$10=2013,profiles!E3773,IF($C$10=2014,profiles!G3773,IF($C$10=2015,profiles!I3773,IF($C$10=2016,profiles!K3773)))))</f>
        <v>44.109000000000002</v>
      </c>
      <c r="C3786" s="6">
        <f>IF($C$10=2012,profiles!D3773,IF($C$10=2013,profiles!F3773,IF($C$10=2014,profiles!H3773,IF($C$10=2015,profiles!J3773,IF($C$10=2016,profiles!L3773)))))</f>
        <v>4.278854398902418E-2</v>
      </c>
      <c r="D3786" s="11">
        <f t="shared" si="592"/>
        <v>8.5577087978048354</v>
      </c>
      <c r="E3786" s="11">
        <f t="shared" si="588"/>
        <v>0</v>
      </c>
      <c r="F3786" s="11">
        <f t="shared" si="589"/>
        <v>8.5577087978048354</v>
      </c>
      <c r="G3786" s="11">
        <f t="shared" si="590"/>
        <v>35.551291202195166</v>
      </c>
      <c r="H3786" s="12">
        <f t="shared" si="593"/>
        <v>0</v>
      </c>
      <c r="I3786" s="12">
        <f t="shared" si="587"/>
        <v>0</v>
      </c>
      <c r="J3786" s="12">
        <f t="shared" si="594"/>
        <v>0</v>
      </c>
      <c r="K3786" s="12">
        <f t="shared" si="595"/>
        <v>0</v>
      </c>
      <c r="L3786" s="12">
        <f t="shared" si="596"/>
        <v>35.551291202195166</v>
      </c>
      <c r="M3786" s="12">
        <f t="shared" si="591"/>
        <v>35.551291202195166</v>
      </c>
      <c r="N3786" s="13"/>
    </row>
    <row r="3787" spans="1:14" x14ac:dyDescent="0.2">
      <c r="A3787" s="10" t="s">
        <v>3769</v>
      </c>
      <c r="B3787" s="6">
        <f>IF($C$10=2012,profiles!C3774,IF($C$10=2013,profiles!E3774,IF($C$10=2014,profiles!G3774,IF($C$10=2015,profiles!I3774,IF($C$10=2016,profiles!K3774)))))</f>
        <v>42.777000000000001</v>
      </c>
      <c r="C3787" s="6">
        <f>IF($C$10=2012,profiles!D3774,IF($C$10=2013,profiles!F3774,IF($C$10=2014,profiles!H3774,IF($C$10=2015,profiles!J3774,IF($C$10=2016,profiles!L3774)))))</f>
        <v>4.3903275595952668E-2</v>
      </c>
      <c r="D3787" s="11">
        <f t="shared" si="592"/>
        <v>8.7806551191905342</v>
      </c>
      <c r="E3787" s="11">
        <f t="shared" si="588"/>
        <v>0</v>
      </c>
      <c r="F3787" s="11">
        <f t="shared" si="589"/>
        <v>8.7806551191905342</v>
      </c>
      <c r="G3787" s="11">
        <f t="shared" si="590"/>
        <v>33.996344880809467</v>
      </c>
      <c r="H3787" s="12">
        <f t="shared" si="593"/>
        <v>0</v>
      </c>
      <c r="I3787" s="12">
        <f t="shared" si="587"/>
        <v>0</v>
      </c>
      <c r="J3787" s="12">
        <f t="shared" si="594"/>
        <v>0</v>
      </c>
      <c r="K3787" s="12">
        <f t="shared" si="595"/>
        <v>0</v>
      </c>
      <c r="L3787" s="12">
        <f t="shared" si="596"/>
        <v>33.996344880809467</v>
      </c>
      <c r="M3787" s="12">
        <f t="shared" si="591"/>
        <v>33.996344880809467</v>
      </c>
      <c r="N3787" s="13"/>
    </row>
    <row r="3788" spans="1:14" x14ac:dyDescent="0.2">
      <c r="A3788" s="10" t="s">
        <v>3770</v>
      </c>
      <c r="B3788" s="6">
        <f>IF($C$10=2012,profiles!C3775,IF($C$10=2013,profiles!E3775,IF($C$10=2014,profiles!G3775,IF($C$10=2015,profiles!I3775,IF($C$10=2016,profiles!K3775)))))</f>
        <v>42.203000000000003</v>
      </c>
      <c r="C3788" s="6">
        <f>IF($C$10=2012,profiles!D3775,IF($C$10=2013,profiles!F3775,IF($C$10=2014,profiles!H3775,IF($C$10=2015,profiles!J3775,IF($C$10=2016,profiles!L3775)))))</f>
        <v>4.3517406962785117E-2</v>
      </c>
      <c r="D3788" s="11">
        <f t="shared" si="592"/>
        <v>8.7034813925570234</v>
      </c>
      <c r="E3788" s="11">
        <f t="shared" si="588"/>
        <v>0</v>
      </c>
      <c r="F3788" s="11">
        <f t="shared" si="589"/>
        <v>8.7034813925570234</v>
      </c>
      <c r="G3788" s="11">
        <f t="shared" si="590"/>
        <v>33.49951860744298</v>
      </c>
      <c r="H3788" s="12">
        <f t="shared" si="593"/>
        <v>0</v>
      </c>
      <c r="I3788" s="12">
        <f t="shared" si="587"/>
        <v>0</v>
      </c>
      <c r="J3788" s="12">
        <f t="shared" si="594"/>
        <v>0</v>
      </c>
      <c r="K3788" s="12">
        <f t="shared" si="595"/>
        <v>0</v>
      </c>
      <c r="L3788" s="12">
        <f t="shared" si="596"/>
        <v>33.49951860744298</v>
      </c>
      <c r="M3788" s="12">
        <f t="shared" si="591"/>
        <v>33.49951860744298</v>
      </c>
      <c r="N3788" s="13"/>
    </row>
    <row r="3789" spans="1:14" x14ac:dyDescent="0.2">
      <c r="A3789" s="10" t="s">
        <v>3771</v>
      </c>
      <c r="B3789" s="6">
        <f>IF($C$10=2012,profiles!C3776,IF($C$10=2013,profiles!E3776,IF($C$10=2014,profiles!G3776,IF($C$10=2015,profiles!I3776,IF($C$10=2016,profiles!K3776)))))</f>
        <v>42.076999999999998</v>
      </c>
      <c r="C3789" s="6">
        <f>IF($C$10=2012,profiles!D3776,IF($C$10=2013,profiles!F3776,IF($C$10=2014,profiles!H3776,IF($C$10=2015,profiles!J3776,IF($C$10=2016,profiles!L3776)))))</f>
        <v>3.9387183444806496E-2</v>
      </c>
      <c r="D3789" s="11">
        <f t="shared" si="592"/>
        <v>7.877436688961299</v>
      </c>
      <c r="E3789" s="11">
        <f t="shared" si="588"/>
        <v>0</v>
      </c>
      <c r="F3789" s="11">
        <f t="shared" si="589"/>
        <v>7.877436688961299</v>
      </c>
      <c r="G3789" s="11">
        <f t="shared" si="590"/>
        <v>34.199563311038702</v>
      </c>
      <c r="H3789" s="12">
        <f t="shared" si="593"/>
        <v>0</v>
      </c>
      <c r="I3789" s="12">
        <f t="shared" si="587"/>
        <v>0</v>
      </c>
      <c r="J3789" s="12">
        <f t="shared" si="594"/>
        <v>0</v>
      </c>
      <c r="K3789" s="12">
        <f t="shared" si="595"/>
        <v>0</v>
      </c>
      <c r="L3789" s="12">
        <f t="shared" si="596"/>
        <v>34.199563311038702</v>
      </c>
      <c r="M3789" s="12">
        <f t="shared" si="591"/>
        <v>34.199563311038702</v>
      </c>
      <c r="N3789" s="13"/>
    </row>
    <row r="3790" spans="1:14" x14ac:dyDescent="0.2">
      <c r="A3790" s="10" t="s">
        <v>3772</v>
      </c>
      <c r="B3790" s="6">
        <f>IF($C$10=2012,profiles!C3777,IF($C$10=2013,profiles!E3777,IF($C$10=2014,profiles!G3777,IF($C$10=2015,profiles!I3777,IF($C$10=2016,profiles!K3777)))))</f>
        <v>41.558999999999997</v>
      </c>
      <c r="C3790" s="6">
        <f>IF($C$10=2012,profiles!D3777,IF($C$10=2013,profiles!F3777,IF($C$10=2014,profiles!H3777,IF($C$10=2015,profiles!J3777,IF($C$10=2016,profiles!L3777)))))</f>
        <v>3.9701594923683761E-2</v>
      </c>
      <c r="D3790" s="11">
        <f t="shared" si="592"/>
        <v>7.9403189847367521</v>
      </c>
      <c r="E3790" s="11">
        <f t="shared" si="588"/>
        <v>0</v>
      </c>
      <c r="F3790" s="11">
        <f t="shared" si="589"/>
        <v>7.9403189847367521</v>
      </c>
      <c r="G3790" s="11">
        <f t="shared" si="590"/>
        <v>33.618681015263249</v>
      </c>
      <c r="H3790" s="12">
        <f t="shared" si="593"/>
        <v>0</v>
      </c>
      <c r="I3790" s="12">
        <f t="shared" si="587"/>
        <v>0</v>
      </c>
      <c r="J3790" s="12">
        <f t="shared" si="594"/>
        <v>0</v>
      </c>
      <c r="K3790" s="12">
        <f t="shared" si="595"/>
        <v>0</v>
      </c>
      <c r="L3790" s="12">
        <f t="shared" si="596"/>
        <v>33.618681015263249</v>
      </c>
      <c r="M3790" s="12">
        <f t="shared" si="591"/>
        <v>33.618681015263249</v>
      </c>
      <c r="N3790" s="13"/>
    </row>
    <row r="3791" spans="1:14" x14ac:dyDescent="0.2">
      <c r="A3791" s="10" t="s">
        <v>3773</v>
      </c>
      <c r="B3791" s="6">
        <f>IF($C$10=2012,profiles!C3778,IF($C$10=2013,profiles!E3778,IF($C$10=2014,profiles!G3778,IF($C$10=2015,profiles!I3778,IF($C$10=2016,profiles!K3778)))))</f>
        <v>44.095999999999997</v>
      </c>
      <c r="C3791" s="6">
        <f>IF($C$10=2012,profiles!D3778,IF($C$10=2013,profiles!F3778,IF($C$10=2014,profiles!H3778,IF($C$10=2015,profiles!J3778,IF($C$10=2016,profiles!L3778)))))</f>
        <v>5.7008517692791402E-2</v>
      </c>
      <c r="D3791" s="11">
        <f t="shared" si="592"/>
        <v>11.40170353855828</v>
      </c>
      <c r="E3791" s="11">
        <f t="shared" si="588"/>
        <v>0</v>
      </c>
      <c r="F3791" s="11">
        <f t="shared" si="589"/>
        <v>11.40170353855828</v>
      </c>
      <c r="G3791" s="11">
        <f t="shared" si="590"/>
        <v>32.694296461441716</v>
      </c>
      <c r="H3791" s="12">
        <f t="shared" si="593"/>
        <v>0</v>
      </c>
      <c r="I3791" s="12">
        <f t="shared" si="587"/>
        <v>0</v>
      </c>
      <c r="J3791" s="12">
        <f t="shared" si="594"/>
        <v>0</v>
      </c>
      <c r="K3791" s="12">
        <f t="shared" si="595"/>
        <v>0</v>
      </c>
      <c r="L3791" s="12">
        <f t="shared" si="596"/>
        <v>32.694296461441716</v>
      </c>
      <c r="M3791" s="12">
        <f t="shared" si="591"/>
        <v>32.694296461441716</v>
      </c>
      <c r="N3791" s="13"/>
    </row>
    <row r="3792" spans="1:14" x14ac:dyDescent="0.2">
      <c r="A3792" s="10" t="s">
        <v>3774</v>
      </c>
      <c r="B3792" s="6">
        <f>IF($C$10=2012,profiles!C3779,IF($C$10=2013,profiles!E3779,IF($C$10=2014,profiles!G3779,IF($C$10=2015,profiles!I3779,IF($C$10=2016,profiles!K3779)))))</f>
        <v>48.28</v>
      </c>
      <c r="C3792" s="6">
        <f>IF($C$10=2012,profiles!D3779,IF($C$10=2013,profiles!F3779,IF($C$10=2014,profiles!H3779,IF($C$10=2015,profiles!J3779,IF($C$10=2016,profiles!L3779)))))</f>
        <v>9.3237294917967187E-2</v>
      </c>
      <c r="D3792" s="11">
        <f t="shared" si="592"/>
        <v>18.647458983593438</v>
      </c>
      <c r="E3792" s="11">
        <f t="shared" si="588"/>
        <v>0</v>
      </c>
      <c r="F3792" s="11">
        <f t="shared" si="589"/>
        <v>18.647458983593438</v>
      </c>
      <c r="G3792" s="11">
        <f t="shared" si="590"/>
        <v>29.632541016406563</v>
      </c>
      <c r="H3792" s="12">
        <f t="shared" si="593"/>
        <v>0</v>
      </c>
      <c r="I3792" s="12">
        <f t="shared" si="587"/>
        <v>0</v>
      </c>
      <c r="J3792" s="12">
        <f t="shared" si="594"/>
        <v>0</v>
      </c>
      <c r="K3792" s="12">
        <f t="shared" si="595"/>
        <v>0</v>
      </c>
      <c r="L3792" s="12">
        <f t="shared" si="596"/>
        <v>29.632541016406563</v>
      </c>
      <c r="M3792" s="12">
        <f t="shared" si="591"/>
        <v>29.632541016406563</v>
      </c>
      <c r="N3792" s="13"/>
    </row>
    <row r="3793" spans="1:14" x14ac:dyDescent="0.2">
      <c r="A3793" s="10" t="s">
        <v>3775</v>
      </c>
      <c r="B3793" s="6">
        <f>IF($C$10=2012,profiles!C3780,IF($C$10=2013,profiles!E3780,IF($C$10=2014,profiles!G3780,IF($C$10=2015,profiles!I3780,IF($C$10=2016,profiles!K3780)))))</f>
        <v>52.896000000000001</v>
      </c>
      <c r="C3793" s="6">
        <f>IF($C$10=2012,profiles!D3780,IF($C$10=2013,profiles!F3780,IF($C$10=2014,profiles!H3780,IF($C$10=2015,profiles!J3780,IF($C$10=2016,profiles!L3780)))))</f>
        <v>0.1562339221402847</v>
      </c>
      <c r="D3793" s="11">
        <f t="shared" si="592"/>
        <v>31.246784428056941</v>
      </c>
      <c r="E3793" s="11">
        <f t="shared" si="588"/>
        <v>0</v>
      </c>
      <c r="F3793" s="11">
        <f t="shared" si="589"/>
        <v>31.246784428056941</v>
      </c>
      <c r="G3793" s="11">
        <f t="shared" si="590"/>
        <v>21.64921557194306</v>
      </c>
      <c r="H3793" s="12">
        <f t="shared" si="593"/>
        <v>0</v>
      </c>
      <c r="I3793" s="12">
        <f t="shared" si="587"/>
        <v>0</v>
      </c>
      <c r="J3793" s="12">
        <f t="shared" si="594"/>
        <v>0</v>
      </c>
      <c r="K3793" s="12">
        <f t="shared" si="595"/>
        <v>0</v>
      </c>
      <c r="L3793" s="12">
        <f t="shared" si="596"/>
        <v>21.64921557194306</v>
      </c>
      <c r="M3793" s="12">
        <f t="shared" si="591"/>
        <v>21.64921557194306</v>
      </c>
      <c r="N3793" s="13"/>
    </row>
    <row r="3794" spans="1:14" x14ac:dyDescent="0.2">
      <c r="A3794" s="10" t="s">
        <v>3776</v>
      </c>
      <c r="B3794" s="6">
        <f>IF($C$10=2012,profiles!C3781,IF($C$10=2013,profiles!E3781,IF($C$10=2014,profiles!G3781,IF($C$10=2015,profiles!I3781,IF($C$10=2016,profiles!K3781)))))</f>
        <v>56.042000000000002</v>
      </c>
      <c r="C3794" s="6">
        <f>IF($C$10=2012,profiles!D3781,IF($C$10=2013,profiles!F3781,IF($C$10=2014,profiles!H3781,IF($C$10=2015,profiles!J3781,IF($C$10=2016,profiles!L3781)))))</f>
        <v>0.22714800205796604</v>
      </c>
      <c r="D3794" s="11">
        <f t="shared" si="592"/>
        <v>45.429600411593206</v>
      </c>
      <c r="E3794" s="11">
        <f t="shared" si="588"/>
        <v>0</v>
      </c>
      <c r="F3794" s="11">
        <f t="shared" si="589"/>
        <v>45.429600411593206</v>
      </c>
      <c r="G3794" s="11">
        <f t="shared" si="590"/>
        <v>10.612399588406795</v>
      </c>
      <c r="H3794" s="12">
        <f t="shared" si="593"/>
        <v>0</v>
      </c>
      <c r="I3794" s="12">
        <f t="shared" ref="I3794:I3857" si="597">MAX(MIN(E3794,($L$2-K3793)/$F$2),0)</f>
        <v>0</v>
      </c>
      <c r="J3794" s="12">
        <f t="shared" si="594"/>
        <v>0</v>
      </c>
      <c r="K3794" s="12">
        <f t="shared" si="595"/>
        <v>0</v>
      </c>
      <c r="L3794" s="12">
        <f t="shared" si="596"/>
        <v>10.612399588406795</v>
      </c>
      <c r="M3794" s="12">
        <f t="shared" si="591"/>
        <v>10.612399588406795</v>
      </c>
      <c r="N3794" s="13"/>
    </row>
    <row r="3795" spans="1:14" x14ac:dyDescent="0.2">
      <c r="A3795" s="10" t="s">
        <v>3777</v>
      </c>
      <c r="B3795" s="6">
        <f>IF($C$10=2012,profiles!C3782,IF($C$10=2013,profiles!E3782,IF($C$10=2014,profiles!G3782,IF($C$10=2015,profiles!I3782,IF($C$10=2016,profiles!K3782)))))</f>
        <v>57.835999999999999</v>
      </c>
      <c r="C3795" s="6">
        <f>IF($C$10=2012,profiles!D3782,IF($C$10=2013,profiles!F3782,IF($C$10=2014,profiles!H3782,IF($C$10=2015,profiles!J3782,IF($C$10=2016,profiles!L3782)))))</f>
        <v>0.28554278854398901</v>
      </c>
      <c r="D3795" s="11">
        <f t="shared" si="592"/>
        <v>57.108557708797804</v>
      </c>
      <c r="E3795" s="11">
        <f t="shared" ref="E3795:E3858" si="598">D3795-F3795</f>
        <v>0</v>
      </c>
      <c r="F3795" s="11">
        <f t="shared" ref="F3795:F3858" si="599">MIN(D3795,B3795)</f>
        <v>57.108557708797804</v>
      </c>
      <c r="G3795" s="11">
        <f t="shared" ref="G3795:G3858" si="600">B3795-F3795</f>
        <v>0.72744229120219472</v>
      </c>
      <c r="H3795" s="12">
        <f t="shared" si="593"/>
        <v>0</v>
      </c>
      <c r="I3795" s="12">
        <f t="shared" si="597"/>
        <v>0</v>
      </c>
      <c r="J3795" s="12">
        <f t="shared" si="594"/>
        <v>0</v>
      </c>
      <c r="K3795" s="12">
        <f t="shared" si="595"/>
        <v>0</v>
      </c>
      <c r="L3795" s="12">
        <f t="shared" si="596"/>
        <v>0.72744229120219472</v>
      </c>
      <c r="M3795" s="12">
        <f t="shared" ref="M3795:M3858" si="601">B3795-D3795</f>
        <v>0.72744229120219472</v>
      </c>
      <c r="N3795" s="13"/>
    </row>
    <row r="3796" spans="1:14" x14ac:dyDescent="0.2">
      <c r="A3796" s="10" t="s">
        <v>3778</v>
      </c>
      <c r="B3796" s="6">
        <f>IF($C$10=2012,profiles!C3783,IF($C$10=2013,profiles!E3783,IF($C$10=2014,profiles!G3783,IF($C$10=2015,profiles!I3783,IF($C$10=2016,profiles!K3783)))))</f>
        <v>58.237000000000002</v>
      </c>
      <c r="C3796" s="6">
        <f>IF($C$10=2012,profiles!D3783,IF($C$10=2013,profiles!F3783,IF($C$10=2014,profiles!H3783,IF($C$10=2015,profiles!J3783,IF($C$10=2016,profiles!L3783)))))</f>
        <v>0.324801349111073</v>
      </c>
      <c r="D3796" s="11">
        <f t="shared" ref="D3796:D3859" si="602">C3796*$C$2</f>
        <v>64.960269822214599</v>
      </c>
      <c r="E3796" s="11">
        <f t="shared" si="598"/>
        <v>6.723269822214597</v>
      </c>
      <c r="F3796" s="11">
        <f t="shared" si="599"/>
        <v>58.237000000000002</v>
      </c>
      <c r="G3796" s="11">
        <f t="shared" si="600"/>
        <v>0</v>
      </c>
      <c r="H3796" s="12">
        <f t="shared" ref="H3796:H3859" si="603">E3796-I3796</f>
        <v>0</v>
      </c>
      <c r="I3796" s="12">
        <f t="shared" si="597"/>
        <v>6.723269822214597</v>
      </c>
      <c r="J3796" s="12">
        <f t="shared" ref="J3796:J3859" si="604">MIN(G3796,K3795*$F$3)</f>
        <v>0</v>
      </c>
      <c r="K3796" s="12">
        <f t="shared" ref="K3796:K3859" si="605">K3795+I3796*$F$2-J3796/$F$3</f>
        <v>5.4458485559938241</v>
      </c>
      <c r="L3796" s="12">
        <f t="shared" ref="L3796:L3859" si="606">MAX(G3796-J3796,0)</f>
        <v>0</v>
      </c>
      <c r="M3796" s="12">
        <f t="shared" si="601"/>
        <v>-6.723269822214597</v>
      </c>
      <c r="N3796" s="13"/>
    </row>
    <row r="3797" spans="1:14" x14ac:dyDescent="0.2">
      <c r="A3797" s="10" t="s">
        <v>3779</v>
      </c>
      <c r="B3797" s="6">
        <f>IF($C$10=2012,profiles!C3784,IF($C$10=2013,profiles!E3784,IF($C$10=2014,profiles!G3784,IF($C$10=2015,profiles!I3784,IF($C$10=2016,profiles!K3784)))))</f>
        <v>56.942999999999998</v>
      </c>
      <c r="C3797" s="6">
        <f>IF($C$10=2012,profiles!D3784,IF($C$10=2013,profiles!F3784,IF($C$10=2014,profiles!H3784,IF($C$10=2015,profiles!J3784,IF($C$10=2016,profiles!L3784)))))</f>
        <v>0.34575258674898529</v>
      </c>
      <c r="D3797" s="11">
        <f t="shared" si="602"/>
        <v>69.150517349797056</v>
      </c>
      <c r="E3797" s="11">
        <f t="shared" si="598"/>
        <v>12.207517349797058</v>
      </c>
      <c r="F3797" s="11">
        <f t="shared" si="599"/>
        <v>56.942999999999998</v>
      </c>
      <c r="G3797" s="11">
        <f t="shared" si="600"/>
        <v>0</v>
      </c>
      <c r="H3797" s="12">
        <f t="shared" si="603"/>
        <v>0</v>
      </c>
      <c r="I3797" s="12">
        <f t="shared" si="597"/>
        <v>12.207517349797058</v>
      </c>
      <c r="J3797" s="12">
        <f t="shared" si="604"/>
        <v>0</v>
      </c>
      <c r="K3797" s="12">
        <f t="shared" si="605"/>
        <v>15.333937609329443</v>
      </c>
      <c r="L3797" s="12">
        <f t="shared" si="606"/>
        <v>0</v>
      </c>
      <c r="M3797" s="12">
        <f t="shared" si="601"/>
        <v>-12.207517349797058</v>
      </c>
      <c r="N3797" s="13"/>
    </row>
    <row r="3798" spans="1:14" x14ac:dyDescent="0.2">
      <c r="A3798" s="10" t="s">
        <v>3780</v>
      </c>
      <c r="B3798" s="6">
        <f>IF($C$10=2012,profiles!C3785,IF($C$10=2013,profiles!E3785,IF($C$10=2014,profiles!G3785,IF($C$10=2015,profiles!I3785,IF($C$10=2016,profiles!K3785)))))</f>
        <v>54.890999999999998</v>
      </c>
      <c r="C3798" s="6">
        <f>IF($C$10=2012,profiles!D3785,IF($C$10=2013,profiles!F3785,IF($C$10=2014,profiles!H3785,IF($C$10=2015,profiles!J3785,IF($C$10=2016,profiles!L3785)))))</f>
        <v>0.34941119304864804</v>
      </c>
      <c r="D3798" s="11">
        <f t="shared" si="602"/>
        <v>69.882238609729612</v>
      </c>
      <c r="E3798" s="11">
        <f t="shared" si="598"/>
        <v>14.991238609729614</v>
      </c>
      <c r="F3798" s="11">
        <f t="shared" si="599"/>
        <v>54.890999999999998</v>
      </c>
      <c r="G3798" s="11">
        <f t="shared" si="600"/>
        <v>0</v>
      </c>
      <c r="H3798" s="12">
        <f t="shared" si="603"/>
        <v>0</v>
      </c>
      <c r="I3798" s="12">
        <f t="shared" si="597"/>
        <v>14.991238609729614</v>
      </c>
      <c r="J3798" s="12">
        <f t="shared" si="604"/>
        <v>0</v>
      </c>
      <c r="K3798" s="12">
        <f t="shared" si="605"/>
        <v>27.476840883210429</v>
      </c>
      <c r="L3798" s="12">
        <f t="shared" si="606"/>
        <v>0</v>
      </c>
      <c r="M3798" s="12">
        <f t="shared" si="601"/>
        <v>-14.991238609729614</v>
      </c>
      <c r="N3798" s="13"/>
    </row>
    <row r="3799" spans="1:14" x14ac:dyDescent="0.2">
      <c r="A3799" s="10" t="s">
        <v>3781</v>
      </c>
      <c r="B3799" s="6">
        <f>IF($C$10=2012,profiles!C3786,IF($C$10=2013,profiles!E3786,IF($C$10=2014,profiles!G3786,IF($C$10=2015,profiles!I3786,IF($C$10=2016,profiles!K3786)))))</f>
        <v>53.161999999999999</v>
      </c>
      <c r="C3799" s="6">
        <f>IF($C$10=2012,profiles!D3786,IF($C$10=2013,profiles!F3786,IF($C$10=2014,profiles!H3786,IF($C$10=2015,profiles!J3786,IF($C$10=2016,profiles!L3786)))))</f>
        <v>0.33832104270279539</v>
      </c>
      <c r="D3799" s="11">
        <f t="shared" si="602"/>
        <v>67.664208540559073</v>
      </c>
      <c r="E3799" s="11">
        <f t="shared" si="598"/>
        <v>14.502208540559074</v>
      </c>
      <c r="F3799" s="11">
        <f t="shared" si="599"/>
        <v>53.161999999999999</v>
      </c>
      <c r="G3799" s="11">
        <f t="shared" si="600"/>
        <v>0</v>
      </c>
      <c r="H3799" s="12">
        <f t="shared" si="603"/>
        <v>0</v>
      </c>
      <c r="I3799" s="12">
        <f t="shared" si="597"/>
        <v>14.502208540559074</v>
      </c>
      <c r="J3799" s="12">
        <f t="shared" si="604"/>
        <v>0</v>
      </c>
      <c r="K3799" s="12">
        <f t="shared" si="605"/>
        <v>39.223629801063282</v>
      </c>
      <c r="L3799" s="12">
        <f t="shared" si="606"/>
        <v>0</v>
      </c>
      <c r="M3799" s="12">
        <f t="shared" si="601"/>
        <v>-14.502208540559074</v>
      </c>
      <c r="N3799" s="13"/>
    </row>
    <row r="3800" spans="1:14" x14ac:dyDescent="0.2">
      <c r="A3800" s="10" t="s">
        <v>3782</v>
      </c>
      <c r="B3800" s="6">
        <f>IF($C$10=2012,profiles!C3787,IF($C$10=2013,profiles!E3787,IF($C$10=2014,profiles!G3787,IF($C$10=2015,profiles!I3787,IF($C$10=2016,profiles!K3787)))))</f>
        <v>52.451999999999998</v>
      </c>
      <c r="C3800" s="6">
        <f>IF($C$10=2012,profiles!D3787,IF($C$10=2013,profiles!F3787,IF($C$10=2014,profiles!H3787,IF($C$10=2015,profiles!J3787,IF($C$10=2016,profiles!L3787)))))</f>
        <v>0.30563654033041787</v>
      </c>
      <c r="D3800" s="11">
        <f t="shared" si="602"/>
        <v>61.127308066083572</v>
      </c>
      <c r="E3800" s="11">
        <f t="shared" si="598"/>
        <v>8.6753080660835735</v>
      </c>
      <c r="F3800" s="11">
        <f t="shared" si="599"/>
        <v>52.451999999999998</v>
      </c>
      <c r="G3800" s="11">
        <f t="shared" si="600"/>
        <v>0</v>
      </c>
      <c r="H3800" s="12">
        <f t="shared" si="603"/>
        <v>0</v>
      </c>
      <c r="I3800" s="12">
        <f t="shared" si="597"/>
        <v>8.6753080660835735</v>
      </c>
      <c r="J3800" s="12">
        <f t="shared" si="604"/>
        <v>0</v>
      </c>
      <c r="K3800" s="12">
        <f t="shared" si="605"/>
        <v>46.250629334590975</v>
      </c>
      <c r="L3800" s="12">
        <f t="shared" si="606"/>
        <v>0</v>
      </c>
      <c r="M3800" s="12">
        <f t="shared" si="601"/>
        <v>-8.6753080660835735</v>
      </c>
      <c r="N3800" s="13"/>
    </row>
    <row r="3801" spans="1:14" x14ac:dyDescent="0.2">
      <c r="A3801" s="10" t="s">
        <v>3783</v>
      </c>
      <c r="B3801" s="6">
        <f>IF($C$10=2012,profiles!C3788,IF($C$10=2013,profiles!E3788,IF($C$10=2014,profiles!G3788,IF($C$10=2015,profiles!I3788,IF($C$10=2016,profiles!K3788)))))</f>
        <v>51.845999999999997</v>
      </c>
      <c r="C3801" s="6">
        <f>IF($C$10=2012,profiles!D3788,IF($C$10=2013,profiles!F3788,IF($C$10=2014,profiles!H3788,IF($C$10=2015,profiles!J3788,IF($C$10=2016,profiles!L3788)))))</f>
        <v>0.24578402789687304</v>
      </c>
      <c r="D3801" s="11">
        <f t="shared" si="602"/>
        <v>49.156805579374605</v>
      </c>
      <c r="E3801" s="11">
        <f t="shared" si="598"/>
        <v>0</v>
      </c>
      <c r="F3801" s="11">
        <f t="shared" si="599"/>
        <v>49.156805579374605</v>
      </c>
      <c r="G3801" s="11">
        <f t="shared" si="600"/>
        <v>2.689194420625391</v>
      </c>
      <c r="H3801" s="12">
        <f t="shared" si="603"/>
        <v>0</v>
      </c>
      <c r="I3801" s="12">
        <f t="shared" si="597"/>
        <v>0</v>
      </c>
      <c r="J3801" s="12">
        <f t="shared" si="604"/>
        <v>2.689194420625391</v>
      </c>
      <c r="K3801" s="12">
        <f t="shared" si="605"/>
        <v>43.346531688127271</v>
      </c>
      <c r="L3801" s="12">
        <f t="shared" si="606"/>
        <v>0</v>
      </c>
      <c r="M3801" s="12">
        <f t="shared" si="601"/>
        <v>2.689194420625391</v>
      </c>
      <c r="N3801" s="13"/>
    </row>
    <row r="3802" spans="1:14" x14ac:dyDescent="0.2">
      <c r="A3802" s="10" t="s">
        <v>3784</v>
      </c>
      <c r="B3802" s="6">
        <f>IF($C$10=2012,profiles!C3789,IF($C$10=2013,profiles!E3789,IF($C$10=2014,profiles!G3789,IF($C$10=2015,profiles!I3789,IF($C$10=2016,profiles!K3789)))))</f>
        <v>51.875999999999998</v>
      </c>
      <c r="C3802" s="6">
        <f>IF($C$10=2012,profiles!D3789,IF($C$10=2013,profiles!F3789,IF($C$10=2014,profiles!H3789,IF($C$10=2015,profiles!J3789,IF($C$10=2016,profiles!L3789)))))</f>
        <v>0.17268335905790888</v>
      </c>
      <c r="D3802" s="11">
        <f t="shared" si="602"/>
        <v>34.536671811581776</v>
      </c>
      <c r="E3802" s="11">
        <f t="shared" si="598"/>
        <v>0</v>
      </c>
      <c r="F3802" s="11">
        <f t="shared" si="599"/>
        <v>34.536671811581776</v>
      </c>
      <c r="G3802" s="11">
        <f t="shared" si="600"/>
        <v>17.339328188418222</v>
      </c>
      <c r="H3802" s="12">
        <f t="shared" si="603"/>
        <v>0</v>
      </c>
      <c r="I3802" s="12">
        <f t="shared" si="597"/>
        <v>0</v>
      </c>
      <c r="J3802" s="12">
        <f t="shared" si="604"/>
        <v>17.339328188418222</v>
      </c>
      <c r="K3802" s="12">
        <f t="shared" si="605"/>
        <v>24.621555242751224</v>
      </c>
      <c r="L3802" s="12">
        <f t="shared" si="606"/>
        <v>0</v>
      </c>
      <c r="M3802" s="12">
        <f t="shared" si="601"/>
        <v>17.339328188418222</v>
      </c>
      <c r="N3802" s="13"/>
    </row>
    <row r="3803" spans="1:14" x14ac:dyDescent="0.2">
      <c r="A3803" s="10" t="s">
        <v>3785</v>
      </c>
      <c r="B3803" s="6">
        <f>IF($C$10=2012,profiles!C3790,IF($C$10=2013,profiles!E3790,IF($C$10=2014,profiles!G3790,IF($C$10=2015,profiles!I3790,IF($C$10=2016,profiles!K3790)))))</f>
        <v>51.728000000000002</v>
      </c>
      <c r="C3803" s="6">
        <f>IF($C$10=2012,profiles!D3790,IF($C$10=2013,profiles!F3790,IF($C$10=2014,profiles!H3790,IF($C$10=2015,profiles!J3790,IF($C$10=2016,profiles!L3790)))))</f>
        <v>0.10422740524781342</v>
      </c>
      <c r="D3803" s="11">
        <f t="shared" si="602"/>
        <v>20.845481049562682</v>
      </c>
      <c r="E3803" s="11">
        <f t="shared" si="598"/>
        <v>0</v>
      </c>
      <c r="F3803" s="11">
        <f t="shared" si="599"/>
        <v>20.845481049562682</v>
      </c>
      <c r="G3803" s="11">
        <f t="shared" si="600"/>
        <v>30.882518950437319</v>
      </c>
      <c r="H3803" s="12">
        <f t="shared" si="603"/>
        <v>0</v>
      </c>
      <c r="I3803" s="12">
        <f t="shared" si="597"/>
        <v>0</v>
      </c>
      <c r="J3803" s="12">
        <f t="shared" si="604"/>
        <v>22.799560154787635</v>
      </c>
      <c r="K3803" s="12">
        <f t="shared" si="605"/>
        <v>0</v>
      </c>
      <c r="L3803" s="12">
        <f t="shared" si="606"/>
        <v>8.0829587956496844</v>
      </c>
      <c r="M3803" s="12">
        <f t="shared" si="601"/>
        <v>30.882518950437319</v>
      </c>
      <c r="N3803" s="13"/>
    </row>
    <row r="3804" spans="1:14" x14ac:dyDescent="0.2">
      <c r="A3804" s="10" t="s">
        <v>3786</v>
      </c>
      <c r="B3804" s="6">
        <f>IF($C$10=2012,profiles!C3791,IF($C$10=2013,profiles!E3791,IF($C$10=2014,profiles!G3791,IF($C$10=2015,profiles!I3791,IF($C$10=2016,profiles!K3791)))))</f>
        <v>50.844000000000001</v>
      </c>
      <c r="C3804" s="6">
        <f>IF($C$10=2012,profiles!D3791,IF($C$10=2013,profiles!F3791,IF($C$10=2014,profiles!H3791,IF($C$10=2015,profiles!J3791,IF($C$10=2016,profiles!L3791)))))</f>
        <v>5.629394614988853E-2</v>
      </c>
      <c r="D3804" s="11">
        <f t="shared" si="602"/>
        <v>11.258789229977706</v>
      </c>
      <c r="E3804" s="11">
        <f t="shared" si="598"/>
        <v>0</v>
      </c>
      <c r="F3804" s="11">
        <f t="shared" si="599"/>
        <v>11.258789229977706</v>
      </c>
      <c r="G3804" s="11">
        <f t="shared" si="600"/>
        <v>39.585210770022293</v>
      </c>
      <c r="H3804" s="12">
        <f t="shared" si="603"/>
        <v>0</v>
      </c>
      <c r="I3804" s="12">
        <f t="shared" si="597"/>
        <v>0</v>
      </c>
      <c r="J3804" s="12">
        <f t="shared" si="604"/>
        <v>0</v>
      </c>
      <c r="K3804" s="12">
        <f t="shared" si="605"/>
        <v>0</v>
      </c>
      <c r="L3804" s="12">
        <f t="shared" si="606"/>
        <v>39.585210770022293</v>
      </c>
      <c r="M3804" s="12">
        <f t="shared" si="601"/>
        <v>39.585210770022293</v>
      </c>
      <c r="N3804" s="13"/>
    </row>
    <row r="3805" spans="1:14" x14ac:dyDescent="0.2">
      <c r="A3805" s="10" t="s">
        <v>3787</v>
      </c>
      <c r="B3805" s="6">
        <f>IF($C$10=2012,profiles!C3792,IF($C$10=2013,profiles!E3792,IF($C$10=2014,profiles!G3792,IF($C$10=2015,profiles!I3792,IF($C$10=2016,profiles!K3792)))))</f>
        <v>48.683999999999997</v>
      </c>
      <c r="C3805" s="6">
        <f>IF($C$10=2012,profiles!D3792,IF($C$10=2013,profiles!F3792,IF($C$10=2014,profiles!H3792,IF($C$10=2015,profiles!J3792,IF($C$10=2016,profiles!L3792)))))</f>
        <v>3.23557994626422E-2</v>
      </c>
      <c r="D3805" s="11">
        <f t="shared" si="602"/>
        <v>6.4711598925284397</v>
      </c>
      <c r="E3805" s="11">
        <f t="shared" si="598"/>
        <v>0</v>
      </c>
      <c r="F3805" s="11">
        <f t="shared" si="599"/>
        <v>6.4711598925284397</v>
      </c>
      <c r="G3805" s="11">
        <f t="shared" si="600"/>
        <v>42.212840107471557</v>
      </c>
      <c r="H3805" s="12">
        <f t="shared" si="603"/>
        <v>0</v>
      </c>
      <c r="I3805" s="12">
        <f t="shared" si="597"/>
        <v>0</v>
      </c>
      <c r="J3805" s="12">
        <f t="shared" si="604"/>
        <v>0</v>
      </c>
      <c r="K3805" s="12">
        <f t="shared" si="605"/>
        <v>0</v>
      </c>
      <c r="L3805" s="12">
        <f t="shared" si="606"/>
        <v>42.212840107471557</v>
      </c>
      <c r="M3805" s="12">
        <f t="shared" si="601"/>
        <v>42.212840107471557</v>
      </c>
      <c r="N3805" s="13"/>
    </row>
    <row r="3806" spans="1:14" x14ac:dyDescent="0.2">
      <c r="A3806" s="10" t="s">
        <v>3788</v>
      </c>
      <c r="B3806" s="6">
        <f>IF($C$10=2012,profiles!C3793,IF($C$10=2013,profiles!E3793,IF($C$10=2014,profiles!G3793,IF($C$10=2015,profiles!I3793,IF($C$10=2016,profiles!K3793)))))</f>
        <v>47.488</v>
      </c>
      <c r="C3806" s="6">
        <f>IF($C$10=2012,profiles!D3793,IF($C$10=2013,profiles!F3793,IF($C$10=2014,profiles!H3793,IF($C$10=2015,profiles!J3793,IF($C$10=2016,profiles!L3793)))))</f>
        <v>2.7954038758360486E-2</v>
      </c>
      <c r="D3806" s="11">
        <f t="shared" si="602"/>
        <v>5.5908077516720969</v>
      </c>
      <c r="E3806" s="11">
        <f t="shared" si="598"/>
        <v>0</v>
      </c>
      <c r="F3806" s="11">
        <f t="shared" si="599"/>
        <v>5.5908077516720969</v>
      </c>
      <c r="G3806" s="11">
        <f t="shared" si="600"/>
        <v>41.897192248327904</v>
      </c>
      <c r="H3806" s="12">
        <f t="shared" si="603"/>
        <v>0</v>
      </c>
      <c r="I3806" s="12">
        <f t="shared" si="597"/>
        <v>0</v>
      </c>
      <c r="J3806" s="12">
        <f t="shared" si="604"/>
        <v>0</v>
      </c>
      <c r="K3806" s="12">
        <f t="shared" si="605"/>
        <v>0</v>
      </c>
      <c r="L3806" s="12">
        <f t="shared" si="606"/>
        <v>41.897192248327904</v>
      </c>
      <c r="M3806" s="12">
        <f t="shared" si="601"/>
        <v>41.897192248327904</v>
      </c>
      <c r="N3806" s="13"/>
    </row>
    <row r="3807" spans="1:14" x14ac:dyDescent="0.2">
      <c r="A3807" s="10" t="s">
        <v>3789</v>
      </c>
      <c r="B3807" s="6">
        <f>IF($C$10=2012,profiles!C3794,IF($C$10=2013,profiles!E3794,IF($C$10=2014,profiles!G3794,IF($C$10=2015,profiles!I3794,IF($C$10=2016,profiles!K3794)))))</f>
        <v>47.363</v>
      </c>
      <c r="C3807" s="6">
        <f>IF($C$10=2012,profiles!D3794,IF($C$10=2013,profiles!F3794,IF($C$10=2014,profiles!H3794,IF($C$10=2015,profiles!J3794,IF($C$10=2016,profiles!L3794)))))</f>
        <v>3.6571771565769164E-2</v>
      </c>
      <c r="D3807" s="11">
        <f t="shared" si="602"/>
        <v>7.3143543131538324</v>
      </c>
      <c r="E3807" s="11">
        <f t="shared" si="598"/>
        <v>0</v>
      </c>
      <c r="F3807" s="11">
        <f t="shared" si="599"/>
        <v>7.3143543131538324</v>
      </c>
      <c r="G3807" s="11">
        <f t="shared" si="600"/>
        <v>40.048645686846164</v>
      </c>
      <c r="H3807" s="12">
        <f t="shared" si="603"/>
        <v>0</v>
      </c>
      <c r="I3807" s="12">
        <f t="shared" si="597"/>
        <v>0</v>
      </c>
      <c r="J3807" s="12">
        <f t="shared" si="604"/>
        <v>0</v>
      </c>
      <c r="K3807" s="12">
        <f t="shared" si="605"/>
        <v>0</v>
      </c>
      <c r="L3807" s="12">
        <f t="shared" si="606"/>
        <v>40.048645686846164</v>
      </c>
      <c r="M3807" s="12">
        <f t="shared" si="601"/>
        <v>40.048645686846164</v>
      </c>
      <c r="N3807" s="13"/>
    </row>
    <row r="3808" spans="1:14" x14ac:dyDescent="0.2">
      <c r="A3808" s="10" t="s">
        <v>3790</v>
      </c>
      <c r="B3808" s="6">
        <f>IF($C$10=2012,profiles!C3795,IF($C$10=2013,profiles!E3795,IF($C$10=2014,profiles!G3795,IF($C$10=2015,profiles!I3795,IF($C$10=2016,profiles!K3795)))))</f>
        <v>44.341999999999999</v>
      </c>
      <c r="C3808" s="6">
        <f>IF($C$10=2012,profiles!D3795,IF($C$10=2013,profiles!F3795,IF($C$10=2014,profiles!H3795,IF($C$10=2015,profiles!J3795,IF($C$10=2016,profiles!L3795)))))</f>
        <v>4.2631338249585551E-2</v>
      </c>
      <c r="D3808" s="11">
        <f t="shared" si="602"/>
        <v>8.5262676499171111</v>
      </c>
      <c r="E3808" s="11">
        <f t="shared" si="598"/>
        <v>0</v>
      </c>
      <c r="F3808" s="11">
        <f t="shared" si="599"/>
        <v>8.5262676499171111</v>
      </c>
      <c r="G3808" s="11">
        <f t="shared" si="600"/>
        <v>35.815732350082889</v>
      </c>
      <c r="H3808" s="12">
        <f t="shared" si="603"/>
        <v>0</v>
      </c>
      <c r="I3808" s="12">
        <f t="shared" si="597"/>
        <v>0</v>
      </c>
      <c r="J3808" s="12">
        <f t="shared" si="604"/>
        <v>0</v>
      </c>
      <c r="K3808" s="12">
        <f t="shared" si="605"/>
        <v>0</v>
      </c>
      <c r="L3808" s="12">
        <f t="shared" si="606"/>
        <v>35.815732350082889</v>
      </c>
      <c r="M3808" s="12">
        <f t="shared" si="601"/>
        <v>35.815732350082889</v>
      </c>
      <c r="N3808" s="13"/>
    </row>
    <row r="3809" spans="1:14" x14ac:dyDescent="0.2">
      <c r="A3809" s="10" t="s">
        <v>3791</v>
      </c>
      <c r="B3809" s="6">
        <f>IF($C$10=2012,profiles!C3796,IF($C$10=2013,profiles!E3796,IF($C$10=2014,profiles!G3796,IF($C$10=2015,profiles!I3796,IF($C$10=2016,profiles!K3796)))))</f>
        <v>40.795000000000002</v>
      </c>
      <c r="C3809" s="6">
        <f>IF($C$10=2012,profiles!D3796,IF($C$10=2013,profiles!F3796,IF($C$10=2014,profiles!H3796,IF($C$10=2015,profiles!J3796,IF($C$10=2016,profiles!L3796)))))</f>
        <v>4.1130738009489513E-2</v>
      </c>
      <c r="D3809" s="11">
        <f t="shared" si="602"/>
        <v>8.2261476018979032</v>
      </c>
      <c r="E3809" s="11">
        <f t="shared" si="598"/>
        <v>0</v>
      </c>
      <c r="F3809" s="11">
        <f t="shared" si="599"/>
        <v>8.2261476018979032</v>
      </c>
      <c r="G3809" s="11">
        <f t="shared" si="600"/>
        <v>32.568852398102095</v>
      </c>
      <c r="H3809" s="12">
        <f t="shared" si="603"/>
        <v>0</v>
      </c>
      <c r="I3809" s="12">
        <f t="shared" si="597"/>
        <v>0</v>
      </c>
      <c r="J3809" s="12">
        <f t="shared" si="604"/>
        <v>0</v>
      </c>
      <c r="K3809" s="12">
        <f t="shared" si="605"/>
        <v>0</v>
      </c>
      <c r="L3809" s="12">
        <f t="shared" si="606"/>
        <v>32.568852398102095</v>
      </c>
      <c r="M3809" s="12">
        <f t="shared" si="601"/>
        <v>32.568852398102095</v>
      </c>
      <c r="N3809" s="13"/>
    </row>
    <row r="3810" spans="1:14" x14ac:dyDescent="0.2">
      <c r="A3810" s="10" t="s">
        <v>3792</v>
      </c>
      <c r="B3810" s="6">
        <f>IF($C$10=2012,profiles!C3797,IF($C$10=2013,profiles!E3797,IF($C$10=2014,profiles!G3797,IF($C$10=2015,profiles!I3797,IF($C$10=2016,profiles!K3797)))))</f>
        <v>38.481000000000002</v>
      </c>
      <c r="C3810" s="6">
        <f>IF($C$10=2012,profiles!D3797,IF($C$10=2013,profiles!F3797,IF($C$10=2014,profiles!H3797,IF($C$10=2015,profiles!J3797,IF($C$10=2016,profiles!L3797)))))</f>
        <v>4.0187503572857712E-2</v>
      </c>
      <c r="D3810" s="11">
        <f t="shared" si="602"/>
        <v>8.0375007145715429</v>
      </c>
      <c r="E3810" s="11">
        <f t="shared" si="598"/>
        <v>0</v>
      </c>
      <c r="F3810" s="11">
        <f t="shared" si="599"/>
        <v>8.0375007145715429</v>
      </c>
      <c r="G3810" s="11">
        <f t="shared" si="600"/>
        <v>30.443499285428459</v>
      </c>
      <c r="H3810" s="12">
        <f t="shared" si="603"/>
        <v>0</v>
      </c>
      <c r="I3810" s="12">
        <f t="shared" si="597"/>
        <v>0</v>
      </c>
      <c r="J3810" s="12">
        <f t="shared" si="604"/>
        <v>0</v>
      </c>
      <c r="K3810" s="12">
        <f t="shared" si="605"/>
        <v>0</v>
      </c>
      <c r="L3810" s="12">
        <f t="shared" si="606"/>
        <v>30.443499285428459</v>
      </c>
      <c r="M3810" s="12">
        <f t="shared" si="601"/>
        <v>30.443499285428459</v>
      </c>
      <c r="N3810" s="13"/>
    </row>
    <row r="3811" spans="1:14" x14ac:dyDescent="0.2">
      <c r="A3811" s="10" t="s">
        <v>3793</v>
      </c>
      <c r="B3811" s="6">
        <f>IF($C$10=2012,profiles!C3798,IF($C$10=2013,profiles!E3798,IF($C$10=2014,profiles!G3798,IF($C$10=2015,profiles!I3798,IF($C$10=2016,profiles!K3798)))))</f>
        <v>36.795000000000002</v>
      </c>
      <c r="C3811" s="6">
        <f>IF($C$10=2012,profiles!D3798,IF($C$10=2013,profiles!F3798,IF($C$10=2014,profiles!H3798,IF($C$10=2015,profiles!J3798,IF($C$10=2016,profiles!L3798)))))</f>
        <v>3.7429257417252615E-2</v>
      </c>
      <c r="D3811" s="11">
        <f t="shared" si="602"/>
        <v>7.4858514834505225</v>
      </c>
      <c r="E3811" s="11">
        <f t="shared" si="598"/>
        <v>0</v>
      </c>
      <c r="F3811" s="11">
        <f t="shared" si="599"/>
        <v>7.4858514834505225</v>
      </c>
      <c r="G3811" s="11">
        <f t="shared" si="600"/>
        <v>29.309148516549477</v>
      </c>
      <c r="H3811" s="12">
        <f t="shared" si="603"/>
        <v>0</v>
      </c>
      <c r="I3811" s="12">
        <f t="shared" si="597"/>
        <v>0</v>
      </c>
      <c r="J3811" s="12">
        <f t="shared" si="604"/>
        <v>0</v>
      </c>
      <c r="K3811" s="12">
        <f t="shared" si="605"/>
        <v>0</v>
      </c>
      <c r="L3811" s="12">
        <f t="shared" si="606"/>
        <v>29.309148516549477</v>
      </c>
      <c r="M3811" s="12">
        <f t="shared" si="601"/>
        <v>29.309148516549477</v>
      </c>
      <c r="N3811" s="13"/>
    </row>
    <row r="3812" spans="1:14" x14ac:dyDescent="0.2">
      <c r="A3812" s="10" t="s">
        <v>3794</v>
      </c>
      <c r="B3812" s="6">
        <f>IF($C$10=2012,profiles!C3799,IF($C$10=2013,profiles!E3799,IF($C$10=2014,profiles!G3799,IF($C$10=2015,profiles!I3799,IF($C$10=2016,profiles!K3799)))))</f>
        <v>36.034999999999997</v>
      </c>
      <c r="C3812" s="6">
        <f>IF($C$10=2012,profiles!D3799,IF($C$10=2013,profiles!F3799,IF($C$10=2014,profiles!H3799,IF($C$10=2015,profiles!J3799,IF($C$10=2016,profiles!L3799)))))</f>
        <v>3.2527296632938893E-2</v>
      </c>
      <c r="D3812" s="11">
        <f t="shared" si="602"/>
        <v>6.5054593265877783</v>
      </c>
      <c r="E3812" s="11">
        <f t="shared" si="598"/>
        <v>0</v>
      </c>
      <c r="F3812" s="11">
        <f t="shared" si="599"/>
        <v>6.5054593265877783</v>
      </c>
      <c r="G3812" s="11">
        <f t="shared" si="600"/>
        <v>29.529540673412217</v>
      </c>
      <c r="H3812" s="12">
        <f t="shared" si="603"/>
        <v>0</v>
      </c>
      <c r="I3812" s="12">
        <f t="shared" si="597"/>
        <v>0</v>
      </c>
      <c r="J3812" s="12">
        <f t="shared" si="604"/>
        <v>0</v>
      </c>
      <c r="K3812" s="12">
        <f t="shared" si="605"/>
        <v>0</v>
      </c>
      <c r="L3812" s="12">
        <f t="shared" si="606"/>
        <v>29.529540673412217</v>
      </c>
      <c r="M3812" s="12">
        <f t="shared" si="601"/>
        <v>29.529540673412217</v>
      </c>
      <c r="N3812" s="13"/>
    </row>
    <row r="3813" spans="1:14" x14ac:dyDescent="0.2">
      <c r="A3813" s="10" t="s">
        <v>3795</v>
      </c>
      <c r="B3813" s="6">
        <f>IF($C$10=2012,profiles!C3800,IF($C$10=2013,profiles!E3800,IF($C$10=2014,profiles!G3800,IF($C$10=2015,profiles!I3800,IF($C$10=2016,profiles!K3800)))))</f>
        <v>35.576000000000001</v>
      </c>
      <c r="C3813" s="6">
        <f>IF($C$10=2012,profiles!D3800,IF($C$10=2013,profiles!F3800,IF($C$10=2014,profiles!H3800,IF($C$10=2015,profiles!J3800,IF($C$10=2016,profiles!L3800)))))</f>
        <v>3.1398273595152348E-2</v>
      </c>
      <c r="D3813" s="11">
        <f t="shared" si="602"/>
        <v>6.2796547190304697</v>
      </c>
      <c r="E3813" s="11">
        <f t="shared" si="598"/>
        <v>0</v>
      </c>
      <c r="F3813" s="11">
        <f t="shared" si="599"/>
        <v>6.2796547190304697</v>
      </c>
      <c r="G3813" s="11">
        <f t="shared" si="600"/>
        <v>29.296345280969533</v>
      </c>
      <c r="H3813" s="12">
        <f t="shared" si="603"/>
        <v>0</v>
      </c>
      <c r="I3813" s="12">
        <f t="shared" si="597"/>
        <v>0</v>
      </c>
      <c r="J3813" s="12">
        <f t="shared" si="604"/>
        <v>0</v>
      </c>
      <c r="K3813" s="12">
        <f t="shared" si="605"/>
        <v>0</v>
      </c>
      <c r="L3813" s="12">
        <f t="shared" si="606"/>
        <v>29.296345280969533</v>
      </c>
      <c r="M3813" s="12">
        <f t="shared" si="601"/>
        <v>29.296345280969533</v>
      </c>
      <c r="N3813" s="13"/>
    </row>
    <row r="3814" spans="1:14" x14ac:dyDescent="0.2">
      <c r="A3814" s="10" t="s">
        <v>3796</v>
      </c>
      <c r="B3814" s="6">
        <f>IF($C$10=2012,profiles!C3801,IF($C$10=2013,profiles!E3801,IF($C$10=2014,profiles!G3801,IF($C$10=2015,profiles!I3801,IF($C$10=2016,profiles!K3801)))))</f>
        <v>34.801000000000002</v>
      </c>
      <c r="C3814" s="6">
        <f>IF($C$10=2012,profiles!D3801,IF($C$10=2013,profiles!F3801,IF($C$10=2014,profiles!H3801,IF($C$10=2015,profiles!J3801,IF($C$10=2016,profiles!L3801)))))</f>
        <v>3.5985822900588806E-2</v>
      </c>
      <c r="D3814" s="11">
        <f t="shared" si="602"/>
        <v>7.1971645801177608</v>
      </c>
      <c r="E3814" s="11">
        <f t="shared" si="598"/>
        <v>0</v>
      </c>
      <c r="F3814" s="11">
        <f t="shared" si="599"/>
        <v>7.1971645801177608</v>
      </c>
      <c r="G3814" s="11">
        <f t="shared" si="600"/>
        <v>27.603835419882241</v>
      </c>
      <c r="H3814" s="12">
        <f t="shared" si="603"/>
        <v>0</v>
      </c>
      <c r="I3814" s="12">
        <f t="shared" si="597"/>
        <v>0</v>
      </c>
      <c r="J3814" s="12">
        <f t="shared" si="604"/>
        <v>0</v>
      </c>
      <c r="K3814" s="12">
        <f t="shared" si="605"/>
        <v>0</v>
      </c>
      <c r="L3814" s="12">
        <f t="shared" si="606"/>
        <v>27.603835419882241</v>
      </c>
      <c r="M3814" s="12">
        <f t="shared" si="601"/>
        <v>27.603835419882241</v>
      </c>
      <c r="N3814" s="13"/>
    </row>
    <row r="3815" spans="1:14" x14ac:dyDescent="0.2">
      <c r="A3815" s="10" t="s">
        <v>3797</v>
      </c>
      <c r="B3815" s="6">
        <f>IF($C$10=2012,profiles!C3802,IF($C$10=2013,profiles!E3802,IF($C$10=2014,profiles!G3802,IF($C$10=2015,profiles!I3802,IF($C$10=2016,profiles!K3802)))))</f>
        <v>35.945</v>
      </c>
      <c r="C3815" s="6">
        <f>IF($C$10=2012,profiles!D3802,IF($C$10=2013,profiles!F3802,IF($C$10=2014,profiles!H3802,IF($C$10=2015,profiles!J3802,IF($C$10=2016,profiles!L3802)))))</f>
        <v>5.1563482535871494E-2</v>
      </c>
      <c r="D3815" s="11">
        <f t="shared" si="602"/>
        <v>10.312696507174298</v>
      </c>
      <c r="E3815" s="11">
        <f t="shared" si="598"/>
        <v>0</v>
      </c>
      <c r="F3815" s="11">
        <f t="shared" si="599"/>
        <v>10.312696507174298</v>
      </c>
      <c r="G3815" s="11">
        <f t="shared" si="600"/>
        <v>25.632303492825702</v>
      </c>
      <c r="H3815" s="12">
        <f t="shared" si="603"/>
        <v>0</v>
      </c>
      <c r="I3815" s="12">
        <f t="shared" si="597"/>
        <v>0</v>
      </c>
      <c r="J3815" s="12">
        <f t="shared" si="604"/>
        <v>0</v>
      </c>
      <c r="K3815" s="12">
        <f t="shared" si="605"/>
        <v>0</v>
      </c>
      <c r="L3815" s="12">
        <f t="shared" si="606"/>
        <v>25.632303492825702</v>
      </c>
      <c r="M3815" s="12">
        <f t="shared" si="601"/>
        <v>25.632303492825702</v>
      </c>
      <c r="N3815" s="13"/>
    </row>
    <row r="3816" spans="1:14" x14ac:dyDescent="0.2">
      <c r="A3816" s="10" t="s">
        <v>3798</v>
      </c>
      <c r="B3816" s="6">
        <f>IF($C$10=2012,profiles!C3803,IF($C$10=2013,profiles!E3803,IF($C$10=2014,profiles!G3803,IF($C$10=2015,profiles!I3803,IF($C$10=2016,profiles!K3803)))))</f>
        <v>38.997999999999998</v>
      </c>
      <c r="C3816" s="6">
        <f>IF($C$10=2012,profiles!D3803,IF($C$10=2013,profiles!F3803,IF($C$10=2014,profiles!H3803,IF($C$10=2015,profiles!J3803,IF($C$10=2016,profiles!L3803)))))</f>
        <v>9.2108271880180642E-2</v>
      </c>
      <c r="D3816" s="11">
        <f t="shared" si="602"/>
        <v>18.421654376036127</v>
      </c>
      <c r="E3816" s="11">
        <f t="shared" si="598"/>
        <v>0</v>
      </c>
      <c r="F3816" s="11">
        <f t="shared" si="599"/>
        <v>18.421654376036127</v>
      </c>
      <c r="G3816" s="11">
        <f t="shared" si="600"/>
        <v>20.576345623963871</v>
      </c>
      <c r="H3816" s="12">
        <f t="shared" si="603"/>
        <v>0</v>
      </c>
      <c r="I3816" s="12">
        <f t="shared" si="597"/>
        <v>0</v>
      </c>
      <c r="J3816" s="12">
        <f t="shared" si="604"/>
        <v>0</v>
      </c>
      <c r="K3816" s="12">
        <f t="shared" si="605"/>
        <v>0</v>
      </c>
      <c r="L3816" s="12">
        <f t="shared" si="606"/>
        <v>20.576345623963871</v>
      </c>
      <c r="M3816" s="12">
        <f t="shared" si="601"/>
        <v>20.576345623963871</v>
      </c>
      <c r="N3816" s="13"/>
    </row>
    <row r="3817" spans="1:14" x14ac:dyDescent="0.2">
      <c r="A3817" s="10" t="s">
        <v>3799</v>
      </c>
      <c r="B3817" s="6">
        <f>IF($C$10=2012,profiles!C3804,IF($C$10=2013,profiles!E3804,IF($C$10=2014,profiles!G3804,IF($C$10=2015,profiles!I3804,IF($C$10=2016,profiles!K3804)))))</f>
        <v>43.216000000000001</v>
      </c>
      <c r="C3817" s="6">
        <f>IF($C$10=2012,profiles!D3804,IF($C$10=2013,profiles!F3804,IF($C$10=2014,profiles!H3804,IF($C$10=2015,profiles!J3804,IF($C$10=2016,profiles!L3804)))))</f>
        <v>0.15116046418567428</v>
      </c>
      <c r="D3817" s="11">
        <f t="shared" si="602"/>
        <v>30.232092837134854</v>
      </c>
      <c r="E3817" s="11">
        <f t="shared" si="598"/>
        <v>0</v>
      </c>
      <c r="F3817" s="11">
        <f t="shared" si="599"/>
        <v>30.232092837134854</v>
      </c>
      <c r="G3817" s="11">
        <f t="shared" si="600"/>
        <v>12.983907162865147</v>
      </c>
      <c r="H3817" s="12">
        <f t="shared" si="603"/>
        <v>0</v>
      </c>
      <c r="I3817" s="12">
        <f t="shared" si="597"/>
        <v>0</v>
      </c>
      <c r="J3817" s="12">
        <f t="shared" si="604"/>
        <v>0</v>
      </c>
      <c r="K3817" s="12">
        <f t="shared" si="605"/>
        <v>0</v>
      </c>
      <c r="L3817" s="12">
        <f t="shared" si="606"/>
        <v>12.983907162865147</v>
      </c>
      <c r="M3817" s="12">
        <f t="shared" si="601"/>
        <v>12.983907162865147</v>
      </c>
      <c r="N3817" s="13"/>
    </row>
    <row r="3818" spans="1:14" x14ac:dyDescent="0.2">
      <c r="A3818" s="10" t="s">
        <v>3800</v>
      </c>
      <c r="B3818" s="6">
        <f>IF($C$10=2012,profiles!C3805,IF($C$10=2013,profiles!E3805,IF($C$10=2014,profiles!G3805,IF($C$10=2015,profiles!I3805,IF($C$10=2016,profiles!K3805)))))</f>
        <v>46.046999999999997</v>
      </c>
      <c r="C3818" s="6">
        <f>IF($C$10=2012,profiles!D3805,IF($C$10=2013,profiles!F3805,IF($C$10=2014,profiles!H3805,IF($C$10=2015,profiles!J3805,IF($C$10=2016,profiles!L3805)))))</f>
        <v>0.21850168638884124</v>
      </c>
      <c r="D3818" s="11">
        <f t="shared" si="602"/>
        <v>43.700337277768249</v>
      </c>
      <c r="E3818" s="11">
        <f t="shared" si="598"/>
        <v>0</v>
      </c>
      <c r="F3818" s="11">
        <f t="shared" si="599"/>
        <v>43.700337277768249</v>
      </c>
      <c r="G3818" s="11">
        <f t="shared" si="600"/>
        <v>2.3466627222317484</v>
      </c>
      <c r="H3818" s="12">
        <f t="shared" si="603"/>
        <v>0</v>
      </c>
      <c r="I3818" s="12">
        <f t="shared" si="597"/>
        <v>0</v>
      </c>
      <c r="J3818" s="12">
        <f t="shared" si="604"/>
        <v>0</v>
      </c>
      <c r="K3818" s="12">
        <f t="shared" si="605"/>
        <v>0</v>
      </c>
      <c r="L3818" s="12">
        <f t="shared" si="606"/>
        <v>2.3466627222317484</v>
      </c>
      <c r="M3818" s="12">
        <f t="shared" si="601"/>
        <v>2.3466627222317484</v>
      </c>
      <c r="N3818" s="13"/>
    </row>
    <row r="3819" spans="1:14" x14ac:dyDescent="0.2">
      <c r="A3819" s="10" t="s">
        <v>3801</v>
      </c>
      <c r="B3819" s="6">
        <f>IF($C$10=2012,profiles!C3806,IF($C$10=2013,profiles!E3806,IF($C$10=2014,profiles!G3806,IF($C$10=2015,profiles!I3806,IF($C$10=2016,profiles!K3806)))))</f>
        <v>47.966999999999999</v>
      </c>
      <c r="C3819" s="6">
        <f>IF($C$10=2012,profiles!D3806,IF($C$10=2013,profiles!F3806,IF($C$10=2014,profiles!H3806,IF($C$10=2015,profiles!J3806,IF($C$10=2016,profiles!L3806)))))</f>
        <v>0.27173726633510548</v>
      </c>
      <c r="D3819" s="11">
        <f t="shared" si="602"/>
        <v>54.347453267021095</v>
      </c>
      <c r="E3819" s="11">
        <f t="shared" si="598"/>
        <v>6.3804532670210961</v>
      </c>
      <c r="F3819" s="11">
        <f t="shared" si="599"/>
        <v>47.966999999999999</v>
      </c>
      <c r="G3819" s="11">
        <f t="shared" si="600"/>
        <v>0</v>
      </c>
      <c r="H3819" s="12">
        <f t="shared" si="603"/>
        <v>0</v>
      </c>
      <c r="I3819" s="12">
        <f t="shared" si="597"/>
        <v>6.3804532670210961</v>
      </c>
      <c r="J3819" s="12">
        <f t="shared" si="604"/>
        <v>0</v>
      </c>
      <c r="K3819" s="12">
        <f t="shared" si="605"/>
        <v>5.1681671462870877</v>
      </c>
      <c r="L3819" s="12">
        <f t="shared" si="606"/>
        <v>0</v>
      </c>
      <c r="M3819" s="12">
        <f t="shared" si="601"/>
        <v>-6.3804532670210961</v>
      </c>
      <c r="N3819" s="13"/>
    </row>
    <row r="3820" spans="1:14" x14ac:dyDescent="0.2">
      <c r="A3820" s="10" t="s">
        <v>3802</v>
      </c>
      <c r="B3820" s="6">
        <f>IF($C$10=2012,profiles!C3807,IF($C$10=2013,profiles!E3807,IF($C$10=2014,profiles!G3807,IF($C$10=2015,profiles!I3807,IF($C$10=2016,profiles!K3807)))))</f>
        <v>49.707000000000001</v>
      </c>
      <c r="C3820" s="6">
        <f>IF($C$10=2012,profiles!D3807,IF($C$10=2013,profiles!F3807,IF($C$10=2014,profiles!H3807,IF($C$10=2015,profiles!J3807,IF($C$10=2016,profiles!L3807)))))</f>
        <v>0.30803750071457153</v>
      </c>
      <c r="D3820" s="11">
        <f t="shared" si="602"/>
        <v>61.607500142914304</v>
      </c>
      <c r="E3820" s="11">
        <f t="shared" si="598"/>
        <v>11.900500142914304</v>
      </c>
      <c r="F3820" s="11">
        <f t="shared" si="599"/>
        <v>49.707000000000001</v>
      </c>
      <c r="G3820" s="11">
        <f t="shared" si="600"/>
        <v>0</v>
      </c>
      <c r="H3820" s="12">
        <f t="shared" si="603"/>
        <v>0</v>
      </c>
      <c r="I3820" s="12">
        <f t="shared" si="597"/>
        <v>11.900500142914304</v>
      </c>
      <c r="J3820" s="12">
        <f t="shared" si="604"/>
        <v>0</v>
      </c>
      <c r="K3820" s="12">
        <f t="shared" si="605"/>
        <v>14.807572262047675</v>
      </c>
      <c r="L3820" s="12">
        <f t="shared" si="606"/>
        <v>0</v>
      </c>
      <c r="M3820" s="12">
        <f t="shared" si="601"/>
        <v>-11.900500142914304</v>
      </c>
      <c r="N3820" s="13"/>
    </row>
    <row r="3821" spans="1:14" x14ac:dyDescent="0.2">
      <c r="A3821" s="10" t="s">
        <v>3803</v>
      </c>
      <c r="B3821" s="6">
        <f>IF($C$10=2012,profiles!C3808,IF($C$10=2013,profiles!E3808,IF($C$10=2014,profiles!G3808,IF($C$10=2015,profiles!I3808,IF($C$10=2016,profiles!K3808)))))</f>
        <v>48.877000000000002</v>
      </c>
      <c r="C3821" s="6">
        <f>IF($C$10=2012,profiles!D3808,IF($C$10=2013,profiles!F3808,IF($C$10=2014,profiles!H3808,IF($C$10=2015,profiles!J3808,IF($C$10=2016,profiles!L3808)))))</f>
        <v>0.33060367003944435</v>
      </c>
      <c r="D3821" s="11">
        <f t="shared" si="602"/>
        <v>66.120734007888871</v>
      </c>
      <c r="E3821" s="11">
        <f t="shared" si="598"/>
        <v>17.243734007888868</v>
      </c>
      <c r="F3821" s="11">
        <f t="shared" si="599"/>
        <v>48.877000000000002</v>
      </c>
      <c r="G3821" s="11">
        <f t="shared" si="600"/>
        <v>0</v>
      </c>
      <c r="H3821" s="12">
        <f t="shared" si="603"/>
        <v>0</v>
      </c>
      <c r="I3821" s="12">
        <f t="shared" si="597"/>
        <v>17.243734007888868</v>
      </c>
      <c r="J3821" s="12">
        <f t="shared" si="604"/>
        <v>0</v>
      </c>
      <c r="K3821" s="12">
        <f t="shared" si="605"/>
        <v>28.774996808437656</v>
      </c>
      <c r="L3821" s="12">
        <f t="shared" si="606"/>
        <v>0</v>
      </c>
      <c r="M3821" s="12">
        <f t="shared" si="601"/>
        <v>-17.243734007888868</v>
      </c>
      <c r="N3821" s="13"/>
    </row>
    <row r="3822" spans="1:14" x14ac:dyDescent="0.2">
      <c r="A3822" s="10" t="s">
        <v>3804</v>
      </c>
      <c r="B3822" s="6">
        <f>IF($C$10=2012,profiles!C3809,IF($C$10=2013,profiles!E3809,IF($C$10=2014,profiles!G3809,IF($C$10=2015,profiles!I3809,IF($C$10=2016,profiles!K3809)))))</f>
        <v>47.009</v>
      </c>
      <c r="C3822" s="6">
        <f>IF($C$10=2012,profiles!D3809,IF($C$10=2013,profiles!F3809,IF($C$10=2014,profiles!H3809,IF($C$10=2015,profiles!J3809,IF($C$10=2016,profiles!L3809)))))</f>
        <v>0.3327045103755788</v>
      </c>
      <c r="D3822" s="11">
        <f t="shared" si="602"/>
        <v>66.540902075115753</v>
      </c>
      <c r="E3822" s="11">
        <f t="shared" si="598"/>
        <v>19.531902075115752</v>
      </c>
      <c r="F3822" s="11">
        <f t="shared" si="599"/>
        <v>47.009</v>
      </c>
      <c r="G3822" s="11">
        <f t="shared" si="600"/>
        <v>0</v>
      </c>
      <c r="H3822" s="12">
        <f t="shared" si="603"/>
        <v>0</v>
      </c>
      <c r="I3822" s="12">
        <f t="shared" si="597"/>
        <v>19.531902075115752</v>
      </c>
      <c r="J3822" s="12">
        <f t="shared" si="604"/>
        <v>0</v>
      </c>
      <c r="K3822" s="12">
        <f t="shared" si="605"/>
        <v>44.595837489281415</v>
      </c>
      <c r="L3822" s="12">
        <f t="shared" si="606"/>
        <v>0</v>
      </c>
      <c r="M3822" s="12">
        <f t="shared" si="601"/>
        <v>-19.531902075115752</v>
      </c>
      <c r="N3822" s="13"/>
    </row>
    <row r="3823" spans="1:14" x14ac:dyDescent="0.2">
      <c r="A3823" s="10" t="s">
        <v>3805</v>
      </c>
      <c r="B3823" s="6">
        <f>IF($C$10=2012,profiles!C3810,IF($C$10=2013,profiles!E3810,IF($C$10=2014,profiles!G3810,IF($C$10=2015,profiles!I3810,IF($C$10=2016,profiles!K3810)))))</f>
        <v>45.83</v>
      </c>
      <c r="C3823" s="6">
        <f>IF($C$10=2012,profiles!D3810,IF($C$10=2013,profiles!F3810,IF($C$10=2014,profiles!H3810,IF($C$10=2015,profiles!J3810,IF($C$10=2016,profiles!L3810)))))</f>
        <v>0.32274338306751271</v>
      </c>
      <c r="D3823" s="11">
        <f t="shared" si="602"/>
        <v>64.548676613502536</v>
      </c>
      <c r="E3823" s="11">
        <f t="shared" si="598"/>
        <v>18.718676613502538</v>
      </c>
      <c r="F3823" s="11">
        <f t="shared" si="599"/>
        <v>45.83</v>
      </c>
      <c r="G3823" s="11">
        <f t="shared" si="600"/>
        <v>0</v>
      </c>
      <c r="H3823" s="12">
        <f t="shared" si="603"/>
        <v>0</v>
      </c>
      <c r="I3823" s="12">
        <f t="shared" si="597"/>
        <v>18.718676613502538</v>
      </c>
      <c r="J3823" s="12">
        <f t="shared" si="604"/>
        <v>0</v>
      </c>
      <c r="K3823" s="12">
        <f t="shared" si="605"/>
        <v>59.757965546218472</v>
      </c>
      <c r="L3823" s="12">
        <f t="shared" si="606"/>
        <v>0</v>
      </c>
      <c r="M3823" s="12">
        <f t="shared" si="601"/>
        <v>-18.718676613502538</v>
      </c>
      <c r="N3823" s="13"/>
    </row>
    <row r="3824" spans="1:14" x14ac:dyDescent="0.2">
      <c r="A3824" s="10" t="s">
        <v>3806</v>
      </c>
      <c r="B3824" s="6">
        <f>IF($C$10=2012,profiles!C3811,IF($C$10=2013,profiles!E3811,IF($C$10=2014,profiles!G3811,IF($C$10=2015,profiles!I3811,IF($C$10=2016,profiles!K3811)))))</f>
        <v>44.973999999999997</v>
      </c>
      <c r="C3824" s="6">
        <f>IF($C$10=2012,profiles!D3811,IF($C$10=2013,profiles!F3811,IF($C$10=2014,profiles!H3811,IF($C$10=2015,profiles!J3811,IF($C$10=2016,profiles!L3811)))))</f>
        <v>0.2961184473789516</v>
      </c>
      <c r="D3824" s="11">
        <f t="shared" si="602"/>
        <v>59.223689475790323</v>
      </c>
      <c r="E3824" s="11">
        <f t="shared" si="598"/>
        <v>14.249689475790326</v>
      </c>
      <c r="F3824" s="11">
        <f t="shared" si="599"/>
        <v>44.973999999999997</v>
      </c>
      <c r="G3824" s="11">
        <f t="shared" si="600"/>
        <v>0</v>
      </c>
      <c r="H3824" s="12">
        <f t="shared" si="603"/>
        <v>0</v>
      </c>
      <c r="I3824" s="12">
        <f t="shared" si="597"/>
        <v>14.249689475790326</v>
      </c>
      <c r="J3824" s="12">
        <f t="shared" si="604"/>
        <v>0</v>
      </c>
      <c r="K3824" s="12">
        <f t="shared" si="605"/>
        <v>71.300214021608639</v>
      </c>
      <c r="L3824" s="12">
        <f t="shared" si="606"/>
        <v>0</v>
      </c>
      <c r="M3824" s="12">
        <f t="shared" si="601"/>
        <v>-14.249689475790326</v>
      </c>
      <c r="N3824" s="13"/>
    </row>
    <row r="3825" spans="1:14" x14ac:dyDescent="0.2">
      <c r="A3825" s="10" t="s">
        <v>3807</v>
      </c>
      <c r="B3825" s="6">
        <f>IF($C$10=2012,profiles!C3812,IF($C$10=2013,profiles!E3812,IF($C$10=2014,profiles!G3812,IF($C$10=2015,profiles!I3812,IF($C$10=2016,profiles!K3812)))))</f>
        <v>44.609000000000002</v>
      </c>
      <c r="C3825" s="6">
        <f>IF($C$10=2012,profiles!D3812,IF($C$10=2013,profiles!F3812,IF($C$10=2014,profiles!H3812,IF($C$10=2015,profiles!J3812,IF($C$10=2016,profiles!L3812)))))</f>
        <v>0.2564168524552678</v>
      </c>
      <c r="D3825" s="11">
        <f t="shared" si="602"/>
        <v>51.28337049105356</v>
      </c>
      <c r="E3825" s="11">
        <f t="shared" si="598"/>
        <v>6.6743704910535584</v>
      </c>
      <c r="F3825" s="11">
        <f t="shared" si="599"/>
        <v>44.609000000000002</v>
      </c>
      <c r="G3825" s="11">
        <f t="shared" si="600"/>
        <v>0</v>
      </c>
      <c r="H3825" s="12">
        <f t="shared" si="603"/>
        <v>0</v>
      </c>
      <c r="I3825" s="12">
        <f t="shared" si="597"/>
        <v>6.6743704910535584</v>
      </c>
      <c r="J3825" s="12">
        <f t="shared" si="604"/>
        <v>0</v>
      </c>
      <c r="K3825" s="12">
        <f t="shared" si="605"/>
        <v>76.706454119362022</v>
      </c>
      <c r="L3825" s="12">
        <f t="shared" si="606"/>
        <v>0</v>
      </c>
      <c r="M3825" s="12">
        <f t="shared" si="601"/>
        <v>-6.6743704910535584</v>
      </c>
      <c r="N3825" s="13"/>
    </row>
    <row r="3826" spans="1:14" x14ac:dyDescent="0.2">
      <c r="A3826" s="10" t="s">
        <v>3808</v>
      </c>
      <c r="B3826" s="6">
        <f>IF($C$10=2012,profiles!C3813,IF($C$10=2013,profiles!E3813,IF($C$10=2014,profiles!G3813,IF($C$10=2015,profiles!I3813,IF($C$10=2016,profiles!K3813)))))</f>
        <v>45.194000000000003</v>
      </c>
      <c r="C3826" s="6">
        <f>IF($C$10=2012,profiles!D3813,IF($C$10=2013,profiles!F3813,IF($C$10=2014,profiles!H3813,IF($C$10=2015,profiles!J3813,IF($C$10=2016,profiles!L3813)))))</f>
        <v>0.19533527696793002</v>
      </c>
      <c r="D3826" s="11">
        <f t="shared" si="602"/>
        <v>39.067055393586003</v>
      </c>
      <c r="E3826" s="11">
        <f t="shared" si="598"/>
        <v>0</v>
      </c>
      <c r="F3826" s="11">
        <f t="shared" si="599"/>
        <v>39.067055393586003</v>
      </c>
      <c r="G3826" s="11">
        <f t="shared" si="600"/>
        <v>6.1269446064139998</v>
      </c>
      <c r="H3826" s="12">
        <f t="shared" si="603"/>
        <v>0</v>
      </c>
      <c r="I3826" s="12">
        <f t="shared" si="597"/>
        <v>0</v>
      </c>
      <c r="J3826" s="12">
        <f t="shared" si="604"/>
        <v>6.1269446064139998</v>
      </c>
      <c r="K3826" s="12">
        <f t="shared" si="605"/>
        <v>70.089883270102845</v>
      </c>
      <c r="L3826" s="12">
        <f t="shared" si="606"/>
        <v>0</v>
      </c>
      <c r="M3826" s="12">
        <f t="shared" si="601"/>
        <v>6.1269446064139998</v>
      </c>
      <c r="N3826" s="13"/>
    </row>
    <row r="3827" spans="1:14" x14ac:dyDescent="0.2">
      <c r="A3827" s="10" t="s">
        <v>3809</v>
      </c>
      <c r="B3827" s="6">
        <f>IF($C$10=2012,profiles!C3814,IF($C$10=2013,profiles!E3814,IF($C$10=2014,profiles!G3814,IF($C$10=2015,profiles!I3814,IF($C$10=2016,profiles!K3814)))))</f>
        <v>46.164000000000001</v>
      </c>
      <c r="C3827" s="6">
        <f>IF($C$10=2012,profiles!D3814,IF($C$10=2013,profiles!F3814,IF($C$10=2014,profiles!H3814,IF($C$10=2015,profiles!J3814,IF($C$10=2016,profiles!L3814)))))</f>
        <v>0.13366775281541188</v>
      </c>
      <c r="D3827" s="11">
        <f t="shared" si="602"/>
        <v>26.733550563082375</v>
      </c>
      <c r="E3827" s="11">
        <f t="shared" si="598"/>
        <v>0</v>
      </c>
      <c r="F3827" s="11">
        <f t="shared" si="599"/>
        <v>26.733550563082375</v>
      </c>
      <c r="G3827" s="11">
        <f t="shared" si="600"/>
        <v>19.430449436917627</v>
      </c>
      <c r="H3827" s="12">
        <f t="shared" si="603"/>
        <v>0</v>
      </c>
      <c r="I3827" s="12">
        <f t="shared" si="597"/>
        <v>0</v>
      </c>
      <c r="J3827" s="12">
        <f t="shared" si="604"/>
        <v>19.430449436917627</v>
      </c>
      <c r="K3827" s="12">
        <f t="shared" si="605"/>
        <v>49.106676534770635</v>
      </c>
      <c r="L3827" s="12">
        <f t="shared" si="606"/>
        <v>0</v>
      </c>
      <c r="M3827" s="12">
        <f t="shared" si="601"/>
        <v>19.430449436917627</v>
      </c>
      <c r="N3827" s="13"/>
    </row>
    <row r="3828" spans="1:14" x14ac:dyDescent="0.2">
      <c r="A3828" s="10" t="s">
        <v>3810</v>
      </c>
      <c r="B3828" s="6">
        <f>IF($C$10=2012,profiles!C3815,IF($C$10=2013,profiles!E3815,IF($C$10=2014,profiles!G3815,IF($C$10=2015,profiles!I3815,IF($C$10=2016,profiles!K3815)))))</f>
        <v>46.039000000000001</v>
      </c>
      <c r="C3828" s="6">
        <f>IF($C$10=2012,profiles!D3815,IF($C$10=2013,profiles!F3815,IF($C$10=2014,profiles!H3815,IF($C$10=2015,profiles!J3815,IF($C$10=2016,profiles!L3815)))))</f>
        <v>7.7288058080375005E-2</v>
      </c>
      <c r="D3828" s="11">
        <f t="shared" si="602"/>
        <v>15.457611616075001</v>
      </c>
      <c r="E3828" s="11">
        <f t="shared" si="598"/>
        <v>0</v>
      </c>
      <c r="F3828" s="11">
        <f t="shared" si="599"/>
        <v>15.457611616075001</v>
      </c>
      <c r="G3828" s="11">
        <f t="shared" si="600"/>
        <v>30.581388383925002</v>
      </c>
      <c r="H3828" s="12">
        <f t="shared" si="603"/>
        <v>0</v>
      </c>
      <c r="I3828" s="12">
        <f t="shared" si="597"/>
        <v>0</v>
      </c>
      <c r="J3828" s="12">
        <f t="shared" si="604"/>
        <v>30.581388383925002</v>
      </c>
      <c r="K3828" s="12">
        <f t="shared" si="605"/>
        <v>16.081419100726357</v>
      </c>
      <c r="L3828" s="12">
        <f t="shared" si="606"/>
        <v>0</v>
      </c>
      <c r="M3828" s="12">
        <f t="shared" si="601"/>
        <v>30.581388383925002</v>
      </c>
      <c r="N3828" s="13"/>
    </row>
    <row r="3829" spans="1:14" x14ac:dyDescent="0.2">
      <c r="A3829" s="10" t="s">
        <v>3811</v>
      </c>
      <c r="B3829" s="6">
        <f>IF($C$10=2012,profiles!C3816,IF($C$10=2013,profiles!E3816,IF($C$10=2014,profiles!G3816,IF($C$10=2015,profiles!I3816,IF($C$10=2016,profiles!K3816)))))</f>
        <v>45.173000000000002</v>
      </c>
      <c r="C3829" s="6">
        <f>IF($C$10=2012,profiles!D3816,IF($C$10=2013,profiles!F3816,IF($C$10=2014,profiles!H3816,IF($C$10=2015,profiles!J3816,IF($C$10=2016,profiles!L3816)))))</f>
        <v>4.5889784485222664E-2</v>
      </c>
      <c r="D3829" s="11">
        <f t="shared" si="602"/>
        <v>9.1779568970445329</v>
      </c>
      <c r="E3829" s="11">
        <f t="shared" si="598"/>
        <v>0</v>
      </c>
      <c r="F3829" s="11">
        <f t="shared" si="599"/>
        <v>9.1779568970445329</v>
      </c>
      <c r="G3829" s="11">
        <f t="shared" si="600"/>
        <v>35.995043102955471</v>
      </c>
      <c r="H3829" s="12">
        <f t="shared" si="603"/>
        <v>0</v>
      </c>
      <c r="I3829" s="12">
        <f t="shared" si="597"/>
        <v>0</v>
      </c>
      <c r="J3829" s="12">
        <f t="shared" si="604"/>
        <v>14.891394087272607</v>
      </c>
      <c r="K3829" s="12">
        <f t="shared" si="605"/>
        <v>0</v>
      </c>
      <c r="L3829" s="12">
        <f t="shared" si="606"/>
        <v>21.103649015682862</v>
      </c>
      <c r="M3829" s="12">
        <f t="shared" si="601"/>
        <v>35.995043102955471</v>
      </c>
      <c r="N3829" s="13"/>
    </row>
    <row r="3830" spans="1:14" x14ac:dyDescent="0.2">
      <c r="A3830" s="10" t="s">
        <v>3812</v>
      </c>
      <c r="B3830" s="6">
        <f>IF($C$10=2012,profiles!C3817,IF($C$10=2013,profiles!E3817,IF($C$10=2014,profiles!G3817,IF($C$10=2015,profiles!I3817,IF($C$10=2016,profiles!K3817)))))</f>
        <v>44.874000000000002</v>
      </c>
      <c r="C3830" s="6">
        <f>IF($C$10=2012,profiles!D3817,IF($C$10=2013,profiles!F3817,IF($C$10=2014,profiles!H3817,IF($C$10=2015,profiles!J3817,IF($C$10=2016,profiles!L3817)))))</f>
        <v>3.8686903332761674E-2</v>
      </c>
      <c r="D3830" s="11">
        <f t="shared" si="602"/>
        <v>7.737380666552335</v>
      </c>
      <c r="E3830" s="11">
        <f t="shared" si="598"/>
        <v>0</v>
      </c>
      <c r="F3830" s="11">
        <f t="shared" si="599"/>
        <v>7.737380666552335</v>
      </c>
      <c r="G3830" s="11">
        <f t="shared" si="600"/>
        <v>37.136619333447669</v>
      </c>
      <c r="H3830" s="12">
        <f t="shared" si="603"/>
        <v>0</v>
      </c>
      <c r="I3830" s="12">
        <f t="shared" si="597"/>
        <v>0</v>
      </c>
      <c r="J3830" s="12">
        <f t="shared" si="604"/>
        <v>0</v>
      </c>
      <c r="K3830" s="12">
        <f t="shared" si="605"/>
        <v>0</v>
      </c>
      <c r="L3830" s="12">
        <f t="shared" si="606"/>
        <v>37.136619333447669</v>
      </c>
      <c r="M3830" s="12">
        <f t="shared" si="601"/>
        <v>37.136619333447669</v>
      </c>
      <c r="N3830" s="13"/>
    </row>
    <row r="3831" spans="1:14" x14ac:dyDescent="0.2">
      <c r="A3831" s="10" t="s">
        <v>3813</v>
      </c>
      <c r="B3831" s="6">
        <f>IF($C$10=2012,profiles!C3818,IF($C$10=2013,profiles!E3818,IF($C$10=2014,profiles!G3818,IF($C$10=2015,profiles!I3818,IF($C$10=2016,profiles!K3818)))))</f>
        <v>45.439</v>
      </c>
      <c r="C3831" s="6">
        <f>IF($C$10=2012,profiles!D3818,IF($C$10=2013,profiles!F3818,IF($C$10=2014,profiles!H3818,IF($C$10=2015,profiles!J3818,IF($C$10=2016,profiles!L3818)))))</f>
        <v>4.9334019322014519E-2</v>
      </c>
      <c r="D3831" s="11">
        <f t="shared" si="602"/>
        <v>9.8668038644029039</v>
      </c>
      <c r="E3831" s="11">
        <f t="shared" si="598"/>
        <v>0</v>
      </c>
      <c r="F3831" s="11">
        <f t="shared" si="599"/>
        <v>9.8668038644029039</v>
      </c>
      <c r="G3831" s="11">
        <f t="shared" si="600"/>
        <v>35.572196135597096</v>
      </c>
      <c r="H3831" s="12">
        <f t="shared" si="603"/>
        <v>0</v>
      </c>
      <c r="I3831" s="12">
        <f t="shared" si="597"/>
        <v>0</v>
      </c>
      <c r="J3831" s="12">
        <f t="shared" si="604"/>
        <v>0</v>
      </c>
      <c r="K3831" s="12">
        <f t="shared" si="605"/>
        <v>0</v>
      </c>
      <c r="L3831" s="12">
        <f t="shared" si="606"/>
        <v>35.572196135597096</v>
      </c>
      <c r="M3831" s="12">
        <f t="shared" si="601"/>
        <v>35.572196135597096</v>
      </c>
      <c r="N3831" s="13"/>
    </row>
    <row r="3832" spans="1:14" x14ac:dyDescent="0.2">
      <c r="A3832" s="10" t="s">
        <v>3814</v>
      </c>
      <c r="B3832" s="6">
        <f>IF($C$10=2012,profiles!C3819,IF($C$10=2013,profiles!E3819,IF($C$10=2014,profiles!G3819,IF($C$10=2015,profiles!I3819,IF($C$10=2016,profiles!K3819)))))</f>
        <v>42.726999999999997</v>
      </c>
      <c r="C3832" s="6">
        <f>IF($C$10=2012,profiles!D3819,IF($C$10=2013,profiles!F3819,IF($C$10=2014,profiles!H3819,IF($C$10=2015,profiles!J3819,IF($C$10=2016,profiles!L3819)))))</f>
        <v>5.6508317612759387E-2</v>
      </c>
      <c r="D3832" s="11">
        <f t="shared" si="602"/>
        <v>11.301663522551877</v>
      </c>
      <c r="E3832" s="11">
        <f t="shared" si="598"/>
        <v>0</v>
      </c>
      <c r="F3832" s="11">
        <f t="shared" si="599"/>
        <v>11.301663522551877</v>
      </c>
      <c r="G3832" s="11">
        <f t="shared" si="600"/>
        <v>31.42533647744812</v>
      </c>
      <c r="H3832" s="12">
        <f t="shared" si="603"/>
        <v>0</v>
      </c>
      <c r="I3832" s="12">
        <f t="shared" si="597"/>
        <v>0</v>
      </c>
      <c r="J3832" s="12">
        <f t="shared" si="604"/>
        <v>0</v>
      </c>
      <c r="K3832" s="12">
        <f t="shared" si="605"/>
        <v>0</v>
      </c>
      <c r="L3832" s="12">
        <f t="shared" si="606"/>
        <v>31.42533647744812</v>
      </c>
      <c r="M3832" s="12">
        <f t="shared" si="601"/>
        <v>31.42533647744812</v>
      </c>
      <c r="N3832" s="13"/>
    </row>
    <row r="3833" spans="1:14" x14ac:dyDescent="0.2">
      <c r="A3833" s="10" t="s">
        <v>3815</v>
      </c>
      <c r="B3833" s="6">
        <f>IF($C$10=2012,profiles!C3820,IF($C$10=2013,profiles!E3820,IF($C$10=2014,profiles!G3820,IF($C$10=2015,profiles!I3820,IF($C$10=2016,profiles!K3820)))))</f>
        <v>39.795000000000002</v>
      </c>
      <c r="C3833" s="6">
        <f>IF($C$10=2012,profiles!D3820,IF($C$10=2013,profiles!F3820,IF($C$10=2014,profiles!H3820,IF($C$10=2015,profiles!J3820,IF($C$10=2016,profiles!L3820)))))</f>
        <v>5.5719899964272956E-2</v>
      </c>
      <c r="D3833" s="11">
        <f t="shared" si="602"/>
        <v>11.143979992854591</v>
      </c>
      <c r="E3833" s="11">
        <f t="shared" si="598"/>
        <v>0</v>
      </c>
      <c r="F3833" s="11">
        <f t="shared" si="599"/>
        <v>11.143979992854591</v>
      </c>
      <c r="G3833" s="11">
        <f t="shared" si="600"/>
        <v>28.651020007145412</v>
      </c>
      <c r="H3833" s="12">
        <f t="shared" si="603"/>
        <v>0</v>
      </c>
      <c r="I3833" s="12">
        <f t="shared" si="597"/>
        <v>0</v>
      </c>
      <c r="J3833" s="12">
        <f t="shared" si="604"/>
        <v>0</v>
      </c>
      <c r="K3833" s="12">
        <f t="shared" si="605"/>
        <v>0</v>
      </c>
      <c r="L3833" s="12">
        <f t="shared" si="606"/>
        <v>28.651020007145412</v>
      </c>
      <c r="M3833" s="12">
        <f t="shared" si="601"/>
        <v>28.651020007145412</v>
      </c>
      <c r="N3833" s="13"/>
    </row>
    <row r="3834" spans="1:14" x14ac:dyDescent="0.2">
      <c r="A3834" s="10" t="s">
        <v>3816</v>
      </c>
      <c r="B3834" s="6">
        <f>IF($C$10=2012,profiles!C3821,IF($C$10=2013,profiles!E3821,IF($C$10=2014,profiles!G3821,IF($C$10=2015,profiles!I3821,IF($C$10=2016,profiles!K3821)))))</f>
        <v>37.845999999999997</v>
      </c>
      <c r="C3834" s="6">
        <f>IF($C$10=2012,profiles!D3821,IF($C$10=2013,profiles!F3821,IF($C$10=2014,profiles!H3821,IF($C$10=2015,profiles!J3821,IF($C$10=2016,profiles!L3821)))))</f>
        <v>4.4930332261521974E-2</v>
      </c>
      <c r="D3834" s="11">
        <f t="shared" si="602"/>
        <v>8.986066452304394</v>
      </c>
      <c r="E3834" s="11">
        <f t="shared" si="598"/>
        <v>0</v>
      </c>
      <c r="F3834" s="11">
        <f t="shared" si="599"/>
        <v>8.986066452304394</v>
      </c>
      <c r="G3834" s="11">
        <f t="shared" si="600"/>
        <v>28.859933547695604</v>
      </c>
      <c r="H3834" s="12">
        <f t="shared" si="603"/>
        <v>0</v>
      </c>
      <c r="I3834" s="12">
        <f t="shared" si="597"/>
        <v>0</v>
      </c>
      <c r="J3834" s="12">
        <f t="shared" si="604"/>
        <v>0</v>
      </c>
      <c r="K3834" s="12">
        <f t="shared" si="605"/>
        <v>0</v>
      </c>
      <c r="L3834" s="12">
        <f t="shared" si="606"/>
        <v>28.859933547695604</v>
      </c>
      <c r="M3834" s="12">
        <f t="shared" si="601"/>
        <v>28.859933547695604</v>
      </c>
      <c r="N3834" s="13"/>
    </row>
    <row r="3835" spans="1:14" x14ac:dyDescent="0.2">
      <c r="A3835" s="10" t="s">
        <v>3817</v>
      </c>
      <c r="B3835" s="6">
        <f>IF($C$10=2012,profiles!C3822,IF($C$10=2013,profiles!E3822,IF($C$10=2014,profiles!G3822,IF($C$10=2015,profiles!I3822,IF($C$10=2016,profiles!K3822)))))</f>
        <v>36.670999999999999</v>
      </c>
      <c r="C3835" s="6">
        <f>IF($C$10=2012,profiles!D3822,IF($C$10=2013,profiles!F3822,IF($C$10=2014,profiles!H3822,IF($C$10=2015,profiles!J3822,IF($C$10=2016,profiles!L3822)))))</f>
        <v>3.6570203644158625E-2</v>
      </c>
      <c r="D3835" s="11">
        <f t="shared" si="602"/>
        <v>7.3140407288317251</v>
      </c>
      <c r="E3835" s="11">
        <f t="shared" si="598"/>
        <v>0</v>
      </c>
      <c r="F3835" s="11">
        <f t="shared" si="599"/>
        <v>7.3140407288317251</v>
      </c>
      <c r="G3835" s="11">
        <f t="shared" si="600"/>
        <v>29.356959271168275</v>
      </c>
      <c r="H3835" s="12">
        <f t="shared" si="603"/>
        <v>0</v>
      </c>
      <c r="I3835" s="12">
        <f t="shared" si="597"/>
        <v>0</v>
      </c>
      <c r="J3835" s="12">
        <f t="shared" si="604"/>
        <v>0</v>
      </c>
      <c r="K3835" s="12">
        <f t="shared" si="605"/>
        <v>0</v>
      </c>
      <c r="L3835" s="12">
        <f t="shared" si="606"/>
        <v>29.356959271168275</v>
      </c>
      <c r="M3835" s="12">
        <f t="shared" si="601"/>
        <v>29.356959271168275</v>
      </c>
      <c r="N3835" s="13"/>
    </row>
    <row r="3836" spans="1:14" x14ac:dyDescent="0.2">
      <c r="A3836" s="10" t="s">
        <v>3818</v>
      </c>
      <c r="B3836" s="6">
        <f>IF($C$10=2012,profiles!C3823,IF($C$10=2013,profiles!E3823,IF($C$10=2014,profiles!G3823,IF($C$10=2015,profiles!I3823,IF($C$10=2016,profiles!K3823)))))</f>
        <v>36.182000000000002</v>
      </c>
      <c r="C3836" s="6">
        <f>IF($C$10=2012,profiles!D3823,IF($C$10=2013,profiles!F3823,IF($C$10=2014,profiles!H3823,IF($C$10=2015,profiles!J3823,IF($C$10=2016,profiles!L3823)))))</f>
        <v>2.8653090389424794E-2</v>
      </c>
      <c r="D3836" s="11">
        <f t="shared" si="602"/>
        <v>5.7306180778849587</v>
      </c>
      <c r="E3836" s="11">
        <f t="shared" si="598"/>
        <v>0</v>
      </c>
      <c r="F3836" s="11">
        <f t="shared" si="599"/>
        <v>5.7306180778849587</v>
      </c>
      <c r="G3836" s="11">
        <f t="shared" si="600"/>
        <v>30.451381922115043</v>
      </c>
      <c r="H3836" s="12">
        <f t="shared" si="603"/>
        <v>0</v>
      </c>
      <c r="I3836" s="12">
        <f t="shared" si="597"/>
        <v>0</v>
      </c>
      <c r="J3836" s="12">
        <f t="shared" si="604"/>
        <v>0</v>
      </c>
      <c r="K3836" s="12">
        <f t="shared" si="605"/>
        <v>0</v>
      </c>
      <c r="L3836" s="12">
        <f t="shared" si="606"/>
        <v>30.451381922115043</v>
      </c>
      <c r="M3836" s="12">
        <f t="shared" si="601"/>
        <v>30.451381922115043</v>
      </c>
      <c r="N3836" s="13"/>
    </row>
    <row r="3837" spans="1:14" x14ac:dyDescent="0.2">
      <c r="A3837" s="10" t="s">
        <v>3819</v>
      </c>
      <c r="B3837" s="6">
        <f>IF($C$10=2012,profiles!C3824,IF($C$10=2013,profiles!E3824,IF($C$10=2014,profiles!G3824,IF($C$10=2015,profiles!I3824,IF($C$10=2016,profiles!K3824)))))</f>
        <v>36.069000000000003</v>
      </c>
      <c r="C3837" s="6">
        <f>IF($C$10=2012,profiles!D3824,IF($C$10=2013,profiles!F3824,IF($C$10=2014,profiles!H3824,IF($C$10=2015,profiles!J3824,IF($C$10=2016,profiles!L3824)))))</f>
        <v>3.354055019649875E-2</v>
      </c>
      <c r="D3837" s="11">
        <f t="shared" si="602"/>
        <v>6.7081100392997497</v>
      </c>
      <c r="E3837" s="11">
        <f t="shared" si="598"/>
        <v>0</v>
      </c>
      <c r="F3837" s="11">
        <f t="shared" si="599"/>
        <v>6.7081100392997497</v>
      </c>
      <c r="G3837" s="11">
        <f t="shared" si="600"/>
        <v>29.360889960700252</v>
      </c>
      <c r="H3837" s="12">
        <f t="shared" si="603"/>
        <v>0</v>
      </c>
      <c r="I3837" s="12">
        <f t="shared" si="597"/>
        <v>0</v>
      </c>
      <c r="J3837" s="12">
        <f t="shared" si="604"/>
        <v>0</v>
      </c>
      <c r="K3837" s="12">
        <f t="shared" si="605"/>
        <v>0</v>
      </c>
      <c r="L3837" s="12">
        <f t="shared" si="606"/>
        <v>29.360889960700252</v>
      </c>
      <c r="M3837" s="12">
        <f t="shared" si="601"/>
        <v>29.360889960700252</v>
      </c>
      <c r="N3837" s="13"/>
    </row>
    <row r="3838" spans="1:14" x14ac:dyDescent="0.2">
      <c r="A3838" s="10" t="s">
        <v>3820</v>
      </c>
      <c r="B3838" s="6">
        <f>IF($C$10=2012,profiles!C3825,IF($C$10=2013,profiles!E3825,IF($C$10=2014,profiles!G3825,IF($C$10=2015,profiles!I3825,IF($C$10=2016,profiles!K3825)))))</f>
        <v>35.862000000000002</v>
      </c>
      <c r="C3838" s="6">
        <f>IF($C$10=2012,profiles!D3825,IF($C$10=2013,profiles!F3825,IF($C$10=2014,profiles!H3825,IF($C$10=2015,profiles!J3825,IF($C$10=2016,profiles!L3825)))))</f>
        <v>3.6598785280457305E-2</v>
      </c>
      <c r="D3838" s="11">
        <f t="shared" si="602"/>
        <v>7.3197570560914613</v>
      </c>
      <c r="E3838" s="11">
        <f t="shared" si="598"/>
        <v>0</v>
      </c>
      <c r="F3838" s="11">
        <f t="shared" si="599"/>
        <v>7.3197570560914613</v>
      </c>
      <c r="G3838" s="11">
        <f t="shared" si="600"/>
        <v>28.542242943908541</v>
      </c>
      <c r="H3838" s="12">
        <f t="shared" si="603"/>
        <v>0</v>
      </c>
      <c r="I3838" s="12">
        <f t="shared" si="597"/>
        <v>0</v>
      </c>
      <c r="J3838" s="12">
        <f t="shared" si="604"/>
        <v>0</v>
      </c>
      <c r="K3838" s="12">
        <f t="shared" si="605"/>
        <v>0</v>
      </c>
      <c r="L3838" s="12">
        <f t="shared" si="606"/>
        <v>28.542242943908541</v>
      </c>
      <c r="M3838" s="12">
        <f t="shared" si="601"/>
        <v>28.542242943908541</v>
      </c>
      <c r="N3838" s="13"/>
    </row>
    <row r="3839" spans="1:14" x14ac:dyDescent="0.2">
      <c r="A3839" s="10" t="s">
        <v>3821</v>
      </c>
      <c r="B3839" s="6">
        <f>IF($C$10=2012,profiles!C3826,IF($C$10=2013,profiles!E3826,IF($C$10=2014,profiles!G3826,IF($C$10=2015,profiles!I3826,IF($C$10=2016,profiles!K3826)))))</f>
        <v>37.085999999999999</v>
      </c>
      <c r="C3839" s="6">
        <f>IF($C$10=2012,profiles!D3826,IF($C$10=2013,profiles!F3826,IF($C$10=2014,profiles!H3826,IF($C$10=2015,profiles!J3826,IF($C$10=2016,profiles!L3826)))))</f>
        <v>5.8506609503394071E-2</v>
      </c>
      <c r="D3839" s="11">
        <f t="shared" si="602"/>
        <v>11.701321900678813</v>
      </c>
      <c r="E3839" s="11">
        <f t="shared" si="598"/>
        <v>0</v>
      </c>
      <c r="F3839" s="11">
        <f t="shared" si="599"/>
        <v>11.701321900678813</v>
      </c>
      <c r="G3839" s="11">
        <f t="shared" si="600"/>
        <v>25.384678099321185</v>
      </c>
      <c r="H3839" s="12">
        <f t="shared" si="603"/>
        <v>0</v>
      </c>
      <c r="I3839" s="12">
        <f t="shared" si="597"/>
        <v>0</v>
      </c>
      <c r="J3839" s="12">
        <f t="shared" si="604"/>
        <v>0</v>
      </c>
      <c r="K3839" s="12">
        <f t="shared" si="605"/>
        <v>0</v>
      </c>
      <c r="L3839" s="12">
        <f t="shared" si="606"/>
        <v>25.384678099321185</v>
      </c>
      <c r="M3839" s="12">
        <f t="shared" si="601"/>
        <v>25.384678099321185</v>
      </c>
      <c r="N3839" s="13"/>
    </row>
    <row r="3840" spans="1:14" x14ac:dyDescent="0.2">
      <c r="A3840" s="10" t="s">
        <v>3822</v>
      </c>
      <c r="B3840" s="6">
        <f>IF($C$10=2012,profiles!C3827,IF($C$10=2013,profiles!E3827,IF($C$10=2014,profiles!G3827,IF($C$10=2015,profiles!I3827,IF($C$10=2016,profiles!K3827)))))</f>
        <v>40.082999999999998</v>
      </c>
      <c r="C3840" s="6">
        <f>IF($C$10=2012,profiles!D3827,IF($C$10=2013,profiles!F3827,IF($C$10=2014,profiles!H3827,IF($C$10=2015,profiles!J3827,IF($C$10=2016,profiles!L3827)))))</f>
        <v>0.102508038585209</v>
      </c>
      <c r="D3840" s="11">
        <f t="shared" si="602"/>
        <v>20.5016077170418</v>
      </c>
      <c r="E3840" s="11">
        <f t="shared" si="598"/>
        <v>0</v>
      </c>
      <c r="F3840" s="11">
        <f t="shared" si="599"/>
        <v>20.5016077170418</v>
      </c>
      <c r="G3840" s="11">
        <f t="shared" si="600"/>
        <v>19.581392282958198</v>
      </c>
      <c r="H3840" s="12">
        <f t="shared" si="603"/>
        <v>0</v>
      </c>
      <c r="I3840" s="12">
        <f t="shared" si="597"/>
        <v>0</v>
      </c>
      <c r="J3840" s="12">
        <f t="shared" si="604"/>
        <v>0</v>
      </c>
      <c r="K3840" s="12">
        <f t="shared" si="605"/>
        <v>0</v>
      </c>
      <c r="L3840" s="12">
        <f t="shared" si="606"/>
        <v>19.581392282958198</v>
      </c>
      <c r="M3840" s="12">
        <f t="shared" si="601"/>
        <v>19.581392282958198</v>
      </c>
      <c r="N3840" s="13"/>
    </row>
    <row r="3841" spans="1:14" x14ac:dyDescent="0.2">
      <c r="A3841" s="10" t="s">
        <v>3823</v>
      </c>
      <c r="B3841" s="6">
        <f>IF($C$10=2012,profiles!C3828,IF($C$10=2013,profiles!E3828,IF($C$10=2014,profiles!G3828,IF($C$10=2015,profiles!I3828,IF($C$10=2016,profiles!K3828)))))</f>
        <v>43.991999999999997</v>
      </c>
      <c r="C3841" s="6">
        <f>IF($C$10=2012,profiles!D3828,IF($C$10=2013,profiles!F3828,IF($C$10=2014,profiles!H3828,IF($C$10=2015,profiles!J3828,IF($C$10=2016,profiles!L3828)))))</f>
        <v>0.16840300107181136</v>
      </c>
      <c r="D3841" s="11">
        <f t="shared" si="602"/>
        <v>33.680600214362272</v>
      </c>
      <c r="E3841" s="11">
        <f t="shared" si="598"/>
        <v>0</v>
      </c>
      <c r="F3841" s="11">
        <f t="shared" si="599"/>
        <v>33.680600214362272</v>
      </c>
      <c r="G3841" s="11">
        <f t="shared" si="600"/>
        <v>10.311399785637725</v>
      </c>
      <c r="H3841" s="12">
        <f t="shared" si="603"/>
        <v>0</v>
      </c>
      <c r="I3841" s="12">
        <f t="shared" si="597"/>
        <v>0</v>
      </c>
      <c r="J3841" s="12">
        <f t="shared" si="604"/>
        <v>0</v>
      </c>
      <c r="K3841" s="12">
        <f t="shared" si="605"/>
        <v>0</v>
      </c>
      <c r="L3841" s="12">
        <f t="shared" si="606"/>
        <v>10.311399785637725</v>
      </c>
      <c r="M3841" s="12">
        <f t="shared" si="601"/>
        <v>10.311399785637725</v>
      </c>
      <c r="N3841" s="13"/>
    </row>
    <row r="3842" spans="1:14" x14ac:dyDescent="0.2">
      <c r="A3842" s="10" t="s">
        <v>3824</v>
      </c>
      <c r="B3842" s="6">
        <f>IF($C$10=2012,profiles!C3829,IF($C$10=2013,profiles!E3829,IF($C$10=2014,profiles!G3829,IF($C$10=2015,profiles!I3829,IF($C$10=2016,profiles!K3829)))))</f>
        <v>47.051000000000002</v>
      </c>
      <c r="C3842" s="6">
        <f>IF($C$10=2012,profiles!D3829,IF($C$10=2013,profiles!F3829,IF($C$10=2014,profiles!H3829,IF($C$10=2015,profiles!J3829,IF($C$10=2016,profiles!L3829)))))</f>
        <v>0.24690246516613076</v>
      </c>
      <c r="D3842" s="11">
        <f t="shared" si="602"/>
        <v>49.380493033226152</v>
      </c>
      <c r="E3842" s="11">
        <f t="shared" si="598"/>
        <v>2.3294930332261501</v>
      </c>
      <c r="F3842" s="11">
        <f t="shared" si="599"/>
        <v>47.051000000000002</v>
      </c>
      <c r="G3842" s="11">
        <f t="shared" si="600"/>
        <v>0</v>
      </c>
      <c r="H3842" s="12">
        <f t="shared" si="603"/>
        <v>0</v>
      </c>
      <c r="I3842" s="12">
        <f t="shared" si="597"/>
        <v>2.3294930332261501</v>
      </c>
      <c r="J3842" s="12">
        <f t="shared" si="604"/>
        <v>0</v>
      </c>
      <c r="K3842" s="12">
        <f t="shared" si="605"/>
        <v>1.8868893569131817</v>
      </c>
      <c r="L3842" s="12">
        <f t="shared" si="606"/>
        <v>0</v>
      </c>
      <c r="M3842" s="12">
        <f t="shared" si="601"/>
        <v>-2.3294930332261501</v>
      </c>
      <c r="N3842" s="13"/>
    </row>
    <row r="3843" spans="1:14" x14ac:dyDescent="0.2">
      <c r="A3843" s="10" t="s">
        <v>3825</v>
      </c>
      <c r="B3843" s="6">
        <f>IF($C$10=2012,profiles!C3830,IF($C$10=2013,profiles!E3830,IF($C$10=2014,profiles!G3830,IF($C$10=2015,profiles!I3830,IF($C$10=2016,profiles!K3830)))))</f>
        <v>49.213999999999999</v>
      </c>
      <c r="C3843" s="6">
        <f>IF($C$10=2012,profiles!D3830,IF($C$10=2013,profiles!F3830,IF($C$10=2014,profiles!H3830,IF($C$10=2015,profiles!J3830,IF($C$10=2016,profiles!L3830)))))</f>
        <v>0.30460878885316184</v>
      </c>
      <c r="D3843" s="11">
        <f t="shared" si="602"/>
        <v>60.921757770632368</v>
      </c>
      <c r="E3843" s="11">
        <f t="shared" si="598"/>
        <v>11.707757770632369</v>
      </c>
      <c r="F3843" s="11">
        <f t="shared" si="599"/>
        <v>49.213999999999999</v>
      </c>
      <c r="G3843" s="11">
        <f t="shared" si="600"/>
        <v>0</v>
      </c>
      <c r="H3843" s="12">
        <f t="shared" si="603"/>
        <v>0</v>
      </c>
      <c r="I3843" s="12">
        <f t="shared" si="597"/>
        <v>11.707757770632369</v>
      </c>
      <c r="J3843" s="12">
        <f t="shared" si="604"/>
        <v>0</v>
      </c>
      <c r="K3843" s="12">
        <f t="shared" si="605"/>
        <v>11.370173151125401</v>
      </c>
      <c r="L3843" s="12">
        <f t="shared" si="606"/>
        <v>0</v>
      </c>
      <c r="M3843" s="12">
        <f t="shared" si="601"/>
        <v>-11.707757770632369</v>
      </c>
      <c r="N3843" s="13"/>
    </row>
    <row r="3844" spans="1:14" x14ac:dyDescent="0.2">
      <c r="A3844" s="10" t="s">
        <v>3826</v>
      </c>
      <c r="B3844" s="6">
        <f>IF($C$10=2012,profiles!C3831,IF($C$10=2013,profiles!E3831,IF($C$10=2014,profiles!G3831,IF($C$10=2015,profiles!I3831,IF($C$10=2016,profiles!K3831)))))</f>
        <v>50.991</v>
      </c>
      <c r="C3844" s="6">
        <f>IF($C$10=2012,profiles!D3831,IF($C$10=2013,profiles!F3831,IF($C$10=2014,profiles!H3831,IF($C$10=2015,profiles!J3831,IF($C$10=2016,profiles!L3831)))))</f>
        <v>0.34433726330832443</v>
      </c>
      <c r="D3844" s="11">
        <f t="shared" si="602"/>
        <v>68.867452661664885</v>
      </c>
      <c r="E3844" s="11">
        <f t="shared" si="598"/>
        <v>17.876452661664885</v>
      </c>
      <c r="F3844" s="11">
        <f t="shared" si="599"/>
        <v>50.991</v>
      </c>
      <c r="G3844" s="11">
        <f t="shared" si="600"/>
        <v>0</v>
      </c>
      <c r="H3844" s="12">
        <f t="shared" si="603"/>
        <v>0</v>
      </c>
      <c r="I3844" s="12">
        <f t="shared" si="597"/>
        <v>17.876452661664885</v>
      </c>
      <c r="J3844" s="12">
        <f t="shared" si="604"/>
        <v>0</v>
      </c>
      <c r="K3844" s="12">
        <f t="shared" si="605"/>
        <v>25.85009980707396</v>
      </c>
      <c r="L3844" s="12">
        <f t="shared" si="606"/>
        <v>0</v>
      </c>
      <c r="M3844" s="12">
        <f t="shared" si="601"/>
        <v>-17.876452661664885</v>
      </c>
      <c r="N3844" s="13"/>
    </row>
    <row r="3845" spans="1:14" x14ac:dyDescent="0.2">
      <c r="A3845" s="10" t="s">
        <v>3827</v>
      </c>
      <c r="B3845" s="6">
        <f>IF($C$10=2012,profiles!C3832,IF($C$10=2013,profiles!E3832,IF($C$10=2014,profiles!G3832,IF($C$10=2015,profiles!I3832,IF($C$10=2016,profiles!K3832)))))</f>
        <v>50.530999999999999</v>
      </c>
      <c r="C3845" s="6">
        <f>IF($C$10=2012,profiles!D3832,IF($C$10=2013,profiles!F3832,IF($C$10=2014,profiles!H3832,IF($C$10=2015,profiles!J3832,IF($C$10=2016,profiles!L3832)))))</f>
        <v>0.36018578063594142</v>
      </c>
      <c r="D3845" s="11">
        <f t="shared" si="602"/>
        <v>72.037156127188283</v>
      </c>
      <c r="E3845" s="11">
        <f t="shared" si="598"/>
        <v>21.506156127188284</v>
      </c>
      <c r="F3845" s="11">
        <f t="shared" si="599"/>
        <v>50.530999999999999</v>
      </c>
      <c r="G3845" s="11">
        <f t="shared" si="600"/>
        <v>0</v>
      </c>
      <c r="H3845" s="12">
        <f t="shared" si="603"/>
        <v>0</v>
      </c>
      <c r="I3845" s="12">
        <f t="shared" si="597"/>
        <v>21.506156127188284</v>
      </c>
      <c r="J3845" s="12">
        <f t="shared" si="604"/>
        <v>0</v>
      </c>
      <c r="K3845" s="12">
        <f t="shared" si="605"/>
        <v>43.270086270096471</v>
      </c>
      <c r="L3845" s="12">
        <f t="shared" si="606"/>
        <v>0</v>
      </c>
      <c r="M3845" s="12">
        <f t="shared" si="601"/>
        <v>-21.506156127188284</v>
      </c>
      <c r="N3845" s="13"/>
    </row>
    <row r="3846" spans="1:14" x14ac:dyDescent="0.2">
      <c r="A3846" s="10" t="s">
        <v>3828</v>
      </c>
      <c r="B3846" s="6">
        <f>IF($C$10=2012,profiles!C3833,IF($C$10=2013,profiles!E3833,IF($C$10=2014,profiles!G3833,IF($C$10=2015,profiles!I3833,IF($C$10=2016,profiles!K3833)))))</f>
        <v>48.944000000000003</v>
      </c>
      <c r="C3846" s="6">
        <f>IF($C$10=2012,profiles!D3833,IF($C$10=2013,profiles!F3833,IF($C$10=2014,profiles!H3833,IF($C$10=2015,profiles!J3833,IF($C$10=2016,profiles!L3833)))))</f>
        <v>0.35764201500535908</v>
      </c>
      <c r="D3846" s="11">
        <f t="shared" si="602"/>
        <v>71.528403001071823</v>
      </c>
      <c r="E3846" s="11">
        <f t="shared" si="598"/>
        <v>22.58440300107182</v>
      </c>
      <c r="F3846" s="11">
        <f t="shared" si="599"/>
        <v>48.944000000000003</v>
      </c>
      <c r="G3846" s="11">
        <f t="shared" si="600"/>
        <v>0</v>
      </c>
      <c r="H3846" s="12">
        <f t="shared" si="603"/>
        <v>0</v>
      </c>
      <c r="I3846" s="12">
        <f t="shared" si="597"/>
        <v>22.58440300107182</v>
      </c>
      <c r="J3846" s="12">
        <f t="shared" si="604"/>
        <v>0</v>
      </c>
      <c r="K3846" s="12">
        <f t="shared" si="605"/>
        <v>61.563452700964646</v>
      </c>
      <c r="L3846" s="12">
        <f t="shared" si="606"/>
        <v>0</v>
      </c>
      <c r="M3846" s="12">
        <f t="shared" si="601"/>
        <v>-22.58440300107182</v>
      </c>
      <c r="N3846" s="13"/>
    </row>
    <row r="3847" spans="1:14" x14ac:dyDescent="0.2">
      <c r="A3847" s="10" t="s">
        <v>3829</v>
      </c>
      <c r="B3847" s="6">
        <f>IF($C$10=2012,profiles!C3834,IF($C$10=2013,profiles!E3834,IF($C$10=2014,profiles!G3834,IF($C$10=2015,profiles!I3834,IF($C$10=2016,profiles!K3834)))))</f>
        <v>47.69</v>
      </c>
      <c r="C3847" s="6">
        <f>IF($C$10=2012,profiles!D3834,IF($C$10=2013,profiles!F3834,IF($C$10=2014,profiles!H3834,IF($C$10=2015,profiles!J3834,IF($C$10=2016,profiles!L3834)))))</f>
        <v>0.33764916041443371</v>
      </c>
      <c r="D3847" s="11">
        <f t="shared" si="602"/>
        <v>67.529832082886742</v>
      </c>
      <c r="E3847" s="11">
        <f t="shared" si="598"/>
        <v>19.839832082886744</v>
      </c>
      <c r="F3847" s="11">
        <f t="shared" si="599"/>
        <v>47.69</v>
      </c>
      <c r="G3847" s="11">
        <f t="shared" si="600"/>
        <v>0</v>
      </c>
      <c r="H3847" s="12">
        <f t="shared" si="603"/>
        <v>0</v>
      </c>
      <c r="I3847" s="12">
        <f t="shared" si="597"/>
        <v>19.839832082886744</v>
      </c>
      <c r="J3847" s="12">
        <f t="shared" si="604"/>
        <v>0</v>
      </c>
      <c r="K3847" s="12">
        <f t="shared" si="605"/>
        <v>77.633716688102908</v>
      </c>
      <c r="L3847" s="12">
        <f t="shared" si="606"/>
        <v>0</v>
      </c>
      <c r="M3847" s="12">
        <f t="shared" si="601"/>
        <v>-19.839832082886744</v>
      </c>
      <c r="N3847" s="13"/>
    </row>
    <row r="3848" spans="1:14" x14ac:dyDescent="0.2">
      <c r="A3848" s="10" t="s">
        <v>3830</v>
      </c>
      <c r="B3848" s="6">
        <f>IF($C$10=2012,profiles!C3835,IF($C$10=2013,profiles!E3835,IF($C$10=2014,profiles!G3835,IF($C$10=2015,profiles!I3835,IF($C$10=2016,profiles!K3835)))))</f>
        <v>47.281999999999996</v>
      </c>
      <c r="C3848" s="6">
        <f>IF($C$10=2012,profiles!D3835,IF($C$10=2013,profiles!F3835,IF($C$10=2014,profiles!H3835,IF($C$10=2015,profiles!J3835,IF($C$10=2016,profiles!L3835)))))</f>
        <v>0.30229367631296894</v>
      </c>
      <c r="D3848" s="11">
        <f t="shared" si="602"/>
        <v>60.458735262593791</v>
      </c>
      <c r="E3848" s="11">
        <f t="shared" si="598"/>
        <v>13.176735262593795</v>
      </c>
      <c r="F3848" s="11">
        <f t="shared" si="599"/>
        <v>47.281999999999996</v>
      </c>
      <c r="G3848" s="11">
        <f t="shared" si="600"/>
        <v>0</v>
      </c>
      <c r="H3848" s="12">
        <f t="shared" si="603"/>
        <v>0</v>
      </c>
      <c r="I3848" s="12">
        <f t="shared" si="597"/>
        <v>13.176735262593795</v>
      </c>
      <c r="J3848" s="12">
        <f t="shared" si="604"/>
        <v>0</v>
      </c>
      <c r="K3848" s="12">
        <f t="shared" si="605"/>
        <v>88.306872250803877</v>
      </c>
      <c r="L3848" s="12">
        <f t="shared" si="606"/>
        <v>0</v>
      </c>
      <c r="M3848" s="12">
        <f t="shared" si="601"/>
        <v>-13.176735262593795</v>
      </c>
      <c r="N3848" s="13"/>
    </row>
    <row r="3849" spans="1:14" x14ac:dyDescent="0.2">
      <c r="A3849" s="10" t="s">
        <v>3831</v>
      </c>
      <c r="B3849" s="6">
        <f>IF($C$10=2012,profiles!C3836,IF($C$10=2013,profiles!E3836,IF($C$10=2014,profiles!G3836,IF($C$10=2015,profiles!I3836,IF($C$10=2016,profiles!K3836)))))</f>
        <v>47.167000000000002</v>
      </c>
      <c r="C3849" s="6">
        <f>IF($C$10=2012,profiles!D3836,IF($C$10=2013,profiles!F3836,IF($C$10=2014,profiles!H3836,IF($C$10=2015,profiles!J3836,IF($C$10=2016,profiles!L3836)))))</f>
        <v>0.25003215434083603</v>
      </c>
      <c r="D3849" s="11">
        <f t="shared" si="602"/>
        <v>50.006430868167207</v>
      </c>
      <c r="E3849" s="11">
        <f t="shared" si="598"/>
        <v>2.8394308681672058</v>
      </c>
      <c r="F3849" s="11">
        <f t="shared" si="599"/>
        <v>47.167000000000002</v>
      </c>
      <c r="G3849" s="11">
        <f t="shared" si="600"/>
        <v>0</v>
      </c>
      <c r="H3849" s="12">
        <f t="shared" si="603"/>
        <v>0</v>
      </c>
      <c r="I3849" s="12">
        <f t="shared" si="597"/>
        <v>2.8394308681672058</v>
      </c>
      <c r="J3849" s="12">
        <f t="shared" si="604"/>
        <v>0</v>
      </c>
      <c r="K3849" s="12">
        <f t="shared" si="605"/>
        <v>90.60681125401932</v>
      </c>
      <c r="L3849" s="12">
        <f t="shared" si="606"/>
        <v>0</v>
      </c>
      <c r="M3849" s="12">
        <f t="shared" si="601"/>
        <v>-2.8394308681672058</v>
      </c>
      <c r="N3849" s="13"/>
    </row>
    <row r="3850" spans="1:14" x14ac:dyDescent="0.2">
      <c r="A3850" s="10" t="s">
        <v>3832</v>
      </c>
      <c r="B3850" s="6">
        <f>IF($C$10=2012,profiles!C3837,IF($C$10=2013,profiles!E3837,IF($C$10=2014,profiles!G3837,IF($C$10=2015,profiles!I3837,IF($C$10=2016,profiles!K3837)))))</f>
        <v>48.252000000000002</v>
      </c>
      <c r="C3850" s="6">
        <f>IF($C$10=2012,profiles!D3837,IF($C$10=2013,profiles!F3837,IF($C$10=2014,profiles!H3837,IF($C$10=2015,profiles!J3837,IF($C$10=2016,profiles!L3837)))))</f>
        <v>0.19837084673097535</v>
      </c>
      <c r="D3850" s="11">
        <f t="shared" si="602"/>
        <v>39.674169346195072</v>
      </c>
      <c r="E3850" s="11">
        <f t="shared" si="598"/>
        <v>0</v>
      </c>
      <c r="F3850" s="11">
        <f t="shared" si="599"/>
        <v>39.674169346195072</v>
      </c>
      <c r="G3850" s="11">
        <f t="shared" si="600"/>
        <v>8.5778306538049307</v>
      </c>
      <c r="H3850" s="12">
        <f t="shared" si="603"/>
        <v>0</v>
      </c>
      <c r="I3850" s="12">
        <f t="shared" si="597"/>
        <v>0</v>
      </c>
      <c r="J3850" s="12">
        <f t="shared" si="604"/>
        <v>8.5778306538049307</v>
      </c>
      <c r="K3850" s="12">
        <f t="shared" si="605"/>
        <v>81.343495213193265</v>
      </c>
      <c r="L3850" s="12">
        <f t="shared" si="606"/>
        <v>0</v>
      </c>
      <c r="M3850" s="12">
        <f t="shared" si="601"/>
        <v>8.5778306538049307</v>
      </c>
      <c r="N3850" s="13"/>
    </row>
    <row r="3851" spans="1:14" x14ac:dyDescent="0.2">
      <c r="A3851" s="10" t="s">
        <v>3833</v>
      </c>
      <c r="B3851" s="6">
        <f>IF($C$10=2012,profiles!C3838,IF($C$10=2013,profiles!E3838,IF($C$10=2014,profiles!G3838,IF($C$10=2015,profiles!I3838,IF($C$10=2016,profiles!K3838)))))</f>
        <v>49.365000000000002</v>
      </c>
      <c r="C3851" s="6">
        <f>IF($C$10=2012,profiles!D3838,IF($C$10=2013,profiles!F3838,IF($C$10=2014,profiles!H3838,IF($C$10=2015,profiles!J3838,IF($C$10=2016,profiles!L3838)))))</f>
        <v>0.13696320114326546</v>
      </c>
      <c r="D3851" s="11">
        <f t="shared" si="602"/>
        <v>27.392640228653093</v>
      </c>
      <c r="E3851" s="11">
        <f t="shared" si="598"/>
        <v>0</v>
      </c>
      <c r="F3851" s="11">
        <f t="shared" si="599"/>
        <v>27.392640228653093</v>
      </c>
      <c r="G3851" s="11">
        <f t="shared" si="600"/>
        <v>21.972359771346909</v>
      </c>
      <c r="H3851" s="12">
        <f t="shared" si="603"/>
        <v>0</v>
      </c>
      <c r="I3851" s="12">
        <f t="shared" si="597"/>
        <v>0</v>
      </c>
      <c r="J3851" s="12">
        <f t="shared" si="604"/>
        <v>21.972359771346909</v>
      </c>
      <c r="K3851" s="12">
        <f t="shared" si="605"/>
        <v>57.615244920162041</v>
      </c>
      <c r="L3851" s="12">
        <f t="shared" si="606"/>
        <v>0</v>
      </c>
      <c r="M3851" s="12">
        <f t="shared" si="601"/>
        <v>21.972359771346909</v>
      </c>
      <c r="N3851" s="13"/>
    </row>
    <row r="3852" spans="1:14" x14ac:dyDescent="0.2">
      <c r="A3852" s="10" t="s">
        <v>3834</v>
      </c>
      <c r="B3852" s="6">
        <f>IF($C$10=2012,profiles!C3839,IF($C$10=2013,profiles!E3839,IF($C$10=2014,profiles!G3839,IF($C$10=2015,profiles!I3839,IF($C$10=2016,profiles!K3839)))))</f>
        <v>49.412999999999997</v>
      </c>
      <c r="C3852" s="6">
        <f>IF($C$10=2012,profiles!D3839,IF($C$10=2013,profiles!F3839,IF($C$10=2014,profiles!H3839,IF($C$10=2015,profiles!J3839,IF($C$10=2016,profiles!L3839)))))</f>
        <v>8.9331904251518393E-2</v>
      </c>
      <c r="D3852" s="11">
        <f t="shared" si="602"/>
        <v>17.866380850303678</v>
      </c>
      <c r="E3852" s="11">
        <f t="shared" si="598"/>
        <v>0</v>
      </c>
      <c r="F3852" s="11">
        <f t="shared" si="599"/>
        <v>17.866380850303678</v>
      </c>
      <c r="G3852" s="11">
        <f t="shared" si="600"/>
        <v>31.546619149696319</v>
      </c>
      <c r="H3852" s="12">
        <f t="shared" si="603"/>
        <v>0</v>
      </c>
      <c r="I3852" s="12">
        <f t="shared" si="597"/>
        <v>0</v>
      </c>
      <c r="J3852" s="12">
        <f t="shared" si="604"/>
        <v>31.546619149696319</v>
      </c>
      <c r="K3852" s="12">
        <f t="shared" si="605"/>
        <v>23.547621648351765</v>
      </c>
      <c r="L3852" s="12">
        <f t="shared" si="606"/>
        <v>0</v>
      </c>
      <c r="M3852" s="12">
        <f t="shared" si="601"/>
        <v>31.546619149696319</v>
      </c>
      <c r="N3852" s="13"/>
    </row>
    <row r="3853" spans="1:14" x14ac:dyDescent="0.2">
      <c r="A3853" s="10" t="s">
        <v>3835</v>
      </c>
      <c r="B3853" s="6">
        <f>IF($C$10=2012,profiles!C3840,IF($C$10=2013,profiles!E3840,IF($C$10=2014,profiles!G3840,IF($C$10=2015,profiles!I3840,IF($C$10=2016,profiles!K3840)))))</f>
        <v>48.771999999999998</v>
      </c>
      <c r="C3853" s="6">
        <f>IF($C$10=2012,profiles!D3840,IF($C$10=2013,profiles!F3840,IF($C$10=2014,profiles!H3840,IF($C$10=2015,profiles!J3840,IF($C$10=2016,profiles!L3840)))))</f>
        <v>6.3622722400857451E-2</v>
      </c>
      <c r="D3853" s="11">
        <f t="shared" si="602"/>
        <v>12.72454448017149</v>
      </c>
      <c r="E3853" s="11">
        <f t="shared" si="598"/>
        <v>0</v>
      </c>
      <c r="F3853" s="11">
        <f t="shared" si="599"/>
        <v>12.72454448017149</v>
      </c>
      <c r="G3853" s="11">
        <f t="shared" si="600"/>
        <v>36.04745551982851</v>
      </c>
      <c r="H3853" s="12">
        <f t="shared" si="603"/>
        <v>0</v>
      </c>
      <c r="I3853" s="12">
        <f t="shared" si="597"/>
        <v>0</v>
      </c>
      <c r="J3853" s="12">
        <f t="shared" si="604"/>
        <v>21.805097646373735</v>
      </c>
      <c r="K3853" s="12">
        <f t="shared" si="605"/>
        <v>0</v>
      </c>
      <c r="L3853" s="12">
        <f t="shared" si="606"/>
        <v>14.242357873454775</v>
      </c>
      <c r="M3853" s="12">
        <f t="shared" si="601"/>
        <v>36.04745551982851</v>
      </c>
      <c r="N3853" s="13"/>
    </row>
    <row r="3854" spans="1:14" x14ac:dyDescent="0.2">
      <c r="A3854" s="10" t="s">
        <v>3836</v>
      </c>
      <c r="B3854" s="6">
        <f>IF($C$10=2012,profiles!C3841,IF($C$10=2013,profiles!E3841,IF($C$10=2014,profiles!G3841,IF($C$10=2015,profiles!I3841,IF($C$10=2016,profiles!K3841)))))</f>
        <v>48.124000000000002</v>
      </c>
      <c r="C3854" s="6">
        <f>IF($C$10=2012,profiles!D3841,IF($C$10=2013,profiles!F3841,IF($C$10=2014,profiles!H3841,IF($C$10=2015,profiles!J3841,IF($C$10=2016,profiles!L3841)))))</f>
        <v>6.2608074312254375E-2</v>
      </c>
      <c r="D3854" s="11">
        <f t="shared" si="602"/>
        <v>12.521614862450875</v>
      </c>
      <c r="E3854" s="11">
        <f t="shared" si="598"/>
        <v>0</v>
      </c>
      <c r="F3854" s="11">
        <f t="shared" si="599"/>
        <v>12.521614862450875</v>
      </c>
      <c r="G3854" s="11">
        <f t="shared" si="600"/>
        <v>35.602385137549128</v>
      </c>
      <c r="H3854" s="12">
        <f t="shared" si="603"/>
        <v>0</v>
      </c>
      <c r="I3854" s="12">
        <f t="shared" si="597"/>
        <v>0</v>
      </c>
      <c r="J3854" s="12">
        <f t="shared" si="604"/>
        <v>0</v>
      </c>
      <c r="K3854" s="12">
        <f t="shared" si="605"/>
        <v>0</v>
      </c>
      <c r="L3854" s="12">
        <f t="shared" si="606"/>
        <v>35.602385137549128</v>
      </c>
      <c r="M3854" s="12">
        <f t="shared" si="601"/>
        <v>35.602385137549128</v>
      </c>
      <c r="N3854" s="13"/>
    </row>
    <row r="3855" spans="1:14" x14ac:dyDescent="0.2">
      <c r="A3855" s="10" t="s">
        <v>3837</v>
      </c>
      <c r="B3855" s="6">
        <f>IF($C$10=2012,profiles!C3842,IF($C$10=2013,profiles!E3842,IF($C$10=2014,profiles!G3842,IF($C$10=2015,profiles!I3842,IF($C$10=2016,profiles!K3842)))))</f>
        <v>48.499000000000002</v>
      </c>
      <c r="C3855" s="6">
        <f>IF($C$10=2012,profiles!D3842,IF($C$10=2013,profiles!F3842,IF($C$10=2014,profiles!H3842,IF($C$10=2015,profiles!J3842,IF($C$10=2016,profiles!L3842)))))</f>
        <v>7.1025366202215071E-2</v>
      </c>
      <c r="D3855" s="11">
        <f t="shared" si="602"/>
        <v>14.205073240443014</v>
      </c>
      <c r="E3855" s="11">
        <f t="shared" si="598"/>
        <v>0</v>
      </c>
      <c r="F3855" s="11">
        <f t="shared" si="599"/>
        <v>14.205073240443014</v>
      </c>
      <c r="G3855" s="11">
        <f t="shared" si="600"/>
        <v>34.293926759556989</v>
      </c>
      <c r="H3855" s="12">
        <f t="shared" si="603"/>
        <v>0</v>
      </c>
      <c r="I3855" s="12">
        <f t="shared" si="597"/>
        <v>0</v>
      </c>
      <c r="J3855" s="12">
        <f t="shared" si="604"/>
        <v>0</v>
      </c>
      <c r="K3855" s="12">
        <f t="shared" si="605"/>
        <v>0</v>
      </c>
      <c r="L3855" s="12">
        <f t="shared" si="606"/>
        <v>34.293926759556989</v>
      </c>
      <c r="M3855" s="12">
        <f t="shared" si="601"/>
        <v>34.293926759556989</v>
      </c>
      <c r="N3855" s="13"/>
    </row>
    <row r="3856" spans="1:14" x14ac:dyDescent="0.2">
      <c r="A3856" s="10" t="s">
        <v>3838</v>
      </c>
      <c r="B3856" s="6">
        <f>IF($C$10=2012,profiles!C3843,IF($C$10=2013,profiles!E3843,IF($C$10=2014,profiles!G3843,IF($C$10=2015,profiles!I3843,IF($C$10=2016,profiles!K3843)))))</f>
        <v>45.213000000000001</v>
      </c>
      <c r="C3856" s="6">
        <f>IF($C$10=2012,profiles!D3843,IF($C$10=2013,profiles!F3843,IF($C$10=2014,profiles!H3843,IF($C$10=2015,profiles!J3843,IF($C$10=2016,profiles!L3843)))))</f>
        <v>9.0618077884958917E-2</v>
      </c>
      <c r="D3856" s="11">
        <f t="shared" si="602"/>
        <v>18.123615576991785</v>
      </c>
      <c r="E3856" s="11">
        <f t="shared" si="598"/>
        <v>0</v>
      </c>
      <c r="F3856" s="11">
        <f t="shared" si="599"/>
        <v>18.123615576991785</v>
      </c>
      <c r="G3856" s="11">
        <f t="shared" si="600"/>
        <v>27.089384423008216</v>
      </c>
      <c r="H3856" s="12">
        <f t="shared" si="603"/>
        <v>0</v>
      </c>
      <c r="I3856" s="12">
        <f t="shared" si="597"/>
        <v>0</v>
      </c>
      <c r="J3856" s="12">
        <f t="shared" si="604"/>
        <v>0</v>
      </c>
      <c r="K3856" s="12">
        <f t="shared" si="605"/>
        <v>0</v>
      </c>
      <c r="L3856" s="12">
        <f t="shared" si="606"/>
        <v>27.089384423008216</v>
      </c>
      <c r="M3856" s="12">
        <f t="shared" si="601"/>
        <v>27.089384423008216</v>
      </c>
      <c r="N3856" s="13"/>
    </row>
    <row r="3857" spans="1:14" x14ac:dyDescent="0.2">
      <c r="A3857" s="10" t="s">
        <v>3839</v>
      </c>
      <c r="B3857" s="6">
        <f>IF($C$10=2012,profiles!C3844,IF($C$10=2013,profiles!E3844,IF($C$10=2014,profiles!G3844,IF($C$10=2015,profiles!I3844,IF($C$10=2016,profiles!K3844)))))</f>
        <v>42.347999999999999</v>
      </c>
      <c r="C3857" s="6">
        <f>IF($C$10=2012,profiles!D3844,IF($C$10=2013,profiles!F3844,IF($C$10=2014,profiles!H3844,IF($C$10=2015,profiles!J3844,IF($C$10=2016,profiles!L3844)))))</f>
        <v>0.10573474141503637</v>
      </c>
      <c r="D3857" s="11">
        <f t="shared" si="602"/>
        <v>21.146948283007276</v>
      </c>
      <c r="E3857" s="11">
        <f t="shared" si="598"/>
        <v>0</v>
      </c>
      <c r="F3857" s="11">
        <f t="shared" si="599"/>
        <v>21.146948283007276</v>
      </c>
      <c r="G3857" s="11">
        <f t="shared" si="600"/>
        <v>21.201051716992723</v>
      </c>
      <c r="H3857" s="12">
        <f t="shared" si="603"/>
        <v>0</v>
      </c>
      <c r="I3857" s="12">
        <f t="shared" si="597"/>
        <v>0</v>
      </c>
      <c r="J3857" s="12">
        <f t="shared" si="604"/>
        <v>0</v>
      </c>
      <c r="K3857" s="12">
        <f t="shared" si="605"/>
        <v>0</v>
      </c>
      <c r="L3857" s="12">
        <f t="shared" si="606"/>
        <v>21.201051716992723</v>
      </c>
      <c r="M3857" s="12">
        <f t="shared" si="601"/>
        <v>21.201051716992723</v>
      </c>
      <c r="N3857" s="13"/>
    </row>
    <row r="3858" spans="1:14" x14ac:dyDescent="0.2">
      <c r="A3858" s="10" t="s">
        <v>3840</v>
      </c>
      <c r="B3858" s="6">
        <f>IF($C$10=2012,profiles!C3845,IF($C$10=2013,profiles!E3845,IF($C$10=2014,profiles!G3845,IF($C$10=2015,profiles!I3845,IF($C$10=2016,profiles!K3845)))))</f>
        <v>40.591999999999999</v>
      </c>
      <c r="C3858" s="6">
        <f>IF($C$10=2012,profiles!D3845,IF($C$10=2013,profiles!F3845,IF($C$10=2014,profiles!H3845,IF($C$10=2015,profiles!J3845,IF($C$10=2016,profiles!L3845)))))</f>
        <v>0.10169055546822528</v>
      </c>
      <c r="D3858" s="11">
        <f t="shared" si="602"/>
        <v>20.338111093645058</v>
      </c>
      <c r="E3858" s="11">
        <f t="shared" si="598"/>
        <v>0</v>
      </c>
      <c r="F3858" s="11">
        <f t="shared" si="599"/>
        <v>20.338111093645058</v>
      </c>
      <c r="G3858" s="11">
        <f t="shared" si="600"/>
        <v>20.253888906354941</v>
      </c>
      <c r="H3858" s="12">
        <f t="shared" si="603"/>
        <v>0</v>
      </c>
      <c r="I3858" s="12">
        <f t="shared" ref="I3858:I3921" si="607">MAX(MIN(E3858,($L$2-K3857)/$F$2),0)</f>
        <v>0</v>
      </c>
      <c r="J3858" s="12">
        <f t="shared" si="604"/>
        <v>0</v>
      </c>
      <c r="K3858" s="12">
        <f t="shared" si="605"/>
        <v>0</v>
      </c>
      <c r="L3858" s="12">
        <f t="shared" si="606"/>
        <v>20.253888906354941</v>
      </c>
      <c r="M3858" s="12">
        <f t="shared" si="601"/>
        <v>20.253888906354941</v>
      </c>
      <c r="N3858" s="13"/>
    </row>
    <row r="3859" spans="1:14" x14ac:dyDescent="0.2">
      <c r="A3859" s="10" t="s">
        <v>3841</v>
      </c>
      <c r="B3859" s="6">
        <f>IF($C$10=2012,profiles!C3846,IF($C$10=2013,profiles!E3846,IF($C$10=2014,profiles!G3846,IF($C$10=2015,profiles!I3846,IF($C$10=2016,profiles!K3846)))))</f>
        <v>39.865000000000002</v>
      </c>
      <c r="C3859" s="6">
        <f>IF($C$10=2012,profiles!D3846,IF($C$10=2013,profiles!F3846,IF($C$10=2014,profiles!H3846,IF($C$10=2015,profiles!J3846,IF($C$10=2016,profiles!L3846)))))</f>
        <v>9.3773668491075643E-2</v>
      </c>
      <c r="D3859" s="11">
        <f t="shared" si="602"/>
        <v>18.75473369821513</v>
      </c>
      <c r="E3859" s="11">
        <f t="shared" ref="E3859:E3922" si="608">D3859-F3859</f>
        <v>0</v>
      </c>
      <c r="F3859" s="11">
        <f t="shared" ref="F3859:F3922" si="609">MIN(D3859,B3859)</f>
        <v>18.75473369821513</v>
      </c>
      <c r="G3859" s="11">
        <f t="shared" ref="G3859:G3922" si="610">B3859-F3859</f>
        <v>21.110266301784872</v>
      </c>
      <c r="H3859" s="12">
        <f t="shared" si="603"/>
        <v>0</v>
      </c>
      <c r="I3859" s="12">
        <f t="shared" si="607"/>
        <v>0</v>
      </c>
      <c r="J3859" s="12">
        <f t="shared" si="604"/>
        <v>0</v>
      </c>
      <c r="K3859" s="12">
        <f t="shared" si="605"/>
        <v>0</v>
      </c>
      <c r="L3859" s="12">
        <f t="shared" si="606"/>
        <v>21.110266301784872</v>
      </c>
      <c r="M3859" s="12">
        <f t="shared" ref="M3859:M3922" si="611">B3859-D3859</f>
        <v>21.110266301784872</v>
      </c>
      <c r="N3859" s="13"/>
    </row>
    <row r="3860" spans="1:14" x14ac:dyDescent="0.2">
      <c r="A3860" s="10" t="s">
        <v>3842</v>
      </c>
      <c r="B3860" s="6">
        <f>IF($C$10=2012,profiles!C3847,IF($C$10=2013,profiles!E3847,IF($C$10=2014,profiles!G3847,IF($C$10=2015,profiles!I3847,IF($C$10=2016,profiles!K3847)))))</f>
        <v>40.027000000000001</v>
      </c>
      <c r="C3860" s="6">
        <f>IF($C$10=2012,profiles!D3847,IF($C$10=2013,profiles!F3847,IF($C$10=2014,profiles!H3847,IF($C$10=2015,profiles!J3847,IF($C$10=2016,profiles!L3847)))))</f>
        <v>9.0615487946039408E-2</v>
      </c>
      <c r="D3860" s="11">
        <f t="shared" ref="D3860:D3923" si="612">C3860*$C$2</f>
        <v>18.12309758920788</v>
      </c>
      <c r="E3860" s="11">
        <f t="shared" si="608"/>
        <v>0</v>
      </c>
      <c r="F3860" s="11">
        <f t="shared" si="609"/>
        <v>18.12309758920788</v>
      </c>
      <c r="G3860" s="11">
        <f t="shared" si="610"/>
        <v>21.903902410792121</v>
      </c>
      <c r="H3860" s="12">
        <f t="shared" ref="H3860:H3923" si="613">E3860-I3860</f>
        <v>0</v>
      </c>
      <c r="I3860" s="12">
        <f t="shared" si="607"/>
        <v>0</v>
      </c>
      <c r="J3860" s="12">
        <f t="shared" ref="J3860:J3923" si="614">MIN(G3860,K3859*$F$3)</f>
        <v>0</v>
      </c>
      <c r="K3860" s="12">
        <f t="shared" ref="K3860:K3923" si="615">K3859+I3860*$F$2-J3860/$F$3</f>
        <v>0</v>
      </c>
      <c r="L3860" s="12">
        <f t="shared" ref="L3860:L3923" si="616">MAX(G3860-J3860,0)</f>
        <v>21.903902410792121</v>
      </c>
      <c r="M3860" s="12">
        <f t="shared" si="611"/>
        <v>21.903902410792121</v>
      </c>
      <c r="N3860" s="13"/>
    </row>
    <row r="3861" spans="1:14" x14ac:dyDescent="0.2">
      <c r="A3861" s="10" t="s">
        <v>3843</v>
      </c>
      <c r="B3861" s="6">
        <f>IF($C$10=2012,profiles!C3848,IF($C$10=2013,profiles!E3848,IF($C$10=2014,profiles!G3848,IF($C$10=2015,profiles!I3848,IF($C$10=2016,profiles!K3848)))))</f>
        <v>41.298000000000002</v>
      </c>
      <c r="C3861" s="6">
        <f>IF($C$10=2012,profiles!D3848,IF($C$10=2013,profiles!F3848,IF($C$10=2014,profiles!H3848,IF($C$10=2015,profiles!J3848,IF($C$10=2016,profiles!L3848)))))</f>
        <v>8.4899324063620898E-2</v>
      </c>
      <c r="D3861" s="11">
        <f t="shared" si="612"/>
        <v>16.97986481272418</v>
      </c>
      <c r="E3861" s="11">
        <f t="shared" si="608"/>
        <v>0</v>
      </c>
      <c r="F3861" s="11">
        <f t="shared" si="609"/>
        <v>16.97986481272418</v>
      </c>
      <c r="G3861" s="11">
        <f t="shared" si="610"/>
        <v>24.318135187275821</v>
      </c>
      <c r="H3861" s="12">
        <f t="shared" si="613"/>
        <v>0</v>
      </c>
      <c r="I3861" s="12">
        <f t="shared" si="607"/>
        <v>0</v>
      </c>
      <c r="J3861" s="12">
        <f t="shared" si="614"/>
        <v>0</v>
      </c>
      <c r="K3861" s="12">
        <f t="shared" si="615"/>
        <v>0</v>
      </c>
      <c r="L3861" s="12">
        <f t="shared" si="616"/>
        <v>24.318135187275821</v>
      </c>
      <c r="M3861" s="12">
        <f t="shared" si="611"/>
        <v>24.318135187275821</v>
      </c>
      <c r="N3861" s="13"/>
    </row>
    <row r="3862" spans="1:14" x14ac:dyDescent="0.2">
      <c r="A3862" s="10" t="s">
        <v>3844</v>
      </c>
      <c r="B3862" s="6">
        <f>IF($C$10=2012,profiles!C3849,IF($C$10=2013,profiles!E3849,IF($C$10=2014,profiles!G3849,IF($C$10=2015,profiles!I3849,IF($C$10=2016,profiles!K3849)))))</f>
        <v>44.664999999999999</v>
      </c>
      <c r="C3862" s="6">
        <f>IF($C$10=2012,profiles!D3849,IF($C$10=2013,profiles!F3849,IF($C$10=2014,profiles!H3849,IF($C$10=2015,profiles!J3849,IF($C$10=2016,profiles!L3849)))))</f>
        <v>8.5170841848035778E-2</v>
      </c>
      <c r="D3862" s="11">
        <f t="shared" si="612"/>
        <v>17.034168369607155</v>
      </c>
      <c r="E3862" s="11">
        <f t="shared" si="608"/>
        <v>0</v>
      </c>
      <c r="F3862" s="11">
        <f t="shared" si="609"/>
        <v>17.034168369607155</v>
      </c>
      <c r="G3862" s="11">
        <f t="shared" si="610"/>
        <v>27.630831630392844</v>
      </c>
      <c r="H3862" s="12">
        <f t="shared" si="613"/>
        <v>0</v>
      </c>
      <c r="I3862" s="12">
        <f t="shared" si="607"/>
        <v>0</v>
      </c>
      <c r="J3862" s="12">
        <f t="shared" si="614"/>
        <v>0</v>
      </c>
      <c r="K3862" s="12">
        <f t="shared" si="615"/>
        <v>0</v>
      </c>
      <c r="L3862" s="12">
        <f t="shared" si="616"/>
        <v>27.630831630392844</v>
      </c>
      <c r="M3862" s="12">
        <f t="shared" si="611"/>
        <v>27.630831630392844</v>
      </c>
      <c r="N3862" s="13"/>
    </row>
    <row r="3863" spans="1:14" x14ac:dyDescent="0.2">
      <c r="A3863" s="10" t="s">
        <v>3845</v>
      </c>
      <c r="B3863" s="6">
        <f>IF($C$10=2012,profiles!C3850,IF($C$10=2013,profiles!E3850,IF($C$10=2014,profiles!G3850,IF($C$10=2015,profiles!I3850,IF($C$10=2016,profiles!K3850)))))</f>
        <v>53.960999999999999</v>
      </c>
      <c r="C3863" s="6">
        <f>IF($C$10=2012,profiles!D3850,IF($C$10=2013,profiles!F3850,IF($C$10=2014,profiles!H3850,IF($C$10=2015,profiles!J3850,IF($C$10=2016,profiles!L3850)))))</f>
        <v>0.12819926547294111</v>
      </c>
      <c r="D3863" s="11">
        <f t="shared" si="612"/>
        <v>25.639853094588222</v>
      </c>
      <c r="E3863" s="11">
        <f t="shared" si="608"/>
        <v>0</v>
      </c>
      <c r="F3863" s="11">
        <f t="shared" si="609"/>
        <v>25.639853094588222</v>
      </c>
      <c r="G3863" s="11">
        <f t="shared" si="610"/>
        <v>28.321146905411776</v>
      </c>
      <c r="H3863" s="12">
        <f t="shared" si="613"/>
        <v>0</v>
      </c>
      <c r="I3863" s="12">
        <f t="shared" si="607"/>
        <v>0</v>
      </c>
      <c r="J3863" s="12">
        <f t="shared" si="614"/>
        <v>0</v>
      </c>
      <c r="K3863" s="12">
        <f t="shared" si="615"/>
        <v>0</v>
      </c>
      <c r="L3863" s="12">
        <f t="shared" si="616"/>
        <v>28.321146905411776</v>
      </c>
      <c r="M3863" s="12">
        <f t="shared" si="611"/>
        <v>28.321146905411776</v>
      </c>
      <c r="N3863" s="13"/>
    </row>
    <row r="3864" spans="1:14" x14ac:dyDescent="0.2">
      <c r="A3864" s="10" t="s">
        <v>3846</v>
      </c>
      <c r="B3864" s="6">
        <f>IF($C$10=2012,profiles!C3851,IF($C$10=2013,profiles!E3851,IF($C$10=2014,profiles!G3851,IF($C$10=2015,profiles!I3851,IF($C$10=2016,profiles!K3851)))))</f>
        <v>61.661999999999999</v>
      </c>
      <c r="C3864" s="6">
        <f>IF($C$10=2012,profiles!D3851,IF($C$10=2013,profiles!F3851,IF($C$10=2014,profiles!H3851,IF($C$10=2015,profiles!J3851,IF($C$10=2016,profiles!L3851)))))</f>
        <v>0.1581519642168141</v>
      </c>
      <c r="D3864" s="11">
        <f t="shared" si="612"/>
        <v>31.63039284336282</v>
      </c>
      <c r="E3864" s="11">
        <f t="shared" si="608"/>
        <v>0</v>
      </c>
      <c r="F3864" s="11">
        <f t="shared" si="609"/>
        <v>31.63039284336282</v>
      </c>
      <c r="G3864" s="11">
        <f t="shared" si="610"/>
        <v>30.031607156637179</v>
      </c>
      <c r="H3864" s="12">
        <f t="shared" si="613"/>
        <v>0</v>
      </c>
      <c r="I3864" s="12">
        <f t="shared" si="607"/>
        <v>0</v>
      </c>
      <c r="J3864" s="12">
        <f t="shared" si="614"/>
        <v>0</v>
      </c>
      <c r="K3864" s="12">
        <f t="shared" si="615"/>
        <v>0</v>
      </c>
      <c r="L3864" s="12">
        <f t="shared" si="616"/>
        <v>30.031607156637179</v>
      </c>
      <c r="M3864" s="12">
        <f t="shared" si="611"/>
        <v>30.031607156637179</v>
      </c>
      <c r="N3864" s="13"/>
    </row>
    <row r="3865" spans="1:14" x14ac:dyDescent="0.2">
      <c r="A3865" s="10" t="s">
        <v>3847</v>
      </c>
      <c r="B3865" s="6">
        <f>IF($C$10=2012,profiles!C3852,IF($C$10=2013,profiles!E3852,IF($C$10=2014,profiles!G3852,IF($C$10=2015,profiles!I3852,IF($C$10=2016,profiles!K3852)))))</f>
        <v>66.037999999999997</v>
      </c>
      <c r="C3865" s="6">
        <f>IF($C$10=2012,profiles!D3852,IF($C$10=2013,profiles!F3852,IF($C$10=2014,profiles!H3852,IF($C$10=2015,profiles!J3852,IF($C$10=2016,profiles!L3852)))))</f>
        <v>0.19364934192663302</v>
      </c>
      <c r="D3865" s="11">
        <f t="shared" si="612"/>
        <v>38.729868385326604</v>
      </c>
      <c r="E3865" s="11">
        <f t="shared" si="608"/>
        <v>0</v>
      </c>
      <c r="F3865" s="11">
        <f t="shared" si="609"/>
        <v>38.729868385326604</v>
      </c>
      <c r="G3865" s="11">
        <f t="shared" si="610"/>
        <v>27.308131614673393</v>
      </c>
      <c r="H3865" s="12">
        <f t="shared" si="613"/>
        <v>0</v>
      </c>
      <c r="I3865" s="12">
        <f t="shared" si="607"/>
        <v>0</v>
      </c>
      <c r="J3865" s="12">
        <f t="shared" si="614"/>
        <v>0</v>
      </c>
      <c r="K3865" s="12">
        <f t="shared" si="615"/>
        <v>0</v>
      </c>
      <c r="L3865" s="12">
        <f t="shared" si="616"/>
        <v>27.308131614673393</v>
      </c>
      <c r="M3865" s="12">
        <f t="shared" si="611"/>
        <v>27.308131614673393</v>
      </c>
      <c r="N3865" s="13"/>
    </row>
    <row r="3866" spans="1:14" x14ac:dyDescent="0.2">
      <c r="A3866" s="10" t="s">
        <v>3848</v>
      </c>
      <c r="B3866" s="6">
        <f>IF($C$10=2012,profiles!C3853,IF($C$10=2013,profiles!E3853,IF($C$10=2014,profiles!G3853,IF($C$10=2015,profiles!I3853,IF($C$10=2016,profiles!K3853)))))</f>
        <v>68.03</v>
      </c>
      <c r="C3866" s="6">
        <f>IF($C$10=2012,profiles!D3853,IF($C$10=2013,profiles!F3853,IF($C$10=2014,profiles!H3853,IF($C$10=2015,profiles!J3853,IF($C$10=2016,profiles!L3853)))))</f>
        <v>0.2321477056747217</v>
      </c>
      <c r="D3866" s="11">
        <f t="shared" si="612"/>
        <v>46.429541134944344</v>
      </c>
      <c r="E3866" s="11">
        <f t="shared" si="608"/>
        <v>0</v>
      </c>
      <c r="F3866" s="11">
        <f t="shared" si="609"/>
        <v>46.429541134944344</v>
      </c>
      <c r="G3866" s="11">
        <f t="shared" si="610"/>
        <v>21.600458865055657</v>
      </c>
      <c r="H3866" s="12">
        <f t="shared" si="613"/>
        <v>0</v>
      </c>
      <c r="I3866" s="12">
        <f t="shared" si="607"/>
        <v>0</v>
      </c>
      <c r="J3866" s="12">
        <f t="shared" si="614"/>
        <v>0</v>
      </c>
      <c r="K3866" s="12">
        <f t="shared" si="615"/>
        <v>0</v>
      </c>
      <c r="L3866" s="12">
        <f t="shared" si="616"/>
        <v>21.600458865055657</v>
      </c>
      <c r="M3866" s="12">
        <f t="shared" si="611"/>
        <v>21.600458865055657</v>
      </c>
      <c r="N3866" s="13"/>
    </row>
    <row r="3867" spans="1:14" x14ac:dyDescent="0.2">
      <c r="A3867" s="10" t="s">
        <v>3849</v>
      </c>
      <c r="B3867" s="6">
        <f>IF($C$10=2012,profiles!C3854,IF($C$10=2013,profiles!E3854,IF($C$10=2014,profiles!G3854,IF($C$10=2015,profiles!I3854,IF($C$10=2016,profiles!K3854)))))</f>
        <v>70.141000000000005</v>
      </c>
      <c r="C3867" s="6">
        <f>IF($C$10=2012,profiles!D3854,IF($C$10=2013,profiles!F3854,IF($C$10=2014,profiles!H3854,IF($C$10=2015,profiles!J3854,IF($C$10=2016,profiles!L3854)))))</f>
        <v>0.28170684653529016</v>
      </c>
      <c r="D3867" s="11">
        <f t="shared" si="612"/>
        <v>56.341369307058031</v>
      </c>
      <c r="E3867" s="11">
        <f t="shared" si="608"/>
        <v>0</v>
      </c>
      <c r="F3867" s="11">
        <f t="shared" si="609"/>
        <v>56.341369307058031</v>
      </c>
      <c r="G3867" s="11">
        <f t="shared" si="610"/>
        <v>13.799630692941975</v>
      </c>
      <c r="H3867" s="12">
        <f t="shared" si="613"/>
        <v>0</v>
      </c>
      <c r="I3867" s="12">
        <f t="shared" si="607"/>
        <v>0</v>
      </c>
      <c r="J3867" s="12">
        <f t="shared" si="614"/>
        <v>0</v>
      </c>
      <c r="K3867" s="12">
        <f t="shared" si="615"/>
        <v>0</v>
      </c>
      <c r="L3867" s="12">
        <f t="shared" si="616"/>
        <v>13.799630692941975</v>
      </c>
      <c r="M3867" s="12">
        <f t="shared" si="611"/>
        <v>13.799630692941975</v>
      </c>
      <c r="N3867" s="13"/>
    </row>
    <row r="3868" spans="1:14" x14ac:dyDescent="0.2">
      <c r="A3868" s="10" t="s">
        <v>3850</v>
      </c>
      <c r="B3868" s="6">
        <f>IF($C$10=2012,profiles!C3855,IF($C$10=2013,profiles!E3855,IF($C$10=2014,profiles!G3855,IF($C$10=2015,profiles!I3855,IF($C$10=2016,profiles!K3855)))))</f>
        <v>71.864000000000004</v>
      </c>
      <c r="C3868" s="6">
        <f>IF($C$10=2012,profiles!D3855,IF($C$10=2013,profiles!F3855,IF($C$10=2014,profiles!H3855,IF($C$10=2015,profiles!J3855,IF($C$10=2016,profiles!L3855)))))</f>
        <v>0.30750103605470369</v>
      </c>
      <c r="D3868" s="11">
        <f t="shared" si="612"/>
        <v>61.500207210940737</v>
      </c>
      <c r="E3868" s="11">
        <f t="shared" si="608"/>
        <v>0</v>
      </c>
      <c r="F3868" s="11">
        <f t="shared" si="609"/>
        <v>61.500207210940737</v>
      </c>
      <c r="G3868" s="11">
        <f t="shared" si="610"/>
        <v>10.363792789059268</v>
      </c>
      <c r="H3868" s="12">
        <f t="shared" si="613"/>
        <v>0</v>
      </c>
      <c r="I3868" s="12">
        <f t="shared" si="607"/>
        <v>0</v>
      </c>
      <c r="J3868" s="12">
        <f t="shared" si="614"/>
        <v>0</v>
      </c>
      <c r="K3868" s="12">
        <f t="shared" si="615"/>
        <v>0</v>
      </c>
      <c r="L3868" s="12">
        <f t="shared" si="616"/>
        <v>10.363792789059268</v>
      </c>
      <c r="M3868" s="12">
        <f t="shared" si="611"/>
        <v>10.363792789059268</v>
      </c>
      <c r="N3868" s="13"/>
    </row>
    <row r="3869" spans="1:14" x14ac:dyDescent="0.2">
      <c r="A3869" s="10" t="s">
        <v>3851</v>
      </c>
      <c r="B3869" s="6">
        <f>IF($C$10=2012,profiles!C3856,IF($C$10=2013,profiles!E3856,IF($C$10=2014,profiles!G3856,IF($C$10=2015,profiles!I3856,IF($C$10=2016,profiles!K3856)))))</f>
        <v>71.227000000000004</v>
      </c>
      <c r="C3869" s="6">
        <f>IF($C$10=2012,profiles!D3856,IF($C$10=2013,profiles!F3856,IF($C$10=2014,profiles!H3856,IF($C$10=2015,profiles!J3856,IF($C$10=2016,profiles!L3856)))))</f>
        <v>0.3251639824513769</v>
      </c>
      <c r="D3869" s="11">
        <f t="shared" si="612"/>
        <v>65.032796490275373</v>
      </c>
      <c r="E3869" s="11">
        <f t="shared" si="608"/>
        <v>0</v>
      </c>
      <c r="F3869" s="11">
        <f t="shared" si="609"/>
        <v>65.032796490275373</v>
      </c>
      <c r="G3869" s="11">
        <f t="shared" si="610"/>
        <v>6.1942035097246304</v>
      </c>
      <c r="H3869" s="12">
        <f t="shared" si="613"/>
        <v>0</v>
      </c>
      <c r="I3869" s="12">
        <f t="shared" si="607"/>
        <v>0</v>
      </c>
      <c r="J3869" s="12">
        <f t="shared" si="614"/>
        <v>0</v>
      </c>
      <c r="K3869" s="12">
        <f t="shared" si="615"/>
        <v>0</v>
      </c>
      <c r="L3869" s="12">
        <f t="shared" si="616"/>
        <v>6.1942035097246304</v>
      </c>
      <c r="M3869" s="12">
        <f t="shared" si="611"/>
        <v>6.1942035097246304</v>
      </c>
      <c r="N3869" s="13"/>
    </row>
    <row r="3870" spans="1:14" x14ac:dyDescent="0.2">
      <c r="A3870" s="10" t="s">
        <v>3852</v>
      </c>
      <c r="B3870" s="6">
        <f>IF($C$10=2012,profiles!C3857,IF($C$10=2013,profiles!E3857,IF($C$10=2014,profiles!G3857,IF($C$10=2015,profiles!I3857,IF($C$10=2016,profiles!K3857)))))</f>
        <v>70.739000000000004</v>
      </c>
      <c r="C3870" s="6">
        <f>IF($C$10=2012,profiles!D3857,IF($C$10=2013,profiles!F3857,IF($C$10=2014,profiles!H3857,IF($C$10=2015,profiles!J3857,IF($C$10=2016,profiles!L3857)))))</f>
        <v>0.32837932463523728</v>
      </c>
      <c r="D3870" s="11">
        <f t="shared" si="612"/>
        <v>65.675864927047456</v>
      </c>
      <c r="E3870" s="11">
        <f t="shared" si="608"/>
        <v>0</v>
      </c>
      <c r="F3870" s="11">
        <f t="shared" si="609"/>
        <v>65.675864927047456</v>
      </c>
      <c r="G3870" s="11">
        <f t="shared" si="610"/>
        <v>5.0631350729525479</v>
      </c>
      <c r="H3870" s="12">
        <f t="shared" si="613"/>
        <v>0</v>
      </c>
      <c r="I3870" s="12">
        <f t="shared" si="607"/>
        <v>0</v>
      </c>
      <c r="J3870" s="12">
        <f t="shared" si="614"/>
        <v>0</v>
      </c>
      <c r="K3870" s="12">
        <f t="shared" si="615"/>
        <v>0</v>
      </c>
      <c r="L3870" s="12">
        <f t="shared" si="616"/>
        <v>5.0631350729525479</v>
      </c>
      <c r="M3870" s="12">
        <f t="shared" si="611"/>
        <v>5.0631350729525479</v>
      </c>
      <c r="N3870" s="13"/>
    </row>
    <row r="3871" spans="1:14" x14ac:dyDescent="0.2">
      <c r="A3871" s="10" t="s">
        <v>3853</v>
      </c>
      <c r="B3871" s="6">
        <f>IF($C$10=2012,profiles!C3858,IF($C$10=2013,profiles!E3858,IF($C$10=2014,profiles!G3858,IF($C$10=2015,profiles!I3858,IF($C$10=2016,profiles!K3858)))))</f>
        <v>69.88</v>
      </c>
      <c r="C3871" s="6">
        <f>IF($C$10=2012,profiles!D3858,IF($C$10=2013,profiles!F3858,IF($C$10=2014,profiles!H3858,IF($C$10=2015,profiles!J3858,IF($C$10=2016,profiles!L3858)))))</f>
        <v>0.31949068979807649</v>
      </c>
      <c r="D3871" s="11">
        <f t="shared" si="612"/>
        <v>63.898137959615298</v>
      </c>
      <c r="E3871" s="11">
        <f t="shared" si="608"/>
        <v>0</v>
      </c>
      <c r="F3871" s="11">
        <f t="shared" si="609"/>
        <v>63.898137959615298</v>
      </c>
      <c r="G3871" s="11">
        <f t="shared" si="610"/>
        <v>5.9818620403846978</v>
      </c>
      <c r="H3871" s="12">
        <f t="shared" si="613"/>
        <v>0</v>
      </c>
      <c r="I3871" s="12">
        <f t="shared" si="607"/>
        <v>0</v>
      </c>
      <c r="J3871" s="12">
        <f t="shared" si="614"/>
        <v>0</v>
      </c>
      <c r="K3871" s="12">
        <f t="shared" si="615"/>
        <v>0</v>
      </c>
      <c r="L3871" s="12">
        <f t="shared" si="616"/>
        <v>5.9818620403846978</v>
      </c>
      <c r="M3871" s="12">
        <f t="shared" si="611"/>
        <v>5.9818620403846978</v>
      </c>
      <c r="N3871" s="13"/>
    </row>
    <row r="3872" spans="1:14" x14ac:dyDescent="0.2">
      <c r="A3872" s="10" t="s">
        <v>3854</v>
      </c>
      <c r="B3872" s="6">
        <f>IF($C$10=2012,profiles!C3859,IF($C$10=2013,profiles!E3859,IF($C$10=2014,profiles!G3859,IF($C$10=2015,profiles!I3859,IF($C$10=2016,profiles!K3859)))))</f>
        <v>68.762</v>
      </c>
      <c r="C3872" s="6">
        <f>IF($C$10=2012,profiles!D3859,IF($C$10=2013,profiles!F3859,IF($C$10=2014,profiles!H3859,IF($C$10=2015,profiles!J3859,IF($C$10=2016,profiles!L3859)))))</f>
        <v>0.28810895008359888</v>
      </c>
      <c r="D3872" s="11">
        <f t="shared" si="612"/>
        <v>57.621790016719778</v>
      </c>
      <c r="E3872" s="11">
        <f t="shared" si="608"/>
        <v>0</v>
      </c>
      <c r="F3872" s="11">
        <f t="shared" si="609"/>
        <v>57.621790016719778</v>
      </c>
      <c r="G3872" s="11">
        <f t="shared" si="610"/>
        <v>11.140209983280222</v>
      </c>
      <c r="H3872" s="12">
        <f t="shared" si="613"/>
        <v>0</v>
      </c>
      <c r="I3872" s="12">
        <f t="shared" si="607"/>
        <v>0</v>
      </c>
      <c r="J3872" s="12">
        <f t="shared" si="614"/>
        <v>0</v>
      </c>
      <c r="K3872" s="12">
        <f t="shared" si="615"/>
        <v>0</v>
      </c>
      <c r="L3872" s="12">
        <f t="shared" si="616"/>
        <v>11.140209983280222</v>
      </c>
      <c r="M3872" s="12">
        <f t="shared" si="611"/>
        <v>11.140209983280222</v>
      </c>
      <c r="N3872" s="13"/>
    </row>
    <row r="3873" spans="1:14" x14ac:dyDescent="0.2">
      <c r="A3873" s="10" t="s">
        <v>3855</v>
      </c>
      <c r="B3873" s="6">
        <f>IF($C$10=2012,profiles!C3860,IF($C$10=2013,profiles!E3860,IF($C$10=2014,profiles!G3860,IF($C$10=2015,profiles!I3860,IF($C$10=2016,profiles!K3860)))))</f>
        <v>67.003</v>
      </c>
      <c r="C3873" s="6">
        <f>IF($C$10=2012,profiles!D3860,IF($C$10=2013,profiles!F3860,IF($C$10=2014,profiles!H3860,IF($C$10=2015,profiles!J3860,IF($C$10=2016,profiles!L3860)))))</f>
        <v>0.24133643911570946</v>
      </c>
      <c r="D3873" s="11">
        <f t="shared" si="612"/>
        <v>48.267287823141892</v>
      </c>
      <c r="E3873" s="11">
        <f t="shared" si="608"/>
        <v>0</v>
      </c>
      <c r="F3873" s="11">
        <f t="shared" si="609"/>
        <v>48.267287823141892</v>
      </c>
      <c r="G3873" s="11">
        <f t="shared" si="610"/>
        <v>18.735712176858108</v>
      </c>
      <c r="H3873" s="12">
        <f t="shared" si="613"/>
        <v>0</v>
      </c>
      <c r="I3873" s="12">
        <f t="shared" si="607"/>
        <v>0</v>
      </c>
      <c r="J3873" s="12">
        <f t="shared" si="614"/>
        <v>0</v>
      </c>
      <c r="K3873" s="12">
        <f t="shared" si="615"/>
        <v>0</v>
      </c>
      <c r="L3873" s="12">
        <f t="shared" si="616"/>
        <v>18.735712176858108</v>
      </c>
      <c r="M3873" s="12">
        <f t="shared" si="611"/>
        <v>18.735712176858108</v>
      </c>
      <c r="N3873" s="13"/>
    </row>
    <row r="3874" spans="1:14" x14ac:dyDescent="0.2">
      <c r="A3874" s="10" t="s">
        <v>3856</v>
      </c>
      <c r="B3874" s="6">
        <f>IF($C$10=2012,profiles!C3861,IF($C$10=2013,profiles!E3861,IF($C$10=2014,profiles!G3861,IF($C$10=2015,profiles!I3861,IF($C$10=2016,profiles!K3861)))))</f>
        <v>66.218999999999994</v>
      </c>
      <c r="C3874" s="6">
        <f>IF($C$10=2012,profiles!D3861,IF($C$10=2013,profiles!F3861,IF($C$10=2014,profiles!H3861,IF($C$10=2015,profiles!J3861,IF($C$10=2016,profiles!L3861)))))</f>
        <v>0.18255998399474113</v>
      </c>
      <c r="D3874" s="11">
        <f t="shared" si="612"/>
        <v>36.511996798948225</v>
      </c>
      <c r="E3874" s="11">
        <f t="shared" si="608"/>
        <v>0</v>
      </c>
      <c r="F3874" s="11">
        <f t="shared" si="609"/>
        <v>36.511996798948225</v>
      </c>
      <c r="G3874" s="11">
        <f t="shared" si="610"/>
        <v>29.707003201051769</v>
      </c>
      <c r="H3874" s="12">
        <f t="shared" si="613"/>
        <v>0</v>
      </c>
      <c r="I3874" s="12">
        <f t="shared" si="607"/>
        <v>0</v>
      </c>
      <c r="J3874" s="12">
        <f t="shared" si="614"/>
        <v>0</v>
      </c>
      <c r="K3874" s="12">
        <f t="shared" si="615"/>
        <v>0</v>
      </c>
      <c r="L3874" s="12">
        <f t="shared" si="616"/>
        <v>29.707003201051769</v>
      </c>
      <c r="M3874" s="12">
        <f t="shared" si="611"/>
        <v>29.707003201051769</v>
      </c>
      <c r="N3874" s="13"/>
    </row>
    <row r="3875" spans="1:14" x14ac:dyDescent="0.2">
      <c r="A3875" s="10" t="s">
        <v>3857</v>
      </c>
      <c r="B3875" s="6">
        <f>IF($C$10=2012,profiles!C3862,IF($C$10=2013,profiles!E3862,IF($C$10=2014,profiles!G3862,IF($C$10=2015,profiles!I3862,IF($C$10=2016,profiles!K3862)))))</f>
        <v>65.247</v>
      </c>
      <c r="C3875" s="6">
        <f>IF($C$10=2012,profiles!D3862,IF($C$10=2013,profiles!F3862,IF($C$10=2014,profiles!H3862,IF($C$10=2015,profiles!J3862,IF($C$10=2016,profiles!L3862)))))</f>
        <v>0.12025379767637938</v>
      </c>
      <c r="D3875" s="11">
        <f t="shared" si="612"/>
        <v>24.050759535275876</v>
      </c>
      <c r="E3875" s="11">
        <f t="shared" si="608"/>
        <v>0</v>
      </c>
      <c r="F3875" s="11">
        <f t="shared" si="609"/>
        <v>24.050759535275876</v>
      </c>
      <c r="G3875" s="11">
        <f t="shared" si="610"/>
        <v>41.196240464724127</v>
      </c>
      <c r="H3875" s="12">
        <f t="shared" si="613"/>
        <v>0</v>
      </c>
      <c r="I3875" s="12">
        <f t="shared" si="607"/>
        <v>0</v>
      </c>
      <c r="J3875" s="12">
        <f t="shared" si="614"/>
        <v>0</v>
      </c>
      <c r="K3875" s="12">
        <f t="shared" si="615"/>
        <v>0</v>
      </c>
      <c r="L3875" s="12">
        <f t="shared" si="616"/>
        <v>41.196240464724127</v>
      </c>
      <c r="M3875" s="12">
        <f t="shared" si="611"/>
        <v>41.196240464724127</v>
      </c>
      <c r="N3875" s="13"/>
    </row>
    <row r="3876" spans="1:14" x14ac:dyDescent="0.2">
      <c r="A3876" s="10" t="s">
        <v>3858</v>
      </c>
      <c r="B3876" s="6">
        <f>IF($C$10=2012,profiles!C3863,IF($C$10=2013,profiles!E3863,IF($C$10=2014,profiles!G3863,IF($C$10=2015,profiles!I3863,IF($C$10=2016,profiles!K3863)))))</f>
        <v>63.856000000000002</v>
      </c>
      <c r="C3876" s="6">
        <f>IF($C$10=2012,profiles!D3863,IF($C$10=2013,profiles!F3863,IF($C$10=2014,profiles!H3863,IF($C$10=2015,profiles!J3863,IF($C$10=2016,profiles!L3863)))))</f>
        <v>6.5478657273104021E-2</v>
      </c>
      <c r="D3876" s="11">
        <f t="shared" si="612"/>
        <v>13.095731454620804</v>
      </c>
      <c r="E3876" s="11">
        <f t="shared" si="608"/>
        <v>0</v>
      </c>
      <c r="F3876" s="11">
        <f t="shared" si="609"/>
        <v>13.095731454620804</v>
      </c>
      <c r="G3876" s="11">
        <f t="shared" si="610"/>
        <v>50.760268545379198</v>
      </c>
      <c r="H3876" s="12">
        <f t="shared" si="613"/>
        <v>0</v>
      </c>
      <c r="I3876" s="12">
        <f t="shared" si="607"/>
        <v>0</v>
      </c>
      <c r="J3876" s="12">
        <f t="shared" si="614"/>
        <v>0</v>
      </c>
      <c r="K3876" s="12">
        <f t="shared" si="615"/>
        <v>0</v>
      </c>
      <c r="L3876" s="12">
        <f t="shared" si="616"/>
        <v>50.760268545379198</v>
      </c>
      <c r="M3876" s="12">
        <f t="shared" si="611"/>
        <v>50.760268545379198</v>
      </c>
      <c r="N3876" s="13"/>
    </row>
    <row r="3877" spans="1:14" x14ac:dyDescent="0.2">
      <c r="A3877" s="10" t="s">
        <v>3859</v>
      </c>
      <c r="B3877" s="6">
        <f>IF($C$10=2012,profiles!C3864,IF($C$10=2013,profiles!E3864,IF($C$10=2014,profiles!G3864,IF($C$10=2015,profiles!I3864,IF($C$10=2016,profiles!K3864)))))</f>
        <v>61.101999999999997</v>
      </c>
      <c r="C3877" s="6">
        <f>IF($C$10=2012,profiles!D3864,IF($C$10=2013,profiles!F3864,IF($C$10=2014,profiles!H3864,IF($C$10=2015,profiles!J3864,IF($C$10=2016,profiles!L3864)))))</f>
        <v>3.8469782928676567E-2</v>
      </c>
      <c r="D3877" s="11">
        <f t="shared" si="612"/>
        <v>7.6939565857353136</v>
      </c>
      <c r="E3877" s="11">
        <f t="shared" si="608"/>
        <v>0</v>
      </c>
      <c r="F3877" s="11">
        <f t="shared" si="609"/>
        <v>7.6939565857353136</v>
      </c>
      <c r="G3877" s="11">
        <f t="shared" si="610"/>
        <v>53.408043414264682</v>
      </c>
      <c r="H3877" s="12">
        <f t="shared" si="613"/>
        <v>0</v>
      </c>
      <c r="I3877" s="12">
        <f t="shared" si="607"/>
        <v>0</v>
      </c>
      <c r="J3877" s="12">
        <f t="shared" si="614"/>
        <v>0</v>
      </c>
      <c r="K3877" s="12">
        <f t="shared" si="615"/>
        <v>0</v>
      </c>
      <c r="L3877" s="12">
        <f t="shared" si="616"/>
        <v>53.408043414264682</v>
      </c>
      <c r="M3877" s="12">
        <f t="shared" si="611"/>
        <v>53.408043414264682</v>
      </c>
      <c r="N3877" s="13"/>
    </row>
    <row r="3878" spans="1:14" x14ac:dyDescent="0.2">
      <c r="A3878" s="10" t="s">
        <v>3860</v>
      </c>
      <c r="B3878" s="6">
        <f>IF($C$10=2012,profiles!C3865,IF($C$10=2013,profiles!E3865,IF($C$10=2014,profiles!G3865,IF($C$10=2015,profiles!I3865,IF($C$10=2016,profiles!K3865)))))</f>
        <v>58.78</v>
      </c>
      <c r="C3878" s="6">
        <f>IF($C$10=2012,profiles!D3865,IF($C$10=2013,profiles!F3865,IF($C$10=2014,profiles!H3865,IF($C$10=2015,profiles!J3865,IF($C$10=2016,profiles!L3865)))))</f>
        <v>2.9409663175043229E-2</v>
      </c>
      <c r="D3878" s="11">
        <f t="shared" si="612"/>
        <v>5.8819326350086456</v>
      </c>
      <c r="E3878" s="11">
        <f t="shared" si="608"/>
        <v>0</v>
      </c>
      <c r="F3878" s="11">
        <f t="shared" si="609"/>
        <v>5.8819326350086456</v>
      </c>
      <c r="G3878" s="11">
        <f t="shared" si="610"/>
        <v>52.898067364991356</v>
      </c>
      <c r="H3878" s="12">
        <f t="shared" si="613"/>
        <v>0</v>
      </c>
      <c r="I3878" s="12">
        <f t="shared" si="607"/>
        <v>0</v>
      </c>
      <c r="J3878" s="12">
        <f t="shared" si="614"/>
        <v>0</v>
      </c>
      <c r="K3878" s="12">
        <f t="shared" si="615"/>
        <v>0</v>
      </c>
      <c r="L3878" s="12">
        <f t="shared" si="616"/>
        <v>52.898067364991356</v>
      </c>
      <c r="M3878" s="12">
        <f t="shared" si="611"/>
        <v>52.898067364991356</v>
      </c>
      <c r="N3878" s="13"/>
    </row>
    <row r="3879" spans="1:14" x14ac:dyDescent="0.2">
      <c r="A3879" s="10" t="s">
        <v>3861</v>
      </c>
      <c r="B3879" s="6">
        <f>IF($C$10=2012,profiles!C3866,IF($C$10=2013,profiles!E3866,IF($C$10=2014,profiles!G3866,IF($C$10=2015,profiles!I3866,IF($C$10=2016,profiles!K3866)))))</f>
        <v>56.537999999999997</v>
      </c>
      <c r="C3879" s="6">
        <f>IF($C$10=2012,profiles!D3866,IF($C$10=2013,profiles!F3866,IF($C$10=2014,profiles!H3866,IF($C$10=2015,profiles!J3866,IF($C$10=2016,profiles!L3866)))))</f>
        <v>2.7251811309430243E-2</v>
      </c>
      <c r="D3879" s="11">
        <f t="shared" si="612"/>
        <v>5.4503622618860481</v>
      </c>
      <c r="E3879" s="11">
        <f t="shared" si="608"/>
        <v>0</v>
      </c>
      <c r="F3879" s="11">
        <f t="shared" si="609"/>
        <v>5.4503622618860481</v>
      </c>
      <c r="G3879" s="11">
        <f t="shared" si="610"/>
        <v>51.087637738113948</v>
      </c>
      <c r="H3879" s="12">
        <f t="shared" si="613"/>
        <v>0</v>
      </c>
      <c r="I3879" s="12">
        <f t="shared" si="607"/>
        <v>0</v>
      </c>
      <c r="J3879" s="12">
        <f t="shared" si="614"/>
        <v>0</v>
      </c>
      <c r="K3879" s="12">
        <f t="shared" si="615"/>
        <v>0</v>
      </c>
      <c r="L3879" s="12">
        <f t="shared" si="616"/>
        <v>51.087637738113948</v>
      </c>
      <c r="M3879" s="12">
        <f t="shared" si="611"/>
        <v>51.087637738113948</v>
      </c>
      <c r="N3879" s="13"/>
    </row>
    <row r="3880" spans="1:14" x14ac:dyDescent="0.2">
      <c r="A3880" s="10" t="s">
        <v>3862</v>
      </c>
      <c r="B3880" s="6">
        <f>IF($C$10=2012,profiles!C3867,IF($C$10=2013,profiles!E3867,IF($C$10=2014,profiles!G3867,IF($C$10=2015,profiles!I3867,IF($C$10=2016,profiles!K3867)))))</f>
        <v>52.067999999999998</v>
      </c>
      <c r="C3880" s="6">
        <f>IF($C$10=2012,profiles!D3867,IF($C$10=2013,profiles!F3867,IF($C$10=2014,profiles!H3867,IF($C$10=2015,profiles!J3867,IF($C$10=2016,profiles!L3867)))))</f>
        <v>3.6926418680423567E-2</v>
      </c>
      <c r="D3880" s="11">
        <f t="shared" si="612"/>
        <v>7.3852837360847134</v>
      </c>
      <c r="E3880" s="11">
        <f t="shared" si="608"/>
        <v>0</v>
      </c>
      <c r="F3880" s="11">
        <f t="shared" si="609"/>
        <v>7.3852837360847134</v>
      </c>
      <c r="G3880" s="11">
        <f t="shared" si="610"/>
        <v>44.682716263915282</v>
      </c>
      <c r="H3880" s="12">
        <f t="shared" si="613"/>
        <v>0</v>
      </c>
      <c r="I3880" s="12">
        <f t="shared" si="607"/>
        <v>0</v>
      </c>
      <c r="J3880" s="12">
        <f t="shared" si="614"/>
        <v>0</v>
      </c>
      <c r="K3880" s="12">
        <f t="shared" si="615"/>
        <v>0</v>
      </c>
      <c r="L3880" s="12">
        <f t="shared" si="616"/>
        <v>44.682716263915282</v>
      </c>
      <c r="M3880" s="12">
        <f t="shared" si="611"/>
        <v>44.682716263915282</v>
      </c>
      <c r="N3880" s="13"/>
    </row>
    <row r="3881" spans="1:14" x14ac:dyDescent="0.2">
      <c r="A3881" s="10" t="s">
        <v>3863</v>
      </c>
      <c r="B3881" s="6">
        <f>IF($C$10=2012,profiles!C3868,IF($C$10=2013,profiles!E3868,IF($C$10=2014,profiles!G3868,IF($C$10=2015,profiles!I3868,IF($C$10=2016,profiles!K3868)))))</f>
        <v>49.094999999999999</v>
      </c>
      <c r="C3881" s="6">
        <f>IF($C$10=2012,profiles!D3868,IF($C$10=2013,profiles!F3868,IF($C$10=2014,profiles!H3868,IF($C$10=2015,profiles!J3868,IF($C$10=2016,profiles!L3868)))))</f>
        <v>4.6209902121883258E-2</v>
      </c>
      <c r="D3881" s="11">
        <f t="shared" si="612"/>
        <v>9.241980424376651</v>
      </c>
      <c r="E3881" s="11">
        <f t="shared" si="608"/>
        <v>0</v>
      </c>
      <c r="F3881" s="11">
        <f t="shared" si="609"/>
        <v>9.241980424376651</v>
      </c>
      <c r="G3881" s="11">
        <f t="shared" si="610"/>
        <v>39.85301957562335</v>
      </c>
      <c r="H3881" s="12">
        <f t="shared" si="613"/>
        <v>0</v>
      </c>
      <c r="I3881" s="12">
        <f t="shared" si="607"/>
        <v>0</v>
      </c>
      <c r="J3881" s="12">
        <f t="shared" si="614"/>
        <v>0</v>
      </c>
      <c r="K3881" s="12">
        <f t="shared" si="615"/>
        <v>0</v>
      </c>
      <c r="L3881" s="12">
        <f t="shared" si="616"/>
        <v>39.85301957562335</v>
      </c>
      <c r="M3881" s="12">
        <f t="shared" si="611"/>
        <v>39.85301957562335</v>
      </c>
      <c r="N3881" s="13"/>
    </row>
    <row r="3882" spans="1:14" x14ac:dyDescent="0.2">
      <c r="A3882" s="10" t="s">
        <v>3864</v>
      </c>
      <c r="B3882" s="6">
        <f>IF($C$10=2012,profiles!C3869,IF($C$10=2013,profiles!E3869,IF($C$10=2014,profiles!G3869,IF($C$10=2015,profiles!I3869,IF($C$10=2016,profiles!K3869)))))</f>
        <v>47.027000000000001</v>
      </c>
      <c r="C3882" s="6">
        <f>IF($C$10=2012,profiles!D3869,IF($C$10=2013,profiles!F3869,IF($C$10=2014,profiles!H3869,IF($C$10=2015,profiles!J3869,IF($C$10=2016,profiles!L3869)))))</f>
        <v>4.169464885332571E-2</v>
      </c>
      <c r="D3882" s="11">
        <f t="shared" si="612"/>
        <v>8.3389297706651426</v>
      </c>
      <c r="E3882" s="11">
        <f t="shared" si="608"/>
        <v>0</v>
      </c>
      <c r="F3882" s="11">
        <f t="shared" si="609"/>
        <v>8.3389297706651426</v>
      </c>
      <c r="G3882" s="11">
        <f t="shared" si="610"/>
        <v>38.688070229334855</v>
      </c>
      <c r="H3882" s="12">
        <f t="shared" si="613"/>
        <v>0</v>
      </c>
      <c r="I3882" s="12">
        <f t="shared" si="607"/>
        <v>0</v>
      </c>
      <c r="J3882" s="12">
        <f t="shared" si="614"/>
        <v>0</v>
      </c>
      <c r="K3882" s="12">
        <f t="shared" si="615"/>
        <v>0</v>
      </c>
      <c r="L3882" s="12">
        <f t="shared" si="616"/>
        <v>38.688070229334855</v>
      </c>
      <c r="M3882" s="12">
        <f t="shared" si="611"/>
        <v>38.688070229334855</v>
      </c>
      <c r="N3882" s="13"/>
    </row>
    <row r="3883" spans="1:14" x14ac:dyDescent="0.2">
      <c r="A3883" s="10" t="s">
        <v>3865</v>
      </c>
      <c r="B3883" s="6">
        <f>IF($C$10=2012,profiles!C3870,IF($C$10=2013,profiles!E3870,IF($C$10=2014,profiles!G3870,IF($C$10=2015,profiles!I3870,IF($C$10=2016,profiles!K3870)))))</f>
        <v>45.868000000000002</v>
      </c>
      <c r="C3883" s="6">
        <f>IF($C$10=2012,profiles!D3870,IF($C$10=2013,profiles!F3870,IF($C$10=2014,profiles!H3870,IF($C$10=2015,profiles!J3870,IF($C$10=2016,profiles!L3870)))))</f>
        <v>3.6693577195113236E-2</v>
      </c>
      <c r="D3883" s="11">
        <f t="shared" si="612"/>
        <v>7.3387154390226472</v>
      </c>
      <c r="E3883" s="11">
        <f t="shared" si="608"/>
        <v>0</v>
      </c>
      <c r="F3883" s="11">
        <f t="shared" si="609"/>
        <v>7.3387154390226472</v>
      </c>
      <c r="G3883" s="11">
        <f t="shared" si="610"/>
        <v>38.529284560977352</v>
      </c>
      <c r="H3883" s="12">
        <f t="shared" si="613"/>
        <v>0</v>
      </c>
      <c r="I3883" s="12">
        <f t="shared" si="607"/>
        <v>0</v>
      </c>
      <c r="J3883" s="12">
        <f t="shared" si="614"/>
        <v>0</v>
      </c>
      <c r="K3883" s="12">
        <f t="shared" si="615"/>
        <v>0</v>
      </c>
      <c r="L3883" s="12">
        <f t="shared" si="616"/>
        <v>38.529284560977352</v>
      </c>
      <c r="M3883" s="12">
        <f t="shared" si="611"/>
        <v>38.529284560977352</v>
      </c>
      <c r="N3883" s="13"/>
    </row>
    <row r="3884" spans="1:14" x14ac:dyDescent="0.2">
      <c r="A3884" s="10" t="s">
        <v>3866</v>
      </c>
      <c r="B3884" s="6">
        <f>IF($C$10=2012,profiles!C3871,IF($C$10=2013,profiles!E3871,IF($C$10=2014,profiles!G3871,IF($C$10=2015,profiles!I3871,IF($C$10=2016,profiles!K3871)))))</f>
        <v>46.031999999999996</v>
      </c>
      <c r="C3884" s="6">
        <f>IF($C$10=2012,profiles!D3871,IF($C$10=2013,profiles!F3871,IF($C$10=2014,profiles!H3871,IF($C$10=2015,profiles!J3871,IF($C$10=2016,profiles!L3871)))))</f>
        <v>3.3007072944202326E-2</v>
      </c>
      <c r="D3884" s="11">
        <f t="shared" si="612"/>
        <v>6.6014145888404654</v>
      </c>
      <c r="E3884" s="11">
        <f t="shared" si="608"/>
        <v>0</v>
      </c>
      <c r="F3884" s="11">
        <f t="shared" si="609"/>
        <v>6.6014145888404654</v>
      </c>
      <c r="G3884" s="11">
        <f t="shared" si="610"/>
        <v>39.430585411159534</v>
      </c>
      <c r="H3884" s="12">
        <f t="shared" si="613"/>
        <v>0</v>
      </c>
      <c r="I3884" s="12">
        <f t="shared" si="607"/>
        <v>0</v>
      </c>
      <c r="J3884" s="12">
        <f t="shared" si="614"/>
        <v>0</v>
      </c>
      <c r="K3884" s="12">
        <f t="shared" si="615"/>
        <v>0</v>
      </c>
      <c r="L3884" s="12">
        <f t="shared" si="616"/>
        <v>39.430585411159534</v>
      </c>
      <c r="M3884" s="12">
        <f t="shared" si="611"/>
        <v>39.430585411159534</v>
      </c>
      <c r="N3884" s="13"/>
    </row>
    <row r="3885" spans="1:14" x14ac:dyDescent="0.2">
      <c r="A3885" s="10" t="s">
        <v>3867</v>
      </c>
      <c r="B3885" s="6">
        <f>IF($C$10=2012,profiles!C3872,IF($C$10=2013,profiles!E3872,IF($C$10=2014,profiles!G3872,IF($C$10=2015,profiles!I3872,IF($C$10=2016,profiles!K3872)))))</f>
        <v>46.618000000000002</v>
      </c>
      <c r="C3885" s="6">
        <f>IF($C$10=2012,profiles!D3872,IF($C$10=2013,profiles!F3872,IF($C$10=2014,profiles!H3872,IF($C$10=2015,profiles!J3872,IF($C$10=2016,profiles!L3872)))))</f>
        <v>3.5807673072801312E-2</v>
      </c>
      <c r="D3885" s="11">
        <f t="shared" si="612"/>
        <v>7.1615346145602627</v>
      </c>
      <c r="E3885" s="11">
        <f t="shared" si="608"/>
        <v>0</v>
      </c>
      <c r="F3885" s="11">
        <f t="shared" si="609"/>
        <v>7.1615346145602627</v>
      </c>
      <c r="G3885" s="11">
        <f t="shared" si="610"/>
        <v>39.456465385439742</v>
      </c>
      <c r="H3885" s="12">
        <f t="shared" si="613"/>
        <v>0</v>
      </c>
      <c r="I3885" s="12">
        <f t="shared" si="607"/>
        <v>0</v>
      </c>
      <c r="J3885" s="12">
        <f t="shared" si="614"/>
        <v>0</v>
      </c>
      <c r="K3885" s="12">
        <f t="shared" si="615"/>
        <v>0</v>
      </c>
      <c r="L3885" s="12">
        <f t="shared" si="616"/>
        <v>39.456465385439742</v>
      </c>
      <c r="M3885" s="12">
        <f t="shared" si="611"/>
        <v>39.456465385439742</v>
      </c>
      <c r="N3885" s="13"/>
    </row>
    <row r="3886" spans="1:14" x14ac:dyDescent="0.2">
      <c r="A3886" s="10" t="s">
        <v>3868</v>
      </c>
      <c r="B3886" s="6">
        <f>IF($C$10=2012,profiles!C3873,IF($C$10=2013,profiles!E3873,IF($C$10=2014,profiles!G3873,IF($C$10=2015,profiles!I3873,IF($C$10=2016,profiles!K3873)))))</f>
        <v>49.323999999999998</v>
      </c>
      <c r="C3886" s="6">
        <f>IF($C$10=2012,profiles!D3873,IF($C$10=2013,profiles!F3873,IF($C$10=2014,profiles!H3873,IF($C$10=2015,profiles!J3873,IF($C$10=2016,profiles!L3873)))))</f>
        <v>3.4621704650996642E-2</v>
      </c>
      <c r="D3886" s="11">
        <f t="shared" si="612"/>
        <v>6.9243409301993282</v>
      </c>
      <c r="E3886" s="11">
        <f t="shared" si="608"/>
        <v>0</v>
      </c>
      <c r="F3886" s="11">
        <f t="shared" si="609"/>
        <v>6.9243409301993282</v>
      </c>
      <c r="G3886" s="11">
        <f t="shared" si="610"/>
        <v>42.39965906980067</v>
      </c>
      <c r="H3886" s="12">
        <f t="shared" si="613"/>
        <v>0</v>
      </c>
      <c r="I3886" s="12">
        <f t="shared" si="607"/>
        <v>0</v>
      </c>
      <c r="J3886" s="12">
        <f t="shared" si="614"/>
        <v>0</v>
      </c>
      <c r="K3886" s="12">
        <f t="shared" si="615"/>
        <v>0</v>
      </c>
      <c r="L3886" s="12">
        <f t="shared" si="616"/>
        <v>42.39965906980067</v>
      </c>
      <c r="M3886" s="12">
        <f t="shared" si="611"/>
        <v>42.39965906980067</v>
      </c>
      <c r="N3886" s="13"/>
    </row>
    <row r="3887" spans="1:14" x14ac:dyDescent="0.2">
      <c r="A3887" s="10" t="s">
        <v>3869</v>
      </c>
      <c r="B3887" s="6">
        <f>IF($C$10=2012,profiles!C3874,IF($C$10=2013,profiles!E3874,IF($C$10=2014,profiles!G3874,IF($C$10=2015,profiles!I3874,IF($C$10=2016,profiles!K3874)))))</f>
        <v>57.302999999999997</v>
      </c>
      <c r="C3887" s="6">
        <f>IF($C$10=2012,profiles!D3874,IF($C$10=2013,profiles!F3874,IF($C$10=2014,profiles!H3874,IF($C$10=2015,profiles!J3874,IF($C$10=2016,profiles!L3874)))))</f>
        <v>4.8767593055654784E-2</v>
      </c>
      <c r="D3887" s="11">
        <f t="shared" si="612"/>
        <v>9.7535186111309571</v>
      </c>
      <c r="E3887" s="11">
        <f t="shared" si="608"/>
        <v>0</v>
      </c>
      <c r="F3887" s="11">
        <f t="shared" si="609"/>
        <v>9.7535186111309571</v>
      </c>
      <c r="G3887" s="11">
        <f t="shared" si="610"/>
        <v>47.54948138886904</v>
      </c>
      <c r="H3887" s="12">
        <f t="shared" si="613"/>
        <v>0</v>
      </c>
      <c r="I3887" s="12">
        <f t="shared" si="607"/>
        <v>0</v>
      </c>
      <c r="J3887" s="12">
        <f t="shared" si="614"/>
        <v>0</v>
      </c>
      <c r="K3887" s="12">
        <f t="shared" si="615"/>
        <v>0</v>
      </c>
      <c r="L3887" s="12">
        <f t="shared" si="616"/>
        <v>47.54948138886904</v>
      </c>
      <c r="M3887" s="12">
        <f t="shared" si="611"/>
        <v>47.54948138886904</v>
      </c>
      <c r="N3887" s="13"/>
    </row>
    <row r="3888" spans="1:14" x14ac:dyDescent="0.2">
      <c r="A3888" s="10" t="s">
        <v>3870</v>
      </c>
      <c r="B3888" s="6">
        <f>IF($C$10=2012,profiles!C3875,IF($C$10=2013,profiles!E3875,IF($C$10=2014,profiles!G3875,IF($C$10=2015,profiles!I3875,IF($C$10=2016,profiles!K3875)))))</f>
        <v>64.042000000000002</v>
      </c>
      <c r="C3888" s="6">
        <f>IF($C$10=2012,profiles!D3875,IF($C$10=2013,profiles!F3875,IF($C$10=2014,profiles!H3875,IF($C$10=2015,profiles!J3875,IF($C$10=2016,profiles!L3875)))))</f>
        <v>8.211759662784883E-2</v>
      </c>
      <c r="D3888" s="11">
        <f t="shared" si="612"/>
        <v>16.423519325569767</v>
      </c>
      <c r="E3888" s="11">
        <f t="shared" si="608"/>
        <v>0</v>
      </c>
      <c r="F3888" s="11">
        <f t="shared" si="609"/>
        <v>16.423519325569767</v>
      </c>
      <c r="G3888" s="11">
        <f t="shared" si="610"/>
        <v>47.618480674430231</v>
      </c>
      <c r="H3888" s="12">
        <f t="shared" si="613"/>
        <v>0</v>
      </c>
      <c r="I3888" s="12">
        <f t="shared" si="607"/>
        <v>0</v>
      </c>
      <c r="J3888" s="12">
        <f t="shared" si="614"/>
        <v>0</v>
      </c>
      <c r="K3888" s="12">
        <f t="shared" si="615"/>
        <v>0</v>
      </c>
      <c r="L3888" s="12">
        <f t="shared" si="616"/>
        <v>47.618480674430231</v>
      </c>
      <c r="M3888" s="12">
        <f t="shared" si="611"/>
        <v>47.618480674430231</v>
      </c>
      <c r="N3888" s="13"/>
    </row>
    <row r="3889" spans="1:14" x14ac:dyDescent="0.2">
      <c r="A3889" s="10" t="s">
        <v>3871</v>
      </c>
      <c r="B3889" s="6">
        <f>IF($C$10=2012,profiles!C3876,IF($C$10=2013,profiles!E3876,IF($C$10=2014,profiles!G3876,IF($C$10=2015,profiles!I3876,IF($C$10=2016,profiles!K3876)))))</f>
        <v>67.766999999999996</v>
      </c>
      <c r="C3889" s="6">
        <f>IF($C$10=2012,profiles!D3876,IF($C$10=2013,profiles!F3876,IF($C$10=2014,profiles!H3876,IF($C$10=2015,profiles!J3876,IF($C$10=2016,profiles!L3876)))))</f>
        <v>0.12835607630206472</v>
      </c>
      <c r="D3889" s="11">
        <f t="shared" si="612"/>
        <v>25.671215260412943</v>
      </c>
      <c r="E3889" s="11">
        <f t="shared" si="608"/>
        <v>0</v>
      </c>
      <c r="F3889" s="11">
        <f t="shared" si="609"/>
        <v>25.671215260412943</v>
      </c>
      <c r="G3889" s="11">
        <f t="shared" si="610"/>
        <v>42.095784739587053</v>
      </c>
      <c r="H3889" s="12">
        <f t="shared" si="613"/>
        <v>0</v>
      </c>
      <c r="I3889" s="12">
        <f t="shared" si="607"/>
        <v>0</v>
      </c>
      <c r="J3889" s="12">
        <f t="shared" si="614"/>
        <v>0</v>
      </c>
      <c r="K3889" s="12">
        <f t="shared" si="615"/>
        <v>0</v>
      </c>
      <c r="L3889" s="12">
        <f t="shared" si="616"/>
        <v>42.095784739587053</v>
      </c>
      <c r="M3889" s="12">
        <f t="shared" si="611"/>
        <v>42.095784739587053</v>
      </c>
      <c r="N3889" s="13"/>
    </row>
    <row r="3890" spans="1:14" x14ac:dyDescent="0.2">
      <c r="A3890" s="10" t="s">
        <v>3872</v>
      </c>
      <c r="B3890" s="6">
        <f>IF($C$10=2012,profiles!C3877,IF($C$10=2013,profiles!E3877,IF($C$10=2014,profiles!G3877,IF($C$10=2015,profiles!I3877,IF($C$10=2016,profiles!K3877)))))</f>
        <v>69.043999999999997</v>
      </c>
      <c r="C3890" s="6">
        <f>IF($C$10=2012,profiles!D3877,IF($C$10=2013,profiles!F3877,IF($C$10=2014,profiles!H3877,IF($C$10=2015,profiles!J3877,IF($C$10=2016,profiles!L3877)))))</f>
        <v>0.1814674573122812</v>
      </c>
      <c r="D3890" s="11">
        <f t="shared" si="612"/>
        <v>36.293491462456238</v>
      </c>
      <c r="E3890" s="11">
        <f t="shared" si="608"/>
        <v>0</v>
      </c>
      <c r="F3890" s="11">
        <f t="shared" si="609"/>
        <v>36.293491462456238</v>
      </c>
      <c r="G3890" s="11">
        <f t="shared" si="610"/>
        <v>32.750508537543759</v>
      </c>
      <c r="H3890" s="12">
        <f t="shared" si="613"/>
        <v>0</v>
      </c>
      <c r="I3890" s="12">
        <f t="shared" si="607"/>
        <v>0</v>
      </c>
      <c r="J3890" s="12">
        <f t="shared" si="614"/>
        <v>0</v>
      </c>
      <c r="K3890" s="12">
        <f t="shared" si="615"/>
        <v>0</v>
      </c>
      <c r="L3890" s="12">
        <f t="shared" si="616"/>
        <v>32.750508537543759</v>
      </c>
      <c r="M3890" s="12">
        <f t="shared" si="611"/>
        <v>32.750508537543759</v>
      </c>
      <c r="N3890" s="13"/>
    </row>
    <row r="3891" spans="1:14" x14ac:dyDescent="0.2">
      <c r="A3891" s="10" t="s">
        <v>3873</v>
      </c>
      <c r="B3891" s="6">
        <f>IF($C$10=2012,profiles!C3878,IF($C$10=2013,profiles!E3878,IF($C$10=2014,profiles!G3878,IF($C$10=2015,profiles!I3878,IF($C$10=2016,profiles!K3878)))))</f>
        <v>70.935000000000002</v>
      </c>
      <c r="C3891" s="6">
        <f>IF($C$10=2012,profiles!D3878,IF($C$10=2013,profiles!F3878,IF($C$10=2014,profiles!H3878,IF($C$10=2015,profiles!J3878,IF($C$10=2016,profiles!L3878)))))</f>
        <v>0.23163535043223549</v>
      </c>
      <c r="D3891" s="11">
        <f t="shared" si="612"/>
        <v>46.327070086447094</v>
      </c>
      <c r="E3891" s="11">
        <f t="shared" si="608"/>
        <v>0</v>
      </c>
      <c r="F3891" s="11">
        <f t="shared" si="609"/>
        <v>46.327070086447094</v>
      </c>
      <c r="G3891" s="11">
        <f t="shared" si="610"/>
        <v>24.607929913552908</v>
      </c>
      <c r="H3891" s="12">
        <f t="shared" si="613"/>
        <v>0</v>
      </c>
      <c r="I3891" s="12">
        <f t="shared" si="607"/>
        <v>0</v>
      </c>
      <c r="J3891" s="12">
        <f t="shared" si="614"/>
        <v>0</v>
      </c>
      <c r="K3891" s="12">
        <f t="shared" si="615"/>
        <v>0</v>
      </c>
      <c r="L3891" s="12">
        <f t="shared" si="616"/>
        <v>24.607929913552908</v>
      </c>
      <c r="M3891" s="12">
        <f t="shared" si="611"/>
        <v>24.607929913552908</v>
      </c>
      <c r="N3891" s="13"/>
    </row>
    <row r="3892" spans="1:14" x14ac:dyDescent="0.2">
      <c r="A3892" s="10" t="s">
        <v>3874</v>
      </c>
      <c r="B3892" s="6">
        <f>IF($C$10=2012,profiles!C3879,IF($C$10=2013,profiles!E3879,IF($C$10=2014,profiles!G3879,IF($C$10=2015,profiles!I3879,IF($C$10=2016,profiles!K3879)))))</f>
        <v>72.495999999999995</v>
      </c>
      <c r="C3892" s="6">
        <f>IF($C$10=2012,profiles!D3879,IF($C$10=2013,profiles!F3879,IF($C$10=2014,profiles!H3879,IF($C$10=2015,profiles!J3879,IF($C$10=2016,profiles!L3879)))))</f>
        <v>0.27553047081517468</v>
      </c>
      <c r="D3892" s="11">
        <f t="shared" si="612"/>
        <v>55.106094163034939</v>
      </c>
      <c r="E3892" s="11">
        <f t="shared" si="608"/>
        <v>0</v>
      </c>
      <c r="F3892" s="11">
        <f t="shared" si="609"/>
        <v>55.106094163034939</v>
      </c>
      <c r="G3892" s="11">
        <f t="shared" si="610"/>
        <v>17.389905836965056</v>
      </c>
      <c r="H3892" s="12">
        <f t="shared" si="613"/>
        <v>0</v>
      </c>
      <c r="I3892" s="12">
        <f t="shared" si="607"/>
        <v>0</v>
      </c>
      <c r="J3892" s="12">
        <f t="shared" si="614"/>
        <v>0</v>
      </c>
      <c r="K3892" s="12">
        <f t="shared" si="615"/>
        <v>0</v>
      </c>
      <c r="L3892" s="12">
        <f t="shared" si="616"/>
        <v>17.389905836965056</v>
      </c>
      <c r="M3892" s="12">
        <f t="shared" si="611"/>
        <v>17.389905836965056</v>
      </c>
      <c r="N3892" s="13"/>
    </row>
    <row r="3893" spans="1:14" x14ac:dyDescent="0.2">
      <c r="A3893" s="10" t="s">
        <v>3875</v>
      </c>
      <c r="B3893" s="6">
        <f>IF($C$10=2012,profiles!C3880,IF($C$10=2013,profiles!E3880,IF($C$10=2014,profiles!G3880,IF($C$10=2015,profiles!I3880,IF($C$10=2016,profiles!K3880)))))</f>
        <v>71.754999999999995</v>
      </c>
      <c r="C3893" s="6">
        <f>IF($C$10=2012,profiles!D3880,IF($C$10=2013,profiles!F3880,IF($C$10=2014,profiles!H3880,IF($C$10=2015,profiles!J3880,IF($C$10=2016,profiles!L3880)))))</f>
        <v>0.29864971065228263</v>
      </c>
      <c r="D3893" s="11">
        <f t="shared" si="612"/>
        <v>59.729942130456529</v>
      </c>
      <c r="E3893" s="11">
        <f t="shared" si="608"/>
        <v>0</v>
      </c>
      <c r="F3893" s="11">
        <f t="shared" si="609"/>
        <v>59.729942130456529</v>
      </c>
      <c r="G3893" s="11">
        <f t="shared" si="610"/>
        <v>12.025057869543467</v>
      </c>
      <c r="H3893" s="12">
        <f t="shared" si="613"/>
        <v>0</v>
      </c>
      <c r="I3893" s="12">
        <f t="shared" si="607"/>
        <v>0</v>
      </c>
      <c r="J3893" s="12">
        <f t="shared" si="614"/>
        <v>0</v>
      </c>
      <c r="K3893" s="12">
        <f t="shared" si="615"/>
        <v>0</v>
      </c>
      <c r="L3893" s="12">
        <f t="shared" si="616"/>
        <v>12.025057869543467</v>
      </c>
      <c r="M3893" s="12">
        <f t="shared" si="611"/>
        <v>12.025057869543467</v>
      </c>
      <c r="N3893" s="13"/>
    </row>
    <row r="3894" spans="1:14" x14ac:dyDescent="0.2">
      <c r="A3894" s="10" t="s">
        <v>3876</v>
      </c>
      <c r="B3894" s="6">
        <f>IF($C$10=2012,profiles!C3881,IF($C$10=2013,profiles!E3881,IF($C$10=2014,profiles!G3881,IF($C$10=2015,profiles!I3881,IF($C$10=2016,profiles!K3881)))))</f>
        <v>70.813999999999993</v>
      </c>
      <c r="C3894" s="6">
        <f>IF($C$10=2012,profiles!D3881,IF($C$10=2013,profiles!F3881,IF($C$10=2014,profiles!H3881,IF($C$10=2015,profiles!J3881,IF($C$10=2016,profiles!L3881)))))</f>
        <v>0.3065942702007573</v>
      </c>
      <c r="D3894" s="11">
        <f t="shared" si="612"/>
        <v>61.318854040151457</v>
      </c>
      <c r="E3894" s="11">
        <f t="shared" si="608"/>
        <v>0</v>
      </c>
      <c r="F3894" s="11">
        <f t="shared" si="609"/>
        <v>61.318854040151457</v>
      </c>
      <c r="G3894" s="11">
        <f t="shared" si="610"/>
        <v>9.4951459598485357</v>
      </c>
      <c r="H3894" s="12">
        <f t="shared" si="613"/>
        <v>0</v>
      </c>
      <c r="I3894" s="12">
        <f t="shared" si="607"/>
        <v>0</v>
      </c>
      <c r="J3894" s="12">
        <f t="shared" si="614"/>
        <v>0</v>
      </c>
      <c r="K3894" s="12">
        <f t="shared" si="615"/>
        <v>0</v>
      </c>
      <c r="L3894" s="12">
        <f t="shared" si="616"/>
        <v>9.4951459598485357</v>
      </c>
      <c r="M3894" s="12">
        <f t="shared" si="611"/>
        <v>9.4951459598485357</v>
      </c>
      <c r="N3894" s="13"/>
    </row>
    <row r="3895" spans="1:14" x14ac:dyDescent="0.2">
      <c r="A3895" s="10" t="s">
        <v>3877</v>
      </c>
      <c r="B3895" s="6">
        <f>IF($C$10=2012,profiles!C3882,IF($C$10=2013,profiles!E3882,IF($C$10=2014,profiles!G3882,IF($C$10=2015,profiles!I3882,IF($C$10=2016,profiles!K3882)))))</f>
        <v>69.658000000000001</v>
      </c>
      <c r="C3895" s="6">
        <f>IF($C$10=2012,profiles!D3882,IF($C$10=2013,profiles!F3882,IF($C$10=2014,profiles!H3882,IF($C$10=2015,profiles!J3882,IF($C$10=2016,profiles!L3882)))))</f>
        <v>0.28851896835036078</v>
      </c>
      <c r="D3895" s="11">
        <f t="shared" si="612"/>
        <v>57.703793670072159</v>
      </c>
      <c r="E3895" s="11">
        <f t="shared" si="608"/>
        <v>0</v>
      </c>
      <c r="F3895" s="11">
        <f t="shared" si="609"/>
        <v>57.703793670072159</v>
      </c>
      <c r="G3895" s="11">
        <f t="shared" si="610"/>
        <v>11.954206329927842</v>
      </c>
      <c r="H3895" s="12">
        <f t="shared" si="613"/>
        <v>0</v>
      </c>
      <c r="I3895" s="12">
        <f t="shared" si="607"/>
        <v>0</v>
      </c>
      <c r="J3895" s="12">
        <f t="shared" si="614"/>
        <v>0</v>
      </c>
      <c r="K3895" s="12">
        <f t="shared" si="615"/>
        <v>0</v>
      </c>
      <c r="L3895" s="12">
        <f t="shared" si="616"/>
        <v>11.954206329927842</v>
      </c>
      <c r="M3895" s="12">
        <f t="shared" si="611"/>
        <v>11.954206329927842</v>
      </c>
      <c r="N3895" s="13"/>
    </row>
    <row r="3896" spans="1:14" x14ac:dyDescent="0.2">
      <c r="A3896" s="10" t="s">
        <v>3878</v>
      </c>
      <c r="B3896" s="6">
        <f>IF($C$10=2012,profiles!C3883,IF($C$10=2013,profiles!E3883,IF($C$10=2014,profiles!G3883,IF($C$10=2015,profiles!I3883,IF($C$10=2016,profiles!K3883)))))</f>
        <v>68.391999999999996</v>
      </c>
      <c r="C3896" s="6">
        <f>IF($C$10=2012,profiles!D3883,IF($C$10=2013,profiles!F3883,IF($C$10=2014,profiles!H3883,IF($C$10=2015,profiles!J3883,IF($C$10=2016,profiles!L3883)))))</f>
        <v>0.2604129456312067</v>
      </c>
      <c r="D3896" s="11">
        <f t="shared" si="612"/>
        <v>52.082589126241338</v>
      </c>
      <c r="E3896" s="11">
        <f t="shared" si="608"/>
        <v>0</v>
      </c>
      <c r="F3896" s="11">
        <f t="shared" si="609"/>
        <v>52.082589126241338</v>
      </c>
      <c r="G3896" s="11">
        <f t="shared" si="610"/>
        <v>16.309410873758658</v>
      </c>
      <c r="H3896" s="12">
        <f t="shared" si="613"/>
        <v>0</v>
      </c>
      <c r="I3896" s="12">
        <f t="shared" si="607"/>
        <v>0</v>
      </c>
      <c r="J3896" s="12">
        <f t="shared" si="614"/>
        <v>0</v>
      </c>
      <c r="K3896" s="12">
        <f t="shared" si="615"/>
        <v>0</v>
      </c>
      <c r="L3896" s="12">
        <f t="shared" si="616"/>
        <v>16.309410873758658</v>
      </c>
      <c r="M3896" s="12">
        <f t="shared" si="611"/>
        <v>16.309410873758658</v>
      </c>
      <c r="N3896" s="13"/>
    </row>
    <row r="3897" spans="1:14" x14ac:dyDescent="0.2">
      <c r="A3897" s="10" t="s">
        <v>3879</v>
      </c>
      <c r="B3897" s="6">
        <f>IF($C$10=2012,profiles!C3884,IF($C$10=2013,profiles!E3884,IF($C$10=2014,profiles!G3884,IF($C$10=2015,profiles!I3884,IF($C$10=2016,profiles!K3884)))))</f>
        <v>66.501999999999995</v>
      </c>
      <c r="C3897" s="6">
        <f>IF($C$10=2012,profiles!D3884,IF($C$10=2013,profiles!F3884,IF($C$10=2014,profiles!H3884,IF($C$10=2015,profiles!J3884,IF($C$10=2016,profiles!L3884)))))</f>
        <v>0.21903264985354004</v>
      </c>
      <c r="D3897" s="11">
        <f t="shared" si="612"/>
        <v>43.806529970708006</v>
      </c>
      <c r="E3897" s="11">
        <f t="shared" si="608"/>
        <v>0</v>
      </c>
      <c r="F3897" s="11">
        <f t="shared" si="609"/>
        <v>43.806529970708006</v>
      </c>
      <c r="G3897" s="11">
        <f t="shared" si="610"/>
        <v>22.69547002929199</v>
      </c>
      <c r="H3897" s="12">
        <f t="shared" si="613"/>
        <v>0</v>
      </c>
      <c r="I3897" s="12">
        <f t="shared" si="607"/>
        <v>0</v>
      </c>
      <c r="J3897" s="12">
        <f t="shared" si="614"/>
        <v>0</v>
      </c>
      <c r="K3897" s="12">
        <f t="shared" si="615"/>
        <v>0</v>
      </c>
      <c r="L3897" s="12">
        <f t="shared" si="616"/>
        <v>22.69547002929199</v>
      </c>
      <c r="M3897" s="12">
        <f t="shared" si="611"/>
        <v>22.69547002929199</v>
      </c>
      <c r="N3897" s="13"/>
    </row>
    <row r="3898" spans="1:14" x14ac:dyDescent="0.2">
      <c r="A3898" s="10" t="s">
        <v>3880</v>
      </c>
      <c r="B3898" s="6">
        <f>IF($C$10=2012,profiles!C3885,IF($C$10=2013,profiles!E3885,IF($C$10=2014,profiles!G3885,IF($C$10=2015,profiles!I3885,IF($C$10=2016,profiles!K3885)))))</f>
        <v>65.314999999999998</v>
      </c>
      <c r="C3898" s="6">
        <f>IF($C$10=2012,profiles!D3885,IF($C$10=2013,profiles!F3885,IF($C$10=2014,profiles!H3885,IF($C$10=2015,profiles!J3885,IF($C$10=2016,profiles!L3885)))))</f>
        <v>0.167407301564621</v>
      </c>
      <c r="D3898" s="11">
        <f t="shared" si="612"/>
        <v>33.481460312924199</v>
      </c>
      <c r="E3898" s="11">
        <f t="shared" si="608"/>
        <v>0</v>
      </c>
      <c r="F3898" s="11">
        <f t="shared" si="609"/>
        <v>33.481460312924199</v>
      </c>
      <c r="G3898" s="11">
        <f t="shared" si="610"/>
        <v>31.833539687075799</v>
      </c>
      <c r="H3898" s="12">
        <f t="shared" si="613"/>
        <v>0</v>
      </c>
      <c r="I3898" s="12">
        <f t="shared" si="607"/>
        <v>0</v>
      </c>
      <c r="J3898" s="12">
        <f t="shared" si="614"/>
        <v>0</v>
      </c>
      <c r="K3898" s="12">
        <f t="shared" si="615"/>
        <v>0</v>
      </c>
      <c r="L3898" s="12">
        <f t="shared" si="616"/>
        <v>31.833539687075799</v>
      </c>
      <c r="M3898" s="12">
        <f t="shared" si="611"/>
        <v>31.833539687075799</v>
      </c>
      <c r="N3898" s="13"/>
    </row>
    <row r="3899" spans="1:14" x14ac:dyDescent="0.2">
      <c r="A3899" s="10" t="s">
        <v>3881</v>
      </c>
      <c r="B3899" s="6">
        <f>IF($C$10=2012,profiles!C3886,IF($C$10=2013,profiles!E3886,IF($C$10=2014,profiles!G3886,IF($C$10=2015,profiles!I3886,IF($C$10=2016,profiles!K3886)))))</f>
        <v>64.447000000000003</v>
      </c>
      <c r="C3899" s="6">
        <f>IF($C$10=2012,profiles!D3886,IF($C$10=2013,profiles!F3886,IF($C$10=2014,profiles!H3886,IF($C$10=2015,profiles!J3886,IF($C$10=2016,profiles!L3886)))))</f>
        <v>0.12366935771951132</v>
      </c>
      <c r="D3899" s="11">
        <f t="shared" si="612"/>
        <v>24.733871543902264</v>
      </c>
      <c r="E3899" s="11">
        <f t="shared" si="608"/>
        <v>0</v>
      </c>
      <c r="F3899" s="11">
        <f t="shared" si="609"/>
        <v>24.733871543902264</v>
      </c>
      <c r="G3899" s="11">
        <f t="shared" si="610"/>
        <v>39.713128456097735</v>
      </c>
      <c r="H3899" s="12">
        <f t="shared" si="613"/>
        <v>0</v>
      </c>
      <c r="I3899" s="12">
        <f t="shared" si="607"/>
        <v>0</v>
      </c>
      <c r="J3899" s="12">
        <f t="shared" si="614"/>
        <v>0</v>
      </c>
      <c r="K3899" s="12">
        <f t="shared" si="615"/>
        <v>0</v>
      </c>
      <c r="L3899" s="12">
        <f t="shared" si="616"/>
        <v>39.713128456097735</v>
      </c>
      <c r="M3899" s="12">
        <f t="shared" si="611"/>
        <v>39.713128456097735</v>
      </c>
      <c r="N3899" s="13"/>
    </row>
    <row r="3900" spans="1:14" x14ac:dyDescent="0.2">
      <c r="A3900" s="10" t="s">
        <v>3882</v>
      </c>
      <c r="B3900" s="6">
        <f>IF($C$10=2012,profiles!C3887,IF($C$10=2013,profiles!E3887,IF($C$10=2014,profiles!G3887,IF($C$10=2015,profiles!I3887,IF($C$10=2016,profiles!K3887)))))</f>
        <v>63.253</v>
      </c>
      <c r="C3900" s="6">
        <f>IF($C$10=2012,profiles!D3887,IF($C$10=2013,profiles!F3887,IF($C$10=2014,profiles!H3887,IF($C$10=2015,profiles!J3887,IF($C$10=2016,profiles!L3887)))))</f>
        <v>7.8273915839108379E-2</v>
      </c>
      <c r="D3900" s="11">
        <f t="shared" si="612"/>
        <v>15.654783167821677</v>
      </c>
      <c r="E3900" s="11">
        <f t="shared" si="608"/>
        <v>0</v>
      </c>
      <c r="F3900" s="11">
        <f t="shared" si="609"/>
        <v>15.654783167821677</v>
      </c>
      <c r="G3900" s="11">
        <f t="shared" si="610"/>
        <v>47.598216832178323</v>
      </c>
      <c r="H3900" s="12">
        <f t="shared" si="613"/>
        <v>0</v>
      </c>
      <c r="I3900" s="12">
        <f t="shared" si="607"/>
        <v>0</v>
      </c>
      <c r="J3900" s="12">
        <f t="shared" si="614"/>
        <v>0</v>
      </c>
      <c r="K3900" s="12">
        <f t="shared" si="615"/>
        <v>0</v>
      </c>
      <c r="L3900" s="12">
        <f t="shared" si="616"/>
        <v>47.598216832178323</v>
      </c>
      <c r="M3900" s="12">
        <f t="shared" si="611"/>
        <v>47.598216832178323</v>
      </c>
      <c r="N3900" s="13"/>
    </row>
    <row r="3901" spans="1:14" x14ac:dyDescent="0.2">
      <c r="A3901" s="10" t="s">
        <v>3883</v>
      </c>
      <c r="B3901" s="6">
        <f>IF($C$10=2012,profiles!C3888,IF($C$10=2013,profiles!E3888,IF($C$10=2014,profiles!G3888,IF($C$10=2015,profiles!I3888,IF($C$10=2016,profiles!K3888)))))</f>
        <v>60.411000000000001</v>
      </c>
      <c r="C3901" s="6">
        <f>IF($C$10=2012,profiles!D3888,IF($C$10=2013,profiles!F3888,IF($C$10=2014,profiles!H3888,IF($C$10=2015,profiles!J3888,IF($C$10=2016,profiles!L3888)))))</f>
        <v>4.9639208401800389E-2</v>
      </c>
      <c r="D3901" s="11">
        <f t="shared" si="612"/>
        <v>9.9278416803600784</v>
      </c>
      <c r="E3901" s="11">
        <f t="shared" si="608"/>
        <v>0</v>
      </c>
      <c r="F3901" s="11">
        <f t="shared" si="609"/>
        <v>9.9278416803600784</v>
      </c>
      <c r="G3901" s="11">
        <f t="shared" si="610"/>
        <v>50.483158319639927</v>
      </c>
      <c r="H3901" s="12">
        <f t="shared" si="613"/>
        <v>0</v>
      </c>
      <c r="I3901" s="12">
        <f t="shared" si="607"/>
        <v>0</v>
      </c>
      <c r="J3901" s="12">
        <f t="shared" si="614"/>
        <v>0</v>
      </c>
      <c r="K3901" s="12">
        <f t="shared" si="615"/>
        <v>0</v>
      </c>
      <c r="L3901" s="12">
        <f t="shared" si="616"/>
        <v>50.483158319639927</v>
      </c>
      <c r="M3901" s="12">
        <f t="shared" si="611"/>
        <v>50.483158319639927</v>
      </c>
      <c r="N3901" s="13"/>
    </row>
    <row r="3902" spans="1:14" x14ac:dyDescent="0.2">
      <c r="A3902" s="10" t="s">
        <v>3884</v>
      </c>
      <c r="B3902" s="6">
        <f>IF($C$10=2012,profiles!C3889,IF($C$10=2013,profiles!E3889,IF($C$10=2014,profiles!G3889,IF($C$10=2015,profiles!I3889,IF($C$10=2016,profiles!K3889)))))</f>
        <v>58.23</v>
      </c>
      <c r="C3902" s="6">
        <f>IF($C$10=2012,profiles!D3889,IF($C$10=2013,profiles!F3889,IF($C$10=2014,profiles!H3889,IF($C$10=2015,profiles!J3889,IF($C$10=2016,profiles!L3889)))))</f>
        <v>3.9551332428377509E-2</v>
      </c>
      <c r="D3902" s="11">
        <f t="shared" si="612"/>
        <v>7.9102664856755016</v>
      </c>
      <c r="E3902" s="11">
        <f t="shared" si="608"/>
        <v>0</v>
      </c>
      <c r="F3902" s="11">
        <f t="shared" si="609"/>
        <v>7.9102664856755016</v>
      </c>
      <c r="G3902" s="11">
        <f t="shared" si="610"/>
        <v>50.319733514324497</v>
      </c>
      <c r="H3902" s="12">
        <f t="shared" si="613"/>
        <v>0</v>
      </c>
      <c r="I3902" s="12">
        <f t="shared" si="607"/>
        <v>0</v>
      </c>
      <c r="J3902" s="12">
        <f t="shared" si="614"/>
        <v>0</v>
      </c>
      <c r="K3902" s="12">
        <f t="shared" si="615"/>
        <v>0</v>
      </c>
      <c r="L3902" s="12">
        <f t="shared" si="616"/>
        <v>50.319733514324497</v>
      </c>
      <c r="M3902" s="12">
        <f t="shared" si="611"/>
        <v>50.319733514324497</v>
      </c>
      <c r="N3902" s="13"/>
    </row>
    <row r="3903" spans="1:14" x14ac:dyDescent="0.2">
      <c r="A3903" s="10" t="s">
        <v>3885</v>
      </c>
      <c r="B3903" s="6">
        <f>IF($C$10=2012,profiles!C3890,IF($C$10=2013,profiles!E3890,IF($C$10=2014,profiles!G3890,IF($C$10=2015,profiles!I3890,IF($C$10=2016,profiles!K3890)))))</f>
        <v>56.545999999999999</v>
      </c>
      <c r="C3903" s="6">
        <f>IF($C$10=2012,profiles!D3890,IF($C$10=2013,profiles!F3890,IF($C$10=2014,profiles!H3890,IF($C$10=2015,profiles!J3890,IF($C$10=2016,profiles!L3890)))))</f>
        <v>4.4695291848253195E-2</v>
      </c>
      <c r="D3903" s="11">
        <f t="shared" si="612"/>
        <v>8.9390583696506383</v>
      </c>
      <c r="E3903" s="11">
        <f t="shared" si="608"/>
        <v>0</v>
      </c>
      <c r="F3903" s="11">
        <f t="shared" si="609"/>
        <v>8.9390583696506383</v>
      </c>
      <c r="G3903" s="11">
        <f t="shared" si="610"/>
        <v>47.606941630349361</v>
      </c>
      <c r="H3903" s="12">
        <f t="shared" si="613"/>
        <v>0</v>
      </c>
      <c r="I3903" s="12">
        <f t="shared" si="607"/>
        <v>0</v>
      </c>
      <c r="J3903" s="12">
        <f t="shared" si="614"/>
        <v>0</v>
      </c>
      <c r="K3903" s="12">
        <f t="shared" si="615"/>
        <v>0</v>
      </c>
      <c r="L3903" s="12">
        <f t="shared" si="616"/>
        <v>47.606941630349361</v>
      </c>
      <c r="M3903" s="12">
        <f t="shared" si="611"/>
        <v>47.606941630349361</v>
      </c>
      <c r="N3903" s="13"/>
    </row>
    <row r="3904" spans="1:14" x14ac:dyDescent="0.2">
      <c r="A3904" s="10" t="s">
        <v>3886</v>
      </c>
      <c r="B3904" s="6">
        <f>IF($C$10=2012,profiles!C3891,IF($C$10=2013,profiles!E3891,IF($C$10=2014,profiles!G3891,IF($C$10=2015,profiles!I3891,IF($C$10=2016,profiles!K3891)))))</f>
        <v>52.087000000000003</v>
      </c>
      <c r="C3904" s="6">
        <f>IF($C$10=2012,profiles!D3891,IF($C$10=2013,profiles!F3891,IF($C$10=2014,profiles!H3891,IF($C$10=2015,profiles!J3891,IF($C$10=2016,profiles!L3891)))))</f>
        <v>4.9553475744802455E-2</v>
      </c>
      <c r="D3904" s="11">
        <f t="shared" si="612"/>
        <v>9.9106951489604906</v>
      </c>
      <c r="E3904" s="11">
        <f t="shared" si="608"/>
        <v>0</v>
      </c>
      <c r="F3904" s="11">
        <f t="shared" si="609"/>
        <v>9.9106951489604906</v>
      </c>
      <c r="G3904" s="11">
        <f t="shared" si="610"/>
        <v>42.176304851039511</v>
      </c>
      <c r="H3904" s="12">
        <f t="shared" si="613"/>
        <v>0</v>
      </c>
      <c r="I3904" s="12">
        <f t="shared" si="607"/>
        <v>0</v>
      </c>
      <c r="J3904" s="12">
        <f t="shared" si="614"/>
        <v>0</v>
      </c>
      <c r="K3904" s="12">
        <f t="shared" si="615"/>
        <v>0</v>
      </c>
      <c r="L3904" s="12">
        <f t="shared" si="616"/>
        <v>42.176304851039511</v>
      </c>
      <c r="M3904" s="12">
        <f t="shared" si="611"/>
        <v>42.176304851039511</v>
      </c>
      <c r="N3904" s="13"/>
    </row>
    <row r="3905" spans="1:14" x14ac:dyDescent="0.2">
      <c r="A3905" s="10" t="s">
        <v>3887</v>
      </c>
      <c r="B3905" s="6">
        <f>IF($C$10=2012,profiles!C3892,IF($C$10=2013,profiles!E3892,IF($C$10=2014,profiles!G3892,IF($C$10=2015,profiles!I3892,IF($C$10=2016,profiles!K3892)))))</f>
        <v>48.755000000000003</v>
      </c>
      <c r="C3905" s="6">
        <f>IF($C$10=2012,profiles!D3892,IF($C$10=2013,profiles!F3892,IF($C$10=2014,profiles!H3892,IF($C$10=2015,profiles!J3892,IF($C$10=2016,profiles!L3892)))))</f>
        <v>4.925714285714286E-2</v>
      </c>
      <c r="D3905" s="11">
        <f t="shared" si="612"/>
        <v>9.8514285714285723</v>
      </c>
      <c r="E3905" s="11">
        <f t="shared" si="608"/>
        <v>0</v>
      </c>
      <c r="F3905" s="11">
        <f t="shared" si="609"/>
        <v>9.8514285714285723</v>
      </c>
      <c r="G3905" s="11">
        <f t="shared" si="610"/>
        <v>38.903571428571432</v>
      </c>
      <c r="H3905" s="12">
        <f t="shared" si="613"/>
        <v>0</v>
      </c>
      <c r="I3905" s="12">
        <f t="shared" si="607"/>
        <v>0</v>
      </c>
      <c r="J3905" s="12">
        <f t="shared" si="614"/>
        <v>0</v>
      </c>
      <c r="K3905" s="12">
        <f t="shared" si="615"/>
        <v>0</v>
      </c>
      <c r="L3905" s="12">
        <f t="shared" si="616"/>
        <v>38.903571428571432</v>
      </c>
      <c r="M3905" s="12">
        <f t="shared" si="611"/>
        <v>38.903571428571432</v>
      </c>
      <c r="N3905" s="13"/>
    </row>
    <row r="3906" spans="1:14" x14ac:dyDescent="0.2">
      <c r="A3906" s="10" t="s">
        <v>3888</v>
      </c>
      <c r="B3906" s="6">
        <f>IF($C$10=2012,profiles!C3893,IF($C$10=2013,profiles!E3893,IF($C$10=2014,profiles!G3893,IF($C$10=2015,profiles!I3893,IF($C$10=2016,profiles!K3893)))))</f>
        <v>46.688000000000002</v>
      </c>
      <c r="C3906" s="6">
        <f>IF($C$10=2012,profiles!D3893,IF($C$10=2013,profiles!F3893,IF($C$10=2014,profiles!H3893,IF($C$10=2015,profiles!J3893,IF($C$10=2016,profiles!L3893)))))</f>
        <v>4.8399999999999999E-2</v>
      </c>
      <c r="D3906" s="11">
        <f t="shared" si="612"/>
        <v>9.68</v>
      </c>
      <c r="E3906" s="11">
        <f t="shared" si="608"/>
        <v>0</v>
      </c>
      <c r="F3906" s="11">
        <f t="shared" si="609"/>
        <v>9.68</v>
      </c>
      <c r="G3906" s="11">
        <f t="shared" si="610"/>
        <v>37.008000000000003</v>
      </c>
      <c r="H3906" s="12">
        <f t="shared" si="613"/>
        <v>0</v>
      </c>
      <c r="I3906" s="12">
        <f t="shared" si="607"/>
        <v>0</v>
      </c>
      <c r="J3906" s="12">
        <f t="shared" si="614"/>
        <v>0</v>
      </c>
      <c r="K3906" s="12">
        <f t="shared" si="615"/>
        <v>0</v>
      </c>
      <c r="L3906" s="12">
        <f t="shared" si="616"/>
        <v>37.008000000000003</v>
      </c>
      <c r="M3906" s="12">
        <f t="shared" si="611"/>
        <v>37.008000000000003</v>
      </c>
      <c r="N3906" s="13"/>
    </row>
    <row r="3907" spans="1:14" x14ac:dyDescent="0.2">
      <c r="A3907" s="10" t="s">
        <v>3889</v>
      </c>
      <c r="B3907" s="6">
        <f>IF($C$10=2012,profiles!C3894,IF($C$10=2013,profiles!E3894,IF($C$10=2014,profiles!G3894,IF($C$10=2015,profiles!I3894,IF($C$10=2016,profiles!K3894)))))</f>
        <v>45.277999999999999</v>
      </c>
      <c r="C3907" s="6">
        <f>IF($C$10=2012,profiles!D3894,IF($C$10=2013,profiles!F3894,IF($C$10=2014,profiles!H3894,IF($C$10=2015,profiles!J3894,IF($C$10=2016,profiles!L3894)))))</f>
        <v>4.9757142857142854E-2</v>
      </c>
      <c r="D3907" s="11">
        <f t="shared" si="612"/>
        <v>9.9514285714285702</v>
      </c>
      <c r="E3907" s="11">
        <f t="shared" si="608"/>
        <v>0</v>
      </c>
      <c r="F3907" s="11">
        <f t="shared" si="609"/>
        <v>9.9514285714285702</v>
      </c>
      <c r="G3907" s="11">
        <f t="shared" si="610"/>
        <v>35.326571428571427</v>
      </c>
      <c r="H3907" s="12">
        <f t="shared" si="613"/>
        <v>0</v>
      </c>
      <c r="I3907" s="12">
        <f t="shared" si="607"/>
        <v>0</v>
      </c>
      <c r="J3907" s="12">
        <f t="shared" si="614"/>
        <v>0</v>
      </c>
      <c r="K3907" s="12">
        <f t="shared" si="615"/>
        <v>0</v>
      </c>
      <c r="L3907" s="12">
        <f t="shared" si="616"/>
        <v>35.326571428571427</v>
      </c>
      <c r="M3907" s="12">
        <f t="shared" si="611"/>
        <v>35.326571428571427</v>
      </c>
      <c r="N3907" s="13"/>
    </row>
    <row r="3908" spans="1:14" x14ac:dyDescent="0.2">
      <c r="A3908" s="10" t="s">
        <v>3890</v>
      </c>
      <c r="B3908" s="6">
        <f>IF($C$10=2012,profiles!C3895,IF($C$10=2013,profiles!E3895,IF($C$10=2014,profiles!G3895,IF($C$10=2015,profiles!I3895,IF($C$10=2016,profiles!K3895)))))</f>
        <v>45.375999999999998</v>
      </c>
      <c r="C3908" s="6">
        <f>IF($C$10=2012,profiles!D3895,IF($C$10=2013,profiles!F3895,IF($C$10=2014,profiles!H3895,IF($C$10=2015,profiles!J3895,IF($C$10=2016,profiles!L3895)))))</f>
        <v>4.6542857142857143E-2</v>
      </c>
      <c r="D3908" s="11">
        <f t="shared" si="612"/>
        <v>9.3085714285714278</v>
      </c>
      <c r="E3908" s="11">
        <f t="shared" si="608"/>
        <v>0</v>
      </c>
      <c r="F3908" s="11">
        <f t="shared" si="609"/>
        <v>9.3085714285714278</v>
      </c>
      <c r="G3908" s="11">
        <f t="shared" si="610"/>
        <v>36.067428571428572</v>
      </c>
      <c r="H3908" s="12">
        <f t="shared" si="613"/>
        <v>0</v>
      </c>
      <c r="I3908" s="12">
        <f t="shared" si="607"/>
        <v>0</v>
      </c>
      <c r="J3908" s="12">
        <f t="shared" si="614"/>
        <v>0</v>
      </c>
      <c r="K3908" s="12">
        <f t="shared" si="615"/>
        <v>0</v>
      </c>
      <c r="L3908" s="12">
        <f t="shared" si="616"/>
        <v>36.067428571428572</v>
      </c>
      <c r="M3908" s="12">
        <f t="shared" si="611"/>
        <v>36.067428571428572</v>
      </c>
      <c r="N3908" s="13"/>
    </row>
    <row r="3909" spans="1:14" x14ac:dyDescent="0.2">
      <c r="A3909" s="10" t="s">
        <v>3891</v>
      </c>
      <c r="B3909" s="6">
        <f>IF($C$10=2012,profiles!C3896,IF($C$10=2013,profiles!E3896,IF($C$10=2014,profiles!G3896,IF($C$10=2015,profiles!I3896,IF($C$10=2016,profiles!K3896)))))</f>
        <v>46.027000000000001</v>
      </c>
      <c r="C3909" s="6">
        <f>IF($C$10=2012,profiles!D3896,IF($C$10=2013,profiles!F3896,IF($C$10=2014,profiles!H3896,IF($C$10=2015,profiles!J3896,IF($C$10=2016,profiles!L3896)))))</f>
        <v>4.0800000000000003E-2</v>
      </c>
      <c r="D3909" s="11">
        <f t="shared" si="612"/>
        <v>8.16</v>
      </c>
      <c r="E3909" s="11">
        <f t="shared" si="608"/>
        <v>0</v>
      </c>
      <c r="F3909" s="11">
        <f t="shared" si="609"/>
        <v>8.16</v>
      </c>
      <c r="G3909" s="11">
        <f t="shared" si="610"/>
        <v>37.867000000000004</v>
      </c>
      <c r="H3909" s="12">
        <f t="shared" si="613"/>
        <v>0</v>
      </c>
      <c r="I3909" s="12">
        <f t="shared" si="607"/>
        <v>0</v>
      </c>
      <c r="J3909" s="12">
        <f t="shared" si="614"/>
        <v>0</v>
      </c>
      <c r="K3909" s="12">
        <f t="shared" si="615"/>
        <v>0</v>
      </c>
      <c r="L3909" s="12">
        <f t="shared" si="616"/>
        <v>37.867000000000004</v>
      </c>
      <c r="M3909" s="12">
        <f t="shared" si="611"/>
        <v>37.867000000000004</v>
      </c>
      <c r="N3909" s="13"/>
    </row>
    <row r="3910" spans="1:14" x14ac:dyDescent="0.2">
      <c r="A3910" s="10" t="s">
        <v>3892</v>
      </c>
      <c r="B3910" s="6">
        <f>IF($C$10=2012,profiles!C3897,IF($C$10=2013,profiles!E3897,IF($C$10=2014,profiles!G3897,IF($C$10=2015,profiles!I3897,IF($C$10=2016,profiles!K3897)))))</f>
        <v>48.691000000000003</v>
      </c>
      <c r="C3910" s="6">
        <f>IF($C$10=2012,profiles!D3897,IF($C$10=2013,profiles!F3897,IF($C$10=2014,profiles!H3897,IF($C$10=2015,profiles!J3897,IF($C$10=2016,profiles!L3897)))))</f>
        <v>4.0885714285714289E-2</v>
      </c>
      <c r="D3910" s="11">
        <f t="shared" si="612"/>
        <v>8.1771428571428579</v>
      </c>
      <c r="E3910" s="11">
        <f t="shared" si="608"/>
        <v>0</v>
      </c>
      <c r="F3910" s="11">
        <f t="shared" si="609"/>
        <v>8.1771428571428579</v>
      </c>
      <c r="G3910" s="11">
        <f t="shared" si="610"/>
        <v>40.513857142857148</v>
      </c>
      <c r="H3910" s="12">
        <f t="shared" si="613"/>
        <v>0</v>
      </c>
      <c r="I3910" s="12">
        <f t="shared" si="607"/>
        <v>0</v>
      </c>
      <c r="J3910" s="12">
        <f t="shared" si="614"/>
        <v>0</v>
      </c>
      <c r="K3910" s="12">
        <f t="shared" si="615"/>
        <v>0</v>
      </c>
      <c r="L3910" s="12">
        <f t="shared" si="616"/>
        <v>40.513857142857148</v>
      </c>
      <c r="M3910" s="12">
        <f t="shared" si="611"/>
        <v>40.513857142857148</v>
      </c>
      <c r="N3910" s="13"/>
    </row>
    <row r="3911" spans="1:14" x14ac:dyDescent="0.2">
      <c r="A3911" s="10" t="s">
        <v>3893</v>
      </c>
      <c r="B3911" s="6">
        <f>IF($C$10=2012,profiles!C3898,IF($C$10=2013,profiles!E3898,IF($C$10=2014,profiles!G3898,IF($C$10=2015,profiles!I3898,IF($C$10=2016,profiles!K3898)))))</f>
        <v>56.244999999999997</v>
      </c>
      <c r="C3911" s="6">
        <f>IF($C$10=2012,profiles!D3898,IF($C$10=2013,profiles!F3898,IF($C$10=2014,profiles!H3898,IF($C$10=2015,profiles!J3898,IF($C$10=2016,profiles!L3898)))))</f>
        <v>5.154285714285714E-2</v>
      </c>
      <c r="D3911" s="11">
        <f t="shared" si="612"/>
        <v>10.308571428571428</v>
      </c>
      <c r="E3911" s="11">
        <f t="shared" si="608"/>
        <v>0</v>
      </c>
      <c r="F3911" s="11">
        <f t="shared" si="609"/>
        <v>10.308571428571428</v>
      </c>
      <c r="G3911" s="11">
        <f t="shared" si="610"/>
        <v>45.936428571428571</v>
      </c>
      <c r="H3911" s="12">
        <f t="shared" si="613"/>
        <v>0</v>
      </c>
      <c r="I3911" s="12">
        <f t="shared" si="607"/>
        <v>0</v>
      </c>
      <c r="J3911" s="12">
        <f t="shared" si="614"/>
        <v>0</v>
      </c>
      <c r="K3911" s="12">
        <f t="shared" si="615"/>
        <v>0</v>
      </c>
      <c r="L3911" s="12">
        <f t="shared" si="616"/>
        <v>45.936428571428571</v>
      </c>
      <c r="M3911" s="12">
        <f t="shared" si="611"/>
        <v>45.936428571428571</v>
      </c>
      <c r="N3911" s="13"/>
    </row>
    <row r="3912" spans="1:14" x14ac:dyDescent="0.2">
      <c r="A3912" s="10" t="s">
        <v>3894</v>
      </c>
      <c r="B3912" s="6">
        <f>IF($C$10=2012,profiles!C3899,IF($C$10=2013,profiles!E3899,IF($C$10=2014,profiles!G3899,IF($C$10=2015,profiles!I3899,IF($C$10=2016,profiles!K3899)))))</f>
        <v>62.491</v>
      </c>
      <c r="C3912" s="6">
        <f>IF($C$10=2012,profiles!D3899,IF($C$10=2013,profiles!F3899,IF($C$10=2014,profiles!H3899,IF($C$10=2015,profiles!J3899,IF($C$10=2016,profiles!L3899)))))</f>
        <v>8.4971428571428573E-2</v>
      </c>
      <c r="D3912" s="11">
        <f t="shared" si="612"/>
        <v>16.994285714285713</v>
      </c>
      <c r="E3912" s="11">
        <f t="shared" si="608"/>
        <v>0</v>
      </c>
      <c r="F3912" s="11">
        <f t="shared" si="609"/>
        <v>16.994285714285713</v>
      </c>
      <c r="G3912" s="11">
        <f t="shared" si="610"/>
        <v>45.49671428571429</v>
      </c>
      <c r="H3912" s="12">
        <f t="shared" si="613"/>
        <v>0</v>
      </c>
      <c r="I3912" s="12">
        <f t="shared" si="607"/>
        <v>0</v>
      </c>
      <c r="J3912" s="12">
        <f t="shared" si="614"/>
        <v>0</v>
      </c>
      <c r="K3912" s="12">
        <f t="shared" si="615"/>
        <v>0</v>
      </c>
      <c r="L3912" s="12">
        <f t="shared" si="616"/>
        <v>45.49671428571429</v>
      </c>
      <c r="M3912" s="12">
        <f t="shared" si="611"/>
        <v>45.49671428571429</v>
      </c>
      <c r="N3912" s="13"/>
    </row>
    <row r="3913" spans="1:14" x14ac:dyDescent="0.2">
      <c r="A3913" s="10" t="s">
        <v>3895</v>
      </c>
      <c r="B3913" s="6">
        <f>IF($C$10=2012,profiles!C3900,IF($C$10=2013,profiles!E3900,IF($C$10=2014,profiles!G3900,IF($C$10=2015,profiles!I3900,IF($C$10=2016,profiles!K3900)))))</f>
        <v>65.927999999999997</v>
      </c>
      <c r="C3913" s="6">
        <f>IF($C$10=2012,profiles!D3900,IF($C$10=2013,profiles!F3900,IF($C$10=2014,profiles!H3900,IF($C$10=2015,profiles!J3900,IF($C$10=2016,profiles!L3900)))))</f>
        <v>0.1447</v>
      </c>
      <c r="D3913" s="11">
        <f t="shared" si="612"/>
        <v>28.939999999999998</v>
      </c>
      <c r="E3913" s="11">
        <f t="shared" si="608"/>
        <v>0</v>
      </c>
      <c r="F3913" s="11">
        <f t="shared" si="609"/>
        <v>28.939999999999998</v>
      </c>
      <c r="G3913" s="11">
        <f t="shared" si="610"/>
        <v>36.988</v>
      </c>
      <c r="H3913" s="12">
        <f t="shared" si="613"/>
        <v>0</v>
      </c>
      <c r="I3913" s="12">
        <f t="shared" si="607"/>
        <v>0</v>
      </c>
      <c r="J3913" s="12">
        <f t="shared" si="614"/>
        <v>0</v>
      </c>
      <c r="K3913" s="12">
        <f t="shared" si="615"/>
        <v>0</v>
      </c>
      <c r="L3913" s="12">
        <f t="shared" si="616"/>
        <v>36.988</v>
      </c>
      <c r="M3913" s="12">
        <f t="shared" si="611"/>
        <v>36.988</v>
      </c>
      <c r="N3913" s="13"/>
    </row>
    <row r="3914" spans="1:14" x14ac:dyDescent="0.2">
      <c r="A3914" s="10" t="s">
        <v>3896</v>
      </c>
      <c r="B3914" s="6">
        <f>IF($C$10=2012,profiles!C3901,IF($C$10=2013,profiles!E3901,IF($C$10=2014,profiles!G3901,IF($C$10=2015,profiles!I3901,IF($C$10=2016,profiles!K3901)))))</f>
        <v>67.069999999999993</v>
      </c>
      <c r="C3914" s="6">
        <f>IF($C$10=2012,profiles!D3901,IF($C$10=2013,profiles!F3901,IF($C$10=2014,profiles!H3901,IF($C$10=2015,profiles!J3901,IF($C$10=2016,profiles!L3901)))))</f>
        <v>0.20858571428571429</v>
      </c>
      <c r="D3914" s="11">
        <f t="shared" si="612"/>
        <v>41.717142857142861</v>
      </c>
      <c r="E3914" s="11">
        <f t="shared" si="608"/>
        <v>0</v>
      </c>
      <c r="F3914" s="11">
        <f t="shared" si="609"/>
        <v>41.717142857142861</v>
      </c>
      <c r="G3914" s="11">
        <f t="shared" si="610"/>
        <v>25.352857142857133</v>
      </c>
      <c r="H3914" s="12">
        <f t="shared" si="613"/>
        <v>0</v>
      </c>
      <c r="I3914" s="12">
        <f t="shared" si="607"/>
        <v>0</v>
      </c>
      <c r="J3914" s="12">
        <f t="shared" si="614"/>
        <v>0</v>
      </c>
      <c r="K3914" s="12">
        <f t="shared" si="615"/>
        <v>0</v>
      </c>
      <c r="L3914" s="12">
        <f t="shared" si="616"/>
        <v>25.352857142857133</v>
      </c>
      <c r="M3914" s="12">
        <f t="shared" si="611"/>
        <v>25.352857142857133</v>
      </c>
      <c r="N3914" s="13"/>
    </row>
    <row r="3915" spans="1:14" x14ac:dyDescent="0.2">
      <c r="A3915" s="10" t="s">
        <v>3897</v>
      </c>
      <c r="B3915" s="6">
        <f>IF($C$10=2012,profiles!C3902,IF($C$10=2013,profiles!E3902,IF($C$10=2014,profiles!G3902,IF($C$10=2015,profiles!I3902,IF($C$10=2016,profiles!K3902)))))</f>
        <v>69.058999999999997</v>
      </c>
      <c r="C3915" s="6">
        <f>IF($C$10=2012,profiles!D3902,IF($C$10=2013,profiles!F3902,IF($C$10=2014,profiles!H3902,IF($C$10=2015,profiles!J3902,IF($C$10=2016,profiles!L3902)))))</f>
        <v>0.26100000000000001</v>
      </c>
      <c r="D3915" s="11">
        <f t="shared" si="612"/>
        <v>52.2</v>
      </c>
      <c r="E3915" s="11">
        <f t="shared" si="608"/>
        <v>0</v>
      </c>
      <c r="F3915" s="11">
        <f t="shared" si="609"/>
        <v>52.2</v>
      </c>
      <c r="G3915" s="11">
        <f t="shared" si="610"/>
        <v>16.858999999999995</v>
      </c>
      <c r="H3915" s="12">
        <f t="shared" si="613"/>
        <v>0</v>
      </c>
      <c r="I3915" s="12">
        <f t="shared" si="607"/>
        <v>0</v>
      </c>
      <c r="J3915" s="12">
        <f t="shared" si="614"/>
        <v>0</v>
      </c>
      <c r="K3915" s="12">
        <f t="shared" si="615"/>
        <v>0</v>
      </c>
      <c r="L3915" s="12">
        <f t="shared" si="616"/>
        <v>16.858999999999995</v>
      </c>
      <c r="M3915" s="12">
        <f t="shared" si="611"/>
        <v>16.858999999999995</v>
      </c>
      <c r="N3915" s="13"/>
    </row>
    <row r="3916" spans="1:14" x14ac:dyDescent="0.2">
      <c r="A3916" s="10" t="s">
        <v>3898</v>
      </c>
      <c r="B3916" s="6">
        <f>IF($C$10=2012,profiles!C3903,IF($C$10=2013,profiles!E3903,IF($C$10=2014,profiles!G3903,IF($C$10=2015,profiles!I3903,IF($C$10=2016,profiles!K3903)))))</f>
        <v>70.480999999999995</v>
      </c>
      <c r="C3916" s="6">
        <f>IF($C$10=2012,profiles!D3903,IF($C$10=2013,profiles!F3903,IF($C$10=2014,profiles!H3903,IF($C$10=2015,profiles!J3903,IF($C$10=2016,profiles!L3903)))))</f>
        <v>0.30017142857142859</v>
      </c>
      <c r="D3916" s="11">
        <f t="shared" si="612"/>
        <v>60.034285714285716</v>
      </c>
      <c r="E3916" s="11">
        <f t="shared" si="608"/>
        <v>0</v>
      </c>
      <c r="F3916" s="11">
        <f t="shared" si="609"/>
        <v>60.034285714285716</v>
      </c>
      <c r="G3916" s="11">
        <f t="shared" si="610"/>
        <v>10.446714285714279</v>
      </c>
      <c r="H3916" s="12">
        <f t="shared" si="613"/>
        <v>0</v>
      </c>
      <c r="I3916" s="12">
        <f t="shared" si="607"/>
        <v>0</v>
      </c>
      <c r="J3916" s="12">
        <f t="shared" si="614"/>
        <v>0</v>
      </c>
      <c r="K3916" s="12">
        <f t="shared" si="615"/>
        <v>0</v>
      </c>
      <c r="L3916" s="12">
        <f t="shared" si="616"/>
        <v>10.446714285714279</v>
      </c>
      <c r="M3916" s="12">
        <f t="shared" si="611"/>
        <v>10.446714285714279</v>
      </c>
      <c r="N3916" s="13"/>
    </row>
    <row r="3917" spans="1:14" x14ac:dyDescent="0.2">
      <c r="A3917" s="10" t="s">
        <v>3899</v>
      </c>
      <c r="B3917" s="6">
        <f>IF($C$10=2012,profiles!C3904,IF($C$10=2013,profiles!E3904,IF($C$10=2014,profiles!G3904,IF($C$10=2015,profiles!I3904,IF($C$10=2016,profiles!K3904)))))</f>
        <v>70.108000000000004</v>
      </c>
      <c r="C3917" s="6">
        <f>IF($C$10=2012,profiles!D3904,IF($C$10=2013,profiles!F3904,IF($C$10=2014,profiles!H3904,IF($C$10=2015,profiles!J3904,IF($C$10=2016,profiles!L3904)))))</f>
        <v>0.32014285714285712</v>
      </c>
      <c r="D3917" s="11">
        <f t="shared" si="612"/>
        <v>64.028571428571425</v>
      </c>
      <c r="E3917" s="11">
        <f t="shared" si="608"/>
        <v>0</v>
      </c>
      <c r="F3917" s="11">
        <f t="shared" si="609"/>
        <v>64.028571428571425</v>
      </c>
      <c r="G3917" s="11">
        <f t="shared" si="610"/>
        <v>6.0794285714285792</v>
      </c>
      <c r="H3917" s="12">
        <f t="shared" si="613"/>
        <v>0</v>
      </c>
      <c r="I3917" s="12">
        <f t="shared" si="607"/>
        <v>0</v>
      </c>
      <c r="J3917" s="12">
        <f t="shared" si="614"/>
        <v>0</v>
      </c>
      <c r="K3917" s="12">
        <f t="shared" si="615"/>
        <v>0</v>
      </c>
      <c r="L3917" s="12">
        <f t="shared" si="616"/>
        <v>6.0794285714285792</v>
      </c>
      <c r="M3917" s="12">
        <f t="shared" si="611"/>
        <v>6.0794285714285792</v>
      </c>
      <c r="N3917" s="13"/>
    </row>
    <row r="3918" spans="1:14" x14ac:dyDescent="0.2">
      <c r="A3918" s="10" t="s">
        <v>3900</v>
      </c>
      <c r="B3918" s="6">
        <f>IF($C$10=2012,profiles!C3905,IF($C$10=2013,profiles!E3905,IF($C$10=2014,profiles!G3905,IF($C$10=2015,profiles!I3905,IF($C$10=2016,profiles!K3905)))))</f>
        <v>69.296999999999997</v>
      </c>
      <c r="C3918" s="6">
        <f>IF($C$10=2012,profiles!D3905,IF($C$10=2013,profiles!F3905,IF($C$10=2014,profiles!H3905,IF($C$10=2015,profiles!J3905,IF($C$10=2016,profiles!L3905)))))</f>
        <v>0.32728571428571429</v>
      </c>
      <c r="D3918" s="11">
        <f t="shared" si="612"/>
        <v>65.457142857142856</v>
      </c>
      <c r="E3918" s="11">
        <f t="shared" si="608"/>
        <v>0</v>
      </c>
      <c r="F3918" s="11">
        <f t="shared" si="609"/>
        <v>65.457142857142856</v>
      </c>
      <c r="G3918" s="11">
        <f t="shared" si="610"/>
        <v>3.8398571428571415</v>
      </c>
      <c r="H3918" s="12">
        <f t="shared" si="613"/>
        <v>0</v>
      </c>
      <c r="I3918" s="12">
        <f t="shared" si="607"/>
        <v>0</v>
      </c>
      <c r="J3918" s="12">
        <f t="shared" si="614"/>
        <v>0</v>
      </c>
      <c r="K3918" s="12">
        <f t="shared" si="615"/>
        <v>0</v>
      </c>
      <c r="L3918" s="12">
        <f t="shared" si="616"/>
        <v>3.8398571428571415</v>
      </c>
      <c r="M3918" s="12">
        <f t="shared" si="611"/>
        <v>3.8398571428571415</v>
      </c>
      <c r="N3918" s="13"/>
    </row>
    <row r="3919" spans="1:14" x14ac:dyDescent="0.2">
      <c r="A3919" s="10" t="s">
        <v>3901</v>
      </c>
      <c r="B3919" s="6">
        <f>IF($C$10=2012,profiles!C3906,IF($C$10=2013,profiles!E3906,IF($C$10=2014,profiles!G3906,IF($C$10=2015,profiles!I3906,IF($C$10=2016,profiles!K3906)))))</f>
        <v>68.450999999999993</v>
      </c>
      <c r="C3919" s="6">
        <f>IF($C$10=2012,profiles!D3906,IF($C$10=2013,profiles!F3906,IF($C$10=2014,profiles!H3906,IF($C$10=2015,profiles!J3906,IF($C$10=2016,profiles!L3906)))))</f>
        <v>0.32672857142857142</v>
      </c>
      <c r="D3919" s="11">
        <f t="shared" si="612"/>
        <v>65.34571428571428</v>
      </c>
      <c r="E3919" s="11">
        <f t="shared" si="608"/>
        <v>0</v>
      </c>
      <c r="F3919" s="11">
        <f t="shared" si="609"/>
        <v>65.34571428571428</v>
      </c>
      <c r="G3919" s="11">
        <f t="shared" si="610"/>
        <v>3.1052857142857135</v>
      </c>
      <c r="H3919" s="12">
        <f t="shared" si="613"/>
        <v>0</v>
      </c>
      <c r="I3919" s="12">
        <f t="shared" si="607"/>
        <v>0</v>
      </c>
      <c r="J3919" s="12">
        <f t="shared" si="614"/>
        <v>0</v>
      </c>
      <c r="K3919" s="12">
        <f t="shared" si="615"/>
        <v>0</v>
      </c>
      <c r="L3919" s="12">
        <f t="shared" si="616"/>
        <v>3.1052857142857135</v>
      </c>
      <c r="M3919" s="12">
        <f t="shared" si="611"/>
        <v>3.1052857142857135</v>
      </c>
      <c r="N3919" s="13"/>
    </row>
    <row r="3920" spans="1:14" x14ac:dyDescent="0.2">
      <c r="A3920" s="10" t="s">
        <v>3902</v>
      </c>
      <c r="B3920" s="6">
        <f>IF($C$10=2012,profiles!C3907,IF($C$10=2013,profiles!E3907,IF($C$10=2014,profiles!G3907,IF($C$10=2015,profiles!I3907,IF($C$10=2016,profiles!K3907)))))</f>
        <v>67.492999999999995</v>
      </c>
      <c r="C3920" s="6">
        <f>IF($C$10=2012,profiles!D3907,IF($C$10=2013,profiles!F3907,IF($C$10=2014,profiles!H3907,IF($C$10=2015,profiles!J3907,IF($C$10=2016,profiles!L3907)))))</f>
        <v>0.30748571428571431</v>
      </c>
      <c r="D3920" s="11">
        <f t="shared" si="612"/>
        <v>61.497142857142862</v>
      </c>
      <c r="E3920" s="11">
        <f t="shared" si="608"/>
        <v>0</v>
      </c>
      <c r="F3920" s="11">
        <f t="shared" si="609"/>
        <v>61.497142857142862</v>
      </c>
      <c r="G3920" s="11">
        <f t="shared" si="610"/>
        <v>5.9958571428571332</v>
      </c>
      <c r="H3920" s="12">
        <f t="shared" si="613"/>
        <v>0</v>
      </c>
      <c r="I3920" s="12">
        <f t="shared" si="607"/>
        <v>0</v>
      </c>
      <c r="J3920" s="12">
        <f t="shared" si="614"/>
        <v>0</v>
      </c>
      <c r="K3920" s="12">
        <f t="shared" si="615"/>
        <v>0</v>
      </c>
      <c r="L3920" s="12">
        <f t="shared" si="616"/>
        <v>5.9958571428571332</v>
      </c>
      <c r="M3920" s="12">
        <f t="shared" si="611"/>
        <v>5.9958571428571332</v>
      </c>
      <c r="N3920" s="13"/>
    </row>
    <row r="3921" spans="1:14" x14ac:dyDescent="0.2">
      <c r="A3921" s="10" t="s">
        <v>3903</v>
      </c>
      <c r="B3921" s="6">
        <f>IF($C$10=2012,profiles!C3908,IF($C$10=2013,profiles!E3908,IF($C$10=2014,profiles!G3908,IF($C$10=2015,profiles!I3908,IF($C$10=2016,profiles!K3908)))))</f>
        <v>65.736999999999995</v>
      </c>
      <c r="C3921" s="6">
        <f>IF($C$10=2012,profiles!D3908,IF($C$10=2013,profiles!F3908,IF($C$10=2014,profiles!H3908,IF($C$10=2015,profiles!J3908,IF($C$10=2016,profiles!L3908)))))</f>
        <v>0.26962857142857144</v>
      </c>
      <c r="D3921" s="11">
        <f t="shared" si="612"/>
        <v>53.925714285714285</v>
      </c>
      <c r="E3921" s="11">
        <f t="shared" si="608"/>
        <v>0</v>
      </c>
      <c r="F3921" s="11">
        <f t="shared" si="609"/>
        <v>53.925714285714285</v>
      </c>
      <c r="G3921" s="11">
        <f t="shared" si="610"/>
        <v>11.81128571428571</v>
      </c>
      <c r="H3921" s="12">
        <f t="shared" si="613"/>
        <v>0</v>
      </c>
      <c r="I3921" s="12">
        <f t="shared" si="607"/>
        <v>0</v>
      </c>
      <c r="J3921" s="12">
        <f t="shared" si="614"/>
        <v>0</v>
      </c>
      <c r="K3921" s="12">
        <f t="shared" si="615"/>
        <v>0</v>
      </c>
      <c r="L3921" s="12">
        <f t="shared" si="616"/>
        <v>11.81128571428571</v>
      </c>
      <c r="M3921" s="12">
        <f t="shared" si="611"/>
        <v>11.81128571428571</v>
      </c>
      <c r="N3921" s="13"/>
    </row>
    <row r="3922" spans="1:14" x14ac:dyDescent="0.2">
      <c r="A3922" s="10" t="s">
        <v>3904</v>
      </c>
      <c r="B3922" s="6">
        <f>IF($C$10=2012,profiles!C3909,IF($C$10=2013,profiles!E3909,IF($C$10=2014,profiles!G3909,IF($C$10=2015,profiles!I3909,IF($C$10=2016,profiles!K3909)))))</f>
        <v>64.900000000000006</v>
      </c>
      <c r="C3922" s="6">
        <f>IF($C$10=2012,profiles!D3909,IF($C$10=2013,profiles!F3909,IF($C$10=2014,profiles!H3909,IF($C$10=2015,profiles!J3909,IF($C$10=2016,profiles!L3909)))))</f>
        <v>0.21682857142857143</v>
      </c>
      <c r="D3922" s="11">
        <f t="shared" si="612"/>
        <v>43.365714285714283</v>
      </c>
      <c r="E3922" s="11">
        <f t="shared" si="608"/>
        <v>0</v>
      </c>
      <c r="F3922" s="11">
        <f t="shared" si="609"/>
        <v>43.365714285714283</v>
      </c>
      <c r="G3922" s="11">
        <f t="shared" si="610"/>
        <v>21.534285714285723</v>
      </c>
      <c r="H3922" s="12">
        <f t="shared" si="613"/>
        <v>0</v>
      </c>
      <c r="I3922" s="12">
        <f t="shared" ref="I3922:I3985" si="617">MAX(MIN(E3922,($L$2-K3921)/$F$2),0)</f>
        <v>0</v>
      </c>
      <c r="J3922" s="12">
        <f t="shared" si="614"/>
        <v>0</v>
      </c>
      <c r="K3922" s="12">
        <f t="shared" si="615"/>
        <v>0</v>
      </c>
      <c r="L3922" s="12">
        <f t="shared" si="616"/>
        <v>21.534285714285723</v>
      </c>
      <c r="M3922" s="12">
        <f t="shared" si="611"/>
        <v>21.534285714285723</v>
      </c>
      <c r="N3922" s="13"/>
    </row>
    <row r="3923" spans="1:14" x14ac:dyDescent="0.2">
      <c r="A3923" s="10" t="s">
        <v>3905</v>
      </c>
      <c r="B3923" s="6">
        <f>IF($C$10=2012,profiles!C3910,IF($C$10=2013,profiles!E3910,IF($C$10=2014,profiles!G3910,IF($C$10=2015,profiles!I3910,IF($C$10=2016,profiles!K3910)))))</f>
        <v>63.966000000000001</v>
      </c>
      <c r="C3923" s="6">
        <f>IF($C$10=2012,profiles!D3910,IF($C$10=2013,profiles!F3910,IF($C$10=2014,profiles!H3910,IF($C$10=2015,profiles!J3910,IF($C$10=2016,profiles!L3910)))))</f>
        <v>0.15758571428571427</v>
      </c>
      <c r="D3923" s="11">
        <f t="shared" si="612"/>
        <v>31.517142857142854</v>
      </c>
      <c r="E3923" s="11">
        <f t="shared" ref="E3923:E3986" si="618">D3923-F3923</f>
        <v>0</v>
      </c>
      <c r="F3923" s="11">
        <f t="shared" ref="F3923:F3986" si="619">MIN(D3923,B3923)</f>
        <v>31.517142857142854</v>
      </c>
      <c r="G3923" s="11">
        <f t="shared" ref="G3923:G3986" si="620">B3923-F3923</f>
        <v>32.44885714285715</v>
      </c>
      <c r="H3923" s="12">
        <f t="shared" si="613"/>
        <v>0</v>
      </c>
      <c r="I3923" s="12">
        <f t="shared" si="617"/>
        <v>0</v>
      </c>
      <c r="J3923" s="12">
        <f t="shared" si="614"/>
        <v>0</v>
      </c>
      <c r="K3923" s="12">
        <f t="shared" si="615"/>
        <v>0</v>
      </c>
      <c r="L3923" s="12">
        <f t="shared" si="616"/>
        <v>32.44885714285715</v>
      </c>
      <c r="M3923" s="12">
        <f t="shared" ref="M3923:M3986" si="621">B3923-D3923</f>
        <v>32.44885714285715</v>
      </c>
      <c r="N3923" s="13"/>
    </row>
    <row r="3924" spans="1:14" x14ac:dyDescent="0.2">
      <c r="A3924" s="10" t="s">
        <v>3906</v>
      </c>
      <c r="B3924" s="6">
        <f>IF($C$10=2012,profiles!C3911,IF($C$10=2013,profiles!E3911,IF($C$10=2014,profiles!G3911,IF($C$10=2015,profiles!I3911,IF($C$10=2016,profiles!K3911)))))</f>
        <v>62.94</v>
      </c>
      <c r="C3924" s="6">
        <f>IF($C$10=2012,profiles!D3911,IF($C$10=2013,profiles!F3911,IF($C$10=2014,profiles!H3911,IF($C$10=2015,profiles!J3911,IF($C$10=2016,profiles!L3911)))))</f>
        <v>9.9000000000000005E-2</v>
      </c>
      <c r="D3924" s="11">
        <f t="shared" ref="D3924:D3987" si="622">C3924*$C$2</f>
        <v>19.8</v>
      </c>
      <c r="E3924" s="11">
        <f t="shared" si="618"/>
        <v>0</v>
      </c>
      <c r="F3924" s="11">
        <f t="shared" si="619"/>
        <v>19.8</v>
      </c>
      <c r="G3924" s="11">
        <f t="shared" si="620"/>
        <v>43.14</v>
      </c>
      <c r="H3924" s="12">
        <f t="shared" ref="H3924:H3987" si="623">E3924-I3924</f>
        <v>0</v>
      </c>
      <c r="I3924" s="12">
        <f t="shared" si="617"/>
        <v>0</v>
      </c>
      <c r="J3924" s="12">
        <f t="shared" ref="J3924:J3987" si="624">MIN(G3924,K3923*$F$3)</f>
        <v>0</v>
      </c>
      <c r="K3924" s="12">
        <f t="shared" ref="K3924:K3987" si="625">K3923+I3924*$F$2-J3924/$F$3</f>
        <v>0</v>
      </c>
      <c r="L3924" s="12">
        <f t="shared" ref="L3924:L3987" si="626">MAX(G3924-J3924,0)</f>
        <v>43.14</v>
      </c>
      <c r="M3924" s="12">
        <f t="shared" si="621"/>
        <v>43.14</v>
      </c>
      <c r="N3924" s="13"/>
    </row>
    <row r="3925" spans="1:14" x14ac:dyDescent="0.2">
      <c r="A3925" s="10" t="s">
        <v>3907</v>
      </c>
      <c r="B3925" s="6">
        <f>IF($C$10=2012,profiles!C3912,IF($C$10=2013,profiles!E3912,IF($C$10=2014,profiles!G3912,IF($C$10=2015,profiles!I3912,IF($C$10=2016,profiles!K3912)))))</f>
        <v>60.399000000000001</v>
      </c>
      <c r="C3925" s="6">
        <f>IF($C$10=2012,profiles!D3912,IF($C$10=2013,profiles!F3912,IF($C$10=2014,profiles!H3912,IF($C$10=2015,profiles!J3912,IF($C$10=2016,profiles!L3912)))))</f>
        <v>5.6185714285714283E-2</v>
      </c>
      <c r="D3925" s="11">
        <f t="shared" si="622"/>
        <v>11.237142857142857</v>
      </c>
      <c r="E3925" s="11">
        <f t="shared" si="618"/>
        <v>0</v>
      </c>
      <c r="F3925" s="11">
        <f t="shared" si="619"/>
        <v>11.237142857142857</v>
      </c>
      <c r="G3925" s="11">
        <f t="shared" si="620"/>
        <v>49.161857142857144</v>
      </c>
      <c r="H3925" s="12">
        <f t="shared" si="623"/>
        <v>0</v>
      </c>
      <c r="I3925" s="12">
        <f t="shared" si="617"/>
        <v>0</v>
      </c>
      <c r="J3925" s="12">
        <f t="shared" si="624"/>
        <v>0</v>
      </c>
      <c r="K3925" s="12">
        <f t="shared" si="625"/>
        <v>0</v>
      </c>
      <c r="L3925" s="12">
        <f t="shared" si="626"/>
        <v>49.161857142857144</v>
      </c>
      <c r="M3925" s="12">
        <f t="shared" si="621"/>
        <v>49.161857142857144</v>
      </c>
      <c r="N3925" s="13"/>
    </row>
    <row r="3926" spans="1:14" x14ac:dyDescent="0.2">
      <c r="A3926" s="10" t="s">
        <v>3908</v>
      </c>
      <c r="B3926" s="6">
        <f>IF($C$10=2012,profiles!C3913,IF($C$10=2013,profiles!E3913,IF($C$10=2014,profiles!G3913,IF($C$10=2015,profiles!I3913,IF($C$10=2016,profiles!K3913)))))</f>
        <v>58.308999999999997</v>
      </c>
      <c r="C3926" s="6">
        <f>IF($C$10=2012,profiles!D3913,IF($C$10=2013,profiles!F3913,IF($C$10=2014,profiles!H3913,IF($C$10=2015,profiles!J3913,IF($C$10=2016,profiles!L3913)))))</f>
        <v>4.1614285714285715E-2</v>
      </c>
      <c r="D3926" s="11">
        <f t="shared" si="622"/>
        <v>8.3228571428571421</v>
      </c>
      <c r="E3926" s="11">
        <f t="shared" si="618"/>
        <v>0</v>
      </c>
      <c r="F3926" s="11">
        <f t="shared" si="619"/>
        <v>8.3228571428571421</v>
      </c>
      <c r="G3926" s="11">
        <f t="shared" si="620"/>
        <v>49.986142857142852</v>
      </c>
      <c r="H3926" s="12">
        <f t="shared" si="623"/>
        <v>0</v>
      </c>
      <c r="I3926" s="12">
        <f t="shared" si="617"/>
        <v>0</v>
      </c>
      <c r="J3926" s="12">
        <f t="shared" si="624"/>
        <v>0</v>
      </c>
      <c r="K3926" s="12">
        <f t="shared" si="625"/>
        <v>0</v>
      </c>
      <c r="L3926" s="12">
        <f t="shared" si="626"/>
        <v>49.986142857142852</v>
      </c>
      <c r="M3926" s="12">
        <f t="shared" si="621"/>
        <v>49.986142857142852</v>
      </c>
      <c r="N3926" s="13"/>
    </row>
    <row r="3927" spans="1:14" x14ac:dyDescent="0.2">
      <c r="A3927" s="10" t="s">
        <v>3909</v>
      </c>
      <c r="B3927" s="6">
        <f>IF($C$10=2012,profiles!C3914,IF($C$10=2013,profiles!E3914,IF($C$10=2014,profiles!G3914,IF($C$10=2015,profiles!I3914,IF($C$10=2016,profiles!K3914)))))</f>
        <v>56.859000000000002</v>
      </c>
      <c r="C3927" s="6">
        <f>IF($C$10=2012,profiles!D3914,IF($C$10=2013,profiles!F3914,IF($C$10=2014,profiles!H3914,IF($C$10=2015,profiles!J3914,IF($C$10=2016,profiles!L3914)))))</f>
        <v>4.4585714285714284E-2</v>
      </c>
      <c r="D3927" s="11">
        <f t="shared" si="622"/>
        <v>8.9171428571428564</v>
      </c>
      <c r="E3927" s="11">
        <f t="shared" si="618"/>
        <v>0</v>
      </c>
      <c r="F3927" s="11">
        <f t="shared" si="619"/>
        <v>8.9171428571428564</v>
      </c>
      <c r="G3927" s="11">
        <f t="shared" si="620"/>
        <v>47.941857142857145</v>
      </c>
      <c r="H3927" s="12">
        <f t="shared" si="623"/>
        <v>0</v>
      </c>
      <c r="I3927" s="12">
        <f t="shared" si="617"/>
        <v>0</v>
      </c>
      <c r="J3927" s="12">
        <f t="shared" si="624"/>
        <v>0</v>
      </c>
      <c r="K3927" s="12">
        <f t="shared" si="625"/>
        <v>0</v>
      </c>
      <c r="L3927" s="12">
        <f t="shared" si="626"/>
        <v>47.941857142857145</v>
      </c>
      <c r="M3927" s="12">
        <f t="shared" si="621"/>
        <v>47.941857142857145</v>
      </c>
      <c r="N3927" s="13"/>
    </row>
    <row r="3928" spans="1:14" x14ac:dyDescent="0.2">
      <c r="A3928" s="10" t="s">
        <v>3910</v>
      </c>
      <c r="B3928" s="6">
        <f>IF($C$10=2012,profiles!C3915,IF($C$10=2013,profiles!E3915,IF($C$10=2014,profiles!G3915,IF($C$10=2015,profiles!I3915,IF($C$10=2016,profiles!K3915)))))</f>
        <v>53.06</v>
      </c>
      <c r="C3928" s="6">
        <f>IF($C$10=2012,profiles!D3915,IF($C$10=2013,profiles!F3915,IF($C$10=2014,profiles!H3915,IF($C$10=2015,profiles!J3915,IF($C$10=2016,profiles!L3915)))))</f>
        <v>4.7742857142857142E-2</v>
      </c>
      <c r="D3928" s="11">
        <f t="shared" si="622"/>
        <v>9.548571428571428</v>
      </c>
      <c r="E3928" s="11">
        <f t="shared" si="618"/>
        <v>0</v>
      </c>
      <c r="F3928" s="11">
        <f t="shared" si="619"/>
        <v>9.548571428571428</v>
      </c>
      <c r="G3928" s="11">
        <f t="shared" si="620"/>
        <v>43.511428571428574</v>
      </c>
      <c r="H3928" s="12">
        <f t="shared" si="623"/>
        <v>0</v>
      </c>
      <c r="I3928" s="12">
        <f t="shared" si="617"/>
        <v>0</v>
      </c>
      <c r="J3928" s="12">
        <f t="shared" si="624"/>
        <v>0</v>
      </c>
      <c r="K3928" s="12">
        <f t="shared" si="625"/>
        <v>0</v>
      </c>
      <c r="L3928" s="12">
        <f t="shared" si="626"/>
        <v>43.511428571428574</v>
      </c>
      <c r="M3928" s="12">
        <f t="shared" si="621"/>
        <v>43.511428571428574</v>
      </c>
      <c r="N3928" s="13"/>
    </row>
    <row r="3929" spans="1:14" x14ac:dyDescent="0.2">
      <c r="A3929" s="10" t="s">
        <v>3911</v>
      </c>
      <c r="B3929" s="6">
        <f>IF($C$10=2012,profiles!C3916,IF($C$10=2013,profiles!E3916,IF($C$10=2014,profiles!G3916,IF($C$10=2015,profiles!I3916,IF($C$10=2016,profiles!K3916)))))</f>
        <v>49.201999999999998</v>
      </c>
      <c r="C3929" s="6">
        <f>IF($C$10=2012,profiles!D3916,IF($C$10=2013,profiles!F3916,IF($C$10=2014,profiles!H3916,IF($C$10=2015,profiles!J3916,IF($C$10=2016,profiles!L3916)))))</f>
        <v>4.6892848983321911E-2</v>
      </c>
      <c r="D3929" s="11">
        <f t="shared" si="622"/>
        <v>9.3785697966643831</v>
      </c>
      <c r="E3929" s="11">
        <f t="shared" si="618"/>
        <v>0</v>
      </c>
      <c r="F3929" s="11">
        <f t="shared" si="619"/>
        <v>9.3785697966643831</v>
      </c>
      <c r="G3929" s="11">
        <f t="shared" si="620"/>
        <v>39.823430203335619</v>
      </c>
      <c r="H3929" s="12">
        <f t="shared" si="623"/>
        <v>0</v>
      </c>
      <c r="I3929" s="12">
        <f t="shared" si="617"/>
        <v>0</v>
      </c>
      <c r="J3929" s="12">
        <f t="shared" si="624"/>
        <v>0</v>
      </c>
      <c r="K3929" s="12">
        <f t="shared" si="625"/>
        <v>0</v>
      </c>
      <c r="L3929" s="12">
        <f t="shared" si="626"/>
        <v>39.823430203335619</v>
      </c>
      <c r="M3929" s="12">
        <f t="shared" si="621"/>
        <v>39.823430203335619</v>
      </c>
      <c r="N3929" s="13"/>
    </row>
    <row r="3930" spans="1:14" x14ac:dyDescent="0.2">
      <c r="A3930" s="10" t="s">
        <v>3912</v>
      </c>
      <c r="B3930" s="6">
        <f>IF($C$10=2012,profiles!C3917,IF($C$10=2013,profiles!E3917,IF($C$10=2014,profiles!G3917,IF($C$10=2015,profiles!I3917,IF($C$10=2016,profiles!K3917)))))</f>
        <v>46.579000000000001</v>
      </c>
      <c r="C3930" s="6">
        <f>IF($C$10=2012,profiles!D3917,IF($C$10=2013,profiles!F3917,IF($C$10=2014,profiles!H3917,IF($C$10=2015,profiles!J3917,IF($C$10=2016,profiles!L3917)))))</f>
        <v>4.8292209275759654E-2</v>
      </c>
      <c r="D3930" s="11">
        <f t="shared" si="622"/>
        <v>9.6584418551519313</v>
      </c>
      <c r="E3930" s="11">
        <f t="shared" si="618"/>
        <v>0</v>
      </c>
      <c r="F3930" s="11">
        <f t="shared" si="619"/>
        <v>9.6584418551519313</v>
      </c>
      <c r="G3930" s="11">
        <f t="shared" si="620"/>
        <v>36.920558144848073</v>
      </c>
      <c r="H3930" s="12">
        <f t="shared" si="623"/>
        <v>0</v>
      </c>
      <c r="I3930" s="12">
        <f t="shared" si="617"/>
        <v>0</v>
      </c>
      <c r="J3930" s="12">
        <f t="shared" si="624"/>
        <v>0</v>
      </c>
      <c r="K3930" s="12">
        <f t="shared" si="625"/>
        <v>0</v>
      </c>
      <c r="L3930" s="12">
        <f t="shared" si="626"/>
        <v>36.920558144848073</v>
      </c>
      <c r="M3930" s="12">
        <f t="shared" si="621"/>
        <v>36.920558144848073</v>
      </c>
      <c r="N3930" s="13"/>
    </row>
    <row r="3931" spans="1:14" x14ac:dyDescent="0.2">
      <c r="A3931" s="10" t="s">
        <v>3913</v>
      </c>
      <c r="B3931" s="6">
        <f>IF($C$10=2012,profiles!C3918,IF($C$10=2013,profiles!E3918,IF($C$10=2014,profiles!G3918,IF($C$10=2015,profiles!I3918,IF($C$10=2016,profiles!K3918)))))</f>
        <v>45.38</v>
      </c>
      <c r="C3931" s="6">
        <f>IF($C$10=2012,profiles!D3918,IF($C$10=2013,profiles!F3918,IF($C$10=2014,profiles!H3918,IF($C$10=2015,profiles!J3918,IF($C$10=2016,profiles!L3918)))))</f>
        <v>5.1433630340415808E-2</v>
      </c>
      <c r="D3931" s="11">
        <f t="shared" si="622"/>
        <v>10.286726068083162</v>
      </c>
      <c r="E3931" s="11">
        <f t="shared" si="618"/>
        <v>0</v>
      </c>
      <c r="F3931" s="11">
        <f t="shared" si="619"/>
        <v>10.286726068083162</v>
      </c>
      <c r="G3931" s="11">
        <f t="shared" si="620"/>
        <v>35.093273931916841</v>
      </c>
      <c r="H3931" s="12">
        <f t="shared" si="623"/>
        <v>0</v>
      </c>
      <c r="I3931" s="12">
        <f t="shared" si="617"/>
        <v>0</v>
      </c>
      <c r="J3931" s="12">
        <f t="shared" si="624"/>
        <v>0</v>
      </c>
      <c r="K3931" s="12">
        <f t="shared" si="625"/>
        <v>0</v>
      </c>
      <c r="L3931" s="12">
        <f t="shared" si="626"/>
        <v>35.093273931916841</v>
      </c>
      <c r="M3931" s="12">
        <f t="shared" si="621"/>
        <v>35.093273931916841</v>
      </c>
      <c r="N3931" s="13"/>
    </row>
    <row r="3932" spans="1:14" x14ac:dyDescent="0.2">
      <c r="A3932" s="10" t="s">
        <v>3914</v>
      </c>
      <c r="B3932" s="6">
        <f>IF($C$10=2012,profiles!C3919,IF($C$10=2013,profiles!E3919,IF($C$10=2014,profiles!G3919,IF($C$10=2015,profiles!I3919,IF($C$10=2016,profiles!K3919)))))</f>
        <v>45.417000000000002</v>
      </c>
      <c r="C3932" s="6">
        <f>IF($C$10=2012,profiles!D3919,IF($C$10=2013,profiles!F3919,IF($C$10=2014,profiles!H3919,IF($C$10=2015,profiles!J3919,IF($C$10=2016,profiles!L3919)))))</f>
        <v>5.4689284898332191E-2</v>
      </c>
      <c r="D3932" s="11">
        <f t="shared" si="622"/>
        <v>10.937856979666439</v>
      </c>
      <c r="E3932" s="11">
        <f t="shared" si="618"/>
        <v>0</v>
      </c>
      <c r="F3932" s="11">
        <f t="shared" si="619"/>
        <v>10.937856979666439</v>
      </c>
      <c r="G3932" s="11">
        <f t="shared" si="620"/>
        <v>34.479143020333566</v>
      </c>
      <c r="H3932" s="12">
        <f t="shared" si="623"/>
        <v>0</v>
      </c>
      <c r="I3932" s="12">
        <f t="shared" si="617"/>
        <v>0</v>
      </c>
      <c r="J3932" s="12">
        <f t="shared" si="624"/>
        <v>0</v>
      </c>
      <c r="K3932" s="12">
        <f t="shared" si="625"/>
        <v>0</v>
      </c>
      <c r="L3932" s="12">
        <f t="shared" si="626"/>
        <v>34.479143020333566</v>
      </c>
      <c r="M3932" s="12">
        <f t="shared" si="621"/>
        <v>34.479143020333566</v>
      </c>
      <c r="N3932" s="13"/>
    </row>
    <row r="3933" spans="1:14" x14ac:dyDescent="0.2">
      <c r="A3933" s="10" t="s">
        <v>3915</v>
      </c>
      <c r="B3933" s="6">
        <f>IF($C$10=2012,profiles!C3920,IF($C$10=2013,profiles!E3920,IF($C$10=2014,profiles!G3920,IF($C$10=2015,profiles!I3920,IF($C$10=2016,profiles!K3920)))))</f>
        <v>46.222000000000001</v>
      </c>
      <c r="C3933" s="6">
        <f>IF($C$10=2012,profiles!D3920,IF($C$10=2013,profiles!F3920,IF($C$10=2014,profiles!H3920,IF($C$10=2015,profiles!J3920,IF($C$10=2016,profiles!L3920)))))</f>
        <v>5.7073909070139366E-2</v>
      </c>
      <c r="D3933" s="11">
        <f t="shared" si="622"/>
        <v>11.414781814027872</v>
      </c>
      <c r="E3933" s="11">
        <f t="shared" si="618"/>
        <v>0</v>
      </c>
      <c r="F3933" s="11">
        <f t="shared" si="619"/>
        <v>11.414781814027872</v>
      </c>
      <c r="G3933" s="11">
        <f t="shared" si="620"/>
        <v>34.807218185972133</v>
      </c>
      <c r="H3933" s="12">
        <f t="shared" si="623"/>
        <v>0</v>
      </c>
      <c r="I3933" s="12">
        <f t="shared" si="617"/>
        <v>0</v>
      </c>
      <c r="J3933" s="12">
        <f t="shared" si="624"/>
        <v>0</v>
      </c>
      <c r="K3933" s="12">
        <f t="shared" si="625"/>
        <v>0</v>
      </c>
      <c r="L3933" s="12">
        <f t="shared" si="626"/>
        <v>34.807218185972133</v>
      </c>
      <c r="M3933" s="12">
        <f t="shared" si="621"/>
        <v>34.807218185972133</v>
      </c>
      <c r="N3933" s="13"/>
    </row>
    <row r="3934" spans="1:14" x14ac:dyDescent="0.2">
      <c r="A3934" s="10" t="s">
        <v>3916</v>
      </c>
      <c r="B3934" s="6">
        <f>IF($C$10=2012,profiles!C3921,IF($C$10=2013,profiles!E3921,IF($C$10=2014,profiles!G3921,IF($C$10=2015,profiles!I3921,IF($C$10=2016,profiles!K3921)))))</f>
        <v>48.695</v>
      </c>
      <c r="C3934" s="6">
        <f>IF($C$10=2012,profiles!D3921,IF($C$10=2013,profiles!F3921,IF($C$10=2014,profiles!H3921,IF($C$10=2015,profiles!J3921,IF($C$10=2016,profiles!L3921)))))</f>
        <v>5.9072995202193286E-2</v>
      </c>
      <c r="D3934" s="11">
        <f t="shared" si="622"/>
        <v>11.814599040438658</v>
      </c>
      <c r="E3934" s="11">
        <f t="shared" si="618"/>
        <v>0</v>
      </c>
      <c r="F3934" s="11">
        <f t="shared" si="619"/>
        <v>11.814599040438658</v>
      </c>
      <c r="G3934" s="11">
        <f t="shared" si="620"/>
        <v>36.880400959561342</v>
      </c>
      <c r="H3934" s="12">
        <f t="shared" si="623"/>
        <v>0</v>
      </c>
      <c r="I3934" s="12">
        <f t="shared" si="617"/>
        <v>0</v>
      </c>
      <c r="J3934" s="12">
        <f t="shared" si="624"/>
        <v>0</v>
      </c>
      <c r="K3934" s="12">
        <f t="shared" si="625"/>
        <v>0</v>
      </c>
      <c r="L3934" s="12">
        <f t="shared" si="626"/>
        <v>36.880400959561342</v>
      </c>
      <c r="M3934" s="12">
        <f t="shared" si="621"/>
        <v>36.880400959561342</v>
      </c>
      <c r="N3934" s="13"/>
    </row>
    <row r="3935" spans="1:14" x14ac:dyDescent="0.2">
      <c r="A3935" s="10" t="s">
        <v>3917</v>
      </c>
      <c r="B3935" s="6">
        <f>IF($C$10=2012,profiles!C3922,IF($C$10=2013,profiles!E3922,IF($C$10=2014,profiles!G3922,IF($C$10=2015,profiles!I3922,IF($C$10=2016,profiles!K3922)))))</f>
        <v>56.341000000000001</v>
      </c>
      <c r="C3935" s="6">
        <f>IF($C$10=2012,profiles!D3922,IF($C$10=2013,profiles!F3922,IF($C$10=2014,profiles!H3922,IF($C$10=2015,profiles!J3922,IF($C$10=2016,profiles!L3922)))))</f>
        <v>7.4294608179118121E-2</v>
      </c>
      <c r="D3935" s="11">
        <f t="shared" si="622"/>
        <v>14.858921635823624</v>
      </c>
      <c r="E3935" s="11">
        <f t="shared" si="618"/>
        <v>0</v>
      </c>
      <c r="F3935" s="11">
        <f t="shared" si="619"/>
        <v>14.858921635823624</v>
      </c>
      <c r="G3935" s="11">
        <f t="shared" si="620"/>
        <v>41.482078364176374</v>
      </c>
      <c r="H3935" s="12">
        <f t="shared" si="623"/>
        <v>0</v>
      </c>
      <c r="I3935" s="12">
        <f t="shared" si="617"/>
        <v>0</v>
      </c>
      <c r="J3935" s="12">
        <f t="shared" si="624"/>
        <v>0</v>
      </c>
      <c r="K3935" s="12">
        <f t="shared" si="625"/>
        <v>0</v>
      </c>
      <c r="L3935" s="12">
        <f t="shared" si="626"/>
        <v>41.482078364176374</v>
      </c>
      <c r="M3935" s="12">
        <f t="shared" si="621"/>
        <v>41.482078364176374</v>
      </c>
      <c r="N3935" s="13"/>
    </row>
    <row r="3936" spans="1:14" x14ac:dyDescent="0.2">
      <c r="A3936" s="10" t="s">
        <v>3918</v>
      </c>
      <c r="B3936" s="6">
        <f>IF($C$10=2012,profiles!C3923,IF($C$10=2013,profiles!E3923,IF($C$10=2014,profiles!G3923,IF($C$10=2015,profiles!I3923,IF($C$10=2016,profiles!K3923)))))</f>
        <v>62.515000000000001</v>
      </c>
      <c r="C3936" s="6">
        <f>IF($C$10=2012,profiles!D3923,IF($C$10=2013,profiles!F3923,IF($C$10=2014,profiles!H3923,IF($C$10=2015,profiles!J3923,IF($C$10=2016,profiles!L3923)))))</f>
        <v>0.10912154443682888</v>
      </c>
      <c r="D3936" s="11">
        <f t="shared" si="622"/>
        <v>21.824308887365778</v>
      </c>
      <c r="E3936" s="11">
        <f t="shared" si="618"/>
        <v>0</v>
      </c>
      <c r="F3936" s="11">
        <f t="shared" si="619"/>
        <v>21.824308887365778</v>
      </c>
      <c r="G3936" s="11">
        <f t="shared" si="620"/>
        <v>40.690691112634227</v>
      </c>
      <c r="H3936" s="12">
        <f t="shared" si="623"/>
        <v>0</v>
      </c>
      <c r="I3936" s="12">
        <f t="shared" si="617"/>
        <v>0</v>
      </c>
      <c r="J3936" s="12">
        <f t="shared" si="624"/>
        <v>0</v>
      </c>
      <c r="K3936" s="12">
        <f t="shared" si="625"/>
        <v>0</v>
      </c>
      <c r="L3936" s="12">
        <f t="shared" si="626"/>
        <v>40.690691112634227</v>
      </c>
      <c r="M3936" s="12">
        <f t="shared" si="621"/>
        <v>40.690691112634227</v>
      </c>
      <c r="N3936" s="13"/>
    </row>
    <row r="3937" spans="1:14" x14ac:dyDescent="0.2">
      <c r="A3937" s="10" t="s">
        <v>3919</v>
      </c>
      <c r="B3937" s="6">
        <f>IF($C$10=2012,profiles!C3924,IF($C$10=2013,profiles!E3924,IF($C$10=2014,profiles!G3924,IF($C$10=2015,profiles!I3924,IF($C$10=2016,profiles!K3924)))))</f>
        <v>65.950999999999993</v>
      </c>
      <c r="C3937" s="6">
        <f>IF($C$10=2012,profiles!D3924,IF($C$10=2013,profiles!F3924,IF($C$10=2014,profiles!H3924,IF($C$10=2015,profiles!J3924,IF($C$10=2016,profiles!L3924)))))</f>
        <v>0.16825165638565226</v>
      </c>
      <c r="D3937" s="11">
        <f t="shared" si="622"/>
        <v>33.650331277130455</v>
      </c>
      <c r="E3937" s="11">
        <f t="shared" si="618"/>
        <v>0</v>
      </c>
      <c r="F3937" s="11">
        <f t="shared" si="619"/>
        <v>33.650331277130455</v>
      </c>
      <c r="G3937" s="11">
        <f t="shared" si="620"/>
        <v>32.300668722869538</v>
      </c>
      <c r="H3937" s="12">
        <f t="shared" si="623"/>
        <v>0</v>
      </c>
      <c r="I3937" s="12">
        <f t="shared" si="617"/>
        <v>0</v>
      </c>
      <c r="J3937" s="12">
        <f t="shared" si="624"/>
        <v>0</v>
      </c>
      <c r="K3937" s="12">
        <f t="shared" si="625"/>
        <v>0</v>
      </c>
      <c r="L3937" s="12">
        <f t="shared" si="626"/>
        <v>32.300668722869538</v>
      </c>
      <c r="M3937" s="12">
        <f t="shared" si="621"/>
        <v>32.300668722869538</v>
      </c>
      <c r="N3937" s="13"/>
    </row>
    <row r="3938" spans="1:14" x14ac:dyDescent="0.2">
      <c r="A3938" s="10" t="s">
        <v>3920</v>
      </c>
      <c r="B3938" s="6">
        <f>IF($C$10=2012,profiles!C3925,IF($C$10=2013,profiles!E3925,IF($C$10=2014,profiles!G3925,IF($C$10=2015,profiles!I3925,IF($C$10=2016,profiles!K3925)))))</f>
        <v>67.497</v>
      </c>
      <c r="C3938" s="6">
        <f>IF($C$10=2012,profiles!D3925,IF($C$10=2013,profiles!F3925,IF($C$10=2014,profiles!H3925,IF($C$10=2015,profiles!J3925,IF($C$10=2016,profiles!L3925)))))</f>
        <v>0.24291752341786613</v>
      </c>
      <c r="D3938" s="11">
        <f t="shared" si="622"/>
        <v>48.583504683573224</v>
      </c>
      <c r="E3938" s="11">
        <f t="shared" si="618"/>
        <v>0</v>
      </c>
      <c r="F3938" s="11">
        <f t="shared" si="619"/>
        <v>48.583504683573224</v>
      </c>
      <c r="G3938" s="11">
        <f t="shared" si="620"/>
        <v>18.913495316426776</v>
      </c>
      <c r="H3938" s="12">
        <f t="shared" si="623"/>
        <v>0</v>
      </c>
      <c r="I3938" s="12">
        <f t="shared" si="617"/>
        <v>0</v>
      </c>
      <c r="J3938" s="12">
        <f t="shared" si="624"/>
        <v>0</v>
      </c>
      <c r="K3938" s="12">
        <f t="shared" si="625"/>
        <v>0</v>
      </c>
      <c r="L3938" s="12">
        <f t="shared" si="626"/>
        <v>18.913495316426776</v>
      </c>
      <c r="M3938" s="12">
        <f t="shared" si="621"/>
        <v>18.913495316426776</v>
      </c>
      <c r="N3938" s="13"/>
    </row>
    <row r="3939" spans="1:14" x14ac:dyDescent="0.2">
      <c r="A3939" s="10" t="s">
        <v>3921</v>
      </c>
      <c r="B3939" s="6">
        <f>IF($C$10=2012,profiles!C3926,IF($C$10=2013,profiles!E3926,IF($C$10=2014,profiles!G3926,IF($C$10=2015,profiles!I3926,IF($C$10=2016,profiles!K3926)))))</f>
        <v>69.239999999999995</v>
      </c>
      <c r="C3939" s="6">
        <f>IF($C$10=2012,profiles!D3926,IF($C$10=2013,profiles!F3926,IF($C$10=2014,profiles!H3926,IF($C$10=2015,profiles!J3926,IF($C$10=2016,profiles!L3926)))))</f>
        <v>0.30348983321909984</v>
      </c>
      <c r="D3939" s="11">
        <f t="shared" si="622"/>
        <v>60.697966643819967</v>
      </c>
      <c r="E3939" s="11">
        <f t="shared" si="618"/>
        <v>0</v>
      </c>
      <c r="F3939" s="11">
        <f t="shared" si="619"/>
        <v>60.697966643819967</v>
      </c>
      <c r="G3939" s="11">
        <f t="shared" si="620"/>
        <v>8.5420333561800277</v>
      </c>
      <c r="H3939" s="12">
        <f t="shared" si="623"/>
        <v>0</v>
      </c>
      <c r="I3939" s="12">
        <f t="shared" si="617"/>
        <v>0</v>
      </c>
      <c r="J3939" s="12">
        <f t="shared" si="624"/>
        <v>0</v>
      </c>
      <c r="K3939" s="12">
        <f t="shared" si="625"/>
        <v>0</v>
      </c>
      <c r="L3939" s="12">
        <f t="shared" si="626"/>
        <v>8.5420333561800277</v>
      </c>
      <c r="M3939" s="12">
        <f t="shared" si="621"/>
        <v>8.5420333561800277</v>
      </c>
      <c r="N3939" s="13"/>
    </row>
    <row r="3940" spans="1:14" x14ac:dyDescent="0.2">
      <c r="A3940" s="10" t="s">
        <v>3922</v>
      </c>
      <c r="B3940" s="6">
        <f>IF($C$10=2012,profiles!C3927,IF($C$10=2013,profiles!E3927,IF($C$10=2014,profiles!G3927,IF($C$10=2015,profiles!I3927,IF($C$10=2016,profiles!K3927)))))</f>
        <v>70.385000000000005</v>
      </c>
      <c r="C3940" s="6">
        <f>IF($C$10=2012,profiles!D3927,IF($C$10=2013,profiles!F3927,IF($C$10=2014,profiles!H3927,IF($C$10=2015,profiles!J3927,IF($C$10=2016,profiles!L3927)))))</f>
        <v>0.34414267763308204</v>
      </c>
      <c r="D3940" s="11">
        <f t="shared" si="622"/>
        <v>68.828535526616406</v>
      </c>
      <c r="E3940" s="11">
        <f t="shared" si="618"/>
        <v>0</v>
      </c>
      <c r="F3940" s="11">
        <f t="shared" si="619"/>
        <v>68.828535526616406</v>
      </c>
      <c r="G3940" s="11">
        <f t="shared" si="620"/>
        <v>1.5564644733835991</v>
      </c>
      <c r="H3940" s="12">
        <f t="shared" si="623"/>
        <v>0</v>
      </c>
      <c r="I3940" s="12">
        <f t="shared" si="617"/>
        <v>0</v>
      </c>
      <c r="J3940" s="12">
        <f t="shared" si="624"/>
        <v>0</v>
      </c>
      <c r="K3940" s="12">
        <f t="shared" si="625"/>
        <v>0</v>
      </c>
      <c r="L3940" s="12">
        <f t="shared" si="626"/>
        <v>1.5564644733835991</v>
      </c>
      <c r="M3940" s="12">
        <f t="shared" si="621"/>
        <v>1.5564644733835991</v>
      </c>
      <c r="N3940" s="13"/>
    </row>
    <row r="3941" spans="1:14" x14ac:dyDescent="0.2">
      <c r="A3941" s="10" t="s">
        <v>3923</v>
      </c>
      <c r="B3941" s="6">
        <f>IF($C$10=2012,profiles!C3928,IF($C$10=2013,profiles!E3928,IF($C$10=2014,profiles!G3928,IF($C$10=2015,profiles!I3928,IF($C$10=2016,profiles!K3928)))))</f>
        <v>69.436000000000007</v>
      </c>
      <c r="C3941" s="6">
        <f>IF($C$10=2012,profiles!D3928,IF($C$10=2013,profiles!F3928,IF($C$10=2014,profiles!H3928,IF($C$10=2015,profiles!J3928,IF($C$10=2016,profiles!L3928)))))</f>
        <v>0.37971213159698425</v>
      </c>
      <c r="D3941" s="11">
        <f t="shared" si="622"/>
        <v>75.942426319396844</v>
      </c>
      <c r="E3941" s="11">
        <f t="shared" si="618"/>
        <v>6.5064263193968372</v>
      </c>
      <c r="F3941" s="11">
        <f t="shared" si="619"/>
        <v>69.436000000000007</v>
      </c>
      <c r="G3941" s="11">
        <f t="shared" si="620"/>
        <v>0</v>
      </c>
      <c r="H3941" s="12">
        <f t="shared" si="623"/>
        <v>0</v>
      </c>
      <c r="I3941" s="12">
        <f t="shared" si="617"/>
        <v>6.5064263193968372</v>
      </c>
      <c r="J3941" s="12">
        <f t="shared" si="624"/>
        <v>0</v>
      </c>
      <c r="K3941" s="12">
        <f t="shared" si="625"/>
        <v>5.2702053187114384</v>
      </c>
      <c r="L3941" s="12">
        <f t="shared" si="626"/>
        <v>0</v>
      </c>
      <c r="M3941" s="12">
        <f t="shared" si="621"/>
        <v>-6.5064263193968372</v>
      </c>
      <c r="N3941" s="13"/>
    </row>
    <row r="3942" spans="1:14" x14ac:dyDescent="0.2">
      <c r="A3942" s="10" t="s">
        <v>3924</v>
      </c>
      <c r="B3942" s="6">
        <f>IF($C$10=2012,profiles!C3929,IF($C$10=2013,profiles!E3929,IF($C$10=2014,profiles!G3929,IF($C$10=2015,profiles!I3929,IF($C$10=2016,profiles!K3929)))))</f>
        <v>68.256</v>
      </c>
      <c r="C3942" s="6">
        <f>IF($C$10=2012,profiles!D3929,IF($C$10=2013,profiles!F3929,IF($C$10=2014,profiles!H3929,IF($C$10=2015,profiles!J3929,IF($C$10=2016,profiles!L3929)))))</f>
        <v>0.40578592643363032</v>
      </c>
      <c r="D3942" s="11">
        <f t="shared" si="622"/>
        <v>81.157185286726062</v>
      </c>
      <c r="E3942" s="11">
        <f t="shared" si="618"/>
        <v>12.901185286726061</v>
      </c>
      <c r="F3942" s="11">
        <f t="shared" si="619"/>
        <v>68.256</v>
      </c>
      <c r="G3942" s="11">
        <f t="shared" si="620"/>
        <v>0</v>
      </c>
      <c r="H3942" s="12">
        <f t="shared" si="623"/>
        <v>0</v>
      </c>
      <c r="I3942" s="12">
        <f t="shared" si="617"/>
        <v>12.901185286726061</v>
      </c>
      <c r="J3942" s="12">
        <f t="shared" si="624"/>
        <v>0</v>
      </c>
      <c r="K3942" s="12">
        <f t="shared" si="625"/>
        <v>15.72016540095955</v>
      </c>
      <c r="L3942" s="12">
        <f t="shared" si="626"/>
        <v>0</v>
      </c>
      <c r="M3942" s="12">
        <f t="shared" si="621"/>
        <v>-12.901185286726061</v>
      </c>
      <c r="N3942" s="13"/>
    </row>
    <row r="3943" spans="1:14" x14ac:dyDescent="0.2">
      <c r="A3943" s="10" t="s">
        <v>3925</v>
      </c>
      <c r="B3943" s="6">
        <f>IF($C$10=2012,profiles!C3930,IF($C$10=2013,profiles!E3930,IF($C$10=2014,profiles!G3930,IF($C$10=2015,profiles!I3930,IF($C$10=2016,profiles!K3930)))))</f>
        <v>66.581999999999994</v>
      </c>
      <c r="C3943" s="6">
        <f>IF($C$10=2012,profiles!D3930,IF($C$10=2013,profiles!F3930,IF($C$10=2014,profiles!H3930,IF($C$10=2015,profiles!J3930,IF($C$10=2016,profiles!L3930)))))</f>
        <v>0.40415809915467216</v>
      </c>
      <c r="D3943" s="11">
        <f t="shared" si="622"/>
        <v>80.831619830934429</v>
      </c>
      <c r="E3943" s="11">
        <f t="shared" si="618"/>
        <v>14.249619830934435</v>
      </c>
      <c r="F3943" s="11">
        <f t="shared" si="619"/>
        <v>66.581999999999994</v>
      </c>
      <c r="G3943" s="11">
        <f t="shared" si="620"/>
        <v>0</v>
      </c>
      <c r="H3943" s="12">
        <f t="shared" si="623"/>
        <v>0</v>
      </c>
      <c r="I3943" s="12">
        <f t="shared" si="617"/>
        <v>14.249619830934435</v>
      </c>
      <c r="J3943" s="12">
        <f t="shared" si="624"/>
        <v>0</v>
      </c>
      <c r="K3943" s="12">
        <f t="shared" si="625"/>
        <v>27.262357464016443</v>
      </c>
      <c r="L3943" s="12">
        <f t="shared" si="626"/>
        <v>0</v>
      </c>
      <c r="M3943" s="12">
        <f t="shared" si="621"/>
        <v>-14.249619830934435</v>
      </c>
      <c r="N3943" s="13"/>
    </row>
    <row r="3944" spans="1:14" x14ac:dyDescent="0.2">
      <c r="A3944" s="10" t="s">
        <v>3926</v>
      </c>
      <c r="B3944" s="6">
        <f>IF($C$10=2012,profiles!C3931,IF($C$10=2013,profiles!E3931,IF($C$10=2014,profiles!G3931,IF($C$10=2015,profiles!I3931,IF($C$10=2016,profiles!K3931)))))</f>
        <v>65.114000000000004</v>
      </c>
      <c r="C3944" s="6">
        <f>IF($C$10=2012,profiles!D3931,IF($C$10=2013,profiles!F3931,IF($C$10=2014,profiles!H3931,IF($C$10=2015,profiles!J3931,IF($C$10=2016,profiles!L3931)))))</f>
        <v>0.38288211103495545</v>
      </c>
      <c r="D3944" s="11">
        <f t="shared" si="622"/>
        <v>76.576422206991097</v>
      </c>
      <c r="E3944" s="11">
        <f t="shared" si="618"/>
        <v>11.462422206991093</v>
      </c>
      <c r="F3944" s="11">
        <f t="shared" si="619"/>
        <v>65.114000000000004</v>
      </c>
      <c r="G3944" s="11">
        <f t="shared" si="620"/>
        <v>0</v>
      </c>
      <c r="H3944" s="12">
        <f t="shared" si="623"/>
        <v>0</v>
      </c>
      <c r="I3944" s="12">
        <f t="shared" si="617"/>
        <v>11.462422206991093</v>
      </c>
      <c r="J3944" s="12">
        <f t="shared" si="624"/>
        <v>0</v>
      </c>
      <c r="K3944" s="12">
        <f t="shared" si="625"/>
        <v>36.54691945167923</v>
      </c>
      <c r="L3944" s="12">
        <f t="shared" si="626"/>
        <v>0</v>
      </c>
      <c r="M3944" s="12">
        <f t="shared" si="621"/>
        <v>-11.462422206991093</v>
      </c>
      <c r="N3944" s="13"/>
    </row>
    <row r="3945" spans="1:14" x14ac:dyDescent="0.2">
      <c r="A3945" s="10" t="s">
        <v>3927</v>
      </c>
      <c r="B3945" s="6">
        <f>IF($C$10=2012,profiles!C3932,IF($C$10=2013,profiles!E3932,IF($C$10=2014,profiles!G3932,IF($C$10=2015,profiles!I3932,IF($C$10=2016,profiles!K3932)))))</f>
        <v>64.010999999999996</v>
      </c>
      <c r="C3945" s="6">
        <f>IF($C$10=2012,profiles!D3932,IF($C$10=2013,profiles!F3932,IF($C$10=2014,profiles!H3932,IF($C$10=2015,profiles!J3932,IF($C$10=2016,profiles!L3932)))))</f>
        <v>0.35580877313228237</v>
      </c>
      <c r="D3945" s="11">
        <f t="shared" si="622"/>
        <v>71.161754626456471</v>
      </c>
      <c r="E3945" s="11">
        <f t="shared" si="618"/>
        <v>7.1507546264564752</v>
      </c>
      <c r="F3945" s="11">
        <f t="shared" si="619"/>
        <v>64.010999999999996</v>
      </c>
      <c r="G3945" s="11">
        <f t="shared" si="620"/>
        <v>0</v>
      </c>
      <c r="H3945" s="12">
        <f t="shared" si="623"/>
        <v>0</v>
      </c>
      <c r="I3945" s="12">
        <f t="shared" si="617"/>
        <v>7.1507546264564752</v>
      </c>
      <c r="J3945" s="12">
        <f t="shared" si="624"/>
        <v>0</v>
      </c>
      <c r="K3945" s="12">
        <f t="shared" si="625"/>
        <v>42.339030699108974</v>
      </c>
      <c r="L3945" s="12">
        <f t="shared" si="626"/>
        <v>0</v>
      </c>
      <c r="M3945" s="12">
        <f t="shared" si="621"/>
        <v>-7.1507546264564752</v>
      </c>
      <c r="N3945" s="13"/>
    </row>
    <row r="3946" spans="1:14" x14ac:dyDescent="0.2">
      <c r="A3946" s="10" t="s">
        <v>3928</v>
      </c>
      <c r="B3946" s="6">
        <f>IF($C$10=2012,profiles!C3933,IF($C$10=2013,profiles!E3933,IF($C$10=2014,profiles!G3933,IF($C$10=2015,profiles!I3933,IF($C$10=2016,profiles!K3933)))))</f>
        <v>63.491</v>
      </c>
      <c r="C3946" s="6">
        <f>IF($C$10=2012,profiles!D3933,IF($C$10=2013,profiles!F3933,IF($C$10=2014,profiles!H3933,IF($C$10=2015,profiles!J3933,IF($C$10=2016,profiles!L3933)))))</f>
        <v>0.31502741603838247</v>
      </c>
      <c r="D3946" s="11">
        <f t="shared" si="622"/>
        <v>63.005483207676491</v>
      </c>
      <c r="E3946" s="11">
        <f t="shared" si="618"/>
        <v>0</v>
      </c>
      <c r="F3946" s="11">
        <f t="shared" si="619"/>
        <v>63.005483207676491</v>
      </c>
      <c r="G3946" s="11">
        <f t="shared" si="620"/>
        <v>0.48551679232350864</v>
      </c>
      <c r="H3946" s="12">
        <f t="shared" si="623"/>
        <v>0</v>
      </c>
      <c r="I3946" s="12">
        <f t="shared" si="617"/>
        <v>0</v>
      </c>
      <c r="J3946" s="12">
        <f t="shared" si="624"/>
        <v>0.48551679232350864</v>
      </c>
      <c r="K3946" s="12">
        <f t="shared" si="625"/>
        <v>41.81471450869482</v>
      </c>
      <c r="L3946" s="12">
        <f t="shared" si="626"/>
        <v>0</v>
      </c>
      <c r="M3946" s="12">
        <f t="shared" si="621"/>
        <v>0.48551679232350864</v>
      </c>
      <c r="N3946" s="13"/>
    </row>
    <row r="3947" spans="1:14" x14ac:dyDescent="0.2">
      <c r="A3947" s="10" t="s">
        <v>3929</v>
      </c>
      <c r="B3947" s="6">
        <f>IF($C$10=2012,profiles!C3934,IF($C$10=2013,profiles!E3934,IF($C$10=2014,profiles!G3934,IF($C$10=2015,profiles!I3934,IF($C$10=2016,profiles!K3934)))))</f>
        <v>62.704999999999998</v>
      </c>
      <c r="C3947" s="6">
        <f>IF($C$10=2012,profiles!D3934,IF($C$10=2013,profiles!F3934,IF($C$10=2014,profiles!H3934,IF($C$10=2015,profiles!J3934,IF($C$10=2016,profiles!L3934)))))</f>
        <v>0.25618288782270959</v>
      </c>
      <c r="D3947" s="11">
        <f t="shared" si="622"/>
        <v>51.236577564541918</v>
      </c>
      <c r="E3947" s="11">
        <f t="shared" si="618"/>
        <v>0</v>
      </c>
      <c r="F3947" s="11">
        <f t="shared" si="619"/>
        <v>51.236577564541918</v>
      </c>
      <c r="G3947" s="11">
        <f t="shared" si="620"/>
        <v>11.468422435458081</v>
      </c>
      <c r="H3947" s="12">
        <f t="shared" si="623"/>
        <v>0</v>
      </c>
      <c r="I3947" s="12">
        <f t="shared" si="617"/>
        <v>0</v>
      </c>
      <c r="J3947" s="12">
        <f t="shared" si="624"/>
        <v>11.468422435458081</v>
      </c>
      <c r="K3947" s="12">
        <f t="shared" si="625"/>
        <v>29.42980907083512</v>
      </c>
      <c r="L3947" s="12">
        <f t="shared" si="626"/>
        <v>0</v>
      </c>
      <c r="M3947" s="12">
        <f t="shared" si="621"/>
        <v>11.468422435458081</v>
      </c>
      <c r="N3947" s="13"/>
    </row>
    <row r="3948" spans="1:14" x14ac:dyDescent="0.2">
      <c r="A3948" s="10" t="s">
        <v>3930</v>
      </c>
      <c r="B3948" s="6">
        <f>IF($C$10=2012,profiles!C3935,IF($C$10=2013,profiles!E3935,IF($C$10=2014,profiles!G3935,IF($C$10=2015,profiles!I3935,IF($C$10=2016,profiles!K3935)))))</f>
        <v>60.912999999999997</v>
      </c>
      <c r="C3948" s="6">
        <f>IF($C$10=2012,profiles!D3935,IF($C$10=2013,profiles!F3935,IF($C$10=2014,profiles!H3935,IF($C$10=2015,profiles!J3935,IF($C$10=2016,profiles!L3935)))))</f>
        <v>0.18751427918665753</v>
      </c>
      <c r="D3948" s="11">
        <f t="shared" si="622"/>
        <v>37.502855837331509</v>
      </c>
      <c r="E3948" s="11">
        <f t="shared" si="618"/>
        <v>0</v>
      </c>
      <c r="F3948" s="11">
        <f t="shared" si="619"/>
        <v>37.502855837331509</v>
      </c>
      <c r="G3948" s="11">
        <f t="shared" si="620"/>
        <v>23.410144162668487</v>
      </c>
      <c r="H3948" s="12">
        <f t="shared" si="623"/>
        <v>0</v>
      </c>
      <c r="I3948" s="12">
        <f t="shared" si="617"/>
        <v>0</v>
      </c>
      <c r="J3948" s="12">
        <f t="shared" si="624"/>
        <v>23.410144162668487</v>
      </c>
      <c r="K3948" s="12">
        <f t="shared" si="625"/>
        <v>4.1488758498108353</v>
      </c>
      <c r="L3948" s="12">
        <f t="shared" si="626"/>
        <v>0</v>
      </c>
      <c r="M3948" s="12">
        <f t="shared" si="621"/>
        <v>23.410144162668487</v>
      </c>
      <c r="N3948" s="13"/>
    </row>
    <row r="3949" spans="1:14" x14ac:dyDescent="0.2">
      <c r="A3949" s="10" t="s">
        <v>3931</v>
      </c>
      <c r="B3949" s="6">
        <f>IF($C$10=2012,profiles!C3936,IF($C$10=2013,profiles!E3936,IF($C$10=2014,profiles!G3936,IF($C$10=2015,profiles!I3936,IF($C$10=2016,profiles!K3936)))))</f>
        <v>58.289000000000001</v>
      </c>
      <c r="C3949" s="6">
        <f>IF($C$10=2012,profiles!D3936,IF($C$10=2013,profiles!F3936,IF($C$10=2014,profiles!H3936,IF($C$10=2015,profiles!J3936,IF($C$10=2016,profiles!L3936)))))</f>
        <v>0.13339616175462646</v>
      </c>
      <c r="D3949" s="11">
        <f t="shared" si="622"/>
        <v>26.679232350925293</v>
      </c>
      <c r="E3949" s="11">
        <f t="shared" si="618"/>
        <v>0</v>
      </c>
      <c r="F3949" s="11">
        <f t="shared" si="619"/>
        <v>26.679232350925293</v>
      </c>
      <c r="G3949" s="11">
        <f t="shared" si="620"/>
        <v>31.609767649074708</v>
      </c>
      <c r="H3949" s="12">
        <f t="shared" si="623"/>
        <v>0</v>
      </c>
      <c r="I3949" s="12">
        <f t="shared" si="617"/>
        <v>0</v>
      </c>
      <c r="J3949" s="12">
        <f t="shared" si="624"/>
        <v>3.8418590369248338</v>
      </c>
      <c r="K3949" s="12">
        <f t="shared" si="625"/>
        <v>0</v>
      </c>
      <c r="L3949" s="12">
        <f t="shared" si="626"/>
        <v>27.767908612149874</v>
      </c>
      <c r="M3949" s="12">
        <f t="shared" si="621"/>
        <v>31.609767649074708</v>
      </c>
      <c r="N3949" s="13"/>
    </row>
    <row r="3950" spans="1:14" x14ac:dyDescent="0.2">
      <c r="A3950" s="10" t="s">
        <v>3932</v>
      </c>
      <c r="B3950" s="6">
        <f>IF($C$10=2012,profiles!C3937,IF($C$10=2013,profiles!E3937,IF($C$10=2014,profiles!G3937,IF($C$10=2015,profiles!I3937,IF($C$10=2016,profiles!K3937)))))</f>
        <v>55.88</v>
      </c>
      <c r="C3950" s="6">
        <f>IF($C$10=2012,profiles!D3937,IF($C$10=2013,profiles!F3937,IF($C$10=2014,profiles!H3937,IF($C$10=2015,profiles!J3937,IF($C$10=2016,profiles!L3937)))))</f>
        <v>0.10579449394562486</v>
      </c>
      <c r="D3950" s="11">
        <f t="shared" si="622"/>
        <v>21.158898789124972</v>
      </c>
      <c r="E3950" s="11">
        <f t="shared" si="618"/>
        <v>0</v>
      </c>
      <c r="F3950" s="11">
        <f t="shared" si="619"/>
        <v>21.158898789124972</v>
      </c>
      <c r="G3950" s="11">
        <f t="shared" si="620"/>
        <v>34.721101210875034</v>
      </c>
      <c r="H3950" s="12">
        <f t="shared" si="623"/>
        <v>0</v>
      </c>
      <c r="I3950" s="12">
        <f t="shared" si="617"/>
        <v>0</v>
      </c>
      <c r="J3950" s="12">
        <f t="shared" si="624"/>
        <v>0</v>
      </c>
      <c r="K3950" s="12">
        <f t="shared" si="625"/>
        <v>0</v>
      </c>
      <c r="L3950" s="12">
        <f t="shared" si="626"/>
        <v>34.721101210875034</v>
      </c>
      <c r="M3950" s="12">
        <f t="shared" si="621"/>
        <v>34.721101210875034</v>
      </c>
      <c r="N3950" s="13"/>
    </row>
    <row r="3951" spans="1:14" x14ac:dyDescent="0.2">
      <c r="A3951" s="10" t="s">
        <v>3933</v>
      </c>
      <c r="B3951" s="6">
        <f>IF($C$10=2012,profiles!C3938,IF($C$10=2013,profiles!E3938,IF($C$10=2014,profiles!G3938,IF($C$10=2015,profiles!I3938,IF($C$10=2016,profiles!K3938)))))</f>
        <v>54.290999999999997</v>
      </c>
      <c r="C3951" s="6">
        <f>IF($C$10=2012,profiles!D3938,IF($C$10=2013,profiles!F3938,IF($C$10=2014,profiles!H3938,IF($C$10=2015,profiles!J3938,IF($C$10=2016,profiles!L3938)))))</f>
        <v>9.4585332419465387E-2</v>
      </c>
      <c r="D3951" s="11">
        <f t="shared" si="622"/>
        <v>18.917066483893077</v>
      </c>
      <c r="E3951" s="11">
        <f t="shared" si="618"/>
        <v>0</v>
      </c>
      <c r="F3951" s="11">
        <f t="shared" si="619"/>
        <v>18.917066483893077</v>
      </c>
      <c r="G3951" s="11">
        <f t="shared" si="620"/>
        <v>35.373933516106916</v>
      </c>
      <c r="H3951" s="12">
        <f t="shared" si="623"/>
        <v>0</v>
      </c>
      <c r="I3951" s="12">
        <f t="shared" si="617"/>
        <v>0</v>
      </c>
      <c r="J3951" s="12">
        <f t="shared" si="624"/>
        <v>0</v>
      </c>
      <c r="K3951" s="12">
        <f t="shared" si="625"/>
        <v>0</v>
      </c>
      <c r="L3951" s="12">
        <f t="shared" si="626"/>
        <v>35.373933516106916</v>
      </c>
      <c r="M3951" s="12">
        <f t="shared" si="621"/>
        <v>35.373933516106916</v>
      </c>
      <c r="N3951" s="13"/>
    </row>
    <row r="3952" spans="1:14" x14ac:dyDescent="0.2">
      <c r="A3952" s="10" t="s">
        <v>3934</v>
      </c>
      <c r="B3952" s="6">
        <f>IF($C$10=2012,profiles!C3939,IF($C$10=2013,profiles!E3939,IF($C$10=2014,profiles!G3939,IF($C$10=2015,profiles!I3939,IF($C$10=2016,profiles!K3939)))))</f>
        <v>50.805999999999997</v>
      </c>
      <c r="C3952" s="6">
        <f>IF($C$10=2012,profiles!D3939,IF($C$10=2013,profiles!F3939,IF($C$10=2014,profiles!H3939,IF($C$10=2015,profiles!J3939,IF($C$10=2016,profiles!L3939)))))</f>
        <v>8.7988348183687462E-2</v>
      </c>
      <c r="D3952" s="11">
        <f t="shared" si="622"/>
        <v>17.597669636737493</v>
      </c>
      <c r="E3952" s="11">
        <f t="shared" si="618"/>
        <v>0</v>
      </c>
      <c r="F3952" s="11">
        <f t="shared" si="619"/>
        <v>17.597669636737493</v>
      </c>
      <c r="G3952" s="11">
        <f t="shared" si="620"/>
        <v>33.208330363262505</v>
      </c>
      <c r="H3952" s="12">
        <f t="shared" si="623"/>
        <v>0</v>
      </c>
      <c r="I3952" s="12">
        <f t="shared" si="617"/>
        <v>0</v>
      </c>
      <c r="J3952" s="12">
        <f t="shared" si="624"/>
        <v>0</v>
      </c>
      <c r="K3952" s="12">
        <f t="shared" si="625"/>
        <v>0</v>
      </c>
      <c r="L3952" s="12">
        <f t="shared" si="626"/>
        <v>33.208330363262505</v>
      </c>
      <c r="M3952" s="12">
        <f t="shared" si="621"/>
        <v>33.208330363262505</v>
      </c>
      <c r="N3952" s="13"/>
    </row>
    <row r="3953" spans="1:14" x14ac:dyDescent="0.2">
      <c r="A3953" s="10" t="s">
        <v>3935</v>
      </c>
      <c r="B3953" s="6">
        <f>IF($C$10=2012,profiles!C3940,IF($C$10=2013,profiles!E3940,IF($C$10=2014,profiles!G3940,IF($C$10=2015,profiles!I3940,IF($C$10=2016,profiles!K3940)))))</f>
        <v>47.427</v>
      </c>
      <c r="C3953" s="6">
        <f>IF($C$10=2012,profiles!D3940,IF($C$10=2013,profiles!F3940,IF($C$10=2014,profiles!H3940,IF($C$10=2015,profiles!J3940,IF($C$10=2016,profiles!L3940)))))</f>
        <v>8.1576993374457396E-2</v>
      </c>
      <c r="D3953" s="11">
        <f t="shared" si="622"/>
        <v>16.31539867489148</v>
      </c>
      <c r="E3953" s="11">
        <f t="shared" si="618"/>
        <v>0</v>
      </c>
      <c r="F3953" s="11">
        <f t="shared" si="619"/>
        <v>16.31539867489148</v>
      </c>
      <c r="G3953" s="11">
        <f t="shared" si="620"/>
        <v>31.11160132510852</v>
      </c>
      <c r="H3953" s="12">
        <f t="shared" si="623"/>
        <v>0</v>
      </c>
      <c r="I3953" s="12">
        <f t="shared" si="617"/>
        <v>0</v>
      </c>
      <c r="J3953" s="12">
        <f t="shared" si="624"/>
        <v>0</v>
      </c>
      <c r="K3953" s="12">
        <f t="shared" si="625"/>
        <v>0</v>
      </c>
      <c r="L3953" s="12">
        <f t="shared" si="626"/>
        <v>31.11160132510852</v>
      </c>
      <c r="M3953" s="12">
        <f t="shared" si="621"/>
        <v>31.11160132510852</v>
      </c>
      <c r="N3953" s="13"/>
    </row>
    <row r="3954" spans="1:14" x14ac:dyDescent="0.2">
      <c r="A3954" s="10" t="s">
        <v>3936</v>
      </c>
      <c r="B3954" s="6">
        <f>IF($C$10=2012,profiles!C3941,IF($C$10=2013,profiles!E3941,IF($C$10=2014,profiles!G3941,IF($C$10=2015,profiles!I3941,IF($C$10=2016,profiles!K3941)))))</f>
        <v>44.923000000000002</v>
      </c>
      <c r="C3954" s="6">
        <f>IF($C$10=2012,profiles!D3941,IF($C$10=2013,profiles!F3941,IF($C$10=2014,profiles!H3941,IF($C$10=2015,profiles!J3941,IF($C$10=2016,profiles!L3941)))))</f>
        <v>7.5051405071967101E-2</v>
      </c>
      <c r="D3954" s="11">
        <f t="shared" si="622"/>
        <v>15.010281014393421</v>
      </c>
      <c r="E3954" s="11">
        <f t="shared" si="618"/>
        <v>0</v>
      </c>
      <c r="F3954" s="11">
        <f t="shared" si="619"/>
        <v>15.010281014393421</v>
      </c>
      <c r="G3954" s="11">
        <f t="shared" si="620"/>
        <v>29.912718985606581</v>
      </c>
      <c r="H3954" s="12">
        <f t="shared" si="623"/>
        <v>0</v>
      </c>
      <c r="I3954" s="12">
        <f t="shared" si="617"/>
        <v>0</v>
      </c>
      <c r="J3954" s="12">
        <f t="shared" si="624"/>
        <v>0</v>
      </c>
      <c r="K3954" s="12">
        <f t="shared" si="625"/>
        <v>0</v>
      </c>
      <c r="L3954" s="12">
        <f t="shared" si="626"/>
        <v>29.912718985606581</v>
      </c>
      <c r="M3954" s="12">
        <f t="shared" si="621"/>
        <v>29.912718985606581</v>
      </c>
      <c r="N3954" s="13"/>
    </row>
    <row r="3955" spans="1:14" x14ac:dyDescent="0.2">
      <c r="A3955" s="10" t="s">
        <v>3937</v>
      </c>
      <c r="B3955" s="6">
        <f>IF($C$10=2012,profiles!C3942,IF($C$10=2013,profiles!E3942,IF($C$10=2014,profiles!G3942,IF($C$10=2015,profiles!I3942,IF($C$10=2016,profiles!K3942)))))</f>
        <v>43.125999999999998</v>
      </c>
      <c r="C3955" s="6">
        <f>IF($C$10=2012,profiles!D3942,IF($C$10=2013,profiles!F3942,IF($C$10=2014,profiles!H3942,IF($C$10=2015,profiles!J3942,IF($C$10=2016,profiles!L3942)))))</f>
        <v>7.1495887594242635E-2</v>
      </c>
      <c r="D3955" s="11">
        <f t="shared" si="622"/>
        <v>14.299177518848527</v>
      </c>
      <c r="E3955" s="11">
        <f t="shared" si="618"/>
        <v>0</v>
      </c>
      <c r="F3955" s="11">
        <f t="shared" si="619"/>
        <v>14.299177518848527</v>
      </c>
      <c r="G3955" s="11">
        <f t="shared" si="620"/>
        <v>28.826822481151471</v>
      </c>
      <c r="H3955" s="12">
        <f t="shared" si="623"/>
        <v>0</v>
      </c>
      <c r="I3955" s="12">
        <f t="shared" si="617"/>
        <v>0</v>
      </c>
      <c r="J3955" s="12">
        <f t="shared" si="624"/>
        <v>0</v>
      </c>
      <c r="K3955" s="12">
        <f t="shared" si="625"/>
        <v>0</v>
      </c>
      <c r="L3955" s="12">
        <f t="shared" si="626"/>
        <v>28.826822481151471</v>
      </c>
      <c r="M3955" s="12">
        <f t="shared" si="621"/>
        <v>28.826822481151471</v>
      </c>
      <c r="N3955" s="13"/>
    </row>
    <row r="3956" spans="1:14" x14ac:dyDescent="0.2">
      <c r="A3956" s="10" t="s">
        <v>3938</v>
      </c>
      <c r="B3956" s="6">
        <f>IF($C$10=2012,profiles!C3943,IF($C$10=2013,profiles!E3943,IF($C$10=2014,profiles!G3943,IF($C$10=2015,profiles!I3943,IF($C$10=2016,profiles!K3943)))))</f>
        <v>42.506</v>
      </c>
      <c r="C3956" s="6">
        <f>IF($C$10=2012,profiles!D3943,IF($C$10=2013,profiles!F3943,IF($C$10=2014,profiles!H3943,IF($C$10=2015,profiles!J3943,IF($C$10=2016,profiles!L3943)))))</f>
        <v>6.594128398446425E-2</v>
      </c>
      <c r="D3956" s="11">
        <f t="shared" si="622"/>
        <v>13.188256796892849</v>
      </c>
      <c r="E3956" s="11">
        <f t="shared" si="618"/>
        <v>0</v>
      </c>
      <c r="F3956" s="11">
        <f t="shared" si="619"/>
        <v>13.188256796892849</v>
      </c>
      <c r="G3956" s="11">
        <f t="shared" si="620"/>
        <v>29.317743203107149</v>
      </c>
      <c r="H3956" s="12">
        <f t="shared" si="623"/>
        <v>0</v>
      </c>
      <c r="I3956" s="12">
        <f t="shared" si="617"/>
        <v>0</v>
      </c>
      <c r="J3956" s="12">
        <f t="shared" si="624"/>
        <v>0</v>
      </c>
      <c r="K3956" s="12">
        <f t="shared" si="625"/>
        <v>0</v>
      </c>
      <c r="L3956" s="12">
        <f t="shared" si="626"/>
        <v>29.317743203107149</v>
      </c>
      <c r="M3956" s="12">
        <f t="shared" si="621"/>
        <v>29.317743203107149</v>
      </c>
      <c r="N3956" s="13"/>
    </row>
    <row r="3957" spans="1:14" x14ac:dyDescent="0.2">
      <c r="A3957" s="10" t="s">
        <v>3939</v>
      </c>
      <c r="B3957" s="6">
        <f>IF($C$10=2012,profiles!C3944,IF($C$10=2013,profiles!E3944,IF($C$10=2014,profiles!G3944,IF($C$10=2015,profiles!I3944,IF($C$10=2016,profiles!K3944)))))</f>
        <v>42.228000000000002</v>
      </c>
      <c r="C3957" s="6">
        <f>IF($C$10=2012,profiles!D3944,IF($C$10=2013,profiles!F3944,IF($C$10=2014,profiles!H3944,IF($C$10=2015,profiles!J3944,IF($C$10=2016,profiles!L3944)))))</f>
        <v>6.0572309801233723E-2</v>
      </c>
      <c r="D3957" s="11">
        <f t="shared" si="622"/>
        <v>12.114461960246745</v>
      </c>
      <c r="E3957" s="11">
        <f t="shared" si="618"/>
        <v>0</v>
      </c>
      <c r="F3957" s="11">
        <f t="shared" si="619"/>
        <v>12.114461960246745</v>
      </c>
      <c r="G3957" s="11">
        <f t="shared" si="620"/>
        <v>30.113538039753259</v>
      </c>
      <c r="H3957" s="12">
        <f t="shared" si="623"/>
        <v>0</v>
      </c>
      <c r="I3957" s="12">
        <f t="shared" si="617"/>
        <v>0</v>
      </c>
      <c r="J3957" s="12">
        <f t="shared" si="624"/>
        <v>0</v>
      </c>
      <c r="K3957" s="12">
        <f t="shared" si="625"/>
        <v>0</v>
      </c>
      <c r="L3957" s="12">
        <f t="shared" si="626"/>
        <v>30.113538039753259</v>
      </c>
      <c r="M3957" s="12">
        <f t="shared" si="621"/>
        <v>30.113538039753259</v>
      </c>
      <c r="N3957" s="13"/>
    </row>
    <row r="3958" spans="1:14" x14ac:dyDescent="0.2">
      <c r="A3958" s="10" t="s">
        <v>3940</v>
      </c>
      <c r="B3958" s="6">
        <f>IF($C$10=2012,profiles!C3945,IF($C$10=2013,profiles!E3945,IF($C$10=2014,profiles!G3945,IF($C$10=2015,profiles!I3945,IF($C$10=2016,profiles!K3945)))))</f>
        <v>41.908999999999999</v>
      </c>
      <c r="C3958" s="6">
        <f>IF($C$10=2012,profiles!D3945,IF($C$10=2013,profiles!F3945,IF($C$10=2014,profiles!H3945,IF($C$10=2015,profiles!J3945,IF($C$10=2016,profiles!L3945)))))</f>
        <v>5.7402330363262512E-2</v>
      </c>
      <c r="D3958" s="11">
        <f t="shared" si="622"/>
        <v>11.480466072652503</v>
      </c>
      <c r="E3958" s="11">
        <f t="shared" si="618"/>
        <v>0</v>
      </c>
      <c r="F3958" s="11">
        <f t="shared" si="619"/>
        <v>11.480466072652503</v>
      </c>
      <c r="G3958" s="11">
        <f t="shared" si="620"/>
        <v>30.428533927347495</v>
      </c>
      <c r="H3958" s="12">
        <f t="shared" si="623"/>
        <v>0</v>
      </c>
      <c r="I3958" s="12">
        <f t="shared" si="617"/>
        <v>0</v>
      </c>
      <c r="J3958" s="12">
        <f t="shared" si="624"/>
        <v>0</v>
      </c>
      <c r="K3958" s="12">
        <f t="shared" si="625"/>
        <v>0</v>
      </c>
      <c r="L3958" s="12">
        <f t="shared" si="626"/>
        <v>30.428533927347495</v>
      </c>
      <c r="M3958" s="12">
        <f t="shared" si="621"/>
        <v>30.428533927347495</v>
      </c>
      <c r="N3958" s="13"/>
    </row>
    <row r="3959" spans="1:14" x14ac:dyDescent="0.2">
      <c r="A3959" s="10" t="s">
        <v>3941</v>
      </c>
      <c r="B3959" s="6">
        <f>IF($C$10=2012,profiles!C3946,IF($C$10=2013,profiles!E3946,IF($C$10=2014,profiles!G3946,IF($C$10=2015,profiles!I3946,IF($C$10=2016,profiles!K3946)))))</f>
        <v>44.3</v>
      </c>
      <c r="C3959" s="6">
        <f>IF($C$10=2012,profiles!D3946,IF($C$10=2013,profiles!F3946,IF($C$10=2014,profiles!H3946,IF($C$10=2015,profiles!J3946,IF($C$10=2016,profiles!L3946)))))</f>
        <v>7.183858807402331E-2</v>
      </c>
      <c r="D3959" s="11">
        <f t="shared" si="622"/>
        <v>14.367717614804661</v>
      </c>
      <c r="E3959" s="11">
        <f t="shared" si="618"/>
        <v>0</v>
      </c>
      <c r="F3959" s="11">
        <f t="shared" si="619"/>
        <v>14.367717614804661</v>
      </c>
      <c r="G3959" s="11">
        <f t="shared" si="620"/>
        <v>29.932282385195336</v>
      </c>
      <c r="H3959" s="12">
        <f t="shared" si="623"/>
        <v>0</v>
      </c>
      <c r="I3959" s="12">
        <f t="shared" si="617"/>
        <v>0</v>
      </c>
      <c r="J3959" s="12">
        <f t="shared" si="624"/>
        <v>0</v>
      </c>
      <c r="K3959" s="12">
        <f t="shared" si="625"/>
        <v>0</v>
      </c>
      <c r="L3959" s="12">
        <f t="shared" si="626"/>
        <v>29.932282385195336</v>
      </c>
      <c r="M3959" s="12">
        <f t="shared" si="621"/>
        <v>29.932282385195336</v>
      </c>
      <c r="N3959" s="13"/>
    </row>
    <row r="3960" spans="1:14" x14ac:dyDescent="0.2">
      <c r="A3960" s="10" t="s">
        <v>3942</v>
      </c>
      <c r="B3960" s="6">
        <f>IF($C$10=2012,profiles!C3947,IF($C$10=2013,profiles!E3947,IF($C$10=2014,profiles!G3947,IF($C$10=2015,profiles!I3947,IF($C$10=2016,profiles!K3947)))))</f>
        <v>48.168999999999997</v>
      </c>
      <c r="C3960" s="6">
        <f>IF($C$10=2012,profiles!D3947,IF($C$10=2013,profiles!F3947,IF($C$10=2014,profiles!H3947,IF($C$10=2015,profiles!J3947,IF($C$10=2016,profiles!L3947)))))</f>
        <v>0.10098240804203792</v>
      </c>
      <c r="D3960" s="11">
        <f t="shared" si="622"/>
        <v>20.196481608407584</v>
      </c>
      <c r="E3960" s="11">
        <f t="shared" si="618"/>
        <v>0</v>
      </c>
      <c r="F3960" s="11">
        <f t="shared" si="619"/>
        <v>20.196481608407584</v>
      </c>
      <c r="G3960" s="11">
        <f t="shared" si="620"/>
        <v>27.972518391592413</v>
      </c>
      <c r="H3960" s="12">
        <f t="shared" si="623"/>
        <v>0</v>
      </c>
      <c r="I3960" s="12">
        <f t="shared" si="617"/>
        <v>0</v>
      </c>
      <c r="J3960" s="12">
        <f t="shared" si="624"/>
        <v>0</v>
      </c>
      <c r="K3960" s="12">
        <f t="shared" si="625"/>
        <v>0</v>
      </c>
      <c r="L3960" s="12">
        <f t="shared" si="626"/>
        <v>27.972518391592413</v>
      </c>
      <c r="M3960" s="12">
        <f t="shared" si="621"/>
        <v>27.972518391592413</v>
      </c>
      <c r="N3960" s="13"/>
    </row>
    <row r="3961" spans="1:14" x14ac:dyDescent="0.2">
      <c r="A3961" s="10" t="s">
        <v>3943</v>
      </c>
      <c r="B3961" s="6">
        <f>IF($C$10=2012,profiles!C3948,IF($C$10=2013,profiles!E3948,IF($C$10=2014,profiles!G3948,IF($C$10=2015,profiles!I3948,IF($C$10=2016,profiles!K3948)))))</f>
        <v>52.402000000000001</v>
      </c>
      <c r="C3961" s="6">
        <f>IF($C$10=2012,profiles!D3948,IF($C$10=2013,profiles!F3948,IF($C$10=2014,profiles!H3948,IF($C$10=2015,profiles!J3948,IF($C$10=2016,profiles!L3948)))))</f>
        <v>0.14571909984007311</v>
      </c>
      <c r="D3961" s="11">
        <f t="shared" si="622"/>
        <v>29.143819968014622</v>
      </c>
      <c r="E3961" s="11">
        <f t="shared" si="618"/>
        <v>0</v>
      </c>
      <c r="F3961" s="11">
        <f t="shared" si="619"/>
        <v>29.143819968014622</v>
      </c>
      <c r="G3961" s="11">
        <f t="shared" si="620"/>
        <v>23.258180031985379</v>
      </c>
      <c r="H3961" s="12">
        <f t="shared" si="623"/>
        <v>0</v>
      </c>
      <c r="I3961" s="12">
        <f t="shared" si="617"/>
        <v>0</v>
      </c>
      <c r="J3961" s="12">
        <f t="shared" si="624"/>
        <v>0</v>
      </c>
      <c r="K3961" s="12">
        <f t="shared" si="625"/>
        <v>0</v>
      </c>
      <c r="L3961" s="12">
        <f t="shared" si="626"/>
        <v>23.258180031985379</v>
      </c>
      <c r="M3961" s="12">
        <f t="shared" si="621"/>
        <v>23.258180031985379</v>
      </c>
      <c r="N3961" s="13"/>
    </row>
    <row r="3962" spans="1:14" x14ac:dyDescent="0.2">
      <c r="A3962" s="10" t="s">
        <v>3944</v>
      </c>
      <c r="B3962" s="6">
        <f>IF($C$10=2012,profiles!C3949,IF($C$10=2013,profiles!E3949,IF($C$10=2014,profiles!G3949,IF($C$10=2015,profiles!I3949,IF($C$10=2016,profiles!K3949)))))</f>
        <v>55.628999999999998</v>
      </c>
      <c r="C3962" s="6">
        <f>IF($C$10=2012,profiles!D3949,IF($C$10=2013,profiles!F3949,IF($C$10=2014,profiles!H3949,IF($C$10=2015,profiles!J3949,IF($C$10=2016,profiles!L3949)))))</f>
        <v>0.19198366461046379</v>
      </c>
      <c r="D3962" s="11">
        <f t="shared" si="622"/>
        <v>38.39673292209276</v>
      </c>
      <c r="E3962" s="11">
        <f t="shared" si="618"/>
        <v>0</v>
      </c>
      <c r="F3962" s="11">
        <f t="shared" si="619"/>
        <v>38.39673292209276</v>
      </c>
      <c r="G3962" s="11">
        <f t="shared" si="620"/>
        <v>17.232267077907238</v>
      </c>
      <c r="H3962" s="12">
        <f t="shared" si="623"/>
        <v>0</v>
      </c>
      <c r="I3962" s="12">
        <f t="shared" si="617"/>
        <v>0</v>
      </c>
      <c r="J3962" s="12">
        <f t="shared" si="624"/>
        <v>0</v>
      </c>
      <c r="K3962" s="12">
        <f t="shared" si="625"/>
        <v>0</v>
      </c>
      <c r="L3962" s="12">
        <f t="shared" si="626"/>
        <v>17.232267077907238</v>
      </c>
      <c r="M3962" s="12">
        <f t="shared" si="621"/>
        <v>17.232267077907238</v>
      </c>
      <c r="N3962" s="13"/>
    </row>
    <row r="3963" spans="1:14" x14ac:dyDescent="0.2">
      <c r="A3963" s="10" t="s">
        <v>3945</v>
      </c>
      <c r="B3963" s="6">
        <f>IF($C$10=2012,profiles!C3950,IF($C$10=2013,profiles!E3950,IF($C$10=2014,profiles!G3950,IF($C$10=2015,profiles!I3950,IF($C$10=2016,profiles!K3950)))))</f>
        <v>57.595999999999997</v>
      </c>
      <c r="C3963" s="6">
        <f>IF($C$10=2012,profiles!D3950,IF($C$10=2013,profiles!F3950,IF($C$10=2014,profiles!H3950,IF($C$10=2015,profiles!J3950,IF($C$10=2016,profiles!L3950)))))</f>
        <v>0.22516849440255882</v>
      </c>
      <c r="D3963" s="11">
        <f t="shared" si="622"/>
        <v>45.033698880511764</v>
      </c>
      <c r="E3963" s="11">
        <f t="shared" si="618"/>
        <v>0</v>
      </c>
      <c r="F3963" s="11">
        <f t="shared" si="619"/>
        <v>45.033698880511764</v>
      </c>
      <c r="G3963" s="11">
        <f t="shared" si="620"/>
        <v>12.562301119488232</v>
      </c>
      <c r="H3963" s="12">
        <f t="shared" si="623"/>
        <v>0</v>
      </c>
      <c r="I3963" s="12">
        <f t="shared" si="617"/>
        <v>0</v>
      </c>
      <c r="J3963" s="12">
        <f t="shared" si="624"/>
        <v>0</v>
      </c>
      <c r="K3963" s="12">
        <f t="shared" si="625"/>
        <v>0</v>
      </c>
      <c r="L3963" s="12">
        <f t="shared" si="626"/>
        <v>12.562301119488232</v>
      </c>
      <c r="M3963" s="12">
        <f t="shared" si="621"/>
        <v>12.562301119488232</v>
      </c>
      <c r="N3963" s="13"/>
    </row>
    <row r="3964" spans="1:14" x14ac:dyDescent="0.2">
      <c r="A3964" s="10" t="s">
        <v>3946</v>
      </c>
      <c r="B3964" s="6">
        <f>IF($C$10=2012,profiles!C3951,IF($C$10=2013,profiles!E3951,IF($C$10=2014,profiles!G3951,IF($C$10=2015,profiles!I3951,IF($C$10=2016,profiles!K3951)))))</f>
        <v>57.923000000000002</v>
      </c>
      <c r="C3964" s="6">
        <f>IF($C$10=2012,profiles!D3951,IF($C$10=2013,profiles!F3951,IF($C$10=2014,profiles!H3951,IF($C$10=2015,profiles!J3951,IF($C$10=2016,profiles!L3951)))))</f>
        <v>0.24383139136394791</v>
      </c>
      <c r="D3964" s="11">
        <f t="shared" si="622"/>
        <v>48.766278272789584</v>
      </c>
      <c r="E3964" s="11">
        <f t="shared" si="618"/>
        <v>0</v>
      </c>
      <c r="F3964" s="11">
        <f t="shared" si="619"/>
        <v>48.766278272789584</v>
      </c>
      <c r="G3964" s="11">
        <f t="shared" si="620"/>
        <v>9.1567217272104173</v>
      </c>
      <c r="H3964" s="12">
        <f t="shared" si="623"/>
        <v>0</v>
      </c>
      <c r="I3964" s="12">
        <f t="shared" si="617"/>
        <v>0</v>
      </c>
      <c r="J3964" s="12">
        <f t="shared" si="624"/>
        <v>0</v>
      </c>
      <c r="K3964" s="12">
        <f t="shared" si="625"/>
        <v>0</v>
      </c>
      <c r="L3964" s="12">
        <f t="shared" si="626"/>
        <v>9.1567217272104173</v>
      </c>
      <c r="M3964" s="12">
        <f t="shared" si="621"/>
        <v>9.1567217272104173</v>
      </c>
      <c r="N3964" s="13"/>
    </row>
    <row r="3965" spans="1:14" x14ac:dyDescent="0.2">
      <c r="A3965" s="10" t="s">
        <v>3947</v>
      </c>
      <c r="B3965" s="6">
        <f>IF($C$10=2012,profiles!C3952,IF($C$10=2013,profiles!E3952,IF($C$10=2014,profiles!G3952,IF($C$10=2015,profiles!I3952,IF($C$10=2016,profiles!K3952)))))</f>
        <v>56.506</v>
      </c>
      <c r="C3965" s="6">
        <f>IF($C$10=2012,profiles!D3952,IF($C$10=2013,profiles!F3952,IF($C$10=2014,profiles!H3952,IF($C$10=2015,profiles!J3952,IF($C$10=2016,profiles!L3952)))))</f>
        <v>0.25529757824994287</v>
      </c>
      <c r="D3965" s="11">
        <f t="shared" si="622"/>
        <v>51.059515649988576</v>
      </c>
      <c r="E3965" s="11">
        <f t="shared" si="618"/>
        <v>0</v>
      </c>
      <c r="F3965" s="11">
        <f t="shared" si="619"/>
        <v>51.059515649988576</v>
      </c>
      <c r="G3965" s="11">
        <f t="shared" si="620"/>
        <v>5.4464843500114242</v>
      </c>
      <c r="H3965" s="12">
        <f t="shared" si="623"/>
        <v>0</v>
      </c>
      <c r="I3965" s="12">
        <f t="shared" si="617"/>
        <v>0</v>
      </c>
      <c r="J3965" s="12">
        <f t="shared" si="624"/>
        <v>0</v>
      </c>
      <c r="K3965" s="12">
        <f t="shared" si="625"/>
        <v>0</v>
      </c>
      <c r="L3965" s="12">
        <f t="shared" si="626"/>
        <v>5.4464843500114242</v>
      </c>
      <c r="M3965" s="12">
        <f t="shared" si="621"/>
        <v>5.4464843500114242</v>
      </c>
      <c r="N3965" s="13"/>
    </row>
    <row r="3966" spans="1:14" x14ac:dyDescent="0.2">
      <c r="A3966" s="10" t="s">
        <v>3948</v>
      </c>
      <c r="B3966" s="6">
        <f>IF($C$10=2012,profiles!C3953,IF($C$10=2013,profiles!E3953,IF($C$10=2014,profiles!G3953,IF($C$10=2015,profiles!I3953,IF($C$10=2016,profiles!K3953)))))</f>
        <v>54.344999999999999</v>
      </c>
      <c r="C3966" s="6">
        <f>IF($C$10=2012,profiles!D3953,IF($C$10=2013,profiles!F3953,IF($C$10=2014,profiles!H3953,IF($C$10=2015,profiles!J3953,IF($C$10=2016,profiles!L3953)))))</f>
        <v>0.27368917066483894</v>
      </c>
      <c r="D3966" s="11">
        <f t="shared" si="622"/>
        <v>54.737834132967791</v>
      </c>
      <c r="E3966" s="11">
        <f t="shared" si="618"/>
        <v>0.39283413296779202</v>
      </c>
      <c r="F3966" s="11">
        <f t="shared" si="619"/>
        <v>54.344999999999999</v>
      </c>
      <c r="G3966" s="11">
        <f t="shared" si="620"/>
        <v>0</v>
      </c>
      <c r="H3966" s="12">
        <f t="shared" si="623"/>
        <v>0</v>
      </c>
      <c r="I3966" s="12">
        <f t="shared" si="617"/>
        <v>0.39283413296779202</v>
      </c>
      <c r="J3966" s="12">
        <f t="shared" si="624"/>
        <v>0</v>
      </c>
      <c r="K3966" s="12">
        <f t="shared" si="625"/>
        <v>0.31819564770391157</v>
      </c>
      <c r="L3966" s="12">
        <f t="shared" si="626"/>
        <v>0</v>
      </c>
      <c r="M3966" s="12">
        <f t="shared" si="621"/>
        <v>-0.39283413296779202</v>
      </c>
      <c r="N3966" s="13"/>
    </row>
    <row r="3967" spans="1:14" x14ac:dyDescent="0.2">
      <c r="A3967" s="10" t="s">
        <v>3949</v>
      </c>
      <c r="B3967" s="6">
        <f>IF($C$10=2012,profiles!C3954,IF($C$10=2013,profiles!E3954,IF($C$10=2014,profiles!G3954,IF($C$10=2015,profiles!I3954,IF($C$10=2016,profiles!K3954)))))</f>
        <v>52.570999999999998</v>
      </c>
      <c r="C3967" s="6">
        <f>IF($C$10=2012,profiles!D3954,IF($C$10=2013,profiles!F3954,IF($C$10=2014,profiles!H3954,IF($C$10=2015,profiles!J3954,IF($C$10=2016,profiles!L3954)))))</f>
        <v>0.27827278958190543</v>
      </c>
      <c r="D3967" s="11">
        <f t="shared" si="622"/>
        <v>55.654557916381087</v>
      </c>
      <c r="E3967" s="11">
        <f t="shared" si="618"/>
        <v>3.0835579163810891</v>
      </c>
      <c r="F3967" s="11">
        <f t="shared" si="619"/>
        <v>52.570999999999998</v>
      </c>
      <c r="G3967" s="11">
        <f t="shared" si="620"/>
        <v>0</v>
      </c>
      <c r="H3967" s="12">
        <f t="shared" si="623"/>
        <v>0</v>
      </c>
      <c r="I3967" s="12">
        <f t="shared" si="617"/>
        <v>3.0835579163810891</v>
      </c>
      <c r="J3967" s="12">
        <f t="shared" si="624"/>
        <v>0</v>
      </c>
      <c r="K3967" s="12">
        <f t="shared" si="625"/>
        <v>2.815877559972594</v>
      </c>
      <c r="L3967" s="12">
        <f t="shared" si="626"/>
        <v>0</v>
      </c>
      <c r="M3967" s="12">
        <f t="shared" si="621"/>
        <v>-3.0835579163810891</v>
      </c>
      <c r="N3967" s="13"/>
    </row>
    <row r="3968" spans="1:14" x14ac:dyDescent="0.2">
      <c r="A3968" s="10" t="s">
        <v>3950</v>
      </c>
      <c r="B3968" s="6">
        <f>IF($C$10=2012,profiles!C3955,IF($C$10=2013,profiles!E3955,IF($C$10=2014,profiles!G3955,IF($C$10=2015,profiles!I3955,IF($C$10=2016,profiles!K3955)))))</f>
        <v>51.487000000000002</v>
      </c>
      <c r="C3968" s="6">
        <f>IF($C$10=2012,profiles!D3955,IF($C$10=2013,profiles!F3955,IF($C$10=2014,profiles!H3955,IF($C$10=2015,profiles!J3955,IF($C$10=2016,profiles!L3955)))))</f>
        <v>0.27149017591957963</v>
      </c>
      <c r="D3968" s="11">
        <f t="shared" si="622"/>
        <v>54.298035183915928</v>
      </c>
      <c r="E3968" s="11">
        <f t="shared" si="618"/>
        <v>2.8110351839159264</v>
      </c>
      <c r="F3968" s="11">
        <f t="shared" si="619"/>
        <v>51.487000000000002</v>
      </c>
      <c r="G3968" s="11">
        <f t="shared" si="620"/>
        <v>0</v>
      </c>
      <c r="H3968" s="12">
        <f t="shared" si="623"/>
        <v>0</v>
      </c>
      <c r="I3968" s="12">
        <f t="shared" si="617"/>
        <v>2.8110351839159264</v>
      </c>
      <c r="J3968" s="12">
        <f t="shared" si="624"/>
        <v>0</v>
      </c>
      <c r="K3968" s="12">
        <f t="shared" si="625"/>
        <v>5.0928160589444946</v>
      </c>
      <c r="L3968" s="12">
        <f t="shared" si="626"/>
        <v>0</v>
      </c>
      <c r="M3968" s="12">
        <f t="shared" si="621"/>
        <v>-2.8110351839159264</v>
      </c>
      <c r="N3968" s="13"/>
    </row>
    <row r="3969" spans="1:14" x14ac:dyDescent="0.2">
      <c r="A3969" s="10" t="s">
        <v>3951</v>
      </c>
      <c r="B3969" s="6">
        <f>IF($C$10=2012,profiles!C3956,IF($C$10=2013,profiles!E3956,IF($C$10=2014,profiles!G3956,IF($C$10=2015,profiles!I3956,IF($C$10=2016,profiles!K3956)))))</f>
        <v>51.206000000000003</v>
      </c>
      <c r="C3969" s="6">
        <f>IF($C$10=2012,profiles!D3956,IF($C$10=2013,profiles!F3956,IF($C$10=2014,profiles!H3956,IF($C$10=2015,profiles!J3956,IF($C$10=2016,profiles!L3956)))))</f>
        <v>0.24950022846698652</v>
      </c>
      <c r="D3969" s="11">
        <f t="shared" si="622"/>
        <v>49.900045693397303</v>
      </c>
      <c r="E3969" s="11">
        <f t="shared" si="618"/>
        <v>0</v>
      </c>
      <c r="F3969" s="11">
        <f t="shared" si="619"/>
        <v>49.900045693397303</v>
      </c>
      <c r="G3969" s="11">
        <f t="shared" si="620"/>
        <v>1.3059543066027004</v>
      </c>
      <c r="H3969" s="12">
        <f t="shared" si="623"/>
        <v>0</v>
      </c>
      <c r="I3969" s="12">
        <f t="shared" si="617"/>
        <v>0</v>
      </c>
      <c r="J3969" s="12">
        <f t="shared" si="624"/>
        <v>1.3059543066027004</v>
      </c>
      <c r="K3969" s="12">
        <f t="shared" si="625"/>
        <v>3.6824982332396345</v>
      </c>
      <c r="L3969" s="12">
        <f t="shared" si="626"/>
        <v>0</v>
      </c>
      <c r="M3969" s="12">
        <f t="shared" si="621"/>
        <v>1.3059543066027004</v>
      </c>
      <c r="N3969" s="13"/>
    </row>
    <row r="3970" spans="1:14" x14ac:dyDescent="0.2">
      <c r="A3970" s="10" t="s">
        <v>3952</v>
      </c>
      <c r="B3970" s="6">
        <f>IF($C$10=2012,profiles!C3957,IF($C$10=2013,profiles!E3957,IF($C$10=2014,profiles!G3957,IF($C$10=2015,profiles!I3957,IF($C$10=2016,profiles!K3957)))))</f>
        <v>51.725000000000001</v>
      </c>
      <c r="C3970" s="6">
        <f>IF($C$10=2012,profiles!D3957,IF($C$10=2013,profiles!F3957,IF($C$10=2014,profiles!H3957,IF($C$10=2015,profiles!J3957,IF($C$10=2016,profiles!L3957)))))</f>
        <v>0.21345956134338587</v>
      </c>
      <c r="D3970" s="11">
        <f t="shared" si="622"/>
        <v>42.691912268677171</v>
      </c>
      <c r="E3970" s="11">
        <f t="shared" si="618"/>
        <v>0</v>
      </c>
      <c r="F3970" s="11">
        <f t="shared" si="619"/>
        <v>42.691912268677171</v>
      </c>
      <c r="G3970" s="11">
        <f t="shared" si="620"/>
        <v>9.0330877313228299</v>
      </c>
      <c r="H3970" s="12">
        <f t="shared" si="623"/>
        <v>0</v>
      </c>
      <c r="I3970" s="12">
        <f t="shared" si="617"/>
        <v>0</v>
      </c>
      <c r="J3970" s="12">
        <f t="shared" si="624"/>
        <v>3.4099933639799018</v>
      </c>
      <c r="K3970" s="12">
        <f t="shared" si="625"/>
        <v>0</v>
      </c>
      <c r="L3970" s="12">
        <f t="shared" si="626"/>
        <v>5.6230943673429277</v>
      </c>
      <c r="M3970" s="12">
        <f t="shared" si="621"/>
        <v>9.0330877313228299</v>
      </c>
      <c r="N3970" s="13"/>
    </row>
    <row r="3971" spans="1:14" x14ac:dyDescent="0.2">
      <c r="A3971" s="10" t="s">
        <v>3953</v>
      </c>
      <c r="B3971" s="6">
        <f>IF($C$10=2012,profiles!C3958,IF($C$10=2013,profiles!E3958,IF($C$10=2014,profiles!G3958,IF($C$10=2015,profiles!I3958,IF($C$10=2016,profiles!K3958)))))</f>
        <v>51.779000000000003</v>
      </c>
      <c r="C3971" s="6">
        <f>IF($C$10=2012,profiles!D3958,IF($C$10=2013,profiles!F3958,IF($C$10=2014,profiles!H3958,IF($C$10=2015,profiles!J3958,IF($C$10=2016,profiles!L3958)))))</f>
        <v>0.15662839844642448</v>
      </c>
      <c r="D3971" s="11">
        <f t="shared" si="622"/>
        <v>31.325679689284897</v>
      </c>
      <c r="E3971" s="11">
        <f t="shared" si="618"/>
        <v>0</v>
      </c>
      <c r="F3971" s="11">
        <f t="shared" si="619"/>
        <v>31.325679689284897</v>
      </c>
      <c r="G3971" s="11">
        <f t="shared" si="620"/>
        <v>20.453320310715107</v>
      </c>
      <c r="H3971" s="12">
        <f t="shared" si="623"/>
        <v>0</v>
      </c>
      <c r="I3971" s="12">
        <f t="shared" si="617"/>
        <v>0</v>
      </c>
      <c r="J3971" s="12">
        <f t="shared" si="624"/>
        <v>0</v>
      </c>
      <c r="K3971" s="12">
        <f t="shared" si="625"/>
        <v>0</v>
      </c>
      <c r="L3971" s="12">
        <f t="shared" si="626"/>
        <v>20.453320310715107</v>
      </c>
      <c r="M3971" s="12">
        <f t="shared" si="621"/>
        <v>20.453320310715107</v>
      </c>
      <c r="N3971" s="13"/>
    </row>
    <row r="3972" spans="1:14" x14ac:dyDescent="0.2">
      <c r="A3972" s="10" t="s">
        <v>3954</v>
      </c>
      <c r="B3972" s="6">
        <f>IF($C$10=2012,profiles!C3959,IF($C$10=2013,profiles!E3959,IF($C$10=2014,profiles!G3959,IF($C$10=2015,profiles!I3959,IF($C$10=2016,profiles!K3959)))))</f>
        <v>50.71</v>
      </c>
      <c r="C3972" s="6">
        <f>IF($C$10=2012,profiles!D3959,IF($C$10=2013,profiles!F3959,IF($C$10=2014,profiles!H3959,IF($C$10=2015,profiles!J3959,IF($C$10=2016,profiles!L3959)))))</f>
        <v>0.10185343842814713</v>
      </c>
      <c r="D3972" s="11">
        <f t="shared" si="622"/>
        <v>20.370687685629427</v>
      </c>
      <c r="E3972" s="11">
        <f t="shared" si="618"/>
        <v>0</v>
      </c>
      <c r="F3972" s="11">
        <f t="shared" si="619"/>
        <v>20.370687685629427</v>
      </c>
      <c r="G3972" s="11">
        <f t="shared" si="620"/>
        <v>30.339312314370574</v>
      </c>
      <c r="H3972" s="12">
        <f t="shared" si="623"/>
        <v>0</v>
      </c>
      <c r="I3972" s="12">
        <f t="shared" si="617"/>
        <v>0</v>
      </c>
      <c r="J3972" s="12">
        <f t="shared" si="624"/>
        <v>0</v>
      </c>
      <c r="K3972" s="12">
        <f t="shared" si="625"/>
        <v>0</v>
      </c>
      <c r="L3972" s="12">
        <f t="shared" si="626"/>
        <v>30.339312314370574</v>
      </c>
      <c r="M3972" s="12">
        <f t="shared" si="621"/>
        <v>30.339312314370574</v>
      </c>
      <c r="N3972" s="13"/>
    </row>
    <row r="3973" spans="1:14" x14ac:dyDescent="0.2">
      <c r="A3973" s="10" t="s">
        <v>3955</v>
      </c>
      <c r="B3973" s="6">
        <f>IF($C$10=2012,profiles!C3960,IF($C$10=2013,profiles!E3960,IF($C$10=2014,profiles!G3960,IF($C$10=2015,profiles!I3960,IF($C$10=2016,profiles!K3960)))))</f>
        <v>48.534999999999997</v>
      </c>
      <c r="C3973" s="6">
        <f>IF($C$10=2012,profiles!D3960,IF($C$10=2013,profiles!F3960,IF($C$10=2014,profiles!H3960,IF($C$10=2015,profiles!J3960,IF($C$10=2016,profiles!L3960)))))</f>
        <v>5.9872629655014852E-2</v>
      </c>
      <c r="D3973" s="11">
        <f t="shared" si="622"/>
        <v>11.974525931002971</v>
      </c>
      <c r="E3973" s="11">
        <f t="shared" si="618"/>
        <v>0</v>
      </c>
      <c r="F3973" s="11">
        <f t="shared" si="619"/>
        <v>11.974525931002971</v>
      </c>
      <c r="G3973" s="11">
        <f t="shared" si="620"/>
        <v>36.560474068997024</v>
      </c>
      <c r="H3973" s="12">
        <f t="shared" si="623"/>
        <v>0</v>
      </c>
      <c r="I3973" s="12">
        <f t="shared" si="617"/>
        <v>0</v>
      </c>
      <c r="J3973" s="12">
        <f t="shared" si="624"/>
        <v>0</v>
      </c>
      <c r="K3973" s="12">
        <f t="shared" si="625"/>
        <v>0</v>
      </c>
      <c r="L3973" s="12">
        <f t="shared" si="626"/>
        <v>36.560474068997024</v>
      </c>
      <c r="M3973" s="12">
        <f t="shared" si="621"/>
        <v>36.560474068997024</v>
      </c>
      <c r="N3973" s="13"/>
    </row>
    <row r="3974" spans="1:14" x14ac:dyDescent="0.2">
      <c r="A3974" s="10" t="s">
        <v>3956</v>
      </c>
      <c r="B3974" s="6">
        <f>IF($C$10=2012,profiles!C3961,IF($C$10=2013,profiles!E3961,IF($C$10=2014,profiles!G3961,IF($C$10=2015,profiles!I3961,IF($C$10=2016,profiles!K3961)))))</f>
        <v>46.981999999999999</v>
      </c>
      <c r="C3974" s="6">
        <f>IF($C$10=2012,profiles!D3961,IF($C$10=2013,profiles!F3961,IF($C$10=2014,profiles!H3961,IF($C$10=2015,profiles!J3961,IF($C$10=2016,profiles!L3961)))))</f>
        <v>3.913925062828421E-2</v>
      </c>
      <c r="D3974" s="11">
        <f t="shared" si="622"/>
        <v>7.827850125656842</v>
      </c>
      <c r="E3974" s="11">
        <f t="shared" si="618"/>
        <v>0</v>
      </c>
      <c r="F3974" s="11">
        <f t="shared" si="619"/>
        <v>7.827850125656842</v>
      </c>
      <c r="G3974" s="11">
        <f t="shared" si="620"/>
        <v>39.154149874343155</v>
      </c>
      <c r="H3974" s="12">
        <f t="shared" si="623"/>
        <v>0</v>
      </c>
      <c r="I3974" s="12">
        <f t="shared" si="617"/>
        <v>0</v>
      </c>
      <c r="J3974" s="12">
        <f t="shared" si="624"/>
        <v>0</v>
      </c>
      <c r="K3974" s="12">
        <f t="shared" si="625"/>
        <v>0</v>
      </c>
      <c r="L3974" s="12">
        <f t="shared" si="626"/>
        <v>39.154149874343155</v>
      </c>
      <c r="M3974" s="12">
        <f t="shared" si="621"/>
        <v>39.154149874343155</v>
      </c>
      <c r="N3974" s="13"/>
    </row>
    <row r="3975" spans="1:14" x14ac:dyDescent="0.2">
      <c r="A3975" s="10" t="s">
        <v>3957</v>
      </c>
      <c r="B3975" s="6">
        <f>IF($C$10=2012,profiles!C3962,IF($C$10=2013,profiles!E3962,IF($C$10=2014,profiles!G3962,IF($C$10=2015,profiles!I3962,IF($C$10=2016,profiles!K3962)))))</f>
        <v>46.744</v>
      </c>
      <c r="C3975" s="6">
        <f>IF($C$10=2012,profiles!D3962,IF($C$10=2013,profiles!F3962,IF($C$10=2014,profiles!H3962,IF($C$10=2015,profiles!J3962,IF($C$10=2016,profiles!L3962)))))</f>
        <v>3.5255311857436598E-2</v>
      </c>
      <c r="D3975" s="11">
        <f t="shared" si="622"/>
        <v>7.05106237148732</v>
      </c>
      <c r="E3975" s="11">
        <f t="shared" si="618"/>
        <v>0</v>
      </c>
      <c r="F3975" s="11">
        <f t="shared" si="619"/>
        <v>7.05106237148732</v>
      </c>
      <c r="G3975" s="11">
        <f t="shared" si="620"/>
        <v>39.692937628512681</v>
      </c>
      <c r="H3975" s="12">
        <f t="shared" si="623"/>
        <v>0</v>
      </c>
      <c r="I3975" s="12">
        <f t="shared" si="617"/>
        <v>0</v>
      </c>
      <c r="J3975" s="12">
        <f t="shared" si="624"/>
        <v>0</v>
      </c>
      <c r="K3975" s="12">
        <f t="shared" si="625"/>
        <v>0</v>
      </c>
      <c r="L3975" s="12">
        <f t="shared" si="626"/>
        <v>39.692937628512681</v>
      </c>
      <c r="M3975" s="12">
        <f t="shared" si="621"/>
        <v>39.692937628512681</v>
      </c>
      <c r="N3975" s="13"/>
    </row>
    <row r="3976" spans="1:14" x14ac:dyDescent="0.2">
      <c r="A3976" s="10" t="s">
        <v>3958</v>
      </c>
      <c r="B3976" s="6">
        <f>IF($C$10=2012,profiles!C3963,IF($C$10=2013,profiles!E3963,IF($C$10=2014,profiles!G3963,IF($C$10=2015,profiles!I3963,IF($C$10=2016,profiles!K3963)))))</f>
        <v>44.148000000000003</v>
      </c>
      <c r="C3976" s="6">
        <f>IF($C$10=2012,profiles!D3963,IF($C$10=2013,profiles!F3963,IF($C$10=2014,profiles!H3963,IF($C$10=2015,profiles!J3963,IF($C$10=2016,profiles!L3963)))))</f>
        <v>3.3213388165410099E-2</v>
      </c>
      <c r="D3976" s="11">
        <f t="shared" si="622"/>
        <v>6.6426776330820196</v>
      </c>
      <c r="E3976" s="11">
        <f t="shared" si="618"/>
        <v>0</v>
      </c>
      <c r="F3976" s="11">
        <f t="shared" si="619"/>
        <v>6.6426776330820196</v>
      </c>
      <c r="G3976" s="11">
        <f t="shared" si="620"/>
        <v>37.50532236691798</v>
      </c>
      <c r="H3976" s="12">
        <f t="shared" si="623"/>
        <v>0</v>
      </c>
      <c r="I3976" s="12">
        <f t="shared" si="617"/>
        <v>0</v>
      </c>
      <c r="J3976" s="12">
        <f t="shared" si="624"/>
        <v>0</v>
      </c>
      <c r="K3976" s="12">
        <f t="shared" si="625"/>
        <v>0</v>
      </c>
      <c r="L3976" s="12">
        <f t="shared" si="626"/>
        <v>37.50532236691798</v>
      </c>
      <c r="M3976" s="12">
        <f t="shared" si="621"/>
        <v>37.50532236691798</v>
      </c>
      <c r="N3976" s="13"/>
    </row>
    <row r="3977" spans="1:14" x14ac:dyDescent="0.2">
      <c r="A3977" s="10" t="s">
        <v>3959</v>
      </c>
      <c r="B3977" s="6">
        <f>IF($C$10=2012,profiles!C3964,IF($C$10=2013,profiles!E3964,IF($C$10=2014,profiles!G3964,IF($C$10=2015,profiles!I3964,IF($C$10=2016,profiles!K3964)))))</f>
        <v>41.418999999999997</v>
      </c>
      <c r="C3977" s="6">
        <f>IF($C$10=2012,profiles!D3964,IF($C$10=2013,profiles!F3964,IF($C$10=2014,profiles!H3964,IF($C$10=2015,profiles!J3964,IF($C$10=2016,profiles!L3964)))))</f>
        <v>3.1071510166780902E-2</v>
      </c>
      <c r="D3977" s="11">
        <f t="shared" si="622"/>
        <v>6.21430203335618</v>
      </c>
      <c r="E3977" s="11">
        <f t="shared" si="618"/>
        <v>0</v>
      </c>
      <c r="F3977" s="11">
        <f t="shared" si="619"/>
        <v>6.21430203335618</v>
      </c>
      <c r="G3977" s="11">
        <f t="shared" si="620"/>
        <v>35.20469796664382</v>
      </c>
      <c r="H3977" s="12">
        <f t="shared" si="623"/>
        <v>0</v>
      </c>
      <c r="I3977" s="12">
        <f t="shared" si="617"/>
        <v>0</v>
      </c>
      <c r="J3977" s="12">
        <f t="shared" si="624"/>
        <v>0</v>
      </c>
      <c r="K3977" s="12">
        <f t="shared" si="625"/>
        <v>0</v>
      </c>
      <c r="L3977" s="12">
        <f t="shared" si="626"/>
        <v>35.20469796664382</v>
      </c>
      <c r="M3977" s="12">
        <f t="shared" si="621"/>
        <v>35.20469796664382</v>
      </c>
      <c r="N3977" s="13"/>
    </row>
    <row r="3978" spans="1:14" x14ac:dyDescent="0.2">
      <c r="A3978" s="10" t="s">
        <v>3960</v>
      </c>
      <c r="B3978" s="6">
        <f>IF($C$10=2012,profiles!C3965,IF($C$10=2013,profiles!E3965,IF($C$10=2014,profiles!G3965,IF($C$10=2015,profiles!I3965,IF($C$10=2016,profiles!K3965)))))</f>
        <v>39.212000000000003</v>
      </c>
      <c r="C3978" s="6">
        <f>IF($C$10=2012,profiles!D3965,IF($C$10=2013,profiles!F3965,IF($C$10=2014,profiles!H3965,IF($C$10=2015,profiles!J3965,IF($C$10=2016,profiles!L3965)))))</f>
        <v>3.0685972127027644E-2</v>
      </c>
      <c r="D3978" s="11">
        <f t="shared" si="622"/>
        <v>6.1371944254055286</v>
      </c>
      <c r="E3978" s="11">
        <f t="shared" si="618"/>
        <v>0</v>
      </c>
      <c r="F3978" s="11">
        <f t="shared" si="619"/>
        <v>6.1371944254055286</v>
      </c>
      <c r="G3978" s="11">
        <f t="shared" si="620"/>
        <v>33.074805574594478</v>
      </c>
      <c r="H3978" s="12">
        <f t="shared" si="623"/>
        <v>0</v>
      </c>
      <c r="I3978" s="12">
        <f t="shared" si="617"/>
        <v>0</v>
      </c>
      <c r="J3978" s="12">
        <f t="shared" si="624"/>
        <v>0</v>
      </c>
      <c r="K3978" s="12">
        <f t="shared" si="625"/>
        <v>0</v>
      </c>
      <c r="L3978" s="12">
        <f t="shared" si="626"/>
        <v>33.074805574594478</v>
      </c>
      <c r="M3978" s="12">
        <f t="shared" si="621"/>
        <v>33.074805574594478</v>
      </c>
      <c r="N3978" s="13"/>
    </row>
    <row r="3979" spans="1:14" x14ac:dyDescent="0.2">
      <c r="A3979" s="10" t="s">
        <v>3961</v>
      </c>
      <c r="B3979" s="6">
        <f>IF($C$10=2012,profiles!C3966,IF($C$10=2013,profiles!E3966,IF($C$10=2014,profiles!G3966,IF($C$10=2015,profiles!I3966,IF($C$10=2016,profiles!K3966)))))</f>
        <v>37.584000000000003</v>
      </c>
      <c r="C3979" s="6">
        <f>IF($C$10=2012,profiles!D3966,IF($C$10=2013,profiles!F3966,IF($C$10=2014,profiles!H3966,IF($C$10=2015,profiles!J3966,IF($C$10=2016,profiles!L3966)))))</f>
        <v>3.0728809687000227E-2</v>
      </c>
      <c r="D3979" s="11">
        <f t="shared" si="622"/>
        <v>6.1457619374000449</v>
      </c>
      <c r="E3979" s="11">
        <f t="shared" si="618"/>
        <v>0</v>
      </c>
      <c r="F3979" s="11">
        <f t="shared" si="619"/>
        <v>6.1457619374000449</v>
      </c>
      <c r="G3979" s="11">
        <f t="shared" si="620"/>
        <v>31.438238062599957</v>
      </c>
      <c r="H3979" s="12">
        <f t="shared" si="623"/>
        <v>0</v>
      </c>
      <c r="I3979" s="12">
        <f t="shared" si="617"/>
        <v>0</v>
      </c>
      <c r="J3979" s="12">
        <f t="shared" si="624"/>
        <v>0</v>
      </c>
      <c r="K3979" s="12">
        <f t="shared" si="625"/>
        <v>0</v>
      </c>
      <c r="L3979" s="12">
        <f t="shared" si="626"/>
        <v>31.438238062599957</v>
      </c>
      <c r="M3979" s="12">
        <f t="shared" si="621"/>
        <v>31.438238062599957</v>
      </c>
      <c r="N3979" s="13"/>
    </row>
    <row r="3980" spans="1:14" x14ac:dyDescent="0.2">
      <c r="A3980" s="10" t="s">
        <v>3962</v>
      </c>
      <c r="B3980" s="6">
        <f>IF($C$10=2012,profiles!C3967,IF($C$10=2013,profiles!E3967,IF($C$10=2014,profiles!G3967,IF($C$10=2015,profiles!I3967,IF($C$10=2016,profiles!K3967)))))</f>
        <v>36.607999999999997</v>
      </c>
      <c r="C3980" s="6">
        <f>IF($C$10=2012,profiles!D3967,IF($C$10=2013,profiles!F3967,IF($C$10=2014,profiles!H3967,IF($C$10=2015,profiles!J3967,IF($C$10=2016,profiles!L3967)))))</f>
        <v>2.9900616860863604E-2</v>
      </c>
      <c r="D3980" s="11">
        <f t="shared" si="622"/>
        <v>5.9801233721727209</v>
      </c>
      <c r="E3980" s="11">
        <f t="shared" si="618"/>
        <v>0</v>
      </c>
      <c r="F3980" s="11">
        <f t="shared" si="619"/>
        <v>5.9801233721727209</v>
      </c>
      <c r="G3980" s="11">
        <f t="shared" si="620"/>
        <v>30.627876627827277</v>
      </c>
      <c r="H3980" s="12">
        <f t="shared" si="623"/>
        <v>0</v>
      </c>
      <c r="I3980" s="12">
        <f t="shared" si="617"/>
        <v>0</v>
      </c>
      <c r="J3980" s="12">
        <f t="shared" si="624"/>
        <v>0</v>
      </c>
      <c r="K3980" s="12">
        <f t="shared" si="625"/>
        <v>0</v>
      </c>
      <c r="L3980" s="12">
        <f t="shared" si="626"/>
        <v>30.627876627827277</v>
      </c>
      <c r="M3980" s="12">
        <f t="shared" si="621"/>
        <v>30.627876627827277</v>
      </c>
      <c r="N3980" s="13"/>
    </row>
    <row r="3981" spans="1:14" x14ac:dyDescent="0.2">
      <c r="A3981" s="10" t="s">
        <v>3963</v>
      </c>
      <c r="B3981" s="6">
        <f>IF($C$10=2012,profiles!C3968,IF($C$10=2013,profiles!E3968,IF($C$10=2014,profiles!G3968,IF($C$10=2015,profiles!I3968,IF($C$10=2016,profiles!K3968)))))</f>
        <v>36.345999999999997</v>
      </c>
      <c r="C3981" s="6">
        <f>IF($C$10=2012,profiles!D3968,IF($C$10=2013,profiles!F3968,IF($C$10=2014,profiles!H3968,IF($C$10=2015,profiles!J3968,IF($C$10=2016,profiles!L3968)))))</f>
        <v>3.037183002056203E-2</v>
      </c>
      <c r="D3981" s="11">
        <f t="shared" si="622"/>
        <v>6.0743660041124059</v>
      </c>
      <c r="E3981" s="11">
        <f t="shared" si="618"/>
        <v>0</v>
      </c>
      <c r="F3981" s="11">
        <f t="shared" si="619"/>
        <v>6.0743660041124059</v>
      </c>
      <c r="G3981" s="11">
        <f t="shared" si="620"/>
        <v>30.271633995887591</v>
      </c>
      <c r="H3981" s="12">
        <f t="shared" si="623"/>
        <v>0</v>
      </c>
      <c r="I3981" s="12">
        <f t="shared" si="617"/>
        <v>0</v>
      </c>
      <c r="J3981" s="12">
        <f t="shared" si="624"/>
        <v>0</v>
      </c>
      <c r="K3981" s="12">
        <f t="shared" si="625"/>
        <v>0</v>
      </c>
      <c r="L3981" s="12">
        <f t="shared" si="626"/>
        <v>30.271633995887591</v>
      </c>
      <c r="M3981" s="12">
        <f t="shared" si="621"/>
        <v>30.271633995887591</v>
      </c>
      <c r="N3981" s="13"/>
    </row>
    <row r="3982" spans="1:14" x14ac:dyDescent="0.2">
      <c r="A3982" s="10" t="s">
        <v>3964</v>
      </c>
      <c r="B3982" s="6">
        <f>IF($C$10=2012,profiles!C3969,IF($C$10=2013,profiles!E3969,IF($C$10=2014,profiles!G3969,IF($C$10=2015,profiles!I3969,IF($C$10=2016,profiles!K3969)))))</f>
        <v>35.640999999999998</v>
      </c>
      <c r="C3982" s="6">
        <f>IF($C$10=2012,profiles!D3969,IF($C$10=2013,profiles!F3969,IF($C$10=2014,profiles!H3969,IF($C$10=2015,profiles!J3969,IF($C$10=2016,profiles!L3969)))))</f>
        <v>3.595499200365547E-2</v>
      </c>
      <c r="D3982" s="11">
        <f t="shared" si="622"/>
        <v>7.1909984007310941</v>
      </c>
      <c r="E3982" s="11">
        <f t="shared" si="618"/>
        <v>0</v>
      </c>
      <c r="F3982" s="11">
        <f t="shared" si="619"/>
        <v>7.1909984007310941</v>
      </c>
      <c r="G3982" s="11">
        <f t="shared" si="620"/>
        <v>28.450001599268905</v>
      </c>
      <c r="H3982" s="12">
        <f t="shared" si="623"/>
        <v>0</v>
      </c>
      <c r="I3982" s="12">
        <f t="shared" si="617"/>
        <v>0</v>
      </c>
      <c r="J3982" s="12">
        <f t="shared" si="624"/>
        <v>0</v>
      </c>
      <c r="K3982" s="12">
        <f t="shared" si="625"/>
        <v>0</v>
      </c>
      <c r="L3982" s="12">
        <f t="shared" si="626"/>
        <v>28.450001599268905</v>
      </c>
      <c r="M3982" s="12">
        <f t="shared" si="621"/>
        <v>28.450001599268905</v>
      </c>
      <c r="N3982" s="13"/>
    </row>
    <row r="3983" spans="1:14" x14ac:dyDescent="0.2">
      <c r="A3983" s="10" t="s">
        <v>3965</v>
      </c>
      <c r="B3983" s="6">
        <f>IF($C$10=2012,profiles!C3970,IF($C$10=2013,profiles!E3970,IF($C$10=2014,profiles!G3970,IF($C$10=2015,profiles!I3970,IF($C$10=2016,profiles!K3970)))))</f>
        <v>36.625</v>
      </c>
      <c r="C3983" s="6">
        <f>IF($C$10=2012,profiles!D3970,IF($C$10=2013,profiles!F3970,IF($C$10=2014,profiles!H3970,IF($C$10=2015,profiles!J3970,IF($C$10=2016,profiles!L3970)))))</f>
        <v>5.4360863605209045E-2</v>
      </c>
      <c r="D3983" s="11">
        <f t="shared" si="622"/>
        <v>10.872172721041808</v>
      </c>
      <c r="E3983" s="11">
        <f t="shared" si="618"/>
        <v>0</v>
      </c>
      <c r="F3983" s="11">
        <f t="shared" si="619"/>
        <v>10.872172721041808</v>
      </c>
      <c r="G3983" s="11">
        <f t="shared" si="620"/>
        <v>25.752827278958193</v>
      </c>
      <c r="H3983" s="12">
        <f t="shared" si="623"/>
        <v>0</v>
      </c>
      <c r="I3983" s="12">
        <f t="shared" si="617"/>
        <v>0</v>
      </c>
      <c r="J3983" s="12">
        <f t="shared" si="624"/>
        <v>0</v>
      </c>
      <c r="K3983" s="12">
        <f t="shared" si="625"/>
        <v>0</v>
      </c>
      <c r="L3983" s="12">
        <f t="shared" si="626"/>
        <v>25.752827278958193</v>
      </c>
      <c r="M3983" s="12">
        <f t="shared" si="621"/>
        <v>25.752827278958193</v>
      </c>
      <c r="N3983" s="13"/>
    </row>
    <row r="3984" spans="1:14" x14ac:dyDescent="0.2">
      <c r="A3984" s="10" t="s">
        <v>3966</v>
      </c>
      <c r="B3984" s="6">
        <f>IF($C$10=2012,profiles!C3971,IF($C$10=2013,profiles!E3971,IF($C$10=2014,profiles!G3971,IF($C$10=2015,profiles!I3971,IF($C$10=2016,profiles!K3971)))))</f>
        <v>39.159999999999997</v>
      </c>
      <c r="C3984" s="6">
        <f>IF($C$10=2012,profiles!D3971,IF($C$10=2013,profiles!F3971,IF($C$10=2014,profiles!H3971,IF($C$10=2015,profiles!J3971,IF($C$10=2016,profiles!L3971)))))</f>
        <v>8.8088302490290149E-2</v>
      </c>
      <c r="D3984" s="11">
        <f t="shared" si="622"/>
        <v>17.617660498058029</v>
      </c>
      <c r="E3984" s="11">
        <f t="shared" si="618"/>
        <v>0</v>
      </c>
      <c r="F3984" s="11">
        <f t="shared" si="619"/>
        <v>17.617660498058029</v>
      </c>
      <c r="G3984" s="11">
        <f t="shared" si="620"/>
        <v>21.542339501941967</v>
      </c>
      <c r="H3984" s="12">
        <f t="shared" si="623"/>
        <v>0</v>
      </c>
      <c r="I3984" s="12">
        <f t="shared" si="617"/>
        <v>0</v>
      </c>
      <c r="J3984" s="12">
        <f t="shared" si="624"/>
        <v>0</v>
      </c>
      <c r="K3984" s="12">
        <f t="shared" si="625"/>
        <v>0</v>
      </c>
      <c r="L3984" s="12">
        <f t="shared" si="626"/>
        <v>21.542339501941967</v>
      </c>
      <c r="M3984" s="12">
        <f t="shared" si="621"/>
        <v>21.542339501941967</v>
      </c>
      <c r="N3984" s="13"/>
    </row>
    <row r="3985" spans="1:14" x14ac:dyDescent="0.2">
      <c r="A3985" s="10" t="s">
        <v>3967</v>
      </c>
      <c r="B3985" s="6">
        <f>IF($C$10=2012,profiles!C3972,IF($C$10=2013,profiles!E3972,IF($C$10=2014,profiles!G3972,IF($C$10=2015,profiles!I3972,IF($C$10=2016,profiles!K3972)))))</f>
        <v>42.86</v>
      </c>
      <c r="C3985" s="6">
        <f>IF($C$10=2012,profiles!D3972,IF($C$10=2013,profiles!F3972,IF($C$10=2014,profiles!H3972,IF($C$10=2015,profiles!J3972,IF($C$10=2016,profiles!L3972)))))</f>
        <v>0.15297292666209733</v>
      </c>
      <c r="D3985" s="11">
        <f t="shared" si="622"/>
        <v>30.594585332419467</v>
      </c>
      <c r="E3985" s="11">
        <f t="shared" si="618"/>
        <v>0</v>
      </c>
      <c r="F3985" s="11">
        <f t="shared" si="619"/>
        <v>30.594585332419467</v>
      </c>
      <c r="G3985" s="11">
        <f t="shared" si="620"/>
        <v>12.265414667580533</v>
      </c>
      <c r="H3985" s="12">
        <f t="shared" si="623"/>
        <v>0</v>
      </c>
      <c r="I3985" s="12">
        <f t="shared" si="617"/>
        <v>0</v>
      </c>
      <c r="J3985" s="12">
        <f t="shared" si="624"/>
        <v>0</v>
      </c>
      <c r="K3985" s="12">
        <f t="shared" si="625"/>
        <v>0</v>
      </c>
      <c r="L3985" s="12">
        <f t="shared" si="626"/>
        <v>12.265414667580533</v>
      </c>
      <c r="M3985" s="12">
        <f t="shared" si="621"/>
        <v>12.265414667580533</v>
      </c>
      <c r="N3985" s="13"/>
    </row>
    <row r="3986" spans="1:14" x14ac:dyDescent="0.2">
      <c r="A3986" s="10" t="s">
        <v>3968</v>
      </c>
      <c r="B3986" s="6">
        <f>IF($C$10=2012,profiles!C3973,IF($C$10=2013,profiles!E3973,IF($C$10=2014,profiles!G3973,IF($C$10=2015,profiles!I3973,IF($C$10=2016,profiles!K3973)))))</f>
        <v>45.95</v>
      </c>
      <c r="C3986" s="6">
        <f>IF($C$10=2012,profiles!D3973,IF($C$10=2013,profiles!F3973,IF($C$10=2014,profiles!H3973,IF($C$10=2015,profiles!J3973,IF($C$10=2016,profiles!L3973)))))</f>
        <v>0.21810029700708247</v>
      </c>
      <c r="D3986" s="11">
        <f t="shared" si="622"/>
        <v>43.620059401416498</v>
      </c>
      <c r="E3986" s="11">
        <f t="shared" si="618"/>
        <v>0</v>
      </c>
      <c r="F3986" s="11">
        <f t="shared" si="619"/>
        <v>43.620059401416498</v>
      </c>
      <c r="G3986" s="11">
        <f t="shared" si="620"/>
        <v>2.3299405985835051</v>
      </c>
      <c r="H3986" s="12">
        <f t="shared" si="623"/>
        <v>0</v>
      </c>
      <c r="I3986" s="12">
        <f t="shared" ref="I3986:I4049" si="627">MAX(MIN(E3986,($L$2-K3985)/$F$2),0)</f>
        <v>0</v>
      </c>
      <c r="J3986" s="12">
        <f t="shared" si="624"/>
        <v>0</v>
      </c>
      <c r="K3986" s="12">
        <f t="shared" si="625"/>
        <v>0</v>
      </c>
      <c r="L3986" s="12">
        <f t="shared" si="626"/>
        <v>2.3299405985835051</v>
      </c>
      <c r="M3986" s="12">
        <f t="shared" si="621"/>
        <v>2.3299405985835051</v>
      </c>
      <c r="N3986" s="13"/>
    </row>
    <row r="3987" spans="1:14" x14ac:dyDescent="0.2">
      <c r="A3987" s="10" t="s">
        <v>3969</v>
      </c>
      <c r="B3987" s="6">
        <f>IF($C$10=2012,profiles!C3974,IF($C$10=2013,profiles!E3974,IF($C$10=2014,profiles!G3974,IF($C$10=2015,profiles!I3974,IF($C$10=2016,profiles!K3974)))))</f>
        <v>48.432000000000002</v>
      </c>
      <c r="C3987" s="6">
        <f>IF($C$10=2012,profiles!D3974,IF($C$10=2013,profiles!F3974,IF($C$10=2014,profiles!H3974,IF($C$10=2015,profiles!J3974,IF($C$10=2016,profiles!L3974)))))</f>
        <v>0.26345099383139137</v>
      </c>
      <c r="D3987" s="11">
        <f t="shared" si="622"/>
        <v>52.690198766278272</v>
      </c>
      <c r="E3987" s="11">
        <f t="shared" ref="E3987:E4050" si="628">D3987-F3987</f>
        <v>4.2581987662782694</v>
      </c>
      <c r="F3987" s="11">
        <f t="shared" ref="F3987:F4050" si="629">MIN(D3987,B3987)</f>
        <v>48.432000000000002</v>
      </c>
      <c r="G3987" s="11">
        <f t="shared" ref="G3987:G4050" si="630">B3987-F3987</f>
        <v>0</v>
      </c>
      <c r="H3987" s="12">
        <f t="shared" si="623"/>
        <v>0</v>
      </c>
      <c r="I3987" s="12">
        <f t="shared" si="627"/>
        <v>4.2581987662782694</v>
      </c>
      <c r="J3987" s="12">
        <f t="shared" si="624"/>
        <v>0</v>
      </c>
      <c r="K3987" s="12">
        <f t="shared" si="625"/>
        <v>3.4491410006853984</v>
      </c>
      <c r="L3987" s="12">
        <f t="shared" si="626"/>
        <v>0</v>
      </c>
      <c r="M3987" s="12">
        <f t="shared" ref="M3987:M4050" si="631">B3987-D3987</f>
        <v>-4.2581987662782694</v>
      </c>
      <c r="N3987" s="13"/>
    </row>
    <row r="3988" spans="1:14" x14ac:dyDescent="0.2">
      <c r="A3988" s="10" t="s">
        <v>3970</v>
      </c>
      <c r="B3988" s="6">
        <f>IF($C$10=2012,profiles!C3975,IF($C$10=2013,profiles!E3975,IF($C$10=2014,profiles!G3975,IF($C$10=2015,profiles!I3975,IF($C$10=2016,profiles!K3975)))))</f>
        <v>50.612000000000002</v>
      </c>
      <c r="C3988" s="6">
        <f>IF($C$10=2012,profiles!D3975,IF($C$10=2013,profiles!F3975,IF($C$10=2014,profiles!H3975,IF($C$10=2015,profiles!J3975,IF($C$10=2016,profiles!L3975)))))</f>
        <v>0.28756854009595612</v>
      </c>
      <c r="D3988" s="11">
        <f t="shared" ref="D3988:D4051" si="632">C3988*$C$2</f>
        <v>57.51370801919122</v>
      </c>
      <c r="E3988" s="11">
        <f t="shared" si="628"/>
        <v>6.9017080191912186</v>
      </c>
      <c r="F3988" s="11">
        <f t="shared" si="629"/>
        <v>50.612000000000002</v>
      </c>
      <c r="G3988" s="11">
        <f t="shared" si="630"/>
        <v>0</v>
      </c>
      <c r="H3988" s="12">
        <f t="shared" ref="H3988:H4051" si="633">E3988-I3988</f>
        <v>0</v>
      </c>
      <c r="I3988" s="12">
        <f t="shared" si="627"/>
        <v>6.9017080191912186</v>
      </c>
      <c r="J3988" s="12">
        <f t="shared" ref="J3988:J4051" si="634">MIN(G3988,K3987*$F$3)</f>
        <v>0</v>
      </c>
      <c r="K3988" s="12">
        <f t="shared" ref="K3988:K4051" si="635">K3987+I3988*$F$2-J3988/$F$3</f>
        <v>9.0395244962302854</v>
      </c>
      <c r="L3988" s="12">
        <f t="shared" ref="L3988:L4051" si="636">MAX(G3988-J3988,0)</f>
        <v>0</v>
      </c>
      <c r="M3988" s="12">
        <f t="shared" si="631"/>
        <v>-6.9017080191912186</v>
      </c>
      <c r="N3988" s="13"/>
    </row>
    <row r="3989" spans="1:14" x14ac:dyDescent="0.2">
      <c r="A3989" s="10" t="s">
        <v>3971</v>
      </c>
      <c r="B3989" s="6">
        <f>IF($C$10=2012,profiles!C3976,IF($C$10=2013,profiles!E3976,IF($C$10=2014,profiles!G3976,IF($C$10=2015,profiles!I3976,IF($C$10=2016,profiles!K3976)))))</f>
        <v>50.146999999999998</v>
      </c>
      <c r="C3989" s="6">
        <f>IF($C$10=2012,profiles!D3976,IF($C$10=2013,profiles!F3976,IF($C$10=2014,profiles!H3976,IF($C$10=2015,profiles!J3976,IF($C$10=2016,profiles!L3976)))))</f>
        <v>0.29719271190313001</v>
      </c>
      <c r="D3989" s="11">
        <f t="shared" si="632"/>
        <v>59.438542380626004</v>
      </c>
      <c r="E3989" s="11">
        <f t="shared" si="628"/>
        <v>9.2915423806260051</v>
      </c>
      <c r="F3989" s="11">
        <f t="shared" si="629"/>
        <v>50.146999999999998</v>
      </c>
      <c r="G3989" s="11">
        <f t="shared" si="630"/>
        <v>0</v>
      </c>
      <c r="H3989" s="12">
        <f t="shared" si="633"/>
        <v>0</v>
      </c>
      <c r="I3989" s="12">
        <f t="shared" si="627"/>
        <v>9.2915423806260051</v>
      </c>
      <c r="J3989" s="12">
        <f t="shared" si="634"/>
        <v>0</v>
      </c>
      <c r="K3989" s="12">
        <f t="shared" si="635"/>
        <v>16.565673824537349</v>
      </c>
      <c r="L3989" s="12">
        <f t="shared" si="636"/>
        <v>0</v>
      </c>
      <c r="M3989" s="12">
        <f t="shared" si="631"/>
        <v>-9.2915423806260051</v>
      </c>
      <c r="N3989" s="13"/>
    </row>
    <row r="3990" spans="1:14" x14ac:dyDescent="0.2">
      <c r="A3990" s="10" t="s">
        <v>3972</v>
      </c>
      <c r="B3990" s="6">
        <f>IF($C$10=2012,profiles!C3977,IF($C$10=2013,profiles!E3977,IF($C$10=2014,profiles!G3977,IF($C$10=2015,profiles!I3977,IF($C$10=2016,profiles!K3977)))))</f>
        <v>48.093000000000004</v>
      </c>
      <c r="C3990" s="6">
        <f>IF($C$10=2012,profiles!D3977,IF($C$10=2013,profiles!F3977,IF($C$10=2014,profiles!H3977,IF($C$10=2015,profiles!J3977,IF($C$10=2016,profiles!L3977)))))</f>
        <v>0.29222355494631025</v>
      </c>
      <c r="D3990" s="11">
        <f t="shared" si="632"/>
        <v>58.444710989262049</v>
      </c>
      <c r="E3990" s="11">
        <f t="shared" si="628"/>
        <v>10.351710989262045</v>
      </c>
      <c r="F3990" s="11">
        <f t="shared" si="629"/>
        <v>48.093000000000004</v>
      </c>
      <c r="G3990" s="11">
        <f t="shared" si="630"/>
        <v>0</v>
      </c>
      <c r="H3990" s="12">
        <f t="shared" si="633"/>
        <v>0</v>
      </c>
      <c r="I3990" s="12">
        <f t="shared" si="627"/>
        <v>10.351710989262045</v>
      </c>
      <c r="J3990" s="12">
        <f t="shared" si="634"/>
        <v>0</v>
      </c>
      <c r="K3990" s="12">
        <f t="shared" si="635"/>
        <v>24.950559725839604</v>
      </c>
      <c r="L3990" s="12">
        <f t="shared" si="636"/>
        <v>0</v>
      </c>
      <c r="M3990" s="12">
        <f t="shared" si="631"/>
        <v>-10.351710989262045</v>
      </c>
      <c r="N3990" s="13"/>
    </row>
    <row r="3991" spans="1:14" x14ac:dyDescent="0.2">
      <c r="A3991" s="10" t="s">
        <v>3973</v>
      </c>
      <c r="B3991" s="6">
        <f>IF($C$10=2012,profiles!C3978,IF($C$10=2013,profiles!E3978,IF($C$10=2014,profiles!G3978,IF($C$10=2015,profiles!I3978,IF($C$10=2016,profiles!K3978)))))</f>
        <v>46.351999999999997</v>
      </c>
      <c r="C3991" s="6">
        <f>IF($C$10=2012,profiles!D3978,IF($C$10=2013,profiles!F3978,IF($C$10=2014,profiles!H3978,IF($C$10=2015,profiles!J3978,IF($C$10=2016,profiles!L3978)))))</f>
        <v>0.283670322138451</v>
      </c>
      <c r="D3991" s="11">
        <f t="shared" si="632"/>
        <v>56.7340644276902</v>
      </c>
      <c r="E3991" s="11">
        <f t="shared" si="628"/>
        <v>10.382064427690203</v>
      </c>
      <c r="F3991" s="11">
        <f t="shared" si="629"/>
        <v>46.351999999999997</v>
      </c>
      <c r="G3991" s="11">
        <f t="shared" si="630"/>
        <v>0</v>
      </c>
      <c r="H3991" s="12">
        <f t="shared" si="633"/>
        <v>0</v>
      </c>
      <c r="I3991" s="12">
        <f t="shared" si="627"/>
        <v>10.382064427690203</v>
      </c>
      <c r="J3991" s="12">
        <f t="shared" si="634"/>
        <v>0</v>
      </c>
      <c r="K3991" s="12">
        <f t="shared" si="635"/>
        <v>33.360031912268667</v>
      </c>
      <c r="L3991" s="12">
        <f t="shared" si="636"/>
        <v>0</v>
      </c>
      <c r="M3991" s="12">
        <f t="shared" si="631"/>
        <v>-10.382064427690203</v>
      </c>
      <c r="N3991" s="13"/>
    </row>
    <row r="3992" spans="1:14" x14ac:dyDescent="0.2">
      <c r="A3992" s="10" t="s">
        <v>3974</v>
      </c>
      <c r="B3992" s="6">
        <f>IF($C$10=2012,profiles!C3979,IF($C$10=2013,profiles!E3979,IF($C$10=2014,profiles!G3979,IF($C$10=2015,profiles!I3979,IF($C$10=2016,profiles!K3979)))))</f>
        <v>45.521000000000001</v>
      </c>
      <c r="C3992" s="6">
        <f>IF($C$10=2012,profiles!D3979,IF($C$10=2013,profiles!F3979,IF($C$10=2014,profiles!H3979,IF($C$10=2015,profiles!J3979,IF($C$10=2016,profiles!L3979)))))</f>
        <v>0.2704477952935801</v>
      </c>
      <c r="D3992" s="11">
        <f t="shared" si="632"/>
        <v>54.08955905871602</v>
      </c>
      <c r="E3992" s="11">
        <f t="shared" si="628"/>
        <v>8.5685590587160192</v>
      </c>
      <c r="F3992" s="11">
        <f t="shared" si="629"/>
        <v>45.521000000000001</v>
      </c>
      <c r="G3992" s="11">
        <f t="shared" si="630"/>
        <v>0</v>
      </c>
      <c r="H3992" s="12">
        <f t="shared" si="633"/>
        <v>0</v>
      </c>
      <c r="I3992" s="12">
        <f t="shared" si="627"/>
        <v>8.5685590587160192</v>
      </c>
      <c r="J3992" s="12">
        <f t="shared" si="634"/>
        <v>0</v>
      </c>
      <c r="K3992" s="12">
        <f t="shared" si="635"/>
        <v>40.300564749828645</v>
      </c>
      <c r="L3992" s="12">
        <f t="shared" si="636"/>
        <v>0</v>
      </c>
      <c r="M3992" s="12">
        <f t="shared" si="631"/>
        <v>-8.5685590587160192</v>
      </c>
      <c r="N3992" s="13"/>
    </row>
    <row r="3993" spans="1:14" x14ac:dyDescent="0.2">
      <c r="A3993" s="10" t="s">
        <v>3975</v>
      </c>
      <c r="B3993" s="6">
        <f>IF($C$10=2012,profiles!C3980,IF($C$10=2013,profiles!E3980,IF($C$10=2014,profiles!G3980,IF($C$10=2015,profiles!I3980,IF($C$10=2016,profiles!K3980)))))</f>
        <v>45.500999999999998</v>
      </c>
      <c r="C3993" s="6">
        <f>IF($C$10=2012,profiles!D3980,IF($C$10=2013,profiles!F3980,IF($C$10=2014,profiles!H3980,IF($C$10=2015,profiles!J3980,IF($C$10=2016,profiles!L3980)))))</f>
        <v>0.24021875713959334</v>
      </c>
      <c r="D3993" s="11">
        <f t="shared" si="632"/>
        <v>48.043751427918671</v>
      </c>
      <c r="E3993" s="11">
        <f t="shared" si="628"/>
        <v>2.5427514279186738</v>
      </c>
      <c r="F3993" s="11">
        <f t="shared" si="629"/>
        <v>45.500999999999998</v>
      </c>
      <c r="G3993" s="11">
        <f t="shared" si="630"/>
        <v>0</v>
      </c>
      <c r="H3993" s="12">
        <f t="shared" si="633"/>
        <v>0</v>
      </c>
      <c r="I3993" s="12">
        <f t="shared" si="627"/>
        <v>2.5427514279186738</v>
      </c>
      <c r="J3993" s="12">
        <f t="shared" si="634"/>
        <v>0</v>
      </c>
      <c r="K3993" s="12">
        <f t="shared" si="635"/>
        <v>42.360193406442768</v>
      </c>
      <c r="L3993" s="12">
        <f t="shared" si="636"/>
        <v>0</v>
      </c>
      <c r="M3993" s="12">
        <f t="shared" si="631"/>
        <v>-2.5427514279186738</v>
      </c>
      <c r="N3993" s="13"/>
    </row>
    <row r="3994" spans="1:14" x14ac:dyDescent="0.2">
      <c r="A3994" s="10" t="s">
        <v>3976</v>
      </c>
      <c r="B3994" s="6">
        <f>IF($C$10=2012,profiles!C3981,IF($C$10=2013,profiles!E3981,IF($C$10=2014,profiles!G3981,IF($C$10=2015,profiles!I3981,IF($C$10=2016,profiles!K3981)))))</f>
        <v>46.542000000000002</v>
      </c>
      <c r="C3994" s="6">
        <f>IF($C$10=2012,profiles!D3981,IF($C$10=2013,profiles!F3981,IF($C$10=2014,profiles!H3981,IF($C$10=2015,profiles!J3981,IF($C$10=2016,profiles!L3981)))))</f>
        <v>0.19839501941969384</v>
      </c>
      <c r="D3994" s="11">
        <f t="shared" si="632"/>
        <v>39.679003883938769</v>
      </c>
      <c r="E3994" s="11">
        <f t="shared" si="628"/>
        <v>0</v>
      </c>
      <c r="F3994" s="11">
        <f t="shared" si="629"/>
        <v>39.679003883938769</v>
      </c>
      <c r="G3994" s="11">
        <f t="shared" si="630"/>
        <v>6.8629961160612325</v>
      </c>
      <c r="H3994" s="12">
        <f t="shared" si="633"/>
        <v>0</v>
      </c>
      <c r="I3994" s="12">
        <f t="shared" si="627"/>
        <v>0</v>
      </c>
      <c r="J3994" s="12">
        <f t="shared" si="634"/>
        <v>6.8629961160612325</v>
      </c>
      <c r="K3994" s="12">
        <f t="shared" si="635"/>
        <v>34.948750516527831</v>
      </c>
      <c r="L3994" s="12">
        <f t="shared" si="636"/>
        <v>0</v>
      </c>
      <c r="M3994" s="12">
        <f t="shared" si="631"/>
        <v>6.8629961160612325</v>
      </c>
      <c r="N3994" s="13"/>
    </row>
    <row r="3995" spans="1:14" x14ac:dyDescent="0.2">
      <c r="A3995" s="10" t="s">
        <v>3977</v>
      </c>
      <c r="B3995" s="6">
        <f>IF($C$10=2012,profiles!C3982,IF($C$10=2013,profiles!E3982,IF($C$10=2014,profiles!G3982,IF($C$10=2015,profiles!I3982,IF($C$10=2016,profiles!K3982)))))</f>
        <v>48.058999999999997</v>
      </c>
      <c r="C3995" s="6">
        <f>IF($C$10=2012,profiles!D3982,IF($C$10=2013,profiles!F3982,IF($C$10=2014,profiles!H3982,IF($C$10=2015,profiles!J3982,IF($C$10=2016,profiles!L3982)))))</f>
        <v>0.14626170893305918</v>
      </c>
      <c r="D3995" s="11">
        <f t="shared" si="632"/>
        <v>29.252341786611836</v>
      </c>
      <c r="E3995" s="11">
        <f t="shared" si="628"/>
        <v>0</v>
      </c>
      <c r="F3995" s="11">
        <f t="shared" si="629"/>
        <v>29.252341786611836</v>
      </c>
      <c r="G3995" s="11">
        <f t="shared" si="630"/>
        <v>18.806658213388161</v>
      </c>
      <c r="H3995" s="12">
        <f t="shared" si="633"/>
        <v>0</v>
      </c>
      <c r="I3995" s="12">
        <f t="shared" si="627"/>
        <v>0</v>
      </c>
      <c r="J3995" s="12">
        <f t="shared" si="634"/>
        <v>18.806658213388161</v>
      </c>
      <c r="K3995" s="12">
        <f t="shared" si="635"/>
        <v>14.639184411357032</v>
      </c>
      <c r="L3995" s="12">
        <f t="shared" si="636"/>
        <v>0</v>
      </c>
      <c r="M3995" s="12">
        <f t="shared" si="631"/>
        <v>18.806658213388161</v>
      </c>
      <c r="N3995" s="13"/>
    </row>
    <row r="3996" spans="1:14" x14ac:dyDescent="0.2">
      <c r="A3996" s="10" t="s">
        <v>3978</v>
      </c>
      <c r="B3996" s="6">
        <f>IF($C$10=2012,profiles!C3983,IF($C$10=2013,profiles!E3983,IF($C$10=2014,profiles!G3983,IF($C$10=2015,profiles!I3983,IF($C$10=2016,profiles!K3983)))))</f>
        <v>48.072000000000003</v>
      </c>
      <c r="C3996" s="6">
        <f>IF($C$10=2012,profiles!D3983,IF($C$10=2013,profiles!F3983,IF($C$10=2014,profiles!H3983,IF($C$10=2015,profiles!J3983,IF($C$10=2016,profiles!L3983)))))</f>
        <v>9.5899017591957958E-2</v>
      </c>
      <c r="D3996" s="11">
        <f t="shared" si="632"/>
        <v>19.179803518391591</v>
      </c>
      <c r="E3996" s="11">
        <f t="shared" si="628"/>
        <v>0</v>
      </c>
      <c r="F3996" s="11">
        <f t="shared" si="629"/>
        <v>19.179803518391591</v>
      </c>
      <c r="G3996" s="11">
        <f t="shared" si="630"/>
        <v>28.892196481608412</v>
      </c>
      <c r="H3996" s="12">
        <f t="shared" si="633"/>
        <v>0</v>
      </c>
      <c r="I3996" s="12">
        <f t="shared" si="627"/>
        <v>0</v>
      </c>
      <c r="J3996" s="12">
        <f t="shared" si="634"/>
        <v>13.555884764916613</v>
      </c>
      <c r="K3996" s="12">
        <f t="shared" si="635"/>
        <v>0</v>
      </c>
      <c r="L3996" s="12">
        <f t="shared" si="636"/>
        <v>15.336311716691799</v>
      </c>
      <c r="M3996" s="12">
        <f t="shared" si="631"/>
        <v>28.892196481608412</v>
      </c>
      <c r="N3996" s="13"/>
    </row>
    <row r="3997" spans="1:14" x14ac:dyDescent="0.2">
      <c r="A3997" s="10" t="s">
        <v>3979</v>
      </c>
      <c r="B3997" s="6">
        <f>IF($C$10=2012,profiles!C3984,IF($C$10=2013,profiles!E3984,IF($C$10=2014,profiles!G3984,IF($C$10=2015,profiles!I3984,IF($C$10=2016,profiles!K3984)))))</f>
        <v>47.575000000000003</v>
      </c>
      <c r="C3997" s="6">
        <f>IF($C$10=2012,profiles!D3984,IF($C$10=2013,profiles!F3984,IF($C$10=2014,profiles!H3984,IF($C$10=2015,profiles!J3984,IF($C$10=2016,profiles!L3984)))))</f>
        <v>5.731665524331734E-2</v>
      </c>
      <c r="D3997" s="11">
        <f t="shared" si="632"/>
        <v>11.463331048663468</v>
      </c>
      <c r="E3997" s="11">
        <f t="shared" si="628"/>
        <v>0</v>
      </c>
      <c r="F3997" s="11">
        <f t="shared" si="629"/>
        <v>11.463331048663468</v>
      </c>
      <c r="G3997" s="11">
        <f t="shared" si="630"/>
        <v>36.111668951336533</v>
      </c>
      <c r="H3997" s="12">
        <f t="shared" si="633"/>
        <v>0</v>
      </c>
      <c r="I3997" s="12">
        <f t="shared" si="627"/>
        <v>0</v>
      </c>
      <c r="J3997" s="12">
        <f t="shared" si="634"/>
        <v>0</v>
      </c>
      <c r="K3997" s="12">
        <f t="shared" si="635"/>
        <v>0</v>
      </c>
      <c r="L3997" s="12">
        <f t="shared" si="636"/>
        <v>36.111668951336533</v>
      </c>
      <c r="M3997" s="12">
        <f t="shared" si="631"/>
        <v>36.111668951336533</v>
      </c>
      <c r="N3997" s="13"/>
    </row>
    <row r="3998" spans="1:14" x14ac:dyDescent="0.2">
      <c r="A3998" s="10" t="s">
        <v>3980</v>
      </c>
      <c r="B3998" s="6">
        <f>IF($C$10=2012,profiles!C3985,IF($C$10=2013,profiles!E3985,IF($C$10=2014,profiles!G3985,IF($C$10=2015,profiles!I3985,IF($C$10=2016,profiles!K3985)))))</f>
        <v>47.302999999999997</v>
      </c>
      <c r="C3998" s="6">
        <f>IF($C$10=2012,profiles!D3985,IF($C$10=2013,profiles!F3985,IF($C$10=2014,profiles!H3985,IF($C$10=2015,profiles!J3985,IF($C$10=2016,profiles!L3985)))))</f>
        <v>4.028158556088645E-2</v>
      </c>
      <c r="D3998" s="11">
        <f t="shared" si="632"/>
        <v>8.0563171121772896</v>
      </c>
      <c r="E3998" s="11">
        <f t="shared" si="628"/>
        <v>0</v>
      </c>
      <c r="F3998" s="11">
        <f t="shared" si="629"/>
        <v>8.0563171121772896</v>
      </c>
      <c r="G3998" s="11">
        <f t="shared" si="630"/>
        <v>39.246682887822708</v>
      </c>
      <c r="H3998" s="12">
        <f t="shared" si="633"/>
        <v>0</v>
      </c>
      <c r="I3998" s="12">
        <f t="shared" si="627"/>
        <v>0</v>
      </c>
      <c r="J3998" s="12">
        <f t="shared" si="634"/>
        <v>0</v>
      </c>
      <c r="K3998" s="12">
        <f t="shared" si="635"/>
        <v>0</v>
      </c>
      <c r="L3998" s="12">
        <f t="shared" si="636"/>
        <v>39.246682887822708</v>
      </c>
      <c r="M3998" s="12">
        <f t="shared" si="631"/>
        <v>39.246682887822708</v>
      </c>
      <c r="N3998" s="13"/>
    </row>
    <row r="3999" spans="1:14" x14ac:dyDescent="0.2">
      <c r="A3999" s="10" t="s">
        <v>3981</v>
      </c>
      <c r="B3999" s="6">
        <f>IF($C$10=2012,profiles!C3986,IF($C$10=2013,profiles!E3986,IF($C$10=2014,profiles!G3986,IF($C$10=2015,profiles!I3986,IF($C$10=2016,profiles!K3986)))))</f>
        <v>48.472999999999999</v>
      </c>
      <c r="C3999" s="6">
        <f>IF($C$10=2012,profiles!D3986,IF($C$10=2013,profiles!F3986,IF($C$10=2014,profiles!H3986,IF($C$10=2015,profiles!J3986,IF($C$10=2016,profiles!L3986)))))</f>
        <v>4.0867032213845099E-2</v>
      </c>
      <c r="D3999" s="11">
        <f t="shared" si="632"/>
        <v>8.1734064427690196</v>
      </c>
      <c r="E3999" s="11">
        <f t="shared" si="628"/>
        <v>0</v>
      </c>
      <c r="F3999" s="11">
        <f t="shared" si="629"/>
        <v>8.1734064427690196</v>
      </c>
      <c r="G3999" s="11">
        <f t="shared" si="630"/>
        <v>40.299593557230978</v>
      </c>
      <c r="H3999" s="12">
        <f t="shared" si="633"/>
        <v>0</v>
      </c>
      <c r="I3999" s="12">
        <f t="shared" si="627"/>
        <v>0</v>
      </c>
      <c r="J3999" s="12">
        <f t="shared" si="634"/>
        <v>0</v>
      </c>
      <c r="K3999" s="12">
        <f t="shared" si="635"/>
        <v>0</v>
      </c>
      <c r="L3999" s="12">
        <f t="shared" si="636"/>
        <v>40.299593557230978</v>
      </c>
      <c r="M3999" s="12">
        <f t="shared" si="631"/>
        <v>40.299593557230978</v>
      </c>
      <c r="N3999" s="13"/>
    </row>
    <row r="4000" spans="1:14" x14ac:dyDescent="0.2">
      <c r="A4000" s="10" t="s">
        <v>3982</v>
      </c>
      <c r="B4000" s="6">
        <f>IF($C$10=2012,profiles!C3987,IF($C$10=2013,profiles!E3987,IF($C$10=2014,profiles!G3987,IF($C$10=2015,profiles!I3987,IF($C$10=2016,profiles!K3987)))))</f>
        <v>45.258000000000003</v>
      </c>
      <c r="C4000" s="6">
        <f>IF($C$10=2012,profiles!D3987,IF($C$10=2013,profiles!F3987,IF($C$10=2014,profiles!H3987,IF($C$10=2015,profiles!J3987,IF($C$10=2016,profiles!L3987)))))</f>
        <v>3.7982636509024448E-2</v>
      </c>
      <c r="D4000" s="11">
        <f t="shared" si="632"/>
        <v>7.5965273018048896</v>
      </c>
      <c r="E4000" s="11">
        <f t="shared" si="628"/>
        <v>0</v>
      </c>
      <c r="F4000" s="11">
        <f t="shared" si="629"/>
        <v>7.5965273018048896</v>
      </c>
      <c r="G4000" s="11">
        <f t="shared" si="630"/>
        <v>37.661472698195112</v>
      </c>
      <c r="H4000" s="12">
        <f t="shared" si="633"/>
        <v>0</v>
      </c>
      <c r="I4000" s="12">
        <f t="shared" si="627"/>
        <v>0</v>
      </c>
      <c r="J4000" s="12">
        <f t="shared" si="634"/>
        <v>0</v>
      </c>
      <c r="K4000" s="12">
        <f t="shared" si="635"/>
        <v>0</v>
      </c>
      <c r="L4000" s="12">
        <f t="shared" si="636"/>
        <v>37.661472698195112</v>
      </c>
      <c r="M4000" s="12">
        <f t="shared" si="631"/>
        <v>37.661472698195112</v>
      </c>
      <c r="N4000" s="13"/>
    </row>
    <row r="4001" spans="1:14" x14ac:dyDescent="0.2">
      <c r="A4001" s="10" t="s">
        <v>3983</v>
      </c>
      <c r="B4001" s="6">
        <f>IF($C$10=2012,profiles!C3988,IF($C$10=2013,profiles!E3988,IF($C$10=2014,profiles!G3988,IF($C$10=2015,profiles!I3988,IF($C$10=2016,profiles!K3988)))))</f>
        <v>42.454000000000001</v>
      </c>
      <c r="C4001" s="6">
        <f>IF($C$10=2012,profiles!D3988,IF($C$10=2013,profiles!F3988,IF($C$10=2014,profiles!H3988,IF($C$10=2015,profiles!J3988,IF($C$10=2016,profiles!L3988)))))</f>
        <v>3.3393295642738852E-2</v>
      </c>
      <c r="D4001" s="11">
        <f t="shared" si="632"/>
        <v>6.6786591285477703</v>
      </c>
      <c r="E4001" s="11">
        <f t="shared" si="628"/>
        <v>0</v>
      </c>
      <c r="F4001" s="11">
        <f t="shared" si="629"/>
        <v>6.6786591285477703</v>
      </c>
      <c r="G4001" s="11">
        <f t="shared" si="630"/>
        <v>35.775340871452229</v>
      </c>
      <c r="H4001" s="12">
        <f t="shared" si="633"/>
        <v>0</v>
      </c>
      <c r="I4001" s="12">
        <f t="shared" si="627"/>
        <v>0</v>
      </c>
      <c r="J4001" s="12">
        <f t="shared" si="634"/>
        <v>0</v>
      </c>
      <c r="K4001" s="12">
        <f t="shared" si="635"/>
        <v>0</v>
      </c>
      <c r="L4001" s="12">
        <f t="shared" si="636"/>
        <v>35.775340871452229</v>
      </c>
      <c r="M4001" s="12">
        <f t="shared" si="631"/>
        <v>35.775340871452229</v>
      </c>
      <c r="N4001" s="13"/>
    </row>
    <row r="4002" spans="1:14" x14ac:dyDescent="0.2">
      <c r="A4002" s="10" t="s">
        <v>3984</v>
      </c>
      <c r="B4002" s="6">
        <f>IF($C$10=2012,profiles!C3989,IF($C$10=2013,profiles!E3989,IF($C$10=2014,profiles!G3989,IF($C$10=2015,profiles!I3989,IF($C$10=2016,profiles!K3989)))))</f>
        <v>40.847999999999999</v>
      </c>
      <c r="C4002" s="6">
        <f>IF($C$10=2012,profiles!D3989,IF($C$10=2013,profiles!F3989,IF($C$10=2014,profiles!H3989,IF($C$10=2015,profiles!J3989,IF($C$10=2016,profiles!L3989)))))</f>
        <v>2.8053794757580949E-2</v>
      </c>
      <c r="D4002" s="11">
        <f t="shared" si="632"/>
        <v>5.61075895151619</v>
      </c>
      <c r="E4002" s="11">
        <f t="shared" si="628"/>
        <v>0</v>
      </c>
      <c r="F4002" s="11">
        <f t="shared" si="629"/>
        <v>5.61075895151619</v>
      </c>
      <c r="G4002" s="11">
        <f t="shared" si="630"/>
        <v>35.23724104848381</v>
      </c>
      <c r="H4002" s="12">
        <f t="shared" si="633"/>
        <v>0</v>
      </c>
      <c r="I4002" s="12">
        <f t="shared" si="627"/>
        <v>0</v>
      </c>
      <c r="J4002" s="12">
        <f t="shared" si="634"/>
        <v>0</v>
      </c>
      <c r="K4002" s="12">
        <f t="shared" si="635"/>
        <v>0</v>
      </c>
      <c r="L4002" s="12">
        <f t="shared" si="636"/>
        <v>35.23724104848381</v>
      </c>
      <c r="M4002" s="12">
        <f t="shared" si="631"/>
        <v>35.23724104848381</v>
      </c>
      <c r="N4002" s="13"/>
    </row>
    <row r="4003" spans="1:14" x14ac:dyDescent="0.2">
      <c r="A4003" s="10" t="s">
        <v>3985</v>
      </c>
      <c r="B4003" s="6">
        <f>IF($C$10=2012,profiles!C3990,IF($C$10=2013,profiles!E3990,IF($C$10=2014,profiles!G3990,IF($C$10=2015,profiles!I3990,IF($C$10=2016,profiles!K3990)))))</f>
        <v>39.905000000000001</v>
      </c>
      <c r="C4003" s="6">
        <f>IF($C$10=2012,profiles!D3990,IF($C$10=2013,profiles!F3990,IF($C$10=2014,profiles!H3990,IF($C$10=2015,profiles!J3990,IF($C$10=2016,profiles!L3990)))))</f>
        <v>2.6254925475415452E-2</v>
      </c>
      <c r="D4003" s="11">
        <f t="shared" si="632"/>
        <v>5.2509850950830907</v>
      </c>
      <c r="E4003" s="11">
        <f t="shared" si="628"/>
        <v>0</v>
      </c>
      <c r="F4003" s="11">
        <f t="shared" si="629"/>
        <v>5.2509850950830907</v>
      </c>
      <c r="G4003" s="11">
        <f t="shared" si="630"/>
        <v>34.654014904916913</v>
      </c>
      <c r="H4003" s="12">
        <f t="shared" si="633"/>
        <v>0</v>
      </c>
      <c r="I4003" s="12">
        <f t="shared" si="627"/>
        <v>0</v>
      </c>
      <c r="J4003" s="12">
        <f t="shared" si="634"/>
        <v>0</v>
      </c>
      <c r="K4003" s="12">
        <f t="shared" si="635"/>
        <v>0</v>
      </c>
      <c r="L4003" s="12">
        <f t="shared" si="636"/>
        <v>34.654014904916913</v>
      </c>
      <c r="M4003" s="12">
        <f t="shared" si="631"/>
        <v>34.654014904916913</v>
      </c>
      <c r="N4003" s="13"/>
    </row>
    <row r="4004" spans="1:14" x14ac:dyDescent="0.2">
      <c r="A4004" s="10" t="s">
        <v>3986</v>
      </c>
      <c r="B4004" s="6">
        <f>IF($C$10=2012,profiles!C3991,IF($C$10=2013,profiles!E3991,IF($C$10=2014,profiles!G3991,IF($C$10=2015,profiles!I3991,IF($C$10=2016,profiles!K3991)))))</f>
        <v>40.223999999999997</v>
      </c>
      <c r="C4004" s="6">
        <f>IF($C$10=2012,profiles!D3991,IF($C$10=2013,profiles!F3991,IF($C$10=2014,profiles!H3991,IF($C$10=2015,profiles!J3991,IF($C$10=2016,profiles!L3991)))))</f>
        <v>2.9081720061675517E-2</v>
      </c>
      <c r="D4004" s="11">
        <f t="shared" si="632"/>
        <v>5.8163440123351036</v>
      </c>
      <c r="E4004" s="11">
        <f t="shared" si="628"/>
        <v>0</v>
      </c>
      <c r="F4004" s="11">
        <f t="shared" si="629"/>
        <v>5.8163440123351036</v>
      </c>
      <c r="G4004" s="11">
        <f t="shared" si="630"/>
        <v>34.407655987664896</v>
      </c>
      <c r="H4004" s="12">
        <f t="shared" si="633"/>
        <v>0</v>
      </c>
      <c r="I4004" s="12">
        <f t="shared" si="627"/>
        <v>0</v>
      </c>
      <c r="J4004" s="12">
        <f t="shared" si="634"/>
        <v>0</v>
      </c>
      <c r="K4004" s="12">
        <f t="shared" si="635"/>
        <v>0</v>
      </c>
      <c r="L4004" s="12">
        <f t="shared" si="636"/>
        <v>34.407655987664896</v>
      </c>
      <c r="M4004" s="12">
        <f t="shared" si="631"/>
        <v>34.407655987664896</v>
      </c>
      <c r="N4004" s="13"/>
    </row>
    <row r="4005" spans="1:14" x14ac:dyDescent="0.2">
      <c r="A4005" s="10" t="s">
        <v>3987</v>
      </c>
      <c r="B4005" s="6">
        <f>IF($C$10=2012,profiles!C3992,IF($C$10=2013,profiles!E3992,IF($C$10=2014,profiles!G3992,IF($C$10=2015,profiles!I3992,IF($C$10=2016,profiles!K3992)))))</f>
        <v>41.469000000000001</v>
      </c>
      <c r="C4005" s="6">
        <f>IF($C$10=2012,profiles!D3992,IF($C$10=2013,profiles!F3992,IF($C$10=2014,profiles!H3992,IF($C$10=2015,profiles!J3992,IF($C$10=2016,profiles!L3992)))))</f>
        <v>3.1194677631203243E-2</v>
      </c>
      <c r="D4005" s="11">
        <f t="shared" si="632"/>
        <v>6.238935526240649</v>
      </c>
      <c r="E4005" s="11">
        <f t="shared" si="628"/>
        <v>0</v>
      </c>
      <c r="F4005" s="11">
        <f t="shared" si="629"/>
        <v>6.238935526240649</v>
      </c>
      <c r="G4005" s="11">
        <f t="shared" si="630"/>
        <v>35.230064473759356</v>
      </c>
      <c r="H4005" s="12">
        <f t="shared" si="633"/>
        <v>0</v>
      </c>
      <c r="I4005" s="12">
        <f t="shared" si="627"/>
        <v>0</v>
      </c>
      <c r="J4005" s="12">
        <f t="shared" si="634"/>
        <v>0</v>
      </c>
      <c r="K4005" s="12">
        <f t="shared" si="635"/>
        <v>0</v>
      </c>
      <c r="L4005" s="12">
        <f t="shared" si="636"/>
        <v>35.230064473759356</v>
      </c>
      <c r="M4005" s="12">
        <f t="shared" si="631"/>
        <v>35.230064473759356</v>
      </c>
      <c r="N4005" s="13"/>
    </row>
    <row r="4006" spans="1:14" x14ac:dyDescent="0.2">
      <c r="A4006" s="10" t="s">
        <v>3988</v>
      </c>
      <c r="B4006" s="6">
        <f>IF($C$10=2012,profiles!C3993,IF($C$10=2013,profiles!E3993,IF($C$10=2014,profiles!G3993,IF($C$10=2015,profiles!I3993,IF($C$10=2016,profiles!K3993)))))</f>
        <v>44.723999999999997</v>
      </c>
      <c r="C4006" s="6">
        <f>IF($C$10=2012,profiles!D3993,IF($C$10=2013,profiles!F3993,IF($C$10=2014,profiles!H3993,IF($C$10=2015,profiles!J3993,IF($C$10=2016,profiles!L3993)))))</f>
        <v>3.6762606361715494E-2</v>
      </c>
      <c r="D4006" s="11">
        <f t="shared" si="632"/>
        <v>7.3525212723430986</v>
      </c>
      <c r="E4006" s="11">
        <f t="shared" si="628"/>
        <v>0</v>
      </c>
      <c r="F4006" s="11">
        <f t="shared" si="629"/>
        <v>7.3525212723430986</v>
      </c>
      <c r="G4006" s="11">
        <f t="shared" si="630"/>
        <v>37.3714787276569</v>
      </c>
      <c r="H4006" s="12">
        <f t="shared" si="633"/>
        <v>0</v>
      </c>
      <c r="I4006" s="12">
        <f t="shared" si="627"/>
        <v>0</v>
      </c>
      <c r="J4006" s="12">
        <f t="shared" si="634"/>
        <v>0</v>
      </c>
      <c r="K4006" s="12">
        <f t="shared" si="635"/>
        <v>0</v>
      </c>
      <c r="L4006" s="12">
        <f t="shared" si="636"/>
        <v>37.3714787276569</v>
      </c>
      <c r="M4006" s="12">
        <f t="shared" si="631"/>
        <v>37.3714787276569</v>
      </c>
      <c r="N4006" s="13"/>
    </row>
    <row r="4007" spans="1:14" x14ac:dyDescent="0.2">
      <c r="A4007" s="10" t="s">
        <v>3989</v>
      </c>
      <c r="B4007" s="6">
        <f>IF($C$10=2012,profiles!C3994,IF($C$10=2013,profiles!E3994,IF($C$10=2014,profiles!G3994,IF($C$10=2015,profiles!I3994,IF($C$10=2016,profiles!K3994)))))</f>
        <v>53.66</v>
      </c>
      <c r="C4007" s="6">
        <f>IF($C$10=2012,profiles!D3994,IF($C$10=2013,profiles!F3994,IF($C$10=2014,profiles!H3994,IF($C$10=2015,profiles!J3994,IF($C$10=2016,profiles!L3994)))))</f>
        <v>5.5707840785791787E-2</v>
      </c>
      <c r="D4007" s="11">
        <f t="shared" si="632"/>
        <v>11.141568157158357</v>
      </c>
      <c r="E4007" s="11">
        <f t="shared" si="628"/>
        <v>0</v>
      </c>
      <c r="F4007" s="11">
        <f t="shared" si="629"/>
        <v>11.141568157158357</v>
      </c>
      <c r="G4007" s="11">
        <f t="shared" si="630"/>
        <v>42.518431842841636</v>
      </c>
      <c r="H4007" s="12">
        <f t="shared" si="633"/>
        <v>0</v>
      </c>
      <c r="I4007" s="12">
        <f t="shared" si="627"/>
        <v>0</v>
      </c>
      <c r="J4007" s="12">
        <f t="shared" si="634"/>
        <v>0</v>
      </c>
      <c r="K4007" s="12">
        <f t="shared" si="635"/>
        <v>0</v>
      </c>
      <c r="L4007" s="12">
        <f t="shared" si="636"/>
        <v>42.518431842841636</v>
      </c>
      <c r="M4007" s="12">
        <f t="shared" si="631"/>
        <v>42.518431842841636</v>
      </c>
      <c r="N4007" s="13"/>
    </row>
    <row r="4008" spans="1:14" x14ac:dyDescent="0.2">
      <c r="A4008" s="10" t="s">
        <v>3990</v>
      </c>
      <c r="B4008" s="6">
        <f>IF($C$10=2012,profiles!C3995,IF($C$10=2013,profiles!E3995,IF($C$10=2014,profiles!G3995,IF($C$10=2015,profiles!I3995,IF($C$10=2016,profiles!K3995)))))</f>
        <v>60.386000000000003</v>
      </c>
      <c r="C4008" s="6">
        <f>IF($C$10=2012,profiles!D3995,IF($C$10=2013,profiles!F3995,IF($C$10=2014,profiles!H3995,IF($C$10=2015,profiles!J3995,IF($C$10=2016,profiles!L3995)))))</f>
        <v>9.6996173833590313E-2</v>
      </c>
      <c r="D4008" s="11">
        <f t="shared" si="632"/>
        <v>19.399234766718063</v>
      </c>
      <c r="E4008" s="11">
        <f t="shared" si="628"/>
        <v>0</v>
      </c>
      <c r="F4008" s="11">
        <f t="shared" si="629"/>
        <v>19.399234766718063</v>
      </c>
      <c r="G4008" s="11">
        <f t="shared" si="630"/>
        <v>40.986765233281943</v>
      </c>
      <c r="H4008" s="12">
        <f t="shared" si="633"/>
        <v>0</v>
      </c>
      <c r="I4008" s="12">
        <f t="shared" si="627"/>
        <v>0</v>
      </c>
      <c r="J4008" s="12">
        <f t="shared" si="634"/>
        <v>0</v>
      </c>
      <c r="K4008" s="12">
        <f t="shared" si="635"/>
        <v>0</v>
      </c>
      <c r="L4008" s="12">
        <f t="shared" si="636"/>
        <v>40.986765233281943</v>
      </c>
      <c r="M4008" s="12">
        <f t="shared" si="631"/>
        <v>40.986765233281943</v>
      </c>
      <c r="N4008" s="13"/>
    </row>
    <row r="4009" spans="1:14" x14ac:dyDescent="0.2">
      <c r="A4009" s="10" t="s">
        <v>3991</v>
      </c>
      <c r="B4009" s="6">
        <f>IF($C$10=2012,profiles!C3996,IF($C$10=2013,profiles!E3996,IF($C$10=2014,profiles!G3996,IF($C$10=2015,profiles!I3996,IF($C$10=2016,profiles!K3996)))))</f>
        <v>64.238</v>
      </c>
      <c r="C4009" s="6">
        <f>IF($C$10=2012,profiles!D3996,IF($C$10=2013,profiles!F3996,IF($C$10=2014,profiles!H3996,IF($C$10=2015,profiles!J3996,IF($C$10=2016,profiles!L3996)))))</f>
        <v>0.157558106333162</v>
      </c>
      <c r="D4009" s="11">
        <f t="shared" si="632"/>
        <v>31.5116212666324</v>
      </c>
      <c r="E4009" s="11">
        <f t="shared" si="628"/>
        <v>0</v>
      </c>
      <c r="F4009" s="11">
        <f t="shared" si="629"/>
        <v>31.5116212666324</v>
      </c>
      <c r="G4009" s="11">
        <f t="shared" si="630"/>
        <v>32.726378733367596</v>
      </c>
      <c r="H4009" s="12">
        <f t="shared" si="633"/>
        <v>0</v>
      </c>
      <c r="I4009" s="12">
        <f t="shared" si="627"/>
        <v>0</v>
      </c>
      <c r="J4009" s="12">
        <f t="shared" si="634"/>
        <v>0</v>
      </c>
      <c r="K4009" s="12">
        <f t="shared" si="635"/>
        <v>0</v>
      </c>
      <c r="L4009" s="12">
        <f t="shared" si="636"/>
        <v>32.726378733367596</v>
      </c>
      <c r="M4009" s="12">
        <f t="shared" si="631"/>
        <v>32.726378733367596</v>
      </c>
      <c r="N4009" s="13"/>
    </row>
    <row r="4010" spans="1:14" x14ac:dyDescent="0.2">
      <c r="A4010" s="10" t="s">
        <v>3992</v>
      </c>
      <c r="B4010" s="6">
        <f>IF($C$10=2012,profiles!C3997,IF($C$10=2013,profiles!E3997,IF($C$10=2014,profiles!G3997,IF($C$10=2015,profiles!I3997,IF($C$10=2016,profiles!K3997)))))</f>
        <v>65.83</v>
      </c>
      <c r="C4010" s="6">
        <f>IF($C$10=2012,profiles!D3997,IF($C$10=2013,profiles!F3997,IF($C$10=2014,profiles!H3997,IF($C$10=2015,profiles!J3997,IF($C$10=2016,profiles!L3997)))))</f>
        <v>0.21971903375021415</v>
      </c>
      <c r="D4010" s="11">
        <f t="shared" si="632"/>
        <v>43.943806750042832</v>
      </c>
      <c r="E4010" s="11">
        <f t="shared" si="628"/>
        <v>0</v>
      </c>
      <c r="F4010" s="11">
        <f t="shared" si="629"/>
        <v>43.943806750042832</v>
      </c>
      <c r="G4010" s="11">
        <f t="shared" si="630"/>
        <v>21.886193249957167</v>
      </c>
      <c r="H4010" s="12">
        <f t="shared" si="633"/>
        <v>0</v>
      </c>
      <c r="I4010" s="12">
        <f t="shared" si="627"/>
        <v>0</v>
      </c>
      <c r="J4010" s="12">
        <f t="shared" si="634"/>
        <v>0</v>
      </c>
      <c r="K4010" s="12">
        <f t="shared" si="635"/>
        <v>0</v>
      </c>
      <c r="L4010" s="12">
        <f t="shared" si="636"/>
        <v>21.886193249957167</v>
      </c>
      <c r="M4010" s="12">
        <f t="shared" si="631"/>
        <v>21.886193249957167</v>
      </c>
      <c r="N4010" s="13"/>
    </row>
    <row r="4011" spans="1:14" x14ac:dyDescent="0.2">
      <c r="A4011" s="10" t="s">
        <v>3993</v>
      </c>
      <c r="B4011" s="6">
        <f>IF($C$10=2012,profiles!C3998,IF($C$10=2013,profiles!E3998,IF($C$10=2014,profiles!G3998,IF($C$10=2015,profiles!I3998,IF($C$10=2016,profiles!K3998)))))</f>
        <v>67.891000000000005</v>
      </c>
      <c r="C4011" s="6">
        <f>IF($C$10=2012,profiles!D3998,IF($C$10=2013,profiles!F3998,IF($C$10=2014,profiles!H3998,IF($C$10=2015,profiles!J3998,IF($C$10=2016,profiles!L3998)))))</f>
        <v>0.2621780595054537</v>
      </c>
      <c r="D4011" s="11">
        <f t="shared" si="632"/>
        <v>52.435611901090738</v>
      </c>
      <c r="E4011" s="11">
        <f t="shared" si="628"/>
        <v>0</v>
      </c>
      <c r="F4011" s="11">
        <f t="shared" si="629"/>
        <v>52.435611901090738</v>
      </c>
      <c r="G4011" s="11">
        <f t="shared" si="630"/>
        <v>15.455388098909268</v>
      </c>
      <c r="H4011" s="12">
        <f t="shared" si="633"/>
        <v>0</v>
      </c>
      <c r="I4011" s="12">
        <f t="shared" si="627"/>
        <v>0</v>
      </c>
      <c r="J4011" s="12">
        <f t="shared" si="634"/>
        <v>0</v>
      </c>
      <c r="K4011" s="12">
        <f t="shared" si="635"/>
        <v>0</v>
      </c>
      <c r="L4011" s="12">
        <f t="shared" si="636"/>
        <v>15.455388098909268</v>
      </c>
      <c r="M4011" s="12">
        <f t="shared" si="631"/>
        <v>15.455388098909268</v>
      </c>
      <c r="N4011" s="13"/>
    </row>
    <row r="4012" spans="1:14" x14ac:dyDescent="0.2">
      <c r="A4012" s="10" t="s">
        <v>3994</v>
      </c>
      <c r="B4012" s="6">
        <f>IF($C$10=2012,profiles!C3999,IF($C$10=2013,profiles!E3999,IF($C$10=2014,profiles!G3999,IF($C$10=2015,profiles!I3999,IF($C$10=2016,profiles!K3999)))))</f>
        <v>69.278000000000006</v>
      </c>
      <c r="C4012" s="6">
        <f>IF($C$10=2012,profiles!D3999,IF($C$10=2013,profiles!F3999,IF($C$10=2014,profiles!H3999,IF($C$10=2015,profiles!J3999,IF($C$10=2016,profiles!L3999)))))</f>
        <v>0.27689737879047455</v>
      </c>
      <c r="D4012" s="11">
        <f t="shared" si="632"/>
        <v>55.379475758094912</v>
      </c>
      <c r="E4012" s="11">
        <f t="shared" si="628"/>
        <v>0</v>
      </c>
      <c r="F4012" s="11">
        <f t="shared" si="629"/>
        <v>55.379475758094912</v>
      </c>
      <c r="G4012" s="11">
        <f t="shared" si="630"/>
        <v>13.898524241905093</v>
      </c>
      <c r="H4012" s="12">
        <f t="shared" si="633"/>
        <v>0</v>
      </c>
      <c r="I4012" s="12">
        <f t="shared" si="627"/>
        <v>0</v>
      </c>
      <c r="J4012" s="12">
        <f t="shared" si="634"/>
        <v>0</v>
      </c>
      <c r="K4012" s="12">
        <f t="shared" si="635"/>
        <v>0</v>
      </c>
      <c r="L4012" s="12">
        <f t="shared" si="636"/>
        <v>13.898524241905093</v>
      </c>
      <c r="M4012" s="12">
        <f t="shared" si="631"/>
        <v>13.898524241905093</v>
      </c>
      <c r="N4012" s="13"/>
    </row>
    <row r="4013" spans="1:14" x14ac:dyDescent="0.2">
      <c r="A4013" s="10" t="s">
        <v>3995</v>
      </c>
      <c r="B4013" s="6">
        <f>IF($C$10=2012,profiles!C4000,IF($C$10=2013,profiles!E4000,IF($C$10=2014,profiles!G4000,IF($C$10=2015,profiles!I4000,IF($C$10=2016,profiles!K4000)))))</f>
        <v>68.450999999999993</v>
      </c>
      <c r="C4013" s="6">
        <f>IF($C$10=2012,profiles!D4000,IF($C$10=2013,profiles!F4000,IF($C$10=2014,profiles!H4000,IF($C$10=2015,profiles!J4000,IF($C$10=2016,profiles!L4000)))))</f>
        <v>0.28584889498029808</v>
      </c>
      <c r="D4013" s="11">
        <f t="shared" si="632"/>
        <v>57.16977899605962</v>
      </c>
      <c r="E4013" s="11">
        <f t="shared" si="628"/>
        <v>0</v>
      </c>
      <c r="F4013" s="11">
        <f t="shared" si="629"/>
        <v>57.16977899605962</v>
      </c>
      <c r="G4013" s="11">
        <f t="shared" si="630"/>
        <v>11.281221003940374</v>
      </c>
      <c r="H4013" s="12">
        <f t="shared" si="633"/>
        <v>0</v>
      </c>
      <c r="I4013" s="12">
        <f t="shared" si="627"/>
        <v>0</v>
      </c>
      <c r="J4013" s="12">
        <f t="shared" si="634"/>
        <v>0</v>
      </c>
      <c r="K4013" s="12">
        <f t="shared" si="635"/>
        <v>0</v>
      </c>
      <c r="L4013" s="12">
        <f t="shared" si="636"/>
        <v>11.281221003940374</v>
      </c>
      <c r="M4013" s="12">
        <f t="shared" si="631"/>
        <v>11.281221003940374</v>
      </c>
      <c r="N4013" s="13"/>
    </row>
    <row r="4014" spans="1:14" x14ac:dyDescent="0.2">
      <c r="A4014" s="10" t="s">
        <v>3996</v>
      </c>
      <c r="B4014" s="6">
        <f>IF($C$10=2012,profiles!C4001,IF($C$10=2013,profiles!E4001,IF($C$10=2014,profiles!G4001,IF($C$10=2015,profiles!I4001,IF($C$10=2016,profiles!K4001)))))</f>
        <v>67.816999999999993</v>
      </c>
      <c r="C4014" s="6">
        <f>IF($C$10=2012,profiles!D4001,IF($C$10=2013,profiles!F4001,IF($C$10=2014,profiles!H4001,IF($C$10=2015,profiles!J4001,IF($C$10=2016,profiles!L4001)))))</f>
        <v>0.29388669978870424</v>
      </c>
      <c r="D4014" s="11">
        <f t="shared" si="632"/>
        <v>58.77733995774085</v>
      </c>
      <c r="E4014" s="11">
        <f t="shared" si="628"/>
        <v>0</v>
      </c>
      <c r="F4014" s="11">
        <f t="shared" si="629"/>
        <v>58.77733995774085</v>
      </c>
      <c r="G4014" s="11">
        <f t="shared" si="630"/>
        <v>9.0396600422591433</v>
      </c>
      <c r="H4014" s="12">
        <f t="shared" si="633"/>
        <v>0</v>
      </c>
      <c r="I4014" s="12">
        <f t="shared" si="627"/>
        <v>0</v>
      </c>
      <c r="J4014" s="12">
        <f t="shared" si="634"/>
        <v>0</v>
      </c>
      <c r="K4014" s="12">
        <f t="shared" si="635"/>
        <v>0</v>
      </c>
      <c r="L4014" s="12">
        <f t="shared" si="636"/>
        <v>9.0396600422591433</v>
      </c>
      <c r="M4014" s="12">
        <f t="shared" si="631"/>
        <v>9.0396600422591433</v>
      </c>
      <c r="N4014" s="13"/>
    </row>
    <row r="4015" spans="1:14" x14ac:dyDescent="0.2">
      <c r="A4015" s="10" t="s">
        <v>3997</v>
      </c>
      <c r="B4015" s="6">
        <f>IF($C$10=2012,profiles!C4002,IF($C$10=2013,profiles!E4002,IF($C$10=2014,profiles!G4002,IF($C$10=2015,profiles!I4002,IF($C$10=2016,profiles!K4002)))))</f>
        <v>66.614999999999995</v>
      </c>
      <c r="C4015" s="6">
        <f>IF($C$10=2012,profiles!D4002,IF($C$10=2013,profiles!F4002,IF($C$10=2014,profiles!H4002,IF($C$10=2015,profiles!J4002,IF($C$10=2016,profiles!L4002)))))</f>
        <v>0.28857575238421562</v>
      </c>
      <c r="D4015" s="11">
        <f t="shared" si="632"/>
        <v>57.715150476843121</v>
      </c>
      <c r="E4015" s="11">
        <f t="shared" si="628"/>
        <v>0</v>
      </c>
      <c r="F4015" s="11">
        <f t="shared" si="629"/>
        <v>57.715150476843121</v>
      </c>
      <c r="G4015" s="11">
        <f t="shared" si="630"/>
        <v>8.8998495231568739</v>
      </c>
      <c r="H4015" s="12">
        <f t="shared" si="633"/>
        <v>0</v>
      </c>
      <c r="I4015" s="12">
        <f t="shared" si="627"/>
        <v>0</v>
      </c>
      <c r="J4015" s="12">
        <f t="shared" si="634"/>
        <v>0</v>
      </c>
      <c r="K4015" s="12">
        <f t="shared" si="635"/>
        <v>0</v>
      </c>
      <c r="L4015" s="12">
        <f t="shared" si="636"/>
        <v>8.8998495231568739</v>
      </c>
      <c r="M4015" s="12">
        <f t="shared" si="631"/>
        <v>8.8998495231568739</v>
      </c>
      <c r="N4015" s="13"/>
    </row>
    <row r="4016" spans="1:14" x14ac:dyDescent="0.2">
      <c r="A4016" s="10" t="s">
        <v>3998</v>
      </c>
      <c r="B4016" s="6">
        <f>IF($C$10=2012,profiles!C4003,IF($C$10=2013,profiles!E4003,IF($C$10=2014,profiles!G4003,IF($C$10=2015,profiles!I4003,IF($C$10=2016,profiles!K4003)))))</f>
        <v>65.631</v>
      </c>
      <c r="C4016" s="6">
        <f>IF($C$10=2012,profiles!D4003,IF($C$10=2013,profiles!F4003,IF($C$10=2014,profiles!H4003,IF($C$10=2015,profiles!J4003,IF($C$10=2016,profiles!L4003)))))</f>
        <v>0.27151504768431273</v>
      </c>
      <c r="D4016" s="11">
        <f t="shared" si="632"/>
        <v>54.303009536862547</v>
      </c>
      <c r="E4016" s="11">
        <f t="shared" si="628"/>
        <v>0</v>
      </c>
      <c r="F4016" s="11">
        <f t="shared" si="629"/>
        <v>54.303009536862547</v>
      </c>
      <c r="G4016" s="11">
        <f t="shared" si="630"/>
        <v>11.327990463137454</v>
      </c>
      <c r="H4016" s="12">
        <f t="shared" si="633"/>
        <v>0</v>
      </c>
      <c r="I4016" s="12">
        <f t="shared" si="627"/>
        <v>0</v>
      </c>
      <c r="J4016" s="12">
        <f t="shared" si="634"/>
        <v>0</v>
      </c>
      <c r="K4016" s="12">
        <f t="shared" si="635"/>
        <v>0</v>
      </c>
      <c r="L4016" s="12">
        <f t="shared" si="636"/>
        <v>11.327990463137454</v>
      </c>
      <c r="M4016" s="12">
        <f t="shared" si="631"/>
        <v>11.327990463137454</v>
      </c>
      <c r="N4016" s="13"/>
    </row>
    <row r="4017" spans="1:14" x14ac:dyDescent="0.2">
      <c r="A4017" s="10" t="s">
        <v>3999</v>
      </c>
      <c r="B4017" s="6">
        <f>IF($C$10=2012,profiles!C4004,IF($C$10=2013,profiles!E4004,IF($C$10=2014,profiles!G4004,IF($C$10=2015,profiles!I4004,IF($C$10=2016,profiles!K4004)))))</f>
        <v>63.959000000000003</v>
      </c>
      <c r="C4017" s="6">
        <f>IF($C$10=2012,profiles!D4004,IF($C$10=2013,profiles!F4004,IF($C$10=2014,profiles!H4004,IF($C$10=2015,profiles!J4004,IF($C$10=2016,profiles!L4004)))))</f>
        <v>0.24014904916909371</v>
      </c>
      <c r="D4017" s="11">
        <f t="shared" si="632"/>
        <v>48.029809833818746</v>
      </c>
      <c r="E4017" s="11">
        <f t="shared" si="628"/>
        <v>0</v>
      </c>
      <c r="F4017" s="11">
        <f t="shared" si="629"/>
        <v>48.029809833818746</v>
      </c>
      <c r="G4017" s="11">
        <f t="shared" si="630"/>
        <v>15.929190166181257</v>
      </c>
      <c r="H4017" s="12">
        <f t="shared" si="633"/>
        <v>0</v>
      </c>
      <c r="I4017" s="12">
        <f t="shared" si="627"/>
        <v>0</v>
      </c>
      <c r="J4017" s="12">
        <f t="shared" si="634"/>
        <v>0</v>
      </c>
      <c r="K4017" s="12">
        <f t="shared" si="635"/>
        <v>0</v>
      </c>
      <c r="L4017" s="12">
        <f t="shared" si="636"/>
        <v>15.929190166181257</v>
      </c>
      <c r="M4017" s="12">
        <f t="shared" si="631"/>
        <v>15.929190166181257</v>
      </c>
      <c r="N4017" s="13"/>
    </row>
    <row r="4018" spans="1:14" x14ac:dyDescent="0.2">
      <c r="A4018" s="10" t="s">
        <v>4000</v>
      </c>
      <c r="B4018" s="6">
        <f>IF($C$10=2012,profiles!C4005,IF($C$10=2013,profiles!E4005,IF($C$10=2014,profiles!G4005,IF($C$10=2015,profiles!I4005,IF($C$10=2016,profiles!K4005)))))</f>
        <v>63.343000000000004</v>
      </c>
      <c r="C4018" s="6">
        <f>IF($C$10=2012,profiles!D4005,IF($C$10=2013,profiles!F4005,IF($C$10=2014,profiles!H4005,IF($C$10=2015,profiles!J4005,IF($C$10=2016,profiles!L4005)))))</f>
        <v>0.19769002341385414</v>
      </c>
      <c r="D4018" s="11">
        <f t="shared" si="632"/>
        <v>39.538004682770826</v>
      </c>
      <c r="E4018" s="11">
        <f t="shared" si="628"/>
        <v>0</v>
      </c>
      <c r="F4018" s="11">
        <f t="shared" si="629"/>
        <v>39.538004682770826</v>
      </c>
      <c r="G4018" s="11">
        <f t="shared" si="630"/>
        <v>23.804995317229178</v>
      </c>
      <c r="H4018" s="12">
        <f t="shared" si="633"/>
        <v>0</v>
      </c>
      <c r="I4018" s="12">
        <f t="shared" si="627"/>
        <v>0</v>
      </c>
      <c r="J4018" s="12">
        <f t="shared" si="634"/>
        <v>0</v>
      </c>
      <c r="K4018" s="12">
        <f t="shared" si="635"/>
        <v>0</v>
      </c>
      <c r="L4018" s="12">
        <f t="shared" si="636"/>
        <v>23.804995317229178</v>
      </c>
      <c r="M4018" s="12">
        <f t="shared" si="631"/>
        <v>23.804995317229178</v>
      </c>
      <c r="N4018" s="13"/>
    </row>
    <row r="4019" spans="1:14" x14ac:dyDescent="0.2">
      <c r="A4019" s="10" t="s">
        <v>4001</v>
      </c>
      <c r="B4019" s="6">
        <f>IF($C$10=2012,profiles!C4006,IF($C$10=2013,profiles!E4006,IF($C$10=2014,profiles!G4006,IF($C$10=2015,profiles!I4006,IF($C$10=2016,profiles!K4006)))))</f>
        <v>61.061</v>
      </c>
      <c r="C4019" s="6">
        <f>IF($C$10=2012,profiles!D4006,IF($C$10=2013,profiles!F4006,IF($C$10=2014,profiles!H4006,IF($C$10=2015,profiles!J4006,IF($C$10=2016,profiles!L4006)))))</f>
        <v>0.14820684141396837</v>
      </c>
      <c r="D4019" s="11">
        <f t="shared" si="632"/>
        <v>29.641368282793675</v>
      </c>
      <c r="E4019" s="11">
        <f t="shared" si="628"/>
        <v>0</v>
      </c>
      <c r="F4019" s="11">
        <f t="shared" si="629"/>
        <v>29.641368282793675</v>
      </c>
      <c r="G4019" s="11">
        <f t="shared" si="630"/>
        <v>31.419631717206325</v>
      </c>
      <c r="H4019" s="12">
        <f t="shared" si="633"/>
        <v>0</v>
      </c>
      <c r="I4019" s="12">
        <f t="shared" si="627"/>
        <v>0</v>
      </c>
      <c r="J4019" s="12">
        <f t="shared" si="634"/>
        <v>0</v>
      </c>
      <c r="K4019" s="12">
        <f t="shared" si="635"/>
        <v>0</v>
      </c>
      <c r="L4019" s="12">
        <f t="shared" si="636"/>
        <v>31.419631717206325</v>
      </c>
      <c r="M4019" s="12">
        <f t="shared" si="631"/>
        <v>31.419631717206325</v>
      </c>
      <c r="N4019" s="13"/>
    </row>
    <row r="4020" spans="1:14" x14ac:dyDescent="0.2">
      <c r="A4020" s="10" t="s">
        <v>4002</v>
      </c>
      <c r="B4020" s="6">
        <f>IF($C$10=2012,profiles!C4007,IF($C$10=2013,profiles!E4007,IF($C$10=2014,profiles!G4007,IF($C$10=2015,profiles!I4007,IF($C$10=2016,profiles!K4007)))))</f>
        <v>58.749000000000002</v>
      </c>
      <c r="C4020" s="6">
        <f>IF($C$10=2012,profiles!D4007,IF($C$10=2013,profiles!F4007,IF($C$10=2014,profiles!H4007,IF($C$10=2015,profiles!J4007,IF($C$10=2016,profiles!L4007)))))</f>
        <v>0.10007994974587402</v>
      </c>
      <c r="D4020" s="11">
        <f t="shared" si="632"/>
        <v>20.015989949174802</v>
      </c>
      <c r="E4020" s="11">
        <f t="shared" si="628"/>
        <v>0</v>
      </c>
      <c r="F4020" s="11">
        <f t="shared" si="629"/>
        <v>20.015989949174802</v>
      </c>
      <c r="G4020" s="11">
        <f t="shared" si="630"/>
        <v>38.7330100508252</v>
      </c>
      <c r="H4020" s="12">
        <f t="shared" si="633"/>
        <v>0</v>
      </c>
      <c r="I4020" s="12">
        <f t="shared" si="627"/>
        <v>0</v>
      </c>
      <c r="J4020" s="12">
        <f t="shared" si="634"/>
        <v>0</v>
      </c>
      <c r="K4020" s="12">
        <f t="shared" si="635"/>
        <v>0</v>
      </c>
      <c r="L4020" s="12">
        <f t="shared" si="636"/>
        <v>38.7330100508252</v>
      </c>
      <c r="M4020" s="12">
        <f t="shared" si="631"/>
        <v>38.7330100508252</v>
      </c>
      <c r="N4020" s="13"/>
    </row>
    <row r="4021" spans="1:14" x14ac:dyDescent="0.2">
      <c r="A4021" s="10" t="s">
        <v>4003</v>
      </c>
      <c r="B4021" s="6">
        <f>IF($C$10=2012,profiles!C4008,IF($C$10=2013,profiles!E4008,IF($C$10=2014,profiles!G4008,IF($C$10=2015,profiles!I4008,IF($C$10=2016,profiles!K4008)))))</f>
        <v>57.347000000000001</v>
      </c>
      <c r="C4021" s="6">
        <f>IF($C$10=2012,profiles!D4008,IF($C$10=2013,profiles!F4008,IF($C$10=2014,profiles!H4008,IF($C$10=2015,profiles!J4008,IF($C$10=2016,profiles!L4008)))))</f>
        <v>6.1161555593626862E-2</v>
      </c>
      <c r="D4021" s="11">
        <f t="shared" si="632"/>
        <v>12.232311118725372</v>
      </c>
      <c r="E4021" s="11">
        <f t="shared" si="628"/>
        <v>0</v>
      </c>
      <c r="F4021" s="11">
        <f t="shared" si="629"/>
        <v>12.232311118725372</v>
      </c>
      <c r="G4021" s="11">
        <f t="shared" si="630"/>
        <v>45.114688881274631</v>
      </c>
      <c r="H4021" s="12">
        <f t="shared" si="633"/>
        <v>0</v>
      </c>
      <c r="I4021" s="12">
        <f t="shared" si="627"/>
        <v>0</v>
      </c>
      <c r="J4021" s="12">
        <f t="shared" si="634"/>
        <v>0</v>
      </c>
      <c r="K4021" s="12">
        <f t="shared" si="635"/>
        <v>0</v>
      </c>
      <c r="L4021" s="12">
        <f t="shared" si="636"/>
        <v>45.114688881274631</v>
      </c>
      <c r="M4021" s="12">
        <f t="shared" si="631"/>
        <v>45.114688881274631</v>
      </c>
      <c r="N4021" s="13"/>
    </row>
    <row r="4022" spans="1:14" x14ac:dyDescent="0.2">
      <c r="A4022" s="10" t="s">
        <v>4004</v>
      </c>
      <c r="B4022" s="6">
        <f>IF($C$10=2012,profiles!C4009,IF($C$10=2013,profiles!E4009,IF($C$10=2014,profiles!G4009,IF($C$10=2015,profiles!I4009,IF($C$10=2016,profiles!K4009)))))</f>
        <v>56.036999999999999</v>
      </c>
      <c r="C4022" s="6">
        <f>IF($C$10=2012,profiles!D4009,IF($C$10=2013,profiles!F4009,IF($C$10=2014,profiles!H4009,IF($C$10=2015,profiles!J4009,IF($C$10=2016,profiles!L4009)))))</f>
        <v>4.3272799954314434E-2</v>
      </c>
      <c r="D4022" s="11">
        <f t="shared" si="632"/>
        <v>8.6545599908628859</v>
      </c>
      <c r="E4022" s="11">
        <f t="shared" si="628"/>
        <v>0</v>
      </c>
      <c r="F4022" s="11">
        <f t="shared" si="629"/>
        <v>8.6545599908628859</v>
      </c>
      <c r="G4022" s="11">
        <f t="shared" si="630"/>
        <v>47.382440009137113</v>
      </c>
      <c r="H4022" s="12">
        <f t="shared" si="633"/>
        <v>0</v>
      </c>
      <c r="I4022" s="12">
        <f t="shared" si="627"/>
        <v>0</v>
      </c>
      <c r="J4022" s="12">
        <f t="shared" si="634"/>
        <v>0</v>
      </c>
      <c r="K4022" s="12">
        <f t="shared" si="635"/>
        <v>0</v>
      </c>
      <c r="L4022" s="12">
        <f t="shared" si="636"/>
        <v>47.382440009137113</v>
      </c>
      <c r="M4022" s="12">
        <f t="shared" si="631"/>
        <v>47.382440009137113</v>
      </c>
      <c r="N4022" s="13"/>
    </row>
    <row r="4023" spans="1:14" x14ac:dyDescent="0.2">
      <c r="A4023" s="10" t="s">
        <v>4005</v>
      </c>
      <c r="B4023" s="6">
        <f>IF($C$10=2012,profiles!C4010,IF($C$10=2013,profiles!E4010,IF($C$10=2014,profiles!G4010,IF($C$10=2015,profiles!I4010,IF($C$10=2016,profiles!K4010)))))</f>
        <v>54.356999999999999</v>
      </c>
      <c r="C4023" s="6">
        <f>IF($C$10=2012,profiles!D4010,IF($C$10=2013,profiles!F4010,IF($C$10=2014,profiles!H4010,IF($C$10=2015,profiles!J4010,IF($C$10=2016,profiles!L4010)))))</f>
        <v>3.7676317743132889E-2</v>
      </c>
      <c r="D4023" s="11">
        <f t="shared" si="632"/>
        <v>7.5352635486265775</v>
      </c>
      <c r="E4023" s="11">
        <f t="shared" si="628"/>
        <v>0</v>
      </c>
      <c r="F4023" s="11">
        <f t="shared" si="629"/>
        <v>7.5352635486265775</v>
      </c>
      <c r="G4023" s="11">
        <f t="shared" si="630"/>
        <v>46.821736451373425</v>
      </c>
      <c r="H4023" s="12">
        <f t="shared" si="633"/>
        <v>0</v>
      </c>
      <c r="I4023" s="12">
        <f t="shared" si="627"/>
        <v>0</v>
      </c>
      <c r="J4023" s="12">
        <f t="shared" si="634"/>
        <v>0</v>
      </c>
      <c r="K4023" s="12">
        <f t="shared" si="635"/>
        <v>0</v>
      </c>
      <c r="L4023" s="12">
        <f t="shared" si="636"/>
        <v>46.821736451373425</v>
      </c>
      <c r="M4023" s="12">
        <f t="shared" si="631"/>
        <v>46.821736451373425</v>
      </c>
      <c r="N4023" s="13"/>
    </row>
    <row r="4024" spans="1:14" x14ac:dyDescent="0.2">
      <c r="A4024" s="10" t="s">
        <v>4006</v>
      </c>
      <c r="B4024" s="6">
        <f>IF($C$10=2012,profiles!C4011,IF($C$10=2013,profiles!E4011,IF($C$10=2014,profiles!G4011,IF($C$10=2015,profiles!I4011,IF($C$10=2016,profiles!K4011)))))</f>
        <v>49.965000000000003</v>
      </c>
      <c r="C4024" s="6">
        <f>IF($C$10=2012,profiles!D4011,IF($C$10=2013,profiles!F4011,IF($C$10=2014,profiles!H4011,IF($C$10=2015,profiles!J4011,IF($C$10=2016,profiles!L4011)))))</f>
        <v>3.8318771058191994E-2</v>
      </c>
      <c r="D4024" s="11">
        <f t="shared" si="632"/>
        <v>7.6637542116383992</v>
      </c>
      <c r="E4024" s="11">
        <f t="shared" si="628"/>
        <v>0</v>
      </c>
      <c r="F4024" s="11">
        <f t="shared" si="629"/>
        <v>7.6637542116383992</v>
      </c>
      <c r="G4024" s="11">
        <f t="shared" si="630"/>
        <v>42.301245788361605</v>
      </c>
      <c r="H4024" s="12">
        <f t="shared" si="633"/>
        <v>0</v>
      </c>
      <c r="I4024" s="12">
        <f t="shared" si="627"/>
        <v>0</v>
      </c>
      <c r="J4024" s="12">
        <f t="shared" si="634"/>
        <v>0</v>
      </c>
      <c r="K4024" s="12">
        <f t="shared" si="635"/>
        <v>0</v>
      </c>
      <c r="L4024" s="12">
        <f t="shared" si="636"/>
        <v>42.301245788361605</v>
      </c>
      <c r="M4024" s="12">
        <f t="shared" si="631"/>
        <v>42.301245788361605</v>
      </c>
      <c r="N4024" s="13"/>
    </row>
    <row r="4025" spans="1:14" x14ac:dyDescent="0.2">
      <c r="A4025" s="10" t="s">
        <v>4007</v>
      </c>
      <c r="B4025" s="6">
        <f>IF($C$10=2012,profiles!C4012,IF($C$10=2013,profiles!E4012,IF($C$10=2014,profiles!G4012,IF($C$10=2015,profiles!I4012,IF($C$10=2016,profiles!K4012)))))</f>
        <v>46.892000000000003</v>
      </c>
      <c r="C4025" s="6">
        <f>IF($C$10=2012,profiles!D4012,IF($C$10=2013,profiles!F4012,IF($C$10=2014,profiles!H4012,IF($C$10=2015,profiles!J4012,IF($C$10=2016,profiles!L4012)))))</f>
        <v>3.5203630240589055E-2</v>
      </c>
      <c r="D4025" s="11">
        <f t="shared" si="632"/>
        <v>7.0407260481178113</v>
      </c>
      <c r="E4025" s="11">
        <f t="shared" si="628"/>
        <v>0</v>
      </c>
      <c r="F4025" s="11">
        <f t="shared" si="629"/>
        <v>7.0407260481178113</v>
      </c>
      <c r="G4025" s="11">
        <f t="shared" si="630"/>
        <v>39.851273951882192</v>
      </c>
      <c r="H4025" s="12">
        <f t="shared" si="633"/>
        <v>0</v>
      </c>
      <c r="I4025" s="12">
        <f t="shared" si="627"/>
        <v>0</v>
      </c>
      <c r="J4025" s="12">
        <f t="shared" si="634"/>
        <v>0</v>
      </c>
      <c r="K4025" s="12">
        <f t="shared" si="635"/>
        <v>0</v>
      </c>
      <c r="L4025" s="12">
        <f t="shared" si="636"/>
        <v>39.851273951882192</v>
      </c>
      <c r="M4025" s="12">
        <f t="shared" si="631"/>
        <v>39.851273951882192</v>
      </c>
      <c r="N4025" s="13"/>
    </row>
    <row r="4026" spans="1:14" x14ac:dyDescent="0.2">
      <c r="A4026" s="10" t="s">
        <v>4008</v>
      </c>
      <c r="B4026" s="6">
        <f>IF($C$10=2012,profiles!C4013,IF($C$10=2013,profiles!E4013,IF($C$10=2014,profiles!G4013,IF($C$10=2015,profiles!I4013,IF($C$10=2016,profiles!K4013)))))</f>
        <v>45.085000000000001</v>
      </c>
      <c r="C4026" s="6">
        <f>IF($C$10=2012,profiles!D4013,IF($C$10=2013,profiles!F4013,IF($C$10=2014,profiles!H4013,IF($C$10=2015,profiles!J4013,IF($C$10=2016,profiles!L4013)))))</f>
        <v>3.3006078940609036E-2</v>
      </c>
      <c r="D4026" s="11">
        <f t="shared" si="632"/>
        <v>6.6012157881218076</v>
      </c>
      <c r="E4026" s="11">
        <f t="shared" si="628"/>
        <v>0</v>
      </c>
      <c r="F4026" s="11">
        <f t="shared" si="629"/>
        <v>6.6012157881218076</v>
      </c>
      <c r="G4026" s="11">
        <f t="shared" si="630"/>
        <v>38.483784211878195</v>
      </c>
      <c r="H4026" s="12">
        <f t="shared" si="633"/>
        <v>0</v>
      </c>
      <c r="I4026" s="12">
        <f t="shared" si="627"/>
        <v>0</v>
      </c>
      <c r="J4026" s="12">
        <f t="shared" si="634"/>
        <v>0</v>
      </c>
      <c r="K4026" s="12">
        <f t="shared" si="635"/>
        <v>0</v>
      </c>
      <c r="L4026" s="12">
        <f t="shared" si="636"/>
        <v>38.483784211878195</v>
      </c>
      <c r="M4026" s="12">
        <f t="shared" si="631"/>
        <v>38.483784211878195</v>
      </c>
      <c r="N4026" s="13"/>
    </row>
    <row r="4027" spans="1:14" x14ac:dyDescent="0.2">
      <c r="A4027" s="10" t="s">
        <v>4009</v>
      </c>
      <c r="B4027" s="6">
        <f>IF($C$10=2012,profiles!C4014,IF($C$10=2013,profiles!E4014,IF($C$10=2014,profiles!G4014,IF($C$10=2015,profiles!I4014,IF($C$10=2016,profiles!K4014)))))</f>
        <v>43.865000000000002</v>
      </c>
      <c r="C4027" s="6">
        <f>IF($C$10=2012,profiles!D4014,IF($C$10=2013,profiles!F4014,IF($C$10=2014,profiles!H4014,IF($C$10=2015,profiles!J4014,IF($C$10=2016,profiles!L4014)))))</f>
        <v>3.053740118154057E-2</v>
      </c>
      <c r="D4027" s="11">
        <f t="shared" si="632"/>
        <v>6.1074802363081142</v>
      </c>
      <c r="E4027" s="11">
        <f t="shared" si="628"/>
        <v>0</v>
      </c>
      <c r="F4027" s="11">
        <f t="shared" si="629"/>
        <v>6.1074802363081142</v>
      </c>
      <c r="G4027" s="11">
        <f t="shared" si="630"/>
        <v>37.757519763691889</v>
      </c>
      <c r="H4027" s="12">
        <f t="shared" si="633"/>
        <v>0</v>
      </c>
      <c r="I4027" s="12">
        <f t="shared" si="627"/>
        <v>0</v>
      </c>
      <c r="J4027" s="12">
        <f t="shared" si="634"/>
        <v>0</v>
      </c>
      <c r="K4027" s="12">
        <f t="shared" si="635"/>
        <v>0</v>
      </c>
      <c r="L4027" s="12">
        <f t="shared" si="636"/>
        <v>37.757519763691889</v>
      </c>
      <c r="M4027" s="12">
        <f t="shared" si="631"/>
        <v>37.757519763691889</v>
      </c>
      <c r="N4027" s="13"/>
    </row>
    <row r="4028" spans="1:14" x14ac:dyDescent="0.2">
      <c r="A4028" s="10" t="s">
        <v>4010</v>
      </c>
      <c r="B4028" s="6">
        <f>IF($C$10=2012,profiles!C4015,IF($C$10=2013,profiles!E4015,IF($C$10=2014,profiles!G4015,IF($C$10=2015,profiles!I4015,IF($C$10=2016,profiles!K4015)))))</f>
        <v>43.938000000000002</v>
      </c>
      <c r="C4028" s="6">
        <f>IF($C$10=2012,profiles!D4015,IF($C$10=2013,profiles!F4015,IF($C$10=2014,profiles!H4015,IF($C$10=2015,profiles!J4015,IF($C$10=2016,profiles!L4015)))))</f>
        <v>2.8653785781557691E-2</v>
      </c>
      <c r="D4028" s="11">
        <f t="shared" si="632"/>
        <v>5.7307571563115385</v>
      </c>
      <c r="E4028" s="11">
        <f t="shared" si="628"/>
        <v>0</v>
      </c>
      <c r="F4028" s="11">
        <f t="shared" si="629"/>
        <v>5.7307571563115385</v>
      </c>
      <c r="G4028" s="11">
        <f t="shared" si="630"/>
        <v>38.207242843688462</v>
      </c>
      <c r="H4028" s="12">
        <f t="shared" si="633"/>
        <v>0</v>
      </c>
      <c r="I4028" s="12">
        <f t="shared" si="627"/>
        <v>0</v>
      </c>
      <c r="J4028" s="12">
        <f t="shared" si="634"/>
        <v>0</v>
      </c>
      <c r="K4028" s="12">
        <f t="shared" si="635"/>
        <v>0</v>
      </c>
      <c r="L4028" s="12">
        <f t="shared" si="636"/>
        <v>38.207242843688462</v>
      </c>
      <c r="M4028" s="12">
        <f t="shared" si="631"/>
        <v>38.207242843688462</v>
      </c>
      <c r="N4028" s="13"/>
    </row>
    <row r="4029" spans="1:14" x14ac:dyDescent="0.2">
      <c r="A4029" s="10" t="s">
        <v>4011</v>
      </c>
      <c r="B4029" s="6">
        <f>IF($C$10=2012,profiles!C4016,IF($C$10=2013,profiles!E4016,IF($C$10=2014,profiles!G4016,IF($C$10=2015,profiles!I4016,IF($C$10=2016,profiles!K4016)))))</f>
        <v>44.933</v>
      </c>
      <c r="C4029" s="6">
        <f>IF($C$10=2012,profiles!D4016,IF($C$10=2013,profiles!F4016,IF($C$10=2014,profiles!H4016,IF($C$10=2015,profiles!J4016,IF($C$10=2016,profiles!L4016)))))</f>
        <v>2.4658237963412197E-2</v>
      </c>
      <c r="D4029" s="11">
        <f t="shared" si="632"/>
        <v>4.931647592682439</v>
      </c>
      <c r="E4029" s="11">
        <f t="shared" si="628"/>
        <v>0</v>
      </c>
      <c r="F4029" s="11">
        <f t="shared" si="629"/>
        <v>4.931647592682439</v>
      </c>
      <c r="G4029" s="11">
        <f t="shared" si="630"/>
        <v>40.001352407317562</v>
      </c>
      <c r="H4029" s="12">
        <f t="shared" si="633"/>
        <v>0</v>
      </c>
      <c r="I4029" s="12">
        <f t="shared" si="627"/>
        <v>0</v>
      </c>
      <c r="J4029" s="12">
        <f t="shared" si="634"/>
        <v>0</v>
      </c>
      <c r="K4029" s="12">
        <f t="shared" si="635"/>
        <v>0</v>
      </c>
      <c r="L4029" s="12">
        <f t="shared" si="636"/>
        <v>40.001352407317562</v>
      </c>
      <c r="M4029" s="12">
        <f t="shared" si="631"/>
        <v>40.001352407317562</v>
      </c>
      <c r="N4029" s="13"/>
    </row>
    <row r="4030" spans="1:14" x14ac:dyDescent="0.2">
      <c r="A4030" s="10" t="s">
        <v>4012</v>
      </c>
      <c r="B4030" s="6">
        <f>IF($C$10=2012,profiles!C4017,IF($C$10=2013,profiles!E4017,IF($C$10=2014,profiles!G4017,IF($C$10=2015,profiles!I4017,IF($C$10=2016,profiles!K4017)))))</f>
        <v>47.625999999999998</v>
      </c>
      <c r="C4030" s="6">
        <f>IF($C$10=2012,profiles!D4017,IF($C$10=2013,profiles!F4017,IF($C$10=2014,profiles!H4017,IF($C$10=2015,profiles!J4017,IF($C$10=2016,profiles!L4017)))))</f>
        <v>2.502925311795428E-2</v>
      </c>
      <c r="D4030" s="11">
        <f t="shared" si="632"/>
        <v>5.005850623590856</v>
      </c>
      <c r="E4030" s="11">
        <f t="shared" si="628"/>
        <v>0</v>
      </c>
      <c r="F4030" s="11">
        <f t="shared" si="629"/>
        <v>5.005850623590856</v>
      </c>
      <c r="G4030" s="11">
        <f t="shared" si="630"/>
        <v>42.620149376409145</v>
      </c>
      <c r="H4030" s="12">
        <f t="shared" si="633"/>
        <v>0</v>
      </c>
      <c r="I4030" s="12">
        <f t="shared" si="627"/>
        <v>0</v>
      </c>
      <c r="J4030" s="12">
        <f t="shared" si="634"/>
        <v>0</v>
      </c>
      <c r="K4030" s="12">
        <f t="shared" si="635"/>
        <v>0</v>
      </c>
      <c r="L4030" s="12">
        <f t="shared" si="636"/>
        <v>42.620149376409145</v>
      </c>
      <c r="M4030" s="12">
        <f t="shared" si="631"/>
        <v>42.620149376409145</v>
      </c>
      <c r="N4030" s="13"/>
    </row>
    <row r="4031" spans="1:14" x14ac:dyDescent="0.2">
      <c r="A4031" s="10" t="s">
        <v>4013</v>
      </c>
      <c r="B4031" s="6">
        <f>IF($C$10=2012,profiles!C4018,IF($C$10=2013,profiles!E4018,IF($C$10=2014,profiles!G4018,IF($C$10=2015,profiles!I4018,IF($C$10=2016,profiles!K4018)))))</f>
        <v>55.625999999999998</v>
      </c>
      <c r="C4031" s="6">
        <f>IF($C$10=2012,profiles!D4018,IF($C$10=2013,profiles!F4018,IF($C$10=2014,profiles!H4018,IF($C$10=2015,profiles!J4018,IF($C$10=2016,profiles!L4018)))))</f>
        <v>4.1082793458717431E-2</v>
      </c>
      <c r="D4031" s="11">
        <f t="shared" si="632"/>
        <v>8.2165586917434865</v>
      </c>
      <c r="E4031" s="11">
        <f t="shared" si="628"/>
        <v>0</v>
      </c>
      <c r="F4031" s="11">
        <f t="shared" si="629"/>
        <v>8.2165586917434865</v>
      </c>
      <c r="G4031" s="11">
        <f t="shared" si="630"/>
        <v>47.409441308256511</v>
      </c>
      <c r="H4031" s="12">
        <f t="shared" si="633"/>
        <v>0</v>
      </c>
      <c r="I4031" s="12">
        <f t="shared" si="627"/>
        <v>0</v>
      </c>
      <c r="J4031" s="12">
        <f t="shared" si="634"/>
        <v>0</v>
      </c>
      <c r="K4031" s="12">
        <f t="shared" si="635"/>
        <v>0</v>
      </c>
      <c r="L4031" s="12">
        <f t="shared" si="636"/>
        <v>47.409441308256511</v>
      </c>
      <c r="M4031" s="12">
        <f t="shared" si="631"/>
        <v>47.409441308256511</v>
      </c>
      <c r="N4031" s="13"/>
    </row>
    <row r="4032" spans="1:14" x14ac:dyDescent="0.2">
      <c r="A4032" s="10" t="s">
        <v>4014</v>
      </c>
      <c r="B4032" s="6">
        <f>IF($C$10=2012,profiles!C4019,IF($C$10=2013,profiles!E4019,IF($C$10=2014,profiles!G4019,IF($C$10=2015,profiles!I4019,IF($C$10=2016,profiles!K4019)))))</f>
        <v>61.896000000000001</v>
      </c>
      <c r="C4032" s="6">
        <f>IF($C$10=2012,profiles!D4019,IF($C$10=2013,profiles!F4019,IF($C$10=2014,profiles!H4019,IF($C$10=2015,profiles!J4019,IF($C$10=2016,profiles!L4019)))))</f>
        <v>6.9394103713005514E-2</v>
      </c>
      <c r="D4032" s="11">
        <f t="shared" si="632"/>
        <v>13.878820742601103</v>
      </c>
      <c r="E4032" s="11">
        <f t="shared" si="628"/>
        <v>0</v>
      </c>
      <c r="F4032" s="11">
        <f t="shared" si="629"/>
        <v>13.878820742601103</v>
      </c>
      <c r="G4032" s="11">
        <f t="shared" si="630"/>
        <v>48.017179257398894</v>
      </c>
      <c r="H4032" s="12">
        <f t="shared" si="633"/>
        <v>0</v>
      </c>
      <c r="I4032" s="12">
        <f t="shared" si="627"/>
        <v>0</v>
      </c>
      <c r="J4032" s="12">
        <f t="shared" si="634"/>
        <v>0</v>
      </c>
      <c r="K4032" s="12">
        <f t="shared" si="635"/>
        <v>0</v>
      </c>
      <c r="L4032" s="12">
        <f t="shared" si="636"/>
        <v>48.017179257398894</v>
      </c>
      <c r="M4032" s="12">
        <f t="shared" si="631"/>
        <v>48.017179257398894</v>
      </c>
      <c r="N4032" s="13"/>
    </row>
    <row r="4033" spans="1:14" x14ac:dyDescent="0.2">
      <c r="A4033" s="10" t="s">
        <v>4015</v>
      </c>
      <c r="B4033" s="6">
        <f>IF($C$10=2012,profiles!C4020,IF($C$10=2013,profiles!E4020,IF($C$10=2014,profiles!G4020,IF($C$10=2015,profiles!I4020,IF($C$10=2016,profiles!K4020)))))</f>
        <v>65.34</v>
      </c>
      <c r="C4033" s="6">
        <f>IF($C$10=2012,profiles!D4020,IF($C$10=2013,profiles!F4020,IF($C$10=2014,profiles!H4020,IF($C$10=2015,profiles!J4020,IF($C$10=2016,profiles!L4020)))))</f>
        <v>0.11654156796712235</v>
      </c>
      <c r="D4033" s="11">
        <f t="shared" si="632"/>
        <v>23.308313593424472</v>
      </c>
      <c r="E4033" s="11">
        <f t="shared" si="628"/>
        <v>0</v>
      </c>
      <c r="F4033" s="11">
        <f t="shared" si="629"/>
        <v>23.308313593424472</v>
      </c>
      <c r="G4033" s="11">
        <f t="shared" si="630"/>
        <v>42.031686406575531</v>
      </c>
      <c r="H4033" s="12">
        <f t="shared" si="633"/>
        <v>0</v>
      </c>
      <c r="I4033" s="12">
        <f t="shared" si="627"/>
        <v>0</v>
      </c>
      <c r="J4033" s="12">
        <f t="shared" si="634"/>
        <v>0</v>
      </c>
      <c r="K4033" s="12">
        <f t="shared" si="635"/>
        <v>0</v>
      </c>
      <c r="L4033" s="12">
        <f t="shared" si="636"/>
        <v>42.031686406575531</v>
      </c>
      <c r="M4033" s="12">
        <f t="shared" si="631"/>
        <v>42.031686406575531</v>
      </c>
      <c r="N4033" s="13"/>
    </row>
    <row r="4034" spans="1:14" x14ac:dyDescent="0.2">
      <c r="A4034" s="10" t="s">
        <v>4016</v>
      </c>
      <c r="B4034" s="6">
        <f>IF($C$10=2012,profiles!C4021,IF($C$10=2013,profiles!E4021,IF($C$10=2014,profiles!G4021,IF($C$10=2015,profiles!I4021,IF($C$10=2016,profiles!K4021)))))</f>
        <v>66.194000000000003</v>
      </c>
      <c r="C4034" s="6">
        <f>IF($C$10=2012,profiles!D4021,IF($C$10=2013,profiles!F4021,IF($C$10=2014,profiles!H4021,IF($C$10=2015,profiles!J4021,IF($C$10=2016,profiles!L4021)))))</f>
        <v>0.16899740289391821</v>
      </c>
      <c r="D4034" s="11">
        <f t="shared" si="632"/>
        <v>33.799480578783644</v>
      </c>
      <c r="E4034" s="11">
        <f t="shared" si="628"/>
        <v>0</v>
      </c>
      <c r="F4034" s="11">
        <f t="shared" si="629"/>
        <v>33.799480578783644</v>
      </c>
      <c r="G4034" s="11">
        <f t="shared" si="630"/>
        <v>32.394519421216359</v>
      </c>
      <c r="H4034" s="12">
        <f t="shared" si="633"/>
        <v>0</v>
      </c>
      <c r="I4034" s="12">
        <f t="shared" si="627"/>
        <v>0</v>
      </c>
      <c r="J4034" s="12">
        <f t="shared" si="634"/>
        <v>0</v>
      </c>
      <c r="K4034" s="12">
        <f t="shared" si="635"/>
        <v>0</v>
      </c>
      <c r="L4034" s="12">
        <f t="shared" si="636"/>
        <v>32.394519421216359</v>
      </c>
      <c r="M4034" s="12">
        <f t="shared" si="631"/>
        <v>32.394519421216359</v>
      </c>
      <c r="N4034" s="13"/>
    </row>
    <row r="4035" spans="1:14" x14ac:dyDescent="0.2">
      <c r="A4035" s="10" t="s">
        <v>4017</v>
      </c>
      <c r="B4035" s="6">
        <f>IF($C$10=2012,profiles!C4022,IF($C$10=2013,profiles!E4022,IF($C$10=2014,profiles!G4022,IF($C$10=2015,profiles!I4022,IF($C$10=2016,profiles!K4022)))))</f>
        <v>67.887</v>
      </c>
      <c r="C4035" s="6">
        <f>IF($C$10=2012,profiles!D4022,IF($C$10=2013,profiles!F4022,IF($C$10=2014,profiles!H4022,IF($C$10=2015,profiles!J4022,IF($C$10=2016,profiles!L4022)))))</f>
        <v>0.21463226690259427</v>
      </c>
      <c r="D4035" s="11">
        <f t="shared" si="632"/>
        <v>42.926453380518851</v>
      </c>
      <c r="E4035" s="11">
        <f t="shared" si="628"/>
        <v>0</v>
      </c>
      <c r="F4035" s="11">
        <f t="shared" si="629"/>
        <v>42.926453380518851</v>
      </c>
      <c r="G4035" s="11">
        <f t="shared" si="630"/>
        <v>24.96054661948115</v>
      </c>
      <c r="H4035" s="12">
        <f t="shared" si="633"/>
        <v>0</v>
      </c>
      <c r="I4035" s="12">
        <f t="shared" si="627"/>
        <v>0</v>
      </c>
      <c r="J4035" s="12">
        <f t="shared" si="634"/>
        <v>0</v>
      </c>
      <c r="K4035" s="12">
        <f t="shared" si="635"/>
        <v>0</v>
      </c>
      <c r="L4035" s="12">
        <f t="shared" si="636"/>
        <v>24.96054661948115</v>
      </c>
      <c r="M4035" s="12">
        <f t="shared" si="631"/>
        <v>24.96054661948115</v>
      </c>
      <c r="N4035" s="13"/>
    </row>
    <row r="4036" spans="1:14" x14ac:dyDescent="0.2">
      <c r="A4036" s="10" t="s">
        <v>4018</v>
      </c>
      <c r="B4036" s="6">
        <f>IF($C$10=2012,profiles!C4023,IF($C$10=2013,profiles!E4023,IF($C$10=2014,profiles!G4023,IF($C$10=2015,profiles!I4023,IF($C$10=2016,profiles!K4023)))))</f>
        <v>69.504000000000005</v>
      </c>
      <c r="C4036" s="6">
        <f>IF($C$10=2012,profiles!D4023,IF($C$10=2013,profiles!F4023,IF($C$10=2014,profiles!H4023,IF($C$10=2015,profiles!J4023,IF($C$10=2016,profiles!L4023)))))</f>
        <v>0.23939039356146008</v>
      </c>
      <c r="D4036" s="11">
        <f t="shared" si="632"/>
        <v>47.878078712292016</v>
      </c>
      <c r="E4036" s="11">
        <f t="shared" si="628"/>
        <v>0</v>
      </c>
      <c r="F4036" s="11">
        <f t="shared" si="629"/>
        <v>47.878078712292016</v>
      </c>
      <c r="G4036" s="11">
        <f t="shared" si="630"/>
        <v>21.625921287707989</v>
      </c>
      <c r="H4036" s="12">
        <f t="shared" si="633"/>
        <v>0</v>
      </c>
      <c r="I4036" s="12">
        <f t="shared" si="627"/>
        <v>0</v>
      </c>
      <c r="J4036" s="12">
        <f t="shared" si="634"/>
        <v>0</v>
      </c>
      <c r="K4036" s="12">
        <f t="shared" si="635"/>
        <v>0</v>
      </c>
      <c r="L4036" s="12">
        <f t="shared" si="636"/>
        <v>21.625921287707989</v>
      </c>
      <c r="M4036" s="12">
        <f t="shared" si="631"/>
        <v>21.625921287707989</v>
      </c>
      <c r="N4036" s="13"/>
    </row>
    <row r="4037" spans="1:14" x14ac:dyDescent="0.2">
      <c r="A4037" s="10" t="s">
        <v>4019</v>
      </c>
      <c r="B4037" s="6">
        <f>IF($C$10=2012,profiles!C4024,IF($C$10=2013,profiles!E4024,IF($C$10=2014,profiles!G4024,IF($C$10=2015,profiles!I4024,IF($C$10=2016,profiles!K4024)))))</f>
        <v>68.66</v>
      </c>
      <c r="C4037" s="6">
        <f>IF($C$10=2012,profiles!D4024,IF($C$10=2013,profiles!F4024,IF($C$10=2014,profiles!H4024,IF($C$10=2015,profiles!J4024,IF($C$10=2016,profiles!L4024)))))</f>
        <v>0.24545506435685949</v>
      </c>
      <c r="D4037" s="11">
        <f t="shared" si="632"/>
        <v>49.091012871371895</v>
      </c>
      <c r="E4037" s="11">
        <f t="shared" si="628"/>
        <v>0</v>
      </c>
      <c r="F4037" s="11">
        <f t="shared" si="629"/>
        <v>49.091012871371895</v>
      </c>
      <c r="G4037" s="11">
        <f t="shared" si="630"/>
        <v>19.568987128628102</v>
      </c>
      <c r="H4037" s="12">
        <f t="shared" si="633"/>
        <v>0</v>
      </c>
      <c r="I4037" s="12">
        <f t="shared" si="627"/>
        <v>0</v>
      </c>
      <c r="J4037" s="12">
        <f t="shared" si="634"/>
        <v>0</v>
      </c>
      <c r="K4037" s="12">
        <f t="shared" si="635"/>
        <v>0</v>
      </c>
      <c r="L4037" s="12">
        <f t="shared" si="636"/>
        <v>19.568987128628102</v>
      </c>
      <c r="M4037" s="12">
        <f t="shared" si="631"/>
        <v>19.568987128628102</v>
      </c>
      <c r="N4037" s="13"/>
    </row>
    <row r="4038" spans="1:14" x14ac:dyDescent="0.2">
      <c r="A4038" s="10" t="s">
        <v>4020</v>
      </c>
      <c r="B4038" s="6">
        <f>IF($C$10=2012,profiles!C4025,IF($C$10=2013,profiles!E4025,IF($C$10=2014,profiles!G4025,IF($C$10=2015,profiles!I4025,IF($C$10=2016,profiles!K4025)))))</f>
        <v>68.040999999999997</v>
      </c>
      <c r="C4038" s="6">
        <f>IF($C$10=2012,profiles!D4025,IF($C$10=2013,profiles!F4025,IF($C$10=2014,profiles!H4025,IF($C$10=2015,profiles!J4025,IF($C$10=2016,profiles!L4025)))))</f>
        <v>0.2427580695796113</v>
      </c>
      <c r="D4038" s="11">
        <f t="shared" si="632"/>
        <v>48.55161391592226</v>
      </c>
      <c r="E4038" s="11">
        <f t="shared" si="628"/>
        <v>0</v>
      </c>
      <c r="F4038" s="11">
        <f t="shared" si="629"/>
        <v>48.55161391592226</v>
      </c>
      <c r="G4038" s="11">
        <f t="shared" si="630"/>
        <v>19.489386084077736</v>
      </c>
      <c r="H4038" s="12">
        <f t="shared" si="633"/>
        <v>0</v>
      </c>
      <c r="I4038" s="12">
        <f t="shared" si="627"/>
        <v>0</v>
      </c>
      <c r="J4038" s="12">
        <f t="shared" si="634"/>
        <v>0</v>
      </c>
      <c r="K4038" s="12">
        <f t="shared" si="635"/>
        <v>0</v>
      </c>
      <c r="L4038" s="12">
        <f t="shared" si="636"/>
        <v>19.489386084077736</v>
      </c>
      <c r="M4038" s="12">
        <f t="shared" si="631"/>
        <v>19.489386084077736</v>
      </c>
      <c r="N4038" s="13"/>
    </row>
    <row r="4039" spans="1:14" x14ac:dyDescent="0.2">
      <c r="A4039" s="10" t="s">
        <v>4021</v>
      </c>
      <c r="B4039" s="6">
        <f>IF($C$10=2012,profiles!C4026,IF($C$10=2013,profiles!E4026,IF($C$10=2014,profiles!G4026,IF($C$10=2015,profiles!I4026,IF($C$10=2016,profiles!K4026)))))</f>
        <v>66.593999999999994</v>
      </c>
      <c r="C4039" s="6">
        <f>IF($C$10=2012,profiles!D4026,IF($C$10=2013,profiles!F4026,IF($C$10=2014,profiles!H4026,IF($C$10=2015,profiles!J4026,IF($C$10=2016,profiles!L4026)))))</f>
        <v>0.24018950312508919</v>
      </c>
      <c r="D4039" s="11">
        <f t="shared" si="632"/>
        <v>48.037900625017841</v>
      </c>
      <c r="E4039" s="11">
        <f t="shared" si="628"/>
        <v>0</v>
      </c>
      <c r="F4039" s="11">
        <f t="shared" si="629"/>
        <v>48.037900625017841</v>
      </c>
      <c r="G4039" s="11">
        <f t="shared" si="630"/>
        <v>18.556099374982153</v>
      </c>
      <c r="H4039" s="12">
        <f t="shared" si="633"/>
        <v>0</v>
      </c>
      <c r="I4039" s="12">
        <f t="shared" si="627"/>
        <v>0</v>
      </c>
      <c r="J4039" s="12">
        <f t="shared" si="634"/>
        <v>0</v>
      </c>
      <c r="K4039" s="12">
        <f t="shared" si="635"/>
        <v>0</v>
      </c>
      <c r="L4039" s="12">
        <f t="shared" si="636"/>
        <v>18.556099374982153</v>
      </c>
      <c r="M4039" s="12">
        <f t="shared" si="631"/>
        <v>18.556099374982153</v>
      </c>
      <c r="N4039" s="13"/>
    </row>
    <row r="4040" spans="1:14" x14ac:dyDescent="0.2">
      <c r="A4040" s="10" t="s">
        <v>4022</v>
      </c>
      <c r="B4040" s="6">
        <f>IF($C$10=2012,profiles!C4027,IF($C$10=2013,profiles!E4027,IF($C$10=2014,profiles!G4027,IF($C$10=2015,profiles!I4027,IF($C$10=2016,profiles!K4027)))))</f>
        <v>65.614000000000004</v>
      </c>
      <c r="C4040" s="6">
        <f>IF($C$10=2012,profiles!D4027,IF($C$10=2013,profiles!F4027,IF($C$10=2014,profiles!H4027,IF($C$10=2015,profiles!J4027,IF($C$10=2016,profiles!L4027)))))</f>
        <v>0.23510944947058993</v>
      </c>
      <c r="D4040" s="11">
        <f t="shared" si="632"/>
        <v>47.021889894117983</v>
      </c>
      <c r="E4040" s="11">
        <f t="shared" si="628"/>
        <v>0</v>
      </c>
      <c r="F4040" s="11">
        <f t="shared" si="629"/>
        <v>47.021889894117983</v>
      </c>
      <c r="G4040" s="11">
        <f t="shared" si="630"/>
        <v>18.592110105882021</v>
      </c>
      <c r="H4040" s="12">
        <f t="shared" si="633"/>
        <v>0</v>
      </c>
      <c r="I4040" s="12">
        <f t="shared" si="627"/>
        <v>0</v>
      </c>
      <c r="J4040" s="12">
        <f t="shared" si="634"/>
        <v>0</v>
      </c>
      <c r="K4040" s="12">
        <f t="shared" si="635"/>
        <v>0</v>
      </c>
      <c r="L4040" s="12">
        <f t="shared" si="636"/>
        <v>18.592110105882021</v>
      </c>
      <c r="M4040" s="12">
        <f t="shared" si="631"/>
        <v>18.592110105882021</v>
      </c>
      <c r="N4040" s="13"/>
    </row>
    <row r="4041" spans="1:14" x14ac:dyDescent="0.2">
      <c r="A4041" s="10" t="s">
        <v>4023</v>
      </c>
      <c r="B4041" s="6">
        <f>IF($C$10=2012,profiles!C4028,IF($C$10=2013,profiles!E4028,IF($C$10=2014,profiles!G4028,IF($C$10=2015,profiles!I4028,IF($C$10=2016,profiles!K4028)))))</f>
        <v>64.123000000000005</v>
      </c>
      <c r="C4041" s="6">
        <f>IF($C$10=2012,profiles!D4028,IF($C$10=2013,profiles!F4028,IF($C$10=2014,profiles!H4028,IF($C$10=2015,profiles!J4028,IF($C$10=2016,profiles!L4028)))))</f>
        <v>0.21514598019349868</v>
      </c>
      <c r="D4041" s="11">
        <f t="shared" si="632"/>
        <v>43.029196038699737</v>
      </c>
      <c r="E4041" s="11">
        <f t="shared" si="628"/>
        <v>0</v>
      </c>
      <c r="F4041" s="11">
        <f t="shared" si="629"/>
        <v>43.029196038699737</v>
      </c>
      <c r="G4041" s="11">
        <f t="shared" si="630"/>
        <v>21.093803961300267</v>
      </c>
      <c r="H4041" s="12">
        <f t="shared" si="633"/>
        <v>0</v>
      </c>
      <c r="I4041" s="12">
        <f t="shared" si="627"/>
        <v>0</v>
      </c>
      <c r="J4041" s="12">
        <f t="shared" si="634"/>
        <v>0</v>
      </c>
      <c r="K4041" s="12">
        <f t="shared" si="635"/>
        <v>0</v>
      </c>
      <c r="L4041" s="12">
        <f t="shared" si="636"/>
        <v>21.093803961300267</v>
      </c>
      <c r="M4041" s="12">
        <f t="shared" si="631"/>
        <v>21.093803961300267</v>
      </c>
      <c r="N4041" s="13"/>
    </row>
    <row r="4042" spans="1:14" x14ac:dyDescent="0.2">
      <c r="A4042" s="10" t="s">
        <v>4024</v>
      </c>
      <c r="B4042" s="6">
        <f>IF($C$10=2012,profiles!C4029,IF($C$10=2013,profiles!E4029,IF($C$10=2014,profiles!G4029,IF($C$10=2015,profiles!I4029,IF($C$10=2016,profiles!K4029)))))</f>
        <v>63.624000000000002</v>
      </c>
      <c r="C4042" s="6">
        <f>IF($C$10=2012,profiles!D4029,IF($C$10=2013,profiles!F4029,IF($C$10=2014,profiles!H4029,IF($C$10=2015,profiles!J4029,IF($C$10=2016,profiles!L4029)))))</f>
        <v>0.18623533776648876</v>
      </c>
      <c r="D4042" s="11">
        <f t="shared" si="632"/>
        <v>37.247067553297754</v>
      </c>
      <c r="E4042" s="11">
        <f t="shared" si="628"/>
        <v>0</v>
      </c>
      <c r="F4042" s="11">
        <f t="shared" si="629"/>
        <v>37.247067553297754</v>
      </c>
      <c r="G4042" s="11">
        <f t="shared" si="630"/>
        <v>26.376932446702249</v>
      </c>
      <c r="H4042" s="12">
        <f t="shared" si="633"/>
        <v>0</v>
      </c>
      <c r="I4042" s="12">
        <f t="shared" si="627"/>
        <v>0</v>
      </c>
      <c r="J4042" s="12">
        <f t="shared" si="634"/>
        <v>0</v>
      </c>
      <c r="K4042" s="12">
        <f t="shared" si="635"/>
        <v>0</v>
      </c>
      <c r="L4042" s="12">
        <f t="shared" si="636"/>
        <v>26.376932446702249</v>
      </c>
      <c r="M4042" s="12">
        <f t="shared" si="631"/>
        <v>26.376932446702249</v>
      </c>
      <c r="N4042" s="13"/>
    </row>
    <row r="4043" spans="1:14" x14ac:dyDescent="0.2">
      <c r="A4043" s="10" t="s">
        <v>4025</v>
      </c>
      <c r="B4043" s="6">
        <f>IF($C$10=2012,profiles!C4030,IF($C$10=2013,profiles!E4030,IF($C$10=2014,profiles!G4030,IF($C$10=2015,profiles!I4030,IF($C$10=2016,profiles!K4030)))))</f>
        <v>63.091999999999999</v>
      </c>
      <c r="C4043" s="6">
        <f>IF($C$10=2012,profiles!D4030,IF($C$10=2013,profiles!F4030,IF($C$10=2014,profiles!H4030,IF($C$10=2015,profiles!J4030,IF($C$10=2016,profiles!L4030)))))</f>
        <v>0.14362567424869432</v>
      </c>
      <c r="D4043" s="11">
        <f t="shared" si="632"/>
        <v>28.725134849738865</v>
      </c>
      <c r="E4043" s="11">
        <f t="shared" si="628"/>
        <v>0</v>
      </c>
      <c r="F4043" s="11">
        <f t="shared" si="629"/>
        <v>28.725134849738865</v>
      </c>
      <c r="G4043" s="11">
        <f t="shared" si="630"/>
        <v>34.366865150261134</v>
      </c>
      <c r="H4043" s="12">
        <f t="shared" si="633"/>
        <v>0</v>
      </c>
      <c r="I4043" s="12">
        <f t="shared" si="627"/>
        <v>0</v>
      </c>
      <c r="J4043" s="12">
        <f t="shared" si="634"/>
        <v>0</v>
      </c>
      <c r="K4043" s="12">
        <f t="shared" si="635"/>
        <v>0</v>
      </c>
      <c r="L4043" s="12">
        <f t="shared" si="636"/>
        <v>34.366865150261134</v>
      </c>
      <c r="M4043" s="12">
        <f t="shared" si="631"/>
        <v>34.366865150261134</v>
      </c>
      <c r="N4043" s="13"/>
    </row>
    <row r="4044" spans="1:14" x14ac:dyDescent="0.2">
      <c r="A4044" s="10" t="s">
        <v>4026</v>
      </c>
      <c r="B4044" s="6">
        <f>IF($C$10=2012,profiles!C4031,IF($C$10=2013,profiles!E4031,IF($C$10=2014,profiles!G4031,IF($C$10=2015,profiles!I4031,IF($C$10=2016,profiles!K4031)))))</f>
        <v>62.051000000000002</v>
      </c>
      <c r="C4044" s="6">
        <f>IF($C$10=2012,profiles!D4031,IF($C$10=2013,profiles!F4031,IF($C$10=2014,profiles!H4031,IF($C$10=2015,profiles!J4031,IF($C$10=2016,profiles!L4031)))))</f>
        <v>9.7519906390022545E-2</v>
      </c>
      <c r="D4044" s="11">
        <f t="shared" si="632"/>
        <v>19.50398127800451</v>
      </c>
      <c r="E4044" s="11">
        <f t="shared" si="628"/>
        <v>0</v>
      </c>
      <c r="F4044" s="11">
        <f t="shared" si="629"/>
        <v>19.50398127800451</v>
      </c>
      <c r="G4044" s="11">
        <f t="shared" si="630"/>
        <v>42.547018721995492</v>
      </c>
      <c r="H4044" s="12">
        <f t="shared" si="633"/>
        <v>0</v>
      </c>
      <c r="I4044" s="12">
        <f t="shared" si="627"/>
        <v>0</v>
      </c>
      <c r="J4044" s="12">
        <f t="shared" si="634"/>
        <v>0</v>
      </c>
      <c r="K4044" s="12">
        <f t="shared" si="635"/>
        <v>0</v>
      </c>
      <c r="L4044" s="12">
        <f t="shared" si="636"/>
        <v>42.547018721995492</v>
      </c>
      <c r="M4044" s="12">
        <f t="shared" si="631"/>
        <v>42.547018721995492</v>
      </c>
      <c r="N4044" s="13"/>
    </row>
    <row r="4045" spans="1:14" x14ac:dyDescent="0.2">
      <c r="A4045" s="10" t="s">
        <v>4027</v>
      </c>
      <c r="B4045" s="6">
        <f>IF($C$10=2012,profiles!C4032,IF($C$10=2013,profiles!E4032,IF($C$10=2014,profiles!G4032,IF($C$10=2015,profiles!I4032,IF($C$10=2016,profiles!K4032)))))</f>
        <v>59.774999999999999</v>
      </c>
      <c r="C4045" s="6">
        <f>IF($C$10=2012,profiles!D4032,IF($C$10=2013,profiles!F4032,IF($C$10=2014,profiles!H4032,IF($C$10=2015,profiles!J4032,IF($C$10=2016,profiles!L4032)))))</f>
        <v>5.9933217272182426E-2</v>
      </c>
      <c r="D4045" s="11">
        <f t="shared" si="632"/>
        <v>11.986643454436486</v>
      </c>
      <c r="E4045" s="11">
        <f t="shared" si="628"/>
        <v>0</v>
      </c>
      <c r="F4045" s="11">
        <f t="shared" si="629"/>
        <v>11.986643454436486</v>
      </c>
      <c r="G4045" s="11">
        <f t="shared" si="630"/>
        <v>47.788356545563516</v>
      </c>
      <c r="H4045" s="12">
        <f t="shared" si="633"/>
        <v>0</v>
      </c>
      <c r="I4045" s="12">
        <f t="shared" si="627"/>
        <v>0</v>
      </c>
      <c r="J4045" s="12">
        <f t="shared" si="634"/>
        <v>0</v>
      </c>
      <c r="K4045" s="12">
        <f t="shared" si="635"/>
        <v>0</v>
      </c>
      <c r="L4045" s="12">
        <f t="shared" si="636"/>
        <v>47.788356545563516</v>
      </c>
      <c r="M4045" s="12">
        <f t="shared" si="631"/>
        <v>47.788356545563516</v>
      </c>
      <c r="N4045" s="13"/>
    </row>
    <row r="4046" spans="1:14" x14ac:dyDescent="0.2">
      <c r="A4046" s="10" t="s">
        <v>4028</v>
      </c>
      <c r="B4046" s="6">
        <f>IF($C$10=2012,profiles!C4033,IF($C$10=2013,profiles!E4033,IF($C$10=2014,profiles!G4033,IF($C$10=2015,profiles!I4033,IF($C$10=2016,profiles!K4033)))))</f>
        <v>57.268000000000001</v>
      </c>
      <c r="C4046" s="6">
        <f>IF($C$10=2012,profiles!D4033,IF($C$10=2013,profiles!F4033,IF($C$10=2014,profiles!H4033,IF($C$10=2015,profiles!J4033,IF($C$10=2016,profiles!L4033)))))</f>
        <v>4.2609663517794459E-2</v>
      </c>
      <c r="D4046" s="11">
        <f t="shared" si="632"/>
        <v>8.5219327035588925</v>
      </c>
      <c r="E4046" s="11">
        <f t="shared" si="628"/>
        <v>0</v>
      </c>
      <c r="F4046" s="11">
        <f t="shared" si="629"/>
        <v>8.5219327035588925</v>
      </c>
      <c r="G4046" s="11">
        <f t="shared" si="630"/>
        <v>48.746067296441112</v>
      </c>
      <c r="H4046" s="12">
        <f t="shared" si="633"/>
        <v>0</v>
      </c>
      <c r="I4046" s="12">
        <f t="shared" si="627"/>
        <v>0</v>
      </c>
      <c r="J4046" s="12">
        <f t="shared" si="634"/>
        <v>0</v>
      </c>
      <c r="K4046" s="12">
        <f t="shared" si="635"/>
        <v>0</v>
      </c>
      <c r="L4046" s="12">
        <f t="shared" si="636"/>
        <v>48.746067296441112</v>
      </c>
      <c r="M4046" s="12">
        <f t="shared" si="631"/>
        <v>48.746067296441112</v>
      </c>
      <c r="N4046" s="13"/>
    </row>
    <row r="4047" spans="1:14" x14ac:dyDescent="0.2">
      <c r="A4047" s="10" t="s">
        <v>4029</v>
      </c>
      <c r="B4047" s="6">
        <f>IF($C$10=2012,profiles!C4034,IF($C$10=2013,profiles!E4034,IF($C$10=2014,profiles!G4034,IF($C$10=2015,profiles!I4034,IF($C$10=2016,profiles!K4034)))))</f>
        <v>55.41</v>
      </c>
      <c r="C4047" s="6">
        <f>IF($C$10=2012,profiles!D4034,IF($C$10=2013,profiles!F4034,IF($C$10=2014,profiles!H4034,IF($C$10=2015,profiles!J4034,IF($C$10=2016,profiles!L4034)))))</f>
        <v>3.7929164645109738E-2</v>
      </c>
      <c r="D4047" s="11">
        <f t="shared" si="632"/>
        <v>7.5858329290219473</v>
      </c>
      <c r="E4047" s="11">
        <f t="shared" si="628"/>
        <v>0</v>
      </c>
      <c r="F4047" s="11">
        <f t="shared" si="629"/>
        <v>7.5858329290219473</v>
      </c>
      <c r="G4047" s="11">
        <f t="shared" si="630"/>
        <v>47.824167070978049</v>
      </c>
      <c r="H4047" s="12">
        <f t="shared" si="633"/>
        <v>0</v>
      </c>
      <c r="I4047" s="12">
        <f t="shared" si="627"/>
        <v>0</v>
      </c>
      <c r="J4047" s="12">
        <f t="shared" si="634"/>
        <v>0</v>
      </c>
      <c r="K4047" s="12">
        <f t="shared" si="635"/>
        <v>0</v>
      </c>
      <c r="L4047" s="12">
        <f t="shared" si="636"/>
        <v>47.824167070978049</v>
      </c>
      <c r="M4047" s="12">
        <f t="shared" si="631"/>
        <v>47.824167070978049</v>
      </c>
      <c r="N4047" s="13"/>
    </row>
    <row r="4048" spans="1:14" x14ac:dyDescent="0.2">
      <c r="A4048" s="10" t="s">
        <v>4030</v>
      </c>
      <c r="B4048" s="6">
        <f>IF($C$10=2012,profiles!C4035,IF($C$10=2013,profiles!E4035,IF($C$10=2014,profiles!G4035,IF($C$10=2015,profiles!I4035,IF($C$10=2016,profiles!K4035)))))</f>
        <v>50.929000000000002</v>
      </c>
      <c r="C4048" s="6">
        <f>IF($C$10=2012,profiles!D4035,IF($C$10=2013,profiles!F4035,IF($C$10=2014,profiles!H4035,IF($C$10=2015,profiles!J4035,IF($C$10=2016,profiles!L4035)))))</f>
        <v>3.6873198436028425E-2</v>
      </c>
      <c r="D4048" s="11">
        <f t="shared" si="632"/>
        <v>7.3746396872056845</v>
      </c>
      <c r="E4048" s="11">
        <f t="shared" si="628"/>
        <v>0</v>
      </c>
      <c r="F4048" s="11">
        <f t="shared" si="629"/>
        <v>7.3746396872056845</v>
      </c>
      <c r="G4048" s="11">
        <f t="shared" si="630"/>
        <v>43.554360312794316</v>
      </c>
      <c r="H4048" s="12">
        <f t="shared" si="633"/>
        <v>0</v>
      </c>
      <c r="I4048" s="12">
        <f t="shared" si="627"/>
        <v>0</v>
      </c>
      <c r="J4048" s="12">
        <f t="shared" si="634"/>
        <v>0</v>
      </c>
      <c r="K4048" s="12">
        <f t="shared" si="635"/>
        <v>0</v>
      </c>
      <c r="L4048" s="12">
        <f t="shared" si="636"/>
        <v>43.554360312794316</v>
      </c>
      <c r="M4048" s="12">
        <f t="shared" si="631"/>
        <v>43.554360312794316</v>
      </c>
      <c r="N4048" s="13"/>
    </row>
    <row r="4049" spans="1:14" x14ac:dyDescent="0.2">
      <c r="A4049" s="10" t="s">
        <v>4031</v>
      </c>
      <c r="B4049" s="6">
        <f>IF($C$10=2012,profiles!C4036,IF($C$10=2013,profiles!E4036,IF($C$10=2014,profiles!G4036,IF($C$10=2015,profiles!I4036,IF($C$10=2016,profiles!K4036)))))</f>
        <v>47.32</v>
      </c>
      <c r="C4049" s="6">
        <f>IF($C$10=2012,profiles!D4036,IF($C$10=2013,profiles!F4036,IF($C$10=2014,profiles!H4036,IF($C$10=2015,profiles!J4036,IF($C$10=2016,profiles!L4036)))))</f>
        <v>3.6809290779129991E-2</v>
      </c>
      <c r="D4049" s="11">
        <f t="shared" si="632"/>
        <v>7.3618581558259981</v>
      </c>
      <c r="E4049" s="11">
        <f t="shared" si="628"/>
        <v>0</v>
      </c>
      <c r="F4049" s="11">
        <f t="shared" si="629"/>
        <v>7.3618581558259981</v>
      </c>
      <c r="G4049" s="11">
        <f t="shared" si="630"/>
        <v>39.958141844174001</v>
      </c>
      <c r="H4049" s="12">
        <f t="shared" si="633"/>
        <v>0</v>
      </c>
      <c r="I4049" s="12">
        <f t="shared" si="627"/>
        <v>0</v>
      </c>
      <c r="J4049" s="12">
        <f t="shared" si="634"/>
        <v>0</v>
      </c>
      <c r="K4049" s="12">
        <f t="shared" si="635"/>
        <v>0</v>
      </c>
      <c r="L4049" s="12">
        <f t="shared" si="636"/>
        <v>39.958141844174001</v>
      </c>
      <c r="M4049" s="12">
        <f t="shared" si="631"/>
        <v>39.958141844174001</v>
      </c>
      <c r="N4049" s="13"/>
    </row>
    <row r="4050" spans="1:14" x14ac:dyDescent="0.2">
      <c r="A4050" s="10" t="s">
        <v>4032</v>
      </c>
      <c r="B4050" s="6">
        <f>IF($C$10=2012,profiles!C4037,IF($C$10=2013,profiles!E4037,IF($C$10=2014,profiles!G4037,IF($C$10=2015,profiles!I4037,IF($C$10=2016,profiles!K4037)))))</f>
        <v>45.298999999999999</v>
      </c>
      <c r="C4050" s="6">
        <f>IF($C$10=2012,profiles!D4037,IF($C$10=2013,profiles!F4037,IF($C$10=2014,profiles!H4037,IF($C$10=2015,profiles!J4037,IF($C$10=2016,profiles!L4037)))))</f>
        <v>3.6737954944286715E-2</v>
      </c>
      <c r="D4050" s="11">
        <f t="shared" si="632"/>
        <v>7.347590988857343</v>
      </c>
      <c r="E4050" s="11">
        <f t="shared" si="628"/>
        <v>0</v>
      </c>
      <c r="F4050" s="11">
        <f t="shared" si="629"/>
        <v>7.347590988857343</v>
      </c>
      <c r="G4050" s="11">
        <f t="shared" si="630"/>
        <v>37.951409011142658</v>
      </c>
      <c r="H4050" s="12">
        <f t="shared" si="633"/>
        <v>0</v>
      </c>
      <c r="I4050" s="12">
        <f t="shared" ref="I4050:I4113" si="637">MAX(MIN(E4050,($L$2-K4049)/$F$2),0)</f>
        <v>0</v>
      </c>
      <c r="J4050" s="12">
        <f t="shared" si="634"/>
        <v>0</v>
      </c>
      <c r="K4050" s="12">
        <f t="shared" si="635"/>
        <v>0</v>
      </c>
      <c r="L4050" s="12">
        <f t="shared" si="636"/>
        <v>37.951409011142658</v>
      </c>
      <c r="M4050" s="12">
        <f t="shared" si="631"/>
        <v>37.951409011142658</v>
      </c>
      <c r="N4050" s="13"/>
    </row>
    <row r="4051" spans="1:14" x14ac:dyDescent="0.2">
      <c r="A4051" s="10" t="s">
        <v>4033</v>
      </c>
      <c r="B4051" s="6">
        <f>IF($C$10=2012,profiles!C4038,IF($C$10=2013,profiles!E4038,IF($C$10=2014,profiles!G4038,IF($C$10=2015,profiles!I4038,IF($C$10=2016,profiles!K4038)))))</f>
        <v>44.106999999999999</v>
      </c>
      <c r="C4051" s="6">
        <f>IF($C$10=2012,profiles!D4038,IF($C$10=2013,profiles!F4038,IF($C$10=2014,profiles!H4038,IF($C$10=2015,profiles!J4038,IF($C$10=2016,profiles!L4038)))))</f>
        <v>3.3485040875433365E-2</v>
      </c>
      <c r="D4051" s="11">
        <f t="shared" si="632"/>
        <v>6.6970081750866735</v>
      </c>
      <c r="E4051" s="11">
        <f t="shared" ref="E4051:E4114" si="638">D4051-F4051</f>
        <v>0</v>
      </c>
      <c r="F4051" s="11">
        <f t="shared" ref="F4051:F4114" si="639">MIN(D4051,B4051)</f>
        <v>6.6970081750866735</v>
      </c>
      <c r="G4051" s="11">
        <f t="shared" ref="G4051:G4114" si="640">B4051-F4051</f>
        <v>37.409991824913327</v>
      </c>
      <c r="H4051" s="12">
        <f t="shared" si="633"/>
        <v>0</v>
      </c>
      <c r="I4051" s="12">
        <f t="shared" si="637"/>
        <v>0</v>
      </c>
      <c r="J4051" s="12">
        <f t="shared" si="634"/>
        <v>0</v>
      </c>
      <c r="K4051" s="12">
        <f t="shared" si="635"/>
        <v>0</v>
      </c>
      <c r="L4051" s="12">
        <f t="shared" si="636"/>
        <v>37.409991824913327</v>
      </c>
      <c r="M4051" s="12">
        <f t="shared" ref="M4051:M4114" si="641">B4051-D4051</f>
        <v>37.409991824913327</v>
      </c>
      <c r="N4051" s="13"/>
    </row>
    <row r="4052" spans="1:14" x14ac:dyDescent="0.2">
      <c r="A4052" s="10" t="s">
        <v>4034</v>
      </c>
      <c r="B4052" s="6">
        <f>IF($C$10=2012,profiles!C4039,IF($C$10=2013,profiles!E4039,IF($C$10=2014,profiles!G4039,IF($C$10=2015,profiles!I4039,IF($C$10=2016,profiles!K4039)))))</f>
        <v>44.173999999999999</v>
      </c>
      <c r="C4052" s="6">
        <f>IF($C$10=2012,profiles!D4039,IF($C$10=2013,profiles!F4039,IF($C$10=2014,profiles!H4039,IF($C$10=2015,profiles!J4039,IF($C$10=2016,profiles!L4039)))))</f>
        <v>2.8006448759469831E-2</v>
      </c>
      <c r="D4052" s="11">
        <f t="shared" ref="D4052:D4115" si="642">C4052*$C$2</f>
        <v>5.6012897518939662</v>
      </c>
      <c r="E4052" s="11">
        <f t="shared" si="638"/>
        <v>0</v>
      </c>
      <c r="F4052" s="11">
        <f t="shared" si="639"/>
        <v>5.6012897518939662</v>
      </c>
      <c r="G4052" s="11">
        <f t="shared" si="640"/>
        <v>38.572710248106034</v>
      </c>
      <c r="H4052" s="12">
        <f t="shared" ref="H4052:H4115" si="643">E4052-I4052</f>
        <v>0</v>
      </c>
      <c r="I4052" s="12">
        <f t="shared" si="637"/>
        <v>0</v>
      </c>
      <c r="J4052" s="12">
        <f t="shared" ref="J4052:J4115" si="644">MIN(G4052,K4051*$F$3)</f>
        <v>0</v>
      </c>
      <c r="K4052" s="12">
        <f t="shared" ref="K4052:K4115" si="645">K4051+I4052*$F$2-J4052/$F$3</f>
        <v>0</v>
      </c>
      <c r="L4052" s="12">
        <f t="shared" ref="L4052:L4115" si="646">MAX(G4052-J4052,0)</f>
        <v>38.572710248106034</v>
      </c>
      <c r="M4052" s="12">
        <f t="shared" si="641"/>
        <v>38.572710248106034</v>
      </c>
      <c r="N4052" s="13"/>
    </row>
    <row r="4053" spans="1:14" x14ac:dyDescent="0.2">
      <c r="A4053" s="10" t="s">
        <v>4035</v>
      </c>
      <c r="B4053" s="6">
        <f>IF($C$10=2012,profiles!C4040,IF($C$10=2013,profiles!E4040,IF($C$10=2014,profiles!G4040,IF($C$10=2015,profiles!I4040,IF($C$10=2016,profiles!K4040)))))</f>
        <v>45.104999999999997</v>
      </c>
      <c r="C4053" s="6">
        <f>IF($C$10=2012,profiles!D4040,IF($C$10=2013,profiles!F4040,IF($C$10=2014,profiles!H4040,IF($C$10=2015,profiles!J4040,IF($C$10=2016,profiles!L4040)))))</f>
        <v>2.8919547445463753E-2</v>
      </c>
      <c r="D4053" s="11">
        <f t="shared" si="642"/>
        <v>5.7839094890927507</v>
      </c>
      <c r="E4053" s="11">
        <f t="shared" si="638"/>
        <v>0</v>
      </c>
      <c r="F4053" s="11">
        <f t="shared" si="639"/>
        <v>5.7839094890927507</v>
      </c>
      <c r="G4053" s="11">
        <f t="shared" si="640"/>
        <v>39.321090510907247</v>
      </c>
      <c r="H4053" s="12">
        <f t="shared" si="643"/>
        <v>0</v>
      </c>
      <c r="I4053" s="12">
        <f t="shared" si="637"/>
        <v>0</v>
      </c>
      <c r="J4053" s="12">
        <f t="shared" si="644"/>
        <v>0</v>
      </c>
      <c r="K4053" s="12">
        <f t="shared" si="645"/>
        <v>0</v>
      </c>
      <c r="L4053" s="12">
        <f t="shared" si="646"/>
        <v>39.321090510907247</v>
      </c>
      <c r="M4053" s="12">
        <f t="shared" si="641"/>
        <v>39.321090510907247</v>
      </c>
      <c r="N4053" s="13"/>
    </row>
    <row r="4054" spans="1:14" x14ac:dyDescent="0.2">
      <c r="A4054" s="10" t="s">
        <v>4036</v>
      </c>
      <c r="B4054" s="6">
        <f>IF($C$10=2012,profiles!C4041,IF($C$10=2013,profiles!E4041,IF($C$10=2014,profiles!G4041,IF($C$10=2015,profiles!I4041,IF($C$10=2016,profiles!K4041)))))</f>
        <v>47.749000000000002</v>
      </c>
      <c r="C4054" s="6">
        <f>IF($C$10=2012,profiles!D4041,IF($C$10=2013,profiles!F4041,IF($C$10=2014,profiles!H4041,IF($C$10=2015,profiles!J4041,IF($C$10=2016,profiles!L4041)))))</f>
        <v>3.3898788717524359E-2</v>
      </c>
      <c r="D4054" s="11">
        <f t="shared" si="642"/>
        <v>6.7797577435048719</v>
      </c>
      <c r="E4054" s="11">
        <f t="shared" si="638"/>
        <v>0</v>
      </c>
      <c r="F4054" s="11">
        <f t="shared" si="639"/>
        <v>6.7797577435048719</v>
      </c>
      <c r="G4054" s="11">
        <f t="shared" si="640"/>
        <v>40.969242256495129</v>
      </c>
      <c r="H4054" s="12">
        <f t="shared" si="643"/>
        <v>0</v>
      </c>
      <c r="I4054" s="12">
        <f t="shared" si="637"/>
        <v>0</v>
      </c>
      <c r="J4054" s="12">
        <f t="shared" si="644"/>
        <v>0</v>
      </c>
      <c r="K4054" s="12">
        <f t="shared" si="645"/>
        <v>0</v>
      </c>
      <c r="L4054" s="12">
        <f t="shared" si="646"/>
        <v>40.969242256495129</v>
      </c>
      <c r="M4054" s="12">
        <f t="shared" si="641"/>
        <v>40.969242256495129</v>
      </c>
      <c r="N4054" s="13"/>
    </row>
    <row r="4055" spans="1:14" x14ac:dyDescent="0.2">
      <c r="A4055" s="10" t="s">
        <v>4037</v>
      </c>
      <c r="B4055" s="6">
        <f>IF($C$10=2012,profiles!C4042,IF($C$10=2013,profiles!E4042,IF($C$10=2014,profiles!G4042,IF($C$10=2015,profiles!I4042,IF($C$10=2016,profiles!K4042)))))</f>
        <v>55.284999999999997</v>
      </c>
      <c r="C4055" s="6">
        <f>IF($C$10=2012,profiles!D4042,IF($C$10=2013,profiles!F4042,IF($C$10=2014,profiles!H4042,IF($C$10=2015,profiles!J4042,IF($C$10=2016,profiles!L4042)))))</f>
        <v>5.1932487765904325E-2</v>
      </c>
      <c r="D4055" s="11">
        <f t="shared" si="642"/>
        <v>10.386497553180865</v>
      </c>
      <c r="E4055" s="11">
        <f t="shared" si="638"/>
        <v>0</v>
      </c>
      <c r="F4055" s="11">
        <f t="shared" si="639"/>
        <v>10.386497553180865</v>
      </c>
      <c r="G4055" s="11">
        <f t="shared" si="640"/>
        <v>44.89850244681913</v>
      </c>
      <c r="H4055" s="12">
        <f t="shared" si="643"/>
        <v>0</v>
      </c>
      <c r="I4055" s="12">
        <f t="shared" si="637"/>
        <v>0</v>
      </c>
      <c r="J4055" s="12">
        <f t="shared" si="644"/>
        <v>0</v>
      </c>
      <c r="K4055" s="12">
        <f t="shared" si="645"/>
        <v>0</v>
      </c>
      <c r="L4055" s="12">
        <f t="shared" si="646"/>
        <v>44.89850244681913</v>
      </c>
      <c r="M4055" s="12">
        <f t="shared" si="641"/>
        <v>44.89850244681913</v>
      </c>
      <c r="N4055" s="13"/>
    </row>
    <row r="4056" spans="1:14" x14ac:dyDescent="0.2">
      <c r="A4056" s="10" t="s">
        <v>4038</v>
      </c>
      <c r="B4056" s="6">
        <f>IF($C$10=2012,profiles!C4043,IF($C$10=2013,profiles!E4043,IF($C$10=2014,profiles!G4043,IF($C$10=2015,profiles!I4043,IF($C$10=2016,profiles!K4043)))))</f>
        <v>61.689</v>
      </c>
      <c r="C4056" s="6">
        <f>IF($C$10=2012,profiles!D4043,IF($C$10=2013,profiles!F4043,IF($C$10=2014,profiles!H4043,IF($C$10=2015,profiles!J4043,IF($C$10=2016,profiles!L4043)))))</f>
        <v>9.203749411479363E-2</v>
      </c>
      <c r="D4056" s="11">
        <f t="shared" si="642"/>
        <v>18.407498822958726</v>
      </c>
      <c r="E4056" s="11">
        <f t="shared" si="638"/>
        <v>0</v>
      </c>
      <c r="F4056" s="11">
        <f t="shared" si="639"/>
        <v>18.407498822958726</v>
      </c>
      <c r="G4056" s="11">
        <f t="shared" si="640"/>
        <v>43.281501177041278</v>
      </c>
      <c r="H4056" s="12">
        <f t="shared" si="643"/>
        <v>0</v>
      </c>
      <c r="I4056" s="12">
        <f t="shared" si="637"/>
        <v>0</v>
      </c>
      <c r="J4056" s="12">
        <f t="shared" si="644"/>
        <v>0</v>
      </c>
      <c r="K4056" s="12">
        <f t="shared" si="645"/>
        <v>0</v>
      </c>
      <c r="L4056" s="12">
        <f t="shared" si="646"/>
        <v>43.281501177041278</v>
      </c>
      <c r="M4056" s="12">
        <f t="shared" si="641"/>
        <v>43.281501177041278</v>
      </c>
      <c r="N4056" s="13"/>
    </row>
    <row r="4057" spans="1:14" x14ac:dyDescent="0.2">
      <c r="A4057" s="10" t="s">
        <v>4039</v>
      </c>
      <c r="B4057" s="6">
        <f>IF($C$10=2012,profiles!C4044,IF($C$10=2013,profiles!E4044,IF($C$10=2014,profiles!G4044,IF($C$10=2015,profiles!I4044,IF($C$10=2016,profiles!K4044)))))</f>
        <v>65.227000000000004</v>
      </c>
      <c r="C4057" s="6">
        <f>IF($C$10=2012,profiles!D4044,IF($C$10=2013,profiles!F4044,IF($C$10=2014,profiles!H4044,IF($C$10=2015,profiles!J4044,IF($C$10=2016,profiles!L4044)))))</f>
        <v>0.15629681414161589</v>
      </c>
      <c r="D4057" s="11">
        <f t="shared" si="642"/>
        <v>31.259362828323177</v>
      </c>
      <c r="E4057" s="11">
        <f t="shared" si="638"/>
        <v>0</v>
      </c>
      <c r="F4057" s="11">
        <f t="shared" si="639"/>
        <v>31.259362828323177</v>
      </c>
      <c r="G4057" s="11">
        <f t="shared" si="640"/>
        <v>33.967637171676827</v>
      </c>
      <c r="H4057" s="12">
        <f t="shared" si="643"/>
        <v>0</v>
      </c>
      <c r="I4057" s="12">
        <f t="shared" si="637"/>
        <v>0</v>
      </c>
      <c r="J4057" s="12">
        <f t="shared" si="644"/>
        <v>0</v>
      </c>
      <c r="K4057" s="12">
        <f t="shared" si="645"/>
        <v>0</v>
      </c>
      <c r="L4057" s="12">
        <f t="shared" si="646"/>
        <v>33.967637171676827</v>
      </c>
      <c r="M4057" s="12">
        <f t="shared" si="641"/>
        <v>33.967637171676827</v>
      </c>
      <c r="N4057" s="13"/>
    </row>
    <row r="4058" spans="1:14" x14ac:dyDescent="0.2">
      <c r="A4058" s="10" t="s">
        <v>4040</v>
      </c>
      <c r="B4058" s="6">
        <f>IF($C$10=2012,profiles!C4045,IF($C$10=2013,profiles!E4045,IF($C$10=2014,profiles!G4045,IF($C$10=2015,profiles!I4045,IF($C$10=2016,profiles!K4045)))))</f>
        <v>66.275000000000006</v>
      </c>
      <c r="C4058" s="6">
        <f>IF($C$10=2012,profiles!D4045,IF($C$10=2013,profiles!F4045,IF($C$10=2014,profiles!H4045,IF($C$10=2015,profiles!J4045,IF($C$10=2016,profiles!L4045)))))</f>
        <v>0.22203991953317831</v>
      </c>
      <c r="D4058" s="11">
        <f t="shared" si="642"/>
        <v>44.407983906635664</v>
      </c>
      <c r="E4058" s="11">
        <f t="shared" si="638"/>
        <v>0</v>
      </c>
      <c r="F4058" s="11">
        <f t="shared" si="639"/>
        <v>44.407983906635664</v>
      </c>
      <c r="G4058" s="11">
        <f t="shared" si="640"/>
        <v>21.867016093364342</v>
      </c>
      <c r="H4058" s="12">
        <f t="shared" si="643"/>
        <v>0</v>
      </c>
      <c r="I4058" s="12">
        <f t="shared" si="637"/>
        <v>0</v>
      </c>
      <c r="J4058" s="12">
        <f t="shared" si="644"/>
        <v>0</v>
      </c>
      <c r="K4058" s="12">
        <f t="shared" si="645"/>
        <v>0</v>
      </c>
      <c r="L4058" s="12">
        <f t="shared" si="646"/>
        <v>21.867016093364342</v>
      </c>
      <c r="M4058" s="12">
        <f t="shared" si="641"/>
        <v>21.867016093364342</v>
      </c>
      <c r="N4058" s="13"/>
    </row>
    <row r="4059" spans="1:14" x14ac:dyDescent="0.2">
      <c r="A4059" s="10" t="s">
        <v>4041</v>
      </c>
      <c r="B4059" s="6">
        <f>IF($C$10=2012,profiles!C4046,IF($C$10=2013,profiles!E4046,IF($C$10=2014,profiles!G4046,IF($C$10=2015,profiles!I4046,IF($C$10=2016,profiles!K4046)))))</f>
        <v>68.058000000000007</v>
      </c>
      <c r="C4059" s="6">
        <f>IF($C$10=2012,profiles!D4046,IF($C$10=2013,profiles!F4046,IF($C$10=2014,profiles!H4046,IF($C$10=2015,profiles!J4046,IF($C$10=2016,profiles!L4046)))))</f>
        <v>0.27471429998145269</v>
      </c>
      <c r="D4059" s="11">
        <f t="shared" si="642"/>
        <v>54.942859996290537</v>
      </c>
      <c r="E4059" s="11">
        <f t="shared" si="638"/>
        <v>0</v>
      </c>
      <c r="F4059" s="11">
        <f t="shared" si="639"/>
        <v>54.942859996290537</v>
      </c>
      <c r="G4059" s="11">
        <f t="shared" si="640"/>
        <v>13.11514000370947</v>
      </c>
      <c r="H4059" s="12">
        <f t="shared" si="643"/>
        <v>0</v>
      </c>
      <c r="I4059" s="12">
        <f t="shared" si="637"/>
        <v>0</v>
      </c>
      <c r="J4059" s="12">
        <f t="shared" si="644"/>
        <v>0</v>
      </c>
      <c r="K4059" s="12">
        <f t="shared" si="645"/>
        <v>0</v>
      </c>
      <c r="L4059" s="12">
        <f t="shared" si="646"/>
        <v>13.11514000370947</v>
      </c>
      <c r="M4059" s="12">
        <f t="shared" si="641"/>
        <v>13.11514000370947</v>
      </c>
      <c r="N4059" s="13"/>
    </row>
    <row r="4060" spans="1:14" x14ac:dyDescent="0.2">
      <c r="A4060" s="10" t="s">
        <v>4042</v>
      </c>
      <c r="B4060" s="6">
        <f>IF($C$10=2012,profiles!C4047,IF($C$10=2013,profiles!E4047,IF($C$10=2014,profiles!G4047,IF($C$10=2015,profiles!I4047,IF($C$10=2016,profiles!K4047)))))</f>
        <v>69.361000000000004</v>
      </c>
      <c r="C4060" s="6">
        <f>IF($C$10=2012,profiles!D4047,IF($C$10=2013,profiles!F4047,IF($C$10=2014,profiles!H4047,IF($C$10=2015,profiles!J4047,IF($C$10=2016,profiles!L4047)))))</f>
        <v>0.30443280877716111</v>
      </c>
      <c r="D4060" s="11">
        <f t="shared" si="642"/>
        <v>60.886561755432226</v>
      </c>
      <c r="E4060" s="11">
        <f t="shared" si="638"/>
        <v>0</v>
      </c>
      <c r="F4060" s="11">
        <f t="shared" si="639"/>
        <v>60.886561755432226</v>
      </c>
      <c r="G4060" s="11">
        <f t="shared" si="640"/>
        <v>8.4744382445677786</v>
      </c>
      <c r="H4060" s="12">
        <f t="shared" si="643"/>
        <v>0</v>
      </c>
      <c r="I4060" s="12">
        <f t="shared" si="637"/>
        <v>0</v>
      </c>
      <c r="J4060" s="12">
        <f t="shared" si="644"/>
        <v>0</v>
      </c>
      <c r="K4060" s="12">
        <f t="shared" si="645"/>
        <v>0</v>
      </c>
      <c r="L4060" s="12">
        <f t="shared" si="646"/>
        <v>8.4744382445677786</v>
      </c>
      <c r="M4060" s="12">
        <f t="shared" si="641"/>
        <v>8.4744382445677786</v>
      </c>
      <c r="N4060" s="13"/>
    </row>
    <row r="4061" spans="1:14" x14ac:dyDescent="0.2">
      <c r="A4061" s="10" t="s">
        <v>4043</v>
      </c>
      <c r="B4061" s="6">
        <f>IF($C$10=2012,profiles!C4048,IF($C$10=2013,profiles!E4048,IF($C$10=2014,profiles!G4048,IF($C$10=2015,profiles!I4048,IF($C$10=2016,profiles!K4048)))))</f>
        <v>68.438000000000002</v>
      </c>
      <c r="C4061" s="6">
        <f>IF($C$10=2012,profiles!D4048,IF($C$10=2013,profiles!F4048,IF($C$10=2014,profiles!H4048,IF($C$10=2015,profiles!J4048,IF($C$10=2016,profiles!L4048)))))</f>
        <v>0.31977001326846527</v>
      </c>
      <c r="D4061" s="11">
        <f t="shared" si="642"/>
        <v>63.954002653693053</v>
      </c>
      <c r="E4061" s="11">
        <f t="shared" si="638"/>
        <v>0</v>
      </c>
      <c r="F4061" s="11">
        <f t="shared" si="639"/>
        <v>63.954002653693053</v>
      </c>
      <c r="G4061" s="11">
        <f t="shared" si="640"/>
        <v>4.4839973463069498</v>
      </c>
      <c r="H4061" s="12">
        <f t="shared" si="643"/>
        <v>0</v>
      </c>
      <c r="I4061" s="12">
        <f t="shared" si="637"/>
        <v>0</v>
      </c>
      <c r="J4061" s="12">
        <f t="shared" si="644"/>
        <v>0</v>
      </c>
      <c r="K4061" s="12">
        <f t="shared" si="645"/>
        <v>0</v>
      </c>
      <c r="L4061" s="12">
        <f t="shared" si="646"/>
        <v>4.4839973463069498</v>
      </c>
      <c r="M4061" s="12">
        <f t="shared" si="641"/>
        <v>4.4839973463069498</v>
      </c>
      <c r="N4061" s="13"/>
    </row>
    <row r="4062" spans="1:14" x14ac:dyDescent="0.2">
      <c r="A4062" s="10" t="s">
        <v>4044</v>
      </c>
      <c r="B4062" s="6">
        <f>IF($C$10=2012,profiles!C4049,IF($C$10=2013,profiles!E4049,IF($C$10=2014,profiles!G4049,IF($C$10=2015,profiles!I4049,IF($C$10=2016,profiles!K4049)))))</f>
        <v>67.75</v>
      </c>
      <c r="C4062" s="6">
        <f>IF($C$10=2012,profiles!D4049,IF($C$10=2013,profiles!F4049,IF($C$10=2014,profiles!H4049,IF($C$10=2015,profiles!J4049,IF($C$10=2016,profiles!L4049)))))</f>
        <v>0.32530567405230343</v>
      </c>
      <c r="D4062" s="11">
        <f t="shared" si="642"/>
        <v>65.061134810460686</v>
      </c>
      <c r="E4062" s="11">
        <f t="shared" si="638"/>
        <v>0</v>
      </c>
      <c r="F4062" s="11">
        <f t="shared" si="639"/>
        <v>65.061134810460686</v>
      </c>
      <c r="G4062" s="11">
        <f t="shared" si="640"/>
        <v>2.6888651895393139</v>
      </c>
      <c r="H4062" s="12">
        <f t="shared" si="643"/>
        <v>0</v>
      </c>
      <c r="I4062" s="12">
        <f t="shared" si="637"/>
        <v>0</v>
      </c>
      <c r="J4062" s="12">
        <f t="shared" si="644"/>
        <v>0</v>
      </c>
      <c r="K4062" s="12">
        <f t="shared" si="645"/>
        <v>0</v>
      </c>
      <c r="L4062" s="12">
        <f t="shared" si="646"/>
        <v>2.6888651895393139</v>
      </c>
      <c r="M4062" s="12">
        <f t="shared" si="641"/>
        <v>2.6888651895393139</v>
      </c>
      <c r="N4062" s="13"/>
    </row>
    <row r="4063" spans="1:14" x14ac:dyDescent="0.2">
      <c r="A4063" s="10" t="s">
        <v>4045</v>
      </c>
      <c r="B4063" s="6">
        <f>IF($C$10=2012,profiles!C4050,IF($C$10=2013,profiles!E4050,IF($C$10=2014,profiles!G4050,IF($C$10=2015,profiles!I4050,IF($C$10=2016,profiles!K4050)))))</f>
        <v>66.513000000000005</v>
      </c>
      <c r="C4063" s="6">
        <f>IF($C$10=2012,profiles!D4050,IF($C$10=2013,profiles!F4050,IF($C$10=2014,profiles!H4050,IF($C$10=2015,profiles!J4050,IF($C$10=2016,profiles!L4050)))))</f>
        <v>0.31832902940463115</v>
      </c>
      <c r="D4063" s="11">
        <f t="shared" si="642"/>
        <v>63.665805880926229</v>
      </c>
      <c r="E4063" s="11">
        <f t="shared" si="638"/>
        <v>0</v>
      </c>
      <c r="F4063" s="11">
        <f t="shared" si="639"/>
        <v>63.665805880926229</v>
      </c>
      <c r="G4063" s="11">
        <f t="shared" si="640"/>
        <v>2.8471941190737766</v>
      </c>
      <c r="H4063" s="12">
        <f t="shared" si="643"/>
        <v>0</v>
      </c>
      <c r="I4063" s="12">
        <f t="shared" si="637"/>
        <v>0</v>
      </c>
      <c r="J4063" s="12">
        <f t="shared" si="644"/>
        <v>0</v>
      </c>
      <c r="K4063" s="12">
        <f t="shared" si="645"/>
        <v>0</v>
      </c>
      <c r="L4063" s="12">
        <f t="shared" si="646"/>
        <v>2.8471941190737766</v>
      </c>
      <c r="M4063" s="12">
        <f t="shared" si="641"/>
        <v>2.8471941190737766</v>
      </c>
      <c r="N4063" s="13"/>
    </row>
    <row r="4064" spans="1:14" x14ac:dyDescent="0.2">
      <c r="A4064" s="10" t="s">
        <v>4046</v>
      </c>
      <c r="B4064" s="6">
        <f>IF($C$10=2012,profiles!C4051,IF($C$10=2013,profiles!E4051,IF($C$10=2014,profiles!G4051,IF($C$10=2015,profiles!I4051,IF($C$10=2016,profiles!K4051)))))</f>
        <v>65.275999999999996</v>
      </c>
      <c r="C4064" s="6">
        <f>IF($C$10=2012,profiles!D4051,IF($C$10=2013,profiles!F4051,IF($C$10=2014,profiles!H4051,IF($C$10=2015,profiles!J4051,IF($C$10=2016,profiles!L4051)))))</f>
        <v>0.29588677576293676</v>
      </c>
      <c r="D4064" s="11">
        <f t="shared" si="642"/>
        <v>59.177355152587353</v>
      </c>
      <c r="E4064" s="11">
        <f t="shared" si="638"/>
        <v>0</v>
      </c>
      <c r="F4064" s="11">
        <f t="shared" si="639"/>
        <v>59.177355152587353</v>
      </c>
      <c r="G4064" s="11">
        <f t="shared" si="640"/>
        <v>6.0986448474126433</v>
      </c>
      <c r="H4064" s="12">
        <f t="shared" si="643"/>
        <v>0</v>
      </c>
      <c r="I4064" s="12">
        <f t="shared" si="637"/>
        <v>0</v>
      </c>
      <c r="J4064" s="12">
        <f t="shared" si="644"/>
        <v>0</v>
      </c>
      <c r="K4064" s="12">
        <f t="shared" si="645"/>
        <v>0</v>
      </c>
      <c r="L4064" s="12">
        <f t="shared" si="646"/>
        <v>6.0986448474126433</v>
      </c>
      <c r="M4064" s="12">
        <f t="shared" si="641"/>
        <v>6.0986448474126433</v>
      </c>
      <c r="N4064" s="13"/>
    </row>
    <row r="4065" spans="1:14" x14ac:dyDescent="0.2">
      <c r="A4065" s="10" t="s">
        <v>4047</v>
      </c>
      <c r="B4065" s="6">
        <f>IF($C$10=2012,profiles!C4052,IF($C$10=2013,profiles!E4052,IF($C$10=2014,profiles!G4052,IF($C$10=2015,profiles!I4052,IF($C$10=2016,profiles!K4052)))))</f>
        <v>63.701000000000001</v>
      </c>
      <c r="C4065" s="6">
        <f>IF($C$10=2012,profiles!D4052,IF($C$10=2013,profiles!F4052,IF($C$10=2014,profiles!H4052,IF($C$10=2015,profiles!J4052,IF($C$10=2016,profiles!L4052)))))</f>
        <v>0.26409952775677331</v>
      </c>
      <c r="D4065" s="11">
        <f t="shared" si="642"/>
        <v>52.819905551354665</v>
      </c>
      <c r="E4065" s="11">
        <f t="shared" si="638"/>
        <v>0</v>
      </c>
      <c r="F4065" s="11">
        <f t="shared" si="639"/>
        <v>52.819905551354665</v>
      </c>
      <c r="G4065" s="11">
        <f t="shared" si="640"/>
        <v>10.881094448645335</v>
      </c>
      <c r="H4065" s="12">
        <f t="shared" si="643"/>
        <v>0</v>
      </c>
      <c r="I4065" s="12">
        <f t="shared" si="637"/>
        <v>0</v>
      </c>
      <c r="J4065" s="12">
        <f t="shared" si="644"/>
        <v>0</v>
      </c>
      <c r="K4065" s="12">
        <f t="shared" si="645"/>
        <v>0</v>
      </c>
      <c r="L4065" s="12">
        <f t="shared" si="646"/>
        <v>10.881094448645335</v>
      </c>
      <c r="M4065" s="12">
        <f t="shared" si="641"/>
        <v>10.881094448645335</v>
      </c>
      <c r="N4065" s="13"/>
    </row>
    <row r="4066" spans="1:14" x14ac:dyDescent="0.2">
      <c r="A4066" s="10" t="s">
        <v>4048</v>
      </c>
      <c r="B4066" s="6">
        <f>IF($C$10=2012,profiles!C4053,IF($C$10=2013,profiles!E4053,IF($C$10=2014,profiles!G4053,IF($C$10=2015,profiles!I4053,IF($C$10=2016,profiles!K4053)))))</f>
        <v>63.222000000000001</v>
      </c>
      <c r="C4066" s="6">
        <f>IF($C$10=2012,profiles!D4053,IF($C$10=2013,profiles!F4053,IF($C$10=2014,profiles!H4053,IF($C$10=2015,profiles!J4053,IF($C$10=2016,profiles!L4053)))))</f>
        <v>0.22453667375269293</v>
      </c>
      <c r="D4066" s="11">
        <f t="shared" si="642"/>
        <v>44.907334750538588</v>
      </c>
      <c r="E4066" s="11">
        <f t="shared" si="638"/>
        <v>0</v>
      </c>
      <c r="F4066" s="11">
        <f t="shared" si="639"/>
        <v>44.907334750538588</v>
      </c>
      <c r="G4066" s="11">
        <f t="shared" si="640"/>
        <v>18.314665249461413</v>
      </c>
      <c r="H4066" s="12">
        <f t="shared" si="643"/>
        <v>0</v>
      </c>
      <c r="I4066" s="12">
        <f t="shared" si="637"/>
        <v>0</v>
      </c>
      <c r="J4066" s="12">
        <f t="shared" si="644"/>
        <v>0</v>
      </c>
      <c r="K4066" s="12">
        <f t="shared" si="645"/>
        <v>0</v>
      </c>
      <c r="L4066" s="12">
        <f t="shared" si="646"/>
        <v>18.314665249461413</v>
      </c>
      <c r="M4066" s="12">
        <f t="shared" si="641"/>
        <v>18.314665249461413</v>
      </c>
      <c r="N4066" s="13"/>
    </row>
    <row r="4067" spans="1:14" x14ac:dyDescent="0.2">
      <c r="A4067" s="10" t="s">
        <v>4049</v>
      </c>
      <c r="B4067" s="6">
        <f>IF($C$10=2012,profiles!C4054,IF($C$10=2013,profiles!E4054,IF($C$10=2014,profiles!G4054,IF($C$10=2015,profiles!I4054,IF($C$10=2016,profiles!K4054)))))</f>
        <v>62.5</v>
      </c>
      <c r="C4067" s="6">
        <f>IF($C$10=2012,profiles!D4054,IF($C$10=2013,profiles!F4054,IF($C$10=2014,profiles!H4054,IF($C$10=2015,profiles!J4054,IF($C$10=2016,profiles!L4054)))))</f>
        <v>0.1729893994949423</v>
      </c>
      <c r="D4067" s="11">
        <f t="shared" si="642"/>
        <v>34.59787989898846</v>
      </c>
      <c r="E4067" s="11">
        <f t="shared" si="638"/>
        <v>0</v>
      </c>
      <c r="F4067" s="11">
        <f t="shared" si="639"/>
        <v>34.59787989898846</v>
      </c>
      <c r="G4067" s="11">
        <f t="shared" si="640"/>
        <v>27.90212010101154</v>
      </c>
      <c r="H4067" s="12">
        <f t="shared" si="643"/>
        <v>0</v>
      </c>
      <c r="I4067" s="12">
        <f t="shared" si="637"/>
        <v>0</v>
      </c>
      <c r="J4067" s="12">
        <f t="shared" si="644"/>
        <v>0</v>
      </c>
      <c r="K4067" s="12">
        <f t="shared" si="645"/>
        <v>0</v>
      </c>
      <c r="L4067" s="12">
        <f t="shared" si="646"/>
        <v>27.90212010101154</v>
      </c>
      <c r="M4067" s="12">
        <f t="shared" si="641"/>
        <v>27.90212010101154</v>
      </c>
      <c r="N4067" s="13"/>
    </row>
    <row r="4068" spans="1:14" x14ac:dyDescent="0.2">
      <c r="A4068" s="10" t="s">
        <v>4050</v>
      </c>
      <c r="B4068" s="6">
        <f>IF($C$10=2012,profiles!C4055,IF($C$10=2013,profiles!E4055,IF($C$10=2014,profiles!G4055,IF($C$10=2015,profiles!I4055,IF($C$10=2016,profiles!K4055)))))</f>
        <v>61.094999999999999</v>
      </c>
      <c r="C4068" s="6">
        <f>IF($C$10=2012,profiles!D4055,IF($C$10=2013,profiles!F4055,IF($C$10=2014,profiles!H4055,IF($C$10=2015,profiles!J4055,IF($C$10=2016,profiles!L4055)))))</f>
        <v>0.11914511135523818</v>
      </c>
      <c r="D4068" s="11">
        <f t="shared" si="642"/>
        <v>23.829022271047638</v>
      </c>
      <c r="E4068" s="11">
        <f t="shared" si="638"/>
        <v>0</v>
      </c>
      <c r="F4068" s="11">
        <f t="shared" si="639"/>
        <v>23.829022271047638</v>
      </c>
      <c r="G4068" s="11">
        <f t="shared" si="640"/>
        <v>37.265977728952365</v>
      </c>
      <c r="H4068" s="12">
        <f t="shared" si="643"/>
        <v>0</v>
      </c>
      <c r="I4068" s="12">
        <f t="shared" si="637"/>
        <v>0</v>
      </c>
      <c r="J4068" s="12">
        <f t="shared" si="644"/>
        <v>0</v>
      </c>
      <c r="K4068" s="12">
        <f t="shared" si="645"/>
        <v>0</v>
      </c>
      <c r="L4068" s="12">
        <f t="shared" si="646"/>
        <v>37.265977728952365</v>
      </c>
      <c r="M4068" s="12">
        <f t="shared" si="641"/>
        <v>37.265977728952365</v>
      </c>
      <c r="N4068" s="13"/>
    </row>
    <row r="4069" spans="1:14" x14ac:dyDescent="0.2">
      <c r="A4069" s="10" t="s">
        <v>4051</v>
      </c>
      <c r="B4069" s="6">
        <f>IF($C$10=2012,profiles!C4056,IF($C$10=2013,profiles!E4056,IF($C$10=2014,profiles!G4056,IF($C$10=2015,profiles!I4056,IF($C$10=2016,profiles!K4056)))))</f>
        <v>58.459000000000003</v>
      </c>
      <c r="C4069" s="6">
        <f>IF($C$10=2012,profiles!D4056,IF($C$10=2013,profiles!F4056,IF($C$10=2014,profiles!H4056,IF($C$10=2015,profiles!J4056,IF($C$10=2016,profiles!L4056)))))</f>
        <v>7.8583555663351928E-2</v>
      </c>
      <c r="D4069" s="11">
        <f t="shared" si="642"/>
        <v>15.716711132670385</v>
      </c>
      <c r="E4069" s="11">
        <f t="shared" si="638"/>
        <v>0</v>
      </c>
      <c r="F4069" s="11">
        <f t="shared" si="639"/>
        <v>15.716711132670385</v>
      </c>
      <c r="G4069" s="11">
        <f t="shared" si="640"/>
        <v>42.74228886732962</v>
      </c>
      <c r="H4069" s="12">
        <f t="shared" si="643"/>
        <v>0</v>
      </c>
      <c r="I4069" s="12">
        <f t="shared" si="637"/>
        <v>0</v>
      </c>
      <c r="J4069" s="12">
        <f t="shared" si="644"/>
        <v>0</v>
      </c>
      <c r="K4069" s="12">
        <f t="shared" si="645"/>
        <v>0</v>
      </c>
      <c r="L4069" s="12">
        <f t="shared" si="646"/>
        <v>42.74228886732962</v>
      </c>
      <c r="M4069" s="12">
        <f t="shared" si="641"/>
        <v>42.74228886732962</v>
      </c>
      <c r="N4069" s="13"/>
    </row>
    <row r="4070" spans="1:14" x14ac:dyDescent="0.2">
      <c r="A4070" s="10" t="s">
        <v>4052</v>
      </c>
      <c r="B4070" s="6">
        <f>IF($C$10=2012,profiles!C4057,IF($C$10=2013,profiles!E4057,IF($C$10=2014,profiles!G4057,IF($C$10=2015,profiles!I4057,IF($C$10=2016,profiles!K4057)))))</f>
        <v>55.912999999999997</v>
      </c>
      <c r="C4070" s="6">
        <f>IF($C$10=2012,profiles!D4057,IF($C$10=2013,profiles!F4057,IF($C$10=2014,profiles!H4057,IF($C$10=2015,profiles!J4057,IF($C$10=2016,profiles!L4057)))))</f>
        <v>6.5486296386126602E-2</v>
      </c>
      <c r="D4070" s="11">
        <f t="shared" si="642"/>
        <v>13.097259277225321</v>
      </c>
      <c r="E4070" s="11">
        <f t="shared" si="638"/>
        <v>0</v>
      </c>
      <c r="F4070" s="11">
        <f t="shared" si="639"/>
        <v>13.097259277225321</v>
      </c>
      <c r="G4070" s="11">
        <f t="shared" si="640"/>
        <v>42.815740722774677</v>
      </c>
      <c r="H4070" s="12">
        <f t="shared" si="643"/>
        <v>0</v>
      </c>
      <c r="I4070" s="12">
        <f t="shared" si="637"/>
        <v>0</v>
      </c>
      <c r="J4070" s="12">
        <f t="shared" si="644"/>
        <v>0</v>
      </c>
      <c r="K4070" s="12">
        <f t="shared" si="645"/>
        <v>0</v>
      </c>
      <c r="L4070" s="12">
        <f t="shared" si="646"/>
        <v>42.815740722774677</v>
      </c>
      <c r="M4070" s="12">
        <f t="shared" si="641"/>
        <v>42.815740722774677</v>
      </c>
      <c r="N4070" s="13"/>
    </row>
    <row r="4071" spans="1:14" x14ac:dyDescent="0.2">
      <c r="A4071" s="10" t="s">
        <v>4053</v>
      </c>
      <c r="B4071" s="6">
        <f>IF($C$10=2012,profiles!C4058,IF($C$10=2013,profiles!E4058,IF($C$10=2014,profiles!G4058,IF($C$10=2015,profiles!I4058,IF($C$10=2016,profiles!K4058)))))</f>
        <v>54.277999999999999</v>
      </c>
      <c r="C4071" s="6">
        <f>IF($C$10=2012,profiles!D4058,IF($C$10=2013,profiles!F4058,IF($C$10=2014,profiles!H4058,IF($C$10=2015,profiles!J4058,IF($C$10=2016,profiles!L4058)))))</f>
        <v>6.7412363926895036E-2</v>
      </c>
      <c r="D4071" s="11">
        <f t="shared" si="642"/>
        <v>13.482472785379008</v>
      </c>
      <c r="E4071" s="11">
        <f t="shared" si="638"/>
        <v>0</v>
      </c>
      <c r="F4071" s="11">
        <f t="shared" si="639"/>
        <v>13.482472785379008</v>
      </c>
      <c r="G4071" s="11">
        <f t="shared" si="640"/>
        <v>40.795527214620989</v>
      </c>
      <c r="H4071" s="12">
        <f t="shared" si="643"/>
        <v>0</v>
      </c>
      <c r="I4071" s="12">
        <f t="shared" si="637"/>
        <v>0</v>
      </c>
      <c r="J4071" s="12">
        <f t="shared" si="644"/>
        <v>0</v>
      </c>
      <c r="K4071" s="12">
        <f t="shared" si="645"/>
        <v>0</v>
      </c>
      <c r="L4071" s="12">
        <f t="shared" si="646"/>
        <v>40.795527214620989</v>
      </c>
      <c r="M4071" s="12">
        <f t="shared" si="641"/>
        <v>40.795527214620989</v>
      </c>
      <c r="N4071" s="13"/>
    </row>
    <row r="4072" spans="1:14" x14ac:dyDescent="0.2">
      <c r="A4072" s="10" t="s">
        <v>4054</v>
      </c>
      <c r="B4072" s="6">
        <f>IF($C$10=2012,profiles!C4059,IF($C$10=2013,profiles!E4059,IF($C$10=2014,profiles!G4059,IF($C$10=2015,profiles!I4059,IF($C$10=2016,profiles!K4059)))))</f>
        <v>50.387</v>
      </c>
      <c r="C4072" s="6">
        <f>IF($C$10=2012,profiles!D4059,IF($C$10=2013,profiles!F4059,IF($C$10=2014,profiles!H4059,IF($C$10=2015,profiles!J4059,IF($C$10=2016,profiles!L4059)))))</f>
        <v>6.979498081066042E-2</v>
      </c>
      <c r="D4072" s="11">
        <f t="shared" si="642"/>
        <v>13.958996162132085</v>
      </c>
      <c r="E4072" s="11">
        <f t="shared" si="638"/>
        <v>0</v>
      </c>
      <c r="F4072" s="11">
        <f t="shared" si="639"/>
        <v>13.958996162132085</v>
      </c>
      <c r="G4072" s="11">
        <f t="shared" si="640"/>
        <v>36.428003837867919</v>
      </c>
      <c r="H4072" s="12">
        <f t="shared" si="643"/>
        <v>0</v>
      </c>
      <c r="I4072" s="12">
        <f t="shared" si="637"/>
        <v>0</v>
      </c>
      <c r="J4072" s="12">
        <f t="shared" si="644"/>
        <v>0</v>
      </c>
      <c r="K4072" s="12">
        <f t="shared" si="645"/>
        <v>0</v>
      </c>
      <c r="L4072" s="12">
        <f t="shared" si="646"/>
        <v>36.428003837867919</v>
      </c>
      <c r="M4072" s="12">
        <f t="shared" si="641"/>
        <v>36.428003837867919</v>
      </c>
      <c r="N4072" s="13"/>
    </row>
    <row r="4073" spans="1:14" x14ac:dyDescent="0.2">
      <c r="A4073" s="10" t="s">
        <v>4055</v>
      </c>
      <c r="B4073" s="6">
        <f>IF($C$10=2012,profiles!C4060,IF($C$10=2013,profiles!E4060,IF($C$10=2014,profiles!G4060,IF($C$10=2015,profiles!I4060,IF($C$10=2016,profiles!K4060)))))</f>
        <v>46.500999999999998</v>
      </c>
      <c r="C4073" s="6">
        <f>IF($C$10=2012,profiles!D4060,IF($C$10=2013,profiles!F4060,IF($C$10=2014,profiles!H4060,IF($C$10=2015,profiles!J4060,IF($C$10=2016,profiles!L4060)))))</f>
        <v>6.8911902316558263E-2</v>
      </c>
      <c r="D4073" s="11">
        <f t="shared" si="642"/>
        <v>13.782380463311652</v>
      </c>
      <c r="E4073" s="11">
        <f t="shared" si="638"/>
        <v>0</v>
      </c>
      <c r="F4073" s="11">
        <f t="shared" si="639"/>
        <v>13.782380463311652</v>
      </c>
      <c r="G4073" s="11">
        <f t="shared" si="640"/>
        <v>32.718619536688344</v>
      </c>
      <c r="H4073" s="12">
        <f t="shared" si="643"/>
        <v>0</v>
      </c>
      <c r="I4073" s="12">
        <f t="shared" si="637"/>
        <v>0</v>
      </c>
      <c r="J4073" s="12">
        <f t="shared" si="644"/>
        <v>0</v>
      </c>
      <c r="K4073" s="12">
        <f t="shared" si="645"/>
        <v>0</v>
      </c>
      <c r="L4073" s="12">
        <f t="shared" si="646"/>
        <v>32.718619536688344</v>
      </c>
      <c r="M4073" s="12">
        <f t="shared" si="641"/>
        <v>32.718619536688344</v>
      </c>
      <c r="N4073" s="13"/>
    </row>
    <row r="4074" spans="1:14" x14ac:dyDescent="0.2">
      <c r="A4074" s="10" t="s">
        <v>4056</v>
      </c>
      <c r="B4074" s="6">
        <f>IF($C$10=2012,profiles!C4061,IF($C$10=2013,profiles!E4061,IF($C$10=2014,profiles!G4061,IF($C$10=2015,profiles!I4061,IF($C$10=2016,profiles!K4061)))))</f>
        <v>44.290999999999997</v>
      </c>
      <c r="C4074" s="6">
        <f>IF($C$10=2012,profiles!D4061,IF($C$10=2013,profiles!F4061,IF($C$10=2014,profiles!H4061,IF($C$10=2015,profiles!J4061,IF($C$10=2016,profiles!L4061)))))</f>
        <v>6.6743695081593057E-2</v>
      </c>
      <c r="D4074" s="11">
        <f t="shared" si="642"/>
        <v>13.348739016318611</v>
      </c>
      <c r="E4074" s="11">
        <f t="shared" si="638"/>
        <v>0</v>
      </c>
      <c r="F4074" s="11">
        <f t="shared" si="639"/>
        <v>13.348739016318611</v>
      </c>
      <c r="G4074" s="11">
        <f t="shared" si="640"/>
        <v>30.942260983681386</v>
      </c>
      <c r="H4074" s="12">
        <f t="shared" si="643"/>
        <v>0</v>
      </c>
      <c r="I4074" s="12">
        <f t="shared" si="637"/>
        <v>0</v>
      </c>
      <c r="J4074" s="12">
        <f t="shared" si="644"/>
        <v>0</v>
      </c>
      <c r="K4074" s="12">
        <f t="shared" si="645"/>
        <v>0</v>
      </c>
      <c r="L4074" s="12">
        <f t="shared" si="646"/>
        <v>30.942260983681386</v>
      </c>
      <c r="M4074" s="12">
        <f t="shared" si="641"/>
        <v>30.942260983681386</v>
      </c>
      <c r="N4074" s="13"/>
    </row>
    <row r="4075" spans="1:14" x14ac:dyDescent="0.2">
      <c r="A4075" s="10" t="s">
        <v>4057</v>
      </c>
      <c r="B4075" s="6">
        <f>IF($C$10=2012,profiles!C4062,IF($C$10=2013,profiles!E4062,IF($C$10=2014,profiles!G4062,IF($C$10=2015,profiles!I4062,IF($C$10=2016,profiles!K4062)))))</f>
        <v>42.628999999999998</v>
      </c>
      <c r="C4075" s="6">
        <f>IF($C$10=2012,profiles!D4062,IF($C$10=2013,profiles!F4062,IF($C$10=2014,profiles!H4062,IF($C$10=2015,profiles!J4062,IF($C$10=2016,profiles!L4062)))))</f>
        <v>6.3106242154513298E-2</v>
      </c>
      <c r="D4075" s="11">
        <f t="shared" si="642"/>
        <v>12.621248430902659</v>
      </c>
      <c r="E4075" s="11">
        <f t="shared" si="638"/>
        <v>0</v>
      </c>
      <c r="F4075" s="11">
        <f t="shared" si="639"/>
        <v>12.621248430902659</v>
      </c>
      <c r="G4075" s="11">
        <f t="shared" si="640"/>
        <v>30.007751569097337</v>
      </c>
      <c r="H4075" s="12">
        <f t="shared" si="643"/>
        <v>0</v>
      </c>
      <c r="I4075" s="12">
        <f t="shared" si="637"/>
        <v>0</v>
      </c>
      <c r="J4075" s="12">
        <f t="shared" si="644"/>
        <v>0</v>
      </c>
      <c r="K4075" s="12">
        <f t="shared" si="645"/>
        <v>0</v>
      </c>
      <c r="L4075" s="12">
        <f t="shared" si="646"/>
        <v>30.007751569097337</v>
      </c>
      <c r="M4075" s="12">
        <f t="shared" si="641"/>
        <v>30.007751569097337</v>
      </c>
      <c r="N4075" s="13"/>
    </row>
    <row r="4076" spans="1:14" x14ac:dyDescent="0.2">
      <c r="A4076" s="10" t="s">
        <v>4058</v>
      </c>
      <c r="B4076" s="6">
        <f>IF($C$10=2012,profiles!C4063,IF($C$10=2013,profiles!E4063,IF($C$10=2014,profiles!G4063,IF($C$10=2015,profiles!I4063,IF($C$10=2016,profiles!K4063)))))</f>
        <v>42.253999999999998</v>
      </c>
      <c r="C4076" s="6">
        <f>IF($C$10=2012,profiles!D4063,IF($C$10=2013,profiles!F4063,IF($C$10=2014,profiles!H4063,IF($C$10=2015,profiles!J4063,IF($C$10=2016,profiles!L4063)))))</f>
        <v>6.5659591464110462E-2</v>
      </c>
      <c r="D4076" s="11">
        <f t="shared" si="642"/>
        <v>13.131918292822093</v>
      </c>
      <c r="E4076" s="11">
        <f t="shared" si="638"/>
        <v>0</v>
      </c>
      <c r="F4076" s="11">
        <f t="shared" si="639"/>
        <v>13.131918292822093</v>
      </c>
      <c r="G4076" s="11">
        <f t="shared" si="640"/>
        <v>29.122081707177905</v>
      </c>
      <c r="H4076" s="12">
        <f t="shared" si="643"/>
        <v>0</v>
      </c>
      <c r="I4076" s="12">
        <f t="shared" si="637"/>
        <v>0</v>
      </c>
      <c r="J4076" s="12">
        <f t="shared" si="644"/>
        <v>0</v>
      </c>
      <c r="K4076" s="12">
        <f t="shared" si="645"/>
        <v>0</v>
      </c>
      <c r="L4076" s="12">
        <f t="shared" si="646"/>
        <v>29.122081707177905</v>
      </c>
      <c r="M4076" s="12">
        <f t="shared" si="641"/>
        <v>29.122081707177905</v>
      </c>
      <c r="N4076" s="13"/>
    </row>
    <row r="4077" spans="1:14" x14ac:dyDescent="0.2">
      <c r="A4077" s="10" t="s">
        <v>4059</v>
      </c>
      <c r="B4077" s="6">
        <f>IF($C$10=2012,profiles!C4064,IF($C$10=2013,profiles!E4064,IF($C$10=2014,profiles!G4064,IF($C$10=2015,profiles!I4064,IF($C$10=2016,profiles!K4064)))))</f>
        <v>42.284999999999997</v>
      </c>
      <c r="C4077" s="6">
        <f>IF($C$10=2012,profiles!D4064,IF($C$10=2013,profiles!F4064,IF($C$10=2014,profiles!H4064,IF($C$10=2015,profiles!J4064,IF($C$10=2016,profiles!L4064)))))</f>
        <v>7.0452470615086152E-2</v>
      </c>
      <c r="D4077" s="11">
        <f t="shared" si="642"/>
        <v>14.09049412301723</v>
      </c>
      <c r="E4077" s="11">
        <f t="shared" si="638"/>
        <v>0</v>
      </c>
      <c r="F4077" s="11">
        <f t="shared" si="639"/>
        <v>14.09049412301723</v>
      </c>
      <c r="G4077" s="11">
        <f t="shared" si="640"/>
        <v>28.194505876982767</v>
      </c>
      <c r="H4077" s="12">
        <f t="shared" si="643"/>
        <v>0</v>
      </c>
      <c r="I4077" s="12">
        <f t="shared" si="637"/>
        <v>0</v>
      </c>
      <c r="J4077" s="12">
        <f t="shared" si="644"/>
        <v>0</v>
      </c>
      <c r="K4077" s="12">
        <f t="shared" si="645"/>
        <v>0</v>
      </c>
      <c r="L4077" s="12">
        <f t="shared" si="646"/>
        <v>28.194505876982767</v>
      </c>
      <c r="M4077" s="12">
        <f t="shared" si="641"/>
        <v>28.194505876982767</v>
      </c>
      <c r="N4077" s="13"/>
    </row>
    <row r="4078" spans="1:14" x14ac:dyDescent="0.2">
      <c r="A4078" s="10" t="s">
        <v>4060</v>
      </c>
      <c r="B4078" s="6">
        <f>IF($C$10=2012,profiles!C4065,IF($C$10=2013,profiles!E4065,IF($C$10=2014,profiles!G4065,IF($C$10=2015,profiles!I4065,IF($C$10=2016,profiles!K4065)))))</f>
        <v>42.131999999999998</v>
      </c>
      <c r="C4078" s="6">
        <f>IF($C$10=2012,profiles!D4065,IF($C$10=2013,profiles!F4065,IF($C$10=2014,profiles!H4065,IF($C$10=2015,profiles!J4065,IF($C$10=2016,profiles!L4065)))))</f>
        <v>7.7698847426680359E-2</v>
      </c>
      <c r="D4078" s="11">
        <f t="shared" si="642"/>
        <v>15.539769485336071</v>
      </c>
      <c r="E4078" s="11">
        <f t="shared" si="638"/>
        <v>0</v>
      </c>
      <c r="F4078" s="11">
        <f t="shared" si="639"/>
        <v>15.539769485336071</v>
      </c>
      <c r="G4078" s="11">
        <f t="shared" si="640"/>
        <v>26.592230514663925</v>
      </c>
      <c r="H4078" s="12">
        <f t="shared" si="643"/>
        <v>0</v>
      </c>
      <c r="I4078" s="12">
        <f t="shared" si="637"/>
        <v>0</v>
      </c>
      <c r="J4078" s="12">
        <f t="shared" si="644"/>
        <v>0</v>
      </c>
      <c r="K4078" s="12">
        <f t="shared" si="645"/>
        <v>0</v>
      </c>
      <c r="L4078" s="12">
        <f t="shared" si="646"/>
        <v>26.592230514663925</v>
      </c>
      <c r="M4078" s="12">
        <f t="shared" si="641"/>
        <v>26.592230514663925</v>
      </c>
      <c r="N4078" s="13"/>
    </row>
    <row r="4079" spans="1:14" x14ac:dyDescent="0.2">
      <c r="A4079" s="10" t="s">
        <v>4061</v>
      </c>
      <c r="B4079" s="6">
        <f>IF($C$10=2012,profiles!C4066,IF($C$10=2013,profiles!E4066,IF($C$10=2014,profiles!G4066,IF($C$10=2015,profiles!I4066,IF($C$10=2016,profiles!K4066)))))</f>
        <v>44.689</v>
      </c>
      <c r="C4079" s="6">
        <f>IF($C$10=2012,profiles!D4066,IF($C$10=2013,profiles!F4066,IF($C$10=2014,profiles!H4066,IF($C$10=2015,profiles!J4066,IF($C$10=2016,profiles!L4066)))))</f>
        <v>9.8653429190916353E-2</v>
      </c>
      <c r="D4079" s="11">
        <f t="shared" si="642"/>
        <v>19.73068583818327</v>
      </c>
      <c r="E4079" s="11">
        <f t="shared" si="638"/>
        <v>0</v>
      </c>
      <c r="F4079" s="11">
        <f t="shared" si="639"/>
        <v>19.73068583818327</v>
      </c>
      <c r="G4079" s="11">
        <f t="shared" si="640"/>
        <v>24.95831416181673</v>
      </c>
      <c r="H4079" s="12">
        <f t="shared" si="643"/>
        <v>0</v>
      </c>
      <c r="I4079" s="12">
        <f t="shared" si="637"/>
        <v>0</v>
      </c>
      <c r="J4079" s="12">
        <f t="shared" si="644"/>
        <v>0</v>
      </c>
      <c r="K4079" s="12">
        <f t="shared" si="645"/>
        <v>0</v>
      </c>
      <c r="L4079" s="12">
        <f t="shared" si="646"/>
        <v>24.95831416181673</v>
      </c>
      <c r="M4079" s="12">
        <f t="shared" si="641"/>
        <v>24.95831416181673</v>
      </c>
      <c r="N4079" s="13"/>
    </row>
    <row r="4080" spans="1:14" x14ac:dyDescent="0.2">
      <c r="A4080" s="10" t="s">
        <v>4062</v>
      </c>
      <c r="B4080" s="6">
        <f>IF($C$10=2012,profiles!C4067,IF($C$10=2013,profiles!E4067,IF($C$10=2014,profiles!G4067,IF($C$10=2015,profiles!I4067,IF($C$10=2016,profiles!K4067)))))</f>
        <v>48.423000000000002</v>
      </c>
      <c r="C4080" s="6">
        <f>IF($C$10=2012,profiles!D4067,IF($C$10=2013,profiles!F4067,IF($C$10=2014,profiles!H4067,IF($C$10=2015,profiles!J4067,IF($C$10=2016,profiles!L4067)))))</f>
        <v>0.13768115942028986</v>
      </c>
      <c r="D4080" s="11">
        <f t="shared" si="642"/>
        <v>27.536231884057973</v>
      </c>
      <c r="E4080" s="11">
        <f t="shared" si="638"/>
        <v>0</v>
      </c>
      <c r="F4080" s="11">
        <f t="shared" si="639"/>
        <v>27.536231884057973</v>
      </c>
      <c r="G4080" s="11">
        <f t="shared" si="640"/>
        <v>20.886768115942029</v>
      </c>
      <c r="H4080" s="12">
        <f t="shared" si="643"/>
        <v>0</v>
      </c>
      <c r="I4080" s="12">
        <f t="shared" si="637"/>
        <v>0</v>
      </c>
      <c r="J4080" s="12">
        <f t="shared" si="644"/>
        <v>0</v>
      </c>
      <c r="K4080" s="12">
        <f t="shared" si="645"/>
        <v>0</v>
      </c>
      <c r="L4080" s="12">
        <f t="shared" si="646"/>
        <v>20.886768115942029</v>
      </c>
      <c r="M4080" s="12">
        <f t="shared" si="641"/>
        <v>20.886768115942029</v>
      </c>
      <c r="N4080" s="13"/>
    </row>
    <row r="4081" spans="1:14" x14ac:dyDescent="0.2">
      <c r="A4081" s="10" t="s">
        <v>4063</v>
      </c>
      <c r="B4081" s="6">
        <f>IF($C$10=2012,profiles!C4068,IF($C$10=2013,profiles!E4068,IF($C$10=2014,profiles!G4068,IF($C$10=2015,profiles!I4068,IF($C$10=2016,profiles!K4068)))))</f>
        <v>51.591000000000001</v>
      </c>
      <c r="C4081" s="6">
        <f>IF($C$10=2012,profiles!D4068,IF($C$10=2013,profiles!F4068,IF($C$10=2014,profiles!H4068,IF($C$10=2015,profiles!J4068,IF($C$10=2016,profiles!L4068)))))</f>
        <v>0.19713568412644072</v>
      </c>
      <c r="D4081" s="11">
        <f t="shared" si="642"/>
        <v>39.427136825288144</v>
      </c>
      <c r="E4081" s="11">
        <f t="shared" si="638"/>
        <v>0</v>
      </c>
      <c r="F4081" s="11">
        <f t="shared" si="639"/>
        <v>39.427136825288144</v>
      </c>
      <c r="G4081" s="11">
        <f t="shared" si="640"/>
        <v>12.163863174711857</v>
      </c>
      <c r="H4081" s="12">
        <f t="shared" si="643"/>
        <v>0</v>
      </c>
      <c r="I4081" s="12">
        <f t="shared" si="637"/>
        <v>0</v>
      </c>
      <c r="J4081" s="12">
        <f t="shared" si="644"/>
        <v>0</v>
      </c>
      <c r="K4081" s="12">
        <f t="shared" si="645"/>
        <v>0</v>
      </c>
      <c r="L4081" s="12">
        <f t="shared" si="646"/>
        <v>12.163863174711857</v>
      </c>
      <c r="M4081" s="12">
        <f t="shared" si="641"/>
        <v>12.163863174711857</v>
      </c>
      <c r="N4081" s="13"/>
    </row>
    <row r="4082" spans="1:14" x14ac:dyDescent="0.2">
      <c r="A4082" s="10" t="s">
        <v>4064</v>
      </c>
      <c r="B4082" s="6">
        <f>IF($C$10=2012,profiles!C4069,IF($C$10=2013,profiles!E4069,IF($C$10=2014,profiles!G4069,IF($C$10=2015,profiles!I4069,IF($C$10=2016,profiles!K4069)))))</f>
        <v>53.994999999999997</v>
      </c>
      <c r="C4082" s="6">
        <f>IF($C$10=2012,profiles!D4069,IF($C$10=2013,profiles!F4069,IF($C$10=2014,profiles!H4069,IF($C$10=2015,profiles!J4069,IF($C$10=2016,profiles!L4069)))))</f>
        <v>0.25385142074631978</v>
      </c>
      <c r="D4082" s="11">
        <f t="shared" si="642"/>
        <v>50.770284149263958</v>
      </c>
      <c r="E4082" s="11">
        <f t="shared" si="638"/>
        <v>0</v>
      </c>
      <c r="F4082" s="11">
        <f t="shared" si="639"/>
        <v>50.770284149263958</v>
      </c>
      <c r="G4082" s="11">
        <f t="shared" si="640"/>
        <v>3.2247158507360396</v>
      </c>
      <c r="H4082" s="12">
        <f t="shared" si="643"/>
        <v>0</v>
      </c>
      <c r="I4082" s="12">
        <f t="shared" si="637"/>
        <v>0</v>
      </c>
      <c r="J4082" s="12">
        <f t="shared" si="644"/>
        <v>0</v>
      </c>
      <c r="K4082" s="12">
        <f t="shared" si="645"/>
        <v>0</v>
      </c>
      <c r="L4082" s="12">
        <f t="shared" si="646"/>
        <v>3.2247158507360396</v>
      </c>
      <c r="M4082" s="12">
        <f t="shared" si="641"/>
        <v>3.2247158507360396</v>
      </c>
      <c r="N4082" s="13"/>
    </row>
    <row r="4083" spans="1:14" x14ac:dyDescent="0.2">
      <c r="A4083" s="10" t="s">
        <v>4065</v>
      </c>
      <c r="B4083" s="6">
        <f>IF($C$10=2012,profiles!C4070,IF($C$10=2013,profiles!E4070,IF($C$10=2014,profiles!G4070,IF($C$10=2015,profiles!I4070,IF($C$10=2016,profiles!K4070)))))</f>
        <v>55.875</v>
      </c>
      <c r="C4083" s="6">
        <f>IF($C$10=2012,profiles!D4070,IF($C$10=2013,profiles!F4070,IF($C$10=2014,profiles!H4070,IF($C$10=2015,profiles!J4070,IF($C$10=2016,profiles!L4070)))))</f>
        <v>0.30784263380120963</v>
      </c>
      <c r="D4083" s="11">
        <f t="shared" si="642"/>
        <v>61.568526760241923</v>
      </c>
      <c r="E4083" s="11">
        <f t="shared" si="638"/>
        <v>5.6935267602419231</v>
      </c>
      <c r="F4083" s="11">
        <f t="shared" si="639"/>
        <v>55.875</v>
      </c>
      <c r="G4083" s="11">
        <f t="shared" si="640"/>
        <v>0</v>
      </c>
      <c r="H4083" s="12">
        <f t="shared" si="643"/>
        <v>0</v>
      </c>
      <c r="I4083" s="12">
        <f t="shared" si="637"/>
        <v>5.6935267602419231</v>
      </c>
      <c r="J4083" s="12">
        <f t="shared" si="644"/>
        <v>0</v>
      </c>
      <c r="K4083" s="12">
        <f t="shared" si="645"/>
        <v>4.6117566757959576</v>
      </c>
      <c r="L4083" s="12">
        <f t="shared" si="646"/>
        <v>0</v>
      </c>
      <c r="M4083" s="12">
        <f t="shared" si="641"/>
        <v>-5.6935267602419231</v>
      </c>
      <c r="N4083" s="13"/>
    </row>
    <row r="4084" spans="1:14" x14ac:dyDescent="0.2">
      <c r="A4084" s="10" t="s">
        <v>4066</v>
      </c>
      <c r="B4084" s="6">
        <f>IF($C$10=2012,profiles!C4071,IF($C$10=2013,profiles!E4071,IF($C$10=2014,profiles!G4071,IF($C$10=2015,profiles!I4071,IF($C$10=2016,profiles!K4071)))))</f>
        <v>57.93</v>
      </c>
      <c r="C4084" s="6">
        <f>IF($C$10=2012,profiles!D4071,IF($C$10=2013,profiles!F4071,IF($C$10=2014,profiles!H4071,IF($C$10=2015,profiles!J4071,IF($C$10=2016,profiles!L4071)))))</f>
        <v>0.34922401004222298</v>
      </c>
      <c r="D4084" s="11">
        <f t="shared" si="642"/>
        <v>69.844802008444589</v>
      </c>
      <c r="E4084" s="11">
        <f t="shared" si="638"/>
        <v>11.914802008444589</v>
      </c>
      <c r="F4084" s="11">
        <f t="shared" si="639"/>
        <v>57.93</v>
      </c>
      <c r="G4084" s="11">
        <f t="shared" si="640"/>
        <v>0</v>
      </c>
      <c r="H4084" s="12">
        <f t="shared" si="643"/>
        <v>0</v>
      </c>
      <c r="I4084" s="12">
        <f t="shared" si="637"/>
        <v>11.914802008444589</v>
      </c>
      <c r="J4084" s="12">
        <f t="shared" si="644"/>
        <v>0</v>
      </c>
      <c r="K4084" s="12">
        <f t="shared" si="645"/>
        <v>14.262746302636076</v>
      </c>
      <c r="L4084" s="12">
        <f t="shared" si="646"/>
        <v>0</v>
      </c>
      <c r="M4084" s="12">
        <f t="shared" si="641"/>
        <v>-11.914802008444589</v>
      </c>
      <c r="N4084" s="13"/>
    </row>
    <row r="4085" spans="1:14" x14ac:dyDescent="0.2">
      <c r="A4085" s="10" t="s">
        <v>4067</v>
      </c>
      <c r="B4085" s="6">
        <f>IF($C$10=2012,profiles!C4072,IF($C$10=2013,profiles!E4072,IF($C$10=2014,profiles!G4072,IF($C$10=2015,profiles!I4072,IF($C$10=2016,profiles!K4072)))))</f>
        <v>57.634999999999998</v>
      </c>
      <c r="C4085" s="6">
        <f>IF($C$10=2012,profiles!D4072,IF($C$10=2013,profiles!F4072,IF($C$10=2014,profiles!H4072,IF($C$10=2015,profiles!J4072,IF($C$10=2016,profiles!L4072)))))</f>
        <v>0.375</v>
      </c>
      <c r="D4085" s="11">
        <f t="shared" si="642"/>
        <v>75</v>
      </c>
      <c r="E4085" s="11">
        <f t="shared" si="638"/>
        <v>17.365000000000002</v>
      </c>
      <c r="F4085" s="11">
        <f t="shared" si="639"/>
        <v>57.634999999999998</v>
      </c>
      <c r="G4085" s="11">
        <f t="shared" si="640"/>
        <v>0</v>
      </c>
      <c r="H4085" s="12">
        <f t="shared" si="643"/>
        <v>0</v>
      </c>
      <c r="I4085" s="12">
        <f t="shared" si="637"/>
        <v>17.365000000000002</v>
      </c>
      <c r="J4085" s="12">
        <f t="shared" si="644"/>
        <v>0</v>
      </c>
      <c r="K4085" s="12">
        <f t="shared" si="645"/>
        <v>28.328396302636079</v>
      </c>
      <c r="L4085" s="12">
        <f t="shared" si="646"/>
        <v>0</v>
      </c>
      <c r="M4085" s="12">
        <f t="shared" si="641"/>
        <v>-17.365000000000002</v>
      </c>
      <c r="N4085" s="13"/>
    </row>
    <row r="4086" spans="1:14" x14ac:dyDescent="0.2">
      <c r="A4086" s="10" t="s">
        <v>4068</v>
      </c>
      <c r="B4086" s="6">
        <f>IF($C$10=2012,profiles!C4073,IF($C$10=2013,profiles!E4073,IF($C$10=2014,profiles!G4073,IF($C$10=2015,profiles!I4073,IF($C$10=2016,profiles!K4073)))))</f>
        <v>56.131999999999998</v>
      </c>
      <c r="C4086" s="6">
        <f>IF($C$10=2012,profiles!D4073,IF($C$10=2013,profiles!F4073,IF($C$10=2014,profiles!H4073,IF($C$10=2015,profiles!J4073,IF($C$10=2016,profiles!L4073)))))</f>
        <v>0.38281695766290086</v>
      </c>
      <c r="D4086" s="11">
        <f t="shared" si="642"/>
        <v>76.563391532580169</v>
      </c>
      <c r="E4086" s="11">
        <f t="shared" si="638"/>
        <v>20.431391532580172</v>
      </c>
      <c r="F4086" s="11">
        <f t="shared" si="639"/>
        <v>56.131999999999998</v>
      </c>
      <c r="G4086" s="11">
        <f t="shared" si="640"/>
        <v>0</v>
      </c>
      <c r="H4086" s="12">
        <f t="shared" si="643"/>
        <v>0</v>
      </c>
      <c r="I4086" s="12">
        <f t="shared" si="637"/>
        <v>20.431391532580172</v>
      </c>
      <c r="J4086" s="12">
        <f t="shared" si="644"/>
        <v>0</v>
      </c>
      <c r="K4086" s="12">
        <f t="shared" si="645"/>
        <v>44.877823444026021</v>
      </c>
      <c r="L4086" s="12">
        <f t="shared" si="646"/>
        <v>0</v>
      </c>
      <c r="M4086" s="12">
        <f t="shared" si="641"/>
        <v>-20.431391532580172</v>
      </c>
      <c r="N4086" s="13"/>
    </row>
    <row r="4087" spans="1:14" x14ac:dyDescent="0.2">
      <c r="A4087" s="10" t="s">
        <v>4069</v>
      </c>
      <c r="B4087" s="6">
        <f>IF($C$10=2012,profiles!C4074,IF($C$10=2013,profiles!E4074,IF($C$10=2014,profiles!G4074,IF($C$10=2015,profiles!I4074,IF($C$10=2016,profiles!K4074)))))</f>
        <v>54.889000000000003</v>
      </c>
      <c r="C4087" s="6">
        <f>IF($C$10=2012,profiles!D4074,IF($C$10=2013,profiles!F4074,IF($C$10=2014,profiles!H4074,IF($C$10=2015,profiles!J4074,IF($C$10=2016,profiles!L4074)))))</f>
        <v>0.3916181672943056</v>
      </c>
      <c r="D4087" s="11">
        <f t="shared" si="642"/>
        <v>78.323633458861124</v>
      </c>
      <c r="E4087" s="11">
        <f t="shared" si="638"/>
        <v>23.434633458861121</v>
      </c>
      <c r="F4087" s="11">
        <f t="shared" si="639"/>
        <v>54.889000000000003</v>
      </c>
      <c r="G4087" s="11">
        <f t="shared" si="640"/>
        <v>0</v>
      </c>
      <c r="H4087" s="12">
        <f t="shared" si="643"/>
        <v>0</v>
      </c>
      <c r="I4087" s="12">
        <f t="shared" si="637"/>
        <v>23.434633458861121</v>
      </c>
      <c r="J4087" s="12">
        <f t="shared" si="644"/>
        <v>0</v>
      </c>
      <c r="K4087" s="12">
        <f t="shared" si="645"/>
        <v>63.859876545703528</v>
      </c>
      <c r="L4087" s="12">
        <f t="shared" si="646"/>
        <v>0</v>
      </c>
      <c r="M4087" s="12">
        <f t="shared" si="641"/>
        <v>-23.434633458861121</v>
      </c>
      <c r="N4087" s="13"/>
    </row>
    <row r="4088" spans="1:14" x14ac:dyDescent="0.2">
      <c r="A4088" s="10" t="s">
        <v>4070</v>
      </c>
      <c r="B4088" s="6">
        <f>IF($C$10=2012,profiles!C4075,IF($C$10=2013,profiles!E4075,IF($C$10=2014,profiles!G4075,IF($C$10=2015,profiles!I4075,IF($C$10=2016,profiles!K4075)))))</f>
        <v>54.05</v>
      </c>
      <c r="C4088" s="6">
        <f>IF($C$10=2012,profiles!D4075,IF($C$10=2013,profiles!F4075,IF($C$10=2014,profiles!H4075,IF($C$10=2015,profiles!J4075,IF($C$10=2016,profiles!L4075)))))</f>
        <v>0.38278842862033552</v>
      </c>
      <c r="D4088" s="11">
        <f t="shared" si="642"/>
        <v>76.557685724067099</v>
      </c>
      <c r="E4088" s="11">
        <f t="shared" si="638"/>
        <v>22.507685724067102</v>
      </c>
      <c r="F4088" s="11">
        <f t="shared" si="639"/>
        <v>54.05</v>
      </c>
      <c r="G4088" s="11">
        <f t="shared" si="640"/>
        <v>0</v>
      </c>
      <c r="H4088" s="12">
        <f t="shared" si="643"/>
        <v>0</v>
      </c>
      <c r="I4088" s="12">
        <f t="shared" si="637"/>
        <v>22.507685724067102</v>
      </c>
      <c r="J4088" s="12">
        <f t="shared" si="644"/>
        <v>0</v>
      </c>
      <c r="K4088" s="12">
        <f t="shared" si="645"/>
        <v>82.091101982197884</v>
      </c>
      <c r="L4088" s="12">
        <f t="shared" si="646"/>
        <v>0</v>
      </c>
      <c r="M4088" s="12">
        <f t="shared" si="641"/>
        <v>-22.507685724067102</v>
      </c>
      <c r="N4088" s="13"/>
    </row>
    <row r="4089" spans="1:14" x14ac:dyDescent="0.2">
      <c r="A4089" s="10" t="s">
        <v>4071</v>
      </c>
      <c r="B4089" s="6">
        <f>IF($C$10=2012,profiles!C4076,IF($C$10=2013,profiles!E4076,IF($C$10=2014,profiles!G4076,IF($C$10=2015,profiles!I4076,IF($C$10=2016,profiles!K4076)))))</f>
        <v>53.616999999999997</v>
      </c>
      <c r="C4089" s="6">
        <f>IF($C$10=2012,profiles!D4076,IF($C$10=2013,profiles!F4076,IF($C$10=2014,profiles!H4076,IF($C$10=2015,profiles!J4076,IF($C$10=2016,profiles!L4076)))))</f>
        <v>0.36277530526075547</v>
      </c>
      <c r="D4089" s="11">
        <f t="shared" si="642"/>
        <v>72.555061052151089</v>
      </c>
      <c r="E4089" s="11">
        <f t="shared" si="638"/>
        <v>18.938061052151092</v>
      </c>
      <c r="F4089" s="11">
        <f t="shared" si="639"/>
        <v>53.616999999999997</v>
      </c>
      <c r="G4089" s="11">
        <f t="shared" si="640"/>
        <v>0</v>
      </c>
      <c r="H4089" s="12">
        <f t="shared" si="643"/>
        <v>0</v>
      </c>
      <c r="I4089" s="12">
        <f t="shared" si="637"/>
        <v>18.938061052151092</v>
      </c>
      <c r="J4089" s="12">
        <f t="shared" si="644"/>
        <v>0</v>
      </c>
      <c r="K4089" s="12">
        <f t="shared" si="645"/>
        <v>97.430931434440268</v>
      </c>
      <c r="L4089" s="12">
        <f t="shared" si="646"/>
        <v>0</v>
      </c>
      <c r="M4089" s="12">
        <f t="shared" si="641"/>
        <v>-18.938061052151092</v>
      </c>
      <c r="N4089" s="13"/>
    </row>
    <row r="4090" spans="1:14" x14ac:dyDescent="0.2">
      <c r="A4090" s="10" t="s">
        <v>4072</v>
      </c>
      <c r="B4090" s="6">
        <f>IF($C$10=2012,profiles!C4077,IF($C$10=2013,profiles!E4077,IF($C$10=2014,profiles!G4077,IF($C$10=2015,profiles!I4077,IF($C$10=2016,profiles!K4077)))))</f>
        <v>54.332000000000001</v>
      </c>
      <c r="C4090" s="6">
        <f>IF($C$10=2012,profiles!D4077,IF($C$10=2013,profiles!F4077,IF($C$10=2014,profiles!H4077,IF($C$10=2015,profiles!J4077,IF($C$10=2016,profiles!L4077)))))</f>
        <v>0.31824146981627299</v>
      </c>
      <c r="D4090" s="11">
        <f t="shared" si="642"/>
        <v>63.648293963254602</v>
      </c>
      <c r="E4090" s="11">
        <f t="shared" si="638"/>
        <v>9.3162939632546014</v>
      </c>
      <c r="F4090" s="11">
        <f t="shared" si="639"/>
        <v>54.332000000000001</v>
      </c>
      <c r="G4090" s="11">
        <f t="shared" si="640"/>
        <v>0</v>
      </c>
      <c r="H4090" s="12">
        <f t="shared" si="643"/>
        <v>0</v>
      </c>
      <c r="I4090" s="12">
        <f t="shared" si="637"/>
        <v>9.3162939632546014</v>
      </c>
      <c r="J4090" s="12">
        <f t="shared" si="644"/>
        <v>0</v>
      </c>
      <c r="K4090" s="12">
        <f t="shared" si="645"/>
        <v>104.9771295446765</v>
      </c>
      <c r="L4090" s="12">
        <f t="shared" si="646"/>
        <v>0</v>
      </c>
      <c r="M4090" s="12">
        <f t="shared" si="641"/>
        <v>-9.3162939632546014</v>
      </c>
      <c r="N4090" s="13"/>
    </row>
    <row r="4091" spans="1:14" x14ac:dyDescent="0.2">
      <c r="A4091" s="10" t="s">
        <v>4073</v>
      </c>
      <c r="B4091" s="6">
        <f>IF($C$10=2012,profiles!C4078,IF($C$10=2013,profiles!E4078,IF($C$10=2014,profiles!G4078,IF($C$10=2015,profiles!I4078,IF($C$10=2016,profiles!K4078)))))</f>
        <v>54.750999999999998</v>
      </c>
      <c r="C4091" s="6">
        <f>IF($C$10=2012,profiles!D4078,IF($C$10=2013,profiles!F4078,IF($C$10=2014,profiles!H4078,IF($C$10=2015,profiles!J4078,IF($C$10=2016,profiles!L4078)))))</f>
        <v>0.27541937692571039</v>
      </c>
      <c r="D4091" s="11">
        <f t="shared" si="642"/>
        <v>55.083875385142079</v>
      </c>
      <c r="E4091" s="11">
        <f t="shared" si="638"/>
        <v>0.33287538514208137</v>
      </c>
      <c r="F4091" s="11">
        <f t="shared" si="639"/>
        <v>54.750999999999998</v>
      </c>
      <c r="G4091" s="11">
        <f t="shared" si="640"/>
        <v>0</v>
      </c>
      <c r="H4091" s="12">
        <f t="shared" si="643"/>
        <v>0</v>
      </c>
      <c r="I4091" s="12">
        <f t="shared" si="637"/>
        <v>0.33287538514208137</v>
      </c>
      <c r="J4091" s="12">
        <f t="shared" si="644"/>
        <v>0</v>
      </c>
      <c r="K4091" s="12">
        <f t="shared" si="645"/>
        <v>105.24675860664159</v>
      </c>
      <c r="L4091" s="12">
        <f t="shared" si="646"/>
        <v>0</v>
      </c>
      <c r="M4091" s="12">
        <f t="shared" si="641"/>
        <v>-0.33287538514208137</v>
      </c>
      <c r="N4091" s="13"/>
    </row>
    <row r="4092" spans="1:14" x14ac:dyDescent="0.2">
      <c r="A4092" s="10" t="s">
        <v>4074</v>
      </c>
      <c r="B4092" s="6">
        <f>IF($C$10=2012,profiles!C4079,IF($C$10=2013,profiles!E4079,IF($C$10=2014,profiles!G4079,IF($C$10=2015,profiles!I4079,IF($C$10=2016,profiles!K4079)))))</f>
        <v>54.27</v>
      </c>
      <c r="C4092" s="6">
        <f>IF($C$10=2012,profiles!D4079,IF($C$10=2013,profiles!F4079,IF($C$10=2014,profiles!H4079,IF($C$10=2015,profiles!J4079,IF($C$10=2016,profiles!L4079)))))</f>
        <v>0.22466621020198563</v>
      </c>
      <c r="D4092" s="11">
        <f t="shared" si="642"/>
        <v>44.933242040397126</v>
      </c>
      <c r="E4092" s="11">
        <f t="shared" si="638"/>
        <v>0</v>
      </c>
      <c r="F4092" s="11">
        <f t="shared" si="639"/>
        <v>44.933242040397126</v>
      </c>
      <c r="G4092" s="11">
        <f t="shared" si="640"/>
        <v>9.3367579596028776</v>
      </c>
      <c r="H4092" s="12">
        <f t="shared" si="643"/>
        <v>0</v>
      </c>
      <c r="I4092" s="12">
        <f t="shared" si="637"/>
        <v>0</v>
      </c>
      <c r="J4092" s="12">
        <f t="shared" si="644"/>
        <v>9.3367579596028776</v>
      </c>
      <c r="K4092" s="12">
        <f t="shared" si="645"/>
        <v>95.163866641627692</v>
      </c>
      <c r="L4092" s="12">
        <f t="shared" si="646"/>
        <v>0</v>
      </c>
      <c r="M4092" s="12">
        <f t="shared" si="641"/>
        <v>9.3367579596028776</v>
      </c>
      <c r="N4092" s="13"/>
    </row>
    <row r="4093" spans="1:14" x14ac:dyDescent="0.2">
      <c r="A4093" s="10" t="s">
        <v>4075</v>
      </c>
      <c r="B4093" s="6">
        <f>IF($C$10=2012,profiles!C4080,IF($C$10=2013,profiles!E4080,IF($C$10=2014,profiles!G4080,IF($C$10=2015,profiles!I4080,IF($C$10=2016,profiles!K4080)))))</f>
        <v>52.673999999999999</v>
      </c>
      <c r="C4093" s="6">
        <f>IF($C$10=2012,profiles!D4080,IF($C$10=2013,profiles!F4080,IF($C$10=2014,profiles!H4080,IF($C$10=2015,profiles!J4080,IF($C$10=2016,profiles!L4080)))))</f>
        <v>0.18854844231427592</v>
      </c>
      <c r="D4093" s="11">
        <f t="shared" si="642"/>
        <v>37.709688462855183</v>
      </c>
      <c r="E4093" s="11">
        <f t="shared" si="638"/>
        <v>0</v>
      </c>
      <c r="F4093" s="11">
        <f t="shared" si="639"/>
        <v>37.709688462855183</v>
      </c>
      <c r="G4093" s="11">
        <f t="shared" si="640"/>
        <v>14.964311537144816</v>
      </c>
      <c r="H4093" s="12">
        <f t="shared" si="643"/>
        <v>0</v>
      </c>
      <c r="I4093" s="12">
        <f t="shared" si="637"/>
        <v>0</v>
      </c>
      <c r="J4093" s="12">
        <f t="shared" si="644"/>
        <v>14.964311537144816</v>
      </c>
      <c r="K4093" s="12">
        <f t="shared" si="645"/>
        <v>79.00370299460306</v>
      </c>
      <c r="L4093" s="12">
        <f t="shared" si="646"/>
        <v>0</v>
      </c>
      <c r="M4093" s="12">
        <f t="shared" si="641"/>
        <v>14.964311537144816</v>
      </c>
      <c r="N4093" s="13"/>
    </row>
    <row r="4094" spans="1:14" x14ac:dyDescent="0.2">
      <c r="A4094" s="10" t="s">
        <v>4076</v>
      </c>
      <c r="B4094" s="6">
        <f>IF($C$10=2012,profiles!C4081,IF($C$10=2013,profiles!E4081,IF($C$10=2014,profiles!G4081,IF($C$10=2015,profiles!I4081,IF($C$10=2016,profiles!K4081)))))</f>
        <v>51.273000000000003</v>
      </c>
      <c r="C4094" s="6">
        <f>IF($C$10=2012,profiles!D4081,IF($C$10=2013,profiles!F4081,IF($C$10=2014,profiles!H4081,IF($C$10=2015,profiles!J4081,IF($C$10=2016,profiles!L4081)))))</f>
        <v>0.16613887937920804</v>
      </c>
      <c r="D4094" s="11">
        <f t="shared" si="642"/>
        <v>33.227775875841608</v>
      </c>
      <c r="E4094" s="11">
        <f t="shared" si="638"/>
        <v>0</v>
      </c>
      <c r="F4094" s="11">
        <f t="shared" si="639"/>
        <v>33.227775875841608</v>
      </c>
      <c r="G4094" s="11">
        <f t="shared" si="640"/>
        <v>18.045224124158395</v>
      </c>
      <c r="H4094" s="12">
        <f t="shared" si="643"/>
        <v>0</v>
      </c>
      <c r="I4094" s="12">
        <f t="shared" si="637"/>
        <v>0</v>
      </c>
      <c r="J4094" s="12">
        <f t="shared" si="644"/>
        <v>18.045224124158395</v>
      </c>
      <c r="K4094" s="12">
        <f t="shared" si="645"/>
        <v>59.516419923157713</v>
      </c>
      <c r="L4094" s="12">
        <f t="shared" si="646"/>
        <v>0</v>
      </c>
      <c r="M4094" s="12">
        <f t="shared" si="641"/>
        <v>18.045224124158395</v>
      </c>
      <c r="N4094" s="13"/>
    </row>
    <row r="4095" spans="1:14" x14ac:dyDescent="0.2">
      <c r="A4095" s="10" t="s">
        <v>4077</v>
      </c>
      <c r="B4095" s="6">
        <f>IF($C$10=2012,profiles!C4082,IF($C$10=2013,profiles!E4082,IF($C$10=2014,profiles!G4082,IF($C$10=2015,profiles!I4082,IF($C$10=2016,profiles!K4082)))))</f>
        <v>50.488</v>
      </c>
      <c r="C4095" s="6">
        <f>IF($C$10=2012,profiles!D4082,IF($C$10=2013,profiles!F4082,IF($C$10=2014,profiles!H4082,IF($C$10=2015,profiles!J4082,IF($C$10=2016,profiles!L4082)))))</f>
        <v>0.15484137852333676</v>
      </c>
      <c r="D4095" s="11">
        <f t="shared" si="642"/>
        <v>30.968275704667352</v>
      </c>
      <c r="E4095" s="11">
        <f t="shared" si="638"/>
        <v>0</v>
      </c>
      <c r="F4095" s="11">
        <f t="shared" si="639"/>
        <v>30.968275704667352</v>
      </c>
      <c r="G4095" s="11">
        <f t="shared" si="640"/>
        <v>19.519724295332647</v>
      </c>
      <c r="H4095" s="12">
        <f t="shared" si="643"/>
        <v>0</v>
      </c>
      <c r="I4095" s="12">
        <f t="shared" si="637"/>
        <v>0</v>
      </c>
      <c r="J4095" s="12">
        <f t="shared" si="644"/>
        <v>19.519724295332647</v>
      </c>
      <c r="K4095" s="12">
        <f t="shared" si="645"/>
        <v>38.43680405346803</v>
      </c>
      <c r="L4095" s="12">
        <f t="shared" si="646"/>
        <v>0</v>
      </c>
      <c r="M4095" s="12">
        <f t="shared" si="641"/>
        <v>19.519724295332647</v>
      </c>
      <c r="N4095" s="13"/>
    </row>
    <row r="4096" spans="1:14" x14ac:dyDescent="0.2">
      <c r="A4096" s="10" t="s">
        <v>4078</v>
      </c>
      <c r="B4096" s="6">
        <f>IF($C$10=2012,profiles!C4083,IF($C$10=2013,profiles!E4083,IF($C$10=2014,profiles!G4083,IF($C$10=2015,profiles!I4083,IF($C$10=2016,profiles!K4083)))))</f>
        <v>46.832000000000001</v>
      </c>
      <c r="C4096" s="6">
        <f>IF($C$10=2012,profiles!D4083,IF($C$10=2013,profiles!F4083,IF($C$10=2014,profiles!H4083,IF($C$10=2015,profiles!J4083,IF($C$10=2016,profiles!L4083)))))</f>
        <v>0.15449903001255277</v>
      </c>
      <c r="D4096" s="11">
        <f t="shared" si="642"/>
        <v>30.899806002510555</v>
      </c>
      <c r="E4096" s="11">
        <f t="shared" si="638"/>
        <v>0</v>
      </c>
      <c r="F4096" s="11">
        <f t="shared" si="639"/>
        <v>30.899806002510555</v>
      </c>
      <c r="G4096" s="11">
        <f t="shared" si="640"/>
        <v>15.932193997489446</v>
      </c>
      <c r="H4096" s="12">
        <f t="shared" si="643"/>
        <v>0</v>
      </c>
      <c r="I4096" s="12">
        <f t="shared" si="637"/>
        <v>0</v>
      </c>
      <c r="J4096" s="12">
        <f t="shared" si="644"/>
        <v>15.932193997489446</v>
      </c>
      <c r="K4096" s="12">
        <f t="shared" si="645"/>
        <v>21.231410967626296</v>
      </c>
      <c r="L4096" s="12">
        <f t="shared" si="646"/>
        <v>0</v>
      </c>
      <c r="M4096" s="12">
        <f t="shared" si="641"/>
        <v>15.932193997489446</v>
      </c>
      <c r="N4096" s="13"/>
    </row>
    <row r="4097" spans="1:14" x14ac:dyDescent="0.2">
      <c r="A4097" s="10" t="s">
        <v>4079</v>
      </c>
      <c r="B4097" s="6">
        <f>IF($C$10=2012,profiles!C4084,IF($C$10=2013,profiles!E4084,IF($C$10=2014,profiles!G4084,IF($C$10=2015,profiles!I4084,IF($C$10=2016,profiles!K4084)))))</f>
        <v>43.676000000000002</v>
      </c>
      <c r="C4097" s="6">
        <f>IF($C$10=2012,profiles!D4084,IF($C$10=2013,profiles!F4084,IF($C$10=2014,profiles!H4084,IF($C$10=2015,profiles!J4084,IF($C$10=2016,profiles!L4084)))))</f>
        <v>0.15210665145790261</v>
      </c>
      <c r="D4097" s="11">
        <f t="shared" si="642"/>
        <v>30.421330291580524</v>
      </c>
      <c r="E4097" s="11">
        <f t="shared" si="638"/>
        <v>0</v>
      </c>
      <c r="F4097" s="11">
        <f t="shared" si="639"/>
        <v>30.421330291580524</v>
      </c>
      <c r="G4097" s="11">
        <f t="shared" si="640"/>
        <v>13.254669708419478</v>
      </c>
      <c r="H4097" s="12">
        <f t="shared" si="643"/>
        <v>0</v>
      </c>
      <c r="I4097" s="12">
        <f t="shared" si="637"/>
        <v>0</v>
      </c>
      <c r="J4097" s="12">
        <f t="shared" si="644"/>
        <v>13.254669708419478</v>
      </c>
      <c r="K4097" s="12">
        <f t="shared" si="645"/>
        <v>6.91751279438712</v>
      </c>
      <c r="L4097" s="12">
        <f t="shared" si="646"/>
        <v>0</v>
      </c>
      <c r="M4097" s="12">
        <f t="shared" si="641"/>
        <v>13.254669708419478</v>
      </c>
      <c r="N4097" s="13"/>
    </row>
    <row r="4098" spans="1:14" x14ac:dyDescent="0.2">
      <c r="A4098" s="10" t="s">
        <v>4080</v>
      </c>
      <c r="B4098" s="6">
        <f>IF($C$10=2012,profiles!C4085,IF($C$10=2013,profiles!E4085,IF($C$10=2014,profiles!G4085,IF($C$10=2015,profiles!I4085,IF($C$10=2016,profiles!K4085)))))</f>
        <v>41.863</v>
      </c>
      <c r="C4098" s="6">
        <f>IF($C$10=2012,profiles!D4085,IF($C$10=2013,profiles!F4085,IF($C$10=2014,profiles!H4085,IF($C$10=2015,profiles!J4085,IF($C$10=2016,profiles!L4085)))))</f>
        <v>0.15045269836743425</v>
      </c>
      <c r="D4098" s="11">
        <f t="shared" si="642"/>
        <v>30.090539673486848</v>
      </c>
      <c r="E4098" s="11">
        <f t="shared" si="638"/>
        <v>0</v>
      </c>
      <c r="F4098" s="11">
        <f t="shared" si="639"/>
        <v>30.090539673486848</v>
      </c>
      <c r="G4098" s="11">
        <f t="shared" si="640"/>
        <v>11.772460326513151</v>
      </c>
      <c r="H4098" s="12">
        <f t="shared" si="643"/>
        <v>0</v>
      </c>
      <c r="I4098" s="12">
        <f t="shared" si="637"/>
        <v>0</v>
      </c>
      <c r="J4098" s="12">
        <f t="shared" si="644"/>
        <v>6.4056168476024737</v>
      </c>
      <c r="K4098" s="12">
        <f t="shared" si="645"/>
        <v>0</v>
      </c>
      <c r="L4098" s="12">
        <f t="shared" si="646"/>
        <v>5.3668434789106776</v>
      </c>
      <c r="M4098" s="12">
        <f t="shared" si="641"/>
        <v>11.772460326513151</v>
      </c>
      <c r="N4098" s="13"/>
    </row>
    <row r="4099" spans="1:14" x14ac:dyDescent="0.2">
      <c r="A4099" s="10" t="s">
        <v>4081</v>
      </c>
      <c r="B4099" s="6">
        <f>IF($C$10=2012,profiles!C4086,IF($C$10=2013,profiles!E4086,IF($C$10=2014,profiles!G4086,IF($C$10=2015,profiles!I4086,IF($C$10=2016,profiles!K4086)))))</f>
        <v>40.744</v>
      </c>
      <c r="C4099" s="6">
        <f>IF($C$10=2012,profiles!D4086,IF($C$10=2013,profiles!F4086,IF($C$10=2014,profiles!H4086,IF($C$10=2015,profiles!J4086,IF($C$10=2016,profiles!L4086)))))</f>
        <v>0.14597561845013188</v>
      </c>
      <c r="D4099" s="11">
        <f t="shared" si="642"/>
        <v>29.195123690026374</v>
      </c>
      <c r="E4099" s="11">
        <f t="shared" si="638"/>
        <v>0</v>
      </c>
      <c r="F4099" s="11">
        <f t="shared" si="639"/>
        <v>29.195123690026374</v>
      </c>
      <c r="G4099" s="11">
        <f t="shared" si="640"/>
        <v>11.548876309973625</v>
      </c>
      <c r="H4099" s="12">
        <f t="shared" si="643"/>
        <v>0</v>
      </c>
      <c r="I4099" s="12">
        <f t="shared" si="637"/>
        <v>0</v>
      </c>
      <c r="J4099" s="12">
        <f t="shared" si="644"/>
        <v>0</v>
      </c>
      <c r="K4099" s="12">
        <f t="shared" si="645"/>
        <v>0</v>
      </c>
      <c r="L4099" s="12">
        <f t="shared" si="646"/>
        <v>11.548876309973625</v>
      </c>
      <c r="M4099" s="12">
        <f t="shared" si="641"/>
        <v>11.548876309973625</v>
      </c>
      <c r="N4099" s="13"/>
    </row>
    <row r="4100" spans="1:14" x14ac:dyDescent="0.2">
      <c r="A4100" s="10" t="s">
        <v>4082</v>
      </c>
      <c r="B4100" s="6">
        <f>IF($C$10=2012,profiles!C4087,IF($C$10=2013,profiles!E4087,IF($C$10=2014,profiles!G4087,IF($C$10=2015,profiles!I4087,IF($C$10=2016,profiles!K4087)))))</f>
        <v>40.776000000000003</v>
      </c>
      <c r="C4100" s="6">
        <f>IF($C$10=2012,profiles!D4087,IF($C$10=2013,profiles!F4087,IF($C$10=2014,profiles!H4087,IF($C$10=2015,profiles!J4087,IF($C$10=2016,profiles!L4087)))))</f>
        <v>0.13647964639623583</v>
      </c>
      <c r="D4100" s="11">
        <f t="shared" si="642"/>
        <v>27.295929279247165</v>
      </c>
      <c r="E4100" s="11">
        <f t="shared" si="638"/>
        <v>0</v>
      </c>
      <c r="F4100" s="11">
        <f t="shared" si="639"/>
        <v>27.295929279247165</v>
      </c>
      <c r="G4100" s="11">
        <f t="shared" si="640"/>
        <v>13.480070720752838</v>
      </c>
      <c r="H4100" s="12">
        <f t="shared" si="643"/>
        <v>0</v>
      </c>
      <c r="I4100" s="12">
        <f t="shared" si="637"/>
        <v>0</v>
      </c>
      <c r="J4100" s="12">
        <f t="shared" si="644"/>
        <v>0</v>
      </c>
      <c r="K4100" s="12">
        <f t="shared" si="645"/>
        <v>0</v>
      </c>
      <c r="L4100" s="12">
        <f t="shared" si="646"/>
        <v>13.480070720752838</v>
      </c>
      <c r="M4100" s="12">
        <f t="shared" si="641"/>
        <v>13.480070720752838</v>
      </c>
      <c r="N4100" s="13"/>
    </row>
    <row r="4101" spans="1:14" x14ac:dyDescent="0.2">
      <c r="A4101" s="10" t="s">
        <v>4083</v>
      </c>
      <c r="B4101" s="6">
        <f>IF($C$10=2012,profiles!C4088,IF($C$10=2013,profiles!E4088,IF($C$10=2014,profiles!G4088,IF($C$10=2015,profiles!I4088,IF($C$10=2016,profiles!K4088)))))</f>
        <v>41.758000000000003</v>
      </c>
      <c r="C4101" s="6">
        <f>IF($C$10=2012,profiles!D4088,IF($C$10=2013,profiles!F4088,IF($C$10=2014,profiles!H4088,IF($C$10=2015,profiles!J4088,IF($C$10=2016,profiles!L4088)))))</f>
        <v>0.12551507806373421</v>
      </c>
      <c r="D4101" s="11">
        <f t="shared" si="642"/>
        <v>25.103015612746844</v>
      </c>
      <c r="E4101" s="11">
        <f t="shared" si="638"/>
        <v>0</v>
      </c>
      <c r="F4101" s="11">
        <f t="shared" si="639"/>
        <v>25.103015612746844</v>
      </c>
      <c r="G4101" s="11">
        <f t="shared" si="640"/>
        <v>16.654984387253158</v>
      </c>
      <c r="H4101" s="12">
        <f t="shared" si="643"/>
        <v>0</v>
      </c>
      <c r="I4101" s="12">
        <f t="shared" si="637"/>
        <v>0</v>
      </c>
      <c r="J4101" s="12">
        <f t="shared" si="644"/>
        <v>0</v>
      </c>
      <c r="K4101" s="12">
        <f t="shared" si="645"/>
        <v>0</v>
      </c>
      <c r="L4101" s="12">
        <f t="shared" si="646"/>
        <v>16.654984387253158</v>
      </c>
      <c r="M4101" s="12">
        <f t="shared" si="641"/>
        <v>16.654984387253158</v>
      </c>
      <c r="N4101" s="13"/>
    </row>
    <row r="4102" spans="1:14" x14ac:dyDescent="0.2">
      <c r="A4102" s="10" t="s">
        <v>4084</v>
      </c>
      <c r="B4102" s="6">
        <f>IF($C$10=2012,profiles!C4089,IF($C$10=2013,profiles!E4089,IF($C$10=2014,profiles!G4089,IF($C$10=2015,profiles!I4089,IF($C$10=2016,profiles!K4089)))))</f>
        <v>44.537999999999997</v>
      </c>
      <c r="C4102" s="6">
        <f>IF($C$10=2012,profiles!D4089,IF($C$10=2013,profiles!F4089,IF($C$10=2014,profiles!H4089,IF($C$10=2015,profiles!J4089,IF($C$10=2016,profiles!L4089)))))</f>
        <v>0.12895130819134526</v>
      </c>
      <c r="D4102" s="11">
        <f t="shared" si="642"/>
        <v>25.790261638269051</v>
      </c>
      <c r="E4102" s="11">
        <f t="shared" si="638"/>
        <v>0</v>
      </c>
      <c r="F4102" s="11">
        <f t="shared" si="639"/>
        <v>25.790261638269051</v>
      </c>
      <c r="G4102" s="11">
        <f t="shared" si="640"/>
        <v>18.747738361730946</v>
      </c>
      <c r="H4102" s="12">
        <f t="shared" si="643"/>
        <v>0</v>
      </c>
      <c r="I4102" s="12">
        <f t="shared" si="637"/>
        <v>0</v>
      </c>
      <c r="J4102" s="12">
        <f t="shared" si="644"/>
        <v>0</v>
      </c>
      <c r="K4102" s="12">
        <f t="shared" si="645"/>
        <v>0</v>
      </c>
      <c r="L4102" s="12">
        <f t="shared" si="646"/>
        <v>18.747738361730946</v>
      </c>
      <c r="M4102" s="12">
        <f t="shared" si="641"/>
        <v>18.747738361730946</v>
      </c>
      <c r="N4102" s="13"/>
    </row>
    <row r="4103" spans="1:14" x14ac:dyDescent="0.2">
      <c r="A4103" s="10" t="s">
        <v>4085</v>
      </c>
      <c r="B4103" s="6">
        <f>IF($C$10=2012,profiles!C4090,IF($C$10=2013,profiles!E4090,IF($C$10=2014,profiles!G4090,IF($C$10=2015,profiles!I4090,IF($C$10=2016,profiles!K4090)))))</f>
        <v>51.296999999999997</v>
      </c>
      <c r="C4103" s="6">
        <f>IF($C$10=2012,profiles!D4090,IF($C$10=2013,profiles!F4090,IF($C$10=2014,profiles!H4090,IF($C$10=2015,profiles!J4090,IF($C$10=2016,profiles!L4090)))))</f>
        <v>0.13673629428958436</v>
      </c>
      <c r="D4103" s="11">
        <f t="shared" si="642"/>
        <v>27.347258857916874</v>
      </c>
      <c r="E4103" s="11">
        <f t="shared" si="638"/>
        <v>0</v>
      </c>
      <c r="F4103" s="11">
        <f t="shared" si="639"/>
        <v>27.347258857916874</v>
      </c>
      <c r="G4103" s="11">
        <f t="shared" si="640"/>
        <v>23.949741142083123</v>
      </c>
      <c r="H4103" s="12">
        <f t="shared" si="643"/>
        <v>0</v>
      </c>
      <c r="I4103" s="12">
        <f t="shared" si="637"/>
        <v>0</v>
      </c>
      <c r="J4103" s="12">
        <f t="shared" si="644"/>
        <v>0</v>
      </c>
      <c r="K4103" s="12">
        <f t="shared" si="645"/>
        <v>0</v>
      </c>
      <c r="L4103" s="12">
        <f t="shared" si="646"/>
        <v>23.949741142083123</v>
      </c>
      <c r="M4103" s="12">
        <f t="shared" si="641"/>
        <v>23.949741142083123</v>
      </c>
      <c r="N4103" s="13"/>
    </row>
    <row r="4104" spans="1:14" x14ac:dyDescent="0.2">
      <c r="A4104" s="10" t="s">
        <v>4086</v>
      </c>
      <c r="B4104" s="6">
        <f>IF($C$10=2012,profiles!C4091,IF($C$10=2013,profiles!E4091,IF($C$10=2014,profiles!G4091,IF($C$10=2015,profiles!I4091,IF($C$10=2016,profiles!K4091)))))</f>
        <v>57.143999999999998</v>
      </c>
      <c r="C4104" s="6">
        <f>IF($C$10=2012,profiles!D4091,IF($C$10=2013,profiles!F4091,IF($C$10=2014,profiles!H4091,IF($C$10=2015,profiles!J4091,IF($C$10=2016,profiles!L4091)))))</f>
        <v>0.15581378769515933</v>
      </c>
      <c r="D4104" s="11">
        <f t="shared" si="642"/>
        <v>31.162757539031865</v>
      </c>
      <c r="E4104" s="11">
        <f t="shared" si="638"/>
        <v>0</v>
      </c>
      <c r="F4104" s="11">
        <f t="shared" si="639"/>
        <v>31.162757539031865</v>
      </c>
      <c r="G4104" s="11">
        <f t="shared" si="640"/>
        <v>25.981242460968133</v>
      </c>
      <c r="H4104" s="12">
        <f t="shared" si="643"/>
        <v>0</v>
      </c>
      <c r="I4104" s="12">
        <f t="shared" si="637"/>
        <v>0</v>
      </c>
      <c r="J4104" s="12">
        <f t="shared" si="644"/>
        <v>0</v>
      </c>
      <c r="K4104" s="12">
        <f t="shared" si="645"/>
        <v>0</v>
      </c>
      <c r="L4104" s="12">
        <f t="shared" si="646"/>
        <v>25.981242460968133</v>
      </c>
      <c r="M4104" s="12">
        <f t="shared" si="641"/>
        <v>25.981242460968133</v>
      </c>
      <c r="N4104" s="13"/>
    </row>
    <row r="4105" spans="1:14" x14ac:dyDescent="0.2">
      <c r="A4105" s="10" t="s">
        <v>4087</v>
      </c>
      <c r="B4105" s="6">
        <f>IF($C$10=2012,profiles!C4092,IF($C$10=2013,profiles!E4092,IF($C$10=2014,profiles!G4092,IF($C$10=2015,profiles!I4092,IF($C$10=2016,profiles!K4092)))))</f>
        <v>61.03</v>
      </c>
      <c r="C4105" s="6">
        <f>IF($C$10=2012,profiles!D4092,IF($C$10=2013,profiles!F4092,IF($C$10=2014,profiles!H4092,IF($C$10=2015,profiles!J4092,IF($C$10=2016,profiles!L4092)))))</f>
        <v>0.19167320168246951</v>
      </c>
      <c r="D4105" s="11">
        <f t="shared" si="642"/>
        <v>38.334640336493905</v>
      </c>
      <c r="E4105" s="11">
        <f t="shared" si="638"/>
        <v>0</v>
      </c>
      <c r="F4105" s="11">
        <f t="shared" si="639"/>
        <v>38.334640336493905</v>
      </c>
      <c r="G4105" s="11">
        <f t="shared" si="640"/>
        <v>22.695359663506096</v>
      </c>
      <c r="H4105" s="12">
        <f t="shared" si="643"/>
        <v>0</v>
      </c>
      <c r="I4105" s="12">
        <f t="shared" si="637"/>
        <v>0</v>
      </c>
      <c r="J4105" s="12">
        <f t="shared" si="644"/>
        <v>0</v>
      </c>
      <c r="K4105" s="12">
        <f t="shared" si="645"/>
        <v>0</v>
      </c>
      <c r="L4105" s="12">
        <f t="shared" si="646"/>
        <v>22.695359663506096</v>
      </c>
      <c r="M4105" s="12">
        <f t="shared" si="641"/>
        <v>22.695359663506096</v>
      </c>
      <c r="N4105" s="13"/>
    </row>
    <row r="4106" spans="1:14" x14ac:dyDescent="0.2">
      <c r="A4106" s="10" t="s">
        <v>4088</v>
      </c>
      <c r="B4106" s="6">
        <f>IF($C$10=2012,profiles!C4093,IF($C$10=2013,profiles!E4093,IF($C$10=2014,profiles!G4093,IF($C$10=2015,profiles!I4093,IF($C$10=2016,profiles!K4093)))))</f>
        <v>62.881999999999998</v>
      </c>
      <c r="C4106" s="6">
        <f>IF($C$10=2012,profiles!D4093,IF($C$10=2013,profiles!F4093,IF($C$10=2014,profiles!H4093,IF($C$10=2015,profiles!J4093,IF($C$10=2016,profiles!L4093)))))</f>
        <v>0.22908676124616811</v>
      </c>
      <c r="D4106" s="11">
        <f t="shared" si="642"/>
        <v>45.817352249233622</v>
      </c>
      <c r="E4106" s="11">
        <f t="shared" si="638"/>
        <v>0</v>
      </c>
      <c r="F4106" s="11">
        <f t="shared" si="639"/>
        <v>45.817352249233622</v>
      </c>
      <c r="G4106" s="11">
        <f t="shared" si="640"/>
        <v>17.064647750766376</v>
      </c>
      <c r="H4106" s="12">
        <f t="shared" si="643"/>
        <v>0</v>
      </c>
      <c r="I4106" s="12">
        <f t="shared" si="637"/>
        <v>0</v>
      </c>
      <c r="J4106" s="12">
        <f t="shared" si="644"/>
        <v>0</v>
      </c>
      <c r="K4106" s="12">
        <f t="shared" si="645"/>
        <v>0</v>
      </c>
      <c r="L4106" s="12">
        <f t="shared" si="646"/>
        <v>17.064647750766376</v>
      </c>
      <c r="M4106" s="12">
        <f t="shared" si="641"/>
        <v>17.064647750766376</v>
      </c>
      <c r="N4106" s="13"/>
    </row>
    <row r="4107" spans="1:14" x14ac:dyDescent="0.2">
      <c r="A4107" s="10" t="s">
        <v>4089</v>
      </c>
      <c r="B4107" s="6">
        <f>IF($C$10=2012,profiles!C4094,IF($C$10=2013,profiles!E4094,IF($C$10=2014,profiles!G4094,IF($C$10=2015,profiles!I4094,IF($C$10=2016,profiles!K4094)))))</f>
        <v>64.441000000000003</v>
      </c>
      <c r="C4107" s="6">
        <f>IF($C$10=2012,profiles!D4094,IF($C$10=2013,profiles!F4094,IF($C$10=2014,profiles!H4094,IF($C$10=2015,profiles!J4094,IF($C$10=2016,profiles!L4094)))))</f>
        <v>0.26129607186141013</v>
      </c>
      <c r="D4107" s="11">
        <f t="shared" si="642"/>
        <v>52.259214372282024</v>
      </c>
      <c r="E4107" s="11">
        <f t="shared" si="638"/>
        <v>0</v>
      </c>
      <c r="F4107" s="11">
        <f t="shared" si="639"/>
        <v>52.259214372282024</v>
      </c>
      <c r="G4107" s="11">
        <f t="shared" si="640"/>
        <v>12.181785627717979</v>
      </c>
      <c r="H4107" s="12">
        <f t="shared" si="643"/>
        <v>0</v>
      </c>
      <c r="I4107" s="12">
        <f t="shared" si="637"/>
        <v>0</v>
      </c>
      <c r="J4107" s="12">
        <f t="shared" si="644"/>
        <v>0</v>
      </c>
      <c r="K4107" s="12">
        <f t="shared" si="645"/>
        <v>0</v>
      </c>
      <c r="L4107" s="12">
        <f t="shared" si="646"/>
        <v>12.181785627717979</v>
      </c>
      <c r="M4107" s="12">
        <f t="shared" si="641"/>
        <v>12.181785627717979</v>
      </c>
      <c r="N4107" s="13"/>
    </row>
    <row r="4108" spans="1:14" x14ac:dyDescent="0.2">
      <c r="A4108" s="10" t="s">
        <v>4090</v>
      </c>
      <c r="B4108" s="6">
        <f>IF($C$10=2012,profiles!C4095,IF($C$10=2013,profiles!E4095,IF($C$10=2014,profiles!G4095,IF($C$10=2015,profiles!I4095,IF($C$10=2016,profiles!K4095)))))</f>
        <v>65.656999999999996</v>
      </c>
      <c r="C4108" s="6">
        <f>IF($C$10=2012,profiles!D4095,IF($C$10=2013,profiles!F4095,IF($C$10=2014,profiles!H4095,IF($C$10=2015,profiles!J4095,IF($C$10=2016,profiles!L4095)))))</f>
        <v>0.28701789406145289</v>
      </c>
      <c r="D4108" s="11">
        <f t="shared" si="642"/>
        <v>57.403578812290576</v>
      </c>
      <c r="E4108" s="11">
        <f t="shared" si="638"/>
        <v>0</v>
      </c>
      <c r="F4108" s="11">
        <f t="shared" si="639"/>
        <v>57.403578812290576</v>
      </c>
      <c r="G4108" s="11">
        <f t="shared" si="640"/>
        <v>8.2534211877094208</v>
      </c>
      <c r="H4108" s="12">
        <f t="shared" si="643"/>
        <v>0</v>
      </c>
      <c r="I4108" s="12">
        <f t="shared" si="637"/>
        <v>0</v>
      </c>
      <c r="J4108" s="12">
        <f t="shared" si="644"/>
        <v>0</v>
      </c>
      <c r="K4108" s="12">
        <f t="shared" si="645"/>
        <v>0</v>
      </c>
      <c r="L4108" s="12">
        <f t="shared" si="646"/>
        <v>8.2534211877094208</v>
      </c>
      <c r="M4108" s="12">
        <f t="shared" si="641"/>
        <v>8.2534211877094208</v>
      </c>
      <c r="N4108" s="13"/>
    </row>
    <row r="4109" spans="1:14" x14ac:dyDescent="0.2">
      <c r="A4109" s="10" t="s">
        <v>4091</v>
      </c>
      <c r="B4109" s="6">
        <f>IF($C$10=2012,profiles!C4096,IF($C$10=2013,profiles!E4096,IF($C$10=2014,profiles!G4096,IF($C$10=2015,profiles!I4096,IF($C$10=2016,profiles!K4096)))))</f>
        <v>64.811000000000007</v>
      </c>
      <c r="C4109" s="6">
        <f>IF($C$10=2012,profiles!D4096,IF($C$10=2013,profiles!F4096,IF($C$10=2014,profiles!H4096,IF($C$10=2015,profiles!J4096,IF($C$10=2016,profiles!L4096)))))</f>
        <v>0.31234048620517574</v>
      </c>
      <c r="D4109" s="11">
        <f t="shared" si="642"/>
        <v>62.468097241035146</v>
      </c>
      <c r="E4109" s="11">
        <f t="shared" si="638"/>
        <v>0</v>
      </c>
      <c r="F4109" s="11">
        <f t="shared" si="639"/>
        <v>62.468097241035146</v>
      </c>
      <c r="G4109" s="11">
        <f t="shared" si="640"/>
        <v>2.3429027589648612</v>
      </c>
      <c r="H4109" s="12">
        <f t="shared" si="643"/>
        <v>0</v>
      </c>
      <c r="I4109" s="12">
        <f t="shared" si="637"/>
        <v>0</v>
      </c>
      <c r="J4109" s="12">
        <f t="shared" si="644"/>
        <v>0</v>
      </c>
      <c r="K4109" s="12">
        <f t="shared" si="645"/>
        <v>0</v>
      </c>
      <c r="L4109" s="12">
        <f t="shared" si="646"/>
        <v>2.3429027589648612</v>
      </c>
      <c r="M4109" s="12">
        <f t="shared" si="641"/>
        <v>2.3429027589648612</v>
      </c>
      <c r="N4109" s="13"/>
    </row>
    <row r="4110" spans="1:14" x14ac:dyDescent="0.2">
      <c r="A4110" s="10" t="s">
        <v>4092</v>
      </c>
      <c r="B4110" s="6">
        <f>IF($C$10=2012,profiles!C4097,IF($C$10=2013,profiles!E4097,IF($C$10=2014,profiles!G4097,IF($C$10=2015,profiles!I4097,IF($C$10=2016,profiles!K4097)))))</f>
        <v>63.28</v>
      </c>
      <c r="C4110" s="6">
        <f>IF($C$10=2012,profiles!D4097,IF($C$10=2013,profiles!F4097,IF($C$10=2014,profiles!H4097,IF($C$10=2015,profiles!J4097,IF($C$10=2016,profiles!L4097)))))</f>
        <v>0.33181720966707062</v>
      </c>
      <c r="D4110" s="11">
        <f t="shared" si="642"/>
        <v>66.363441933414123</v>
      </c>
      <c r="E4110" s="11">
        <f t="shared" si="638"/>
        <v>3.0834419334141216</v>
      </c>
      <c r="F4110" s="11">
        <f t="shared" si="639"/>
        <v>63.28</v>
      </c>
      <c r="G4110" s="11">
        <f t="shared" si="640"/>
        <v>0</v>
      </c>
      <c r="H4110" s="12">
        <f t="shared" si="643"/>
        <v>0</v>
      </c>
      <c r="I4110" s="12">
        <f t="shared" si="637"/>
        <v>3.0834419334141216</v>
      </c>
      <c r="J4110" s="12">
        <f t="shared" si="644"/>
        <v>0</v>
      </c>
      <c r="K4110" s="12">
        <f t="shared" si="645"/>
        <v>2.4975879660654385</v>
      </c>
      <c r="L4110" s="12">
        <f t="shared" si="646"/>
        <v>0</v>
      </c>
      <c r="M4110" s="12">
        <f t="shared" si="641"/>
        <v>-3.0834419334141216</v>
      </c>
      <c r="N4110" s="13"/>
    </row>
    <row r="4111" spans="1:14" x14ac:dyDescent="0.2">
      <c r="A4111" s="10" t="s">
        <v>4093</v>
      </c>
      <c r="B4111" s="6">
        <f>IF($C$10=2012,profiles!C4098,IF($C$10=2013,profiles!E4098,IF($C$10=2014,profiles!G4098,IF($C$10=2015,profiles!I4098,IF($C$10=2016,profiles!K4098)))))</f>
        <v>61.552</v>
      </c>
      <c r="C4111" s="6">
        <f>IF($C$10=2012,profiles!D4098,IF($C$10=2013,profiles!F4098,IF($C$10=2014,profiles!H4098,IF($C$10=2015,profiles!J4098,IF($C$10=2016,profiles!L4098)))))</f>
        <v>0.33975903614457831</v>
      </c>
      <c r="D4111" s="11">
        <f t="shared" si="642"/>
        <v>67.951807228915655</v>
      </c>
      <c r="E4111" s="11">
        <f t="shared" si="638"/>
        <v>6.3998072289156553</v>
      </c>
      <c r="F4111" s="11">
        <f t="shared" si="639"/>
        <v>61.552</v>
      </c>
      <c r="G4111" s="11">
        <f t="shared" si="640"/>
        <v>0</v>
      </c>
      <c r="H4111" s="12">
        <f t="shared" si="643"/>
        <v>0</v>
      </c>
      <c r="I4111" s="12">
        <f t="shared" si="637"/>
        <v>6.3998072289156553</v>
      </c>
      <c r="J4111" s="12">
        <f t="shared" si="644"/>
        <v>0</v>
      </c>
      <c r="K4111" s="12">
        <f t="shared" si="645"/>
        <v>7.68143182148712</v>
      </c>
      <c r="L4111" s="12">
        <f t="shared" si="646"/>
        <v>0</v>
      </c>
      <c r="M4111" s="12">
        <f t="shared" si="641"/>
        <v>-6.3998072289156553</v>
      </c>
      <c r="N4111" s="13"/>
    </row>
    <row r="4112" spans="1:14" x14ac:dyDescent="0.2">
      <c r="A4112" s="10" t="s">
        <v>4094</v>
      </c>
      <c r="B4112" s="6">
        <f>IF($C$10=2012,profiles!C4099,IF($C$10=2013,profiles!E4099,IF($C$10=2014,profiles!G4099,IF($C$10=2015,profiles!I4099,IF($C$10=2016,profiles!K4099)))))</f>
        <v>60.47</v>
      </c>
      <c r="C4112" s="6">
        <f>IF($C$10=2012,profiles!D4099,IF($C$10=2013,profiles!F4099,IF($C$10=2014,profiles!H4099,IF($C$10=2015,profiles!J4099,IF($C$10=2016,profiles!L4099)))))</f>
        <v>0.34286732729735508</v>
      </c>
      <c r="D4112" s="11">
        <f t="shared" si="642"/>
        <v>68.573465459471024</v>
      </c>
      <c r="E4112" s="11">
        <f t="shared" si="638"/>
        <v>8.1034654594710247</v>
      </c>
      <c r="F4112" s="11">
        <f t="shared" si="639"/>
        <v>60.47</v>
      </c>
      <c r="G4112" s="11">
        <f t="shared" si="640"/>
        <v>0</v>
      </c>
      <c r="H4112" s="12">
        <f t="shared" si="643"/>
        <v>0</v>
      </c>
      <c r="I4112" s="12">
        <f t="shared" si="637"/>
        <v>8.1034654594710247</v>
      </c>
      <c r="J4112" s="12">
        <f t="shared" si="644"/>
        <v>0</v>
      </c>
      <c r="K4112" s="12">
        <f t="shared" si="645"/>
        <v>14.245238843658651</v>
      </c>
      <c r="L4112" s="12">
        <f t="shared" si="646"/>
        <v>0</v>
      </c>
      <c r="M4112" s="12">
        <f t="shared" si="641"/>
        <v>-8.1034654594710247</v>
      </c>
      <c r="N4112" s="13"/>
    </row>
    <row r="4113" spans="1:14" x14ac:dyDescent="0.2">
      <c r="A4113" s="10" t="s">
        <v>4095</v>
      </c>
      <c r="B4113" s="6">
        <f>IF($C$10=2012,profiles!C4100,IF($C$10=2013,profiles!E4100,IF($C$10=2014,profiles!G4100,IF($C$10=2015,profiles!I4100,IF($C$10=2016,profiles!K4100)))))</f>
        <v>59.351999999999997</v>
      </c>
      <c r="C4113" s="6">
        <f>IF($C$10=2012,profiles!D4100,IF($C$10=2013,profiles!F4100,IF($C$10=2014,profiles!H4100,IF($C$10=2015,profiles!J4100,IF($C$10=2016,profiles!L4100)))))</f>
        <v>0.32930776359877378</v>
      </c>
      <c r="D4113" s="11">
        <f t="shared" si="642"/>
        <v>65.861552719754755</v>
      </c>
      <c r="E4113" s="11">
        <f t="shared" si="638"/>
        <v>6.5095527197547582</v>
      </c>
      <c r="F4113" s="11">
        <f t="shared" si="639"/>
        <v>59.351999999999997</v>
      </c>
      <c r="G4113" s="11">
        <f t="shared" si="640"/>
        <v>0</v>
      </c>
      <c r="H4113" s="12">
        <f t="shared" si="643"/>
        <v>0</v>
      </c>
      <c r="I4113" s="12">
        <f t="shared" si="637"/>
        <v>6.5095527197547582</v>
      </c>
      <c r="J4113" s="12">
        <f t="shared" si="644"/>
        <v>0</v>
      </c>
      <c r="K4113" s="12">
        <f t="shared" si="645"/>
        <v>19.517976546660005</v>
      </c>
      <c r="L4113" s="12">
        <f t="shared" si="646"/>
        <v>0</v>
      </c>
      <c r="M4113" s="12">
        <f t="shared" si="641"/>
        <v>-6.5095527197547582</v>
      </c>
      <c r="N4113" s="13"/>
    </row>
    <row r="4114" spans="1:14" x14ac:dyDescent="0.2">
      <c r="A4114" s="10" t="s">
        <v>4096</v>
      </c>
      <c r="B4114" s="6">
        <f>IF($C$10=2012,profiles!C4101,IF($C$10=2013,profiles!E4101,IF($C$10=2014,profiles!G4101,IF($C$10=2015,profiles!I4101,IF($C$10=2016,profiles!K4101)))))</f>
        <v>59.418999999999997</v>
      </c>
      <c r="C4114" s="6">
        <f>IF($C$10=2012,profiles!D4101,IF($C$10=2013,profiles!F4101,IF($C$10=2014,profiles!H4101,IF($C$10=2015,profiles!J4101,IF($C$10=2016,profiles!L4101)))))</f>
        <v>0.28168532116632211</v>
      </c>
      <c r="D4114" s="11">
        <f t="shared" si="642"/>
        <v>56.337064233264421</v>
      </c>
      <c r="E4114" s="11">
        <f t="shared" si="638"/>
        <v>0</v>
      </c>
      <c r="F4114" s="11">
        <f t="shared" si="639"/>
        <v>56.337064233264421</v>
      </c>
      <c r="G4114" s="11">
        <f t="shared" si="640"/>
        <v>3.081935766735576</v>
      </c>
      <c r="H4114" s="12">
        <f t="shared" si="643"/>
        <v>0</v>
      </c>
      <c r="I4114" s="12">
        <f t="shared" ref="I4114:I4177" si="647">MAX(MIN(E4114,($L$2-K4113)/$F$2),0)</f>
        <v>0</v>
      </c>
      <c r="J4114" s="12">
        <f t="shared" si="644"/>
        <v>3.081935766735576</v>
      </c>
      <c r="K4114" s="12">
        <f t="shared" si="645"/>
        <v>16.189752176535194</v>
      </c>
      <c r="L4114" s="12">
        <f t="shared" si="646"/>
        <v>0</v>
      </c>
      <c r="M4114" s="12">
        <f t="shared" si="641"/>
        <v>3.081935766735576</v>
      </c>
      <c r="N4114" s="13"/>
    </row>
    <row r="4115" spans="1:14" x14ac:dyDescent="0.2">
      <c r="A4115" s="10" t="s">
        <v>4097</v>
      </c>
      <c r="B4115" s="6">
        <f>IF($C$10=2012,profiles!C4102,IF($C$10=2013,profiles!E4102,IF($C$10=2014,profiles!G4102,IF($C$10=2015,profiles!I4102,IF($C$10=2016,profiles!K4102)))))</f>
        <v>59.084000000000003</v>
      </c>
      <c r="C4115" s="6">
        <f>IF($C$10=2012,profiles!D4102,IF($C$10=2013,profiles!F4102,IF($C$10=2014,profiles!H4102,IF($C$10=2015,profiles!J4102,IF($C$10=2016,profiles!L4102)))))</f>
        <v>0.23406287873387038</v>
      </c>
      <c r="D4115" s="11">
        <f t="shared" si="642"/>
        <v>46.81257574677408</v>
      </c>
      <c r="E4115" s="11">
        <f t="shared" ref="E4115:E4178" si="648">D4115-F4115</f>
        <v>0</v>
      </c>
      <c r="F4115" s="11">
        <f t="shared" ref="F4115:F4178" si="649">MIN(D4115,B4115)</f>
        <v>46.81257574677408</v>
      </c>
      <c r="G4115" s="11">
        <f t="shared" ref="G4115:G4178" si="650">B4115-F4115</f>
        <v>12.271424253225923</v>
      </c>
      <c r="H4115" s="12">
        <f t="shared" si="643"/>
        <v>0</v>
      </c>
      <c r="I4115" s="12">
        <f t="shared" si="647"/>
        <v>0</v>
      </c>
      <c r="J4115" s="12">
        <f t="shared" si="644"/>
        <v>12.271424253225923</v>
      </c>
      <c r="K4115" s="12">
        <f t="shared" si="645"/>
        <v>2.9376741492933771</v>
      </c>
      <c r="L4115" s="12">
        <f t="shared" si="646"/>
        <v>0</v>
      </c>
      <c r="M4115" s="12">
        <f t="shared" ref="M4115:M4178" si="651">B4115-D4115</f>
        <v>12.271424253225923</v>
      </c>
      <c r="N4115" s="13"/>
    </row>
    <row r="4116" spans="1:14" x14ac:dyDescent="0.2">
      <c r="A4116" s="10" t="s">
        <v>4098</v>
      </c>
      <c r="B4116" s="6">
        <f>IF($C$10=2012,profiles!C4103,IF($C$10=2013,profiles!E4103,IF($C$10=2014,profiles!G4103,IF($C$10=2015,profiles!I4103,IF($C$10=2016,profiles!K4103)))))</f>
        <v>57.655000000000001</v>
      </c>
      <c r="C4116" s="6">
        <f>IF($C$10=2012,profiles!D4103,IF($C$10=2013,profiles!F4103,IF($C$10=2014,profiles!H4103,IF($C$10=2015,profiles!J4103,IF($C$10=2016,profiles!L4103)))))</f>
        <v>0.18529977899764741</v>
      </c>
      <c r="D4116" s="11">
        <f t="shared" ref="D4116:D4179" si="652">C4116*$C$2</f>
        <v>37.059955799529483</v>
      </c>
      <c r="E4116" s="11">
        <f t="shared" si="648"/>
        <v>0</v>
      </c>
      <c r="F4116" s="11">
        <f t="shared" si="649"/>
        <v>37.059955799529483</v>
      </c>
      <c r="G4116" s="11">
        <f t="shared" si="650"/>
        <v>20.595044200470518</v>
      </c>
      <c r="H4116" s="12">
        <f t="shared" ref="H4116:H4179" si="653">E4116-I4116</f>
        <v>0</v>
      </c>
      <c r="I4116" s="12">
        <f t="shared" si="647"/>
        <v>0</v>
      </c>
      <c r="J4116" s="12">
        <f t="shared" ref="J4116:J4179" si="654">MIN(G4116,K4115*$F$3)</f>
        <v>2.7202862622456672</v>
      </c>
      <c r="K4116" s="12">
        <f t="shared" ref="K4116:K4179" si="655">K4115+I4116*$F$2-J4116/$F$3</f>
        <v>0</v>
      </c>
      <c r="L4116" s="12">
        <f t="shared" ref="L4116:L4179" si="656">MAX(G4116-J4116,0)</f>
        <v>17.87475793822485</v>
      </c>
      <c r="M4116" s="12">
        <f t="shared" si="651"/>
        <v>20.595044200470518</v>
      </c>
      <c r="N4116" s="13"/>
    </row>
    <row r="4117" spans="1:14" x14ac:dyDescent="0.2">
      <c r="A4117" s="10" t="s">
        <v>4099</v>
      </c>
      <c r="B4117" s="6">
        <f>IF($C$10=2012,profiles!C4104,IF($C$10=2013,profiles!E4104,IF($C$10=2014,profiles!G4104,IF($C$10=2015,profiles!I4104,IF($C$10=2016,profiles!K4104)))))</f>
        <v>55.231999999999999</v>
      </c>
      <c r="C4117" s="6">
        <f>IF($C$10=2012,profiles!D4104,IF($C$10=2013,profiles!F4104,IF($C$10=2014,profiles!H4104,IF($C$10=2015,profiles!J4104,IF($C$10=2016,profiles!L4104)))))</f>
        <v>0.13257289513081913</v>
      </c>
      <c r="D4117" s="11">
        <f t="shared" si="652"/>
        <v>26.514579026163826</v>
      </c>
      <c r="E4117" s="11">
        <f t="shared" si="648"/>
        <v>0</v>
      </c>
      <c r="F4117" s="11">
        <f t="shared" si="649"/>
        <v>26.514579026163826</v>
      </c>
      <c r="G4117" s="11">
        <f t="shared" si="650"/>
        <v>28.717420973836173</v>
      </c>
      <c r="H4117" s="12">
        <f t="shared" si="653"/>
        <v>0</v>
      </c>
      <c r="I4117" s="12">
        <f t="shared" si="647"/>
        <v>0</v>
      </c>
      <c r="J4117" s="12">
        <f t="shared" si="654"/>
        <v>0</v>
      </c>
      <c r="K4117" s="12">
        <f t="shared" si="655"/>
        <v>0</v>
      </c>
      <c r="L4117" s="12">
        <f t="shared" si="656"/>
        <v>28.717420973836173</v>
      </c>
      <c r="M4117" s="12">
        <f t="shared" si="651"/>
        <v>28.717420973836173</v>
      </c>
      <c r="N4117" s="13"/>
    </row>
    <row r="4118" spans="1:14" x14ac:dyDescent="0.2">
      <c r="A4118" s="10" t="s">
        <v>4100</v>
      </c>
      <c r="B4118" s="6">
        <f>IF($C$10=2012,profiles!C4105,IF($C$10=2013,profiles!E4105,IF($C$10=2014,profiles!G4105,IF($C$10=2015,profiles!I4105,IF($C$10=2016,profiles!K4105)))))</f>
        <v>52.965000000000003</v>
      </c>
      <c r="C4118" s="6">
        <f>IF($C$10=2012,profiles!D4105,IF($C$10=2013,profiles!F4105,IF($C$10=2014,profiles!H4105,IF($C$10=2015,profiles!J4105,IF($C$10=2016,profiles!L4105)))))</f>
        <v>0.11134241106437584</v>
      </c>
      <c r="D4118" s="11">
        <f t="shared" si="652"/>
        <v>22.268482212875167</v>
      </c>
      <c r="E4118" s="11">
        <f t="shared" si="648"/>
        <v>0</v>
      </c>
      <c r="F4118" s="11">
        <f t="shared" si="649"/>
        <v>22.268482212875167</v>
      </c>
      <c r="G4118" s="11">
        <f t="shared" si="650"/>
        <v>30.696517787124836</v>
      </c>
      <c r="H4118" s="12">
        <f t="shared" si="653"/>
        <v>0</v>
      </c>
      <c r="I4118" s="12">
        <f t="shared" si="647"/>
        <v>0</v>
      </c>
      <c r="J4118" s="12">
        <f t="shared" si="654"/>
        <v>0</v>
      </c>
      <c r="K4118" s="12">
        <f t="shared" si="655"/>
        <v>0</v>
      </c>
      <c r="L4118" s="12">
        <f t="shared" si="656"/>
        <v>30.696517787124836</v>
      </c>
      <c r="M4118" s="12">
        <f t="shared" si="651"/>
        <v>30.696517787124836</v>
      </c>
      <c r="N4118" s="13"/>
    </row>
    <row r="4119" spans="1:14" x14ac:dyDescent="0.2">
      <c r="A4119" s="10" t="s">
        <v>4101</v>
      </c>
      <c r="B4119" s="6">
        <f>IF($C$10=2012,profiles!C4106,IF($C$10=2013,profiles!E4106,IF($C$10=2014,profiles!G4106,IF($C$10=2015,profiles!I4106,IF($C$10=2016,profiles!K4106)))))</f>
        <v>51.7</v>
      </c>
      <c r="C4119" s="6">
        <f>IF($C$10=2012,profiles!D4106,IF($C$10=2013,profiles!F4106,IF($C$10=2014,profiles!H4106,IF($C$10=2015,profiles!J4106,IF($C$10=2016,profiles!L4106)))))</f>
        <v>9.7369359093177441E-2</v>
      </c>
      <c r="D4119" s="11">
        <f t="shared" si="652"/>
        <v>19.473871818635487</v>
      </c>
      <c r="E4119" s="11">
        <f t="shared" si="648"/>
        <v>0</v>
      </c>
      <c r="F4119" s="11">
        <f t="shared" si="649"/>
        <v>19.473871818635487</v>
      </c>
      <c r="G4119" s="11">
        <f t="shared" si="650"/>
        <v>32.226128181364516</v>
      </c>
      <c r="H4119" s="12">
        <f t="shared" si="653"/>
        <v>0</v>
      </c>
      <c r="I4119" s="12">
        <f t="shared" si="647"/>
        <v>0</v>
      </c>
      <c r="J4119" s="12">
        <f t="shared" si="654"/>
        <v>0</v>
      </c>
      <c r="K4119" s="12">
        <f t="shared" si="655"/>
        <v>0</v>
      </c>
      <c r="L4119" s="12">
        <f t="shared" si="656"/>
        <v>32.226128181364516</v>
      </c>
      <c r="M4119" s="12">
        <f t="shared" si="651"/>
        <v>32.226128181364516</v>
      </c>
      <c r="N4119" s="13"/>
    </row>
    <row r="4120" spans="1:14" x14ac:dyDescent="0.2">
      <c r="A4120" s="10" t="s">
        <v>4102</v>
      </c>
      <c r="B4120" s="6">
        <f>IF($C$10=2012,profiles!C4107,IF($C$10=2013,profiles!E4107,IF($C$10=2014,profiles!G4107,IF($C$10=2015,profiles!I4107,IF($C$10=2016,profiles!K4107)))))</f>
        <v>47.911999999999999</v>
      </c>
      <c r="C4120" s="6">
        <f>IF($C$10=2012,profiles!D4107,IF($C$10=2013,profiles!F4107,IF($C$10=2014,profiles!H4107,IF($C$10=2015,profiles!J4107,IF($C$10=2016,profiles!L4107)))))</f>
        <v>8.6975119412561488E-2</v>
      </c>
      <c r="D4120" s="11">
        <f t="shared" si="652"/>
        <v>17.395023882512298</v>
      </c>
      <c r="E4120" s="11">
        <f t="shared" si="648"/>
        <v>0</v>
      </c>
      <c r="F4120" s="11">
        <f t="shared" si="649"/>
        <v>17.395023882512298</v>
      </c>
      <c r="G4120" s="11">
        <f t="shared" si="650"/>
        <v>30.516976117487701</v>
      </c>
      <c r="H4120" s="12">
        <f t="shared" si="653"/>
        <v>0</v>
      </c>
      <c r="I4120" s="12">
        <f t="shared" si="647"/>
        <v>0</v>
      </c>
      <c r="J4120" s="12">
        <f t="shared" si="654"/>
        <v>0</v>
      </c>
      <c r="K4120" s="12">
        <f t="shared" si="655"/>
        <v>0</v>
      </c>
      <c r="L4120" s="12">
        <f t="shared" si="656"/>
        <v>30.516976117487701</v>
      </c>
      <c r="M4120" s="12">
        <f t="shared" si="651"/>
        <v>30.516976117487701</v>
      </c>
      <c r="N4120" s="13"/>
    </row>
    <row r="4121" spans="1:14" x14ac:dyDescent="0.2">
      <c r="A4121" s="10" t="s">
        <v>4103</v>
      </c>
      <c r="B4121" s="6">
        <f>IF($C$10=2012,profiles!C4108,IF($C$10=2013,profiles!E4108,IF($C$10=2014,profiles!G4108,IF($C$10=2015,profiles!I4108,IF($C$10=2016,profiles!K4108)))))</f>
        <v>44.459000000000003</v>
      </c>
      <c r="C4121" s="6">
        <f>IF($C$10=2012,profiles!D4108,IF($C$10=2013,profiles!F4108,IF($C$10=2014,profiles!H4108,IF($C$10=2015,profiles!J4108,IF($C$10=2016,profiles!L4108)))))</f>
        <v>8.4520295992129693E-2</v>
      </c>
      <c r="D4121" s="11">
        <f t="shared" si="652"/>
        <v>16.904059198425937</v>
      </c>
      <c r="E4121" s="11">
        <f t="shared" si="648"/>
        <v>0</v>
      </c>
      <c r="F4121" s="11">
        <f t="shared" si="649"/>
        <v>16.904059198425937</v>
      </c>
      <c r="G4121" s="11">
        <f t="shared" si="650"/>
        <v>27.554940801574066</v>
      </c>
      <c r="H4121" s="12">
        <f t="shared" si="653"/>
        <v>0</v>
      </c>
      <c r="I4121" s="12">
        <f t="shared" si="647"/>
        <v>0</v>
      </c>
      <c r="J4121" s="12">
        <f t="shared" si="654"/>
        <v>0</v>
      </c>
      <c r="K4121" s="12">
        <f t="shared" si="655"/>
        <v>0</v>
      </c>
      <c r="L4121" s="12">
        <f t="shared" si="656"/>
        <v>27.554940801574066</v>
      </c>
      <c r="M4121" s="12">
        <f t="shared" si="651"/>
        <v>27.554940801574066</v>
      </c>
      <c r="N4121" s="13"/>
    </row>
    <row r="4122" spans="1:14" x14ac:dyDescent="0.2">
      <c r="A4122" s="10" t="s">
        <v>4104</v>
      </c>
      <c r="B4122" s="6">
        <f>IF($C$10=2012,profiles!C4109,IF($C$10=2013,profiles!E4109,IF($C$10=2014,profiles!G4109,IF($C$10=2015,profiles!I4109,IF($C$10=2016,profiles!K4109)))))</f>
        <v>42.2</v>
      </c>
      <c r="C4122" s="6">
        <f>IF($C$10=2012,profiles!D4109,IF($C$10=2013,profiles!F4109,IF($C$10=2014,profiles!H4109,IF($C$10=2015,profiles!J4109,IF($C$10=2016,profiles!L4109)))))</f>
        <v>8.4463264753268597E-2</v>
      </c>
      <c r="D4122" s="11">
        <f t="shared" si="652"/>
        <v>16.892652950653719</v>
      </c>
      <c r="E4122" s="11">
        <f t="shared" si="648"/>
        <v>0</v>
      </c>
      <c r="F4122" s="11">
        <f t="shared" si="649"/>
        <v>16.892652950653719</v>
      </c>
      <c r="G4122" s="11">
        <f t="shared" si="650"/>
        <v>25.307347049346284</v>
      </c>
      <c r="H4122" s="12">
        <f t="shared" si="653"/>
        <v>0</v>
      </c>
      <c r="I4122" s="12">
        <f t="shared" si="647"/>
        <v>0</v>
      </c>
      <c r="J4122" s="12">
        <f t="shared" si="654"/>
        <v>0</v>
      </c>
      <c r="K4122" s="12">
        <f t="shared" si="655"/>
        <v>0</v>
      </c>
      <c r="L4122" s="12">
        <f t="shared" si="656"/>
        <v>25.307347049346284</v>
      </c>
      <c r="M4122" s="12">
        <f t="shared" si="651"/>
        <v>25.307347049346284</v>
      </c>
      <c r="N4122" s="13"/>
    </row>
    <row r="4123" spans="1:14" x14ac:dyDescent="0.2">
      <c r="A4123" s="10" t="s">
        <v>4105</v>
      </c>
      <c r="B4123" s="6">
        <f>IF($C$10=2012,profiles!C4110,IF($C$10=2013,profiles!E4110,IF($C$10=2014,profiles!G4110,IF($C$10=2015,profiles!I4110,IF($C$10=2016,profiles!K4110)))))</f>
        <v>40.718000000000004</v>
      </c>
      <c r="C4123" s="6">
        <f>IF($C$10=2012,profiles!D4110,IF($C$10=2013,profiles!F4110,IF($C$10=2014,profiles!H4110,IF($C$10=2015,profiles!J4110,IF($C$10=2016,profiles!L4110)))))</f>
        <v>8.2067952721102982E-2</v>
      </c>
      <c r="D4123" s="11">
        <f t="shared" si="652"/>
        <v>16.413590544220597</v>
      </c>
      <c r="E4123" s="11">
        <f t="shared" si="648"/>
        <v>0</v>
      </c>
      <c r="F4123" s="11">
        <f t="shared" si="649"/>
        <v>16.413590544220597</v>
      </c>
      <c r="G4123" s="11">
        <f t="shared" si="650"/>
        <v>24.304409455779407</v>
      </c>
      <c r="H4123" s="12">
        <f t="shared" si="653"/>
        <v>0</v>
      </c>
      <c r="I4123" s="12">
        <f t="shared" si="647"/>
        <v>0</v>
      </c>
      <c r="J4123" s="12">
        <f t="shared" si="654"/>
        <v>0</v>
      </c>
      <c r="K4123" s="12">
        <f t="shared" si="655"/>
        <v>0</v>
      </c>
      <c r="L4123" s="12">
        <f t="shared" si="656"/>
        <v>24.304409455779407</v>
      </c>
      <c r="M4123" s="12">
        <f t="shared" si="651"/>
        <v>24.304409455779407</v>
      </c>
      <c r="N4123" s="13"/>
    </row>
    <row r="4124" spans="1:14" x14ac:dyDescent="0.2">
      <c r="A4124" s="10" t="s">
        <v>4106</v>
      </c>
      <c r="B4124" s="6">
        <f>IF($C$10=2012,profiles!C4111,IF($C$10=2013,profiles!E4111,IF($C$10=2014,profiles!G4111,IF($C$10=2015,profiles!I4111,IF($C$10=2016,profiles!K4111)))))</f>
        <v>40.33</v>
      </c>
      <c r="C4124" s="6">
        <f>IF($C$10=2012,profiles!D4111,IF($C$10=2013,profiles!F4111,IF($C$10=2014,profiles!H4111,IF($C$10=2015,profiles!J4111,IF($C$10=2016,profiles!L4111)))))</f>
        <v>8.0385531174700944E-2</v>
      </c>
      <c r="D4124" s="11">
        <f t="shared" si="652"/>
        <v>16.077106234940189</v>
      </c>
      <c r="E4124" s="11">
        <f t="shared" si="648"/>
        <v>0</v>
      </c>
      <c r="F4124" s="11">
        <f t="shared" si="649"/>
        <v>16.077106234940189</v>
      </c>
      <c r="G4124" s="11">
        <f t="shared" si="650"/>
        <v>24.25289376505981</v>
      </c>
      <c r="H4124" s="12">
        <f t="shared" si="653"/>
        <v>0</v>
      </c>
      <c r="I4124" s="12">
        <f t="shared" si="647"/>
        <v>0</v>
      </c>
      <c r="J4124" s="12">
        <f t="shared" si="654"/>
        <v>0</v>
      </c>
      <c r="K4124" s="12">
        <f t="shared" si="655"/>
        <v>0</v>
      </c>
      <c r="L4124" s="12">
        <f t="shared" si="656"/>
        <v>24.25289376505981</v>
      </c>
      <c r="M4124" s="12">
        <f t="shared" si="651"/>
        <v>24.25289376505981</v>
      </c>
      <c r="N4124" s="13"/>
    </row>
    <row r="4125" spans="1:14" x14ac:dyDescent="0.2">
      <c r="A4125" s="10" t="s">
        <v>4107</v>
      </c>
      <c r="B4125" s="6">
        <f>IF($C$10=2012,profiles!C4112,IF($C$10=2013,profiles!E4112,IF($C$10=2014,profiles!G4112,IF($C$10=2015,profiles!I4112,IF($C$10=2016,profiles!K4112)))))</f>
        <v>40.350999999999999</v>
      </c>
      <c r="C4125" s="6">
        <f>IF($C$10=2012,profiles!D4112,IF($C$10=2013,profiles!F4112,IF($C$10=2014,profiles!H4112,IF($C$10=2015,profiles!J4112,IF($C$10=2016,profiles!L4112)))))</f>
        <v>8.1568929381068481E-2</v>
      </c>
      <c r="D4125" s="11">
        <f t="shared" si="652"/>
        <v>16.313785876213696</v>
      </c>
      <c r="E4125" s="11">
        <f t="shared" si="648"/>
        <v>0</v>
      </c>
      <c r="F4125" s="11">
        <f t="shared" si="649"/>
        <v>16.313785876213696</v>
      </c>
      <c r="G4125" s="11">
        <f t="shared" si="650"/>
        <v>24.037214123786303</v>
      </c>
      <c r="H4125" s="12">
        <f t="shared" si="653"/>
        <v>0</v>
      </c>
      <c r="I4125" s="12">
        <f t="shared" si="647"/>
        <v>0</v>
      </c>
      <c r="J4125" s="12">
        <f t="shared" si="654"/>
        <v>0</v>
      </c>
      <c r="K4125" s="12">
        <f t="shared" si="655"/>
        <v>0</v>
      </c>
      <c r="L4125" s="12">
        <f t="shared" si="656"/>
        <v>24.037214123786303</v>
      </c>
      <c r="M4125" s="12">
        <f t="shared" si="651"/>
        <v>24.037214123786303</v>
      </c>
      <c r="N4125" s="13"/>
    </row>
    <row r="4126" spans="1:14" x14ac:dyDescent="0.2">
      <c r="A4126" s="10" t="s">
        <v>4108</v>
      </c>
      <c r="B4126" s="6">
        <f>IF($C$10=2012,profiles!C4113,IF($C$10=2013,profiles!E4113,IF($C$10=2014,profiles!G4113,IF($C$10=2015,profiles!I4113,IF($C$10=2016,profiles!K4113)))))</f>
        <v>40.441000000000003</v>
      </c>
      <c r="C4126" s="6">
        <f>IF($C$10=2012,profiles!D4113,IF($C$10=2013,profiles!F4113,IF($C$10=2014,profiles!H4113,IF($C$10=2015,profiles!J4113,IF($C$10=2016,profiles!L4113)))))</f>
        <v>8.4620100660136588E-2</v>
      </c>
      <c r="D4126" s="11">
        <f t="shared" si="652"/>
        <v>16.924020132027316</v>
      </c>
      <c r="E4126" s="11">
        <f t="shared" si="648"/>
        <v>0</v>
      </c>
      <c r="F4126" s="11">
        <f t="shared" si="649"/>
        <v>16.924020132027316</v>
      </c>
      <c r="G4126" s="11">
        <f t="shared" si="650"/>
        <v>23.516979867972687</v>
      </c>
      <c r="H4126" s="12">
        <f t="shared" si="653"/>
        <v>0</v>
      </c>
      <c r="I4126" s="12">
        <f t="shared" si="647"/>
        <v>0</v>
      </c>
      <c r="J4126" s="12">
        <f t="shared" si="654"/>
        <v>0</v>
      </c>
      <c r="K4126" s="12">
        <f t="shared" si="655"/>
        <v>0</v>
      </c>
      <c r="L4126" s="12">
        <f t="shared" si="656"/>
        <v>23.516979867972687</v>
      </c>
      <c r="M4126" s="12">
        <f t="shared" si="651"/>
        <v>23.516979867972687</v>
      </c>
      <c r="N4126" s="13"/>
    </row>
    <row r="4127" spans="1:14" x14ac:dyDescent="0.2">
      <c r="A4127" s="10" t="s">
        <v>4109</v>
      </c>
      <c r="B4127" s="6">
        <f>IF($C$10=2012,profiles!C4114,IF($C$10=2013,profiles!E4114,IF($C$10=2014,profiles!G4114,IF($C$10=2015,profiles!I4114,IF($C$10=2016,profiles!K4114)))))</f>
        <v>42.734000000000002</v>
      </c>
      <c r="C4127" s="6">
        <f>IF($C$10=2012,profiles!D4114,IF($C$10=2013,profiles!F4114,IF($C$10=2014,profiles!H4114,IF($C$10=2015,profiles!J4114,IF($C$10=2016,profiles!L4114)))))</f>
        <v>9.5441778234027691E-2</v>
      </c>
      <c r="D4127" s="11">
        <f t="shared" si="652"/>
        <v>19.088355646805539</v>
      </c>
      <c r="E4127" s="11">
        <f t="shared" si="648"/>
        <v>0</v>
      </c>
      <c r="F4127" s="11">
        <f t="shared" si="649"/>
        <v>19.088355646805539</v>
      </c>
      <c r="G4127" s="11">
        <f t="shared" si="650"/>
        <v>23.645644353194463</v>
      </c>
      <c r="H4127" s="12">
        <f t="shared" si="653"/>
        <v>0</v>
      </c>
      <c r="I4127" s="12">
        <f t="shared" si="647"/>
        <v>0</v>
      </c>
      <c r="J4127" s="12">
        <f t="shared" si="654"/>
        <v>0</v>
      </c>
      <c r="K4127" s="12">
        <f t="shared" si="655"/>
        <v>0</v>
      </c>
      <c r="L4127" s="12">
        <f t="shared" si="656"/>
        <v>23.645644353194463</v>
      </c>
      <c r="M4127" s="12">
        <f t="shared" si="651"/>
        <v>23.645644353194463</v>
      </c>
      <c r="N4127" s="13"/>
    </row>
    <row r="4128" spans="1:14" x14ac:dyDescent="0.2">
      <c r="A4128" s="10" t="s">
        <v>4110</v>
      </c>
      <c r="B4128" s="6">
        <f>IF($C$10=2012,profiles!C4115,IF($C$10=2013,profiles!E4115,IF($C$10=2014,profiles!G4115,IF($C$10=2015,profiles!I4115,IF($C$10=2016,profiles!K4115)))))</f>
        <v>46.558</v>
      </c>
      <c r="C4128" s="6">
        <f>IF($C$10=2012,profiles!D4115,IF($C$10=2013,profiles!F4115,IF($C$10=2014,profiles!H4115,IF($C$10=2015,profiles!J4115,IF($C$10=2016,profiles!L4115)))))</f>
        <v>0.13586266877682251</v>
      </c>
      <c r="D4128" s="11">
        <f t="shared" si="652"/>
        <v>27.172533755364505</v>
      </c>
      <c r="E4128" s="11">
        <f t="shared" si="648"/>
        <v>0</v>
      </c>
      <c r="F4128" s="11">
        <f t="shared" si="649"/>
        <v>27.172533755364505</v>
      </c>
      <c r="G4128" s="11">
        <f t="shared" si="650"/>
        <v>19.385466244635495</v>
      </c>
      <c r="H4128" s="12">
        <f t="shared" si="653"/>
        <v>0</v>
      </c>
      <c r="I4128" s="12">
        <f t="shared" si="647"/>
        <v>0</v>
      </c>
      <c r="J4128" s="12">
        <f t="shared" si="654"/>
        <v>0</v>
      </c>
      <c r="K4128" s="12">
        <f t="shared" si="655"/>
        <v>0</v>
      </c>
      <c r="L4128" s="12">
        <f t="shared" si="656"/>
        <v>19.385466244635495</v>
      </c>
      <c r="M4128" s="12">
        <f t="shared" si="651"/>
        <v>19.385466244635495</v>
      </c>
      <c r="N4128" s="13"/>
    </row>
    <row r="4129" spans="1:14" x14ac:dyDescent="0.2">
      <c r="A4129" s="10" t="s">
        <v>4111</v>
      </c>
      <c r="B4129" s="6">
        <f>IF($C$10=2012,profiles!C4116,IF($C$10=2013,profiles!E4116,IF($C$10=2014,profiles!G4116,IF($C$10=2015,profiles!I4116,IF($C$10=2016,profiles!K4116)))))</f>
        <v>50.871000000000002</v>
      </c>
      <c r="C4129" s="6">
        <f>IF($C$10=2012,profiles!D4116,IF($C$10=2013,profiles!F4116,IF($C$10=2014,profiles!H4116,IF($C$10=2015,profiles!J4116,IF($C$10=2016,profiles!L4116)))))</f>
        <v>0.19530347747978954</v>
      </c>
      <c r="D4129" s="11">
        <f t="shared" si="652"/>
        <v>39.060695495957908</v>
      </c>
      <c r="E4129" s="11">
        <f t="shared" si="648"/>
        <v>0</v>
      </c>
      <c r="F4129" s="11">
        <f t="shared" si="649"/>
        <v>39.060695495957908</v>
      </c>
      <c r="G4129" s="11">
        <f t="shared" si="650"/>
        <v>11.810304504042094</v>
      </c>
      <c r="H4129" s="12">
        <f t="shared" si="653"/>
        <v>0</v>
      </c>
      <c r="I4129" s="12">
        <f t="shared" si="647"/>
        <v>0</v>
      </c>
      <c r="J4129" s="12">
        <f t="shared" si="654"/>
        <v>0</v>
      </c>
      <c r="K4129" s="12">
        <f t="shared" si="655"/>
        <v>0</v>
      </c>
      <c r="L4129" s="12">
        <f t="shared" si="656"/>
        <v>11.810304504042094</v>
      </c>
      <c r="M4129" s="12">
        <f t="shared" si="651"/>
        <v>11.810304504042094</v>
      </c>
      <c r="N4129" s="13"/>
    </row>
    <row r="4130" spans="1:14" x14ac:dyDescent="0.2">
      <c r="A4130" s="10" t="s">
        <v>4112</v>
      </c>
      <c r="B4130" s="6">
        <f>IF($C$10=2012,profiles!C4117,IF($C$10=2013,profiles!E4117,IF($C$10=2014,profiles!G4117,IF($C$10=2015,profiles!I4117,IF($C$10=2016,profiles!K4117)))))</f>
        <v>54.320999999999998</v>
      </c>
      <c r="C4130" s="6">
        <f>IF($C$10=2012,profiles!D4117,IF($C$10=2013,profiles!F4117,IF($C$10=2014,profiles!H4117,IF($C$10=2015,profiles!J4117,IF($C$10=2016,profiles!L4117)))))</f>
        <v>0.25611303591542267</v>
      </c>
      <c r="D4130" s="11">
        <f t="shared" si="652"/>
        <v>51.222607183084534</v>
      </c>
      <c r="E4130" s="11">
        <f t="shared" si="648"/>
        <v>0</v>
      </c>
      <c r="F4130" s="11">
        <f t="shared" si="649"/>
        <v>51.222607183084534</v>
      </c>
      <c r="G4130" s="11">
        <f t="shared" si="650"/>
        <v>3.0983928169154638</v>
      </c>
      <c r="H4130" s="12">
        <f t="shared" si="653"/>
        <v>0</v>
      </c>
      <c r="I4130" s="12">
        <f t="shared" si="647"/>
        <v>0</v>
      </c>
      <c r="J4130" s="12">
        <f t="shared" si="654"/>
        <v>0</v>
      </c>
      <c r="K4130" s="12">
        <f t="shared" si="655"/>
        <v>0</v>
      </c>
      <c r="L4130" s="12">
        <f t="shared" si="656"/>
        <v>3.0983928169154638</v>
      </c>
      <c r="M4130" s="12">
        <f t="shared" si="651"/>
        <v>3.0983928169154638</v>
      </c>
      <c r="N4130" s="13"/>
    </row>
    <row r="4131" spans="1:14" x14ac:dyDescent="0.2">
      <c r="A4131" s="10" t="s">
        <v>4113</v>
      </c>
      <c r="B4131" s="6">
        <f>IF($C$10=2012,profiles!C4118,IF($C$10=2013,profiles!E4118,IF($C$10=2014,profiles!G4118,IF($C$10=2015,profiles!I4118,IF($C$10=2016,profiles!K4118)))))</f>
        <v>56.53</v>
      </c>
      <c r="C4131" s="6">
        <f>IF($C$10=2012,profiles!D4118,IF($C$10=2013,profiles!F4118,IF($C$10=2014,profiles!H4118,IF($C$10=2015,profiles!J4118,IF($C$10=2016,profiles!L4118)))))</f>
        <v>0.30215150348603448</v>
      </c>
      <c r="D4131" s="11">
        <f t="shared" si="652"/>
        <v>60.430300697206896</v>
      </c>
      <c r="E4131" s="11">
        <f t="shared" si="648"/>
        <v>3.9003006972068945</v>
      </c>
      <c r="F4131" s="11">
        <f t="shared" si="649"/>
        <v>56.53</v>
      </c>
      <c r="G4131" s="11">
        <f t="shared" si="650"/>
        <v>0</v>
      </c>
      <c r="H4131" s="12">
        <f t="shared" si="653"/>
        <v>0</v>
      </c>
      <c r="I4131" s="12">
        <f t="shared" si="647"/>
        <v>3.9003006972068945</v>
      </c>
      <c r="J4131" s="12">
        <f t="shared" si="654"/>
        <v>0</v>
      </c>
      <c r="K4131" s="12">
        <f t="shared" si="655"/>
        <v>3.1592435647375847</v>
      </c>
      <c r="L4131" s="12">
        <f t="shared" si="656"/>
        <v>0</v>
      </c>
      <c r="M4131" s="12">
        <f t="shared" si="651"/>
        <v>-3.9003006972068945</v>
      </c>
      <c r="N4131" s="13"/>
    </row>
    <row r="4132" spans="1:14" x14ac:dyDescent="0.2">
      <c r="A4132" s="10" t="s">
        <v>4114</v>
      </c>
      <c r="B4132" s="6">
        <f>IF($C$10=2012,profiles!C4119,IF($C$10=2013,profiles!E4119,IF($C$10=2014,profiles!G4119,IF($C$10=2015,profiles!I4119,IF($C$10=2016,profiles!K4119)))))</f>
        <v>57.817</v>
      </c>
      <c r="C4132" s="6">
        <f>IF($C$10=2012,profiles!D4119,IF($C$10=2013,profiles!F4119,IF($C$10=2014,profiles!H4119,IF($C$10=2015,profiles!J4119,IF($C$10=2016,profiles!L4119)))))</f>
        <v>0.31558236023782027</v>
      </c>
      <c r="D4132" s="11">
        <f t="shared" si="652"/>
        <v>63.116472047564052</v>
      </c>
      <c r="E4132" s="11">
        <f t="shared" si="648"/>
        <v>5.299472047564052</v>
      </c>
      <c r="F4132" s="11">
        <f t="shared" si="649"/>
        <v>57.817</v>
      </c>
      <c r="G4132" s="11">
        <f t="shared" si="650"/>
        <v>0</v>
      </c>
      <c r="H4132" s="12">
        <f t="shared" si="653"/>
        <v>0</v>
      </c>
      <c r="I4132" s="12">
        <f t="shared" si="647"/>
        <v>5.299472047564052</v>
      </c>
      <c r="J4132" s="12">
        <f t="shared" si="654"/>
        <v>0</v>
      </c>
      <c r="K4132" s="12">
        <f t="shared" si="655"/>
        <v>7.4518159232644674</v>
      </c>
      <c r="L4132" s="12">
        <f t="shared" si="656"/>
        <v>0</v>
      </c>
      <c r="M4132" s="12">
        <f t="shared" si="651"/>
        <v>-5.299472047564052</v>
      </c>
      <c r="N4132" s="13"/>
    </row>
    <row r="4133" spans="1:14" x14ac:dyDescent="0.2">
      <c r="A4133" s="10" t="s">
        <v>4115</v>
      </c>
      <c r="B4133" s="6">
        <f>IF($C$10=2012,profiles!C4120,IF($C$10=2013,profiles!E4120,IF($C$10=2014,profiles!G4120,IF($C$10=2015,profiles!I4120,IF($C$10=2016,profiles!K4120)))))</f>
        <v>56.457999999999998</v>
      </c>
      <c r="C4133" s="6">
        <f>IF($C$10=2012,profiles!D4120,IF($C$10=2013,profiles!F4120,IF($C$10=2014,profiles!H4120,IF($C$10=2015,profiles!J4120,IF($C$10=2016,profiles!L4120)))))</f>
        <v>0.32084349202275547</v>
      </c>
      <c r="D4133" s="11">
        <f t="shared" si="652"/>
        <v>64.168698404551094</v>
      </c>
      <c r="E4133" s="11">
        <f t="shared" si="648"/>
        <v>7.7106984045510956</v>
      </c>
      <c r="F4133" s="11">
        <f t="shared" si="649"/>
        <v>56.457999999999998</v>
      </c>
      <c r="G4133" s="11">
        <f t="shared" si="650"/>
        <v>0</v>
      </c>
      <c r="H4133" s="12">
        <f t="shared" si="653"/>
        <v>0</v>
      </c>
      <c r="I4133" s="12">
        <f t="shared" si="647"/>
        <v>7.7106984045510956</v>
      </c>
      <c r="J4133" s="12">
        <f t="shared" si="654"/>
        <v>0</v>
      </c>
      <c r="K4133" s="12">
        <f t="shared" si="655"/>
        <v>13.697481630950854</v>
      </c>
      <c r="L4133" s="12">
        <f t="shared" si="656"/>
        <v>0</v>
      </c>
      <c r="M4133" s="12">
        <f t="shared" si="651"/>
        <v>-7.7106984045510956</v>
      </c>
      <c r="N4133" s="13"/>
    </row>
    <row r="4134" spans="1:14" x14ac:dyDescent="0.2">
      <c r="A4134" s="10" t="s">
        <v>4116</v>
      </c>
      <c r="B4134" s="6">
        <f>IF($C$10=2012,profiles!C4121,IF($C$10=2013,profiles!E4121,IF($C$10=2014,profiles!G4121,IF($C$10=2015,profiles!I4121,IF($C$10=2016,profiles!K4121)))))</f>
        <v>54.411999999999999</v>
      </c>
      <c r="C4134" s="6">
        <f>IF($C$10=2012,profiles!D4121,IF($C$10=2013,profiles!F4121,IF($C$10=2014,profiles!H4121,IF($C$10=2015,profiles!J4121,IF($C$10=2016,profiles!L4121)))))</f>
        <v>0.34114661305730215</v>
      </c>
      <c r="D4134" s="11">
        <f t="shared" si="652"/>
        <v>68.229322611460432</v>
      </c>
      <c r="E4134" s="11">
        <f t="shared" si="648"/>
        <v>13.817322611460433</v>
      </c>
      <c r="F4134" s="11">
        <f t="shared" si="649"/>
        <v>54.411999999999999</v>
      </c>
      <c r="G4134" s="11">
        <f t="shared" si="650"/>
        <v>0</v>
      </c>
      <c r="H4134" s="12">
        <f t="shared" si="653"/>
        <v>0</v>
      </c>
      <c r="I4134" s="12">
        <f t="shared" si="647"/>
        <v>13.817322611460433</v>
      </c>
      <c r="J4134" s="12">
        <f t="shared" si="654"/>
        <v>0</v>
      </c>
      <c r="K4134" s="12">
        <f t="shared" si="655"/>
        <v>24.889512946233808</v>
      </c>
      <c r="L4134" s="12">
        <f t="shared" si="656"/>
        <v>0</v>
      </c>
      <c r="M4134" s="12">
        <f t="shared" si="651"/>
        <v>-13.817322611460433</v>
      </c>
      <c r="N4134" s="13"/>
    </row>
    <row r="4135" spans="1:14" x14ac:dyDescent="0.2">
      <c r="A4135" s="10" t="s">
        <v>4117</v>
      </c>
      <c r="B4135" s="6">
        <f>IF($C$10=2012,profiles!C4122,IF($C$10=2013,profiles!E4122,IF($C$10=2014,profiles!G4122,IF($C$10=2015,profiles!I4122,IF($C$10=2016,profiles!K4122)))))</f>
        <v>52.69</v>
      </c>
      <c r="C4135" s="6">
        <f>IF($C$10=2012,profiles!D4122,IF($C$10=2013,profiles!F4122,IF($C$10=2014,profiles!H4122,IF($C$10=2015,profiles!J4122,IF($C$10=2016,profiles!L4122)))))</f>
        <v>0.34619387769650828</v>
      </c>
      <c r="D4135" s="11">
        <f t="shared" si="652"/>
        <v>69.238775539301656</v>
      </c>
      <c r="E4135" s="11">
        <f t="shared" si="648"/>
        <v>16.548775539301658</v>
      </c>
      <c r="F4135" s="11">
        <f t="shared" si="649"/>
        <v>52.69</v>
      </c>
      <c r="G4135" s="11">
        <f t="shared" si="650"/>
        <v>0</v>
      </c>
      <c r="H4135" s="12">
        <f t="shared" si="653"/>
        <v>0</v>
      </c>
      <c r="I4135" s="12">
        <f t="shared" si="647"/>
        <v>16.548775539301658</v>
      </c>
      <c r="J4135" s="12">
        <f t="shared" si="654"/>
        <v>0</v>
      </c>
      <c r="K4135" s="12">
        <f t="shared" si="655"/>
        <v>38.294021133068149</v>
      </c>
      <c r="L4135" s="12">
        <f t="shared" si="656"/>
        <v>0</v>
      </c>
      <c r="M4135" s="12">
        <f t="shared" si="651"/>
        <v>-16.548775539301658</v>
      </c>
      <c r="N4135" s="13"/>
    </row>
    <row r="4136" spans="1:14" x14ac:dyDescent="0.2">
      <c r="A4136" s="10" t="s">
        <v>4118</v>
      </c>
      <c r="B4136" s="6">
        <f>IF($C$10=2012,profiles!C4123,IF($C$10=2013,profiles!E4123,IF($C$10=2014,profiles!G4123,IF($C$10=2015,profiles!I4123,IF($C$10=2016,profiles!K4123)))))</f>
        <v>51.622999999999998</v>
      </c>
      <c r="C4136" s="6">
        <f>IF($C$10=2012,profiles!D4123,IF($C$10=2013,profiles!F4123,IF($C$10=2014,profiles!H4123,IF($C$10=2015,profiles!J4123,IF($C$10=2016,profiles!L4123)))))</f>
        <v>0.34665012760739694</v>
      </c>
      <c r="D4136" s="11">
        <f t="shared" si="652"/>
        <v>69.330025521479385</v>
      </c>
      <c r="E4136" s="11">
        <f t="shared" si="648"/>
        <v>17.707025521479387</v>
      </c>
      <c r="F4136" s="11">
        <f t="shared" si="649"/>
        <v>51.622999999999998</v>
      </c>
      <c r="G4136" s="11">
        <f t="shared" si="650"/>
        <v>0</v>
      </c>
      <c r="H4136" s="12">
        <f t="shared" si="653"/>
        <v>0</v>
      </c>
      <c r="I4136" s="12">
        <f t="shared" si="647"/>
        <v>17.707025521479387</v>
      </c>
      <c r="J4136" s="12">
        <f t="shared" si="654"/>
        <v>0</v>
      </c>
      <c r="K4136" s="12">
        <f t="shared" si="655"/>
        <v>52.636711805466454</v>
      </c>
      <c r="L4136" s="12">
        <f t="shared" si="656"/>
        <v>0</v>
      </c>
      <c r="M4136" s="12">
        <f t="shared" si="651"/>
        <v>-17.707025521479387</v>
      </c>
      <c r="N4136" s="13"/>
    </row>
    <row r="4137" spans="1:14" x14ac:dyDescent="0.2">
      <c r="A4137" s="10" t="s">
        <v>4119</v>
      </c>
      <c r="B4137" s="6">
        <f>IF($C$10=2012,profiles!C4124,IF($C$10=2013,profiles!E4124,IF($C$10=2014,profiles!G4124,IF($C$10=2015,profiles!I4124,IF($C$10=2016,profiles!K4124)))))</f>
        <v>51.179000000000002</v>
      </c>
      <c r="C4137" s="6">
        <f>IF($C$10=2012,profiles!D4124,IF($C$10=2013,profiles!F4124,IF($C$10=2014,profiles!H4124,IF($C$10=2015,profiles!J4124,IF($C$10=2016,profiles!L4124)))))</f>
        <v>0.31568216490582718</v>
      </c>
      <c r="D4137" s="11">
        <f t="shared" si="652"/>
        <v>63.136432981165434</v>
      </c>
      <c r="E4137" s="11">
        <f t="shared" si="648"/>
        <v>11.957432981165432</v>
      </c>
      <c r="F4137" s="11">
        <f t="shared" si="649"/>
        <v>51.179000000000002</v>
      </c>
      <c r="G4137" s="11">
        <f t="shared" si="650"/>
        <v>0</v>
      </c>
      <c r="H4137" s="12">
        <f t="shared" si="653"/>
        <v>0</v>
      </c>
      <c r="I4137" s="12">
        <f t="shared" si="647"/>
        <v>11.957432981165432</v>
      </c>
      <c r="J4137" s="12">
        <f t="shared" si="654"/>
        <v>0</v>
      </c>
      <c r="K4137" s="12">
        <f t="shared" si="655"/>
        <v>62.322232520210456</v>
      </c>
      <c r="L4137" s="12">
        <f t="shared" si="656"/>
        <v>0</v>
      </c>
      <c r="M4137" s="12">
        <f t="shared" si="651"/>
        <v>-11.957432981165432</v>
      </c>
      <c r="N4137" s="13"/>
    </row>
    <row r="4138" spans="1:14" x14ac:dyDescent="0.2">
      <c r="A4138" s="10" t="s">
        <v>4120</v>
      </c>
      <c r="B4138" s="6">
        <f>IF($C$10=2012,profiles!C4125,IF($C$10=2013,profiles!E4125,IF($C$10=2014,profiles!G4125,IF($C$10=2015,profiles!I4125,IF($C$10=2016,profiles!K4125)))))</f>
        <v>51.716999999999999</v>
      </c>
      <c r="C4138" s="6">
        <f>IF($C$10=2012,profiles!D4125,IF($C$10=2013,profiles!F4125,IF($C$10=2014,profiles!H4125,IF($C$10=2015,profiles!J4125,IF($C$10=2016,profiles!L4125)))))</f>
        <v>0.27752826610776055</v>
      </c>
      <c r="D4138" s="11">
        <f t="shared" si="652"/>
        <v>55.505653221552109</v>
      </c>
      <c r="E4138" s="11">
        <f t="shared" si="648"/>
        <v>3.78865322155211</v>
      </c>
      <c r="F4138" s="11">
        <f t="shared" si="649"/>
        <v>51.716999999999999</v>
      </c>
      <c r="G4138" s="11">
        <f t="shared" si="650"/>
        <v>0</v>
      </c>
      <c r="H4138" s="12">
        <f t="shared" si="653"/>
        <v>0</v>
      </c>
      <c r="I4138" s="12">
        <f t="shared" si="647"/>
        <v>3.78865322155211</v>
      </c>
      <c r="J4138" s="12">
        <f t="shared" si="654"/>
        <v>0</v>
      </c>
      <c r="K4138" s="12">
        <f t="shared" si="655"/>
        <v>65.391041629667669</v>
      </c>
      <c r="L4138" s="12">
        <f t="shared" si="656"/>
        <v>0</v>
      </c>
      <c r="M4138" s="12">
        <f t="shared" si="651"/>
        <v>-3.78865322155211</v>
      </c>
      <c r="N4138" s="13"/>
    </row>
    <row r="4139" spans="1:14" x14ac:dyDescent="0.2">
      <c r="A4139" s="10" t="s">
        <v>4121</v>
      </c>
      <c r="B4139" s="6">
        <f>IF($C$10=2012,profiles!C4126,IF($C$10=2013,profiles!E4126,IF($C$10=2014,profiles!G4126,IF($C$10=2015,profiles!I4126,IF($C$10=2016,profiles!K4126)))))</f>
        <v>52.09</v>
      </c>
      <c r="C4139" s="6">
        <f>IF($C$10=2012,profiles!D4126,IF($C$10=2013,profiles!F4126,IF($C$10=2014,profiles!H4126,IF($C$10=2015,profiles!J4126,IF($C$10=2016,profiles!L4126)))))</f>
        <v>0.23206011092575959</v>
      </c>
      <c r="D4139" s="11">
        <f t="shared" si="652"/>
        <v>46.412022185151919</v>
      </c>
      <c r="E4139" s="11">
        <f t="shared" si="648"/>
        <v>0</v>
      </c>
      <c r="F4139" s="11">
        <f t="shared" si="649"/>
        <v>46.412022185151919</v>
      </c>
      <c r="G4139" s="11">
        <f t="shared" si="650"/>
        <v>5.6779778148480844</v>
      </c>
      <c r="H4139" s="12">
        <f t="shared" si="653"/>
        <v>0</v>
      </c>
      <c r="I4139" s="12">
        <f t="shared" si="647"/>
        <v>0</v>
      </c>
      <c r="J4139" s="12">
        <f t="shared" si="654"/>
        <v>5.6779778148480844</v>
      </c>
      <c r="K4139" s="12">
        <f t="shared" si="655"/>
        <v>59.259316127671894</v>
      </c>
      <c r="L4139" s="12">
        <f t="shared" si="656"/>
        <v>0</v>
      </c>
      <c r="M4139" s="12">
        <f t="shared" si="651"/>
        <v>5.6779778148480844</v>
      </c>
      <c r="N4139" s="13"/>
    </row>
    <row r="4140" spans="1:14" x14ac:dyDescent="0.2">
      <c r="A4140" s="10" t="s">
        <v>4122</v>
      </c>
      <c r="B4140" s="6">
        <f>IF($C$10=2012,profiles!C4127,IF($C$10=2013,profiles!E4127,IF($C$10=2014,profiles!G4127,IF($C$10=2015,profiles!I4127,IF($C$10=2016,profiles!K4127)))))</f>
        <v>50.853999999999999</v>
      </c>
      <c r="C4140" s="6">
        <f>IF($C$10=2012,profiles!D4127,IF($C$10=2013,profiles!F4127,IF($C$10=2014,profiles!H4127,IF($C$10=2015,profiles!J4127,IF($C$10=2016,profiles!L4127)))))</f>
        <v>0.18066070690220568</v>
      </c>
      <c r="D4140" s="11">
        <f t="shared" si="652"/>
        <v>36.132141380441134</v>
      </c>
      <c r="E4140" s="11">
        <f t="shared" si="648"/>
        <v>0</v>
      </c>
      <c r="F4140" s="11">
        <f t="shared" si="649"/>
        <v>36.132141380441134</v>
      </c>
      <c r="G4140" s="11">
        <f t="shared" si="650"/>
        <v>14.721858619558866</v>
      </c>
      <c r="H4140" s="12">
        <f t="shared" si="653"/>
        <v>0</v>
      </c>
      <c r="I4140" s="12">
        <f t="shared" si="647"/>
        <v>0</v>
      </c>
      <c r="J4140" s="12">
        <f t="shared" si="654"/>
        <v>14.721858619558866</v>
      </c>
      <c r="K4140" s="12">
        <f t="shared" si="655"/>
        <v>43.360980685383701</v>
      </c>
      <c r="L4140" s="12">
        <f t="shared" si="656"/>
        <v>0</v>
      </c>
      <c r="M4140" s="12">
        <f t="shared" si="651"/>
        <v>14.721858619558866</v>
      </c>
      <c r="N4140" s="13"/>
    </row>
    <row r="4141" spans="1:14" x14ac:dyDescent="0.2">
      <c r="A4141" s="10" t="s">
        <v>4123</v>
      </c>
      <c r="B4141" s="6">
        <f>IF($C$10=2012,profiles!C4128,IF($C$10=2013,profiles!E4128,IF($C$10=2014,profiles!G4128,IF($C$10=2015,profiles!I4128,IF($C$10=2016,profiles!K4128)))))</f>
        <v>48.247</v>
      </c>
      <c r="C4141" s="6">
        <f>IF($C$10=2012,profiles!D4128,IF($C$10=2013,profiles!F4128,IF($C$10=2014,profiles!H4128,IF($C$10=2015,profiles!J4128,IF($C$10=2016,profiles!L4128)))))</f>
        <v>0.12897614668434634</v>
      </c>
      <c r="D4141" s="11">
        <f t="shared" si="652"/>
        <v>25.795229336869269</v>
      </c>
      <c r="E4141" s="11">
        <f t="shared" si="648"/>
        <v>0</v>
      </c>
      <c r="F4141" s="11">
        <f t="shared" si="649"/>
        <v>25.795229336869269</v>
      </c>
      <c r="G4141" s="11">
        <f t="shared" si="650"/>
        <v>22.451770663130731</v>
      </c>
      <c r="H4141" s="12">
        <f t="shared" si="653"/>
        <v>0</v>
      </c>
      <c r="I4141" s="12">
        <f t="shared" si="647"/>
        <v>0</v>
      </c>
      <c r="J4141" s="12">
        <f t="shared" si="654"/>
        <v>22.451770663130731</v>
      </c>
      <c r="K4141" s="12">
        <f t="shared" si="655"/>
        <v>19.115008047013582</v>
      </c>
      <c r="L4141" s="12">
        <f t="shared" si="656"/>
        <v>0</v>
      </c>
      <c r="M4141" s="12">
        <f t="shared" si="651"/>
        <v>22.451770663130731</v>
      </c>
      <c r="N4141" s="13"/>
    </row>
    <row r="4142" spans="1:14" x14ac:dyDescent="0.2">
      <c r="A4142" s="10" t="s">
        <v>4124</v>
      </c>
      <c r="B4142" s="6">
        <f>IF($C$10=2012,profiles!C4129,IF($C$10=2013,profiles!E4129,IF($C$10=2014,profiles!G4129,IF($C$10=2015,profiles!I4129,IF($C$10=2016,profiles!K4129)))))</f>
        <v>45.953000000000003</v>
      </c>
      <c r="C4142" s="6">
        <f>IF($C$10=2012,profiles!D4129,IF($C$10=2013,profiles!F4129,IF($C$10=2014,profiles!H4129,IF($C$10=2015,profiles!J4129,IF($C$10=2016,profiles!L4129)))))</f>
        <v>0.10123044897842794</v>
      </c>
      <c r="D4142" s="11">
        <f t="shared" si="652"/>
        <v>20.246089795685588</v>
      </c>
      <c r="E4142" s="11">
        <f t="shared" si="648"/>
        <v>0</v>
      </c>
      <c r="F4142" s="11">
        <f t="shared" si="649"/>
        <v>20.246089795685588</v>
      </c>
      <c r="G4142" s="11">
        <f t="shared" si="650"/>
        <v>25.706910204314415</v>
      </c>
      <c r="H4142" s="12">
        <f t="shared" si="653"/>
        <v>0</v>
      </c>
      <c r="I4142" s="12">
        <f t="shared" si="647"/>
        <v>0</v>
      </c>
      <c r="J4142" s="12">
        <f t="shared" si="654"/>
        <v>17.700497451534577</v>
      </c>
      <c r="K4142" s="12">
        <f t="shared" si="655"/>
        <v>0</v>
      </c>
      <c r="L4142" s="12">
        <f t="shared" si="656"/>
        <v>8.0064127527798377</v>
      </c>
      <c r="M4142" s="12">
        <f t="shared" si="651"/>
        <v>25.706910204314415</v>
      </c>
      <c r="N4142" s="13"/>
    </row>
    <row r="4143" spans="1:14" x14ac:dyDescent="0.2">
      <c r="A4143" s="10" t="s">
        <v>4125</v>
      </c>
      <c r="B4143" s="6">
        <f>IF($C$10=2012,profiles!C4130,IF($C$10=2013,profiles!E4130,IF($C$10=2014,profiles!G4130,IF($C$10=2015,profiles!I4130,IF($C$10=2016,profiles!K4130)))))</f>
        <v>45.826999999999998</v>
      </c>
      <c r="C4143" s="6">
        <f>IF($C$10=2012,profiles!D4130,IF($C$10=2013,profiles!F4130,IF($C$10=2014,profiles!H4130,IF($C$10=2015,profiles!J4130,IF($C$10=2016,profiles!L4130)))))</f>
        <v>9.4529278412250312E-2</v>
      </c>
      <c r="D4143" s="11">
        <f t="shared" si="652"/>
        <v>18.905855682450063</v>
      </c>
      <c r="E4143" s="11">
        <f t="shared" si="648"/>
        <v>0</v>
      </c>
      <c r="F4143" s="11">
        <f t="shared" si="649"/>
        <v>18.905855682450063</v>
      </c>
      <c r="G4143" s="11">
        <f t="shared" si="650"/>
        <v>26.921144317549935</v>
      </c>
      <c r="H4143" s="12">
        <f t="shared" si="653"/>
        <v>0</v>
      </c>
      <c r="I4143" s="12">
        <f t="shared" si="647"/>
        <v>0</v>
      </c>
      <c r="J4143" s="12">
        <f t="shared" si="654"/>
        <v>0</v>
      </c>
      <c r="K4143" s="12">
        <f t="shared" si="655"/>
        <v>0</v>
      </c>
      <c r="L4143" s="12">
        <f t="shared" si="656"/>
        <v>26.921144317549935</v>
      </c>
      <c r="M4143" s="12">
        <f t="shared" si="651"/>
        <v>26.921144317549935</v>
      </c>
      <c r="N4143" s="13"/>
    </row>
    <row r="4144" spans="1:14" x14ac:dyDescent="0.2">
      <c r="A4144" s="10" t="s">
        <v>4126</v>
      </c>
      <c r="B4144" s="6">
        <f>IF($C$10=2012,profiles!C4131,IF($C$10=2013,profiles!E4131,IF($C$10=2014,profiles!G4131,IF($C$10=2015,profiles!I4131,IF($C$10=2016,profiles!K4131)))))</f>
        <v>44.405000000000001</v>
      </c>
      <c r="C4144" s="6">
        <f>IF($C$10=2012,profiles!D4131,IF($C$10=2013,profiles!F4131,IF($C$10=2014,profiles!H4131,IF($C$10=2015,profiles!J4131,IF($C$10=2016,profiles!L4131)))))</f>
        <v>9.3616778590472932E-2</v>
      </c>
      <c r="D4144" s="11">
        <f t="shared" si="652"/>
        <v>18.723355718094588</v>
      </c>
      <c r="E4144" s="11">
        <f t="shared" si="648"/>
        <v>0</v>
      </c>
      <c r="F4144" s="11">
        <f t="shared" si="649"/>
        <v>18.723355718094588</v>
      </c>
      <c r="G4144" s="11">
        <f t="shared" si="650"/>
        <v>25.681644281905413</v>
      </c>
      <c r="H4144" s="12">
        <f t="shared" si="653"/>
        <v>0</v>
      </c>
      <c r="I4144" s="12">
        <f t="shared" si="647"/>
        <v>0</v>
      </c>
      <c r="J4144" s="12">
        <f t="shared" si="654"/>
        <v>0</v>
      </c>
      <c r="K4144" s="12">
        <f t="shared" si="655"/>
        <v>0</v>
      </c>
      <c r="L4144" s="12">
        <f t="shared" si="656"/>
        <v>25.681644281905413</v>
      </c>
      <c r="M4144" s="12">
        <f t="shared" si="651"/>
        <v>25.681644281905413</v>
      </c>
      <c r="N4144" s="13"/>
    </row>
    <row r="4145" spans="1:14" x14ac:dyDescent="0.2">
      <c r="A4145" s="10" t="s">
        <v>4127</v>
      </c>
      <c r="B4145" s="6">
        <f>IF($C$10=2012,profiles!C4132,IF($C$10=2013,profiles!E4132,IF($C$10=2014,profiles!G4132,IF($C$10=2015,profiles!I4132,IF($C$10=2016,profiles!K4132)))))</f>
        <v>41.093000000000004</v>
      </c>
      <c r="C4145" s="6">
        <f>IF($C$10=2012,profiles!D4132,IF($C$10=2013,profiles!F4132,IF($C$10=2014,profiles!H4132,IF($C$10=2015,profiles!J4132,IF($C$10=2016,profiles!L4132)))))</f>
        <v>8.8625281587727048E-2</v>
      </c>
      <c r="D4145" s="11">
        <f t="shared" si="652"/>
        <v>17.725056317545409</v>
      </c>
      <c r="E4145" s="11">
        <f t="shared" si="648"/>
        <v>0</v>
      </c>
      <c r="F4145" s="11">
        <f t="shared" si="649"/>
        <v>17.725056317545409</v>
      </c>
      <c r="G4145" s="11">
        <f t="shared" si="650"/>
        <v>23.367943682454595</v>
      </c>
      <c r="H4145" s="12">
        <f t="shared" si="653"/>
        <v>0</v>
      </c>
      <c r="I4145" s="12">
        <f t="shared" si="647"/>
        <v>0</v>
      </c>
      <c r="J4145" s="12">
        <f t="shared" si="654"/>
        <v>0</v>
      </c>
      <c r="K4145" s="12">
        <f t="shared" si="655"/>
        <v>0</v>
      </c>
      <c r="L4145" s="12">
        <f t="shared" si="656"/>
        <v>23.367943682454595</v>
      </c>
      <c r="M4145" s="12">
        <f t="shared" si="651"/>
        <v>23.367943682454595</v>
      </c>
      <c r="N4145" s="13"/>
    </row>
    <row r="4146" spans="1:14" x14ac:dyDescent="0.2">
      <c r="A4146" s="10" t="s">
        <v>4128</v>
      </c>
      <c r="B4146" s="6">
        <f>IF($C$10=2012,profiles!C4133,IF($C$10=2013,profiles!E4133,IF($C$10=2014,profiles!G4133,IF($C$10=2015,profiles!I4133,IF($C$10=2016,profiles!K4133)))))</f>
        <v>38.743000000000002</v>
      </c>
      <c r="C4146" s="6">
        <f>IF($C$10=2012,profiles!D4133,IF($C$10=2013,profiles!F4133,IF($C$10=2014,profiles!H4133,IF($C$10=2015,profiles!J4133,IF($C$10=2016,profiles!L4133)))))</f>
        <v>8.3164618323875783E-2</v>
      </c>
      <c r="D4146" s="11">
        <f t="shared" si="652"/>
        <v>16.632923664775156</v>
      </c>
      <c r="E4146" s="11">
        <f t="shared" si="648"/>
        <v>0</v>
      </c>
      <c r="F4146" s="11">
        <f t="shared" si="649"/>
        <v>16.632923664775156</v>
      </c>
      <c r="G4146" s="11">
        <f t="shared" si="650"/>
        <v>22.110076335224846</v>
      </c>
      <c r="H4146" s="12">
        <f t="shared" si="653"/>
        <v>0</v>
      </c>
      <c r="I4146" s="12">
        <f t="shared" si="647"/>
        <v>0</v>
      </c>
      <c r="J4146" s="12">
        <f t="shared" si="654"/>
        <v>0</v>
      </c>
      <c r="K4146" s="12">
        <f t="shared" si="655"/>
        <v>0</v>
      </c>
      <c r="L4146" s="12">
        <f t="shared" si="656"/>
        <v>22.110076335224846</v>
      </c>
      <c r="M4146" s="12">
        <f t="shared" si="651"/>
        <v>22.110076335224846</v>
      </c>
      <c r="N4146" s="13"/>
    </row>
    <row r="4147" spans="1:14" x14ac:dyDescent="0.2">
      <c r="A4147" s="10" t="s">
        <v>4129</v>
      </c>
      <c r="B4147" s="6">
        <f>IF($C$10=2012,profiles!C4134,IF($C$10=2013,profiles!E4134,IF($C$10=2014,profiles!G4134,IF($C$10=2015,profiles!I4134,IF($C$10=2016,profiles!K4134)))))</f>
        <v>37.183</v>
      </c>
      <c r="C4147" s="6">
        <f>IF($C$10=2012,profiles!D4134,IF($C$10=2013,profiles!F4134,IF($C$10=2014,profiles!H4134,IF($C$10=2015,profiles!J4134,IF($C$10=2016,profiles!L4134)))))</f>
        <v>8.1710342467706518E-2</v>
      </c>
      <c r="D4147" s="11">
        <f t="shared" si="652"/>
        <v>16.342068493541305</v>
      </c>
      <c r="E4147" s="11">
        <f t="shared" si="648"/>
        <v>0</v>
      </c>
      <c r="F4147" s="11">
        <f t="shared" si="649"/>
        <v>16.342068493541305</v>
      </c>
      <c r="G4147" s="11">
        <f t="shared" si="650"/>
        <v>20.840931506458695</v>
      </c>
      <c r="H4147" s="12">
        <f t="shared" si="653"/>
        <v>0</v>
      </c>
      <c r="I4147" s="12">
        <f t="shared" si="647"/>
        <v>0</v>
      </c>
      <c r="J4147" s="12">
        <f t="shared" si="654"/>
        <v>0</v>
      </c>
      <c r="K4147" s="12">
        <f t="shared" si="655"/>
        <v>0</v>
      </c>
      <c r="L4147" s="12">
        <f t="shared" si="656"/>
        <v>20.840931506458695</v>
      </c>
      <c r="M4147" s="12">
        <f t="shared" si="651"/>
        <v>20.840931506458695</v>
      </c>
      <c r="N4147" s="13"/>
    </row>
    <row r="4148" spans="1:14" x14ac:dyDescent="0.2">
      <c r="A4148" s="10" t="s">
        <v>4130</v>
      </c>
      <c r="B4148" s="6">
        <f>IF($C$10=2012,profiles!C4135,IF($C$10=2013,profiles!E4135,IF($C$10=2014,profiles!G4135,IF($C$10=2015,profiles!I4135,IF($C$10=2016,profiles!K4135)))))</f>
        <v>36.180999999999997</v>
      </c>
      <c r="C4148" s="6">
        <f>IF($C$10=2012,profiles!D4135,IF($C$10=2013,profiles!F4135,IF($C$10=2014,profiles!H4135,IF($C$10=2015,profiles!J4135,IF($C$10=2016,profiles!L4135)))))</f>
        <v>7.9457640651287464E-2</v>
      </c>
      <c r="D4148" s="11">
        <f t="shared" si="652"/>
        <v>15.891528130257493</v>
      </c>
      <c r="E4148" s="11">
        <f t="shared" si="648"/>
        <v>0</v>
      </c>
      <c r="F4148" s="11">
        <f t="shared" si="649"/>
        <v>15.891528130257493</v>
      </c>
      <c r="G4148" s="11">
        <f t="shared" si="650"/>
        <v>20.289471869742506</v>
      </c>
      <c r="H4148" s="12">
        <f t="shared" si="653"/>
        <v>0</v>
      </c>
      <c r="I4148" s="12">
        <f t="shared" si="647"/>
        <v>0</v>
      </c>
      <c r="J4148" s="12">
        <f t="shared" si="654"/>
        <v>0</v>
      </c>
      <c r="K4148" s="12">
        <f t="shared" si="655"/>
        <v>0</v>
      </c>
      <c r="L4148" s="12">
        <f t="shared" si="656"/>
        <v>20.289471869742506</v>
      </c>
      <c r="M4148" s="12">
        <f t="shared" si="651"/>
        <v>20.289471869742506</v>
      </c>
      <c r="N4148" s="13"/>
    </row>
    <row r="4149" spans="1:14" x14ac:dyDescent="0.2">
      <c r="A4149" s="10" t="s">
        <v>4131</v>
      </c>
      <c r="B4149" s="6">
        <f>IF($C$10=2012,profiles!C4136,IF($C$10=2013,profiles!E4136,IF($C$10=2014,profiles!G4136,IF($C$10=2015,profiles!I4136,IF($C$10=2016,profiles!K4136)))))</f>
        <v>35.918999999999997</v>
      </c>
      <c r="C4149" s="6">
        <f>IF($C$10=2012,profiles!D4136,IF($C$10=2013,profiles!F4136,IF($C$10=2014,profiles!H4136,IF($C$10=2015,profiles!J4136,IF($C$10=2016,profiles!L4136)))))</f>
        <v>7.757563660212724E-2</v>
      </c>
      <c r="D4149" s="11">
        <f t="shared" si="652"/>
        <v>15.515127320425448</v>
      </c>
      <c r="E4149" s="11">
        <f t="shared" si="648"/>
        <v>0</v>
      </c>
      <c r="F4149" s="11">
        <f t="shared" si="649"/>
        <v>15.515127320425448</v>
      </c>
      <c r="G4149" s="11">
        <f t="shared" si="650"/>
        <v>20.403872679574548</v>
      </c>
      <c r="H4149" s="12">
        <f t="shared" si="653"/>
        <v>0</v>
      </c>
      <c r="I4149" s="12">
        <f t="shared" si="647"/>
        <v>0</v>
      </c>
      <c r="J4149" s="12">
        <f t="shared" si="654"/>
        <v>0</v>
      </c>
      <c r="K4149" s="12">
        <f t="shared" si="655"/>
        <v>0</v>
      </c>
      <c r="L4149" s="12">
        <f t="shared" si="656"/>
        <v>20.403872679574548</v>
      </c>
      <c r="M4149" s="12">
        <f t="shared" si="651"/>
        <v>20.403872679574548</v>
      </c>
      <c r="N4149" s="13"/>
    </row>
    <row r="4150" spans="1:14" x14ac:dyDescent="0.2">
      <c r="A4150" s="10" t="s">
        <v>4132</v>
      </c>
      <c r="B4150" s="6">
        <f>IF($C$10=2012,profiles!C4137,IF($C$10=2013,profiles!E4137,IF($C$10=2014,profiles!G4137,IF($C$10=2015,profiles!I4137,IF($C$10=2016,profiles!K4137)))))</f>
        <v>35.317</v>
      </c>
      <c r="C4150" s="6">
        <f>IF($C$10=2012,profiles!D4137,IF($C$10=2013,profiles!F4137,IF($C$10=2014,profiles!H4137,IF($C$10=2015,profiles!J4137,IF($C$10=2016,profiles!L4137)))))</f>
        <v>8.1553508796943175E-2</v>
      </c>
      <c r="D4150" s="11">
        <f t="shared" si="652"/>
        <v>16.310701759388635</v>
      </c>
      <c r="E4150" s="11">
        <f t="shared" si="648"/>
        <v>0</v>
      </c>
      <c r="F4150" s="11">
        <f t="shared" si="649"/>
        <v>16.310701759388635</v>
      </c>
      <c r="G4150" s="11">
        <f t="shared" si="650"/>
        <v>19.006298240611365</v>
      </c>
      <c r="H4150" s="12">
        <f t="shared" si="653"/>
        <v>0</v>
      </c>
      <c r="I4150" s="12">
        <f t="shared" si="647"/>
        <v>0</v>
      </c>
      <c r="J4150" s="12">
        <f t="shared" si="654"/>
        <v>0</v>
      </c>
      <c r="K4150" s="12">
        <f t="shared" si="655"/>
        <v>0</v>
      </c>
      <c r="L4150" s="12">
        <f t="shared" si="656"/>
        <v>19.006298240611365</v>
      </c>
      <c r="M4150" s="12">
        <f t="shared" si="651"/>
        <v>19.006298240611365</v>
      </c>
      <c r="N4150" s="13"/>
    </row>
    <row r="4151" spans="1:14" x14ac:dyDescent="0.2">
      <c r="A4151" s="10" t="s">
        <v>4133</v>
      </c>
      <c r="B4151" s="6">
        <f>IF($C$10=2012,profiles!C4138,IF($C$10=2013,profiles!E4138,IF($C$10=2014,profiles!G4138,IF($C$10=2015,profiles!I4138,IF($C$10=2016,profiles!K4138)))))</f>
        <v>36.317999999999998</v>
      </c>
      <c r="C4151" s="6">
        <f>IF($C$10=2012,profiles!D4138,IF($C$10=2013,profiles!F4138,IF($C$10=2014,profiles!H4138,IF($C$10=2015,profiles!J4138,IF($C$10=2016,profiles!L4138)))))</f>
        <v>9.8120847472126377E-2</v>
      </c>
      <c r="D4151" s="11">
        <f t="shared" si="652"/>
        <v>19.624169494425274</v>
      </c>
      <c r="E4151" s="11">
        <f t="shared" si="648"/>
        <v>0</v>
      </c>
      <c r="F4151" s="11">
        <f t="shared" si="649"/>
        <v>19.624169494425274</v>
      </c>
      <c r="G4151" s="11">
        <f t="shared" si="650"/>
        <v>16.693830505574724</v>
      </c>
      <c r="H4151" s="12">
        <f t="shared" si="653"/>
        <v>0</v>
      </c>
      <c r="I4151" s="12">
        <f t="shared" si="647"/>
        <v>0</v>
      </c>
      <c r="J4151" s="12">
        <f t="shared" si="654"/>
        <v>0</v>
      </c>
      <c r="K4151" s="12">
        <f t="shared" si="655"/>
        <v>0</v>
      </c>
      <c r="L4151" s="12">
        <f t="shared" si="656"/>
        <v>16.693830505574724</v>
      </c>
      <c r="M4151" s="12">
        <f t="shared" si="651"/>
        <v>16.693830505574724</v>
      </c>
      <c r="N4151" s="13"/>
    </row>
    <row r="4152" spans="1:14" x14ac:dyDescent="0.2">
      <c r="A4152" s="10" t="s">
        <v>4134</v>
      </c>
      <c r="B4152" s="6">
        <f>IF($C$10=2012,profiles!C4139,IF($C$10=2013,profiles!E4139,IF($C$10=2014,profiles!G4139,IF($C$10=2015,profiles!I4139,IF($C$10=2016,profiles!K4139)))))</f>
        <v>38.624000000000002</v>
      </c>
      <c r="C4152" s="6">
        <f>IF($C$10=2012,profiles!D4139,IF($C$10=2013,profiles!F4139,IF($C$10=2014,profiles!H4139,IF($C$10=2015,profiles!J4139,IF($C$10=2016,profiles!L4139)))))</f>
        <v>0.13979583107587898</v>
      </c>
      <c r="D4152" s="11">
        <f t="shared" si="652"/>
        <v>27.959166215175795</v>
      </c>
      <c r="E4152" s="11">
        <f t="shared" si="648"/>
        <v>0</v>
      </c>
      <c r="F4152" s="11">
        <f t="shared" si="649"/>
        <v>27.959166215175795</v>
      </c>
      <c r="G4152" s="11">
        <f t="shared" si="650"/>
        <v>10.664833784824207</v>
      </c>
      <c r="H4152" s="12">
        <f t="shared" si="653"/>
        <v>0</v>
      </c>
      <c r="I4152" s="12">
        <f t="shared" si="647"/>
        <v>0</v>
      </c>
      <c r="J4152" s="12">
        <f t="shared" si="654"/>
        <v>0</v>
      </c>
      <c r="K4152" s="12">
        <f t="shared" si="655"/>
        <v>0</v>
      </c>
      <c r="L4152" s="12">
        <f t="shared" si="656"/>
        <v>10.664833784824207</v>
      </c>
      <c r="M4152" s="12">
        <f t="shared" si="651"/>
        <v>10.664833784824207</v>
      </c>
      <c r="N4152" s="13"/>
    </row>
    <row r="4153" spans="1:14" x14ac:dyDescent="0.2">
      <c r="A4153" s="10" t="s">
        <v>4135</v>
      </c>
      <c r="B4153" s="6">
        <f>IF($C$10=2012,profiles!C4140,IF($C$10=2013,profiles!E4140,IF($C$10=2014,profiles!G4140,IF($C$10=2015,profiles!I4140,IF($C$10=2016,profiles!K4140)))))</f>
        <v>42.459000000000003</v>
      </c>
      <c r="C4153" s="6">
        <f>IF($C$10=2012,profiles!D4140,IF($C$10=2013,profiles!F4140,IF($C$10=2014,profiles!H4140,IF($C$10=2015,profiles!J4140,IF($C$10=2016,profiles!L4140)))))</f>
        <v>0.21114089366677122</v>
      </c>
      <c r="D4153" s="11">
        <f t="shared" si="652"/>
        <v>42.228178733354241</v>
      </c>
      <c r="E4153" s="11">
        <f t="shared" si="648"/>
        <v>0</v>
      </c>
      <c r="F4153" s="11">
        <f t="shared" si="649"/>
        <v>42.228178733354241</v>
      </c>
      <c r="G4153" s="11">
        <f t="shared" si="650"/>
        <v>0.23082126664576208</v>
      </c>
      <c r="H4153" s="12">
        <f t="shared" si="653"/>
        <v>0</v>
      </c>
      <c r="I4153" s="12">
        <f t="shared" si="647"/>
        <v>0</v>
      </c>
      <c r="J4153" s="12">
        <f t="shared" si="654"/>
        <v>0</v>
      </c>
      <c r="K4153" s="12">
        <f t="shared" si="655"/>
        <v>0</v>
      </c>
      <c r="L4153" s="12">
        <f t="shared" si="656"/>
        <v>0.23082126664576208</v>
      </c>
      <c r="M4153" s="12">
        <f t="shared" si="651"/>
        <v>0.23082126664576208</v>
      </c>
      <c r="N4153" s="13"/>
    </row>
    <row r="4154" spans="1:14" x14ac:dyDescent="0.2">
      <c r="A4154" s="10" t="s">
        <v>4136</v>
      </c>
      <c r="B4154" s="6">
        <f>IF($C$10=2012,profiles!C4141,IF($C$10=2013,profiles!E4141,IF($C$10=2014,profiles!G4141,IF($C$10=2015,profiles!I4141,IF($C$10=2016,profiles!K4141)))))</f>
        <v>45.914999999999999</v>
      </c>
      <c r="C4154" s="6">
        <f>IF($C$10=2012,profiles!D4141,IF($C$10=2013,profiles!F4141,IF($C$10=2014,profiles!H4141,IF($C$10=2015,profiles!J4141,IF($C$10=2016,profiles!L4141)))))</f>
        <v>0.29009951809290258</v>
      </c>
      <c r="D4154" s="11">
        <f t="shared" si="652"/>
        <v>58.019903618580514</v>
      </c>
      <c r="E4154" s="11">
        <f t="shared" si="648"/>
        <v>12.104903618580515</v>
      </c>
      <c r="F4154" s="11">
        <f t="shared" si="649"/>
        <v>45.914999999999999</v>
      </c>
      <c r="G4154" s="11">
        <f t="shared" si="650"/>
        <v>0</v>
      </c>
      <c r="H4154" s="12">
        <f t="shared" si="653"/>
        <v>0</v>
      </c>
      <c r="I4154" s="12">
        <f t="shared" si="647"/>
        <v>12.104903618580515</v>
      </c>
      <c r="J4154" s="12">
        <f t="shared" si="654"/>
        <v>0</v>
      </c>
      <c r="K4154" s="12">
        <f t="shared" si="655"/>
        <v>9.8049719310502184</v>
      </c>
      <c r="L4154" s="12">
        <f t="shared" si="656"/>
        <v>0</v>
      </c>
      <c r="M4154" s="12">
        <f t="shared" si="651"/>
        <v>-12.104903618580515</v>
      </c>
      <c r="N4154" s="13"/>
    </row>
    <row r="4155" spans="1:14" x14ac:dyDescent="0.2">
      <c r="A4155" s="10" t="s">
        <v>4137</v>
      </c>
      <c r="B4155" s="6">
        <f>IF($C$10=2012,profiles!C4142,IF($C$10=2013,profiles!E4142,IF($C$10=2014,profiles!G4142,IF($C$10=2015,profiles!I4142,IF($C$10=2016,profiles!K4142)))))</f>
        <v>48.561</v>
      </c>
      <c r="C4155" s="6">
        <f>IF($C$10=2012,profiles!D4142,IF($C$10=2013,profiles!F4142,IF($C$10=2014,profiles!H4142,IF($C$10=2015,profiles!J4142,IF($C$10=2016,profiles!L4142)))))</f>
        <v>0.35107930080698052</v>
      </c>
      <c r="D4155" s="11">
        <f t="shared" si="652"/>
        <v>70.215860161396108</v>
      </c>
      <c r="E4155" s="11">
        <f t="shared" si="648"/>
        <v>21.654860161396108</v>
      </c>
      <c r="F4155" s="11">
        <f t="shared" si="649"/>
        <v>48.561</v>
      </c>
      <c r="G4155" s="11">
        <f t="shared" si="650"/>
        <v>0</v>
      </c>
      <c r="H4155" s="12">
        <f t="shared" si="653"/>
        <v>0</v>
      </c>
      <c r="I4155" s="12">
        <f t="shared" si="647"/>
        <v>21.654860161396108</v>
      </c>
      <c r="J4155" s="12">
        <f t="shared" si="654"/>
        <v>0</v>
      </c>
      <c r="K4155" s="12">
        <f t="shared" si="655"/>
        <v>27.345408661781068</v>
      </c>
      <c r="L4155" s="12">
        <f t="shared" si="656"/>
        <v>0</v>
      </c>
      <c r="M4155" s="12">
        <f t="shared" si="651"/>
        <v>-21.654860161396108</v>
      </c>
      <c r="N4155" s="13"/>
    </row>
    <row r="4156" spans="1:14" x14ac:dyDescent="0.2">
      <c r="A4156" s="10" t="s">
        <v>4138</v>
      </c>
      <c r="B4156" s="6">
        <f>IF($C$10=2012,profiles!C4143,IF($C$10=2013,profiles!E4143,IF($C$10=2014,profiles!G4143,IF($C$10=2015,profiles!I4143,IF($C$10=2016,profiles!K4143)))))</f>
        <v>50.978999999999999</v>
      </c>
      <c r="C4156" s="6">
        <f>IF($C$10=2012,profiles!D4143,IF($C$10=2013,profiles!F4143,IF($C$10=2014,profiles!H4143,IF($C$10=2015,profiles!J4143,IF($C$10=2016,profiles!L4143)))))</f>
        <v>0.3948786677692549</v>
      </c>
      <c r="D4156" s="11">
        <f t="shared" si="652"/>
        <v>78.975733553850986</v>
      </c>
      <c r="E4156" s="11">
        <f t="shared" si="648"/>
        <v>27.996733553850987</v>
      </c>
      <c r="F4156" s="11">
        <f t="shared" si="649"/>
        <v>50.978999999999999</v>
      </c>
      <c r="G4156" s="11">
        <f t="shared" si="650"/>
        <v>0</v>
      </c>
      <c r="H4156" s="12">
        <f t="shared" si="653"/>
        <v>0</v>
      </c>
      <c r="I4156" s="12">
        <f t="shared" si="647"/>
        <v>27.996733553850987</v>
      </c>
      <c r="J4156" s="12">
        <f t="shared" si="654"/>
        <v>0</v>
      </c>
      <c r="K4156" s="12">
        <f t="shared" si="655"/>
        <v>50.022762840400368</v>
      </c>
      <c r="L4156" s="12">
        <f t="shared" si="656"/>
        <v>0</v>
      </c>
      <c r="M4156" s="12">
        <f t="shared" si="651"/>
        <v>-27.996733553850987</v>
      </c>
      <c r="N4156" s="13"/>
    </row>
    <row r="4157" spans="1:14" x14ac:dyDescent="0.2">
      <c r="A4157" s="10" t="s">
        <v>4139</v>
      </c>
      <c r="B4157" s="6">
        <f>IF($C$10=2012,profiles!C4144,IF($C$10=2013,profiles!E4144,IF($C$10=2014,profiles!G4144,IF($C$10=2015,profiles!I4144,IF($C$10=2016,profiles!K4144)))))</f>
        <v>50.533000000000001</v>
      </c>
      <c r="C4157" s="6">
        <f>IF($C$10=2012,profiles!D4144,IF($C$10=2013,profiles!F4144,IF($C$10=2014,profiles!H4144,IF($C$10=2015,profiles!J4144,IF($C$10=2016,profiles!L4144)))))</f>
        <v>0.41894550742821296</v>
      </c>
      <c r="D4157" s="11">
        <f t="shared" si="652"/>
        <v>83.78910148564259</v>
      </c>
      <c r="E4157" s="11">
        <f t="shared" si="648"/>
        <v>33.256101485642589</v>
      </c>
      <c r="F4157" s="11">
        <f t="shared" si="649"/>
        <v>50.533000000000001</v>
      </c>
      <c r="G4157" s="11">
        <f t="shared" si="650"/>
        <v>0</v>
      </c>
      <c r="H4157" s="12">
        <f t="shared" si="653"/>
        <v>0</v>
      </c>
      <c r="I4157" s="12">
        <f t="shared" si="647"/>
        <v>33.256101485642589</v>
      </c>
      <c r="J4157" s="12">
        <f t="shared" si="654"/>
        <v>0</v>
      </c>
      <c r="K4157" s="12">
        <f t="shared" si="655"/>
        <v>76.96020504377087</v>
      </c>
      <c r="L4157" s="12">
        <f t="shared" si="656"/>
        <v>0</v>
      </c>
      <c r="M4157" s="12">
        <f t="shared" si="651"/>
        <v>-33.256101485642589</v>
      </c>
      <c r="N4157" s="13"/>
    </row>
    <row r="4158" spans="1:14" x14ac:dyDescent="0.2">
      <c r="A4158" s="10" t="s">
        <v>4140</v>
      </c>
      <c r="B4158" s="6">
        <f>IF($C$10=2012,profiles!C4145,IF($C$10=2013,profiles!E4145,IF($C$10=2014,profiles!G4145,IF($C$10=2015,profiles!I4145,IF($C$10=2016,profiles!K4145)))))</f>
        <v>48.83</v>
      </c>
      <c r="C4158" s="6">
        <f>IF($C$10=2012,profiles!D4145,IF($C$10=2013,profiles!F4145,IF($C$10=2014,profiles!H4145,IF($C$10=2015,profiles!J4145,IF($C$10=2016,profiles!L4145)))))</f>
        <v>0.42256693946220308</v>
      </c>
      <c r="D4158" s="11">
        <f t="shared" si="652"/>
        <v>84.513387892440619</v>
      </c>
      <c r="E4158" s="11">
        <f t="shared" si="648"/>
        <v>35.683387892440621</v>
      </c>
      <c r="F4158" s="11">
        <f t="shared" si="649"/>
        <v>48.83</v>
      </c>
      <c r="G4158" s="11">
        <f t="shared" si="650"/>
        <v>0</v>
      </c>
      <c r="H4158" s="12">
        <f t="shared" si="653"/>
        <v>0</v>
      </c>
      <c r="I4158" s="12">
        <f t="shared" si="647"/>
        <v>35.683387892440621</v>
      </c>
      <c r="J4158" s="12">
        <f t="shared" si="654"/>
        <v>0</v>
      </c>
      <c r="K4158" s="12">
        <f t="shared" si="655"/>
        <v>105.86374923664778</v>
      </c>
      <c r="L4158" s="12">
        <f t="shared" si="656"/>
        <v>0</v>
      </c>
      <c r="M4158" s="12">
        <f t="shared" si="651"/>
        <v>-35.683387892440621</v>
      </c>
      <c r="N4158" s="13"/>
    </row>
    <row r="4159" spans="1:14" x14ac:dyDescent="0.2">
      <c r="A4159" s="10" t="s">
        <v>4141</v>
      </c>
      <c r="B4159" s="6">
        <f>IF($C$10=2012,profiles!C4146,IF($C$10=2013,profiles!E4146,IF($C$10=2014,profiles!G4146,IF($C$10=2015,profiles!I4146,IF($C$10=2016,profiles!K4146)))))</f>
        <v>47.470999999999997</v>
      </c>
      <c r="C4159" s="6">
        <f>IF($C$10=2012,profiles!D4146,IF($C$10=2013,profiles!F4146,IF($C$10=2014,profiles!H4146,IF($C$10=2015,profiles!J4146,IF($C$10=2016,profiles!L4146)))))</f>
        <v>0.42054235934871254</v>
      </c>
      <c r="D4159" s="11">
        <f t="shared" si="652"/>
        <v>84.108471869742502</v>
      </c>
      <c r="E4159" s="11">
        <f t="shared" si="648"/>
        <v>36.637471869742505</v>
      </c>
      <c r="F4159" s="11">
        <f t="shared" si="649"/>
        <v>47.470999999999997</v>
      </c>
      <c r="G4159" s="11">
        <f t="shared" si="650"/>
        <v>0</v>
      </c>
      <c r="H4159" s="12">
        <f t="shared" si="653"/>
        <v>0</v>
      </c>
      <c r="I4159" s="12">
        <f t="shared" si="647"/>
        <v>36.637471869742505</v>
      </c>
      <c r="J4159" s="12">
        <f t="shared" si="654"/>
        <v>0</v>
      </c>
      <c r="K4159" s="12">
        <f t="shared" si="655"/>
        <v>135.54010145113921</v>
      </c>
      <c r="L4159" s="12">
        <f t="shared" si="656"/>
        <v>0</v>
      </c>
      <c r="M4159" s="12">
        <f t="shared" si="651"/>
        <v>-36.637471869742505</v>
      </c>
      <c r="N4159" s="13"/>
    </row>
    <row r="4160" spans="1:14" x14ac:dyDescent="0.2">
      <c r="A4160" s="10" t="s">
        <v>4142</v>
      </c>
      <c r="B4160" s="6">
        <f>IF($C$10=2012,profiles!C4147,IF($C$10=2013,profiles!E4147,IF($C$10=2014,profiles!G4147,IF($C$10=2015,profiles!I4147,IF($C$10=2016,profiles!K4147)))))</f>
        <v>46.543999999999997</v>
      </c>
      <c r="C4160" s="6">
        <f>IF($C$10=2012,profiles!D4147,IF($C$10=2013,profiles!F4147,IF($C$10=2014,profiles!H4147,IF($C$10=2015,profiles!J4147,IF($C$10=2016,profiles!L4147)))))</f>
        <v>0.40762496792038555</v>
      </c>
      <c r="D4160" s="11">
        <f t="shared" si="652"/>
        <v>81.524993584077109</v>
      </c>
      <c r="E4160" s="11">
        <f t="shared" si="648"/>
        <v>34.980993584077112</v>
      </c>
      <c r="F4160" s="11">
        <f t="shared" si="649"/>
        <v>46.543999999999997</v>
      </c>
      <c r="G4160" s="11">
        <f t="shared" si="650"/>
        <v>0</v>
      </c>
      <c r="H4160" s="12">
        <f t="shared" si="653"/>
        <v>0</v>
      </c>
      <c r="I4160" s="12">
        <f t="shared" si="647"/>
        <v>34.980993584077112</v>
      </c>
      <c r="J4160" s="12">
        <f t="shared" si="654"/>
        <v>0</v>
      </c>
      <c r="K4160" s="12">
        <f t="shared" si="655"/>
        <v>163.87470625424166</v>
      </c>
      <c r="L4160" s="12">
        <f t="shared" si="656"/>
        <v>0</v>
      </c>
      <c r="M4160" s="12">
        <f t="shared" si="651"/>
        <v>-34.980993584077112</v>
      </c>
      <c r="N4160" s="13"/>
    </row>
    <row r="4161" spans="1:14" x14ac:dyDescent="0.2">
      <c r="A4161" s="10" t="s">
        <v>4143</v>
      </c>
      <c r="B4161" s="6">
        <f>IF($C$10=2012,profiles!C4148,IF($C$10=2013,profiles!E4148,IF($C$10=2014,profiles!G4148,IF($C$10=2015,profiles!I4148,IF($C$10=2016,profiles!K4148)))))</f>
        <v>46.215000000000003</v>
      </c>
      <c r="C4161" s="6">
        <f>IF($C$10=2012,profiles!D4148,IF($C$10=2013,profiles!F4148,IF($C$10=2014,profiles!H4148,IF($C$10=2015,profiles!J4148,IF($C$10=2016,profiles!L4148)))))</f>
        <v>0.37329265162964442</v>
      </c>
      <c r="D4161" s="11">
        <f t="shared" si="652"/>
        <v>74.658530325928879</v>
      </c>
      <c r="E4161" s="11">
        <f t="shared" si="648"/>
        <v>28.443530325928876</v>
      </c>
      <c r="F4161" s="11">
        <f t="shared" si="649"/>
        <v>46.215000000000003</v>
      </c>
      <c r="G4161" s="11">
        <f t="shared" si="650"/>
        <v>0</v>
      </c>
      <c r="H4161" s="12">
        <f t="shared" si="653"/>
        <v>0</v>
      </c>
      <c r="I4161" s="12">
        <f t="shared" si="647"/>
        <v>28.443530325928876</v>
      </c>
      <c r="J4161" s="12">
        <f t="shared" si="654"/>
        <v>0</v>
      </c>
      <c r="K4161" s="12">
        <f t="shared" si="655"/>
        <v>186.91396581824404</v>
      </c>
      <c r="L4161" s="12">
        <f t="shared" si="656"/>
        <v>0</v>
      </c>
      <c r="M4161" s="12">
        <f t="shared" si="651"/>
        <v>-28.443530325928876</v>
      </c>
      <c r="N4161" s="13"/>
    </row>
    <row r="4162" spans="1:14" x14ac:dyDescent="0.2">
      <c r="A4162" s="10" t="s">
        <v>4144</v>
      </c>
      <c r="B4162" s="6">
        <f>IF($C$10=2012,profiles!C4149,IF($C$10=2013,profiles!E4149,IF($C$10=2014,profiles!G4149,IF($C$10=2015,profiles!I4149,IF($C$10=2016,profiles!K4149)))))</f>
        <v>47.188000000000002</v>
      </c>
      <c r="C4162" s="6">
        <f>IF($C$10=2012,profiles!D4149,IF($C$10=2013,profiles!F4149,IF($C$10=2014,profiles!H4149,IF($C$10=2015,profiles!J4149,IF($C$10=2016,profiles!L4149)))))</f>
        <v>0.31805868430807838</v>
      </c>
      <c r="D4162" s="11">
        <f t="shared" si="652"/>
        <v>63.611736861615675</v>
      </c>
      <c r="E4162" s="11">
        <f t="shared" si="648"/>
        <v>16.423736861615673</v>
      </c>
      <c r="F4162" s="11">
        <f t="shared" si="649"/>
        <v>47.188000000000002</v>
      </c>
      <c r="G4162" s="11">
        <f t="shared" si="650"/>
        <v>0</v>
      </c>
      <c r="H4162" s="12">
        <f t="shared" si="653"/>
        <v>0</v>
      </c>
      <c r="I4162" s="12">
        <f t="shared" si="647"/>
        <v>16.423736861615673</v>
      </c>
      <c r="J4162" s="12">
        <f t="shared" si="654"/>
        <v>0</v>
      </c>
      <c r="K4162" s="12">
        <f t="shared" si="655"/>
        <v>200.21719267615273</v>
      </c>
      <c r="L4162" s="12">
        <f t="shared" si="656"/>
        <v>0</v>
      </c>
      <c r="M4162" s="12">
        <f t="shared" si="651"/>
        <v>-16.423736861615673</v>
      </c>
      <c r="N4162" s="13"/>
    </row>
    <row r="4163" spans="1:14" x14ac:dyDescent="0.2">
      <c r="A4163" s="10" t="s">
        <v>4145</v>
      </c>
      <c r="B4163" s="6">
        <f>IF($C$10=2012,profiles!C4150,IF($C$10=2013,profiles!E4150,IF($C$10=2014,profiles!G4150,IF($C$10=2015,profiles!I4150,IF($C$10=2016,profiles!K4150)))))</f>
        <v>48.673999999999999</v>
      </c>
      <c r="C4163" s="6">
        <f>IF($C$10=2012,profiles!D4150,IF($C$10=2013,profiles!F4150,IF($C$10=2014,profiles!H4150,IF($C$10=2015,profiles!J4150,IF($C$10=2016,profiles!L4150)))))</f>
        <v>0.25528244318343835</v>
      </c>
      <c r="D4163" s="11">
        <f t="shared" si="652"/>
        <v>51.056488636687668</v>
      </c>
      <c r="E4163" s="11">
        <f t="shared" si="648"/>
        <v>2.3824886366876683</v>
      </c>
      <c r="F4163" s="11">
        <f t="shared" si="649"/>
        <v>48.673999999999999</v>
      </c>
      <c r="G4163" s="11">
        <f t="shared" si="650"/>
        <v>0</v>
      </c>
      <c r="H4163" s="12">
        <f t="shared" si="653"/>
        <v>0</v>
      </c>
      <c r="I4163" s="12">
        <f t="shared" si="647"/>
        <v>2.3824886366876683</v>
      </c>
      <c r="J4163" s="12">
        <f t="shared" si="654"/>
        <v>0</v>
      </c>
      <c r="K4163" s="12">
        <f t="shared" si="655"/>
        <v>202.14700847186975</v>
      </c>
      <c r="L4163" s="12">
        <f t="shared" si="656"/>
        <v>0</v>
      </c>
      <c r="M4163" s="12">
        <f t="shared" si="651"/>
        <v>-2.3824886366876683</v>
      </c>
      <c r="N4163" s="13"/>
    </row>
    <row r="4164" spans="1:14" x14ac:dyDescent="0.2">
      <c r="A4164" s="10" t="s">
        <v>4146</v>
      </c>
      <c r="B4164" s="6">
        <f>IF($C$10=2012,profiles!C4151,IF($C$10=2013,profiles!E4151,IF($C$10=2014,profiles!G4151,IF($C$10=2015,profiles!I4151,IF($C$10=2016,profiles!K4151)))))</f>
        <v>48.851999999999997</v>
      </c>
      <c r="C4164" s="6">
        <f>IF($C$10=2012,profiles!D4151,IF($C$10=2013,profiles!F4151,IF($C$10=2014,profiles!H4151,IF($C$10=2015,profiles!J4151,IF($C$10=2016,profiles!L4151)))))</f>
        <v>0.19293393025178934</v>
      </c>
      <c r="D4164" s="11">
        <f t="shared" si="652"/>
        <v>38.586786050357865</v>
      </c>
      <c r="E4164" s="11">
        <f t="shared" si="648"/>
        <v>0</v>
      </c>
      <c r="F4164" s="11">
        <f t="shared" si="649"/>
        <v>38.586786050357865</v>
      </c>
      <c r="G4164" s="11">
        <f t="shared" si="650"/>
        <v>10.265213949642131</v>
      </c>
      <c r="H4164" s="12">
        <f t="shared" si="653"/>
        <v>0</v>
      </c>
      <c r="I4164" s="12">
        <f t="shared" si="647"/>
        <v>0</v>
      </c>
      <c r="J4164" s="12">
        <f t="shared" si="654"/>
        <v>10.265213949642131</v>
      </c>
      <c r="K4164" s="12">
        <f t="shared" si="655"/>
        <v>191.06146424979403</v>
      </c>
      <c r="L4164" s="12">
        <f t="shared" si="656"/>
        <v>0</v>
      </c>
      <c r="M4164" s="12">
        <f t="shared" si="651"/>
        <v>10.265213949642131</v>
      </c>
      <c r="N4164" s="13"/>
    </row>
    <row r="4165" spans="1:14" x14ac:dyDescent="0.2">
      <c r="A4165" s="10" t="s">
        <v>4147</v>
      </c>
      <c r="B4165" s="6">
        <f>IF($C$10=2012,profiles!C4152,IF($C$10=2013,profiles!E4152,IF($C$10=2014,profiles!G4152,IF($C$10=2015,profiles!I4152,IF($C$10=2016,profiles!K4152)))))</f>
        <v>48.180999999999997</v>
      </c>
      <c r="C4165" s="6">
        <f>IF($C$10=2012,profiles!D4152,IF($C$10=2013,profiles!F4152,IF($C$10=2014,profiles!H4152,IF($C$10=2015,profiles!J4152,IF($C$10=2016,profiles!L4152)))))</f>
        <v>0.12791924491716331</v>
      </c>
      <c r="D4165" s="11">
        <f t="shared" si="652"/>
        <v>25.583848983432659</v>
      </c>
      <c r="E4165" s="11">
        <f t="shared" si="648"/>
        <v>0</v>
      </c>
      <c r="F4165" s="11">
        <f t="shared" si="649"/>
        <v>25.583848983432659</v>
      </c>
      <c r="G4165" s="11">
        <f t="shared" si="650"/>
        <v>22.597151016567338</v>
      </c>
      <c r="H4165" s="12">
        <f t="shared" si="653"/>
        <v>0</v>
      </c>
      <c r="I4165" s="12">
        <f t="shared" si="647"/>
        <v>0</v>
      </c>
      <c r="J4165" s="12">
        <f t="shared" si="654"/>
        <v>22.597151016567338</v>
      </c>
      <c r="K4165" s="12">
        <f t="shared" si="655"/>
        <v>166.65849338957011</v>
      </c>
      <c r="L4165" s="12">
        <f t="shared" si="656"/>
        <v>0</v>
      </c>
      <c r="M4165" s="12">
        <f t="shared" si="651"/>
        <v>22.597151016567338</v>
      </c>
      <c r="N4165" s="13"/>
    </row>
    <row r="4166" spans="1:14" x14ac:dyDescent="0.2">
      <c r="A4166" s="10" t="s">
        <v>4148</v>
      </c>
      <c r="B4166" s="6">
        <f>IF($C$10=2012,profiles!C4153,IF($C$10=2013,profiles!E4153,IF($C$10=2014,profiles!G4153,IF($C$10=2015,profiles!I4153,IF($C$10=2016,profiles!K4153)))))</f>
        <v>47.548000000000002</v>
      </c>
      <c r="C4166" s="6">
        <f>IF($C$10=2012,profiles!D4153,IF($C$10=2013,profiles!F4153,IF($C$10=2014,profiles!H4153,IF($C$10=2015,profiles!J4153,IF($C$10=2016,profiles!L4153)))))</f>
        <v>9.3957626393681035E-2</v>
      </c>
      <c r="D4166" s="11">
        <f t="shared" si="652"/>
        <v>18.791525278736206</v>
      </c>
      <c r="E4166" s="11">
        <f t="shared" si="648"/>
        <v>0</v>
      </c>
      <c r="F4166" s="11">
        <f t="shared" si="649"/>
        <v>18.791525278736206</v>
      </c>
      <c r="G4166" s="11">
        <f t="shared" si="650"/>
        <v>28.756474721263796</v>
      </c>
      <c r="H4166" s="12">
        <f t="shared" si="653"/>
        <v>0</v>
      </c>
      <c r="I4166" s="12">
        <f t="shared" si="647"/>
        <v>0</v>
      </c>
      <c r="J4166" s="12">
        <f t="shared" si="654"/>
        <v>28.756474721263796</v>
      </c>
      <c r="K4166" s="12">
        <f t="shared" si="655"/>
        <v>135.60398505127228</v>
      </c>
      <c r="L4166" s="12">
        <f t="shared" si="656"/>
        <v>0</v>
      </c>
      <c r="M4166" s="12">
        <f t="shared" si="651"/>
        <v>28.756474721263796</v>
      </c>
      <c r="N4166" s="13"/>
    </row>
    <row r="4167" spans="1:14" x14ac:dyDescent="0.2">
      <c r="A4167" s="10" t="s">
        <v>4149</v>
      </c>
      <c r="B4167" s="6">
        <f>IF($C$10=2012,profiles!C4154,IF($C$10=2013,profiles!E4154,IF($C$10=2014,profiles!G4154,IF($C$10=2015,profiles!I4154,IF($C$10=2016,profiles!K4154)))))</f>
        <v>48.787999999999997</v>
      </c>
      <c r="C4167" s="6">
        <f>IF($C$10=2012,profiles!D4154,IF($C$10=2013,profiles!F4154,IF($C$10=2014,profiles!H4154,IF($C$10=2015,profiles!J4154,IF($C$10=2016,profiles!L4154)))))</f>
        <v>8.6757535144999856E-2</v>
      </c>
      <c r="D4167" s="11">
        <f t="shared" si="652"/>
        <v>17.351507028999972</v>
      </c>
      <c r="E4167" s="11">
        <f t="shared" si="648"/>
        <v>0</v>
      </c>
      <c r="F4167" s="11">
        <f t="shared" si="649"/>
        <v>17.351507028999972</v>
      </c>
      <c r="G4167" s="11">
        <f t="shared" si="650"/>
        <v>31.436492971000025</v>
      </c>
      <c r="H4167" s="12">
        <f t="shared" si="653"/>
        <v>0</v>
      </c>
      <c r="I4167" s="12">
        <f t="shared" si="647"/>
        <v>0</v>
      </c>
      <c r="J4167" s="12">
        <f t="shared" si="654"/>
        <v>31.436492971000025</v>
      </c>
      <c r="K4167" s="12">
        <f t="shared" si="655"/>
        <v>101.65528853831329</v>
      </c>
      <c r="L4167" s="12">
        <f t="shared" si="656"/>
        <v>0</v>
      </c>
      <c r="M4167" s="12">
        <f t="shared" si="651"/>
        <v>31.436492971000025</v>
      </c>
      <c r="N4167" s="13"/>
    </row>
    <row r="4168" spans="1:14" x14ac:dyDescent="0.2">
      <c r="A4168" s="10" t="s">
        <v>4150</v>
      </c>
      <c r="B4168" s="6">
        <f>IF($C$10=2012,profiles!C4155,IF($C$10=2013,profiles!E4155,IF($C$10=2014,profiles!G4155,IF($C$10=2015,profiles!I4155,IF($C$10=2016,profiles!K4155)))))</f>
        <v>45.868000000000002</v>
      </c>
      <c r="C4168" s="6">
        <f>IF($C$10=2012,profiles!D4155,IF($C$10=2013,profiles!F4155,IF($C$10=2014,profiles!H4155,IF($C$10=2015,profiles!J4155,IF($C$10=2016,profiles!L4155)))))</f>
        <v>8.2936496620947278E-2</v>
      </c>
      <c r="D4168" s="11">
        <f t="shared" si="652"/>
        <v>16.587299324189456</v>
      </c>
      <c r="E4168" s="11">
        <f t="shared" si="648"/>
        <v>0</v>
      </c>
      <c r="F4168" s="11">
        <f t="shared" si="649"/>
        <v>16.587299324189456</v>
      </c>
      <c r="G4168" s="11">
        <f t="shared" si="650"/>
        <v>29.280700675810547</v>
      </c>
      <c r="H4168" s="12">
        <f t="shared" si="653"/>
        <v>0</v>
      </c>
      <c r="I4168" s="12">
        <f t="shared" si="647"/>
        <v>0</v>
      </c>
      <c r="J4168" s="12">
        <f t="shared" si="654"/>
        <v>29.280700675810547</v>
      </c>
      <c r="K4168" s="12">
        <f t="shared" si="655"/>
        <v>70.034661458604276</v>
      </c>
      <c r="L4168" s="12">
        <f t="shared" si="656"/>
        <v>0</v>
      </c>
      <c r="M4168" s="12">
        <f t="shared" si="651"/>
        <v>29.280700675810547</v>
      </c>
      <c r="N4168" s="13"/>
    </row>
    <row r="4169" spans="1:14" x14ac:dyDescent="0.2">
      <c r="A4169" s="10" t="s">
        <v>4151</v>
      </c>
      <c r="B4169" s="6">
        <f>IF($C$10=2012,profiles!C4156,IF($C$10=2013,profiles!E4156,IF($C$10=2014,profiles!G4156,IF($C$10=2015,profiles!I4156,IF($C$10=2016,profiles!K4156)))))</f>
        <v>43.189</v>
      </c>
      <c r="C4169" s="6">
        <f>IF($C$10=2012,profiles!D4156,IF($C$10=2013,profiles!F4156,IF($C$10=2014,profiles!H4156,IF($C$10=2015,profiles!J4156,IF($C$10=2016,profiles!L4156)))))</f>
        <v>8.0532033187922333E-2</v>
      </c>
      <c r="D4169" s="11">
        <f t="shared" si="652"/>
        <v>16.106406637584467</v>
      </c>
      <c r="E4169" s="11">
        <f t="shared" si="648"/>
        <v>0</v>
      </c>
      <c r="F4169" s="11">
        <f t="shared" si="649"/>
        <v>16.106406637584467</v>
      </c>
      <c r="G4169" s="11">
        <f t="shared" si="650"/>
        <v>27.082593362415533</v>
      </c>
      <c r="H4169" s="12">
        <f t="shared" si="653"/>
        <v>0</v>
      </c>
      <c r="I4169" s="12">
        <f t="shared" si="647"/>
        <v>0</v>
      </c>
      <c r="J4169" s="12">
        <f t="shared" si="654"/>
        <v>27.082593362415533</v>
      </c>
      <c r="K4169" s="12">
        <f t="shared" si="655"/>
        <v>40.787800376082103</v>
      </c>
      <c r="L4169" s="12">
        <f t="shared" si="656"/>
        <v>0</v>
      </c>
      <c r="M4169" s="12">
        <f t="shared" si="651"/>
        <v>27.082593362415533</v>
      </c>
      <c r="N4169" s="13"/>
    </row>
    <row r="4170" spans="1:14" x14ac:dyDescent="0.2">
      <c r="A4170" s="10" t="s">
        <v>4152</v>
      </c>
      <c r="B4170" s="6">
        <f>IF($C$10=2012,profiles!C4157,IF($C$10=2013,profiles!E4157,IF($C$10=2014,profiles!G4157,IF($C$10=2015,profiles!I4157,IF($C$10=2016,profiles!K4157)))))</f>
        <v>41.582999999999998</v>
      </c>
      <c r="C4170" s="6">
        <f>IF($C$10=2012,profiles!D4157,IF($C$10=2013,profiles!F4157,IF($C$10=2014,profiles!H4157,IF($C$10=2015,profiles!J4157,IF($C$10=2016,profiles!L4157)))))</f>
        <v>7.7082085935049754E-2</v>
      </c>
      <c r="D4170" s="11">
        <f t="shared" si="652"/>
        <v>15.416417187009952</v>
      </c>
      <c r="E4170" s="11">
        <f t="shared" si="648"/>
        <v>0</v>
      </c>
      <c r="F4170" s="11">
        <f t="shared" si="649"/>
        <v>15.416417187009952</v>
      </c>
      <c r="G4170" s="11">
        <f t="shared" si="650"/>
        <v>26.166582812990047</v>
      </c>
      <c r="H4170" s="12">
        <f t="shared" si="653"/>
        <v>0</v>
      </c>
      <c r="I4170" s="12">
        <f t="shared" si="647"/>
        <v>0</v>
      </c>
      <c r="J4170" s="12">
        <f t="shared" si="654"/>
        <v>26.166582812990047</v>
      </c>
      <c r="K4170" s="12">
        <f t="shared" si="655"/>
        <v>12.530151549958944</v>
      </c>
      <c r="L4170" s="12">
        <f t="shared" si="656"/>
        <v>0</v>
      </c>
      <c r="M4170" s="12">
        <f t="shared" si="651"/>
        <v>26.166582812990047</v>
      </c>
      <c r="N4170" s="13"/>
    </row>
    <row r="4171" spans="1:14" x14ac:dyDescent="0.2">
      <c r="A4171" s="10" t="s">
        <v>4153</v>
      </c>
      <c r="B4171" s="6">
        <f>IF($C$10=2012,profiles!C4158,IF($C$10=2013,profiles!E4158,IF($C$10=2014,profiles!G4158,IF($C$10=2015,profiles!I4158,IF($C$10=2016,profiles!K4158)))))</f>
        <v>40.551000000000002</v>
      </c>
      <c r="C4171" s="6">
        <f>IF($C$10=2012,profiles!D4158,IF($C$10=2013,profiles!F4158,IF($C$10=2014,profiles!H4158,IF($C$10=2015,profiles!J4158,IF($C$10=2016,profiles!L4158)))))</f>
        <v>7.6640150543152846E-2</v>
      </c>
      <c r="D4171" s="11">
        <f t="shared" si="652"/>
        <v>15.328030108630569</v>
      </c>
      <c r="E4171" s="11">
        <f t="shared" si="648"/>
        <v>0</v>
      </c>
      <c r="F4171" s="11">
        <f t="shared" si="649"/>
        <v>15.328030108630569</v>
      </c>
      <c r="G4171" s="11">
        <f t="shared" si="650"/>
        <v>25.222969891369431</v>
      </c>
      <c r="H4171" s="12">
        <f t="shared" si="653"/>
        <v>0</v>
      </c>
      <c r="I4171" s="12">
        <f t="shared" si="647"/>
        <v>0</v>
      </c>
      <c r="J4171" s="12">
        <f t="shared" si="654"/>
        <v>11.602920335261983</v>
      </c>
      <c r="K4171" s="12">
        <f t="shared" si="655"/>
        <v>0</v>
      </c>
      <c r="L4171" s="12">
        <f t="shared" si="656"/>
        <v>13.620049556107448</v>
      </c>
      <c r="M4171" s="12">
        <f t="shared" si="651"/>
        <v>25.222969891369431</v>
      </c>
      <c r="N4171" s="13"/>
    </row>
    <row r="4172" spans="1:14" x14ac:dyDescent="0.2">
      <c r="A4172" s="10" t="s">
        <v>4154</v>
      </c>
      <c r="B4172" s="6">
        <f>IF($C$10=2012,profiles!C4159,IF($C$10=2013,profiles!E4159,IF($C$10=2014,profiles!G4159,IF($C$10=2015,profiles!I4159,IF($C$10=2016,profiles!K4159)))))</f>
        <v>40.661000000000001</v>
      </c>
      <c r="C4172" s="6">
        <f>IF($C$10=2012,profiles!D4159,IF($C$10=2013,profiles!F4159,IF($C$10=2014,profiles!H4159,IF($C$10=2015,profiles!J4159,IF($C$10=2016,profiles!L4159)))))</f>
        <v>7.6640150543152846E-2</v>
      </c>
      <c r="D4172" s="11">
        <f t="shared" si="652"/>
        <v>15.328030108630569</v>
      </c>
      <c r="E4172" s="11">
        <f t="shared" si="648"/>
        <v>0</v>
      </c>
      <c r="F4172" s="11">
        <f t="shared" si="649"/>
        <v>15.328030108630569</v>
      </c>
      <c r="G4172" s="11">
        <f t="shared" si="650"/>
        <v>25.33296989136943</v>
      </c>
      <c r="H4172" s="12">
        <f t="shared" si="653"/>
        <v>0</v>
      </c>
      <c r="I4172" s="12">
        <f t="shared" si="647"/>
        <v>0</v>
      </c>
      <c r="J4172" s="12">
        <f t="shared" si="654"/>
        <v>0</v>
      </c>
      <c r="K4172" s="12">
        <f t="shared" si="655"/>
        <v>0</v>
      </c>
      <c r="L4172" s="12">
        <f t="shared" si="656"/>
        <v>25.33296989136943</v>
      </c>
      <c r="M4172" s="12">
        <f t="shared" si="651"/>
        <v>25.33296989136943</v>
      </c>
      <c r="N4172" s="13"/>
    </row>
    <row r="4173" spans="1:14" x14ac:dyDescent="0.2">
      <c r="A4173" s="10" t="s">
        <v>4155</v>
      </c>
      <c r="B4173" s="6">
        <f>IF($C$10=2012,profiles!C4160,IF($C$10=2013,profiles!E4160,IF($C$10=2014,profiles!G4160,IF($C$10=2015,profiles!I4160,IF($C$10=2016,profiles!K4160)))))</f>
        <v>41.987000000000002</v>
      </c>
      <c r="C4173" s="6">
        <f>IF($C$10=2012,profiles!D4160,IF($C$10=2013,profiles!F4160,IF($C$10=2014,profiles!H4160,IF($C$10=2015,profiles!J4160,IF($C$10=2016,profiles!L4160)))))</f>
        <v>7.4929432897100329E-2</v>
      </c>
      <c r="D4173" s="11">
        <f t="shared" si="652"/>
        <v>14.985886579420066</v>
      </c>
      <c r="E4173" s="11">
        <f t="shared" si="648"/>
        <v>0</v>
      </c>
      <c r="F4173" s="11">
        <f t="shared" si="649"/>
        <v>14.985886579420066</v>
      </c>
      <c r="G4173" s="11">
        <f t="shared" si="650"/>
        <v>27.001113420579934</v>
      </c>
      <c r="H4173" s="12">
        <f t="shared" si="653"/>
        <v>0</v>
      </c>
      <c r="I4173" s="12">
        <f t="shared" si="647"/>
        <v>0</v>
      </c>
      <c r="J4173" s="12">
        <f t="shared" si="654"/>
        <v>0</v>
      </c>
      <c r="K4173" s="12">
        <f t="shared" si="655"/>
        <v>0</v>
      </c>
      <c r="L4173" s="12">
        <f t="shared" si="656"/>
        <v>27.001113420579934</v>
      </c>
      <c r="M4173" s="12">
        <f t="shared" si="651"/>
        <v>27.001113420579934</v>
      </c>
      <c r="N4173" s="13"/>
    </row>
    <row r="4174" spans="1:14" x14ac:dyDescent="0.2">
      <c r="A4174" s="10" t="s">
        <v>4156</v>
      </c>
      <c r="B4174" s="6">
        <f>IF($C$10=2012,profiles!C4161,IF($C$10=2013,profiles!E4161,IF($C$10=2014,profiles!G4161,IF($C$10=2015,profiles!I4161,IF($C$10=2016,profiles!K4161)))))</f>
        <v>45.344999999999999</v>
      </c>
      <c r="C4174" s="6">
        <f>IF($C$10=2012,profiles!D4161,IF($C$10=2013,profiles!F4161,IF($C$10=2014,profiles!H4161,IF($C$10=2015,profiles!J4161,IF($C$10=2016,profiles!L4161)))))</f>
        <v>7.0167935448920818E-2</v>
      </c>
      <c r="D4174" s="11">
        <f t="shared" si="652"/>
        <v>14.033587089784163</v>
      </c>
      <c r="E4174" s="11">
        <f t="shared" si="648"/>
        <v>0</v>
      </c>
      <c r="F4174" s="11">
        <f t="shared" si="649"/>
        <v>14.033587089784163</v>
      </c>
      <c r="G4174" s="11">
        <f t="shared" si="650"/>
        <v>31.311412910215836</v>
      </c>
      <c r="H4174" s="12">
        <f t="shared" si="653"/>
        <v>0</v>
      </c>
      <c r="I4174" s="12">
        <f t="shared" si="647"/>
        <v>0</v>
      </c>
      <c r="J4174" s="12">
        <f t="shared" si="654"/>
        <v>0</v>
      </c>
      <c r="K4174" s="12">
        <f t="shared" si="655"/>
        <v>0</v>
      </c>
      <c r="L4174" s="12">
        <f t="shared" si="656"/>
        <v>31.311412910215836</v>
      </c>
      <c r="M4174" s="12">
        <f t="shared" si="651"/>
        <v>31.311412910215836</v>
      </c>
      <c r="N4174" s="13"/>
    </row>
    <row r="4175" spans="1:14" x14ac:dyDescent="0.2">
      <c r="A4175" s="10" t="s">
        <v>4157</v>
      </c>
      <c r="B4175" s="6">
        <f>IF($C$10=2012,profiles!C4162,IF($C$10=2013,profiles!E4162,IF($C$10=2014,profiles!G4162,IF($C$10=2015,profiles!I4162,IF($C$10=2016,profiles!K4162)))))</f>
        <v>54.637</v>
      </c>
      <c r="C4175" s="6">
        <f>IF($C$10=2012,profiles!D4162,IF($C$10=2013,profiles!F4162,IF($C$10=2014,profiles!H4162,IF($C$10=2015,profiles!J4162,IF($C$10=2016,profiles!L4162)))))</f>
        <v>8.0802896815213979E-2</v>
      </c>
      <c r="D4175" s="11">
        <f t="shared" si="652"/>
        <v>16.160579363042796</v>
      </c>
      <c r="E4175" s="11">
        <f t="shared" si="648"/>
        <v>0</v>
      </c>
      <c r="F4175" s="11">
        <f t="shared" si="649"/>
        <v>16.160579363042796</v>
      </c>
      <c r="G4175" s="11">
        <f t="shared" si="650"/>
        <v>38.476420636957201</v>
      </c>
      <c r="H4175" s="12">
        <f t="shared" si="653"/>
        <v>0</v>
      </c>
      <c r="I4175" s="12">
        <f t="shared" si="647"/>
        <v>0</v>
      </c>
      <c r="J4175" s="12">
        <f t="shared" si="654"/>
        <v>0</v>
      </c>
      <c r="K4175" s="12">
        <f t="shared" si="655"/>
        <v>0</v>
      </c>
      <c r="L4175" s="12">
        <f t="shared" si="656"/>
        <v>38.476420636957201</v>
      </c>
      <c r="M4175" s="12">
        <f t="shared" si="651"/>
        <v>38.476420636957201</v>
      </c>
      <c r="N4175" s="13"/>
    </row>
    <row r="4176" spans="1:14" x14ac:dyDescent="0.2">
      <c r="A4176" s="10" t="s">
        <v>4158</v>
      </c>
      <c r="B4176" s="6">
        <f>IF($C$10=2012,profiles!C4163,IF($C$10=2013,profiles!E4163,IF($C$10=2014,profiles!G4163,IF($C$10=2015,profiles!I4163,IF($C$10=2016,profiles!K4163)))))</f>
        <v>61.256999999999998</v>
      </c>
      <c r="C4176" s="6">
        <f>IF($C$10=2012,profiles!D4163,IF($C$10=2013,profiles!F4163,IF($C$10=2014,profiles!H4163,IF($C$10=2015,profiles!J4163,IF($C$10=2016,profiles!L4163)))))</f>
        <v>0.11866678071450974</v>
      </c>
      <c r="D4176" s="11">
        <f t="shared" si="652"/>
        <v>23.733356142901947</v>
      </c>
      <c r="E4176" s="11">
        <f t="shared" si="648"/>
        <v>0</v>
      </c>
      <c r="F4176" s="11">
        <f t="shared" si="649"/>
        <v>23.733356142901947</v>
      </c>
      <c r="G4176" s="11">
        <f t="shared" si="650"/>
        <v>37.523643857098051</v>
      </c>
      <c r="H4176" s="12">
        <f t="shared" si="653"/>
        <v>0</v>
      </c>
      <c r="I4176" s="12">
        <f t="shared" si="647"/>
        <v>0</v>
      </c>
      <c r="J4176" s="12">
        <f t="shared" si="654"/>
        <v>0</v>
      </c>
      <c r="K4176" s="12">
        <f t="shared" si="655"/>
        <v>0</v>
      </c>
      <c r="L4176" s="12">
        <f t="shared" si="656"/>
        <v>37.523643857098051</v>
      </c>
      <c r="M4176" s="12">
        <f t="shared" si="651"/>
        <v>37.523643857098051</v>
      </c>
      <c r="N4176" s="13"/>
    </row>
    <row r="4177" spans="1:14" x14ac:dyDescent="0.2">
      <c r="A4177" s="10" t="s">
        <v>4159</v>
      </c>
      <c r="B4177" s="6">
        <f>IF($C$10=2012,profiles!C4164,IF($C$10=2013,profiles!E4164,IF($C$10=2014,profiles!G4164,IF($C$10=2015,profiles!I4164,IF($C$10=2016,profiles!K4164)))))</f>
        <v>64.984999999999999</v>
      </c>
      <c r="C4177" s="6">
        <f>IF($C$10=2012,profiles!D4164,IF($C$10=2013,profiles!F4164,IF($C$10=2014,profiles!H4164,IF($C$10=2015,profiles!J4164,IF($C$10=2016,profiles!L4164)))))</f>
        <v>0.19020329028027258</v>
      </c>
      <c r="D4177" s="11">
        <f t="shared" si="652"/>
        <v>38.040658056054518</v>
      </c>
      <c r="E4177" s="11">
        <f t="shared" si="648"/>
        <v>0</v>
      </c>
      <c r="F4177" s="11">
        <f t="shared" si="649"/>
        <v>38.040658056054518</v>
      </c>
      <c r="G4177" s="11">
        <f t="shared" si="650"/>
        <v>26.944341943945481</v>
      </c>
      <c r="H4177" s="12">
        <f t="shared" si="653"/>
        <v>0</v>
      </c>
      <c r="I4177" s="12">
        <f t="shared" si="647"/>
        <v>0</v>
      </c>
      <c r="J4177" s="12">
        <f t="shared" si="654"/>
        <v>0</v>
      </c>
      <c r="K4177" s="12">
        <f t="shared" si="655"/>
        <v>0</v>
      </c>
      <c r="L4177" s="12">
        <f t="shared" si="656"/>
        <v>26.944341943945481</v>
      </c>
      <c r="M4177" s="12">
        <f t="shared" si="651"/>
        <v>26.944341943945481</v>
      </c>
      <c r="N4177" s="13"/>
    </row>
    <row r="4178" spans="1:14" x14ac:dyDescent="0.2">
      <c r="A4178" s="10" t="s">
        <v>4160</v>
      </c>
      <c r="B4178" s="6">
        <f>IF($C$10=2012,profiles!C4165,IF($C$10=2013,profiles!E4165,IF($C$10=2014,profiles!G4165,IF($C$10=2015,profiles!I4165,IF($C$10=2016,profiles!K4165)))))</f>
        <v>66.534999999999997</v>
      </c>
      <c r="C4178" s="6">
        <f>IF($C$10=2012,profiles!D4165,IF($C$10=2013,profiles!F4165,IF($C$10=2014,profiles!H4165,IF($C$10=2015,profiles!J4165,IF($C$10=2016,profiles!L4165)))))</f>
        <v>0.26155447210104638</v>
      </c>
      <c r="D4178" s="11">
        <f t="shared" si="652"/>
        <v>52.310894420209273</v>
      </c>
      <c r="E4178" s="11">
        <f t="shared" si="648"/>
        <v>0</v>
      </c>
      <c r="F4178" s="11">
        <f t="shared" si="649"/>
        <v>52.310894420209273</v>
      </c>
      <c r="G4178" s="11">
        <f t="shared" si="650"/>
        <v>14.224105579790724</v>
      </c>
      <c r="H4178" s="12">
        <f t="shared" si="653"/>
        <v>0</v>
      </c>
      <c r="I4178" s="12">
        <f t="shared" ref="I4178:I4241" si="657">MAX(MIN(E4178,($L$2-K4177)/$F$2),0)</f>
        <v>0</v>
      </c>
      <c r="J4178" s="12">
        <f t="shared" si="654"/>
        <v>0</v>
      </c>
      <c r="K4178" s="12">
        <f t="shared" si="655"/>
        <v>0</v>
      </c>
      <c r="L4178" s="12">
        <f t="shared" si="656"/>
        <v>14.224105579790724</v>
      </c>
      <c r="M4178" s="12">
        <f t="shared" si="651"/>
        <v>14.224105579790724</v>
      </c>
      <c r="N4178" s="13"/>
    </row>
    <row r="4179" spans="1:14" x14ac:dyDescent="0.2">
      <c r="A4179" s="10" t="s">
        <v>4161</v>
      </c>
      <c r="B4179" s="6">
        <f>IF($C$10=2012,profiles!C4166,IF($C$10=2013,profiles!E4166,IF($C$10=2014,profiles!G4166,IF($C$10=2015,profiles!I4166,IF($C$10=2016,profiles!K4166)))))</f>
        <v>68.394000000000005</v>
      </c>
      <c r="C4179" s="6">
        <f>IF($C$10=2012,profiles!D4166,IF($C$10=2013,profiles!F4166,IF($C$10=2014,profiles!H4166,IF($C$10=2015,profiles!J4166,IF($C$10=2016,profiles!L4166)))))</f>
        <v>0.32191429304593278</v>
      </c>
      <c r="D4179" s="11">
        <f t="shared" si="652"/>
        <v>64.382858609186556</v>
      </c>
      <c r="E4179" s="11">
        <f t="shared" ref="E4179:E4242" si="658">D4179-F4179</f>
        <v>0</v>
      </c>
      <c r="F4179" s="11">
        <f t="shared" ref="F4179:F4242" si="659">MIN(D4179,B4179)</f>
        <v>64.382858609186556</v>
      </c>
      <c r="G4179" s="11">
        <f t="shared" ref="G4179:G4242" si="660">B4179-F4179</f>
        <v>4.0111413908134494</v>
      </c>
      <c r="H4179" s="12">
        <f t="shared" si="653"/>
        <v>0</v>
      </c>
      <c r="I4179" s="12">
        <f t="shared" si="657"/>
        <v>0</v>
      </c>
      <c r="J4179" s="12">
        <f t="shared" si="654"/>
        <v>0</v>
      </c>
      <c r="K4179" s="12">
        <f t="shared" si="655"/>
        <v>0</v>
      </c>
      <c r="L4179" s="12">
        <f t="shared" si="656"/>
        <v>4.0111413908134494</v>
      </c>
      <c r="M4179" s="12">
        <f t="shared" ref="M4179:M4242" si="661">B4179-D4179</f>
        <v>4.0111413908134494</v>
      </c>
      <c r="N4179" s="13"/>
    </row>
    <row r="4180" spans="1:14" x14ac:dyDescent="0.2">
      <c r="A4180" s="10" t="s">
        <v>4162</v>
      </c>
      <c r="B4180" s="6">
        <f>IF($C$10=2012,profiles!C4167,IF($C$10=2013,profiles!E4167,IF($C$10=2014,profiles!G4167,IF($C$10=2015,profiles!I4167,IF($C$10=2016,profiles!K4167)))))</f>
        <v>69.972999999999999</v>
      </c>
      <c r="C4180" s="6">
        <f>IF($C$10=2012,profiles!D4167,IF($C$10=2013,profiles!F4167,IF($C$10=2014,profiles!H4167,IF($C$10=2015,profiles!J4167,IF($C$10=2016,profiles!L4167)))))</f>
        <v>0.36349898782539275</v>
      </c>
      <c r="D4180" s="11">
        <f t="shared" ref="D4180:D4243" si="662">C4180*$C$2</f>
        <v>72.699797565078555</v>
      </c>
      <c r="E4180" s="11">
        <f t="shared" si="658"/>
        <v>2.7267975650785559</v>
      </c>
      <c r="F4180" s="11">
        <f t="shared" si="659"/>
        <v>69.972999999999999</v>
      </c>
      <c r="G4180" s="11">
        <f t="shared" si="660"/>
        <v>0</v>
      </c>
      <c r="H4180" s="12">
        <f t="shared" ref="H4180:H4243" si="663">E4180-I4180</f>
        <v>0</v>
      </c>
      <c r="I4180" s="12">
        <f t="shared" si="657"/>
        <v>2.7267975650785559</v>
      </c>
      <c r="J4180" s="12">
        <f t="shared" ref="J4180:J4243" si="664">MIN(G4180,K4179*$F$3)</f>
        <v>0</v>
      </c>
      <c r="K4180" s="12">
        <f t="shared" ref="K4180:K4243" si="665">K4179+I4180*$F$2-J4180/$F$3</f>
        <v>2.2087060277136303</v>
      </c>
      <c r="L4180" s="12">
        <f t="shared" ref="L4180:L4243" si="666">MAX(G4180-J4180,0)</f>
        <v>0</v>
      </c>
      <c r="M4180" s="12">
        <f t="shared" si="661"/>
        <v>-2.7267975650785559</v>
      </c>
      <c r="N4180" s="13"/>
    </row>
    <row r="4181" spans="1:14" x14ac:dyDescent="0.2">
      <c r="A4181" s="10" t="s">
        <v>4163</v>
      </c>
      <c r="B4181" s="6">
        <f>IF($C$10=2012,profiles!C4168,IF($C$10=2013,profiles!E4168,IF($C$10=2014,profiles!G4168,IF($C$10=2015,profiles!I4168,IF($C$10=2016,profiles!K4168)))))</f>
        <v>69.495000000000005</v>
      </c>
      <c r="C4181" s="6">
        <f>IF($C$10=2012,profiles!D4168,IF($C$10=2013,profiles!F4168,IF($C$10=2014,profiles!H4168,IF($C$10=2015,profiles!J4168,IF($C$10=2016,profiles!L4168)))))</f>
        <v>0.38649388418441538</v>
      </c>
      <c r="D4181" s="11">
        <f t="shared" si="662"/>
        <v>77.298776836883079</v>
      </c>
      <c r="E4181" s="11">
        <f t="shared" si="658"/>
        <v>7.803776836883074</v>
      </c>
      <c r="F4181" s="11">
        <f t="shared" si="659"/>
        <v>69.495000000000005</v>
      </c>
      <c r="G4181" s="11">
        <f t="shared" si="660"/>
        <v>0</v>
      </c>
      <c r="H4181" s="12">
        <f t="shared" si="663"/>
        <v>0</v>
      </c>
      <c r="I4181" s="12">
        <f t="shared" si="657"/>
        <v>7.803776836883074</v>
      </c>
      <c r="J4181" s="12">
        <f t="shared" si="664"/>
        <v>0</v>
      </c>
      <c r="K4181" s="12">
        <f t="shared" si="665"/>
        <v>8.5297652655889209</v>
      </c>
      <c r="L4181" s="12">
        <f t="shared" si="666"/>
        <v>0</v>
      </c>
      <c r="M4181" s="12">
        <f t="shared" si="661"/>
        <v>-7.803776836883074</v>
      </c>
      <c r="N4181" s="13"/>
    </row>
    <row r="4182" spans="1:14" x14ac:dyDescent="0.2">
      <c r="A4182" s="10" t="s">
        <v>4164</v>
      </c>
      <c r="B4182" s="6">
        <f>IF($C$10=2012,profiles!C4169,IF($C$10=2013,profiles!E4169,IF($C$10=2014,profiles!G4169,IF($C$10=2015,profiles!I4169,IF($C$10=2016,profiles!K4169)))))</f>
        <v>68.995000000000005</v>
      </c>
      <c r="C4182" s="6">
        <f>IF($C$10=2012,profiles!D4169,IF($C$10=2013,profiles!F4169,IF($C$10=2014,profiles!H4169,IF($C$10=2015,profiles!J4169,IF($C$10=2016,profiles!L4169)))))</f>
        <v>0.39335101074900919</v>
      </c>
      <c r="D4182" s="11">
        <f t="shared" si="662"/>
        <v>78.670202149801838</v>
      </c>
      <c r="E4182" s="11">
        <f t="shared" si="658"/>
        <v>9.6752021498018337</v>
      </c>
      <c r="F4182" s="11">
        <f t="shared" si="659"/>
        <v>68.995000000000005</v>
      </c>
      <c r="G4182" s="11">
        <f t="shared" si="660"/>
        <v>0</v>
      </c>
      <c r="H4182" s="12">
        <f t="shared" si="663"/>
        <v>0</v>
      </c>
      <c r="I4182" s="12">
        <f t="shared" si="657"/>
        <v>9.6752021498018337</v>
      </c>
      <c r="J4182" s="12">
        <f t="shared" si="664"/>
        <v>0</v>
      </c>
      <c r="K4182" s="12">
        <f t="shared" si="665"/>
        <v>16.366679006928408</v>
      </c>
      <c r="L4182" s="12">
        <f t="shared" si="666"/>
        <v>0</v>
      </c>
      <c r="M4182" s="12">
        <f t="shared" si="661"/>
        <v>-9.6752021498018337</v>
      </c>
      <c r="N4182" s="13"/>
    </row>
    <row r="4183" spans="1:14" x14ac:dyDescent="0.2">
      <c r="A4183" s="10" t="s">
        <v>4165</v>
      </c>
      <c r="B4183" s="6">
        <f>IF($C$10=2012,profiles!C4170,IF($C$10=2013,profiles!E4170,IF($C$10=2014,profiles!G4170,IF($C$10=2015,profiles!I4170,IF($C$10=2016,profiles!K4170)))))</f>
        <v>67.912999999999997</v>
      </c>
      <c r="C4183" s="6">
        <f>IF($C$10=2012,profiles!D4170,IF($C$10=2013,profiles!F4170,IF($C$10=2014,profiles!H4170,IF($C$10=2015,profiles!J4170,IF($C$10=2016,profiles!L4170)))))</f>
        <v>0.37889544663986541</v>
      </c>
      <c r="D4183" s="11">
        <f t="shared" si="662"/>
        <v>75.779089327973082</v>
      </c>
      <c r="E4183" s="11">
        <f t="shared" si="658"/>
        <v>7.8660893279730857</v>
      </c>
      <c r="F4183" s="11">
        <f t="shared" si="659"/>
        <v>67.912999999999997</v>
      </c>
      <c r="G4183" s="11">
        <f t="shared" si="660"/>
        <v>0</v>
      </c>
      <c r="H4183" s="12">
        <f t="shared" si="663"/>
        <v>0</v>
      </c>
      <c r="I4183" s="12">
        <f t="shared" si="657"/>
        <v>7.8660893279730857</v>
      </c>
      <c r="J4183" s="12">
        <f t="shared" si="664"/>
        <v>0</v>
      </c>
      <c r="K4183" s="12">
        <f t="shared" si="665"/>
        <v>22.738211362586608</v>
      </c>
      <c r="L4183" s="12">
        <f t="shared" si="666"/>
        <v>0</v>
      </c>
      <c r="M4183" s="12">
        <f t="shared" si="661"/>
        <v>-7.8660893279730857</v>
      </c>
      <c r="N4183" s="13"/>
    </row>
    <row r="4184" spans="1:14" x14ac:dyDescent="0.2">
      <c r="A4184" s="10" t="s">
        <v>4166</v>
      </c>
      <c r="B4184" s="6">
        <f>IF($C$10=2012,profiles!C4171,IF($C$10=2013,profiles!E4171,IF($C$10=2014,profiles!G4171,IF($C$10=2015,profiles!I4171,IF($C$10=2016,profiles!K4171)))))</f>
        <v>66.866</v>
      </c>
      <c r="C4184" s="6">
        <f>IF($C$10=2012,profiles!D4171,IF($C$10=2013,profiles!F4171,IF($C$10=2014,profiles!H4171,IF($C$10=2015,profiles!J4171,IF($C$10=2016,profiles!L4171)))))</f>
        <v>0.34768910557979071</v>
      </c>
      <c r="D4184" s="11">
        <f t="shared" si="662"/>
        <v>69.537821115958138</v>
      </c>
      <c r="E4184" s="11">
        <f t="shared" si="658"/>
        <v>2.6718211159581386</v>
      </c>
      <c r="F4184" s="11">
        <f t="shared" si="659"/>
        <v>66.866</v>
      </c>
      <c r="G4184" s="11">
        <f t="shared" si="660"/>
        <v>0</v>
      </c>
      <c r="H4184" s="12">
        <f t="shared" si="663"/>
        <v>0</v>
      </c>
      <c r="I4184" s="12">
        <f t="shared" si="657"/>
        <v>2.6718211159581386</v>
      </c>
      <c r="J4184" s="12">
        <f t="shared" si="664"/>
        <v>0</v>
      </c>
      <c r="K4184" s="12">
        <f t="shared" si="665"/>
        <v>24.902386466512699</v>
      </c>
      <c r="L4184" s="12">
        <f t="shared" si="666"/>
        <v>0</v>
      </c>
      <c r="M4184" s="12">
        <f t="shared" si="661"/>
        <v>-2.6718211159581386</v>
      </c>
      <c r="N4184" s="13"/>
    </row>
    <row r="4185" spans="1:14" x14ac:dyDescent="0.2">
      <c r="A4185" s="10" t="s">
        <v>4167</v>
      </c>
      <c r="B4185" s="6">
        <f>IF($C$10=2012,profiles!C4172,IF($C$10=2013,profiles!E4172,IF($C$10=2014,profiles!G4172,IF($C$10=2015,profiles!I4172,IF($C$10=2016,profiles!K4172)))))</f>
        <v>65.034999999999997</v>
      </c>
      <c r="C4185" s="6">
        <f>IF($C$10=2012,profiles!D4172,IF($C$10=2013,profiles!F4172,IF($C$10=2014,profiles!H4172,IF($C$10=2015,profiles!J4172,IF($C$10=2016,profiles!L4172)))))</f>
        <v>0.29093604767199838</v>
      </c>
      <c r="D4185" s="11">
        <f t="shared" si="662"/>
        <v>58.187209534399678</v>
      </c>
      <c r="E4185" s="11">
        <f t="shared" si="658"/>
        <v>0</v>
      </c>
      <c r="F4185" s="11">
        <f t="shared" si="659"/>
        <v>58.187209534399678</v>
      </c>
      <c r="G4185" s="11">
        <f t="shared" si="660"/>
        <v>6.847790465600319</v>
      </c>
      <c r="H4185" s="12">
        <f t="shared" si="663"/>
        <v>0</v>
      </c>
      <c r="I4185" s="12">
        <f t="shared" si="657"/>
        <v>0</v>
      </c>
      <c r="J4185" s="12">
        <f t="shared" si="664"/>
        <v>6.847790465600319</v>
      </c>
      <c r="K4185" s="12">
        <f t="shared" si="665"/>
        <v>17.507364365432441</v>
      </c>
      <c r="L4185" s="12">
        <f t="shared" si="666"/>
        <v>0</v>
      </c>
      <c r="M4185" s="12">
        <f t="shared" si="661"/>
        <v>6.847790465600319</v>
      </c>
      <c r="N4185" s="13"/>
    </row>
    <row r="4186" spans="1:14" x14ac:dyDescent="0.2">
      <c r="A4186" s="10" t="s">
        <v>4168</v>
      </c>
      <c r="B4186" s="6">
        <f>IF($C$10=2012,profiles!C4173,IF($C$10=2013,profiles!E4173,IF($C$10=2014,profiles!G4173,IF($C$10=2015,profiles!I4173,IF($C$10=2016,profiles!K4173)))))</f>
        <v>64.231999999999999</v>
      </c>
      <c r="C4186" s="6">
        <f>IF($C$10=2012,profiles!D4173,IF($C$10=2013,profiles!F4173,IF($C$10=2014,profiles!H4173,IF($C$10=2015,profiles!J4173,IF($C$10=2016,profiles!L4173)))))</f>
        <v>0.22346249251561029</v>
      </c>
      <c r="D4186" s="11">
        <f t="shared" si="662"/>
        <v>44.69249850312206</v>
      </c>
      <c r="E4186" s="11">
        <f t="shared" si="658"/>
        <v>0</v>
      </c>
      <c r="F4186" s="11">
        <f t="shared" si="659"/>
        <v>44.69249850312206</v>
      </c>
      <c r="G4186" s="11">
        <f t="shared" si="660"/>
        <v>19.539501496877939</v>
      </c>
      <c r="H4186" s="12">
        <f t="shared" si="663"/>
        <v>0</v>
      </c>
      <c r="I4186" s="12">
        <f t="shared" si="657"/>
        <v>0</v>
      </c>
      <c r="J4186" s="12">
        <f t="shared" si="664"/>
        <v>16.211819402390439</v>
      </c>
      <c r="K4186" s="12">
        <f t="shared" si="665"/>
        <v>0</v>
      </c>
      <c r="L4186" s="12">
        <f t="shared" si="666"/>
        <v>3.3276820944874999</v>
      </c>
      <c r="M4186" s="12">
        <f t="shared" si="661"/>
        <v>19.539501496877939</v>
      </c>
      <c r="N4186" s="13"/>
    </row>
    <row r="4187" spans="1:14" x14ac:dyDescent="0.2">
      <c r="A4187" s="10" t="s">
        <v>4169</v>
      </c>
      <c r="B4187" s="6">
        <f>IF($C$10=2012,profiles!C4174,IF($C$10=2013,profiles!E4174,IF($C$10=2014,profiles!G4174,IF($C$10=2015,profiles!I4174,IF($C$10=2016,profiles!K4174)))))</f>
        <v>63.819000000000003</v>
      </c>
      <c r="C4187" s="6">
        <f>IF($C$10=2012,profiles!D4174,IF($C$10=2013,profiles!F4174,IF($C$10=2014,profiles!H4174,IF($C$10=2015,profiles!J4174,IF($C$10=2016,profiles!L4174)))))</f>
        <v>0.15812733441678783</v>
      </c>
      <c r="D4187" s="11">
        <f t="shared" si="662"/>
        <v>31.625466883357568</v>
      </c>
      <c r="E4187" s="11">
        <f t="shared" si="658"/>
        <v>0</v>
      </c>
      <c r="F4187" s="11">
        <f t="shared" si="659"/>
        <v>31.625466883357568</v>
      </c>
      <c r="G4187" s="11">
        <f t="shared" si="660"/>
        <v>32.193533116642435</v>
      </c>
      <c r="H4187" s="12">
        <f t="shared" si="663"/>
        <v>0</v>
      </c>
      <c r="I4187" s="12">
        <f t="shared" si="657"/>
        <v>0</v>
      </c>
      <c r="J4187" s="12">
        <f t="shared" si="664"/>
        <v>0</v>
      </c>
      <c r="K4187" s="12">
        <f t="shared" si="665"/>
        <v>0</v>
      </c>
      <c r="L4187" s="12">
        <f t="shared" si="666"/>
        <v>32.193533116642435</v>
      </c>
      <c r="M4187" s="12">
        <f t="shared" si="661"/>
        <v>32.193533116642435</v>
      </c>
      <c r="N4187" s="13"/>
    </row>
    <row r="4188" spans="1:14" x14ac:dyDescent="0.2">
      <c r="A4188" s="10" t="s">
        <v>4170</v>
      </c>
      <c r="B4188" s="6">
        <f>IF($C$10=2012,profiles!C4175,IF($C$10=2013,profiles!E4175,IF($C$10=2014,profiles!G4175,IF($C$10=2015,profiles!I4175,IF($C$10=2016,profiles!K4175)))))</f>
        <v>62.787999999999997</v>
      </c>
      <c r="C4188" s="6">
        <f>IF($C$10=2012,profiles!D4175,IF($C$10=2013,profiles!F4175,IF($C$10=2014,profiles!H4175,IF($C$10=2015,profiles!J4175,IF($C$10=2016,profiles!L4175)))))</f>
        <v>9.9777606706013169E-2</v>
      </c>
      <c r="D4188" s="11">
        <f t="shared" si="662"/>
        <v>19.955521341202633</v>
      </c>
      <c r="E4188" s="11">
        <f t="shared" si="658"/>
        <v>0</v>
      </c>
      <c r="F4188" s="11">
        <f t="shared" si="659"/>
        <v>19.955521341202633</v>
      </c>
      <c r="G4188" s="11">
        <f t="shared" si="660"/>
        <v>42.832478658797363</v>
      </c>
      <c r="H4188" s="12">
        <f t="shared" si="663"/>
        <v>0</v>
      </c>
      <c r="I4188" s="12">
        <f t="shared" si="657"/>
        <v>0</v>
      </c>
      <c r="J4188" s="12">
        <f t="shared" si="664"/>
        <v>0</v>
      </c>
      <c r="K4188" s="12">
        <f t="shared" si="665"/>
        <v>0</v>
      </c>
      <c r="L4188" s="12">
        <f t="shared" si="666"/>
        <v>42.832478658797363</v>
      </c>
      <c r="M4188" s="12">
        <f t="shared" si="661"/>
        <v>42.832478658797363</v>
      </c>
      <c r="N4188" s="13"/>
    </row>
    <row r="4189" spans="1:14" x14ac:dyDescent="0.2">
      <c r="A4189" s="10" t="s">
        <v>4171</v>
      </c>
      <c r="B4189" s="6">
        <f>IF($C$10=2012,profiles!C4176,IF($C$10=2013,profiles!E4176,IF($C$10=2014,profiles!G4176,IF($C$10=2015,profiles!I4176,IF($C$10=2016,profiles!K4176)))))</f>
        <v>60.377000000000002</v>
      </c>
      <c r="C4189" s="6">
        <f>IF($C$10=2012,profiles!D4176,IF($C$10=2013,profiles!F4176,IF($C$10=2014,profiles!H4176,IF($C$10=2015,profiles!J4176,IF($C$10=2016,profiles!L4176)))))</f>
        <v>6.1086875944458698E-2</v>
      </c>
      <c r="D4189" s="11">
        <f t="shared" si="662"/>
        <v>12.21737518889174</v>
      </c>
      <c r="E4189" s="11">
        <f t="shared" si="658"/>
        <v>0</v>
      </c>
      <c r="F4189" s="11">
        <f t="shared" si="659"/>
        <v>12.21737518889174</v>
      </c>
      <c r="G4189" s="11">
        <f t="shared" si="660"/>
        <v>48.159624811108259</v>
      </c>
      <c r="H4189" s="12">
        <f t="shared" si="663"/>
        <v>0</v>
      </c>
      <c r="I4189" s="12">
        <f t="shared" si="657"/>
        <v>0</v>
      </c>
      <c r="J4189" s="12">
        <f t="shared" si="664"/>
        <v>0</v>
      </c>
      <c r="K4189" s="12">
        <f t="shared" si="665"/>
        <v>0</v>
      </c>
      <c r="L4189" s="12">
        <f t="shared" si="666"/>
        <v>48.159624811108259</v>
      </c>
      <c r="M4189" s="12">
        <f t="shared" si="661"/>
        <v>48.159624811108259</v>
      </c>
      <c r="N4189" s="13"/>
    </row>
    <row r="4190" spans="1:14" x14ac:dyDescent="0.2">
      <c r="A4190" s="10" t="s">
        <v>4172</v>
      </c>
      <c r="B4190" s="6">
        <f>IF($C$10=2012,profiles!C4177,IF($C$10=2013,profiles!E4177,IF($C$10=2014,profiles!G4177,IF($C$10=2015,profiles!I4177,IF($C$10=2016,profiles!K4177)))))</f>
        <v>58.073</v>
      </c>
      <c r="C4190" s="6">
        <f>IF($C$10=2012,profiles!D4177,IF($C$10=2013,profiles!F4177,IF($C$10=2014,profiles!H4177,IF($C$10=2015,profiles!J4177,IF($C$10=2016,profiles!L4177)))))</f>
        <v>4.973911555897699E-2</v>
      </c>
      <c r="D4190" s="11">
        <f t="shared" si="662"/>
        <v>9.9478231117953975</v>
      </c>
      <c r="E4190" s="11">
        <f t="shared" si="658"/>
        <v>0</v>
      </c>
      <c r="F4190" s="11">
        <f t="shared" si="659"/>
        <v>9.9478231117953975</v>
      </c>
      <c r="G4190" s="11">
        <f t="shared" si="660"/>
        <v>48.125176888204606</v>
      </c>
      <c r="H4190" s="12">
        <f t="shared" si="663"/>
        <v>0</v>
      </c>
      <c r="I4190" s="12">
        <f t="shared" si="657"/>
        <v>0</v>
      </c>
      <c r="J4190" s="12">
        <f t="shared" si="664"/>
        <v>0</v>
      </c>
      <c r="K4190" s="12">
        <f t="shared" si="665"/>
        <v>0</v>
      </c>
      <c r="L4190" s="12">
        <f t="shared" si="666"/>
        <v>48.125176888204606</v>
      </c>
      <c r="M4190" s="12">
        <f t="shared" si="661"/>
        <v>48.125176888204606</v>
      </c>
      <c r="N4190" s="13"/>
    </row>
    <row r="4191" spans="1:14" x14ac:dyDescent="0.2">
      <c r="A4191" s="10" t="s">
        <v>4173</v>
      </c>
      <c r="B4191" s="6">
        <f>IF($C$10=2012,profiles!C4178,IF($C$10=2013,profiles!E4178,IF($C$10=2014,profiles!G4178,IF($C$10=2015,profiles!I4178,IF($C$10=2016,profiles!K4178)))))</f>
        <v>56.16</v>
      </c>
      <c r="C4191" s="6">
        <f>IF($C$10=2012,profiles!D4178,IF($C$10=2013,profiles!F4178,IF($C$10=2014,profiles!H4178,IF($C$10=2015,profiles!J4178,IF($C$10=2016,profiles!L4178)))))</f>
        <v>4.7116015168363126E-2</v>
      </c>
      <c r="D4191" s="11">
        <f t="shared" si="662"/>
        <v>9.4232030336726247</v>
      </c>
      <c r="E4191" s="11">
        <f t="shared" si="658"/>
        <v>0</v>
      </c>
      <c r="F4191" s="11">
        <f t="shared" si="659"/>
        <v>9.4232030336726247</v>
      </c>
      <c r="G4191" s="11">
        <f t="shared" si="660"/>
        <v>46.736796966327375</v>
      </c>
      <c r="H4191" s="12">
        <f t="shared" si="663"/>
        <v>0</v>
      </c>
      <c r="I4191" s="12">
        <f t="shared" si="657"/>
        <v>0</v>
      </c>
      <c r="J4191" s="12">
        <f t="shared" si="664"/>
        <v>0</v>
      </c>
      <c r="K4191" s="12">
        <f t="shared" si="665"/>
        <v>0</v>
      </c>
      <c r="L4191" s="12">
        <f t="shared" si="666"/>
        <v>46.736796966327375</v>
      </c>
      <c r="M4191" s="12">
        <f t="shared" si="661"/>
        <v>46.736796966327375</v>
      </c>
      <c r="N4191" s="13"/>
    </row>
    <row r="4192" spans="1:14" x14ac:dyDescent="0.2">
      <c r="A4192" s="10" t="s">
        <v>4174</v>
      </c>
      <c r="B4192" s="6">
        <f>IF($C$10=2012,profiles!C4179,IF($C$10=2013,profiles!E4179,IF($C$10=2014,profiles!G4179,IF($C$10=2015,profiles!I4179,IF($C$10=2016,profiles!K4179)))))</f>
        <v>51.634999999999998</v>
      </c>
      <c r="C4192" s="6">
        <f>IF($C$10=2012,profiles!D4179,IF($C$10=2013,profiles!F4179,IF($C$10=2014,profiles!H4179,IF($C$10=2015,profiles!J4179,IF($C$10=2016,profiles!L4179)))))</f>
        <v>4.4407378895446638E-2</v>
      </c>
      <c r="D4192" s="11">
        <f t="shared" si="662"/>
        <v>8.8814757790893282</v>
      </c>
      <c r="E4192" s="11">
        <f t="shared" si="658"/>
        <v>0</v>
      </c>
      <c r="F4192" s="11">
        <f t="shared" si="659"/>
        <v>8.8814757790893282</v>
      </c>
      <c r="G4192" s="11">
        <f t="shared" si="660"/>
        <v>42.75352422091067</v>
      </c>
      <c r="H4192" s="12">
        <f t="shared" si="663"/>
        <v>0</v>
      </c>
      <c r="I4192" s="12">
        <f t="shared" si="657"/>
        <v>0</v>
      </c>
      <c r="J4192" s="12">
        <f t="shared" si="664"/>
        <v>0</v>
      </c>
      <c r="K4192" s="12">
        <f t="shared" si="665"/>
        <v>0</v>
      </c>
      <c r="L4192" s="12">
        <f t="shared" si="666"/>
        <v>42.75352422091067</v>
      </c>
      <c r="M4192" s="12">
        <f t="shared" si="661"/>
        <v>42.75352422091067</v>
      </c>
      <c r="N4192" s="13"/>
    </row>
    <row r="4193" spans="1:14" x14ac:dyDescent="0.2">
      <c r="A4193" s="10" t="s">
        <v>4175</v>
      </c>
      <c r="B4193" s="6">
        <f>IF($C$10=2012,profiles!C4180,IF($C$10=2013,profiles!E4180,IF($C$10=2014,profiles!G4180,IF($C$10=2015,profiles!I4180,IF($C$10=2016,profiles!K4180)))))</f>
        <v>48.033999999999999</v>
      </c>
      <c r="C4193" s="6">
        <f>IF($C$10=2012,profiles!D4180,IF($C$10=2013,profiles!F4180,IF($C$10=2014,profiles!H4180,IF($C$10=2015,profiles!J4180,IF($C$10=2016,profiles!L4180)))))</f>
        <v>4.3158494868871154E-2</v>
      </c>
      <c r="D4193" s="11">
        <f t="shared" si="662"/>
        <v>8.6316989737742311</v>
      </c>
      <c r="E4193" s="11">
        <f t="shared" si="658"/>
        <v>0</v>
      </c>
      <c r="F4193" s="11">
        <f t="shared" si="659"/>
        <v>8.6316989737742311</v>
      </c>
      <c r="G4193" s="11">
        <f t="shared" si="660"/>
        <v>39.402301026225771</v>
      </c>
      <c r="H4193" s="12">
        <f t="shared" si="663"/>
        <v>0</v>
      </c>
      <c r="I4193" s="12">
        <f t="shared" si="657"/>
        <v>0</v>
      </c>
      <c r="J4193" s="12">
        <f t="shared" si="664"/>
        <v>0</v>
      </c>
      <c r="K4193" s="12">
        <f t="shared" si="665"/>
        <v>0</v>
      </c>
      <c r="L4193" s="12">
        <f t="shared" si="666"/>
        <v>39.402301026225771</v>
      </c>
      <c r="M4193" s="12">
        <f t="shared" si="661"/>
        <v>39.402301026225771</v>
      </c>
      <c r="N4193" s="13"/>
    </row>
    <row r="4194" spans="1:14" x14ac:dyDescent="0.2">
      <c r="A4194" s="10" t="s">
        <v>4176</v>
      </c>
      <c r="B4194" s="6">
        <f>IF($C$10=2012,profiles!C4181,IF($C$10=2013,profiles!E4181,IF($C$10=2014,profiles!G4181,IF($C$10=2015,profiles!I4181,IF($C$10=2016,profiles!K4181)))))</f>
        <v>45.829000000000001</v>
      </c>
      <c r="C4194" s="6">
        <f>IF($C$10=2012,profiles!D4181,IF($C$10=2013,profiles!F4181,IF($C$10=2014,profiles!H4181,IF($C$10=2015,profiles!J4181,IF($C$10=2016,profiles!L4181)))))</f>
        <v>4.0478905359179022E-2</v>
      </c>
      <c r="D4194" s="11">
        <f t="shared" si="662"/>
        <v>8.0957810718358036</v>
      </c>
      <c r="E4194" s="11">
        <f t="shared" si="658"/>
        <v>0</v>
      </c>
      <c r="F4194" s="11">
        <f t="shared" si="659"/>
        <v>8.0957810718358036</v>
      </c>
      <c r="G4194" s="11">
        <f t="shared" si="660"/>
        <v>37.733218928164199</v>
      </c>
      <c r="H4194" s="12">
        <f t="shared" si="663"/>
        <v>0</v>
      </c>
      <c r="I4194" s="12">
        <f t="shared" si="657"/>
        <v>0</v>
      </c>
      <c r="J4194" s="12">
        <f t="shared" si="664"/>
        <v>0</v>
      </c>
      <c r="K4194" s="12">
        <f t="shared" si="665"/>
        <v>0</v>
      </c>
      <c r="L4194" s="12">
        <f t="shared" si="666"/>
        <v>37.733218928164199</v>
      </c>
      <c r="M4194" s="12">
        <f t="shared" si="661"/>
        <v>37.733218928164199</v>
      </c>
      <c r="N4194" s="13"/>
    </row>
    <row r="4195" spans="1:14" x14ac:dyDescent="0.2">
      <c r="A4195" s="10" t="s">
        <v>4177</v>
      </c>
      <c r="B4195" s="6">
        <f>IF($C$10=2012,profiles!C4182,IF($C$10=2013,profiles!E4182,IF($C$10=2014,profiles!G4182,IF($C$10=2015,profiles!I4182,IF($C$10=2016,profiles!K4182)))))</f>
        <v>44.652000000000001</v>
      </c>
      <c r="C4195" s="6">
        <f>IF($C$10=2012,profiles!D4182,IF($C$10=2013,profiles!F4182,IF($C$10=2014,profiles!H4182,IF($C$10=2015,profiles!J4182,IF($C$10=2016,profiles!L4182)))))</f>
        <v>3.5946408209806158E-2</v>
      </c>
      <c r="D4195" s="11">
        <f t="shared" si="662"/>
        <v>7.189281641961232</v>
      </c>
      <c r="E4195" s="11">
        <f t="shared" si="658"/>
        <v>0</v>
      </c>
      <c r="F4195" s="11">
        <f t="shared" si="659"/>
        <v>7.189281641961232</v>
      </c>
      <c r="G4195" s="11">
        <f t="shared" si="660"/>
        <v>37.462718358038771</v>
      </c>
      <c r="H4195" s="12">
        <f t="shared" si="663"/>
        <v>0</v>
      </c>
      <c r="I4195" s="12">
        <f t="shared" si="657"/>
        <v>0</v>
      </c>
      <c r="J4195" s="12">
        <f t="shared" si="664"/>
        <v>0</v>
      </c>
      <c r="K4195" s="12">
        <f t="shared" si="665"/>
        <v>0</v>
      </c>
      <c r="L4195" s="12">
        <f t="shared" si="666"/>
        <v>37.462718358038771</v>
      </c>
      <c r="M4195" s="12">
        <f t="shared" si="661"/>
        <v>37.462718358038771</v>
      </c>
      <c r="N4195" s="13"/>
    </row>
    <row r="4196" spans="1:14" x14ac:dyDescent="0.2">
      <c r="A4196" s="10" t="s">
        <v>4178</v>
      </c>
      <c r="B4196" s="6">
        <f>IF($C$10=2012,profiles!C4183,IF($C$10=2013,profiles!E4183,IF($C$10=2014,profiles!G4183,IF($C$10=2015,profiles!I4183,IF($C$10=2016,profiles!K4183)))))</f>
        <v>44.835999999999999</v>
      </c>
      <c r="C4196" s="6">
        <f>IF($C$10=2012,profiles!D4183,IF($C$10=2013,profiles!F4183,IF($C$10=2014,profiles!H4183,IF($C$10=2015,profiles!J4183,IF($C$10=2016,profiles!L4183)))))</f>
        <v>3.2112314709236034E-2</v>
      </c>
      <c r="D4196" s="11">
        <f t="shared" si="662"/>
        <v>6.4224629418472068</v>
      </c>
      <c r="E4196" s="11">
        <f t="shared" si="658"/>
        <v>0</v>
      </c>
      <c r="F4196" s="11">
        <f t="shared" si="659"/>
        <v>6.4224629418472068</v>
      </c>
      <c r="G4196" s="11">
        <f t="shared" si="660"/>
        <v>38.413537058152791</v>
      </c>
      <c r="H4196" s="12">
        <f t="shared" si="663"/>
        <v>0</v>
      </c>
      <c r="I4196" s="12">
        <f t="shared" si="657"/>
        <v>0</v>
      </c>
      <c r="J4196" s="12">
        <f t="shared" si="664"/>
        <v>0</v>
      </c>
      <c r="K4196" s="12">
        <f t="shared" si="665"/>
        <v>0</v>
      </c>
      <c r="L4196" s="12">
        <f t="shared" si="666"/>
        <v>38.413537058152791</v>
      </c>
      <c r="M4196" s="12">
        <f t="shared" si="661"/>
        <v>38.413537058152791</v>
      </c>
      <c r="N4196" s="13"/>
    </row>
    <row r="4197" spans="1:14" x14ac:dyDescent="0.2">
      <c r="A4197" s="10" t="s">
        <v>4179</v>
      </c>
      <c r="B4197" s="6">
        <f>IF($C$10=2012,profiles!C4184,IF($C$10=2013,profiles!E4184,IF($C$10=2014,profiles!G4184,IF($C$10=2015,profiles!I4184,IF($C$10=2016,profiles!K4184)))))</f>
        <v>45.942</v>
      </c>
      <c r="C4197" s="6">
        <f>IF($C$10=2012,profiles!D4184,IF($C$10=2013,profiles!F4184,IF($C$10=2014,profiles!H4184,IF($C$10=2015,profiles!J4184,IF($C$10=2016,profiles!L4184)))))</f>
        <v>3.1014823261117448E-2</v>
      </c>
      <c r="D4197" s="11">
        <f t="shared" si="662"/>
        <v>6.2029646522234891</v>
      </c>
      <c r="E4197" s="11">
        <f t="shared" si="658"/>
        <v>0</v>
      </c>
      <c r="F4197" s="11">
        <f t="shared" si="659"/>
        <v>6.2029646522234891</v>
      </c>
      <c r="G4197" s="11">
        <f t="shared" si="660"/>
        <v>39.739035347776507</v>
      </c>
      <c r="H4197" s="12">
        <f t="shared" si="663"/>
        <v>0</v>
      </c>
      <c r="I4197" s="12">
        <f t="shared" si="657"/>
        <v>0</v>
      </c>
      <c r="J4197" s="12">
        <f t="shared" si="664"/>
        <v>0</v>
      </c>
      <c r="K4197" s="12">
        <f t="shared" si="665"/>
        <v>0</v>
      </c>
      <c r="L4197" s="12">
        <f t="shared" si="666"/>
        <v>39.739035347776507</v>
      </c>
      <c r="M4197" s="12">
        <f t="shared" si="661"/>
        <v>39.739035347776507</v>
      </c>
      <c r="N4197" s="13"/>
    </row>
    <row r="4198" spans="1:14" x14ac:dyDescent="0.2">
      <c r="A4198" s="10" t="s">
        <v>4180</v>
      </c>
      <c r="B4198" s="6">
        <f>IF($C$10=2012,profiles!C4185,IF($C$10=2013,profiles!E4185,IF($C$10=2014,profiles!G4185,IF($C$10=2015,profiles!I4185,IF($C$10=2016,profiles!K4185)))))</f>
        <v>48.804000000000002</v>
      </c>
      <c r="C4198" s="6">
        <f>IF($C$10=2012,profiles!D4185,IF($C$10=2013,profiles!F4185,IF($C$10=2014,profiles!H4185,IF($C$10=2015,profiles!J4185,IF($C$10=2016,profiles!L4185)))))</f>
        <v>3.1513683010262257E-2</v>
      </c>
      <c r="D4198" s="11">
        <f t="shared" si="662"/>
        <v>6.3027366020524518</v>
      </c>
      <c r="E4198" s="11">
        <f t="shared" si="658"/>
        <v>0</v>
      </c>
      <c r="F4198" s="11">
        <f t="shared" si="659"/>
        <v>6.3027366020524518</v>
      </c>
      <c r="G4198" s="11">
        <f t="shared" si="660"/>
        <v>42.501263397947554</v>
      </c>
      <c r="H4198" s="12">
        <f t="shared" si="663"/>
        <v>0</v>
      </c>
      <c r="I4198" s="12">
        <f t="shared" si="657"/>
        <v>0</v>
      </c>
      <c r="J4198" s="12">
        <f t="shared" si="664"/>
        <v>0</v>
      </c>
      <c r="K4198" s="12">
        <f t="shared" si="665"/>
        <v>0</v>
      </c>
      <c r="L4198" s="12">
        <f t="shared" si="666"/>
        <v>42.501263397947554</v>
      </c>
      <c r="M4198" s="12">
        <f t="shared" si="661"/>
        <v>42.501263397947554</v>
      </c>
      <c r="N4198" s="13"/>
    </row>
    <row r="4199" spans="1:14" x14ac:dyDescent="0.2">
      <c r="A4199" s="10" t="s">
        <v>4181</v>
      </c>
      <c r="B4199" s="6">
        <f>IF($C$10=2012,profiles!C4186,IF($C$10=2013,profiles!E4186,IF($C$10=2014,profiles!G4186,IF($C$10=2015,profiles!I4186,IF($C$10=2016,profiles!K4186)))))</f>
        <v>56.886000000000003</v>
      </c>
      <c r="C4199" s="6">
        <f>IF($C$10=2012,profiles!D4186,IF($C$10=2013,profiles!F4186,IF($C$10=2014,profiles!H4186,IF($C$10=2015,profiles!J4186,IF($C$10=2016,profiles!L4186)))))</f>
        <v>4.1818700114025088E-2</v>
      </c>
      <c r="D4199" s="11">
        <f t="shared" si="662"/>
        <v>8.3637400228050183</v>
      </c>
      <c r="E4199" s="11">
        <f t="shared" si="658"/>
        <v>0</v>
      </c>
      <c r="F4199" s="11">
        <f t="shared" si="659"/>
        <v>8.3637400228050183</v>
      </c>
      <c r="G4199" s="11">
        <f t="shared" si="660"/>
        <v>48.522259977194985</v>
      </c>
      <c r="H4199" s="12">
        <f t="shared" si="663"/>
        <v>0</v>
      </c>
      <c r="I4199" s="12">
        <f t="shared" si="657"/>
        <v>0</v>
      </c>
      <c r="J4199" s="12">
        <f t="shared" si="664"/>
        <v>0</v>
      </c>
      <c r="K4199" s="12">
        <f t="shared" si="665"/>
        <v>0</v>
      </c>
      <c r="L4199" s="12">
        <f t="shared" si="666"/>
        <v>48.522259977194985</v>
      </c>
      <c r="M4199" s="12">
        <f t="shared" si="661"/>
        <v>48.522259977194985</v>
      </c>
      <c r="N4199" s="13"/>
    </row>
    <row r="4200" spans="1:14" x14ac:dyDescent="0.2">
      <c r="A4200" s="10" t="s">
        <v>4182</v>
      </c>
      <c r="B4200" s="6">
        <f>IF($C$10=2012,profiles!C4187,IF($C$10=2013,profiles!E4187,IF($C$10=2014,profiles!G4187,IF($C$10=2015,profiles!I4187,IF($C$10=2016,profiles!K4187)))))</f>
        <v>63.37</v>
      </c>
      <c r="C4200" s="6">
        <f>IF($C$10=2012,profiles!D4187,IF($C$10=2013,profiles!F4187,IF($C$10=2014,profiles!H4187,IF($C$10=2015,profiles!J4187,IF($C$10=2016,profiles!L4187)))))</f>
        <v>6.6505131128848344E-2</v>
      </c>
      <c r="D4200" s="11">
        <f t="shared" si="662"/>
        <v>13.301026225769668</v>
      </c>
      <c r="E4200" s="11">
        <f t="shared" si="658"/>
        <v>0</v>
      </c>
      <c r="F4200" s="11">
        <f t="shared" si="659"/>
        <v>13.301026225769668</v>
      </c>
      <c r="G4200" s="11">
        <f t="shared" si="660"/>
        <v>50.068973774230329</v>
      </c>
      <c r="H4200" s="12">
        <f t="shared" si="663"/>
        <v>0</v>
      </c>
      <c r="I4200" s="12">
        <f t="shared" si="657"/>
        <v>0</v>
      </c>
      <c r="J4200" s="12">
        <f t="shared" si="664"/>
        <v>0</v>
      </c>
      <c r="K4200" s="12">
        <f t="shared" si="665"/>
        <v>0</v>
      </c>
      <c r="L4200" s="12">
        <f t="shared" si="666"/>
        <v>50.068973774230329</v>
      </c>
      <c r="M4200" s="12">
        <f t="shared" si="661"/>
        <v>50.068973774230329</v>
      </c>
      <c r="N4200" s="13"/>
    </row>
    <row r="4201" spans="1:14" x14ac:dyDescent="0.2">
      <c r="A4201" s="10" t="s">
        <v>4183</v>
      </c>
      <c r="B4201" s="6">
        <f>IF($C$10=2012,profiles!C4188,IF($C$10=2013,profiles!E4188,IF($C$10=2014,profiles!G4188,IF($C$10=2015,profiles!I4188,IF($C$10=2016,profiles!K4188)))))</f>
        <v>66.585999999999999</v>
      </c>
      <c r="C4201" s="6">
        <f>IF($C$10=2012,profiles!D4188,IF($C$10=2013,profiles!F4188,IF($C$10=2014,profiles!H4188,IF($C$10=2015,profiles!J4188,IF($C$10=2016,profiles!L4188)))))</f>
        <v>0.10719783352337514</v>
      </c>
      <c r="D4201" s="11">
        <f t="shared" si="662"/>
        <v>21.439566704675027</v>
      </c>
      <c r="E4201" s="11">
        <f t="shared" si="658"/>
        <v>0</v>
      </c>
      <c r="F4201" s="11">
        <f t="shared" si="659"/>
        <v>21.439566704675027</v>
      </c>
      <c r="G4201" s="11">
        <f t="shared" si="660"/>
        <v>45.146433295324968</v>
      </c>
      <c r="H4201" s="12">
        <f t="shared" si="663"/>
        <v>0</v>
      </c>
      <c r="I4201" s="12">
        <f t="shared" si="657"/>
        <v>0</v>
      </c>
      <c r="J4201" s="12">
        <f t="shared" si="664"/>
        <v>0</v>
      </c>
      <c r="K4201" s="12">
        <f t="shared" si="665"/>
        <v>0</v>
      </c>
      <c r="L4201" s="12">
        <f t="shared" si="666"/>
        <v>45.146433295324968</v>
      </c>
      <c r="M4201" s="12">
        <f t="shared" si="661"/>
        <v>45.146433295324968</v>
      </c>
      <c r="N4201" s="13"/>
    </row>
    <row r="4202" spans="1:14" x14ac:dyDescent="0.2">
      <c r="A4202" s="10" t="s">
        <v>4184</v>
      </c>
      <c r="B4202" s="6">
        <f>IF($C$10=2012,profiles!C4189,IF($C$10=2013,profiles!E4189,IF($C$10=2014,profiles!G4189,IF($C$10=2015,profiles!I4189,IF($C$10=2016,profiles!K4189)))))</f>
        <v>67.453999999999994</v>
      </c>
      <c r="C4202" s="6">
        <f>IF($C$10=2012,profiles!D4189,IF($C$10=2013,profiles!F4189,IF($C$10=2014,profiles!H4189,IF($C$10=2015,profiles!J4189,IF($C$10=2016,profiles!L4189)))))</f>
        <v>0.15751140250855189</v>
      </c>
      <c r="D4202" s="11">
        <f t="shared" si="662"/>
        <v>31.502280501710377</v>
      </c>
      <c r="E4202" s="11">
        <f t="shared" si="658"/>
        <v>0</v>
      </c>
      <c r="F4202" s="11">
        <f t="shared" si="659"/>
        <v>31.502280501710377</v>
      </c>
      <c r="G4202" s="11">
        <f t="shared" si="660"/>
        <v>35.95171949828962</v>
      </c>
      <c r="H4202" s="12">
        <f t="shared" si="663"/>
        <v>0</v>
      </c>
      <c r="I4202" s="12">
        <f t="shared" si="657"/>
        <v>0</v>
      </c>
      <c r="J4202" s="12">
        <f t="shared" si="664"/>
        <v>0</v>
      </c>
      <c r="K4202" s="12">
        <f t="shared" si="665"/>
        <v>0</v>
      </c>
      <c r="L4202" s="12">
        <f t="shared" si="666"/>
        <v>35.95171949828962</v>
      </c>
      <c r="M4202" s="12">
        <f t="shared" si="661"/>
        <v>35.95171949828962</v>
      </c>
      <c r="N4202" s="13"/>
    </row>
    <row r="4203" spans="1:14" x14ac:dyDescent="0.2">
      <c r="A4203" s="10" t="s">
        <v>4185</v>
      </c>
      <c r="B4203" s="6">
        <f>IF($C$10=2012,profiles!C4190,IF($C$10=2013,profiles!E4190,IF($C$10=2014,profiles!G4190,IF($C$10=2015,profiles!I4190,IF($C$10=2016,profiles!K4190)))))</f>
        <v>69.093000000000004</v>
      </c>
      <c r="C4203" s="6">
        <f>IF($C$10=2012,profiles!D4190,IF($C$10=2013,profiles!F4190,IF($C$10=2014,profiles!H4190,IF($C$10=2015,profiles!J4190,IF($C$10=2016,profiles!L4190)))))</f>
        <v>0.20762542759407068</v>
      </c>
      <c r="D4203" s="11">
        <f t="shared" si="662"/>
        <v>41.525085518814137</v>
      </c>
      <c r="E4203" s="11">
        <f t="shared" si="658"/>
        <v>0</v>
      </c>
      <c r="F4203" s="11">
        <f t="shared" si="659"/>
        <v>41.525085518814137</v>
      </c>
      <c r="G4203" s="11">
        <f t="shared" si="660"/>
        <v>27.567914481185866</v>
      </c>
      <c r="H4203" s="12">
        <f t="shared" si="663"/>
        <v>0</v>
      </c>
      <c r="I4203" s="12">
        <f t="shared" si="657"/>
        <v>0</v>
      </c>
      <c r="J4203" s="12">
        <f t="shared" si="664"/>
        <v>0</v>
      </c>
      <c r="K4203" s="12">
        <f t="shared" si="665"/>
        <v>0</v>
      </c>
      <c r="L4203" s="12">
        <f t="shared" si="666"/>
        <v>27.567914481185866</v>
      </c>
      <c r="M4203" s="12">
        <f t="shared" si="661"/>
        <v>27.567914481185866</v>
      </c>
      <c r="N4203" s="13"/>
    </row>
    <row r="4204" spans="1:14" x14ac:dyDescent="0.2">
      <c r="A4204" s="10" t="s">
        <v>4186</v>
      </c>
      <c r="B4204" s="6">
        <f>IF($C$10=2012,profiles!C4191,IF($C$10=2013,profiles!E4191,IF($C$10=2014,profiles!G4191,IF($C$10=2015,profiles!I4191,IF($C$10=2016,profiles!K4191)))))</f>
        <v>70.506</v>
      </c>
      <c r="C4204" s="6">
        <f>IF($C$10=2012,profiles!D4191,IF($C$10=2013,profiles!F4191,IF($C$10=2014,profiles!H4191,IF($C$10=2015,profiles!J4191,IF($C$10=2016,profiles!L4191)))))</f>
        <v>0.24977194982896236</v>
      </c>
      <c r="D4204" s="11">
        <f t="shared" si="662"/>
        <v>49.954389965792473</v>
      </c>
      <c r="E4204" s="11">
        <f t="shared" si="658"/>
        <v>0</v>
      </c>
      <c r="F4204" s="11">
        <f t="shared" si="659"/>
        <v>49.954389965792473</v>
      </c>
      <c r="G4204" s="11">
        <f t="shared" si="660"/>
        <v>20.551610034207528</v>
      </c>
      <c r="H4204" s="12">
        <f t="shared" si="663"/>
        <v>0</v>
      </c>
      <c r="I4204" s="12">
        <f t="shared" si="657"/>
        <v>0</v>
      </c>
      <c r="J4204" s="12">
        <f t="shared" si="664"/>
        <v>0</v>
      </c>
      <c r="K4204" s="12">
        <f t="shared" si="665"/>
        <v>0</v>
      </c>
      <c r="L4204" s="12">
        <f t="shared" si="666"/>
        <v>20.551610034207528</v>
      </c>
      <c r="M4204" s="12">
        <f t="shared" si="661"/>
        <v>20.551610034207528</v>
      </c>
      <c r="N4204" s="13"/>
    </row>
    <row r="4205" spans="1:14" x14ac:dyDescent="0.2">
      <c r="A4205" s="10" t="s">
        <v>4187</v>
      </c>
      <c r="B4205" s="6">
        <f>IF($C$10=2012,profiles!C4192,IF($C$10=2013,profiles!E4192,IF($C$10=2014,profiles!G4192,IF($C$10=2015,profiles!I4192,IF($C$10=2016,profiles!K4192)))))</f>
        <v>70.034000000000006</v>
      </c>
      <c r="C4205" s="6">
        <f>IF($C$10=2012,profiles!D4192,IF($C$10=2013,profiles!F4192,IF($C$10=2014,profiles!H4192,IF($C$10=2015,profiles!J4192,IF($C$10=2016,profiles!L4192)))))</f>
        <v>0.27816419612314708</v>
      </c>
      <c r="D4205" s="11">
        <f t="shared" si="662"/>
        <v>55.632839224629414</v>
      </c>
      <c r="E4205" s="11">
        <f t="shared" si="658"/>
        <v>0</v>
      </c>
      <c r="F4205" s="11">
        <f t="shared" si="659"/>
        <v>55.632839224629414</v>
      </c>
      <c r="G4205" s="11">
        <f t="shared" si="660"/>
        <v>14.401160775370592</v>
      </c>
      <c r="H4205" s="12">
        <f t="shared" si="663"/>
        <v>0</v>
      </c>
      <c r="I4205" s="12">
        <f t="shared" si="657"/>
        <v>0</v>
      </c>
      <c r="J4205" s="12">
        <f t="shared" si="664"/>
        <v>0</v>
      </c>
      <c r="K4205" s="12">
        <f t="shared" si="665"/>
        <v>0</v>
      </c>
      <c r="L4205" s="12">
        <f t="shared" si="666"/>
        <v>14.401160775370592</v>
      </c>
      <c r="M4205" s="12">
        <f t="shared" si="661"/>
        <v>14.401160775370592</v>
      </c>
      <c r="N4205" s="13"/>
    </row>
    <row r="4206" spans="1:14" x14ac:dyDescent="0.2">
      <c r="A4206" s="10" t="s">
        <v>4188</v>
      </c>
      <c r="B4206" s="6">
        <f>IF($C$10=2012,profiles!C4193,IF($C$10=2013,profiles!E4193,IF($C$10=2014,profiles!G4193,IF($C$10=2015,profiles!I4193,IF($C$10=2016,profiles!K4193)))))</f>
        <v>69.275000000000006</v>
      </c>
      <c r="C4206" s="6">
        <f>IF($C$10=2012,profiles!D4193,IF($C$10=2013,profiles!F4193,IF($C$10=2014,profiles!H4193,IF($C$10=2015,profiles!J4193,IF($C$10=2016,profiles!L4193)))))</f>
        <v>0.28194127708095779</v>
      </c>
      <c r="D4206" s="11">
        <f t="shared" si="662"/>
        <v>56.388255416191555</v>
      </c>
      <c r="E4206" s="11">
        <f t="shared" si="658"/>
        <v>0</v>
      </c>
      <c r="F4206" s="11">
        <f t="shared" si="659"/>
        <v>56.388255416191555</v>
      </c>
      <c r="G4206" s="11">
        <f t="shared" si="660"/>
        <v>12.886744583808451</v>
      </c>
      <c r="H4206" s="12">
        <f t="shared" si="663"/>
        <v>0</v>
      </c>
      <c r="I4206" s="12">
        <f t="shared" si="657"/>
        <v>0</v>
      </c>
      <c r="J4206" s="12">
        <f t="shared" si="664"/>
        <v>0</v>
      </c>
      <c r="K4206" s="12">
        <f t="shared" si="665"/>
        <v>0</v>
      </c>
      <c r="L4206" s="12">
        <f t="shared" si="666"/>
        <v>12.886744583808451</v>
      </c>
      <c r="M4206" s="12">
        <f t="shared" si="661"/>
        <v>12.886744583808451</v>
      </c>
      <c r="N4206" s="13"/>
    </row>
    <row r="4207" spans="1:14" x14ac:dyDescent="0.2">
      <c r="A4207" s="10" t="s">
        <v>4189</v>
      </c>
      <c r="B4207" s="6">
        <f>IF($C$10=2012,profiles!C4194,IF($C$10=2013,profiles!E4194,IF($C$10=2014,profiles!G4194,IF($C$10=2015,profiles!I4194,IF($C$10=2016,profiles!K4194)))))</f>
        <v>68.369</v>
      </c>
      <c r="C4207" s="6">
        <f>IF($C$10=2012,profiles!D4194,IF($C$10=2013,profiles!F4194,IF($C$10=2014,profiles!H4194,IF($C$10=2015,profiles!J4194,IF($C$10=2016,profiles!L4194)))))</f>
        <v>0.28340935005701257</v>
      </c>
      <c r="D4207" s="11">
        <f t="shared" si="662"/>
        <v>56.681870011402516</v>
      </c>
      <c r="E4207" s="11">
        <f t="shared" si="658"/>
        <v>0</v>
      </c>
      <c r="F4207" s="11">
        <f t="shared" si="659"/>
        <v>56.681870011402516</v>
      </c>
      <c r="G4207" s="11">
        <f t="shared" si="660"/>
        <v>11.687129988597484</v>
      </c>
      <c r="H4207" s="12">
        <f t="shared" si="663"/>
        <v>0</v>
      </c>
      <c r="I4207" s="12">
        <f t="shared" si="657"/>
        <v>0</v>
      </c>
      <c r="J4207" s="12">
        <f t="shared" si="664"/>
        <v>0</v>
      </c>
      <c r="K4207" s="12">
        <f t="shared" si="665"/>
        <v>0</v>
      </c>
      <c r="L4207" s="12">
        <f t="shared" si="666"/>
        <v>11.687129988597484</v>
      </c>
      <c r="M4207" s="12">
        <f t="shared" si="661"/>
        <v>11.687129988597484</v>
      </c>
      <c r="N4207" s="13"/>
    </row>
    <row r="4208" spans="1:14" x14ac:dyDescent="0.2">
      <c r="A4208" s="10" t="s">
        <v>4190</v>
      </c>
      <c r="B4208" s="6">
        <f>IF($C$10=2012,profiles!C4195,IF($C$10=2013,profiles!E4195,IF($C$10=2014,profiles!G4195,IF($C$10=2015,profiles!I4195,IF($C$10=2016,profiles!K4195)))))</f>
        <v>67.195999999999998</v>
      </c>
      <c r="C4208" s="6">
        <f>IF($C$10=2012,profiles!D4195,IF($C$10=2013,profiles!F4195,IF($C$10=2014,profiles!H4195,IF($C$10=2015,profiles!J4195,IF($C$10=2016,profiles!L4195)))))</f>
        <v>0.26164481185860888</v>
      </c>
      <c r="D4208" s="11">
        <f t="shared" si="662"/>
        <v>52.328962371721779</v>
      </c>
      <c r="E4208" s="11">
        <f t="shared" si="658"/>
        <v>0</v>
      </c>
      <c r="F4208" s="11">
        <f t="shared" si="659"/>
        <v>52.328962371721779</v>
      </c>
      <c r="G4208" s="11">
        <f t="shared" si="660"/>
        <v>14.867037628278219</v>
      </c>
      <c r="H4208" s="12">
        <f t="shared" si="663"/>
        <v>0</v>
      </c>
      <c r="I4208" s="12">
        <f t="shared" si="657"/>
        <v>0</v>
      </c>
      <c r="J4208" s="12">
        <f t="shared" si="664"/>
        <v>0</v>
      </c>
      <c r="K4208" s="12">
        <f t="shared" si="665"/>
        <v>0</v>
      </c>
      <c r="L4208" s="12">
        <f t="shared" si="666"/>
        <v>14.867037628278219</v>
      </c>
      <c r="M4208" s="12">
        <f t="shared" si="661"/>
        <v>14.867037628278219</v>
      </c>
      <c r="N4208" s="13"/>
    </row>
    <row r="4209" spans="1:14" x14ac:dyDescent="0.2">
      <c r="A4209" s="10" t="s">
        <v>4191</v>
      </c>
      <c r="B4209" s="6">
        <f>IF($C$10=2012,profiles!C4196,IF($C$10=2013,profiles!E4196,IF($C$10=2014,profiles!G4196,IF($C$10=2015,profiles!I4196,IF($C$10=2016,profiles!K4196)))))</f>
        <v>65.741</v>
      </c>
      <c r="C4209" s="6">
        <f>IF($C$10=2012,profiles!D4196,IF($C$10=2013,profiles!F4196,IF($C$10=2014,profiles!H4196,IF($C$10=2015,profiles!J4196,IF($C$10=2016,profiles!L4196)))))</f>
        <v>0.22755131128848347</v>
      </c>
      <c r="D4209" s="11">
        <f t="shared" si="662"/>
        <v>45.510262257696695</v>
      </c>
      <c r="E4209" s="11">
        <f t="shared" si="658"/>
        <v>0</v>
      </c>
      <c r="F4209" s="11">
        <f t="shared" si="659"/>
        <v>45.510262257696695</v>
      </c>
      <c r="G4209" s="11">
        <f t="shared" si="660"/>
        <v>20.230737742303305</v>
      </c>
      <c r="H4209" s="12">
        <f t="shared" si="663"/>
        <v>0</v>
      </c>
      <c r="I4209" s="12">
        <f t="shared" si="657"/>
        <v>0</v>
      </c>
      <c r="J4209" s="12">
        <f t="shared" si="664"/>
        <v>0</v>
      </c>
      <c r="K4209" s="12">
        <f t="shared" si="665"/>
        <v>0</v>
      </c>
      <c r="L4209" s="12">
        <f t="shared" si="666"/>
        <v>20.230737742303305</v>
      </c>
      <c r="M4209" s="12">
        <f t="shared" si="661"/>
        <v>20.230737742303305</v>
      </c>
      <c r="N4209" s="13"/>
    </row>
    <row r="4210" spans="1:14" x14ac:dyDescent="0.2">
      <c r="A4210" s="10" t="s">
        <v>4192</v>
      </c>
      <c r="B4210" s="6">
        <f>IF($C$10=2012,profiles!C4197,IF($C$10=2013,profiles!E4197,IF($C$10=2014,profiles!G4197,IF($C$10=2015,profiles!I4197,IF($C$10=2016,profiles!K4197)))))</f>
        <v>65.132000000000005</v>
      </c>
      <c r="C4210" s="6">
        <f>IF($C$10=2012,profiles!D4197,IF($C$10=2013,profiles!F4197,IF($C$10=2014,profiles!H4197,IF($C$10=2015,profiles!J4197,IF($C$10=2016,profiles!L4197)))))</f>
        <v>0.17712371721778791</v>
      </c>
      <c r="D4210" s="11">
        <f t="shared" si="662"/>
        <v>35.424743443557581</v>
      </c>
      <c r="E4210" s="11">
        <f t="shared" si="658"/>
        <v>0</v>
      </c>
      <c r="F4210" s="11">
        <f t="shared" si="659"/>
        <v>35.424743443557581</v>
      </c>
      <c r="G4210" s="11">
        <f t="shared" si="660"/>
        <v>29.707256556442424</v>
      </c>
      <c r="H4210" s="12">
        <f t="shared" si="663"/>
        <v>0</v>
      </c>
      <c r="I4210" s="12">
        <f t="shared" si="657"/>
        <v>0</v>
      </c>
      <c r="J4210" s="12">
        <f t="shared" si="664"/>
        <v>0</v>
      </c>
      <c r="K4210" s="12">
        <f t="shared" si="665"/>
        <v>0</v>
      </c>
      <c r="L4210" s="12">
        <f t="shared" si="666"/>
        <v>29.707256556442424</v>
      </c>
      <c r="M4210" s="12">
        <f t="shared" si="661"/>
        <v>29.707256556442424</v>
      </c>
      <c r="N4210" s="13"/>
    </row>
    <row r="4211" spans="1:14" x14ac:dyDescent="0.2">
      <c r="A4211" s="10" t="s">
        <v>4193</v>
      </c>
      <c r="B4211" s="6">
        <f>IF($C$10=2012,profiles!C4198,IF($C$10=2013,profiles!E4198,IF($C$10=2014,profiles!G4198,IF($C$10=2015,profiles!I4198,IF($C$10=2016,profiles!K4198)))))</f>
        <v>64.608999999999995</v>
      </c>
      <c r="C4211" s="6">
        <f>IF($C$10=2012,profiles!D4198,IF($C$10=2013,profiles!F4198,IF($C$10=2014,profiles!H4198,IF($C$10=2015,profiles!J4198,IF($C$10=2016,profiles!L4198)))))</f>
        <v>0.12049600912200684</v>
      </c>
      <c r="D4211" s="11">
        <f t="shared" si="662"/>
        <v>24.099201824401366</v>
      </c>
      <c r="E4211" s="11">
        <f t="shared" si="658"/>
        <v>0</v>
      </c>
      <c r="F4211" s="11">
        <f t="shared" si="659"/>
        <v>24.099201824401366</v>
      </c>
      <c r="G4211" s="11">
        <f t="shared" si="660"/>
        <v>40.509798175598632</v>
      </c>
      <c r="H4211" s="12">
        <f t="shared" si="663"/>
        <v>0</v>
      </c>
      <c r="I4211" s="12">
        <f t="shared" si="657"/>
        <v>0</v>
      </c>
      <c r="J4211" s="12">
        <f t="shared" si="664"/>
        <v>0</v>
      </c>
      <c r="K4211" s="12">
        <f t="shared" si="665"/>
        <v>0</v>
      </c>
      <c r="L4211" s="12">
        <f t="shared" si="666"/>
        <v>40.509798175598632</v>
      </c>
      <c r="M4211" s="12">
        <f t="shared" si="661"/>
        <v>40.509798175598632</v>
      </c>
      <c r="N4211" s="13"/>
    </row>
    <row r="4212" spans="1:14" x14ac:dyDescent="0.2">
      <c r="A4212" s="10" t="s">
        <v>4194</v>
      </c>
      <c r="B4212" s="6">
        <f>IF($C$10=2012,profiles!C4199,IF($C$10=2013,profiles!E4199,IF($C$10=2014,profiles!G4199,IF($C$10=2015,profiles!I4199,IF($C$10=2016,profiles!K4199)))))</f>
        <v>63.418999999999997</v>
      </c>
      <c r="C4212" s="6">
        <f>IF($C$10=2012,profiles!D4199,IF($C$10=2013,profiles!F4199,IF($C$10=2014,profiles!H4199,IF($C$10=2015,profiles!J4199,IF($C$10=2016,profiles!L4199)))))</f>
        <v>6.9754846066134552E-2</v>
      </c>
      <c r="D4212" s="11">
        <f t="shared" si="662"/>
        <v>13.950969213226911</v>
      </c>
      <c r="E4212" s="11">
        <f t="shared" si="658"/>
        <v>0</v>
      </c>
      <c r="F4212" s="11">
        <f t="shared" si="659"/>
        <v>13.950969213226911</v>
      </c>
      <c r="G4212" s="11">
        <f t="shared" si="660"/>
        <v>49.468030786773085</v>
      </c>
      <c r="H4212" s="12">
        <f t="shared" si="663"/>
        <v>0</v>
      </c>
      <c r="I4212" s="12">
        <f t="shared" si="657"/>
        <v>0</v>
      </c>
      <c r="J4212" s="12">
        <f t="shared" si="664"/>
        <v>0</v>
      </c>
      <c r="K4212" s="12">
        <f t="shared" si="665"/>
        <v>0</v>
      </c>
      <c r="L4212" s="12">
        <f t="shared" si="666"/>
        <v>49.468030786773085</v>
      </c>
      <c r="M4212" s="12">
        <f t="shared" si="661"/>
        <v>49.468030786773085</v>
      </c>
      <c r="N4212" s="13"/>
    </row>
    <row r="4213" spans="1:14" x14ac:dyDescent="0.2">
      <c r="A4213" s="10" t="s">
        <v>4195</v>
      </c>
      <c r="B4213" s="6">
        <f>IF($C$10=2012,profiles!C4200,IF($C$10=2013,profiles!E4200,IF($C$10=2014,profiles!G4200,IF($C$10=2015,profiles!I4200,IF($C$10=2016,profiles!K4200)))))</f>
        <v>60.920999999999999</v>
      </c>
      <c r="C4213" s="6">
        <f>IF($C$10=2012,profiles!D4200,IF($C$10=2013,profiles!F4200,IF($C$10=2014,profiles!H4200,IF($C$10=2015,profiles!J4200,IF($C$10=2016,profiles!L4200)))))</f>
        <v>3.4734891676168757E-2</v>
      </c>
      <c r="D4213" s="11">
        <f t="shared" si="662"/>
        <v>6.9469783352337515</v>
      </c>
      <c r="E4213" s="11">
        <f t="shared" si="658"/>
        <v>0</v>
      </c>
      <c r="F4213" s="11">
        <f t="shared" si="659"/>
        <v>6.9469783352337515</v>
      </c>
      <c r="G4213" s="11">
        <f t="shared" si="660"/>
        <v>53.974021664766248</v>
      </c>
      <c r="H4213" s="12">
        <f t="shared" si="663"/>
        <v>0</v>
      </c>
      <c r="I4213" s="12">
        <f t="shared" si="657"/>
        <v>0</v>
      </c>
      <c r="J4213" s="12">
        <f t="shared" si="664"/>
        <v>0</v>
      </c>
      <c r="K4213" s="12">
        <f t="shared" si="665"/>
        <v>0</v>
      </c>
      <c r="L4213" s="12">
        <f t="shared" si="666"/>
        <v>53.974021664766248</v>
      </c>
      <c r="M4213" s="12">
        <f t="shared" si="661"/>
        <v>53.974021664766248</v>
      </c>
      <c r="N4213" s="13"/>
    </row>
    <row r="4214" spans="1:14" x14ac:dyDescent="0.2">
      <c r="A4214" s="10" t="s">
        <v>4196</v>
      </c>
      <c r="B4214" s="6">
        <f>IF($C$10=2012,profiles!C4201,IF($C$10=2013,profiles!E4201,IF($C$10=2014,profiles!G4201,IF($C$10=2015,profiles!I4201,IF($C$10=2016,profiles!K4201)))))</f>
        <v>58.720999999999997</v>
      </c>
      <c r="C4214" s="6">
        <f>IF($C$10=2012,profiles!D4201,IF($C$10=2013,profiles!F4201,IF($C$10=2014,profiles!H4201,IF($C$10=2015,profiles!J4201,IF($C$10=2016,profiles!L4201)))))</f>
        <v>1.7944697833523374E-2</v>
      </c>
      <c r="D4214" s="11">
        <f t="shared" si="662"/>
        <v>3.5889395667046751</v>
      </c>
      <c r="E4214" s="11">
        <f t="shared" si="658"/>
        <v>0</v>
      </c>
      <c r="F4214" s="11">
        <f t="shared" si="659"/>
        <v>3.5889395667046751</v>
      </c>
      <c r="G4214" s="11">
        <f t="shared" si="660"/>
        <v>55.132060433295322</v>
      </c>
      <c r="H4214" s="12">
        <f t="shared" si="663"/>
        <v>0</v>
      </c>
      <c r="I4214" s="12">
        <f t="shared" si="657"/>
        <v>0</v>
      </c>
      <c r="J4214" s="12">
        <f t="shared" si="664"/>
        <v>0</v>
      </c>
      <c r="K4214" s="12">
        <f t="shared" si="665"/>
        <v>0</v>
      </c>
      <c r="L4214" s="12">
        <f t="shared" si="666"/>
        <v>55.132060433295322</v>
      </c>
      <c r="M4214" s="12">
        <f t="shared" si="661"/>
        <v>55.132060433295322</v>
      </c>
      <c r="N4214" s="13"/>
    </row>
    <row r="4215" spans="1:14" x14ac:dyDescent="0.2">
      <c r="A4215" s="10" t="s">
        <v>4197</v>
      </c>
      <c r="B4215" s="6">
        <f>IF($C$10=2012,profiles!C4202,IF($C$10=2013,profiles!E4202,IF($C$10=2014,profiles!G4202,IF($C$10=2015,profiles!I4202,IF($C$10=2016,profiles!K4202)))))</f>
        <v>56.359000000000002</v>
      </c>
      <c r="C4215" s="6">
        <f>IF($C$10=2012,profiles!D4202,IF($C$10=2013,profiles!F4202,IF($C$10=2014,profiles!H4202,IF($C$10=2015,profiles!J4202,IF($C$10=2016,profiles!L4202)))))</f>
        <v>1.3968072976054732E-2</v>
      </c>
      <c r="D4215" s="11">
        <f t="shared" si="662"/>
        <v>2.7936145952109461</v>
      </c>
      <c r="E4215" s="11">
        <f t="shared" si="658"/>
        <v>0</v>
      </c>
      <c r="F4215" s="11">
        <f t="shared" si="659"/>
        <v>2.7936145952109461</v>
      </c>
      <c r="G4215" s="11">
        <f t="shared" si="660"/>
        <v>53.565385404789055</v>
      </c>
      <c r="H4215" s="12">
        <f t="shared" si="663"/>
        <v>0</v>
      </c>
      <c r="I4215" s="12">
        <f t="shared" si="657"/>
        <v>0</v>
      </c>
      <c r="J4215" s="12">
        <f t="shared" si="664"/>
        <v>0</v>
      </c>
      <c r="K4215" s="12">
        <f t="shared" si="665"/>
        <v>0</v>
      </c>
      <c r="L4215" s="12">
        <f t="shared" si="666"/>
        <v>53.565385404789055</v>
      </c>
      <c r="M4215" s="12">
        <f t="shared" si="661"/>
        <v>53.565385404789055</v>
      </c>
      <c r="N4215" s="13"/>
    </row>
    <row r="4216" spans="1:14" x14ac:dyDescent="0.2">
      <c r="A4216" s="10" t="s">
        <v>4198</v>
      </c>
      <c r="B4216" s="6">
        <f>IF($C$10=2012,profiles!C4203,IF($C$10=2013,profiles!E4203,IF($C$10=2014,profiles!G4203,IF($C$10=2015,profiles!I4203,IF($C$10=2016,profiles!K4203)))))</f>
        <v>51.911000000000001</v>
      </c>
      <c r="C4216" s="6">
        <f>IF($C$10=2012,profiles!D4203,IF($C$10=2013,profiles!F4203,IF($C$10=2014,profiles!H4203,IF($C$10=2015,profiles!J4203,IF($C$10=2016,profiles!L4203)))))</f>
        <v>1.4167616875712656E-2</v>
      </c>
      <c r="D4216" s="11">
        <f t="shared" si="662"/>
        <v>2.8335233751425313</v>
      </c>
      <c r="E4216" s="11">
        <f t="shared" si="658"/>
        <v>0</v>
      </c>
      <c r="F4216" s="11">
        <f t="shared" si="659"/>
        <v>2.8335233751425313</v>
      </c>
      <c r="G4216" s="11">
        <f t="shared" si="660"/>
        <v>49.077476624857468</v>
      </c>
      <c r="H4216" s="12">
        <f t="shared" si="663"/>
        <v>0</v>
      </c>
      <c r="I4216" s="12">
        <f t="shared" si="657"/>
        <v>0</v>
      </c>
      <c r="J4216" s="12">
        <f t="shared" si="664"/>
        <v>0</v>
      </c>
      <c r="K4216" s="12">
        <f t="shared" si="665"/>
        <v>0</v>
      </c>
      <c r="L4216" s="12">
        <f t="shared" si="666"/>
        <v>49.077476624857468</v>
      </c>
      <c r="M4216" s="12">
        <f t="shared" si="661"/>
        <v>49.077476624857468</v>
      </c>
      <c r="N4216" s="13"/>
    </row>
    <row r="4217" spans="1:14" x14ac:dyDescent="0.2">
      <c r="A4217" s="10" t="s">
        <v>4199</v>
      </c>
      <c r="B4217" s="6">
        <f>IF($C$10=2012,profiles!C4204,IF($C$10=2013,profiles!E4204,IF($C$10=2014,profiles!G4204,IF($C$10=2015,profiles!I4204,IF($C$10=2016,profiles!K4204)))))</f>
        <v>48.435000000000002</v>
      </c>
      <c r="C4217" s="6">
        <f>IF($C$10=2012,profiles!D4204,IF($C$10=2013,profiles!F4204,IF($C$10=2014,profiles!H4204,IF($C$10=2015,profiles!J4204,IF($C$10=2016,profiles!L4204)))))</f>
        <v>1.343553649536239E-2</v>
      </c>
      <c r="D4217" s="11">
        <f t="shared" si="662"/>
        <v>2.687107299072478</v>
      </c>
      <c r="E4217" s="11">
        <f t="shared" si="658"/>
        <v>0</v>
      </c>
      <c r="F4217" s="11">
        <f t="shared" si="659"/>
        <v>2.687107299072478</v>
      </c>
      <c r="G4217" s="11">
        <f t="shared" si="660"/>
        <v>45.747892700927522</v>
      </c>
      <c r="H4217" s="12">
        <f t="shared" si="663"/>
        <v>0</v>
      </c>
      <c r="I4217" s="12">
        <f t="shared" si="657"/>
        <v>0</v>
      </c>
      <c r="J4217" s="12">
        <f t="shared" si="664"/>
        <v>0</v>
      </c>
      <c r="K4217" s="12">
        <f t="shared" si="665"/>
        <v>0</v>
      </c>
      <c r="L4217" s="12">
        <f t="shared" si="666"/>
        <v>45.747892700927522</v>
      </c>
      <c r="M4217" s="12">
        <f t="shared" si="661"/>
        <v>45.747892700927522</v>
      </c>
      <c r="N4217" s="13"/>
    </row>
    <row r="4218" spans="1:14" x14ac:dyDescent="0.2">
      <c r="A4218" s="10" t="s">
        <v>4200</v>
      </c>
      <c r="B4218" s="6">
        <f>IF($C$10=2012,profiles!C4205,IF($C$10=2013,profiles!E4205,IF($C$10=2014,profiles!G4205,IF($C$10=2015,profiles!I4205,IF($C$10=2016,profiles!K4205)))))</f>
        <v>46.290999999999997</v>
      </c>
      <c r="C4218" s="6">
        <f>IF($C$10=2012,profiles!D4205,IF($C$10=2013,profiles!F4205,IF($C$10=2014,profiles!H4205,IF($C$10=2015,profiles!J4205,IF($C$10=2016,profiles!L4205)))))</f>
        <v>1.3521022411557697E-2</v>
      </c>
      <c r="D4218" s="11">
        <f t="shared" si="662"/>
        <v>2.7042044823115394</v>
      </c>
      <c r="E4218" s="11">
        <f t="shared" si="658"/>
        <v>0</v>
      </c>
      <c r="F4218" s="11">
        <f t="shared" si="659"/>
        <v>2.7042044823115394</v>
      </c>
      <c r="G4218" s="11">
        <f t="shared" si="660"/>
        <v>43.586795517688458</v>
      </c>
      <c r="H4218" s="12">
        <f t="shared" si="663"/>
        <v>0</v>
      </c>
      <c r="I4218" s="12">
        <f t="shared" si="657"/>
        <v>0</v>
      </c>
      <c r="J4218" s="12">
        <f t="shared" si="664"/>
        <v>0</v>
      </c>
      <c r="K4218" s="12">
        <f t="shared" si="665"/>
        <v>0</v>
      </c>
      <c r="L4218" s="12">
        <f t="shared" si="666"/>
        <v>43.586795517688458</v>
      </c>
      <c r="M4218" s="12">
        <f t="shared" si="661"/>
        <v>43.586795517688458</v>
      </c>
      <c r="N4218" s="13"/>
    </row>
    <row r="4219" spans="1:14" x14ac:dyDescent="0.2">
      <c r="A4219" s="10" t="s">
        <v>4201</v>
      </c>
      <c r="B4219" s="6">
        <f>IF($C$10=2012,profiles!C4206,IF($C$10=2013,profiles!E4206,IF($C$10=2014,profiles!G4206,IF($C$10=2015,profiles!I4206,IF($C$10=2016,profiles!K4206)))))</f>
        <v>45.067999999999998</v>
      </c>
      <c r="C4219" s="6">
        <f>IF($C$10=2012,profiles!D4206,IF($C$10=2013,profiles!F4206,IF($C$10=2014,profiles!H4206,IF($C$10=2015,profiles!J4206,IF($C$10=2016,profiles!L4206)))))</f>
        <v>1.6441791214897347E-2</v>
      </c>
      <c r="D4219" s="11">
        <f t="shared" si="662"/>
        <v>3.2883582429794695</v>
      </c>
      <c r="E4219" s="11">
        <f t="shared" si="658"/>
        <v>0</v>
      </c>
      <c r="F4219" s="11">
        <f t="shared" si="659"/>
        <v>3.2883582429794695</v>
      </c>
      <c r="G4219" s="11">
        <f t="shared" si="660"/>
        <v>41.779641757020528</v>
      </c>
      <c r="H4219" s="12">
        <f t="shared" si="663"/>
        <v>0</v>
      </c>
      <c r="I4219" s="12">
        <f t="shared" si="657"/>
        <v>0</v>
      </c>
      <c r="J4219" s="12">
        <f t="shared" si="664"/>
        <v>0</v>
      </c>
      <c r="K4219" s="12">
        <f t="shared" si="665"/>
        <v>0</v>
      </c>
      <c r="L4219" s="12">
        <f t="shared" si="666"/>
        <v>41.779641757020528</v>
      </c>
      <c r="M4219" s="12">
        <f t="shared" si="661"/>
        <v>41.779641757020528</v>
      </c>
      <c r="N4219" s="13"/>
    </row>
    <row r="4220" spans="1:14" x14ac:dyDescent="0.2">
      <c r="A4220" s="10" t="s">
        <v>4202</v>
      </c>
      <c r="B4220" s="6">
        <f>IF($C$10=2012,profiles!C4207,IF($C$10=2013,profiles!E4207,IF($C$10=2014,profiles!G4207,IF($C$10=2015,profiles!I4207,IF($C$10=2016,profiles!K4207)))))</f>
        <v>45.198</v>
      </c>
      <c r="C4220" s="6">
        <f>IF($C$10=2012,profiles!D4207,IF($C$10=2013,profiles!F4207,IF($C$10=2014,profiles!H4207,IF($C$10=2015,profiles!J4207,IF($C$10=2016,profiles!L4207)))))</f>
        <v>1.8051775969908958E-2</v>
      </c>
      <c r="D4220" s="11">
        <f t="shared" si="662"/>
        <v>3.6103551939817917</v>
      </c>
      <c r="E4220" s="11">
        <f t="shared" si="658"/>
        <v>0</v>
      </c>
      <c r="F4220" s="11">
        <f t="shared" si="659"/>
        <v>3.6103551939817917</v>
      </c>
      <c r="G4220" s="11">
        <f t="shared" si="660"/>
        <v>41.587644806018211</v>
      </c>
      <c r="H4220" s="12">
        <f t="shared" si="663"/>
        <v>0</v>
      </c>
      <c r="I4220" s="12">
        <f t="shared" si="657"/>
        <v>0</v>
      </c>
      <c r="J4220" s="12">
        <f t="shared" si="664"/>
        <v>0</v>
      </c>
      <c r="K4220" s="12">
        <f t="shared" si="665"/>
        <v>0</v>
      </c>
      <c r="L4220" s="12">
        <f t="shared" si="666"/>
        <v>41.587644806018211</v>
      </c>
      <c r="M4220" s="12">
        <f t="shared" si="661"/>
        <v>41.587644806018211</v>
      </c>
      <c r="N4220" s="13"/>
    </row>
    <row r="4221" spans="1:14" x14ac:dyDescent="0.2">
      <c r="A4221" s="10" t="s">
        <v>4203</v>
      </c>
      <c r="B4221" s="6">
        <f>IF($C$10=2012,profiles!C4208,IF($C$10=2013,profiles!E4208,IF($C$10=2014,profiles!G4208,IF($C$10=2015,profiles!I4208,IF($C$10=2016,profiles!K4208)))))</f>
        <v>46.401000000000003</v>
      </c>
      <c r="C4221" s="6">
        <f>IF($C$10=2012,profiles!D4208,IF($C$10=2013,profiles!F4208,IF($C$10=2014,profiles!H4208,IF($C$10=2015,profiles!J4208,IF($C$10=2016,profiles!L4208)))))</f>
        <v>2.0730334677361906E-2</v>
      </c>
      <c r="D4221" s="11">
        <f t="shared" si="662"/>
        <v>4.1460669354723816</v>
      </c>
      <c r="E4221" s="11">
        <f t="shared" si="658"/>
        <v>0</v>
      </c>
      <c r="F4221" s="11">
        <f t="shared" si="659"/>
        <v>4.1460669354723816</v>
      </c>
      <c r="G4221" s="11">
        <f t="shared" si="660"/>
        <v>42.25493306452762</v>
      </c>
      <c r="H4221" s="12">
        <f t="shared" si="663"/>
        <v>0</v>
      </c>
      <c r="I4221" s="12">
        <f t="shared" si="657"/>
        <v>0</v>
      </c>
      <c r="J4221" s="12">
        <f t="shared" si="664"/>
        <v>0</v>
      </c>
      <c r="K4221" s="12">
        <f t="shared" si="665"/>
        <v>0</v>
      </c>
      <c r="L4221" s="12">
        <f t="shared" si="666"/>
        <v>42.25493306452762</v>
      </c>
      <c r="M4221" s="12">
        <f t="shared" si="661"/>
        <v>42.25493306452762</v>
      </c>
      <c r="N4221" s="13"/>
    </row>
    <row r="4222" spans="1:14" x14ac:dyDescent="0.2">
      <c r="A4222" s="10" t="s">
        <v>4204</v>
      </c>
      <c r="B4222" s="6">
        <f>IF($C$10=2012,profiles!C4209,IF($C$10=2013,profiles!E4209,IF($C$10=2014,profiles!G4209,IF($C$10=2015,profiles!I4209,IF($C$10=2016,profiles!K4209)))))</f>
        <v>49.206000000000003</v>
      </c>
      <c r="C4222" s="6">
        <f>IF($C$10=2012,profiles!D4209,IF($C$10=2013,profiles!F4209,IF($C$10=2014,profiles!H4209,IF($C$10=2015,profiles!J4209,IF($C$10=2016,profiles!L4209)))))</f>
        <v>2.4605696211549146E-2</v>
      </c>
      <c r="D4222" s="11">
        <f t="shared" si="662"/>
        <v>4.9211392423098292</v>
      </c>
      <c r="E4222" s="11">
        <f t="shared" si="658"/>
        <v>0</v>
      </c>
      <c r="F4222" s="11">
        <f t="shared" si="659"/>
        <v>4.9211392423098292</v>
      </c>
      <c r="G4222" s="11">
        <f t="shared" si="660"/>
        <v>44.284860757690176</v>
      </c>
      <c r="H4222" s="12">
        <f t="shared" si="663"/>
        <v>0</v>
      </c>
      <c r="I4222" s="12">
        <f t="shared" si="657"/>
        <v>0</v>
      </c>
      <c r="J4222" s="12">
        <f t="shared" si="664"/>
        <v>0</v>
      </c>
      <c r="K4222" s="12">
        <f t="shared" si="665"/>
        <v>0</v>
      </c>
      <c r="L4222" s="12">
        <f t="shared" si="666"/>
        <v>44.284860757690176</v>
      </c>
      <c r="M4222" s="12">
        <f t="shared" si="661"/>
        <v>44.284860757690176</v>
      </c>
      <c r="N4222" s="13"/>
    </row>
    <row r="4223" spans="1:14" x14ac:dyDescent="0.2">
      <c r="A4223" s="10" t="s">
        <v>4205</v>
      </c>
      <c r="B4223" s="6">
        <f>IF($C$10=2012,profiles!C4210,IF($C$10=2013,profiles!E4210,IF($C$10=2014,profiles!G4210,IF($C$10=2015,profiles!I4210,IF($C$10=2016,profiles!K4210)))))</f>
        <v>57.353000000000002</v>
      </c>
      <c r="C4223" s="6">
        <f>IF($C$10=2012,profiles!D4210,IF($C$10=2013,profiles!F4210,IF($C$10=2014,profiles!H4210,IF($C$10=2015,profiles!J4210,IF($C$10=2016,profiles!L4210)))))</f>
        <v>3.9636969809223932E-2</v>
      </c>
      <c r="D4223" s="11">
        <f t="shared" si="662"/>
        <v>7.9273939618447864</v>
      </c>
      <c r="E4223" s="11">
        <f t="shared" si="658"/>
        <v>0</v>
      </c>
      <c r="F4223" s="11">
        <f t="shared" si="659"/>
        <v>7.9273939618447864</v>
      </c>
      <c r="G4223" s="11">
        <f t="shared" si="660"/>
        <v>49.425606038155216</v>
      </c>
      <c r="H4223" s="12">
        <f t="shared" si="663"/>
        <v>0</v>
      </c>
      <c r="I4223" s="12">
        <f t="shared" si="657"/>
        <v>0</v>
      </c>
      <c r="J4223" s="12">
        <f t="shared" si="664"/>
        <v>0</v>
      </c>
      <c r="K4223" s="12">
        <f t="shared" si="665"/>
        <v>0</v>
      </c>
      <c r="L4223" s="12">
        <f t="shared" si="666"/>
        <v>49.425606038155216</v>
      </c>
      <c r="M4223" s="12">
        <f t="shared" si="661"/>
        <v>49.425606038155216</v>
      </c>
      <c r="N4223" s="13"/>
    </row>
    <row r="4224" spans="1:14" x14ac:dyDescent="0.2">
      <c r="A4224" s="10" t="s">
        <v>4206</v>
      </c>
      <c r="B4224" s="6">
        <f>IF($C$10=2012,profiles!C4211,IF($C$10=2013,profiles!E4211,IF($C$10=2014,profiles!G4211,IF($C$10=2015,profiles!I4211,IF($C$10=2016,profiles!K4211)))))</f>
        <v>63.69</v>
      </c>
      <c r="C4224" s="6">
        <f>IF($C$10=2012,profiles!D4211,IF($C$10=2013,profiles!F4211,IF($C$10=2014,profiles!H4211,IF($C$10=2015,profiles!J4211,IF($C$10=2016,profiles!L4211)))))</f>
        <v>6.2547195349566154E-2</v>
      </c>
      <c r="D4224" s="11">
        <f t="shared" si="662"/>
        <v>12.509439069913231</v>
      </c>
      <c r="E4224" s="11">
        <f t="shared" si="658"/>
        <v>0</v>
      </c>
      <c r="F4224" s="11">
        <f t="shared" si="659"/>
        <v>12.509439069913231</v>
      </c>
      <c r="G4224" s="11">
        <f t="shared" si="660"/>
        <v>51.18056093008677</v>
      </c>
      <c r="H4224" s="12">
        <f t="shared" si="663"/>
        <v>0</v>
      </c>
      <c r="I4224" s="12">
        <f t="shared" si="657"/>
        <v>0</v>
      </c>
      <c r="J4224" s="12">
        <f t="shared" si="664"/>
        <v>0</v>
      </c>
      <c r="K4224" s="12">
        <f t="shared" si="665"/>
        <v>0</v>
      </c>
      <c r="L4224" s="12">
        <f t="shared" si="666"/>
        <v>51.18056093008677</v>
      </c>
      <c r="M4224" s="12">
        <f t="shared" si="661"/>
        <v>51.18056093008677</v>
      </c>
      <c r="N4224" s="13"/>
    </row>
    <row r="4225" spans="1:14" x14ac:dyDescent="0.2">
      <c r="A4225" s="10" t="s">
        <v>4207</v>
      </c>
      <c r="B4225" s="6">
        <f>IF($C$10=2012,profiles!C4212,IF($C$10=2013,profiles!E4212,IF($C$10=2014,profiles!G4212,IF($C$10=2015,profiles!I4212,IF($C$10=2016,profiles!K4212)))))</f>
        <v>67.171000000000006</v>
      </c>
      <c r="C4225" s="6">
        <f>IF($C$10=2012,profiles!D4212,IF($C$10=2013,profiles!F4212,IF($C$10=2014,profiles!H4212,IF($C$10=2015,profiles!J4212,IF($C$10=2016,profiles!L4212)))))</f>
        <v>0.10741305369940303</v>
      </c>
      <c r="D4225" s="11">
        <f t="shared" si="662"/>
        <v>21.482610739880606</v>
      </c>
      <c r="E4225" s="11">
        <f t="shared" si="658"/>
        <v>0</v>
      </c>
      <c r="F4225" s="11">
        <f t="shared" si="659"/>
        <v>21.482610739880606</v>
      </c>
      <c r="G4225" s="11">
        <f t="shared" si="660"/>
        <v>45.688389260119401</v>
      </c>
      <c r="H4225" s="12">
        <f t="shared" si="663"/>
        <v>0</v>
      </c>
      <c r="I4225" s="12">
        <f t="shared" si="657"/>
        <v>0</v>
      </c>
      <c r="J4225" s="12">
        <f t="shared" si="664"/>
        <v>0</v>
      </c>
      <c r="K4225" s="12">
        <f t="shared" si="665"/>
        <v>0</v>
      </c>
      <c r="L4225" s="12">
        <f t="shared" si="666"/>
        <v>45.688389260119401</v>
      </c>
      <c r="M4225" s="12">
        <f t="shared" si="661"/>
        <v>45.688389260119401</v>
      </c>
      <c r="N4225" s="13"/>
    </row>
    <row r="4226" spans="1:14" x14ac:dyDescent="0.2">
      <c r="A4226" s="10" t="s">
        <v>4208</v>
      </c>
      <c r="B4226" s="6">
        <f>IF($C$10=2012,profiles!C4213,IF($C$10=2013,profiles!E4213,IF($C$10=2014,profiles!G4213,IF($C$10=2015,profiles!I4213,IF($C$10=2016,profiles!K4213)))))</f>
        <v>68.254000000000005</v>
      </c>
      <c r="C4226" s="6">
        <f>IF($C$10=2012,profiles!D4213,IF($C$10=2013,profiles!F4213,IF($C$10=2014,profiles!H4213,IF($C$10=2015,profiles!J4213,IF($C$10=2016,profiles!L4213)))))</f>
        <v>0.14931540028780257</v>
      </c>
      <c r="D4226" s="11">
        <f t="shared" si="662"/>
        <v>29.863080057560516</v>
      </c>
      <c r="E4226" s="11">
        <f t="shared" si="658"/>
        <v>0</v>
      </c>
      <c r="F4226" s="11">
        <f t="shared" si="659"/>
        <v>29.863080057560516</v>
      </c>
      <c r="G4226" s="11">
        <f t="shared" si="660"/>
        <v>38.390919942439488</v>
      </c>
      <c r="H4226" s="12">
        <f t="shared" si="663"/>
        <v>0</v>
      </c>
      <c r="I4226" s="12">
        <f t="shared" si="657"/>
        <v>0</v>
      </c>
      <c r="J4226" s="12">
        <f t="shared" si="664"/>
        <v>0</v>
      </c>
      <c r="K4226" s="12">
        <f t="shared" si="665"/>
        <v>0</v>
      </c>
      <c r="L4226" s="12">
        <f t="shared" si="666"/>
        <v>38.390919942439488</v>
      </c>
      <c r="M4226" s="12">
        <f t="shared" si="661"/>
        <v>38.390919942439488</v>
      </c>
      <c r="N4226" s="13"/>
    </row>
    <row r="4227" spans="1:14" x14ac:dyDescent="0.2">
      <c r="A4227" s="10" t="s">
        <v>4209</v>
      </c>
      <c r="B4227" s="6">
        <f>IF($C$10=2012,profiles!C4214,IF($C$10=2013,profiles!E4214,IF($C$10=2014,profiles!G4214,IF($C$10=2015,profiles!I4214,IF($C$10=2016,profiles!K4214)))))</f>
        <v>69.738</v>
      </c>
      <c r="C4227" s="6">
        <f>IF($C$10=2012,profiles!D4214,IF($C$10=2013,profiles!F4214,IF($C$10=2014,profiles!H4214,IF($C$10=2015,profiles!J4214,IF($C$10=2016,profiles!L4214)))))</f>
        <v>0.18987846752247567</v>
      </c>
      <c r="D4227" s="11">
        <f t="shared" si="662"/>
        <v>37.975693504495133</v>
      </c>
      <c r="E4227" s="11">
        <f t="shared" si="658"/>
        <v>0</v>
      </c>
      <c r="F4227" s="11">
        <f t="shared" si="659"/>
        <v>37.975693504495133</v>
      </c>
      <c r="G4227" s="11">
        <f t="shared" si="660"/>
        <v>31.762306495504866</v>
      </c>
      <c r="H4227" s="12">
        <f t="shared" si="663"/>
        <v>0</v>
      </c>
      <c r="I4227" s="12">
        <f t="shared" si="657"/>
        <v>0</v>
      </c>
      <c r="J4227" s="12">
        <f t="shared" si="664"/>
        <v>0</v>
      </c>
      <c r="K4227" s="12">
        <f t="shared" si="665"/>
        <v>0</v>
      </c>
      <c r="L4227" s="12">
        <f t="shared" si="666"/>
        <v>31.762306495504866</v>
      </c>
      <c r="M4227" s="12">
        <f t="shared" si="661"/>
        <v>31.762306495504866</v>
      </c>
      <c r="N4227" s="13"/>
    </row>
    <row r="4228" spans="1:14" x14ac:dyDescent="0.2">
      <c r="A4228" s="10" t="s">
        <v>4210</v>
      </c>
      <c r="B4228" s="6">
        <f>IF($C$10=2012,profiles!C4215,IF($C$10=2013,profiles!E4215,IF($C$10=2014,profiles!G4215,IF($C$10=2015,profiles!I4215,IF($C$10=2016,profiles!K4215)))))</f>
        <v>71.134</v>
      </c>
      <c r="C4228" s="6">
        <f>IF($C$10=2012,profiles!D4215,IF($C$10=2013,profiles!F4215,IF($C$10=2014,profiles!H4215,IF($C$10=2015,profiles!J4215,IF($C$10=2016,profiles!L4215)))))</f>
        <v>0.21107897473891177</v>
      </c>
      <c r="D4228" s="11">
        <f t="shared" si="662"/>
        <v>42.215794947782356</v>
      </c>
      <c r="E4228" s="11">
        <f t="shared" si="658"/>
        <v>0</v>
      </c>
      <c r="F4228" s="11">
        <f t="shared" si="659"/>
        <v>42.215794947782356</v>
      </c>
      <c r="G4228" s="11">
        <f t="shared" si="660"/>
        <v>28.918205052217644</v>
      </c>
      <c r="H4228" s="12">
        <f t="shared" si="663"/>
        <v>0</v>
      </c>
      <c r="I4228" s="12">
        <f t="shared" si="657"/>
        <v>0</v>
      </c>
      <c r="J4228" s="12">
        <f t="shared" si="664"/>
        <v>0</v>
      </c>
      <c r="K4228" s="12">
        <f t="shared" si="665"/>
        <v>0</v>
      </c>
      <c r="L4228" s="12">
        <f t="shared" si="666"/>
        <v>28.918205052217644</v>
      </c>
      <c r="M4228" s="12">
        <f t="shared" si="661"/>
        <v>28.918205052217644</v>
      </c>
      <c r="N4228" s="13"/>
    </row>
    <row r="4229" spans="1:14" x14ac:dyDescent="0.2">
      <c r="A4229" s="10" t="s">
        <v>4211</v>
      </c>
      <c r="B4229" s="6">
        <f>IF($C$10=2012,profiles!C4216,IF($C$10=2013,profiles!E4216,IF($C$10=2014,profiles!G4216,IF($C$10=2015,profiles!I4216,IF($C$10=2016,profiles!K4216)))))</f>
        <v>70.433999999999997</v>
      </c>
      <c r="C4229" s="6">
        <f>IF($C$10=2012,profiles!D4216,IF($C$10=2013,profiles!F4216,IF($C$10=2014,profiles!H4216,IF($C$10=2015,profiles!J4216,IF($C$10=2016,profiles!L4216)))))</f>
        <v>0.22689386923504354</v>
      </c>
      <c r="D4229" s="11">
        <f t="shared" si="662"/>
        <v>45.378773847008709</v>
      </c>
      <c r="E4229" s="11">
        <f t="shared" si="658"/>
        <v>0</v>
      </c>
      <c r="F4229" s="11">
        <f t="shared" si="659"/>
        <v>45.378773847008709</v>
      </c>
      <c r="G4229" s="11">
        <f t="shared" si="660"/>
        <v>25.055226152991288</v>
      </c>
      <c r="H4229" s="12">
        <f t="shared" si="663"/>
        <v>0</v>
      </c>
      <c r="I4229" s="12">
        <f t="shared" si="657"/>
        <v>0</v>
      </c>
      <c r="J4229" s="12">
        <f t="shared" si="664"/>
        <v>0</v>
      </c>
      <c r="K4229" s="12">
        <f t="shared" si="665"/>
        <v>0</v>
      </c>
      <c r="L4229" s="12">
        <f t="shared" si="666"/>
        <v>25.055226152991288</v>
      </c>
      <c r="M4229" s="12">
        <f t="shared" si="661"/>
        <v>25.055226152991288</v>
      </c>
      <c r="N4229" s="13"/>
    </row>
    <row r="4230" spans="1:14" x14ac:dyDescent="0.2">
      <c r="A4230" s="10" t="s">
        <v>4212</v>
      </c>
      <c r="B4230" s="6">
        <f>IF($C$10=2012,profiles!C4217,IF($C$10=2013,profiles!E4217,IF($C$10=2014,profiles!G4217,IF($C$10=2015,profiles!I4217,IF($C$10=2016,profiles!K4217)))))</f>
        <v>69.432000000000002</v>
      </c>
      <c r="C4230" s="6">
        <f>IF($C$10=2012,profiles!D4217,IF($C$10=2013,profiles!F4217,IF($C$10=2014,profiles!H4217,IF($C$10=2015,profiles!J4217,IF($C$10=2016,profiles!L4217)))))</f>
        <v>0.23592688104634763</v>
      </c>
      <c r="D4230" s="11">
        <f t="shared" si="662"/>
        <v>47.185376209269528</v>
      </c>
      <c r="E4230" s="11">
        <f t="shared" si="658"/>
        <v>0</v>
      </c>
      <c r="F4230" s="11">
        <f t="shared" si="659"/>
        <v>47.185376209269528</v>
      </c>
      <c r="G4230" s="11">
        <f t="shared" si="660"/>
        <v>22.246623790730474</v>
      </c>
      <c r="H4230" s="12">
        <f t="shared" si="663"/>
        <v>0</v>
      </c>
      <c r="I4230" s="12">
        <f t="shared" si="657"/>
        <v>0</v>
      </c>
      <c r="J4230" s="12">
        <f t="shared" si="664"/>
        <v>0</v>
      </c>
      <c r="K4230" s="12">
        <f t="shared" si="665"/>
        <v>0</v>
      </c>
      <c r="L4230" s="12">
        <f t="shared" si="666"/>
        <v>22.246623790730474</v>
      </c>
      <c r="M4230" s="12">
        <f t="shared" si="661"/>
        <v>22.246623790730474</v>
      </c>
      <c r="N4230" s="13"/>
    </row>
    <row r="4231" spans="1:14" x14ac:dyDescent="0.2">
      <c r="A4231" s="10" t="s">
        <v>4213</v>
      </c>
      <c r="B4231" s="6">
        <f>IF($C$10=2012,profiles!C4218,IF($C$10=2013,profiles!E4218,IF($C$10=2014,profiles!G4218,IF($C$10=2015,profiles!I4218,IF($C$10=2016,profiles!K4218)))))</f>
        <v>68</v>
      </c>
      <c r="C4231" s="6">
        <f>IF($C$10=2012,profiles!D4218,IF($C$10=2013,profiles!F4218,IF($C$10=2014,profiles!H4218,IF($C$10=2015,profiles!J4218,IF($C$10=2016,profiles!L4218)))))</f>
        <v>0.24893498796073346</v>
      </c>
      <c r="D4231" s="11">
        <f t="shared" si="662"/>
        <v>49.78699759214669</v>
      </c>
      <c r="E4231" s="11">
        <f t="shared" si="658"/>
        <v>0</v>
      </c>
      <c r="F4231" s="11">
        <f t="shared" si="659"/>
        <v>49.78699759214669</v>
      </c>
      <c r="G4231" s="11">
        <f t="shared" si="660"/>
        <v>18.21300240785331</v>
      </c>
      <c r="H4231" s="12">
        <f t="shared" si="663"/>
        <v>0</v>
      </c>
      <c r="I4231" s="12">
        <f t="shared" si="657"/>
        <v>0</v>
      </c>
      <c r="J4231" s="12">
        <f t="shared" si="664"/>
        <v>0</v>
      </c>
      <c r="K4231" s="12">
        <f t="shared" si="665"/>
        <v>0</v>
      </c>
      <c r="L4231" s="12">
        <f t="shared" si="666"/>
        <v>18.21300240785331</v>
      </c>
      <c r="M4231" s="12">
        <f t="shared" si="661"/>
        <v>18.21300240785331</v>
      </c>
      <c r="N4231" s="13"/>
    </row>
    <row r="4232" spans="1:14" x14ac:dyDescent="0.2">
      <c r="A4232" s="10" t="s">
        <v>4214</v>
      </c>
      <c r="B4232" s="6">
        <f>IF($C$10=2012,profiles!C4219,IF($C$10=2013,profiles!E4219,IF($C$10=2014,profiles!G4219,IF($C$10=2015,profiles!I4219,IF($C$10=2016,profiles!K4219)))))</f>
        <v>66.826999999999998</v>
      </c>
      <c r="C4232" s="6">
        <f>IF($C$10=2012,profiles!D4219,IF($C$10=2013,profiles!F4219,IF($C$10=2014,profiles!H4219,IF($C$10=2015,profiles!J4219,IF($C$10=2016,profiles!L4219)))))</f>
        <v>0.23826349608901934</v>
      </c>
      <c r="D4232" s="11">
        <f t="shared" si="662"/>
        <v>47.652699217803871</v>
      </c>
      <c r="E4232" s="11">
        <f t="shared" si="658"/>
        <v>0</v>
      </c>
      <c r="F4232" s="11">
        <f t="shared" si="659"/>
        <v>47.652699217803871</v>
      </c>
      <c r="G4232" s="11">
        <f t="shared" si="660"/>
        <v>19.174300782196127</v>
      </c>
      <c r="H4232" s="12">
        <f t="shared" si="663"/>
        <v>0</v>
      </c>
      <c r="I4232" s="12">
        <f t="shared" si="657"/>
        <v>0</v>
      </c>
      <c r="J4232" s="12">
        <f t="shared" si="664"/>
        <v>0</v>
      </c>
      <c r="K4232" s="12">
        <f t="shared" si="665"/>
        <v>0</v>
      </c>
      <c r="L4232" s="12">
        <f t="shared" si="666"/>
        <v>19.174300782196127</v>
      </c>
      <c r="M4232" s="12">
        <f t="shared" si="661"/>
        <v>19.174300782196127</v>
      </c>
      <c r="N4232" s="13"/>
    </row>
    <row r="4233" spans="1:14" x14ac:dyDescent="0.2">
      <c r="A4233" s="10" t="s">
        <v>4215</v>
      </c>
      <c r="B4233" s="6">
        <f>IF($C$10=2012,profiles!C4220,IF($C$10=2013,profiles!E4220,IF($C$10=2014,profiles!G4220,IF($C$10=2015,profiles!I4220,IF($C$10=2016,profiles!K4220)))))</f>
        <v>65.27</v>
      </c>
      <c r="C4233" s="6">
        <f>IF($C$10=2012,profiles!D4220,IF($C$10=2013,profiles!F4220,IF($C$10=2014,profiles!H4220,IF($C$10=2015,profiles!J4220,IF($C$10=2016,profiles!L4220)))))</f>
        <v>0.21370054283556783</v>
      </c>
      <c r="D4233" s="11">
        <f t="shared" si="662"/>
        <v>42.740108567113566</v>
      </c>
      <c r="E4233" s="11">
        <f t="shared" si="658"/>
        <v>0</v>
      </c>
      <c r="F4233" s="11">
        <f t="shared" si="659"/>
        <v>42.740108567113566</v>
      </c>
      <c r="G4233" s="11">
        <f t="shared" si="660"/>
        <v>22.52989143288643</v>
      </c>
      <c r="H4233" s="12">
        <f t="shared" si="663"/>
        <v>0</v>
      </c>
      <c r="I4233" s="12">
        <f t="shared" si="657"/>
        <v>0</v>
      </c>
      <c r="J4233" s="12">
        <f t="shared" si="664"/>
        <v>0</v>
      </c>
      <c r="K4233" s="12">
        <f t="shared" si="665"/>
        <v>0</v>
      </c>
      <c r="L4233" s="12">
        <f t="shared" si="666"/>
        <v>22.52989143288643</v>
      </c>
      <c r="M4233" s="12">
        <f t="shared" si="661"/>
        <v>22.52989143288643</v>
      </c>
      <c r="N4233" s="13"/>
    </row>
    <row r="4234" spans="1:14" x14ac:dyDescent="0.2">
      <c r="A4234" s="10" t="s">
        <v>4216</v>
      </c>
      <c r="B4234" s="6">
        <f>IF($C$10=2012,profiles!C4221,IF($C$10=2013,profiles!E4221,IF($C$10=2014,profiles!G4221,IF($C$10=2015,profiles!I4221,IF($C$10=2016,profiles!K4221)))))</f>
        <v>64.629000000000005</v>
      </c>
      <c r="C4234" s="6">
        <f>IF($C$10=2012,profiles!D4221,IF($C$10=2013,profiles!F4221,IF($C$10=2014,profiles!H4221,IF($C$10=2015,profiles!J4221,IF($C$10=2016,profiles!L4221)))))</f>
        <v>0.1857324005870033</v>
      </c>
      <c r="D4234" s="11">
        <f t="shared" si="662"/>
        <v>37.146480117400657</v>
      </c>
      <c r="E4234" s="11">
        <f t="shared" si="658"/>
        <v>0</v>
      </c>
      <c r="F4234" s="11">
        <f t="shared" si="659"/>
        <v>37.146480117400657</v>
      </c>
      <c r="G4234" s="11">
        <f t="shared" si="660"/>
        <v>27.482519882599348</v>
      </c>
      <c r="H4234" s="12">
        <f t="shared" si="663"/>
        <v>0</v>
      </c>
      <c r="I4234" s="12">
        <f t="shared" si="657"/>
        <v>0</v>
      </c>
      <c r="J4234" s="12">
        <f t="shared" si="664"/>
        <v>0</v>
      </c>
      <c r="K4234" s="12">
        <f t="shared" si="665"/>
        <v>0</v>
      </c>
      <c r="L4234" s="12">
        <f t="shared" si="666"/>
        <v>27.482519882599348</v>
      </c>
      <c r="M4234" s="12">
        <f t="shared" si="661"/>
        <v>27.482519882599348</v>
      </c>
      <c r="N4234" s="13"/>
    </row>
    <row r="4235" spans="1:14" x14ac:dyDescent="0.2">
      <c r="A4235" s="10" t="s">
        <v>4217</v>
      </c>
      <c r="B4235" s="6">
        <f>IF($C$10=2012,profiles!C4222,IF($C$10=2013,profiles!E4222,IF($C$10=2014,profiles!G4222,IF($C$10=2015,profiles!I4222,IF($C$10=2016,profiles!K4222)))))</f>
        <v>64.132999999999996</v>
      </c>
      <c r="C4235" s="6">
        <f>IF($C$10=2012,profiles!D4222,IF($C$10=2013,profiles!F4222,IF($C$10=2014,profiles!H4222,IF($C$10=2015,profiles!J4222,IF($C$10=2016,profiles!L4222)))))</f>
        <v>0.1339564306780458</v>
      </c>
      <c r="D4235" s="11">
        <f t="shared" si="662"/>
        <v>26.791286135609159</v>
      </c>
      <c r="E4235" s="11">
        <f t="shared" si="658"/>
        <v>0</v>
      </c>
      <c r="F4235" s="11">
        <f t="shared" si="659"/>
        <v>26.791286135609159</v>
      </c>
      <c r="G4235" s="11">
        <f t="shared" si="660"/>
        <v>37.34171386439084</v>
      </c>
      <c r="H4235" s="12">
        <f t="shared" si="663"/>
        <v>0</v>
      </c>
      <c r="I4235" s="12">
        <f t="shared" si="657"/>
        <v>0</v>
      </c>
      <c r="J4235" s="12">
        <f t="shared" si="664"/>
        <v>0</v>
      </c>
      <c r="K4235" s="12">
        <f t="shared" si="665"/>
        <v>0</v>
      </c>
      <c r="L4235" s="12">
        <f t="shared" si="666"/>
        <v>37.34171386439084</v>
      </c>
      <c r="M4235" s="12">
        <f t="shared" si="661"/>
        <v>37.34171386439084</v>
      </c>
      <c r="N4235" s="13"/>
    </row>
    <row r="4236" spans="1:14" x14ac:dyDescent="0.2">
      <c r="A4236" s="10" t="s">
        <v>4218</v>
      </c>
      <c r="B4236" s="6">
        <f>IF($C$10=2012,profiles!C4223,IF($C$10=2013,profiles!E4223,IF($C$10=2014,profiles!G4223,IF($C$10=2015,profiles!I4223,IF($C$10=2016,profiles!K4223)))))</f>
        <v>63.046999999999997</v>
      </c>
      <c r="C4236" s="6">
        <f>IF($C$10=2012,profiles!D4223,IF($C$10=2013,profiles!F4223,IF($C$10=2014,profiles!H4223,IF($C$10=2015,profiles!J4223,IF($C$10=2016,profiles!L4223)))))</f>
        <v>8.0584723666775895E-2</v>
      </c>
      <c r="D4236" s="11">
        <f t="shared" si="662"/>
        <v>16.116944733355179</v>
      </c>
      <c r="E4236" s="11">
        <f t="shared" si="658"/>
        <v>0</v>
      </c>
      <c r="F4236" s="11">
        <f t="shared" si="659"/>
        <v>16.116944733355179</v>
      </c>
      <c r="G4236" s="11">
        <f t="shared" si="660"/>
        <v>46.930055266644814</v>
      </c>
      <c r="H4236" s="12">
        <f t="shared" si="663"/>
        <v>0</v>
      </c>
      <c r="I4236" s="12">
        <f t="shared" si="657"/>
        <v>0</v>
      </c>
      <c r="J4236" s="12">
        <f t="shared" si="664"/>
        <v>0</v>
      </c>
      <c r="K4236" s="12">
        <f t="shared" si="665"/>
        <v>0</v>
      </c>
      <c r="L4236" s="12">
        <f t="shared" si="666"/>
        <v>46.930055266644814</v>
      </c>
      <c r="M4236" s="12">
        <f t="shared" si="661"/>
        <v>46.930055266644814</v>
      </c>
      <c r="N4236" s="13"/>
    </row>
    <row r="4237" spans="1:14" x14ac:dyDescent="0.2">
      <c r="A4237" s="10" t="s">
        <v>4219</v>
      </c>
      <c r="B4237" s="6">
        <f>IF($C$10=2012,profiles!C4224,IF($C$10=2013,profiles!E4224,IF($C$10=2014,profiles!G4224,IF($C$10=2015,profiles!I4224,IF($C$10=2016,profiles!K4224)))))</f>
        <v>60.307000000000002</v>
      </c>
      <c r="C4237" s="6">
        <f>IF($C$10=2012,profiles!D4224,IF($C$10=2013,profiles!F4224,IF($C$10=2014,profiles!H4224,IF($C$10=2015,profiles!J4224,IF($C$10=2016,profiles!L4224)))))</f>
        <v>4.0919258552153531E-2</v>
      </c>
      <c r="D4237" s="11">
        <f t="shared" si="662"/>
        <v>8.1838517104307069</v>
      </c>
      <c r="E4237" s="11">
        <f t="shared" si="658"/>
        <v>0</v>
      </c>
      <c r="F4237" s="11">
        <f t="shared" si="659"/>
        <v>8.1838517104307069</v>
      </c>
      <c r="G4237" s="11">
        <f t="shared" si="660"/>
        <v>52.123148289569293</v>
      </c>
      <c r="H4237" s="12">
        <f t="shared" si="663"/>
        <v>0</v>
      </c>
      <c r="I4237" s="12">
        <f t="shared" si="657"/>
        <v>0</v>
      </c>
      <c r="J4237" s="12">
        <f t="shared" si="664"/>
        <v>0</v>
      </c>
      <c r="K4237" s="12">
        <f t="shared" si="665"/>
        <v>0</v>
      </c>
      <c r="L4237" s="12">
        <f t="shared" si="666"/>
        <v>52.123148289569293</v>
      </c>
      <c r="M4237" s="12">
        <f t="shared" si="661"/>
        <v>52.123148289569293</v>
      </c>
      <c r="N4237" s="13"/>
    </row>
    <row r="4238" spans="1:14" x14ac:dyDescent="0.2">
      <c r="A4238" s="10" t="s">
        <v>4220</v>
      </c>
      <c r="B4238" s="6">
        <f>IF($C$10=2012,profiles!C4225,IF($C$10=2013,profiles!E4225,IF($C$10=2014,profiles!G4225,IF($C$10=2015,profiles!I4225,IF($C$10=2016,profiles!K4225)))))</f>
        <v>57.911000000000001</v>
      </c>
      <c r="C4238" s="6">
        <f>IF($C$10=2012,profiles!D4225,IF($C$10=2013,profiles!F4225,IF($C$10=2014,profiles!H4225,IF($C$10=2015,profiles!J4225,IF($C$10=2016,profiles!L4225)))))</f>
        <v>2.2838987276846141E-2</v>
      </c>
      <c r="D4238" s="11">
        <f t="shared" si="662"/>
        <v>4.5677974553692282</v>
      </c>
      <c r="E4238" s="11">
        <f t="shared" si="658"/>
        <v>0</v>
      </c>
      <c r="F4238" s="11">
        <f t="shared" si="659"/>
        <v>4.5677974553692282</v>
      </c>
      <c r="G4238" s="11">
        <f t="shared" si="660"/>
        <v>53.34320254463077</v>
      </c>
      <c r="H4238" s="12">
        <f t="shared" si="663"/>
        <v>0</v>
      </c>
      <c r="I4238" s="12">
        <f t="shared" si="657"/>
        <v>0</v>
      </c>
      <c r="J4238" s="12">
        <f t="shared" si="664"/>
        <v>0</v>
      </c>
      <c r="K4238" s="12">
        <f t="shared" si="665"/>
        <v>0</v>
      </c>
      <c r="L4238" s="12">
        <f t="shared" si="666"/>
        <v>53.34320254463077</v>
      </c>
      <c r="M4238" s="12">
        <f t="shared" si="661"/>
        <v>53.34320254463077</v>
      </c>
      <c r="N4238" s="13"/>
    </row>
    <row r="4239" spans="1:14" x14ac:dyDescent="0.2">
      <c r="A4239" s="10" t="s">
        <v>4221</v>
      </c>
      <c r="B4239" s="6">
        <f>IF($C$10=2012,profiles!C4226,IF($C$10=2013,profiles!E4226,IF($C$10=2014,profiles!G4226,IF($C$10=2015,profiles!I4226,IF($C$10=2016,profiles!K4226)))))</f>
        <v>55.947000000000003</v>
      </c>
      <c r="C4239" s="6">
        <f>IF($C$10=2012,profiles!D4226,IF($C$10=2013,profiles!F4226,IF($C$10=2014,profiles!H4226,IF($C$10=2015,profiles!J4226,IF($C$10=2016,profiles!L4226)))))</f>
        <v>2.02459144855885E-2</v>
      </c>
      <c r="D4239" s="11">
        <f t="shared" si="662"/>
        <v>4.0491828971177002</v>
      </c>
      <c r="E4239" s="11">
        <f t="shared" si="658"/>
        <v>0</v>
      </c>
      <c r="F4239" s="11">
        <f t="shared" si="659"/>
        <v>4.0491828971177002</v>
      </c>
      <c r="G4239" s="11">
        <f t="shared" si="660"/>
        <v>51.8978171028823</v>
      </c>
      <c r="H4239" s="12">
        <f t="shared" si="663"/>
        <v>0</v>
      </c>
      <c r="I4239" s="12">
        <f t="shared" si="657"/>
        <v>0</v>
      </c>
      <c r="J4239" s="12">
        <f t="shared" si="664"/>
        <v>0</v>
      </c>
      <c r="K4239" s="12">
        <f t="shared" si="665"/>
        <v>0</v>
      </c>
      <c r="L4239" s="12">
        <f t="shared" si="666"/>
        <v>51.8978171028823</v>
      </c>
      <c r="M4239" s="12">
        <f t="shared" si="661"/>
        <v>51.8978171028823</v>
      </c>
      <c r="N4239" s="13"/>
    </row>
    <row r="4240" spans="1:14" x14ac:dyDescent="0.2">
      <c r="A4240" s="10" t="s">
        <v>4222</v>
      </c>
      <c r="B4240" s="6">
        <f>IF($C$10=2012,profiles!C4227,IF($C$10=2013,profiles!E4227,IF($C$10=2014,profiles!G4227,IF($C$10=2015,profiles!I4227,IF($C$10=2016,profiles!K4227)))))</f>
        <v>51.497</v>
      </c>
      <c r="C4240" s="6">
        <f>IF($C$10=2012,profiles!D4227,IF($C$10=2013,profiles!F4227,IF($C$10=2014,profiles!H4227,IF($C$10=2015,profiles!J4227,IF($C$10=2016,profiles!L4227)))))</f>
        <v>2.0944049467850171E-2</v>
      </c>
      <c r="D4240" s="11">
        <f t="shared" si="662"/>
        <v>4.188809893570034</v>
      </c>
      <c r="E4240" s="11">
        <f t="shared" si="658"/>
        <v>0</v>
      </c>
      <c r="F4240" s="11">
        <f t="shared" si="659"/>
        <v>4.188809893570034</v>
      </c>
      <c r="G4240" s="11">
        <f t="shared" si="660"/>
        <v>47.308190106429969</v>
      </c>
      <c r="H4240" s="12">
        <f t="shared" si="663"/>
        <v>0</v>
      </c>
      <c r="I4240" s="12">
        <f t="shared" si="657"/>
        <v>0</v>
      </c>
      <c r="J4240" s="12">
        <f t="shared" si="664"/>
        <v>0</v>
      </c>
      <c r="K4240" s="12">
        <f t="shared" si="665"/>
        <v>0</v>
      </c>
      <c r="L4240" s="12">
        <f t="shared" si="666"/>
        <v>47.308190106429969</v>
      </c>
      <c r="M4240" s="12">
        <f t="shared" si="661"/>
        <v>47.308190106429969</v>
      </c>
      <c r="N4240" s="13"/>
    </row>
    <row r="4241" spans="1:14" x14ac:dyDescent="0.2">
      <c r="A4241" s="10" t="s">
        <v>4223</v>
      </c>
      <c r="B4241" s="6">
        <f>IF($C$10=2012,profiles!C4228,IF($C$10=2013,profiles!E4228,IF($C$10=2014,profiles!G4228,IF($C$10=2015,profiles!I4228,IF($C$10=2016,profiles!K4228)))))</f>
        <v>47.968000000000004</v>
      </c>
      <c r="C4241" s="6">
        <f>IF($C$10=2012,profiles!D4228,IF($C$10=2013,profiles!F4228,IF($C$10=2014,profiles!H4228,IF($C$10=2015,profiles!J4228,IF($C$10=2016,profiles!L4228)))))</f>
        <v>2.1664506388251882E-2</v>
      </c>
      <c r="D4241" s="11">
        <f t="shared" si="662"/>
        <v>4.3329012776503761</v>
      </c>
      <c r="E4241" s="11">
        <f t="shared" si="658"/>
        <v>0</v>
      </c>
      <c r="F4241" s="11">
        <f t="shared" si="659"/>
        <v>4.3329012776503761</v>
      </c>
      <c r="G4241" s="11">
        <f t="shared" si="660"/>
        <v>43.635098722349625</v>
      </c>
      <c r="H4241" s="12">
        <f t="shared" si="663"/>
        <v>0</v>
      </c>
      <c r="I4241" s="12">
        <f t="shared" si="657"/>
        <v>0</v>
      </c>
      <c r="J4241" s="12">
        <f t="shared" si="664"/>
        <v>0</v>
      </c>
      <c r="K4241" s="12">
        <f t="shared" si="665"/>
        <v>0</v>
      </c>
      <c r="L4241" s="12">
        <f t="shared" si="666"/>
        <v>43.635098722349625</v>
      </c>
      <c r="M4241" s="12">
        <f t="shared" si="661"/>
        <v>43.635098722349625</v>
      </c>
      <c r="N4241" s="13"/>
    </row>
    <row r="4242" spans="1:14" x14ac:dyDescent="0.2">
      <c r="A4242" s="10" t="s">
        <v>4224</v>
      </c>
      <c r="B4242" s="6">
        <f>IF($C$10=2012,profiles!C4229,IF($C$10=2013,profiles!E4229,IF($C$10=2014,profiles!G4229,IF($C$10=2015,profiles!I4229,IF($C$10=2016,profiles!K4229)))))</f>
        <v>45.795000000000002</v>
      </c>
      <c r="C4242" s="6">
        <f>IF($C$10=2012,profiles!D4229,IF($C$10=2013,profiles!F4229,IF($C$10=2014,profiles!H4229,IF($C$10=2015,profiles!J4229,IF($C$10=2016,profiles!L4229)))))</f>
        <v>1.9300069793610323E-2</v>
      </c>
      <c r="D4242" s="11">
        <f t="shared" si="662"/>
        <v>3.8600139587220648</v>
      </c>
      <c r="E4242" s="11">
        <f t="shared" si="658"/>
        <v>0</v>
      </c>
      <c r="F4242" s="11">
        <f t="shared" si="659"/>
        <v>3.8600139587220648</v>
      </c>
      <c r="G4242" s="11">
        <f t="shared" si="660"/>
        <v>41.934986041277938</v>
      </c>
      <c r="H4242" s="12">
        <f t="shared" si="663"/>
        <v>0</v>
      </c>
      <c r="I4242" s="12">
        <f t="shared" ref="I4242:I4305" si="667">MAX(MIN(E4242,($L$2-K4241)/$F$2),0)</f>
        <v>0</v>
      </c>
      <c r="J4242" s="12">
        <f t="shared" si="664"/>
        <v>0</v>
      </c>
      <c r="K4242" s="12">
        <f t="shared" si="665"/>
        <v>0</v>
      </c>
      <c r="L4242" s="12">
        <f t="shared" si="666"/>
        <v>41.934986041277938</v>
      </c>
      <c r="M4242" s="12">
        <f t="shared" si="661"/>
        <v>41.934986041277938</v>
      </c>
      <c r="N4242" s="13"/>
    </row>
    <row r="4243" spans="1:14" x14ac:dyDescent="0.2">
      <c r="A4243" s="10" t="s">
        <v>4225</v>
      </c>
      <c r="B4243" s="6">
        <f>IF($C$10=2012,profiles!C4230,IF($C$10=2013,profiles!E4230,IF($C$10=2014,profiles!G4230,IF($C$10=2015,profiles!I4230,IF($C$10=2016,profiles!K4230)))))</f>
        <v>44.655999999999999</v>
      </c>
      <c r="C4243" s="6">
        <f>IF($C$10=2012,profiles!D4230,IF($C$10=2013,profiles!F4230,IF($C$10=2014,profiles!H4230,IF($C$10=2015,profiles!J4230,IF($C$10=2016,profiles!L4230)))))</f>
        <v>1.7932684775022432E-2</v>
      </c>
      <c r="D4243" s="11">
        <f t="shared" si="662"/>
        <v>3.5865369550044863</v>
      </c>
      <c r="E4243" s="11">
        <f t="shared" ref="E4243:E4306" si="668">D4243-F4243</f>
        <v>0</v>
      </c>
      <c r="F4243" s="11">
        <f t="shared" ref="F4243:F4306" si="669">MIN(D4243,B4243)</f>
        <v>3.5865369550044863</v>
      </c>
      <c r="G4243" s="11">
        <f t="shared" ref="G4243:G4306" si="670">B4243-F4243</f>
        <v>41.069463044995516</v>
      </c>
      <c r="H4243" s="12">
        <f t="shared" si="663"/>
        <v>0</v>
      </c>
      <c r="I4243" s="12">
        <f t="shared" si="667"/>
        <v>0</v>
      </c>
      <c r="J4243" s="12">
        <f t="shared" si="664"/>
        <v>0</v>
      </c>
      <c r="K4243" s="12">
        <f t="shared" si="665"/>
        <v>0</v>
      </c>
      <c r="L4243" s="12">
        <f t="shared" si="666"/>
        <v>41.069463044995516</v>
      </c>
      <c r="M4243" s="12">
        <f t="shared" ref="M4243:M4306" si="671">B4243-D4243</f>
        <v>41.069463044995516</v>
      </c>
      <c r="N4243" s="13"/>
    </row>
    <row r="4244" spans="1:14" x14ac:dyDescent="0.2">
      <c r="A4244" s="10" t="s">
        <v>4226</v>
      </c>
      <c r="B4244" s="6">
        <f>IF($C$10=2012,profiles!C4231,IF($C$10=2013,profiles!E4231,IF($C$10=2014,profiles!G4231,IF($C$10=2015,profiles!I4231,IF($C$10=2016,profiles!K4231)))))</f>
        <v>44.838999999999999</v>
      </c>
      <c r="C4244" s="6">
        <f>IF($C$10=2012,profiles!D4231,IF($C$10=2013,profiles!F4231,IF($C$10=2014,profiles!H4231,IF($C$10=2015,profiles!J4231,IF($C$10=2016,profiles!L4231)))))</f>
        <v>1.3374734713062801E-2</v>
      </c>
      <c r="D4244" s="11">
        <f t="shared" ref="D4244:D4307" si="672">C4244*$C$2</f>
        <v>2.6749469426125603</v>
      </c>
      <c r="E4244" s="11">
        <f t="shared" si="668"/>
        <v>0</v>
      </c>
      <c r="F4244" s="11">
        <f t="shared" si="669"/>
        <v>2.6749469426125603</v>
      </c>
      <c r="G4244" s="11">
        <f t="shared" si="670"/>
        <v>42.164053057387441</v>
      </c>
      <c r="H4244" s="12">
        <f t="shared" ref="H4244:H4307" si="673">E4244-I4244</f>
        <v>0</v>
      </c>
      <c r="I4244" s="12">
        <f t="shared" si="667"/>
        <v>0</v>
      </c>
      <c r="J4244" s="12">
        <f t="shared" ref="J4244:J4307" si="674">MIN(G4244,K4243*$F$3)</f>
        <v>0</v>
      </c>
      <c r="K4244" s="12">
        <f t="shared" ref="K4244:K4307" si="675">K4243+I4244*$F$2-J4244/$F$3</f>
        <v>0</v>
      </c>
      <c r="L4244" s="12">
        <f t="shared" ref="L4244:L4307" si="676">MAX(G4244-J4244,0)</f>
        <v>42.164053057387441</v>
      </c>
      <c r="M4244" s="12">
        <f t="shared" si="671"/>
        <v>42.164053057387441</v>
      </c>
      <c r="N4244" s="13"/>
    </row>
    <row r="4245" spans="1:14" x14ac:dyDescent="0.2">
      <c r="A4245" s="10" t="s">
        <v>4227</v>
      </c>
      <c r="B4245" s="6">
        <f>IF($C$10=2012,profiles!C4232,IF($C$10=2013,profiles!E4232,IF($C$10=2014,profiles!G4232,IF($C$10=2015,profiles!I4232,IF($C$10=2016,profiles!K4232)))))</f>
        <v>45.777999999999999</v>
      </c>
      <c r="C4245" s="6">
        <f>IF($C$10=2012,profiles!D4232,IF($C$10=2013,profiles!F4232,IF($C$10=2014,profiles!H4232,IF($C$10=2015,profiles!J4232,IF($C$10=2016,profiles!L4232)))))</f>
        <v>1.2448901106727249E-2</v>
      </c>
      <c r="D4245" s="11">
        <f t="shared" si="672"/>
        <v>2.4897802213454496</v>
      </c>
      <c r="E4245" s="11">
        <f t="shared" si="668"/>
        <v>0</v>
      </c>
      <c r="F4245" s="11">
        <f t="shared" si="669"/>
        <v>2.4897802213454496</v>
      </c>
      <c r="G4245" s="11">
        <f t="shared" si="670"/>
        <v>43.28821977865455</v>
      </c>
      <c r="H4245" s="12">
        <f t="shared" si="673"/>
        <v>0</v>
      </c>
      <c r="I4245" s="12">
        <f t="shared" si="667"/>
        <v>0</v>
      </c>
      <c r="J4245" s="12">
        <f t="shared" si="674"/>
        <v>0</v>
      </c>
      <c r="K4245" s="12">
        <f t="shared" si="675"/>
        <v>0</v>
      </c>
      <c r="L4245" s="12">
        <f t="shared" si="676"/>
        <v>43.28821977865455</v>
      </c>
      <c r="M4245" s="12">
        <f t="shared" si="671"/>
        <v>43.28821977865455</v>
      </c>
      <c r="N4245" s="13"/>
    </row>
    <row r="4246" spans="1:14" x14ac:dyDescent="0.2">
      <c r="A4246" s="10" t="s">
        <v>4228</v>
      </c>
      <c r="B4246" s="6">
        <f>IF($C$10=2012,profiles!C4233,IF($C$10=2013,profiles!E4233,IF($C$10=2014,profiles!G4233,IF($C$10=2015,profiles!I4233,IF($C$10=2016,profiles!K4233)))))</f>
        <v>48.655999999999999</v>
      </c>
      <c r="C4246" s="6">
        <f>IF($C$10=2012,profiles!D4233,IF($C$10=2013,profiles!F4233,IF($C$10=2014,profiles!H4233,IF($C$10=2015,profiles!J4233,IF($C$10=2016,profiles!L4233)))))</f>
        <v>1.5981312404745967E-2</v>
      </c>
      <c r="D4246" s="11">
        <f t="shared" si="672"/>
        <v>3.1962624809491933</v>
      </c>
      <c r="E4246" s="11">
        <f t="shared" si="668"/>
        <v>0</v>
      </c>
      <c r="F4246" s="11">
        <f t="shared" si="669"/>
        <v>3.1962624809491933</v>
      </c>
      <c r="G4246" s="11">
        <f t="shared" si="670"/>
        <v>45.459737519050805</v>
      </c>
      <c r="H4246" s="12">
        <f t="shared" si="673"/>
        <v>0</v>
      </c>
      <c r="I4246" s="12">
        <f t="shared" si="667"/>
        <v>0</v>
      </c>
      <c r="J4246" s="12">
        <f t="shared" si="674"/>
        <v>0</v>
      </c>
      <c r="K4246" s="12">
        <f t="shared" si="675"/>
        <v>0</v>
      </c>
      <c r="L4246" s="12">
        <f t="shared" si="676"/>
        <v>45.459737519050805</v>
      </c>
      <c r="M4246" s="12">
        <f t="shared" si="671"/>
        <v>45.459737519050805</v>
      </c>
      <c r="N4246" s="13"/>
    </row>
    <row r="4247" spans="1:14" x14ac:dyDescent="0.2">
      <c r="A4247" s="10" t="s">
        <v>4229</v>
      </c>
      <c r="B4247" s="6">
        <f>IF($C$10=2012,profiles!C4234,IF($C$10=2013,profiles!E4234,IF($C$10=2014,profiles!G4234,IF($C$10=2015,profiles!I4234,IF($C$10=2016,profiles!K4234)))))</f>
        <v>56.393000000000001</v>
      </c>
      <c r="C4247" s="6">
        <f>IF($C$10=2012,profiles!D4234,IF($C$10=2013,profiles!F4234,IF($C$10=2014,profiles!H4234,IF($C$10=2015,profiles!J4234,IF($C$10=2016,profiles!L4234)))))</f>
        <v>3.4284330622302621E-2</v>
      </c>
      <c r="D4247" s="11">
        <f t="shared" si="672"/>
        <v>6.8568661244605238</v>
      </c>
      <c r="E4247" s="11">
        <f t="shared" si="668"/>
        <v>0</v>
      </c>
      <c r="F4247" s="11">
        <f t="shared" si="669"/>
        <v>6.8568661244605238</v>
      </c>
      <c r="G4247" s="11">
        <f t="shared" si="670"/>
        <v>49.536133875539477</v>
      </c>
      <c r="H4247" s="12">
        <f t="shared" si="673"/>
        <v>0</v>
      </c>
      <c r="I4247" s="12">
        <f t="shared" si="667"/>
        <v>0</v>
      </c>
      <c r="J4247" s="12">
        <f t="shared" si="674"/>
        <v>0</v>
      </c>
      <c r="K4247" s="12">
        <f t="shared" si="675"/>
        <v>0</v>
      </c>
      <c r="L4247" s="12">
        <f t="shared" si="676"/>
        <v>49.536133875539477</v>
      </c>
      <c r="M4247" s="12">
        <f t="shared" si="671"/>
        <v>49.536133875539477</v>
      </c>
      <c r="N4247" s="13"/>
    </row>
    <row r="4248" spans="1:14" x14ac:dyDescent="0.2">
      <c r="A4248" s="10" t="s">
        <v>4230</v>
      </c>
      <c r="B4248" s="6">
        <f>IF($C$10=2012,profiles!C4235,IF($C$10=2013,profiles!E4235,IF($C$10=2014,profiles!G4235,IF($C$10=2015,profiles!I4235,IF($C$10=2016,profiles!K4235)))))</f>
        <v>62.747</v>
      </c>
      <c r="C4248" s="6">
        <f>IF($C$10=2012,profiles!D4235,IF($C$10=2013,profiles!F4235,IF($C$10=2014,profiles!H4235,IF($C$10=2015,profiles!J4235,IF($C$10=2016,profiles!L4235)))))</f>
        <v>7.4821598985856108E-2</v>
      </c>
      <c r="D4248" s="11">
        <f t="shared" si="672"/>
        <v>14.964319797171221</v>
      </c>
      <c r="E4248" s="11">
        <f t="shared" si="668"/>
        <v>0</v>
      </c>
      <c r="F4248" s="11">
        <f t="shared" si="669"/>
        <v>14.964319797171221</v>
      </c>
      <c r="G4248" s="11">
        <f t="shared" si="670"/>
        <v>47.782680202828779</v>
      </c>
      <c r="H4248" s="12">
        <f t="shared" si="673"/>
        <v>0</v>
      </c>
      <c r="I4248" s="12">
        <f t="shared" si="667"/>
        <v>0</v>
      </c>
      <c r="J4248" s="12">
        <f t="shared" si="674"/>
        <v>0</v>
      </c>
      <c r="K4248" s="12">
        <f t="shared" si="675"/>
        <v>0</v>
      </c>
      <c r="L4248" s="12">
        <f t="shared" si="676"/>
        <v>47.782680202828779</v>
      </c>
      <c r="M4248" s="12">
        <f t="shared" si="671"/>
        <v>47.782680202828779</v>
      </c>
      <c r="N4248" s="13"/>
    </row>
    <row r="4249" spans="1:14" x14ac:dyDescent="0.2">
      <c r="A4249" s="10" t="s">
        <v>4231</v>
      </c>
      <c r="B4249" s="6">
        <f>IF($C$10=2012,profiles!C4236,IF($C$10=2013,profiles!E4236,IF($C$10=2014,profiles!G4236,IF($C$10=2015,profiles!I4236,IF($C$10=2016,profiles!K4236)))))</f>
        <v>66.224000000000004</v>
      </c>
      <c r="C4249" s="6">
        <f>IF($C$10=2012,profiles!D4236,IF($C$10=2013,profiles!F4236,IF($C$10=2014,profiles!H4236,IF($C$10=2015,profiles!J4236,IF($C$10=2016,profiles!L4236)))))</f>
        <v>0.13044283333570728</v>
      </c>
      <c r="D4249" s="11">
        <f t="shared" si="672"/>
        <v>26.088566667141457</v>
      </c>
      <c r="E4249" s="11">
        <f t="shared" si="668"/>
        <v>0</v>
      </c>
      <c r="F4249" s="11">
        <f t="shared" si="669"/>
        <v>26.088566667141457</v>
      </c>
      <c r="G4249" s="11">
        <f t="shared" si="670"/>
        <v>40.135433332858547</v>
      </c>
      <c r="H4249" s="12">
        <f t="shared" si="673"/>
        <v>0</v>
      </c>
      <c r="I4249" s="12">
        <f t="shared" si="667"/>
        <v>0</v>
      </c>
      <c r="J4249" s="12">
        <f t="shared" si="674"/>
        <v>0</v>
      </c>
      <c r="K4249" s="12">
        <f t="shared" si="675"/>
        <v>0</v>
      </c>
      <c r="L4249" s="12">
        <f t="shared" si="676"/>
        <v>40.135433332858547</v>
      </c>
      <c r="M4249" s="12">
        <f t="shared" si="671"/>
        <v>40.135433332858547</v>
      </c>
      <c r="N4249" s="13"/>
    </row>
    <row r="4250" spans="1:14" x14ac:dyDescent="0.2">
      <c r="A4250" s="10" t="s">
        <v>4232</v>
      </c>
      <c r="B4250" s="6">
        <f>IF($C$10=2012,profiles!C4237,IF($C$10=2013,profiles!E4237,IF($C$10=2014,profiles!G4237,IF($C$10=2015,profiles!I4237,IF($C$10=2016,profiles!K4237)))))</f>
        <v>67.221999999999994</v>
      </c>
      <c r="C4250" s="6">
        <f>IF($C$10=2012,profiles!D4237,IF($C$10=2013,profiles!F4237,IF($C$10=2014,profiles!H4237,IF($C$10=2015,profiles!J4237,IF($C$10=2016,profiles!L4237)))))</f>
        <v>0.18802968364977851</v>
      </c>
      <c r="D4250" s="11">
        <f t="shared" si="672"/>
        <v>37.605936729955701</v>
      </c>
      <c r="E4250" s="11">
        <f t="shared" si="668"/>
        <v>0</v>
      </c>
      <c r="F4250" s="11">
        <f t="shared" si="669"/>
        <v>37.605936729955701</v>
      </c>
      <c r="G4250" s="11">
        <f t="shared" si="670"/>
        <v>29.616063270044293</v>
      </c>
      <c r="H4250" s="12">
        <f t="shared" si="673"/>
        <v>0</v>
      </c>
      <c r="I4250" s="12">
        <f t="shared" si="667"/>
        <v>0</v>
      </c>
      <c r="J4250" s="12">
        <f t="shared" si="674"/>
        <v>0</v>
      </c>
      <c r="K4250" s="12">
        <f t="shared" si="675"/>
        <v>0</v>
      </c>
      <c r="L4250" s="12">
        <f t="shared" si="676"/>
        <v>29.616063270044293</v>
      </c>
      <c r="M4250" s="12">
        <f t="shared" si="671"/>
        <v>29.616063270044293</v>
      </c>
      <c r="N4250" s="13"/>
    </row>
    <row r="4251" spans="1:14" x14ac:dyDescent="0.2">
      <c r="A4251" s="10" t="s">
        <v>4233</v>
      </c>
      <c r="B4251" s="6">
        <f>IF($C$10=2012,profiles!C4238,IF($C$10=2013,profiles!E4238,IF($C$10=2014,profiles!G4238,IF($C$10=2015,profiles!I4238,IF($C$10=2016,profiles!K4238)))))</f>
        <v>68.831999999999994</v>
      </c>
      <c r="C4251" s="6">
        <f>IF($C$10=2012,profiles!D4238,IF($C$10=2013,profiles!F4238,IF($C$10=2014,profiles!H4238,IF($C$10=2015,profiles!J4238,IF($C$10=2016,profiles!L4238)))))</f>
        <v>0.23825259589499623</v>
      </c>
      <c r="D4251" s="11">
        <f t="shared" si="672"/>
        <v>47.650519178999247</v>
      </c>
      <c r="E4251" s="11">
        <f t="shared" si="668"/>
        <v>0</v>
      </c>
      <c r="F4251" s="11">
        <f t="shared" si="669"/>
        <v>47.650519178999247</v>
      </c>
      <c r="G4251" s="11">
        <f t="shared" si="670"/>
        <v>21.181480821000747</v>
      </c>
      <c r="H4251" s="12">
        <f t="shared" si="673"/>
        <v>0</v>
      </c>
      <c r="I4251" s="12">
        <f t="shared" si="667"/>
        <v>0</v>
      </c>
      <c r="J4251" s="12">
        <f t="shared" si="674"/>
        <v>0</v>
      </c>
      <c r="K4251" s="12">
        <f t="shared" si="675"/>
        <v>0</v>
      </c>
      <c r="L4251" s="12">
        <f t="shared" si="676"/>
        <v>21.181480821000747</v>
      </c>
      <c r="M4251" s="12">
        <f t="shared" si="671"/>
        <v>21.181480821000747</v>
      </c>
      <c r="N4251" s="13"/>
    </row>
    <row r="4252" spans="1:14" x14ac:dyDescent="0.2">
      <c r="A4252" s="10" t="s">
        <v>4234</v>
      </c>
      <c r="B4252" s="6">
        <f>IF($C$10=2012,profiles!C4239,IF($C$10=2013,profiles!E4239,IF($C$10=2014,profiles!G4239,IF($C$10=2015,profiles!I4239,IF($C$10=2016,profiles!K4239)))))</f>
        <v>70.162000000000006</v>
      </c>
      <c r="C4252" s="6">
        <f>IF($C$10=2012,profiles!D4239,IF($C$10=2013,profiles!F4239,IF($C$10=2014,profiles!H4239,IF($C$10=2015,profiles!J4239,IF($C$10=2016,profiles!L4239)))))</f>
        <v>0.27511501702109475</v>
      </c>
      <c r="D4252" s="11">
        <f t="shared" si="672"/>
        <v>55.023003404218954</v>
      </c>
      <c r="E4252" s="11">
        <f t="shared" si="668"/>
        <v>0</v>
      </c>
      <c r="F4252" s="11">
        <f t="shared" si="669"/>
        <v>55.023003404218954</v>
      </c>
      <c r="G4252" s="11">
        <f t="shared" si="670"/>
        <v>15.138996595781052</v>
      </c>
      <c r="H4252" s="12">
        <f t="shared" si="673"/>
        <v>0</v>
      </c>
      <c r="I4252" s="12">
        <f t="shared" si="667"/>
        <v>0</v>
      </c>
      <c r="J4252" s="12">
        <f t="shared" si="674"/>
        <v>0</v>
      </c>
      <c r="K4252" s="12">
        <f t="shared" si="675"/>
        <v>0</v>
      </c>
      <c r="L4252" s="12">
        <f t="shared" si="676"/>
        <v>15.138996595781052</v>
      </c>
      <c r="M4252" s="12">
        <f t="shared" si="671"/>
        <v>15.138996595781052</v>
      </c>
      <c r="N4252" s="13"/>
    </row>
    <row r="4253" spans="1:14" x14ac:dyDescent="0.2">
      <c r="A4253" s="10" t="s">
        <v>4235</v>
      </c>
      <c r="B4253" s="6">
        <f>IF($C$10=2012,profiles!C4240,IF($C$10=2013,profiles!E4240,IF($C$10=2014,profiles!G4240,IF($C$10=2015,profiles!I4240,IF($C$10=2016,profiles!K4240)))))</f>
        <v>69.465000000000003</v>
      </c>
      <c r="C4253" s="6">
        <f>IF($C$10=2012,profiles!D4240,IF($C$10=2013,profiles!F4240,IF($C$10=2014,profiles!H4240,IF($C$10=2015,profiles!J4240,IF($C$10=2016,profiles!L4240)))))</f>
        <v>0.29168031677752931</v>
      </c>
      <c r="D4253" s="11">
        <f t="shared" si="672"/>
        <v>58.336063355505864</v>
      </c>
      <c r="E4253" s="11">
        <f t="shared" si="668"/>
        <v>0</v>
      </c>
      <c r="F4253" s="11">
        <f t="shared" si="669"/>
        <v>58.336063355505864</v>
      </c>
      <c r="G4253" s="11">
        <f t="shared" si="670"/>
        <v>11.128936644494139</v>
      </c>
      <c r="H4253" s="12">
        <f t="shared" si="673"/>
        <v>0</v>
      </c>
      <c r="I4253" s="12">
        <f t="shared" si="667"/>
        <v>0</v>
      </c>
      <c r="J4253" s="12">
        <f t="shared" si="674"/>
        <v>0</v>
      </c>
      <c r="K4253" s="12">
        <f t="shared" si="675"/>
        <v>0</v>
      </c>
      <c r="L4253" s="12">
        <f t="shared" si="676"/>
        <v>11.128936644494139</v>
      </c>
      <c r="M4253" s="12">
        <f t="shared" si="671"/>
        <v>11.128936644494139</v>
      </c>
      <c r="N4253" s="13"/>
    </row>
    <row r="4254" spans="1:14" x14ac:dyDescent="0.2">
      <c r="A4254" s="10" t="s">
        <v>4236</v>
      </c>
      <c r="B4254" s="6">
        <f>IF($C$10=2012,profiles!C4241,IF($C$10=2013,profiles!E4241,IF($C$10=2014,profiles!G4241,IF($C$10=2015,profiles!I4241,IF($C$10=2016,profiles!K4241)))))</f>
        <v>68.778999999999996</v>
      </c>
      <c r="C4254" s="6">
        <f>IF($C$10=2012,profiles!D4241,IF($C$10=2013,profiles!F4241,IF($C$10=2014,profiles!H4241,IF($C$10=2015,profiles!J4241,IF($C$10=2016,profiles!L4241)))))</f>
        <v>0.2912102781773897</v>
      </c>
      <c r="D4254" s="11">
        <f t="shared" si="672"/>
        <v>58.242055635477939</v>
      </c>
      <c r="E4254" s="11">
        <f t="shared" si="668"/>
        <v>0</v>
      </c>
      <c r="F4254" s="11">
        <f t="shared" si="669"/>
        <v>58.242055635477939</v>
      </c>
      <c r="G4254" s="11">
        <f t="shared" si="670"/>
        <v>10.536944364522057</v>
      </c>
      <c r="H4254" s="12">
        <f t="shared" si="673"/>
        <v>0</v>
      </c>
      <c r="I4254" s="12">
        <f t="shared" si="667"/>
        <v>0</v>
      </c>
      <c r="J4254" s="12">
        <f t="shared" si="674"/>
        <v>0</v>
      </c>
      <c r="K4254" s="12">
        <f t="shared" si="675"/>
        <v>0</v>
      </c>
      <c r="L4254" s="12">
        <f t="shared" si="676"/>
        <v>10.536944364522057</v>
      </c>
      <c r="M4254" s="12">
        <f t="shared" si="671"/>
        <v>10.536944364522057</v>
      </c>
      <c r="N4254" s="13"/>
    </row>
    <row r="4255" spans="1:14" x14ac:dyDescent="0.2">
      <c r="A4255" s="10" t="s">
        <v>4237</v>
      </c>
      <c r="B4255" s="6">
        <f>IF($C$10=2012,profiles!C4242,IF($C$10=2013,profiles!E4242,IF($C$10=2014,profiles!G4242,IF($C$10=2015,profiles!I4242,IF($C$10=2016,profiles!K4242)))))</f>
        <v>67.462999999999994</v>
      </c>
      <c r="C4255" s="6">
        <f>IF($C$10=2012,profiles!D4242,IF($C$10=2013,profiles!F4242,IF($C$10=2014,profiles!H4242,IF($C$10=2015,profiles!J4242,IF($C$10=2016,profiles!L4242)))))</f>
        <v>0.28042787756206644</v>
      </c>
      <c r="D4255" s="11">
        <f t="shared" si="672"/>
        <v>56.085575512413286</v>
      </c>
      <c r="E4255" s="11">
        <f t="shared" si="668"/>
        <v>0</v>
      </c>
      <c r="F4255" s="11">
        <f t="shared" si="669"/>
        <v>56.085575512413286</v>
      </c>
      <c r="G4255" s="11">
        <f t="shared" si="670"/>
        <v>11.377424487586708</v>
      </c>
      <c r="H4255" s="12">
        <f t="shared" si="673"/>
        <v>0</v>
      </c>
      <c r="I4255" s="12">
        <f t="shared" si="667"/>
        <v>0</v>
      </c>
      <c r="J4255" s="12">
        <f t="shared" si="674"/>
        <v>0</v>
      </c>
      <c r="K4255" s="12">
        <f t="shared" si="675"/>
        <v>0</v>
      </c>
      <c r="L4255" s="12">
        <f t="shared" si="676"/>
        <v>11.377424487586708</v>
      </c>
      <c r="M4255" s="12">
        <f t="shared" si="671"/>
        <v>11.377424487586708</v>
      </c>
      <c r="N4255" s="13"/>
    </row>
    <row r="4256" spans="1:14" x14ac:dyDescent="0.2">
      <c r="A4256" s="10" t="s">
        <v>4238</v>
      </c>
      <c r="B4256" s="6">
        <f>IF($C$10=2012,profiles!C4243,IF($C$10=2013,profiles!E4243,IF($C$10=2014,profiles!G4243,IF($C$10=2015,profiles!I4243,IF($C$10=2016,profiles!K4243)))))</f>
        <v>66.403999999999996</v>
      </c>
      <c r="C4256" s="6">
        <f>IF($C$10=2012,profiles!D4243,IF($C$10=2013,profiles!F4243,IF($C$10=2014,profiles!H4243,IF($C$10=2015,profiles!J4243,IF($C$10=2016,profiles!L4243)))))</f>
        <v>0.26018773056817696</v>
      </c>
      <c r="D4256" s="11">
        <f t="shared" si="672"/>
        <v>52.037546113635393</v>
      </c>
      <c r="E4256" s="11">
        <f t="shared" si="668"/>
        <v>0</v>
      </c>
      <c r="F4256" s="11">
        <f t="shared" si="669"/>
        <v>52.037546113635393</v>
      </c>
      <c r="G4256" s="11">
        <f t="shared" si="670"/>
        <v>14.366453886364603</v>
      </c>
      <c r="H4256" s="12">
        <f t="shared" si="673"/>
        <v>0</v>
      </c>
      <c r="I4256" s="12">
        <f t="shared" si="667"/>
        <v>0</v>
      </c>
      <c r="J4256" s="12">
        <f t="shared" si="674"/>
        <v>0</v>
      </c>
      <c r="K4256" s="12">
        <f t="shared" si="675"/>
        <v>0</v>
      </c>
      <c r="L4256" s="12">
        <f t="shared" si="676"/>
        <v>14.366453886364603</v>
      </c>
      <c r="M4256" s="12">
        <f t="shared" si="671"/>
        <v>14.366453886364603</v>
      </c>
      <c r="N4256" s="13"/>
    </row>
    <row r="4257" spans="1:14" x14ac:dyDescent="0.2">
      <c r="A4257" s="10" t="s">
        <v>4239</v>
      </c>
      <c r="B4257" s="6">
        <f>IF($C$10=2012,profiles!C4244,IF($C$10=2013,profiles!E4244,IF($C$10=2014,profiles!G4244,IF($C$10=2015,profiles!I4244,IF($C$10=2016,profiles!K4244)))))</f>
        <v>64.831000000000003</v>
      </c>
      <c r="C4257" s="6">
        <f>IF($C$10=2012,profiles!D4244,IF($C$10=2013,profiles!F4244,IF($C$10=2014,profiles!H4244,IF($C$10=2015,profiles!J4244,IF($C$10=2016,profiles!L4244)))))</f>
        <v>0.22375261726038714</v>
      </c>
      <c r="D4257" s="11">
        <f t="shared" si="672"/>
        <v>44.750523452077431</v>
      </c>
      <c r="E4257" s="11">
        <f t="shared" si="668"/>
        <v>0</v>
      </c>
      <c r="F4257" s="11">
        <f t="shared" si="669"/>
        <v>44.750523452077431</v>
      </c>
      <c r="G4257" s="11">
        <f t="shared" si="670"/>
        <v>20.080476547922572</v>
      </c>
      <c r="H4257" s="12">
        <f t="shared" si="673"/>
        <v>0</v>
      </c>
      <c r="I4257" s="12">
        <f t="shared" si="667"/>
        <v>0</v>
      </c>
      <c r="J4257" s="12">
        <f t="shared" si="674"/>
        <v>0</v>
      </c>
      <c r="K4257" s="12">
        <f t="shared" si="675"/>
        <v>0</v>
      </c>
      <c r="L4257" s="12">
        <f t="shared" si="676"/>
        <v>20.080476547922572</v>
      </c>
      <c r="M4257" s="12">
        <f t="shared" si="671"/>
        <v>20.080476547922572</v>
      </c>
      <c r="N4257" s="13"/>
    </row>
    <row r="4258" spans="1:14" x14ac:dyDescent="0.2">
      <c r="A4258" s="10" t="s">
        <v>4240</v>
      </c>
      <c r="B4258" s="6">
        <f>IF($C$10=2012,profiles!C4245,IF($C$10=2013,profiles!E4245,IF($C$10=2014,profiles!G4245,IF($C$10=2015,profiles!I4245,IF($C$10=2016,profiles!K4245)))))</f>
        <v>64.361000000000004</v>
      </c>
      <c r="C4258" s="6">
        <f>IF($C$10=2012,profiles!D4245,IF($C$10=2013,profiles!F4245,IF($C$10=2014,profiles!H4245,IF($C$10=2015,profiles!J4245,IF($C$10=2016,profiles!L4245)))))</f>
        <v>0.17768883444670761</v>
      </c>
      <c r="D4258" s="11">
        <f t="shared" si="672"/>
        <v>35.537766889341519</v>
      </c>
      <c r="E4258" s="11">
        <f t="shared" si="668"/>
        <v>0</v>
      </c>
      <c r="F4258" s="11">
        <f t="shared" si="669"/>
        <v>35.537766889341519</v>
      </c>
      <c r="G4258" s="11">
        <f t="shared" si="670"/>
        <v>28.823233110658485</v>
      </c>
      <c r="H4258" s="12">
        <f t="shared" si="673"/>
        <v>0</v>
      </c>
      <c r="I4258" s="12">
        <f t="shared" si="667"/>
        <v>0</v>
      </c>
      <c r="J4258" s="12">
        <f t="shared" si="674"/>
        <v>0</v>
      </c>
      <c r="K4258" s="12">
        <f t="shared" si="675"/>
        <v>0</v>
      </c>
      <c r="L4258" s="12">
        <f t="shared" si="676"/>
        <v>28.823233110658485</v>
      </c>
      <c r="M4258" s="12">
        <f t="shared" si="671"/>
        <v>28.823233110658485</v>
      </c>
      <c r="N4258" s="13"/>
    </row>
    <row r="4259" spans="1:14" x14ac:dyDescent="0.2">
      <c r="A4259" s="10" t="s">
        <v>4241</v>
      </c>
      <c r="B4259" s="6">
        <f>IF($C$10=2012,profiles!C4246,IF($C$10=2013,profiles!E4246,IF($C$10=2014,profiles!G4246,IF($C$10=2015,profiles!I4246,IF($C$10=2016,profiles!K4246)))))</f>
        <v>61.786000000000001</v>
      </c>
      <c r="C4259" s="6">
        <f>IF($C$10=2012,profiles!D4246,IF($C$10=2013,profiles!F4246,IF($C$10=2014,profiles!H4246,IF($C$10=2015,profiles!J4246,IF($C$10=2016,profiles!L4246)))))</f>
        <v>0.12169726665432222</v>
      </c>
      <c r="D4259" s="11">
        <f t="shared" si="672"/>
        <v>24.339453330864444</v>
      </c>
      <c r="E4259" s="11">
        <f t="shared" si="668"/>
        <v>0</v>
      </c>
      <c r="F4259" s="11">
        <f t="shared" si="669"/>
        <v>24.339453330864444</v>
      </c>
      <c r="G4259" s="11">
        <f t="shared" si="670"/>
        <v>37.446546669135557</v>
      </c>
      <c r="H4259" s="12">
        <f t="shared" si="673"/>
        <v>0</v>
      </c>
      <c r="I4259" s="12">
        <f t="shared" si="667"/>
        <v>0</v>
      </c>
      <c r="J4259" s="12">
        <f t="shared" si="674"/>
        <v>0</v>
      </c>
      <c r="K4259" s="12">
        <f t="shared" si="675"/>
        <v>0</v>
      </c>
      <c r="L4259" s="12">
        <f t="shared" si="676"/>
        <v>37.446546669135557</v>
      </c>
      <c r="M4259" s="12">
        <f t="shared" si="671"/>
        <v>37.446546669135557</v>
      </c>
      <c r="N4259" s="13"/>
    </row>
    <row r="4260" spans="1:14" x14ac:dyDescent="0.2">
      <c r="A4260" s="10" t="s">
        <v>4242</v>
      </c>
      <c r="B4260" s="6">
        <f>IF($C$10=2012,profiles!C4247,IF($C$10=2013,profiles!E4247,IF($C$10=2014,profiles!G4247,IF($C$10=2015,profiles!I4247,IF($C$10=2016,profiles!K4247)))))</f>
        <v>59.234000000000002</v>
      </c>
      <c r="C4260" s="6">
        <f>IF($C$10=2012,profiles!D4247,IF($C$10=2013,profiles!F4247,IF($C$10=2014,profiles!H4247,IF($C$10=2015,profiles!J4247,IF($C$10=2016,profiles!L4247)))))</f>
        <v>6.5463557764895236E-2</v>
      </c>
      <c r="D4260" s="11">
        <f t="shared" si="672"/>
        <v>13.092711552979047</v>
      </c>
      <c r="E4260" s="11">
        <f t="shared" si="668"/>
        <v>0</v>
      </c>
      <c r="F4260" s="11">
        <f t="shared" si="669"/>
        <v>13.092711552979047</v>
      </c>
      <c r="G4260" s="11">
        <f t="shared" si="670"/>
        <v>46.141288447020955</v>
      </c>
      <c r="H4260" s="12">
        <f t="shared" si="673"/>
        <v>0</v>
      </c>
      <c r="I4260" s="12">
        <f t="shared" si="667"/>
        <v>0</v>
      </c>
      <c r="J4260" s="12">
        <f t="shared" si="674"/>
        <v>0</v>
      </c>
      <c r="K4260" s="12">
        <f t="shared" si="675"/>
        <v>0</v>
      </c>
      <c r="L4260" s="12">
        <f t="shared" si="676"/>
        <v>46.141288447020955</v>
      </c>
      <c r="M4260" s="12">
        <f t="shared" si="671"/>
        <v>46.141288447020955</v>
      </c>
      <c r="N4260" s="13"/>
    </row>
    <row r="4261" spans="1:14" x14ac:dyDescent="0.2">
      <c r="A4261" s="10" t="s">
        <v>4243</v>
      </c>
      <c r="B4261" s="6">
        <f>IF($C$10=2012,profiles!C4248,IF($C$10=2013,profiles!E4248,IF($C$10=2014,profiles!G4248,IF($C$10=2015,profiles!I4248,IF($C$10=2016,profiles!K4248)))))</f>
        <v>58.087000000000003</v>
      </c>
      <c r="C4261" s="6">
        <f>IF($C$10=2012,profiles!D4248,IF($C$10=2013,profiles!F4248,IF($C$10=2014,profiles!H4248,IF($C$10=2015,profiles!J4248,IF($C$10=2016,profiles!L4248)))))</f>
        <v>2.8572649450909454E-2</v>
      </c>
      <c r="D4261" s="11">
        <f t="shared" si="672"/>
        <v>5.7145298901818906</v>
      </c>
      <c r="E4261" s="11">
        <f t="shared" si="668"/>
        <v>0</v>
      </c>
      <c r="F4261" s="11">
        <f t="shared" si="669"/>
        <v>5.7145298901818906</v>
      </c>
      <c r="G4261" s="11">
        <f t="shared" si="670"/>
        <v>52.37247010981811</v>
      </c>
      <c r="H4261" s="12">
        <f t="shared" si="673"/>
        <v>0</v>
      </c>
      <c r="I4261" s="12">
        <f t="shared" si="667"/>
        <v>0</v>
      </c>
      <c r="J4261" s="12">
        <f t="shared" si="674"/>
        <v>0</v>
      </c>
      <c r="K4261" s="12">
        <f t="shared" si="675"/>
        <v>0</v>
      </c>
      <c r="L4261" s="12">
        <f t="shared" si="676"/>
        <v>52.37247010981811</v>
      </c>
      <c r="M4261" s="12">
        <f t="shared" si="671"/>
        <v>52.37247010981811</v>
      </c>
      <c r="N4261" s="13"/>
    </row>
    <row r="4262" spans="1:14" x14ac:dyDescent="0.2">
      <c r="A4262" s="10" t="s">
        <v>4244</v>
      </c>
      <c r="B4262" s="6">
        <f>IF($C$10=2012,profiles!C4249,IF($C$10=2013,profiles!E4249,IF($C$10=2014,profiles!G4249,IF($C$10=2015,profiles!I4249,IF($C$10=2016,profiles!K4249)))))</f>
        <v>56.801000000000002</v>
      </c>
      <c r="C4262" s="6">
        <f>IF($C$10=2012,profiles!D4249,IF($C$10=2013,profiles!F4249,IF($C$10=2014,profiles!H4249,IF($C$10=2015,profiles!J4249,IF($C$10=2016,profiles!L4249)))))</f>
        <v>1.5881607247140599E-2</v>
      </c>
      <c r="D4262" s="11">
        <f t="shared" si="672"/>
        <v>3.1763214494281198</v>
      </c>
      <c r="E4262" s="11">
        <f t="shared" si="668"/>
        <v>0</v>
      </c>
      <c r="F4262" s="11">
        <f t="shared" si="669"/>
        <v>3.1763214494281198</v>
      </c>
      <c r="G4262" s="11">
        <f t="shared" si="670"/>
        <v>53.624678550571879</v>
      </c>
      <c r="H4262" s="12">
        <f t="shared" si="673"/>
        <v>0</v>
      </c>
      <c r="I4262" s="12">
        <f t="shared" si="667"/>
        <v>0</v>
      </c>
      <c r="J4262" s="12">
        <f t="shared" si="674"/>
        <v>0</v>
      </c>
      <c r="K4262" s="12">
        <f t="shared" si="675"/>
        <v>0</v>
      </c>
      <c r="L4262" s="12">
        <f t="shared" si="676"/>
        <v>53.624678550571879</v>
      </c>
      <c r="M4262" s="12">
        <f t="shared" si="671"/>
        <v>53.624678550571879</v>
      </c>
      <c r="N4262" s="13"/>
    </row>
    <row r="4263" spans="1:14" x14ac:dyDescent="0.2">
      <c r="A4263" s="10" t="s">
        <v>4245</v>
      </c>
      <c r="B4263" s="6">
        <f>IF($C$10=2012,profiles!C4250,IF($C$10=2013,profiles!E4250,IF($C$10=2014,profiles!G4250,IF($C$10=2015,profiles!I4250,IF($C$10=2016,profiles!K4250)))))</f>
        <v>55.466000000000001</v>
      </c>
      <c r="C4263" s="6">
        <f>IF($C$10=2012,profiles!D4250,IF($C$10=2013,profiles!F4250,IF($C$10=2014,profiles!H4250,IF($C$10=2015,profiles!J4250,IF($C$10=2016,profiles!L4250)))))</f>
        <v>1.7192017889953993E-2</v>
      </c>
      <c r="D4263" s="11">
        <f t="shared" si="672"/>
        <v>3.4384035779907984</v>
      </c>
      <c r="E4263" s="11">
        <f t="shared" si="668"/>
        <v>0</v>
      </c>
      <c r="F4263" s="11">
        <f t="shared" si="669"/>
        <v>3.4384035779907984</v>
      </c>
      <c r="G4263" s="11">
        <f t="shared" si="670"/>
        <v>52.027596422009204</v>
      </c>
      <c r="H4263" s="12">
        <f t="shared" si="673"/>
        <v>0</v>
      </c>
      <c r="I4263" s="12">
        <f t="shared" si="667"/>
        <v>0</v>
      </c>
      <c r="J4263" s="12">
        <f t="shared" si="674"/>
        <v>0</v>
      </c>
      <c r="K4263" s="12">
        <f t="shared" si="675"/>
        <v>0</v>
      </c>
      <c r="L4263" s="12">
        <f t="shared" si="676"/>
        <v>52.027596422009204</v>
      </c>
      <c r="M4263" s="12">
        <f t="shared" si="671"/>
        <v>52.027596422009204</v>
      </c>
      <c r="N4263" s="13"/>
    </row>
    <row r="4264" spans="1:14" x14ac:dyDescent="0.2">
      <c r="A4264" s="10" t="s">
        <v>4246</v>
      </c>
      <c r="B4264" s="6">
        <f>IF($C$10=2012,profiles!C4251,IF($C$10=2013,profiles!E4251,IF($C$10=2014,profiles!G4251,IF($C$10=2015,profiles!I4251,IF($C$10=2016,profiles!K4251)))))</f>
        <v>51.170999999999999</v>
      </c>
      <c r="C4264" s="6">
        <f>IF($C$10=2012,profiles!D4251,IF($C$10=2013,profiles!F4251,IF($C$10=2014,profiles!H4251,IF($C$10=2015,profiles!J4251,IF($C$10=2016,profiles!L4251)))))</f>
        <v>2.0254390587833123E-2</v>
      </c>
      <c r="D4264" s="11">
        <f t="shared" si="672"/>
        <v>4.0508781175666249</v>
      </c>
      <c r="E4264" s="11">
        <f t="shared" si="668"/>
        <v>0</v>
      </c>
      <c r="F4264" s="11">
        <f t="shared" si="669"/>
        <v>4.0508781175666249</v>
      </c>
      <c r="G4264" s="11">
        <f t="shared" si="670"/>
        <v>47.120121882433374</v>
      </c>
      <c r="H4264" s="12">
        <f t="shared" si="673"/>
        <v>0</v>
      </c>
      <c r="I4264" s="12">
        <f t="shared" si="667"/>
        <v>0</v>
      </c>
      <c r="J4264" s="12">
        <f t="shared" si="674"/>
        <v>0</v>
      </c>
      <c r="K4264" s="12">
        <f t="shared" si="675"/>
        <v>0</v>
      </c>
      <c r="L4264" s="12">
        <f t="shared" si="676"/>
        <v>47.120121882433374</v>
      </c>
      <c r="M4264" s="12">
        <f t="shared" si="671"/>
        <v>47.120121882433374</v>
      </c>
      <c r="N4264" s="13"/>
    </row>
    <row r="4265" spans="1:14" x14ac:dyDescent="0.2">
      <c r="A4265" s="10" t="s">
        <v>4247</v>
      </c>
      <c r="B4265" s="6">
        <f>IF($C$10=2012,profiles!C4252,IF($C$10=2013,profiles!E4252,IF($C$10=2014,profiles!G4252,IF($C$10=2015,profiles!I4252,IF($C$10=2016,profiles!K4252)))))</f>
        <v>47.863</v>
      </c>
      <c r="C4265" s="6">
        <f>IF($C$10=2012,profiles!D4252,IF($C$10=2013,profiles!F4252,IF($C$10=2014,profiles!H4252,IF($C$10=2015,profiles!J4252,IF($C$10=2016,profiles!L4252)))))</f>
        <v>2.5595763459841131E-2</v>
      </c>
      <c r="D4265" s="11">
        <f t="shared" si="672"/>
        <v>5.1191526919682264</v>
      </c>
      <c r="E4265" s="11">
        <f t="shared" si="668"/>
        <v>0</v>
      </c>
      <c r="F4265" s="11">
        <f t="shared" si="669"/>
        <v>5.1191526919682264</v>
      </c>
      <c r="G4265" s="11">
        <f t="shared" si="670"/>
        <v>42.743847308031775</v>
      </c>
      <c r="H4265" s="12">
        <f t="shared" si="673"/>
        <v>0</v>
      </c>
      <c r="I4265" s="12">
        <f t="shared" si="667"/>
        <v>0</v>
      </c>
      <c r="J4265" s="12">
        <f t="shared" si="674"/>
        <v>0</v>
      </c>
      <c r="K4265" s="12">
        <f t="shared" si="675"/>
        <v>0</v>
      </c>
      <c r="L4265" s="12">
        <f t="shared" si="676"/>
        <v>42.743847308031775</v>
      </c>
      <c r="M4265" s="12">
        <f t="shared" si="671"/>
        <v>42.743847308031775</v>
      </c>
      <c r="N4265" s="13"/>
    </row>
    <row r="4266" spans="1:14" x14ac:dyDescent="0.2">
      <c r="A4266" s="10" t="s">
        <v>4248</v>
      </c>
      <c r="B4266" s="6">
        <f>IF($C$10=2012,profiles!C4253,IF($C$10=2013,profiles!E4253,IF($C$10=2014,profiles!G4253,IF($C$10=2015,profiles!I4253,IF($C$10=2016,profiles!K4253)))))</f>
        <v>45.841000000000001</v>
      </c>
      <c r="C4266" s="6">
        <f>IF($C$10=2012,profiles!D4253,IF($C$10=2013,profiles!F4253,IF($C$10=2014,profiles!H4253,IF($C$10=2015,profiles!J4253,IF($C$10=2016,profiles!L4253)))))</f>
        <v>2.7973123024798565E-2</v>
      </c>
      <c r="D4266" s="11">
        <f t="shared" si="672"/>
        <v>5.594624604959713</v>
      </c>
      <c r="E4266" s="11">
        <f t="shared" si="668"/>
        <v>0</v>
      </c>
      <c r="F4266" s="11">
        <f t="shared" si="669"/>
        <v>5.594624604959713</v>
      </c>
      <c r="G4266" s="11">
        <f t="shared" si="670"/>
        <v>40.246375395040289</v>
      </c>
      <c r="H4266" s="12">
        <f t="shared" si="673"/>
        <v>0</v>
      </c>
      <c r="I4266" s="12">
        <f t="shared" si="667"/>
        <v>0</v>
      </c>
      <c r="J4266" s="12">
        <f t="shared" si="674"/>
        <v>0</v>
      </c>
      <c r="K4266" s="12">
        <f t="shared" si="675"/>
        <v>0</v>
      </c>
      <c r="L4266" s="12">
        <f t="shared" si="676"/>
        <v>40.246375395040289</v>
      </c>
      <c r="M4266" s="12">
        <f t="shared" si="671"/>
        <v>40.246375395040289</v>
      </c>
      <c r="N4266" s="13"/>
    </row>
    <row r="4267" spans="1:14" x14ac:dyDescent="0.2">
      <c r="A4267" s="10" t="s">
        <v>4249</v>
      </c>
      <c r="B4267" s="6">
        <f>IF($C$10=2012,profiles!C4254,IF($C$10=2013,profiles!E4254,IF($C$10=2014,profiles!G4254,IF($C$10=2015,profiles!I4254,IF($C$10=2016,profiles!K4254)))))</f>
        <v>44.715000000000003</v>
      </c>
      <c r="C4267" s="6">
        <f>IF($C$10=2012,profiles!D4254,IF($C$10=2013,profiles!F4254,IF($C$10=2014,profiles!H4254,IF($C$10=2015,profiles!J4254,IF($C$10=2016,profiles!L4254)))))</f>
        <v>2.8400193605329842E-2</v>
      </c>
      <c r="D4267" s="11">
        <f t="shared" si="672"/>
        <v>5.6800387210659684</v>
      </c>
      <c r="E4267" s="11">
        <f t="shared" si="668"/>
        <v>0</v>
      </c>
      <c r="F4267" s="11">
        <f t="shared" si="669"/>
        <v>5.6800387210659684</v>
      </c>
      <c r="G4267" s="11">
        <f t="shared" si="670"/>
        <v>39.034961278934034</v>
      </c>
      <c r="H4267" s="12">
        <f t="shared" si="673"/>
        <v>0</v>
      </c>
      <c r="I4267" s="12">
        <f t="shared" si="667"/>
        <v>0</v>
      </c>
      <c r="J4267" s="12">
        <f t="shared" si="674"/>
        <v>0</v>
      </c>
      <c r="K4267" s="12">
        <f t="shared" si="675"/>
        <v>0</v>
      </c>
      <c r="L4267" s="12">
        <f t="shared" si="676"/>
        <v>39.034961278934034</v>
      </c>
      <c r="M4267" s="12">
        <f t="shared" si="671"/>
        <v>39.034961278934034</v>
      </c>
      <c r="N4267" s="13"/>
    </row>
    <row r="4268" spans="1:14" x14ac:dyDescent="0.2">
      <c r="A4268" s="10" t="s">
        <v>4250</v>
      </c>
      <c r="B4268" s="6">
        <f>IF($C$10=2012,profiles!C4255,IF($C$10=2013,profiles!E4255,IF($C$10=2014,profiles!G4255,IF($C$10=2015,profiles!I4255,IF($C$10=2016,profiles!K4255)))))</f>
        <v>44.832000000000001</v>
      </c>
      <c r="C4268" s="6">
        <f>IF($C$10=2012,profiles!D4255,IF($C$10=2013,profiles!F4255,IF($C$10=2014,profiles!H4255,IF($C$10=2015,profiles!J4255,IF($C$10=2016,profiles!L4255)))))</f>
        <v>2.7076274805682886E-2</v>
      </c>
      <c r="D4268" s="11">
        <f t="shared" si="672"/>
        <v>5.4152549611365774</v>
      </c>
      <c r="E4268" s="11">
        <f t="shared" si="668"/>
        <v>0</v>
      </c>
      <c r="F4268" s="11">
        <f t="shared" si="669"/>
        <v>5.4152549611365774</v>
      </c>
      <c r="G4268" s="11">
        <f t="shared" si="670"/>
        <v>39.416745038863425</v>
      </c>
      <c r="H4268" s="12">
        <f t="shared" si="673"/>
        <v>0</v>
      </c>
      <c r="I4268" s="12">
        <f t="shared" si="667"/>
        <v>0</v>
      </c>
      <c r="J4268" s="12">
        <f t="shared" si="674"/>
        <v>0</v>
      </c>
      <c r="K4268" s="12">
        <f t="shared" si="675"/>
        <v>0</v>
      </c>
      <c r="L4268" s="12">
        <f t="shared" si="676"/>
        <v>39.416745038863425</v>
      </c>
      <c r="M4268" s="12">
        <f t="shared" si="671"/>
        <v>39.416745038863425</v>
      </c>
      <c r="N4268" s="13"/>
    </row>
    <row r="4269" spans="1:14" x14ac:dyDescent="0.2">
      <c r="A4269" s="10" t="s">
        <v>4251</v>
      </c>
      <c r="B4269" s="6">
        <f>IF($C$10=2012,profiles!C4256,IF($C$10=2013,profiles!E4256,IF($C$10=2014,profiles!G4256,IF($C$10=2015,profiles!I4256,IF($C$10=2016,profiles!K4256)))))</f>
        <v>45.685000000000002</v>
      </c>
      <c r="C4269" s="6">
        <f>IF($C$10=2012,profiles!D4256,IF($C$10=2013,profiles!F4256,IF($C$10=2014,profiles!H4256,IF($C$10=2015,profiles!J4256,IF($C$10=2016,profiles!L4256)))))</f>
        <v>2.4841272100902541E-2</v>
      </c>
      <c r="D4269" s="11">
        <f t="shared" si="672"/>
        <v>4.9682544201805081</v>
      </c>
      <c r="E4269" s="11">
        <f t="shared" si="668"/>
        <v>0</v>
      </c>
      <c r="F4269" s="11">
        <f t="shared" si="669"/>
        <v>4.9682544201805081</v>
      </c>
      <c r="G4269" s="11">
        <f t="shared" si="670"/>
        <v>40.716745579819495</v>
      </c>
      <c r="H4269" s="12">
        <f t="shared" si="673"/>
        <v>0</v>
      </c>
      <c r="I4269" s="12">
        <f t="shared" si="667"/>
        <v>0</v>
      </c>
      <c r="J4269" s="12">
        <f t="shared" si="674"/>
        <v>0</v>
      </c>
      <c r="K4269" s="12">
        <f t="shared" si="675"/>
        <v>0</v>
      </c>
      <c r="L4269" s="12">
        <f t="shared" si="676"/>
        <v>40.716745579819495</v>
      </c>
      <c r="M4269" s="12">
        <f t="shared" si="671"/>
        <v>40.716745579819495</v>
      </c>
      <c r="N4269" s="13"/>
    </row>
    <row r="4270" spans="1:14" x14ac:dyDescent="0.2">
      <c r="A4270" s="10" t="s">
        <v>4252</v>
      </c>
      <c r="B4270" s="6">
        <f>IF($C$10=2012,profiles!C4257,IF($C$10=2013,profiles!E4257,IF($C$10=2014,profiles!G4257,IF($C$10=2015,profiles!I4257,IF($C$10=2016,profiles!K4257)))))</f>
        <v>48.343000000000004</v>
      </c>
      <c r="C4270" s="6">
        <f>IF($C$10=2012,profiles!D4257,IF($C$10=2013,profiles!F4257,IF($C$10=2014,profiles!H4257,IF($C$10=2015,profiles!J4257,IF($C$10=2016,profiles!L4257)))))</f>
        <v>2.7531816758249578E-2</v>
      </c>
      <c r="D4270" s="11">
        <f t="shared" si="672"/>
        <v>5.5063633516499157</v>
      </c>
      <c r="E4270" s="11">
        <f t="shared" si="668"/>
        <v>0</v>
      </c>
      <c r="F4270" s="11">
        <f t="shared" si="669"/>
        <v>5.5063633516499157</v>
      </c>
      <c r="G4270" s="11">
        <f t="shared" si="670"/>
        <v>42.836636648350087</v>
      </c>
      <c r="H4270" s="12">
        <f t="shared" si="673"/>
        <v>0</v>
      </c>
      <c r="I4270" s="12">
        <f t="shared" si="667"/>
        <v>0</v>
      </c>
      <c r="J4270" s="12">
        <f t="shared" si="674"/>
        <v>0</v>
      </c>
      <c r="K4270" s="12">
        <f t="shared" si="675"/>
        <v>0</v>
      </c>
      <c r="L4270" s="12">
        <f t="shared" si="676"/>
        <v>42.836636648350087</v>
      </c>
      <c r="M4270" s="12">
        <f t="shared" si="671"/>
        <v>42.836636648350087</v>
      </c>
      <c r="N4270" s="13"/>
    </row>
    <row r="4271" spans="1:14" x14ac:dyDescent="0.2">
      <c r="A4271" s="10" t="s">
        <v>4253</v>
      </c>
      <c r="B4271" s="6">
        <f>IF($C$10=2012,profiles!C4258,IF($C$10=2013,profiles!E4258,IF($C$10=2014,profiles!G4258,IF($C$10=2015,profiles!I4258,IF($C$10=2016,profiles!K4258)))))</f>
        <v>56.128999999999998</v>
      </c>
      <c r="C4271" s="6">
        <f>IF($C$10=2012,profiles!D4258,IF($C$10=2013,profiles!F4258,IF($C$10=2014,profiles!H4258,IF($C$10=2015,profiles!J4258,IF($C$10=2016,profiles!L4258)))))</f>
        <v>4.8999231272955045E-2</v>
      </c>
      <c r="D4271" s="11">
        <f t="shared" si="672"/>
        <v>9.7998462545910083</v>
      </c>
      <c r="E4271" s="11">
        <f t="shared" si="668"/>
        <v>0</v>
      </c>
      <c r="F4271" s="11">
        <f t="shared" si="669"/>
        <v>9.7998462545910083</v>
      </c>
      <c r="G4271" s="11">
        <f t="shared" si="670"/>
        <v>46.329153745408988</v>
      </c>
      <c r="H4271" s="12">
        <f t="shared" si="673"/>
        <v>0</v>
      </c>
      <c r="I4271" s="12">
        <f t="shared" si="667"/>
        <v>0</v>
      </c>
      <c r="J4271" s="12">
        <f t="shared" si="674"/>
        <v>0</v>
      </c>
      <c r="K4271" s="12">
        <f t="shared" si="675"/>
        <v>0</v>
      </c>
      <c r="L4271" s="12">
        <f t="shared" si="676"/>
        <v>46.329153745408988</v>
      </c>
      <c r="M4271" s="12">
        <f t="shared" si="671"/>
        <v>46.329153745408988</v>
      </c>
      <c r="N4271" s="13"/>
    </row>
    <row r="4272" spans="1:14" x14ac:dyDescent="0.2">
      <c r="A4272" s="10" t="s">
        <v>4254</v>
      </c>
      <c r="B4272" s="6">
        <f>IF($C$10=2012,profiles!C4259,IF($C$10=2013,profiles!E4259,IF($C$10=2014,profiles!G4259,IF($C$10=2015,profiles!I4259,IF($C$10=2016,profiles!K4259)))))</f>
        <v>62.420999999999999</v>
      </c>
      <c r="C4272" s="6">
        <f>IF($C$10=2012,profiles!D4259,IF($C$10=2013,profiles!F4259,IF($C$10=2014,profiles!H4259,IF($C$10=2015,profiles!J4259,IF($C$10=2016,profiles!L4259)))))</f>
        <v>8.6994277254220875E-2</v>
      </c>
      <c r="D4272" s="11">
        <f t="shared" si="672"/>
        <v>17.398855450844174</v>
      </c>
      <c r="E4272" s="11">
        <f t="shared" si="668"/>
        <v>0</v>
      </c>
      <c r="F4272" s="11">
        <f t="shared" si="669"/>
        <v>17.398855450844174</v>
      </c>
      <c r="G4272" s="11">
        <f t="shared" si="670"/>
        <v>45.022144549155826</v>
      </c>
      <c r="H4272" s="12">
        <f t="shared" si="673"/>
        <v>0</v>
      </c>
      <c r="I4272" s="12">
        <f t="shared" si="667"/>
        <v>0</v>
      </c>
      <c r="J4272" s="12">
        <f t="shared" si="674"/>
        <v>0</v>
      </c>
      <c r="K4272" s="12">
        <f t="shared" si="675"/>
        <v>0</v>
      </c>
      <c r="L4272" s="12">
        <f t="shared" si="676"/>
        <v>45.022144549155826</v>
      </c>
      <c r="M4272" s="12">
        <f t="shared" si="671"/>
        <v>45.022144549155826</v>
      </c>
      <c r="N4272" s="13"/>
    </row>
    <row r="4273" spans="1:14" x14ac:dyDescent="0.2">
      <c r="A4273" s="10" t="s">
        <v>4255</v>
      </c>
      <c r="B4273" s="6">
        <f>IF($C$10=2012,profiles!C4260,IF($C$10=2013,profiles!E4260,IF($C$10=2014,profiles!G4260,IF($C$10=2015,profiles!I4260,IF($C$10=2016,profiles!K4260)))))</f>
        <v>65.844999999999999</v>
      </c>
      <c r="C4273" s="6">
        <f>IF($C$10=2012,profiles!D4260,IF($C$10=2013,profiles!F4260,IF($C$10=2014,profiles!H4260,IF($C$10=2015,profiles!J4260,IF($C$10=2016,profiles!L4260)))))</f>
        <v>0.14295475898983573</v>
      </c>
      <c r="D4273" s="11">
        <f t="shared" si="672"/>
        <v>28.590951797967147</v>
      </c>
      <c r="E4273" s="11">
        <f t="shared" si="668"/>
        <v>0</v>
      </c>
      <c r="F4273" s="11">
        <f t="shared" si="669"/>
        <v>28.590951797967147</v>
      </c>
      <c r="G4273" s="11">
        <f t="shared" si="670"/>
        <v>37.254048202032848</v>
      </c>
      <c r="H4273" s="12">
        <f t="shared" si="673"/>
        <v>0</v>
      </c>
      <c r="I4273" s="12">
        <f t="shared" si="667"/>
        <v>0</v>
      </c>
      <c r="J4273" s="12">
        <f t="shared" si="674"/>
        <v>0</v>
      </c>
      <c r="K4273" s="12">
        <f t="shared" si="675"/>
        <v>0</v>
      </c>
      <c r="L4273" s="12">
        <f t="shared" si="676"/>
        <v>37.254048202032848</v>
      </c>
      <c r="M4273" s="12">
        <f t="shared" si="671"/>
        <v>37.254048202032848</v>
      </c>
      <c r="N4273" s="13"/>
    </row>
    <row r="4274" spans="1:14" x14ac:dyDescent="0.2">
      <c r="A4274" s="10" t="s">
        <v>4256</v>
      </c>
      <c r="B4274" s="6">
        <f>IF($C$10=2012,profiles!C4261,IF($C$10=2013,profiles!E4261,IF($C$10=2014,profiles!G4261,IF($C$10=2015,profiles!I4261,IF($C$10=2016,profiles!K4261)))))</f>
        <v>67.096000000000004</v>
      </c>
      <c r="C4274" s="6">
        <f>IF($C$10=2012,profiles!D4261,IF($C$10=2013,profiles!F4261,IF($C$10=2014,profiles!H4261,IF($C$10=2015,profiles!J4261,IF($C$10=2016,profiles!L4261)))))</f>
        <v>0.20755630213820003</v>
      </c>
      <c r="D4274" s="11">
        <f t="shared" si="672"/>
        <v>41.511260427640003</v>
      </c>
      <c r="E4274" s="11">
        <f t="shared" si="668"/>
        <v>0</v>
      </c>
      <c r="F4274" s="11">
        <f t="shared" si="669"/>
        <v>41.511260427640003</v>
      </c>
      <c r="G4274" s="11">
        <f t="shared" si="670"/>
        <v>25.58473957236</v>
      </c>
      <c r="H4274" s="12">
        <f t="shared" si="673"/>
        <v>0</v>
      </c>
      <c r="I4274" s="12">
        <f t="shared" si="667"/>
        <v>0</v>
      </c>
      <c r="J4274" s="12">
        <f t="shared" si="674"/>
        <v>0</v>
      </c>
      <c r="K4274" s="12">
        <f t="shared" si="675"/>
        <v>0</v>
      </c>
      <c r="L4274" s="12">
        <f t="shared" si="676"/>
        <v>25.58473957236</v>
      </c>
      <c r="M4274" s="12">
        <f t="shared" si="671"/>
        <v>25.58473957236</v>
      </c>
      <c r="N4274" s="13"/>
    </row>
    <row r="4275" spans="1:14" x14ac:dyDescent="0.2">
      <c r="A4275" s="10" t="s">
        <v>4257</v>
      </c>
      <c r="B4275" s="6">
        <f>IF($C$10=2012,profiles!C4262,IF($C$10=2013,profiles!E4262,IF($C$10=2014,profiles!G4262,IF($C$10=2015,profiles!I4262,IF($C$10=2016,profiles!K4262)))))</f>
        <v>68.754000000000005</v>
      </c>
      <c r="C4275" s="6">
        <f>IF($C$10=2012,profiles!D4262,IF($C$10=2013,profiles!F4262,IF($C$10=2014,profiles!H4262,IF($C$10=2015,profiles!J4262,IF($C$10=2016,profiles!L4262)))))</f>
        <v>0.2635737266178857</v>
      </c>
      <c r="D4275" s="11">
        <f t="shared" si="672"/>
        <v>52.714745323577141</v>
      </c>
      <c r="E4275" s="11">
        <f t="shared" si="668"/>
        <v>0</v>
      </c>
      <c r="F4275" s="11">
        <f t="shared" si="669"/>
        <v>52.714745323577141</v>
      </c>
      <c r="G4275" s="11">
        <f t="shared" si="670"/>
        <v>16.039254676422864</v>
      </c>
      <c r="H4275" s="12">
        <f t="shared" si="673"/>
        <v>0</v>
      </c>
      <c r="I4275" s="12">
        <f t="shared" si="667"/>
        <v>0</v>
      </c>
      <c r="J4275" s="12">
        <f t="shared" si="674"/>
        <v>0</v>
      </c>
      <c r="K4275" s="12">
        <f t="shared" si="675"/>
        <v>0</v>
      </c>
      <c r="L4275" s="12">
        <f t="shared" si="676"/>
        <v>16.039254676422864</v>
      </c>
      <c r="M4275" s="12">
        <f t="shared" si="671"/>
        <v>16.039254676422864</v>
      </c>
      <c r="N4275" s="13"/>
    </row>
    <row r="4276" spans="1:14" x14ac:dyDescent="0.2">
      <c r="A4276" s="10" t="s">
        <v>4258</v>
      </c>
      <c r="B4276" s="6">
        <f>IF($C$10=2012,profiles!C4263,IF($C$10=2013,profiles!E4263,IF($C$10=2014,profiles!G4263,IF($C$10=2015,profiles!I4263,IF($C$10=2016,profiles!K4263)))))</f>
        <v>70.066000000000003</v>
      </c>
      <c r="C4276" s="6">
        <f>IF($C$10=2012,profiles!D4263,IF($C$10=2013,profiles!F4263,IF($C$10=2014,profiles!H4263,IF($C$10=2015,profiles!J4263,IF($C$10=2016,profiles!L4263)))))</f>
        <v>0.29598838368020958</v>
      </c>
      <c r="D4276" s="11">
        <f t="shared" si="672"/>
        <v>59.197676736041913</v>
      </c>
      <c r="E4276" s="11">
        <f t="shared" si="668"/>
        <v>0</v>
      </c>
      <c r="F4276" s="11">
        <f t="shared" si="669"/>
        <v>59.197676736041913</v>
      </c>
      <c r="G4276" s="11">
        <f t="shared" si="670"/>
        <v>10.868323263958089</v>
      </c>
      <c r="H4276" s="12">
        <f t="shared" si="673"/>
        <v>0</v>
      </c>
      <c r="I4276" s="12">
        <f t="shared" si="667"/>
        <v>0</v>
      </c>
      <c r="J4276" s="12">
        <f t="shared" si="674"/>
        <v>0</v>
      </c>
      <c r="K4276" s="12">
        <f t="shared" si="675"/>
        <v>0</v>
      </c>
      <c r="L4276" s="12">
        <f t="shared" si="676"/>
        <v>10.868323263958089</v>
      </c>
      <c r="M4276" s="12">
        <f t="shared" si="671"/>
        <v>10.868323263958089</v>
      </c>
      <c r="N4276" s="13"/>
    </row>
    <row r="4277" spans="1:14" x14ac:dyDescent="0.2">
      <c r="A4277" s="10" t="s">
        <v>4259</v>
      </c>
      <c r="B4277" s="6">
        <f>IF($C$10=2012,profiles!C4264,IF($C$10=2013,profiles!E4264,IF($C$10=2014,profiles!G4264,IF($C$10=2015,profiles!I4264,IF($C$10=2016,profiles!K4264)))))</f>
        <v>69.227000000000004</v>
      </c>
      <c r="C4277" s="6">
        <f>IF($C$10=2012,profiles!D4264,IF($C$10=2013,profiles!F4264,IF($C$10=2014,profiles!H4264,IF($C$10=2015,profiles!J4264,IF($C$10=2016,profiles!L4264)))))</f>
        <v>0.30448708823278192</v>
      </c>
      <c r="D4277" s="11">
        <f t="shared" si="672"/>
        <v>60.897417646556384</v>
      </c>
      <c r="E4277" s="11">
        <f t="shared" si="668"/>
        <v>0</v>
      </c>
      <c r="F4277" s="11">
        <f t="shared" si="669"/>
        <v>60.897417646556384</v>
      </c>
      <c r="G4277" s="11">
        <f t="shared" si="670"/>
        <v>8.3295823534436195</v>
      </c>
      <c r="H4277" s="12">
        <f t="shared" si="673"/>
        <v>0</v>
      </c>
      <c r="I4277" s="12">
        <f t="shared" si="667"/>
        <v>0</v>
      </c>
      <c r="J4277" s="12">
        <f t="shared" si="674"/>
        <v>0</v>
      </c>
      <c r="K4277" s="12">
        <f t="shared" si="675"/>
        <v>0</v>
      </c>
      <c r="L4277" s="12">
        <f t="shared" si="676"/>
        <v>8.3295823534436195</v>
      </c>
      <c r="M4277" s="12">
        <f t="shared" si="671"/>
        <v>8.3295823534436195</v>
      </c>
      <c r="N4277" s="13"/>
    </row>
    <row r="4278" spans="1:14" x14ac:dyDescent="0.2">
      <c r="A4278" s="10" t="s">
        <v>4260</v>
      </c>
      <c r="B4278" s="6">
        <f>IF($C$10=2012,profiles!C4265,IF($C$10=2013,profiles!E4265,IF($C$10=2014,profiles!G4265,IF($C$10=2015,profiles!I4265,IF($C$10=2016,profiles!K4265)))))</f>
        <v>67.769000000000005</v>
      </c>
      <c r="C4278" s="6">
        <f>IF($C$10=2012,profiles!D4265,IF($C$10=2013,profiles!F4265,IF($C$10=2014,profiles!H4265,IF($C$10=2015,profiles!J4265,IF($C$10=2016,profiles!L4265)))))</f>
        <v>0.29604532642428039</v>
      </c>
      <c r="D4278" s="11">
        <f t="shared" si="672"/>
        <v>59.209065284856081</v>
      </c>
      <c r="E4278" s="11">
        <f t="shared" si="668"/>
        <v>0</v>
      </c>
      <c r="F4278" s="11">
        <f t="shared" si="669"/>
        <v>59.209065284856081</v>
      </c>
      <c r="G4278" s="11">
        <f t="shared" si="670"/>
        <v>8.5599347151439247</v>
      </c>
      <c r="H4278" s="12">
        <f t="shared" si="673"/>
        <v>0</v>
      </c>
      <c r="I4278" s="12">
        <f t="shared" si="667"/>
        <v>0</v>
      </c>
      <c r="J4278" s="12">
        <f t="shared" si="674"/>
        <v>0</v>
      </c>
      <c r="K4278" s="12">
        <f t="shared" si="675"/>
        <v>0</v>
      </c>
      <c r="L4278" s="12">
        <f t="shared" si="676"/>
        <v>8.5599347151439247</v>
      </c>
      <c r="M4278" s="12">
        <f t="shared" si="671"/>
        <v>8.5599347151439247</v>
      </c>
      <c r="N4278" s="13"/>
    </row>
    <row r="4279" spans="1:14" x14ac:dyDescent="0.2">
      <c r="A4279" s="10" t="s">
        <v>4261</v>
      </c>
      <c r="B4279" s="6">
        <f>IF($C$10=2012,profiles!C4266,IF($C$10=2013,profiles!E4266,IF($C$10=2014,profiles!G4266,IF($C$10=2015,profiles!I4266,IF($C$10=2016,profiles!K4266)))))</f>
        <v>66.150999999999996</v>
      </c>
      <c r="C4279" s="6">
        <f>IF($C$10=2012,profiles!D4266,IF($C$10=2013,profiles!F4266,IF($C$10=2014,profiles!H4266,IF($C$10=2015,profiles!J4266,IF($C$10=2016,profiles!L4266)))))</f>
        <v>0.27593030208125729</v>
      </c>
      <c r="D4279" s="11">
        <f t="shared" si="672"/>
        <v>55.186060416251458</v>
      </c>
      <c r="E4279" s="11">
        <f t="shared" si="668"/>
        <v>0</v>
      </c>
      <c r="F4279" s="11">
        <f t="shared" si="669"/>
        <v>55.186060416251458</v>
      </c>
      <c r="G4279" s="11">
        <f t="shared" si="670"/>
        <v>10.964939583748539</v>
      </c>
      <c r="H4279" s="12">
        <f t="shared" si="673"/>
        <v>0</v>
      </c>
      <c r="I4279" s="12">
        <f t="shared" si="667"/>
        <v>0</v>
      </c>
      <c r="J4279" s="12">
        <f t="shared" si="674"/>
        <v>0</v>
      </c>
      <c r="K4279" s="12">
        <f t="shared" si="675"/>
        <v>0</v>
      </c>
      <c r="L4279" s="12">
        <f t="shared" si="676"/>
        <v>10.964939583748539</v>
      </c>
      <c r="M4279" s="12">
        <f t="shared" si="671"/>
        <v>10.964939583748539</v>
      </c>
      <c r="N4279" s="13"/>
    </row>
    <row r="4280" spans="1:14" x14ac:dyDescent="0.2">
      <c r="A4280" s="10" t="s">
        <v>4262</v>
      </c>
      <c r="B4280" s="6">
        <f>IF($C$10=2012,profiles!C4267,IF($C$10=2013,profiles!E4267,IF($C$10=2014,profiles!G4267,IF($C$10=2015,profiles!I4267,IF($C$10=2016,profiles!K4267)))))</f>
        <v>64.787000000000006</v>
      </c>
      <c r="C4280" s="6">
        <f>IF($C$10=2012,profiles!D4267,IF($C$10=2013,profiles!F4267,IF($C$10=2014,profiles!H4267,IF($C$10=2015,profiles!J4267,IF($C$10=2016,profiles!L4267)))))</f>
        <v>0.24567946929362525</v>
      </c>
      <c r="D4280" s="11">
        <f t="shared" si="672"/>
        <v>49.135893858725048</v>
      </c>
      <c r="E4280" s="11">
        <f t="shared" si="668"/>
        <v>0</v>
      </c>
      <c r="F4280" s="11">
        <f t="shared" si="669"/>
        <v>49.135893858725048</v>
      </c>
      <c r="G4280" s="11">
        <f t="shared" si="670"/>
        <v>15.651106141274958</v>
      </c>
      <c r="H4280" s="12">
        <f t="shared" si="673"/>
        <v>0</v>
      </c>
      <c r="I4280" s="12">
        <f t="shared" si="667"/>
        <v>0</v>
      </c>
      <c r="J4280" s="12">
        <f t="shared" si="674"/>
        <v>0</v>
      </c>
      <c r="K4280" s="12">
        <f t="shared" si="675"/>
        <v>0</v>
      </c>
      <c r="L4280" s="12">
        <f t="shared" si="676"/>
        <v>15.651106141274958</v>
      </c>
      <c r="M4280" s="12">
        <f t="shared" si="671"/>
        <v>15.651106141274958</v>
      </c>
      <c r="N4280" s="13"/>
    </row>
    <row r="4281" spans="1:14" x14ac:dyDescent="0.2">
      <c r="A4281" s="10" t="s">
        <v>4263</v>
      </c>
      <c r="B4281" s="6">
        <f>IF($C$10=2012,profiles!C4268,IF($C$10=2013,profiles!E4268,IF($C$10=2014,profiles!G4268,IF($C$10=2015,profiles!I4268,IF($C$10=2016,profiles!K4268)))))</f>
        <v>63.32</v>
      </c>
      <c r="C4281" s="6">
        <f>IF($C$10=2012,profiles!D4268,IF($C$10=2013,profiles!F4268,IF($C$10=2014,profiles!H4268,IF($C$10=2015,profiles!J4268,IF($C$10=2016,profiles!L4268)))))</f>
        <v>0.20473763630669362</v>
      </c>
      <c r="D4281" s="11">
        <f t="shared" si="672"/>
        <v>40.94752726133872</v>
      </c>
      <c r="E4281" s="11">
        <f t="shared" si="668"/>
        <v>0</v>
      </c>
      <c r="F4281" s="11">
        <f t="shared" si="669"/>
        <v>40.94752726133872</v>
      </c>
      <c r="G4281" s="11">
        <f t="shared" si="670"/>
        <v>22.37247273866128</v>
      </c>
      <c r="H4281" s="12">
        <f t="shared" si="673"/>
        <v>0</v>
      </c>
      <c r="I4281" s="12">
        <f t="shared" si="667"/>
        <v>0</v>
      </c>
      <c r="J4281" s="12">
        <f t="shared" si="674"/>
        <v>0</v>
      </c>
      <c r="K4281" s="12">
        <f t="shared" si="675"/>
        <v>0</v>
      </c>
      <c r="L4281" s="12">
        <f t="shared" si="676"/>
        <v>22.37247273866128</v>
      </c>
      <c r="M4281" s="12">
        <f t="shared" si="671"/>
        <v>22.37247273866128</v>
      </c>
      <c r="N4281" s="13"/>
    </row>
    <row r="4282" spans="1:14" x14ac:dyDescent="0.2">
      <c r="A4282" s="10" t="s">
        <v>4264</v>
      </c>
      <c r="B4282" s="6">
        <f>IF($C$10=2012,profiles!C4269,IF($C$10=2013,profiles!E4269,IF($C$10=2014,profiles!G4269,IF($C$10=2015,profiles!I4269,IF($C$10=2016,profiles!K4269)))))</f>
        <v>62.862000000000002</v>
      </c>
      <c r="C4282" s="6">
        <f>IF($C$10=2012,profiles!D4269,IF($C$10=2013,profiles!F4269,IF($C$10=2014,profiles!H4269,IF($C$10=2015,profiles!J4269,IF($C$10=2016,profiles!L4269)))))</f>
        <v>0.15061355806736326</v>
      </c>
      <c r="D4282" s="11">
        <f t="shared" si="672"/>
        <v>30.122711613472653</v>
      </c>
      <c r="E4282" s="11">
        <f t="shared" si="668"/>
        <v>0</v>
      </c>
      <c r="F4282" s="11">
        <f t="shared" si="669"/>
        <v>30.122711613472653</v>
      </c>
      <c r="G4282" s="11">
        <f t="shared" si="670"/>
        <v>32.739288386527349</v>
      </c>
      <c r="H4282" s="12">
        <f t="shared" si="673"/>
        <v>0</v>
      </c>
      <c r="I4282" s="12">
        <f t="shared" si="667"/>
        <v>0</v>
      </c>
      <c r="J4282" s="12">
        <f t="shared" si="674"/>
        <v>0</v>
      </c>
      <c r="K4282" s="12">
        <f t="shared" si="675"/>
        <v>0</v>
      </c>
      <c r="L4282" s="12">
        <f t="shared" si="676"/>
        <v>32.739288386527349</v>
      </c>
      <c r="M4282" s="12">
        <f t="shared" si="671"/>
        <v>32.739288386527349</v>
      </c>
      <c r="N4282" s="13"/>
    </row>
    <row r="4283" spans="1:14" x14ac:dyDescent="0.2">
      <c r="A4283" s="10" t="s">
        <v>4265</v>
      </c>
      <c r="B4283" s="6">
        <f>IF($C$10=2012,profiles!C4270,IF($C$10=2013,profiles!E4270,IF($C$10=2014,profiles!G4270,IF($C$10=2015,profiles!I4270,IF($C$10=2016,profiles!K4270)))))</f>
        <v>61.81</v>
      </c>
      <c r="C4283" s="6">
        <f>IF($C$10=2012,profiles!D4270,IF($C$10=2013,profiles!F4270,IF($C$10=2014,profiles!H4270,IF($C$10=2015,profiles!J4270,IF($C$10=2016,profiles!L4270)))))</f>
        <v>9.3741992426615045E-2</v>
      </c>
      <c r="D4283" s="11">
        <f t="shared" si="672"/>
        <v>18.748398485323008</v>
      </c>
      <c r="E4283" s="11">
        <f t="shared" si="668"/>
        <v>0</v>
      </c>
      <c r="F4283" s="11">
        <f t="shared" si="669"/>
        <v>18.748398485323008</v>
      </c>
      <c r="G4283" s="11">
        <f t="shared" si="670"/>
        <v>43.061601514676994</v>
      </c>
      <c r="H4283" s="12">
        <f t="shared" si="673"/>
        <v>0</v>
      </c>
      <c r="I4283" s="12">
        <f t="shared" si="667"/>
        <v>0</v>
      </c>
      <c r="J4283" s="12">
        <f t="shared" si="674"/>
        <v>0</v>
      </c>
      <c r="K4283" s="12">
        <f t="shared" si="675"/>
        <v>0</v>
      </c>
      <c r="L4283" s="12">
        <f t="shared" si="676"/>
        <v>43.061601514676994</v>
      </c>
      <c r="M4283" s="12">
        <f t="shared" si="671"/>
        <v>43.061601514676994</v>
      </c>
      <c r="N4283" s="13"/>
    </row>
    <row r="4284" spans="1:14" x14ac:dyDescent="0.2">
      <c r="A4284" s="10" t="s">
        <v>4266</v>
      </c>
      <c r="B4284" s="6">
        <f>IF($C$10=2012,profiles!C4271,IF($C$10=2013,profiles!E4271,IF($C$10=2014,profiles!G4271,IF($C$10=2015,profiles!I4271,IF($C$10=2016,profiles!K4271)))))</f>
        <v>60.683999999999997</v>
      </c>
      <c r="C4284" s="6">
        <f>IF($C$10=2012,profiles!D4271,IF($C$10=2013,profiles!F4271,IF($C$10=2014,profiles!H4271,IF($C$10=2015,profiles!J4271,IF($C$10=2016,profiles!L4271)))))</f>
        <v>5.2586624149417761E-2</v>
      </c>
      <c r="D4284" s="11">
        <f t="shared" si="672"/>
        <v>10.517324829883552</v>
      </c>
      <c r="E4284" s="11">
        <f t="shared" si="668"/>
        <v>0</v>
      </c>
      <c r="F4284" s="11">
        <f t="shared" si="669"/>
        <v>10.517324829883552</v>
      </c>
      <c r="G4284" s="11">
        <f t="shared" si="670"/>
        <v>50.166675170116449</v>
      </c>
      <c r="H4284" s="12">
        <f t="shared" si="673"/>
        <v>0</v>
      </c>
      <c r="I4284" s="12">
        <f t="shared" si="667"/>
        <v>0</v>
      </c>
      <c r="J4284" s="12">
        <f t="shared" si="674"/>
        <v>0</v>
      </c>
      <c r="K4284" s="12">
        <f t="shared" si="675"/>
        <v>0</v>
      </c>
      <c r="L4284" s="12">
        <f t="shared" si="676"/>
        <v>50.166675170116449</v>
      </c>
      <c r="M4284" s="12">
        <f t="shared" si="671"/>
        <v>50.166675170116449</v>
      </c>
      <c r="N4284" s="13"/>
    </row>
    <row r="4285" spans="1:14" x14ac:dyDescent="0.2">
      <c r="A4285" s="10" t="s">
        <v>4267</v>
      </c>
      <c r="B4285" s="6">
        <f>IF($C$10=2012,profiles!C4272,IF($C$10=2013,profiles!E4272,IF($C$10=2014,profiles!G4272,IF($C$10=2015,profiles!I4272,IF($C$10=2016,profiles!K4272)))))</f>
        <v>58.055999999999997</v>
      </c>
      <c r="C4285" s="6">
        <f>IF($C$10=2012,profiles!D4272,IF($C$10=2013,profiles!F4272,IF($C$10=2014,profiles!H4272,IF($C$10=2015,profiles!J4272,IF($C$10=2016,profiles!L4272)))))</f>
        <v>2.8542550465506931E-2</v>
      </c>
      <c r="D4285" s="11">
        <f t="shared" si="672"/>
        <v>5.7085100931013866</v>
      </c>
      <c r="E4285" s="11">
        <f t="shared" si="668"/>
        <v>0</v>
      </c>
      <c r="F4285" s="11">
        <f t="shared" si="669"/>
        <v>5.7085100931013866</v>
      </c>
      <c r="G4285" s="11">
        <f t="shared" si="670"/>
        <v>52.347489906898609</v>
      </c>
      <c r="H4285" s="12">
        <f t="shared" si="673"/>
        <v>0</v>
      </c>
      <c r="I4285" s="12">
        <f t="shared" si="667"/>
        <v>0</v>
      </c>
      <c r="J4285" s="12">
        <f t="shared" si="674"/>
        <v>0</v>
      </c>
      <c r="K4285" s="12">
        <f t="shared" si="675"/>
        <v>0</v>
      </c>
      <c r="L4285" s="12">
        <f t="shared" si="676"/>
        <v>52.347489906898609</v>
      </c>
      <c r="M4285" s="12">
        <f t="shared" si="671"/>
        <v>52.347489906898609</v>
      </c>
      <c r="N4285" s="13"/>
    </row>
    <row r="4286" spans="1:14" x14ac:dyDescent="0.2">
      <c r="A4286" s="10" t="s">
        <v>4268</v>
      </c>
      <c r="B4286" s="6">
        <f>IF($C$10=2012,profiles!C4273,IF($C$10=2013,profiles!E4273,IF($C$10=2014,profiles!G4273,IF($C$10=2015,profiles!I4273,IF($C$10=2016,profiles!K4273)))))</f>
        <v>55.872</v>
      </c>
      <c r="C4286" s="6">
        <f>IF($C$10=2012,profiles!D4273,IF($C$10=2013,profiles!F4273,IF($C$10=2014,profiles!H4273,IF($C$10=2015,profiles!J4273,IF($C$10=2016,profiles!L4273)))))</f>
        <v>2.0214674145147056E-2</v>
      </c>
      <c r="D4286" s="11">
        <f t="shared" si="672"/>
        <v>4.0429348290294111</v>
      </c>
      <c r="E4286" s="11">
        <f t="shared" si="668"/>
        <v>0</v>
      </c>
      <c r="F4286" s="11">
        <f t="shared" si="669"/>
        <v>4.0429348290294111</v>
      </c>
      <c r="G4286" s="11">
        <f t="shared" si="670"/>
        <v>51.829065170970587</v>
      </c>
      <c r="H4286" s="12">
        <f t="shared" si="673"/>
        <v>0</v>
      </c>
      <c r="I4286" s="12">
        <f t="shared" si="667"/>
        <v>0</v>
      </c>
      <c r="J4286" s="12">
        <f t="shared" si="674"/>
        <v>0</v>
      </c>
      <c r="K4286" s="12">
        <f t="shared" si="675"/>
        <v>0</v>
      </c>
      <c r="L4286" s="12">
        <f t="shared" si="676"/>
        <v>51.829065170970587</v>
      </c>
      <c r="M4286" s="12">
        <f t="shared" si="671"/>
        <v>51.829065170970587</v>
      </c>
      <c r="N4286" s="13"/>
    </row>
    <row r="4287" spans="1:14" x14ac:dyDescent="0.2">
      <c r="A4287" s="10" t="s">
        <v>4269</v>
      </c>
      <c r="B4287" s="6">
        <f>IF($C$10=2012,profiles!C4274,IF($C$10=2013,profiles!E4274,IF($C$10=2014,profiles!G4274,IF($C$10=2015,profiles!I4274,IF($C$10=2016,profiles!K4274)))))</f>
        <v>54.109000000000002</v>
      </c>
      <c r="C4287" s="6">
        <f>IF($C$10=2012,profiles!D4274,IF($C$10=2013,profiles!F4274,IF($C$10=2014,profiles!H4274,IF($C$10=2015,profiles!J4274,IF($C$10=2016,profiles!L4274)))))</f>
        <v>2.8371722233294424E-2</v>
      </c>
      <c r="D4287" s="11">
        <f t="shared" si="672"/>
        <v>5.6743444466588846</v>
      </c>
      <c r="E4287" s="11">
        <f t="shared" si="668"/>
        <v>0</v>
      </c>
      <c r="F4287" s="11">
        <f t="shared" si="669"/>
        <v>5.6743444466588846</v>
      </c>
      <c r="G4287" s="11">
        <f t="shared" si="670"/>
        <v>48.434655553341116</v>
      </c>
      <c r="H4287" s="12">
        <f t="shared" si="673"/>
        <v>0</v>
      </c>
      <c r="I4287" s="12">
        <f t="shared" si="667"/>
        <v>0</v>
      </c>
      <c r="J4287" s="12">
        <f t="shared" si="674"/>
        <v>0</v>
      </c>
      <c r="K4287" s="12">
        <f t="shared" si="675"/>
        <v>0</v>
      </c>
      <c r="L4287" s="12">
        <f t="shared" si="676"/>
        <v>48.434655553341116</v>
      </c>
      <c r="M4287" s="12">
        <f t="shared" si="671"/>
        <v>48.434655553341116</v>
      </c>
      <c r="N4287" s="13"/>
    </row>
    <row r="4288" spans="1:14" x14ac:dyDescent="0.2">
      <c r="A4288" s="10" t="s">
        <v>4270</v>
      </c>
      <c r="B4288" s="6">
        <f>IF($C$10=2012,profiles!C4275,IF($C$10=2013,profiles!E4275,IF($C$10=2014,profiles!G4275,IF($C$10=2015,profiles!I4275,IF($C$10=2016,profiles!K4275)))))</f>
        <v>50.28</v>
      </c>
      <c r="C4288" s="6">
        <f>IF($C$10=2012,profiles!D4275,IF($C$10=2013,profiles!F4275,IF($C$10=2014,profiles!H4275,IF($C$10=2015,profiles!J4275,IF($C$10=2016,profiles!L4275)))))</f>
        <v>3.598781425276884E-2</v>
      </c>
      <c r="D4288" s="11">
        <f t="shared" si="672"/>
        <v>7.1975628505537683</v>
      </c>
      <c r="E4288" s="11">
        <f t="shared" si="668"/>
        <v>0</v>
      </c>
      <c r="F4288" s="11">
        <f t="shared" si="669"/>
        <v>7.1975628505537683</v>
      </c>
      <c r="G4288" s="11">
        <f t="shared" si="670"/>
        <v>43.082437149446235</v>
      </c>
      <c r="H4288" s="12">
        <f t="shared" si="673"/>
        <v>0</v>
      </c>
      <c r="I4288" s="12">
        <f t="shared" si="667"/>
        <v>0</v>
      </c>
      <c r="J4288" s="12">
        <f t="shared" si="674"/>
        <v>0</v>
      </c>
      <c r="K4288" s="12">
        <f t="shared" si="675"/>
        <v>0</v>
      </c>
      <c r="L4288" s="12">
        <f t="shared" si="676"/>
        <v>43.082437149446235</v>
      </c>
      <c r="M4288" s="12">
        <f t="shared" si="671"/>
        <v>43.082437149446235</v>
      </c>
      <c r="N4288" s="13"/>
    </row>
    <row r="4289" spans="1:14" x14ac:dyDescent="0.2">
      <c r="A4289" s="10" t="s">
        <v>4271</v>
      </c>
      <c r="B4289" s="6">
        <f>IF($C$10=2012,profiles!C4276,IF($C$10=2013,profiles!E4276,IF($C$10=2014,profiles!G4276,IF($C$10=2015,profiles!I4276,IF($C$10=2016,profiles!K4276)))))</f>
        <v>46.847000000000001</v>
      </c>
      <c r="C4289" s="6">
        <f>IF($C$10=2012,profiles!D4276,IF($C$10=2013,profiles!F4276,IF($C$10=2014,profiles!H4276,IF($C$10=2015,profiles!J4276,IF($C$10=2016,profiles!L4276)))))</f>
        <v>4.4365054513365025E-2</v>
      </c>
      <c r="D4289" s="11">
        <f t="shared" si="672"/>
        <v>8.8730109026730055</v>
      </c>
      <c r="E4289" s="11">
        <f t="shared" si="668"/>
        <v>0</v>
      </c>
      <c r="F4289" s="11">
        <f t="shared" si="669"/>
        <v>8.8730109026730055</v>
      </c>
      <c r="G4289" s="11">
        <f t="shared" si="670"/>
        <v>37.973989097326992</v>
      </c>
      <c r="H4289" s="12">
        <f t="shared" si="673"/>
        <v>0</v>
      </c>
      <c r="I4289" s="12">
        <f t="shared" si="667"/>
        <v>0</v>
      </c>
      <c r="J4289" s="12">
        <f t="shared" si="674"/>
        <v>0</v>
      </c>
      <c r="K4289" s="12">
        <f t="shared" si="675"/>
        <v>0</v>
      </c>
      <c r="L4289" s="12">
        <f t="shared" si="676"/>
        <v>37.973989097326992</v>
      </c>
      <c r="M4289" s="12">
        <f t="shared" si="671"/>
        <v>37.973989097326992</v>
      </c>
      <c r="N4289" s="13"/>
    </row>
    <row r="4290" spans="1:14" x14ac:dyDescent="0.2">
      <c r="A4290" s="10" t="s">
        <v>4272</v>
      </c>
      <c r="B4290" s="6">
        <f>IF($C$10=2012,profiles!C4277,IF($C$10=2013,profiles!E4277,IF($C$10=2014,profiles!G4277,IF($C$10=2015,profiles!I4277,IF($C$10=2016,profiles!K4277)))))</f>
        <v>44.505000000000003</v>
      </c>
      <c r="C4290" s="6">
        <f>IF($C$10=2012,profiles!D4277,IF($C$10=2013,profiles!F4277,IF($C$10=2014,profiles!H4277,IF($C$10=2015,profiles!J4277,IF($C$10=2016,profiles!L4277)))))</f>
        <v>4.1447237325286802E-2</v>
      </c>
      <c r="D4290" s="11">
        <f t="shared" si="672"/>
        <v>8.2894474650573606</v>
      </c>
      <c r="E4290" s="11">
        <f t="shared" si="668"/>
        <v>0</v>
      </c>
      <c r="F4290" s="11">
        <f t="shared" si="669"/>
        <v>8.2894474650573606</v>
      </c>
      <c r="G4290" s="11">
        <f t="shared" si="670"/>
        <v>36.215552534942645</v>
      </c>
      <c r="H4290" s="12">
        <f t="shared" si="673"/>
        <v>0</v>
      </c>
      <c r="I4290" s="12">
        <f t="shared" si="667"/>
        <v>0</v>
      </c>
      <c r="J4290" s="12">
        <f t="shared" si="674"/>
        <v>0</v>
      </c>
      <c r="K4290" s="12">
        <f t="shared" si="675"/>
        <v>0</v>
      </c>
      <c r="L4290" s="12">
        <f t="shared" si="676"/>
        <v>36.215552534942645</v>
      </c>
      <c r="M4290" s="12">
        <f t="shared" si="671"/>
        <v>36.215552534942645</v>
      </c>
      <c r="N4290" s="13"/>
    </row>
    <row r="4291" spans="1:14" x14ac:dyDescent="0.2">
      <c r="A4291" s="10" t="s">
        <v>4273</v>
      </c>
      <c r="B4291" s="6">
        <f>IF($C$10=2012,profiles!C4278,IF($C$10=2013,profiles!E4278,IF($C$10=2014,profiles!G4278,IF($C$10=2015,profiles!I4278,IF($C$10=2016,profiles!K4278)))))</f>
        <v>43.274000000000001</v>
      </c>
      <c r="C4291" s="6">
        <f>IF($C$10=2012,profiles!D4278,IF($C$10=2013,profiles!F4278,IF($C$10=2014,profiles!H4278,IF($C$10=2015,profiles!J4278,IF($C$10=2016,profiles!L4278)))))</f>
        <v>4.0251643940903525E-2</v>
      </c>
      <c r="D4291" s="11">
        <f t="shared" si="672"/>
        <v>8.0503287881807051</v>
      </c>
      <c r="E4291" s="11">
        <f t="shared" si="668"/>
        <v>0</v>
      </c>
      <c r="F4291" s="11">
        <f t="shared" si="669"/>
        <v>8.0503287881807051</v>
      </c>
      <c r="G4291" s="11">
        <f t="shared" si="670"/>
        <v>35.223671211819294</v>
      </c>
      <c r="H4291" s="12">
        <f t="shared" si="673"/>
        <v>0</v>
      </c>
      <c r="I4291" s="12">
        <f t="shared" si="667"/>
        <v>0</v>
      </c>
      <c r="J4291" s="12">
        <f t="shared" si="674"/>
        <v>0</v>
      </c>
      <c r="K4291" s="12">
        <f t="shared" si="675"/>
        <v>0</v>
      </c>
      <c r="L4291" s="12">
        <f t="shared" si="676"/>
        <v>35.223671211819294</v>
      </c>
      <c r="M4291" s="12">
        <f t="shared" si="671"/>
        <v>35.223671211819294</v>
      </c>
      <c r="N4291" s="13"/>
    </row>
    <row r="4292" spans="1:14" x14ac:dyDescent="0.2">
      <c r="A4292" s="10" t="s">
        <v>4274</v>
      </c>
      <c r="B4292" s="6">
        <f>IF($C$10=2012,profiles!C4279,IF($C$10=2013,profiles!E4279,IF($C$10=2014,profiles!G4279,IF($C$10=2015,profiles!I4279,IF($C$10=2016,profiles!K4279)))))</f>
        <v>42.738</v>
      </c>
      <c r="C4292" s="6">
        <f>IF($C$10=2012,profiles!D4279,IF($C$10=2013,profiles!F4279,IF($C$10=2014,profiles!H4279,IF($C$10=2015,profiles!J4279,IF($C$10=2016,profiles!L4279)))))</f>
        <v>3.9810413049047796E-2</v>
      </c>
      <c r="D4292" s="11">
        <f t="shared" si="672"/>
        <v>7.962082609809559</v>
      </c>
      <c r="E4292" s="11">
        <f t="shared" si="668"/>
        <v>0</v>
      </c>
      <c r="F4292" s="11">
        <f t="shared" si="669"/>
        <v>7.962082609809559</v>
      </c>
      <c r="G4292" s="11">
        <f t="shared" si="670"/>
        <v>34.775917390190443</v>
      </c>
      <c r="H4292" s="12">
        <f t="shared" si="673"/>
        <v>0</v>
      </c>
      <c r="I4292" s="12">
        <f t="shared" si="667"/>
        <v>0</v>
      </c>
      <c r="J4292" s="12">
        <f t="shared" si="674"/>
        <v>0</v>
      </c>
      <c r="K4292" s="12">
        <f t="shared" si="675"/>
        <v>0</v>
      </c>
      <c r="L4292" s="12">
        <f t="shared" si="676"/>
        <v>34.775917390190443</v>
      </c>
      <c r="M4292" s="12">
        <f t="shared" si="671"/>
        <v>34.775917390190443</v>
      </c>
      <c r="N4292" s="13"/>
    </row>
    <row r="4293" spans="1:14" x14ac:dyDescent="0.2">
      <c r="A4293" s="10" t="s">
        <v>4275</v>
      </c>
      <c r="B4293" s="6">
        <f>IF($C$10=2012,profiles!C4280,IF($C$10=2013,profiles!E4280,IF($C$10=2014,profiles!G4280,IF($C$10=2015,profiles!I4280,IF($C$10=2016,profiles!K4280)))))</f>
        <v>42.58</v>
      </c>
      <c r="C4293" s="6">
        <f>IF($C$10=2012,profiles!D4280,IF($C$10=2013,profiles!F4280,IF($C$10=2014,profiles!H4280,IF($C$10=2015,profiles!J4280,IF($C$10=2016,profiles!L4280)))))</f>
        <v>4.0294343704631502E-2</v>
      </c>
      <c r="D4293" s="11">
        <f t="shared" si="672"/>
        <v>8.0588687409263002</v>
      </c>
      <c r="E4293" s="11">
        <f t="shared" si="668"/>
        <v>0</v>
      </c>
      <c r="F4293" s="11">
        <f t="shared" si="669"/>
        <v>8.0588687409263002</v>
      </c>
      <c r="G4293" s="11">
        <f t="shared" si="670"/>
        <v>34.521131259073698</v>
      </c>
      <c r="H4293" s="12">
        <f t="shared" si="673"/>
        <v>0</v>
      </c>
      <c r="I4293" s="12">
        <f t="shared" si="667"/>
        <v>0</v>
      </c>
      <c r="J4293" s="12">
        <f t="shared" si="674"/>
        <v>0</v>
      </c>
      <c r="K4293" s="12">
        <f t="shared" si="675"/>
        <v>0</v>
      </c>
      <c r="L4293" s="12">
        <f t="shared" si="676"/>
        <v>34.521131259073698</v>
      </c>
      <c r="M4293" s="12">
        <f t="shared" si="671"/>
        <v>34.521131259073698</v>
      </c>
      <c r="N4293" s="13"/>
    </row>
    <row r="4294" spans="1:14" x14ac:dyDescent="0.2">
      <c r="A4294" s="10" t="s">
        <v>4276</v>
      </c>
      <c r="B4294" s="6">
        <f>IF($C$10=2012,profiles!C4281,IF($C$10=2013,profiles!E4281,IF($C$10=2014,profiles!G4281,IF($C$10=2015,profiles!I4281,IF($C$10=2016,profiles!K4281)))))</f>
        <v>42.637</v>
      </c>
      <c r="C4294" s="6">
        <f>IF($C$10=2012,profiles!D4281,IF($C$10=2013,profiles!F4281,IF($C$10=2014,profiles!H4281,IF($C$10=2015,profiles!J4281,IF($C$10=2016,profiles!L4281)))))</f>
        <v>3.965384724871189E-2</v>
      </c>
      <c r="D4294" s="11">
        <f t="shared" si="672"/>
        <v>7.9307694497423782</v>
      </c>
      <c r="E4294" s="11">
        <f t="shared" si="668"/>
        <v>0</v>
      </c>
      <c r="F4294" s="11">
        <f t="shared" si="669"/>
        <v>7.9307694497423782</v>
      </c>
      <c r="G4294" s="11">
        <f t="shared" si="670"/>
        <v>34.706230550257622</v>
      </c>
      <c r="H4294" s="12">
        <f t="shared" si="673"/>
        <v>0</v>
      </c>
      <c r="I4294" s="12">
        <f t="shared" si="667"/>
        <v>0</v>
      </c>
      <c r="J4294" s="12">
        <f t="shared" si="674"/>
        <v>0</v>
      </c>
      <c r="K4294" s="12">
        <f t="shared" si="675"/>
        <v>0</v>
      </c>
      <c r="L4294" s="12">
        <f t="shared" si="676"/>
        <v>34.706230550257622</v>
      </c>
      <c r="M4294" s="12">
        <f t="shared" si="671"/>
        <v>34.706230550257622</v>
      </c>
      <c r="N4294" s="13"/>
    </row>
    <row r="4295" spans="1:14" x14ac:dyDescent="0.2">
      <c r="A4295" s="10" t="s">
        <v>4277</v>
      </c>
      <c r="B4295" s="6">
        <f>IF($C$10=2012,profiles!C4282,IF($C$10=2013,profiles!E4282,IF($C$10=2014,profiles!G4282,IF($C$10=2015,profiles!I4282,IF($C$10=2016,profiles!K4282)))))</f>
        <v>44.831000000000003</v>
      </c>
      <c r="C4295" s="6">
        <f>IF($C$10=2012,profiles!D4282,IF($C$10=2013,profiles!F4282,IF($C$10=2014,profiles!H4282,IF($C$10=2015,profiles!J4282,IF($C$10=2016,profiles!L4282)))))</f>
        <v>5.8655242107660335E-2</v>
      </c>
      <c r="D4295" s="11">
        <f t="shared" si="672"/>
        <v>11.731048421532067</v>
      </c>
      <c r="E4295" s="11">
        <f t="shared" si="668"/>
        <v>0</v>
      </c>
      <c r="F4295" s="11">
        <f t="shared" si="669"/>
        <v>11.731048421532067</v>
      </c>
      <c r="G4295" s="11">
        <f t="shared" si="670"/>
        <v>33.099951578467937</v>
      </c>
      <c r="H4295" s="12">
        <f t="shared" si="673"/>
        <v>0</v>
      </c>
      <c r="I4295" s="12">
        <f t="shared" si="667"/>
        <v>0</v>
      </c>
      <c r="J4295" s="12">
        <f t="shared" si="674"/>
        <v>0</v>
      </c>
      <c r="K4295" s="12">
        <f t="shared" si="675"/>
        <v>0</v>
      </c>
      <c r="L4295" s="12">
        <f t="shared" si="676"/>
        <v>33.099951578467937</v>
      </c>
      <c r="M4295" s="12">
        <f t="shared" si="671"/>
        <v>33.099951578467937</v>
      </c>
      <c r="N4295" s="13"/>
    </row>
    <row r="4296" spans="1:14" x14ac:dyDescent="0.2">
      <c r="A4296" s="10" t="s">
        <v>4278</v>
      </c>
      <c r="B4296" s="6">
        <f>IF($C$10=2012,profiles!C4283,IF($C$10=2013,profiles!E4283,IF($C$10=2014,profiles!G4283,IF($C$10=2015,profiles!I4283,IF($C$10=2016,profiles!K4283)))))</f>
        <v>48.557000000000002</v>
      </c>
      <c r="C4296" s="6">
        <f>IF($C$10=2012,profiles!D4283,IF($C$10=2013,profiles!F4283,IF($C$10=2014,profiles!H4283,IF($C$10=2015,profiles!J4283,IF($C$10=2016,profiles!L4283)))))</f>
        <v>8.1955079848558168E-2</v>
      </c>
      <c r="D4296" s="11">
        <f t="shared" si="672"/>
        <v>16.391015969711635</v>
      </c>
      <c r="E4296" s="11">
        <f t="shared" si="668"/>
        <v>0</v>
      </c>
      <c r="F4296" s="11">
        <f t="shared" si="669"/>
        <v>16.391015969711635</v>
      </c>
      <c r="G4296" s="11">
        <f t="shared" si="670"/>
        <v>32.165984030288371</v>
      </c>
      <c r="H4296" s="12">
        <f t="shared" si="673"/>
        <v>0</v>
      </c>
      <c r="I4296" s="12">
        <f t="shared" si="667"/>
        <v>0</v>
      </c>
      <c r="J4296" s="12">
        <f t="shared" si="674"/>
        <v>0</v>
      </c>
      <c r="K4296" s="12">
        <f t="shared" si="675"/>
        <v>0</v>
      </c>
      <c r="L4296" s="12">
        <f t="shared" si="676"/>
        <v>32.165984030288371</v>
      </c>
      <c r="M4296" s="12">
        <f t="shared" si="671"/>
        <v>32.165984030288371</v>
      </c>
      <c r="N4296" s="13"/>
    </row>
    <row r="4297" spans="1:14" x14ac:dyDescent="0.2">
      <c r="A4297" s="10" t="s">
        <v>4279</v>
      </c>
      <c r="B4297" s="6">
        <f>IF($C$10=2012,profiles!C4284,IF($C$10=2013,profiles!E4284,IF($C$10=2014,profiles!G4284,IF($C$10=2015,profiles!I4284,IF($C$10=2016,profiles!K4284)))))</f>
        <v>52.527999999999999</v>
      </c>
      <c r="C4297" s="6">
        <f>IF($C$10=2012,profiles!D4284,IF($C$10=2013,profiles!F4284,IF($C$10=2014,profiles!H4284,IF($C$10=2015,profiles!J4284,IF($C$10=2016,profiles!L4284)))))</f>
        <v>0.12242022260810156</v>
      </c>
      <c r="D4297" s="11">
        <f t="shared" si="672"/>
        <v>24.484044521620312</v>
      </c>
      <c r="E4297" s="11">
        <f t="shared" si="668"/>
        <v>0</v>
      </c>
      <c r="F4297" s="11">
        <f t="shared" si="669"/>
        <v>24.484044521620312</v>
      </c>
      <c r="G4297" s="11">
        <f t="shared" si="670"/>
        <v>28.043955478379686</v>
      </c>
      <c r="H4297" s="12">
        <f t="shared" si="673"/>
        <v>0</v>
      </c>
      <c r="I4297" s="12">
        <f t="shared" si="667"/>
        <v>0</v>
      </c>
      <c r="J4297" s="12">
        <f t="shared" si="674"/>
        <v>0</v>
      </c>
      <c r="K4297" s="12">
        <f t="shared" si="675"/>
        <v>0</v>
      </c>
      <c r="L4297" s="12">
        <f t="shared" si="676"/>
        <v>28.043955478379686</v>
      </c>
      <c r="M4297" s="12">
        <f t="shared" si="671"/>
        <v>28.043955478379686</v>
      </c>
      <c r="N4297" s="13"/>
    </row>
    <row r="4298" spans="1:14" x14ac:dyDescent="0.2">
      <c r="A4298" s="10" t="s">
        <v>4280</v>
      </c>
      <c r="B4298" s="6">
        <f>IF($C$10=2012,profiles!C4285,IF($C$10=2013,profiles!E4285,IF($C$10=2014,profiles!G4285,IF($C$10=2015,profiles!I4285,IF($C$10=2016,profiles!K4285)))))</f>
        <v>56.017000000000003</v>
      </c>
      <c r="C4298" s="6">
        <f>IF($C$10=2012,profiles!D4285,IF($C$10=2013,profiles!F4285,IF($C$10=2014,profiles!H4285,IF($C$10=2015,profiles!J4285,IF($C$10=2016,profiles!L4285)))))</f>
        <v>0.1735033732813345</v>
      </c>
      <c r="D4298" s="11">
        <f t="shared" si="672"/>
        <v>34.700674656266898</v>
      </c>
      <c r="E4298" s="11">
        <f t="shared" si="668"/>
        <v>0</v>
      </c>
      <c r="F4298" s="11">
        <f t="shared" si="669"/>
        <v>34.700674656266898</v>
      </c>
      <c r="G4298" s="11">
        <f t="shared" si="670"/>
        <v>21.316325343733105</v>
      </c>
      <c r="H4298" s="12">
        <f t="shared" si="673"/>
        <v>0</v>
      </c>
      <c r="I4298" s="12">
        <f t="shared" si="667"/>
        <v>0</v>
      </c>
      <c r="J4298" s="12">
        <f t="shared" si="674"/>
        <v>0</v>
      </c>
      <c r="K4298" s="12">
        <f t="shared" si="675"/>
        <v>0</v>
      </c>
      <c r="L4298" s="12">
        <f t="shared" si="676"/>
        <v>21.316325343733105</v>
      </c>
      <c r="M4298" s="12">
        <f t="shared" si="671"/>
        <v>21.316325343733105</v>
      </c>
      <c r="N4298" s="13"/>
    </row>
    <row r="4299" spans="1:14" x14ac:dyDescent="0.2">
      <c r="A4299" s="10" t="s">
        <v>4281</v>
      </c>
      <c r="B4299" s="6">
        <f>IF($C$10=2012,profiles!C4286,IF($C$10=2013,profiles!E4286,IF($C$10=2014,profiles!G4286,IF($C$10=2015,profiles!I4286,IF($C$10=2016,profiles!K4286)))))</f>
        <v>57.927999999999997</v>
      </c>
      <c r="C4299" s="6">
        <f>IF($C$10=2012,profiles!D4286,IF($C$10=2013,profiles!F4286,IF($C$10=2014,profiles!H4286,IF($C$10=2015,profiles!J4286,IF($C$10=2016,profiles!L4286)))))</f>
        <v>0.21715676506589998</v>
      </c>
      <c r="D4299" s="11">
        <f t="shared" si="672"/>
        <v>43.431353013179994</v>
      </c>
      <c r="E4299" s="11">
        <f t="shared" si="668"/>
        <v>0</v>
      </c>
      <c r="F4299" s="11">
        <f t="shared" si="669"/>
        <v>43.431353013179994</v>
      </c>
      <c r="G4299" s="11">
        <f t="shared" si="670"/>
        <v>14.496646986820004</v>
      </c>
      <c r="H4299" s="12">
        <f t="shared" si="673"/>
        <v>0</v>
      </c>
      <c r="I4299" s="12">
        <f t="shared" si="667"/>
        <v>0</v>
      </c>
      <c r="J4299" s="12">
        <f t="shared" si="674"/>
        <v>0</v>
      </c>
      <c r="K4299" s="12">
        <f t="shared" si="675"/>
        <v>0</v>
      </c>
      <c r="L4299" s="12">
        <f t="shared" si="676"/>
        <v>14.496646986820004</v>
      </c>
      <c r="M4299" s="12">
        <f t="shared" si="671"/>
        <v>14.496646986820004</v>
      </c>
      <c r="N4299" s="13"/>
    </row>
    <row r="4300" spans="1:14" x14ac:dyDescent="0.2">
      <c r="A4300" s="10" t="s">
        <v>4282</v>
      </c>
      <c r="B4300" s="6">
        <f>IF($C$10=2012,profiles!C4287,IF($C$10=2013,profiles!E4287,IF($C$10=2014,profiles!G4287,IF($C$10=2015,profiles!I4287,IF($C$10=2016,profiles!K4287)))))</f>
        <v>58.698</v>
      </c>
      <c r="C4300" s="6">
        <f>IF($C$10=2012,profiles!D4287,IF($C$10=2013,profiles!F4287,IF($C$10=2014,profiles!H4287,IF($C$10=2015,profiles!J4287,IF($C$10=2016,profiles!L4287)))))</f>
        <v>0.24940931993509635</v>
      </c>
      <c r="D4300" s="11">
        <f t="shared" si="672"/>
        <v>49.881863987019273</v>
      </c>
      <c r="E4300" s="11">
        <f t="shared" si="668"/>
        <v>0</v>
      </c>
      <c r="F4300" s="11">
        <f t="shared" si="669"/>
        <v>49.881863987019273</v>
      </c>
      <c r="G4300" s="11">
        <f t="shared" si="670"/>
        <v>8.8161360129807278</v>
      </c>
      <c r="H4300" s="12">
        <f t="shared" si="673"/>
        <v>0</v>
      </c>
      <c r="I4300" s="12">
        <f t="shared" si="667"/>
        <v>0</v>
      </c>
      <c r="J4300" s="12">
        <f t="shared" si="674"/>
        <v>0</v>
      </c>
      <c r="K4300" s="12">
        <f t="shared" si="675"/>
        <v>0</v>
      </c>
      <c r="L4300" s="12">
        <f t="shared" si="676"/>
        <v>8.8161360129807278</v>
      </c>
      <c r="M4300" s="12">
        <f t="shared" si="671"/>
        <v>8.8161360129807278</v>
      </c>
      <c r="N4300" s="13"/>
    </row>
    <row r="4301" spans="1:14" x14ac:dyDescent="0.2">
      <c r="A4301" s="10" t="s">
        <v>4283</v>
      </c>
      <c r="B4301" s="6">
        <f>IF($C$10=2012,profiles!C4288,IF($C$10=2013,profiles!E4288,IF($C$10=2014,profiles!G4288,IF($C$10=2015,profiles!I4288,IF($C$10=2016,profiles!K4288)))))</f>
        <v>57.637999999999998</v>
      </c>
      <c r="C4301" s="6">
        <f>IF($C$10=2012,profiles!D4288,IF($C$10=2013,profiles!F4288,IF($C$10=2014,profiles!H4288,IF($C$10=2015,profiles!J4288,IF($C$10=2016,profiles!L4288)))))</f>
        <v>0.26532209855105471</v>
      </c>
      <c r="D4301" s="11">
        <f t="shared" si="672"/>
        <v>53.064419710210942</v>
      </c>
      <c r="E4301" s="11">
        <f t="shared" si="668"/>
        <v>0</v>
      </c>
      <c r="F4301" s="11">
        <f t="shared" si="669"/>
        <v>53.064419710210942</v>
      </c>
      <c r="G4301" s="11">
        <f t="shared" si="670"/>
        <v>4.5735802897890565</v>
      </c>
      <c r="H4301" s="12">
        <f t="shared" si="673"/>
        <v>0</v>
      </c>
      <c r="I4301" s="12">
        <f t="shared" si="667"/>
        <v>0</v>
      </c>
      <c r="J4301" s="12">
        <f t="shared" si="674"/>
        <v>0</v>
      </c>
      <c r="K4301" s="12">
        <f t="shared" si="675"/>
        <v>0</v>
      </c>
      <c r="L4301" s="12">
        <f t="shared" si="676"/>
        <v>4.5735802897890565</v>
      </c>
      <c r="M4301" s="12">
        <f t="shared" si="671"/>
        <v>4.5735802897890565</v>
      </c>
      <c r="N4301" s="13"/>
    </row>
    <row r="4302" spans="1:14" x14ac:dyDescent="0.2">
      <c r="A4302" s="10" t="s">
        <v>4284</v>
      </c>
      <c r="B4302" s="6">
        <f>IF($C$10=2012,profiles!C4289,IF($C$10=2013,profiles!E4289,IF($C$10=2014,profiles!G4289,IF($C$10=2015,profiles!I4289,IF($C$10=2016,profiles!K4289)))))</f>
        <v>55.658999999999999</v>
      </c>
      <c r="C4302" s="6">
        <f>IF($C$10=2012,profiles!D4289,IF($C$10=2013,profiles!F4289,IF($C$10=2014,profiles!H4289,IF($C$10=2015,profiles!J4289,IF($C$10=2016,profiles!L4289)))))</f>
        <v>0.26234734834467249</v>
      </c>
      <c r="D4302" s="11">
        <f t="shared" si="672"/>
        <v>52.469469668934501</v>
      </c>
      <c r="E4302" s="11">
        <f t="shared" si="668"/>
        <v>0</v>
      </c>
      <c r="F4302" s="11">
        <f t="shared" si="669"/>
        <v>52.469469668934501</v>
      </c>
      <c r="G4302" s="11">
        <f t="shared" si="670"/>
        <v>3.1895303310654981</v>
      </c>
      <c r="H4302" s="12">
        <f t="shared" si="673"/>
        <v>0</v>
      </c>
      <c r="I4302" s="12">
        <f t="shared" si="667"/>
        <v>0</v>
      </c>
      <c r="J4302" s="12">
        <f t="shared" si="674"/>
        <v>0</v>
      </c>
      <c r="K4302" s="12">
        <f t="shared" si="675"/>
        <v>0</v>
      </c>
      <c r="L4302" s="12">
        <f t="shared" si="676"/>
        <v>3.1895303310654981</v>
      </c>
      <c r="M4302" s="12">
        <f t="shared" si="671"/>
        <v>3.1895303310654981</v>
      </c>
      <c r="N4302" s="13"/>
    </row>
    <row r="4303" spans="1:14" x14ac:dyDescent="0.2">
      <c r="A4303" s="10" t="s">
        <v>4285</v>
      </c>
      <c r="B4303" s="6">
        <f>IF($C$10=2012,profiles!C4290,IF($C$10=2013,profiles!E4290,IF($C$10=2014,profiles!G4290,IF($C$10=2015,profiles!I4290,IF($C$10=2016,profiles!K4290)))))</f>
        <v>53.939</v>
      </c>
      <c r="C4303" s="6">
        <f>IF($C$10=2012,profiles!D4290,IF($C$10=2013,profiles!F4290,IF($C$10=2014,profiles!H4290,IF($C$10=2015,profiles!J4290,IF($C$10=2016,profiles!L4290)))))</f>
        <v>0.23891941131259073</v>
      </c>
      <c r="D4303" s="11">
        <f t="shared" si="672"/>
        <v>47.783882262518148</v>
      </c>
      <c r="E4303" s="11">
        <f t="shared" si="668"/>
        <v>0</v>
      </c>
      <c r="F4303" s="11">
        <f t="shared" si="669"/>
        <v>47.783882262518148</v>
      </c>
      <c r="G4303" s="11">
        <f t="shared" si="670"/>
        <v>6.1551177374818522</v>
      </c>
      <c r="H4303" s="12">
        <f t="shared" si="673"/>
        <v>0</v>
      </c>
      <c r="I4303" s="12">
        <f t="shared" si="667"/>
        <v>0</v>
      </c>
      <c r="J4303" s="12">
        <f t="shared" si="674"/>
        <v>0</v>
      </c>
      <c r="K4303" s="12">
        <f t="shared" si="675"/>
        <v>0</v>
      </c>
      <c r="L4303" s="12">
        <f t="shared" si="676"/>
        <v>6.1551177374818522</v>
      </c>
      <c r="M4303" s="12">
        <f t="shared" si="671"/>
        <v>6.1551177374818522</v>
      </c>
      <c r="N4303" s="13"/>
    </row>
    <row r="4304" spans="1:14" x14ac:dyDescent="0.2">
      <c r="A4304" s="10" t="s">
        <v>4286</v>
      </c>
      <c r="B4304" s="6">
        <f>IF($C$10=2012,profiles!C4291,IF($C$10=2013,profiles!E4291,IF($C$10=2014,profiles!G4291,IF($C$10=2015,profiles!I4291,IF($C$10=2016,profiles!K4291)))))</f>
        <v>52.905000000000001</v>
      </c>
      <c r="C4304" s="6">
        <f>IF($C$10=2012,profiles!D4291,IF($C$10=2013,profiles!F4291,IF($C$10=2014,profiles!H4291,IF($C$10=2015,profiles!J4291,IF($C$10=2016,profiles!L4291)))))</f>
        <v>0.19576418343818497</v>
      </c>
      <c r="D4304" s="11">
        <f t="shared" si="672"/>
        <v>39.152836687636992</v>
      </c>
      <c r="E4304" s="11">
        <f t="shared" si="668"/>
        <v>0</v>
      </c>
      <c r="F4304" s="11">
        <f t="shared" si="669"/>
        <v>39.152836687636992</v>
      </c>
      <c r="G4304" s="11">
        <f t="shared" si="670"/>
        <v>13.75216331236301</v>
      </c>
      <c r="H4304" s="12">
        <f t="shared" si="673"/>
        <v>0</v>
      </c>
      <c r="I4304" s="12">
        <f t="shared" si="667"/>
        <v>0</v>
      </c>
      <c r="J4304" s="12">
        <f t="shared" si="674"/>
        <v>0</v>
      </c>
      <c r="K4304" s="12">
        <f t="shared" si="675"/>
        <v>0</v>
      </c>
      <c r="L4304" s="12">
        <f t="shared" si="676"/>
        <v>13.75216331236301</v>
      </c>
      <c r="M4304" s="12">
        <f t="shared" si="671"/>
        <v>13.75216331236301</v>
      </c>
      <c r="N4304" s="13"/>
    </row>
    <row r="4305" spans="1:14" x14ac:dyDescent="0.2">
      <c r="A4305" s="10" t="s">
        <v>4287</v>
      </c>
      <c r="B4305" s="6">
        <f>IF($C$10=2012,profiles!C4292,IF($C$10=2013,profiles!E4292,IF($C$10=2014,profiles!G4292,IF($C$10=2015,profiles!I4292,IF($C$10=2016,profiles!K4292)))))</f>
        <v>52.234999999999999</v>
      </c>
      <c r="C4305" s="6">
        <f>IF($C$10=2012,profiles!D4292,IF($C$10=2013,profiles!F4292,IF($C$10=2014,profiles!H4292,IF($C$10=2015,profiles!J4292,IF($C$10=2016,profiles!L4292)))))</f>
        <v>0.15007543624925276</v>
      </c>
      <c r="D4305" s="11">
        <f t="shared" si="672"/>
        <v>30.015087249850552</v>
      </c>
      <c r="E4305" s="11">
        <f t="shared" si="668"/>
        <v>0</v>
      </c>
      <c r="F4305" s="11">
        <f t="shared" si="669"/>
        <v>30.015087249850552</v>
      </c>
      <c r="G4305" s="11">
        <f t="shared" si="670"/>
        <v>22.219912750149447</v>
      </c>
      <c r="H4305" s="12">
        <f t="shared" si="673"/>
        <v>0</v>
      </c>
      <c r="I4305" s="12">
        <f t="shared" si="667"/>
        <v>0</v>
      </c>
      <c r="J4305" s="12">
        <f t="shared" si="674"/>
        <v>0</v>
      </c>
      <c r="K4305" s="12">
        <f t="shared" si="675"/>
        <v>0</v>
      </c>
      <c r="L4305" s="12">
        <f t="shared" si="676"/>
        <v>22.219912750149447</v>
      </c>
      <c r="M4305" s="12">
        <f t="shared" si="671"/>
        <v>22.219912750149447</v>
      </c>
      <c r="N4305" s="13"/>
    </row>
    <row r="4306" spans="1:14" x14ac:dyDescent="0.2">
      <c r="A4306" s="10" t="s">
        <v>4288</v>
      </c>
      <c r="B4306" s="6">
        <f>IF($C$10=2012,profiles!C4293,IF($C$10=2013,profiles!E4293,IF($C$10=2014,profiles!G4293,IF($C$10=2015,profiles!I4293,IF($C$10=2016,profiles!K4293)))))</f>
        <v>52.933999999999997</v>
      </c>
      <c r="C4306" s="6">
        <f>IF($C$10=2012,profiles!D4293,IF($C$10=2013,profiles!F4293,IF($C$10=2014,profiles!H4293,IF($C$10=2015,profiles!J4293,IF($C$10=2016,profiles!L4293)))))</f>
        <v>0.10945372768937345</v>
      </c>
      <c r="D4306" s="11">
        <f t="shared" si="672"/>
        <v>21.89074553787469</v>
      </c>
      <c r="E4306" s="11">
        <f t="shared" si="668"/>
        <v>0</v>
      </c>
      <c r="F4306" s="11">
        <f t="shared" si="669"/>
        <v>21.89074553787469</v>
      </c>
      <c r="G4306" s="11">
        <f t="shared" si="670"/>
        <v>31.043254462125308</v>
      </c>
      <c r="H4306" s="12">
        <f t="shared" si="673"/>
        <v>0</v>
      </c>
      <c r="I4306" s="12">
        <f t="shared" ref="I4306:I4369" si="677">MAX(MIN(E4306,($L$2-K4305)/$F$2),0)</f>
        <v>0</v>
      </c>
      <c r="J4306" s="12">
        <f t="shared" si="674"/>
        <v>0</v>
      </c>
      <c r="K4306" s="12">
        <f t="shared" si="675"/>
        <v>0</v>
      </c>
      <c r="L4306" s="12">
        <f t="shared" si="676"/>
        <v>31.043254462125308</v>
      </c>
      <c r="M4306" s="12">
        <f t="shared" si="671"/>
        <v>31.043254462125308</v>
      </c>
      <c r="N4306" s="13"/>
    </row>
    <row r="4307" spans="1:14" x14ac:dyDescent="0.2">
      <c r="A4307" s="10" t="s">
        <v>4289</v>
      </c>
      <c r="B4307" s="6">
        <f>IF($C$10=2012,profiles!C4294,IF($C$10=2013,profiles!E4294,IF($C$10=2014,profiles!G4294,IF($C$10=2015,profiles!I4294,IF($C$10=2016,profiles!K4294)))))</f>
        <v>53.296999999999997</v>
      </c>
      <c r="C4307" s="6">
        <f>IF($C$10=2012,profiles!D4294,IF($C$10=2013,profiles!F4294,IF($C$10=2014,profiles!H4294,IF($C$10=2015,profiles!J4294,IF($C$10=2016,profiles!L4294)))))</f>
        <v>7.9364627515727745E-2</v>
      </c>
      <c r="D4307" s="11">
        <f t="shared" si="672"/>
        <v>15.872925503145549</v>
      </c>
      <c r="E4307" s="11">
        <f t="shared" ref="E4307:E4370" si="678">D4307-F4307</f>
        <v>0</v>
      </c>
      <c r="F4307" s="11">
        <f t="shared" ref="F4307:F4370" si="679">MIN(D4307,B4307)</f>
        <v>15.872925503145549</v>
      </c>
      <c r="G4307" s="11">
        <f t="shared" ref="G4307:G4370" si="680">B4307-F4307</f>
        <v>37.424074496854445</v>
      </c>
      <c r="H4307" s="12">
        <f t="shared" si="673"/>
        <v>0</v>
      </c>
      <c r="I4307" s="12">
        <f t="shared" si="677"/>
        <v>0</v>
      </c>
      <c r="J4307" s="12">
        <f t="shared" si="674"/>
        <v>0</v>
      </c>
      <c r="K4307" s="12">
        <f t="shared" si="675"/>
        <v>0</v>
      </c>
      <c r="L4307" s="12">
        <f t="shared" si="676"/>
        <v>37.424074496854445</v>
      </c>
      <c r="M4307" s="12">
        <f t="shared" ref="M4307:M4370" si="681">B4307-D4307</f>
        <v>37.424074496854445</v>
      </c>
      <c r="N4307" s="13"/>
    </row>
    <row r="4308" spans="1:14" x14ac:dyDescent="0.2">
      <c r="A4308" s="10" t="s">
        <v>4290</v>
      </c>
      <c r="B4308" s="6">
        <f>IF($C$10=2012,profiles!C4295,IF($C$10=2013,profiles!E4295,IF($C$10=2014,profiles!G4295,IF($C$10=2015,profiles!I4295,IF($C$10=2016,profiles!K4295)))))</f>
        <v>52.167999999999999</v>
      </c>
      <c r="C4308" s="6">
        <f>IF($C$10=2012,profiles!D4295,IF($C$10=2013,profiles!F4295,IF($C$10=2014,profiles!H4295,IF($C$10=2015,profiles!J4295,IF($C$10=2016,profiles!L4295)))))</f>
        <v>4.6542742463491701E-2</v>
      </c>
      <c r="D4308" s="11">
        <f t="shared" ref="D4308:D4371" si="682">C4308*$C$2</f>
        <v>9.3085484926983408</v>
      </c>
      <c r="E4308" s="11">
        <f t="shared" si="678"/>
        <v>0</v>
      </c>
      <c r="F4308" s="11">
        <f t="shared" si="679"/>
        <v>9.3085484926983408</v>
      </c>
      <c r="G4308" s="11">
        <f t="shared" si="680"/>
        <v>42.859451507301657</v>
      </c>
      <c r="H4308" s="12">
        <f t="shared" ref="H4308:H4371" si="683">E4308-I4308</f>
        <v>0</v>
      </c>
      <c r="I4308" s="12">
        <f t="shared" si="677"/>
        <v>0</v>
      </c>
      <c r="J4308" s="12">
        <f t="shared" ref="J4308:J4371" si="684">MIN(G4308,K4307*$F$3)</f>
        <v>0</v>
      </c>
      <c r="K4308" s="12">
        <f t="shared" ref="K4308:K4371" si="685">K4307+I4308*$F$2-J4308/$F$3</f>
        <v>0</v>
      </c>
      <c r="L4308" s="12">
        <f t="shared" ref="L4308:L4371" si="686">MAX(G4308-J4308,0)</f>
        <v>42.859451507301657</v>
      </c>
      <c r="M4308" s="12">
        <f t="shared" si="681"/>
        <v>42.859451507301657</v>
      </c>
      <c r="N4308" s="13"/>
    </row>
    <row r="4309" spans="1:14" x14ac:dyDescent="0.2">
      <c r="A4309" s="10" t="s">
        <v>4291</v>
      </c>
      <c r="B4309" s="6">
        <f>IF($C$10=2012,profiles!C4296,IF($C$10=2013,profiles!E4296,IF($C$10=2014,profiles!G4296,IF($C$10=2015,profiles!I4296,IF($C$10=2016,profiles!K4296)))))</f>
        <v>49.411999999999999</v>
      </c>
      <c r="C4309" s="6">
        <f>IF($C$10=2012,profiles!D4296,IF($C$10=2013,profiles!F4296,IF($C$10=2014,profiles!H4296,IF($C$10=2015,profiles!J4296,IF($C$10=2016,profiles!L4296)))))</f>
        <v>2.4196532779185289E-2</v>
      </c>
      <c r="D4309" s="11">
        <f t="shared" si="682"/>
        <v>4.8393065558370578</v>
      </c>
      <c r="E4309" s="11">
        <f t="shared" si="678"/>
        <v>0</v>
      </c>
      <c r="F4309" s="11">
        <f t="shared" si="679"/>
        <v>4.8393065558370578</v>
      </c>
      <c r="G4309" s="11">
        <f t="shared" si="680"/>
        <v>44.572693444162944</v>
      </c>
      <c r="H4309" s="12">
        <f t="shared" si="683"/>
        <v>0</v>
      </c>
      <c r="I4309" s="12">
        <f t="shared" si="677"/>
        <v>0</v>
      </c>
      <c r="J4309" s="12">
        <f t="shared" si="684"/>
        <v>0</v>
      </c>
      <c r="K4309" s="12">
        <f t="shared" si="685"/>
        <v>0</v>
      </c>
      <c r="L4309" s="12">
        <f t="shared" si="686"/>
        <v>44.572693444162944</v>
      </c>
      <c r="M4309" s="12">
        <f t="shared" si="681"/>
        <v>44.572693444162944</v>
      </c>
      <c r="N4309" s="13"/>
    </row>
    <row r="4310" spans="1:14" x14ac:dyDescent="0.2">
      <c r="A4310" s="10" t="s">
        <v>4292</v>
      </c>
      <c r="B4310" s="6">
        <f>IF($C$10=2012,profiles!C4297,IF($C$10=2013,profiles!E4297,IF($C$10=2014,profiles!G4297,IF($C$10=2015,profiles!I4297,IF($C$10=2016,profiles!K4297)))))</f>
        <v>48.988999999999997</v>
      </c>
      <c r="C4310" s="6">
        <f>IF($C$10=2012,profiles!D4297,IF($C$10=2013,profiles!F4297,IF($C$10=2014,profiles!H4297,IF($C$10=2015,profiles!J4297,IF($C$10=2016,profiles!L4297)))))</f>
        <v>1.8232799111844913E-2</v>
      </c>
      <c r="D4310" s="11">
        <f t="shared" si="682"/>
        <v>3.6465598223689826</v>
      </c>
      <c r="E4310" s="11">
        <f t="shared" si="678"/>
        <v>0</v>
      </c>
      <c r="F4310" s="11">
        <f t="shared" si="679"/>
        <v>3.6465598223689826</v>
      </c>
      <c r="G4310" s="11">
        <f t="shared" si="680"/>
        <v>45.342440177631012</v>
      </c>
      <c r="H4310" s="12">
        <f t="shared" si="683"/>
        <v>0</v>
      </c>
      <c r="I4310" s="12">
        <f t="shared" si="677"/>
        <v>0</v>
      </c>
      <c r="J4310" s="12">
        <f t="shared" si="684"/>
        <v>0</v>
      </c>
      <c r="K4310" s="12">
        <f t="shared" si="685"/>
        <v>0</v>
      </c>
      <c r="L4310" s="12">
        <f t="shared" si="686"/>
        <v>45.342440177631012</v>
      </c>
      <c r="M4310" s="12">
        <f t="shared" si="681"/>
        <v>45.342440177631012</v>
      </c>
      <c r="N4310" s="13"/>
    </row>
    <row r="4311" spans="1:14" x14ac:dyDescent="0.2">
      <c r="A4311" s="10" t="s">
        <v>4293</v>
      </c>
      <c r="B4311" s="6">
        <f>IF($C$10=2012,profiles!C4298,IF($C$10=2013,profiles!E4298,IF($C$10=2014,profiles!G4298,IF($C$10=2015,profiles!I4298,IF($C$10=2016,profiles!K4298)))))</f>
        <v>47.843000000000004</v>
      </c>
      <c r="C4311" s="6">
        <f>IF($C$10=2012,profiles!D4298,IF($C$10=2013,profiles!F4298,IF($C$10=2014,profiles!H4298,IF($C$10=2015,profiles!J4298,IF($C$10=2016,profiles!L4298)))))</f>
        <v>1.7891201002021122E-2</v>
      </c>
      <c r="D4311" s="11">
        <f t="shared" si="682"/>
        <v>3.5782402004042244</v>
      </c>
      <c r="E4311" s="11">
        <f t="shared" si="678"/>
        <v>0</v>
      </c>
      <c r="F4311" s="11">
        <f t="shared" si="679"/>
        <v>3.5782402004042244</v>
      </c>
      <c r="G4311" s="11">
        <f t="shared" si="680"/>
        <v>44.26475979959578</v>
      </c>
      <c r="H4311" s="12">
        <f t="shared" si="683"/>
        <v>0</v>
      </c>
      <c r="I4311" s="12">
        <f t="shared" si="677"/>
        <v>0</v>
      </c>
      <c r="J4311" s="12">
        <f t="shared" si="684"/>
        <v>0</v>
      </c>
      <c r="K4311" s="12">
        <f t="shared" si="685"/>
        <v>0</v>
      </c>
      <c r="L4311" s="12">
        <f t="shared" si="686"/>
        <v>44.26475979959578</v>
      </c>
      <c r="M4311" s="12">
        <f t="shared" si="681"/>
        <v>44.26475979959578</v>
      </c>
      <c r="N4311" s="13"/>
    </row>
    <row r="4312" spans="1:14" x14ac:dyDescent="0.2">
      <c r="A4312" s="10" t="s">
        <v>4294</v>
      </c>
      <c r="B4312" s="6">
        <f>IF($C$10=2012,profiles!C4299,IF($C$10=2013,profiles!E4299,IF($C$10=2014,profiles!G4299,IF($C$10=2015,profiles!I4299,IF($C$10=2016,profiles!K4299)))))</f>
        <v>44.66</v>
      </c>
      <c r="C4312" s="6">
        <f>IF($C$10=2012,profiles!D4299,IF($C$10=2013,profiles!F4299,IF($C$10=2014,profiles!H4299,IF($C$10=2015,profiles!J4299,IF($C$10=2016,profiles!L4299)))))</f>
        <v>1.9414159241652195E-2</v>
      </c>
      <c r="D4312" s="11">
        <f t="shared" si="682"/>
        <v>3.8828318483304392</v>
      </c>
      <c r="E4312" s="11">
        <f t="shared" si="678"/>
        <v>0</v>
      </c>
      <c r="F4312" s="11">
        <f t="shared" si="679"/>
        <v>3.8828318483304392</v>
      </c>
      <c r="G4312" s="11">
        <f t="shared" si="680"/>
        <v>40.777168151669557</v>
      </c>
      <c r="H4312" s="12">
        <f t="shared" si="683"/>
        <v>0</v>
      </c>
      <c r="I4312" s="12">
        <f t="shared" si="677"/>
        <v>0</v>
      </c>
      <c r="J4312" s="12">
        <f t="shared" si="684"/>
        <v>0</v>
      </c>
      <c r="K4312" s="12">
        <f t="shared" si="685"/>
        <v>0</v>
      </c>
      <c r="L4312" s="12">
        <f t="shared" si="686"/>
        <v>40.777168151669557</v>
      </c>
      <c r="M4312" s="12">
        <f t="shared" si="681"/>
        <v>40.777168151669557</v>
      </c>
      <c r="N4312" s="13"/>
    </row>
    <row r="4313" spans="1:14" x14ac:dyDescent="0.2">
      <c r="A4313" s="10" t="s">
        <v>4295</v>
      </c>
      <c r="B4313" s="6">
        <f>IF($C$10=2012,profiles!C4300,IF($C$10=2013,profiles!E4300,IF($C$10=2014,profiles!G4300,IF($C$10=2015,profiles!I4300,IF($C$10=2016,profiles!K4300)))))</f>
        <v>41.427999999999997</v>
      </c>
      <c r="C4313" s="6">
        <f>IF($C$10=2012,profiles!D4300,IF($C$10=2013,profiles!F4300,IF($C$10=2014,profiles!H4300,IF($C$10=2015,profiles!J4300,IF($C$10=2016,profiles!L4300)))))</f>
        <v>1.9071475335174063E-2</v>
      </c>
      <c r="D4313" s="11">
        <f t="shared" si="682"/>
        <v>3.8142950670348128</v>
      </c>
      <c r="E4313" s="11">
        <f t="shared" si="678"/>
        <v>0</v>
      </c>
      <c r="F4313" s="11">
        <f t="shared" si="679"/>
        <v>3.8142950670348128</v>
      </c>
      <c r="G4313" s="11">
        <f t="shared" si="680"/>
        <v>37.613704932965184</v>
      </c>
      <c r="H4313" s="12">
        <f t="shared" si="683"/>
        <v>0</v>
      </c>
      <c r="I4313" s="12">
        <f t="shared" si="677"/>
        <v>0</v>
      </c>
      <c r="J4313" s="12">
        <f t="shared" si="684"/>
        <v>0</v>
      </c>
      <c r="K4313" s="12">
        <f t="shared" si="685"/>
        <v>0</v>
      </c>
      <c r="L4313" s="12">
        <f t="shared" si="686"/>
        <v>37.613704932965184</v>
      </c>
      <c r="M4313" s="12">
        <f t="shared" si="681"/>
        <v>37.613704932965184</v>
      </c>
      <c r="N4313" s="13"/>
    </row>
    <row r="4314" spans="1:14" x14ac:dyDescent="0.2">
      <c r="A4314" s="10" t="s">
        <v>4296</v>
      </c>
      <c r="B4314" s="6">
        <f>IF($C$10=2012,profiles!C4301,IF($C$10=2013,profiles!E4301,IF($C$10=2014,profiles!G4301,IF($C$10=2015,profiles!I4301,IF($C$10=2016,profiles!K4301)))))</f>
        <v>39.384</v>
      </c>
      <c r="C4314" s="6">
        <f>IF($C$10=2012,profiles!D4301,IF($C$10=2013,profiles!F4301,IF($C$10=2014,profiles!H4301,IF($C$10=2015,profiles!J4301,IF($C$10=2016,profiles!L4301)))))</f>
        <v>2.0978622868691468E-2</v>
      </c>
      <c r="D4314" s="11">
        <f t="shared" si="682"/>
        <v>4.1957245737382936</v>
      </c>
      <c r="E4314" s="11">
        <f t="shared" si="678"/>
        <v>0</v>
      </c>
      <c r="F4314" s="11">
        <f t="shared" si="679"/>
        <v>4.1957245737382936</v>
      </c>
      <c r="G4314" s="11">
        <f t="shared" si="680"/>
        <v>35.188275426261704</v>
      </c>
      <c r="H4314" s="12">
        <f t="shared" si="683"/>
        <v>0</v>
      </c>
      <c r="I4314" s="12">
        <f t="shared" si="677"/>
        <v>0</v>
      </c>
      <c r="J4314" s="12">
        <f t="shared" si="684"/>
        <v>0</v>
      </c>
      <c r="K4314" s="12">
        <f t="shared" si="685"/>
        <v>0</v>
      </c>
      <c r="L4314" s="12">
        <f t="shared" si="686"/>
        <v>35.188275426261704</v>
      </c>
      <c r="M4314" s="12">
        <f t="shared" si="681"/>
        <v>35.188275426261704</v>
      </c>
      <c r="N4314" s="13"/>
    </row>
    <row r="4315" spans="1:14" x14ac:dyDescent="0.2">
      <c r="A4315" s="10" t="s">
        <v>4297</v>
      </c>
      <c r="B4315" s="6">
        <f>IF($C$10=2012,profiles!C4302,IF($C$10=2013,profiles!E4302,IF($C$10=2014,profiles!G4302,IF($C$10=2015,profiles!I4302,IF($C$10=2016,profiles!K4302)))))</f>
        <v>38.216000000000001</v>
      </c>
      <c r="C4315" s="6">
        <f>IF($C$10=2012,profiles!D4302,IF($C$10=2013,profiles!F4302,IF($C$10=2014,profiles!H4302,IF($C$10=2015,profiles!J4302,IF($C$10=2016,profiles!L4302)))))</f>
        <v>2.5276821041245623E-2</v>
      </c>
      <c r="D4315" s="11">
        <f t="shared" si="682"/>
        <v>5.0553642082491246</v>
      </c>
      <c r="E4315" s="11">
        <f t="shared" si="678"/>
        <v>0</v>
      </c>
      <c r="F4315" s="11">
        <f t="shared" si="679"/>
        <v>5.0553642082491246</v>
      </c>
      <c r="G4315" s="11">
        <f t="shared" si="680"/>
        <v>33.160635791750877</v>
      </c>
      <c r="H4315" s="12">
        <f t="shared" si="683"/>
        <v>0</v>
      </c>
      <c r="I4315" s="12">
        <f t="shared" si="677"/>
        <v>0</v>
      </c>
      <c r="J4315" s="12">
        <f t="shared" si="684"/>
        <v>0</v>
      </c>
      <c r="K4315" s="12">
        <f t="shared" si="685"/>
        <v>0</v>
      </c>
      <c r="L4315" s="12">
        <f t="shared" si="686"/>
        <v>33.160635791750877</v>
      </c>
      <c r="M4315" s="12">
        <f t="shared" si="681"/>
        <v>33.160635791750877</v>
      </c>
      <c r="N4315" s="13"/>
    </row>
    <row r="4316" spans="1:14" x14ac:dyDescent="0.2">
      <c r="A4316" s="10" t="s">
        <v>4298</v>
      </c>
      <c r="B4316" s="6">
        <f>IF($C$10=2012,profiles!C4303,IF($C$10=2013,profiles!E4303,IF($C$10=2014,profiles!G4303,IF($C$10=2015,profiles!I4303,IF($C$10=2016,profiles!K4303)))))</f>
        <v>37.645000000000003</v>
      </c>
      <c r="C4316" s="6">
        <f>IF($C$10=2012,profiles!D4303,IF($C$10=2013,profiles!F4303,IF($C$10=2014,profiles!H4303,IF($C$10=2015,profiles!J4303,IF($C$10=2016,profiles!L4303)))))</f>
        <v>2.9518089436679856E-2</v>
      </c>
      <c r="D4316" s="11">
        <f t="shared" si="682"/>
        <v>5.9036178873359715</v>
      </c>
      <c r="E4316" s="11">
        <f t="shared" si="678"/>
        <v>0</v>
      </c>
      <c r="F4316" s="11">
        <f t="shared" si="679"/>
        <v>5.9036178873359715</v>
      </c>
      <c r="G4316" s="11">
        <f t="shared" si="680"/>
        <v>31.741382112664031</v>
      </c>
      <c r="H4316" s="12">
        <f t="shared" si="683"/>
        <v>0</v>
      </c>
      <c r="I4316" s="12">
        <f t="shared" si="677"/>
        <v>0</v>
      </c>
      <c r="J4316" s="12">
        <f t="shared" si="684"/>
        <v>0</v>
      </c>
      <c r="K4316" s="12">
        <f t="shared" si="685"/>
        <v>0</v>
      </c>
      <c r="L4316" s="12">
        <f t="shared" si="686"/>
        <v>31.741382112664031</v>
      </c>
      <c r="M4316" s="12">
        <f t="shared" si="681"/>
        <v>31.741382112664031</v>
      </c>
      <c r="N4316" s="13"/>
    </row>
    <row r="4317" spans="1:14" x14ac:dyDescent="0.2">
      <c r="A4317" s="10" t="s">
        <v>4299</v>
      </c>
      <c r="B4317" s="6">
        <f>IF($C$10=2012,profiles!C4304,IF($C$10=2013,profiles!E4304,IF($C$10=2014,profiles!G4304,IF($C$10=2015,profiles!I4304,IF($C$10=2016,profiles!K4304)))))</f>
        <v>37.433</v>
      </c>
      <c r="C4317" s="6">
        <f>IF($C$10=2012,profiles!D4304,IF($C$10=2013,profiles!F4304,IF($C$10=2014,profiles!H4304,IF($C$10=2015,profiles!J4304,IF($C$10=2016,profiles!L4304)))))</f>
        <v>3.3730892943554129E-2</v>
      </c>
      <c r="D4317" s="11">
        <f t="shared" si="682"/>
        <v>6.7461785887108254</v>
      </c>
      <c r="E4317" s="11">
        <f t="shared" si="678"/>
        <v>0</v>
      </c>
      <c r="F4317" s="11">
        <f t="shared" si="679"/>
        <v>6.7461785887108254</v>
      </c>
      <c r="G4317" s="11">
        <f t="shared" si="680"/>
        <v>30.686821411289174</v>
      </c>
      <c r="H4317" s="12">
        <f t="shared" si="683"/>
        <v>0</v>
      </c>
      <c r="I4317" s="12">
        <f t="shared" si="677"/>
        <v>0</v>
      </c>
      <c r="J4317" s="12">
        <f t="shared" si="684"/>
        <v>0</v>
      </c>
      <c r="K4317" s="12">
        <f t="shared" si="685"/>
        <v>0</v>
      </c>
      <c r="L4317" s="12">
        <f t="shared" si="686"/>
        <v>30.686821411289174</v>
      </c>
      <c r="M4317" s="12">
        <f t="shared" si="681"/>
        <v>30.686821411289174</v>
      </c>
      <c r="N4317" s="13"/>
    </row>
    <row r="4318" spans="1:14" x14ac:dyDescent="0.2">
      <c r="A4318" s="10" t="s">
        <v>4300</v>
      </c>
      <c r="B4318" s="6">
        <f>IF($C$10=2012,profiles!C4305,IF($C$10=2013,profiles!E4305,IF($C$10=2014,profiles!G4305,IF($C$10=2015,profiles!I4305,IF($C$10=2016,profiles!K4305)))))</f>
        <v>37.252000000000002</v>
      </c>
      <c r="C4318" s="6">
        <f>IF($C$10=2012,profiles!D4305,IF($C$10=2013,profiles!F4305,IF($C$10=2014,profiles!H4305,IF($C$10=2015,profiles!J4305,IF($C$10=2016,profiles!L4305)))))</f>
        <v>4.4689875039139224E-2</v>
      </c>
      <c r="D4318" s="11">
        <f t="shared" si="682"/>
        <v>8.9379750078278448</v>
      </c>
      <c r="E4318" s="11">
        <f t="shared" si="678"/>
        <v>0</v>
      </c>
      <c r="F4318" s="11">
        <f t="shared" si="679"/>
        <v>8.9379750078278448</v>
      </c>
      <c r="G4318" s="11">
        <f t="shared" si="680"/>
        <v>28.314024992172158</v>
      </c>
      <c r="H4318" s="12">
        <f t="shared" si="683"/>
        <v>0</v>
      </c>
      <c r="I4318" s="12">
        <f t="shared" si="677"/>
        <v>0</v>
      </c>
      <c r="J4318" s="12">
        <f t="shared" si="684"/>
        <v>0</v>
      </c>
      <c r="K4318" s="12">
        <f t="shared" si="685"/>
        <v>0</v>
      </c>
      <c r="L4318" s="12">
        <f t="shared" si="686"/>
        <v>28.314024992172158</v>
      </c>
      <c r="M4318" s="12">
        <f t="shared" si="681"/>
        <v>28.314024992172158</v>
      </c>
      <c r="N4318" s="13"/>
    </row>
    <row r="4319" spans="1:14" x14ac:dyDescent="0.2">
      <c r="A4319" s="10" t="s">
        <v>4301</v>
      </c>
      <c r="B4319" s="6">
        <f>IF($C$10=2012,profiles!C4306,IF($C$10=2013,profiles!E4306,IF($C$10=2014,profiles!G4306,IF($C$10=2015,profiles!I4306,IF($C$10=2016,profiles!K4306)))))</f>
        <v>37.947000000000003</v>
      </c>
      <c r="C4319" s="6">
        <f>IF($C$10=2012,profiles!D4306,IF($C$10=2013,profiles!F4306,IF($C$10=2014,profiles!H4306,IF($C$10=2015,profiles!J4306,IF($C$10=2016,profiles!L4306)))))</f>
        <v>5.4794910477925479E-2</v>
      </c>
      <c r="D4319" s="11">
        <f t="shared" si="682"/>
        <v>10.958982095585096</v>
      </c>
      <c r="E4319" s="11">
        <f t="shared" si="678"/>
        <v>0</v>
      </c>
      <c r="F4319" s="11">
        <f t="shared" si="679"/>
        <v>10.958982095585096</v>
      </c>
      <c r="G4319" s="11">
        <f t="shared" si="680"/>
        <v>26.988017904414907</v>
      </c>
      <c r="H4319" s="12">
        <f t="shared" si="683"/>
        <v>0</v>
      </c>
      <c r="I4319" s="12">
        <f t="shared" si="677"/>
        <v>0</v>
      </c>
      <c r="J4319" s="12">
        <f t="shared" si="684"/>
        <v>0</v>
      </c>
      <c r="K4319" s="12">
        <f t="shared" si="685"/>
        <v>0</v>
      </c>
      <c r="L4319" s="12">
        <f t="shared" si="686"/>
        <v>26.988017904414907</v>
      </c>
      <c r="M4319" s="12">
        <f t="shared" si="681"/>
        <v>26.988017904414907</v>
      </c>
      <c r="N4319" s="13"/>
    </row>
    <row r="4320" spans="1:14" x14ac:dyDescent="0.2">
      <c r="A4320" s="10" t="s">
        <v>4302</v>
      </c>
      <c r="B4320" s="6">
        <f>IF($C$10=2012,profiles!C4307,IF($C$10=2013,profiles!E4307,IF($C$10=2014,profiles!G4307,IF($C$10=2015,profiles!I4307,IF($C$10=2016,profiles!K4307)))))</f>
        <v>40.244999999999997</v>
      </c>
      <c r="C4320" s="6">
        <f>IF($C$10=2012,profiles!D4307,IF($C$10=2013,profiles!F4307,IF($C$10=2014,profiles!H4307,IF($C$10=2015,profiles!J4307,IF($C$10=2016,profiles!L4307)))))</f>
        <v>7.4805727135578259E-2</v>
      </c>
      <c r="D4320" s="11">
        <f t="shared" si="682"/>
        <v>14.961145427115651</v>
      </c>
      <c r="E4320" s="11">
        <f t="shared" si="678"/>
        <v>0</v>
      </c>
      <c r="F4320" s="11">
        <f t="shared" si="679"/>
        <v>14.961145427115651</v>
      </c>
      <c r="G4320" s="11">
        <f t="shared" si="680"/>
        <v>25.283854572884344</v>
      </c>
      <c r="H4320" s="12">
        <f t="shared" si="683"/>
        <v>0</v>
      </c>
      <c r="I4320" s="12">
        <f t="shared" si="677"/>
        <v>0</v>
      </c>
      <c r="J4320" s="12">
        <f t="shared" si="684"/>
        <v>0</v>
      </c>
      <c r="K4320" s="12">
        <f t="shared" si="685"/>
        <v>0</v>
      </c>
      <c r="L4320" s="12">
        <f t="shared" si="686"/>
        <v>25.283854572884344</v>
      </c>
      <c r="M4320" s="12">
        <f t="shared" si="681"/>
        <v>25.283854572884344</v>
      </c>
      <c r="N4320" s="13"/>
    </row>
    <row r="4321" spans="1:14" x14ac:dyDescent="0.2">
      <c r="A4321" s="10" t="s">
        <v>4303</v>
      </c>
      <c r="B4321" s="6">
        <f>IF($C$10=2012,profiles!C4308,IF($C$10=2013,profiles!E4308,IF($C$10=2014,profiles!G4308,IF($C$10=2015,profiles!I4308,IF($C$10=2016,profiles!K4308)))))</f>
        <v>43.902999999999999</v>
      </c>
      <c r="C4321" s="6">
        <f>IF($C$10=2012,profiles!D4308,IF($C$10=2013,profiles!F4308,IF($C$10=2014,profiles!H4308,IF($C$10=2015,profiles!J4308,IF($C$10=2016,profiles!L4308)))))</f>
        <v>9.3706413139392555E-2</v>
      </c>
      <c r="D4321" s="11">
        <f t="shared" si="682"/>
        <v>18.741282627878512</v>
      </c>
      <c r="E4321" s="11">
        <f t="shared" si="678"/>
        <v>0</v>
      </c>
      <c r="F4321" s="11">
        <f t="shared" si="679"/>
        <v>18.741282627878512</v>
      </c>
      <c r="G4321" s="11">
        <f t="shared" si="680"/>
        <v>25.161717372121487</v>
      </c>
      <c r="H4321" s="12">
        <f t="shared" si="683"/>
        <v>0</v>
      </c>
      <c r="I4321" s="12">
        <f t="shared" si="677"/>
        <v>0</v>
      </c>
      <c r="J4321" s="12">
        <f t="shared" si="684"/>
        <v>0</v>
      </c>
      <c r="K4321" s="12">
        <f t="shared" si="685"/>
        <v>0</v>
      </c>
      <c r="L4321" s="12">
        <f t="shared" si="686"/>
        <v>25.161717372121487</v>
      </c>
      <c r="M4321" s="12">
        <f t="shared" si="681"/>
        <v>25.161717372121487</v>
      </c>
      <c r="N4321" s="13"/>
    </row>
    <row r="4322" spans="1:14" x14ac:dyDescent="0.2">
      <c r="A4322" s="10" t="s">
        <v>4304</v>
      </c>
      <c r="B4322" s="6">
        <f>IF($C$10=2012,profiles!C4309,IF($C$10=2013,profiles!E4309,IF($C$10=2014,profiles!G4309,IF($C$10=2015,profiles!I4309,IF($C$10=2016,profiles!K4309)))))</f>
        <v>47.216000000000001</v>
      </c>
      <c r="C4322" s="6">
        <f>IF($C$10=2012,profiles!D4309,IF($C$10=2013,profiles!F4309,IF($C$10=2014,profiles!H4309,IF($C$10=2015,profiles!J4309,IF($C$10=2016,profiles!L4309)))))</f>
        <v>0.12575787765790897</v>
      </c>
      <c r="D4322" s="11">
        <f t="shared" si="682"/>
        <v>25.151575531581795</v>
      </c>
      <c r="E4322" s="11">
        <f t="shared" si="678"/>
        <v>0</v>
      </c>
      <c r="F4322" s="11">
        <f t="shared" si="679"/>
        <v>25.151575531581795</v>
      </c>
      <c r="G4322" s="11">
        <f t="shared" si="680"/>
        <v>22.064424468418206</v>
      </c>
      <c r="H4322" s="12">
        <f t="shared" si="683"/>
        <v>0</v>
      </c>
      <c r="I4322" s="12">
        <f t="shared" si="677"/>
        <v>0</v>
      </c>
      <c r="J4322" s="12">
        <f t="shared" si="684"/>
        <v>0</v>
      </c>
      <c r="K4322" s="12">
        <f t="shared" si="685"/>
        <v>0</v>
      </c>
      <c r="L4322" s="12">
        <f t="shared" si="686"/>
        <v>22.064424468418206</v>
      </c>
      <c r="M4322" s="12">
        <f t="shared" si="681"/>
        <v>22.064424468418206</v>
      </c>
      <c r="N4322" s="13"/>
    </row>
    <row r="4323" spans="1:14" x14ac:dyDescent="0.2">
      <c r="A4323" s="10" t="s">
        <v>4305</v>
      </c>
      <c r="B4323" s="6">
        <f>IF($C$10=2012,profiles!C4310,IF($C$10=2013,profiles!E4310,IF($C$10=2014,profiles!G4310,IF($C$10=2015,profiles!I4310,IF($C$10=2016,profiles!K4310)))))</f>
        <v>49.817</v>
      </c>
      <c r="C4323" s="6">
        <f>IF($C$10=2012,profiles!D4310,IF($C$10=2013,profiles!F4310,IF($C$10=2014,profiles!H4310,IF($C$10=2015,profiles!J4310,IF($C$10=2016,profiles!L4310)))))</f>
        <v>0.14104352281460819</v>
      </c>
      <c r="D4323" s="11">
        <f t="shared" si="682"/>
        <v>28.208704562921639</v>
      </c>
      <c r="E4323" s="11">
        <f t="shared" si="678"/>
        <v>0</v>
      </c>
      <c r="F4323" s="11">
        <f t="shared" si="679"/>
        <v>28.208704562921639</v>
      </c>
      <c r="G4323" s="11">
        <f t="shared" si="680"/>
        <v>21.608295437078361</v>
      </c>
      <c r="H4323" s="12">
        <f t="shared" si="683"/>
        <v>0</v>
      </c>
      <c r="I4323" s="12">
        <f t="shared" si="677"/>
        <v>0</v>
      </c>
      <c r="J4323" s="12">
        <f t="shared" si="684"/>
        <v>0</v>
      </c>
      <c r="K4323" s="12">
        <f t="shared" si="685"/>
        <v>0</v>
      </c>
      <c r="L4323" s="12">
        <f t="shared" si="686"/>
        <v>21.608295437078361</v>
      </c>
      <c r="M4323" s="12">
        <f t="shared" si="681"/>
        <v>21.608295437078361</v>
      </c>
      <c r="N4323" s="13"/>
    </row>
    <row r="4324" spans="1:14" x14ac:dyDescent="0.2">
      <c r="A4324" s="10" t="s">
        <v>4306</v>
      </c>
      <c r="B4324" s="6">
        <f>IF($C$10=2012,profiles!C4311,IF($C$10=2013,profiles!E4311,IF($C$10=2014,profiles!G4311,IF($C$10=2015,profiles!I4311,IF($C$10=2016,profiles!K4311)))))</f>
        <v>52.412999999999997</v>
      </c>
      <c r="C4324" s="6">
        <f>IF($C$10=2012,profiles!D4311,IF($C$10=2013,profiles!F4311,IF($C$10=2014,profiles!H4311,IF($C$10=2015,profiles!J4311,IF($C$10=2016,profiles!L4311)))))</f>
        <v>0.14954029204975663</v>
      </c>
      <c r="D4324" s="11">
        <f t="shared" si="682"/>
        <v>29.908058409951327</v>
      </c>
      <c r="E4324" s="11">
        <f t="shared" si="678"/>
        <v>0</v>
      </c>
      <c r="F4324" s="11">
        <f t="shared" si="679"/>
        <v>29.908058409951327</v>
      </c>
      <c r="G4324" s="11">
        <f t="shared" si="680"/>
        <v>22.50494159004867</v>
      </c>
      <c r="H4324" s="12">
        <f t="shared" si="683"/>
        <v>0</v>
      </c>
      <c r="I4324" s="12">
        <f t="shared" si="677"/>
        <v>0</v>
      </c>
      <c r="J4324" s="12">
        <f t="shared" si="684"/>
        <v>0</v>
      </c>
      <c r="K4324" s="12">
        <f t="shared" si="685"/>
        <v>0</v>
      </c>
      <c r="L4324" s="12">
        <f t="shared" si="686"/>
        <v>22.50494159004867</v>
      </c>
      <c r="M4324" s="12">
        <f t="shared" si="681"/>
        <v>22.50494159004867</v>
      </c>
      <c r="N4324" s="13"/>
    </row>
    <row r="4325" spans="1:14" x14ac:dyDescent="0.2">
      <c r="A4325" s="10" t="s">
        <v>4307</v>
      </c>
      <c r="B4325" s="6">
        <f>IF($C$10=2012,profiles!C4312,IF($C$10=2013,profiles!E4312,IF($C$10=2014,profiles!G4312,IF($C$10=2015,profiles!I4312,IF($C$10=2016,profiles!K4312)))))</f>
        <v>51.881999999999998</v>
      </c>
      <c r="C4325" s="6">
        <f>IF($C$10=2012,profiles!D4312,IF($C$10=2013,profiles!F4312,IF($C$10=2014,profiles!H4312,IF($C$10=2015,profiles!J4312,IF($C$10=2016,profiles!L4312)))))</f>
        <v>0.15726850929378611</v>
      </c>
      <c r="D4325" s="11">
        <f t="shared" si="682"/>
        <v>31.453701858757221</v>
      </c>
      <c r="E4325" s="11">
        <f t="shared" si="678"/>
        <v>0</v>
      </c>
      <c r="F4325" s="11">
        <f t="shared" si="679"/>
        <v>31.453701858757221</v>
      </c>
      <c r="G4325" s="11">
        <f t="shared" si="680"/>
        <v>20.428298141242777</v>
      </c>
      <c r="H4325" s="12">
        <f t="shared" si="683"/>
        <v>0</v>
      </c>
      <c r="I4325" s="12">
        <f t="shared" si="677"/>
        <v>0</v>
      </c>
      <c r="J4325" s="12">
        <f t="shared" si="684"/>
        <v>0</v>
      </c>
      <c r="K4325" s="12">
        <f t="shared" si="685"/>
        <v>0</v>
      </c>
      <c r="L4325" s="12">
        <f t="shared" si="686"/>
        <v>20.428298141242777</v>
      </c>
      <c r="M4325" s="12">
        <f t="shared" si="681"/>
        <v>20.428298141242777</v>
      </c>
      <c r="N4325" s="13"/>
    </row>
    <row r="4326" spans="1:14" x14ac:dyDescent="0.2">
      <c r="A4326" s="10" t="s">
        <v>4308</v>
      </c>
      <c r="B4326" s="6">
        <f>IF($C$10=2012,profiles!C4313,IF($C$10=2013,profiles!E4313,IF($C$10=2014,profiles!G4313,IF($C$10=2015,profiles!I4313,IF($C$10=2016,profiles!K4313)))))</f>
        <v>50.023000000000003</v>
      </c>
      <c r="C4326" s="6">
        <f>IF($C$10=2012,profiles!D4313,IF($C$10=2013,profiles!F4313,IF($C$10=2014,profiles!H4313,IF($C$10=2015,profiles!J4313,IF($C$10=2016,profiles!L4313)))))</f>
        <v>0.1561014488628277</v>
      </c>
      <c r="D4326" s="11">
        <f t="shared" si="682"/>
        <v>31.22028977256554</v>
      </c>
      <c r="E4326" s="11">
        <f t="shared" si="678"/>
        <v>0</v>
      </c>
      <c r="F4326" s="11">
        <f t="shared" si="679"/>
        <v>31.22028977256554</v>
      </c>
      <c r="G4326" s="11">
        <f t="shared" si="680"/>
        <v>18.802710227434464</v>
      </c>
      <c r="H4326" s="12">
        <f t="shared" si="683"/>
        <v>0</v>
      </c>
      <c r="I4326" s="12">
        <f t="shared" si="677"/>
        <v>0</v>
      </c>
      <c r="J4326" s="12">
        <f t="shared" si="684"/>
        <v>0</v>
      </c>
      <c r="K4326" s="12">
        <f t="shared" si="685"/>
        <v>0</v>
      </c>
      <c r="L4326" s="12">
        <f t="shared" si="686"/>
        <v>18.802710227434464</v>
      </c>
      <c r="M4326" s="12">
        <f t="shared" si="681"/>
        <v>18.802710227434464</v>
      </c>
      <c r="N4326" s="13"/>
    </row>
    <row r="4327" spans="1:14" x14ac:dyDescent="0.2">
      <c r="A4327" s="10" t="s">
        <v>4309</v>
      </c>
      <c r="B4327" s="6">
        <f>IF($C$10=2012,profiles!C4314,IF($C$10=2013,profiles!E4314,IF($C$10=2014,profiles!G4314,IF($C$10=2015,profiles!I4314,IF($C$10=2016,profiles!K4314)))))</f>
        <v>48.573999999999998</v>
      </c>
      <c r="C4327" s="6">
        <f>IF($C$10=2012,profiles!D4314,IF($C$10=2013,profiles!F4314,IF($C$10=2014,profiles!H4314,IF($C$10=2015,profiles!J4314,IF($C$10=2016,profiles!L4314)))))</f>
        <v>0.15520480487318891</v>
      </c>
      <c r="D4327" s="11">
        <f t="shared" si="682"/>
        <v>31.040960974637784</v>
      </c>
      <c r="E4327" s="11">
        <f t="shared" si="678"/>
        <v>0</v>
      </c>
      <c r="F4327" s="11">
        <f t="shared" si="679"/>
        <v>31.040960974637784</v>
      </c>
      <c r="G4327" s="11">
        <f t="shared" si="680"/>
        <v>17.533039025362214</v>
      </c>
      <c r="H4327" s="12">
        <f t="shared" si="683"/>
        <v>0</v>
      </c>
      <c r="I4327" s="12">
        <f t="shared" si="677"/>
        <v>0</v>
      </c>
      <c r="J4327" s="12">
        <f t="shared" si="684"/>
        <v>0</v>
      </c>
      <c r="K4327" s="12">
        <f t="shared" si="685"/>
        <v>0</v>
      </c>
      <c r="L4327" s="12">
        <f t="shared" si="686"/>
        <v>17.533039025362214</v>
      </c>
      <c r="M4327" s="12">
        <f t="shared" si="681"/>
        <v>17.533039025362214</v>
      </c>
      <c r="N4327" s="13"/>
    </row>
    <row r="4328" spans="1:14" x14ac:dyDescent="0.2">
      <c r="A4328" s="10" t="s">
        <v>4310</v>
      </c>
      <c r="B4328" s="6">
        <f>IF($C$10=2012,profiles!C4315,IF($C$10=2013,profiles!E4315,IF($C$10=2014,profiles!G4315,IF($C$10=2015,profiles!I4315,IF($C$10=2016,profiles!K4315)))))</f>
        <v>47.828000000000003</v>
      </c>
      <c r="C4328" s="6">
        <f>IF($C$10=2012,profiles!D4315,IF($C$10=2013,profiles!F4315,IF($C$10=2014,profiles!H4315,IF($C$10=2015,profiles!J4315,IF($C$10=2016,profiles!L4315)))))</f>
        <v>0.14730579829779966</v>
      </c>
      <c r="D4328" s="11">
        <f t="shared" si="682"/>
        <v>29.461159659559932</v>
      </c>
      <c r="E4328" s="11">
        <f t="shared" si="678"/>
        <v>0</v>
      </c>
      <c r="F4328" s="11">
        <f t="shared" si="679"/>
        <v>29.461159659559932</v>
      </c>
      <c r="G4328" s="11">
        <f t="shared" si="680"/>
        <v>18.366840340440071</v>
      </c>
      <c r="H4328" s="12">
        <f t="shared" si="683"/>
        <v>0</v>
      </c>
      <c r="I4328" s="12">
        <f t="shared" si="677"/>
        <v>0</v>
      </c>
      <c r="J4328" s="12">
        <f t="shared" si="684"/>
        <v>0</v>
      </c>
      <c r="K4328" s="12">
        <f t="shared" si="685"/>
        <v>0</v>
      </c>
      <c r="L4328" s="12">
        <f t="shared" si="686"/>
        <v>18.366840340440071</v>
      </c>
      <c r="M4328" s="12">
        <f t="shared" si="681"/>
        <v>18.366840340440071</v>
      </c>
      <c r="N4328" s="13"/>
    </row>
    <row r="4329" spans="1:14" x14ac:dyDescent="0.2">
      <c r="A4329" s="10" t="s">
        <v>4311</v>
      </c>
      <c r="B4329" s="6">
        <f>IF($C$10=2012,profiles!C4316,IF($C$10=2013,profiles!E4316,IF($C$10=2014,profiles!G4316,IF($C$10=2015,profiles!I4316,IF($C$10=2016,profiles!K4316)))))</f>
        <v>47.616999999999997</v>
      </c>
      <c r="C4329" s="6">
        <f>IF($C$10=2012,profiles!D4316,IF($C$10=2013,profiles!F4316,IF($C$10=2014,profiles!H4316,IF($C$10=2015,profiles!J4316,IF($C$10=2016,profiles!L4316)))))</f>
        <v>0.13166434203410093</v>
      </c>
      <c r="D4329" s="11">
        <f t="shared" si="682"/>
        <v>26.332868406820186</v>
      </c>
      <c r="E4329" s="11">
        <f t="shared" si="678"/>
        <v>0</v>
      </c>
      <c r="F4329" s="11">
        <f t="shared" si="679"/>
        <v>26.332868406820186</v>
      </c>
      <c r="G4329" s="11">
        <f t="shared" si="680"/>
        <v>21.284131593179811</v>
      </c>
      <c r="H4329" s="12">
        <f t="shared" si="683"/>
        <v>0</v>
      </c>
      <c r="I4329" s="12">
        <f t="shared" si="677"/>
        <v>0</v>
      </c>
      <c r="J4329" s="12">
        <f t="shared" si="684"/>
        <v>0</v>
      </c>
      <c r="K4329" s="12">
        <f t="shared" si="685"/>
        <v>0</v>
      </c>
      <c r="L4329" s="12">
        <f t="shared" si="686"/>
        <v>21.284131593179811</v>
      </c>
      <c r="M4329" s="12">
        <f t="shared" si="681"/>
        <v>21.284131593179811</v>
      </c>
      <c r="N4329" s="13"/>
    </row>
    <row r="4330" spans="1:14" x14ac:dyDescent="0.2">
      <c r="A4330" s="10" t="s">
        <v>4312</v>
      </c>
      <c r="B4330" s="6">
        <f>IF($C$10=2012,profiles!C4317,IF($C$10=2013,profiles!E4317,IF($C$10=2014,profiles!G4317,IF($C$10=2015,profiles!I4317,IF($C$10=2016,profiles!K4317)))))</f>
        <v>49.113999999999997</v>
      </c>
      <c r="C4330" s="6">
        <f>IF($C$10=2012,profiles!D4317,IF($C$10=2013,profiles!F4317,IF($C$10=2014,profiles!H4317,IF($C$10=2015,profiles!J4317,IF($C$10=2016,profiles!L4317)))))</f>
        <v>0.11159659559932823</v>
      </c>
      <c r="D4330" s="11">
        <f t="shared" si="682"/>
        <v>22.319319119865646</v>
      </c>
      <c r="E4330" s="11">
        <f t="shared" si="678"/>
        <v>0</v>
      </c>
      <c r="F4330" s="11">
        <f t="shared" si="679"/>
        <v>22.319319119865646</v>
      </c>
      <c r="G4330" s="11">
        <f t="shared" si="680"/>
        <v>26.794680880134351</v>
      </c>
      <c r="H4330" s="12">
        <f t="shared" si="683"/>
        <v>0</v>
      </c>
      <c r="I4330" s="12">
        <f t="shared" si="677"/>
        <v>0</v>
      </c>
      <c r="J4330" s="12">
        <f t="shared" si="684"/>
        <v>0</v>
      </c>
      <c r="K4330" s="12">
        <f t="shared" si="685"/>
        <v>0</v>
      </c>
      <c r="L4330" s="12">
        <f t="shared" si="686"/>
        <v>26.794680880134351</v>
      </c>
      <c r="M4330" s="12">
        <f t="shared" si="681"/>
        <v>26.794680880134351</v>
      </c>
      <c r="N4330" s="13"/>
    </row>
    <row r="4331" spans="1:14" x14ac:dyDescent="0.2">
      <c r="A4331" s="10" t="s">
        <v>4313</v>
      </c>
      <c r="B4331" s="6">
        <f>IF($C$10=2012,profiles!C4318,IF($C$10=2013,profiles!E4318,IF($C$10=2014,profiles!G4318,IF($C$10=2015,profiles!I4318,IF($C$10=2016,profiles!K4318)))))</f>
        <v>50.366</v>
      </c>
      <c r="C4331" s="6">
        <f>IF($C$10=2012,profiles!D4318,IF($C$10=2013,profiles!F4318,IF($C$10=2014,profiles!H4318,IF($C$10=2015,profiles!J4318,IF($C$10=2016,profiles!L4318)))))</f>
        <v>8.3316728815006694E-2</v>
      </c>
      <c r="D4331" s="11">
        <f t="shared" si="682"/>
        <v>16.663345763001338</v>
      </c>
      <c r="E4331" s="11">
        <f t="shared" si="678"/>
        <v>0</v>
      </c>
      <c r="F4331" s="11">
        <f t="shared" si="679"/>
        <v>16.663345763001338</v>
      </c>
      <c r="G4331" s="11">
        <f t="shared" si="680"/>
        <v>33.702654236998661</v>
      </c>
      <c r="H4331" s="12">
        <f t="shared" si="683"/>
        <v>0</v>
      </c>
      <c r="I4331" s="12">
        <f t="shared" si="677"/>
        <v>0</v>
      </c>
      <c r="J4331" s="12">
        <f t="shared" si="684"/>
        <v>0</v>
      </c>
      <c r="K4331" s="12">
        <f t="shared" si="685"/>
        <v>0</v>
      </c>
      <c r="L4331" s="12">
        <f t="shared" si="686"/>
        <v>33.702654236998661</v>
      </c>
      <c r="M4331" s="12">
        <f t="shared" si="681"/>
        <v>33.702654236998661</v>
      </c>
      <c r="N4331" s="13"/>
    </row>
    <row r="4332" spans="1:14" x14ac:dyDescent="0.2">
      <c r="A4332" s="10" t="s">
        <v>4314</v>
      </c>
      <c r="B4332" s="6">
        <f>IF($C$10=2012,profiles!C4319,IF($C$10=2013,profiles!E4319,IF($C$10=2014,profiles!G4319,IF($C$10=2015,profiles!I4319,IF($C$10=2016,profiles!K4319)))))</f>
        <v>49.847999999999999</v>
      </c>
      <c r="C4332" s="6">
        <f>IF($C$10=2012,profiles!D4319,IF($C$10=2013,profiles!F4319,IF($C$10=2014,profiles!H4319,IF($C$10=2015,profiles!J4319,IF($C$10=2016,profiles!L4319)))))</f>
        <v>5.2062281176169192E-2</v>
      </c>
      <c r="D4332" s="11">
        <f t="shared" si="682"/>
        <v>10.412456235233838</v>
      </c>
      <c r="E4332" s="11">
        <f t="shared" si="678"/>
        <v>0</v>
      </c>
      <c r="F4332" s="11">
        <f t="shared" si="679"/>
        <v>10.412456235233838</v>
      </c>
      <c r="G4332" s="11">
        <f t="shared" si="680"/>
        <v>39.435543764766159</v>
      </c>
      <c r="H4332" s="12">
        <f t="shared" si="683"/>
        <v>0</v>
      </c>
      <c r="I4332" s="12">
        <f t="shared" si="677"/>
        <v>0</v>
      </c>
      <c r="J4332" s="12">
        <f t="shared" si="684"/>
        <v>0</v>
      </c>
      <c r="K4332" s="12">
        <f t="shared" si="685"/>
        <v>0</v>
      </c>
      <c r="L4332" s="12">
        <f t="shared" si="686"/>
        <v>39.435543764766159</v>
      </c>
      <c r="M4332" s="12">
        <f t="shared" si="681"/>
        <v>39.435543764766159</v>
      </c>
      <c r="N4332" s="13"/>
    </row>
    <row r="4333" spans="1:14" x14ac:dyDescent="0.2">
      <c r="A4333" s="10" t="s">
        <v>4315</v>
      </c>
      <c r="B4333" s="6">
        <f>IF($C$10=2012,profiles!C4320,IF($C$10=2013,profiles!E4320,IF($C$10=2014,profiles!G4320,IF($C$10=2015,profiles!I4320,IF($C$10=2016,profiles!K4320)))))</f>
        <v>49.018000000000001</v>
      </c>
      <c r="C4333" s="6">
        <f>IF($C$10=2012,profiles!D4320,IF($C$10=2013,profiles!F4320,IF($C$10=2014,profiles!H4320,IF($C$10=2015,profiles!J4320,IF($C$10=2016,profiles!L4320)))))</f>
        <v>2.8550283225641172E-2</v>
      </c>
      <c r="D4333" s="11">
        <f t="shared" si="682"/>
        <v>5.7100566451282342</v>
      </c>
      <c r="E4333" s="11">
        <f t="shared" si="678"/>
        <v>0</v>
      </c>
      <c r="F4333" s="11">
        <f t="shared" si="679"/>
        <v>5.7100566451282342</v>
      </c>
      <c r="G4333" s="11">
        <f t="shared" si="680"/>
        <v>43.307943354871767</v>
      </c>
      <c r="H4333" s="12">
        <f t="shared" si="683"/>
        <v>0</v>
      </c>
      <c r="I4333" s="12">
        <f t="shared" si="677"/>
        <v>0</v>
      </c>
      <c r="J4333" s="12">
        <f t="shared" si="684"/>
        <v>0</v>
      </c>
      <c r="K4333" s="12">
        <f t="shared" si="685"/>
        <v>0</v>
      </c>
      <c r="L4333" s="12">
        <f t="shared" si="686"/>
        <v>43.307943354871767</v>
      </c>
      <c r="M4333" s="12">
        <f t="shared" si="681"/>
        <v>43.307943354871767</v>
      </c>
      <c r="N4333" s="13"/>
    </row>
    <row r="4334" spans="1:14" x14ac:dyDescent="0.2">
      <c r="A4334" s="10" t="s">
        <v>4316</v>
      </c>
      <c r="B4334" s="6">
        <f>IF($C$10=2012,profiles!C4321,IF($C$10=2013,profiles!E4321,IF($C$10=2014,profiles!G4321,IF($C$10=2015,profiles!I4321,IF($C$10=2016,profiles!K4321)))))</f>
        <v>48.529000000000003</v>
      </c>
      <c r="C4334" s="6">
        <f>IF($C$10=2012,profiles!D4321,IF($C$10=2013,profiles!F4321,IF($C$10=2014,profiles!H4321,IF($C$10=2015,profiles!J4321,IF($C$10=2016,profiles!L4321)))))</f>
        <v>2.1718709971250461E-2</v>
      </c>
      <c r="D4334" s="11">
        <f t="shared" si="682"/>
        <v>4.3437419942500926</v>
      </c>
      <c r="E4334" s="11">
        <f t="shared" si="678"/>
        <v>0</v>
      </c>
      <c r="F4334" s="11">
        <f t="shared" si="679"/>
        <v>4.3437419942500926</v>
      </c>
      <c r="G4334" s="11">
        <f t="shared" si="680"/>
        <v>44.185258005749908</v>
      </c>
      <c r="H4334" s="12">
        <f t="shared" si="683"/>
        <v>0</v>
      </c>
      <c r="I4334" s="12">
        <f t="shared" si="677"/>
        <v>0</v>
      </c>
      <c r="J4334" s="12">
        <f t="shared" si="684"/>
        <v>0</v>
      </c>
      <c r="K4334" s="12">
        <f t="shared" si="685"/>
        <v>0</v>
      </c>
      <c r="L4334" s="12">
        <f t="shared" si="686"/>
        <v>44.185258005749908</v>
      </c>
      <c r="M4334" s="12">
        <f t="shared" si="681"/>
        <v>44.185258005749908</v>
      </c>
      <c r="N4334" s="13"/>
    </row>
    <row r="4335" spans="1:14" x14ac:dyDescent="0.2">
      <c r="A4335" s="10" t="s">
        <v>4317</v>
      </c>
      <c r="B4335" s="6">
        <f>IF($C$10=2012,profiles!C4322,IF($C$10=2013,profiles!E4322,IF($C$10=2014,profiles!G4322,IF($C$10=2015,profiles!I4322,IF($C$10=2016,profiles!K4322)))))</f>
        <v>48.957999999999998</v>
      </c>
      <c r="C4335" s="6">
        <f>IF($C$10=2012,profiles!D4322,IF($C$10=2013,profiles!F4322,IF($C$10=2014,profiles!H4322,IF($C$10=2015,profiles!J4322,IF($C$10=2016,profiles!L4322)))))</f>
        <v>2.1277504198571062E-2</v>
      </c>
      <c r="D4335" s="11">
        <f t="shared" si="682"/>
        <v>4.2555008397142124</v>
      </c>
      <c r="E4335" s="11">
        <f t="shared" si="678"/>
        <v>0</v>
      </c>
      <c r="F4335" s="11">
        <f t="shared" si="679"/>
        <v>4.2555008397142124</v>
      </c>
      <c r="G4335" s="11">
        <f t="shared" si="680"/>
        <v>44.702499160285782</v>
      </c>
      <c r="H4335" s="12">
        <f t="shared" si="683"/>
        <v>0</v>
      </c>
      <c r="I4335" s="12">
        <f t="shared" si="677"/>
        <v>0</v>
      </c>
      <c r="J4335" s="12">
        <f t="shared" si="684"/>
        <v>0</v>
      </c>
      <c r="K4335" s="12">
        <f t="shared" si="685"/>
        <v>0</v>
      </c>
      <c r="L4335" s="12">
        <f t="shared" si="686"/>
        <v>44.702499160285782</v>
      </c>
      <c r="M4335" s="12">
        <f t="shared" si="681"/>
        <v>44.702499160285782</v>
      </c>
      <c r="N4335" s="13"/>
    </row>
    <row r="4336" spans="1:14" x14ac:dyDescent="0.2">
      <c r="A4336" s="10" t="s">
        <v>4318</v>
      </c>
      <c r="B4336" s="6">
        <f>IF($C$10=2012,profiles!C4323,IF($C$10=2013,profiles!E4323,IF($C$10=2014,profiles!G4323,IF($C$10=2015,profiles!I4323,IF($C$10=2016,profiles!K4323)))))</f>
        <v>46.005000000000003</v>
      </c>
      <c r="C4336" s="6">
        <f>IF($C$10=2012,profiles!D4323,IF($C$10=2013,profiles!F4323,IF($C$10=2014,profiles!H4323,IF($C$10=2015,profiles!J4323,IF($C$10=2016,profiles!L4323)))))</f>
        <v>2.6714297913523668E-2</v>
      </c>
      <c r="D4336" s="11">
        <f t="shared" si="682"/>
        <v>5.3428595827047332</v>
      </c>
      <c r="E4336" s="11">
        <f t="shared" si="678"/>
        <v>0</v>
      </c>
      <c r="F4336" s="11">
        <f t="shared" si="679"/>
        <v>5.3428595827047332</v>
      </c>
      <c r="G4336" s="11">
        <f t="shared" si="680"/>
        <v>40.662140417295269</v>
      </c>
      <c r="H4336" s="12">
        <f t="shared" si="683"/>
        <v>0</v>
      </c>
      <c r="I4336" s="12">
        <f t="shared" si="677"/>
        <v>0</v>
      </c>
      <c r="J4336" s="12">
        <f t="shared" si="684"/>
        <v>0</v>
      </c>
      <c r="K4336" s="12">
        <f t="shared" si="685"/>
        <v>0</v>
      </c>
      <c r="L4336" s="12">
        <f t="shared" si="686"/>
        <v>40.662140417295269</v>
      </c>
      <c r="M4336" s="12">
        <f t="shared" si="681"/>
        <v>40.662140417295269</v>
      </c>
      <c r="N4336" s="13"/>
    </row>
    <row r="4337" spans="1:14" x14ac:dyDescent="0.2">
      <c r="A4337" s="10" t="s">
        <v>4319</v>
      </c>
      <c r="B4337" s="6">
        <f>IF($C$10=2012,profiles!C4324,IF($C$10=2013,profiles!E4324,IF($C$10=2014,profiles!G4324,IF($C$10=2015,profiles!I4324,IF($C$10=2016,profiles!K4324)))))</f>
        <v>43.353000000000002</v>
      </c>
      <c r="C4337" s="6">
        <f>IF($C$10=2012,profiles!D4324,IF($C$10=2013,profiles!F4324,IF($C$10=2014,profiles!H4324,IF($C$10=2015,profiles!J4324,IF($C$10=2016,profiles!L4324)))))</f>
        <v>3.3255136134214831E-2</v>
      </c>
      <c r="D4337" s="11">
        <f t="shared" si="682"/>
        <v>6.6510272268429667</v>
      </c>
      <c r="E4337" s="11">
        <f t="shared" si="678"/>
        <v>0</v>
      </c>
      <c r="F4337" s="11">
        <f t="shared" si="679"/>
        <v>6.6510272268429667</v>
      </c>
      <c r="G4337" s="11">
        <f t="shared" si="680"/>
        <v>36.701972773157038</v>
      </c>
      <c r="H4337" s="12">
        <f t="shared" si="683"/>
        <v>0</v>
      </c>
      <c r="I4337" s="12">
        <f t="shared" si="677"/>
        <v>0</v>
      </c>
      <c r="J4337" s="12">
        <f t="shared" si="684"/>
        <v>0</v>
      </c>
      <c r="K4337" s="12">
        <f t="shared" si="685"/>
        <v>0</v>
      </c>
      <c r="L4337" s="12">
        <f t="shared" si="686"/>
        <v>36.701972773157038</v>
      </c>
      <c r="M4337" s="12">
        <f t="shared" si="681"/>
        <v>36.701972773157038</v>
      </c>
      <c r="N4337" s="13"/>
    </row>
    <row r="4338" spans="1:14" x14ac:dyDescent="0.2">
      <c r="A4338" s="10" t="s">
        <v>4320</v>
      </c>
      <c r="B4338" s="6">
        <f>IF($C$10=2012,profiles!C4325,IF($C$10=2013,profiles!E4325,IF($C$10=2014,profiles!G4325,IF($C$10=2015,profiles!I4325,IF($C$10=2016,profiles!K4325)))))</f>
        <v>41.762999999999998</v>
      </c>
      <c r="C4338" s="6">
        <f>IF($C$10=2012,profiles!D4325,IF($C$10=2013,profiles!F4325,IF($C$10=2014,profiles!H4325,IF($C$10=2015,profiles!J4325,IF($C$10=2016,profiles!L4325)))))</f>
        <v>3.2501599488163786E-2</v>
      </c>
      <c r="D4338" s="11">
        <f t="shared" si="682"/>
        <v>6.5003198976327576</v>
      </c>
      <c r="E4338" s="11">
        <f t="shared" si="678"/>
        <v>0</v>
      </c>
      <c r="F4338" s="11">
        <f t="shared" si="679"/>
        <v>6.5003198976327576</v>
      </c>
      <c r="G4338" s="11">
        <f t="shared" si="680"/>
        <v>35.262680102367241</v>
      </c>
      <c r="H4338" s="12">
        <f t="shared" si="683"/>
        <v>0</v>
      </c>
      <c r="I4338" s="12">
        <f t="shared" si="677"/>
        <v>0</v>
      </c>
      <c r="J4338" s="12">
        <f t="shared" si="684"/>
        <v>0</v>
      </c>
      <c r="K4338" s="12">
        <f t="shared" si="685"/>
        <v>0</v>
      </c>
      <c r="L4338" s="12">
        <f t="shared" si="686"/>
        <v>35.262680102367241</v>
      </c>
      <c r="M4338" s="12">
        <f t="shared" si="681"/>
        <v>35.262680102367241</v>
      </c>
      <c r="N4338" s="13"/>
    </row>
    <row r="4339" spans="1:14" x14ac:dyDescent="0.2">
      <c r="A4339" s="10" t="s">
        <v>4321</v>
      </c>
      <c r="B4339" s="6">
        <f>IF($C$10=2012,profiles!C4326,IF($C$10=2013,profiles!E4326,IF($C$10=2014,profiles!G4326,IF($C$10=2015,profiles!I4326,IF($C$10=2016,profiles!K4326)))))</f>
        <v>40.820999999999998</v>
      </c>
      <c r="C4339" s="6">
        <f>IF($C$10=2012,profiles!D4326,IF($C$10=2013,profiles!F4326,IF($C$10=2014,profiles!H4326,IF($C$10=2015,profiles!J4326,IF($C$10=2016,profiles!L4326)))))</f>
        <v>3.1676974479277739E-2</v>
      </c>
      <c r="D4339" s="11">
        <f t="shared" si="682"/>
        <v>6.3353948958555479</v>
      </c>
      <c r="E4339" s="11">
        <f t="shared" si="678"/>
        <v>0</v>
      </c>
      <c r="F4339" s="11">
        <f t="shared" si="679"/>
        <v>6.3353948958555479</v>
      </c>
      <c r="G4339" s="11">
        <f t="shared" si="680"/>
        <v>34.485605104144447</v>
      </c>
      <c r="H4339" s="12">
        <f t="shared" si="683"/>
        <v>0</v>
      </c>
      <c r="I4339" s="12">
        <f t="shared" si="677"/>
        <v>0</v>
      </c>
      <c r="J4339" s="12">
        <f t="shared" si="684"/>
        <v>0</v>
      </c>
      <c r="K4339" s="12">
        <f t="shared" si="685"/>
        <v>0</v>
      </c>
      <c r="L4339" s="12">
        <f t="shared" si="686"/>
        <v>34.485605104144447</v>
      </c>
      <c r="M4339" s="12">
        <f t="shared" si="681"/>
        <v>34.485605104144447</v>
      </c>
      <c r="N4339" s="13"/>
    </row>
    <row r="4340" spans="1:14" x14ac:dyDescent="0.2">
      <c r="A4340" s="10" t="s">
        <v>4322</v>
      </c>
      <c r="B4340" s="6">
        <f>IF($C$10=2012,profiles!C4327,IF($C$10=2013,profiles!E4327,IF($C$10=2014,profiles!G4327,IF($C$10=2015,profiles!I4327,IF($C$10=2016,profiles!K4327)))))</f>
        <v>40.838999999999999</v>
      </c>
      <c r="C4340" s="6">
        <f>IF($C$10=2012,profiles!D4327,IF($C$10=2013,profiles!F4327,IF($C$10=2014,profiles!H4327,IF($C$10=2015,profiles!J4327,IF($C$10=2016,profiles!L4327)))))</f>
        <v>2.8378474443733561E-2</v>
      </c>
      <c r="D4340" s="11">
        <f t="shared" si="682"/>
        <v>5.6756948887467118</v>
      </c>
      <c r="E4340" s="11">
        <f t="shared" si="678"/>
        <v>0</v>
      </c>
      <c r="F4340" s="11">
        <f t="shared" si="679"/>
        <v>5.6756948887467118</v>
      </c>
      <c r="G4340" s="11">
        <f t="shared" si="680"/>
        <v>35.163305111253287</v>
      </c>
      <c r="H4340" s="12">
        <f t="shared" si="683"/>
        <v>0</v>
      </c>
      <c r="I4340" s="12">
        <f t="shared" si="677"/>
        <v>0</v>
      </c>
      <c r="J4340" s="12">
        <f t="shared" si="684"/>
        <v>0</v>
      </c>
      <c r="K4340" s="12">
        <f t="shared" si="685"/>
        <v>0</v>
      </c>
      <c r="L4340" s="12">
        <f t="shared" si="686"/>
        <v>35.163305111253287</v>
      </c>
      <c r="M4340" s="12">
        <f t="shared" si="681"/>
        <v>35.163305111253287</v>
      </c>
      <c r="N4340" s="13"/>
    </row>
    <row r="4341" spans="1:14" x14ac:dyDescent="0.2">
      <c r="A4341" s="10" t="s">
        <v>4323</v>
      </c>
      <c r="B4341" s="6">
        <f>IF($C$10=2012,profiles!C4328,IF($C$10=2013,profiles!E4328,IF($C$10=2014,profiles!G4328,IF($C$10=2015,profiles!I4328,IF($C$10=2016,profiles!K4328)))))</f>
        <v>42.265999999999998</v>
      </c>
      <c r="C4341" s="6">
        <f>IF($C$10=2012,profiles!D4328,IF($C$10=2013,profiles!F4328,IF($C$10=2014,profiles!H4328,IF($C$10=2015,profiles!J4328,IF($C$10=2016,profiles!L4328)))))</f>
        <v>2.5662898983436412E-2</v>
      </c>
      <c r="D4341" s="11">
        <f t="shared" si="682"/>
        <v>5.1325797966872821</v>
      </c>
      <c r="E4341" s="11">
        <f t="shared" si="678"/>
        <v>0</v>
      </c>
      <c r="F4341" s="11">
        <f t="shared" si="679"/>
        <v>5.1325797966872821</v>
      </c>
      <c r="G4341" s="11">
        <f t="shared" si="680"/>
        <v>37.133420203312717</v>
      </c>
      <c r="H4341" s="12">
        <f t="shared" si="683"/>
        <v>0</v>
      </c>
      <c r="I4341" s="12">
        <f t="shared" si="677"/>
        <v>0</v>
      </c>
      <c r="J4341" s="12">
        <f t="shared" si="684"/>
        <v>0</v>
      </c>
      <c r="K4341" s="12">
        <f t="shared" si="685"/>
        <v>0</v>
      </c>
      <c r="L4341" s="12">
        <f t="shared" si="686"/>
        <v>37.133420203312717</v>
      </c>
      <c r="M4341" s="12">
        <f t="shared" si="681"/>
        <v>37.133420203312717</v>
      </c>
      <c r="N4341" s="13"/>
    </row>
    <row r="4342" spans="1:14" x14ac:dyDescent="0.2">
      <c r="A4342" s="10" t="s">
        <v>4324</v>
      </c>
      <c r="B4342" s="6">
        <f>IF($C$10=2012,profiles!C4329,IF($C$10=2013,profiles!E4329,IF($C$10=2014,profiles!G4329,IF($C$10=2015,profiles!I4329,IF($C$10=2016,profiles!K4329)))))</f>
        <v>45.783999999999999</v>
      </c>
      <c r="C4342" s="6">
        <f>IF($C$10=2012,profiles!D4329,IF($C$10=2013,profiles!F4329,IF($C$10=2014,profiles!H4329,IF($C$10=2015,profiles!J4329,IF($C$10=2016,profiles!L4329)))))</f>
        <v>2.7639155470249518E-2</v>
      </c>
      <c r="D4342" s="11">
        <f t="shared" si="682"/>
        <v>5.5278310940499038</v>
      </c>
      <c r="E4342" s="11">
        <f t="shared" si="678"/>
        <v>0</v>
      </c>
      <c r="F4342" s="11">
        <f t="shared" si="679"/>
        <v>5.5278310940499038</v>
      </c>
      <c r="G4342" s="11">
        <f t="shared" si="680"/>
        <v>40.256168905950098</v>
      </c>
      <c r="H4342" s="12">
        <f t="shared" si="683"/>
        <v>0</v>
      </c>
      <c r="I4342" s="12">
        <f t="shared" si="677"/>
        <v>0</v>
      </c>
      <c r="J4342" s="12">
        <f t="shared" si="684"/>
        <v>0</v>
      </c>
      <c r="K4342" s="12">
        <f t="shared" si="685"/>
        <v>0</v>
      </c>
      <c r="L4342" s="12">
        <f t="shared" si="686"/>
        <v>40.256168905950098</v>
      </c>
      <c r="M4342" s="12">
        <f t="shared" si="681"/>
        <v>40.256168905950098</v>
      </c>
      <c r="N4342" s="13"/>
    </row>
    <row r="4343" spans="1:14" x14ac:dyDescent="0.2">
      <c r="A4343" s="10" t="s">
        <v>4325</v>
      </c>
      <c r="B4343" s="6">
        <f>IF($C$10=2012,profiles!C4330,IF($C$10=2013,profiles!E4330,IF($C$10=2014,profiles!G4330,IF($C$10=2015,profiles!I4330,IF($C$10=2016,profiles!K4330)))))</f>
        <v>54.853000000000002</v>
      </c>
      <c r="C4343" s="6">
        <f>IF($C$10=2012,profiles!D4330,IF($C$10=2013,profiles!F4330,IF($C$10=2014,profiles!H4330,IF($C$10=2015,profiles!J4330,IF($C$10=2016,profiles!L4330)))))</f>
        <v>4.0420843107983224E-2</v>
      </c>
      <c r="D4343" s="11">
        <f t="shared" si="682"/>
        <v>8.0841686215966444</v>
      </c>
      <c r="E4343" s="11">
        <f t="shared" si="678"/>
        <v>0</v>
      </c>
      <c r="F4343" s="11">
        <f t="shared" si="679"/>
        <v>8.0841686215966444</v>
      </c>
      <c r="G4343" s="11">
        <f t="shared" si="680"/>
        <v>46.768831378403355</v>
      </c>
      <c r="H4343" s="12">
        <f t="shared" si="683"/>
        <v>0</v>
      </c>
      <c r="I4343" s="12">
        <f t="shared" si="677"/>
        <v>0</v>
      </c>
      <c r="J4343" s="12">
        <f t="shared" si="684"/>
        <v>0</v>
      </c>
      <c r="K4343" s="12">
        <f t="shared" si="685"/>
        <v>0</v>
      </c>
      <c r="L4343" s="12">
        <f t="shared" si="686"/>
        <v>46.768831378403355</v>
      </c>
      <c r="M4343" s="12">
        <f t="shared" si="681"/>
        <v>46.768831378403355</v>
      </c>
      <c r="N4343" s="13"/>
    </row>
    <row r="4344" spans="1:14" x14ac:dyDescent="0.2">
      <c r="A4344" s="10" t="s">
        <v>4326</v>
      </c>
      <c r="B4344" s="6">
        <f>IF($C$10=2012,profiles!C4331,IF($C$10=2013,profiles!E4331,IF($C$10=2014,profiles!G4331,IF($C$10=2015,profiles!I4331,IF($C$10=2016,profiles!K4331)))))</f>
        <v>61.805999999999997</v>
      </c>
      <c r="C4344" s="6">
        <f>IF($C$10=2012,profiles!D4331,IF($C$10=2013,profiles!F4331,IF($C$10=2014,profiles!H4331,IF($C$10=2015,profiles!J4331,IF($C$10=2016,profiles!L4331)))))</f>
        <v>6.1192862728371364E-2</v>
      </c>
      <c r="D4344" s="11">
        <f t="shared" si="682"/>
        <v>12.238572545674273</v>
      </c>
      <c r="E4344" s="11">
        <f t="shared" si="678"/>
        <v>0</v>
      </c>
      <c r="F4344" s="11">
        <f t="shared" si="679"/>
        <v>12.238572545674273</v>
      </c>
      <c r="G4344" s="11">
        <f t="shared" si="680"/>
        <v>49.567427454325724</v>
      </c>
      <c r="H4344" s="12">
        <f t="shared" si="683"/>
        <v>0</v>
      </c>
      <c r="I4344" s="12">
        <f t="shared" si="677"/>
        <v>0</v>
      </c>
      <c r="J4344" s="12">
        <f t="shared" si="684"/>
        <v>0</v>
      </c>
      <c r="K4344" s="12">
        <f t="shared" si="685"/>
        <v>0</v>
      </c>
      <c r="L4344" s="12">
        <f t="shared" si="686"/>
        <v>49.567427454325724</v>
      </c>
      <c r="M4344" s="12">
        <f t="shared" si="681"/>
        <v>49.567427454325724</v>
      </c>
      <c r="N4344" s="13"/>
    </row>
    <row r="4345" spans="1:14" x14ac:dyDescent="0.2">
      <c r="A4345" s="10" t="s">
        <v>4327</v>
      </c>
      <c r="B4345" s="6">
        <f>IF($C$10=2012,profiles!C4332,IF($C$10=2013,profiles!E4332,IF($C$10=2014,profiles!G4332,IF($C$10=2015,profiles!I4332,IF($C$10=2016,profiles!K4332)))))</f>
        <v>65.58</v>
      </c>
      <c r="C4345" s="6">
        <f>IF($C$10=2012,profiles!D4332,IF($C$10=2013,profiles!F4332,IF($C$10=2014,profiles!H4332,IF($C$10=2015,profiles!J4332,IF($C$10=2016,profiles!L4332)))))</f>
        <v>9.0410179853557968E-2</v>
      </c>
      <c r="D4345" s="11">
        <f t="shared" si="682"/>
        <v>18.082035970711594</v>
      </c>
      <c r="E4345" s="11">
        <f t="shared" si="678"/>
        <v>0</v>
      </c>
      <c r="F4345" s="11">
        <f t="shared" si="679"/>
        <v>18.082035970711594</v>
      </c>
      <c r="G4345" s="11">
        <f t="shared" si="680"/>
        <v>47.497964029288404</v>
      </c>
      <c r="H4345" s="12">
        <f t="shared" si="683"/>
        <v>0</v>
      </c>
      <c r="I4345" s="12">
        <f t="shared" si="677"/>
        <v>0</v>
      </c>
      <c r="J4345" s="12">
        <f t="shared" si="684"/>
        <v>0</v>
      </c>
      <c r="K4345" s="12">
        <f t="shared" si="685"/>
        <v>0</v>
      </c>
      <c r="L4345" s="12">
        <f t="shared" si="686"/>
        <v>47.497964029288404</v>
      </c>
      <c r="M4345" s="12">
        <f t="shared" si="681"/>
        <v>47.497964029288404</v>
      </c>
      <c r="N4345" s="13"/>
    </row>
    <row r="4346" spans="1:14" x14ac:dyDescent="0.2">
      <c r="A4346" s="10" t="s">
        <v>4328</v>
      </c>
      <c r="B4346" s="6">
        <f>IF($C$10=2012,profiles!C4333,IF($C$10=2013,profiles!E4333,IF($C$10=2014,profiles!G4333,IF($C$10=2015,profiles!I4333,IF($C$10=2016,profiles!K4333)))))</f>
        <v>66.531999999999996</v>
      </c>
      <c r="C4346" s="6">
        <f>IF($C$10=2012,profiles!D4333,IF($C$10=2013,profiles!F4333,IF($C$10=2014,profiles!H4333,IF($C$10=2015,profiles!J4333,IF($C$10=2016,profiles!L4333)))))</f>
        <v>0.12868415440392408</v>
      </c>
      <c r="D4346" s="11">
        <f t="shared" si="682"/>
        <v>25.736830880784815</v>
      </c>
      <c r="E4346" s="11">
        <f t="shared" si="678"/>
        <v>0</v>
      </c>
      <c r="F4346" s="11">
        <f t="shared" si="679"/>
        <v>25.736830880784815</v>
      </c>
      <c r="G4346" s="11">
        <f t="shared" si="680"/>
        <v>40.795169119215181</v>
      </c>
      <c r="H4346" s="12">
        <f t="shared" si="683"/>
        <v>0</v>
      </c>
      <c r="I4346" s="12">
        <f t="shared" si="677"/>
        <v>0</v>
      </c>
      <c r="J4346" s="12">
        <f t="shared" si="684"/>
        <v>0</v>
      </c>
      <c r="K4346" s="12">
        <f t="shared" si="685"/>
        <v>0</v>
      </c>
      <c r="L4346" s="12">
        <f t="shared" si="686"/>
        <v>40.795169119215181</v>
      </c>
      <c r="M4346" s="12">
        <f t="shared" si="681"/>
        <v>40.795169119215181</v>
      </c>
      <c r="N4346" s="13"/>
    </row>
    <row r="4347" spans="1:14" x14ac:dyDescent="0.2">
      <c r="A4347" s="10" t="s">
        <v>4329</v>
      </c>
      <c r="B4347" s="6">
        <f>IF($C$10=2012,profiles!C4334,IF($C$10=2013,profiles!E4334,IF($C$10=2014,profiles!G4334,IF($C$10=2015,profiles!I4334,IF($C$10=2016,profiles!K4334)))))</f>
        <v>68.093000000000004</v>
      </c>
      <c r="C4347" s="6">
        <f>IF($C$10=2012,profiles!D4334,IF($C$10=2013,profiles!F4334,IF($C$10=2014,profiles!H4334,IF($C$10=2015,profiles!J4334,IF($C$10=2016,profiles!L4334)))))</f>
        <v>0.17519016137058363</v>
      </c>
      <c r="D4347" s="11">
        <f t="shared" si="682"/>
        <v>35.038032274116723</v>
      </c>
      <c r="E4347" s="11">
        <f t="shared" si="678"/>
        <v>0</v>
      </c>
      <c r="F4347" s="11">
        <f t="shared" si="679"/>
        <v>35.038032274116723</v>
      </c>
      <c r="G4347" s="11">
        <f t="shared" si="680"/>
        <v>33.05496772588328</v>
      </c>
      <c r="H4347" s="12">
        <f t="shared" si="683"/>
        <v>0</v>
      </c>
      <c r="I4347" s="12">
        <f t="shared" si="677"/>
        <v>0</v>
      </c>
      <c r="J4347" s="12">
        <f t="shared" si="684"/>
        <v>0</v>
      </c>
      <c r="K4347" s="12">
        <f t="shared" si="685"/>
        <v>0</v>
      </c>
      <c r="L4347" s="12">
        <f t="shared" si="686"/>
        <v>33.05496772588328</v>
      </c>
      <c r="M4347" s="12">
        <f t="shared" si="681"/>
        <v>33.05496772588328</v>
      </c>
      <c r="N4347" s="13"/>
    </row>
    <row r="4348" spans="1:14" x14ac:dyDescent="0.2">
      <c r="A4348" s="10" t="s">
        <v>4330</v>
      </c>
      <c r="B4348" s="6">
        <f>IF($C$10=2012,profiles!C4335,IF($C$10=2013,profiles!E4335,IF($C$10=2014,profiles!G4335,IF($C$10=2015,profiles!I4335,IF($C$10=2016,profiles!K4335)))))</f>
        <v>69.430999999999997</v>
      </c>
      <c r="C4348" s="6">
        <f>IF($C$10=2012,profiles!D4335,IF($C$10=2013,profiles!F4335,IF($C$10=2014,profiles!H4335,IF($C$10=2015,profiles!J4335,IF($C$10=2016,profiles!L4335)))))</f>
        <v>0.21686215966446293</v>
      </c>
      <c r="D4348" s="11">
        <f t="shared" si="682"/>
        <v>43.372431932892589</v>
      </c>
      <c r="E4348" s="11">
        <f t="shared" si="678"/>
        <v>0</v>
      </c>
      <c r="F4348" s="11">
        <f t="shared" si="679"/>
        <v>43.372431932892589</v>
      </c>
      <c r="G4348" s="11">
        <f t="shared" si="680"/>
        <v>26.058568067107409</v>
      </c>
      <c r="H4348" s="12">
        <f t="shared" si="683"/>
        <v>0</v>
      </c>
      <c r="I4348" s="12">
        <f t="shared" si="677"/>
        <v>0</v>
      </c>
      <c r="J4348" s="12">
        <f t="shared" si="684"/>
        <v>0</v>
      </c>
      <c r="K4348" s="12">
        <f t="shared" si="685"/>
        <v>0</v>
      </c>
      <c r="L4348" s="12">
        <f t="shared" si="686"/>
        <v>26.058568067107409</v>
      </c>
      <c r="M4348" s="12">
        <f t="shared" si="681"/>
        <v>26.058568067107409</v>
      </c>
      <c r="N4348" s="13"/>
    </row>
    <row r="4349" spans="1:14" x14ac:dyDescent="0.2">
      <c r="A4349" s="10" t="s">
        <v>4331</v>
      </c>
      <c r="B4349" s="6">
        <f>IF($C$10=2012,profiles!C4336,IF($C$10=2013,profiles!E4336,IF($C$10=2014,profiles!G4336,IF($C$10=2015,profiles!I4336,IF($C$10=2016,profiles!K4336)))))</f>
        <v>68.790000000000006</v>
      </c>
      <c r="C4349" s="6">
        <f>IF($C$10=2012,profiles!D4336,IF($C$10=2013,profiles!F4336,IF($C$10=2014,profiles!H4336,IF($C$10=2015,profiles!J4336,IF($C$10=2016,profiles!L4336)))))</f>
        <v>0.25062913201108977</v>
      </c>
      <c r="D4349" s="11">
        <f t="shared" si="682"/>
        <v>50.125826402217953</v>
      </c>
      <c r="E4349" s="11">
        <f t="shared" si="678"/>
        <v>0</v>
      </c>
      <c r="F4349" s="11">
        <f t="shared" si="679"/>
        <v>50.125826402217953</v>
      </c>
      <c r="G4349" s="11">
        <f t="shared" si="680"/>
        <v>18.664173597782053</v>
      </c>
      <c r="H4349" s="12">
        <f t="shared" si="683"/>
        <v>0</v>
      </c>
      <c r="I4349" s="12">
        <f t="shared" si="677"/>
        <v>0</v>
      </c>
      <c r="J4349" s="12">
        <f t="shared" si="684"/>
        <v>0</v>
      </c>
      <c r="K4349" s="12">
        <f t="shared" si="685"/>
        <v>0</v>
      </c>
      <c r="L4349" s="12">
        <f t="shared" si="686"/>
        <v>18.664173597782053</v>
      </c>
      <c r="M4349" s="12">
        <f t="shared" si="681"/>
        <v>18.664173597782053</v>
      </c>
      <c r="N4349" s="13"/>
    </row>
    <row r="4350" spans="1:14" x14ac:dyDescent="0.2">
      <c r="A4350" s="10" t="s">
        <v>4332</v>
      </c>
      <c r="B4350" s="6">
        <f>IF($C$10=2012,profiles!C4337,IF($C$10=2013,profiles!E4337,IF($C$10=2014,profiles!G4337,IF($C$10=2015,profiles!I4337,IF($C$10=2016,profiles!K4337)))))</f>
        <v>68.016999999999996</v>
      </c>
      <c r="C4350" s="6">
        <f>IF($C$10=2012,profiles!D4337,IF($C$10=2013,profiles!F4337,IF($C$10=2014,profiles!H4337,IF($C$10=2015,profiles!J4337,IF($C$10=2016,profiles!L4337)))))</f>
        <v>0.2712731925783749</v>
      </c>
      <c r="D4350" s="11">
        <f t="shared" si="682"/>
        <v>54.254638515674984</v>
      </c>
      <c r="E4350" s="11">
        <f t="shared" si="678"/>
        <v>0</v>
      </c>
      <c r="F4350" s="11">
        <f t="shared" si="679"/>
        <v>54.254638515674984</v>
      </c>
      <c r="G4350" s="11">
        <f t="shared" si="680"/>
        <v>13.762361484325012</v>
      </c>
      <c r="H4350" s="12">
        <f t="shared" si="683"/>
        <v>0</v>
      </c>
      <c r="I4350" s="12">
        <f t="shared" si="677"/>
        <v>0</v>
      </c>
      <c r="J4350" s="12">
        <f t="shared" si="684"/>
        <v>0</v>
      </c>
      <c r="K4350" s="12">
        <f t="shared" si="685"/>
        <v>0</v>
      </c>
      <c r="L4350" s="12">
        <f t="shared" si="686"/>
        <v>13.762361484325012</v>
      </c>
      <c r="M4350" s="12">
        <f t="shared" si="681"/>
        <v>13.762361484325012</v>
      </c>
      <c r="N4350" s="13"/>
    </row>
    <row r="4351" spans="1:14" x14ac:dyDescent="0.2">
      <c r="A4351" s="10" t="s">
        <v>4333</v>
      </c>
      <c r="B4351" s="6">
        <f>IF($C$10=2012,profiles!C4338,IF($C$10=2013,profiles!E4338,IF($C$10=2014,profiles!G4338,IF($C$10=2015,profiles!I4338,IF($C$10=2016,profiles!K4338)))))</f>
        <v>66.921999999999997</v>
      </c>
      <c r="C4351" s="6">
        <f>IF($C$10=2012,profiles!D4338,IF($C$10=2013,profiles!F4338,IF($C$10=2014,profiles!H4338,IF($C$10=2015,profiles!J4338,IF($C$10=2016,profiles!L4338)))))</f>
        <v>0.27330631975545605</v>
      </c>
      <c r="D4351" s="11">
        <f t="shared" si="682"/>
        <v>54.661263951091208</v>
      </c>
      <c r="E4351" s="11">
        <f t="shared" si="678"/>
        <v>0</v>
      </c>
      <c r="F4351" s="11">
        <f t="shared" si="679"/>
        <v>54.661263951091208</v>
      </c>
      <c r="G4351" s="11">
        <f t="shared" si="680"/>
        <v>12.26073604890879</v>
      </c>
      <c r="H4351" s="12">
        <f t="shared" si="683"/>
        <v>0</v>
      </c>
      <c r="I4351" s="12">
        <f t="shared" si="677"/>
        <v>0</v>
      </c>
      <c r="J4351" s="12">
        <f t="shared" si="684"/>
        <v>0</v>
      </c>
      <c r="K4351" s="12">
        <f t="shared" si="685"/>
        <v>0</v>
      </c>
      <c r="L4351" s="12">
        <f t="shared" si="686"/>
        <v>12.26073604890879</v>
      </c>
      <c r="M4351" s="12">
        <f t="shared" si="681"/>
        <v>12.26073604890879</v>
      </c>
      <c r="N4351" s="13"/>
    </row>
    <row r="4352" spans="1:14" x14ac:dyDescent="0.2">
      <c r="A4352" s="10" t="s">
        <v>4334</v>
      </c>
      <c r="B4352" s="6">
        <f>IF($C$10=2012,profiles!C4339,IF($C$10=2013,profiles!E4339,IF($C$10=2014,profiles!G4339,IF($C$10=2015,profiles!I4339,IF($C$10=2016,profiles!K4339)))))</f>
        <v>65.896000000000001</v>
      </c>
      <c r="C4352" s="6">
        <f>IF($C$10=2012,profiles!D4339,IF($C$10=2013,profiles!F4339,IF($C$10=2014,profiles!H4339,IF($C$10=2015,profiles!J4339,IF($C$10=2016,profiles!L4339)))))</f>
        <v>0.26983720764910785</v>
      </c>
      <c r="D4352" s="11">
        <f t="shared" si="682"/>
        <v>53.967441529821571</v>
      </c>
      <c r="E4352" s="11">
        <f t="shared" si="678"/>
        <v>0</v>
      </c>
      <c r="F4352" s="11">
        <f t="shared" si="679"/>
        <v>53.967441529821571</v>
      </c>
      <c r="G4352" s="11">
        <f t="shared" si="680"/>
        <v>11.92855847017843</v>
      </c>
      <c r="H4352" s="12">
        <f t="shared" si="683"/>
        <v>0</v>
      </c>
      <c r="I4352" s="12">
        <f t="shared" si="677"/>
        <v>0</v>
      </c>
      <c r="J4352" s="12">
        <f t="shared" si="684"/>
        <v>0</v>
      </c>
      <c r="K4352" s="12">
        <f t="shared" si="685"/>
        <v>0</v>
      </c>
      <c r="L4352" s="12">
        <f t="shared" si="686"/>
        <v>11.92855847017843</v>
      </c>
      <c r="M4352" s="12">
        <f t="shared" si="681"/>
        <v>11.92855847017843</v>
      </c>
      <c r="N4352" s="13"/>
    </row>
    <row r="4353" spans="1:14" x14ac:dyDescent="0.2">
      <c r="A4353" s="10" t="s">
        <v>4335</v>
      </c>
      <c r="B4353" s="6">
        <f>IF($C$10=2012,profiles!C4340,IF($C$10=2013,profiles!E4340,IF($C$10=2014,profiles!G4340,IF($C$10=2015,profiles!I4340,IF($C$10=2016,profiles!K4340)))))</f>
        <v>64.459000000000003</v>
      </c>
      <c r="C4353" s="6">
        <f>IF($C$10=2012,profiles!D4340,IF($C$10=2013,profiles!F4340,IF($C$10=2014,profiles!H4340,IF($C$10=2015,profiles!J4340,IF($C$10=2016,profiles!L4340)))))</f>
        <v>0.2416009099310443</v>
      </c>
      <c r="D4353" s="11">
        <f t="shared" si="682"/>
        <v>48.320181986208858</v>
      </c>
      <c r="E4353" s="11">
        <f t="shared" si="678"/>
        <v>0</v>
      </c>
      <c r="F4353" s="11">
        <f t="shared" si="679"/>
        <v>48.320181986208858</v>
      </c>
      <c r="G4353" s="11">
        <f t="shared" si="680"/>
        <v>16.138818013791145</v>
      </c>
      <c r="H4353" s="12">
        <f t="shared" si="683"/>
        <v>0</v>
      </c>
      <c r="I4353" s="12">
        <f t="shared" si="677"/>
        <v>0</v>
      </c>
      <c r="J4353" s="12">
        <f t="shared" si="684"/>
        <v>0</v>
      </c>
      <c r="K4353" s="12">
        <f t="shared" si="685"/>
        <v>0</v>
      </c>
      <c r="L4353" s="12">
        <f t="shared" si="686"/>
        <v>16.138818013791145</v>
      </c>
      <c r="M4353" s="12">
        <f t="shared" si="681"/>
        <v>16.138818013791145</v>
      </c>
      <c r="N4353" s="13"/>
    </row>
    <row r="4354" spans="1:14" x14ac:dyDescent="0.2">
      <c r="A4354" s="10" t="s">
        <v>4336</v>
      </c>
      <c r="B4354" s="6">
        <f>IF($C$10=2012,profiles!C4341,IF($C$10=2013,profiles!E4341,IF($C$10=2014,profiles!G4341,IF($C$10=2015,profiles!I4341,IF($C$10=2016,profiles!K4341)))))</f>
        <v>64.105999999999995</v>
      </c>
      <c r="C4354" s="6">
        <f>IF($C$10=2012,profiles!D4341,IF($C$10=2013,profiles!F4341,IF($C$10=2014,profiles!H4341,IF($C$10=2015,profiles!J4341,IF($C$10=2016,profiles!L4341)))))</f>
        <v>0.18973484040662544</v>
      </c>
      <c r="D4354" s="11">
        <f t="shared" si="682"/>
        <v>37.946968081325089</v>
      </c>
      <c r="E4354" s="11">
        <f t="shared" si="678"/>
        <v>0</v>
      </c>
      <c r="F4354" s="11">
        <f t="shared" si="679"/>
        <v>37.946968081325089</v>
      </c>
      <c r="G4354" s="11">
        <f t="shared" si="680"/>
        <v>26.159031918674906</v>
      </c>
      <c r="H4354" s="12">
        <f t="shared" si="683"/>
        <v>0</v>
      </c>
      <c r="I4354" s="12">
        <f t="shared" si="677"/>
        <v>0</v>
      </c>
      <c r="J4354" s="12">
        <f t="shared" si="684"/>
        <v>0</v>
      </c>
      <c r="K4354" s="12">
        <f t="shared" si="685"/>
        <v>0</v>
      </c>
      <c r="L4354" s="12">
        <f t="shared" si="686"/>
        <v>26.159031918674906</v>
      </c>
      <c r="M4354" s="12">
        <f t="shared" si="681"/>
        <v>26.159031918674906</v>
      </c>
      <c r="N4354" s="13"/>
    </row>
    <row r="4355" spans="1:14" x14ac:dyDescent="0.2">
      <c r="A4355" s="10" t="s">
        <v>4337</v>
      </c>
      <c r="B4355" s="6">
        <f>IF($C$10=2012,profiles!C4342,IF($C$10=2013,profiles!E4342,IF($C$10=2014,profiles!G4342,IF($C$10=2015,profiles!I4342,IF($C$10=2016,profiles!K4342)))))</f>
        <v>63.52</v>
      </c>
      <c r="C4355" s="6">
        <f>IF($C$10=2012,profiles!D4342,IF($C$10=2013,profiles!F4342,IF($C$10=2014,profiles!H4342,IF($C$10=2015,profiles!J4342,IF($C$10=2016,profiles!L4342)))))</f>
        <v>0.1383095187317836</v>
      </c>
      <c r="D4355" s="11">
        <f t="shared" si="682"/>
        <v>27.661903746356721</v>
      </c>
      <c r="E4355" s="11">
        <f t="shared" si="678"/>
        <v>0</v>
      </c>
      <c r="F4355" s="11">
        <f t="shared" si="679"/>
        <v>27.661903746356721</v>
      </c>
      <c r="G4355" s="11">
        <f t="shared" si="680"/>
        <v>35.858096253643282</v>
      </c>
      <c r="H4355" s="12">
        <f t="shared" si="683"/>
        <v>0</v>
      </c>
      <c r="I4355" s="12">
        <f t="shared" si="677"/>
        <v>0</v>
      </c>
      <c r="J4355" s="12">
        <f t="shared" si="684"/>
        <v>0</v>
      </c>
      <c r="K4355" s="12">
        <f t="shared" si="685"/>
        <v>0</v>
      </c>
      <c r="L4355" s="12">
        <f t="shared" si="686"/>
        <v>35.858096253643282</v>
      </c>
      <c r="M4355" s="12">
        <f t="shared" si="681"/>
        <v>35.858096253643282</v>
      </c>
      <c r="N4355" s="13"/>
    </row>
    <row r="4356" spans="1:14" x14ac:dyDescent="0.2">
      <c r="A4356" s="10" t="s">
        <v>4338</v>
      </c>
      <c r="B4356" s="6">
        <f>IF($C$10=2012,profiles!C4343,IF($C$10=2013,profiles!E4343,IF($C$10=2014,profiles!G4343,IF($C$10=2015,profiles!I4343,IF($C$10=2016,profiles!K4343)))))</f>
        <v>62.287999999999997</v>
      </c>
      <c r="C4356" s="6">
        <f>IF($C$10=2012,profiles!D4343,IF($C$10=2013,profiles!F4343,IF($C$10=2014,profiles!H4343,IF($C$10=2015,profiles!J4343,IF($C$10=2016,profiles!L4343)))))</f>
        <v>8.6770455676405775E-2</v>
      </c>
      <c r="D4356" s="11">
        <f t="shared" si="682"/>
        <v>17.354091135281156</v>
      </c>
      <c r="E4356" s="11">
        <f t="shared" si="678"/>
        <v>0</v>
      </c>
      <c r="F4356" s="11">
        <f t="shared" si="679"/>
        <v>17.354091135281156</v>
      </c>
      <c r="G4356" s="11">
        <f t="shared" si="680"/>
        <v>44.933908864718845</v>
      </c>
      <c r="H4356" s="12">
        <f t="shared" si="683"/>
        <v>0</v>
      </c>
      <c r="I4356" s="12">
        <f t="shared" si="677"/>
        <v>0</v>
      </c>
      <c r="J4356" s="12">
        <f t="shared" si="684"/>
        <v>0</v>
      </c>
      <c r="K4356" s="12">
        <f t="shared" si="685"/>
        <v>0</v>
      </c>
      <c r="L4356" s="12">
        <f t="shared" si="686"/>
        <v>44.933908864718845</v>
      </c>
      <c r="M4356" s="12">
        <f t="shared" si="681"/>
        <v>44.933908864718845</v>
      </c>
      <c r="N4356" s="13"/>
    </row>
    <row r="4357" spans="1:14" x14ac:dyDescent="0.2">
      <c r="A4357" s="10" t="s">
        <v>4339</v>
      </c>
      <c r="B4357" s="6">
        <f>IF($C$10=2012,profiles!C4344,IF($C$10=2013,profiles!E4344,IF($C$10=2014,profiles!G4344,IF($C$10=2015,profiles!I4344,IF($C$10=2016,profiles!K4344)))))</f>
        <v>59.795999999999999</v>
      </c>
      <c r="C4357" s="6">
        <f>IF($C$10=2012,profiles!D4344,IF($C$10=2013,profiles!F4344,IF($C$10=2014,profiles!H4344,IF($C$10=2015,profiles!J4344,IF($C$10=2016,profiles!L4344)))))</f>
        <v>5.1766545816449849E-2</v>
      </c>
      <c r="D4357" s="11">
        <f t="shared" si="682"/>
        <v>10.353309163289969</v>
      </c>
      <c r="E4357" s="11">
        <f t="shared" si="678"/>
        <v>0</v>
      </c>
      <c r="F4357" s="11">
        <f t="shared" si="679"/>
        <v>10.353309163289969</v>
      </c>
      <c r="G4357" s="11">
        <f t="shared" si="680"/>
        <v>49.442690836710028</v>
      </c>
      <c r="H4357" s="12">
        <f t="shared" si="683"/>
        <v>0</v>
      </c>
      <c r="I4357" s="12">
        <f t="shared" si="677"/>
        <v>0</v>
      </c>
      <c r="J4357" s="12">
        <f t="shared" si="684"/>
        <v>0</v>
      </c>
      <c r="K4357" s="12">
        <f t="shared" si="685"/>
        <v>0</v>
      </c>
      <c r="L4357" s="12">
        <f t="shared" si="686"/>
        <v>49.442690836710028</v>
      </c>
      <c r="M4357" s="12">
        <f t="shared" si="681"/>
        <v>49.442690836710028</v>
      </c>
      <c r="N4357" s="13"/>
    </row>
    <row r="4358" spans="1:14" x14ac:dyDescent="0.2">
      <c r="A4358" s="10" t="s">
        <v>4340</v>
      </c>
      <c r="B4358" s="6">
        <f>IF($C$10=2012,profiles!C4345,IF($C$10=2013,profiles!E4345,IF($C$10=2014,profiles!G4345,IF($C$10=2015,profiles!I4345,IF($C$10=2016,profiles!K4345)))))</f>
        <v>57.155000000000001</v>
      </c>
      <c r="C4358" s="6">
        <f>IF($C$10=2012,profiles!D4345,IF($C$10=2013,profiles!F4345,IF($C$10=2014,profiles!H4345,IF($C$10=2015,profiles!J4345,IF($C$10=2016,profiles!L4345)))))</f>
        <v>3.9994312930973198E-2</v>
      </c>
      <c r="D4358" s="11">
        <f t="shared" si="682"/>
        <v>7.9988625861946394</v>
      </c>
      <c r="E4358" s="11">
        <f t="shared" si="678"/>
        <v>0</v>
      </c>
      <c r="F4358" s="11">
        <f t="shared" si="679"/>
        <v>7.9988625861946394</v>
      </c>
      <c r="G4358" s="11">
        <f t="shared" si="680"/>
        <v>49.156137413805361</v>
      </c>
      <c r="H4358" s="12">
        <f t="shared" si="683"/>
        <v>0</v>
      </c>
      <c r="I4358" s="12">
        <f t="shared" si="677"/>
        <v>0</v>
      </c>
      <c r="J4358" s="12">
        <f t="shared" si="684"/>
        <v>0</v>
      </c>
      <c r="K4358" s="12">
        <f t="shared" si="685"/>
        <v>0</v>
      </c>
      <c r="L4358" s="12">
        <f t="shared" si="686"/>
        <v>49.156137413805361</v>
      </c>
      <c r="M4358" s="12">
        <f t="shared" si="681"/>
        <v>49.156137413805361</v>
      </c>
      <c r="N4358" s="13"/>
    </row>
    <row r="4359" spans="1:14" x14ac:dyDescent="0.2">
      <c r="A4359" s="10" t="s">
        <v>4341</v>
      </c>
      <c r="B4359" s="6">
        <f>IF($C$10=2012,profiles!C4346,IF($C$10=2013,profiles!E4346,IF($C$10=2014,profiles!G4346,IF($C$10=2015,profiles!I4346,IF($C$10=2016,profiles!K4346)))))</f>
        <v>54.603999999999999</v>
      </c>
      <c r="C4359" s="6">
        <f>IF($C$10=2012,profiles!D4346,IF($C$10=2013,profiles!F4346,IF($C$10=2014,profiles!H4346,IF($C$10=2015,profiles!J4346,IF($C$10=2016,profiles!L4346)))))</f>
        <v>3.835928058576811E-2</v>
      </c>
      <c r="D4359" s="11">
        <f t="shared" si="682"/>
        <v>7.6718561171536219</v>
      </c>
      <c r="E4359" s="11">
        <f t="shared" si="678"/>
        <v>0</v>
      </c>
      <c r="F4359" s="11">
        <f t="shared" si="679"/>
        <v>7.6718561171536219</v>
      </c>
      <c r="G4359" s="11">
        <f t="shared" si="680"/>
        <v>46.932143882846376</v>
      </c>
      <c r="H4359" s="12">
        <f t="shared" si="683"/>
        <v>0</v>
      </c>
      <c r="I4359" s="12">
        <f t="shared" si="677"/>
        <v>0</v>
      </c>
      <c r="J4359" s="12">
        <f t="shared" si="684"/>
        <v>0</v>
      </c>
      <c r="K4359" s="12">
        <f t="shared" si="685"/>
        <v>0</v>
      </c>
      <c r="L4359" s="12">
        <f t="shared" si="686"/>
        <v>46.932143882846376</v>
      </c>
      <c r="M4359" s="12">
        <f t="shared" si="681"/>
        <v>46.932143882846376</v>
      </c>
      <c r="N4359" s="13"/>
    </row>
    <row r="4360" spans="1:14" x14ac:dyDescent="0.2">
      <c r="A4360" s="10" t="s">
        <v>4342</v>
      </c>
      <c r="B4360" s="6">
        <f>IF($C$10=2012,profiles!C4347,IF($C$10=2013,profiles!E4347,IF($C$10=2014,profiles!G4347,IF($C$10=2015,profiles!I4347,IF($C$10=2016,profiles!K4347)))))</f>
        <v>51.573</v>
      </c>
      <c r="C4360" s="6">
        <f>IF($C$10=2012,profiles!D4347,IF($C$10=2013,profiles!F4347,IF($C$10=2014,profiles!H4347,IF($C$10=2015,profiles!J4347,IF($C$10=2016,profiles!L4347)))))</f>
        <v>4.1202815099168268E-2</v>
      </c>
      <c r="D4360" s="11">
        <f t="shared" si="682"/>
        <v>8.2405630198336528</v>
      </c>
      <c r="E4360" s="11">
        <f t="shared" si="678"/>
        <v>0</v>
      </c>
      <c r="F4360" s="11">
        <f t="shared" si="679"/>
        <v>8.2405630198336528</v>
      </c>
      <c r="G4360" s="11">
        <f t="shared" si="680"/>
        <v>43.332436980166349</v>
      </c>
      <c r="H4360" s="12">
        <f t="shared" si="683"/>
        <v>0</v>
      </c>
      <c r="I4360" s="12">
        <f t="shared" si="677"/>
        <v>0</v>
      </c>
      <c r="J4360" s="12">
        <f t="shared" si="684"/>
        <v>0</v>
      </c>
      <c r="K4360" s="12">
        <f t="shared" si="685"/>
        <v>0</v>
      </c>
      <c r="L4360" s="12">
        <f t="shared" si="686"/>
        <v>43.332436980166349</v>
      </c>
      <c r="M4360" s="12">
        <f t="shared" si="681"/>
        <v>43.332436980166349</v>
      </c>
      <c r="N4360" s="13"/>
    </row>
    <row r="4361" spans="1:14" x14ac:dyDescent="0.2">
      <c r="A4361" s="10" t="s">
        <v>4343</v>
      </c>
      <c r="B4361" s="6">
        <f>IF($C$10=2012,profiles!C4348,IF($C$10=2013,profiles!E4348,IF($C$10=2014,profiles!G4348,IF($C$10=2015,profiles!I4348,IF($C$10=2016,profiles!K4348)))))</f>
        <v>49.042000000000002</v>
      </c>
      <c r="C4361" s="6">
        <f>IF($C$10=2012,profiles!D4348,IF($C$10=2013,profiles!F4348,IF($C$10=2014,profiles!H4348,IF($C$10=2015,profiles!J4348,IF($C$10=2016,profiles!L4348)))))</f>
        <v>4.3056759868654849E-2</v>
      </c>
      <c r="D4361" s="11">
        <f t="shared" si="682"/>
        <v>8.6113519737309705</v>
      </c>
      <c r="E4361" s="11">
        <f t="shared" si="678"/>
        <v>0</v>
      </c>
      <c r="F4361" s="11">
        <f t="shared" si="679"/>
        <v>8.6113519737309705</v>
      </c>
      <c r="G4361" s="11">
        <f t="shared" si="680"/>
        <v>40.430648026269033</v>
      </c>
      <c r="H4361" s="12">
        <f t="shared" si="683"/>
        <v>0</v>
      </c>
      <c r="I4361" s="12">
        <f t="shared" si="677"/>
        <v>0</v>
      </c>
      <c r="J4361" s="12">
        <f t="shared" si="684"/>
        <v>0</v>
      </c>
      <c r="K4361" s="12">
        <f t="shared" si="685"/>
        <v>0</v>
      </c>
      <c r="L4361" s="12">
        <f t="shared" si="686"/>
        <v>40.430648026269033</v>
      </c>
      <c r="M4361" s="12">
        <f t="shared" si="681"/>
        <v>40.430648026269033</v>
      </c>
      <c r="N4361" s="13"/>
    </row>
    <row r="4362" spans="1:14" x14ac:dyDescent="0.2">
      <c r="A4362" s="10" t="s">
        <v>4344</v>
      </c>
      <c r="B4362" s="6">
        <f>IF($C$10=2012,profiles!C4349,IF($C$10=2013,profiles!E4349,IF($C$10=2014,profiles!G4349,IF($C$10=2015,profiles!I4349,IF($C$10=2016,profiles!K4349)))))</f>
        <v>45.924999999999997</v>
      </c>
      <c r="C4362" s="6">
        <f>IF($C$10=2012,profiles!D4349,IF($C$10=2013,profiles!F4349,IF($C$10=2014,profiles!H4349,IF($C$10=2015,profiles!J4349,IF($C$10=2016,profiles!L4349)))))</f>
        <v>4.2715603633313906E-2</v>
      </c>
      <c r="D4362" s="11">
        <f t="shared" si="682"/>
        <v>8.5431207266627815</v>
      </c>
      <c r="E4362" s="11">
        <f t="shared" si="678"/>
        <v>0</v>
      </c>
      <c r="F4362" s="11">
        <f t="shared" si="679"/>
        <v>8.5431207266627815</v>
      </c>
      <c r="G4362" s="11">
        <f t="shared" si="680"/>
        <v>37.381879273337219</v>
      </c>
      <c r="H4362" s="12">
        <f t="shared" si="683"/>
        <v>0</v>
      </c>
      <c r="I4362" s="12">
        <f t="shared" si="677"/>
        <v>0</v>
      </c>
      <c r="J4362" s="12">
        <f t="shared" si="684"/>
        <v>0</v>
      </c>
      <c r="K4362" s="12">
        <f t="shared" si="685"/>
        <v>0</v>
      </c>
      <c r="L4362" s="12">
        <f t="shared" si="686"/>
        <v>37.381879273337219</v>
      </c>
      <c r="M4362" s="12">
        <f t="shared" si="681"/>
        <v>37.381879273337219</v>
      </c>
      <c r="N4362" s="13"/>
    </row>
    <row r="4363" spans="1:14" x14ac:dyDescent="0.2">
      <c r="A4363" s="10" t="s">
        <v>4345</v>
      </c>
      <c r="B4363" s="6">
        <f>IF($C$10=2012,profiles!C4350,IF($C$10=2013,profiles!E4350,IF($C$10=2014,profiles!G4350,IF($C$10=2015,profiles!I4350,IF($C$10=2016,profiles!K4350)))))</f>
        <v>44.502000000000002</v>
      </c>
      <c r="C4363" s="6">
        <f>IF($C$10=2012,profiles!D4350,IF($C$10=2013,profiles!F4350,IF($C$10=2014,profiles!H4350,IF($C$10=2015,profiles!J4350,IF($C$10=2016,profiles!L4350)))))</f>
        <v>4.5985017555331277E-2</v>
      </c>
      <c r="D4363" s="11">
        <f t="shared" si="682"/>
        <v>9.1970035110662547</v>
      </c>
      <c r="E4363" s="11">
        <f t="shared" si="678"/>
        <v>0</v>
      </c>
      <c r="F4363" s="11">
        <f t="shared" si="679"/>
        <v>9.1970035110662547</v>
      </c>
      <c r="G4363" s="11">
        <f t="shared" si="680"/>
        <v>35.304996488933746</v>
      </c>
      <c r="H4363" s="12">
        <f t="shared" si="683"/>
        <v>0</v>
      </c>
      <c r="I4363" s="12">
        <f t="shared" si="677"/>
        <v>0</v>
      </c>
      <c r="J4363" s="12">
        <f t="shared" si="684"/>
        <v>0</v>
      </c>
      <c r="K4363" s="12">
        <f t="shared" si="685"/>
        <v>0</v>
      </c>
      <c r="L4363" s="12">
        <f t="shared" si="686"/>
        <v>35.304996488933746</v>
      </c>
      <c r="M4363" s="12">
        <f t="shared" si="681"/>
        <v>35.304996488933746</v>
      </c>
      <c r="N4363" s="13"/>
    </row>
    <row r="4364" spans="1:14" x14ac:dyDescent="0.2">
      <c r="A4364" s="10" t="s">
        <v>4346</v>
      </c>
      <c r="B4364" s="6">
        <f>IF($C$10=2012,profiles!C4351,IF($C$10=2013,profiles!E4351,IF($C$10=2014,profiles!G4351,IF($C$10=2015,profiles!I4351,IF($C$10=2016,profiles!K4351)))))</f>
        <v>44.343000000000004</v>
      </c>
      <c r="C4364" s="6">
        <f>IF($C$10=2012,profiles!D4351,IF($C$10=2013,profiles!F4351,IF($C$10=2014,profiles!H4351,IF($C$10=2015,profiles!J4351,IF($C$10=2016,profiles!L4351)))))</f>
        <v>4.5970802712192074E-2</v>
      </c>
      <c r="D4364" s="11">
        <f t="shared" si="682"/>
        <v>9.1941605424384143</v>
      </c>
      <c r="E4364" s="11">
        <f t="shared" si="678"/>
        <v>0</v>
      </c>
      <c r="F4364" s="11">
        <f t="shared" si="679"/>
        <v>9.1941605424384143</v>
      </c>
      <c r="G4364" s="11">
        <f t="shared" si="680"/>
        <v>35.148839457561593</v>
      </c>
      <c r="H4364" s="12">
        <f t="shared" si="683"/>
        <v>0</v>
      </c>
      <c r="I4364" s="12">
        <f t="shared" si="677"/>
        <v>0</v>
      </c>
      <c r="J4364" s="12">
        <f t="shared" si="684"/>
        <v>0</v>
      </c>
      <c r="K4364" s="12">
        <f t="shared" si="685"/>
        <v>0</v>
      </c>
      <c r="L4364" s="12">
        <f t="shared" si="686"/>
        <v>35.148839457561593</v>
      </c>
      <c r="M4364" s="12">
        <f t="shared" si="681"/>
        <v>35.148839457561593</v>
      </c>
      <c r="N4364" s="13"/>
    </row>
    <row r="4365" spans="1:14" x14ac:dyDescent="0.2">
      <c r="A4365" s="10" t="s">
        <v>4347</v>
      </c>
      <c r="B4365" s="6">
        <f>IF($C$10=2012,profiles!C4352,IF($C$10=2013,profiles!E4352,IF($C$10=2014,profiles!G4352,IF($C$10=2015,profiles!I4352,IF($C$10=2016,profiles!K4352)))))</f>
        <v>45.345999999999997</v>
      </c>
      <c r="C4365" s="6">
        <f>IF($C$10=2012,profiles!D4352,IF($C$10=2013,profiles!F4352,IF($C$10=2014,profiles!H4352,IF($C$10=2015,profiles!J4352,IF($C$10=2016,profiles!L4352)))))</f>
        <v>4.0341724829066512E-2</v>
      </c>
      <c r="D4365" s="11">
        <f t="shared" si="682"/>
        <v>8.0683449658133028</v>
      </c>
      <c r="E4365" s="11">
        <f t="shared" si="678"/>
        <v>0</v>
      </c>
      <c r="F4365" s="11">
        <f t="shared" si="679"/>
        <v>8.0683449658133028</v>
      </c>
      <c r="G4365" s="11">
        <f t="shared" si="680"/>
        <v>37.277655034186694</v>
      </c>
      <c r="H4365" s="12">
        <f t="shared" si="683"/>
        <v>0</v>
      </c>
      <c r="I4365" s="12">
        <f t="shared" si="677"/>
        <v>0</v>
      </c>
      <c r="J4365" s="12">
        <f t="shared" si="684"/>
        <v>0</v>
      </c>
      <c r="K4365" s="12">
        <f t="shared" si="685"/>
        <v>0</v>
      </c>
      <c r="L4365" s="12">
        <f t="shared" si="686"/>
        <v>37.277655034186694</v>
      </c>
      <c r="M4365" s="12">
        <f t="shared" si="681"/>
        <v>37.277655034186694</v>
      </c>
      <c r="N4365" s="13"/>
    </row>
    <row r="4366" spans="1:14" x14ac:dyDescent="0.2">
      <c r="A4366" s="10" t="s">
        <v>4348</v>
      </c>
      <c r="B4366" s="6">
        <f>IF($C$10=2012,profiles!C4353,IF($C$10=2013,profiles!E4353,IF($C$10=2014,profiles!G4353,IF($C$10=2015,profiles!I4353,IF($C$10=2016,profiles!K4353)))))</f>
        <v>48.003999999999998</v>
      </c>
      <c r="C4366" s="6">
        <f>IF($C$10=2012,profiles!D4353,IF($C$10=2013,profiles!F4353,IF($C$10=2014,profiles!H4353,IF($C$10=2015,profiles!J4353,IF($C$10=2016,profiles!L4353)))))</f>
        <v>3.9602552985827801E-2</v>
      </c>
      <c r="D4366" s="11">
        <f t="shared" si="682"/>
        <v>7.9205105971655598</v>
      </c>
      <c r="E4366" s="11">
        <f t="shared" si="678"/>
        <v>0</v>
      </c>
      <c r="F4366" s="11">
        <f t="shared" si="679"/>
        <v>7.9205105971655598</v>
      </c>
      <c r="G4366" s="11">
        <f t="shared" si="680"/>
        <v>40.083489402834438</v>
      </c>
      <c r="H4366" s="12">
        <f t="shared" si="683"/>
        <v>0</v>
      </c>
      <c r="I4366" s="12">
        <f t="shared" si="677"/>
        <v>0</v>
      </c>
      <c r="J4366" s="12">
        <f t="shared" si="684"/>
        <v>0</v>
      </c>
      <c r="K4366" s="12">
        <f t="shared" si="685"/>
        <v>0</v>
      </c>
      <c r="L4366" s="12">
        <f t="shared" si="686"/>
        <v>40.083489402834438</v>
      </c>
      <c r="M4366" s="12">
        <f t="shared" si="681"/>
        <v>40.083489402834438</v>
      </c>
      <c r="N4366" s="13"/>
    </row>
    <row r="4367" spans="1:14" x14ac:dyDescent="0.2">
      <c r="A4367" s="10" t="s">
        <v>4349</v>
      </c>
      <c r="B4367" s="6">
        <f>IF($C$10=2012,profiles!C4354,IF($C$10=2013,profiles!E4354,IF($C$10=2014,profiles!G4354,IF($C$10=2015,profiles!I4354,IF($C$10=2016,profiles!K4354)))))</f>
        <v>55.39</v>
      </c>
      <c r="C4367" s="6">
        <f>IF($C$10=2012,profiles!D4354,IF($C$10=2013,profiles!F4354,IF($C$10=2014,profiles!H4354,IF($C$10=2015,profiles!J4354,IF($C$10=2016,profiles!L4354)))))</f>
        <v>5.1301368889394308E-2</v>
      </c>
      <c r="D4367" s="11">
        <f t="shared" si="682"/>
        <v>10.260273777878862</v>
      </c>
      <c r="E4367" s="11">
        <f t="shared" si="678"/>
        <v>0</v>
      </c>
      <c r="F4367" s="11">
        <f t="shared" si="679"/>
        <v>10.260273777878862</v>
      </c>
      <c r="G4367" s="11">
        <f t="shared" si="680"/>
        <v>45.129726222121135</v>
      </c>
      <c r="H4367" s="12">
        <f t="shared" si="683"/>
        <v>0</v>
      </c>
      <c r="I4367" s="12">
        <f t="shared" si="677"/>
        <v>0</v>
      </c>
      <c r="J4367" s="12">
        <f t="shared" si="684"/>
        <v>0</v>
      </c>
      <c r="K4367" s="12">
        <f t="shared" si="685"/>
        <v>0</v>
      </c>
      <c r="L4367" s="12">
        <f t="shared" si="686"/>
        <v>45.129726222121135</v>
      </c>
      <c r="M4367" s="12">
        <f t="shared" si="681"/>
        <v>45.129726222121135</v>
      </c>
      <c r="N4367" s="13"/>
    </row>
    <row r="4368" spans="1:14" x14ac:dyDescent="0.2">
      <c r="A4368" s="10" t="s">
        <v>4350</v>
      </c>
      <c r="B4368" s="6">
        <f>IF($C$10=2012,profiles!C4355,IF($C$10=2013,profiles!E4355,IF($C$10=2014,profiles!G4355,IF($C$10=2015,profiles!I4355,IF($C$10=2016,profiles!K4355)))))</f>
        <v>61.536999999999999</v>
      </c>
      <c r="C4368" s="6">
        <f>IF($C$10=2012,profiles!D4355,IF($C$10=2013,profiles!F4355,IF($C$10=2014,profiles!H4355,IF($C$10=2015,profiles!J4355,IF($C$10=2016,profiles!L4355)))))</f>
        <v>8.3057328462380411E-2</v>
      </c>
      <c r="D4368" s="11">
        <f t="shared" si="682"/>
        <v>16.611465692476081</v>
      </c>
      <c r="E4368" s="11">
        <f t="shared" si="678"/>
        <v>0</v>
      </c>
      <c r="F4368" s="11">
        <f t="shared" si="679"/>
        <v>16.611465692476081</v>
      </c>
      <c r="G4368" s="11">
        <f t="shared" si="680"/>
        <v>44.925534307523918</v>
      </c>
      <c r="H4368" s="12">
        <f t="shared" si="683"/>
        <v>0</v>
      </c>
      <c r="I4368" s="12">
        <f t="shared" si="677"/>
        <v>0</v>
      </c>
      <c r="J4368" s="12">
        <f t="shared" si="684"/>
        <v>0</v>
      </c>
      <c r="K4368" s="12">
        <f t="shared" si="685"/>
        <v>0</v>
      </c>
      <c r="L4368" s="12">
        <f t="shared" si="686"/>
        <v>44.925534307523918</v>
      </c>
      <c r="M4368" s="12">
        <f t="shared" si="681"/>
        <v>44.925534307523918</v>
      </c>
      <c r="N4368" s="13"/>
    </row>
    <row r="4369" spans="1:14" x14ac:dyDescent="0.2">
      <c r="A4369" s="10" t="s">
        <v>4351</v>
      </c>
      <c r="B4369" s="6">
        <f>IF($C$10=2012,profiles!C4356,IF($C$10=2013,profiles!E4356,IF($C$10=2014,profiles!G4356,IF($C$10=2015,profiles!I4356,IF($C$10=2016,profiles!K4356)))))</f>
        <v>65.123999999999995</v>
      </c>
      <c r="C4369" s="6">
        <f>IF($C$10=2012,profiles!D4356,IF($C$10=2013,profiles!F4356,IF($C$10=2014,profiles!H4356,IF($C$10=2015,profiles!J4356,IF($C$10=2016,profiles!L4356)))))</f>
        <v>0.14396793131387794</v>
      </c>
      <c r="D4369" s="11">
        <f t="shared" si="682"/>
        <v>28.793586262775587</v>
      </c>
      <c r="E4369" s="11">
        <f t="shared" si="678"/>
        <v>0</v>
      </c>
      <c r="F4369" s="11">
        <f t="shared" si="679"/>
        <v>28.793586262775587</v>
      </c>
      <c r="G4369" s="11">
        <f t="shared" si="680"/>
        <v>36.330413737224404</v>
      </c>
      <c r="H4369" s="12">
        <f t="shared" si="683"/>
        <v>0</v>
      </c>
      <c r="I4369" s="12">
        <f t="shared" si="677"/>
        <v>0</v>
      </c>
      <c r="J4369" s="12">
        <f t="shared" si="684"/>
        <v>0</v>
      </c>
      <c r="K4369" s="12">
        <f t="shared" si="685"/>
        <v>0</v>
      </c>
      <c r="L4369" s="12">
        <f t="shared" si="686"/>
        <v>36.330413737224404</v>
      </c>
      <c r="M4369" s="12">
        <f t="shared" si="681"/>
        <v>36.330413737224404</v>
      </c>
      <c r="N4369" s="13"/>
    </row>
    <row r="4370" spans="1:14" x14ac:dyDescent="0.2">
      <c r="A4370" s="10" t="s">
        <v>4352</v>
      </c>
      <c r="B4370" s="6">
        <f>IF($C$10=2012,profiles!C4357,IF($C$10=2013,profiles!E4357,IF($C$10=2014,profiles!G4357,IF($C$10=2015,profiles!I4357,IF($C$10=2016,profiles!K4357)))))</f>
        <v>66.180999999999997</v>
      </c>
      <c r="C4370" s="6">
        <f>IF($C$10=2012,profiles!D4357,IF($C$10=2013,profiles!F4357,IF($C$10=2014,profiles!H4357,IF($C$10=2015,profiles!J4357,IF($C$10=2016,profiles!L4357)))))</f>
        <v>0.21569602979431121</v>
      </c>
      <c r="D4370" s="11">
        <f t="shared" si="682"/>
        <v>43.139205958862242</v>
      </c>
      <c r="E4370" s="11">
        <f t="shared" si="678"/>
        <v>0</v>
      </c>
      <c r="F4370" s="11">
        <f t="shared" si="679"/>
        <v>43.139205958862242</v>
      </c>
      <c r="G4370" s="11">
        <f t="shared" si="680"/>
        <v>23.041794041137756</v>
      </c>
      <c r="H4370" s="12">
        <f t="shared" si="683"/>
        <v>0</v>
      </c>
      <c r="I4370" s="12">
        <f t="shared" ref="I4370:I4433" si="687">MAX(MIN(E4370,($L$2-K4369)/$F$2),0)</f>
        <v>0</v>
      </c>
      <c r="J4370" s="12">
        <f t="shared" si="684"/>
        <v>0</v>
      </c>
      <c r="K4370" s="12">
        <f t="shared" si="685"/>
        <v>0</v>
      </c>
      <c r="L4370" s="12">
        <f t="shared" si="686"/>
        <v>23.041794041137756</v>
      </c>
      <c r="M4370" s="12">
        <f t="shared" si="681"/>
        <v>23.041794041137756</v>
      </c>
      <c r="N4370" s="13"/>
    </row>
    <row r="4371" spans="1:14" x14ac:dyDescent="0.2">
      <c r="A4371" s="10" t="s">
        <v>4353</v>
      </c>
      <c r="B4371" s="6">
        <f>IF($C$10=2012,profiles!C4358,IF($C$10=2013,profiles!E4358,IF($C$10=2014,profiles!G4358,IF($C$10=2015,profiles!I4358,IF($C$10=2016,profiles!K4358)))))</f>
        <v>67.789000000000001</v>
      </c>
      <c r="C4371" s="6">
        <f>IF($C$10=2012,profiles!D4358,IF($C$10=2013,profiles!F4358,IF($C$10=2014,profiles!H4358,IF($C$10=2015,profiles!J4358,IF($C$10=2016,profiles!L4358)))))</f>
        <v>0.26850417205646138</v>
      </c>
      <c r="D4371" s="11">
        <f t="shared" si="682"/>
        <v>53.700834411292277</v>
      </c>
      <c r="E4371" s="11">
        <f t="shared" ref="E4371:E4434" si="688">D4371-F4371</f>
        <v>0</v>
      </c>
      <c r="F4371" s="11">
        <f t="shared" ref="F4371:F4434" si="689">MIN(D4371,B4371)</f>
        <v>53.700834411292277</v>
      </c>
      <c r="G4371" s="11">
        <f t="shared" ref="G4371:G4434" si="690">B4371-F4371</f>
        <v>14.088165588707724</v>
      </c>
      <c r="H4371" s="12">
        <f t="shared" si="683"/>
        <v>0</v>
      </c>
      <c r="I4371" s="12">
        <f t="shared" si="687"/>
        <v>0</v>
      </c>
      <c r="J4371" s="12">
        <f t="shared" si="684"/>
        <v>0</v>
      </c>
      <c r="K4371" s="12">
        <f t="shared" si="685"/>
        <v>0</v>
      </c>
      <c r="L4371" s="12">
        <f t="shared" si="686"/>
        <v>14.088165588707724</v>
      </c>
      <c r="M4371" s="12">
        <f t="shared" ref="M4371:M4434" si="691">B4371-D4371</f>
        <v>14.088165588707724</v>
      </c>
      <c r="N4371" s="13"/>
    </row>
    <row r="4372" spans="1:14" x14ac:dyDescent="0.2">
      <c r="A4372" s="10" t="s">
        <v>4354</v>
      </c>
      <c r="B4372" s="6">
        <f>IF($C$10=2012,profiles!C4359,IF($C$10=2013,profiles!E4359,IF($C$10=2014,profiles!G4359,IF($C$10=2015,profiles!I4359,IF($C$10=2016,profiles!K4359)))))</f>
        <v>69.600999999999999</v>
      </c>
      <c r="C4372" s="6">
        <f>IF($C$10=2012,profiles!D4359,IF($C$10=2013,profiles!F4359,IF($C$10=2014,profiles!H4359,IF($C$10=2015,profiles!J4359,IF($C$10=2016,profiles!L4359)))))</f>
        <v>0.29534179590328219</v>
      </c>
      <c r="D4372" s="11">
        <f t="shared" ref="D4372:D4435" si="692">C4372*$C$2</f>
        <v>59.068359180656437</v>
      </c>
      <c r="E4372" s="11">
        <f t="shared" si="688"/>
        <v>0</v>
      </c>
      <c r="F4372" s="11">
        <f t="shared" si="689"/>
        <v>59.068359180656437</v>
      </c>
      <c r="G4372" s="11">
        <f t="shared" si="690"/>
        <v>10.532640819343563</v>
      </c>
      <c r="H4372" s="12">
        <f t="shared" ref="H4372:H4435" si="693">E4372-I4372</f>
        <v>0</v>
      </c>
      <c r="I4372" s="12">
        <f t="shared" si="687"/>
        <v>0</v>
      </c>
      <c r="J4372" s="12">
        <f t="shared" ref="J4372:J4435" si="694">MIN(G4372,K4371*$F$3)</f>
        <v>0</v>
      </c>
      <c r="K4372" s="12">
        <f t="shared" ref="K4372:K4435" si="695">K4371+I4372*$F$2-J4372/$F$3</f>
        <v>0</v>
      </c>
      <c r="L4372" s="12">
        <f t="shared" ref="L4372:L4435" si="696">MAX(G4372-J4372,0)</f>
        <v>10.532640819343563</v>
      </c>
      <c r="M4372" s="12">
        <f t="shared" si="691"/>
        <v>10.532640819343563</v>
      </c>
      <c r="N4372" s="13"/>
    </row>
    <row r="4373" spans="1:14" x14ac:dyDescent="0.2">
      <c r="A4373" s="10" t="s">
        <v>4355</v>
      </c>
      <c r="B4373" s="6">
        <f>IF($C$10=2012,profiles!C4360,IF($C$10=2013,profiles!E4360,IF($C$10=2014,profiles!G4360,IF($C$10=2015,profiles!I4360,IF($C$10=2016,profiles!K4360)))))</f>
        <v>68.584000000000003</v>
      </c>
      <c r="C4373" s="6">
        <f>IF($C$10=2012,profiles!D4360,IF($C$10=2013,profiles!F4360,IF($C$10=2014,profiles!H4360,IF($C$10=2015,profiles!J4360,IF($C$10=2016,profiles!L4360)))))</f>
        <v>0.30661416651267254</v>
      </c>
      <c r="D4373" s="11">
        <f t="shared" si="692"/>
        <v>61.322833302534505</v>
      </c>
      <c r="E4373" s="11">
        <f t="shared" si="688"/>
        <v>0</v>
      </c>
      <c r="F4373" s="11">
        <f t="shared" si="689"/>
        <v>61.322833302534505</v>
      </c>
      <c r="G4373" s="11">
        <f t="shared" si="690"/>
        <v>7.261166697465498</v>
      </c>
      <c r="H4373" s="12">
        <f t="shared" si="693"/>
        <v>0</v>
      </c>
      <c r="I4373" s="12">
        <f t="shared" si="687"/>
        <v>0</v>
      </c>
      <c r="J4373" s="12">
        <f t="shared" si="694"/>
        <v>0</v>
      </c>
      <c r="K4373" s="12">
        <f t="shared" si="695"/>
        <v>0</v>
      </c>
      <c r="L4373" s="12">
        <f t="shared" si="696"/>
        <v>7.261166697465498</v>
      </c>
      <c r="M4373" s="12">
        <f t="shared" si="691"/>
        <v>7.261166697465498</v>
      </c>
      <c r="N4373" s="13"/>
    </row>
    <row r="4374" spans="1:14" x14ac:dyDescent="0.2">
      <c r="A4374" s="10" t="s">
        <v>4356</v>
      </c>
      <c r="B4374" s="6">
        <f>IF($C$10=2012,profiles!C4361,IF($C$10=2013,profiles!E4361,IF($C$10=2014,profiles!G4361,IF($C$10=2015,profiles!I4361,IF($C$10=2016,profiles!K4361)))))</f>
        <v>67.908000000000001</v>
      </c>
      <c r="C4374" s="6">
        <f>IF($C$10=2012,profiles!D4361,IF($C$10=2013,profiles!F4361,IF($C$10=2014,profiles!H4361,IF($C$10=2015,profiles!J4361,IF($C$10=2016,profiles!L4361)))))</f>
        <v>0.3158680293962956</v>
      </c>
      <c r="D4374" s="11">
        <f t="shared" si="692"/>
        <v>63.173605879259121</v>
      </c>
      <c r="E4374" s="11">
        <f t="shared" si="688"/>
        <v>0</v>
      </c>
      <c r="F4374" s="11">
        <f t="shared" si="689"/>
        <v>63.173605879259121</v>
      </c>
      <c r="G4374" s="11">
        <f t="shared" si="690"/>
        <v>4.7343941207408804</v>
      </c>
      <c r="H4374" s="12">
        <f t="shared" si="693"/>
        <v>0</v>
      </c>
      <c r="I4374" s="12">
        <f t="shared" si="687"/>
        <v>0</v>
      </c>
      <c r="J4374" s="12">
        <f t="shared" si="694"/>
        <v>0</v>
      </c>
      <c r="K4374" s="12">
        <f t="shared" si="695"/>
        <v>0</v>
      </c>
      <c r="L4374" s="12">
        <f t="shared" si="696"/>
        <v>4.7343941207408804</v>
      </c>
      <c r="M4374" s="12">
        <f t="shared" si="691"/>
        <v>4.7343941207408804</v>
      </c>
      <c r="N4374" s="13"/>
    </row>
    <row r="4375" spans="1:14" x14ac:dyDescent="0.2">
      <c r="A4375" s="10" t="s">
        <v>4357</v>
      </c>
      <c r="B4375" s="6">
        <f>IF($C$10=2012,profiles!C4362,IF($C$10=2013,profiles!E4362,IF($C$10=2014,profiles!G4362,IF($C$10=2015,profiles!I4362,IF($C$10=2016,profiles!K4362)))))</f>
        <v>66.784999999999997</v>
      </c>
      <c r="C4375" s="6">
        <f>IF($C$10=2012,profiles!D4362,IF($C$10=2013,profiles!F4362,IF($C$10=2014,profiles!H4362,IF($C$10=2015,profiles!J4362,IF($C$10=2016,profiles!L4362)))))</f>
        <v>0.31528522082758814</v>
      </c>
      <c r="D4375" s="11">
        <f t="shared" si="692"/>
        <v>63.057044165517631</v>
      </c>
      <c r="E4375" s="11">
        <f t="shared" si="688"/>
        <v>0</v>
      </c>
      <c r="F4375" s="11">
        <f t="shared" si="689"/>
        <v>63.057044165517631</v>
      </c>
      <c r="G4375" s="11">
        <f t="shared" si="690"/>
        <v>3.7279558344823656</v>
      </c>
      <c r="H4375" s="12">
        <f t="shared" si="693"/>
        <v>0</v>
      </c>
      <c r="I4375" s="12">
        <f t="shared" si="687"/>
        <v>0</v>
      </c>
      <c r="J4375" s="12">
        <f t="shared" si="694"/>
        <v>0</v>
      </c>
      <c r="K4375" s="12">
        <f t="shared" si="695"/>
        <v>0</v>
      </c>
      <c r="L4375" s="12">
        <f t="shared" si="696"/>
        <v>3.7279558344823656</v>
      </c>
      <c r="M4375" s="12">
        <f t="shared" si="691"/>
        <v>3.7279558344823656</v>
      </c>
      <c r="N4375" s="13"/>
    </row>
    <row r="4376" spans="1:14" x14ac:dyDescent="0.2">
      <c r="A4376" s="10" t="s">
        <v>4358</v>
      </c>
      <c r="B4376" s="6">
        <f>IF($C$10=2012,profiles!C4363,IF($C$10=2013,profiles!E4363,IF($C$10=2014,profiles!G4363,IF($C$10=2015,profiles!I4363,IF($C$10=2016,profiles!K4363)))))</f>
        <v>65.69</v>
      </c>
      <c r="C4376" s="6">
        <f>IF($C$10=2012,profiles!D4363,IF($C$10=2013,profiles!F4363,IF($C$10=2014,profiles!H4363,IF($C$10=2015,profiles!J4363,IF($C$10=2016,profiles!L4363)))))</f>
        <v>0.29191601870673356</v>
      </c>
      <c r="D4376" s="11">
        <f t="shared" si="692"/>
        <v>58.383203741346712</v>
      </c>
      <c r="E4376" s="11">
        <f t="shared" si="688"/>
        <v>0</v>
      </c>
      <c r="F4376" s="11">
        <f t="shared" si="689"/>
        <v>58.383203741346712</v>
      </c>
      <c r="G4376" s="11">
        <f t="shared" si="690"/>
        <v>7.3067962586532857</v>
      </c>
      <c r="H4376" s="12">
        <f t="shared" si="693"/>
        <v>0</v>
      </c>
      <c r="I4376" s="12">
        <f t="shared" si="687"/>
        <v>0</v>
      </c>
      <c r="J4376" s="12">
        <f t="shared" si="694"/>
        <v>0</v>
      </c>
      <c r="K4376" s="12">
        <f t="shared" si="695"/>
        <v>0</v>
      </c>
      <c r="L4376" s="12">
        <f t="shared" si="696"/>
        <v>7.3067962586532857</v>
      </c>
      <c r="M4376" s="12">
        <f t="shared" si="691"/>
        <v>7.3067962586532857</v>
      </c>
      <c r="N4376" s="13"/>
    </row>
    <row r="4377" spans="1:14" x14ac:dyDescent="0.2">
      <c r="A4377" s="10" t="s">
        <v>4359</v>
      </c>
      <c r="B4377" s="6">
        <f>IF($C$10=2012,profiles!C4364,IF($C$10=2013,profiles!E4364,IF($C$10=2014,profiles!G4364,IF($C$10=2015,profiles!I4364,IF($C$10=2016,profiles!K4364)))))</f>
        <v>64.022999999999996</v>
      </c>
      <c r="C4377" s="6">
        <f>IF($C$10=2012,profiles!D4364,IF($C$10=2013,profiles!F4364,IF($C$10=2014,profiles!H4364,IF($C$10=2015,profiles!J4364,IF($C$10=2016,profiles!L4364)))))</f>
        <v>0.25802783266286655</v>
      </c>
      <c r="D4377" s="11">
        <f t="shared" si="692"/>
        <v>51.605566532573313</v>
      </c>
      <c r="E4377" s="11">
        <f t="shared" si="688"/>
        <v>0</v>
      </c>
      <c r="F4377" s="11">
        <f t="shared" si="689"/>
        <v>51.605566532573313</v>
      </c>
      <c r="G4377" s="11">
        <f t="shared" si="690"/>
        <v>12.417433467426683</v>
      </c>
      <c r="H4377" s="12">
        <f t="shared" si="693"/>
        <v>0</v>
      </c>
      <c r="I4377" s="12">
        <f t="shared" si="687"/>
        <v>0</v>
      </c>
      <c r="J4377" s="12">
        <f t="shared" si="694"/>
        <v>0</v>
      </c>
      <c r="K4377" s="12">
        <f t="shared" si="695"/>
        <v>0</v>
      </c>
      <c r="L4377" s="12">
        <f t="shared" si="696"/>
        <v>12.417433467426683</v>
      </c>
      <c r="M4377" s="12">
        <f t="shared" si="691"/>
        <v>12.417433467426683</v>
      </c>
      <c r="N4377" s="13"/>
    </row>
    <row r="4378" spans="1:14" x14ac:dyDescent="0.2">
      <c r="A4378" s="10" t="s">
        <v>4360</v>
      </c>
      <c r="B4378" s="6">
        <f>IF($C$10=2012,profiles!C4365,IF($C$10=2013,profiles!E4365,IF($C$10=2014,profiles!G4365,IF($C$10=2015,profiles!I4365,IF($C$10=2016,profiles!K4365)))))</f>
        <v>63.671999999999997</v>
      </c>
      <c r="C4378" s="6">
        <f>IF($C$10=2012,profiles!D4365,IF($C$10=2013,profiles!F4365,IF($C$10=2014,profiles!H4365,IF($C$10=2015,profiles!J4365,IF($C$10=2016,profiles!L4365)))))</f>
        <v>0.20337176079261965</v>
      </c>
      <c r="D4378" s="11">
        <f t="shared" si="692"/>
        <v>40.674352158523931</v>
      </c>
      <c r="E4378" s="11">
        <f t="shared" si="688"/>
        <v>0</v>
      </c>
      <c r="F4378" s="11">
        <f t="shared" si="689"/>
        <v>40.674352158523931</v>
      </c>
      <c r="G4378" s="11">
        <f t="shared" si="690"/>
        <v>22.997647841476066</v>
      </c>
      <c r="H4378" s="12">
        <f t="shared" si="693"/>
        <v>0</v>
      </c>
      <c r="I4378" s="12">
        <f t="shared" si="687"/>
        <v>0</v>
      </c>
      <c r="J4378" s="12">
        <f t="shared" si="694"/>
        <v>0</v>
      </c>
      <c r="K4378" s="12">
        <f t="shared" si="695"/>
        <v>0</v>
      </c>
      <c r="L4378" s="12">
        <f t="shared" si="696"/>
        <v>22.997647841476066</v>
      </c>
      <c r="M4378" s="12">
        <f t="shared" si="691"/>
        <v>22.997647841476066</v>
      </c>
      <c r="N4378" s="13"/>
    </row>
    <row r="4379" spans="1:14" x14ac:dyDescent="0.2">
      <c r="A4379" s="10" t="s">
        <v>4361</v>
      </c>
      <c r="B4379" s="6">
        <f>IF($C$10=2012,profiles!C4366,IF($C$10=2013,profiles!E4366,IF($C$10=2014,profiles!G4366,IF($C$10=2015,profiles!I4366,IF($C$10=2016,profiles!K4366)))))</f>
        <v>63.155000000000001</v>
      </c>
      <c r="C4379" s="6">
        <f>IF($C$10=2012,profiles!D4366,IF($C$10=2013,profiles!F4366,IF($C$10=2014,profiles!H4366,IF($C$10=2015,profiles!J4366,IF($C$10=2016,profiles!L4366)))))</f>
        <v>0.14608594294161964</v>
      </c>
      <c r="D4379" s="11">
        <f t="shared" si="692"/>
        <v>29.217188588323928</v>
      </c>
      <c r="E4379" s="11">
        <f t="shared" si="688"/>
        <v>0</v>
      </c>
      <c r="F4379" s="11">
        <f t="shared" si="689"/>
        <v>29.217188588323928</v>
      </c>
      <c r="G4379" s="11">
        <f t="shared" si="690"/>
        <v>33.937811411676073</v>
      </c>
      <c r="H4379" s="12">
        <f t="shared" si="693"/>
        <v>0</v>
      </c>
      <c r="I4379" s="12">
        <f t="shared" si="687"/>
        <v>0</v>
      </c>
      <c r="J4379" s="12">
        <f t="shared" si="694"/>
        <v>0</v>
      </c>
      <c r="K4379" s="12">
        <f t="shared" si="695"/>
        <v>0</v>
      </c>
      <c r="L4379" s="12">
        <f t="shared" si="696"/>
        <v>33.937811411676073</v>
      </c>
      <c r="M4379" s="12">
        <f t="shared" si="691"/>
        <v>33.937811411676073</v>
      </c>
      <c r="N4379" s="13"/>
    </row>
    <row r="4380" spans="1:14" x14ac:dyDescent="0.2">
      <c r="A4380" s="10" t="s">
        <v>4362</v>
      </c>
      <c r="B4380" s="6">
        <f>IF($C$10=2012,profiles!C4367,IF($C$10=2013,profiles!E4367,IF($C$10=2014,profiles!G4367,IF($C$10=2015,profiles!I4367,IF($C$10=2016,profiles!K4367)))))</f>
        <v>62.122</v>
      </c>
      <c r="C4380" s="6">
        <f>IF($C$10=2012,profiles!D4367,IF($C$10=2013,profiles!F4367,IF($C$10=2014,profiles!H4367,IF($C$10=2015,profiles!J4367,IF($C$10=2016,profiles!L4367)))))</f>
        <v>8.9311859443631042E-2</v>
      </c>
      <c r="D4380" s="11">
        <f t="shared" si="692"/>
        <v>17.862371888726209</v>
      </c>
      <c r="E4380" s="11">
        <f t="shared" si="688"/>
        <v>0</v>
      </c>
      <c r="F4380" s="11">
        <f t="shared" si="689"/>
        <v>17.862371888726209</v>
      </c>
      <c r="G4380" s="11">
        <f t="shared" si="690"/>
        <v>44.259628111273791</v>
      </c>
      <c r="H4380" s="12">
        <f t="shared" si="693"/>
        <v>0</v>
      </c>
      <c r="I4380" s="12">
        <f t="shared" si="687"/>
        <v>0</v>
      </c>
      <c r="J4380" s="12">
        <f t="shared" si="694"/>
        <v>0</v>
      </c>
      <c r="K4380" s="12">
        <f t="shared" si="695"/>
        <v>0</v>
      </c>
      <c r="L4380" s="12">
        <f t="shared" si="696"/>
        <v>44.259628111273791</v>
      </c>
      <c r="M4380" s="12">
        <f t="shared" si="691"/>
        <v>44.259628111273791</v>
      </c>
      <c r="N4380" s="13"/>
    </row>
    <row r="4381" spans="1:14" x14ac:dyDescent="0.2">
      <c r="A4381" s="10" t="s">
        <v>4363</v>
      </c>
      <c r="B4381" s="6">
        <f>IF($C$10=2012,profiles!C4368,IF($C$10=2013,profiles!E4368,IF($C$10=2014,profiles!G4368,IF($C$10=2015,profiles!I4368,IF($C$10=2016,profiles!K4368)))))</f>
        <v>59.723999999999997</v>
      </c>
      <c r="C4381" s="6">
        <f>IF($C$10=2012,profiles!D4368,IF($C$10=2013,profiles!F4368,IF($C$10=2014,profiles!H4368,IF($C$10=2015,profiles!J4368,IF($C$10=2016,profiles!L4368)))))</f>
        <v>4.8899060398868502E-2</v>
      </c>
      <c r="D4381" s="11">
        <f t="shared" si="692"/>
        <v>9.7798120797737003</v>
      </c>
      <c r="E4381" s="11">
        <f t="shared" si="688"/>
        <v>0</v>
      </c>
      <c r="F4381" s="11">
        <f t="shared" si="689"/>
        <v>9.7798120797737003</v>
      </c>
      <c r="G4381" s="11">
        <f t="shared" si="690"/>
        <v>49.944187920226298</v>
      </c>
      <c r="H4381" s="12">
        <f t="shared" si="693"/>
        <v>0</v>
      </c>
      <c r="I4381" s="12">
        <f t="shared" si="687"/>
        <v>0</v>
      </c>
      <c r="J4381" s="12">
        <f t="shared" si="694"/>
        <v>0</v>
      </c>
      <c r="K4381" s="12">
        <f t="shared" si="695"/>
        <v>0</v>
      </c>
      <c r="L4381" s="12">
        <f t="shared" si="696"/>
        <v>49.944187920226298</v>
      </c>
      <c r="M4381" s="12">
        <f t="shared" si="691"/>
        <v>49.944187920226298</v>
      </c>
      <c r="N4381" s="13"/>
    </row>
    <row r="4382" spans="1:14" x14ac:dyDescent="0.2">
      <c r="A4382" s="10" t="s">
        <v>4364</v>
      </c>
      <c r="B4382" s="6">
        <f>IF($C$10=2012,profiles!C4369,IF($C$10=2013,profiles!E4369,IF($C$10=2014,profiles!G4369,IF($C$10=2015,profiles!I4369,IF($C$10=2016,profiles!K4369)))))</f>
        <v>57.741</v>
      </c>
      <c r="C4382" s="6">
        <f>IF($C$10=2012,profiles!D4369,IF($C$10=2013,profiles!F4369,IF($C$10=2014,profiles!H4369,IF($C$10=2015,profiles!J4369,IF($C$10=2016,profiles!L4369)))))</f>
        <v>3.380289698503177E-2</v>
      </c>
      <c r="D4382" s="11">
        <f t="shared" si="692"/>
        <v>6.7605793970063539</v>
      </c>
      <c r="E4382" s="11">
        <f t="shared" si="688"/>
        <v>0</v>
      </c>
      <c r="F4382" s="11">
        <f t="shared" si="689"/>
        <v>6.7605793970063539</v>
      </c>
      <c r="G4382" s="11">
        <f t="shared" si="690"/>
        <v>50.980420602993647</v>
      </c>
      <c r="H4382" s="12">
        <f t="shared" si="693"/>
        <v>0</v>
      </c>
      <c r="I4382" s="12">
        <f t="shared" si="687"/>
        <v>0</v>
      </c>
      <c r="J4382" s="12">
        <f t="shared" si="694"/>
        <v>0</v>
      </c>
      <c r="K4382" s="12">
        <f t="shared" si="695"/>
        <v>0</v>
      </c>
      <c r="L4382" s="12">
        <f t="shared" si="696"/>
        <v>50.980420602993647</v>
      </c>
      <c r="M4382" s="12">
        <f t="shared" si="691"/>
        <v>50.980420602993647</v>
      </c>
      <c r="N4382" s="13"/>
    </row>
    <row r="4383" spans="1:14" x14ac:dyDescent="0.2">
      <c r="A4383" s="10" t="s">
        <v>4365</v>
      </c>
      <c r="B4383" s="6">
        <f>IF($C$10=2012,profiles!C4370,IF($C$10=2013,profiles!E4370,IF($C$10=2014,profiles!G4370,IF($C$10=2015,profiles!I4370,IF($C$10=2016,profiles!K4370)))))</f>
        <v>55.558</v>
      </c>
      <c r="C4383" s="6">
        <f>IF($C$10=2012,profiles!D4370,IF($C$10=2013,profiles!F4370,IF($C$10=2014,profiles!H4370,IF($C$10=2015,profiles!J4370,IF($C$10=2016,profiles!L4370)))))</f>
        <v>3.2210834553440704E-2</v>
      </c>
      <c r="D4383" s="11">
        <f t="shared" si="692"/>
        <v>6.4421669106881403</v>
      </c>
      <c r="E4383" s="11">
        <f t="shared" si="688"/>
        <v>0</v>
      </c>
      <c r="F4383" s="11">
        <f t="shared" si="689"/>
        <v>6.4421669106881403</v>
      </c>
      <c r="G4383" s="11">
        <f t="shared" si="690"/>
        <v>49.115833089311863</v>
      </c>
      <c r="H4383" s="12">
        <f t="shared" si="693"/>
        <v>0</v>
      </c>
      <c r="I4383" s="12">
        <f t="shared" si="687"/>
        <v>0</v>
      </c>
      <c r="J4383" s="12">
        <f t="shared" si="694"/>
        <v>0</v>
      </c>
      <c r="K4383" s="12">
        <f t="shared" si="695"/>
        <v>0</v>
      </c>
      <c r="L4383" s="12">
        <f t="shared" si="696"/>
        <v>49.115833089311863</v>
      </c>
      <c r="M4383" s="12">
        <f t="shared" si="691"/>
        <v>49.115833089311863</v>
      </c>
      <c r="N4383" s="13"/>
    </row>
    <row r="4384" spans="1:14" x14ac:dyDescent="0.2">
      <c r="A4384" s="10" t="s">
        <v>4366</v>
      </c>
      <c r="B4384" s="6">
        <f>IF($C$10=2012,profiles!C4371,IF($C$10=2013,profiles!E4371,IF($C$10=2014,profiles!G4371,IF($C$10=2015,profiles!I4371,IF($C$10=2016,profiles!K4371)))))</f>
        <v>51.161000000000001</v>
      </c>
      <c r="C4384" s="6">
        <f>IF($C$10=2012,profiles!D4371,IF($C$10=2013,profiles!F4371,IF($C$10=2014,profiles!H4371,IF($C$10=2015,profiles!J4371,IF($C$10=2016,profiles!L4371)))))</f>
        <v>3.4072979004676686E-2</v>
      </c>
      <c r="D4384" s="11">
        <f t="shared" si="692"/>
        <v>6.8145958009353373</v>
      </c>
      <c r="E4384" s="11">
        <f t="shared" si="688"/>
        <v>0</v>
      </c>
      <c r="F4384" s="11">
        <f t="shared" si="689"/>
        <v>6.8145958009353373</v>
      </c>
      <c r="G4384" s="11">
        <f t="shared" si="690"/>
        <v>44.346404199064665</v>
      </c>
      <c r="H4384" s="12">
        <f t="shared" si="693"/>
        <v>0</v>
      </c>
      <c r="I4384" s="12">
        <f t="shared" si="687"/>
        <v>0</v>
      </c>
      <c r="J4384" s="12">
        <f t="shared" si="694"/>
        <v>0</v>
      </c>
      <c r="K4384" s="12">
        <f t="shared" si="695"/>
        <v>0</v>
      </c>
      <c r="L4384" s="12">
        <f t="shared" si="696"/>
        <v>44.346404199064665</v>
      </c>
      <c r="M4384" s="12">
        <f t="shared" si="691"/>
        <v>44.346404199064665</v>
      </c>
      <c r="N4384" s="13"/>
    </row>
    <row r="4385" spans="1:14" x14ac:dyDescent="0.2">
      <c r="A4385" s="10" t="s">
        <v>4367</v>
      </c>
      <c r="B4385" s="6">
        <f>IF($C$10=2012,profiles!C4372,IF($C$10=2013,profiles!E4372,IF($C$10=2014,profiles!G4372,IF($C$10=2015,profiles!I4372,IF($C$10=2016,profiles!K4372)))))</f>
        <v>47.798999999999999</v>
      </c>
      <c r="C4385" s="6">
        <f>IF($C$10=2012,profiles!D4372,IF($C$10=2013,profiles!F4372,IF($C$10=2014,profiles!H4372,IF($C$10=2015,profiles!J4372,IF($C$10=2016,profiles!L4372)))))</f>
        <v>3.5926952320045474E-2</v>
      </c>
      <c r="D4385" s="11">
        <f t="shared" si="692"/>
        <v>7.1853904640090951</v>
      </c>
      <c r="E4385" s="11">
        <f t="shared" si="688"/>
        <v>0</v>
      </c>
      <c r="F4385" s="11">
        <f t="shared" si="689"/>
        <v>7.1853904640090951</v>
      </c>
      <c r="G4385" s="11">
        <f t="shared" si="690"/>
        <v>40.613609535990904</v>
      </c>
      <c r="H4385" s="12">
        <f t="shared" si="693"/>
        <v>0</v>
      </c>
      <c r="I4385" s="12">
        <f t="shared" si="687"/>
        <v>0</v>
      </c>
      <c r="J4385" s="12">
        <f t="shared" si="694"/>
        <v>0</v>
      </c>
      <c r="K4385" s="12">
        <f t="shared" si="695"/>
        <v>0</v>
      </c>
      <c r="L4385" s="12">
        <f t="shared" si="696"/>
        <v>40.613609535990904</v>
      </c>
      <c r="M4385" s="12">
        <f t="shared" si="691"/>
        <v>40.613609535990904</v>
      </c>
      <c r="N4385" s="13"/>
    </row>
    <row r="4386" spans="1:14" x14ac:dyDescent="0.2">
      <c r="A4386" s="10" t="s">
        <v>4368</v>
      </c>
      <c r="B4386" s="6">
        <f>IF($C$10=2012,profiles!C4373,IF($C$10=2013,profiles!E4373,IF($C$10=2014,profiles!G4373,IF($C$10=2015,profiles!I4373,IF($C$10=2016,profiles!K4373)))))</f>
        <v>45.494999999999997</v>
      </c>
      <c r="C4386" s="6">
        <f>IF($C$10=2012,profiles!D4373,IF($C$10=2013,profiles!F4373,IF($C$10=2014,profiles!H4373,IF($C$10=2015,profiles!J4373,IF($C$10=2016,profiles!L4373)))))</f>
        <v>3.9209834434733179E-2</v>
      </c>
      <c r="D4386" s="11">
        <f t="shared" si="692"/>
        <v>7.8419668869466355</v>
      </c>
      <c r="E4386" s="11">
        <f t="shared" si="688"/>
        <v>0</v>
      </c>
      <c r="F4386" s="11">
        <f t="shared" si="689"/>
        <v>7.8419668869466355</v>
      </c>
      <c r="G4386" s="11">
        <f t="shared" si="690"/>
        <v>37.653033113053361</v>
      </c>
      <c r="H4386" s="12">
        <f t="shared" si="693"/>
        <v>0</v>
      </c>
      <c r="I4386" s="12">
        <f t="shared" si="687"/>
        <v>0</v>
      </c>
      <c r="J4386" s="12">
        <f t="shared" si="694"/>
        <v>0</v>
      </c>
      <c r="K4386" s="12">
        <f t="shared" si="695"/>
        <v>0</v>
      </c>
      <c r="L4386" s="12">
        <f t="shared" si="696"/>
        <v>37.653033113053361</v>
      </c>
      <c r="M4386" s="12">
        <f t="shared" si="691"/>
        <v>37.653033113053361</v>
      </c>
      <c r="N4386" s="13"/>
    </row>
    <row r="4387" spans="1:14" x14ac:dyDescent="0.2">
      <c r="A4387" s="10" t="s">
        <v>4369</v>
      </c>
      <c r="B4387" s="6">
        <f>IF($C$10=2012,profiles!C4374,IF($C$10=2013,profiles!E4374,IF($C$10=2014,profiles!G4374,IF($C$10=2015,profiles!I4374,IF($C$10=2016,profiles!K4374)))))</f>
        <v>44.451999999999998</v>
      </c>
      <c r="C4387" s="6">
        <f>IF($C$10=2012,profiles!D4374,IF($C$10=2013,profiles!F4374,IF($C$10=2014,profiles!H4374,IF($C$10=2015,profiles!J4374,IF($C$10=2016,profiles!L4374)))))</f>
        <v>3.7646557237262845E-2</v>
      </c>
      <c r="D4387" s="11">
        <f t="shared" si="692"/>
        <v>7.5293114474525691</v>
      </c>
      <c r="E4387" s="11">
        <f t="shared" si="688"/>
        <v>0</v>
      </c>
      <c r="F4387" s="11">
        <f t="shared" si="689"/>
        <v>7.5293114474525691</v>
      </c>
      <c r="G4387" s="11">
        <f t="shared" si="690"/>
        <v>36.922688552547427</v>
      </c>
      <c r="H4387" s="12">
        <f t="shared" si="693"/>
        <v>0</v>
      </c>
      <c r="I4387" s="12">
        <f t="shared" si="687"/>
        <v>0</v>
      </c>
      <c r="J4387" s="12">
        <f t="shared" si="694"/>
        <v>0</v>
      </c>
      <c r="K4387" s="12">
        <f t="shared" si="695"/>
        <v>0</v>
      </c>
      <c r="L4387" s="12">
        <f t="shared" si="696"/>
        <v>36.922688552547427</v>
      </c>
      <c r="M4387" s="12">
        <f t="shared" si="691"/>
        <v>36.922688552547427</v>
      </c>
      <c r="N4387" s="13"/>
    </row>
    <row r="4388" spans="1:14" x14ac:dyDescent="0.2">
      <c r="A4388" s="10" t="s">
        <v>4370</v>
      </c>
      <c r="B4388" s="6">
        <f>IF($C$10=2012,profiles!C4375,IF($C$10=2013,profiles!E4375,IF($C$10=2014,profiles!G4375,IF($C$10=2015,profiles!I4375,IF($C$10=2016,profiles!K4375)))))</f>
        <v>44.41</v>
      </c>
      <c r="C4388" s="6">
        <f>IF($C$10=2012,profiles!D4375,IF($C$10=2013,profiles!F4375,IF($C$10=2014,profiles!H4375,IF($C$10=2015,profiles!J4375,IF($C$10=2016,profiles!L4375)))))</f>
        <v>3.8939813827897393E-2</v>
      </c>
      <c r="D4388" s="11">
        <f t="shared" si="692"/>
        <v>7.7879627655794783</v>
      </c>
      <c r="E4388" s="11">
        <f t="shared" si="688"/>
        <v>0</v>
      </c>
      <c r="F4388" s="11">
        <f t="shared" si="689"/>
        <v>7.7879627655794783</v>
      </c>
      <c r="G4388" s="11">
        <f t="shared" si="690"/>
        <v>36.622037234420517</v>
      </c>
      <c r="H4388" s="12">
        <f t="shared" si="693"/>
        <v>0</v>
      </c>
      <c r="I4388" s="12">
        <f t="shared" si="687"/>
        <v>0</v>
      </c>
      <c r="J4388" s="12">
        <f t="shared" si="694"/>
        <v>0</v>
      </c>
      <c r="K4388" s="12">
        <f t="shared" si="695"/>
        <v>0</v>
      </c>
      <c r="L4388" s="12">
        <f t="shared" si="696"/>
        <v>36.622037234420517</v>
      </c>
      <c r="M4388" s="12">
        <f t="shared" si="691"/>
        <v>36.622037234420517</v>
      </c>
      <c r="N4388" s="13"/>
    </row>
    <row r="4389" spans="1:14" x14ac:dyDescent="0.2">
      <c r="A4389" s="10" t="s">
        <v>4371</v>
      </c>
      <c r="B4389" s="6">
        <f>IF($C$10=2012,profiles!C4376,IF($C$10=2013,profiles!E4376,IF($C$10=2014,profiles!G4376,IF($C$10=2015,profiles!I4376,IF($C$10=2016,profiles!K4376)))))</f>
        <v>45.396999999999998</v>
      </c>
      <c r="C4389" s="6">
        <f>IF($C$10=2012,profiles!D4376,IF($C$10=2013,profiles!F4376,IF($C$10=2014,profiles!H4376,IF($C$10=2015,profiles!J4376,IF($C$10=2016,profiles!L4376)))))</f>
        <v>4.070205357777304E-2</v>
      </c>
      <c r="D4389" s="11">
        <f t="shared" si="692"/>
        <v>8.1404107155546086</v>
      </c>
      <c r="E4389" s="11">
        <f t="shared" si="688"/>
        <v>0</v>
      </c>
      <c r="F4389" s="11">
        <f t="shared" si="689"/>
        <v>8.1404107155546086</v>
      </c>
      <c r="G4389" s="11">
        <f t="shared" si="690"/>
        <v>37.25658928444539</v>
      </c>
      <c r="H4389" s="12">
        <f t="shared" si="693"/>
        <v>0</v>
      </c>
      <c r="I4389" s="12">
        <f t="shared" si="687"/>
        <v>0</v>
      </c>
      <c r="J4389" s="12">
        <f t="shared" si="694"/>
        <v>0</v>
      </c>
      <c r="K4389" s="12">
        <f t="shared" si="695"/>
        <v>0</v>
      </c>
      <c r="L4389" s="12">
        <f t="shared" si="696"/>
        <v>37.25658928444539</v>
      </c>
      <c r="M4389" s="12">
        <f t="shared" si="691"/>
        <v>37.25658928444539</v>
      </c>
      <c r="N4389" s="13"/>
    </row>
    <row r="4390" spans="1:14" x14ac:dyDescent="0.2">
      <c r="A4390" s="10" t="s">
        <v>4372</v>
      </c>
      <c r="B4390" s="6">
        <f>IF($C$10=2012,profiles!C4377,IF($C$10=2013,profiles!E4377,IF($C$10=2014,profiles!G4377,IF($C$10=2015,profiles!I4377,IF($C$10=2016,profiles!K4377)))))</f>
        <v>48.024000000000001</v>
      </c>
      <c r="C4390" s="6">
        <f>IF($C$10=2012,profiles!D4377,IF($C$10=2013,profiles!F4377,IF($C$10=2014,profiles!H4377,IF($C$10=2015,profiles!J4377,IF($C$10=2016,profiles!L4377)))))</f>
        <v>4.3785973140055424E-2</v>
      </c>
      <c r="D4390" s="11">
        <f t="shared" si="692"/>
        <v>8.7571946280110851</v>
      </c>
      <c r="E4390" s="11">
        <f t="shared" si="688"/>
        <v>0</v>
      </c>
      <c r="F4390" s="11">
        <f t="shared" si="689"/>
        <v>8.7571946280110851</v>
      </c>
      <c r="G4390" s="11">
        <f t="shared" si="690"/>
        <v>39.266805371988916</v>
      </c>
      <c r="H4390" s="12">
        <f t="shared" si="693"/>
        <v>0</v>
      </c>
      <c r="I4390" s="12">
        <f t="shared" si="687"/>
        <v>0</v>
      </c>
      <c r="J4390" s="12">
        <f t="shared" si="694"/>
        <v>0</v>
      </c>
      <c r="K4390" s="12">
        <f t="shared" si="695"/>
        <v>0</v>
      </c>
      <c r="L4390" s="12">
        <f t="shared" si="696"/>
        <v>39.266805371988916</v>
      </c>
      <c r="M4390" s="12">
        <f t="shared" si="691"/>
        <v>39.266805371988916</v>
      </c>
      <c r="N4390" s="13"/>
    </row>
    <row r="4391" spans="1:14" x14ac:dyDescent="0.2">
      <c r="A4391" s="10" t="s">
        <v>4373</v>
      </c>
      <c r="B4391" s="6">
        <f>IF($C$10=2012,profiles!C4378,IF($C$10=2013,profiles!E4378,IF($C$10=2014,profiles!G4378,IF($C$10=2015,profiles!I4378,IF($C$10=2016,profiles!K4378)))))</f>
        <v>56.220999999999997</v>
      </c>
      <c r="C4391" s="6">
        <f>IF($C$10=2012,profiles!D4378,IF($C$10=2013,profiles!F4378,IF($C$10=2014,profiles!H4378,IF($C$10=2015,profiles!J4378,IF($C$10=2016,profiles!L4378)))))</f>
        <v>5.889291551197328E-2</v>
      </c>
      <c r="D4391" s="11">
        <f t="shared" si="692"/>
        <v>11.778583102394656</v>
      </c>
      <c r="E4391" s="11">
        <f t="shared" si="688"/>
        <v>0</v>
      </c>
      <c r="F4391" s="11">
        <f t="shared" si="689"/>
        <v>11.778583102394656</v>
      </c>
      <c r="G4391" s="11">
        <f t="shared" si="690"/>
        <v>44.442416897605341</v>
      </c>
      <c r="H4391" s="12">
        <f t="shared" si="693"/>
        <v>0</v>
      </c>
      <c r="I4391" s="12">
        <f t="shared" si="687"/>
        <v>0</v>
      </c>
      <c r="J4391" s="12">
        <f t="shared" si="694"/>
        <v>0</v>
      </c>
      <c r="K4391" s="12">
        <f t="shared" si="695"/>
        <v>0</v>
      </c>
      <c r="L4391" s="12">
        <f t="shared" si="696"/>
        <v>44.442416897605341</v>
      </c>
      <c r="M4391" s="12">
        <f t="shared" si="691"/>
        <v>44.442416897605341</v>
      </c>
      <c r="N4391" s="13"/>
    </row>
    <row r="4392" spans="1:14" x14ac:dyDescent="0.2">
      <c r="A4392" s="10" t="s">
        <v>4374</v>
      </c>
      <c r="B4392" s="6">
        <f>IF($C$10=2012,profiles!C4379,IF($C$10=2013,profiles!E4379,IF($C$10=2014,profiles!G4379,IF($C$10=2015,profiles!I4379,IF($C$10=2016,profiles!K4379)))))</f>
        <v>62.845999999999997</v>
      </c>
      <c r="C4392" s="6">
        <f>IF($C$10=2012,profiles!D4379,IF($C$10=2013,profiles!F4379,IF($C$10=2014,profiles!H4379,IF($C$10=2015,profiles!J4379,IF($C$10=2016,profiles!L4379)))))</f>
        <v>8.6008669082640515E-2</v>
      </c>
      <c r="D4392" s="11">
        <f t="shared" si="692"/>
        <v>17.201733816528105</v>
      </c>
      <c r="E4392" s="11">
        <f t="shared" si="688"/>
        <v>0</v>
      </c>
      <c r="F4392" s="11">
        <f t="shared" si="689"/>
        <v>17.201733816528105</v>
      </c>
      <c r="G4392" s="11">
        <f t="shared" si="690"/>
        <v>45.644266183471892</v>
      </c>
      <c r="H4392" s="12">
        <f t="shared" si="693"/>
        <v>0</v>
      </c>
      <c r="I4392" s="12">
        <f t="shared" si="687"/>
        <v>0</v>
      </c>
      <c r="J4392" s="12">
        <f t="shared" si="694"/>
        <v>0</v>
      </c>
      <c r="K4392" s="12">
        <f t="shared" si="695"/>
        <v>0</v>
      </c>
      <c r="L4392" s="12">
        <f t="shared" si="696"/>
        <v>45.644266183471892</v>
      </c>
      <c r="M4392" s="12">
        <f t="shared" si="691"/>
        <v>45.644266183471892</v>
      </c>
      <c r="N4392" s="13"/>
    </row>
    <row r="4393" spans="1:14" x14ac:dyDescent="0.2">
      <c r="A4393" s="10" t="s">
        <v>4375</v>
      </c>
      <c r="B4393" s="6">
        <f>IF($C$10=2012,profiles!C4380,IF($C$10=2013,profiles!E4380,IF($C$10=2014,profiles!G4380,IF($C$10=2015,profiles!I4380,IF($C$10=2016,profiles!K4380)))))</f>
        <v>65.94</v>
      </c>
      <c r="C4393" s="6">
        <f>IF($C$10=2012,profiles!D4380,IF($C$10=2013,profiles!F4380,IF($C$10=2014,profiles!H4380,IF($C$10=2015,profiles!J4380,IF($C$10=2016,profiles!L4380)))))</f>
        <v>0.13738364243587012</v>
      </c>
      <c r="D4393" s="11">
        <f t="shared" si="692"/>
        <v>27.476728487174025</v>
      </c>
      <c r="E4393" s="11">
        <f t="shared" si="688"/>
        <v>0</v>
      </c>
      <c r="F4393" s="11">
        <f t="shared" si="689"/>
        <v>27.476728487174025</v>
      </c>
      <c r="G4393" s="11">
        <f t="shared" si="690"/>
        <v>38.463271512825969</v>
      </c>
      <c r="H4393" s="12">
        <f t="shared" si="693"/>
        <v>0</v>
      </c>
      <c r="I4393" s="12">
        <f t="shared" si="687"/>
        <v>0</v>
      </c>
      <c r="J4393" s="12">
        <f t="shared" si="694"/>
        <v>0</v>
      </c>
      <c r="K4393" s="12">
        <f t="shared" si="695"/>
        <v>0</v>
      </c>
      <c r="L4393" s="12">
        <f t="shared" si="696"/>
        <v>38.463271512825969</v>
      </c>
      <c r="M4393" s="12">
        <f t="shared" si="691"/>
        <v>38.463271512825969</v>
      </c>
      <c r="N4393" s="13"/>
    </row>
    <row r="4394" spans="1:14" x14ac:dyDescent="0.2">
      <c r="A4394" s="10" t="s">
        <v>4376</v>
      </c>
      <c r="B4394" s="6">
        <f>IF($C$10=2012,profiles!C4381,IF($C$10=2013,profiles!E4381,IF($C$10=2014,profiles!G4381,IF($C$10=2015,profiles!I4381,IF($C$10=2016,profiles!K4381)))))</f>
        <v>67.064999999999998</v>
      </c>
      <c r="C4394" s="6">
        <f>IF($C$10=2012,profiles!D4381,IF($C$10=2013,profiles!F4381,IF($C$10=2014,profiles!H4381,IF($C$10=2015,profiles!J4381,IF($C$10=2016,profiles!L4381)))))</f>
        <v>0.193192638385561</v>
      </c>
      <c r="D4394" s="11">
        <f t="shared" si="692"/>
        <v>38.638527677112201</v>
      </c>
      <c r="E4394" s="11">
        <f t="shared" si="688"/>
        <v>0</v>
      </c>
      <c r="F4394" s="11">
        <f t="shared" si="689"/>
        <v>38.638527677112201</v>
      </c>
      <c r="G4394" s="11">
        <f t="shared" si="690"/>
        <v>28.426472322887797</v>
      </c>
      <c r="H4394" s="12">
        <f t="shared" si="693"/>
        <v>0</v>
      </c>
      <c r="I4394" s="12">
        <f t="shared" si="687"/>
        <v>0</v>
      </c>
      <c r="J4394" s="12">
        <f t="shared" si="694"/>
        <v>0</v>
      </c>
      <c r="K4394" s="12">
        <f t="shared" si="695"/>
        <v>0</v>
      </c>
      <c r="L4394" s="12">
        <f t="shared" si="696"/>
        <v>28.426472322887797</v>
      </c>
      <c r="M4394" s="12">
        <f t="shared" si="691"/>
        <v>28.426472322887797</v>
      </c>
      <c r="N4394" s="13"/>
    </row>
    <row r="4395" spans="1:14" x14ac:dyDescent="0.2">
      <c r="A4395" s="10" t="s">
        <v>4377</v>
      </c>
      <c r="B4395" s="6">
        <f>IF($C$10=2012,profiles!C4382,IF($C$10=2013,profiles!E4382,IF($C$10=2014,profiles!G4382,IF($C$10=2015,profiles!I4382,IF($C$10=2016,profiles!K4382)))))</f>
        <v>68.837999999999994</v>
      </c>
      <c r="C4395" s="6">
        <f>IF($C$10=2012,profiles!D4382,IF($C$10=2013,profiles!F4382,IF($C$10=2014,profiles!H4382,IF($C$10=2015,profiles!J4382,IF($C$10=2016,profiles!L4382)))))</f>
        <v>0.22734313934484474</v>
      </c>
      <c r="D4395" s="11">
        <f t="shared" si="692"/>
        <v>45.468627868968944</v>
      </c>
      <c r="E4395" s="11">
        <f t="shared" si="688"/>
        <v>0</v>
      </c>
      <c r="F4395" s="11">
        <f t="shared" si="689"/>
        <v>45.468627868968944</v>
      </c>
      <c r="G4395" s="11">
        <f t="shared" si="690"/>
        <v>23.369372131031049</v>
      </c>
      <c r="H4395" s="12">
        <f t="shared" si="693"/>
        <v>0</v>
      </c>
      <c r="I4395" s="12">
        <f t="shared" si="687"/>
        <v>0</v>
      </c>
      <c r="J4395" s="12">
        <f t="shared" si="694"/>
        <v>0</v>
      </c>
      <c r="K4395" s="12">
        <f t="shared" si="695"/>
        <v>0</v>
      </c>
      <c r="L4395" s="12">
        <f t="shared" si="696"/>
        <v>23.369372131031049</v>
      </c>
      <c r="M4395" s="12">
        <f t="shared" si="691"/>
        <v>23.369372131031049</v>
      </c>
      <c r="N4395" s="13"/>
    </row>
    <row r="4396" spans="1:14" x14ac:dyDescent="0.2">
      <c r="A4396" s="10" t="s">
        <v>4378</v>
      </c>
      <c r="B4396" s="6">
        <f>IF($C$10=2012,profiles!C4383,IF($C$10=2013,profiles!E4383,IF($C$10=2014,profiles!G4383,IF($C$10=2015,profiles!I4383,IF($C$10=2016,profiles!K4383)))))</f>
        <v>70.212999999999994</v>
      </c>
      <c r="C4396" s="6">
        <f>IF($C$10=2012,profiles!D4383,IF($C$10=2013,profiles!F4383,IF($C$10=2014,profiles!H4383,IF($C$10=2015,profiles!J4383,IF($C$10=2016,profiles!L4383)))))</f>
        <v>0.24094365096283663</v>
      </c>
      <c r="D4396" s="11">
        <f t="shared" si="692"/>
        <v>48.188730192567327</v>
      </c>
      <c r="E4396" s="11">
        <f t="shared" si="688"/>
        <v>0</v>
      </c>
      <c r="F4396" s="11">
        <f t="shared" si="689"/>
        <v>48.188730192567327</v>
      </c>
      <c r="G4396" s="11">
        <f t="shared" si="690"/>
        <v>22.024269807432667</v>
      </c>
      <c r="H4396" s="12">
        <f t="shared" si="693"/>
        <v>0</v>
      </c>
      <c r="I4396" s="12">
        <f t="shared" si="687"/>
        <v>0</v>
      </c>
      <c r="J4396" s="12">
        <f t="shared" si="694"/>
        <v>0</v>
      </c>
      <c r="K4396" s="12">
        <f t="shared" si="695"/>
        <v>0</v>
      </c>
      <c r="L4396" s="12">
        <f t="shared" si="696"/>
        <v>22.024269807432667</v>
      </c>
      <c r="M4396" s="12">
        <f t="shared" si="691"/>
        <v>22.024269807432667</v>
      </c>
      <c r="N4396" s="13"/>
    </row>
    <row r="4397" spans="1:14" x14ac:dyDescent="0.2">
      <c r="A4397" s="10" t="s">
        <v>4379</v>
      </c>
      <c r="B4397" s="6">
        <f>IF($C$10=2012,profiles!C4384,IF($C$10=2013,profiles!E4384,IF($C$10=2014,profiles!G4384,IF($C$10=2015,profiles!I4384,IF($C$10=2016,profiles!K4384)))))</f>
        <v>69.497</v>
      </c>
      <c r="C4397" s="6">
        <f>IF($C$10=2012,profiles!D4384,IF($C$10=2013,profiles!F4384,IF($C$10=2014,profiles!H4384,IF($C$10=2015,profiles!J4384,IF($C$10=2016,profiles!L4384)))))</f>
        <v>0.24731045263980672</v>
      </c>
      <c r="D4397" s="11">
        <f t="shared" si="692"/>
        <v>49.462090527961344</v>
      </c>
      <c r="E4397" s="11">
        <f t="shared" si="688"/>
        <v>0</v>
      </c>
      <c r="F4397" s="11">
        <f t="shared" si="689"/>
        <v>49.462090527961344</v>
      </c>
      <c r="G4397" s="11">
        <f t="shared" si="690"/>
        <v>20.034909472038656</v>
      </c>
      <c r="H4397" s="12">
        <f t="shared" si="693"/>
        <v>0</v>
      </c>
      <c r="I4397" s="12">
        <f t="shared" si="687"/>
        <v>0</v>
      </c>
      <c r="J4397" s="12">
        <f t="shared" si="694"/>
        <v>0</v>
      </c>
      <c r="K4397" s="12">
        <f t="shared" si="695"/>
        <v>0</v>
      </c>
      <c r="L4397" s="12">
        <f t="shared" si="696"/>
        <v>20.034909472038656</v>
      </c>
      <c r="M4397" s="12">
        <f t="shared" si="691"/>
        <v>20.034909472038656</v>
      </c>
      <c r="N4397" s="13"/>
    </row>
    <row r="4398" spans="1:14" x14ac:dyDescent="0.2">
      <c r="A4398" s="10" t="s">
        <v>4380</v>
      </c>
      <c r="B4398" s="6">
        <f>IF($C$10=2012,profiles!C4385,IF($C$10=2013,profiles!E4385,IF($C$10=2014,profiles!G4385,IF($C$10=2015,profiles!I4385,IF($C$10=2016,profiles!K4385)))))</f>
        <v>68.974999999999994</v>
      </c>
      <c r="C4398" s="6">
        <f>IF($C$10=2012,profiles!D4385,IF($C$10=2013,profiles!F4385,IF($C$10=2014,profiles!H4385,IF($C$10=2015,profiles!J4385,IF($C$10=2016,profiles!L4385)))))</f>
        <v>0.25292403893981386</v>
      </c>
      <c r="D4398" s="11">
        <f t="shared" si="692"/>
        <v>50.584807787962774</v>
      </c>
      <c r="E4398" s="11">
        <f t="shared" si="688"/>
        <v>0</v>
      </c>
      <c r="F4398" s="11">
        <f t="shared" si="689"/>
        <v>50.584807787962774</v>
      </c>
      <c r="G4398" s="11">
        <f t="shared" si="690"/>
        <v>18.390192212037221</v>
      </c>
      <c r="H4398" s="12">
        <f t="shared" si="693"/>
        <v>0</v>
      </c>
      <c r="I4398" s="12">
        <f t="shared" si="687"/>
        <v>0</v>
      </c>
      <c r="J4398" s="12">
        <f t="shared" si="694"/>
        <v>0</v>
      </c>
      <c r="K4398" s="12">
        <f t="shared" si="695"/>
        <v>0</v>
      </c>
      <c r="L4398" s="12">
        <f t="shared" si="696"/>
        <v>18.390192212037221</v>
      </c>
      <c r="M4398" s="12">
        <f t="shared" si="691"/>
        <v>18.390192212037221</v>
      </c>
      <c r="N4398" s="13"/>
    </row>
    <row r="4399" spans="1:14" x14ac:dyDescent="0.2">
      <c r="A4399" s="10" t="s">
        <v>4381</v>
      </c>
      <c r="B4399" s="6">
        <f>IF($C$10=2012,profiles!C4386,IF($C$10=2013,profiles!E4386,IF($C$10=2014,profiles!G4386,IF($C$10=2015,profiles!I4386,IF($C$10=2016,profiles!K4386)))))</f>
        <v>67.451999999999998</v>
      </c>
      <c r="C4399" s="6">
        <f>IF($C$10=2012,profiles!D4386,IF($C$10=2013,profiles!F4386,IF($C$10=2014,profiles!H4386,IF($C$10=2015,profiles!J4386,IF($C$10=2016,profiles!L4386)))))</f>
        <v>0.25616428622184323</v>
      </c>
      <c r="D4399" s="11">
        <f t="shared" si="692"/>
        <v>51.232857244368645</v>
      </c>
      <c r="E4399" s="11">
        <f t="shared" si="688"/>
        <v>0</v>
      </c>
      <c r="F4399" s="11">
        <f t="shared" si="689"/>
        <v>51.232857244368645</v>
      </c>
      <c r="G4399" s="11">
        <f t="shared" si="690"/>
        <v>16.219142755631353</v>
      </c>
      <c r="H4399" s="12">
        <f t="shared" si="693"/>
        <v>0</v>
      </c>
      <c r="I4399" s="12">
        <f t="shared" si="687"/>
        <v>0</v>
      </c>
      <c r="J4399" s="12">
        <f t="shared" si="694"/>
        <v>0</v>
      </c>
      <c r="K4399" s="12">
        <f t="shared" si="695"/>
        <v>0</v>
      </c>
      <c r="L4399" s="12">
        <f t="shared" si="696"/>
        <v>16.219142755631353</v>
      </c>
      <c r="M4399" s="12">
        <f t="shared" si="691"/>
        <v>16.219142755631353</v>
      </c>
      <c r="N4399" s="13"/>
    </row>
    <row r="4400" spans="1:14" x14ac:dyDescent="0.2">
      <c r="A4400" s="10" t="s">
        <v>4382</v>
      </c>
      <c r="B4400" s="6">
        <f>IF($C$10=2012,profiles!C4387,IF($C$10=2013,profiles!E4387,IF($C$10=2014,profiles!G4387,IF($C$10=2015,profiles!I4387,IF($C$10=2016,profiles!K4387)))))</f>
        <v>66.263999999999996</v>
      </c>
      <c r="C4400" s="6">
        <f>IF($C$10=2012,profiles!D4387,IF($C$10=2013,profiles!F4387,IF($C$10=2014,profiles!H4387,IF($C$10=2015,profiles!J4387,IF($C$10=2016,profiles!L4387)))))</f>
        <v>0.24935692460740425</v>
      </c>
      <c r="D4400" s="11">
        <f t="shared" si="692"/>
        <v>49.871384921480846</v>
      </c>
      <c r="E4400" s="11">
        <f t="shared" si="688"/>
        <v>0</v>
      </c>
      <c r="F4400" s="11">
        <f t="shared" si="689"/>
        <v>49.871384921480846</v>
      </c>
      <c r="G4400" s="11">
        <f t="shared" si="690"/>
        <v>16.39261507851915</v>
      </c>
      <c r="H4400" s="12">
        <f t="shared" si="693"/>
        <v>0</v>
      </c>
      <c r="I4400" s="12">
        <f t="shared" si="687"/>
        <v>0</v>
      </c>
      <c r="J4400" s="12">
        <f t="shared" si="694"/>
        <v>0</v>
      </c>
      <c r="K4400" s="12">
        <f t="shared" si="695"/>
        <v>0</v>
      </c>
      <c r="L4400" s="12">
        <f t="shared" si="696"/>
        <v>16.39261507851915</v>
      </c>
      <c r="M4400" s="12">
        <f t="shared" si="691"/>
        <v>16.39261507851915</v>
      </c>
      <c r="N4400" s="13"/>
    </row>
    <row r="4401" spans="1:14" x14ac:dyDescent="0.2">
      <c r="A4401" s="10" t="s">
        <v>4383</v>
      </c>
      <c r="B4401" s="6">
        <f>IF($C$10=2012,profiles!C4388,IF($C$10=2013,profiles!E4388,IF($C$10=2014,profiles!G4388,IF($C$10=2015,profiles!I4388,IF($C$10=2016,profiles!K4388)))))</f>
        <v>64.768000000000001</v>
      </c>
      <c r="C4401" s="6">
        <f>IF($C$10=2012,profiles!D4388,IF($C$10=2013,profiles!F4388,IF($C$10=2014,profiles!H4388,IF($C$10=2015,profiles!J4388,IF($C$10=2016,profiles!L4388)))))</f>
        <v>0.23314147658637108</v>
      </c>
      <c r="D4401" s="11">
        <f t="shared" si="692"/>
        <v>46.628295317274215</v>
      </c>
      <c r="E4401" s="11">
        <f t="shared" si="688"/>
        <v>0</v>
      </c>
      <c r="F4401" s="11">
        <f t="shared" si="689"/>
        <v>46.628295317274215</v>
      </c>
      <c r="G4401" s="11">
        <f t="shared" si="690"/>
        <v>18.139704682725785</v>
      </c>
      <c r="H4401" s="12">
        <f t="shared" si="693"/>
        <v>0</v>
      </c>
      <c r="I4401" s="12">
        <f t="shared" si="687"/>
        <v>0</v>
      </c>
      <c r="J4401" s="12">
        <f t="shared" si="694"/>
        <v>0</v>
      </c>
      <c r="K4401" s="12">
        <f t="shared" si="695"/>
        <v>0</v>
      </c>
      <c r="L4401" s="12">
        <f t="shared" si="696"/>
        <v>18.139704682725785</v>
      </c>
      <c r="M4401" s="12">
        <f t="shared" si="691"/>
        <v>18.139704682725785</v>
      </c>
      <c r="N4401" s="13"/>
    </row>
    <row r="4402" spans="1:14" x14ac:dyDescent="0.2">
      <c r="A4402" s="10" t="s">
        <v>4384</v>
      </c>
      <c r="B4402" s="6">
        <f>IF($C$10=2012,profiles!C4389,IF($C$10=2013,profiles!E4389,IF($C$10=2014,profiles!G4389,IF($C$10=2015,profiles!I4389,IF($C$10=2016,profiles!K4389)))))</f>
        <v>64.091999999999999</v>
      </c>
      <c r="C4402" s="6">
        <f>IF($C$10=2012,profiles!D4389,IF($C$10=2013,profiles!F4389,IF($C$10=2014,profiles!H4389,IF($C$10=2015,profiles!J4389,IF($C$10=2016,profiles!L4389)))))</f>
        <v>0.18774959141618702</v>
      </c>
      <c r="D4402" s="11">
        <f t="shared" si="692"/>
        <v>37.549918283237403</v>
      </c>
      <c r="E4402" s="11">
        <f t="shared" si="688"/>
        <v>0</v>
      </c>
      <c r="F4402" s="11">
        <f t="shared" si="689"/>
        <v>37.549918283237403</v>
      </c>
      <c r="G4402" s="11">
        <f t="shared" si="690"/>
        <v>26.542081716762596</v>
      </c>
      <c r="H4402" s="12">
        <f t="shared" si="693"/>
        <v>0</v>
      </c>
      <c r="I4402" s="12">
        <f t="shared" si="687"/>
        <v>0</v>
      </c>
      <c r="J4402" s="12">
        <f t="shared" si="694"/>
        <v>0</v>
      </c>
      <c r="K4402" s="12">
        <f t="shared" si="695"/>
        <v>0</v>
      </c>
      <c r="L4402" s="12">
        <f t="shared" si="696"/>
        <v>26.542081716762596</v>
      </c>
      <c r="M4402" s="12">
        <f t="shared" si="691"/>
        <v>26.542081716762596</v>
      </c>
      <c r="N4402" s="13"/>
    </row>
    <row r="4403" spans="1:14" x14ac:dyDescent="0.2">
      <c r="A4403" s="10" t="s">
        <v>4385</v>
      </c>
      <c r="B4403" s="6">
        <f>IF($C$10=2012,profiles!C4390,IF($C$10=2013,profiles!E4390,IF($C$10=2014,profiles!G4390,IF($C$10=2015,profiles!I4390,IF($C$10=2016,profiles!K4390)))))</f>
        <v>63.567</v>
      </c>
      <c r="C4403" s="6">
        <f>IF($C$10=2012,profiles!D4390,IF($C$10=2013,profiles!F4390,IF($C$10=2014,profiles!H4390,IF($C$10=2015,profiles!J4390,IF($C$10=2016,profiles!L4390)))))</f>
        <v>0.14191714630853408</v>
      </c>
      <c r="D4403" s="11">
        <f t="shared" si="692"/>
        <v>28.383429261706816</v>
      </c>
      <c r="E4403" s="11">
        <f t="shared" si="688"/>
        <v>0</v>
      </c>
      <c r="F4403" s="11">
        <f t="shared" si="689"/>
        <v>28.383429261706816</v>
      </c>
      <c r="G4403" s="11">
        <f t="shared" si="690"/>
        <v>35.183570738293184</v>
      </c>
      <c r="H4403" s="12">
        <f t="shared" si="693"/>
        <v>0</v>
      </c>
      <c r="I4403" s="12">
        <f t="shared" si="687"/>
        <v>0</v>
      </c>
      <c r="J4403" s="12">
        <f t="shared" si="694"/>
        <v>0</v>
      </c>
      <c r="K4403" s="12">
        <f t="shared" si="695"/>
        <v>0</v>
      </c>
      <c r="L4403" s="12">
        <f t="shared" si="696"/>
        <v>35.183570738293184</v>
      </c>
      <c r="M4403" s="12">
        <f t="shared" si="691"/>
        <v>35.183570738293184</v>
      </c>
      <c r="N4403" s="13"/>
    </row>
    <row r="4404" spans="1:14" x14ac:dyDescent="0.2">
      <c r="A4404" s="10" t="s">
        <v>4386</v>
      </c>
      <c r="B4404" s="6">
        <f>IF($C$10=2012,profiles!C4391,IF($C$10=2013,profiles!E4391,IF($C$10=2014,profiles!G4391,IF($C$10=2015,profiles!I4391,IF($C$10=2016,profiles!K4391)))))</f>
        <v>62.387999999999998</v>
      </c>
      <c r="C4404" s="6">
        <f>IF($C$10=2012,profiles!D4391,IF($C$10=2013,profiles!F4391,IF($C$10=2014,profiles!H4391,IF($C$10=2015,profiles!J4391,IF($C$10=2016,profiles!L4391)))))</f>
        <v>9.2531798479357635E-2</v>
      </c>
      <c r="D4404" s="11">
        <f t="shared" si="692"/>
        <v>18.506359695871527</v>
      </c>
      <c r="E4404" s="11">
        <f t="shared" si="688"/>
        <v>0</v>
      </c>
      <c r="F4404" s="11">
        <f t="shared" si="689"/>
        <v>18.506359695871527</v>
      </c>
      <c r="G4404" s="11">
        <f t="shared" si="690"/>
        <v>43.881640304128467</v>
      </c>
      <c r="H4404" s="12">
        <f t="shared" si="693"/>
        <v>0</v>
      </c>
      <c r="I4404" s="12">
        <f t="shared" si="687"/>
        <v>0</v>
      </c>
      <c r="J4404" s="12">
        <f t="shared" si="694"/>
        <v>0</v>
      </c>
      <c r="K4404" s="12">
        <f t="shared" si="695"/>
        <v>0</v>
      </c>
      <c r="L4404" s="12">
        <f t="shared" si="696"/>
        <v>43.881640304128467</v>
      </c>
      <c r="M4404" s="12">
        <f t="shared" si="691"/>
        <v>43.881640304128467</v>
      </c>
      <c r="N4404" s="13"/>
    </row>
    <row r="4405" spans="1:14" x14ac:dyDescent="0.2">
      <c r="A4405" s="10" t="s">
        <v>4387</v>
      </c>
      <c r="B4405" s="6">
        <f>IF($C$10=2012,profiles!C4392,IF($C$10=2013,profiles!E4392,IF($C$10=2014,profiles!G4392,IF($C$10=2015,profiles!I4392,IF($C$10=2016,profiles!K4392)))))</f>
        <v>59.918999999999997</v>
      </c>
      <c r="C4405" s="6">
        <f>IF($C$10=2012,profiles!D4392,IF($C$10=2013,profiles!F4392,IF($C$10=2014,profiles!H4392,IF($C$10=2015,profiles!J4392,IF($C$10=2016,profiles!L4392)))))</f>
        <v>4.8163149292972357E-2</v>
      </c>
      <c r="D4405" s="11">
        <f t="shared" si="692"/>
        <v>9.6326298585944716</v>
      </c>
      <c r="E4405" s="11">
        <f t="shared" si="688"/>
        <v>0</v>
      </c>
      <c r="F4405" s="11">
        <f t="shared" si="689"/>
        <v>9.6326298585944716</v>
      </c>
      <c r="G4405" s="11">
        <f t="shared" si="690"/>
        <v>50.286370141405527</v>
      </c>
      <c r="H4405" s="12">
        <f t="shared" si="693"/>
        <v>0</v>
      </c>
      <c r="I4405" s="12">
        <f t="shared" si="687"/>
        <v>0</v>
      </c>
      <c r="J4405" s="12">
        <f t="shared" si="694"/>
        <v>0</v>
      </c>
      <c r="K4405" s="12">
        <f t="shared" si="695"/>
        <v>0</v>
      </c>
      <c r="L4405" s="12">
        <f t="shared" si="696"/>
        <v>50.286370141405527</v>
      </c>
      <c r="M4405" s="12">
        <f t="shared" si="691"/>
        <v>50.286370141405527</v>
      </c>
      <c r="N4405" s="13"/>
    </row>
    <row r="4406" spans="1:14" x14ac:dyDescent="0.2">
      <c r="A4406" s="10" t="s">
        <v>4388</v>
      </c>
      <c r="B4406" s="6">
        <f>IF($C$10=2012,profiles!C4393,IF($C$10=2013,profiles!E4393,IF($C$10=2014,profiles!G4393,IF($C$10=2015,profiles!I4393,IF($C$10=2016,profiles!K4393)))))</f>
        <v>57.96</v>
      </c>
      <c r="C4406" s="6">
        <f>IF($C$10=2012,profiles!D4393,IF($C$10=2013,profiles!F4393,IF($C$10=2014,profiles!H4393,IF($C$10=2015,profiles!J4393,IF($C$10=2016,profiles!L4393)))))</f>
        <v>2.7073118738008953E-2</v>
      </c>
      <c r="D4406" s="11">
        <f t="shared" si="692"/>
        <v>5.4146237476017909</v>
      </c>
      <c r="E4406" s="11">
        <f t="shared" si="688"/>
        <v>0</v>
      </c>
      <c r="F4406" s="11">
        <f t="shared" si="689"/>
        <v>5.4146237476017909</v>
      </c>
      <c r="G4406" s="11">
        <f t="shared" si="690"/>
        <v>52.545376252398214</v>
      </c>
      <c r="H4406" s="12">
        <f t="shared" si="693"/>
        <v>0</v>
      </c>
      <c r="I4406" s="12">
        <f t="shared" si="687"/>
        <v>0</v>
      </c>
      <c r="J4406" s="12">
        <f t="shared" si="694"/>
        <v>0</v>
      </c>
      <c r="K4406" s="12">
        <f t="shared" si="695"/>
        <v>0</v>
      </c>
      <c r="L4406" s="12">
        <f t="shared" si="696"/>
        <v>52.545376252398214</v>
      </c>
      <c r="M4406" s="12">
        <f t="shared" si="691"/>
        <v>52.545376252398214</v>
      </c>
      <c r="N4406" s="13"/>
    </row>
    <row r="4407" spans="1:14" x14ac:dyDescent="0.2">
      <c r="A4407" s="10" t="s">
        <v>4389</v>
      </c>
      <c r="B4407" s="6">
        <f>IF($C$10=2012,profiles!C4394,IF($C$10=2013,profiles!E4394,IF($C$10=2014,profiles!G4394,IF($C$10=2015,profiles!I4394,IF($C$10=2016,profiles!K4394)))))</f>
        <v>56.040999999999997</v>
      </c>
      <c r="C4407" s="6">
        <f>IF($C$10=2012,profiles!D4394,IF($C$10=2013,profiles!F4394,IF($C$10=2014,profiles!H4394,IF($C$10=2015,profiles!J4394,IF($C$10=2016,profiles!L4394)))))</f>
        <v>2.7542101897250055E-2</v>
      </c>
      <c r="D4407" s="11">
        <f t="shared" si="692"/>
        <v>5.5084203794500111</v>
      </c>
      <c r="E4407" s="11">
        <f t="shared" si="688"/>
        <v>0</v>
      </c>
      <c r="F4407" s="11">
        <f t="shared" si="689"/>
        <v>5.5084203794500111</v>
      </c>
      <c r="G4407" s="11">
        <f t="shared" si="690"/>
        <v>50.532579620549988</v>
      </c>
      <c r="H4407" s="12">
        <f t="shared" si="693"/>
        <v>0</v>
      </c>
      <c r="I4407" s="12">
        <f t="shared" si="687"/>
        <v>0</v>
      </c>
      <c r="J4407" s="12">
        <f t="shared" si="694"/>
        <v>0</v>
      </c>
      <c r="K4407" s="12">
        <f t="shared" si="695"/>
        <v>0</v>
      </c>
      <c r="L4407" s="12">
        <f t="shared" si="696"/>
        <v>50.532579620549988</v>
      </c>
      <c r="M4407" s="12">
        <f t="shared" si="691"/>
        <v>50.532579620549988</v>
      </c>
      <c r="N4407" s="13"/>
    </row>
    <row r="4408" spans="1:14" x14ac:dyDescent="0.2">
      <c r="A4408" s="10" t="s">
        <v>4390</v>
      </c>
      <c r="B4408" s="6">
        <f>IF($C$10=2012,profiles!C4395,IF($C$10=2013,profiles!E4395,IF($C$10=2014,profiles!G4395,IF($C$10=2015,profiles!I4395,IF($C$10=2016,profiles!K4395)))))</f>
        <v>51.33</v>
      </c>
      <c r="C4408" s="6">
        <f>IF($C$10=2012,profiles!D4395,IF($C$10=2013,profiles!F4395,IF($C$10=2014,profiles!H4395,IF($C$10=2015,profiles!J4395,IF($C$10=2016,profiles!L4395)))))</f>
        <v>2.6931002629148014E-2</v>
      </c>
      <c r="D4408" s="11">
        <f t="shared" si="692"/>
        <v>5.3862005258296026</v>
      </c>
      <c r="E4408" s="11">
        <f t="shared" si="688"/>
        <v>0</v>
      </c>
      <c r="F4408" s="11">
        <f t="shared" si="689"/>
        <v>5.3862005258296026</v>
      </c>
      <c r="G4408" s="11">
        <f t="shared" si="690"/>
        <v>45.943799474170397</v>
      </c>
      <c r="H4408" s="12">
        <f t="shared" si="693"/>
        <v>0</v>
      </c>
      <c r="I4408" s="12">
        <f t="shared" si="687"/>
        <v>0</v>
      </c>
      <c r="J4408" s="12">
        <f t="shared" si="694"/>
        <v>0</v>
      </c>
      <c r="K4408" s="12">
        <f t="shared" si="695"/>
        <v>0</v>
      </c>
      <c r="L4408" s="12">
        <f t="shared" si="696"/>
        <v>45.943799474170397</v>
      </c>
      <c r="M4408" s="12">
        <f t="shared" si="691"/>
        <v>45.943799474170397</v>
      </c>
      <c r="N4408" s="13"/>
    </row>
    <row r="4409" spans="1:14" x14ac:dyDescent="0.2">
      <c r="A4409" s="10" t="s">
        <v>4391</v>
      </c>
      <c r="B4409" s="6">
        <f>IF($C$10=2012,profiles!C4396,IF($C$10=2013,profiles!E4396,IF($C$10=2014,profiles!G4396,IF($C$10=2015,profiles!I4396,IF($C$10=2016,profiles!K4396)))))</f>
        <v>47.581000000000003</v>
      </c>
      <c r="C4409" s="6">
        <f>IF($C$10=2012,profiles!D4396,IF($C$10=2013,profiles!F4396,IF($C$10=2014,profiles!H4396,IF($C$10=2015,profiles!J4396,IF($C$10=2016,profiles!L4396)))))</f>
        <v>2.5292354036119756E-2</v>
      </c>
      <c r="D4409" s="11">
        <f t="shared" si="692"/>
        <v>5.0584708072239515</v>
      </c>
      <c r="E4409" s="11">
        <f t="shared" si="688"/>
        <v>0</v>
      </c>
      <c r="F4409" s="11">
        <f t="shared" si="689"/>
        <v>5.0584708072239515</v>
      </c>
      <c r="G4409" s="11">
        <f t="shared" si="690"/>
        <v>42.522529192776048</v>
      </c>
      <c r="H4409" s="12">
        <f t="shared" si="693"/>
        <v>0</v>
      </c>
      <c r="I4409" s="12">
        <f t="shared" si="687"/>
        <v>0</v>
      </c>
      <c r="J4409" s="12">
        <f t="shared" si="694"/>
        <v>0</v>
      </c>
      <c r="K4409" s="12">
        <f t="shared" si="695"/>
        <v>0</v>
      </c>
      <c r="L4409" s="12">
        <f t="shared" si="696"/>
        <v>42.522529192776048</v>
      </c>
      <c r="M4409" s="12">
        <f t="shared" si="691"/>
        <v>42.522529192776048</v>
      </c>
      <c r="N4409" s="13"/>
    </row>
    <row r="4410" spans="1:14" x14ac:dyDescent="0.2">
      <c r="A4410" s="10" t="s">
        <v>4392</v>
      </c>
      <c r="B4410" s="6">
        <f>IF($C$10=2012,profiles!C4397,IF($C$10=2013,profiles!E4397,IF($C$10=2014,profiles!G4397,IF($C$10=2015,profiles!I4397,IF($C$10=2016,profiles!K4397)))))</f>
        <v>45.695999999999998</v>
      </c>
      <c r="C4410" s="6">
        <f>IF($C$10=2012,profiles!D4397,IF($C$10=2013,profiles!F4397,IF($C$10=2014,profiles!H4397,IF($C$10=2015,profiles!J4397,IF($C$10=2016,profiles!L4397)))))</f>
        <v>2.5178680534833825E-2</v>
      </c>
      <c r="D4410" s="11">
        <f t="shared" si="692"/>
        <v>5.0357361069667652</v>
      </c>
      <c r="E4410" s="11">
        <f t="shared" si="688"/>
        <v>0</v>
      </c>
      <c r="F4410" s="11">
        <f t="shared" si="689"/>
        <v>5.0357361069667652</v>
      </c>
      <c r="G4410" s="11">
        <f t="shared" si="690"/>
        <v>40.660263893033232</v>
      </c>
      <c r="H4410" s="12">
        <f t="shared" si="693"/>
        <v>0</v>
      </c>
      <c r="I4410" s="12">
        <f t="shared" si="687"/>
        <v>0</v>
      </c>
      <c r="J4410" s="12">
        <f t="shared" si="694"/>
        <v>0</v>
      </c>
      <c r="K4410" s="12">
        <f t="shared" si="695"/>
        <v>0</v>
      </c>
      <c r="L4410" s="12">
        <f t="shared" si="696"/>
        <v>40.660263893033232</v>
      </c>
      <c r="M4410" s="12">
        <f t="shared" si="691"/>
        <v>40.660263893033232</v>
      </c>
      <c r="N4410" s="13"/>
    </row>
    <row r="4411" spans="1:14" x14ac:dyDescent="0.2">
      <c r="A4411" s="10" t="s">
        <v>4393</v>
      </c>
      <c r="B4411" s="6">
        <f>IF($C$10=2012,profiles!C4398,IF($C$10=2013,profiles!E4398,IF($C$10=2014,profiles!G4398,IF($C$10=2015,profiles!I4398,IF($C$10=2016,profiles!K4398)))))</f>
        <v>44.76</v>
      </c>
      <c r="C4411" s="6">
        <f>IF($C$10=2012,profiles!D4398,IF($C$10=2013,profiles!F4398,IF($C$10=2014,profiles!H4398,IF($C$10=2015,profiles!J4398,IF($C$10=2016,profiles!L4398)))))</f>
        <v>2.604544098213905E-2</v>
      </c>
      <c r="D4411" s="11">
        <f t="shared" si="692"/>
        <v>5.2090881964278104</v>
      </c>
      <c r="E4411" s="11">
        <f t="shared" si="688"/>
        <v>0</v>
      </c>
      <c r="F4411" s="11">
        <f t="shared" si="689"/>
        <v>5.2090881964278104</v>
      </c>
      <c r="G4411" s="11">
        <f t="shared" si="690"/>
        <v>39.550911803572191</v>
      </c>
      <c r="H4411" s="12">
        <f t="shared" si="693"/>
        <v>0</v>
      </c>
      <c r="I4411" s="12">
        <f t="shared" si="687"/>
        <v>0</v>
      </c>
      <c r="J4411" s="12">
        <f t="shared" si="694"/>
        <v>0</v>
      </c>
      <c r="K4411" s="12">
        <f t="shared" si="695"/>
        <v>0</v>
      </c>
      <c r="L4411" s="12">
        <f t="shared" si="696"/>
        <v>39.550911803572191</v>
      </c>
      <c r="M4411" s="12">
        <f t="shared" si="691"/>
        <v>39.550911803572191</v>
      </c>
      <c r="N4411" s="13"/>
    </row>
    <row r="4412" spans="1:14" x14ac:dyDescent="0.2">
      <c r="A4412" s="10" t="s">
        <v>4394</v>
      </c>
      <c r="B4412" s="6">
        <f>IF($C$10=2012,profiles!C4399,IF($C$10=2013,profiles!E4399,IF($C$10=2014,profiles!G4399,IF($C$10=2015,profiles!I4399,IF($C$10=2016,profiles!K4399)))))</f>
        <v>44.918999999999997</v>
      </c>
      <c r="C4412" s="6">
        <f>IF($C$10=2012,profiles!D4399,IF($C$10=2013,profiles!F4399,IF($C$10=2014,profiles!H4399,IF($C$10=2015,profiles!J4399,IF($C$10=2016,profiles!L4399)))))</f>
        <v>2.7594242437159869E-2</v>
      </c>
      <c r="D4412" s="11">
        <f t="shared" si="692"/>
        <v>5.5188484874319741</v>
      </c>
      <c r="E4412" s="11">
        <f t="shared" si="688"/>
        <v>0</v>
      </c>
      <c r="F4412" s="11">
        <f t="shared" si="689"/>
        <v>5.5188484874319741</v>
      </c>
      <c r="G4412" s="11">
        <f t="shared" si="690"/>
        <v>39.400151512568023</v>
      </c>
      <c r="H4412" s="12">
        <f t="shared" si="693"/>
        <v>0</v>
      </c>
      <c r="I4412" s="12">
        <f t="shared" si="687"/>
        <v>0</v>
      </c>
      <c r="J4412" s="12">
        <f t="shared" si="694"/>
        <v>0</v>
      </c>
      <c r="K4412" s="12">
        <f t="shared" si="695"/>
        <v>0</v>
      </c>
      <c r="L4412" s="12">
        <f t="shared" si="696"/>
        <v>39.400151512568023</v>
      </c>
      <c r="M4412" s="12">
        <f t="shared" si="691"/>
        <v>39.400151512568023</v>
      </c>
      <c r="N4412" s="13"/>
    </row>
    <row r="4413" spans="1:14" x14ac:dyDescent="0.2">
      <c r="A4413" s="10" t="s">
        <v>4395</v>
      </c>
      <c r="B4413" s="6">
        <f>IF($C$10=2012,profiles!C4400,IF($C$10=2013,profiles!E4400,IF($C$10=2014,profiles!G4400,IF($C$10=2015,profiles!I4400,IF($C$10=2016,profiles!K4400)))))</f>
        <v>45.89</v>
      </c>
      <c r="C4413" s="6">
        <f>IF($C$10=2012,profiles!D4400,IF($C$10=2013,profiles!F4400,IF($C$10=2014,profiles!H4400,IF($C$10=2015,profiles!J4400,IF($C$10=2016,profiles!L4400)))))</f>
        <v>3.1302840416613381E-2</v>
      </c>
      <c r="D4413" s="11">
        <f t="shared" si="692"/>
        <v>6.260568083322676</v>
      </c>
      <c r="E4413" s="11">
        <f t="shared" si="688"/>
        <v>0</v>
      </c>
      <c r="F4413" s="11">
        <f t="shared" si="689"/>
        <v>6.260568083322676</v>
      </c>
      <c r="G4413" s="11">
        <f t="shared" si="690"/>
        <v>39.629431916677326</v>
      </c>
      <c r="H4413" s="12">
        <f t="shared" si="693"/>
        <v>0</v>
      </c>
      <c r="I4413" s="12">
        <f t="shared" si="687"/>
        <v>0</v>
      </c>
      <c r="J4413" s="12">
        <f t="shared" si="694"/>
        <v>0</v>
      </c>
      <c r="K4413" s="12">
        <f t="shared" si="695"/>
        <v>0</v>
      </c>
      <c r="L4413" s="12">
        <f t="shared" si="696"/>
        <v>39.629431916677326</v>
      </c>
      <c r="M4413" s="12">
        <f t="shared" si="691"/>
        <v>39.629431916677326</v>
      </c>
      <c r="N4413" s="13"/>
    </row>
    <row r="4414" spans="1:14" x14ac:dyDescent="0.2">
      <c r="A4414" s="10" t="s">
        <v>4396</v>
      </c>
      <c r="B4414" s="6">
        <f>IF($C$10=2012,profiles!C4401,IF($C$10=2013,profiles!E4401,IF($C$10=2014,profiles!G4401,IF($C$10=2015,profiles!I4401,IF($C$10=2016,profiles!K4401)))))</f>
        <v>48.518999999999998</v>
      </c>
      <c r="C4414" s="6">
        <f>IF($C$10=2012,profiles!D4401,IF($C$10=2013,profiles!F4401,IF($C$10=2014,profiles!H4401,IF($C$10=2015,profiles!J4401,IF($C$10=2016,profiles!L4401)))))</f>
        <v>4.0567230771416801E-2</v>
      </c>
      <c r="D4414" s="11">
        <f t="shared" si="692"/>
        <v>8.1134461542833609</v>
      </c>
      <c r="E4414" s="11">
        <f t="shared" si="688"/>
        <v>0</v>
      </c>
      <c r="F4414" s="11">
        <f t="shared" si="689"/>
        <v>8.1134461542833609</v>
      </c>
      <c r="G4414" s="11">
        <f t="shared" si="690"/>
        <v>40.405553845716639</v>
      </c>
      <c r="H4414" s="12">
        <f t="shared" si="693"/>
        <v>0</v>
      </c>
      <c r="I4414" s="12">
        <f t="shared" si="687"/>
        <v>0</v>
      </c>
      <c r="J4414" s="12">
        <f t="shared" si="694"/>
        <v>0</v>
      </c>
      <c r="K4414" s="12">
        <f t="shared" si="695"/>
        <v>0</v>
      </c>
      <c r="L4414" s="12">
        <f t="shared" si="696"/>
        <v>40.405553845716639</v>
      </c>
      <c r="M4414" s="12">
        <f t="shared" si="691"/>
        <v>40.405553845716639</v>
      </c>
      <c r="N4414" s="13"/>
    </row>
    <row r="4415" spans="1:14" x14ac:dyDescent="0.2">
      <c r="A4415" s="10" t="s">
        <v>4397</v>
      </c>
      <c r="B4415" s="6">
        <f>IF($C$10=2012,profiles!C4402,IF($C$10=2013,profiles!E4402,IF($C$10=2014,profiles!G4402,IF($C$10=2015,profiles!I4402,IF($C$10=2016,profiles!K4402)))))</f>
        <v>56.344000000000001</v>
      </c>
      <c r="C4415" s="6">
        <f>IF($C$10=2012,profiles!D4402,IF($C$10=2013,profiles!F4402,IF($C$10=2014,profiles!H4402,IF($C$10=2015,profiles!J4402,IF($C$10=2016,profiles!L4402)))))</f>
        <v>6.3316140216263833E-2</v>
      </c>
      <c r="D4415" s="11">
        <f t="shared" si="692"/>
        <v>12.663228043252767</v>
      </c>
      <c r="E4415" s="11">
        <f t="shared" si="688"/>
        <v>0</v>
      </c>
      <c r="F4415" s="11">
        <f t="shared" si="689"/>
        <v>12.663228043252767</v>
      </c>
      <c r="G4415" s="11">
        <f t="shared" si="690"/>
        <v>43.680771956747236</v>
      </c>
      <c r="H4415" s="12">
        <f t="shared" si="693"/>
        <v>0</v>
      </c>
      <c r="I4415" s="12">
        <f t="shared" si="687"/>
        <v>0</v>
      </c>
      <c r="J4415" s="12">
        <f t="shared" si="694"/>
        <v>0</v>
      </c>
      <c r="K4415" s="12">
        <f t="shared" si="695"/>
        <v>0</v>
      </c>
      <c r="L4415" s="12">
        <f t="shared" si="696"/>
        <v>43.680771956747236</v>
      </c>
      <c r="M4415" s="12">
        <f t="shared" si="691"/>
        <v>43.680771956747236</v>
      </c>
      <c r="N4415" s="13"/>
    </row>
    <row r="4416" spans="1:14" x14ac:dyDescent="0.2">
      <c r="A4416" s="10" t="s">
        <v>4398</v>
      </c>
      <c r="B4416" s="6">
        <f>IF($C$10=2012,profiles!C4403,IF($C$10=2013,profiles!E4403,IF($C$10=2014,profiles!G4403,IF($C$10=2015,profiles!I4403,IF($C$10=2016,profiles!K4403)))))</f>
        <v>62.732999999999997</v>
      </c>
      <c r="C4416" s="6">
        <f>IF($C$10=2012,profiles!D4403,IF($C$10=2013,profiles!F4403,IF($C$10=2014,profiles!H4403,IF($C$10=2015,profiles!J4403,IF($C$10=2016,profiles!L4403)))))</f>
        <v>0.10241982465862427</v>
      </c>
      <c r="D4416" s="11">
        <f t="shared" si="692"/>
        <v>20.483964931724856</v>
      </c>
      <c r="E4416" s="11">
        <f t="shared" si="688"/>
        <v>0</v>
      </c>
      <c r="F4416" s="11">
        <f t="shared" si="689"/>
        <v>20.483964931724856</v>
      </c>
      <c r="G4416" s="11">
        <f t="shared" si="690"/>
        <v>42.249035068275141</v>
      </c>
      <c r="H4416" s="12">
        <f t="shared" si="693"/>
        <v>0</v>
      </c>
      <c r="I4416" s="12">
        <f t="shared" si="687"/>
        <v>0</v>
      </c>
      <c r="J4416" s="12">
        <f t="shared" si="694"/>
        <v>0</v>
      </c>
      <c r="K4416" s="12">
        <f t="shared" si="695"/>
        <v>0</v>
      </c>
      <c r="L4416" s="12">
        <f t="shared" si="696"/>
        <v>42.249035068275141</v>
      </c>
      <c r="M4416" s="12">
        <f t="shared" si="691"/>
        <v>42.249035068275141</v>
      </c>
      <c r="N4416" s="13"/>
    </row>
    <row r="4417" spans="1:14" x14ac:dyDescent="0.2">
      <c r="A4417" s="10" t="s">
        <v>4399</v>
      </c>
      <c r="B4417" s="6">
        <f>IF($C$10=2012,profiles!C4404,IF($C$10=2013,profiles!E4404,IF($C$10=2014,profiles!G4404,IF($C$10=2015,profiles!I4404,IF($C$10=2016,profiles!K4404)))))</f>
        <v>66.084999999999994</v>
      </c>
      <c r="C4417" s="6">
        <f>IF($C$10=2012,profiles!D4404,IF($C$10=2013,profiles!F4404,IF($C$10=2014,profiles!H4404,IF($C$10=2015,profiles!J4404,IF($C$10=2016,profiles!L4404)))))</f>
        <v>0.15823351379001663</v>
      </c>
      <c r="D4417" s="11">
        <f t="shared" si="692"/>
        <v>31.646702758003325</v>
      </c>
      <c r="E4417" s="11">
        <f t="shared" si="688"/>
        <v>0</v>
      </c>
      <c r="F4417" s="11">
        <f t="shared" si="689"/>
        <v>31.646702758003325</v>
      </c>
      <c r="G4417" s="11">
        <f t="shared" si="690"/>
        <v>34.438297241996665</v>
      </c>
      <c r="H4417" s="12">
        <f t="shared" si="693"/>
        <v>0</v>
      </c>
      <c r="I4417" s="12">
        <f t="shared" si="687"/>
        <v>0</v>
      </c>
      <c r="J4417" s="12">
        <f t="shared" si="694"/>
        <v>0</v>
      </c>
      <c r="K4417" s="12">
        <f t="shared" si="695"/>
        <v>0</v>
      </c>
      <c r="L4417" s="12">
        <f t="shared" si="696"/>
        <v>34.438297241996665</v>
      </c>
      <c r="M4417" s="12">
        <f t="shared" si="691"/>
        <v>34.438297241996665</v>
      </c>
      <c r="N4417" s="13"/>
    </row>
    <row r="4418" spans="1:14" x14ac:dyDescent="0.2">
      <c r="A4418" s="10" t="s">
        <v>4400</v>
      </c>
      <c r="B4418" s="6">
        <f>IF($C$10=2012,profiles!C4405,IF($C$10=2013,profiles!E4405,IF($C$10=2014,profiles!G4405,IF($C$10=2015,profiles!I4405,IF($C$10=2016,profiles!K4405)))))</f>
        <v>67.013999999999996</v>
      </c>
      <c r="C4418" s="6">
        <f>IF($C$10=2012,profiles!D4405,IF($C$10=2013,profiles!F4405,IF($C$10=2014,profiles!H4405,IF($C$10=2015,profiles!J4405,IF($C$10=2016,profiles!L4405)))))</f>
        <v>0.2343521320886085</v>
      </c>
      <c r="D4418" s="11">
        <f t="shared" si="692"/>
        <v>46.870426417721703</v>
      </c>
      <c r="E4418" s="11">
        <f t="shared" si="688"/>
        <v>0</v>
      </c>
      <c r="F4418" s="11">
        <f t="shared" si="689"/>
        <v>46.870426417721703</v>
      </c>
      <c r="G4418" s="11">
        <f t="shared" si="690"/>
        <v>20.143573582278293</v>
      </c>
      <c r="H4418" s="12">
        <f t="shared" si="693"/>
        <v>0</v>
      </c>
      <c r="I4418" s="12">
        <f t="shared" si="687"/>
        <v>0</v>
      </c>
      <c r="J4418" s="12">
        <f t="shared" si="694"/>
        <v>0</v>
      </c>
      <c r="K4418" s="12">
        <f t="shared" si="695"/>
        <v>0</v>
      </c>
      <c r="L4418" s="12">
        <f t="shared" si="696"/>
        <v>20.143573582278293</v>
      </c>
      <c r="M4418" s="12">
        <f t="shared" si="691"/>
        <v>20.143573582278293</v>
      </c>
      <c r="N4418" s="13"/>
    </row>
    <row r="4419" spans="1:14" x14ac:dyDescent="0.2">
      <c r="A4419" s="10" t="s">
        <v>4401</v>
      </c>
      <c r="B4419" s="6">
        <f>IF($C$10=2012,profiles!C4406,IF($C$10=2013,profiles!E4406,IF($C$10=2014,profiles!G4406,IF($C$10=2015,profiles!I4406,IF($C$10=2016,profiles!K4406)))))</f>
        <v>68.507000000000005</v>
      </c>
      <c r="C4419" s="6">
        <f>IF($C$10=2012,profiles!D4406,IF($C$10=2013,profiles!F4406,IF($C$10=2014,profiles!H4406,IF($C$10=2015,profiles!J4406,IF($C$10=2016,profiles!L4406)))))</f>
        <v>0.30750103016610542</v>
      </c>
      <c r="D4419" s="11">
        <f t="shared" si="692"/>
        <v>61.500206033221083</v>
      </c>
      <c r="E4419" s="11">
        <f t="shared" si="688"/>
        <v>0</v>
      </c>
      <c r="F4419" s="11">
        <f t="shared" si="689"/>
        <v>61.500206033221083</v>
      </c>
      <c r="G4419" s="11">
        <f t="shared" si="690"/>
        <v>7.0067939667789219</v>
      </c>
      <c r="H4419" s="12">
        <f t="shared" si="693"/>
        <v>0</v>
      </c>
      <c r="I4419" s="12">
        <f t="shared" si="687"/>
        <v>0</v>
      </c>
      <c r="J4419" s="12">
        <f t="shared" si="694"/>
        <v>0</v>
      </c>
      <c r="K4419" s="12">
        <f t="shared" si="695"/>
        <v>0</v>
      </c>
      <c r="L4419" s="12">
        <f t="shared" si="696"/>
        <v>7.0067939667789219</v>
      </c>
      <c r="M4419" s="12">
        <f t="shared" si="691"/>
        <v>7.0067939667789219</v>
      </c>
      <c r="N4419" s="13"/>
    </row>
    <row r="4420" spans="1:14" x14ac:dyDescent="0.2">
      <c r="A4420" s="10" t="s">
        <v>4402</v>
      </c>
      <c r="B4420" s="6">
        <f>IF($C$10=2012,profiles!C4407,IF($C$10=2013,profiles!E4407,IF($C$10=2014,profiles!G4407,IF($C$10=2015,profiles!I4407,IF($C$10=2016,profiles!K4407)))))</f>
        <v>70.090999999999994</v>
      </c>
      <c r="C4420" s="6">
        <f>IF($C$10=2012,profiles!D4407,IF($C$10=2013,profiles!F4407,IF($C$10=2014,profiles!H4407,IF($C$10=2015,profiles!J4407,IF($C$10=2016,profiles!L4407)))))</f>
        <v>0.34940392457763192</v>
      </c>
      <c r="D4420" s="11">
        <f t="shared" si="692"/>
        <v>69.880784915526391</v>
      </c>
      <c r="E4420" s="11">
        <f t="shared" si="688"/>
        <v>0</v>
      </c>
      <c r="F4420" s="11">
        <f t="shared" si="689"/>
        <v>69.880784915526391</v>
      </c>
      <c r="G4420" s="11">
        <f t="shared" si="690"/>
        <v>0.21021508447360304</v>
      </c>
      <c r="H4420" s="12">
        <f t="shared" si="693"/>
        <v>0</v>
      </c>
      <c r="I4420" s="12">
        <f t="shared" si="687"/>
        <v>0</v>
      </c>
      <c r="J4420" s="12">
        <f t="shared" si="694"/>
        <v>0</v>
      </c>
      <c r="K4420" s="12">
        <f t="shared" si="695"/>
        <v>0</v>
      </c>
      <c r="L4420" s="12">
        <f t="shared" si="696"/>
        <v>0.21021508447360304</v>
      </c>
      <c r="M4420" s="12">
        <f t="shared" si="691"/>
        <v>0.21021508447360304</v>
      </c>
      <c r="N4420" s="13"/>
    </row>
    <row r="4421" spans="1:14" x14ac:dyDescent="0.2">
      <c r="A4421" s="10" t="s">
        <v>4403</v>
      </c>
      <c r="B4421" s="6">
        <f>IF($C$10=2012,profiles!C4408,IF($C$10=2013,profiles!E4408,IF($C$10=2014,profiles!G4408,IF($C$10=2015,profiles!I4408,IF($C$10=2016,profiles!K4408)))))</f>
        <v>69.602999999999994</v>
      </c>
      <c r="C4421" s="6">
        <f>IF($C$10=2012,profiles!D4408,IF($C$10=2013,profiles!F4408,IF($C$10=2014,profiles!H4408,IF($C$10=2015,profiles!J4408,IF($C$10=2016,profiles!L4408)))))</f>
        <v>0.3775523253335607</v>
      </c>
      <c r="D4421" s="11">
        <f t="shared" si="692"/>
        <v>75.510465066712143</v>
      </c>
      <c r="E4421" s="11">
        <f t="shared" si="688"/>
        <v>5.9074650667121489</v>
      </c>
      <c r="F4421" s="11">
        <f t="shared" si="689"/>
        <v>69.602999999999994</v>
      </c>
      <c r="G4421" s="11">
        <f t="shared" si="690"/>
        <v>0</v>
      </c>
      <c r="H4421" s="12">
        <f t="shared" si="693"/>
        <v>0</v>
      </c>
      <c r="I4421" s="12">
        <f t="shared" si="687"/>
        <v>5.9074650667121489</v>
      </c>
      <c r="J4421" s="12">
        <f t="shared" si="694"/>
        <v>0</v>
      </c>
      <c r="K4421" s="12">
        <f t="shared" si="695"/>
        <v>4.7850467040368407</v>
      </c>
      <c r="L4421" s="12">
        <f t="shared" si="696"/>
        <v>0</v>
      </c>
      <c r="M4421" s="12">
        <f t="shared" si="691"/>
        <v>-5.9074650667121489</v>
      </c>
      <c r="N4421" s="13"/>
    </row>
    <row r="4422" spans="1:14" x14ac:dyDescent="0.2">
      <c r="A4422" s="10" t="s">
        <v>4404</v>
      </c>
      <c r="B4422" s="6">
        <f>IF($C$10=2012,profiles!C4409,IF($C$10=2013,profiles!E4409,IF($C$10=2014,profiles!G4409,IF($C$10=2015,profiles!I4409,IF($C$10=2016,profiles!K4409)))))</f>
        <v>68.986999999999995</v>
      </c>
      <c r="C4422" s="6">
        <f>IF($C$10=2012,profiles!D4409,IF($C$10=2013,profiles!F4409,IF($C$10=2014,profiles!H4409,IF($C$10=2015,profiles!J4409,IF($C$10=2016,profiles!L4409)))))</f>
        <v>0.38610625630532702</v>
      </c>
      <c r="D4422" s="11">
        <f t="shared" si="692"/>
        <v>77.221251261065404</v>
      </c>
      <c r="E4422" s="11">
        <f t="shared" si="688"/>
        <v>8.2342512610654097</v>
      </c>
      <c r="F4422" s="11">
        <f t="shared" si="689"/>
        <v>68.986999999999995</v>
      </c>
      <c r="G4422" s="11">
        <f t="shared" si="690"/>
        <v>0</v>
      </c>
      <c r="H4422" s="12">
        <f t="shared" si="693"/>
        <v>0</v>
      </c>
      <c r="I4422" s="12">
        <f t="shared" si="687"/>
        <v>8.2342512610654097</v>
      </c>
      <c r="J4422" s="12">
        <f t="shared" si="694"/>
        <v>0</v>
      </c>
      <c r="K4422" s="12">
        <f t="shared" si="695"/>
        <v>11.454790225499824</v>
      </c>
      <c r="L4422" s="12">
        <f t="shared" si="696"/>
        <v>0</v>
      </c>
      <c r="M4422" s="12">
        <f t="shared" si="691"/>
        <v>-8.2342512610654097</v>
      </c>
      <c r="N4422" s="13"/>
    </row>
    <row r="4423" spans="1:14" x14ac:dyDescent="0.2">
      <c r="A4423" s="10" t="s">
        <v>4405</v>
      </c>
      <c r="B4423" s="6">
        <f>IF($C$10=2012,profiles!C4410,IF($C$10=2013,profiles!E4410,IF($C$10=2014,profiles!G4410,IF($C$10=2015,profiles!I4410,IF($C$10=2016,profiles!K4410)))))</f>
        <v>67.953999999999994</v>
      </c>
      <c r="C4423" s="6">
        <f>IF($C$10=2012,profiles!D4410,IF($C$10=2013,profiles!F4410,IF($C$10=2014,profiles!H4410,IF($C$10=2015,profiles!J4410,IF($C$10=2016,profiles!L4410)))))</f>
        <v>0.37782229989911476</v>
      </c>
      <c r="D4423" s="11">
        <f t="shared" si="692"/>
        <v>75.564459979822956</v>
      </c>
      <c r="E4423" s="11">
        <f t="shared" si="688"/>
        <v>7.6104599798229629</v>
      </c>
      <c r="F4423" s="11">
        <f t="shared" si="689"/>
        <v>67.953999999999994</v>
      </c>
      <c r="G4423" s="11">
        <f t="shared" si="690"/>
        <v>0</v>
      </c>
      <c r="H4423" s="12">
        <f t="shared" si="693"/>
        <v>0</v>
      </c>
      <c r="I4423" s="12">
        <f t="shared" si="687"/>
        <v>7.6104599798229629</v>
      </c>
      <c r="J4423" s="12">
        <f t="shared" si="694"/>
        <v>0</v>
      </c>
      <c r="K4423" s="12">
        <f t="shared" si="695"/>
        <v>17.619262809156425</v>
      </c>
      <c r="L4423" s="12">
        <f t="shared" si="696"/>
        <v>0</v>
      </c>
      <c r="M4423" s="12">
        <f t="shared" si="691"/>
        <v>-7.6104599798229629</v>
      </c>
      <c r="N4423" s="13"/>
    </row>
    <row r="4424" spans="1:14" x14ac:dyDescent="0.2">
      <c r="A4424" s="10" t="s">
        <v>4406</v>
      </c>
      <c r="B4424" s="6">
        <f>IF($C$10=2012,profiles!C4411,IF($C$10=2013,profiles!E4411,IF($C$10=2014,profiles!G4411,IF($C$10=2015,profiles!I4411,IF($C$10=2016,profiles!K4411)))))</f>
        <v>66.722999999999999</v>
      </c>
      <c r="C4424" s="6">
        <f>IF($C$10=2012,profiles!D4411,IF($C$10=2013,profiles!F4411,IF($C$10=2014,profiles!H4411,IF($C$10=2015,profiles!J4411,IF($C$10=2016,profiles!L4411)))))</f>
        <v>0.35024226664961566</v>
      </c>
      <c r="D4424" s="11">
        <f t="shared" si="692"/>
        <v>70.048453329923134</v>
      </c>
      <c r="E4424" s="11">
        <f t="shared" si="688"/>
        <v>3.3254533299231355</v>
      </c>
      <c r="F4424" s="11">
        <f t="shared" si="689"/>
        <v>66.722999999999999</v>
      </c>
      <c r="G4424" s="11">
        <f t="shared" si="690"/>
        <v>0</v>
      </c>
      <c r="H4424" s="12">
        <f t="shared" si="693"/>
        <v>0</v>
      </c>
      <c r="I4424" s="12">
        <f t="shared" si="687"/>
        <v>3.3254533299231355</v>
      </c>
      <c r="J4424" s="12">
        <f t="shared" si="694"/>
        <v>0</v>
      </c>
      <c r="K4424" s="12">
        <f t="shared" si="695"/>
        <v>20.312880006394163</v>
      </c>
      <c r="L4424" s="12">
        <f t="shared" si="696"/>
        <v>0</v>
      </c>
      <c r="M4424" s="12">
        <f t="shared" si="691"/>
        <v>-3.3254533299231355</v>
      </c>
      <c r="N4424" s="13"/>
    </row>
    <row r="4425" spans="1:14" x14ac:dyDescent="0.2">
      <c r="A4425" s="10" t="s">
        <v>4407</v>
      </c>
      <c r="B4425" s="6">
        <f>IF($C$10=2012,profiles!C4412,IF($C$10=2013,profiles!E4412,IF($C$10=2014,profiles!G4412,IF($C$10=2015,profiles!I4412,IF($C$10=2016,profiles!K4412)))))</f>
        <v>65.114999999999995</v>
      </c>
      <c r="C4425" s="6">
        <f>IF($C$10=2012,profiles!D4412,IF($C$10=2013,profiles!F4412,IF($C$10=2014,profiles!H4412,IF($C$10=2015,profiles!J4412,IF($C$10=2016,profiles!L4412)))))</f>
        <v>0.30434659050542079</v>
      </c>
      <c r="D4425" s="11">
        <f t="shared" si="692"/>
        <v>60.869318101084161</v>
      </c>
      <c r="E4425" s="11">
        <f t="shared" si="688"/>
        <v>0</v>
      </c>
      <c r="F4425" s="11">
        <f t="shared" si="689"/>
        <v>60.869318101084161</v>
      </c>
      <c r="G4425" s="11">
        <f t="shared" si="690"/>
        <v>4.2456818989158336</v>
      </c>
      <c r="H4425" s="12">
        <f t="shared" si="693"/>
        <v>0</v>
      </c>
      <c r="I4425" s="12">
        <f t="shared" si="687"/>
        <v>0</v>
      </c>
      <c r="J4425" s="12">
        <f t="shared" si="694"/>
        <v>4.2456818989158336</v>
      </c>
      <c r="K4425" s="12">
        <f t="shared" si="695"/>
        <v>15.727910353137323</v>
      </c>
      <c r="L4425" s="12">
        <f t="shared" si="696"/>
        <v>0</v>
      </c>
      <c r="M4425" s="12">
        <f t="shared" si="691"/>
        <v>4.2456818989158336</v>
      </c>
      <c r="N4425" s="13"/>
    </row>
    <row r="4426" spans="1:14" x14ac:dyDescent="0.2">
      <c r="A4426" s="10" t="s">
        <v>4408</v>
      </c>
      <c r="B4426" s="6">
        <f>IF($C$10=2012,profiles!C4413,IF($C$10=2013,profiles!E4413,IF($C$10=2014,profiles!G4413,IF($C$10=2015,profiles!I4413,IF($C$10=2016,profiles!K4413)))))</f>
        <v>64.484999999999999</v>
      </c>
      <c r="C4426" s="6">
        <f>IF($C$10=2012,profiles!D4413,IF($C$10=2013,profiles!F4413,IF($C$10=2014,profiles!H4413,IF($C$10=2015,profiles!J4413,IF($C$10=2016,profiles!L4413)))))</f>
        <v>0.23364167270557143</v>
      </c>
      <c r="D4426" s="11">
        <f t="shared" si="692"/>
        <v>46.728334541114286</v>
      </c>
      <c r="E4426" s="11">
        <f t="shared" si="688"/>
        <v>0</v>
      </c>
      <c r="F4426" s="11">
        <f t="shared" si="689"/>
        <v>46.728334541114286</v>
      </c>
      <c r="G4426" s="11">
        <f t="shared" si="690"/>
        <v>17.756665458885713</v>
      </c>
      <c r="H4426" s="12">
        <f t="shared" si="693"/>
        <v>0</v>
      </c>
      <c r="I4426" s="12">
        <f t="shared" si="687"/>
        <v>0</v>
      </c>
      <c r="J4426" s="12">
        <f t="shared" si="694"/>
        <v>14.564044987005163</v>
      </c>
      <c r="K4426" s="12">
        <f t="shared" si="695"/>
        <v>0</v>
      </c>
      <c r="L4426" s="12">
        <f t="shared" si="696"/>
        <v>3.1926204718805504</v>
      </c>
      <c r="M4426" s="12">
        <f t="shared" si="691"/>
        <v>17.756665458885713</v>
      </c>
      <c r="N4426" s="13"/>
    </row>
    <row r="4427" spans="1:14" x14ac:dyDescent="0.2">
      <c r="A4427" s="10" t="s">
        <v>4409</v>
      </c>
      <c r="B4427" s="6">
        <f>IF($C$10=2012,profiles!C4414,IF($C$10=2013,profiles!E4414,IF($C$10=2014,profiles!G4414,IF($C$10=2015,profiles!I4414,IF($C$10=2016,profiles!K4414)))))</f>
        <v>63.607999999999997</v>
      </c>
      <c r="C4427" s="6">
        <f>IF($C$10=2012,profiles!D4414,IF($C$10=2013,profiles!F4414,IF($C$10=2014,profiles!H4414,IF($C$10=2015,profiles!J4414,IF($C$10=2016,profiles!L4414)))))</f>
        <v>0.15401338505477641</v>
      </c>
      <c r="D4427" s="11">
        <f t="shared" si="692"/>
        <v>30.802677010955282</v>
      </c>
      <c r="E4427" s="11">
        <f t="shared" si="688"/>
        <v>0</v>
      </c>
      <c r="F4427" s="11">
        <f t="shared" si="689"/>
        <v>30.802677010955282</v>
      </c>
      <c r="G4427" s="11">
        <f t="shared" si="690"/>
        <v>32.805322989044711</v>
      </c>
      <c r="H4427" s="12">
        <f t="shared" si="693"/>
        <v>0</v>
      </c>
      <c r="I4427" s="12">
        <f t="shared" si="687"/>
        <v>0</v>
      </c>
      <c r="J4427" s="12">
        <f t="shared" si="694"/>
        <v>0</v>
      </c>
      <c r="K4427" s="12">
        <f t="shared" si="695"/>
        <v>0</v>
      </c>
      <c r="L4427" s="12">
        <f t="shared" si="696"/>
        <v>32.805322989044711</v>
      </c>
      <c r="M4427" s="12">
        <f t="shared" si="691"/>
        <v>32.805322989044711</v>
      </c>
      <c r="N4427" s="13"/>
    </row>
    <row r="4428" spans="1:14" x14ac:dyDescent="0.2">
      <c r="A4428" s="10" t="s">
        <v>4410</v>
      </c>
      <c r="B4428" s="6">
        <f>IF($C$10=2012,profiles!C4415,IF($C$10=2013,profiles!E4415,IF($C$10=2014,profiles!G4415,IF($C$10=2015,profiles!I4415,IF($C$10=2016,profiles!K4415)))))</f>
        <v>62.594000000000001</v>
      </c>
      <c r="C4428" s="6">
        <f>IF($C$10=2012,profiles!D4415,IF($C$10=2013,profiles!F4415,IF($C$10=2014,profiles!H4415,IF($C$10=2015,profiles!J4415,IF($C$10=2016,profiles!L4415)))))</f>
        <v>7.9983517342313543E-2</v>
      </c>
      <c r="D4428" s="11">
        <f t="shared" si="692"/>
        <v>15.996703468462709</v>
      </c>
      <c r="E4428" s="11">
        <f t="shared" si="688"/>
        <v>0</v>
      </c>
      <c r="F4428" s="11">
        <f t="shared" si="689"/>
        <v>15.996703468462709</v>
      </c>
      <c r="G4428" s="11">
        <f t="shared" si="690"/>
        <v>46.597296531537296</v>
      </c>
      <c r="H4428" s="12">
        <f t="shared" si="693"/>
        <v>0</v>
      </c>
      <c r="I4428" s="12">
        <f t="shared" si="687"/>
        <v>0</v>
      </c>
      <c r="J4428" s="12">
        <f t="shared" si="694"/>
        <v>0</v>
      </c>
      <c r="K4428" s="12">
        <f t="shared" si="695"/>
        <v>0</v>
      </c>
      <c r="L4428" s="12">
        <f t="shared" si="696"/>
        <v>46.597296531537296</v>
      </c>
      <c r="M4428" s="12">
        <f t="shared" si="691"/>
        <v>46.597296531537296</v>
      </c>
      <c r="N4428" s="13"/>
    </row>
    <row r="4429" spans="1:14" x14ac:dyDescent="0.2">
      <c r="A4429" s="10" t="s">
        <v>4411</v>
      </c>
      <c r="B4429" s="6">
        <f>IF($C$10=2012,profiles!C4416,IF($C$10=2013,profiles!E4416,IF($C$10=2014,profiles!G4416,IF($C$10=2015,profiles!I4416,IF($C$10=2016,profiles!K4416)))))</f>
        <v>60.283999999999999</v>
      </c>
      <c r="C4429" s="6">
        <f>IF($C$10=2012,profiles!D4416,IF($C$10=2013,profiles!F4416,IF($C$10=2014,profiles!H4416,IF($C$10=2015,profiles!J4416,IF($C$10=2016,profiles!L4416)))))</f>
        <v>3.3775239069582394E-2</v>
      </c>
      <c r="D4429" s="11">
        <f t="shared" si="692"/>
        <v>6.7550478139164785</v>
      </c>
      <c r="E4429" s="11">
        <f t="shared" si="688"/>
        <v>0</v>
      </c>
      <c r="F4429" s="11">
        <f t="shared" si="689"/>
        <v>6.7550478139164785</v>
      </c>
      <c r="G4429" s="11">
        <f t="shared" si="690"/>
        <v>53.528952186083522</v>
      </c>
      <c r="H4429" s="12">
        <f t="shared" si="693"/>
        <v>0</v>
      </c>
      <c r="I4429" s="12">
        <f t="shared" si="687"/>
        <v>0</v>
      </c>
      <c r="J4429" s="12">
        <f t="shared" si="694"/>
        <v>0</v>
      </c>
      <c r="K4429" s="12">
        <f t="shared" si="695"/>
        <v>0</v>
      </c>
      <c r="L4429" s="12">
        <f t="shared" si="696"/>
        <v>53.528952186083522</v>
      </c>
      <c r="M4429" s="12">
        <f t="shared" si="691"/>
        <v>53.528952186083522</v>
      </c>
      <c r="N4429" s="13"/>
    </row>
    <row r="4430" spans="1:14" x14ac:dyDescent="0.2">
      <c r="A4430" s="10" t="s">
        <v>4412</v>
      </c>
      <c r="B4430" s="6">
        <f>IF($C$10=2012,profiles!C4417,IF($C$10=2013,profiles!E4417,IF($C$10=2014,profiles!G4417,IF($C$10=2015,profiles!I4417,IF($C$10=2016,profiles!K4417)))))</f>
        <v>58.246000000000002</v>
      </c>
      <c r="C4430" s="6">
        <f>IF($C$10=2012,profiles!D4417,IF($C$10=2013,profiles!F4417,IF($C$10=2014,profiles!H4417,IF($C$10=2015,profiles!J4417,IF($C$10=2016,profiles!L4417)))))</f>
        <v>1.4877019480796283E-2</v>
      </c>
      <c r="D4430" s="11">
        <f t="shared" si="692"/>
        <v>2.9754038961592566</v>
      </c>
      <c r="E4430" s="11">
        <f t="shared" si="688"/>
        <v>0</v>
      </c>
      <c r="F4430" s="11">
        <f t="shared" si="689"/>
        <v>2.9754038961592566</v>
      </c>
      <c r="G4430" s="11">
        <f t="shared" si="690"/>
        <v>55.270596103840745</v>
      </c>
      <c r="H4430" s="12">
        <f t="shared" si="693"/>
        <v>0</v>
      </c>
      <c r="I4430" s="12">
        <f t="shared" si="687"/>
        <v>0</v>
      </c>
      <c r="J4430" s="12">
        <f t="shared" si="694"/>
        <v>0</v>
      </c>
      <c r="K4430" s="12">
        <f t="shared" si="695"/>
        <v>0</v>
      </c>
      <c r="L4430" s="12">
        <f t="shared" si="696"/>
        <v>55.270596103840745</v>
      </c>
      <c r="M4430" s="12">
        <f t="shared" si="691"/>
        <v>55.270596103840745</v>
      </c>
      <c r="N4430" s="13"/>
    </row>
    <row r="4431" spans="1:14" x14ac:dyDescent="0.2">
      <c r="A4431" s="10" t="s">
        <v>4413</v>
      </c>
      <c r="B4431" s="6">
        <f>IF($C$10=2012,profiles!C4418,IF($C$10=2013,profiles!E4418,IF($C$10=2014,profiles!G4418,IF($C$10=2015,profiles!I4418,IF($C$10=2016,profiles!K4418)))))</f>
        <v>56.488</v>
      </c>
      <c r="C4431" s="6">
        <f>IF($C$10=2012,profiles!D4418,IF($C$10=2013,profiles!F4418,IF($C$10=2014,profiles!H4418,IF($C$10=2015,profiles!J4418,IF($C$10=2016,profiles!L4418)))))</f>
        <v>1.6297938246870425E-2</v>
      </c>
      <c r="D4431" s="11">
        <f t="shared" si="692"/>
        <v>3.259587649374085</v>
      </c>
      <c r="E4431" s="11">
        <f t="shared" si="688"/>
        <v>0</v>
      </c>
      <c r="F4431" s="11">
        <f t="shared" si="689"/>
        <v>3.259587649374085</v>
      </c>
      <c r="G4431" s="11">
        <f t="shared" si="690"/>
        <v>53.228412350625916</v>
      </c>
      <c r="H4431" s="12">
        <f t="shared" si="693"/>
        <v>0</v>
      </c>
      <c r="I4431" s="12">
        <f t="shared" si="687"/>
        <v>0</v>
      </c>
      <c r="J4431" s="12">
        <f t="shared" si="694"/>
        <v>0</v>
      </c>
      <c r="K4431" s="12">
        <f t="shared" si="695"/>
        <v>0</v>
      </c>
      <c r="L4431" s="12">
        <f t="shared" si="696"/>
        <v>53.228412350625916</v>
      </c>
      <c r="M4431" s="12">
        <f t="shared" si="691"/>
        <v>53.228412350625916</v>
      </c>
      <c r="N4431" s="13"/>
    </row>
    <row r="4432" spans="1:14" x14ac:dyDescent="0.2">
      <c r="A4432" s="10" t="s">
        <v>4414</v>
      </c>
      <c r="B4432" s="6">
        <f>IF($C$10=2012,profiles!C4419,IF($C$10=2013,profiles!E4419,IF($C$10=2014,profiles!G4419,IF($C$10=2015,profiles!I4419,IF($C$10=2016,profiles!K4419)))))</f>
        <v>51.756</v>
      </c>
      <c r="C4432" s="6">
        <f>IF($C$10=2012,profiles!D4419,IF($C$10=2013,profiles!F4419,IF($C$10=2014,profiles!H4419,IF($C$10=2015,profiles!J4419,IF($C$10=2016,profiles!L4419)))))</f>
        <v>2.1157480426843997E-2</v>
      </c>
      <c r="D4432" s="11">
        <f t="shared" si="692"/>
        <v>4.2314960853687991</v>
      </c>
      <c r="E4432" s="11">
        <f t="shared" si="688"/>
        <v>0</v>
      </c>
      <c r="F4432" s="11">
        <f t="shared" si="689"/>
        <v>4.2314960853687991</v>
      </c>
      <c r="G4432" s="11">
        <f t="shared" si="690"/>
        <v>47.524503914631204</v>
      </c>
      <c r="H4432" s="12">
        <f t="shared" si="693"/>
        <v>0</v>
      </c>
      <c r="I4432" s="12">
        <f t="shared" si="687"/>
        <v>0</v>
      </c>
      <c r="J4432" s="12">
        <f t="shared" si="694"/>
        <v>0</v>
      </c>
      <c r="K4432" s="12">
        <f t="shared" si="695"/>
        <v>0</v>
      </c>
      <c r="L4432" s="12">
        <f t="shared" si="696"/>
        <v>47.524503914631204</v>
      </c>
      <c r="M4432" s="12">
        <f t="shared" si="691"/>
        <v>47.524503914631204</v>
      </c>
      <c r="N4432" s="13"/>
    </row>
    <row r="4433" spans="1:14" x14ac:dyDescent="0.2">
      <c r="A4433" s="10" t="s">
        <v>4415</v>
      </c>
      <c r="B4433" s="6">
        <f>IF($C$10=2012,profiles!C4420,IF($C$10=2013,profiles!E4420,IF($C$10=2014,profiles!G4420,IF($C$10=2015,profiles!I4420,IF($C$10=2016,profiles!K4420)))))</f>
        <v>47.981999999999999</v>
      </c>
      <c r="C4433" s="6">
        <f>IF($C$10=2012,profiles!D4420,IF($C$10=2013,profiles!F4420,IF($C$10=2014,profiles!H4420,IF($C$10=2015,profiles!J4420,IF($C$10=2016,profiles!L4420)))))</f>
        <v>2.6107583699095185E-2</v>
      </c>
      <c r="D4433" s="11">
        <f t="shared" si="692"/>
        <v>5.2215167398190365</v>
      </c>
      <c r="E4433" s="11">
        <f t="shared" si="688"/>
        <v>0</v>
      </c>
      <c r="F4433" s="11">
        <f t="shared" si="689"/>
        <v>5.2215167398190365</v>
      </c>
      <c r="G4433" s="11">
        <f t="shared" si="690"/>
        <v>42.760483260180962</v>
      </c>
      <c r="H4433" s="12">
        <f t="shared" si="693"/>
        <v>0</v>
      </c>
      <c r="I4433" s="12">
        <f t="shared" si="687"/>
        <v>0</v>
      </c>
      <c r="J4433" s="12">
        <f t="shared" si="694"/>
        <v>0</v>
      </c>
      <c r="K4433" s="12">
        <f t="shared" si="695"/>
        <v>0</v>
      </c>
      <c r="L4433" s="12">
        <f t="shared" si="696"/>
        <v>42.760483260180962</v>
      </c>
      <c r="M4433" s="12">
        <f t="shared" si="691"/>
        <v>42.760483260180962</v>
      </c>
      <c r="N4433" s="13"/>
    </row>
    <row r="4434" spans="1:14" x14ac:dyDescent="0.2">
      <c r="A4434" s="10" t="s">
        <v>4416</v>
      </c>
      <c r="B4434" s="6">
        <f>IF($C$10=2012,profiles!C4421,IF($C$10=2013,profiles!E4421,IF($C$10=2014,profiles!G4421,IF($C$10=2015,profiles!I4421,IF($C$10=2016,profiles!K4421)))))</f>
        <v>45.939</v>
      </c>
      <c r="C4434" s="6">
        <f>IF($C$10=2012,profiles!D4421,IF($C$10=2013,profiles!F4421,IF($C$10=2014,profiles!H4421,IF($C$10=2015,profiles!J4421,IF($C$10=2016,profiles!L4421)))))</f>
        <v>3.2698399170466332E-2</v>
      </c>
      <c r="D4434" s="11">
        <f t="shared" si="692"/>
        <v>6.539679834093266</v>
      </c>
      <c r="E4434" s="11">
        <f t="shared" si="688"/>
        <v>0</v>
      </c>
      <c r="F4434" s="11">
        <f t="shared" si="689"/>
        <v>6.539679834093266</v>
      </c>
      <c r="G4434" s="11">
        <f t="shared" si="690"/>
        <v>39.399320165906737</v>
      </c>
      <c r="H4434" s="12">
        <f t="shared" si="693"/>
        <v>0</v>
      </c>
      <c r="I4434" s="12">
        <f t="shared" ref="I4434:I4497" si="697">MAX(MIN(E4434,($L$2-K4433)/$F$2),0)</f>
        <v>0</v>
      </c>
      <c r="J4434" s="12">
        <f t="shared" si="694"/>
        <v>0</v>
      </c>
      <c r="K4434" s="12">
        <f t="shared" si="695"/>
        <v>0</v>
      </c>
      <c r="L4434" s="12">
        <f t="shared" si="696"/>
        <v>39.399320165906737</v>
      </c>
      <c r="M4434" s="12">
        <f t="shared" si="691"/>
        <v>39.399320165906737</v>
      </c>
      <c r="N4434" s="13"/>
    </row>
    <row r="4435" spans="1:14" x14ac:dyDescent="0.2">
      <c r="A4435" s="10" t="s">
        <v>4417</v>
      </c>
      <c r="B4435" s="6">
        <f>IF($C$10=2012,profiles!C4422,IF($C$10=2013,profiles!E4422,IF($C$10=2014,profiles!G4422,IF($C$10=2015,profiles!I4422,IF($C$10=2016,profiles!K4422)))))</f>
        <v>44.831000000000003</v>
      </c>
      <c r="C4435" s="6">
        <f>IF($C$10=2012,profiles!D4422,IF($C$10=2013,profiles!F4422,IF($C$10=2014,profiles!H4422,IF($C$10=2015,profiles!J4422,IF($C$10=2016,profiles!L4422)))))</f>
        <v>3.6164259030411497E-2</v>
      </c>
      <c r="D4435" s="11">
        <f t="shared" si="692"/>
        <v>7.2328518060822997</v>
      </c>
      <c r="E4435" s="11">
        <f t="shared" ref="E4435:E4498" si="698">D4435-F4435</f>
        <v>0</v>
      </c>
      <c r="F4435" s="11">
        <f t="shared" ref="F4435:F4498" si="699">MIN(D4435,B4435)</f>
        <v>7.2328518060822997</v>
      </c>
      <c r="G4435" s="11">
        <f t="shared" ref="G4435:G4498" si="700">B4435-F4435</f>
        <v>37.598148193917702</v>
      </c>
      <c r="H4435" s="12">
        <f t="shared" si="693"/>
        <v>0</v>
      </c>
      <c r="I4435" s="12">
        <f t="shared" si="697"/>
        <v>0</v>
      </c>
      <c r="J4435" s="12">
        <f t="shared" si="694"/>
        <v>0</v>
      </c>
      <c r="K4435" s="12">
        <f t="shared" si="695"/>
        <v>0</v>
      </c>
      <c r="L4435" s="12">
        <f t="shared" si="696"/>
        <v>37.598148193917702</v>
      </c>
      <c r="M4435" s="12">
        <f t="shared" ref="M4435:M4498" si="701">B4435-D4435</f>
        <v>37.598148193917702</v>
      </c>
      <c r="N4435" s="13"/>
    </row>
    <row r="4436" spans="1:14" x14ac:dyDescent="0.2">
      <c r="A4436" s="10" t="s">
        <v>4418</v>
      </c>
      <c r="B4436" s="6">
        <f>IF($C$10=2012,profiles!C4423,IF($C$10=2013,profiles!E4423,IF($C$10=2014,profiles!G4423,IF($C$10=2015,profiles!I4423,IF($C$10=2016,profiles!K4423)))))</f>
        <v>44.951999999999998</v>
      </c>
      <c r="C4436" s="6">
        <f>IF($C$10=2012,profiles!D4423,IF($C$10=2013,profiles!F4423,IF($C$10=2014,profiles!H4423,IF($C$10=2015,profiles!J4423,IF($C$10=2016,profiles!L4423)))))</f>
        <v>4.0453970824278061E-2</v>
      </c>
      <c r="D4436" s="11">
        <f t="shared" ref="D4436:D4499" si="702">C4436*$C$2</f>
        <v>8.0907941648556125</v>
      </c>
      <c r="E4436" s="11">
        <f t="shared" si="698"/>
        <v>0</v>
      </c>
      <c r="F4436" s="11">
        <f t="shared" si="699"/>
        <v>8.0907941648556125</v>
      </c>
      <c r="G4436" s="11">
        <f t="shared" si="700"/>
        <v>36.861205835144389</v>
      </c>
      <c r="H4436" s="12">
        <f t="shared" ref="H4436:H4499" si="703">E4436-I4436</f>
        <v>0</v>
      </c>
      <c r="I4436" s="12">
        <f t="shared" si="697"/>
        <v>0</v>
      </c>
      <c r="J4436" s="12">
        <f t="shared" ref="J4436:J4499" si="704">MIN(G4436,K4435*$F$3)</f>
        <v>0</v>
      </c>
      <c r="K4436" s="12">
        <f t="shared" ref="K4436:K4499" si="705">K4435+I4436*$F$2-J4436/$F$3</f>
        <v>0</v>
      </c>
      <c r="L4436" s="12">
        <f t="shared" ref="L4436:L4499" si="706">MAX(G4436-J4436,0)</f>
        <v>36.861205835144389</v>
      </c>
      <c r="M4436" s="12">
        <f t="shared" si="701"/>
        <v>36.861205835144389</v>
      </c>
      <c r="N4436" s="13"/>
    </row>
    <row r="4437" spans="1:14" x14ac:dyDescent="0.2">
      <c r="A4437" s="10" t="s">
        <v>4419</v>
      </c>
      <c r="B4437" s="6">
        <f>IF($C$10=2012,profiles!C4424,IF($C$10=2013,profiles!E4424,IF($C$10=2014,profiles!G4424,IF($C$10=2015,profiles!I4424,IF($C$10=2016,profiles!K4424)))))</f>
        <v>45.811999999999998</v>
      </c>
      <c r="C4437" s="6">
        <f>IF($C$10=2012,profiles!D4424,IF($C$10=2013,profiles!F4424,IF($C$10=2014,profiles!H4424,IF($C$10=2015,profiles!J4424,IF($C$10=2016,profiles!L4424)))))</f>
        <v>4.6476612548117212E-2</v>
      </c>
      <c r="D4437" s="11">
        <f t="shared" si="702"/>
        <v>9.2953225096234426</v>
      </c>
      <c r="E4437" s="11">
        <f t="shared" si="698"/>
        <v>0</v>
      </c>
      <c r="F4437" s="11">
        <f t="shared" si="699"/>
        <v>9.2953225096234426</v>
      </c>
      <c r="G4437" s="11">
        <f t="shared" si="700"/>
        <v>36.516677490376551</v>
      </c>
      <c r="H4437" s="12">
        <f t="shared" si="703"/>
        <v>0</v>
      </c>
      <c r="I4437" s="12">
        <f t="shared" si="697"/>
        <v>0</v>
      </c>
      <c r="J4437" s="12">
        <f t="shared" si="704"/>
        <v>0</v>
      </c>
      <c r="K4437" s="12">
        <f t="shared" si="705"/>
        <v>0</v>
      </c>
      <c r="L4437" s="12">
        <f t="shared" si="706"/>
        <v>36.516677490376551</v>
      </c>
      <c r="M4437" s="12">
        <f t="shared" si="701"/>
        <v>36.516677490376551</v>
      </c>
      <c r="N4437" s="13"/>
    </row>
    <row r="4438" spans="1:14" x14ac:dyDescent="0.2">
      <c r="A4438" s="10" t="s">
        <v>4420</v>
      </c>
      <c r="B4438" s="6">
        <f>IF($C$10=2012,profiles!C4425,IF($C$10=2013,profiles!E4425,IF($C$10=2014,profiles!G4425,IF($C$10=2015,profiles!I4425,IF($C$10=2016,profiles!K4425)))))</f>
        <v>48.402999999999999</v>
      </c>
      <c r="C4438" s="6">
        <f>IF($C$10=2012,profiles!D4425,IF($C$10=2013,profiles!F4425,IF($C$10=2014,profiles!H4425,IF($C$10=2015,profiles!J4425,IF($C$10=2016,profiles!L4425)))))</f>
        <v>5.897643499382111E-2</v>
      </c>
      <c r="D4438" s="11">
        <f t="shared" si="702"/>
        <v>11.795286998764222</v>
      </c>
      <c r="E4438" s="11">
        <f t="shared" si="698"/>
        <v>0</v>
      </c>
      <c r="F4438" s="11">
        <f t="shared" si="699"/>
        <v>11.795286998764222</v>
      </c>
      <c r="G4438" s="11">
        <f t="shared" si="700"/>
        <v>36.60771300123578</v>
      </c>
      <c r="H4438" s="12">
        <f t="shared" si="703"/>
        <v>0</v>
      </c>
      <c r="I4438" s="12">
        <f t="shared" si="697"/>
        <v>0</v>
      </c>
      <c r="J4438" s="12">
        <f t="shared" si="704"/>
        <v>0</v>
      </c>
      <c r="K4438" s="12">
        <f t="shared" si="705"/>
        <v>0</v>
      </c>
      <c r="L4438" s="12">
        <f t="shared" si="706"/>
        <v>36.60771300123578</v>
      </c>
      <c r="M4438" s="12">
        <f t="shared" si="701"/>
        <v>36.60771300123578</v>
      </c>
      <c r="N4438" s="13"/>
    </row>
    <row r="4439" spans="1:14" x14ac:dyDescent="0.2">
      <c r="A4439" s="10" t="s">
        <v>4421</v>
      </c>
      <c r="B4439" s="6">
        <f>IF($C$10=2012,profiles!C4426,IF($C$10=2013,profiles!E4426,IF($C$10=2014,profiles!G4426,IF($C$10=2015,profiles!I4426,IF($C$10=2016,profiles!K4426)))))</f>
        <v>56.226999999999997</v>
      </c>
      <c r="C4439" s="6">
        <f>IF($C$10=2012,profiles!D4426,IF($C$10=2013,profiles!F4426,IF($C$10=2014,profiles!H4426,IF($C$10=2015,profiles!J4426,IF($C$10=2016,profiles!L4426)))))</f>
        <v>7.9118194343830342E-2</v>
      </c>
      <c r="D4439" s="11">
        <f t="shared" si="702"/>
        <v>15.823638868766068</v>
      </c>
      <c r="E4439" s="11">
        <f t="shared" si="698"/>
        <v>0</v>
      </c>
      <c r="F4439" s="11">
        <f t="shared" si="699"/>
        <v>15.823638868766068</v>
      </c>
      <c r="G4439" s="11">
        <f t="shared" si="700"/>
        <v>40.403361131233929</v>
      </c>
      <c r="H4439" s="12">
        <f t="shared" si="703"/>
        <v>0</v>
      </c>
      <c r="I4439" s="12">
        <f t="shared" si="697"/>
        <v>0</v>
      </c>
      <c r="J4439" s="12">
        <f t="shared" si="704"/>
        <v>0</v>
      </c>
      <c r="K4439" s="12">
        <f t="shared" si="705"/>
        <v>0</v>
      </c>
      <c r="L4439" s="12">
        <f t="shared" si="706"/>
        <v>40.403361131233929</v>
      </c>
      <c r="M4439" s="12">
        <f t="shared" si="701"/>
        <v>40.403361131233929</v>
      </c>
      <c r="N4439" s="13"/>
    </row>
    <row r="4440" spans="1:14" x14ac:dyDescent="0.2">
      <c r="A4440" s="10" t="s">
        <v>4422</v>
      </c>
      <c r="B4440" s="6">
        <f>IF($C$10=2012,profiles!C4427,IF($C$10=2013,profiles!E4427,IF($C$10=2014,profiles!G4427,IF($C$10=2015,profiles!I4427,IF($C$10=2016,profiles!K4427)))))</f>
        <v>62.694000000000003</v>
      </c>
      <c r="C4440" s="6">
        <f>IF($C$10=2012,profiles!D4427,IF($C$10=2013,profiles!F4427,IF($C$10=2014,profiles!H4427,IF($C$10=2015,profiles!J4427,IF($C$10=2016,profiles!L4427)))))</f>
        <v>0.11031093308333688</v>
      </c>
      <c r="D4440" s="11">
        <f t="shared" si="702"/>
        <v>22.062186616667375</v>
      </c>
      <c r="E4440" s="11">
        <f t="shared" si="698"/>
        <v>0</v>
      </c>
      <c r="F4440" s="11">
        <f t="shared" si="699"/>
        <v>22.062186616667375</v>
      </c>
      <c r="G4440" s="11">
        <f t="shared" si="700"/>
        <v>40.631813383332627</v>
      </c>
      <c r="H4440" s="12">
        <f t="shared" si="703"/>
        <v>0</v>
      </c>
      <c r="I4440" s="12">
        <f t="shared" si="697"/>
        <v>0</v>
      </c>
      <c r="J4440" s="12">
        <f t="shared" si="704"/>
        <v>0</v>
      </c>
      <c r="K4440" s="12">
        <f t="shared" si="705"/>
        <v>0</v>
      </c>
      <c r="L4440" s="12">
        <f t="shared" si="706"/>
        <v>40.631813383332627</v>
      </c>
      <c r="M4440" s="12">
        <f t="shared" si="701"/>
        <v>40.631813383332627</v>
      </c>
      <c r="N4440" s="13"/>
    </row>
    <row r="4441" spans="1:14" x14ac:dyDescent="0.2">
      <c r="A4441" s="10" t="s">
        <v>4423</v>
      </c>
      <c r="B4441" s="6">
        <f>IF($C$10=2012,profiles!C4428,IF($C$10=2013,profiles!E4428,IF($C$10=2014,profiles!G4428,IF($C$10=2015,profiles!I4428,IF($C$10=2016,profiles!K4428)))))</f>
        <v>66.495999999999995</v>
      </c>
      <c r="C4441" s="6">
        <f>IF($C$10=2012,profiles!D4428,IF($C$10=2013,profiles!F4428,IF($C$10=2014,profiles!H4428,IF($C$10=2015,profiles!J4428,IF($C$10=2016,profiles!L4428)))))</f>
        <v>0.16021079246033437</v>
      </c>
      <c r="D4441" s="11">
        <f t="shared" si="702"/>
        <v>32.042158492066875</v>
      </c>
      <c r="E4441" s="11">
        <f t="shared" si="698"/>
        <v>0</v>
      </c>
      <c r="F4441" s="11">
        <f t="shared" si="699"/>
        <v>32.042158492066875</v>
      </c>
      <c r="G4441" s="11">
        <f t="shared" si="700"/>
        <v>34.45384150793312</v>
      </c>
      <c r="H4441" s="12">
        <f t="shared" si="703"/>
        <v>0</v>
      </c>
      <c r="I4441" s="12">
        <f t="shared" si="697"/>
        <v>0</v>
      </c>
      <c r="J4441" s="12">
        <f t="shared" si="704"/>
        <v>0</v>
      </c>
      <c r="K4441" s="12">
        <f t="shared" si="705"/>
        <v>0</v>
      </c>
      <c r="L4441" s="12">
        <f t="shared" si="706"/>
        <v>34.45384150793312</v>
      </c>
      <c r="M4441" s="12">
        <f t="shared" si="701"/>
        <v>34.45384150793312</v>
      </c>
      <c r="N4441" s="13"/>
    </row>
    <row r="4442" spans="1:14" x14ac:dyDescent="0.2">
      <c r="A4442" s="10" t="s">
        <v>4424</v>
      </c>
      <c r="B4442" s="6">
        <f>IF($C$10=2012,profiles!C4429,IF($C$10=2013,profiles!E4429,IF($C$10=2014,profiles!G4429,IF($C$10=2015,profiles!I4429,IF($C$10=2016,profiles!K4429)))))</f>
        <v>67.850999999999999</v>
      </c>
      <c r="C4442" s="6">
        <f>IF($C$10=2012,profiles!D4429,IF($C$10=2013,profiles!F4429,IF($C$10=2014,profiles!H4429,IF($C$10=2015,profiles!J4429,IF($C$10=2016,profiles!L4429)))))</f>
        <v>0.22555077342651383</v>
      </c>
      <c r="D4442" s="11">
        <f t="shared" si="702"/>
        <v>45.110154685302767</v>
      </c>
      <c r="E4442" s="11">
        <f t="shared" si="698"/>
        <v>0</v>
      </c>
      <c r="F4442" s="11">
        <f t="shared" si="699"/>
        <v>45.110154685302767</v>
      </c>
      <c r="G4442" s="11">
        <f t="shared" si="700"/>
        <v>22.740845314697232</v>
      </c>
      <c r="H4442" s="12">
        <f t="shared" si="703"/>
        <v>0</v>
      </c>
      <c r="I4442" s="12">
        <f t="shared" si="697"/>
        <v>0</v>
      </c>
      <c r="J4442" s="12">
        <f t="shared" si="704"/>
        <v>0</v>
      </c>
      <c r="K4442" s="12">
        <f t="shared" si="705"/>
        <v>0</v>
      </c>
      <c r="L4442" s="12">
        <f t="shared" si="706"/>
        <v>22.740845314697232</v>
      </c>
      <c r="M4442" s="12">
        <f t="shared" si="701"/>
        <v>22.740845314697232</v>
      </c>
      <c r="N4442" s="13"/>
    </row>
    <row r="4443" spans="1:14" x14ac:dyDescent="0.2">
      <c r="A4443" s="10" t="s">
        <v>4425</v>
      </c>
      <c r="B4443" s="6">
        <f>IF($C$10=2012,profiles!C4430,IF($C$10=2013,profiles!E4430,IF($C$10=2014,profiles!G4430,IF($C$10=2015,profiles!I4430,IF($C$10=2016,profiles!K4430)))))</f>
        <v>69.671000000000006</v>
      </c>
      <c r="C4443" s="6">
        <f>IF($C$10=2012,profiles!D4430,IF($C$10=2013,profiles!F4430,IF($C$10=2014,profiles!H4430,IF($C$10=2015,profiles!J4430,IF($C$10=2016,profiles!L4430)))))</f>
        <v>0.28898737233846111</v>
      </c>
      <c r="D4443" s="11">
        <f t="shared" si="702"/>
        <v>57.797474467692226</v>
      </c>
      <c r="E4443" s="11">
        <f t="shared" si="698"/>
        <v>0</v>
      </c>
      <c r="F4443" s="11">
        <f t="shared" si="699"/>
        <v>57.797474467692226</v>
      </c>
      <c r="G4443" s="11">
        <f t="shared" si="700"/>
        <v>11.873525532307781</v>
      </c>
      <c r="H4443" s="12">
        <f t="shared" si="703"/>
        <v>0</v>
      </c>
      <c r="I4443" s="12">
        <f t="shared" si="697"/>
        <v>0</v>
      </c>
      <c r="J4443" s="12">
        <f t="shared" si="704"/>
        <v>0</v>
      </c>
      <c r="K4443" s="12">
        <f t="shared" si="705"/>
        <v>0</v>
      </c>
      <c r="L4443" s="12">
        <f t="shared" si="706"/>
        <v>11.873525532307781</v>
      </c>
      <c r="M4443" s="12">
        <f t="shared" si="701"/>
        <v>11.873525532307781</v>
      </c>
      <c r="N4443" s="13"/>
    </row>
    <row r="4444" spans="1:14" x14ac:dyDescent="0.2">
      <c r="A4444" s="10" t="s">
        <v>4426</v>
      </c>
      <c r="B4444" s="6">
        <f>IF($C$10=2012,profiles!C4431,IF($C$10=2013,profiles!E4431,IF($C$10=2014,profiles!G4431,IF($C$10=2015,profiles!I4431,IF($C$10=2016,profiles!K4431)))))</f>
        <v>70.905000000000001</v>
      </c>
      <c r="C4444" s="6">
        <f>IF($C$10=2012,profiles!D4431,IF($C$10=2013,profiles!F4431,IF($C$10=2014,profiles!H4431,IF($C$10=2015,profiles!J4431,IF($C$10=2016,profiles!L4431)))))</f>
        <v>0.33928495333873099</v>
      </c>
      <c r="D4444" s="11">
        <f t="shared" si="702"/>
        <v>67.856990667746203</v>
      </c>
      <c r="E4444" s="11">
        <f t="shared" si="698"/>
        <v>0</v>
      </c>
      <c r="F4444" s="11">
        <f t="shared" si="699"/>
        <v>67.856990667746203</v>
      </c>
      <c r="G4444" s="11">
        <f t="shared" si="700"/>
        <v>3.0480093322537982</v>
      </c>
      <c r="H4444" s="12">
        <f t="shared" si="703"/>
        <v>0</v>
      </c>
      <c r="I4444" s="12">
        <f t="shared" si="697"/>
        <v>0</v>
      </c>
      <c r="J4444" s="12">
        <f t="shared" si="704"/>
        <v>0</v>
      </c>
      <c r="K4444" s="12">
        <f t="shared" si="705"/>
        <v>0</v>
      </c>
      <c r="L4444" s="12">
        <f t="shared" si="706"/>
        <v>3.0480093322537982</v>
      </c>
      <c r="M4444" s="12">
        <f t="shared" si="701"/>
        <v>3.0480093322537982</v>
      </c>
      <c r="N4444" s="13"/>
    </row>
    <row r="4445" spans="1:14" x14ac:dyDescent="0.2">
      <c r="A4445" s="10" t="s">
        <v>4427</v>
      </c>
      <c r="B4445" s="6">
        <f>IF($C$10=2012,profiles!C4432,IF($C$10=2013,profiles!E4432,IF($C$10=2014,profiles!G4432,IF($C$10=2015,profiles!I4432,IF($C$10=2016,profiles!K4432)))))</f>
        <v>70.031000000000006</v>
      </c>
      <c r="C4445" s="6">
        <f>IF($C$10=2012,profiles!D4432,IF($C$10=2013,profiles!F4432,IF($C$10=2014,profiles!H4432,IF($C$10=2015,profiles!J4432,IF($C$10=2016,profiles!L4432)))))</f>
        <v>0.3635601767020355</v>
      </c>
      <c r="D4445" s="11">
        <f t="shared" si="702"/>
        <v>72.712035340407098</v>
      </c>
      <c r="E4445" s="11">
        <f t="shared" si="698"/>
        <v>2.6810353404070923</v>
      </c>
      <c r="F4445" s="11">
        <f t="shared" si="699"/>
        <v>70.031000000000006</v>
      </c>
      <c r="G4445" s="11">
        <f t="shared" si="700"/>
        <v>0</v>
      </c>
      <c r="H4445" s="12">
        <f t="shared" si="703"/>
        <v>0</v>
      </c>
      <c r="I4445" s="12">
        <f t="shared" si="697"/>
        <v>2.6810353404070923</v>
      </c>
      <c r="J4445" s="12">
        <f t="shared" si="704"/>
        <v>0</v>
      </c>
      <c r="K4445" s="12">
        <f t="shared" si="705"/>
        <v>2.1716386257297451</v>
      </c>
      <c r="L4445" s="12">
        <f t="shared" si="706"/>
        <v>0</v>
      </c>
      <c r="M4445" s="12">
        <f t="shared" si="701"/>
        <v>-2.6810353404070923</v>
      </c>
      <c r="N4445" s="13"/>
    </row>
    <row r="4446" spans="1:14" x14ac:dyDescent="0.2">
      <c r="A4446" s="10" t="s">
        <v>4428</v>
      </c>
      <c r="B4446" s="6">
        <f>IF($C$10=2012,profiles!C4433,IF($C$10=2013,profiles!E4433,IF($C$10=2014,profiles!G4433,IF($C$10=2015,profiles!I4433,IF($C$10=2016,profiles!K4433)))))</f>
        <v>68.861000000000004</v>
      </c>
      <c r="C4446" s="6">
        <f>IF($C$10=2012,profiles!D4433,IF($C$10=2013,profiles!F4433,IF($C$10=2014,profiles!H4433,IF($C$10=2015,profiles!J4433,IF($C$10=2016,profiles!L4433)))))</f>
        <v>0.36036419937216801</v>
      </c>
      <c r="D4446" s="11">
        <f t="shared" si="702"/>
        <v>72.072839874433598</v>
      </c>
      <c r="E4446" s="11">
        <f t="shared" si="698"/>
        <v>3.2118398744335934</v>
      </c>
      <c r="F4446" s="11">
        <f t="shared" si="699"/>
        <v>68.861000000000004</v>
      </c>
      <c r="G4446" s="11">
        <f t="shared" si="700"/>
        <v>0</v>
      </c>
      <c r="H4446" s="12">
        <f t="shared" si="703"/>
        <v>0</v>
      </c>
      <c r="I4446" s="12">
        <f t="shared" si="697"/>
        <v>3.2118398744335934</v>
      </c>
      <c r="J4446" s="12">
        <f t="shared" si="704"/>
        <v>0</v>
      </c>
      <c r="K4446" s="12">
        <f t="shared" si="705"/>
        <v>4.7732289240209553</v>
      </c>
      <c r="L4446" s="12">
        <f t="shared" si="706"/>
        <v>0</v>
      </c>
      <c r="M4446" s="12">
        <f t="shared" si="701"/>
        <v>-3.2118398744335934</v>
      </c>
      <c r="N4446" s="13"/>
    </row>
    <row r="4447" spans="1:14" x14ac:dyDescent="0.2">
      <c r="A4447" s="10" t="s">
        <v>4429</v>
      </c>
      <c r="B4447" s="6">
        <f>IF($C$10=2012,profiles!C4434,IF($C$10=2013,profiles!E4434,IF($C$10=2014,profiles!G4434,IF($C$10=2015,profiles!I4434,IF($C$10=2016,profiles!K4434)))))</f>
        <v>66.870999999999995</v>
      </c>
      <c r="C4447" s="6">
        <f>IF($C$10=2012,profiles!D4434,IF($C$10=2013,profiles!F4434,IF($C$10=2014,profiles!H4434,IF($C$10=2015,profiles!J4434,IF($C$10=2016,profiles!L4434)))))</f>
        <v>0.32813454354341559</v>
      </c>
      <c r="D4447" s="11">
        <f t="shared" si="702"/>
        <v>65.626908708683118</v>
      </c>
      <c r="E4447" s="11">
        <f t="shared" si="698"/>
        <v>0</v>
      </c>
      <c r="F4447" s="11">
        <f t="shared" si="699"/>
        <v>65.626908708683118</v>
      </c>
      <c r="G4447" s="11">
        <f t="shared" si="700"/>
        <v>1.2440912913168773</v>
      </c>
      <c r="H4447" s="12">
        <f t="shared" si="703"/>
        <v>0</v>
      </c>
      <c r="I4447" s="12">
        <f t="shared" si="697"/>
        <v>0</v>
      </c>
      <c r="J4447" s="12">
        <f t="shared" si="704"/>
        <v>1.2440912913168773</v>
      </c>
      <c r="K4447" s="12">
        <f t="shared" si="705"/>
        <v>3.4297178102878263</v>
      </c>
      <c r="L4447" s="12">
        <f t="shared" si="706"/>
        <v>0</v>
      </c>
      <c r="M4447" s="12">
        <f t="shared" si="701"/>
        <v>1.2440912913168773</v>
      </c>
      <c r="N4447" s="13"/>
    </row>
    <row r="4448" spans="1:14" x14ac:dyDescent="0.2">
      <c r="A4448" s="10" t="s">
        <v>4430</v>
      </c>
      <c r="B4448" s="6">
        <f>IF($C$10=2012,profiles!C4435,IF($C$10=2013,profiles!E4435,IF($C$10=2014,profiles!G4435,IF($C$10=2015,profiles!I4435,IF($C$10=2016,profiles!K4435)))))</f>
        <v>65.063000000000002</v>
      </c>
      <c r="C4448" s="6">
        <f>IF($C$10=2012,profiles!D4435,IF($C$10=2013,profiles!F4435,IF($C$10=2014,profiles!H4435,IF($C$10=2015,profiles!J4435,IF($C$10=2016,profiles!L4435)))))</f>
        <v>0.27036547776309994</v>
      </c>
      <c r="D4448" s="11">
        <f t="shared" si="702"/>
        <v>54.073095552619989</v>
      </c>
      <c r="E4448" s="11">
        <f t="shared" si="698"/>
        <v>0</v>
      </c>
      <c r="F4448" s="11">
        <f t="shared" si="699"/>
        <v>54.073095552619989</v>
      </c>
      <c r="G4448" s="11">
        <f t="shared" si="700"/>
        <v>10.989904447380013</v>
      </c>
      <c r="H4448" s="12">
        <f t="shared" si="703"/>
        <v>0</v>
      </c>
      <c r="I4448" s="12">
        <f t="shared" si="697"/>
        <v>0</v>
      </c>
      <c r="J4448" s="12">
        <f t="shared" si="704"/>
        <v>3.1759186923265275</v>
      </c>
      <c r="K4448" s="12">
        <f t="shared" si="705"/>
        <v>0</v>
      </c>
      <c r="L4448" s="12">
        <f t="shared" si="706"/>
        <v>7.8139857550534852</v>
      </c>
      <c r="M4448" s="12">
        <f t="shared" si="701"/>
        <v>10.989904447380013</v>
      </c>
      <c r="N4448" s="13"/>
    </row>
    <row r="4449" spans="1:14" x14ac:dyDescent="0.2">
      <c r="A4449" s="10" t="s">
        <v>4431</v>
      </c>
      <c r="B4449" s="6">
        <f>IF($C$10=2012,profiles!C4436,IF($C$10=2013,profiles!E4436,IF($C$10=2014,profiles!G4436,IF($C$10=2015,profiles!I4436,IF($C$10=2016,profiles!K4436)))))</f>
        <v>64.164000000000001</v>
      </c>
      <c r="C4449" s="6">
        <f>IF($C$10=2012,profiles!D4436,IF($C$10=2013,profiles!F4436,IF($C$10=2014,profiles!H4436,IF($C$10=2015,profiles!J4436,IF($C$10=2016,profiles!L4436)))))</f>
        <v>0.20782375250351556</v>
      </c>
      <c r="D4449" s="11">
        <f t="shared" si="702"/>
        <v>41.564750500703113</v>
      </c>
      <c r="E4449" s="11">
        <f t="shared" si="698"/>
        <v>0</v>
      </c>
      <c r="F4449" s="11">
        <f t="shared" si="699"/>
        <v>41.564750500703113</v>
      </c>
      <c r="G4449" s="11">
        <f t="shared" si="700"/>
        <v>22.599249499296889</v>
      </c>
      <c r="H4449" s="12">
        <f t="shared" si="703"/>
        <v>0</v>
      </c>
      <c r="I4449" s="12">
        <f t="shared" si="697"/>
        <v>0</v>
      </c>
      <c r="J4449" s="12">
        <f t="shared" si="704"/>
        <v>0</v>
      </c>
      <c r="K4449" s="12">
        <f t="shared" si="705"/>
        <v>0</v>
      </c>
      <c r="L4449" s="12">
        <f t="shared" si="706"/>
        <v>22.599249499296889</v>
      </c>
      <c r="M4449" s="12">
        <f t="shared" si="701"/>
        <v>22.599249499296889</v>
      </c>
      <c r="N4449" s="13"/>
    </row>
    <row r="4450" spans="1:14" x14ac:dyDescent="0.2">
      <c r="A4450" s="10" t="s">
        <v>4432</v>
      </c>
      <c r="B4450" s="6">
        <f>IF($C$10=2012,profiles!C4437,IF($C$10=2013,profiles!E4437,IF($C$10=2014,profiles!G4437,IF($C$10=2015,profiles!I4437,IF($C$10=2016,profiles!K4437)))))</f>
        <v>63.097000000000001</v>
      </c>
      <c r="C4450" s="6">
        <f>IF($C$10=2012,profiles!D4437,IF($C$10=2013,profiles!F4437,IF($C$10=2014,profiles!H4437,IF($C$10=2015,profiles!J4437,IF($C$10=2016,profiles!L4437)))))</f>
        <v>0.14917401741452535</v>
      </c>
      <c r="D4450" s="11">
        <f t="shared" si="702"/>
        <v>29.83480348290507</v>
      </c>
      <c r="E4450" s="11">
        <f t="shared" si="698"/>
        <v>0</v>
      </c>
      <c r="F4450" s="11">
        <f t="shared" si="699"/>
        <v>29.83480348290507</v>
      </c>
      <c r="G4450" s="11">
        <f t="shared" si="700"/>
        <v>33.262196517094935</v>
      </c>
      <c r="H4450" s="12">
        <f t="shared" si="703"/>
        <v>0</v>
      </c>
      <c r="I4450" s="12">
        <f t="shared" si="697"/>
        <v>0</v>
      </c>
      <c r="J4450" s="12">
        <f t="shared" si="704"/>
        <v>0</v>
      </c>
      <c r="K4450" s="12">
        <f t="shared" si="705"/>
        <v>0</v>
      </c>
      <c r="L4450" s="12">
        <f t="shared" si="706"/>
        <v>33.262196517094935</v>
      </c>
      <c r="M4450" s="12">
        <f t="shared" si="701"/>
        <v>33.262196517094935</v>
      </c>
      <c r="N4450" s="13"/>
    </row>
    <row r="4451" spans="1:14" x14ac:dyDescent="0.2">
      <c r="A4451" s="10" t="s">
        <v>4433</v>
      </c>
      <c r="B4451" s="6">
        <f>IF($C$10=2012,profiles!C4438,IF($C$10=2013,profiles!E4438,IF($C$10=2014,profiles!G4438,IF($C$10=2015,profiles!I4438,IF($C$10=2016,profiles!K4438)))))</f>
        <v>60.052999999999997</v>
      </c>
      <c r="C4451" s="6">
        <f>IF($C$10=2012,profiles!D4438,IF($C$10=2013,profiles!F4438,IF($C$10=2014,profiles!H4438,IF($C$10=2015,profiles!J4438,IF($C$10=2016,profiles!L4438)))))</f>
        <v>9.8009971449269193E-2</v>
      </c>
      <c r="D4451" s="11">
        <f t="shared" si="702"/>
        <v>19.601994289853838</v>
      </c>
      <c r="E4451" s="11">
        <f t="shared" si="698"/>
        <v>0</v>
      </c>
      <c r="F4451" s="11">
        <f t="shared" si="699"/>
        <v>19.601994289853838</v>
      </c>
      <c r="G4451" s="11">
        <f t="shared" si="700"/>
        <v>40.451005710146163</v>
      </c>
      <c r="H4451" s="12">
        <f t="shared" si="703"/>
        <v>0</v>
      </c>
      <c r="I4451" s="12">
        <f t="shared" si="697"/>
        <v>0</v>
      </c>
      <c r="J4451" s="12">
        <f t="shared" si="704"/>
        <v>0</v>
      </c>
      <c r="K4451" s="12">
        <f t="shared" si="705"/>
        <v>0</v>
      </c>
      <c r="L4451" s="12">
        <f t="shared" si="706"/>
        <v>40.451005710146163</v>
      </c>
      <c r="M4451" s="12">
        <f t="shared" si="701"/>
        <v>40.451005710146163</v>
      </c>
      <c r="N4451" s="13"/>
    </row>
    <row r="4452" spans="1:14" x14ac:dyDescent="0.2">
      <c r="A4452" s="10" t="s">
        <v>4434</v>
      </c>
      <c r="B4452" s="6">
        <f>IF($C$10=2012,profiles!C4439,IF($C$10=2013,profiles!E4439,IF($C$10=2014,profiles!G4439,IF($C$10=2015,profiles!I4439,IF($C$10=2016,profiles!K4439)))))</f>
        <v>57.424999999999997</v>
      </c>
      <c r="C4452" s="6">
        <f>IF($C$10=2012,profiles!D4439,IF($C$10=2013,profiles!F4439,IF($C$10=2014,profiles!H4439,IF($C$10=2015,profiles!J4439,IF($C$10=2016,profiles!L4439)))))</f>
        <v>6.5936563401088055E-2</v>
      </c>
      <c r="D4452" s="11">
        <f t="shared" si="702"/>
        <v>13.187312680217611</v>
      </c>
      <c r="E4452" s="11">
        <f t="shared" si="698"/>
        <v>0</v>
      </c>
      <c r="F4452" s="11">
        <f t="shared" si="699"/>
        <v>13.187312680217611</v>
      </c>
      <c r="G4452" s="11">
        <f t="shared" si="700"/>
        <v>44.237687319782388</v>
      </c>
      <c r="H4452" s="12">
        <f t="shared" si="703"/>
        <v>0</v>
      </c>
      <c r="I4452" s="12">
        <f t="shared" si="697"/>
        <v>0</v>
      </c>
      <c r="J4452" s="12">
        <f t="shared" si="704"/>
        <v>0</v>
      </c>
      <c r="K4452" s="12">
        <f t="shared" si="705"/>
        <v>0</v>
      </c>
      <c r="L4452" s="12">
        <f t="shared" si="706"/>
        <v>44.237687319782388</v>
      </c>
      <c r="M4452" s="12">
        <f t="shared" si="701"/>
        <v>44.237687319782388</v>
      </c>
      <c r="N4452" s="13"/>
    </row>
    <row r="4453" spans="1:14" x14ac:dyDescent="0.2">
      <c r="A4453" s="10" t="s">
        <v>4435</v>
      </c>
      <c r="B4453" s="6">
        <f>IF($C$10=2012,profiles!C4440,IF($C$10=2013,profiles!E4440,IF($C$10=2014,profiles!G4440,IF($C$10=2015,profiles!I4440,IF($C$10=2016,profiles!K4440)))))</f>
        <v>56.292999999999999</v>
      </c>
      <c r="C4453" s="6">
        <f>IF($C$10=2012,profiles!D4440,IF($C$10=2013,profiles!F4440,IF($C$10=2014,profiles!H4440,IF($C$10=2015,profiles!J4440,IF($C$10=2016,profiles!L4440)))))</f>
        <v>5.3294697518501161E-2</v>
      </c>
      <c r="D4453" s="11">
        <f t="shared" si="702"/>
        <v>10.658939503700232</v>
      </c>
      <c r="E4453" s="11">
        <f t="shared" si="698"/>
        <v>0</v>
      </c>
      <c r="F4453" s="11">
        <f t="shared" si="699"/>
        <v>10.658939503700232</v>
      </c>
      <c r="G4453" s="11">
        <f t="shared" si="700"/>
        <v>45.634060496299767</v>
      </c>
      <c r="H4453" s="12">
        <f t="shared" si="703"/>
        <v>0</v>
      </c>
      <c r="I4453" s="12">
        <f t="shared" si="697"/>
        <v>0</v>
      </c>
      <c r="J4453" s="12">
        <f t="shared" si="704"/>
        <v>0</v>
      </c>
      <c r="K4453" s="12">
        <f t="shared" si="705"/>
        <v>0</v>
      </c>
      <c r="L4453" s="12">
        <f t="shared" si="706"/>
        <v>45.634060496299767</v>
      </c>
      <c r="M4453" s="12">
        <f t="shared" si="701"/>
        <v>45.634060496299767</v>
      </c>
      <c r="N4453" s="13"/>
    </row>
    <row r="4454" spans="1:14" x14ac:dyDescent="0.2">
      <c r="A4454" s="10" t="s">
        <v>4436</v>
      </c>
      <c r="B4454" s="6">
        <f>IF($C$10=2012,profiles!C4441,IF($C$10=2013,profiles!E4441,IF($C$10=2014,profiles!G4441,IF($C$10=2015,profiles!I4441,IF($C$10=2016,profiles!K4441)))))</f>
        <v>55.076999999999998</v>
      </c>
      <c r="C4454" s="6">
        <f>IF($C$10=2012,profiles!D4441,IF($C$10=2013,profiles!F4441,IF($C$10=2014,profiles!H4441,IF($C$10=2015,profiles!J4441,IF($C$10=2016,profiles!L4441)))))</f>
        <v>3.8905697362253376E-2</v>
      </c>
      <c r="D4454" s="11">
        <f t="shared" si="702"/>
        <v>7.7811394724506755</v>
      </c>
      <c r="E4454" s="11">
        <f t="shared" si="698"/>
        <v>0</v>
      </c>
      <c r="F4454" s="11">
        <f t="shared" si="699"/>
        <v>7.7811394724506755</v>
      </c>
      <c r="G4454" s="11">
        <f t="shared" si="700"/>
        <v>47.295860527549323</v>
      </c>
      <c r="H4454" s="12">
        <f t="shared" si="703"/>
        <v>0</v>
      </c>
      <c r="I4454" s="12">
        <f t="shared" si="697"/>
        <v>0</v>
      </c>
      <c r="J4454" s="12">
        <f t="shared" si="704"/>
        <v>0</v>
      </c>
      <c r="K4454" s="12">
        <f t="shared" si="705"/>
        <v>0</v>
      </c>
      <c r="L4454" s="12">
        <f t="shared" si="706"/>
        <v>47.295860527549323</v>
      </c>
      <c r="M4454" s="12">
        <f t="shared" si="701"/>
        <v>47.295860527549323</v>
      </c>
      <c r="N4454" s="13"/>
    </row>
    <row r="4455" spans="1:14" x14ac:dyDescent="0.2">
      <c r="A4455" s="10" t="s">
        <v>4437</v>
      </c>
      <c r="B4455" s="6">
        <f>IF($C$10=2012,profiles!C4442,IF($C$10=2013,profiles!E4442,IF($C$10=2014,profiles!G4442,IF($C$10=2015,profiles!I4442,IF($C$10=2016,profiles!K4442)))))</f>
        <v>53.884999999999998</v>
      </c>
      <c r="C4455" s="6">
        <f>IF($C$10=2012,profiles!D4442,IF($C$10=2013,profiles!F4442,IF($C$10=2014,profiles!H4442,IF($C$10=2015,profiles!J4442,IF($C$10=2016,profiles!L4442)))))</f>
        <v>5.3181062768994758E-2</v>
      </c>
      <c r="D4455" s="11">
        <f t="shared" si="702"/>
        <v>10.636212553798952</v>
      </c>
      <c r="E4455" s="11">
        <f t="shared" si="698"/>
        <v>0</v>
      </c>
      <c r="F4455" s="11">
        <f t="shared" si="699"/>
        <v>10.636212553798952</v>
      </c>
      <c r="G4455" s="11">
        <f t="shared" si="700"/>
        <v>43.24878744620105</v>
      </c>
      <c r="H4455" s="12">
        <f t="shared" si="703"/>
        <v>0</v>
      </c>
      <c r="I4455" s="12">
        <f t="shared" si="697"/>
        <v>0</v>
      </c>
      <c r="J4455" s="12">
        <f t="shared" si="704"/>
        <v>0</v>
      </c>
      <c r="K4455" s="12">
        <f t="shared" si="705"/>
        <v>0</v>
      </c>
      <c r="L4455" s="12">
        <f t="shared" si="706"/>
        <v>43.24878744620105</v>
      </c>
      <c r="M4455" s="12">
        <f t="shared" si="701"/>
        <v>43.24878744620105</v>
      </c>
      <c r="N4455" s="13"/>
    </row>
    <row r="4456" spans="1:14" x14ac:dyDescent="0.2">
      <c r="A4456" s="10" t="s">
        <v>4438</v>
      </c>
      <c r="B4456" s="6">
        <f>IF($C$10=2012,profiles!C4443,IF($C$10=2013,profiles!E4443,IF($C$10=2014,profiles!G4443,IF($C$10=2015,profiles!I4443,IF($C$10=2016,profiles!K4443)))))</f>
        <v>50.497</v>
      </c>
      <c r="C4456" s="6">
        <f>IF($C$10=2012,profiles!D4443,IF($C$10=2013,profiles!F4443,IF($C$10=2014,profiles!H4443,IF($C$10=2015,profiles!J4443,IF($C$10=2016,profiles!L4443)))))</f>
        <v>6.2314455760571583E-2</v>
      </c>
      <c r="D4456" s="11">
        <f t="shared" si="702"/>
        <v>12.462891152114317</v>
      </c>
      <c r="E4456" s="11">
        <f t="shared" si="698"/>
        <v>0</v>
      </c>
      <c r="F4456" s="11">
        <f t="shared" si="699"/>
        <v>12.462891152114317</v>
      </c>
      <c r="G4456" s="11">
        <f t="shared" si="700"/>
        <v>38.034108847885683</v>
      </c>
      <c r="H4456" s="12">
        <f t="shared" si="703"/>
        <v>0</v>
      </c>
      <c r="I4456" s="12">
        <f t="shared" si="697"/>
        <v>0</v>
      </c>
      <c r="J4456" s="12">
        <f t="shared" si="704"/>
        <v>0</v>
      </c>
      <c r="K4456" s="12">
        <f t="shared" si="705"/>
        <v>0</v>
      </c>
      <c r="L4456" s="12">
        <f t="shared" si="706"/>
        <v>38.034108847885683</v>
      </c>
      <c r="M4456" s="12">
        <f t="shared" si="701"/>
        <v>38.034108847885683</v>
      </c>
      <c r="N4456" s="13"/>
    </row>
    <row r="4457" spans="1:14" x14ac:dyDescent="0.2">
      <c r="A4457" s="10" t="s">
        <v>4439</v>
      </c>
      <c r="B4457" s="6">
        <f>IF($C$10=2012,profiles!C4444,IF($C$10=2013,profiles!E4444,IF($C$10=2014,profiles!G4444,IF($C$10=2015,profiles!I4444,IF($C$10=2016,profiles!K4444)))))</f>
        <v>47.37</v>
      </c>
      <c r="C4457" s="6">
        <f>IF($C$10=2012,profiles!D4444,IF($C$10=2013,profiles!F4444,IF($C$10=2014,profiles!H4444,IF($C$10=2015,profiles!J4444,IF($C$10=2016,profiles!L4444)))))</f>
        <v>6.2327774779125593E-2</v>
      </c>
      <c r="D4457" s="11">
        <f t="shared" si="702"/>
        <v>12.465554955825118</v>
      </c>
      <c r="E4457" s="11">
        <f t="shared" si="698"/>
        <v>0</v>
      </c>
      <c r="F4457" s="11">
        <f t="shared" si="699"/>
        <v>12.465554955825118</v>
      </c>
      <c r="G4457" s="11">
        <f t="shared" si="700"/>
        <v>34.904445044174878</v>
      </c>
      <c r="H4457" s="12">
        <f t="shared" si="703"/>
        <v>0</v>
      </c>
      <c r="I4457" s="12">
        <f t="shared" si="697"/>
        <v>0</v>
      </c>
      <c r="J4457" s="12">
        <f t="shared" si="704"/>
        <v>0</v>
      </c>
      <c r="K4457" s="12">
        <f t="shared" si="705"/>
        <v>0</v>
      </c>
      <c r="L4457" s="12">
        <f t="shared" si="706"/>
        <v>34.904445044174878</v>
      </c>
      <c r="M4457" s="12">
        <f t="shared" si="701"/>
        <v>34.904445044174878</v>
      </c>
      <c r="N4457" s="13"/>
    </row>
    <row r="4458" spans="1:14" x14ac:dyDescent="0.2">
      <c r="A4458" s="10" t="s">
        <v>4440</v>
      </c>
      <c r="B4458" s="6">
        <f>IF($C$10=2012,profiles!C4445,IF($C$10=2013,profiles!E4445,IF($C$10=2014,profiles!G4445,IF($C$10=2015,profiles!I4445,IF($C$10=2016,profiles!K4445)))))</f>
        <v>44.664000000000001</v>
      </c>
      <c r="C4458" s="6">
        <f>IF($C$10=2012,profiles!D4445,IF($C$10=2013,profiles!F4445,IF($C$10=2014,profiles!H4445,IF($C$10=2015,profiles!J4445,IF($C$10=2016,profiles!L4445)))))</f>
        <v>6.3719780688048636E-2</v>
      </c>
      <c r="D4458" s="11">
        <f t="shared" si="702"/>
        <v>12.743956137609727</v>
      </c>
      <c r="E4458" s="11">
        <f t="shared" si="698"/>
        <v>0</v>
      </c>
      <c r="F4458" s="11">
        <f t="shared" si="699"/>
        <v>12.743956137609727</v>
      </c>
      <c r="G4458" s="11">
        <f t="shared" si="700"/>
        <v>31.920043862390273</v>
      </c>
      <c r="H4458" s="12">
        <f t="shared" si="703"/>
        <v>0</v>
      </c>
      <c r="I4458" s="12">
        <f t="shared" si="697"/>
        <v>0</v>
      </c>
      <c r="J4458" s="12">
        <f t="shared" si="704"/>
        <v>0</v>
      </c>
      <c r="K4458" s="12">
        <f t="shared" si="705"/>
        <v>0</v>
      </c>
      <c r="L4458" s="12">
        <f t="shared" si="706"/>
        <v>31.920043862390273</v>
      </c>
      <c r="M4458" s="12">
        <f t="shared" si="701"/>
        <v>31.920043862390273</v>
      </c>
      <c r="N4458" s="13"/>
    </row>
    <row r="4459" spans="1:14" x14ac:dyDescent="0.2">
      <c r="A4459" s="10" t="s">
        <v>4441</v>
      </c>
      <c r="B4459" s="6">
        <f>IF($C$10=2012,profiles!C4446,IF($C$10=2013,profiles!E4446,IF($C$10=2014,profiles!G4446,IF($C$10=2015,profiles!I4446,IF($C$10=2016,profiles!K4446)))))</f>
        <v>43.445999999999998</v>
      </c>
      <c r="C4459" s="6">
        <f>IF($C$10=2012,profiles!D4446,IF($C$10=2013,profiles!F4446,IF($C$10=2014,profiles!H4446,IF($C$10=2015,profiles!J4446,IF($C$10=2016,profiles!L4446)))))</f>
        <v>6.0467032186585605E-2</v>
      </c>
      <c r="D4459" s="11">
        <f t="shared" si="702"/>
        <v>12.093406437317121</v>
      </c>
      <c r="E4459" s="11">
        <f t="shared" si="698"/>
        <v>0</v>
      </c>
      <c r="F4459" s="11">
        <f t="shared" si="699"/>
        <v>12.093406437317121</v>
      </c>
      <c r="G4459" s="11">
        <f t="shared" si="700"/>
        <v>31.352593562682877</v>
      </c>
      <c r="H4459" s="12">
        <f t="shared" si="703"/>
        <v>0</v>
      </c>
      <c r="I4459" s="12">
        <f t="shared" si="697"/>
        <v>0</v>
      </c>
      <c r="J4459" s="12">
        <f t="shared" si="704"/>
        <v>0</v>
      </c>
      <c r="K4459" s="12">
        <f t="shared" si="705"/>
        <v>0</v>
      </c>
      <c r="L4459" s="12">
        <f t="shared" si="706"/>
        <v>31.352593562682877</v>
      </c>
      <c r="M4459" s="12">
        <f t="shared" si="701"/>
        <v>31.352593562682877</v>
      </c>
      <c r="N4459" s="13"/>
    </row>
    <row r="4460" spans="1:14" x14ac:dyDescent="0.2">
      <c r="A4460" s="10" t="s">
        <v>4442</v>
      </c>
      <c r="B4460" s="6">
        <f>IF($C$10=2012,profiles!C4447,IF($C$10=2013,profiles!E4447,IF($C$10=2014,profiles!G4447,IF($C$10=2015,profiles!I4447,IF($C$10=2016,profiles!K4447)))))</f>
        <v>42.838999999999999</v>
      </c>
      <c r="C4460" s="6">
        <f>IF($C$10=2012,profiles!D4447,IF($C$10=2013,profiles!F4447,IF($C$10=2014,profiles!H4447,IF($C$10=2015,profiles!J4447,IF($C$10=2016,profiles!L4447)))))</f>
        <v>5.497002926053237E-2</v>
      </c>
      <c r="D4460" s="11">
        <f t="shared" si="702"/>
        <v>10.994005852106474</v>
      </c>
      <c r="E4460" s="11">
        <f t="shared" si="698"/>
        <v>0</v>
      </c>
      <c r="F4460" s="11">
        <f t="shared" si="699"/>
        <v>10.994005852106474</v>
      </c>
      <c r="G4460" s="11">
        <f t="shared" si="700"/>
        <v>31.844994147893523</v>
      </c>
      <c r="H4460" s="12">
        <f t="shared" si="703"/>
        <v>0</v>
      </c>
      <c r="I4460" s="12">
        <f t="shared" si="697"/>
        <v>0</v>
      </c>
      <c r="J4460" s="12">
        <f t="shared" si="704"/>
        <v>0</v>
      </c>
      <c r="K4460" s="12">
        <f t="shared" si="705"/>
        <v>0</v>
      </c>
      <c r="L4460" s="12">
        <f t="shared" si="706"/>
        <v>31.844994147893523</v>
      </c>
      <c r="M4460" s="12">
        <f t="shared" si="701"/>
        <v>31.844994147893523</v>
      </c>
      <c r="N4460" s="13"/>
    </row>
    <row r="4461" spans="1:14" x14ac:dyDescent="0.2">
      <c r="A4461" s="10" t="s">
        <v>4443</v>
      </c>
      <c r="B4461" s="6">
        <f>IF($C$10=2012,profiles!C4448,IF($C$10=2013,profiles!E4448,IF($C$10=2014,profiles!G4448,IF($C$10=2015,profiles!I4448,IF($C$10=2016,profiles!K4448)))))</f>
        <v>42.636000000000003</v>
      </c>
      <c r="C4461" s="6">
        <f>IF($C$10=2012,profiles!D4448,IF($C$10=2013,profiles!F4448,IF($C$10=2014,profiles!H4448,IF($C$10=2015,profiles!J4448,IF($C$10=2016,profiles!L4448)))))</f>
        <v>5.6447260021022128E-2</v>
      </c>
      <c r="D4461" s="11">
        <f t="shared" si="702"/>
        <v>11.289452004204426</v>
      </c>
      <c r="E4461" s="11">
        <f t="shared" si="698"/>
        <v>0</v>
      </c>
      <c r="F4461" s="11">
        <f t="shared" si="699"/>
        <v>11.289452004204426</v>
      </c>
      <c r="G4461" s="11">
        <f t="shared" si="700"/>
        <v>31.346547995795575</v>
      </c>
      <c r="H4461" s="12">
        <f t="shared" si="703"/>
        <v>0</v>
      </c>
      <c r="I4461" s="12">
        <f t="shared" si="697"/>
        <v>0</v>
      </c>
      <c r="J4461" s="12">
        <f t="shared" si="704"/>
        <v>0</v>
      </c>
      <c r="K4461" s="12">
        <f t="shared" si="705"/>
        <v>0</v>
      </c>
      <c r="L4461" s="12">
        <f t="shared" si="706"/>
        <v>31.346547995795575</v>
      </c>
      <c r="M4461" s="12">
        <f t="shared" si="701"/>
        <v>31.346547995795575</v>
      </c>
      <c r="N4461" s="13"/>
    </row>
    <row r="4462" spans="1:14" x14ac:dyDescent="0.2">
      <c r="A4462" s="10" t="s">
        <v>4444</v>
      </c>
      <c r="B4462" s="6">
        <f>IF($C$10=2012,profiles!C4449,IF($C$10=2013,profiles!E4449,IF($C$10=2014,profiles!G4449,IF($C$10=2015,profiles!I4449,IF($C$10=2016,profiles!K4449)))))</f>
        <v>42.372999999999998</v>
      </c>
      <c r="C4462" s="6">
        <f>IF($C$10=2012,profiles!D4449,IF($C$10=2013,profiles!F4449,IF($C$10=2014,profiles!H4449,IF($C$10=2015,profiles!J4449,IF($C$10=2016,profiles!L4449)))))</f>
        <v>5.7853470071872956E-2</v>
      </c>
      <c r="D4462" s="11">
        <f t="shared" si="702"/>
        <v>11.570694014374592</v>
      </c>
      <c r="E4462" s="11">
        <f t="shared" si="698"/>
        <v>0</v>
      </c>
      <c r="F4462" s="11">
        <f t="shared" si="699"/>
        <v>11.570694014374592</v>
      </c>
      <c r="G4462" s="11">
        <f t="shared" si="700"/>
        <v>30.802305985625406</v>
      </c>
      <c r="H4462" s="12">
        <f t="shared" si="703"/>
        <v>0</v>
      </c>
      <c r="I4462" s="12">
        <f t="shared" si="697"/>
        <v>0</v>
      </c>
      <c r="J4462" s="12">
        <f t="shared" si="704"/>
        <v>0</v>
      </c>
      <c r="K4462" s="12">
        <f t="shared" si="705"/>
        <v>0</v>
      </c>
      <c r="L4462" s="12">
        <f t="shared" si="706"/>
        <v>30.802305985625406</v>
      </c>
      <c r="M4462" s="12">
        <f t="shared" si="701"/>
        <v>30.802305985625406</v>
      </c>
      <c r="N4462" s="13"/>
    </row>
    <row r="4463" spans="1:14" x14ac:dyDescent="0.2">
      <c r="A4463" s="10" t="s">
        <v>4445</v>
      </c>
      <c r="B4463" s="6">
        <f>IF($C$10=2012,profiles!C4450,IF($C$10=2013,profiles!E4450,IF($C$10=2014,profiles!G4450,IF($C$10=2015,profiles!I4450,IF($C$10=2016,profiles!K4450)))))</f>
        <v>44.335999999999999</v>
      </c>
      <c r="C4463" s="6">
        <f>IF($C$10=2012,profiles!D4450,IF($C$10=2013,profiles!F4450,IF($C$10=2014,profiles!H4450,IF($C$10=2015,profiles!J4450,IF($C$10=2016,profiles!L4450)))))</f>
        <v>6.9287804323740806E-2</v>
      </c>
      <c r="D4463" s="11">
        <f t="shared" si="702"/>
        <v>13.857560864748161</v>
      </c>
      <c r="E4463" s="11">
        <f t="shared" si="698"/>
        <v>0</v>
      </c>
      <c r="F4463" s="11">
        <f t="shared" si="699"/>
        <v>13.857560864748161</v>
      </c>
      <c r="G4463" s="11">
        <f t="shared" si="700"/>
        <v>30.47843913525184</v>
      </c>
      <c r="H4463" s="12">
        <f t="shared" si="703"/>
        <v>0</v>
      </c>
      <c r="I4463" s="12">
        <f t="shared" si="697"/>
        <v>0</v>
      </c>
      <c r="J4463" s="12">
        <f t="shared" si="704"/>
        <v>0</v>
      </c>
      <c r="K4463" s="12">
        <f t="shared" si="705"/>
        <v>0</v>
      </c>
      <c r="L4463" s="12">
        <f t="shared" si="706"/>
        <v>30.47843913525184</v>
      </c>
      <c r="M4463" s="12">
        <f t="shared" si="701"/>
        <v>30.47843913525184</v>
      </c>
      <c r="N4463" s="13"/>
    </row>
    <row r="4464" spans="1:14" x14ac:dyDescent="0.2">
      <c r="A4464" s="10" t="s">
        <v>4446</v>
      </c>
      <c r="B4464" s="6">
        <f>IF($C$10=2012,profiles!C4451,IF($C$10=2013,profiles!E4451,IF($C$10=2014,profiles!G4451,IF($C$10=2015,profiles!I4451,IF($C$10=2016,profiles!K4451)))))</f>
        <v>48.206000000000003</v>
      </c>
      <c r="C4464" s="6">
        <f>IF($C$10=2012,profiles!D4451,IF($C$10=2013,profiles!F4451,IF($C$10=2014,profiles!H4451,IF($C$10=2015,profiles!J4451,IF($C$10=2016,profiles!L4451)))))</f>
        <v>8.7327064572029198E-2</v>
      </c>
      <c r="D4464" s="11">
        <f t="shared" si="702"/>
        <v>17.465412914405839</v>
      </c>
      <c r="E4464" s="11">
        <f t="shared" si="698"/>
        <v>0</v>
      </c>
      <c r="F4464" s="11">
        <f t="shared" si="699"/>
        <v>17.465412914405839</v>
      </c>
      <c r="G4464" s="11">
        <f t="shared" si="700"/>
        <v>30.740587085594164</v>
      </c>
      <c r="H4464" s="12">
        <f t="shared" si="703"/>
        <v>0</v>
      </c>
      <c r="I4464" s="12">
        <f t="shared" si="697"/>
        <v>0</v>
      </c>
      <c r="J4464" s="12">
        <f t="shared" si="704"/>
        <v>0</v>
      </c>
      <c r="K4464" s="12">
        <f t="shared" si="705"/>
        <v>0</v>
      </c>
      <c r="L4464" s="12">
        <f t="shared" si="706"/>
        <v>30.740587085594164</v>
      </c>
      <c r="M4464" s="12">
        <f t="shared" si="701"/>
        <v>30.740587085594164</v>
      </c>
      <c r="N4464" s="13"/>
    </row>
    <row r="4465" spans="1:14" x14ac:dyDescent="0.2">
      <c r="A4465" s="10" t="s">
        <v>4447</v>
      </c>
      <c r="B4465" s="6">
        <f>IF($C$10=2012,profiles!C4452,IF($C$10=2013,profiles!E4452,IF($C$10=2014,profiles!G4452,IF($C$10=2015,profiles!I4452,IF($C$10=2016,profiles!K4452)))))</f>
        <v>52.146999999999998</v>
      </c>
      <c r="C4465" s="6">
        <f>IF($C$10=2012,profiles!D4452,IF($C$10=2013,profiles!F4452,IF($C$10=2014,profiles!H4452,IF($C$10=2015,profiles!J4452,IF($C$10=2016,profiles!L4452)))))</f>
        <v>0.11256782477770517</v>
      </c>
      <c r="D4465" s="11">
        <f t="shared" si="702"/>
        <v>22.513564955541035</v>
      </c>
      <c r="E4465" s="11">
        <f t="shared" si="698"/>
        <v>0</v>
      </c>
      <c r="F4465" s="11">
        <f t="shared" si="699"/>
        <v>22.513564955541035</v>
      </c>
      <c r="G4465" s="11">
        <f t="shared" si="700"/>
        <v>29.633435044458963</v>
      </c>
      <c r="H4465" s="12">
        <f t="shared" si="703"/>
        <v>0</v>
      </c>
      <c r="I4465" s="12">
        <f t="shared" si="697"/>
        <v>0</v>
      </c>
      <c r="J4465" s="12">
        <f t="shared" si="704"/>
        <v>0</v>
      </c>
      <c r="K4465" s="12">
        <f t="shared" si="705"/>
        <v>0</v>
      </c>
      <c r="L4465" s="12">
        <f t="shared" si="706"/>
        <v>29.633435044458963</v>
      </c>
      <c r="M4465" s="12">
        <f t="shared" si="701"/>
        <v>29.633435044458963</v>
      </c>
      <c r="N4465" s="13"/>
    </row>
    <row r="4466" spans="1:14" x14ac:dyDescent="0.2">
      <c r="A4466" s="10" t="s">
        <v>4448</v>
      </c>
      <c r="B4466" s="6">
        <f>IF($C$10=2012,profiles!C4453,IF($C$10=2013,profiles!E4453,IF($C$10=2014,profiles!G4453,IF($C$10=2015,profiles!I4453,IF($C$10=2016,profiles!K4453)))))</f>
        <v>55.619</v>
      </c>
      <c r="C4466" s="6">
        <f>IF($C$10=2012,profiles!D4453,IF($C$10=2013,profiles!F4453,IF($C$10=2014,profiles!H4453,IF($C$10=2015,profiles!J4453,IF($C$10=2016,profiles!L4453)))))</f>
        <v>0.15644441919263657</v>
      </c>
      <c r="D4466" s="11">
        <f t="shared" si="702"/>
        <v>31.288883838527315</v>
      </c>
      <c r="E4466" s="11">
        <f t="shared" si="698"/>
        <v>0</v>
      </c>
      <c r="F4466" s="11">
        <f t="shared" si="699"/>
        <v>31.288883838527315</v>
      </c>
      <c r="G4466" s="11">
        <f t="shared" si="700"/>
        <v>24.330116161472684</v>
      </c>
      <c r="H4466" s="12">
        <f t="shared" si="703"/>
        <v>0</v>
      </c>
      <c r="I4466" s="12">
        <f t="shared" si="697"/>
        <v>0</v>
      </c>
      <c r="J4466" s="12">
        <f t="shared" si="704"/>
        <v>0</v>
      </c>
      <c r="K4466" s="12">
        <f t="shared" si="705"/>
        <v>0</v>
      </c>
      <c r="L4466" s="12">
        <f t="shared" si="706"/>
        <v>24.330116161472684</v>
      </c>
      <c r="M4466" s="12">
        <f t="shared" si="701"/>
        <v>24.330116161472684</v>
      </c>
      <c r="N4466" s="13"/>
    </row>
    <row r="4467" spans="1:14" x14ac:dyDescent="0.2">
      <c r="A4467" s="10" t="s">
        <v>4449</v>
      </c>
      <c r="B4467" s="6">
        <f>IF($C$10=2012,profiles!C4454,IF($C$10=2013,profiles!E4454,IF($C$10=2014,profiles!G4454,IF($C$10=2015,profiles!I4454,IF($C$10=2016,profiles!K4454)))))</f>
        <v>57.613999999999997</v>
      </c>
      <c r="C4467" s="6">
        <f>IF($C$10=2012,profiles!D4454,IF($C$10=2013,profiles!F4454,IF($C$10=2014,profiles!H4454,IF($C$10=2015,profiles!J4454,IF($C$10=2016,profiles!L4454)))))</f>
        <v>0.2067554899008551</v>
      </c>
      <c r="D4467" s="11">
        <f t="shared" si="702"/>
        <v>41.351097980171019</v>
      </c>
      <c r="E4467" s="11">
        <f t="shared" si="698"/>
        <v>0</v>
      </c>
      <c r="F4467" s="11">
        <f t="shared" si="699"/>
        <v>41.351097980171019</v>
      </c>
      <c r="G4467" s="11">
        <f t="shared" si="700"/>
        <v>16.262902019828978</v>
      </c>
      <c r="H4467" s="12">
        <f t="shared" si="703"/>
        <v>0</v>
      </c>
      <c r="I4467" s="12">
        <f t="shared" si="697"/>
        <v>0</v>
      </c>
      <c r="J4467" s="12">
        <f t="shared" si="704"/>
        <v>0</v>
      </c>
      <c r="K4467" s="12">
        <f t="shared" si="705"/>
        <v>0</v>
      </c>
      <c r="L4467" s="12">
        <f t="shared" si="706"/>
        <v>16.262902019828978</v>
      </c>
      <c r="M4467" s="12">
        <f t="shared" si="701"/>
        <v>16.262902019828978</v>
      </c>
      <c r="N4467" s="13"/>
    </row>
    <row r="4468" spans="1:14" x14ac:dyDescent="0.2">
      <c r="A4468" s="10" t="s">
        <v>4450</v>
      </c>
      <c r="B4468" s="6">
        <f>IF($C$10=2012,profiles!C4455,IF($C$10=2013,profiles!E4455,IF($C$10=2014,profiles!G4455,IF($C$10=2015,profiles!I4455,IF($C$10=2016,profiles!K4455)))))</f>
        <v>58.697000000000003</v>
      </c>
      <c r="C4468" s="6">
        <f>IF($C$10=2012,profiles!D4455,IF($C$10=2013,profiles!F4455,IF($C$10=2014,profiles!H4455,IF($C$10=2015,profiles!J4455,IF($C$10=2016,profiles!L4455)))))</f>
        <v>0.25533365529388369</v>
      </c>
      <c r="D4468" s="11">
        <f t="shared" si="702"/>
        <v>51.066731058776739</v>
      </c>
      <c r="E4468" s="11">
        <f t="shared" si="698"/>
        <v>0</v>
      </c>
      <c r="F4468" s="11">
        <f t="shared" si="699"/>
        <v>51.066731058776739</v>
      </c>
      <c r="G4468" s="11">
        <f t="shared" si="700"/>
        <v>7.6302689412232638</v>
      </c>
      <c r="H4468" s="12">
        <f t="shared" si="703"/>
        <v>0</v>
      </c>
      <c r="I4468" s="12">
        <f t="shared" si="697"/>
        <v>0</v>
      </c>
      <c r="J4468" s="12">
        <f t="shared" si="704"/>
        <v>0</v>
      </c>
      <c r="K4468" s="12">
        <f t="shared" si="705"/>
        <v>0</v>
      </c>
      <c r="L4468" s="12">
        <f t="shared" si="706"/>
        <v>7.6302689412232638</v>
      </c>
      <c r="M4468" s="12">
        <f t="shared" si="701"/>
        <v>7.6302689412232638</v>
      </c>
      <c r="N4468" s="13"/>
    </row>
    <row r="4469" spans="1:14" x14ac:dyDescent="0.2">
      <c r="A4469" s="10" t="s">
        <v>4451</v>
      </c>
      <c r="B4469" s="6">
        <f>IF($C$10=2012,profiles!C4456,IF($C$10=2013,profiles!E4456,IF($C$10=2014,profiles!G4456,IF($C$10=2015,profiles!I4456,IF($C$10=2016,profiles!K4456)))))</f>
        <v>57.744999999999997</v>
      </c>
      <c r="C4469" s="6">
        <f>IF($C$10=2012,profiles!D4456,IF($C$10=2013,profiles!F4456,IF($C$10=2014,profiles!H4456,IF($C$10=2015,profiles!J4456,IF($C$10=2016,profiles!L4456)))))</f>
        <v>0.28254879122752197</v>
      </c>
      <c r="D4469" s="11">
        <f t="shared" si="702"/>
        <v>56.509758245504393</v>
      </c>
      <c r="E4469" s="11">
        <f t="shared" si="698"/>
        <v>0</v>
      </c>
      <c r="F4469" s="11">
        <f t="shared" si="699"/>
        <v>56.509758245504393</v>
      </c>
      <c r="G4469" s="11">
        <f t="shared" si="700"/>
        <v>1.235241754495604</v>
      </c>
      <c r="H4469" s="12">
        <f t="shared" si="703"/>
        <v>0</v>
      </c>
      <c r="I4469" s="12">
        <f t="shared" si="697"/>
        <v>0</v>
      </c>
      <c r="J4469" s="12">
        <f t="shared" si="704"/>
        <v>0</v>
      </c>
      <c r="K4469" s="12">
        <f t="shared" si="705"/>
        <v>0</v>
      </c>
      <c r="L4469" s="12">
        <f t="shared" si="706"/>
        <v>1.235241754495604</v>
      </c>
      <c r="M4469" s="12">
        <f t="shared" si="701"/>
        <v>1.235241754495604</v>
      </c>
      <c r="N4469" s="13"/>
    </row>
    <row r="4470" spans="1:14" x14ac:dyDescent="0.2">
      <c r="A4470" s="10" t="s">
        <v>4452</v>
      </c>
      <c r="B4470" s="6">
        <f>IF($C$10=2012,profiles!C4457,IF($C$10=2013,profiles!E4457,IF($C$10=2014,profiles!G4457,IF($C$10=2015,profiles!I4457,IF($C$10=2016,profiles!K4457)))))</f>
        <v>55.734999999999999</v>
      </c>
      <c r="C4470" s="6">
        <f>IF($C$10=2012,profiles!D4457,IF($C$10=2013,profiles!F4457,IF($C$10=2014,profiles!H4457,IF($C$10=2015,profiles!J4457,IF($C$10=2016,profiles!L4457)))))</f>
        <v>0.29070196869407117</v>
      </c>
      <c r="D4470" s="11">
        <f t="shared" si="702"/>
        <v>58.140393738814232</v>
      </c>
      <c r="E4470" s="11">
        <f t="shared" si="698"/>
        <v>2.405393738814233</v>
      </c>
      <c r="F4470" s="11">
        <f t="shared" si="699"/>
        <v>55.734999999999999</v>
      </c>
      <c r="G4470" s="11">
        <f t="shared" si="700"/>
        <v>0</v>
      </c>
      <c r="H4470" s="12">
        <f t="shared" si="703"/>
        <v>0</v>
      </c>
      <c r="I4470" s="12">
        <f t="shared" si="697"/>
        <v>2.405393738814233</v>
      </c>
      <c r="J4470" s="12">
        <f t="shared" si="704"/>
        <v>0</v>
      </c>
      <c r="K4470" s="12">
        <f t="shared" si="705"/>
        <v>1.9483689284395289</v>
      </c>
      <c r="L4470" s="12">
        <f t="shared" si="706"/>
        <v>0</v>
      </c>
      <c r="M4470" s="12">
        <f t="shared" si="701"/>
        <v>-2.405393738814233</v>
      </c>
      <c r="N4470" s="13"/>
    </row>
    <row r="4471" spans="1:14" x14ac:dyDescent="0.2">
      <c r="A4471" s="10" t="s">
        <v>4453</v>
      </c>
      <c r="B4471" s="6">
        <f>IF($C$10=2012,profiles!C4458,IF($C$10=2013,profiles!E4458,IF($C$10=2014,profiles!G4458,IF($C$10=2015,profiles!I4458,IF($C$10=2016,profiles!K4458)))))</f>
        <v>54.02</v>
      </c>
      <c r="C4471" s="6">
        <f>IF($C$10=2012,profiles!D4458,IF($C$10=2013,profiles!F4458,IF($C$10=2014,profiles!H4458,IF($C$10=2015,profiles!J4458,IF($C$10=2016,profiles!L4458)))))</f>
        <v>0.29401153376324535</v>
      </c>
      <c r="D4471" s="11">
        <f t="shared" si="702"/>
        <v>58.802306752649066</v>
      </c>
      <c r="E4471" s="11">
        <f t="shared" si="698"/>
        <v>4.7823067526490632</v>
      </c>
      <c r="F4471" s="11">
        <f t="shared" si="699"/>
        <v>54.02</v>
      </c>
      <c r="G4471" s="11">
        <f t="shared" si="700"/>
        <v>0</v>
      </c>
      <c r="H4471" s="12">
        <f t="shared" si="703"/>
        <v>0</v>
      </c>
      <c r="I4471" s="12">
        <f t="shared" si="697"/>
        <v>4.7823067526490632</v>
      </c>
      <c r="J4471" s="12">
        <f t="shared" si="704"/>
        <v>0</v>
      </c>
      <c r="K4471" s="12">
        <f t="shared" si="705"/>
        <v>5.8220373980852704</v>
      </c>
      <c r="L4471" s="12">
        <f t="shared" si="706"/>
        <v>0</v>
      </c>
      <c r="M4471" s="12">
        <f t="shared" si="701"/>
        <v>-4.7823067526490632</v>
      </c>
      <c r="N4471" s="13"/>
    </row>
    <row r="4472" spans="1:14" x14ac:dyDescent="0.2">
      <c r="A4472" s="10" t="s">
        <v>4454</v>
      </c>
      <c r="B4472" s="6">
        <f>IF($C$10=2012,profiles!C4459,IF($C$10=2013,profiles!E4459,IF($C$10=2014,profiles!G4459,IF($C$10=2015,profiles!I4459,IF($C$10=2016,profiles!K4459)))))</f>
        <v>53.116999999999997</v>
      </c>
      <c r="C4472" s="6">
        <f>IF($C$10=2012,profiles!D4459,IF($C$10=2013,profiles!F4459,IF($C$10=2014,profiles!H4459,IF($C$10=2015,profiles!J4459,IF($C$10=2016,profiles!L4459)))))</f>
        <v>0.27560296582483451</v>
      </c>
      <c r="D4472" s="11">
        <f t="shared" si="702"/>
        <v>55.120593164966905</v>
      </c>
      <c r="E4472" s="11">
        <f t="shared" si="698"/>
        <v>2.0035931649669081</v>
      </c>
      <c r="F4472" s="11">
        <f t="shared" si="699"/>
        <v>53.116999999999997</v>
      </c>
      <c r="G4472" s="11">
        <f t="shared" si="700"/>
        <v>0</v>
      </c>
      <c r="H4472" s="12">
        <f t="shared" si="703"/>
        <v>0</v>
      </c>
      <c r="I4472" s="12">
        <f t="shared" si="697"/>
        <v>2.0035931649669081</v>
      </c>
      <c r="J4472" s="12">
        <f t="shared" si="704"/>
        <v>0</v>
      </c>
      <c r="K4472" s="12">
        <f t="shared" si="705"/>
        <v>7.4449478617084663</v>
      </c>
      <c r="L4472" s="12">
        <f t="shared" si="706"/>
        <v>0</v>
      </c>
      <c r="M4472" s="12">
        <f t="shared" si="701"/>
        <v>-2.0035931649669081</v>
      </c>
      <c r="N4472" s="13"/>
    </row>
    <row r="4473" spans="1:14" x14ac:dyDescent="0.2">
      <c r="A4473" s="10" t="s">
        <v>4455</v>
      </c>
      <c r="B4473" s="6">
        <f>IF($C$10=2012,profiles!C4460,IF($C$10=2013,profiles!E4460,IF($C$10=2014,profiles!G4460,IF($C$10=2015,profiles!I4460,IF($C$10=2016,profiles!K4460)))))</f>
        <v>52.726999999999997</v>
      </c>
      <c r="C4473" s="6">
        <f>IF($C$10=2012,profiles!D4460,IF($C$10=2013,profiles!F4460,IF($C$10=2014,profiles!H4460,IF($C$10=2015,profiles!J4460,IF($C$10=2016,profiles!L4460)))))</f>
        <v>0.25058947189000313</v>
      </c>
      <c r="D4473" s="11">
        <f t="shared" si="702"/>
        <v>50.117894378000628</v>
      </c>
      <c r="E4473" s="11">
        <f t="shared" si="698"/>
        <v>0</v>
      </c>
      <c r="F4473" s="11">
        <f t="shared" si="699"/>
        <v>50.117894378000628</v>
      </c>
      <c r="G4473" s="11">
        <f t="shared" si="700"/>
        <v>2.6091056219993689</v>
      </c>
      <c r="H4473" s="12">
        <f t="shared" si="703"/>
        <v>0</v>
      </c>
      <c r="I4473" s="12">
        <f t="shared" si="697"/>
        <v>0</v>
      </c>
      <c r="J4473" s="12">
        <f t="shared" si="704"/>
        <v>2.6091056219993689</v>
      </c>
      <c r="K4473" s="12">
        <f t="shared" si="705"/>
        <v>4.6273391986421935</v>
      </c>
      <c r="L4473" s="12">
        <f t="shared" si="706"/>
        <v>0</v>
      </c>
      <c r="M4473" s="12">
        <f t="shared" si="701"/>
        <v>2.6091056219993689</v>
      </c>
      <c r="N4473" s="13"/>
    </row>
    <row r="4474" spans="1:14" x14ac:dyDescent="0.2">
      <c r="A4474" s="10" t="s">
        <v>4456</v>
      </c>
      <c r="B4474" s="6">
        <f>IF($C$10=2012,profiles!C4461,IF($C$10=2013,profiles!E4461,IF($C$10=2014,profiles!G4461,IF($C$10=2015,profiles!I4461,IF($C$10=2016,profiles!K4461)))))</f>
        <v>53.442</v>
      </c>
      <c r="C4474" s="6">
        <f>IF($C$10=2012,profiles!D4461,IF($C$10=2013,profiles!F4461,IF($C$10=2014,profiles!H4461,IF($C$10=2015,profiles!J4461,IF($C$10=2016,profiles!L4461)))))</f>
        <v>0.20374421181216443</v>
      </c>
      <c r="D4474" s="11">
        <f t="shared" si="702"/>
        <v>40.748842362432889</v>
      </c>
      <c r="E4474" s="11">
        <f t="shared" si="698"/>
        <v>0</v>
      </c>
      <c r="F4474" s="11">
        <f t="shared" si="699"/>
        <v>40.748842362432889</v>
      </c>
      <c r="G4474" s="11">
        <f t="shared" si="700"/>
        <v>12.693157637567111</v>
      </c>
      <c r="H4474" s="12">
        <f t="shared" si="703"/>
        <v>0</v>
      </c>
      <c r="I4474" s="12">
        <f t="shared" si="697"/>
        <v>0</v>
      </c>
      <c r="J4474" s="12">
        <f t="shared" si="704"/>
        <v>4.2849160979426717</v>
      </c>
      <c r="K4474" s="12">
        <f t="shared" si="705"/>
        <v>0</v>
      </c>
      <c r="L4474" s="12">
        <f t="shared" si="706"/>
        <v>8.4082415396244397</v>
      </c>
      <c r="M4474" s="12">
        <f t="shared" si="701"/>
        <v>12.693157637567111</v>
      </c>
      <c r="N4474" s="13"/>
    </row>
    <row r="4475" spans="1:14" x14ac:dyDescent="0.2">
      <c r="A4475" s="10" t="s">
        <v>4457</v>
      </c>
      <c r="B4475" s="6">
        <f>IF($C$10=2012,profiles!C4462,IF($C$10=2013,profiles!E4462,IF($C$10=2014,profiles!G4462,IF($C$10=2015,profiles!I4462,IF($C$10=2016,profiles!K4462)))))</f>
        <v>53.426000000000002</v>
      </c>
      <c r="C4475" s="6">
        <f>IF($C$10=2012,profiles!D4462,IF($C$10=2013,profiles!F4462,IF($C$10=2014,profiles!H4462,IF($C$10=2015,profiles!J4462,IF($C$10=2016,profiles!L4462)))))</f>
        <v>0.16300673276327377</v>
      </c>
      <c r="D4475" s="11">
        <f t="shared" si="702"/>
        <v>32.601346552654753</v>
      </c>
      <c r="E4475" s="11">
        <f t="shared" si="698"/>
        <v>0</v>
      </c>
      <c r="F4475" s="11">
        <f t="shared" si="699"/>
        <v>32.601346552654753</v>
      </c>
      <c r="G4475" s="11">
        <f t="shared" si="700"/>
        <v>20.824653447345248</v>
      </c>
      <c r="H4475" s="12">
        <f t="shared" si="703"/>
        <v>0</v>
      </c>
      <c r="I4475" s="12">
        <f t="shared" si="697"/>
        <v>0</v>
      </c>
      <c r="J4475" s="12">
        <f t="shared" si="704"/>
        <v>0</v>
      </c>
      <c r="K4475" s="12">
        <f t="shared" si="705"/>
        <v>0</v>
      </c>
      <c r="L4475" s="12">
        <f t="shared" si="706"/>
        <v>20.824653447345248</v>
      </c>
      <c r="M4475" s="12">
        <f t="shared" si="701"/>
        <v>20.824653447345248</v>
      </c>
      <c r="N4475" s="13"/>
    </row>
    <row r="4476" spans="1:14" x14ac:dyDescent="0.2">
      <c r="A4476" s="10" t="s">
        <v>4458</v>
      </c>
      <c r="B4476" s="6">
        <f>IF($C$10=2012,profiles!C4463,IF($C$10=2013,profiles!E4463,IF($C$10=2014,profiles!G4463,IF($C$10=2015,profiles!I4463,IF($C$10=2016,profiles!K4463)))))</f>
        <v>51.972000000000001</v>
      </c>
      <c r="C4476" s="6">
        <f>IF($C$10=2012,profiles!D4463,IF($C$10=2013,profiles!F4463,IF($C$10=2014,profiles!H4463,IF($C$10=2015,profiles!J4463,IF($C$10=2016,profiles!L4463)))))</f>
        <v>0.10087781597113718</v>
      </c>
      <c r="D4476" s="11">
        <f t="shared" si="702"/>
        <v>20.175563194227436</v>
      </c>
      <c r="E4476" s="11">
        <f t="shared" si="698"/>
        <v>0</v>
      </c>
      <c r="F4476" s="11">
        <f t="shared" si="699"/>
        <v>20.175563194227436</v>
      </c>
      <c r="G4476" s="11">
        <f t="shared" si="700"/>
        <v>31.796436805772565</v>
      </c>
      <c r="H4476" s="12">
        <f t="shared" si="703"/>
        <v>0</v>
      </c>
      <c r="I4476" s="12">
        <f t="shared" si="697"/>
        <v>0</v>
      </c>
      <c r="J4476" s="12">
        <f t="shared" si="704"/>
        <v>0</v>
      </c>
      <c r="K4476" s="12">
        <f t="shared" si="705"/>
        <v>0</v>
      </c>
      <c r="L4476" s="12">
        <f t="shared" si="706"/>
        <v>31.796436805772565</v>
      </c>
      <c r="M4476" s="12">
        <f t="shared" si="701"/>
        <v>31.796436805772565</v>
      </c>
      <c r="N4476" s="13"/>
    </row>
    <row r="4477" spans="1:14" x14ac:dyDescent="0.2">
      <c r="A4477" s="10" t="s">
        <v>4459</v>
      </c>
      <c r="B4477" s="6">
        <f>IF($C$10=2012,profiles!C4464,IF($C$10=2013,profiles!E4464,IF($C$10=2014,profiles!G4464,IF($C$10=2015,profiles!I4464,IF($C$10=2016,profiles!K4464)))))</f>
        <v>49.923000000000002</v>
      </c>
      <c r="C4477" s="6">
        <f>IF($C$10=2012,profiles!D4464,IF($C$10=2013,profiles!F4464,IF($C$10=2014,profiles!H4464,IF($C$10=2015,profiles!J4464,IF($C$10=2016,profiles!L4464)))))</f>
        <v>6.9074742194824013E-2</v>
      </c>
      <c r="D4477" s="11">
        <f t="shared" si="702"/>
        <v>13.814948438964802</v>
      </c>
      <c r="E4477" s="11">
        <f t="shared" si="698"/>
        <v>0</v>
      </c>
      <c r="F4477" s="11">
        <f t="shared" si="699"/>
        <v>13.814948438964802</v>
      </c>
      <c r="G4477" s="11">
        <f t="shared" si="700"/>
        <v>36.108051561035197</v>
      </c>
      <c r="H4477" s="12">
        <f t="shared" si="703"/>
        <v>0</v>
      </c>
      <c r="I4477" s="12">
        <f t="shared" si="697"/>
        <v>0</v>
      </c>
      <c r="J4477" s="12">
        <f t="shared" si="704"/>
        <v>0</v>
      </c>
      <c r="K4477" s="12">
        <f t="shared" si="705"/>
        <v>0</v>
      </c>
      <c r="L4477" s="12">
        <f t="shared" si="706"/>
        <v>36.108051561035197</v>
      </c>
      <c r="M4477" s="12">
        <f t="shared" si="701"/>
        <v>36.108051561035197</v>
      </c>
      <c r="N4477" s="13"/>
    </row>
    <row r="4478" spans="1:14" x14ac:dyDescent="0.2">
      <c r="A4478" s="10" t="s">
        <v>4460</v>
      </c>
      <c r="B4478" s="6">
        <f>IF($C$10=2012,profiles!C4465,IF($C$10=2013,profiles!E4465,IF($C$10=2014,profiles!G4465,IF($C$10=2015,profiles!I4465,IF($C$10=2016,profiles!K4465)))))</f>
        <v>48.462000000000003</v>
      </c>
      <c r="C4478" s="6">
        <f>IF($C$10=2012,profiles!D4465,IF($C$10=2013,profiles!F4465,IF($C$10=2014,profiles!H4465,IF($C$10=2015,profiles!J4465,IF($C$10=2016,profiles!L4465)))))</f>
        <v>5.3847902048237264E-2</v>
      </c>
      <c r="D4478" s="11">
        <f t="shared" si="702"/>
        <v>10.769580409647453</v>
      </c>
      <c r="E4478" s="11">
        <f t="shared" si="698"/>
        <v>0</v>
      </c>
      <c r="F4478" s="11">
        <f t="shared" si="699"/>
        <v>10.769580409647453</v>
      </c>
      <c r="G4478" s="11">
        <f t="shared" si="700"/>
        <v>37.69241959035255</v>
      </c>
      <c r="H4478" s="12">
        <f t="shared" si="703"/>
        <v>0</v>
      </c>
      <c r="I4478" s="12">
        <f t="shared" si="697"/>
        <v>0</v>
      </c>
      <c r="J4478" s="12">
        <f t="shared" si="704"/>
        <v>0</v>
      </c>
      <c r="K4478" s="12">
        <f t="shared" si="705"/>
        <v>0</v>
      </c>
      <c r="L4478" s="12">
        <f t="shared" si="706"/>
        <v>37.69241959035255</v>
      </c>
      <c r="M4478" s="12">
        <f t="shared" si="701"/>
        <v>37.69241959035255</v>
      </c>
      <c r="N4478" s="13"/>
    </row>
    <row r="4479" spans="1:14" x14ac:dyDescent="0.2">
      <c r="A4479" s="10" t="s">
        <v>4461</v>
      </c>
      <c r="B4479" s="6">
        <f>IF($C$10=2012,profiles!C4466,IF($C$10=2013,profiles!E4466,IF($C$10=2014,profiles!G4466,IF($C$10=2015,profiles!I4466,IF($C$10=2016,profiles!K4466)))))</f>
        <v>47.64</v>
      </c>
      <c r="C4479" s="6">
        <f>IF($C$10=2012,profiles!D4466,IF($C$10=2013,profiles!F4466,IF($C$10=2014,profiles!H4466,IF($C$10=2015,profiles!J4466,IF($C$10=2016,profiles!L4466)))))</f>
        <v>4.724297605181671E-2</v>
      </c>
      <c r="D4479" s="11">
        <f t="shared" si="702"/>
        <v>9.4485952103633419</v>
      </c>
      <c r="E4479" s="11">
        <f t="shared" si="698"/>
        <v>0</v>
      </c>
      <c r="F4479" s="11">
        <f t="shared" si="699"/>
        <v>9.4485952103633419</v>
      </c>
      <c r="G4479" s="11">
        <f t="shared" si="700"/>
        <v>38.191404789636657</v>
      </c>
      <c r="H4479" s="12">
        <f t="shared" si="703"/>
        <v>0</v>
      </c>
      <c r="I4479" s="12">
        <f t="shared" si="697"/>
        <v>0</v>
      </c>
      <c r="J4479" s="12">
        <f t="shared" si="704"/>
        <v>0</v>
      </c>
      <c r="K4479" s="12">
        <f t="shared" si="705"/>
        <v>0</v>
      </c>
      <c r="L4479" s="12">
        <f t="shared" si="706"/>
        <v>38.191404789636657</v>
      </c>
      <c r="M4479" s="12">
        <f t="shared" si="701"/>
        <v>38.191404789636657</v>
      </c>
      <c r="N4479" s="13"/>
    </row>
    <row r="4480" spans="1:14" x14ac:dyDescent="0.2">
      <c r="A4480" s="10" t="s">
        <v>4462</v>
      </c>
      <c r="B4480" s="6">
        <f>IF($C$10=2012,profiles!C4467,IF($C$10=2013,profiles!E4467,IF($C$10=2014,profiles!G4467,IF($C$10=2015,profiles!I4467,IF($C$10=2016,profiles!K4467)))))</f>
        <v>44.652000000000001</v>
      </c>
      <c r="C4480" s="6">
        <f>IF($C$10=2012,profiles!D4467,IF($C$10=2013,profiles!F4467,IF($C$10=2014,profiles!H4467,IF($C$10=2015,profiles!J4467,IF($C$10=2016,profiles!L4467)))))</f>
        <v>5.0566745262918669E-2</v>
      </c>
      <c r="D4480" s="11">
        <f t="shared" si="702"/>
        <v>10.113349052583734</v>
      </c>
      <c r="E4480" s="11">
        <f t="shared" si="698"/>
        <v>0</v>
      </c>
      <c r="F4480" s="11">
        <f t="shared" si="699"/>
        <v>10.113349052583734</v>
      </c>
      <c r="G4480" s="11">
        <f t="shared" si="700"/>
        <v>34.538650947416265</v>
      </c>
      <c r="H4480" s="12">
        <f t="shared" si="703"/>
        <v>0</v>
      </c>
      <c r="I4480" s="12">
        <f t="shared" si="697"/>
        <v>0</v>
      </c>
      <c r="J4480" s="12">
        <f t="shared" si="704"/>
        <v>0</v>
      </c>
      <c r="K4480" s="12">
        <f t="shared" si="705"/>
        <v>0</v>
      </c>
      <c r="L4480" s="12">
        <f t="shared" si="706"/>
        <v>34.538650947416265</v>
      </c>
      <c r="M4480" s="12">
        <f t="shared" si="701"/>
        <v>34.538650947416265</v>
      </c>
      <c r="N4480" s="13"/>
    </row>
    <row r="4481" spans="1:14" x14ac:dyDescent="0.2">
      <c r="A4481" s="10" t="s">
        <v>4463</v>
      </c>
      <c r="B4481" s="6">
        <f>IF($C$10=2012,profiles!C4468,IF($C$10=2013,profiles!E4468,IF($C$10=2014,profiles!G4468,IF($C$10=2015,profiles!I4468,IF($C$10=2016,profiles!K4468)))))</f>
        <v>42.204999999999998</v>
      </c>
      <c r="C4481" s="6">
        <f>IF($C$10=2012,profiles!D4468,IF($C$10=2013,profiles!F4468,IF($C$10=2014,profiles!H4468,IF($C$10=2015,profiles!J4468,IF($C$10=2016,profiles!L4468)))))</f>
        <v>5.3975739325587344E-2</v>
      </c>
      <c r="D4481" s="11">
        <f t="shared" si="702"/>
        <v>10.795147865117469</v>
      </c>
      <c r="E4481" s="11">
        <f t="shared" si="698"/>
        <v>0</v>
      </c>
      <c r="F4481" s="11">
        <f t="shared" si="699"/>
        <v>10.795147865117469</v>
      </c>
      <c r="G4481" s="11">
        <f t="shared" si="700"/>
        <v>31.409852134882527</v>
      </c>
      <c r="H4481" s="12">
        <f t="shared" si="703"/>
        <v>0</v>
      </c>
      <c r="I4481" s="12">
        <f t="shared" si="697"/>
        <v>0</v>
      </c>
      <c r="J4481" s="12">
        <f t="shared" si="704"/>
        <v>0</v>
      </c>
      <c r="K4481" s="12">
        <f t="shared" si="705"/>
        <v>0</v>
      </c>
      <c r="L4481" s="12">
        <f t="shared" si="706"/>
        <v>31.409852134882527</v>
      </c>
      <c r="M4481" s="12">
        <f t="shared" si="701"/>
        <v>31.409852134882527</v>
      </c>
      <c r="N4481" s="13"/>
    </row>
    <row r="4482" spans="1:14" x14ac:dyDescent="0.2">
      <c r="A4482" s="10" t="s">
        <v>4464</v>
      </c>
      <c r="B4482" s="6">
        <f>IF($C$10=2012,profiles!C4469,IF($C$10=2013,profiles!E4469,IF($C$10=2014,profiles!G4469,IF($C$10=2015,profiles!I4469,IF($C$10=2016,profiles!K4469)))))</f>
        <v>39.762</v>
      </c>
      <c r="C4482" s="6">
        <f>IF($C$10=2012,profiles!D4469,IF($C$10=2013,profiles!F4469,IF($C$10=2014,profiles!H4469,IF($C$10=2015,profiles!J4469,IF($C$10=2016,profiles!L4469)))))</f>
        <v>5.464333399619329E-2</v>
      </c>
      <c r="D4482" s="11">
        <f t="shared" si="702"/>
        <v>10.928666799238657</v>
      </c>
      <c r="E4482" s="11">
        <f t="shared" si="698"/>
        <v>0</v>
      </c>
      <c r="F4482" s="11">
        <f t="shared" si="699"/>
        <v>10.928666799238657</v>
      </c>
      <c r="G4482" s="11">
        <f t="shared" si="700"/>
        <v>28.833333200761345</v>
      </c>
      <c r="H4482" s="12">
        <f t="shared" si="703"/>
        <v>0</v>
      </c>
      <c r="I4482" s="12">
        <f t="shared" si="697"/>
        <v>0</v>
      </c>
      <c r="J4482" s="12">
        <f t="shared" si="704"/>
        <v>0</v>
      </c>
      <c r="K4482" s="12">
        <f t="shared" si="705"/>
        <v>0</v>
      </c>
      <c r="L4482" s="12">
        <f t="shared" si="706"/>
        <v>28.833333200761345</v>
      </c>
      <c r="M4482" s="12">
        <f t="shared" si="701"/>
        <v>28.833333200761345</v>
      </c>
      <c r="N4482" s="13"/>
    </row>
    <row r="4483" spans="1:14" x14ac:dyDescent="0.2">
      <c r="A4483" s="10" t="s">
        <v>4465</v>
      </c>
      <c r="B4483" s="6">
        <f>IF($C$10=2012,profiles!C4470,IF($C$10=2013,profiles!E4470,IF($C$10=2014,profiles!G4470,IF($C$10=2015,profiles!I4470,IF($C$10=2016,profiles!K4470)))))</f>
        <v>38.31</v>
      </c>
      <c r="C4483" s="6">
        <f>IF($C$10=2012,profiles!D4470,IF($C$10=2013,profiles!F4470,IF($C$10=2014,profiles!H4470,IF($C$10=2015,profiles!J4470,IF($C$10=2016,profiles!L4470)))))</f>
        <v>5.0722990824124313E-2</v>
      </c>
      <c r="D4483" s="11">
        <f t="shared" si="702"/>
        <v>10.144598164824863</v>
      </c>
      <c r="E4483" s="11">
        <f t="shared" si="698"/>
        <v>0</v>
      </c>
      <c r="F4483" s="11">
        <f t="shared" si="699"/>
        <v>10.144598164824863</v>
      </c>
      <c r="G4483" s="11">
        <f t="shared" si="700"/>
        <v>28.165401835175139</v>
      </c>
      <c r="H4483" s="12">
        <f t="shared" si="703"/>
        <v>0</v>
      </c>
      <c r="I4483" s="12">
        <f t="shared" si="697"/>
        <v>0</v>
      </c>
      <c r="J4483" s="12">
        <f t="shared" si="704"/>
        <v>0</v>
      </c>
      <c r="K4483" s="12">
        <f t="shared" si="705"/>
        <v>0</v>
      </c>
      <c r="L4483" s="12">
        <f t="shared" si="706"/>
        <v>28.165401835175139</v>
      </c>
      <c r="M4483" s="12">
        <f t="shared" si="701"/>
        <v>28.165401835175139</v>
      </c>
      <c r="N4483" s="13"/>
    </row>
    <row r="4484" spans="1:14" x14ac:dyDescent="0.2">
      <c r="A4484" s="10" t="s">
        <v>4466</v>
      </c>
      <c r="B4484" s="6">
        <f>IF($C$10=2012,profiles!C4471,IF($C$10=2013,profiles!E4471,IF($C$10=2014,profiles!G4471,IF($C$10=2015,profiles!I4471,IF($C$10=2016,profiles!K4471)))))</f>
        <v>37.703000000000003</v>
      </c>
      <c r="C4484" s="6">
        <f>IF($C$10=2012,profiles!D4471,IF($C$10=2013,profiles!F4471,IF($C$10=2014,profiles!H4471,IF($C$10=2015,profiles!J4471,IF($C$10=2016,profiles!L4471)))))</f>
        <v>4.6887872503622058E-2</v>
      </c>
      <c r="D4484" s="11">
        <f t="shared" si="702"/>
        <v>9.3775745007244122</v>
      </c>
      <c r="E4484" s="11">
        <f t="shared" si="698"/>
        <v>0</v>
      </c>
      <c r="F4484" s="11">
        <f t="shared" si="699"/>
        <v>9.3775745007244122</v>
      </c>
      <c r="G4484" s="11">
        <f t="shared" si="700"/>
        <v>28.325425499275589</v>
      </c>
      <c r="H4484" s="12">
        <f t="shared" si="703"/>
        <v>0</v>
      </c>
      <c r="I4484" s="12">
        <f t="shared" si="697"/>
        <v>0</v>
      </c>
      <c r="J4484" s="12">
        <f t="shared" si="704"/>
        <v>0</v>
      </c>
      <c r="K4484" s="12">
        <f t="shared" si="705"/>
        <v>0</v>
      </c>
      <c r="L4484" s="12">
        <f t="shared" si="706"/>
        <v>28.325425499275589</v>
      </c>
      <c r="M4484" s="12">
        <f t="shared" si="701"/>
        <v>28.325425499275589</v>
      </c>
      <c r="N4484" s="13"/>
    </row>
    <row r="4485" spans="1:14" x14ac:dyDescent="0.2">
      <c r="A4485" s="10" t="s">
        <v>4467</v>
      </c>
      <c r="B4485" s="6">
        <f>IF($C$10=2012,profiles!C4472,IF($C$10=2013,profiles!E4472,IF($C$10=2014,profiles!G4472,IF($C$10=2015,profiles!I4472,IF($C$10=2016,profiles!K4472)))))</f>
        <v>37.450000000000003</v>
      </c>
      <c r="C4485" s="6">
        <f>IF($C$10=2012,profiles!D4472,IF($C$10=2013,profiles!F4472,IF($C$10=2014,profiles!H4472,IF($C$10=2015,profiles!J4472,IF($C$10=2016,profiles!L4472)))))</f>
        <v>4.4629413937104061E-2</v>
      </c>
      <c r="D4485" s="11">
        <f t="shared" si="702"/>
        <v>8.9258827874208126</v>
      </c>
      <c r="E4485" s="11">
        <f t="shared" si="698"/>
        <v>0</v>
      </c>
      <c r="F4485" s="11">
        <f t="shared" si="699"/>
        <v>8.9258827874208126</v>
      </c>
      <c r="G4485" s="11">
        <f t="shared" si="700"/>
        <v>28.524117212579192</v>
      </c>
      <c r="H4485" s="12">
        <f t="shared" si="703"/>
        <v>0</v>
      </c>
      <c r="I4485" s="12">
        <f t="shared" si="697"/>
        <v>0</v>
      </c>
      <c r="J4485" s="12">
        <f t="shared" si="704"/>
        <v>0</v>
      </c>
      <c r="K4485" s="12">
        <f t="shared" si="705"/>
        <v>0</v>
      </c>
      <c r="L4485" s="12">
        <f t="shared" si="706"/>
        <v>28.524117212579192</v>
      </c>
      <c r="M4485" s="12">
        <f t="shared" si="701"/>
        <v>28.524117212579192</v>
      </c>
      <c r="N4485" s="13"/>
    </row>
    <row r="4486" spans="1:14" x14ac:dyDescent="0.2">
      <c r="A4486" s="10" t="s">
        <v>4468</v>
      </c>
      <c r="B4486" s="6">
        <f>IF($C$10=2012,profiles!C4473,IF($C$10=2013,profiles!E4473,IF($C$10=2014,profiles!G4473,IF($C$10=2015,profiles!I4473,IF($C$10=2016,profiles!K4473)))))</f>
        <v>36.636000000000003</v>
      </c>
      <c r="C4486" s="6">
        <f>IF($C$10=2012,profiles!D4473,IF($C$10=2013,profiles!F4473,IF($C$10=2014,profiles!H4473,IF($C$10=2015,profiles!J4473,IF($C$10=2016,profiles!L4473)))))</f>
        <v>4.613505298144939E-2</v>
      </c>
      <c r="D4486" s="11">
        <f t="shared" si="702"/>
        <v>9.2270105962898779</v>
      </c>
      <c r="E4486" s="11">
        <f t="shared" si="698"/>
        <v>0</v>
      </c>
      <c r="F4486" s="11">
        <f t="shared" si="699"/>
        <v>9.2270105962898779</v>
      </c>
      <c r="G4486" s="11">
        <f t="shared" si="700"/>
        <v>27.408989403710123</v>
      </c>
      <c r="H4486" s="12">
        <f t="shared" si="703"/>
        <v>0</v>
      </c>
      <c r="I4486" s="12">
        <f t="shared" si="697"/>
        <v>0</v>
      </c>
      <c r="J4486" s="12">
        <f t="shared" si="704"/>
        <v>0</v>
      </c>
      <c r="K4486" s="12">
        <f t="shared" si="705"/>
        <v>0</v>
      </c>
      <c r="L4486" s="12">
        <f t="shared" si="706"/>
        <v>27.408989403710123</v>
      </c>
      <c r="M4486" s="12">
        <f t="shared" si="701"/>
        <v>27.408989403710123</v>
      </c>
      <c r="N4486" s="13"/>
    </row>
    <row r="4487" spans="1:14" x14ac:dyDescent="0.2">
      <c r="A4487" s="10" t="s">
        <v>4469</v>
      </c>
      <c r="B4487" s="6">
        <f>IF($C$10=2012,profiles!C4474,IF($C$10=2013,profiles!E4474,IF($C$10=2014,profiles!G4474,IF($C$10=2015,profiles!I4474,IF($C$10=2016,profiles!K4474)))))</f>
        <v>37.514000000000003</v>
      </c>
      <c r="C4487" s="6">
        <f>IF($C$10=2012,profiles!D4474,IF($C$10=2013,profiles!F4474,IF($C$10=2014,profiles!H4474,IF($C$10=2015,profiles!J4474,IF($C$10=2016,profiles!L4474)))))</f>
        <v>6.1049402005624843E-2</v>
      </c>
      <c r="D4487" s="11">
        <f t="shared" si="702"/>
        <v>12.209880401124968</v>
      </c>
      <c r="E4487" s="11">
        <f t="shared" si="698"/>
        <v>0</v>
      </c>
      <c r="F4487" s="11">
        <f t="shared" si="699"/>
        <v>12.209880401124968</v>
      </c>
      <c r="G4487" s="11">
        <f t="shared" si="700"/>
        <v>25.304119598875033</v>
      </c>
      <c r="H4487" s="12">
        <f t="shared" si="703"/>
        <v>0</v>
      </c>
      <c r="I4487" s="12">
        <f t="shared" si="697"/>
        <v>0</v>
      </c>
      <c r="J4487" s="12">
        <f t="shared" si="704"/>
        <v>0</v>
      </c>
      <c r="K4487" s="12">
        <f t="shared" si="705"/>
        <v>0</v>
      </c>
      <c r="L4487" s="12">
        <f t="shared" si="706"/>
        <v>25.304119598875033</v>
      </c>
      <c r="M4487" s="12">
        <f t="shared" si="701"/>
        <v>25.304119598875033</v>
      </c>
      <c r="N4487" s="13"/>
    </row>
    <row r="4488" spans="1:14" x14ac:dyDescent="0.2">
      <c r="A4488" s="10" t="s">
        <v>4470</v>
      </c>
      <c r="B4488" s="6">
        <f>IF($C$10=2012,profiles!C4475,IF($C$10=2013,profiles!E4475,IF($C$10=2014,profiles!G4475,IF($C$10=2015,profiles!I4475,IF($C$10=2016,profiles!K4475)))))</f>
        <v>40.264000000000003</v>
      </c>
      <c r="C4488" s="6">
        <f>IF($C$10=2012,profiles!D4475,IF($C$10=2013,profiles!F4475,IF($C$10=2014,profiles!H4475,IF($C$10=2015,profiles!J4475,IF($C$10=2016,profiles!L4475)))))</f>
        <v>9.5636487599784104E-2</v>
      </c>
      <c r="D4488" s="11">
        <f t="shared" si="702"/>
        <v>19.127297519956819</v>
      </c>
      <c r="E4488" s="11">
        <f t="shared" si="698"/>
        <v>0</v>
      </c>
      <c r="F4488" s="11">
        <f t="shared" si="699"/>
        <v>19.127297519956819</v>
      </c>
      <c r="G4488" s="11">
        <f t="shared" si="700"/>
        <v>21.136702480043184</v>
      </c>
      <c r="H4488" s="12">
        <f t="shared" si="703"/>
        <v>0</v>
      </c>
      <c r="I4488" s="12">
        <f t="shared" si="697"/>
        <v>0</v>
      </c>
      <c r="J4488" s="12">
        <f t="shared" si="704"/>
        <v>0</v>
      </c>
      <c r="K4488" s="12">
        <f t="shared" si="705"/>
        <v>0</v>
      </c>
      <c r="L4488" s="12">
        <f t="shared" si="706"/>
        <v>21.136702480043184</v>
      </c>
      <c r="M4488" s="12">
        <f t="shared" si="701"/>
        <v>21.136702480043184</v>
      </c>
      <c r="N4488" s="13"/>
    </row>
    <row r="4489" spans="1:14" x14ac:dyDescent="0.2">
      <c r="A4489" s="10" t="s">
        <v>4471</v>
      </c>
      <c r="B4489" s="6">
        <f>IF($C$10=2012,profiles!C4476,IF($C$10=2013,profiles!E4476,IF($C$10=2014,profiles!G4476,IF($C$10=2015,profiles!I4476,IF($C$10=2016,profiles!K4476)))))</f>
        <v>44.212000000000003</v>
      </c>
      <c r="C4489" s="6">
        <f>IF($C$10=2012,profiles!D4476,IF($C$10=2013,profiles!F4476,IF($C$10=2014,profiles!H4476,IF($C$10=2015,profiles!J4476,IF($C$10=2016,profiles!L4476)))))</f>
        <v>0.15779381267577625</v>
      </c>
      <c r="D4489" s="11">
        <f t="shared" si="702"/>
        <v>31.55876253515525</v>
      </c>
      <c r="E4489" s="11">
        <f t="shared" si="698"/>
        <v>0</v>
      </c>
      <c r="F4489" s="11">
        <f t="shared" si="699"/>
        <v>31.55876253515525</v>
      </c>
      <c r="G4489" s="11">
        <f t="shared" si="700"/>
        <v>12.653237464844754</v>
      </c>
      <c r="H4489" s="12">
        <f t="shared" si="703"/>
        <v>0</v>
      </c>
      <c r="I4489" s="12">
        <f t="shared" si="697"/>
        <v>0</v>
      </c>
      <c r="J4489" s="12">
        <f t="shared" si="704"/>
        <v>0</v>
      </c>
      <c r="K4489" s="12">
        <f t="shared" si="705"/>
        <v>0</v>
      </c>
      <c r="L4489" s="12">
        <f t="shared" si="706"/>
        <v>12.653237464844754</v>
      </c>
      <c r="M4489" s="12">
        <f t="shared" si="701"/>
        <v>12.653237464844754</v>
      </c>
      <c r="N4489" s="13"/>
    </row>
    <row r="4490" spans="1:14" x14ac:dyDescent="0.2">
      <c r="A4490" s="10" t="s">
        <v>4472</v>
      </c>
      <c r="B4490" s="6">
        <f>IF($C$10=2012,profiles!C4477,IF($C$10=2013,profiles!E4477,IF($C$10=2014,profiles!G4477,IF($C$10=2015,profiles!I4477,IF($C$10=2016,profiles!K4477)))))</f>
        <v>47.341999999999999</v>
      </c>
      <c r="C4490" s="6">
        <f>IF($C$10=2012,profiles!D4477,IF($C$10=2013,profiles!F4477,IF($C$10=2014,profiles!H4477,IF($C$10=2015,profiles!J4477,IF($C$10=2016,profiles!L4477)))))</f>
        <v>0.23142808442941962</v>
      </c>
      <c r="D4490" s="11">
        <f t="shared" si="702"/>
        <v>46.285616885883925</v>
      </c>
      <c r="E4490" s="11">
        <f t="shared" si="698"/>
        <v>0</v>
      </c>
      <c r="F4490" s="11">
        <f t="shared" si="699"/>
        <v>46.285616885883925</v>
      </c>
      <c r="G4490" s="11">
        <f t="shared" si="700"/>
        <v>1.0563831141160733</v>
      </c>
      <c r="H4490" s="12">
        <f t="shared" si="703"/>
        <v>0</v>
      </c>
      <c r="I4490" s="12">
        <f t="shared" si="697"/>
        <v>0</v>
      </c>
      <c r="J4490" s="12">
        <f t="shared" si="704"/>
        <v>0</v>
      </c>
      <c r="K4490" s="12">
        <f t="shared" si="705"/>
        <v>0</v>
      </c>
      <c r="L4490" s="12">
        <f t="shared" si="706"/>
        <v>1.0563831141160733</v>
      </c>
      <c r="M4490" s="12">
        <f t="shared" si="701"/>
        <v>1.0563831141160733</v>
      </c>
      <c r="N4490" s="13"/>
    </row>
    <row r="4491" spans="1:14" x14ac:dyDescent="0.2">
      <c r="A4491" s="10" t="s">
        <v>4473</v>
      </c>
      <c r="B4491" s="6">
        <f>IF($C$10=2012,profiles!C4478,IF($C$10=2013,profiles!E4478,IF($C$10=2014,profiles!G4478,IF($C$10=2015,profiles!I4478,IF($C$10=2016,profiles!K4478)))))</f>
        <v>49.819000000000003</v>
      </c>
      <c r="C4491" s="6">
        <f>IF($C$10=2012,profiles!D4478,IF($C$10=2013,profiles!F4478,IF($C$10=2014,profiles!H4478,IF($C$10=2015,profiles!J4478,IF($C$10=2016,profiles!L4478)))))</f>
        <v>0.30124144200448849</v>
      </c>
      <c r="D4491" s="11">
        <f t="shared" si="702"/>
        <v>60.2482884008977</v>
      </c>
      <c r="E4491" s="11">
        <f t="shared" si="698"/>
        <v>10.429288400897697</v>
      </c>
      <c r="F4491" s="11">
        <f t="shared" si="699"/>
        <v>49.819000000000003</v>
      </c>
      <c r="G4491" s="11">
        <f t="shared" si="700"/>
        <v>0</v>
      </c>
      <c r="H4491" s="12">
        <f t="shared" si="703"/>
        <v>0</v>
      </c>
      <c r="I4491" s="12">
        <f t="shared" si="697"/>
        <v>10.429288400897697</v>
      </c>
      <c r="J4491" s="12">
        <f t="shared" si="704"/>
        <v>0</v>
      </c>
      <c r="K4491" s="12">
        <f t="shared" si="705"/>
        <v>8.4477236047271358</v>
      </c>
      <c r="L4491" s="12">
        <f t="shared" si="706"/>
        <v>0</v>
      </c>
      <c r="M4491" s="12">
        <f t="shared" si="701"/>
        <v>-10.429288400897697</v>
      </c>
      <c r="N4491" s="13"/>
    </row>
    <row r="4492" spans="1:14" x14ac:dyDescent="0.2">
      <c r="A4492" s="10" t="s">
        <v>4474</v>
      </c>
      <c r="B4492" s="6">
        <f>IF($C$10=2012,profiles!C4479,IF($C$10=2013,profiles!E4479,IF($C$10=2014,profiles!G4479,IF($C$10=2015,profiles!I4479,IF($C$10=2016,profiles!K4479)))))</f>
        <v>52.009</v>
      </c>
      <c r="C4492" s="6">
        <f>IF($C$10=2012,profiles!D4479,IF($C$10=2013,profiles!F4479,IF($C$10=2014,profiles!H4479,IF($C$10=2015,profiles!J4479,IF($C$10=2016,profiles!L4479)))))</f>
        <v>0.34996164881679498</v>
      </c>
      <c r="D4492" s="11">
        <f t="shared" si="702"/>
        <v>69.992329763358995</v>
      </c>
      <c r="E4492" s="11">
        <f t="shared" si="698"/>
        <v>17.983329763358995</v>
      </c>
      <c r="F4492" s="11">
        <f t="shared" si="699"/>
        <v>52.009</v>
      </c>
      <c r="G4492" s="11">
        <f t="shared" si="700"/>
        <v>0</v>
      </c>
      <c r="H4492" s="12">
        <f t="shared" si="703"/>
        <v>0</v>
      </c>
      <c r="I4492" s="12">
        <f t="shared" si="697"/>
        <v>17.983329763358995</v>
      </c>
      <c r="J4492" s="12">
        <f t="shared" si="704"/>
        <v>0</v>
      </c>
      <c r="K4492" s="12">
        <f t="shared" si="705"/>
        <v>23.014220713047923</v>
      </c>
      <c r="L4492" s="12">
        <f t="shared" si="706"/>
        <v>0</v>
      </c>
      <c r="M4492" s="12">
        <f t="shared" si="701"/>
        <v>-17.983329763358995</v>
      </c>
      <c r="N4492" s="13"/>
    </row>
    <row r="4493" spans="1:14" x14ac:dyDescent="0.2">
      <c r="A4493" s="10" t="s">
        <v>4475</v>
      </c>
      <c r="B4493" s="6">
        <f>IF($C$10=2012,profiles!C4480,IF($C$10=2013,profiles!E4480,IF($C$10=2014,profiles!G4480,IF($C$10=2015,profiles!I4480,IF($C$10=2016,profiles!K4480)))))</f>
        <v>51.521999999999998</v>
      </c>
      <c r="C4493" s="6">
        <f>IF($C$10=2012,profiles!D4480,IF($C$10=2013,profiles!F4480,IF($C$10=2014,profiles!H4480,IF($C$10=2015,profiles!J4480,IF($C$10=2016,profiles!L4480)))))</f>
        <v>0.37246100963040824</v>
      </c>
      <c r="D4493" s="11">
        <f t="shared" si="702"/>
        <v>74.492201926081648</v>
      </c>
      <c r="E4493" s="11">
        <f t="shared" si="698"/>
        <v>22.97020192608165</v>
      </c>
      <c r="F4493" s="11">
        <f t="shared" si="699"/>
        <v>51.521999999999998</v>
      </c>
      <c r="G4493" s="11">
        <f t="shared" si="700"/>
        <v>0</v>
      </c>
      <c r="H4493" s="12">
        <f t="shared" si="703"/>
        <v>0</v>
      </c>
      <c r="I4493" s="12">
        <f t="shared" si="697"/>
        <v>22.97020192608165</v>
      </c>
      <c r="J4493" s="12">
        <f t="shared" si="704"/>
        <v>0</v>
      </c>
      <c r="K4493" s="12">
        <f t="shared" si="705"/>
        <v>41.620084273174058</v>
      </c>
      <c r="L4493" s="12">
        <f t="shared" si="706"/>
        <v>0</v>
      </c>
      <c r="M4493" s="12">
        <f t="shared" si="701"/>
        <v>-22.97020192608165</v>
      </c>
      <c r="N4493" s="13"/>
    </row>
    <row r="4494" spans="1:14" x14ac:dyDescent="0.2">
      <c r="A4494" s="10" t="s">
        <v>4476</v>
      </c>
      <c r="B4494" s="6">
        <f>IF($C$10=2012,profiles!C4481,IF($C$10=2013,profiles!E4481,IF($C$10=2014,profiles!G4481,IF($C$10=2015,profiles!I4481,IF($C$10=2016,profiles!K4481)))))</f>
        <v>49.863999999999997</v>
      </c>
      <c r="C4494" s="6">
        <f>IF($C$10=2012,profiles!D4481,IF($C$10=2013,profiles!F4481,IF($C$10=2014,profiles!H4481,IF($C$10=2015,profiles!J4481,IF($C$10=2016,profiles!L4481)))))</f>
        <v>0.36486179369904265</v>
      </c>
      <c r="D4494" s="11">
        <f t="shared" si="702"/>
        <v>72.972358739808527</v>
      </c>
      <c r="E4494" s="11">
        <f t="shared" si="698"/>
        <v>23.10835873980853</v>
      </c>
      <c r="F4494" s="11">
        <f t="shared" si="699"/>
        <v>49.863999999999997</v>
      </c>
      <c r="G4494" s="11">
        <f t="shared" si="700"/>
        <v>0</v>
      </c>
      <c r="H4494" s="12">
        <f t="shared" si="703"/>
        <v>0</v>
      </c>
      <c r="I4494" s="12">
        <f t="shared" si="697"/>
        <v>23.10835873980853</v>
      </c>
      <c r="J4494" s="12">
        <f t="shared" si="704"/>
        <v>0</v>
      </c>
      <c r="K4494" s="12">
        <f t="shared" si="705"/>
        <v>60.337854852418971</v>
      </c>
      <c r="L4494" s="12">
        <f t="shared" si="706"/>
        <v>0</v>
      </c>
      <c r="M4494" s="12">
        <f t="shared" si="701"/>
        <v>-23.10835873980853</v>
      </c>
      <c r="N4494" s="13"/>
    </row>
    <row r="4495" spans="1:14" x14ac:dyDescent="0.2">
      <c r="A4495" s="10" t="s">
        <v>4477</v>
      </c>
      <c r="B4495" s="6">
        <f>IF($C$10=2012,profiles!C4482,IF($C$10=2013,profiles!E4482,IF($C$10=2014,profiles!G4482,IF($C$10=2015,profiles!I4482,IF($C$10=2016,profiles!K4482)))))</f>
        <v>48.578000000000003</v>
      </c>
      <c r="C4495" s="6">
        <f>IF($C$10=2012,profiles!D4482,IF($C$10=2013,profiles!F4482,IF($C$10=2014,profiles!H4482,IF($C$10=2015,profiles!J4482,IF($C$10=2016,profiles!L4482)))))</f>
        <v>0.34888213403028323</v>
      </c>
      <c r="D4495" s="11">
        <f t="shared" si="702"/>
        <v>69.776426806056648</v>
      </c>
      <c r="E4495" s="11">
        <f t="shared" si="698"/>
        <v>21.198426806056645</v>
      </c>
      <c r="F4495" s="11">
        <f t="shared" si="699"/>
        <v>48.578000000000003</v>
      </c>
      <c r="G4495" s="11">
        <f t="shared" si="700"/>
        <v>0</v>
      </c>
      <c r="H4495" s="12">
        <f t="shared" si="703"/>
        <v>0</v>
      </c>
      <c r="I4495" s="12">
        <f t="shared" si="697"/>
        <v>21.198426806056645</v>
      </c>
      <c r="J4495" s="12">
        <f t="shared" si="704"/>
        <v>0</v>
      </c>
      <c r="K4495" s="12">
        <f t="shared" si="705"/>
        <v>77.508580565324849</v>
      </c>
      <c r="L4495" s="12">
        <f t="shared" si="706"/>
        <v>0</v>
      </c>
      <c r="M4495" s="12">
        <f t="shared" si="701"/>
        <v>-21.198426806056645</v>
      </c>
      <c r="N4495" s="13"/>
    </row>
    <row r="4496" spans="1:14" x14ac:dyDescent="0.2">
      <c r="A4496" s="10" t="s">
        <v>4478</v>
      </c>
      <c r="B4496" s="6">
        <f>IF($C$10=2012,profiles!C4483,IF($C$10=2013,profiles!E4483,IF($C$10=2014,profiles!G4483,IF($C$10=2015,profiles!I4483,IF($C$10=2016,profiles!K4483)))))</f>
        <v>47.872999999999998</v>
      </c>
      <c r="C4496" s="6">
        <f>IF($C$10=2012,profiles!D4483,IF($C$10=2013,profiles!F4483,IF($C$10=2014,profiles!H4483,IF($C$10=2015,profiles!J4483,IF($C$10=2016,profiles!L4483)))))</f>
        <v>0.3044089656543848</v>
      </c>
      <c r="D4496" s="11">
        <f t="shared" si="702"/>
        <v>60.881793130876957</v>
      </c>
      <c r="E4496" s="11">
        <f t="shared" si="698"/>
        <v>13.00879313087696</v>
      </c>
      <c r="F4496" s="11">
        <f t="shared" si="699"/>
        <v>47.872999999999998</v>
      </c>
      <c r="G4496" s="11">
        <f t="shared" si="700"/>
        <v>0</v>
      </c>
      <c r="H4496" s="12">
        <f t="shared" si="703"/>
        <v>0</v>
      </c>
      <c r="I4496" s="12">
        <f t="shared" si="697"/>
        <v>13.00879313087696</v>
      </c>
      <c r="J4496" s="12">
        <f t="shared" si="704"/>
        <v>0</v>
      </c>
      <c r="K4496" s="12">
        <f t="shared" si="705"/>
        <v>88.045703001335184</v>
      </c>
      <c r="L4496" s="12">
        <f t="shared" si="706"/>
        <v>0</v>
      </c>
      <c r="M4496" s="12">
        <f t="shared" si="701"/>
        <v>-13.00879313087696</v>
      </c>
      <c r="N4496" s="13"/>
    </row>
    <row r="4497" spans="1:14" x14ac:dyDescent="0.2">
      <c r="A4497" s="10" t="s">
        <v>4479</v>
      </c>
      <c r="B4497" s="6">
        <f>IF($C$10=2012,profiles!C4484,IF($C$10=2013,profiles!E4484,IF($C$10=2014,profiles!G4484,IF($C$10=2015,profiles!I4484,IF($C$10=2016,profiles!K4484)))))</f>
        <v>47.405000000000001</v>
      </c>
      <c r="C4497" s="6">
        <f>IF($C$10=2012,profiles!D4484,IF($C$10=2013,profiles!F4484,IF($C$10=2014,profiles!H4484,IF($C$10=2015,profiles!J4484,IF($C$10=2016,profiles!L4484)))))</f>
        <v>0.25665464049316783</v>
      </c>
      <c r="D4497" s="11">
        <f t="shared" si="702"/>
        <v>51.330928098633564</v>
      </c>
      <c r="E4497" s="11">
        <f t="shared" si="698"/>
        <v>3.9259280986335625</v>
      </c>
      <c r="F4497" s="11">
        <f t="shared" si="699"/>
        <v>47.405000000000001</v>
      </c>
      <c r="G4497" s="11">
        <f t="shared" si="700"/>
        <v>0</v>
      </c>
      <c r="H4497" s="12">
        <f t="shared" si="703"/>
        <v>0</v>
      </c>
      <c r="I4497" s="12">
        <f t="shared" si="697"/>
        <v>3.9259280986335625</v>
      </c>
      <c r="J4497" s="12">
        <f t="shared" si="704"/>
        <v>0</v>
      </c>
      <c r="K4497" s="12">
        <f t="shared" si="705"/>
        <v>91.225704761228371</v>
      </c>
      <c r="L4497" s="12">
        <f t="shared" si="706"/>
        <v>0</v>
      </c>
      <c r="M4497" s="12">
        <f t="shared" si="701"/>
        <v>-3.9259280986335625</v>
      </c>
      <c r="N4497" s="13"/>
    </row>
    <row r="4498" spans="1:14" x14ac:dyDescent="0.2">
      <c r="A4498" s="10" t="s">
        <v>4480</v>
      </c>
      <c r="B4498" s="6">
        <f>IF($C$10=2012,profiles!C4485,IF($C$10=2013,profiles!E4485,IF($C$10=2014,profiles!G4485,IF($C$10=2015,profiles!I4485,IF($C$10=2016,profiles!K4485)))))</f>
        <v>48.488</v>
      </c>
      <c r="C4498" s="6">
        <f>IF($C$10=2012,profiles!D4485,IF($C$10=2013,profiles!F4485,IF($C$10=2014,profiles!H4485,IF($C$10=2015,profiles!J4485,IF($C$10=2016,profiles!L4485)))))</f>
        <v>0.20307661714155847</v>
      </c>
      <c r="D4498" s="11">
        <f t="shared" si="702"/>
        <v>40.615323428311697</v>
      </c>
      <c r="E4498" s="11">
        <f t="shared" si="698"/>
        <v>0</v>
      </c>
      <c r="F4498" s="11">
        <f t="shared" si="699"/>
        <v>40.615323428311697</v>
      </c>
      <c r="G4498" s="11">
        <f t="shared" si="700"/>
        <v>7.8726765716883023</v>
      </c>
      <c r="H4498" s="12">
        <f t="shared" si="703"/>
        <v>0</v>
      </c>
      <c r="I4498" s="12">
        <f t="shared" ref="I4498:I4561" si="707">MAX(MIN(E4498,($L$2-K4497)/$F$2),0)</f>
        <v>0</v>
      </c>
      <c r="J4498" s="12">
        <f t="shared" si="704"/>
        <v>7.8726765716883023</v>
      </c>
      <c r="K4498" s="12">
        <f t="shared" si="705"/>
        <v>82.723894208649213</v>
      </c>
      <c r="L4498" s="12">
        <f t="shared" si="706"/>
        <v>0</v>
      </c>
      <c r="M4498" s="12">
        <f t="shared" si="701"/>
        <v>7.8726765716883023</v>
      </c>
      <c r="N4498" s="13"/>
    </row>
    <row r="4499" spans="1:14" x14ac:dyDescent="0.2">
      <c r="A4499" s="10" t="s">
        <v>4481</v>
      </c>
      <c r="B4499" s="6">
        <f>IF($C$10=2012,profiles!C4486,IF($C$10=2013,profiles!E4486,IF($C$10=2014,profiles!G4486,IF($C$10=2015,profiles!I4486,IF($C$10=2016,profiles!K4486)))))</f>
        <v>49.753</v>
      </c>
      <c r="C4499" s="6">
        <f>IF($C$10=2012,profiles!D4486,IF($C$10=2013,profiles!F4486,IF($C$10=2014,profiles!H4486,IF($C$10=2015,profiles!J4486,IF($C$10=2016,profiles!L4486)))))</f>
        <v>0.14509530979233545</v>
      </c>
      <c r="D4499" s="11">
        <f t="shared" si="702"/>
        <v>29.019061958467091</v>
      </c>
      <c r="E4499" s="11">
        <f t="shared" ref="E4499:E4562" si="708">D4499-F4499</f>
        <v>0</v>
      </c>
      <c r="F4499" s="11">
        <f t="shared" ref="F4499:F4562" si="709">MIN(D4499,B4499)</f>
        <v>29.019061958467091</v>
      </c>
      <c r="G4499" s="11">
        <f t="shared" ref="G4499:G4562" si="710">B4499-F4499</f>
        <v>20.733938041532909</v>
      </c>
      <c r="H4499" s="12">
        <f t="shared" si="703"/>
        <v>0</v>
      </c>
      <c r="I4499" s="12">
        <f t="shared" si="707"/>
        <v>0</v>
      </c>
      <c r="J4499" s="12">
        <f t="shared" si="704"/>
        <v>20.733938041532909</v>
      </c>
      <c r="K4499" s="12">
        <f t="shared" si="705"/>
        <v>60.333032392738943</v>
      </c>
      <c r="L4499" s="12">
        <f t="shared" si="706"/>
        <v>0</v>
      </c>
      <c r="M4499" s="12">
        <f t="shared" ref="M4499:M4562" si="711">B4499-D4499</f>
        <v>20.733938041532909</v>
      </c>
      <c r="N4499" s="13"/>
    </row>
    <row r="4500" spans="1:14" x14ac:dyDescent="0.2">
      <c r="A4500" s="10" t="s">
        <v>4482</v>
      </c>
      <c r="B4500" s="6">
        <f>IF($C$10=2012,profiles!C4487,IF($C$10=2013,profiles!E4487,IF($C$10=2014,profiles!G4487,IF($C$10=2015,profiles!I4487,IF($C$10=2016,profiles!K4487)))))</f>
        <v>49.853000000000002</v>
      </c>
      <c r="C4500" s="6">
        <f>IF($C$10=2012,profiles!D4487,IF($C$10=2013,profiles!F4487,IF($C$10=2014,profiles!H4487,IF($C$10=2015,profiles!J4487,IF($C$10=2016,profiles!L4487)))))</f>
        <v>9.2113860401693129E-2</v>
      </c>
      <c r="D4500" s="11">
        <f t="shared" ref="D4500:D4563" si="712">C4500*$C$2</f>
        <v>18.422772080338625</v>
      </c>
      <c r="E4500" s="11">
        <f t="shared" si="708"/>
        <v>0</v>
      </c>
      <c r="F4500" s="11">
        <f t="shared" si="709"/>
        <v>18.422772080338625</v>
      </c>
      <c r="G4500" s="11">
        <f t="shared" si="710"/>
        <v>31.430227919661377</v>
      </c>
      <c r="H4500" s="12">
        <f t="shared" ref="H4500:H4563" si="713">E4500-I4500</f>
        <v>0</v>
      </c>
      <c r="I4500" s="12">
        <f t="shared" si="707"/>
        <v>0</v>
      </c>
      <c r="J4500" s="12">
        <f t="shared" ref="J4500:J4563" si="714">MIN(G4500,K4499*$F$3)</f>
        <v>31.430227919661377</v>
      </c>
      <c r="K4500" s="12">
        <f t="shared" ref="K4500:K4563" si="715">K4499+I4500*$F$2-J4500/$F$3</f>
        <v>26.391101593968557</v>
      </c>
      <c r="L4500" s="12">
        <f t="shared" ref="L4500:L4563" si="716">MAX(G4500-J4500,0)</f>
        <v>0</v>
      </c>
      <c r="M4500" s="12">
        <f t="shared" si="711"/>
        <v>31.430227919661377</v>
      </c>
      <c r="N4500" s="13"/>
    </row>
    <row r="4501" spans="1:14" x14ac:dyDescent="0.2">
      <c r="A4501" s="10" t="s">
        <v>4483</v>
      </c>
      <c r="B4501" s="6">
        <f>IF($C$10=2012,profiles!C4488,IF($C$10=2013,profiles!E4488,IF($C$10=2014,profiles!G4488,IF($C$10=2015,profiles!I4488,IF($C$10=2016,profiles!K4488)))))</f>
        <v>49.558999999999997</v>
      </c>
      <c r="C4501" s="6">
        <f>IF($C$10=2012,profiles!D4488,IF($C$10=2013,profiles!F4488,IF($C$10=2014,profiles!H4488,IF($C$10=2015,profiles!J4488,IF($C$10=2016,profiles!L4488)))))</f>
        <v>5.8279594329706544E-2</v>
      </c>
      <c r="D4501" s="11">
        <f t="shared" si="712"/>
        <v>11.65591886594131</v>
      </c>
      <c r="E4501" s="11">
        <f t="shared" si="708"/>
        <v>0</v>
      </c>
      <c r="F4501" s="11">
        <f t="shared" si="709"/>
        <v>11.65591886594131</v>
      </c>
      <c r="G4501" s="11">
        <f t="shared" si="710"/>
        <v>37.903081134058688</v>
      </c>
      <c r="H4501" s="12">
        <f t="shared" si="713"/>
        <v>0</v>
      </c>
      <c r="I4501" s="12">
        <f t="shared" si="707"/>
        <v>0</v>
      </c>
      <c r="J4501" s="12">
        <f t="shared" si="714"/>
        <v>24.438160076014885</v>
      </c>
      <c r="K4501" s="12">
        <f t="shared" si="715"/>
        <v>0</v>
      </c>
      <c r="L4501" s="12">
        <f t="shared" si="716"/>
        <v>13.464921058043803</v>
      </c>
      <c r="M4501" s="12">
        <f t="shared" si="711"/>
        <v>37.903081134058688</v>
      </c>
      <c r="N4501" s="13"/>
    </row>
    <row r="4502" spans="1:14" x14ac:dyDescent="0.2">
      <c r="A4502" s="10" t="s">
        <v>4484</v>
      </c>
      <c r="B4502" s="6">
        <f>IF($C$10=2012,profiles!C4489,IF($C$10=2013,profiles!E4489,IF($C$10=2014,profiles!G4489,IF($C$10=2015,profiles!I4489,IF($C$10=2016,profiles!K4489)))))</f>
        <v>49.533999999999999</v>
      </c>
      <c r="C4502" s="6">
        <f>IF($C$10=2012,profiles!D4489,IF($C$10=2013,profiles!F4489,IF($C$10=2014,profiles!H4489,IF($C$10=2015,profiles!J4489,IF($C$10=2016,profiles!L4489)))))</f>
        <v>6.6702650492883722E-2</v>
      </c>
      <c r="D4502" s="11">
        <f t="shared" si="712"/>
        <v>13.340530098576744</v>
      </c>
      <c r="E4502" s="11">
        <f t="shared" si="708"/>
        <v>0</v>
      </c>
      <c r="F4502" s="11">
        <f t="shared" si="709"/>
        <v>13.340530098576744</v>
      </c>
      <c r="G4502" s="11">
        <f t="shared" si="710"/>
        <v>36.193469901423256</v>
      </c>
      <c r="H4502" s="12">
        <f t="shared" si="713"/>
        <v>0</v>
      </c>
      <c r="I4502" s="12">
        <f t="shared" si="707"/>
        <v>0</v>
      </c>
      <c r="J4502" s="12">
        <f t="shared" si="714"/>
        <v>0</v>
      </c>
      <c r="K4502" s="12">
        <f t="shared" si="715"/>
        <v>0</v>
      </c>
      <c r="L4502" s="12">
        <f t="shared" si="716"/>
        <v>36.193469901423256</v>
      </c>
      <c r="M4502" s="12">
        <f t="shared" si="711"/>
        <v>36.193469901423256</v>
      </c>
      <c r="N4502" s="13"/>
    </row>
    <row r="4503" spans="1:14" x14ac:dyDescent="0.2">
      <c r="A4503" s="10" t="s">
        <v>4485</v>
      </c>
      <c r="B4503" s="6">
        <f>IF($C$10=2012,profiles!C4490,IF($C$10=2013,profiles!E4490,IF($C$10=2014,profiles!G4490,IF($C$10=2015,profiles!I4490,IF($C$10=2016,profiles!K4490)))))</f>
        <v>49.848999999999997</v>
      </c>
      <c r="C4503" s="6">
        <f>IF($C$10=2012,profiles!D4490,IF($C$10=2013,profiles!F4490,IF($C$10=2014,profiles!H4490,IF($C$10=2015,profiles!J4490,IF($C$10=2016,profiles!L4490)))))</f>
        <v>8.9258827874208121E-2</v>
      </c>
      <c r="D4503" s="11">
        <f t="shared" si="712"/>
        <v>17.851765574841625</v>
      </c>
      <c r="E4503" s="11">
        <f t="shared" si="708"/>
        <v>0</v>
      </c>
      <c r="F4503" s="11">
        <f t="shared" si="709"/>
        <v>17.851765574841625</v>
      </c>
      <c r="G4503" s="11">
        <f t="shared" si="710"/>
        <v>31.997234425158371</v>
      </c>
      <c r="H4503" s="12">
        <f t="shared" si="713"/>
        <v>0</v>
      </c>
      <c r="I4503" s="12">
        <f t="shared" si="707"/>
        <v>0</v>
      </c>
      <c r="J4503" s="12">
        <f t="shared" si="714"/>
        <v>0</v>
      </c>
      <c r="K4503" s="12">
        <f t="shared" si="715"/>
        <v>0</v>
      </c>
      <c r="L4503" s="12">
        <f t="shared" si="716"/>
        <v>31.997234425158371</v>
      </c>
      <c r="M4503" s="12">
        <f t="shared" si="711"/>
        <v>31.997234425158371</v>
      </c>
      <c r="N4503" s="13"/>
    </row>
    <row r="4504" spans="1:14" x14ac:dyDescent="0.2">
      <c r="A4504" s="10" t="s">
        <v>4486</v>
      </c>
      <c r="B4504" s="6">
        <f>IF($C$10=2012,profiles!C4491,IF($C$10=2013,profiles!E4491,IF($C$10=2014,profiles!G4491,IF($C$10=2015,profiles!I4491,IF($C$10=2016,profiles!K4491)))))</f>
        <v>46.62</v>
      </c>
      <c r="C4504" s="6">
        <f>IF($C$10=2012,profiles!D4491,IF($C$10=2013,profiles!F4491,IF($C$10=2014,profiles!H4491,IF($C$10=2015,profiles!J4491,IF($C$10=2016,profiles!L4491)))))</f>
        <v>0.10120451123547626</v>
      </c>
      <c r="D4504" s="11">
        <f t="shared" si="712"/>
        <v>20.240902247095253</v>
      </c>
      <c r="E4504" s="11">
        <f t="shared" si="708"/>
        <v>0</v>
      </c>
      <c r="F4504" s="11">
        <f t="shared" si="709"/>
        <v>20.240902247095253</v>
      </c>
      <c r="G4504" s="11">
        <f t="shared" si="710"/>
        <v>26.379097752904745</v>
      </c>
      <c r="H4504" s="12">
        <f t="shared" si="713"/>
        <v>0</v>
      </c>
      <c r="I4504" s="12">
        <f t="shared" si="707"/>
        <v>0</v>
      </c>
      <c r="J4504" s="12">
        <f t="shared" si="714"/>
        <v>0</v>
      </c>
      <c r="K4504" s="12">
        <f t="shared" si="715"/>
        <v>0</v>
      </c>
      <c r="L4504" s="12">
        <f t="shared" si="716"/>
        <v>26.379097752904745</v>
      </c>
      <c r="M4504" s="12">
        <f t="shared" si="711"/>
        <v>26.379097752904745</v>
      </c>
      <c r="N4504" s="13"/>
    </row>
    <row r="4505" spans="1:14" x14ac:dyDescent="0.2">
      <c r="A4505" s="10" t="s">
        <v>4487</v>
      </c>
      <c r="B4505" s="6">
        <f>IF($C$10=2012,profiles!C4492,IF($C$10=2013,profiles!E4492,IF($C$10=2014,profiles!G4492,IF($C$10=2015,profiles!I4492,IF($C$10=2016,profiles!K4492)))))</f>
        <v>43.905000000000001</v>
      </c>
      <c r="C4505" s="6">
        <f>IF($C$10=2012,profiles!D4492,IF($C$10=2013,profiles!F4492,IF($C$10=2014,profiles!H4492,IF($C$10=2015,profiles!J4492,IF($C$10=2016,profiles!L4492)))))</f>
        <v>0.11096437041139465</v>
      </c>
      <c r="D4505" s="11">
        <f t="shared" si="712"/>
        <v>22.19287408227893</v>
      </c>
      <c r="E4505" s="11">
        <f t="shared" si="708"/>
        <v>0</v>
      </c>
      <c r="F4505" s="11">
        <f t="shared" si="709"/>
        <v>22.19287408227893</v>
      </c>
      <c r="G4505" s="11">
        <f t="shared" si="710"/>
        <v>21.712125917721071</v>
      </c>
      <c r="H4505" s="12">
        <f t="shared" si="713"/>
        <v>0</v>
      </c>
      <c r="I4505" s="12">
        <f t="shared" si="707"/>
        <v>0</v>
      </c>
      <c r="J4505" s="12">
        <f t="shared" si="714"/>
        <v>0</v>
      </c>
      <c r="K4505" s="12">
        <f t="shared" si="715"/>
        <v>0</v>
      </c>
      <c r="L4505" s="12">
        <f t="shared" si="716"/>
        <v>21.712125917721071</v>
      </c>
      <c r="M4505" s="12">
        <f t="shared" si="711"/>
        <v>21.712125917721071</v>
      </c>
      <c r="N4505" s="13"/>
    </row>
    <row r="4506" spans="1:14" x14ac:dyDescent="0.2">
      <c r="A4506" s="10" t="s">
        <v>4488</v>
      </c>
      <c r="B4506" s="6">
        <f>IF($C$10=2012,profiles!C4493,IF($C$10=2013,profiles!E4493,IF($C$10=2014,profiles!G4493,IF($C$10=2015,profiles!I4493,IF($C$10=2016,profiles!K4493)))))</f>
        <v>42.457000000000001</v>
      </c>
      <c r="C4506" s="6">
        <f>IF($C$10=2012,profiles!D4493,IF($C$10=2013,profiles!F4493,IF($C$10=2014,profiles!H4493,IF($C$10=2015,profiles!J4493,IF($C$10=2016,profiles!L4493)))))</f>
        <v>0.10585211377611156</v>
      </c>
      <c r="D4506" s="11">
        <f t="shared" si="712"/>
        <v>21.170422755222312</v>
      </c>
      <c r="E4506" s="11">
        <f t="shared" si="708"/>
        <v>0</v>
      </c>
      <c r="F4506" s="11">
        <f t="shared" si="709"/>
        <v>21.170422755222312</v>
      </c>
      <c r="G4506" s="11">
        <f t="shared" si="710"/>
        <v>21.286577244777689</v>
      </c>
      <c r="H4506" s="12">
        <f t="shared" si="713"/>
        <v>0</v>
      </c>
      <c r="I4506" s="12">
        <f t="shared" si="707"/>
        <v>0</v>
      </c>
      <c r="J4506" s="12">
        <f t="shared" si="714"/>
        <v>0</v>
      </c>
      <c r="K4506" s="12">
        <f t="shared" si="715"/>
        <v>0</v>
      </c>
      <c r="L4506" s="12">
        <f t="shared" si="716"/>
        <v>21.286577244777689</v>
      </c>
      <c r="M4506" s="12">
        <f t="shared" si="711"/>
        <v>21.286577244777689</v>
      </c>
      <c r="N4506" s="13"/>
    </row>
    <row r="4507" spans="1:14" x14ac:dyDescent="0.2">
      <c r="A4507" s="10" t="s">
        <v>4489</v>
      </c>
      <c r="B4507" s="6">
        <f>IF($C$10=2012,profiles!C4494,IF($C$10=2013,profiles!E4494,IF($C$10=2014,profiles!G4494,IF($C$10=2015,profiles!I4494,IF($C$10=2016,profiles!K4494)))))</f>
        <v>41.680999999999997</v>
      </c>
      <c r="C4507" s="6">
        <f>IF($C$10=2012,profiles!D4494,IF($C$10=2013,profiles!F4494,IF($C$10=2014,profiles!H4494,IF($C$10=2015,profiles!J4494,IF($C$10=2016,profiles!L4494)))))</f>
        <v>0.1104957468864937</v>
      </c>
      <c r="D4507" s="11">
        <f t="shared" si="712"/>
        <v>22.09914937729874</v>
      </c>
      <c r="E4507" s="11">
        <f t="shared" si="708"/>
        <v>0</v>
      </c>
      <c r="F4507" s="11">
        <f t="shared" si="709"/>
        <v>22.09914937729874</v>
      </c>
      <c r="G4507" s="11">
        <f t="shared" si="710"/>
        <v>19.581850622701257</v>
      </c>
      <c r="H4507" s="12">
        <f t="shared" si="713"/>
        <v>0</v>
      </c>
      <c r="I4507" s="12">
        <f t="shared" si="707"/>
        <v>0</v>
      </c>
      <c r="J4507" s="12">
        <f t="shared" si="714"/>
        <v>0</v>
      </c>
      <c r="K4507" s="12">
        <f t="shared" si="715"/>
        <v>0</v>
      </c>
      <c r="L4507" s="12">
        <f t="shared" si="716"/>
        <v>19.581850622701257</v>
      </c>
      <c r="M4507" s="12">
        <f t="shared" si="711"/>
        <v>19.581850622701257</v>
      </c>
      <c r="N4507" s="13"/>
    </row>
    <row r="4508" spans="1:14" x14ac:dyDescent="0.2">
      <c r="A4508" s="10" t="s">
        <v>4490</v>
      </c>
      <c r="B4508" s="6">
        <f>IF($C$10=2012,profiles!C4495,IF($C$10=2013,profiles!E4495,IF($C$10=2014,profiles!G4495,IF($C$10=2015,profiles!I4495,IF($C$10=2016,profiles!K4495)))))</f>
        <v>41.72</v>
      </c>
      <c r="C4508" s="6">
        <f>IF($C$10=2012,profiles!D4495,IF($C$10=2013,profiles!F4495,IF($C$10=2014,profiles!H4495,IF($C$10=2015,profiles!J4495,IF($C$10=2016,profiles!L4495)))))</f>
        <v>9.8169528110311141E-2</v>
      </c>
      <c r="D4508" s="11">
        <f t="shared" si="712"/>
        <v>19.63390562206223</v>
      </c>
      <c r="E4508" s="11">
        <f t="shared" si="708"/>
        <v>0</v>
      </c>
      <c r="F4508" s="11">
        <f t="shared" si="709"/>
        <v>19.63390562206223</v>
      </c>
      <c r="G4508" s="11">
        <f t="shared" si="710"/>
        <v>22.086094377937769</v>
      </c>
      <c r="H4508" s="12">
        <f t="shared" si="713"/>
        <v>0</v>
      </c>
      <c r="I4508" s="12">
        <f t="shared" si="707"/>
        <v>0</v>
      </c>
      <c r="J4508" s="12">
        <f t="shared" si="714"/>
        <v>0</v>
      </c>
      <c r="K4508" s="12">
        <f t="shared" si="715"/>
        <v>0</v>
      </c>
      <c r="L4508" s="12">
        <f t="shared" si="716"/>
        <v>22.086094377937769</v>
      </c>
      <c r="M4508" s="12">
        <f t="shared" si="711"/>
        <v>22.086094377937769</v>
      </c>
      <c r="N4508" s="13"/>
    </row>
    <row r="4509" spans="1:14" x14ac:dyDescent="0.2">
      <c r="A4509" s="10" t="s">
        <v>4491</v>
      </c>
      <c r="B4509" s="6">
        <f>IF($C$10=2012,profiles!C4496,IF($C$10=2013,profiles!E4496,IF($C$10=2014,profiles!G4496,IF($C$10=2015,profiles!I4496,IF($C$10=2016,profiles!K4496)))))</f>
        <v>42.953000000000003</v>
      </c>
      <c r="C4509" s="6">
        <f>IF($C$10=2012,profiles!D4496,IF($C$10=2013,profiles!F4496,IF($C$10=2014,profiles!H4496,IF($C$10=2015,profiles!J4496,IF($C$10=2016,profiles!L4496)))))</f>
        <v>8.5545094363737056E-2</v>
      </c>
      <c r="D4509" s="11">
        <f t="shared" si="712"/>
        <v>17.109018872747413</v>
      </c>
      <c r="E4509" s="11">
        <f t="shared" si="708"/>
        <v>0</v>
      </c>
      <c r="F4509" s="11">
        <f t="shared" si="709"/>
        <v>17.109018872747413</v>
      </c>
      <c r="G4509" s="11">
        <f t="shared" si="710"/>
        <v>25.84398112725259</v>
      </c>
      <c r="H4509" s="12">
        <f t="shared" si="713"/>
        <v>0</v>
      </c>
      <c r="I4509" s="12">
        <f t="shared" si="707"/>
        <v>0</v>
      </c>
      <c r="J4509" s="12">
        <f t="shared" si="714"/>
        <v>0</v>
      </c>
      <c r="K4509" s="12">
        <f t="shared" si="715"/>
        <v>0</v>
      </c>
      <c r="L4509" s="12">
        <f t="shared" si="716"/>
        <v>25.84398112725259</v>
      </c>
      <c r="M4509" s="12">
        <f t="shared" si="711"/>
        <v>25.84398112725259</v>
      </c>
      <c r="N4509" s="13"/>
    </row>
    <row r="4510" spans="1:14" x14ac:dyDescent="0.2">
      <c r="A4510" s="10" t="s">
        <v>4492</v>
      </c>
      <c r="B4510" s="6">
        <f>IF($C$10=2012,profiles!C4497,IF($C$10=2013,profiles!E4497,IF($C$10=2014,profiles!G4497,IF($C$10=2015,profiles!I4497,IF($C$10=2016,profiles!K4497)))))</f>
        <v>46.158000000000001</v>
      </c>
      <c r="C4510" s="6">
        <f>IF($C$10=2012,profiles!D4497,IF($C$10=2013,profiles!F4497,IF($C$10=2014,profiles!H4497,IF($C$10=2015,profiles!J4497,IF($C$10=2016,profiles!L4497)))))</f>
        <v>7.432653119186583E-2</v>
      </c>
      <c r="D4510" s="11">
        <f t="shared" si="712"/>
        <v>14.865306238373165</v>
      </c>
      <c r="E4510" s="11">
        <f t="shared" si="708"/>
        <v>0</v>
      </c>
      <c r="F4510" s="11">
        <f t="shared" si="709"/>
        <v>14.865306238373165</v>
      </c>
      <c r="G4510" s="11">
        <f t="shared" si="710"/>
        <v>31.292693761626836</v>
      </c>
      <c r="H4510" s="12">
        <f t="shared" si="713"/>
        <v>0</v>
      </c>
      <c r="I4510" s="12">
        <f t="shared" si="707"/>
        <v>0</v>
      </c>
      <c r="J4510" s="12">
        <f t="shared" si="714"/>
        <v>0</v>
      </c>
      <c r="K4510" s="12">
        <f t="shared" si="715"/>
        <v>0</v>
      </c>
      <c r="L4510" s="12">
        <f t="shared" si="716"/>
        <v>31.292693761626836</v>
      </c>
      <c r="M4510" s="12">
        <f t="shared" si="711"/>
        <v>31.292693761626836</v>
      </c>
      <c r="N4510" s="13"/>
    </row>
    <row r="4511" spans="1:14" x14ac:dyDescent="0.2">
      <c r="A4511" s="10" t="s">
        <v>4493</v>
      </c>
      <c r="B4511" s="6">
        <f>IF($C$10=2012,profiles!C4498,IF($C$10=2013,profiles!E4498,IF($C$10=2014,profiles!G4498,IF($C$10=2015,profiles!I4498,IF($C$10=2016,profiles!K4498)))))</f>
        <v>54.956000000000003</v>
      </c>
      <c r="C4511" s="6">
        <f>IF($C$10=2012,profiles!D4498,IF($C$10=2013,profiles!F4498,IF($C$10=2014,profiles!H4498,IF($C$10=2015,profiles!J4498,IF($C$10=2016,profiles!L4498)))))</f>
        <v>7.6087419588463337E-2</v>
      </c>
      <c r="D4511" s="11">
        <f t="shared" si="712"/>
        <v>15.217483917692668</v>
      </c>
      <c r="E4511" s="11">
        <f t="shared" si="708"/>
        <v>0</v>
      </c>
      <c r="F4511" s="11">
        <f t="shared" si="709"/>
        <v>15.217483917692668</v>
      </c>
      <c r="G4511" s="11">
        <f t="shared" si="710"/>
        <v>39.738516082307335</v>
      </c>
      <c r="H4511" s="12">
        <f t="shared" si="713"/>
        <v>0</v>
      </c>
      <c r="I4511" s="12">
        <f t="shared" si="707"/>
        <v>0</v>
      </c>
      <c r="J4511" s="12">
        <f t="shared" si="714"/>
        <v>0</v>
      </c>
      <c r="K4511" s="12">
        <f t="shared" si="715"/>
        <v>0</v>
      </c>
      <c r="L4511" s="12">
        <f t="shared" si="716"/>
        <v>39.738516082307335</v>
      </c>
      <c r="M4511" s="12">
        <f t="shared" si="711"/>
        <v>39.738516082307335</v>
      </c>
      <c r="N4511" s="13"/>
    </row>
    <row r="4512" spans="1:14" x14ac:dyDescent="0.2">
      <c r="A4512" s="10" t="s">
        <v>4494</v>
      </c>
      <c r="B4512" s="6">
        <f>IF($C$10=2012,profiles!C4499,IF($C$10=2013,profiles!E4499,IF($C$10=2014,profiles!G4499,IF($C$10=2015,profiles!I4499,IF($C$10=2016,profiles!K4499)))))</f>
        <v>61.923999999999999</v>
      </c>
      <c r="C4512" s="6">
        <f>IF($C$10=2012,profiles!D4499,IF($C$10=2013,profiles!F4499,IF($C$10=2014,profiles!H4499,IF($C$10=2015,profiles!J4499,IF($C$10=2016,profiles!L4499)))))</f>
        <v>9.3639500702935294E-2</v>
      </c>
      <c r="D4512" s="11">
        <f t="shared" si="712"/>
        <v>18.72790014058706</v>
      </c>
      <c r="E4512" s="11">
        <f t="shared" si="708"/>
        <v>0</v>
      </c>
      <c r="F4512" s="11">
        <f t="shared" si="709"/>
        <v>18.72790014058706</v>
      </c>
      <c r="G4512" s="11">
        <f t="shared" si="710"/>
        <v>43.196099859412939</v>
      </c>
      <c r="H4512" s="12">
        <f t="shared" si="713"/>
        <v>0</v>
      </c>
      <c r="I4512" s="12">
        <f t="shared" si="707"/>
        <v>0</v>
      </c>
      <c r="J4512" s="12">
        <f t="shared" si="714"/>
        <v>0</v>
      </c>
      <c r="K4512" s="12">
        <f t="shared" si="715"/>
        <v>0</v>
      </c>
      <c r="L4512" s="12">
        <f t="shared" si="716"/>
        <v>43.196099859412939</v>
      </c>
      <c r="M4512" s="12">
        <f t="shared" si="711"/>
        <v>43.196099859412939</v>
      </c>
      <c r="N4512" s="13"/>
    </row>
    <row r="4513" spans="1:14" x14ac:dyDescent="0.2">
      <c r="A4513" s="10" t="s">
        <v>4495</v>
      </c>
      <c r="B4513" s="6">
        <f>IF($C$10=2012,profiles!C4500,IF($C$10=2013,profiles!E4500,IF($C$10=2014,profiles!G4500,IF($C$10=2015,profiles!I4500,IF($C$10=2016,profiles!K4500)))))</f>
        <v>65.885000000000005</v>
      </c>
      <c r="C4513" s="6">
        <f>IF($C$10=2012,profiles!D4500,IF($C$10=2013,profiles!F4500,IF($C$10=2014,profiles!H4500,IF($C$10=2015,profiles!J4500,IF($C$10=2016,profiles!L4500)))))</f>
        <v>0.12347519845496244</v>
      </c>
      <c r="D4513" s="11">
        <f t="shared" si="712"/>
        <v>24.695039690992488</v>
      </c>
      <c r="E4513" s="11">
        <f t="shared" si="708"/>
        <v>0</v>
      </c>
      <c r="F4513" s="11">
        <f t="shared" si="709"/>
        <v>24.695039690992488</v>
      </c>
      <c r="G4513" s="11">
        <f t="shared" si="710"/>
        <v>41.189960309007517</v>
      </c>
      <c r="H4513" s="12">
        <f t="shared" si="713"/>
        <v>0</v>
      </c>
      <c r="I4513" s="12">
        <f t="shared" si="707"/>
        <v>0</v>
      </c>
      <c r="J4513" s="12">
        <f t="shared" si="714"/>
        <v>0</v>
      </c>
      <c r="K4513" s="12">
        <f t="shared" si="715"/>
        <v>0</v>
      </c>
      <c r="L4513" s="12">
        <f t="shared" si="716"/>
        <v>41.189960309007517</v>
      </c>
      <c r="M4513" s="12">
        <f t="shared" si="711"/>
        <v>41.189960309007517</v>
      </c>
      <c r="N4513" s="13"/>
    </row>
    <row r="4514" spans="1:14" x14ac:dyDescent="0.2">
      <c r="A4514" s="10" t="s">
        <v>4496</v>
      </c>
      <c r="B4514" s="6">
        <f>IF($C$10=2012,profiles!C4501,IF($C$10=2013,profiles!E4501,IF($C$10=2014,profiles!G4501,IF($C$10=2015,profiles!I4501,IF($C$10=2016,profiles!K4501)))))</f>
        <v>67.37</v>
      </c>
      <c r="C4514" s="6">
        <f>IF($C$10=2012,profiles!D4501,IF($C$10=2013,profiles!F4501,IF($C$10=2014,profiles!H4501,IF($C$10=2015,profiles!J4501,IF($C$10=2016,profiles!L4501)))))</f>
        <v>0.15918999133756515</v>
      </c>
      <c r="D4514" s="11">
        <f t="shared" si="712"/>
        <v>31.837998267513029</v>
      </c>
      <c r="E4514" s="11">
        <f t="shared" si="708"/>
        <v>0</v>
      </c>
      <c r="F4514" s="11">
        <f t="shared" si="709"/>
        <v>31.837998267513029</v>
      </c>
      <c r="G4514" s="11">
        <f t="shared" si="710"/>
        <v>35.532001732486975</v>
      </c>
      <c r="H4514" s="12">
        <f t="shared" si="713"/>
        <v>0</v>
      </c>
      <c r="I4514" s="12">
        <f t="shared" si="707"/>
        <v>0</v>
      </c>
      <c r="J4514" s="12">
        <f t="shared" si="714"/>
        <v>0</v>
      </c>
      <c r="K4514" s="12">
        <f t="shared" si="715"/>
        <v>0</v>
      </c>
      <c r="L4514" s="12">
        <f t="shared" si="716"/>
        <v>35.532001732486975</v>
      </c>
      <c r="M4514" s="12">
        <f t="shared" si="711"/>
        <v>35.532001732486975</v>
      </c>
      <c r="N4514" s="13"/>
    </row>
    <row r="4515" spans="1:14" x14ac:dyDescent="0.2">
      <c r="A4515" s="10" t="s">
        <v>4497</v>
      </c>
      <c r="B4515" s="6">
        <f>IF($C$10=2012,profiles!C4502,IF($C$10=2013,profiles!E4502,IF($C$10=2014,profiles!G4502,IF($C$10=2015,profiles!I4502,IF($C$10=2016,profiles!K4502)))))</f>
        <v>69.158000000000001</v>
      </c>
      <c r="C4515" s="6">
        <f>IF($C$10=2012,profiles!D4502,IF($C$10=2013,profiles!F4502,IF($C$10=2014,profiles!H4502,IF($C$10=2015,profiles!J4502,IF($C$10=2016,profiles!L4502)))))</f>
        <v>0.19148241241710334</v>
      </c>
      <c r="D4515" s="11">
        <f t="shared" si="712"/>
        <v>38.296482483420668</v>
      </c>
      <c r="E4515" s="11">
        <f t="shared" si="708"/>
        <v>0</v>
      </c>
      <c r="F4515" s="11">
        <f t="shared" si="709"/>
        <v>38.296482483420668</v>
      </c>
      <c r="G4515" s="11">
        <f t="shared" si="710"/>
        <v>30.861517516579333</v>
      </c>
      <c r="H4515" s="12">
        <f t="shared" si="713"/>
        <v>0</v>
      </c>
      <c r="I4515" s="12">
        <f t="shared" si="707"/>
        <v>0</v>
      </c>
      <c r="J4515" s="12">
        <f t="shared" si="714"/>
        <v>0</v>
      </c>
      <c r="K4515" s="12">
        <f t="shared" si="715"/>
        <v>0</v>
      </c>
      <c r="L4515" s="12">
        <f t="shared" si="716"/>
        <v>30.861517516579333</v>
      </c>
      <c r="M4515" s="12">
        <f t="shared" si="711"/>
        <v>30.861517516579333</v>
      </c>
      <c r="N4515" s="13"/>
    </row>
    <row r="4516" spans="1:14" x14ac:dyDescent="0.2">
      <c r="A4516" s="10" t="s">
        <v>4498</v>
      </c>
      <c r="B4516" s="6">
        <f>IF($C$10=2012,profiles!C4503,IF($C$10=2013,profiles!E4503,IF($C$10=2014,profiles!G4503,IF($C$10=2015,profiles!I4503,IF($C$10=2016,profiles!K4503)))))</f>
        <v>70.412999999999997</v>
      </c>
      <c r="C4516" s="6">
        <f>IF($C$10=2012,profiles!D4503,IF($C$10=2013,profiles!F4503,IF($C$10=2014,profiles!H4503,IF($C$10=2015,profiles!J4503,IF($C$10=2016,profiles!L4503)))))</f>
        <v>0.22288018858546699</v>
      </c>
      <c r="D4516" s="11">
        <f t="shared" si="712"/>
        <v>44.576037717093399</v>
      </c>
      <c r="E4516" s="11">
        <f t="shared" si="708"/>
        <v>0</v>
      </c>
      <c r="F4516" s="11">
        <f t="shared" si="709"/>
        <v>44.576037717093399</v>
      </c>
      <c r="G4516" s="11">
        <f t="shared" si="710"/>
        <v>25.836962282906597</v>
      </c>
      <c r="H4516" s="12">
        <f t="shared" si="713"/>
        <v>0</v>
      </c>
      <c r="I4516" s="12">
        <f t="shared" si="707"/>
        <v>0</v>
      </c>
      <c r="J4516" s="12">
        <f t="shared" si="714"/>
        <v>0</v>
      </c>
      <c r="K4516" s="12">
        <f t="shared" si="715"/>
        <v>0</v>
      </c>
      <c r="L4516" s="12">
        <f t="shared" si="716"/>
        <v>25.836962282906597</v>
      </c>
      <c r="M4516" s="12">
        <f t="shared" si="711"/>
        <v>25.836962282906597</v>
      </c>
      <c r="N4516" s="13"/>
    </row>
    <row r="4517" spans="1:14" x14ac:dyDescent="0.2">
      <c r="A4517" s="10" t="s">
        <v>4499</v>
      </c>
      <c r="B4517" s="6">
        <f>IF($C$10=2012,profiles!C4504,IF($C$10=2013,profiles!E4504,IF($C$10=2014,profiles!G4504,IF($C$10=2015,profiles!I4504,IF($C$10=2016,profiles!K4504)))))</f>
        <v>69.945999999999998</v>
      </c>
      <c r="C4517" s="6">
        <f>IF($C$10=2012,profiles!D4504,IF($C$10=2013,profiles!F4504,IF($C$10=2014,profiles!H4504,IF($C$10=2015,profiles!J4504,IF($C$10=2016,profiles!L4504)))))</f>
        <v>0.24741902043482583</v>
      </c>
      <c r="D4517" s="11">
        <f t="shared" si="712"/>
        <v>49.483804086965165</v>
      </c>
      <c r="E4517" s="11">
        <f t="shared" si="708"/>
        <v>0</v>
      </c>
      <c r="F4517" s="11">
        <f t="shared" si="709"/>
        <v>49.483804086965165</v>
      </c>
      <c r="G4517" s="11">
        <f t="shared" si="710"/>
        <v>20.462195913034833</v>
      </c>
      <c r="H4517" s="12">
        <f t="shared" si="713"/>
        <v>0</v>
      </c>
      <c r="I4517" s="12">
        <f t="shared" si="707"/>
        <v>0</v>
      </c>
      <c r="J4517" s="12">
        <f t="shared" si="714"/>
        <v>0</v>
      </c>
      <c r="K4517" s="12">
        <f t="shared" si="715"/>
        <v>0</v>
      </c>
      <c r="L4517" s="12">
        <f t="shared" si="716"/>
        <v>20.462195913034833</v>
      </c>
      <c r="M4517" s="12">
        <f t="shared" si="711"/>
        <v>20.462195913034833</v>
      </c>
      <c r="N4517" s="13"/>
    </row>
    <row r="4518" spans="1:14" x14ac:dyDescent="0.2">
      <c r="A4518" s="10" t="s">
        <v>4500</v>
      </c>
      <c r="B4518" s="6">
        <f>IF($C$10=2012,profiles!C4505,IF($C$10=2013,profiles!E4505,IF($C$10=2014,profiles!G4505,IF($C$10=2015,profiles!I4505,IF($C$10=2016,profiles!K4505)))))</f>
        <v>69.55</v>
      </c>
      <c r="C4518" s="6">
        <f>IF($C$10=2012,profiles!D4505,IF($C$10=2013,profiles!F4505,IF($C$10=2014,profiles!H4505,IF($C$10=2015,profiles!J4505,IF($C$10=2016,profiles!L4505)))))</f>
        <v>0.25731691730924894</v>
      </c>
      <c r="D4518" s="11">
        <f t="shared" si="712"/>
        <v>51.463383461849787</v>
      </c>
      <c r="E4518" s="11">
        <f t="shared" si="708"/>
        <v>0</v>
      </c>
      <c r="F4518" s="11">
        <f t="shared" si="709"/>
        <v>51.463383461849787</v>
      </c>
      <c r="G4518" s="11">
        <f t="shared" si="710"/>
        <v>18.08661653815021</v>
      </c>
      <c r="H4518" s="12">
        <f t="shared" si="713"/>
        <v>0</v>
      </c>
      <c r="I4518" s="12">
        <f t="shared" si="707"/>
        <v>0</v>
      </c>
      <c r="J4518" s="12">
        <f t="shared" si="714"/>
        <v>0</v>
      </c>
      <c r="K4518" s="12">
        <f t="shared" si="715"/>
        <v>0</v>
      </c>
      <c r="L4518" s="12">
        <f t="shared" si="716"/>
        <v>18.08661653815021</v>
      </c>
      <c r="M4518" s="12">
        <f t="shared" si="711"/>
        <v>18.08661653815021</v>
      </c>
      <c r="N4518" s="13"/>
    </row>
    <row r="4519" spans="1:14" x14ac:dyDescent="0.2">
      <c r="A4519" s="10" t="s">
        <v>4501</v>
      </c>
      <c r="B4519" s="6">
        <f>IF($C$10=2012,profiles!C4506,IF($C$10=2013,profiles!E4506,IF($C$10=2014,profiles!G4506,IF($C$10=2015,profiles!I4506,IF($C$10=2016,profiles!K4506)))))</f>
        <v>68.123999999999995</v>
      </c>
      <c r="C4519" s="6">
        <f>IF($C$10=2012,profiles!D4506,IF($C$10=2013,profiles!F4506,IF($C$10=2014,profiles!H4506,IF($C$10=2015,profiles!J4506,IF($C$10=2016,profiles!L4506)))))</f>
        <v>0.24565813203822831</v>
      </c>
      <c r="D4519" s="11">
        <f t="shared" si="712"/>
        <v>49.131626407645662</v>
      </c>
      <c r="E4519" s="11">
        <f t="shared" si="708"/>
        <v>0</v>
      </c>
      <c r="F4519" s="11">
        <f t="shared" si="709"/>
        <v>49.131626407645662</v>
      </c>
      <c r="G4519" s="11">
        <f t="shared" si="710"/>
        <v>18.992373592354333</v>
      </c>
      <c r="H4519" s="12">
        <f t="shared" si="713"/>
        <v>0</v>
      </c>
      <c r="I4519" s="12">
        <f t="shared" si="707"/>
        <v>0</v>
      </c>
      <c r="J4519" s="12">
        <f t="shared" si="714"/>
        <v>0</v>
      </c>
      <c r="K4519" s="12">
        <f t="shared" si="715"/>
        <v>0</v>
      </c>
      <c r="L4519" s="12">
        <f t="shared" si="716"/>
        <v>18.992373592354333</v>
      </c>
      <c r="M4519" s="12">
        <f t="shared" si="711"/>
        <v>18.992373592354333</v>
      </c>
      <c r="N4519" s="13"/>
    </row>
    <row r="4520" spans="1:14" x14ac:dyDescent="0.2">
      <c r="A4520" s="10" t="s">
        <v>4502</v>
      </c>
      <c r="B4520" s="6">
        <f>IF($C$10=2012,profiles!C4507,IF($C$10=2013,profiles!E4507,IF($C$10=2014,profiles!G4507,IF($C$10=2015,profiles!I4507,IF($C$10=2016,profiles!K4507)))))</f>
        <v>67.001000000000005</v>
      </c>
      <c r="C4520" s="6">
        <f>IF($C$10=2012,profiles!D4507,IF($C$10=2013,profiles!F4507,IF($C$10=2014,profiles!H4507,IF($C$10=2015,profiles!J4507,IF($C$10=2016,profiles!L4507)))))</f>
        <v>0.22850367088427839</v>
      </c>
      <c r="D4520" s="11">
        <f t="shared" si="712"/>
        <v>45.700734176855676</v>
      </c>
      <c r="E4520" s="11">
        <f t="shared" si="708"/>
        <v>0</v>
      </c>
      <c r="F4520" s="11">
        <f t="shared" si="709"/>
        <v>45.700734176855676</v>
      </c>
      <c r="G4520" s="11">
        <f t="shared" si="710"/>
        <v>21.300265823144329</v>
      </c>
      <c r="H4520" s="12">
        <f t="shared" si="713"/>
        <v>0</v>
      </c>
      <c r="I4520" s="12">
        <f t="shared" si="707"/>
        <v>0</v>
      </c>
      <c r="J4520" s="12">
        <f t="shared" si="714"/>
        <v>0</v>
      </c>
      <c r="K4520" s="12">
        <f t="shared" si="715"/>
        <v>0</v>
      </c>
      <c r="L4520" s="12">
        <f t="shared" si="716"/>
        <v>21.300265823144329</v>
      </c>
      <c r="M4520" s="12">
        <f t="shared" si="711"/>
        <v>21.300265823144329</v>
      </c>
      <c r="N4520" s="13"/>
    </row>
    <row r="4521" spans="1:14" x14ac:dyDescent="0.2">
      <c r="A4521" s="10" t="s">
        <v>4503</v>
      </c>
      <c r="B4521" s="6">
        <f>IF($C$10=2012,profiles!C4508,IF($C$10=2013,profiles!E4508,IF($C$10=2014,profiles!G4508,IF($C$10=2015,profiles!I4508,IF($C$10=2016,profiles!K4508)))))</f>
        <v>65.584000000000003</v>
      </c>
      <c r="C4521" s="6">
        <f>IF($C$10=2012,profiles!D4508,IF($C$10=2013,profiles!F4508,IF($C$10=2014,profiles!H4508,IF($C$10=2015,profiles!J4508,IF($C$10=2016,profiles!L4508)))))</f>
        <v>0.19815674746872294</v>
      </c>
      <c r="D4521" s="11">
        <f t="shared" si="712"/>
        <v>39.631349493744587</v>
      </c>
      <c r="E4521" s="11">
        <f t="shared" si="708"/>
        <v>0</v>
      </c>
      <c r="F4521" s="11">
        <f t="shared" si="709"/>
        <v>39.631349493744587</v>
      </c>
      <c r="G4521" s="11">
        <f t="shared" si="710"/>
        <v>25.952650506255416</v>
      </c>
      <c r="H4521" s="12">
        <f t="shared" si="713"/>
        <v>0</v>
      </c>
      <c r="I4521" s="12">
        <f t="shared" si="707"/>
        <v>0</v>
      </c>
      <c r="J4521" s="12">
        <f t="shared" si="714"/>
        <v>0</v>
      </c>
      <c r="K4521" s="12">
        <f t="shared" si="715"/>
        <v>0</v>
      </c>
      <c r="L4521" s="12">
        <f t="shared" si="716"/>
        <v>25.952650506255416</v>
      </c>
      <c r="M4521" s="12">
        <f t="shared" si="711"/>
        <v>25.952650506255416</v>
      </c>
      <c r="N4521" s="13"/>
    </row>
    <row r="4522" spans="1:14" x14ac:dyDescent="0.2">
      <c r="A4522" s="10" t="s">
        <v>4504</v>
      </c>
      <c r="B4522" s="6">
        <f>IF($C$10=2012,profiles!C4509,IF($C$10=2013,profiles!E4509,IF($C$10=2014,profiles!G4509,IF($C$10=2015,profiles!I4509,IF($C$10=2016,profiles!K4509)))))</f>
        <v>64.813000000000002</v>
      </c>
      <c r="C4522" s="6">
        <f>IF($C$10=2012,profiles!D4509,IF($C$10=2013,profiles!F4509,IF($C$10=2014,profiles!H4509,IF($C$10=2015,profiles!J4509,IF($C$10=2016,profiles!L4509)))))</f>
        <v>0.1516352120876468</v>
      </c>
      <c r="D4522" s="11">
        <f t="shared" si="712"/>
        <v>30.327042417529359</v>
      </c>
      <c r="E4522" s="11">
        <f t="shared" si="708"/>
        <v>0</v>
      </c>
      <c r="F4522" s="11">
        <f t="shared" si="709"/>
        <v>30.327042417529359</v>
      </c>
      <c r="G4522" s="11">
        <f t="shared" si="710"/>
        <v>34.485957582470647</v>
      </c>
      <c r="H4522" s="12">
        <f t="shared" si="713"/>
        <v>0</v>
      </c>
      <c r="I4522" s="12">
        <f t="shared" si="707"/>
        <v>0</v>
      </c>
      <c r="J4522" s="12">
        <f t="shared" si="714"/>
        <v>0</v>
      </c>
      <c r="K4522" s="12">
        <f t="shared" si="715"/>
        <v>0</v>
      </c>
      <c r="L4522" s="12">
        <f t="shared" si="716"/>
        <v>34.485957582470647</v>
      </c>
      <c r="M4522" s="12">
        <f t="shared" si="711"/>
        <v>34.485957582470647</v>
      </c>
      <c r="N4522" s="13"/>
    </row>
    <row r="4523" spans="1:14" x14ac:dyDescent="0.2">
      <c r="A4523" s="10" t="s">
        <v>4505</v>
      </c>
      <c r="B4523" s="6">
        <f>IF($C$10=2012,profiles!C4510,IF($C$10=2013,profiles!E4510,IF($C$10=2014,profiles!G4510,IF($C$10=2015,profiles!I4510,IF($C$10=2016,profiles!K4510)))))</f>
        <v>63.875</v>
      </c>
      <c r="C4523" s="6">
        <f>IF($C$10=2012,profiles!D4510,IF($C$10=2013,profiles!F4510,IF($C$10=2014,profiles!H4510,IF($C$10=2015,profiles!J4510,IF($C$10=2016,profiles!L4510)))))</f>
        <v>0.10791121714310058</v>
      </c>
      <c r="D4523" s="11">
        <f t="shared" si="712"/>
        <v>21.582243428620114</v>
      </c>
      <c r="E4523" s="11">
        <f t="shared" si="708"/>
        <v>0</v>
      </c>
      <c r="F4523" s="11">
        <f t="shared" si="709"/>
        <v>21.582243428620114</v>
      </c>
      <c r="G4523" s="11">
        <f t="shared" si="710"/>
        <v>42.292756571379883</v>
      </c>
      <c r="H4523" s="12">
        <f t="shared" si="713"/>
        <v>0</v>
      </c>
      <c r="I4523" s="12">
        <f t="shared" si="707"/>
        <v>0</v>
      </c>
      <c r="J4523" s="12">
        <f t="shared" si="714"/>
        <v>0</v>
      </c>
      <c r="K4523" s="12">
        <f t="shared" si="715"/>
        <v>0</v>
      </c>
      <c r="L4523" s="12">
        <f t="shared" si="716"/>
        <v>42.292756571379883</v>
      </c>
      <c r="M4523" s="12">
        <f t="shared" si="711"/>
        <v>42.292756571379883</v>
      </c>
      <c r="N4523" s="13"/>
    </row>
    <row r="4524" spans="1:14" x14ac:dyDescent="0.2">
      <c r="A4524" s="10" t="s">
        <v>4506</v>
      </c>
      <c r="B4524" s="6">
        <f>IF($C$10=2012,profiles!C4511,IF($C$10=2013,profiles!E4511,IF($C$10=2014,profiles!G4511,IF($C$10=2015,profiles!I4511,IF($C$10=2016,profiles!K4511)))))</f>
        <v>62.933</v>
      </c>
      <c r="C4524" s="6">
        <f>IF($C$10=2012,profiles!D4511,IF($C$10=2013,profiles!F4511,IF($C$10=2014,profiles!H4511,IF($C$10=2015,profiles!J4511,IF($C$10=2016,profiles!L4511)))))</f>
        <v>6.8901858873315444E-2</v>
      </c>
      <c r="D4524" s="11">
        <f t="shared" si="712"/>
        <v>13.780371774663088</v>
      </c>
      <c r="E4524" s="11">
        <f t="shared" si="708"/>
        <v>0</v>
      </c>
      <c r="F4524" s="11">
        <f t="shared" si="709"/>
        <v>13.780371774663088</v>
      </c>
      <c r="G4524" s="11">
        <f t="shared" si="710"/>
        <v>49.152628225336912</v>
      </c>
      <c r="H4524" s="12">
        <f t="shared" si="713"/>
        <v>0</v>
      </c>
      <c r="I4524" s="12">
        <f t="shared" si="707"/>
        <v>0</v>
      </c>
      <c r="J4524" s="12">
        <f t="shared" si="714"/>
        <v>0</v>
      </c>
      <c r="K4524" s="12">
        <f t="shared" si="715"/>
        <v>0</v>
      </c>
      <c r="L4524" s="12">
        <f t="shared" si="716"/>
        <v>49.152628225336912</v>
      </c>
      <c r="M4524" s="12">
        <f t="shared" si="711"/>
        <v>49.152628225336912</v>
      </c>
      <c r="N4524" s="13"/>
    </row>
    <row r="4525" spans="1:14" x14ac:dyDescent="0.2">
      <c r="A4525" s="10" t="s">
        <v>4507</v>
      </c>
      <c r="B4525" s="6">
        <f>IF($C$10=2012,profiles!C4512,IF($C$10=2013,profiles!E4512,IF($C$10=2014,profiles!G4512,IF($C$10=2015,profiles!I4512,IF($C$10=2016,profiles!K4512)))))</f>
        <v>60.381</v>
      </c>
      <c r="C4525" s="6">
        <f>IF($C$10=2012,profiles!D4512,IF($C$10=2013,profiles!F4512,IF($C$10=2014,profiles!H4512,IF($C$10=2015,profiles!J4512,IF($C$10=2016,profiles!L4512)))))</f>
        <v>4.1522884448799327E-2</v>
      </c>
      <c r="D4525" s="11">
        <f t="shared" si="712"/>
        <v>8.3045768897598649</v>
      </c>
      <c r="E4525" s="11">
        <f t="shared" si="708"/>
        <v>0</v>
      </c>
      <c r="F4525" s="11">
        <f t="shared" si="709"/>
        <v>8.3045768897598649</v>
      </c>
      <c r="G4525" s="11">
        <f t="shared" si="710"/>
        <v>52.076423110240135</v>
      </c>
      <c r="H4525" s="12">
        <f t="shared" si="713"/>
        <v>0</v>
      </c>
      <c r="I4525" s="12">
        <f t="shared" si="707"/>
        <v>0</v>
      </c>
      <c r="J4525" s="12">
        <f t="shared" si="714"/>
        <v>0</v>
      </c>
      <c r="K4525" s="12">
        <f t="shared" si="715"/>
        <v>0</v>
      </c>
      <c r="L4525" s="12">
        <f t="shared" si="716"/>
        <v>52.076423110240135</v>
      </c>
      <c r="M4525" s="12">
        <f t="shared" si="711"/>
        <v>52.076423110240135</v>
      </c>
      <c r="N4525" s="13"/>
    </row>
    <row r="4526" spans="1:14" x14ac:dyDescent="0.2">
      <c r="A4526" s="10" t="s">
        <v>4508</v>
      </c>
      <c r="B4526" s="6">
        <f>IF($C$10=2012,profiles!C4513,IF($C$10=2013,profiles!E4513,IF($C$10=2014,profiles!G4513,IF($C$10=2015,profiles!I4513,IF($C$10=2016,profiles!K4513)))))</f>
        <v>58.406999999999996</v>
      </c>
      <c r="C4526" s="6">
        <f>IF($C$10=2012,profiles!D4513,IF($C$10=2013,profiles!F4513,IF($C$10=2014,profiles!H4513,IF($C$10=2015,profiles!J4513,IF($C$10=2016,profiles!L4513)))))</f>
        <v>3.4592936565415587E-2</v>
      </c>
      <c r="D4526" s="11">
        <f t="shared" si="712"/>
        <v>6.9185873130831173</v>
      </c>
      <c r="E4526" s="11">
        <f t="shared" si="708"/>
        <v>0</v>
      </c>
      <c r="F4526" s="11">
        <f t="shared" si="709"/>
        <v>6.9185873130831173</v>
      </c>
      <c r="G4526" s="11">
        <f t="shared" si="710"/>
        <v>51.488412686916881</v>
      </c>
      <c r="H4526" s="12">
        <f t="shared" si="713"/>
        <v>0</v>
      </c>
      <c r="I4526" s="12">
        <f t="shared" si="707"/>
        <v>0</v>
      </c>
      <c r="J4526" s="12">
        <f t="shared" si="714"/>
        <v>0</v>
      </c>
      <c r="K4526" s="12">
        <f t="shared" si="715"/>
        <v>0</v>
      </c>
      <c r="L4526" s="12">
        <f t="shared" si="716"/>
        <v>51.488412686916881</v>
      </c>
      <c r="M4526" s="12">
        <f t="shared" si="711"/>
        <v>51.488412686916881</v>
      </c>
      <c r="N4526" s="13"/>
    </row>
    <row r="4527" spans="1:14" x14ac:dyDescent="0.2">
      <c r="A4527" s="10" t="s">
        <v>4509</v>
      </c>
      <c r="B4527" s="6">
        <f>IF($C$10=2012,profiles!C4514,IF($C$10=2013,profiles!E4514,IF($C$10=2014,profiles!G4514,IF($C$10=2015,profiles!I4514,IF($C$10=2016,profiles!K4514)))))</f>
        <v>56.262999999999998</v>
      </c>
      <c r="C4527" s="6">
        <f>IF($C$10=2012,profiles!D4514,IF($C$10=2013,profiles!F4514,IF($C$10=2014,profiles!H4514,IF($C$10=2015,profiles!J4514,IF($C$10=2016,profiles!L4514)))))</f>
        <v>4.2602138627359093E-2</v>
      </c>
      <c r="D4527" s="11">
        <f t="shared" si="712"/>
        <v>8.5204277254718193</v>
      </c>
      <c r="E4527" s="11">
        <f t="shared" si="708"/>
        <v>0</v>
      </c>
      <c r="F4527" s="11">
        <f t="shared" si="709"/>
        <v>8.5204277254718193</v>
      </c>
      <c r="G4527" s="11">
        <f t="shared" si="710"/>
        <v>47.742572274528179</v>
      </c>
      <c r="H4527" s="12">
        <f t="shared" si="713"/>
        <v>0</v>
      </c>
      <c r="I4527" s="12">
        <f t="shared" si="707"/>
        <v>0</v>
      </c>
      <c r="J4527" s="12">
        <f t="shared" si="714"/>
        <v>0</v>
      </c>
      <c r="K4527" s="12">
        <f t="shared" si="715"/>
        <v>0</v>
      </c>
      <c r="L4527" s="12">
        <f t="shared" si="716"/>
        <v>47.742572274528179</v>
      </c>
      <c r="M4527" s="12">
        <f t="shared" si="711"/>
        <v>47.742572274528179</v>
      </c>
      <c r="N4527" s="13"/>
    </row>
    <row r="4528" spans="1:14" x14ac:dyDescent="0.2">
      <c r="A4528" s="10" t="s">
        <v>4510</v>
      </c>
      <c r="B4528" s="6">
        <f>IF($C$10=2012,profiles!C4515,IF($C$10=2013,profiles!E4515,IF($C$10=2014,profiles!G4515,IF($C$10=2015,profiles!I4515,IF($C$10=2016,profiles!K4515)))))</f>
        <v>51.524000000000001</v>
      </c>
      <c r="C4528" s="6">
        <f>IF($C$10=2012,profiles!D4515,IF($C$10=2013,profiles!F4515,IF($C$10=2014,profiles!H4515,IF($C$10=2015,profiles!J4515,IF($C$10=2016,profiles!L4515)))))</f>
        <v>5.2315426234396965E-2</v>
      </c>
      <c r="D4528" s="11">
        <f t="shared" si="712"/>
        <v>10.463085246879393</v>
      </c>
      <c r="E4528" s="11">
        <f t="shared" si="708"/>
        <v>0</v>
      </c>
      <c r="F4528" s="11">
        <f t="shared" si="709"/>
        <v>10.463085246879393</v>
      </c>
      <c r="G4528" s="11">
        <f t="shared" si="710"/>
        <v>41.060914753120606</v>
      </c>
      <c r="H4528" s="12">
        <f t="shared" si="713"/>
        <v>0</v>
      </c>
      <c r="I4528" s="12">
        <f t="shared" si="707"/>
        <v>0</v>
      </c>
      <c r="J4528" s="12">
        <f t="shared" si="714"/>
        <v>0</v>
      </c>
      <c r="K4528" s="12">
        <f t="shared" si="715"/>
        <v>0</v>
      </c>
      <c r="L4528" s="12">
        <f t="shared" si="716"/>
        <v>41.060914753120606</v>
      </c>
      <c r="M4528" s="12">
        <f t="shared" si="711"/>
        <v>41.060914753120606</v>
      </c>
      <c r="N4528" s="13"/>
    </row>
    <row r="4529" spans="1:14" x14ac:dyDescent="0.2">
      <c r="A4529" s="10" t="s">
        <v>4511</v>
      </c>
      <c r="B4529" s="6">
        <f>IF($C$10=2012,profiles!C4516,IF($C$10=2013,profiles!E4516,IF($C$10=2014,profiles!G4516,IF($C$10=2015,profiles!I4516,IF($C$10=2016,profiles!K4516)))))</f>
        <v>48.298000000000002</v>
      </c>
      <c r="C4529" s="6">
        <f>IF($C$10=2012,profiles!D4516,IF($C$10=2013,profiles!F4516,IF($C$10=2014,profiles!H4516,IF($C$10=2015,profiles!J4516,IF($C$10=2016,profiles!L4516)))))</f>
        <v>6.004543518387051E-2</v>
      </c>
      <c r="D4529" s="11">
        <f t="shared" si="712"/>
        <v>12.009087036774101</v>
      </c>
      <c r="E4529" s="11">
        <f t="shared" si="708"/>
        <v>0</v>
      </c>
      <c r="F4529" s="11">
        <f t="shared" si="709"/>
        <v>12.009087036774101</v>
      </c>
      <c r="G4529" s="11">
        <f t="shared" si="710"/>
        <v>36.288912963225897</v>
      </c>
      <c r="H4529" s="12">
        <f t="shared" si="713"/>
        <v>0</v>
      </c>
      <c r="I4529" s="12">
        <f t="shared" si="707"/>
        <v>0</v>
      </c>
      <c r="J4529" s="12">
        <f t="shared" si="714"/>
        <v>0</v>
      </c>
      <c r="K4529" s="12">
        <f t="shared" si="715"/>
        <v>0</v>
      </c>
      <c r="L4529" s="12">
        <f t="shared" si="716"/>
        <v>36.288912963225897</v>
      </c>
      <c r="M4529" s="12">
        <f t="shared" si="711"/>
        <v>36.288912963225897</v>
      </c>
      <c r="N4529" s="13"/>
    </row>
    <row r="4530" spans="1:14" x14ac:dyDescent="0.2">
      <c r="A4530" s="10" t="s">
        <v>4512</v>
      </c>
      <c r="B4530" s="6">
        <f>IF($C$10=2012,profiles!C4517,IF($C$10=2013,profiles!E4517,IF($C$10=2014,profiles!G4517,IF($C$10=2015,profiles!I4517,IF($C$10=2016,profiles!K4517)))))</f>
        <v>46.445999999999998</v>
      </c>
      <c r="C4530" s="6">
        <f>IF($C$10=2012,profiles!D4517,IF($C$10=2013,profiles!F4517,IF($C$10=2014,profiles!H4517,IF($C$10=2015,profiles!J4517,IF($C$10=2016,profiles!L4517)))))</f>
        <v>6.4134601732216384E-2</v>
      </c>
      <c r="D4530" s="11">
        <f t="shared" si="712"/>
        <v>12.826920346443277</v>
      </c>
      <c r="E4530" s="11">
        <f t="shared" si="708"/>
        <v>0</v>
      </c>
      <c r="F4530" s="11">
        <f t="shared" si="709"/>
        <v>12.826920346443277</v>
      </c>
      <c r="G4530" s="11">
        <f t="shared" si="710"/>
        <v>33.619079653556724</v>
      </c>
      <c r="H4530" s="12">
        <f t="shared" si="713"/>
        <v>0</v>
      </c>
      <c r="I4530" s="12">
        <f t="shared" si="707"/>
        <v>0</v>
      </c>
      <c r="J4530" s="12">
        <f t="shared" si="714"/>
        <v>0</v>
      </c>
      <c r="K4530" s="12">
        <f t="shared" si="715"/>
        <v>0</v>
      </c>
      <c r="L4530" s="12">
        <f t="shared" si="716"/>
        <v>33.619079653556724</v>
      </c>
      <c r="M4530" s="12">
        <f t="shared" si="711"/>
        <v>33.619079653556724</v>
      </c>
      <c r="N4530" s="13"/>
    </row>
    <row r="4531" spans="1:14" x14ac:dyDescent="0.2">
      <c r="A4531" s="10" t="s">
        <v>4513</v>
      </c>
      <c r="B4531" s="6">
        <f>IF($C$10=2012,profiles!C4518,IF($C$10=2013,profiles!E4518,IF($C$10=2014,profiles!G4518,IF($C$10=2015,profiles!I4518,IF($C$10=2016,profiles!K4518)))))</f>
        <v>45.478000000000002</v>
      </c>
      <c r="C4531" s="6">
        <f>IF($C$10=2012,profiles!D4518,IF($C$10=2013,profiles!F4518,IF($C$10=2014,profiles!H4518,IF($C$10=2015,profiles!J4518,IF($C$10=2016,profiles!L4518)))))</f>
        <v>6.1706659094136022E-2</v>
      </c>
      <c r="D4531" s="11">
        <f t="shared" si="712"/>
        <v>12.341331818827204</v>
      </c>
      <c r="E4531" s="11">
        <f t="shared" si="708"/>
        <v>0</v>
      </c>
      <c r="F4531" s="11">
        <f t="shared" si="709"/>
        <v>12.341331818827204</v>
      </c>
      <c r="G4531" s="11">
        <f t="shared" si="710"/>
        <v>33.136668181172794</v>
      </c>
      <c r="H4531" s="12">
        <f t="shared" si="713"/>
        <v>0</v>
      </c>
      <c r="I4531" s="12">
        <f t="shared" si="707"/>
        <v>0</v>
      </c>
      <c r="J4531" s="12">
        <f t="shared" si="714"/>
        <v>0</v>
      </c>
      <c r="K4531" s="12">
        <f t="shared" si="715"/>
        <v>0</v>
      </c>
      <c r="L4531" s="12">
        <f t="shared" si="716"/>
        <v>33.136668181172794</v>
      </c>
      <c r="M4531" s="12">
        <f t="shared" si="711"/>
        <v>33.136668181172794</v>
      </c>
      <c r="N4531" s="13"/>
    </row>
    <row r="4532" spans="1:14" x14ac:dyDescent="0.2">
      <c r="A4532" s="10" t="s">
        <v>4514</v>
      </c>
      <c r="B4532" s="6">
        <f>IF($C$10=2012,profiles!C4519,IF($C$10=2013,profiles!E4519,IF($C$10=2014,profiles!G4519,IF($C$10=2015,profiles!I4519,IF($C$10=2016,profiles!K4519)))))</f>
        <v>45.667000000000002</v>
      </c>
      <c r="C4532" s="6">
        <f>IF($C$10=2012,profiles!D4519,IF($C$10=2013,profiles!F4519,IF($C$10=2014,profiles!H4519,IF($C$10=2015,profiles!J4519,IF($C$10=2016,profiles!L4519)))))</f>
        <v>5.815703535425245E-2</v>
      </c>
      <c r="D4532" s="11">
        <f t="shared" si="712"/>
        <v>11.631407070850489</v>
      </c>
      <c r="E4532" s="11">
        <f t="shared" si="708"/>
        <v>0</v>
      </c>
      <c r="F4532" s="11">
        <f t="shared" si="709"/>
        <v>11.631407070850489</v>
      </c>
      <c r="G4532" s="11">
        <f t="shared" si="710"/>
        <v>34.035592929149516</v>
      </c>
      <c r="H4532" s="12">
        <f t="shared" si="713"/>
        <v>0</v>
      </c>
      <c r="I4532" s="12">
        <f t="shared" si="707"/>
        <v>0</v>
      </c>
      <c r="J4532" s="12">
        <f t="shared" si="714"/>
        <v>0</v>
      </c>
      <c r="K4532" s="12">
        <f t="shared" si="715"/>
        <v>0</v>
      </c>
      <c r="L4532" s="12">
        <f t="shared" si="716"/>
        <v>34.035592929149516</v>
      </c>
      <c r="M4532" s="12">
        <f t="shared" si="711"/>
        <v>34.035592929149516</v>
      </c>
      <c r="N4532" s="13"/>
    </row>
    <row r="4533" spans="1:14" x14ac:dyDescent="0.2">
      <c r="A4533" s="10" t="s">
        <v>4515</v>
      </c>
      <c r="B4533" s="6">
        <f>IF($C$10=2012,profiles!C4520,IF($C$10=2013,profiles!E4520,IF($C$10=2014,profiles!G4520,IF($C$10=2015,profiles!I4520,IF($C$10=2016,profiles!K4520)))))</f>
        <v>46.573</v>
      </c>
      <c r="C4533" s="6">
        <f>IF($C$10=2012,profiles!D4520,IF($C$10=2013,profiles!F4520,IF($C$10=2014,profiles!H4520,IF($C$10=2015,profiles!J4520,IF($C$10=2016,profiles!L4520)))))</f>
        <v>5.6680391878460884E-2</v>
      </c>
      <c r="D4533" s="11">
        <f t="shared" si="712"/>
        <v>11.336078375692177</v>
      </c>
      <c r="E4533" s="11">
        <f t="shared" si="708"/>
        <v>0</v>
      </c>
      <c r="F4533" s="11">
        <f t="shared" si="709"/>
        <v>11.336078375692177</v>
      </c>
      <c r="G4533" s="11">
        <f t="shared" si="710"/>
        <v>35.236921624307826</v>
      </c>
      <c r="H4533" s="12">
        <f t="shared" si="713"/>
        <v>0</v>
      </c>
      <c r="I4533" s="12">
        <f t="shared" si="707"/>
        <v>0</v>
      </c>
      <c r="J4533" s="12">
        <f t="shared" si="714"/>
        <v>0</v>
      </c>
      <c r="K4533" s="12">
        <f t="shared" si="715"/>
        <v>0</v>
      </c>
      <c r="L4533" s="12">
        <f t="shared" si="716"/>
        <v>35.236921624307826</v>
      </c>
      <c r="M4533" s="12">
        <f t="shared" si="711"/>
        <v>35.236921624307826</v>
      </c>
      <c r="N4533" s="13"/>
    </row>
    <row r="4534" spans="1:14" x14ac:dyDescent="0.2">
      <c r="A4534" s="10" t="s">
        <v>4516</v>
      </c>
      <c r="B4534" s="6">
        <f>IF($C$10=2012,profiles!C4521,IF($C$10=2013,profiles!E4521,IF($C$10=2014,profiles!G4521,IF($C$10=2015,profiles!I4521,IF($C$10=2016,profiles!K4521)))))</f>
        <v>49.305999999999997</v>
      </c>
      <c r="C4534" s="6">
        <f>IF($C$10=2012,profiles!D4521,IF($C$10=2013,profiles!F4521,IF($C$10=2014,profiles!H4521,IF($C$10=2015,profiles!J4521,IF($C$10=2016,profiles!L4521)))))</f>
        <v>4.9907709782763029E-2</v>
      </c>
      <c r="D4534" s="11">
        <f t="shared" si="712"/>
        <v>9.981541956552606</v>
      </c>
      <c r="E4534" s="11">
        <f t="shared" si="708"/>
        <v>0</v>
      </c>
      <c r="F4534" s="11">
        <f t="shared" si="709"/>
        <v>9.981541956552606</v>
      </c>
      <c r="G4534" s="11">
        <f t="shared" si="710"/>
        <v>39.324458043447393</v>
      </c>
      <c r="H4534" s="12">
        <f t="shared" si="713"/>
        <v>0</v>
      </c>
      <c r="I4534" s="12">
        <f t="shared" si="707"/>
        <v>0</v>
      </c>
      <c r="J4534" s="12">
        <f t="shared" si="714"/>
        <v>0</v>
      </c>
      <c r="K4534" s="12">
        <f t="shared" si="715"/>
        <v>0</v>
      </c>
      <c r="L4534" s="12">
        <f t="shared" si="716"/>
        <v>39.324458043447393</v>
      </c>
      <c r="M4534" s="12">
        <f t="shared" si="711"/>
        <v>39.324458043447393</v>
      </c>
      <c r="N4534" s="13"/>
    </row>
    <row r="4535" spans="1:14" x14ac:dyDescent="0.2">
      <c r="A4535" s="10" t="s">
        <v>4517</v>
      </c>
      <c r="B4535" s="6">
        <f>IF($C$10=2012,profiles!C4522,IF($C$10=2013,profiles!E4522,IF($C$10=2014,profiles!G4522,IF($C$10=2015,profiles!I4522,IF($C$10=2016,profiles!K4522)))))</f>
        <v>57.252000000000002</v>
      </c>
      <c r="C4535" s="6">
        <f>IF($C$10=2012,profiles!D4522,IF($C$10=2013,profiles!F4522,IF($C$10=2014,profiles!H4522,IF($C$10=2015,profiles!J4522,IF($C$10=2016,profiles!L4522)))))</f>
        <v>5.1540536703109471E-2</v>
      </c>
      <c r="D4535" s="11">
        <f t="shared" si="712"/>
        <v>10.308107340621895</v>
      </c>
      <c r="E4535" s="11">
        <f t="shared" si="708"/>
        <v>0</v>
      </c>
      <c r="F4535" s="11">
        <f t="shared" si="709"/>
        <v>10.308107340621895</v>
      </c>
      <c r="G4535" s="11">
        <f t="shared" si="710"/>
        <v>46.943892659378108</v>
      </c>
      <c r="H4535" s="12">
        <f t="shared" si="713"/>
        <v>0</v>
      </c>
      <c r="I4535" s="12">
        <f t="shared" si="707"/>
        <v>0</v>
      </c>
      <c r="J4535" s="12">
        <f t="shared" si="714"/>
        <v>0</v>
      </c>
      <c r="K4535" s="12">
        <f t="shared" si="715"/>
        <v>0</v>
      </c>
      <c r="L4535" s="12">
        <f t="shared" si="716"/>
        <v>46.943892659378108</v>
      </c>
      <c r="M4535" s="12">
        <f t="shared" si="711"/>
        <v>46.943892659378108</v>
      </c>
      <c r="N4535" s="13"/>
    </row>
    <row r="4536" spans="1:14" x14ac:dyDescent="0.2">
      <c r="A4536" s="10" t="s">
        <v>4518</v>
      </c>
      <c r="B4536" s="6">
        <f>IF($C$10=2012,profiles!C4523,IF($C$10=2013,profiles!E4523,IF($C$10=2014,profiles!G4523,IF($C$10=2015,profiles!I4523,IF($C$10=2016,profiles!K4523)))))</f>
        <v>63.911999999999999</v>
      </c>
      <c r="C4536" s="6">
        <f>IF($C$10=2012,profiles!D4523,IF($C$10=2013,profiles!F4523,IF($C$10=2014,profiles!H4523,IF($C$10=2015,profiles!J4523,IF($C$10=2016,profiles!L4523)))))</f>
        <v>6.7329263098111602E-2</v>
      </c>
      <c r="D4536" s="11">
        <f t="shared" si="712"/>
        <v>13.465852619622321</v>
      </c>
      <c r="E4536" s="11">
        <f t="shared" si="708"/>
        <v>0</v>
      </c>
      <c r="F4536" s="11">
        <f t="shared" si="709"/>
        <v>13.465852619622321</v>
      </c>
      <c r="G4536" s="11">
        <f t="shared" si="710"/>
        <v>50.446147380377681</v>
      </c>
      <c r="H4536" s="12">
        <f t="shared" si="713"/>
        <v>0</v>
      </c>
      <c r="I4536" s="12">
        <f t="shared" si="707"/>
        <v>0</v>
      </c>
      <c r="J4536" s="12">
        <f t="shared" si="714"/>
        <v>0</v>
      </c>
      <c r="K4536" s="12">
        <f t="shared" si="715"/>
        <v>0</v>
      </c>
      <c r="L4536" s="12">
        <f t="shared" si="716"/>
        <v>50.446147380377681</v>
      </c>
      <c r="M4536" s="12">
        <f t="shared" si="711"/>
        <v>50.446147380377681</v>
      </c>
      <c r="N4536" s="13"/>
    </row>
    <row r="4537" spans="1:14" x14ac:dyDescent="0.2">
      <c r="A4537" s="10" t="s">
        <v>4519</v>
      </c>
      <c r="B4537" s="6">
        <f>IF($C$10=2012,profiles!C4524,IF($C$10=2013,profiles!E4524,IF($C$10=2014,profiles!G4524,IF($C$10=2015,profiles!I4524,IF($C$10=2016,profiles!K4524)))))</f>
        <v>67.748000000000005</v>
      </c>
      <c r="C4537" s="6">
        <f>IF($C$10=2012,profiles!D4524,IF($C$10=2013,profiles!F4524,IF($C$10=2014,profiles!H4524,IF($C$10=2015,profiles!J4524,IF($C$10=2016,profiles!L4524)))))</f>
        <v>8.9805480619054384E-2</v>
      </c>
      <c r="D4537" s="11">
        <f t="shared" si="712"/>
        <v>17.961096123810876</v>
      </c>
      <c r="E4537" s="11">
        <f t="shared" si="708"/>
        <v>0</v>
      </c>
      <c r="F4537" s="11">
        <f t="shared" si="709"/>
        <v>17.961096123810876</v>
      </c>
      <c r="G4537" s="11">
        <f t="shared" si="710"/>
        <v>49.786903876189129</v>
      </c>
      <c r="H4537" s="12">
        <f t="shared" si="713"/>
        <v>0</v>
      </c>
      <c r="I4537" s="12">
        <f t="shared" si="707"/>
        <v>0</v>
      </c>
      <c r="J4537" s="12">
        <f t="shared" si="714"/>
        <v>0</v>
      </c>
      <c r="K4537" s="12">
        <f t="shared" si="715"/>
        <v>0</v>
      </c>
      <c r="L4537" s="12">
        <f t="shared" si="716"/>
        <v>49.786903876189129</v>
      </c>
      <c r="M4537" s="12">
        <f t="shared" si="711"/>
        <v>49.786903876189129</v>
      </c>
      <c r="N4537" s="13"/>
    </row>
    <row r="4538" spans="1:14" x14ac:dyDescent="0.2">
      <c r="A4538" s="10" t="s">
        <v>4520</v>
      </c>
      <c r="B4538" s="6">
        <f>IF($C$10=2012,profiles!C4525,IF($C$10=2013,profiles!E4525,IF($C$10=2014,profiles!G4525,IF($C$10=2015,profiles!I4525,IF($C$10=2016,profiles!K4525)))))</f>
        <v>69.218000000000004</v>
      </c>
      <c r="C4538" s="6">
        <f>IF($C$10=2012,profiles!D4525,IF($C$10=2013,profiles!F4525,IF($C$10=2014,profiles!H4525,IF($C$10=2015,profiles!J4525,IF($C$10=2016,profiles!L4525)))))</f>
        <v>0.10961238108760471</v>
      </c>
      <c r="D4538" s="11">
        <f t="shared" si="712"/>
        <v>21.922476217520941</v>
      </c>
      <c r="E4538" s="11">
        <f t="shared" si="708"/>
        <v>0</v>
      </c>
      <c r="F4538" s="11">
        <f t="shared" si="709"/>
        <v>21.922476217520941</v>
      </c>
      <c r="G4538" s="11">
        <f t="shared" si="710"/>
        <v>47.295523782479066</v>
      </c>
      <c r="H4538" s="12">
        <f t="shared" si="713"/>
        <v>0</v>
      </c>
      <c r="I4538" s="12">
        <f t="shared" si="707"/>
        <v>0</v>
      </c>
      <c r="J4538" s="12">
        <f t="shared" si="714"/>
        <v>0</v>
      </c>
      <c r="K4538" s="12">
        <f t="shared" si="715"/>
        <v>0</v>
      </c>
      <c r="L4538" s="12">
        <f t="shared" si="716"/>
        <v>47.295523782479066</v>
      </c>
      <c r="M4538" s="12">
        <f t="shared" si="711"/>
        <v>47.295523782479066</v>
      </c>
      <c r="N4538" s="13"/>
    </row>
    <row r="4539" spans="1:14" x14ac:dyDescent="0.2">
      <c r="A4539" s="10" t="s">
        <v>4521</v>
      </c>
      <c r="B4539" s="6">
        <f>IF($C$10=2012,profiles!C4526,IF($C$10=2013,profiles!E4526,IF($C$10=2014,profiles!G4526,IF($C$10=2015,profiles!I4526,IF($C$10=2016,profiles!K4526)))))</f>
        <v>70.650000000000006</v>
      </c>
      <c r="C4539" s="6">
        <f>IF($C$10=2012,profiles!D4526,IF($C$10=2013,profiles!F4526,IF($C$10=2014,profiles!H4526,IF($C$10=2015,profiles!J4526,IF($C$10=2016,profiles!L4526)))))</f>
        <v>0.12152491835865398</v>
      </c>
      <c r="D4539" s="11">
        <f t="shared" si="712"/>
        <v>24.304983671730795</v>
      </c>
      <c r="E4539" s="11">
        <f t="shared" si="708"/>
        <v>0</v>
      </c>
      <c r="F4539" s="11">
        <f t="shared" si="709"/>
        <v>24.304983671730795</v>
      </c>
      <c r="G4539" s="11">
        <f t="shared" si="710"/>
        <v>46.34501632826921</v>
      </c>
      <c r="H4539" s="12">
        <f t="shared" si="713"/>
        <v>0</v>
      </c>
      <c r="I4539" s="12">
        <f t="shared" si="707"/>
        <v>0</v>
      </c>
      <c r="J4539" s="12">
        <f t="shared" si="714"/>
        <v>0</v>
      </c>
      <c r="K4539" s="12">
        <f t="shared" si="715"/>
        <v>0</v>
      </c>
      <c r="L4539" s="12">
        <f t="shared" si="716"/>
        <v>46.34501632826921</v>
      </c>
      <c r="M4539" s="12">
        <f t="shared" si="711"/>
        <v>46.34501632826921</v>
      </c>
      <c r="N4539" s="13"/>
    </row>
    <row r="4540" spans="1:14" x14ac:dyDescent="0.2">
      <c r="A4540" s="10" t="s">
        <v>4522</v>
      </c>
      <c r="B4540" s="6">
        <f>IF($C$10=2012,profiles!C4527,IF($C$10=2013,profiles!E4527,IF($C$10=2014,profiles!G4527,IF($C$10=2015,profiles!I4527,IF($C$10=2016,profiles!K4527)))))</f>
        <v>72.099000000000004</v>
      </c>
      <c r="C4540" s="6">
        <f>IF($C$10=2012,profiles!D4527,IF($C$10=2013,profiles!F4527,IF($C$10=2014,profiles!H4527,IF($C$10=2015,profiles!J4527,IF($C$10=2016,profiles!L4527)))))</f>
        <v>0.13976998438165555</v>
      </c>
      <c r="D4540" s="11">
        <f t="shared" si="712"/>
        <v>27.953996876331111</v>
      </c>
      <c r="E4540" s="11">
        <f t="shared" si="708"/>
        <v>0</v>
      </c>
      <c r="F4540" s="11">
        <f t="shared" si="709"/>
        <v>27.953996876331111</v>
      </c>
      <c r="G4540" s="11">
        <f t="shared" si="710"/>
        <v>44.145003123668893</v>
      </c>
      <c r="H4540" s="12">
        <f t="shared" si="713"/>
        <v>0</v>
      </c>
      <c r="I4540" s="12">
        <f t="shared" si="707"/>
        <v>0</v>
      </c>
      <c r="J4540" s="12">
        <f t="shared" si="714"/>
        <v>0</v>
      </c>
      <c r="K4540" s="12">
        <f t="shared" si="715"/>
        <v>0</v>
      </c>
      <c r="L4540" s="12">
        <f t="shared" si="716"/>
        <v>44.145003123668893</v>
      </c>
      <c r="M4540" s="12">
        <f t="shared" si="711"/>
        <v>44.145003123668893</v>
      </c>
      <c r="N4540" s="13"/>
    </row>
    <row r="4541" spans="1:14" x14ac:dyDescent="0.2">
      <c r="A4541" s="10" t="s">
        <v>4523</v>
      </c>
      <c r="B4541" s="6">
        <f>IF($C$10=2012,profiles!C4528,IF($C$10=2013,profiles!E4528,IF($C$10=2014,profiles!G4528,IF($C$10=2015,profiles!I4528,IF($C$10=2016,profiles!K4528)))))</f>
        <v>71.233999999999995</v>
      </c>
      <c r="C4541" s="6">
        <f>IF($C$10=2012,profiles!D4528,IF($C$10=2013,profiles!F4528,IF($C$10=2014,profiles!H4528,IF($C$10=2015,profiles!J4528,IF($C$10=2016,profiles!L4528)))))</f>
        <v>0.15936390742581286</v>
      </c>
      <c r="D4541" s="11">
        <f t="shared" si="712"/>
        <v>31.872781485162569</v>
      </c>
      <c r="E4541" s="11">
        <f t="shared" si="708"/>
        <v>0</v>
      </c>
      <c r="F4541" s="11">
        <f t="shared" si="709"/>
        <v>31.872781485162569</v>
      </c>
      <c r="G4541" s="11">
        <f t="shared" si="710"/>
        <v>39.361218514837425</v>
      </c>
      <c r="H4541" s="12">
        <f t="shared" si="713"/>
        <v>0</v>
      </c>
      <c r="I4541" s="12">
        <f t="shared" si="707"/>
        <v>0</v>
      </c>
      <c r="J4541" s="12">
        <f t="shared" si="714"/>
        <v>0</v>
      </c>
      <c r="K4541" s="12">
        <f t="shared" si="715"/>
        <v>0</v>
      </c>
      <c r="L4541" s="12">
        <f t="shared" si="716"/>
        <v>39.361218514837425</v>
      </c>
      <c r="M4541" s="12">
        <f t="shared" si="711"/>
        <v>39.361218514837425</v>
      </c>
      <c r="N4541" s="13"/>
    </row>
    <row r="4542" spans="1:14" x14ac:dyDescent="0.2">
      <c r="A4542" s="10" t="s">
        <v>4524</v>
      </c>
      <c r="B4542" s="6">
        <f>IF($C$10=2012,profiles!C4529,IF($C$10=2013,profiles!E4529,IF($C$10=2014,profiles!G4529,IF($C$10=2015,profiles!I4529,IF($C$10=2016,profiles!K4529)))))</f>
        <v>70.602999999999994</v>
      </c>
      <c r="C4542" s="6">
        <f>IF($C$10=2012,profiles!D4529,IF($C$10=2013,profiles!F4529,IF($C$10=2014,profiles!H4529,IF($C$10=2015,profiles!J4529,IF($C$10=2016,profiles!L4529)))))</f>
        <v>0.17289507312224905</v>
      </c>
      <c r="D4542" s="11">
        <f t="shared" si="712"/>
        <v>34.579014624449812</v>
      </c>
      <c r="E4542" s="11">
        <f t="shared" si="708"/>
        <v>0</v>
      </c>
      <c r="F4542" s="11">
        <f t="shared" si="709"/>
        <v>34.579014624449812</v>
      </c>
      <c r="G4542" s="11">
        <f t="shared" si="710"/>
        <v>36.023985375550183</v>
      </c>
      <c r="H4542" s="12">
        <f t="shared" si="713"/>
        <v>0</v>
      </c>
      <c r="I4542" s="12">
        <f t="shared" si="707"/>
        <v>0</v>
      </c>
      <c r="J4542" s="12">
        <f t="shared" si="714"/>
        <v>0</v>
      </c>
      <c r="K4542" s="12">
        <f t="shared" si="715"/>
        <v>0</v>
      </c>
      <c r="L4542" s="12">
        <f t="shared" si="716"/>
        <v>36.023985375550183</v>
      </c>
      <c r="M4542" s="12">
        <f t="shared" si="711"/>
        <v>36.023985375550183</v>
      </c>
      <c r="N4542" s="13"/>
    </row>
    <row r="4543" spans="1:14" x14ac:dyDescent="0.2">
      <c r="A4543" s="10" t="s">
        <v>4525</v>
      </c>
      <c r="B4543" s="6">
        <f>IF($C$10=2012,profiles!C4530,IF($C$10=2013,profiles!E4530,IF($C$10=2014,profiles!G4530,IF($C$10=2015,profiles!I4530,IF($C$10=2016,profiles!K4530)))))</f>
        <v>69.379000000000005</v>
      </c>
      <c r="C4543" s="6">
        <f>IF($C$10=2012,profiles!D4530,IF($C$10=2013,profiles!F4530,IF($C$10=2014,profiles!H4530,IF($C$10=2015,profiles!J4530,IF($C$10=2016,profiles!L4530)))))</f>
        <v>0.16840834871503621</v>
      </c>
      <c r="D4543" s="11">
        <f t="shared" si="712"/>
        <v>33.681669743007241</v>
      </c>
      <c r="E4543" s="11">
        <f t="shared" si="708"/>
        <v>0</v>
      </c>
      <c r="F4543" s="11">
        <f t="shared" si="709"/>
        <v>33.681669743007241</v>
      </c>
      <c r="G4543" s="11">
        <f t="shared" si="710"/>
        <v>35.697330256992764</v>
      </c>
      <c r="H4543" s="12">
        <f t="shared" si="713"/>
        <v>0</v>
      </c>
      <c r="I4543" s="12">
        <f t="shared" si="707"/>
        <v>0</v>
      </c>
      <c r="J4543" s="12">
        <f t="shared" si="714"/>
        <v>0</v>
      </c>
      <c r="K4543" s="12">
        <f t="shared" si="715"/>
        <v>0</v>
      </c>
      <c r="L4543" s="12">
        <f t="shared" si="716"/>
        <v>35.697330256992764</v>
      </c>
      <c r="M4543" s="12">
        <f t="shared" si="711"/>
        <v>35.697330256992764</v>
      </c>
      <c r="N4543" s="13"/>
    </row>
    <row r="4544" spans="1:14" x14ac:dyDescent="0.2">
      <c r="A4544" s="10" t="s">
        <v>4526</v>
      </c>
      <c r="B4544" s="6">
        <f>IF($C$10=2012,profiles!C4531,IF($C$10=2013,profiles!E4531,IF($C$10=2014,profiles!G4531,IF($C$10=2015,profiles!I4531,IF($C$10=2016,profiles!K4531)))))</f>
        <v>68.576999999999998</v>
      </c>
      <c r="C4544" s="6">
        <f>IF($C$10=2012,profiles!D4531,IF($C$10=2013,profiles!F4531,IF($C$10=2014,profiles!H4531,IF($C$10=2015,profiles!J4531,IF($C$10=2016,profiles!L4531)))))</f>
        <v>0.15682237682805622</v>
      </c>
      <c r="D4544" s="11">
        <f t="shared" si="712"/>
        <v>31.364475365611245</v>
      </c>
      <c r="E4544" s="11">
        <f t="shared" si="708"/>
        <v>0</v>
      </c>
      <c r="F4544" s="11">
        <f t="shared" si="709"/>
        <v>31.364475365611245</v>
      </c>
      <c r="G4544" s="11">
        <f t="shared" si="710"/>
        <v>37.212524634388757</v>
      </c>
      <c r="H4544" s="12">
        <f t="shared" si="713"/>
        <v>0</v>
      </c>
      <c r="I4544" s="12">
        <f t="shared" si="707"/>
        <v>0</v>
      </c>
      <c r="J4544" s="12">
        <f t="shared" si="714"/>
        <v>0</v>
      </c>
      <c r="K4544" s="12">
        <f t="shared" si="715"/>
        <v>0</v>
      </c>
      <c r="L4544" s="12">
        <f t="shared" si="716"/>
        <v>37.212524634388757</v>
      </c>
      <c r="M4544" s="12">
        <f t="shared" si="711"/>
        <v>37.212524634388757</v>
      </c>
      <c r="N4544" s="13"/>
    </row>
    <row r="4545" spans="1:14" x14ac:dyDescent="0.2">
      <c r="A4545" s="10" t="s">
        <v>4527</v>
      </c>
      <c r="B4545" s="6">
        <f>IF($C$10=2012,profiles!C4532,IF($C$10=2013,profiles!E4532,IF($C$10=2014,profiles!G4532,IF($C$10=2015,profiles!I4532,IF($C$10=2016,profiles!K4532)))))</f>
        <v>67.358999999999995</v>
      </c>
      <c r="C4545" s="6">
        <f>IF($C$10=2012,profiles!D4532,IF($C$10=2013,profiles!F4532,IF($C$10=2014,profiles!H4532,IF($C$10=2015,profiles!J4532,IF($C$10=2016,profiles!L4532)))))</f>
        <v>0.1409484594632969</v>
      </c>
      <c r="D4545" s="11">
        <f t="shared" si="712"/>
        <v>28.189691892659379</v>
      </c>
      <c r="E4545" s="11">
        <f t="shared" si="708"/>
        <v>0</v>
      </c>
      <c r="F4545" s="11">
        <f t="shared" si="709"/>
        <v>28.189691892659379</v>
      </c>
      <c r="G4545" s="11">
        <f t="shared" si="710"/>
        <v>39.169308107340612</v>
      </c>
      <c r="H4545" s="12">
        <f t="shared" si="713"/>
        <v>0</v>
      </c>
      <c r="I4545" s="12">
        <f t="shared" si="707"/>
        <v>0</v>
      </c>
      <c r="J4545" s="12">
        <f t="shared" si="714"/>
        <v>0</v>
      </c>
      <c r="K4545" s="12">
        <f t="shared" si="715"/>
        <v>0</v>
      </c>
      <c r="L4545" s="12">
        <f t="shared" si="716"/>
        <v>39.169308107340612</v>
      </c>
      <c r="M4545" s="12">
        <f t="shared" si="711"/>
        <v>39.169308107340612</v>
      </c>
      <c r="N4545" s="13"/>
    </row>
    <row r="4546" spans="1:14" x14ac:dyDescent="0.2">
      <c r="A4546" s="10" t="s">
        <v>4528</v>
      </c>
      <c r="B4546" s="6">
        <f>IF($C$10=2012,profiles!C4533,IF($C$10=2013,profiles!E4533,IF($C$10=2014,profiles!G4533,IF($C$10=2015,profiles!I4533,IF($C$10=2016,profiles!K4533)))))</f>
        <v>66.698999999999998</v>
      </c>
      <c r="C4546" s="6">
        <f>IF($C$10=2012,profiles!D4533,IF($C$10=2013,profiles!F4533,IF($C$10=2014,profiles!H4533,IF($C$10=2015,profiles!J4533,IF($C$10=2016,profiles!L4533)))))</f>
        <v>0.11965071702399546</v>
      </c>
      <c r="D4546" s="11">
        <f t="shared" si="712"/>
        <v>23.930143404799093</v>
      </c>
      <c r="E4546" s="11">
        <f t="shared" si="708"/>
        <v>0</v>
      </c>
      <c r="F4546" s="11">
        <f t="shared" si="709"/>
        <v>23.930143404799093</v>
      </c>
      <c r="G4546" s="11">
        <f t="shared" si="710"/>
        <v>42.768856595200901</v>
      </c>
      <c r="H4546" s="12">
        <f t="shared" si="713"/>
        <v>0</v>
      </c>
      <c r="I4546" s="12">
        <f t="shared" si="707"/>
        <v>0</v>
      </c>
      <c r="J4546" s="12">
        <f t="shared" si="714"/>
        <v>0</v>
      </c>
      <c r="K4546" s="12">
        <f t="shared" si="715"/>
        <v>0</v>
      </c>
      <c r="L4546" s="12">
        <f t="shared" si="716"/>
        <v>42.768856595200901</v>
      </c>
      <c r="M4546" s="12">
        <f t="shared" si="711"/>
        <v>42.768856595200901</v>
      </c>
      <c r="N4546" s="13"/>
    </row>
    <row r="4547" spans="1:14" x14ac:dyDescent="0.2">
      <c r="A4547" s="10" t="s">
        <v>4529</v>
      </c>
      <c r="B4547" s="6">
        <f>IF($C$10=2012,profiles!C4534,IF($C$10=2013,profiles!E4534,IF($C$10=2014,profiles!G4534,IF($C$10=2015,profiles!I4534,IF($C$10=2016,profiles!K4534)))))</f>
        <v>66.094999999999999</v>
      </c>
      <c r="C4547" s="6">
        <f>IF($C$10=2012,profiles!D4534,IF($C$10=2013,profiles!F4534,IF($C$10=2014,profiles!H4534,IF($C$10=2015,profiles!J4534,IF($C$10=2016,profiles!L4534)))))</f>
        <v>0.10310947039613801</v>
      </c>
      <c r="D4547" s="11">
        <f t="shared" si="712"/>
        <v>20.621894079227602</v>
      </c>
      <c r="E4547" s="11">
        <f t="shared" si="708"/>
        <v>0</v>
      </c>
      <c r="F4547" s="11">
        <f t="shared" si="709"/>
        <v>20.621894079227602</v>
      </c>
      <c r="G4547" s="11">
        <f t="shared" si="710"/>
        <v>45.473105920772397</v>
      </c>
      <c r="H4547" s="12">
        <f t="shared" si="713"/>
        <v>0</v>
      </c>
      <c r="I4547" s="12">
        <f t="shared" si="707"/>
        <v>0</v>
      </c>
      <c r="J4547" s="12">
        <f t="shared" si="714"/>
        <v>0</v>
      </c>
      <c r="K4547" s="12">
        <f t="shared" si="715"/>
        <v>0</v>
      </c>
      <c r="L4547" s="12">
        <f t="shared" si="716"/>
        <v>45.473105920772397</v>
      </c>
      <c r="M4547" s="12">
        <f t="shared" si="711"/>
        <v>45.473105920772397</v>
      </c>
      <c r="N4547" s="13"/>
    </row>
    <row r="4548" spans="1:14" x14ac:dyDescent="0.2">
      <c r="A4548" s="10" t="s">
        <v>4530</v>
      </c>
      <c r="B4548" s="6">
        <f>IF($C$10=2012,profiles!C4535,IF($C$10=2013,profiles!E4535,IF($C$10=2014,profiles!G4535,IF($C$10=2015,profiles!I4535,IF($C$10=2016,profiles!K4535)))))</f>
        <v>64.789000000000001</v>
      </c>
      <c r="C4548" s="6">
        <f>IF($C$10=2012,profiles!D4535,IF($C$10=2013,profiles!F4535,IF($C$10=2014,profiles!H4535,IF($C$10=2015,profiles!J4535,IF($C$10=2016,profiles!L4535)))))</f>
        <v>9.3653272753088171E-2</v>
      </c>
      <c r="D4548" s="11">
        <f t="shared" si="712"/>
        <v>18.730654550617633</v>
      </c>
      <c r="E4548" s="11">
        <f t="shared" si="708"/>
        <v>0</v>
      </c>
      <c r="F4548" s="11">
        <f t="shared" si="709"/>
        <v>18.730654550617633</v>
      </c>
      <c r="G4548" s="11">
        <f t="shared" si="710"/>
        <v>46.058345449382372</v>
      </c>
      <c r="H4548" s="12">
        <f t="shared" si="713"/>
        <v>0</v>
      </c>
      <c r="I4548" s="12">
        <f t="shared" si="707"/>
        <v>0</v>
      </c>
      <c r="J4548" s="12">
        <f t="shared" si="714"/>
        <v>0</v>
      </c>
      <c r="K4548" s="12">
        <f t="shared" si="715"/>
        <v>0</v>
      </c>
      <c r="L4548" s="12">
        <f t="shared" si="716"/>
        <v>46.058345449382372</v>
      </c>
      <c r="M4548" s="12">
        <f t="shared" si="711"/>
        <v>46.058345449382372</v>
      </c>
      <c r="N4548" s="13"/>
    </row>
    <row r="4549" spans="1:14" x14ac:dyDescent="0.2">
      <c r="A4549" s="10" t="s">
        <v>4531</v>
      </c>
      <c r="B4549" s="6">
        <f>IF($C$10=2012,profiles!C4536,IF($C$10=2013,profiles!E4536,IF($C$10=2014,profiles!G4536,IF($C$10=2015,profiles!I4536,IF($C$10=2016,profiles!K4536)))))</f>
        <v>61.692999999999998</v>
      </c>
      <c r="C4549" s="6">
        <f>IF($C$10=2012,profiles!D4536,IF($C$10=2013,profiles!F4536,IF($C$10=2014,profiles!H4536,IF($C$10=2015,profiles!J4536,IF($C$10=2016,profiles!L4536)))))</f>
        <v>8.828624165838421E-2</v>
      </c>
      <c r="D4549" s="11">
        <f t="shared" si="712"/>
        <v>17.657248331676843</v>
      </c>
      <c r="E4549" s="11">
        <f t="shared" si="708"/>
        <v>0</v>
      </c>
      <c r="F4549" s="11">
        <f t="shared" si="709"/>
        <v>17.657248331676843</v>
      </c>
      <c r="G4549" s="11">
        <f t="shared" si="710"/>
        <v>44.035751668323158</v>
      </c>
      <c r="H4549" s="12">
        <f t="shared" si="713"/>
        <v>0</v>
      </c>
      <c r="I4549" s="12">
        <f t="shared" si="707"/>
        <v>0</v>
      </c>
      <c r="J4549" s="12">
        <f t="shared" si="714"/>
        <v>0</v>
      </c>
      <c r="K4549" s="12">
        <f t="shared" si="715"/>
        <v>0</v>
      </c>
      <c r="L4549" s="12">
        <f t="shared" si="716"/>
        <v>44.035751668323158</v>
      </c>
      <c r="M4549" s="12">
        <f t="shared" si="711"/>
        <v>44.035751668323158</v>
      </c>
      <c r="N4549" s="13"/>
    </row>
    <row r="4550" spans="1:14" x14ac:dyDescent="0.2">
      <c r="A4550" s="10" t="s">
        <v>4532</v>
      </c>
      <c r="B4550" s="6">
        <f>IF($C$10=2012,profiles!C4537,IF($C$10=2013,profiles!E4537,IF($C$10=2014,profiles!G4537,IF($C$10=2015,profiles!I4537,IF($C$10=2016,profiles!K4537)))))</f>
        <v>58.398000000000003</v>
      </c>
      <c r="C4550" s="6">
        <f>IF($C$10=2012,profiles!D4537,IF($C$10=2013,profiles!F4537,IF($C$10=2014,profiles!H4537,IF($C$10=2015,profiles!J4537,IF($C$10=2016,profiles!L4537)))))</f>
        <v>8.3714326281414175E-2</v>
      </c>
      <c r="D4550" s="11">
        <f t="shared" si="712"/>
        <v>16.742865256282833</v>
      </c>
      <c r="E4550" s="11">
        <f t="shared" si="708"/>
        <v>0</v>
      </c>
      <c r="F4550" s="11">
        <f t="shared" si="709"/>
        <v>16.742865256282833</v>
      </c>
      <c r="G4550" s="11">
        <f t="shared" si="710"/>
        <v>41.65513474371717</v>
      </c>
      <c r="H4550" s="12">
        <f t="shared" si="713"/>
        <v>0</v>
      </c>
      <c r="I4550" s="12">
        <f t="shared" si="707"/>
        <v>0</v>
      </c>
      <c r="J4550" s="12">
        <f t="shared" si="714"/>
        <v>0</v>
      </c>
      <c r="K4550" s="12">
        <f t="shared" si="715"/>
        <v>0</v>
      </c>
      <c r="L4550" s="12">
        <f t="shared" si="716"/>
        <v>41.65513474371717</v>
      </c>
      <c r="M4550" s="12">
        <f t="shared" si="711"/>
        <v>41.65513474371717</v>
      </c>
      <c r="N4550" s="13"/>
    </row>
    <row r="4551" spans="1:14" x14ac:dyDescent="0.2">
      <c r="A4551" s="10" t="s">
        <v>4533</v>
      </c>
      <c r="B4551" s="6">
        <f>IF($C$10=2012,profiles!C4538,IF($C$10=2013,profiles!E4538,IF($C$10=2014,profiles!G4538,IF($C$10=2015,profiles!I4538,IF($C$10=2016,profiles!K4538)))))</f>
        <v>54.722000000000001</v>
      </c>
      <c r="C4551" s="6">
        <f>IF($C$10=2012,profiles!D4538,IF($C$10=2013,profiles!F4538,IF($C$10=2014,profiles!H4538,IF($C$10=2015,profiles!J4538,IF($C$10=2016,profiles!L4538)))))</f>
        <v>8.1726536987079365E-2</v>
      </c>
      <c r="D4551" s="11">
        <f t="shared" si="712"/>
        <v>16.345307397415873</v>
      </c>
      <c r="E4551" s="11">
        <f t="shared" si="708"/>
        <v>0</v>
      </c>
      <c r="F4551" s="11">
        <f t="shared" si="709"/>
        <v>16.345307397415873</v>
      </c>
      <c r="G4551" s="11">
        <f t="shared" si="710"/>
        <v>38.376692602584129</v>
      </c>
      <c r="H4551" s="12">
        <f t="shared" si="713"/>
        <v>0</v>
      </c>
      <c r="I4551" s="12">
        <f t="shared" si="707"/>
        <v>0</v>
      </c>
      <c r="J4551" s="12">
        <f t="shared" si="714"/>
        <v>0</v>
      </c>
      <c r="K4551" s="12">
        <f t="shared" si="715"/>
        <v>0</v>
      </c>
      <c r="L4551" s="12">
        <f t="shared" si="716"/>
        <v>38.376692602584129</v>
      </c>
      <c r="M4551" s="12">
        <f t="shared" si="711"/>
        <v>38.376692602584129</v>
      </c>
      <c r="N4551" s="13"/>
    </row>
    <row r="4552" spans="1:14" x14ac:dyDescent="0.2">
      <c r="A4552" s="10" t="s">
        <v>4534</v>
      </c>
      <c r="B4552" s="6">
        <f>IF($C$10=2012,profiles!C4539,IF($C$10=2013,profiles!E4539,IF($C$10=2014,profiles!G4539,IF($C$10=2015,profiles!I4539,IF($C$10=2016,profiles!K4539)))))</f>
        <v>51.823999999999998</v>
      </c>
      <c r="C4552" s="6">
        <f>IF($C$10=2012,profiles!D4539,IF($C$10=2013,profiles!F4539,IF($C$10=2014,profiles!H4539,IF($C$10=2015,profiles!J4539,IF($C$10=2016,profiles!L4539)))))</f>
        <v>7.7992332812721846E-2</v>
      </c>
      <c r="D4552" s="11">
        <f t="shared" si="712"/>
        <v>15.598466562544369</v>
      </c>
      <c r="E4552" s="11">
        <f t="shared" si="708"/>
        <v>0</v>
      </c>
      <c r="F4552" s="11">
        <f t="shared" si="709"/>
        <v>15.598466562544369</v>
      </c>
      <c r="G4552" s="11">
        <f t="shared" si="710"/>
        <v>36.225533437455631</v>
      </c>
      <c r="H4552" s="12">
        <f t="shared" si="713"/>
        <v>0</v>
      </c>
      <c r="I4552" s="12">
        <f t="shared" si="707"/>
        <v>0</v>
      </c>
      <c r="J4552" s="12">
        <f t="shared" si="714"/>
        <v>0</v>
      </c>
      <c r="K4552" s="12">
        <f t="shared" si="715"/>
        <v>0</v>
      </c>
      <c r="L4552" s="12">
        <f t="shared" si="716"/>
        <v>36.225533437455631</v>
      </c>
      <c r="M4552" s="12">
        <f t="shared" si="711"/>
        <v>36.225533437455631</v>
      </c>
      <c r="N4552" s="13"/>
    </row>
    <row r="4553" spans="1:14" x14ac:dyDescent="0.2">
      <c r="A4553" s="10" t="s">
        <v>4535</v>
      </c>
      <c r="B4553" s="6">
        <f>IF($C$10=2012,profiles!C4540,IF($C$10=2013,profiles!E4540,IF($C$10=2014,profiles!G4540,IF($C$10=2015,profiles!I4540,IF($C$10=2016,profiles!K4540)))))</f>
        <v>49.584000000000003</v>
      </c>
      <c r="C4553" s="6">
        <f>IF($C$10=2012,profiles!D4540,IF($C$10=2013,profiles!F4540,IF($C$10=2014,profiles!H4540,IF($C$10=2015,profiles!J4540,IF($C$10=2016,profiles!L4540)))))</f>
        <v>8.0182853248910405E-2</v>
      </c>
      <c r="D4553" s="11">
        <f t="shared" si="712"/>
        <v>16.036570649782082</v>
      </c>
      <c r="E4553" s="11">
        <f t="shared" si="708"/>
        <v>0</v>
      </c>
      <c r="F4553" s="11">
        <f t="shared" si="709"/>
        <v>16.036570649782082</v>
      </c>
      <c r="G4553" s="11">
        <f t="shared" si="710"/>
        <v>33.547429350217925</v>
      </c>
      <c r="H4553" s="12">
        <f t="shared" si="713"/>
        <v>0</v>
      </c>
      <c r="I4553" s="12">
        <f t="shared" si="707"/>
        <v>0</v>
      </c>
      <c r="J4553" s="12">
        <f t="shared" si="714"/>
        <v>0</v>
      </c>
      <c r="K4553" s="12">
        <f t="shared" si="715"/>
        <v>0</v>
      </c>
      <c r="L4553" s="12">
        <f t="shared" si="716"/>
        <v>33.547429350217925</v>
      </c>
      <c r="M4553" s="12">
        <f t="shared" si="711"/>
        <v>33.547429350217925</v>
      </c>
      <c r="N4553" s="13"/>
    </row>
    <row r="4554" spans="1:14" x14ac:dyDescent="0.2">
      <c r="A4554" s="10" t="s">
        <v>4536</v>
      </c>
      <c r="B4554" s="6">
        <f>IF($C$10=2012,profiles!C4541,IF($C$10=2013,profiles!E4541,IF($C$10=2014,profiles!G4541,IF($C$10=2015,profiles!I4541,IF($C$10=2016,profiles!K4541)))))</f>
        <v>46.892000000000003</v>
      </c>
      <c r="C4554" s="6">
        <f>IF($C$10=2012,profiles!D4541,IF($C$10=2013,profiles!F4541,IF($C$10=2014,profiles!H4541,IF($C$10=2015,profiles!J4541,IF($C$10=2016,profiles!L4541)))))</f>
        <v>8.7891650932012094E-2</v>
      </c>
      <c r="D4554" s="11">
        <f t="shared" si="712"/>
        <v>17.578330186402418</v>
      </c>
      <c r="E4554" s="11">
        <f t="shared" si="708"/>
        <v>0</v>
      </c>
      <c r="F4554" s="11">
        <f t="shared" si="709"/>
        <v>17.578330186402418</v>
      </c>
      <c r="G4554" s="11">
        <f t="shared" si="710"/>
        <v>29.313669813597585</v>
      </c>
      <c r="H4554" s="12">
        <f t="shared" si="713"/>
        <v>0</v>
      </c>
      <c r="I4554" s="12">
        <f t="shared" si="707"/>
        <v>0</v>
      </c>
      <c r="J4554" s="12">
        <f t="shared" si="714"/>
        <v>0</v>
      </c>
      <c r="K4554" s="12">
        <f t="shared" si="715"/>
        <v>0</v>
      </c>
      <c r="L4554" s="12">
        <f t="shared" si="716"/>
        <v>29.313669813597585</v>
      </c>
      <c r="M4554" s="12">
        <f t="shared" si="711"/>
        <v>29.313669813597585</v>
      </c>
      <c r="N4554" s="13"/>
    </row>
    <row r="4555" spans="1:14" x14ac:dyDescent="0.2">
      <c r="A4555" s="10" t="s">
        <v>4537</v>
      </c>
      <c r="B4555" s="6">
        <f>IF($C$10=2012,profiles!C4542,IF($C$10=2013,profiles!E4542,IF($C$10=2014,profiles!G4542,IF($C$10=2015,profiles!I4542,IF($C$10=2016,profiles!K4542)))))</f>
        <v>45.689</v>
      </c>
      <c r="C4555" s="6">
        <f>IF($C$10=2012,profiles!D4542,IF($C$10=2013,profiles!F4542,IF($C$10=2014,profiles!H4542,IF($C$10=2015,profiles!J4542,IF($C$10=2016,profiles!L4542)))))</f>
        <v>8.9666236034015245E-2</v>
      </c>
      <c r="D4555" s="11">
        <f t="shared" si="712"/>
        <v>17.933247206803049</v>
      </c>
      <c r="E4555" s="11">
        <f t="shared" si="708"/>
        <v>0</v>
      </c>
      <c r="F4555" s="11">
        <f t="shared" si="709"/>
        <v>17.933247206803049</v>
      </c>
      <c r="G4555" s="11">
        <f t="shared" si="710"/>
        <v>27.755752793196951</v>
      </c>
      <c r="H4555" s="12">
        <f t="shared" si="713"/>
        <v>0</v>
      </c>
      <c r="I4555" s="12">
        <f t="shared" si="707"/>
        <v>0</v>
      </c>
      <c r="J4555" s="12">
        <f t="shared" si="714"/>
        <v>0</v>
      </c>
      <c r="K4555" s="12">
        <f t="shared" si="715"/>
        <v>0</v>
      </c>
      <c r="L4555" s="12">
        <f t="shared" si="716"/>
        <v>27.755752793196951</v>
      </c>
      <c r="M4555" s="12">
        <f t="shared" si="711"/>
        <v>27.755752793196951</v>
      </c>
      <c r="N4555" s="13"/>
    </row>
    <row r="4556" spans="1:14" x14ac:dyDescent="0.2">
      <c r="A4556" s="10" t="s">
        <v>4538</v>
      </c>
      <c r="B4556" s="6">
        <f>IF($C$10=2012,profiles!C4543,IF($C$10=2013,profiles!E4543,IF($C$10=2014,profiles!G4543,IF($C$10=2015,profiles!I4543,IF($C$10=2016,profiles!K4543)))))</f>
        <v>45.348999999999997</v>
      </c>
      <c r="C4556" s="6">
        <f>IF($C$10=2012,profiles!D4543,IF($C$10=2013,profiles!F4543,IF($C$10=2014,profiles!H4543,IF($C$10=2015,profiles!J4543,IF($C$10=2016,profiles!L4543)))))</f>
        <v>8.8388534760572984E-2</v>
      </c>
      <c r="D4556" s="11">
        <f t="shared" si="712"/>
        <v>17.677706952114598</v>
      </c>
      <c r="E4556" s="11">
        <f t="shared" si="708"/>
        <v>0</v>
      </c>
      <c r="F4556" s="11">
        <f t="shared" si="709"/>
        <v>17.677706952114598</v>
      </c>
      <c r="G4556" s="11">
        <f t="shared" si="710"/>
        <v>27.671293047885399</v>
      </c>
      <c r="H4556" s="12">
        <f t="shared" si="713"/>
        <v>0</v>
      </c>
      <c r="I4556" s="12">
        <f t="shared" si="707"/>
        <v>0</v>
      </c>
      <c r="J4556" s="12">
        <f t="shared" si="714"/>
        <v>0</v>
      </c>
      <c r="K4556" s="12">
        <f t="shared" si="715"/>
        <v>0</v>
      </c>
      <c r="L4556" s="12">
        <f t="shared" si="716"/>
        <v>27.671293047885399</v>
      </c>
      <c r="M4556" s="12">
        <f t="shared" si="711"/>
        <v>27.671293047885399</v>
      </c>
      <c r="N4556" s="13"/>
    </row>
    <row r="4557" spans="1:14" x14ac:dyDescent="0.2">
      <c r="A4557" s="10" t="s">
        <v>4539</v>
      </c>
      <c r="B4557" s="6">
        <f>IF($C$10=2012,profiles!C4544,IF($C$10=2013,profiles!E4544,IF($C$10=2014,profiles!G4544,IF($C$10=2015,profiles!I4544,IF($C$10=2016,profiles!K4544)))))</f>
        <v>46.313000000000002</v>
      </c>
      <c r="C4557" s="6">
        <f>IF($C$10=2012,profiles!D4544,IF($C$10=2013,profiles!F4544,IF($C$10=2014,profiles!H4544,IF($C$10=2015,profiles!J4544,IF($C$10=2016,profiles!L4544)))))</f>
        <v>9.0660003691137012E-2</v>
      </c>
      <c r="D4557" s="11">
        <f t="shared" si="712"/>
        <v>18.132000738227401</v>
      </c>
      <c r="E4557" s="11">
        <f t="shared" si="708"/>
        <v>0</v>
      </c>
      <c r="F4557" s="11">
        <f t="shared" si="709"/>
        <v>18.132000738227401</v>
      </c>
      <c r="G4557" s="11">
        <f t="shared" si="710"/>
        <v>28.180999261772602</v>
      </c>
      <c r="H4557" s="12">
        <f t="shared" si="713"/>
        <v>0</v>
      </c>
      <c r="I4557" s="12">
        <f t="shared" si="707"/>
        <v>0</v>
      </c>
      <c r="J4557" s="12">
        <f t="shared" si="714"/>
        <v>0</v>
      </c>
      <c r="K4557" s="12">
        <f t="shared" si="715"/>
        <v>0</v>
      </c>
      <c r="L4557" s="12">
        <f t="shared" si="716"/>
        <v>28.180999261772602</v>
      </c>
      <c r="M4557" s="12">
        <f t="shared" si="711"/>
        <v>28.180999261772602</v>
      </c>
      <c r="N4557" s="13"/>
    </row>
    <row r="4558" spans="1:14" x14ac:dyDescent="0.2">
      <c r="A4558" s="10" t="s">
        <v>4540</v>
      </c>
      <c r="B4558" s="6">
        <f>IF($C$10=2012,profiles!C4545,IF($C$10=2013,profiles!E4545,IF($C$10=2014,profiles!G4545,IF($C$10=2015,profiles!I4545,IF($C$10=2016,profiles!K4545)))))</f>
        <v>49.1</v>
      </c>
      <c r="C4558" s="6">
        <f>IF($C$10=2012,profiles!D4545,IF($C$10=2013,profiles!F4545,IF($C$10=2014,profiles!H4545,IF($C$10=2015,profiles!J4545,IF($C$10=2016,profiles!L4545)))))</f>
        <v>9.4407927426567673E-2</v>
      </c>
      <c r="D4558" s="11">
        <f t="shared" si="712"/>
        <v>18.881585485313536</v>
      </c>
      <c r="E4558" s="11">
        <f t="shared" si="708"/>
        <v>0</v>
      </c>
      <c r="F4558" s="11">
        <f t="shared" si="709"/>
        <v>18.881585485313536</v>
      </c>
      <c r="G4558" s="11">
        <f t="shared" si="710"/>
        <v>30.218414514686465</v>
      </c>
      <c r="H4558" s="12">
        <f t="shared" si="713"/>
        <v>0</v>
      </c>
      <c r="I4558" s="12">
        <f t="shared" si="707"/>
        <v>0</v>
      </c>
      <c r="J4558" s="12">
        <f t="shared" si="714"/>
        <v>0</v>
      </c>
      <c r="K4558" s="12">
        <f t="shared" si="715"/>
        <v>0</v>
      </c>
      <c r="L4558" s="12">
        <f t="shared" si="716"/>
        <v>30.218414514686465</v>
      </c>
      <c r="M4558" s="12">
        <f t="shared" si="711"/>
        <v>30.218414514686465</v>
      </c>
      <c r="N4558" s="13"/>
    </row>
    <row r="4559" spans="1:14" x14ac:dyDescent="0.2">
      <c r="A4559" s="10" t="s">
        <v>4541</v>
      </c>
      <c r="B4559" s="6">
        <f>IF($C$10=2012,profiles!C4546,IF($C$10=2013,profiles!E4546,IF($C$10=2014,profiles!G4546,IF($C$10=2015,profiles!I4546,IF($C$10=2016,profiles!K4546)))))</f>
        <v>56.509</v>
      </c>
      <c r="C4559" s="6">
        <f>IF($C$10=2012,profiles!D4546,IF($C$10=2013,profiles!F4546,IF($C$10=2014,profiles!H4546,IF($C$10=2015,profiles!J4546,IF($C$10=2016,profiles!L4546)))))</f>
        <v>9.2519768878036313E-2</v>
      </c>
      <c r="D4559" s="11">
        <f t="shared" si="712"/>
        <v>18.503953775607261</v>
      </c>
      <c r="E4559" s="11">
        <f t="shared" si="708"/>
        <v>0</v>
      </c>
      <c r="F4559" s="11">
        <f t="shared" si="709"/>
        <v>18.503953775607261</v>
      </c>
      <c r="G4559" s="11">
        <f t="shared" si="710"/>
        <v>38.005046224392743</v>
      </c>
      <c r="H4559" s="12">
        <f t="shared" si="713"/>
        <v>0</v>
      </c>
      <c r="I4559" s="12">
        <f t="shared" si="707"/>
        <v>0</v>
      </c>
      <c r="J4559" s="12">
        <f t="shared" si="714"/>
        <v>0</v>
      </c>
      <c r="K4559" s="12">
        <f t="shared" si="715"/>
        <v>0</v>
      </c>
      <c r="L4559" s="12">
        <f t="shared" si="716"/>
        <v>38.005046224392743</v>
      </c>
      <c r="M4559" s="12">
        <f t="shared" si="711"/>
        <v>38.005046224392743</v>
      </c>
      <c r="N4559" s="13"/>
    </row>
    <row r="4560" spans="1:14" x14ac:dyDescent="0.2">
      <c r="A4560" s="10" t="s">
        <v>4542</v>
      </c>
      <c r="B4560" s="6">
        <f>IF($C$10=2012,profiles!C4547,IF($C$10=2013,profiles!E4547,IF($C$10=2014,profiles!G4547,IF($C$10=2015,profiles!I4547,IF($C$10=2016,profiles!K4547)))))</f>
        <v>63.15</v>
      </c>
      <c r="C4560" s="6">
        <f>IF($C$10=2012,profiles!D4547,IF($C$10=2013,profiles!F4547,IF($C$10=2014,profiles!H4547,IF($C$10=2015,profiles!J4547,IF($C$10=2016,profiles!L4547)))))</f>
        <v>0.1052399948891949</v>
      </c>
      <c r="D4560" s="11">
        <f t="shared" si="712"/>
        <v>21.047998977838979</v>
      </c>
      <c r="E4560" s="11">
        <f t="shared" si="708"/>
        <v>0</v>
      </c>
      <c r="F4560" s="11">
        <f t="shared" si="709"/>
        <v>21.047998977838979</v>
      </c>
      <c r="G4560" s="11">
        <f t="shared" si="710"/>
        <v>42.102001022161019</v>
      </c>
      <c r="H4560" s="12">
        <f t="shared" si="713"/>
        <v>0</v>
      </c>
      <c r="I4560" s="12">
        <f t="shared" si="707"/>
        <v>0</v>
      </c>
      <c r="J4560" s="12">
        <f t="shared" si="714"/>
        <v>0</v>
      </c>
      <c r="K4560" s="12">
        <f t="shared" si="715"/>
        <v>0</v>
      </c>
      <c r="L4560" s="12">
        <f t="shared" si="716"/>
        <v>42.102001022161019</v>
      </c>
      <c r="M4560" s="12">
        <f t="shared" si="711"/>
        <v>42.102001022161019</v>
      </c>
      <c r="N4560" s="13"/>
    </row>
    <row r="4561" spans="1:14" x14ac:dyDescent="0.2">
      <c r="A4561" s="10" t="s">
        <v>4543</v>
      </c>
      <c r="B4561" s="6">
        <f>IF($C$10=2012,profiles!C4548,IF($C$10=2013,profiles!E4548,IF($C$10=2014,profiles!G4548,IF($C$10=2015,profiles!I4548,IF($C$10=2016,profiles!K4548)))))</f>
        <v>67.394999999999996</v>
      </c>
      <c r="C4561" s="6">
        <f>IF($C$10=2012,profiles!D4548,IF($C$10=2013,profiles!F4548,IF($C$10=2014,profiles!H4548,IF($C$10=2015,profiles!J4548,IF($C$10=2016,profiles!L4548)))))</f>
        <v>0.12294325586677834</v>
      </c>
      <c r="D4561" s="11">
        <f t="shared" si="712"/>
        <v>24.588651173355668</v>
      </c>
      <c r="E4561" s="11">
        <f t="shared" si="708"/>
        <v>0</v>
      </c>
      <c r="F4561" s="11">
        <f t="shared" si="709"/>
        <v>24.588651173355668</v>
      </c>
      <c r="G4561" s="11">
        <f t="shared" si="710"/>
        <v>42.806348826644324</v>
      </c>
      <c r="H4561" s="12">
        <f t="shared" si="713"/>
        <v>0</v>
      </c>
      <c r="I4561" s="12">
        <f t="shared" si="707"/>
        <v>0</v>
      </c>
      <c r="J4561" s="12">
        <f t="shared" si="714"/>
        <v>0</v>
      </c>
      <c r="K4561" s="12">
        <f t="shared" si="715"/>
        <v>0</v>
      </c>
      <c r="L4561" s="12">
        <f t="shared" si="716"/>
        <v>42.806348826644324</v>
      </c>
      <c r="M4561" s="12">
        <f t="shared" si="711"/>
        <v>42.806348826644324</v>
      </c>
      <c r="N4561" s="13"/>
    </row>
    <row r="4562" spans="1:14" x14ac:dyDescent="0.2">
      <c r="A4562" s="10" t="s">
        <v>4544</v>
      </c>
      <c r="B4562" s="6">
        <f>IF($C$10=2012,profiles!C4549,IF($C$10=2013,profiles!E4549,IF($C$10=2014,profiles!G4549,IF($C$10=2015,profiles!I4549,IF($C$10=2016,profiles!K4549)))))</f>
        <v>68.638000000000005</v>
      </c>
      <c r="C4562" s="6">
        <f>IF($C$10=2012,profiles!D4549,IF($C$10=2013,profiles!F4549,IF($C$10=2014,profiles!H4549,IF($C$10=2015,profiles!J4549,IF($C$10=2016,profiles!L4549)))))</f>
        <v>0.13953917574071181</v>
      </c>
      <c r="D4562" s="11">
        <f t="shared" si="712"/>
        <v>27.907835148142361</v>
      </c>
      <c r="E4562" s="11">
        <f t="shared" si="708"/>
        <v>0</v>
      </c>
      <c r="F4562" s="11">
        <f t="shared" si="709"/>
        <v>27.907835148142361</v>
      </c>
      <c r="G4562" s="11">
        <f t="shared" si="710"/>
        <v>40.730164851857644</v>
      </c>
      <c r="H4562" s="12">
        <f t="shared" si="713"/>
        <v>0</v>
      </c>
      <c r="I4562" s="12">
        <f t="shared" ref="I4562:I4625" si="717">MAX(MIN(E4562,($L$2-K4561)/$F$2),0)</f>
        <v>0</v>
      </c>
      <c r="J4562" s="12">
        <f t="shared" si="714"/>
        <v>0</v>
      </c>
      <c r="K4562" s="12">
        <f t="shared" si="715"/>
        <v>0</v>
      </c>
      <c r="L4562" s="12">
        <f t="shared" si="716"/>
        <v>40.730164851857644</v>
      </c>
      <c r="M4562" s="12">
        <f t="shared" si="711"/>
        <v>40.730164851857644</v>
      </c>
      <c r="N4562" s="13"/>
    </row>
    <row r="4563" spans="1:14" x14ac:dyDescent="0.2">
      <c r="A4563" s="10" t="s">
        <v>4545</v>
      </c>
      <c r="B4563" s="6">
        <f>IF($C$10=2012,profiles!C4550,IF($C$10=2013,profiles!E4550,IF($C$10=2014,profiles!G4550,IF($C$10=2015,profiles!I4550,IF($C$10=2016,profiles!K4550)))))</f>
        <v>70.459000000000003</v>
      </c>
      <c r="C4563" s="6">
        <f>IF($C$10=2012,profiles!D4550,IF($C$10=2013,profiles!F4550,IF($C$10=2014,profiles!H4550,IF($C$10=2015,profiles!J4550,IF($C$10=2016,profiles!L4550)))))</f>
        <v>0.16806030750010648</v>
      </c>
      <c r="D4563" s="11">
        <f t="shared" si="712"/>
        <v>33.612061500021298</v>
      </c>
      <c r="E4563" s="11">
        <f t="shared" ref="E4563:E4626" si="718">D4563-F4563</f>
        <v>0</v>
      </c>
      <c r="F4563" s="11">
        <f t="shared" ref="F4563:F4626" si="719">MIN(D4563,B4563)</f>
        <v>33.612061500021298</v>
      </c>
      <c r="G4563" s="11">
        <f t="shared" ref="G4563:G4626" si="720">B4563-F4563</f>
        <v>36.846938499978705</v>
      </c>
      <c r="H4563" s="12">
        <f t="shared" si="713"/>
        <v>0</v>
      </c>
      <c r="I4563" s="12">
        <f t="shared" si="717"/>
        <v>0</v>
      </c>
      <c r="J4563" s="12">
        <f t="shared" si="714"/>
        <v>0</v>
      </c>
      <c r="K4563" s="12">
        <f t="shared" si="715"/>
        <v>0</v>
      </c>
      <c r="L4563" s="12">
        <f t="shared" si="716"/>
        <v>36.846938499978705</v>
      </c>
      <c r="M4563" s="12">
        <f t="shared" ref="M4563:M4626" si="721">B4563-D4563</f>
        <v>36.846938499978705</v>
      </c>
      <c r="N4563" s="13"/>
    </row>
    <row r="4564" spans="1:14" x14ac:dyDescent="0.2">
      <c r="A4564" s="10" t="s">
        <v>4546</v>
      </c>
      <c r="B4564" s="6">
        <f>IF($C$10=2012,profiles!C4551,IF($C$10=2013,profiles!E4551,IF($C$10=2014,profiles!G4551,IF($C$10=2015,profiles!I4551,IF($C$10=2016,profiles!K4551)))))</f>
        <v>71.811999999999998</v>
      </c>
      <c r="C4564" s="6">
        <f>IF($C$10=2012,profiles!D4551,IF($C$10=2013,profiles!F4551,IF($C$10=2014,profiles!H4551,IF($C$10=2015,profiles!J4551,IF($C$10=2016,profiles!L4551)))))</f>
        <v>0.18841834779028663</v>
      </c>
      <c r="D4564" s="11">
        <f t="shared" ref="D4564:D4627" si="722">C4564*$C$2</f>
        <v>37.683669558057325</v>
      </c>
      <c r="E4564" s="11">
        <f t="shared" si="718"/>
        <v>0</v>
      </c>
      <c r="F4564" s="11">
        <f t="shared" si="719"/>
        <v>37.683669558057325</v>
      </c>
      <c r="G4564" s="11">
        <f t="shared" si="720"/>
        <v>34.128330441942673</v>
      </c>
      <c r="H4564" s="12">
        <f t="shared" ref="H4564:H4627" si="723">E4564-I4564</f>
        <v>0</v>
      </c>
      <c r="I4564" s="12">
        <f t="shared" si="717"/>
        <v>0</v>
      </c>
      <c r="J4564" s="12">
        <f t="shared" ref="J4564:J4627" si="724">MIN(G4564,K4563*$F$3)</f>
        <v>0</v>
      </c>
      <c r="K4564" s="12">
        <f t="shared" ref="K4564:K4627" si="725">K4563+I4564*$F$2-J4564/$F$3</f>
        <v>0</v>
      </c>
      <c r="L4564" s="12">
        <f t="shared" ref="L4564:L4627" si="726">MAX(G4564-J4564,0)</f>
        <v>34.128330441942673</v>
      </c>
      <c r="M4564" s="12">
        <f t="shared" si="721"/>
        <v>34.128330441942673</v>
      </c>
      <c r="N4564" s="13"/>
    </row>
    <row r="4565" spans="1:14" x14ac:dyDescent="0.2">
      <c r="A4565" s="10" t="s">
        <v>4547</v>
      </c>
      <c r="B4565" s="6">
        <f>IF($C$10=2012,profiles!C4552,IF($C$10=2013,profiles!E4552,IF($C$10=2014,profiles!G4552,IF($C$10=2015,profiles!I4552,IF($C$10=2016,profiles!K4552)))))</f>
        <v>70.718999999999994</v>
      </c>
      <c r="C4565" s="6">
        <f>IF($C$10=2012,profiles!D4552,IF($C$10=2013,profiles!F4552,IF($C$10=2014,profiles!H4552,IF($C$10=2015,profiles!J4552,IF($C$10=2016,profiles!L4552)))))</f>
        <v>0.21519328780931019</v>
      </c>
      <c r="D4565" s="11">
        <f t="shared" si="722"/>
        <v>43.038657561862038</v>
      </c>
      <c r="E4565" s="11">
        <f t="shared" si="718"/>
        <v>0</v>
      </c>
      <c r="F4565" s="11">
        <f t="shared" si="719"/>
        <v>43.038657561862038</v>
      </c>
      <c r="G4565" s="11">
        <f t="shared" si="720"/>
        <v>27.680342438137956</v>
      </c>
      <c r="H4565" s="12">
        <f t="shared" si="723"/>
        <v>0</v>
      </c>
      <c r="I4565" s="12">
        <f t="shared" si="717"/>
        <v>0</v>
      </c>
      <c r="J4565" s="12">
        <f t="shared" si="724"/>
        <v>0</v>
      </c>
      <c r="K4565" s="12">
        <f t="shared" si="725"/>
        <v>0</v>
      </c>
      <c r="L4565" s="12">
        <f t="shared" si="726"/>
        <v>27.680342438137956</v>
      </c>
      <c r="M4565" s="12">
        <f t="shared" si="721"/>
        <v>27.680342438137956</v>
      </c>
      <c r="N4565" s="13"/>
    </row>
    <row r="4566" spans="1:14" x14ac:dyDescent="0.2">
      <c r="A4566" s="10" t="s">
        <v>4548</v>
      </c>
      <c r="B4566" s="6">
        <f>IF($C$10=2012,profiles!C4553,IF($C$10=2013,profiles!E4553,IF($C$10=2014,profiles!G4553,IF($C$10=2015,profiles!I4553,IF($C$10=2016,profiles!K4553)))))</f>
        <v>69.951999999999998</v>
      </c>
      <c r="C4566" s="6">
        <f>IF($C$10=2012,profiles!D4553,IF($C$10=2013,profiles!F4553,IF($C$10=2014,profiles!H4553,IF($C$10=2015,profiles!J4553,IF($C$10=2016,profiles!L4553)))))</f>
        <v>0.22559945484745667</v>
      </c>
      <c r="D4566" s="11">
        <f t="shared" si="722"/>
        <v>45.11989096949133</v>
      </c>
      <c r="E4566" s="11">
        <f t="shared" si="718"/>
        <v>0</v>
      </c>
      <c r="F4566" s="11">
        <f t="shared" si="719"/>
        <v>45.11989096949133</v>
      </c>
      <c r="G4566" s="11">
        <f t="shared" si="720"/>
        <v>24.832109030508668</v>
      </c>
      <c r="H4566" s="12">
        <f t="shared" si="723"/>
        <v>0</v>
      </c>
      <c r="I4566" s="12">
        <f t="shared" si="717"/>
        <v>0</v>
      </c>
      <c r="J4566" s="12">
        <f t="shared" si="724"/>
        <v>0</v>
      </c>
      <c r="K4566" s="12">
        <f t="shared" si="725"/>
        <v>0</v>
      </c>
      <c r="L4566" s="12">
        <f t="shared" si="726"/>
        <v>24.832109030508668</v>
      </c>
      <c r="M4566" s="12">
        <f t="shared" si="721"/>
        <v>24.832109030508668</v>
      </c>
      <c r="N4566" s="13"/>
    </row>
    <row r="4567" spans="1:14" x14ac:dyDescent="0.2">
      <c r="A4567" s="10" t="s">
        <v>4549</v>
      </c>
      <c r="B4567" s="6">
        <f>IF($C$10=2012,profiles!C4554,IF($C$10=2013,profiles!E4554,IF($C$10=2014,profiles!G4554,IF($C$10=2015,profiles!I4554,IF($C$10=2016,profiles!K4554)))))</f>
        <v>68.844999999999999</v>
      </c>
      <c r="C4567" s="6">
        <f>IF($C$10=2012,profiles!D4554,IF($C$10=2013,profiles!F4554,IF($C$10=2014,profiles!H4554,IF($C$10=2015,profiles!J4554,IF($C$10=2016,profiles!L4554)))))</f>
        <v>0.23224350146935646</v>
      </c>
      <c r="D4567" s="11">
        <f t="shared" si="722"/>
        <v>46.448700293871291</v>
      </c>
      <c r="E4567" s="11">
        <f t="shared" si="718"/>
        <v>0</v>
      </c>
      <c r="F4567" s="11">
        <f t="shared" si="719"/>
        <v>46.448700293871291</v>
      </c>
      <c r="G4567" s="11">
        <f t="shared" si="720"/>
        <v>22.396299706128708</v>
      </c>
      <c r="H4567" s="12">
        <f t="shared" si="723"/>
        <v>0</v>
      </c>
      <c r="I4567" s="12">
        <f t="shared" si="717"/>
        <v>0</v>
      </c>
      <c r="J4567" s="12">
        <f t="shared" si="724"/>
        <v>0</v>
      </c>
      <c r="K4567" s="12">
        <f t="shared" si="725"/>
        <v>0</v>
      </c>
      <c r="L4567" s="12">
        <f t="shared" si="726"/>
        <v>22.396299706128708</v>
      </c>
      <c r="M4567" s="12">
        <f t="shared" si="721"/>
        <v>22.396299706128708</v>
      </c>
      <c r="N4567" s="13"/>
    </row>
    <row r="4568" spans="1:14" x14ac:dyDescent="0.2">
      <c r="A4568" s="10" t="s">
        <v>4550</v>
      </c>
      <c r="B4568" s="6">
        <f>IF($C$10=2012,profiles!C4555,IF($C$10=2013,profiles!E4555,IF($C$10=2014,profiles!G4555,IF($C$10=2015,profiles!I4555,IF($C$10=2016,profiles!K4555)))))</f>
        <v>67.516000000000005</v>
      </c>
      <c r="C4568" s="6">
        <f>IF($C$10=2012,profiles!D4555,IF($C$10=2013,profiles!F4555,IF($C$10=2014,profiles!H4555,IF($C$10=2015,profiles!J4555,IF($C$10=2016,profiles!L4555)))))</f>
        <v>0.21490935419298968</v>
      </c>
      <c r="D4568" s="11">
        <f t="shared" si="722"/>
        <v>42.981870838597935</v>
      </c>
      <c r="E4568" s="11">
        <f t="shared" si="718"/>
        <v>0</v>
      </c>
      <c r="F4568" s="11">
        <f t="shared" si="719"/>
        <v>42.981870838597935</v>
      </c>
      <c r="G4568" s="11">
        <f t="shared" si="720"/>
        <v>24.53412916140207</v>
      </c>
      <c r="H4568" s="12">
        <f t="shared" si="723"/>
        <v>0</v>
      </c>
      <c r="I4568" s="12">
        <f t="shared" si="717"/>
        <v>0</v>
      </c>
      <c r="J4568" s="12">
        <f t="shared" si="724"/>
        <v>0</v>
      </c>
      <c r="K4568" s="12">
        <f t="shared" si="725"/>
        <v>0</v>
      </c>
      <c r="L4568" s="12">
        <f t="shared" si="726"/>
        <v>24.53412916140207</v>
      </c>
      <c r="M4568" s="12">
        <f t="shared" si="721"/>
        <v>24.53412916140207</v>
      </c>
      <c r="N4568" s="13"/>
    </row>
    <row r="4569" spans="1:14" x14ac:dyDescent="0.2">
      <c r="A4569" s="10" t="s">
        <v>4551</v>
      </c>
      <c r="B4569" s="6">
        <f>IF($C$10=2012,profiles!C4556,IF($C$10=2013,profiles!E4556,IF($C$10=2014,profiles!G4556,IF($C$10=2015,profiles!I4556,IF($C$10=2016,profiles!K4556)))))</f>
        <v>65.902000000000001</v>
      </c>
      <c r="C4569" s="6">
        <f>IF($C$10=2012,profiles!D4556,IF($C$10=2013,profiles!F4556,IF($C$10=2014,profiles!H4556,IF($C$10=2015,profiles!J4556,IF($C$10=2016,profiles!L4556)))))</f>
        <v>0.1922372549297974</v>
      </c>
      <c r="D4569" s="11">
        <f t="shared" si="722"/>
        <v>38.447450985959478</v>
      </c>
      <c r="E4569" s="11">
        <f t="shared" si="718"/>
        <v>0</v>
      </c>
      <c r="F4569" s="11">
        <f t="shared" si="719"/>
        <v>38.447450985959478</v>
      </c>
      <c r="G4569" s="11">
        <f t="shared" si="720"/>
        <v>27.454549014040524</v>
      </c>
      <c r="H4569" s="12">
        <f t="shared" si="723"/>
        <v>0</v>
      </c>
      <c r="I4569" s="12">
        <f t="shared" si="717"/>
        <v>0</v>
      </c>
      <c r="J4569" s="12">
        <f t="shared" si="724"/>
        <v>0</v>
      </c>
      <c r="K4569" s="12">
        <f t="shared" si="725"/>
        <v>0</v>
      </c>
      <c r="L4569" s="12">
        <f t="shared" si="726"/>
        <v>27.454549014040524</v>
      </c>
      <c r="M4569" s="12">
        <f t="shared" si="721"/>
        <v>27.454549014040524</v>
      </c>
      <c r="N4569" s="13"/>
    </row>
    <row r="4570" spans="1:14" x14ac:dyDescent="0.2">
      <c r="A4570" s="10" t="s">
        <v>4552</v>
      </c>
      <c r="B4570" s="6">
        <f>IF($C$10=2012,profiles!C4557,IF($C$10=2013,profiles!E4557,IF($C$10=2014,profiles!G4557,IF($C$10=2015,profiles!I4557,IF($C$10=2016,profiles!K4557)))))</f>
        <v>65.734999999999999</v>
      </c>
      <c r="C4570" s="6">
        <f>IF($C$10=2012,profiles!D4557,IF($C$10=2013,profiles!F4557,IF($C$10=2014,profiles!H4557,IF($C$10=2015,profiles!J4557,IF($C$10=2016,profiles!L4557)))))</f>
        <v>0.16505061116710912</v>
      </c>
      <c r="D4570" s="11">
        <f t="shared" si="722"/>
        <v>33.010122233421825</v>
      </c>
      <c r="E4570" s="11">
        <f t="shared" si="718"/>
        <v>0</v>
      </c>
      <c r="F4570" s="11">
        <f t="shared" si="719"/>
        <v>33.010122233421825</v>
      </c>
      <c r="G4570" s="11">
        <f t="shared" si="720"/>
        <v>32.724877766578174</v>
      </c>
      <c r="H4570" s="12">
        <f t="shared" si="723"/>
        <v>0</v>
      </c>
      <c r="I4570" s="12">
        <f t="shared" si="717"/>
        <v>0</v>
      </c>
      <c r="J4570" s="12">
        <f t="shared" si="724"/>
        <v>0</v>
      </c>
      <c r="K4570" s="12">
        <f t="shared" si="725"/>
        <v>0</v>
      </c>
      <c r="L4570" s="12">
        <f t="shared" si="726"/>
        <v>32.724877766578174</v>
      </c>
      <c r="M4570" s="12">
        <f t="shared" si="721"/>
        <v>32.724877766578174</v>
      </c>
      <c r="N4570" s="13"/>
    </row>
    <row r="4571" spans="1:14" x14ac:dyDescent="0.2">
      <c r="A4571" s="10" t="s">
        <v>4553</v>
      </c>
      <c r="B4571" s="6">
        <f>IF($C$10=2012,profiles!C4558,IF($C$10=2013,profiles!E4558,IF($C$10=2014,profiles!G4558,IF($C$10=2015,profiles!I4558,IF($C$10=2016,profiles!K4558)))))</f>
        <v>65.141000000000005</v>
      </c>
      <c r="C4571" s="6">
        <f>IF($C$10=2012,profiles!D4558,IF($C$10=2013,profiles!F4558,IF($C$10=2014,profiles!H4558,IF($C$10=2015,profiles!J4558,IF($C$10=2016,profiles!L4558)))))</f>
        <v>0.12879228836298073</v>
      </c>
      <c r="D4571" s="11">
        <f t="shared" si="722"/>
        <v>25.758457672596148</v>
      </c>
      <c r="E4571" s="11">
        <f t="shared" si="718"/>
        <v>0</v>
      </c>
      <c r="F4571" s="11">
        <f t="shared" si="719"/>
        <v>25.758457672596148</v>
      </c>
      <c r="G4571" s="11">
        <f t="shared" si="720"/>
        <v>39.382542327403854</v>
      </c>
      <c r="H4571" s="12">
        <f t="shared" si="723"/>
        <v>0</v>
      </c>
      <c r="I4571" s="12">
        <f t="shared" si="717"/>
        <v>0</v>
      </c>
      <c r="J4571" s="12">
        <f t="shared" si="724"/>
        <v>0</v>
      </c>
      <c r="K4571" s="12">
        <f t="shared" si="725"/>
        <v>0</v>
      </c>
      <c r="L4571" s="12">
        <f t="shared" si="726"/>
        <v>39.382542327403854</v>
      </c>
      <c r="M4571" s="12">
        <f t="shared" si="721"/>
        <v>39.382542327403854</v>
      </c>
      <c r="N4571" s="13"/>
    </row>
    <row r="4572" spans="1:14" x14ac:dyDescent="0.2">
      <c r="A4572" s="10" t="s">
        <v>4554</v>
      </c>
      <c r="B4572" s="6">
        <f>IF($C$10=2012,profiles!C4559,IF($C$10=2013,profiles!E4559,IF($C$10=2014,profiles!G4559,IF($C$10=2015,profiles!I4559,IF($C$10=2016,profiles!K4559)))))</f>
        <v>64.028999999999996</v>
      </c>
      <c r="C4572" s="6">
        <f>IF($C$10=2012,profiles!D4559,IF($C$10=2013,profiles!F4559,IF($C$10=2014,profiles!H4559,IF($C$10=2015,profiles!J4559,IF($C$10=2016,profiles!L4559)))))</f>
        <v>9.4081403767799082E-2</v>
      </c>
      <c r="D4572" s="11">
        <f t="shared" si="722"/>
        <v>18.816280753559816</v>
      </c>
      <c r="E4572" s="11">
        <f t="shared" si="718"/>
        <v>0</v>
      </c>
      <c r="F4572" s="11">
        <f t="shared" si="719"/>
        <v>18.816280753559816</v>
      </c>
      <c r="G4572" s="11">
        <f t="shared" si="720"/>
        <v>45.21271924644018</v>
      </c>
      <c r="H4572" s="12">
        <f t="shared" si="723"/>
        <v>0</v>
      </c>
      <c r="I4572" s="12">
        <f t="shared" si="717"/>
        <v>0</v>
      </c>
      <c r="J4572" s="12">
        <f t="shared" si="724"/>
        <v>0</v>
      </c>
      <c r="K4572" s="12">
        <f t="shared" si="725"/>
        <v>0</v>
      </c>
      <c r="L4572" s="12">
        <f t="shared" si="726"/>
        <v>45.21271924644018</v>
      </c>
      <c r="M4572" s="12">
        <f t="shared" si="721"/>
        <v>45.21271924644018</v>
      </c>
      <c r="N4572" s="13"/>
    </row>
    <row r="4573" spans="1:14" x14ac:dyDescent="0.2">
      <c r="A4573" s="10" t="s">
        <v>4555</v>
      </c>
      <c r="B4573" s="6">
        <f>IF($C$10=2012,profiles!C4560,IF($C$10=2013,profiles!E4560,IF($C$10=2014,profiles!G4560,IF($C$10=2015,profiles!I4560,IF($C$10=2016,profiles!K4560)))))</f>
        <v>61.473999999999997</v>
      </c>
      <c r="C4573" s="6">
        <f>IF($C$10=2012,profiles!D4560,IF($C$10=2013,profiles!F4560,IF($C$10=2014,profiles!H4560,IF($C$10=2015,profiles!J4560,IF($C$10=2016,profiles!L4560)))))</f>
        <v>7.0074816507900456E-2</v>
      </c>
      <c r="D4573" s="11">
        <f t="shared" si="722"/>
        <v>14.014963301580091</v>
      </c>
      <c r="E4573" s="11">
        <f t="shared" si="718"/>
        <v>0</v>
      </c>
      <c r="F4573" s="11">
        <f t="shared" si="719"/>
        <v>14.014963301580091</v>
      </c>
      <c r="G4573" s="11">
        <f t="shared" si="720"/>
        <v>47.459036698419908</v>
      </c>
      <c r="H4573" s="12">
        <f t="shared" si="723"/>
        <v>0</v>
      </c>
      <c r="I4573" s="12">
        <f t="shared" si="717"/>
        <v>0</v>
      </c>
      <c r="J4573" s="12">
        <f t="shared" si="724"/>
        <v>0</v>
      </c>
      <c r="K4573" s="12">
        <f t="shared" si="725"/>
        <v>0</v>
      </c>
      <c r="L4573" s="12">
        <f t="shared" si="726"/>
        <v>47.459036698419908</v>
      </c>
      <c r="M4573" s="12">
        <f t="shared" si="721"/>
        <v>47.459036698419908</v>
      </c>
      <c r="N4573" s="13"/>
    </row>
    <row r="4574" spans="1:14" x14ac:dyDescent="0.2">
      <c r="A4574" s="10" t="s">
        <v>4556</v>
      </c>
      <c r="B4574" s="6">
        <f>IF($C$10=2012,profiles!C4561,IF($C$10=2013,profiles!E4561,IF($C$10=2014,profiles!G4561,IF($C$10=2015,profiles!I4561,IF($C$10=2016,profiles!K4561)))))</f>
        <v>59.222000000000001</v>
      </c>
      <c r="C4574" s="6">
        <f>IF($C$10=2012,profiles!D4561,IF($C$10=2013,profiles!F4561,IF($C$10=2014,profiles!H4561,IF($C$10=2015,profiles!J4561,IF($C$10=2016,profiles!L4561)))))</f>
        <v>5.7155836965317508E-2</v>
      </c>
      <c r="D4574" s="11">
        <f t="shared" si="722"/>
        <v>11.431167393063502</v>
      </c>
      <c r="E4574" s="11">
        <f t="shared" si="718"/>
        <v>0</v>
      </c>
      <c r="F4574" s="11">
        <f t="shared" si="719"/>
        <v>11.431167393063502</v>
      </c>
      <c r="G4574" s="11">
        <f t="shared" si="720"/>
        <v>47.790832606936497</v>
      </c>
      <c r="H4574" s="12">
        <f t="shared" si="723"/>
        <v>0</v>
      </c>
      <c r="I4574" s="12">
        <f t="shared" si="717"/>
        <v>0</v>
      </c>
      <c r="J4574" s="12">
        <f t="shared" si="724"/>
        <v>0</v>
      </c>
      <c r="K4574" s="12">
        <f t="shared" si="725"/>
        <v>0</v>
      </c>
      <c r="L4574" s="12">
        <f t="shared" si="726"/>
        <v>47.790832606936497</v>
      </c>
      <c r="M4574" s="12">
        <f t="shared" si="721"/>
        <v>47.790832606936497</v>
      </c>
      <c r="N4574" s="13"/>
    </row>
    <row r="4575" spans="1:14" x14ac:dyDescent="0.2">
      <c r="A4575" s="10" t="s">
        <v>4557</v>
      </c>
      <c r="B4575" s="6">
        <f>IF($C$10=2012,profiles!C4562,IF($C$10=2013,profiles!E4562,IF($C$10=2014,profiles!G4562,IF($C$10=2015,profiles!I4562,IF($C$10=2016,profiles!K4562)))))</f>
        <v>56.326999999999998</v>
      </c>
      <c r="C4575" s="6">
        <f>IF($C$10=2012,profiles!D4562,IF($C$10=2013,profiles!F4562,IF($C$10=2014,profiles!H4562,IF($C$10=2015,profiles!J4562,IF($C$10=2016,profiles!L4562)))))</f>
        <v>5.6630559775124573E-2</v>
      </c>
      <c r="D4575" s="11">
        <f t="shared" si="722"/>
        <v>11.326111955024915</v>
      </c>
      <c r="E4575" s="11">
        <f t="shared" si="718"/>
        <v>0</v>
      </c>
      <c r="F4575" s="11">
        <f t="shared" si="719"/>
        <v>11.326111955024915</v>
      </c>
      <c r="G4575" s="11">
        <f t="shared" si="720"/>
        <v>45.000888044975085</v>
      </c>
      <c r="H4575" s="12">
        <f t="shared" si="723"/>
        <v>0</v>
      </c>
      <c r="I4575" s="12">
        <f t="shared" si="717"/>
        <v>0</v>
      </c>
      <c r="J4575" s="12">
        <f t="shared" si="724"/>
        <v>0</v>
      </c>
      <c r="K4575" s="12">
        <f t="shared" si="725"/>
        <v>0</v>
      </c>
      <c r="L4575" s="12">
        <f t="shared" si="726"/>
        <v>45.000888044975085</v>
      </c>
      <c r="M4575" s="12">
        <f t="shared" si="721"/>
        <v>45.000888044975085</v>
      </c>
      <c r="N4575" s="13"/>
    </row>
    <row r="4576" spans="1:14" x14ac:dyDescent="0.2">
      <c r="A4576" s="10" t="s">
        <v>4558</v>
      </c>
      <c r="B4576" s="6">
        <f>IF($C$10=2012,profiles!C4563,IF($C$10=2013,profiles!E4563,IF($C$10=2014,profiles!G4563,IF($C$10=2015,profiles!I4563,IF($C$10=2016,profiles!K4563)))))</f>
        <v>52.405000000000001</v>
      </c>
      <c r="C4576" s="6">
        <f>IF($C$10=2012,profiles!D4563,IF($C$10=2013,profiles!F4563,IF($C$10=2014,profiles!H4563,IF($C$10=2015,profiles!J4563,IF($C$10=2016,profiles!L4563)))))</f>
        <v>6.4140603926801917E-2</v>
      </c>
      <c r="D4576" s="11">
        <f t="shared" si="722"/>
        <v>12.828120785360383</v>
      </c>
      <c r="E4576" s="11">
        <f t="shared" si="718"/>
        <v>0</v>
      </c>
      <c r="F4576" s="11">
        <f t="shared" si="719"/>
        <v>12.828120785360383</v>
      </c>
      <c r="G4576" s="11">
        <f t="shared" si="720"/>
        <v>39.576879214639618</v>
      </c>
      <c r="H4576" s="12">
        <f t="shared" si="723"/>
        <v>0</v>
      </c>
      <c r="I4576" s="12">
        <f t="shared" si="717"/>
        <v>0</v>
      </c>
      <c r="J4576" s="12">
        <f t="shared" si="724"/>
        <v>0</v>
      </c>
      <c r="K4576" s="12">
        <f t="shared" si="725"/>
        <v>0</v>
      </c>
      <c r="L4576" s="12">
        <f t="shared" si="726"/>
        <v>39.576879214639618</v>
      </c>
      <c r="M4576" s="12">
        <f t="shared" si="721"/>
        <v>39.576879214639618</v>
      </c>
      <c r="N4576" s="13"/>
    </row>
    <row r="4577" spans="1:14" x14ac:dyDescent="0.2">
      <c r="A4577" s="10" t="s">
        <v>4559</v>
      </c>
      <c r="B4577" s="6">
        <f>IF($C$10=2012,profiles!C4564,IF($C$10=2013,profiles!E4564,IF($C$10=2014,profiles!G4564,IF($C$10=2015,profiles!I4564,IF($C$10=2016,profiles!K4564)))))</f>
        <v>49.094000000000001</v>
      </c>
      <c r="C4577" s="6">
        <f>IF($C$10=2012,profiles!D4564,IF($C$10=2013,profiles!F4564,IF($C$10=2014,profiles!H4564,IF($C$10=2015,profiles!J4564,IF($C$10=2016,profiles!L4564)))))</f>
        <v>6.0855123072992082E-2</v>
      </c>
      <c r="D4577" s="11">
        <f t="shared" si="722"/>
        <v>12.171024614598416</v>
      </c>
      <c r="E4577" s="11">
        <f t="shared" si="718"/>
        <v>0</v>
      </c>
      <c r="F4577" s="11">
        <f t="shared" si="719"/>
        <v>12.171024614598416</v>
      </c>
      <c r="G4577" s="11">
        <f t="shared" si="720"/>
        <v>36.922975385401585</v>
      </c>
      <c r="H4577" s="12">
        <f t="shared" si="723"/>
        <v>0</v>
      </c>
      <c r="I4577" s="12">
        <f t="shared" si="717"/>
        <v>0</v>
      </c>
      <c r="J4577" s="12">
        <f t="shared" si="724"/>
        <v>0</v>
      </c>
      <c r="K4577" s="12">
        <f t="shared" si="725"/>
        <v>0</v>
      </c>
      <c r="L4577" s="12">
        <f t="shared" si="726"/>
        <v>36.922975385401585</v>
      </c>
      <c r="M4577" s="12">
        <f t="shared" si="721"/>
        <v>36.922975385401585</v>
      </c>
      <c r="N4577" s="13"/>
    </row>
    <row r="4578" spans="1:14" x14ac:dyDescent="0.2">
      <c r="A4578" s="10" t="s">
        <v>4560</v>
      </c>
      <c r="B4578" s="6">
        <f>IF($C$10=2012,profiles!C4565,IF($C$10=2013,profiles!E4565,IF($C$10=2014,profiles!G4565,IF($C$10=2015,profiles!I4565,IF($C$10=2016,profiles!K4565)))))</f>
        <v>45.997999999999998</v>
      </c>
      <c r="C4578" s="6">
        <f>IF($C$10=2012,profiles!D4565,IF($C$10=2013,profiles!F4565,IF($C$10=2014,profiles!H4565,IF($C$10=2015,profiles!J4565,IF($C$10=2016,profiles!L4565)))))</f>
        <v>5.7817335263890074E-2</v>
      </c>
      <c r="D4578" s="11">
        <f t="shared" si="722"/>
        <v>11.563467052778014</v>
      </c>
      <c r="E4578" s="11">
        <f t="shared" si="718"/>
        <v>0</v>
      </c>
      <c r="F4578" s="11">
        <f t="shared" si="719"/>
        <v>11.563467052778014</v>
      </c>
      <c r="G4578" s="11">
        <f t="shared" si="720"/>
        <v>34.434532947221982</v>
      </c>
      <c r="H4578" s="12">
        <f t="shared" si="723"/>
        <v>0</v>
      </c>
      <c r="I4578" s="12">
        <f t="shared" si="717"/>
        <v>0</v>
      </c>
      <c r="J4578" s="12">
        <f t="shared" si="724"/>
        <v>0</v>
      </c>
      <c r="K4578" s="12">
        <f t="shared" si="725"/>
        <v>0</v>
      </c>
      <c r="L4578" s="12">
        <f t="shared" si="726"/>
        <v>34.434532947221982</v>
      </c>
      <c r="M4578" s="12">
        <f t="shared" si="721"/>
        <v>34.434532947221982</v>
      </c>
      <c r="N4578" s="13"/>
    </row>
    <row r="4579" spans="1:14" x14ac:dyDescent="0.2">
      <c r="A4579" s="10" t="s">
        <v>4561</v>
      </c>
      <c r="B4579" s="6">
        <f>IF($C$10=2012,profiles!C4566,IF($C$10=2013,profiles!E4566,IF($C$10=2014,profiles!G4566,IF($C$10=2015,profiles!I4566,IF($C$10=2016,profiles!K4566)))))</f>
        <v>44.585999999999999</v>
      </c>
      <c r="C4579" s="6">
        <f>IF($C$10=2012,profiles!D4566,IF($C$10=2013,profiles!F4566,IF($C$10=2014,profiles!H4566,IF($C$10=2015,profiles!J4566,IF($C$10=2016,profiles!L4566)))))</f>
        <v>5.6752690003690771E-2</v>
      </c>
      <c r="D4579" s="11">
        <f t="shared" si="722"/>
        <v>11.350538000738155</v>
      </c>
      <c r="E4579" s="11">
        <f t="shared" si="718"/>
        <v>0</v>
      </c>
      <c r="F4579" s="11">
        <f t="shared" si="719"/>
        <v>11.350538000738155</v>
      </c>
      <c r="G4579" s="11">
        <f t="shared" si="720"/>
        <v>33.235461999261844</v>
      </c>
      <c r="H4579" s="12">
        <f t="shared" si="723"/>
        <v>0</v>
      </c>
      <c r="I4579" s="12">
        <f t="shared" si="717"/>
        <v>0</v>
      </c>
      <c r="J4579" s="12">
        <f t="shared" si="724"/>
        <v>0</v>
      </c>
      <c r="K4579" s="12">
        <f t="shared" si="725"/>
        <v>0</v>
      </c>
      <c r="L4579" s="12">
        <f t="shared" si="726"/>
        <v>33.235461999261844</v>
      </c>
      <c r="M4579" s="12">
        <f t="shared" si="721"/>
        <v>33.235461999261844</v>
      </c>
      <c r="N4579" s="13"/>
    </row>
    <row r="4580" spans="1:14" x14ac:dyDescent="0.2">
      <c r="A4580" s="10" t="s">
        <v>4562</v>
      </c>
      <c r="B4580" s="6">
        <f>IF($C$10=2012,profiles!C4567,IF($C$10=2013,profiles!E4567,IF($C$10=2014,profiles!G4567,IF($C$10=2015,profiles!I4567,IF($C$10=2016,profiles!K4567)))))</f>
        <v>44.716999999999999</v>
      </c>
      <c r="C4580" s="6">
        <f>IF($C$10=2012,profiles!D4567,IF($C$10=2013,profiles!F4567,IF($C$10=2014,profiles!H4567,IF($C$10=2015,profiles!J4567,IF($C$10=2016,profiles!L4567)))))</f>
        <v>4.9527297504471511E-2</v>
      </c>
      <c r="D4580" s="11">
        <f t="shared" si="722"/>
        <v>9.9054595008943025</v>
      </c>
      <c r="E4580" s="11">
        <f t="shared" si="718"/>
        <v>0</v>
      </c>
      <c r="F4580" s="11">
        <f t="shared" si="719"/>
        <v>9.9054595008943025</v>
      </c>
      <c r="G4580" s="11">
        <f t="shared" si="720"/>
        <v>34.811540499105696</v>
      </c>
      <c r="H4580" s="12">
        <f t="shared" si="723"/>
        <v>0</v>
      </c>
      <c r="I4580" s="12">
        <f t="shared" si="717"/>
        <v>0</v>
      </c>
      <c r="J4580" s="12">
        <f t="shared" si="724"/>
        <v>0</v>
      </c>
      <c r="K4580" s="12">
        <f t="shared" si="725"/>
        <v>0</v>
      </c>
      <c r="L4580" s="12">
        <f t="shared" si="726"/>
        <v>34.811540499105696</v>
      </c>
      <c r="M4580" s="12">
        <f t="shared" si="721"/>
        <v>34.811540499105696</v>
      </c>
      <c r="N4580" s="13"/>
    </row>
    <row r="4581" spans="1:14" x14ac:dyDescent="0.2">
      <c r="A4581" s="10" t="s">
        <v>4563</v>
      </c>
      <c r="B4581" s="6">
        <f>IF($C$10=2012,profiles!C4568,IF($C$10=2013,profiles!E4568,IF($C$10=2014,profiles!G4568,IF($C$10=2015,profiles!I4568,IF($C$10=2016,profiles!K4568)))))</f>
        <v>45.728000000000002</v>
      </c>
      <c r="C4581" s="6">
        <f>IF($C$10=2012,profiles!D4568,IF($C$10=2013,profiles!F4568,IF($C$10=2014,profiles!H4568,IF($C$10=2015,profiles!J4568,IF($C$10=2016,profiles!L4568)))))</f>
        <v>4.772449819720069E-2</v>
      </c>
      <c r="D4581" s="11">
        <f t="shared" si="722"/>
        <v>9.5448996394401373</v>
      </c>
      <c r="E4581" s="11">
        <f t="shared" si="718"/>
        <v>0</v>
      </c>
      <c r="F4581" s="11">
        <f t="shared" si="719"/>
        <v>9.5448996394401373</v>
      </c>
      <c r="G4581" s="11">
        <f t="shared" si="720"/>
        <v>36.183100360559862</v>
      </c>
      <c r="H4581" s="12">
        <f t="shared" si="723"/>
        <v>0</v>
      </c>
      <c r="I4581" s="12">
        <f t="shared" si="717"/>
        <v>0</v>
      </c>
      <c r="J4581" s="12">
        <f t="shared" si="724"/>
        <v>0</v>
      </c>
      <c r="K4581" s="12">
        <f t="shared" si="725"/>
        <v>0</v>
      </c>
      <c r="L4581" s="12">
        <f t="shared" si="726"/>
        <v>36.183100360559862</v>
      </c>
      <c r="M4581" s="12">
        <f t="shared" si="721"/>
        <v>36.183100360559862</v>
      </c>
      <c r="N4581" s="13"/>
    </row>
    <row r="4582" spans="1:14" x14ac:dyDescent="0.2">
      <c r="A4582" s="10" t="s">
        <v>4564</v>
      </c>
      <c r="B4582" s="6">
        <f>IF($C$10=2012,profiles!C4569,IF($C$10=2013,profiles!E4569,IF($C$10=2014,profiles!G4569,IF($C$10=2015,profiles!I4569,IF($C$10=2016,profiles!K4569)))))</f>
        <v>48.558</v>
      </c>
      <c r="C4582" s="6">
        <f>IF($C$10=2012,profiles!D4569,IF($C$10=2013,profiles!F4569,IF($C$10=2014,profiles!H4569,IF($C$10=2015,profiles!J4569,IF($C$10=2016,profiles!L4569)))))</f>
        <v>4.661726712659342E-2</v>
      </c>
      <c r="D4582" s="11">
        <f t="shared" si="722"/>
        <v>9.323453425318684</v>
      </c>
      <c r="E4582" s="11">
        <f t="shared" si="718"/>
        <v>0</v>
      </c>
      <c r="F4582" s="11">
        <f t="shared" si="719"/>
        <v>9.323453425318684</v>
      </c>
      <c r="G4582" s="11">
        <f t="shared" si="720"/>
        <v>39.234546574681318</v>
      </c>
      <c r="H4582" s="12">
        <f t="shared" si="723"/>
        <v>0</v>
      </c>
      <c r="I4582" s="12">
        <f t="shared" si="717"/>
        <v>0</v>
      </c>
      <c r="J4582" s="12">
        <f t="shared" si="724"/>
        <v>0</v>
      </c>
      <c r="K4582" s="12">
        <f t="shared" si="725"/>
        <v>0</v>
      </c>
      <c r="L4582" s="12">
        <f t="shared" si="726"/>
        <v>39.234546574681318</v>
      </c>
      <c r="M4582" s="12">
        <f t="shared" si="721"/>
        <v>39.234546574681318</v>
      </c>
      <c r="N4582" s="13"/>
    </row>
    <row r="4583" spans="1:14" x14ac:dyDescent="0.2">
      <c r="A4583" s="10" t="s">
        <v>4565</v>
      </c>
      <c r="B4583" s="6">
        <f>IF($C$10=2012,profiles!C4570,IF($C$10=2013,profiles!E4570,IF($C$10=2014,profiles!G4570,IF($C$10=2015,profiles!I4570,IF($C$10=2016,profiles!K4570)))))</f>
        <v>55.856999999999999</v>
      </c>
      <c r="C4583" s="6">
        <f>IF($C$10=2012,profiles!D4570,IF($C$10=2013,profiles!F4570,IF($C$10=2014,profiles!H4570,IF($C$10=2015,profiles!J4570,IF($C$10=2016,profiles!L4570)))))</f>
        <v>5.2465718422621585E-2</v>
      </c>
      <c r="D4583" s="11">
        <f t="shared" si="722"/>
        <v>10.493143684524316</v>
      </c>
      <c r="E4583" s="11">
        <f t="shared" si="718"/>
        <v>0</v>
      </c>
      <c r="F4583" s="11">
        <f t="shared" si="719"/>
        <v>10.493143684524316</v>
      </c>
      <c r="G4583" s="11">
        <f t="shared" si="720"/>
        <v>45.363856315475687</v>
      </c>
      <c r="H4583" s="12">
        <f t="shared" si="723"/>
        <v>0</v>
      </c>
      <c r="I4583" s="12">
        <f t="shared" si="717"/>
        <v>0</v>
      </c>
      <c r="J4583" s="12">
        <f t="shared" si="724"/>
        <v>0</v>
      </c>
      <c r="K4583" s="12">
        <f t="shared" si="725"/>
        <v>0</v>
      </c>
      <c r="L4583" s="12">
        <f t="shared" si="726"/>
        <v>45.363856315475687</v>
      </c>
      <c r="M4583" s="12">
        <f t="shared" si="721"/>
        <v>45.363856315475687</v>
      </c>
      <c r="N4583" s="13"/>
    </row>
    <row r="4584" spans="1:14" x14ac:dyDescent="0.2">
      <c r="A4584" s="10" t="s">
        <v>4566</v>
      </c>
      <c r="B4584" s="6">
        <f>IF($C$10=2012,profiles!C4571,IF($C$10=2013,profiles!E4571,IF($C$10=2014,profiles!G4571,IF($C$10=2015,profiles!I4571,IF($C$10=2016,profiles!K4571)))))</f>
        <v>62.28</v>
      </c>
      <c r="C4584" s="6">
        <f>IF($C$10=2012,profiles!D4571,IF($C$10=2013,profiles!F4571,IF($C$10=2014,profiles!H4571,IF($C$10=2015,profiles!J4571,IF($C$10=2016,profiles!L4571)))))</f>
        <v>6.4787212900661501E-2</v>
      </c>
      <c r="D4584" s="11">
        <f t="shared" si="722"/>
        <v>12.9574425801323</v>
      </c>
      <c r="E4584" s="11">
        <f t="shared" si="718"/>
        <v>0</v>
      </c>
      <c r="F4584" s="11">
        <f t="shared" si="719"/>
        <v>12.9574425801323</v>
      </c>
      <c r="G4584" s="11">
        <f t="shared" si="720"/>
        <v>49.322557419867699</v>
      </c>
      <c r="H4584" s="12">
        <f t="shared" si="723"/>
        <v>0</v>
      </c>
      <c r="I4584" s="12">
        <f t="shared" si="717"/>
        <v>0</v>
      </c>
      <c r="J4584" s="12">
        <f t="shared" si="724"/>
        <v>0</v>
      </c>
      <c r="K4584" s="12">
        <f t="shared" si="725"/>
        <v>0</v>
      </c>
      <c r="L4584" s="12">
        <f t="shared" si="726"/>
        <v>49.322557419867699</v>
      </c>
      <c r="M4584" s="12">
        <f t="shared" si="721"/>
        <v>49.322557419867699</v>
      </c>
      <c r="N4584" s="13"/>
    </row>
    <row r="4585" spans="1:14" x14ac:dyDescent="0.2">
      <c r="A4585" s="10" t="s">
        <v>4567</v>
      </c>
      <c r="B4585" s="6">
        <f>IF($C$10=2012,profiles!C4572,IF($C$10=2013,profiles!E4572,IF($C$10=2014,profiles!G4572,IF($C$10=2015,profiles!I4572,IF($C$10=2016,profiles!K4572)))))</f>
        <v>65.863</v>
      </c>
      <c r="C4585" s="6">
        <f>IF($C$10=2012,profiles!D4572,IF($C$10=2013,profiles!F4572,IF($C$10=2014,profiles!H4572,IF($C$10=2015,profiles!J4572,IF($C$10=2016,profiles!L4572)))))</f>
        <v>9.0338699145444734E-2</v>
      </c>
      <c r="D4585" s="11">
        <f t="shared" si="722"/>
        <v>18.067739829088946</v>
      </c>
      <c r="E4585" s="11">
        <f t="shared" si="718"/>
        <v>0</v>
      </c>
      <c r="F4585" s="11">
        <f t="shared" si="719"/>
        <v>18.067739829088946</v>
      </c>
      <c r="G4585" s="11">
        <f t="shared" si="720"/>
        <v>47.79526017091105</v>
      </c>
      <c r="H4585" s="12">
        <f t="shared" si="723"/>
        <v>0</v>
      </c>
      <c r="I4585" s="12">
        <f t="shared" si="717"/>
        <v>0</v>
      </c>
      <c r="J4585" s="12">
        <f t="shared" si="724"/>
        <v>0</v>
      </c>
      <c r="K4585" s="12">
        <f t="shared" si="725"/>
        <v>0</v>
      </c>
      <c r="L4585" s="12">
        <f t="shared" si="726"/>
        <v>47.79526017091105</v>
      </c>
      <c r="M4585" s="12">
        <f t="shared" si="721"/>
        <v>47.79526017091105</v>
      </c>
      <c r="N4585" s="13"/>
    </row>
    <row r="4586" spans="1:14" x14ac:dyDescent="0.2">
      <c r="A4586" s="10" t="s">
        <v>4568</v>
      </c>
      <c r="B4586" s="6">
        <f>IF($C$10=2012,profiles!C4573,IF($C$10=2013,profiles!E4573,IF($C$10=2014,profiles!G4573,IF($C$10=2015,profiles!I4573,IF($C$10=2016,profiles!K4573)))))</f>
        <v>67.363</v>
      </c>
      <c r="C4586" s="6">
        <f>IF($C$10=2012,profiles!D4573,IF($C$10=2013,profiles!F4573,IF($C$10=2014,profiles!H4573,IF($C$10=2015,profiles!J4573,IF($C$10=2016,profiles!L4573)))))</f>
        <v>0.12244840019305567</v>
      </c>
      <c r="D4586" s="11">
        <f t="shared" si="722"/>
        <v>24.489680038611134</v>
      </c>
      <c r="E4586" s="11">
        <f t="shared" si="718"/>
        <v>0</v>
      </c>
      <c r="F4586" s="11">
        <f t="shared" si="719"/>
        <v>24.489680038611134</v>
      </c>
      <c r="G4586" s="11">
        <f t="shared" si="720"/>
        <v>42.873319961388866</v>
      </c>
      <c r="H4586" s="12">
        <f t="shared" si="723"/>
        <v>0</v>
      </c>
      <c r="I4586" s="12">
        <f t="shared" si="717"/>
        <v>0</v>
      </c>
      <c r="J4586" s="12">
        <f t="shared" si="724"/>
        <v>0</v>
      </c>
      <c r="K4586" s="12">
        <f t="shared" si="725"/>
        <v>0</v>
      </c>
      <c r="L4586" s="12">
        <f t="shared" si="726"/>
        <v>42.873319961388866</v>
      </c>
      <c r="M4586" s="12">
        <f t="shared" si="721"/>
        <v>42.873319961388866</v>
      </c>
      <c r="N4586" s="13"/>
    </row>
    <row r="4587" spans="1:14" x14ac:dyDescent="0.2">
      <c r="A4587" s="10" t="s">
        <v>4569</v>
      </c>
      <c r="B4587" s="6">
        <f>IF($C$10=2012,profiles!C4574,IF($C$10=2013,profiles!E4574,IF($C$10=2014,profiles!G4574,IF($C$10=2015,profiles!I4574,IF($C$10=2016,profiles!K4574)))))</f>
        <v>69.319999999999993</v>
      </c>
      <c r="C4587" s="6">
        <f>IF($C$10=2012,profiles!D4574,IF($C$10=2013,profiles!F4574,IF($C$10=2014,profiles!H4574,IF($C$10=2015,profiles!J4574,IF($C$10=2016,profiles!L4574)))))</f>
        <v>0.15610538568548959</v>
      </c>
      <c r="D4587" s="11">
        <f t="shared" si="722"/>
        <v>31.221077137097918</v>
      </c>
      <c r="E4587" s="11">
        <f t="shared" si="718"/>
        <v>0</v>
      </c>
      <c r="F4587" s="11">
        <f t="shared" si="719"/>
        <v>31.221077137097918</v>
      </c>
      <c r="G4587" s="11">
        <f t="shared" si="720"/>
        <v>38.098922862902072</v>
      </c>
      <c r="H4587" s="12">
        <f t="shared" si="723"/>
        <v>0</v>
      </c>
      <c r="I4587" s="12">
        <f t="shared" si="717"/>
        <v>0</v>
      </c>
      <c r="J4587" s="12">
        <f t="shared" si="724"/>
        <v>0</v>
      </c>
      <c r="K4587" s="12">
        <f t="shared" si="725"/>
        <v>0</v>
      </c>
      <c r="L4587" s="12">
        <f t="shared" si="726"/>
        <v>38.098922862902072</v>
      </c>
      <c r="M4587" s="12">
        <f t="shared" si="721"/>
        <v>38.098922862902072</v>
      </c>
      <c r="N4587" s="13"/>
    </row>
    <row r="4588" spans="1:14" x14ac:dyDescent="0.2">
      <c r="A4588" s="10" t="s">
        <v>4570</v>
      </c>
      <c r="B4588" s="6">
        <f>IF($C$10=2012,profiles!C4575,IF($C$10=2013,profiles!E4575,IF($C$10=2014,profiles!G4575,IF($C$10=2015,profiles!I4575,IF($C$10=2016,profiles!K4575)))))</f>
        <v>70.831999999999994</v>
      </c>
      <c r="C4588" s="6">
        <f>IF($C$10=2012,profiles!D4575,IF($C$10=2013,profiles!F4575,IF($C$10=2014,profiles!H4575,IF($C$10=2015,profiles!J4575,IF($C$10=2016,profiles!L4575)))))</f>
        <v>0.18824347727337251</v>
      </c>
      <c r="D4588" s="11">
        <f t="shared" si="722"/>
        <v>37.648695454674503</v>
      </c>
      <c r="E4588" s="11">
        <f t="shared" si="718"/>
        <v>0</v>
      </c>
      <c r="F4588" s="11">
        <f t="shared" si="719"/>
        <v>37.648695454674503</v>
      </c>
      <c r="G4588" s="11">
        <f t="shared" si="720"/>
        <v>33.183304545325491</v>
      </c>
      <c r="H4588" s="12">
        <f t="shared" si="723"/>
        <v>0</v>
      </c>
      <c r="I4588" s="12">
        <f t="shared" si="717"/>
        <v>0</v>
      </c>
      <c r="J4588" s="12">
        <f t="shared" si="724"/>
        <v>0</v>
      </c>
      <c r="K4588" s="12">
        <f t="shared" si="725"/>
        <v>0</v>
      </c>
      <c r="L4588" s="12">
        <f t="shared" si="726"/>
        <v>33.183304545325491</v>
      </c>
      <c r="M4588" s="12">
        <f t="shared" si="721"/>
        <v>33.183304545325491</v>
      </c>
      <c r="N4588" s="13"/>
    </row>
    <row r="4589" spans="1:14" x14ac:dyDescent="0.2">
      <c r="A4589" s="10" t="s">
        <v>4571</v>
      </c>
      <c r="B4589" s="6">
        <f>IF($C$10=2012,profiles!C4576,IF($C$10=2013,profiles!E4576,IF($C$10=2014,profiles!G4576,IF($C$10=2015,profiles!I4576,IF($C$10=2016,profiles!K4576)))))</f>
        <v>70.162000000000006</v>
      </c>
      <c r="C4589" s="6">
        <f>IF($C$10=2012,profiles!D4576,IF($C$10=2013,profiles!F4576,IF($C$10=2014,profiles!H4576,IF($C$10=2015,profiles!J4576,IF($C$10=2016,profiles!L4576)))))</f>
        <v>0.21237543650455667</v>
      </c>
      <c r="D4589" s="11">
        <f t="shared" si="722"/>
        <v>42.475087300911333</v>
      </c>
      <c r="E4589" s="11">
        <f t="shared" si="718"/>
        <v>0</v>
      </c>
      <c r="F4589" s="11">
        <f t="shared" si="719"/>
        <v>42.475087300911333</v>
      </c>
      <c r="G4589" s="11">
        <f t="shared" si="720"/>
        <v>27.686912699088673</v>
      </c>
      <c r="H4589" s="12">
        <f t="shared" si="723"/>
        <v>0</v>
      </c>
      <c r="I4589" s="12">
        <f t="shared" si="717"/>
        <v>0</v>
      </c>
      <c r="J4589" s="12">
        <f t="shared" si="724"/>
        <v>0</v>
      </c>
      <c r="K4589" s="12">
        <f t="shared" si="725"/>
        <v>0</v>
      </c>
      <c r="L4589" s="12">
        <f t="shared" si="726"/>
        <v>27.686912699088673</v>
      </c>
      <c r="M4589" s="12">
        <f t="shared" si="721"/>
        <v>27.686912699088673</v>
      </c>
      <c r="N4589" s="13"/>
    </row>
    <row r="4590" spans="1:14" x14ac:dyDescent="0.2">
      <c r="A4590" s="10" t="s">
        <v>4572</v>
      </c>
      <c r="B4590" s="6">
        <f>IF($C$10=2012,profiles!C4577,IF($C$10=2013,profiles!E4577,IF($C$10=2014,profiles!G4577,IF($C$10=2015,profiles!I4577,IF($C$10=2016,profiles!K4577)))))</f>
        <v>69.433999999999997</v>
      </c>
      <c r="C4590" s="6">
        <f>IF($C$10=2012,profiles!D4577,IF($C$10=2013,profiles!F4577,IF($C$10=2014,profiles!H4577,IF($C$10=2015,profiles!J4577,IF($C$10=2016,profiles!L4577)))))</f>
        <v>0.22401555801606904</v>
      </c>
      <c r="D4590" s="11">
        <f t="shared" si="722"/>
        <v>44.803111603213807</v>
      </c>
      <c r="E4590" s="11">
        <f t="shared" si="718"/>
        <v>0</v>
      </c>
      <c r="F4590" s="11">
        <f t="shared" si="719"/>
        <v>44.803111603213807</v>
      </c>
      <c r="G4590" s="11">
        <f t="shared" si="720"/>
        <v>24.63088839678619</v>
      </c>
      <c r="H4590" s="12">
        <f t="shared" si="723"/>
        <v>0</v>
      </c>
      <c r="I4590" s="12">
        <f t="shared" si="717"/>
        <v>0</v>
      </c>
      <c r="J4590" s="12">
        <f t="shared" si="724"/>
        <v>0</v>
      </c>
      <c r="K4590" s="12">
        <f t="shared" si="725"/>
        <v>0</v>
      </c>
      <c r="L4590" s="12">
        <f t="shared" si="726"/>
        <v>24.63088839678619</v>
      </c>
      <c r="M4590" s="12">
        <f t="shared" si="721"/>
        <v>24.63088839678619</v>
      </c>
      <c r="N4590" s="13"/>
    </row>
    <row r="4591" spans="1:14" x14ac:dyDescent="0.2">
      <c r="A4591" s="10" t="s">
        <v>4573</v>
      </c>
      <c r="B4591" s="6">
        <f>IF($C$10=2012,profiles!C4578,IF($C$10=2013,profiles!E4578,IF($C$10=2014,profiles!G4578,IF($C$10=2015,profiles!I4578,IF($C$10=2016,profiles!K4578)))))</f>
        <v>68.277000000000001</v>
      </c>
      <c r="C4591" s="6">
        <f>IF($C$10=2012,profiles!D4578,IF($C$10=2013,profiles!F4578,IF($C$10=2014,profiles!H4578,IF($C$10=2015,profiles!J4578,IF($C$10=2016,profiles!L4578)))))</f>
        <v>0.23142548902705617</v>
      </c>
      <c r="D4591" s="11">
        <f t="shared" si="722"/>
        <v>46.285097805411233</v>
      </c>
      <c r="E4591" s="11">
        <f t="shared" si="718"/>
        <v>0</v>
      </c>
      <c r="F4591" s="11">
        <f t="shared" si="719"/>
        <v>46.285097805411233</v>
      </c>
      <c r="G4591" s="11">
        <f t="shared" si="720"/>
        <v>21.991902194588768</v>
      </c>
      <c r="H4591" s="12">
        <f t="shared" si="723"/>
        <v>0</v>
      </c>
      <c r="I4591" s="12">
        <f t="shared" si="717"/>
        <v>0</v>
      </c>
      <c r="J4591" s="12">
        <f t="shared" si="724"/>
        <v>0</v>
      </c>
      <c r="K4591" s="12">
        <f t="shared" si="725"/>
        <v>0</v>
      </c>
      <c r="L4591" s="12">
        <f t="shared" si="726"/>
        <v>21.991902194588768</v>
      </c>
      <c r="M4591" s="12">
        <f t="shared" si="721"/>
        <v>21.991902194588768</v>
      </c>
      <c r="N4591" s="13"/>
    </row>
    <row r="4592" spans="1:14" x14ac:dyDescent="0.2">
      <c r="A4592" s="10" t="s">
        <v>4574</v>
      </c>
      <c r="B4592" s="6">
        <f>IF($C$10=2012,profiles!C4579,IF($C$10=2013,profiles!E4579,IF($C$10=2014,profiles!G4579,IF($C$10=2015,profiles!I4579,IF($C$10=2016,profiles!K4579)))))</f>
        <v>67.126999999999995</v>
      </c>
      <c r="C4592" s="6">
        <f>IF($C$10=2012,profiles!D4579,IF($C$10=2013,profiles!F4579,IF($C$10=2014,profiles!H4579,IF($C$10=2015,profiles!J4579,IF($C$10=2016,profiles!L4579)))))</f>
        <v>0.23224881469494366</v>
      </c>
      <c r="D4592" s="11">
        <f t="shared" si="722"/>
        <v>46.449762938988734</v>
      </c>
      <c r="E4592" s="11">
        <f t="shared" si="718"/>
        <v>0</v>
      </c>
      <c r="F4592" s="11">
        <f t="shared" si="719"/>
        <v>46.449762938988734</v>
      </c>
      <c r="G4592" s="11">
        <f t="shared" si="720"/>
        <v>20.677237061011262</v>
      </c>
      <c r="H4592" s="12">
        <f t="shared" si="723"/>
        <v>0</v>
      </c>
      <c r="I4592" s="12">
        <f t="shared" si="717"/>
        <v>0</v>
      </c>
      <c r="J4592" s="12">
        <f t="shared" si="724"/>
        <v>0</v>
      </c>
      <c r="K4592" s="12">
        <f t="shared" si="725"/>
        <v>0</v>
      </c>
      <c r="L4592" s="12">
        <f t="shared" si="726"/>
        <v>20.677237061011262</v>
      </c>
      <c r="M4592" s="12">
        <f t="shared" si="721"/>
        <v>20.677237061011262</v>
      </c>
      <c r="N4592" s="13"/>
    </row>
    <row r="4593" spans="1:14" x14ac:dyDescent="0.2">
      <c r="A4593" s="10" t="s">
        <v>4575</v>
      </c>
      <c r="B4593" s="6">
        <f>IF($C$10=2012,profiles!C4580,IF($C$10=2013,profiles!E4580,IF($C$10=2014,profiles!G4580,IF($C$10=2015,profiles!I4580,IF($C$10=2016,profiles!K4580)))))</f>
        <v>65.736000000000004</v>
      </c>
      <c r="C4593" s="6">
        <f>IF($C$10=2012,profiles!D4580,IF($C$10=2013,profiles!F4580,IF($C$10=2014,profiles!H4580,IF($C$10=2015,profiles!J4580,IF($C$10=2016,profiles!L4580)))))</f>
        <v>0.20746387303750391</v>
      </c>
      <c r="D4593" s="11">
        <f t="shared" si="722"/>
        <v>41.492774607500785</v>
      </c>
      <c r="E4593" s="11">
        <f t="shared" si="718"/>
        <v>0</v>
      </c>
      <c r="F4593" s="11">
        <f t="shared" si="719"/>
        <v>41.492774607500785</v>
      </c>
      <c r="G4593" s="11">
        <f t="shared" si="720"/>
        <v>24.24322539249922</v>
      </c>
      <c r="H4593" s="12">
        <f t="shared" si="723"/>
        <v>0</v>
      </c>
      <c r="I4593" s="12">
        <f t="shared" si="717"/>
        <v>0</v>
      </c>
      <c r="J4593" s="12">
        <f t="shared" si="724"/>
        <v>0</v>
      </c>
      <c r="K4593" s="12">
        <f t="shared" si="725"/>
        <v>0</v>
      </c>
      <c r="L4593" s="12">
        <f t="shared" si="726"/>
        <v>24.24322539249922</v>
      </c>
      <c r="M4593" s="12">
        <f t="shared" si="721"/>
        <v>24.24322539249922</v>
      </c>
      <c r="N4593" s="13"/>
    </row>
    <row r="4594" spans="1:14" x14ac:dyDescent="0.2">
      <c r="A4594" s="10" t="s">
        <v>4576</v>
      </c>
      <c r="B4594" s="6">
        <f>IF($C$10=2012,profiles!C4581,IF($C$10=2013,profiles!E4581,IF($C$10=2014,profiles!G4581,IF($C$10=2015,profiles!I4581,IF($C$10=2016,profiles!K4581)))))</f>
        <v>65.275999999999996</v>
      </c>
      <c r="C4594" s="6">
        <f>IF($C$10=2012,profiles!D4581,IF($C$10=2013,profiles!F4581,IF($C$10=2014,profiles!H4581,IF($C$10=2015,profiles!J4581,IF($C$10=2016,profiles!L4581)))))</f>
        <v>0.18018056383612979</v>
      </c>
      <c r="D4594" s="11">
        <f t="shared" si="722"/>
        <v>36.036112767225958</v>
      </c>
      <c r="E4594" s="11">
        <f t="shared" si="718"/>
        <v>0</v>
      </c>
      <c r="F4594" s="11">
        <f t="shared" si="719"/>
        <v>36.036112767225958</v>
      </c>
      <c r="G4594" s="11">
        <f t="shared" si="720"/>
        <v>29.239887232774038</v>
      </c>
      <c r="H4594" s="12">
        <f t="shared" si="723"/>
        <v>0</v>
      </c>
      <c r="I4594" s="12">
        <f t="shared" si="717"/>
        <v>0</v>
      </c>
      <c r="J4594" s="12">
        <f t="shared" si="724"/>
        <v>0</v>
      </c>
      <c r="K4594" s="12">
        <f t="shared" si="725"/>
        <v>0</v>
      </c>
      <c r="L4594" s="12">
        <f t="shared" si="726"/>
        <v>29.239887232774038</v>
      </c>
      <c r="M4594" s="12">
        <f t="shared" si="721"/>
        <v>29.239887232774038</v>
      </c>
      <c r="N4594" s="13"/>
    </row>
    <row r="4595" spans="1:14" x14ac:dyDescent="0.2">
      <c r="A4595" s="10" t="s">
        <v>4577</v>
      </c>
      <c r="B4595" s="6">
        <f>IF($C$10=2012,profiles!C4582,IF($C$10=2013,profiles!E4582,IF($C$10=2014,profiles!G4582,IF($C$10=2015,profiles!I4582,IF($C$10=2016,profiles!K4582)))))</f>
        <v>64.173000000000002</v>
      </c>
      <c r="C4595" s="6">
        <f>IF($C$10=2012,profiles!D4582,IF($C$10=2013,profiles!F4582,IF($C$10=2014,profiles!H4582,IF($C$10=2015,profiles!J4582,IF($C$10=2016,profiles!L4582)))))</f>
        <v>0.13843227436618119</v>
      </c>
      <c r="D4595" s="11">
        <f t="shared" si="722"/>
        <v>27.686454873236237</v>
      </c>
      <c r="E4595" s="11">
        <f t="shared" si="718"/>
        <v>0</v>
      </c>
      <c r="F4595" s="11">
        <f t="shared" si="719"/>
        <v>27.686454873236237</v>
      </c>
      <c r="G4595" s="11">
        <f t="shared" si="720"/>
        <v>36.486545126763765</v>
      </c>
      <c r="H4595" s="12">
        <f t="shared" si="723"/>
        <v>0</v>
      </c>
      <c r="I4595" s="12">
        <f t="shared" si="717"/>
        <v>0</v>
      </c>
      <c r="J4595" s="12">
        <f t="shared" si="724"/>
        <v>0</v>
      </c>
      <c r="K4595" s="12">
        <f t="shared" si="725"/>
        <v>0</v>
      </c>
      <c r="L4595" s="12">
        <f t="shared" si="726"/>
        <v>36.486545126763765</v>
      </c>
      <c r="M4595" s="12">
        <f t="shared" si="721"/>
        <v>36.486545126763765</v>
      </c>
      <c r="N4595" s="13"/>
    </row>
    <row r="4596" spans="1:14" x14ac:dyDescent="0.2">
      <c r="A4596" s="10" t="s">
        <v>4578</v>
      </c>
      <c r="B4596" s="6">
        <f>IF($C$10=2012,profiles!C4583,IF($C$10=2013,profiles!E4583,IF($C$10=2014,profiles!G4583,IF($C$10=2015,profiles!I4583,IF($C$10=2016,profiles!K4583)))))</f>
        <v>63.17</v>
      </c>
      <c r="C4596" s="6">
        <f>IF($C$10=2012,profiles!D4583,IF($C$10=2013,profiles!F4583,IF($C$10=2014,profiles!H4583,IF($C$10=2015,profiles!J4583,IF($C$10=2016,profiles!L4583)))))</f>
        <v>9.6314907872696823E-2</v>
      </c>
      <c r="D4596" s="11">
        <f t="shared" si="722"/>
        <v>19.262981574539364</v>
      </c>
      <c r="E4596" s="11">
        <f t="shared" si="718"/>
        <v>0</v>
      </c>
      <c r="F4596" s="11">
        <f t="shared" si="719"/>
        <v>19.262981574539364</v>
      </c>
      <c r="G4596" s="11">
        <f t="shared" si="720"/>
        <v>43.907018425460635</v>
      </c>
      <c r="H4596" s="12">
        <f t="shared" si="723"/>
        <v>0</v>
      </c>
      <c r="I4596" s="12">
        <f t="shared" si="717"/>
        <v>0</v>
      </c>
      <c r="J4596" s="12">
        <f t="shared" si="724"/>
        <v>0</v>
      </c>
      <c r="K4596" s="12">
        <f t="shared" si="725"/>
        <v>0</v>
      </c>
      <c r="L4596" s="12">
        <f t="shared" si="726"/>
        <v>43.907018425460635</v>
      </c>
      <c r="M4596" s="12">
        <f t="shared" si="721"/>
        <v>43.907018425460635</v>
      </c>
      <c r="N4596" s="13"/>
    </row>
    <row r="4597" spans="1:14" x14ac:dyDescent="0.2">
      <c r="A4597" s="10" t="s">
        <v>4579</v>
      </c>
      <c r="B4597" s="6">
        <f>IF($C$10=2012,profiles!C4584,IF($C$10=2013,profiles!E4584,IF($C$10=2014,profiles!G4584,IF($C$10=2015,profiles!I4584,IF($C$10=2016,profiles!K4584)))))</f>
        <v>61.024999999999999</v>
      </c>
      <c r="C4597" s="6">
        <f>IF($C$10=2012,profiles!D4584,IF($C$10=2013,profiles!F4584,IF($C$10=2014,profiles!H4584,IF($C$10=2015,profiles!J4584,IF($C$10=2016,profiles!L4584)))))</f>
        <v>6.7555290577179683E-2</v>
      </c>
      <c r="D4597" s="11">
        <f t="shared" si="722"/>
        <v>13.511058115435937</v>
      </c>
      <c r="E4597" s="11">
        <f t="shared" si="718"/>
        <v>0</v>
      </c>
      <c r="F4597" s="11">
        <f t="shared" si="719"/>
        <v>13.511058115435937</v>
      </c>
      <c r="G4597" s="11">
        <f t="shared" si="720"/>
        <v>47.513941884564062</v>
      </c>
      <c r="H4597" s="12">
        <f t="shared" si="723"/>
        <v>0</v>
      </c>
      <c r="I4597" s="12">
        <f t="shared" si="717"/>
        <v>0</v>
      </c>
      <c r="J4597" s="12">
        <f t="shared" si="724"/>
        <v>0</v>
      </c>
      <c r="K4597" s="12">
        <f t="shared" si="725"/>
        <v>0</v>
      </c>
      <c r="L4597" s="12">
        <f t="shared" si="726"/>
        <v>47.513941884564062</v>
      </c>
      <c r="M4597" s="12">
        <f t="shared" si="721"/>
        <v>47.513941884564062</v>
      </c>
      <c r="N4597" s="13"/>
    </row>
    <row r="4598" spans="1:14" x14ac:dyDescent="0.2">
      <c r="A4598" s="10" t="s">
        <v>4580</v>
      </c>
      <c r="B4598" s="6">
        <f>IF($C$10=2012,profiles!C4585,IF($C$10=2013,profiles!E4585,IF($C$10=2014,profiles!G4585,IF($C$10=2015,profiles!I4585,IF($C$10=2016,profiles!K4585)))))</f>
        <v>58.948999999999998</v>
      </c>
      <c r="C4598" s="6">
        <f>IF($C$10=2012,profiles!D4585,IF($C$10=2013,profiles!F4585,IF($C$10=2014,profiles!H4585,IF($C$10=2015,profiles!J4585,IF($C$10=2016,profiles!L4585)))))</f>
        <v>6.2728898730942853E-2</v>
      </c>
      <c r="D4598" s="11">
        <f t="shared" si="722"/>
        <v>12.54577974618857</v>
      </c>
      <c r="E4598" s="11">
        <f t="shared" si="718"/>
        <v>0</v>
      </c>
      <c r="F4598" s="11">
        <f t="shared" si="719"/>
        <v>12.54577974618857</v>
      </c>
      <c r="G4598" s="11">
        <f t="shared" si="720"/>
        <v>46.403220253811426</v>
      </c>
      <c r="H4598" s="12">
        <f t="shared" si="723"/>
        <v>0</v>
      </c>
      <c r="I4598" s="12">
        <f t="shared" si="717"/>
        <v>0</v>
      </c>
      <c r="J4598" s="12">
        <f t="shared" si="724"/>
        <v>0</v>
      </c>
      <c r="K4598" s="12">
        <f t="shared" si="725"/>
        <v>0</v>
      </c>
      <c r="L4598" s="12">
        <f t="shared" si="726"/>
        <v>46.403220253811426</v>
      </c>
      <c r="M4598" s="12">
        <f t="shared" si="721"/>
        <v>46.403220253811426</v>
      </c>
      <c r="N4598" s="13"/>
    </row>
    <row r="4599" spans="1:14" x14ac:dyDescent="0.2">
      <c r="A4599" s="10" t="s">
        <v>4581</v>
      </c>
      <c r="B4599" s="6">
        <f>IF($C$10=2012,profiles!C4586,IF($C$10=2013,profiles!E4586,IF($C$10=2014,profiles!G4586,IF($C$10=2015,profiles!I4586,IF($C$10=2016,profiles!K4586)))))</f>
        <v>56.228000000000002</v>
      </c>
      <c r="C4599" s="6">
        <f>IF($C$10=2012,profiles!D4586,IF($C$10=2013,profiles!F4586,IF($C$10=2014,profiles!H4586,IF($C$10=2015,profiles!J4586,IF($C$10=2016,profiles!L4586)))))</f>
        <v>6.4588479118757633E-2</v>
      </c>
      <c r="D4599" s="11">
        <f t="shared" si="722"/>
        <v>12.917695823751526</v>
      </c>
      <c r="E4599" s="11">
        <f t="shared" si="718"/>
        <v>0</v>
      </c>
      <c r="F4599" s="11">
        <f t="shared" si="719"/>
        <v>12.917695823751526</v>
      </c>
      <c r="G4599" s="11">
        <f t="shared" si="720"/>
        <v>43.310304176248479</v>
      </c>
      <c r="H4599" s="12">
        <f t="shared" si="723"/>
        <v>0</v>
      </c>
      <c r="I4599" s="12">
        <f t="shared" si="717"/>
        <v>0</v>
      </c>
      <c r="J4599" s="12">
        <f t="shared" si="724"/>
        <v>0</v>
      </c>
      <c r="K4599" s="12">
        <f t="shared" si="725"/>
        <v>0</v>
      </c>
      <c r="L4599" s="12">
        <f t="shared" si="726"/>
        <v>43.310304176248479</v>
      </c>
      <c r="M4599" s="12">
        <f t="shared" si="721"/>
        <v>43.310304176248479</v>
      </c>
      <c r="N4599" s="13"/>
    </row>
    <row r="4600" spans="1:14" x14ac:dyDescent="0.2">
      <c r="A4600" s="10" t="s">
        <v>4582</v>
      </c>
      <c r="B4600" s="6">
        <f>IF($C$10=2012,profiles!C4587,IF($C$10=2013,profiles!E4587,IF($C$10=2014,profiles!G4587,IF($C$10=2015,profiles!I4587,IF($C$10=2016,profiles!K4587)))))</f>
        <v>51.648000000000003</v>
      </c>
      <c r="C4600" s="6">
        <f>IF($C$10=2012,profiles!D4587,IF($C$10=2013,profiles!F4587,IF($C$10=2014,profiles!H4587,IF($C$10=2015,profiles!J4587,IF($C$10=2016,profiles!L4587)))))</f>
        <v>6.2799875081622797E-2</v>
      </c>
      <c r="D4600" s="11">
        <f t="shared" si="722"/>
        <v>12.559975016324559</v>
      </c>
      <c r="E4600" s="11">
        <f t="shared" si="718"/>
        <v>0</v>
      </c>
      <c r="F4600" s="11">
        <f t="shared" si="719"/>
        <v>12.559975016324559</v>
      </c>
      <c r="G4600" s="11">
        <f t="shared" si="720"/>
        <v>39.088024983675446</v>
      </c>
      <c r="H4600" s="12">
        <f t="shared" si="723"/>
        <v>0</v>
      </c>
      <c r="I4600" s="12">
        <f t="shared" si="717"/>
        <v>0</v>
      </c>
      <c r="J4600" s="12">
        <f t="shared" si="724"/>
        <v>0</v>
      </c>
      <c r="K4600" s="12">
        <f t="shared" si="725"/>
        <v>0</v>
      </c>
      <c r="L4600" s="12">
        <f t="shared" si="726"/>
        <v>39.088024983675446</v>
      </c>
      <c r="M4600" s="12">
        <f t="shared" si="721"/>
        <v>39.088024983675446</v>
      </c>
      <c r="N4600" s="13"/>
    </row>
    <row r="4601" spans="1:14" x14ac:dyDescent="0.2">
      <c r="A4601" s="10" t="s">
        <v>4583</v>
      </c>
      <c r="B4601" s="6">
        <f>IF($C$10=2012,profiles!C4588,IF($C$10=2013,profiles!E4588,IF($C$10=2014,profiles!G4588,IF($C$10=2015,profiles!I4588,IF($C$10=2016,profiles!K4588)))))</f>
        <v>48.408000000000001</v>
      </c>
      <c r="C4601" s="6">
        <f>IF($C$10=2012,profiles!D4588,IF($C$10=2013,profiles!F4588,IF($C$10=2014,profiles!H4588,IF($C$10=2015,profiles!J4588,IF($C$10=2016,profiles!L4588)))))</f>
        <v>5.9296896067216394E-2</v>
      </c>
      <c r="D4601" s="11">
        <f t="shared" si="722"/>
        <v>11.85937921344328</v>
      </c>
      <c r="E4601" s="11">
        <f t="shared" si="718"/>
        <v>0</v>
      </c>
      <c r="F4601" s="11">
        <f t="shared" si="719"/>
        <v>11.85937921344328</v>
      </c>
      <c r="G4601" s="11">
        <f t="shared" si="720"/>
        <v>36.548620786556725</v>
      </c>
      <c r="H4601" s="12">
        <f t="shared" si="723"/>
        <v>0</v>
      </c>
      <c r="I4601" s="12">
        <f t="shared" si="717"/>
        <v>0</v>
      </c>
      <c r="J4601" s="12">
        <f t="shared" si="724"/>
        <v>0</v>
      </c>
      <c r="K4601" s="12">
        <f t="shared" si="725"/>
        <v>0</v>
      </c>
      <c r="L4601" s="12">
        <f t="shared" si="726"/>
        <v>36.548620786556725</v>
      </c>
      <c r="M4601" s="12">
        <f t="shared" si="721"/>
        <v>36.548620786556725</v>
      </c>
      <c r="N4601" s="13"/>
    </row>
    <row r="4602" spans="1:14" x14ac:dyDescent="0.2">
      <c r="A4602" s="10" t="s">
        <v>4584</v>
      </c>
      <c r="B4602" s="6">
        <f>IF($C$10=2012,profiles!C4589,IF($C$10=2013,profiles!E4589,IF($C$10=2014,profiles!G4589,IF($C$10=2015,profiles!I4589,IF($C$10=2016,profiles!K4589)))))</f>
        <v>46.042000000000002</v>
      </c>
      <c r="C4602" s="6">
        <f>IF($C$10=2012,profiles!D4589,IF($C$10=2013,profiles!F4589,IF($C$10=2014,profiles!H4589,IF($C$10=2015,profiles!J4589,IF($C$10=2016,profiles!L4589)))))</f>
        <v>5.789182361373281E-2</v>
      </c>
      <c r="D4602" s="11">
        <f t="shared" si="722"/>
        <v>11.578364722746562</v>
      </c>
      <c r="E4602" s="11">
        <f t="shared" si="718"/>
        <v>0</v>
      </c>
      <c r="F4602" s="11">
        <f t="shared" si="719"/>
        <v>11.578364722746562</v>
      </c>
      <c r="G4602" s="11">
        <f t="shared" si="720"/>
        <v>34.463635277253438</v>
      </c>
      <c r="H4602" s="12">
        <f t="shared" si="723"/>
        <v>0</v>
      </c>
      <c r="I4602" s="12">
        <f t="shared" si="717"/>
        <v>0</v>
      </c>
      <c r="J4602" s="12">
        <f t="shared" si="724"/>
        <v>0</v>
      </c>
      <c r="K4602" s="12">
        <f t="shared" si="725"/>
        <v>0</v>
      </c>
      <c r="L4602" s="12">
        <f t="shared" si="726"/>
        <v>34.463635277253438</v>
      </c>
      <c r="M4602" s="12">
        <f t="shared" si="721"/>
        <v>34.463635277253438</v>
      </c>
      <c r="N4602" s="13"/>
    </row>
    <row r="4603" spans="1:14" x14ac:dyDescent="0.2">
      <c r="A4603" s="10" t="s">
        <v>4585</v>
      </c>
      <c r="B4603" s="6">
        <f>IF($C$10=2012,profiles!C4590,IF($C$10=2013,profiles!E4590,IF($C$10=2014,profiles!G4590,IF($C$10=2015,profiles!I4590,IF($C$10=2016,profiles!K4590)))))</f>
        <v>44.911000000000001</v>
      </c>
      <c r="C4603" s="6">
        <f>IF($C$10=2012,profiles!D4590,IF($C$10=2013,profiles!F4590,IF($C$10=2014,profiles!H4590,IF($C$10=2015,profiles!J4590,IF($C$10=2016,profiles!L4590)))))</f>
        <v>5.505329340467506E-2</v>
      </c>
      <c r="D4603" s="11">
        <f t="shared" si="722"/>
        <v>11.010658680935013</v>
      </c>
      <c r="E4603" s="11">
        <f t="shared" si="718"/>
        <v>0</v>
      </c>
      <c r="F4603" s="11">
        <f t="shared" si="719"/>
        <v>11.010658680935013</v>
      </c>
      <c r="G4603" s="11">
        <f t="shared" si="720"/>
        <v>33.900341319064992</v>
      </c>
      <c r="H4603" s="12">
        <f t="shared" si="723"/>
        <v>0</v>
      </c>
      <c r="I4603" s="12">
        <f t="shared" si="717"/>
        <v>0</v>
      </c>
      <c r="J4603" s="12">
        <f t="shared" si="724"/>
        <v>0</v>
      </c>
      <c r="K4603" s="12">
        <f t="shared" si="725"/>
        <v>0</v>
      </c>
      <c r="L4603" s="12">
        <f t="shared" si="726"/>
        <v>33.900341319064992</v>
      </c>
      <c r="M4603" s="12">
        <f t="shared" si="721"/>
        <v>33.900341319064992</v>
      </c>
      <c r="N4603" s="13"/>
    </row>
    <row r="4604" spans="1:14" x14ac:dyDescent="0.2">
      <c r="A4604" s="10" t="s">
        <v>4586</v>
      </c>
      <c r="B4604" s="6">
        <f>IF($C$10=2012,profiles!C4591,IF($C$10=2013,profiles!E4591,IF($C$10=2014,profiles!G4591,IF($C$10=2015,profiles!I4591,IF($C$10=2016,profiles!K4591)))))</f>
        <v>45.04</v>
      </c>
      <c r="C4604" s="6">
        <f>IF($C$10=2012,profiles!D4591,IF($C$10=2013,profiles!F4591,IF($C$10=2014,profiles!H4591,IF($C$10=2015,profiles!J4591,IF($C$10=2016,profiles!L4591)))))</f>
        <v>5.0071672887778709E-2</v>
      </c>
      <c r="D4604" s="11">
        <f t="shared" si="722"/>
        <v>10.014334577555742</v>
      </c>
      <c r="E4604" s="11">
        <f t="shared" si="718"/>
        <v>0</v>
      </c>
      <c r="F4604" s="11">
        <f t="shared" si="719"/>
        <v>10.014334577555742</v>
      </c>
      <c r="G4604" s="11">
        <f t="shared" si="720"/>
        <v>35.025665422444256</v>
      </c>
      <c r="H4604" s="12">
        <f t="shared" si="723"/>
        <v>0</v>
      </c>
      <c r="I4604" s="12">
        <f t="shared" si="717"/>
        <v>0</v>
      </c>
      <c r="J4604" s="12">
        <f t="shared" si="724"/>
        <v>0</v>
      </c>
      <c r="K4604" s="12">
        <f t="shared" si="725"/>
        <v>0</v>
      </c>
      <c r="L4604" s="12">
        <f t="shared" si="726"/>
        <v>35.025665422444256</v>
      </c>
      <c r="M4604" s="12">
        <f t="shared" si="721"/>
        <v>35.025665422444256</v>
      </c>
      <c r="N4604" s="13"/>
    </row>
    <row r="4605" spans="1:14" x14ac:dyDescent="0.2">
      <c r="A4605" s="10" t="s">
        <v>4587</v>
      </c>
      <c r="B4605" s="6">
        <f>IF($C$10=2012,profiles!C4592,IF($C$10=2013,profiles!E4592,IF($C$10=2014,profiles!G4592,IF($C$10=2015,profiles!I4592,IF($C$10=2016,profiles!K4592)))))</f>
        <v>45.91</v>
      </c>
      <c r="C4605" s="6">
        <f>IF($C$10=2012,profiles!D4592,IF($C$10=2013,profiles!F4592,IF($C$10=2014,profiles!H4592,IF($C$10=2015,profiles!J4592,IF($C$10=2016,profiles!L4592)))))</f>
        <v>4.8993031408336767E-2</v>
      </c>
      <c r="D4605" s="11">
        <f t="shared" si="722"/>
        <v>9.7986062816673538</v>
      </c>
      <c r="E4605" s="11">
        <f t="shared" si="718"/>
        <v>0</v>
      </c>
      <c r="F4605" s="11">
        <f t="shared" si="719"/>
        <v>9.7986062816673538</v>
      </c>
      <c r="G4605" s="11">
        <f t="shared" si="720"/>
        <v>36.111393718332643</v>
      </c>
      <c r="H4605" s="12">
        <f t="shared" si="723"/>
        <v>0</v>
      </c>
      <c r="I4605" s="12">
        <f t="shared" si="717"/>
        <v>0</v>
      </c>
      <c r="J4605" s="12">
        <f t="shared" si="724"/>
        <v>0</v>
      </c>
      <c r="K4605" s="12">
        <f t="shared" si="725"/>
        <v>0</v>
      </c>
      <c r="L4605" s="12">
        <f t="shared" si="726"/>
        <v>36.111393718332643</v>
      </c>
      <c r="M4605" s="12">
        <f t="shared" si="721"/>
        <v>36.111393718332643</v>
      </c>
      <c r="N4605" s="13"/>
    </row>
    <row r="4606" spans="1:14" x14ac:dyDescent="0.2">
      <c r="A4606" s="10" t="s">
        <v>4588</v>
      </c>
      <c r="B4606" s="6">
        <f>IF($C$10=2012,profiles!C4593,IF($C$10=2013,profiles!E4593,IF($C$10=2014,profiles!G4593,IF($C$10=2015,profiles!I4593,IF($C$10=2016,profiles!K4593)))))</f>
        <v>48.468000000000004</v>
      </c>
      <c r="C4606" s="6">
        <f>IF($C$10=2012,profiles!D4593,IF($C$10=2013,profiles!F4593,IF($C$10=2014,profiles!H4593,IF($C$10=2015,profiles!J4593,IF($C$10=2016,profiles!L4593)))))</f>
        <v>4.9092379965653785E-2</v>
      </c>
      <c r="D4606" s="11">
        <f t="shared" si="722"/>
        <v>9.8184759931307575</v>
      </c>
      <c r="E4606" s="11">
        <f t="shared" si="718"/>
        <v>0</v>
      </c>
      <c r="F4606" s="11">
        <f t="shared" si="719"/>
        <v>9.8184759931307575</v>
      </c>
      <c r="G4606" s="11">
        <f t="shared" si="720"/>
        <v>38.649524006869242</v>
      </c>
      <c r="H4606" s="12">
        <f t="shared" si="723"/>
        <v>0</v>
      </c>
      <c r="I4606" s="12">
        <f t="shared" si="717"/>
        <v>0</v>
      </c>
      <c r="J4606" s="12">
        <f t="shared" si="724"/>
        <v>0</v>
      </c>
      <c r="K4606" s="12">
        <f t="shared" si="725"/>
        <v>0</v>
      </c>
      <c r="L4606" s="12">
        <f t="shared" si="726"/>
        <v>38.649524006869242</v>
      </c>
      <c r="M4606" s="12">
        <f t="shared" si="721"/>
        <v>38.649524006869242</v>
      </c>
      <c r="N4606" s="13"/>
    </row>
    <row r="4607" spans="1:14" x14ac:dyDescent="0.2">
      <c r="A4607" s="10" t="s">
        <v>4589</v>
      </c>
      <c r="B4607" s="6">
        <f>IF($C$10=2012,profiles!C4594,IF($C$10=2013,profiles!E4594,IF($C$10=2014,profiles!G4594,IF($C$10=2015,profiles!I4594,IF($C$10=2016,profiles!K4594)))))</f>
        <v>56.186999999999998</v>
      </c>
      <c r="C4607" s="6">
        <f>IF($C$10=2012,profiles!D4594,IF($C$10=2013,profiles!F4594,IF($C$10=2014,profiles!H4594,IF($C$10=2015,profiles!J4594,IF($C$10=2016,profiles!L4594)))))</f>
        <v>5.8374373749272623E-2</v>
      </c>
      <c r="D4607" s="11">
        <f t="shared" si="722"/>
        <v>11.674874749854524</v>
      </c>
      <c r="E4607" s="11">
        <f t="shared" si="718"/>
        <v>0</v>
      </c>
      <c r="F4607" s="11">
        <f t="shared" si="719"/>
        <v>11.674874749854524</v>
      </c>
      <c r="G4607" s="11">
        <f t="shared" si="720"/>
        <v>44.512125250145473</v>
      </c>
      <c r="H4607" s="12">
        <f t="shared" si="723"/>
        <v>0</v>
      </c>
      <c r="I4607" s="12">
        <f t="shared" si="717"/>
        <v>0</v>
      </c>
      <c r="J4607" s="12">
        <f t="shared" si="724"/>
        <v>0</v>
      </c>
      <c r="K4607" s="12">
        <f t="shared" si="725"/>
        <v>0</v>
      </c>
      <c r="L4607" s="12">
        <f t="shared" si="726"/>
        <v>44.512125250145473</v>
      </c>
      <c r="M4607" s="12">
        <f t="shared" si="721"/>
        <v>44.512125250145473</v>
      </c>
      <c r="N4607" s="13"/>
    </row>
    <row r="4608" spans="1:14" x14ac:dyDescent="0.2">
      <c r="A4608" s="10" t="s">
        <v>4590</v>
      </c>
      <c r="B4608" s="6">
        <f>IF($C$10=2012,profiles!C4595,IF($C$10=2013,profiles!E4595,IF($C$10=2014,profiles!G4595,IF($C$10=2015,profiles!I4595,IF($C$10=2016,profiles!K4595)))))</f>
        <v>62.488</v>
      </c>
      <c r="C4608" s="6">
        <f>IF($C$10=2012,profiles!D4595,IF($C$10=2013,profiles!F4595,IF($C$10=2014,profiles!H4595,IF($C$10=2015,profiles!J4595,IF($C$10=2016,profiles!L4595)))))</f>
        <v>7.9776891525568064E-2</v>
      </c>
      <c r="D4608" s="11">
        <f t="shared" si="722"/>
        <v>15.955378305113612</v>
      </c>
      <c r="E4608" s="11">
        <f t="shared" si="718"/>
        <v>0</v>
      </c>
      <c r="F4608" s="11">
        <f t="shared" si="719"/>
        <v>15.955378305113612</v>
      </c>
      <c r="G4608" s="11">
        <f t="shared" si="720"/>
        <v>46.532621694886387</v>
      </c>
      <c r="H4608" s="12">
        <f t="shared" si="723"/>
        <v>0</v>
      </c>
      <c r="I4608" s="12">
        <f t="shared" si="717"/>
        <v>0</v>
      </c>
      <c r="J4608" s="12">
        <f t="shared" si="724"/>
        <v>0</v>
      </c>
      <c r="K4608" s="12">
        <f t="shared" si="725"/>
        <v>0</v>
      </c>
      <c r="L4608" s="12">
        <f t="shared" si="726"/>
        <v>46.532621694886387</v>
      </c>
      <c r="M4608" s="12">
        <f t="shared" si="721"/>
        <v>46.532621694886387</v>
      </c>
      <c r="N4608" s="13"/>
    </row>
    <row r="4609" spans="1:14" x14ac:dyDescent="0.2">
      <c r="A4609" s="10" t="s">
        <v>4591</v>
      </c>
      <c r="B4609" s="6">
        <f>IF($C$10=2012,profiles!C4596,IF($C$10=2013,profiles!E4596,IF($C$10=2014,profiles!G4596,IF($C$10=2015,profiles!I4596,IF($C$10=2016,profiles!K4596)))))</f>
        <v>66.158000000000001</v>
      </c>
      <c r="C4609" s="6">
        <f>IF($C$10=2012,profiles!D4596,IF($C$10=2013,profiles!F4596,IF($C$10=2014,profiles!H4596,IF($C$10=2015,profiles!J4596,IF($C$10=2016,profiles!L4596)))))</f>
        <v>0.12129039583303765</v>
      </c>
      <c r="D4609" s="11">
        <f t="shared" si="722"/>
        <v>24.25807916660753</v>
      </c>
      <c r="E4609" s="11">
        <f t="shared" si="718"/>
        <v>0</v>
      </c>
      <c r="F4609" s="11">
        <f t="shared" si="719"/>
        <v>24.25807916660753</v>
      </c>
      <c r="G4609" s="11">
        <f t="shared" si="720"/>
        <v>41.899920833392471</v>
      </c>
      <c r="H4609" s="12">
        <f t="shared" si="723"/>
        <v>0</v>
      </c>
      <c r="I4609" s="12">
        <f t="shared" si="717"/>
        <v>0</v>
      </c>
      <c r="J4609" s="12">
        <f t="shared" si="724"/>
        <v>0</v>
      </c>
      <c r="K4609" s="12">
        <f t="shared" si="725"/>
        <v>0</v>
      </c>
      <c r="L4609" s="12">
        <f t="shared" si="726"/>
        <v>41.899920833392471</v>
      </c>
      <c r="M4609" s="12">
        <f t="shared" si="721"/>
        <v>41.899920833392471</v>
      </c>
      <c r="N4609" s="13"/>
    </row>
    <row r="4610" spans="1:14" x14ac:dyDescent="0.2">
      <c r="A4610" s="10" t="s">
        <v>4592</v>
      </c>
      <c r="B4610" s="6">
        <f>IF($C$10=2012,profiles!C4597,IF($C$10=2013,profiles!E4597,IF($C$10=2014,profiles!G4597,IF($C$10=2015,profiles!I4597,IF($C$10=2016,profiles!K4597)))))</f>
        <v>67.531999999999996</v>
      </c>
      <c r="C4610" s="6">
        <f>IF($C$10=2012,profiles!D4597,IF($C$10=2013,profiles!F4597,IF($C$10=2014,profiles!H4597,IF($C$10=2015,profiles!J4597,IF($C$10=2016,profiles!L4597)))))</f>
        <v>0.17760683518074341</v>
      </c>
      <c r="D4610" s="11">
        <f t="shared" si="722"/>
        <v>35.521367036148682</v>
      </c>
      <c r="E4610" s="11">
        <f t="shared" si="718"/>
        <v>0</v>
      </c>
      <c r="F4610" s="11">
        <f t="shared" si="719"/>
        <v>35.521367036148682</v>
      </c>
      <c r="G4610" s="11">
        <f t="shared" si="720"/>
        <v>32.010632963851315</v>
      </c>
      <c r="H4610" s="12">
        <f t="shared" si="723"/>
        <v>0</v>
      </c>
      <c r="I4610" s="12">
        <f t="shared" si="717"/>
        <v>0</v>
      </c>
      <c r="J4610" s="12">
        <f t="shared" si="724"/>
        <v>0</v>
      </c>
      <c r="K4610" s="12">
        <f t="shared" si="725"/>
        <v>0</v>
      </c>
      <c r="L4610" s="12">
        <f t="shared" si="726"/>
        <v>32.010632963851315</v>
      </c>
      <c r="M4610" s="12">
        <f t="shared" si="721"/>
        <v>32.010632963851315</v>
      </c>
      <c r="N4610" s="13"/>
    </row>
    <row r="4611" spans="1:14" x14ac:dyDescent="0.2">
      <c r="A4611" s="10" t="s">
        <v>4593</v>
      </c>
      <c r="B4611" s="6">
        <f>IF($C$10=2012,profiles!C4598,IF($C$10=2013,profiles!E4598,IF($C$10=2014,profiles!G4598,IF($C$10=2015,profiles!I4598,IF($C$10=2016,profiles!K4598)))))</f>
        <v>69.087000000000003</v>
      </c>
      <c r="C4611" s="6">
        <f>IF($C$10=2012,profiles!D4598,IF($C$10=2013,profiles!F4598,IF($C$10=2014,profiles!H4598,IF($C$10=2015,profiles!J4598,IF($C$10=2016,profiles!L4598)))))</f>
        <v>0.23405100838785678</v>
      </c>
      <c r="D4611" s="11">
        <f t="shared" si="722"/>
        <v>46.810201677571357</v>
      </c>
      <c r="E4611" s="11">
        <f t="shared" si="718"/>
        <v>0</v>
      </c>
      <c r="F4611" s="11">
        <f t="shared" si="719"/>
        <v>46.810201677571357</v>
      </c>
      <c r="G4611" s="11">
        <f t="shared" si="720"/>
        <v>22.276798322428647</v>
      </c>
      <c r="H4611" s="12">
        <f t="shared" si="723"/>
        <v>0</v>
      </c>
      <c r="I4611" s="12">
        <f t="shared" si="717"/>
        <v>0</v>
      </c>
      <c r="J4611" s="12">
        <f t="shared" si="724"/>
        <v>0</v>
      </c>
      <c r="K4611" s="12">
        <f t="shared" si="725"/>
        <v>0</v>
      </c>
      <c r="L4611" s="12">
        <f t="shared" si="726"/>
        <v>22.276798322428647</v>
      </c>
      <c r="M4611" s="12">
        <f t="shared" si="721"/>
        <v>22.276798322428647</v>
      </c>
      <c r="N4611" s="13"/>
    </row>
    <row r="4612" spans="1:14" x14ac:dyDescent="0.2">
      <c r="A4612" s="10" t="s">
        <v>4594</v>
      </c>
      <c r="B4612" s="6">
        <f>IF($C$10=2012,profiles!C4599,IF($C$10=2013,profiles!E4599,IF($C$10=2014,profiles!G4599,IF($C$10=2015,profiles!I4599,IF($C$10=2016,profiles!K4599)))))</f>
        <v>70.105000000000004</v>
      </c>
      <c r="C4612" s="6">
        <f>IF($C$10=2012,profiles!D4599,IF($C$10=2013,profiles!F4599,IF($C$10=2014,profiles!H4599,IF($C$10=2015,profiles!J4599,IF($C$10=2016,profiles!L4599)))))</f>
        <v>0.27748052058644035</v>
      </c>
      <c r="D4612" s="11">
        <f t="shared" si="722"/>
        <v>55.49610411728807</v>
      </c>
      <c r="E4612" s="11">
        <f t="shared" si="718"/>
        <v>0</v>
      </c>
      <c r="F4612" s="11">
        <f t="shared" si="719"/>
        <v>55.49610411728807</v>
      </c>
      <c r="G4612" s="11">
        <f t="shared" si="720"/>
        <v>14.608895882711934</v>
      </c>
      <c r="H4612" s="12">
        <f t="shared" si="723"/>
        <v>0</v>
      </c>
      <c r="I4612" s="12">
        <f t="shared" si="717"/>
        <v>0</v>
      </c>
      <c r="J4612" s="12">
        <f t="shared" si="724"/>
        <v>0</v>
      </c>
      <c r="K4612" s="12">
        <f t="shared" si="725"/>
        <v>0</v>
      </c>
      <c r="L4612" s="12">
        <f t="shared" si="726"/>
        <v>14.608895882711934</v>
      </c>
      <c r="M4612" s="12">
        <f t="shared" si="721"/>
        <v>14.608895882711934</v>
      </c>
      <c r="N4612" s="13"/>
    </row>
    <row r="4613" spans="1:14" x14ac:dyDescent="0.2">
      <c r="A4613" s="10" t="s">
        <v>4595</v>
      </c>
      <c r="B4613" s="6">
        <f>IF($C$10=2012,profiles!C4600,IF($C$10=2013,profiles!E4600,IF($C$10=2014,profiles!G4600,IF($C$10=2015,profiles!I4600,IF($C$10=2016,profiles!K4600)))))</f>
        <v>69.322000000000003</v>
      </c>
      <c r="C4613" s="6">
        <f>IF($C$10=2012,profiles!D4600,IF($C$10=2013,profiles!F4600,IF($C$10=2014,profiles!H4600,IF($C$10=2015,profiles!J4600,IF($C$10=2016,profiles!L4600)))))</f>
        <v>0.29269504250698986</v>
      </c>
      <c r="D4613" s="11">
        <f t="shared" si="722"/>
        <v>58.539008501397973</v>
      </c>
      <c r="E4613" s="11">
        <f t="shared" si="718"/>
        <v>0</v>
      </c>
      <c r="F4613" s="11">
        <f t="shared" si="719"/>
        <v>58.539008501397973</v>
      </c>
      <c r="G4613" s="11">
        <f t="shared" si="720"/>
        <v>10.78299149860203</v>
      </c>
      <c r="H4613" s="12">
        <f t="shared" si="723"/>
        <v>0</v>
      </c>
      <c r="I4613" s="12">
        <f t="shared" si="717"/>
        <v>0</v>
      </c>
      <c r="J4613" s="12">
        <f t="shared" si="724"/>
        <v>0</v>
      </c>
      <c r="K4613" s="12">
        <f t="shared" si="725"/>
        <v>0</v>
      </c>
      <c r="L4613" s="12">
        <f t="shared" si="726"/>
        <v>10.78299149860203</v>
      </c>
      <c r="M4613" s="12">
        <f t="shared" si="721"/>
        <v>10.78299149860203</v>
      </c>
      <c r="N4613" s="13"/>
    </row>
    <row r="4614" spans="1:14" x14ac:dyDescent="0.2">
      <c r="A4614" s="10" t="s">
        <v>4596</v>
      </c>
      <c r="B4614" s="6">
        <f>IF($C$10=2012,profiles!C4601,IF($C$10=2013,profiles!E4601,IF($C$10=2014,profiles!G4601,IF($C$10=2015,profiles!I4601,IF($C$10=2016,profiles!K4601)))))</f>
        <v>67.965000000000003</v>
      </c>
      <c r="C4614" s="6">
        <f>IF($C$10=2012,profiles!D4601,IF($C$10=2013,profiles!F4601,IF($C$10=2014,profiles!H4601,IF($C$10=2015,profiles!J4601,IF($C$10=2016,profiles!L4601)))))</f>
        <v>0.3042620531089002</v>
      </c>
      <c r="D4614" s="11">
        <f t="shared" si="722"/>
        <v>60.852410621780038</v>
      </c>
      <c r="E4614" s="11">
        <f t="shared" si="718"/>
        <v>0</v>
      </c>
      <c r="F4614" s="11">
        <f t="shared" si="719"/>
        <v>60.852410621780038</v>
      </c>
      <c r="G4614" s="11">
        <f t="shared" si="720"/>
        <v>7.1125893782199654</v>
      </c>
      <c r="H4614" s="12">
        <f t="shared" si="723"/>
        <v>0</v>
      </c>
      <c r="I4614" s="12">
        <f t="shared" si="717"/>
        <v>0</v>
      </c>
      <c r="J4614" s="12">
        <f t="shared" si="724"/>
        <v>0</v>
      </c>
      <c r="K4614" s="12">
        <f t="shared" si="725"/>
        <v>0</v>
      </c>
      <c r="L4614" s="12">
        <f t="shared" si="726"/>
        <v>7.1125893782199654</v>
      </c>
      <c r="M4614" s="12">
        <f t="shared" si="721"/>
        <v>7.1125893782199654</v>
      </c>
      <c r="N4614" s="13"/>
    </row>
    <row r="4615" spans="1:14" x14ac:dyDescent="0.2">
      <c r="A4615" s="10" t="s">
        <v>4597</v>
      </c>
      <c r="B4615" s="6">
        <f>IF($C$10=2012,profiles!C4602,IF($C$10=2013,profiles!E4602,IF($C$10=2014,profiles!G4602,IF($C$10=2015,profiles!I4602,IF($C$10=2016,profiles!K4602)))))</f>
        <v>65.957999999999998</v>
      </c>
      <c r="C4615" s="6">
        <f>IF($C$10=2012,profiles!D4602,IF($C$10=2013,profiles!F4602,IF($C$10=2014,profiles!H4602,IF($C$10=2015,profiles!J4602,IF($C$10=2016,profiles!L4602)))))</f>
        <v>0.30949914134461176</v>
      </c>
      <c r="D4615" s="11">
        <f t="shared" si="722"/>
        <v>61.899828268922349</v>
      </c>
      <c r="E4615" s="11">
        <f t="shared" si="718"/>
        <v>0</v>
      </c>
      <c r="F4615" s="11">
        <f t="shared" si="719"/>
        <v>61.899828268922349</v>
      </c>
      <c r="G4615" s="11">
        <f t="shared" si="720"/>
        <v>4.0581717310776497</v>
      </c>
      <c r="H4615" s="12">
        <f t="shared" si="723"/>
        <v>0</v>
      </c>
      <c r="I4615" s="12">
        <f t="shared" si="717"/>
        <v>0</v>
      </c>
      <c r="J4615" s="12">
        <f t="shared" si="724"/>
        <v>0</v>
      </c>
      <c r="K4615" s="12">
        <f t="shared" si="725"/>
        <v>0</v>
      </c>
      <c r="L4615" s="12">
        <f t="shared" si="726"/>
        <v>4.0581717310776497</v>
      </c>
      <c r="M4615" s="12">
        <f t="shared" si="721"/>
        <v>4.0581717310776497</v>
      </c>
      <c r="N4615" s="13"/>
    </row>
    <row r="4616" spans="1:14" x14ac:dyDescent="0.2">
      <c r="A4616" s="10" t="s">
        <v>4598</v>
      </c>
      <c r="B4616" s="6">
        <f>IF($C$10=2012,profiles!C4603,IF($C$10=2013,profiles!E4603,IF($C$10=2014,profiles!G4603,IF($C$10=2015,profiles!I4603,IF($C$10=2016,profiles!K4603)))))</f>
        <v>64.921000000000006</v>
      </c>
      <c r="C4616" s="6">
        <f>IF($C$10=2012,profiles!D4603,IF($C$10=2013,profiles!F4603,IF($C$10=2014,profiles!H4603,IF($C$10=2015,profiles!J4603,IF($C$10=2016,profiles!L4603)))))</f>
        <v>0.30880370144339259</v>
      </c>
      <c r="D4616" s="11">
        <f t="shared" si="722"/>
        <v>61.76074028867852</v>
      </c>
      <c r="E4616" s="11">
        <f t="shared" si="718"/>
        <v>0</v>
      </c>
      <c r="F4616" s="11">
        <f t="shared" si="719"/>
        <v>61.76074028867852</v>
      </c>
      <c r="G4616" s="11">
        <f t="shared" si="720"/>
        <v>3.160259711321487</v>
      </c>
      <c r="H4616" s="12">
        <f t="shared" si="723"/>
        <v>0</v>
      </c>
      <c r="I4616" s="12">
        <f t="shared" si="717"/>
        <v>0</v>
      </c>
      <c r="J4616" s="12">
        <f t="shared" si="724"/>
        <v>0</v>
      </c>
      <c r="K4616" s="12">
        <f t="shared" si="725"/>
        <v>0</v>
      </c>
      <c r="L4616" s="12">
        <f t="shared" si="726"/>
        <v>3.160259711321487</v>
      </c>
      <c r="M4616" s="12">
        <f t="shared" si="721"/>
        <v>3.160259711321487</v>
      </c>
      <c r="N4616" s="13"/>
    </row>
    <row r="4617" spans="1:14" x14ac:dyDescent="0.2">
      <c r="A4617" s="10" t="s">
        <v>4599</v>
      </c>
      <c r="B4617" s="6">
        <f>IF($C$10=2012,profiles!C4604,IF($C$10=2013,profiles!E4604,IF($C$10=2014,profiles!G4604,IF($C$10=2015,profiles!I4604,IF($C$10=2016,profiles!K4604)))))</f>
        <v>63.765000000000001</v>
      </c>
      <c r="C4617" s="6">
        <f>IF($C$10=2012,profiles!D4604,IF($C$10=2013,profiles!F4604,IF($C$10=2014,profiles!H4604,IF($C$10=2015,profiles!J4604,IF($C$10=2016,profiles!L4604)))))</f>
        <v>0.28498843298939808</v>
      </c>
      <c r="D4617" s="11">
        <f t="shared" si="722"/>
        <v>56.997686597879614</v>
      </c>
      <c r="E4617" s="11">
        <f t="shared" si="718"/>
        <v>0</v>
      </c>
      <c r="F4617" s="11">
        <f t="shared" si="719"/>
        <v>56.997686597879614</v>
      </c>
      <c r="G4617" s="11">
        <f t="shared" si="720"/>
        <v>6.7673134021203865</v>
      </c>
      <c r="H4617" s="12">
        <f t="shared" si="723"/>
        <v>0</v>
      </c>
      <c r="I4617" s="12">
        <f t="shared" si="717"/>
        <v>0</v>
      </c>
      <c r="J4617" s="12">
        <f t="shared" si="724"/>
        <v>0</v>
      </c>
      <c r="K4617" s="12">
        <f t="shared" si="725"/>
        <v>0</v>
      </c>
      <c r="L4617" s="12">
        <f t="shared" si="726"/>
        <v>6.7673134021203865</v>
      </c>
      <c r="M4617" s="12">
        <f t="shared" si="721"/>
        <v>6.7673134021203865</v>
      </c>
      <c r="N4617" s="13"/>
    </row>
    <row r="4618" spans="1:14" x14ac:dyDescent="0.2">
      <c r="A4618" s="10" t="s">
        <v>4600</v>
      </c>
      <c r="B4618" s="6">
        <f>IF($C$10=2012,profiles!C4605,IF($C$10=2013,profiles!E4605,IF($C$10=2014,profiles!G4605,IF($C$10=2015,profiles!I4605,IF($C$10=2016,profiles!K4605)))))</f>
        <v>63.219000000000001</v>
      </c>
      <c r="C4618" s="6">
        <f>IF($C$10=2012,profiles!D4605,IF($C$10=2013,profiles!F4605,IF($C$10=2014,profiles!H4605,IF($C$10=2015,profiles!J4605,IF($C$10=2016,profiles!L4605)))))</f>
        <v>0.23556962204970266</v>
      </c>
      <c r="D4618" s="11">
        <f t="shared" si="722"/>
        <v>47.11392440994053</v>
      </c>
      <c r="E4618" s="11">
        <f t="shared" si="718"/>
        <v>0</v>
      </c>
      <c r="F4618" s="11">
        <f t="shared" si="719"/>
        <v>47.11392440994053</v>
      </c>
      <c r="G4618" s="11">
        <f t="shared" si="720"/>
        <v>16.105075590059471</v>
      </c>
      <c r="H4618" s="12">
        <f t="shared" si="723"/>
        <v>0</v>
      </c>
      <c r="I4618" s="12">
        <f t="shared" si="717"/>
        <v>0</v>
      </c>
      <c r="J4618" s="12">
        <f t="shared" si="724"/>
        <v>0</v>
      </c>
      <c r="K4618" s="12">
        <f t="shared" si="725"/>
        <v>0</v>
      </c>
      <c r="L4618" s="12">
        <f t="shared" si="726"/>
        <v>16.105075590059471</v>
      </c>
      <c r="M4618" s="12">
        <f t="shared" si="721"/>
        <v>16.105075590059471</v>
      </c>
      <c r="N4618" s="13"/>
    </row>
    <row r="4619" spans="1:14" x14ac:dyDescent="0.2">
      <c r="A4619" s="10" t="s">
        <v>4601</v>
      </c>
      <c r="B4619" s="6">
        <f>IF($C$10=2012,profiles!C4606,IF($C$10=2013,profiles!E4606,IF($C$10=2014,profiles!G4606,IF($C$10=2015,profiles!I4606,IF($C$10=2016,profiles!K4606)))))</f>
        <v>62.113</v>
      </c>
      <c r="C4619" s="6">
        <f>IF($C$10=2012,profiles!D4606,IF($C$10=2013,profiles!F4606,IF($C$10=2014,profiles!H4606,IF($C$10=2015,profiles!J4606,IF($C$10=2016,profiles!L4606)))))</f>
        <v>0.1851857108389276</v>
      </c>
      <c r="D4619" s="11">
        <f t="shared" si="722"/>
        <v>37.037142167785518</v>
      </c>
      <c r="E4619" s="11">
        <f t="shared" si="718"/>
        <v>0</v>
      </c>
      <c r="F4619" s="11">
        <f t="shared" si="719"/>
        <v>37.037142167785518</v>
      </c>
      <c r="G4619" s="11">
        <f t="shared" si="720"/>
        <v>25.075857832214481</v>
      </c>
      <c r="H4619" s="12">
        <f t="shared" si="723"/>
        <v>0</v>
      </c>
      <c r="I4619" s="12">
        <f t="shared" si="717"/>
        <v>0</v>
      </c>
      <c r="J4619" s="12">
        <f t="shared" si="724"/>
        <v>0</v>
      </c>
      <c r="K4619" s="12">
        <f t="shared" si="725"/>
        <v>0</v>
      </c>
      <c r="L4619" s="12">
        <f t="shared" si="726"/>
        <v>25.075857832214481</v>
      </c>
      <c r="M4619" s="12">
        <f t="shared" si="721"/>
        <v>25.075857832214481</v>
      </c>
      <c r="N4619" s="13"/>
    </row>
    <row r="4620" spans="1:14" x14ac:dyDescent="0.2">
      <c r="A4620" s="10" t="s">
        <v>4602</v>
      </c>
      <c r="B4620" s="6">
        <f>IF($C$10=2012,profiles!C4607,IF($C$10=2013,profiles!E4607,IF($C$10=2014,profiles!G4607,IF($C$10=2015,profiles!I4607,IF($C$10=2016,profiles!K4607)))))</f>
        <v>60.844000000000001</v>
      </c>
      <c r="C4620" s="6">
        <f>IF($C$10=2012,profiles!D4607,IF($C$10=2013,profiles!F4607,IF($C$10=2014,profiles!H4607,IF($C$10=2015,profiles!J4607,IF($C$10=2016,profiles!L4607)))))</f>
        <v>0.14274968421351425</v>
      </c>
      <c r="D4620" s="11">
        <f t="shared" si="722"/>
        <v>28.549936842702849</v>
      </c>
      <c r="E4620" s="11">
        <f t="shared" si="718"/>
        <v>0</v>
      </c>
      <c r="F4620" s="11">
        <f t="shared" si="719"/>
        <v>28.549936842702849</v>
      </c>
      <c r="G4620" s="11">
        <f t="shared" si="720"/>
        <v>32.294063157297153</v>
      </c>
      <c r="H4620" s="12">
        <f t="shared" si="723"/>
        <v>0</v>
      </c>
      <c r="I4620" s="12">
        <f t="shared" si="717"/>
        <v>0</v>
      </c>
      <c r="J4620" s="12">
        <f t="shared" si="724"/>
        <v>0</v>
      </c>
      <c r="K4620" s="12">
        <f t="shared" si="725"/>
        <v>0</v>
      </c>
      <c r="L4620" s="12">
        <f t="shared" si="726"/>
        <v>32.294063157297153</v>
      </c>
      <c r="M4620" s="12">
        <f t="shared" si="721"/>
        <v>32.294063157297153</v>
      </c>
      <c r="N4620" s="13"/>
    </row>
    <row r="4621" spans="1:14" x14ac:dyDescent="0.2">
      <c r="A4621" s="10" t="s">
        <v>4603</v>
      </c>
      <c r="B4621" s="6">
        <f>IF($C$10=2012,profiles!C4608,IF($C$10=2013,profiles!E4608,IF($C$10=2014,profiles!G4608,IF($C$10=2015,profiles!I4608,IF($C$10=2016,profiles!K4608)))))</f>
        <v>58.04</v>
      </c>
      <c r="C4621" s="6">
        <f>IF($C$10=2012,profiles!D4608,IF($C$10=2013,profiles!F4608,IF($C$10=2014,profiles!H4608,IF($C$10=2015,profiles!J4608,IF($C$10=2016,profiles!L4608)))))</f>
        <v>9.8709888019983247E-2</v>
      </c>
      <c r="D4621" s="11">
        <f t="shared" si="722"/>
        <v>19.741977603996649</v>
      </c>
      <c r="E4621" s="11">
        <f t="shared" si="718"/>
        <v>0</v>
      </c>
      <c r="F4621" s="11">
        <f t="shared" si="719"/>
        <v>19.741977603996649</v>
      </c>
      <c r="G4621" s="11">
        <f t="shared" si="720"/>
        <v>38.298022396003347</v>
      </c>
      <c r="H4621" s="12">
        <f t="shared" si="723"/>
        <v>0</v>
      </c>
      <c r="I4621" s="12">
        <f t="shared" si="717"/>
        <v>0</v>
      </c>
      <c r="J4621" s="12">
        <f t="shared" si="724"/>
        <v>0</v>
      </c>
      <c r="K4621" s="12">
        <f t="shared" si="725"/>
        <v>0</v>
      </c>
      <c r="L4621" s="12">
        <f t="shared" si="726"/>
        <v>38.298022396003347</v>
      </c>
      <c r="M4621" s="12">
        <f t="shared" si="721"/>
        <v>38.298022396003347</v>
      </c>
      <c r="N4621" s="13"/>
    </row>
    <row r="4622" spans="1:14" x14ac:dyDescent="0.2">
      <c r="A4622" s="10" t="s">
        <v>4604</v>
      </c>
      <c r="B4622" s="6">
        <f>IF($C$10=2012,profiles!C4609,IF($C$10=2013,profiles!E4609,IF($C$10=2014,profiles!G4609,IF($C$10=2015,profiles!I4609,IF($C$10=2016,profiles!K4609)))))</f>
        <v>55.923999999999999</v>
      </c>
      <c r="C4622" s="6">
        <f>IF($C$10=2012,profiles!D4609,IF($C$10=2013,profiles!F4609,IF($C$10=2014,profiles!H4609,IF($C$10=2015,profiles!J4609,IF($C$10=2016,profiles!L4609)))))</f>
        <v>8.132389048950453E-2</v>
      </c>
      <c r="D4622" s="11">
        <f t="shared" si="722"/>
        <v>16.264778097900905</v>
      </c>
      <c r="E4622" s="11">
        <f t="shared" si="718"/>
        <v>0</v>
      </c>
      <c r="F4622" s="11">
        <f t="shared" si="719"/>
        <v>16.264778097900905</v>
      </c>
      <c r="G4622" s="11">
        <f t="shared" si="720"/>
        <v>39.659221902099091</v>
      </c>
      <c r="H4622" s="12">
        <f t="shared" si="723"/>
        <v>0</v>
      </c>
      <c r="I4622" s="12">
        <f t="shared" si="717"/>
        <v>0</v>
      </c>
      <c r="J4622" s="12">
        <f t="shared" si="724"/>
        <v>0</v>
      </c>
      <c r="K4622" s="12">
        <f t="shared" si="725"/>
        <v>0</v>
      </c>
      <c r="L4622" s="12">
        <f t="shared" si="726"/>
        <v>39.659221902099091</v>
      </c>
      <c r="M4622" s="12">
        <f t="shared" si="721"/>
        <v>39.659221902099091</v>
      </c>
      <c r="N4622" s="13"/>
    </row>
    <row r="4623" spans="1:14" x14ac:dyDescent="0.2">
      <c r="A4623" s="10" t="s">
        <v>4605</v>
      </c>
      <c r="B4623" s="6">
        <f>IF($C$10=2012,profiles!C4610,IF($C$10=2013,profiles!E4610,IF($C$10=2014,profiles!G4610,IF($C$10=2015,profiles!I4610,IF($C$10=2016,profiles!K4610)))))</f>
        <v>54.058</v>
      </c>
      <c r="C4623" s="6">
        <f>IF($C$10=2012,profiles!D4610,IF($C$10=2013,profiles!F4610,IF($C$10=2014,profiles!H4610,IF($C$10=2015,profiles!J4610,IF($C$10=2016,profiles!L4610)))))</f>
        <v>7.2453483586199061E-2</v>
      </c>
      <c r="D4623" s="11">
        <f t="shared" si="722"/>
        <v>14.490696717239812</v>
      </c>
      <c r="E4623" s="11">
        <f t="shared" si="718"/>
        <v>0</v>
      </c>
      <c r="F4623" s="11">
        <f t="shared" si="719"/>
        <v>14.490696717239812</v>
      </c>
      <c r="G4623" s="11">
        <f t="shared" si="720"/>
        <v>39.567303282760186</v>
      </c>
      <c r="H4623" s="12">
        <f t="shared" si="723"/>
        <v>0</v>
      </c>
      <c r="I4623" s="12">
        <f t="shared" si="717"/>
        <v>0</v>
      </c>
      <c r="J4623" s="12">
        <f t="shared" si="724"/>
        <v>0</v>
      </c>
      <c r="K4623" s="12">
        <f t="shared" si="725"/>
        <v>0</v>
      </c>
      <c r="L4623" s="12">
        <f t="shared" si="726"/>
        <v>39.567303282760186</v>
      </c>
      <c r="M4623" s="12">
        <f t="shared" si="721"/>
        <v>39.567303282760186</v>
      </c>
      <c r="N4623" s="13"/>
    </row>
    <row r="4624" spans="1:14" x14ac:dyDescent="0.2">
      <c r="A4624" s="10" t="s">
        <v>4606</v>
      </c>
      <c r="B4624" s="6">
        <f>IF($C$10=2012,profiles!C4611,IF($C$10=2013,profiles!E4611,IF($C$10=2014,profiles!G4611,IF($C$10=2015,profiles!I4611,IF($C$10=2016,profiles!K4611)))))</f>
        <v>50.036000000000001</v>
      </c>
      <c r="C4624" s="6">
        <f>IF($C$10=2012,profiles!D4611,IF($C$10=2013,profiles!F4611,IF($C$10=2014,profiles!H4611,IF($C$10=2015,profiles!J4611,IF($C$10=2016,profiles!L4611)))))</f>
        <v>6.6066790615819132E-2</v>
      </c>
      <c r="D4624" s="11">
        <f t="shared" si="722"/>
        <v>13.213358123163827</v>
      </c>
      <c r="E4624" s="11">
        <f t="shared" si="718"/>
        <v>0</v>
      </c>
      <c r="F4624" s="11">
        <f t="shared" si="719"/>
        <v>13.213358123163827</v>
      </c>
      <c r="G4624" s="11">
        <f t="shared" si="720"/>
        <v>36.822641876836173</v>
      </c>
      <c r="H4624" s="12">
        <f t="shared" si="723"/>
        <v>0</v>
      </c>
      <c r="I4624" s="12">
        <f t="shared" si="717"/>
        <v>0</v>
      </c>
      <c r="J4624" s="12">
        <f t="shared" si="724"/>
        <v>0</v>
      </c>
      <c r="K4624" s="12">
        <f t="shared" si="725"/>
        <v>0</v>
      </c>
      <c r="L4624" s="12">
        <f t="shared" si="726"/>
        <v>36.822641876836173</v>
      </c>
      <c r="M4624" s="12">
        <f t="shared" si="721"/>
        <v>36.822641876836173</v>
      </c>
      <c r="N4624" s="13"/>
    </row>
    <row r="4625" spans="1:14" x14ac:dyDescent="0.2">
      <c r="A4625" s="10" t="s">
        <v>4607</v>
      </c>
      <c r="B4625" s="6">
        <f>IF($C$10=2012,profiles!C4612,IF($C$10=2013,profiles!E4612,IF($C$10=2014,profiles!G4612,IF($C$10=2015,profiles!I4612,IF($C$10=2016,profiles!K4612)))))</f>
        <v>46.738</v>
      </c>
      <c r="C4625" s="6">
        <f>IF($C$10=2012,profiles!D4612,IF($C$10=2013,profiles!F4612,IF($C$10=2014,profiles!H4612,IF($C$10=2015,profiles!J4612,IF($C$10=2016,profiles!L4612)))))</f>
        <v>6.6434856656258867E-2</v>
      </c>
      <c r="D4625" s="11">
        <f t="shared" si="722"/>
        <v>13.286971331251774</v>
      </c>
      <c r="E4625" s="11">
        <f t="shared" si="718"/>
        <v>0</v>
      </c>
      <c r="F4625" s="11">
        <f t="shared" si="719"/>
        <v>13.286971331251774</v>
      </c>
      <c r="G4625" s="11">
        <f t="shared" si="720"/>
        <v>33.451028668748222</v>
      </c>
      <c r="H4625" s="12">
        <f t="shared" si="723"/>
        <v>0</v>
      </c>
      <c r="I4625" s="12">
        <f t="shared" si="717"/>
        <v>0</v>
      </c>
      <c r="J4625" s="12">
        <f t="shared" si="724"/>
        <v>0</v>
      </c>
      <c r="K4625" s="12">
        <f t="shared" si="725"/>
        <v>0</v>
      </c>
      <c r="L4625" s="12">
        <f t="shared" si="726"/>
        <v>33.451028668748222</v>
      </c>
      <c r="M4625" s="12">
        <f t="shared" si="721"/>
        <v>33.451028668748222</v>
      </c>
      <c r="N4625" s="13"/>
    </row>
    <row r="4626" spans="1:14" x14ac:dyDescent="0.2">
      <c r="A4626" s="10" t="s">
        <v>4608</v>
      </c>
      <c r="B4626" s="6">
        <f>IF($C$10=2012,profiles!C4613,IF($C$10=2013,profiles!E4613,IF($C$10=2014,profiles!G4613,IF($C$10=2015,profiles!I4613,IF($C$10=2016,profiles!K4613)))))</f>
        <v>44.32</v>
      </c>
      <c r="C4626" s="6">
        <f>IF($C$10=2012,profiles!D4613,IF($C$10=2013,profiles!F4613,IF($C$10=2014,profiles!H4613,IF($C$10=2015,profiles!J4613,IF($C$10=2016,profiles!L4613)))))</f>
        <v>5.6244677831393697E-2</v>
      </c>
      <c r="D4626" s="11">
        <f t="shared" si="722"/>
        <v>11.248935566278739</v>
      </c>
      <c r="E4626" s="11">
        <f t="shared" si="718"/>
        <v>0</v>
      </c>
      <c r="F4626" s="11">
        <f t="shared" si="719"/>
        <v>11.248935566278739</v>
      </c>
      <c r="G4626" s="11">
        <f t="shared" si="720"/>
        <v>33.071064433721261</v>
      </c>
      <c r="H4626" s="12">
        <f t="shared" si="723"/>
        <v>0</v>
      </c>
      <c r="I4626" s="12">
        <f t="shared" ref="I4626:I4689" si="727">MAX(MIN(E4626,($L$2-K4625)/$F$2),0)</f>
        <v>0</v>
      </c>
      <c r="J4626" s="12">
        <f t="shared" si="724"/>
        <v>0</v>
      </c>
      <c r="K4626" s="12">
        <f t="shared" si="725"/>
        <v>0</v>
      </c>
      <c r="L4626" s="12">
        <f t="shared" si="726"/>
        <v>33.071064433721261</v>
      </c>
      <c r="M4626" s="12">
        <f t="shared" si="721"/>
        <v>33.071064433721261</v>
      </c>
      <c r="N4626" s="13"/>
    </row>
    <row r="4627" spans="1:14" x14ac:dyDescent="0.2">
      <c r="A4627" s="10" t="s">
        <v>4609</v>
      </c>
      <c r="B4627" s="6">
        <f>IF($C$10=2012,profiles!C4614,IF($C$10=2013,profiles!E4614,IF($C$10=2014,profiles!G4614,IF($C$10=2015,profiles!I4614,IF($C$10=2016,profiles!K4614)))))</f>
        <v>42.835000000000001</v>
      </c>
      <c r="C4627" s="6">
        <f>IF($C$10=2012,profiles!D4614,IF($C$10=2013,profiles!F4614,IF($C$10=2014,profiles!H4614,IF($C$10=2015,profiles!J4614,IF($C$10=2016,profiles!L4614)))))</f>
        <v>4.8438830542151576E-2</v>
      </c>
      <c r="D4627" s="11">
        <f t="shared" si="722"/>
        <v>9.6877661084303153</v>
      </c>
      <c r="E4627" s="11">
        <f t="shared" ref="E4627:E4690" si="728">D4627-F4627</f>
        <v>0</v>
      </c>
      <c r="F4627" s="11">
        <f t="shared" ref="F4627:F4690" si="729">MIN(D4627,B4627)</f>
        <v>9.6877661084303153</v>
      </c>
      <c r="G4627" s="11">
        <f t="shared" ref="G4627:G4690" si="730">B4627-F4627</f>
        <v>33.147233891569684</v>
      </c>
      <c r="H4627" s="12">
        <f t="shared" si="723"/>
        <v>0</v>
      </c>
      <c r="I4627" s="12">
        <f t="shared" si="727"/>
        <v>0</v>
      </c>
      <c r="J4627" s="12">
        <f t="shared" si="724"/>
        <v>0</v>
      </c>
      <c r="K4627" s="12">
        <f t="shared" si="725"/>
        <v>0</v>
      </c>
      <c r="L4627" s="12">
        <f t="shared" si="726"/>
        <v>33.147233891569684</v>
      </c>
      <c r="M4627" s="12">
        <f t="shared" ref="M4627:M4690" si="731">B4627-D4627</f>
        <v>33.147233891569684</v>
      </c>
      <c r="N4627" s="13"/>
    </row>
    <row r="4628" spans="1:14" x14ac:dyDescent="0.2">
      <c r="A4628" s="10" t="s">
        <v>4610</v>
      </c>
      <c r="B4628" s="6">
        <f>IF($C$10=2012,profiles!C4615,IF($C$10=2013,profiles!E4615,IF($C$10=2014,profiles!G4615,IF($C$10=2015,profiles!I4615,IF($C$10=2016,profiles!K4615)))))</f>
        <v>42.432000000000002</v>
      </c>
      <c r="C4628" s="6">
        <f>IF($C$10=2012,profiles!D4615,IF($C$10=2013,profiles!F4615,IF($C$10=2014,profiles!H4615,IF($C$10=2015,profiles!J4615,IF($C$10=2016,profiles!L4615)))))</f>
        <v>4.6664774340051091E-2</v>
      </c>
      <c r="D4628" s="11">
        <f t="shared" ref="D4628:D4691" si="732">C4628*$C$2</f>
        <v>9.3329548680102175</v>
      </c>
      <c r="E4628" s="11">
        <f t="shared" si="728"/>
        <v>0</v>
      </c>
      <c r="F4628" s="11">
        <f t="shared" si="729"/>
        <v>9.3329548680102175</v>
      </c>
      <c r="G4628" s="11">
        <f t="shared" si="730"/>
        <v>33.099045131989783</v>
      </c>
      <c r="H4628" s="12">
        <f t="shared" ref="H4628:H4691" si="733">E4628-I4628</f>
        <v>0</v>
      </c>
      <c r="I4628" s="12">
        <f t="shared" si="727"/>
        <v>0</v>
      </c>
      <c r="J4628" s="12">
        <f t="shared" ref="J4628:J4691" si="734">MIN(G4628,K4627*$F$3)</f>
        <v>0</v>
      </c>
      <c r="K4628" s="12">
        <f t="shared" ref="K4628:K4691" si="735">K4627+I4628*$F$2-J4628/$F$3</f>
        <v>0</v>
      </c>
      <c r="L4628" s="12">
        <f t="shared" ref="L4628:L4691" si="736">MAX(G4628-J4628,0)</f>
        <v>33.099045131989783</v>
      </c>
      <c r="M4628" s="12">
        <f t="shared" si="731"/>
        <v>33.099045131989783</v>
      </c>
      <c r="N4628" s="13"/>
    </row>
    <row r="4629" spans="1:14" x14ac:dyDescent="0.2">
      <c r="A4629" s="10" t="s">
        <v>4611</v>
      </c>
      <c r="B4629" s="6">
        <f>IF($C$10=2012,profiles!C4616,IF($C$10=2013,profiles!E4616,IF($C$10=2014,profiles!G4616,IF($C$10=2015,profiles!I4616,IF($C$10=2016,profiles!K4616)))))</f>
        <v>42.35</v>
      </c>
      <c r="C4629" s="6">
        <f>IF($C$10=2012,profiles!D4616,IF($C$10=2013,profiles!F4616,IF($C$10=2014,profiles!H4616,IF($C$10=2015,profiles!J4616,IF($C$10=2016,profiles!L4616)))))</f>
        <v>4.4564291796764119E-2</v>
      </c>
      <c r="D4629" s="11">
        <f t="shared" si="732"/>
        <v>8.912858359352823</v>
      </c>
      <c r="E4629" s="11">
        <f t="shared" si="728"/>
        <v>0</v>
      </c>
      <c r="F4629" s="11">
        <f t="shared" si="729"/>
        <v>8.912858359352823</v>
      </c>
      <c r="G4629" s="11">
        <f t="shared" si="730"/>
        <v>33.437141640647177</v>
      </c>
      <c r="H4629" s="12">
        <f t="shared" si="733"/>
        <v>0</v>
      </c>
      <c r="I4629" s="12">
        <f t="shared" si="727"/>
        <v>0</v>
      </c>
      <c r="J4629" s="12">
        <f t="shared" si="734"/>
        <v>0</v>
      </c>
      <c r="K4629" s="12">
        <f t="shared" si="735"/>
        <v>0</v>
      </c>
      <c r="L4629" s="12">
        <f t="shared" si="736"/>
        <v>33.437141640647177</v>
      </c>
      <c r="M4629" s="12">
        <f t="shared" si="731"/>
        <v>33.437141640647177</v>
      </c>
      <c r="N4629" s="13"/>
    </row>
    <row r="4630" spans="1:14" x14ac:dyDescent="0.2">
      <c r="A4630" s="10" t="s">
        <v>4612</v>
      </c>
      <c r="B4630" s="6">
        <f>IF($C$10=2012,profiles!C4617,IF($C$10=2013,profiles!E4617,IF($C$10=2014,profiles!G4617,IF($C$10=2015,profiles!I4617,IF($C$10=2016,profiles!K4617)))))</f>
        <v>42.134999999999998</v>
      </c>
      <c r="C4630" s="6">
        <f>IF($C$10=2012,profiles!D4617,IF($C$10=2013,profiles!F4617,IF($C$10=2014,profiles!H4617,IF($C$10=2015,profiles!J4617,IF($C$10=2016,profiles!L4617)))))</f>
        <v>4.3641782571671874E-2</v>
      </c>
      <c r="D4630" s="11">
        <f t="shared" si="732"/>
        <v>8.728356514334374</v>
      </c>
      <c r="E4630" s="11">
        <f t="shared" si="728"/>
        <v>0</v>
      </c>
      <c r="F4630" s="11">
        <f t="shared" si="729"/>
        <v>8.728356514334374</v>
      </c>
      <c r="G4630" s="11">
        <f t="shared" si="730"/>
        <v>33.406643485665626</v>
      </c>
      <c r="H4630" s="12">
        <f t="shared" si="733"/>
        <v>0</v>
      </c>
      <c r="I4630" s="12">
        <f t="shared" si="727"/>
        <v>0</v>
      </c>
      <c r="J4630" s="12">
        <f t="shared" si="734"/>
        <v>0</v>
      </c>
      <c r="K4630" s="12">
        <f t="shared" si="735"/>
        <v>0</v>
      </c>
      <c r="L4630" s="12">
        <f t="shared" si="736"/>
        <v>33.406643485665626</v>
      </c>
      <c r="M4630" s="12">
        <f t="shared" si="731"/>
        <v>33.406643485665626</v>
      </c>
      <c r="N4630" s="13"/>
    </row>
    <row r="4631" spans="1:14" x14ac:dyDescent="0.2">
      <c r="A4631" s="10" t="s">
        <v>4613</v>
      </c>
      <c r="B4631" s="6">
        <f>IF($C$10=2012,profiles!C4618,IF($C$10=2013,profiles!E4618,IF($C$10=2014,profiles!G4618,IF($C$10=2015,profiles!I4618,IF($C$10=2016,profiles!K4618)))))</f>
        <v>44.2</v>
      </c>
      <c r="C4631" s="6">
        <f>IF($C$10=2012,profiles!D4618,IF($C$10=2013,profiles!F4618,IF($C$10=2014,profiles!H4618,IF($C$10=2015,profiles!J4618,IF($C$10=2016,profiles!L4618)))))</f>
        <v>4.572807266534204E-2</v>
      </c>
      <c r="D4631" s="11">
        <f t="shared" si="732"/>
        <v>9.1456145330684073</v>
      </c>
      <c r="E4631" s="11">
        <f t="shared" si="728"/>
        <v>0</v>
      </c>
      <c r="F4631" s="11">
        <f t="shared" si="729"/>
        <v>9.1456145330684073</v>
      </c>
      <c r="G4631" s="11">
        <f t="shared" si="730"/>
        <v>35.054385466931592</v>
      </c>
      <c r="H4631" s="12">
        <f t="shared" si="733"/>
        <v>0</v>
      </c>
      <c r="I4631" s="12">
        <f t="shared" si="727"/>
        <v>0</v>
      </c>
      <c r="J4631" s="12">
        <f t="shared" si="734"/>
        <v>0</v>
      </c>
      <c r="K4631" s="12">
        <f t="shared" si="735"/>
        <v>0</v>
      </c>
      <c r="L4631" s="12">
        <f t="shared" si="736"/>
        <v>35.054385466931592</v>
      </c>
      <c r="M4631" s="12">
        <f t="shared" si="731"/>
        <v>35.054385466931592</v>
      </c>
      <c r="N4631" s="13"/>
    </row>
    <row r="4632" spans="1:14" x14ac:dyDescent="0.2">
      <c r="A4632" s="10" t="s">
        <v>4614</v>
      </c>
      <c r="B4632" s="6">
        <f>IF($C$10=2012,profiles!C4619,IF($C$10=2013,profiles!E4619,IF($C$10=2014,profiles!G4619,IF($C$10=2015,profiles!I4619,IF($C$10=2016,profiles!K4619)))))</f>
        <v>47.911000000000001</v>
      </c>
      <c r="C4632" s="6">
        <f>IF($C$10=2012,profiles!D4619,IF($C$10=2013,profiles!F4619,IF($C$10=2014,profiles!H4619,IF($C$10=2015,profiles!J4619,IF($C$10=2016,profiles!L4619)))))</f>
        <v>6.1935850127732048E-2</v>
      </c>
      <c r="D4632" s="11">
        <f t="shared" si="732"/>
        <v>12.387170025546409</v>
      </c>
      <c r="E4632" s="11">
        <f t="shared" si="728"/>
        <v>0</v>
      </c>
      <c r="F4632" s="11">
        <f t="shared" si="729"/>
        <v>12.387170025546409</v>
      </c>
      <c r="G4632" s="11">
        <f t="shared" si="730"/>
        <v>35.523829974453591</v>
      </c>
      <c r="H4632" s="12">
        <f t="shared" si="733"/>
        <v>0</v>
      </c>
      <c r="I4632" s="12">
        <f t="shared" si="727"/>
        <v>0</v>
      </c>
      <c r="J4632" s="12">
        <f t="shared" si="734"/>
        <v>0</v>
      </c>
      <c r="K4632" s="12">
        <f t="shared" si="735"/>
        <v>0</v>
      </c>
      <c r="L4632" s="12">
        <f t="shared" si="736"/>
        <v>35.523829974453591</v>
      </c>
      <c r="M4632" s="12">
        <f t="shared" si="731"/>
        <v>35.523829974453591</v>
      </c>
      <c r="N4632" s="13"/>
    </row>
    <row r="4633" spans="1:14" x14ac:dyDescent="0.2">
      <c r="A4633" s="10" t="s">
        <v>4615</v>
      </c>
      <c r="B4633" s="6">
        <f>IF($C$10=2012,profiles!C4620,IF($C$10=2013,profiles!E4620,IF($C$10=2014,profiles!G4620,IF($C$10=2015,profiles!I4620,IF($C$10=2016,profiles!K4620)))))</f>
        <v>52.155999999999999</v>
      </c>
      <c r="C4633" s="6">
        <f>IF($C$10=2012,profiles!D4620,IF($C$10=2013,profiles!F4620,IF($C$10=2014,profiles!H4620,IF($C$10=2015,profiles!J4620,IF($C$10=2016,profiles!L4620)))))</f>
        <v>9.4720408742548959E-2</v>
      </c>
      <c r="D4633" s="11">
        <f t="shared" si="732"/>
        <v>18.944081748509792</v>
      </c>
      <c r="E4633" s="11">
        <f t="shared" si="728"/>
        <v>0</v>
      </c>
      <c r="F4633" s="11">
        <f t="shared" si="729"/>
        <v>18.944081748509792</v>
      </c>
      <c r="G4633" s="11">
        <f t="shared" si="730"/>
        <v>33.211918251490204</v>
      </c>
      <c r="H4633" s="12">
        <f t="shared" si="733"/>
        <v>0</v>
      </c>
      <c r="I4633" s="12">
        <f t="shared" si="727"/>
        <v>0</v>
      </c>
      <c r="J4633" s="12">
        <f t="shared" si="734"/>
        <v>0</v>
      </c>
      <c r="K4633" s="12">
        <f t="shared" si="735"/>
        <v>0</v>
      </c>
      <c r="L4633" s="12">
        <f t="shared" si="736"/>
        <v>33.211918251490204</v>
      </c>
      <c r="M4633" s="12">
        <f t="shared" si="731"/>
        <v>33.211918251490204</v>
      </c>
      <c r="N4633" s="13"/>
    </row>
    <row r="4634" spans="1:14" x14ac:dyDescent="0.2">
      <c r="A4634" s="10" t="s">
        <v>4616</v>
      </c>
      <c r="B4634" s="6">
        <f>IF($C$10=2012,profiles!C4621,IF($C$10=2013,profiles!E4621,IF($C$10=2014,profiles!G4621,IF($C$10=2015,profiles!I4621,IF($C$10=2016,profiles!K4621)))))</f>
        <v>55.322000000000003</v>
      </c>
      <c r="C4634" s="6">
        <f>IF($C$10=2012,profiles!D4621,IF($C$10=2013,profiles!F4621,IF($C$10=2014,profiles!H4621,IF($C$10=2015,profiles!J4621,IF($C$10=2016,profiles!L4621)))))</f>
        <v>0.13113823445926767</v>
      </c>
      <c r="D4634" s="11">
        <f t="shared" si="732"/>
        <v>26.227646891853535</v>
      </c>
      <c r="E4634" s="11">
        <f t="shared" si="728"/>
        <v>0</v>
      </c>
      <c r="F4634" s="11">
        <f t="shared" si="729"/>
        <v>26.227646891853535</v>
      </c>
      <c r="G4634" s="11">
        <f t="shared" si="730"/>
        <v>29.094353108146468</v>
      </c>
      <c r="H4634" s="12">
        <f t="shared" si="733"/>
        <v>0</v>
      </c>
      <c r="I4634" s="12">
        <f t="shared" si="727"/>
        <v>0</v>
      </c>
      <c r="J4634" s="12">
        <f t="shared" si="734"/>
        <v>0</v>
      </c>
      <c r="K4634" s="12">
        <f t="shared" si="735"/>
        <v>0</v>
      </c>
      <c r="L4634" s="12">
        <f t="shared" si="736"/>
        <v>29.094353108146468</v>
      </c>
      <c r="M4634" s="12">
        <f t="shared" si="731"/>
        <v>29.094353108146468</v>
      </c>
      <c r="N4634" s="13"/>
    </row>
    <row r="4635" spans="1:14" x14ac:dyDescent="0.2">
      <c r="A4635" s="10" t="s">
        <v>4617</v>
      </c>
      <c r="B4635" s="6">
        <f>IF($C$10=2012,profiles!C4622,IF($C$10=2013,profiles!E4622,IF($C$10=2014,profiles!G4622,IF($C$10=2015,profiles!I4622,IF($C$10=2016,profiles!K4622)))))</f>
        <v>57.256</v>
      </c>
      <c r="C4635" s="6">
        <f>IF($C$10=2012,profiles!D4622,IF($C$10=2013,profiles!F4622,IF($C$10=2014,profiles!H4622,IF($C$10=2015,profiles!J4622,IF($C$10=2016,profiles!L4622)))))</f>
        <v>0.16959977292080614</v>
      </c>
      <c r="D4635" s="11">
        <f t="shared" si="732"/>
        <v>33.919954584161225</v>
      </c>
      <c r="E4635" s="11">
        <f t="shared" si="728"/>
        <v>0</v>
      </c>
      <c r="F4635" s="11">
        <f t="shared" si="729"/>
        <v>33.919954584161225</v>
      </c>
      <c r="G4635" s="11">
        <f t="shared" si="730"/>
        <v>23.336045415838775</v>
      </c>
      <c r="H4635" s="12">
        <f t="shared" si="733"/>
        <v>0</v>
      </c>
      <c r="I4635" s="12">
        <f t="shared" si="727"/>
        <v>0</v>
      </c>
      <c r="J4635" s="12">
        <f t="shared" si="734"/>
        <v>0</v>
      </c>
      <c r="K4635" s="12">
        <f t="shared" si="735"/>
        <v>0</v>
      </c>
      <c r="L4635" s="12">
        <f t="shared" si="736"/>
        <v>23.336045415838775</v>
      </c>
      <c r="M4635" s="12">
        <f t="shared" si="731"/>
        <v>23.336045415838775</v>
      </c>
      <c r="N4635" s="13"/>
    </row>
    <row r="4636" spans="1:14" x14ac:dyDescent="0.2">
      <c r="A4636" s="10" t="s">
        <v>4618</v>
      </c>
      <c r="B4636" s="6">
        <f>IF($C$10=2012,profiles!C4623,IF($C$10=2013,profiles!E4623,IF($C$10=2014,profiles!G4623,IF($C$10=2015,profiles!I4623,IF($C$10=2016,profiles!K4623)))))</f>
        <v>58.076000000000001</v>
      </c>
      <c r="C4636" s="6">
        <f>IF($C$10=2012,profiles!D4623,IF($C$10=2013,profiles!F4623,IF($C$10=2014,profiles!H4623,IF($C$10=2015,profiles!J4623,IF($C$10=2016,profiles!L4623)))))</f>
        <v>0.20908316775475447</v>
      </c>
      <c r="D4636" s="11">
        <f t="shared" si="732"/>
        <v>41.816633550950897</v>
      </c>
      <c r="E4636" s="11">
        <f t="shared" si="728"/>
        <v>0</v>
      </c>
      <c r="F4636" s="11">
        <f t="shared" si="729"/>
        <v>41.816633550950897</v>
      </c>
      <c r="G4636" s="11">
        <f t="shared" si="730"/>
        <v>16.259366449049104</v>
      </c>
      <c r="H4636" s="12">
        <f t="shared" si="733"/>
        <v>0</v>
      </c>
      <c r="I4636" s="12">
        <f t="shared" si="727"/>
        <v>0</v>
      </c>
      <c r="J4636" s="12">
        <f t="shared" si="734"/>
        <v>0</v>
      </c>
      <c r="K4636" s="12">
        <f t="shared" si="735"/>
        <v>0</v>
      </c>
      <c r="L4636" s="12">
        <f t="shared" si="736"/>
        <v>16.259366449049104</v>
      </c>
      <c r="M4636" s="12">
        <f t="shared" si="731"/>
        <v>16.259366449049104</v>
      </c>
      <c r="N4636" s="13"/>
    </row>
    <row r="4637" spans="1:14" x14ac:dyDescent="0.2">
      <c r="A4637" s="10" t="s">
        <v>4619</v>
      </c>
      <c r="B4637" s="6">
        <f>IF($C$10=2012,profiles!C4624,IF($C$10=2013,profiles!E4624,IF($C$10=2014,profiles!G4624,IF($C$10=2015,profiles!I4624,IF($C$10=2016,profiles!K4624)))))</f>
        <v>56.982999999999997</v>
      </c>
      <c r="C4637" s="6">
        <f>IF($C$10=2012,profiles!D4624,IF($C$10=2013,profiles!F4624,IF($C$10=2014,profiles!H4624,IF($C$10=2015,profiles!J4624,IF($C$10=2016,profiles!L4624)))))</f>
        <v>0.24050525120635821</v>
      </c>
      <c r="D4637" s="11">
        <f t="shared" si="732"/>
        <v>48.101050241271643</v>
      </c>
      <c r="E4637" s="11">
        <f t="shared" si="728"/>
        <v>0</v>
      </c>
      <c r="F4637" s="11">
        <f t="shared" si="729"/>
        <v>48.101050241271643</v>
      </c>
      <c r="G4637" s="11">
        <f t="shared" si="730"/>
        <v>8.8819497587283536</v>
      </c>
      <c r="H4637" s="12">
        <f t="shared" si="733"/>
        <v>0</v>
      </c>
      <c r="I4637" s="12">
        <f t="shared" si="727"/>
        <v>0</v>
      </c>
      <c r="J4637" s="12">
        <f t="shared" si="734"/>
        <v>0</v>
      </c>
      <c r="K4637" s="12">
        <f t="shared" si="735"/>
        <v>0</v>
      </c>
      <c r="L4637" s="12">
        <f t="shared" si="736"/>
        <v>8.8819497587283536</v>
      </c>
      <c r="M4637" s="12">
        <f t="shared" si="731"/>
        <v>8.8819497587283536</v>
      </c>
      <c r="N4637" s="13"/>
    </row>
    <row r="4638" spans="1:14" x14ac:dyDescent="0.2">
      <c r="A4638" s="10" t="s">
        <v>4620</v>
      </c>
      <c r="B4638" s="6">
        <f>IF($C$10=2012,profiles!C4625,IF($C$10=2013,profiles!E4625,IF($C$10=2014,profiles!G4625,IF($C$10=2015,profiles!I4625,IF($C$10=2016,profiles!K4625)))))</f>
        <v>55.154000000000003</v>
      </c>
      <c r="C4638" s="6">
        <f>IF($C$10=2012,profiles!D4625,IF($C$10=2013,profiles!F4625,IF($C$10=2014,profiles!H4625,IF($C$10=2015,profiles!J4625,IF($C$10=2016,profiles!L4625)))))</f>
        <v>0.25569117229633836</v>
      </c>
      <c r="D4638" s="11">
        <f t="shared" si="732"/>
        <v>51.138234459267672</v>
      </c>
      <c r="E4638" s="11">
        <f t="shared" si="728"/>
        <v>0</v>
      </c>
      <c r="F4638" s="11">
        <f t="shared" si="729"/>
        <v>51.138234459267672</v>
      </c>
      <c r="G4638" s="11">
        <f t="shared" si="730"/>
        <v>4.0157655407323318</v>
      </c>
      <c r="H4638" s="12">
        <f t="shared" si="733"/>
        <v>0</v>
      </c>
      <c r="I4638" s="12">
        <f t="shared" si="727"/>
        <v>0</v>
      </c>
      <c r="J4638" s="12">
        <f t="shared" si="734"/>
        <v>0</v>
      </c>
      <c r="K4638" s="12">
        <f t="shared" si="735"/>
        <v>0</v>
      </c>
      <c r="L4638" s="12">
        <f t="shared" si="736"/>
        <v>4.0157655407323318</v>
      </c>
      <c r="M4638" s="12">
        <f t="shared" si="731"/>
        <v>4.0157655407323318</v>
      </c>
      <c r="N4638" s="13"/>
    </row>
    <row r="4639" spans="1:14" x14ac:dyDescent="0.2">
      <c r="A4639" s="10" t="s">
        <v>4621</v>
      </c>
      <c r="B4639" s="6">
        <f>IF($C$10=2012,profiles!C4626,IF($C$10=2013,profiles!E4626,IF($C$10=2014,profiles!G4626,IF($C$10=2015,profiles!I4626,IF($C$10=2016,profiles!K4626)))))</f>
        <v>53.347000000000001</v>
      </c>
      <c r="C4639" s="6">
        <f>IF($C$10=2012,profiles!D4626,IF($C$10=2013,profiles!F4626,IF($C$10=2014,profiles!H4626,IF($C$10=2015,profiles!J4626,IF($C$10=2016,profiles!L4626)))))</f>
        <v>0.25273914277604315</v>
      </c>
      <c r="D4639" s="11">
        <f t="shared" si="732"/>
        <v>50.547828555208632</v>
      </c>
      <c r="E4639" s="11">
        <f t="shared" si="728"/>
        <v>0</v>
      </c>
      <c r="F4639" s="11">
        <f t="shared" si="729"/>
        <v>50.547828555208632</v>
      </c>
      <c r="G4639" s="11">
        <f t="shared" si="730"/>
        <v>2.7991714447913694</v>
      </c>
      <c r="H4639" s="12">
        <f t="shared" si="733"/>
        <v>0</v>
      </c>
      <c r="I4639" s="12">
        <f t="shared" si="727"/>
        <v>0</v>
      </c>
      <c r="J4639" s="12">
        <f t="shared" si="734"/>
        <v>0</v>
      </c>
      <c r="K4639" s="12">
        <f t="shared" si="735"/>
        <v>0</v>
      </c>
      <c r="L4639" s="12">
        <f t="shared" si="736"/>
        <v>2.7991714447913694</v>
      </c>
      <c r="M4639" s="12">
        <f t="shared" si="731"/>
        <v>2.7991714447913694</v>
      </c>
      <c r="N4639" s="13"/>
    </row>
    <row r="4640" spans="1:14" x14ac:dyDescent="0.2">
      <c r="A4640" s="10" t="s">
        <v>4622</v>
      </c>
      <c r="B4640" s="6">
        <f>IF($C$10=2012,profiles!C4627,IF($C$10=2013,profiles!E4627,IF($C$10=2014,profiles!G4627,IF($C$10=2015,profiles!I4627,IF($C$10=2016,profiles!K4627)))))</f>
        <v>52.195999999999998</v>
      </c>
      <c r="C4640" s="6">
        <f>IF($C$10=2012,profiles!D4627,IF($C$10=2013,profiles!F4627,IF($C$10=2014,profiles!H4627,IF($C$10=2015,profiles!J4627,IF($C$10=2016,profiles!L4627)))))</f>
        <v>0.24111552653988078</v>
      </c>
      <c r="D4640" s="11">
        <f t="shared" si="732"/>
        <v>48.223105307976155</v>
      </c>
      <c r="E4640" s="11">
        <f t="shared" si="728"/>
        <v>0</v>
      </c>
      <c r="F4640" s="11">
        <f t="shared" si="729"/>
        <v>48.223105307976155</v>
      </c>
      <c r="G4640" s="11">
        <f t="shared" si="730"/>
        <v>3.9728946920238428</v>
      </c>
      <c r="H4640" s="12">
        <f t="shared" si="733"/>
        <v>0</v>
      </c>
      <c r="I4640" s="12">
        <f t="shared" si="727"/>
        <v>0</v>
      </c>
      <c r="J4640" s="12">
        <f t="shared" si="734"/>
        <v>0</v>
      </c>
      <c r="K4640" s="12">
        <f t="shared" si="735"/>
        <v>0</v>
      </c>
      <c r="L4640" s="12">
        <f t="shared" si="736"/>
        <v>3.9728946920238428</v>
      </c>
      <c r="M4640" s="12">
        <f t="shared" si="731"/>
        <v>3.9728946920238428</v>
      </c>
      <c r="N4640" s="13"/>
    </row>
    <row r="4641" spans="1:14" x14ac:dyDescent="0.2">
      <c r="A4641" s="10" t="s">
        <v>4623</v>
      </c>
      <c r="B4641" s="6">
        <f>IF($C$10=2012,profiles!C4628,IF($C$10=2013,profiles!E4628,IF($C$10=2014,profiles!G4628,IF($C$10=2015,profiles!I4628,IF($C$10=2016,profiles!K4628)))))</f>
        <v>51.460999999999999</v>
      </c>
      <c r="C4641" s="6">
        <f>IF($C$10=2012,profiles!D4628,IF($C$10=2013,profiles!F4628,IF($C$10=2014,profiles!H4628,IF($C$10=2015,profiles!J4628,IF($C$10=2016,profiles!L4628)))))</f>
        <v>0.21129718989497587</v>
      </c>
      <c r="D4641" s="11">
        <f t="shared" si="732"/>
        <v>42.259437978995173</v>
      </c>
      <c r="E4641" s="11">
        <f t="shared" si="728"/>
        <v>0</v>
      </c>
      <c r="F4641" s="11">
        <f t="shared" si="729"/>
        <v>42.259437978995173</v>
      </c>
      <c r="G4641" s="11">
        <f t="shared" si="730"/>
        <v>9.2015620210048255</v>
      </c>
      <c r="H4641" s="12">
        <f t="shared" si="733"/>
        <v>0</v>
      </c>
      <c r="I4641" s="12">
        <f t="shared" si="727"/>
        <v>0</v>
      </c>
      <c r="J4641" s="12">
        <f t="shared" si="734"/>
        <v>0</v>
      </c>
      <c r="K4641" s="12">
        <f t="shared" si="735"/>
        <v>0</v>
      </c>
      <c r="L4641" s="12">
        <f t="shared" si="736"/>
        <v>9.2015620210048255</v>
      </c>
      <c r="M4641" s="12">
        <f t="shared" si="731"/>
        <v>9.2015620210048255</v>
      </c>
      <c r="N4641" s="13"/>
    </row>
    <row r="4642" spans="1:14" x14ac:dyDescent="0.2">
      <c r="A4642" s="10" t="s">
        <v>4624</v>
      </c>
      <c r="B4642" s="6">
        <f>IF($C$10=2012,profiles!C4629,IF($C$10=2013,profiles!E4629,IF($C$10=2014,profiles!G4629,IF($C$10=2015,profiles!I4629,IF($C$10=2016,profiles!K4629)))))</f>
        <v>51.619</v>
      </c>
      <c r="C4642" s="6">
        <f>IF($C$10=2012,profiles!D4629,IF($C$10=2013,profiles!F4629,IF($C$10=2014,profiles!H4629,IF($C$10=2015,profiles!J4629,IF($C$10=2016,profiles!L4629)))))</f>
        <v>0.16305705364745954</v>
      </c>
      <c r="D4642" s="11">
        <f t="shared" si="732"/>
        <v>32.611410729491908</v>
      </c>
      <c r="E4642" s="11">
        <f t="shared" si="728"/>
        <v>0</v>
      </c>
      <c r="F4642" s="11">
        <f t="shared" si="729"/>
        <v>32.611410729491908</v>
      </c>
      <c r="G4642" s="11">
        <f t="shared" si="730"/>
        <v>19.007589270508092</v>
      </c>
      <c r="H4642" s="12">
        <f t="shared" si="733"/>
        <v>0</v>
      </c>
      <c r="I4642" s="12">
        <f t="shared" si="727"/>
        <v>0</v>
      </c>
      <c r="J4642" s="12">
        <f t="shared" si="734"/>
        <v>0</v>
      </c>
      <c r="K4642" s="12">
        <f t="shared" si="735"/>
        <v>0</v>
      </c>
      <c r="L4642" s="12">
        <f t="shared" si="736"/>
        <v>19.007589270508092</v>
      </c>
      <c r="M4642" s="12">
        <f t="shared" si="731"/>
        <v>19.007589270508092</v>
      </c>
      <c r="N4642" s="13"/>
    </row>
    <row r="4643" spans="1:14" x14ac:dyDescent="0.2">
      <c r="A4643" s="10" t="s">
        <v>4625</v>
      </c>
      <c r="B4643" s="6">
        <f>IF($C$10=2012,profiles!C4630,IF($C$10=2013,profiles!E4630,IF($C$10=2014,profiles!G4630,IF($C$10=2015,profiles!I4630,IF($C$10=2016,profiles!K4630)))))</f>
        <v>51.534999999999997</v>
      </c>
      <c r="C4643" s="6">
        <f>IF($C$10=2012,profiles!D4630,IF($C$10=2013,profiles!F4630,IF($C$10=2014,profiles!H4630,IF($C$10=2015,profiles!J4630,IF($C$10=2016,profiles!L4630)))))</f>
        <v>0.10939540164632415</v>
      </c>
      <c r="D4643" s="11">
        <f t="shared" si="732"/>
        <v>21.879080329264831</v>
      </c>
      <c r="E4643" s="11">
        <f t="shared" si="728"/>
        <v>0</v>
      </c>
      <c r="F4643" s="11">
        <f t="shared" si="729"/>
        <v>21.879080329264831</v>
      </c>
      <c r="G4643" s="11">
        <f t="shared" si="730"/>
        <v>29.655919670735166</v>
      </c>
      <c r="H4643" s="12">
        <f t="shared" si="733"/>
        <v>0</v>
      </c>
      <c r="I4643" s="12">
        <f t="shared" si="727"/>
        <v>0</v>
      </c>
      <c r="J4643" s="12">
        <f t="shared" si="734"/>
        <v>0</v>
      </c>
      <c r="K4643" s="12">
        <f t="shared" si="735"/>
        <v>0</v>
      </c>
      <c r="L4643" s="12">
        <f t="shared" si="736"/>
        <v>29.655919670735166</v>
      </c>
      <c r="M4643" s="12">
        <f t="shared" si="731"/>
        <v>29.655919670735166</v>
      </c>
      <c r="N4643" s="13"/>
    </row>
    <row r="4644" spans="1:14" x14ac:dyDescent="0.2">
      <c r="A4644" s="10" t="s">
        <v>4626</v>
      </c>
      <c r="B4644" s="6">
        <f>IF($C$10=2012,profiles!C4631,IF($C$10=2013,profiles!E4631,IF($C$10=2014,profiles!G4631,IF($C$10=2015,profiles!I4631,IF($C$10=2016,profiles!K4631)))))</f>
        <v>50.686</v>
      </c>
      <c r="C4644" s="6">
        <f>IF($C$10=2012,profiles!D4631,IF($C$10=2013,profiles!F4631,IF($C$10=2014,profiles!H4631,IF($C$10=2015,profiles!J4631,IF($C$10=2016,profiles!L4631)))))</f>
        <v>6.107011070110701E-2</v>
      </c>
      <c r="D4644" s="11">
        <f t="shared" si="732"/>
        <v>12.214022140221402</v>
      </c>
      <c r="E4644" s="11">
        <f t="shared" si="728"/>
        <v>0</v>
      </c>
      <c r="F4644" s="11">
        <f t="shared" si="729"/>
        <v>12.214022140221402</v>
      </c>
      <c r="G4644" s="11">
        <f t="shared" si="730"/>
        <v>38.471977859778598</v>
      </c>
      <c r="H4644" s="12">
        <f t="shared" si="733"/>
        <v>0</v>
      </c>
      <c r="I4644" s="12">
        <f t="shared" si="727"/>
        <v>0</v>
      </c>
      <c r="J4644" s="12">
        <f t="shared" si="734"/>
        <v>0</v>
      </c>
      <c r="K4644" s="12">
        <f t="shared" si="735"/>
        <v>0</v>
      </c>
      <c r="L4644" s="12">
        <f t="shared" si="736"/>
        <v>38.471977859778598</v>
      </c>
      <c r="M4644" s="12">
        <f t="shared" si="731"/>
        <v>38.471977859778598</v>
      </c>
      <c r="N4644" s="13"/>
    </row>
    <row r="4645" spans="1:14" x14ac:dyDescent="0.2">
      <c r="A4645" s="10" t="s">
        <v>4627</v>
      </c>
      <c r="B4645" s="6">
        <f>IF($C$10=2012,profiles!C4632,IF($C$10=2013,profiles!E4632,IF($C$10=2014,profiles!G4632,IF($C$10=2015,profiles!I4632,IF($C$10=2016,profiles!K4632)))))</f>
        <v>48.75</v>
      </c>
      <c r="C4645" s="6">
        <f>IF($C$10=2012,profiles!D4632,IF($C$10=2013,profiles!F4632,IF($C$10=2014,profiles!H4632,IF($C$10=2015,profiles!J4632,IF($C$10=2016,profiles!L4632)))))</f>
        <v>3.0939540164632417E-2</v>
      </c>
      <c r="D4645" s="11">
        <f t="shared" si="732"/>
        <v>6.1879080329264831</v>
      </c>
      <c r="E4645" s="11">
        <f t="shared" si="728"/>
        <v>0</v>
      </c>
      <c r="F4645" s="11">
        <f t="shared" si="729"/>
        <v>6.1879080329264831</v>
      </c>
      <c r="G4645" s="11">
        <f t="shared" si="730"/>
        <v>42.562091967073513</v>
      </c>
      <c r="H4645" s="12">
        <f t="shared" si="733"/>
        <v>0</v>
      </c>
      <c r="I4645" s="12">
        <f t="shared" si="727"/>
        <v>0</v>
      </c>
      <c r="J4645" s="12">
        <f t="shared" si="734"/>
        <v>0</v>
      </c>
      <c r="K4645" s="12">
        <f t="shared" si="735"/>
        <v>0</v>
      </c>
      <c r="L4645" s="12">
        <f t="shared" si="736"/>
        <v>42.562091967073513</v>
      </c>
      <c r="M4645" s="12">
        <f t="shared" si="731"/>
        <v>42.562091967073513</v>
      </c>
      <c r="N4645" s="13"/>
    </row>
    <row r="4646" spans="1:14" x14ac:dyDescent="0.2">
      <c r="A4646" s="10" t="s">
        <v>4628</v>
      </c>
      <c r="B4646" s="6">
        <f>IF($C$10=2012,profiles!C4633,IF($C$10=2013,profiles!E4633,IF($C$10=2014,profiles!G4633,IF($C$10=2015,profiles!I4633,IF($C$10=2016,profiles!K4633)))))</f>
        <v>47.747999999999998</v>
      </c>
      <c r="C4646" s="6">
        <f>IF($C$10=2012,profiles!D4633,IF($C$10=2013,profiles!F4633,IF($C$10=2014,profiles!H4633,IF($C$10=2015,profiles!J4633,IF($C$10=2016,profiles!L4633)))))</f>
        <v>1.569684927618507E-2</v>
      </c>
      <c r="D4646" s="11">
        <f t="shared" si="732"/>
        <v>3.139369855237014</v>
      </c>
      <c r="E4646" s="11">
        <f t="shared" si="728"/>
        <v>0</v>
      </c>
      <c r="F4646" s="11">
        <f t="shared" si="729"/>
        <v>3.139369855237014</v>
      </c>
      <c r="G4646" s="11">
        <f t="shared" si="730"/>
        <v>44.608630144762984</v>
      </c>
      <c r="H4646" s="12">
        <f t="shared" si="733"/>
        <v>0</v>
      </c>
      <c r="I4646" s="12">
        <f t="shared" si="727"/>
        <v>0</v>
      </c>
      <c r="J4646" s="12">
        <f t="shared" si="734"/>
        <v>0</v>
      </c>
      <c r="K4646" s="12">
        <f t="shared" si="735"/>
        <v>0</v>
      </c>
      <c r="L4646" s="12">
        <f t="shared" si="736"/>
        <v>44.608630144762984</v>
      </c>
      <c r="M4646" s="12">
        <f t="shared" si="731"/>
        <v>44.608630144762984</v>
      </c>
      <c r="N4646" s="13"/>
    </row>
    <row r="4647" spans="1:14" x14ac:dyDescent="0.2">
      <c r="A4647" s="10" t="s">
        <v>4629</v>
      </c>
      <c r="B4647" s="6">
        <f>IF($C$10=2012,profiles!C4634,IF($C$10=2013,profiles!E4634,IF($C$10=2014,profiles!G4634,IF($C$10=2015,profiles!I4634,IF($C$10=2016,profiles!K4634)))))</f>
        <v>47.057000000000002</v>
      </c>
      <c r="C4647" s="6">
        <f>IF($C$10=2012,profiles!D4634,IF($C$10=2013,profiles!F4634,IF($C$10=2014,profiles!H4634,IF($C$10=2015,profiles!J4634,IF($C$10=2016,profiles!L4634)))))</f>
        <v>1.4192449616803861E-2</v>
      </c>
      <c r="D4647" s="11">
        <f t="shared" si="732"/>
        <v>2.8384899233607723</v>
      </c>
      <c r="E4647" s="11">
        <f t="shared" si="728"/>
        <v>0</v>
      </c>
      <c r="F4647" s="11">
        <f t="shared" si="729"/>
        <v>2.8384899233607723</v>
      </c>
      <c r="G4647" s="11">
        <f t="shared" si="730"/>
        <v>44.218510076639227</v>
      </c>
      <c r="H4647" s="12">
        <f t="shared" si="733"/>
        <v>0</v>
      </c>
      <c r="I4647" s="12">
        <f t="shared" si="727"/>
        <v>0</v>
      </c>
      <c r="J4647" s="12">
        <f t="shared" si="734"/>
        <v>0</v>
      </c>
      <c r="K4647" s="12">
        <f t="shared" si="735"/>
        <v>0</v>
      </c>
      <c r="L4647" s="12">
        <f t="shared" si="736"/>
        <v>44.218510076639227</v>
      </c>
      <c r="M4647" s="12">
        <f t="shared" si="731"/>
        <v>44.218510076639227</v>
      </c>
      <c r="N4647" s="13"/>
    </row>
    <row r="4648" spans="1:14" x14ac:dyDescent="0.2">
      <c r="A4648" s="10" t="s">
        <v>4630</v>
      </c>
      <c r="B4648" s="6">
        <f>IF($C$10=2012,profiles!C4635,IF($C$10=2013,profiles!E4635,IF($C$10=2014,profiles!G4635,IF($C$10=2015,profiles!I4635,IF($C$10=2016,profiles!K4635)))))</f>
        <v>44.405999999999999</v>
      </c>
      <c r="C4648" s="6">
        <f>IF($C$10=2012,profiles!D4635,IF($C$10=2013,profiles!F4635,IF($C$10=2014,profiles!H4635,IF($C$10=2015,profiles!J4635,IF($C$10=2016,profiles!L4635)))))</f>
        <v>1.6207777462390008E-2</v>
      </c>
      <c r="D4648" s="11">
        <f t="shared" si="732"/>
        <v>3.2415554924780015</v>
      </c>
      <c r="E4648" s="11">
        <f t="shared" si="728"/>
        <v>0</v>
      </c>
      <c r="F4648" s="11">
        <f t="shared" si="729"/>
        <v>3.2415554924780015</v>
      </c>
      <c r="G4648" s="11">
        <f t="shared" si="730"/>
        <v>41.164444507521999</v>
      </c>
      <c r="H4648" s="12">
        <f t="shared" si="733"/>
        <v>0</v>
      </c>
      <c r="I4648" s="12">
        <f t="shared" si="727"/>
        <v>0</v>
      </c>
      <c r="J4648" s="12">
        <f t="shared" si="734"/>
        <v>0</v>
      </c>
      <c r="K4648" s="12">
        <f t="shared" si="735"/>
        <v>0</v>
      </c>
      <c r="L4648" s="12">
        <f t="shared" si="736"/>
        <v>41.164444507521999</v>
      </c>
      <c r="M4648" s="12">
        <f t="shared" si="731"/>
        <v>41.164444507521999</v>
      </c>
      <c r="N4648" s="13"/>
    </row>
    <row r="4649" spans="1:14" x14ac:dyDescent="0.2">
      <c r="A4649" s="10" t="s">
        <v>4631</v>
      </c>
      <c r="B4649" s="6">
        <f>IF($C$10=2012,profiles!C4636,IF($C$10=2013,profiles!E4636,IF($C$10=2014,profiles!G4636,IF($C$10=2015,profiles!I4636,IF($C$10=2016,profiles!K4636)))))</f>
        <v>41.566000000000003</v>
      </c>
      <c r="C4649" s="6">
        <f>IF($C$10=2012,profiles!D4636,IF($C$10=2013,profiles!F4636,IF($C$10=2014,profiles!H4636,IF($C$10=2015,profiles!J4636,IF($C$10=2016,profiles!L4636)))))</f>
        <v>1.6676128299744537E-2</v>
      </c>
      <c r="D4649" s="11">
        <f t="shared" si="732"/>
        <v>3.3352256599489074</v>
      </c>
      <c r="E4649" s="11">
        <f t="shared" si="728"/>
        <v>0</v>
      </c>
      <c r="F4649" s="11">
        <f t="shared" si="729"/>
        <v>3.3352256599489074</v>
      </c>
      <c r="G4649" s="11">
        <f t="shared" si="730"/>
        <v>38.230774340051099</v>
      </c>
      <c r="H4649" s="12">
        <f t="shared" si="733"/>
        <v>0</v>
      </c>
      <c r="I4649" s="12">
        <f t="shared" si="727"/>
        <v>0</v>
      </c>
      <c r="J4649" s="12">
        <f t="shared" si="734"/>
        <v>0</v>
      </c>
      <c r="K4649" s="12">
        <f t="shared" si="735"/>
        <v>0</v>
      </c>
      <c r="L4649" s="12">
        <f t="shared" si="736"/>
        <v>38.230774340051099</v>
      </c>
      <c r="M4649" s="12">
        <f t="shared" si="731"/>
        <v>38.230774340051099</v>
      </c>
      <c r="N4649" s="13"/>
    </row>
    <row r="4650" spans="1:14" x14ac:dyDescent="0.2">
      <c r="A4650" s="10" t="s">
        <v>4632</v>
      </c>
      <c r="B4650" s="6">
        <f>IF($C$10=2012,profiles!C4637,IF($C$10=2013,profiles!E4637,IF($C$10=2014,profiles!G4637,IF($C$10=2015,profiles!I4637,IF($C$10=2016,profiles!K4637)))))</f>
        <v>39.420999999999999</v>
      </c>
      <c r="C4650" s="6">
        <f>IF($C$10=2012,profiles!D4637,IF($C$10=2013,profiles!F4637,IF($C$10=2014,profiles!H4637,IF($C$10=2015,profiles!J4637,IF($C$10=2016,profiles!L4637)))))</f>
        <v>1.7967641214873688E-2</v>
      </c>
      <c r="D4650" s="11">
        <f t="shared" si="732"/>
        <v>3.5935282429747377</v>
      </c>
      <c r="E4650" s="11">
        <f t="shared" si="728"/>
        <v>0</v>
      </c>
      <c r="F4650" s="11">
        <f t="shared" si="729"/>
        <v>3.5935282429747377</v>
      </c>
      <c r="G4650" s="11">
        <f t="shared" si="730"/>
        <v>35.827471757025265</v>
      </c>
      <c r="H4650" s="12">
        <f t="shared" si="733"/>
        <v>0</v>
      </c>
      <c r="I4650" s="12">
        <f t="shared" si="727"/>
        <v>0</v>
      </c>
      <c r="J4650" s="12">
        <f t="shared" si="734"/>
        <v>0</v>
      </c>
      <c r="K4650" s="12">
        <f t="shared" si="735"/>
        <v>0</v>
      </c>
      <c r="L4650" s="12">
        <f t="shared" si="736"/>
        <v>35.827471757025265</v>
      </c>
      <c r="M4650" s="12">
        <f t="shared" si="731"/>
        <v>35.827471757025265</v>
      </c>
      <c r="N4650" s="13"/>
    </row>
    <row r="4651" spans="1:14" x14ac:dyDescent="0.2">
      <c r="A4651" s="10" t="s">
        <v>4633</v>
      </c>
      <c r="B4651" s="6">
        <f>IF($C$10=2012,profiles!C4638,IF($C$10=2013,profiles!E4638,IF($C$10=2014,profiles!G4638,IF($C$10=2015,profiles!I4638,IF($C$10=2016,profiles!K4638)))))</f>
        <v>37.966999999999999</v>
      </c>
      <c r="C4651" s="6">
        <f>IF($C$10=2012,profiles!D4638,IF($C$10=2013,profiles!F4638,IF($C$10=2014,profiles!H4638,IF($C$10=2015,profiles!J4638,IF($C$10=2016,profiles!L4638)))))</f>
        <v>1.7797331819472042E-2</v>
      </c>
      <c r="D4651" s="11">
        <f t="shared" si="732"/>
        <v>3.5594663638944084</v>
      </c>
      <c r="E4651" s="11">
        <f t="shared" si="728"/>
        <v>0</v>
      </c>
      <c r="F4651" s="11">
        <f t="shared" si="729"/>
        <v>3.5594663638944084</v>
      </c>
      <c r="G4651" s="11">
        <f t="shared" si="730"/>
        <v>34.40753363610559</v>
      </c>
      <c r="H4651" s="12">
        <f t="shared" si="733"/>
        <v>0</v>
      </c>
      <c r="I4651" s="12">
        <f t="shared" si="727"/>
        <v>0</v>
      </c>
      <c r="J4651" s="12">
        <f t="shared" si="734"/>
        <v>0</v>
      </c>
      <c r="K4651" s="12">
        <f t="shared" si="735"/>
        <v>0</v>
      </c>
      <c r="L4651" s="12">
        <f t="shared" si="736"/>
        <v>34.40753363610559</v>
      </c>
      <c r="M4651" s="12">
        <f t="shared" si="731"/>
        <v>34.40753363610559</v>
      </c>
      <c r="N4651" s="13"/>
    </row>
    <row r="4652" spans="1:14" x14ac:dyDescent="0.2">
      <c r="A4652" s="10" t="s">
        <v>4634</v>
      </c>
      <c r="B4652" s="6">
        <f>IF($C$10=2012,profiles!C4639,IF($C$10=2013,profiles!E4639,IF($C$10=2014,profiles!G4639,IF($C$10=2015,profiles!I4639,IF($C$10=2016,profiles!K4639)))))</f>
        <v>37.323999999999998</v>
      </c>
      <c r="C4652" s="6">
        <f>IF($C$10=2012,profiles!D4639,IF($C$10=2013,profiles!F4639,IF($C$10=2014,profiles!H4639,IF($C$10=2015,profiles!J4639,IF($C$10=2016,profiles!L4639)))))</f>
        <v>1.7172864036332672E-2</v>
      </c>
      <c r="D4652" s="11">
        <f t="shared" si="732"/>
        <v>3.4345728072665347</v>
      </c>
      <c r="E4652" s="11">
        <f t="shared" si="728"/>
        <v>0</v>
      </c>
      <c r="F4652" s="11">
        <f t="shared" si="729"/>
        <v>3.4345728072665347</v>
      </c>
      <c r="G4652" s="11">
        <f t="shared" si="730"/>
        <v>33.889427192733464</v>
      </c>
      <c r="H4652" s="12">
        <f t="shared" si="733"/>
        <v>0</v>
      </c>
      <c r="I4652" s="12">
        <f t="shared" si="727"/>
        <v>0</v>
      </c>
      <c r="J4652" s="12">
        <f t="shared" si="734"/>
        <v>0</v>
      </c>
      <c r="K4652" s="12">
        <f t="shared" si="735"/>
        <v>0</v>
      </c>
      <c r="L4652" s="12">
        <f t="shared" si="736"/>
        <v>33.889427192733464</v>
      </c>
      <c r="M4652" s="12">
        <f t="shared" si="731"/>
        <v>33.889427192733464</v>
      </c>
      <c r="N4652" s="13"/>
    </row>
    <row r="4653" spans="1:14" x14ac:dyDescent="0.2">
      <c r="A4653" s="10" t="s">
        <v>4635</v>
      </c>
      <c r="B4653" s="6">
        <f>IF($C$10=2012,profiles!C4640,IF($C$10=2013,profiles!E4640,IF($C$10=2014,profiles!G4640,IF($C$10=2015,profiles!I4640,IF($C$10=2016,profiles!K4640)))))</f>
        <v>37.049999999999997</v>
      </c>
      <c r="C4653" s="6">
        <f>IF($C$10=2012,profiles!D4640,IF($C$10=2013,profiles!F4640,IF($C$10=2014,profiles!H4640,IF($C$10=2015,profiles!J4640,IF($C$10=2016,profiles!L4640)))))</f>
        <v>1.879080329264831E-2</v>
      </c>
      <c r="D4653" s="11">
        <f t="shared" si="732"/>
        <v>3.7581606585296621</v>
      </c>
      <c r="E4653" s="11">
        <f t="shared" si="728"/>
        <v>0</v>
      </c>
      <c r="F4653" s="11">
        <f t="shared" si="729"/>
        <v>3.7581606585296621</v>
      </c>
      <c r="G4653" s="11">
        <f t="shared" si="730"/>
        <v>33.291839341470336</v>
      </c>
      <c r="H4653" s="12">
        <f t="shared" si="733"/>
        <v>0</v>
      </c>
      <c r="I4653" s="12">
        <f t="shared" si="727"/>
        <v>0</v>
      </c>
      <c r="J4653" s="12">
        <f t="shared" si="734"/>
        <v>0</v>
      </c>
      <c r="K4653" s="12">
        <f t="shared" si="735"/>
        <v>0</v>
      </c>
      <c r="L4653" s="12">
        <f t="shared" si="736"/>
        <v>33.291839341470336</v>
      </c>
      <c r="M4653" s="12">
        <f t="shared" si="731"/>
        <v>33.291839341470336</v>
      </c>
      <c r="N4653" s="13"/>
    </row>
    <row r="4654" spans="1:14" x14ac:dyDescent="0.2">
      <c r="A4654" s="10" t="s">
        <v>4636</v>
      </c>
      <c r="B4654" s="6">
        <f>IF($C$10=2012,profiles!C4641,IF($C$10=2013,profiles!E4641,IF($C$10=2014,profiles!G4641,IF($C$10=2015,profiles!I4641,IF($C$10=2016,profiles!K4641)))))</f>
        <v>36.680999999999997</v>
      </c>
      <c r="C4654" s="6">
        <f>IF($C$10=2012,profiles!D4641,IF($C$10=2013,profiles!F4641,IF($C$10=2014,profiles!H4641,IF($C$10=2015,profiles!J4641,IF($C$10=2016,profiles!L4641)))))</f>
        <v>2.1913142208345161E-2</v>
      </c>
      <c r="D4654" s="11">
        <f t="shared" si="732"/>
        <v>4.3826284416690324</v>
      </c>
      <c r="E4654" s="11">
        <f t="shared" si="728"/>
        <v>0</v>
      </c>
      <c r="F4654" s="11">
        <f t="shared" si="729"/>
        <v>4.3826284416690324</v>
      </c>
      <c r="G4654" s="11">
        <f t="shared" si="730"/>
        <v>32.298371558330963</v>
      </c>
      <c r="H4654" s="12">
        <f t="shared" si="733"/>
        <v>0</v>
      </c>
      <c r="I4654" s="12">
        <f t="shared" si="727"/>
        <v>0</v>
      </c>
      <c r="J4654" s="12">
        <f t="shared" si="734"/>
        <v>0</v>
      </c>
      <c r="K4654" s="12">
        <f t="shared" si="735"/>
        <v>0</v>
      </c>
      <c r="L4654" s="12">
        <f t="shared" si="736"/>
        <v>32.298371558330963</v>
      </c>
      <c r="M4654" s="12">
        <f t="shared" si="731"/>
        <v>32.298371558330963</v>
      </c>
      <c r="N4654" s="13"/>
    </row>
    <row r="4655" spans="1:14" x14ac:dyDescent="0.2">
      <c r="A4655" s="10" t="s">
        <v>4637</v>
      </c>
      <c r="B4655" s="6">
        <f>IF($C$10=2012,profiles!C4642,IF($C$10=2013,profiles!E4642,IF($C$10=2014,profiles!G4642,IF($C$10=2015,profiles!I4642,IF($C$10=2016,profiles!K4642)))))</f>
        <v>37.390999999999998</v>
      </c>
      <c r="C4655" s="6">
        <f>IF($C$10=2012,profiles!D4642,IF($C$10=2013,profiles!F4642,IF($C$10=2014,profiles!H4642,IF($C$10=2015,profiles!J4642,IF($C$10=2016,profiles!L4642)))))</f>
        <v>3.3919954584161228E-2</v>
      </c>
      <c r="D4655" s="11">
        <f t="shared" si="732"/>
        <v>6.7839909168322459</v>
      </c>
      <c r="E4655" s="11">
        <f t="shared" si="728"/>
        <v>0</v>
      </c>
      <c r="F4655" s="11">
        <f t="shared" si="729"/>
        <v>6.7839909168322459</v>
      </c>
      <c r="G4655" s="11">
        <f t="shared" si="730"/>
        <v>30.607009083167753</v>
      </c>
      <c r="H4655" s="12">
        <f t="shared" si="733"/>
        <v>0</v>
      </c>
      <c r="I4655" s="12">
        <f t="shared" si="727"/>
        <v>0</v>
      </c>
      <c r="J4655" s="12">
        <f t="shared" si="734"/>
        <v>0</v>
      </c>
      <c r="K4655" s="12">
        <f t="shared" si="735"/>
        <v>0</v>
      </c>
      <c r="L4655" s="12">
        <f t="shared" si="736"/>
        <v>30.607009083167753</v>
      </c>
      <c r="M4655" s="12">
        <f t="shared" si="731"/>
        <v>30.607009083167753</v>
      </c>
      <c r="N4655" s="13"/>
    </row>
    <row r="4656" spans="1:14" x14ac:dyDescent="0.2">
      <c r="A4656" s="10" t="s">
        <v>4638</v>
      </c>
      <c r="B4656" s="6">
        <f>IF($C$10=2012,profiles!C4643,IF($C$10=2013,profiles!E4643,IF($C$10=2014,profiles!G4643,IF($C$10=2015,profiles!I4643,IF($C$10=2016,profiles!K4643)))))</f>
        <v>39.796999999999997</v>
      </c>
      <c r="C4656" s="6">
        <f>IF($C$10=2012,profiles!D4643,IF($C$10=2013,profiles!F4643,IF($C$10=2014,profiles!H4643,IF($C$10=2015,profiles!J4643,IF($C$10=2016,profiles!L4643)))))</f>
        <v>5.6329832529094521E-2</v>
      </c>
      <c r="D4656" s="11">
        <f t="shared" si="732"/>
        <v>11.265966505818904</v>
      </c>
      <c r="E4656" s="11">
        <f t="shared" si="728"/>
        <v>0</v>
      </c>
      <c r="F4656" s="11">
        <f t="shared" si="729"/>
        <v>11.265966505818904</v>
      </c>
      <c r="G4656" s="11">
        <f t="shared" si="730"/>
        <v>28.531033494181095</v>
      </c>
      <c r="H4656" s="12">
        <f t="shared" si="733"/>
        <v>0</v>
      </c>
      <c r="I4656" s="12">
        <f t="shared" si="727"/>
        <v>0</v>
      </c>
      <c r="J4656" s="12">
        <f t="shared" si="734"/>
        <v>0</v>
      </c>
      <c r="K4656" s="12">
        <f t="shared" si="735"/>
        <v>0</v>
      </c>
      <c r="L4656" s="12">
        <f t="shared" si="736"/>
        <v>28.531033494181095</v>
      </c>
      <c r="M4656" s="12">
        <f t="shared" si="731"/>
        <v>28.531033494181095</v>
      </c>
      <c r="N4656" s="13"/>
    </row>
    <row r="4657" spans="1:14" x14ac:dyDescent="0.2">
      <c r="A4657" s="10" t="s">
        <v>4639</v>
      </c>
      <c r="B4657" s="6">
        <f>IF($C$10=2012,profiles!C4644,IF($C$10=2013,profiles!E4644,IF($C$10=2014,profiles!G4644,IF($C$10=2015,profiles!I4644,IF($C$10=2016,profiles!K4644)))))</f>
        <v>43.244</v>
      </c>
      <c r="C4657" s="6">
        <f>IF($C$10=2012,profiles!D4644,IF($C$10=2013,profiles!F4644,IF($C$10=2014,profiles!H4644,IF($C$10=2015,profiles!J4644,IF($C$10=2016,profiles!L4644)))))</f>
        <v>8.660232756173715E-2</v>
      </c>
      <c r="D4657" s="11">
        <f t="shared" si="732"/>
        <v>17.320465512347429</v>
      </c>
      <c r="E4657" s="11">
        <f t="shared" si="728"/>
        <v>0</v>
      </c>
      <c r="F4657" s="11">
        <f t="shared" si="729"/>
        <v>17.320465512347429</v>
      </c>
      <c r="G4657" s="11">
        <f t="shared" si="730"/>
        <v>25.923534487652571</v>
      </c>
      <c r="H4657" s="12">
        <f t="shared" si="733"/>
        <v>0</v>
      </c>
      <c r="I4657" s="12">
        <f t="shared" si="727"/>
        <v>0</v>
      </c>
      <c r="J4657" s="12">
        <f t="shared" si="734"/>
        <v>0</v>
      </c>
      <c r="K4657" s="12">
        <f t="shared" si="735"/>
        <v>0</v>
      </c>
      <c r="L4657" s="12">
        <f t="shared" si="736"/>
        <v>25.923534487652571</v>
      </c>
      <c r="M4657" s="12">
        <f t="shared" si="731"/>
        <v>25.923534487652571</v>
      </c>
      <c r="N4657" s="13"/>
    </row>
    <row r="4658" spans="1:14" x14ac:dyDescent="0.2">
      <c r="A4658" s="10" t="s">
        <v>4640</v>
      </c>
      <c r="B4658" s="6">
        <f>IF($C$10=2012,profiles!C4645,IF($C$10=2013,profiles!E4645,IF($C$10=2014,profiles!G4645,IF($C$10=2015,profiles!I4645,IF($C$10=2016,profiles!K4645)))))</f>
        <v>46.652000000000001</v>
      </c>
      <c r="C4658" s="6">
        <f>IF($C$10=2012,profiles!D4645,IF($C$10=2013,profiles!F4645,IF($C$10=2014,profiles!H4645,IF($C$10=2015,profiles!J4645,IF($C$10=2016,profiles!L4645)))))</f>
        <v>0.1264689185353392</v>
      </c>
      <c r="D4658" s="11">
        <f t="shared" si="732"/>
        <v>25.293783707067842</v>
      </c>
      <c r="E4658" s="11">
        <f t="shared" si="728"/>
        <v>0</v>
      </c>
      <c r="F4658" s="11">
        <f t="shared" si="729"/>
        <v>25.293783707067842</v>
      </c>
      <c r="G4658" s="11">
        <f t="shared" si="730"/>
        <v>21.358216292932159</v>
      </c>
      <c r="H4658" s="12">
        <f t="shared" si="733"/>
        <v>0</v>
      </c>
      <c r="I4658" s="12">
        <f t="shared" si="727"/>
        <v>0</v>
      </c>
      <c r="J4658" s="12">
        <f t="shared" si="734"/>
        <v>0</v>
      </c>
      <c r="K4658" s="12">
        <f t="shared" si="735"/>
        <v>0</v>
      </c>
      <c r="L4658" s="12">
        <f t="shared" si="736"/>
        <v>21.358216292932159</v>
      </c>
      <c r="M4658" s="12">
        <f t="shared" si="731"/>
        <v>21.358216292932159</v>
      </c>
      <c r="N4658" s="13"/>
    </row>
    <row r="4659" spans="1:14" x14ac:dyDescent="0.2">
      <c r="A4659" s="10" t="s">
        <v>4641</v>
      </c>
      <c r="B4659" s="6">
        <f>IF($C$10=2012,profiles!C4646,IF($C$10=2013,profiles!E4646,IF($C$10=2014,profiles!G4646,IF($C$10=2015,profiles!I4646,IF($C$10=2016,profiles!K4646)))))</f>
        <v>49.362000000000002</v>
      </c>
      <c r="C4659" s="6">
        <f>IF($C$10=2012,profiles!D4646,IF($C$10=2013,profiles!F4646,IF($C$10=2014,profiles!H4646,IF($C$10=2015,profiles!J4646,IF($C$10=2016,profiles!L4646)))))</f>
        <v>0.16559750212886745</v>
      </c>
      <c r="D4659" s="11">
        <f t="shared" si="732"/>
        <v>33.119500425773488</v>
      </c>
      <c r="E4659" s="11">
        <f t="shared" si="728"/>
        <v>0</v>
      </c>
      <c r="F4659" s="11">
        <f t="shared" si="729"/>
        <v>33.119500425773488</v>
      </c>
      <c r="G4659" s="11">
        <f t="shared" si="730"/>
        <v>16.242499574226514</v>
      </c>
      <c r="H4659" s="12">
        <f t="shared" si="733"/>
        <v>0</v>
      </c>
      <c r="I4659" s="12">
        <f t="shared" si="727"/>
        <v>0</v>
      </c>
      <c r="J4659" s="12">
        <f t="shared" si="734"/>
        <v>0</v>
      </c>
      <c r="K4659" s="12">
        <f t="shared" si="735"/>
        <v>0</v>
      </c>
      <c r="L4659" s="12">
        <f t="shared" si="736"/>
        <v>16.242499574226514</v>
      </c>
      <c r="M4659" s="12">
        <f t="shared" si="731"/>
        <v>16.242499574226514</v>
      </c>
      <c r="N4659" s="13"/>
    </row>
    <row r="4660" spans="1:14" x14ac:dyDescent="0.2">
      <c r="A4660" s="10" t="s">
        <v>4642</v>
      </c>
      <c r="B4660" s="6">
        <f>IF($C$10=2012,profiles!C4647,IF($C$10=2013,profiles!E4647,IF($C$10=2014,profiles!G4647,IF($C$10=2015,profiles!I4647,IF($C$10=2016,profiles!K4647)))))</f>
        <v>51.957000000000001</v>
      </c>
      <c r="C4660" s="6">
        <f>IF($C$10=2012,profiles!D4647,IF($C$10=2013,profiles!F4647,IF($C$10=2014,profiles!H4647,IF($C$10=2015,profiles!J4647,IF($C$10=2016,profiles!L4647)))))</f>
        <v>0.19992903775191598</v>
      </c>
      <c r="D4660" s="11">
        <f t="shared" si="732"/>
        <v>39.985807550383193</v>
      </c>
      <c r="E4660" s="11">
        <f t="shared" si="728"/>
        <v>0</v>
      </c>
      <c r="F4660" s="11">
        <f t="shared" si="729"/>
        <v>39.985807550383193</v>
      </c>
      <c r="G4660" s="11">
        <f t="shared" si="730"/>
        <v>11.971192449616808</v>
      </c>
      <c r="H4660" s="12">
        <f t="shared" si="733"/>
        <v>0</v>
      </c>
      <c r="I4660" s="12">
        <f t="shared" si="727"/>
        <v>0</v>
      </c>
      <c r="J4660" s="12">
        <f t="shared" si="734"/>
        <v>0</v>
      </c>
      <c r="K4660" s="12">
        <f t="shared" si="735"/>
        <v>0</v>
      </c>
      <c r="L4660" s="12">
        <f t="shared" si="736"/>
        <v>11.971192449616808</v>
      </c>
      <c r="M4660" s="12">
        <f t="shared" si="731"/>
        <v>11.971192449616808</v>
      </c>
      <c r="N4660" s="13"/>
    </row>
    <row r="4661" spans="1:14" x14ac:dyDescent="0.2">
      <c r="A4661" s="10" t="s">
        <v>4643</v>
      </c>
      <c r="B4661" s="6">
        <f>IF($C$10=2012,profiles!C4648,IF($C$10=2013,profiles!E4648,IF($C$10=2014,profiles!G4648,IF($C$10=2015,profiles!I4648,IF($C$10=2016,profiles!K4648)))))</f>
        <v>51.66</v>
      </c>
      <c r="C4661" s="6">
        <f>IF($C$10=2012,profiles!D4648,IF($C$10=2013,profiles!F4648,IF($C$10=2014,profiles!H4648,IF($C$10=2015,profiles!J4648,IF($C$10=2016,profiles!L4648)))))</f>
        <v>0.22093386318478569</v>
      </c>
      <c r="D4661" s="11">
        <f t="shared" si="732"/>
        <v>44.186772636957137</v>
      </c>
      <c r="E4661" s="11">
        <f t="shared" si="728"/>
        <v>0</v>
      </c>
      <c r="F4661" s="11">
        <f t="shared" si="729"/>
        <v>44.186772636957137</v>
      </c>
      <c r="G4661" s="11">
        <f t="shared" si="730"/>
        <v>7.4732273630428594</v>
      </c>
      <c r="H4661" s="12">
        <f t="shared" si="733"/>
        <v>0</v>
      </c>
      <c r="I4661" s="12">
        <f t="shared" si="727"/>
        <v>0</v>
      </c>
      <c r="J4661" s="12">
        <f t="shared" si="734"/>
        <v>0</v>
      </c>
      <c r="K4661" s="12">
        <f t="shared" si="735"/>
        <v>0</v>
      </c>
      <c r="L4661" s="12">
        <f t="shared" si="736"/>
        <v>7.4732273630428594</v>
      </c>
      <c r="M4661" s="12">
        <f t="shared" si="731"/>
        <v>7.4732273630428594</v>
      </c>
      <c r="N4661" s="13"/>
    </row>
    <row r="4662" spans="1:14" x14ac:dyDescent="0.2">
      <c r="A4662" s="10" t="s">
        <v>4644</v>
      </c>
      <c r="B4662" s="6">
        <f>IF($C$10=2012,profiles!C4649,IF($C$10=2013,profiles!E4649,IF($C$10=2014,profiles!G4649,IF($C$10=2015,profiles!I4649,IF($C$10=2016,profiles!K4649)))))</f>
        <v>50.209000000000003</v>
      </c>
      <c r="C4662" s="6">
        <f>IF($C$10=2012,profiles!D4649,IF($C$10=2013,profiles!F4649,IF($C$10=2014,profiles!H4649,IF($C$10=2015,profiles!J4649,IF($C$10=2016,profiles!L4649)))))</f>
        <v>0.23658813511212035</v>
      </c>
      <c r="D4662" s="11">
        <f t="shared" si="732"/>
        <v>47.31762702242407</v>
      </c>
      <c r="E4662" s="11">
        <f t="shared" si="728"/>
        <v>0</v>
      </c>
      <c r="F4662" s="11">
        <f t="shared" si="729"/>
        <v>47.31762702242407</v>
      </c>
      <c r="G4662" s="11">
        <f t="shared" si="730"/>
        <v>2.8913729775759336</v>
      </c>
      <c r="H4662" s="12">
        <f t="shared" si="733"/>
        <v>0</v>
      </c>
      <c r="I4662" s="12">
        <f t="shared" si="727"/>
        <v>0</v>
      </c>
      <c r="J4662" s="12">
        <f t="shared" si="734"/>
        <v>0</v>
      </c>
      <c r="K4662" s="12">
        <f t="shared" si="735"/>
        <v>0</v>
      </c>
      <c r="L4662" s="12">
        <f t="shared" si="736"/>
        <v>2.8913729775759336</v>
      </c>
      <c r="M4662" s="12">
        <f t="shared" si="731"/>
        <v>2.8913729775759336</v>
      </c>
      <c r="N4662" s="13"/>
    </row>
    <row r="4663" spans="1:14" x14ac:dyDescent="0.2">
      <c r="A4663" s="10" t="s">
        <v>4645</v>
      </c>
      <c r="B4663" s="6">
        <f>IF($C$10=2012,profiles!C4650,IF($C$10=2013,profiles!E4650,IF($C$10=2014,profiles!G4650,IF($C$10=2015,profiles!I4650,IF($C$10=2016,profiles!K4650)))))</f>
        <v>48.744</v>
      </c>
      <c r="C4663" s="6">
        <f>IF($C$10=2012,profiles!D4650,IF($C$10=2013,profiles!F4650,IF($C$10=2014,profiles!H4650,IF($C$10=2015,profiles!J4650,IF($C$10=2016,profiles!L4650)))))</f>
        <v>0.23552370139086007</v>
      </c>
      <c r="D4663" s="11">
        <f t="shared" si="732"/>
        <v>47.104740278172017</v>
      </c>
      <c r="E4663" s="11">
        <f t="shared" si="728"/>
        <v>0</v>
      </c>
      <c r="F4663" s="11">
        <f t="shared" si="729"/>
        <v>47.104740278172017</v>
      </c>
      <c r="G4663" s="11">
        <f t="shared" si="730"/>
        <v>1.6392597218279832</v>
      </c>
      <c r="H4663" s="12">
        <f t="shared" si="733"/>
        <v>0</v>
      </c>
      <c r="I4663" s="12">
        <f t="shared" si="727"/>
        <v>0</v>
      </c>
      <c r="J4663" s="12">
        <f t="shared" si="734"/>
        <v>0</v>
      </c>
      <c r="K4663" s="12">
        <f t="shared" si="735"/>
        <v>0</v>
      </c>
      <c r="L4663" s="12">
        <f t="shared" si="736"/>
        <v>1.6392597218279832</v>
      </c>
      <c r="M4663" s="12">
        <f t="shared" si="731"/>
        <v>1.6392597218279832</v>
      </c>
      <c r="N4663" s="13"/>
    </row>
    <row r="4664" spans="1:14" x14ac:dyDescent="0.2">
      <c r="A4664" s="10" t="s">
        <v>4646</v>
      </c>
      <c r="B4664" s="6">
        <f>IF($C$10=2012,profiles!C4651,IF($C$10=2013,profiles!E4651,IF($C$10=2014,profiles!G4651,IF($C$10=2015,profiles!I4651,IF($C$10=2016,profiles!K4651)))))</f>
        <v>47.536999999999999</v>
      </c>
      <c r="C4664" s="6">
        <f>IF($C$10=2012,profiles!D4651,IF($C$10=2013,profiles!F4651,IF($C$10=2014,profiles!H4651,IF($C$10=2015,profiles!J4651,IF($C$10=2016,profiles!L4651)))))</f>
        <v>0.21792506386602328</v>
      </c>
      <c r="D4664" s="11">
        <f t="shared" si="732"/>
        <v>43.585012773204653</v>
      </c>
      <c r="E4664" s="11">
        <f t="shared" si="728"/>
        <v>0</v>
      </c>
      <c r="F4664" s="11">
        <f t="shared" si="729"/>
        <v>43.585012773204653</v>
      </c>
      <c r="G4664" s="11">
        <f t="shared" si="730"/>
        <v>3.951987226795346</v>
      </c>
      <c r="H4664" s="12">
        <f t="shared" si="733"/>
        <v>0</v>
      </c>
      <c r="I4664" s="12">
        <f t="shared" si="727"/>
        <v>0</v>
      </c>
      <c r="J4664" s="12">
        <f t="shared" si="734"/>
        <v>0</v>
      </c>
      <c r="K4664" s="12">
        <f t="shared" si="735"/>
        <v>0</v>
      </c>
      <c r="L4664" s="12">
        <f t="shared" si="736"/>
        <v>3.951987226795346</v>
      </c>
      <c r="M4664" s="12">
        <f t="shared" si="731"/>
        <v>3.951987226795346</v>
      </c>
      <c r="N4664" s="13"/>
    </row>
    <row r="4665" spans="1:14" x14ac:dyDescent="0.2">
      <c r="A4665" s="10" t="s">
        <v>4647</v>
      </c>
      <c r="B4665" s="6">
        <f>IF($C$10=2012,profiles!C4652,IF($C$10=2013,profiles!E4652,IF($C$10=2014,profiles!G4652,IF($C$10=2015,profiles!I4652,IF($C$10=2016,profiles!K4652)))))</f>
        <v>47.481999999999999</v>
      </c>
      <c r="C4665" s="6">
        <f>IF($C$10=2012,profiles!D4652,IF($C$10=2013,profiles!F4652,IF($C$10=2014,profiles!H4652,IF($C$10=2015,profiles!J4652,IF($C$10=2016,profiles!L4652)))))</f>
        <v>0.19359920522282145</v>
      </c>
      <c r="D4665" s="11">
        <f t="shared" si="732"/>
        <v>38.719841044564291</v>
      </c>
      <c r="E4665" s="11">
        <f t="shared" si="728"/>
        <v>0</v>
      </c>
      <c r="F4665" s="11">
        <f t="shared" si="729"/>
        <v>38.719841044564291</v>
      </c>
      <c r="G4665" s="11">
        <f t="shared" si="730"/>
        <v>8.7621589554357087</v>
      </c>
      <c r="H4665" s="12">
        <f t="shared" si="733"/>
        <v>0</v>
      </c>
      <c r="I4665" s="12">
        <f t="shared" si="727"/>
        <v>0</v>
      </c>
      <c r="J4665" s="12">
        <f t="shared" si="734"/>
        <v>0</v>
      </c>
      <c r="K4665" s="12">
        <f t="shared" si="735"/>
        <v>0</v>
      </c>
      <c r="L4665" s="12">
        <f t="shared" si="736"/>
        <v>8.7621589554357087</v>
      </c>
      <c r="M4665" s="12">
        <f t="shared" si="731"/>
        <v>8.7621589554357087</v>
      </c>
      <c r="N4665" s="13"/>
    </row>
    <row r="4666" spans="1:14" x14ac:dyDescent="0.2">
      <c r="A4666" s="10" t="s">
        <v>4648</v>
      </c>
      <c r="B4666" s="6">
        <f>IF($C$10=2012,profiles!C4653,IF($C$10=2013,profiles!E4653,IF($C$10=2014,profiles!G4653,IF($C$10=2015,profiles!I4653,IF($C$10=2016,profiles!K4653)))))</f>
        <v>48.41</v>
      </c>
      <c r="C4666" s="6">
        <f>IF($C$10=2012,profiles!D4653,IF($C$10=2013,profiles!F4653,IF($C$10=2014,profiles!H4653,IF($C$10=2015,profiles!J4653,IF($C$10=2016,profiles!L4653)))))</f>
        <v>0.15546409310246947</v>
      </c>
      <c r="D4666" s="11">
        <f t="shared" si="732"/>
        <v>31.092818620493894</v>
      </c>
      <c r="E4666" s="11">
        <f t="shared" si="728"/>
        <v>0</v>
      </c>
      <c r="F4666" s="11">
        <f t="shared" si="729"/>
        <v>31.092818620493894</v>
      </c>
      <c r="G4666" s="11">
        <f t="shared" si="730"/>
        <v>17.317181379506103</v>
      </c>
      <c r="H4666" s="12">
        <f t="shared" si="733"/>
        <v>0</v>
      </c>
      <c r="I4666" s="12">
        <f t="shared" si="727"/>
        <v>0</v>
      </c>
      <c r="J4666" s="12">
        <f t="shared" si="734"/>
        <v>0</v>
      </c>
      <c r="K4666" s="12">
        <f t="shared" si="735"/>
        <v>0</v>
      </c>
      <c r="L4666" s="12">
        <f t="shared" si="736"/>
        <v>17.317181379506103</v>
      </c>
      <c r="M4666" s="12">
        <f t="shared" si="731"/>
        <v>17.317181379506103</v>
      </c>
      <c r="N4666" s="13"/>
    </row>
    <row r="4667" spans="1:14" x14ac:dyDescent="0.2">
      <c r="A4667" s="10" t="s">
        <v>4649</v>
      </c>
      <c r="B4667" s="6">
        <f>IF($C$10=2012,profiles!C4654,IF($C$10=2013,profiles!E4654,IF($C$10=2014,profiles!G4654,IF($C$10=2015,profiles!I4654,IF($C$10=2016,profiles!K4654)))))</f>
        <v>49.496000000000002</v>
      </c>
      <c r="C4667" s="6">
        <f>IF($C$10=2012,profiles!D4654,IF($C$10=2013,profiles!F4654,IF($C$10=2014,profiles!H4654,IF($C$10=2015,profiles!J4654,IF($C$10=2016,profiles!L4654)))))</f>
        <v>0.11359636673289809</v>
      </c>
      <c r="D4667" s="11">
        <f t="shared" si="732"/>
        <v>22.719273346579619</v>
      </c>
      <c r="E4667" s="11">
        <f t="shared" si="728"/>
        <v>0</v>
      </c>
      <c r="F4667" s="11">
        <f t="shared" si="729"/>
        <v>22.719273346579619</v>
      </c>
      <c r="G4667" s="11">
        <f t="shared" si="730"/>
        <v>26.776726653420383</v>
      </c>
      <c r="H4667" s="12">
        <f t="shared" si="733"/>
        <v>0</v>
      </c>
      <c r="I4667" s="12">
        <f t="shared" si="727"/>
        <v>0</v>
      </c>
      <c r="J4667" s="12">
        <f t="shared" si="734"/>
        <v>0</v>
      </c>
      <c r="K4667" s="12">
        <f t="shared" si="735"/>
        <v>0</v>
      </c>
      <c r="L4667" s="12">
        <f t="shared" si="736"/>
        <v>26.776726653420383</v>
      </c>
      <c r="M4667" s="12">
        <f t="shared" si="731"/>
        <v>26.776726653420383</v>
      </c>
      <c r="N4667" s="13"/>
    </row>
    <row r="4668" spans="1:14" x14ac:dyDescent="0.2">
      <c r="A4668" s="10" t="s">
        <v>4650</v>
      </c>
      <c r="B4668" s="6">
        <f>IF($C$10=2012,profiles!C4655,IF($C$10=2013,profiles!E4655,IF($C$10=2014,profiles!G4655,IF($C$10=2015,profiles!I4655,IF($C$10=2016,profiles!K4655)))))</f>
        <v>49.055</v>
      </c>
      <c r="C4668" s="6">
        <f>IF($C$10=2012,profiles!D4655,IF($C$10=2013,profiles!F4655,IF($C$10=2014,profiles!H4655,IF($C$10=2015,profiles!J4655,IF($C$10=2016,profiles!L4655)))))</f>
        <v>7.3346579619642346E-2</v>
      </c>
      <c r="D4668" s="11">
        <f t="shared" si="732"/>
        <v>14.669315923928469</v>
      </c>
      <c r="E4668" s="11">
        <f t="shared" si="728"/>
        <v>0</v>
      </c>
      <c r="F4668" s="11">
        <f t="shared" si="729"/>
        <v>14.669315923928469</v>
      </c>
      <c r="G4668" s="11">
        <f t="shared" si="730"/>
        <v>34.385684076071527</v>
      </c>
      <c r="H4668" s="12">
        <f t="shared" si="733"/>
        <v>0</v>
      </c>
      <c r="I4668" s="12">
        <f t="shared" si="727"/>
        <v>0</v>
      </c>
      <c r="J4668" s="12">
        <f t="shared" si="734"/>
        <v>0</v>
      </c>
      <c r="K4668" s="12">
        <f t="shared" si="735"/>
        <v>0</v>
      </c>
      <c r="L4668" s="12">
        <f t="shared" si="736"/>
        <v>34.385684076071527</v>
      </c>
      <c r="M4668" s="12">
        <f t="shared" si="731"/>
        <v>34.385684076071527</v>
      </c>
      <c r="N4668" s="13"/>
    </row>
    <row r="4669" spans="1:14" x14ac:dyDescent="0.2">
      <c r="A4669" s="10" t="s">
        <v>4651</v>
      </c>
      <c r="B4669" s="6">
        <f>IF($C$10=2012,profiles!C4656,IF($C$10=2013,profiles!E4656,IF($C$10=2014,profiles!G4656,IF($C$10=2015,profiles!I4656,IF($C$10=2016,profiles!K4656)))))</f>
        <v>47.24</v>
      </c>
      <c r="C4669" s="6">
        <f>IF($C$10=2012,profiles!D4656,IF($C$10=2013,profiles!F4656,IF($C$10=2014,profiles!H4656,IF($C$10=2015,profiles!J4656,IF($C$10=2016,profiles!L4656)))))</f>
        <v>4.7956287255180245E-2</v>
      </c>
      <c r="D4669" s="11">
        <f t="shared" si="732"/>
        <v>9.5912574510360482</v>
      </c>
      <c r="E4669" s="11">
        <f t="shared" si="728"/>
        <v>0</v>
      </c>
      <c r="F4669" s="11">
        <f t="shared" si="729"/>
        <v>9.5912574510360482</v>
      </c>
      <c r="G4669" s="11">
        <f t="shared" si="730"/>
        <v>37.648742548963952</v>
      </c>
      <c r="H4669" s="12">
        <f t="shared" si="733"/>
        <v>0</v>
      </c>
      <c r="I4669" s="12">
        <f t="shared" si="727"/>
        <v>0</v>
      </c>
      <c r="J4669" s="12">
        <f t="shared" si="734"/>
        <v>0</v>
      </c>
      <c r="K4669" s="12">
        <f t="shared" si="735"/>
        <v>0</v>
      </c>
      <c r="L4669" s="12">
        <f t="shared" si="736"/>
        <v>37.648742548963952</v>
      </c>
      <c r="M4669" s="12">
        <f t="shared" si="731"/>
        <v>37.648742548963952</v>
      </c>
      <c r="N4669" s="13"/>
    </row>
    <row r="4670" spans="1:14" x14ac:dyDescent="0.2">
      <c r="A4670" s="10" t="s">
        <v>4652</v>
      </c>
      <c r="B4670" s="6">
        <f>IF($C$10=2012,profiles!C4657,IF($C$10=2013,profiles!E4657,IF($C$10=2014,profiles!G4657,IF($C$10=2015,profiles!I4657,IF($C$10=2016,profiles!K4657)))))</f>
        <v>45.561</v>
      </c>
      <c r="C4670" s="6">
        <f>IF($C$10=2012,profiles!D4657,IF($C$10=2013,profiles!F4657,IF($C$10=2014,profiles!H4657,IF($C$10=2015,profiles!J4657,IF($C$10=2016,profiles!L4657)))))</f>
        <v>4.3201816633550952E-2</v>
      </c>
      <c r="D4670" s="11">
        <f t="shared" si="732"/>
        <v>8.6403633267101903</v>
      </c>
      <c r="E4670" s="11">
        <f t="shared" si="728"/>
        <v>0</v>
      </c>
      <c r="F4670" s="11">
        <f t="shared" si="729"/>
        <v>8.6403633267101903</v>
      </c>
      <c r="G4670" s="11">
        <f t="shared" si="730"/>
        <v>36.920636673289806</v>
      </c>
      <c r="H4670" s="12">
        <f t="shared" si="733"/>
        <v>0</v>
      </c>
      <c r="I4670" s="12">
        <f t="shared" si="727"/>
        <v>0</v>
      </c>
      <c r="J4670" s="12">
        <f t="shared" si="734"/>
        <v>0</v>
      </c>
      <c r="K4670" s="12">
        <f t="shared" si="735"/>
        <v>0</v>
      </c>
      <c r="L4670" s="12">
        <f t="shared" si="736"/>
        <v>36.920636673289806</v>
      </c>
      <c r="M4670" s="12">
        <f t="shared" si="731"/>
        <v>36.920636673289806</v>
      </c>
      <c r="N4670" s="13"/>
    </row>
    <row r="4671" spans="1:14" x14ac:dyDescent="0.2">
      <c r="A4671" s="10" t="s">
        <v>4653</v>
      </c>
      <c r="B4671" s="6">
        <f>IF($C$10=2012,profiles!C4658,IF($C$10=2013,profiles!E4658,IF($C$10=2014,profiles!G4658,IF($C$10=2015,profiles!I4658,IF($C$10=2016,profiles!K4658)))))</f>
        <v>45.585999999999999</v>
      </c>
      <c r="C4671" s="6">
        <f>IF($C$10=2012,profiles!D4658,IF($C$10=2013,profiles!F4658,IF($C$10=2014,profiles!H4658,IF($C$10=2015,profiles!J4658,IF($C$10=2016,profiles!L4658)))))</f>
        <v>5.0610275333522567E-2</v>
      </c>
      <c r="D4671" s="11">
        <f t="shared" si="732"/>
        <v>10.122055066704513</v>
      </c>
      <c r="E4671" s="11">
        <f t="shared" si="728"/>
        <v>0</v>
      </c>
      <c r="F4671" s="11">
        <f t="shared" si="729"/>
        <v>10.122055066704513</v>
      </c>
      <c r="G4671" s="11">
        <f t="shared" si="730"/>
        <v>35.463944933295487</v>
      </c>
      <c r="H4671" s="12">
        <f t="shared" si="733"/>
        <v>0</v>
      </c>
      <c r="I4671" s="12">
        <f t="shared" si="727"/>
        <v>0</v>
      </c>
      <c r="J4671" s="12">
        <f t="shared" si="734"/>
        <v>0</v>
      </c>
      <c r="K4671" s="12">
        <f t="shared" si="735"/>
        <v>0</v>
      </c>
      <c r="L4671" s="12">
        <f t="shared" si="736"/>
        <v>35.463944933295487</v>
      </c>
      <c r="M4671" s="12">
        <f t="shared" si="731"/>
        <v>35.463944933295487</v>
      </c>
      <c r="N4671" s="13"/>
    </row>
    <row r="4672" spans="1:14" x14ac:dyDescent="0.2">
      <c r="A4672" s="10" t="s">
        <v>4654</v>
      </c>
      <c r="B4672" s="6">
        <f>IF($C$10=2012,profiles!C4659,IF($C$10=2013,profiles!E4659,IF($C$10=2014,profiles!G4659,IF($C$10=2015,profiles!I4659,IF($C$10=2016,profiles!K4659)))))</f>
        <v>44.226999999999997</v>
      </c>
      <c r="C4672" s="6">
        <f>IF($C$10=2012,profiles!D4659,IF($C$10=2013,profiles!F4659,IF($C$10=2014,profiles!H4659,IF($C$10=2015,profiles!J4659,IF($C$10=2016,profiles!L4659)))))</f>
        <v>5.8827703661651999E-2</v>
      </c>
      <c r="D4672" s="11">
        <f t="shared" si="732"/>
        <v>11.7655407323304</v>
      </c>
      <c r="E4672" s="11">
        <f t="shared" si="728"/>
        <v>0</v>
      </c>
      <c r="F4672" s="11">
        <f t="shared" si="729"/>
        <v>11.7655407323304</v>
      </c>
      <c r="G4672" s="11">
        <f t="shared" si="730"/>
        <v>32.461459267669596</v>
      </c>
      <c r="H4672" s="12">
        <f t="shared" si="733"/>
        <v>0</v>
      </c>
      <c r="I4672" s="12">
        <f t="shared" si="727"/>
        <v>0</v>
      </c>
      <c r="J4672" s="12">
        <f t="shared" si="734"/>
        <v>0</v>
      </c>
      <c r="K4672" s="12">
        <f t="shared" si="735"/>
        <v>0</v>
      </c>
      <c r="L4672" s="12">
        <f t="shared" si="736"/>
        <v>32.461459267669596</v>
      </c>
      <c r="M4672" s="12">
        <f t="shared" si="731"/>
        <v>32.461459267669596</v>
      </c>
      <c r="N4672" s="13"/>
    </row>
    <row r="4673" spans="1:14" x14ac:dyDescent="0.2">
      <c r="A4673" s="10" t="s">
        <v>4655</v>
      </c>
      <c r="B4673" s="6">
        <f>IF($C$10=2012,profiles!C4660,IF($C$10=2013,profiles!E4660,IF($C$10=2014,profiles!G4660,IF($C$10=2015,profiles!I4660,IF($C$10=2016,profiles!K4660)))))</f>
        <v>43.892000000000003</v>
      </c>
      <c r="C4673" s="6">
        <f>IF($C$10=2012,profiles!D4660,IF($C$10=2013,profiles!F4660,IF($C$10=2014,profiles!H4660,IF($C$10=2015,profiles!J4660,IF($C$10=2016,profiles!L4660)))))</f>
        <v>6.023668974912022E-2</v>
      </c>
      <c r="D4673" s="11">
        <f t="shared" si="732"/>
        <v>12.047337949824044</v>
      </c>
      <c r="E4673" s="11">
        <f t="shared" si="728"/>
        <v>0</v>
      </c>
      <c r="F4673" s="11">
        <f t="shared" si="729"/>
        <v>12.047337949824044</v>
      </c>
      <c r="G4673" s="11">
        <f t="shared" si="730"/>
        <v>31.844662050175959</v>
      </c>
      <c r="H4673" s="12">
        <f t="shared" si="733"/>
        <v>0</v>
      </c>
      <c r="I4673" s="12">
        <f t="shared" si="727"/>
        <v>0</v>
      </c>
      <c r="J4673" s="12">
        <f t="shared" si="734"/>
        <v>0</v>
      </c>
      <c r="K4673" s="12">
        <f t="shared" si="735"/>
        <v>0</v>
      </c>
      <c r="L4673" s="12">
        <f t="shared" si="736"/>
        <v>31.844662050175959</v>
      </c>
      <c r="M4673" s="12">
        <f t="shared" si="731"/>
        <v>31.844662050175959</v>
      </c>
      <c r="N4673" s="13"/>
    </row>
    <row r="4674" spans="1:14" x14ac:dyDescent="0.2">
      <c r="A4674" s="10" t="s">
        <v>4656</v>
      </c>
      <c r="B4674" s="6">
        <f>IF($C$10=2012,profiles!C4661,IF($C$10=2013,profiles!E4661,IF($C$10=2014,profiles!G4661,IF($C$10=2015,profiles!I4661,IF($C$10=2016,profiles!K4661)))))</f>
        <v>41.533000000000001</v>
      </c>
      <c r="C4674" s="6">
        <f>IF($C$10=2012,profiles!D4661,IF($C$10=2013,profiles!F4661,IF($C$10=2014,profiles!H4661,IF($C$10=2015,profiles!J4661,IF($C$10=2016,profiles!L4661)))))</f>
        <v>6.408218867067772E-2</v>
      </c>
      <c r="D4674" s="11">
        <f t="shared" si="732"/>
        <v>12.816437734135544</v>
      </c>
      <c r="E4674" s="11">
        <f t="shared" si="728"/>
        <v>0</v>
      </c>
      <c r="F4674" s="11">
        <f t="shared" si="729"/>
        <v>12.816437734135544</v>
      </c>
      <c r="G4674" s="11">
        <f t="shared" si="730"/>
        <v>28.716562265864457</v>
      </c>
      <c r="H4674" s="12">
        <f t="shared" si="733"/>
        <v>0</v>
      </c>
      <c r="I4674" s="12">
        <f t="shared" si="727"/>
        <v>0</v>
      </c>
      <c r="J4674" s="12">
        <f t="shared" si="734"/>
        <v>0</v>
      </c>
      <c r="K4674" s="12">
        <f t="shared" si="735"/>
        <v>0</v>
      </c>
      <c r="L4674" s="12">
        <f t="shared" si="736"/>
        <v>28.716562265864457</v>
      </c>
      <c r="M4674" s="12">
        <f t="shared" si="731"/>
        <v>28.716562265864457</v>
      </c>
      <c r="N4674" s="13"/>
    </row>
    <row r="4675" spans="1:14" x14ac:dyDescent="0.2">
      <c r="A4675" s="10" t="s">
        <v>4657</v>
      </c>
      <c r="B4675" s="6">
        <f>IF($C$10=2012,profiles!C4662,IF($C$10=2013,profiles!E4662,IF($C$10=2014,profiles!G4662,IF($C$10=2015,profiles!I4662,IF($C$10=2016,profiles!K4662)))))</f>
        <v>39.965000000000003</v>
      </c>
      <c r="C4675" s="6">
        <f>IF($C$10=2012,profiles!D4662,IF($C$10=2013,profiles!F4662,IF($C$10=2014,profiles!H4662,IF($C$10=2015,profiles!J4662,IF($C$10=2016,profiles!L4662)))))</f>
        <v>6.7658076966738562E-2</v>
      </c>
      <c r="D4675" s="11">
        <f t="shared" si="732"/>
        <v>13.531615393347712</v>
      </c>
      <c r="E4675" s="11">
        <f t="shared" si="728"/>
        <v>0</v>
      </c>
      <c r="F4675" s="11">
        <f t="shared" si="729"/>
        <v>13.531615393347712</v>
      </c>
      <c r="G4675" s="11">
        <f t="shared" si="730"/>
        <v>26.43338460665229</v>
      </c>
      <c r="H4675" s="12">
        <f t="shared" si="733"/>
        <v>0</v>
      </c>
      <c r="I4675" s="12">
        <f t="shared" si="727"/>
        <v>0</v>
      </c>
      <c r="J4675" s="12">
        <f t="shared" si="734"/>
        <v>0</v>
      </c>
      <c r="K4675" s="12">
        <f t="shared" si="735"/>
        <v>0</v>
      </c>
      <c r="L4675" s="12">
        <f t="shared" si="736"/>
        <v>26.43338460665229</v>
      </c>
      <c r="M4675" s="12">
        <f t="shared" si="731"/>
        <v>26.43338460665229</v>
      </c>
      <c r="N4675" s="13"/>
    </row>
    <row r="4676" spans="1:14" x14ac:dyDescent="0.2">
      <c r="A4676" s="10" t="s">
        <v>4658</v>
      </c>
      <c r="B4676" s="6">
        <f>IF($C$10=2012,profiles!C4663,IF($C$10=2013,profiles!E4663,IF($C$10=2014,profiles!G4663,IF($C$10=2015,profiles!I4663,IF($C$10=2016,profiles!K4663)))))</f>
        <v>39.515000000000001</v>
      </c>
      <c r="C4676" s="6">
        <f>IF($C$10=2012,profiles!D4663,IF($C$10=2013,profiles!F4663,IF($C$10=2014,profiles!H4663,IF($C$10=2015,profiles!J4663,IF($C$10=2016,profiles!L4663)))))</f>
        <v>6.1868543535020998E-2</v>
      </c>
      <c r="D4676" s="11">
        <f t="shared" si="732"/>
        <v>12.3737087070042</v>
      </c>
      <c r="E4676" s="11">
        <f t="shared" si="728"/>
        <v>0</v>
      </c>
      <c r="F4676" s="11">
        <f t="shared" si="729"/>
        <v>12.3737087070042</v>
      </c>
      <c r="G4676" s="11">
        <f t="shared" si="730"/>
        <v>27.141291292995803</v>
      </c>
      <c r="H4676" s="12">
        <f t="shared" si="733"/>
        <v>0</v>
      </c>
      <c r="I4676" s="12">
        <f t="shared" si="727"/>
        <v>0</v>
      </c>
      <c r="J4676" s="12">
        <f t="shared" si="734"/>
        <v>0</v>
      </c>
      <c r="K4676" s="12">
        <f t="shared" si="735"/>
        <v>0</v>
      </c>
      <c r="L4676" s="12">
        <f t="shared" si="736"/>
        <v>27.141291292995803</v>
      </c>
      <c r="M4676" s="12">
        <f t="shared" si="731"/>
        <v>27.141291292995803</v>
      </c>
      <c r="N4676" s="13"/>
    </row>
    <row r="4677" spans="1:14" x14ac:dyDescent="0.2">
      <c r="A4677" s="10" t="s">
        <v>4659</v>
      </c>
      <c r="B4677" s="6">
        <f>IF($C$10=2012,profiles!C4664,IF($C$10=2013,profiles!E4664,IF($C$10=2014,profiles!G4664,IF($C$10=2015,profiles!I4664,IF($C$10=2016,profiles!K4664)))))</f>
        <v>40.871000000000002</v>
      </c>
      <c r="C4677" s="6">
        <f>IF($C$10=2012,profiles!D4664,IF($C$10=2013,profiles!F4664,IF($C$10=2014,profiles!H4664,IF($C$10=2015,profiles!J4664,IF($C$10=2016,profiles!L4664)))))</f>
        <v>6.1698263139970483E-2</v>
      </c>
      <c r="D4677" s="11">
        <f t="shared" si="732"/>
        <v>12.339652627994097</v>
      </c>
      <c r="E4677" s="11">
        <f t="shared" si="728"/>
        <v>0</v>
      </c>
      <c r="F4677" s="11">
        <f t="shared" si="729"/>
        <v>12.339652627994097</v>
      </c>
      <c r="G4677" s="11">
        <f t="shared" si="730"/>
        <v>28.531347372005904</v>
      </c>
      <c r="H4677" s="12">
        <f t="shared" si="733"/>
        <v>0</v>
      </c>
      <c r="I4677" s="12">
        <f t="shared" si="727"/>
        <v>0</v>
      </c>
      <c r="J4677" s="12">
        <f t="shared" si="734"/>
        <v>0</v>
      </c>
      <c r="K4677" s="12">
        <f t="shared" si="735"/>
        <v>0</v>
      </c>
      <c r="L4677" s="12">
        <f t="shared" si="736"/>
        <v>28.531347372005904</v>
      </c>
      <c r="M4677" s="12">
        <f t="shared" si="731"/>
        <v>28.531347372005904</v>
      </c>
      <c r="N4677" s="13"/>
    </row>
    <row r="4678" spans="1:14" x14ac:dyDescent="0.2">
      <c r="A4678" s="10" t="s">
        <v>4660</v>
      </c>
      <c r="B4678" s="6">
        <f>IF($C$10=2012,profiles!C4665,IF($C$10=2013,profiles!E4665,IF($C$10=2014,profiles!G4665,IF($C$10=2015,profiles!I4665,IF($C$10=2016,profiles!K4665)))))</f>
        <v>44.402000000000001</v>
      </c>
      <c r="C4678" s="6">
        <f>IF($C$10=2012,profiles!D4665,IF($C$10=2013,profiles!F4665,IF($C$10=2014,profiles!H4665,IF($C$10=2015,profiles!J4665,IF($C$10=2016,profiles!L4665)))))</f>
        <v>6.9843342036553527E-2</v>
      </c>
      <c r="D4678" s="11">
        <f t="shared" si="732"/>
        <v>13.968668407310705</v>
      </c>
      <c r="E4678" s="11">
        <f t="shared" si="728"/>
        <v>0</v>
      </c>
      <c r="F4678" s="11">
        <f t="shared" si="729"/>
        <v>13.968668407310705</v>
      </c>
      <c r="G4678" s="11">
        <f t="shared" si="730"/>
        <v>30.433331592689296</v>
      </c>
      <c r="H4678" s="12">
        <f t="shared" si="733"/>
        <v>0</v>
      </c>
      <c r="I4678" s="12">
        <f t="shared" si="727"/>
        <v>0</v>
      </c>
      <c r="J4678" s="12">
        <f t="shared" si="734"/>
        <v>0</v>
      </c>
      <c r="K4678" s="12">
        <f t="shared" si="735"/>
        <v>0</v>
      </c>
      <c r="L4678" s="12">
        <f t="shared" si="736"/>
        <v>30.433331592689296</v>
      </c>
      <c r="M4678" s="12">
        <f t="shared" si="731"/>
        <v>30.433331592689296</v>
      </c>
      <c r="N4678" s="13"/>
    </row>
    <row r="4679" spans="1:14" x14ac:dyDescent="0.2">
      <c r="A4679" s="10" t="s">
        <v>4661</v>
      </c>
      <c r="B4679" s="6">
        <f>IF($C$10=2012,profiles!C4666,IF($C$10=2013,profiles!E4666,IF($C$10=2014,profiles!G4666,IF($C$10=2015,profiles!I4666,IF($C$10=2016,profiles!K4666)))))</f>
        <v>52.55</v>
      </c>
      <c r="C4679" s="6">
        <f>IF($C$10=2012,profiles!D4666,IF($C$10=2013,profiles!F4666,IF($C$10=2014,profiles!H4666,IF($C$10=2015,profiles!J4666,IF($C$10=2016,profiles!L4666)))))</f>
        <v>8.6218640027244858E-2</v>
      </c>
      <c r="D4679" s="11">
        <f t="shared" si="732"/>
        <v>17.243728005448972</v>
      </c>
      <c r="E4679" s="11">
        <f t="shared" si="728"/>
        <v>0</v>
      </c>
      <c r="F4679" s="11">
        <f t="shared" si="729"/>
        <v>17.243728005448972</v>
      </c>
      <c r="G4679" s="11">
        <f t="shared" si="730"/>
        <v>35.306271994551025</v>
      </c>
      <c r="H4679" s="12">
        <f t="shared" si="733"/>
        <v>0</v>
      </c>
      <c r="I4679" s="12">
        <f t="shared" si="727"/>
        <v>0</v>
      </c>
      <c r="J4679" s="12">
        <f t="shared" si="734"/>
        <v>0</v>
      </c>
      <c r="K4679" s="12">
        <f t="shared" si="735"/>
        <v>0</v>
      </c>
      <c r="L4679" s="12">
        <f t="shared" si="736"/>
        <v>35.306271994551025</v>
      </c>
      <c r="M4679" s="12">
        <f t="shared" si="731"/>
        <v>35.306271994551025</v>
      </c>
      <c r="N4679" s="13"/>
    </row>
    <row r="4680" spans="1:14" x14ac:dyDescent="0.2">
      <c r="A4680" s="10" t="s">
        <v>4662</v>
      </c>
      <c r="B4680" s="6">
        <f>IF($C$10=2012,profiles!C4667,IF($C$10=2013,profiles!E4667,IF($C$10=2014,profiles!G4667,IF($C$10=2015,profiles!I4667,IF($C$10=2016,profiles!K4667)))))</f>
        <v>59.454000000000001</v>
      </c>
      <c r="C4680" s="6">
        <f>IF($C$10=2012,profiles!D4667,IF($C$10=2013,profiles!F4667,IF($C$10=2014,profiles!H4667,IF($C$10=2015,profiles!J4667,IF($C$10=2016,profiles!L4667)))))</f>
        <v>0.10029515268475422</v>
      </c>
      <c r="D4680" s="11">
        <f t="shared" si="732"/>
        <v>20.059030536950846</v>
      </c>
      <c r="E4680" s="11">
        <f t="shared" si="728"/>
        <v>0</v>
      </c>
      <c r="F4680" s="11">
        <f t="shared" si="729"/>
        <v>20.059030536950846</v>
      </c>
      <c r="G4680" s="11">
        <f t="shared" si="730"/>
        <v>39.394969463049151</v>
      </c>
      <c r="H4680" s="12">
        <f t="shared" si="733"/>
        <v>0</v>
      </c>
      <c r="I4680" s="12">
        <f t="shared" si="727"/>
        <v>0</v>
      </c>
      <c r="J4680" s="12">
        <f t="shared" si="734"/>
        <v>0</v>
      </c>
      <c r="K4680" s="12">
        <f t="shared" si="735"/>
        <v>0</v>
      </c>
      <c r="L4680" s="12">
        <f t="shared" si="736"/>
        <v>39.394969463049151</v>
      </c>
      <c r="M4680" s="12">
        <f t="shared" si="731"/>
        <v>39.394969463049151</v>
      </c>
      <c r="N4680" s="13"/>
    </row>
    <row r="4681" spans="1:14" x14ac:dyDescent="0.2">
      <c r="A4681" s="10" t="s">
        <v>4663</v>
      </c>
      <c r="B4681" s="6">
        <f>IF($C$10=2012,profiles!C4668,IF($C$10=2013,profiles!E4668,IF($C$10=2014,profiles!G4668,IF($C$10=2015,profiles!I4668,IF($C$10=2016,profiles!K4668)))))</f>
        <v>63.738</v>
      </c>
      <c r="C4681" s="6">
        <f>IF($C$10=2012,profiles!D4668,IF($C$10=2013,profiles!F4668,IF($C$10=2014,profiles!H4668,IF($C$10=2015,profiles!J4668,IF($C$10=2016,profiles!L4668)))))</f>
        <v>0.14324838233624701</v>
      </c>
      <c r="D4681" s="11">
        <f t="shared" si="732"/>
        <v>28.649676467249403</v>
      </c>
      <c r="E4681" s="11">
        <f t="shared" si="728"/>
        <v>0</v>
      </c>
      <c r="F4681" s="11">
        <f t="shared" si="729"/>
        <v>28.649676467249403</v>
      </c>
      <c r="G4681" s="11">
        <f t="shared" si="730"/>
        <v>35.088323532750593</v>
      </c>
      <c r="H4681" s="12">
        <f t="shared" si="733"/>
        <v>0</v>
      </c>
      <c r="I4681" s="12">
        <f t="shared" si="727"/>
        <v>0</v>
      </c>
      <c r="J4681" s="12">
        <f t="shared" si="734"/>
        <v>0</v>
      </c>
      <c r="K4681" s="12">
        <f t="shared" si="735"/>
        <v>0</v>
      </c>
      <c r="L4681" s="12">
        <f t="shared" si="736"/>
        <v>35.088323532750593</v>
      </c>
      <c r="M4681" s="12">
        <f t="shared" si="731"/>
        <v>35.088323532750593</v>
      </c>
      <c r="N4681" s="13"/>
    </row>
    <row r="4682" spans="1:14" x14ac:dyDescent="0.2">
      <c r="A4682" s="10" t="s">
        <v>4664</v>
      </c>
      <c r="B4682" s="6">
        <f>IF($C$10=2012,profiles!C4669,IF($C$10=2013,profiles!E4669,IF($C$10=2014,profiles!G4669,IF($C$10=2015,profiles!I4669,IF($C$10=2016,profiles!K4669)))))</f>
        <v>65.671999999999997</v>
      </c>
      <c r="C4682" s="6">
        <f>IF($C$10=2012,profiles!D4669,IF($C$10=2013,profiles!F4669,IF($C$10=2014,profiles!H4669,IF($C$10=2015,profiles!J4669,IF($C$10=2016,profiles!L4669)))))</f>
        <v>0.19079918265410375</v>
      </c>
      <c r="D4682" s="11">
        <f t="shared" si="732"/>
        <v>38.159836530820748</v>
      </c>
      <c r="E4682" s="11">
        <f t="shared" si="728"/>
        <v>0</v>
      </c>
      <c r="F4682" s="11">
        <f t="shared" si="729"/>
        <v>38.159836530820748</v>
      </c>
      <c r="G4682" s="11">
        <f t="shared" si="730"/>
        <v>27.512163469179249</v>
      </c>
      <c r="H4682" s="12">
        <f t="shared" si="733"/>
        <v>0</v>
      </c>
      <c r="I4682" s="12">
        <f t="shared" si="727"/>
        <v>0</v>
      </c>
      <c r="J4682" s="12">
        <f t="shared" si="734"/>
        <v>0</v>
      </c>
      <c r="K4682" s="12">
        <f t="shared" si="735"/>
        <v>0</v>
      </c>
      <c r="L4682" s="12">
        <f t="shared" si="736"/>
        <v>27.512163469179249</v>
      </c>
      <c r="M4682" s="12">
        <f t="shared" si="731"/>
        <v>27.512163469179249</v>
      </c>
      <c r="N4682" s="13"/>
    </row>
    <row r="4683" spans="1:14" x14ac:dyDescent="0.2">
      <c r="A4683" s="10" t="s">
        <v>4665</v>
      </c>
      <c r="B4683" s="6">
        <f>IF($C$10=2012,profiles!C4670,IF($C$10=2013,profiles!E4670,IF($C$10=2014,profiles!G4670,IF($C$10=2015,profiles!I4670,IF($C$10=2016,profiles!K4670)))))</f>
        <v>68.087000000000003</v>
      </c>
      <c r="C4683" s="6">
        <f>IF($C$10=2012,profiles!D4670,IF($C$10=2013,profiles!F4670,IF($C$10=2014,profiles!H4670,IF($C$10=2015,profiles!J4670,IF($C$10=2016,profiles!L4670)))))</f>
        <v>0.24264956294698603</v>
      </c>
      <c r="D4683" s="11">
        <f t="shared" si="732"/>
        <v>48.529912589397206</v>
      </c>
      <c r="E4683" s="11">
        <f t="shared" si="728"/>
        <v>0</v>
      </c>
      <c r="F4683" s="11">
        <f t="shared" si="729"/>
        <v>48.529912589397206</v>
      </c>
      <c r="G4683" s="11">
        <f t="shared" si="730"/>
        <v>19.557087410602797</v>
      </c>
      <c r="H4683" s="12">
        <f t="shared" si="733"/>
        <v>0</v>
      </c>
      <c r="I4683" s="12">
        <f t="shared" si="727"/>
        <v>0</v>
      </c>
      <c r="J4683" s="12">
        <f t="shared" si="734"/>
        <v>0</v>
      </c>
      <c r="K4683" s="12">
        <f t="shared" si="735"/>
        <v>0</v>
      </c>
      <c r="L4683" s="12">
        <f t="shared" si="736"/>
        <v>19.557087410602797</v>
      </c>
      <c r="M4683" s="12">
        <f t="shared" si="731"/>
        <v>19.557087410602797</v>
      </c>
      <c r="N4683" s="13"/>
    </row>
    <row r="4684" spans="1:14" x14ac:dyDescent="0.2">
      <c r="A4684" s="10" t="s">
        <v>4666</v>
      </c>
      <c r="B4684" s="6">
        <f>IF($C$10=2012,profiles!C4671,IF($C$10=2013,profiles!E4671,IF($C$10=2014,profiles!G4671,IF($C$10=2015,profiles!I4671,IF($C$10=2016,profiles!K4671)))))</f>
        <v>69.787999999999997</v>
      </c>
      <c r="C4684" s="6">
        <f>IF($C$10=2012,profiles!D4671,IF($C$10=2013,profiles!F4671,IF($C$10=2014,profiles!H4671,IF($C$10=2015,profiles!J4671,IF($C$10=2016,profiles!L4671)))))</f>
        <v>0.28919287092746054</v>
      </c>
      <c r="D4684" s="11">
        <f t="shared" si="732"/>
        <v>57.838574185492106</v>
      </c>
      <c r="E4684" s="11">
        <f t="shared" si="728"/>
        <v>0</v>
      </c>
      <c r="F4684" s="11">
        <f t="shared" si="729"/>
        <v>57.838574185492106</v>
      </c>
      <c r="G4684" s="11">
        <f t="shared" si="730"/>
        <v>11.94942581450789</v>
      </c>
      <c r="H4684" s="12">
        <f t="shared" si="733"/>
        <v>0</v>
      </c>
      <c r="I4684" s="12">
        <f t="shared" si="727"/>
        <v>0</v>
      </c>
      <c r="J4684" s="12">
        <f t="shared" si="734"/>
        <v>0</v>
      </c>
      <c r="K4684" s="12">
        <f t="shared" si="735"/>
        <v>0</v>
      </c>
      <c r="L4684" s="12">
        <f t="shared" si="736"/>
        <v>11.94942581450789</v>
      </c>
      <c r="M4684" s="12">
        <f t="shared" si="731"/>
        <v>11.94942581450789</v>
      </c>
      <c r="N4684" s="13"/>
    </row>
    <row r="4685" spans="1:14" x14ac:dyDescent="0.2">
      <c r="A4685" s="10" t="s">
        <v>4667</v>
      </c>
      <c r="B4685" s="6">
        <f>IF($C$10=2012,profiles!C4672,IF($C$10=2013,profiles!E4672,IF($C$10=2014,profiles!G4672,IF($C$10=2015,profiles!I4672,IF($C$10=2016,profiles!K4672)))))</f>
        <v>69.147000000000006</v>
      </c>
      <c r="C4685" s="6">
        <f>IF($C$10=2012,profiles!D4672,IF($C$10=2013,profiles!F4672,IF($C$10=2014,profiles!H4672,IF($C$10=2015,profiles!J4672,IF($C$10=2016,profiles!L4672)))))</f>
        <v>0.31340106709047566</v>
      </c>
      <c r="D4685" s="11">
        <f t="shared" si="732"/>
        <v>62.680213418095136</v>
      </c>
      <c r="E4685" s="11">
        <f t="shared" si="728"/>
        <v>0</v>
      </c>
      <c r="F4685" s="11">
        <f t="shared" si="729"/>
        <v>62.680213418095136</v>
      </c>
      <c r="G4685" s="11">
        <f t="shared" si="730"/>
        <v>6.46678658190487</v>
      </c>
      <c r="H4685" s="12">
        <f t="shared" si="733"/>
        <v>0</v>
      </c>
      <c r="I4685" s="12">
        <f t="shared" si="727"/>
        <v>0</v>
      </c>
      <c r="J4685" s="12">
        <f t="shared" si="734"/>
        <v>0</v>
      </c>
      <c r="K4685" s="12">
        <f t="shared" si="735"/>
        <v>0</v>
      </c>
      <c r="L4685" s="12">
        <f t="shared" si="736"/>
        <v>6.46678658190487</v>
      </c>
      <c r="M4685" s="12">
        <f t="shared" si="731"/>
        <v>6.46678658190487</v>
      </c>
      <c r="N4685" s="13"/>
    </row>
    <row r="4686" spans="1:14" x14ac:dyDescent="0.2">
      <c r="A4686" s="10" t="s">
        <v>4668</v>
      </c>
      <c r="B4686" s="6">
        <f>IF($C$10=2012,profiles!C4673,IF($C$10=2013,profiles!E4673,IF($C$10=2014,profiles!G4673,IF($C$10=2015,profiles!I4673,IF($C$10=2016,profiles!K4673)))))</f>
        <v>68.516999999999996</v>
      </c>
      <c r="C4686" s="6">
        <f>IF($C$10=2012,profiles!D4673,IF($C$10=2013,profiles!F4673,IF($C$10=2014,profiles!H4673,IF($C$10=2015,profiles!J4673,IF($C$10=2016,profiles!L4673)))))</f>
        <v>0.33044329662844818</v>
      </c>
      <c r="D4686" s="11">
        <f t="shared" si="732"/>
        <v>66.088659325689633</v>
      </c>
      <c r="E4686" s="11">
        <f t="shared" si="728"/>
        <v>0</v>
      </c>
      <c r="F4686" s="11">
        <f t="shared" si="729"/>
        <v>66.088659325689633</v>
      </c>
      <c r="G4686" s="11">
        <f t="shared" si="730"/>
        <v>2.4283406743103626</v>
      </c>
      <c r="H4686" s="12">
        <f t="shared" si="733"/>
        <v>0</v>
      </c>
      <c r="I4686" s="12">
        <f t="shared" si="727"/>
        <v>0</v>
      </c>
      <c r="J4686" s="12">
        <f t="shared" si="734"/>
        <v>0</v>
      </c>
      <c r="K4686" s="12">
        <f t="shared" si="735"/>
        <v>0</v>
      </c>
      <c r="L4686" s="12">
        <f t="shared" si="736"/>
        <v>2.4283406743103626</v>
      </c>
      <c r="M4686" s="12">
        <f t="shared" si="731"/>
        <v>2.4283406743103626</v>
      </c>
      <c r="N4686" s="13"/>
    </row>
    <row r="4687" spans="1:14" x14ac:dyDescent="0.2">
      <c r="A4687" s="10" t="s">
        <v>4669</v>
      </c>
      <c r="B4687" s="6">
        <f>IF($C$10=2012,profiles!C4674,IF($C$10=2013,profiles!E4674,IF($C$10=2014,profiles!G4674,IF($C$10=2015,profiles!I4674,IF($C$10=2016,profiles!K4674)))))</f>
        <v>67.661000000000001</v>
      </c>
      <c r="C4687" s="6">
        <f>IF($C$10=2012,profiles!D4674,IF($C$10=2013,profiles!F4674,IF($C$10=2014,profiles!H4674,IF($C$10=2015,profiles!J4674,IF($C$10=2016,profiles!L4674)))))</f>
        <v>0.32733567941877623</v>
      </c>
      <c r="D4687" s="11">
        <f t="shared" si="732"/>
        <v>65.467135883755248</v>
      </c>
      <c r="E4687" s="11">
        <f t="shared" si="728"/>
        <v>0</v>
      </c>
      <c r="F4687" s="11">
        <f t="shared" si="729"/>
        <v>65.467135883755248</v>
      </c>
      <c r="G4687" s="11">
        <f t="shared" si="730"/>
        <v>2.1938641162447539</v>
      </c>
      <c r="H4687" s="12">
        <f t="shared" si="733"/>
        <v>0</v>
      </c>
      <c r="I4687" s="12">
        <f t="shared" si="727"/>
        <v>0</v>
      </c>
      <c r="J4687" s="12">
        <f t="shared" si="734"/>
        <v>0</v>
      </c>
      <c r="K4687" s="12">
        <f t="shared" si="735"/>
        <v>0</v>
      </c>
      <c r="L4687" s="12">
        <f t="shared" si="736"/>
        <v>2.1938641162447539</v>
      </c>
      <c r="M4687" s="12">
        <f t="shared" si="731"/>
        <v>2.1938641162447539</v>
      </c>
      <c r="N4687" s="13"/>
    </row>
    <row r="4688" spans="1:14" x14ac:dyDescent="0.2">
      <c r="A4688" s="10" t="s">
        <v>4670</v>
      </c>
      <c r="B4688" s="6">
        <f>IF($C$10=2012,profiles!C4675,IF($C$10=2013,profiles!E4675,IF($C$10=2014,profiles!G4675,IF($C$10=2015,profiles!I4675,IF($C$10=2016,profiles!K4675)))))</f>
        <v>66.585999999999999</v>
      </c>
      <c r="C4688" s="6">
        <f>IF($C$10=2012,profiles!D4675,IF($C$10=2013,profiles!F4675,IF($C$10=2014,profiles!H4675,IF($C$10=2015,profiles!J4675,IF($C$10=2016,profiles!L4675)))))</f>
        <v>0.31105971165853102</v>
      </c>
      <c r="D4688" s="11">
        <f t="shared" si="732"/>
        <v>62.211942331706204</v>
      </c>
      <c r="E4688" s="11">
        <f t="shared" si="728"/>
        <v>0</v>
      </c>
      <c r="F4688" s="11">
        <f t="shared" si="729"/>
        <v>62.211942331706204</v>
      </c>
      <c r="G4688" s="11">
        <f t="shared" si="730"/>
        <v>4.3740576682937942</v>
      </c>
      <c r="H4688" s="12">
        <f t="shared" si="733"/>
        <v>0</v>
      </c>
      <c r="I4688" s="12">
        <f t="shared" si="727"/>
        <v>0</v>
      </c>
      <c r="J4688" s="12">
        <f t="shared" si="734"/>
        <v>0</v>
      </c>
      <c r="K4688" s="12">
        <f t="shared" si="735"/>
        <v>0</v>
      </c>
      <c r="L4688" s="12">
        <f t="shared" si="736"/>
        <v>4.3740576682937942</v>
      </c>
      <c r="M4688" s="12">
        <f t="shared" si="731"/>
        <v>4.3740576682937942</v>
      </c>
      <c r="N4688" s="13"/>
    </row>
    <row r="4689" spans="1:14" x14ac:dyDescent="0.2">
      <c r="A4689" s="10" t="s">
        <v>4671</v>
      </c>
      <c r="B4689" s="6">
        <f>IF($C$10=2012,profiles!C4676,IF($C$10=2013,profiles!E4676,IF($C$10=2014,profiles!G4676,IF($C$10=2015,profiles!I4676,IF($C$10=2016,profiles!K4676)))))</f>
        <v>64.968999999999994</v>
      </c>
      <c r="C4689" s="6">
        <f>IF($C$10=2012,profiles!D4676,IF($C$10=2013,profiles!F4676,IF($C$10=2014,profiles!H4676,IF($C$10=2015,profiles!J4676,IF($C$10=2016,profiles!L4676)))))</f>
        <v>0.2784084459075945</v>
      </c>
      <c r="D4689" s="11">
        <f t="shared" si="732"/>
        <v>55.681689181518898</v>
      </c>
      <c r="E4689" s="11">
        <f t="shared" si="728"/>
        <v>0</v>
      </c>
      <c r="F4689" s="11">
        <f t="shared" si="729"/>
        <v>55.681689181518898</v>
      </c>
      <c r="G4689" s="11">
        <f t="shared" si="730"/>
        <v>9.287310818481096</v>
      </c>
      <c r="H4689" s="12">
        <f t="shared" si="733"/>
        <v>0</v>
      </c>
      <c r="I4689" s="12">
        <f t="shared" si="727"/>
        <v>0</v>
      </c>
      <c r="J4689" s="12">
        <f t="shared" si="734"/>
        <v>0</v>
      </c>
      <c r="K4689" s="12">
        <f t="shared" si="735"/>
        <v>0</v>
      </c>
      <c r="L4689" s="12">
        <f t="shared" si="736"/>
        <v>9.287310818481096</v>
      </c>
      <c r="M4689" s="12">
        <f t="shared" si="731"/>
        <v>9.287310818481096</v>
      </c>
      <c r="N4689" s="13"/>
    </row>
    <row r="4690" spans="1:14" x14ac:dyDescent="0.2">
      <c r="A4690" s="10" t="s">
        <v>4672</v>
      </c>
      <c r="B4690" s="6">
        <f>IF($C$10=2012,profiles!C4677,IF($C$10=2013,profiles!E4677,IF($C$10=2014,profiles!G4677,IF($C$10=2015,profiles!I4677,IF($C$10=2016,profiles!K4677)))))</f>
        <v>64.183000000000007</v>
      </c>
      <c r="C4690" s="6">
        <f>IF($C$10=2012,profiles!D4677,IF($C$10=2013,profiles!F4677,IF($C$10=2014,profiles!H4677,IF($C$10=2015,profiles!J4677,IF($C$10=2016,profiles!L4677)))))</f>
        <v>0.22478431149960268</v>
      </c>
      <c r="D4690" s="11">
        <f t="shared" si="732"/>
        <v>44.956862299920537</v>
      </c>
      <c r="E4690" s="11">
        <f t="shared" si="728"/>
        <v>0</v>
      </c>
      <c r="F4690" s="11">
        <f t="shared" si="729"/>
        <v>44.956862299920537</v>
      </c>
      <c r="G4690" s="11">
        <f t="shared" si="730"/>
        <v>19.22613770007947</v>
      </c>
      <c r="H4690" s="12">
        <f t="shared" si="733"/>
        <v>0</v>
      </c>
      <c r="I4690" s="12">
        <f t="shared" ref="I4690:I4753" si="737">MAX(MIN(E4690,($L$2-K4689)/$F$2),0)</f>
        <v>0</v>
      </c>
      <c r="J4690" s="12">
        <f t="shared" si="734"/>
        <v>0</v>
      </c>
      <c r="K4690" s="12">
        <f t="shared" si="735"/>
        <v>0</v>
      </c>
      <c r="L4690" s="12">
        <f t="shared" si="736"/>
        <v>19.22613770007947</v>
      </c>
      <c r="M4690" s="12">
        <f t="shared" si="731"/>
        <v>19.22613770007947</v>
      </c>
      <c r="N4690" s="13"/>
    </row>
    <row r="4691" spans="1:14" x14ac:dyDescent="0.2">
      <c r="A4691" s="10" t="s">
        <v>4673</v>
      </c>
      <c r="B4691" s="6">
        <f>IF($C$10=2012,profiles!C4678,IF($C$10=2013,profiles!E4678,IF($C$10=2014,profiles!G4678,IF($C$10=2015,profiles!I4678,IF($C$10=2016,profiles!K4678)))))</f>
        <v>63.46</v>
      </c>
      <c r="C4691" s="6">
        <f>IF($C$10=2012,profiles!D4678,IF($C$10=2013,profiles!F4678,IF($C$10=2014,profiles!H4678,IF($C$10=2015,profiles!J4678,IF($C$10=2016,profiles!L4678)))))</f>
        <v>0.16602338517425361</v>
      </c>
      <c r="D4691" s="11">
        <f t="shared" si="732"/>
        <v>33.204677034850718</v>
      </c>
      <c r="E4691" s="11">
        <f t="shared" ref="E4691:E4754" si="738">D4691-F4691</f>
        <v>0</v>
      </c>
      <c r="F4691" s="11">
        <f t="shared" ref="F4691:F4754" si="739">MIN(D4691,B4691)</f>
        <v>33.204677034850718</v>
      </c>
      <c r="G4691" s="11">
        <f t="shared" ref="G4691:G4754" si="740">B4691-F4691</f>
        <v>30.255322965149283</v>
      </c>
      <c r="H4691" s="12">
        <f t="shared" si="733"/>
        <v>0</v>
      </c>
      <c r="I4691" s="12">
        <f t="shared" si="737"/>
        <v>0</v>
      </c>
      <c r="J4691" s="12">
        <f t="shared" si="734"/>
        <v>0</v>
      </c>
      <c r="K4691" s="12">
        <f t="shared" si="735"/>
        <v>0</v>
      </c>
      <c r="L4691" s="12">
        <f t="shared" si="736"/>
        <v>30.255322965149283</v>
      </c>
      <c r="M4691" s="12">
        <f t="shared" ref="M4691:M4754" si="741">B4691-D4691</f>
        <v>30.255322965149283</v>
      </c>
      <c r="N4691" s="13"/>
    </row>
    <row r="4692" spans="1:14" x14ac:dyDescent="0.2">
      <c r="A4692" s="10" t="s">
        <v>4674</v>
      </c>
      <c r="B4692" s="6">
        <f>IF($C$10=2012,profiles!C4679,IF($C$10=2013,profiles!E4679,IF($C$10=2014,profiles!G4679,IF($C$10=2015,profiles!I4679,IF($C$10=2016,profiles!K4679)))))</f>
        <v>62.274999999999999</v>
      </c>
      <c r="C4692" s="6">
        <f>IF($C$10=2012,profiles!D4679,IF($C$10=2013,profiles!F4679,IF($C$10=2014,profiles!H4679,IF($C$10=2015,profiles!J4679,IF($C$10=2016,profiles!L4679)))))</f>
        <v>0.11061130661823135</v>
      </c>
      <c r="D4692" s="11">
        <f t="shared" ref="D4692:D4755" si="742">C4692*$C$2</f>
        <v>22.122261323646271</v>
      </c>
      <c r="E4692" s="11">
        <f t="shared" si="738"/>
        <v>0</v>
      </c>
      <c r="F4692" s="11">
        <f t="shared" si="739"/>
        <v>22.122261323646271</v>
      </c>
      <c r="G4692" s="11">
        <f t="shared" si="740"/>
        <v>40.152738676353728</v>
      </c>
      <c r="H4692" s="12">
        <f t="shared" ref="H4692:H4755" si="743">E4692-I4692</f>
        <v>0</v>
      </c>
      <c r="I4692" s="12">
        <f t="shared" si="737"/>
        <v>0</v>
      </c>
      <c r="J4692" s="12">
        <f t="shared" ref="J4692:J4755" si="744">MIN(G4692,K4691*$F$3)</f>
        <v>0</v>
      </c>
      <c r="K4692" s="12">
        <f t="shared" ref="K4692:K4755" si="745">K4691+I4692*$F$2-J4692/$F$3</f>
        <v>0</v>
      </c>
      <c r="L4692" s="12">
        <f t="shared" ref="L4692:L4755" si="746">MAX(G4692-J4692,0)</f>
        <v>40.152738676353728</v>
      </c>
      <c r="M4692" s="12">
        <f t="shared" si="741"/>
        <v>40.152738676353728</v>
      </c>
      <c r="N4692" s="13"/>
    </row>
    <row r="4693" spans="1:14" x14ac:dyDescent="0.2">
      <c r="A4693" s="10" t="s">
        <v>4675</v>
      </c>
      <c r="B4693" s="6">
        <f>IF($C$10=2012,profiles!C4680,IF($C$10=2013,profiles!E4680,IF($C$10=2014,profiles!G4680,IF($C$10=2015,profiles!I4680,IF($C$10=2016,profiles!K4680)))))</f>
        <v>59.51</v>
      </c>
      <c r="C4693" s="6">
        <f>IF($C$10=2012,profiles!D4680,IF($C$10=2013,profiles!F4680,IF($C$10=2014,profiles!H4680,IF($C$10=2015,profiles!J4680,IF($C$10=2016,profiles!L4680)))))</f>
        <v>6.6040413213758656E-2</v>
      </c>
      <c r="D4693" s="11">
        <f t="shared" si="742"/>
        <v>13.208082642751732</v>
      </c>
      <c r="E4693" s="11">
        <f t="shared" si="738"/>
        <v>0</v>
      </c>
      <c r="F4693" s="11">
        <f t="shared" si="739"/>
        <v>13.208082642751732</v>
      </c>
      <c r="G4693" s="11">
        <f t="shared" si="740"/>
        <v>46.301917357248264</v>
      </c>
      <c r="H4693" s="12">
        <f t="shared" si="743"/>
        <v>0</v>
      </c>
      <c r="I4693" s="12">
        <f t="shared" si="737"/>
        <v>0</v>
      </c>
      <c r="J4693" s="12">
        <f t="shared" si="744"/>
        <v>0</v>
      </c>
      <c r="K4693" s="12">
        <f t="shared" si="745"/>
        <v>0</v>
      </c>
      <c r="L4693" s="12">
        <f t="shared" si="746"/>
        <v>46.301917357248264</v>
      </c>
      <c r="M4693" s="12">
        <f t="shared" si="741"/>
        <v>46.301917357248264</v>
      </c>
      <c r="N4693" s="13"/>
    </row>
    <row r="4694" spans="1:14" x14ac:dyDescent="0.2">
      <c r="A4694" s="10" t="s">
        <v>4676</v>
      </c>
      <c r="B4694" s="6">
        <f>IF($C$10=2012,profiles!C4681,IF($C$10=2013,profiles!E4681,IF($C$10=2014,profiles!G4681,IF($C$10=2015,profiles!I4681,IF($C$10=2016,profiles!K4681)))))</f>
        <v>57.506</v>
      </c>
      <c r="C4694" s="6">
        <f>IF($C$10=2012,profiles!D4681,IF($C$10=2013,profiles!F4681,IF($C$10=2014,profiles!H4681,IF($C$10=2015,profiles!J4681,IF($C$10=2016,profiles!L4681)))))</f>
        <v>4.8884663412419115E-2</v>
      </c>
      <c r="D4694" s="11">
        <f t="shared" si="742"/>
        <v>9.7769326824838227</v>
      </c>
      <c r="E4694" s="11">
        <f t="shared" si="738"/>
        <v>0</v>
      </c>
      <c r="F4694" s="11">
        <f t="shared" si="739"/>
        <v>9.7769326824838227</v>
      </c>
      <c r="G4694" s="11">
        <f t="shared" si="740"/>
        <v>47.729067317516176</v>
      </c>
      <c r="H4694" s="12">
        <f t="shared" si="743"/>
        <v>0</v>
      </c>
      <c r="I4694" s="12">
        <f t="shared" si="737"/>
        <v>0</v>
      </c>
      <c r="J4694" s="12">
        <f t="shared" si="744"/>
        <v>0</v>
      </c>
      <c r="K4694" s="12">
        <f t="shared" si="745"/>
        <v>0</v>
      </c>
      <c r="L4694" s="12">
        <f t="shared" si="746"/>
        <v>47.729067317516176</v>
      </c>
      <c r="M4694" s="12">
        <f t="shared" si="741"/>
        <v>47.729067317516176</v>
      </c>
      <c r="N4694" s="13"/>
    </row>
    <row r="4695" spans="1:14" x14ac:dyDescent="0.2">
      <c r="A4695" s="10" t="s">
        <v>4677</v>
      </c>
      <c r="B4695" s="6">
        <f>IF($C$10=2012,profiles!C4682,IF($C$10=2013,profiles!E4682,IF($C$10=2014,profiles!G4682,IF($C$10=2015,profiles!I4682,IF($C$10=2016,profiles!K4682)))))</f>
        <v>55.337000000000003</v>
      </c>
      <c r="C4695" s="6">
        <f>IF($C$10=2012,profiles!D4682,IF($C$10=2013,profiles!F4682,IF($C$10=2014,profiles!H4682,IF($C$10=2015,profiles!J4682,IF($C$10=2016,profiles!L4682)))))</f>
        <v>4.7664320581223746E-2</v>
      </c>
      <c r="D4695" s="11">
        <f t="shared" si="742"/>
        <v>9.5328641162447489</v>
      </c>
      <c r="E4695" s="11">
        <f t="shared" si="738"/>
        <v>0</v>
      </c>
      <c r="F4695" s="11">
        <f t="shared" si="739"/>
        <v>9.5328641162447489</v>
      </c>
      <c r="G4695" s="11">
        <f t="shared" si="740"/>
        <v>45.804135883755251</v>
      </c>
      <c r="H4695" s="12">
        <f t="shared" si="743"/>
        <v>0</v>
      </c>
      <c r="I4695" s="12">
        <f t="shared" si="737"/>
        <v>0</v>
      </c>
      <c r="J4695" s="12">
        <f t="shared" si="744"/>
        <v>0</v>
      </c>
      <c r="K4695" s="12">
        <f t="shared" si="745"/>
        <v>0</v>
      </c>
      <c r="L4695" s="12">
        <f t="shared" si="746"/>
        <v>45.804135883755251</v>
      </c>
      <c r="M4695" s="12">
        <f t="shared" si="741"/>
        <v>45.804135883755251</v>
      </c>
      <c r="N4695" s="13"/>
    </row>
    <row r="4696" spans="1:14" x14ac:dyDescent="0.2">
      <c r="A4696" s="10" t="s">
        <v>4678</v>
      </c>
      <c r="B4696" s="6">
        <f>IF($C$10=2012,profiles!C4683,IF($C$10=2013,profiles!E4683,IF($C$10=2014,profiles!G4683,IF($C$10=2015,profiles!I4683,IF($C$10=2016,profiles!K4683)))))</f>
        <v>50.676000000000002</v>
      </c>
      <c r="C4696" s="6">
        <f>IF($C$10=2012,profiles!D4683,IF($C$10=2013,profiles!F4683,IF($C$10=2014,profiles!H4683,IF($C$10=2015,profiles!J4683,IF($C$10=2016,profiles!L4683)))))</f>
        <v>4.9239414235441023E-2</v>
      </c>
      <c r="D4696" s="11">
        <f t="shared" si="742"/>
        <v>9.8478828470882043</v>
      </c>
      <c r="E4696" s="11">
        <f t="shared" si="738"/>
        <v>0</v>
      </c>
      <c r="F4696" s="11">
        <f t="shared" si="739"/>
        <v>9.8478828470882043</v>
      </c>
      <c r="G4696" s="11">
        <f t="shared" si="740"/>
        <v>40.828117152911801</v>
      </c>
      <c r="H4696" s="12">
        <f t="shared" si="743"/>
        <v>0</v>
      </c>
      <c r="I4696" s="12">
        <f t="shared" si="737"/>
        <v>0</v>
      </c>
      <c r="J4696" s="12">
        <f t="shared" si="744"/>
        <v>0</v>
      </c>
      <c r="K4696" s="12">
        <f t="shared" si="745"/>
        <v>0</v>
      </c>
      <c r="L4696" s="12">
        <f t="shared" si="746"/>
        <v>40.828117152911801</v>
      </c>
      <c r="M4696" s="12">
        <f t="shared" si="741"/>
        <v>40.828117152911801</v>
      </c>
      <c r="N4696" s="13"/>
    </row>
    <row r="4697" spans="1:14" x14ac:dyDescent="0.2">
      <c r="A4697" s="10" t="s">
        <v>4679</v>
      </c>
      <c r="B4697" s="6">
        <f>IF($C$10=2012,profiles!C4684,IF($C$10=2013,profiles!E4684,IF($C$10=2014,profiles!G4684,IF($C$10=2015,profiles!I4684,IF($C$10=2016,profiles!K4684)))))</f>
        <v>47.307000000000002</v>
      </c>
      <c r="C4697" s="6">
        <f>IF($C$10=2012,profiles!D4684,IF($C$10=2013,profiles!F4684,IF($C$10=2014,profiles!H4684,IF($C$10=2015,profiles!J4684,IF($C$10=2016,profiles!L4684)))))</f>
        <v>4.6750446795835579E-2</v>
      </c>
      <c r="D4697" s="11">
        <f t="shared" si="742"/>
        <v>9.3500893591671161</v>
      </c>
      <c r="E4697" s="11">
        <f t="shared" si="738"/>
        <v>0</v>
      </c>
      <c r="F4697" s="11">
        <f t="shared" si="739"/>
        <v>9.3500893591671161</v>
      </c>
      <c r="G4697" s="11">
        <f t="shared" si="740"/>
        <v>37.956910640832888</v>
      </c>
      <c r="H4697" s="12">
        <f t="shared" si="743"/>
        <v>0</v>
      </c>
      <c r="I4697" s="12">
        <f t="shared" si="737"/>
        <v>0</v>
      </c>
      <c r="J4697" s="12">
        <f t="shared" si="744"/>
        <v>0</v>
      </c>
      <c r="K4697" s="12">
        <f t="shared" si="745"/>
        <v>0</v>
      </c>
      <c r="L4697" s="12">
        <f t="shared" si="746"/>
        <v>37.956910640832888</v>
      </c>
      <c r="M4697" s="12">
        <f t="shared" si="741"/>
        <v>37.956910640832888</v>
      </c>
      <c r="N4697" s="13"/>
    </row>
    <row r="4698" spans="1:14" x14ac:dyDescent="0.2">
      <c r="A4698" s="10" t="s">
        <v>4680</v>
      </c>
      <c r="B4698" s="6">
        <f>IF($C$10=2012,profiles!C4685,IF($C$10=2013,profiles!E4685,IF($C$10=2014,profiles!G4685,IF($C$10=2015,profiles!I4685,IF($C$10=2016,profiles!K4685)))))</f>
        <v>45.585999999999999</v>
      </c>
      <c r="C4698" s="6">
        <f>IF($C$10=2012,profiles!D4685,IF($C$10=2013,profiles!F4685,IF($C$10=2014,profiles!H4685,IF($C$10=2015,profiles!J4685,IF($C$10=2016,profiles!L4685)))))</f>
        <v>4.1417264758446572E-2</v>
      </c>
      <c r="D4698" s="11">
        <f t="shared" si="742"/>
        <v>8.2834529516893145</v>
      </c>
      <c r="E4698" s="11">
        <f t="shared" si="738"/>
        <v>0</v>
      </c>
      <c r="F4698" s="11">
        <f t="shared" si="739"/>
        <v>8.2834529516893145</v>
      </c>
      <c r="G4698" s="11">
        <f t="shared" si="740"/>
        <v>37.302547048310686</v>
      </c>
      <c r="H4698" s="12">
        <f t="shared" si="743"/>
        <v>0</v>
      </c>
      <c r="I4698" s="12">
        <f t="shared" si="737"/>
        <v>0</v>
      </c>
      <c r="J4698" s="12">
        <f t="shared" si="744"/>
        <v>0</v>
      </c>
      <c r="K4698" s="12">
        <f t="shared" si="745"/>
        <v>0</v>
      </c>
      <c r="L4698" s="12">
        <f t="shared" si="746"/>
        <v>37.302547048310686</v>
      </c>
      <c r="M4698" s="12">
        <f t="shared" si="741"/>
        <v>37.302547048310686</v>
      </c>
      <c r="N4698" s="13"/>
    </row>
    <row r="4699" spans="1:14" x14ac:dyDescent="0.2">
      <c r="A4699" s="10" t="s">
        <v>4681</v>
      </c>
      <c r="B4699" s="6">
        <f>IF($C$10=2012,profiles!C4686,IF($C$10=2013,profiles!E4686,IF($C$10=2014,profiles!G4686,IF($C$10=2015,profiles!I4686,IF($C$10=2016,profiles!K4686)))))</f>
        <v>44.454999999999998</v>
      </c>
      <c r="C4699" s="6">
        <f>IF($C$10=2012,profiles!D4686,IF($C$10=2013,profiles!F4686,IF($C$10=2014,profiles!H4686,IF($C$10=2015,profiles!J4686,IF($C$10=2016,profiles!L4686)))))</f>
        <v>3.9601713426569457E-2</v>
      </c>
      <c r="D4699" s="11">
        <f t="shared" si="742"/>
        <v>7.9203426853138916</v>
      </c>
      <c r="E4699" s="11">
        <f t="shared" si="738"/>
        <v>0</v>
      </c>
      <c r="F4699" s="11">
        <f t="shared" si="739"/>
        <v>7.9203426853138916</v>
      </c>
      <c r="G4699" s="11">
        <f t="shared" si="740"/>
        <v>36.534657314686108</v>
      </c>
      <c r="H4699" s="12">
        <f t="shared" si="743"/>
        <v>0</v>
      </c>
      <c r="I4699" s="12">
        <f t="shared" si="737"/>
        <v>0</v>
      </c>
      <c r="J4699" s="12">
        <f t="shared" si="744"/>
        <v>0</v>
      </c>
      <c r="K4699" s="12">
        <f t="shared" si="745"/>
        <v>0</v>
      </c>
      <c r="L4699" s="12">
        <f t="shared" si="746"/>
        <v>36.534657314686108</v>
      </c>
      <c r="M4699" s="12">
        <f t="shared" si="741"/>
        <v>36.534657314686108</v>
      </c>
      <c r="N4699" s="13"/>
    </row>
    <row r="4700" spans="1:14" x14ac:dyDescent="0.2">
      <c r="A4700" s="10" t="s">
        <v>4682</v>
      </c>
      <c r="B4700" s="6">
        <f>IF($C$10=2012,profiles!C4687,IF($C$10=2013,profiles!E4687,IF($C$10=2014,profiles!G4687,IF($C$10=2015,profiles!I4687,IF($C$10=2016,profiles!K4687)))))</f>
        <v>44.920999999999999</v>
      </c>
      <c r="C4700" s="6">
        <f>IF($C$10=2012,profiles!D4687,IF($C$10=2013,profiles!F4687,IF($C$10=2014,profiles!H4687,IF($C$10=2015,profiles!J4687,IF($C$10=2016,profiles!L4687)))))</f>
        <v>4.0254177186462799E-2</v>
      </c>
      <c r="D4700" s="11">
        <f t="shared" si="742"/>
        <v>8.0508354372925606</v>
      </c>
      <c r="E4700" s="11">
        <f t="shared" si="738"/>
        <v>0</v>
      </c>
      <c r="F4700" s="11">
        <f t="shared" si="739"/>
        <v>8.0508354372925606</v>
      </c>
      <c r="G4700" s="11">
        <f t="shared" si="740"/>
        <v>36.870164562707437</v>
      </c>
      <c r="H4700" s="12">
        <f t="shared" si="743"/>
        <v>0</v>
      </c>
      <c r="I4700" s="12">
        <f t="shared" si="737"/>
        <v>0</v>
      </c>
      <c r="J4700" s="12">
        <f t="shared" si="744"/>
        <v>0</v>
      </c>
      <c r="K4700" s="12">
        <f t="shared" si="745"/>
        <v>0</v>
      </c>
      <c r="L4700" s="12">
        <f t="shared" si="746"/>
        <v>36.870164562707437</v>
      </c>
      <c r="M4700" s="12">
        <f t="shared" si="741"/>
        <v>36.870164562707437</v>
      </c>
      <c r="N4700" s="13"/>
    </row>
    <row r="4701" spans="1:14" x14ac:dyDescent="0.2">
      <c r="A4701" s="10" t="s">
        <v>4683</v>
      </c>
      <c r="B4701" s="6">
        <f>IF($C$10=2012,profiles!C4688,IF($C$10=2013,profiles!E4688,IF($C$10=2014,profiles!G4688,IF($C$10=2015,profiles!I4688,IF($C$10=2016,profiles!K4688)))))</f>
        <v>45.776000000000003</v>
      </c>
      <c r="C4701" s="6">
        <f>IF($C$10=2012,profiles!D4688,IF($C$10=2013,profiles!F4688,IF($C$10=2014,profiles!H4688,IF($C$10=2015,profiles!J4688,IF($C$10=2016,profiles!L4688)))))</f>
        <v>3.9204561572721341E-2</v>
      </c>
      <c r="D4701" s="11">
        <f t="shared" si="742"/>
        <v>7.8409123145442683</v>
      </c>
      <c r="E4701" s="11">
        <f t="shared" si="738"/>
        <v>0</v>
      </c>
      <c r="F4701" s="11">
        <f t="shared" si="739"/>
        <v>7.8409123145442683</v>
      </c>
      <c r="G4701" s="11">
        <f t="shared" si="740"/>
        <v>37.935087685455734</v>
      </c>
      <c r="H4701" s="12">
        <f t="shared" si="743"/>
        <v>0</v>
      </c>
      <c r="I4701" s="12">
        <f t="shared" si="737"/>
        <v>0</v>
      </c>
      <c r="J4701" s="12">
        <f t="shared" si="744"/>
        <v>0</v>
      </c>
      <c r="K4701" s="12">
        <f t="shared" si="745"/>
        <v>0</v>
      </c>
      <c r="L4701" s="12">
        <f t="shared" si="746"/>
        <v>37.935087685455734</v>
      </c>
      <c r="M4701" s="12">
        <f t="shared" si="741"/>
        <v>37.935087685455734</v>
      </c>
      <c r="N4701" s="13"/>
    </row>
    <row r="4702" spans="1:14" x14ac:dyDescent="0.2">
      <c r="A4702" s="10" t="s">
        <v>4684</v>
      </c>
      <c r="B4702" s="6">
        <f>IF($C$10=2012,profiles!C4689,IF($C$10=2013,profiles!E4689,IF($C$10=2014,profiles!G4689,IF($C$10=2015,profiles!I4689,IF($C$10=2016,profiles!K4689)))))</f>
        <v>48.347999999999999</v>
      </c>
      <c r="C4702" s="6">
        <f>IF($C$10=2012,profiles!D4689,IF($C$10=2013,profiles!F4689,IF($C$10=2014,profiles!H4689,IF($C$10=2015,profiles!J4689,IF($C$10=2016,profiles!L4689)))))</f>
        <v>4.076480099855323E-2</v>
      </c>
      <c r="D4702" s="11">
        <f t="shared" si="742"/>
        <v>8.1529601997106464</v>
      </c>
      <c r="E4702" s="11">
        <f t="shared" si="738"/>
        <v>0</v>
      </c>
      <c r="F4702" s="11">
        <f t="shared" si="739"/>
        <v>8.1529601997106464</v>
      </c>
      <c r="G4702" s="11">
        <f t="shared" si="740"/>
        <v>40.195039800289351</v>
      </c>
      <c r="H4702" s="12">
        <f t="shared" si="743"/>
        <v>0</v>
      </c>
      <c r="I4702" s="12">
        <f t="shared" si="737"/>
        <v>0</v>
      </c>
      <c r="J4702" s="12">
        <f t="shared" si="744"/>
        <v>0</v>
      </c>
      <c r="K4702" s="12">
        <f t="shared" si="745"/>
        <v>0</v>
      </c>
      <c r="L4702" s="12">
        <f t="shared" si="746"/>
        <v>40.195039800289351</v>
      </c>
      <c r="M4702" s="12">
        <f t="shared" si="741"/>
        <v>40.195039800289351</v>
      </c>
      <c r="N4702" s="13"/>
    </row>
    <row r="4703" spans="1:14" x14ac:dyDescent="0.2">
      <c r="A4703" s="10" t="s">
        <v>4685</v>
      </c>
      <c r="B4703" s="6">
        <f>IF($C$10=2012,profiles!C4690,IF($C$10=2013,profiles!E4690,IF($C$10=2014,profiles!G4690,IF($C$10=2015,profiles!I4690,IF($C$10=2016,profiles!K4690)))))</f>
        <v>55.823</v>
      </c>
      <c r="C4703" s="6">
        <f>IF($C$10=2012,profiles!D4690,IF($C$10=2013,profiles!F4690,IF($C$10=2014,profiles!H4690,IF($C$10=2015,profiles!J4690,IF($C$10=2016,profiles!L4690)))))</f>
        <v>5.5345947632691274E-2</v>
      </c>
      <c r="D4703" s="11">
        <f t="shared" si="742"/>
        <v>11.069189526538254</v>
      </c>
      <c r="E4703" s="11">
        <f t="shared" si="738"/>
        <v>0</v>
      </c>
      <c r="F4703" s="11">
        <f t="shared" si="739"/>
        <v>11.069189526538254</v>
      </c>
      <c r="G4703" s="11">
        <f t="shared" si="740"/>
        <v>44.753810473461748</v>
      </c>
      <c r="H4703" s="12">
        <f t="shared" si="743"/>
        <v>0</v>
      </c>
      <c r="I4703" s="12">
        <f t="shared" si="737"/>
        <v>0</v>
      </c>
      <c r="J4703" s="12">
        <f t="shared" si="744"/>
        <v>0</v>
      </c>
      <c r="K4703" s="12">
        <f t="shared" si="745"/>
        <v>0</v>
      </c>
      <c r="L4703" s="12">
        <f t="shared" si="746"/>
        <v>44.753810473461748</v>
      </c>
      <c r="M4703" s="12">
        <f t="shared" si="741"/>
        <v>44.753810473461748</v>
      </c>
      <c r="N4703" s="13"/>
    </row>
    <row r="4704" spans="1:14" x14ac:dyDescent="0.2">
      <c r="A4704" s="10" t="s">
        <v>4686</v>
      </c>
      <c r="B4704" s="6">
        <f>IF($C$10=2012,profiles!C4691,IF($C$10=2013,profiles!E4691,IF($C$10=2014,profiles!G4691,IF($C$10=2015,profiles!I4691,IF($C$10=2016,profiles!K4691)))))</f>
        <v>62.183</v>
      </c>
      <c r="C4704" s="6">
        <f>IF($C$10=2012,profiles!D4691,IF($C$10=2013,profiles!F4691,IF($C$10=2014,profiles!H4691,IF($C$10=2015,profiles!J4691,IF($C$10=2016,profiles!L4691)))))</f>
        <v>8.1487050012765599E-2</v>
      </c>
      <c r="D4704" s="11">
        <f t="shared" si="742"/>
        <v>16.297410002553121</v>
      </c>
      <c r="E4704" s="11">
        <f t="shared" si="738"/>
        <v>0</v>
      </c>
      <c r="F4704" s="11">
        <f t="shared" si="739"/>
        <v>16.297410002553121</v>
      </c>
      <c r="G4704" s="11">
        <f t="shared" si="740"/>
        <v>45.885589997446878</v>
      </c>
      <c r="H4704" s="12">
        <f t="shared" si="743"/>
        <v>0</v>
      </c>
      <c r="I4704" s="12">
        <f t="shared" si="737"/>
        <v>0</v>
      </c>
      <c r="J4704" s="12">
        <f t="shared" si="744"/>
        <v>0</v>
      </c>
      <c r="K4704" s="12">
        <f t="shared" si="745"/>
        <v>0</v>
      </c>
      <c r="L4704" s="12">
        <f t="shared" si="746"/>
        <v>45.885589997446878</v>
      </c>
      <c r="M4704" s="12">
        <f t="shared" si="741"/>
        <v>45.885589997446878</v>
      </c>
      <c r="N4704" s="13"/>
    </row>
    <row r="4705" spans="1:14" x14ac:dyDescent="0.2">
      <c r="A4705" s="10" t="s">
        <v>4687</v>
      </c>
      <c r="B4705" s="6">
        <f>IF($C$10=2012,profiles!C4692,IF($C$10=2013,profiles!E4692,IF($C$10=2014,profiles!G4692,IF($C$10=2015,profiles!I4692,IF($C$10=2016,profiles!K4692)))))</f>
        <v>65.956000000000003</v>
      </c>
      <c r="C4705" s="6">
        <f>IF($C$10=2012,profiles!D4692,IF($C$10=2013,profiles!F4692,IF($C$10=2014,profiles!H4692,IF($C$10=2015,profiles!J4692,IF($C$10=2016,profiles!L4692)))))</f>
        <v>0.14328671527048878</v>
      </c>
      <c r="D4705" s="11">
        <f t="shared" si="742"/>
        <v>28.657343054097755</v>
      </c>
      <c r="E4705" s="11">
        <f t="shared" si="738"/>
        <v>0</v>
      </c>
      <c r="F4705" s="11">
        <f t="shared" si="739"/>
        <v>28.657343054097755</v>
      </c>
      <c r="G4705" s="11">
        <f t="shared" si="740"/>
        <v>37.298656945902252</v>
      </c>
      <c r="H4705" s="12">
        <f t="shared" si="743"/>
        <v>0</v>
      </c>
      <c r="I4705" s="12">
        <f t="shared" si="737"/>
        <v>0</v>
      </c>
      <c r="J4705" s="12">
        <f t="shared" si="744"/>
        <v>0</v>
      </c>
      <c r="K4705" s="12">
        <f t="shared" si="745"/>
        <v>0</v>
      </c>
      <c r="L4705" s="12">
        <f t="shared" si="746"/>
        <v>37.298656945902252</v>
      </c>
      <c r="M4705" s="12">
        <f t="shared" si="741"/>
        <v>37.298656945902252</v>
      </c>
      <c r="N4705" s="13"/>
    </row>
    <row r="4706" spans="1:14" x14ac:dyDescent="0.2">
      <c r="A4706" s="10" t="s">
        <v>4688</v>
      </c>
      <c r="B4706" s="6">
        <f>IF($C$10=2012,profiles!C4693,IF($C$10=2013,profiles!E4693,IF($C$10=2014,profiles!G4693,IF($C$10=2015,profiles!I4693,IF($C$10=2016,profiles!K4693)))))</f>
        <v>67.203999999999994</v>
      </c>
      <c r="C4706" s="6">
        <f>IF($C$10=2012,profiles!D4693,IF($C$10=2013,profiles!F4693,IF($C$10=2014,profiles!H4693,IF($C$10=2015,profiles!J4693,IF($C$10=2016,profiles!L4693)))))</f>
        <v>0.21464639301012736</v>
      </c>
      <c r="D4706" s="11">
        <f t="shared" si="742"/>
        <v>42.92927860202547</v>
      </c>
      <c r="E4706" s="11">
        <f t="shared" si="738"/>
        <v>0</v>
      </c>
      <c r="F4706" s="11">
        <f t="shared" si="739"/>
        <v>42.92927860202547</v>
      </c>
      <c r="G4706" s="11">
        <f t="shared" si="740"/>
        <v>24.274721397974524</v>
      </c>
      <c r="H4706" s="12">
        <f t="shared" si="743"/>
        <v>0</v>
      </c>
      <c r="I4706" s="12">
        <f t="shared" si="737"/>
        <v>0</v>
      </c>
      <c r="J4706" s="12">
        <f t="shared" si="744"/>
        <v>0</v>
      </c>
      <c r="K4706" s="12">
        <f t="shared" si="745"/>
        <v>0</v>
      </c>
      <c r="L4706" s="12">
        <f t="shared" si="746"/>
        <v>24.274721397974524</v>
      </c>
      <c r="M4706" s="12">
        <f t="shared" si="741"/>
        <v>24.274721397974524</v>
      </c>
      <c r="N4706" s="13"/>
    </row>
    <row r="4707" spans="1:14" x14ac:dyDescent="0.2">
      <c r="A4707" s="10" t="s">
        <v>4689</v>
      </c>
      <c r="B4707" s="6">
        <f>IF($C$10=2012,profiles!C4694,IF($C$10=2013,profiles!E4694,IF($C$10=2014,profiles!G4694,IF($C$10=2015,profiles!I4694,IF($C$10=2016,profiles!K4694)))))</f>
        <v>69.022999999999996</v>
      </c>
      <c r="C4707" s="6">
        <f>IF($C$10=2012,profiles!D4694,IF($C$10=2013,profiles!F4694,IF($C$10=2014,profiles!H4694,IF($C$10=2015,profiles!J4694,IF($C$10=2016,profiles!L4694)))))</f>
        <v>0.2732830274318459</v>
      </c>
      <c r="D4707" s="11">
        <f t="shared" si="742"/>
        <v>54.65660548636918</v>
      </c>
      <c r="E4707" s="11">
        <f t="shared" si="738"/>
        <v>0</v>
      </c>
      <c r="F4707" s="11">
        <f t="shared" si="739"/>
        <v>54.65660548636918</v>
      </c>
      <c r="G4707" s="11">
        <f t="shared" si="740"/>
        <v>14.366394513630816</v>
      </c>
      <c r="H4707" s="12">
        <f t="shared" si="743"/>
        <v>0</v>
      </c>
      <c r="I4707" s="12">
        <f t="shared" si="737"/>
        <v>0</v>
      </c>
      <c r="J4707" s="12">
        <f t="shared" si="744"/>
        <v>0</v>
      </c>
      <c r="K4707" s="12">
        <f t="shared" si="745"/>
        <v>0</v>
      </c>
      <c r="L4707" s="12">
        <f t="shared" si="746"/>
        <v>14.366394513630816</v>
      </c>
      <c r="M4707" s="12">
        <f t="shared" si="741"/>
        <v>14.366394513630816</v>
      </c>
      <c r="N4707" s="13"/>
    </row>
    <row r="4708" spans="1:14" x14ac:dyDescent="0.2">
      <c r="A4708" s="10" t="s">
        <v>4690</v>
      </c>
      <c r="B4708" s="6">
        <f>IF($C$10=2012,profiles!C4695,IF($C$10=2013,profiles!E4695,IF($C$10=2014,profiles!G4695,IF($C$10=2015,profiles!I4695,IF($C$10=2016,profiles!K4695)))))</f>
        <v>70.772000000000006</v>
      </c>
      <c r="C4708" s="6">
        <f>IF($C$10=2012,profiles!D4695,IF($C$10=2013,profiles!F4695,IF($C$10=2014,profiles!H4695,IF($C$10=2015,profiles!J4695,IF($C$10=2016,profiles!L4695)))))</f>
        <v>0.29887095401548891</v>
      </c>
      <c r="D4708" s="11">
        <f t="shared" si="742"/>
        <v>59.774190803097781</v>
      </c>
      <c r="E4708" s="11">
        <f t="shared" si="738"/>
        <v>0</v>
      </c>
      <c r="F4708" s="11">
        <f t="shared" si="739"/>
        <v>59.774190803097781</v>
      </c>
      <c r="G4708" s="11">
        <f t="shared" si="740"/>
        <v>10.997809196902224</v>
      </c>
      <c r="H4708" s="12">
        <f t="shared" si="743"/>
        <v>0</v>
      </c>
      <c r="I4708" s="12">
        <f t="shared" si="737"/>
        <v>0</v>
      </c>
      <c r="J4708" s="12">
        <f t="shared" si="744"/>
        <v>0</v>
      </c>
      <c r="K4708" s="12">
        <f t="shared" si="745"/>
        <v>0</v>
      </c>
      <c r="L4708" s="12">
        <f t="shared" si="746"/>
        <v>10.997809196902224</v>
      </c>
      <c r="M4708" s="12">
        <f t="shared" si="741"/>
        <v>10.997809196902224</v>
      </c>
      <c r="N4708" s="13"/>
    </row>
    <row r="4709" spans="1:14" x14ac:dyDescent="0.2">
      <c r="A4709" s="10" t="s">
        <v>4691</v>
      </c>
      <c r="B4709" s="6">
        <f>IF($C$10=2012,profiles!C4696,IF($C$10=2013,profiles!E4696,IF($C$10=2014,profiles!G4696,IF($C$10=2015,profiles!I4696,IF($C$10=2016,profiles!K4696)))))</f>
        <v>70.022999999999996</v>
      </c>
      <c r="C4709" s="6">
        <f>IF($C$10=2012,profiles!D4696,IF($C$10=2013,profiles!F4696,IF($C$10=2014,profiles!H4696,IF($C$10=2015,profiles!J4696,IF($C$10=2016,profiles!L4696)))))</f>
        <v>0.31079969362571275</v>
      </c>
      <c r="D4709" s="11">
        <f t="shared" si="742"/>
        <v>62.159938725142553</v>
      </c>
      <c r="E4709" s="11">
        <f t="shared" si="738"/>
        <v>0</v>
      </c>
      <c r="F4709" s="11">
        <f t="shared" si="739"/>
        <v>62.159938725142553</v>
      </c>
      <c r="G4709" s="11">
        <f t="shared" si="740"/>
        <v>7.8630612748574435</v>
      </c>
      <c r="H4709" s="12">
        <f t="shared" si="743"/>
        <v>0</v>
      </c>
      <c r="I4709" s="12">
        <f t="shared" si="737"/>
        <v>0</v>
      </c>
      <c r="J4709" s="12">
        <f t="shared" si="744"/>
        <v>0</v>
      </c>
      <c r="K4709" s="12">
        <f t="shared" si="745"/>
        <v>0</v>
      </c>
      <c r="L4709" s="12">
        <f t="shared" si="746"/>
        <v>7.8630612748574435</v>
      </c>
      <c r="M4709" s="12">
        <f t="shared" si="741"/>
        <v>7.8630612748574435</v>
      </c>
      <c r="N4709" s="13"/>
    </row>
    <row r="4710" spans="1:14" x14ac:dyDescent="0.2">
      <c r="A4710" s="10" t="s">
        <v>4692</v>
      </c>
      <c r="B4710" s="6">
        <f>IF($C$10=2012,profiles!C4697,IF($C$10=2013,profiles!E4697,IF($C$10=2014,profiles!G4697,IF($C$10=2015,profiles!I4697,IF($C$10=2016,profiles!K4697)))))</f>
        <v>68.995000000000005</v>
      </c>
      <c r="C4710" s="6">
        <f>IF($C$10=2012,profiles!D4697,IF($C$10=2013,profiles!F4697,IF($C$10=2014,profiles!H4697,IF($C$10=2015,profiles!J4697,IF($C$10=2016,profiles!L4697)))))</f>
        <v>0.31089898158917478</v>
      </c>
      <c r="D4710" s="11">
        <f t="shared" si="742"/>
        <v>62.179796317834956</v>
      </c>
      <c r="E4710" s="11">
        <f t="shared" si="738"/>
        <v>0</v>
      </c>
      <c r="F4710" s="11">
        <f t="shared" si="739"/>
        <v>62.179796317834956</v>
      </c>
      <c r="G4710" s="11">
        <f t="shared" si="740"/>
        <v>6.8152036821650483</v>
      </c>
      <c r="H4710" s="12">
        <f t="shared" si="743"/>
        <v>0</v>
      </c>
      <c r="I4710" s="12">
        <f t="shared" si="737"/>
        <v>0</v>
      </c>
      <c r="J4710" s="12">
        <f t="shared" si="744"/>
        <v>0</v>
      </c>
      <c r="K4710" s="12">
        <f t="shared" si="745"/>
        <v>0</v>
      </c>
      <c r="L4710" s="12">
        <f t="shared" si="746"/>
        <v>6.8152036821650483</v>
      </c>
      <c r="M4710" s="12">
        <f t="shared" si="741"/>
        <v>6.8152036821650483</v>
      </c>
      <c r="N4710" s="13"/>
    </row>
    <row r="4711" spans="1:14" x14ac:dyDescent="0.2">
      <c r="A4711" s="10" t="s">
        <v>4693</v>
      </c>
      <c r="B4711" s="6">
        <f>IF($C$10=2012,profiles!C4698,IF($C$10=2013,profiles!E4698,IF($C$10=2014,profiles!G4698,IF($C$10=2015,profiles!I4698,IF($C$10=2016,profiles!K4698)))))</f>
        <v>68.004999999999995</v>
      </c>
      <c r="C4711" s="6">
        <f>IF($C$10=2012,profiles!D4698,IF($C$10=2013,profiles!F4698,IF($C$10=2014,profiles!H4698,IF($C$10=2015,profiles!J4698,IF($C$10=2016,profiles!L4698)))))</f>
        <v>0.29779297041218689</v>
      </c>
      <c r="D4711" s="11">
        <f t="shared" si="742"/>
        <v>59.558594082437381</v>
      </c>
      <c r="E4711" s="11">
        <f t="shared" si="738"/>
        <v>0</v>
      </c>
      <c r="F4711" s="11">
        <f t="shared" si="739"/>
        <v>59.558594082437381</v>
      </c>
      <c r="G4711" s="11">
        <f t="shared" si="740"/>
        <v>8.4464059175626147</v>
      </c>
      <c r="H4711" s="12">
        <f t="shared" si="743"/>
        <v>0</v>
      </c>
      <c r="I4711" s="12">
        <f t="shared" si="737"/>
        <v>0</v>
      </c>
      <c r="J4711" s="12">
        <f t="shared" si="744"/>
        <v>0</v>
      </c>
      <c r="K4711" s="12">
        <f t="shared" si="745"/>
        <v>0</v>
      </c>
      <c r="L4711" s="12">
        <f t="shared" si="746"/>
        <v>8.4464059175626147</v>
      </c>
      <c r="M4711" s="12">
        <f t="shared" si="741"/>
        <v>8.4464059175626147</v>
      </c>
      <c r="N4711" s="13"/>
    </row>
    <row r="4712" spans="1:14" x14ac:dyDescent="0.2">
      <c r="A4712" s="10" t="s">
        <v>4694</v>
      </c>
      <c r="B4712" s="6">
        <f>IF($C$10=2012,profiles!C4699,IF($C$10=2013,profiles!E4699,IF($C$10=2014,profiles!G4699,IF($C$10=2015,profiles!I4699,IF($C$10=2016,profiles!K4699)))))</f>
        <v>66.742000000000004</v>
      </c>
      <c r="C4712" s="6">
        <f>IF($C$10=2012,profiles!D4699,IF($C$10=2013,profiles!F4699,IF($C$10=2014,profiles!H4699,IF($C$10=2015,profiles!J4699,IF($C$10=2016,profiles!L4699)))))</f>
        <v>0.27708433803296362</v>
      </c>
      <c r="D4712" s="11">
        <f t="shared" si="742"/>
        <v>55.416867606592724</v>
      </c>
      <c r="E4712" s="11">
        <f t="shared" si="738"/>
        <v>0</v>
      </c>
      <c r="F4712" s="11">
        <f t="shared" si="739"/>
        <v>55.416867606592724</v>
      </c>
      <c r="G4712" s="11">
        <f t="shared" si="740"/>
        <v>11.32513239340728</v>
      </c>
      <c r="H4712" s="12">
        <f t="shared" si="743"/>
        <v>0</v>
      </c>
      <c r="I4712" s="12">
        <f t="shared" si="737"/>
        <v>0</v>
      </c>
      <c r="J4712" s="12">
        <f t="shared" si="744"/>
        <v>0</v>
      </c>
      <c r="K4712" s="12">
        <f t="shared" si="745"/>
        <v>0</v>
      </c>
      <c r="L4712" s="12">
        <f t="shared" si="746"/>
        <v>11.32513239340728</v>
      </c>
      <c r="M4712" s="12">
        <f t="shared" si="741"/>
        <v>11.32513239340728</v>
      </c>
      <c r="N4712" s="13"/>
    </row>
    <row r="4713" spans="1:14" x14ac:dyDescent="0.2">
      <c r="A4713" s="10" t="s">
        <v>4695</v>
      </c>
      <c r="B4713" s="6">
        <f>IF($C$10=2012,profiles!C4700,IF($C$10=2013,profiles!E4700,IF($C$10=2014,profiles!G4700,IF($C$10=2015,profiles!I4700,IF($C$10=2016,profiles!K4700)))))</f>
        <v>65.180999999999997</v>
      </c>
      <c r="C4713" s="6">
        <f>IF($C$10=2012,profiles!D4700,IF($C$10=2013,profiles!F4700,IF($C$10=2014,profiles!H4700,IF($C$10=2015,profiles!J4700,IF($C$10=2016,profiles!L4700)))))</f>
        <v>0.24633343734929505</v>
      </c>
      <c r="D4713" s="11">
        <f t="shared" si="742"/>
        <v>49.266687469859008</v>
      </c>
      <c r="E4713" s="11">
        <f t="shared" si="738"/>
        <v>0</v>
      </c>
      <c r="F4713" s="11">
        <f t="shared" si="739"/>
        <v>49.266687469859008</v>
      </c>
      <c r="G4713" s="11">
        <f t="shared" si="740"/>
        <v>15.91431253014099</v>
      </c>
      <c r="H4713" s="12">
        <f t="shared" si="743"/>
        <v>0</v>
      </c>
      <c r="I4713" s="12">
        <f t="shared" si="737"/>
        <v>0</v>
      </c>
      <c r="J4713" s="12">
        <f t="shared" si="744"/>
        <v>0</v>
      </c>
      <c r="K4713" s="12">
        <f t="shared" si="745"/>
        <v>0</v>
      </c>
      <c r="L4713" s="12">
        <f t="shared" si="746"/>
        <v>15.91431253014099</v>
      </c>
      <c r="M4713" s="12">
        <f t="shared" si="741"/>
        <v>15.91431253014099</v>
      </c>
      <c r="N4713" s="13"/>
    </row>
    <row r="4714" spans="1:14" x14ac:dyDescent="0.2">
      <c r="A4714" s="10" t="s">
        <v>4696</v>
      </c>
      <c r="B4714" s="6">
        <f>IF($C$10=2012,profiles!C4701,IF($C$10=2013,profiles!E4701,IF($C$10=2014,profiles!G4701,IF($C$10=2015,profiles!I4701,IF($C$10=2016,profiles!K4701)))))</f>
        <v>64.554000000000002</v>
      </c>
      <c r="C4714" s="6">
        <f>IF($C$10=2012,profiles!D4701,IF($C$10=2013,profiles!F4701,IF($C$10=2014,profiles!H4701,IF($C$10=2015,profiles!J4701,IF($C$10=2016,profiles!L4701)))))</f>
        <v>0.19402286459958581</v>
      </c>
      <c r="D4714" s="11">
        <f t="shared" si="742"/>
        <v>38.804572919917163</v>
      </c>
      <c r="E4714" s="11">
        <f t="shared" si="738"/>
        <v>0</v>
      </c>
      <c r="F4714" s="11">
        <f t="shared" si="739"/>
        <v>38.804572919917163</v>
      </c>
      <c r="G4714" s="11">
        <f t="shared" si="740"/>
        <v>25.749427080082839</v>
      </c>
      <c r="H4714" s="12">
        <f t="shared" si="743"/>
        <v>0</v>
      </c>
      <c r="I4714" s="12">
        <f t="shared" si="737"/>
        <v>0</v>
      </c>
      <c r="J4714" s="12">
        <f t="shared" si="744"/>
        <v>0</v>
      </c>
      <c r="K4714" s="12">
        <f t="shared" si="745"/>
        <v>0</v>
      </c>
      <c r="L4714" s="12">
        <f t="shared" si="746"/>
        <v>25.749427080082839</v>
      </c>
      <c r="M4714" s="12">
        <f t="shared" si="741"/>
        <v>25.749427080082839</v>
      </c>
      <c r="N4714" s="13"/>
    </row>
    <row r="4715" spans="1:14" x14ac:dyDescent="0.2">
      <c r="A4715" s="10" t="s">
        <v>4697</v>
      </c>
      <c r="B4715" s="6">
        <f>IF($C$10=2012,profiles!C4702,IF($C$10=2013,profiles!E4702,IF($C$10=2014,profiles!G4702,IF($C$10=2015,profiles!I4702,IF($C$10=2016,profiles!K4702)))))</f>
        <v>63.695</v>
      </c>
      <c r="C4715" s="6">
        <f>IF($C$10=2012,profiles!D4702,IF($C$10=2013,profiles!F4702,IF($C$10=2014,profiles!H4702,IF($C$10=2015,profiles!J4702,IF($C$10=2016,profiles!L4702)))))</f>
        <v>0.13620890187512411</v>
      </c>
      <c r="D4715" s="11">
        <f t="shared" si="742"/>
        <v>27.24178037502482</v>
      </c>
      <c r="E4715" s="11">
        <f t="shared" si="738"/>
        <v>0</v>
      </c>
      <c r="F4715" s="11">
        <f t="shared" si="739"/>
        <v>27.24178037502482</v>
      </c>
      <c r="G4715" s="11">
        <f t="shared" si="740"/>
        <v>36.453219624975176</v>
      </c>
      <c r="H4715" s="12">
        <f t="shared" si="743"/>
        <v>0</v>
      </c>
      <c r="I4715" s="12">
        <f t="shared" si="737"/>
        <v>0</v>
      </c>
      <c r="J4715" s="12">
        <f t="shared" si="744"/>
        <v>0</v>
      </c>
      <c r="K4715" s="12">
        <f t="shared" si="745"/>
        <v>0</v>
      </c>
      <c r="L4715" s="12">
        <f t="shared" si="746"/>
        <v>36.453219624975176</v>
      </c>
      <c r="M4715" s="12">
        <f t="shared" si="741"/>
        <v>36.453219624975176</v>
      </c>
      <c r="N4715" s="13"/>
    </row>
    <row r="4716" spans="1:14" x14ac:dyDescent="0.2">
      <c r="A4716" s="10" t="s">
        <v>4698</v>
      </c>
      <c r="B4716" s="6">
        <f>IF($C$10=2012,profiles!C4703,IF($C$10=2013,profiles!E4703,IF($C$10=2014,profiles!G4703,IF($C$10=2015,profiles!I4703,IF($C$10=2016,profiles!K4703)))))</f>
        <v>62.552999999999997</v>
      </c>
      <c r="C4716" s="6">
        <f>IF($C$10=2012,profiles!D4703,IF($C$10=2013,profiles!F4703,IF($C$10=2014,profiles!H4703,IF($C$10=2015,profiles!J4703,IF($C$10=2016,profiles!L4703)))))</f>
        <v>7.8139627244617177E-2</v>
      </c>
      <c r="D4716" s="11">
        <f t="shared" si="742"/>
        <v>15.627925448923435</v>
      </c>
      <c r="E4716" s="11">
        <f t="shared" si="738"/>
        <v>0</v>
      </c>
      <c r="F4716" s="11">
        <f t="shared" si="739"/>
        <v>15.627925448923435</v>
      </c>
      <c r="G4716" s="11">
        <f t="shared" si="740"/>
        <v>46.925074551076563</v>
      </c>
      <c r="H4716" s="12">
        <f t="shared" si="743"/>
        <v>0</v>
      </c>
      <c r="I4716" s="12">
        <f t="shared" si="737"/>
        <v>0</v>
      </c>
      <c r="J4716" s="12">
        <f t="shared" si="744"/>
        <v>0</v>
      </c>
      <c r="K4716" s="12">
        <f t="shared" si="745"/>
        <v>0</v>
      </c>
      <c r="L4716" s="12">
        <f t="shared" si="746"/>
        <v>46.925074551076563</v>
      </c>
      <c r="M4716" s="12">
        <f t="shared" si="741"/>
        <v>46.925074551076563</v>
      </c>
      <c r="N4716" s="13"/>
    </row>
    <row r="4717" spans="1:14" x14ac:dyDescent="0.2">
      <c r="A4717" s="10" t="s">
        <v>4699</v>
      </c>
      <c r="B4717" s="6">
        <f>IF($C$10=2012,profiles!C4704,IF($C$10=2013,profiles!E4704,IF($C$10=2014,profiles!G4704,IF($C$10=2015,profiles!I4704,IF($C$10=2016,profiles!K4704)))))</f>
        <v>60.024999999999999</v>
      </c>
      <c r="C4717" s="6">
        <f>IF($C$10=2012,profiles!D4704,IF($C$10=2013,profiles!F4704,IF($C$10=2014,profiles!H4704,IF($C$10=2015,profiles!J4704,IF($C$10=2016,profiles!L4704)))))</f>
        <v>3.8892513687554961E-2</v>
      </c>
      <c r="D4717" s="11">
        <f t="shared" si="742"/>
        <v>7.7785027375109923</v>
      </c>
      <c r="E4717" s="11">
        <f t="shared" si="738"/>
        <v>0</v>
      </c>
      <c r="F4717" s="11">
        <f t="shared" si="739"/>
        <v>7.7785027375109923</v>
      </c>
      <c r="G4717" s="11">
        <f t="shared" si="740"/>
        <v>52.246497262489008</v>
      </c>
      <c r="H4717" s="12">
        <f t="shared" si="743"/>
        <v>0</v>
      </c>
      <c r="I4717" s="12">
        <f t="shared" si="737"/>
        <v>0</v>
      </c>
      <c r="J4717" s="12">
        <f t="shared" si="744"/>
        <v>0</v>
      </c>
      <c r="K4717" s="12">
        <f t="shared" si="745"/>
        <v>0</v>
      </c>
      <c r="L4717" s="12">
        <f t="shared" si="746"/>
        <v>52.246497262489008</v>
      </c>
      <c r="M4717" s="12">
        <f t="shared" si="741"/>
        <v>52.246497262489008</v>
      </c>
      <c r="N4717" s="13"/>
    </row>
    <row r="4718" spans="1:14" x14ac:dyDescent="0.2">
      <c r="A4718" s="10" t="s">
        <v>4700</v>
      </c>
      <c r="B4718" s="6">
        <f>IF($C$10=2012,profiles!C4705,IF($C$10=2013,profiles!E4705,IF($C$10=2014,profiles!G4705,IF($C$10=2015,profiles!I4705,IF($C$10=2016,profiles!K4705)))))</f>
        <v>58.332999999999998</v>
      </c>
      <c r="C4718" s="6">
        <f>IF($C$10=2012,profiles!D4705,IF($C$10=2013,profiles!F4705,IF($C$10=2014,profiles!H4705,IF($C$10=2015,profiles!J4705,IF($C$10=2016,profiles!L4705)))))</f>
        <v>2.4609230943803014E-2</v>
      </c>
      <c r="D4718" s="11">
        <f t="shared" si="742"/>
        <v>4.9218461887606031</v>
      </c>
      <c r="E4718" s="11">
        <f t="shared" si="738"/>
        <v>0</v>
      </c>
      <c r="F4718" s="11">
        <f t="shared" si="739"/>
        <v>4.9218461887606031</v>
      </c>
      <c r="G4718" s="11">
        <f t="shared" si="740"/>
        <v>53.411153811239394</v>
      </c>
      <c r="H4718" s="12">
        <f t="shared" si="743"/>
        <v>0</v>
      </c>
      <c r="I4718" s="12">
        <f t="shared" si="737"/>
        <v>0</v>
      </c>
      <c r="J4718" s="12">
        <f t="shared" si="744"/>
        <v>0</v>
      </c>
      <c r="K4718" s="12">
        <f t="shared" si="745"/>
        <v>0</v>
      </c>
      <c r="L4718" s="12">
        <f t="shared" si="746"/>
        <v>53.411153811239394</v>
      </c>
      <c r="M4718" s="12">
        <f t="shared" si="741"/>
        <v>53.411153811239394</v>
      </c>
      <c r="N4718" s="13"/>
    </row>
    <row r="4719" spans="1:14" x14ac:dyDescent="0.2">
      <c r="A4719" s="10" t="s">
        <v>4701</v>
      </c>
      <c r="B4719" s="6">
        <f>IF($C$10=2012,profiles!C4706,IF($C$10=2013,profiles!E4706,IF($C$10=2014,profiles!G4706,IF($C$10=2015,profiles!I4706,IF($C$10=2016,profiles!K4706)))))</f>
        <v>56.15</v>
      </c>
      <c r="C4719" s="6">
        <f>IF($C$10=2012,profiles!D4706,IF($C$10=2013,profiles!F4706,IF($C$10=2014,profiles!H4706,IF($C$10=2015,profiles!J4706,IF($C$10=2016,profiles!L4706)))))</f>
        <v>2.3077359507531703E-2</v>
      </c>
      <c r="D4719" s="11">
        <f t="shared" si="742"/>
        <v>4.615471901506341</v>
      </c>
      <c r="E4719" s="11">
        <f t="shared" si="738"/>
        <v>0</v>
      </c>
      <c r="F4719" s="11">
        <f t="shared" si="739"/>
        <v>4.615471901506341</v>
      </c>
      <c r="G4719" s="11">
        <f t="shared" si="740"/>
        <v>51.534528098493659</v>
      </c>
      <c r="H4719" s="12">
        <f t="shared" si="743"/>
        <v>0</v>
      </c>
      <c r="I4719" s="12">
        <f t="shared" si="737"/>
        <v>0</v>
      </c>
      <c r="J4719" s="12">
        <f t="shared" si="744"/>
        <v>0</v>
      </c>
      <c r="K4719" s="12">
        <f t="shared" si="745"/>
        <v>0</v>
      </c>
      <c r="L4719" s="12">
        <f t="shared" si="746"/>
        <v>51.534528098493659</v>
      </c>
      <c r="M4719" s="12">
        <f t="shared" si="741"/>
        <v>51.534528098493659</v>
      </c>
      <c r="N4719" s="13"/>
    </row>
    <row r="4720" spans="1:14" x14ac:dyDescent="0.2">
      <c r="A4720" s="10" t="s">
        <v>4702</v>
      </c>
      <c r="B4720" s="6">
        <f>IF($C$10=2012,profiles!C4707,IF($C$10=2013,profiles!E4707,IF($C$10=2014,profiles!G4707,IF($C$10=2015,profiles!I4707,IF($C$10=2016,profiles!K4707)))))</f>
        <v>51.374000000000002</v>
      </c>
      <c r="C4720" s="6">
        <f>IF($C$10=2012,profiles!D4707,IF($C$10=2013,profiles!F4707,IF($C$10=2014,profiles!H4707,IF($C$10=2015,profiles!J4707,IF($C$10=2016,profiles!L4707)))))</f>
        <v>2.0907208306147344E-2</v>
      </c>
      <c r="D4720" s="11">
        <f t="shared" si="742"/>
        <v>4.1814416612294689</v>
      </c>
      <c r="E4720" s="11">
        <f t="shared" si="738"/>
        <v>0</v>
      </c>
      <c r="F4720" s="11">
        <f t="shared" si="739"/>
        <v>4.1814416612294689</v>
      </c>
      <c r="G4720" s="11">
        <f t="shared" si="740"/>
        <v>47.192558338770532</v>
      </c>
      <c r="H4720" s="12">
        <f t="shared" si="743"/>
        <v>0</v>
      </c>
      <c r="I4720" s="12">
        <f t="shared" si="737"/>
        <v>0</v>
      </c>
      <c r="J4720" s="12">
        <f t="shared" si="744"/>
        <v>0</v>
      </c>
      <c r="K4720" s="12">
        <f t="shared" si="745"/>
        <v>0</v>
      </c>
      <c r="L4720" s="12">
        <f t="shared" si="746"/>
        <v>47.192558338770532</v>
      </c>
      <c r="M4720" s="12">
        <f t="shared" si="741"/>
        <v>47.192558338770532</v>
      </c>
      <c r="N4720" s="13"/>
    </row>
    <row r="4721" spans="1:14" x14ac:dyDescent="0.2">
      <c r="A4721" s="10" t="s">
        <v>4703</v>
      </c>
      <c r="B4721" s="6">
        <f>IF($C$10=2012,profiles!C4708,IF($C$10=2013,profiles!E4708,IF($C$10=2014,profiles!G4708,IF($C$10=2015,profiles!I4708,IF($C$10=2016,profiles!K4708)))))</f>
        <v>47.987000000000002</v>
      </c>
      <c r="C4721" s="6">
        <f>IF($C$10=2012,profiles!D4708,IF($C$10=2013,profiles!F4708,IF($C$10=2014,profiles!H4708,IF($C$10=2015,profiles!J4708,IF($C$10=2016,profiles!L4708)))))</f>
        <v>1.69330478067874E-2</v>
      </c>
      <c r="D4721" s="11">
        <f t="shared" si="742"/>
        <v>3.38660956135748</v>
      </c>
      <c r="E4721" s="11">
        <f t="shared" si="738"/>
        <v>0</v>
      </c>
      <c r="F4721" s="11">
        <f t="shared" si="739"/>
        <v>3.38660956135748</v>
      </c>
      <c r="G4721" s="11">
        <f t="shared" si="740"/>
        <v>44.600390438642521</v>
      </c>
      <c r="H4721" s="12">
        <f t="shared" si="743"/>
        <v>0</v>
      </c>
      <c r="I4721" s="12">
        <f t="shared" si="737"/>
        <v>0</v>
      </c>
      <c r="J4721" s="12">
        <f t="shared" si="744"/>
        <v>0</v>
      </c>
      <c r="K4721" s="12">
        <f t="shared" si="745"/>
        <v>0</v>
      </c>
      <c r="L4721" s="12">
        <f t="shared" si="746"/>
        <v>44.600390438642521</v>
      </c>
      <c r="M4721" s="12">
        <f t="shared" si="741"/>
        <v>44.600390438642521</v>
      </c>
      <c r="N4721" s="13"/>
    </row>
    <row r="4722" spans="1:14" x14ac:dyDescent="0.2">
      <c r="A4722" s="10" t="s">
        <v>4704</v>
      </c>
      <c r="B4722" s="6">
        <f>IF($C$10=2012,profiles!C4709,IF($C$10=2013,profiles!E4709,IF($C$10=2014,profiles!G4709,IF($C$10=2015,profiles!I4709,IF($C$10=2016,profiles!K4709)))))</f>
        <v>46.055999999999997</v>
      </c>
      <c r="C4722" s="6">
        <f>IF($C$10=2012,profiles!D4709,IF($C$10=2013,profiles!F4709,IF($C$10=2014,profiles!H4709,IF($C$10=2015,profiles!J4709,IF($C$10=2016,profiles!L4709)))))</f>
        <v>1.4593053763135876E-2</v>
      </c>
      <c r="D4722" s="11">
        <f t="shared" si="742"/>
        <v>2.918610752627175</v>
      </c>
      <c r="E4722" s="11">
        <f t="shared" si="738"/>
        <v>0</v>
      </c>
      <c r="F4722" s="11">
        <f t="shared" si="739"/>
        <v>2.918610752627175</v>
      </c>
      <c r="G4722" s="11">
        <f t="shared" si="740"/>
        <v>43.137389247372823</v>
      </c>
      <c r="H4722" s="12">
        <f t="shared" si="743"/>
        <v>0</v>
      </c>
      <c r="I4722" s="12">
        <f t="shared" si="737"/>
        <v>0</v>
      </c>
      <c r="J4722" s="12">
        <f t="shared" si="744"/>
        <v>0</v>
      </c>
      <c r="K4722" s="12">
        <f t="shared" si="745"/>
        <v>0</v>
      </c>
      <c r="L4722" s="12">
        <f t="shared" si="746"/>
        <v>43.137389247372823</v>
      </c>
      <c r="M4722" s="12">
        <f t="shared" si="741"/>
        <v>43.137389247372823</v>
      </c>
      <c r="N4722" s="13"/>
    </row>
    <row r="4723" spans="1:14" x14ac:dyDescent="0.2">
      <c r="A4723" s="10" t="s">
        <v>4705</v>
      </c>
      <c r="B4723" s="6">
        <f>IF($C$10=2012,profiles!C4710,IF($C$10=2013,profiles!E4710,IF($C$10=2014,profiles!G4710,IF($C$10=2015,profiles!I4710,IF($C$10=2016,profiles!K4710)))))</f>
        <v>44.972999999999999</v>
      </c>
      <c r="C4723" s="6">
        <f>IF($C$10=2012,profiles!D4710,IF($C$10=2013,profiles!F4710,IF($C$10=2014,profiles!H4710,IF($C$10=2015,profiles!J4710,IF($C$10=2016,profiles!L4710)))))</f>
        <v>1.2494150014890871E-2</v>
      </c>
      <c r="D4723" s="11">
        <f t="shared" si="742"/>
        <v>2.498830002978174</v>
      </c>
      <c r="E4723" s="11">
        <f t="shared" si="738"/>
        <v>0</v>
      </c>
      <c r="F4723" s="11">
        <f t="shared" si="739"/>
        <v>2.498830002978174</v>
      </c>
      <c r="G4723" s="11">
        <f t="shared" si="740"/>
        <v>42.474169997021825</v>
      </c>
      <c r="H4723" s="12">
        <f t="shared" si="743"/>
        <v>0</v>
      </c>
      <c r="I4723" s="12">
        <f t="shared" si="737"/>
        <v>0</v>
      </c>
      <c r="J4723" s="12">
        <f t="shared" si="744"/>
        <v>0</v>
      </c>
      <c r="K4723" s="12">
        <f t="shared" si="745"/>
        <v>0</v>
      </c>
      <c r="L4723" s="12">
        <f t="shared" si="746"/>
        <v>42.474169997021825</v>
      </c>
      <c r="M4723" s="12">
        <f t="shared" si="741"/>
        <v>42.474169997021825</v>
      </c>
      <c r="N4723" s="13"/>
    </row>
    <row r="4724" spans="1:14" x14ac:dyDescent="0.2">
      <c r="A4724" s="10" t="s">
        <v>4706</v>
      </c>
      <c r="B4724" s="6">
        <f>IF($C$10=2012,profiles!C4711,IF($C$10=2013,profiles!E4711,IF($C$10=2014,profiles!G4711,IF($C$10=2015,profiles!I4711,IF($C$10=2016,profiles!K4711)))))</f>
        <v>45.042999999999999</v>
      </c>
      <c r="C4724" s="6">
        <f>IF($C$10=2012,profiles!D4711,IF($C$10=2013,profiles!F4711,IF($C$10=2014,profiles!H4711,IF($C$10=2015,profiles!J4711,IF($C$10=2016,profiles!L4711)))))</f>
        <v>1.1572334179512998E-2</v>
      </c>
      <c r="D4724" s="11">
        <f t="shared" si="742"/>
        <v>2.3144668359025995</v>
      </c>
      <c r="E4724" s="11">
        <f t="shared" si="738"/>
        <v>0</v>
      </c>
      <c r="F4724" s="11">
        <f t="shared" si="739"/>
        <v>2.3144668359025995</v>
      </c>
      <c r="G4724" s="11">
        <f t="shared" si="740"/>
        <v>42.728533164097399</v>
      </c>
      <c r="H4724" s="12">
        <f t="shared" si="743"/>
        <v>0</v>
      </c>
      <c r="I4724" s="12">
        <f t="shared" si="737"/>
        <v>0</v>
      </c>
      <c r="J4724" s="12">
        <f t="shared" si="744"/>
        <v>0</v>
      </c>
      <c r="K4724" s="12">
        <f t="shared" si="745"/>
        <v>0</v>
      </c>
      <c r="L4724" s="12">
        <f t="shared" si="746"/>
        <v>42.728533164097399</v>
      </c>
      <c r="M4724" s="12">
        <f t="shared" si="741"/>
        <v>42.728533164097399</v>
      </c>
      <c r="N4724" s="13"/>
    </row>
    <row r="4725" spans="1:14" x14ac:dyDescent="0.2">
      <c r="A4725" s="10" t="s">
        <v>4707</v>
      </c>
      <c r="B4725" s="6">
        <f>IF($C$10=2012,profiles!C4712,IF($C$10=2013,profiles!E4712,IF($C$10=2014,profiles!G4712,IF($C$10=2015,profiles!I4712,IF($C$10=2016,profiles!K4712)))))</f>
        <v>45.981000000000002</v>
      </c>
      <c r="C4725" s="6">
        <f>IF($C$10=2012,profiles!D4712,IF($C$10=2013,profiles!F4712,IF($C$10=2014,profiles!H4712,IF($C$10=2015,profiles!J4712,IF($C$10=2016,profiles!L4712)))))</f>
        <v>1.2253059719484351E-2</v>
      </c>
      <c r="D4725" s="11">
        <f t="shared" si="742"/>
        <v>2.4506119438968703</v>
      </c>
      <c r="E4725" s="11">
        <f t="shared" si="738"/>
        <v>0</v>
      </c>
      <c r="F4725" s="11">
        <f t="shared" si="739"/>
        <v>2.4506119438968703</v>
      </c>
      <c r="G4725" s="11">
        <f t="shared" si="740"/>
        <v>43.530388056103135</v>
      </c>
      <c r="H4725" s="12">
        <f t="shared" si="743"/>
        <v>0</v>
      </c>
      <c r="I4725" s="12">
        <f t="shared" si="737"/>
        <v>0</v>
      </c>
      <c r="J4725" s="12">
        <f t="shared" si="744"/>
        <v>0</v>
      </c>
      <c r="K4725" s="12">
        <f t="shared" si="745"/>
        <v>0</v>
      </c>
      <c r="L4725" s="12">
        <f t="shared" si="746"/>
        <v>43.530388056103135</v>
      </c>
      <c r="M4725" s="12">
        <f t="shared" si="741"/>
        <v>43.530388056103135</v>
      </c>
      <c r="N4725" s="13"/>
    </row>
    <row r="4726" spans="1:14" x14ac:dyDescent="0.2">
      <c r="A4726" s="10" t="s">
        <v>4708</v>
      </c>
      <c r="B4726" s="6">
        <f>IF($C$10=2012,profiles!C4713,IF($C$10=2013,profiles!E4713,IF($C$10=2014,profiles!G4713,IF($C$10=2015,profiles!I4713,IF($C$10=2016,profiles!K4713)))))</f>
        <v>48.648000000000003</v>
      </c>
      <c r="C4726" s="6">
        <f>IF($C$10=2012,profiles!D4713,IF($C$10=2013,profiles!F4713,IF($C$10=2014,profiles!H4713,IF($C$10=2015,profiles!J4713,IF($C$10=2016,profiles!L4713)))))</f>
        <v>1.4593053763135876E-2</v>
      </c>
      <c r="D4726" s="11">
        <f t="shared" si="742"/>
        <v>2.918610752627175</v>
      </c>
      <c r="E4726" s="11">
        <f t="shared" si="738"/>
        <v>0</v>
      </c>
      <c r="F4726" s="11">
        <f t="shared" si="739"/>
        <v>2.918610752627175</v>
      </c>
      <c r="G4726" s="11">
        <f t="shared" si="740"/>
        <v>45.729389247372829</v>
      </c>
      <c r="H4726" s="12">
        <f t="shared" si="743"/>
        <v>0</v>
      </c>
      <c r="I4726" s="12">
        <f t="shared" si="737"/>
        <v>0</v>
      </c>
      <c r="J4726" s="12">
        <f t="shared" si="744"/>
        <v>0</v>
      </c>
      <c r="K4726" s="12">
        <f t="shared" si="745"/>
        <v>0</v>
      </c>
      <c r="L4726" s="12">
        <f t="shared" si="746"/>
        <v>45.729389247372829</v>
      </c>
      <c r="M4726" s="12">
        <f t="shared" si="741"/>
        <v>45.729389247372829</v>
      </c>
      <c r="N4726" s="13"/>
    </row>
    <row r="4727" spans="1:14" x14ac:dyDescent="0.2">
      <c r="A4727" s="10" t="s">
        <v>4709</v>
      </c>
      <c r="B4727" s="6">
        <f>IF($C$10=2012,profiles!C4714,IF($C$10=2013,profiles!E4714,IF($C$10=2014,profiles!G4714,IF($C$10=2015,profiles!I4714,IF($C$10=2016,profiles!K4714)))))</f>
        <v>56.14</v>
      </c>
      <c r="C4727" s="6">
        <f>IF($C$10=2012,profiles!D4714,IF($C$10=2013,profiles!F4714,IF($C$10=2014,profiles!H4714,IF($C$10=2015,profiles!J4714,IF($C$10=2016,profiles!L4714)))))</f>
        <v>2.8391927729638507E-2</v>
      </c>
      <c r="D4727" s="11">
        <f t="shared" si="742"/>
        <v>5.6783855459277017</v>
      </c>
      <c r="E4727" s="11">
        <f t="shared" si="738"/>
        <v>0</v>
      </c>
      <c r="F4727" s="11">
        <f t="shared" si="739"/>
        <v>5.6783855459277017</v>
      </c>
      <c r="G4727" s="11">
        <f t="shared" si="740"/>
        <v>50.461614454072297</v>
      </c>
      <c r="H4727" s="12">
        <f t="shared" si="743"/>
        <v>0</v>
      </c>
      <c r="I4727" s="12">
        <f t="shared" si="737"/>
        <v>0</v>
      </c>
      <c r="J4727" s="12">
        <f t="shared" si="744"/>
        <v>0</v>
      </c>
      <c r="K4727" s="12">
        <f t="shared" si="745"/>
        <v>0</v>
      </c>
      <c r="L4727" s="12">
        <f t="shared" si="746"/>
        <v>50.461614454072297</v>
      </c>
      <c r="M4727" s="12">
        <f t="shared" si="741"/>
        <v>50.461614454072297</v>
      </c>
      <c r="N4727" s="13"/>
    </row>
    <row r="4728" spans="1:14" x14ac:dyDescent="0.2">
      <c r="A4728" s="10" t="s">
        <v>4710</v>
      </c>
      <c r="B4728" s="6">
        <f>IF($C$10=2012,profiles!C4715,IF($C$10=2013,profiles!E4715,IF($C$10=2014,profiles!G4715,IF($C$10=2015,profiles!I4715,IF($C$10=2016,profiles!K4715)))))</f>
        <v>62.722999999999999</v>
      </c>
      <c r="C4728" s="6">
        <f>IF($C$10=2012,profiles!D4715,IF($C$10=2013,profiles!F4715,IF($C$10=2014,profiles!H4715,IF($C$10=2015,profiles!J4715,IF($C$10=2016,profiles!L4715)))))</f>
        <v>6.0513664147036718E-2</v>
      </c>
      <c r="D4728" s="11">
        <f t="shared" si="742"/>
        <v>12.102732829407344</v>
      </c>
      <c r="E4728" s="11">
        <f t="shared" si="738"/>
        <v>0</v>
      </c>
      <c r="F4728" s="11">
        <f t="shared" si="739"/>
        <v>12.102732829407344</v>
      </c>
      <c r="G4728" s="11">
        <f t="shared" si="740"/>
        <v>50.620267170592655</v>
      </c>
      <c r="H4728" s="12">
        <f t="shared" si="743"/>
        <v>0</v>
      </c>
      <c r="I4728" s="12">
        <f t="shared" si="737"/>
        <v>0</v>
      </c>
      <c r="J4728" s="12">
        <f t="shared" si="744"/>
        <v>0</v>
      </c>
      <c r="K4728" s="12">
        <f t="shared" si="745"/>
        <v>0</v>
      </c>
      <c r="L4728" s="12">
        <f t="shared" si="746"/>
        <v>50.620267170592655</v>
      </c>
      <c r="M4728" s="12">
        <f t="shared" si="741"/>
        <v>50.620267170592655</v>
      </c>
      <c r="N4728" s="13"/>
    </row>
    <row r="4729" spans="1:14" x14ac:dyDescent="0.2">
      <c r="A4729" s="10" t="s">
        <v>4711</v>
      </c>
      <c r="B4729" s="6">
        <f>IF($C$10=2012,profiles!C4716,IF($C$10=2013,profiles!E4716,IF($C$10=2014,profiles!G4716,IF($C$10=2015,profiles!I4716,IF($C$10=2016,profiles!K4716)))))</f>
        <v>66.474000000000004</v>
      </c>
      <c r="C4729" s="6">
        <f>IF($C$10=2012,profiles!D4716,IF($C$10=2013,profiles!F4716,IF($C$10=2014,profiles!H4716,IF($C$10=2015,profiles!J4716,IF($C$10=2016,profiles!L4716)))))</f>
        <v>0.11295789428899636</v>
      </c>
      <c r="D4729" s="11">
        <f t="shared" si="742"/>
        <v>22.59157885779927</v>
      </c>
      <c r="E4729" s="11">
        <f t="shared" si="738"/>
        <v>0</v>
      </c>
      <c r="F4729" s="11">
        <f t="shared" si="739"/>
        <v>22.59157885779927</v>
      </c>
      <c r="G4729" s="11">
        <f t="shared" si="740"/>
        <v>43.882421142200734</v>
      </c>
      <c r="H4729" s="12">
        <f t="shared" si="743"/>
        <v>0</v>
      </c>
      <c r="I4729" s="12">
        <f t="shared" si="737"/>
        <v>0</v>
      </c>
      <c r="J4729" s="12">
        <f t="shared" si="744"/>
        <v>0</v>
      </c>
      <c r="K4729" s="12">
        <f t="shared" si="745"/>
        <v>0</v>
      </c>
      <c r="L4729" s="12">
        <f t="shared" si="746"/>
        <v>43.882421142200734</v>
      </c>
      <c r="M4729" s="12">
        <f t="shared" si="741"/>
        <v>43.882421142200734</v>
      </c>
      <c r="N4729" s="13"/>
    </row>
    <row r="4730" spans="1:14" x14ac:dyDescent="0.2">
      <c r="A4730" s="10" t="s">
        <v>4712</v>
      </c>
      <c r="B4730" s="6">
        <f>IF($C$10=2012,profiles!C4717,IF($C$10=2013,profiles!E4717,IF($C$10=2014,profiles!G4717,IF($C$10=2015,profiles!I4717,IF($C$10=2016,profiles!K4717)))))</f>
        <v>67.703999999999994</v>
      </c>
      <c r="C4730" s="6">
        <f>IF($C$10=2012,profiles!D4717,IF($C$10=2013,profiles!F4717,IF($C$10=2014,profiles!H4717,IF($C$10=2015,profiles!J4717,IF($C$10=2016,profiles!L4717)))))</f>
        <v>0.17446428318182464</v>
      </c>
      <c r="D4730" s="11">
        <f t="shared" si="742"/>
        <v>34.892856636364925</v>
      </c>
      <c r="E4730" s="11">
        <f t="shared" si="738"/>
        <v>0</v>
      </c>
      <c r="F4730" s="11">
        <f t="shared" si="739"/>
        <v>34.892856636364925</v>
      </c>
      <c r="G4730" s="11">
        <f t="shared" si="740"/>
        <v>32.811143363635068</v>
      </c>
      <c r="H4730" s="12">
        <f t="shared" si="743"/>
        <v>0</v>
      </c>
      <c r="I4730" s="12">
        <f t="shared" si="737"/>
        <v>0</v>
      </c>
      <c r="J4730" s="12">
        <f t="shared" si="744"/>
        <v>0</v>
      </c>
      <c r="K4730" s="12">
        <f t="shared" si="745"/>
        <v>0</v>
      </c>
      <c r="L4730" s="12">
        <f t="shared" si="746"/>
        <v>32.811143363635068</v>
      </c>
      <c r="M4730" s="12">
        <f t="shared" si="741"/>
        <v>32.811143363635068</v>
      </c>
      <c r="N4730" s="13"/>
    </row>
    <row r="4731" spans="1:14" x14ac:dyDescent="0.2">
      <c r="A4731" s="10" t="s">
        <v>4713</v>
      </c>
      <c r="B4731" s="6">
        <f>IF($C$10=2012,profiles!C4718,IF($C$10=2013,profiles!E4718,IF($C$10=2014,profiles!G4718,IF($C$10=2015,profiles!I4718,IF($C$10=2016,profiles!K4718)))))</f>
        <v>69.563999999999993</v>
      </c>
      <c r="C4731" s="6">
        <f>IF($C$10=2012,profiles!D4718,IF($C$10=2013,profiles!F4718,IF($C$10=2014,profiles!H4718,IF($C$10=2015,profiles!J4718,IF($C$10=2016,profiles!L4718)))))</f>
        <v>0.22800051054415499</v>
      </c>
      <c r="D4731" s="11">
        <f t="shared" si="742"/>
        <v>45.600102108830995</v>
      </c>
      <c r="E4731" s="11">
        <f t="shared" si="738"/>
        <v>0</v>
      </c>
      <c r="F4731" s="11">
        <f t="shared" si="739"/>
        <v>45.600102108830995</v>
      </c>
      <c r="G4731" s="11">
        <f t="shared" si="740"/>
        <v>23.963897891168997</v>
      </c>
      <c r="H4731" s="12">
        <f t="shared" si="743"/>
        <v>0</v>
      </c>
      <c r="I4731" s="12">
        <f t="shared" si="737"/>
        <v>0</v>
      </c>
      <c r="J4731" s="12">
        <f t="shared" si="744"/>
        <v>0</v>
      </c>
      <c r="K4731" s="12">
        <f t="shared" si="745"/>
        <v>0</v>
      </c>
      <c r="L4731" s="12">
        <f t="shared" si="746"/>
        <v>23.963897891168997</v>
      </c>
      <c r="M4731" s="12">
        <f t="shared" si="741"/>
        <v>23.963897891168997</v>
      </c>
      <c r="N4731" s="13"/>
    </row>
    <row r="4732" spans="1:14" x14ac:dyDescent="0.2">
      <c r="A4732" s="10" t="s">
        <v>4714</v>
      </c>
      <c r="B4732" s="6">
        <f>IF($C$10=2012,profiles!C4719,IF($C$10=2013,profiles!E4719,IF($C$10=2014,profiles!G4719,IF($C$10=2015,profiles!I4719,IF($C$10=2016,profiles!K4719)))))</f>
        <v>71.08</v>
      </c>
      <c r="C4732" s="6">
        <f>IF($C$10=2012,profiles!D4719,IF($C$10=2013,profiles!F4719,IF($C$10=2014,profiles!H4719,IF($C$10=2015,profiles!J4719,IF($C$10=2016,profiles!L4719)))))</f>
        <v>0.25904443152326523</v>
      </c>
      <c r="D4732" s="11">
        <f t="shared" si="742"/>
        <v>51.808886304653043</v>
      </c>
      <c r="E4732" s="11">
        <f t="shared" si="738"/>
        <v>0</v>
      </c>
      <c r="F4732" s="11">
        <f t="shared" si="739"/>
        <v>51.808886304653043</v>
      </c>
      <c r="G4732" s="11">
        <f t="shared" si="740"/>
        <v>19.271113695346955</v>
      </c>
      <c r="H4732" s="12">
        <f t="shared" si="743"/>
        <v>0</v>
      </c>
      <c r="I4732" s="12">
        <f t="shared" si="737"/>
        <v>0</v>
      </c>
      <c r="J4732" s="12">
        <f t="shared" si="744"/>
        <v>0</v>
      </c>
      <c r="K4732" s="12">
        <f t="shared" si="745"/>
        <v>0</v>
      </c>
      <c r="L4732" s="12">
        <f t="shared" si="746"/>
        <v>19.271113695346955</v>
      </c>
      <c r="M4732" s="12">
        <f t="shared" si="741"/>
        <v>19.271113695346955</v>
      </c>
      <c r="N4732" s="13"/>
    </row>
    <row r="4733" spans="1:14" x14ac:dyDescent="0.2">
      <c r="A4733" s="10" t="s">
        <v>4715</v>
      </c>
      <c r="B4733" s="6">
        <f>IF($C$10=2012,profiles!C4720,IF($C$10=2013,profiles!E4720,IF($C$10=2014,profiles!G4720,IF($C$10=2015,profiles!I4720,IF($C$10=2016,profiles!K4720)))))</f>
        <v>70.694000000000003</v>
      </c>
      <c r="C4733" s="6">
        <f>IF($C$10=2012,profiles!D4720,IF($C$10=2013,profiles!F4720,IF($C$10=2014,profiles!H4720,IF($C$10=2015,profiles!J4720,IF($C$10=2016,profiles!L4720)))))</f>
        <v>0.27105640094734307</v>
      </c>
      <c r="D4733" s="11">
        <f t="shared" si="742"/>
        <v>54.21128018946861</v>
      </c>
      <c r="E4733" s="11">
        <f t="shared" si="738"/>
        <v>0</v>
      </c>
      <c r="F4733" s="11">
        <f t="shared" si="739"/>
        <v>54.21128018946861</v>
      </c>
      <c r="G4733" s="11">
        <f t="shared" si="740"/>
        <v>16.482719810531393</v>
      </c>
      <c r="H4733" s="12">
        <f t="shared" si="743"/>
        <v>0</v>
      </c>
      <c r="I4733" s="12">
        <f t="shared" si="737"/>
        <v>0</v>
      </c>
      <c r="J4733" s="12">
        <f t="shared" si="744"/>
        <v>0</v>
      </c>
      <c r="K4733" s="12">
        <f t="shared" si="745"/>
        <v>0</v>
      </c>
      <c r="L4733" s="12">
        <f t="shared" si="746"/>
        <v>16.482719810531393</v>
      </c>
      <c r="M4733" s="12">
        <f t="shared" si="741"/>
        <v>16.482719810531393</v>
      </c>
      <c r="N4733" s="13"/>
    </row>
    <row r="4734" spans="1:14" x14ac:dyDescent="0.2">
      <c r="A4734" s="10" t="s">
        <v>4716</v>
      </c>
      <c r="B4734" s="6">
        <f>IF($C$10=2012,profiles!C4721,IF($C$10=2013,profiles!E4721,IF($C$10=2014,profiles!G4721,IF($C$10=2015,profiles!I4721,IF($C$10=2016,profiles!K4721)))))</f>
        <v>69.917000000000002</v>
      </c>
      <c r="C4734" s="6">
        <f>IF($C$10=2012,profiles!D4721,IF($C$10=2013,profiles!F4721,IF($C$10=2014,profiles!H4721,IF($C$10=2015,profiles!J4721,IF($C$10=2016,profiles!L4721)))))</f>
        <v>0.27148185440982514</v>
      </c>
      <c r="D4734" s="11">
        <f t="shared" si="742"/>
        <v>54.296370881965025</v>
      </c>
      <c r="E4734" s="11">
        <f t="shared" si="738"/>
        <v>0</v>
      </c>
      <c r="F4734" s="11">
        <f t="shared" si="739"/>
        <v>54.296370881965025</v>
      </c>
      <c r="G4734" s="11">
        <f t="shared" si="740"/>
        <v>15.620629118034977</v>
      </c>
      <c r="H4734" s="12">
        <f t="shared" si="743"/>
        <v>0</v>
      </c>
      <c r="I4734" s="12">
        <f t="shared" si="737"/>
        <v>0</v>
      </c>
      <c r="J4734" s="12">
        <f t="shared" si="744"/>
        <v>0</v>
      </c>
      <c r="K4734" s="12">
        <f t="shared" si="745"/>
        <v>0</v>
      </c>
      <c r="L4734" s="12">
        <f t="shared" si="746"/>
        <v>15.620629118034977</v>
      </c>
      <c r="M4734" s="12">
        <f t="shared" si="741"/>
        <v>15.620629118034977</v>
      </c>
      <c r="N4734" s="13"/>
    </row>
    <row r="4735" spans="1:14" x14ac:dyDescent="0.2">
      <c r="A4735" s="10" t="s">
        <v>4717</v>
      </c>
      <c r="B4735" s="6">
        <f>IF($C$10=2012,profiles!C4722,IF($C$10=2013,profiles!E4722,IF($C$10=2014,profiles!G4722,IF($C$10=2015,profiles!I4722,IF($C$10=2016,profiles!K4722)))))</f>
        <v>68.605999999999995</v>
      </c>
      <c r="C4735" s="6">
        <f>IF($C$10=2012,profiles!D4722,IF($C$10=2013,profiles!F4722,IF($C$10=2014,profiles!H4722,IF($C$10=2015,profiles!J4722,IF($C$10=2016,profiles!L4722)))))</f>
        <v>0.26434841802220865</v>
      </c>
      <c r="D4735" s="11">
        <f t="shared" si="742"/>
        <v>52.869683604441732</v>
      </c>
      <c r="E4735" s="11">
        <f t="shared" si="738"/>
        <v>0</v>
      </c>
      <c r="F4735" s="11">
        <f t="shared" si="739"/>
        <v>52.869683604441732</v>
      </c>
      <c r="G4735" s="11">
        <f t="shared" si="740"/>
        <v>15.736316395558262</v>
      </c>
      <c r="H4735" s="12">
        <f t="shared" si="743"/>
        <v>0</v>
      </c>
      <c r="I4735" s="12">
        <f t="shared" si="737"/>
        <v>0</v>
      </c>
      <c r="J4735" s="12">
        <f t="shared" si="744"/>
        <v>0</v>
      </c>
      <c r="K4735" s="12">
        <f t="shared" si="745"/>
        <v>0</v>
      </c>
      <c r="L4735" s="12">
        <f t="shared" si="746"/>
        <v>15.736316395558262</v>
      </c>
      <c r="M4735" s="12">
        <f t="shared" si="741"/>
        <v>15.736316395558262</v>
      </c>
      <c r="N4735" s="13"/>
    </row>
    <row r="4736" spans="1:14" x14ac:dyDescent="0.2">
      <c r="A4736" s="10" t="s">
        <v>4718</v>
      </c>
      <c r="B4736" s="6">
        <f>IF($C$10=2012,profiles!C4723,IF($C$10=2013,profiles!E4723,IF($C$10=2014,profiles!G4723,IF($C$10=2015,profiles!I4723,IF($C$10=2016,profiles!K4723)))))</f>
        <v>67.513999999999996</v>
      </c>
      <c r="C4736" s="6">
        <f>IF($C$10=2012,profiles!D4723,IF($C$10=2013,profiles!F4723,IF($C$10=2014,profiles!H4723,IF($C$10=2015,profiles!J4723,IF($C$10=2016,profiles!L4723)))))</f>
        <v>0.24497610369719058</v>
      </c>
      <c r="D4736" s="11">
        <f t="shared" si="742"/>
        <v>48.995220739438118</v>
      </c>
      <c r="E4736" s="11">
        <f t="shared" si="738"/>
        <v>0</v>
      </c>
      <c r="F4736" s="11">
        <f t="shared" si="739"/>
        <v>48.995220739438118</v>
      </c>
      <c r="G4736" s="11">
        <f t="shared" si="740"/>
        <v>18.518779260561878</v>
      </c>
      <c r="H4736" s="12">
        <f t="shared" si="743"/>
        <v>0</v>
      </c>
      <c r="I4736" s="12">
        <f t="shared" si="737"/>
        <v>0</v>
      </c>
      <c r="J4736" s="12">
        <f t="shared" si="744"/>
        <v>0</v>
      </c>
      <c r="K4736" s="12">
        <f t="shared" si="745"/>
        <v>0</v>
      </c>
      <c r="L4736" s="12">
        <f t="shared" si="746"/>
        <v>18.518779260561878</v>
      </c>
      <c r="M4736" s="12">
        <f t="shared" si="741"/>
        <v>18.518779260561878</v>
      </c>
      <c r="N4736" s="13"/>
    </row>
    <row r="4737" spans="1:14" x14ac:dyDescent="0.2">
      <c r="A4737" s="10" t="s">
        <v>4719</v>
      </c>
      <c r="B4737" s="6">
        <f>IF($C$10=2012,profiles!C4724,IF($C$10=2013,profiles!E4724,IF($C$10=2014,profiles!G4724,IF($C$10=2015,profiles!I4724,IF($C$10=2016,profiles!K4724)))))</f>
        <v>65.846999999999994</v>
      </c>
      <c r="C4737" s="6">
        <f>IF($C$10=2012,profiles!D4724,IF($C$10=2013,profiles!F4724,IF($C$10=2014,profiles!H4724,IF($C$10=2015,profiles!J4724,IF($C$10=2016,profiles!L4724)))))</f>
        <v>0.21401727341057677</v>
      </c>
      <c r="D4737" s="11">
        <f t="shared" si="742"/>
        <v>42.803454682115358</v>
      </c>
      <c r="E4737" s="11">
        <f t="shared" si="738"/>
        <v>0</v>
      </c>
      <c r="F4737" s="11">
        <f t="shared" si="739"/>
        <v>42.803454682115358</v>
      </c>
      <c r="G4737" s="11">
        <f t="shared" si="740"/>
        <v>23.043545317884636</v>
      </c>
      <c r="H4737" s="12">
        <f t="shared" si="743"/>
        <v>0</v>
      </c>
      <c r="I4737" s="12">
        <f t="shared" si="737"/>
        <v>0</v>
      </c>
      <c r="J4737" s="12">
        <f t="shared" si="744"/>
        <v>0</v>
      </c>
      <c r="K4737" s="12">
        <f t="shared" si="745"/>
        <v>0</v>
      </c>
      <c r="L4737" s="12">
        <f t="shared" si="746"/>
        <v>23.043545317884636</v>
      </c>
      <c r="M4737" s="12">
        <f t="shared" si="741"/>
        <v>23.043545317884636</v>
      </c>
      <c r="N4737" s="13"/>
    </row>
    <row r="4738" spans="1:14" x14ac:dyDescent="0.2">
      <c r="A4738" s="10" t="s">
        <v>4720</v>
      </c>
      <c r="B4738" s="6">
        <f>IF($C$10=2012,profiles!C4725,IF($C$10=2013,profiles!E4725,IF($C$10=2014,profiles!G4725,IF($C$10=2015,profiles!I4725,IF($C$10=2016,profiles!K4725)))))</f>
        <v>65.158000000000001</v>
      </c>
      <c r="C4738" s="6">
        <f>IF($C$10=2012,profiles!D4725,IF($C$10=2013,profiles!F4725,IF($C$10=2014,profiles!H4725,IF($C$10=2015,profiles!J4725,IF($C$10=2016,profiles!L4725)))))</f>
        <v>0.16809666302667592</v>
      </c>
      <c r="D4738" s="11">
        <f t="shared" si="742"/>
        <v>33.619332605335181</v>
      </c>
      <c r="E4738" s="11">
        <f t="shared" si="738"/>
        <v>0</v>
      </c>
      <c r="F4738" s="11">
        <f t="shared" si="739"/>
        <v>33.619332605335181</v>
      </c>
      <c r="G4738" s="11">
        <f t="shared" si="740"/>
        <v>31.53866739466482</v>
      </c>
      <c r="H4738" s="12">
        <f t="shared" si="743"/>
        <v>0</v>
      </c>
      <c r="I4738" s="12">
        <f t="shared" si="737"/>
        <v>0</v>
      </c>
      <c r="J4738" s="12">
        <f t="shared" si="744"/>
        <v>0</v>
      </c>
      <c r="K4738" s="12">
        <f t="shared" si="745"/>
        <v>0</v>
      </c>
      <c r="L4738" s="12">
        <f t="shared" si="746"/>
        <v>31.53866739466482</v>
      </c>
      <c r="M4738" s="12">
        <f t="shared" si="741"/>
        <v>31.53866739466482</v>
      </c>
      <c r="N4738" s="13"/>
    </row>
    <row r="4739" spans="1:14" x14ac:dyDescent="0.2">
      <c r="A4739" s="10" t="s">
        <v>4721</v>
      </c>
      <c r="B4739" s="6">
        <f>IF($C$10=2012,profiles!C4726,IF($C$10=2013,profiles!E4726,IF($C$10=2014,profiles!G4726,IF($C$10=2015,profiles!I4726,IF($C$10=2016,profiles!K4726)))))</f>
        <v>64.182000000000002</v>
      </c>
      <c r="C4739" s="6">
        <f>IF($C$10=2012,profiles!D4726,IF($C$10=2013,profiles!F4726,IF($C$10=2014,profiles!H4726,IF($C$10=2015,profiles!J4726,IF($C$10=2016,profiles!L4726)))))</f>
        <v>0.11014990143661453</v>
      </c>
      <c r="D4739" s="11">
        <f t="shared" si="742"/>
        <v>22.029980287322907</v>
      </c>
      <c r="E4739" s="11">
        <f t="shared" si="738"/>
        <v>0</v>
      </c>
      <c r="F4739" s="11">
        <f t="shared" si="739"/>
        <v>22.029980287322907</v>
      </c>
      <c r="G4739" s="11">
        <f t="shared" si="740"/>
        <v>42.152019712677095</v>
      </c>
      <c r="H4739" s="12">
        <f t="shared" si="743"/>
        <v>0</v>
      </c>
      <c r="I4739" s="12">
        <f t="shared" si="737"/>
        <v>0</v>
      </c>
      <c r="J4739" s="12">
        <f t="shared" si="744"/>
        <v>0</v>
      </c>
      <c r="K4739" s="12">
        <f t="shared" si="745"/>
        <v>0</v>
      </c>
      <c r="L4739" s="12">
        <f t="shared" si="746"/>
        <v>42.152019712677095</v>
      </c>
      <c r="M4739" s="12">
        <f t="shared" si="741"/>
        <v>42.152019712677095</v>
      </c>
      <c r="N4739" s="13"/>
    </row>
    <row r="4740" spans="1:14" x14ac:dyDescent="0.2">
      <c r="A4740" s="10" t="s">
        <v>4722</v>
      </c>
      <c r="B4740" s="6">
        <f>IF($C$10=2012,profiles!C4727,IF($C$10=2013,profiles!E4727,IF($C$10=2014,profiles!G4727,IF($C$10=2015,profiles!I4727,IF($C$10=2016,profiles!K4727)))))</f>
        <v>63.070999999999998</v>
      </c>
      <c r="C4740" s="6">
        <f>IF($C$10=2012,profiles!D4727,IF($C$10=2013,profiles!F4727,IF($C$10=2014,profiles!H4727,IF($C$10=2015,profiles!J4727,IF($C$10=2016,profiles!L4727)))))</f>
        <v>5.4926042006438532E-2</v>
      </c>
      <c r="D4740" s="11">
        <f t="shared" si="742"/>
        <v>10.985208401287707</v>
      </c>
      <c r="E4740" s="11">
        <f t="shared" si="738"/>
        <v>0</v>
      </c>
      <c r="F4740" s="11">
        <f t="shared" si="739"/>
        <v>10.985208401287707</v>
      </c>
      <c r="G4740" s="11">
        <f t="shared" si="740"/>
        <v>52.085791598712291</v>
      </c>
      <c r="H4740" s="12">
        <f t="shared" si="743"/>
        <v>0</v>
      </c>
      <c r="I4740" s="12">
        <f t="shared" si="737"/>
        <v>0</v>
      </c>
      <c r="J4740" s="12">
        <f t="shared" si="744"/>
        <v>0</v>
      </c>
      <c r="K4740" s="12">
        <f t="shared" si="745"/>
        <v>0</v>
      </c>
      <c r="L4740" s="12">
        <f t="shared" si="746"/>
        <v>52.085791598712291</v>
      </c>
      <c r="M4740" s="12">
        <f t="shared" si="741"/>
        <v>52.085791598712291</v>
      </c>
      <c r="N4740" s="13"/>
    </row>
    <row r="4741" spans="1:14" x14ac:dyDescent="0.2">
      <c r="A4741" s="10" t="s">
        <v>4723</v>
      </c>
      <c r="B4741" s="6">
        <f>IF($C$10=2012,profiles!C4728,IF($C$10=2013,profiles!E4728,IF($C$10=2014,profiles!G4728,IF($C$10=2015,profiles!I4728,IF($C$10=2016,profiles!K4728)))))</f>
        <v>60.573</v>
      </c>
      <c r="C4741" s="6">
        <f>IF($C$10=2012,profiles!D4728,IF($C$10=2013,profiles!F4728,IF($C$10=2014,profiles!H4728,IF($C$10=2015,profiles!J4728,IF($C$10=2016,profiles!L4728)))))</f>
        <v>1.8790861259625886E-2</v>
      </c>
      <c r="D4741" s="11">
        <f t="shared" si="742"/>
        <v>3.7581722519251772</v>
      </c>
      <c r="E4741" s="11">
        <f t="shared" si="738"/>
        <v>0</v>
      </c>
      <c r="F4741" s="11">
        <f t="shared" si="739"/>
        <v>3.7581722519251772</v>
      </c>
      <c r="G4741" s="11">
        <f t="shared" si="740"/>
        <v>56.814827748074826</v>
      </c>
      <c r="H4741" s="12">
        <f t="shared" si="743"/>
        <v>0</v>
      </c>
      <c r="I4741" s="12">
        <f t="shared" si="737"/>
        <v>0</v>
      </c>
      <c r="J4741" s="12">
        <f t="shared" si="744"/>
        <v>0</v>
      </c>
      <c r="K4741" s="12">
        <f t="shared" si="745"/>
        <v>0</v>
      </c>
      <c r="L4741" s="12">
        <f t="shared" si="746"/>
        <v>56.814827748074826</v>
      </c>
      <c r="M4741" s="12">
        <f t="shared" si="741"/>
        <v>56.814827748074826</v>
      </c>
      <c r="N4741" s="13"/>
    </row>
    <row r="4742" spans="1:14" x14ac:dyDescent="0.2">
      <c r="A4742" s="10" t="s">
        <v>4724</v>
      </c>
      <c r="B4742" s="6">
        <f>IF($C$10=2012,profiles!C4729,IF($C$10=2013,profiles!E4729,IF($C$10=2014,profiles!G4729,IF($C$10=2015,profiles!I4729,IF($C$10=2016,profiles!K4729)))))</f>
        <v>58.688000000000002</v>
      </c>
      <c r="C4742" s="6">
        <f>IF($C$10=2012,profiles!D4729,IF($C$10=2013,profiles!F4729,IF($C$10=2014,profiles!H4729,IF($C$10=2015,profiles!J4729,IF($C$10=2016,profiles!L4729)))))</f>
        <v>6.2116205522385944E-3</v>
      </c>
      <c r="D4742" s="11">
        <f t="shared" si="742"/>
        <v>1.242324110447719</v>
      </c>
      <c r="E4742" s="11">
        <f t="shared" si="738"/>
        <v>0</v>
      </c>
      <c r="F4742" s="11">
        <f t="shared" si="739"/>
        <v>1.242324110447719</v>
      </c>
      <c r="G4742" s="11">
        <f t="shared" si="740"/>
        <v>57.445675889552284</v>
      </c>
      <c r="H4742" s="12">
        <f t="shared" si="743"/>
        <v>0</v>
      </c>
      <c r="I4742" s="12">
        <f t="shared" si="737"/>
        <v>0</v>
      </c>
      <c r="J4742" s="12">
        <f t="shared" si="744"/>
        <v>0</v>
      </c>
      <c r="K4742" s="12">
        <f t="shared" si="745"/>
        <v>0</v>
      </c>
      <c r="L4742" s="12">
        <f t="shared" si="746"/>
        <v>57.445675889552284</v>
      </c>
      <c r="M4742" s="12">
        <f t="shared" si="741"/>
        <v>57.445675889552284</v>
      </c>
      <c r="N4742" s="13"/>
    </row>
    <row r="4743" spans="1:14" x14ac:dyDescent="0.2">
      <c r="A4743" s="10" t="s">
        <v>4725</v>
      </c>
      <c r="B4743" s="6">
        <f>IF($C$10=2012,profiles!C4730,IF($C$10=2013,profiles!E4730,IF($C$10=2014,profiles!G4730,IF($C$10=2015,profiles!I4730,IF($C$10=2016,profiles!K4730)))))</f>
        <v>56.822000000000003</v>
      </c>
      <c r="C4743" s="6">
        <f>IF($C$10=2012,profiles!D4730,IF($C$10=2013,profiles!F4730,IF($C$10=2014,profiles!H4730,IF($C$10=2015,profiles!J4730,IF($C$10=2016,profiles!L4730)))))</f>
        <v>8.1119793513252884E-3</v>
      </c>
      <c r="D4743" s="11">
        <f t="shared" si="742"/>
        <v>1.6223958702650576</v>
      </c>
      <c r="E4743" s="11">
        <f t="shared" si="738"/>
        <v>0</v>
      </c>
      <c r="F4743" s="11">
        <f t="shared" si="739"/>
        <v>1.6223958702650576</v>
      </c>
      <c r="G4743" s="11">
        <f t="shared" si="740"/>
        <v>55.199604129734944</v>
      </c>
      <c r="H4743" s="12">
        <f t="shared" si="743"/>
        <v>0</v>
      </c>
      <c r="I4743" s="12">
        <f t="shared" si="737"/>
        <v>0</v>
      </c>
      <c r="J4743" s="12">
        <f t="shared" si="744"/>
        <v>0</v>
      </c>
      <c r="K4743" s="12">
        <f t="shared" si="745"/>
        <v>0</v>
      </c>
      <c r="L4743" s="12">
        <f t="shared" si="746"/>
        <v>55.199604129734944</v>
      </c>
      <c r="M4743" s="12">
        <f t="shared" si="741"/>
        <v>55.199604129734944</v>
      </c>
      <c r="N4743" s="13"/>
    </row>
    <row r="4744" spans="1:14" x14ac:dyDescent="0.2">
      <c r="A4744" s="10" t="s">
        <v>4726</v>
      </c>
      <c r="B4744" s="6">
        <f>IF($C$10=2012,profiles!C4731,IF($C$10=2013,profiles!E4731,IF($C$10=2014,profiles!G4731,IF($C$10=2015,profiles!I4731,IF($C$10=2016,profiles!K4731)))))</f>
        <v>52.078000000000003</v>
      </c>
      <c r="C4744" s="6">
        <f>IF($C$10=2012,profiles!D4731,IF($C$10=2013,profiles!F4731,IF($C$10=2014,profiles!H4731,IF($C$10=2015,profiles!J4731,IF($C$10=2016,profiles!L4731)))))</f>
        <v>1.26217860536355E-2</v>
      </c>
      <c r="D4744" s="11">
        <f t="shared" si="742"/>
        <v>2.5243572107271</v>
      </c>
      <c r="E4744" s="11">
        <f t="shared" si="738"/>
        <v>0</v>
      </c>
      <c r="F4744" s="11">
        <f t="shared" si="739"/>
        <v>2.5243572107271</v>
      </c>
      <c r="G4744" s="11">
        <f t="shared" si="740"/>
        <v>49.553642789272899</v>
      </c>
      <c r="H4744" s="12">
        <f t="shared" si="743"/>
        <v>0</v>
      </c>
      <c r="I4744" s="12">
        <f t="shared" si="737"/>
        <v>0</v>
      </c>
      <c r="J4744" s="12">
        <f t="shared" si="744"/>
        <v>0</v>
      </c>
      <c r="K4744" s="12">
        <f t="shared" si="745"/>
        <v>0</v>
      </c>
      <c r="L4744" s="12">
        <f t="shared" si="746"/>
        <v>49.553642789272899</v>
      </c>
      <c r="M4744" s="12">
        <f t="shared" si="741"/>
        <v>49.553642789272899</v>
      </c>
      <c r="N4744" s="13"/>
    </row>
    <row r="4745" spans="1:14" x14ac:dyDescent="0.2">
      <c r="A4745" s="10" t="s">
        <v>4727</v>
      </c>
      <c r="B4745" s="6">
        <f>IF($C$10=2012,profiles!C4732,IF($C$10=2013,profiles!E4732,IF($C$10=2014,profiles!G4732,IF($C$10=2015,profiles!I4732,IF($C$10=2016,profiles!K4732)))))</f>
        <v>48.5</v>
      </c>
      <c r="C4745" s="6">
        <f>IF($C$10=2012,profiles!D4732,IF($C$10=2013,profiles!F4732,IF($C$10=2014,profiles!H4732,IF($C$10=2015,profiles!J4732,IF($C$10=2016,profiles!L4732)))))</f>
        <v>1.4915638735289947E-2</v>
      </c>
      <c r="D4745" s="11">
        <f t="shared" si="742"/>
        <v>2.9831277470579893</v>
      </c>
      <c r="E4745" s="11">
        <f t="shared" si="738"/>
        <v>0</v>
      </c>
      <c r="F4745" s="11">
        <f t="shared" si="739"/>
        <v>2.9831277470579893</v>
      </c>
      <c r="G4745" s="11">
        <f t="shared" si="740"/>
        <v>45.516872252942008</v>
      </c>
      <c r="H4745" s="12">
        <f t="shared" si="743"/>
        <v>0</v>
      </c>
      <c r="I4745" s="12">
        <f t="shared" si="737"/>
        <v>0</v>
      </c>
      <c r="J4745" s="12">
        <f t="shared" si="744"/>
        <v>0</v>
      </c>
      <c r="K4745" s="12">
        <f t="shared" si="745"/>
        <v>0</v>
      </c>
      <c r="L4745" s="12">
        <f t="shared" si="746"/>
        <v>45.516872252942008</v>
      </c>
      <c r="M4745" s="12">
        <f t="shared" si="741"/>
        <v>45.516872252942008</v>
      </c>
      <c r="N4745" s="13"/>
    </row>
    <row r="4746" spans="1:14" x14ac:dyDescent="0.2">
      <c r="A4746" s="10" t="s">
        <v>4728</v>
      </c>
      <c r="B4746" s="6">
        <f>IF($C$10=2012,profiles!C4733,IF($C$10=2013,profiles!E4733,IF($C$10=2014,profiles!G4733,IF($C$10=2015,profiles!I4733,IF($C$10=2016,profiles!K4733)))))</f>
        <v>46.457999999999998</v>
      </c>
      <c r="C4746" s="6">
        <f>IF($C$10=2012,profiles!D4733,IF($C$10=2013,profiles!F4733,IF($C$10=2014,profiles!H4733,IF($C$10=2015,profiles!J4733,IF($C$10=2016,profiles!L4733)))))</f>
        <v>1.3781369629944704E-2</v>
      </c>
      <c r="D4746" s="11">
        <f t="shared" si="742"/>
        <v>2.7562739259889408</v>
      </c>
      <c r="E4746" s="11">
        <f t="shared" si="738"/>
        <v>0</v>
      </c>
      <c r="F4746" s="11">
        <f t="shared" si="739"/>
        <v>2.7562739259889408</v>
      </c>
      <c r="G4746" s="11">
        <f t="shared" si="740"/>
        <v>43.701726074011056</v>
      </c>
      <c r="H4746" s="12">
        <f t="shared" si="743"/>
        <v>0</v>
      </c>
      <c r="I4746" s="12">
        <f t="shared" si="737"/>
        <v>0</v>
      </c>
      <c r="J4746" s="12">
        <f t="shared" si="744"/>
        <v>0</v>
      </c>
      <c r="K4746" s="12">
        <f t="shared" si="745"/>
        <v>0</v>
      </c>
      <c r="L4746" s="12">
        <f t="shared" si="746"/>
        <v>43.701726074011056</v>
      </c>
      <c r="M4746" s="12">
        <f t="shared" si="741"/>
        <v>43.701726074011056</v>
      </c>
      <c r="N4746" s="13"/>
    </row>
    <row r="4747" spans="1:14" x14ac:dyDescent="0.2">
      <c r="A4747" s="10" t="s">
        <v>4729</v>
      </c>
      <c r="B4747" s="6">
        <f>IF($C$10=2012,profiles!C4734,IF($C$10=2013,profiles!E4734,IF($C$10=2014,profiles!G4734,IF($C$10=2015,profiles!I4734,IF($C$10=2016,profiles!K4734)))))</f>
        <v>45.527000000000001</v>
      </c>
      <c r="C4747" s="6">
        <f>IF($C$10=2012,profiles!D4734,IF($C$10=2013,profiles!F4734,IF($C$10=2014,profiles!H4734,IF($C$10=2015,profiles!J4734,IF($C$10=2016,profiles!L4734)))))</f>
        <v>1.3398553806890685E-2</v>
      </c>
      <c r="D4747" s="11">
        <f t="shared" si="742"/>
        <v>2.679710761378137</v>
      </c>
      <c r="E4747" s="11">
        <f t="shared" si="738"/>
        <v>0</v>
      </c>
      <c r="F4747" s="11">
        <f t="shared" si="739"/>
        <v>2.679710761378137</v>
      </c>
      <c r="G4747" s="11">
        <f t="shared" si="740"/>
        <v>42.847289238621862</v>
      </c>
      <c r="H4747" s="12">
        <f t="shared" si="743"/>
        <v>0</v>
      </c>
      <c r="I4747" s="12">
        <f t="shared" si="737"/>
        <v>0</v>
      </c>
      <c r="J4747" s="12">
        <f t="shared" si="744"/>
        <v>0</v>
      </c>
      <c r="K4747" s="12">
        <f t="shared" si="745"/>
        <v>0</v>
      </c>
      <c r="L4747" s="12">
        <f t="shared" si="746"/>
        <v>42.847289238621862</v>
      </c>
      <c r="M4747" s="12">
        <f t="shared" si="741"/>
        <v>42.847289238621862</v>
      </c>
      <c r="N4747" s="13"/>
    </row>
    <row r="4748" spans="1:14" x14ac:dyDescent="0.2">
      <c r="A4748" s="10" t="s">
        <v>4730</v>
      </c>
      <c r="B4748" s="6">
        <f>IF($C$10=2012,profiles!C4735,IF($C$10=2013,profiles!E4735,IF($C$10=2014,profiles!G4735,IF($C$10=2015,profiles!I4735,IF($C$10=2016,profiles!K4735)))))</f>
        <v>45.642000000000003</v>
      </c>
      <c r="C4748" s="6">
        <f>IF($C$10=2012,profiles!D4735,IF($C$10=2013,profiles!F4735,IF($C$10=2014,profiles!H4735,IF($C$10=2015,profiles!J4735,IF($C$10=2016,profiles!L4735)))))</f>
        <v>1.1725506876506451E-2</v>
      </c>
      <c r="D4748" s="11">
        <f t="shared" si="742"/>
        <v>2.3451013753012901</v>
      </c>
      <c r="E4748" s="11">
        <f t="shared" si="738"/>
        <v>0</v>
      </c>
      <c r="F4748" s="11">
        <f t="shared" si="739"/>
        <v>2.3451013753012901</v>
      </c>
      <c r="G4748" s="11">
        <f t="shared" si="740"/>
        <v>43.296898624698713</v>
      </c>
      <c r="H4748" s="12">
        <f t="shared" si="743"/>
        <v>0</v>
      </c>
      <c r="I4748" s="12">
        <f t="shared" si="737"/>
        <v>0</v>
      </c>
      <c r="J4748" s="12">
        <f t="shared" si="744"/>
        <v>0</v>
      </c>
      <c r="K4748" s="12">
        <f t="shared" si="745"/>
        <v>0</v>
      </c>
      <c r="L4748" s="12">
        <f t="shared" si="746"/>
        <v>43.296898624698713</v>
      </c>
      <c r="M4748" s="12">
        <f t="shared" si="741"/>
        <v>43.296898624698713</v>
      </c>
      <c r="N4748" s="13"/>
    </row>
    <row r="4749" spans="1:14" x14ac:dyDescent="0.2">
      <c r="A4749" s="10" t="s">
        <v>4731</v>
      </c>
      <c r="B4749" s="6">
        <f>IF($C$10=2012,profiles!C4736,IF($C$10=2013,profiles!E4736,IF($C$10=2014,profiles!G4736,IF($C$10=2015,profiles!I4736,IF($C$10=2016,profiles!K4736)))))</f>
        <v>46.521000000000001</v>
      </c>
      <c r="C4749" s="6">
        <f>IF($C$10=2012,profiles!D4736,IF($C$10=2013,profiles!F4736,IF($C$10=2014,profiles!H4736,IF($C$10=2015,profiles!J4736,IF($C$10=2016,profiles!L4736)))))</f>
        <v>1.1527009783071033E-2</v>
      </c>
      <c r="D4749" s="11">
        <f t="shared" si="742"/>
        <v>2.3054019566142068</v>
      </c>
      <c r="E4749" s="11">
        <f t="shared" si="738"/>
        <v>0</v>
      </c>
      <c r="F4749" s="11">
        <f t="shared" si="739"/>
        <v>2.3054019566142068</v>
      </c>
      <c r="G4749" s="11">
        <f t="shared" si="740"/>
        <v>44.215598043385796</v>
      </c>
      <c r="H4749" s="12">
        <f t="shared" si="743"/>
        <v>0</v>
      </c>
      <c r="I4749" s="12">
        <f t="shared" si="737"/>
        <v>0</v>
      </c>
      <c r="J4749" s="12">
        <f t="shared" si="744"/>
        <v>0</v>
      </c>
      <c r="K4749" s="12">
        <f t="shared" si="745"/>
        <v>0</v>
      </c>
      <c r="L4749" s="12">
        <f t="shared" si="746"/>
        <v>44.215598043385796</v>
      </c>
      <c r="M4749" s="12">
        <f t="shared" si="741"/>
        <v>44.215598043385796</v>
      </c>
      <c r="N4749" s="13"/>
    </row>
    <row r="4750" spans="1:14" x14ac:dyDescent="0.2">
      <c r="A4750" s="10" t="s">
        <v>4732</v>
      </c>
      <c r="B4750" s="6">
        <f>IF($C$10=2012,profiles!C4737,IF($C$10=2013,profiles!E4737,IF($C$10=2014,profiles!G4737,IF($C$10=2015,profiles!I4737,IF($C$10=2016,profiles!K4737)))))</f>
        <v>48.991</v>
      </c>
      <c r="C4750" s="6">
        <f>IF($C$10=2012,profiles!D4737,IF($C$10=2013,profiles!F4737,IF($C$10=2014,profiles!H4737,IF($C$10=2015,profiles!J4737,IF($C$10=2016,profiles!L4737)))))</f>
        <v>1.1555366510704665E-2</v>
      </c>
      <c r="D4750" s="11">
        <f t="shared" si="742"/>
        <v>2.3110733021409331</v>
      </c>
      <c r="E4750" s="11">
        <f t="shared" si="738"/>
        <v>0</v>
      </c>
      <c r="F4750" s="11">
        <f t="shared" si="739"/>
        <v>2.3110733021409331</v>
      </c>
      <c r="G4750" s="11">
        <f t="shared" si="740"/>
        <v>46.679926697859067</v>
      </c>
      <c r="H4750" s="12">
        <f t="shared" si="743"/>
        <v>0</v>
      </c>
      <c r="I4750" s="12">
        <f t="shared" si="737"/>
        <v>0</v>
      </c>
      <c r="J4750" s="12">
        <f t="shared" si="744"/>
        <v>0</v>
      </c>
      <c r="K4750" s="12">
        <f t="shared" si="745"/>
        <v>0</v>
      </c>
      <c r="L4750" s="12">
        <f t="shared" si="746"/>
        <v>46.679926697859067</v>
      </c>
      <c r="M4750" s="12">
        <f t="shared" si="741"/>
        <v>46.679926697859067</v>
      </c>
      <c r="N4750" s="13"/>
    </row>
    <row r="4751" spans="1:14" x14ac:dyDescent="0.2">
      <c r="A4751" s="10" t="s">
        <v>4733</v>
      </c>
      <c r="B4751" s="6">
        <f>IF($C$10=2012,profiles!C4738,IF($C$10=2013,profiles!E4738,IF($C$10=2014,profiles!G4738,IF($C$10=2015,profiles!I4738,IF($C$10=2016,profiles!K4738)))))</f>
        <v>56.308999999999997</v>
      </c>
      <c r="C4751" s="6">
        <f>IF($C$10=2012,profiles!D4738,IF($C$10=2013,profiles!F4738,IF($C$10=2014,profiles!H4738,IF($C$10=2015,profiles!J4738,IF($C$10=2016,profiles!L4738)))))</f>
        <v>2.5662838508436127E-2</v>
      </c>
      <c r="D4751" s="11">
        <f t="shared" si="742"/>
        <v>5.1325677016872255</v>
      </c>
      <c r="E4751" s="11">
        <f t="shared" si="738"/>
        <v>0</v>
      </c>
      <c r="F4751" s="11">
        <f t="shared" si="739"/>
        <v>5.1325677016872255</v>
      </c>
      <c r="G4751" s="11">
        <f t="shared" si="740"/>
        <v>51.176432298312776</v>
      </c>
      <c r="H4751" s="12">
        <f t="shared" si="743"/>
        <v>0</v>
      </c>
      <c r="I4751" s="12">
        <f t="shared" si="737"/>
        <v>0</v>
      </c>
      <c r="J4751" s="12">
        <f t="shared" si="744"/>
        <v>0</v>
      </c>
      <c r="K4751" s="12">
        <f t="shared" si="745"/>
        <v>0</v>
      </c>
      <c r="L4751" s="12">
        <f t="shared" si="746"/>
        <v>51.176432298312776</v>
      </c>
      <c r="M4751" s="12">
        <f t="shared" si="741"/>
        <v>51.176432298312776</v>
      </c>
      <c r="N4751" s="13"/>
    </row>
    <row r="4752" spans="1:14" x14ac:dyDescent="0.2">
      <c r="A4752" s="10" t="s">
        <v>4734</v>
      </c>
      <c r="B4752" s="6">
        <f>IF($C$10=2012,profiles!C4739,IF($C$10=2013,profiles!E4739,IF($C$10=2014,profiles!G4739,IF($C$10=2015,profiles!I4739,IF($C$10=2016,profiles!K4739)))))</f>
        <v>62.825000000000003</v>
      </c>
      <c r="C4752" s="6">
        <f>IF($C$10=2012,profiles!D4739,IF($C$10=2013,profiles!F4739,IF($C$10=2014,profiles!H4739,IF($C$10=2015,profiles!J4739,IF($C$10=2016,profiles!L4739)))))</f>
        <v>6.2087055153835245E-2</v>
      </c>
      <c r="D4752" s="11">
        <f t="shared" si="742"/>
        <v>12.417411030767049</v>
      </c>
      <c r="E4752" s="11">
        <f t="shared" si="738"/>
        <v>0</v>
      </c>
      <c r="F4752" s="11">
        <f t="shared" si="739"/>
        <v>12.417411030767049</v>
      </c>
      <c r="G4752" s="11">
        <f t="shared" si="740"/>
        <v>50.407588969232954</v>
      </c>
      <c r="H4752" s="12">
        <f t="shared" si="743"/>
        <v>0</v>
      </c>
      <c r="I4752" s="12">
        <f t="shared" si="737"/>
        <v>0</v>
      </c>
      <c r="J4752" s="12">
        <f t="shared" si="744"/>
        <v>0</v>
      </c>
      <c r="K4752" s="12">
        <f t="shared" si="745"/>
        <v>0</v>
      </c>
      <c r="L4752" s="12">
        <f t="shared" si="746"/>
        <v>50.407588969232954</v>
      </c>
      <c r="M4752" s="12">
        <f t="shared" si="741"/>
        <v>50.407588969232954</v>
      </c>
      <c r="N4752" s="13"/>
    </row>
    <row r="4753" spans="1:14" x14ac:dyDescent="0.2">
      <c r="A4753" s="10" t="s">
        <v>4735</v>
      </c>
      <c r="B4753" s="6">
        <f>IF($C$10=2012,profiles!C4740,IF($C$10=2013,profiles!E4740,IF($C$10=2014,profiles!G4740,IF($C$10=2015,profiles!I4740,IF($C$10=2016,profiles!K4740)))))</f>
        <v>66.018000000000001</v>
      </c>
      <c r="C4753" s="6">
        <f>IF($C$10=2012,profiles!D4740,IF($C$10=2013,profiles!F4740,IF($C$10=2014,profiles!H4740,IF($C$10=2015,profiles!J4740,IF($C$10=2016,profiles!L4740)))))</f>
        <v>0.12415993194385368</v>
      </c>
      <c r="D4753" s="11">
        <f t="shared" si="742"/>
        <v>24.831986388770737</v>
      </c>
      <c r="E4753" s="11">
        <f t="shared" si="738"/>
        <v>0</v>
      </c>
      <c r="F4753" s="11">
        <f t="shared" si="739"/>
        <v>24.831986388770737</v>
      </c>
      <c r="G4753" s="11">
        <f t="shared" si="740"/>
        <v>41.186013611229264</v>
      </c>
      <c r="H4753" s="12">
        <f t="shared" si="743"/>
        <v>0</v>
      </c>
      <c r="I4753" s="12">
        <f t="shared" si="737"/>
        <v>0</v>
      </c>
      <c r="J4753" s="12">
        <f t="shared" si="744"/>
        <v>0</v>
      </c>
      <c r="K4753" s="12">
        <f t="shared" si="745"/>
        <v>0</v>
      </c>
      <c r="L4753" s="12">
        <f t="shared" si="746"/>
        <v>41.186013611229264</v>
      </c>
      <c r="M4753" s="12">
        <f t="shared" si="741"/>
        <v>41.186013611229264</v>
      </c>
      <c r="N4753" s="13"/>
    </row>
    <row r="4754" spans="1:14" x14ac:dyDescent="0.2">
      <c r="A4754" s="10" t="s">
        <v>4736</v>
      </c>
      <c r="B4754" s="6">
        <f>IF($C$10=2012,profiles!C4741,IF($C$10=2013,profiles!E4741,IF($C$10=2014,profiles!G4741,IF($C$10=2015,profiles!I4741,IF($C$10=2016,profiles!K4741)))))</f>
        <v>67.775999999999996</v>
      </c>
      <c r="C4754" s="6">
        <f>IF($C$10=2012,profiles!D4741,IF($C$10=2013,profiles!F4741,IF($C$10=2014,profiles!H4741,IF($C$10=2015,profiles!J4741,IF($C$10=2016,profiles!L4741)))))</f>
        <v>0.18933787040975472</v>
      </c>
      <c r="D4754" s="11">
        <f t="shared" si="742"/>
        <v>37.867574081950941</v>
      </c>
      <c r="E4754" s="11">
        <f t="shared" si="738"/>
        <v>0</v>
      </c>
      <c r="F4754" s="11">
        <f t="shared" si="739"/>
        <v>37.867574081950941</v>
      </c>
      <c r="G4754" s="11">
        <f t="shared" si="740"/>
        <v>29.908425918049055</v>
      </c>
      <c r="H4754" s="12">
        <f t="shared" si="743"/>
        <v>0</v>
      </c>
      <c r="I4754" s="12">
        <f t="shared" ref="I4754:I4817" si="747">MAX(MIN(E4754,($L$2-K4753)/$F$2),0)</f>
        <v>0</v>
      </c>
      <c r="J4754" s="12">
        <f t="shared" si="744"/>
        <v>0</v>
      </c>
      <c r="K4754" s="12">
        <f t="shared" si="745"/>
        <v>0</v>
      </c>
      <c r="L4754" s="12">
        <f t="shared" si="746"/>
        <v>29.908425918049055</v>
      </c>
      <c r="M4754" s="12">
        <f t="shared" si="741"/>
        <v>29.908425918049055</v>
      </c>
      <c r="N4754" s="13"/>
    </row>
    <row r="4755" spans="1:14" x14ac:dyDescent="0.2">
      <c r="A4755" s="10" t="s">
        <v>4737</v>
      </c>
      <c r="B4755" s="6">
        <f>IF($C$10=2012,profiles!C4742,IF($C$10=2013,profiles!E4742,IF($C$10=2014,profiles!G4742,IF($C$10=2015,profiles!I4742,IF($C$10=2016,profiles!K4742)))))</f>
        <v>69.673000000000002</v>
      </c>
      <c r="C4755" s="6">
        <f>IF($C$10=2012,profiles!D4742,IF($C$10=2013,profiles!F4742,IF($C$10=2014,profiles!H4742,IF($C$10=2015,profiles!J4742,IF($C$10=2016,profiles!L4742)))))</f>
        <v>0.24616475258755138</v>
      </c>
      <c r="D4755" s="11">
        <f t="shared" si="742"/>
        <v>49.232950517510275</v>
      </c>
      <c r="E4755" s="11">
        <f t="shared" ref="E4755:E4818" si="748">D4755-F4755</f>
        <v>0</v>
      </c>
      <c r="F4755" s="11">
        <f t="shared" ref="F4755:F4818" si="749">MIN(D4755,B4755)</f>
        <v>49.232950517510275</v>
      </c>
      <c r="G4755" s="11">
        <f t="shared" ref="G4755:G4818" si="750">B4755-F4755</f>
        <v>20.440049482489727</v>
      </c>
      <c r="H4755" s="12">
        <f t="shared" si="743"/>
        <v>0</v>
      </c>
      <c r="I4755" s="12">
        <f t="shared" si="747"/>
        <v>0</v>
      </c>
      <c r="J4755" s="12">
        <f t="shared" si="744"/>
        <v>0</v>
      </c>
      <c r="K4755" s="12">
        <f t="shared" si="745"/>
        <v>0</v>
      </c>
      <c r="L4755" s="12">
        <f t="shared" si="746"/>
        <v>20.440049482489727</v>
      </c>
      <c r="M4755" s="12">
        <f t="shared" ref="M4755:M4818" si="751">B4755-D4755</f>
        <v>20.440049482489727</v>
      </c>
      <c r="N4755" s="13"/>
    </row>
    <row r="4756" spans="1:14" x14ac:dyDescent="0.2">
      <c r="A4756" s="10" t="s">
        <v>4738</v>
      </c>
      <c r="B4756" s="6">
        <f>IF($C$10=2012,profiles!C4743,IF($C$10=2013,profiles!E4743,IF($C$10=2014,profiles!G4743,IF($C$10=2015,profiles!I4743,IF($C$10=2016,profiles!K4743)))))</f>
        <v>71.108000000000004</v>
      </c>
      <c r="C4756" s="6">
        <f>IF($C$10=2012,profiles!D4743,IF($C$10=2013,profiles!F4743,IF($C$10=2014,profiles!H4743,IF($C$10=2015,profiles!J4743,IF($C$10=2016,profiles!L4743)))))</f>
        <v>0.28170991067630796</v>
      </c>
      <c r="D4756" s="11">
        <f t="shared" ref="D4756:D4819" si="752">C4756*$C$2</f>
        <v>56.341982135261595</v>
      </c>
      <c r="E4756" s="11">
        <f t="shared" si="748"/>
        <v>0</v>
      </c>
      <c r="F4756" s="11">
        <f t="shared" si="749"/>
        <v>56.341982135261595</v>
      </c>
      <c r="G4756" s="11">
        <f t="shared" si="750"/>
        <v>14.766017864738409</v>
      </c>
      <c r="H4756" s="12">
        <f t="shared" ref="H4756:H4819" si="753">E4756-I4756</f>
        <v>0</v>
      </c>
      <c r="I4756" s="12">
        <f t="shared" si="747"/>
        <v>0</v>
      </c>
      <c r="J4756" s="12">
        <f t="shared" ref="J4756:J4819" si="754">MIN(G4756,K4755*$F$3)</f>
        <v>0</v>
      </c>
      <c r="K4756" s="12">
        <f t="shared" ref="K4756:K4819" si="755">K4755+I4756*$F$2-J4756/$F$3</f>
        <v>0</v>
      </c>
      <c r="L4756" s="12">
        <f t="shared" ref="L4756:L4819" si="756">MAX(G4756-J4756,0)</f>
        <v>14.766017864738409</v>
      </c>
      <c r="M4756" s="12">
        <f t="shared" si="751"/>
        <v>14.766017864738409</v>
      </c>
      <c r="N4756" s="13"/>
    </row>
    <row r="4757" spans="1:14" x14ac:dyDescent="0.2">
      <c r="A4757" s="10" t="s">
        <v>4739</v>
      </c>
      <c r="B4757" s="6">
        <f>IF($C$10=2012,profiles!C4744,IF($C$10=2013,profiles!E4744,IF($C$10=2014,profiles!G4744,IF($C$10=2015,profiles!I4744,IF($C$10=2016,profiles!K4744)))))</f>
        <v>70.415000000000006</v>
      </c>
      <c r="C4757" s="6">
        <f>IF($C$10=2012,profiles!D4744,IF($C$10=2013,profiles!F4744,IF($C$10=2014,profiles!H4744,IF($C$10=2015,profiles!J4744,IF($C$10=2016,profiles!L4744)))))</f>
        <v>0.30024103218488585</v>
      </c>
      <c r="D4757" s="11">
        <f t="shared" si="752"/>
        <v>60.048206436977168</v>
      </c>
      <c r="E4757" s="11">
        <f t="shared" si="748"/>
        <v>0</v>
      </c>
      <c r="F4757" s="11">
        <f t="shared" si="749"/>
        <v>60.048206436977168</v>
      </c>
      <c r="G4757" s="11">
        <f t="shared" si="750"/>
        <v>10.366793563022838</v>
      </c>
      <c r="H4757" s="12">
        <f t="shared" si="753"/>
        <v>0</v>
      </c>
      <c r="I4757" s="12">
        <f t="shared" si="747"/>
        <v>0</v>
      </c>
      <c r="J4757" s="12">
        <f t="shared" si="754"/>
        <v>0</v>
      </c>
      <c r="K4757" s="12">
        <f t="shared" si="755"/>
        <v>0</v>
      </c>
      <c r="L4757" s="12">
        <f t="shared" si="756"/>
        <v>10.366793563022838</v>
      </c>
      <c r="M4757" s="12">
        <f t="shared" si="751"/>
        <v>10.366793563022838</v>
      </c>
      <c r="N4757" s="13"/>
    </row>
    <row r="4758" spans="1:14" x14ac:dyDescent="0.2">
      <c r="A4758" s="10" t="s">
        <v>4740</v>
      </c>
      <c r="B4758" s="6">
        <f>IF($C$10=2012,profiles!C4745,IF($C$10=2013,profiles!E4745,IF($C$10=2014,profiles!G4745,IF($C$10=2015,profiles!I4745,IF($C$10=2016,profiles!K4745)))))</f>
        <v>69.864000000000004</v>
      </c>
      <c r="C4758" s="6">
        <f>IF($C$10=2012,profiles!D4745,IF($C$10=2013,profiles!F4745,IF($C$10=2014,profiles!H4745,IF($C$10=2015,profiles!J4745,IF($C$10=2016,profiles!L4745)))))</f>
        <v>0.30275060258046221</v>
      </c>
      <c r="D4758" s="11">
        <f t="shared" si="752"/>
        <v>60.550120516092441</v>
      </c>
      <c r="E4758" s="11">
        <f t="shared" si="748"/>
        <v>0</v>
      </c>
      <c r="F4758" s="11">
        <f t="shared" si="749"/>
        <v>60.550120516092441</v>
      </c>
      <c r="G4758" s="11">
        <f t="shared" si="750"/>
        <v>9.3138794839075629</v>
      </c>
      <c r="H4758" s="12">
        <f t="shared" si="753"/>
        <v>0</v>
      </c>
      <c r="I4758" s="12">
        <f t="shared" si="747"/>
        <v>0</v>
      </c>
      <c r="J4758" s="12">
        <f t="shared" si="754"/>
        <v>0</v>
      </c>
      <c r="K4758" s="12">
        <f t="shared" si="755"/>
        <v>0</v>
      </c>
      <c r="L4758" s="12">
        <f t="shared" si="756"/>
        <v>9.3138794839075629</v>
      </c>
      <c r="M4758" s="12">
        <f t="shared" si="751"/>
        <v>9.3138794839075629</v>
      </c>
      <c r="N4758" s="13"/>
    </row>
    <row r="4759" spans="1:14" x14ac:dyDescent="0.2">
      <c r="A4759" s="10" t="s">
        <v>4741</v>
      </c>
      <c r="B4759" s="6">
        <f>IF($C$10=2012,profiles!C4746,IF($C$10=2013,profiles!E4746,IF($C$10=2014,profiles!G4746,IF($C$10=2015,profiles!I4746,IF($C$10=2016,profiles!K4746)))))</f>
        <v>68.694999999999993</v>
      </c>
      <c r="C4759" s="6">
        <f>IF($C$10=2012,profiles!D4746,IF($C$10=2013,profiles!F4746,IF($C$10=2014,profiles!H4746,IF($C$10=2015,profiles!J4746,IF($C$10=2016,profiles!L4746)))))</f>
        <v>0.29371898482915071</v>
      </c>
      <c r="D4759" s="11">
        <f t="shared" si="752"/>
        <v>58.743796965830143</v>
      </c>
      <c r="E4759" s="11">
        <f t="shared" si="748"/>
        <v>0</v>
      </c>
      <c r="F4759" s="11">
        <f t="shared" si="749"/>
        <v>58.743796965830143</v>
      </c>
      <c r="G4759" s="11">
        <f t="shared" si="750"/>
        <v>9.9512030341698505</v>
      </c>
      <c r="H4759" s="12">
        <f t="shared" si="753"/>
        <v>0</v>
      </c>
      <c r="I4759" s="12">
        <f t="shared" si="747"/>
        <v>0</v>
      </c>
      <c r="J4759" s="12">
        <f t="shared" si="754"/>
        <v>0</v>
      </c>
      <c r="K4759" s="12">
        <f t="shared" si="755"/>
        <v>0</v>
      </c>
      <c r="L4759" s="12">
        <f t="shared" si="756"/>
        <v>9.9512030341698505</v>
      </c>
      <c r="M4759" s="12">
        <f t="shared" si="751"/>
        <v>9.9512030341698505</v>
      </c>
      <c r="N4759" s="13"/>
    </row>
    <row r="4760" spans="1:14" x14ac:dyDescent="0.2">
      <c r="A4760" s="10" t="s">
        <v>4742</v>
      </c>
      <c r="B4760" s="6">
        <f>IF($C$10=2012,profiles!C4747,IF($C$10=2013,profiles!E4747,IF($C$10=2014,profiles!G4747,IF($C$10=2015,profiles!I4747,IF($C$10=2016,profiles!K4747)))))</f>
        <v>67.456999999999994</v>
      </c>
      <c r="C4760" s="6">
        <f>IF($C$10=2012,profiles!D4747,IF($C$10=2013,profiles!F4747,IF($C$10=2014,profiles!H4747,IF($C$10=2015,profiles!J4747,IF($C$10=2016,profiles!L4747)))))</f>
        <v>0.27212533673614064</v>
      </c>
      <c r="D4760" s="11">
        <f t="shared" si="752"/>
        <v>54.425067347228129</v>
      </c>
      <c r="E4760" s="11">
        <f t="shared" si="748"/>
        <v>0</v>
      </c>
      <c r="F4760" s="11">
        <f t="shared" si="749"/>
        <v>54.425067347228129</v>
      </c>
      <c r="G4760" s="11">
        <f t="shared" si="750"/>
        <v>13.031932652771864</v>
      </c>
      <c r="H4760" s="12">
        <f t="shared" si="753"/>
        <v>0</v>
      </c>
      <c r="I4760" s="12">
        <f t="shared" si="747"/>
        <v>0</v>
      </c>
      <c r="J4760" s="12">
        <f t="shared" si="754"/>
        <v>0</v>
      </c>
      <c r="K4760" s="12">
        <f t="shared" si="755"/>
        <v>0</v>
      </c>
      <c r="L4760" s="12">
        <f t="shared" si="756"/>
        <v>13.031932652771864</v>
      </c>
      <c r="M4760" s="12">
        <f t="shared" si="751"/>
        <v>13.031932652771864</v>
      </c>
      <c r="N4760" s="13"/>
    </row>
    <row r="4761" spans="1:14" x14ac:dyDescent="0.2">
      <c r="A4761" s="10" t="s">
        <v>4743</v>
      </c>
      <c r="B4761" s="6">
        <f>IF($C$10=2012,profiles!C4748,IF($C$10=2013,profiles!E4748,IF($C$10=2014,profiles!G4748,IF($C$10=2015,profiles!I4748,IF($C$10=2016,profiles!K4748)))))</f>
        <v>65.965999999999994</v>
      </c>
      <c r="C4761" s="6">
        <f>IF($C$10=2012,profiles!D4748,IF($C$10=2013,profiles!F4748,IF($C$10=2014,profiles!H4748,IF($C$10=2015,profiles!J4748,IF($C$10=2016,profiles!L4748)))))</f>
        <v>0.23589961718417696</v>
      </c>
      <c r="D4761" s="11">
        <f t="shared" si="752"/>
        <v>47.179923436835395</v>
      </c>
      <c r="E4761" s="11">
        <f t="shared" si="748"/>
        <v>0</v>
      </c>
      <c r="F4761" s="11">
        <f t="shared" si="749"/>
        <v>47.179923436835395</v>
      </c>
      <c r="G4761" s="11">
        <f t="shared" si="750"/>
        <v>18.786076563164599</v>
      </c>
      <c r="H4761" s="12">
        <f t="shared" si="753"/>
        <v>0</v>
      </c>
      <c r="I4761" s="12">
        <f t="shared" si="747"/>
        <v>0</v>
      </c>
      <c r="J4761" s="12">
        <f t="shared" si="754"/>
        <v>0</v>
      </c>
      <c r="K4761" s="12">
        <f t="shared" si="755"/>
        <v>0</v>
      </c>
      <c r="L4761" s="12">
        <f t="shared" si="756"/>
        <v>18.786076563164599</v>
      </c>
      <c r="M4761" s="12">
        <f t="shared" si="751"/>
        <v>18.786076563164599</v>
      </c>
      <c r="N4761" s="13"/>
    </row>
    <row r="4762" spans="1:14" x14ac:dyDescent="0.2">
      <c r="A4762" s="10" t="s">
        <v>4744</v>
      </c>
      <c r="B4762" s="6">
        <f>IF($C$10=2012,profiles!C4749,IF($C$10=2013,profiles!E4749,IF($C$10=2014,profiles!G4749,IF($C$10=2015,profiles!I4749,IF($C$10=2016,profiles!K4749)))))</f>
        <v>65.221999999999994</v>
      </c>
      <c r="C4762" s="6">
        <f>IF($C$10=2012,profiles!D4749,IF($C$10=2013,profiles!F4749,IF($C$10=2014,profiles!H4749,IF($C$10=2015,profiles!J4749,IF($C$10=2016,profiles!L4749)))))</f>
        <v>0.1779242875372182</v>
      </c>
      <c r="D4762" s="11">
        <f t="shared" si="752"/>
        <v>35.584857507443637</v>
      </c>
      <c r="E4762" s="11">
        <f t="shared" si="748"/>
        <v>0</v>
      </c>
      <c r="F4762" s="11">
        <f t="shared" si="749"/>
        <v>35.584857507443637</v>
      </c>
      <c r="G4762" s="11">
        <f t="shared" si="750"/>
        <v>29.637142492556357</v>
      </c>
      <c r="H4762" s="12">
        <f t="shared" si="753"/>
        <v>0</v>
      </c>
      <c r="I4762" s="12">
        <f t="shared" si="747"/>
        <v>0</v>
      </c>
      <c r="J4762" s="12">
        <f t="shared" si="754"/>
        <v>0</v>
      </c>
      <c r="K4762" s="12">
        <f t="shared" si="755"/>
        <v>0</v>
      </c>
      <c r="L4762" s="12">
        <f t="shared" si="756"/>
        <v>29.637142492556357</v>
      </c>
      <c r="M4762" s="12">
        <f t="shared" si="751"/>
        <v>29.637142492556357</v>
      </c>
      <c r="N4762" s="13"/>
    </row>
    <row r="4763" spans="1:14" x14ac:dyDescent="0.2">
      <c r="A4763" s="10" t="s">
        <v>4745</v>
      </c>
      <c r="B4763" s="6">
        <f>IF($C$10=2012,profiles!C4750,IF($C$10=2013,profiles!E4750,IF($C$10=2014,profiles!G4750,IF($C$10=2015,profiles!I4750,IF($C$10=2016,profiles!K4750)))))</f>
        <v>64.3</v>
      </c>
      <c r="C4763" s="6">
        <f>IF($C$10=2012,profiles!D4750,IF($C$10=2013,profiles!F4750,IF($C$10=2014,profiles!H4750,IF($C$10=2015,profiles!J4750,IF($C$10=2016,profiles!L4750)))))</f>
        <v>0.11566709201758117</v>
      </c>
      <c r="D4763" s="11">
        <f t="shared" si="752"/>
        <v>23.133418403516234</v>
      </c>
      <c r="E4763" s="11">
        <f t="shared" si="748"/>
        <v>0</v>
      </c>
      <c r="F4763" s="11">
        <f t="shared" si="749"/>
        <v>23.133418403516234</v>
      </c>
      <c r="G4763" s="11">
        <f t="shared" si="750"/>
        <v>41.166581596483766</v>
      </c>
      <c r="H4763" s="12">
        <f t="shared" si="753"/>
        <v>0</v>
      </c>
      <c r="I4763" s="12">
        <f t="shared" si="747"/>
        <v>0</v>
      </c>
      <c r="J4763" s="12">
        <f t="shared" si="754"/>
        <v>0</v>
      </c>
      <c r="K4763" s="12">
        <f t="shared" si="755"/>
        <v>0</v>
      </c>
      <c r="L4763" s="12">
        <f t="shared" si="756"/>
        <v>41.166581596483766</v>
      </c>
      <c r="M4763" s="12">
        <f t="shared" si="751"/>
        <v>41.166581596483766</v>
      </c>
      <c r="N4763" s="13"/>
    </row>
    <row r="4764" spans="1:14" x14ac:dyDescent="0.2">
      <c r="A4764" s="10" t="s">
        <v>4746</v>
      </c>
      <c r="B4764" s="6">
        <f>IF($C$10=2012,profiles!C4751,IF($C$10=2013,profiles!E4751,IF($C$10=2014,profiles!G4751,IF($C$10=2015,profiles!I4751,IF($C$10=2016,profiles!K4751)))))</f>
        <v>63.112000000000002</v>
      </c>
      <c r="C4764" s="6">
        <f>IF($C$10=2012,profiles!D4751,IF($C$10=2013,profiles!F4751,IF($C$10=2014,profiles!H4751,IF($C$10=2015,profiles!J4751,IF($C$10=2016,profiles!L4751)))))</f>
        <v>6.0172976038565147E-2</v>
      </c>
      <c r="D4764" s="11">
        <f t="shared" si="752"/>
        <v>12.03459520771303</v>
      </c>
      <c r="E4764" s="11">
        <f t="shared" si="748"/>
        <v>0</v>
      </c>
      <c r="F4764" s="11">
        <f t="shared" si="749"/>
        <v>12.03459520771303</v>
      </c>
      <c r="G4764" s="11">
        <f t="shared" si="750"/>
        <v>51.07740479228697</v>
      </c>
      <c r="H4764" s="12">
        <f t="shared" si="753"/>
        <v>0</v>
      </c>
      <c r="I4764" s="12">
        <f t="shared" si="747"/>
        <v>0</v>
      </c>
      <c r="J4764" s="12">
        <f t="shared" si="754"/>
        <v>0</v>
      </c>
      <c r="K4764" s="12">
        <f t="shared" si="755"/>
        <v>0</v>
      </c>
      <c r="L4764" s="12">
        <f t="shared" si="756"/>
        <v>51.07740479228697</v>
      </c>
      <c r="M4764" s="12">
        <f t="shared" si="751"/>
        <v>51.07740479228697</v>
      </c>
      <c r="N4764" s="13"/>
    </row>
    <row r="4765" spans="1:14" x14ac:dyDescent="0.2">
      <c r="A4765" s="10" t="s">
        <v>4747</v>
      </c>
      <c r="B4765" s="6">
        <f>IF($C$10=2012,profiles!C4752,IF($C$10=2013,profiles!E4752,IF($C$10=2014,profiles!G4752,IF($C$10=2015,profiles!I4752,IF($C$10=2016,profiles!K4752)))))</f>
        <v>60.75</v>
      </c>
      <c r="C4765" s="6">
        <f>IF($C$10=2012,profiles!D4752,IF($C$10=2013,profiles!F4752,IF($C$10=2014,profiles!H4752,IF($C$10=2015,profiles!J4752,IF($C$10=2016,profiles!L4752)))))</f>
        <v>2.7109031617751311E-2</v>
      </c>
      <c r="D4765" s="11">
        <f t="shared" si="752"/>
        <v>5.4218063235502623</v>
      </c>
      <c r="E4765" s="11">
        <f t="shared" si="748"/>
        <v>0</v>
      </c>
      <c r="F4765" s="11">
        <f t="shared" si="749"/>
        <v>5.4218063235502623</v>
      </c>
      <c r="G4765" s="11">
        <f t="shared" si="750"/>
        <v>55.328193676449736</v>
      </c>
      <c r="H4765" s="12">
        <f t="shared" si="753"/>
        <v>0</v>
      </c>
      <c r="I4765" s="12">
        <f t="shared" si="747"/>
        <v>0</v>
      </c>
      <c r="J4765" s="12">
        <f t="shared" si="754"/>
        <v>0</v>
      </c>
      <c r="K4765" s="12">
        <f t="shared" si="755"/>
        <v>0</v>
      </c>
      <c r="L4765" s="12">
        <f t="shared" si="756"/>
        <v>55.328193676449736</v>
      </c>
      <c r="M4765" s="12">
        <f t="shared" si="751"/>
        <v>55.328193676449736</v>
      </c>
      <c r="N4765" s="13"/>
    </row>
    <row r="4766" spans="1:14" x14ac:dyDescent="0.2">
      <c r="A4766" s="10" t="s">
        <v>4748</v>
      </c>
      <c r="B4766" s="6">
        <f>IF($C$10=2012,profiles!C4753,IF($C$10=2013,profiles!E4753,IF($C$10=2014,profiles!G4753,IF($C$10=2015,profiles!I4753,IF($C$10=2016,profiles!K4753)))))</f>
        <v>58.829000000000001</v>
      </c>
      <c r="C4766" s="6">
        <f>IF($C$10=2012,profiles!D4753,IF($C$10=2013,profiles!F4753,IF($C$10=2014,profiles!H4753,IF($C$10=2015,profiles!J4753,IF($C$10=2016,profiles!L4753)))))</f>
        <v>2.1863037005529561E-2</v>
      </c>
      <c r="D4766" s="11">
        <f t="shared" si="752"/>
        <v>4.3726074011059124</v>
      </c>
      <c r="E4766" s="11">
        <f t="shared" si="748"/>
        <v>0</v>
      </c>
      <c r="F4766" s="11">
        <f t="shared" si="749"/>
        <v>4.3726074011059124</v>
      </c>
      <c r="G4766" s="11">
        <f t="shared" si="750"/>
        <v>54.456392598894091</v>
      </c>
      <c r="H4766" s="12">
        <f t="shared" si="753"/>
        <v>0</v>
      </c>
      <c r="I4766" s="12">
        <f t="shared" si="747"/>
        <v>0</v>
      </c>
      <c r="J4766" s="12">
        <f t="shared" si="754"/>
        <v>0</v>
      </c>
      <c r="K4766" s="12">
        <f t="shared" si="755"/>
        <v>0</v>
      </c>
      <c r="L4766" s="12">
        <f t="shared" si="756"/>
        <v>54.456392598894091</v>
      </c>
      <c r="M4766" s="12">
        <f t="shared" si="751"/>
        <v>54.456392598894091</v>
      </c>
      <c r="N4766" s="13"/>
    </row>
    <row r="4767" spans="1:14" x14ac:dyDescent="0.2">
      <c r="A4767" s="10" t="s">
        <v>4749</v>
      </c>
      <c r="B4767" s="6">
        <f>IF($C$10=2012,profiles!C4754,IF($C$10=2013,profiles!E4754,IF($C$10=2014,profiles!G4754,IF($C$10=2015,profiles!I4754,IF($C$10=2016,profiles!K4754)))))</f>
        <v>56.96</v>
      </c>
      <c r="C4767" s="6">
        <f>IF($C$10=2012,profiles!D4754,IF($C$10=2013,profiles!F4754,IF($C$10=2014,profiles!H4754,IF($C$10=2015,profiles!J4754,IF($C$10=2016,profiles!L4754)))))</f>
        <v>2.8526867999432864E-2</v>
      </c>
      <c r="D4767" s="11">
        <f t="shared" si="752"/>
        <v>5.7053735998865731</v>
      </c>
      <c r="E4767" s="11">
        <f t="shared" si="748"/>
        <v>0</v>
      </c>
      <c r="F4767" s="11">
        <f t="shared" si="749"/>
        <v>5.7053735998865731</v>
      </c>
      <c r="G4767" s="11">
        <f t="shared" si="750"/>
        <v>51.25462640011343</v>
      </c>
      <c r="H4767" s="12">
        <f t="shared" si="753"/>
        <v>0</v>
      </c>
      <c r="I4767" s="12">
        <f t="shared" si="747"/>
        <v>0</v>
      </c>
      <c r="J4767" s="12">
        <f t="shared" si="754"/>
        <v>0</v>
      </c>
      <c r="K4767" s="12">
        <f t="shared" si="755"/>
        <v>0</v>
      </c>
      <c r="L4767" s="12">
        <f t="shared" si="756"/>
        <v>51.25462640011343</v>
      </c>
      <c r="M4767" s="12">
        <f t="shared" si="751"/>
        <v>51.25462640011343</v>
      </c>
      <c r="N4767" s="13"/>
    </row>
    <row r="4768" spans="1:14" x14ac:dyDescent="0.2">
      <c r="A4768" s="10" t="s">
        <v>4750</v>
      </c>
      <c r="B4768" s="6">
        <f>IF($C$10=2012,profiles!C4755,IF($C$10=2013,profiles!E4755,IF($C$10=2014,profiles!G4755,IF($C$10=2015,profiles!I4755,IF($C$10=2016,profiles!K4755)))))</f>
        <v>52.256</v>
      </c>
      <c r="C4768" s="6">
        <f>IF($C$10=2012,profiles!D4755,IF($C$10=2013,profiles!F4755,IF($C$10=2014,profiles!H4755,IF($C$10=2015,profiles!J4755,IF($C$10=2016,profiles!L4755)))))</f>
        <v>3.2269956047072168E-2</v>
      </c>
      <c r="D4768" s="11">
        <f t="shared" si="752"/>
        <v>6.4539912094144336</v>
      </c>
      <c r="E4768" s="11">
        <f t="shared" si="748"/>
        <v>0</v>
      </c>
      <c r="F4768" s="11">
        <f t="shared" si="749"/>
        <v>6.4539912094144336</v>
      </c>
      <c r="G4768" s="11">
        <f t="shared" si="750"/>
        <v>45.802008790585568</v>
      </c>
      <c r="H4768" s="12">
        <f t="shared" si="753"/>
        <v>0</v>
      </c>
      <c r="I4768" s="12">
        <f t="shared" si="747"/>
        <v>0</v>
      </c>
      <c r="J4768" s="12">
        <f t="shared" si="754"/>
        <v>0</v>
      </c>
      <c r="K4768" s="12">
        <f t="shared" si="755"/>
        <v>0</v>
      </c>
      <c r="L4768" s="12">
        <f t="shared" si="756"/>
        <v>45.802008790585568</v>
      </c>
      <c r="M4768" s="12">
        <f t="shared" si="751"/>
        <v>45.802008790585568</v>
      </c>
      <c r="N4768" s="13"/>
    </row>
    <row r="4769" spans="1:14" x14ac:dyDescent="0.2">
      <c r="A4769" s="10" t="s">
        <v>4751</v>
      </c>
      <c r="B4769" s="6">
        <f>IF($C$10=2012,profiles!C4756,IF($C$10=2013,profiles!E4756,IF($C$10=2014,profiles!G4756,IF($C$10=2015,profiles!I4756,IF($C$10=2016,profiles!K4756)))))</f>
        <v>48.795000000000002</v>
      </c>
      <c r="C4769" s="6">
        <f>IF($C$10=2012,profiles!D4756,IF($C$10=2013,profiles!F4756,IF($C$10=2014,profiles!H4756,IF($C$10=2015,profiles!J4756,IF($C$10=2016,profiles!L4756)))))</f>
        <v>3.2088441641272766E-2</v>
      </c>
      <c r="D4769" s="11">
        <f t="shared" si="752"/>
        <v>6.4176883282545534</v>
      </c>
      <c r="E4769" s="11">
        <f t="shared" si="748"/>
        <v>0</v>
      </c>
      <c r="F4769" s="11">
        <f t="shared" si="749"/>
        <v>6.4176883282545534</v>
      </c>
      <c r="G4769" s="11">
        <f t="shared" si="750"/>
        <v>42.377311671745446</v>
      </c>
      <c r="H4769" s="12">
        <f t="shared" si="753"/>
        <v>0</v>
      </c>
      <c r="I4769" s="12">
        <f t="shared" si="747"/>
        <v>0</v>
      </c>
      <c r="J4769" s="12">
        <f t="shared" si="754"/>
        <v>0</v>
      </c>
      <c r="K4769" s="12">
        <f t="shared" si="755"/>
        <v>0</v>
      </c>
      <c r="L4769" s="12">
        <f t="shared" si="756"/>
        <v>42.377311671745446</v>
      </c>
      <c r="M4769" s="12">
        <f t="shared" si="751"/>
        <v>42.377311671745446</v>
      </c>
      <c r="N4769" s="13"/>
    </row>
    <row r="4770" spans="1:14" x14ac:dyDescent="0.2">
      <c r="A4770" s="10" t="s">
        <v>4752</v>
      </c>
      <c r="B4770" s="6">
        <f>IF($C$10=2012,profiles!C4757,IF($C$10=2013,profiles!E4757,IF($C$10=2014,profiles!G4757,IF($C$10=2015,profiles!I4757,IF($C$10=2016,profiles!K4757)))))</f>
        <v>46.759</v>
      </c>
      <c r="C4770" s="6">
        <f>IF($C$10=2012,profiles!D4757,IF($C$10=2013,profiles!F4757,IF($C$10=2014,profiles!H4757,IF($C$10=2015,profiles!J4757,IF($C$10=2016,profiles!L4757)))))</f>
        <v>2.8162426475799023E-2</v>
      </c>
      <c r="D4770" s="11">
        <f t="shared" si="752"/>
        <v>5.6324852951598041</v>
      </c>
      <c r="E4770" s="11">
        <f t="shared" si="748"/>
        <v>0</v>
      </c>
      <c r="F4770" s="11">
        <f t="shared" si="749"/>
        <v>5.6324852951598041</v>
      </c>
      <c r="G4770" s="11">
        <f t="shared" si="750"/>
        <v>41.126514704840197</v>
      </c>
      <c r="H4770" s="12">
        <f t="shared" si="753"/>
        <v>0</v>
      </c>
      <c r="I4770" s="12">
        <f t="shared" si="747"/>
        <v>0</v>
      </c>
      <c r="J4770" s="12">
        <f t="shared" si="754"/>
        <v>0</v>
      </c>
      <c r="K4770" s="12">
        <f t="shared" si="755"/>
        <v>0</v>
      </c>
      <c r="L4770" s="12">
        <f t="shared" si="756"/>
        <v>41.126514704840197</v>
      </c>
      <c r="M4770" s="12">
        <f t="shared" si="751"/>
        <v>41.126514704840197</v>
      </c>
      <c r="N4770" s="13"/>
    </row>
    <row r="4771" spans="1:14" x14ac:dyDescent="0.2">
      <c r="A4771" s="10" t="s">
        <v>4753</v>
      </c>
      <c r="B4771" s="6">
        <f>IF($C$10=2012,profiles!C4758,IF($C$10=2013,profiles!E4758,IF($C$10=2014,profiles!G4758,IF($C$10=2015,profiles!I4758,IF($C$10=2016,profiles!K4758)))))</f>
        <v>45.622999999999998</v>
      </c>
      <c r="C4771" s="6">
        <f>IF($C$10=2012,profiles!D4758,IF($C$10=2013,profiles!F4758,IF($C$10=2014,profiles!H4758,IF($C$10=2015,profiles!J4758,IF($C$10=2016,profiles!L4758)))))</f>
        <v>2.7694706257529587E-2</v>
      </c>
      <c r="D4771" s="11">
        <f t="shared" si="752"/>
        <v>5.5389412515059178</v>
      </c>
      <c r="E4771" s="11">
        <f t="shared" si="748"/>
        <v>0</v>
      </c>
      <c r="F4771" s="11">
        <f t="shared" si="749"/>
        <v>5.5389412515059178</v>
      </c>
      <c r="G4771" s="11">
        <f t="shared" si="750"/>
        <v>40.08405874849408</v>
      </c>
      <c r="H4771" s="12">
        <f t="shared" si="753"/>
        <v>0</v>
      </c>
      <c r="I4771" s="12">
        <f t="shared" si="747"/>
        <v>0</v>
      </c>
      <c r="J4771" s="12">
        <f t="shared" si="754"/>
        <v>0</v>
      </c>
      <c r="K4771" s="12">
        <f t="shared" si="755"/>
        <v>0</v>
      </c>
      <c r="L4771" s="12">
        <f t="shared" si="756"/>
        <v>40.08405874849408</v>
      </c>
      <c r="M4771" s="12">
        <f t="shared" si="751"/>
        <v>40.08405874849408</v>
      </c>
      <c r="N4771" s="13"/>
    </row>
    <row r="4772" spans="1:14" x14ac:dyDescent="0.2">
      <c r="A4772" s="10" t="s">
        <v>4754</v>
      </c>
      <c r="B4772" s="6">
        <f>IF($C$10=2012,profiles!C4759,IF($C$10=2013,profiles!E4759,IF($C$10=2014,profiles!G4759,IF($C$10=2015,profiles!I4759,IF($C$10=2016,profiles!K4759)))))</f>
        <v>45.558999999999997</v>
      </c>
      <c r="C4772" s="6">
        <f>IF($C$10=2012,profiles!D4759,IF($C$10=2013,profiles!F4759,IF($C$10=2014,profiles!H4759,IF($C$10=2015,profiles!J4759,IF($C$10=2016,profiles!L4759)))))</f>
        <v>2.5370278506129971E-2</v>
      </c>
      <c r="D4772" s="11">
        <f t="shared" si="752"/>
        <v>5.0740557012259941</v>
      </c>
      <c r="E4772" s="11">
        <f t="shared" si="748"/>
        <v>0</v>
      </c>
      <c r="F4772" s="11">
        <f t="shared" si="749"/>
        <v>5.0740557012259941</v>
      </c>
      <c r="G4772" s="11">
        <f t="shared" si="750"/>
        <v>40.484944298774003</v>
      </c>
      <c r="H4772" s="12">
        <f t="shared" si="753"/>
        <v>0</v>
      </c>
      <c r="I4772" s="12">
        <f t="shared" si="747"/>
        <v>0</v>
      </c>
      <c r="J4772" s="12">
        <f t="shared" si="754"/>
        <v>0</v>
      </c>
      <c r="K4772" s="12">
        <f t="shared" si="755"/>
        <v>0</v>
      </c>
      <c r="L4772" s="12">
        <f t="shared" si="756"/>
        <v>40.484944298774003</v>
      </c>
      <c r="M4772" s="12">
        <f t="shared" si="751"/>
        <v>40.484944298774003</v>
      </c>
      <c r="N4772" s="13"/>
    </row>
    <row r="4773" spans="1:14" x14ac:dyDescent="0.2">
      <c r="A4773" s="10" t="s">
        <v>4755</v>
      </c>
      <c r="B4773" s="6">
        <f>IF($C$10=2012,profiles!C4760,IF($C$10=2013,profiles!E4760,IF($C$10=2014,profiles!G4760,IF($C$10=2015,profiles!I4760,IF($C$10=2016,profiles!K4760)))))</f>
        <v>46.487000000000002</v>
      </c>
      <c r="C4773" s="6">
        <f>IF($C$10=2012,profiles!D4760,IF($C$10=2013,profiles!F4760,IF($C$10=2014,profiles!H4760,IF($C$10=2015,profiles!J4760,IF($C$10=2016,profiles!L4760)))))</f>
        <v>2.3938771171426548E-2</v>
      </c>
      <c r="D4773" s="11">
        <f t="shared" si="752"/>
        <v>4.7877542342853099</v>
      </c>
      <c r="E4773" s="11">
        <f t="shared" si="748"/>
        <v>0</v>
      </c>
      <c r="F4773" s="11">
        <f t="shared" si="749"/>
        <v>4.7877542342853099</v>
      </c>
      <c r="G4773" s="11">
        <f t="shared" si="750"/>
        <v>41.699245765714693</v>
      </c>
      <c r="H4773" s="12">
        <f t="shared" si="753"/>
        <v>0</v>
      </c>
      <c r="I4773" s="12">
        <f t="shared" si="747"/>
        <v>0</v>
      </c>
      <c r="J4773" s="12">
        <f t="shared" si="754"/>
        <v>0</v>
      </c>
      <c r="K4773" s="12">
        <f t="shared" si="755"/>
        <v>0</v>
      </c>
      <c r="L4773" s="12">
        <f t="shared" si="756"/>
        <v>41.699245765714693</v>
      </c>
      <c r="M4773" s="12">
        <f t="shared" si="751"/>
        <v>41.699245765714693</v>
      </c>
      <c r="N4773" s="13"/>
    </row>
    <row r="4774" spans="1:14" x14ac:dyDescent="0.2">
      <c r="A4774" s="10" t="s">
        <v>4756</v>
      </c>
      <c r="B4774" s="6">
        <f>IF($C$10=2012,profiles!C4761,IF($C$10=2013,profiles!E4761,IF($C$10=2014,profiles!G4761,IF($C$10=2015,profiles!I4761,IF($C$10=2016,profiles!K4761)))))</f>
        <v>48.999000000000002</v>
      </c>
      <c r="C4774" s="6">
        <f>IF($C$10=2012,profiles!D4761,IF($C$10=2013,profiles!F4761,IF($C$10=2014,profiles!H4761,IF($C$10=2015,profiles!J4761,IF($C$10=2016,profiles!L4761)))))</f>
        <v>2.2663170576146269E-2</v>
      </c>
      <c r="D4774" s="11">
        <f t="shared" si="752"/>
        <v>4.5326341152292535</v>
      </c>
      <c r="E4774" s="11">
        <f t="shared" si="748"/>
        <v>0</v>
      </c>
      <c r="F4774" s="11">
        <f t="shared" si="749"/>
        <v>4.5326341152292535</v>
      </c>
      <c r="G4774" s="11">
        <f t="shared" si="750"/>
        <v>44.466365884770752</v>
      </c>
      <c r="H4774" s="12">
        <f t="shared" si="753"/>
        <v>0</v>
      </c>
      <c r="I4774" s="12">
        <f t="shared" si="747"/>
        <v>0</v>
      </c>
      <c r="J4774" s="12">
        <f t="shared" si="754"/>
        <v>0</v>
      </c>
      <c r="K4774" s="12">
        <f t="shared" si="755"/>
        <v>0</v>
      </c>
      <c r="L4774" s="12">
        <f t="shared" si="756"/>
        <v>44.466365884770752</v>
      </c>
      <c r="M4774" s="12">
        <f t="shared" si="751"/>
        <v>44.466365884770752</v>
      </c>
      <c r="N4774" s="13"/>
    </row>
    <row r="4775" spans="1:14" x14ac:dyDescent="0.2">
      <c r="A4775" s="10" t="s">
        <v>4757</v>
      </c>
      <c r="B4775" s="6">
        <f>IF($C$10=2012,profiles!C4762,IF($C$10=2013,profiles!E4762,IF($C$10=2014,profiles!G4762,IF($C$10=2015,profiles!I4762,IF($C$10=2016,profiles!K4762)))))</f>
        <v>56.268000000000001</v>
      </c>
      <c r="C4775" s="6">
        <f>IF($C$10=2012,profiles!D4762,IF($C$10=2013,profiles!F4762,IF($C$10=2014,profiles!H4762,IF($C$10=2015,profiles!J4762,IF($C$10=2016,profiles!L4762)))))</f>
        <v>3.8154631138827867E-2</v>
      </c>
      <c r="D4775" s="11">
        <f t="shared" si="752"/>
        <v>7.6309262277655732</v>
      </c>
      <c r="E4775" s="11">
        <f t="shared" si="748"/>
        <v>0</v>
      </c>
      <c r="F4775" s="11">
        <f t="shared" si="749"/>
        <v>7.6309262277655732</v>
      </c>
      <c r="G4775" s="11">
        <f t="shared" si="750"/>
        <v>48.63707377223443</v>
      </c>
      <c r="H4775" s="12">
        <f t="shared" si="753"/>
        <v>0</v>
      </c>
      <c r="I4775" s="12">
        <f t="shared" si="747"/>
        <v>0</v>
      </c>
      <c r="J4775" s="12">
        <f t="shared" si="754"/>
        <v>0</v>
      </c>
      <c r="K4775" s="12">
        <f t="shared" si="755"/>
        <v>0</v>
      </c>
      <c r="L4775" s="12">
        <f t="shared" si="756"/>
        <v>48.63707377223443</v>
      </c>
      <c r="M4775" s="12">
        <f t="shared" si="751"/>
        <v>48.63707377223443</v>
      </c>
      <c r="N4775" s="13"/>
    </row>
    <row r="4776" spans="1:14" x14ac:dyDescent="0.2">
      <c r="A4776" s="10" t="s">
        <v>4758</v>
      </c>
      <c r="B4776" s="6">
        <f>IF($C$10=2012,profiles!C4763,IF($C$10=2013,profiles!E4763,IF($C$10=2014,profiles!G4763,IF($C$10=2015,profiles!I4763,IF($C$10=2016,profiles!K4763)))))</f>
        <v>62.716000000000001</v>
      </c>
      <c r="C4776" s="6">
        <f>IF($C$10=2012,profiles!D4763,IF($C$10=2013,profiles!F4763,IF($C$10=2014,profiles!H4763,IF($C$10=2015,profiles!J4763,IF($C$10=2016,profiles!L4763)))))</f>
        <v>7.524626178158883E-2</v>
      </c>
      <c r="D4776" s="11">
        <f t="shared" si="752"/>
        <v>15.049252356317766</v>
      </c>
      <c r="E4776" s="11">
        <f t="shared" si="748"/>
        <v>0</v>
      </c>
      <c r="F4776" s="11">
        <f t="shared" si="749"/>
        <v>15.049252356317766</v>
      </c>
      <c r="G4776" s="11">
        <f t="shared" si="750"/>
        <v>47.666747643682235</v>
      </c>
      <c r="H4776" s="12">
        <f t="shared" si="753"/>
        <v>0</v>
      </c>
      <c r="I4776" s="12">
        <f t="shared" si="747"/>
        <v>0</v>
      </c>
      <c r="J4776" s="12">
        <f t="shared" si="754"/>
        <v>0</v>
      </c>
      <c r="K4776" s="12">
        <f t="shared" si="755"/>
        <v>0</v>
      </c>
      <c r="L4776" s="12">
        <f t="shared" si="756"/>
        <v>47.666747643682235</v>
      </c>
      <c r="M4776" s="12">
        <f t="shared" si="751"/>
        <v>47.666747643682235</v>
      </c>
      <c r="N4776" s="13"/>
    </row>
    <row r="4777" spans="1:14" x14ac:dyDescent="0.2">
      <c r="A4777" s="10" t="s">
        <v>4759</v>
      </c>
      <c r="B4777" s="6">
        <f>IF($C$10=2012,profiles!C4764,IF($C$10=2013,profiles!E4764,IF($C$10=2014,profiles!G4764,IF($C$10=2015,profiles!I4764,IF($C$10=2016,profiles!K4764)))))</f>
        <v>66.575999999999993</v>
      </c>
      <c r="C4777" s="6">
        <f>IF($C$10=2012,profiles!D4764,IF($C$10=2013,profiles!F4764,IF($C$10=2014,profiles!H4764,IF($C$10=2015,profiles!J4764,IF($C$10=2016,profiles!L4764)))))</f>
        <v>0.13488767628091561</v>
      </c>
      <c r="D4777" s="11">
        <f t="shared" si="752"/>
        <v>26.977535256183121</v>
      </c>
      <c r="E4777" s="11">
        <f t="shared" si="748"/>
        <v>0</v>
      </c>
      <c r="F4777" s="11">
        <f t="shared" si="749"/>
        <v>26.977535256183121</v>
      </c>
      <c r="G4777" s="11">
        <f t="shared" si="750"/>
        <v>39.598464743816876</v>
      </c>
      <c r="H4777" s="12">
        <f t="shared" si="753"/>
        <v>0</v>
      </c>
      <c r="I4777" s="12">
        <f t="shared" si="747"/>
        <v>0</v>
      </c>
      <c r="J4777" s="12">
        <f t="shared" si="754"/>
        <v>0</v>
      </c>
      <c r="K4777" s="12">
        <f t="shared" si="755"/>
        <v>0</v>
      </c>
      <c r="L4777" s="12">
        <f t="shared" si="756"/>
        <v>39.598464743816876</v>
      </c>
      <c r="M4777" s="12">
        <f t="shared" si="751"/>
        <v>39.598464743816876</v>
      </c>
      <c r="N4777" s="13"/>
    </row>
    <row r="4778" spans="1:14" x14ac:dyDescent="0.2">
      <c r="A4778" s="10" t="s">
        <v>4760</v>
      </c>
      <c r="B4778" s="6">
        <f>IF($C$10=2012,profiles!C4765,IF($C$10=2013,profiles!E4765,IF($C$10=2014,profiles!G4765,IF($C$10=2015,profiles!I4765,IF($C$10=2016,profiles!K4765)))))</f>
        <v>68.165999999999997</v>
      </c>
      <c r="C4778" s="6">
        <f>IF($C$10=2012,profiles!D4765,IF($C$10=2013,profiles!F4765,IF($C$10=2014,profiles!H4765,IF($C$10=2015,profiles!J4765,IF($C$10=2016,profiles!L4765)))))</f>
        <v>0.20564098929912833</v>
      </c>
      <c r="D4778" s="11">
        <f t="shared" si="752"/>
        <v>41.128197859825669</v>
      </c>
      <c r="E4778" s="11">
        <f t="shared" si="748"/>
        <v>0</v>
      </c>
      <c r="F4778" s="11">
        <f t="shared" si="749"/>
        <v>41.128197859825669</v>
      </c>
      <c r="G4778" s="11">
        <f t="shared" si="750"/>
        <v>27.037802140174328</v>
      </c>
      <c r="H4778" s="12">
        <f t="shared" si="753"/>
        <v>0</v>
      </c>
      <c r="I4778" s="12">
        <f t="shared" si="747"/>
        <v>0</v>
      </c>
      <c r="J4778" s="12">
        <f t="shared" si="754"/>
        <v>0</v>
      </c>
      <c r="K4778" s="12">
        <f t="shared" si="755"/>
        <v>0</v>
      </c>
      <c r="L4778" s="12">
        <f t="shared" si="756"/>
        <v>27.037802140174328</v>
      </c>
      <c r="M4778" s="12">
        <f t="shared" si="751"/>
        <v>27.037802140174328</v>
      </c>
      <c r="N4778" s="13"/>
    </row>
    <row r="4779" spans="1:14" x14ac:dyDescent="0.2">
      <c r="A4779" s="10" t="s">
        <v>4761</v>
      </c>
      <c r="B4779" s="6">
        <f>IF($C$10=2012,profiles!C4766,IF($C$10=2013,profiles!E4766,IF($C$10=2014,profiles!G4766,IF($C$10=2015,profiles!I4766,IF($C$10=2016,profiles!K4766)))))</f>
        <v>69.983000000000004</v>
      </c>
      <c r="C4779" s="6">
        <f>IF($C$10=2012,profiles!D4766,IF($C$10=2013,profiles!F4766,IF($C$10=2014,profiles!H4766,IF($C$10=2015,profiles!J4766,IF($C$10=2016,profiles!L4766)))))</f>
        <v>0.26360994968464319</v>
      </c>
      <c r="D4779" s="11">
        <f t="shared" si="752"/>
        <v>52.721989936928637</v>
      </c>
      <c r="E4779" s="11">
        <f t="shared" si="748"/>
        <v>0</v>
      </c>
      <c r="F4779" s="11">
        <f t="shared" si="749"/>
        <v>52.721989936928637</v>
      </c>
      <c r="G4779" s="11">
        <f t="shared" si="750"/>
        <v>17.261010063071367</v>
      </c>
      <c r="H4779" s="12">
        <f t="shared" si="753"/>
        <v>0</v>
      </c>
      <c r="I4779" s="12">
        <f t="shared" si="747"/>
        <v>0</v>
      </c>
      <c r="J4779" s="12">
        <f t="shared" si="754"/>
        <v>0</v>
      </c>
      <c r="K4779" s="12">
        <f t="shared" si="755"/>
        <v>0</v>
      </c>
      <c r="L4779" s="12">
        <f t="shared" si="756"/>
        <v>17.261010063071367</v>
      </c>
      <c r="M4779" s="12">
        <f t="shared" si="751"/>
        <v>17.261010063071367</v>
      </c>
      <c r="N4779" s="13"/>
    </row>
    <row r="4780" spans="1:14" x14ac:dyDescent="0.2">
      <c r="A4780" s="10" t="s">
        <v>4762</v>
      </c>
      <c r="B4780" s="6">
        <f>IF($C$10=2012,profiles!C4767,IF($C$10=2013,profiles!E4767,IF($C$10=2014,profiles!G4767,IF($C$10=2015,profiles!I4767,IF($C$10=2016,profiles!K4767)))))</f>
        <v>71.153999999999996</v>
      </c>
      <c r="C4780" s="6">
        <f>IF($C$10=2012,profiles!D4767,IF($C$10=2013,profiles!F4767,IF($C$10=2014,profiles!H4767,IF($C$10=2015,profiles!J4767,IF($C$10=2016,profiles!L4767)))))</f>
        <v>0.30509531571114734</v>
      </c>
      <c r="D4780" s="11">
        <f t="shared" si="752"/>
        <v>61.01906314222947</v>
      </c>
      <c r="E4780" s="11">
        <f t="shared" si="748"/>
        <v>0</v>
      </c>
      <c r="F4780" s="11">
        <f t="shared" si="749"/>
        <v>61.01906314222947</v>
      </c>
      <c r="G4780" s="11">
        <f t="shared" si="750"/>
        <v>10.134936857770526</v>
      </c>
      <c r="H4780" s="12">
        <f t="shared" si="753"/>
        <v>0</v>
      </c>
      <c r="I4780" s="12">
        <f t="shared" si="747"/>
        <v>0</v>
      </c>
      <c r="J4780" s="12">
        <f t="shared" si="754"/>
        <v>0</v>
      </c>
      <c r="K4780" s="12">
        <f t="shared" si="755"/>
        <v>0</v>
      </c>
      <c r="L4780" s="12">
        <f t="shared" si="756"/>
        <v>10.134936857770526</v>
      </c>
      <c r="M4780" s="12">
        <f t="shared" si="751"/>
        <v>10.134936857770526</v>
      </c>
      <c r="N4780" s="13"/>
    </row>
    <row r="4781" spans="1:14" x14ac:dyDescent="0.2">
      <c r="A4781" s="10" t="s">
        <v>4763</v>
      </c>
      <c r="B4781" s="6">
        <f>IF($C$10=2012,profiles!C4768,IF($C$10=2013,profiles!E4768,IF($C$10=2014,profiles!G4768,IF($C$10=2015,profiles!I4768,IF($C$10=2016,profiles!K4768)))))</f>
        <v>70.236000000000004</v>
      </c>
      <c r="C4781" s="6">
        <f>IF($C$10=2012,profiles!D4768,IF($C$10=2013,profiles!F4768,IF($C$10=2014,profiles!H4768,IF($C$10=2015,profiles!J4768,IF($C$10=2016,profiles!L4768)))))</f>
        <v>0.32832541988519592</v>
      </c>
      <c r="D4781" s="11">
        <f t="shared" si="752"/>
        <v>65.665083977039188</v>
      </c>
      <c r="E4781" s="11">
        <f t="shared" si="748"/>
        <v>0</v>
      </c>
      <c r="F4781" s="11">
        <f t="shared" si="749"/>
        <v>65.665083977039188</v>
      </c>
      <c r="G4781" s="11">
        <f t="shared" si="750"/>
        <v>4.5709160229608159</v>
      </c>
      <c r="H4781" s="12">
        <f t="shared" si="753"/>
        <v>0</v>
      </c>
      <c r="I4781" s="12">
        <f t="shared" si="747"/>
        <v>0</v>
      </c>
      <c r="J4781" s="12">
        <f t="shared" si="754"/>
        <v>0</v>
      </c>
      <c r="K4781" s="12">
        <f t="shared" si="755"/>
        <v>0</v>
      </c>
      <c r="L4781" s="12">
        <f t="shared" si="756"/>
        <v>4.5709160229608159</v>
      </c>
      <c r="M4781" s="12">
        <f t="shared" si="751"/>
        <v>4.5709160229608159</v>
      </c>
      <c r="N4781" s="13"/>
    </row>
    <row r="4782" spans="1:14" x14ac:dyDescent="0.2">
      <c r="A4782" s="10" t="s">
        <v>4764</v>
      </c>
      <c r="B4782" s="6">
        <f>IF($C$10=2012,profiles!C4769,IF($C$10=2013,profiles!E4769,IF($C$10=2014,profiles!G4769,IF($C$10=2015,profiles!I4769,IF($C$10=2016,profiles!K4769)))))</f>
        <v>68.813000000000002</v>
      </c>
      <c r="C4782" s="6">
        <f>IF($C$10=2012,profiles!D4769,IF($C$10=2013,profiles!F4769,IF($C$10=2014,profiles!H4769,IF($C$10=2015,profiles!J4769,IF($C$10=2016,profiles!L4769)))))</f>
        <v>0.3352987031393948</v>
      </c>
      <c r="D4782" s="11">
        <f t="shared" si="752"/>
        <v>67.059740627878966</v>
      </c>
      <c r="E4782" s="11">
        <f t="shared" si="748"/>
        <v>0</v>
      </c>
      <c r="F4782" s="11">
        <f t="shared" si="749"/>
        <v>67.059740627878966</v>
      </c>
      <c r="G4782" s="11">
        <f t="shared" si="750"/>
        <v>1.7532593721210361</v>
      </c>
      <c r="H4782" s="12">
        <f t="shared" si="753"/>
        <v>0</v>
      </c>
      <c r="I4782" s="12">
        <f t="shared" si="747"/>
        <v>0</v>
      </c>
      <c r="J4782" s="12">
        <f t="shared" si="754"/>
        <v>0</v>
      </c>
      <c r="K4782" s="12">
        <f t="shared" si="755"/>
        <v>0</v>
      </c>
      <c r="L4782" s="12">
        <f t="shared" si="756"/>
        <v>1.7532593721210361</v>
      </c>
      <c r="M4782" s="12">
        <f t="shared" si="751"/>
        <v>1.7532593721210361</v>
      </c>
      <c r="N4782" s="13"/>
    </row>
    <row r="4783" spans="1:14" x14ac:dyDescent="0.2">
      <c r="A4783" s="10" t="s">
        <v>4765</v>
      </c>
      <c r="B4783" s="6">
        <f>IF($C$10=2012,profiles!C4770,IF($C$10=2013,profiles!E4770,IF($C$10=2014,profiles!G4770,IF($C$10=2015,profiles!I4770,IF($C$10=2016,profiles!K4770)))))</f>
        <v>67.403000000000006</v>
      </c>
      <c r="C4783" s="6">
        <f>IF($C$10=2012,profiles!D4770,IF($C$10=2013,profiles!F4770,IF($C$10=2014,profiles!H4770,IF($C$10=2015,profiles!J4770,IF($C$10=2016,profiles!L4770)))))</f>
        <v>0.32326553752391751</v>
      </c>
      <c r="D4783" s="11">
        <f t="shared" si="752"/>
        <v>64.653107504783506</v>
      </c>
      <c r="E4783" s="11">
        <f t="shared" si="748"/>
        <v>0</v>
      </c>
      <c r="F4783" s="11">
        <f t="shared" si="749"/>
        <v>64.653107504783506</v>
      </c>
      <c r="G4783" s="11">
        <f t="shared" si="750"/>
        <v>2.7498924952164998</v>
      </c>
      <c r="H4783" s="12">
        <f t="shared" si="753"/>
        <v>0</v>
      </c>
      <c r="I4783" s="12">
        <f t="shared" si="747"/>
        <v>0</v>
      </c>
      <c r="J4783" s="12">
        <f t="shared" si="754"/>
        <v>0</v>
      </c>
      <c r="K4783" s="12">
        <f t="shared" si="755"/>
        <v>0</v>
      </c>
      <c r="L4783" s="12">
        <f t="shared" si="756"/>
        <v>2.7498924952164998</v>
      </c>
      <c r="M4783" s="12">
        <f t="shared" si="751"/>
        <v>2.7498924952164998</v>
      </c>
      <c r="N4783" s="13"/>
    </row>
    <row r="4784" spans="1:14" x14ac:dyDescent="0.2">
      <c r="A4784" s="10" t="s">
        <v>4766</v>
      </c>
      <c r="B4784" s="6">
        <f>IF($C$10=2012,profiles!C4771,IF($C$10=2013,profiles!E4771,IF($C$10=2014,profiles!G4771,IF($C$10=2015,profiles!I4771,IF($C$10=2016,profiles!K4771)))))</f>
        <v>65.831999999999994</v>
      </c>
      <c r="C4784" s="6">
        <f>IF($C$10=2012,profiles!D4771,IF($C$10=2013,profiles!F4771,IF($C$10=2014,profiles!H4771,IF($C$10=2015,profiles!J4771,IF($C$10=2016,profiles!L4771)))))</f>
        <v>0.29188576288002266</v>
      </c>
      <c r="D4784" s="11">
        <f t="shared" si="752"/>
        <v>58.377152576004534</v>
      </c>
      <c r="E4784" s="11">
        <f t="shared" si="748"/>
        <v>0</v>
      </c>
      <c r="F4784" s="11">
        <f t="shared" si="749"/>
        <v>58.377152576004534</v>
      </c>
      <c r="G4784" s="11">
        <f t="shared" si="750"/>
        <v>7.4548474239954601</v>
      </c>
      <c r="H4784" s="12">
        <f t="shared" si="753"/>
        <v>0</v>
      </c>
      <c r="I4784" s="12">
        <f t="shared" si="747"/>
        <v>0</v>
      </c>
      <c r="J4784" s="12">
        <f t="shared" si="754"/>
        <v>0</v>
      </c>
      <c r="K4784" s="12">
        <f t="shared" si="755"/>
        <v>0</v>
      </c>
      <c r="L4784" s="12">
        <f t="shared" si="756"/>
        <v>7.4548474239954601</v>
      </c>
      <c r="M4784" s="12">
        <f t="shared" si="751"/>
        <v>7.4548474239954601</v>
      </c>
      <c r="N4784" s="13"/>
    </row>
    <row r="4785" spans="1:14" x14ac:dyDescent="0.2">
      <c r="A4785" s="10" t="s">
        <v>4767</v>
      </c>
      <c r="B4785" s="6">
        <f>IF($C$10=2012,profiles!C4772,IF($C$10=2013,profiles!E4772,IF($C$10=2014,profiles!G4772,IF($C$10=2015,profiles!I4772,IF($C$10=2016,profiles!K4772)))))</f>
        <v>64.436999999999998</v>
      </c>
      <c r="C4785" s="6">
        <f>IF($C$10=2012,profiles!D4772,IF($C$10=2013,profiles!F4772,IF($C$10=2014,profiles!H4772,IF($C$10=2015,profiles!J4772,IF($C$10=2016,profiles!L4772)))))</f>
        <v>0.2467436751470484</v>
      </c>
      <c r="D4785" s="11">
        <f t="shared" si="752"/>
        <v>49.348735029409681</v>
      </c>
      <c r="E4785" s="11">
        <f t="shared" si="748"/>
        <v>0</v>
      </c>
      <c r="F4785" s="11">
        <f t="shared" si="749"/>
        <v>49.348735029409681</v>
      </c>
      <c r="G4785" s="11">
        <f t="shared" si="750"/>
        <v>15.088264970590316</v>
      </c>
      <c r="H4785" s="12">
        <f t="shared" si="753"/>
        <v>0</v>
      </c>
      <c r="I4785" s="12">
        <f t="shared" si="747"/>
        <v>0</v>
      </c>
      <c r="J4785" s="12">
        <f t="shared" si="754"/>
        <v>0</v>
      </c>
      <c r="K4785" s="12">
        <f t="shared" si="755"/>
        <v>0</v>
      </c>
      <c r="L4785" s="12">
        <f t="shared" si="756"/>
        <v>15.088264970590316</v>
      </c>
      <c r="M4785" s="12">
        <f t="shared" si="751"/>
        <v>15.088264970590316</v>
      </c>
      <c r="N4785" s="13"/>
    </row>
    <row r="4786" spans="1:14" x14ac:dyDescent="0.2">
      <c r="A4786" s="10" t="s">
        <v>4768</v>
      </c>
      <c r="B4786" s="6">
        <f>IF($C$10=2012,profiles!C4773,IF($C$10=2013,profiles!E4773,IF($C$10=2014,profiles!G4773,IF($C$10=2015,profiles!I4773,IF($C$10=2016,profiles!K4773)))))</f>
        <v>63.780999999999999</v>
      </c>
      <c r="C4786" s="6">
        <f>IF($C$10=2012,profiles!D4773,IF($C$10=2013,profiles!F4773,IF($C$10=2014,profiles!H4773,IF($C$10=2015,profiles!J4773,IF($C$10=2016,profiles!L4773)))))</f>
        <v>0.18696052724824605</v>
      </c>
      <c r="D4786" s="11">
        <f t="shared" si="752"/>
        <v>37.392105449649208</v>
      </c>
      <c r="E4786" s="11">
        <f t="shared" si="748"/>
        <v>0</v>
      </c>
      <c r="F4786" s="11">
        <f t="shared" si="749"/>
        <v>37.392105449649208</v>
      </c>
      <c r="G4786" s="11">
        <f t="shared" si="750"/>
        <v>26.388894550350791</v>
      </c>
      <c r="H4786" s="12">
        <f t="shared" si="753"/>
        <v>0</v>
      </c>
      <c r="I4786" s="12">
        <f t="shared" si="747"/>
        <v>0</v>
      </c>
      <c r="J4786" s="12">
        <f t="shared" si="754"/>
        <v>0</v>
      </c>
      <c r="K4786" s="12">
        <f t="shared" si="755"/>
        <v>0</v>
      </c>
      <c r="L4786" s="12">
        <f t="shared" si="756"/>
        <v>26.388894550350791</v>
      </c>
      <c r="M4786" s="12">
        <f t="shared" si="751"/>
        <v>26.388894550350791</v>
      </c>
      <c r="N4786" s="13"/>
    </row>
    <row r="4787" spans="1:14" x14ac:dyDescent="0.2">
      <c r="A4787" s="10" t="s">
        <v>4769</v>
      </c>
      <c r="B4787" s="6">
        <f>IF($C$10=2012,profiles!C4774,IF($C$10=2013,profiles!E4774,IF($C$10=2014,profiles!G4774,IF($C$10=2015,profiles!I4774,IF($C$10=2016,profiles!K4774)))))</f>
        <v>62.484999999999999</v>
      </c>
      <c r="C4787" s="6">
        <f>IF($C$10=2012,profiles!D4774,IF($C$10=2013,profiles!F4774,IF($C$10=2014,profiles!H4774,IF($C$10=2015,profiles!J4774,IF($C$10=2016,profiles!L4774)))))</f>
        <v>0.11942456239812912</v>
      </c>
      <c r="D4787" s="11">
        <f t="shared" si="752"/>
        <v>23.884912479625825</v>
      </c>
      <c r="E4787" s="11">
        <f t="shared" si="748"/>
        <v>0</v>
      </c>
      <c r="F4787" s="11">
        <f t="shared" si="749"/>
        <v>23.884912479625825</v>
      </c>
      <c r="G4787" s="11">
        <f t="shared" si="750"/>
        <v>38.600087520374174</v>
      </c>
      <c r="H4787" s="12">
        <f t="shared" si="753"/>
        <v>0</v>
      </c>
      <c r="I4787" s="12">
        <f t="shared" si="747"/>
        <v>0</v>
      </c>
      <c r="J4787" s="12">
        <f t="shared" si="754"/>
        <v>0</v>
      </c>
      <c r="K4787" s="12">
        <f t="shared" si="755"/>
        <v>0</v>
      </c>
      <c r="L4787" s="12">
        <f t="shared" si="756"/>
        <v>38.600087520374174</v>
      </c>
      <c r="M4787" s="12">
        <f t="shared" si="751"/>
        <v>38.600087520374174</v>
      </c>
      <c r="N4787" s="13"/>
    </row>
    <row r="4788" spans="1:14" x14ac:dyDescent="0.2">
      <c r="A4788" s="10" t="s">
        <v>4770</v>
      </c>
      <c r="B4788" s="6">
        <f>IF($C$10=2012,profiles!C4775,IF($C$10=2013,profiles!E4775,IF($C$10=2014,profiles!G4775,IF($C$10=2015,profiles!I4775,IF($C$10=2016,profiles!K4775)))))</f>
        <v>60.993000000000002</v>
      </c>
      <c r="C4788" s="6">
        <f>IF($C$10=2012,profiles!D4775,IF($C$10=2013,profiles!F4775,IF($C$10=2014,profiles!H4775,IF($C$10=2015,profiles!J4775,IF($C$10=2016,profiles!L4775)))))</f>
        <v>6.3369002905534683E-2</v>
      </c>
      <c r="D4788" s="11">
        <f t="shared" si="752"/>
        <v>12.673800581106937</v>
      </c>
      <c r="E4788" s="11">
        <f t="shared" si="748"/>
        <v>0</v>
      </c>
      <c r="F4788" s="11">
        <f t="shared" si="749"/>
        <v>12.673800581106937</v>
      </c>
      <c r="G4788" s="11">
        <f t="shared" si="750"/>
        <v>48.319199418893064</v>
      </c>
      <c r="H4788" s="12">
        <f t="shared" si="753"/>
        <v>0</v>
      </c>
      <c r="I4788" s="12">
        <f t="shared" si="747"/>
        <v>0</v>
      </c>
      <c r="J4788" s="12">
        <f t="shared" si="754"/>
        <v>0</v>
      </c>
      <c r="K4788" s="12">
        <f t="shared" si="755"/>
        <v>0</v>
      </c>
      <c r="L4788" s="12">
        <f t="shared" si="756"/>
        <v>48.319199418893064</v>
      </c>
      <c r="M4788" s="12">
        <f t="shared" si="751"/>
        <v>48.319199418893064</v>
      </c>
      <c r="N4788" s="13"/>
    </row>
    <row r="4789" spans="1:14" x14ac:dyDescent="0.2">
      <c r="A4789" s="10" t="s">
        <v>4771</v>
      </c>
      <c r="B4789" s="6">
        <f>IF($C$10=2012,profiles!C4776,IF($C$10=2013,profiles!E4776,IF($C$10=2014,profiles!G4776,IF($C$10=2015,profiles!I4776,IF($C$10=2016,profiles!K4776)))))</f>
        <v>58.259</v>
      </c>
      <c r="C4789" s="6">
        <f>IF($C$10=2012,profiles!D4776,IF($C$10=2013,profiles!F4776,IF($C$10=2014,profiles!H4776,IF($C$10=2015,profiles!J4776,IF($C$10=2016,profiles!L4776)))))</f>
        <v>3.6283750265750127E-2</v>
      </c>
      <c r="D4789" s="11">
        <f t="shared" si="752"/>
        <v>7.2567500531500251</v>
      </c>
      <c r="E4789" s="11">
        <f t="shared" si="748"/>
        <v>0</v>
      </c>
      <c r="F4789" s="11">
        <f t="shared" si="749"/>
        <v>7.2567500531500251</v>
      </c>
      <c r="G4789" s="11">
        <f t="shared" si="750"/>
        <v>51.002249946849972</v>
      </c>
      <c r="H4789" s="12">
        <f t="shared" si="753"/>
        <v>0</v>
      </c>
      <c r="I4789" s="12">
        <f t="shared" si="747"/>
        <v>0</v>
      </c>
      <c r="J4789" s="12">
        <f t="shared" si="754"/>
        <v>0</v>
      </c>
      <c r="K4789" s="12">
        <f t="shared" si="755"/>
        <v>0</v>
      </c>
      <c r="L4789" s="12">
        <f t="shared" si="756"/>
        <v>51.002249946849972</v>
      </c>
      <c r="M4789" s="12">
        <f t="shared" si="751"/>
        <v>51.002249946849972</v>
      </c>
      <c r="N4789" s="13"/>
    </row>
    <row r="4790" spans="1:14" x14ac:dyDescent="0.2">
      <c r="A4790" s="10" t="s">
        <v>4772</v>
      </c>
      <c r="B4790" s="6">
        <f>IF($C$10=2012,profiles!C4777,IF($C$10=2013,profiles!E4777,IF($C$10=2014,profiles!G4777,IF($C$10=2015,profiles!I4777,IF($C$10=2016,profiles!K4777)))))</f>
        <v>56.265000000000001</v>
      </c>
      <c r="C4790" s="6">
        <f>IF($C$10=2012,profiles!D4777,IF($C$10=2013,profiles!F4777,IF($C$10=2014,profiles!H4777,IF($C$10=2015,profiles!J4777,IF($C$10=2016,profiles!L4777)))))</f>
        <v>3.9883778612430018E-2</v>
      </c>
      <c r="D4790" s="11">
        <f t="shared" si="752"/>
        <v>7.9767557224860033</v>
      </c>
      <c r="E4790" s="11">
        <f t="shared" si="748"/>
        <v>0</v>
      </c>
      <c r="F4790" s="11">
        <f t="shared" si="749"/>
        <v>7.9767557224860033</v>
      </c>
      <c r="G4790" s="11">
        <f t="shared" si="750"/>
        <v>48.288244277513996</v>
      </c>
      <c r="H4790" s="12">
        <f t="shared" si="753"/>
        <v>0</v>
      </c>
      <c r="I4790" s="12">
        <f t="shared" si="747"/>
        <v>0</v>
      </c>
      <c r="J4790" s="12">
        <f t="shared" si="754"/>
        <v>0</v>
      </c>
      <c r="K4790" s="12">
        <f t="shared" si="755"/>
        <v>0</v>
      </c>
      <c r="L4790" s="12">
        <f t="shared" si="756"/>
        <v>48.288244277513996</v>
      </c>
      <c r="M4790" s="12">
        <f t="shared" si="751"/>
        <v>48.288244277513996</v>
      </c>
      <c r="N4790" s="13"/>
    </row>
    <row r="4791" spans="1:14" x14ac:dyDescent="0.2">
      <c r="A4791" s="10" t="s">
        <v>4773</v>
      </c>
      <c r="B4791" s="6">
        <f>IF($C$10=2012,profiles!C4778,IF($C$10=2013,profiles!E4778,IF($C$10=2014,profiles!G4778,IF($C$10=2015,profiles!I4778,IF($C$10=2016,profiles!K4778)))))</f>
        <v>54.871000000000002</v>
      </c>
      <c r="C4791" s="6">
        <f>IF($C$10=2012,profiles!D4778,IF($C$10=2013,profiles!F4778,IF($C$10=2014,profiles!H4778,IF($C$10=2015,profiles!J4778,IF($C$10=2016,profiles!L4778)))))</f>
        <v>5.6523279710863863E-2</v>
      </c>
      <c r="D4791" s="11">
        <f t="shared" si="752"/>
        <v>11.304655942172772</v>
      </c>
      <c r="E4791" s="11">
        <f t="shared" si="748"/>
        <v>0</v>
      </c>
      <c r="F4791" s="11">
        <f t="shared" si="749"/>
        <v>11.304655942172772</v>
      </c>
      <c r="G4791" s="11">
        <f t="shared" si="750"/>
        <v>43.56634405782723</v>
      </c>
      <c r="H4791" s="12">
        <f t="shared" si="753"/>
        <v>0</v>
      </c>
      <c r="I4791" s="12">
        <f t="shared" si="747"/>
        <v>0</v>
      </c>
      <c r="J4791" s="12">
        <f t="shared" si="754"/>
        <v>0</v>
      </c>
      <c r="K4791" s="12">
        <f t="shared" si="755"/>
        <v>0</v>
      </c>
      <c r="L4791" s="12">
        <f t="shared" si="756"/>
        <v>43.56634405782723</v>
      </c>
      <c r="M4791" s="12">
        <f t="shared" si="751"/>
        <v>43.56634405782723</v>
      </c>
      <c r="N4791" s="13"/>
    </row>
    <row r="4792" spans="1:14" x14ac:dyDescent="0.2">
      <c r="A4792" s="10" t="s">
        <v>4774</v>
      </c>
      <c r="B4792" s="6">
        <f>IF($C$10=2012,profiles!C4779,IF($C$10=2013,profiles!E4779,IF($C$10=2014,profiles!G4779,IF($C$10=2015,profiles!I4779,IF($C$10=2016,profiles!K4779)))))</f>
        <v>51.143999999999998</v>
      </c>
      <c r="C4792" s="6">
        <f>IF($C$10=2012,profiles!D4779,IF($C$10=2013,profiles!F4779,IF($C$10=2014,profiles!H4779,IF($C$10=2015,profiles!J4779,IF($C$10=2016,profiles!L4779)))))</f>
        <v>6.725249805116576E-2</v>
      </c>
      <c r="D4792" s="11">
        <f t="shared" si="752"/>
        <v>13.450499610233152</v>
      </c>
      <c r="E4792" s="11">
        <f t="shared" si="748"/>
        <v>0</v>
      </c>
      <c r="F4792" s="11">
        <f t="shared" si="749"/>
        <v>13.450499610233152</v>
      </c>
      <c r="G4792" s="11">
        <f t="shared" si="750"/>
        <v>37.693500389766847</v>
      </c>
      <c r="H4792" s="12">
        <f t="shared" si="753"/>
        <v>0</v>
      </c>
      <c r="I4792" s="12">
        <f t="shared" si="747"/>
        <v>0</v>
      </c>
      <c r="J4792" s="12">
        <f t="shared" si="754"/>
        <v>0</v>
      </c>
      <c r="K4792" s="12">
        <f t="shared" si="755"/>
        <v>0</v>
      </c>
      <c r="L4792" s="12">
        <f t="shared" si="756"/>
        <v>37.693500389766847</v>
      </c>
      <c r="M4792" s="12">
        <f t="shared" si="751"/>
        <v>37.693500389766847</v>
      </c>
      <c r="N4792" s="13"/>
    </row>
    <row r="4793" spans="1:14" x14ac:dyDescent="0.2">
      <c r="A4793" s="10" t="s">
        <v>4775</v>
      </c>
      <c r="B4793" s="6">
        <f>IF($C$10=2012,profiles!C4780,IF($C$10=2013,profiles!E4780,IF($C$10=2014,profiles!G4780,IF($C$10=2015,profiles!I4780,IF($C$10=2016,profiles!K4780)))))</f>
        <v>47.837000000000003</v>
      </c>
      <c r="C4793" s="6">
        <f>IF($C$10=2012,profiles!D4780,IF($C$10=2013,profiles!F4780,IF($C$10=2014,profiles!H4780,IF($C$10=2015,profiles!J4780,IF($C$10=2016,profiles!L4780)))))</f>
        <v>6.6695956575348284E-2</v>
      </c>
      <c r="D4793" s="11">
        <f t="shared" si="752"/>
        <v>13.339191315069657</v>
      </c>
      <c r="E4793" s="11">
        <f t="shared" si="748"/>
        <v>0</v>
      </c>
      <c r="F4793" s="11">
        <f t="shared" si="749"/>
        <v>13.339191315069657</v>
      </c>
      <c r="G4793" s="11">
        <f t="shared" si="750"/>
        <v>34.497808684930348</v>
      </c>
      <c r="H4793" s="12">
        <f t="shared" si="753"/>
        <v>0</v>
      </c>
      <c r="I4793" s="12">
        <f t="shared" si="747"/>
        <v>0</v>
      </c>
      <c r="J4793" s="12">
        <f t="shared" si="754"/>
        <v>0</v>
      </c>
      <c r="K4793" s="12">
        <f t="shared" si="755"/>
        <v>0</v>
      </c>
      <c r="L4793" s="12">
        <f t="shared" si="756"/>
        <v>34.497808684930348</v>
      </c>
      <c r="M4793" s="12">
        <f t="shared" si="751"/>
        <v>34.497808684930348</v>
      </c>
      <c r="N4793" s="13"/>
    </row>
    <row r="4794" spans="1:14" x14ac:dyDescent="0.2">
      <c r="A4794" s="10" t="s">
        <v>4776</v>
      </c>
      <c r="B4794" s="6">
        <f>IF($C$10=2012,profiles!C4781,IF($C$10=2013,profiles!E4781,IF($C$10=2014,profiles!G4781,IF($C$10=2015,profiles!I4781,IF($C$10=2016,profiles!K4781)))))</f>
        <v>45.499000000000002</v>
      </c>
      <c r="C4794" s="6">
        <f>IF($C$10=2012,profiles!D4781,IF($C$10=2013,profiles!F4781,IF($C$10=2014,profiles!H4781,IF($C$10=2015,profiles!J4781,IF($C$10=2016,profiles!L4781)))))</f>
        <v>6.278433651270568E-2</v>
      </c>
      <c r="D4794" s="11">
        <f t="shared" si="752"/>
        <v>12.556867302541136</v>
      </c>
      <c r="E4794" s="11">
        <f t="shared" si="748"/>
        <v>0</v>
      </c>
      <c r="F4794" s="11">
        <f t="shared" si="749"/>
        <v>12.556867302541136</v>
      </c>
      <c r="G4794" s="11">
        <f t="shared" si="750"/>
        <v>32.942132697458867</v>
      </c>
      <c r="H4794" s="12">
        <f t="shared" si="753"/>
        <v>0</v>
      </c>
      <c r="I4794" s="12">
        <f t="shared" si="747"/>
        <v>0</v>
      </c>
      <c r="J4794" s="12">
        <f t="shared" si="754"/>
        <v>0</v>
      </c>
      <c r="K4794" s="12">
        <f t="shared" si="755"/>
        <v>0</v>
      </c>
      <c r="L4794" s="12">
        <f t="shared" si="756"/>
        <v>32.942132697458867</v>
      </c>
      <c r="M4794" s="12">
        <f t="shared" si="751"/>
        <v>32.942132697458867</v>
      </c>
      <c r="N4794" s="13"/>
    </row>
    <row r="4795" spans="1:14" x14ac:dyDescent="0.2">
      <c r="A4795" s="10" t="s">
        <v>4777</v>
      </c>
      <c r="B4795" s="6">
        <f>IF($C$10=2012,profiles!C4782,IF($C$10=2013,profiles!E4782,IF($C$10=2014,profiles!G4782,IF($C$10=2015,profiles!I4782,IF($C$10=2016,profiles!K4782)))))</f>
        <v>44.005000000000003</v>
      </c>
      <c r="C4795" s="6">
        <f>IF($C$10=2012,profiles!D4782,IF($C$10=2013,profiles!F4782,IF($C$10=2014,profiles!H4782,IF($C$10=2015,profiles!J4782,IF($C$10=2016,profiles!L4782)))))</f>
        <v>6.0176589804277272E-2</v>
      </c>
      <c r="D4795" s="11">
        <f t="shared" si="752"/>
        <v>12.035317960855455</v>
      </c>
      <c r="E4795" s="11">
        <f t="shared" si="748"/>
        <v>0</v>
      </c>
      <c r="F4795" s="11">
        <f t="shared" si="749"/>
        <v>12.035317960855455</v>
      </c>
      <c r="G4795" s="11">
        <f t="shared" si="750"/>
        <v>31.969682039144548</v>
      </c>
      <c r="H4795" s="12">
        <f t="shared" si="753"/>
        <v>0</v>
      </c>
      <c r="I4795" s="12">
        <f t="shared" si="747"/>
        <v>0</v>
      </c>
      <c r="J4795" s="12">
        <f t="shared" si="754"/>
        <v>0</v>
      </c>
      <c r="K4795" s="12">
        <f t="shared" si="755"/>
        <v>0</v>
      </c>
      <c r="L4795" s="12">
        <f t="shared" si="756"/>
        <v>31.969682039144548</v>
      </c>
      <c r="M4795" s="12">
        <f t="shared" si="751"/>
        <v>31.969682039144548</v>
      </c>
      <c r="N4795" s="13"/>
    </row>
    <row r="4796" spans="1:14" x14ac:dyDescent="0.2">
      <c r="A4796" s="10" t="s">
        <v>4778</v>
      </c>
      <c r="B4796" s="6">
        <f>IF($C$10=2012,profiles!C4783,IF($C$10=2013,profiles!E4783,IF($C$10=2014,profiles!G4783,IF($C$10=2015,profiles!I4783,IF($C$10=2016,profiles!K4783)))))</f>
        <v>43.451999999999998</v>
      </c>
      <c r="C4796" s="6">
        <f>IF($C$10=2012,profiles!D4783,IF($C$10=2013,profiles!F4783,IF($C$10=2014,profiles!H4783,IF($C$10=2015,profiles!J4783,IF($C$10=2016,profiles!L4783)))))</f>
        <v>6.0148244731359574E-2</v>
      </c>
      <c r="D4796" s="11">
        <f t="shared" si="752"/>
        <v>12.029648946271914</v>
      </c>
      <c r="E4796" s="11">
        <f t="shared" si="748"/>
        <v>0</v>
      </c>
      <c r="F4796" s="11">
        <f t="shared" si="749"/>
        <v>12.029648946271914</v>
      </c>
      <c r="G4796" s="11">
        <f t="shared" si="750"/>
        <v>31.422351053728086</v>
      </c>
      <c r="H4796" s="12">
        <f t="shared" si="753"/>
        <v>0</v>
      </c>
      <c r="I4796" s="12">
        <f t="shared" si="747"/>
        <v>0</v>
      </c>
      <c r="J4796" s="12">
        <f t="shared" si="754"/>
        <v>0</v>
      </c>
      <c r="K4796" s="12">
        <f t="shared" si="755"/>
        <v>0</v>
      </c>
      <c r="L4796" s="12">
        <f t="shared" si="756"/>
        <v>31.422351053728086</v>
      </c>
      <c r="M4796" s="12">
        <f t="shared" si="751"/>
        <v>31.422351053728086</v>
      </c>
      <c r="N4796" s="13"/>
    </row>
    <row r="4797" spans="1:14" x14ac:dyDescent="0.2">
      <c r="A4797" s="10" t="s">
        <v>4779</v>
      </c>
      <c r="B4797" s="6">
        <f>IF($C$10=2012,profiles!C4784,IF($C$10=2013,profiles!E4784,IF($C$10=2014,profiles!G4784,IF($C$10=2015,profiles!I4784,IF($C$10=2016,profiles!K4784)))))</f>
        <v>43.345999999999997</v>
      </c>
      <c r="C4797" s="6">
        <f>IF($C$10=2012,profiles!D4784,IF($C$10=2013,profiles!F4784,IF($C$10=2014,profiles!H4784,IF($C$10=2015,profiles!J4784,IF($C$10=2016,profiles!L4784)))))</f>
        <v>5.8816026304227664E-2</v>
      </c>
      <c r="D4797" s="11">
        <f t="shared" si="752"/>
        <v>11.763205260845533</v>
      </c>
      <c r="E4797" s="11">
        <f t="shared" si="748"/>
        <v>0</v>
      </c>
      <c r="F4797" s="11">
        <f t="shared" si="749"/>
        <v>11.763205260845533</v>
      </c>
      <c r="G4797" s="11">
        <f t="shared" si="750"/>
        <v>31.582794739154465</v>
      </c>
      <c r="H4797" s="12">
        <f t="shared" si="753"/>
        <v>0</v>
      </c>
      <c r="I4797" s="12">
        <f t="shared" si="747"/>
        <v>0</v>
      </c>
      <c r="J4797" s="12">
        <f t="shared" si="754"/>
        <v>0</v>
      </c>
      <c r="K4797" s="12">
        <f t="shared" si="755"/>
        <v>0</v>
      </c>
      <c r="L4797" s="12">
        <f t="shared" si="756"/>
        <v>31.582794739154465</v>
      </c>
      <c r="M4797" s="12">
        <f t="shared" si="751"/>
        <v>31.582794739154465</v>
      </c>
      <c r="N4797" s="13"/>
    </row>
    <row r="4798" spans="1:14" x14ac:dyDescent="0.2">
      <c r="A4798" s="10" t="s">
        <v>4780</v>
      </c>
      <c r="B4798" s="6">
        <f>IF($C$10=2012,profiles!C4785,IF($C$10=2013,profiles!E4785,IF($C$10=2014,profiles!G4785,IF($C$10=2015,profiles!I4785,IF($C$10=2016,profiles!K4785)))))</f>
        <v>43.161999999999999</v>
      </c>
      <c r="C4798" s="6">
        <f>IF($C$10=2012,profiles!D4785,IF($C$10=2013,profiles!F4785,IF($C$10=2014,profiles!H4785,IF($C$10=2015,profiles!J4785,IF($C$10=2016,profiles!L4785)))))</f>
        <v>5.8319987528167916E-2</v>
      </c>
      <c r="D4798" s="11">
        <f t="shared" si="752"/>
        <v>11.663997505633583</v>
      </c>
      <c r="E4798" s="11">
        <f t="shared" si="748"/>
        <v>0</v>
      </c>
      <c r="F4798" s="11">
        <f t="shared" si="749"/>
        <v>11.663997505633583</v>
      </c>
      <c r="G4798" s="11">
        <f t="shared" si="750"/>
        <v>31.498002494366418</v>
      </c>
      <c r="H4798" s="12">
        <f t="shared" si="753"/>
        <v>0</v>
      </c>
      <c r="I4798" s="12">
        <f t="shared" si="747"/>
        <v>0</v>
      </c>
      <c r="J4798" s="12">
        <f t="shared" si="754"/>
        <v>0</v>
      </c>
      <c r="K4798" s="12">
        <f t="shared" si="755"/>
        <v>0</v>
      </c>
      <c r="L4798" s="12">
        <f t="shared" si="756"/>
        <v>31.498002494366418</v>
      </c>
      <c r="M4798" s="12">
        <f t="shared" si="751"/>
        <v>31.498002494366418</v>
      </c>
      <c r="N4798" s="13"/>
    </row>
    <row r="4799" spans="1:14" x14ac:dyDescent="0.2">
      <c r="A4799" s="10" t="s">
        <v>4781</v>
      </c>
      <c r="B4799" s="6">
        <f>IF($C$10=2012,profiles!C4786,IF($C$10=2013,profiles!E4786,IF($C$10=2014,profiles!G4786,IF($C$10=2015,profiles!I4786,IF($C$10=2016,profiles!K4786)))))</f>
        <v>45.311</v>
      </c>
      <c r="C4799" s="6">
        <f>IF($C$10=2012,profiles!D4786,IF($C$10=2013,profiles!F4786,IF($C$10=2014,profiles!H4786,IF($C$10=2015,profiles!J4786,IF($C$10=2016,profiles!L4786)))))</f>
        <v>6.7943139783727097E-2</v>
      </c>
      <c r="D4799" s="11">
        <f t="shared" si="752"/>
        <v>13.58862795674542</v>
      </c>
      <c r="E4799" s="11">
        <f t="shared" si="748"/>
        <v>0</v>
      </c>
      <c r="F4799" s="11">
        <f t="shared" si="749"/>
        <v>13.58862795674542</v>
      </c>
      <c r="G4799" s="11">
        <f t="shared" si="750"/>
        <v>31.72237204325458</v>
      </c>
      <c r="H4799" s="12">
        <f t="shared" si="753"/>
        <v>0</v>
      </c>
      <c r="I4799" s="12">
        <f t="shared" si="747"/>
        <v>0</v>
      </c>
      <c r="J4799" s="12">
        <f t="shared" si="754"/>
        <v>0</v>
      </c>
      <c r="K4799" s="12">
        <f t="shared" si="755"/>
        <v>0</v>
      </c>
      <c r="L4799" s="12">
        <f t="shared" si="756"/>
        <v>31.72237204325458</v>
      </c>
      <c r="M4799" s="12">
        <f t="shared" si="751"/>
        <v>31.72237204325458</v>
      </c>
      <c r="N4799" s="13"/>
    </row>
    <row r="4800" spans="1:14" x14ac:dyDescent="0.2">
      <c r="A4800" s="10" t="s">
        <v>4782</v>
      </c>
      <c r="B4800" s="6">
        <f>IF($C$10=2012,profiles!C4787,IF($C$10=2013,profiles!E4787,IF($C$10=2014,profiles!G4787,IF($C$10=2015,profiles!I4787,IF($C$10=2016,profiles!K4787)))))</f>
        <v>49.253999999999998</v>
      </c>
      <c r="C4800" s="6">
        <f>IF($C$10=2012,profiles!D4787,IF($C$10=2013,profiles!F4787,IF($C$10=2014,profiles!H4787,IF($C$10=2015,profiles!J4787,IF($C$10=2016,profiles!L4787)))))</f>
        <v>9.5267790076389969E-2</v>
      </c>
      <c r="D4800" s="11">
        <f t="shared" si="752"/>
        <v>19.053558015277993</v>
      </c>
      <c r="E4800" s="11">
        <f t="shared" si="748"/>
        <v>0</v>
      </c>
      <c r="F4800" s="11">
        <f t="shared" si="749"/>
        <v>19.053558015277993</v>
      </c>
      <c r="G4800" s="11">
        <f t="shared" si="750"/>
        <v>30.200441984722005</v>
      </c>
      <c r="H4800" s="12">
        <f t="shared" si="753"/>
        <v>0</v>
      </c>
      <c r="I4800" s="12">
        <f t="shared" si="747"/>
        <v>0</v>
      </c>
      <c r="J4800" s="12">
        <f t="shared" si="754"/>
        <v>0</v>
      </c>
      <c r="K4800" s="12">
        <f t="shared" si="755"/>
        <v>0</v>
      </c>
      <c r="L4800" s="12">
        <f t="shared" si="756"/>
        <v>30.200441984722005</v>
      </c>
      <c r="M4800" s="12">
        <f t="shared" si="751"/>
        <v>30.200441984722005</v>
      </c>
      <c r="N4800" s="13"/>
    </row>
    <row r="4801" spans="1:14" x14ac:dyDescent="0.2">
      <c r="A4801" s="10" t="s">
        <v>4783</v>
      </c>
      <c r="B4801" s="6">
        <f>IF($C$10=2012,profiles!C4788,IF($C$10=2013,profiles!E4788,IF($C$10=2014,profiles!G4788,IF($C$10=2015,profiles!I4788,IF($C$10=2016,profiles!K4788)))))</f>
        <v>53.573</v>
      </c>
      <c r="C4801" s="6">
        <f>IF($C$10=2012,profiles!D4788,IF($C$10=2013,profiles!F4788,IF($C$10=2014,profiles!H4788,IF($C$10=2015,profiles!J4788,IF($C$10=2016,profiles!L4788)))))</f>
        <v>0.15078161538570559</v>
      </c>
      <c r="D4801" s="11">
        <f t="shared" si="752"/>
        <v>30.156323077141117</v>
      </c>
      <c r="E4801" s="11">
        <f t="shared" si="748"/>
        <v>0</v>
      </c>
      <c r="F4801" s="11">
        <f t="shared" si="749"/>
        <v>30.156323077141117</v>
      </c>
      <c r="G4801" s="11">
        <f t="shared" si="750"/>
        <v>23.416676922858883</v>
      </c>
      <c r="H4801" s="12">
        <f t="shared" si="753"/>
        <v>0</v>
      </c>
      <c r="I4801" s="12">
        <f t="shared" si="747"/>
        <v>0</v>
      </c>
      <c r="J4801" s="12">
        <f t="shared" si="754"/>
        <v>0</v>
      </c>
      <c r="K4801" s="12">
        <f t="shared" si="755"/>
        <v>0</v>
      </c>
      <c r="L4801" s="12">
        <f t="shared" si="756"/>
        <v>23.416676922858883</v>
      </c>
      <c r="M4801" s="12">
        <f t="shared" si="751"/>
        <v>23.416676922858883</v>
      </c>
      <c r="N4801" s="13"/>
    </row>
    <row r="4802" spans="1:14" x14ac:dyDescent="0.2">
      <c r="A4802" s="10" t="s">
        <v>4784</v>
      </c>
      <c r="B4802" s="6">
        <f>IF($C$10=2012,profiles!C4789,IF($C$10=2013,profiles!E4789,IF($C$10=2014,profiles!G4789,IF($C$10=2015,profiles!I4789,IF($C$10=2016,profiles!K4789)))))</f>
        <v>56.723999999999997</v>
      </c>
      <c r="C4802" s="6">
        <f>IF($C$10=2012,profiles!D4789,IF($C$10=2013,profiles!F4789,IF($C$10=2014,profiles!H4789,IF($C$10=2015,profiles!J4789,IF($C$10=2016,profiles!L4789)))))</f>
        <v>0.21810116356524328</v>
      </c>
      <c r="D4802" s="11">
        <f t="shared" si="752"/>
        <v>43.620232713048658</v>
      </c>
      <c r="E4802" s="11">
        <f t="shared" si="748"/>
        <v>0</v>
      </c>
      <c r="F4802" s="11">
        <f t="shared" si="749"/>
        <v>43.620232713048658</v>
      </c>
      <c r="G4802" s="11">
        <f t="shared" si="750"/>
        <v>13.103767286951339</v>
      </c>
      <c r="H4802" s="12">
        <f t="shared" si="753"/>
        <v>0</v>
      </c>
      <c r="I4802" s="12">
        <f t="shared" si="747"/>
        <v>0</v>
      </c>
      <c r="J4802" s="12">
        <f t="shared" si="754"/>
        <v>0</v>
      </c>
      <c r="K4802" s="12">
        <f t="shared" si="755"/>
        <v>0</v>
      </c>
      <c r="L4802" s="12">
        <f t="shared" si="756"/>
        <v>13.103767286951339</v>
      </c>
      <c r="M4802" s="12">
        <f t="shared" si="751"/>
        <v>13.103767286951339</v>
      </c>
      <c r="N4802" s="13"/>
    </row>
    <row r="4803" spans="1:14" x14ac:dyDescent="0.2">
      <c r="A4803" s="10" t="s">
        <v>4785</v>
      </c>
      <c r="B4803" s="6">
        <f>IF($C$10=2012,profiles!C4790,IF($C$10=2013,profiles!E4790,IF($C$10=2014,profiles!G4790,IF($C$10=2015,profiles!I4790,IF($C$10=2016,profiles!K4790)))))</f>
        <v>58.481999999999999</v>
      </c>
      <c r="C4803" s="6">
        <f>IF($C$10=2012,profiles!D4790,IF($C$10=2013,profiles!F4790,IF($C$10=2014,profiles!H4790,IF($C$10=2015,profiles!J4790,IF($C$10=2016,profiles!L4790)))))</f>
        <v>0.28500970818747429</v>
      </c>
      <c r="D4803" s="11">
        <f t="shared" si="752"/>
        <v>57.001941637494859</v>
      </c>
      <c r="E4803" s="11">
        <f t="shared" si="748"/>
        <v>0</v>
      </c>
      <c r="F4803" s="11">
        <f t="shared" si="749"/>
        <v>57.001941637494859</v>
      </c>
      <c r="G4803" s="11">
        <f t="shared" si="750"/>
        <v>1.4800583625051402</v>
      </c>
      <c r="H4803" s="12">
        <f t="shared" si="753"/>
        <v>0</v>
      </c>
      <c r="I4803" s="12">
        <f t="shared" si="747"/>
        <v>0</v>
      </c>
      <c r="J4803" s="12">
        <f t="shared" si="754"/>
        <v>0</v>
      </c>
      <c r="K4803" s="12">
        <f t="shared" si="755"/>
        <v>0</v>
      </c>
      <c r="L4803" s="12">
        <f t="shared" si="756"/>
        <v>1.4800583625051402</v>
      </c>
      <c r="M4803" s="12">
        <f t="shared" si="751"/>
        <v>1.4800583625051402</v>
      </c>
      <c r="N4803" s="13"/>
    </row>
    <row r="4804" spans="1:14" x14ac:dyDescent="0.2">
      <c r="A4804" s="10" t="s">
        <v>4786</v>
      </c>
      <c r="B4804" s="6">
        <f>IF($C$10=2012,profiles!C4791,IF($C$10=2013,profiles!E4791,IF($C$10=2014,profiles!G4791,IF($C$10=2015,profiles!I4791,IF($C$10=2016,profiles!K4791)))))</f>
        <v>59.298000000000002</v>
      </c>
      <c r="C4804" s="6">
        <f>IF($C$10=2012,profiles!D4791,IF($C$10=2013,profiles!F4791,IF($C$10=2014,profiles!H4791,IF($C$10=2015,profiles!J4791,IF($C$10=2016,profiles!L4791)))))</f>
        <v>0.33298374410068171</v>
      </c>
      <c r="D4804" s="11">
        <f t="shared" si="752"/>
        <v>66.596748820136341</v>
      </c>
      <c r="E4804" s="11">
        <f t="shared" si="748"/>
        <v>7.2987488201363391</v>
      </c>
      <c r="F4804" s="11">
        <f t="shared" si="749"/>
        <v>59.298000000000002</v>
      </c>
      <c r="G4804" s="11">
        <f t="shared" si="750"/>
        <v>0</v>
      </c>
      <c r="H4804" s="12">
        <f t="shared" si="753"/>
        <v>0</v>
      </c>
      <c r="I4804" s="12">
        <f t="shared" si="747"/>
        <v>7.2987488201363391</v>
      </c>
      <c r="J4804" s="12">
        <f t="shared" si="754"/>
        <v>0</v>
      </c>
      <c r="K4804" s="12">
        <f t="shared" si="755"/>
        <v>5.9119865443104347</v>
      </c>
      <c r="L4804" s="12">
        <f t="shared" si="756"/>
        <v>0</v>
      </c>
      <c r="M4804" s="12">
        <f t="shared" si="751"/>
        <v>-7.2987488201363391</v>
      </c>
      <c r="N4804" s="13"/>
    </row>
    <row r="4805" spans="1:14" x14ac:dyDescent="0.2">
      <c r="A4805" s="10" t="s">
        <v>4787</v>
      </c>
      <c r="B4805" s="6">
        <f>IF($C$10=2012,profiles!C4792,IF($C$10=2013,profiles!E4792,IF($C$10=2014,profiles!G4792,IF($C$10=2015,profiles!I4792,IF($C$10=2016,profiles!K4792)))))</f>
        <v>58.331000000000003</v>
      </c>
      <c r="C4805" s="6">
        <f>IF($C$10=2012,profiles!D4792,IF($C$10=2013,profiles!F4792,IF($C$10=2014,profiles!H4792,IF($C$10=2015,profiles!J4792,IF($C$10=2016,profiles!L4792)))))</f>
        <v>0.36200909876840659</v>
      </c>
      <c r="D4805" s="11">
        <f t="shared" si="752"/>
        <v>72.401819753681323</v>
      </c>
      <c r="E4805" s="11">
        <f t="shared" si="748"/>
        <v>14.07081975368132</v>
      </c>
      <c r="F4805" s="11">
        <f t="shared" si="749"/>
        <v>58.331000000000003</v>
      </c>
      <c r="G4805" s="11">
        <f t="shared" si="750"/>
        <v>0</v>
      </c>
      <c r="H4805" s="12">
        <f t="shared" si="753"/>
        <v>0</v>
      </c>
      <c r="I4805" s="12">
        <f t="shared" si="747"/>
        <v>14.07081975368132</v>
      </c>
      <c r="J4805" s="12">
        <f t="shared" si="754"/>
        <v>0</v>
      </c>
      <c r="K4805" s="12">
        <f t="shared" si="755"/>
        <v>17.309350544792306</v>
      </c>
      <c r="L4805" s="12">
        <f t="shared" si="756"/>
        <v>0</v>
      </c>
      <c r="M4805" s="12">
        <f t="shared" si="751"/>
        <v>-14.07081975368132</v>
      </c>
      <c r="N4805" s="13"/>
    </row>
    <row r="4806" spans="1:14" x14ac:dyDescent="0.2">
      <c r="A4806" s="10" t="s">
        <v>4788</v>
      </c>
      <c r="B4806" s="6">
        <f>IF($C$10=2012,profiles!C4793,IF($C$10=2013,profiles!E4793,IF($C$10=2014,profiles!G4793,IF($C$10=2015,profiles!I4793,IF($C$10=2016,profiles!K4793)))))</f>
        <v>56.593000000000004</v>
      </c>
      <c r="C4806" s="6">
        <f>IF($C$10=2012,profiles!D4793,IF($C$10=2013,profiles!F4793,IF($C$10=2014,profiles!H4793,IF($C$10=2015,profiles!J4793,IF($C$10=2016,profiles!L4793)))))</f>
        <v>0.37398489207613489</v>
      </c>
      <c r="D4806" s="11">
        <f t="shared" si="752"/>
        <v>74.796978415226974</v>
      </c>
      <c r="E4806" s="11">
        <f t="shared" si="748"/>
        <v>18.20397841522697</v>
      </c>
      <c r="F4806" s="11">
        <f t="shared" si="749"/>
        <v>56.593000000000004</v>
      </c>
      <c r="G4806" s="11">
        <f t="shared" si="750"/>
        <v>0</v>
      </c>
      <c r="H4806" s="12">
        <f t="shared" si="753"/>
        <v>0</v>
      </c>
      <c r="I4806" s="12">
        <f t="shared" si="747"/>
        <v>18.20397841522697</v>
      </c>
      <c r="J4806" s="12">
        <f t="shared" si="754"/>
        <v>0</v>
      </c>
      <c r="K4806" s="12">
        <f t="shared" si="755"/>
        <v>32.054573061126149</v>
      </c>
      <c r="L4806" s="12">
        <f t="shared" si="756"/>
        <v>0</v>
      </c>
      <c r="M4806" s="12">
        <f t="shared" si="751"/>
        <v>-18.20397841522697</v>
      </c>
      <c r="N4806" s="13"/>
    </row>
    <row r="4807" spans="1:14" x14ac:dyDescent="0.2">
      <c r="A4807" s="10" t="s">
        <v>4789</v>
      </c>
      <c r="B4807" s="6">
        <f>IF($C$10=2012,profiles!C4794,IF($C$10=2013,profiles!E4794,IF($C$10=2014,profiles!G4794,IF($C$10=2015,profiles!I4794,IF($C$10=2016,profiles!K4794)))))</f>
        <v>54.741</v>
      </c>
      <c r="C4807" s="6">
        <f>IF($C$10=2012,profiles!D4794,IF($C$10=2013,profiles!F4794,IF($C$10=2014,profiles!H4794,IF($C$10=2015,profiles!J4794,IF($C$10=2016,profiles!L4794)))))</f>
        <v>0.36263269037259599</v>
      </c>
      <c r="D4807" s="11">
        <f t="shared" si="752"/>
        <v>72.526538074519195</v>
      </c>
      <c r="E4807" s="11">
        <f t="shared" si="748"/>
        <v>17.785538074519195</v>
      </c>
      <c r="F4807" s="11">
        <f t="shared" si="749"/>
        <v>54.741</v>
      </c>
      <c r="G4807" s="11">
        <f t="shared" si="750"/>
        <v>0</v>
      </c>
      <c r="H4807" s="12">
        <f t="shared" si="753"/>
        <v>0</v>
      </c>
      <c r="I4807" s="12">
        <f t="shared" si="747"/>
        <v>17.785538074519195</v>
      </c>
      <c r="J4807" s="12">
        <f t="shared" si="754"/>
        <v>0</v>
      </c>
      <c r="K4807" s="12">
        <f t="shared" si="755"/>
        <v>46.460858901486702</v>
      </c>
      <c r="L4807" s="12">
        <f t="shared" si="756"/>
        <v>0</v>
      </c>
      <c r="M4807" s="12">
        <f t="shared" si="751"/>
        <v>-17.785538074519195</v>
      </c>
      <c r="N4807" s="13"/>
    </row>
    <row r="4808" spans="1:14" x14ac:dyDescent="0.2">
      <c r="A4808" s="10" t="s">
        <v>4790</v>
      </c>
      <c r="B4808" s="6">
        <f>IF($C$10=2012,profiles!C4795,IF($C$10=2013,profiles!E4795,IF($C$10=2014,profiles!G4795,IF($C$10=2015,profiles!I4795,IF($C$10=2016,profiles!K4795)))))</f>
        <v>53.823999999999998</v>
      </c>
      <c r="C4808" s="6">
        <f>IF($C$10=2012,profiles!D4795,IF($C$10=2013,profiles!F4795,IF($C$10=2014,profiles!H4795,IF($C$10=2015,profiles!J4795,IF($C$10=2016,profiles!L4795)))))</f>
        <v>0.33149562777250247</v>
      </c>
      <c r="D4808" s="11">
        <f t="shared" si="752"/>
        <v>66.299125554500492</v>
      </c>
      <c r="E4808" s="11">
        <f t="shared" si="748"/>
        <v>12.475125554500494</v>
      </c>
      <c r="F4808" s="11">
        <f t="shared" si="749"/>
        <v>53.823999999999998</v>
      </c>
      <c r="G4808" s="11">
        <f t="shared" si="750"/>
        <v>0</v>
      </c>
      <c r="H4808" s="12">
        <f t="shared" si="753"/>
        <v>0</v>
      </c>
      <c r="I4808" s="12">
        <f t="shared" si="747"/>
        <v>12.475125554500494</v>
      </c>
      <c r="J4808" s="12">
        <f t="shared" si="754"/>
        <v>0</v>
      </c>
      <c r="K4808" s="12">
        <f t="shared" si="755"/>
        <v>56.565710600632102</v>
      </c>
      <c r="L4808" s="12">
        <f t="shared" si="756"/>
        <v>0</v>
      </c>
      <c r="M4808" s="12">
        <f t="shared" si="751"/>
        <v>-12.475125554500494</v>
      </c>
      <c r="N4808" s="13"/>
    </row>
    <row r="4809" spans="1:14" x14ac:dyDescent="0.2">
      <c r="A4809" s="10" t="s">
        <v>4791</v>
      </c>
      <c r="B4809" s="6">
        <f>IF($C$10=2012,profiles!C4796,IF($C$10=2013,profiles!E4796,IF($C$10=2014,profiles!G4796,IF($C$10=2015,profiles!I4796,IF($C$10=2016,profiles!K4796)))))</f>
        <v>53.201000000000001</v>
      </c>
      <c r="C4809" s="6">
        <f>IF($C$10=2012,profiles!D4796,IF($C$10=2013,profiles!F4796,IF($C$10=2014,profiles!H4796,IF($C$10=2015,profiles!J4796,IF($C$10=2016,profiles!L4796)))))</f>
        <v>0.28277044742697599</v>
      </c>
      <c r="D4809" s="11">
        <f t="shared" si="752"/>
        <v>56.554089485395195</v>
      </c>
      <c r="E4809" s="11">
        <f t="shared" si="748"/>
        <v>3.3530894853951949</v>
      </c>
      <c r="F4809" s="11">
        <f t="shared" si="749"/>
        <v>53.201000000000001</v>
      </c>
      <c r="G4809" s="11">
        <f t="shared" si="750"/>
        <v>0</v>
      </c>
      <c r="H4809" s="12">
        <f t="shared" si="753"/>
        <v>0</v>
      </c>
      <c r="I4809" s="12">
        <f t="shared" si="747"/>
        <v>3.3530894853951949</v>
      </c>
      <c r="J4809" s="12">
        <f t="shared" si="754"/>
        <v>0</v>
      </c>
      <c r="K4809" s="12">
        <f t="shared" si="755"/>
        <v>59.281713083802209</v>
      </c>
      <c r="L4809" s="12">
        <f t="shared" si="756"/>
        <v>0</v>
      </c>
      <c r="M4809" s="12">
        <f t="shared" si="751"/>
        <v>-3.3530894853951949</v>
      </c>
      <c r="N4809" s="13"/>
    </row>
    <row r="4810" spans="1:14" x14ac:dyDescent="0.2">
      <c r="A4810" s="10" t="s">
        <v>4792</v>
      </c>
      <c r="B4810" s="6">
        <f>IF($C$10=2012,profiles!C4797,IF($C$10=2013,profiles!E4797,IF($C$10=2014,profiles!G4797,IF($C$10=2015,profiles!I4797,IF($C$10=2016,profiles!K4797)))))</f>
        <v>53.216999999999999</v>
      </c>
      <c r="C4810" s="6">
        <f>IF($C$10=2012,profiles!D4797,IF($C$10=2013,profiles!F4797,IF($C$10=2014,profiles!H4797,IF($C$10=2015,profiles!J4797,IF($C$10=2016,profiles!L4797)))))</f>
        <v>0.21752008957043042</v>
      </c>
      <c r="D4810" s="11">
        <f t="shared" si="752"/>
        <v>43.504017914086084</v>
      </c>
      <c r="E4810" s="11">
        <f t="shared" si="748"/>
        <v>0</v>
      </c>
      <c r="F4810" s="11">
        <f t="shared" si="749"/>
        <v>43.504017914086084</v>
      </c>
      <c r="G4810" s="11">
        <f t="shared" si="750"/>
        <v>9.7129820859139144</v>
      </c>
      <c r="H4810" s="12">
        <f t="shared" si="753"/>
        <v>0</v>
      </c>
      <c r="I4810" s="12">
        <f t="shared" si="747"/>
        <v>0</v>
      </c>
      <c r="J4810" s="12">
        <f t="shared" si="754"/>
        <v>9.7129820859139144</v>
      </c>
      <c r="K4810" s="12">
        <f t="shared" si="755"/>
        <v>48.792531565536642</v>
      </c>
      <c r="L4810" s="12">
        <f t="shared" si="756"/>
        <v>0</v>
      </c>
      <c r="M4810" s="12">
        <f t="shared" si="751"/>
        <v>9.7129820859139144</v>
      </c>
      <c r="N4810" s="13"/>
    </row>
    <row r="4811" spans="1:14" x14ac:dyDescent="0.2">
      <c r="A4811" s="10" t="s">
        <v>4793</v>
      </c>
      <c r="B4811" s="6">
        <f>IF($C$10=2012,profiles!C4798,IF($C$10=2013,profiles!E4798,IF($C$10=2014,profiles!G4798,IF($C$10=2015,profiles!I4798,IF($C$10=2016,profiles!K4798)))))</f>
        <v>52.755000000000003</v>
      </c>
      <c r="C4811" s="6">
        <f>IF($C$10=2012,profiles!D4798,IF($C$10=2013,profiles!F4798,IF($C$10=2014,profiles!H4798,IF($C$10=2015,profiles!J4798,IF($C$10=2016,profiles!L4798)))))</f>
        <v>0.14692668546889837</v>
      </c>
      <c r="D4811" s="11">
        <f t="shared" si="752"/>
        <v>29.385337093779672</v>
      </c>
      <c r="E4811" s="11">
        <f t="shared" si="748"/>
        <v>0</v>
      </c>
      <c r="F4811" s="11">
        <f t="shared" si="749"/>
        <v>29.385337093779672</v>
      </c>
      <c r="G4811" s="11">
        <f t="shared" si="750"/>
        <v>23.369662906220331</v>
      </c>
      <c r="H4811" s="12">
        <f t="shared" si="753"/>
        <v>0</v>
      </c>
      <c r="I4811" s="12">
        <f t="shared" si="747"/>
        <v>0</v>
      </c>
      <c r="J4811" s="12">
        <f t="shared" si="754"/>
        <v>23.369662906220331</v>
      </c>
      <c r="K4811" s="12">
        <f t="shared" si="755"/>
        <v>23.555314604175596</v>
      </c>
      <c r="L4811" s="12">
        <f t="shared" si="756"/>
        <v>0</v>
      </c>
      <c r="M4811" s="12">
        <f t="shared" si="751"/>
        <v>23.369662906220331</v>
      </c>
      <c r="N4811" s="13"/>
    </row>
    <row r="4812" spans="1:14" x14ac:dyDescent="0.2">
      <c r="A4812" s="10" t="s">
        <v>4794</v>
      </c>
      <c r="B4812" s="6">
        <f>IF($C$10=2012,profiles!C4799,IF($C$10=2013,profiles!E4799,IF($C$10=2014,profiles!G4799,IF($C$10=2015,profiles!I4799,IF($C$10=2016,profiles!K4799)))))</f>
        <v>51.91</v>
      </c>
      <c r="C4812" s="6">
        <f>IF($C$10=2012,profiles!D4799,IF($C$10=2013,profiles!F4799,IF($C$10=2014,profiles!H4799,IF($C$10=2015,profiles!J4799,IF($C$10=2016,profiles!L4799)))))</f>
        <v>9.237659263878456E-2</v>
      </c>
      <c r="D4812" s="11">
        <f t="shared" si="752"/>
        <v>18.475318527756912</v>
      </c>
      <c r="E4812" s="11">
        <f t="shared" si="748"/>
        <v>0</v>
      </c>
      <c r="F4812" s="11">
        <f t="shared" si="749"/>
        <v>18.475318527756912</v>
      </c>
      <c r="G4812" s="11">
        <f t="shared" si="750"/>
        <v>33.434681472243085</v>
      </c>
      <c r="H4812" s="12">
        <f t="shared" si="753"/>
        <v>0</v>
      </c>
      <c r="I4812" s="12">
        <f t="shared" si="747"/>
        <v>0</v>
      </c>
      <c r="J4812" s="12">
        <f t="shared" si="754"/>
        <v>21.812221323466602</v>
      </c>
      <c r="K4812" s="12">
        <f t="shared" si="755"/>
        <v>0</v>
      </c>
      <c r="L4812" s="12">
        <f t="shared" si="756"/>
        <v>11.622460148776483</v>
      </c>
      <c r="M4812" s="12">
        <f t="shared" si="751"/>
        <v>33.434681472243085</v>
      </c>
      <c r="N4812" s="13"/>
    </row>
    <row r="4813" spans="1:14" x14ac:dyDescent="0.2">
      <c r="A4813" s="10" t="s">
        <v>4795</v>
      </c>
      <c r="B4813" s="6">
        <f>IF($C$10=2012,profiles!C4800,IF($C$10=2013,profiles!E4800,IF($C$10=2014,profiles!G4800,IF($C$10=2015,profiles!I4800,IF($C$10=2016,profiles!K4800)))))</f>
        <v>49.999000000000002</v>
      </c>
      <c r="C4813" s="6">
        <f>IF($C$10=2012,profiles!D4800,IF($C$10=2013,profiles!F4800,IF($C$10=2014,profiles!H4800,IF($C$10=2015,profiles!J4800,IF($C$10=2016,profiles!L4800)))))</f>
        <v>7.048002380986125E-2</v>
      </c>
      <c r="D4813" s="11">
        <f t="shared" si="752"/>
        <v>14.096004761972249</v>
      </c>
      <c r="E4813" s="11">
        <f t="shared" si="748"/>
        <v>0</v>
      </c>
      <c r="F4813" s="11">
        <f t="shared" si="749"/>
        <v>14.096004761972249</v>
      </c>
      <c r="G4813" s="11">
        <f t="shared" si="750"/>
        <v>35.902995238027756</v>
      </c>
      <c r="H4813" s="12">
        <f t="shared" si="753"/>
        <v>0</v>
      </c>
      <c r="I4813" s="12">
        <f t="shared" si="747"/>
        <v>0</v>
      </c>
      <c r="J4813" s="12">
        <f t="shared" si="754"/>
        <v>0</v>
      </c>
      <c r="K4813" s="12">
        <f t="shared" si="755"/>
        <v>0</v>
      </c>
      <c r="L4813" s="12">
        <f t="shared" si="756"/>
        <v>35.902995238027756</v>
      </c>
      <c r="M4813" s="12">
        <f t="shared" si="751"/>
        <v>35.902995238027756</v>
      </c>
      <c r="N4813" s="13"/>
    </row>
    <row r="4814" spans="1:14" x14ac:dyDescent="0.2">
      <c r="A4814" s="10" t="s">
        <v>4796</v>
      </c>
      <c r="B4814" s="6">
        <f>IF($C$10=2012,profiles!C4801,IF($C$10=2013,profiles!E4801,IF($C$10=2014,profiles!G4801,IF($C$10=2015,profiles!I4801,IF($C$10=2016,profiles!K4801)))))</f>
        <v>49.097000000000001</v>
      </c>
      <c r="C4814" s="6">
        <f>IF($C$10=2012,profiles!D4801,IF($C$10=2013,profiles!F4801,IF($C$10=2014,profiles!H4801,IF($C$10=2015,profiles!J4801,IF($C$10=2016,profiles!L4801)))))</f>
        <v>8.6849303419833046E-2</v>
      </c>
      <c r="D4814" s="11">
        <f t="shared" si="752"/>
        <v>17.369860683966611</v>
      </c>
      <c r="E4814" s="11">
        <f t="shared" si="748"/>
        <v>0</v>
      </c>
      <c r="F4814" s="11">
        <f t="shared" si="749"/>
        <v>17.369860683966611</v>
      </c>
      <c r="G4814" s="11">
        <f t="shared" si="750"/>
        <v>31.727139316033391</v>
      </c>
      <c r="H4814" s="12">
        <f t="shared" si="753"/>
        <v>0</v>
      </c>
      <c r="I4814" s="12">
        <f t="shared" si="747"/>
        <v>0</v>
      </c>
      <c r="J4814" s="12">
        <f t="shared" si="754"/>
        <v>0</v>
      </c>
      <c r="K4814" s="12">
        <f t="shared" si="755"/>
        <v>0</v>
      </c>
      <c r="L4814" s="12">
        <f t="shared" si="756"/>
        <v>31.727139316033391</v>
      </c>
      <c r="M4814" s="12">
        <f t="shared" si="751"/>
        <v>31.727139316033391</v>
      </c>
      <c r="N4814" s="13"/>
    </row>
    <row r="4815" spans="1:14" x14ac:dyDescent="0.2">
      <c r="A4815" s="10" t="s">
        <v>4797</v>
      </c>
      <c r="B4815" s="6">
        <f>IF($C$10=2012,profiles!C4802,IF($C$10=2013,profiles!E4802,IF($C$10=2014,profiles!G4802,IF($C$10=2015,profiles!I4802,IF($C$10=2016,profiles!K4802)))))</f>
        <v>48.503</v>
      </c>
      <c r="C4815" s="6">
        <f>IF($C$10=2012,profiles!D4802,IF($C$10=2013,profiles!F4802,IF($C$10=2014,profiles!H4802,IF($C$10=2015,profiles!J4802,IF($C$10=2016,profiles!L4802)))))</f>
        <v>0.1050184951600788</v>
      </c>
      <c r="D4815" s="11">
        <f t="shared" si="752"/>
        <v>21.00369903201576</v>
      </c>
      <c r="E4815" s="11">
        <f t="shared" si="748"/>
        <v>0</v>
      </c>
      <c r="F4815" s="11">
        <f t="shared" si="749"/>
        <v>21.00369903201576</v>
      </c>
      <c r="G4815" s="11">
        <f t="shared" si="750"/>
        <v>27.49930096798424</v>
      </c>
      <c r="H4815" s="12">
        <f t="shared" si="753"/>
        <v>0</v>
      </c>
      <c r="I4815" s="12">
        <f t="shared" si="747"/>
        <v>0</v>
      </c>
      <c r="J4815" s="12">
        <f t="shared" si="754"/>
        <v>0</v>
      </c>
      <c r="K4815" s="12">
        <f t="shared" si="755"/>
        <v>0</v>
      </c>
      <c r="L4815" s="12">
        <f t="shared" si="756"/>
        <v>27.49930096798424</v>
      </c>
      <c r="M4815" s="12">
        <f t="shared" si="751"/>
        <v>27.49930096798424</v>
      </c>
      <c r="N4815" s="13"/>
    </row>
    <row r="4816" spans="1:14" x14ac:dyDescent="0.2">
      <c r="A4816" s="10" t="s">
        <v>4798</v>
      </c>
      <c r="B4816" s="6">
        <f>IF($C$10=2012,profiles!C4803,IF($C$10=2013,profiles!E4803,IF($C$10=2014,profiles!G4803,IF($C$10=2015,profiles!I4803,IF($C$10=2016,profiles!K4803)))))</f>
        <v>45.363</v>
      </c>
      <c r="C4816" s="6">
        <f>IF($C$10=2012,profiles!D4803,IF($C$10=2013,profiles!F4803,IF($C$10=2014,profiles!H4803,IF($C$10=2015,profiles!J4803,IF($C$10=2016,profiles!L4803)))))</f>
        <v>0.11136779149364362</v>
      </c>
      <c r="D4816" s="11">
        <f t="shared" si="752"/>
        <v>22.273558298728723</v>
      </c>
      <c r="E4816" s="11">
        <f t="shared" si="748"/>
        <v>0</v>
      </c>
      <c r="F4816" s="11">
        <f t="shared" si="749"/>
        <v>22.273558298728723</v>
      </c>
      <c r="G4816" s="11">
        <f t="shared" si="750"/>
        <v>23.089441701271276</v>
      </c>
      <c r="H4816" s="12">
        <f t="shared" si="753"/>
        <v>0</v>
      </c>
      <c r="I4816" s="12">
        <f t="shared" si="747"/>
        <v>0</v>
      </c>
      <c r="J4816" s="12">
        <f t="shared" si="754"/>
        <v>0</v>
      </c>
      <c r="K4816" s="12">
        <f t="shared" si="755"/>
        <v>0</v>
      </c>
      <c r="L4816" s="12">
        <f t="shared" si="756"/>
        <v>23.089441701271276</v>
      </c>
      <c r="M4816" s="12">
        <f t="shared" si="751"/>
        <v>23.089441701271276</v>
      </c>
      <c r="N4816" s="13"/>
    </row>
    <row r="4817" spans="1:14" x14ac:dyDescent="0.2">
      <c r="A4817" s="10" t="s">
        <v>4799</v>
      </c>
      <c r="B4817" s="6">
        <f>IF($C$10=2012,profiles!C4804,IF($C$10=2013,profiles!E4804,IF($C$10=2014,profiles!G4804,IF($C$10=2015,profiles!I4804,IF($C$10=2016,profiles!K4804)))))</f>
        <v>42.712000000000003</v>
      </c>
      <c r="C4817" s="6">
        <f>IF($C$10=2012,profiles!D4804,IF($C$10=2013,profiles!F4804,IF($C$10=2014,profiles!H4804,IF($C$10=2015,profiles!J4804,IF($C$10=2016,profiles!L4804)))))</f>
        <v>0.10738378684807257</v>
      </c>
      <c r="D4817" s="11">
        <f t="shared" si="752"/>
        <v>21.476757369614514</v>
      </c>
      <c r="E4817" s="11">
        <f t="shared" si="748"/>
        <v>0</v>
      </c>
      <c r="F4817" s="11">
        <f t="shared" si="749"/>
        <v>21.476757369614514</v>
      </c>
      <c r="G4817" s="11">
        <f t="shared" si="750"/>
        <v>21.235242630385489</v>
      </c>
      <c r="H4817" s="12">
        <f t="shared" si="753"/>
        <v>0</v>
      </c>
      <c r="I4817" s="12">
        <f t="shared" si="747"/>
        <v>0</v>
      </c>
      <c r="J4817" s="12">
        <f t="shared" si="754"/>
        <v>0</v>
      </c>
      <c r="K4817" s="12">
        <f t="shared" si="755"/>
        <v>0</v>
      </c>
      <c r="L4817" s="12">
        <f t="shared" si="756"/>
        <v>21.235242630385489</v>
      </c>
      <c r="M4817" s="12">
        <f t="shared" si="751"/>
        <v>21.235242630385489</v>
      </c>
      <c r="N4817" s="13"/>
    </row>
    <row r="4818" spans="1:14" x14ac:dyDescent="0.2">
      <c r="A4818" s="10" t="s">
        <v>4800</v>
      </c>
      <c r="B4818" s="6">
        <f>IF($C$10=2012,profiles!C4805,IF($C$10=2013,profiles!E4805,IF($C$10=2014,profiles!G4805,IF($C$10=2015,profiles!I4805,IF($C$10=2016,profiles!K4805)))))</f>
        <v>40.734000000000002</v>
      </c>
      <c r="C4818" s="6">
        <f>IF($C$10=2012,profiles!D4805,IF($C$10=2013,profiles!F4805,IF($C$10=2014,profiles!H4805,IF($C$10=2015,profiles!J4805,IF($C$10=2016,profiles!L4805)))))</f>
        <v>9.9801587301587308E-2</v>
      </c>
      <c r="D4818" s="11">
        <f t="shared" si="752"/>
        <v>19.960317460317462</v>
      </c>
      <c r="E4818" s="11">
        <f t="shared" si="748"/>
        <v>0</v>
      </c>
      <c r="F4818" s="11">
        <f t="shared" si="749"/>
        <v>19.960317460317462</v>
      </c>
      <c r="G4818" s="11">
        <f t="shared" si="750"/>
        <v>20.77368253968254</v>
      </c>
      <c r="H4818" s="12">
        <f t="shared" si="753"/>
        <v>0</v>
      </c>
      <c r="I4818" s="12">
        <f t="shared" ref="I4818:I4881" si="757">MAX(MIN(E4818,($L$2-K4817)/$F$2),0)</f>
        <v>0</v>
      </c>
      <c r="J4818" s="12">
        <f t="shared" si="754"/>
        <v>0</v>
      </c>
      <c r="K4818" s="12">
        <f t="shared" si="755"/>
        <v>0</v>
      </c>
      <c r="L4818" s="12">
        <f t="shared" si="756"/>
        <v>20.77368253968254</v>
      </c>
      <c r="M4818" s="12">
        <f t="shared" si="751"/>
        <v>20.77368253968254</v>
      </c>
      <c r="N4818" s="13"/>
    </row>
    <row r="4819" spans="1:14" x14ac:dyDescent="0.2">
      <c r="A4819" s="10" t="s">
        <v>4801</v>
      </c>
      <c r="B4819" s="6">
        <f>IF($C$10=2012,profiles!C4806,IF($C$10=2013,profiles!E4806,IF($C$10=2014,profiles!G4806,IF($C$10=2015,profiles!I4806,IF($C$10=2016,profiles!K4806)))))</f>
        <v>39.348999999999997</v>
      </c>
      <c r="C4819" s="6">
        <f>IF($C$10=2012,profiles!D4806,IF($C$10=2013,profiles!F4806,IF($C$10=2014,profiles!H4806,IF($C$10=2015,profiles!J4806,IF($C$10=2016,profiles!L4806)))))</f>
        <v>8.9767573696145131E-2</v>
      </c>
      <c r="D4819" s="11">
        <f t="shared" si="752"/>
        <v>17.953514739229025</v>
      </c>
      <c r="E4819" s="11">
        <f t="shared" ref="E4819:E4882" si="758">D4819-F4819</f>
        <v>0</v>
      </c>
      <c r="F4819" s="11">
        <f t="shared" ref="F4819:F4882" si="759">MIN(D4819,B4819)</f>
        <v>17.953514739229025</v>
      </c>
      <c r="G4819" s="11">
        <f t="shared" ref="G4819:G4882" si="760">B4819-F4819</f>
        <v>21.395485260770972</v>
      </c>
      <c r="H4819" s="12">
        <f t="shared" si="753"/>
        <v>0</v>
      </c>
      <c r="I4819" s="12">
        <f t="shared" si="757"/>
        <v>0</v>
      </c>
      <c r="J4819" s="12">
        <f t="shared" si="754"/>
        <v>0</v>
      </c>
      <c r="K4819" s="12">
        <f t="shared" si="755"/>
        <v>0</v>
      </c>
      <c r="L4819" s="12">
        <f t="shared" si="756"/>
        <v>21.395485260770972</v>
      </c>
      <c r="M4819" s="12">
        <f t="shared" ref="M4819:M4882" si="761">B4819-D4819</f>
        <v>21.395485260770972</v>
      </c>
      <c r="N4819" s="13"/>
    </row>
    <row r="4820" spans="1:14" x14ac:dyDescent="0.2">
      <c r="A4820" s="10" t="s">
        <v>4802</v>
      </c>
      <c r="B4820" s="6">
        <f>IF($C$10=2012,profiles!C4807,IF($C$10=2013,profiles!E4807,IF($C$10=2014,profiles!G4807,IF($C$10=2015,profiles!I4807,IF($C$10=2016,profiles!K4807)))))</f>
        <v>38.899000000000001</v>
      </c>
      <c r="C4820" s="6">
        <f>IF($C$10=2012,profiles!D4807,IF($C$10=2013,profiles!F4807,IF($C$10=2014,profiles!H4807,IF($C$10=2015,profiles!J4807,IF($C$10=2016,profiles!L4807)))))</f>
        <v>8.4410430839002265E-2</v>
      </c>
      <c r="D4820" s="11">
        <f t="shared" ref="D4820:D4883" si="762">C4820*$C$2</f>
        <v>16.882086167800452</v>
      </c>
      <c r="E4820" s="11">
        <f t="shared" si="758"/>
        <v>0</v>
      </c>
      <c r="F4820" s="11">
        <f t="shared" si="759"/>
        <v>16.882086167800452</v>
      </c>
      <c r="G4820" s="11">
        <f t="shared" si="760"/>
        <v>22.016913832199549</v>
      </c>
      <c r="H4820" s="12">
        <f t="shared" ref="H4820:H4883" si="763">E4820-I4820</f>
        <v>0</v>
      </c>
      <c r="I4820" s="12">
        <f t="shared" si="757"/>
        <v>0</v>
      </c>
      <c r="J4820" s="12">
        <f t="shared" ref="J4820:J4883" si="764">MIN(G4820,K4819*$F$3)</f>
        <v>0</v>
      </c>
      <c r="K4820" s="12">
        <f t="shared" ref="K4820:K4883" si="765">K4819+I4820*$F$2-J4820/$F$3</f>
        <v>0</v>
      </c>
      <c r="L4820" s="12">
        <f t="shared" ref="L4820:L4883" si="766">MAX(G4820-J4820,0)</f>
        <v>22.016913832199549</v>
      </c>
      <c r="M4820" s="12">
        <f t="shared" si="761"/>
        <v>22.016913832199549</v>
      </c>
      <c r="N4820" s="13"/>
    </row>
    <row r="4821" spans="1:14" x14ac:dyDescent="0.2">
      <c r="A4821" s="10" t="s">
        <v>4803</v>
      </c>
      <c r="B4821" s="6">
        <f>IF($C$10=2012,profiles!C4808,IF($C$10=2013,profiles!E4808,IF($C$10=2014,profiles!G4808,IF($C$10=2015,profiles!I4808,IF($C$10=2016,profiles!K4808)))))</f>
        <v>38.518000000000001</v>
      </c>
      <c r="C4821" s="6">
        <f>IF($C$10=2012,profiles!D4808,IF($C$10=2013,profiles!F4808,IF($C$10=2014,profiles!H4808,IF($C$10=2015,profiles!J4808,IF($C$10=2016,profiles!L4808)))))</f>
        <v>8.0328798185941047E-2</v>
      </c>
      <c r="D4821" s="11">
        <f t="shared" si="762"/>
        <v>16.065759637188208</v>
      </c>
      <c r="E4821" s="11">
        <f t="shared" si="758"/>
        <v>0</v>
      </c>
      <c r="F4821" s="11">
        <f t="shared" si="759"/>
        <v>16.065759637188208</v>
      </c>
      <c r="G4821" s="11">
        <f t="shared" si="760"/>
        <v>22.452240362811793</v>
      </c>
      <c r="H4821" s="12">
        <f t="shared" si="763"/>
        <v>0</v>
      </c>
      <c r="I4821" s="12">
        <f t="shared" si="757"/>
        <v>0</v>
      </c>
      <c r="J4821" s="12">
        <f t="shared" si="764"/>
        <v>0</v>
      </c>
      <c r="K4821" s="12">
        <f t="shared" si="765"/>
        <v>0</v>
      </c>
      <c r="L4821" s="12">
        <f t="shared" si="766"/>
        <v>22.452240362811793</v>
      </c>
      <c r="M4821" s="12">
        <f t="shared" si="761"/>
        <v>22.452240362811793</v>
      </c>
      <c r="N4821" s="13"/>
    </row>
    <row r="4822" spans="1:14" x14ac:dyDescent="0.2">
      <c r="A4822" s="10" t="s">
        <v>4804</v>
      </c>
      <c r="B4822" s="6">
        <f>IF($C$10=2012,profiles!C4809,IF($C$10=2013,profiles!E4809,IF($C$10=2014,profiles!G4809,IF($C$10=2015,profiles!I4809,IF($C$10=2016,profiles!K4809)))))</f>
        <v>37.981000000000002</v>
      </c>
      <c r="C4822" s="6">
        <f>IF($C$10=2012,profiles!D4809,IF($C$10=2013,profiles!F4809,IF($C$10=2014,profiles!H4809,IF($C$10=2015,profiles!J4809,IF($C$10=2016,profiles!L4809)))))</f>
        <v>7.8628117913832202E-2</v>
      </c>
      <c r="D4822" s="11">
        <f t="shared" si="762"/>
        <v>15.72562358276644</v>
      </c>
      <c r="E4822" s="11">
        <f t="shared" si="758"/>
        <v>0</v>
      </c>
      <c r="F4822" s="11">
        <f t="shared" si="759"/>
        <v>15.72562358276644</v>
      </c>
      <c r="G4822" s="11">
        <f t="shared" si="760"/>
        <v>22.255376417233563</v>
      </c>
      <c r="H4822" s="12">
        <f t="shared" si="763"/>
        <v>0</v>
      </c>
      <c r="I4822" s="12">
        <f t="shared" si="757"/>
        <v>0</v>
      </c>
      <c r="J4822" s="12">
        <f t="shared" si="764"/>
        <v>0</v>
      </c>
      <c r="K4822" s="12">
        <f t="shared" si="765"/>
        <v>0</v>
      </c>
      <c r="L4822" s="12">
        <f t="shared" si="766"/>
        <v>22.255376417233563</v>
      </c>
      <c r="M4822" s="12">
        <f t="shared" si="761"/>
        <v>22.255376417233563</v>
      </c>
      <c r="N4822" s="13"/>
    </row>
    <row r="4823" spans="1:14" x14ac:dyDescent="0.2">
      <c r="A4823" s="10" t="s">
        <v>4805</v>
      </c>
      <c r="B4823" s="6">
        <f>IF($C$10=2012,profiles!C4810,IF($C$10=2013,profiles!E4810,IF($C$10=2014,profiles!G4810,IF($C$10=2015,profiles!I4810,IF($C$10=2016,profiles!K4810)))))</f>
        <v>38.792000000000002</v>
      </c>
      <c r="C4823" s="6">
        <f>IF($C$10=2012,profiles!D4810,IF($C$10=2013,profiles!F4810,IF($C$10=2014,profiles!H4810,IF($C$10=2015,profiles!J4810,IF($C$10=2016,profiles!L4810)))))</f>
        <v>9.4486961451247159E-2</v>
      </c>
      <c r="D4823" s="11">
        <f t="shared" si="762"/>
        <v>18.897392290249432</v>
      </c>
      <c r="E4823" s="11">
        <f t="shared" si="758"/>
        <v>0</v>
      </c>
      <c r="F4823" s="11">
        <f t="shared" si="759"/>
        <v>18.897392290249432</v>
      </c>
      <c r="G4823" s="11">
        <f t="shared" si="760"/>
        <v>19.89460770975057</v>
      </c>
      <c r="H4823" s="12">
        <f t="shared" si="763"/>
        <v>0</v>
      </c>
      <c r="I4823" s="12">
        <f t="shared" si="757"/>
        <v>0</v>
      </c>
      <c r="J4823" s="12">
        <f t="shared" si="764"/>
        <v>0</v>
      </c>
      <c r="K4823" s="12">
        <f t="shared" si="765"/>
        <v>0</v>
      </c>
      <c r="L4823" s="12">
        <f t="shared" si="766"/>
        <v>19.89460770975057</v>
      </c>
      <c r="M4823" s="12">
        <f t="shared" si="761"/>
        <v>19.89460770975057</v>
      </c>
      <c r="N4823" s="13"/>
    </row>
    <row r="4824" spans="1:14" x14ac:dyDescent="0.2">
      <c r="A4824" s="10" t="s">
        <v>4806</v>
      </c>
      <c r="B4824" s="6">
        <f>IF($C$10=2012,profiles!C4811,IF($C$10=2013,profiles!E4811,IF($C$10=2014,profiles!G4811,IF($C$10=2015,profiles!I4811,IF($C$10=2016,profiles!K4811)))))</f>
        <v>41.244</v>
      </c>
      <c r="C4824" s="6">
        <f>IF($C$10=2012,profiles!D4811,IF($C$10=2013,profiles!F4811,IF($C$10=2014,profiles!H4811,IF($C$10=2015,profiles!J4811,IF($C$10=2016,profiles!L4811)))))</f>
        <v>0.11058673469387754</v>
      </c>
      <c r="D4824" s="11">
        <f t="shared" si="762"/>
        <v>22.117346938775508</v>
      </c>
      <c r="E4824" s="11">
        <f t="shared" si="758"/>
        <v>0</v>
      </c>
      <c r="F4824" s="11">
        <f t="shared" si="759"/>
        <v>22.117346938775508</v>
      </c>
      <c r="G4824" s="11">
        <f t="shared" si="760"/>
        <v>19.126653061224491</v>
      </c>
      <c r="H4824" s="12">
        <f t="shared" si="763"/>
        <v>0</v>
      </c>
      <c r="I4824" s="12">
        <f t="shared" si="757"/>
        <v>0</v>
      </c>
      <c r="J4824" s="12">
        <f t="shared" si="764"/>
        <v>0</v>
      </c>
      <c r="K4824" s="12">
        <f t="shared" si="765"/>
        <v>0</v>
      </c>
      <c r="L4824" s="12">
        <f t="shared" si="766"/>
        <v>19.126653061224491</v>
      </c>
      <c r="M4824" s="12">
        <f t="shared" si="761"/>
        <v>19.126653061224491</v>
      </c>
      <c r="N4824" s="13"/>
    </row>
    <row r="4825" spans="1:14" x14ac:dyDescent="0.2">
      <c r="A4825" s="10" t="s">
        <v>4807</v>
      </c>
      <c r="B4825" s="6">
        <f>IF($C$10=2012,profiles!C4812,IF($C$10=2013,profiles!E4812,IF($C$10=2014,profiles!G4812,IF($C$10=2015,profiles!I4812,IF($C$10=2016,profiles!K4812)))))</f>
        <v>44.756999999999998</v>
      </c>
      <c r="C4825" s="6">
        <f>IF($C$10=2012,profiles!D4812,IF($C$10=2013,profiles!F4812,IF($C$10=2014,profiles!H4812,IF($C$10=2015,profiles!J4812,IF($C$10=2016,profiles!L4812)))))</f>
        <v>0.14842687074829933</v>
      </c>
      <c r="D4825" s="11">
        <f t="shared" si="762"/>
        <v>29.685374149659864</v>
      </c>
      <c r="E4825" s="11">
        <f t="shared" si="758"/>
        <v>0</v>
      </c>
      <c r="F4825" s="11">
        <f t="shared" si="759"/>
        <v>29.685374149659864</v>
      </c>
      <c r="G4825" s="11">
        <f t="shared" si="760"/>
        <v>15.071625850340133</v>
      </c>
      <c r="H4825" s="12">
        <f t="shared" si="763"/>
        <v>0</v>
      </c>
      <c r="I4825" s="12">
        <f t="shared" si="757"/>
        <v>0</v>
      </c>
      <c r="J4825" s="12">
        <f t="shared" si="764"/>
        <v>0</v>
      </c>
      <c r="K4825" s="12">
        <f t="shared" si="765"/>
        <v>0</v>
      </c>
      <c r="L4825" s="12">
        <f t="shared" si="766"/>
        <v>15.071625850340133</v>
      </c>
      <c r="M4825" s="12">
        <f t="shared" si="761"/>
        <v>15.071625850340133</v>
      </c>
      <c r="N4825" s="13"/>
    </row>
    <row r="4826" spans="1:14" x14ac:dyDescent="0.2">
      <c r="A4826" s="10" t="s">
        <v>4808</v>
      </c>
      <c r="B4826" s="6">
        <f>IF($C$10=2012,profiles!C4813,IF($C$10=2013,profiles!E4813,IF($C$10=2014,profiles!G4813,IF($C$10=2015,profiles!I4813,IF($C$10=2016,profiles!K4813)))))</f>
        <v>47.780999999999999</v>
      </c>
      <c r="C4826" s="6">
        <f>IF($C$10=2012,profiles!D4813,IF($C$10=2013,profiles!F4813,IF($C$10=2014,profiles!H4813,IF($C$10=2015,profiles!J4813,IF($C$10=2016,profiles!L4813)))))</f>
        <v>0.19475623582766441</v>
      </c>
      <c r="D4826" s="11">
        <f t="shared" si="762"/>
        <v>38.951247165532884</v>
      </c>
      <c r="E4826" s="11">
        <f t="shared" si="758"/>
        <v>0</v>
      </c>
      <c r="F4826" s="11">
        <f t="shared" si="759"/>
        <v>38.951247165532884</v>
      </c>
      <c r="G4826" s="11">
        <f t="shared" si="760"/>
        <v>8.829752834467115</v>
      </c>
      <c r="H4826" s="12">
        <f t="shared" si="763"/>
        <v>0</v>
      </c>
      <c r="I4826" s="12">
        <f t="shared" si="757"/>
        <v>0</v>
      </c>
      <c r="J4826" s="12">
        <f t="shared" si="764"/>
        <v>0</v>
      </c>
      <c r="K4826" s="12">
        <f t="shared" si="765"/>
        <v>0</v>
      </c>
      <c r="L4826" s="12">
        <f t="shared" si="766"/>
        <v>8.829752834467115</v>
      </c>
      <c r="M4826" s="12">
        <f t="shared" si="761"/>
        <v>8.829752834467115</v>
      </c>
      <c r="N4826" s="13"/>
    </row>
    <row r="4827" spans="1:14" x14ac:dyDescent="0.2">
      <c r="A4827" s="10" t="s">
        <v>4809</v>
      </c>
      <c r="B4827" s="6">
        <f>IF($C$10=2012,profiles!C4814,IF($C$10=2013,profiles!E4814,IF($C$10=2014,profiles!G4814,IF($C$10=2015,profiles!I4814,IF($C$10=2016,profiles!K4814)))))</f>
        <v>50.241</v>
      </c>
      <c r="C4827" s="6">
        <f>IF($C$10=2012,profiles!D4814,IF($C$10=2013,profiles!F4814,IF($C$10=2014,profiles!H4814,IF($C$10=2015,profiles!J4814,IF($C$10=2016,profiles!L4814)))))</f>
        <v>0.232468820861678</v>
      </c>
      <c r="D4827" s="11">
        <f t="shared" si="762"/>
        <v>46.493764172335602</v>
      </c>
      <c r="E4827" s="11">
        <f t="shared" si="758"/>
        <v>0</v>
      </c>
      <c r="F4827" s="11">
        <f t="shared" si="759"/>
        <v>46.493764172335602</v>
      </c>
      <c r="G4827" s="11">
        <f t="shared" si="760"/>
        <v>3.7472358276643973</v>
      </c>
      <c r="H4827" s="12">
        <f t="shared" si="763"/>
        <v>0</v>
      </c>
      <c r="I4827" s="12">
        <f t="shared" si="757"/>
        <v>0</v>
      </c>
      <c r="J4827" s="12">
        <f t="shared" si="764"/>
        <v>0</v>
      </c>
      <c r="K4827" s="12">
        <f t="shared" si="765"/>
        <v>0</v>
      </c>
      <c r="L4827" s="12">
        <f t="shared" si="766"/>
        <v>3.7472358276643973</v>
      </c>
      <c r="M4827" s="12">
        <f t="shared" si="761"/>
        <v>3.7472358276643973</v>
      </c>
      <c r="N4827" s="13"/>
    </row>
    <row r="4828" spans="1:14" x14ac:dyDescent="0.2">
      <c r="A4828" s="10" t="s">
        <v>4810</v>
      </c>
      <c r="B4828" s="6">
        <f>IF($C$10=2012,profiles!C4815,IF($C$10=2013,profiles!E4815,IF($C$10=2014,profiles!G4815,IF($C$10=2015,profiles!I4815,IF($C$10=2016,profiles!K4815)))))</f>
        <v>52.415999999999997</v>
      </c>
      <c r="C4828" s="6">
        <f>IF($C$10=2012,profiles!D4815,IF($C$10=2013,profiles!F4815,IF($C$10=2014,profiles!H4815,IF($C$10=2015,profiles!J4815,IF($C$10=2016,profiles!L4815)))))</f>
        <v>0.2602324263038549</v>
      </c>
      <c r="D4828" s="11">
        <f t="shared" si="762"/>
        <v>52.046485260770979</v>
      </c>
      <c r="E4828" s="11">
        <f t="shared" si="758"/>
        <v>0</v>
      </c>
      <c r="F4828" s="11">
        <f t="shared" si="759"/>
        <v>52.046485260770979</v>
      </c>
      <c r="G4828" s="11">
        <f t="shared" si="760"/>
        <v>0.36951473922901812</v>
      </c>
      <c r="H4828" s="12">
        <f t="shared" si="763"/>
        <v>0</v>
      </c>
      <c r="I4828" s="12">
        <f t="shared" si="757"/>
        <v>0</v>
      </c>
      <c r="J4828" s="12">
        <f t="shared" si="764"/>
        <v>0</v>
      </c>
      <c r="K4828" s="12">
        <f t="shared" si="765"/>
        <v>0</v>
      </c>
      <c r="L4828" s="12">
        <f t="shared" si="766"/>
        <v>0.36951473922901812</v>
      </c>
      <c r="M4828" s="12">
        <f t="shared" si="761"/>
        <v>0.36951473922901812</v>
      </c>
      <c r="N4828" s="13"/>
    </row>
    <row r="4829" spans="1:14" x14ac:dyDescent="0.2">
      <c r="A4829" s="10" t="s">
        <v>4811</v>
      </c>
      <c r="B4829" s="6">
        <f>IF($C$10=2012,profiles!C4816,IF($C$10=2013,profiles!E4816,IF($C$10=2014,profiles!G4816,IF($C$10=2015,profiles!I4816,IF($C$10=2016,profiles!K4816)))))</f>
        <v>51.831000000000003</v>
      </c>
      <c r="C4829" s="6">
        <f>IF($C$10=2012,profiles!D4816,IF($C$10=2013,profiles!F4816,IF($C$10=2014,profiles!H4816,IF($C$10=2015,profiles!J4816,IF($C$10=2016,profiles!L4816)))))</f>
        <v>0.27859977324263041</v>
      </c>
      <c r="D4829" s="11">
        <f t="shared" si="762"/>
        <v>55.719954648526084</v>
      </c>
      <c r="E4829" s="11">
        <f t="shared" si="758"/>
        <v>3.8889546485260809</v>
      </c>
      <c r="F4829" s="11">
        <f t="shared" si="759"/>
        <v>51.831000000000003</v>
      </c>
      <c r="G4829" s="11">
        <f t="shared" si="760"/>
        <v>0</v>
      </c>
      <c r="H4829" s="12">
        <f t="shared" si="763"/>
        <v>0</v>
      </c>
      <c r="I4829" s="12">
        <f t="shared" si="757"/>
        <v>3.8889546485260809</v>
      </c>
      <c r="J4829" s="12">
        <f t="shared" si="764"/>
        <v>0</v>
      </c>
      <c r="K4829" s="12">
        <f t="shared" si="765"/>
        <v>3.1500532653061257</v>
      </c>
      <c r="L4829" s="12">
        <f t="shared" si="766"/>
        <v>0</v>
      </c>
      <c r="M4829" s="12">
        <f t="shared" si="761"/>
        <v>-3.8889546485260809</v>
      </c>
      <c r="N4829" s="13"/>
    </row>
    <row r="4830" spans="1:14" x14ac:dyDescent="0.2">
      <c r="A4830" s="10" t="s">
        <v>4812</v>
      </c>
      <c r="B4830" s="6">
        <f>IF($C$10=2012,profiles!C4817,IF($C$10=2013,profiles!E4817,IF($C$10=2014,profiles!G4817,IF($C$10=2015,profiles!I4817,IF($C$10=2016,profiles!K4817)))))</f>
        <v>50.686999999999998</v>
      </c>
      <c r="C4830" s="6">
        <f>IF($C$10=2012,profiles!D4817,IF($C$10=2013,profiles!F4817,IF($C$10=2014,profiles!H4817,IF($C$10=2015,profiles!J4817,IF($C$10=2016,profiles!L4817)))))</f>
        <v>0.27349773242630387</v>
      </c>
      <c r="D4830" s="11">
        <f t="shared" si="762"/>
        <v>54.699546485260775</v>
      </c>
      <c r="E4830" s="11">
        <f t="shared" si="758"/>
        <v>4.0125464852607777</v>
      </c>
      <c r="F4830" s="11">
        <f t="shared" si="759"/>
        <v>50.686999999999998</v>
      </c>
      <c r="G4830" s="11">
        <f t="shared" si="760"/>
        <v>0</v>
      </c>
      <c r="H4830" s="12">
        <f t="shared" si="763"/>
        <v>0</v>
      </c>
      <c r="I4830" s="12">
        <f t="shared" si="757"/>
        <v>4.0125464852607777</v>
      </c>
      <c r="J4830" s="12">
        <f t="shared" si="764"/>
        <v>0</v>
      </c>
      <c r="K4830" s="12">
        <f t="shared" si="765"/>
        <v>6.4002159183673557</v>
      </c>
      <c r="L4830" s="12">
        <f t="shared" si="766"/>
        <v>0</v>
      </c>
      <c r="M4830" s="12">
        <f t="shared" si="761"/>
        <v>-4.0125464852607777</v>
      </c>
      <c r="N4830" s="13"/>
    </row>
    <row r="4831" spans="1:14" x14ac:dyDescent="0.2">
      <c r="A4831" s="10" t="s">
        <v>4813</v>
      </c>
      <c r="B4831" s="6">
        <f>IF($C$10=2012,profiles!C4818,IF($C$10=2013,profiles!E4818,IF($C$10=2014,profiles!G4818,IF($C$10=2015,profiles!I4818,IF($C$10=2016,profiles!K4818)))))</f>
        <v>49.093000000000004</v>
      </c>
      <c r="C4831" s="6">
        <f>IF($C$10=2012,profiles!D4818,IF($C$10=2013,profiles!F4818,IF($C$10=2014,profiles!H4818,IF($C$10=2015,profiles!J4818,IF($C$10=2016,profiles!L4818)))))</f>
        <v>0.24829931972789115</v>
      </c>
      <c r="D4831" s="11">
        <f t="shared" si="762"/>
        <v>49.65986394557823</v>
      </c>
      <c r="E4831" s="11">
        <f t="shared" si="758"/>
        <v>0.56686394557822695</v>
      </c>
      <c r="F4831" s="11">
        <f t="shared" si="759"/>
        <v>49.093000000000004</v>
      </c>
      <c r="G4831" s="11">
        <f t="shared" si="760"/>
        <v>0</v>
      </c>
      <c r="H4831" s="12">
        <f t="shared" si="763"/>
        <v>0</v>
      </c>
      <c r="I4831" s="12">
        <f t="shared" si="757"/>
        <v>0.56686394557822695</v>
      </c>
      <c r="J4831" s="12">
        <f t="shared" si="764"/>
        <v>0</v>
      </c>
      <c r="K4831" s="12">
        <f t="shared" si="765"/>
        <v>6.8593757142857195</v>
      </c>
      <c r="L4831" s="12">
        <f t="shared" si="766"/>
        <v>0</v>
      </c>
      <c r="M4831" s="12">
        <f t="shared" si="761"/>
        <v>-0.56686394557822695</v>
      </c>
      <c r="N4831" s="13"/>
    </row>
    <row r="4832" spans="1:14" x14ac:dyDescent="0.2">
      <c r="A4832" s="10" t="s">
        <v>4814</v>
      </c>
      <c r="B4832" s="6">
        <f>IF($C$10=2012,profiles!C4819,IF($C$10=2013,profiles!E4819,IF($C$10=2014,profiles!G4819,IF($C$10=2015,profiles!I4819,IF($C$10=2016,profiles!K4819)))))</f>
        <v>48.331000000000003</v>
      </c>
      <c r="C4832" s="6">
        <f>IF($C$10=2012,profiles!D4819,IF($C$10=2013,profiles!F4819,IF($C$10=2014,profiles!H4819,IF($C$10=2015,profiles!J4819,IF($C$10=2016,profiles!L4819)))))</f>
        <v>0.20428004535147393</v>
      </c>
      <c r="D4832" s="11">
        <f t="shared" si="762"/>
        <v>40.856009070294789</v>
      </c>
      <c r="E4832" s="11">
        <f t="shared" si="758"/>
        <v>0</v>
      </c>
      <c r="F4832" s="11">
        <f t="shared" si="759"/>
        <v>40.856009070294789</v>
      </c>
      <c r="G4832" s="11">
        <f t="shared" si="760"/>
        <v>7.4749909297052142</v>
      </c>
      <c r="H4832" s="12">
        <f t="shared" si="763"/>
        <v>0</v>
      </c>
      <c r="I4832" s="12">
        <f t="shared" si="757"/>
        <v>0</v>
      </c>
      <c r="J4832" s="12">
        <f t="shared" si="764"/>
        <v>6.351781911428577</v>
      </c>
      <c r="K4832" s="12">
        <f t="shared" si="765"/>
        <v>0</v>
      </c>
      <c r="L4832" s="12">
        <f t="shared" si="766"/>
        <v>1.1232090182766372</v>
      </c>
      <c r="M4832" s="12">
        <f t="shared" si="761"/>
        <v>7.4749909297052142</v>
      </c>
      <c r="N4832" s="13"/>
    </row>
    <row r="4833" spans="1:14" x14ac:dyDescent="0.2">
      <c r="A4833" s="10" t="s">
        <v>4815</v>
      </c>
      <c r="B4833" s="6">
        <f>IF($C$10=2012,profiles!C4820,IF($C$10=2013,profiles!E4820,IF($C$10=2014,profiles!G4820,IF($C$10=2015,profiles!I4820,IF($C$10=2016,profiles!K4820)))))</f>
        <v>48.57</v>
      </c>
      <c r="C4833" s="6">
        <f>IF($C$10=2012,profiles!D4820,IF($C$10=2013,profiles!F4820,IF($C$10=2014,profiles!H4820,IF($C$10=2015,profiles!J4820,IF($C$10=2016,profiles!L4820)))))</f>
        <v>0.16831065759637187</v>
      </c>
      <c r="D4833" s="11">
        <f t="shared" si="762"/>
        <v>33.662131519274375</v>
      </c>
      <c r="E4833" s="11">
        <f t="shared" si="758"/>
        <v>0</v>
      </c>
      <c r="F4833" s="11">
        <f t="shared" si="759"/>
        <v>33.662131519274375</v>
      </c>
      <c r="G4833" s="11">
        <f t="shared" si="760"/>
        <v>14.907868480725625</v>
      </c>
      <c r="H4833" s="12">
        <f t="shared" si="763"/>
        <v>0</v>
      </c>
      <c r="I4833" s="12">
        <f t="shared" si="757"/>
        <v>0</v>
      </c>
      <c r="J4833" s="12">
        <f t="shared" si="764"/>
        <v>0</v>
      </c>
      <c r="K4833" s="12">
        <f t="shared" si="765"/>
        <v>0</v>
      </c>
      <c r="L4833" s="12">
        <f t="shared" si="766"/>
        <v>14.907868480725625</v>
      </c>
      <c r="M4833" s="12">
        <f t="shared" si="761"/>
        <v>14.907868480725625</v>
      </c>
      <c r="N4833" s="13"/>
    </row>
    <row r="4834" spans="1:14" x14ac:dyDescent="0.2">
      <c r="A4834" s="10" t="s">
        <v>4816</v>
      </c>
      <c r="B4834" s="6">
        <f>IF($C$10=2012,profiles!C4821,IF($C$10=2013,profiles!E4821,IF($C$10=2014,profiles!G4821,IF($C$10=2015,profiles!I4821,IF($C$10=2016,profiles!K4821)))))</f>
        <v>49.491999999999997</v>
      </c>
      <c r="C4834" s="6">
        <f>IF($C$10=2012,profiles!D4821,IF($C$10=2013,profiles!F4821,IF($C$10=2014,profiles!H4821,IF($C$10=2015,profiles!J4821,IF($C$10=2016,profiles!L4821)))))</f>
        <v>0.13181689342403627</v>
      </c>
      <c r="D4834" s="11">
        <f t="shared" si="762"/>
        <v>26.363378684807255</v>
      </c>
      <c r="E4834" s="11">
        <f t="shared" si="758"/>
        <v>0</v>
      </c>
      <c r="F4834" s="11">
        <f t="shared" si="759"/>
        <v>26.363378684807255</v>
      </c>
      <c r="G4834" s="11">
        <f t="shared" si="760"/>
        <v>23.128621315192742</v>
      </c>
      <c r="H4834" s="12">
        <f t="shared" si="763"/>
        <v>0</v>
      </c>
      <c r="I4834" s="12">
        <f t="shared" si="757"/>
        <v>0</v>
      </c>
      <c r="J4834" s="12">
        <f t="shared" si="764"/>
        <v>0</v>
      </c>
      <c r="K4834" s="12">
        <f t="shared" si="765"/>
        <v>0</v>
      </c>
      <c r="L4834" s="12">
        <f t="shared" si="766"/>
        <v>23.128621315192742</v>
      </c>
      <c r="M4834" s="12">
        <f t="shared" si="761"/>
        <v>23.128621315192742</v>
      </c>
      <c r="N4834" s="13"/>
    </row>
    <row r="4835" spans="1:14" x14ac:dyDescent="0.2">
      <c r="A4835" s="10" t="s">
        <v>4817</v>
      </c>
      <c r="B4835" s="6">
        <f>IF($C$10=2012,profiles!C4822,IF($C$10=2013,profiles!E4822,IF($C$10=2014,profiles!G4822,IF($C$10=2015,profiles!I4822,IF($C$10=2016,profiles!K4822)))))</f>
        <v>50.545000000000002</v>
      </c>
      <c r="C4835" s="6">
        <f>IF($C$10=2012,profiles!D4822,IF($C$10=2013,profiles!F4822,IF($C$10=2014,profiles!H4822,IF($C$10=2015,profiles!J4822,IF($C$10=2016,profiles!L4822)))))</f>
        <v>0.10147392290249434</v>
      </c>
      <c r="D4835" s="11">
        <f t="shared" si="762"/>
        <v>20.294784580498867</v>
      </c>
      <c r="E4835" s="11">
        <f t="shared" si="758"/>
        <v>0</v>
      </c>
      <c r="F4835" s="11">
        <f t="shared" si="759"/>
        <v>20.294784580498867</v>
      </c>
      <c r="G4835" s="11">
        <f t="shared" si="760"/>
        <v>30.250215419501135</v>
      </c>
      <c r="H4835" s="12">
        <f t="shared" si="763"/>
        <v>0</v>
      </c>
      <c r="I4835" s="12">
        <f t="shared" si="757"/>
        <v>0</v>
      </c>
      <c r="J4835" s="12">
        <f t="shared" si="764"/>
        <v>0</v>
      </c>
      <c r="K4835" s="12">
        <f t="shared" si="765"/>
        <v>0</v>
      </c>
      <c r="L4835" s="12">
        <f t="shared" si="766"/>
        <v>30.250215419501135</v>
      </c>
      <c r="M4835" s="12">
        <f t="shared" si="761"/>
        <v>30.250215419501135</v>
      </c>
      <c r="N4835" s="13"/>
    </row>
    <row r="4836" spans="1:14" x14ac:dyDescent="0.2">
      <c r="A4836" s="10" t="s">
        <v>4818</v>
      </c>
      <c r="B4836" s="6">
        <f>IF($C$10=2012,profiles!C4823,IF($C$10=2013,profiles!E4823,IF($C$10=2014,profiles!G4823,IF($C$10=2015,profiles!I4823,IF($C$10=2016,profiles!K4823)))))</f>
        <v>50.591000000000001</v>
      </c>
      <c r="C4836" s="6">
        <f>IF($C$10=2012,profiles!D4823,IF($C$10=2013,profiles!F4823,IF($C$10=2014,profiles!H4823,IF($C$10=2015,profiles!J4823,IF($C$10=2016,profiles!L4823)))))</f>
        <v>7.9237528344671196E-2</v>
      </c>
      <c r="D4836" s="11">
        <f t="shared" si="762"/>
        <v>15.84750566893424</v>
      </c>
      <c r="E4836" s="11">
        <f t="shared" si="758"/>
        <v>0</v>
      </c>
      <c r="F4836" s="11">
        <f t="shared" si="759"/>
        <v>15.84750566893424</v>
      </c>
      <c r="G4836" s="11">
        <f t="shared" si="760"/>
        <v>34.743494331065762</v>
      </c>
      <c r="H4836" s="12">
        <f t="shared" si="763"/>
        <v>0</v>
      </c>
      <c r="I4836" s="12">
        <f t="shared" si="757"/>
        <v>0</v>
      </c>
      <c r="J4836" s="12">
        <f t="shared" si="764"/>
        <v>0</v>
      </c>
      <c r="K4836" s="12">
        <f t="shared" si="765"/>
        <v>0</v>
      </c>
      <c r="L4836" s="12">
        <f t="shared" si="766"/>
        <v>34.743494331065762</v>
      </c>
      <c r="M4836" s="12">
        <f t="shared" si="761"/>
        <v>34.743494331065762</v>
      </c>
      <c r="N4836" s="13"/>
    </row>
    <row r="4837" spans="1:14" x14ac:dyDescent="0.2">
      <c r="A4837" s="10" t="s">
        <v>4819</v>
      </c>
      <c r="B4837" s="6">
        <f>IF($C$10=2012,profiles!C4824,IF($C$10=2013,profiles!E4824,IF($C$10=2014,profiles!G4824,IF($C$10=2015,profiles!I4824,IF($C$10=2016,profiles!K4824)))))</f>
        <v>50.01</v>
      </c>
      <c r="C4837" s="6">
        <f>IF($C$10=2012,profiles!D4824,IF($C$10=2013,profiles!F4824,IF($C$10=2014,profiles!H4824,IF($C$10=2015,profiles!J4824,IF($C$10=2016,profiles!L4824)))))</f>
        <v>6.3888888888888884E-2</v>
      </c>
      <c r="D4837" s="11">
        <f t="shared" si="762"/>
        <v>12.777777777777777</v>
      </c>
      <c r="E4837" s="11">
        <f t="shared" si="758"/>
        <v>0</v>
      </c>
      <c r="F4837" s="11">
        <f t="shared" si="759"/>
        <v>12.777777777777777</v>
      </c>
      <c r="G4837" s="11">
        <f t="shared" si="760"/>
        <v>37.232222222222219</v>
      </c>
      <c r="H4837" s="12">
        <f t="shared" si="763"/>
        <v>0</v>
      </c>
      <c r="I4837" s="12">
        <f t="shared" si="757"/>
        <v>0</v>
      </c>
      <c r="J4837" s="12">
        <f t="shared" si="764"/>
        <v>0</v>
      </c>
      <c r="K4837" s="12">
        <f t="shared" si="765"/>
        <v>0</v>
      </c>
      <c r="L4837" s="12">
        <f t="shared" si="766"/>
        <v>37.232222222222219</v>
      </c>
      <c r="M4837" s="12">
        <f t="shared" si="761"/>
        <v>37.232222222222219</v>
      </c>
      <c r="N4837" s="13"/>
    </row>
    <row r="4838" spans="1:14" x14ac:dyDescent="0.2">
      <c r="A4838" s="10" t="s">
        <v>4820</v>
      </c>
      <c r="B4838" s="6">
        <f>IF($C$10=2012,profiles!C4825,IF($C$10=2013,profiles!E4825,IF($C$10=2014,profiles!G4825,IF($C$10=2015,profiles!I4825,IF($C$10=2016,profiles!K4825)))))</f>
        <v>50.237000000000002</v>
      </c>
      <c r="C4838" s="6">
        <f>IF($C$10=2012,profiles!D4825,IF($C$10=2013,profiles!F4825,IF($C$10=2014,profiles!H4825,IF($C$10=2015,profiles!J4825,IF($C$10=2016,profiles!L4825)))))</f>
        <v>6.7772108843537418E-2</v>
      </c>
      <c r="D4838" s="11">
        <f t="shared" si="762"/>
        <v>13.554421768707483</v>
      </c>
      <c r="E4838" s="11">
        <f t="shared" si="758"/>
        <v>0</v>
      </c>
      <c r="F4838" s="11">
        <f t="shared" si="759"/>
        <v>13.554421768707483</v>
      </c>
      <c r="G4838" s="11">
        <f t="shared" si="760"/>
        <v>36.682578231292517</v>
      </c>
      <c r="H4838" s="12">
        <f t="shared" si="763"/>
        <v>0</v>
      </c>
      <c r="I4838" s="12">
        <f t="shared" si="757"/>
        <v>0</v>
      </c>
      <c r="J4838" s="12">
        <f t="shared" si="764"/>
        <v>0</v>
      </c>
      <c r="K4838" s="12">
        <f t="shared" si="765"/>
        <v>0</v>
      </c>
      <c r="L4838" s="12">
        <f t="shared" si="766"/>
        <v>36.682578231292517</v>
      </c>
      <c r="M4838" s="12">
        <f t="shared" si="761"/>
        <v>36.682578231292517</v>
      </c>
      <c r="N4838" s="13"/>
    </row>
    <row r="4839" spans="1:14" x14ac:dyDescent="0.2">
      <c r="A4839" s="10" t="s">
        <v>4821</v>
      </c>
      <c r="B4839" s="6">
        <f>IF($C$10=2012,profiles!C4826,IF($C$10=2013,profiles!E4826,IF($C$10=2014,profiles!G4826,IF($C$10=2015,profiles!I4826,IF($C$10=2016,profiles!K4826)))))</f>
        <v>50.137999999999998</v>
      </c>
      <c r="C4839" s="6">
        <f>IF($C$10=2012,profiles!D4826,IF($C$10=2013,profiles!F4826,IF($C$10=2014,profiles!H4826,IF($C$10=2015,profiles!J4826,IF($C$10=2016,profiles!L4826)))))</f>
        <v>7.7012471655328804E-2</v>
      </c>
      <c r="D4839" s="11">
        <f t="shared" si="762"/>
        <v>15.40249433106576</v>
      </c>
      <c r="E4839" s="11">
        <f t="shared" si="758"/>
        <v>0</v>
      </c>
      <c r="F4839" s="11">
        <f t="shared" si="759"/>
        <v>15.40249433106576</v>
      </c>
      <c r="G4839" s="11">
        <f t="shared" si="760"/>
        <v>34.735505668934238</v>
      </c>
      <c r="H4839" s="12">
        <f t="shared" si="763"/>
        <v>0</v>
      </c>
      <c r="I4839" s="12">
        <f t="shared" si="757"/>
        <v>0</v>
      </c>
      <c r="J4839" s="12">
        <f t="shared" si="764"/>
        <v>0</v>
      </c>
      <c r="K4839" s="12">
        <f t="shared" si="765"/>
        <v>0</v>
      </c>
      <c r="L4839" s="12">
        <f t="shared" si="766"/>
        <v>34.735505668934238</v>
      </c>
      <c r="M4839" s="12">
        <f t="shared" si="761"/>
        <v>34.735505668934238</v>
      </c>
      <c r="N4839" s="13"/>
    </row>
    <row r="4840" spans="1:14" x14ac:dyDescent="0.2">
      <c r="A4840" s="10" t="s">
        <v>4822</v>
      </c>
      <c r="B4840" s="6">
        <f>IF($C$10=2012,profiles!C4827,IF($C$10=2013,profiles!E4827,IF($C$10=2014,profiles!G4827,IF($C$10=2015,profiles!I4827,IF($C$10=2016,profiles!K4827)))))</f>
        <v>46.902999999999999</v>
      </c>
      <c r="C4840" s="6">
        <f>IF($C$10=2012,profiles!D4827,IF($C$10=2013,profiles!F4827,IF($C$10=2014,profiles!H4827,IF($C$10=2015,profiles!J4827,IF($C$10=2016,profiles!L4827)))))</f>
        <v>7.909580498866213E-2</v>
      </c>
      <c r="D4840" s="11">
        <f t="shared" si="762"/>
        <v>15.819160997732427</v>
      </c>
      <c r="E4840" s="11">
        <f t="shared" si="758"/>
        <v>0</v>
      </c>
      <c r="F4840" s="11">
        <f t="shared" si="759"/>
        <v>15.819160997732427</v>
      </c>
      <c r="G4840" s="11">
        <f t="shared" si="760"/>
        <v>31.083839002267574</v>
      </c>
      <c r="H4840" s="12">
        <f t="shared" si="763"/>
        <v>0</v>
      </c>
      <c r="I4840" s="12">
        <f t="shared" si="757"/>
        <v>0</v>
      </c>
      <c r="J4840" s="12">
        <f t="shared" si="764"/>
        <v>0</v>
      </c>
      <c r="K4840" s="12">
        <f t="shared" si="765"/>
        <v>0</v>
      </c>
      <c r="L4840" s="12">
        <f t="shared" si="766"/>
        <v>31.083839002267574</v>
      </c>
      <c r="M4840" s="12">
        <f t="shared" si="761"/>
        <v>31.083839002267574</v>
      </c>
      <c r="N4840" s="13"/>
    </row>
    <row r="4841" spans="1:14" x14ac:dyDescent="0.2">
      <c r="A4841" s="10" t="s">
        <v>4823</v>
      </c>
      <c r="B4841" s="6">
        <f>IF($C$10=2012,profiles!C4828,IF($C$10=2013,profiles!E4828,IF($C$10=2014,profiles!G4828,IF($C$10=2015,profiles!I4828,IF($C$10=2016,profiles!K4828)))))</f>
        <v>44.322000000000003</v>
      </c>
      <c r="C4841" s="6">
        <f>IF($C$10=2012,profiles!D4828,IF($C$10=2013,profiles!F4828,IF($C$10=2014,profiles!H4828,IF($C$10=2015,profiles!J4828,IF($C$10=2016,profiles!L4828)))))</f>
        <v>7.3982772299671318E-2</v>
      </c>
      <c r="D4841" s="11">
        <f t="shared" si="762"/>
        <v>14.796554459934264</v>
      </c>
      <c r="E4841" s="11">
        <f t="shared" si="758"/>
        <v>0</v>
      </c>
      <c r="F4841" s="11">
        <f t="shared" si="759"/>
        <v>14.796554459934264</v>
      </c>
      <c r="G4841" s="11">
        <f t="shared" si="760"/>
        <v>29.525445540065739</v>
      </c>
      <c r="H4841" s="12">
        <f t="shared" si="763"/>
        <v>0</v>
      </c>
      <c r="I4841" s="12">
        <f t="shared" si="757"/>
        <v>0</v>
      </c>
      <c r="J4841" s="12">
        <f t="shared" si="764"/>
        <v>0</v>
      </c>
      <c r="K4841" s="12">
        <f t="shared" si="765"/>
        <v>0</v>
      </c>
      <c r="L4841" s="12">
        <f t="shared" si="766"/>
        <v>29.525445540065739</v>
      </c>
      <c r="M4841" s="12">
        <f t="shared" si="761"/>
        <v>29.525445540065739</v>
      </c>
      <c r="N4841" s="13"/>
    </row>
    <row r="4842" spans="1:14" x14ac:dyDescent="0.2">
      <c r="A4842" s="10" t="s">
        <v>4824</v>
      </c>
      <c r="B4842" s="6">
        <f>IF($C$10=2012,profiles!C4829,IF($C$10=2013,profiles!E4829,IF($C$10=2014,profiles!G4829,IF($C$10=2015,profiles!I4829,IF($C$10=2016,profiles!K4829)))))</f>
        <v>43.116</v>
      </c>
      <c r="C4842" s="6">
        <f>IF($C$10=2012,profiles!D4829,IF($C$10=2013,profiles!F4829,IF($C$10=2014,profiles!H4829,IF($C$10=2015,profiles!J4829,IF($C$10=2016,profiles!L4829)))))</f>
        <v>6.6899013940836444E-2</v>
      </c>
      <c r="D4842" s="11">
        <f t="shared" si="762"/>
        <v>13.379802788167289</v>
      </c>
      <c r="E4842" s="11">
        <f t="shared" si="758"/>
        <v>0</v>
      </c>
      <c r="F4842" s="11">
        <f t="shared" si="759"/>
        <v>13.379802788167289</v>
      </c>
      <c r="G4842" s="11">
        <f t="shared" si="760"/>
        <v>29.73619721183271</v>
      </c>
      <c r="H4842" s="12">
        <f t="shared" si="763"/>
        <v>0</v>
      </c>
      <c r="I4842" s="12">
        <f t="shared" si="757"/>
        <v>0</v>
      </c>
      <c r="J4842" s="12">
        <f t="shared" si="764"/>
        <v>0</v>
      </c>
      <c r="K4842" s="12">
        <f t="shared" si="765"/>
        <v>0</v>
      </c>
      <c r="L4842" s="12">
        <f t="shared" si="766"/>
        <v>29.73619721183271</v>
      </c>
      <c r="M4842" s="12">
        <f t="shared" si="761"/>
        <v>29.73619721183271</v>
      </c>
      <c r="N4842" s="13"/>
    </row>
    <row r="4843" spans="1:14" x14ac:dyDescent="0.2">
      <c r="A4843" s="10" t="s">
        <v>4825</v>
      </c>
      <c r="B4843" s="6">
        <f>IF($C$10=2012,profiles!C4830,IF($C$10=2013,profiles!E4830,IF($C$10=2014,profiles!G4830,IF($C$10=2015,profiles!I4830,IF($C$10=2016,profiles!K4830)))))</f>
        <v>42.298999999999999</v>
      </c>
      <c r="C4843" s="6">
        <f>IF($C$10=2012,profiles!D4830,IF($C$10=2013,profiles!F4830,IF($C$10=2014,profiles!H4830,IF($C$10=2015,profiles!J4830,IF($C$10=2016,profiles!L4830)))))</f>
        <v>6.698401904114247E-2</v>
      </c>
      <c r="D4843" s="11">
        <f t="shared" si="762"/>
        <v>13.396803808228494</v>
      </c>
      <c r="E4843" s="11">
        <f t="shared" si="758"/>
        <v>0</v>
      </c>
      <c r="F4843" s="11">
        <f t="shared" si="759"/>
        <v>13.396803808228494</v>
      </c>
      <c r="G4843" s="11">
        <f t="shared" si="760"/>
        <v>28.902196191771505</v>
      </c>
      <c r="H4843" s="12">
        <f t="shared" si="763"/>
        <v>0</v>
      </c>
      <c r="I4843" s="12">
        <f t="shared" si="757"/>
        <v>0</v>
      </c>
      <c r="J4843" s="12">
        <f t="shared" si="764"/>
        <v>0</v>
      </c>
      <c r="K4843" s="12">
        <f t="shared" si="765"/>
        <v>0</v>
      </c>
      <c r="L4843" s="12">
        <f t="shared" si="766"/>
        <v>28.902196191771505</v>
      </c>
      <c r="M4843" s="12">
        <f t="shared" si="761"/>
        <v>28.902196191771505</v>
      </c>
      <c r="N4843" s="13"/>
    </row>
    <row r="4844" spans="1:14" x14ac:dyDescent="0.2">
      <c r="A4844" s="10" t="s">
        <v>4826</v>
      </c>
      <c r="B4844" s="6">
        <f>IF($C$10=2012,profiles!C4831,IF($C$10=2013,profiles!E4831,IF($C$10=2014,profiles!G4831,IF($C$10=2015,profiles!I4831,IF($C$10=2016,profiles!K4831)))))</f>
        <v>42.487000000000002</v>
      </c>
      <c r="C4844" s="6">
        <f>IF($C$10=2012,profiles!D4831,IF($C$10=2013,profiles!F4831,IF($C$10=2014,profiles!H4831,IF($C$10=2015,profiles!J4831,IF($C$10=2016,profiles!L4831)))))</f>
        <v>6.2365408591182135E-2</v>
      </c>
      <c r="D4844" s="11">
        <f t="shared" si="762"/>
        <v>12.473081718236427</v>
      </c>
      <c r="E4844" s="11">
        <f t="shared" si="758"/>
        <v>0</v>
      </c>
      <c r="F4844" s="11">
        <f t="shared" si="759"/>
        <v>12.473081718236427</v>
      </c>
      <c r="G4844" s="11">
        <f t="shared" si="760"/>
        <v>30.013918281763573</v>
      </c>
      <c r="H4844" s="12">
        <f t="shared" si="763"/>
        <v>0</v>
      </c>
      <c r="I4844" s="12">
        <f t="shared" si="757"/>
        <v>0</v>
      </c>
      <c r="J4844" s="12">
        <f t="shared" si="764"/>
        <v>0</v>
      </c>
      <c r="K4844" s="12">
        <f t="shared" si="765"/>
        <v>0</v>
      </c>
      <c r="L4844" s="12">
        <f t="shared" si="766"/>
        <v>30.013918281763573</v>
      </c>
      <c r="M4844" s="12">
        <f t="shared" si="761"/>
        <v>30.013918281763573</v>
      </c>
      <c r="N4844" s="13"/>
    </row>
    <row r="4845" spans="1:14" x14ac:dyDescent="0.2">
      <c r="A4845" s="10" t="s">
        <v>4827</v>
      </c>
      <c r="B4845" s="6">
        <f>IF($C$10=2012,profiles!C4832,IF($C$10=2013,profiles!E4832,IF($C$10=2014,profiles!G4832,IF($C$10=2015,profiles!I4832,IF($C$10=2016,profiles!K4832)))))</f>
        <v>43.436</v>
      </c>
      <c r="C4845" s="6">
        <f>IF($C$10=2012,profiles!D4832,IF($C$10=2013,profiles!F4832,IF($C$10=2014,profiles!H4832,IF($C$10=2015,profiles!J4832,IF($C$10=2016,profiles!L4832)))))</f>
        <v>5.641505156976085E-2</v>
      </c>
      <c r="D4845" s="11">
        <f t="shared" si="762"/>
        <v>11.28301031395217</v>
      </c>
      <c r="E4845" s="11">
        <f t="shared" si="758"/>
        <v>0</v>
      </c>
      <c r="F4845" s="11">
        <f t="shared" si="759"/>
        <v>11.28301031395217</v>
      </c>
      <c r="G4845" s="11">
        <f t="shared" si="760"/>
        <v>32.152989686047832</v>
      </c>
      <c r="H4845" s="12">
        <f t="shared" si="763"/>
        <v>0</v>
      </c>
      <c r="I4845" s="12">
        <f t="shared" si="757"/>
        <v>0</v>
      </c>
      <c r="J4845" s="12">
        <f t="shared" si="764"/>
        <v>0</v>
      </c>
      <c r="K4845" s="12">
        <f t="shared" si="765"/>
        <v>0</v>
      </c>
      <c r="L4845" s="12">
        <f t="shared" si="766"/>
        <v>32.152989686047832</v>
      </c>
      <c r="M4845" s="12">
        <f t="shared" si="761"/>
        <v>32.152989686047832</v>
      </c>
      <c r="N4845" s="13"/>
    </row>
    <row r="4846" spans="1:14" x14ac:dyDescent="0.2">
      <c r="A4846" s="10" t="s">
        <v>4828</v>
      </c>
      <c r="B4846" s="6">
        <f>IF($C$10=2012,profiles!C4833,IF($C$10=2013,profiles!E4833,IF($C$10=2014,profiles!G4833,IF($C$10=2015,profiles!I4833,IF($C$10=2016,profiles!K4833)))))</f>
        <v>47.125</v>
      </c>
      <c r="C4846" s="6">
        <f>IF($C$10=2012,profiles!D4833,IF($C$10=2013,profiles!F4833,IF($C$10=2014,profiles!H4833,IF($C$10=2015,profiles!J4833,IF($C$10=2016,profiles!L4833)))))</f>
        <v>5.2660659639578375E-2</v>
      </c>
      <c r="D4846" s="11">
        <f t="shared" si="762"/>
        <v>10.532131927915675</v>
      </c>
      <c r="E4846" s="11">
        <f t="shared" si="758"/>
        <v>0</v>
      </c>
      <c r="F4846" s="11">
        <f t="shared" si="759"/>
        <v>10.532131927915675</v>
      </c>
      <c r="G4846" s="11">
        <f t="shared" si="760"/>
        <v>36.592868072084329</v>
      </c>
      <c r="H4846" s="12">
        <f t="shared" si="763"/>
        <v>0</v>
      </c>
      <c r="I4846" s="12">
        <f t="shared" si="757"/>
        <v>0</v>
      </c>
      <c r="J4846" s="12">
        <f t="shared" si="764"/>
        <v>0</v>
      </c>
      <c r="K4846" s="12">
        <f t="shared" si="765"/>
        <v>0</v>
      </c>
      <c r="L4846" s="12">
        <f t="shared" si="766"/>
        <v>36.592868072084329</v>
      </c>
      <c r="M4846" s="12">
        <f t="shared" si="761"/>
        <v>36.592868072084329</v>
      </c>
      <c r="N4846" s="13"/>
    </row>
    <row r="4847" spans="1:14" x14ac:dyDescent="0.2">
      <c r="A4847" s="10" t="s">
        <v>4829</v>
      </c>
      <c r="B4847" s="6">
        <f>IF($C$10=2012,profiles!C4834,IF($C$10=2013,profiles!E4834,IF($C$10=2014,profiles!G4834,IF($C$10=2015,profiles!I4834,IF($C$10=2016,profiles!K4834)))))</f>
        <v>55.237000000000002</v>
      </c>
      <c r="C4847" s="6">
        <f>IF($C$10=2012,profiles!D4834,IF($C$10=2013,profiles!F4834,IF($C$10=2014,profiles!H4834,IF($C$10=2015,profiles!J4834,IF($C$10=2016,profiles!L4834)))))</f>
        <v>6.0651139068344101E-2</v>
      </c>
      <c r="D4847" s="11">
        <f t="shared" si="762"/>
        <v>12.130227813668821</v>
      </c>
      <c r="E4847" s="11">
        <f t="shared" si="758"/>
        <v>0</v>
      </c>
      <c r="F4847" s="11">
        <f t="shared" si="759"/>
        <v>12.130227813668821</v>
      </c>
      <c r="G4847" s="11">
        <f t="shared" si="760"/>
        <v>43.106772186331185</v>
      </c>
      <c r="H4847" s="12">
        <f t="shared" si="763"/>
        <v>0</v>
      </c>
      <c r="I4847" s="12">
        <f t="shared" si="757"/>
        <v>0</v>
      </c>
      <c r="J4847" s="12">
        <f t="shared" si="764"/>
        <v>0</v>
      </c>
      <c r="K4847" s="12">
        <f t="shared" si="765"/>
        <v>0</v>
      </c>
      <c r="L4847" s="12">
        <f t="shared" si="766"/>
        <v>43.106772186331185</v>
      </c>
      <c r="M4847" s="12">
        <f t="shared" si="761"/>
        <v>43.106772186331185</v>
      </c>
      <c r="N4847" s="13"/>
    </row>
    <row r="4848" spans="1:14" x14ac:dyDescent="0.2">
      <c r="A4848" s="10" t="s">
        <v>4830</v>
      </c>
      <c r="B4848" s="6">
        <f>IF($C$10=2012,profiles!C4835,IF($C$10=2013,profiles!E4835,IF($C$10=2014,profiles!G4835,IF($C$10=2015,profiles!I4835,IF($C$10=2016,profiles!K4835)))))</f>
        <v>62.232999999999997</v>
      </c>
      <c r="C4848" s="6">
        <f>IF($C$10=2012,profiles!D4835,IF($C$10=2013,profiles!F4835,IF($C$10=2014,profiles!H4835,IF($C$10=2015,profiles!J4835,IF($C$10=2016,profiles!L4835)))))</f>
        <v>7.7921341947183503E-2</v>
      </c>
      <c r="D4848" s="11">
        <f t="shared" si="762"/>
        <v>15.584268389436701</v>
      </c>
      <c r="E4848" s="11">
        <f t="shared" si="758"/>
        <v>0</v>
      </c>
      <c r="F4848" s="11">
        <f t="shared" si="759"/>
        <v>15.584268389436701</v>
      </c>
      <c r="G4848" s="11">
        <f t="shared" si="760"/>
        <v>46.648731610563296</v>
      </c>
      <c r="H4848" s="12">
        <f t="shared" si="763"/>
        <v>0</v>
      </c>
      <c r="I4848" s="12">
        <f t="shared" si="757"/>
        <v>0</v>
      </c>
      <c r="J4848" s="12">
        <f t="shared" si="764"/>
        <v>0</v>
      </c>
      <c r="K4848" s="12">
        <f t="shared" si="765"/>
        <v>0</v>
      </c>
      <c r="L4848" s="12">
        <f t="shared" si="766"/>
        <v>46.648731610563296</v>
      </c>
      <c r="M4848" s="12">
        <f t="shared" si="761"/>
        <v>46.648731610563296</v>
      </c>
      <c r="N4848" s="13"/>
    </row>
    <row r="4849" spans="1:14" x14ac:dyDescent="0.2">
      <c r="A4849" s="10" t="s">
        <v>4831</v>
      </c>
      <c r="B4849" s="6">
        <f>IF($C$10=2012,profiles!C4836,IF($C$10=2013,profiles!E4836,IF($C$10=2014,profiles!G4836,IF($C$10=2015,profiles!I4836,IF($C$10=2016,profiles!K4836)))))</f>
        <v>66.337999999999994</v>
      </c>
      <c r="C4849" s="6">
        <f>IF($C$10=2012,profiles!D4836,IF($C$10=2013,profiles!F4836,IF($C$10=2014,profiles!H4836,IF($C$10=2015,profiles!J4836,IF($C$10=2016,profiles!L4836)))))</f>
        <v>0.103380369488836</v>
      </c>
      <c r="D4849" s="11">
        <f t="shared" si="762"/>
        <v>20.6760738977672</v>
      </c>
      <c r="E4849" s="11">
        <f t="shared" si="758"/>
        <v>0</v>
      </c>
      <c r="F4849" s="11">
        <f t="shared" si="759"/>
        <v>20.6760738977672</v>
      </c>
      <c r="G4849" s="11">
        <f t="shared" si="760"/>
        <v>45.661926102232798</v>
      </c>
      <c r="H4849" s="12">
        <f t="shared" si="763"/>
        <v>0</v>
      </c>
      <c r="I4849" s="12">
        <f t="shared" si="757"/>
        <v>0</v>
      </c>
      <c r="J4849" s="12">
        <f t="shared" si="764"/>
        <v>0</v>
      </c>
      <c r="K4849" s="12">
        <f t="shared" si="765"/>
        <v>0</v>
      </c>
      <c r="L4849" s="12">
        <f t="shared" si="766"/>
        <v>45.661926102232798</v>
      </c>
      <c r="M4849" s="12">
        <f t="shared" si="761"/>
        <v>45.661926102232798</v>
      </c>
      <c r="N4849" s="13"/>
    </row>
    <row r="4850" spans="1:14" x14ac:dyDescent="0.2">
      <c r="A4850" s="10" t="s">
        <v>4832</v>
      </c>
      <c r="B4850" s="6">
        <f>IF($C$10=2012,profiles!C4837,IF($C$10=2013,profiles!E4837,IF($C$10=2014,profiles!G4837,IF($C$10=2015,profiles!I4837,IF($C$10=2016,profiles!K4837)))))</f>
        <v>67.995000000000005</v>
      </c>
      <c r="C4850" s="6">
        <f>IF($C$10=2012,profiles!D4837,IF($C$10=2013,profiles!F4837,IF($C$10=2014,profiles!H4837,IF($C$10=2015,profiles!J4837,IF($C$10=2016,profiles!L4837)))))</f>
        <v>0.12414994899693982</v>
      </c>
      <c r="D4850" s="11">
        <f t="shared" si="762"/>
        <v>24.829989799387963</v>
      </c>
      <c r="E4850" s="11">
        <f t="shared" si="758"/>
        <v>0</v>
      </c>
      <c r="F4850" s="11">
        <f t="shared" si="759"/>
        <v>24.829989799387963</v>
      </c>
      <c r="G4850" s="11">
        <f t="shared" si="760"/>
        <v>43.165010200612045</v>
      </c>
      <c r="H4850" s="12">
        <f t="shared" si="763"/>
        <v>0</v>
      </c>
      <c r="I4850" s="12">
        <f t="shared" si="757"/>
        <v>0</v>
      </c>
      <c r="J4850" s="12">
        <f t="shared" si="764"/>
        <v>0</v>
      </c>
      <c r="K4850" s="12">
        <f t="shared" si="765"/>
        <v>0</v>
      </c>
      <c r="L4850" s="12">
        <f t="shared" si="766"/>
        <v>43.165010200612045</v>
      </c>
      <c r="M4850" s="12">
        <f t="shared" si="761"/>
        <v>43.165010200612045</v>
      </c>
      <c r="N4850" s="13"/>
    </row>
    <row r="4851" spans="1:14" x14ac:dyDescent="0.2">
      <c r="A4851" s="10" t="s">
        <v>4833</v>
      </c>
      <c r="B4851" s="6">
        <f>IF($C$10=2012,profiles!C4838,IF($C$10=2013,profiles!E4838,IF($C$10=2014,profiles!G4838,IF($C$10=2015,profiles!I4838,IF($C$10=2016,profiles!K4838)))))</f>
        <v>70.031000000000006</v>
      </c>
      <c r="C4851" s="6">
        <f>IF($C$10=2012,profiles!D4838,IF($C$10=2013,profiles!F4838,IF($C$10=2014,profiles!H4838,IF($C$10=2015,profiles!J4838,IF($C$10=2016,profiles!L4838)))))</f>
        <v>0.15587101892780234</v>
      </c>
      <c r="D4851" s="11">
        <f t="shared" si="762"/>
        <v>31.174203785560469</v>
      </c>
      <c r="E4851" s="11">
        <f t="shared" si="758"/>
        <v>0</v>
      </c>
      <c r="F4851" s="11">
        <f t="shared" si="759"/>
        <v>31.174203785560469</v>
      </c>
      <c r="G4851" s="11">
        <f t="shared" si="760"/>
        <v>38.856796214439541</v>
      </c>
      <c r="H4851" s="12">
        <f t="shared" si="763"/>
        <v>0</v>
      </c>
      <c r="I4851" s="12">
        <f t="shared" si="757"/>
        <v>0</v>
      </c>
      <c r="J4851" s="12">
        <f t="shared" si="764"/>
        <v>0</v>
      </c>
      <c r="K4851" s="12">
        <f t="shared" si="765"/>
        <v>0</v>
      </c>
      <c r="L4851" s="12">
        <f t="shared" si="766"/>
        <v>38.856796214439541</v>
      </c>
      <c r="M4851" s="12">
        <f t="shared" si="761"/>
        <v>38.856796214439541</v>
      </c>
      <c r="N4851" s="13"/>
    </row>
    <row r="4852" spans="1:14" x14ac:dyDescent="0.2">
      <c r="A4852" s="10" t="s">
        <v>4834</v>
      </c>
      <c r="B4852" s="6">
        <f>IF($C$10=2012,profiles!C4839,IF($C$10=2013,profiles!E4839,IF($C$10=2014,profiles!G4839,IF($C$10=2015,profiles!I4839,IF($C$10=2016,profiles!K4839)))))</f>
        <v>71.209000000000003</v>
      </c>
      <c r="C4852" s="6">
        <f>IF($C$10=2012,profiles!D4839,IF($C$10=2013,profiles!F4839,IF($C$10=2014,profiles!H4839,IF($C$10=2015,profiles!J4839,IF($C$10=2016,profiles!L4839)))))</f>
        <v>0.18011164003173524</v>
      </c>
      <c r="D4852" s="11">
        <f t="shared" si="762"/>
        <v>36.022328006347045</v>
      </c>
      <c r="E4852" s="11">
        <f t="shared" si="758"/>
        <v>0</v>
      </c>
      <c r="F4852" s="11">
        <f t="shared" si="759"/>
        <v>36.022328006347045</v>
      </c>
      <c r="G4852" s="11">
        <f t="shared" si="760"/>
        <v>35.186671993652958</v>
      </c>
      <c r="H4852" s="12">
        <f t="shared" si="763"/>
        <v>0</v>
      </c>
      <c r="I4852" s="12">
        <f t="shared" si="757"/>
        <v>0</v>
      </c>
      <c r="J4852" s="12">
        <f t="shared" si="764"/>
        <v>0</v>
      </c>
      <c r="K4852" s="12">
        <f t="shared" si="765"/>
        <v>0</v>
      </c>
      <c r="L4852" s="12">
        <f t="shared" si="766"/>
        <v>35.186671993652958</v>
      </c>
      <c r="M4852" s="12">
        <f t="shared" si="761"/>
        <v>35.186671993652958</v>
      </c>
      <c r="N4852" s="13"/>
    </row>
    <row r="4853" spans="1:14" x14ac:dyDescent="0.2">
      <c r="A4853" s="10" t="s">
        <v>4835</v>
      </c>
      <c r="B4853" s="6">
        <f>IF($C$10=2012,profiles!C4840,IF($C$10=2013,profiles!E4840,IF($C$10=2014,profiles!G4840,IF($C$10=2015,profiles!I4840,IF($C$10=2016,profiles!K4840)))))</f>
        <v>70.091999999999999</v>
      </c>
      <c r="C4853" s="6">
        <f>IF($C$10=2012,profiles!D4840,IF($C$10=2013,profiles!F4840,IF($C$10=2014,profiles!H4840,IF($C$10=2015,profiles!J4840,IF($C$10=2016,profiles!L4840)))))</f>
        <v>0.19702765499263289</v>
      </c>
      <c r="D4853" s="11">
        <f t="shared" si="762"/>
        <v>39.405530998526579</v>
      </c>
      <c r="E4853" s="11">
        <f t="shared" si="758"/>
        <v>0</v>
      </c>
      <c r="F4853" s="11">
        <f t="shared" si="759"/>
        <v>39.405530998526579</v>
      </c>
      <c r="G4853" s="11">
        <f t="shared" si="760"/>
        <v>30.686469001473419</v>
      </c>
      <c r="H4853" s="12">
        <f t="shared" si="763"/>
        <v>0</v>
      </c>
      <c r="I4853" s="12">
        <f t="shared" si="757"/>
        <v>0</v>
      </c>
      <c r="J4853" s="12">
        <f t="shared" si="764"/>
        <v>0</v>
      </c>
      <c r="K4853" s="12">
        <f t="shared" si="765"/>
        <v>0</v>
      </c>
      <c r="L4853" s="12">
        <f t="shared" si="766"/>
        <v>30.686469001473419</v>
      </c>
      <c r="M4853" s="12">
        <f t="shared" si="761"/>
        <v>30.686469001473419</v>
      </c>
      <c r="N4853" s="13"/>
    </row>
    <row r="4854" spans="1:14" x14ac:dyDescent="0.2">
      <c r="A4854" s="10" t="s">
        <v>4836</v>
      </c>
      <c r="B4854" s="6">
        <f>IF($C$10=2012,profiles!C4841,IF($C$10=2013,profiles!E4841,IF($C$10=2014,profiles!G4841,IF($C$10=2015,profiles!I4841,IF($C$10=2016,profiles!K4841)))))</f>
        <v>69.540000000000006</v>
      </c>
      <c r="C4854" s="6">
        <f>IF($C$10=2012,profiles!D4841,IF($C$10=2013,profiles!F4841,IF($C$10=2014,profiles!H4841,IF($C$10=2015,profiles!J4841,IF($C$10=2016,profiles!L4841)))))</f>
        <v>0.20721409951263742</v>
      </c>
      <c r="D4854" s="11">
        <f t="shared" si="762"/>
        <v>41.442819902527482</v>
      </c>
      <c r="E4854" s="11">
        <f t="shared" si="758"/>
        <v>0</v>
      </c>
      <c r="F4854" s="11">
        <f t="shared" si="759"/>
        <v>41.442819902527482</v>
      </c>
      <c r="G4854" s="11">
        <f t="shared" si="760"/>
        <v>28.097180097472524</v>
      </c>
      <c r="H4854" s="12">
        <f t="shared" si="763"/>
        <v>0</v>
      </c>
      <c r="I4854" s="12">
        <f t="shared" si="757"/>
        <v>0</v>
      </c>
      <c r="J4854" s="12">
        <f t="shared" si="764"/>
        <v>0</v>
      </c>
      <c r="K4854" s="12">
        <f t="shared" si="765"/>
        <v>0</v>
      </c>
      <c r="L4854" s="12">
        <f t="shared" si="766"/>
        <v>28.097180097472524</v>
      </c>
      <c r="M4854" s="12">
        <f t="shared" si="761"/>
        <v>28.097180097472524</v>
      </c>
      <c r="N4854" s="13"/>
    </row>
    <row r="4855" spans="1:14" x14ac:dyDescent="0.2">
      <c r="A4855" s="10" t="s">
        <v>4837</v>
      </c>
      <c r="B4855" s="6">
        <f>IF($C$10=2012,profiles!C4842,IF($C$10=2013,profiles!E4842,IF($C$10=2014,profiles!G4842,IF($C$10=2015,profiles!I4842,IF($C$10=2016,profiles!K4842)))))</f>
        <v>68.716999999999999</v>
      </c>
      <c r="C4855" s="6">
        <f>IF($C$10=2012,profiles!D4842,IF($C$10=2013,profiles!F4842,IF($C$10=2014,profiles!H4842,IF($C$10=2015,profiles!J4842,IF($C$10=2016,profiles!L4842)))))</f>
        <v>0.20149042275869886</v>
      </c>
      <c r="D4855" s="11">
        <f t="shared" si="762"/>
        <v>40.29808455173977</v>
      </c>
      <c r="E4855" s="11">
        <f t="shared" si="758"/>
        <v>0</v>
      </c>
      <c r="F4855" s="11">
        <f t="shared" si="759"/>
        <v>40.29808455173977</v>
      </c>
      <c r="G4855" s="11">
        <f t="shared" si="760"/>
        <v>28.418915448260229</v>
      </c>
      <c r="H4855" s="12">
        <f t="shared" si="763"/>
        <v>0</v>
      </c>
      <c r="I4855" s="12">
        <f t="shared" si="757"/>
        <v>0</v>
      </c>
      <c r="J4855" s="12">
        <f t="shared" si="764"/>
        <v>0</v>
      </c>
      <c r="K4855" s="12">
        <f t="shared" si="765"/>
        <v>0</v>
      </c>
      <c r="L4855" s="12">
        <f t="shared" si="766"/>
        <v>28.418915448260229</v>
      </c>
      <c r="M4855" s="12">
        <f t="shared" si="761"/>
        <v>28.418915448260229</v>
      </c>
      <c r="N4855" s="13"/>
    </row>
    <row r="4856" spans="1:14" x14ac:dyDescent="0.2">
      <c r="A4856" s="10" t="s">
        <v>4838</v>
      </c>
      <c r="B4856" s="6">
        <f>IF($C$10=2012,profiles!C4843,IF($C$10=2013,profiles!E4843,IF($C$10=2014,profiles!G4843,IF($C$10=2015,profiles!I4843,IF($C$10=2016,profiles!K4843)))))</f>
        <v>67.52</v>
      </c>
      <c r="C4856" s="6">
        <f>IF($C$10=2012,profiles!D4843,IF($C$10=2013,profiles!F4843,IF($C$10=2014,profiles!H4843,IF($C$10=2015,profiles!J4843,IF($C$10=2016,profiles!L4843)))))</f>
        <v>0.18414938229627112</v>
      </c>
      <c r="D4856" s="11">
        <f t="shared" si="762"/>
        <v>36.829876459254223</v>
      </c>
      <c r="E4856" s="11">
        <f t="shared" si="758"/>
        <v>0</v>
      </c>
      <c r="F4856" s="11">
        <f t="shared" si="759"/>
        <v>36.829876459254223</v>
      </c>
      <c r="G4856" s="11">
        <f t="shared" si="760"/>
        <v>30.690123540745773</v>
      </c>
      <c r="H4856" s="12">
        <f t="shared" si="763"/>
        <v>0</v>
      </c>
      <c r="I4856" s="12">
        <f t="shared" si="757"/>
        <v>0</v>
      </c>
      <c r="J4856" s="12">
        <f t="shared" si="764"/>
        <v>0</v>
      </c>
      <c r="K4856" s="12">
        <f t="shared" si="765"/>
        <v>0</v>
      </c>
      <c r="L4856" s="12">
        <f t="shared" si="766"/>
        <v>30.690123540745773</v>
      </c>
      <c r="M4856" s="12">
        <f t="shared" si="761"/>
        <v>30.690123540745773</v>
      </c>
      <c r="N4856" s="13"/>
    </row>
    <row r="4857" spans="1:14" x14ac:dyDescent="0.2">
      <c r="A4857" s="10" t="s">
        <v>4839</v>
      </c>
      <c r="B4857" s="6">
        <f>IF($C$10=2012,profiles!C4844,IF($C$10=2013,profiles!E4844,IF($C$10=2014,profiles!G4844,IF($C$10=2015,profiles!I4844,IF($C$10=2016,profiles!K4844)))))</f>
        <v>66.018000000000001</v>
      </c>
      <c r="C4857" s="6">
        <f>IF($C$10=2012,profiles!D4844,IF($C$10=2013,profiles!F4844,IF($C$10=2014,profiles!H4844,IF($C$10=2015,profiles!J4844,IF($C$10=2016,profiles!L4844)))))</f>
        <v>0.16479655445993427</v>
      </c>
      <c r="D4857" s="11">
        <f t="shared" si="762"/>
        <v>32.959310891986853</v>
      </c>
      <c r="E4857" s="11">
        <f t="shared" si="758"/>
        <v>0</v>
      </c>
      <c r="F4857" s="11">
        <f t="shared" si="759"/>
        <v>32.959310891986853</v>
      </c>
      <c r="G4857" s="11">
        <f t="shared" si="760"/>
        <v>33.058689108013148</v>
      </c>
      <c r="H4857" s="12">
        <f t="shared" si="763"/>
        <v>0</v>
      </c>
      <c r="I4857" s="12">
        <f t="shared" si="757"/>
        <v>0</v>
      </c>
      <c r="J4857" s="12">
        <f t="shared" si="764"/>
        <v>0</v>
      </c>
      <c r="K4857" s="12">
        <f t="shared" si="765"/>
        <v>0</v>
      </c>
      <c r="L4857" s="12">
        <f t="shared" si="766"/>
        <v>33.058689108013148</v>
      </c>
      <c r="M4857" s="12">
        <f t="shared" si="761"/>
        <v>33.058689108013148</v>
      </c>
      <c r="N4857" s="13"/>
    </row>
    <row r="4858" spans="1:14" x14ac:dyDescent="0.2">
      <c r="A4858" s="10" t="s">
        <v>4840</v>
      </c>
      <c r="B4858" s="6">
        <f>IF($C$10=2012,profiles!C4845,IF($C$10=2013,profiles!E4845,IF($C$10=2014,profiles!G4845,IF($C$10=2015,profiles!I4845,IF($C$10=2016,profiles!K4845)))))</f>
        <v>65.516999999999996</v>
      </c>
      <c r="C4858" s="6">
        <f>IF($C$10=2012,profiles!D4845,IF($C$10=2013,profiles!F4845,IF($C$10=2014,profiles!H4845,IF($C$10=2015,profiles!J4845,IF($C$10=2016,profiles!L4845)))))</f>
        <v>0.14666213306131701</v>
      </c>
      <c r="D4858" s="11">
        <f t="shared" si="762"/>
        <v>29.332426612263401</v>
      </c>
      <c r="E4858" s="11">
        <f t="shared" si="758"/>
        <v>0</v>
      </c>
      <c r="F4858" s="11">
        <f t="shared" si="759"/>
        <v>29.332426612263401</v>
      </c>
      <c r="G4858" s="11">
        <f t="shared" si="760"/>
        <v>36.184573387736592</v>
      </c>
      <c r="H4858" s="12">
        <f t="shared" si="763"/>
        <v>0</v>
      </c>
      <c r="I4858" s="12">
        <f t="shared" si="757"/>
        <v>0</v>
      </c>
      <c r="J4858" s="12">
        <f t="shared" si="764"/>
        <v>0</v>
      </c>
      <c r="K4858" s="12">
        <f t="shared" si="765"/>
        <v>0</v>
      </c>
      <c r="L4858" s="12">
        <f t="shared" si="766"/>
        <v>36.184573387736592</v>
      </c>
      <c r="M4858" s="12">
        <f t="shared" si="761"/>
        <v>36.184573387736592</v>
      </c>
      <c r="N4858" s="13"/>
    </row>
    <row r="4859" spans="1:14" x14ac:dyDescent="0.2">
      <c r="A4859" s="10" t="s">
        <v>4841</v>
      </c>
      <c r="B4859" s="6">
        <f>IF($C$10=2012,profiles!C4846,IF($C$10=2013,profiles!E4846,IF($C$10=2014,profiles!G4846,IF($C$10=2015,profiles!I4846,IF($C$10=2016,profiles!K4846)))))</f>
        <v>64.975999999999999</v>
      </c>
      <c r="C4859" s="6">
        <f>IF($C$10=2012,profiles!D4846,IF($C$10=2013,profiles!F4846,IF($C$10=2014,profiles!H4846,IF($C$10=2015,profiles!J4846,IF($C$10=2016,profiles!L4846)))))</f>
        <v>0.12361158336166837</v>
      </c>
      <c r="D4859" s="11">
        <f t="shared" si="762"/>
        <v>24.722316672333676</v>
      </c>
      <c r="E4859" s="11">
        <f t="shared" si="758"/>
        <v>0</v>
      </c>
      <c r="F4859" s="11">
        <f t="shared" si="759"/>
        <v>24.722316672333676</v>
      </c>
      <c r="G4859" s="11">
        <f t="shared" si="760"/>
        <v>40.253683327666323</v>
      </c>
      <c r="H4859" s="12">
        <f t="shared" si="763"/>
        <v>0</v>
      </c>
      <c r="I4859" s="12">
        <f t="shared" si="757"/>
        <v>0</v>
      </c>
      <c r="J4859" s="12">
        <f t="shared" si="764"/>
        <v>0</v>
      </c>
      <c r="K4859" s="12">
        <f t="shared" si="765"/>
        <v>0</v>
      </c>
      <c r="L4859" s="12">
        <f t="shared" si="766"/>
        <v>40.253683327666323</v>
      </c>
      <c r="M4859" s="12">
        <f t="shared" si="761"/>
        <v>40.253683327666323</v>
      </c>
      <c r="N4859" s="13"/>
    </row>
    <row r="4860" spans="1:14" x14ac:dyDescent="0.2">
      <c r="A4860" s="10" t="s">
        <v>4842</v>
      </c>
      <c r="B4860" s="6">
        <f>IF($C$10=2012,profiles!C4847,IF($C$10=2013,profiles!E4847,IF($C$10=2014,profiles!G4847,IF($C$10=2015,profiles!I4847,IF($C$10=2016,profiles!K4847)))))</f>
        <v>63.82</v>
      </c>
      <c r="C4860" s="6">
        <f>IF($C$10=2012,profiles!D4847,IF($C$10=2013,profiles!F4847,IF($C$10=2014,profiles!H4847,IF($C$10=2015,profiles!J4847,IF($C$10=2016,profiles!L4847)))))</f>
        <v>0.10129774453133855</v>
      </c>
      <c r="D4860" s="11">
        <f t="shared" si="762"/>
        <v>20.25954890626771</v>
      </c>
      <c r="E4860" s="11">
        <f t="shared" si="758"/>
        <v>0</v>
      </c>
      <c r="F4860" s="11">
        <f t="shared" si="759"/>
        <v>20.25954890626771</v>
      </c>
      <c r="G4860" s="11">
        <f t="shared" si="760"/>
        <v>43.56045109373229</v>
      </c>
      <c r="H4860" s="12">
        <f t="shared" si="763"/>
        <v>0</v>
      </c>
      <c r="I4860" s="12">
        <f t="shared" si="757"/>
        <v>0</v>
      </c>
      <c r="J4860" s="12">
        <f t="shared" si="764"/>
        <v>0</v>
      </c>
      <c r="K4860" s="12">
        <f t="shared" si="765"/>
        <v>0</v>
      </c>
      <c r="L4860" s="12">
        <f t="shared" si="766"/>
        <v>43.56045109373229</v>
      </c>
      <c r="M4860" s="12">
        <f t="shared" si="761"/>
        <v>43.56045109373229</v>
      </c>
      <c r="N4860" s="13"/>
    </row>
    <row r="4861" spans="1:14" x14ac:dyDescent="0.2">
      <c r="A4861" s="10" t="s">
        <v>4843</v>
      </c>
      <c r="B4861" s="6">
        <f>IF($C$10=2012,profiles!C4848,IF($C$10=2013,profiles!E4848,IF($C$10=2014,profiles!G4848,IF($C$10=2015,profiles!I4848,IF($C$10=2016,profiles!K4848)))))</f>
        <v>61.405999999999999</v>
      </c>
      <c r="C4861" s="6">
        <f>IF($C$10=2012,profiles!D4848,IF($C$10=2013,profiles!F4848,IF($C$10=2014,profiles!H4848,IF($C$10=2015,profiles!J4848,IF($C$10=2016,profiles!L4848)))))</f>
        <v>8.6138501643431939E-2</v>
      </c>
      <c r="D4861" s="11">
        <f t="shared" si="762"/>
        <v>17.227700328686389</v>
      </c>
      <c r="E4861" s="11">
        <f t="shared" si="758"/>
        <v>0</v>
      </c>
      <c r="F4861" s="11">
        <f t="shared" si="759"/>
        <v>17.227700328686389</v>
      </c>
      <c r="G4861" s="11">
        <f t="shared" si="760"/>
        <v>44.17829967131361</v>
      </c>
      <c r="H4861" s="12">
        <f t="shared" si="763"/>
        <v>0</v>
      </c>
      <c r="I4861" s="12">
        <f t="shared" si="757"/>
        <v>0</v>
      </c>
      <c r="J4861" s="12">
        <f t="shared" si="764"/>
        <v>0</v>
      </c>
      <c r="K4861" s="12">
        <f t="shared" si="765"/>
        <v>0</v>
      </c>
      <c r="L4861" s="12">
        <f t="shared" si="766"/>
        <v>44.17829967131361</v>
      </c>
      <c r="M4861" s="12">
        <f t="shared" si="761"/>
        <v>44.17829967131361</v>
      </c>
      <c r="N4861" s="13"/>
    </row>
    <row r="4862" spans="1:14" x14ac:dyDescent="0.2">
      <c r="A4862" s="10" t="s">
        <v>4844</v>
      </c>
      <c r="B4862" s="6">
        <f>IF($C$10=2012,profiles!C4849,IF($C$10=2013,profiles!E4849,IF($C$10=2014,profiles!G4849,IF($C$10=2015,profiles!I4849,IF($C$10=2016,profiles!K4849)))))</f>
        <v>59.576999999999998</v>
      </c>
      <c r="C4862" s="6">
        <f>IF($C$10=2012,profiles!D4849,IF($C$10=2013,profiles!F4849,IF($C$10=2014,profiles!H4849,IF($C$10=2015,profiles!J4849,IF($C$10=2016,profiles!L4849)))))</f>
        <v>8.4735917488382634E-2</v>
      </c>
      <c r="D4862" s="11">
        <f t="shared" si="762"/>
        <v>16.947183497676527</v>
      </c>
      <c r="E4862" s="11">
        <f t="shared" si="758"/>
        <v>0</v>
      </c>
      <c r="F4862" s="11">
        <f t="shared" si="759"/>
        <v>16.947183497676527</v>
      </c>
      <c r="G4862" s="11">
        <f t="shared" si="760"/>
        <v>42.629816502323472</v>
      </c>
      <c r="H4862" s="12">
        <f t="shared" si="763"/>
        <v>0</v>
      </c>
      <c r="I4862" s="12">
        <f t="shared" si="757"/>
        <v>0</v>
      </c>
      <c r="J4862" s="12">
        <f t="shared" si="764"/>
        <v>0</v>
      </c>
      <c r="K4862" s="12">
        <f t="shared" si="765"/>
        <v>0</v>
      </c>
      <c r="L4862" s="12">
        <f t="shared" si="766"/>
        <v>42.629816502323472</v>
      </c>
      <c r="M4862" s="12">
        <f t="shared" si="761"/>
        <v>42.629816502323472</v>
      </c>
      <c r="N4862" s="13"/>
    </row>
    <row r="4863" spans="1:14" x14ac:dyDescent="0.2">
      <c r="A4863" s="10" t="s">
        <v>4845</v>
      </c>
      <c r="B4863" s="6">
        <f>IF($C$10=2012,profiles!C4850,IF($C$10=2013,profiles!E4850,IF($C$10=2014,profiles!G4850,IF($C$10=2015,profiles!I4850,IF($C$10=2016,profiles!K4850)))))</f>
        <v>56.531999999999996</v>
      </c>
      <c r="C4863" s="6">
        <f>IF($C$10=2012,profiles!D4850,IF($C$10=2013,profiles!F4850,IF($C$10=2014,profiles!H4850,IF($C$10=2015,profiles!J4850,IF($C$10=2016,profiles!L4850)))))</f>
        <v>8.8306131701235413E-2</v>
      </c>
      <c r="D4863" s="11">
        <f t="shared" si="762"/>
        <v>17.661226340247083</v>
      </c>
      <c r="E4863" s="11">
        <f t="shared" si="758"/>
        <v>0</v>
      </c>
      <c r="F4863" s="11">
        <f t="shared" si="759"/>
        <v>17.661226340247083</v>
      </c>
      <c r="G4863" s="11">
        <f t="shared" si="760"/>
        <v>38.870773659752913</v>
      </c>
      <c r="H4863" s="12">
        <f t="shared" si="763"/>
        <v>0</v>
      </c>
      <c r="I4863" s="12">
        <f t="shared" si="757"/>
        <v>0</v>
      </c>
      <c r="J4863" s="12">
        <f t="shared" si="764"/>
        <v>0</v>
      </c>
      <c r="K4863" s="12">
        <f t="shared" si="765"/>
        <v>0</v>
      </c>
      <c r="L4863" s="12">
        <f t="shared" si="766"/>
        <v>38.870773659752913</v>
      </c>
      <c r="M4863" s="12">
        <f t="shared" si="761"/>
        <v>38.870773659752913</v>
      </c>
      <c r="N4863" s="13"/>
    </row>
    <row r="4864" spans="1:14" x14ac:dyDescent="0.2">
      <c r="A4864" s="10" t="s">
        <v>4846</v>
      </c>
      <c r="B4864" s="6">
        <f>IF($C$10=2012,profiles!C4851,IF($C$10=2013,profiles!E4851,IF($C$10=2014,profiles!G4851,IF($C$10=2015,profiles!I4851,IF($C$10=2016,profiles!K4851)))))</f>
        <v>51.762999999999998</v>
      </c>
      <c r="C4864" s="6">
        <f>IF($C$10=2012,profiles!D4851,IF($C$10=2013,profiles!F4851,IF($C$10=2014,profiles!H4851,IF($C$10=2015,profiles!J4851,IF($C$10=2016,profiles!L4851)))))</f>
        <v>8.6535192111526688E-2</v>
      </c>
      <c r="D4864" s="11">
        <f t="shared" si="762"/>
        <v>17.307038422305336</v>
      </c>
      <c r="E4864" s="11">
        <f t="shared" si="758"/>
        <v>0</v>
      </c>
      <c r="F4864" s="11">
        <f t="shared" si="759"/>
        <v>17.307038422305336</v>
      </c>
      <c r="G4864" s="11">
        <f t="shared" si="760"/>
        <v>34.455961577694666</v>
      </c>
      <c r="H4864" s="12">
        <f t="shared" si="763"/>
        <v>0</v>
      </c>
      <c r="I4864" s="12">
        <f t="shared" si="757"/>
        <v>0</v>
      </c>
      <c r="J4864" s="12">
        <f t="shared" si="764"/>
        <v>0</v>
      </c>
      <c r="K4864" s="12">
        <f t="shared" si="765"/>
        <v>0</v>
      </c>
      <c r="L4864" s="12">
        <f t="shared" si="766"/>
        <v>34.455961577694666</v>
      </c>
      <c r="M4864" s="12">
        <f t="shared" si="761"/>
        <v>34.455961577694666</v>
      </c>
      <c r="N4864" s="13"/>
    </row>
    <row r="4865" spans="1:14" x14ac:dyDescent="0.2">
      <c r="A4865" s="10" t="s">
        <v>4847</v>
      </c>
      <c r="B4865" s="6">
        <f>IF($C$10=2012,profiles!C4852,IF($C$10=2013,profiles!E4852,IF($C$10=2014,profiles!G4852,IF($C$10=2015,profiles!I4852,IF($C$10=2016,profiles!K4852)))))</f>
        <v>48.628999999999998</v>
      </c>
      <c r="C4865" s="6">
        <f>IF($C$10=2012,profiles!D4852,IF($C$10=2013,profiles!F4852,IF($C$10=2014,profiles!H4852,IF($C$10=2015,profiles!J4852,IF($C$10=2016,profiles!L4852)))))</f>
        <v>7.8963393046803082E-2</v>
      </c>
      <c r="D4865" s="11">
        <f t="shared" si="762"/>
        <v>15.792678609360616</v>
      </c>
      <c r="E4865" s="11">
        <f t="shared" si="758"/>
        <v>0</v>
      </c>
      <c r="F4865" s="11">
        <f t="shared" si="759"/>
        <v>15.792678609360616</v>
      </c>
      <c r="G4865" s="11">
        <f t="shared" si="760"/>
        <v>32.836321390639384</v>
      </c>
      <c r="H4865" s="12">
        <f t="shared" si="763"/>
        <v>0</v>
      </c>
      <c r="I4865" s="12">
        <f t="shared" si="757"/>
        <v>0</v>
      </c>
      <c r="J4865" s="12">
        <f t="shared" si="764"/>
        <v>0</v>
      </c>
      <c r="K4865" s="12">
        <f t="shared" si="765"/>
        <v>0</v>
      </c>
      <c r="L4865" s="12">
        <f t="shared" si="766"/>
        <v>32.836321390639384</v>
      </c>
      <c r="M4865" s="12">
        <f t="shared" si="761"/>
        <v>32.836321390639384</v>
      </c>
      <c r="N4865" s="13"/>
    </row>
    <row r="4866" spans="1:14" x14ac:dyDescent="0.2">
      <c r="A4866" s="10" t="s">
        <v>4848</v>
      </c>
      <c r="B4866" s="6">
        <f>IF($C$10=2012,profiles!C4853,IF($C$10=2013,profiles!E4853,IF($C$10=2014,profiles!G4853,IF($C$10=2015,profiles!I4853,IF($C$10=2016,profiles!K4853)))))</f>
        <v>46.853000000000002</v>
      </c>
      <c r="C4866" s="6">
        <f>IF($C$10=2012,profiles!D4853,IF($C$10=2013,profiles!F4853,IF($C$10=2014,profiles!H4853,IF($C$10=2015,profiles!J4853,IF($C$10=2016,profiles!L4853)))))</f>
        <v>7.4998229837853148E-2</v>
      </c>
      <c r="D4866" s="11">
        <f t="shared" si="762"/>
        <v>14.999645967570629</v>
      </c>
      <c r="E4866" s="11">
        <f t="shared" si="758"/>
        <v>0</v>
      </c>
      <c r="F4866" s="11">
        <f t="shared" si="759"/>
        <v>14.999645967570629</v>
      </c>
      <c r="G4866" s="11">
        <f t="shared" si="760"/>
        <v>31.853354032429372</v>
      </c>
      <c r="H4866" s="12">
        <f t="shared" si="763"/>
        <v>0</v>
      </c>
      <c r="I4866" s="12">
        <f t="shared" si="757"/>
        <v>0</v>
      </c>
      <c r="J4866" s="12">
        <f t="shared" si="764"/>
        <v>0</v>
      </c>
      <c r="K4866" s="12">
        <f t="shared" si="765"/>
        <v>0</v>
      </c>
      <c r="L4866" s="12">
        <f t="shared" si="766"/>
        <v>31.853354032429372</v>
      </c>
      <c r="M4866" s="12">
        <f t="shared" si="761"/>
        <v>31.853354032429372</v>
      </c>
      <c r="N4866" s="13"/>
    </row>
    <row r="4867" spans="1:14" x14ac:dyDescent="0.2">
      <c r="A4867" s="10" t="s">
        <v>4849</v>
      </c>
      <c r="B4867" s="6">
        <f>IF($C$10=2012,profiles!C4854,IF($C$10=2013,profiles!E4854,IF($C$10=2014,profiles!G4854,IF($C$10=2015,profiles!I4854,IF($C$10=2016,profiles!K4854)))))</f>
        <v>45.646000000000001</v>
      </c>
      <c r="C4867" s="6">
        <f>IF($C$10=2012,profiles!D4854,IF($C$10=2013,profiles!F4854,IF($C$10=2014,profiles!H4854,IF($C$10=2015,profiles!J4854,IF($C$10=2016,profiles!L4854)))))</f>
        <v>7.1415421652623379E-2</v>
      </c>
      <c r="D4867" s="11">
        <f t="shared" si="762"/>
        <v>14.283084330524677</v>
      </c>
      <c r="E4867" s="11">
        <f t="shared" si="758"/>
        <v>0</v>
      </c>
      <c r="F4867" s="11">
        <f t="shared" si="759"/>
        <v>14.283084330524677</v>
      </c>
      <c r="G4867" s="11">
        <f t="shared" si="760"/>
        <v>31.362915669475324</v>
      </c>
      <c r="H4867" s="12">
        <f t="shared" si="763"/>
        <v>0</v>
      </c>
      <c r="I4867" s="12">
        <f t="shared" si="757"/>
        <v>0</v>
      </c>
      <c r="J4867" s="12">
        <f t="shared" si="764"/>
        <v>0</v>
      </c>
      <c r="K4867" s="12">
        <f t="shared" si="765"/>
        <v>0</v>
      </c>
      <c r="L4867" s="12">
        <f t="shared" si="766"/>
        <v>31.362915669475324</v>
      </c>
      <c r="M4867" s="12">
        <f t="shared" si="761"/>
        <v>31.362915669475324</v>
      </c>
      <c r="N4867" s="13"/>
    </row>
    <row r="4868" spans="1:14" x14ac:dyDescent="0.2">
      <c r="A4868" s="10" t="s">
        <v>4850</v>
      </c>
      <c r="B4868" s="6">
        <f>IF($C$10=2012,profiles!C4855,IF($C$10=2013,profiles!E4855,IF($C$10=2014,profiles!G4855,IF($C$10=2015,profiles!I4855,IF($C$10=2016,profiles!K4855)))))</f>
        <v>45.716999999999999</v>
      </c>
      <c r="C4868" s="6">
        <f>IF($C$10=2012,profiles!D4855,IF($C$10=2013,profiles!F4855,IF($C$10=2014,profiles!H4855,IF($C$10=2015,profiles!J4855,IF($C$10=2016,profiles!L4855)))))</f>
        <v>6.6572258018834526E-2</v>
      </c>
      <c r="D4868" s="11">
        <f t="shared" si="762"/>
        <v>13.314451603766905</v>
      </c>
      <c r="E4868" s="11">
        <f t="shared" si="758"/>
        <v>0</v>
      </c>
      <c r="F4868" s="11">
        <f t="shared" si="759"/>
        <v>13.314451603766905</v>
      </c>
      <c r="G4868" s="11">
        <f t="shared" si="760"/>
        <v>32.402548396233094</v>
      </c>
      <c r="H4868" s="12">
        <f t="shared" si="763"/>
        <v>0</v>
      </c>
      <c r="I4868" s="12">
        <f t="shared" si="757"/>
        <v>0</v>
      </c>
      <c r="J4868" s="12">
        <f t="shared" si="764"/>
        <v>0</v>
      </c>
      <c r="K4868" s="12">
        <f t="shared" si="765"/>
        <v>0</v>
      </c>
      <c r="L4868" s="12">
        <f t="shared" si="766"/>
        <v>32.402548396233094</v>
      </c>
      <c r="M4868" s="12">
        <f t="shared" si="761"/>
        <v>32.402548396233094</v>
      </c>
      <c r="N4868" s="13"/>
    </row>
    <row r="4869" spans="1:14" x14ac:dyDescent="0.2">
      <c r="A4869" s="10" t="s">
        <v>4851</v>
      </c>
      <c r="B4869" s="6">
        <f>IF($C$10=2012,profiles!C4856,IF($C$10=2013,profiles!E4856,IF($C$10=2014,profiles!G4856,IF($C$10=2015,profiles!I4856,IF($C$10=2016,profiles!K4856)))))</f>
        <v>46.655000000000001</v>
      </c>
      <c r="C4869" s="6">
        <f>IF($C$10=2012,profiles!D4856,IF($C$10=2013,profiles!F4856,IF($C$10=2014,profiles!H4856,IF($C$10=2015,profiles!J4856,IF($C$10=2016,profiles!L4856)))))</f>
        <v>6.8597323514833955E-2</v>
      </c>
      <c r="D4869" s="11">
        <f t="shared" si="762"/>
        <v>13.719464702966791</v>
      </c>
      <c r="E4869" s="11">
        <f t="shared" si="758"/>
        <v>0</v>
      </c>
      <c r="F4869" s="11">
        <f t="shared" si="759"/>
        <v>13.719464702966791</v>
      </c>
      <c r="G4869" s="11">
        <f t="shared" si="760"/>
        <v>32.935535297033212</v>
      </c>
      <c r="H4869" s="12">
        <f t="shared" si="763"/>
        <v>0</v>
      </c>
      <c r="I4869" s="12">
        <f t="shared" si="757"/>
        <v>0</v>
      </c>
      <c r="J4869" s="12">
        <f t="shared" si="764"/>
        <v>0</v>
      </c>
      <c r="K4869" s="12">
        <f t="shared" si="765"/>
        <v>0</v>
      </c>
      <c r="L4869" s="12">
        <f t="shared" si="766"/>
        <v>32.935535297033212</v>
      </c>
      <c r="M4869" s="12">
        <f t="shared" si="761"/>
        <v>32.935535297033212</v>
      </c>
      <c r="N4869" s="13"/>
    </row>
    <row r="4870" spans="1:14" x14ac:dyDescent="0.2">
      <c r="A4870" s="10" t="s">
        <v>4852</v>
      </c>
      <c r="B4870" s="6">
        <f>IF($C$10=2012,profiles!C4857,IF($C$10=2013,profiles!E4857,IF($C$10=2014,profiles!G4857,IF($C$10=2015,profiles!I4857,IF($C$10=2016,profiles!K4857)))))</f>
        <v>49.545999999999999</v>
      </c>
      <c r="C4870" s="6">
        <f>IF($C$10=2012,profiles!D4857,IF($C$10=2013,profiles!F4857,IF($C$10=2014,profiles!H4857,IF($C$10=2015,profiles!J4857,IF($C$10=2016,profiles!L4857)))))</f>
        <v>7.2845712667280321E-2</v>
      </c>
      <c r="D4870" s="11">
        <f t="shared" si="762"/>
        <v>14.569142533456064</v>
      </c>
      <c r="E4870" s="11">
        <f t="shared" si="758"/>
        <v>0</v>
      </c>
      <c r="F4870" s="11">
        <f t="shared" si="759"/>
        <v>14.569142533456064</v>
      </c>
      <c r="G4870" s="11">
        <f t="shared" si="760"/>
        <v>34.976857466543933</v>
      </c>
      <c r="H4870" s="12">
        <f t="shared" si="763"/>
        <v>0</v>
      </c>
      <c r="I4870" s="12">
        <f t="shared" si="757"/>
        <v>0</v>
      </c>
      <c r="J4870" s="12">
        <f t="shared" si="764"/>
        <v>0</v>
      </c>
      <c r="K4870" s="12">
        <f t="shared" si="765"/>
        <v>0</v>
      </c>
      <c r="L4870" s="12">
        <f t="shared" si="766"/>
        <v>34.976857466543933</v>
      </c>
      <c r="M4870" s="12">
        <f t="shared" si="761"/>
        <v>34.976857466543933</v>
      </c>
      <c r="N4870" s="13"/>
    </row>
    <row r="4871" spans="1:14" x14ac:dyDescent="0.2">
      <c r="A4871" s="10" t="s">
        <v>4853</v>
      </c>
      <c r="B4871" s="6">
        <f>IF($C$10=2012,profiles!C4858,IF($C$10=2013,profiles!E4858,IF($C$10=2014,profiles!G4858,IF($C$10=2015,profiles!I4858,IF($C$10=2016,profiles!K4858)))))</f>
        <v>56.796999999999997</v>
      </c>
      <c r="C4871" s="6">
        <f>IF($C$10=2012,profiles!D4858,IF($C$10=2013,profiles!F4858,IF($C$10=2014,profiles!H4858,IF($C$10=2015,profiles!J4858,IF($C$10=2016,profiles!L4858)))))</f>
        <v>7.4276003681937264E-2</v>
      </c>
      <c r="D4871" s="11">
        <f t="shared" si="762"/>
        <v>14.855200736387452</v>
      </c>
      <c r="E4871" s="11">
        <f t="shared" si="758"/>
        <v>0</v>
      </c>
      <c r="F4871" s="11">
        <f t="shared" si="759"/>
        <v>14.855200736387452</v>
      </c>
      <c r="G4871" s="11">
        <f t="shared" si="760"/>
        <v>41.941799263612545</v>
      </c>
      <c r="H4871" s="12">
        <f t="shared" si="763"/>
        <v>0</v>
      </c>
      <c r="I4871" s="12">
        <f t="shared" si="757"/>
        <v>0</v>
      </c>
      <c r="J4871" s="12">
        <f t="shared" si="764"/>
        <v>0</v>
      </c>
      <c r="K4871" s="12">
        <f t="shared" si="765"/>
        <v>0</v>
      </c>
      <c r="L4871" s="12">
        <f t="shared" si="766"/>
        <v>41.941799263612545</v>
      </c>
      <c r="M4871" s="12">
        <f t="shared" si="761"/>
        <v>41.941799263612545</v>
      </c>
      <c r="N4871" s="13"/>
    </row>
    <row r="4872" spans="1:14" x14ac:dyDescent="0.2">
      <c r="A4872" s="10" t="s">
        <v>4854</v>
      </c>
      <c r="B4872" s="6">
        <f>IF($C$10=2012,profiles!C4859,IF($C$10=2013,profiles!E4859,IF($C$10=2014,profiles!G4859,IF($C$10=2015,profiles!I4859,IF($C$10=2016,profiles!K4859)))))</f>
        <v>63.17</v>
      </c>
      <c r="C4872" s="6">
        <f>IF($C$10=2012,profiles!D4859,IF($C$10=2013,profiles!F4859,IF($C$10=2014,profiles!H4859,IF($C$10=2015,profiles!J4859,IF($C$10=2016,profiles!L4859)))))</f>
        <v>8.7247751894073494E-2</v>
      </c>
      <c r="D4872" s="11">
        <f t="shared" si="762"/>
        <v>17.449550378814699</v>
      </c>
      <c r="E4872" s="11">
        <f t="shared" si="758"/>
        <v>0</v>
      </c>
      <c r="F4872" s="11">
        <f t="shared" si="759"/>
        <v>17.449550378814699</v>
      </c>
      <c r="G4872" s="11">
        <f t="shared" si="760"/>
        <v>45.720449621185303</v>
      </c>
      <c r="H4872" s="12">
        <f t="shared" si="763"/>
        <v>0</v>
      </c>
      <c r="I4872" s="12">
        <f t="shared" si="757"/>
        <v>0</v>
      </c>
      <c r="J4872" s="12">
        <f t="shared" si="764"/>
        <v>0</v>
      </c>
      <c r="K4872" s="12">
        <f t="shared" si="765"/>
        <v>0</v>
      </c>
      <c r="L4872" s="12">
        <f t="shared" si="766"/>
        <v>45.720449621185303</v>
      </c>
      <c r="M4872" s="12">
        <f t="shared" si="761"/>
        <v>45.720449621185303</v>
      </c>
      <c r="N4872" s="13"/>
    </row>
    <row r="4873" spans="1:14" x14ac:dyDescent="0.2">
      <c r="A4873" s="10" t="s">
        <v>4855</v>
      </c>
      <c r="B4873" s="6">
        <f>IF($C$10=2012,profiles!C4860,IF($C$10=2013,profiles!E4860,IF($C$10=2014,profiles!G4860,IF($C$10=2015,profiles!I4860,IF($C$10=2016,profiles!K4860)))))</f>
        <v>66.760999999999996</v>
      </c>
      <c r="C4873" s="6">
        <f>IF($C$10=2012,profiles!D4860,IF($C$10=2013,profiles!F4860,IF($C$10=2014,profiles!H4860,IF($C$10=2015,profiles!J4860,IF($C$10=2016,profiles!L4860)))))</f>
        <v>0.11608015294200949</v>
      </c>
      <c r="D4873" s="11">
        <f t="shared" si="762"/>
        <v>23.2160305884019</v>
      </c>
      <c r="E4873" s="11">
        <f t="shared" si="758"/>
        <v>0</v>
      </c>
      <c r="F4873" s="11">
        <f t="shared" si="759"/>
        <v>23.2160305884019</v>
      </c>
      <c r="G4873" s="11">
        <f t="shared" si="760"/>
        <v>43.544969411598096</v>
      </c>
      <c r="H4873" s="12">
        <f t="shared" si="763"/>
        <v>0</v>
      </c>
      <c r="I4873" s="12">
        <f t="shared" si="757"/>
        <v>0</v>
      </c>
      <c r="J4873" s="12">
        <f t="shared" si="764"/>
        <v>0</v>
      </c>
      <c r="K4873" s="12">
        <f t="shared" si="765"/>
        <v>0</v>
      </c>
      <c r="L4873" s="12">
        <f t="shared" si="766"/>
        <v>43.544969411598096</v>
      </c>
      <c r="M4873" s="12">
        <f t="shared" si="761"/>
        <v>43.544969411598096</v>
      </c>
      <c r="N4873" s="13"/>
    </row>
    <row r="4874" spans="1:14" x14ac:dyDescent="0.2">
      <c r="A4874" s="10" t="s">
        <v>4856</v>
      </c>
      <c r="B4874" s="6">
        <f>IF($C$10=2012,profiles!C4861,IF($C$10=2013,profiles!E4861,IF($C$10=2014,profiles!G4861,IF($C$10=2015,profiles!I4861,IF($C$10=2016,profiles!K4861)))))</f>
        <v>68.28</v>
      </c>
      <c r="C4874" s="6">
        <f>IF($C$10=2012,profiles!D4861,IF($C$10=2013,profiles!F4861,IF($C$10=2014,profiles!H4861,IF($C$10=2015,profiles!J4861,IF($C$10=2016,profiles!L4861)))))</f>
        <v>0.15462720385187284</v>
      </c>
      <c r="D4874" s="11">
        <f t="shared" si="762"/>
        <v>30.925440770374568</v>
      </c>
      <c r="E4874" s="11">
        <f t="shared" si="758"/>
        <v>0</v>
      </c>
      <c r="F4874" s="11">
        <f t="shared" si="759"/>
        <v>30.925440770374568</v>
      </c>
      <c r="G4874" s="11">
        <f t="shared" si="760"/>
        <v>37.354559229625437</v>
      </c>
      <c r="H4874" s="12">
        <f t="shared" si="763"/>
        <v>0</v>
      </c>
      <c r="I4874" s="12">
        <f t="shared" si="757"/>
        <v>0</v>
      </c>
      <c r="J4874" s="12">
        <f t="shared" si="764"/>
        <v>0</v>
      </c>
      <c r="K4874" s="12">
        <f t="shared" si="765"/>
        <v>0</v>
      </c>
      <c r="L4874" s="12">
        <f t="shared" si="766"/>
        <v>37.354559229625437</v>
      </c>
      <c r="M4874" s="12">
        <f t="shared" si="761"/>
        <v>37.354559229625437</v>
      </c>
      <c r="N4874" s="13"/>
    </row>
    <row r="4875" spans="1:14" x14ac:dyDescent="0.2">
      <c r="A4875" s="10" t="s">
        <v>4857</v>
      </c>
      <c r="B4875" s="6">
        <f>IF($C$10=2012,profiles!C4862,IF($C$10=2013,profiles!E4862,IF($C$10=2014,profiles!G4862,IF($C$10=2015,profiles!I4862,IF($C$10=2016,profiles!K4862)))))</f>
        <v>70.225999999999999</v>
      </c>
      <c r="C4875" s="6">
        <f>IF($C$10=2012,profiles!D4862,IF($C$10=2013,profiles!F4862,IF($C$10=2014,profiles!H4862,IF($C$10=2015,profiles!J4862,IF($C$10=2016,profiles!L4862)))))</f>
        <v>0.20491397011966297</v>
      </c>
      <c r="D4875" s="11">
        <f t="shared" si="762"/>
        <v>40.982794023932598</v>
      </c>
      <c r="E4875" s="11">
        <f t="shared" si="758"/>
        <v>0</v>
      </c>
      <c r="F4875" s="11">
        <f t="shared" si="759"/>
        <v>40.982794023932598</v>
      </c>
      <c r="G4875" s="11">
        <f t="shared" si="760"/>
        <v>29.243205976067401</v>
      </c>
      <c r="H4875" s="12">
        <f t="shared" si="763"/>
        <v>0</v>
      </c>
      <c r="I4875" s="12">
        <f t="shared" si="757"/>
        <v>0</v>
      </c>
      <c r="J4875" s="12">
        <f t="shared" si="764"/>
        <v>0</v>
      </c>
      <c r="K4875" s="12">
        <f t="shared" si="765"/>
        <v>0</v>
      </c>
      <c r="L4875" s="12">
        <f t="shared" si="766"/>
        <v>29.243205976067401</v>
      </c>
      <c r="M4875" s="12">
        <f t="shared" si="761"/>
        <v>29.243205976067401</v>
      </c>
      <c r="N4875" s="13"/>
    </row>
    <row r="4876" spans="1:14" x14ac:dyDescent="0.2">
      <c r="A4876" s="10" t="s">
        <v>4858</v>
      </c>
      <c r="B4876" s="6">
        <f>IF($C$10=2012,profiles!C4863,IF($C$10=2013,profiles!E4863,IF($C$10=2014,profiles!G4863,IF($C$10=2015,profiles!I4863,IF($C$10=2016,profiles!K4863)))))</f>
        <v>71.399000000000001</v>
      </c>
      <c r="C4876" s="6">
        <f>IF($C$10=2012,profiles!D4863,IF($C$10=2013,profiles!F4863,IF($C$10=2014,profiles!H4863,IF($C$10=2015,profiles!J4863,IF($C$10=2016,profiles!L4863)))))</f>
        <v>0.25709835020887911</v>
      </c>
      <c r="D4876" s="11">
        <f t="shared" si="762"/>
        <v>51.419670041775824</v>
      </c>
      <c r="E4876" s="11">
        <f t="shared" si="758"/>
        <v>0</v>
      </c>
      <c r="F4876" s="11">
        <f t="shared" si="759"/>
        <v>51.419670041775824</v>
      </c>
      <c r="G4876" s="11">
        <f t="shared" si="760"/>
        <v>19.979329958224177</v>
      </c>
      <c r="H4876" s="12">
        <f t="shared" si="763"/>
        <v>0</v>
      </c>
      <c r="I4876" s="12">
        <f t="shared" si="757"/>
        <v>0</v>
      </c>
      <c r="J4876" s="12">
        <f t="shared" si="764"/>
        <v>0</v>
      </c>
      <c r="K4876" s="12">
        <f t="shared" si="765"/>
        <v>0</v>
      </c>
      <c r="L4876" s="12">
        <f t="shared" si="766"/>
        <v>19.979329958224177</v>
      </c>
      <c r="M4876" s="12">
        <f t="shared" si="761"/>
        <v>19.979329958224177</v>
      </c>
      <c r="N4876" s="13"/>
    </row>
    <row r="4877" spans="1:14" x14ac:dyDescent="0.2">
      <c r="A4877" s="10" t="s">
        <v>4859</v>
      </c>
      <c r="B4877" s="6">
        <f>IF($C$10=2012,profiles!C4864,IF($C$10=2013,profiles!E4864,IF($C$10=2014,profiles!G4864,IF($C$10=2015,profiles!I4864,IF($C$10=2016,profiles!K4864)))))</f>
        <v>70.304000000000002</v>
      </c>
      <c r="C4877" s="6">
        <f>IF($C$10=2012,profiles!D4864,IF($C$10=2013,profiles!F4864,IF($C$10=2014,profiles!H4864,IF($C$10=2015,profiles!J4864,IF($C$10=2016,profiles!L4864)))))</f>
        <v>0.2907314309990795</v>
      </c>
      <c r="D4877" s="11">
        <f t="shared" si="762"/>
        <v>58.146286199815897</v>
      </c>
      <c r="E4877" s="11">
        <f t="shared" si="758"/>
        <v>0</v>
      </c>
      <c r="F4877" s="11">
        <f t="shared" si="759"/>
        <v>58.146286199815897</v>
      </c>
      <c r="G4877" s="11">
        <f t="shared" si="760"/>
        <v>12.157713800184105</v>
      </c>
      <c r="H4877" s="12">
        <f t="shared" si="763"/>
        <v>0</v>
      </c>
      <c r="I4877" s="12">
        <f t="shared" si="757"/>
        <v>0</v>
      </c>
      <c r="J4877" s="12">
        <f t="shared" si="764"/>
        <v>0</v>
      </c>
      <c r="K4877" s="12">
        <f t="shared" si="765"/>
        <v>0</v>
      </c>
      <c r="L4877" s="12">
        <f t="shared" si="766"/>
        <v>12.157713800184105</v>
      </c>
      <c r="M4877" s="12">
        <f t="shared" si="761"/>
        <v>12.157713800184105</v>
      </c>
      <c r="N4877" s="13"/>
    </row>
    <row r="4878" spans="1:14" x14ac:dyDescent="0.2">
      <c r="A4878" s="10" t="s">
        <v>4860</v>
      </c>
      <c r="B4878" s="6">
        <f>IF($C$10=2012,profiles!C4865,IF($C$10=2013,profiles!E4865,IF($C$10=2014,profiles!G4865,IF($C$10=2015,profiles!I4865,IF($C$10=2016,profiles!K4865)))))</f>
        <v>69.58</v>
      </c>
      <c r="C4878" s="6">
        <f>IF($C$10=2012,profiles!D4865,IF($C$10=2013,profiles!F4865,IF($C$10=2014,profiles!H4865,IF($C$10=2015,profiles!J4865,IF($C$10=2016,profiles!L4865)))))</f>
        <v>0.3084613750619557</v>
      </c>
      <c r="D4878" s="11">
        <f t="shared" si="762"/>
        <v>61.692275012391143</v>
      </c>
      <c r="E4878" s="11">
        <f t="shared" si="758"/>
        <v>0</v>
      </c>
      <c r="F4878" s="11">
        <f t="shared" si="759"/>
        <v>61.692275012391143</v>
      </c>
      <c r="G4878" s="11">
        <f t="shared" si="760"/>
        <v>7.8877249876088555</v>
      </c>
      <c r="H4878" s="12">
        <f t="shared" si="763"/>
        <v>0</v>
      </c>
      <c r="I4878" s="12">
        <f t="shared" si="757"/>
        <v>0</v>
      </c>
      <c r="J4878" s="12">
        <f t="shared" si="764"/>
        <v>0</v>
      </c>
      <c r="K4878" s="12">
        <f t="shared" si="765"/>
        <v>0</v>
      </c>
      <c r="L4878" s="12">
        <f t="shared" si="766"/>
        <v>7.8877249876088555</v>
      </c>
      <c r="M4878" s="12">
        <f t="shared" si="761"/>
        <v>7.8877249876088555</v>
      </c>
      <c r="N4878" s="13"/>
    </row>
    <row r="4879" spans="1:14" x14ac:dyDescent="0.2">
      <c r="A4879" s="10" t="s">
        <v>4861</v>
      </c>
      <c r="B4879" s="6">
        <f>IF($C$10=2012,profiles!C4866,IF($C$10=2013,profiles!E4866,IF($C$10=2014,profiles!G4866,IF($C$10=2015,profiles!I4866,IF($C$10=2016,profiles!K4866)))))</f>
        <v>68.628</v>
      </c>
      <c r="C4879" s="6">
        <f>IF($C$10=2012,profiles!D4866,IF($C$10=2013,profiles!F4866,IF($C$10=2014,profiles!H4866,IF($C$10=2015,profiles!J4866,IF($C$10=2016,profiles!L4866)))))</f>
        <v>0.30946682716136797</v>
      </c>
      <c r="D4879" s="11">
        <f t="shared" si="762"/>
        <v>61.893365432273598</v>
      </c>
      <c r="E4879" s="11">
        <f t="shared" si="758"/>
        <v>0</v>
      </c>
      <c r="F4879" s="11">
        <f t="shared" si="759"/>
        <v>61.893365432273598</v>
      </c>
      <c r="G4879" s="11">
        <f t="shared" si="760"/>
        <v>6.7346345677264026</v>
      </c>
      <c r="H4879" s="12">
        <f t="shared" si="763"/>
        <v>0</v>
      </c>
      <c r="I4879" s="12">
        <f t="shared" si="757"/>
        <v>0</v>
      </c>
      <c r="J4879" s="12">
        <f t="shared" si="764"/>
        <v>0</v>
      </c>
      <c r="K4879" s="12">
        <f t="shared" si="765"/>
        <v>0</v>
      </c>
      <c r="L4879" s="12">
        <f t="shared" si="766"/>
        <v>6.7346345677264026</v>
      </c>
      <c r="M4879" s="12">
        <f t="shared" si="761"/>
        <v>6.7346345677264026</v>
      </c>
      <c r="N4879" s="13"/>
    </row>
    <row r="4880" spans="1:14" x14ac:dyDescent="0.2">
      <c r="A4880" s="10" t="s">
        <v>4862</v>
      </c>
      <c r="B4880" s="6">
        <f>IF($C$10=2012,profiles!C4867,IF($C$10=2013,profiles!E4867,IF($C$10=2014,profiles!G4867,IF($C$10=2015,profiles!I4867,IF($C$10=2016,profiles!K4867)))))</f>
        <v>67.635000000000005</v>
      </c>
      <c r="C4880" s="6">
        <f>IF($C$10=2012,profiles!D4867,IF($C$10=2013,profiles!F4867,IF($C$10=2014,profiles!H4867,IF($C$10=2015,profiles!J4867,IF($C$10=2016,profiles!L4867)))))</f>
        <v>0.2975288536429937</v>
      </c>
      <c r="D4880" s="11">
        <f t="shared" si="762"/>
        <v>59.505770728598741</v>
      </c>
      <c r="E4880" s="11">
        <f t="shared" si="758"/>
        <v>0</v>
      </c>
      <c r="F4880" s="11">
        <f t="shared" si="759"/>
        <v>59.505770728598741</v>
      </c>
      <c r="G4880" s="11">
        <f t="shared" si="760"/>
        <v>8.1292292714012646</v>
      </c>
      <c r="H4880" s="12">
        <f t="shared" si="763"/>
        <v>0</v>
      </c>
      <c r="I4880" s="12">
        <f t="shared" si="757"/>
        <v>0</v>
      </c>
      <c r="J4880" s="12">
        <f t="shared" si="764"/>
        <v>0</v>
      </c>
      <c r="K4880" s="12">
        <f t="shared" si="765"/>
        <v>0</v>
      </c>
      <c r="L4880" s="12">
        <f t="shared" si="766"/>
        <v>8.1292292714012646</v>
      </c>
      <c r="M4880" s="12">
        <f t="shared" si="761"/>
        <v>8.1292292714012646</v>
      </c>
      <c r="N4880" s="13"/>
    </row>
    <row r="4881" spans="1:14" x14ac:dyDescent="0.2">
      <c r="A4881" s="10" t="s">
        <v>4863</v>
      </c>
      <c r="B4881" s="6">
        <f>IF($C$10=2012,profiles!C4868,IF($C$10=2013,profiles!E4868,IF($C$10=2014,profiles!G4868,IF($C$10=2015,profiles!I4868,IF($C$10=2016,profiles!K4868)))))</f>
        <v>65.850999999999999</v>
      </c>
      <c r="C4881" s="6">
        <f>IF($C$10=2012,profiles!D4868,IF($C$10=2013,profiles!F4868,IF($C$10=2014,profiles!H4868,IF($C$10=2015,profiles!J4868,IF($C$10=2016,profiles!L4868)))))</f>
        <v>0.27024003398711322</v>
      </c>
      <c r="D4881" s="11">
        <f t="shared" si="762"/>
        <v>54.048006797422644</v>
      </c>
      <c r="E4881" s="11">
        <f t="shared" si="758"/>
        <v>0</v>
      </c>
      <c r="F4881" s="11">
        <f t="shared" si="759"/>
        <v>54.048006797422644</v>
      </c>
      <c r="G4881" s="11">
        <f t="shared" si="760"/>
        <v>11.802993202577355</v>
      </c>
      <c r="H4881" s="12">
        <f t="shared" si="763"/>
        <v>0</v>
      </c>
      <c r="I4881" s="12">
        <f t="shared" si="757"/>
        <v>0</v>
      </c>
      <c r="J4881" s="12">
        <f t="shared" si="764"/>
        <v>0</v>
      </c>
      <c r="K4881" s="12">
        <f t="shared" si="765"/>
        <v>0</v>
      </c>
      <c r="L4881" s="12">
        <f t="shared" si="766"/>
        <v>11.802993202577355</v>
      </c>
      <c r="M4881" s="12">
        <f t="shared" si="761"/>
        <v>11.802993202577355</v>
      </c>
      <c r="N4881" s="13"/>
    </row>
    <row r="4882" spans="1:14" x14ac:dyDescent="0.2">
      <c r="A4882" s="10" t="s">
        <v>4864</v>
      </c>
      <c r="B4882" s="6">
        <f>IF($C$10=2012,profiles!C4869,IF($C$10=2013,profiles!E4869,IF($C$10=2014,profiles!G4869,IF($C$10=2015,profiles!I4869,IF($C$10=2016,profiles!K4869)))))</f>
        <v>65.203999999999994</v>
      </c>
      <c r="C4882" s="6">
        <f>IF($C$10=2012,profiles!D4869,IF($C$10=2013,profiles!F4869,IF($C$10=2014,profiles!H4869,IF($C$10=2015,profiles!J4869,IF($C$10=2016,profiles!L4869)))))</f>
        <v>0.23761240529632513</v>
      </c>
      <c r="D4882" s="11">
        <f t="shared" si="762"/>
        <v>47.522481059265026</v>
      </c>
      <c r="E4882" s="11">
        <f t="shared" si="758"/>
        <v>0</v>
      </c>
      <c r="F4882" s="11">
        <f t="shared" si="759"/>
        <v>47.522481059265026</v>
      </c>
      <c r="G4882" s="11">
        <f t="shared" si="760"/>
        <v>17.681518940734968</v>
      </c>
      <c r="H4882" s="12">
        <f t="shared" si="763"/>
        <v>0</v>
      </c>
      <c r="I4882" s="12">
        <f t="shared" ref="I4882:I4945" si="767">MAX(MIN(E4882,($L$2-K4881)/$F$2),0)</f>
        <v>0</v>
      </c>
      <c r="J4882" s="12">
        <f t="shared" si="764"/>
        <v>0</v>
      </c>
      <c r="K4882" s="12">
        <f t="shared" si="765"/>
        <v>0</v>
      </c>
      <c r="L4882" s="12">
        <f t="shared" si="766"/>
        <v>17.681518940734968</v>
      </c>
      <c r="M4882" s="12">
        <f t="shared" si="761"/>
        <v>17.681518940734968</v>
      </c>
      <c r="N4882" s="13"/>
    </row>
    <row r="4883" spans="1:14" x14ac:dyDescent="0.2">
      <c r="A4883" s="10" t="s">
        <v>4865</v>
      </c>
      <c r="B4883" s="6">
        <f>IF($C$10=2012,profiles!C4870,IF($C$10=2013,profiles!E4870,IF($C$10=2014,profiles!G4870,IF($C$10=2015,profiles!I4870,IF($C$10=2016,profiles!K4870)))))</f>
        <v>64.111999999999995</v>
      </c>
      <c r="C4883" s="6">
        <f>IF($C$10=2012,profiles!D4870,IF($C$10=2013,profiles!F4870,IF($C$10=2014,profiles!H4870,IF($C$10=2015,profiles!J4870,IF($C$10=2016,profiles!L4870)))))</f>
        <v>0.19655880478651844</v>
      </c>
      <c r="D4883" s="11">
        <f t="shared" si="762"/>
        <v>39.31176095730369</v>
      </c>
      <c r="E4883" s="11">
        <f t="shared" ref="E4883:E4946" si="768">D4883-F4883</f>
        <v>0</v>
      </c>
      <c r="F4883" s="11">
        <f t="shared" ref="F4883:F4946" si="769">MIN(D4883,B4883)</f>
        <v>39.31176095730369</v>
      </c>
      <c r="G4883" s="11">
        <f t="shared" ref="G4883:G4946" si="770">B4883-F4883</f>
        <v>24.800239042696305</v>
      </c>
      <c r="H4883" s="12">
        <f t="shared" si="763"/>
        <v>0</v>
      </c>
      <c r="I4883" s="12">
        <f t="shared" si="767"/>
        <v>0</v>
      </c>
      <c r="J4883" s="12">
        <f t="shared" si="764"/>
        <v>0</v>
      </c>
      <c r="K4883" s="12">
        <f t="shared" si="765"/>
        <v>0</v>
      </c>
      <c r="L4883" s="12">
        <f t="shared" si="766"/>
        <v>24.800239042696305</v>
      </c>
      <c r="M4883" s="12">
        <f t="shared" ref="M4883:M4946" si="771">B4883-D4883</f>
        <v>24.800239042696305</v>
      </c>
      <c r="N4883" s="13"/>
    </row>
    <row r="4884" spans="1:14" x14ac:dyDescent="0.2">
      <c r="A4884" s="10" t="s">
        <v>4866</v>
      </c>
      <c r="B4884" s="6">
        <f>IF($C$10=2012,profiles!C4871,IF($C$10=2013,profiles!E4871,IF($C$10=2014,profiles!G4871,IF($C$10=2015,profiles!I4871,IF($C$10=2016,profiles!K4871)))))</f>
        <v>62.945999999999998</v>
      </c>
      <c r="C4884" s="6">
        <f>IF($C$10=2012,profiles!D4871,IF($C$10=2013,profiles!F4871,IF($C$10=2014,profiles!H4871,IF($C$10=2015,profiles!J4871,IF($C$10=2016,profiles!L4871)))))</f>
        <v>0.14125893931884159</v>
      </c>
      <c r="D4884" s="11">
        <f t="shared" ref="D4884:D4947" si="772">C4884*$C$2</f>
        <v>28.251787863768318</v>
      </c>
      <c r="E4884" s="11">
        <f t="shared" si="768"/>
        <v>0</v>
      </c>
      <c r="F4884" s="11">
        <f t="shared" si="769"/>
        <v>28.251787863768318</v>
      </c>
      <c r="G4884" s="11">
        <f t="shared" si="770"/>
        <v>34.694212136231684</v>
      </c>
      <c r="H4884" s="12">
        <f t="shared" ref="H4884:H4947" si="773">E4884-I4884</f>
        <v>0</v>
      </c>
      <c r="I4884" s="12">
        <f t="shared" si="767"/>
        <v>0</v>
      </c>
      <c r="J4884" s="12">
        <f t="shared" ref="J4884:J4947" si="774">MIN(G4884,K4883*$F$3)</f>
        <v>0</v>
      </c>
      <c r="K4884" s="12">
        <f t="shared" ref="K4884:K4947" si="775">K4883+I4884*$F$2-J4884/$F$3</f>
        <v>0</v>
      </c>
      <c r="L4884" s="12">
        <f t="shared" ref="L4884:L4947" si="776">MAX(G4884-J4884,0)</f>
        <v>34.694212136231684</v>
      </c>
      <c r="M4884" s="12">
        <f t="shared" si="771"/>
        <v>34.694212136231684</v>
      </c>
      <c r="N4884" s="13"/>
    </row>
    <row r="4885" spans="1:14" x14ac:dyDescent="0.2">
      <c r="A4885" s="10" t="s">
        <v>4867</v>
      </c>
      <c r="B4885" s="6">
        <f>IF($C$10=2012,profiles!C4872,IF($C$10=2013,profiles!E4872,IF($C$10=2014,profiles!G4872,IF($C$10=2015,profiles!I4872,IF($C$10=2016,profiles!K4872)))))</f>
        <v>60.473999999999997</v>
      </c>
      <c r="C4885" s="6">
        <f>IF($C$10=2012,profiles!D4872,IF($C$10=2013,profiles!F4872,IF($C$10=2014,profiles!H4872,IF($C$10=2015,profiles!J4872,IF($C$10=2016,profiles!L4872)))))</f>
        <v>9.8336047581958505E-2</v>
      </c>
      <c r="D4885" s="11">
        <f t="shared" si="772"/>
        <v>19.667209516391701</v>
      </c>
      <c r="E4885" s="11">
        <f t="shared" si="768"/>
        <v>0</v>
      </c>
      <c r="F4885" s="11">
        <f t="shared" si="769"/>
        <v>19.667209516391701</v>
      </c>
      <c r="G4885" s="11">
        <f t="shared" si="770"/>
        <v>40.806790483608296</v>
      </c>
      <c r="H4885" s="12">
        <f t="shared" si="773"/>
        <v>0</v>
      </c>
      <c r="I4885" s="12">
        <f t="shared" si="767"/>
        <v>0</v>
      </c>
      <c r="J4885" s="12">
        <f t="shared" si="774"/>
        <v>0</v>
      </c>
      <c r="K4885" s="12">
        <f t="shared" si="775"/>
        <v>0</v>
      </c>
      <c r="L4885" s="12">
        <f t="shared" si="776"/>
        <v>40.806790483608296</v>
      </c>
      <c r="M4885" s="12">
        <f t="shared" si="771"/>
        <v>40.806790483608296</v>
      </c>
      <c r="N4885" s="13"/>
    </row>
    <row r="4886" spans="1:14" x14ac:dyDescent="0.2">
      <c r="A4886" s="10" t="s">
        <v>4868</v>
      </c>
      <c r="B4886" s="6">
        <f>IF($C$10=2012,profiles!C4873,IF($C$10=2013,profiles!E4873,IF($C$10=2014,profiles!G4873,IF($C$10=2015,profiles!I4873,IF($C$10=2016,profiles!K4873)))))</f>
        <v>58.871000000000002</v>
      </c>
      <c r="C4886" s="6">
        <f>IF($C$10=2012,profiles!D4873,IF($C$10=2013,profiles!F4873,IF($C$10=2014,profiles!H4873,IF($C$10=2015,profiles!J4873,IF($C$10=2016,profiles!L4873)))))</f>
        <v>0.10078595199320257</v>
      </c>
      <c r="D4886" s="11">
        <f t="shared" si="772"/>
        <v>20.157190398640516</v>
      </c>
      <c r="E4886" s="11">
        <f t="shared" si="768"/>
        <v>0</v>
      </c>
      <c r="F4886" s="11">
        <f t="shared" si="769"/>
        <v>20.157190398640516</v>
      </c>
      <c r="G4886" s="11">
        <f t="shared" si="770"/>
        <v>38.713809601359486</v>
      </c>
      <c r="H4886" s="12">
        <f t="shared" si="773"/>
        <v>0</v>
      </c>
      <c r="I4886" s="12">
        <f t="shared" si="767"/>
        <v>0</v>
      </c>
      <c r="J4886" s="12">
        <f t="shared" si="774"/>
        <v>0</v>
      </c>
      <c r="K4886" s="12">
        <f t="shared" si="775"/>
        <v>0</v>
      </c>
      <c r="L4886" s="12">
        <f t="shared" si="776"/>
        <v>38.713809601359486</v>
      </c>
      <c r="M4886" s="12">
        <f t="shared" si="771"/>
        <v>38.713809601359486</v>
      </c>
      <c r="N4886" s="13"/>
    </row>
    <row r="4887" spans="1:14" x14ac:dyDescent="0.2">
      <c r="A4887" s="10" t="s">
        <v>4869</v>
      </c>
      <c r="B4887" s="6">
        <f>IF($C$10=2012,profiles!C4874,IF($C$10=2013,profiles!E4874,IF($C$10=2014,profiles!G4874,IF($C$10=2015,profiles!I4874,IF($C$10=2016,profiles!K4874)))))</f>
        <v>56.359000000000002</v>
      </c>
      <c r="C4887" s="6">
        <f>IF($C$10=2012,profiles!D4874,IF($C$10=2013,profiles!F4874,IF($C$10=2014,profiles!H4874,IF($C$10=2015,profiles!J4874,IF($C$10=2016,profiles!L4874)))))</f>
        <v>0.10830560079303264</v>
      </c>
      <c r="D4887" s="11">
        <f t="shared" si="772"/>
        <v>21.661120158606529</v>
      </c>
      <c r="E4887" s="11">
        <f t="shared" si="768"/>
        <v>0</v>
      </c>
      <c r="F4887" s="11">
        <f t="shared" si="769"/>
        <v>21.661120158606529</v>
      </c>
      <c r="G4887" s="11">
        <f t="shared" si="770"/>
        <v>34.697879841393473</v>
      </c>
      <c r="H4887" s="12">
        <f t="shared" si="773"/>
        <v>0</v>
      </c>
      <c r="I4887" s="12">
        <f t="shared" si="767"/>
        <v>0</v>
      </c>
      <c r="J4887" s="12">
        <f t="shared" si="774"/>
        <v>0</v>
      </c>
      <c r="K4887" s="12">
        <f t="shared" si="775"/>
        <v>0</v>
      </c>
      <c r="L4887" s="12">
        <f t="shared" si="776"/>
        <v>34.697879841393473</v>
      </c>
      <c r="M4887" s="12">
        <f t="shared" si="771"/>
        <v>34.697879841393473</v>
      </c>
      <c r="N4887" s="13"/>
    </row>
    <row r="4888" spans="1:14" x14ac:dyDescent="0.2">
      <c r="A4888" s="10" t="s">
        <v>4870</v>
      </c>
      <c r="B4888" s="6">
        <f>IF($C$10=2012,profiles!C4875,IF($C$10=2013,profiles!E4875,IF($C$10=2014,profiles!G4875,IF($C$10=2015,profiles!I4875,IF($C$10=2016,profiles!K4875)))))</f>
        <v>51.814999999999998</v>
      </c>
      <c r="C4888" s="6">
        <f>IF($C$10=2012,profiles!D4875,IF($C$10=2013,profiles!F4875,IF($C$10=2014,profiles!H4875,IF($C$10=2015,profiles!J4875,IF($C$10=2016,profiles!L4875)))))</f>
        <v>0.10424130850385896</v>
      </c>
      <c r="D4888" s="11">
        <f t="shared" si="772"/>
        <v>20.848261700771793</v>
      </c>
      <c r="E4888" s="11">
        <f t="shared" si="768"/>
        <v>0</v>
      </c>
      <c r="F4888" s="11">
        <f t="shared" si="769"/>
        <v>20.848261700771793</v>
      </c>
      <c r="G4888" s="11">
        <f t="shared" si="770"/>
        <v>30.966738299228204</v>
      </c>
      <c r="H4888" s="12">
        <f t="shared" si="773"/>
        <v>0</v>
      </c>
      <c r="I4888" s="12">
        <f t="shared" si="767"/>
        <v>0</v>
      </c>
      <c r="J4888" s="12">
        <f t="shared" si="774"/>
        <v>0</v>
      </c>
      <c r="K4888" s="12">
        <f t="shared" si="775"/>
        <v>0</v>
      </c>
      <c r="L4888" s="12">
        <f t="shared" si="776"/>
        <v>30.966738299228204</v>
      </c>
      <c r="M4888" s="12">
        <f t="shared" si="771"/>
        <v>30.966738299228204</v>
      </c>
      <c r="N4888" s="13"/>
    </row>
    <row r="4889" spans="1:14" x14ac:dyDescent="0.2">
      <c r="A4889" s="10" t="s">
        <v>4871</v>
      </c>
      <c r="B4889" s="6">
        <f>IF($C$10=2012,profiles!C4876,IF($C$10=2013,profiles!E4876,IF($C$10=2014,profiles!G4876,IF($C$10=2015,profiles!I4876,IF($C$10=2016,profiles!K4876)))))</f>
        <v>48.534999999999997</v>
      </c>
      <c r="C4889" s="6">
        <f>IF($C$10=2012,profiles!D4876,IF($C$10=2013,profiles!F4876,IF($C$10=2014,profiles!H4876,IF($C$10=2015,profiles!J4876,IF($C$10=2016,profiles!L4876)))))</f>
        <v>9.5476035444328061E-2</v>
      </c>
      <c r="D4889" s="11">
        <f t="shared" si="772"/>
        <v>19.095207088865614</v>
      </c>
      <c r="E4889" s="11">
        <f t="shared" si="768"/>
        <v>0</v>
      </c>
      <c r="F4889" s="11">
        <f t="shared" si="769"/>
        <v>19.095207088865614</v>
      </c>
      <c r="G4889" s="11">
        <f t="shared" si="770"/>
        <v>29.439792911134383</v>
      </c>
      <c r="H4889" s="12">
        <f t="shared" si="773"/>
        <v>0</v>
      </c>
      <c r="I4889" s="12">
        <f t="shared" si="767"/>
        <v>0</v>
      </c>
      <c r="J4889" s="12">
        <f t="shared" si="774"/>
        <v>0</v>
      </c>
      <c r="K4889" s="12">
        <f t="shared" si="775"/>
        <v>0</v>
      </c>
      <c r="L4889" s="12">
        <f t="shared" si="776"/>
        <v>29.439792911134383</v>
      </c>
      <c r="M4889" s="12">
        <f t="shared" si="771"/>
        <v>29.439792911134383</v>
      </c>
      <c r="N4889" s="13"/>
    </row>
    <row r="4890" spans="1:14" x14ac:dyDescent="0.2">
      <c r="A4890" s="10" t="s">
        <v>4872</v>
      </c>
      <c r="B4890" s="6">
        <f>IF($C$10=2012,profiles!C4877,IF($C$10=2013,profiles!E4877,IF($C$10=2014,profiles!G4877,IF($C$10=2015,profiles!I4877,IF($C$10=2016,profiles!K4877)))))</f>
        <v>46.366999999999997</v>
      </c>
      <c r="C4890" s="6">
        <f>IF($C$10=2012,profiles!D4877,IF($C$10=2013,profiles!F4877,IF($C$10=2014,profiles!H4877,IF($C$10=2015,profiles!J4877,IF($C$10=2016,profiles!L4877)))))</f>
        <v>8.9714916626560601E-2</v>
      </c>
      <c r="D4890" s="11">
        <f t="shared" si="772"/>
        <v>17.94298332531212</v>
      </c>
      <c r="E4890" s="11">
        <f t="shared" si="768"/>
        <v>0</v>
      </c>
      <c r="F4890" s="11">
        <f t="shared" si="769"/>
        <v>17.94298332531212</v>
      </c>
      <c r="G4890" s="11">
        <f t="shared" si="770"/>
        <v>28.424016674687877</v>
      </c>
      <c r="H4890" s="12">
        <f t="shared" si="773"/>
        <v>0</v>
      </c>
      <c r="I4890" s="12">
        <f t="shared" si="767"/>
        <v>0</v>
      </c>
      <c r="J4890" s="12">
        <f t="shared" si="774"/>
        <v>0</v>
      </c>
      <c r="K4890" s="12">
        <f t="shared" si="775"/>
        <v>0</v>
      </c>
      <c r="L4890" s="12">
        <f t="shared" si="776"/>
        <v>28.424016674687877</v>
      </c>
      <c r="M4890" s="12">
        <f t="shared" si="771"/>
        <v>28.424016674687877</v>
      </c>
      <c r="N4890" s="13"/>
    </row>
    <row r="4891" spans="1:14" x14ac:dyDescent="0.2">
      <c r="A4891" s="10" t="s">
        <v>4873</v>
      </c>
      <c r="B4891" s="6">
        <f>IF($C$10=2012,profiles!C4878,IF($C$10=2013,profiles!E4878,IF($C$10=2014,profiles!G4878,IF($C$10=2015,profiles!I4878,IF($C$10=2016,profiles!K4878)))))</f>
        <v>45.255000000000003</v>
      </c>
      <c r="C4891" s="6">
        <f>IF($C$10=2012,profiles!D4878,IF($C$10=2013,profiles!F4878,IF($C$10=2014,profiles!H4878,IF($C$10=2015,profiles!J4878,IF($C$10=2016,profiles!L4878)))))</f>
        <v>8.1052005775273897E-2</v>
      </c>
      <c r="D4891" s="11">
        <f t="shared" si="772"/>
        <v>16.210401155054779</v>
      </c>
      <c r="E4891" s="11">
        <f t="shared" si="768"/>
        <v>0</v>
      </c>
      <c r="F4891" s="11">
        <f t="shared" si="769"/>
        <v>16.210401155054779</v>
      </c>
      <c r="G4891" s="11">
        <f t="shared" si="770"/>
        <v>29.044598844945224</v>
      </c>
      <c r="H4891" s="12">
        <f t="shared" si="773"/>
        <v>0</v>
      </c>
      <c r="I4891" s="12">
        <f t="shared" si="767"/>
        <v>0</v>
      </c>
      <c r="J4891" s="12">
        <f t="shared" si="774"/>
        <v>0</v>
      </c>
      <c r="K4891" s="12">
        <f t="shared" si="775"/>
        <v>0</v>
      </c>
      <c r="L4891" s="12">
        <f t="shared" si="776"/>
        <v>29.044598844945224</v>
      </c>
      <c r="M4891" s="12">
        <f t="shared" si="771"/>
        <v>29.044598844945224</v>
      </c>
      <c r="N4891" s="13"/>
    </row>
    <row r="4892" spans="1:14" x14ac:dyDescent="0.2">
      <c r="A4892" s="10" t="s">
        <v>4874</v>
      </c>
      <c r="B4892" s="6">
        <f>IF($C$10=2012,profiles!C4879,IF($C$10=2013,profiles!E4879,IF($C$10=2014,profiles!G4879,IF($C$10=2015,profiles!I4879,IF($C$10=2016,profiles!K4879)))))</f>
        <v>45.158000000000001</v>
      </c>
      <c r="C4892" s="6">
        <f>IF($C$10=2012,profiles!D4879,IF($C$10=2013,profiles!F4879,IF($C$10=2014,profiles!H4879,IF($C$10=2015,profiles!J4879,IF($C$10=2016,profiles!L4879)))))</f>
        <v>7.350734648812389E-2</v>
      </c>
      <c r="D4892" s="11">
        <f t="shared" si="772"/>
        <v>14.701469297624778</v>
      </c>
      <c r="E4892" s="11">
        <f t="shared" si="768"/>
        <v>0</v>
      </c>
      <c r="F4892" s="11">
        <f t="shared" si="769"/>
        <v>14.701469297624778</v>
      </c>
      <c r="G4892" s="11">
        <f t="shared" si="770"/>
        <v>30.456530702375225</v>
      </c>
      <c r="H4892" s="12">
        <f t="shared" si="773"/>
        <v>0</v>
      </c>
      <c r="I4892" s="12">
        <f t="shared" si="767"/>
        <v>0</v>
      </c>
      <c r="J4892" s="12">
        <f t="shared" si="774"/>
        <v>0</v>
      </c>
      <c r="K4892" s="12">
        <f t="shared" si="775"/>
        <v>0</v>
      </c>
      <c r="L4892" s="12">
        <f t="shared" si="776"/>
        <v>30.456530702375225</v>
      </c>
      <c r="M4892" s="12">
        <f t="shared" si="771"/>
        <v>30.456530702375225</v>
      </c>
      <c r="N4892" s="13"/>
    </row>
    <row r="4893" spans="1:14" x14ac:dyDescent="0.2">
      <c r="A4893" s="10" t="s">
        <v>4875</v>
      </c>
      <c r="B4893" s="6">
        <f>IF($C$10=2012,profiles!C4880,IF($C$10=2013,profiles!E4880,IF($C$10=2014,profiles!G4880,IF($C$10=2015,profiles!I4880,IF($C$10=2016,profiles!K4880)))))</f>
        <v>46.122</v>
      </c>
      <c r="C4893" s="6">
        <f>IF($C$10=2012,profiles!D4880,IF($C$10=2013,profiles!F4880,IF($C$10=2014,profiles!H4880,IF($C$10=2015,profiles!J4880,IF($C$10=2016,profiles!L4880)))))</f>
        <v>7.0761260368598367E-2</v>
      </c>
      <c r="D4893" s="11">
        <f t="shared" si="772"/>
        <v>14.152252073719673</v>
      </c>
      <c r="E4893" s="11">
        <f t="shared" si="768"/>
        <v>0</v>
      </c>
      <c r="F4893" s="11">
        <f t="shared" si="769"/>
        <v>14.152252073719673</v>
      </c>
      <c r="G4893" s="11">
        <f t="shared" si="770"/>
        <v>31.969747926280327</v>
      </c>
      <c r="H4893" s="12">
        <f t="shared" si="773"/>
        <v>0</v>
      </c>
      <c r="I4893" s="12">
        <f t="shared" si="767"/>
        <v>0</v>
      </c>
      <c r="J4893" s="12">
        <f t="shared" si="774"/>
        <v>0</v>
      </c>
      <c r="K4893" s="12">
        <f t="shared" si="775"/>
        <v>0</v>
      </c>
      <c r="L4893" s="12">
        <f t="shared" si="776"/>
        <v>31.969747926280327</v>
      </c>
      <c r="M4893" s="12">
        <f t="shared" si="771"/>
        <v>31.969747926280327</v>
      </c>
      <c r="N4893" s="13"/>
    </row>
    <row r="4894" spans="1:14" x14ac:dyDescent="0.2">
      <c r="A4894" s="10" t="s">
        <v>4876</v>
      </c>
      <c r="B4894" s="6">
        <f>IF($C$10=2012,profiles!C4881,IF($C$10=2013,profiles!E4881,IF($C$10=2014,profiles!G4881,IF($C$10=2015,profiles!I4881,IF($C$10=2016,profiles!K4881)))))</f>
        <v>48.819000000000003</v>
      </c>
      <c r="C4894" s="6">
        <f>IF($C$10=2012,profiles!D4881,IF($C$10=2013,profiles!F4881,IF($C$10=2014,profiles!H4881,IF($C$10=2015,profiles!J4881,IF($C$10=2016,profiles!L4881)))))</f>
        <v>6.9855335050816744E-2</v>
      </c>
      <c r="D4894" s="11">
        <f t="shared" si="772"/>
        <v>13.971067010163349</v>
      </c>
      <c r="E4894" s="11">
        <f t="shared" si="768"/>
        <v>0</v>
      </c>
      <c r="F4894" s="11">
        <f t="shared" si="769"/>
        <v>13.971067010163349</v>
      </c>
      <c r="G4894" s="11">
        <f t="shared" si="770"/>
        <v>34.84793298983665</v>
      </c>
      <c r="H4894" s="12">
        <f t="shared" si="773"/>
        <v>0</v>
      </c>
      <c r="I4894" s="12">
        <f t="shared" si="767"/>
        <v>0</v>
      </c>
      <c r="J4894" s="12">
        <f t="shared" si="774"/>
        <v>0</v>
      </c>
      <c r="K4894" s="12">
        <f t="shared" si="775"/>
        <v>0</v>
      </c>
      <c r="L4894" s="12">
        <f t="shared" si="776"/>
        <v>34.84793298983665</v>
      </c>
      <c r="M4894" s="12">
        <f t="shared" si="771"/>
        <v>34.84793298983665</v>
      </c>
      <c r="N4894" s="13"/>
    </row>
    <row r="4895" spans="1:14" x14ac:dyDescent="0.2">
      <c r="A4895" s="10" t="s">
        <v>4877</v>
      </c>
      <c r="B4895" s="6">
        <f>IF($C$10=2012,profiles!C4882,IF($C$10=2013,profiles!E4882,IF($C$10=2014,profiles!G4882,IF($C$10=2015,profiles!I4882,IF($C$10=2016,profiles!K4882)))))</f>
        <v>55.901000000000003</v>
      </c>
      <c r="C4895" s="6">
        <f>IF($C$10=2012,profiles!D4882,IF($C$10=2013,profiles!F4882,IF($C$10=2014,profiles!H4882,IF($C$10=2015,profiles!J4882,IF($C$10=2016,profiles!L4882)))))</f>
        <v>7.337995074031084E-2</v>
      </c>
      <c r="D4895" s="11">
        <f t="shared" si="772"/>
        <v>14.675990148062168</v>
      </c>
      <c r="E4895" s="11">
        <f t="shared" si="768"/>
        <v>0</v>
      </c>
      <c r="F4895" s="11">
        <f t="shared" si="769"/>
        <v>14.675990148062168</v>
      </c>
      <c r="G4895" s="11">
        <f t="shared" si="770"/>
        <v>41.225009851937834</v>
      </c>
      <c r="H4895" s="12">
        <f t="shared" si="773"/>
        <v>0</v>
      </c>
      <c r="I4895" s="12">
        <f t="shared" si="767"/>
        <v>0</v>
      </c>
      <c r="J4895" s="12">
        <f t="shared" si="774"/>
        <v>0</v>
      </c>
      <c r="K4895" s="12">
        <f t="shared" si="775"/>
        <v>0</v>
      </c>
      <c r="L4895" s="12">
        <f t="shared" si="776"/>
        <v>41.225009851937834</v>
      </c>
      <c r="M4895" s="12">
        <f t="shared" si="771"/>
        <v>41.225009851937834</v>
      </c>
      <c r="N4895" s="13"/>
    </row>
    <row r="4896" spans="1:14" x14ac:dyDescent="0.2">
      <c r="A4896" s="10" t="s">
        <v>4878</v>
      </c>
      <c r="B4896" s="6">
        <f>IF($C$10=2012,profiles!C4883,IF($C$10=2013,profiles!E4883,IF($C$10=2014,profiles!G4883,IF($C$10=2015,profiles!I4883,IF($C$10=2016,profiles!K4883)))))</f>
        <v>62.231000000000002</v>
      </c>
      <c r="C4896" s="6">
        <f>IF($C$10=2012,profiles!D4883,IF($C$10=2013,profiles!F4883,IF($C$10=2014,profiles!H4883,IF($C$10=2015,profiles!J4883,IF($C$10=2016,profiles!L4883)))))</f>
        <v>9.6834923421000488E-2</v>
      </c>
      <c r="D4896" s="11">
        <f t="shared" si="772"/>
        <v>19.366984684200098</v>
      </c>
      <c r="E4896" s="11">
        <f t="shared" si="768"/>
        <v>0</v>
      </c>
      <c r="F4896" s="11">
        <f t="shared" si="769"/>
        <v>19.366984684200098</v>
      </c>
      <c r="G4896" s="11">
        <f t="shared" si="770"/>
        <v>42.864015315799904</v>
      </c>
      <c r="H4896" s="12">
        <f t="shared" si="773"/>
        <v>0</v>
      </c>
      <c r="I4896" s="12">
        <f t="shared" si="767"/>
        <v>0</v>
      </c>
      <c r="J4896" s="12">
        <f t="shared" si="774"/>
        <v>0</v>
      </c>
      <c r="K4896" s="12">
        <f t="shared" si="775"/>
        <v>0</v>
      </c>
      <c r="L4896" s="12">
        <f t="shared" si="776"/>
        <v>42.864015315799904</v>
      </c>
      <c r="M4896" s="12">
        <f t="shared" si="771"/>
        <v>42.864015315799904</v>
      </c>
      <c r="N4896" s="13"/>
    </row>
    <row r="4897" spans="1:14" x14ac:dyDescent="0.2">
      <c r="A4897" s="10" t="s">
        <v>4879</v>
      </c>
      <c r="B4897" s="6">
        <f>IF($C$10=2012,profiles!C4884,IF($C$10=2013,profiles!E4884,IF($C$10=2014,profiles!G4884,IF($C$10=2015,profiles!I4884,IF($C$10=2016,profiles!K4884)))))</f>
        <v>65.881</v>
      </c>
      <c r="C4897" s="6">
        <f>IF($C$10=2012,profiles!D4884,IF($C$10=2013,profiles!F4884,IF($C$10=2014,profiles!H4884,IF($C$10=2015,profiles!J4884,IF($C$10=2016,profiles!L4884)))))</f>
        <v>0.1513744585680718</v>
      </c>
      <c r="D4897" s="11">
        <f t="shared" si="772"/>
        <v>30.274891713614359</v>
      </c>
      <c r="E4897" s="11">
        <f t="shared" si="768"/>
        <v>0</v>
      </c>
      <c r="F4897" s="11">
        <f t="shared" si="769"/>
        <v>30.274891713614359</v>
      </c>
      <c r="G4897" s="11">
        <f t="shared" si="770"/>
        <v>35.606108286385641</v>
      </c>
      <c r="H4897" s="12">
        <f t="shared" si="773"/>
        <v>0</v>
      </c>
      <c r="I4897" s="12">
        <f t="shared" si="767"/>
        <v>0</v>
      </c>
      <c r="J4897" s="12">
        <f t="shared" si="774"/>
        <v>0</v>
      </c>
      <c r="K4897" s="12">
        <f t="shared" si="775"/>
        <v>0</v>
      </c>
      <c r="L4897" s="12">
        <f t="shared" si="776"/>
        <v>35.606108286385641</v>
      </c>
      <c r="M4897" s="12">
        <f t="shared" si="771"/>
        <v>35.606108286385641</v>
      </c>
      <c r="N4897" s="13"/>
    </row>
    <row r="4898" spans="1:14" x14ac:dyDescent="0.2">
      <c r="A4898" s="10" t="s">
        <v>4880</v>
      </c>
      <c r="B4898" s="6">
        <f>IF($C$10=2012,profiles!C4885,IF($C$10=2013,profiles!E4885,IF($C$10=2014,profiles!G4885,IF($C$10=2015,profiles!I4885,IF($C$10=2016,profiles!K4885)))))</f>
        <v>67.265000000000001</v>
      </c>
      <c r="C4898" s="6">
        <f>IF($C$10=2012,profiles!D4885,IF($C$10=2013,profiles!F4885,IF($C$10=2014,profiles!H4885,IF($C$10=2015,profiles!J4885,IF($C$10=2016,profiles!L4885)))))</f>
        <v>0.2201681623871132</v>
      </c>
      <c r="D4898" s="11">
        <f t="shared" si="772"/>
        <v>44.033632477422643</v>
      </c>
      <c r="E4898" s="11">
        <f t="shared" si="768"/>
        <v>0</v>
      </c>
      <c r="F4898" s="11">
        <f t="shared" si="769"/>
        <v>44.033632477422643</v>
      </c>
      <c r="G4898" s="11">
        <f t="shared" si="770"/>
        <v>23.231367522577358</v>
      </c>
      <c r="H4898" s="12">
        <f t="shared" si="773"/>
        <v>0</v>
      </c>
      <c r="I4898" s="12">
        <f t="shared" si="767"/>
        <v>0</v>
      </c>
      <c r="J4898" s="12">
        <f t="shared" si="774"/>
        <v>0</v>
      </c>
      <c r="K4898" s="12">
        <f t="shared" si="775"/>
        <v>0</v>
      </c>
      <c r="L4898" s="12">
        <f t="shared" si="776"/>
        <v>23.231367522577358</v>
      </c>
      <c r="M4898" s="12">
        <f t="shared" si="771"/>
        <v>23.231367522577358</v>
      </c>
      <c r="N4898" s="13"/>
    </row>
    <row r="4899" spans="1:14" x14ac:dyDescent="0.2">
      <c r="A4899" s="10" t="s">
        <v>4881</v>
      </c>
      <c r="B4899" s="6">
        <f>IF($C$10=2012,profiles!C4886,IF($C$10=2013,profiles!E4886,IF($C$10=2014,profiles!G4886,IF($C$10=2015,profiles!I4886,IF($C$10=2016,profiles!K4886)))))</f>
        <v>68.971999999999994</v>
      </c>
      <c r="C4899" s="6">
        <f>IF($C$10=2012,profiles!D4886,IF($C$10=2013,profiles!F4886,IF($C$10=2014,profiles!H4886,IF($C$10=2015,profiles!J4886,IF($C$10=2016,profiles!L4886)))))</f>
        <v>0.29393030037086315</v>
      </c>
      <c r="D4899" s="11">
        <f t="shared" si="772"/>
        <v>58.786060074172632</v>
      </c>
      <c r="E4899" s="11">
        <f t="shared" si="768"/>
        <v>0</v>
      </c>
      <c r="F4899" s="11">
        <f t="shared" si="769"/>
        <v>58.786060074172632</v>
      </c>
      <c r="G4899" s="11">
        <f t="shared" si="770"/>
        <v>10.185939925827363</v>
      </c>
      <c r="H4899" s="12">
        <f t="shared" si="773"/>
        <v>0</v>
      </c>
      <c r="I4899" s="12">
        <f t="shared" si="767"/>
        <v>0</v>
      </c>
      <c r="J4899" s="12">
        <f t="shared" si="774"/>
        <v>0</v>
      </c>
      <c r="K4899" s="12">
        <f t="shared" si="775"/>
        <v>0</v>
      </c>
      <c r="L4899" s="12">
        <f t="shared" si="776"/>
        <v>10.185939925827363</v>
      </c>
      <c r="M4899" s="12">
        <f t="shared" si="771"/>
        <v>10.185939925827363</v>
      </c>
      <c r="N4899" s="13"/>
    </row>
    <row r="4900" spans="1:14" x14ac:dyDescent="0.2">
      <c r="A4900" s="10" t="s">
        <v>4882</v>
      </c>
      <c r="B4900" s="6">
        <f>IF($C$10=2012,profiles!C4887,IF($C$10=2013,profiles!E4887,IF($C$10=2014,profiles!G4887,IF($C$10=2015,profiles!I4887,IF($C$10=2016,profiles!K4887)))))</f>
        <v>70.617999999999995</v>
      </c>
      <c r="C4900" s="6">
        <f>IF($C$10=2012,profiles!D4887,IF($C$10=2013,profiles!F4887,IF($C$10=2014,profiles!H4887,IF($C$10=2015,profiles!J4887,IF($C$10=2016,profiles!L4887)))))</f>
        <v>0.35584463380800047</v>
      </c>
      <c r="D4900" s="11">
        <f t="shared" si="772"/>
        <v>71.16892676160009</v>
      </c>
      <c r="E4900" s="11">
        <f t="shared" si="768"/>
        <v>0.55092676160009546</v>
      </c>
      <c r="F4900" s="11">
        <f t="shared" si="769"/>
        <v>70.617999999999995</v>
      </c>
      <c r="G4900" s="11">
        <f t="shared" si="770"/>
        <v>0</v>
      </c>
      <c r="H4900" s="12">
        <f t="shared" si="773"/>
        <v>0</v>
      </c>
      <c r="I4900" s="12">
        <f t="shared" si="767"/>
        <v>0.55092676160009546</v>
      </c>
      <c r="J4900" s="12">
        <f t="shared" si="774"/>
        <v>0</v>
      </c>
      <c r="K4900" s="12">
        <f t="shared" si="775"/>
        <v>0.44625067689607734</v>
      </c>
      <c r="L4900" s="12">
        <f t="shared" si="776"/>
        <v>0</v>
      </c>
      <c r="M4900" s="12">
        <f t="shared" si="771"/>
        <v>-0.55092676160009546</v>
      </c>
      <c r="N4900" s="13"/>
    </row>
    <row r="4901" spans="1:14" x14ac:dyDescent="0.2">
      <c r="A4901" s="10" t="s">
        <v>4883</v>
      </c>
      <c r="B4901" s="6">
        <f>IF($C$10=2012,profiles!C4888,IF($C$10=2013,profiles!E4888,IF($C$10=2014,profiles!G4888,IF($C$10=2015,profiles!I4888,IF($C$10=2016,profiles!K4888)))))</f>
        <v>70.102000000000004</v>
      </c>
      <c r="C4901" s="6">
        <f>IF($C$10=2012,profiles!D4888,IF($C$10=2013,profiles!F4888,IF($C$10=2014,profiles!H4888,IF($C$10=2015,profiles!J4888,IF($C$10=2016,profiles!L4888)))))</f>
        <v>0.38487670922628314</v>
      </c>
      <c r="D4901" s="11">
        <f t="shared" si="772"/>
        <v>76.975341845256622</v>
      </c>
      <c r="E4901" s="11">
        <f t="shared" si="768"/>
        <v>6.8733418452566184</v>
      </c>
      <c r="F4901" s="11">
        <f t="shared" si="769"/>
        <v>70.102000000000004</v>
      </c>
      <c r="G4901" s="11">
        <f t="shared" si="770"/>
        <v>0</v>
      </c>
      <c r="H4901" s="12">
        <f t="shared" si="773"/>
        <v>0</v>
      </c>
      <c r="I4901" s="12">
        <f t="shared" si="767"/>
        <v>6.8733418452566184</v>
      </c>
      <c r="J4901" s="12">
        <f t="shared" si="774"/>
        <v>0</v>
      </c>
      <c r="K4901" s="12">
        <f t="shared" si="775"/>
        <v>6.0136575715539387</v>
      </c>
      <c r="L4901" s="12">
        <f t="shared" si="776"/>
        <v>0</v>
      </c>
      <c r="M4901" s="12">
        <f t="shared" si="771"/>
        <v>-6.8733418452566184</v>
      </c>
      <c r="N4901" s="13"/>
    </row>
    <row r="4902" spans="1:14" x14ac:dyDescent="0.2">
      <c r="A4902" s="10" t="s">
        <v>4884</v>
      </c>
      <c r="B4902" s="6">
        <f>IF($C$10=2012,profiles!C4889,IF($C$10=2013,profiles!E4889,IF($C$10=2014,profiles!G4889,IF($C$10=2015,profiles!I4889,IF($C$10=2016,profiles!K4889)))))</f>
        <v>69.424000000000007</v>
      </c>
      <c r="C4902" s="6">
        <f>IF($C$10=2012,profiles!D4889,IF($C$10=2013,profiles!F4889,IF($C$10=2014,profiles!H4889,IF($C$10=2015,profiles!J4889,IF($C$10=2016,profiles!L4889)))))</f>
        <v>0.38915154431956517</v>
      </c>
      <c r="D4902" s="11">
        <f t="shared" si="772"/>
        <v>77.830308863913032</v>
      </c>
      <c r="E4902" s="11">
        <f t="shared" si="768"/>
        <v>8.4063088639130257</v>
      </c>
      <c r="F4902" s="11">
        <f t="shared" si="769"/>
        <v>69.424000000000007</v>
      </c>
      <c r="G4902" s="11">
        <f t="shared" si="770"/>
        <v>0</v>
      </c>
      <c r="H4902" s="12">
        <f t="shared" si="773"/>
        <v>0</v>
      </c>
      <c r="I4902" s="12">
        <f t="shared" si="767"/>
        <v>8.4063088639130257</v>
      </c>
      <c r="J4902" s="12">
        <f t="shared" si="774"/>
        <v>0</v>
      </c>
      <c r="K4902" s="12">
        <f t="shared" si="775"/>
        <v>12.822767751323489</v>
      </c>
      <c r="L4902" s="12">
        <f t="shared" si="776"/>
        <v>0</v>
      </c>
      <c r="M4902" s="12">
        <f t="shared" si="771"/>
        <v>-8.4063088639130257</v>
      </c>
      <c r="N4902" s="13"/>
    </row>
    <row r="4903" spans="1:14" x14ac:dyDescent="0.2">
      <c r="A4903" s="10" t="s">
        <v>4885</v>
      </c>
      <c r="B4903" s="6">
        <f>IF($C$10=2012,profiles!C4890,IF($C$10=2013,profiles!E4890,IF($C$10=2014,profiles!G4890,IF($C$10=2015,profiles!I4890,IF($C$10=2016,profiles!K4890)))))</f>
        <v>68.180999999999997</v>
      </c>
      <c r="C4903" s="6">
        <f>IF($C$10=2012,profiles!D4890,IF($C$10=2013,profiles!F4890,IF($C$10=2014,profiles!H4890,IF($C$10=2015,profiles!J4890,IF($C$10=2016,profiles!L4890)))))</f>
        <v>0.38003567080938766</v>
      </c>
      <c r="D4903" s="11">
        <f t="shared" si="772"/>
        <v>76.007134161877531</v>
      </c>
      <c r="E4903" s="11">
        <f t="shared" si="768"/>
        <v>7.8261341618775333</v>
      </c>
      <c r="F4903" s="11">
        <f t="shared" si="769"/>
        <v>68.180999999999997</v>
      </c>
      <c r="G4903" s="11">
        <f t="shared" si="770"/>
        <v>0</v>
      </c>
      <c r="H4903" s="12">
        <f t="shared" si="773"/>
        <v>0</v>
      </c>
      <c r="I4903" s="12">
        <f t="shared" si="767"/>
        <v>7.8261341618775333</v>
      </c>
      <c r="J4903" s="12">
        <f t="shared" si="774"/>
        <v>0</v>
      </c>
      <c r="K4903" s="12">
        <f t="shared" si="775"/>
        <v>19.161936422444292</v>
      </c>
      <c r="L4903" s="12">
        <f t="shared" si="776"/>
        <v>0</v>
      </c>
      <c r="M4903" s="12">
        <f t="shared" si="771"/>
        <v>-7.8261341618775333</v>
      </c>
      <c r="N4903" s="13"/>
    </row>
    <row r="4904" spans="1:14" x14ac:dyDescent="0.2">
      <c r="A4904" s="10" t="s">
        <v>4886</v>
      </c>
      <c r="B4904" s="6">
        <f>IF($C$10=2012,profiles!C4891,IF($C$10=2013,profiles!E4891,IF($C$10=2014,profiles!G4891,IF($C$10=2015,profiles!I4891,IF($C$10=2016,profiles!K4891)))))</f>
        <v>66.918000000000006</v>
      </c>
      <c r="C4904" s="6">
        <f>IF($C$10=2012,profiles!D4891,IF($C$10=2013,profiles!F4891,IF($C$10=2014,profiles!H4891,IF($C$10=2015,profiles!J4891,IF($C$10=2016,profiles!L4891)))))</f>
        <v>0.36069982730798628</v>
      </c>
      <c r="D4904" s="11">
        <f t="shared" si="772"/>
        <v>72.139965461597257</v>
      </c>
      <c r="E4904" s="11">
        <f t="shared" si="768"/>
        <v>5.2219654615972502</v>
      </c>
      <c r="F4904" s="11">
        <f t="shared" si="769"/>
        <v>66.918000000000006</v>
      </c>
      <c r="G4904" s="11">
        <f t="shared" si="770"/>
        <v>0</v>
      </c>
      <c r="H4904" s="12">
        <f t="shared" si="773"/>
        <v>0</v>
      </c>
      <c r="I4904" s="12">
        <f t="shared" si="767"/>
        <v>5.2219654615972502</v>
      </c>
      <c r="J4904" s="12">
        <f t="shared" si="774"/>
        <v>0</v>
      </c>
      <c r="K4904" s="12">
        <f t="shared" si="775"/>
        <v>23.391728446338064</v>
      </c>
      <c r="L4904" s="12">
        <f t="shared" si="776"/>
        <v>0</v>
      </c>
      <c r="M4904" s="12">
        <f t="shared" si="771"/>
        <v>-5.2219654615972502</v>
      </c>
      <c r="N4904" s="13"/>
    </row>
    <row r="4905" spans="1:14" x14ac:dyDescent="0.2">
      <c r="A4905" s="10" t="s">
        <v>4887</v>
      </c>
      <c r="B4905" s="6">
        <f>IF($C$10=2012,profiles!C4892,IF($C$10=2013,profiles!E4892,IF($C$10=2014,profiles!G4892,IF($C$10=2015,profiles!I4892,IF($C$10=2016,profiles!K4892)))))</f>
        <v>65.180999999999997</v>
      </c>
      <c r="C4905" s="6">
        <f>IF($C$10=2012,profiles!D4892,IF($C$10=2013,profiles!F4892,IF($C$10=2014,profiles!H4892,IF($C$10=2015,profiles!J4892,IF($C$10=2016,profiles!L4892)))))</f>
        <v>0.33370608385471223</v>
      </c>
      <c r="D4905" s="11">
        <f t="shared" si="772"/>
        <v>66.741216770942444</v>
      </c>
      <c r="E4905" s="11">
        <f t="shared" si="768"/>
        <v>1.5602167709424464</v>
      </c>
      <c r="F4905" s="11">
        <f t="shared" si="769"/>
        <v>65.180999999999997</v>
      </c>
      <c r="G4905" s="11">
        <f t="shared" si="770"/>
        <v>0</v>
      </c>
      <c r="H4905" s="12">
        <f t="shared" si="773"/>
        <v>0</v>
      </c>
      <c r="I4905" s="12">
        <f t="shared" si="767"/>
        <v>1.5602167709424464</v>
      </c>
      <c r="J4905" s="12">
        <f t="shared" si="774"/>
        <v>0</v>
      </c>
      <c r="K4905" s="12">
        <f t="shared" si="775"/>
        <v>24.655504030801445</v>
      </c>
      <c r="L4905" s="12">
        <f t="shared" si="776"/>
        <v>0</v>
      </c>
      <c r="M4905" s="12">
        <f t="shared" si="771"/>
        <v>-1.5602167709424464</v>
      </c>
      <c r="N4905" s="13"/>
    </row>
    <row r="4906" spans="1:14" x14ac:dyDescent="0.2">
      <c r="A4906" s="10" t="s">
        <v>4888</v>
      </c>
      <c r="B4906" s="6">
        <f>IF($C$10=2012,profiles!C4893,IF($C$10=2013,profiles!E4893,IF($C$10=2014,profiles!G4893,IF($C$10=2015,profiles!I4893,IF($C$10=2016,profiles!K4893)))))</f>
        <v>64.406000000000006</v>
      </c>
      <c r="C4906" s="6">
        <f>IF($C$10=2012,profiles!D4893,IF($C$10=2013,profiles!F4893,IF($C$10=2014,profiles!H4893,IF($C$10=2015,profiles!J4893,IF($C$10=2016,profiles!L4893)))))</f>
        <v>0.28740480706621746</v>
      </c>
      <c r="D4906" s="11">
        <f t="shared" si="772"/>
        <v>57.480961413243492</v>
      </c>
      <c r="E4906" s="11">
        <f t="shared" si="768"/>
        <v>0</v>
      </c>
      <c r="F4906" s="11">
        <f t="shared" si="769"/>
        <v>57.480961413243492</v>
      </c>
      <c r="G4906" s="11">
        <f t="shared" si="770"/>
        <v>6.9250385867565143</v>
      </c>
      <c r="H4906" s="12">
        <f t="shared" si="773"/>
        <v>0</v>
      </c>
      <c r="I4906" s="12">
        <f t="shared" si="767"/>
        <v>0</v>
      </c>
      <c r="J4906" s="12">
        <f t="shared" si="774"/>
        <v>6.9250385867565143</v>
      </c>
      <c r="K4906" s="12">
        <f t="shared" si="775"/>
        <v>17.177060632576268</v>
      </c>
      <c r="L4906" s="12">
        <f t="shared" si="776"/>
        <v>0</v>
      </c>
      <c r="M4906" s="12">
        <f t="shared" si="771"/>
        <v>6.9250385867565143</v>
      </c>
      <c r="N4906" s="13"/>
    </row>
    <row r="4907" spans="1:14" x14ac:dyDescent="0.2">
      <c r="A4907" s="10" t="s">
        <v>4889</v>
      </c>
      <c r="B4907" s="6">
        <f>IF($C$10=2012,profiles!C4894,IF($C$10=2013,profiles!E4894,IF($C$10=2014,profiles!G4894,IF($C$10=2015,profiles!I4894,IF($C$10=2016,profiles!K4894)))))</f>
        <v>63.540999999999997</v>
      </c>
      <c r="C4907" s="6">
        <f>IF($C$10=2012,profiles!D4894,IF($C$10=2013,profiles!F4894,IF($C$10=2014,profiles!H4894,IF($C$10=2015,profiles!J4894,IF($C$10=2016,profiles!L4894)))))</f>
        <v>0.2324689295926167</v>
      </c>
      <c r="D4907" s="11">
        <f t="shared" si="772"/>
        <v>46.493785918523336</v>
      </c>
      <c r="E4907" s="11">
        <f t="shared" si="768"/>
        <v>0</v>
      </c>
      <c r="F4907" s="11">
        <f t="shared" si="769"/>
        <v>46.493785918523336</v>
      </c>
      <c r="G4907" s="11">
        <f t="shared" si="770"/>
        <v>17.04721408147666</v>
      </c>
      <c r="H4907" s="12">
        <f t="shared" si="773"/>
        <v>0</v>
      </c>
      <c r="I4907" s="12">
        <f t="shared" si="767"/>
        <v>0</v>
      </c>
      <c r="J4907" s="12">
        <f t="shared" si="774"/>
        <v>15.905958145765625</v>
      </c>
      <c r="K4907" s="12">
        <f t="shared" si="775"/>
        <v>0</v>
      </c>
      <c r="L4907" s="12">
        <f t="shared" si="776"/>
        <v>1.141255935711035</v>
      </c>
      <c r="M4907" s="12">
        <f t="shared" si="771"/>
        <v>17.04721408147666</v>
      </c>
      <c r="N4907" s="13"/>
    </row>
    <row r="4908" spans="1:14" x14ac:dyDescent="0.2">
      <c r="A4908" s="10" t="s">
        <v>4890</v>
      </c>
      <c r="B4908" s="6">
        <f>IF($C$10=2012,profiles!C4895,IF($C$10=2013,profiles!E4895,IF($C$10=2014,profiles!G4895,IF($C$10=2015,profiles!I4895,IF($C$10=2016,profiles!K4895)))))</f>
        <v>62.604999999999997</v>
      </c>
      <c r="C4908" s="6">
        <f>IF($C$10=2012,profiles!D4895,IF($C$10=2013,profiles!F4895,IF($C$10=2014,profiles!H4895,IF($C$10=2015,profiles!J4895,IF($C$10=2016,profiles!L4895)))))</f>
        <v>0.17702346912776379</v>
      </c>
      <c r="D4908" s="11">
        <f t="shared" si="772"/>
        <v>35.404693825552755</v>
      </c>
      <c r="E4908" s="11">
        <f t="shared" si="768"/>
        <v>0</v>
      </c>
      <c r="F4908" s="11">
        <f t="shared" si="769"/>
        <v>35.404693825552755</v>
      </c>
      <c r="G4908" s="11">
        <f t="shared" si="770"/>
        <v>27.200306174447242</v>
      </c>
      <c r="H4908" s="12">
        <f t="shared" si="773"/>
        <v>0</v>
      </c>
      <c r="I4908" s="12">
        <f t="shared" si="767"/>
        <v>0</v>
      </c>
      <c r="J4908" s="12">
        <f t="shared" si="774"/>
        <v>0</v>
      </c>
      <c r="K4908" s="12">
        <f t="shared" si="775"/>
        <v>0</v>
      </c>
      <c r="L4908" s="12">
        <f t="shared" si="776"/>
        <v>27.200306174447242</v>
      </c>
      <c r="M4908" s="12">
        <f t="shared" si="771"/>
        <v>27.200306174447242</v>
      </c>
      <c r="N4908" s="13"/>
    </row>
    <row r="4909" spans="1:14" x14ac:dyDescent="0.2">
      <c r="A4909" s="10" t="s">
        <v>4891</v>
      </c>
      <c r="B4909" s="6">
        <f>IF($C$10=2012,profiles!C4896,IF($C$10=2013,profiles!E4896,IF($C$10=2014,profiles!G4896,IF($C$10=2015,profiles!I4896,IF($C$10=2016,profiles!K4896)))))</f>
        <v>60.136000000000003</v>
      </c>
      <c r="C4909" s="6">
        <f>IF($C$10=2012,profiles!D4896,IF($C$10=2013,profiles!F4896,IF($C$10=2014,profiles!H4896,IF($C$10=2015,profiles!J4896,IF($C$10=2016,profiles!L4896)))))</f>
        <v>0.12702771565269089</v>
      </c>
      <c r="D4909" s="11">
        <f t="shared" si="772"/>
        <v>25.405543130538177</v>
      </c>
      <c r="E4909" s="11">
        <f t="shared" si="768"/>
        <v>0</v>
      </c>
      <c r="F4909" s="11">
        <f t="shared" si="769"/>
        <v>25.405543130538177</v>
      </c>
      <c r="G4909" s="11">
        <f t="shared" si="770"/>
        <v>34.730456869461825</v>
      </c>
      <c r="H4909" s="12">
        <f t="shared" si="773"/>
        <v>0</v>
      </c>
      <c r="I4909" s="12">
        <f t="shared" si="767"/>
        <v>0</v>
      </c>
      <c r="J4909" s="12">
        <f t="shared" si="774"/>
        <v>0</v>
      </c>
      <c r="K4909" s="12">
        <f t="shared" si="775"/>
        <v>0</v>
      </c>
      <c r="L4909" s="12">
        <f t="shared" si="776"/>
        <v>34.730456869461825</v>
      </c>
      <c r="M4909" s="12">
        <f t="shared" si="771"/>
        <v>34.730456869461825</v>
      </c>
      <c r="N4909" s="13"/>
    </row>
    <row r="4910" spans="1:14" x14ac:dyDescent="0.2">
      <c r="A4910" s="10" t="s">
        <v>4892</v>
      </c>
      <c r="B4910" s="6">
        <f>IF($C$10=2012,profiles!C4897,IF($C$10=2013,profiles!E4897,IF($C$10=2014,profiles!G4897,IF($C$10=2015,profiles!I4897,IF($C$10=2016,profiles!K4897)))))</f>
        <v>58.664000000000001</v>
      </c>
      <c r="C4910" s="6">
        <f>IF($C$10=2012,profiles!D4897,IF($C$10=2013,profiles!F4897,IF($C$10=2014,profiles!H4897,IF($C$10=2015,profiles!J4897,IF($C$10=2016,profiles!L4897)))))</f>
        <v>0.10689918749823062</v>
      </c>
      <c r="D4910" s="11">
        <f t="shared" si="772"/>
        <v>21.379837499646122</v>
      </c>
      <c r="E4910" s="11">
        <f t="shared" si="768"/>
        <v>0</v>
      </c>
      <c r="F4910" s="11">
        <f t="shared" si="769"/>
        <v>21.379837499646122</v>
      </c>
      <c r="G4910" s="11">
        <f t="shared" si="770"/>
        <v>37.284162500353879</v>
      </c>
      <c r="H4910" s="12">
        <f t="shared" si="773"/>
        <v>0</v>
      </c>
      <c r="I4910" s="12">
        <f t="shared" si="767"/>
        <v>0</v>
      </c>
      <c r="J4910" s="12">
        <f t="shared" si="774"/>
        <v>0</v>
      </c>
      <c r="K4910" s="12">
        <f t="shared" si="775"/>
        <v>0</v>
      </c>
      <c r="L4910" s="12">
        <f t="shared" si="776"/>
        <v>37.284162500353879</v>
      </c>
      <c r="M4910" s="12">
        <f t="shared" si="771"/>
        <v>37.284162500353879</v>
      </c>
      <c r="N4910" s="13"/>
    </row>
    <row r="4911" spans="1:14" x14ac:dyDescent="0.2">
      <c r="A4911" s="10" t="s">
        <v>4893</v>
      </c>
      <c r="B4911" s="6">
        <f>IF($C$10=2012,profiles!C4898,IF($C$10=2013,profiles!E4898,IF($C$10=2014,profiles!G4898,IF($C$10=2015,profiles!I4898,IF($C$10=2016,profiles!K4898)))))</f>
        <v>56.439</v>
      </c>
      <c r="C4911" s="6">
        <f>IF($C$10=2012,profiles!D4898,IF($C$10=2013,profiles!F4898,IF($C$10=2014,profiles!H4898,IF($C$10=2015,profiles!J4898,IF($C$10=2016,profiles!L4898)))))</f>
        <v>0.10440789287433118</v>
      </c>
      <c r="D4911" s="11">
        <f t="shared" si="772"/>
        <v>20.881578574866236</v>
      </c>
      <c r="E4911" s="11">
        <f t="shared" si="768"/>
        <v>0</v>
      </c>
      <c r="F4911" s="11">
        <f t="shared" si="769"/>
        <v>20.881578574866236</v>
      </c>
      <c r="G4911" s="11">
        <f t="shared" si="770"/>
        <v>35.557421425133768</v>
      </c>
      <c r="H4911" s="12">
        <f t="shared" si="773"/>
        <v>0</v>
      </c>
      <c r="I4911" s="12">
        <f t="shared" si="767"/>
        <v>0</v>
      </c>
      <c r="J4911" s="12">
        <f t="shared" si="774"/>
        <v>0</v>
      </c>
      <c r="K4911" s="12">
        <f t="shared" si="775"/>
        <v>0</v>
      </c>
      <c r="L4911" s="12">
        <f t="shared" si="776"/>
        <v>35.557421425133768</v>
      </c>
      <c r="M4911" s="12">
        <f t="shared" si="771"/>
        <v>35.557421425133768</v>
      </c>
      <c r="N4911" s="13"/>
    </row>
    <row r="4912" spans="1:14" x14ac:dyDescent="0.2">
      <c r="A4912" s="10" t="s">
        <v>4894</v>
      </c>
      <c r="B4912" s="6">
        <f>IF($C$10=2012,profiles!C4899,IF($C$10=2013,profiles!E4899,IF($C$10=2014,profiles!G4899,IF($C$10=2015,profiles!I4899,IF($C$10=2016,profiles!K4899)))))</f>
        <v>51.866</v>
      </c>
      <c r="C4912" s="6">
        <f>IF($C$10=2012,profiles!D4899,IF($C$10=2013,profiles!F4899,IF($C$10=2014,profiles!H4899,IF($C$10=2015,profiles!J4899,IF($C$10=2016,profiles!L4899)))))</f>
        <v>0.10163349658862497</v>
      </c>
      <c r="D4912" s="11">
        <f t="shared" si="772"/>
        <v>20.326699317724994</v>
      </c>
      <c r="E4912" s="11">
        <f t="shared" si="768"/>
        <v>0</v>
      </c>
      <c r="F4912" s="11">
        <f t="shared" si="769"/>
        <v>20.326699317724994</v>
      </c>
      <c r="G4912" s="11">
        <f t="shared" si="770"/>
        <v>31.539300682275005</v>
      </c>
      <c r="H4912" s="12">
        <f t="shared" si="773"/>
        <v>0</v>
      </c>
      <c r="I4912" s="12">
        <f t="shared" si="767"/>
        <v>0</v>
      </c>
      <c r="J4912" s="12">
        <f t="shared" si="774"/>
        <v>0</v>
      </c>
      <c r="K4912" s="12">
        <f t="shared" si="775"/>
        <v>0</v>
      </c>
      <c r="L4912" s="12">
        <f t="shared" si="776"/>
        <v>31.539300682275005</v>
      </c>
      <c r="M4912" s="12">
        <f t="shared" si="771"/>
        <v>31.539300682275005</v>
      </c>
      <c r="N4912" s="13"/>
    </row>
    <row r="4913" spans="1:14" x14ac:dyDescent="0.2">
      <c r="A4913" s="10" t="s">
        <v>4895</v>
      </c>
      <c r="B4913" s="6">
        <f>IF($C$10=2012,profiles!C4900,IF($C$10=2013,profiles!E4900,IF($C$10=2014,profiles!G4900,IF($C$10=2015,profiles!I4900,IF($C$10=2016,profiles!K4900)))))</f>
        <v>48.581000000000003</v>
      </c>
      <c r="C4913" s="6">
        <f>IF($C$10=2012,profiles!D4900,IF($C$10=2013,profiles!F4900,IF($C$10=2014,profiles!H4900,IF($C$10=2015,profiles!J4900,IF($C$10=2016,profiles!L4900)))))</f>
        <v>9.4746968860970809E-2</v>
      </c>
      <c r="D4913" s="11">
        <f t="shared" si="772"/>
        <v>18.949393772194163</v>
      </c>
      <c r="E4913" s="11">
        <f t="shared" si="768"/>
        <v>0</v>
      </c>
      <c r="F4913" s="11">
        <f t="shared" si="769"/>
        <v>18.949393772194163</v>
      </c>
      <c r="G4913" s="11">
        <f t="shared" si="770"/>
        <v>29.63160622780584</v>
      </c>
      <c r="H4913" s="12">
        <f t="shared" si="773"/>
        <v>0</v>
      </c>
      <c r="I4913" s="12">
        <f t="shared" si="767"/>
        <v>0</v>
      </c>
      <c r="J4913" s="12">
        <f t="shared" si="774"/>
        <v>0</v>
      </c>
      <c r="K4913" s="12">
        <f t="shared" si="775"/>
        <v>0</v>
      </c>
      <c r="L4913" s="12">
        <f t="shared" si="776"/>
        <v>29.63160622780584</v>
      </c>
      <c r="M4913" s="12">
        <f t="shared" si="771"/>
        <v>29.63160622780584</v>
      </c>
      <c r="N4913" s="13"/>
    </row>
    <row r="4914" spans="1:14" x14ac:dyDescent="0.2">
      <c r="A4914" s="10" t="s">
        <v>4896</v>
      </c>
      <c r="B4914" s="6">
        <f>IF($C$10=2012,profiles!C4901,IF($C$10=2013,profiles!E4901,IF($C$10=2014,profiles!G4901,IF($C$10=2015,profiles!I4901,IF($C$10=2016,profiles!K4901)))))</f>
        <v>46.631</v>
      </c>
      <c r="C4914" s="6">
        <f>IF($C$10=2012,profiles!D4901,IF($C$10=2013,profiles!F4901,IF($C$10=2014,profiles!H4901,IF($C$10=2015,profiles!J4901,IF($C$10=2016,profiles!L4901)))))</f>
        <v>8.1999915113959515E-2</v>
      </c>
      <c r="D4914" s="11">
        <f t="shared" si="772"/>
        <v>16.399983022791904</v>
      </c>
      <c r="E4914" s="11">
        <f t="shared" si="768"/>
        <v>0</v>
      </c>
      <c r="F4914" s="11">
        <f t="shared" si="769"/>
        <v>16.399983022791904</v>
      </c>
      <c r="G4914" s="11">
        <f t="shared" si="770"/>
        <v>30.231016977208096</v>
      </c>
      <c r="H4914" s="12">
        <f t="shared" si="773"/>
        <v>0</v>
      </c>
      <c r="I4914" s="12">
        <f t="shared" si="767"/>
        <v>0</v>
      </c>
      <c r="J4914" s="12">
        <f t="shared" si="774"/>
        <v>0</v>
      </c>
      <c r="K4914" s="12">
        <f t="shared" si="775"/>
        <v>0</v>
      </c>
      <c r="L4914" s="12">
        <f t="shared" si="776"/>
        <v>30.231016977208096</v>
      </c>
      <c r="M4914" s="12">
        <f t="shared" si="771"/>
        <v>30.231016977208096</v>
      </c>
      <c r="N4914" s="13"/>
    </row>
    <row r="4915" spans="1:14" x14ac:dyDescent="0.2">
      <c r="A4915" s="10" t="s">
        <v>4897</v>
      </c>
      <c r="B4915" s="6">
        <f>IF($C$10=2012,profiles!C4902,IF($C$10=2013,profiles!E4902,IF($C$10=2014,profiles!G4902,IF($C$10=2015,profiles!I4902,IF($C$10=2016,profiles!K4902)))))</f>
        <v>45.418999999999997</v>
      </c>
      <c r="C4915" s="6">
        <f>IF($C$10=2012,profiles!D4902,IF($C$10=2013,profiles!F4902,IF($C$10=2014,profiles!H4902,IF($C$10=2015,profiles!J4902,IF($C$10=2016,profiles!L4902)))))</f>
        <v>7.4699715631764363E-2</v>
      </c>
      <c r="D4915" s="11">
        <f t="shared" si="772"/>
        <v>14.939943126352873</v>
      </c>
      <c r="E4915" s="11">
        <f t="shared" si="768"/>
        <v>0</v>
      </c>
      <c r="F4915" s="11">
        <f t="shared" si="769"/>
        <v>14.939943126352873</v>
      </c>
      <c r="G4915" s="11">
        <f t="shared" si="770"/>
        <v>30.479056873647124</v>
      </c>
      <c r="H4915" s="12">
        <f t="shared" si="773"/>
        <v>0</v>
      </c>
      <c r="I4915" s="12">
        <f t="shared" si="767"/>
        <v>0</v>
      </c>
      <c r="J4915" s="12">
        <f t="shared" si="774"/>
        <v>0</v>
      </c>
      <c r="K4915" s="12">
        <f t="shared" si="775"/>
        <v>0</v>
      </c>
      <c r="L4915" s="12">
        <f t="shared" si="776"/>
        <v>30.479056873647124</v>
      </c>
      <c r="M4915" s="12">
        <f t="shared" si="771"/>
        <v>30.479056873647124</v>
      </c>
      <c r="N4915" s="13"/>
    </row>
    <row r="4916" spans="1:14" x14ac:dyDescent="0.2">
      <c r="A4916" s="10" t="s">
        <v>4898</v>
      </c>
      <c r="B4916" s="6">
        <f>IF($C$10=2012,profiles!C4903,IF($C$10=2013,profiles!E4903,IF($C$10=2014,profiles!G4903,IF($C$10=2015,profiles!I4903,IF($C$10=2016,profiles!K4903)))))</f>
        <v>45.488999999999997</v>
      </c>
      <c r="C4916" s="6">
        <f>IF($C$10=2012,profiles!D4903,IF($C$10=2013,profiles!F4903,IF($C$10=2014,profiles!H4903,IF($C$10=2015,profiles!J4903,IF($C$10=2016,profiles!L4903)))))</f>
        <v>7.2238020457535759E-2</v>
      </c>
      <c r="D4916" s="11">
        <f t="shared" si="772"/>
        <v>14.447604091507152</v>
      </c>
      <c r="E4916" s="11">
        <f t="shared" si="768"/>
        <v>0</v>
      </c>
      <c r="F4916" s="11">
        <f t="shared" si="769"/>
        <v>14.447604091507152</v>
      </c>
      <c r="G4916" s="11">
        <f t="shared" si="770"/>
        <v>31.041395908492845</v>
      </c>
      <c r="H4916" s="12">
        <f t="shared" si="773"/>
        <v>0</v>
      </c>
      <c r="I4916" s="12">
        <f t="shared" si="767"/>
        <v>0</v>
      </c>
      <c r="J4916" s="12">
        <f t="shared" si="774"/>
        <v>0</v>
      </c>
      <c r="K4916" s="12">
        <f t="shared" si="775"/>
        <v>0</v>
      </c>
      <c r="L4916" s="12">
        <f t="shared" si="776"/>
        <v>31.041395908492845</v>
      </c>
      <c r="M4916" s="12">
        <f t="shared" si="771"/>
        <v>31.041395908492845</v>
      </c>
      <c r="N4916" s="13"/>
    </row>
    <row r="4917" spans="1:14" x14ac:dyDescent="0.2">
      <c r="A4917" s="10" t="s">
        <v>4899</v>
      </c>
      <c r="B4917" s="6">
        <f>IF($C$10=2012,profiles!C4904,IF($C$10=2013,profiles!E4904,IF($C$10=2014,profiles!G4904,IF($C$10=2015,profiles!I4904,IF($C$10=2016,profiles!K4904)))))</f>
        <v>46.326999999999998</v>
      </c>
      <c r="C4917" s="6">
        <f>IF($C$10=2012,profiles!D4904,IF($C$10=2013,profiles!F4904,IF($C$10=2014,profiles!H4904,IF($C$10=2015,profiles!J4904,IF($C$10=2016,profiles!L4904)))))</f>
        <v>6.7668321944456239E-2</v>
      </c>
      <c r="D4917" s="11">
        <f t="shared" si="772"/>
        <v>13.533664388891248</v>
      </c>
      <c r="E4917" s="11">
        <f t="shared" si="768"/>
        <v>0</v>
      </c>
      <c r="F4917" s="11">
        <f t="shared" si="769"/>
        <v>13.533664388891248</v>
      </c>
      <c r="G4917" s="11">
        <f t="shared" si="770"/>
        <v>32.793335611108752</v>
      </c>
      <c r="H4917" s="12">
        <f t="shared" si="773"/>
        <v>0</v>
      </c>
      <c r="I4917" s="12">
        <f t="shared" si="767"/>
        <v>0</v>
      </c>
      <c r="J4917" s="12">
        <f t="shared" si="774"/>
        <v>0</v>
      </c>
      <c r="K4917" s="12">
        <f t="shared" si="775"/>
        <v>0</v>
      </c>
      <c r="L4917" s="12">
        <f t="shared" si="776"/>
        <v>32.793335611108752</v>
      </c>
      <c r="M4917" s="12">
        <f t="shared" si="771"/>
        <v>32.793335611108752</v>
      </c>
      <c r="N4917" s="13"/>
    </row>
    <row r="4918" spans="1:14" x14ac:dyDescent="0.2">
      <c r="A4918" s="10" t="s">
        <v>4900</v>
      </c>
      <c r="B4918" s="6">
        <f>IF($C$10=2012,profiles!C4905,IF($C$10=2013,profiles!E4905,IF($C$10=2014,profiles!G4905,IF($C$10=2015,profiles!I4905,IF($C$10=2016,profiles!K4905)))))</f>
        <v>48.939</v>
      </c>
      <c r="C4918" s="6">
        <f>IF($C$10=2012,profiles!D4905,IF($C$10=2013,profiles!F4905,IF($C$10=2014,profiles!H4905,IF($C$10=2015,profiles!J4905,IF($C$10=2016,profiles!L4905)))))</f>
        <v>6.2561011841602648E-2</v>
      </c>
      <c r="D4918" s="11">
        <f t="shared" si="772"/>
        <v>12.51220236832053</v>
      </c>
      <c r="E4918" s="11">
        <f t="shared" si="768"/>
        <v>0</v>
      </c>
      <c r="F4918" s="11">
        <f t="shared" si="769"/>
        <v>12.51220236832053</v>
      </c>
      <c r="G4918" s="11">
        <f t="shared" si="770"/>
        <v>36.42679763167947</v>
      </c>
      <c r="H4918" s="12">
        <f t="shared" si="773"/>
        <v>0</v>
      </c>
      <c r="I4918" s="12">
        <f t="shared" si="767"/>
        <v>0</v>
      </c>
      <c r="J4918" s="12">
        <f t="shared" si="774"/>
        <v>0</v>
      </c>
      <c r="K4918" s="12">
        <f t="shared" si="775"/>
        <v>0</v>
      </c>
      <c r="L4918" s="12">
        <f t="shared" si="776"/>
        <v>36.42679763167947</v>
      </c>
      <c r="M4918" s="12">
        <f t="shared" si="771"/>
        <v>36.42679763167947</v>
      </c>
      <c r="N4918" s="13"/>
    </row>
    <row r="4919" spans="1:14" x14ac:dyDescent="0.2">
      <c r="A4919" s="10" t="s">
        <v>4901</v>
      </c>
      <c r="B4919" s="6">
        <f>IF($C$10=2012,profiles!C4906,IF($C$10=2013,profiles!E4906,IF($C$10=2014,profiles!G4906,IF($C$10=2015,profiles!I4906,IF($C$10=2016,profiles!K4906)))))</f>
        <v>55.673000000000002</v>
      </c>
      <c r="C4919" s="6">
        <f>IF($C$10=2012,profiles!D4906,IF($C$10=2013,profiles!F4906,IF($C$10=2014,profiles!H4906,IF($C$10=2015,profiles!J4906,IF($C$10=2016,profiles!L4906)))))</f>
        <v>7.1728704214591904E-2</v>
      </c>
      <c r="D4919" s="11">
        <f t="shared" si="772"/>
        <v>14.345740842918381</v>
      </c>
      <c r="E4919" s="11">
        <f t="shared" si="768"/>
        <v>0</v>
      </c>
      <c r="F4919" s="11">
        <f t="shared" si="769"/>
        <v>14.345740842918381</v>
      </c>
      <c r="G4919" s="11">
        <f t="shared" si="770"/>
        <v>41.32725915708162</v>
      </c>
      <c r="H4919" s="12">
        <f t="shared" si="773"/>
        <v>0</v>
      </c>
      <c r="I4919" s="12">
        <f t="shared" si="767"/>
        <v>0</v>
      </c>
      <c r="J4919" s="12">
        <f t="shared" si="774"/>
        <v>0</v>
      </c>
      <c r="K4919" s="12">
        <f t="shared" si="775"/>
        <v>0</v>
      </c>
      <c r="L4919" s="12">
        <f t="shared" si="776"/>
        <v>41.32725915708162</v>
      </c>
      <c r="M4919" s="12">
        <f t="shared" si="771"/>
        <v>41.32725915708162</v>
      </c>
      <c r="N4919" s="13"/>
    </row>
    <row r="4920" spans="1:14" x14ac:dyDescent="0.2">
      <c r="A4920" s="10" t="s">
        <v>4902</v>
      </c>
      <c r="B4920" s="6">
        <f>IF($C$10=2012,profiles!C4907,IF($C$10=2013,profiles!E4907,IF($C$10=2014,profiles!G4907,IF($C$10=2015,profiles!I4907,IF($C$10=2016,profiles!K4907)))))</f>
        <v>62.006</v>
      </c>
      <c r="C4920" s="6">
        <f>IF($C$10=2012,profiles!D4907,IF($C$10=2013,profiles!F4907,IF($C$10=2014,profiles!H4907,IF($C$10=2015,profiles!J4907,IF($C$10=2016,profiles!L4907)))))</f>
        <v>9.3035100377742874E-2</v>
      </c>
      <c r="D4920" s="11">
        <f t="shared" si="772"/>
        <v>18.607020075548576</v>
      </c>
      <c r="E4920" s="11">
        <f t="shared" si="768"/>
        <v>0</v>
      </c>
      <c r="F4920" s="11">
        <f t="shared" si="769"/>
        <v>18.607020075548576</v>
      </c>
      <c r="G4920" s="11">
        <f t="shared" si="770"/>
        <v>43.398979924451424</v>
      </c>
      <c r="H4920" s="12">
        <f t="shared" si="773"/>
        <v>0</v>
      </c>
      <c r="I4920" s="12">
        <f t="shared" si="767"/>
        <v>0</v>
      </c>
      <c r="J4920" s="12">
        <f t="shared" si="774"/>
        <v>0</v>
      </c>
      <c r="K4920" s="12">
        <f t="shared" si="775"/>
        <v>0</v>
      </c>
      <c r="L4920" s="12">
        <f t="shared" si="776"/>
        <v>43.398979924451424</v>
      </c>
      <c r="M4920" s="12">
        <f t="shared" si="771"/>
        <v>43.398979924451424</v>
      </c>
      <c r="N4920" s="13"/>
    </row>
    <row r="4921" spans="1:14" x14ac:dyDescent="0.2">
      <c r="A4921" s="10" t="s">
        <v>4903</v>
      </c>
      <c r="B4921" s="6">
        <f>IF($C$10=2012,profiles!C4908,IF($C$10=2013,profiles!E4908,IF($C$10=2014,profiles!G4908,IF($C$10=2015,profiles!I4908,IF($C$10=2016,profiles!K4908)))))</f>
        <v>65.462999999999994</v>
      </c>
      <c r="C4921" s="6">
        <f>IF($C$10=2012,profiles!D4908,IF($C$10=2013,profiles!F4908,IF($C$10=2014,profiles!H4908,IF($C$10=2015,profiles!J4908,IF($C$10=2016,profiles!L4908)))))</f>
        <v>0.14259440035086229</v>
      </c>
      <c r="D4921" s="11">
        <f t="shared" si="772"/>
        <v>28.518880070172457</v>
      </c>
      <c r="E4921" s="11">
        <f t="shared" si="768"/>
        <v>0</v>
      </c>
      <c r="F4921" s="11">
        <f t="shared" si="769"/>
        <v>28.518880070172457</v>
      </c>
      <c r="G4921" s="11">
        <f t="shared" si="770"/>
        <v>36.944119929827536</v>
      </c>
      <c r="H4921" s="12">
        <f t="shared" si="773"/>
        <v>0</v>
      </c>
      <c r="I4921" s="12">
        <f t="shared" si="767"/>
        <v>0</v>
      </c>
      <c r="J4921" s="12">
        <f t="shared" si="774"/>
        <v>0</v>
      </c>
      <c r="K4921" s="12">
        <f t="shared" si="775"/>
        <v>0</v>
      </c>
      <c r="L4921" s="12">
        <f t="shared" si="776"/>
        <v>36.944119929827536</v>
      </c>
      <c r="M4921" s="12">
        <f t="shared" si="771"/>
        <v>36.944119929827536</v>
      </c>
      <c r="N4921" s="13"/>
    </row>
    <row r="4922" spans="1:14" x14ac:dyDescent="0.2">
      <c r="A4922" s="10" t="s">
        <v>4904</v>
      </c>
      <c r="B4922" s="6">
        <f>IF($C$10=2012,profiles!C4909,IF($C$10=2013,profiles!E4909,IF($C$10=2014,profiles!G4909,IF($C$10=2015,profiles!I4909,IF($C$10=2016,profiles!K4909)))))</f>
        <v>66.875</v>
      </c>
      <c r="C4922" s="6">
        <f>IF($C$10=2012,profiles!D4909,IF($C$10=2013,profiles!F4909,IF($C$10=2014,profiles!H4909,IF($C$10=2015,profiles!J4909,IF($C$10=2016,profiles!L4909)))))</f>
        <v>0.20700875740984395</v>
      </c>
      <c r="D4922" s="11">
        <f t="shared" si="772"/>
        <v>41.401751481968788</v>
      </c>
      <c r="E4922" s="11">
        <f t="shared" si="768"/>
        <v>0</v>
      </c>
      <c r="F4922" s="11">
        <f t="shared" si="769"/>
        <v>41.401751481968788</v>
      </c>
      <c r="G4922" s="11">
        <f t="shared" si="770"/>
        <v>25.473248518031212</v>
      </c>
      <c r="H4922" s="12">
        <f t="shared" si="773"/>
        <v>0</v>
      </c>
      <c r="I4922" s="12">
        <f t="shared" si="767"/>
        <v>0</v>
      </c>
      <c r="J4922" s="12">
        <f t="shared" si="774"/>
        <v>0</v>
      </c>
      <c r="K4922" s="12">
        <f t="shared" si="775"/>
        <v>0</v>
      </c>
      <c r="L4922" s="12">
        <f t="shared" si="776"/>
        <v>25.473248518031212</v>
      </c>
      <c r="M4922" s="12">
        <f t="shared" si="771"/>
        <v>25.473248518031212</v>
      </c>
      <c r="N4922" s="13"/>
    </row>
    <row r="4923" spans="1:14" x14ac:dyDescent="0.2">
      <c r="A4923" s="10" t="s">
        <v>4905</v>
      </c>
      <c r="B4923" s="6">
        <f>IF($C$10=2012,profiles!C4910,IF($C$10=2013,profiles!E4910,IF($C$10=2014,profiles!G4910,IF($C$10=2015,profiles!I4910,IF($C$10=2016,profiles!K4910)))))</f>
        <v>68.849999999999994</v>
      </c>
      <c r="C4923" s="6">
        <f>IF($C$10=2012,profiles!D4910,IF($C$10=2013,profiles!F4910,IF($C$10=2014,profiles!H4910,IF($C$10=2015,profiles!J4910,IF($C$10=2016,profiles!L4910)))))</f>
        <v>0.26890482860093656</v>
      </c>
      <c r="D4923" s="11">
        <f t="shared" si="772"/>
        <v>53.780965720187311</v>
      </c>
      <c r="E4923" s="11">
        <f t="shared" si="768"/>
        <v>0</v>
      </c>
      <c r="F4923" s="11">
        <f t="shared" si="769"/>
        <v>53.780965720187311</v>
      </c>
      <c r="G4923" s="11">
        <f t="shared" si="770"/>
        <v>15.069034279812684</v>
      </c>
      <c r="H4923" s="12">
        <f t="shared" si="773"/>
        <v>0</v>
      </c>
      <c r="I4923" s="12">
        <f t="shared" si="767"/>
        <v>0</v>
      </c>
      <c r="J4923" s="12">
        <f t="shared" si="774"/>
        <v>0</v>
      </c>
      <c r="K4923" s="12">
        <f t="shared" si="775"/>
        <v>0</v>
      </c>
      <c r="L4923" s="12">
        <f t="shared" si="776"/>
        <v>15.069034279812684</v>
      </c>
      <c r="M4923" s="12">
        <f t="shared" si="771"/>
        <v>15.069034279812684</v>
      </c>
      <c r="N4923" s="13"/>
    </row>
    <row r="4924" spans="1:14" x14ac:dyDescent="0.2">
      <c r="A4924" s="10" t="s">
        <v>4906</v>
      </c>
      <c r="B4924" s="6">
        <f>IF($C$10=2012,profiles!C4911,IF($C$10=2013,profiles!E4911,IF($C$10=2014,profiles!G4911,IF($C$10=2015,profiles!I4911,IF($C$10=2016,profiles!K4911)))))</f>
        <v>70.165000000000006</v>
      </c>
      <c r="C4924" s="6">
        <f>IF($C$10=2012,profiles!D4911,IF($C$10=2013,profiles!F4911,IF($C$10=2014,profiles!H4911,IF($C$10=2015,profiles!J4911,IF($C$10=2016,profiles!L4911)))))</f>
        <v>0.31223915227140897</v>
      </c>
      <c r="D4924" s="11">
        <f t="shared" si="772"/>
        <v>62.447830454281792</v>
      </c>
      <c r="E4924" s="11">
        <f t="shared" si="768"/>
        <v>0</v>
      </c>
      <c r="F4924" s="11">
        <f t="shared" si="769"/>
        <v>62.447830454281792</v>
      </c>
      <c r="G4924" s="11">
        <f t="shared" si="770"/>
        <v>7.7171695457182139</v>
      </c>
      <c r="H4924" s="12">
        <f t="shared" si="773"/>
        <v>0</v>
      </c>
      <c r="I4924" s="12">
        <f t="shared" si="767"/>
        <v>0</v>
      </c>
      <c r="J4924" s="12">
        <f t="shared" si="774"/>
        <v>0</v>
      </c>
      <c r="K4924" s="12">
        <f t="shared" si="775"/>
        <v>0</v>
      </c>
      <c r="L4924" s="12">
        <f t="shared" si="776"/>
        <v>7.7171695457182139</v>
      </c>
      <c r="M4924" s="12">
        <f t="shared" si="771"/>
        <v>7.7171695457182139</v>
      </c>
      <c r="N4924" s="13"/>
    </row>
    <row r="4925" spans="1:14" x14ac:dyDescent="0.2">
      <c r="A4925" s="10" t="s">
        <v>4907</v>
      </c>
      <c r="B4925" s="6">
        <f>IF($C$10=2012,profiles!C4912,IF($C$10=2013,profiles!E4912,IF($C$10=2014,profiles!G4912,IF($C$10=2015,profiles!I4912,IF($C$10=2016,profiles!K4912)))))</f>
        <v>69.813000000000002</v>
      </c>
      <c r="C4925" s="6">
        <f>IF($C$10=2012,profiles!D4912,IF($C$10=2013,profiles!F4912,IF($C$10=2014,profiles!H4912,IF($C$10=2015,profiles!J4912,IF($C$10=2016,profiles!L4912)))))</f>
        <v>0.33978467241062205</v>
      </c>
      <c r="D4925" s="11">
        <f t="shared" si="772"/>
        <v>67.95693448212441</v>
      </c>
      <c r="E4925" s="11">
        <f t="shared" si="768"/>
        <v>0</v>
      </c>
      <c r="F4925" s="11">
        <f t="shared" si="769"/>
        <v>67.95693448212441</v>
      </c>
      <c r="G4925" s="11">
        <f t="shared" si="770"/>
        <v>1.8560655178755923</v>
      </c>
      <c r="H4925" s="12">
        <f t="shared" si="773"/>
        <v>0</v>
      </c>
      <c r="I4925" s="12">
        <f t="shared" si="767"/>
        <v>0</v>
      </c>
      <c r="J4925" s="12">
        <f t="shared" si="774"/>
        <v>0</v>
      </c>
      <c r="K4925" s="12">
        <f t="shared" si="775"/>
        <v>0</v>
      </c>
      <c r="L4925" s="12">
        <f t="shared" si="776"/>
        <v>1.8560655178755923</v>
      </c>
      <c r="M4925" s="12">
        <f t="shared" si="771"/>
        <v>1.8560655178755923</v>
      </c>
      <c r="N4925" s="13"/>
    </row>
    <row r="4926" spans="1:14" x14ac:dyDescent="0.2">
      <c r="A4926" s="10" t="s">
        <v>4908</v>
      </c>
      <c r="B4926" s="6">
        <f>IF($C$10=2012,profiles!C4913,IF($C$10=2013,profiles!E4913,IF($C$10=2014,profiles!G4913,IF($C$10=2015,profiles!I4913,IF($C$10=2016,profiles!K4913)))))</f>
        <v>69.238</v>
      </c>
      <c r="C4926" s="6">
        <f>IF($C$10=2012,profiles!D4913,IF($C$10=2013,profiles!F4913,IF($C$10=2014,profiles!H4913,IF($C$10=2015,profiles!J4913,IF($C$10=2016,profiles!L4913)))))</f>
        <v>0.33031987889591558</v>
      </c>
      <c r="D4926" s="11">
        <f t="shared" si="772"/>
        <v>66.06397577918311</v>
      </c>
      <c r="E4926" s="11">
        <f t="shared" si="768"/>
        <v>0</v>
      </c>
      <c r="F4926" s="11">
        <f t="shared" si="769"/>
        <v>66.06397577918311</v>
      </c>
      <c r="G4926" s="11">
        <f t="shared" si="770"/>
        <v>3.1740242208168894</v>
      </c>
      <c r="H4926" s="12">
        <f t="shared" si="773"/>
        <v>0</v>
      </c>
      <c r="I4926" s="12">
        <f t="shared" si="767"/>
        <v>0</v>
      </c>
      <c r="J4926" s="12">
        <f t="shared" si="774"/>
        <v>0</v>
      </c>
      <c r="K4926" s="12">
        <f t="shared" si="775"/>
        <v>0</v>
      </c>
      <c r="L4926" s="12">
        <f t="shared" si="776"/>
        <v>3.1740242208168894</v>
      </c>
      <c r="M4926" s="12">
        <f t="shared" si="771"/>
        <v>3.1740242208168894</v>
      </c>
      <c r="N4926" s="13"/>
    </row>
    <row r="4927" spans="1:14" x14ac:dyDescent="0.2">
      <c r="A4927" s="10" t="s">
        <v>4909</v>
      </c>
      <c r="B4927" s="6">
        <f>IF($C$10=2012,profiles!C4914,IF($C$10=2013,profiles!E4914,IF($C$10=2014,profiles!G4914,IF($C$10=2015,profiles!I4914,IF($C$10=2016,profiles!K4914)))))</f>
        <v>68.021000000000001</v>
      </c>
      <c r="C4927" s="6">
        <f>IF($C$10=2012,profiles!D4914,IF($C$10=2013,profiles!F4914,IF($C$10=2014,profiles!H4914,IF($C$10=2015,profiles!J4914,IF($C$10=2016,profiles!L4914)))))</f>
        <v>0.30987649081108609</v>
      </c>
      <c r="D4927" s="11">
        <f t="shared" si="772"/>
        <v>61.975298162217221</v>
      </c>
      <c r="E4927" s="11">
        <f t="shared" si="768"/>
        <v>0</v>
      </c>
      <c r="F4927" s="11">
        <f t="shared" si="769"/>
        <v>61.975298162217221</v>
      </c>
      <c r="G4927" s="11">
        <f t="shared" si="770"/>
        <v>6.0457018377827794</v>
      </c>
      <c r="H4927" s="12">
        <f t="shared" si="773"/>
        <v>0</v>
      </c>
      <c r="I4927" s="12">
        <f t="shared" si="767"/>
        <v>0</v>
      </c>
      <c r="J4927" s="12">
        <f t="shared" si="774"/>
        <v>0</v>
      </c>
      <c r="K4927" s="12">
        <f t="shared" si="775"/>
        <v>0</v>
      </c>
      <c r="L4927" s="12">
        <f t="shared" si="776"/>
        <v>6.0457018377827794</v>
      </c>
      <c r="M4927" s="12">
        <f t="shared" si="771"/>
        <v>6.0457018377827794</v>
      </c>
      <c r="N4927" s="13"/>
    </row>
    <row r="4928" spans="1:14" x14ac:dyDescent="0.2">
      <c r="A4928" s="10" t="s">
        <v>4910</v>
      </c>
      <c r="B4928" s="6">
        <f>IF($C$10=2012,profiles!C4915,IF($C$10=2013,profiles!E4915,IF($C$10=2014,profiles!G4915,IF($C$10=2015,profiles!I4915,IF($C$10=2016,profiles!K4915)))))</f>
        <v>66.885999999999996</v>
      </c>
      <c r="C4928" s="6">
        <f>IF($C$10=2012,profiles!D4915,IF($C$10=2013,profiles!F4915,IF($C$10=2014,profiles!H4915,IF($C$10=2015,profiles!J4915,IF($C$10=2016,profiles!L4915)))))</f>
        <v>0.28151040561379681</v>
      </c>
      <c r="D4928" s="11">
        <f t="shared" si="772"/>
        <v>56.302081122759361</v>
      </c>
      <c r="E4928" s="11">
        <f t="shared" si="768"/>
        <v>0</v>
      </c>
      <c r="F4928" s="11">
        <f t="shared" si="769"/>
        <v>56.302081122759361</v>
      </c>
      <c r="G4928" s="11">
        <f t="shared" si="770"/>
        <v>10.583918877240635</v>
      </c>
      <c r="H4928" s="12">
        <f t="shared" si="773"/>
        <v>0</v>
      </c>
      <c r="I4928" s="12">
        <f t="shared" si="767"/>
        <v>0</v>
      </c>
      <c r="J4928" s="12">
        <f t="shared" si="774"/>
        <v>0</v>
      </c>
      <c r="K4928" s="12">
        <f t="shared" si="775"/>
        <v>0</v>
      </c>
      <c r="L4928" s="12">
        <f t="shared" si="776"/>
        <v>10.583918877240635</v>
      </c>
      <c r="M4928" s="12">
        <f t="shared" si="771"/>
        <v>10.583918877240635</v>
      </c>
      <c r="N4928" s="13"/>
    </row>
    <row r="4929" spans="1:14" x14ac:dyDescent="0.2">
      <c r="A4929" s="10" t="s">
        <v>4911</v>
      </c>
      <c r="B4929" s="6">
        <f>IF($C$10=2012,profiles!C4916,IF($C$10=2013,profiles!E4916,IF($C$10=2014,profiles!G4916,IF($C$10=2015,profiles!I4916,IF($C$10=2016,profiles!K4916)))))</f>
        <v>65.308999999999997</v>
      </c>
      <c r="C4929" s="6">
        <f>IF($C$10=2012,profiles!D4916,IF($C$10=2013,profiles!F4916,IF($C$10=2014,profiles!H4916,IF($C$10=2015,profiles!J4916,IF($C$10=2016,profiles!L4916)))))</f>
        <v>0.24297214323104566</v>
      </c>
      <c r="D4929" s="11">
        <f t="shared" si="772"/>
        <v>48.594428646209131</v>
      </c>
      <c r="E4929" s="11">
        <f t="shared" si="768"/>
        <v>0</v>
      </c>
      <c r="F4929" s="11">
        <f t="shared" si="769"/>
        <v>48.594428646209131</v>
      </c>
      <c r="G4929" s="11">
        <f t="shared" si="770"/>
        <v>16.714571353790866</v>
      </c>
      <c r="H4929" s="12">
        <f t="shared" si="773"/>
        <v>0</v>
      </c>
      <c r="I4929" s="12">
        <f t="shared" si="767"/>
        <v>0</v>
      </c>
      <c r="J4929" s="12">
        <f t="shared" si="774"/>
        <v>0</v>
      </c>
      <c r="K4929" s="12">
        <f t="shared" si="775"/>
        <v>0</v>
      </c>
      <c r="L4929" s="12">
        <f t="shared" si="776"/>
        <v>16.714571353790866</v>
      </c>
      <c r="M4929" s="12">
        <f t="shared" si="771"/>
        <v>16.714571353790866</v>
      </c>
      <c r="N4929" s="13"/>
    </row>
    <row r="4930" spans="1:14" x14ac:dyDescent="0.2">
      <c r="A4930" s="10" t="s">
        <v>4912</v>
      </c>
      <c r="B4930" s="6">
        <f>IF($C$10=2012,profiles!C4917,IF($C$10=2013,profiles!E4917,IF($C$10=2014,profiles!G4917,IF($C$10=2015,profiles!I4917,IF($C$10=2016,profiles!K4917)))))</f>
        <v>64.582999999999998</v>
      </c>
      <c r="C4930" s="6">
        <f>IF($C$10=2012,profiles!D4917,IF($C$10=2013,profiles!F4917,IF($C$10=2014,profiles!H4917,IF($C$10=2015,profiles!J4917,IF($C$10=2016,profiles!L4917)))))</f>
        <v>0.20852255846526038</v>
      </c>
      <c r="D4930" s="11">
        <f t="shared" si="772"/>
        <v>41.704511693052076</v>
      </c>
      <c r="E4930" s="11">
        <f t="shared" si="768"/>
        <v>0</v>
      </c>
      <c r="F4930" s="11">
        <f t="shared" si="769"/>
        <v>41.704511693052076</v>
      </c>
      <c r="G4930" s="11">
        <f t="shared" si="770"/>
        <v>22.878488306947922</v>
      </c>
      <c r="H4930" s="12">
        <f t="shared" si="773"/>
        <v>0</v>
      </c>
      <c r="I4930" s="12">
        <f t="shared" si="767"/>
        <v>0</v>
      </c>
      <c r="J4930" s="12">
        <f t="shared" si="774"/>
        <v>0</v>
      </c>
      <c r="K4930" s="12">
        <f t="shared" si="775"/>
        <v>0</v>
      </c>
      <c r="L4930" s="12">
        <f t="shared" si="776"/>
        <v>22.878488306947922</v>
      </c>
      <c r="M4930" s="12">
        <f t="shared" si="771"/>
        <v>22.878488306947922</v>
      </c>
      <c r="N4930" s="13"/>
    </row>
    <row r="4931" spans="1:14" x14ac:dyDescent="0.2">
      <c r="A4931" s="10" t="s">
        <v>4913</v>
      </c>
      <c r="B4931" s="6">
        <f>IF($C$10=2012,profiles!C4918,IF($C$10=2013,profiles!E4918,IF($C$10=2014,profiles!G4918,IF($C$10=2015,profiles!I4918,IF($C$10=2016,profiles!K4918)))))</f>
        <v>63.642000000000003</v>
      </c>
      <c r="C4931" s="6">
        <f>IF($C$10=2012,profiles!D4918,IF($C$10=2013,profiles!F4918,IF($C$10=2014,profiles!H4918,IF($C$10=2015,profiles!J4918,IF($C$10=2016,profiles!L4918)))))</f>
        <v>0.14331593169503276</v>
      </c>
      <c r="D4931" s="11">
        <f t="shared" si="772"/>
        <v>28.66318633900655</v>
      </c>
      <c r="E4931" s="11">
        <f t="shared" si="768"/>
        <v>0</v>
      </c>
      <c r="F4931" s="11">
        <f t="shared" si="769"/>
        <v>28.66318633900655</v>
      </c>
      <c r="G4931" s="11">
        <f t="shared" si="770"/>
        <v>34.978813660993453</v>
      </c>
      <c r="H4931" s="12">
        <f t="shared" si="773"/>
        <v>0</v>
      </c>
      <c r="I4931" s="12">
        <f t="shared" si="767"/>
        <v>0</v>
      </c>
      <c r="J4931" s="12">
        <f t="shared" si="774"/>
        <v>0</v>
      </c>
      <c r="K4931" s="12">
        <f t="shared" si="775"/>
        <v>0</v>
      </c>
      <c r="L4931" s="12">
        <f t="shared" si="776"/>
        <v>34.978813660993453</v>
      </c>
      <c r="M4931" s="12">
        <f t="shared" si="771"/>
        <v>34.978813660993453</v>
      </c>
      <c r="N4931" s="13"/>
    </row>
    <row r="4932" spans="1:14" x14ac:dyDescent="0.2">
      <c r="A4932" s="10" t="s">
        <v>4914</v>
      </c>
      <c r="B4932" s="6">
        <f>IF($C$10=2012,profiles!C4919,IF($C$10=2013,profiles!E4919,IF($C$10=2014,profiles!G4919,IF($C$10=2015,profiles!I4919,IF($C$10=2016,profiles!K4919)))))</f>
        <v>62.582000000000001</v>
      </c>
      <c r="C4932" s="6">
        <f>IF($C$10=2012,profiles!D4919,IF($C$10=2013,profiles!F4919,IF($C$10=2014,profiles!H4919,IF($C$10=2015,profiles!J4919,IF($C$10=2016,profiles!L4919)))))</f>
        <v>9.1125164466703448E-2</v>
      </c>
      <c r="D4932" s="11">
        <f t="shared" si="772"/>
        <v>18.225032893340689</v>
      </c>
      <c r="E4932" s="11">
        <f t="shared" si="768"/>
        <v>0</v>
      </c>
      <c r="F4932" s="11">
        <f t="shared" si="769"/>
        <v>18.225032893340689</v>
      </c>
      <c r="G4932" s="11">
        <f t="shared" si="770"/>
        <v>44.356967106659312</v>
      </c>
      <c r="H4932" s="12">
        <f t="shared" si="773"/>
        <v>0</v>
      </c>
      <c r="I4932" s="12">
        <f t="shared" si="767"/>
        <v>0</v>
      </c>
      <c r="J4932" s="12">
        <f t="shared" si="774"/>
        <v>0</v>
      </c>
      <c r="K4932" s="12">
        <f t="shared" si="775"/>
        <v>0</v>
      </c>
      <c r="L4932" s="12">
        <f t="shared" si="776"/>
        <v>44.356967106659312</v>
      </c>
      <c r="M4932" s="12">
        <f t="shared" si="771"/>
        <v>44.356967106659312</v>
      </c>
      <c r="N4932" s="13"/>
    </row>
    <row r="4933" spans="1:14" x14ac:dyDescent="0.2">
      <c r="A4933" s="10" t="s">
        <v>4915</v>
      </c>
      <c r="B4933" s="6">
        <f>IF($C$10=2012,profiles!C4920,IF($C$10=2013,profiles!E4920,IF($C$10=2014,profiles!G4920,IF($C$10=2015,profiles!I4920,IF($C$10=2016,profiles!K4920)))))</f>
        <v>60.34</v>
      </c>
      <c r="C4933" s="6">
        <f>IF($C$10=2012,profiles!D4920,IF($C$10=2013,profiles!F4920,IF($C$10=2014,profiles!H4920,IF($C$10=2015,profiles!J4920,IF($C$10=2016,profiles!L4920)))))</f>
        <v>6.8955760225230964E-2</v>
      </c>
      <c r="D4933" s="11">
        <f t="shared" si="772"/>
        <v>13.791152045046193</v>
      </c>
      <c r="E4933" s="11">
        <f t="shared" si="768"/>
        <v>0</v>
      </c>
      <c r="F4933" s="11">
        <f t="shared" si="769"/>
        <v>13.791152045046193</v>
      </c>
      <c r="G4933" s="11">
        <f t="shared" si="770"/>
        <v>46.548847954953814</v>
      </c>
      <c r="H4933" s="12">
        <f t="shared" si="773"/>
        <v>0</v>
      </c>
      <c r="I4933" s="12">
        <f t="shared" si="767"/>
        <v>0</v>
      </c>
      <c r="J4933" s="12">
        <f t="shared" si="774"/>
        <v>0</v>
      </c>
      <c r="K4933" s="12">
        <f t="shared" si="775"/>
        <v>0</v>
      </c>
      <c r="L4933" s="12">
        <f t="shared" si="776"/>
        <v>46.548847954953814</v>
      </c>
      <c r="M4933" s="12">
        <f t="shared" si="771"/>
        <v>46.548847954953814</v>
      </c>
      <c r="N4933" s="13"/>
    </row>
    <row r="4934" spans="1:14" x14ac:dyDescent="0.2">
      <c r="A4934" s="10" t="s">
        <v>4916</v>
      </c>
      <c r="B4934" s="6">
        <f>IF($C$10=2012,profiles!C4921,IF($C$10=2013,profiles!E4921,IF($C$10=2014,profiles!G4921,IF($C$10=2015,profiles!I4921,IF($C$10=2016,profiles!K4921)))))</f>
        <v>58.595999999999997</v>
      </c>
      <c r="C4934" s="6">
        <f>IF($C$10=2012,profiles!D4921,IF($C$10=2013,profiles!F4921,IF($C$10=2014,profiles!H4921,IF($C$10=2015,profiles!J4921,IF($C$10=2016,profiles!L4921)))))</f>
        <v>5.9137274875146785E-2</v>
      </c>
      <c r="D4934" s="11">
        <f t="shared" si="772"/>
        <v>11.827454975029356</v>
      </c>
      <c r="E4934" s="11">
        <f t="shared" si="768"/>
        <v>0</v>
      </c>
      <c r="F4934" s="11">
        <f t="shared" si="769"/>
        <v>11.827454975029356</v>
      </c>
      <c r="G4934" s="11">
        <f t="shared" si="770"/>
        <v>46.768545024970642</v>
      </c>
      <c r="H4934" s="12">
        <f t="shared" si="773"/>
        <v>0</v>
      </c>
      <c r="I4934" s="12">
        <f t="shared" si="767"/>
        <v>0</v>
      </c>
      <c r="J4934" s="12">
        <f t="shared" si="774"/>
        <v>0</v>
      </c>
      <c r="K4934" s="12">
        <f t="shared" si="775"/>
        <v>0</v>
      </c>
      <c r="L4934" s="12">
        <f t="shared" si="776"/>
        <v>46.768545024970642</v>
      </c>
      <c r="M4934" s="12">
        <f t="shared" si="771"/>
        <v>46.768545024970642</v>
      </c>
      <c r="N4934" s="13"/>
    </row>
    <row r="4935" spans="1:14" x14ac:dyDescent="0.2">
      <c r="A4935" s="10" t="s">
        <v>4917</v>
      </c>
      <c r="B4935" s="6">
        <f>IF($C$10=2012,profiles!C4922,IF($C$10=2013,profiles!E4922,IF($C$10=2014,profiles!G4922,IF($C$10=2015,profiles!I4922,IF($C$10=2016,profiles!K4922)))))</f>
        <v>55.753</v>
      </c>
      <c r="C4935" s="6">
        <f>IF($C$10=2012,profiles!D4922,IF($C$10=2013,profiles!F4922,IF($C$10=2014,profiles!H4922,IF($C$10=2015,profiles!J4922,IF($C$10=2016,profiles!L4922)))))</f>
        <v>5.3732863630575951E-2</v>
      </c>
      <c r="D4935" s="11">
        <f t="shared" si="772"/>
        <v>10.74657272611519</v>
      </c>
      <c r="E4935" s="11">
        <f t="shared" si="768"/>
        <v>0</v>
      </c>
      <c r="F4935" s="11">
        <f t="shared" si="769"/>
        <v>10.74657272611519</v>
      </c>
      <c r="G4935" s="11">
        <f t="shared" si="770"/>
        <v>45.00642727388481</v>
      </c>
      <c r="H4935" s="12">
        <f t="shared" si="773"/>
        <v>0</v>
      </c>
      <c r="I4935" s="12">
        <f t="shared" si="767"/>
        <v>0</v>
      </c>
      <c r="J4935" s="12">
        <f t="shared" si="774"/>
        <v>0</v>
      </c>
      <c r="K4935" s="12">
        <f t="shared" si="775"/>
        <v>0</v>
      </c>
      <c r="L4935" s="12">
        <f t="shared" si="776"/>
        <v>45.00642727388481</v>
      </c>
      <c r="M4935" s="12">
        <f t="shared" si="771"/>
        <v>45.00642727388481</v>
      </c>
      <c r="N4935" s="13"/>
    </row>
    <row r="4936" spans="1:14" x14ac:dyDescent="0.2">
      <c r="A4936" s="10" t="s">
        <v>4918</v>
      </c>
      <c r="B4936" s="6">
        <f>IF($C$10=2012,profiles!C4923,IF($C$10=2013,profiles!E4923,IF($C$10=2014,profiles!G4923,IF($C$10=2015,profiles!I4923,IF($C$10=2016,profiles!K4923)))))</f>
        <v>51.171999999999997</v>
      </c>
      <c r="C4936" s="6">
        <f>IF($C$10=2012,profiles!D4923,IF($C$10=2013,profiles!F4923,IF($C$10=2014,profiles!H4923,IF($C$10=2015,profiles!J4923,IF($C$10=2016,profiles!L4923)))))</f>
        <v>4.668732226985272E-2</v>
      </c>
      <c r="D4936" s="11">
        <f t="shared" si="772"/>
        <v>9.3374644539705436</v>
      </c>
      <c r="E4936" s="11">
        <f t="shared" si="768"/>
        <v>0</v>
      </c>
      <c r="F4936" s="11">
        <f t="shared" si="769"/>
        <v>9.3374644539705436</v>
      </c>
      <c r="G4936" s="11">
        <f t="shared" si="770"/>
        <v>41.834535546029457</v>
      </c>
      <c r="H4936" s="12">
        <f t="shared" si="773"/>
        <v>0</v>
      </c>
      <c r="I4936" s="12">
        <f t="shared" si="767"/>
        <v>0</v>
      </c>
      <c r="J4936" s="12">
        <f t="shared" si="774"/>
        <v>0</v>
      </c>
      <c r="K4936" s="12">
        <f t="shared" si="775"/>
        <v>0</v>
      </c>
      <c r="L4936" s="12">
        <f t="shared" si="776"/>
        <v>41.834535546029457</v>
      </c>
      <c r="M4936" s="12">
        <f t="shared" si="771"/>
        <v>41.834535546029457</v>
      </c>
      <c r="N4936" s="13"/>
    </row>
    <row r="4937" spans="1:14" x14ac:dyDescent="0.2">
      <c r="A4937" s="10" t="s">
        <v>4919</v>
      </c>
      <c r="B4937" s="6">
        <f>IF($C$10=2012,profiles!C4924,IF($C$10=2013,profiles!E4924,IF($C$10=2014,profiles!G4924,IF($C$10=2015,profiles!I4924,IF($C$10=2016,profiles!K4924)))))</f>
        <v>48.067999999999998</v>
      </c>
      <c r="C4937" s="6">
        <f>IF($C$10=2012,profiles!D4924,IF($C$10=2013,profiles!F4924,IF($C$10=2014,profiles!H4924,IF($C$10=2015,profiles!J4924,IF($C$10=2016,profiles!L4924)))))</f>
        <v>4.775705823307367E-2</v>
      </c>
      <c r="D4937" s="11">
        <f t="shared" si="772"/>
        <v>9.5514116466147332</v>
      </c>
      <c r="E4937" s="11">
        <f t="shared" si="768"/>
        <v>0</v>
      </c>
      <c r="F4937" s="11">
        <f t="shared" si="769"/>
        <v>9.5514116466147332</v>
      </c>
      <c r="G4937" s="11">
        <f t="shared" si="770"/>
        <v>38.516588353385266</v>
      </c>
      <c r="H4937" s="12">
        <f t="shared" si="773"/>
        <v>0</v>
      </c>
      <c r="I4937" s="12">
        <f t="shared" si="767"/>
        <v>0</v>
      </c>
      <c r="J4937" s="12">
        <f t="shared" si="774"/>
        <v>0</v>
      </c>
      <c r="K4937" s="12">
        <f t="shared" si="775"/>
        <v>0</v>
      </c>
      <c r="L4937" s="12">
        <f t="shared" si="776"/>
        <v>38.516588353385266</v>
      </c>
      <c r="M4937" s="12">
        <f t="shared" si="771"/>
        <v>38.516588353385266</v>
      </c>
      <c r="N4937" s="13"/>
    </row>
    <row r="4938" spans="1:14" x14ac:dyDescent="0.2">
      <c r="A4938" s="10" t="s">
        <v>4920</v>
      </c>
      <c r="B4938" s="6">
        <f>IF($C$10=2012,profiles!C4925,IF($C$10=2013,profiles!E4925,IF($C$10=2014,profiles!G4925,IF($C$10=2015,profiles!I4925,IF($C$10=2016,profiles!K4925)))))</f>
        <v>46.302999999999997</v>
      </c>
      <c r="C4938" s="6">
        <f>IF($C$10=2012,profiles!D4925,IF($C$10=2013,profiles!F4925,IF($C$10=2014,profiles!H4925,IF($C$10=2015,profiles!J4925,IF($C$10=2016,profiles!L4925)))))</f>
        <v>4.3303691346330567E-2</v>
      </c>
      <c r="D4938" s="11">
        <f t="shared" si="772"/>
        <v>8.6607382692661137</v>
      </c>
      <c r="E4938" s="11">
        <f t="shared" si="768"/>
        <v>0</v>
      </c>
      <c r="F4938" s="11">
        <f t="shared" si="769"/>
        <v>8.6607382692661137</v>
      </c>
      <c r="G4938" s="11">
        <f t="shared" si="770"/>
        <v>37.642261730733885</v>
      </c>
      <c r="H4938" s="12">
        <f t="shared" si="773"/>
        <v>0</v>
      </c>
      <c r="I4938" s="12">
        <f t="shared" si="767"/>
        <v>0</v>
      </c>
      <c r="J4938" s="12">
        <f t="shared" si="774"/>
        <v>0</v>
      </c>
      <c r="K4938" s="12">
        <f t="shared" si="775"/>
        <v>0</v>
      </c>
      <c r="L4938" s="12">
        <f t="shared" si="776"/>
        <v>37.642261730733885</v>
      </c>
      <c r="M4938" s="12">
        <f t="shared" si="771"/>
        <v>37.642261730733885</v>
      </c>
      <c r="N4938" s="13"/>
    </row>
    <row r="4939" spans="1:14" x14ac:dyDescent="0.2">
      <c r="A4939" s="10" t="s">
        <v>4921</v>
      </c>
      <c r="B4939" s="6">
        <f>IF($C$10=2012,profiles!C4926,IF($C$10=2013,profiles!E4926,IF($C$10=2014,profiles!G4926,IF($C$10=2015,profiles!I4926,IF($C$10=2016,profiles!K4926)))))</f>
        <v>45.088000000000001</v>
      </c>
      <c r="C4939" s="6">
        <f>IF($C$10=2012,profiles!D4926,IF($C$10=2013,profiles!F4926,IF($C$10=2014,profiles!H4926,IF($C$10=2015,profiles!J4926,IF($C$10=2016,profiles!L4926)))))</f>
        <v>4.3586444799457114E-2</v>
      </c>
      <c r="D4939" s="11">
        <f t="shared" si="772"/>
        <v>8.7172889598914232</v>
      </c>
      <c r="E4939" s="11">
        <f t="shared" si="768"/>
        <v>0</v>
      </c>
      <c r="F4939" s="11">
        <f t="shared" si="769"/>
        <v>8.7172889598914232</v>
      </c>
      <c r="G4939" s="11">
        <f t="shared" si="770"/>
        <v>36.370711040108574</v>
      </c>
      <c r="H4939" s="12">
        <f t="shared" si="773"/>
        <v>0</v>
      </c>
      <c r="I4939" s="12">
        <f t="shared" si="767"/>
        <v>0</v>
      </c>
      <c r="J4939" s="12">
        <f t="shared" si="774"/>
        <v>0</v>
      </c>
      <c r="K4939" s="12">
        <f t="shared" si="775"/>
        <v>0</v>
      </c>
      <c r="L4939" s="12">
        <f t="shared" si="776"/>
        <v>36.370711040108574</v>
      </c>
      <c r="M4939" s="12">
        <f t="shared" si="771"/>
        <v>36.370711040108574</v>
      </c>
      <c r="N4939" s="13"/>
    </row>
    <row r="4940" spans="1:14" x14ac:dyDescent="0.2">
      <c r="A4940" s="10" t="s">
        <v>4922</v>
      </c>
      <c r="B4940" s="6">
        <f>IF($C$10=2012,profiles!C4927,IF($C$10=2013,profiles!E4927,IF($C$10=2014,profiles!G4927,IF($C$10=2015,profiles!I4927,IF($C$10=2016,profiles!K4927)))))</f>
        <v>45.308</v>
      </c>
      <c r="C4940" s="6">
        <f>IF($C$10=2012,profiles!D4927,IF($C$10=2013,profiles!F4927,IF($C$10=2014,profiles!H4927,IF($C$10=2015,profiles!J4927,IF($C$10=2016,profiles!L4927)))))</f>
        <v>4.4166089378366531E-2</v>
      </c>
      <c r="D4940" s="11">
        <f t="shared" si="772"/>
        <v>8.8332178756733057</v>
      </c>
      <c r="E4940" s="11">
        <f t="shared" si="768"/>
        <v>0</v>
      </c>
      <c r="F4940" s="11">
        <f t="shared" si="769"/>
        <v>8.8332178756733057</v>
      </c>
      <c r="G4940" s="11">
        <f t="shared" si="770"/>
        <v>36.474782124326694</v>
      </c>
      <c r="H4940" s="12">
        <f t="shared" si="773"/>
        <v>0</v>
      </c>
      <c r="I4940" s="12">
        <f t="shared" si="767"/>
        <v>0</v>
      </c>
      <c r="J4940" s="12">
        <f t="shared" si="774"/>
        <v>0</v>
      </c>
      <c r="K4940" s="12">
        <f t="shared" si="775"/>
        <v>0</v>
      </c>
      <c r="L4940" s="12">
        <f t="shared" si="776"/>
        <v>36.474782124326694</v>
      </c>
      <c r="M4940" s="12">
        <f t="shared" si="771"/>
        <v>36.474782124326694</v>
      </c>
      <c r="N4940" s="13"/>
    </row>
    <row r="4941" spans="1:14" x14ac:dyDescent="0.2">
      <c r="A4941" s="10" t="s">
        <v>4923</v>
      </c>
      <c r="B4941" s="6">
        <f>IF($C$10=2012,profiles!C4928,IF($C$10=2013,profiles!E4928,IF($C$10=2014,profiles!G4928,IF($C$10=2015,profiles!I4928,IF($C$10=2016,profiles!K4928)))))</f>
        <v>46.170999999999999</v>
      </c>
      <c r="C4941" s="6">
        <f>IF($C$10=2012,profiles!D4928,IF($C$10=2013,profiles!F4928,IF($C$10=2014,profiles!H4928,IF($C$10=2015,profiles!J4928,IF($C$10=2016,profiles!L4928)))))</f>
        <v>4.0348917761158155E-2</v>
      </c>
      <c r="D4941" s="11">
        <f t="shared" si="772"/>
        <v>8.0697835522316304</v>
      </c>
      <c r="E4941" s="11">
        <f t="shared" si="768"/>
        <v>0</v>
      </c>
      <c r="F4941" s="11">
        <f t="shared" si="769"/>
        <v>8.0697835522316304</v>
      </c>
      <c r="G4941" s="11">
        <f t="shared" si="770"/>
        <v>38.101216447768365</v>
      </c>
      <c r="H4941" s="12">
        <f t="shared" si="773"/>
        <v>0</v>
      </c>
      <c r="I4941" s="12">
        <f t="shared" si="767"/>
        <v>0</v>
      </c>
      <c r="J4941" s="12">
        <f t="shared" si="774"/>
        <v>0</v>
      </c>
      <c r="K4941" s="12">
        <f t="shared" si="775"/>
        <v>0</v>
      </c>
      <c r="L4941" s="12">
        <f t="shared" si="776"/>
        <v>38.101216447768365</v>
      </c>
      <c r="M4941" s="12">
        <f t="shared" si="771"/>
        <v>38.101216447768365</v>
      </c>
      <c r="N4941" s="13"/>
    </row>
    <row r="4942" spans="1:14" x14ac:dyDescent="0.2">
      <c r="A4942" s="10" t="s">
        <v>4924</v>
      </c>
      <c r="B4942" s="6">
        <f>IF($C$10=2012,profiles!C4929,IF($C$10=2013,profiles!E4929,IF($C$10=2014,profiles!G4929,IF($C$10=2015,profiles!I4929,IF($C$10=2016,profiles!K4929)))))</f>
        <v>49.128999999999998</v>
      </c>
      <c r="C4942" s="6">
        <f>IF($C$10=2012,profiles!D4929,IF($C$10=2013,profiles!F4929,IF($C$10=2014,profiles!H4929,IF($C$10=2015,profiles!J4929,IF($C$10=2016,profiles!L4929)))))</f>
        <v>3.8270679880678039E-2</v>
      </c>
      <c r="D4942" s="11">
        <f t="shared" si="772"/>
        <v>7.654135976135608</v>
      </c>
      <c r="E4942" s="11">
        <f t="shared" si="768"/>
        <v>0</v>
      </c>
      <c r="F4942" s="11">
        <f t="shared" si="769"/>
        <v>7.654135976135608</v>
      </c>
      <c r="G4942" s="11">
        <f t="shared" si="770"/>
        <v>41.474864023864392</v>
      </c>
      <c r="H4942" s="12">
        <f t="shared" si="773"/>
        <v>0</v>
      </c>
      <c r="I4942" s="12">
        <f t="shared" si="767"/>
        <v>0</v>
      </c>
      <c r="J4942" s="12">
        <f t="shared" si="774"/>
        <v>0</v>
      </c>
      <c r="K4942" s="12">
        <f t="shared" si="775"/>
        <v>0</v>
      </c>
      <c r="L4942" s="12">
        <f t="shared" si="776"/>
        <v>41.474864023864392</v>
      </c>
      <c r="M4942" s="12">
        <f t="shared" si="771"/>
        <v>41.474864023864392</v>
      </c>
      <c r="N4942" s="13"/>
    </row>
    <row r="4943" spans="1:14" x14ac:dyDescent="0.2">
      <c r="A4943" s="10" t="s">
        <v>4925</v>
      </c>
      <c r="B4943" s="6">
        <f>IF($C$10=2012,profiles!C4930,IF($C$10=2013,profiles!E4930,IF($C$10=2014,profiles!G4930,IF($C$10=2015,profiles!I4930,IF($C$10=2016,profiles!K4930)))))</f>
        <v>55.875</v>
      </c>
      <c r="C4943" s="6">
        <f>IF($C$10=2012,profiles!D4930,IF($C$10=2013,profiles!F4930,IF($C$10=2014,profiles!H4930,IF($C$10=2015,profiles!J4930,IF($C$10=2016,profiles!L4930)))))</f>
        <v>4.5367791554154352E-2</v>
      </c>
      <c r="D4943" s="11">
        <f t="shared" si="772"/>
        <v>9.0735583108308706</v>
      </c>
      <c r="E4943" s="11">
        <f t="shared" si="768"/>
        <v>0</v>
      </c>
      <c r="F4943" s="11">
        <f t="shared" si="769"/>
        <v>9.0735583108308706</v>
      </c>
      <c r="G4943" s="11">
        <f t="shared" si="770"/>
        <v>46.801441689169131</v>
      </c>
      <c r="H4943" s="12">
        <f t="shared" si="773"/>
        <v>0</v>
      </c>
      <c r="I4943" s="12">
        <f t="shared" si="767"/>
        <v>0</v>
      </c>
      <c r="J4943" s="12">
        <f t="shared" si="774"/>
        <v>0</v>
      </c>
      <c r="K4943" s="12">
        <f t="shared" si="775"/>
        <v>0</v>
      </c>
      <c r="L4943" s="12">
        <f t="shared" si="776"/>
        <v>46.801441689169131</v>
      </c>
      <c r="M4943" s="12">
        <f t="shared" si="771"/>
        <v>46.801441689169131</v>
      </c>
      <c r="N4943" s="13"/>
    </row>
    <row r="4944" spans="1:14" x14ac:dyDescent="0.2">
      <c r="A4944" s="10" t="s">
        <v>4926</v>
      </c>
      <c r="B4944" s="6">
        <f>IF($C$10=2012,profiles!C4931,IF($C$10=2013,profiles!E4931,IF($C$10=2014,profiles!G4931,IF($C$10=2015,profiles!I4931,IF($C$10=2016,profiles!K4931)))))</f>
        <v>62.088000000000001</v>
      </c>
      <c r="C4944" s="6">
        <f>IF($C$10=2012,profiles!D4931,IF($C$10=2013,profiles!F4931,IF($C$10=2014,profiles!H4931,IF($C$10=2015,profiles!J4931,IF($C$10=2016,profiles!L4931)))))</f>
        <v>6.9359422051941816E-2</v>
      </c>
      <c r="D4944" s="11">
        <f t="shared" si="772"/>
        <v>13.871884410388363</v>
      </c>
      <c r="E4944" s="11">
        <f t="shared" si="768"/>
        <v>0</v>
      </c>
      <c r="F4944" s="11">
        <f t="shared" si="769"/>
        <v>13.871884410388363</v>
      </c>
      <c r="G4944" s="11">
        <f t="shared" si="770"/>
        <v>48.21611558961164</v>
      </c>
      <c r="H4944" s="12">
        <f t="shared" si="773"/>
        <v>0</v>
      </c>
      <c r="I4944" s="12">
        <f t="shared" si="767"/>
        <v>0</v>
      </c>
      <c r="J4944" s="12">
        <f t="shared" si="774"/>
        <v>0</v>
      </c>
      <c r="K4944" s="12">
        <f t="shared" si="775"/>
        <v>0</v>
      </c>
      <c r="L4944" s="12">
        <f t="shared" si="776"/>
        <v>48.21611558961164</v>
      </c>
      <c r="M4944" s="12">
        <f t="shared" si="771"/>
        <v>48.21611558961164</v>
      </c>
      <c r="N4944" s="13"/>
    </row>
    <row r="4945" spans="1:14" x14ac:dyDescent="0.2">
      <c r="A4945" s="10" t="s">
        <v>4927</v>
      </c>
      <c r="B4945" s="6">
        <f>IF($C$10=2012,profiles!C4932,IF($C$10=2013,profiles!E4932,IF($C$10=2014,profiles!G4932,IF($C$10=2015,profiles!I4932,IF($C$10=2016,profiles!K4932)))))</f>
        <v>65.692999999999998</v>
      </c>
      <c r="C4945" s="6">
        <f>IF($C$10=2012,profiles!D4932,IF($C$10=2013,profiles!F4932,IF($C$10=2014,profiles!H4932,IF($C$10=2015,profiles!J4932,IF($C$10=2016,profiles!L4932)))))</f>
        <v>0.10743217451543127</v>
      </c>
      <c r="D4945" s="11">
        <f t="shared" si="772"/>
        <v>21.486434903086256</v>
      </c>
      <c r="E4945" s="11">
        <f t="shared" si="768"/>
        <v>0</v>
      </c>
      <c r="F4945" s="11">
        <f t="shared" si="769"/>
        <v>21.486434903086256</v>
      </c>
      <c r="G4945" s="11">
        <f t="shared" si="770"/>
        <v>44.206565096913742</v>
      </c>
      <c r="H4945" s="12">
        <f t="shared" si="773"/>
        <v>0</v>
      </c>
      <c r="I4945" s="12">
        <f t="shared" si="767"/>
        <v>0</v>
      </c>
      <c r="J4945" s="12">
        <f t="shared" si="774"/>
        <v>0</v>
      </c>
      <c r="K4945" s="12">
        <f t="shared" si="775"/>
        <v>0</v>
      </c>
      <c r="L4945" s="12">
        <f t="shared" si="776"/>
        <v>44.206565096913742</v>
      </c>
      <c r="M4945" s="12">
        <f t="shared" si="771"/>
        <v>44.206565096913742</v>
      </c>
      <c r="N4945" s="13"/>
    </row>
    <row r="4946" spans="1:14" x14ac:dyDescent="0.2">
      <c r="A4946" s="10" t="s">
        <v>4928</v>
      </c>
      <c r="B4946" s="6">
        <f>IF($C$10=2012,profiles!C4933,IF($C$10=2013,profiles!E4933,IF($C$10=2014,profiles!G4933,IF($C$10=2015,profiles!I4933,IF($C$10=2016,profiles!K4933)))))</f>
        <v>67.070999999999998</v>
      </c>
      <c r="C4946" s="6">
        <f>IF($C$10=2012,profiles!D4933,IF($C$10=2013,profiles!F4933,IF($C$10=2014,profiles!H4933,IF($C$10=2015,profiles!J4933,IF($C$10=2016,profiles!L4933)))))</f>
        <v>0.15227687218130151</v>
      </c>
      <c r="D4946" s="11">
        <f t="shared" si="772"/>
        <v>30.455374436260303</v>
      </c>
      <c r="E4946" s="11">
        <f t="shared" si="768"/>
        <v>0</v>
      </c>
      <c r="F4946" s="11">
        <f t="shared" si="769"/>
        <v>30.455374436260303</v>
      </c>
      <c r="G4946" s="11">
        <f t="shared" si="770"/>
        <v>36.615625563739698</v>
      </c>
      <c r="H4946" s="12">
        <f t="shared" si="773"/>
        <v>0</v>
      </c>
      <c r="I4946" s="12">
        <f t="shared" ref="I4946:I5009" si="777">MAX(MIN(E4946,($L$2-K4945)/$F$2),0)</f>
        <v>0</v>
      </c>
      <c r="J4946" s="12">
        <f t="shared" si="774"/>
        <v>0</v>
      </c>
      <c r="K4946" s="12">
        <f t="shared" si="775"/>
        <v>0</v>
      </c>
      <c r="L4946" s="12">
        <f t="shared" si="776"/>
        <v>36.615625563739698</v>
      </c>
      <c r="M4946" s="12">
        <f t="shared" si="771"/>
        <v>36.615625563739698</v>
      </c>
      <c r="N4946" s="13"/>
    </row>
    <row r="4947" spans="1:14" x14ac:dyDescent="0.2">
      <c r="A4947" s="10" t="s">
        <v>4929</v>
      </c>
      <c r="B4947" s="6">
        <f>IF($C$10=2012,profiles!C4934,IF($C$10=2013,profiles!E4934,IF($C$10=2014,profiles!G4934,IF($C$10=2015,profiles!I4934,IF($C$10=2016,profiles!K4934)))))</f>
        <v>68.738</v>
      </c>
      <c r="C4947" s="6">
        <f>IF($C$10=2012,profiles!D4934,IF($C$10=2013,profiles!F4934,IF($C$10=2014,profiles!H4934,IF($C$10=2015,profiles!J4934,IF($C$10=2016,profiles!L4934)))))</f>
        <v>0.19436472367918795</v>
      </c>
      <c r="D4947" s="11">
        <f t="shared" si="772"/>
        <v>38.872944735837592</v>
      </c>
      <c r="E4947" s="11">
        <f t="shared" ref="E4947:E5010" si="778">D4947-F4947</f>
        <v>0</v>
      </c>
      <c r="F4947" s="11">
        <f t="shared" ref="F4947:F5010" si="779">MIN(D4947,B4947)</f>
        <v>38.872944735837592</v>
      </c>
      <c r="G4947" s="11">
        <f t="shared" ref="G4947:G5010" si="780">B4947-F4947</f>
        <v>29.865055264162407</v>
      </c>
      <c r="H4947" s="12">
        <f t="shared" si="773"/>
        <v>0</v>
      </c>
      <c r="I4947" s="12">
        <f t="shared" si="777"/>
        <v>0</v>
      </c>
      <c r="J4947" s="12">
        <f t="shared" si="774"/>
        <v>0</v>
      </c>
      <c r="K4947" s="12">
        <f t="shared" si="775"/>
        <v>0</v>
      </c>
      <c r="L4947" s="12">
        <f t="shared" si="776"/>
        <v>29.865055264162407</v>
      </c>
      <c r="M4947" s="12">
        <f t="shared" ref="M4947:M5010" si="781">B4947-D4947</f>
        <v>29.865055264162407</v>
      </c>
      <c r="N4947" s="13"/>
    </row>
    <row r="4948" spans="1:14" x14ac:dyDescent="0.2">
      <c r="A4948" s="10" t="s">
        <v>4930</v>
      </c>
      <c r="B4948" s="6">
        <f>IF($C$10=2012,profiles!C4935,IF($C$10=2013,profiles!E4935,IF($C$10=2014,profiles!G4935,IF($C$10=2015,profiles!I4935,IF($C$10=2016,profiles!K4935)))))</f>
        <v>70.096000000000004</v>
      </c>
      <c r="C4948" s="6">
        <f>IF($C$10=2012,profiles!D4935,IF($C$10=2013,profiles!F4935,IF($C$10=2014,profiles!H4935,IF($C$10=2015,profiles!J4935,IF($C$10=2016,profiles!L4935)))))</f>
        <v>0.22771549347546408</v>
      </c>
      <c r="D4948" s="11">
        <f t="shared" ref="D4948:D5011" si="782">C4948*$C$2</f>
        <v>45.543098695092816</v>
      </c>
      <c r="E4948" s="11">
        <f t="shared" si="778"/>
        <v>0</v>
      </c>
      <c r="F4948" s="11">
        <f t="shared" si="779"/>
        <v>45.543098695092816</v>
      </c>
      <c r="G4948" s="11">
        <f t="shared" si="780"/>
        <v>24.552901304907188</v>
      </c>
      <c r="H4948" s="12">
        <f t="shared" ref="H4948:H5011" si="783">E4948-I4948</f>
        <v>0</v>
      </c>
      <c r="I4948" s="12">
        <f t="shared" si="777"/>
        <v>0</v>
      </c>
      <c r="J4948" s="12">
        <f t="shared" ref="J4948:J5011" si="784">MIN(G4948,K4947*$F$3)</f>
        <v>0</v>
      </c>
      <c r="K4948" s="12">
        <f t="shared" ref="K4948:K5011" si="785">K4947+I4948*$F$2-J4948/$F$3</f>
        <v>0</v>
      </c>
      <c r="L4948" s="12">
        <f t="shared" ref="L4948:L5011" si="786">MAX(G4948-J4948,0)</f>
        <v>24.552901304907188</v>
      </c>
      <c r="M4948" s="12">
        <f t="shared" si="781"/>
        <v>24.552901304907188</v>
      </c>
      <c r="N4948" s="13"/>
    </row>
    <row r="4949" spans="1:14" x14ac:dyDescent="0.2">
      <c r="A4949" s="10" t="s">
        <v>4931</v>
      </c>
      <c r="B4949" s="6">
        <f>IF($C$10=2012,profiles!C4936,IF($C$10=2013,profiles!E4936,IF($C$10=2014,profiles!G4936,IF($C$10=2015,profiles!I4936,IF($C$10=2016,profiles!K4936)))))</f>
        <v>69.363</v>
      </c>
      <c r="C4949" s="6">
        <f>IF($C$10=2012,profiles!D4936,IF($C$10=2013,profiles!F4936,IF($C$10=2014,profiles!H4936,IF($C$10=2015,profiles!J4936,IF($C$10=2016,profiles!L4936)))))</f>
        <v>0.24936027031230118</v>
      </c>
      <c r="D4949" s="11">
        <f t="shared" si="782"/>
        <v>49.872054062460236</v>
      </c>
      <c r="E4949" s="11">
        <f t="shared" si="778"/>
        <v>0</v>
      </c>
      <c r="F4949" s="11">
        <f t="shared" si="779"/>
        <v>49.872054062460236</v>
      </c>
      <c r="G4949" s="11">
        <f t="shared" si="780"/>
        <v>19.490945937539763</v>
      </c>
      <c r="H4949" s="12">
        <f t="shared" si="783"/>
        <v>0</v>
      </c>
      <c r="I4949" s="12">
        <f t="shared" si="777"/>
        <v>0</v>
      </c>
      <c r="J4949" s="12">
        <f t="shared" si="784"/>
        <v>0</v>
      </c>
      <c r="K4949" s="12">
        <f t="shared" si="785"/>
        <v>0</v>
      </c>
      <c r="L4949" s="12">
        <f t="shared" si="786"/>
        <v>19.490945937539763</v>
      </c>
      <c r="M4949" s="12">
        <f t="shared" si="781"/>
        <v>19.490945937539763</v>
      </c>
      <c r="N4949" s="13"/>
    </row>
    <row r="4950" spans="1:14" x14ac:dyDescent="0.2">
      <c r="A4950" s="10" t="s">
        <v>4932</v>
      </c>
      <c r="B4950" s="6">
        <f>IF($C$10=2012,profiles!C4937,IF($C$10=2013,profiles!E4937,IF($C$10=2014,profiles!G4937,IF($C$10=2015,profiles!I4937,IF($C$10=2016,profiles!K4937)))))</f>
        <v>67.715999999999994</v>
      </c>
      <c r="C4950" s="6">
        <f>IF($C$10=2012,profiles!D4937,IF($C$10=2013,profiles!F4937,IF($C$10=2014,profiles!H4937,IF($C$10=2015,profiles!J4937,IF($C$10=2016,profiles!L4937)))))</f>
        <v>0.25121230543028006</v>
      </c>
      <c r="D4950" s="11">
        <f t="shared" si="782"/>
        <v>50.242461086056011</v>
      </c>
      <c r="E4950" s="11">
        <f t="shared" si="778"/>
        <v>0</v>
      </c>
      <c r="F4950" s="11">
        <f t="shared" si="779"/>
        <v>50.242461086056011</v>
      </c>
      <c r="G4950" s="11">
        <f t="shared" si="780"/>
        <v>17.473538913943983</v>
      </c>
      <c r="H4950" s="12">
        <f t="shared" si="783"/>
        <v>0</v>
      </c>
      <c r="I4950" s="12">
        <f t="shared" si="777"/>
        <v>0</v>
      </c>
      <c r="J4950" s="12">
        <f t="shared" si="784"/>
        <v>0</v>
      </c>
      <c r="K4950" s="12">
        <f t="shared" si="785"/>
        <v>0</v>
      </c>
      <c r="L4950" s="12">
        <f t="shared" si="786"/>
        <v>17.473538913943983</v>
      </c>
      <c r="M4950" s="12">
        <f t="shared" si="781"/>
        <v>17.473538913943983</v>
      </c>
      <c r="N4950" s="13"/>
    </row>
    <row r="4951" spans="1:14" x14ac:dyDescent="0.2">
      <c r="A4951" s="10" t="s">
        <v>4933</v>
      </c>
      <c r="B4951" s="6">
        <f>IF($C$10=2012,profiles!C4938,IF($C$10=2013,profiles!E4938,IF($C$10=2014,profiles!G4938,IF($C$10=2015,profiles!I4938,IF($C$10=2016,profiles!K4938)))))</f>
        <v>65.872</v>
      </c>
      <c r="C4951" s="6">
        <f>IF($C$10=2012,profiles!D4938,IF($C$10=2013,profiles!F4938,IF($C$10=2014,profiles!H4938,IF($C$10=2015,profiles!J4938,IF($C$10=2016,profiles!L4938)))))</f>
        <v>0.24376175194039557</v>
      </c>
      <c r="D4951" s="11">
        <f t="shared" si="782"/>
        <v>48.752350388079115</v>
      </c>
      <c r="E4951" s="11">
        <f t="shared" si="778"/>
        <v>0</v>
      </c>
      <c r="F4951" s="11">
        <f t="shared" si="779"/>
        <v>48.752350388079115</v>
      </c>
      <c r="G4951" s="11">
        <f t="shared" si="780"/>
        <v>17.119649611920885</v>
      </c>
      <c r="H4951" s="12">
        <f t="shared" si="783"/>
        <v>0</v>
      </c>
      <c r="I4951" s="12">
        <f t="shared" si="777"/>
        <v>0</v>
      </c>
      <c r="J4951" s="12">
        <f t="shared" si="784"/>
        <v>0</v>
      </c>
      <c r="K4951" s="12">
        <f t="shared" si="785"/>
        <v>0</v>
      </c>
      <c r="L4951" s="12">
        <f t="shared" si="786"/>
        <v>17.119649611920885</v>
      </c>
      <c r="M4951" s="12">
        <f t="shared" si="781"/>
        <v>17.119649611920885</v>
      </c>
      <c r="N4951" s="13"/>
    </row>
    <row r="4952" spans="1:14" x14ac:dyDescent="0.2">
      <c r="A4952" s="10" t="s">
        <v>4934</v>
      </c>
      <c r="B4952" s="6">
        <f>IF($C$10=2012,profiles!C4939,IF($C$10=2013,profiles!E4939,IF($C$10=2014,profiles!G4939,IF($C$10=2015,profiles!I4939,IF($C$10=2016,profiles!K4939)))))</f>
        <v>64.465999999999994</v>
      </c>
      <c r="C4952" s="6">
        <f>IF($C$10=2012,profiles!D4939,IF($C$10=2013,profiles!F4939,IF($C$10=2014,profiles!H4939,IF($C$10=2015,profiles!J4939,IF($C$10=2016,profiles!L4939)))))</f>
        <v>0.22562311792232762</v>
      </c>
      <c r="D4952" s="11">
        <f t="shared" si="782"/>
        <v>45.124623584465525</v>
      </c>
      <c r="E4952" s="11">
        <f t="shared" si="778"/>
        <v>0</v>
      </c>
      <c r="F4952" s="11">
        <f t="shared" si="779"/>
        <v>45.124623584465525</v>
      </c>
      <c r="G4952" s="11">
        <f t="shared" si="780"/>
        <v>19.341376415534469</v>
      </c>
      <c r="H4952" s="12">
        <f t="shared" si="783"/>
        <v>0</v>
      </c>
      <c r="I4952" s="12">
        <f t="shared" si="777"/>
        <v>0</v>
      </c>
      <c r="J4952" s="12">
        <f t="shared" si="784"/>
        <v>0</v>
      </c>
      <c r="K4952" s="12">
        <f t="shared" si="785"/>
        <v>0</v>
      </c>
      <c r="L4952" s="12">
        <f t="shared" si="786"/>
        <v>19.341376415534469</v>
      </c>
      <c r="M4952" s="12">
        <f t="shared" si="781"/>
        <v>19.341376415534469</v>
      </c>
      <c r="N4952" s="13"/>
    </row>
    <row r="4953" spans="1:14" x14ac:dyDescent="0.2">
      <c r="A4953" s="10" t="s">
        <v>4935</v>
      </c>
      <c r="B4953" s="6">
        <f>IF($C$10=2012,profiles!C4940,IF($C$10=2013,profiles!E4940,IF($C$10=2014,profiles!G4940,IF($C$10=2015,profiles!I4940,IF($C$10=2016,profiles!K4940)))))</f>
        <v>63.2</v>
      </c>
      <c r="C4953" s="6">
        <f>IF($C$10=2012,profiles!D4940,IF($C$10=2013,profiles!F4940,IF($C$10=2014,profiles!H4940,IF($C$10=2015,profiles!J4940,IF($C$10=2016,profiles!L4940)))))</f>
        <v>0.19871912685733675</v>
      </c>
      <c r="D4953" s="11">
        <f t="shared" si="782"/>
        <v>39.743825371467352</v>
      </c>
      <c r="E4953" s="11">
        <f t="shared" si="778"/>
        <v>0</v>
      </c>
      <c r="F4953" s="11">
        <f t="shared" si="779"/>
        <v>39.743825371467352</v>
      </c>
      <c r="G4953" s="11">
        <f t="shared" si="780"/>
        <v>23.456174628532651</v>
      </c>
      <c r="H4953" s="12">
        <f t="shared" si="783"/>
        <v>0</v>
      </c>
      <c r="I4953" s="12">
        <f t="shared" si="777"/>
        <v>0</v>
      </c>
      <c r="J4953" s="12">
        <f t="shared" si="784"/>
        <v>0</v>
      </c>
      <c r="K4953" s="12">
        <f t="shared" si="785"/>
        <v>0</v>
      </c>
      <c r="L4953" s="12">
        <f t="shared" si="786"/>
        <v>23.456174628532651</v>
      </c>
      <c r="M4953" s="12">
        <f t="shared" si="781"/>
        <v>23.456174628532651</v>
      </c>
      <c r="N4953" s="13"/>
    </row>
    <row r="4954" spans="1:14" x14ac:dyDescent="0.2">
      <c r="A4954" s="10" t="s">
        <v>4936</v>
      </c>
      <c r="B4954" s="6">
        <f>IF($C$10=2012,profiles!C4941,IF($C$10=2013,profiles!E4941,IF($C$10=2014,profiles!G4941,IF($C$10=2015,profiles!I4941,IF($C$10=2016,profiles!K4941)))))</f>
        <v>62.822000000000003</v>
      </c>
      <c r="C4954" s="6">
        <f>IF($C$10=2012,profiles!D4941,IF($C$10=2013,profiles!F4941,IF($C$10=2014,profiles!H4941,IF($C$10=2015,profiles!J4941,IF($C$10=2016,profiles!L4941)))))</f>
        <v>0.15609404379850988</v>
      </c>
      <c r="D4954" s="11">
        <f t="shared" si="782"/>
        <v>31.218808759701979</v>
      </c>
      <c r="E4954" s="11">
        <f t="shared" si="778"/>
        <v>0</v>
      </c>
      <c r="F4954" s="11">
        <f t="shared" si="779"/>
        <v>31.218808759701979</v>
      </c>
      <c r="G4954" s="11">
        <f t="shared" si="780"/>
        <v>31.603191240298024</v>
      </c>
      <c r="H4954" s="12">
        <f t="shared" si="783"/>
        <v>0</v>
      </c>
      <c r="I4954" s="12">
        <f t="shared" si="777"/>
        <v>0</v>
      </c>
      <c r="J4954" s="12">
        <f t="shared" si="784"/>
        <v>0</v>
      </c>
      <c r="K4954" s="12">
        <f t="shared" si="785"/>
        <v>0</v>
      </c>
      <c r="L4954" s="12">
        <f t="shared" si="786"/>
        <v>31.603191240298024</v>
      </c>
      <c r="M4954" s="12">
        <f t="shared" si="781"/>
        <v>31.603191240298024</v>
      </c>
      <c r="N4954" s="13"/>
    </row>
    <row r="4955" spans="1:14" x14ac:dyDescent="0.2">
      <c r="A4955" s="10" t="s">
        <v>4937</v>
      </c>
      <c r="B4955" s="6">
        <f>IF($C$10=2012,profiles!C4942,IF($C$10=2013,profiles!E4942,IF($C$10=2014,profiles!G4942,IF($C$10=2015,profiles!I4942,IF($C$10=2016,profiles!K4942)))))</f>
        <v>61.655000000000001</v>
      </c>
      <c r="C4955" s="6">
        <f>IF($C$10=2012,profiles!D4942,IF($C$10=2013,profiles!F4942,IF($C$10=2014,profiles!H4942,IF($C$10=2015,profiles!J4942,IF($C$10=2016,profiles!L4942)))))</f>
        <v>0.10556600172479606</v>
      </c>
      <c r="D4955" s="11">
        <f t="shared" si="782"/>
        <v>21.113200344959214</v>
      </c>
      <c r="E4955" s="11">
        <f t="shared" si="778"/>
        <v>0</v>
      </c>
      <c r="F4955" s="11">
        <f t="shared" si="779"/>
        <v>21.113200344959214</v>
      </c>
      <c r="G4955" s="11">
        <f t="shared" si="780"/>
        <v>40.541799655040791</v>
      </c>
      <c r="H4955" s="12">
        <f t="shared" si="783"/>
        <v>0</v>
      </c>
      <c r="I4955" s="12">
        <f t="shared" si="777"/>
        <v>0</v>
      </c>
      <c r="J4955" s="12">
        <f t="shared" si="784"/>
        <v>0</v>
      </c>
      <c r="K4955" s="12">
        <f t="shared" si="785"/>
        <v>0</v>
      </c>
      <c r="L4955" s="12">
        <f t="shared" si="786"/>
        <v>40.541799655040791</v>
      </c>
      <c r="M4955" s="12">
        <f t="shared" si="781"/>
        <v>40.541799655040791</v>
      </c>
      <c r="N4955" s="13"/>
    </row>
    <row r="4956" spans="1:14" x14ac:dyDescent="0.2">
      <c r="A4956" s="10" t="s">
        <v>4938</v>
      </c>
      <c r="B4956" s="6">
        <f>IF($C$10=2012,profiles!C4943,IF($C$10=2013,profiles!E4943,IF($C$10=2014,profiles!G4943,IF($C$10=2015,profiles!I4943,IF($C$10=2016,profiles!K4943)))))</f>
        <v>60.011000000000003</v>
      </c>
      <c r="C4956" s="6">
        <f>IF($C$10=2012,profiles!D4943,IF($C$10=2013,profiles!F4943,IF($C$10=2014,profiles!H4943,IF($C$10=2015,profiles!J4943,IF($C$10=2016,profiles!L4943)))))</f>
        <v>6.234713641440346E-2</v>
      </c>
      <c r="D4956" s="11">
        <f t="shared" si="782"/>
        <v>12.469427282880693</v>
      </c>
      <c r="E4956" s="11">
        <f t="shared" si="778"/>
        <v>0</v>
      </c>
      <c r="F4956" s="11">
        <f t="shared" si="779"/>
        <v>12.469427282880693</v>
      </c>
      <c r="G4956" s="11">
        <f t="shared" si="780"/>
        <v>47.541572717119308</v>
      </c>
      <c r="H4956" s="12">
        <f t="shared" si="783"/>
        <v>0</v>
      </c>
      <c r="I4956" s="12">
        <f t="shared" si="777"/>
        <v>0</v>
      </c>
      <c r="J4956" s="12">
        <f t="shared" si="784"/>
        <v>0</v>
      </c>
      <c r="K4956" s="12">
        <f t="shared" si="785"/>
        <v>0</v>
      </c>
      <c r="L4956" s="12">
        <f t="shared" si="786"/>
        <v>47.541572717119308</v>
      </c>
      <c r="M4956" s="12">
        <f t="shared" si="781"/>
        <v>47.541572717119308</v>
      </c>
      <c r="N4956" s="13"/>
    </row>
    <row r="4957" spans="1:14" x14ac:dyDescent="0.2">
      <c r="A4957" s="10" t="s">
        <v>4939</v>
      </c>
      <c r="B4957" s="6">
        <f>IF($C$10=2012,profiles!C4944,IF($C$10=2013,profiles!E4944,IF($C$10=2014,profiles!G4944,IF($C$10=2015,profiles!I4944,IF($C$10=2016,profiles!K4944)))))</f>
        <v>57.259</v>
      </c>
      <c r="C4957" s="6">
        <f>IF($C$10=2012,profiles!D4944,IF($C$10=2013,profiles!F4944,IF($C$10=2014,profiles!H4944,IF($C$10=2015,profiles!J4944,IF($C$10=2016,profiles!L4944)))))</f>
        <v>3.3294219105650828E-2</v>
      </c>
      <c r="D4957" s="11">
        <f t="shared" si="782"/>
        <v>6.6588438211301657</v>
      </c>
      <c r="E4957" s="11">
        <f t="shared" si="778"/>
        <v>0</v>
      </c>
      <c r="F4957" s="11">
        <f t="shared" si="779"/>
        <v>6.6588438211301657</v>
      </c>
      <c r="G4957" s="11">
        <f t="shared" si="780"/>
        <v>50.600156178869838</v>
      </c>
      <c r="H4957" s="12">
        <f t="shared" si="783"/>
        <v>0</v>
      </c>
      <c r="I4957" s="12">
        <f t="shared" si="777"/>
        <v>0</v>
      </c>
      <c r="J4957" s="12">
        <f t="shared" si="784"/>
        <v>0</v>
      </c>
      <c r="K4957" s="12">
        <f t="shared" si="785"/>
        <v>0</v>
      </c>
      <c r="L4957" s="12">
        <f t="shared" si="786"/>
        <v>50.600156178869838</v>
      </c>
      <c r="M4957" s="12">
        <f t="shared" si="781"/>
        <v>50.600156178869838</v>
      </c>
      <c r="N4957" s="13"/>
    </row>
    <row r="4958" spans="1:14" x14ac:dyDescent="0.2">
      <c r="A4958" s="10" t="s">
        <v>4940</v>
      </c>
      <c r="B4958" s="6">
        <f>IF($C$10=2012,profiles!C4945,IF($C$10=2013,profiles!E4945,IF($C$10=2014,profiles!G4945,IF($C$10=2015,profiles!I4945,IF($C$10=2016,profiles!K4945)))))</f>
        <v>55.587000000000003</v>
      </c>
      <c r="C4958" s="6">
        <f>IF($C$10=2012,profiles!D4945,IF($C$10=2013,profiles!F4945,IF($C$10=2014,profiles!H4945,IF($C$10=2015,profiles!J4945,IF($C$10=2016,profiles!L4945)))))</f>
        <v>2.0739965786832171E-2</v>
      </c>
      <c r="D4958" s="11">
        <f t="shared" si="782"/>
        <v>4.1479931573664341</v>
      </c>
      <c r="E4958" s="11">
        <f t="shared" si="778"/>
        <v>0</v>
      </c>
      <c r="F4958" s="11">
        <f t="shared" si="779"/>
        <v>4.1479931573664341</v>
      </c>
      <c r="G4958" s="11">
        <f t="shared" si="780"/>
        <v>51.439006842633567</v>
      </c>
      <c r="H4958" s="12">
        <f t="shared" si="783"/>
        <v>0</v>
      </c>
      <c r="I4958" s="12">
        <f t="shared" si="777"/>
        <v>0</v>
      </c>
      <c r="J4958" s="12">
        <f t="shared" si="784"/>
        <v>0</v>
      </c>
      <c r="K4958" s="12">
        <f t="shared" si="785"/>
        <v>0</v>
      </c>
      <c r="L4958" s="12">
        <f t="shared" si="786"/>
        <v>51.439006842633567</v>
      </c>
      <c r="M4958" s="12">
        <f t="shared" si="781"/>
        <v>51.439006842633567</v>
      </c>
      <c r="N4958" s="13"/>
    </row>
    <row r="4959" spans="1:14" x14ac:dyDescent="0.2">
      <c r="A4959" s="10" t="s">
        <v>4941</v>
      </c>
      <c r="B4959" s="6">
        <f>IF($C$10=2012,profiles!C4946,IF($C$10=2013,profiles!E4946,IF($C$10=2014,profiles!G4946,IF($C$10=2015,profiles!I4946,IF($C$10=2016,profiles!K4946)))))</f>
        <v>53.5</v>
      </c>
      <c r="C4959" s="6">
        <f>IF($C$10=2012,profiles!D4946,IF($C$10=2013,profiles!F4946,IF($C$10=2014,profiles!H4946,IF($C$10=2015,profiles!J4946,IF($C$10=2016,profiles!L4946)))))</f>
        <v>2.2478899523560431E-2</v>
      </c>
      <c r="D4959" s="11">
        <f t="shared" si="782"/>
        <v>4.4957799047120863</v>
      </c>
      <c r="E4959" s="11">
        <f t="shared" si="778"/>
        <v>0</v>
      </c>
      <c r="F4959" s="11">
        <f t="shared" si="779"/>
        <v>4.4957799047120863</v>
      </c>
      <c r="G4959" s="11">
        <f t="shared" si="780"/>
        <v>49.004220095287913</v>
      </c>
      <c r="H4959" s="12">
        <f t="shared" si="783"/>
        <v>0</v>
      </c>
      <c r="I4959" s="12">
        <f t="shared" si="777"/>
        <v>0</v>
      </c>
      <c r="J4959" s="12">
        <f t="shared" si="784"/>
        <v>0</v>
      </c>
      <c r="K4959" s="12">
        <f t="shared" si="785"/>
        <v>0</v>
      </c>
      <c r="L4959" s="12">
        <f t="shared" si="786"/>
        <v>49.004220095287913</v>
      </c>
      <c r="M4959" s="12">
        <f t="shared" si="781"/>
        <v>49.004220095287913</v>
      </c>
      <c r="N4959" s="13"/>
    </row>
    <row r="4960" spans="1:14" x14ac:dyDescent="0.2">
      <c r="A4960" s="10" t="s">
        <v>4942</v>
      </c>
      <c r="B4960" s="6">
        <f>IF($C$10=2012,profiles!C4947,IF($C$10=2013,profiles!E4947,IF($C$10=2014,profiles!G4947,IF($C$10=2015,profiles!I4947,IF($C$10=2016,profiles!K4947)))))</f>
        <v>49.558999999999997</v>
      </c>
      <c r="C4960" s="6">
        <f>IF($C$10=2012,profiles!D4947,IF($C$10=2013,profiles!F4947,IF($C$10=2014,profiles!H4947,IF($C$10=2015,profiles!J4947,IF($C$10=2016,profiles!L4947)))))</f>
        <v>2.4656101112634839E-2</v>
      </c>
      <c r="D4960" s="11">
        <f t="shared" si="782"/>
        <v>4.9312202225269681</v>
      </c>
      <c r="E4960" s="11">
        <f t="shared" si="778"/>
        <v>0</v>
      </c>
      <c r="F4960" s="11">
        <f t="shared" si="779"/>
        <v>4.9312202225269681</v>
      </c>
      <c r="G4960" s="11">
        <f t="shared" si="780"/>
        <v>44.62777977747303</v>
      </c>
      <c r="H4960" s="12">
        <f t="shared" si="783"/>
        <v>0</v>
      </c>
      <c r="I4960" s="12">
        <f t="shared" si="777"/>
        <v>0</v>
      </c>
      <c r="J4960" s="12">
        <f t="shared" si="784"/>
        <v>0</v>
      </c>
      <c r="K4960" s="12">
        <f t="shared" si="785"/>
        <v>0</v>
      </c>
      <c r="L4960" s="12">
        <f t="shared" si="786"/>
        <v>44.62777977747303</v>
      </c>
      <c r="M4960" s="12">
        <f t="shared" si="781"/>
        <v>44.62777977747303</v>
      </c>
      <c r="N4960" s="13"/>
    </row>
    <row r="4961" spans="1:14" x14ac:dyDescent="0.2">
      <c r="A4961" s="10" t="s">
        <v>4943</v>
      </c>
      <c r="B4961" s="6">
        <f>IF($C$10=2012,profiles!C4948,IF($C$10=2013,profiles!E4948,IF($C$10=2014,profiles!G4948,IF($C$10=2015,profiles!I4948,IF($C$10=2016,profiles!K4948)))))</f>
        <v>46.433999999999997</v>
      </c>
      <c r="C4961" s="6">
        <f>IF($C$10=2012,profiles!D4948,IF($C$10=2013,profiles!F4948,IF($C$10=2014,profiles!H4948,IF($C$10=2015,profiles!J4948,IF($C$10=2016,profiles!L4948)))))</f>
        <v>2.5500756258569752E-2</v>
      </c>
      <c r="D4961" s="11">
        <f t="shared" si="782"/>
        <v>5.1001512517139505</v>
      </c>
      <c r="E4961" s="11">
        <f t="shared" si="778"/>
        <v>0</v>
      </c>
      <c r="F4961" s="11">
        <f t="shared" si="779"/>
        <v>5.1001512517139505</v>
      </c>
      <c r="G4961" s="11">
        <f t="shared" si="780"/>
        <v>41.333848748286044</v>
      </c>
      <c r="H4961" s="12">
        <f t="shared" si="783"/>
        <v>0</v>
      </c>
      <c r="I4961" s="12">
        <f t="shared" si="777"/>
        <v>0</v>
      </c>
      <c r="J4961" s="12">
        <f t="shared" si="784"/>
        <v>0</v>
      </c>
      <c r="K4961" s="12">
        <f t="shared" si="785"/>
        <v>0</v>
      </c>
      <c r="L4961" s="12">
        <f t="shared" si="786"/>
        <v>41.333848748286044</v>
      </c>
      <c r="M4961" s="12">
        <f t="shared" si="781"/>
        <v>41.333848748286044</v>
      </c>
      <c r="N4961" s="13"/>
    </row>
    <row r="4962" spans="1:14" x14ac:dyDescent="0.2">
      <c r="A4962" s="10" t="s">
        <v>4944</v>
      </c>
      <c r="B4962" s="6">
        <f>IF($C$10=2012,profiles!C4949,IF($C$10=2013,profiles!E4949,IF($C$10=2014,profiles!G4949,IF($C$10=2015,profiles!I4949,IF($C$10=2016,profiles!K4949)))))</f>
        <v>44.201000000000001</v>
      </c>
      <c r="C4962" s="6">
        <f>IF($C$10=2012,profiles!D4949,IF($C$10=2013,profiles!F4949,IF($C$10=2014,profiles!H4949,IF($C$10=2015,profiles!J4949,IF($C$10=2016,profiles!L4949)))))</f>
        <v>2.3606575915638296E-2</v>
      </c>
      <c r="D4962" s="11">
        <f t="shared" si="782"/>
        <v>4.7213151831276594</v>
      </c>
      <c r="E4962" s="11">
        <f t="shared" si="778"/>
        <v>0</v>
      </c>
      <c r="F4962" s="11">
        <f t="shared" si="779"/>
        <v>4.7213151831276594</v>
      </c>
      <c r="G4962" s="11">
        <f t="shared" si="780"/>
        <v>39.479684816872343</v>
      </c>
      <c r="H4962" s="12">
        <f t="shared" si="783"/>
        <v>0</v>
      </c>
      <c r="I4962" s="12">
        <f t="shared" si="777"/>
        <v>0</v>
      </c>
      <c r="J4962" s="12">
        <f t="shared" si="784"/>
        <v>0</v>
      </c>
      <c r="K4962" s="12">
        <f t="shared" si="785"/>
        <v>0</v>
      </c>
      <c r="L4962" s="12">
        <f t="shared" si="786"/>
        <v>39.479684816872343</v>
      </c>
      <c r="M4962" s="12">
        <f t="shared" si="781"/>
        <v>39.479684816872343</v>
      </c>
      <c r="N4962" s="13"/>
    </row>
    <row r="4963" spans="1:14" x14ac:dyDescent="0.2">
      <c r="A4963" s="10" t="s">
        <v>4945</v>
      </c>
      <c r="B4963" s="6">
        <f>IF($C$10=2012,profiles!C4950,IF($C$10=2013,profiles!E4950,IF($C$10=2014,profiles!G4950,IF($C$10=2015,profiles!I4950,IF($C$10=2016,profiles!K4950)))))</f>
        <v>42.844999999999999</v>
      </c>
      <c r="C4963" s="6">
        <f>IF($C$10=2012,profiles!D4950,IF($C$10=2013,profiles!F4950,IF($C$10=2014,profiles!H4950,IF($C$10=2015,profiles!J4950,IF($C$10=2016,profiles!L4950)))))</f>
        <v>2.2320229563349024E-2</v>
      </c>
      <c r="D4963" s="11">
        <f t="shared" si="782"/>
        <v>4.4640459126698051</v>
      </c>
      <c r="E4963" s="11">
        <f t="shared" si="778"/>
        <v>0</v>
      </c>
      <c r="F4963" s="11">
        <f t="shared" si="779"/>
        <v>4.4640459126698051</v>
      </c>
      <c r="G4963" s="11">
        <f t="shared" si="780"/>
        <v>38.380954087330196</v>
      </c>
      <c r="H4963" s="12">
        <f t="shared" si="783"/>
        <v>0</v>
      </c>
      <c r="I4963" s="12">
        <f t="shared" si="777"/>
        <v>0</v>
      </c>
      <c r="J4963" s="12">
        <f t="shared" si="784"/>
        <v>0</v>
      </c>
      <c r="K4963" s="12">
        <f t="shared" si="785"/>
        <v>0</v>
      </c>
      <c r="L4963" s="12">
        <f t="shared" si="786"/>
        <v>38.380954087330196</v>
      </c>
      <c r="M4963" s="12">
        <f t="shared" si="781"/>
        <v>38.380954087330196</v>
      </c>
      <c r="N4963" s="13"/>
    </row>
    <row r="4964" spans="1:14" x14ac:dyDescent="0.2">
      <c r="A4964" s="10" t="s">
        <v>4946</v>
      </c>
      <c r="B4964" s="6">
        <f>IF($C$10=2012,profiles!C4951,IF($C$10=2013,profiles!E4951,IF($C$10=2014,profiles!G4951,IF($C$10=2015,profiles!I4951,IF($C$10=2016,profiles!K4951)))))</f>
        <v>42.44</v>
      </c>
      <c r="C4964" s="6">
        <f>IF($C$10=2012,profiles!D4951,IF($C$10=2013,profiles!F4951,IF($C$10=2014,profiles!H4951,IF($C$10=2015,profiles!J4951,IF($C$10=2016,profiles!L4951)))))</f>
        <v>1.8856989384108677E-2</v>
      </c>
      <c r="D4964" s="11">
        <f t="shared" si="782"/>
        <v>3.7713978768217351</v>
      </c>
      <c r="E4964" s="11">
        <f t="shared" si="778"/>
        <v>0</v>
      </c>
      <c r="F4964" s="11">
        <f t="shared" si="779"/>
        <v>3.7713978768217351</v>
      </c>
      <c r="G4964" s="11">
        <f t="shared" si="780"/>
        <v>38.66860212317826</v>
      </c>
      <c r="H4964" s="12">
        <f t="shared" si="783"/>
        <v>0</v>
      </c>
      <c r="I4964" s="12">
        <f t="shared" si="777"/>
        <v>0</v>
      </c>
      <c r="J4964" s="12">
        <f t="shared" si="784"/>
        <v>0</v>
      </c>
      <c r="K4964" s="12">
        <f t="shared" si="785"/>
        <v>0</v>
      </c>
      <c r="L4964" s="12">
        <f t="shared" si="786"/>
        <v>38.66860212317826</v>
      </c>
      <c r="M4964" s="12">
        <f t="shared" si="781"/>
        <v>38.66860212317826</v>
      </c>
      <c r="N4964" s="13"/>
    </row>
    <row r="4965" spans="1:14" x14ac:dyDescent="0.2">
      <c r="A4965" s="10" t="s">
        <v>4947</v>
      </c>
      <c r="B4965" s="6">
        <f>IF($C$10=2012,profiles!C4952,IF($C$10=2013,profiles!E4952,IF($C$10=2014,profiles!G4952,IF($C$10=2015,profiles!I4952,IF($C$10=2016,profiles!K4952)))))</f>
        <v>42.491999999999997</v>
      </c>
      <c r="C4965" s="6">
        <f>IF($C$10=2012,profiles!D4952,IF($C$10=2013,profiles!F4952,IF($C$10=2014,profiles!H4952,IF($C$10=2015,profiles!J4952,IF($C$10=2016,profiles!L4952)))))</f>
        <v>1.6072261566515415E-2</v>
      </c>
      <c r="D4965" s="11">
        <f t="shared" si="782"/>
        <v>3.2144523133030831</v>
      </c>
      <c r="E4965" s="11">
        <f t="shared" si="778"/>
        <v>0</v>
      </c>
      <c r="F4965" s="11">
        <f t="shared" si="779"/>
        <v>3.2144523133030831</v>
      </c>
      <c r="G4965" s="11">
        <f t="shared" si="780"/>
        <v>39.277547686696913</v>
      </c>
      <c r="H4965" s="12">
        <f t="shared" si="783"/>
        <v>0</v>
      </c>
      <c r="I4965" s="12">
        <f t="shared" si="777"/>
        <v>0</v>
      </c>
      <c r="J4965" s="12">
        <f t="shared" si="784"/>
        <v>0</v>
      </c>
      <c r="K4965" s="12">
        <f t="shared" si="785"/>
        <v>0</v>
      </c>
      <c r="L4965" s="12">
        <f t="shared" si="786"/>
        <v>39.277547686696913</v>
      </c>
      <c r="M4965" s="12">
        <f t="shared" si="781"/>
        <v>39.277547686696913</v>
      </c>
      <c r="N4965" s="13"/>
    </row>
    <row r="4966" spans="1:14" x14ac:dyDescent="0.2">
      <c r="A4966" s="10" t="s">
        <v>4948</v>
      </c>
      <c r="B4966" s="6">
        <f>IF($C$10=2012,profiles!C4953,IF($C$10=2013,profiles!E4953,IF($C$10=2014,profiles!G4953,IF($C$10=2015,profiles!I4953,IF($C$10=2016,profiles!K4953)))))</f>
        <v>42.63</v>
      </c>
      <c r="C4966" s="6">
        <f>IF($C$10=2012,profiles!D4953,IF($C$10=2013,profiles!F4953,IF($C$10=2014,profiles!H4953,IF($C$10=2015,profiles!J4953,IF($C$10=2016,profiles!L4953)))))</f>
        <v>1.50403573498438E-2</v>
      </c>
      <c r="D4966" s="11">
        <f t="shared" si="782"/>
        <v>3.0080714699687601</v>
      </c>
      <c r="E4966" s="11">
        <f t="shared" si="778"/>
        <v>0</v>
      </c>
      <c r="F4966" s="11">
        <f t="shared" si="779"/>
        <v>3.0080714699687601</v>
      </c>
      <c r="G4966" s="11">
        <f t="shared" si="780"/>
        <v>39.621928530031241</v>
      </c>
      <c r="H4966" s="12">
        <f t="shared" si="783"/>
        <v>0</v>
      </c>
      <c r="I4966" s="12">
        <f t="shared" si="777"/>
        <v>0</v>
      </c>
      <c r="J4966" s="12">
        <f t="shared" si="784"/>
        <v>0</v>
      </c>
      <c r="K4966" s="12">
        <f t="shared" si="785"/>
        <v>0</v>
      </c>
      <c r="L4966" s="12">
        <f t="shared" si="786"/>
        <v>39.621928530031241</v>
      </c>
      <c r="M4966" s="12">
        <f t="shared" si="781"/>
        <v>39.621928530031241</v>
      </c>
      <c r="N4966" s="13"/>
    </row>
    <row r="4967" spans="1:14" x14ac:dyDescent="0.2">
      <c r="A4967" s="10" t="s">
        <v>4949</v>
      </c>
      <c r="B4967" s="6">
        <f>IF($C$10=2012,profiles!C4954,IF($C$10=2013,profiles!E4954,IF($C$10=2014,profiles!G4954,IF($C$10=2015,profiles!I4954,IF($C$10=2016,profiles!K4954)))))</f>
        <v>44.51</v>
      </c>
      <c r="C4967" s="6">
        <f>IF($C$10=2012,profiles!D4954,IF($C$10=2013,profiles!F4954,IF($C$10=2014,profiles!H4954,IF($C$10=2015,profiles!J4954,IF($C$10=2016,profiles!L4954)))))</f>
        <v>2.489292226792757E-2</v>
      </c>
      <c r="D4967" s="11">
        <f t="shared" si="782"/>
        <v>4.9785844535855137</v>
      </c>
      <c r="E4967" s="11">
        <f t="shared" si="778"/>
        <v>0</v>
      </c>
      <c r="F4967" s="11">
        <f t="shared" si="779"/>
        <v>4.9785844535855137</v>
      </c>
      <c r="G4967" s="11">
        <f t="shared" si="780"/>
        <v>39.531415546414486</v>
      </c>
      <c r="H4967" s="12">
        <f t="shared" si="783"/>
        <v>0</v>
      </c>
      <c r="I4967" s="12">
        <f t="shared" si="777"/>
        <v>0</v>
      </c>
      <c r="J4967" s="12">
        <f t="shared" si="784"/>
        <v>0</v>
      </c>
      <c r="K4967" s="12">
        <f t="shared" si="785"/>
        <v>0</v>
      </c>
      <c r="L4967" s="12">
        <f t="shared" si="786"/>
        <v>39.531415546414486</v>
      </c>
      <c r="M4967" s="12">
        <f t="shared" si="781"/>
        <v>39.531415546414486</v>
      </c>
      <c r="N4967" s="13"/>
    </row>
    <row r="4968" spans="1:14" x14ac:dyDescent="0.2">
      <c r="A4968" s="10" t="s">
        <v>4950</v>
      </c>
      <c r="B4968" s="6">
        <f>IF($C$10=2012,profiles!C4955,IF($C$10=2013,profiles!E4955,IF($C$10=2014,profiles!G4955,IF($C$10=2015,profiles!I4955,IF($C$10=2016,profiles!K4955)))))</f>
        <v>48.09</v>
      </c>
      <c r="C4968" s="6">
        <f>IF($C$10=2012,profiles!D4955,IF($C$10=2013,profiles!F4955,IF($C$10=2014,profiles!H4955,IF($C$10=2015,profiles!J4955,IF($C$10=2016,profiles!L4955)))))</f>
        <v>5.162348218198267E-2</v>
      </c>
      <c r="D4968" s="11">
        <f t="shared" si="782"/>
        <v>10.324696436396534</v>
      </c>
      <c r="E4968" s="11">
        <f t="shared" si="778"/>
        <v>0</v>
      </c>
      <c r="F4968" s="11">
        <f t="shared" si="779"/>
        <v>10.324696436396534</v>
      </c>
      <c r="G4968" s="11">
        <f t="shared" si="780"/>
        <v>37.765303563603467</v>
      </c>
      <c r="H4968" s="12">
        <f t="shared" si="783"/>
        <v>0</v>
      </c>
      <c r="I4968" s="12">
        <f t="shared" si="777"/>
        <v>0</v>
      </c>
      <c r="J4968" s="12">
        <f t="shared" si="784"/>
        <v>0</v>
      </c>
      <c r="K4968" s="12">
        <f t="shared" si="785"/>
        <v>0</v>
      </c>
      <c r="L4968" s="12">
        <f t="shared" si="786"/>
        <v>37.765303563603467</v>
      </c>
      <c r="M4968" s="12">
        <f t="shared" si="781"/>
        <v>37.765303563603467</v>
      </c>
      <c r="N4968" s="13"/>
    </row>
    <row r="4969" spans="1:14" x14ac:dyDescent="0.2">
      <c r="A4969" s="10" t="s">
        <v>4951</v>
      </c>
      <c r="B4969" s="6">
        <f>IF($C$10=2012,profiles!C4956,IF($C$10=2013,profiles!E4956,IF($C$10=2014,profiles!G4956,IF($C$10=2015,profiles!I4956,IF($C$10=2016,profiles!K4956)))))</f>
        <v>52.343000000000004</v>
      </c>
      <c r="C4969" s="6">
        <f>IF($C$10=2012,profiles!D4956,IF($C$10=2013,profiles!F4956,IF($C$10=2014,profiles!H4956,IF($C$10=2015,profiles!J4956,IF($C$10=2016,profiles!L4956)))))</f>
        <v>8.7768401113891129E-2</v>
      </c>
      <c r="D4969" s="11">
        <f t="shared" si="782"/>
        <v>17.553680222778226</v>
      </c>
      <c r="E4969" s="11">
        <f t="shared" si="778"/>
        <v>0</v>
      </c>
      <c r="F4969" s="11">
        <f t="shared" si="779"/>
        <v>17.553680222778226</v>
      </c>
      <c r="G4969" s="11">
        <f t="shared" si="780"/>
        <v>34.789319777221777</v>
      </c>
      <c r="H4969" s="12">
        <f t="shared" si="783"/>
        <v>0</v>
      </c>
      <c r="I4969" s="12">
        <f t="shared" si="777"/>
        <v>0</v>
      </c>
      <c r="J4969" s="12">
        <f t="shared" si="784"/>
        <v>0</v>
      </c>
      <c r="K4969" s="12">
        <f t="shared" si="785"/>
        <v>0</v>
      </c>
      <c r="L4969" s="12">
        <f t="shared" si="786"/>
        <v>34.789319777221777</v>
      </c>
      <c r="M4969" s="12">
        <f t="shared" si="781"/>
        <v>34.789319777221777</v>
      </c>
      <c r="N4969" s="13"/>
    </row>
    <row r="4970" spans="1:14" x14ac:dyDescent="0.2">
      <c r="A4970" s="10" t="s">
        <v>4952</v>
      </c>
      <c r="B4970" s="6">
        <f>IF($C$10=2012,profiles!C4957,IF($C$10=2013,profiles!E4957,IF($C$10=2014,profiles!G4957,IF($C$10=2015,profiles!I4957,IF($C$10=2016,profiles!K4957)))))</f>
        <v>55.695999999999998</v>
      </c>
      <c r="C4970" s="6">
        <f>IF($C$10=2012,profiles!D4957,IF($C$10=2013,profiles!F4957,IF($C$10=2014,profiles!H4957,IF($C$10=2015,profiles!J4957,IF($C$10=2016,profiles!L4957)))))</f>
        <v>0.13202719703716267</v>
      </c>
      <c r="D4970" s="11">
        <f t="shared" si="782"/>
        <v>26.405439407432535</v>
      </c>
      <c r="E4970" s="11">
        <f t="shared" si="778"/>
        <v>0</v>
      </c>
      <c r="F4970" s="11">
        <f t="shared" si="779"/>
        <v>26.405439407432535</v>
      </c>
      <c r="G4970" s="11">
        <f t="shared" si="780"/>
        <v>29.290560592567463</v>
      </c>
      <c r="H4970" s="12">
        <f t="shared" si="783"/>
        <v>0</v>
      </c>
      <c r="I4970" s="12">
        <f t="shared" si="777"/>
        <v>0</v>
      </c>
      <c r="J4970" s="12">
        <f t="shared" si="784"/>
        <v>0</v>
      </c>
      <c r="K4970" s="12">
        <f t="shared" si="785"/>
        <v>0</v>
      </c>
      <c r="L4970" s="12">
        <f t="shared" si="786"/>
        <v>29.290560592567463</v>
      </c>
      <c r="M4970" s="12">
        <f t="shared" si="781"/>
        <v>29.290560592567463</v>
      </c>
      <c r="N4970" s="13"/>
    </row>
    <row r="4971" spans="1:14" x14ac:dyDescent="0.2">
      <c r="A4971" s="10" t="s">
        <v>4953</v>
      </c>
      <c r="B4971" s="6">
        <f>IF($C$10=2012,profiles!C4958,IF($C$10=2013,profiles!E4958,IF($C$10=2014,profiles!G4958,IF($C$10=2015,profiles!I4958,IF($C$10=2016,profiles!K4958)))))</f>
        <v>57.536000000000001</v>
      </c>
      <c r="C4971" s="6">
        <f>IF($C$10=2012,profiles!D4958,IF($C$10=2013,profiles!F4958,IF($C$10=2014,profiles!H4958,IF($C$10=2015,profiles!J4958,IF($C$10=2016,profiles!L4958)))))</f>
        <v>0.17976336881387558</v>
      </c>
      <c r="D4971" s="11">
        <f t="shared" si="782"/>
        <v>35.95267376277512</v>
      </c>
      <c r="E4971" s="11">
        <f t="shared" si="778"/>
        <v>0</v>
      </c>
      <c r="F4971" s="11">
        <f t="shared" si="779"/>
        <v>35.95267376277512</v>
      </c>
      <c r="G4971" s="11">
        <f t="shared" si="780"/>
        <v>21.583326237224881</v>
      </c>
      <c r="H4971" s="12">
        <f t="shared" si="783"/>
        <v>0</v>
      </c>
      <c r="I4971" s="12">
        <f t="shared" si="777"/>
        <v>0</v>
      </c>
      <c r="J4971" s="12">
        <f t="shared" si="784"/>
        <v>0</v>
      </c>
      <c r="K4971" s="12">
        <f t="shared" si="785"/>
        <v>0</v>
      </c>
      <c r="L4971" s="12">
        <f t="shared" si="786"/>
        <v>21.583326237224881</v>
      </c>
      <c r="M4971" s="12">
        <f t="shared" si="781"/>
        <v>21.583326237224881</v>
      </c>
      <c r="N4971" s="13"/>
    </row>
    <row r="4972" spans="1:14" x14ac:dyDescent="0.2">
      <c r="A4972" s="10" t="s">
        <v>4954</v>
      </c>
      <c r="B4972" s="6">
        <f>IF($C$10=2012,profiles!C4959,IF($C$10=2013,profiles!E4959,IF($C$10=2014,profiles!G4959,IF($C$10=2015,profiles!I4959,IF($C$10=2016,profiles!K4959)))))</f>
        <v>58.375999999999998</v>
      </c>
      <c r="C4972" s="6">
        <f>IF($C$10=2012,profiles!D4959,IF($C$10=2013,profiles!F4959,IF($C$10=2014,profiles!H4959,IF($C$10=2015,profiles!J4959,IF($C$10=2016,profiles!L4959)))))</f>
        <v>0.22468654142459324</v>
      </c>
      <c r="D4972" s="11">
        <f t="shared" si="782"/>
        <v>44.93730828491865</v>
      </c>
      <c r="E4972" s="11">
        <f t="shared" si="778"/>
        <v>0</v>
      </c>
      <c r="F4972" s="11">
        <f t="shared" si="779"/>
        <v>44.93730828491865</v>
      </c>
      <c r="G4972" s="11">
        <f t="shared" si="780"/>
        <v>13.438691715081347</v>
      </c>
      <c r="H4972" s="12">
        <f t="shared" si="783"/>
        <v>0</v>
      </c>
      <c r="I4972" s="12">
        <f t="shared" si="777"/>
        <v>0</v>
      </c>
      <c r="J4972" s="12">
        <f t="shared" si="784"/>
        <v>0</v>
      </c>
      <c r="K4972" s="12">
        <f t="shared" si="785"/>
        <v>0</v>
      </c>
      <c r="L4972" s="12">
        <f t="shared" si="786"/>
        <v>13.438691715081347</v>
      </c>
      <c r="M4972" s="12">
        <f t="shared" si="781"/>
        <v>13.438691715081347</v>
      </c>
      <c r="N4972" s="13"/>
    </row>
    <row r="4973" spans="1:14" x14ac:dyDescent="0.2">
      <c r="A4973" s="10" t="s">
        <v>4955</v>
      </c>
      <c r="B4973" s="6">
        <f>IF($C$10=2012,profiles!C4960,IF($C$10=2013,profiles!E4960,IF($C$10=2014,profiles!G4960,IF($C$10=2015,profiles!I4960,IF($C$10=2016,profiles!K4960)))))</f>
        <v>57.445999999999998</v>
      </c>
      <c r="C4973" s="6">
        <f>IF($C$10=2012,profiles!D4960,IF($C$10=2013,profiles!F4960,IF($C$10=2014,profiles!H4960,IF($C$10=2015,profiles!J4960,IF($C$10=2016,profiles!L4960)))))</f>
        <v>0.24956532801831982</v>
      </c>
      <c r="D4973" s="11">
        <f t="shared" si="782"/>
        <v>49.913065603663966</v>
      </c>
      <c r="E4973" s="11">
        <f t="shared" si="778"/>
        <v>0</v>
      </c>
      <c r="F4973" s="11">
        <f t="shared" si="779"/>
        <v>49.913065603663966</v>
      </c>
      <c r="G4973" s="11">
        <f t="shared" si="780"/>
        <v>7.5329343963360316</v>
      </c>
      <c r="H4973" s="12">
        <f t="shared" si="783"/>
        <v>0</v>
      </c>
      <c r="I4973" s="12">
        <f t="shared" si="777"/>
        <v>0</v>
      </c>
      <c r="J4973" s="12">
        <f t="shared" si="784"/>
        <v>0</v>
      </c>
      <c r="K4973" s="12">
        <f t="shared" si="785"/>
        <v>0</v>
      </c>
      <c r="L4973" s="12">
        <f t="shared" si="786"/>
        <v>7.5329343963360316</v>
      </c>
      <c r="M4973" s="12">
        <f t="shared" si="781"/>
        <v>7.5329343963360316</v>
      </c>
      <c r="N4973" s="13"/>
    </row>
    <row r="4974" spans="1:14" x14ac:dyDescent="0.2">
      <c r="A4974" s="10" t="s">
        <v>4956</v>
      </c>
      <c r="B4974" s="6">
        <f>IF($C$10=2012,profiles!C4961,IF($C$10=2013,profiles!E4961,IF($C$10=2014,profiles!G4961,IF($C$10=2015,profiles!I4961,IF($C$10=2016,profiles!K4961)))))</f>
        <v>55.616</v>
      </c>
      <c r="C4974" s="6">
        <f>IF($C$10=2012,profiles!D4961,IF($C$10=2013,profiles!F4961,IF($C$10=2014,profiles!H4961,IF($C$10=2015,profiles!J4961,IF($C$10=2016,profiles!L4961)))))</f>
        <v>0.25136055864184442</v>
      </c>
      <c r="D4974" s="11">
        <f t="shared" si="782"/>
        <v>50.272111728368884</v>
      </c>
      <c r="E4974" s="11">
        <f t="shared" si="778"/>
        <v>0</v>
      </c>
      <c r="F4974" s="11">
        <f t="shared" si="779"/>
        <v>50.272111728368884</v>
      </c>
      <c r="G4974" s="11">
        <f t="shared" si="780"/>
        <v>5.3438882716311156</v>
      </c>
      <c r="H4974" s="12">
        <f t="shared" si="783"/>
        <v>0</v>
      </c>
      <c r="I4974" s="12">
        <f t="shared" si="777"/>
        <v>0</v>
      </c>
      <c r="J4974" s="12">
        <f t="shared" si="784"/>
        <v>0</v>
      </c>
      <c r="K4974" s="12">
        <f t="shared" si="785"/>
        <v>0</v>
      </c>
      <c r="L4974" s="12">
        <f t="shared" si="786"/>
        <v>5.3438882716311156</v>
      </c>
      <c r="M4974" s="12">
        <f t="shared" si="781"/>
        <v>5.3438882716311156</v>
      </c>
      <c r="N4974" s="13"/>
    </row>
    <row r="4975" spans="1:14" x14ac:dyDescent="0.2">
      <c r="A4975" s="10" t="s">
        <v>4957</v>
      </c>
      <c r="B4975" s="6">
        <f>IF($C$10=2012,profiles!C4962,IF($C$10=2013,profiles!E4962,IF($C$10=2014,profiles!G4962,IF($C$10=2015,profiles!I4962,IF($C$10=2016,profiles!K4962)))))</f>
        <v>53.844999999999999</v>
      </c>
      <c r="C4975" s="6">
        <f>IF($C$10=2012,profiles!D4962,IF($C$10=2013,profiles!F4962,IF($C$10=2014,profiles!H4962,IF($C$10=2015,profiles!J4962,IF($C$10=2016,profiles!L4962)))))</f>
        <v>0.23069420296001017</v>
      </c>
      <c r="D4975" s="11">
        <f t="shared" si="782"/>
        <v>46.138840592002033</v>
      </c>
      <c r="E4975" s="11">
        <f t="shared" si="778"/>
        <v>0</v>
      </c>
      <c r="F4975" s="11">
        <f t="shared" si="779"/>
        <v>46.138840592002033</v>
      </c>
      <c r="G4975" s="11">
        <f t="shared" si="780"/>
        <v>7.7061594079979656</v>
      </c>
      <c r="H4975" s="12">
        <f t="shared" si="783"/>
        <v>0</v>
      </c>
      <c r="I4975" s="12">
        <f t="shared" si="777"/>
        <v>0</v>
      </c>
      <c r="J4975" s="12">
        <f t="shared" si="784"/>
        <v>0</v>
      </c>
      <c r="K4975" s="12">
        <f t="shared" si="785"/>
        <v>0</v>
      </c>
      <c r="L4975" s="12">
        <f t="shared" si="786"/>
        <v>7.7061594079979656</v>
      </c>
      <c r="M4975" s="12">
        <f t="shared" si="781"/>
        <v>7.7061594079979656</v>
      </c>
      <c r="N4975" s="13"/>
    </row>
    <row r="4976" spans="1:14" x14ac:dyDescent="0.2">
      <c r="A4976" s="10" t="s">
        <v>4958</v>
      </c>
      <c r="B4976" s="6">
        <f>IF($C$10=2012,profiles!C4963,IF($C$10=2013,profiles!E4963,IF($C$10=2014,profiles!G4963,IF($C$10=2015,profiles!I4963,IF($C$10=2016,profiles!K4963)))))</f>
        <v>52.725999999999999</v>
      </c>
      <c r="C4976" s="6">
        <f>IF($C$10=2012,profiles!D4963,IF($C$10=2013,profiles!F4963,IF($C$10=2014,profiles!H4963,IF($C$10=2015,profiles!J4963,IF($C$10=2016,profiles!L4963)))))</f>
        <v>0.20098101578954808</v>
      </c>
      <c r="D4976" s="11">
        <f t="shared" si="782"/>
        <v>40.196203157909615</v>
      </c>
      <c r="E4976" s="11">
        <f t="shared" si="778"/>
        <v>0</v>
      </c>
      <c r="F4976" s="11">
        <f t="shared" si="779"/>
        <v>40.196203157909615</v>
      </c>
      <c r="G4976" s="11">
        <f t="shared" si="780"/>
        <v>12.529796842090384</v>
      </c>
      <c r="H4976" s="12">
        <f t="shared" si="783"/>
        <v>0</v>
      </c>
      <c r="I4976" s="12">
        <f t="shared" si="777"/>
        <v>0</v>
      </c>
      <c r="J4976" s="12">
        <f t="shared" si="784"/>
        <v>0</v>
      </c>
      <c r="K4976" s="12">
        <f t="shared" si="785"/>
        <v>0</v>
      </c>
      <c r="L4976" s="12">
        <f t="shared" si="786"/>
        <v>12.529796842090384</v>
      </c>
      <c r="M4976" s="12">
        <f t="shared" si="781"/>
        <v>12.529796842090384</v>
      </c>
      <c r="N4976" s="13"/>
    </row>
    <row r="4977" spans="1:14" x14ac:dyDescent="0.2">
      <c r="A4977" s="10" t="s">
        <v>4959</v>
      </c>
      <c r="B4977" s="6">
        <f>IF($C$10=2012,profiles!C4964,IF($C$10=2013,profiles!E4964,IF($C$10=2014,profiles!G4964,IF($C$10=2015,profiles!I4964,IF($C$10=2016,profiles!K4964)))))</f>
        <v>51.826000000000001</v>
      </c>
      <c r="C4977" s="6">
        <f>IF($C$10=2012,profiles!D4964,IF($C$10=2013,profiles!F4964,IF($C$10=2014,profiles!H4964,IF($C$10=2015,profiles!J4964,IF($C$10=2016,profiles!L4964)))))</f>
        <v>0.16985426119898789</v>
      </c>
      <c r="D4977" s="11">
        <f t="shared" si="782"/>
        <v>33.97085223979758</v>
      </c>
      <c r="E4977" s="11">
        <f t="shared" si="778"/>
        <v>0</v>
      </c>
      <c r="F4977" s="11">
        <f t="shared" si="779"/>
        <v>33.97085223979758</v>
      </c>
      <c r="G4977" s="11">
        <f t="shared" si="780"/>
        <v>17.855147760202421</v>
      </c>
      <c r="H4977" s="12">
        <f t="shared" si="783"/>
        <v>0</v>
      </c>
      <c r="I4977" s="12">
        <f t="shared" si="777"/>
        <v>0</v>
      </c>
      <c r="J4977" s="12">
        <f t="shared" si="784"/>
        <v>0</v>
      </c>
      <c r="K4977" s="12">
        <f t="shared" si="785"/>
        <v>0</v>
      </c>
      <c r="L4977" s="12">
        <f t="shared" si="786"/>
        <v>17.855147760202421</v>
      </c>
      <c r="M4977" s="12">
        <f t="shared" si="781"/>
        <v>17.855147760202421</v>
      </c>
      <c r="N4977" s="13"/>
    </row>
    <row r="4978" spans="1:14" x14ac:dyDescent="0.2">
      <c r="A4978" s="10" t="s">
        <v>4960</v>
      </c>
      <c r="B4978" s="6">
        <f>IF($C$10=2012,profiles!C4965,IF($C$10=2013,profiles!E4965,IF($C$10=2014,profiles!G4965,IF($C$10=2015,profiles!I4965,IF($C$10=2016,profiles!K4965)))))</f>
        <v>52.185000000000002</v>
      </c>
      <c r="C4978" s="6">
        <f>IF($C$10=2012,profiles!D4965,IF($C$10=2013,profiles!F4965,IF($C$10=2014,profiles!H4965,IF($C$10=2015,profiles!J4965,IF($C$10=2016,profiles!L4965)))))</f>
        <v>0.12863463522892724</v>
      </c>
      <c r="D4978" s="11">
        <f t="shared" si="782"/>
        <v>25.726927045785448</v>
      </c>
      <c r="E4978" s="11">
        <f t="shared" si="778"/>
        <v>0</v>
      </c>
      <c r="F4978" s="11">
        <f t="shared" si="779"/>
        <v>25.726927045785448</v>
      </c>
      <c r="G4978" s="11">
        <f t="shared" si="780"/>
        <v>26.458072954214554</v>
      </c>
      <c r="H4978" s="12">
        <f t="shared" si="783"/>
        <v>0</v>
      </c>
      <c r="I4978" s="12">
        <f t="shared" si="777"/>
        <v>0</v>
      </c>
      <c r="J4978" s="12">
        <f t="shared" si="784"/>
        <v>0</v>
      </c>
      <c r="K4978" s="12">
        <f t="shared" si="785"/>
        <v>0</v>
      </c>
      <c r="L4978" s="12">
        <f t="shared" si="786"/>
        <v>26.458072954214554</v>
      </c>
      <c r="M4978" s="12">
        <f t="shared" si="781"/>
        <v>26.458072954214554</v>
      </c>
      <c r="N4978" s="13"/>
    </row>
    <row r="4979" spans="1:14" x14ac:dyDescent="0.2">
      <c r="A4979" s="10" t="s">
        <v>4961</v>
      </c>
      <c r="B4979" s="6">
        <f>IF($C$10=2012,profiles!C4966,IF($C$10=2013,profiles!E4966,IF($C$10=2014,profiles!G4966,IF($C$10=2015,profiles!I4966,IF($C$10=2016,profiles!K4966)))))</f>
        <v>52.002000000000002</v>
      </c>
      <c r="C4979" s="6">
        <f>IF($C$10=2012,profiles!D4966,IF($C$10=2013,profiles!F4966,IF($C$10=2014,profiles!H4966,IF($C$10=2015,profiles!J4966,IF($C$10=2016,profiles!L4966)))))</f>
        <v>8.3937633405425274E-2</v>
      </c>
      <c r="D4979" s="11">
        <f t="shared" si="782"/>
        <v>16.787526681085055</v>
      </c>
      <c r="E4979" s="11">
        <f t="shared" si="778"/>
        <v>0</v>
      </c>
      <c r="F4979" s="11">
        <f t="shared" si="779"/>
        <v>16.787526681085055</v>
      </c>
      <c r="G4979" s="11">
        <f t="shared" si="780"/>
        <v>35.214473318914948</v>
      </c>
      <c r="H4979" s="12">
        <f t="shared" si="783"/>
        <v>0</v>
      </c>
      <c r="I4979" s="12">
        <f t="shared" si="777"/>
        <v>0</v>
      </c>
      <c r="J4979" s="12">
        <f t="shared" si="784"/>
        <v>0</v>
      </c>
      <c r="K4979" s="12">
        <f t="shared" si="785"/>
        <v>0</v>
      </c>
      <c r="L4979" s="12">
        <f t="shared" si="786"/>
        <v>35.214473318914948</v>
      </c>
      <c r="M4979" s="12">
        <f t="shared" si="781"/>
        <v>35.214473318914948</v>
      </c>
      <c r="N4979" s="13"/>
    </row>
    <row r="4980" spans="1:14" x14ac:dyDescent="0.2">
      <c r="A4980" s="10" t="s">
        <v>4962</v>
      </c>
      <c r="B4980" s="6">
        <f>IF($C$10=2012,profiles!C4967,IF($C$10=2013,profiles!E4967,IF($C$10=2014,profiles!G4967,IF($C$10=2015,profiles!I4967,IF($C$10=2016,profiles!K4967)))))</f>
        <v>51.250999999999998</v>
      </c>
      <c r="C4980" s="6">
        <f>IF($C$10=2012,profiles!D4967,IF($C$10=2013,profiles!F4967,IF($C$10=2014,profiles!H4967,IF($C$10=2015,profiles!J4967,IF($C$10=2016,profiles!L4967)))))</f>
        <v>4.5036258004325515E-2</v>
      </c>
      <c r="D4980" s="11">
        <f t="shared" si="782"/>
        <v>9.0072516008651036</v>
      </c>
      <c r="E4980" s="11">
        <f t="shared" si="778"/>
        <v>0</v>
      </c>
      <c r="F4980" s="11">
        <f t="shared" si="779"/>
        <v>9.0072516008651036</v>
      </c>
      <c r="G4980" s="11">
        <f t="shared" si="780"/>
        <v>42.243748399134894</v>
      </c>
      <c r="H4980" s="12">
        <f t="shared" si="783"/>
        <v>0</v>
      </c>
      <c r="I4980" s="12">
        <f t="shared" si="777"/>
        <v>0</v>
      </c>
      <c r="J4980" s="12">
        <f t="shared" si="784"/>
        <v>0</v>
      </c>
      <c r="K4980" s="12">
        <f t="shared" si="785"/>
        <v>0</v>
      </c>
      <c r="L4980" s="12">
        <f t="shared" si="786"/>
        <v>42.243748399134894</v>
      </c>
      <c r="M4980" s="12">
        <f t="shared" si="781"/>
        <v>42.243748399134894</v>
      </c>
      <c r="N4980" s="13"/>
    </row>
    <row r="4981" spans="1:14" x14ac:dyDescent="0.2">
      <c r="A4981" s="10" t="s">
        <v>4963</v>
      </c>
      <c r="B4981" s="6">
        <f>IF($C$10=2012,profiles!C4968,IF($C$10=2013,profiles!E4968,IF($C$10=2014,profiles!G4968,IF($C$10=2015,profiles!I4968,IF($C$10=2016,profiles!K4968)))))</f>
        <v>49.192</v>
      </c>
      <c r="C4981" s="6">
        <f>IF($C$10=2012,profiles!D4968,IF($C$10=2013,profiles!F4968,IF($C$10=2014,profiles!H4968,IF($C$10=2015,profiles!J4968,IF($C$10=2016,profiles!L4968)))))</f>
        <v>1.8998346126118486E-2</v>
      </c>
      <c r="D4981" s="11">
        <f t="shared" si="782"/>
        <v>3.7996692252236972</v>
      </c>
      <c r="E4981" s="11">
        <f t="shared" si="778"/>
        <v>0</v>
      </c>
      <c r="F4981" s="11">
        <f t="shared" si="779"/>
        <v>3.7996692252236972</v>
      </c>
      <c r="G4981" s="11">
        <f t="shared" si="780"/>
        <v>45.392330774776305</v>
      </c>
      <c r="H4981" s="12">
        <f t="shared" si="783"/>
        <v>0</v>
      </c>
      <c r="I4981" s="12">
        <f t="shared" si="777"/>
        <v>0</v>
      </c>
      <c r="J4981" s="12">
        <f t="shared" si="784"/>
        <v>0</v>
      </c>
      <c r="K4981" s="12">
        <f t="shared" si="785"/>
        <v>0</v>
      </c>
      <c r="L4981" s="12">
        <f t="shared" si="786"/>
        <v>45.392330774776305</v>
      </c>
      <c r="M4981" s="12">
        <f t="shared" si="781"/>
        <v>45.392330774776305</v>
      </c>
      <c r="N4981" s="13"/>
    </row>
    <row r="4982" spans="1:14" x14ac:dyDescent="0.2">
      <c r="A4982" s="10" t="s">
        <v>4964</v>
      </c>
      <c r="B4982" s="6">
        <f>IF($C$10=2012,profiles!C4969,IF($C$10=2013,profiles!E4969,IF($C$10=2014,profiles!G4969,IF($C$10=2015,profiles!I4969,IF($C$10=2016,profiles!K4969)))))</f>
        <v>48.343000000000004</v>
      </c>
      <c r="C4982" s="6">
        <f>IF($C$10=2012,profiles!D4969,IF($C$10=2013,profiles!F4969,IF($C$10=2014,profiles!H4969,IF($C$10=2015,profiles!J4969,IF($C$10=2016,profiles!L4969)))))</f>
        <v>1.4291166617191807E-2</v>
      </c>
      <c r="D4982" s="11">
        <f t="shared" si="782"/>
        <v>2.8582333234383617</v>
      </c>
      <c r="E4982" s="11">
        <f t="shared" si="778"/>
        <v>0</v>
      </c>
      <c r="F4982" s="11">
        <f t="shared" si="779"/>
        <v>2.8582333234383617</v>
      </c>
      <c r="G4982" s="11">
        <f t="shared" si="780"/>
        <v>45.484766676561641</v>
      </c>
      <c r="H4982" s="12">
        <f t="shared" si="783"/>
        <v>0</v>
      </c>
      <c r="I4982" s="12">
        <f t="shared" si="777"/>
        <v>0</v>
      </c>
      <c r="J4982" s="12">
        <f t="shared" si="784"/>
        <v>0</v>
      </c>
      <c r="K4982" s="12">
        <f t="shared" si="785"/>
        <v>0</v>
      </c>
      <c r="L4982" s="12">
        <f t="shared" si="786"/>
        <v>45.484766676561641</v>
      </c>
      <c r="M4982" s="12">
        <f t="shared" si="781"/>
        <v>45.484766676561641</v>
      </c>
      <c r="N4982" s="13"/>
    </row>
    <row r="4983" spans="1:14" x14ac:dyDescent="0.2">
      <c r="A4983" s="10" t="s">
        <v>4965</v>
      </c>
      <c r="B4983" s="6">
        <f>IF($C$10=2012,profiles!C4970,IF($C$10=2013,profiles!E4970,IF($C$10=2014,profiles!G4970,IF($C$10=2015,profiles!I4970,IF($C$10=2016,profiles!K4970)))))</f>
        <v>47.402000000000001</v>
      </c>
      <c r="C4983" s="6">
        <f>IF($C$10=2012,profiles!D4970,IF($C$10=2013,profiles!F4970,IF($C$10=2014,profiles!H4970,IF($C$10=2015,profiles!J4970,IF($C$10=2016,profiles!L4970)))))</f>
        <v>1.6213618308525225E-2</v>
      </c>
      <c r="D4983" s="11">
        <f t="shared" si="782"/>
        <v>3.2427236617050452</v>
      </c>
      <c r="E4983" s="11">
        <f t="shared" si="778"/>
        <v>0</v>
      </c>
      <c r="F4983" s="11">
        <f t="shared" si="779"/>
        <v>3.2427236617050452</v>
      </c>
      <c r="G4983" s="11">
        <f t="shared" si="780"/>
        <v>44.159276338294958</v>
      </c>
      <c r="H4983" s="12">
        <f t="shared" si="783"/>
        <v>0</v>
      </c>
      <c r="I4983" s="12">
        <f t="shared" si="777"/>
        <v>0</v>
      </c>
      <c r="J4983" s="12">
        <f t="shared" si="784"/>
        <v>0</v>
      </c>
      <c r="K4983" s="12">
        <f t="shared" si="785"/>
        <v>0</v>
      </c>
      <c r="L4983" s="12">
        <f t="shared" si="786"/>
        <v>44.159276338294958</v>
      </c>
      <c r="M4983" s="12">
        <f t="shared" si="781"/>
        <v>44.159276338294958</v>
      </c>
      <c r="N4983" s="13"/>
    </row>
    <row r="4984" spans="1:14" x14ac:dyDescent="0.2">
      <c r="A4984" s="10" t="s">
        <v>4966</v>
      </c>
      <c r="B4984" s="6">
        <f>IF($C$10=2012,profiles!C4971,IF($C$10=2013,profiles!E4971,IF($C$10=2014,profiles!G4971,IF($C$10=2015,profiles!I4971,IF($C$10=2016,profiles!K4971)))))</f>
        <v>44.584000000000003</v>
      </c>
      <c r="C4984" s="6">
        <f>IF($C$10=2012,profiles!D4971,IF($C$10=2013,profiles!F4971,IF($C$10=2014,profiles!H4971,IF($C$10=2015,profiles!J4971,IF($C$10=2016,profiles!L4971)))))</f>
        <v>1.5280663811260479E-2</v>
      </c>
      <c r="D4984" s="11">
        <f t="shared" si="782"/>
        <v>3.056132762252096</v>
      </c>
      <c r="E4984" s="11">
        <f t="shared" si="778"/>
        <v>0</v>
      </c>
      <c r="F4984" s="11">
        <f t="shared" si="779"/>
        <v>3.056132762252096</v>
      </c>
      <c r="G4984" s="11">
        <f t="shared" si="780"/>
        <v>41.527867237747905</v>
      </c>
      <c r="H4984" s="12">
        <f t="shared" si="783"/>
        <v>0</v>
      </c>
      <c r="I4984" s="12">
        <f t="shared" si="777"/>
        <v>0</v>
      </c>
      <c r="J4984" s="12">
        <f t="shared" si="784"/>
        <v>0</v>
      </c>
      <c r="K4984" s="12">
        <f t="shared" si="785"/>
        <v>0</v>
      </c>
      <c r="L4984" s="12">
        <f t="shared" si="786"/>
        <v>41.527867237747905</v>
      </c>
      <c r="M4984" s="12">
        <f t="shared" si="781"/>
        <v>41.527867237747905</v>
      </c>
      <c r="N4984" s="13"/>
    </row>
    <row r="4985" spans="1:14" x14ac:dyDescent="0.2">
      <c r="A4985" s="10" t="s">
        <v>4967</v>
      </c>
      <c r="B4985" s="6">
        <f>IF($C$10=2012,profiles!C4972,IF($C$10=2013,profiles!E4972,IF($C$10=2014,profiles!G4972,IF($C$10=2015,profiles!I4972,IF($C$10=2016,profiles!K4972)))))</f>
        <v>41.664999999999999</v>
      </c>
      <c r="C4985" s="6">
        <f>IF($C$10=2012,profiles!D4972,IF($C$10=2013,profiles!F4972,IF($C$10=2014,profiles!H4972,IF($C$10=2015,profiles!J4972,IF($C$10=2016,profiles!L4972)))))</f>
        <v>1.5915869224136712E-2</v>
      </c>
      <c r="D4985" s="11">
        <f t="shared" si="782"/>
        <v>3.1831738448273423</v>
      </c>
      <c r="E4985" s="11">
        <f t="shared" si="778"/>
        <v>0</v>
      </c>
      <c r="F4985" s="11">
        <f t="shared" si="779"/>
        <v>3.1831738448273423</v>
      </c>
      <c r="G4985" s="11">
        <f t="shared" si="780"/>
        <v>38.481826155172655</v>
      </c>
      <c r="H4985" s="12">
        <f t="shared" si="783"/>
        <v>0</v>
      </c>
      <c r="I4985" s="12">
        <f t="shared" si="777"/>
        <v>0</v>
      </c>
      <c r="J4985" s="12">
        <f t="shared" si="784"/>
        <v>0</v>
      </c>
      <c r="K4985" s="12">
        <f t="shared" si="785"/>
        <v>0</v>
      </c>
      <c r="L4985" s="12">
        <f t="shared" si="786"/>
        <v>38.481826155172655</v>
      </c>
      <c r="M4985" s="12">
        <f t="shared" si="781"/>
        <v>38.481826155172655</v>
      </c>
      <c r="N4985" s="13"/>
    </row>
    <row r="4986" spans="1:14" x14ac:dyDescent="0.2">
      <c r="A4986" s="10" t="s">
        <v>4968</v>
      </c>
      <c r="B4986" s="6">
        <f>IF($C$10=2012,profiles!C4973,IF($C$10=2013,profiles!E4973,IF($C$10=2014,profiles!G4973,IF($C$10=2015,profiles!I4973,IF($C$10=2016,profiles!K4973)))))</f>
        <v>39.802999999999997</v>
      </c>
      <c r="C4986" s="6">
        <f>IF($C$10=2012,profiles!D4973,IF($C$10=2013,profiles!F4973,IF($C$10=2014,profiles!H4973,IF($C$10=2015,profiles!J4973,IF($C$10=2016,profiles!L4973)))))</f>
        <v>1.6792231472712624E-2</v>
      </c>
      <c r="D4986" s="11">
        <f t="shared" si="782"/>
        <v>3.3584462945425249</v>
      </c>
      <c r="E4986" s="11">
        <f t="shared" si="778"/>
        <v>0</v>
      </c>
      <c r="F4986" s="11">
        <f t="shared" si="779"/>
        <v>3.3584462945425249</v>
      </c>
      <c r="G4986" s="11">
        <f t="shared" si="780"/>
        <v>36.444553705457473</v>
      </c>
      <c r="H4986" s="12">
        <f t="shared" si="783"/>
        <v>0</v>
      </c>
      <c r="I4986" s="12">
        <f t="shared" si="777"/>
        <v>0</v>
      </c>
      <c r="J4986" s="12">
        <f t="shared" si="784"/>
        <v>0</v>
      </c>
      <c r="K4986" s="12">
        <f t="shared" si="785"/>
        <v>0</v>
      </c>
      <c r="L4986" s="12">
        <f t="shared" si="786"/>
        <v>36.444553705457473</v>
      </c>
      <c r="M4986" s="12">
        <f t="shared" si="781"/>
        <v>36.444553705457473</v>
      </c>
      <c r="N4986" s="13"/>
    </row>
    <row r="4987" spans="1:14" x14ac:dyDescent="0.2">
      <c r="A4987" s="10" t="s">
        <v>4969</v>
      </c>
      <c r="B4987" s="6">
        <f>IF($C$10=2012,profiles!C4974,IF($C$10=2013,profiles!E4974,IF($C$10=2014,profiles!G4974,IF($C$10=2015,profiles!I4974,IF($C$10=2016,profiles!K4974)))))</f>
        <v>38.530999999999999</v>
      </c>
      <c r="C4987" s="6">
        <f>IF($C$10=2012,profiles!D4974,IF($C$10=2013,profiles!F4974,IF($C$10=2014,profiles!H4974,IF($C$10=2015,profiles!J4974,IF($C$10=2016,profiles!L4974)))))</f>
        <v>1.4968832600675648E-2</v>
      </c>
      <c r="D4987" s="11">
        <f t="shared" si="782"/>
        <v>2.9937665201351296</v>
      </c>
      <c r="E4987" s="11">
        <f t="shared" si="778"/>
        <v>0</v>
      </c>
      <c r="F4987" s="11">
        <f t="shared" si="779"/>
        <v>2.9937665201351296</v>
      </c>
      <c r="G4987" s="11">
        <f t="shared" si="780"/>
        <v>35.537233479864867</v>
      </c>
      <c r="H4987" s="12">
        <f t="shared" si="783"/>
        <v>0</v>
      </c>
      <c r="I4987" s="12">
        <f t="shared" si="777"/>
        <v>0</v>
      </c>
      <c r="J4987" s="12">
        <f t="shared" si="784"/>
        <v>0</v>
      </c>
      <c r="K4987" s="12">
        <f t="shared" si="785"/>
        <v>0</v>
      </c>
      <c r="L4987" s="12">
        <f t="shared" si="786"/>
        <v>35.537233479864867</v>
      </c>
      <c r="M4987" s="12">
        <f t="shared" si="781"/>
        <v>35.537233479864867</v>
      </c>
      <c r="N4987" s="13"/>
    </row>
    <row r="4988" spans="1:14" x14ac:dyDescent="0.2">
      <c r="A4988" s="10" t="s">
        <v>4970</v>
      </c>
      <c r="B4988" s="6">
        <f>IF($C$10=2012,profiles!C4975,IF($C$10=2013,profiles!E4975,IF($C$10=2014,profiles!G4975,IF($C$10=2015,profiles!I4975,IF($C$10=2016,profiles!K4975)))))</f>
        <v>37.999000000000002</v>
      </c>
      <c r="C4988" s="6">
        <f>IF($C$10=2012,profiles!D4975,IF($C$10=2013,profiles!F4975,IF($C$10=2014,profiles!H4975,IF($C$10=2015,profiles!J4975,IF($C$10=2016,profiles!L4975)))))</f>
        <v>1.2947545478960239E-2</v>
      </c>
      <c r="D4988" s="11">
        <f t="shared" si="782"/>
        <v>2.5895090957920477</v>
      </c>
      <c r="E4988" s="11">
        <f t="shared" si="778"/>
        <v>0</v>
      </c>
      <c r="F4988" s="11">
        <f t="shared" si="779"/>
        <v>2.5895090957920477</v>
      </c>
      <c r="G4988" s="11">
        <f t="shared" si="780"/>
        <v>35.409490904207956</v>
      </c>
      <c r="H4988" s="12">
        <f t="shared" si="783"/>
        <v>0</v>
      </c>
      <c r="I4988" s="12">
        <f t="shared" si="777"/>
        <v>0</v>
      </c>
      <c r="J4988" s="12">
        <f t="shared" si="784"/>
        <v>0</v>
      </c>
      <c r="K4988" s="12">
        <f t="shared" si="785"/>
        <v>0</v>
      </c>
      <c r="L4988" s="12">
        <f t="shared" si="786"/>
        <v>35.409490904207956</v>
      </c>
      <c r="M4988" s="12">
        <f t="shared" si="781"/>
        <v>35.409490904207956</v>
      </c>
      <c r="N4988" s="13"/>
    </row>
    <row r="4989" spans="1:14" x14ac:dyDescent="0.2">
      <c r="A4989" s="10" t="s">
        <v>4971</v>
      </c>
      <c r="B4989" s="6">
        <f>IF($C$10=2012,profiles!C4976,IF($C$10=2013,profiles!E4976,IF($C$10=2014,profiles!G4976,IF($C$10=2015,profiles!I4976,IF($C$10=2016,profiles!K4976)))))</f>
        <v>37.953000000000003</v>
      </c>
      <c r="C4989" s="6">
        <f>IF($C$10=2012,profiles!D4976,IF($C$10=2013,profiles!F4976,IF($C$10=2014,profiles!H4976,IF($C$10=2015,profiles!J4976,IF($C$10=2016,profiles!L4976)))))</f>
        <v>1.2580038729557437E-2</v>
      </c>
      <c r="D4989" s="11">
        <f t="shared" si="782"/>
        <v>2.5160077459114873</v>
      </c>
      <c r="E4989" s="11">
        <f t="shared" si="778"/>
        <v>0</v>
      </c>
      <c r="F4989" s="11">
        <f t="shared" si="779"/>
        <v>2.5160077459114873</v>
      </c>
      <c r="G4989" s="11">
        <f t="shared" si="780"/>
        <v>35.436992254088516</v>
      </c>
      <c r="H4989" s="12">
        <f t="shared" si="783"/>
        <v>0</v>
      </c>
      <c r="I4989" s="12">
        <f t="shared" si="777"/>
        <v>0</v>
      </c>
      <c r="J4989" s="12">
        <f t="shared" si="784"/>
        <v>0</v>
      </c>
      <c r="K4989" s="12">
        <f t="shared" si="785"/>
        <v>0</v>
      </c>
      <c r="L4989" s="12">
        <f t="shared" si="786"/>
        <v>35.436992254088516</v>
      </c>
      <c r="M4989" s="12">
        <f t="shared" si="781"/>
        <v>35.436992254088516</v>
      </c>
      <c r="N4989" s="13"/>
    </row>
    <row r="4990" spans="1:14" x14ac:dyDescent="0.2">
      <c r="A4990" s="10" t="s">
        <v>4972</v>
      </c>
      <c r="B4990" s="6">
        <f>IF($C$10=2012,profiles!C4977,IF($C$10=2013,profiles!E4977,IF($C$10=2014,profiles!G4977,IF($C$10=2015,profiles!I4977,IF($C$10=2016,profiles!K4977)))))</f>
        <v>37.698999999999998</v>
      </c>
      <c r="C4990" s="6">
        <f>IF($C$10=2012,profiles!D4977,IF($C$10=2013,profiles!F4977,IF($C$10=2014,profiles!H4977,IF($C$10=2015,profiles!J4977,IF($C$10=2016,profiles!L4977)))))</f>
        <v>1.2311476104993852E-2</v>
      </c>
      <c r="D4990" s="11">
        <f t="shared" si="782"/>
        <v>2.4622952209987705</v>
      </c>
      <c r="E4990" s="11">
        <f t="shared" si="778"/>
        <v>0</v>
      </c>
      <c r="F4990" s="11">
        <f t="shared" si="779"/>
        <v>2.4622952209987705</v>
      </c>
      <c r="G4990" s="11">
        <f t="shared" si="780"/>
        <v>35.236704779001229</v>
      </c>
      <c r="H4990" s="12">
        <f t="shared" si="783"/>
        <v>0</v>
      </c>
      <c r="I4990" s="12">
        <f t="shared" si="777"/>
        <v>0</v>
      </c>
      <c r="J4990" s="12">
        <f t="shared" si="784"/>
        <v>0</v>
      </c>
      <c r="K4990" s="12">
        <f t="shared" si="785"/>
        <v>0</v>
      </c>
      <c r="L4990" s="12">
        <f t="shared" si="786"/>
        <v>35.236704779001229</v>
      </c>
      <c r="M4990" s="12">
        <f t="shared" si="781"/>
        <v>35.236704779001229</v>
      </c>
      <c r="N4990" s="13"/>
    </row>
    <row r="4991" spans="1:14" x14ac:dyDescent="0.2">
      <c r="A4991" s="10" t="s">
        <v>4973</v>
      </c>
      <c r="B4991" s="6">
        <f>IF($C$10=2012,profiles!C4978,IF($C$10=2013,profiles!E4978,IF($C$10=2014,profiles!G4978,IF($C$10=2015,profiles!I4978,IF($C$10=2016,profiles!K4978)))))</f>
        <v>38.094000000000001</v>
      </c>
      <c r="C4991" s="6">
        <f>IF($C$10=2012,profiles!D4978,IF($C$10=2013,profiles!F4978,IF($C$10=2014,profiles!H4978,IF($C$10=2015,profiles!J4978,IF($C$10=2016,profiles!L4978)))))</f>
        <v>2.1117503215684057E-2</v>
      </c>
      <c r="D4991" s="11">
        <f t="shared" si="782"/>
        <v>4.223500643136811</v>
      </c>
      <c r="E4991" s="11">
        <f t="shared" si="778"/>
        <v>0</v>
      </c>
      <c r="F4991" s="11">
        <f t="shared" si="779"/>
        <v>4.223500643136811</v>
      </c>
      <c r="G4991" s="11">
        <f t="shared" si="780"/>
        <v>33.870499356863192</v>
      </c>
      <c r="H4991" s="12">
        <f t="shared" si="783"/>
        <v>0</v>
      </c>
      <c r="I4991" s="12">
        <f t="shared" si="777"/>
        <v>0</v>
      </c>
      <c r="J4991" s="12">
        <f t="shared" si="784"/>
        <v>0</v>
      </c>
      <c r="K4991" s="12">
        <f t="shared" si="785"/>
        <v>0</v>
      </c>
      <c r="L4991" s="12">
        <f t="shared" si="786"/>
        <v>33.870499356863192</v>
      </c>
      <c r="M4991" s="12">
        <f t="shared" si="781"/>
        <v>33.870499356863192</v>
      </c>
      <c r="N4991" s="13"/>
    </row>
    <row r="4992" spans="1:14" x14ac:dyDescent="0.2">
      <c r="A4992" s="10" t="s">
        <v>4974</v>
      </c>
      <c r="B4992" s="6">
        <f>IF($C$10=2012,profiles!C4979,IF($C$10=2013,profiles!E4979,IF($C$10=2014,profiles!G4979,IF($C$10=2015,profiles!I4979,IF($C$10=2016,profiles!K4979)))))</f>
        <v>40.418999999999997</v>
      </c>
      <c r="C4992" s="6">
        <f>IF($C$10=2012,profiles!D4979,IF($C$10=2013,profiles!F4979,IF($C$10=2014,profiles!H4979,IF($C$10=2015,profiles!J4979,IF($C$10=2016,profiles!L4979)))))</f>
        <v>4.7168077798351873E-2</v>
      </c>
      <c r="D4992" s="11">
        <f t="shared" si="782"/>
        <v>9.4336155596703755</v>
      </c>
      <c r="E4992" s="11">
        <f t="shared" si="778"/>
        <v>0</v>
      </c>
      <c r="F4992" s="11">
        <f t="shared" si="779"/>
        <v>9.4336155596703755</v>
      </c>
      <c r="G4992" s="11">
        <f t="shared" si="780"/>
        <v>30.985384440329621</v>
      </c>
      <c r="H4992" s="12">
        <f t="shared" si="783"/>
        <v>0</v>
      </c>
      <c r="I4992" s="12">
        <f t="shared" si="777"/>
        <v>0</v>
      </c>
      <c r="J4992" s="12">
        <f t="shared" si="784"/>
        <v>0</v>
      </c>
      <c r="K4992" s="12">
        <f t="shared" si="785"/>
        <v>0</v>
      </c>
      <c r="L4992" s="12">
        <f t="shared" si="786"/>
        <v>30.985384440329621</v>
      </c>
      <c r="M4992" s="12">
        <f t="shared" si="781"/>
        <v>30.985384440329621</v>
      </c>
      <c r="N4992" s="13"/>
    </row>
    <row r="4993" spans="1:14" x14ac:dyDescent="0.2">
      <c r="A4993" s="10" t="s">
        <v>4975</v>
      </c>
      <c r="B4993" s="6">
        <f>IF($C$10=2012,profiles!C4980,IF($C$10=2013,profiles!E4980,IF($C$10=2014,profiles!G4980,IF($C$10=2015,profiles!I4980,IF($C$10=2016,profiles!K4980)))))</f>
        <v>43.914999999999999</v>
      </c>
      <c r="C4993" s="6">
        <f>IF($C$10=2012,profiles!D4980,IF($C$10=2013,profiles!F4980,IF($C$10=2014,profiles!H4980,IF($C$10=2015,profiles!J4980,IF($C$10=2016,profiles!L4980)))))</f>
        <v>8.2434590866043794E-2</v>
      </c>
      <c r="D4993" s="11">
        <f t="shared" si="782"/>
        <v>16.48691817320876</v>
      </c>
      <c r="E4993" s="11">
        <f t="shared" si="778"/>
        <v>0</v>
      </c>
      <c r="F4993" s="11">
        <f t="shared" si="779"/>
        <v>16.48691817320876</v>
      </c>
      <c r="G4993" s="11">
        <f t="shared" si="780"/>
        <v>27.428081826791239</v>
      </c>
      <c r="H4993" s="12">
        <f t="shared" si="783"/>
        <v>0</v>
      </c>
      <c r="I4993" s="12">
        <f t="shared" si="777"/>
        <v>0</v>
      </c>
      <c r="J4993" s="12">
        <f t="shared" si="784"/>
        <v>0</v>
      </c>
      <c r="K4993" s="12">
        <f t="shared" si="785"/>
        <v>0</v>
      </c>
      <c r="L4993" s="12">
        <f t="shared" si="786"/>
        <v>27.428081826791239</v>
      </c>
      <c r="M4993" s="12">
        <f t="shared" si="781"/>
        <v>27.428081826791239</v>
      </c>
      <c r="N4993" s="13"/>
    </row>
    <row r="4994" spans="1:14" x14ac:dyDescent="0.2">
      <c r="A4994" s="10" t="s">
        <v>4976</v>
      </c>
      <c r="B4994" s="6">
        <f>IF($C$10=2012,profiles!C4981,IF($C$10=2013,profiles!E4981,IF($C$10=2014,profiles!G4981,IF($C$10=2015,profiles!I4981,IF($C$10=2016,profiles!K4981)))))</f>
        <v>46.851999999999997</v>
      </c>
      <c r="C4994" s="6">
        <f>IF($C$10=2012,profiles!D4981,IF($C$10=2013,profiles!F4981,IF($C$10=2014,profiles!H4981,IF($C$10=2015,profiles!J4981,IF($C$10=2016,profiles!L4981)))))</f>
        <v>0.12742589791793291</v>
      </c>
      <c r="D4994" s="11">
        <f t="shared" si="782"/>
        <v>25.485179583586582</v>
      </c>
      <c r="E4994" s="11">
        <f t="shared" si="778"/>
        <v>0</v>
      </c>
      <c r="F4994" s="11">
        <f t="shared" si="779"/>
        <v>25.485179583586582</v>
      </c>
      <c r="G4994" s="11">
        <f t="shared" si="780"/>
        <v>21.366820416413415</v>
      </c>
      <c r="H4994" s="12">
        <f t="shared" si="783"/>
        <v>0</v>
      </c>
      <c r="I4994" s="12">
        <f t="shared" si="777"/>
        <v>0</v>
      </c>
      <c r="J4994" s="12">
        <f t="shared" si="784"/>
        <v>0</v>
      </c>
      <c r="K4994" s="12">
        <f t="shared" si="785"/>
        <v>0</v>
      </c>
      <c r="L4994" s="12">
        <f t="shared" si="786"/>
        <v>21.366820416413415</v>
      </c>
      <c r="M4994" s="12">
        <f t="shared" si="781"/>
        <v>21.366820416413415</v>
      </c>
      <c r="N4994" s="13"/>
    </row>
    <row r="4995" spans="1:14" x14ac:dyDescent="0.2">
      <c r="A4995" s="10" t="s">
        <v>4977</v>
      </c>
      <c r="B4995" s="6">
        <f>IF($C$10=2012,profiles!C4982,IF($C$10=2013,profiles!E4982,IF($C$10=2014,profiles!G4982,IF($C$10=2015,profiles!I4982,IF($C$10=2016,profiles!K4982)))))</f>
        <v>49.234000000000002</v>
      </c>
      <c r="C4995" s="6">
        <f>IF($C$10=2012,profiles!D4982,IF($C$10=2013,profiles!F4982,IF($C$10=2014,profiles!H4982,IF($C$10=2015,profiles!J4982,IF($C$10=2016,profiles!L4982)))))</f>
        <v>0.17723719733698956</v>
      </c>
      <c r="D4995" s="11">
        <f t="shared" si="782"/>
        <v>35.447439467397913</v>
      </c>
      <c r="E4995" s="11">
        <f t="shared" si="778"/>
        <v>0</v>
      </c>
      <c r="F4995" s="11">
        <f t="shared" si="779"/>
        <v>35.447439467397913</v>
      </c>
      <c r="G4995" s="11">
        <f t="shared" si="780"/>
        <v>13.786560532602088</v>
      </c>
      <c r="H4995" s="12">
        <f t="shared" si="783"/>
        <v>0</v>
      </c>
      <c r="I4995" s="12">
        <f t="shared" si="777"/>
        <v>0</v>
      </c>
      <c r="J4995" s="12">
        <f t="shared" si="784"/>
        <v>0</v>
      </c>
      <c r="K4995" s="12">
        <f t="shared" si="785"/>
        <v>0</v>
      </c>
      <c r="L4995" s="12">
        <f t="shared" si="786"/>
        <v>13.786560532602088</v>
      </c>
      <c r="M4995" s="12">
        <f t="shared" si="781"/>
        <v>13.786560532602088</v>
      </c>
      <c r="N4995" s="13"/>
    </row>
    <row r="4996" spans="1:14" x14ac:dyDescent="0.2">
      <c r="A4996" s="10" t="s">
        <v>4978</v>
      </c>
      <c r="B4996" s="6">
        <f>IF($C$10=2012,profiles!C4983,IF($C$10=2013,profiles!E4983,IF($C$10=2014,profiles!G4983,IF($C$10=2015,profiles!I4983,IF($C$10=2016,profiles!K4983)))))</f>
        <v>51.542000000000002</v>
      </c>
      <c r="C4996" s="6">
        <f>IF($C$10=2012,profiles!D4983,IF($C$10=2013,profiles!F4983,IF($C$10=2014,profiles!H4983,IF($C$10=2015,profiles!J4983,IF($C$10=2016,profiles!L4983)))))</f>
        <v>0.22074434251629044</v>
      </c>
      <c r="D4996" s="11">
        <f t="shared" si="782"/>
        <v>44.148868503258086</v>
      </c>
      <c r="E4996" s="11">
        <f t="shared" si="778"/>
        <v>0</v>
      </c>
      <c r="F4996" s="11">
        <f t="shared" si="779"/>
        <v>44.148868503258086</v>
      </c>
      <c r="G4996" s="11">
        <f t="shared" si="780"/>
        <v>7.3931314967419155</v>
      </c>
      <c r="H4996" s="12">
        <f t="shared" si="783"/>
        <v>0</v>
      </c>
      <c r="I4996" s="12">
        <f t="shared" si="777"/>
        <v>0</v>
      </c>
      <c r="J4996" s="12">
        <f t="shared" si="784"/>
        <v>0</v>
      </c>
      <c r="K4996" s="12">
        <f t="shared" si="785"/>
        <v>0</v>
      </c>
      <c r="L4996" s="12">
        <f t="shared" si="786"/>
        <v>7.3931314967419155</v>
      </c>
      <c r="M4996" s="12">
        <f t="shared" si="781"/>
        <v>7.3931314967419155</v>
      </c>
      <c r="N4996" s="13"/>
    </row>
    <row r="4997" spans="1:14" x14ac:dyDescent="0.2">
      <c r="A4997" s="10" t="s">
        <v>4979</v>
      </c>
      <c r="B4997" s="6">
        <f>IF($C$10=2012,profiles!C4984,IF($C$10=2013,profiles!E4984,IF($C$10=2014,profiles!G4984,IF($C$10=2015,profiles!I4984,IF($C$10=2016,profiles!K4984)))))</f>
        <v>51.328000000000003</v>
      </c>
      <c r="C4997" s="6">
        <f>IF($C$10=2012,profiles!D4984,IF($C$10=2013,profiles!F4984,IF($C$10=2014,profiles!H4984,IF($C$10=2015,profiles!J4984,IF($C$10=2016,profiles!L4984)))))</f>
        <v>0.24416583035323053</v>
      </c>
      <c r="D4997" s="11">
        <f t="shared" si="782"/>
        <v>48.833166070646108</v>
      </c>
      <c r="E4997" s="11">
        <f t="shared" si="778"/>
        <v>0</v>
      </c>
      <c r="F4997" s="11">
        <f t="shared" si="779"/>
        <v>48.833166070646108</v>
      </c>
      <c r="G4997" s="11">
        <f t="shared" si="780"/>
        <v>2.494833929353895</v>
      </c>
      <c r="H4997" s="12">
        <f t="shared" si="783"/>
        <v>0</v>
      </c>
      <c r="I4997" s="12">
        <f t="shared" si="777"/>
        <v>0</v>
      </c>
      <c r="J4997" s="12">
        <f t="shared" si="784"/>
        <v>0</v>
      </c>
      <c r="K4997" s="12">
        <f t="shared" si="785"/>
        <v>0</v>
      </c>
      <c r="L4997" s="12">
        <f t="shared" si="786"/>
        <v>2.494833929353895</v>
      </c>
      <c r="M4997" s="12">
        <f t="shared" si="781"/>
        <v>2.494833929353895</v>
      </c>
      <c r="N4997" s="13"/>
    </row>
    <row r="4998" spans="1:14" x14ac:dyDescent="0.2">
      <c r="A4998" s="10" t="s">
        <v>4980</v>
      </c>
      <c r="B4998" s="6">
        <f>IF($C$10=2012,profiles!C4985,IF($C$10=2013,profiles!E4985,IF($C$10=2014,profiles!G4985,IF($C$10=2015,profiles!I4985,IF($C$10=2016,profiles!K4985)))))</f>
        <v>49.868000000000002</v>
      </c>
      <c r="C4998" s="6">
        <f>IF($C$10=2012,profiles!D4985,IF($C$10=2013,profiles!F4985,IF($C$10=2014,profiles!H4985,IF($C$10=2015,profiles!J4985,IF($C$10=2016,profiles!L4985)))))</f>
        <v>0.25127567246667704</v>
      </c>
      <c r="D4998" s="11">
        <f t="shared" si="782"/>
        <v>50.255134493335404</v>
      </c>
      <c r="E4998" s="11">
        <f t="shared" si="778"/>
        <v>0.3871344933354024</v>
      </c>
      <c r="F4998" s="11">
        <f t="shared" si="779"/>
        <v>49.868000000000002</v>
      </c>
      <c r="G4998" s="11">
        <f t="shared" si="780"/>
        <v>0</v>
      </c>
      <c r="H4998" s="12">
        <f t="shared" si="783"/>
        <v>0</v>
      </c>
      <c r="I4998" s="12">
        <f t="shared" si="777"/>
        <v>0.3871344933354024</v>
      </c>
      <c r="J4998" s="12">
        <f t="shared" si="784"/>
        <v>0</v>
      </c>
      <c r="K4998" s="12">
        <f t="shared" si="785"/>
        <v>0.31357893960167599</v>
      </c>
      <c r="L4998" s="12">
        <f t="shared" si="786"/>
        <v>0</v>
      </c>
      <c r="M4998" s="12">
        <f t="shared" si="781"/>
        <v>-0.3871344933354024</v>
      </c>
      <c r="N4998" s="13"/>
    </row>
    <row r="4999" spans="1:14" x14ac:dyDescent="0.2">
      <c r="A4999" s="10" t="s">
        <v>4981</v>
      </c>
      <c r="B4999" s="6">
        <f>IF($C$10=2012,profiles!C4986,IF($C$10=2013,profiles!E4986,IF($C$10=2014,profiles!G4986,IF($C$10=2015,profiles!I4986,IF($C$10=2016,profiles!K4986)))))</f>
        <v>48.606999999999999</v>
      </c>
      <c r="C4999" s="6">
        <f>IF($C$10=2012,profiles!D4986,IF($C$10=2013,profiles!F4986,IF($C$10=2014,profiles!H4986,IF($C$10=2015,profiles!J4986,IF($C$10=2016,profiles!L4986)))))</f>
        <v>0.24577720610061204</v>
      </c>
      <c r="D4999" s="11">
        <f t="shared" si="782"/>
        <v>49.155441220122412</v>
      </c>
      <c r="E4999" s="11">
        <f t="shared" si="778"/>
        <v>0.54844122012241314</v>
      </c>
      <c r="F4999" s="11">
        <f t="shared" si="779"/>
        <v>48.606999999999999</v>
      </c>
      <c r="G4999" s="11">
        <f t="shared" si="780"/>
        <v>0</v>
      </c>
      <c r="H4999" s="12">
        <f t="shared" si="783"/>
        <v>0</v>
      </c>
      <c r="I4999" s="12">
        <f t="shared" si="777"/>
        <v>0.54844122012241314</v>
      </c>
      <c r="J4999" s="12">
        <f t="shared" si="784"/>
        <v>0</v>
      </c>
      <c r="K4999" s="12">
        <f t="shared" si="785"/>
        <v>0.75781632790083064</v>
      </c>
      <c r="L4999" s="12">
        <f t="shared" si="786"/>
        <v>0</v>
      </c>
      <c r="M4999" s="12">
        <f t="shared" si="781"/>
        <v>-0.54844122012241314</v>
      </c>
      <c r="N4999" s="13"/>
    </row>
    <row r="5000" spans="1:14" x14ac:dyDescent="0.2">
      <c r="A5000" s="10" t="s">
        <v>4982</v>
      </c>
      <c r="B5000" s="6">
        <f>IF($C$10=2012,profiles!C4987,IF($C$10=2013,profiles!E4987,IF($C$10=2014,profiles!G4987,IF($C$10=2015,profiles!I4987,IF($C$10=2016,profiles!K4987)))))</f>
        <v>47.718000000000004</v>
      </c>
      <c r="C5000" s="6">
        <f>IF($C$10=2012,profiles!D4987,IF($C$10=2013,profiles!F4987,IF($C$10=2014,profiles!H4987,IF($C$10=2015,profiles!J4987,IF($C$10=2016,profiles!L4987)))))</f>
        <v>0.22864573762845067</v>
      </c>
      <c r="D5000" s="11">
        <f t="shared" si="782"/>
        <v>45.729147525690131</v>
      </c>
      <c r="E5000" s="11">
        <f t="shared" si="778"/>
        <v>0</v>
      </c>
      <c r="F5000" s="11">
        <f t="shared" si="779"/>
        <v>45.729147525690131</v>
      </c>
      <c r="G5000" s="11">
        <f t="shared" si="780"/>
        <v>1.9888524743098728</v>
      </c>
      <c r="H5000" s="12">
        <f t="shared" si="783"/>
        <v>0</v>
      </c>
      <c r="I5000" s="12">
        <f t="shared" si="777"/>
        <v>0</v>
      </c>
      <c r="J5000" s="12">
        <f t="shared" si="784"/>
        <v>0.70173791963616916</v>
      </c>
      <c r="K5000" s="12">
        <f t="shared" si="785"/>
        <v>0</v>
      </c>
      <c r="L5000" s="12">
        <f t="shared" si="786"/>
        <v>1.2871145546737037</v>
      </c>
      <c r="M5000" s="12">
        <f t="shared" si="781"/>
        <v>1.9888524743098728</v>
      </c>
      <c r="N5000" s="13"/>
    </row>
    <row r="5001" spans="1:14" x14ac:dyDescent="0.2">
      <c r="A5001" s="10" t="s">
        <v>4983</v>
      </c>
      <c r="B5001" s="6">
        <f>IF($C$10=2012,profiles!C4988,IF($C$10=2013,profiles!E4988,IF($C$10=2014,profiles!G4988,IF($C$10=2015,profiles!I4988,IF($C$10=2016,profiles!K4988)))))</f>
        <v>47.527000000000001</v>
      </c>
      <c r="C5001" s="6">
        <f>IF($C$10=2012,profiles!D4988,IF($C$10=2013,profiles!F4988,IF($C$10=2014,profiles!H4988,IF($C$10=2015,profiles!J4988,IF($C$10=2016,profiles!L4988)))))</f>
        <v>0.18674996819653131</v>
      </c>
      <c r="D5001" s="11">
        <f t="shared" si="782"/>
        <v>37.349993639306263</v>
      </c>
      <c r="E5001" s="11">
        <f t="shared" si="778"/>
        <v>0</v>
      </c>
      <c r="F5001" s="11">
        <f t="shared" si="779"/>
        <v>37.349993639306263</v>
      </c>
      <c r="G5001" s="11">
        <f t="shared" si="780"/>
        <v>10.177006360693738</v>
      </c>
      <c r="H5001" s="12">
        <f t="shared" si="783"/>
        <v>0</v>
      </c>
      <c r="I5001" s="12">
        <f t="shared" si="777"/>
        <v>0</v>
      </c>
      <c r="J5001" s="12">
        <f t="shared" si="784"/>
        <v>0</v>
      </c>
      <c r="K5001" s="12">
        <f t="shared" si="785"/>
        <v>0</v>
      </c>
      <c r="L5001" s="12">
        <f t="shared" si="786"/>
        <v>10.177006360693738</v>
      </c>
      <c r="M5001" s="12">
        <f t="shared" si="781"/>
        <v>10.177006360693738</v>
      </c>
      <c r="N5001" s="13"/>
    </row>
    <row r="5002" spans="1:14" x14ac:dyDescent="0.2">
      <c r="A5002" s="10" t="s">
        <v>4984</v>
      </c>
      <c r="B5002" s="6">
        <f>IF($C$10=2012,profiles!C4989,IF($C$10=2013,profiles!E4989,IF($C$10=2014,profiles!G4989,IF($C$10=2015,profiles!I4989,IF($C$10=2016,profiles!K4989)))))</f>
        <v>48.298000000000002</v>
      </c>
      <c r="C5002" s="6">
        <f>IF($C$10=2012,profiles!D4989,IF($C$10=2013,profiles!F4989,IF($C$10=2014,profiles!H4989,IF($C$10=2015,profiles!J4989,IF($C$10=2016,profiles!L4989)))))</f>
        <v>0.14414745501576037</v>
      </c>
      <c r="D5002" s="11">
        <f t="shared" si="782"/>
        <v>28.829491003152075</v>
      </c>
      <c r="E5002" s="11">
        <f t="shared" si="778"/>
        <v>0</v>
      </c>
      <c r="F5002" s="11">
        <f t="shared" si="779"/>
        <v>28.829491003152075</v>
      </c>
      <c r="G5002" s="11">
        <f t="shared" si="780"/>
        <v>19.468508996847927</v>
      </c>
      <c r="H5002" s="12">
        <f t="shared" si="783"/>
        <v>0</v>
      </c>
      <c r="I5002" s="12">
        <f t="shared" si="777"/>
        <v>0</v>
      </c>
      <c r="J5002" s="12">
        <f t="shared" si="784"/>
        <v>0</v>
      </c>
      <c r="K5002" s="12">
        <f t="shared" si="785"/>
        <v>0</v>
      </c>
      <c r="L5002" s="12">
        <f t="shared" si="786"/>
        <v>19.468508996847927</v>
      </c>
      <c r="M5002" s="12">
        <f t="shared" si="781"/>
        <v>19.468508996847927</v>
      </c>
      <c r="N5002" s="13"/>
    </row>
    <row r="5003" spans="1:14" x14ac:dyDescent="0.2">
      <c r="A5003" s="10" t="s">
        <v>4985</v>
      </c>
      <c r="B5003" s="6">
        <f>IF($C$10=2012,profiles!C4990,IF($C$10=2013,profiles!E4990,IF($C$10=2014,profiles!G4990,IF($C$10=2015,profiles!I4990,IF($C$10=2016,profiles!K4990)))))</f>
        <v>49.061999999999998</v>
      </c>
      <c r="C5003" s="6">
        <f>IF($C$10=2012,profiles!D4990,IF($C$10=2013,profiles!F4990,IF($C$10=2014,profiles!H4990,IF($C$10=2015,profiles!J4990,IF($C$10=2016,profiles!L4990)))))</f>
        <v>9.4929820345739047E-2</v>
      </c>
      <c r="D5003" s="11">
        <f t="shared" si="782"/>
        <v>18.985964069147808</v>
      </c>
      <c r="E5003" s="11">
        <f t="shared" si="778"/>
        <v>0</v>
      </c>
      <c r="F5003" s="11">
        <f t="shared" si="779"/>
        <v>18.985964069147808</v>
      </c>
      <c r="G5003" s="11">
        <f t="shared" si="780"/>
        <v>30.076035930852189</v>
      </c>
      <c r="H5003" s="12">
        <f t="shared" si="783"/>
        <v>0</v>
      </c>
      <c r="I5003" s="12">
        <f t="shared" si="777"/>
        <v>0</v>
      </c>
      <c r="J5003" s="12">
        <f t="shared" si="784"/>
        <v>0</v>
      </c>
      <c r="K5003" s="12">
        <f t="shared" si="785"/>
        <v>0</v>
      </c>
      <c r="L5003" s="12">
        <f t="shared" si="786"/>
        <v>30.076035930852189</v>
      </c>
      <c r="M5003" s="12">
        <f t="shared" si="781"/>
        <v>30.076035930852189</v>
      </c>
      <c r="N5003" s="13"/>
    </row>
    <row r="5004" spans="1:14" x14ac:dyDescent="0.2">
      <c r="A5004" s="10" t="s">
        <v>4986</v>
      </c>
      <c r="B5004" s="6">
        <f>IF($C$10=2012,profiles!C4991,IF($C$10=2013,profiles!E4991,IF($C$10=2014,profiles!G4991,IF($C$10=2015,profiles!I4991,IF($C$10=2016,profiles!K4991)))))</f>
        <v>49.238</v>
      </c>
      <c r="C5004" s="6">
        <f>IF($C$10=2012,profiles!D4991,IF($C$10=2013,profiles!F4991,IF($C$10=2014,profiles!H4991,IF($C$10=2015,profiles!J4991,IF($C$10=2016,profiles!L4991)))))</f>
        <v>5.8009526905734521E-2</v>
      </c>
      <c r="D5004" s="11">
        <f t="shared" si="782"/>
        <v>11.601905381146905</v>
      </c>
      <c r="E5004" s="11">
        <f t="shared" si="778"/>
        <v>0</v>
      </c>
      <c r="F5004" s="11">
        <f t="shared" si="779"/>
        <v>11.601905381146905</v>
      </c>
      <c r="G5004" s="11">
        <f t="shared" si="780"/>
        <v>37.636094618853093</v>
      </c>
      <c r="H5004" s="12">
        <f t="shared" si="783"/>
        <v>0</v>
      </c>
      <c r="I5004" s="12">
        <f t="shared" si="777"/>
        <v>0</v>
      </c>
      <c r="J5004" s="12">
        <f t="shared" si="784"/>
        <v>0</v>
      </c>
      <c r="K5004" s="12">
        <f t="shared" si="785"/>
        <v>0</v>
      </c>
      <c r="L5004" s="12">
        <f t="shared" si="786"/>
        <v>37.636094618853093</v>
      </c>
      <c r="M5004" s="12">
        <f t="shared" si="781"/>
        <v>37.636094618853093</v>
      </c>
      <c r="N5004" s="13"/>
    </row>
    <row r="5005" spans="1:14" x14ac:dyDescent="0.2">
      <c r="A5005" s="10" t="s">
        <v>4987</v>
      </c>
      <c r="B5005" s="6">
        <f>IF($C$10=2012,profiles!C4992,IF($C$10=2013,profiles!E4992,IF($C$10=2014,profiles!G4992,IF($C$10=2015,profiles!I4992,IF($C$10=2016,profiles!K4992)))))</f>
        <v>48.670999999999999</v>
      </c>
      <c r="C5005" s="6">
        <f>IF($C$10=2012,profiles!D4992,IF($C$10=2013,profiles!F4992,IF($C$10=2014,profiles!H4992,IF($C$10=2015,profiles!J4992,IF($C$10=2016,profiles!L4992)))))</f>
        <v>2.8467638203740087E-2</v>
      </c>
      <c r="D5005" s="11">
        <f t="shared" si="782"/>
        <v>5.6935276407480178</v>
      </c>
      <c r="E5005" s="11">
        <f t="shared" si="778"/>
        <v>0</v>
      </c>
      <c r="F5005" s="11">
        <f t="shared" si="779"/>
        <v>5.6935276407480178</v>
      </c>
      <c r="G5005" s="11">
        <f t="shared" si="780"/>
        <v>42.977472359251983</v>
      </c>
      <c r="H5005" s="12">
        <f t="shared" si="783"/>
        <v>0</v>
      </c>
      <c r="I5005" s="12">
        <f t="shared" si="777"/>
        <v>0</v>
      </c>
      <c r="J5005" s="12">
        <f t="shared" si="784"/>
        <v>0</v>
      </c>
      <c r="K5005" s="12">
        <f t="shared" si="785"/>
        <v>0</v>
      </c>
      <c r="L5005" s="12">
        <f t="shared" si="786"/>
        <v>42.977472359251983</v>
      </c>
      <c r="M5005" s="12">
        <f t="shared" si="781"/>
        <v>42.977472359251983</v>
      </c>
      <c r="N5005" s="13"/>
    </row>
    <row r="5006" spans="1:14" x14ac:dyDescent="0.2">
      <c r="A5006" s="10" t="s">
        <v>4988</v>
      </c>
      <c r="B5006" s="6">
        <f>IF($C$10=2012,profiles!C4993,IF($C$10=2013,profiles!E4993,IF($C$10=2014,profiles!G4993,IF($C$10=2015,profiles!I4993,IF($C$10=2016,profiles!K4993)))))</f>
        <v>49.040999999999997</v>
      </c>
      <c r="C5006" s="6">
        <f>IF($C$10=2012,profiles!D4993,IF($C$10=2013,profiles!F4993,IF($C$10=2014,profiles!H4993,IF($C$10=2015,profiles!J4993,IF($C$10=2016,profiles!L4993)))))</f>
        <v>1.3286782478408978E-2</v>
      </c>
      <c r="D5006" s="11">
        <f t="shared" si="782"/>
        <v>2.6573564956817957</v>
      </c>
      <c r="E5006" s="11">
        <f t="shared" si="778"/>
        <v>0</v>
      </c>
      <c r="F5006" s="11">
        <f t="shared" si="779"/>
        <v>2.6573564956817957</v>
      </c>
      <c r="G5006" s="11">
        <f t="shared" si="780"/>
        <v>46.383643504318201</v>
      </c>
      <c r="H5006" s="12">
        <f t="shared" si="783"/>
        <v>0</v>
      </c>
      <c r="I5006" s="12">
        <f t="shared" si="777"/>
        <v>0</v>
      </c>
      <c r="J5006" s="12">
        <f t="shared" si="784"/>
        <v>0</v>
      </c>
      <c r="K5006" s="12">
        <f t="shared" si="785"/>
        <v>0</v>
      </c>
      <c r="L5006" s="12">
        <f t="shared" si="786"/>
        <v>46.383643504318201</v>
      </c>
      <c r="M5006" s="12">
        <f t="shared" si="781"/>
        <v>46.383643504318201</v>
      </c>
      <c r="N5006" s="13"/>
    </row>
    <row r="5007" spans="1:14" x14ac:dyDescent="0.2">
      <c r="A5007" s="10" t="s">
        <v>4989</v>
      </c>
      <c r="B5007" s="6">
        <f>IF($C$10=2012,profiles!C4994,IF($C$10=2013,profiles!E4994,IF($C$10=2014,profiles!G4994,IF($C$10=2015,profiles!I4994,IF($C$10=2016,profiles!K4994)))))</f>
        <v>48.893000000000001</v>
      </c>
      <c r="C5007" s="6">
        <f>IF($C$10=2012,profiles!D4994,IF($C$10=2013,profiles!F4994,IF($C$10=2014,profiles!H4994,IF($C$10=2015,profiles!J4994,IF($C$10=2016,profiles!L4994)))))</f>
        <v>1.3187838353569762E-2</v>
      </c>
      <c r="D5007" s="11">
        <f t="shared" si="782"/>
        <v>2.6375676707139526</v>
      </c>
      <c r="E5007" s="11">
        <f t="shared" si="778"/>
        <v>0</v>
      </c>
      <c r="F5007" s="11">
        <f t="shared" si="779"/>
        <v>2.6375676707139526</v>
      </c>
      <c r="G5007" s="11">
        <f t="shared" si="780"/>
        <v>46.255432329286052</v>
      </c>
      <c r="H5007" s="12">
        <f t="shared" si="783"/>
        <v>0</v>
      </c>
      <c r="I5007" s="12">
        <f t="shared" si="777"/>
        <v>0</v>
      </c>
      <c r="J5007" s="12">
        <f t="shared" si="784"/>
        <v>0</v>
      </c>
      <c r="K5007" s="12">
        <f t="shared" si="785"/>
        <v>0</v>
      </c>
      <c r="L5007" s="12">
        <f t="shared" si="786"/>
        <v>46.255432329286052</v>
      </c>
      <c r="M5007" s="12">
        <f t="shared" si="781"/>
        <v>46.255432329286052</v>
      </c>
      <c r="N5007" s="13"/>
    </row>
    <row r="5008" spans="1:14" x14ac:dyDescent="0.2">
      <c r="A5008" s="10" t="s">
        <v>4990</v>
      </c>
      <c r="B5008" s="6">
        <f>IF($C$10=2012,profiles!C4995,IF($C$10=2013,profiles!E4995,IF($C$10=2014,profiles!G4995,IF($C$10=2015,profiles!I4995,IF($C$10=2016,profiles!K4995)))))</f>
        <v>45.668999999999997</v>
      </c>
      <c r="C5008" s="6">
        <f>IF($C$10=2012,profiles!D4995,IF($C$10=2013,profiles!F4995,IF($C$10=2014,profiles!H4995,IF($C$10=2015,profiles!J4995,IF($C$10=2016,profiles!L4995)))))</f>
        <v>1.4615460726249876E-2</v>
      </c>
      <c r="D5008" s="11">
        <f t="shared" si="782"/>
        <v>2.9230921452499752</v>
      </c>
      <c r="E5008" s="11">
        <f t="shared" si="778"/>
        <v>0</v>
      </c>
      <c r="F5008" s="11">
        <f t="shared" si="779"/>
        <v>2.9230921452499752</v>
      </c>
      <c r="G5008" s="11">
        <f t="shared" si="780"/>
        <v>42.745907854750023</v>
      </c>
      <c r="H5008" s="12">
        <f t="shared" si="783"/>
        <v>0</v>
      </c>
      <c r="I5008" s="12">
        <f t="shared" si="777"/>
        <v>0</v>
      </c>
      <c r="J5008" s="12">
        <f t="shared" si="784"/>
        <v>0</v>
      </c>
      <c r="K5008" s="12">
        <f t="shared" si="785"/>
        <v>0</v>
      </c>
      <c r="L5008" s="12">
        <f t="shared" si="786"/>
        <v>42.745907854750023</v>
      </c>
      <c r="M5008" s="12">
        <f t="shared" si="781"/>
        <v>42.745907854750023</v>
      </c>
      <c r="N5008" s="13"/>
    </row>
    <row r="5009" spans="1:14" x14ac:dyDescent="0.2">
      <c r="A5009" s="10" t="s">
        <v>4991</v>
      </c>
      <c r="B5009" s="6">
        <f>IF($C$10=2012,profiles!C4996,IF($C$10=2013,profiles!E4996,IF($C$10=2014,profiles!G4996,IF($C$10=2015,profiles!I4996,IF($C$10=2016,profiles!K4996)))))</f>
        <v>43.222999999999999</v>
      </c>
      <c r="C5009" s="6">
        <f>IF($C$10=2012,profiles!D4996,IF($C$10=2013,profiles!F4996,IF($C$10=2014,profiles!H4996,IF($C$10=2015,profiles!J4996,IF($C$10=2016,profiles!L4996)))))</f>
        <v>1.2458330979151364E-2</v>
      </c>
      <c r="D5009" s="11">
        <f t="shared" si="782"/>
        <v>2.4916661958302728</v>
      </c>
      <c r="E5009" s="11">
        <f t="shared" si="778"/>
        <v>0</v>
      </c>
      <c r="F5009" s="11">
        <f t="shared" si="779"/>
        <v>2.4916661958302728</v>
      </c>
      <c r="G5009" s="11">
        <f t="shared" si="780"/>
        <v>40.731333804169729</v>
      </c>
      <c r="H5009" s="12">
        <f t="shared" si="783"/>
        <v>0</v>
      </c>
      <c r="I5009" s="12">
        <f t="shared" si="777"/>
        <v>0</v>
      </c>
      <c r="J5009" s="12">
        <f t="shared" si="784"/>
        <v>0</v>
      </c>
      <c r="K5009" s="12">
        <f t="shared" si="785"/>
        <v>0</v>
      </c>
      <c r="L5009" s="12">
        <f t="shared" si="786"/>
        <v>40.731333804169729</v>
      </c>
      <c r="M5009" s="12">
        <f t="shared" si="781"/>
        <v>40.731333804169729</v>
      </c>
      <c r="N5009" s="13"/>
    </row>
    <row r="5010" spans="1:14" x14ac:dyDescent="0.2">
      <c r="A5010" s="10" t="s">
        <v>4992</v>
      </c>
      <c r="B5010" s="6">
        <f>IF($C$10=2012,profiles!C4997,IF($C$10=2013,profiles!E4997,IF($C$10=2014,profiles!G4997,IF($C$10=2015,profiles!I4997,IF($C$10=2016,profiles!K4997)))))</f>
        <v>41.503999999999998</v>
      </c>
      <c r="C5010" s="6">
        <f>IF($C$10=2012,profiles!D4997,IF($C$10=2013,profiles!F4997,IF($C$10=2014,profiles!H4997,IF($C$10=2015,profiles!J4997,IF($C$10=2016,profiles!L4997)))))</f>
        <v>1.1935702582066783E-2</v>
      </c>
      <c r="D5010" s="11">
        <f t="shared" si="782"/>
        <v>2.3871405164133566</v>
      </c>
      <c r="E5010" s="11">
        <f t="shared" si="778"/>
        <v>0</v>
      </c>
      <c r="F5010" s="11">
        <f t="shared" si="779"/>
        <v>2.3871405164133566</v>
      </c>
      <c r="G5010" s="11">
        <f t="shared" si="780"/>
        <v>39.116859483586644</v>
      </c>
      <c r="H5010" s="12">
        <f t="shared" si="783"/>
        <v>0</v>
      </c>
      <c r="I5010" s="12">
        <f t="shared" ref="I5010:I5073" si="787">MAX(MIN(E5010,($L$2-K5009)/$F$2),0)</f>
        <v>0</v>
      </c>
      <c r="J5010" s="12">
        <f t="shared" si="784"/>
        <v>0</v>
      </c>
      <c r="K5010" s="12">
        <f t="shared" si="785"/>
        <v>0</v>
      </c>
      <c r="L5010" s="12">
        <f t="shared" si="786"/>
        <v>39.116859483586644</v>
      </c>
      <c r="M5010" s="12">
        <f t="shared" si="781"/>
        <v>39.116859483586644</v>
      </c>
      <c r="N5010" s="13"/>
    </row>
    <row r="5011" spans="1:14" x14ac:dyDescent="0.2">
      <c r="A5011" s="10" t="s">
        <v>4993</v>
      </c>
      <c r="B5011" s="6">
        <f>IF($C$10=2012,profiles!C4998,IF($C$10=2013,profiles!E4998,IF($C$10=2014,profiles!G4998,IF($C$10=2015,profiles!I4998,IF($C$10=2016,profiles!K4998)))))</f>
        <v>40.817999999999998</v>
      </c>
      <c r="C5011" s="6">
        <f>IF($C$10=2012,profiles!D4998,IF($C$10=2013,profiles!F4998,IF($C$10=2014,profiles!H4998,IF($C$10=2015,profiles!J4998,IF($C$10=2016,profiles!L4998)))))</f>
        <v>1.2006328041132268E-2</v>
      </c>
      <c r="D5011" s="11">
        <f t="shared" si="782"/>
        <v>2.4012656082264536</v>
      </c>
      <c r="E5011" s="11">
        <f t="shared" ref="E5011:E5074" si="788">D5011-F5011</f>
        <v>0</v>
      </c>
      <c r="F5011" s="11">
        <f t="shared" ref="F5011:F5074" si="789">MIN(D5011,B5011)</f>
        <v>2.4012656082264536</v>
      </c>
      <c r="G5011" s="11">
        <f t="shared" ref="G5011:G5074" si="790">B5011-F5011</f>
        <v>38.416734391773545</v>
      </c>
      <c r="H5011" s="12">
        <f t="shared" si="783"/>
        <v>0</v>
      </c>
      <c r="I5011" s="12">
        <f t="shared" si="787"/>
        <v>0</v>
      </c>
      <c r="J5011" s="12">
        <f t="shared" si="784"/>
        <v>0</v>
      </c>
      <c r="K5011" s="12">
        <f t="shared" si="785"/>
        <v>0</v>
      </c>
      <c r="L5011" s="12">
        <f t="shared" si="786"/>
        <v>38.416734391773545</v>
      </c>
      <c r="M5011" s="12">
        <f t="shared" ref="M5011:M5074" si="791">B5011-D5011</f>
        <v>38.416734391773545</v>
      </c>
      <c r="N5011" s="13"/>
    </row>
    <row r="5012" spans="1:14" x14ac:dyDescent="0.2">
      <c r="A5012" s="10" t="s">
        <v>4994</v>
      </c>
      <c r="B5012" s="6">
        <f>IF($C$10=2012,profiles!C4999,IF($C$10=2013,profiles!E4999,IF($C$10=2014,profiles!G4999,IF($C$10=2015,profiles!I4999,IF($C$10=2016,profiles!K4999)))))</f>
        <v>40.997</v>
      </c>
      <c r="C5012" s="6">
        <f>IF($C$10=2012,profiles!D4999,IF($C$10=2013,profiles!F4999,IF($C$10=2014,profiles!H4999,IF($C$10=2015,profiles!J4999,IF($C$10=2016,profiles!L4999)))))</f>
        <v>1.2486581162777559E-2</v>
      </c>
      <c r="D5012" s="11">
        <f t="shared" ref="D5012:D5075" si="792">C5012*$C$2</f>
        <v>2.4973162325555118</v>
      </c>
      <c r="E5012" s="11">
        <f t="shared" si="788"/>
        <v>0</v>
      </c>
      <c r="F5012" s="11">
        <f t="shared" si="789"/>
        <v>2.4973162325555118</v>
      </c>
      <c r="G5012" s="11">
        <f t="shared" si="790"/>
        <v>38.499683767444488</v>
      </c>
      <c r="H5012" s="12">
        <f t="shared" ref="H5012:H5075" si="793">E5012-I5012</f>
        <v>0</v>
      </c>
      <c r="I5012" s="12">
        <f t="shared" si="787"/>
        <v>0</v>
      </c>
      <c r="J5012" s="12">
        <f t="shared" ref="J5012:J5075" si="794">MIN(G5012,K5011*$F$3)</f>
        <v>0</v>
      </c>
      <c r="K5012" s="12">
        <f t="shared" ref="K5012:K5075" si="795">K5011+I5012*$F$2-J5012/$F$3</f>
        <v>0</v>
      </c>
      <c r="L5012" s="12">
        <f t="shared" ref="L5012:L5075" si="796">MAX(G5012-J5012,0)</f>
        <v>38.499683767444488</v>
      </c>
      <c r="M5012" s="12">
        <f t="shared" si="791"/>
        <v>38.499683767444488</v>
      </c>
      <c r="N5012" s="13"/>
    </row>
    <row r="5013" spans="1:14" x14ac:dyDescent="0.2">
      <c r="A5013" s="10" t="s">
        <v>4995</v>
      </c>
      <c r="B5013" s="6">
        <f>IF($C$10=2012,profiles!C5000,IF($C$10=2013,profiles!E5000,IF($C$10=2014,profiles!G5000,IF($C$10=2015,profiles!I5000,IF($C$10=2016,profiles!K5000)))))</f>
        <v>42.441000000000003</v>
      </c>
      <c r="C5013" s="6">
        <f>IF($C$10=2012,profiles!D5000,IF($C$10=2013,profiles!F5000,IF($C$10=2014,profiles!H5000,IF($C$10=2015,profiles!J5000,IF($C$10=2016,profiles!L5000)))))</f>
        <v>1.3771964517769365E-2</v>
      </c>
      <c r="D5013" s="11">
        <f t="shared" si="792"/>
        <v>2.7543929035538728</v>
      </c>
      <c r="E5013" s="11">
        <f t="shared" si="788"/>
        <v>0</v>
      </c>
      <c r="F5013" s="11">
        <f t="shared" si="789"/>
        <v>2.7543929035538728</v>
      </c>
      <c r="G5013" s="11">
        <f t="shared" si="790"/>
        <v>39.686607096446131</v>
      </c>
      <c r="H5013" s="12">
        <f t="shared" si="793"/>
        <v>0</v>
      </c>
      <c r="I5013" s="12">
        <f t="shared" si="787"/>
        <v>0</v>
      </c>
      <c r="J5013" s="12">
        <f t="shared" si="794"/>
        <v>0</v>
      </c>
      <c r="K5013" s="12">
        <f t="shared" si="795"/>
        <v>0</v>
      </c>
      <c r="L5013" s="12">
        <f t="shared" si="796"/>
        <v>39.686607096446131</v>
      </c>
      <c r="M5013" s="12">
        <f t="shared" si="791"/>
        <v>39.686607096446131</v>
      </c>
      <c r="N5013" s="13"/>
    </row>
    <row r="5014" spans="1:14" x14ac:dyDescent="0.2">
      <c r="A5014" s="10" t="s">
        <v>4996</v>
      </c>
      <c r="B5014" s="6">
        <f>IF($C$10=2012,profiles!C5001,IF($C$10=2013,profiles!E5001,IF($C$10=2014,profiles!G5001,IF($C$10=2015,profiles!I5001,IF($C$10=2016,profiles!K5001)))))</f>
        <v>46.073</v>
      </c>
      <c r="C5014" s="6">
        <f>IF($C$10=2012,profiles!D5001,IF($C$10=2013,profiles!F5001,IF($C$10=2014,profiles!H5001,IF($C$10=2015,profiles!J5001,IF($C$10=2016,profiles!L5001)))))</f>
        <v>1.2952709192609753E-2</v>
      </c>
      <c r="D5014" s="11">
        <f t="shared" si="792"/>
        <v>2.5905418385219505</v>
      </c>
      <c r="E5014" s="11">
        <f t="shared" si="788"/>
        <v>0</v>
      </c>
      <c r="F5014" s="11">
        <f t="shared" si="789"/>
        <v>2.5905418385219505</v>
      </c>
      <c r="G5014" s="11">
        <f t="shared" si="790"/>
        <v>43.48245816147805</v>
      </c>
      <c r="H5014" s="12">
        <f t="shared" si="793"/>
        <v>0</v>
      </c>
      <c r="I5014" s="12">
        <f t="shared" si="787"/>
        <v>0</v>
      </c>
      <c r="J5014" s="12">
        <f t="shared" si="794"/>
        <v>0</v>
      </c>
      <c r="K5014" s="12">
        <f t="shared" si="795"/>
        <v>0</v>
      </c>
      <c r="L5014" s="12">
        <f t="shared" si="796"/>
        <v>43.48245816147805</v>
      </c>
      <c r="M5014" s="12">
        <f t="shared" si="791"/>
        <v>43.48245816147805</v>
      </c>
      <c r="N5014" s="13"/>
    </row>
    <row r="5015" spans="1:14" x14ac:dyDescent="0.2">
      <c r="A5015" s="10" t="s">
        <v>4997</v>
      </c>
      <c r="B5015" s="6">
        <f>IF($C$10=2012,profiles!C5002,IF($C$10=2013,profiles!E5002,IF($C$10=2014,profiles!G5002,IF($C$10=2015,profiles!I5002,IF($C$10=2016,profiles!K5002)))))</f>
        <v>53.808999999999997</v>
      </c>
      <c r="C5015" s="6">
        <f>IF($C$10=2012,profiles!D5002,IF($C$10=2013,profiles!F5002,IF($C$10=2014,profiles!H5002,IF($C$10=2015,profiles!J5002,IF($C$10=2016,profiles!L5002)))))</f>
        <v>2.3221650940731114E-2</v>
      </c>
      <c r="D5015" s="11">
        <f t="shared" si="792"/>
        <v>4.6443301881462231</v>
      </c>
      <c r="E5015" s="11">
        <f t="shared" si="788"/>
        <v>0</v>
      </c>
      <c r="F5015" s="11">
        <f t="shared" si="789"/>
        <v>4.6443301881462231</v>
      </c>
      <c r="G5015" s="11">
        <f t="shared" si="790"/>
        <v>49.164669811853777</v>
      </c>
      <c r="H5015" s="12">
        <f t="shared" si="793"/>
        <v>0</v>
      </c>
      <c r="I5015" s="12">
        <f t="shared" si="787"/>
        <v>0</v>
      </c>
      <c r="J5015" s="12">
        <f t="shared" si="794"/>
        <v>0</v>
      </c>
      <c r="K5015" s="12">
        <f t="shared" si="795"/>
        <v>0</v>
      </c>
      <c r="L5015" s="12">
        <f t="shared" si="796"/>
        <v>49.164669811853777</v>
      </c>
      <c r="M5015" s="12">
        <f t="shared" si="791"/>
        <v>49.164669811853777</v>
      </c>
      <c r="N5015" s="13"/>
    </row>
    <row r="5016" spans="1:14" x14ac:dyDescent="0.2">
      <c r="A5016" s="10" t="s">
        <v>4998</v>
      </c>
      <c r="B5016" s="6">
        <f>IF($C$10=2012,profiles!C5003,IF($C$10=2013,profiles!E5003,IF($C$10=2014,profiles!G5003,IF($C$10=2015,profiles!I5003,IF($C$10=2016,profiles!K5003)))))</f>
        <v>60.633000000000003</v>
      </c>
      <c r="C5016" s="6">
        <f>IF($C$10=2012,profiles!D5003,IF($C$10=2013,profiles!F5003,IF($C$10=2014,profiles!H5003,IF($C$10=2015,profiles!J5003,IF($C$10=2016,profiles!L5003)))))</f>
        <v>4.9960449742923331E-2</v>
      </c>
      <c r="D5016" s="11">
        <f t="shared" si="792"/>
        <v>9.9920899485846668</v>
      </c>
      <c r="E5016" s="11">
        <f t="shared" si="788"/>
        <v>0</v>
      </c>
      <c r="F5016" s="11">
        <f t="shared" si="789"/>
        <v>9.9920899485846668</v>
      </c>
      <c r="G5016" s="11">
        <f t="shared" si="790"/>
        <v>50.640910051415332</v>
      </c>
      <c r="H5016" s="12">
        <f t="shared" si="793"/>
        <v>0</v>
      </c>
      <c r="I5016" s="12">
        <f t="shared" si="787"/>
        <v>0</v>
      </c>
      <c r="J5016" s="12">
        <f t="shared" si="794"/>
        <v>0</v>
      </c>
      <c r="K5016" s="12">
        <f t="shared" si="795"/>
        <v>0</v>
      </c>
      <c r="L5016" s="12">
        <f t="shared" si="796"/>
        <v>50.640910051415332</v>
      </c>
      <c r="M5016" s="12">
        <f t="shared" si="791"/>
        <v>50.640910051415332</v>
      </c>
      <c r="N5016" s="13"/>
    </row>
    <row r="5017" spans="1:14" x14ac:dyDescent="0.2">
      <c r="A5017" s="10" t="s">
        <v>4999</v>
      </c>
      <c r="B5017" s="6">
        <f>IF($C$10=2012,profiles!C5004,IF($C$10=2013,profiles!E5004,IF($C$10=2014,profiles!G5004,IF($C$10=2015,profiles!I5004,IF($C$10=2016,profiles!K5004)))))</f>
        <v>64.906000000000006</v>
      </c>
      <c r="C5017" s="6">
        <f>IF($C$10=2012,profiles!D5004,IF($C$10=2013,profiles!F5004,IF($C$10=2014,profiles!H5004,IF($C$10=2015,profiles!J5004,IF($C$10=2016,profiles!L5004)))))</f>
        <v>8.8182948189163224E-2</v>
      </c>
      <c r="D5017" s="11">
        <f t="shared" si="792"/>
        <v>17.636589637832646</v>
      </c>
      <c r="E5017" s="11">
        <f t="shared" si="788"/>
        <v>0</v>
      </c>
      <c r="F5017" s="11">
        <f t="shared" si="789"/>
        <v>17.636589637832646</v>
      </c>
      <c r="G5017" s="11">
        <f t="shared" si="790"/>
        <v>47.269410362167363</v>
      </c>
      <c r="H5017" s="12">
        <f t="shared" si="793"/>
        <v>0</v>
      </c>
      <c r="I5017" s="12">
        <f t="shared" si="787"/>
        <v>0</v>
      </c>
      <c r="J5017" s="12">
        <f t="shared" si="794"/>
        <v>0</v>
      </c>
      <c r="K5017" s="12">
        <f t="shared" si="795"/>
        <v>0</v>
      </c>
      <c r="L5017" s="12">
        <f t="shared" si="796"/>
        <v>47.269410362167363</v>
      </c>
      <c r="M5017" s="12">
        <f t="shared" si="791"/>
        <v>47.269410362167363</v>
      </c>
      <c r="N5017" s="13"/>
    </row>
    <row r="5018" spans="1:14" x14ac:dyDescent="0.2">
      <c r="A5018" s="10" t="s">
        <v>5000</v>
      </c>
      <c r="B5018" s="6">
        <f>IF($C$10=2012,profiles!C5005,IF($C$10=2013,profiles!E5005,IF($C$10=2014,profiles!G5005,IF($C$10=2015,profiles!I5005,IF($C$10=2016,profiles!K5005)))))</f>
        <v>66.569999999999993</v>
      </c>
      <c r="C5018" s="6">
        <f>IF($C$10=2012,profiles!D5005,IF($C$10=2013,profiles!F5005,IF($C$10=2014,profiles!H5005,IF($C$10=2015,profiles!J5005,IF($C$10=2016,profiles!L5005)))))</f>
        <v>0.13859540087010566</v>
      </c>
      <c r="D5018" s="11">
        <f t="shared" si="792"/>
        <v>27.719080174021133</v>
      </c>
      <c r="E5018" s="11">
        <f t="shared" si="788"/>
        <v>0</v>
      </c>
      <c r="F5018" s="11">
        <f t="shared" si="789"/>
        <v>27.719080174021133</v>
      </c>
      <c r="G5018" s="11">
        <f t="shared" si="790"/>
        <v>38.850919825978863</v>
      </c>
      <c r="H5018" s="12">
        <f t="shared" si="793"/>
        <v>0</v>
      </c>
      <c r="I5018" s="12">
        <f t="shared" si="787"/>
        <v>0</v>
      </c>
      <c r="J5018" s="12">
        <f t="shared" si="794"/>
        <v>0</v>
      </c>
      <c r="K5018" s="12">
        <f t="shared" si="795"/>
        <v>0</v>
      </c>
      <c r="L5018" s="12">
        <f t="shared" si="796"/>
        <v>38.850919825978863</v>
      </c>
      <c r="M5018" s="12">
        <f t="shared" si="791"/>
        <v>38.850919825978863</v>
      </c>
      <c r="N5018" s="13"/>
    </row>
    <row r="5019" spans="1:14" x14ac:dyDescent="0.2">
      <c r="A5019" s="10" t="s">
        <v>5001</v>
      </c>
      <c r="B5019" s="6">
        <f>IF($C$10=2012,profiles!C5006,IF($C$10=2013,profiles!E5006,IF($C$10=2014,profiles!G5006,IF($C$10=2015,profiles!I5006,IF($C$10=2016,profiles!K5006)))))</f>
        <v>68.412000000000006</v>
      </c>
      <c r="C5019" s="6">
        <f>IF($C$10=2012,profiles!D5006,IF($C$10=2013,profiles!F5006,IF($C$10=2014,profiles!H5006,IF($C$10=2015,profiles!J5006,IF($C$10=2016,profiles!L5006)))))</f>
        <v>0.19362675857393072</v>
      </c>
      <c r="D5019" s="11">
        <f t="shared" si="792"/>
        <v>38.725351714786143</v>
      </c>
      <c r="E5019" s="11">
        <f t="shared" si="788"/>
        <v>0</v>
      </c>
      <c r="F5019" s="11">
        <f t="shared" si="789"/>
        <v>38.725351714786143</v>
      </c>
      <c r="G5019" s="11">
        <f t="shared" si="790"/>
        <v>29.686648285213863</v>
      </c>
      <c r="H5019" s="12">
        <f t="shared" si="793"/>
        <v>0</v>
      </c>
      <c r="I5019" s="12">
        <f t="shared" si="787"/>
        <v>0</v>
      </c>
      <c r="J5019" s="12">
        <f t="shared" si="794"/>
        <v>0</v>
      </c>
      <c r="K5019" s="12">
        <f t="shared" si="795"/>
        <v>0</v>
      </c>
      <c r="L5019" s="12">
        <f t="shared" si="796"/>
        <v>29.686648285213863</v>
      </c>
      <c r="M5019" s="12">
        <f t="shared" si="791"/>
        <v>29.686648285213863</v>
      </c>
      <c r="N5019" s="13"/>
    </row>
    <row r="5020" spans="1:14" x14ac:dyDescent="0.2">
      <c r="A5020" s="10" t="s">
        <v>5002</v>
      </c>
      <c r="B5020" s="6">
        <f>IF($C$10=2012,profiles!C5007,IF($C$10=2013,profiles!E5007,IF($C$10=2014,profiles!G5007,IF($C$10=2015,profiles!I5007,IF($C$10=2016,profiles!K5007)))))</f>
        <v>69.938000000000002</v>
      </c>
      <c r="C5020" s="6">
        <f>IF($C$10=2012,profiles!D5007,IF($C$10=2013,profiles!F5007,IF($C$10=2014,profiles!H5007,IF($C$10=2015,profiles!J5007,IF($C$10=2016,profiles!L5007)))))</f>
        <v>0.23793717159161534</v>
      </c>
      <c r="D5020" s="11">
        <f t="shared" si="792"/>
        <v>47.587434318323069</v>
      </c>
      <c r="E5020" s="11">
        <f t="shared" si="788"/>
        <v>0</v>
      </c>
      <c r="F5020" s="11">
        <f t="shared" si="789"/>
        <v>47.587434318323069</v>
      </c>
      <c r="G5020" s="11">
        <f t="shared" si="790"/>
        <v>22.350565681676933</v>
      </c>
      <c r="H5020" s="12">
        <f t="shared" si="793"/>
        <v>0</v>
      </c>
      <c r="I5020" s="12">
        <f t="shared" si="787"/>
        <v>0</v>
      </c>
      <c r="J5020" s="12">
        <f t="shared" si="794"/>
        <v>0</v>
      </c>
      <c r="K5020" s="12">
        <f t="shared" si="795"/>
        <v>0</v>
      </c>
      <c r="L5020" s="12">
        <f t="shared" si="796"/>
        <v>22.350565681676933</v>
      </c>
      <c r="M5020" s="12">
        <f t="shared" si="791"/>
        <v>22.350565681676933</v>
      </c>
      <c r="N5020" s="13"/>
    </row>
    <row r="5021" spans="1:14" x14ac:dyDescent="0.2">
      <c r="A5021" s="10" t="s">
        <v>5003</v>
      </c>
      <c r="B5021" s="6">
        <f>IF($C$10=2012,profiles!C5008,IF($C$10=2013,profiles!E5008,IF($C$10=2014,profiles!G5008,IF($C$10=2015,profiles!I5008,IF($C$10=2016,profiles!K5008)))))</f>
        <v>69.575000000000003</v>
      </c>
      <c r="C5021" s="6">
        <f>IF($C$10=2012,profiles!D5008,IF($C$10=2013,profiles!F5008,IF($C$10=2014,profiles!H5008,IF($C$10=2015,profiles!J5008,IF($C$10=2016,profiles!L5008)))))</f>
        <v>0.26642748177863157</v>
      </c>
      <c r="D5021" s="11">
        <f t="shared" si="792"/>
        <v>53.285496355726316</v>
      </c>
      <c r="E5021" s="11">
        <f t="shared" si="788"/>
        <v>0</v>
      </c>
      <c r="F5021" s="11">
        <f t="shared" si="789"/>
        <v>53.285496355726316</v>
      </c>
      <c r="G5021" s="11">
        <f t="shared" si="790"/>
        <v>16.289503644273687</v>
      </c>
      <c r="H5021" s="12">
        <f t="shared" si="793"/>
        <v>0</v>
      </c>
      <c r="I5021" s="12">
        <f t="shared" si="787"/>
        <v>0</v>
      </c>
      <c r="J5021" s="12">
        <f t="shared" si="794"/>
        <v>0</v>
      </c>
      <c r="K5021" s="12">
        <f t="shared" si="795"/>
        <v>0</v>
      </c>
      <c r="L5021" s="12">
        <f t="shared" si="796"/>
        <v>16.289503644273687</v>
      </c>
      <c r="M5021" s="12">
        <f t="shared" si="791"/>
        <v>16.289503644273687</v>
      </c>
      <c r="N5021" s="13"/>
    </row>
    <row r="5022" spans="1:14" x14ac:dyDescent="0.2">
      <c r="A5022" s="10" t="s">
        <v>5004</v>
      </c>
      <c r="B5022" s="6">
        <f>IF($C$10=2012,profiles!C5009,IF($C$10=2013,profiles!E5009,IF($C$10=2014,profiles!G5009,IF($C$10=2015,profiles!I5009,IF($C$10=2016,profiles!K5009)))))</f>
        <v>68.894999999999996</v>
      </c>
      <c r="C5022" s="6">
        <f>IF($C$10=2012,profiles!D5009,IF($C$10=2013,profiles!F5009,IF($C$10=2014,profiles!H5009,IF($C$10=2015,profiles!J5009,IF($C$10=2016,profiles!L5009)))))</f>
        <v>0.27278377309452512</v>
      </c>
      <c r="D5022" s="11">
        <f t="shared" si="792"/>
        <v>54.556754618905025</v>
      </c>
      <c r="E5022" s="11">
        <f t="shared" si="788"/>
        <v>0</v>
      </c>
      <c r="F5022" s="11">
        <f t="shared" si="789"/>
        <v>54.556754618905025</v>
      </c>
      <c r="G5022" s="11">
        <f t="shared" si="790"/>
        <v>14.338245381094971</v>
      </c>
      <c r="H5022" s="12">
        <f t="shared" si="793"/>
        <v>0</v>
      </c>
      <c r="I5022" s="12">
        <f t="shared" si="787"/>
        <v>0</v>
      </c>
      <c r="J5022" s="12">
        <f t="shared" si="794"/>
        <v>0</v>
      </c>
      <c r="K5022" s="12">
        <f t="shared" si="795"/>
        <v>0</v>
      </c>
      <c r="L5022" s="12">
        <f t="shared" si="796"/>
        <v>14.338245381094971</v>
      </c>
      <c r="M5022" s="12">
        <f t="shared" si="791"/>
        <v>14.338245381094971</v>
      </c>
      <c r="N5022" s="13"/>
    </row>
    <row r="5023" spans="1:14" x14ac:dyDescent="0.2">
      <c r="A5023" s="10" t="s">
        <v>5005</v>
      </c>
      <c r="B5023" s="6">
        <f>IF($C$10=2012,profiles!C5010,IF($C$10=2013,profiles!E5010,IF($C$10=2014,profiles!G5010,IF($C$10=2015,profiles!I5010,IF($C$10=2016,profiles!K5010)))))</f>
        <v>67.825999999999993</v>
      </c>
      <c r="C5023" s="6">
        <f>IF($C$10=2012,profiles!D5010,IF($C$10=2013,profiles!F5010,IF($C$10=2014,profiles!H5010,IF($C$10=2015,profiles!J5010,IF($C$10=2016,profiles!L5010)))))</f>
        <v>0.25724617210011863</v>
      </c>
      <c r="D5023" s="11">
        <f t="shared" si="792"/>
        <v>51.449234420023728</v>
      </c>
      <c r="E5023" s="11">
        <f t="shared" si="788"/>
        <v>0</v>
      </c>
      <c r="F5023" s="11">
        <f t="shared" si="789"/>
        <v>51.449234420023728</v>
      </c>
      <c r="G5023" s="11">
        <f t="shared" si="790"/>
        <v>16.376765579976265</v>
      </c>
      <c r="H5023" s="12">
        <f t="shared" si="793"/>
        <v>0</v>
      </c>
      <c r="I5023" s="12">
        <f t="shared" si="787"/>
        <v>0</v>
      </c>
      <c r="J5023" s="12">
        <f t="shared" si="794"/>
        <v>0</v>
      </c>
      <c r="K5023" s="12">
        <f t="shared" si="795"/>
        <v>0</v>
      </c>
      <c r="L5023" s="12">
        <f t="shared" si="796"/>
        <v>16.376765579976265</v>
      </c>
      <c r="M5023" s="12">
        <f t="shared" si="791"/>
        <v>16.376765579976265</v>
      </c>
      <c r="N5023" s="13"/>
    </row>
    <row r="5024" spans="1:14" x14ac:dyDescent="0.2">
      <c r="A5024" s="10" t="s">
        <v>5006</v>
      </c>
      <c r="B5024" s="6">
        <f>IF($C$10=2012,profiles!C5011,IF($C$10=2013,profiles!E5011,IF($C$10=2014,profiles!G5011,IF($C$10=2015,profiles!I5011,IF($C$10=2016,profiles!K5011)))))</f>
        <v>66.721999999999994</v>
      </c>
      <c r="C5024" s="6">
        <f>IF($C$10=2012,profiles!D5011,IF($C$10=2013,profiles!F5011,IF($C$10=2014,profiles!H5011,IF($C$10=2015,profiles!J5011,IF($C$10=2016,profiles!L5011)))))</f>
        <v>0.23190575738742303</v>
      </c>
      <c r="D5024" s="11">
        <f t="shared" si="792"/>
        <v>46.381151477484607</v>
      </c>
      <c r="E5024" s="11">
        <f t="shared" si="788"/>
        <v>0</v>
      </c>
      <c r="F5024" s="11">
        <f t="shared" si="789"/>
        <v>46.381151477484607</v>
      </c>
      <c r="G5024" s="11">
        <f t="shared" si="790"/>
        <v>20.340848522515387</v>
      </c>
      <c r="H5024" s="12">
        <f t="shared" si="793"/>
        <v>0</v>
      </c>
      <c r="I5024" s="12">
        <f t="shared" si="787"/>
        <v>0</v>
      </c>
      <c r="J5024" s="12">
        <f t="shared" si="794"/>
        <v>0</v>
      </c>
      <c r="K5024" s="12">
        <f t="shared" si="795"/>
        <v>0</v>
      </c>
      <c r="L5024" s="12">
        <f t="shared" si="796"/>
        <v>20.340848522515387</v>
      </c>
      <c r="M5024" s="12">
        <f t="shared" si="791"/>
        <v>20.340848522515387</v>
      </c>
      <c r="N5024" s="13"/>
    </row>
    <row r="5025" spans="1:14" x14ac:dyDescent="0.2">
      <c r="A5025" s="10" t="s">
        <v>5007</v>
      </c>
      <c r="B5025" s="6">
        <f>IF($C$10=2012,profiles!C5012,IF($C$10=2013,profiles!E5012,IF($C$10=2014,profiles!G5012,IF($C$10=2015,profiles!I5012,IF($C$10=2016,profiles!K5012)))))</f>
        <v>64.884</v>
      </c>
      <c r="C5025" s="6">
        <f>IF($C$10=2012,profiles!D5012,IF($C$10=2013,profiles!F5012,IF($C$10=2014,profiles!H5012,IF($C$10=2015,profiles!J5012,IF($C$10=2016,profiles!L5012)))))</f>
        <v>0.19659302785468105</v>
      </c>
      <c r="D5025" s="11">
        <f t="shared" si="792"/>
        <v>39.318605570936214</v>
      </c>
      <c r="E5025" s="11">
        <f t="shared" si="788"/>
        <v>0</v>
      </c>
      <c r="F5025" s="11">
        <f t="shared" si="789"/>
        <v>39.318605570936214</v>
      </c>
      <c r="G5025" s="11">
        <f t="shared" si="790"/>
        <v>25.565394429063787</v>
      </c>
      <c r="H5025" s="12">
        <f t="shared" si="793"/>
        <v>0</v>
      </c>
      <c r="I5025" s="12">
        <f t="shared" si="787"/>
        <v>0</v>
      </c>
      <c r="J5025" s="12">
        <f t="shared" si="794"/>
        <v>0</v>
      </c>
      <c r="K5025" s="12">
        <f t="shared" si="795"/>
        <v>0</v>
      </c>
      <c r="L5025" s="12">
        <f t="shared" si="796"/>
        <v>25.565394429063787</v>
      </c>
      <c r="M5025" s="12">
        <f t="shared" si="791"/>
        <v>25.565394429063787</v>
      </c>
      <c r="N5025" s="13"/>
    </row>
    <row r="5026" spans="1:14" x14ac:dyDescent="0.2">
      <c r="A5026" s="10" t="s">
        <v>5008</v>
      </c>
      <c r="B5026" s="6">
        <f>IF($C$10=2012,profiles!C5013,IF($C$10=2013,profiles!E5013,IF($C$10=2014,profiles!G5013,IF($C$10=2015,profiles!I5013,IF($C$10=2016,profiles!K5013)))))</f>
        <v>64.305000000000007</v>
      </c>
      <c r="C5026" s="6">
        <f>IF($C$10=2012,profiles!D5013,IF($C$10=2013,profiles!F5013,IF($C$10=2014,profiles!H5013,IF($C$10=2015,profiles!J5013,IF($C$10=2016,profiles!L5013)))))</f>
        <v>0.15571501214757896</v>
      </c>
      <c r="D5026" s="11">
        <f t="shared" si="792"/>
        <v>31.143002429515793</v>
      </c>
      <c r="E5026" s="11">
        <f t="shared" si="788"/>
        <v>0</v>
      </c>
      <c r="F5026" s="11">
        <f t="shared" si="789"/>
        <v>31.143002429515793</v>
      </c>
      <c r="G5026" s="11">
        <f t="shared" si="790"/>
        <v>33.161997570484218</v>
      </c>
      <c r="H5026" s="12">
        <f t="shared" si="793"/>
        <v>0</v>
      </c>
      <c r="I5026" s="12">
        <f t="shared" si="787"/>
        <v>0</v>
      </c>
      <c r="J5026" s="12">
        <f t="shared" si="794"/>
        <v>0</v>
      </c>
      <c r="K5026" s="12">
        <f t="shared" si="795"/>
        <v>0</v>
      </c>
      <c r="L5026" s="12">
        <f t="shared" si="796"/>
        <v>33.161997570484218</v>
      </c>
      <c r="M5026" s="12">
        <f t="shared" si="791"/>
        <v>33.161997570484218</v>
      </c>
      <c r="N5026" s="13"/>
    </row>
    <row r="5027" spans="1:14" x14ac:dyDescent="0.2">
      <c r="A5027" s="10" t="s">
        <v>5009</v>
      </c>
      <c r="B5027" s="6">
        <f>IF($C$10=2012,profiles!C5014,IF($C$10=2013,profiles!E5014,IF($C$10=2014,profiles!G5014,IF($C$10=2015,profiles!I5014,IF($C$10=2016,profiles!K5014)))))</f>
        <v>63.508000000000003</v>
      </c>
      <c r="C5027" s="6">
        <f>IF($C$10=2012,profiles!D5014,IF($C$10=2013,profiles!F5014,IF($C$10=2014,profiles!H5014,IF($C$10=2015,profiles!J5014,IF($C$10=2016,profiles!L5014)))))</f>
        <v>0.10797220181931183</v>
      </c>
      <c r="D5027" s="11">
        <f t="shared" si="792"/>
        <v>21.594440363862365</v>
      </c>
      <c r="E5027" s="11">
        <f t="shared" si="788"/>
        <v>0</v>
      </c>
      <c r="F5027" s="11">
        <f t="shared" si="789"/>
        <v>21.594440363862365</v>
      </c>
      <c r="G5027" s="11">
        <f t="shared" si="790"/>
        <v>41.913559636137634</v>
      </c>
      <c r="H5027" s="12">
        <f t="shared" si="793"/>
        <v>0</v>
      </c>
      <c r="I5027" s="12">
        <f t="shared" si="787"/>
        <v>0</v>
      </c>
      <c r="J5027" s="12">
        <f t="shared" si="794"/>
        <v>0</v>
      </c>
      <c r="K5027" s="12">
        <f t="shared" si="795"/>
        <v>0</v>
      </c>
      <c r="L5027" s="12">
        <f t="shared" si="796"/>
        <v>41.913559636137634</v>
      </c>
      <c r="M5027" s="12">
        <f t="shared" si="791"/>
        <v>41.913559636137634</v>
      </c>
      <c r="N5027" s="13"/>
    </row>
    <row r="5028" spans="1:14" x14ac:dyDescent="0.2">
      <c r="A5028" s="10" t="s">
        <v>5010</v>
      </c>
      <c r="B5028" s="6">
        <f>IF($C$10=2012,profiles!C5015,IF($C$10=2013,profiles!E5015,IF($C$10=2014,profiles!G5015,IF($C$10=2015,profiles!I5015,IF($C$10=2016,profiles!K5015)))))</f>
        <v>62.302999999999997</v>
      </c>
      <c r="C5028" s="6">
        <f>IF($C$10=2012,profiles!D5015,IF($C$10=2013,profiles!F5015,IF($C$10=2014,profiles!H5015,IF($C$10=2015,profiles!J5015,IF($C$10=2016,profiles!L5015)))))</f>
        <v>6.342166224080456E-2</v>
      </c>
      <c r="D5028" s="11">
        <f t="shared" si="792"/>
        <v>12.684332448160912</v>
      </c>
      <c r="E5028" s="11">
        <f t="shared" si="788"/>
        <v>0</v>
      </c>
      <c r="F5028" s="11">
        <f t="shared" si="789"/>
        <v>12.684332448160912</v>
      </c>
      <c r="G5028" s="11">
        <f t="shared" si="790"/>
        <v>49.618667551839081</v>
      </c>
      <c r="H5028" s="12">
        <f t="shared" si="793"/>
        <v>0</v>
      </c>
      <c r="I5028" s="12">
        <f t="shared" si="787"/>
        <v>0</v>
      </c>
      <c r="J5028" s="12">
        <f t="shared" si="794"/>
        <v>0</v>
      </c>
      <c r="K5028" s="12">
        <f t="shared" si="795"/>
        <v>0</v>
      </c>
      <c r="L5028" s="12">
        <f t="shared" si="796"/>
        <v>49.618667551839081</v>
      </c>
      <c r="M5028" s="12">
        <f t="shared" si="791"/>
        <v>49.618667551839081</v>
      </c>
      <c r="N5028" s="13"/>
    </row>
    <row r="5029" spans="1:14" x14ac:dyDescent="0.2">
      <c r="A5029" s="10" t="s">
        <v>5011</v>
      </c>
      <c r="B5029" s="6">
        <f>IF($C$10=2012,profiles!C5016,IF($C$10=2013,profiles!E5016,IF($C$10=2014,profiles!G5016,IF($C$10=2015,profiles!I5016,IF($C$10=2016,profiles!K5016)))))</f>
        <v>59.811</v>
      </c>
      <c r="C5029" s="6">
        <f>IF($C$10=2012,profiles!D5016,IF($C$10=2013,profiles!F5016,IF($C$10=2014,profiles!H5016,IF($C$10=2015,profiles!J5016,IF($C$10=2016,profiles!L5016)))))</f>
        <v>4.010113565738177E-2</v>
      </c>
      <c r="D5029" s="11">
        <f t="shared" si="792"/>
        <v>8.0202271314763536</v>
      </c>
      <c r="E5029" s="11">
        <f t="shared" si="788"/>
        <v>0</v>
      </c>
      <c r="F5029" s="11">
        <f t="shared" si="789"/>
        <v>8.0202271314763536</v>
      </c>
      <c r="G5029" s="11">
        <f t="shared" si="790"/>
        <v>51.790772868523646</v>
      </c>
      <c r="H5029" s="12">
        <f t="shared" si="793"/>
        <v>0</v>
      </c>
      <c r="I5029" s="12">
        <f t="shared" si="787"/>
        <v>0</v>
      </c>
      <c r="J5029" s="12">
        <f t="shared" si="794"/>
        <v>0</v>
      </c>
      <c r="K5029" s="12">
        <f t="shared" si="795"/>
        <v>0</v>
      </c>
      <c r="L5029" s="12">
        <f t="shared" si="796"/>
        <v>51.790772868523646</v>
      </c>
      <c r="M5029" s="12">
        <f t="shared" si="791"/>
        <v>51.790772868523646</v>
      </c>
      <c r="N5029" s="13"/>
    </row>
    <row r="5030" spans="1:14" x14ac:dyDescent="0.2">
      <c r="A5030" s="10" t="s">
        <v>5012</v>
      </c>
      <c r="B5030" s="6">
        <f>IF($C$10=2012,profiles!C5017,IF($C$10=2013,profiles!E5017,IF($C$10=2014,profiles!G5017,IF($C$10=2015,profiles!I5017,IF($C$10=2016,profiles!K5017)))))</f>
        <v>58.295999999999999</v>
      </c>
      <c r="C5030" s="6">
        <f>IF($C$10=2012,profiles!D5017,IF($C$10=2013,profiles!F5017,IF($C$10=2014,profiles!H5017,IF($C$10=2015,profiles!J5017,IF($C$10=2016,profiles!L5017)))))</f>
        <v>4.2742527826430871E-2</v>
      </c>
      <c r="D5030" s="11">
        <f t="shared" si="792"/>
        <v>8.5485055652861739</v>
      </c>
      <c r="E5030" s="11">
        <f t="shared" si="788"/>
        <v>0</v>
      </c>
      <c r="F5030" s="11">
        <f t="shared" si="789"/>
        <v>8.5485055652861739</v>
      </c>
      <c r="G5030" s="11">
        <f t="shared" si="790"/>
        <v>49.747494434713829</v>
      </c>
      <c r="H5030" s="12">
        <f t="shared" si="793"/>
        <v>0</v>
      </c>
      <c r="I5030" s="12">
        <f t="shared" si="787"/>
        <v>0</v>
      </c>
      <c r="J5030" s="12">
        <f t="shared" si="794"/>
        <v>0</v>
      </c>
      <c r="K5030" s="12">
        <f t="shared" si="795"/>
        <v>0</v>
      </c>
      <c r="L5030" s="12">
        <f t="shared" si="796"/>
        <v>49.747494434713829</v>
      </c>
      <c r="M5030" s="12">
        <f t="shared" si="791"/>
        <v>49.747494434713829</v>
      </c>
      <c r="N5030" s="13"/>
    </row>
    <row r="5031" spans="1:14" x14ac:dyDescent="0.2">
      <c r="A5031" s="10" t="s">
        <v>5013</v>
      </c>
      <c r="B5031" s="6">
        <f>IF($C$10=2012,profiles!C5018,IF($C$10=2013,profiles!E5018,IF($C$10=2014,profiles!G5018,IF($C$10=2015,profiles!I5018,IF($C$10=2016,profiles!K5018)))))</f>
        <v>55.213000000000001</v>
      </c>
      <c r="C5031" s="6">
        <f>IF($C$10=2012,profiles!D5018,IF($C$10=2013,profiles!F5018,IF($C$10=2014,profiles!H5018,IF($C$10=2015,profiles!J5018,IF($C$10=2016,profiles!L5018)))))</f>
        <v>4.4268037742245324E-2</v>
      </c>
      <c r="D5031" s="11">
        <f t="shared" si="792"/>
        <v>8.8536075484490642</v>
      </c>
      <c r="E5031" s="11">
        <f t="shared" si="788"/>
        <v>0</v>
      </c>
      <c r="F5031" s="11">
        <f t="shared" si="789"/>
        <v>8.8536075484490642</v>
      </c>
      <c r="G5031" s="11">
        <f t="shared" si="790"/>
        <v>46.359392451550939</v>
      </c>
      <c r="H5031" s="12">
        <f t="shared" si="793"/>
        <v>0</v>
      </c>
      <c r="I5031" s="12">
        <f t="shared" si="787"/>
        <v>0</v>
      </c>
      <c r="J5031" s="12">
        <f t="shared" si="794"/>
        <v>0</v>
      </c>
      <c r="K5031" s="12">
        <f t="shared" si="795"/>
        <v>0</v>
      </c>
      <c r="L5031" s="12">
        <f t="shared" si="796"/>
        <v>46.359392451550939</v>
      </c>
      <c r="M5031" s="12">
        <f t="shared" si="791"/>
        <v>46.359392451550939</v>
      </c>
      <c r="N5031" s="13"/>
    </row>
    <row r="5032" spans="1:14" x14ac:dyDescent="0.2">
      <c r="A5032" s="10" t="s">
        <v>5014</v>
      </c>
      <c r="B5032" s="6">
        <f>IF($C$10=2012,profiles!C5019,IF($C$10=2013,profiles!E5019,IF($C$10=2014,profiles!G5019,IF($C$10=2015,profiles!I5019,IF($C$10=2016,profiles!K5019)))))</f>
        <v>50.741</v>
      </c>
      <c r="C5032" s="6">
        <f>IF($C$10=2012,profiles!D5019,IF($C$10=2013,profiles!F5019,IF($C$10=2014,profiles!H5019,IF($C$10=2015,profiles!J5019,IF($C$10=2016,profiles!L5019)))))</f>
        <v>4.8180688174473137E-2</v>
      </c>
      <c r="D5032" s="11">
        <f t="shared" si="792"/>
        <v>9.6361376348946273</v>
      </c>
      <c r="E5032" s="11">
        <f t="shared" si="788"/>
        <v>0</v>
      </c>
      <c r="F5032" s="11">
        <f t="shared" si="789"/>
        <v>9.6361376348946273</v>
      </c>
      <c r="G5032" s="11">
        <f t="shared" si="790"/>
        <v>41.104862365105376</v>
      </c>
      <c r="H5032" s="12">
        <f t="shared" si="793"/>
        <v>0</v>
      </c>
      <c r="I5032" s="12">
        <f t="shared" si="787"/>
        <v>0</v>
      </c>
      <c r="J5032" s="12">
        <f t="shared" si="794"/>
        <v>0</v>
      </c>
      <c r="K5032" s="12">
        <f t="shared" si="795"/>
        <v>0</v>
      </c>
      <c r="L5032" s="12">
        <f t="shared" si="796"/>
        <v>41.104862365105376</v>
      </c>
      <c r="M5032" s="12">
        <f t="shared" si="791"/>
        <v>41.104862365105376</v>
      </c>
      <c r="N5032" s="13"/>
    </row>
    <row r="5033" spans="1:14" x14ac:dyDescent="0.2">
      <c r="A5033" s="10" t="s">
        <v>5015</v>
      </c>
      <c r="B5033" s="6">
        <f>IF($C$10=2012,profiles!C5020,IF($C$10=2013,profiles!E5020,IF($C$10=2014,profiles!G5020,IF($C$10=2015,profiles!I5020,IF($C$10=2016,profiles!K5020)))))</f>
        <v>47.523000000000003</v>
      </c>
      <c r="C5033" s="6">
        <f>IF($C$10=2012,profiles!D5020,IF($C$10=2013,profiles!F5020,IF($C$10=2014,profiles!H5020,IF($C$10=2015,profiles!J5020,IF($C$10=2016,profiles!L5020)))))</f>
        <v>4.5282060686425256E-2</v>
      </c>
      <c r="D5033" s="11">
        <f t="shared" si="792"/>
        <v>9.0564121372850508</v>
      </c>
      <c r="E5033" s="11">
        <f t="shared" si="788"/>
        <v>0</v>
      </c>
      <c r="F5033" s="11">
        <f t="shared" si="789"/>
        <v>9.0564121372850508</v>
      </c>
      <c r="G5033" s="11">
        <f t="shared" si="790"/>
        <v>38.466587862714952</v>
      </c>
      <c r="H5033" s="12">
        <f t="shared" si="793"/>
        <v>0</v>
      </c>
      <c r="I5033" s="12">
        <f t="shared" si="787"/>
        <v>0</v>
      </c>
      <c r="J5033" s="12">
        <f t="shared" si="794"/>
        <v>0</v>
      </c>
      <c r="K5033" s="12">
        <f t="shared" si="795"/>
        <v>0</v>
      </c>
      <c r="L5033" s="12">
        <f t="shared" si="796"/>
        <v>38.466587862714952</v>
      </c>
      <c r="M5033" s="12">
        <f t="shared" si="791"/>
        <v>38.466587862714952</v>
      </c>
      <c r="N5033" s="13"/>
    </row>
    <row r="5034" spans="1:14" x14ac:dyDescent="0.2">
      <c r="A5034" s="10" t="s">
        <v>5016</v>
      </c>
      <c r="B5034" s="6">
        <f>IF($C$10=2012,profiles!C5021,IF($C$10=2013,profiles!E5021,IF($C$10=2014,profiles!G5021,IF($C$10=2015,profiles!I5021,IF($C$10=2016,profiles!K5021)))))</f>
        <v>45.612000000000002</v>
      </c>
      <c r="C5034" s="6">
        <f>IF($C$10=2012,profiles!D5021,IF($C$10=2013,profiles!F5021,IF($C$10=2014,profiles!H5021,IF($C$10=2015,profiles!J5021,IF($C$10=2016,profiles!L5021)))))</f>
        <v>4.0288338106053125E-2</v>
      </c>
      <c r="D5034" s="11">
        <f t="shared" si="792"/>
        <v>8.0576676212106246</v>
      </c>
      <c r="E5034" s="11">
        <f t="shared" si="788"/>
        <v>0</v>
      </c>
      <c r="F5034" s="11">
        <f t="shared" si="789"/>
        <v>8.0576676212106246</v>
      </c>
      <c r="G5034" s="11">
        <f t="shared" si="790"/>
        <v>37.554332378789375</v>
      </c>
      <c r="H5034" s="12">
        <f t="shared" si="793"/>
        <v>0</v>
      </c>
      <c r="I5034" s="12">
        <f t="shared" si="787"/>
        <v>0</v>
      </c>
      <c r="J5034" s="12">
        <f t="shared" si="794"/>
        <v>0</v>
      </c>
      <c r="K5034" s="12">
        <f t="shared" si="795"/>
        <v>0</v>
      </c>
      <c r="L5034" s="12">
        <f t="shared" si="796"/>
        <v>37.554332378789375</v>
      </c>
      <c r="M5034" s="12">
        <f t="shared" si="791"/>
        <v>37.554332378789375</v>
      </c>
      <c r="N5034" s="13"/>
    </row>
    <row r="5035" spans="1:14" x14ac:dyDescent="0.2">
      <c r="A5035" s="10" t="s">
        <v>5017</v>
      </c>
      <c r="B5035" s="6">
        <f>IF($C$10=2012,profiles!C5022,IF($C$10=2013,profiles!E5022,IF($C$10=2014,profiles!G5022,IF($C$10=2015,profiles!I5022,IF($C$10=2016,profiles!K5022)))))</f>
        <v>44.625</v>
      </c>
      <c r="C5035" s="6">
        <f>IF($C$10=2012,profiles!D5022,IF($C$10=2013,profiles!F5022,IF($C$10=2014,profiles!H5022,IF($C$10=2015,profiles!J5022,IF($C$10=2016,profiles!L5022)))))</f>
        <v>3.9329091960670907E-2</v>
      </c>
      <c r="D5035" s="11">
        <f t="shared" si="792"/>
        <v>7.8658183921341811</v>
      </c>
      <c r="E5035" s="11">
        <f t="shared" si="788"/>
        <v>0</v>
      </c>
      <c r="F5035" s="11">
        <f t="shared" si="789"/>
        <v>7.8658183921341811</v>
      </c>
      <c r="G5035" s="11">
        <f t="shared" si="790"/>
        <v>36.75918160786582</v>
      </c>
      <c r="H5035" s="12">
        <f t="shared" si="793"/>
        <v>0</v>
      </c>
      <c r="I5035" s="12">
        <f t="shared" si="787"/>
        <v>0</v>
      </c>
      <c r="J5035" s="12">
        <f t="shared" si="794"/>
        <v>0</v>
      </c>
      <c r="K5035" s="12">
        <f t="shared" si="795"/>
        <v>0</v>
      </c>
      <c r="L5035" s="12">
        <f t="shared" si="796"/>
        <v>36.75918160786582</v>
      </c>
      <c r="M5035" s="12">
        <f t="shared" si="791"/>
        <v>36.75918160786582</v>
      </c>
      <c r="N5035" s="13"/>
    </row>
    <row r="5036" spans="1:14" x14ac:dyDescent="0.2">
      <c r="A5036" s="10" t="s">
        <v>5018</v>
      </c>
      <c r="B5036" s="6">
        <f>IF($C$10=2012,profiles!C5023,IF($C$10=2013,profiles!E5023,IF($C$10=2014,profiles!G5023,IF($C$10=2015,profiles!I5023,IF($C$10=2016,profiles!K5023)))))</f>
        <v>44.734999999999999</v>
      </c>
      <c r="C5036" s="6">
        <f>IF($C$10=2012,profiles!D5023,IF($C$10=2013,profiles!F5023,IF($C$10=2014,profiles!H5023,IF($C$10=2015,profiles!J5023,IF($C$10=2016,profiles!L5023)))))</f>
        <v>3.3982705356261196E-2</v>
      </c>
      <c r="D5036" s="11">
        <f t="shared" si="792"/>
        <v>6.7965410712522392</v>
      </c>
      <c r="E5036" s="11">
        <f t="shared" si="788"/>
        <v>0</v>
      </c>
      <c r="F5036" s="11">
        <f t="shared" si="789"/>
        <v>6.7965410712522392</v>
      </c>
      <c r="G5036" s="11">
        <f t="shared" si="790"/>
        <v>37.938458928747764</v>
      </c>
      <c r="H5036" s="12">
        <f t="shared" si="793"/>
        <v>0</v>
      </c>
      <c r="I5036" s="12">
        <f t="shared" si="787"/>
        <v>0</v>
      </c>
      <c r="J5036" s="12">
        <f t="shared" si="794"/>
        <v>0</v>
      </c>
      <c r="K5036" s="12">
        <f t="shared" si="795"/>
        <v>0</v>
      </c>
      <c r="L5036" s="12">
        <f t="shared" si="796"/>
        <v>37.938458928747764</v>
      </c>
      <c r="M5036" s="12">
        <f t="shared" si="791"/>
        <v>37.938458928747764</v>
      </c>
      <c r="N5036" s="13"/>
    </row>
    <row r="5037" spans="1:14" x14ac:dyDescent="0.2">
      <c r="A5037" s="10" t="s">
        <v>5019</v>
      </c>
      <c r="B5037" s="6">
        <f>IF($C$10=2012,profiles!C5024,IF($C$10=2013,profiles!E5024,IF($C$10=2014,profiles!G5024,IF($C$10=2015,profiles!I5024,IF($C$10=2016,profiles!K5024)))))</f>
        <v>45.640999999999998</v>
      </c>
      <c r="C5037" s="6">
        <f>IF($C$10=2012,profiles!D5024,IF($C$10=2013,profiles!F5024,IF($C$10=2014,profiles!H5024,IF($C$10=2015,profiles!J5024,IF($C$10=2016,profiles!L5024)))))</f>
        <v>3.2459196772418854E-2</v>
      </c>
      <c r="D5037" s="11">
        <f t="shared" si="792"/>
        <v>6.4918393544837709</v>
      </c>
      <c r="E5037" s="11">
        <f t="shared" si="788"/>
        <v>0</v>
      </c>
      <c r="F5037" s="11">
        <f t="shared" si="789"/>
        <v>6.4918393544837709</v>
      </c>
      <c r="G5037" s="11">
        <f t="shared" si="790"/>
        <v>39.149160645516226</v>
      </c>
      <c r="H5037" s="12">
        <f t="shared" si="793"/>
        <v>0</v>
      </c>
      <c r="I5037" s="12">
        <f t="shared" si="787"/>
        <v>0</v>
      </c>
      <c r="J5037" s="12">
        <f t="shared" si="794"/>
        <v>0</v>
      </c>
      <c r="K5037" s="12">
        <f t="shared" si="795"/>
        <v>0</v>
      </c>
      <c r="L5037" s="12">
        <f t="shared" si="796"/>
        <v>39.149160645516226</v>
      </c>
      <c r="M5037" s="12">
        <f t="shared" si="791"/>
        <v>39.149160645516226</v>
      </c>
      <c r="N5037" s="13"/>
    </row>
    <row r="5038" spans="1:14" x14ac:dyDescent="0.2">
      <c r="A5038" s="10" t="s">
        <v>5020</v>
      </c>
      <c r="B5038" s="6">
        <f>IF($C$10=2012,profiles!C5025,IF($C$10=2013,profiles!E5025,IF($C$10=2014,profiles!G5025,IF($C$10=2015,profiles!I5025,IF($C$10=2016,profiles!K5025)))))</f>
        <v>48.759</v>
      </c>
      <c r="C5038" s="6">
        <f>IF($C$10=2012,profiles!D5025,IF($C$10=2013,profiles!F5025,IF($C$10=2014,profiles!H5025,IF($C$10=2015,profiles!J5025,IF($C$10=2016,profiles!L5025)))))</f>
        <v>2.9722523945887234E-2</v>
      </c>
      <c r="D5038" s="11">
        <f t="shared" si="792"/>
        <v>5.9445047891774472</v>
      </c>
      <c r="E5038" s="11">
        <f t="shared" si="788"/>
        <v>0</v>
      </c>
      <c r="F5038" s="11">
        <f t="shared" si="789"/>
        <v>5.9445047891774472</v>
      </c>
      <c r="G5038" s="11">
        <f t="shared" si="790"/>
        <v>42.814495210822557</v>
      </c>
      <c r="H5038" s="12">
        <f t="shared" si="793"/>
        <v>0</v>
      </c>
      <c r="I5038" s="12">
        <f t="shared" si="787"/>
        <v>0</v>
      </c>
      <c r="J5038" s="12">
        <f t="shared" si="794"/>
        <v>0</v>
      </c>
      <c r="K5038" s="12">
        <f t="shared" si="795"/>
        <v>0</v>
      </c>
      <c r="L5038" s="12">
        <f t="shared" si="796"/>
        <v>42.814495210822557</v>
      </c>
      <c r="M5038" s="12">
        <f t="shared" si="791"/>
        <v>42.814495210822557</v>
      </c>
      <c r="N5038" s="13"/>
    </row>
    <row r="5039" spans="1:14" x14ac:dyDescent="0.2">
      <c r="A5039" s="10" t="s">
        <v>5021</v>
      </c>
      <c r="B5039" s="6">
        <f>IF($C$10=2012,profiles!C5026,IF($C$10=2013,profiles!E5026,IF($C$10=2014,profiles!G5026,IF($C$10=2015,profiles!I5026,IF($C$10=2016,profiles!K5026)))))</f>
        <v>55.76</v>
      </c>
      <c r="C5039" s="6">
        <f>IF($C$10=2012,profiles!D5026,IF($C$10=2013,profiles!F5026,IF($C$10=2014,profiles!H5026,IF($C$10=2015,profiles!J5026,IF($C$10=2016,profiles!L5026)))))</f>
        <v>3.8623763912595747E-2</v>
      </c>
      <c r="D5039" s="11">
        <f t="shared" si="792"/>
        <v>7.7247527825191495</v>
      </c>
      <c r="E5039" s="11">
        <f t="shared" si="788"/>
        <v>0</v>
      </c>
      <c r="F5039" s="11">
        <f t="shared" si="789"/>
        <v>7.7247527825191495</v>
      </c>
      <c r="G5039" s="11">
        <f t="shared" si="790"/>
        <v>48.035247217480851</v>
      </c>
      <c r="H5039" s="12">
        <f t="shared" si="793"/>
        <v>0</v>
      </c>
      <c r="I5039" s="12">
        <f t="shared" si="787"/>
        <v>0</v>
      </c>
      <c r="J5039" s="12">
        <f t="shared" si="794"/>
        <v>0</v>
      </c>
      <c r="K5039" s="12">
        <f t="shared" si="795"/>
        <v>0</v>
      </c>
      <c r="L5039" s="12">
        <f t="shared" si="796"/>
        <v>48.035247217480851</v>
      </c>
      <c r="M5039" s="12">
        <f t="shared" si="791"/>
        <v>48.035247217480851</v>
      </c>
      <c r="N5039" s="13"/>
    </row>
    <row r="5040" spans="1:14" x14ac:dyDescent="0.2">
      <c r="A5040" s="10" t="s">
        <v>5022</v>
      </c>
      <c r="B5040" s="6">
        <f>IF($C$10=2012,profiles!C5027,IF($C$10=2013,profiles!E5027,IF($C$10=2014,profiles!G5027,IF($C$10=2015,profiles!I5027,IF($C$10=2016,profiles!K5027)))))</f>
        <v>62.128999999999998</v>
      </c>
      <c r="C5040" s="6">
        <f>IF($C$10=2012,profiles!D5027,IF($C$10=2013,profiles!F5027,IF($C$10=2014,profiles!H5027,IF($C$10=2015,profiles!J5027,IF($C$10=2016,profiles!L5027)))))</f>
        <v>5.1333775338910127E-2</v>
      </c>
      <c r="D5040" s="11">
        <f t="shared" si="792"/>
        <v>10.266755067782025</v>
      </c>
      <c r="E5040" s="11">
        <f t="shared" si="788"/>
        <v>0</v>
      </c>
      <c r="F5040" s="11">
        <f t="shared" si="789"/>
        <v>10.266755067782025</v>
      </c>
      <c r="G5040" s="11">
        <f t="shared" si="790"/>
        <v>51.862244932217976</v>
      </c>
      <c r="H5040" s="12">
        <f t="shared" si="793"/>
        <v>0</v>
      </c>
      <c r="I5040" s="12">
        <f t="shared" si="787"/>
        <v>0</v>
      </c>
      <c r="J5040" s="12">
        <f t="shared" si="794"/>
        <v>0</v>
      </c>
      <c r="K5040" s="12">
        <f t="shared" si="795"/>
        <v>0</v>
      </c>
      <c r="L5040" s="12">
        <f t="shared" si="796"/>
        <v>51.862244932217976</v>
      </c>
      <c r="M5040" s="12">
        <f t="shared" si="791"/>
        <v>51.862244932217976</v>
      </c>
      <c r="N5040" s="13"/>
    </row>
    <row r="5041" spans="1:14" x14ac:dyDescent="0.2">
      <c r="A5041" s="10" t="s">
        <v>5023</v>
      </c>
      <c r="B5041" s="6">
        <f>IF($C$10=2012,profiles!C5028,IF($C$10=2013,profiles!E5028,IF($C$10=2014,profiles!G5028,IF($C$10=2015,profiles!I5028,IF($C$10=2016,profiles!K5028)))))</f>
        <v>65.977000000000004</v>
      </c>
      <c r="C5041" s="6">
        <f>IF($C$10=2012,profiles!D5028,IF($C$10=2013,profiles!F5028,IF($C$10=2014,profiles!H5028,IF($C$10=2015,profiles!J5028,IF($C$10=2016,profiles!L5028)))))</f>
        <v>7.5385461778273072E-2</v>
      </c>
      <c r="D5041" s="11">
        <f t="shared" si="792"/>
        <v>15.077092355654614</v>
      </c>
      <c r="E5041" s="11">
        <f t="shared" si="788"/>
        <v>0</v>
      </c>
      <c r="F5041" s="11">
        <f t="shared" si="789"/>
        <v>15.077092355654614</v>
      </c>
      <c r="G5041" s="11">
        <f t="shared" si="790"/>
        <v>50.89990764434539</v>
      </c>
      <c r="H5041" s="12">
        <f t="shared" si="793"/>
        <v>0</v>
      </c>
      <c r="I5041" s="12">
        <f t="shared" si="787"/>
        <v>0</v>
      </c>
      <c r="J5041" s="12">
        <f t="shared" si="794"/>
        <v>0</v>
      </c>
      <c r="K5041" s="12">
        <f t="shared" si="795"/>
        <v>0</v>
      </c>
      <c r="L5041" s="12">
        <f t="shared" si="796"/>
        <v>50.89990764434539</v>
      </c>
      <c r="M5041" s="12">
        <f t="shared" si="791"/>
        <v>50.89990764434539</v>
      </c>
      <c r="N5041" s="13"/>
    </row>
    <row r="5042" spans="1:14" x14ac:dyDescent="0.2">
      <c r="A5042" s="10" t="s">
        <v>5024</v>
      </c>
      <c r="B5042" s="6">
        <f>IF($C$10=2012,profiles!C5029,IF($C$10=2013,profiles!E5029,IF($C$10=2014,profiles!G5029,IF($C$10=2015,profiles!I5029,IF($C$10=2016,profiles!K5029)))))</f>
        <v>67.667000000000002</v>
      </c>
      <c r="C5042" s="6">
        <f>IF($C$10=2012,profiles!D5029,IF($C$10=2013,profiles!F5029,IF($C$10=2014,profiles!H5029,IF($C$10=2015,profiles!J5029,IF($C$10=2016,profiles!L5029)))))</f>
        <v>0.11118791349856819</v>
      </c>
      <c r="D5042" s="11">
        <f t="shared" si="792"/>
        <v>22.237582699713638</v>
      </c>
      <c r="E5042" s="11">
        <f t="shared" si="788"/>
        <v>0</v>
      </c>
      <c r="F5042" s="11">
        <f t="shared" si="789"/>
        <v>22.237582699713638</v>
      </c>
      <c r="G5042" s="11">
        <f t="shared" si="790"/>
        <v>45.42941730028636</v>
      </c>
      <c r="H5042" s="12">
        <f t="shared" si="793"/>
        <v>0</v>
      </c>
      <c r="I5042" s="12">
        <f t="shared" si="787"/>
        <v>0</v>
      </c>
      <c r="J5042" s="12">
        <f t="shared" si="794"/>
        <v>0</v>
      </c>
      <c r="K5042" s="12">
        <f t="shared" si="795"/>
        <v>0</v>
      </c>
      <c r="L5042" s="12">
        <f t="shared" si="796"/>
        <v>45.42941730028636</v>
      </c>
      <c r="M5042" s="12">
        <f t="shared" si="791"/>
        <v>45.42941730028636</v>
      </c>
      <c r="N5042" s="13"/>
    </row>
    <row r="5043" spans="1:14" x14ac:dyDescent="0.2">
      <c r="A5043" s="10" t="s">
        <v>5025</v>
      </c>
      <c r="B5043" s="6">
        <f>IF($C$10=2012,profiles!C5030,IF($C$10=2013,profiles!E5030,IF($C$10=2014,profiles!G5030,IF($C$10=2015,profiles!I5030,IF($C$10=2016,profiles!K5030)))))</f>
        <v>69.400000000000006</v>
      </c>
      <c r="C5043" s="6">
        <f>IF($C$10=2012,profiles!D5030,IF($C$10=2013,profiles!F5030,IF($C$10=2014,profiles!H5030,IF($C$10=2015,profiles!J5030,IF($C$10=2016,profiles!L5030)))))</f>
        <v>0.14373174963675606</v>
      </c>
      <c r="D5043" s="11">
        <f t="shared" si="792"/>
        <v>28.746349927351211</v>
      </c>
      <c r="E5043" s="11">
        <f t="shared" si="788"/>
        <v>0</v>
      </c>
      <c r="F5043" s="11">
        <f t="shared" si="789"/>
        <v>28.746349927351211</v>
      </c>
      <c r="G5043" s="11">
        <f t="shared" si="790"/>
        <v>40.653650072648794</v>
      </c>
      <c r="H5043" s="12">
        <f t="shared" si="793"/>
        <v>0</v>
      </c>
      <c r="I5043" s="12">
        <f t="shared" si="787"/>
        <v>0</v>
      </c>
      <c r="J5043" s="12">
        <f t="shared" si="794"/>
        <v>0</v>
      </c>
      <c r="K5043" s="12">
        <f t="shared" si="795"/>
        <v>0</v>
      </c>
      <c r="L5043" s="12">
        <f t="shared" si="796"/>
        <v>40.653650072648794</v>
      </c>
      <c r="M5043" s="12">
        <f t="shared" si="791"/>
        <v>40.653650072648794</v>
      </c>
      <c r="N5043" s="13"/>
    </row>
    <row r="5044" spans="1:14" x14ac:dyDescent="0.2">
      <c r="A5044" s="10" t="s">
        <v>5026</v>
      </c>
      <c r="B5044" s="6">
        <f>IF($C$10=2012,profiles!C5031,IF($C$10=2013,profiles!E5031,IF($C$10=2014,profiles!G5031,IF($C$10=2015,profiles!I5031,IF($C$10=2016,profiles!K5031)))))</f>
        <v>71.143000000000001</v>
      </c>
      <c r="C5044" s="6">
        <f>IF($C$10=2012,profiles!D5031,IF($C$10=2013,profiles!F5031,IF($C$10=2014,profiles!H5031,IF($C$10=2015,profiles!J5031,IF($C$10=2016,profiles!L5031)))))</f>
        <v>0.16767058358842699</v>
      </c>
      <c r="D5044" s="11">
        <f t="shared" si="792"/>
        <v>33.5341167176854</v>
      </c>
      <c r="E5044" s="11">
        <f t="shared" si="788"/>
        <v>0</v>
      </c>
      <c r="F5044" s="11">
        <f t="shared" si="789"/>
        <v>33.5341167176854</v>
      </c>
      <c r="G5044" s="11">
        <f t="shared" si="790"/>
        <v>37.608883282314601</v>
      </c>
      <c r="H5044" s="12">
        <f t="shared" si="793"/>
        <v>0</v>
      </c>
      <c r="I5044" s="12">
        <f t="shared" si="787"/>
        <v>0</v>
      </c>
      <c r="J5044" s="12">
        <f t="shared" si="794"/>
        <v>0</v>
      </c>
      <c r="K5044" s="12">
        <f t="shared" si="795"/>
        <v>0</v>
      </c>
      <c r="L5044" s="12">
        <f t="shared" si="796"/>
        <v>37.608883282314601</v>
      </c>
      <c r="M5044" s="12">
        <f t="shared" si="791"/>
        <v>37.608883282314601</v>
      </c>
      <c r="N5044" s="13"/>
    </row>
    <row r="5045" spans="1:14" x14ac:dyDescent="0.2">
      <c r="A5045" s="10" t="s">
        <v>5027</v>
      </c>
      <c r="B5045" s="6">
        <f>IF($C$10=2012,profiles!C5032,IF($C$10=2013,profiles!E5032,IF($C$10=2014,profiles!G5032,IF($C$10=2015,profiles!I5032,IF($C$10=2016,profiles!K5032)))))</f>
        <v>70.396000000000001</v>
      </c>
      <c r="C5045" s="6">
        <f>IF($C$10=2012,profiles!D5032,IF($C$10=2013,profiles!F5032,IF($C$10=2014,profiles!H5032,IF($C$10=2015,profiles!J5032,IF($C$10=2016,profiles!L5032)))))</f>
        <v>0.18354046467011806</v>
      </c>
      <c r="D5045" s="11">
        <f t="shared" si="792"/>
        <v>36.708092934023611</v>
      </c>
      <c r="E5045" s="11">
        <f t="shared" si="788"/>
        <v>0</v>
      </c>
      <c r="F5045" s="11">
        <f t="shared" si="789"/>
        <v>36.708092934023611</v>
      </c>
      <c r="G5045" s="11">
        <f t="shared" si="790"/>
        <v>33.68790706597639</v>
      </c>
      <c r="H5045" s="12">
        <f t="shared" si="793"/>
        <v>0</v>
      </c>
      <c r="I5045" s="12">
        <f t="shared" si="787"/>
        <v>0</v>
      </c>
      <c r="J5045" s="12">
        <f t="shared" si="794"/>
        <v>0</v>
      </c>
      <c r="K5045" s="12">
        <f t="shared" si="795"/>
        <v>0</v>
      </c>
      <c r="L5045" s="12">
        <f t="shared" si="796"/>
        <v>33.68790706597639</v>
      </c>
      <c r="M5045" s="12">
        <f t="shared" si="791"/>
        <v>33.68790706597639</v>
      </c>
      <c r="N5045" s="13"/>
    </row>
    <row r="5046" spans="1:14" x14ac:dyDescent="0.2">
      <c r="A5046" s="10" t="s">
        <v>5028</v>
      </c>
      <c r="B5046" s="6">
        <f>IF($C$10=2012,profiles!C5033,IF($C$10=2013,profiles!E5033,IF($C$10=2014,profiles!G5033,IF($C$10=2015,profiles!I5033,IF($C$10=2016,profiles!K5033)))))</f>
        <v>69.34</v>
      </c>
      <c r="C5046" s="6">
        <f>IF($C$10=2012,profiles!D5033,IF($C$10=2013,profiles!F5033,IF($C$10=2014,profiles!H5033,IF($C$10=2015,profiles!J5033,IF($C$10=2016,profiles!L5033)))))</f>
        <v>0.19098872885779175</v>
      </c>
      <c r="D5046" s="11">
        <f t="shared" si="792"/>
        <v>38.197745771558353</v>
      </c>
      <c r="E5046" s="11">
        <f t="shared" si="788"/>
        <v>0</v>
      </c>
      <c r="F5046" s="11">
        <f t="shared" si="789"/>
        <v>38.197745771558353</v>
      </c>
      <c r="G5046" s="11">
        <f t="shared" si="790"/>
        <v>31.142254228441651</v>
      </c>
      <c r="H5046" s="12">
        <f t="shared" si="793"/>
        <v>0</v>
      </c>
      <c r="I5046" s="12">
        <f t="shared" si="787"/>
        <v>0</v>
      </c>
      <c r="J5046" s="12">
        <f t="shared" si="794"/>
        <v>0</v>
      </c>
      <c r="K5046" s="12">
        <f t="shared" si="795"/>
        <v>0</v>
      </c>
      <c r="L5046" s="12">
        <f t="shared" si="796"/>
        <v>31.142254228441651</v>
      </c>
      <c r="M5046" s="12">
        <f t="shared" si="791"/>
        <v>31.142254228441651</v>
      </c>
      <c r="N5046" s="13"/>
    </row>
    <row r="5047" spans="1:14" x14ac:dyDescent="0.2">
      <c r="A5047" s="10" t="s">
        <v>5029</v>
      </c>
      <c r="B5047" s="6">
        <f>IF($C$10=2012,profiles!C5034,IF($C$10=2013,profiles!E5034,IF($C$10=2014,profiles!G5034,IF($C$10=2015,profiles!I5034,IF($C$10=2016,profiles!K5034)))))</f>
        <v>68.225999999999999</v>
      </c>
      <c r="C5047" s="6">
        <f>IF($C$10=2012,profiles!D5034,IF($C$10=2013,profiles!F5034,IF($C$10=2014,profiles!H5034,IF($C$10=2015,profiles!J5034,IF($C$10=2016,profiles!L5034)))))</f>
        <v>0.19086176980913824</v>
      </c>
      <c r="D5047" s="11">
        <f t="shared" si="792"/>
        <v>38.172353961827646</v>
      </c>
      <c r="E5047" s="11">
        <f t="shared" si="788"/>
        <v>0</v>
      </c>
      <c r="F5047" s="11">
        <f t="shared" si="789"/>
        <v>38.172353961827646</v>
      </c>
      <c r="G5047" s="11">
        <f t="shared" si="790"/>
        <v>30.053646038172353</v>
      </c>
      <c r="H5047" s="12">
        <f t="shared" si="793"/>
        <v>0</v>
      </c>
      <c r="I5047" s="12">
        <f t="shared" si="787"/>
        <v>0</v>
      </c>
      <c r="J5047" s="12">
        <f t="shared" si="794"/>
        <v>0</v>
      </c>
      <c r="K5047" s="12">
        <f t="shared" si="795"/>
        <v>0</v>
      </c>
      <c r="L5047" s="12">
        <f t="shared" si="796"/>
        <v>30.053646038172353</v>
      </c>
      <c r="M5047" s="12">
        <f t="shared" si="791"/>
        <v>30.053646038172353</v>
      </c>
      <c r="N5047" s="13"/>
    </row>
    <row r="5048" spans="1:14" x14ac:dyDescent="0.2">
      <c r="A5048" s="10" t="s">
        <v>5030</v>
      </c>
      <c r="B5048" s="6">
        <f>IF($C$10=2012,profiles!C5035,IF($C$10=2013,profiles!E5035,IF($C$10=2014,profiles!G5035,IF($C$10=2015,profiles!I5035,IF($C$10=2016,profiles!K5035)))))</f>
        <v>67.251000000000005</v>
      </c>
      <c r="C5048" s="6">
        <f>IF($C$10=2012,profiles!D5035,IF($C$10=2013,profiles!F5035,IF($C$10=2014,profiles!H5035,IF($C$10=2015,profiles!J5035,IF($C$10=2016,profiles!L5035)))))</f>
        <v>0.19309060644105575</v>
      </c>
      <c r="D5048" s="11">
        <f t="shared" si="792"/>
        <v>38.61812128821115</v>
      </c>
      <c r="E5048" s="11">
        <f t="shared" si="788"/>
        <v>0</v>
      </c>
      <c r="F5048" s="11">
        <f t="shared" si="789"/>
        <v>38.61812128821115</v>
      </c>
      <c r="G5048" s="11">
        <f t="shared" si="790"/>
        <v>28.632878711788855</v>
      </c>
      <c r="H5048" s="12">
        <f t="shared" si="793"/>
        <v>0</v>
      </c>
      <c r="I5048" s="12">
        <f t="shared" si="787"/>
        <v>0</v>
      </c>
      <c r="J5048" s="12">
        <f t="shared" si="794"/>
        <v>0</v>
      </c>
      <c r="K5048" s="12">
        <f t="shared" si="795"/>
        <v>0</v>
      </c>
      <c r="L5048" s="12">
        <f t="shared" si="796"/>
        <v>28.632878711788855</v>
      </c>
      <c r="M5048" s="12">
        <f t="shared" si="791"/>
        <v>28.632878711788855</v>
      </c>
      <c r="N5048" s="13"/>
    </row>
    <row r="5049" spans="1:14" x14ac:dyDescent="0.2">
      <c r="A5049" s="10" t="s">
        <v>5031</v>
      </c>
      <c r="B5049" s="6">
        <f>IF($C$10=2012,profiles!C5036,IF($C$10=2013,profiles!E5036,IF($C$10=2014,profiles!G5036,IF($C$10=2015,profiles!I5036,IF($C$10=2016,profiles!K5036)))))</f>
        <v>65.792000000000002</v>
      </c>
      <c r="C5049" s="6">
        <f>IF($C$10=2012,profiles!D5036,IF($C$10=2013,profiles!F5036,IF($C$10=2014,profiles!H5036,IF($C$10=2015,profiles!J5036,IF($C$10=2016,profiles!L5036)))))</f>
        <v>0.17542919211725375</v>
      </c>
      <c r="D5049" s="11">
        <f t="shared" si="792"/>
        <v>35.085838423450753</v>
      </c>
      <c r="E5049" s="11">
        <f t="shared" si="788"/>
        <v>0</v>
      </c>
      <c r="F5049" s="11">
        <f t="shared" si="789"/>
        <v>35.085838423450753</v>
      </c>
      <c r="G5049" s="11">
        <f t="shared" si="790"/>
        <v>30.706161576549249</v>
      </c>
      <c r="H5049" s="12">
        <f t="shared" si="793"/>
        <v>0</v>
      </c>
      <c r="I5049" s="12">
        <f t="shared" si="787"/>
        <v>0</v>
      </c>
      <c r="J5049" s="12">
        <f t="shared" si="794"/>
        <v>0</v>
      </c>
      <c r="K5049" s="12">
        <f t="shared" si="795"/>
        <v>0</v>
      </c>
      <c r="L5049" s="12">
        <f t="shared" si="796"/>
        <v>30.706161576549249</v>
      </c>
      <c r="M5049" s="12">
        <f t="shared" si="791"/>
        <v>30.706161576549249</v>
      </c>
      <c r="N5049" s="13"/>
    </row>
    <row r="5050" spans="1:14" x14ac:dyDescent="0.2">
      <c r="A5050" s="10" t="s">
        <v>5032</v>
      </c>
      <c r="B5050" s="6">
        <f>IF($C$10=2012,profiles!C5037,IF($C$10=2013,profiles!E5037,IF($C$10=2014,profiles!G5037,IF($C$10=2015,profiles!I5037,IF($C$10=2016,profiles!K5037)))))</f>
        <v>64.953999999999994</v>
      </c>
      <c r="C5050" s="6">
        <f>IF($C$10=2012,profiles!D5037,IF($C$10=2013,profiles!F5037,IF($C$10=2014,profiles!H5037,IF($C$10=2015,profiles!J5037,IF($C$10=2016,profiles!L5037)))))</f>
        <v>0.14038849468887979</v>
      </c>
      <c r="D5050" s="11">
        <f t="shared" si="792"/>
        <v>28.077698937775956</v>
      </c>
      <c r="E5050" s="11">
        <f t="shared" si="788"/>
        <v>0</v>
      </c>
      <c r="F5050" s="11">
        <f t="shared" si="789"/>
        <v>28.077698937775956</v>
      </c>
      <c r="G5050" s="11">
        <f t="shared" si="790"/>
        <v>36.876301062224037</v>
      </c>
      <c r="H5050" s="12">
        <f t="shared" si="793"/>
        <v>0</v>
      </c>
      <c r="I5050" s="12">
        <f t="shared" si="787"/>
        <v>0</v>
      </c>
      <c r="J5050" s="12">
        <f t="shared" si="794"/>
        <v>0</v>
      </c>
      <c r="K5050" s="12">
        <f t="shared" si="795"/>
        <v>0</v>
      </c>
      <c r="L5050" s="12">
        <f t="shared" si="796"/>
        <v>36.876301062224037</v>
      </c>
      <c r="M5050" s="12">
        <f t="shared" si="791"/>
        <v>36.876301062224037</v>
      </c>
      <c r="N5050" s="13"/>
    </row>
    <row r="5051" spans="1:14" x14ac:dyDescent="0.2">
      <c r="A5051" s="10" t="s">
        <v>5033</v>
      </c>
      <c r="B5051" s="6">
        <f>IF($C$10=2012,profiles!C5038,IF($C$10=2013,profiles!E5038,IF($C$10=2014,profiles!G5038,IF($C$10=2015,profiles!I5038,IF($C$10=2016,profiles!K5038)))))</f>
        <v>64.084000000000003</v>
      </c>
      <c r="C5051" s="6">
        <f>IF($C$10=2012,profiles!D5038,IF($C$10=2013,profiles!F5038,IF($C$10=2014,profiles!H5038,IF($C$10=2015,profiles!J5038,IF($C$10=2016,profiles!L5038)))))</f>
        <v>9.5529630831299631E-2</v>
      </c>
      <c r="D5051" s="11">
        <f t="shared" si="792"/>
        <v>19.105926166259927</v>
      </c>
      <c r="E5051" s="11">
        <f t="shared" si="788"/>
        <v>0</v>
      </c>
      <c r="F5051" s="11">
        <f t="shared" si="789"/>
        <v>19.105926166259927</v>
      </c>
      <c r="G5051" s="11">
        <f t="shared" si="790"/>
        <v>44.978073833740076</v>
      </c>
      <c r="H5051" s="12">
        <f t="shared" si="793"/>
        <v>0</v>
      </c>
      <c r="I5051" s="12">
        <f t="shared" si="787"/>
        <v>0</v>
      </c>
      <c r="J5051" s="12">
        <f t="shared" si="794"/>
        <v>0</v>
      </c>
      <c r="K5051" s="12">
        <f t="shared" si="795"/>
        <v>0</v>
      </c>
      <c r="L5051" s="12">
        <f t="shared" si="796"/>
        <v>44.978073833740076</v>
      </c>
      <c r="M5051" s="12">
        <f t="shared" si="791"/>
        <v>44.978073833740076</v>
      </c>
      <c r="N5051" s="13"/>
    </row>
    <row r="5052" spans="1:14" x14ac:dyDescent="0.2">
      <c r="A5052" s="10" t="s">
        <v>5034</v>
      </c>
      <c r="B5052" s="6">
        <f>IF($C$10=2012,profiles!C5039,IF($C$10=2013,profiles!E5039,IF($C$10=2014,profiles!G5039,IF($C$10=2015,profiles!I5039,IF($C$10=2016,profiles!K5039)))))</f>
        <v>62.844999999999999</v>
      </c>
      <c r="C5052" s="6">
        <f>IF($C$10=2012,profiles!D5039,IF($C$10=2013,profiles!F5039,IF($C$10=2014,profiles!H5039,IF($C$10=2015,profiles!J5039,IF($C$10=2016,profiles!L5039)))))</f>
        <v>7.003907517386336E-2</v>
      </c>
      <c r="D5052" s="11">
        <f t="shared" si="792"/>
        <v>14.007815034772673</v>
      </c>
      <c r="E5052" s="11">
        <f t="shared" si="788"/>
        <v>0</v>
      </c>
      <c r="F5052" s="11">
        <f t="shared" si="789"/>
        <v>14.007815034772673</v>
      </c>
      <c r="G5052" s="11">
        <f t="shared" si="790"/>
        <v>48.837184965227323</v>
      </c>
      <c r="H5052" s="12">
        <f t="shared" si="793"/>
        <v>0</v>
      </c>
      <c r="I5052" s="12">
        <f t="shared" si="787"/>
        <v>0</v>
      </c>
      <c r="J5052" s="12">
        <f t="shared" si="794"/>
        <v>0</v>
      </c>
      <c r="K5052" s="12">
        <f t="shared" si="795"/>
        <v>0</v>
      </c>
      <c r="L5052" s="12">
        <f t="shared" si="796"/>
        <v>48.837184965227323</v>
      </c>
      <c r="M5052" s="12">
        <f t="shared" si="791"/>
        <v>48.837184965227323</v>
      </c>
      <c r="N5052" s="13"/>
    </row>
    <row r="5053" spans="1:14" x14ac:dyDescent="0.2">
      <c r="A5053" s="10" t="s">
        <v>5035</v>
      </c>
      <c r="B5053" s="6">
        <f>IF($C$10=2012,profiles!C5040,IF($C$10=2013,profiles!E5040,IF($C$10=2014,profiles!G5040,IF($C$10=2015,profiles!I5040,IF($C$10=2016,profiles!K5040)))))</f>
        <v>60.140999999999998</v>
      </c>
      <c r="C5053" s="6">
        <f>IF($C$10=2012,profiles!D5040,IF($C$10=2013,profiles!F5040,IF($C$10=2014,profiles!H5040,IF($C$10=2015,profiles!J5040,IF($C$10=2016,profiles!L5040)))))</f>
        <v>4.8371397536994459E-2</v>
      </c>
      <c r="D5053" s="11">
        <f t="shared" si="792"/>
        <v>9.6742795073988912</v>
      </c>
      <c r="E5053" s="11">
        <f t="shared" si="788"/>
        <v>0</v>
      </c>
      <c r="F5053" s="11">
        <f t="shared" si="789"/>
        <v>9.6742795073988912</v>
      </c>
      <c r="G5053" s="11">
        <f t="shared" si="790"/>
        <v>50.466720492601105</v>
      </c>
      <c r="H5053" s="12">
        <f t="shared" si="793"/>
        <v>0</v>
      </c>
      <c r="I5053" s="12">
        <f t="shared" si="787"/>
        <v>0</v>
      </c>
      <c r="J5053" s="12">
        <f t="shared" si="794"/>
        <v>0</v>
      </c>
      <c r="K5053" s="12">
        <f t="shared" si="795"/>
        <v>0</v>
      </c>
      <c r="L5053" s="12">
        <f t="shared" si="796"/>
        <v>50.466720492601105</v>
      </c>
      <c r="M5053" s="12">
        <f t="shared" si="791"/>
        <v>50.466720492601105</v>
      </c>
      <c r="N5053" s="13"/>
    </row>
    <row r="5054" spans="1:14" x14ac:dyDescent="0.2">
      <c r="A5054" s="10" t="s">
        <v>5036</v>
      </c>
      <c r="B5054" s="6">
        <f>IF($C$10=2012,profiles!C5041,IF($C$10=2013,profiles!E5041,IF($C$10=2014,profiles!G5041,IF($C$10=2015,profiles!I5041,IF($C$10=2016,profiles!K5041)))))</f>
        <v>58.768000000000001</v>
      </c>
      <c r="C5054" s="6">
        <f>IF($C$10=2012,profiles!D5041,IF($C$10=2013,profiles!F5041,IF($C$10=2014,profiles!H5041,IF($C$10=2015,profiles!J5041,IF($C$10=2016,profiles!L5041)))))</f>
        <v>3.5689599232603085E-2</v>
      </c>
      <c r="D5054" s="11">
        <f t="shared" si="792"/>
        <v>7.1379198465206173</v>
      </c>
      <c r="E5054" s="11">
        <f t="shared" si="788"/>
        <v>0</v>
      </c>
      <c r="F5054" s="11">
        <f t="shared" si="789"/>
        <v>7.1379198465206173</v>
      </c>
      <c r="G5054" s="11">
        <f t="shared" si="790"/>
        <v>51.630080153479383</v>
      </c>
      <c r="H5054" s="12">
        <f t="shared" si="793"/>
        <v>0</v>
      </c>
      <c r="I5054" s="12">
        <f t="shared" si="787"/>
        <v>0</v>
      </c>
      <c r="J5054" s="12">
        <f t="shared" si="794"/>
        <v>0</v>
      </c>
      <c r="K5054" s="12">
        <f t="shared" si="795"/>
        <v>0</v>
      </c>
      <c r="L5054" s="12">
        <f t="shared" si="796"/>
        <v>51.630080153479383</v>
      </c>
      <c r="M5054" s="12">
        <f t="shared" si="791"/>
        <v>51.630080153479383</v>
      </c>
      <c r="N5054" s="13"/>
    </row>
    <row r="5055" spans="1:14" x14ac:dyDescent="0.2">
      <c r="A5055" s="10" t="s">
        <v>5037</v>
      </c>
      <c r="B5055" s="6">
        <f>IF($C$10=2012,profiles!C5042,IF($C$10=2013,profiles!E5042,IF($C$10=2014,profiles!G5042,IF($C$10=2015,profiles!I5042,IF($C$10=2016,profiles!K5042)))))</f>
        <v>55.173999999999999</v>
      </c>
      <c r="C5055" s="6">
        <f>IF($C$10=2012,profiles!D5042,IF($C$10=2013,profiles!F5042,IF($C$10=2014,profiles!H5042,IF($C$10=2015,profiles!J5042,IF($C$10=2016,profiles!L5042)))))</f>
        <v>3.4293049697414264E-2</v>
      </c>
      <c r="D5055" s="11">
        <f t="shared" si="792"/>
        <v>6.8586099394828528</v>
      </c>
      <c r="E5055" s="11">
        <f t="shared" si="788"/>
        <v>0</v>
      </c>
      <c r="F5055" s="11">
        <f t="shared" si="789"/>
        <v>6.8586099394828528</v>
      </c>
      <c r="G5055" s="11">
        <f t="shared" si="790"/>
        <v>48.315390060517146</v>
      </c>
      <c r="H5055" s="12">
        <f t="shared" si="793"/>
        <v>0</v>
      </c>
      <c r="I5055" s="12">
        <f t="shared" si="787"/>
        <v>0</v>
      </c>
      <c r="J5055" s="12">
        <f t="shared" si="794"/>
        <v>0</v>
      </c>
      <c r="K5055" s="12">
        <f t="shared" si="795"/>
        <v>0</v>
      </c>
      <c r="L5055" s="12">
        <f t="shared" si="796"/>
        <v>48.315390060517146</v>
      </c>
      <c r="M5055" s="12">
        <f t="shared" si="791"/>
        <v>48.315390060517146</v>
      </c>
      <c r="N5055" s="13"/>
    </row>
    <row r="5056" spans="1:14" x14ac:dyDescent="0.2">
      <c r="A5056" s="10" t="s">
        <v>5038</v>
      </c>
      <c r="B5056" s="6">
        <f>IF($C$10=2012,profiles!C5043,IF($C$10=2013,profiles!E5043,IF($C$10=2014,profiles!G5043,IF($C$10=2015,profiles!I5043,IF($C$10=2016,profiles!K5043)))))</f>
        <v>50.738999999999997</v>
      </c>
      <c r="C5056" s="6">
        <f>IF($C$10=2012,profiles!D5043,IF($C$10=2013,profiles!F5043,IF($C$10=2014,profiles!H5043,IF($C$10=2015,profiles!J5043,IF($C$10=2016,profiles!L5043)))))</f>
        <v>3.4236623453568253E-2</v>
      </c>
      <c r="D5056" s="11">
        <f t="shared" si="792"/>
        <v>6.8473246907136502</v>
      </c>
      <c r="E5056" s="11">
        <f t="shared" si="788"/>
        <v>0</v>
      </c>
      <c r="F5056" s="11">
        <f t="shared" si="789"/>
        <v>6.8473246907136502</v>
      </c>
      <c r="G5056" s="11">
        <f t="shared" si="790"/>
        <v>43.891675309286349</v>
      </c>
      <c r="H5056" s="12">
        <f t="shared" si="793"/>
        <v>0</v>
      </c>
      <c r="I5056" s="12">
        <f t="shared" si="787"/>
        <v>0</v>
      </c>
      <c r="J5056" s="12">
        <f t="shared" si="794"/>
        <v>0</v>
      </c>
      <c r="K5056" s="12">
        <f t="shared" si="795"/>
        <v>0</v>
      </c>
      <c r="L5056" s="12">
        <f t="shared" si="796"/>
        <v>43.891675309286349</v>
      </c>
      <c r="M5056" s="12">
        <f t="shared" si="791"/>
        <v>43.891675309286349</v>
      </c>
      <c r="N5056" s="13"/>
    </row>
    <row r="5057" spans="1:14" x14ac:dyDescent="0.2">
      <c r="A5057" s="10" t="s">
        <v>5039</v>
      </c>
      <c r="B5057" s="6">
        <f>IF($C$10=2012,profiles!C5044,IF($C$10=2013,profiles!E5044,IF($C$10=2014,profiles!G5044,IF($C$10=2015,profiles!I5044,IF($C$10=2016,profiles!K5044)))))</f>
        <v>47.637</v>
      </c>
      <c r="C5057" s="6">
        <f>IF($C$10=2012,profiles!D5044,IF($C$10=2013,profiles!F5044,IF($C$10=2014,profiles!H5044,IF($C$10=2015,profiles!J5044,IF($C$10=2016,profiles!L5044)))))</f>
        <v>3.1630684298731108E-2</v>
      </c>
      <c r="D5057" s="11">
        <f t="shared" si="792"/>
        <v>6.3261368597462218</v>
      </c>
      <c r="E5057" s="11">
        <f t="shared" si="788"/>
        <v>0</v>
      </c>
      <c r="F5057" s="11">
        <f t="shared" si="789"/>
        <v>6.3261368597462218</v>
      </c>
      <c r="G5057" s="11">
        <f t="shared" si="790"/>
        <v>41.31086314025378</v>
      </c>
      <c r="H5057" s="12">
        <f t="shared" si="793"/>
        <v>0</v>
      </c>
      <c r="I5057" s="12">
        <f t="shared" si="787"/>
        <v>0</v>
      </c>
      <c r="J5057" s="12">
        <f t="shared" si="794"/>
        <v>0</v>
      </c>
      <c r="K5057" s="12">
        <f t="shared" si="795"/>
        <v>0</v>
      </c>
      <c r="L5057" s="12">
        <f t="shared" si="796"/>
        <v>41.31086314025378</v>
      </c>
      <c r="M5057" s="12">
        <f t="shared" si="791"/>
        <v>41.31086314025378</v>
      </c>
      <c r="N5057" s="13"/>
    </row>
    <row r="5058" spans="1:14" x14ac:dyDescent="0.2">
      <c r="A5058" s="10" t="s">
        <v>5040</v>
      </c>
      <c r="B5058" s="6">
        <f>IF($C$10=2012,profiles!C5045,IF($C$10=2013,profiles!E5045,IF($C$10=2014,profiles!G5045,IF($C$10=2015,profiles!I5045,IF($C$10=2016,profiles!K5045)))))</f>
        <v>45.889000000000003</v>
      </c>
      <c r="C5058" s="6">
        <f>IF($C$10=2012,profiles!D5045,IF($C$10=2013,profiles!F5045,IF($C$10=2014,profiles!H5045,IF($C$10=2015,profiles!J5045,IF($C$10=2016,profiles!L5045)))))</f>
        <v>2.813807089441886E-2</v>
      </c>
      <c r="D5058" s="11">
        <f t="shared" si="792"/>
        <v>5.6276141788837721</v>
      </c>
      <c r="E5058" s="11">
        <f t="shared" si="788"/>
        <v>0</v>
      </c>
      <c r="F5058" s="11">
        <f t="shared" si="789"/>
        <v>5.6276141788837721</v>
      </c>
      <c r="G5058" s="11">
        <f t="shared" si="790"/>
        <v>40.261385821116228</v>
      </c>
      <c r="H5058" s="12">
        <f t="shared" si="793"/>
        <v>0</v>
      </c>
      <c r="I5058" s="12">
        <f t="shared" si="787"/>
        <v>0</v>
      </c>
      <c r="J5058" s="12">
        <f t="shared" si="794"/>
        <v>0</v>
      </c>
      <c r="K5058" s="12">
        <f t="shared" si="795"/>
        <v>0</v>
      </c>
      <c r="L5058" s="12">
        <f t="shared" si="796"/>
        <v>40.261385821116228</v>
      </c>
      <c r="M5058" s="12">
        <f t="shared" si="791"/>
        <v>40.261385821116228</v>
      </c>
      <c r="N5058" s="13"/>
    </row>
    <row r="5059" spans="1:14" x14ac:dyDescent="0.2">
      <c r="A5059" s="10" t="s">
        <v>5041</v>
      </c>
      <c r="B5059" s="6">
        <f>IF($C$10=2012,profiles!C5046,IF($C$10=2013,profiles!E5046,IF($C$10=2014,profiles!G5046,IF($C$10=2015,profiles!I5046,IF($C$10=2016,profiles!K5046)))))</f>
        <v>44.93</v>
      </c>
      <c r="C5059" s="6">
        <f>IF($C$10=2012,profiles!D5046,IF($C$10=2013,profiles!F5046,IF($C$10=2014,profiles!H5046,IF($C$10=2015,profiles!J5046,IF($C$10=2016,profiles!L5046)))))</f>
        <v>2.9630881462391033E-2</v>
      </c>
      <c r="D5059" s="11">
        <f t="shared" si="792"/>
        <v>5.9261762924782069</v>
      </c>
      <c r="E5059" s="11">
        <f t="shared" si="788"/>
        <v>0</v>
      </c>
      <c r="F5059" s="11">
        <f t="shared" si="789"/>
        <v>5.9261762924782069</v>
      </c>
      <c r="G5059" s="11">
        <f t="shared" si="790"/>
        <v>39.003823707521789</v>
      </c>
      <c r="H5059" s="12">
        <f t="shared" si="793"/>
        <v>0</v>
      </c>
      <c r="I5059" s="12">
        <f t="shared" si="787"/>
        <v>0</v>
      </c>
      <c r="J5059" s="12">
        <f t="shared" si="794"/>
        <v>0</v>
      </c>
      <c r="K5059" s="12">
        <f t="shared" si="795"/>
        <v>0</v>
      </c>
      <c r="L5059" s="12">
        <f t="shared" si="796"/>
        <v>39.003823707521789</v>
      </c>
      <c r="M5059" s="12">
        <f t="shared" si="791"/>
        <v>39.003823707521789</v>
      </c>
      <c r="N5059" s="13"/>
    </row>
    <row r="5060" spans="1:14" x14ac:dyDescent="0.2">
      <c r="A5060" s="10" t="s">
        <v>5042</v>
      </c>
      <c r="B5060" s="6">
        <f>IF($C$10=2012,profiles!C5047,IF($C$10=2013,profiles!E5047,IF($C$10=2014,profiles!G5047,IF($C$10=2015,profiles!I5047,IF($C$10=2016,profiles!K5047)))))</f>
        <v>44.959000000000003</v>
      </c>
      <c r="C5060" s="6">
        <f>IF($C$10=2012,profiles!D5047,IF($C$10=2013,profiles!F5047,IF($C$10=2014,profiles!H5047,IF($C$10=2015,profiles!J5047,IF($C$10=2016,profiles!L5047)))))</f>
        <v>3.2067260974270144E-2</v>
      </c>
      <c r="D5060" s="11">
        <f t="shared" si="792"/>
        <v>6.4134521948540284</v>
      </c>
      <c r="E5060" s="11">
        <f t="shared" si="788"/>
        <v>0</v>
      </c>
      <c r="F5060" s="11">
        <f t="shared" si="789"/>
        <v>6.4134521948540284</v>
      </c>
      <c r="G5060" s="11">
        <f t="shared" si="790"/>
        <v>38.545547805145972</v>
      </c>
      <c r="H5060" s="12">
        <f t="shared" si="793"/>
        <v>0</v>
      </c>
      <c r="I5060" s="12">
        <f t="shared" si="787"/>
        <v>0</v>
      </c>
      <c r="J5060" s="12">
        <f t="shared" si="794"/>
        <v>0</v>
      </c>
      <c r="K5060" s="12">
        <f t="shared" si="795"/>
        <v>0</v>
      </c>
      <c r="L5060" s="12">
        <f t="shared" si="796"/>
        <v>38.545547805145972</v>
      </c>
      <c r="M5060" s="12">
        <f t="shared" si="791"/>
        <v>38.545547805145972</v>
      </c>
      <c r="N5060" s="13"/>
    </row>
    <row r="5061" spans="1:14" x14ac:dyDescent="0.2">
      <c r="A5061" s="10" t="s">
        <v>5043</v>
      </c>
      <c r="B5061" s="6">
        <f>IF($C$10=2012,profiles!C5048,IF($C$10=2013,profiles!E5048,IF($C$10=2014,profiles!G5048,IF($C$10=2015,profiles!I5048,IF($C$10=2016,profiles!K5048)))))</f>
        <v>46.072000000000003</v>
      </c>
      <c r="C5061" s="6">
        <f>IF($C$10=2012,profiles!D5048,IF($C$10=2013,profiles!F5048,IF($C$10=2014,profiles!H5048,IF($C$10=2015,profiles!J5048,IF($C$10=2016,profiles!L5048)))))</f>
        <v>2.8814060585576069E-2</v>
      </c>
      <c r="D5061" s="11">
        <f t="shared" si="792"/>
        <v>5.7628121171152138</v>
      </c>
      <c r="E5061" s="11">
        <f t="shared" si="788"/>
        <v>0</v>
      </c>
      <c r="F5061" s="11">
        <f t="shared" si="789"/>
        <v>5.7628121171152138</v>
      </c>
      <c r="G5061" s="11">
        <f t="shared" si="790"/>
        <v>40.309187882884785</v>
      </c>
      <c r="H5061" s="12">
        <f t="shared" si="793"/>
        <v>0</v>
      </c>
      <c r="I5061" s="12">
        <f t="shared" si="787"/>
        <v>0</v>
      </c>
      <c r="J5061" s="12">
        <f t="shared" si="794"/>
        <v>0</v>
      </c>
      <c r="K5061" s="12">
        <f t="shared" si="795"/>
        <v>0</v>
      </c>
      <c r="L5061" s="12">
        <f t="shared" si="796"/>
        <v>40.309187882884785</v>
      </c>
      <c r="M5061" s="12">
        <f t="shared" si="791"/>
        <v>40.309187882884785</v>
      </c>
      <c r="N5061" s="13"/>
    </row>
    <row r="5062" spans="1:14" x14ac:dyDescent="0.2">
      <c r="A5062" s="10" t="s">
        <v>5044</v>
      </c>
      <c r="B5062" s="6">
        <f>IF($C$10=2012,profiles!C5049,IF($C$10=2013,profiles!E5049,IF($C$10=2014,profiles!G5049,IF($C$10=2015,profiles!I5049,IF($C$10=2016,profiles!K5049)))))</f>
        <v>49.127000000000002</v>
      </c>
      <c r="C5062" s="6">
        <f>IF($C$10=2012,profiles!D5049,IF($C$10=2013,profiles!F5049,IF($C$10=2014,profiles!H5049,IF($C$10=2015,profiles!J5049,IF($C$10=2016,profiles!L5049)))))</f>
        <v>2.9433717802470179E-2</v>
      </c>
      <c r="D5062" s="11">
        <f t="shared" si="792"/>
        <v>5.8867435604940361</v>
      </c>
      <c r="E5062" s="11">
        <f t="shared" si="788"/>
        <v>0</v>
      </c>
      <c r="F5062" s="11">
        <f t="shared" si="789"/>
        <v>5.8867435604940361</v>
      </c>
      <c r="G5062" s="11">
        <f t="shared" si="790"/>
        <v>43.24025643950597</v>
      </c>
      <c r="H5062" s="12">
        <f t="shared" si="793"/>
        <v>0</v>
      </c>
      <c r="I5062" s="12">
        <f t="shared" si="787"/>
        <v>0</v>
      </c>
      <c r="J5062" s="12">
        <f t="shared" si="794"/>
        <v>0</v>
      </c>
      <c r="K5062" s="12">
        <f t="shared" si="795"/>
        <v>0</v>
      </c>
      <c r="L5062" s="12">
        <f t="shared" si="796"/>
        <v>43.24025643950597</v>
      </c>
      <c r="M5062" s="12">
        <f t="shared" si="791"/>
        <v>43.24025643950597</v>
      </c>
      <c r="N5062" s="13"/>
    </row>
    <row r="5063" spans="1:14" x14ac:dyDescent="0.2">
      <c r="A5063" s="10" t="s">
        <v>5045</v>
      </c>
      <c r="B5063" s="6">
        <f>IF($C$10=2012,profiles!C5050,IF($C$10=2013,profiles!E5050,IF($C$10=2014,profiles!G5050,IF($C$10=2015,profiles!I5050,IF($C$10=2016,profiles!K5050)))))</f>
        <v>56.183999999999997</v>
      </c>
      <c r="C5063" s="6">
        <f>IF($C$10=2012,profiles!D5050,IF($C$10=2013,profiles!F5050,IF($C$10=2014,profiles!H5050,IF($C$10=2015,profiles!J5050,IF($C$10=2016,profiles!L5050)))))</f>
        <v>3.3602320897939637E-2</v>
      </c>
      <c r="D5063" s="11">
        <f t="shared" si="792"/>
        <v>6.7204641795879274</v>
      </c>
      <c r="E5063" s="11">
        <f t="shared" si="788"/>
        <v>0</v>
      </c>
      <c r="F5063" s="11">
        <f t="shared" si="789"/>
        <v>6.7204641795879274</v>
      </c>
      <c r="G5063" s="11">
        <f t="shared" si="790"/>
        <v>49.463535820412069</v>
      </c>
      <c r="H5063" s="12">
        <f t="shared" si="793"/>
        <v>0</v>
      </c>
      <c r="I5063" s="12">
        <f t="shared" si="787"/>
        <v>0</v>
      </c>
      <c r="J5063" s="12">
        <f t="shared" si="794"/>
        <v>0</v>
      </c>
      <c r="K5063" s="12">
        <f t="shared" si="795"/>
        <v>0</v>
      </c>
      <c r="L5063" s="12">
        <f t="shared" si="796"/>
        <v>49.463535820412069</v>
      </c>
      <c r="M5063" s="12">
        <f t="shared" si="791"/>
        <v>49.463535820412069</v>
      </c>
      <c r="N5063" s="13"/>
    </row>
    <row r="5064" spans="1:14" x14ac:dyDescent="0.2">
      <c r="A5064" s="10" t="s">
        <v>5046</v>
      </c>
      <c r="B5064" s="6">
        <f>IF($C$10=2012,profiles!C5051,IF($C$10=2013,profiles!E5051,IF($C$10=2014,profiles!G5051,IF($C$10=2015,profiles!I5051,IF($C$10=2016,profiles!K5051)))))</f>
        <v>62.588999999999999</v>
      </c>
      <c r="C5064" s="6">
        <f>IF($C$10=2012,profiles!D5051,IF($C$10=2013,profiles!F5051,IF($C$10=2014,profiles!H5051,IF($C$10=2015,profiles!J5051,IF($C$10=2016,profiles!L5051)))))</f>
        <v>4.7051699128254958E-2</v>
      </c>
      <c r="D5064" s="11">
        <f t="shared" si="792"/>
        <v>9.4103398256509916</v>
      </c>
      <c r="E5064" s="11">
        <f t="shared" si="788"/>
        <v>0</v>
      </c>
      <c r="F5064" s="11">
        <f t="shared" si="789"/>
        <v>9.4103398256509916</v>
      </c>
      <c r="G5064" s="11">
        <f t="shared" si="790"/>
        <v>53.178660174349005</v>
      </c>
      <c r="H5064" s="12">
        <f t="shared" si="793"/>
        <v>0</v>
      </c>
      <c r="I5064" s="12">
        <f t="shared" si="787"/>
        <v>0</v>
      </c>
      <c r="J5064" s="12">
        <f t="shared" si="794"/>
        <v>0</v>
      </c>
      <c r="K5064" s="12">
        <f t="shared" si="795"/>
        <v>0</v>
      </c>
      <c r="L5064" s="12">
        <f t="shared" si="796"/>
        <v>53.178660174349005</v>
      </c>
      <c r="M5064" s="12">
        <f t="shared" si="791"/>
        <v>53.178660174349005</v>
      </c>
      <c r="N5064" s="13"/>
    </row>
    <row r="5065" spans="1:14" x14ac:dyDescent="0.2">
      <c r="A5065" s="10" t="s">
        <v>5047</v>
      </c>
      <c r="B5065" s="6">
        <f>IF($C$10=2012,profiles!C5052,IF($C$10=2013,profiles!E5052,IF($C$10=2014,profiles!G5052,IF($C$10=2015,profiles!I5052,IF($C$10=2016,profiles!K5052)))))</f>
        <v>66.317999999999998</v>
      </c>
      <c r="C5065" s="6">
        <f>IF($C$10=2012,profiles!D5052,IF($C$10=2013,profiles!F5052,IF($C$10=2014,profiles!H5052,IF($C$10=2015,profiles!J5052,IF($C$10=2016,profiles!L5052)))))</f>
        <v>6.5937161124959509E-2</v>
      </c>
      <c r="D5065" s="11">
        <f t="shared" si="792"/>
        <v>13.187432224991902</v>
      </c>
      <c r="E5065" s="11">
        <f t="shared" si="788"/>
        <v>0</v>
      </c>
      <c r="F5065" s="11">
        <f t="shared" si="789"/>
        <v>13.187432224991902</v>
      </c>
      <c r="G5065" s="11">
        <f t="shared" si="790"/>
        <v>53.130567775008096</v>
      </c>
      <c r="H5065" s="12">
        <f t="shared" si="793"/>
        <v>0</v>
      </c>
      <c r="I5065" s="12">
        <f t="shared" si="787"/>
        <v>0</v>
      </c>
      <c r="J5065" s="12">
        <f t="shared" si="794"/>
        <v>0</v>
      </c>
      <c r="K5065" s="12">
        <f t="shared" si="795"/>
        <v>0</v>
      </c>
      <c r="L5065" s="12">
        <f t="shared" si="796"/>
        <v>53.130567775008096</v>
      </c>
      <c r="M5065" s="12">
        <f t="shared" si="791"/>
        <v>53.130567775008096</v>
      </c>
      <c r="N5065" s="13"/>
    </row>
    <row r="5066" spans="1:14" x14ac:dyDescent="0.2">
      <c r="A5066" s="10" t="s">
        <v>5048</v>
      </c>
      <c r="B5066" s="6">
        <f>IF($C$10=2012,profiles!C5053,IF($C$10=2013,profiles!E5053,IF($C$10=2014,profiles!G5053,IF($C$10=2015,profiles!I5053,IF($C$10=2016,profiles!K5053)))))</f>
        <v>68.043000000000006</v>
      </c>
      <c r="C5066" s="6">
        <f>IF($C$10=2012,profiles!D5053,IF($C$10=2013,profiles!F5053,IF($C$10=2014,profiles!H5053,IF($C$10=2015,profiles!J5053,IF($C$10=2016,profiles!L5053)))))</f>
        <v>9.3089413719774111E-2</v>
      </c>
      <c r="D5066" s="11">
        <f t="shared" si="792"/>
        <v>18.617882743954823</v>
      </c>
      <c r="E5066" s="11">
        <f t="shared" si="788"/>
        <v>0</v>
      </c>
      <c r="F5066" s="11">
        <f t="shared" si="789"/>
        <v>18.617882743954823</v>
      </c>
      <c r="G5066" s="11">
        <f t="shared" si="790"/>
        <v>49.425117256045183</v>
      </c>
      <c r="H5066" s="12">
        <f t="shared" si="793"/>
        <v>0</v>
      </c>
      <c r="I5066" s="12">
        <f t="shared" si="787"/>
        <v>0</v>
      </c>
      <c r="J5066" s="12">
        <f t="shared" si="794"/>
        <v>0</v>
      </c>
      <c r="K5066" s="12">
        <f t="shared" si="795"/>
        <v>0</v>
      </c>
      <c r="L5066" s="12">
        <f t="shared" si="796"/>
        <v>49.425117256045183</v>
      </c>
      <c r="M5066" s="12">
        <f t="shared" si="791"/>
        <v>49.425117256045183</v>
      </c>
      <c r="N5066" s="13"/>
    </row>
    <row r="5067" spans="1:14" x14ac:dyDescent="0.2">
      <c r="A5067" s="10" t="s">
        <v>5049</v>
      </c>
      <c r="B5067" s="6">
        <f>IF($C$10=2012,profiles!C5054,IF($C$10=2013,profiles!E5054,IF($C$10=2014,profiles!G5054,IF($C$10=2015,profiles!I5054,IF($C$10=2016,profiles!K5054)))))</f>
        <v>69.724000000000004</v>
      </c>
      <c r="C5067" s="6">
        <f>IF($C$10=2012,profiles!D5054,IF($C$10=2013,profiles!F5054,IF($C$10=2014,profiles!H5054,IF($C$10=2015,profiles!J5054,IF($C$10=2016,profiles!L5054)))))</f>
        <v>0.11839677778247215</v>
      </c>
      <c r="D5067" s="11">
        <f t="shared" si="792"/>
        <v>23.679355556494428</v>
      </c>
      <c r="E5067" s="11">
        <f t="shared" si="788"/>
        <v>0</v>
      </c>
      <c r="F5067" s="11">
        <f t="shared" si="789"/>
        <v>23.679355556494428</v>
      </c>
      <c r="G5067" s="11">
        <f t="shared" si="790"/>
        <v>46.044644443505575</v>
      </c>
      <c r="H5067" s="12">
        <f t="shared" si="793"/>
        <v>0</v>
      </c>
      <c r="I5067" s="12">
        <f t="shared" si="787"/>
        <v>0</v>
      </c>
      <c r="J5067" s="12">
        <f t="shared" si="794"/>
        <v>0</v>
      </c>
      <c r="K5067" s="12">
        <f t="shared" si="795"/>
        <v>0</v>
      </c>
      <c r="L5067" s="12">
        <f t="shared" si="796"/>
        <v>46.044644443505575</v>
      </c>
      <c r="M5067" s="12">
        <f t="shared" si="791"/>
        <v>46.044644443505575</v>
      </c>
      <c r="N5067" s="13"/>
    </row>
    <row r="5068" spans="1:14" x14ac:dyDescent="0.2">
      <c r="A5068" s="10" t="s">
        <v>5050</v>
      </c>
      <c r="B5068" s="6">
        <f>IF($C$10=2012,profiles!C5055,IF($C$10=2013,profiles!E5055,IF($C$10=2014,profiles!G5055,IF($C$10=2015,profiles!I5055,IF($C$10=2016,profiles!K5055)))))</f>
        <v>71.113</v>
      </c>
      <c r="C5068" s="6">
        <f>IF($C$10=2012,profiles!D5055,IF($C$10=2013,profiles!F5055,IF($C$10=2014,profiles!H5055,IF($C$10=2015,profiles!J5055,IF($C$10=2016,profiles!L5055)))))</f>
        <v>0.14753475009506106</v>
      </c>
      <c r="D5068" s="11">
        <f t="shared" si="792"/>
        <v>29.506950019012212</v>
      </c>
      <c r="E5068" s="11">
        <f t="shared" si="788"/>
        <v>0</v>
      </c>
      <c r="F5068" s="11">
        <f t="shared" si="789"/>
        <v>29.506950019012212</v>
      </c>
      <c r="G5068" s="11">
        <f t="shared" si="790"/>
        <v>41.606049980987791</v>
      </c>
      <c r="H5068" s="12">
        <f t="shared" si="793"/>
        <v>0</v>
      </c>
      <c r="I5068" s="12">
        <f t="shared" si="787"/>
        <v>0</v>
      </c>
      <c r="J5068" s="12">
        <f t="shared" si="794"/>
        <v>0</v>
      </c>
      <c r="K5068" s="12">
        <f t="shared" si="795"/>
        <v>0</v>
      </c>
      <c r="L5068" s="12">
        <f t="shared" si="796"/>
        <v>41.606049980987791</v>
      </c>
      <c r="M5068" s="12">
        <f t="shared" si="791"/>
        <v>41.606049980987791</v>
      </c>
      <c r="N5068" s="13"/>
    </row>
    <row r="5069" spans="1:14" x14ac:dyDescent="0.2">
      <c r="A5069" s="10" t="s">
        <v>5051</v>
      </c>
      <c r="B5069" s="6">
        <f>IF($C$10=2012,profiles!C5056,IF($C$10=2013,profiles!E5056,IF($C$10=2014,profiles!G5056,IF($C$10=2015,profiles!I5056,IF($C$10=2016,profiles!K5056)))))</f>
        <v>69.730999999999995</v>
      </c>
      <c r="C5069" s="6">
        <f>IF($C$10=2012,profiles!D5056,IF($C$10=2013,profiles!F5056,IF($C$10=2014,profiles!H5056,IF($C$10=2015,profiles!J5056,IF($C$10=2016,profiles!L5056)))))</f>
        <v>0.16927908516061796</v>
      </c>
      <c r="D5069" s="11">
        <f t="shared" si="792"/>
        <v>33.855817032123589</v>
      </c>
      <c r="E5069" s="11">
        <f t="shared" si="788"/>
        <v>0</v>
      </c>
      <c r="F5069" s="11">
        <f t="shared" si="789"/>
        <v>33.855817032123589</v>
      </c>
      <c r="G5069" s="11">
        <f t="shared" si="790"/>
        <v>35.875182967876405</v>
      </c>
      <c r="H5069" s="12">
        <f t="shared" si="793"/>
        <v>0</v>
      </c>
      <c r="I5069" s="12">
        <f t="shared" si="787"/>
        <v>0</v>
      </c>
      <c r="J5069" s="12">
        <f t="shared" si="794"/>
        <v>0</v>
      </c>
      <c r="K5069" s="12">
        <f t="shared" si="795"/>
        <v>0</v>
      </c>
      <c r="L5069" s="12">
        <f t="shared" si="796"/>
        <v>35.875182967876405</v>
      </c>
      <c r="M5069" s="12">
        <f t="shared" si="791"/>
        <v>35.875182967876405</v>
      </c>
      <c r="N5069" s="13"/>
    </row>
    <row r="5070" spans="1:14" x14ac:dyDescent="0.2">
      <c r="A5070" s="10" t="s">
        <v>5052</v>
      </c>
      <c r="B5070" s="6">
        <f>IF($C$10=2012,profiles!C5057,IF($C$10=2013,profiles!E5057,IF($C$10=2014,profiles!G5057,IF($C$10=2015,profiles!I5057,IF($C$10=2016,profiles!K5057)))))</f>
        <v>68.623000000000005</v>
      </c>
      <c r="C5070" s="6">
        <f>IF($C$10=2012,profiles!D5057,IF($C$10=2013,profiles!F5057,IF($C$10=2014,profiles!H5057,IF($C$10=2015,profiles!J5057,IF($C$10=2016,profiles!L5057)))))</f>
        <v>0.1890799498640979</v>
      </c>
      <c r="D5070" s="11">
        <f t="shared" si="792"/>
        <v>37.81598997281958</v>
      </c>
      <c r="E5070" s="11">
        <f t="shared" si="788"/>
        <v>0</v>
      </c>
      <c r="F5070" s="11">
        <f t="shared" si="789"/>
        <v>37.81598997281958</v>
      </c>
      <c r="G5070" s="11">
        <f t="shared" si="790"/>
        <v>30.807010027180425</v>
      </c>
      <c r="H5070" s="12">
        <f t="shared" si="793"/>
        <v>0</v>
      </c>
      <c r="I5070" s="12">
        <f t="shared" si="787"/>
        <v>0</v>
      </c>
      <c r="J5070" s="12">
        <f t="shared" si="794"/>
        <v>0</v>
      </c>
      <c r="K5070" s="12">
        <f t="shared" si="795"/>
        <v>0</v>
      </c>
      <c r="L5070" s="12">
        <f t="shared" si="796"/>
        <v>30.807010027180425</v>
      </c>
      <c r="M5070" s="12">
        <f t="shared" si="791"/>
        <v>30.807010027180425</v>
      </c>
      <c r="N5070" s="13"/>
    </row>
    <row r="5071" spans="1:14" x14ac:dyDescent="0.2">
      <c r="A5071" s="10" t="s">
        <v>5053</v>
      </c>
      <c r="B5071" s="6">
        <f>IF($C$10=2012,profiles!C5058,IF($C$10=2013,profiles!E5058,IF($C$10=2014,profiles!G5058,IF($C$10=2015,profiles!I5058,IF($C$10=2016,profiles!K5058)))))</f>
        <v>67.602000000000004</v>
      </c>
      <c r="C5071" s="6">
        <f>IF($C$10=2012,profiles!D5058,IF($C$10=2013,profiles!F5058,IF($C$10=2014,profiles!H5058,IF($C$10=2015,profiles!J5058,IF($C$10=2016,profiles!L5058)))))</f>
        <v>0.19783964961201009</v>
      </c>
      <c r="D5071" s="11">
        <f t="shared" si="792"/>
        <v>39.567929922402016</v>
      </c>
      <c r="E5071" s="11">
        <f t="shared" si="788"/>
        <v>0</v>
      </c>
      <c r="F5071" s="11">
        <f t="shared" si="789"/>
        <v>39.567929922402016</v>
      </c>
      <c r="G5071" s="11">
        <f t="shared" si="790"/>
        <v>28.034070077597988</v>
      </c>
      <c r="H5071" s="12">
        <f t="shared" si="793"/>
        <v>0</v>
      </c>
      <c r="I5071" s="12">
        <f t="shared" si="787"/>
        <v>0</v>
      </c>
      <c r="J5071" s="12">
        <f t="shared" si="794"/>
        <v>0</v>
      </c>
      <c r="K5071" s="12">
        <f t="shared" si="795"/>
        <v>0</v>
      </c>
      <c r="L5071" s="12">
        <f t="shared" si="796"/>
        <v>28.034070077597988</v>
      </c>
      <c r="M5071" s="12">
        <f t="shared" si="791"/>
        <v>28.034070077597988</v>
      </c>
      <c r="N5071" s="13"/>
    </row>
    <row r="5072" spans="1:14" x14ac:dyDescent="0.2">
      <c r="A5072" s="10" t="s">
        <v>5054</v>
      </c>
      <c r="B5072" s="6">
        <f>IF($C$10=2012,profiles!C5059,IF($C$10=2013,profiles!E5059,IF($C$10=2014,profiles!G5059,IF($C$10=2015,profiles!I5059,IF($C$10=2016,profiles!K5059)))))</f>
        <v>66.379000000000005</v>
      </c>
      <c r="C5072" s="6">
        <f>IF($C$10=2012,profiles!D5059,IF($C$10=2013,profiles!F5059,IF($C$10=2014,profiles!H5059,IF($C$10=2015,profiles!J5059,IF($C$10=2016,profiles!L5059)))))</f>
        <v>0.19740307293647105</v>
      </c>
      <c r="D5072" s="11">
        <f t="shared" si="792"/>
        <v>39.480614587294212</v>
      </c>
      <c r="E5072" s="11">
        <f t="shared" si="788"/>
        <v>0</v>
      </c>
      <c r="F5072" s="11">
        <f t="shared" si="789"/>
        <v>39.480614587294212</v>
      </c>
      <c r="G5072" s="11">
        <f t="shared" si="790"/>
        <v>26.898385412705792</v>
      </c>
      <c r="H5072" s="12">
        <f t="shared" si="793"/>
        <v>0</v>
      </c>
      <c r="I5072" s="12">
        <f t="shared" si="787"/>
        <v>0</v>
      </c>
      <c r="J5072" s="12">
        <f t="shared" si="794"/>
        <v>0</v>
      </c>
      <c r="K5072" s="12">
        <f t="shared" si="795"/>
        <v>0</v>
      </c>
      <c r="L5072" s="12">
        <f t="shared" si="796"/>
        <v>26.898385412705792</v>
      </c>
      <c r="M5072" s="12">
        <f t="shared" si="791"/>
        <v>26.898385412705792</v>
      </c>
      <c r="N5072" s="13"/>
    </row>
    <row r="5073" spans="1:14" x14ac:dyDescent="0.2">
      <c r="A5073" s="10" t="s">
        <v>5055</v>
      </c>
      <c r="B5073" s="6">
        <f>IF($C$10=2012,profiles!C5060,IF($C$10=2013,profiles!E5060,IF($C$10=2014,profiles!G5060,IF($C$10=2015,profiles!I5060,IF($C$10=2016,profiles!K5060)))))</f>
        <v>64.817999999999998</v>
      </c>
      <c r="C5073" s="6">
        <f>IF($C$10=2012,profiles!D5060,IF($C$10=2013,profiles!F5060,IF($C$10=2014,profiles!H5060,IF($C$10=2015,profiles!J5060,IF($C$10=2016,profiles!L5060)))))</f>
        <v>0.1785739434140296</v>
      </c>
      <c r="D5073" s="11">
        <f t="shared" si="792"/>
        <v>35.714788682805917</v>
      </c>
      <c r="E5073" s="11">
        <f t="shared" si="788"/>
        <v>0</v>
      </c>
      <c r="F5073" s="11">
        <f t="shared" si="789"/>
        <v>35.714788682805917</v>
      </c>
      <c r="G5073" s="11">
        <f t="shared" si="790"/>
        <v>29.103211317194081</v>
      </c>
      <c r="H5073" s="12">
        <f t="shared" si="793"/>
        <v>0</v>
      </c>
      <c r="I5073" s="12">
        <f t="shared" si="787"/>
        <v>0</v>
      </c>
      <c r="J5073" s="12">
        <f t="shared" si="794"/>
        <v>0</v>
      </c>
      <c r="K5073" s="12">
        <f t="shared" si="795"/>
        <v>0</v>
      </c>
      <c r="L5073" s="12">
        <f t="shared" si="796"/>
        <v>29.103211317194081</v>
      </c>
      <c r="M5073" s="12">
        <f t="shared" si="791"/>
        <v>29.103211317194081</v>
      </c>
      <c r="N5073" s="13"/>
    </row>
    <row r="5074" spans="1:14" x14ac:dyDescent="0.2">
      <c r="A5074" s="10" t="s">
        <v>5056</v>
      </c>
      <c r="B5074" s="6">
        <f>IF($C$10=2012,profiles!C5061,IF($C$10=2013,profiles!E5061,IF($C$10=2014,profiles!G5061,IF($C$10=2015,profiles!I5061,IF($C$10=2016,profiles!K5061)))))</f>
        <v>64.238</v>
      </c>
      <c r="C5074" s="6">
        <f>IF($C$10=2012,profiles!D5061,IF($C$10=2013,profiles!F5061,IF($C$10=2014,profiles!H5061,IF($C$10=2015,profiles!J5061,IF($C$10=2016,profiles!L5061)))))</f>
        <v>0.14429563282493274</v>
      </c>
      <c r="D5074" s="11">
        <f t="shared" si="792"/>
        <v>28.859126564986546</v>
      </c>
      <c r="E5074" s="11">
        <f t="shared" si="788"/>
        <v>0</v>
      </c>
      <c r="F5074" s="11">
        <f t="shared" si="789"/>
        <v>28.859126564986546</v>
      </c>
      <c r="G5074" s="11">
        <f t="shared" si="790"/>
        <v>35.378873435013453</v>
      </c>
      <c r="H5074" s="12">
        <f t="shared" si="793"/>
        <v>0</v>
      </c>
      <c r="I5074" s="12">
        <f t="shared" ref="I5074:I5137" si="797">MAX(MIN(E5074,($L$2-K5073)/$F$2),0)</f>
        <v>0</v>
      </c>
      <c r="J5074" s="12">
        <f t="shared" si="794"/>
        <v>0</v>
      </c>
      <c r="K5074" s="12">
        <f t="shared" si="795"/>
        <v>0</v>
      </c>
      <c r="L5074" s="12">
        <f t="shared" si="796"/>
        <v>35.378873435013453</v>
      </c>
      <c r="M5074" s="12">
        <f t="shared" si="791"/>
        <v>35.378873435013453</v>
      </c>
      <c r="N5074" s="13"/>
    </row>
    <row r="5075" spans="1:14" x14ac:dyDescent="0.2">
      <c r="A5075" s="10" t="s">
        <v>5057</v>
      </c>
      <c r="B5075" s="6">
        <f>IF($C$10=2012,profiles!C5062,IF($C$10=2013,profiles!E5062,IF($C$10=2014,profiles!G5062,IF($C$10=2015,profiles!I5062,IF($C$10=2016,profiles!K5062)))))</f>
        <v>63.317999999999998</v>
      </c>
      <c r="C5075" s="6">
        <f>IF($C$10=2012,profiles!D5062,IF($C$10=2013,profiles!F5062,IF($C$10=2014,profiles!H5062,IF($C$10=2015,profiles!J5062,IF($C$10=2016,profiles!L5062)))))</f>
        <v>0.11091864182404551</v>
      </c>
      <c r="D5075" s="11">
        <f t="shared" si="792"/>
        <v>22.183728364809102</v>
      </c>
      <c r="E5075" s="11">
        <f t="shared" ref="E5075:E5138" si="798">D5075-F5075</f>
        <v>0</v>
      </c>
      <c r="F5075" s="11">
        <f t="shared" ref="F5075:F5138" si="799">MIN(D5075,B5075)</f>
        <v>22.183728364809102</v>
      </c>
      <c r="G5075" s="11">
        <f t="shared" ref="G5075:G5138" si="800">B5075-F5075</f>
        <v>41.134271635190899</v>
      </c>
      <c r="H5075" s="12">
        <f t="shared" si="793"/>
        <v>0</v>
      </c>
      <c r="I5075" s="12">
        <f t="shared" si="797"/>
        <v>0</v>
      </c>
      <c r="J5075" s="12">
        <f t="shared" si="794"/>
        <v>0</v>
      </c>
      <c r="K5075" s="12">
        <f t="shared" si="795"/>
        <v>0</v>
      </c>
      <c r="L5075" s="12">
        <f t="shared" si="796"/>
        <v>41.134271635190899</v>
      </c>
      <c r="M5075" s="12">
        <f t="shared" ref="M5075:M5138" si="801">B5075-D5075</f>
        <v>41.134271635190899</v>
      </c>
      <c r="N5075" s="13"/>
    </row>
    <row r="5076" spans="1:14" x14ac:dyDescent="0.2">
      <c r="A5076" s="10" t="s">
        <v>5058</v>
      </c>
      <c r="B5076" s="6">
        <f>IF($C$10=2012,profiles!C5063,IF($C$10=2013,profiles!E5063,IF($C$10=2014,profiles!G5063,IF($C$10=2015,profiles!I5063,IF($C$10=2016,profiles!K5063)))))</f>
        <v>61.99</v>
      </c>
      <c r="C5076" s="6">
        <f>IF($C$10=2012,profiles!D5063,IF($C$10=2013,profiles!F5063,IF($C$10=2014,profiles!H5063,IF($C$10=2015,profiles!J5063,IF($C$10=2016,profiles!L5063)))))</f>
        <v>7.8992212035433121E-2</v>
      </c>
      <c r="D5076" s="11">
        <f t="shared" ref="D5076:D5139" si="802">C5076*$C$2</f>
        <v>15.798442407086624</v>
      </c>
      <c r="E5076" s="11">
        <f t="shared" si="798"/>
        <v>0</v>
      </c>
      <c r="F5076" s="11">
        <f t="shared" si="799"/>
        <v>15.798442407086624</v>
      </c>
      <c r="G5076" s="11">
        <f t="shared" si="800"/>
        <v>46.191557592913377</v>
      </c>
      <c r="H5076" s="12">
        <f t="shared" ref="H5076:H5139" si="803">E5076-I5076</f>
        <v>0</v>
      </c>
      <c r="I5076" s="12">
        <f t="shared" si="797"/>
        <v>0</v>
      </c>
      <c r="J5076" s="12">
        <f t="shared" ref="J5076:J5139" si="804">MIN(G5076,K5075*$F$3)</f>
        <v>0</v>
      </c>
      <c r="K5076" s="12">
        <f t="shared" ref="K5076:K5139" si="805">K5075+I5076*$F$2-J5076/$F$3</f>
        <v>0</v>
      </c>
      <c r="L5076" s="12">
        <f t="shared" ref="L5076:L5139" si="806">MAX(G5076-J5076,0)</f>
        <v>46.191557592913377</v>
      </c>
      <c r="M5076" s="12">
        <f t="shared" si="801"/>
        <v>46.191557592913377</v>
      </c>
      <c r="N5076" s="13"/>
    </row>
    <row r="5077" spans="1:14" x14ac:dyDescent="0.2">
      <c r="A5077" s="10" t="s">
        <v>5059</v>
      </c>
      <c r="B5077" s="6">
        <f>IF($C$10=2012,profiles!C5064,IF($C$10=2013,profiles!E5064,IF($C$10=2014,profiles!G5064,IF($C$10=2015,profiles!I5064,IF($C$10=2016,profiles!K5064)))))</f>
        <v>59.433</v>
      </c>
      <c r="C5077" s="6">
        <f>IF($C$10=2012,profiles!D5064,IF($C$10=2013,profiles!F5064,IF($C$10=2014,profiles!H5064,IF($C$10=2015,profiles!J5064,IF($C$10=2016,profiles!L5064)))))</f>
        <v>5.2713112791696597E-2</v>
      </c>
      <c r="D5077" s="11">
        <f t="shared" si="802"/>
        <v>10.542622558339319</v>
      </c>
      <c r="E5077" s="11">
        <f t="shared" si="798"/>
        <v>0</v>
      </c>
      <c r="F5077" s="11">
        <f t="shared" si="799"/>
        <v>10.542622558339319</v>
      </c>
      <c r="G5077" s="11">
        <f t="shared" si="800"/>
        <v>48.890377441660682</v>
      </c>
      <c r="H5077" s="12">
        <f t="shared" si="803"/>
        <v>0</v>
      </c>
      <c r="I5077" s="12">
        <f t="shared" si="797"/>
        <v>0</v>
      </c>
      <c r="J5077" s="12">
        <f t="shared" si="804"/>
        <v>0</v>
      </c>
      <c r="K5077" s="12">
        <f t="shared" si="805"/>
        <v>0</v>
      </c>
      <c r="L5077" s="12">
        <f t="shared" si="806"/>
        <v>48.890377441660682</v>
      </c>
      <c r="M5077" s="12">
        <f t="shared" si="801"/>
        <v>48.890377441660682</v>
      </c>
      <c r="N5077" s="13"/>
    </row>
    <row r="5078" spans="1:14" x14ac:dyDescent="0.2">
      <c r="A5078" s="10" t="s">
        <v>5060</v>
      </c>
      <c r="B5078" s="6">
        <f>IF($C$10=2012,profiles!C5065,IF($C$10=2013,profiles!E5065,IF($C$10=2014,profiles!G5065,IF($C$10=2015,profiles!I5065,IF($C$10=2016,profiles!K5065)))))</f>
        <v>57.904000000000003</v>
      </c>
      <c r="C5078" s="6">
        <f>IF($C$10=2012,profiles!D5065,IF($C$10=2013,profiles!F5065,IF($C$10=2014,profiles!H5065,IF($C$10=2015,profiles!J5065,IF($C$10=2016,profiles!L5065)))))</f>
        <v>4.6924951061162984E-2</v>
      </c>
      <c r="D5078" s="11">
        <f t="shared" si="802"/>
        <v>9.3849902122325961</v>
      </c>
      <c r="E5078" s="11">
        <f t="shared" si="798"/>
        <v>0</v>
      </c>
      <c r="F5078" s="11">
        <f t="shared" si="799"/>
        <v>9.3849902122325961</v>
      </c>
      <c r="G5078" s="11">
        <f t="shared" si="800"/>
        <v>48.519009787767409</v>
      </c>
      <c r="H5078" s="12">
        <f t="shared" si="803"/>
        <v>0</v>
      </c>
      <c r="I5078" s="12">
        <f t="shared" si="797"/>
        <v>0</v>
      </c>
      <c r="J5078" s="12">
        <f t="shared" si="804"/>
        <v>0</v>
      </c>
      <c r="K5078" s="12">
        <f t="shared" si="805"/>
        <v>0</v>
      </c>
      <c r="L5078" s="12">
        <f t="shared" si="806"/>
        <v>48.519009787767409</v>
      </c>
      <c r="M5078" s="12">
        <f t="shared" si="801"/>
        <v>48.519009787767409</v>
      </c>
      <c r="N5078" s="13"/>
    </row>
    <row r="5079" spans="1:14" x14ac:dyDescent="0.2">
      <c r="A5079" s="10" t="s">
        <v>5061</v>
      </c>
      <c r="B5079" s="6">
        <f>IF($C$10=2012,profiles!C5066,IF($C$10=2013,profiles!E5066,IF($C$10=2014,profiles!G5066,IF($C$10=2015,profiles!I5066,IF($C$10=2016,profiles!K5066)))))</f>
        <v>55.082000000000001</v>
      </c>
      <c r="C5079" s="6">
        <f>IF($C$10=2012,profiles!D5066,IF($C$10=2013,profiles!F5066,IF($C$10=2014,profiles!H5066,IF($C$10=2015,profiles!J5066,IF($C$10=2016,profiles!L5066)))))</f>
        <v>5.0178151449857059E-2</v>
      </c>
      <c r="D5079" s="11">
        <f t="shared" si="802"/>
        <v>10.035630289971412</v>
      </c>
      <c r="E5079" s="11">
        <f t="shared" si="798"/>
        <v>0</v>
      </c>
      <c r="F5079" s="11">
        <f t="shared" si="799"/>
        <v>10.035630289971412</v>
      </c>
      <c r="G5079" s="11">
        <f t="shared" si="800"/>
        <v>45.046369710028586</v>
      </c>
      <c r="H5079" s="12">
        <f t="shared" si="803"/>
        <v>0</v>
      </c>
      <c r="I5079" s="12">
        <f t="shared" si="797"/>
        <v>0</v>
      </c>
      <c r="J5079" s="12">
        <f t="shared" si="804"/>
        <v>0</v>
      </c>
      <c r="K5079" s="12">
        <f t="shared" si="805"/>
        <v>0</v>
      </c>
      <c r="L5079" s="12">
        <f t="shared" si="806"/>
        <v>45.046369710028586</v>
      </c>
      <c r="M5079" s="12">
        <f t="shared" si="801"/>
        <v>45.046369710028586</v>
      </c>
      <c r="N5079" s="13"/>
    </row>
    <row r="5080" spans="1:14" x14ac:dyDescent="0.2">
      <c r="A5080" s="10" t="s">
        <v>5062</v>
      </c>
      <c r="B5080" s="6">
        <f>IF($C$10=2012,profiles!C5067,IF($C$10=2013,profiles!E5067,IF($C$10=2014,profiles!G5067,IF($C$10=2015,profiles!I5067,IF($C$10=2016,profiles!K5067)))))</f>
        <v>50.43</v>
      </c>
      <c r="C5080" s="6">
        <f>IF($C$10=2012,profiles!D5067,IF($C$10=2013,profiles!F5067,IF($C$10=2014,profiles!H5067,IF($C$10=2015,profiles!J5067,IF($C$10=2016,profiles!L5067)))))</f>
        <v>5.2192037404762907E-2</v>
      </c>
      <c r="D5080" s="11">
        <f t="shared" si="802"/>
        <v>10.438407480952581</v>
      </c>
      <c r="E5080" s="11">
        <f t="shared" si="798"/>
        <v>0</v>
      </c>
      <c r="F5080" s="11">
        <f t="shared" si="799"/>
        <v>10.438407480952581</v>
      </c>
      <c r="G5080" s="11">
        <f t="shared" si="800"/>
        <v>39.991592519047416</v>
      </c>
      <c r="H5080" s="12">
        <f t="shared" si="803"/>
        <v>0</v>
      </c>
      <c r="I5080" s="12">
        <f t="shared" si="797"/>
        <v>0</v>
      </c>
      <c r="J5080" s="12">
        <f t="shared" si="804"/>
        <v>0</v>
      </c>
      <c r="K5080" s="12">
        <f t="shared" si="805"/>
        <v>0</v>
      </c>
      <c r="L5080" s="12">
        <f t="shared" si="806"/>
        <v>39.991592519047416</v>
      </c>
      <c r="M5080" s="12">
        <f t="shared" si="801"/>
        <v>39.991592519047416</v>
      </c>
      <c r="N5080" s="13"/>
    </row>
    <row r="5081" spans="1:14" x14ac:dyDescent="0.2">
      <c r="A5081" s="10" t="s">
        <v>5063</v>
      </c>
      <c r="B5081" s="6">
        <f>IF($C$10=2012,profiles!C5068,IF($C$10=2013,profiles!E5068,IF($C$10=2014,profiles!G5068,IF($C$10=2015,profiles!I5068,IF($C$10=2016,profiles!K5068)))))</f>
        <v>47.469000000000001</v>
      </c>
      <c r="C5081" s="6">
        <f>IF($C$10=2012,profiles!D5068,IF($C$10=2013,profiles!F5068,IF($C$10=2014,profiles!H5068,IF($C$10=2015,profiles!J5068,IF($C$10=2016,profiles!L5068)))))</f>
        <v>5.4846275930841723E-2</v>
      </c>
      <c r="D5081" s="11">
        <f t="shared" si="802"/>
        <v>10.969255186168345</v>
      </c>
      <c r="E5081" s="11">
        <f t="shared" si="798"/>
        <v>0</v>
      </c>
      <c r="F5081" s="11">
        <f t="shared" si="799"/>
        <v>10.969255186168345</v>
      </c>
      <c r="G5081" s="11">
        <f t="shared" si="800"/>
        <v>36.499744813831654</v>
      </c>
      <c r="H5081" s="12">
        <f t="shared" si="803"/>
        <v>0</v>
      </c>
      <c r="I5081" s="12">
        <f t="shared" si="797"/>
        <v>0</v>
      </c>
      <c r="J5081" s="12">
        <f t="shared" si="804"/>
        <v>0</v>
      </c>
      <c r="K5081" s="12">
        <f t="shared" si="805"/>
        <v>0</v>
      </c>
      <c r="L5081" s="12">
        <f t="shared" si="806"/>
        <v>36.499744813831654</v>
      </c>
      <c r="M5081" s="12">
        <f t="shared" si="801"/>
        <v>36.499744813831654</v>
      </c>
      <c r="N5081" s="13"/>
    </row>
    <row r="5082" spans="1:14" x14ac:dyDescent="0.2">
      <c r="A5082" s="10" t="s">
        <v>5064</v>
      </c>
      <c r="B5082" s="6">
        <f>IF($C$10=2012,profiles!C5069,IF($C$10=2013,profiles!E5069,IF($C$10=2014,profiles!G5069,IF($C$10=2015,profiles!I5069,IF($C$10=2016,profiles!K5069)))))</f>
        <v>45.448999999999998</v>
      </c>
      <c r="C5082" s="6">
        <f>IF($C$10=2012,profiles!D5069,IF($C$10=2013,profiles!F5069,IF($C$10=2014,profiles!H5069,IF($C$10=2015,profiles!J5069,IF($C$10=2016,profiles!L5069)))))</f>
        <v>5.0169243950055481E-2</v>
      </c>
      <c r="D5082" s="11">
        <f t="shared" si="802"/>
        <v>10.033848790011096</v>
      </c>
      <c r="E5082" s="11">
        <f t="shared" si="798"/>
        <v>0</v>
      </c>
      <c r="F5082" s="11">
        <f t="shared" si="799"/>
        <v>10.033848790011096</v>
      </c>
      <c r="G5082" s="11">
        <f t="shared" si="800"/>
        <v>35.415151209988906</v>
      </c>
      <c r="H5082" s="12">
        <f t="shared" si="803"/>
        <v>0</v>
      </c>
      <c r="I5082" s="12">
        <f t="shared" si="797"/>
        <v>0</v>
      </c>
      <c r="J5082" s="12">
        <f t="shared" si="804"/>
        <v>0</v>
      </c>
      <c r="K5082" s="12">
        <f t="shared" si="805"/>
        <v>0</v>
      </c>
      <c r="L5082" s="12">
        <f t="shared" si="806"/>
        <v>35.415151209988906</v>
      </c>
      <c r="M5082" s="12">
        <f t="shared" si="801"/>
        <v>35.415151209988906</v>
      </c>
      <c r="N5082" s="13"/>
    </row>
    <row r="5083" spans="1:14" x14ac:dyDescent="0.2">
      <c r="A5083" s="10" t="s">
        <v>5065</v>
      </c>
      <c r="B5083" s="6">
        <f>IF($C$10=2012,profiles!C5070,IF($C$10=2013,profiles!E5070,IF($C$10=2014,profiles!G5070,IF($C$10=2015,profiles!I5070,IF($C$10=2016,profiles!K5070)))))</f>
        <v>44.33</v>
      </c>
      <c r="C5083" s="6">
        <f>IF($C$10=2012,profiles!D5070,IF($C$10=2013,profiles!F5070,IF($C$10=2014,profiles!H5070,IF($C$10=2015,profiles!J5070,IF($C$10=2016,profiles!L5070)))))</f>
        <v>4.3371395665669464E-2</v>
      </c>
      <c r="D5083" s="11">
        <f t="shared" si="802"/>
        <v>8.6742791331338935</v>
      </c>
      <c r="E5083" s="11">
        <f t="shared" si="798"/>
        <v>0</v>
      </c>
      <c r="F5083" s="11">
        <f t="shared" si="799"/>
        <v>8.6742791331338935</v>
      </c>
      <c r="G5083" s="11">
        <f t="shared" si="800"/>
        <v>35.655720866866105</v>
      </c>
      <c r="H5083" s="12">
        <f t="shared" si="803"/>
        <v>0</v>
      </c>
      <c r="I5083" s="12">
        <f t="shared" si="797"/>
        <v>0</v>
      </c>
      <c r="J5083" s="12">
        <f t="shared" si="804"/>
        <v>0</v>
      </c>
      <c r="K5083" s="12">
        <f t="shared" si="805"/>
        <v>0</v>
      </c>
      <c r="L5083" s="12">
        <f t="shared" si="806"/>
        <v>35.655720866866105</v>
      </c>
      <c r="M5083" s="12">
        <f t="shared" si="801"/>
        <v>35.655720866866105</v>
      </c>
      <c r="N5083" s="13"/>
    </row>
    <row r="5084" spans="1:14" x14ac:dyDescent="0.2">
      <c r="A5084" s="10" t="s">
        <v>5066</v>
      </c>
      <c r="B5084" s="6">
        <f>IF($C$10=2012,profiles!C5071,IF($C$10=2013,profiles!E5071,IF($C$10=2014,profiles!G5071,IF($C$10=2015,profiles!I5071,IF($C$10=2016,profiles!K5071)))))</f>
        <v>44.436</v>
      </c>
      <c r="C5084" s="6">
        <f>IF($C$10=2012,profiles!D5071,IF($C$10=2013,profiles!F5071,IF($C$10=2014,profiles!H5071,IF($C$10=2015,profiles!J5071,IF($C$10=2016,profiles!L5071)))))</f>
        <v>4.2767454599081448E-2</v>
      </c>
      <c r="D5084" s="11">
        <f t="shared" si="802"/>
        <v>8.553490919816289</v>
      </c>
      <c r="E5084" s="11">
        <f t="shared" si="798"/>
        <v>0</v>
      </c>
      <c r="F5084" s="11">
        <f t="shared" si="799"/>
        <v>8.553490919816289</v>
      </c>
      <c r="G5084" s="11">
        <f t="shared" si="800"/>
        <v>35.882509080183709</v>
      </c>
      <c r="H5084" s="12">
        <f t="shared" si="803"/>
        <v>0</v>
      </c>
      <c r="I5084" s="12">
        <f t="shared" si="797"/>
        <v>0</v>
      </c>
      <c r="J5084" s="12">
        <f t="shared" si="804"/>
        <v>0</v>
      </c>
      <c r="K5084" s="12">
        <f t="shared" si="805"/>
        <v>0</v>
      </c>
      <c r="L5084" s="12">
        <f t="shared" si="806"/>
        <v>35.882509080183709</v>
      </c>
      <c r="M5084" s="12">
        <f t="shared" si="801"/>
        <v>35.882509080183709</v>
      </c>
      <c r="N5084" s="13"/>
    </row>
    <row r="5085" spans="1:14" x14ac:dyDescent="0.2">
      <c r="A5085" s="10" t="s">
        <v>5067</v>
      </c>
      <c r="B5085" s="6">
        <f>IF($C$10=2012,profiles!C5072,IF($C$10=2013,profiles!E5072,IF($C$10=2014,profiles!G5072,IF($C$10=2015,profiles!I5072,IF($C$10=2016,profiles!K5072)))))</f>
        <v>45.405000000000001</v>
      </c>
      <c r="C5085" s="6">
        <f>IF($C$10=2012,profiles!D5072,IF($C$10=2013,profiles!F5072,IF($C$10=2014,profiles!H5072,IF($C$10=2015,profiles!J5072,IF($C$10=2016,profiles!L5072)))))</f>
        <v>4.5365805699518251E-2</v>
      </c>
      <c r="D5085" s="11">
        <f t="shared" si="802"/>
        <v>9.0731611399036503</v>
      </c>
      <c r="E5085" s="11">
        <f t="shared" si="798"/>
        <v>0</v>
      </c>
      <c r="F5085" s="11">
        <f t="shared" si="799"/>
        <v>9.0731611399036503</v>
      </c>
      <c r="G5085" s="11">
        <f t="shared" si="800"/>
        <v>36.331838860096354</v>
      </c>
      <c r="H5085" s="12">
        <f t="shared" si="803"/>
        <v>0</v>
      </c>
      <c r="I5085" s="12">
        <f t="shared" si="797"/>
        <v>0</v>
      </c>
      <c r="J5085" s="12">
        <f t="shared" si="804"/>
        <v>0</v>
      </c>
      <c r="K5085" s="12">
        <f t="shared" si="805"/>
        <v>0</v>
      </c>
      <c r="L5085" s="12">
        <f t="shared" si="806"/>
        <v>36.331838860096354</v>
      </c>
      <c r="M5085" s="12">
        <f t="shared" si="801"/>
        <v>36.331838860096354</v>
      </c>
      <c r="N5085" s="13"/>
    </row>
    <row r="5086" spans="1:14" x14ac:dyDescent="0.2">
      <c r="A5086" s="10" t="s">
        <v>5068</v>
      </c>
      <c r="B5086" s="6">
        <f>IF($C$10=2012,profiles!C5073,IF($C$10=2013,profiles!E5073,IF($C$10=2014,profiles!G5073,IF($C$10=2015,profiles!I5073,IF($C$10=2016,profiles!K5073)))))</f>
        <v>48.216000000000001</v>
      </c>
      <c r="C5086" s="6">
        <f>IF($C$10=2012,profiles!D5073,IF($C$10=2013,profiles!F5073,IF($C$10=2014,profiles!H5073,IF($C$10=2015,profiles!J5073,IF($C$10=2016,profiles!L5073)))))</f>
        <v>4.4972541749181867E-2</v>
      </c>
      <c r="D5086" s="11">
        <f t="shared" si="802"/>
        <v>8.9945083498363729</v>
      </c>
      <c r="E5086" s="11">
        <f t="shared" si="798"/>
        <v>0</v>
      </c>
      <c r="F5086" s="11">
        <f t="shared" si="799"/>
        <v>8.9945083498363729</v>
      </c>
      <c r="G5086" s="11">
        <f t="shared" si="800"/>
        <v>39.221491650163628</v>
      </c>
      <c r="H5086" s="12">
        <f t="shared" si="803"/>
        <v>0</v>
      </c>
      <c r="I5086" s="12">
        <f t="shared" si="797"/>
        <v>0</v>
      </c>
      <c r="J5086" s="12">
        <f t="shared" si="804"/>
        <v>0</v>
      </c>
      <c r="K5086" s="12">
        <f t="shared" si="805"/>
        <v>0</v>
      </c>
      <c r="L5086" s="12">
        <f t="shared" si="806"/>
        <v>39.221491650163628</v>
      </c>
      <c r="M5086" s="12">
        <f t="shared" si="801"/>
        <v>39.221491650163628</v>
      </c>
      <c r="N5086" s="13"/>
    </row>
    <row r="5087" spans="1:14" x14ac:dyDescent="0.2">
      <c r="A5087" s="10" t="s">
        <v>5069</v>
      </c>
      <c r="B5087" s="6">
        <f>IF($C$10=2012,profiles!C5074,IF($C$10=2013,profiles!E5074,IF($C$10=2014,profiles!G5074,IF($C$10=2015,profiles!I5074,IF($C$10=2016,profiles!K5074)))))</f>
        <v>54.738999999999997</v>
      </c>
      <c r="C5087" s="6">
        <f>IF($C$10=2012,profiles!D5074,IF($C$10=2013,profiles!F5074,IF($C$10=2014,profiles!H5074,IF($C$10=2015,profiles!J5074,IF($C$10=2016,profiles!L5074)))))</f>
        <v>4.9298445202882062E-2</v>
      </c>
      <c r="D5087" s="11">
        <f t="shared" si="802"/>
        <v>9.8596890405764128</v>
      </c>
      <c r="E5087" s="11">
        <f t="shared" si="798"/>
        <v>0</v>
      </c>
      <c r="F5087" s="11">
        <f t="shared" si="799"/>
        <v>9.8596890405764128</v>
      </c>
      <c r="G5087" s="11">
        <f t="shared" si="800"/>
        <v>44.879310959423584</v>
      </c>
      <c r="H5087" s="12">
        <f t="shared" si="803"/>
        <v>0</v>
      </c>
      <c r="I5087" s="12">
        <f t="shared" si="797"/>
        <v>0</v>
      </c>
      <c r="J5087" s="12">
        <f t="shared" si="804"/>
        <v>0</v>
      </c>
      <c r="K5087" s="12">
        <f t="shared" si="805"/>
        <v>0</v>
      </c>
      <c r="L5087" s="12">
        <f t="shared" si="806"/>
        <v>44.879310959423584</v>
      </c>
      <c r="M5087" s="12">
        <f t="shared" si="801"/>
        <v>44.879310959423584</v>
      </c>
      <c r="N5087" s="13"/>
    </row>
    <row r="5088" spans="1:14" x14ac:dyDescent="0.2">
      <c r="A5088" s="10" t="s">
        <v>5070</v>
      </c>
      <c r="B5088" s="6">
        <f>IF($C$10=2012,profiles!C5075,IF($C$10=2013,profiles!E5075,IF($C$10=2014,profiles!G5075,IF($C$10=2015,profiles!I5075,IF($C$10=2016,profiles!K5075)))))</f>
        <v>60.670999999999999</v>
      </c>
      <c r="C5088" s="6">
        <f>IF($C$10=2012,profiles!D5075,IF($C$10=2013,profiles!F5075,IF($C$10=2014,profiles!H5075,IF($C$10=2015,profiles!J5075,IF($C$10=2016,profiles!L5075)))))</f>
        <v>6.4832371241169112E-2</v>
      </c>
      <c r="D5088" s="11">
        <f t="shared" si="802"/>
        <v>12.966474248233823</v>
      </c>
      <c r="E5088" s="11">
        <f t="shared" si="798"/>
        <v>0</v>
      </c>
      <c r="F5088" s="11">
        <f t="shared" si="799"/>
        <v>12.966474248233823</v>
      </c>
      <c r="G5088" s="11">
        <f t="shared" si="800"/>
        <v>47.704525751766177</v>
      </c>
      <c r="H5088" s="12">
        <f t="shared" si="803"/>
        <v>0</v>
      </c>
      <c r="I5088" s="12">
        <f t="shared" si="797"/>
        <v>0</v>
      </c>
      <c r="J5088" s="12">
        <f t="shared" si="804"/>
        <v>0</v>
      </c>
      <c r="K5088" s="12">
        <f t="shared" si="805"/>
        <v>0</v>
      </c>
      <c r="L5088" s="12">
        <f t="shared" si="806"/>
        <v>47.704525751766177</v>
      </c>
      <c r="M5088" s="12">
        <f t="shared" si="801"/>
        <v>47.704525751766177</v>
      </c>
      <c r="N5088" s="13"/>
    </row>
    <row r="5089" spans="1:14" x14ac:dyDescent="0.2">
      <c r="A5089" s="10" t="s">
        <v>5071</v>
      </c>
      <c r="B5089" s="6">
        <f>IF($C$10=2012,profiles!C5076,IF($C$10=2013,profiles!E5076,IF($C$10=2014,profiles!G5076,IF($C$10=2015,profiles!I5076,IF($C$10=2016,profiles!K5076)))))</f>
        <v>64.382000000000005</v>
      </c>
      <c r="C5089" s="6">
        <f>IF($C$10=2012,profiles!D5076,IF($C$10=2013,profiles!F5076,IF($C$10=2014,profiles!H5076,IF($C$10=2015,profiles!J5076,IF($C$10=2016,profiles!L5076)))))</f>
        <v>0.1063778985659911</v>
      </c>
      <c r="D5089" s="11">
        <f t="shared" si="802"/>
        <v>21.275579713198219</v>
      </c>
      <c r="E5089" s="11">
        <f t="shared" si="798"/>
        <v>0</v>
      </c>
      <c r="F5089" s="11">
        <f t="shared" si="799"/>
        <v>21.275579713198219</v>
      </c>
      <c r="G5089" s="11">
        <f t="shared" si="800"/>
        <v>43.106420286801786</v>
      </c>
      <c r="H5089" s="12">
        <f t="shared" si="803"/>
        <v>0</v>
      </c>
      <c r="I5089" s="12">
        <f t="shared" si="797"/>
        <v>0</v>
      </c>
      <c r="J5089" s="12">
        <f t="shared" si="804"/>
        <v>0</v>
      </c>
      <c r="K5089" s="12">
        <f t="shared" si="805"/>
        <v>0</v>
      </c>
      <c r="L5089" s="12">
        <f t="shared" si="806"/>
        <v>43.106420286801786</v>
      </c>
      <c r="M5089" s="12">
        <f t="shared" si="801"/>
        <v>43.106420286801786</v>
      </c>
      <c r="N5089" s="13"/>
    </row>
    <row r="5090" spans="1:14" x14ac:dyDescent="0.2">
      <c r="A5090" s="10" t="s">
        <v>5072</v>
      </c>
      <c r="B5090" s="6">
        <f>IF($C$10=2012,profiles!C5077,IF($C$10=2013,profiles!E5077,IF($C$10=2014,profiles!G5077,IF($C$10=2015,profiles!I5077,IF($C$10=2016,profiles!K5077)))))</f>
        <v>65.861999999999995</v>
      </c>
      <c r="C5090" s="6">
        <f>IF($C$10=2012,profiles!D5077,IF($C$10=2013,profiles!F5077,IF($C$10=2014,profiles!H5077,IF($C$10=2015,profiles!J5077,IF($C$10=2016,profiles!L5077)))))</f>
        <v>0.16915967920897765</v>
      </c>
      <c r="D5090" s="11">
        <f t="shared" si="802"/>
        <v>33.831935841795527</v>
      </c>
      <c r="E5090" s="11">
        <f t="shared" si="798"/>
        <v>0</v>
      </c>
      <c r="F5090" s="11">
        <f t="shared" si="799"/>
        <v>33.831935841795527</v>
      </c>
      <c r="G5090" s="11">
        <f t="shared" si="800"/>
        <v>32.030064158204468</v>
      </c>
      <c r="H5090" s="12">
        <f t="shared" si="803"/>
        <v>0</v>
      </c>
      <c r="I5090" s="12">
        <f t="shared" si="797"/>
        <v>0</v>
      </c>
      <c r="J5090" s="12">
        <f t="shared" si="804"/>
        <v>0</v>
      </c>
      <c r="K5090" s="12">
        <f t="shared" si="805"/>
        <v>0</v>
      </c>
      <c r="L5090" s="12">
        <f t="shared" si="806"/>
        <v>32.030064158204468</v>
      </c>
      <c r="M5090" s="12">
        <f t="shared" si="801"/>
        <v>32.030064158204468</v>
      </c>
      <c r="N5090" s="13"/>
    </row>
    <row r="5091" spans="1:14" x14ac:dyDescent="0.2">
      <c r="A5091" s="10" t="s">
        <v>5073</v>
      </c>
      <c r="B5091" s="6">
        <f>IF($C$10=2012,profiles!C5078,IF($C$10=2013,profiles!E5078,IF($C$10=2014,profiles!G5078,IF($C$10=2015,profiles!I5078,IF($C$10=2016,profiles!K5078)))))</f>
        <v>67.622</v>
      </c>
      <c r="C5091" s="6">
        <f>IF($C$10=2012,profiles!D5078,IF($C$10=2013,profiles!F5078,IF($C$10=2014,profiles!H5078,IF($C$10=2015,profiles!J5078,IF($C$10=2016,profiles!L5078)))))</f>
        <v>0.22008736077753902</v>
      </c>
      <c r="D5091" s="11">
        <f t="shared" si="802"/>
        <v>44.017472155507804</v>
      </c>
      <c r="E5091" s="11">
        <f t="shared" si="798"/>
        <v>0</v>
      </c>
      <c r="F5091" s="11">
        <f t="shared" si="799"/>
        <v>44.017472155507804</v>
      </c>
      <c r="G5091" s="11">
        <f t="shared" si="800"/>
        <v>23.604527844492196</v>
      </c>
      <c r="H5091" s="12">
        <f t="shared" si="803"/>
        <v>0</v>
      </c>
      <c r="I5091" s="12">
        <f t="shared" si="797"/>
        <v>0</v>
      </c>
      <c r="J5091" s="12">
        <f t="shared" si="804"/>
        <v>0</v>
      </c>
      <c r="K5091" s="12">
        <f t="shared" si="805"/>
        <v>0</v>
      </c>
      <c r="L5091" s="12">
        <f t="shared" si="806"/>
        <v>23.604527844492196</v>
      </c>
      <c r="M5091" s="12">
        <f t="shared" si="801"/>
        <v>23.604527844492196</v>
      </c>
      <c r="N5091" s="13"/>
    </row>
    <row r="5092" spans="1:14" x14ac:dyDescent="0.2">
      <c r="A5092" s="10" t="s">
        <v>5074</v>
      </c>
      <c r="B5092" s="6">
        <f>IF($C$10=2012,profiles!C5079,IF($C$10=2013,profiles!E5079,IF($C$10=2014,profiles!G5079,IF($C$10=2015,profiles!I5079,IF($C$10=2016,profiles!K5079)))))</f>
        <v>68.884</v>
      </c>
      <c r="C5092" s="6">
        <f>IF($C$10=2012,profiles!D5079,IF($C$10=2013,profiles!F5079,IF($C$10=2014,profiles!H5079,IF($C$10=2015,profiles!J5079,IF($C$10=2016,profiles!L5079)))))</f>
        <v>0.25268613323220834</v>
      </c>
      <c r="D5092" s="11">
        <f t="shared" si="802"/>
        <v>50.537226646441667</v>
      </c>
      <c r="E5092" s="11">
        <f t="shared" si="798"/>
        <v>0</v>
      </c>
      <c r="F5092" s="11">
        <f t="shared" si="799"/>
        <v>50.537226646441667</v>
      </c>
      <c r="G5092" s="11">
        <f t="shared" si="800"/>
        <v>18.346773353558333</v>
      </c>
      <c r="H5092" s="12">
        <f t="shared" si="803"/>
        <v>0</v>
      </c>
      <c r="I5092" s="12">
        <f t="shared" si="797"/>
        <v>0</v>
      </c>
      <c r="J5092" s="12">
        <f t="shared" si="804"/>
        <v>0</v>
      </c>
      <c r="K5092" s="12">
        <f t="shared" si="805"/>
        <v>0</v>
      </c>
      <c r="L5092" s="12">
        <f t="shared" si="806"/>
        <v>18.346773353558333</v>
      </c>
      <c r="M5092" s="12">
        <f t="shared" si="801"/>
        <v>18.346773353558333</v>
      </c>
      <c r="N5092" s="13"/>
    </row>
    <row r="5093" spans="1:14" x14ac:dyDescent="0.2">
      <c r="A5093" s="10" t="s">
        <v>5075</v>
      </c>
      <c r="B5093" s="6">
        <f>IF($C$10=2012,profiles!C5080,IF($C$10=2013,profiles!E5080,IF($C$10=2014,profiles!G5080,IF($C$10=2015,profiles!I5080,IF($C$10=2016,profiles!K5080)))))</f>
        <v>68.200999999999993</v>
      </c>
      <c r="C5093" s="6">
        <f>IF($C$10=2012,profiles!D5080,IF($C$10=2013,profiles!F5080,IF($C$10=2014,profiles!H5080,IF($C$10=2015,profiles!J5080,IF($C$10=2016,profiles!L5080)))))</f>
        <v>0.27083245551201562</v>
      </c>
      <c r="D5093" s="11">
        <f t="shared" si="802"/>
        <v>54.166491102403128</v>
      </c>
      <c r="E5093" s="11">
        <f t="shared" si="798"/>
        <v>0</v>
      </c>
      <c r="F5093" s="11">
        <f t="shared" si="799"/>
        <v>54.166491102403128</v>
      </c>
      <c r="G5093" s="11">
        <f t="shared" si="800"/>
        <v>14.034508897596865</v>
      </c>
      <c r="H5093" s="12">
        <f t="shared" si="803"/>
        <v>0</v>
      </c>
      <c r="I5093" s="12">
        <f t="shared" si="797"/>
        <v>0</v>
      </c>
      <c r="J5093" s="12">
        <f t="shared" si="804"/>
        <v>0</v>
      </c>
      <c r="K5093" s="12">
        <f t="shared" si="805"/>
        <v>0</v>
      </c>
      <c r="L5093" s="12">
        <f t="shared" si="806"/>
        <v>14.034508897596865</v>
      </c>
      <c r="M5093" s="12">
        <f t="shared" si="801"/>
        <v>14.034508897596865</v>
      </c>
      <c r="N5093" s="13"/>
    </row>
    <row r="5094" spans="1:14" x14ac:dyDescent="0.2">
      <c r="A5094" s="10" t="s">
        <v>5076</v>
      </c>
      <c r="B5094" s="6">
        <f>IF($C$10=2012,profiles!C5081,IF($C$10=2013,profiles!E5081,IF($C$10=2014,profiles!G5081,IF($C$10=2015,profiles!I5081,IF($C$10=2016,profiles!K5081)))))</f>
        <v>67.313999999999993</v>
      </c>
      <c r="C5094" s="6">
        <f>IF($C$10=2012,profiles!D5081,IF($C$10=2013,profiles!F5081,IF($C$10=2014,profiles!H5081,IF($C$10=2015,profiles!J5081,IF($C$10=2016,profiles!L5081)))))</f>
        <v>0.27285495582803132</v>
      </c>
      <c r="D5094" s="11">
        <f t="shared" si="802"/>
        <v>54.570991165606266</v>
      </c>
      <c r="E5094" s="11">
        <f t="shared" si="798"/>
        <v>0</v>
      </c>
      <c r="F5094" s="11">
        <f t="shared" si="799"/>
        <v>54.570991165606266</v>
      </c>
      <c r="G5094" s="11">
        <f t="shared" si="800"/>
        <v>12.743008834393727</v>
      </c>
      <c r="H5094" s="12">
        <f t="shared" si="803"/>
        <v>0</v>
      </c>
      <c r="I5094" s="12">
        <f t="shared" si="797"/>
        <v>0</v>
      </c>
      <c r="J5094" s="12">
        <f t="shared" si="804"/>
        <v>0</v>
      </c>
      <c r="K5094" s="12">
        <f t="shared" si="805"/>
        <v>0</v>
      </c>
      <c r="L5094" s="12">
        <f t="shared" si="806"/>
        <v>12.743008834393727</v>
      </c>
      <c r="M5094" s="12">
        <f t="shared" si="801"/>
        <v>12.743008834393727</v>
      </c>
      <c r="N5094" s="13"/>
    </row>
    <row r="5095" spans="1:14" x14ac:dyDescent="0.2">
      <c r="A5095" s="10" t="s">
        <v>5077</v>
      </c>
      <c r="B5095" s="6">
        <f>IF($C$10=2012,profiles!C5082,IF($C$10=2013,profiles!E5082,IF($C$10=2014,profiles!G5082,IF($C$10=2015,profiles!I5082,IF($C$10=2016,profiles!K5082)))))</f>
        <v>65.988</v>
      </c>
      <c r="C5095" s="6">
        <f>IF($C$10=2012,profiles!D5082,IF($C$10=2013,profiles!F5082,IF($C$10=2014,profiles!H5082,IF($C$10=2015,profiles!J5082,IF($C$10=2016,profiles!L5082)))))</f>
        <v>0.2679251113077431</v>
      </c>
      <c r="D5095" s="11">
        <f t="shared" si="802"/>
        <v>53.585022261548623</v>
      </c>
      <c r="E5095" s="11">
        <f t="shared" si="798"/>
        <v>0</v>
      </c>
      <c r="F5095" s="11">
        <f t="shared" si="799"/>
        <v>53.585022261548623</v>
      </c>
      <c r="G5095" s="11">
        <f t="shared" si="800"/>
        <v>12.402977738451376</v>
      </c>
      <c r="H5095" s="12">
        <f t="shared" si="803"/>
        <v>0</v>
      </c>
      <c r="I5095" s="12">
        <f t="shared" si="797"/>
        <v>0</v>
      </c>
      <c r="J5095" s="12">
        <f t="shared" si="804"/>
        <v>0</v>
      </c>
      <c r="K5095" s="12">
        <f t="shared" si="805"/>
        <v>0</v>
      </c>
      <c r="L5095" s="12">
        <f t="shared" si="806"/>
        <v>12.402977738451376</v>
      </c>
      <c r="M5095" s="12">
        <f t="shared" si="801"/>
        <v>12.402977738451376</v>
      </c>
      <c r="N5095" s="13"/>
    </row>
    <row r="5096" spans="1:14" x14ac:dyDescent="0.2">
      <c r="A5096" s="10" t="s">
        <v>5078</v>
      </c>
      <c r="B5096" s="6">
        <f>IF($C$10=2012,profiles!C5083,IF($C$10=2013,profiles!E5083,IF($C$10=2014,profiles!G5083,IF($C$10=2015,profiles!I5083,IF($C$10=2016,profiles!K5083)))))</f>
        <v>64.834000000000003</v>
      </c>
      <c r="C5096" s="6">
        <f>IF($C$10=2012,profiles!D5083,IF($C$10=2013,profiles!F5083,IF($C$10=2014,profiles!H5083,IF($C$10=2015,profiles!J5083,IF($C$10=2016,profiles!L5083)))))</f>
        <v>0.24918889310243122</v>
      </c>
      <c r="D5096" s="11">
        <f t="shared" si="802"/>
        <v>49.837778620486247</v>
      </c>
      <c r="E5096" s="11">
        <f t="shared" si="798"/>
        <v>0</v>
      </c>
      <c r="F5096" s="11">
        <f t="shared" si="799"/>
        <v>49.837778620486247</v>
      </c>
      <c r="G5096" s="11">
        <f t="shared" si="800"/>
        <v>14.996221379513756</v>
      </c>
      <c r="H5096" s="12">
        <f t="shared" si="803"/>
        <v>0</v>
      </c>
      <c r="I5096" s="12">
        <f t="shared" si="797"/>
        <v>0</v>
      </c>
      <c r="J5096" s="12">
        <f t="shared" si="804"/>
        <v>0</v>
      </c>
      <c r="K5096" s="12">
        <f t="shared" si="805"/>
        <v>0</v>
      </c>
      <c r="L5096" s="12">
        <f t="shared" si="806"/>
        <v>14.996221379513756</v>
      </c>
      <c r="M5096" s="12">
        <f t="shared" si="801"/>
        <v>14.996221379513756</v>
      </c>
      <c r="N5096" s="13"/>
    </row>
    <row r="5097" spans="1:14" x14ac:dyDescent="0.2">
      <c r="A5097" s="10" t="s">
        <v>5079</v>
      </c>
      <c r="B5097" s="6">
        <f>IF($C$10=2012,profiles!C5084,IF($C$10=2013,profiles!E5084,IF($C$10=2014,profiles!G5084,IF($C$10=2015,profiles!I5084,IF($C$10=2016,profiles!K5084)))))</f>
        <v>63.350999999999999</v>
      </c>
      <c r="C5097" s="6">
        <f>IF($C$10=2012,profiles!D5084,IF($C$10=2013,profiles!F5084,IF($C$10=2014,profiles!H5084,IF($C$10=2015,profiles!J5084,IF($C$10=2016,profiles!L5084)))))</f>
        <v>0.21254512001573056</v>
      </c>
      <c r="D5097" s="11">
        <f t="shared" si="802"/>
        <v>42.509024003146109</v>
      </c>
      <c r="E5097" s="11">
        <f t="shared" si="798"/>
        <v>0</v>
      </c>
      <c r="F5097" s="11">
        <f t="shared" si="799"/>
        <v>42.509024003146109</v>
      </c>
      <c r="G5097" s="11">
        <f t="shared" si="800"/>
        <v>20.84197599685389</v>
      </c>
      <c r="H5097" s="12">
        <f t="shared" si="803"/>
        <v>0</v>
      </c>
      <c r="I5097" s="12">
        <f t="shared" si="797"/>
        <v>0</v>
      </c>
      <c r="J5097" s="12">
        <f t="shared" si="804"/>
        <v>0</v>
      </c>
      <c r="K5097" s="12">
        <f t="shared" si="805"/>
        <v>0</v>
      </c>
      <c r="L5097" s="12">
        <f t="shared" si="806"/>
        <v>20.84197599685389</v>
      </c>
      <c r="M5097" s="12">
        <f t="shared" si="801"/>
        <v>20.84197599685389</v>
      </c>
      <c r="N5097" s="13"/>
    </row>
    <row r="5098" spans="1:14" x14ac:dyDescent="0.2">
      <c r="A5098" s="10" t="s">
        <v>5080</v>
      </c>
      <c r="B5098" s="6">
        <f>IF($C$10=2012,profiles!C5085,IF($C$10=2013,profiles!E5085,IF($C$10=2014,profiles!G5085,IF($C$10=2015,profiles!I5085,IF($C$10=2016,profiles!K5085)))))</f>
        <v>62.725999999999999</v>
      </c>
      <c r="C5098" s="6">
        <f>IF($C$10=2012,profiles!D5085,IF($C$10=2013,profiles!F5085,IF($C$10=2014,profiles!H5085,IF($C$10=2015,profiles!J5085,IF($C$10=2016,profiles!L5085)))))</f>
        <v>0.16097136195733086</v>
      </c>
      <c r="D5098" s="11">
        <f t="shared" si="802"/>
        <v>32.194272391466171</v>
      </c>
      <c r="E5098" s="11">
        <f t="shared" si="798"/>
        <v>0</v>
      </c>
      <c r="F5098" s="11">
        <f t="shared" si="799"/>
        <v>32.194272391466171</v>
      </c>
      <c r="G5098" s="11">
        <f t="shared" si="800"/>
        <v>30.531727608533828</v>
      </c>
      <c r="H5098" s="12">
        <f t="shared" si="803"/>
        <v>0</v>
      </c>
      <c r="I5098" s="12">
        <f t="shared" si="797"/>
        <v>0</v>
      </c>
      <c r="J5098" s="12">
        <f t="shared" si="804"/>
        <v>0</v>
      </c>
      <c r="K5098" s="12">
        <f t="shared" si="805"/>
        <v>0</v>
      </c>
      <c r="L5098" s="12">
        <f t="shared" si="806"/>
        <v>30.531727608533828</v>
      </c>
      <c r="M5098" s="12">
        <f t="shared" si="801"/>
        <v>30.531727608533828</v>
      </c>
      <c r="N5098" s="13"/>
    </row>
    <row r="5099" spans="1:14" x14ac:dyDescent="0.2">
      <c r="A5099" s="10" t="s">
        <v>5081</v>
      </c>
      <c r="B5099" s="6">
        <f>IF($C$10=2012,profiles!C5086,IF($C$10=2013,profiles!E5086,IF($C$10=2014,profiles!G5086,IF($C$10=2015,profiles!I5086,IF($C$10=2016,profiles!K5086)))))</f>
        <v>61.814999999999998</v>
      </c>
      <c r="C5099" s="6">
        <f>IF($C$10=2012,profiles!D5086,IF($C$10=2013,profiles!F5086,IF($C$10=2014,profiles!H5086,IF($C$10=2015,profiles!J5086,IF($C$10=2016,profiles!L5086)))))</f>
        <v>0.10373741204230397</v>
      </c>
      <c r="D5099" s="11">
        <f t="shared" si="802"/>
        <v>20.747482408460794</v>
      </c>
      <c r="E5099" s="11">
        <f t="shared" si="798"/>
        <v>0</v>
      </c>
      <c r="F5099" s="11">
        <f t="shared" si="799"/>
        <v>20.747482408460794</v>
      </c>
      <c r="G5099" s="11">
        <f t="shared" si="800"/>
        <v>41.0675175915392</v>
      </c>
      <c r="H5099" s="12">
        <f t="shared" si="803"/>
        <v>0</v>
      </c>
      <c r="I5099" s="12">
        <f t="shared" si="797"/>
        <v>0</v>
      </c>
      <c r="J5099" s="12">
        <f t="shared" si="804"/>
        <v>0</v>
      </c>
      <c r="K5099" s="12">
        <f t="shared" si="805"/>
        <v>0</v>
      </c>
      <c r="L5099" s="12">
        <f t="shared" si="806"/>
        <v>41.0675175915392</v>
      </c>
      <c r="M5099" s="12">
        <f t="shared" si="801"/>
        <v>41.0675175915392</v>
      </c>
      <c r="N5099" s="13"/>
    </row>
    <row r="5100" spans="1:14" x14ac:dyDescent="0.2">
      <c r="A5100" s="10" t="s">
        <v>5082</v>
      </c>
      <c r="B5100" s="6">
        <f>IF($C$10=2012,profiles!C5087,IF($C$10=2013,profiles!E5087,IF($C$10=2014,profiles!G5087,IF($C$10=2015,profiles!I5087,IF($C$10=2016,profiles!K5087)))))</f>
        <v>60.506999999999998</v>
      </c>
      <c r="C5100" s="6">
        <f>IF($C$10=2012,profiles!D5087,IF($C$10=2013,profiles!F5087,IF($C$10=2014,profiles!H5087,IF($C$10=2015,profiles!J5087,IF($C$10=2016,profiles!L5087)))))</f>
        <v>4.9804070281885979E-2</v>
      </c>
      <c r="D5100" s="11">
        <f t="shared" si="802"/>
        <v>9.9608140563771954</v>
      </c>
      <c r="E5100" s="11">
        <f t="shared" si="798"/>
        <v>0</v>
      </c>
      <c r="F5100" s="11">
        <f t="shared" si="799"/>
        <v>9.9608140563771954</v>
      </c>
      <c r="G5100" s="11">
        <f t="shared" si="800"/>
        <v>50.546185943622802</v>
      </c>
      <c r="H5100" s="12">
        <f t="shared" si="803"/>
        <v>0</v>
      </c>
      <c r="I5100" s="12">
        <f t="shared" si="797"/>
        <v>0</v>
      </c>
      <c r="J5100" s="12">
        <f t="shared" si="804"/>
        <v>0</v>
      </c>
      <c r="K5100" s="12">
        <f t="shared" si="805"/>
        <v>0</v>
      </c>
      <c r="L5100" s="12">
        <f t="shared" si="806"/>
        <v>50.546185943622802</v>
      </c>
      <c r="M5100" s="12">
        <f t="shared" si="801"/>
        <v>50.546185943622802</v>
      </c>
      <c r="N5100" s="13"/>
    </row>
    <row r="5101" spans="1:14" x14ac:dyDescent="0.2">
      <c r="A5101" s="10" t="s">
        <v>5083</v>
      </c>
      <c r="B5101" s="6">
        <f>IF($C$10=2012,profiles!C5088,IF($C$10=2013,profiles!E5088,IF($C$10=2014,profiles!G5088,IF($C$10=2015,profiles!I5088,IF($C$10=2016,profiles!K5088)))))</f>
        <v>58.274999999999999</v>
      </c>
      <c r="C5101" s="6">
        <f>IF($C$10=2012,profiles!D5088,IF($C$10=2013,profiles!F5088,IF($C$10=2014,profiles!H5088,IF($C$10=2015,profiles!J5088,IF($C$10=2016,profiles!L5088)))))</f>
        <v>1.5224932934451327E-2</v>
      </c>
      <c r="D5101" s="11">
        <f t="shared" si="802"/>
        <v>3.0449865868902655</v>
      </c>
      <c r="E5101" s="11">
        <f t="shared" si="798"/>
        <v>0</v>
      </c>
      <c r="F5101" s="11">
        <f t="shared" si="799"/>
        <v>3.0449865868902655</v>
      </c>
      <c r="G5101" s="11">
        <f t="shared" si="800"/>
        <v>55.230013413109731</v>
      </c>
      <c r="H5101" s="12">
        <f t="shared" si="803"/>
        <v>0</v>
      </c>
      <c r="I5101" s="12">
        <f t="shared" si="797"/>
        <v>0</v>
      </c>
      <c r="J5101" s="12">
        <f t="shared" si="804"/>
        <v>0</v>
      </c>
      <c r="K5101" s="12">
        <f t="shared" si="805"/>
        <v>0</v>
      </c>
      <c r="L5101" s="12">
        <f t="shared" si="806"/>
        <v>55.230013413109731</v>
      </c>
      <c r="M5101" s="12">
        <f t="shared" si="801"/>
        <v>55.230013413109731</v>
      </c>
      <c r="N5101" s="13"/>
    </row>
    <row r="5102" spans="1:14" x14ac:dyDescent="0.2">
      <c r="A5102" s="10" t="s">
        <v>5084</v>
      </c>
      <c r="B5102" s="6">
        <f>IF($C$10=2012,profiles!C5089,IF($C$10=2013,profiles!E5089,IF($C$10=2014,profiles!G5089,IF($C$10=2015,profiles!I5089,IF($C$10=2016,profiles!K5089)))))</f>
        <v>57.414000000000001</v>
      </c>
      <c r="C5102" s="6">
        <f>IF($C$10=2012,profiles!D5089,IF($C$10=2013,profiles!F5089,IF($C$10=2014,profiles!H5089,IF($C$10=2015,profiles!J5089,IF($C$10=2016,profiles!L5089)))))</f>
        <v>6.4748100394668466E-3</v>
      </c>
      <c r="D5102" s="11">
        <f t="shared" si="802"/>
        <v>1.2949620078933692</v>
      </c>
      <c r="E5102" s="11">
        <f t="shared" si="798"/>
        <v>0</v>
      </c>
      <c r="F5102" s="11">
        <f t="shared" si="799"/>
        <v>1.2949620078933692</v>
      </c>
      <c r="G5102" s="11">
        <f t="shared" si="800"/>
        <v>56.119037992106634</v>
      </c>
      <c r="H5102" s="12">
        <f t="shared" si="803"/>
        <v>0</v>
      </c>
      <c r="I5102" s="12">
        <f t="shared" si="797"/>
        <v>0</v>
      </c>
      <c r="J5102" s="12">
        <f t="shared" si="804"/>
        <v>0</v>
      </c>
      <c r="K5102" s="12">
        <f t="shared" si="805"/>
        <v>0</v>
      </c>
      <c r="L5102" s="12">
        <f t="shared" si="806"/>
        <v>56.119037992106634</v>
      </c>
      <c r="M5102" s="12">
        <f t="shared" si="801"/>
        <v>56.119037992106634</v>
      </c>
      <c r="N5102" s="13"/>
    </row>
    <row r="5103" spans="1:14" x14ac:dyDescent="0.2">
      <c r="A5103" s="10" t="s">
        <v>5085</v>
      </c>
      <c r="B5103" s="6">
        <f>IF($C$10=2012,profiles!C5090,IF($C$10=2013,profiles!E5090,IF($C$10=2014,profiles!G5090,IF($C$10=2015,profiles!I5090,IF($C$10=2016,profiles!K5090)))))</f>
        <v>54.908000000000001</v>
      </c>
      <c r="C5103" s="6">
        <f>IF($C$10=2012,profiles!D5090,IF($C$10=2013,profiles!F5090,IF($C$10=2014,profiles!H5090,IF($C$10=2015,profiles!J5090,IF($C$10=2016,profiles!L5090)))))</f>
        <v>7.8933692888945063E-3</v>
      </c>
      <c r="D5103" s="11">
        <f t="shared" si="802"/>
        <v>1.5786738577789012</v>
      </c>
      <c r="E5103" s="11">
        <f t="shared" si="798"/>
        <v>0</v>
      </c>
      <c r="F5103" s="11">
        <f t="shared" si="799"/>
        <v>1.5786738577789012</v>
      </c>
      <c r="G5103" s="11">
        <f t="shared" si="800"/>
        <v>53.329326142221099</v>
      </c>
      <c r="H5103" s="12">
        <f t="shared" si="803"/>
        <v>0</v>
      </c>
      <c r="I5103" s="12">
        <f t="shared" si="797"/>
        <v>0</v>
      </c>
      <c r="J5103" s="12">
        <f t="shared" si="804"/>
        <v>0</v>
      </c>
      <c r="K5103" s="12">
        <f t="shared" si="805"/>
        <v>0</v>
      </c>
      <c r="L5103" s="12">
        <f t="shared" si="806"/>
        <v>53.329326142221099</v>
      </c>
      <c r="M5103" s="12">
        <f t="shared" si="801"/>
        <v>53.329326142221099</v>
      </c>
      <c r="N5103" s="13"/>
    </row>
    <row r="5104" spans="1:14" x14ac:dyDescent="0.2">
      <c r="A5104" s="10" t="s">
        <v>5086</v>
      </c>
      <c r="B5104" s="6">
        <f>IF($C$10=2012,profiles!C5091,IF($C$10=2013,profiles!E5091,IF($C$10=2014,profiles!G5091,IF($C$10=2015,profiles!I5091,IF($C$10=2016,profiles!K5091)))))</f>
        <v>50.192</v>
      </c>
      <c r="C5104" s="6">
        <f>IF($C$10=2012,profiles!D5091,IF($C$10=2013,profiles!F5091,IF($C$10=2014,profiles!H5091,IF($C$10=2015,profiles!J5091,IF($C$10=2016,profiles!L5091)))))</f>
        <v>1.0393404401747216E-2</v>
      </c>
      <c r="D5104" s="11">
        <f t="shared" si="802"/>
        <v>2.078680880349443</v>
      </c>
      <c r="E5104" s="11">
        <f t="shared" si="798"/>
        <v>0</v>
      </c>
      <c r="F5104" s="11">
        <f t="shared" si="799"/>
        <v>2.078680880349443</v>
      </c>
      <c r="G5104" s="11">
        <f t="shared" si="800"/>
        <v>48.113319119650555</v>
      </c>
      <c r="H5104" s="12">
        <f t="shared" si="803"/>
        <v>0</v>
      </c>
      <c r="I5104" s="12">
        <f t="shared" si="797"/>
        <v>0</v>
      </c>
      <c r="J5104" s="12">
        <f t="shared" si="804"/>
        <v>0</v>
      </c>
      <c r="K5104" s="12">
        <f t="shared" si="805"/>
        <v>0</v>
      </c>
      <c r="L5104" s="12">
        <f t="shared" si="806"/>
        <v>48.113319119650555</v>
      </c>
      <c r="M5104" s="12">
        <f t="shared" si="801"/>
        <v>48.113319119650555</v>
      </c>
      <c r="N5104" s="13"/>
    </row>
    <row r="5105" spans="1:14" x14ac:dyDescent="0.2">
      <c r="A5105" s="10" t="s">
        <v>5087</v>
      </c>
      <c r="B5105" s="6">
        <f>IF($C$10=2012,profiles!C5092,IF($C$10=2013,profiles!E5092,IF($C$10=2014,profiles!G5092,IF($C$10=2015,profiles!I5092,IF($C$10=2016,profiles!K5092)))))</f>
        <v>47.006</v>
      </c>
      <c r="C5105" s="6">
        <f>IF($C$10=2012,profiles!D5092,IF($C$10=2013,profiles!F5092,IF($C$10=2014,profiles!H5092,IF($C$10=2015,profiles!J5092,IF($C$10=2016,profiles!L5092)))))</f>
        <v>1.6374334704882809E-2</v>
      </c>
      <c r="D5105" s="11">
        <f t="shared" si="802"/>
        <v>3.2748669409765618</v>
      </c>
      <c r="E5105" s="11">
        <f t="shared" si="798"/>
        <v>0</v>
      </c>
      <c r="F5105" s="11">
        <f t="shared" si="799"/>
        <v>3.2748669409765618</v>
      </c>
      <c r="G5105" s="11">
        <f t="shared" si="800"/>
        <v>43.731133059023435</v>
      </c>
      <c r="H5105" s="12">
        <f t="shared" si="803"/>
        <v>0</v>
      </c>
      <c r="I5105" s="12">
        <f t="shared" si="797"/>
        <v>0</v>
      </c>
      <c r="J5105" s="12">
        <f t="shared" si="804"/>
        <v>0</v>
      </c>
      <c r="K5105" s="12">
        <f t="shared" si="805"/>
        <v>0</v>
      </c>
      <c r="L5105" s="12">
        <f t="shared" si="806"/>
        <v>43.731133059023435</v>
      </c>
      <c r="M5105" s="12">
        <f t="shared" si="801"/>
        <v>43.731133059023435</v>
      </c>
      <c r="N5105" s="13"/>
    </row>
    <row r="5106" spans="1:14" x14ac:dyDescent="0.2">
      <c r="A5106" s="10" t="s">
        <v>5088</v>
      </c>
      <c r="B5106" s="6">
        <f>IF($C$10=2012,profiles!C5093,IF($C$10=2013,profiles!E5093,IF($C$10=2014,profiles!G5093,IF($C$10=2015,profiles!I5093,IF($C$10=2016,profiles!K5093)))))</f>
        <v>44.78</v>
      </c>
      <c r="C5106" s="6">
        <f>IF($C$10=2012,profiles!D5093,IF($C$10=2013,profiles!F5093,IF($C$10=2014,profiles!H5093,IF($C$10=2015,profiles!J5093,IF($C$10=2016,profiles!L5093)))))</f>
        <v>2.0488983134154391E-2</v>
      </c>
      <c r="D5106" s="11">
        <f t="shared" si="802"/>
        <v>4.0977966268308785</v>
      </c>
      <c r="E5106" s="11">
        <f t="shared" si="798"/>
        <v>0</v>
      </c>
      <c r="F5106" s="11">
        <f t="shared" si="799"/>
        <v>4.0977966268308785</v>
      </c>
      <c r="G5106" s="11">
        <f t="shared" si="800"/>
        <v>40.682203373169123</v>
      </c>
      <c r="H5106" s="12">
        <f t="shared" si="803"/>
        <v>0</v>
      </c>
      <c r="I5106" s="12">
        <f t="shared" si="797"/>
        <v>0</v>
      </c>
      <c r="J5106" s="12">
        <f t="shared" si="804"/>
        <v>0</v>
      </c>
      <c r="K5106" s="12">
        <f t="shared" si="805"/>
        <v>0</v>
      </c>
      <c r="L5106" s="12">
        <f t="shared" si="806"/>
        <v>40.682203373169123</v>
      </c>
      <c r="M5106" s="12">
        <f t="shared" si="801"/>
        <v>40.682203373169123</v>
      </c>
      <c r="N5106" s="13"/>
    </row>
    <row r="5107" spans="1:14" x14ac:dyDescent="0.2">
      <c r="A5107" s="10" t="s">
        <v>5089</v>
      </c>
      <c r="B5107" s="6">
        <f>IF($C$10=2012,profiles!C5094,IF($C$10=2013,profiles!E5094,IF($C$10=2014,profiles!G5094,IF($C$10=2015,profiles!I5094,IF($C$10=2016,profiles!K5094)))))</f>
        <v>43.704000000000001</v>
      </c>
      <c r="C5107" s="6">
        <f>IF($C$10=2012,profiles!D5094,IF($C$10=2013,profiles!F5094,IF($C$10=2014,profiles!H5094,IF($C$10=2015,profiles!J5094,IF($C$10=2016,profiles!L5094)))))</f>
        <v>2.1879256835512364E-2</v>
      </c>
      <c r="D5107" s="11">
        <f t="shared" si="802"/>
        <v>4.3758513671024728</v>
      </c>
      <c r="E5107" s="11">
        <f t="shared" si="798"/>
        <v>0</v>
      </c>
      <c r="F5107" s="11">
        <f t="shared" si="799"/>
        <v>4.3758513671024728</v>
      </c>
      <c r="G5107" s="11">
        <f t="shared" si="800"/>
        <v>39.32814863289753</v>
      </c>
      <c r="H5107" s="12">
        <f t="shared" si="803"/>
        <v>0</v>
      </c>
      <c r="I5107" s="12">
        <f t="shared" si="797"/>
        <v>0</v>
      </c>
      <c r="J5107" s="12">
        <f t="shared" si="804"/>
        <v>0</v>
      </c>
      <c r="K5107" s="12">
        <f t="shared" si="805"/>
        <v>0</v>
      </c>
      <c r="L5107" s="12">
        <f t="shared" si="806"/>
        <v>39.32814863289753</v>
      </c>
      <c r="M5107" s="12">
        <f t="shared" si="801"/>
        <v>39.32814863289753</v>
      </c>
      <c r="N5107" s="13"/>
    </row>
    <row r="5108" spans="1:14" x14ac:dyDescent="0.2">
      <c r="A5108" s="10" t="s">
        <v>5090</v>
      </c>
      <c r="B5108" s="6">
        <f>IF($C$10=2012,profiles!C5095,IF($C$10=2013,profiles!E5095,IF($C$10=2014,profiles!G5095,IF($C$10=2015,profiles!I5095,IF($C$10=2016,profiles!K5095)))))</f>
        <v>43.655000000000001</v>
      </c>
      <c r="C5108" s="6">
        <f>IF($C$10=2012,profiles!D5095,IF($C$10=2013,profiles!F5095,IF($C$10=2014,profiles!H5095,IF($C$10=2015,profiles!J5095,IF($C$10=2016,profiles!L5095)))))</f>
        <v>2.2117990703422321E-2</v>
      </c>
      <c r="D5108" s="11">
        <f t="shared" si="802"/>
        <v>4.4235981406844642</v>
      </c>
      <c r="E5108" s="11">
        <f t="shared" si="798"/>
        <v>0</v>
      </c>
      <c r="F5108" s="11">
        <f t="shared" si="799"/>
        <v>4.4235981406844642</v>
      </c>
      <c r="G5108" s="11">
        <f t="shared" si="800"/>
        <v>39.23140185931554</v>
      </c>
      <c r="H5108" s="12">
        <f t="shared" si="803"/>
        <v>0</v>
      </c>
      <c r="I5108" s="12">
        <f t="shared" si="797"/>
        <v>0</v>
      </c>
      <c r="J5108" s="12">
        <f t="shared" si="804"/>
        <v>0</v>
      </c>
      <c r="K5108" s="12">
        <f t="shared" si="805"/>
        <v>0</v>
      </c>
      <c r="L5108" s="12">
        <f t="shared" si="806"/>
        <v>39.23140185931554</v>
      </c>
      <c r="M5108" s="12">
        <f t="shared" si="801"/>
        <v>39.23140185931554</v>
      </c>
      <c r="N5108" s="13"/>
    </row>
    <row r="5109" spans="1:14" x14ac:dyDescent="0.2">
      <c r="A5109" s="10" t="s">
        <v>5091</v>
      </c>
      <c r="B5109" s="6">
        <f>IF($C$10=2012,profiles!C5096,IF($C$10=2013,profiles!E5096,IF($C$10=2014,profiles!G5096,IF($C$10=2015,profiles!I5096,IF($C$10=2016,profiles!K5096)))))</f>
        <v>44.838000000000001</v>
      </c>
      <c r="C5109" s="6">
        <f>IF($C$10=2012,profiles!D5096,IF($C$10=2013,profiles!F5096,IF($C$10=2014,profiles!H5096,IF($C$10=2015,profiles!J5096,IF($C$10=2016,profiles!L5096)))))</f>
        <v>2.3929559465797862E-2</v>
      </c>
      <c r="D5109" s="11">
        <f t="shared" si="802"/>
        <v>4.7859118931595725</v>
      </c>
      <c r="E5109" s="11">
        <f t="shared" si="798"/>
        <v>0</v>
      </c>
      <c r="F5109" s="11">
        <f t="shared" si="799"/>
        <v>4.7859118931595725</v>
      </c>
      <c r="G5109" s="11">
        <f t="shared" si="800"/>
        <v>40.052088106840429</v>
      </c>
      <c r="H5109" s="12">
        <f t="shared" si="803"/>
        <v>0</v>
      </c>
      <c r="I5109" s="12">
        <f t="shared" si="797"/>
        <v>0</v>
      </c>
      <c r="J5109" s="12">
        <f t="shared" si="804"/>
        <v>0</v>
      </c>
      <c r="K5109" s="12">
        <f t="shared" si="805"/>
        <v>0</v>
      </c>
      <c r="L5109" s="12">
        <f t="shared" si="806"/>
        <v>40.052088106840429</v>
      </c>
      <c r="M5109" s="12">
        <f t="shared" si="801"/>
        <v>40.052088106840429</v>
      </c>
      <c r="N5109" s="13"/>
    </row>
    <row r="5110" spans="1:14" x14ac:dyDescent="0.2">
      <c r="A5110" s="10" t="s">
        <v>5092</v>
      </c>
      <c r="B5110" s="6">
        <f>IF($C$10=2012,profiles!C5097,IF($C$10=2013,profiles!E5097,IF($C$10=2014,profiles!G5097,IF($C$10=2015,profiles!I5097,IF($C$10=2016,profiles!K5097)))))</f>
        <v>47.555999999999997</v>
      </c>
      <c r="C5110" s="6">
        <f>IF($C$10=2012,profiles!D5097,IF($C$10=2013,profiles!F5097,IF($C$10=2014,profiles!H5097,IF($C$10=2015,profiles!J5097,IF($C$10=2016,profiles!L5097)))))</f>
        <v>2.2735890126248087E-2</v>
      </c>
      <c r="D5110" s="11">
        <f t="shared" si="802"/>
        <v>4.5471780252496172</v>
      </c>
      <c r="E5110" s="11">
        <f t="shared" si="798"/>
        <v>0</v>
      </c>
      <c r="F5110" s="11">
        <f t="shared" si="799"/>
        <v>4.5471780252496172</v>
      </c>
      <c r="G5110" s="11">
        <f t="shared" si="800"/>
        <v>43.008821974750383</v>
      </c>
      <c r="H5110" s="12">
        <f t="shared" si="803"/>
        <v>0</v>
      </c>
      <c r="I5110" s="12">
        <f t="shared" si="797"/>
        <v>0</v>
      </c>
      <c r="J5110" s="12">
        <f t="shared" si="804"/>
        <v>0</v>
      </c>
      <c r="K5110" s="12">
        <f t="shared" si="805"/>
        <v>0</v>
      </c>
      <c r="L5110" s="12">
        <f t="shared" si="806"/>
        <v>43.008821974750383</v>
      </c>
      <c r="M5110" s="12">
        <f t="shared" si="801"/>
        <v>43.008821974750383</v>
      </c>
      <c r="N5110" s="13"/>
    </row>
    <row r="5111" spans="1:14" x14ac:dyDescent="0.2">
      <c r="A5111" s="10" t="s">
        <v>5093</v>
      </c>
      <c r="B5111" s="6">
        <f>IF($C$10=2012,profiles!C5098,IF($C$10=2013,profiles!E5098,IF($C$10=2014,profiles!G5098,IF($C$10=2015,profiles!I5098,IF($C$10=2016,profiles!K5098)))))</f>
        <v>53.607999999999997</v>
      </c>
      <c r="C5111" s="6">
        <f>IF($C$10=2012,profiles!D5098,IF($C$10=2013,profiles!F5098,IF($C$10=2014,profiles!H5098,IF($C$10=2015,profiles!J5098,IF($C$10=2016,profiles!L5098)))))</f>
        <v>3.4110856773722421E-2</v>
      </c>
      <c r="D5111" s="11">
        <f t="shared" si="802"/>
        <v>6.8221713547444844</v>
      </c>
      <c r="E5111" s="11">
        <f t="shared" si="798"/>
        <v>0</v>
      </c>
      <c r="F5111" s="11">
        <f t="shared" si="799"/>
        <v>6.8221713547444844</v>
      </c>
      <c r="G5111" s="11">
        <f t="shared" si="800"/>
        <v>46.785828645255513</v>
      </c>
      <c r="H5111" s="12">
        <f t="shared" si="803"/>
        <v>0</v>
      </c>
      <c r="I5111" s="12">
        <f t="shared" si="797"/>
        <v>0</v>
      </c>
      <c r="J5111" s="12">
        <f t="shared" si="804"/>
        <v>0</v>
      </c>
      <c r="K5111" s="12">
        <f t="shared" si="805"/>
        <v>0</v>
      </c>
      <c r="L5111" s="12">
        <f t="shared" si="806"/>
        <v>46.785828645255513</v>
      </c>
      <c r="M5111" s="12">
        <f t="shared" si="801"/>
        <v>46.785828645255513</v>
      </c>
      <c r="N5111" s="13"/>
    </row>
    <row r="5112" spans="1:14" x14ac:dyDescent="0.2">
      <c r="A5112" s="10" t="s">
        <v>5094</v>
      </c>
      <c r="B5112" s="6">
        <f>IF($C$10=2012,profiles!C5099,IF($C$10=2013,profiles!E5099,IF($C$10=2014,profiles!G5099,IF($C$10=2015,profiles!I5099,IF($C$10=2016,profiles!K5099)))))</f>
        <v>59.356000000000002</v>
      </c>
      <c r="C5112" s="6">
        <f>IF($C$10=2012,profiles!D5099,IF($C$10=2013,profiles!F5099,IF($C$10=2014,profiles!H5099,IF($C$10=2015,profiles!J5099,IF($C$10=2016,profiles!L5099)))))</f>
        <v>7.2954261399542197E-2</v>
      </c>
      <c r="D5112" s="11">
        <f t="shared" si="802"/>
        <v>14.590852279908439</v>
      </c>
      <c r="E5112" s="11">
        <f t="shared" si="798"/>
        <v>0</v>
      </c>
      <c r="F5112" s="11">
        <f t="shared" si="799"/>
        <v>14.590852279908439</v>
      </c>
      <c r="G5112" s="11">
        <f t="shared" si="800"/>
        <v>44.765147720091562</v>
      </c>
      <c r="H5112" s="12">
        <f t="shared" si="803"/>
        <v>0</v>
      </c>
      <c r="I5112" s="12">
        <f t="shared" si="797"/>
        <v>0</v>
      </c>
      <c r="J5112" s="12">
        <f t="shared" si="804"/>
        <v>0</v>
      </c>
      <c r="K5112" s="12">
        <f t="shared" si="805"/>
        <v>0</v>
      </c>
      <c r="L5112" s="12">
        <f t="shared" si="806"/>
        <v>44.765147720091562</v>
      </c>
      <c r="M5112" s="12">
        <f t="shared" si="801"/>
        <v>44.765147720091562</v>
      </c>
      <c r="N5112" s="13"/>
    </row>
    <row r="5113" spans="1:14" x14ac:dyDescent="0.2">
      <c r="A5113" s="10" t="s">
        <v>5095</v>
      </c>
      <c r="B5113" s="6">
        <f>IF($C$10=2012,profiles!C5100,IF($C$10=2013,profiles!E5100,IF($C$10=2014,profiles!G5100,IF($C$10=2015,profiles!I5100,IF($C$10=2016,profiles!K5100)))))</f>
        <v>63.170999999999999</v>
      </c>
      <c r="C5113" s="6">
        <f>IF($C$10=2012,profiles!D5100,IF($C$10=2013,profiles!F5100,IF($C$10=2014,profiles!H5100,IF($C$10=2015,profiles!J5100,IF($C$10=2016,profiles!L5100)))))</f>
        <v>0.12582679155724696</v>
      </c>
      <c r="D5113" s="11">
        <f t="shared" si="802"/>
        <v>25.165358311449392</v>
      </c>
      <c r="E5113" s="11">
        <f t="shared" si="798"/>
        <v>0</v>
      </c>
      <c r="F5113" s="11">
        <f t="shared" si="799"/>
        <v>25.165358311449392</v>
      </c>
      <c r="G5113" s="11">
        <f t="shared" si="800"/>
        <v>38.005641688550611</v>
      </c>
      <c r="H5113" s="12">
        <f t="shared" si="803"/>
        <v>0</v>
      </c>
      <c r="I5113" s="12">
        <f t="shared" si="797"/>
        <v>0</v>
      </c>
      <c r="J5113" s="12">
        <f t="shared" si="804"/>
        <v>0</v>
      </c>
      <c r="K5113" s="12">
        <f t="shared" si="805"/>
        <v>0</v>
      </c>
      <c r="L5113" s="12">
        <f t="shared" si="806"/>
        <v>38.005641688550611</v>
      </c>
      <c r="M5113" s="12">
        <f t="shared" si="801"/>
        <v>38.005641688550611</v>
      </c>
      <c r="N5113" s="13"/>
    </row>
    <row r="5114" spans="1:14" x14ac:dyDescent="0.2">
      <c r="A5114" s="10" t="s">
        <v>5096</v>
      </c>
      <c r="B5114" s="6">
        <f>IF($C$10=2012,profiles!C5101,IF($C$10=2013,profiles!E5101,IF($C$10=2014,profiles!G5101,IF($C$10=2015,profiles!I5101,IF($C$10=2016,profiles!K5101)))))</f>
        <v>64.963999999999999</v>
      </c>
      <c r="C5114" s="6">
        <f>IF($C$10=2012,profiles!D5101,IF($C$10=2013,profiles!F5101,IF($C$10=2014,profiles!H5101,IF($C$10=2015,profiles!J5101,IF($C$10=2016,profiles!L5101)))))</f>
        <v>0.19442767065960764</v>
      </c>
      <c r="D5114" s="11">
        <f t="shared" si="802"/>
        <v>38.885534131921531</v>
      </c>
      <c r="E5114" s="11">
        <f t="shared" si="798"/>
        <v>0</v>
      </c>
      <c r="F5114" s="11">
        <f t="shared" si="799"/>
        <v>38.885534131921531</v>
      </c>
      <c r="G5114" s="11">
        <f t="shared" si="800"/>
        <v>26.078465868078467</v>
      </c>
      <c r="H5114" s="12">
        <f t="shared" si="803"/>
        <v>0</v>
      </c>
      <c r="I5114" s="12">
        <f t="shared" si="797"/>
        <v>0</v>
      </c>
      <c r="J5114" s="12">
        <f t="shared" si="804"/>
        <v>0</v>
      </c>
      <c r="K5114" s="12">
        <f t="shared" si="805"/>
        <v>0</v>
      </c>
      <c r="L5114" s="12">
        <f t="shared" si="806"/>
        <v>26.078465868078467</v>
      </c>
      <c r="M5114" s="12">
        <f t="shared" si="801"/>
        <v>26.078465868078467</v>
      </c>
      <c r="N5114" s="13"/>
    </row>
    <row r="5115" spans="1:14" x14ac:dyDescent="0.2">
      <c r="A5115" s="10" t="s">
        <v>5097</v>
      </c>
      <c r="B5115" s="6">
        <f>IF($C$10=2012,profiles!C5102,IF($C$10=2013,profiles!E5102,IF($C$10=2014,profiles!G5102,IF($C$10=2015,profiles!I5102,IF($C$10=2016,profiles!K5102)))))</f>
        <v>67.085999999999999</v>
      </c>
      <c r="C5115" s="6">
        <f>IF($C$10=2012,profiles!D5102,IF($C$10=2013,profiles!F5102,IF($C$10=2014,profiles!H5102,IF($C$10=2015,profiles!J5102,IF($C$10=2016,profiles!L5102)))))</f>
        <v>0.25625974244828603</v>
      </c>
      <c r="D5115" s="11">
        <f t="shared" si="802"/>
        <v>51.25194848965721</v>
      </c>
      <c r="E5115" s="11">
        <f t="shared" si="798"/>
        <v>0</v>
      </c>
      <c r="F5115" s="11">
        <f t="shared" si="799"/>
        <v>51.25194848965721</v>
      </c>
      <c r="G5115" s="11">
        <f t="shared" si="800"/>
        <v>15.834051510342789</v>
      </c>
      <c r="H5115" s="12">
        <f t="shared" si="803"/>
        <v>0</v>
      </c>
      <c r="I5115" s="12">
        <f t="shared" si="797"/>
        <v>0</v>
      </c>
      <c r="J5115" s="12">
        <f t="shared" si="804"/>
        <v>0</v>
      </c>
      <c r="K5115" s="12">
        <f t="shared" si="805"/>
        <v>0</v>
      </c>
      <c r="L5115" s="12">
        <f t="shared" si="806"/>
        <v>15.834051510342789</v>
      </c>
      <c r="M5115" s="12">
        <f t="shared" si="801"/>
        <v>15.834051510342789</v>
      </c>
      <c r="N5115" s="13"/>
    </row>
    <row r="5116" spans="1:14" x14ac:dyDescent="0.2">
      <c r="A5116" s="10" t="s">
        <v>5098</v>
      </c>
      <c r="B5116" s="6">
        <f>IF($C$10=2012,profiles!C5103,IF($C$10=2013,profiles!E5103,IF($C$10=2014,profiles!G5103,IF($C$10=2015,profiles!I5103,IF($C$10=2016,profiles!K5103)))))</f>
        <v>68.245999999999995</v>
      </c>
      <c r="C5116" s="6">
        <f>IF($C$10=2012,profiles!D5103,IF($C$10=2013,profiles!F5103,IF($C$10=2014,profiles!H5103,IF($C$10=2015,profiles!J5103,IF($C$10=2016,profiles!L5103)))))</f>
        <v>0.28785687202460364</v>
      </c>
      <c r="D5116" s="11">
        <f t="shared" si="802"/>
        <v>57.571374404920725</v>
      </c>
      <c r="E5116" s="11">
        <f t="shared" si="798"/>
        <v>0</v>
      </c>
      <c r="F5116" s="11">
        <f t="shared" si="799"/>
        <v>57.571374404920725</v>
      </c>
      <c r="G5116" s="11">
        <f t="shared" si="800"/>
        <v>10.67462559507927</v>
      </c>
      <c r="H5116" s="12">
        <f t="shared" si="803"/>
        <v>0</v>
      </c>
      <c r="I5116" s="12">
        <f t="shared" si="797"/>
        <v>0</v>
      </c>
      <c r="J5116" s="12">
        <f t="shared" si="804"/>
        <v>0</v>
      </c>
      <c r="K5116" s="12">
        <f t="shared" si="805"/>
        <v>0</v>
      </c>
      <c r="L5116" s="12">
        <f t="shared" si="806"/>
        <v>10.67462559507927</v>
      </c>
      <c r="M5116" s="12">
        <f t="shared" si="801"/>
        <v>10.67462559507927</v>
      </c>
      <c r="N5116" s="13"/>
    </row>
    <row r="5117" spans="1:14" x14ac:dyDescent="0.2">
      <c r="A5117" s="10" t="s">
        <v>5099</v>
      </c>
      <c r="B5117" s="6">
        <f>IF($C$10=2012,profiles!C5104,IF($C$10=2013,profiles!E5104,IF($C$10=2014,profiles!G5104,IF($C$10=2015,profiles!I5104,IF($C$10=2016,profiles!K5104)))))</f>
        <v>67.257000000000005</v>
      </c>
      <c r="C5117" s="6">
        <f>IF($C$10=2012,profiles!D5104,IF($C$10=2013,profiles!F5104,IF($C$10=2014,profiles!H5104,IF($C$10=2015,profiles!J5104,IF($C$10=2016,profiles!L5104)))))</f>
        <v>0.29302475810641915</v>
      </c>
      <c r="D5117" s="11">
        <f t="shared" si="802"/>
        <v>58.604951621283831</v>
      </c>
      <c r="E5117" s="11">
        <f t="shared" si="798"/>
        <v>0</v>
      </c>
      <c r="F5117" s="11">
        <f t="shared" si="799"/>
        <v>58.604951621283831</v>
      </c>
      <c r="G5117" s="11">
        <f t="shared" si="800"/>
        <v>8.6520483787161737</v>
      </c>
      <c r="H5117" s="12">
        <f t="shared" si="803"/>
        <v>0</v>
      </c>
      <c r="I5117" s="12">
        <f t="shared" si="797"/>
        <v>0</v>
      </c>
      <c r="J5117" s="12">
        <f t="shared" si="804"/>
        <v>0</v>
      </c>
      <c r="K5117" s="12">
        <f t="shared" si="805"/>
        <v>0</v>
      </c>
      <c r="L5117" s="12">
        <f t="shared" si="806"/>
        <v>8.6520483787161737</v>
      </c>
      <c r="M5117" s="12">
        <f t="shared" si="801"/>
        <v>8.6520483787161737</v>
      </c>
      <c r="N5117" s="13"/>
    </row>
    <row r="5118" spans="1:14" x14ac:dyDescent="0.2">
      <c r="A5118" s="10" t="s">
        <v>5100</v>
      </c>
      <c r="B5118" s="6">
        <f>IF($C$10=2012,profiles!C5105,IF($C$10=2013,profiles!E5105,IF($C$10=2014,profiles!G5105,IF($C$10=2015,profiles!I5105,IF($C$10=2016,profiles!K5105)))))</f>
        <v>65.269000000000005</v>
      </c>
      <c r="C5118" s="6">
        <f>IF($C$10=2012,profiles!D5105,IF($C$10=2013,profiles!F5105,IF($C$10=2014,profiles!H5105,IF($C$10=2015,profiles!J5105,IF($C$10=2016,profiles!L5105)))))</f>
        <v>0.28333497170301508</v>
      </c>
      <c r="D5118" s="11">
        <f t="shared" si="802"/>
        <v>56.666994340603019</v>
      </c>
      <c r="E5118" s="11">
        <f t="shared" si="798"/>
        <v>0</v>
      </c>
      <c r="F5118" s="11">
        <f t="shared" si="799"/>
        <v>56.666994340603019</v>
      </c>
      <c r="G5118" s="11">
        <f t="shared" si="800"/>
        <v>8.6020056593969869</v>
      </c>
      <c r="H5118" s="12">
        <f t="shared" si="803"/>
        <v>0</v>
      </c>
      <c r="I5118" s="12">
        <f t="shared" si="797"/>
        <v>0</v>
      </c>
      <c r="J5118" s="12">
        <f t="shared" si="804"/>
        <v>0</v>
      </c>
      <c r="K5118" s="12">
        <f t="shared" si="805"/>
        <v>0</v>
      </c>
      <c r="L5118" s="12">
        <f t="shared" si="806"/>
        <v>8.6020056593969869</v>
      </c>
      <c r="M5118" s="12">
        <f t="shared" si="801"/>
        <v>8.6020056593969869</v>
      </c>
      <c r="N5118" s="13"/>
    </row>
    <row r="5119" spans="1:14" x14ac:dyDescent="0.2">
      <c r="A5119" s="10" t="s">
        <v>5101</v>
      </c>
      <c r="B5119" s="6">
        <f>IF($C$10=2012,profiles!C5106,IF($C$10=2013,profiles!E5106,IF($C$10=2014,profiles!G5106,IF($C$10=2015,profiles!I5106,IF($C$10=2016,profiles!K5106)))))</f>
        <v>63.557000000000002</v>
      </c>
      <c r="C5119" s="6">
        <f>IF($C$10=2012,profiles!D5106,IF($C$10=2013,profiles!F5106,IF($C$10=2014,profiles!H5106,IF($C$10=2015,profiles!J5106,IF($C$10=2016,profiles!L5106)))))</f>
        <v>0.26583718350208541</v>
      </c>
      <c r="D5119" s="11">
        <f t="shared" si="802"/>
        <v>53.167436700417085</v>
      </c>
      <c r="E5119" s="11">
        <f t="shared" si="798"/>
        <v>0</v>
      </c>
      <c r="F5119" s="11">
        <f t="shared" si="799"/>
        <v>53.167436700417085</v>
      </c>
      <c r="G5119" s="11">
        <f t="shared" si="800"/>
        <v>10.389563299582917</v>
      </c>
      <c r="H5119" s="12">
        <f t="shared" si="803"/>
        <v>0</v>
      </c>
      <c r="I5119" s="12">
        <f t="shared" si="797"/>
        <v>0</v>
      </c>
      <c r="J5119" s="12">
        <f t="shared" si="804"/>
        <v>0</v>
      </c>
      <c r="K5119" s="12">
        <f t="shared" si="805"/>
        <v>0</v>
      </c>
      <c r="L5119" s="12">
        <f t="shared" si="806"/>
        <v>10.389563299582917</v>
      </c>
      <c r="M5119" s="12">
        <f t="shared" si="801"/>
        <v>10.389563299582917</v>
      </c>
      <c r="N5119" s="13"/>
    </row>
    <row r="5120" spans="1:14" x14ac:dyDescent="0.2">
      <c r="A5120" s="10" t="s">
        <v>5102</v>
      </c>
      <c r="B5120" s="6">
        <f>IF($C$10=2012,profiles!C5107,IF($C$10=2013,profiles!E5107,IF($C$10=2014,profiles!G5107,IF($C$10=2015,profiles!I5107,IF($C$10=2016,profiles!K5107)))))</f>
        <v>62.331000000000003</v>
      </c>
      <c r="C5120" s="6">
        <f>IF($C$10=2012,profiles!D5107,IF($C$10=2013,profiles!F5107,IF($C$10=2014,profiles!H5107,IF($C$10=2015,profiles!J5107,IF($C$10=2016,profiles!L5107)))))</f>
        <v>0.24230083275990394</v>
      </c>
      <c r="D5120" s="11">
        <f t="shared" si="802"/>
        <v>48.460166551980791</v>
      </c>
      <c r="E5120" s="11">
        <f t="shared" si="798"/>
        <v>0</v>
      </c>
      <c r="F5120" s="11">
        <f t="shared" si="799"/>
        <v>48.460166551980791</v>
      </c>
      <c r="G5120" s="11">
        <f t="shared" si="800"/>
        <v>13.870833448019212</v>
      </c>
      <c r="H5120" s="12">
        <f t="shared" si="803"/>
        <v>0</v>
      </c>
      <c r="I5120" s="12">
        <f t="shared" si="797"/>
        <v>0</v>
      </c>
      <c r="J5120" s="12">
        <f t="shared" si="804"/>
        <v>0</v>
      </c>
      <c r="K5120" s="12">
        <f t="shared" si="805"/>
        <v>0</v>
      </c>
      <c r="L5120" s="12">
        <f t="shared" si="806"/>
        <v>13.870833448019212</v>
      </c>
      <c r="M5120" s="12">
        <f t="shared" si="801"/>
        <v>13.870833448019212</v>
      </c>
      <c r="N5120" s="13"/>
    </row>
    <row r="5121" spans="1:14" x14ac:dyDescent="0.2">
      <c r="A5121" s="10" t="s">
        <v>5103</v>
      </c>
      <c r="B5121" s="6">
        <f>IF($C$10=2012,profiles!C5108,IF($C$10=2013,profiles!E5108,IF($C$10=2014,profiles!G5108,IF($C$10=2015,profiles!I5108,IF($C$10=2016,profiles!K5108)))))</f>
        <v>61.335000000000001</v>
      </c>
      <c r="C5121" s="6">
        <f>IF($C$10=2012,profiles!D5108,IF($C$10=2013,profiles!F5108,IF($C$10=2014,profiles!H5108,IF($C$10=2015,profiles!J5108,IF($C$10=2016,profiles!L5108)))))</f>
        <v>0.20848488252889383</v>
      </c>
      <c r="D5121" s="11">
        <f t="shared" si="802"/>
        <v>41.696976505778764</v>
      </c>
      <c r="E5121" s="11">
        <f t="shared" si="798"/>
        <v>0</v>
      </c>
      <c r="F5121" s="11">
        <f t="shared" si="799"/>
        <v>41.696976505778764</v>
      </c>
      <c r="G5121" s="11">
        <f t="shared" si="800"/>
        <v>19.638023494221237</v>
      </c>
      <c r="H5121" s="12">
        <f t="shared" si="803"/>
        <v>0</v>
      </c>
      <c r="I5121" s="12">
        <f t="shared" si="797"/>
        <v>0</v>
      </c>
      <c r="J5121" s="12">
        <f t="shared" si="804"/>
        <v>0</v>
      </c>
      <c r="K5121" s="12">
        <f t="shared" si="805"/>
        <v>0</v>
      </c>
      <c r="L5121" s="12">
        <f t="shared" si="806"/>
        <v>19.638023494221237</v>
      </c>
      <c r="M5121" s="12">
        <f t="shared" si="801"/>
        <v>19.638023494221237</v>
      </c>
      <c r="N5121" s="13"/>
    </row>
    <row r="5122" spans="1:14" x14ac:dyDescent="0.2">
      <c r="A5122" s="10" t="s">
        <v>5104</v>
      </c>
      <c r="B5122" s="6">
        <f>IF($C$10=2012,profiles!C5109,IF($C$10=2013,profiles!E5109,IF($C$10=2014,profiles!G5109,IF($C$10=2015,profiles!I5109,IF($C$10=2016,profiles!K5109)))))</f>
        <v>60.715000000000003</v>
      </c>
      <c r="C5122" s="6">
        <f>IF($C$10=2012,profiles!D5109,IF($C$10=2013,profiles!F5109,IF($C$10=2014,profiles!H5109,IF($C$10=2015,profiles!J5109,IF($C$10=2016,profiles!L5109)))))</f>
        <v>0.16210029631085959</v>
      </c>
      <c r="D5122" s="11">
        <f t="shared" si="802"/>
        <v>32.420059262171918</v>
      </c>
      <c r="E5122" s="11">
        <f t="shared" si="798"/>
        <v>0</v>
      </c>
      <c r="F5122" s="11">
        <f t="shared" si="799"/>
        <v>32.420059262171918</v>
      </c>
      <c r="G5122" s="11">
        <f t="shared" si="800"/>
        <v>28.294940737828085</v>
      </c>
      <c r="H5122" s="12">
        <f t="shared" si="803"/>
        <v>0</v>
      </c>
      <c r="I5122" s="12">
        <f t="shared" si="797"/>
        <v>0</v>
      </c>
      <c r="J5122" s="12">
        <f t="shared" si="804"/>
        <v>0</v>
      </c>
      <c r="K5122" s="12">
        <f t="shared" si="805"/>
        <v>0</v>
      </c>
      <c r="L5122" s="12">
        <f t="shared" si="806"/>
        <v>28.294940737828085</v>
      </c>
      <c r="M5122" s="12">
        <f t="shared" si="801"/>
        <v>28.294940737828085</v>
      </c>
      <c r="N5122" s="13"/>
    </row>
    <row r="5123" spans="1:14" x14ac:dyDescent="0.2">
      <c r="A5123" s="10" t="s">
        <v>5105</v>
      </c>
      <c r="B5123" s="6">
        <f>IF($C$10=2012,profiles!C5110,IF($C$10=2013,profiles!E5110,IF($C$10=2014,profiles!G5110,IF($C$10=2015,profiles!I5110,IF($C$10=2016,profiles!K5110)))))</f>
        <v>59.621000000000002</v>
      </c>
      <c r="C5123" s="6">
        <f>IF($C$10=2012,profiles!D5110,IF($C$10=2013,profiles!F5110,IF($C$10=2014,profiles!H5110,IF($C$10=2015,profiles!J5110,IF($C$10=2016,profiles!L5110)))))</f>
        <v>0.1085396508868261</v>
      </c>
      <c r="D5123" s="11">
        <f t="shared" si="802"/>
        <v>21.70793017736522</v>
      </c>
      <c r="E5123" s="11">
        <f t="shared" si="798"/>
        <v>0</v>
      </c>
      <c r="F5123" s="11">
        <f t="shared" si="799"/>
        <v>21.70793017736522</v>
      </c>
      <c r="G5123" s="11">
        <f t="shared" si="800"/>
        <v>37.913069822634782</v>
      </c>
      <c r="H5123" s="12">
        <f t="shared" si="803"/>
        <v>0</v>
      </c>
      <c r="I5123" s="12">
        <f t="shared" si="797"/>
        <v>0</v>
      </c>
      <c r="J5123" s="12">
        <f t="shared" si="804"/>
        <v>0</v>
      </c>
      <c r="K5123" s="12">
        <f t="shared" si="805"/>
        <v>0</v>
      </c>
      <c r="L5123" s="12">
        <f t="shared" si="806"/>
        <v>37.913069822634782</v>
      </c>
      <c r="M5123" s="12">
        <f t="shared" si="801"/>
        <v>37.913069822634782</v>
      </c>
      <c r="N5123" s="13"/>
    </row>
    <row r="5124" spans="1:14" x14ac:dyDescent="0.2">
      <c r="A5124" s="10" t="s">
        <v>5106</v>
      </c>
      <c r="B5124" s="6">
        <f>IF($C$10=2012,profiles!C5111,IF($C$10=2013,profiles!E5111,IF($C$10=2014,profiles!G5111,IF($C$10=2015,profiles!I5111,IF($C$10=2016,profiles!K5111)))))</f>
        <v>58.009</v>
      </c>
      <c r="C5124" s="6">
        <f>IF($C$10=2012,profiles!D5111,IF($C$10=2013,profiles!F5111,IF($C$10=2014,profiles!H5111,IF($C$10=2015,profiles!J5111,IF($C$10=2016,profiles!L5111)))))</f>
        <v>5.9458776278279432E-2</v>
      </c>
      <c r="D5124" s="11">
        <f t="shared" si="802"/>
        <v>11.891755255655886</v>
      </c>
      <c r="E5124" s="11">
        <f t="shared" si="798"/>
        <v>0</v>
      </c>
      <c r="F5124" s="11">
        <f t="shared" si="799"/>
        <v>11.891755255655886</v>
      </c>
      <c r="G5124" s="11">
        <f t="shared" si="800"/>
        <v>46.117244744344113</v>
      </c>
      <c r="H5124" s="12">
        <f t="shared" si="803"/>
        <v>0</v>
      </c>
      <c r="I5124" s="12">
        <f t="shared" si="797"/>
        <v>0</v>
      </c>
      <c r="J5124" s="12">
        <f t="shared" si="804"/>
        <v>0</v>
      </c>
      <c r="K5124" s="12">
        <f t="shared" si="805"/>
        <v>0</v>
      </c>
      <c r="L5124" s="12">
        <f t="shared" si="806"/>
        <v>46.117244744344113</v>
      </c>
      <c r="M5124" s="12">
        <f t="shared" si="801"/>
        <v>46.117244744344113</v>
      </c>
      <c r="N5124" s="13"/>
    </row>
    <row r="5125" spans="1:14" x14ac:dyDescent="0.2">
      <c r="A5125" s="10" t="s">
        <v>5107</v>
      </c>
      <c r="B5125" s="6">
        <f>IF($C$10=2012,profiles!C5112,IF($C$10=2013,profiles!E5112,IF($C$10=2014,profiles!G5112,IF($C$10=2015,profiles!I5112,IF($C$10=2016,profiles!K5112)))))</f>
        <v>55.204000000000001</v>
      </c>
      <c r="C5125" s="6">
        <f>IF($C$10=2012,profiles!D5112,IF($C$10=2013,profiles!F5112,IF($C$10=2014,profiles!H5112,IF($C$10=2015,profiles!J5112,IF($C$10=2016,profiles!L5112)))))</f>
        <v>3.2158856324341026E-2</v>
      </c>
      <c r="D5125" s="11">
        <f t="shared" si="802"/>
        <v>6.4317712648682051</v>
      </c>
      <c r="E5125" s="11">
        <f t="shared" si="798"/>
        <v>0</v>
      </c>
      <c r="F5125" s="11">
        <f t="shared" si="799"/>
        <v>6.4317712648682051</v>
      </c>
      <c r="G5125" s="11">
        <f t="shared" si="800"/>
        <v>48.772228735131797</v>
      </c>
      <c r="H5125" s="12">
        <f t="shared" si="803"/>
        <v>0</v>
      </c>
      <c r="I5125" s="12">
        <f t="shared" si="797"/>
        <v>0</v>
      </c>
      <c r="J5125" s="12">
        <f t="shared" si="804"/>
        <v>0</v>
      </c>
      <c r="K5125" s="12">
        <f t="shared" si="805"/>
        <v>0</v>
      </c>
      <c r="L5125" s="12">
        <f t="shared" si="806"/>
        <v>48.772228735131797</v>
      </c>
      <c r="M5125" s="12">
        <f t="shared" si="801"/>
        <v>48.772228735131797</v>
      </c>
      <c r="N5125" s="13"/>
    </row>
    <row r="5126" spans="1:14" x14ac:dyDescent="0.2">
      <c r="A5126" s="10" t="s">
        <v>5108</v>
      </c>
      <c r="B5126" s="6">
        <f>IF($C$10=2012,profiles!C5113,IF($C$10=2013,profiles!E5113,IF($C$10=2014,profiles!G5113,IF($C$10=2015,profiles!I5113,IF($C$10=2016,profiles!K5113)))))</f>
        <v>54.174999999999997</v>
      </c>
      <c r="C5126" s="6">
        <f>IF($C$10=2012,profiles!D5113,IF($C$10=2013,profiles!F5113,IF($C$10=2014,profiles!H5113,IF($C$10=2015,profiles!J5113,IF($C$10=2016,profiles!L5113)))))</f>
        <v>3.6385850103217293E-2</v>
      </c>
      <c r="D5126" s="11">
        <f t="shared" si="802"/>
        <v>7.2771700206434584</v>
      </c>
      <c r="E5126" s="11">
        <f t="shared" si="798"/>
        <v>0</v>
      </c>
      <c r="F5126" s="11">
        <f t="shared" si="799"/>
        <v>7.2771700206434584</v>
      </c>
      <c r="G5126" s="11">
        <f t="shared" si="800"/>
        <v>46.897829979356537</v>
      </c>
      <c r="H5126" s="12">
        <f t="shared" si="803"/>
        <v>0</v>
      </c>
      <c r="I5126" s="12">
        <f t="shared" si="797"/>
        <v>0</v>
      </c>
      <c r="J5126" s="12">
        <f t="shared" si="804"/>
        <v>0</v>
      </c>
      <c r="K5126" s="12">
        <f t="shared" si="805"/>
        <v>0</v>
      </c>
      <c r="L5126" s="12">
        <f t="shared" si="806"/>
        <v>46.897829979356537</v>
      </c>
      <c r="M5126" s="12">
        <f t="shared" si="801"/>
        <v>46.897829979356537</v>
      </c>
      <c r="N5126" s="13"/>
    </row>
    <row r="5127" spans="1:14" x14ac:dyDescent="0.2">
      <c r="A5127" s="10" t="s">
        <v>5109</v>
      </c>
      <c r="B5127" s="6">
        <f>IF($C$10=2012,profiles!C5114,IF($C$10=2013,profiles!E5114,IF($C$10=2014,profiles!G5114,IF($C$10=2015,profiles!I5114,IF($C$10=2016,profiles!K5114)))))</f>
        <v>51.884999999999998</v>
      </c>
      <c r="C5127" s="6">
        <f>IF($C$10=2012,profiles!D5114,IF($C$10=2013,profiles!F5114,IF($C$10=2014,profiles!H5114,IF($C$10=2015,profiles!J5114,IF($C$10=2016,profiles!L5114)))))</f>
        <v>4.60335070005196E-2</v>
      </c>
      <c r="D5127" s="11">
        <f t="shared" si="802"/>
        <v>9.2067014001039205</v>
      </c>
      <c r="E5127" s="11">
        <f t="shared" si="798"/>
        <v>0</v>
      </c>
      <c r="F5127" s="11">
        <f t="shared" si="799"/>
        <v>9.2067014001039205</v>
      </c>
      <c r="G5127" s="11">
        <f t="shared" si="800"/>
        <v>42.678298599896081</v>
      </c>
      <c r="H5127" s="12">
        <f t="shared" si="803"/>
        <v>0</v>
      </c>
      <c r="I5127" s="12">
        <f t="shared" si="797"/>
        <v>0</v>
      </c>
      <c r="J5127" s="12">
        <f t="shared" si="804"/>
        <v>0</v>
      </c>
      <c r="K5127" s="12">
        <f t="shared" si="805"/>
        <v>0</v>
      </c>
      <c r="L5127" s="12">
        <f t="shared" si="806"/>
        <v>42.678298599896081</v>
      </c>
      <c r="M5127" s="12">
        <f t="shared" si="801"/>
        <v>42.678298599896081</v>
      </c>
      <c r="N5127" s="13"/>
    </row>
    <row r="5128" spans="1:14" x14ac:dyDescent="0.2">
      <c r="A5128" s="10" t="s">
        <v>5110</v>
      </c>
      <c r="B5128" s="6">
        <f>IF($C$10=2012,profiles!C5115,IF($C$10=2013,profiles!E5115,IF($C$10=2014,profiles!G5115,IF($C$10=2015,profiles!I5115,IF($C$10=2016,profiles!K5115)))))</f>
        <v>48.218000000000004</v>
      </c>
      <c r="C5128" s="6">
        <f>IF($C$10=2012,profiles!D5115,IF($C$10=2013,profiles!F5115,IF($C$10=2014,profiles!H5115,IF($C$10=2015,profiles!J5115,IF($C$10=2016,profiles!L5115)))))</f>
        <v>5.3209566206518837E-2</v>
      </c>
      <c r="D5128" s="11">
        <f t="shared" si="802"/>
        <v>10.641913241303767</v>
      </c>
      <c r="E5128" s="11">
        <f t="shared" si="798"/>
        <v>0</v>
      </c>
      <c r="F5128" s="11">
        <f t="shared" si="799"/>
        <v>10.641913241303767</v>
      </c>
      <c r="G5128" s="11">
        <f t="shared" si="800"/>
        <v>37.576086758696235</v>
      </c>
      <c r="H5128" s="12">
        <f t="shared" si="803"/>
        <v>0</v>
      </c>
      <c r="I5128" s="12">
        <f t="shared" si="797"/>
        <v>0</v>
      </c>
      <c r="J5128" s="12">
        <f t="shared" si="804"/>
        <v>0</v>
      </c>
      <c r="K5128" s="12">
        <f t="shared" si="805"/>
        <v>0</v>
      </c>
      <c r="L5128" s="12">
        <f t="shared" si="806"/>
        <v>37.576086758696235</v>
      </c>
      <c r="M5128" s="12">
        <f t="shared" si="801"/>
        <v>37.576086758696235</v>
      </c>
      <c r="N5128" s="13"/>
    </row>
    <row r="5129" spans="1:14" x14ac:dyDescent="0.2">
      <c r="A5129" s="10" t="s">
        <v>5111</v>
      </c>
      <c r="B5129" s="6">
        <f>IF($C$10=2012,profiles!C5116,IF($C$10=2013,profiles!E5116,IF($C$10=2014,profiles!G5116,IF($C$10=2015,profiles!I5116,IF($C$10=2016,profiles!K5116)))))</f>
        <v>45.109000000000002</v>
      </c>
      <c r="C5129" s="6">
        <f>IF($C$10=2012,profiles!D5116,IF($C$10=2013,profiles!F5116,IF($C$10=2014,profiles!H5116,IF($C$10=2015,profiles!J5116,IF($C$10=2016,profiles!L5116)))))</f>
        <v>5.8756617843250154E-2</v>
      </c>
      <c r="D5129" s="11">
        <f t="shared" si="802"/>
        <v>11.751323568650031</v>
      </c>
      <c r="E5129" s="11">
        <f t="shared" si="798"/>
        <v>0</v>
      </c>
      <c r="F5129" s="11">
        <f t="shared" si="799"/>
        <v>11.751323568650031</v>
      </c>
      <c r="G5129" s="11">
        <f t="shared" si="800"/>
        <v>33.357676431349972</v>
      </c>
      <c r="H5129" s="12">
        <f t="shared" si="803"/>
        <v>0</v>
      </c>
      <c r="I5129" s="12">
        <f t="shared" si="797"/>
        <v>0</v>
      </c>
      <c r="J5129" s="12">
        <f t="shared" si="804"/>
        <v>0</v>
      </c>
      <c r="K5129" s="12">
        <f t="shared" si="805"/>
        <v>0</v>
      </c>
      <c r="L5129" s="12">
        <f t="shared" si="806"/>
        <v>33.357676431349972</v>
      </c>
      <c r="M5129" s="12">
        <f t="shared" si="801"/>
        <v>33.357676431349972</v>
      </c>
      <c r="N5129" s="13"/>
    </row>
    <row r="5130" spans="1:14" x14ac:dyDescent="0.2">
      <c r="A5130" s="10" t="s">
        <v>5112</v>
      </c>
      <c r="B5130" s="6">
        <f>IF($C$10=2012,profiles!C5117,IF($C$10=2013,profiles!E5117,IF($C$10=2014,profiles!G5117,IF($C$10=2015,profiles!I5117,IF($C$10=2016,profiles!K5117)))))</f>
        <v>42.893999999999998</v>
      </c>
      <c r="C5130" s="6">
        <f>IF($C$10=2012,profiles!D5117,IF($C$10=2013,profiles!F5117,IF($C$10=2014,profiles!H5117,IF($C$10=2015,profiles!J5117,IF($C$10=2016,profiles!L5117)))))</f>
        <v>5.3307868387422935E-2</v>
      </c>
      <c r="D5130" s="11">
        <f t="shared" si="802"/>
        <v>10.661573677484586</v>
      </c>
      <c r="E5130" s="11">
        <f t="shared" si="798"/>
        <v>0</v>
      </c>
      <c r="F5130" s="11">
        <f t="shared" si="799"/>
        <v>10.661573677484586</v>
      </c>
      <c r="G5130" s="11">
        <f t="shared" si="800"/>
        <v>32.232426322515408</v>
      </c>
      <c r="H5130" s="12">
        <f t="shared" si="803"/>
        <v>0</v>
      </c>
      <c r="I5130" s="12">
        <f t="shared" si="797"/>
        <v>0</v>
      </c>
      <c r="J5130" s="12">
        <f t="shared" si="804"/>
        <v>0</v>
      </c>
      <c r="K5130" s="12">
        <f t="shared" si="805"/>
        <v>0</v>
      </c>
      <c r="L5130" s="12">
        <f t="shared" si="806"/>
        <v>32.232426322515408</v>
      </c>
      <c r="M5130" s="12">
        <f t="shared" si="801"/>
        <v>32.232426322515408</v>
      </c>
      <c r="N5130" s="13"/>
    </row>
    <row r="5131" spans="1:14" x14ac:dyDescent="0.2">
      <c r="A5131" s="10" t="s">
        <v>5113</v>
      </c>
      <c r="B5131" s="6">
        <f>IF($C$10=2012,profiles!C5118,IF($C$10=2013,profiles!E5118,IF($C$10=2014,profiles!G5118,IF($C$10=2015,profiles!I5118,IF($C$10=2016,profiles!K5118)))))</f>
        <v>41.396999999999998</v>
      </c>
      <c r="C5131" s="6">
        <f>IF($C$10=2012,profiles!D5118,IF($C$10=2013,profiles!F5118,IF($C$10=2014,profiles!H5118,IF($C$10=2015,profiles!J5118,IF($C$10=2016,profiles!L5118)))))</f>
        <v>4.8406802510918563E-2</v>
      </c>
      <c r="D5131" s="11">
        <f t="shared" si="802"/>
        <v>9.681360502183713</v>
      </c>
      <c r="E5131" s="11">
        <f t="shared" si="798"/>
        <v>0</v>
      </c>
      <c r="F5131" s="11">
        <f t="shared" si="799"/>
        <v>9.681360502183713</v>
      </c>
      <c r="G5131" s="11">
        <f t="shared" si="800"/>
        <v>31.715639497816284</v>
      </c>
      <c r="H5131" s="12">
        <f t="shared" si="803"/>
        <v>0</v>
      </c>
      <c r="I5131" s="12">
        <f t="shared" si="797"/>
        <v>0</v>
      </c>
      <c r="J5131" s="12">
        <f t="shared" si="804"/>
        <v>0</v>
      </c>
      <c r="K5131" s="12">
        <f t="shared" si="805"/>
        <v>0</v>
      </c>
      <c r="L5131" s="12">
        <f t="shared" si="806"/>
        <v>31.715639497816284</v>
      </c>
      <c r="M5131" s="12">
        <f t="shared" si="801"/>
        <v>31.715639497816284</v>
      </c>
      <c r="N5131" s="13"/>
    </row>
    <row r="5132" spans="1:14" x14ac:dyDescent="0.2">
      <c r="A5132" s="10" t="s">
        <v>5114</v>
      </c>
      <c r="B5132" s="6">
        <f>IF($C$10=2012,profiles!C5119,IF($C$10=2013,profiles!E5119,IF($C$10=2014,profiles!G5119,IF($C$10=2015,profiles!I5119,IF($C$10=2016,profiles!K5119)))))</f>
        <v>40.768999999999998</v>
      </c>
      <c r="C5132" s="6">
        <f>IF($C$10=2012,profiles!D5119,IF($C$10=2013,profiles!F5119,IF($C$10=2014,profiles!H5119,IF($C$10=2015,profiles!J5119,IF($C$10=2016,profiles!L5119)))))</f>
        <v>4.5401564408993247E-2</v>
      </c>
      <c r="D5132" s="11">
        <f t="shared" si="802"/>
        <v>9.0803128817986494</v>
      </c>
      <c r="E5132" s="11">
        <f t="shared" si="798"/>
        <v>0</v>
      </c>
      <c r="F5132" s="11">
        <f t="shared" si="799"/>
        <v>9.0803128817986494</v>
      </c>
      <c r="G5132" s="11">
        <f t="shared" si="800"/>
        <v>31.688687118201351</v>
      </c>
      <c r="H5132" s="12">
        <f t="shared" si="803"/>
        <v>0</v>
      </c>
      <c r="I5132" s="12">
        <f t="shared" si="797"/>
        <v>0</v>
      </c>
      <c r="J5132" s="12">
        <f t="shared" si="804"/>
        <v>0</v>
      </c>
      <c r="K5132" s="12">
        <f t="shared" si="805"/>
        <v>0</v>
      </c>
      <c r="L5132" s="12">
        <f t="shared" si="806"/>
        <v>31.688687118201351</v>
      </c>
      <c r="M5132" s="12">
        <f t="shared" si="801"/>
        <v>31.688687118201351</v>
      </c>
      <c r="N5132" s="13"/>
    </row>
    <row r="5133" spans="1:14" x14ac:dyDescent="0.2">
      <c r="A5133" s="10" t="s">
        <v>5115</v>
      </c>
      <c r="B5133" s="6">
        <f>IF($C$10=2012,profiles!C5120,IF($C$10=2013,profiles!E5120,IF($C$10=2014,profiles!G5120,IF($C$10=2015,profiles!I5120,IF($C$10=2016,profiles!K5120)))))</f>
        <v>40.658000000000001</v>
      </c>
      <c r="C5133" s="6">
        <f>IF($C$10=2012,profiles!D5120,IF($C$10=2013,profiles!F5120,IF($C$10=2014,profiles!H5120,IF($C$10=2015,profiles!J5120,IF($C$10=2016,profiles!L5120)))))</f>
        <v>4.5977334325717253E-2</v>
      </c>
      <c r="D5133" s="11">
        <f t="shared" si="802"/>
        <v>9.1954668651434499</v>
      </c>
      <c r="E5133" s="11">
        <f t="shared" si="798"/>
        <v>0</v>
      </c>
      <c r="F5133" s="11">
        <f t="shared" si="799"/>
        <v>9.1954668651434499</v>
      </c>
      <c r="G5133" s="11">
        <f t="shared" si="800"/>
        <v>31.46253313485655</v>
      </c>
      <c r="H5133" s="12">
        <f t="shared" si="803"/>
        <v>0</v>
      </c>
      <c r="I5133" s="12">
        <f t="shared" si="797"/>
        <v>0</v>
      </c>
      <c r="J5133" s="12">
        <f t="shared" si="804"/>
        <v>0</v>
      </c>
      <c r="K5133" s="12">
        <f t="shared" si="805"/>
        <v>0</v>
      </c>
      <c r="L5133" s="12">
        <f t="shared" si="806"/>
        <v>31.46253313485655</v>
      </c>
      <c r="M5133" s="12">
        <f t="shared" si="801"/>
        <v>31.46253313485655</v>
      </c>
      <c r="N5133" s="13"/>
    </row>
    <row r="5134" spans="1:14" x14ac:dyDescent="0.2">
      <c r="A5134" s="10" t="s">
        <v>5116</v>
      </c>
      <c r="B5134" s="6">
        <f>IF($C$10=2012,profiles!C5121,IF($C$10=2013,profiles!E5121,IF($C$10=2014,profiles!G5121,IF($C$10=2015,profiles!I5121,IF($C$10=2016,profiles!K5121)))))</f>
        <v>40.954999999999998</v>
      </c>
      <c r="C5134" s="6">
        <f>IF($C$10=2012,profiles!D5121,IF($C$10=2013,profiles!F5121,IF($C$10=2014,profiles!H5121,IF($C$10=2015,profiles!J5121,IF($C$10=2016,profiles!L5121)))))</f>
        <v>4.7676557738488112E-2</v>
      </c>
      <c r="D5134" s="11">
        <f t="shared" si="802"/>
        <v>9.5353115476976225</v>
      </c>
      <c r="E5134" s="11">
        <f t="shared" si="798"/>
        <v>0</v>
      </c>
      <c r="F5134" s="11">
        <f t="shared" si="799"/>
        <v>9.5353115476976225</v>
      </c>
      <c r="G5134" s="11">
        <f t="shared" si="800"/>
        <v>31.419688452302374</v>
      </c>
      <c r="H5134" s="12">
        <f t="shared" si="803"/>
        <v>0</v>
      </c>
      <c r="I5134" s="12">
        <f t="shared" si="797"/>
        <v>0</v>
      </c>
      <c r="J5134" s="12">
        <f t="shared" si="804"/>
        <v>0</v>
      </c>
      <c r="K5134" s="12">
        <f t="shared" si="805"/>
        <v>0</v>
      </c>
      <c r="L5134" s="12">
        <f t="shared" si="806"/>
        <v>31.419688452302374</v>
      </c>
      <c r="M5134" s="12">
        <f t="shared" si="801"/>
        <v>31.419688452302374</v>
      </c>
      <c r="N5134" s="13"/>
    </row>
    <row r="5135" spans="1:14" x14ac:dyDescent="0.2">
      <c r="A5135" s="10" t="s">
        <v>5117</v>
      </c>
      <c r="B5135" s="6">
        <f>IF($C$10=2012,profiles!C5122,IF($C$10=2013,profiles!E5122,IF($C$10=2014,profiles!G5122,IF($C$10=2015,profiles!I5122,IF($C$10=2016,profiles!K5122)))))</f>
        <v>42.746000000000002</v>
      </c>
      <c r="C5135" s="6">
        <f>IF($C$10=2012,profiles!D5122,IF($C$10=2013,profiles!F5122,IF($C$10=2014,profiles!H5122,IF($C$10=2015,profiles!J5122,IF($C$10=2016,profiles!L5122)))))</f>
        <v>6.0652445617829204E-2</v>
      </c>
      <c r="D5135" s="11">
        <f t="shared" si="802"/>
        <v>12.130489123565841</v>
      </c>
      <c r="E5135" s="11">
        <f t="shared" si="798"/>
        <v>0</v>
      </c>
      <c r="F5135" s="11">
        <f t="shared" si="799"/>
        <v>12.130489123565841</v>
      </c>
      <c r="G5135" s="11">
        <f t="shared" si="800"/>
        <v>30.615510876434161</v>
      </c>
      <c r="H5135" s="12">
        <f t="shared" si="803"/>
        <v>0</v>
      </c>
      <c r="I5135" s="12">
        <f t="shared" si="797"/>
        <v>0</v>
      </c>
      <c r="J5135" s="12">
        <f t="shared" si="804"/>
        <v>0</v>
      </c>
      <c r="K5135" s="12">
        <f t="shared" si="805"/>
        <v>0</v>
      </c>
      <c r="L5135" s="12">
        <f t="shared" si="806"/>
        <v>30.615510876434161</v>
      </c>
      <c r="M5135" s="12">
        <f t="shared" si="801"/>
        <v>30.615510876434161</v>
      </c>
      <c r="N5135" s="13"/>
    </row>
    <row r="5136" spans="1:14" x14ac:dyDescent="0.2">
      <c r="A5136" s="10" t="s">
        <v>5118</v>
      </c>
      <c r="B5136" s="6">
        <f>IF($C$10=2012,profiles!C5123,IF($C$10=2013,profiles!E5123,IF($C$10=2014,profiles!G5123,IF($C$10=2015,profiles!I5123,IF($C$10=2016,profiles!K5123)))))</f>
        <v>46.237000000000002</v>
      </c>
      <c r="C5136" s="6">
        <f>IF($C$10=2012,profiles!D5123,IF($C$10=2013,profiles!F5123,IF($C$10=2014,profiles!H5123,IF($C$10=2015,profiles!J5123,IF($C$10=2016,profiles!L5123)))))</f>
        <v>8.8106840427474062E-2</v>
      </c>
      <c r="D5136" s="11">
        <f t="shared" si="802"/>
        <v>17.621368085494812</v>
      </c>
      <c r="E5136" s="11">
        <f t="shared" si="798"/>
        <v>0</v>
      </c>
      <c r="F5136" s="11">
        <f t="shared" si="799"/>
        <v>17.621368085494812</v>
      </c>
      <c r="G5136" s="11">
        <f t="shared" si="800"/>
        <v>28.61563191450519</v>
      </c>
      <c r="H5136" s="12">
        <f t="shared" si="803"/>
        <v>0</v>
      </c>
      <c r="I5136" s="12">
        <f t="shared" si="797"/>
        <v>0</v>
      </c>
      <c r="J5136" s="12">
        <f t="shared" si="804"/>
        <v>0</v>
      </c>
      <c r="K5136" s="12">
        <f t="shared" si="805"/>
        <v>0</v>
      </c>
      <c r="L5136" s="12">
        <f t="shared" si="806"/>
        <v>28.61563191450519</v>
      </c>
      <c r="M5136" s="12">
        <f t="shared" si="801"/>
        <v>28.61563191450519</v>
      </c>
      <c r="N5136" s="13"/>
    </row>
    <row r="5137" spans="1:14" x14ac:dyDescent="0.2">
      <c r="A5137" s="10" t="s">
        <v>5119</v>
      </c>
      <c r="B5137" s="6">
        <f>IF($C$10=2012,profiles!C5124,IF($C$10=2013,profiles!E5124,IF($C$10=2014,profiles!G5124,IF($C$10=2015,profiles!I5124,IF($C$10=2016,profiles!K5124)))))</f>
        <v>50.512</v>
      </c>
      <c r="C5137" s="6">
        <f>IF($C$10=2012,profiles!D5124,IF($C$10=2013,profiles!F5124,IF($C$10=2014,profiles!H5124,IF($C$10=2015,profiles!J5124,IF($C$10=2016,profiles!L5124)))))</f>
        <v>0.12897246134617815</v>
      </c>
      <c r="D5137" s="11">
        <f t="shared" si="802"/>
        <v>25.794492269235629</v>
      </c>
      <c r="E5137" s="11">
        <f t="shared" si="798"/>
        <v>0</v>
      </c>
      <c r="F5137" s="11">
        <f t="shared" si="799"/>
        <v>25.794492269235629</v>
      </c>
      <c r="G5137" s="11">
        <f t="shared" si="800"/>
        <v>24.717507730764371</v>
      </c>
      <c r="H5137" s="12">
        <f t="shared" si="803"/>
        <v>0</v>
      </c>
      <c r="I5137" s="12">
        <f t="shared" si="797"/>
        <v>0</v>
      </c>
      <c r="J5137" s="12">
        <f t="shared" si="804"/>
        <v>0</v>
      </c>
      <c r="K5137" s="12">
        <f t="shared" si="805"/>
        <v>0</v>
      </c>
      <c r="L5137" s="12">
        <f t="shared" si="806"/>
        <v>24.717507730764371</v>
      </c>
      <c r="M5137" s="12">
        <f t="shared" si="801"/>
        <v>24.717507730764371</v>
      </c>
      <c r="N5137" s="13"/>
    </row>
    <row r="5138" spans="1:14" x14ac:dyDescent="0.2">
      <c r="A5138" s="10" t="s">
        <v>5120</v>
      </c>
      <c r="B5138" s="6">
        <f>IF($C$10=2012,profiles!C5125,IF($C$10=2013,profiles!E5125,IF($C$10=2014,profiles!G5125,IF($C$10=2015,profiles!I5125,IF($C$10=2016,profiles!K5125)))))</f>
        <v>53.826000000000001</v>
      </c>
      <c r="C5138" s="6">
        <f>IF($C$10=2012,profiles!D5125,IF($C$10=2013,profiles!F5125,IF($C$10=2014,profiles!H5125,IF($C$10=2015,profiles!J5125,IF($C$10=2016,profiles!L5125)))))</f>
        <v>0.18576303557134632</v>
      </c>
      <c r="D5138" s="11">
        <f t="shared" si="802"/>
        <v>37.152607114269266</v>
      </c>
      <c r="E5138" s="11">
        <f t="shared" si="798"/>
        <v>0</v>
      </c>
      <c r="F5138" s="11">
        <f t="shared" si="799"/>
        <v>37.152607114269266</v>
      </c>
      <c r="G5138" s="11">
        <f t="shared" si="800"/>
        <v>16.673392885730735</v>
      </c>
      <c r="H5138" s="12">
        <f t="shared" si="803"/>
        <v>0</v>
      </c>
      <c r="I5138" s="12">
        <f t="shared" ref="I5138:I5201" si="807">MAX(MIN(E5138,($L$2-K5137)/$F$2),0)</f>
        <v>0</v>
      </c>
      <c r="J5138" s="12">
        <f t="shared" si="804"/>
        <v>0</v>
      </c>
      <c r="K5138" s="12">
        <f t="shared" si="805"/>
        <v>0</v>
      </c>
      <c r="L5138" s="12">
        <f t="shared" si="806"/>
        <v>16.673392885730735</v>
      </c>
      <c r="M5138" s="12">
        <f t="shared" si="801"/>
        <v>16.673392885730735</v>
      </c>
      <c r="N5138" s="13"/>
    </row>
    <row r="5139" spans="1:14" x14ac:dyDescent="0.2">
      <c r="A5139" s="10" t="s">
        <v>5121</v>
      </c>
      <c r="B5139" s="6">
        <f>IF($C$10=2012,profiles!C5126,IF($C$10=2013,profiles!E5126,IF($C$10=2014,profiles!G5126,IF($C$10=2015,profiles!I5126,IF($C$10=2016,profiles!K5126)))))</f>
        <v>55.860999999999997</v>
      </c>
      <c r="C5139" s="6">
        <f>IF($C$10=2012,profiles!D5126,IF($C$10=2013,profiles!F5126,IF($C$10=2014,profiles!H5126,IF($C$10=2015,profiles!J5126,IF($C$10=2016,profiles!L5126)))))</f>
        <v>0.24353663160555547</v>
      </c>
      <c r="D5139" s="11">
        <f t="shared" si="802"/>
        <v>48.707326321111097</v>
      </c>
      <c r="E5139" s="11">
        <f t="shared" ref="E5139:E5202" si="808">D5139-F5139</f>
        <v>0</v>
      </c>
      <c r="F5139" s="11">
        <f t="shared" ref="F5139:F5202" si="809">MIN(D5139,B5139)</f>
        <v>48.707326321111097</v>
      </c>
      <c r="G5139" s="11">
        <f t="shared" ref="G5139:G5202" si="810">B5139-F5139</f>
        <v>7.1536736788889002</v>
      </c>
      <c r="H5139" s="12">
        <f t="shared" si="803"/>
        <v>0</v>
      </c>
      <c r="I5139" s="12">
        <f t="shared" si="807"/>
        <v>0</v>
      </c>
      <c r="J5139" s="12">
        <f t="shared" si="804"/>
        <v>0</v>
      </c>
      <c r="K5139" s="12">
        <f t="shared" si="805"/>
        <v>0</v>
      </c>
      <c r="L5139" s="12">
        <f t="shared" si="806"/>
        <v>7.1536736788889002</v>
      </c>
      <c r="M5139" s="12">
        <f t="shared" ref="M5139:M5202" si="811">B5139-D5139</f>
        <v>7.1536736788889002</v>
      </c>
      <c r="N5139" s="13"/>
    </row>
    <row r="5140" spans="1:14" x14ac:dyDescent="0.2">
      <c r="A5140" s="10" t="s">
        <v>5122</v>
      </c>
      <c r="B5140" s="6">
        <f>IF($C$10=2012,profiles!C5127,IF($C$10=2013,profiles!E5127,IF($C$10=2014,profiles!G5127,IF($C$10=2015,profiles!I5127,IF($C$10=2016,profiles!K5127)))))</f>
        <v>56.826999999999998</v>
      </c>
      <c r="C5140" s="6">
        <f>IF($C$10=2012,profiles!D5127,IF($C$10=2013,profiles!F5127,IF($C$10=2014,profiles!H5127,IF($C$10=2015,profiles!J5127,IF($C$10=2016,profiles!L5127)))))</f>
        <v>0.27773174739148143</v>
      </c>
      <c r="D5140" s="11">
        <f t="shared" ref="D5140:D5203" si="812">C5140*$C$2</f>
        <v>55.546349478296285</v>
      </c>
      <c r="E5140" s="11">
        <f t="shared" si="808"/>
        <v>0</v>
      </c>
      <c r="F5140" s="11">
        <f t="shared" si="809"/>
        <v>55.546349478296285</v>
      </c>
      <c r="G5140" s="11">
        <f t="shared" si="810"/>
        <v>1.2806505217037127</v>
      </c>
      <c r="H5140" s="12">
        <f t="shared" ref="H5140:H5203" si="813">E5140-I5140</f>
        <v>0</v>
      </c>
      <c r="I5140" s="12">
        <f t="shared" si="807"/>
        <v>0</v>
      </c>
      <c r="J5140" s="12">
        <f t="shared" ref="J5140:J5203" si="814">MIN(G5140,K5139*$F$3)</f>
        <v>0</v>
      </c>
      <c r="K5140" s="12">
        <f t="shared" ref="K5140:K5203" si="815">K5139+I5140*$F$2-J5140/$F$3</f>
        <v>0</v>
      </c>
      <c r="L5140" s="12">
        <f t="shared" ref="L5140:L5203" si="816">MAX(G5140-J5140,0)</f>
        <v>1.2806505217037127</v>
      </c>
      <c r="M5140" s="12">
        <f t="shared" si="811"/>
        <v>1.2806505217037127</v>
      </c>
      <c r="N5140" s="13"/>
    </row>
    <row r="5141" spans="1:14" x14ac:dyDescent="0.2">
      <c r="A5141" s="10" t="s">
        <v>5123</v>
      </c>
      <c r="B5141" s="6">
        <f>IF($C$10=2012,profiles!C5128,IF($C$10=2013,profiles!E5128,IF($C$10=2014,profiles!G5128,IF($C$10=2015,profiles!I5128,IF($C$10=2016,profiles!K5128)))))</f>
        <v>55.829000000000001</v>
      </c>
      <c r="C5141" s="6">
        <f>IF($C$10=2012,profiles!D5128,IF($C$10=2013,profiles!F5128,IF($C$10=2014,profiles!H5128,IF($C$10=2015,profiles!J5128,IF($C$10=2016,profiles!L5128)))))</f>
        <v>0.28958418177477568</v>
      </c>
      <c r="D5141" s="11">
        <f t="shared" si="812"/>
        <v>57.916836354955137</v>
      </c>
      <c r="E5141" s="11">
        <f t="shared" si="808"/>
        <v>2.0878363549551366</v>
      </c>
      <c r="F5141" s="11">
        <f t="shared" si="809"/>
        <v>55.829000000000001</v>
      </c>
      <c r="G5141" s="11">
        <f t="shared" si="810"/>
        <v>0</v>
      </c>
      <c r="H5141" s="12">
        <f t="shared" si="813"/>
        <v>0</v>
      </c>
      <c r="I5141" s="12">
        <f t="shared" si="807"/>
        <v>2.0878363549551366</v>
      </c>
      <c r="J5141" s="12">
        <f t="shared" si="814"/>
        <v>0</v>
      </c>
      <c r="K5141" s="12">
        <f t="shared" si="815"/>
        <v>1.6911474475136608</v>
      </c>
      <c r="L5141" s="12">
        <f t="shared" si="816"/>
        <v>0</v>
      </c>
      <c r="M5141" s="12">
        <f t="shared" si="811"/>
        <v>-2.0878363549551366</v>
      </c>
      <c r="N5141" s="13"/>
    </row>
    <row r="5142" spans="1:14" x14ac:dyDescent="0.2">
      <c r="A5142" s="10" t="s">
        <v>5124</v>
      </c>
      <c r="B5142" s="6">
        <f>IF($C$10=2012,profiles!C5129,IF($C$10=2013,profiles!E5129,IF($C$10=2014,profiles!G5129,IF($C$10=2015,profiles!I5129,IF($C$10=2016,profiles!K5129)))))</f>
        <v>54.131</v>
      </c>
      <c r="C5142" s="6">
        <f>IF($C$10=2012,profiles!D5129,IF($C$10=2013,profiles!F5129,IF($C$10=2014,profiles!H5129,IF($C$10=2015,profiles!J5129,IF($C$10=2016,profiles!L5129)))))</f>
        <v>0.28296984931679986</v>
      </c>
      <c r="D5142" s="11">
        <f t="shared" si="812"/>
        <v>56.593969863359973</v>
      </c>
      <c r="E5142" s="11">
        <f t="shared" si="808"/>
        <v>2.462969863359973</v>
      </c>
      <c r="F5142" s="11">
        <f t="shared" si="809"/>
        <v>54.131</v>
      </c>
      <c r="G5142" s="11">
        <f t="shared" si="810"/>
        <v>0</v>
      </c>
      <c r="H5142" s="12">
        <f t="shared" si="813"/>
        <v>0</v>
      </c>
      <c r="I5142" s="12">
        <f t="shared" si="807"/>
        <v>2.462969863359973</v>
      </c>
      <c r="J5142" s="12">
        <f t="shared" si="814"/>
        <v>0</v>
      </c>
      <c r="K5142" s="12">
        <f t="shared" si="815"/>
        <v>3.6861530368352389</v>
      </c>
      <c r="L5142" s="12">
        <f t="shared" si="816"/>
        <v>0</v>
      </c>
      <c r="M5142" s="12">
        <f t="shared" si="811"/>
        <v>-2.462969863359973</v>
      </c>
      <c r="N5142" s="13"/>
    </row>
    <row r="5143" spans="1:14" x14ac:dyDescent="0.2">
      <c r="A5143" s="10" t="s">
        <v>5125</v>
      </c>
      <c r="B5143" s="6">
        <f>IF($C$10=2012,profiles!C5130,IF($C$10=2013,profiles!E5130,IF($C$10=2014,profiles!G5130,IF($C$10=2015,profiles!I5130,IF($C$10=2016,profiles!K5130)))))</f>
        <v>52.692999999999998</v>
      </c>
      <c r="C5143" s="6">
        <f>IF($C$10=2012,profiles!D5130,IF($C$10=2013,profiles!F5130,IF($C$10=2014,profiles!H5130,IF($C$10=2015,profiles!J5130,IF($C$10=2016,profiles!L5130)))))</f>
        <v>0.26464351416253562</v>
      </c>
      <c r="D5143" s="11">
        <f t="shared" si="812"/>
        <v>52.928702832507128</v>
      </c>
      <c r="E5143" s="11">
        <f t="shared" si="808"/>
        <v>0.23570283250712976</v>
      </c>
      <c r="F5143" s="11">
        <f t="shared" si="809"/>
        <v>52.692999999999998</v>
      </c>
      <c r="G5143" s="11">
        <f t="shared" si="810"/>
        <v>0</v>
      </c>
      <c r="H5143" s="12">
        <f t="shared" si="813"/>
        <v>0</v>
      </c>
      <c r="I5143" s="12">
        <f t="shared" si="807"/>
        <v>0.23570283250712976</v>
      </c>
      <c r="J5143" s="12">
        <f t="shared" si="814"/>
        <v>0</v>
      </c>
      <c r="K5143" s="12">
        <f t="shared" si="815"/>
        <v>3.8770723311660138</v>
      </c>
      <c r="L5143" s="12">
        <f t="shared" si="816"/>
        <v>0</v>
      </c>
      <c r="M5143" s="12">
        <f t="shared" si="811"/>
        <v>-0.23570283250712976</v>
      </c>
      <c r="N5143" s="13"/>
    </row>
    <row r="5144" spans="1:14" x14ac:dyDescent="0.2">
      <c r="A5144" s="10" t="s">
        <v>5126</v>
      </c>
      <c r="B5144" s="6">
        <f>IF($C$10=2012,profiles!C5131,IF($C$10=2013,profiles!E5131,IF($C$10=2014,profiles!G5131,IF($C$10=2015,profiles!I5131,IF($C$10=2016,profiles!K5131)))))</f>
        <v>51.499000000000002</v>
      </c>
      <c r="C5144" s="6">
        <f>IF($C$10=2012,profiles!D5131,IF($C$10=2013,profiles!F5131,IF($C$10=2014,profiles!H5131,IF($C$10=2015,profiles!J5131,IF($C$10=2016,profiles!L5131)))))</f>
        <v>0.23362215450294205</v>
      </c>
      <c r="D5144" s="11">
        <f t="shared" si="812"/>
        <v>46.724430900588409</v>
      </c>
      <c r="E5144" s="11">
        <f t="shared" si="808"/>
        <v>0</v>
      </c>
      <c r="F5144" s="11">
        <f t="shared" si="809"/>
        <v>46.724430900588409</v>
      </c>
      <c r="G5144" s="11">
        <f t="shared" si="810"/>
        <v>4.7745690994115932</v>
      </c>
      <c r="H5144" s="12">
        <f t="shared" si="813"/>
        <v>0</v>
      </c>
      <c r="I5144" s="12">
        <f t="shared" si="807"/>
        <v>0</v>
      </c>
      <c r="J5144" s="12">
        <f t="shared" si="814"/>
        <v>3.5901689786597291</v>
      </c>
      <c r="K5144" s="12">
        <f t="shared" si="815"/>
        <v>0</v>
      </c>
      <c r="L5144" s="12">
        <f t="shared" si="816"/>
        <v>1.1844001207518642</v>
      </c>
      <c r="M5144" s="12">
        <f t="shared" si="811"/>
        <v>4.7745690994115932</v>
      </c>
      <c r="N5144" s="13"/>
    </row>
    <row r="5145" spans="1:14" x14ac:dyDescent="0.2">
      <c r="A5145" s="10" t="s">
        <v>5127</v>
      </c>
      <c r="B5145" s="6">
        <f>IF($C$10=2012,profiles!C5132,IF($C$10=2013,profiles!E5132,IF($C$10=2014,profiles!G5132,IF($C$10=2015,profiles!I5132,IF($C$10=2016,profiles!K5132)))))</f>
        <v>51.173000000000002</v>
      </c>
      <c r="C5145" s="6">
        <f>IF($C$10=2012,profiles!D5132,IF($C$10=2013,profiles!F5132,IF($C$10=2014,profiles!H5132,IF($C$10=2015,profiles!J5132,IF($C$10=2016,profiles!L5132)))))</f>
        <v>0.19484896572062521</v>
      </c>
      <c r="D5145" s="11">
        <f t="shared" si="812"/>
        <v>38.969793144125042</v>
      </c>
      <c r="E5145" s="11">
        <f t="shared" si="808"/>
        <v>0</v>
      </c>
      <c r="F5145" s="11">
        <f t="shared" si="809"/>
        <v>38.969793144125042</v>
      </c>
      <c r="G5145" s="11">
        <f t="shared" si="810"/>
        <v>12.20320685587496</v>
      </c>
      <c r="H5145" s="12">
        <f t="shared" si="813"/>
        <v>0</v>
      </c>
      <c r="I5145" s="12">
        <f t="shared" si="807"/>
        <v>0</v>
      </c>
      <c r="J5145" s="12">
        <f t="shared" si="814"/>
        <v>0</v>
      </c>
      <c r="K5145" s="12">
        <f t="shared" si="815"/>
        <v>0</v>
      </c>
      <c r="L5145" s="12">
        <f t="shared" si="816"/>
        <v>12.20320685587496</v>
      </c>
      <c r="M5145" s="12">
        <f t="shared" si="811"/>
        <v>12.20320685587496</v>
      </c>
      <c r="N5145" s="13"/>
    </row>
    <row r="5146" spans="1:14" x14ac:dyDescent="0.2">
      <c r="A5146" s="10" t="s">
        <v>5128</v>
      </c>
      <c r="B5146" s="6">
        <f>IF($C$10=2012,profiles!C5133,IF($C$10=2013,profiles!E5133,IF($C$10=2014,profiles!G5133,IF($C$10=2015,profiles!I5133,IF($C$10=2016,profiles!K5133)))))</f>
        <v>51.731000000000002</v>
      </c>
      <c r="C5146" s="6">
        <f>IF($C$10=2012,profiles!D5133,IF($C$10=2013,profiles!F5133,IF($C$10=2014,profiles!H5133,IF($C$10=2015,profiles!J5133,IF($C$10=2016,profiles!L5133)))))</f>
        <v>0.1493912286368296</v>
      </c>
      <c r="D5146" s="11">
        <f t="shared" si="812"/>
        <v>29.878245727365922</v>
      </c>
      <c r="E5146" s="11">
        <f t="shared" si="808"/>
        <v>0</v>
      </c>
      <c r="F5146" s="11">
        <f t="shared" si="809"/>
        <v>29.878245727365922</v>
      </c>
      <c r="G5146" s="11">
        <f t="shared" si="810"/>
        <v>21.85275427263408</v>
      </c>
      <c r="H5146" s="12">
        <f t="shared" si="813"/>
        <v>0</v>
      </c>
      <c r="I5146" s="12">
        <f t="shared" si="807"/>
        <v>0</v>
      </c>
      <c r="J5146" s="12">
        <f t="shared" si="814"/>
        <v>0</v>
      </c>
      <c r="K5146" s="12">
        <f t="shared" si="815"/>
        <v>0</v>
      </c>
      <c r="L5146" s="12">
        <f t="shared" si="816"/>
        <v>21.85275427263408</v>
      </c>
      <c r="M5146" s="12">
        <f t="shared" si="811"/>
        <v>21.85275427263408</v>
      </c>
      <c r="N5146" s="13"/>
    </row>
    <row r="5147" spans="1:14" x14ac:dyDescent="0.2">
      <c r="A5147" s="10" t="s">
        <v>5129</v>
      </c>
      <c r="B5147" s="6">
        <f>IF($C$10=2012,profiles!C5134,IF($C$10=2013,profiles!E5134,IF($C$10=2014,profiles!G5134,IF($C$10=2015,profiles!I5134,IF($C$10=2016,profiles!K5134)))))</f>
        <v>51.526000000000003</v>
      </c>
      <c r="C5147" s="6">
        <f>IF($C$10=2012,profiles!D5134,IF($C$10=2013,profiles!F5134,IF($C$10=2014,profiles!H5134,IF($C$10=2015,profiles!J5134,IF($C$10=2016,profiles!L5134)))))</f>
        <v>0.1045373478071592</v>
      </c>
      <c r="D5147" s="11">
        <f t="shared" si="812"/>
        <v>20.907469561431842</v>
      </c>
      <c r="E5147" s="11">
        <f t="shared" si="808"/>
        <v>0</v>
      </c>
      <c r="F5147" s="11">
        <f t="shared" si="809"/>
        <v>20.907469561431842</v>
      </c>
      <c r="G5147" s="11">
        <f t="shared" si="810"/>
        <v>30.618530438568161</v>
      </c>
      <c r="H5147" s="12">
        <f t="shared" si="813"/>
        <v>0</v>
      </c>
      <c r="I5147" s="12">
        <f t="shared" si="807"/>
        <v>0</v>
      </c>
      <c r="J5147" s="12">
        <f t="shared" si="814"/>
        <v>0</v>
      </c>
      <c r="K5147" s="12">
        <f t="shared" si="815"/>
        <v>0</v>
      </c>
      <c r="L5147" s="12">
        <f t="shared" si="816"/>
        <v>30.618530438568161</v>
      </c>
      <c r="M5147" s="12">
        <f t="shared" si="811"/>
        <v>30.618530438568161</v>
      </c>
      <c r="N5147" s="13"/>
    </row>
    <row r="5148" spans="1:14" x14ac:dyDescent="0.2">
      <c r="A5148" s="10" t="s">
        <v>5130</v>
      </c>
      <c r="B5148" s="6">
        <f>IF($C$10=2012,profiles!C5135,IF($C$10=2013,profiles!E5135,IF($C$10=2014,profiles!G5135,IF($C$10=2015,profiles!I5135,IF($C$10=2016,profiles!K5135)))))</f>
        <v>50.463999999999999</v>
      </c>
      <c r="C5148" s="6">
        <f>IF($C$10=2012,profiles!D5135,IF($C$10=2013,profiles!F5135,IF($C$10=2014,profiles!H5135,IF($C$10=2015,profiles!J5135,IF($C$10=2016,profiles!L5135)))))</f>
        <v>6.626971309806344E-2</v>
      </c>
      <c r="D5148" s="11">
        <f t="shared" si="812"/>
        <v>13.253942619612689</v>
      </c>
      <c r="E5148" s="11">
        <f t="shared" si="808"/>
        <v>0</v>
      </c>
      <c r="F5148" s="11">
        <f t="shared" si="809"/>
        <v>13.253942619612689</v>
      </c>
      <c r="G5148" s="11">
        <f t="shared" si="810"/>
        <v>37.210057380387312</v>
      </c>
      <c r="H5148" s="12">
        <f t="shared" si="813"/>
        <v>0</v>
      </c>
      <c r="I5148" s="12">
        <f t="shared" si="807"/>
        <v>0</v>
      </c>
      <c r="J5148" s="12">
        <f t="shared" si="814"/>
        <v>0</v>
      </c>
      <c r="K5148" s="12">
        <f t="shared" si="815"/>
        <v>0</v>
      </c>
      <c r="L5148" s="12">
        <f t="shared" si="816"/>
        <v>37.210057380387312</v>
      </c>
      <c r="M5148" s="12">
        <f t="shared" si="811"/>
        <v>37.210057380387312</v>
      </c>
      <c r="N5148" s="13"/>
    </row>
    <row r="5149" spans="1:14" x14ac:dyDescent="0.2">
      <c r="A5149" s="10" t="s">
        <v>5131</v>
      </c>
      <c r="B5149" s="6">
        <f>IF($C$10=2012,profiles!C5136,IF($C$10=2013,profiles!E5136,IF($C$10=2014,profiles!G5136,IF($C$10=2015,profiles!I5136,IF($C$10=2016,profiles!K5136)))))</f>
        <v>48.223999999999997</v>
      </c>
      <c r="C5149" s="6">
        <f>IF($C$10=2012,profiles!D5136,IF($C$10=2013,profiles!F5136,IF($C$10=2014,profiles!H5136,IF($C$10=2015,profiles!J5136,IF($C$10=2016,profiles!L5136)))))</f>
        <v>4.2283980957463239E-2</v>
      </c>
      <c r="D5149" s="11">
        <f t="shared" si="812"/>
        <v>8.4567961914926482</v>
      </c>
      <c r="E5149" s="11">
        <f t="shared" si="808"/>
        <v>0</v>
      </c>
      <c r="F5149" s="11">
        <f t="shared" si="809"/>
        <v>8.4567961914926482</v>
      </c>
      <c r="G5149" s="11">
        <f t="shared" si="810"/>
        <v>39.767203808507347</v>
      </c>
      <c r="H5149" s="12">
        <f t="shared" si="813"/>
        <v>0</v>
      </c>
      <c r="I5149" s="12">
        <f t="shared" si="807"/>
        <v>0</v>
      </c>
      <c r="J5149" s="12">
        <f t="shared" si="814"/>
        <v>0</v>
      </c>
      <c r="K5149" s="12">
        <f t="shared" si="815"/>
        <v>0</v>
      </c>
      <c r="L5149" s="12">
        <f t="shared" si="816"/>
        <v>39.767203808507347</v>
      </c>
      <c r="M5149" s="12">
        <f t="shared" si="811"/>
        <v>39.767203808507347</v>
      </c>
      <c r="N5149" s="13"/>
    </row>
    <row r="5150" spans="1:14" x14ac:dyDescent="0.2">
      <c r="A5150" s="10" t="s">
        <v>5132</v>
      </c>
      <c r="B5150" s="6">
        <f>IF($C$10=2012,profiles!C5137,IF($C$10=2013,profiles!E5137,IF($C$10=2014,profiles!G5137,IF($C$10=2015,profiles!I5137,IF($C$10=2016,profiles!K5137)))))</f>
        <v>47.615000000000002</v>
      </c>
      <c r="C5150" s="6">
        <f>IF($C$10=2012,profiles!D5137,IF($C$10=2013,profiles!F5137,IF($C$10=2014,profiles!H5137,IF($C$10=2015,profiles!J5137,IF($C$10=2016,profiles!L5137)))))</f>
        <v>3.4911317389655805E-2</v>
      </c>
      <c r="D5150" s="11">
        <f t="shared" si="812"/>
        <v>6.982263477931161</v>
      </c>
      <c r="E5150" s="11">
        <f t="shared" si="808"/>
        <v>0</v>
      </c>
      <c r="F5150" s="11">
        <f t="shared" si="809"/>
        <v>6.982263477931161</v>
      </c>
      <c r="G5150" s="11">
        <f t="shared" si="810"/>
        <v>40.632736522068839</v>
      </c>
      <c r="H5150" s="12">
        <f t="shared" si="813"/>
        <v>0</v>
      </c>
      <c r="I5150" s="12">
        <f t="shared" si="807"/>
        <v>0</v>
      </c>
      <c r="J5150" s="12">
        <f t="shared" si="814"/>
        <v>0</v>
      </c>
      <c r="K5150" s="12">
        <f t="shared" si="815"/>
        <v>0</v>
      </c>
      <c r="L5150" s="12">
        <f t="shared" si="816"/>
        <v>40.632736522068839</v>
      </c>
      <c r="M5150" s="12">
        <f t="shared" si="811"/>
        <v>40.632736522068839</v>
      </c>
      <c r="N5150" s="13"/>
    </row>
    <row r="5151" spans="1:14" x14ac:dyDescent="0.2">
      <c r="A5151" s="10" t="s">
        <v>5133</v>
      </c>
      <c r="B5151" s="6">
        <f>IF($C$10=2012,profiles!C5138,IF($C$10=2013,profiles!E5138,IF($C$10=2014,profiles!G5138,IF($C$10=2015,profiles!I5138,IF($C$10=2016,profiles!K5138)))))</f>
        <v>46.097000000000001</v>
      </c>
      <c r="C5151" s="6">
        <f>IF($C$10=2012,profiles!D5138,IF($C$10=2013,profiles!F5138,IF($C$10=2014,profiles!H5138,IF($C$10=2015,profiles!J5138,IF($C$10=2016,profiles!L5138)))))</f>
        <v>3.2664410397562106E-2</v>
      </c>
      <c r="D5151" s="11">
        <f t="shared" si="812"/>
        <v>6.5328820795124214</v>
      </c>
      <c r="E5151" s="11">
        <f t="shared" si="808"/>
        <v>0</v>
      </c>
      <c r="F5151" s="11">
        <f t="shared" si="809"/>
        <v>6.5328820795124214</v>
      </c>
      <c r="G5151" s="11">
        <f t="shared" si="810"/>
        <v>39.564117920487583</v>
      </c>
      <c r="H5151" s="12">
        <f t="shared" si="813"/>
        <v>0</v>
      </c>
      <c r="I5151" s="12">
        <f t="shared" si="807"/>
        <v>0</v>
      </c>
      <c r="J5151" s="12">
        <f t="shared" si="814"/>
        <v>0</v>
      </c>
      <c r="K5151" s="12">
        <f t="shared" si="815"/>
        <v>0</v>
      </c>
      <c r="L5151" s="12">
        <f t="shared" si="816"/>
        <v>39.564117920487583</v>
      </c>
      <c r="M5151" s="12">
        <f t="shared" si="811"/>
        <v>39.564117920487583</v>
      </c>
      <c r="N5151" s="13"/>
    </row>
    <row r="5152" spans="1:14" x14ac:dyDescent="0.2">
      <c r="A5152" s="10" t="s">
        <v>5134</v>
      </c>
      <c r="B5152" s="6">
        <f>IF($C$10=2012,profiles!C5139,IF($C$10=2013,profiles!E5139,IF($C$10=2014,profiles!G5139,IF($C$10=2015,profiles!I5139,IF($C$10=2016,profiles!K5139)))))</f>
        <v>43.061</v>
      </c>
      <c r="C5152" s="6">
        <f>IF($C$10=2012,profiles!D5139,IF($C$10=2013,profiles!F5139,IF($C$10=2014,profiles!H5139,IF($C$10=2015,profiles!J5139,IF($C$10=2016,profiles!L5139)))))</f>
        <v>3.8028900841185806E-2</v>
      </c>
      <c r="D5152" s="11">
        <f t="shared" si="812"/>
        <v>7.6057801682371613</v>
      </c>
      <c r="E5152" s="11">
        <f t="shared" si="808"/>
        <v>0</v>
      </c>
      <c r="F5152" s="11">
        <f t="shared" si="809"/>
        <v>7.6057801682371613</v>
      </c>
      <c r="G5152" s="11">
        <f t="shared" si="810"/>
        <v>35.45521983176284</v>
      </c>
      <c r="H5152" s="12">
        <f t="shared" si="813"/>
        <v>0</v>
      </c>
      <c r="I5152" s="12">
        <f t="shared" si="807"/>
        <v>0</v>
      </c>
      <c r="J5152" s="12">
        <f t="shared" si="814"/>
        <v>0</v>
      </c>
      <c r="K5152" s="12">
        <f t="shared" si="815"/>
        <v>0</v>
      </c>
      <c r="L5152" s="12">
        <f t="shared" si="816"/>
        <v>35.45521983176284</v>
      </c>
      <c r="M5152" s="12">
        <f t="shared" si="811"/>
        <v>35.45521983176284</v>
      </c>
      <c r="N5152" s="13"/>
    </row>
    <row r="5153" spans="1:14" x14ac:dyDescent="0.2">
      <c r="A5153" s="10" t="s">
        <v>5135</v>
      </c>
      <c r="B5153" s="6">
        <f>IF($C$10=2012,profiles!C5140,IF($C$10=2013,profiles!E5140,IF($C$10=2014,profiles!G5140,IF($C$10=2015,profiles!I5140,IF($C$10=2016,profiles!K5140)))))</f>
        <v>40.462000000000003</v>
      </c>
      <c r="C5153" s="6">
        <f>IF($C$10=2012,profiles!D5140,IF($C$10=2013,profiles!F5140,IF($C$10=2014,profiles!H5140,IF($C$10=2015,profiles!J5140,IF($C$10=2016,profiles!L5140)))))</f>
        <v>4.2312067294864412E-2</v>
      </c>
      <c r="D5153" s="11">
        <f t="shared" si="812"/>
        <v>8.4624134589728826</v>
      </c>
      <c r="E5153" s="11">
        <f t="shared" si="808"/>
        <v>0</v>
      </c>
      <c r="F5153" s="11">
        <f t="shared" si="809"/>
        <v>8.4624134589728826</v>
      </c>
      <c r="G5153" s="11">
        <f t="shared" si="810"/>
        <v>31.999586541027121</v>
      </c>
      <c r="H5153" s="12">
        <f t="shared" si="813"/>
        <v>0</v>
      </c>
      <c r="I5153" s="12">
        <f t="shared" si="807"/>
        <v>0</v>
      </c>
      <c r="J5153" s="12">
        <f t="shared" si="814"/>
        <v>0</v>
      </c>
      <c r="K5153" s="12">
        <f t="shared" si="815"/>
        <v>0</v>
      </c>
      <c r="L5153" s="12">
        <f t="shared" si="816"/>
        <v>31.999586541027121</v>
      </c>
      <c r="M5153" s="12">
        <f t="shared" si="811"/>
        <v>31.999586541027121</v>
      </c>
      <c r="N5153" s="13"/>
    </row>
    <row r="5154" spans="1:14" x14ac:dyDescent="0.2">
      <c r="A5154" s="10" t="s">
        <v>5136</v>
      </c>
      <c r="B5154" s="6">
        <f>IF($C$10=2012,profiles!C5141,IF($C$10=2013,profiles!E5141,IF($C$10=2014,profiles!G5141,IF($C$10=2015,profiles!I5141,IF($C$10=2016,profiles!K5141)))))</f>
        <v>38.642000000000003</v>
      </c>
      <c r="C5154" s="6">
        <f>IF($C$10=2012,profiles!D5141,IF($C$10=2013,profiles!F5141,IF($C$10=2014,profiles!H5141,IF($C$10=2015,profiles!J5141,IF($C$10=2016,profiles!L5141)))))</f>
        <v>3.9320872361639683E-2</v>
      </c>
      <c r="D5154" s="11">
        <f t="shared" si="812"/>
        <v>7.864174472327937</v>
      </c>
      <c r="E5154" s="11">
        <f t="shared" si="808"/>
        <v>0</v>
      </c>
      <c r="F5154" s="11">
        <f t="shared" si="809"/>
        <v>7.864174472327937</v>
      </c>
      <c r="G5154" s="11">
        <f t="shared" si="810"/>
        <v>30.777825527672064</v>
      </c>
      <c r="H5154" s="12">
        <f t="shared" si="813"/>
        <v>0</v>
      </c>
      <c r="I5154" s="12">
        <f t="shared" si="807"/>
        <v>0</v>
      </c>
      <c r="J5154" s="12">
        <f t="shared" si="814"/>
        <v>0</v>
      </c>
      <c r="K5154" s="12">
        <f t="shared" si="815"/>
        <v>0</v>
      </c>
      <c r="L5154" s="12">
        <f t="shared" si="816"/>
        <v>30.777825527672064</v>
      </c>
      <c r="M5154" s="12">
        <f t="shared" si="811"/>
        <v>30.777825527672064</v>
      </c>
      <c r="N5154" s="13"/>
    </row>
    <row r="5155" spans="1:14" x14ac:dyDescent="0.2">
      <c r="A5155" s="10" t="s">
        <v>5137</v>
      </c>
      <c r="B5155" s="6">
        <f>IF($C$10=2012,profiles!C5142,IF($C$10=2013,profiles!E5142,IF($C$10=2014,profiles!G5142,IF($C$10=2015,profiles!I5142,IF($C$10=2016,profiles!K5142)))))</f>
        <v>37.524999999999999</v>
      </c>
      <c r="C5155" s="6">
        <f>IF($C$10=2012,profiles!D5142,IF($C$10=2013,profiles!F5142,IF($C$10=2014,profiles!H5142,IF($C$10=2015,profiles!J5142,IF($C$10=2016,profiles!L5142)))))</f>
        <v>3.906809532502914E-2</v>
      </c>
      <c r="D5155" s="11">
        <f t="shared" si="812"/>
        <v>7.8136190650058275</v>
      </c>
      <c r="E5155" s="11">
        <f t="shared" si="808"/>
        <v>0</v>
      </c>
      <c r="F5155" s="11">
        <f t="shared" si="809"/>
        <v>7.8136190650058275</v>
      </c>
      <c r="G5155" s="11">
        <f t="shared" si="810"/>
        <v>29.711380934994171</v>
      </c>
      <c r="H5155" s="12">
        <f t="shared" si="813"/>
        <v>0</v>
      </c>
      <c r="I5155" s="12">
        <f t="shared" si="807"/>
        <v>0</v>
      </c>
      <c r="J5155" s="12">
        <f t="shared" si="814"/>
        <v>0</v>
      </c>
      <c r="K5155" s="12">
        <f t="shared" si="815"/>
        <v>0</v>
      </c>
      <c r="L5155" s="12">
        <f t="shared" si="816"/>
        <v>29.711380934994171</v>
      </c>
      <c r="M5155" s="12">
        <f t="shared" si="811"/>
        <v>29.711380934994171</v>
      </c>
      <c r="N5155" s="13"/>
    </row>
    <row r="5156" spans="1:14" x14ac:dyDescent="0.2">
      <c r="A5156" s="10" t="s">
        <v>5138</v>
      </c>
      <c r="B5156" s="6">
        <f>IF($C$10=2012,profiles!C5143,IF($C$10=2013,profiles!E5143,IF($C$10=2014,profiles!G5143,IF($C$10=2015,profiles!I5143,IF($C$10=2016,profiles!K5143)))))</f>
        <v>36.911000000000001</v>
      </c>
      <c r="C5156" s="6">
        <f>IF($C$10=2012,profiles!D5143,IF($C$10=2013,profiles!F5143,IF($C$10=2014,profiles!H5143,IF($C$10=2015,profiles!J5143,IF($C$10=2016,profiles!L5143)))))</f>
        <v>2.7215660941734894E-2</v>
      </c>
      <c r="D5156" s="11">
        <f t="shared" si="812"/>
        <v>5.4431321883469792</v>
      </c>
      <c r="E5156" s="11">
        <f t="shared" si="808"/>
        <v>0</v>
      </c>
      <c r="F5156" s="11">
        <f t="shared" si="809"/>
        <v>5.4431321883469792</v>
      </c>
      <c r="G5156" s="11">
        <f t="shared" si="810"/>
        <v>31.467867811653022</v>
      </c>
      <c r="H5156" s="12">
        <f t="shared" si="813"/>
        <v>0</v>
      </c>
      <c r="I5156" s="12">
        <f t="shared" si="807"/>
        <v>0</v>
      </c>
      <c r="J5156" s="12">
        <f t="shared" si="814"/>
        <v>0</v>
      </c>
      <c r="K5156" s="12">
        <f t="shared" si="815"/>
        <v>0</v>
      </c>
      <c r="L5156" s="12">
        <f t="shared" si="816"/>
        <v>31.467867811653022</v>
      </c>
      <c r="M5156" s="12">
        <f t="shared" si="811"/>
        <v>31.467867811653022</v>
      </c>
      <c r="N5156" s="13"/>
    </row>
    <row r="5157" spans="1:14" x14ac:dyDescent="0.2">
      <c r="A5157" s="10" t="s">
        <v>5139</v>
      </c>
      <c r="B5157" s="6">
        <f>IF($C$10=2012,profiles!C5144,IF($C$10=2013,profiles!E5144,IF($C$10=2014,profiles!G5144,IF($C$10=2015,profiles!I5144,IF($C$10=2016,profiles!K5144)))))</f>
        <v>36.628999999999998</v>
      </c>
      <c r="C5157" s="6">
        <f>IF($C$10=2012,profiles!D5144,IF($C$10=2013,profiles!F5144,IF($C$10=2014,profiles!H5144,IF($C$10=2015,profiles!J5144,IF($C$10=2016,profiles!L5144)))))</f>
        <v>2.1331573256189527E-2</v>
      </c>
      <c r="D5157" s="11">
        <f t="shared" si="812"/>
        <v>4.2663146512379058</v>
      </c>
      <c r="E5157" s="11">
        <f t="shared" si="808"/>
        <v>0</v>
      </c>
      <c r="F5157" s="11">
        <f t="shared" si="809"/>
        <v>4.2663146512379058</v>
      </c>
      <c r="G5157" s="11">
        <f t="shared" si="810"/>
        <v>32.362685348762092</v>
      </c>
      <c r="H5157" s="12">
        <f t="shared" si="813"/>
        <v>0</v>
      </c>
      <c r="I5157" s="12">
        <f t="shared" si="807"/>
        <v>0</v>
      </c>
      <c r="J5157" s="12">
        <f t="shared" si="814"/>
        <v>0</v>
      </c>
      <c r="K5157" s="12">
        <f t="shared" si="815"/>
        <v>0</v>
      </c>
      <c r="L5157" s="12">
        <f t="shared" si="816"/>
        <v>32.362685348762092</v>
      </c>
      <c r="M5157" s="12">
        <f t="shared" si="811"/>
        <v>32.362685348762092</v>
      </c>
      <c r="N5157" s="13"/>
    </row>
    <row r="5158" spans="1:14" x14ac:dyDescent="0.2">
      <c r="A5158" s="10" t="s">
        <v>5140</v>
      </c>
      <c r="B5158" s="6">
        <f>IF($C$10=2012,profiles!C5145,IF($C$10=2013,profiles!E5145,IF($C$10=2014,profiles!G5145,IF($C$10=2015,profiles!I5145,IF($C$10=2016,profiles!K5145)))))</f>
        <v>36.677999999999997</v>
      </c>
      <c r="C5158" s="6">
        <f>IF($C$10=2012,profiles!D5145,IF($C$10=2013,profiles!F5145,IF($C$10=2014,profiles!H5145,IF($C$10=2015,profiles!J5145,IF($C$10=2016,profiles!L5145)))))</f>
        <v>1.8944234577089974E-2</v>
      </c>
      <c r="D5158" s="11">
        <f t="shared" si="812"/>
        <v>3.7888469154179947</v>
      </c>
      <c r="E5158" s="11">
        <f t="shared" si="808"/>
        <v>0</v>
      </c>
      <c r="F5158" s="11">
        <f t="shared" si="809"/>
        <v>3.7888469154179947</v>
      </c>
      <c r="G5158" s="11">
        <f t="shared" si="810"/>
        <v>32.889153084582006</v>
      </c>
      <c r="H5158" s="12">
        <f t="shared" si="813"/>
        <v>0</v>
      </c>
      <c r="I5158" s="12">
        <f t="shared" si="807"/>
        <v>0</v>
      </c>
      <c r="J5158" s="12">
        <f t="shared" si="814"/>
        <v>0</v>
      </c>
      <c r="K5158" s="12">
        <f t="shared" si="815"/>
        <v>0</v>
      </c>
      <c r="L5158" s="12">
        <f t="shared" si="816"/>
        <v>32.889153084582006</v>
      </c>
      <c r="M5158" s="12">
        <f t="shared" si="811"/>
        <v>32.889153084582006</v>
      </c>
      <c r="N5158" s="13"/>
    </row>
    <row r="5159" spans="1:14" x14ac:dyDescent="0.2">
      <c r="A5159" s="10" t="s">
        <v>5141</v>
      </c>
      <c r="B5159" s="6">
        <f>IF($C$10=2012,profiles!C5146,IF($C$10=2013,profiles!E5146,IF($C$10=2014,profiles!G5146,IF($C$10=2015,profiles!I5146,IF($C$10=2016,profiles!K5146)))))</f>
        <v>37.145000000000003</v>
      </c>
      <c r="C5159" s="6">
        <f>IF($C$10=2012,profiles!D5146,IF($C$10=2013,profiles!F5146,IF($C$10=2014,profiles!H5146,IF($C$10=2015,profiles!J5146,IF($C$10=2016,profiles!L5146)))))</f>
        <v>2.675223637461557E-2</v>
      </c>
      <c r="D5159" s="11">
        <f t="shared" si="812"/>
        <v>5.3504472749231136</v>
      </c>
      <c r="E5159" s="11">
        <f t="shared" si="808"/>
        <v>0</v>
      </c>
      <c r="F5159" s="11">
        <f t="shared" si="809"/>
        <v>5.3504472749231136</v>
      </c>
      <c r="G5159" s="11">
        <f t="shared" si="810"/>
        <v>31.79455272507689</v>
      </c>
      <c r="H5159" s="12">
        <f t="shared" si="813"/>
        <v>0</v>
      </c>
      <c r="I5159" s="12">
        <f t="shared" si="807"/>
        <v>0</v>
      </c>
      <c r="J5159" s="12">
        <f t="shared" si="814"/>
        <v>0</v>
      </c>
      <c r="K5159" s="12">
        <f t="shared" si="815"/>
        <v>0</v>
      </c>
      <c r="L5159" s="12">
        <f t="shared" si="816"/>
        <v>31.79455272507689</v>
      </c>
      <c r="M5159" s="12">
        <f t="shared" si="811"/>
        <v>31.79455272507689</v>
      </c>
      <c r="N5159" s="13"/>
    </row>
    <row r="5160" spans="1:14" x14ac:dyDescent="0.2">
      <c r="A5160" s="10" t="s">
        <v>5142</v>
      </c>
      <c r="B5160" s="6">
        <f>IF($C$10=2012,profiles!C5147,IF($C$10=2013,profiles!E5147,IF($C$10=2014,profiles!G5147,IF($C$10=2015,profiles!I5147,IF($C$10=2016,profiles!K5147)))))</f>
        <v>39.326000000000001</v>
      </c>
      <c r="C5160" s="6">
        <f>IF($C$10=2012,profiles!D5147,IF($C$10=2013,profiles!F5147,IF($C$10=2014,profiles!H5147,IF($C$10=2015,profiles!J5147,IF($C$10=2016,profiles!L5147)))))</f>
        <v>5.2619753121094244E-2</v>
      </c>
      <c r="D5160" s="11">
        <f t="shared" si="812"/>
        <v>10.523950624218848</v>
      </c>
      <c r="E5160" s="11">
        <f t="shared" si="808"/>
        <v>0</v>
      </c>
      <c r="F5160" s="11">
        <f t="shared" si="809"/>
        <v>10.523950624218848</v>
      </c>
      <c r="G5160" s="11">
        <f t="shared" si="810"/>
        <v>28.802049375781152</v>
      </c>
      <c r="H5160" s="12">
        <f t="shared" si="813"/>
        <v>0</v>
      </c>
      <c r="I5160" s="12">
        <f t="shared" si="807"/>
        <v>0</v>
      </c>
      <c r="J5160" s="12">
        <f t="shared" si="814"/>
        <v>0</v>
      </c>
      <c r="K5160" s="12">
        <f t="shared" si="815"/>
        <v>0</v>
      </c>
      <c r="L5160" s="12">
        <f t="shared" si="816"/>
        <v>28.802049375781152</v>
      </c>
      <c r="M5160" s="12">
        <f t="shared" si="811"/>
        <v>28.802049375781152</v>
      </c>
      <c r="N5160" s="13"/>
    </row>
    <row r="5161" spans="1:14" x14ac:dyDescent="0.2">
      <c r="A5161" s="10" t="s">
        <v>5143</v>
      </c>
      <c r="B5161" s="6">
        <f>IF($C$10=2012,profiles!C5148,IF($C$10=2013,profiles!E5148,IF($C$10=2014,profiles!G5148,IF($C$10=2015,profiles!I5148,IF($C$10=2016,profiles!K5148)))))</f>
        <v>42.433</v>
      </c>
      <c r="C5161" s="6">
        <f>IF($C$10=2012,profiles!D5148,IF($C$10=2013,profiles!F5148,IF($C$10=2014,profiles!H5148,IF($C$10=2015,profiles!J5148,IF($C$10=2016,profiles!L5148)))))</f>
        <v>8.5958235616284462E-2</v>
      </c>
      <c r="D5161" s="11">
        <f t="shared" si="812"/>
        <v>17.191647123256892</v>
      </c>
      <c r="E5161" s="11">
        <f t="shared" si="808"/>
        <v>0</v>
      </c>
      <c r="F5161" s="11">
        <f t="shared" si="809"/>
        <v>17.191647123256892</v>
      </c>
      <c r="G5161" s="11">
        <f t="shared" si="810"/>
        <v>25.241352876743107</v>
      </c>
      <c r="H5161" s="12">
        <f t="shared" si="813"/>
        <v>0</v>
      </c>
      <c r="I5161" s="12">
        <f t="shared" si="807"/>
        <v>0</v>
      </c>
      <c r="J5161" s="12">
        <f t="shared" si="814"/>
        <v>0</v>
      </c>
      <c r="K5161" s="12">
        <f t="shared" si="815"/>
        <v>0</v>
      </c>
      <c r="L5161" s="12">
        <f t="shared" si="816"/>
        <v>25.241352876743107</v>
      </c>
      <c r="M5161" s="12">
        <f t="shared" si="811"/>
        <v>25.241352876743107</v>
      </c>
      <c r="N5161" s="13"/>
    </row>
    <row r="5162" spans="1:14" x14ac:dyDescent="0.2">
      <c r="A5162" s="10" t="s">
        <v>5144</v>
      </c>
      <c r="B5162" s="6">
        <f>IF($C$10=2012,profiles!C5149,IF($C$10=2013,profiles!E5149,IF($C$10=2014,profiles!G5149,IF($C$10=2015,profiles!I5149,IF($C$10=2016,profiles!K5149)))))</f>
        <v>45.323</v>
      </c>
      <c r="C5162" s="6">
        <f>IF($C$10=2012,profiles!D5149,IF($C$10=2013,profiles!F5149,IF($C$10=2014,profiles!H5149,IF($C$10=2015,profiles!J5149,IF($C$10=2016,profiles!L5149)))))</f>
        <v>0.12836860509205297</v>
      </c>
      <c r="D5162" s="11">
        <f t="shared" si="812"/>
        <v>25.673721018410596</v>
      </c>
      <c r="E5162" s="11">
        <f t="shared" si="808"/>
        <v>0</v>
      </c>
      <c r="F5162" s="11">
        <f t="shared" si="809"/>
        <v>25.673721018410596</v>
      </c>
      <c r="G5162" s="11">
        <f t="shared" si="810"/>
        <v>19.649278981589404</v>
      </c>
      <c r="H5162" s="12">
        <f t="shared" si="813"/>
        <v>0</v>
      </c>
      <c r="I5162" s="12">
        <f t="shared" si="807"/>
        <v>0</v>
      </c>
      <c r="J5162" s="12">
        <f t="shared" si="814"/>
        <v>0</v>
      </c>
      <c r="K5162" s="12">
        <f t="shared" si="815"/>
        <v>0</v>
      </c>
      <c r="L5162" s="12">
        <f t="shared" si="816"/>
        <v>19.649278981589404</v>
      </c>
      <c r="M5162" s="12">
        <f t="shared" si="811"/>
        <v>19.649278981589404</v>
      </c>
      <c r="N5162" s="13"/>
    </row>
    <row r="5163" spans="1:14" x14ac:dyDescent="0.2">
      <c r="A5163" s="10" t="s">
        <v>5145</v>
      </c>
      <c r="B5163" s="6">
        <f>IF($C$10=2012,profiles!C5150,IF($C$10=2013,profiles!E5150,IF($C$10=2014,profiles!G5150,IF($C$10=2015,profiles!I5150,IF($C$10=2016,profiles!K5150)))))</f>
        <v>47.716000000000001</v>
      </c>
      <c r="C5163" s="6">
        <f>IF($C$10=2012,profiles!D5150,IF($C$10=2013,profiles!F5150,IF($C$10=2014,profiles!H5150,IF($C$10=2015,profiles!J5150,IF($C$10=2016,profiles!L5150)))))</f>
        <v>0.1672541392239745</v>
      </c>
      <c r="D5163" s="11">
        <f t="shared" si="812"/>
        <v>33.450827844794901</v>
      </c>
      <c r="E5163" s="11">
        <f t="shared" si="808"/>
        <v>0</v>
      </c>
      <c r="F5163" s="11">
        <f t="shared" si="809"/>
        <v>33.450827844794901</v>
      </c>
      <c r="G5163" s="11">
        <f t="shared" si="810"/>
        <v>14.2651721552051</v>
      </c>
      <c r="H5163" s="12">
        <f t="shared" si="813"/>
        <v>0</v>
      </c>
      <c r="I5163" s="12">
        <f t="shared" si="807"/>
        <v>0</v>
      </c>
      <c r="J5163" s="12">
        <f t="shared" si="814"/>
        <v>0</v>
      </c>
      <c r="K5163" s="12">
        <f t="shared" si="815"/>
        <v>0</v>
      </c>
      <c r="L5163" s="12">
        <f t="shared" si="816"/>
        <v>14.2651721552051</v>
      </c>
      <c r="M5163" s="12">
        <f t="shared" si="811"/>
        <v>14.2651721552051</v>
      </c>
      <c r="N5163" s="13"/>
    </row>
    <row r="5164" spans="1:14" x14ac:dyDescent="0.2">
      <c r="A5164" s="10" t="s">
        <v>5146</v>
      </c>
      <c r="B5164" s="6">
        <f>IF($C$10=2012,profiles!C5151,IF($C$10=2013,profiles!E5151,IF($C$10=2014,profiles!G5151,IF($C$10=2015,profiles!I5151,IF($C$10=2016,profiles!K5151)))))</f>
        <v>49.923999999999999</v>
      </c>
      <c r="C5164" s="6">
        <f>IF($C$10=2012,profiles!D5151,IF($C$10=2013,profiles!F5151,IF($C$10=2014,profiles!H5151,IF($C$10=2015,profiles!J5151,IF($C$10=2016,profiles!L5151)))))</f>
        <v>0.19718013172492241</v>
      </c>
      <c r="D5164" s="11">
        <f t="shared" si="812"/>
        <v>39.436026344984484</v>
      </c>
      <c r="E5164" s="11">
        <f t="shared" si="808"/>
        <v>0</v>
      </c>
      <c r="F5164" s="11">
        <f t="shared" si="809"/>
        <v>39.436026344984484</v>
      </c>
      <c r="G5164" s="11">
        <f t="shared" si="810"/>
        <v>10.487973655015516</v>
      </c>
      <c r="H5164" s="12">
        <f t="shared" si="813"/>
        <v>0</v>
      </c>
      <c r="I5164" s="12">
        <f t="shared" si="807"/>
        <v>0</v>
      </c>
      <c r="J5164" s="12">
        <f t="shared" si="814"/>
        <v>0</v>
      </c>
      <c r="K5164" s="12">
        <f t="shared" si="815"/>
        <v>0</v>
      </c>
      <c r="L5164" s="12">
        <f t="shared" si="816"/>
        <v>10.487973655015516</v>
      </c>
      <c r="M5164" s="12">
        <f t="shared" si="811"/>
        <v>10.487973655015516</v>
      </c>
      <c r="N5164" s="13"/>
    </row>
    <row r="5165" spans="1:14" x14ac:dyDescent="0.2">
      <c r="A5165" s="10" t="s">
        <v>5147</v>
      </c>
      <c r="B5165" s="6">
        <f>IF($C$10=2012,profiles!C5152,IF($C$10=2013,profiles!E5152,IF($C$10=2014,profiles!G5152,IF($C$10=2015,profiles!I5152,IF($C$10=2016,profiles!K5152)))))</f>
        <v>49.401000000000003</v>
      </c>
      <c r="C5165" s="6">
        <f>IF($C$10=2012,profiles!D5152,IF($C$10=2013,profiles!F5152,IF($C$10=2014,profiles!H5152,IF($C$10=2015,profiles!J5152,IF($C$10=2016,profiles!L5152)))))</f>
        <v>0.22658652698394866</v>
      </c>
      <c r="D5165" s="11">
        <f t="shared" si="812"/>
        <v>45.317305396789735</v>
      </c>
      <c r="E5165" s="11">
        <f t="shared" si="808"/>
        <v>0</v>
      </c>
      <c r="F5165" s="11">
        <f t="shared" si="809"/>
        <v>45.317305396789735</v>
      </c>
      <c r="G5165" s="11">
        <f t="shared" si="810"/>
        <v>4.0836946032102688</v>
      </c>
      <c r="H5165" s="12">
        <f t="shared" si="813"/>
        <v>0</v>
      </c>
      <c r="I5165" s="12">
        <f t="shared" si="807"/>
        <v>0</v>
      </c>
      <c r="J5165" s="12">
        <f t="shared" si="814"/>
        <v>0</v>
      </c>
      <c r="K5165" s="12">
        <f t="shared" si="815"/>
        <v>0</v>
      </c>
      <c r="L5165" s="12">
        <f t="shared" si="816"/>
        <v>4.0836946032102688</v>
      </c>
      <c r="M5165" s="12">
        <f t="shared" si="811"/>
        <v>4.0836946032102688</v>
      </c>
      <c r="N5165" s="13"/>
    </row>
    <row r="5166" spans="1:14" x14ac:dyDescent="0.2">
      <c r="A5166" s="10" t="s">
        <v>5148</v>
      </c>
      <c r="B5166" s="6">
        <f>IF($C$10=2012,profiles!C5153,IF($C$10=2013,profiles!E5153,IF($C$10=2014,profiles!G5153,IF($C$10=2015,profiles!I5153,IF($C$10=2016,profiles!K5153)))))</f>
        <v>47.863999999999997</v>
      </c>
      <c r="C5166" s="6">
        <f>IF($C$10=2012,profiles!D5153,IF($C$10=2013,profiles!F5153,IF($C$10=2014,profiles!H5153,IF($C$10=2015,profiles!J5153,IF($C$10=2016,profiles!L5153)))))</f>
        <v>0.24971562583381315</v>
      </c>
      <c r="D5166" s="11">
        <f t="shared" si="812"/>
        <v>49.943125166762634</v>
      </c>
      <c r="E5166" s="11">
        <f t="shared" si="808"/>
        <v>2.0791251667626369</v>
      </c>
      <c r="F5166" s="11">
        <f t="shared" si="809"/>
        <v>47.863999999999997</v>
      </c>
      <c r="G5166" s="11">
        <f t="shared" si="810"/>
        <v>0</v>
      </c>
      <c r="H5166" s="12">
        <f t="shared" si="813"/>
        <v>0</v>
      </c>
      <c r="I5166" s="12">
        <f t="shared" si="807"/>
        <v>2.0791251667626369</v>
      </c>
      <c r="J5166" s="12">
        <f t="shared" si="814"/>
        <v>0</v>
      </c>
      <c r="K5166" s="12">
        <f t="shared" si="815"/>
        <v>1.6840913850777359</v>
      </c>
      <c r="L5166" s="12">
        <f t="shared" si="816"/>
        <v>0</v>
      </c>
      <c r="M5166" s="12">
        <f t="shared" si="811"/>
        <v>-2.0791251667626369</v>
      </c>
      <c r="N5166" s="13"/>
    </row>
    <row r="5167" spans="1:14" x14ac:dyDescent="0.2">
      <c r="A5167" s="10" t="s">
        <v>5149</v>
      </c>
      <c r="B5167" s="6">
        <f>IF($C$10=2012,profiles!C5154,IF($C$10=2013,profiles!E5154,IF($C$10=2014,profiles!G5154,IF($C$10=2015,profiles!I5154,IF($C$10=2016,profiles!K5154)))))</f>
        <v>46.825000000000003</v>
      </c>
      <c r="C5167" s="6">
        <f>IF($C$10=2012,profiles!D5154,IF($C$10=2013,profiles!F5154,IF($C$10=2014,profiles!H5154,IF($C$10=2015,profiles!J5154,IF($C$10=2016,profiles!L5154)))))</f>
        <v>0.24446348073979413</v>
      </c>
      <c r="D5167" s="11">
        <f t="shared" si="812"/>
        <v>48.892696147958823</v>
      </c>
      <c r="E5167" s="11">
        <f t="shared" si="808"/>
        <v>2.0676961479588201</v>
      </c>
      <c r="F5167" s="11">
        <f t="shared" si="809"/>
        <v>46.825000000000003</v>
      </c>
      <c r="G5167" s="11">
        <f t="shared" si="810"/>
        <v>0</v>
      </c>
      <c r="H5167" s="12">
        <f t="shared" si="813"/>
        <v>0</v>
      </c>
      <c r="I5167" s="12">
        <f t="shared" si="807"/>
        <v>2.0676961479588201</v>
      </c>
      <c r="J5167" s="12">
        <f t="shared" si="814"/>
        <v>0</v>
      </c>
      <c r="K5167" s="12">
        <f t="shared" si="815"/>
        <v>3.3589252649243804</v>
      </c>
      <c r="L5167" s="12">
        <f t="shared" si="816"/>
        <v>0</v>
      </c>
      <c r="M5167" s="12">
        <f t="shared" si="811"/>
        <v>-2.0676961479588201</v>
      </c>
      <c r="N5167" s="13"/>
    </row>
    <row r="5168" spans="1:14" x14ac:dyDescent="0.2">
      <c r="A5168" s="10" t="s">
        <v>5150</v>
      </c>
      <c r="B5168" s="6">
        <f>IF($C$10=2012,profiles!C5155,IF($C$10=2013,profiles!E5155,IF($C$10=2014,profiles!G5155,IF($C$10=2015,profiles!I5155,IF($C$10=2016,profiles!K5155)))))</f>
        <v>46.055999999999997</v>
      </c>
      <c r="C5168" s="6">
        <f>IF($C$10=2012,profiles!D5155,IF($C$10=2013,profiles!F5155,IF($C$10=2014,profiles!H5155,IF($C$10=2015,profiles!J5155,IF($C$10=2016,profiles!L5155)))))</f>
        <v>0.22014071255037987</v>
      </c>
      <c r="D5168" s="11">
        <f t="shared" si="812"/>
        <v>44.028142510075973</v>
      </c>
      <c r="E5168" s="11">
        <f t="shared" si="808"/>
        <v>0</v>
      </c>
      <c r="F5168" s="11">
        <f t="shared" si="809"/>
        <v>44.028142510075973</v>
      </c>
      <c r="G5168" s="11">
        <f t="shared" si="810"/>
        <v>2.027857489924024</v>
      </c>
      <c r="H5168" s="12">
        <f t="shared" si="813"/>
        <v>0</v>
      </c>
      <c r="I5168" s="12">
        <f t="shared" si="807"/>
        <v>0</v>
      </c>
      <c r="J5168" s="12">
        <f t="shared" si="814"/>
        <v>2.027857489924024</v>
      </c>
      <c r="K5168" s="12">
        <f t="shared" si="815"/>
        <v>1.169014368678134</v>
      </c>
      <c r="L5168" s="12">
        <f t="shared" si="816"/>
        <v>0</v>
      </c>
      <c r="M5168" s="12">
        <f t="shared" si="811"/>
        <v>2.027857489924024</v>
      </c>
      <c r="N5168" s="13"/>
    </row>
    <row r="5169" spans="1:14" x14ac:dyDescent="0.2">
      <c r="A5169" s="10" t="s">
        <v>5151</v>
      </c>
      <c r="B5169" s="6">
        <f>IF($C$10=2012,profiles!C5156,IF($C$10=2013,profiles!E5156,IF($C$10=2014,profiles!G5156,IF($C$10=2015,profiles!I5156,IF($C$10=2016,profiles!K5156)))))</f>
        <v>45.607999999999997</v>
      </c>
      <c r="C5169" s="6">
        <f>IF($C$10=2012,profiles!D5156,IF($C$10=2013,profiles!F5156,IF($C$10=2014,profiles!H5156,IF($C$10=2015,profiles!J5156,IF($C$10=2016,profiles!L5156)))))</f>
        <v>0.18739204314061425</v>
      </c>
      <c r="D5169" s="11">
        <f t="shared" si="812"/>
        <v>37.47840862812285</v>
      </c>
      <c r="E5169" s="11">
        <f t="shared" si="808"/>
        <v>0</v>
      </c>
      <c r="F5169" s="11">
        <f t="shared" si="809"/>
        <v>37.47840862812285</v>
      </c>
      <c r="G5169" s="11">
        <f t="shared" si="810"/>
        <v>8.1295913718771473</v>
      </c>
      <c r="H5169" s="12">
        <f t="shared" si="813"/>
        <v>0</v>
      </c>
      <c r="I5169" s="12">
        <f t="shared" si="807"/>
        <v>0</v>
      </c>
      <c r="J5169" s="12">
        <f t="shared" si="814"/>
        <v>1.0825073053959522</v>
      </c>
      <c r="K5169" s="12">
        <f t="shared" si="815"/>
        <v>0</v>
      </c>
      <c r="L5169" s="12">
        <f t="shared" si="816"/>
        <v>7.0470840664811956</v>
      </c>
      <c r="M5169" s="12">
        <f t="shared" si="811"/>
        <v>8.1295913718771473</v>
      </c>
      <c r="N5169" s="13"/>
    </row>
    <row r="5170" spans="1:14" x14ac:dyDescent="0.2">
      <c r="A5170" s="10" t="s">
        <v>5152</v>
      </c>
      <c r="B5170" s="6">
        <f>IF($C$10=2012,profiles!C5157,IF($C$10=2013,profiles!E5157,IF($C$10=2014,profiles!G5157,IF($C$10=2015,profiles!I5157,IF($C$10=2016,profiles!K5157)))))</f>
        <v>46.581000000000003</v>
      </c>
      <c r="C5170" s="6">
        <f>IF($C$10=2012,profiles!D5157,IF($C$10=2013,profiles!F5157,IF($C$10=2014,profiles!H5157,IF($C$10=2015,profiles!J5157,IF($C$10=2016,profiles!L5157)))))</f>
        <v>0.14204665140642334</v>
      </c>
      <c r="D5170" s="11">
        <f t="shared" si="812"/>
        <v>28.409330281284667</v>
      </c>
      <c r="E5170" s="11">
        <f t="shared" si="808"/>
        <v>0</v>
      </c>
      <c r="F5170" s="11">
        <f t="shared" si="809"/>
        <v>28.409330281284667</v>
      </c>
      <c r="G5170" s="11">
        <f t="shared" si="810"/>
        <v>18.171669718715336</v>
      </c>
      <c r="H5170" s="12">
        <f t="shared" si="813"/>
        <v>0</v>
      </c>
      <c r="I5170" s="12">
        <f t="shared" si="807"/>
        <v>0</v>
      </c>
      <c r="J5170" s="12">
        <f t="shared" si="814"/>
        <v>0</v>
      </c>
      <c r="K5170" s="12">
        <f t="shared" si="815"/>
        <v>0</v>
      </c>
      <c r="L5170" s="12">
        <f t="shared" si="816"/>
        <v>18.171669718715336</v>
      </c>
      <c r="M5170" s="12">
        <f t="shared" si="811"/>
        <v>18.171669718715336</v>
      </c>
      <c r="N5170" s="13"/>
    </row>
    <row r="5171" spans="1:14" x14ac:dyDescent="0.2">
      <c r="A5171" s="10" t="s">
        <v>5153</v>
      </c>
      <c r="B5171" s="6">
        <f>IF($C$10=2012,profiles!C5158,IF($C$10=2013,profiles!E5158,IF($C$10=2014,profiles!G5158,IF($C$10=2015,profiles!I5158,IF($C$10=2016,profiles!K5158)))))</f>
        <v>47.555</v>
      </c>
      <c r="C5171" s="6">
        <f>IF($C$10=2012,profiles!D5158,IF($C$10=2013,profiles!F5158,IF($C$10=2014,profiles!H5158,IF($C$10=2015,profiles!J5158,IF($C$10=2016,profiles!L5158)))))</f>
        <v>9.0269488407364235E-2</v>
      </c>
      <c r="D5171" s="11">
        <f t="shared" si="812"/>
        <v>18.053897681472847</v>
      </c>
      <c r="E5171" s="11">
        <f t="shared" si="808"/>
        <v>0</v>
      </c>
      <c r="F5171" s="11">
        <f t="shared" si="809"/>
        <v>18.053897681472847</v>
      </c>
      <c r="G5171" s="11">
        <f t="shared" si="810"/>
        <v>29.501102318527153</v>
      </c>
      <c r="H5171" s="12">
        <f t="shared" si="813"/>
        <v>0</v>
      </c>
      <c r="I5171" s="12">
        <f t="shared" si="807"/>
        <v>0</v>
      </c>
      <c r="J5171" s="12">
        <f t="shared" si="814"/>
        <v>0</v>
      </c>
      <c r="K5171" s="12">
        <f t="shared" si="815"/>
        <v>0</v>
      </c>
      <c r="L5171" s="12">
        <f t="shared" si="816"/>
        <v>29.501102318527153</v>
      </c>
      <c r="M5171" s="12">
        <f t="shared" si="811"/>
        <v>29.501102318527153</v>
      </c>
      <c r="N5171" s="13"/>
    </row>
    <row r="5172" spans="1:14" x14ac:dyDescent="0.2">
      <c r="A5172" s="10" t="s">
        <v>5154</v>
      </c>
      <c r="B5172" s="6">
        <f>IF($C$10=2012,profiles!C5159,IF($C$10=2013,profiles!E5159,IF($C$10=2014,profiles!G5159,IF($C$10=2015,profiles!I5159,IF($C$10=2016,profiles!K5159)))))</f>
        <v>47.484000000000002</v>
      </c>
      <c r="C5172" s="6">
        <f>IF($C$10=2012,profiles!D5159,IF($C$10=2013,profiles!F5159,IF($C$10=2014,profiles!H5159,IF($C$10=2015,profiles!J5159,IF($C$10=2016,profiles!L5159)))))</f>
        <v>5.2142285385274337E-2</v>
      </c>
      <c r="D5172" s="11">
        <f t="shared" si="812"/>
        <v>10.428457077054867</v>
      </c>
      <c r="E5172" s="11">
        <f t="shared" si="808"/>
        <v>0</v>
      </c>
      <c r="F5172" s="11">
        <f t="shared" si="809"/>
        <v>10.428457077054867</v>
      </c>
      <c r="G5172" s="11">
        <f t="shared" si="810"/>
        <v>37.055542922945136</v>
      </c>
      <c r="H5172" s="12">
        <f t="shared" si="813"/>
        <v>0</v>
      </c>
      <c r="I5172" s="12">
        <f t="shared" si="807"/>
        <v>0</v>
      </c>
      <c r="J5172" s="12">
        <f t="shared" si="814"/>
        <v>0</v>
      </c>
      <c r="K5172" s="12">
        <f t="shared" si="815"/>
        <v>0</v>
      </c>
      <c r="L5172" s="12">
        <f t="shared" si="816"/>
        <v>37.055542922945136</v>
      </c>
      <c r="M5172" s="12">
        <f t="shared" si="811"/>
        <v>37.055542922945136</v>
      </c>
      <c r="N5172" s="13"/>
    </row>
    <row r="5173" spans="1:14" x14ac:dyDescent="0.2">
      <c r="A5173" s="10" t="s">
        <v>5155</v>
      </c>
      <c r="B5173" s="6">
        <f>IF($C$10=2012,profiles!C5160,IF($C$10=2013,profiles!E5160,IF($C$10=2014,profiles!G5160,IF($C$10=2015,profiles!I5160,IF($C$10=2016,profiles!K5160)))))</f>
        <v>46.944000000000003</v>
      </c>
      <c r="C5173" s="6">
        <f>IF($C$10=2012,profiles!D5160,IF($C$10=2013,profiles!F5160,IF($C$10=2014,profiles!H5160,IF($C$10=2015,profiles!J5160,IF($C$10=2016,profiles!L5160)))))</f>
        <v>2.9265963572020392E-2</v>
      </c>
      <c r="D5173" s="11">
        <f t="shared" si="812"/>
        <v>5.8531927144040781</v>
      </c>
      <c r="E5173" s="11">
        <f t="shared" si="808"/>
        <v>0</v>
      </c>
      <c r="F5173" s="11">
        <f t="shared" si="809"/>
        <v>5.8531927144040781</v>
      </c>
      <c r="G5173" s="11">
        <f t="shared" si="810"/>
        <v>41.090807285595922</v>
      </c>
      <c r="H5173" s="12">
        <f t="shared" si="813"/>
        <v>0</v>
      </c>
      <c r="I5173" s="12">
        <f t="shared" si="807"/>
        <v>0</v>
      </c>
      <c r="J5173" s="12">
        <f t="shared" si="814"/>
        <v>0</v>
      </c>
      <c r="K5173" s="12">
        <f t="shared" si="815"/>
        <v>0</v>
      </c>
      <c r="L5173" s="12">
        <f t="shared" si="816"/>
        <v>41.090807285595922</v>
      </c>
      <c r="M5173" s="12">
        <f t="shared" si="811"/>
        <v>41.090807285595922</v>
      </c>
      <c r="N5173" s="13"/>
    </row>
    <row r="5174" spans="1:14" x14ac:dyDescent="0.2">
      <c r="A5174" s="10" t="s">
        <v>5156</v>
      </c>
      <c r="B5174" s="6">
        <f>IF($C$10=2012,profiles!C5161,IF($C$10=2013,profiles!E5161,IF($C$10=2014,profiles!G5161,IF($C$10=2015,profiles!I5161,IF($C$10=2016,profiles!K5161)))))</f>
        <v>47.62</v>
      </c>
      <c r="C5174" s="6">
        <f>IF($C$10=2012,profiles!D5161,IF($C$10=2013,profiles!F5161,IF($C$10=2014,profiles!H5161,IF($C$10=2015,profiles!J5161,IF($C$10=2016,profiles!L5161)))))</f>
        <v>2.0446853628052635E-2</v>
      </c>
      <c r="D5174" s="11">
        <f t="shared" si="812"/>
        <v>4.0893707256105269</v>
      </c>
      <c r="E5174" s="11">
        <f t="shared" si="808"/>
        <v>0</v>
      </c>
      <c r="F5174" s="11">
        <f t="shared" si="809"/>
        <v>4.0893707256105269</v>
      </c>
      <c r="G5174" s="11">
        <f t="shared" si="810"/>
        <v>43.530629274389469</v>
      </c>
      <c r="H5174" s="12">
        <f t="shared" si="813"/>
        <v>0</v>
      </c>
      <c r="I5174" s="12">
        <f t="shared" si="807"/>
        <v>0</v>
      </c>
      <c r="J5174" s="12">
        <f t="shared" si="814"/>
        <v>0</v>
      </c>
      <c r="K5174" s="12">
        <f t="shared" si="815"/>
        <v>0</v>
      </c>
      <c r="L5174" s="12">
        <f t="shared" si="816"/>
        <v>43.530629274389469</v>
      </c>
      <c r="M5174" s="12">
        <f t="shared" si="811"/>
        <v>43.530629274389469</v>
      </c>
      <c r="N5174" s="13"/>
    </row>
    <row r="5175" spans="1:14" x14ac:dyDescent="0.2">
      <c r="A5175" s="10" t="s">
        <v>5157</v>
      </c>
      <c r="B5175" s="6">
        <f>IF($C$10=2012,profiles!C5162,IF($C$10=2013,profiles!E5162,IF($C$10=2014,profiles!G5162,IF($C$10=2015,profiles!I5162,IF($C$10=2016,profiles!K5162)))))</f>
        <v>46.646000000000001</v>
      </c>
      <c r="C5175" s="6">
        <f>IF($C$10=2012,profiles!D5162,IF($C$10=2013,profiles!F5162,IF($C$10=2014,profiles!H5162,IF($C$10=2015,profiles!J5162,IF($C$10=2016,profiles!L5162)))))</f>
        <v>2.4280638683312504E-2</v>
      </c>
      <c r="D5175" s="11">
        <f t="shared" si="812"/>
        <v>4.8561277366625006</v>
      </c>
      <c r="E5175" s="11">
        <f t="shared" si="808"/>
        <v>0</v>
      </c>
      <c r="F5175" s="11">
        <f t="shared" si="809"/>
        <v>4.8561277366625006</v>
      </c>
      <c r="G5175" s="11">
        <f t="shared" si="810"/>
        <v>41.7898722633375</v>
      </c>
      <c r="H5175" s="12">
        <f t="shared" si="813"/>
        <v>0</v>
      </c>
      <c r="I5175" s="12">
        <f t="shared" si="807"/>
        <v>0</v>
      </c>
      <c r="J5175" s="12">
        <f t="shared" si="814"/>
        <v>0</v>
      </c>
      <c r="K5175" s="12">
        <f t="shared" si="815"/>
        <v>0</v>
      </c>
      <c r="L5175" s="12">
        <f t="shared" si="816"/>
        <v>41.7898722633375</v>
      </c>
      <c r="M5175" s="12">
        <f t="shared" si="811"/>
        <v>41.7898722633375</v>
      </c>
      <c r="N5175" s="13"/>
    </row>
    <row r="5176" spans="1:14" x14ac:dyDescent="0.2">
      <c r="A5176" s="10" t="s">
        <v>5158</v>
      </c>
      <c r="B5176" s="6">
        <f>IF($C$10=2012,profiles!C5163,IF($C$10=2013,profiles!E5163,IF($C$10=2014,profiles!G5163,IF($C$10=2015,profiles!I5163,IF($C$10=2016,profiles!K5163)))))</f>
        <v>43.521999999999998</v>
      </c>
      <c r="C5176" s="6">
        <f>IF($C$10=2012,profiles!D5163,IF($C$10=2013,profiles!F5163,IF($C$10=2014,profiles!H5163,IF($C$10=2015,profiles!J5163,IF($C$10=2016,profiles!L5163)))))</f>
        <v>3.2088640480838093E-2</v>
      </c>
      <c r="D5176" s="11">
        <f t="shared" si="812"/>
        <v>6.4177280961676182</v>
      </c>
      <c r="E5176" s="11">
        <f t="shared" si="808"/>
        <v>0</v>
      </c>
      <c r="F5176" s="11">
        <f t="shared" si="809"/>
        <v>6.4177280961676182</v>
      </c>
      <c r="G5176" s="11">
        <f t="shared" si="810"/>
        <v>37.104271903832384</v>
      </c>
      <c r="H5176" s="12">
        <f t="shared" si="813"/>
        <v>0</v>
      </c>
      <c r="I5176" s="12">
        <f t="shared" si="807"/>
        <v>0</v>
      </c>
      <c r="J5176" s="12">
        <f t="shared" si="814"/>
        <v>0</v>
      </c>
      <c r="K5176" s="12">
        <f t="shared" si="815"/>
        <v>0</v>
      </c>
      <c r="L5176" s="12">
        <f t="shared" si="816"/>
        <v>37.104271903832384</v>
      </c>
      <c r="M5176" s="12">
        <f t="shared" si="811"/>
        <v>37.104271903832384</v>
      </c>
      <c r="N5176" s="13"/>
    </row>
    <row r="5177" spans="1:14" x14ac:dyDescent="0.2">
      <c r="A5177" s="10" t="s">
        <v>5159</v>
      </c>
      <c r="B5177" s="6">
        <f>IF($C$10=2012,profiles!C5164,IF($C$10=2013,profiles!E5164,IF($C$10=2014,profiles!G5164,IF($C$10=2015,profiles!I5164,IF($C$10=2016,profiles!K5164)))))</f>
        <v>40.942</v>
      </c>
      <c r="C5177" s="6">
        <f>IF($C$10=2012,profiles!D5164,IF($C$10=2013,profiles!F5164,IF($C$10=2014,profiles!H5164,IF($C$10=2015,profiles!J5164,IF($C$10=2016,profiles!L5164)))))</f>
        <v>3.2268482763462752E-2</v>
      </c>
      <c r="D5177" s="11">
        <f t="shared" si="812"/>
        <v>6.4536965526925503</v>
      </c>
      <c r="E5177" s="11">
        <f t="shared" si="808"/>
        <v>0</v>
      </c>
      <c r="F5177" s="11">
        <f t="shared" si="809"/>
        <v>6.4536965526925503</v>
      </c>
      <c r="G5177" s="11">
        <f t="shared" si="810"/>
        <v>34.488303447307452</v>
      </c>
      <c r="H5177" s="12">
        <f t="shared" si="813"/>
        <v>0</v>
      </c>
      <c r="I5177" s="12">
        <f t="shared" si="807"/>
        <v>0</v>
      </c>
      <c r="J5177" s="12">
        <f t="shared" si="814"/>
        <v>0</v>
      </c>
      <c r="K5177" s="12">
        <f t="shared" si="815"/>
        <v>0</v>
      </c>
      <c r="L5177" s="12">
        <f t="shared" si="816"/>
        <v>34.488303447307452</v>
      </c>
      <c r="M5177" s="12">
        <f t="shared" si="811"/>
        <v>34.488303447307452</v>
      </c>
      <c r="N5177" s="13"/>
    </row>
    <row r="5178" spans="1:14" x14ac:dyDescent="0.2">
      <c r="A5178" s="10" t="s">
        <v>5160</v>
      </c>
      <c r="B5178" s="6">
        <f>IF($C$10=2012,profiles!C5165,IF($C$10=2013,profiles!E5165,IF($C$10=2014,profiles!G5165,IF($C$10=2015,profiles!I5165,IF($C$10=2016,profiles!K5165)))))</f>
        <v>39.451999999999998</v>
      </c>
      <c r="C5178" s="6">
        <f>IF($C$10=2012,profiles!D5165,IF($C$10=2013,profiles!F5165,IF($C$10=2014,profiles!H5165,IF($C$10=2015,profiles!J5165,IF($C$10=2016,profiles!L5165)))))</f>
        <v>2.3815207470336306E-2</v>
      </c>
      <c r="D5178" s="11">
        <f t="shared" si="812"/>
        <v>4.7630414940672612</v>
      </c>
      <c r="E5178" s="11">
        <f t="shared" si="808"/>
        <v>0</v>
      </c>
      <c r="F5178" s="11">
        <f t="shared" si="809"/>
        <v>4.7630414940672612</v>
      </c>
      <c r="G5178" s="11">
        <f t="shared" si="810"/>
        <v>34.688958505932739</v>
      </c>
      <c r="H5178" s="12">
        <f t="shared" si="813"/>
        <v>0</v>
      </c>
      <c r="I5178" s="12">
        <f t="shared" si="807"/>
        <v>0</v>
      </c>
      <c r="J5178" s="12">
        <f t="shared" si="814"/>
        <v>0</v>
      </c>
      <c r="K5178" s="12">
        <f t="shared" si="815"/>
        <v>0</v>
      </c>
      <c r="L5178" s="12">
        <f t="shared" si="816"/>
        <v>34.688958505932739</v>
      </c>
      <c r="M5178" s="12">
        <f t="shared" si="811"/>
        <v>34.688958505932739</v>
      </c>
      <c r="N5178" s="13"/>
    </row>
    <row r="5179" spans="1:14" x14ac:dyDescent="0.2">
      <c r="A5179" s="10" t="s">
        <v>5161</v>
      </c>
      <c r="B5179" s="6">
        <f>IF($C$10=2012,profiles!C5166,IF($C$10=2013,profiles!E5166,IF($C$10=2014,profiles!G5166,IF($C$10=2015,profiles!I5166,IF($C$10=2016,profiles!K5166)))))</f>
        <v>38.631999999999998</v>
      </c>
      <c r="C5179" s="6">
        <f>IF($C$10=2012,profiles!D5166,IF($C$10=2013,profiles!F5166,IF($C$10=2014,profiles!H5166,IF($C$10=2015,profiles!J5166,IF($C$10=2016,profiles!L5166)))))</f>
        <v>1.5839359685459523E-2</v>
      </c>
      <c r="D5179" s="11">
        <f t="shared" si="812"/>
        <v>3.1678719370919048</v>
      </c>
      <c r="E5179" s="11">
        <f t="shared" si="808"/>
        <v>0</v>
      </c>
      <c r="F5179" s="11">
        <f t="shared" si="809"/>
        <v>3.1678719370919048</v>
      </c>
      <c r="G5179" s="11">
        <f t="shared" si="810"/>
        <v>35.464128062908095</v>
      </c>
      <c r="H5179" s="12">
        <f t="shared" si="813"/>
        <v>0</v>
      </c>
      <c r="I5179" s="12">
        <f t="shared" si="807"/>
        <v>0</v>
      </c>
      <c r="J5179" s="12">
        <f t="shared" si="814"/>
        <v>0</v>
      </c>
      <c r="K5179" s="12">
        <f t="shared" si="815"/>
        <v>0</v>
      </c>
      <c r="L5179" s="12">
        <f t="shared" si="816"/>
        <v>35.464128062908095</v>
      </c>
      <c r="M5179" s="12">
        <f t="shared" si="811"/>
        <v>35.464128062908095</v>
      </c>
      <c r="N5179" s="13"/>
    </row>
    <row r="5180" spans="1:14" x14ac:dyDescent="0.2">
      <c r="A5180" s="10" t="s">
        <v>5162</v>
      </c>
      <c r="B5180" s="6">
        <f>IF($C$10=2012,profiles!C5167,IF($C$10=2013,profiles!E5167,IF($C$10=2014,profiles!G5167,IF($C$10=2015,profiles!I5167,IF($C$10=2016,profiles!K5167)))))</f>
        <v>38.753</v>
      </c>
      <c r="C5180" s="6">
        <f>IF($C$10=2012,profiles!D5167,IF($C$10=2013,profiles!F5167,IF($C$10=2014,profiles!H5167,IF($C$10=2015,profiles!J5167,IF($C$10=2016,profiles!L5167)))))</f>
        <v>1.2834374780593976E-2</v>
      </c>
      <c r="D5180" s="11">
        <f t="shared" si="812"/>
        <v>2.5668749561187951</v>
      </c>
      <c r="E5180" s="11">
        <f t="shared" si="808"/>
        <v>0</v>
      </c>
      <c r="F5180" s="11">
        <f t="shared" si="809"/>
        <v>2.5668749561187951</v>
      </c>
      <c r="G5180" s="11">
        <f t="shared" si="810"/>
        <v>36.186125043881205</v>
      </c>
      <c r="H5180" s="12">
        <f t="shared" si="813"/>
        <v>0</v>
      </c>
      <c r="I5180" s="12">
        <f t="shared" si="807"/>
        <v>0</v>
      </c>
      <c r="J5180" s="12">
        <f t="shared" si="814"/>
        <v>0</v>
      </c>
      <c r="K5180" s="12">
        <f t="shared" si="815"/>
        <v>0</v>
      </c>
      <c r="L5180" s="12">
        <f t="shared" si="816"/>
        <v>36.186125043881205</v>
      </c>
      <c r="M5180" s="12">
        <f t="shared" si="811"/>
        <v>36.186125043881205</v>
      </c>
      <c r="N5180" s="13"/>
    </row>
    <row r="5181" spans="1:14" x14ac:dyDescent="0.2">
      <c r="A5181" s="10" t="s">
        <v>5163</v>
      </c>
      <c r="B5181" s="6">
        <f>IF($C$10=2012,profiles!C5168,IF($C$10=2013,profiles!E5168,IF($C$10=2014,profiles!G5168,IF($C$10=2015,profiles!I5168,IF($C$10=2016,profiles!K5168)))))</f>
        <v>40.043999999999997</v>
      </c>
      <c r="C5181" s="6">
        <f>IF($C$10=2012,profiles!D5168,IF($C$10=2013,profiles!F5168,IF($C$10=2014,profiles!H5168,IF($C$10=2015,profiles!J5168,IF($C$10=2016,profiles!L5168)))))</f>
        <v>1.1402092255844976E-2</v>
      </c>
      <c r="D5181" s="11">
        <f t="shared" si="812"/>
        <v>2.2804184511689951</v>
      </c>
      <c r="E5181" s="11">
        <f t="shared" si="808"/>
        <v>0</v>
      </c>
      <c r="F5181" s="11">
        <f t="shared" si="809"/>
        <v>2.2804184511689951</v>
      </c>
      <c r="G5181" s="11">
        <f t="shared" si="810"/>
        <v>37.763581548830999</v>
      </c>
      <c r="H5181" s="12">
        <f t="shared" si="813"/>
        <v>0</v>
      </c>
      <c r="I5181" s="12">
        <f t="shared" si="807"/>
        <v>0</v>
      </c>
      <c r="J5181" s="12">
        <f t="shared" si="814"/>
        <v>0</v>
      </c>
      <c r="K5181" s="12">
        <f t="shared" si="815"/>
        <v>0</v>
      </c>
      <c r="L5181" s="12">
        <f t="shared" si="816"/>
        <v>37.763581548830999</v>
      </c>
      <c r="M5181" s="12">
        <f t="shared" si="811"/>
        <v>37.763581548830999</v>
      </c>
      <c r="N5181" s="13"/>
    </row>
    <row r="5182" spans="1:14" x14ac:dyDescent="0.2">
      <c r="A5182" s="10" t="s">
        <v>5164</v>
      </c>
      <c r="B5182" s="6">
        <f>IF($C$10=2012,profiles!C5169,IF($C$10=2013,profiles!E5169,IF($C$10=2014,profiles!G5169,IF($C$10=2015,profiles!I5169,IF($C$10=2016,profiles!K5169)))))</f>
        <v>43.512999999999998</v>
      </c>
      <c r="C5182" s="6">
        <f>IF($C$10=2012,profiles!D5169,IF($C$10=2013,profiles!F5169,IF($C$10=2014,profiles!H5169,IF($C$10=2015,profiles!J5169,IF($C$10=2016,profiles!L5169)))))</f>
        <v>1.1079126588499614E-2</v>
      </c>
      <c r="D5182" s="11">
        <f t="shared" si="812"/>
        <v>2.2158253176999225</v>
      </c>
      <c r="E5182" s="11">
        <f t="shared" si="808"/>
        <v>0</v>
      </c>
      <c r="F5182" s="11">
        <f t="shared" si="809"/>
        <v>2.2158253176999225</v>
      </c>
      <c r="G5182" s="11">
        <f t="shared" si="810"/>
        <v>41.297174682300074</v>
      </c>
      <c r="H5182" s="12">
        <f t="shared" si="813"/>
        <v>0</v>
      </c>
      <c r="I5182" s="12">
        <f t="shared" si="807"/>
        <v>0</v>
      </c>
      <c r="J5182" s="12">
        <f t="shared" si="814"/>
        <v>0</v>
      </c>
      <c r="K5182" s="12">
        <f t="shared" si="815"/>
        <v>0</v>
      </c>
      <c r="L5182" s="12">
        <f t="shared" si="816"/>
        <v>41.297174682300074</v>
      </c>
      <c r="M5182" s="12">
        <f t="shared" si="811"/>
        <v>41.297174682300074</v>
      </c>
      <c r="N5182" s="13"/>
    </row>
    <row r="5183" spans="1:14" x14ac:dyDescent="0.2">
      <c r="A5183" s="10" t="s">
        <v>5165</v>
      </c>
      <c r="B5183" s="6">
        <f>IF($C$10=2012,profiles!C5170,IF($C$10=2013,profiles!E5170,IF($C$10=2014,profiles!G5170,IF($C$10=2015,profiles!I5170,IF($C$10=2016,profiles!K5170)))))</f>
        <v>50.749000000000002</v>
      </c>
      <c r="C5183" s="6">
        <f>IF($C$10=2012,profiles!D5170,IF($C$10=2013,profiles!F5170,IF($C$10=2014,profiles!H5170,IF($C$10=2015,profiles!J5170,IF($C$10=2016,profiles!L5170)))))</f>
        <v>1.6092115425121113E-2</v>
      </c>
      <c r="D5183" s="11">
        <f t="shared" si="812"/>
        <v>3.2184230850242224</v>
      </c>
      <c r="E5183" s="11">
        <f t="shared" si="808"/>
        <v>0</v>
      </c>
      <c r="F5183" s="11">
        <f t="shared" si="809"/>
        <v>3.2184230850242224</v>
      </c>
      <c r="G5183" s="11">
        <f t="shared" si="810"/>
        <v>47.530576914975782</v>
      </c>
      <c r="H5183" s="12">
        <f t="shared" si="813"/>
        <v>0</v>
      </c>
      <c r="I5183" s="12">
        <f t="shared" si="807"/>
        <v>0</v>
      </c>
      <c r="J5183" s="12">
        <f t="shared" si="814"/>
        <v>0</v>
      </c>
      <c r="K5183" s="12">
        <f t="shared" si="815"/>
        <v>0</v>
      </c>
      <c r="L5183" s="12">
        <f t="shared" si="816"/>
        <v>47.530576914975782</v>
      </c>
      <c r="M5183" s="12">
        <f t="shared" si="811"/>
        <v>47.530576914975782</v>
      </c>
      <c r="N5183" s="13"/>
    </row>
    <row r="5184" spans="1:14" x14ac:dyDescent="0.2">
      <c r="A5184" s="10" t="s">
        <v>5166</v>
      </c>
      <c r="B5184" s="6">
        <f>IF($C$10=2012,profiles!C5171,IF($C$10=2013,profiles!E5171,IF($C$10=2014,profiles!G5171,IF($C$10=2015,profiles!I5171,IF($C$10=2016,profiles!K5171)))))</f>
        <v>57.308999999999997</v>
      </c>
      <c r="C5184" s="6">
        <f>IF($C$10=2012,profiles!D5171,IF($C$10=2013,profiles!F5171,IF($C$10=2014,profiles!H5171,IF($C$10=2015,profiles!J5171,IF($C$10=2016,profiles!L5171)))))</f>
        <v>3.7829109036017695E-2</v>
      </c>
      <c r="D5184" s="11">
        <f t="shared" si="812"/>
        <v>7.5658218072035393</v>
      </c>
      <c r="E5184" s="11">
        <f t="shared" si="808"/>
        <v>0</v>
      </c>
      <c r="F5184" s="11">
        <f t="shared" si="809"/>
        <v>7.5658218072035393</v>
      </c>
      <c r="G5184" s="11">
        <f t="shared" si="810"/>
        <v>49.743178192796456</v>
      </c>
      <c r="H5184" s="12">
        <f t="shared" si="813"/>
        <v>0</v>
      </c>
      <c r="I5184" s="12">
        <f t="shared" si="807"/>
        <v>0</v>
      </c>
      <c r="J5184" s="12">
        <f t="shared" si="814"/>
        <v>0</v>
      </c>
      <c r="K5184" s="12">
        <f t="shared" si="815"/>
        <v>0</v>
      </c>
      <c r="L5184" s="12">
        <f t="shared" si="816"/>
        <v>49.743178192796456</v>
      </c>
      <c r="M5184" s="12">
        <f t="shared" si="811"/>
        <v>49.743178192796456</v>
      </c>
      <c r="N5184" s="13"/>
    </row>
    <row r="5185" spans="1:14" x14ac:dyDescent="0.2">
      <c r="A5185" s="10" t="s">
        <v>5167</v>
      </c>
      <c r="B5185" s="6">
        <f>IF($C$10=2012,profiles!C5172,IF($C$10=2013,profiles!E5172,IF($C$10=2014,profiles!G5172,IF($C$10=2015,profiles!I5172,IF($C$10=2016,profiles!K5172)))))</f>
        <v>61.526000000000003</v>
      </c>
      <c r="C5185" s="6">
        <f>IF($C$10=2012,profiles!D5172,IF($C$10=2013,profiles!F5172,IF($C$10=2014,profiles!H5172,IF($C$10=2015,profiles!J5172,IF($C$10=2016,profiles!L5172)))))</f>
        <v>7.68658288281963E-2</v>
      </c>
      <c r="D5185" s="11">
        <f t="shared" si="812"/>
        <v>15.373165765639261</v>
      </c>
      <c r="E5185" s="11">
        <f t="shared" si="808"/>
        <v>0</v>
      </c>
      <c r="F5185" s="11">
        <f t="shared" si="809"/>
        <v>15.373165765639261</v>
      </c>
      <c r="G5185" s="11">
        <f t="shared" si="810"/>
        <v>46.152834234360739</v>
      </c>
      <c r="H5185" s="12">
        <f t="shared" si="813"/>
        <v>0</v>
      </c>
      <c r="I5185" s="12">
        <f t="shared" si="807"/>
        <v>0</v>
      </c>
      <c r="J5185" s="12">
        <f t="shared" si="814"/>
        <v>0</v>
      </c>
      <c r="K5185" s="12">
        <f t="shared" si="815"/>
        <v>0</v>
      </c>
      <c r="L5185" s="12">
        <f t="shared" si="816"/>
        <v>46.152834234360739</v>
      </c>
      <c r="M5185" s="12">
        <f t="shared" si="811"/>
        <v>46.152834234360739</v>
      </c>
      <c r="N5185" s="13"/>
    </row>
    <row r="5186" spans="1:14" x14ac:dyDescent="0.2">
      <c r="A5186" s="10" t="s">
        <v>5168</v>
      </c>
      <c r="B5186" s="6">
        <f>IF($C$10=2012,profiles!C5173,IF($C$10=2013,profiles!E5173,IF($C$10=2014,profiles!G5173,IF($C$10=2015,profiles!I5173,IF($C$10=2016,profiles!K5173)))))</f>
        <v>63.728999999999999</v>
      </c>
      <c r="C5186" s="6">
        <f>IF($C$10=2012,profiles!D5173,IF($C$10=2013,profiles!F5173,IF($C$10=2014,profiles!H5173,IF($C$10=2015,profiles!J5173,IF($C$10=2016,profiles!L5173)))))</f>
        <v>0.1289194692129467</v>
      </c>
      <c r="D5186" s="11">
        <f t="shared" si="812"/>
        <v>25.78389384258934</v>
      </c>
      <c r="E5186" s="11">
        <f t="shared" si="808"/>
        <v>0</v>
      </c>
      <c r="F5186" s="11">
        <f t="shared" si="809"/>
        <v>25.78389384258934</v>
      </c>
      <c r="G5186" s="11">
        <f t="shared" si="810"/>
        <v>37.945106157410663</v>
      </c>
      <c r="H5186" s="12">
        <f t="shared" si="813"/>
        <v>0</v>
      </c>
      <c r="I5186" s="12">
        <f t="shared" si="807"/>
        <v>0</v>
      </c>
      <c r="J5186" s="12">
        <f t="shared" si="814"/>
        <v>0</v>
      </c>
      <c r="K5186" s="12">
        <f t="shared" si="815"/>
        <v>0</v>
      </c>
      <c r="L5186" s="12">
        <f t="shared" si="816"/>
        <v>37.945106157410663</v>
      </c>
      <c r="M5186" s="12">
        <f t="shared" si="811"/>
        <v>37.945106157410663</v>
      </c>
      <c r="N5186" s="13"/>
    </row>
    <row r="5187" spans="1:14" x14ac:dyDescent="0.2">
      <c r="A5187" s="10" t="s">
        <v>5169</v>
      </c>
      <c r="B5187" s="6">
        <f>IF($C$10=2012,profiles!C5174,IF($C$10=2013,profiles!E5174,IF($C$10=2014,profiles!G5174,IF($C$10=2015,profiles!I5174,IF($C$10=2016,profiles!K5174)))))</f>
        <v>65.688999999999993</v>
      </c>
      <c r="C5187" s="6">
        <f>IF($C$10=2012,profiles!D5174,IF($C$10=2013,profiles!F5174,IF($C$10=2014,profiles!H5174,IF($C$10=2015,profiles!J5174,IF($C$10=2016,profiles!L5174)))))</f>
        <v>0.17914765147791897</v>
      </c>
      <c r="D5187" s="11">
        <f t="shared" si="812"/>
        <v>35.829530295583794</v>
      </c>
      <c r="E5187" s="11">
        <f t="shared" si="808"/>
        <v>0</v>
      </c>
      <c r="F5187" s="11">
        <f t="shared" si="809"/>
        <v>35.829530295583794</v>
      </c>
      <c r="G5187" s="11">
        <f t="shared" si="810"/>
        <v>29.859469704416199</v>
      </c>
      <c r="H5187" s="12">
        <f t="shared" si="813"/>
        <v>0</v>
      </c>
      <c r="I5187" s="12">
        <f t="shared" si="807"/>
        <v>0</v>
      </c>
      <c r="J5187" s="12">
        <f t="shared" si="814"/>
        <v>0</v>
      </c>
      <c r="K5187" s="12">
        <f t="shared" si="815"/>
        <v>0</v>
      </c>
      <c r="L5187" s="12">
        <f t="shared" si="816"/>
        <v>29.859469704416199</v>
      </c>
      <c r="M5187" s="12">
        <f t="shared" si="811"/>
        <v>29.859469704416199</v>
      </c>
      <c r="N5187" s="13"/>
    </row>
    <row r="5188" spans="1:14" x14ac:dyDescent="0.2">
      <c r="A5188" s="10" t="s">
        <v>5170</v>
      </c>
      <c r="B5188" s="6">
        <f>IF($C$10=2012,profiles!C5175,IF($C$10=2013,profiles!E5175,IF($C$10=2014,profiles!G5175,IF($C$10=2015,profiles!I5175,IF($C$10=2016,profiles!K5175)))))</f>
        <v>67.445999999999998</v>
      </c>
      <c r="C5188" s="6">
        <f>IF($C$10=2012,profiles!D5175,IF($C$10=2013,profiles!F5175,IF($C$10=2014,profiles!H5175,IF($C$10=2015,profiles!J5175,IF($C$10=2016,profiles!L5175)))))</f>
        <v>0.20893070280137613</v>
      </c>
      <c r="D5188" s="11">
        <f t="shared" si="812"/>
        <v>41.786140560275228</v>
      </c>
      <c r="E5188" s="11">
        <f t="shared" si="808"/>
        <v>0</v>
      </c>
      <c r="F5188" s="11">
        <f t="shared" si="809"/>
        <v>41.786140560275228</v>
      </c>
      <c r="G5188" s="11">
        <f t="shared" si="810"/>
        <v>25.659859439724769</v>
      </c>
      <c r="H5188" s="12">
        <f t="shared" si="813"/>
        <v>0</v>
      </c>
      <c r="I5188" s="12">
        <f t="shared" si="807"/>
        <v>0</v>
      </c>
      <c r="J5188" s="12">
        <f t="shared" si="814"/>
        <v>0</v>
      </c>
      <c r="K5188" s="12">
        <f t="shared" si="815"/>
        <v>0</v>
      </c>
      <c r="L5188" s="12">
        <f t="shared" si="816"/>
        <v>25.659859439724769</v>
      </c>
      <c r="M5188" s="12">
        <f t="shared" si="811"/>
        <v>25.659859439724769</v>
      </c>
      <c r="N5188" s="13"/>
    </row>
    <row r="5189" spans="1:14" x14ac:dyDescent="0.2">
      <c r="A5189" s="10" t="s">
        <v>5171</v>
      </c>
      <c r="B5189" s="6">
        <f>IF($C$10=2012,profiles!C5176,IF($C$10=2013,profiles!E5176,IF($C$10=2014,profiles!G5176,IF($C$10=2015,profiles!I5176,IF($C$10=2016,profiles!K5176)))))</f>
        <v>66.647999999999996</v>
      </c>
      <c r="C5189" s="6">
        <f>IF($C$10=2012,profiles!D5176,IF($C$10=2013,profiles!F5176,IF($C$10=2014,profiles!H5176,IF($C$10=2015,profiles!J5176,IF($C$10=2016,profiles!L5176)))))</f>
        <v>0.22628659692480516</v>
      </c>
      <c r="D5189" s="11">
        <f t="shared" si="812"/>
        <v>45.257319384961029</v>
      </c>
      <c r="E5189" s="11">
        <f t="shared" si="808"/>
        <v>0</v>
      </c>
      <c r="F5189" s="11">
        <f t="shared" si="809"/>
        <v>45.257319384961029</v>
      </c>
      <c r="G5189" s="11">
        <f t="shared" si="810"/>
        <v>21.390680615038967</v>
      </c>
      <c r="H5189" s="12">
        <f t="shared" si="813"/>
        <v>0</v>
      </c>
      <c r="I5189" s="12">
        <f t="shared" si="807"/>
        <v>0</v>
      </c>
      <c r="J5189" s="12">
        <f t="shared" si="814"/>
        <v>0</v>
      </c>
      <c r="K5189" s="12">
        <f t="shared" si="815"/>
        <v>0</v>
      </c>
      <c r="L5189" s="12">
        <f t="shared" si="816"/>
        <v>21.390680615038967</v>
      </c>
      <c r="M5189" s="12">
        <f t="shared" si="811"/>
        <v>21.390680615038967</v>
      </c>
      <c r="N5189" s="13"/>
    </row>
    <row r="5190" spans="1:14" x14ac:dyDescent="0.2">
      <c r="A5190" s="10" t="s">
        <v>5172</v>
      </c>
      <c r="B5190" s="6">
        <f>IF($C$10=2012,profiles!C5177,IF($C$10=2013,profiles!E5177,IF($C$10=2014,profiles!G5177,IF($C$10=2015,profiles!I5177,IF($C$10=2016,profiles!K5177)))))</f>
        <v>65.668000000000006</v>
      </c>
      <c r="C5190" s="6">
        <f>IF($C$10=2012,profiles!D5177,IF($C$10=2013,profiles!F5177,IF($C$10=2014,profiles!H5177,IF($C$10=2015,profiles!J5177,IF($C$10=2016,profiles!L5177)))))</f>
        <v>0.23419223478199819</v>
      </c>
      <c r="D5190" s="11">
        <f t="shared" si="812"/>
        <v>46.838446956399636</v>
      </c>
      <c r="E5190" s="11">
        <f t="shared" si="808"/>
        <v>0</v>
      </c>
      <c r="F5190" s="11">
        <f t="shared" si="809"/>
        <v>46.838446956399636</v>
      </c>
      <c r="G5190" s="11">
        <f t="shared" si="810"/>
        <v>18.82955304360037</v>
      </c>
      <c r="H5190" s="12">
        <f t="shared" si="813"/>
        <v>0</v>
      </c>
      <c r="I5190" s="12">
        <f t="shared" si="807"/>
        <v>0</v>
      </c>
      <c r="J5190" s="12">
        <f t="shared" si="814"/>
        <v>0</v>
      </c>
      <c r="K5190" s="12">
        <f t="shared" si="815"/>
        <v>0</v>
      </c>
      <c r="L5190" s="12">
        <f t="shared" si="816"/>
        <v>18.82955304360037</v>
      </c>
      <c r="M5190" s="12">
        <f t="shared" si="811"/>
        <v>18.82955304360037</v>
      </c>
      <c r="N5190" s="13"/>
    </row>
    <row r="5191" spans="1:14" x14ac:dyDescent="0.2">
      <c r="A5191" s="10" t="s">
        <v>5173</v>
      </c>
      <c r="B5191" s="6">
        <f>IF($C$10=2012,profiles!C5178,IF($C$10=2013,profiles!E5178,IF($C$10=2014,profiles!G5178,IF($C$10=2015,profiles!I5178,IF($C$10=2016,profiles!K5178)))))</f>
        <v>64.578000000000003</v>
      </c>
      <c r="C5191" s="6">
        <f>IF($C$10=2012,profiles!D5178,IF($C$10=2013,profiles!F5178,IF($C$10=2014,profiles!H5178,IF($C$10=2015,profiles!J5178,IF($C$10=2016,profiles!L5178)))))</f>
        <v>0.22485431440005615</v>
      </c>
      <c r="D5191" s="11">
        <f t="shared" si="812"/>
        <v>44.970862880011232</v>
      </c>
      <c r="E5191" s="11">
        <f t="shared" si="808"/>
        <v>0</v>
      </c>
      <c r="F5191" s="11">
        <f t="shared" si="809"/>
        <v>44.970862880011232</v>
      </c>
      <c r="G5191" s="11">
        <f t="shared" si="810"/>
        <v>19.607137119988771</v>
      </c>
      <c r="H5191" s="12">
        <f t="shared" si="813"/>
        <v>0</v>
      </c>
      <c r="I5191" s="12">
        <f t="shared" si="807"/>
        <v>0</v>
      </c>
      <c r="J5191" s="12">
        <f t="shared" si="814"/>
        <v>0</v>
      </c>
      <c r="K5191" s="12">
        <f t="shared" si="815"/>
        <v>0</v>
      </c>
      <c r="L5191" s="12">
        <f t="shared" si="816"/>
        <v>19.607137119988771</v>
      </c>
      <c r="M5191" s="12">
        <f t="shared" si="811"/>
        <v>19.607137119988771</v>
      </c>
      <c r="N5191" s="13"/>
    </row>
    <row r="5192" spans="1:14" x14ac:dyDescent="0.2">
      <c r="A5192" s="10" t="s">
        <v>5174</v>
      </c>
      <c r="B5192" s="6">
        <f>IF($C$10=2012,profiles!C5179,IF($C$10=2013,profiles!E5179,IF($C$10=2014,profiles!G5179,IF($C$10=2015,profiles!I5179,IF($C$10=2016,profiles!K5179)))))</f>
        <v>63.613</v>
      </c>
      <c r="C5192" s="6">
        <f>IF($C$10=2012,profiles!D5179,IF($C$10=2013,profiles!F5179,IF($C$10=2014,profiles!H5179,IF($C$10=2015,profiles!J5179,IF($C$10=2016,profiles!L5179)))))</f>
        <v>0.21044723723934564</v>
      </c>
      <c r="D5192" s="11">
        <f t="shared" si="812"/>
        <v>42.089447447869127</v>
      </c>
      <c r="E5192" s="11">
        <f t="shared" si="808"/>
        <v>0</v>
      </c>
      <c r="F5192" s="11">
        <f t="shared" si="809"/>
        <v>42.089447447869127</v>
      </c>
      <c r="G5192" s="11">
        <f t="shared" si="810"/>
        <v>21.523552552130873</v>
      </c>
      <c r="H5192" s="12">
        <f t="shared" si="813"/>
        <v>0</v>
      </c>
      <c r="I5192" s="12">
        <f t="shared" si="807"/>
        <v>0</v>
      </c>
      <c r="J5192" s="12">
        <f t="shared" si="814"/>
        <v>0</v>
      </c>
      <c r="K5192" s="12">
        <f t="shared" si="815"/>
        <v>0</v>
      </c>
      <c r="L5192" s="12">
        <f t="shared" si="816"/>
        <v>21.523552552130873</v>
      </c>
      <c r="M5192" s="12">
        <f t="shared" si="811"/>
        <v>21.523552552130873</v>
      </c>
      <c r="N5192" s="13"/>
    </row>
    <row r="5193" spans="1:14" x14ac:dyDescent="0.2">
      <c r="A5193" s="10" t="s">
        <v>5175</v>
      </c>
      <c r="B5193" s="6">
        <f>IF($C$10=2012,profiles!C5180,IF($C$10=2013,profiles!E5180,IF($C$10=2014,profiles!G5180,IF($C$10=2015,profiles!I5180,IF($C$10=2016,profiles!K5180)))))</f>
        <v>62.146999999999998</v>
      </c>
      <c r="C5193" s="6">
        <f>IF($C$10=2012,profiles!D5180,IF($C$10=2013,profiles!F5180,IF($C$10=2014,profiles!H5180,IF($C$10=2015,profiles!J5180,IF($C$10=2016,profiles!L5180)))))</f>
        <v>0.18317770132696765</v>
      </c>
      <c r="D5193" s="11">
        <f t="shared" si="812"/>
        <v>36.63554026539353</v>
      </c>
      <c r="E5193" s="11">
        <f t="shared" si="808"/>
        <v>0</v>
      </c>
      <c r="F5193" s="11">
        <f t="shared" si="809"/>
        <v>36.63554026539353</v>
      </c>
      <c r="G5193" s="11">
        <f t="shared" si="810"/>
        <v>25.511459734606468</v>
      </c>
      <c r="H5193" s="12">
        <f t="shared" si="813"/>
        <v>0</v>
      </c>
      <c r="I5193" s="12">
        <f t="shared" si="807"/>
        <v>0</v>
      </c>
      <c r="J5193" s="12">
        <f t="shared" si="814"/>
        <v>0</v>
      </c>
      <c r="K5193" s="12">
        <f t="shared" si="815"/>
        <v>0</v>
      </c>
      <c r="L5193" s="12">
        <f t="shared" si="816"/>
        <v>25.511459734606468</v>
      </c>
      <c r="M5193" s="12">
        <f t="shared" si="811"/>
        <v>25.511459734606468</v>
      </c>
      <c r="N5193" s="13"/>
    </row>
    <row r="5194" spans="1:14" x14ac:dyDescent="0.2">
      <c r="A5194" s="10" t="s">
        <v>5176</v>
      </c>
      <c r="B5194" s="6">
        <f>IF($C$10=2012,profiles!C5181,IF($C$10=2013,profiles!E5181,IF($C$10=2014,profiles!G5181,IF($C$10=2015,profiles!I5181,IF($C$10=2016,profiles!K5181)))))</f>
        <v>61.570999999999998</v>
      </c>
      <c r="C5194" s="6">
        <f>IF($C$10=2012,profiles!D5181,IF($C$10=2013,profiles!F5181,IF($C$10=2014,profiles!H5181,IF($C$10=2015,profiles!J5181,IF($C$10=2016,profiles!L5181)))))</f>
        <v>0.1370778628098013</v>
      </c>
      <c r="D5194" s="11">
        <f t="shared" si="812"/>
        <v>27.415572561960261</v>
      </c>
      <c r="E5194" s="11">
        <f t="shared" si="808"/>
        <v>0</v>
      </c>
      <c r="F5194" s="11">
        <f t="shared" si="809"/>
        <v>27.415572561960261</v>
      </c>
      <c r="G5194" s="11">
        <f t="shared" si="810"/>
        <v>34.155427438039737</v>
      </c>
      <c r="H5194" s="12">
        <f t="shared" si="813"/>
        <v>0</v>
      </c>
      <c r="I5194" s="12">
        <f t="shared" si="807"/>
        <v>0</v>
      </c>
      <c r="J5194" s="12">
        <f t="shared" si="814"/>
        <v>0</v>
      </c>
      <c r="K5194" s="12">
        <f t="shared" si="815"/>
        <v>0</v>
      </c>
      <c r="L5194" s="12">
        <f t="shared" si="816"/>
        <v>34.155427438039737</v>
      </c>
      <c r="M5194" s="12">
        <f t="shared" si="811"/>
        <v>34.155427438039737</v>
      </c>
      <c r="N5194" s="13"/>
    </row>
    <row r="5195" spans="1:14" x14ac:dyDescent="0.2">
      <c r="A5195" s="10" t="s">
        <v>5177</v>
      </c>
      <c r="B5195" s="6">
        <f>IF($C$10=2012,profiles!C5182,IF($C$10=2013,profiles!E5182,IF($C$10=2014,profiles!G5182,IF($C$10=2015,profiles!I5182,IF($C$10=2016,profiles!K5182)))))</f>
        <v>60.756999999999998</v>
      </c>
      <c r="C5195" s="6">
        <f>IF($C$10=2012,profiles!D5182,IF($C$10=2013,profiles!F5182,IF($C$10=2014,profiles!H5182,IF($C$10=2015,profiles!J5182,IF($C$10=2016,profiles!L5182)))))</f>
        <v>8.4027241451941306E-2</v>
      </c>
      <c r="D5195" s="11">
        <f t="shared" si="812"/>
        <v>16.805448290388263</v>
      </c>
      <c r="E5195" s="11">
        <f t="shared" si="808"/>
        <v>0</v>
      </c>
      <c r="F5195" s="11">
        <f t="shared" si="809"/>
        <v>16.805448290388263</v>
      </c>
      <c r="G5195" s="11">
        <f t="shared" si="810"/>
        <v>43.951551709611735</v>
      </c>
      <c r="H5195" s="12">
        <f t="shared" si="813"/>
        <v>0</v>
      </c>
      <c r="I5195" s="12">
        <f t="shared" si="807"/>
        <v>0</v>
      </c>
      <c r="J5195" s="12">
        <f t="shared" si="814"/>
        <v>0</v>
      </c>
      <c r="K5195" s="12">
        <f t="shared" si="815"/>
        <v>0</v>
      </c>
      <c r="L5195" s="12">
        <f t="shared" si="816"/>
        <v>43.951551709611735</v>
      </c>
      <c r="M5195" s="12">
        <f t="shared" si="811"/>
        <v>43.951551709611735</v>
      </c>
      <c r="N5195" s="13"/>
    </row>
    <row r="5196" spans="1:14" x14ac:dyDescent="0.2">
      <c r="A5196" s="10" t="s">
        <v>5178</v>
      </c>
      <c r="B5196" s="6">
        <f>IF($C$10=2012,profiles!C5183,IF($C$10=2013,profiles!E5183,IF($C$10=2014,profiles!G5183,IF($C$10=2015,profiles!I5183,IF($C$10=2016,profiles!K5183)))))</f>
        <v>59.432000000000002</v>
      </c>
      <c r="C5196" s="6">
        <f>IF($C$10=2012,profiles!D5183,IF($C$10=2013,profiles!F5183,IF($C$10=2014,profiles!H5183,IF($C$10=2015,profiles!J5183,IF($C$10=2016,profiles!L5183)))))</f>
        <v>3.8629502211612723E-2</v>
      </c>
      <c r="D5196" s="11">
        <f t="shared" si="812"/>
        <v>7.725900442322545</v>
      </c>
      <c r="E5196" s="11">
        <f t="shared" si="808"/>
        <v>0</v>
      </c>
      <c r="F5196" s="11">
        <f t="shared" si="809"/>
        <v>7.725900442322545</v>
      </c>
      <c r="G5196" s="11">
        <f t="shared" si="810"/>
        <v>51.706099557677454</v>
      </c>
      <c r="H5196" s="12">
        <f t="shared" si="813"/>
        <v>0</v>
      </c>
      <c r="I5196" s="12">
        <f t="shared" si="807"/>
        <v>0</v>
      </c>
      <c r="J5196" s="12">
        <f t="shared" si="814"/>
        <v>0</v>
      </c>
      <c r="K5196" s="12">
        <f t="shared" si="815"/>
        <v>0</v>
      </c>
      <c r="L5196" s="12">
        <f t="shared" si="816"/>
        <v>51.706099557677454</v>
      </c>
      <c r="M5196" s="12">
        <f t="shared" si="811"/>
        <v>51.706099557677454</v>
      </c>
      <c r="N5196" s="13"/>
    </row>
    <row r="5197" spans="1:14" x14ac:dyDescent="0.2">
      <c r="A5197" s="10" t="s">
        <v>5179</v>
      </c>
      <c r="B5197" s="6">
        <f>IF($C$10=2012,profiles!C5184,IF($C$10=2013,profiles!E5184,IF($C$10=2014,profiles!G5184,IF($C$10=2015,profiles!I5184,IF($C$10=2016,profiles!K5184)))))</f>
        <v>56.671999999999997</v>
      </c>
      <c r="C5197" s="6">
        <f>IF($C$10=2012,profiles!D5184,IF($C$10=2013,profiles!F5184,IF($C$10=2014,profiles!H5184,IF($C$10=2015,profiles!J5184,IF($C$10=2016,profiles!L5184)))))</f>
        <v>1.3704977883872779E-2</v>
      </c>
      <c r="D5197" s="11">
        <f t="shared" si="812"/>
        <v>2.740995576774556</v>
      </c>
      <c r="E5197" s="11">
        <f t="shared" si="808"/>
        <v>0</v>
      </c>
      <c r="F5197" s="11">
        <f t="shared" si="809"/>
        <v>2.740995576774556</v>
      </c>
      <c r="G5197" s="11">
        <f t="shared" si="810"/>
        <v>53.931004423225438</v>
      </c>
      <c r="H5197" s="12">
        <f t="shared" si="813"/>
        <v>0</v>
      </c>
      <c r="I5197" s="12">
        <f t="shared" si="807"/>
        <v>0</v>
      </c>
      <c r="J5197" s="12">
        <f t="shared" si="814"/>
        <v>0</v>
      </c>
      <c r="K5197" s="12">
        <f t="shared" si="815"/>
        <v>0</v>
      </c>
      <c r="L5197" s="12">
        <f t="shared" si="816"/>
        <v>53.931004423225438</v>
      </c>
      <c r="M5197" s="12">
        <f t="shared" si="811"/>
        <v>53.931004423225438</v>
      </c>
      <c r="N5197" s="13"/>
    </row>
    <row r="5198" spans="1:14" x14ac:dyDescent="0.2">
      <c r="A5198" s="10" t="s">
        <v>5180</v>
      </c>
      <c r="B5198" s="6">
        <f>IF($C$10=2012,profiles!C5185,IF($C$10=2013,profiles!E5185,IF($C$10=2014,profiles!G5185,IF($C$10=2015,profiles!I5185,IF($C$10=2016,profiles!K5185)))))</f>
        <v>55.814</v>
      </c>
      <c r="C5198" s="6">
        <f>IF($C$10=2012,profiles!D5185,IF($C$10=2013,profiles!F5185,IF($C$10=2014,profiles!H5185,IF($C$10=2015,profiles!J5185,IF($C$10=2016,profiles!L5185)))))</f>
        <v>1.164080600996981E-2</v>
      </c>
      <c r="D5198" s="11">
        <f t="shared" si="812"/>
        <v>2.3281612019939621</v>
      </c>
      <c r="E5198" s="11">
        <f t="shared" si="808"/>
        <v>0</v>
      </c>
      <c r="F5198" s="11">
        <f t="shared" si="809"/>
        <v>2.3281612019939621</v>
      </c>
      <c r="G5198" s="11">
        <f t="shared" si="810"/>
        <v>53.485838798006036</v>
      </c>
      <c r="H5198" s="12">
        <f t="shared" si="813"/>
        <v>0</v>
      </c>
      <c r="I5198" s="12">
        <f t="shared" si="807"/>
        <v>0</v>
      </c>
      <c r="J5198" s="12">
        <f t="shared" si="814"/>
        <v>0</v>
      </c>
      <c r="K5198" s="12">
        <f t="shared" si="815"/>
        <v>0</v>
      </c>
      <c r="L5198" s="12">
        <f t="shared" si="816"/>
        <v>53.485838798006036</v>
      </c>
      <c r="M5198" s="12">
        <f t="shared" si="811"/>
        <v>53.485838798006036</v>
      </c>
      <c r="N5198" s="13"/>
    </row>
    <row r="5199" spans="1:14" x14ac:dyDescent="0.2">
      <c r="A5199" s="10" t="s">
        <v>5181</v>
      </c>
      <c r="B5199" s="6">
        <f>IF($C$10=2012,profiles!C5186,IF($C$10=2013,profiles!E5186,IF($C$10=2014,profiles!G5186,IF($C$10=2015,profiles!I5186,IF($C$10=2016,profiles!K5186)))))</f>
        <v>52.491999999999997</v>
      </c>
      <c r="C5199" s="6">
        <f>IF($C$10=2012,profiles!D5186,IF($C$10=2013,profiles!F5186,IF($C$10=2014,profiles!H5186,IF($C$10=2015,profiles!J5186,IF($C$10=2016,profiles!L5186)))))</f>
        <v>1.6106157410657868E-2</v>
      </c>
      <c r="D5199" s="11">
        <f t="shared" si="812"/>
        <v>3.2212314821315737</v>
      </c>
      <c r="E5199" s="11">
        <f t="shared" si="808"/>
        <v>0</v>
      </c>
      <c r="F5199" s="11">
        <f t="shared" si="809"/>
        <v>3.2212314821315737</v>
      </c>
      <c r="G5199" s="11">
        <f t="shared" si="810"/>
        <v>49.270768517868426</v>
      </c>
      <c r="H5199" s="12">
        <f t="shared" si="813"/>
        <v>0</v>
      </c>
      <c r="I5199" s="12">
        <f t="shared" si="807"/>
        <v>0</v>
      </c>
      <c r="J5199" s="12">
        <f t="shared" si="814"/>
        <v>0</v>
      </c>
      <c r="K5199" s="12">
        <f t="shared" si="815"/>
        <v>0</v>
      </c>
      <c r="L5199" s="12">
        <f t="shared" si="816"/>
        <v>49.270768517868426</v>
      </c>
      <c r="M5199" s="12">
        <f t="shared" si="811"/>
        <v>49.270768517868426</v>
      </c>
      <c r="N5199" s="13"/>
    </row>
    <row r="5200" spans="1:14" x14ac:dyDescent="0.2">
      <c r="A5200" s="10" t="s">
        <v>5182</v>
      </c>
      <c r="B5200" s="6">
        <f>IF($C$10=2012,profiles!C5187,IF($C$10=2013,profiles!E5187,IF($C$10=2014,profiles!G5187,IF($C$10=2015,profiles!I5187,IF($C$10=2016,profiles!K5187)))))</f>
        <v>47.802999999999997</v>
      </c>
      <c r="C5200" s="6">
        <f>IF($C$10=2012,profiles!D5187,IF($C$10=2013,profiles!F5187,IF($C$10=2014,profiles!H5187,IF($C$10=2015,profiles!J5187,IF($C$10=2016,profiles!L5187)))))</f>
        <v>1.3873481710313839E-2</v>
      </c>
      <c r="D5200" s="11">
        <f t="shared" si="812"/>
        <v>2.7746963420627679</v>
      </c>
      <c r="E5200" s="11">
        <f t="shared" si="808"/>
        <v>0</v>
      </c>
      <c r="F5200" s="11">
        <f t="shared" si="809"/>
        <v>2.7746963420627679</v>
      </c>
      <c r="G5200" s="11">
        <f t="shared" si="810"/>
        <v>45.028303657937229</v>
      </c>
      <c r="H5200" s="12">
        <f t="shared" si="813"/>
        <v>0</v>
      </c>
      <c r="I5200" s="12">
        <f t="shared" si="807"/>
        <v>0</v>
      </c>
      <c r="J5200" s="12">
        <f t="shared" si="814"/>
        <v>0</v>
      </c>
      <c r="K5200" s="12">
        <f t="shared" si="815"/>
        <v>0</v>
      </c>
      <c r="L5200" s="12">
        <f t="shared" si="816"/>
        <v>45.028303657937229</v>
      </c>
      <c r="M5200" s="12">
        <f t="shared" si="811"/>
        <v>45.028303657937229</v>
      </c>
      <c r="N5200" s="13"/>
    </row>
    <row r="5201" spans="1:14" x14ac:dyDescent="0.2">
      <c r="A5201" s="10" t="s">
        <v>5183</v>
      </c>
      <c r="B5201" s="6">
        <f>IF($C$10=2012,profiles!C5188,IF($C$10=2013,profiles!E5188,IF($C$10=2014,profiles!G5188,IF($C$10=2015,profiles!I5188,IF($C$10=2016,profiles!K5188)))))</f>
        <v>44.853000000000002</v>
      </c>
      <c r="C5201" s="6">
        <f>IF($C$10=2012,profiles!D5188,IF($C$10=2013,profiles!F5188,IF($C$10=2014,profiles!H5188,IF($C$10=2015,profiles!J5188,IF($C$10=2016,profiles!L5188)))))</f>
        <v>1.2567400584138395E-2</v>
      </c>
      <c r="D5201" s="11">
        <f t="shared" si="812"/>
        <v>2.513480116827679</v>
      </c>
      <c r="E5201" s="11">
        <f t="shared" si="808"/>
        <v>0</v>
      </c>
      <c r="F5201" s="11">
        <f t="shared" si="809"/>
        <v>2.513480116827679</v>
      </c>
      <c r="G5201" s="11">
        <f t="shared" si="810"/>
        <v>42.339519883172322</v>
      </c>
      <c r="H5201" s="12">
        <f t="shared" si="813"/>
        <v>0</v>
      </c>
      <c r="I5201" s="12">
        <f t="shared" si="807"/>
        <v>0</v>
      </c>
      <c r="J5201" s="12">
        <f t="shared" si="814"/>
        <v>0</v>
      </c>
      <c r="K5201" s="12">
        <f t="shared" si="815"/>
        <v>0</v>
      </c>
      <c r="L5201" s="12">
        <f t="shared" si="816"/>
        <v>42.339519883172322</v>
      </c>
      <c r="M5201" s="12">
        <f t="shared" si="811"/>
        <v>42.339519883172322</v>
      </c>
      <c r="N5201" s="13"/>
    </row>
    <row r="5202" spans="1:14" x14ac:dyDescent="0.2">
      <c r="A5202" s="10" t="s">
        <v>5184</v>
      </c>
      <c r="B5202" s="6">
        <f>IF($C$10=2012,profiles!C5189,IF($C$10=2013,profiles!E5189,IF($C$10=2014,profiles!G5189,IF($C$10=2015,profiles!I5189,IF($C$10=2016,profiles!K5189)))))</f>
        <v>43.091999999999999</v>
      </c>
      <c r="C5202" s="6">
        <f>IF($C$10=2012,profiles!D5189,IF($C$10=2013,profiles!F5189,IF($C$10=2014,profiles!H5189,IF($C$10=2015,profiles!J5189,IF($C$10=2016,profiles!L5189)))))</f>
        <v>1.1598517187148955E-2</v>
      </c>
      <c r="D5202" s="11">
        <f t="shared" si="812"/>
        <v>2.3197034374297911</v>
      </c>
      <c r="E5202" s="11">
        <f t="shared" si="808"/>
        <v>0</v>
      </c>
      <c r="F5202" s="11">
        <f t="shared" si="809"/>
        <v>2.3197034374297911</v>
      </c>
      <c r="G5202" s="11">
        <f t="shared" si="810"/>
        <v>40.772296562570205</v>
      </c>
      <c r="H5202" s="12">
        <f t="shared" si="813"/>
        <v>0</v>
      </c>
      <c r="I5202" s="12">
        <f t="shared" ref="I5202:I5265" si="817">MAX(MIN(E5202,($L$2-K5201)/$F$2),0)</f>
        <v>0</v>
      </c>
      <c r="J5202" s="12">
        <f t="shared" si="814"/>
        <v>0</v>
      </c>
      <c r="K5202" s="12">
        <f t="shared" si="815"/>
        <v>0</v>
      </c>
      <c r="L5202" s="12">
        <f t="shared" si="816"/>
        <v>40.772296562570205</v>
      </c>
      <c r="M5202" s="12">
        <f t="shared" si="811"/>
        <v>40.772296562570205</v>
      </c>
      <c r="N5202" s="13"/>
    </row>
    <row r="5203" spans="1:14" x14ac:dyDescent="0.2">
      <c r="A5203" s="10" t="s">
        <v>5185</v>
      </c>
      <c r="B5203" s="6">
        <f>IF($C$10=2012,profiles!C5190,IF($C$10=2013,profiles!E5190,IF($C$10=2014,profiles!G5190,IF($C$10=2015,profiles!I5190,IF($C$10=2016,profiles!K5190)))))</f>
        <v>42.027999999999999</v>
      </c>
      <c r="C5203" s="6">
        <f>IF($C$10=2012,profiles!D5190,IF($C$10=2013,profiles!F5190,IF($C$10=2014,profiles!H5190,IF($C$10=2015,profiles!J5190,IF($C$10=2016,profiles!L5190)))))</f>
        <v>1.1570433610424624E-2</v>
      </c>
      <c r="D5203" s="11">
        <f t="shared" si="812"/>
        <v>2.3140867220849248</v>
      </c>
      <c r="E5203" s="11">
        <f t="shared" ref="E5203:E5266" si="818">D5203-F5203</f>
        <v>0</v>
      </c>
      <c r="F5203" s="11">
        <f t="shared" ref="F5203:F5266" si="819">MIN(D5203,B5203)</f>
        <v>2.3140867220849248</v>
      </c>
      <c r="G5203" s="11">
        <f t="shared" ref="G5203:G5266" si="820">B5203-F5203</f>
        <v>39.713913277915076</v>
      </c>
      <c r="H5203" s="12">
        <f t="shared" si="813"/>
        <v>0</v>
      </c>
      <c r="I5203" s="12">
        <f t="shared" si="817"/>
        <v>0</v>
      </c>
      <c r="J5203" s="12">
        <f t="shared" si="814"/>
        <v>0</v>
      </c>
      <c r="K5203" s="12">
        <f t="shared" si="815"/>
        <v>0</v>
      </c>
      <c r="L5203" s="12">
        <f t="shared" si="816"/>
        <v>39.713913277915076</v>
      </c>
      <c r="M5203" s="12">
        <f t="shared" ref="M5203:M5266" si="821">B5203-D5203</f>
        <v>39.713913277915076</v>
      </c>
      <c r="N5203" s="13"/>
    </row>
    <row r="5204" spans="1:14" x14ac:dyDescent="0.2">
      <c r="A5204" s="10" t="s">
        <v>5186</v>
      </c>
      <c r="B5204" s="6">
        <f>IF($C$10=2012,profiles!C5191,IF($C$10=2013,profiles!E5191,IF($C$10=2014,profiles!G5191,IF($C$10=2015,profiles!I5191,IF($C$10=2016,profiles!K5191)))))</f>
        <v>42.058</v>
      </c>
      <c r="C5204" s="6">
        <f>IF($C$10=2012,profiles!D5191,IF($C$10=2013,profiles!F5191,IF($C$10=2014,profiles!H5191,IF($C$10=2015,profiles!J5191,IF($C$10=2016,profiles!L5191)))))</f>
        <v>1.3620534711300831E-2</v>
      </c>
      <c r="D5204" s="11">
        <f t="shared" ref="D5204:D5267" si="822">C5204*$C$2</f>
        <v>2.7241069422601663</v>
      </c>
      <c r="E5204" s="11">
        <f t="shared" si="818"/>
        <v>0</v>
      </c>
      <c r="F5204" s="11">
        <f t="shared" si="819"/>
        <v>2.7241069422601663</v>
      </c>
      <c r="G5204" s="11">
        <f t="shared" si="820"/>
        <v>39.333893057739836</v>
      </c>
      <c r="H5204" s="12">
        <f t="shared" ref="H5204:H5267" si="823">E5204-I5204</f>
        <v>0</v>
      </c>
      <c r="I5204" s="12">
        <f t="shared" si="817"/>
        <v>0</v>
      </c>
      <c r="J5204" s="12">
        <f t="shared" ref="J5204:J5267" si="824">MIN(G5204,K5203*$F$3)</f>
        <v>0</v>
      </c>
      <c r="K5204" s="12">
        <f t="shared" ref="K5204:K5267" si="825">K5203+I5204*$F$2-J5204/$F$3</f>
        <v>0</v>
      </c>
      <c r="L5204" s="12">
        <f t="shared" ref="L5204:L5267" si="826">MAX(G5204-J5204,0)</f>
        <v>39.333893057739836</v>
      </c>
      <c r="M5204" s="12">
        <f t="shared" si="821"/>
        <v>39.333893057739836</v>
      </c>
      <c r="N5204" s="13"/>
    </row>
    <row r="5205" spans="1:14" x14ac:dyDescent="0.2">
      <c r="A5205" s="10" t="s">
        <v>5187</v>
      </c>
      <c r="B5205" s="6">
        <f>IF($C$10=2012,profiles!C5192,IF($C$10=2013,profiles!E5192,IF($C$10=2014,profiles!G5192,IF($C$10=2015,profiles!I5192,IF($C$10=2016,profiles!K5192)))))</f>
        <v>43.063000000000002</v>
      </c>
      <c r="C5205" s="6">
        <f>IF($C$10=2012,profiles!D5192,IF($C$10=2013,profiles!F5192,IF($C$10=2014,profiles!H5192,IF($C$10=2015,profiles!J5192,IF($C$10=2016,profiles!L5192)))))</f>
        <v>1.376095259492249E-2</v>
      </c>
      <c r="D5205" s="11">
        <f t="shared" si="822"/>
        <v>2.7521905189844977</v>
      </c>
      <c r="E5205" s="11">
        <f t="shared" si="818"/>
        <v>0</v>
      </c>
      <c r="F5205" s="11">
        <f t="shared" si="819"/>
        <v>2.7521905189844977</v>
      </c>
      <c r="G5205" s="11">
        <f t="shared" si="820"/>
        <v>40.310809481015504</v>
      </c>
      <c r="H5205" s="12">
        <f t="shared" si="823"/>
        <v>0</v>
      </c>
      <c r="I5205" s="12">
        <f t="shared" si="817"/>
        <v>0</v>
      </c>
      <c r="J5205" s="12">
        <f t="shared" si="824"/>
        <v>0</v>
      </c>
      <c r="K5205" s="12">
        <f t="shared" si="825"/>
        <v>0</v>
      </c>
      <c r="L5205" s="12">
        <f t="shared" si="826"/>
        <v>40.310809481015504</v>
      </c>
      <c r="M5205" s="12">
        <f t="shared" si="821"/>
        <v>40.310809481015504</v>
      </c>
      <c r="N5205" s="13"/>
    </row>
    <row r="5206" spans="1:14" x14ac:dyDescent="0.2">
      <c r="A5206" s="10" t="s">
        <v>5188</v>
      </c>
      <c r="B5206" s="6">
        <f>IF($C$10=2012,profiles!C5193,IF($C$10=2013,profiles!E5193,IF($C$10=2014,profiles!G5193,IF($C$10=2015,profiles!I5193,IF($C$10=2016,profiles!K5193)))))</f>
        <v>46.14</v>
      </c>
      <c r="C5206" s="6">
        <f>IF($C$10=2012,profiles!D5193,IF($C$10=2013,profiles!F5193,IF($C$10=2014,profiles!H5193,IF($C$10=2015,profiles!J5193,IF($C$10=2016,profiles!L5193)))))</f>
        <v>1.1177263536283981E-2</v>
      </c>
      <c r="D5206" s="11">
        <f t="shared" si="822"/>
        <v>2.2354527072567962</v>
      </c>
      <c r="E5206" s="11">
        <f t="shared" si="818"/>
        <v>0</v>
      </c>
      <c r="F5206" s="11">
        <f t="shared" si="819"/>
        <v>2.2354527072567962</v>
      </c>
      <c r="G5206" s="11">
        <f t="shared" si="820"/>
        <v>43.904547292743203</v>
      </c>
      <c r="H5206" s="12">
        <f t="shared" si="823"/>
        <v>0</v>
      </c>
      <c r="I5206" s="12">
        <f t="shared" si="817"/>
        <v>0</v>
      </c>
      <c r="J5206" s="12">
        <f t="shared" si="824"/>
        <v>0</v>
      </c>
      <c r="K5206" s="12">
        <f t="shared" si="825"/>
        <v>0</v>
      </c>
      <c r="L5206" s="12">
        <f t="shared" si="826"/>
        <v>43.904547292743203</v>
      </c>
      <c r="M5206" s="12">
        <f t="shared" si="821"/>
        <v>43.904547292743203</v>
      </c>
      <c r="N5206" s="13"/>
    </row>
    <row r="5207" spans="1:14" x14ac:dyDescent="0.2">
      <c r="A5207" s="10" t="s">
        <v>5189</v>
      </c>
      <c r="B5207" s="6">
        <f>IF($C$10=2012,profiles!C5194,IF($C$10=2013,profiles!E5194,IF($C$10=2014,profiles!G5194,IF($C$10=2015,profiles!I5194,IF($C$10=2016,profiles!K5194)))))</f>
        <v>52.716000000000001</v>
      </c>
      <c r="C5207" s="6">
        <f>IF($C$10=2012,profiles!D5194,IF($C$10=2013,profiles!F5194,IF($C$10=2014,profiles!H5194,IF($C$10=2015,profiles!J5194,IF($C$10=2016,profiles!L5194)))))</f>
        <v>1.633059986519883E-2</v>
      </c>
      <c r="D5207" s="11">
        <f t="shared" si="822"/>
        <v>3.2661199730397659</v>
      </c>
      <c r="E5207" s="11">
        <f t="shared" si="818"/>
        <v>0</v>
      </c>
      <c r="F5207" s="11">
        <f t="shared" si="819"/>
        <v>3.2661199730397659</v>
      </c>
      <c r="G5207" s="11">
        <f t="shared" si="820"/>
        <v>49.449880026960237</v>
      </c>
      <c r="H5207" s="12">
        <f t="shared" si="823"/>
        <v>0</v>
      </c>
      <c r="I5207" s="12">
        <f t="shared" si="817"/>
        <v>0</v>
      </c>
      <c r="J5207" s="12">
        <f t="shared" si="824"/>
        <v>0</v>
      </c>
      <c r="K5207" s="12">
        <f t="shared" si="825"/>
        <v>0</v>
      </c>
      <c r="L5207" s="12">
        <f t="shared" si="826"/>
        <v>49.449880026960237</v>
      </c>
      <c r="M5207" s="12">
        <f t="shared" si="821"/>
        <v>49.449880026960237</v>
      </c>
      <c r="N5207" s="13"/>
    </row>
    <row r="5208" spans="1:14" x14ac:dyDescent="0.2">
      <c r="A5208" s="10" t="s">
        <v>5190</v>
      </c>
      <c r="B5208" s="6">
        <f>IF($C$10=2012,profiles!C5195,IF($C$10=2013,profiles!E5195,IF($C$10=2014,profiles!G5195,IF($C$10=2015,profiles!I5195,IF($C$10=2016,profiles!K5195)))))</f>
        <v>58.817</v>
      </c>
      <c r="C5208" s="6">
        <f>IF($C$10=2012,profiles!D5195,IF($C$10=2013,profiles!F5195,IF($C$10=2014,profiles!H5195,IF($C$10=2015,profiles!J5195,IF($C$10=2016,profiles!L5195)))))</f>
        <v>3.692990339249607E-2</v>
      </c>
      <c r="D5208" s="11">
        <f t="shared" si="822"/>
        <v>7.3859806784992141</v>
      </c>
      <c r="E5208" s="11">
        <f t="shared" si="818"/>
        <v>0</v>
      </c>
      <c r="F5208" s="11">
        <f t="shared" si="819"/>
        <v>7.3859806784992141</v>
      </c>
      <c r="G5208" s="11">
        <f t="shared" si="820"/>
        <v>51.431019321500784</v>
      </c>
      <c r="H5208" s="12">
        <f t="shared" si="823"/>
        <v>0</v>
      </c>
      <c r="I5208" s="12">
        <f t="shared" si="817"/>
        <v>0</v>
      </c>
      <c r="J5208" s="12">
        <f t="shared" si="824"/>
        <v>0</v>
      </c>
      <c r="K5208" s="12">
        <f t="shared" si="825"/>
        <v>0</v>
      </c>
      <c r="L5208" s="12">
        <f t="shared" si="826"/>
        <v>51.431019321500784</v>
      </c>
      <c r="M5208" s="12">
        <f t="shared" si="821"/>
        <v>51.431019321500784</v>
      </c>
      <c r="N5208" s="13"/>
    </row>
    <row r="5209" spans="1:14" x14ac:dyDescent="0.2">
      <c r="A5209" s="10" t="s">
        <v>5191</v>
      </c>
      <c r="B5209" s="6">
        <f>IF($C$10=2012,profiles!C5196,IF($C$10=2013,profiles!E5196,IF($C$10=2014,profiles!G5196,IF($C$10=2015,profiles!I5196,IF($C$10=2016,profiles!K5196)))))</f>
        <v>62.487000000000002</v>
      </c>
      <c r="C5209" s="6">
        <f>IF($C$10=2012,profiles!D5196,IF($C$10=2013,profiles!F5196,IF($C$10=2014,profiles!H5196,IF($C$10=2015,profiles!J5196,IF($C$10=2016,profiles!L5196)))))</f>
        <v>7.2399460795326886E-2</v>
      </c>
      <c r="D5209" s="11">
        <f t="shared" si="822"/>
        <v>14.479892159065377</v>
      </c>
      <c r="E5209" s="11">
        <f t="shared" si="818"/>
        <v>0</v>
      </c>
      <c r="F5209" s="11">
        <f t="shared" si="819"/>
        <v>14.479892159065377</v>
      </c>
      <c r="G5209" s="11">
        <f t="shared" si="820"/>
        <v>48.007107840934623</v>
      </c>
      <c r="H5209" s="12">
        <f t="shared" si="823"/>
        <v>0</v>
      </c>
      <c r="I5209" s="12">
        <f t="shared" si="817"/>
        <v>0</v>
      </c>
      <c r="J5209" s="12">
        <f t="shared" si="824"/>
        <v>0</v>
      </c>
      <c r="K5209" s="12">
        <f t="shared" si="825"/>
        <v>0</v>
      </c>
      <c r="L5209" s="12">
        <f t="shared" si="826"/>
        <v>48.007107840934623</v>
      </c>
      <c r="M5209" s="12">
        <f t="shared" si="821"/>
        <v>48.007107840934623</v>
      </c>
      <c r="N5209" s="13"/>
    </row>
    <row r="5210" spans="1:14" x14ac:dyDescent="0.2">
      <c r="A5210" s="10" t="s">
        <v>5192</v>
      </c>
      <c r="B5210" s="6">
        <f>IF($C$10=2012,profiles!C5197,IF($C$10=2013,profiles!E5197,IF($C$10=2014,profiles!G5197,IF($C$10=2015,profiles!I5197,IF($C$10=2016,profiles!K5197)))))</f>
        <v>64.075000000000003</v>
      </c>
      <c r="C5210" s="6">
        <f>IF($C$10=2012,profiles!D5197,IF($C$10=2013,profiles!F5197,IF($C$10=2014,profiles!H5197,IF($C$10=2015,profiles!J5197,IF($C$10=2016,profiles!L5197)))))</f>
        <v>0.12036620984048528</v>
      </c>
      <c r="D5210" s="11">
        <f t="shared" si="822"/>
        <v>24.073241968097054</v>
      </c>
      <c r="E5210" s="11">
        <f t="shared" si="818"/>
        <v>0</v>
      </c>
      <c r="F5210" s="11">
        <f t="shared" si="819"/>
        <v>24.073241968097054</v>
      </c>
      <c r="G5210" s="11">
        <f t="shared" si="820"/>
        <v>40.001758031902952</v>
      </c>
      <c r="H5210" s="12">
        <f t="shared" si="823"/>
        <v>0</v>
      </c>
      <c r="I5210" s="12">
        <f t="shared" si="817"/>
        <v>0</v>
      </c>
      <c r="J5210" s="12">
        <f t="shared" si="824"/>
        <v>0</v>
      </c>
      <c r="K5210" s="12">
        <f t="shared" si="825"/>
        <v>0</v>
      </c>
      <c r="L5210" s="12">
        <f t="shared" si="826"/>
        <v>40.001758031902952</v>
      </c>
      <c r="M5210" s="12">
        <f t="shared" si="821"/>
        <v>40.001758031902952</v>
      </c>
      <c r="N5210" s="13"/>
    </row>
    <row r="5211" spans="1:14" x14ac:dyDescent="0.2">
      <c r="A5211" s="10" t="s">
        <v>5193</v>
      </c>
      <c r="B5211" s="6">
        <f>IF($C$10=2012,profiles!C5198,IF($C$10=2013,profiles!E5198,IF($C$10=2014,profiles!G5198,IF($C$10=2015,profiles!I5198,IF($C$10=2016,profiles!K5198)))))</f>
        <v>65.986999999999995</v>
      </c>
      <c r="C5211" s="6">
        <f>IF($C$10=2012,profiles!D5198,IF($C$10=2013,profiles!F5198,IF($C$10=2014,profiles!H5198,IF($C$10=2015,profiles!J5198,IF($C$10=2016,profiles!L5198)))))</f>
        <v>0.17091664794428219</v>
      </c>
      <c r="D5211" s="11">
        <f t="shared" si="822"/>
        <v>34.183329588856438</v>
      </c>
      <c r="E5211" s="11">
        <f t="shared" si="818"/>
        <v>0</v>
      </c>
      <c r="F5211" s="11">
        <f t="shared" si="819"/>
        <v>34.183329588856438</v>
      </c>
      <c r="G5211" s="11">
        <f t="shared" si="820"/>
        <v>31.803670411143557</v>
      </c>
      <c r="H5211" s="12">
        <f t="shared" si="823"/>
        <v>0</v>
      </c>
      <c r="I5211" s="12">
        <f t="shared" si="817"/>
        <v>0</v>
      </c>
      <c r="J5211" s="12">
        <f t="shared" si="824"/>
        <v>0</v>
      </c>
      <c r="K5211" s="12">
        <f t="shared" si="825"/>
        <v>0</v>
      </c>
      <c r="L5211" s="12">
        <f t="shared" si="826"/>
        <v>31.803670411143557</v>
      </c>
      <c r="M5211" s="12">
        <f t="shared" si="821"/>
        <v>31.803670411143557</v>
      </c>
      <c r="N5211" s="13"/>
    </row>
    <row r="5212" spans="1:14" x14ac:dyDescent="0.2">
      <c r="A5212" s="10" t="s">
        <v>5194</v>
      </c>
      <c r="B5212" s="6">
        <f>IF($C$10=2012,profiles!C5199,IF($C$10=2013,profiles!E5199,IF($C$10=2014,profiles!G5199,IF($C$10=2015,profiles!I5199,IF($C$10=2016,profiles!K5199)))))</f>
        <v>67.471999999999994</v>
      </c>
      <c r="C5212" s="6">
        <f>IF($C$10=2012,profiles!D5199,IF($C$10=2013,profiles!F5199,IF($C$10=2014,profiles!H5199,IF($C$10=2015,profiles!J5199,IF($C$10=2016,profiles!L5199)))))</f>
        <v>0.20654066501909682</v>
      </c>
      <c r="D5212" s="11">
        <f t="shared" si="822"/>
        <v>41.308133003819364</v>
      </c>
      <c r="E5212" s="11">
        <f t="shared" si="818"/>
        <v>0</v>
      </c>
      <c r="F5212" s="11">
        <f t="shared" si="819"/>
        <v>41.308133003819364</v>
      </c>
      <c r="G5212" s="11">
        <f t="shared" si="820"/>
        <v>26.16386699618063</v>
      </c>
      <c r="H5212" s="12">
        <f t="shared" si="823"/>
        <v>0</v>
      </c>
      <c r="I5212" s="12">
        <f t="shared" si="817"/>
        <v>0</v>
      </c>
      <c r="J5212" s="12">
        <f t="shared" si="824"/>
        <v>0</v>
      </c>
      <c r="K5212" s="12">
        <f t="shared" si="825"/>
        <v>0</v>
      </c>
      <c r="L5212" s="12">
        <f t="shared" si="826"/>
        <v>26.16386699618063</v>
      </c>
      <c r="M5212" s="12">
        <f t="shared" si="821"/>
        <v>26.16386699618063</v>
      </c>
      <c r="N5212" s="13"/>
    </row>
    <row r="5213" spans="1:14" x14ac:dyDescent="0.2">
      <c r="A5213" s="10" t="s">
        <v>5195</v>
      </c>
      <c r="B5213" s="6">
        <f>IF($C$10=2012,profiles!C5200,IF($C$10=2013,profiles!E5200,IF($C$10=2014,profiles!G5200,IF($C$10=2015,profiles!I5200,IF($C$10=2016,profiles!K5200)))))</f>
        <v>66.781000000000006</v>
      </c>
      <c r="C5213" s="6">
        <f>IF($C$10=2012,profiles!D5200,IF($C$10=2013,profiles!F5200,IF($C$10=2014,profiles!H5200,IF($C$10=2015,profiles!J5200,IF($C$10=2016,profiles!L5200)))))</f>
        <v>0.23041170523477869</v>
      </c>
      <c r="D5213" s="11">
        <f t="shared" si="822"/>
        <v>46.08234104695574</v>
      </c>
      <c r="E5213" s="11">
        <f t="shared" si="818"/>
        <v>0</v>
      </c>
      <c r="F5213" s="11">
        <f t="shared" si="819"/>
        <v>46.08234104695574</v>
      </c>
      <c r="G5213" s="11">
        <f t="shared" si="820"/>
        <v>20.698658953044266</v>
      </c>
      <c r="H5213" s="12">
        <f t="shared" si="823"/>
        <v>0</v>
      </c>
      <c r="I5213" s="12">
        <f t="shared" si="817"/>
        <v>0</v>
      </c>
      <c r="J5213" s="12">
        <f t="shared" si="824"/>
        <v>0</v>
      </c>
      <c r="K5213" s="12">
        <f t="shared" si="825"/>
        <v>0</v>
      </c>
      <c r="L5213" s="12">
        <f t="shared" si="826"/>
        <v>20.698658953044266</v>
      </c>
      <c r="M5213" s="12">
        <f t="shared" si="821"/>
        <v>20.698658953044266</v>
      </c>
      <c r="N5213" s="13"/>
    </row>
    <row r="5214" spans="1:14" x14ac:dyDescent="0.2">
      <c r="A5214" s="10" t="s">
        <v>5196</v>
      </c>
      <c r="B5214" s="6">
        <f>IF($C$10=2012,profiles!C5201,IF($C$10=2013,profiles!E5201,IF($C$10=2014,profiles!G5201,IF($C$10=2015,profiles!I5201,IF($C$10=2016,profiles!K5201)))))</f>
        <v>65.817999999999998</v>
      </c>
      <c r="C5214" s="6">
        <f>IF($C$10=2012,profiles!D5201,IF($C$10=2013,profiles!F5201,IF($C$10=2014,profiles!H5201,IF($C$10=2015,profiles!J5201,IF($C$10=2016,profiles!L5201)))))</f>
        <v>0.23684284430465063</v>
      </c>
      <c r="D5214" s="11">
        <f t="shared" si="822"/>
        <v>47.368568860930125</v>
      </c>
      <c r="E5214" s="11">
        <f t="shared" si="818"/>
        <v>0</v>
      </c>
      <c r="F5214" s="11">
        <f t="shared" si="819"/>
        <v>47.368568860930125</v>
      </c>
      <c r="G5214" s="11">
        <f t="shared" si="820"/>
        <v>18.449431139069873</v>
      </c>
      <c r="H5214" s="12">
        <f t="shared" si="823"/>
        <v>0</v>
      </c>
      <c r="I5214" s="12">
        <f t="shared" si="817"/>
        <v>0</v>
      </c>
      <c r="J5214" s="12">
        <f t="shared" si="824"/>
        <v>0</v>
      </c>
      <c r="K5214" s="12">
        <f t="shared" si="825"/>
        <v>0</v>
      </c>
      <c r="L5214" s="12">
        <f t="shared" si="826"/>
        <v>18.449431139069873</v>
      </c>
      <c r="M5214" s="12">
        <f t="shared" si="821"/>
        <v>18.449431139069873</v>
      </c>
      <c r="N5214" s="13"/>
    </row>
    <row r="5215" spans="1:14" x14ac:dyDescent="0.2">
      <c r="A5215" s="10" t="s">
        <v>5197</v>
      </c>
      <c r="B5215" s="6">
        <f>IF($C$10=2012,profiles!C5202,IF($C$10=2013,profiles!E5202,IF($C$10=2014,profiles!G5202,IF($C$10=2015,profiles!I5202,IF($C$10=2016,profiles!K5202)))))</f>
        <v>64.501999999999995</v>
      </c>
      <c r="C5215" s="6">
        <f>IF($C$10=2012,profiles!D5202,IF($C$10=2013,profiles!F5202,IF($C$10=2014,profiles!H5202,IF($C$10=2015,profiles!J5202,IF($C$10=2016,profiles!L5202)))))</f>
        <v>0.23008874410244889</v>
      </c>
      <c r="D5215" s="11">
        <f t="shared" si="822"/>
        <v>46.017748820489778</v>
      </c>
      <c r="E5215" s="11">
        <f t="shared" si="818"/>
        <v>0</v>
      </c>
      <c r="F5215" s="11">
        <f t="shared" si="819"/>
        <v>46.017748820489778</v>
      </c>
      <c r="G5215" s="11">
        <f t="shared" si="820"/>
        <v>18.484251179510217</v>
      </c>
      <c r="H5215" s="12">
        <f t="shared" si="823"/>
        <v>0</v>
      </c>
      <c r="I5215" s="12">
        <f t="shared" si="817"/>
        <v>0</v>
      </c>
      <c r="J5215" s="12">
        <f t="shared" si="824"/>
        <v>0</v>
      </c>
      <c r="K5215" s="12">
        <f t="shared" si="825"/>
        <v>0</v>
      </c>
      <c r="L5215" s="12">
        <f t="shared" si="826"/>
        <v>18.484251179510217</v>
      </c>
      <c r="M5215" s="12">
        <f t="shared" si="821"/>
        <v>18.484251179510217</v>
      </c>
      <c r="N5215" s="13"/>
    </row>
    <row r="5216" spans="1:14" x14ac:dyDescent="0.2">
      <c r="A5216" s="10" t="s">
        <v>5198</v>
      </c>
      <c r="B5216" s="6">
        <f>IF($C$10=2012,profiles!C5203,IF($C$10=2013,profiles!E5203,IF($C$10=2014,profiles!G5203,IF($C$10=2015,profiles!I5203,IF($C$10=2016,profiles!K5203)))))</f>
        <v>63.433999999999997</v>
      </c>
      <c r="C5216" s="6">
        <f>IF($C$10=2012,profiles!D5203,IF($C$10=2013,profiles!F5203,IF($C$10=2014,profiles!H5203,IF($C$10=2015,profiles!J5203,IF($C$10=2016,profiles!L5203)))))</f>
        <v>0.21784430465064031</v>
      </c>
      <c r="D5216" s="11">
        <f t="shared" si="822"/>
        <v>43.568860930128061</v>
      </c>
      <c r="E5216" s="11">
        <f t="shared" si="818"/>
        <v>0</v>
      </c>
      <c r="F5216" s="11">
        <f t="shared" si="819"/>
        <v>43.568860930128061</v>
      </c>
      <c r="G5216" s="11">
        <f t="shared" si="820"/>
        <v>19.865139069871937</v>
      </c>
      <c r="H5216" s="12">
        <f t="shared" si="823"/>
        <v>0</v>
      </c>
      <c r="I5216" s="12">
        <f t="shared" si="817"/>
        <v>0</v>
      </c>
      <c r="J5216" s="12">
        <f t="shared" si="824"/>
        <v>0</v>
      </c>
      <c r="K5216" s="12">
        <f t="shared" si="825"/>
        <v>0</v>
      </c>
      <c r="L5216" s="12">
        <f t="shared" si="826"/>
        <v>19.865139069871937</v>
      </c>
      <c r="M5216" s="12">
        <f t="shared" si="821"/>
        <v>19.865139069871937</v>
      </c>
      <c r="N5216" s="13"/>
    </row>
    <row r="5217" spans="1:14" x14ac:dyDescent="0.2">
      <c r="A5217" s="10" t="s">
        <v>5199</v>
      </c>
      <c r="B5217" s="6">
        <f>IF($C$10=2012,profiles!C5204,IF($C$10=2013,profiles!E5204,IF($C$10=2014,profiles!G5204,IF($C$10=2015,profiles!I5204,IF($C$10=2016,profiles!K5204)))))</f>
        <v>62.052</v>
      </c>
      <c r="C5217" s="6">
        <f>IF($C$10=2012,profiles!D5204,IF($C$10=2013,profiles!F5204,IF($C$10=2014,profiles!H5204,IF($C$10=2015,profiles!J5204,IF($C$10=2016,profiles!L5204)))))</f>
        <v>0.19370647045607728</v>
      </c>
      <c r="D5217" s="11">
        <f t="shared" si="822"/>
        <v>38.741294091215458</v>
      </c>
      <c r="E5217" s="11">
        <f t="shared" si="818"/>
        <v>0</v>
      </c>
      <c r="F5217" s="11">
        <f t="shared" si="819"/>
        <v>38.741294091215458</v>
      </c>
      <c r="G5217" s="11">
        <f t="shared" si="820"/>
        <v>23.310705908784541</v>
      </c>
      <c r="H5217" s="12">
        <f t="shared" si="823"/>
        <v>0</v>
      </c>
      <c r="I5217" s="12">
        <f t="shared" si="817"/>
        <v>0</v>
      </c>
      <c r="J5217" s="12">
        <f t="shared" si="824"/>
        <v>0</v>
      </c>
      <c r="K5217" s="12">
        <f t="shared" si="825"/>
        <v>0</v>
      </c>
      <c r="L5217" s="12">
        <f t="shared" si="826"/>
        <v>23.310705908784541</v>
      </c>
      <c r="M5217" s="12">
        <f t="shared" si="821"/>
        <v>23.310705908784541</v>
      </c>
      <c r="N5217" s="13"/>
    </row>
    <row r="5218" spans="1:14" x14ac:dyDescent="0.2">
      <c r="A5218" s="10" t="s">
        <v>5200</v>
      </c>
      <c r="B5218" s="6">
        <f>IF($C$10=2012,profiles!C5205,IF($C$10=2013,profiles!E5205,IF($C$10=2014,profiles!G5205,IF($C$10=2015,profiles!I5205,IF($C$10=2016,profiles!K5205)))))</f>
        <v>61.295999999999999</v>
      </c>
      <c r="C5218" s="6">
        <f>IF($C$10=2012,profiles!D5205,IF($C$10=2013,profiles!F5205,IF($C$10=2014,profiles!H5205,IF($C$10=2015,profiles!J5205,IF($C$10=2016,profiles!L5205)))))</f>
        <v>0.15064030554931476</v>
      </c>
      <c r="D5218" s="11">
        <f t="shared" si="822"/>
        <v>30.128061109862951</v>
      </c>
      <c r="E5218" s="11">
        <f t="shared" si="818"/>
        <v>0</v>
      </c>
      <c r="F5218" s="11">
        <f t="shared" si="819"/>
        <v>30.128061109862951</v>
      </c>
      <c r="G5218" s="11">
        <f t="shared" si="820"/>
        <v>31.167938890137048</v>
      </c>
      <c r="H5218" s="12">
        <f t="shared" si="823"/>
        <v>0</v>
      </c>
      <c r="I5218" s="12">
        <f t="shared" si="817"/>
        <v>0</v>
      </c>
      <c r="J5218" s="12">
        <f t="shared" si="824"/>
        <v>0</v>
      </c>
      <c r="K5218" s="12">
        <f t="shared" si="825"/>
        <v>0</v>
      </c>
      <c r="L5218" s="12">
        <f t="shared" si="826"/>
        <v>31.167938890137048</v>
      </c>
      <c r="M5218" s="12">
        <f t="shared" si="821"/>
        <v>31.167938890137048</v>
      </c>
      <c r="N5218" s="13"/>
    </row>
    <row r="5219" spans="1:14" x14ac:dyDescent="0.2">
      <c r="A5219" s="10" t="s">
        <v>5201</v>
      </c>
      <c r="B5219" s="6">
        <f>IF($C$10=2012,profiles!C5206,IF($C$10=2013,profiles!E5206,IF($C$10=2014,profiles!G5206,IF($C$10=2015,profiles!I5206,IF($C$10=2016,profiles!K5206)))))</f>
        <v>60.323</v>
      </c>
      <c r="C5219" s="6">
        <f>IF($C$10=2012,profiles!D5206,IF($C$10=2013,profiles!F5206,IF($C$10=2014,profiles!H5206,IF($C$10=2015,profiles!J5206,IF($C$10=2016,profiles!L5206)))))</f>
        <v>0.10232251179510223</v>
      </c>
      <c r="D5219" s="11">
        <f t="shared" si="822"/>
        <v>20.464502359020447</v>
      </c>
      <c r="E5219" s="11">
        <f t="shared" si="818"/>
        <v>0</v>
      </c>
      <c r="F5219" s="11">
        <f t="shared" si="819"/>
        <v>20.464502359020447</v>
      </c>
      <c r="G5219" s="11">
        <f t="shared" si="820"/>
        <v>39.85849764097955</v>
      </c>
      <c r="H5219" s="12">
        <f t="shared" si="823"/>
        <v>0</v>
      </c>
      <c r="I5219" s="12">
        <f t="shared" si="817"/>
        <v>0</v>
      </c>
      <c r="J5219" s="12">
        <f t="shared" si="824"/>
        <v>0</v>
      </c>
      <c r="K5219" s="12">
        <f t="shared" si="825"/>
        <v>0</v>
      </c>
      <c r="L5219" s="12">
        <f t="shared" si="826"/>
        <v>39.85849764097955</v>
      </c>
      <c r="M5219" s="12">
        <f t="shared" si="821"/>
        <v>39.85849764097955</v>
      </c>
      <c r="N5219" s="13"/>
    </row>
    <row r="5220" spans="1:14" x14ac:dyDescent="0.2">
      <c r="A5220" s="10" t="s">
        <v>5202</v>
      </c>
      <c r="B5220" s="6">
        <f>IF($C$10=2012,profiles!C5207,IF($C$10=2013,profiles!E5207,IF($C$10=2014,profiles!G5207,IF($C$10=2015,profiles!I5207,IF($C$10=2016,profiles!K5207)))))</f>
        <v>58.965000000000003</v>
      </c>
      <c r="C5220" s="6">
        <f>IF($C$10=2012,profiles!D5207,IF($C$10=2013,profiles!F5207,IF($C$10=2014,profiles!H5207,IF($C$10=2015,profiles!J5207,IF($C$10=2016,profiles!L5207)))))</f>
        <v>5.217928555380813E-2</v>
      </c>
      <c r="D5220" s="11">
        <f t="shared" si="822"/>
        <v>10.435857110761626</v>
      </c>
      <c r="E5220" s="11">
        <f t="shared" si="818"/>
        <v>0</v>
      </c>
      <c r="F5220" s="11">
        <f t="shared" si="819"/>
        <v>10.435857110761626</v>
      </c>
      <c r="G5220" s="11">
        <f t="shared" si="820"/>
        <v>48.529142889238379</v>
      </c>
      <c r="H5220" s="12">
        <f t="shared" si="823"/>
        <v>0</v>
      </c>
      <c r="I5220" s="12">
        <f t="shared" si="817"/>
        <v>0</v>
      </c>
      <c r="J5220" s="12">
        <f t="shared" si="824"/>
        <v>0</v>
      </c>
      <c r="K5220" s="12">
        <f t="shared" si="825"/>
        <v>0</v>
      </c>
      <c r="L5220" s="12">
        <f t="shared" si="826"/>
        <v>48.529142889238379</v>
      </c>
      <c r="M5220" s="12">
        <f t="shared" si="821"/>
        <v>48.529142889238379</v>
      </c>
      <c r="N5220" s="13"/>
    </row>
    <row r="5221" spans="1:14" x14ac:dyDescent="0.2">
      <c r="A5221" s="10" t="s">
        <v>5203</v>
      </c>
      <c r="B5221" s="6">
        <f>IF($C$10=2012,profiles!C5208,IF($C$10=2013,profiles!E5208,IF($C$10=2014,profiles!G5208,IF($C$10=2015,profiles!I5208,IF($C$10=2016,profiles!K5208)))))</f>
        <v>56.505000000000003</v>
      </c>
      <c r="C5221" s="6">
        <f>IF($C$10=2012,profiles!D5208,IF($C$10=2013,profiles!F5208,IF($C$10=2014,profiles!H5208,IF($C$10=2015,profiles!J5208,IF($C$10=2016,profiles!L5208)))))</f>
        <v>1.941979330487531E-2</v>
      </c>
      <c r="D5221" s="11">
        <f t="shared" si="822"/>
        <v>3.883958660975062</v>
      </c>
      <c r="E5221" s="11">
        <f t="shared" si="818"/>
        <v>0</v>
      </c>
      <c r="F5221" s="11">
        <f t="shared" si="819"/>
        <v>3.883958660975062</v>
      </c>
      <c r="G5221" s="11">
        <f t="shared" si="820"/>
        <v>52.621041339024941</v>
      </c>
      <c r="H5221" s="12">
        <f t="shared" si="823"/>
        <v>0</v>
      </c>
      <c r="I5221" s="12">
        <f t="shared" si="817"/>
        <v>0</v>
      </c>
      <c r="J5221" s="12">
        <f t="shared" si="824"/>
        <v>0</v>
      </c>
      <c r="K5221" s="12">
        <f t="shared" si="825"/>
        <v>0</v>
      </c>
      <c r="L5221" s="12">
        <f t="shared" si="826"/>
        <v>52.621041339024941</v>
      </c>
      <c r="M5221" s="12">
        <f t="shared" si="821"/>
        <v>52.621041339024941</v>
      </c>
      <c r="N5221" s="13"/>
    </row>
    <row r="5222" spans="1:14" x14ac:dyDescent="0.2">
      <c r="A5222" s="10" t="s">
        <v>5204</v>
      </c>
      <c r="B5222" s="6">
        <f>IF($C$10=2012,profiles!C5209,IF($C$10=2013,profiles!E5209,IF($C$10=2014,profiles!G5209,IF($C$10=2015,profiles!I5209,IF($C$10=2016,profiles!K5209)))))</f>
        <v>55.735999999999997</v>
      </c>
      <c r="C5222" s="6">
        <f>IF($C$10=2012,profiles!D5209,IF($C$10=2013,profiles!F5209,IF($C$10=2014,profiles!H5209,IF($C$10=2015,profiles!J5209,IF($C$10=2016,profiles!L5209)))))</f>
        <v>1.262356773758706E-2</v>
      </c>
      <c r="D5222" s="11">
        <f t="shared" si="822"/>
        <v>2.5247135475174121</v>
      </c>
      <c r="E5222" s="11">
        <f t="shared" si="818"/>
        <v>0</v>
      </c>
      <c r="F5222" s="11">
        <f t="shared" si="819"/>
        <v>2.5247135475174121</v>
      </c>
      <c r="G5222" s="11">
        <f t="shared" si="820"/>
        <v>53.211286452482582</v>
      </c>
      <c r="H5222" s="12">
        <f t="shared" si="823"/>
        <v>0</v>
      </c>
      <c r="I5222" s="12">
        <f t="shared" si="817"/>
        <v>0</v>
      </c>
      <c r="J5222" s="12">
        <f t="shared" si="824"/>
        <v>0</v>
      </c>
      <c r="K5222" s="12">
        <f t="shared" si="825"/>
        <v>0</v>
      </c>
      <c r="L5222" s="12">
        <f t="shared" si="826"/>
        <v>53.211286452482582</v>
      </c>
      <c r="M5222" s="12">
        <f t="shared" si="821"/>
        <v>53.211286452482582</v>
      </c>
      <c r="N5222" s="13"/>
    </row>
    <row r="5223" spans="1:14" x14ac:dyDescent="0.2">
      <c r="A5223" s="10" t="s">
        <v>5205</v>
      </c>
      <c r="B5223" s="6">
        <f>IF($C$10=2012,profiles!C5210,IF($C$10=2013,profiles!E5210,IF($C$10=2014,profiles!G5210,IF($C$10=2015,profiles!I5210,IF($C$10=2016,profiles!K5210)))))</f>
        <v>52.673000000000002</v>
      </c>
      <c r="C5223" s="6">
        <f>IF($C$10=2012,profiles!D5210,IF($C$10=2013,profiles!F5210,IF($C$10=2014,profiles!H5210,IF($C$10=2015,profiles!J5210,IF($C$10=2016,profiles!L5210)))))</f>
        <v>1.3255448213884521E-2</v>
      </c>
      <c r="D5223" s="11">
        <f t="shared" si="822"/>
        <v>2.651089642776904</v>
      </c>
      <c r="E5223" s="11">
        <f t="shared" si="818"/>
        <v>0</v>
      </c>
      <c r="F5223" s="11">
        <f t="shared" si="819"/>
        <v>2.651089642776904</v>
      </c>
      <c r="G5223" s="11">
        <f t="shared" si="820"/>
        <v>50.021910357223099</v>
      </c>
      <c r="H5223" s="12">
        <f t="shared" si="823"/>
        <v>0</v>
      </c>
      <c r="I5223" s="12">
        <f t="shared" si="817"/>
        <v>0</v>
      </c>
      <c r="J5223" s="12">
        <f t="shared" si="824"/>
        <v>0</v>
      </c>
      <c r="K5223" s="12">
        <f t="shared" si="825"/>
        <v>0</v>
      </c>
      <c r="L5223" s="12">
        <f t="shared" si="826"/>
        <v>50.021910357223099</v>
      </c>
      <c r="M5223" s="12">
        <f t="shared" si="821"/>
        <v>50.021910357223099</v>
      </c>
      <c r="N5223" s="13"/>
    </row>
    <row r="5224" spans="1:14" x14ac:dyDescent="0.2">
      <c r="A5224" s="10" t="s">
        <v>5206</v>
      </c>
      <c r="B5224" s="6">
        <f>IF($C$10=2012,profiles!C5211,IF($C$10=2013,profiles!E5211,IF($C$10=2014,profiles!G5211,IF($C$10=2015,profiles!I5211,IF($C$10=2016,profiles!K5211)))))</f>
        <v>47.973999999999997</v>
      </c>
      <c r="C5224" s="6">
        <f>IF($C$10=2012,profiles!D5211,IF($C$10=2013,profiles!F5211,IF($C$10=2014,profiles!H5211,IF($C$10=2015,profiles!J5211,IF($C$10=2016,profiles!L5211)))))</f>
        <v>1.3662660076387329E-2</v>
      </c>
      <c r="D5224" s="11">
        <f t="shared" si="822"/>
        <v>2.7325320152774659</v>
      </c>
      <c r="E5224" s="11">
        <f t="shared" si="818"/>
        <v>0</v>
      </c>
      <c r="F5224" s="11">
        <f t="shared" si="819"/>
        <v>2.7325320152774659</v>
      </c>
      <c r="G5224" s="11">
        <f t="shared" si="820"/>
        <v>45.241467984722533</v>
      </c>
      <c r="H5224" s="12">
        <f t="shared" si="823"/>
        <v>0</v>
      </c>
      <c r="I5224" s="12">
        <f t="shared" si="817"/>
        <v>0</v>
      </c>
      <c r="J5224" s="12">
        <f t="shared" si="824"/>
        <v>0</v>
      </c>
      <c r="K5224" s="12">
        <f t="shared" si="825"/>
        <v>0</v>
      </c>
      <c r="L5224" s="12">
        <f t="shared" si="826"/>
        <v>45.241467984722533</v>
      </c>
      <c r="M5224" s="12">
        <f t="shared" si="821"/>
        <v>45.241467984722533</v>
      </c>
      <c r="N5224" s="13"/>
    </row>
    <row r="5225" spans="1:14" x14ac:dyDescent="0.2">
      <c r="A5225" s="10" t="s">
        <v>5207</v>
      </c>
      <c r="B5225" s="6">
        <f>IF($C$10=2012,profiles!C5212,IF($C$10=2013,profiles!E5212,IF($C$10=2014,profiles!G5212,IF($C$10=2015,profiles!I5212,IF($C$10=2016,profiles!K5212)))))</f>
        <v>44.716000000000001</v>
      </c>
      <c r="C5225" s="6">
        <f>IF($C$10=2012,profiles!D5212,IF($C$10=2013,profiles!F5212,IF($C$10=2014,profiles!H5212,IF($C$10=2015,profiles!J5212,IF($C$10=2016,profiles!L5212)))))</f>
        <v>1.5894188511815337E-2</v>
      </c>
      <c r="D5225" s="11">
        <f t="shared" si="822"/>
        <v>3.1788377023630674</v>
      </c>
      <c r="E5225" s="11">
        <f t="shared" si="818"/>
        <v>0</v>
      </c>
      <c r="F5225" s="11">
        <f t="shared" si="819"/>
        <v>3.1788377023630674</v>
      </c>
      <c r="G5225" s="11">
        <f t="shared" si="820"/>
        <v>41.537162297636932</v>
      </c>
      <c r="H5225" s="12">
        <f t="shared" si="823"/>
        <v>0</v>
      </c>
      <c r="I5225" s="12">
        <f t="shared" si="817"/>
        <v>0</v>
      </c>
      <c r="J5225" s="12">
        <f t="shared" si="824"/>
        <v>0</v>
      </c>
      <c r="K5225" s="12">
        <f t="shared" si="825"/>
        <v>0</v>
      </c>
      <c r="L5225" s="12">
        <f t="shared" si="826"/>
        <v>41.537162297636932</v>
      </c>
      <c r="M5225" s="12">
        <f t="shared" si="821"/>
        <v>41.537162297636932</v>
      </c>
      <c r="N5225" s="13"/>
    </row>
    <row r="5226" spans="1:14" x14ac:dyDescent="0.2">
      <c r="A5226" s="10" t="s">
        <v>5208</v>
      </c>
      <c r="B5226" s="6">
        <f>IF($C$10=2012,profiles!C5213,IF($C$10=2013,profiles!E5213,IF($C$10=2014,profiles!G5213,IF($C$10=2015,profiles!I5213,IF($C$10=2016,profiles!K5213)))))</f>
        <v>42.948999999999998</v>
      </c>
      <c r="C5226" s="6">
        <f>IF($C$10=2012,profiles!D5213,IF($C$10=2013,profiles!F5213,IF($C$10=2014,profiles!H5213,IF($C$10=2015,profiles!J5213,IF($C$10=2016,profiles!L5213)))))</f>
        <v>1.7157860743320087E-2</v>
      </c>
      <c r="D5226" s="11">
        <f t="shared" si="822"/>
        <v>3.4315721486640172</v>
      </c>
      <c r="E5226" s="11">
        <f t="shared" si="818"/>
        <v>0</v>
      </c>
      <c r="F5226" s="11">
        <f t="shared" si="819"/>
        <v>3.4315721486640172</v>
      </c>
      <c r="G5226" s="11">
        <f t="shared" si="820"/>
        <v>39.517427851335981</v>
      </c>
      <c r="H5226" s="12">
        <f t="shared" si="823"/>
        <v>0</v>
      </c>
      <c r="I5226" s="12">
        <f t="shared" si="817"/>
        <v>0</v>
      </c>
      <c r="J5226" s="12">
        <f t="shared" si="824"/>
        <v>0</v>
      </c>
      <c r="K5226" s="12">
        <f t="shared" si="825"/>
        <v>0</v>
      </c>
      <c r="L5226" s="12">
        <f t="shared" si="826"/>
        <v>39.517427851335981</v>
      </c>
      <c r="M5226" s="12">
        <f t="shared" si="821"/>
        <v>39.517427851335981</v>
      </c>
      <c r="N5226" s="13"/>
    </row>
    <row r="5227" spans="1:14" x14ac:dyDescent="0.2">
      <c r="A5227" s="10" t="s">
        <v>5209</v>
      </c>
      <c r="B5227" s="6">
        <f>IF($C$10=2012,profiles!C5214,IF($C$10=2013,profiles!E5214,IF($C$10=2014,profiles!G5214,IF($C$10=2015,profiles!I5214,IF($C$10=2016,profiles!K5214)))))</f>
        <v>41.874000000000002</v>
      </c>
      <c r="C5227" s="6">
        <f>IF($C$10=2012,profiles!D5214,IF($C$10=2013,profiles!F5214,IF($C$10=2014,profiles!H5214,IF($C$10=2015,profiles!J5214,IF($C$10=2016,profiles!L5214)))))</f>
        <v>1.9600960390895945E-2</v>
      </c>
      <c r="D5227" s="11">
        <f t="shared" si="822"/>
        <v>3.920192078179189</v>
      </c>
      <c r="E5227" s="11">
        <f t="shared" si="818"/>
        <v>0</v>
      </c>
      <c r="F5227" s="11">
        <f t="shared" si="819"/>
        <v>3.920192078179189</v>
      </c>
      <c r="G5227" s="11">
        <f t="shared" si="820"/>
        <v>37.953807921820811</v>
      </c>
      <c r="H5227" s="12">
        <f t="shared" si="823"/>
        <v>0</v>
      </c>
      <c r="I5227" s="12">
        <f t="shared" si="817"/>
        <v>0</v>
      </c>
      <c r="J5227" s="12">
        <f t="shared" si="824"/>
        <v>0</v>
      </c>
      <c r="K5227" s="12">
        <f t="shared" si="825"/>
        <v>0</v>
      </c>
      <c r="L5227" s="12">
        <f t="shared" si="826"/>
        <v>37.953807921820811</v>
      </c>
      <c r="M5227" s="12">
        <f t="shared" si="821"/>
        <v>37.953807921820811</v>
      </c>
      <c r="N5227" s="13"/>
    </row>
    <row r="5228" spans="1:14" x14ac:dyDescent="0.2">
      <c r="A5228" s="10" t="s">
        <v>5210</v>
      </c>
      <c r="B5228" s="6">
        <f>IF($C$10=2012,profiles!C5215,IF($C$10=2013,profiles!E5215,IF($C$10=2014,profiles!G5215,IF($C$10=2015,profiles!I5215,IF($C$10=2016,profiles!K5215)))))</f>
        <v>41.915999999999997</v>
      </c>
      <c r="C5228" s="6">
        <f>IF($C$10=2012,profiles!D5215,IF($C$10=2013,profiles!F5215,IF($C$10=2014,profiles!H5215,IF($C$10=2015,profiles!J5215,IF($C$10=2016,profiles!L5215)))))</f>
        <v>2.0078347678353294E-2</v>
      </c>
      <c r="D5228" s="11">
        <f t="shared" si="822"/>
        <v>4.0156695356706589</v>
      </c>
      <c r="E5228" s="11">
        <f t="shared" si="818"/>
        <v>0</v>
      </c>
      <c r="F5228" s="11">
        <f t="shared" si="819"/>
        <v>4.0156695356706589</v>
      </c>
      <c r="G5228" s="11">
        <f t="shared" si="820"/>
        <v>37.900330464329336</v>
      </c>
      <c r="H5228" s="12">
        <f t="shared" si="823"/>
        <v>0</v>
      </c>
      <c r="I5228" s="12">
        <f t="shared" si="817"/>
        <v>0</v>
      </c>
      <c r="J5228" s="12">
        <f t="shared" si="824"/>
        <v>0</v>
      </c>
      <c r="K5228" s="12">
        <f t="shared" si="825"/>
        <v>0</v>
      </c>
      <c r="L5228" s="12">
        <f t="shared" si="826"/>
        <v>37.900330464329336</v>
      </c>
      <c r="M5228" s="12">
        <f t="shared" si="821"/>
        <v>37.900330464329336</v>
      </c>
      <c r="N5228" s="13"/>
    </row>
    <row r="5229" spans="1:14" x14ac:dyDescent="0.2">
      <c r="A5229" s="10" t="s">
        <v>5211</v>
      </c>
      <c r="B5229" s="6">
        <f>IF($C$10=2012,profiles!C5216,IF($C$10=2013,profiles!E5216,IF($C$10=2014,profiles!G5216,IF($C$10=2015,profiles!I5216,IF($C$10=2016,profiles!K5216)))))</f>
        <v>42.923000000000002</v>
      </c>
      <c r="C5229" s="6">
        <f>IF($C$10=2012,profiles!D5216,IF($C$10=2013,profiles!F5216,IF($C$10=2014,profiles!H5216,IF($C$10=2015,profiles!J5216,IF($C$10=2016,profiles!L5216)))))</f>
        <v>1.9755409219190969E-2</v>
      </c>
      <c r="D5229" s="11">
        <f t="shared" si="822"/>
        <v>3.9510818438381938</v>
      </c>
      <c r="E5229" s="11">
        <f t="shared" si="818"/>
        <v>0</v>
      </c>
      <c r="F5229" s="11">
        <f t="shared" si="819"/>
        <v>3.9510818438381938</v>
      </c>
      <c r="G5229" s="11">
        <f t="shared" si="820"/>
        <v>38.971918156161806</v>
      </c>
      <c r="H5229" s="12">
        <f t="shared" si="823"/>
        <v>0</v>
      </c>
      <c r="I5229" s="12">
        <f t="shared" si="817"/>
        <v>0</v>
      </c>
      <c r="J5229" s="12">
        <f t="shared" si="824"/>
        <v>0</v>
      </c>
      <c r="K5229" s="12">
        <f t="shared" si="825"/>
        <v>0</v>
      </c>
      <c r="L5229" s="12">
        <f t="shared" si="826"/>
        <v>38.971918156161806</v>
      </c>
      <c r="M5229" s="12">
        <f t="shared" si="821"/>
        <v>38.971918156161806</v>
      </c>
      <c r="N5229" s="13"/>
    </row>
    <row r="5230" spans="1:14" x14ac:dyDescent="0.2">
      <c r="A5230" s="10" t="s">
        <v>5212</v>
      </c>
      <c r="B5230" s="6">
        <f>IF($C$10=2012,profiles!C5217,IF($C$10=2013,profiles!E5217,IF($C$10=2014,profiles!G5217,IF($C$10=2015,profiles!I5217,IF($C$10=2016,profiles!K5217)))))</f>
        <v>46.082999999999998</v>
      </c>
      <c r="C5230" s="6">
        <f>IF($C$10=2012,profiles!D5217,IF($C$10=2013,profiles!F5217,IF($C$10=2014,profiles!H5217,IF($C$10=2015,profiles!J5217,IF($C$10=2016,profiles!L5217)))))</f>
        <v>2.031704132208197E-2</v>
      </c>
      <c r="D5230" s="11">
        <f t="shared" si="822"/>
        <v>4.0634082644163936</v>
      </c>
      <c r="E5230" s="11">
        <f t="shared" si="818"/>
        <v>0</v>
      </c>
      <c r="F5230" s="11">
        <f t="shared" si="819"/>
        <v>4.0634082644163936</v>
      </c>
      <c r="G5230" s="11">
        <f t="shared" si="820"/>
        <v>42.019591735583603</v>
      </c>
      <c r="H5230" s="12">
        <f t="shared" si="823"/>
        <v>0</v>
      </c>
      <c r="I5230" s="12">
        <f t="shared" si="817"/>
        <v>0</v>
      </c>
      <c r="J5230" s="12">
        <f t="shared" si="824"/>
        <v>0</v>
      </c>
      <c r="K5230" s="12">
        <f t="shared" si="825"/>
        <v>0</v>
      </c>
      <c r="L5230" s="12">
        <f t="shared" si="826"/>
        <v>42.019591735583603</v>
      </c>
      <c r="M5230" s="12">
        <f t="shared" si="821"/>
        <v>42.019591735583603</v>
      </c>
      <c r="N5230" s="13"/>
    </row>
    <row r="5231" spans="1:14" x14ac:dyDescent="0.2">
      <c r="A5231" s="10" t="s">
        <v>5213</v>
      </c>
      <c r="B5231" s="6">
        <f>IF($C$10=2012,profiles!C5218,IF($C$10=2013,profiles!E5218,IF($C$10=2014,profiles!G5218,IF($C$10=2015,profiles!I5218,IF($C$10=2016,profiles!K5218)))))</f>
        <v>52.170999999999999</v>
      </c>
      <c r="C5231" s="6">
        <f>IF($C$10=2012,profiles!D5218,IF($C$10=2013,profiles!F5218,IF($C$10=2014,profiles!H5218,IF($C$10=2015,profiles!J5218,IF($C$10=2016,profiles!L5218)))))</f>
        <v>2.8895971693742015E-2</v>
      </c>
      <c r="D5231" s="11">
        <f t="shared" si="822"/>
        <v>5.779194338748403</v>
      </c>
      <c r="E5231" s="11">
        <f t="shared" si="818"/>
        <v>0</v>
      </c>
      <c r="F5231" s="11">
        <f t="shared" si="819"/>
        <v>5.779194338748403</v>
      </c>
      <c r="G5231" s="11">
        <f t="shared" si="820"/>
        <v>46.391805661251595</v>
      </c>
      <c r="H5231" s="12">
        <f t="shared" si="823"/>
        <v>0</v>
      </c>
      <c r="I5231" s="12">
        <f t="shared" si="817"/>
        <v>0</v>
      </c>
      <c r="J5231" s="12">
        <f t="shared" si="824"/>
        <v>0</v>
      </c>
      <c r="K5231" s="12">
        <f t="shared" si="825"/>
        <v>0</v>
      </c>
      <c r="L5231" s="12">
        <f t="shared" si="826"/>
        <v>46.391805661251595</v>
      </c>
      <c r="M5231" s="12">
        <f t="shared" si="821"/>
        <v>46.391805661251595</v>
      </c>
      <c r="N5231" s="13"/>
    </row>
    <row r="5232" spans="1:14" x14ac:dyDescent="0.2">
      <c r="A5232" s="10" t="s">
        <v>5214</v>
      </c>
      <c r="B5232" s="6">
        <f>IF($C$10=2012,profiles!C5219,IF($C$10=2013,profiles!E5219,IF($C$10=2014,profiles!G5219,IF($C$10=2015,profiles!I5219,IF($C$10=2016,profiles!K5219)))))</f>
        <v>58.098999999999997</v>
      </c>
      <c r="C5232" s="6">
        <f>IF($C$10=2012,profiles!D5219,IF($C$10=2013,profiles!F5219,IF($C$10=2014,profiles!H5219,IF($C$10=2015,profiles!J5219,IF($C$10=2016,profiles!L5219)))))</f>
        <v>6.1751449712865586E-2</v>
      </c>
      <c r="D5232" s="11">
        <f t="shared" si="822"/>
        <v>12.350289942573117</v>
      </c>
      <c r="E5232" s="11">
        <f t="shared" si="818"/>
        <v>0</v>
      </c>
      <c r="F5232" s="11">
        <f t="shared" si="819"/>
        <v>12.350289942573117</v>
      </c>
      <c r="G5232" s="11">
        <f t="shared" si="820"/>
        <v>45.748710057426877</v>
      </c>
      <c r="H5232" s="12">
        <f t="shared" si="823"/>
        <v>0</v>
      </c>
      <c r="I5232" s="12">
        <f t="shared" si="817"/>
        <v>0</v>
      </c>
      <c r="J5232" s="12">
        <f t="shared" si="824"/>
        <v>0</v>
      </c>
      <c r="K5232" s="12">
        <f t="shared" si="825"/>
        <v>0</v>
      </c>
      <c r="L5232" s="12">
        <f t="shared" si="826"/>
        <v>45.748710057426877</v>
      </c>
      <c r="M5232" s="12">
        <f t="shared" si="821"/>
        <v>45.748710057426877</v>
      </c>
      <c r="N5232" s="13"/>
    </row>
    <row r="5233" spans="1:14" x14ac:dyDescent="0.2">
      <c r="A5233" s="10" t="s">
        <v>5215</v>
      </c>
      <c r="B5233" s="6">
        <f>IF($C$10=2012,profiles!C5220,IF($C$10=2013,profiles!E5220,IF($C$10=2014,profiles!G5220,IF($C$10=2015,profiles!I5220,IF($C$10=2016,profiles!K5220)))))</f>
        <v>61.792000000000002</v>
      </c>
      <c r="C5233" s="6">
        <f>IF($C$10=2012,profiles!D5220,IF($C$10=2013,profiles!F5220,IF($C$10=2014,profiles!H5220,IF($C$10=2015,profiles!J5220,IF($C$10=2016,profiles!L5220)))))</f>
        <v>0.1133654399685486</v>
      </c>
      <c r="D5233" s="11">
        <f t="shared" si="822"/>
        <v>22.673087993709721</v>
      </c>
      <c r="E5233" s="11">
        <f t="shared" si="818"/>
        <v>0</v>
      </c>
      <c r="F5233" s="11">
        <f t="shared" si="819"/>
        <v>22.673087993709721</v>
      </c>
      <c r="G5233" s="11">
        <f t="shared" si="820"/>
        <v>39.11891200629028</v>
      </c>
      <c r="H5233" s="12">
        <f t="shared" si="823"/>
        <v>0</v>
      </c>
      <c r="I5233" s="12">
        <f t="shared" si="817"/>
        <v>0</v>
      </c>
      <c r="J5233" s="12">
        <f t="shared" si="824"/>
        <v>0</v>
      </c>
      <c r="K5233" s="12">
        <f t="shared" si="825"/>
        <v>0</v>
      </c>
      <c r="L5233" s="12">
        <f t="shared" si="826"/>
        <v>39.11891200629028</v>
      </c>
      <c r="M5233" s="12">
        <f t="shared" si="821"/>
        <v>39.11891200629028</v>
      </c>
      <c r="N5233" s="13"/>
    </row>
    <row r="5234" spans="1:14" x14ac:dyDescent="0.2">
      <c r="A5234" s="10" t="s">
        <v>5216</v>
      </c>
      <c r="B5234" s="6">
        <f>IF($C$10=2012,profiles!C5221,IF($C$10=2013,profiles!E5221,IF($C$10=2014,profiles!G5221,IF($C$10=2015,profiles!I5221,IF($C$10=2016,profiles!K5221)))))</f>
        <v>63.551000000000002</v>
      </c>
      <c r="C5234" s="6">
        <f>IF($C$10=2012,profiles!D5221,IF($C$10=2013,profiles!F5221,IF($C$10=2014,profiles!H5221,IF($C$10=2015,profiles!J5221,IF($C$10=2016,profiles!L5221)))))</f>
        <v>0.17806545822159195</v>
      </c>
      <c r="D5234" s="11">
        <f t="shared" si="822"/>
        <v>35.613091644318388</v>
      </c>
      <c r="E5234" s="11">
        <f t="shared" si="818"/>
        <v>0</v>
      </c>
      <c r="F5234" s="11">
        <f t="shared" si="819"/>
        <v>35.613091644318388</v>
      </c>
      <c r="G5234" s="11">
        <f t="shared" si="820"/>
        <v>27.937908355681614</v>
      </c>
      <c r="H5234" s="12">
        <f t="shared" si="823"/>
        <v>0</v>
      </c>
      <c r="I5234" s="12">
        <f t="shared" si="817"/>
        <v>0</v>
      </c>
      <c r="J5234" s="12">
        <f t="shared" si="824"/>
        <v>0</v>
      </c>
      <c r="K5234" s="12">
        <f t="shared" si="825"/>
        <v>0</v>
      </c>
      <c r="L5234" s="12">
        <f t="shared" si="826"/>
        <v>27.937908355681614</v>
      </c>
      <c r="M5234" s="12">
        <f t="shared" si="821"/>
        <v>27.937908355681614</v>
      </c>
      <c r="N5234" s="13"/>
    </row>
    <row r="5235" spans="1:14" x14ac:dyDescent="0.2">
      <c r="A5235" s="10" t="s">
        <v>5217</v>
      </c>
      <c r="B5235" s="6">
        <f>IF($C$10=2012,profiles!C5222,IF($C$10=2013,profiles!E5222,IF($C$10=2014,profiles!G5222,IF($C$10=2015,profiles!I5222,IF($C$10=2016,profiles!K5222)))))</f>
        <v>65.338999999999999</v>
      </c>
      <c r="C5235" s="6">
        <f>IF($C$10=2012,profiles!D5222,IF($C$10=2013,profiles!F5222,IF($C$10=2014,profiles!H5222,IF($C$10=2015,profiles!J5222,IF($C$10=2016,profiles!L5222)))))</f>
        <v>0.23547829993962455</v>
      </c>
      <c r="D5235" s="11">
        <f t="shared" si="822"/>
        <v>47.095659987924911</v>
      </c>
      <c r="E5235" s="11">
        <f t="shared" si="818"/>
        <v>0</v>
      </c>
      <c r="F5235" s="11">
        <f t="shared" si="819"/>
        <v>47.095659987924911</v>
      </c>
      <c r="G5235" s="11">
        <f t="shared" si="820"/>
        <v>18.243340012075087</v>
      </c>
      <c r="H5235" s="12">
        <f t="shared" si="823"/>
        <v>0</v>
      </c>
      <c r="I5235" s="12">
        <f t="shared" si="817"/>
        <v>0</v>
      </c>
      <c r="J5235" s="12">
        <f t="shared" si="824"/>
        <v>0</v>
      </c>
      <c r="K5235" s="12">
        <f t="shared" si="825"/>
        <v>0</v>
      </c>
      <c r="L5235" s="12">
        <f t="shared" si="826"/>
        <v>18.243340012075087</v>
      </c>
      <c r="M5235" s="12">
        <f t="shared" si="821"/>
        <v>18.243340012075087</v>
      </c>
      <c r="N5235" s="13"/>
    </row>
    <row r="5236" spans="1:14" x14ac:dyDescent="0.2">
      <c r="A5236" s="10" t="s">
        <v>5218</v>
      </c>
      <c r="B5236" s="6">
        <f>IF($C$10=2012,profiles!C5223,IF($C$10=2013,profiles!E5223,IF($C$10=2014,profiles!G5223,IF($C$10=2015,profiles!I5223,IF($C$10=2016,profiles!K5223)))))</f>
        <v>66.876000000000005</v>
      </c>
      <c r="C5236" s="6">
        <f>IF($C$10=2012,profiles!D5223,IF($C$10=2013,profiles!F5223,IF($C$10=2014,profiles!H5223,IF($C$10=2015,profiles!J5223,IF($C$10=2016,profiles!L5223)))))</f>
        <v>0.27466617991884418</v>
      </c>
      <c r="D5236" s="11">
        <f t="shared" si="822"/>
        <v>54.933235983768839</v>
      </c>
      <c r="E5236" s="11">
        <f t="shared" si="818"/>
        <v>0</v>
      </c>
      <c r="F5236" s="11">
        <f t="shared" si="819"/>
        <v>54.933235983768839</v>
      </c>
      <c r="G5236" s="11">
        <f t="shared" si="820"/>
        <v>11.942764016231166</v>
      </c>
      <c r="H5236" s="12">
        <f t="shared" si="823"/>
        <v>0</v>
      </c>
      <c r="I5236" s="12">
        <f t="shared" si="817"/>
        <v>0</v>
      </c>
      <c r="J5236" s="12">
        <f t="shared" si="824"/>
        <v>0</v>
      </c>
      <c r="K5236" s="12">
        <f t="shared" si="825"/>
        <v>0</v>
      </c>
      <c r="L5236" s="12">
        <f t="shared" si="826"/>
        <v>11.942764016231166</v>
      </c>
      <c r="M5236" s="12">
        <f t="shared" si="821"/>
        <v>11.942764016231166</v>
      </c>
      <c r="N5236" s="13"/>
    </row>
    <row r="5237" spans="1:14" x14ac:dyDescent="0.2">
      <c r="A5237" s="10" t="s">
        <v>5219</v>
      </c>
      <c r="B5237" s="6">
        <f>IF($C$10=2012,profiles!C5224,IF($C$10=2013,profiles!E5224,IF($C$10=2014,profiles!G5224,IF($C$10=2015,profiles!I5224,IF($C$10=2016,profiles!K5224)))))</f>
        <v>66.207999999999998</v>
      </c>
      <c r="C5237" s="6">
        <f>IF($C$10=2012,profiles!D5224,IF($C$10=2013,profiles!F5224,IF($C$10=2014,profiles!H5224,IF($C$10=2015,profiles!J5224,IF($C$10=2016,profiles!L5224)))))</f>
        <v>0.29315791690653037</v>
      </c>
      <c r="D5237" s="11">
        <f t="shared" si="822"/>
        <v>58.631583381306072</v>
      </c>
      <c r="E5237" s="11">
        <f t="shared" si="818"/>
        <v>0</v>
      </c>
      <c r="F5237" s="11">
        <f t="shared" si="819"/>
        <v>58.631583381306072</v>
      </c>
      <c r="G5237" s="11">
        <f t="shared" si="820"/>
        <v>7.5764166186939264</v>
      </c>
      <c r="H5237" s="12">
        <f t="shared" si="823"/>
        <v>0</v>
      </c>
      <c r="I5237" s="12">
        <f t="shared" si="817"/>
        <v>0</v>
      </c>
      <c r="J5237" s="12">
        <f t="shared" si="824"/>
        <v>0</v>
      </c>
      <c r="K5237" s="12">
        <f t="shared" si="825"/>
        <v>0</v>
      </c>
      <c r="L5237" s="12">
        <f t="shared" si="826"/>
        <v>7.5764166186939264</v>
      </c>
      <c r="M5237" s="12">
        <f t="shared" si="821"/>
        <v>7.5764166186939264</v>
      </c>
      <c r="N5237" s="13"/>
    </row>
    <row r="5238" spans="1:14" x14ac:dyDescent="0.2">
      <c r="A5238" s="10" t="s">
        <v>5220</v>
      </c>
      <c r="B5238" s="6">
        <f>IF($C$10=2012,profiles!C5225,IF($C$10=2013,profiles!E5225,IF($C$10=2014,profiles!G5225,IF($C$10=2015,profiles!I5225,IF($C$10=2016,profiles!K5225)))))</f>
        <v>65.355999999999995</v>
      </c>
      <c r="C5238" s="6">
        <f>IF($C$10=2012,profiles!D5225,IF($C$10=2013,profiles!F5225,IF($C$10=2014,profiles!H5225,IF($C$10=2015,profiles!J5225,IF($C$10=2016,profiles!L5225)))))</f>
        <v>0.29129049016441783</v>
      </c>
      <c r="D5238" s="11">
        <f t="shared" si="822"/>
        <v>58.258098032883566</v>
      </c>
      <c r="E5238" s="11">
        <f t="shared" si="818"/>
        <v>0</v>
      </c>
      <c r="F5238" s="11">
        <f t="shared" si="819"/>
        <v>58.258098032883566</v>
      </c>
      <c r="G5238" s="11">
        <f t="shared" si="820"/>
        <v>7.0979019671164281</v>
      </c>
      <c r="H5238" s="12">
        <f t="shared" si="823"/>
        <v>0</v>
      </c>
      <c r="I5238" s="12">
        <f t="shared" si="817"/>
        <v>0</v>
      </c>
      <c r="J5238" s="12">
        <f t="shared" si="824"/>
        <v>0</v>
      </c>
      <c r="K5238" s="12">
        <f t="shared" si="825"/>
        <v>0</v>
      </c>
      <c r="L5238" s="12">
        <f t="shared" si="826"/>
        <v>7.0979019671164281</v>
      </c>
      <c r="M5238" s="12">
        <f t="shared" si="821"/>
        <v>7.0979019671164281</v>
      </c>
      <c r="N5238" s="13"/>
    </row>
    <row r="5239" spans="1:14" x14ac:dyDescent="0.2">
      <c r="A5239" s="10" t="s">
        <v>5221</v>
      </c>
      <c r="B5239" s="6">
        <f>IF($C$10=2012,profiles!C5226,IF($C$10=2013,profiles!E5226,IF($C$10=2014,profiles!G5226,IF($C$10=2015,profiles!I5226,IF($C$10=2016,profiles!K5226)))))</f>
        <v>64.236000000000004</v>
      </c>
      <c r="C5239" s="6">
        <f>IF($C$10=2012,profiles!D5226,IF($C$10=2013,profiles!F5226,IF($C$10=2014,profiles!H5226,IF($C$10=2015,profiles!J5226,IF($C$10=2016,profiles!L5226)))))</f>
        <v>0.27664593308153496</v>
      </c>
      <c r="D5239" s="11">
        <f t="shared" si="822"/>
        <v>55.329186616306991</v>
      </c>
      <c r="E5239" s="11">
        <f t="shared" si="818"/>
        <v>0</v>
      </c>
      <c r="F5239" s="11">
        <f t="shared" si="819"/>
        <v>55.329186616306991</v>
      </c>
      <c r="G5239" s="11">
        <f t="shared" si="820"/>
        <v>8.906813383693013</v>
      </c>
      <c r="H5239" s="12">
        <f t="shared" si="823"/>
        <v>0</v>
      </c>
      <c r="I5239" s="12">
        <f t="shared" si="817"/>
        <v>0</v>
      </c>
      <c r="J5239" s="12">
        <f t="shared" si="824"/>
        <v>0</v>
      </c>
      <c r="K5239" s="12">
        <f t="shared" si="825"/>
        <v>0</v>
      </c>
      <c r="L5239" s="12">
        <f t="shared" si="826"/>
        <v>8.906813383693013</v>
      </c>
      <c r="M5239" s="12">
        <f t="shared" si="821"/>
        <v>8.906813383693013</v>
      </c>
      <c r="N5239" s="13"/>
    </row>
    <row r="5240" spans="1:14" x14ac:dyDescent="0.2">
      <c r="A5240" s="10" t="s">
        <v>5222</v>
      </c>
      <c r="B5240" s="6">
        <f>IF($C$10=2012,profiles!C5227,IF($C$10=2013,profiles!E5227,IF($C$10=2014,profiles!G5227,IF($C$10=2015,profiles!I5227,IF($C$10=2016,profiles!K5227)))))</f>
        <v>63.000999999999998</v>
      </c>
      <c r="C5240" s="6">
        <f>IF($C$10=2012,profiles!D5227,IF($C$10=2013,profiles!F5227,IF($C$10=2014,profiles!H5227,IF($C$10=2015,profiles!J5227,IF($C$10=2016,profiles!L5227)))))</f>
        <v>0.24436612796787463</v>
      </c>
      <c r="D5240" s="11">
        <f t="shared" si="822"/>
        <v>48.873225593574929</v>
      </c>
      <c r="E5240" s="11">
        <f t="shared" si="818"/>
        <v>0</v>
      </c>
      <c r="F5240" s="11">
        <f t="shared" si="819"/>
        <v>48.873225593574929</v>
      </c>
      <c r="G5240" s="11">
        <f t="shared" si="820"/>
        <v>14.127774406425068</v>
      </c>
      <c r="H5240" s="12">
        <f t="shared" si="823"/>
        <v>0</v>
      </c>
      <c r="I5240" s="12">
        <f t="shared" si="817"/>
        <v>0</v>
      </c>
      <c r="J5240" s="12">
        <f t="shared" si="824"/>
        <v>0</v>
      </c>
      <c r="K5240" s="12">
        <f t="shared" si="825"/>
        <v>0</v>
      </c>
      <c r="L5240" s="12">
        <f t="shared" si="826"/>
        <v>14.127774406425068</v>
      </c>
      <c r="M5240" s="12">
        <f t="shared" si="821"/>
        <v>14.127774406425068</v>
      </c>
      <c r="N5240" s="13"/>
    </row>
    <row r="5241" spans="1:14" x14ac:dyDescent="0.2">
      <c r="A5241" s="10" t="s">
        <v>5223</v>
      </c>
      <c r="B5241" s="6">
        <f>IF($C$10=2012,profiles!C5228,IF($C$10=2013,profiles!E5228,IF($C$10=2014,profiles!G5228,IF($C$10=2015,profiles!I5228,IF($C$10=2016,profiles!K5228)))))</f>
        <v>61.423000000000002</v>
      </c>
      <c r="C5241" s="6">
        <f>IF($C$10=2012,profiles!D5228,IF($C$10=2013,profiles!F5228,IF($C$10=2014,profiles!H5228,IF($C$10=2015,profiles!J5228,IF($C$10=2016,profiles!L5228)))))</f>
        <v>0.19819996911023435</v>
      </c>
      <c r="D5241" s="11">
        <f t="shared" si="822"/>
        <v>39.639993822046868</v>
      </c>
      <c r="E5241" s="11">
        <f t="shared" si="818"/>
        <v>0</v>
      </c>
      <c r="F5241" s="11">
        <f t="shared" si="819"/>
        <v>39.639993822046868</v>
      </c>
      <c r="G5241" s="11">
        <f t="shared" si="820"/>
        <v>21.783006177953133</v>
      </c>
      <c r="H5241" s="12">
        <f t="shared" si="823"/>
        <v>0</v>
      </c>
      <c r="I5241" s="12">
        <f t="shared" si="817"/>
        <v>0</v>
      </c>
      <c r="J5241" s="12">
        <f t="shared" si="824"/>
        <v>0</v>
      </c>
      <c r="K5241" s="12">
        <f t="shared" si="825"/>
        <v>0</v>
      </c>
      <c r="L5241" s="12">
        <f t="shared" si="826"/>
        <v>21.783006177953133</v>
      </c>
      <c r="M5241" s="12">
        <f t="shared" si="821"/>
        <v>21.783006177953133</v>
      </c>
      <c r="N5241" s="13"/>
    </row>
    <row r="5242" spans="1:14" x14ac:dyDescent="0.2">
      <c r="A5242" s="10" t="s">
        <v>5224</v>
      </c>
      <c r="B5242" s="6">
        <f>IF($C$10=2012,profiles!C5229,IF($C$10=2013,profiles!E5229,IF($C$10=2014,profiles!G5229,IF($C$10=2015,profiles!I5229,IF($C$10=2016,profiles!K5229)))))</f>
        <v>60.932000000000002</v>
      </c>
      <c r="C5242" s="6">
        <f>IF($C$10=2012,profiles!D5229,IF($C$10=2013,profiles!F5229,IF($C$10=2014,profiles!H5229,IF($C$10=2015,profiles!J5229,IF($C$10=2016,profiles!L5229)))))</f>
        <v>0.14147512671824322</v>
      </c>
      <c r="D5242" s="11">
        <f t="shared" si="822"/>
        <v>28.295025343648643</v>
      </c>
      <c r="E5242" s="11">
        <f t="shared" si="818"/>
        <v>0</v>
      </c>
      <c r="F5242" s="11">
        <f t="shared" si="819"/>
        <v>28.295025343648643</v>
      </c>
      <c r="G5242" s="11">
        <f t="shared" si="820"/>
        <v>32.636974656351356</v>
      </c>
      <c r="H5242" s="12">
        <f t="shared" si="823"/>
        <v>0</v>
      </c>
      <c r="I5242" s="12">
        <f t="shared" si="817"/>
        <v>0</v>
      </c>
      <c r="J5242" s="12">
        <f t="shared" si="824"/>
        <v>0</v>
      </c>
      <c r="K5242" s="12">
        <f t="shared" si="825"/>
        <v>0</v>
      </c>
      <c r="L5242" s="12">
        <f t="shared" si="826"/>
        <v>32.636974656351356</v>
      </c>
      <c r="M5242" s="12">
        <f t="shared" si="821"/>
        <v>32.636974656351356</v>
      </c>
      <c r="N5242" s="13"/>
    </row>
    <row r="5243" spans="1:14" x14ac:dyDescent="0.2">
      <c r="A5243" s="10" t="s">
        <v>5225</v>
      </c>
      <c r="B5243" s="6">
        <f>IF($C$10=2012,profiles!C5230,IF($C$10=2013,profiles!E5230,IF($C$10=2014,profiles!G5230,IF($C$10=2015,profiles!I5230,IF($C$10=2016,profiles!K5230)))))</f>
        <v>60.286999999999999</v>
      </c>
      <c r="C5243" s="6">
        <f>IF($C$10=2012,profiles!D5230,IF($C$10=2013,profiles!F5230,IF($C$10=2014,profiles!H5230,IF($C$10=2015,profiles!J5230,IF($C$10=2016,profiles!L5230)))))</f>
        <v>8.5410202047149011E-2</v>
      </c>
      <c r="D5243" s="11">
        <f t="shared" si="822"/>
        <v>17.082040409429801</v>
      </c>
      <c r="E5243" s="11">
        <f t="shared" si="818"/>
        <v>0</v>
      </c>
      <c r="F5243" s="11">
        <f t="shared" si="819"/>
        <v>17.082040409429801</v>
      </c>
      <c r="G5243" s="11">
        <f t="shared" si="820"/>
        <v>43.204959590570198</v>
      </c>
      <c r="H5243" s="12">
        <f t="shared" si="823"/>
        <v>0</v>
      </c>
      <c r="I5243" s="12">
        <f t="shared" si="817"/>
        <v>0</v>
      </c>
      <c r="J5243" s="12">
        <f t="shared" si="824"/>
        <v>0</v>
      </c>
      <c r="K5243" s="12">
        <f t="shared" si="825"/>
        <v>0</v>
      </c>
      <c r="L5243" s="12">
        <f t="shared" si="826"/>
        <v>43.204959590570198</v>
      </c>
      <c r="M5243" s="12">
        <f t="shared" si="821"/>
        <v>43.204959590570198</v>
      </c>
      <c r="N5243" s="13"/>
    </row>
    <row r="5244" spans="1:14" x14ac:dyDescent="0.2">
      <c r="A5244" s="10" t="s">
        <v>5226</v>
      </c>
      <c r="B5244" s="6">
        <f>IF($C$10=2012,profiles!C5231,IF($C$10=2013,profiles!E5231,IF($C$10=2014,profiles!G5231,IF($C$10=2015,profiles!I5231,IF($C$10=2016,profiles!K5231)))))</f>
        <v>59.237000000000002</v>
      </c>
      <c r="C5244" s="6">
        <f>IF($C$10=2012,profiles!D5231,IF($C$10=2013,profiles!F5231,IF($C$10=2014,profiles!H5231,IF($C$10=2015,profiles!J5231,IF($C$10=2016,profiles!L5231)))))</f>
        <v>3.9272124794653265E-2</v>
      </c>
      <c r="D5244" s="11">
        <f t="shared" si="822"/>
        <v>7.854424958930653</v>
      </c>
      <c r="E5244" s="11">
        <f t="shared" si="818"/>
        <v>0</v>
      </c>
      <c r="F5244" s="11">
        <f t="shared" si="819"/>
        <v>7.854424958930653</v>
      </c>
      <c r="G5244" s="11">
        <f t="shared" si="820"/>
        <v>51.382575041069352</v>
      </c>
      <c r="H5244" s="12">
        <f t="shared" si="823"/>
        <v>0</v>
      </c>
      <c r="I5244" s="12">
        <f t="shared" si="817"/>
        <v>0</v>
      </c>
      <c r="J5244" s="12">
        <f t="shared" si="824"/>
        <v>0</v>
      </c>
      <c r="K5244" s="12">
        <f t="shared" si="825"/>
        <v>0</v>
      </c>
      <c r="L5244" s="12">
        <f t="shared" si="826"/>
        <v>51.382575041069352</v>
      </c>
      <c r="M5244" s="12">
        <f t="shared" si="821"/>
        <v>51.382575041069352</v>
      </c>
      <c r="N5244" s="13"/>
    </row>
    <row r="5245" spans="1:14" x14ac:dyDescent="0.2">
      <c r="A5245" s="10" t="s">
        <v>5227</v>
      </c>
      <c r="B5245" s="6">
        <f>IF($C$10=2012,profiles!C5232,IF($C$10=2013,profiles!E5232,IF($C$10=2014,profiles!G5232,IF($C$10=2015,profiles!I5232,IF($C$10=2016,profiles!K5232)))))</f>
        <v>56.970999999999997</v>
      </c>
      <c r="C5245" s="6">
        <f>IF($C$10=2012,profiles!D5232,IF($C$10=2013,profiles!F5232,IF($C$10=2014,profiles!H5232,IF($C$10=2015,profiles!J5232,IF($C$10=2016,profiles!L5232)))))</f>
        <v>1.8505777790258492E-2</v>
      </c>
      <c r="D5245" s="11">
        <f t="shared" si="822"/>
        <v>3.7011555580516982</v>
      </c>
      <c r="E5245" s="11">
        <f t="shared" si="818"/>
        <v>0</v>
      </c>
      <c r="F5245" s="11">
        <f t="shared" si="819"/>
        <v>3.7011555580516982</v>
      </c>
      <c r="G5245" s="11">
        <f t="shared" si="820"/>
        <v>53.269844441948301</v>
      </c>
      <c r="H5245" s="12">
        <f t="shared" si="823"/>
        <v>0</v>
      </c>
      <c r="I5245" s="12">
        <f t="shared" si="817"/>
        <v>0</v>
      </c>
      <c r="J5245" s="12">
        <f t="shared" si="824"/>
        <v>0</v>
      </c>
      <c r="K5245" s="12">
        <f t="shared" si="825"/>
        <v>0</v>
      </c>
      <c r="L5245" s="12">
        <f t="shared" si="826"/>
        <v>53.269844441948301</v>
      </c>
      <c r="M5245" s="12">
        <f t="shared" si="821"/>
        <v>53.269844441948301</v>
      </c>
      <c r="N5245" s="13"/>
    </row>
    <row r="5246" spans="1:14" x14ac:dyDescent="0.2">
      <c r="A5246" s="10" t="s">
        <v>5228</v>
      </c>
      <c r="B5246" s="6">
        <f>IF($C$10=2012,profiles!C5233,IF($C$10=2013,profiles!E5233,IF($C$10=2014,profiles!G5233,IF($C$10=2015,profiles!I5233,IF($C$10=2016,profiles!K5233)))))</f>
        <v>56.078000000000003</v>
      </c>
      <c r="C5246" s="6">
        <f>IF($C$10=2012,profiles!D5233,IF($C$10=2013,profiles!F5233,IF($C$10=2014,profiles!H5233,IF($C$10=2015,profiles!J5233,IF($C$10=2016,profiles!L5233)))))</f>
        <v>2.0303000519509694E-2</v>
      </c>
      <c r="D5246" s="11">
        <f t="shared" si="822"/>
        <v>4.0606001039019386</v>
      </c>
      <c r="E5246" s="11">
        <f t="shared" si="818"/>
        <v>0</v>
      </c>
      <c r="F5246" s="11">
        <f t="shared" si="819"/>
        <v>4.0606001039019386</v>
      </c>
      <c r="G5246" s="11">
        <f t="shared" si="820"/>
        <v>52.017399896098063</v>
      </c>
      <c r="H5246" s="12">
        <f t="shared" si="823"/>
        <v>0</v>
      </c>
      <c r="I5246" s="12">
        <f t="shared" si="817"/>
        <v>0</v>
      </c>
      <c r="J5246" s="12">
        <f t="shared" si="824"/>
        <v>0</v>
      </c>
      <c r="K5246" s="12">
        <f t="shared" si="825"/>
        <v>0</v>
      </c>
      <c r="L5246" s="12">
        <f t="shared" si="826"/>
        <v>52.017399896098063</v>
      </c>
      <c r="M5246" s="12">
        <f t="shared" si="821"/>
        <v>52.017399896098063</v>
      </c>
      <c r="N5246" s="13"/>
    </row>
    <row r="5247" spans="1:14" x14ac:dyDescent="0.2">
      <c r="A5247" s="10" t="s">
        <v>5229</v>
      </c>
      <c r="B5247" s="6">
        <f>IF($C$10=2012,profiles!C5234,IF($C$10=2013,profiles!E5234,IF($C$10=2014,profiles!G5234,IF($C$10=2015,profiles!I5234,IF($C$10=2016,profiles!K5234)))))</f>
        <v>52.616</v>
      </c>
      <c r="C5247" s="6">
        <f>IF($C$10=2012,profiles!D5234,IF($C$10=2013,profiles!F5234,IF($C$10=2014,profiles!H5234,IF($C$10=2015,profiles!J5234,IF($C$10=2016,profiles!L5234)))))</f>
        <v>2.5540219878968283E-2</v>
      </c>
      <c r="D5247" s="11">
        <f t="shared" si="822"/>
        <v>5.1080439757936569</v>
      </c>
      <c r="E5247" s="11">
        <f t="shared" si="818"/>
        <v>0</v>
      </c>
      <c r="F5247" s="11">
        <f t="shared" si="819"/>
        <v>5.1080439757936569</v>
      </c>
      <c r="G5247" s="11">
        <f t="shared" si="820"/>
        <v>47.507956024206344</v>
      </c>
      <c r="H5247" s="12">
        <f t="shared" si="823"/>
        <v>0</v>
      </c>
      <c r="I5247" s="12">
        <f t="shared" si="817"/>
        <v>0</v>
      </c>
      <c r="J5247" s="12">
        <f t="shared" si="824"/>
        <v>0</v>
      </c>
      <c r="K5247" s="12">
        <f t="shared" si="825"/>
        <v>0</v>
      </c>
      <c r="L5247" s="12">
        <f t="shared" si="826"/>
        <v>47.507956024206344</v>
      </c>
      <c r="M5247" s="12">
        <f t="shared" si="821"/>
        <v>47.507956024206344</v>
      </c>
      <c r="N5247" s="13"/>
    </row>
    <row r="5248" spans="1:14" x14ac:dyDescent="0.2">
      <c r="A5248" s="10" t="s">
        <v>5230</v>
      </c>
      <c r="B5248" s="6">
        <f>IF($C$10=2012,profiles!C5235,IF($C$10=2013,profiles!E5235,IF($C$10=2014,profiles!G5235,IF($C$10=2015,profiles!I5235,IF($C$10=2016,profiles!K5235)))))</f>
        <v>48.23</v>
      </c>
      <c r="C5248" s="6">
        <f>IF($C$10=2012,profiles!D5235,IF($C$10=2013,profiles!F5235,IF($C$10=2014,profiles!H5235,IF($C$10=2015,profiles!J5235,IF($C$10=2016,profiles!L5235)))))</f>
        <v>2.8727482062874714E-2</v>
      </c>
      <c r="D5248" s="11">
        <f t="shared" si="822"/>
        <v>5.7454964125749433</v>
      </c>
      <c r="E5248" s="11">
        <f t="shared" si="818"/>
        <v>0</v>
      </c>
      <c r="F5248" s="11">
        <f t="shared" si="819"/>
        <v>5.7454964125749433</v>
      </c>
      <c r="G5248" s="11">
        <f t="shared" si="820"/>
        <v>42.484503587425053</v>
      </c>
      <c r="H5248" s="12">
        <f t="shared" si="823"/>
        <v>0</v>
      </c>
      <c r="I5248" s="12">
        <f t="shared" si="817"/>
        <v>0</v>
      </c>
      <c r="J5248" s="12">
        <f t="shared" si="824"/>
        <v>0</v>
      </c>
      <c r="K5248" s="12">
        <f t="shared" si="825"/>
        <v>0</v>
      </c>
      <c r="L5248" s="12">
        <f t="shared" si="826"/>
        <v>42.484503587425053</v>
      </c>
      <c r="M5248" s="12">
        <f t="shared" si="821"/>
        <v>42.484503587425053</v>
      </c>
      <c r="N5248" s="13"/>
    </row>
    <row r="5249" spans="1:14" x14ac:dyDescent="0.2">
      <c r="A5249" s="10" t="s">
        <v>5231</v>
      </c>
      <c r="B5249" s="6">
        <f>IF($C$10=2012,profiles!C5236,IF($C$10=2013,profiles!E5236,IF($C$10=2014,profiles!G5236,IF($C$10=2015,profiles!I5236,IF($C$10=2016,profiles!K5236)))))</f>
        <v>44.902999999999999</v>
      </c>
      <c r="C5249" s="6">
        <f>IF($C$10=2012,profiles!D5236,IF($C$10=2013,profiles!F5236,IF($C$10=2014,profiles!H5236,IF($C$10=2015,profiles!J5236,IF($C$10=2016,profiles!L5236)))))</f>
        <v>3.1473734452649019E-2</v>
      </c>
      <c r="D5249" s="11">
        <f t="shared" si="822"/>
        <v>6.2947468905298036</v>
      </c>
      <c r="E5249" s="11">
        <f t="shared" si="818"/>
        <v>0</v>
      </c>
      <c r="F5249" s="11">
        <f t="shared" si="819"/>
        <v>6.2947468905298036</v>
      </c>
      <c r="G5249" s="11">
        <f t="shared" si="820"/>
        <v>38.608253109470198</v>
      </c>
      <c r="H5249" s="12">
        <f t="shared" si="823"/>
        <v>0</v>
      </c>
      <c r="I5249" s="12">
        <f t="shared" si="817"/>
        <v>0</v>
      </c>
      <c r="J5249" s="12">
        <f t="shared" si="824"/>
        <v>0</v>
      </c>
      <c r="K5249" s="12">
        <f t="shared" si="825"/>
        <v>0</v>
      </c>
      <c r="L5249" s="12">
        <f t="shared" si="826"/>
        <v>38.608253109470198</v>
      </c>
      <c r="M5249" s="12">
        <f t="shared" si="821"/>
        <v>38.608253109470198</v>
      </c>
      <c r="N5249" s="13"/>
    </row>
    <row r="5250" spans="1:14" x14ac:dyDescent="0.2">
      <c r="A5250" s="10" t="s">
        <v>5232</v>
      </c>
      <c r="B5250" s="6">
        <f>IF($C$10=2012,profiles!C5237,IF($C$10=2013,profiles!E5237,IF($C$10=2014,profiles!G5237,IF($C$10=2015,profiles!I5237,IF($C$10=2016,profiles!K5237)))))</f>
        <v>43.133000000000003</v>
      </c>
      <c r="C5250" s="6">
        <f>IF($C$10=2012,profiles!D5237,IF($C$10=2013,profiles!F5237,IF($C$10=2014,profiles!H5237,IF($C$10=2015,profiles!J5237,IF($C$10=2016,profiles!L5237)))))</f>
        <v>3.001375747536289E-2</v>
      </c>
      <c r="D5250" s="11">
        <f t="shared" si="822"/>
        <v>6.0027514950725784</v>
      </c>
      <c r="E5250" s="11">
        <f t="shared" si="818"/>
        <v>0</v>
      </c>
      <c r="F5250" s="11">
        <f t="shared" si="819"/>
        <v>6.0027514950725784</v>
      </c>
      <c r="G5250" s="11">
        <f t="shared" si="820"/>
        <v>37.130248504927422</v>
      </c>
      <c r="H5250" s="12">
        <f t="shared" si="823"/>
        <v>0</v>
      </c>
      <c r="I5250" s="12">
        <f t="shared" si="817"/>
        <v>0</v>
      </c>
      <c r="J5250" s="12">
        <f t="shared" si="824"/>
        <v>0</v>
      </c>
      <c r="K5250" s="12">
        <f t="shared" si="825"/>
        <v>0</v>
      </c>
      <c r="L5250" s="12">
        <f t="shared" si="826"/>
        <v>37.130248504927422</v>
      </c>
      <c r="M5250" s="12">
        <f t="shared" si="821"/>
        <v>37.130248504927422</v>
      </c>
      <c r="N5250" s="13"/>
    </row>
    <row r="5251" spans="1:14" x14ac:dyDescent="0.2">
      <c r="A5251" s="10" t="s">
        <v>5233</v>
      </c>
      <c r="B5251" s="6">
        <f>IF($C$10=2012,profiles!C5238,IF($C$10=2013,profiles!E5238,IF($C$10=2014,profiles!G5238,IF($C$10=2015,profiles!I5238,IF($C$10=2016,profiles!K5238)))))</f>
        <v>42.1</v>
      </c>
      <c r="C5251" s="6">
        <f>IF($C$10=2012,profiles!D5238,IF($C$10=2013,profiles!F5238,IF($C$10=2014,profiles!H5238,IF($C$10=2015,profiles!J5238,IF($C$10=2016,profiles!L5238)))))</f>
        <v>2.9901451554033186E-2</v>
      </c>
      <c r="D5251" s="11">
        <f t="shared" si="822"/>
        <v>5.9802903108066374</v>
      </c>
      <c r="E5251" s="11">
        <f t="shared" si="818"/>
        <v>0</v>
      </c>
      <c r="F5251" s="11">
        <f t="shared" si="819"/>
        <v>5.9802903108066374</v>
      </c>
      <c r="G5251" s="11">
        <f t="shared" si="820"/>
        <v>36.119709689193364</v>
      </c>
      <c r="H5251" s="12">
        <f t="shared" si="823"/>
        <v>0</v>
      </c>
      <c r="I5251" s="12">
        <f t="shared" si="817"/>
        <v>0</v>
      </c>
      <c r="J5251" s="12">
        <f t="shared" si="824"/>
        <v>0</v>
      </c>
      <c r="K5251" s="12">
        <f t="shared" si="825"/>
        <v>0</v>
      </c>
      <c r="L5251" s="12">
        <f t="shared" si="826"/>
        <v>36.119709689193364</v>
      </c>
      <c r="M5251" s="12">
        <f t="shared" si="821"/>
        <v>36.119709689193364</v>
      </c>
      <c r="N5251" s="13"/>
    </row>
    <row r="5252" spans="1:14" x14ac:dyDescent="0.2">
      <c r="A5252" s="10" t="s">
        <v>5234</v>
      </c>
      <c r="B5252" s="6">
        <f>IF($C$10=2012,profiles!C5239,IF($C$10=2013,profiles!E5239,IF($C$10=2014,profiles!G5239,IF($C$10=2015,profiles!I5239,IF($C$10=2016,profiles!K5239)))))</f>
        <v>42.106000000000002</v>
      </c>
      <c r="C5252" s="6">
        <f>IF($C$10=2012,profiles!D5239,IF($C$10=2013,profiles!F5239,IF($C$10=2014,profiles!H5239,IF($C$10=2015,profiles!J5239,IF($C$10=2016,profiles!L5239)))))</f>
        <v>2.6855153437965018E-2</v>
      </c>
      <c r="D5252" s="11">
        <f t="shared" si="822"/>
        <v>5.3710306875930041</v>
      </c>
      <c r="E5252" s="11">
        <f t="shared" si="818"/>
        <v>0</v>
      </c>
      <c r="F5252" s="11">
        <f t="shared" si="819"/>
        <v>5.3710306875930041</v>
      </c>
      <c r="G5252" s="11">
        <f t="shared" si="820"/>
        <v>36.734969312406996</v>
      </c>
      <c r="H5252" s="12">
        <f t="shared" si="823"/>
        <v>0</v>
      </c>
      <c r="I5252" s="12">
        <f t="shared" si="817"/>
        <v>0</v>
      </c>
      <c r="J5252" s="12">
        <f t="shared" si="824"/>
        <v>0</v>
      </c>
      <c r="K5252" s="12">
        <f t="shared" si="825"/>
        <v>0</v>
      </c>
      <c r="L5252" s="12">
        <f t="shared" si="826"/>
        <v>36.734969312406996</v>
      </c>
      <c r="M5252" s="12">
        <f t="shared" si="821"/>
        <v>36.734969312406996</v>
      </c>
      <c r="N5252" s="13"/>
    </row>
    <row r="5253" spans="1:14" x14ac:dyDescent="0.2">
      <c r="A5253" s="10" t="s">
        <v>5235</v>
      </c>
      <c r="B5253" s="6">
        <f>IF($C$10=2012,profiles!C5240,IF($C$10=2013,profiles!E5240,IF($C$10=2014,profiles!G5240,IF($C$10=2015,profiles!I5240,IF($C$10=2016,profiles!K5240)))))</f>
        <v>43.085000000000001</v>
      </c>
      <c r="C5253" s="6">
        <f>IF($C$10=2012,profiles!D5240,IF($C$10=2013,profiles!F5240,IF($C$10=2014,profiles!H5240,IF($C$10=2015,profiles!J5240,IF($C$10=2016,profiles!L5240)))))</f>
        <v>2.2096190021618889E-2</v>
      </c>
      <c r="D5253" s="11">
        <f t="shared" si="822"/>
        <v>4.4192380043237778</v>
      </c>
      <c r="E5253" s="11">
        <f t="shared" si="818"/>
        <v>0</v>
      </c>
      <c r="F5253" s="11">
        <f t="shared" si="819"/>
        <v>4.4192380043237778</v>
      </c>
      <c r="G5253" s="11">
        <f t="shared" si="820"/>
        <v>38.66576199567622</v>
      </c>
      <c r="H5253" s="12">
        <f t="shared" si="823"/>
        <v>0</v>
      </c>
      <c r="I5253" s="12">
        <f t="shared" si="817"/>
        <v>0</v>
      </c>
      <c r="J5253" s="12">
        <f t="shared" si="824"/>
        <v>0</v>
      </c>
      <c r="K5253" s="12">
        <f t="shared" si="825"/>
        <v>0</v>
      </c>
      <c r="L5253" s="12">
        <f t="shared" si="826"/>
        <v>38.66576199567622</v>
      </c>
      <c r="M5253" s="12">
        <f t="shared" si="821"/>
        <v>38.66576199567622</v>
      </c>
      <c r="N5253" s="13"/>
    </row>
    <row r="5254" spans="1:14" x14ac:dyDescent="0.2">
      <c r="A5254" s="10" t="s">
        <v>5236</v>
      </c>
      <c r="B5254" s="6">
        <f>IF($C$10=2012,profiles!C5241,IF($C$10=2013,profiles!E5241,IF($C$10=2014,profiles!G5241,IF($C$10=2015,profiles!I5241,IF($C$10=2016,profiles!K5241)))))</f>
        <v>46.344000000000001</v>
      </c>
      <c r="C5254" s="6">
        <f>IF($C$10=2012,profiles!D5241,IF($C$10=2013,profiles!F5241,IF($C$10=2014,profiles!H5241,IF($C$10=2015,profiles!J5241,IF($C$10=2016,profiles!L5241)))))</f>
        <v>1.9162197826880421E-2</v>
      </c>
      <c r="D5254" s="11">
        <f t="shared" si="822"/>
        <v>3.8324395653760841</v>
      </c>
      <c r="E5254" s="11">
        <f t="shared" si="818"/>
        <v>0</v>
      </c>
      <c r="F5254" s="11">
        <f t="shared" si="819"/>
        <v>3.8324395653760841</v>
      </c>
      <c r="G5254" s="11">
        <f t="shared" si="820"/>
        <v>42.511560434623917</v>
      </c>
      <c r="H5254" s="12">
        <f t="shared" si="823"/>
        <v>0</v>
      </c>
      <c r="I5254" s="12">
        <f t="shared" si="817"/>
        <v>0</v>
      </c>
      <c r="J5254" s="12">
        <f t="shared" si="824"/>
        <v>0</v>
      </c>
      <c r="K5254" s="12">
        <f t="shared" si="825"/>
        <v>0</v>
      </c>
      <c r="L5254" s="12">
        <f t="shared" si="826"/>
        <v>42.511560434623917</v>
      </c>
      <c r="M5254" s="12">
        <f t="shared" si="821"/>
        <v>42.511560434623917</v>
      </c>
      <c r="N5254" s="13"/>
    </row>
    <row r="5255" spans="1:14" x14ac:dyDescent="0.2">
      <c r="A5255" s="10" t="s">
        <v>5237</v>
      </c>
      <c r="B5255" s="6">
        <f>IF($C$10=2012,profiles!C5242,IF($C$10=2013,profiles!E5242,IF($C$10=2014,profiles!G5242,IF($C$10=2015,profiles!I5242,IF($C$10=2016,profiles!K5242)))))</f>
        <v>53.027000000000001</v>
      </c>
      <c r="C5255" s="6">
        <f>IF($C$10=2012,profiles!D5242,IF($C$10=2013,profiles!F5242,IF($C$10=2014,profiles!H5242,IF($C$10=2015,profiles!J5242,IF($C$10=2016,profiles!L5242)))))</f>
        <v>2.26577196282674E-2</v>
      </c>
      <c r="D5255" s="11">
        <f t="shared" si="822"/>
        <v>4.5315439256534802</v>
      </c>
      <c r="E5255" s="11">
        <f t="shared" si="818"/>
        <v>0</v>
      </c>
      <c r="F5255" s="11">
        <f t="shared" si="819"/>
        <v>4.5315439256534802</v>
      </c>
      <c r="G5255" s="11">
        <f t="shared" si="820"/>
        <v>48.495456074346521</v>
      </c>
      <c r="H5255" s="12">
        <f t="shared" si="823"/>
        <v>0</v>
      </c>
      <c r="I5255" s="12">
        <f t="shared" si="817"/>
        <v>0</v>
      </c>
      <c r="J5255" s="12">
        <f t="shared" si="824"/>
        <v>0</v>
      </c>
      <c r="K5255" s="12">
        <f t="shared" si="825"/>
        <v>0</v>
      </c>
      <c r="L5255" s="12">
        <f t="shared" si="826"/>
        <v>48.495456074346521</v>
      </c>
      <c r="M5255" s="12">
        <f t="shared" si="821"/>
        <v>48.495456074346521</v>
      </c>
      <c r="N5255" s="13"/>
    </row>
    <row r="5256" spans="1:14" x14ac:dyDescent="0.2">
      <c r="A5256" s="10" t="s">
        <v>5238</v>
      </c>
      <c r="B5256" s="6">
        <f>IF($C$10=2012,profiles!C5243,IF($C$10=2013,profiles!E5243,IF($C$10=2014,profiles!G5243,IF($C$10=2015,profiles!I5243,IF($C$10=2016,profiles!K5243)))))</f>
        <v>58.787999999999997</v>
      </c>
      <c r="C5256" s="6">
        <f>IF($C$10=2012,profiles!D5243,IF($C$10=2013,profiles!F5243,IF($C$10=2014,profiles!H5243,IF($C$10=2015,profiles!J5243,IF($C$10=2016,profiles!L5243)))))</f>
        <v>4.0135328635202291E-2</v>
      </c>
      <c r="D5256" s="11">
        <f t="shared" si="822"/>
        <v>8.0270657270404584</v>
      </c>
      <c r="E5256" s="11">
        <f t="shared" si="818"/>
        <v>0</v>
      </c>
      <c r="F5256" s="11">
        <f t="shared" si="819"/>
        <v>8.0270657270404584</v>
      </c>
      <c r="G5256" s="11">
        <f t="shared" si="820"/>
        <v>50.760934272959538</v>
      </c>
      <c r="H5256" s="12">
        <f t="shared" si="823"/>
        <v>0</v>
      </c>
      <c r="I5256" s="12">
        <f t="shared" si="817"/>
        <v>0</v>
      </c>
      <c r="J5256" s="12">
        <f t="shared" si="824"/>
        <v>0</v>
      </c>
      <c r="K5256" s="12">
        <f t="shared" si="825"/>
        <v>0</v>
      </c>
      <c r="L5256" s="12">
        <f t="shared" si="826"/>
        <v>50.760934272959538</v>
      </c>
      <c r="M5256" s="12">
        <f t="shared" si="821"/>
        <v>50.760934272959538</v>
      </c>
      <c r="N5256" s="13"/>
    </row>
    <row r="5257" spans="1:14" x14ac:dyDescent="0.2">
      <c r="A5257" s="10" t="s">
        <v>5239</v>
      </c>
      <c r="B5257" s="6">
        <f>IF($C$10=2012,profiles!C5244,IF($C$10=2013,profiles!E5244,IF($C$10=2014,profiles!G5244,IF($C$10=2015,profiles!I5244,IF($C$10=2016,profiles!K5244)))))</f>
        <v>62.334000000000003</v>
      </c>
      <c r="C5257" s="6">
        <f>IF($C$10=2012,profiles!D5244,IF($C$10=2013,profiles!F5244,IF($C$10=2014,profiles!H5244,IF($C$10=2015,profiles!J5244,IF($C$10=2016,profiles!L5244)))))</f>
        <v>7.094926580003931E-2</v>
      </c>
      <c r="D5257" s="11">
        <f t="shared" si="822"/>
        <v>14.189853160007862</v>
      </c>
      <c r="E5257" s="11">
        <f t="shared" si="818"/>
        <v>0</v>
      </c>
      <c r="F5257" s="11">
        <f t="shared" si="819"/>
        <v>14.189853160007862</v>
      </c>
      <c r="G5257" s="11">
        <f t="shared" si="820"/>
        <v>48.144146839992139</v>
      </c>
      <c r="H5257" s="12">
        <f t="shared" si="823"/>
        <v>0</v>
      </c>
      <c r="I5257" s="12">
        <f t="shared" si="817"/>
        <v>0</v>
      </c>
      <c r="J5257" s="12">
        <f t="shared" si="824"/>
        <v>0</v>
      </c>
      <c r="K5257" s="12">
        <f t="shared" si="825"/>
        <v>0</v>
      </c>
      <c r="L5257" s="12">
        <f t="shared" si="826"/>
        <v>48.144146839992139</v>
      </c>
      <c r="M5257" s="12">
        <f t="shared" si="821"/>
        <v>48.144146839992139</v>
      </c>
      <c r="N5257" s="13"/>
    </row>
    <row r="5258" spans="1:14" x14ac:dyDescent="0.2">
      <c r="A5258" s="10" t="s">
        <v>5240</v>
      </c>
      <c r="B5258" s="6">
        <f>IF($C$10=2012,profiles!C5245,IF($C$10=2013,profiles!E5245,IF($C$10=2014,profiles!G5245,IF($C$10=2015,profiles!I5245,IF($C$10=2016,profiles!K5245)))))</f>
        <v>64.046999999999997</v>
      </c>
      <c r="C5258" s="6">
        <f>IF($C$10=2012,profiles!D5245,IF($C$10=2013,profiles!F5245,IF($C$10=2014,profiles!H5245,IF($C$10=2015,profiles!J5245,IF($C$10=2016,profiles!L5245)))))</f>
        <v>0.11254457141252773</v>
      </c>
      <c r="D5258" s="11">
        <f t="shared" si="822"/>
        <v>22.508914282505547</v>
      </c>
      <c r="E5258" s="11">
        <f t="shared" si="818"/>
        <v>0</v>
      </c>
      <c r="F5258" s="11">
        <f t="shared" si="819"/>
        <v>22.508914282505547</v>
      </c>
      <c r="G5258" s="11">
        <f t="shared" si="820"/>
        <v>41.538085717494454</v>
      </c>
      <c r="H5258" s="12">
        <f t="shared" si="823"/>
        <v>0</v>
      </c>
      <c r="I5258" s="12">
        <f t="shared" si="817"/>
        <v>0</v>
      </c>
      <c r="J5258" s="12">
        <f t="shared" si="824"/>
        <v>0</v>
      </c>
      <c r="K5258" s="12">
        <f t="shared" si="825"/>
        <v>0</v>
      </c>
      <c r="L5258" s="12">
        <f t="shared" si="826"/>
        <v>41.538085717494454</v>
      </c>
      <c r="M5258" s="12">
        <f t="shared" si="821"/>
        <v>41.538085717494454</v>
      </c>
      <c r="N5258" s="13"/>
    </row>
    <row r="5259" spans="1:14" x14ac:dyDescent="0.2">
      <c r="A5259" s="10" t="s">
        <v>5241</v>
      </c>
      <c r="B5259" s="6">
        <f>IF($C$10=2012,profiles!C5246,IF($C$10=2013,profiles!E5246,IF($C$10=2014,profiles!G5246,IF($C$10=2015,profiles!I5246,IF($C$10=2016,profiles!K5246)))))</f>
        <v>65.864000000000004</v>
      </c>
      <c r="C5259" s="6">
        <f>IF($C$10=2012,profiles!D5246,IF($C$10=2013,profiles!F5246,IF($C$10=2014,profiles!H5246,IF($C$10=2015,profiles!J5246,IF($C$10=2016,profiles!L5246)))))</f>
        <v>0.15961479068983911</v>
      </c>
      <c r="D5259" s="11">
        <f t="shared" si="822"/>
        <v>31.922958137967822</v>
      </c>
      <c r="E5259" s="11">
        <f t="shared" si="818"/>
        <v>0</v>
      </c>
      <c r="F5259" s="11">
        <f t="shared" si="819"/>
        <v>31.922958137967822</v>
      </c>
      <c r="G5259" s="11">
        <f t="shared" si="820"/>
        <v>33.941041862032179</v>
      </c>
      <c r="H5259" s="12">
        <f t="shared" si="823"/>
        <v>0</v>
      </c>
      <c r="I5259" s="12">
        <f t="shared" si="817"/>
        <v>0</v>
      </c>
      <c r="J5259" s="12">
        <f t="shared" si="824"/>
        <v>0</v>
      </c>
      <c r="K5259" s="12">
        <f t="shared" si="825"/>
        <v>0</v>
      </c>
      <c r="L5259" s="12">
        <f t="shared" si="826"/>
        <v>33.941041862032179</v>
      </c>
      <c r="M5259" s="12">
        <f t="shared" si="821"/>
        <v>33.941041862032179</v>
      </c>
      <c r="N5259" s="13"/>
    </row>
    <row r="5260" spans="1:14" x14ac:dyDescent="0.2">
      <c r="A5260" s="10" t="s">
        <v>5242</v>
      </c>
      <c r="B5260" s="6">
        <f>IF($C$10=2012,profiles!C5247,IF($C$10=2013,profiles!E5247,IF($C$10=2014,profiles!G5247,IF($C$10=2015,profiles!I5247,IF($C$10=2016,profiles!K5247)))))</f>
        <v>67.474999999999994</v>
      </c>
      <c r="C5260" s="6">
        <f>IF($C$10=2012,profiles!D5247,IF($C$10=2013,profiles!F5247,IF($C$10=2014,profiles!H5247,IF($C$10=2015,profiles!J5247,IF($C$10=2016,profiles!L5247)))))</f>
        <v>0.19083583681949631</v>
      </c>
      <c r="D5260" s="11">
        <f t="shared" si="822"/>
        <v>38.16716736389926</v>
      </c>
      <c r="E5260" s="11">
        <f t="shared" si="818"/>
        <v>0</v>
      </c>
      <c r="F5260" s="11">
        <f t="shared" si="819"/>
        <v>38.16716736389926</v>
      </c>
      <c r="G5260" s="11">
        <f t="shared" si="820"/>
        <v>29.307832636100734</v>
      </c>
      <c r="H5260" s="12">
        <f t="shared" si="823"/>
        <v>0</v>
      </c>
      <c r="I5260" s="12">
        <f t="shared" si="817"/>
        <v>0</v>
      </c>
      <c r="J5260" s="12">
        <f t="shared" si="824"/>
        <v>0</v>
      </c>
      <c r="K5260" s="12">
        <f t="shared" si="825"/>
        <v>0</v>
      </c>
      <c r="L5260" s="12">
        <f t="shared" si="826"/>
        <v>29.307832636100734</v>
      </c>
      <c r="M5260" s="12">
        <f t="shared" si="821"/>
        <v>29.307832636100734</v>
      </c>
      <c r="N5260" s="13"/>
    </row>
    <row r="5261" spans="1:14" x14ac:dyDescent="0.2">
      <c r="A5261" s="10" t="s">
        <v>5243</v>
      </c>
      <c r="B5261" s="6">
        <f>IF($C$10=2012,profiles!C5248,IF($C$10=2013,profiles!E5248,IF($C$10=2014,profiles!G5248,IF($C$10=2015,profiles!I5248,IF($C$10=2016,profiles!K5248)))))</f>
        <v>66.542000000000002</v>
      </c>
      <c r="C5261" s="6">
        <f>IF($C$10=2012,profiles!D5248,IF($C$10=2013,profiles!F5248,IF($C$10=2014,profiles!H5248,IF($C$10=2015,profiles!J5248,IF($C$10=2016,profiles!L5248)))))</f>
        <v>0.2095207344807255</v>
      </c>
      <c r="D5261" s="11">
        <f t="shared" si="822"/>
        <v>41.9041468961451</v>
      </c>
      <c r="E5261" s="11">
        <f t="shared" si="818"/>
        <v>0</v>
      </c>
      <c r="F5261" s="11">
        <f t="shared" si="819"/>
        <v>41.9041468961451</v>
      </c>
      <c r="G5261" s="11">
        <f t="shared" si="820"/>
        <v>24.637853103854901</v>
      </c>
      <c r="H5261" s="12">
        <f t="shared" si="823"/>
        <v>0</v>
      </c>
      <c r="I5261" s="12">
        <f t="shared" si="817"/>
        <v>0</v>
      </c>
      <c r="J5261" s="12">
        <f t="shared" si="824"/>
        <v>0</v>
      </c>
      <c r="K5261" s="12">
        <f t="shared" si="825"/>
        <v>0</v>
      </c>
      <c r="L5261" s="12">
        <f t="shared" si="826"/>
        <v>24.637853103854901</v>
      </c>
      <c r="M5261" s="12">
        <f t="shared" si="821"/>
        <v>24.637853103854901</v>
      </c>
      <c r="N5261" s="13"/>
    </row>
    <row r="5262" spans="1:14" x14ac:dyDescent="0.2">
      <c r="A5262" s="10" t="s">
        <v>5244</v>
      </c>
      <c r="B5262" s="6">
        <f>IF($C$10=2012,profiles!C5249,IF($C$10=2013,profiles!E5249,IF($C$10=2014,profiles!G5249,IF($C$10=2015,profiles!I5249,IF($C$10=2016,profiles!K5249)))))</f>
        <v>65.783000000000001</v>
      </c>
      <c r="C5262" s="6">
        <f>IF($C$10=2012,profiles!D5249,IF($C$10=2013,profiles!F5249,IF($C$10=2014,profiles!H5249,IF($C$10=2015,profiles!J5249,IF($C$10=2016,profiles!L5249)))))</f>
        <v>0.21387258893225145</v>
      </c>
      <c r="D5262" s="11">
        <f t="shared" si="822"/>
        <v>42.774517786450289</v>
      </c>
      <c r="E5262" s="11">
        <f t="shared" si="818"/>
        <v>0</v>
      </c>
      <c r="F5262" s="11">
        <f t="shared" si="819"/>
        <v>42.774517786450289</v>
      </c>
      <c r="G5262" s="11">
        <f t="shared" si="820"/>
        <v>23.008482213549712</v>
      </c>
      <c r="H5262" s="12">
        <f t="shared" si="823"/>
        <v>0</v>
      </c>
      <c r="I5262" s="12">
        <f t="shared" si="817"/>
        <v>0</v>
      </c>
      <c r="J5262" s="12">
        <f t="shared" si="824"/>
        <v>0</v>
      </c>
      <c r="K5262" s="12">
        <f t="shared" si="825"/>
        <v>0</v>
      </c>
      <c r="L5262" s="12">
        <f t="shared" si="826"/>
        <v>23.008482213549712</v>
      </c>
      <c r="M5262" s="12">
        <f t="shared" si="821"/>
        <v>23.008482213549712</v>
      </c>
      <c r="N5262" s="13"/>
    </row>
    <row r="5263" spans="1:14" x14ac:dyDescent="0.2">
      <c r="A5263" s="10" t="s">
        <v>5245</v>
      </c>
      <c r="B5263" s="6">
        <f>IF($C$10=2012,profiles!C5250,IF($C$10=2013,profiles!E5250,IF($C$10=2014,profiles!G5250,IF($C$10=2015,profiles!I5250,IF($C$10=2016,profiles!K5250)))))</f>
        <v>64.721999999999994</v>
      </c>
      <c r="C5263" s="6">
        <f>IF($C$10=2012,profiles!D5250,IF($C$10=2013,profiles!F5250,IF($C$10=2014,profiles!H5250,IF($C$10=2015,profiles!J5250,IF($C$10=2016,profiles!L5250)))))</f>
        <v>0.20834152230676362</v>
      </c>
      <c r="D5263" s="11">
        <f t="shared" si="822"/>
        <v>41.668304461352726</v>
      </c>
      <c r="E5263" s="11">
        <f t="shared" si="818"/>
        <v>0</v>
      </c>
      <c r="F5263" s="11">
        <f t="shared" si="819"/>
        <v>41.668304461352726</v>
      </c>
      <c r="G5263" s="11">
        <f t="shared" si="820"/>
        <v>23.053695538647268</v>
      </c>
      <c r="H5263" s="12">
        <f t="shared" si="823"/>
        <v>0</v>
      </c>
      <c r="I5263" s="12">
        <f t="shared" si="817"/>
        <v>0</v>
      </c>
      <c r="J5263" s="12">
        <f t="shared" si="824"/>
        <v>0</v>
      </c>
      <c r="K5263" s="12">
        <f t="shared" si="825"/>
        <v>0</v>
      </c>
      <c r="L5263" s="12">
        <f t="shared" si="826"/>
        <v>23.053695538647268</v>
      </c>
      <c r="M5263" s="12">
        <f t="shared" si="821"/>
        <v>23.053695538647268</v>
      </c>
      <c r="N5263" s="13"/>
    </row>
    <row r="5264" spans="1:14" x14ac:dyDescent="0.2">
      <c r="A5264" s="10" t="s">
        <v>5246</v>
      </c>
      <c r="B5264" s="6">
        <f>IF($C$10=2012,profiles!C5251,IF($C$10=2013,profiles!E5251,IF($C$10=2014,profiles!G5251,IF($C$10=2015,profiles!I5251,IF($C$10=2016,profiles!K5251)))))</f>
        <v>63.459000000000003</v>
      </c>
      <c r="C5264" s="6">
        <f>IF($C$10=2012,profiles!D5251,IF($C$10=2013,profiles!F5251,IF($C$10=2014,profiles!H5251,IF($C$10=2015,profiles!J5251,IF($C$10=2016,profiles!L5251)))))</f>
        <v>0.19595979448016396</v>
      </c>
      <c r="D5264" s="11">
        <f t="shared" si="822"/>
        <v>39.191958896032794</v>
      </c>
      <c r="E5264" s="11">
        <f t="shared" si="818"/>
        <v>0</v>
      </c>
      <c r="F5264" s="11">
        <f t="shared" si="819"/>
        <v>39.191958896032794</v>
      </c>
      <c r="G5264" s="11">
        <f t="shared" si="820"/>
        <v>24.267041103967209</v>
      </c>
      <c r="H5264" s="12">
        <f t="shared" si="823"/>
        <v>0</v>
      </c>
      <c r="I5264" s="12">
        <f t="shared" si="817"/>
        <v>0</v>
      </c>
      <c r="J5264" s="12">
        <f t="shared" si="824"/>
        <v>0</v>
      </c>
      <c r="K5264" s="12">
        <f t="shared" si="825"/>
        <v>0</v>
      </c>
      <c r="L5264" s="12">
        <f t="shared" si="826"/>
        <v>24.267041103967209</v>
      </c>
      <c r="M5264" s="12">
        <f t="shared" si="821"/>
        <v>24.267041103967209</v>
      </c>
      <c r="N5264" s="13"/>
    </row>
    <row r="5265" spans="1:14" x14ac:dyDescent="0.2">
      <c r="A5265" s="10" t="s">
        <v>5247</v>
      </c>
      <c r="B5265" s="6">
        <f>IF($C$10=2012,profiles!C5252,IF($C$10=2013,profiles!E5252,IF($C$10=2014,profiles!G5252,IF($C$10=2015,profiles!I5252,IF($C$10=2016,profiles!K5252)))))</f>
        <v>61.987000000000002</v>
      </c>
      <c r="C5265" s="6">
        <f>IF($C$10=2012,profiles!D5252,IF($C$10=2013,profiles!F5252,IF($C$10=2014,profiles!H5252,IF($C$10=2015,profiles!J5252,IF($C$10=2016,profiles!L5252)))))</f>
        <v>0.16681640789510627</v>
      </c>
      <c r="D5265" s="11">
        <f t="shared" si="822"/>
        <v>33.363281579021255</v>
      </c>
      <c r="E5265" s="11">
        <f t="shared" si="818"/>
        <v>0</v>
      </c>
      <c r="F5265" s="11">
        <f t="shared" si="819"/>
        <v>33.363281579021255</v>
      </c>
      <c r="G5265" s="11">
        <f t="shared" si="820"/>
        <v>28.623718420978747</v>
      </c>
      <c r="H5265" s="12">
        <f t="shared" si="823"/>
        <v>0</v>
      </c>
      <c r="I5265" s="12">
        <f t="shared" si="817"/>
        <v>0</v>
      </c>
      <c r="J5265" s="12">
        <f t="shared" si="824"/>
        <v>0</v>
      </c>
      <c r="K5265" s="12">
        <f t="shared" si="825"/>
        <v>0</v>
      </c>
      <c r="L5265" s="12">
        <f t="shared" si="826"/>
        <v>28.623718420978747</v>
      </c>
      <c r="M5265" s="12">
        <f t="shared" si="821"/>
        <v>28.623718420978747</v>
      </c>
      <c r="N5265" s="13"/>
    </row>
    <row r="5266" spans="1:14" x14ac:dyDescent="0.2">
      <c r="A5266" s="10" t="s">
        <v>5248</v>
      </c>
      <c r="B5266" s="6">
        <f>IF($C$10=2012,profiles!C5253,IF($C$10=2013,profiles!E5253,IF($C$10=2014,profiles!G5253,IF($C$10=2015,profiles!I5253,IF($C$10=2016,profiles!K5253)))))</f>
        <v>61.505000000000003</v>
      </c>
      <c r="C5266" s="6">
        <f>IF($C$10=2012,profiles!D5253,IF($C$10=2013,profiles!F5253,IF($C$10=2014,profiles!H5253,IF($C$10=2015,profiles!J5253,IF($C$10=2016,profiles!L5253)))))</f>
        <v>0.12742510598871326</v>
      </c>
      <c r="D5266" s="11">
        <f t="shared" si="822"/>
        <v>25.485021197742654</v>
      </c>
      <c r="E5266" s="11">
        <f t="shared" si="818"/>
        <v>0</v>
      </c>
      <c r="F5266" s="11">
        <f t="shared" si="819"/>
        <v>25.485021197742654</v>
      </c>
      <c r="G5266" s="11">
        <f t="shared" si="820"/>
        <v>36.019978802257349</v>
      </c>
      <c r="H5266" s="12">
        <f t="shared" si="823"/>
        <v>0</v>
      </c>
      <c r="I5266" s="12">
        <f t="shared" ref="I5266:I5329" si="827">MAX(MIN(E5266,($L$2-K5265)/$F$2),0)</f>
        <v>0</v>
      </c>
      <c r="J5266" s="12">
        <f t="shared" si="824"/>
        <v>0</v>
      </c>
      <c r="K5266" s="12">
        <f t="shared" si="825"/>
        <v>0</v>
      </c>
      <c r="L5266" s="12">
        <f t="shared" si="826"/>
        <v>36.019978802257349</v>
      </c>
      <c r="M5266" s="12">
        <f t="shared" si="821"/>
        <v>36.019978802257349</v>
      </c>
      <c r="N5266" s="13"/>
    </row>
    <row r="5267" spans="1:14" x14ac:dyDescent="0.2">
      <c r="A5267" s="10" t="s">
        <v>5249</v>
      </c>
      <c r="B5267" s="6">
        <f>IF($C$10=2012,profiles!C5254,IF($C$10=2013,profiles!E5254,IF($C$10=2014,profiles!G5254,IF($C$10=2015,profiles!I5254,IF($C$10=2016,profiles!K5254)))))</f>
        <v>60.787999999999997</v>
      </c>
      <c r="C5267" s="6">
        <f>IF($C$10=2012,profiles!D5254,IF($C$10=2013,profiles!F5254,IF($C$10=2014,profiles!H5254,IF($C$10=2015,profiles!J5254,IF($C$10=2016,profiles!L5254)))))</f>
        <v>8.4018867394783384E-2</v>
      </c>
      <c r="D5267" s="11">
        <f t="shared" si="822"/>
        <v>16.803773478956678</v>
      </c>
      <c r="E5267" s="11">
        <f t="shared" ref="E5267:E5330" si="828">D5267-F5267</f>
        <v>0</v>
      </c>
      <c r="F5267" s="11">
        <f t="shared" ref="F5267:F5330" si="829">MIN(D5267,B5267)</f>
        <v>16.803773478956678</v>
      </c>
      <c r="G5267" s="11">
        <f t="shared" ref="G5267:G5330" si="830">B5267-F5267</f>
        <v>43.984226521043318</v>
      </c>
      <c r="H5267" s="12">
        <f t="shared" si="823"/>
        <v>0</v>
      </c>
      <c r="I5267" s="12">
        <f t="shared" si="827"/>
        <v>0</v>
      </c>
      <c r="J5267" s="12">
        <f t="shared" si="824"/>
        <v>0</v>
      </c>
      <c r="K5267" s="12">
        <f t="shared" si="825"/>
        <v>0</v>
      </c>
      <c r="L5267" s="12">
        <f t="shared" si="826"/>
        <v>43.984226521043318</v>
      </c>
      <c r="M5267" s="12">
        <f t="shared" ref="M5267:M5330" si="831">B5267-D5267</f>
        <v>43.984226521043318</v>
      </c>
      <c r="N5267" s="13"/>
    </row>
    <row r="5268" spans="1:14" x14ac:dyDescent="0.2">
      <c r="A5268" s="10" t="s">
        <v>5250</v>
      </c>
      <c r="B5268" s="6">
        <f>IF($C$10=2012,profiles!C5255,IF($C$10=2013,profiles!E5255,IF($C$10=2014,profiles!G5255,IF($C$10=2015,profiles!I5255,IF($C$10=2016,profiles!K5255)))))</f>
        <v>59.360999999999997</v>
      </c>
      <c r="C5268" s="6">
        <f>IF($C$10=2012,profiles!D5255,IF($C$10=2013,profiles!F5255,IF($C$10=2014,profiles!H5255,IF($C$10=2015,profiles!J5255,IF($C$10=2016,profiles!L5255)))))</f>
        <v>4.1356655529662799E-2</v>
      </c>
      <c r="D5268" s="11">
        <f t="shared" ref="D5268:D5331" si="832">C5268*$C$2</f>
        <v>8.2713311059325605</v>
      </c>
      <c r="E5268" s="11">
        <f t="shared" si="828"/>
        <v>0</v>
      </c>
      <c r="F5268" s="11">
        <f t="shared" si="829"/>
        <v>8.2713311059325605</v>
      </c>
      <c r="G5268" s="11">
        <f t="shared" si="830"/>
        <v>51.089668894067437</v>
      </c>
      <c r="H5268" s="12">
        <f t="shared" ref="H5268:H5331" si="833">E5268-I5268</f>
        <v>0</v>
      </c>
      <c r="I5268" s="12">
        <f t="shared" si="827"/>
        <v>0</v>
      </c>
      <c r="J5268" s="12">
        <f t="shared" ref="J5268:J5331" si="834">MIN(G5268,K5267*$F$3)</f>
        <v>0</v>
      </c>
      <c r="K5268" s="12">
        <f t="shared" ref="K5268:K5331" si="835">K5267+I5268*$F$2-J5268/$F$3</f>
        <v>0</v>
      </c>
      <c r="L5268" s="12">
        <f t="shared" ref="L5268:L5331" si="836">MAX(G5268-J5268,0)</f>
        <v>51.089668894067437</v>
      </c>
      <c r="M5268" s="12">
        <f t="shared" si="831"/>
        <v>51.089668894067437</v>
      </c>
      <c r="N5268" s="13"/>
    </row>
    <row r="5269" spans="1:14" x14ac:dyDescent="0.2">
      <c r="A5269" s="10" t="s">
        <v>5251</v>
      </c>
      <c r="B5269" s="6">
        <f>IF($C$10=2012,profiles!C5256,IF($C$10=2013,profiles!E5256,IF($C$10=2014,profiles!G5256,IF($C$10=2015,profiles!I5256,IF($C$10=2016,profiles!K5256)))))</f>
        <v>56.886000000000003</v>
      </c>
      <c r="C5269" s="6">
        <f>IF($C$10=2012,profiles!D5256,IF($C$10=2013,profiles!F5256,IF($C$10=2014,profiles!H5256,IF($C$10=2015,profiles!J5256,IF($C$10=2016,profiles!L5256)))))</f>
        <v>1.1455203975629616E-2</v>
      </c>
      <c r="D5269" s="11">
        <f t="shared" si="832"/>
        <v>2.2910407951259231</v>
      </c>
      <c r="E5269" s="11">
        <f t="shared" si="828"/>
        <v>0</v>
      </c>
      <c r="F5269" s="11">
        <f t="shared" si="829"/>
        <v>2.2910407951259231</v>
      </c>
      <c r="G5269" s="11">
        <f t="shared" si="830"/>
        <v>54.59495920487408</v>
      </c>
      <c r="H5269" s="12">
        <f t="shared" si="833"/>
        <v>0</v>
      </c>
      <c r="I5269" s="12">
        <f t="shared" si="827"/>
        <v>0</v>
      </c>
      <c r="J5269" s="12">
        <f t="shared" si="834"/>
        <v>0</v>
      </c>
      <c r="K5269" s="12">
        <f t="shared" si="835"/>
        <v>0</v>
      </c>
      <c r="L5269" s="12">
        <f t="shared" si="836"/>
        <v>54.59495920487408</v>
      </c>
      <c r="M5269" s="12">
        <f t="shared" si="831"/>
        <v>54.59495920487408</v>
      </c>
      <c r="N5269" s="13"/>
    </row>
    <row r="5270" spans="1:14" x14ac:dyDescent="0.2">
      <c r="A5270" s="10" t="s">
        <v>5252</v>
      </c>
      <c r="B5270" s="6">
        <f>IF($C$10=2012,profiles!C5257,IF($C$10=2013,profiles!E5257,IF($C$10=2014,profiles!G5257,IF($C$10=2015,profiles!I5257,IF($C$10=2016,profiles!K5257)))))</f>
        <v>56.332000000000001</v>
      </c>
      <c r="C5270" s="6">
        <f>IF($C$10=2012,profiles!D5257,IF($C$10=2013,profiles!F5257,IF($C$10=2014,profiles!H5257,IF($C$10=2015,profiles!J5257,IF($C$10=2016,profiles!L5257)))))</f>
        <v>4.5203133335205096E-3</v>
      </c>
      <c r="D5270" s="11">
        <f t="shared" si="832"/>
        <v>0.90406266670410196</v>
      </c>
      <c r="E5270" s="11">
        <f t="shared" si="828"/>
        <v>0</v>
      </c>
      <c r="F5270" s="11">
        <f t="shared" si="829"/>
        <v>0.90406266670410196</v>
      </c>
      <c r="G5270" s="11">
        <f t="shared" si="830"/>
        <v>55.427937333295901</v>
      </c>
      <c r="H5270" s="12">
        <f t="shared" si="833"/>
        <v>0</v>
      </c>
      <c r="I5270" s="12">
        <f t="shared" si="827"/>
        <v>0</v>
      </c>
      <c r="J5270" s="12">
        <f t="shared" si="834"/>
        <v>0</v>
      </c>
      <c r="K5270" s="12">
        <f t="shared" si="835"/>
        <v>0</v>
      </c>
      <c r="L5270" s="12">
        <f t="shared" si="836"/>
        <v>55.427937333295901</v>
      </c>
      <c r="M5270" s="12">
        <f t="shared" si="831"/>
        <v>55.427937333295901</v>
      </c>
      <c r="N5270" s="13"/>
    </row>
    <row r="5271" spans="1:14" x14ac:dyDescent="0.2">
      <c r="A5271" s="10" t="s">
        <v>5253</v>
      </c>
      <c r="B5271" s="6">
        <f>IF($C$10=2012,profiles!C5258,IF($C$10=2013,profiles!E5258,IF($C$10=2014,profiles!G5258,IF($C$10=2015,profiles!I5258,IF($C$10=2016,profiles!K5258)))))</f>
        <v>53.097000000000001</v>
      </c>
      <c r="C5271" s="6">
        <f>IF($C$10=2012,profiles!D5258,IF($C$10=2013,profiles!F5258,IF($C$10=2014,profiles!H5258,IF($C$10=2015,profiles!J5258,IF($C$10=2016,profiles!L5258)))))</f>
        <v>3.3972541202234889E-3</v>
      </c>
      <c r="D5271" s="11">
        <f t="shared" si="832"/>
        <v>0.67945082404469781</v>
      </c>
      <c r="E5271" s="11">
        <f t="shared" si="828"/>
        <v>0</v>
      </c>
      <c r="F5271" s="11">
        <f t="shared" si="829"/>
        <v>0.67945082404469781</v>
      </c>
      <c r="G5271" s="11">
        <f t="shared" si="830"/>
        <v>52.417549175955301</v>
      </c>
      <c r="H5271" s="12">
        <f t="shared" si="833"/>
        <v>0</v>
      </c>
      <c r="I5271" s="12">
        <f t="shared" si="827"/>
        <v>0</v>
      </c>
      <c r="J5271" s="12">
        <f t="shared" si="834"/>
        <v>0</v>
      </c>
      <c r="K5271" s="12">
        <f t="shared" si="835"/>
        <v>0</v>
      </c>
      <c r="L5271" s="12">
        <f t="shared" si="836"/>
        <v>52.417549175955301</v>
      </c>
      <c r="M5271" s="12">
        <f t="shared" si="831"/>
        <v>52.417549175955301</v>
      </c>
      <c r="N5271" s="13"/>
    </row>
    <row r="5272" spans="1:14" x14ac:dyDescent="0.2">
      <c r="A5272" s="10" t="s">
        <v>5254</v>
      </c>
      <c r="B5272" s="6">
        <f>IF($C$10=2012,profiles!C5259,IF($C$10=2013,profiles!E5259,IF($C$10=2014,profiles!G5259,IF($C$10=2015,profiles!I5259,IF($C$10=2016,profiles!K5259)))))</f>
        <v>48.57</v>
      </c>
      <c r="C5272" s="6">
        <f>IF($C$10=2012,profiles!D5259,IF($C$10=2013,profiles!F5259,IF($C$10=2014,profiles!H5259,IF($C$10=2015,profiles!J5259,IF($C$10=2016,profiles!L5259)))))</f>
        <v>2.2461184265940423E-3</v>
      </c>
      <c r="D5272" s="11">
        <f t="shared" si="832"/>
        <v>0.44922368531880846</v>
      </c>
      <c r="E5272" s="11">
        <f t="shared" si="828"/>
        <v>0</v>
      </c>
      <c r="F5272" s="11">
        <f t="shared" si="829"/>
        <v>0.44922368531880846</v>
      </c>
      <c r="G5272" s="11">
        <f t="shared" si="830"/>
        <v>48.120776314681194</v>
      </c>
      <c r="H5272" s="12">
        <f t="shared" si="833"/>
        <v>0</v>
      </c>
      <c r="I5272" s="12">
        <f t="shared" si="827"/>
        <v>0</v>
      </c>
      <c r="J5272" s="12">
        <f t="shared" si="834"/>
        <v>0</v>
      </c>
      <c r="K5272" s="12">
        <f t="shared" si="835"/>
        <v>0</v>
      </c>
      <c r="L5272" s="12">
        <f t="shared" si="836"/>
        <v>48.120776314681194</v>
      </c>
      <c r="M5272" s="12">
        <f t="shared" si="831"/>
        <v>48.120776314681194</v>
      </c>
      <c r="N5272" s="13"/>
    </row>
    <row r="5273" spans="1:14" x14ac:dyDescent="0.2">
      <c r="A5273" s="10" t="s">
        <v>5255</v>
      </c>
      <c r="B5273" s="6">
        <f>IF($C$10=2012,profiles!C5260,IF($C$10=2013,profiles!E5260,IF($C$10=2014,profiles!G5260,IF($C$10=2015,profiles!I5260,IF($C$10=2016,profiles!K5260)))))</f>
        <v>45.26</v>
      </c>
      <c r="C5273" s="6">
        <f>IF($C$10=2012,profiles!D5260,IF($C$10=2013,profiles!F5260,IF($C$10=2014,profiles!H5260,IF($C$10=2015,profiles!J5260,IF($C$10=2016,profiles!L5260)))))</f>
        <v>3.0880226829302529E-3</v>
      </c>
      <c r="D5273" s="11">
        <f t="shared" si="832"/>
        <v>0.61760453658605052</v>
      </c>
      <c r="E5273" s="11">
        <f t="shared" si="828"/>
        <v>0</v>
      </c>
      <c r="F5273" s="11">
        <f t="shared" si="829"/>
        <v>0.61760453658605052</v>
      </c>
      <c r="G5273" s="11">
        <f t="shared" si="830"/>
        <v>44.642395463413948</v>
      </c>
      <c r="H5273" s="12">
        <f t="shared" si="833"/>
        <v>0</v>
      </c>
      <c r="I5273" s="12">
        <f t="shared" si="827"/>
        <v>0</v>
      </c>
      <c r="J5273" s="12">
        <f t="shared" si="834"/>
        <v>0</v>
      </c>
      <c r="K5273" s="12">
        <f t="shared" si="835"/>
        <v>0</v>
      </c>
      <c r="L5273" s="12">
        <f t="shared" si="836"/>
        <v>44.642395463413948</v>
      </c>
      <c r="M5273" s="12">
        <f t="shared" si="831"/>
        <v>44.642395463413948</v>
      </c>
      <c r="N5273" s="13"/>
    </row>
    <row r="5274" spans="1:14" x14ac:dyDescent="0.2">
      <c r="A5274" s="10" t="s">
        <v>5256</v>
      </c>
      <c r="B5274" s="6">
        <f>IF($C$10=2012,profiles!C5261,IF($C$10=2013,profiles!E5261,IF($C$10=2014,profiles!G5261,IF($C$10=2015,profiles!I5261,IF($C$10=2016,profiles!K5261)))))</f>
        <v>43.459000000000003</v>
      </c>
      <c r="C5274" s="6">
        <f>IF($C$10=2012,profiles!D5261,IF($C$10=2013,profiles!F5261,IF($C$10=2014,profiles!H5261,IF($C$10=2015,profiles!J5261,IF($C$10=2016,profiles!L5261)))))</f>
        <v>3.5512260853697909E-3</v>
      </c>
      <c r="D5274" s="11">
        <f t="shared" si="832"/>
        <v>0.71024521707395816</v>
      </c>
      <c r="E5274" s="11">
        <f t="shared" si="828"/>
        <v>0</v>
      </c>
      <c r="F5274" s="11">
        <f t="shared" si="829"/>
        <v>0.71024521707395816</v>
      </c>
      <c r="G5274" s="11">
        <f t="shared" si="830"/>
        <v>42.748754782926042</v>
      </c>
      <c r="H5274" s="12">
        <f t="shared" si="833"/>
        <v>0</v>
      </c>
      <c r="I5274" s="12">
        <f t="shared" si="827"/>
        <v>0</v>
      </c>
      <c r="J5274" s="12">
        <f t="shared" si="834"/>
        <v>0</v>
      </c>
      <c r="K5274" s="12">
        <f t="shared" si="835"/>
        <v>0</v>
      </c>
      <c r="L5274" s="12">
        <f t="shared" si="836"/>
        <v>42.748754782926042</v>
      </c>
      <c r="M5274" s="12">
        <f t="shared" si="831"/>
        <v>42.748754782926042</v>
      </c>
      <c r="N5274" s="13"/>
    </row>
    <row r="5275" spans="1:14" x14ac:dyDescent="0.2">
      <c r="A5275" s="10" t="s">
        <v>5257</v>
      </c>
      <c r="B5275" s="6">
        <f>IF($C$10=2012,profiles!C5262,IF($C$10=2013,profiles!E5262,IF($C$10=2014,profiles!G5262,IF($C$10=2015,profiles!I5262,IF($C$10=2016,profiles!K5262)))))</f>
        <v>42.368000000000002</v>
      </c>
      <c r="C5275" s="6">
        <f>IF($C$10=2012,profiles!D5262,IF($C$10=2013,profiles!F5262,IF($C$10=2014,profiles!H5262,IF($C$10=2015,profiles!J5262,IF($C$10=2016,profiles!L5262)))))</f>
        <v>6.1760453658605058E-3</v>
      </c>
      <c r="D5275" s="11">
        <f t="shared" si="832"/>
        <v>1.235209073172101</v>
      </c>
      <c r="E5275" s="11">
        <f t="shared" si="828"/>
        <v>0</v>
      </c>
      <c r="F5275" s="11">
        <f t="shared" si="829"/>
        <v>1.235209073172101</v>
      </c>
      <c r="G5275" s="11">
        <f t="shared" si="830"/>
        <v>41.132790926827902</v>
      </c>
      <c r="H5275" s="12">
        <f t="shared" si="833"/>
        <v>0</v>
      </c>
      <c r="I5275" s="12">
        <f t="shared" si="827"/>
        <v>0</v>
      </c>
      <c r="J5275" s="12">
        <f t="shared" si="834"/>
        <v>0</v>
      </c>
      <c r="K5275" s="12">
        <f t="shared" si="835"/>
        <v>0</v>
      </c>
      <c r="L5275" s="12">
        <f t="shared" si="836"/>
        <v>41.132790926827902</v>
      </c>
      <c r="M5275" s="12">
        <f t="shared" si="831"/>
        <v>41.132790926827902</v>
      </c>
      <c r="N5275" s="13"/>
    </row>
    <row r="5276" spans="1:14" x14ac:dyDescent="0.2">
      <c r="A5276" s="10" t="s">
        <v>5258</v>
      </c>
      <c r="B5276" s="6">
        <f>IF($C$10=2012,profiles!C5263,IF($C$10=2013,profiles!E5263,IF($C$10=2014,profiles!G5263,IF($C$10=2015,profiles!I5263,IF($C$10=2016,profiles!K5263)))))</f>
        <v>42.441000000000003</v>
      </c>
      <c r="C5276" s="6">
        <f>IF($C$10=2012,profiles!D5263,IF($C$10=2013,profiles!F5263,IF($C$10=2014,profiles!H5263,IF($C$10=2015,profiles!J5263,IF($C$10=2016,profiles!L5263)))))</f>
        <v>7.2708897716266862E-3</v>
      </c>
      <c r="D5276" s="11">
        <f t="shared" si="832"/>
        <v>1.4541779543253373</v>
      </c>
      <c r="E5276" s="11">
        <f t="shared" si="828"/>
        <v>0</v>
      </c>
      <c r="F5276" s="11">
        <f t="shared" si="829"/>
        <v>1.4541779543253373</v>
      </c>
      <c r="G5276" s="11">
        <f t="shared" si="830"/>
        <v>40.986822045674664</v>
      </c>
      <c r="H5276" s="12">
        <f t="shared" si="833"/>
        <v>0</v>
      </c>
      <c r="I5276" s="12">
        <f t="shared" si="827"/>
        <v>0</v>
      </c>
      <c r="J5276" s="12">
        <f t="shared" si="834"/>
        <v>0</v>
      </c>
      <c r="K5276" s="12">
        <f t="shared" si="835"/>
        <v>0</v>
      </c>
      <c r="L5276" s="12">
        <f t="shared" si="836"/>
        <v>40.986822045674664</v>
      </c>
      <c r="M5276" s="12">
        <f t="shared" si="831"/>
        <v>40.986822045674664</v>
      </c>
      <c r="N5276" s="13"/>
    </row>
    <row r="5277" spans="1:14" x14ac:dyDescent="0.2">
      <c r="A5277" s="10" t="s">
        <v>5259</v>
      </c>
      <c r="B5277" s="6">
        <f>IF($C$10=2012,profiles!C5264,IF($C$10=2013,profiles!E5264,IF($C$10=2014,profiles!G5264,IF($C$10=2015,profiles!I5264,IF($C$10=2016,profiles!K5264)))))</f>
        <v>43.268999999999998</v>
      </c>
      <c r="C5277" s="6">
        <f>IF($C$10=2012,profiles!D5264,IF($C$10=2013,profiles!F5264,IF($C$10=2014,profiles!H5264,IF($C$10=2015,profiles!J5264,IF($C$10=2016,profiles!L5264)))))</f>
        <v>9.3763597827154956E-3</v>
      </c>
      <c r="D5277" s="11">
        <f t="shared" si="832"/>
        <v>1.8752719565430991</v>
      </c>
      <c r="E5277" s="11">
        <f t="shared" si="828"/>
        <v>0</v>
      </c>
      <c r="F5277" s="11">
        <f t="shared" si="829"/>
        <v>1.8752719565430991</v>
      </c>
      <c r="G5277" s="11">
        <f t="shared" si="830"/>
        <v>41.393728043456896</v>
      </c>
      <c r="H5277" s="12">
        <f t="shared" si="833"/>
        <v>0</v>
      </c>
      <c r="I5277" s="12">
        <f t="shared" si="827"/>
        <v>0</v>
      </c>
      <c r="J5277" s="12">
        <f t="shared" si="834"/>
        <v>0</v>
      </c>
      <c r="K5277" s="12">
        <f t="shared" si="835"/>
        <v>0</v>
      </c>
      <c r="L5277" s="12">
        <f t="shared" si="836"/>
        <v>41.393728043456896</v>
      </c>
      <c r="M5277" s="12">
        <f t="shared" si="831"/>
        <v>41.393728043456896</v>
      </c>
      <c r="N5277" s="13"/>
    </row>
    <row r="5278" spans="1:14" x14ac:dyDescent="0.2">
      <c r="A5278" s="10" t="s">
        <v>5260</v>
      </c>
      <c r="B5278" s="6">
        <f>IF($C$10=2012,profiles!C5265,IF($C$10=2013,profiles!E5265,IF($C$10=2014,profiles!G5265,IF($C$10=2015,profiles!I5265,IF($C$10=2016,profiles!K5265)))))</f>
        <v>46.326999999999998</v>
      </c>
      <c r="C5278" s="6">
        <f>IF($C$10=2012,profiles!D5265,IF($C$10=2013,profiles!F5265,IF($C$10=2014,profiles!H5265,IF($C$10=2015,profiles!J5265,IF($C$10=2016,profiles!L5265)))))</f>
        <v>9.0254481142006942E-3</v>
      </c>
      <c r="D5278" s="11">
        <f t="shared" si="832"/>
        <v>1.8050896228401387</v>
      </c>
      <c r="E5278" s="11">
        <f t="shared" si="828"/>
        <v>0</v>
      </c>
      <c r="F5278" s="11">
        <f t="shared" si="829"/>
        <v>1.8050896228401387</v>
      </c>
      <c r="G5278" s="11">
        <f t="shared" si="830"/>
        <v>44.521910377159863</v>
      </c>
      <c r="H5278" s="12">
        <f t="shared" si="833"/>
        <v>0</v>
      </c>
      <c r="I5278" s="12">
        <f t="shared" si="827"/>
        <v>0</v>
      </c>
      <c r="J5278" s="12">
        <f t="shared" si="834"/>
        <v>0</v>
      </c>
      <c r="K5278" s="12">
        <f t="shared" si="835"/>
        <v>0</v>
      </c>
      <c r="L5278" s="12">
        <f t="shared" si="836"/>
        <v>44.521910377159863</v>
      </c>
      <c r="M5278" s="12">
        <f t="shared" si="831"/>
        <v>44.521910377159863</v>
      </c>
      <c r="N5278" s="13"/>
    </row>
    <row r="5279" spans="1:14" x14ac:dyDescent="0.2">
      <c r="A5279" s="10" t="s">
        <v>5261</v>
      </c>
      <c r="B5279" s="6">
        <f>IF($C$10=2012,profiles!C5266,IF($C$10=2013,profiles!E5266,IF($C$10=2014,profiles!G5266,IF($C$10=2015,profiles!I5266,IF($C$10=2016,profiles!K5266)))))</f>
        <v>52.323999999999998</v>
      </c>
      <c r="C5279" s="6">
        <f>IF($C$10=2012,profiles!D5266,IF($C$10=2013,profiles!F5266,IF($C$10=2014,profiles!H5266,IF($C$10=2015,profiles!J5266,IF($C$10=2016,profiles!L5266)))))</f>
        <v>1.8598318431284476E-2</v>
      </c>
      <c r="D5279" s="11">
        <f t="shared" si="832"/>
        <v>3.719663686256895</v>
      </c>
      <c r="E5279" s="11">
        <f t="shared" si="828"/>
        <v>0</v>
      </c>
      <c r="F5279" s="11">
        <f t="shared" si="829"/>
        <v>3.719663686256895</v>
      </c>
      <c r="G5279" s="11">
        <f t="shared" si="830"/>
        <v>48.604336313743104</v>
      </c>
      <c r="H5279" s="12">
        <f t="shared" si="833"/>
        <v>0</v>
      </c>
      <c r="I5279" s="12">
        <f t="shared" si="827"/>
        <v>0</v>
      </c>
      <c r="J5279" s="12">
        <f t="shared" si="834"/>
        <v>0</v>
      </c>
      <c r="K5279" s="12">
        <f t="shared" si="835"/>
        <v>0</v>
      </c>
      <c r="L5279" s="12">
        <f t="shared" si="836"/>
        <v>48.604336313743104</v>
      </c>
      <c r="M5279" s="12">
        <f t="shared" si="831"/>
        <v>48.604336313743104</v>
      </c>
      <c r="N5279" s="13"/>
    </row>
    <row r="5280" spans="1:14" x14ac:dyDescent="0.2">
      <c r="A5280" s="10" t="s">
        <v>5262</v>
      </c>
      <c r="B5280" s="6">
        <f>IF($C$10=2012,profiles!C5267,IF($C$10=2013,profiles!E5267,IF($C$10=2014,profiles!G5267,IF($C$10=2015,profiles!I5267,IF($C$10=2016,profiles!K5267)))))</f>
        <v>58.31</v>
      </c>
      <c r="C5280" s="6">
        <f>IF($C$10=2012,profiles!D5267,IF($C$10=2013,profiles!F5267,IF($C$10=2014,profiles!H5267,IF($C$10=2015,profiles!J5267,IF($C$10=2016,profiles!L5267)))))</f>
        <v>5.4854512022233765E-2</v>
      </c>
      <c r="D5280" s="11">
        <f t="shared" si="832"/>
        <v>10.970902404446752</v>
      </c>
      <c r="E5280" s="11">
        <f t="shared" si="828"/>
        <v>0</v>
      </c>
      <c r="F5280" s="11">
        <f t="shared" si="829"/>
        <v>10.970902404446752</v>
      </c>
      <c r="G5280" s="11">
        <f t="shared" si="830"/>
        <v>47.339097595553248</v>
      </c>
      <c r="H5280" s="12">
        <f t="shared" si="833"/>
        <v>0</v>
      </c>
      <c r="I5280" s="12">
        <f t="shared" si="827"/>
        <v>0</v>
      </c>
      <c r="J5280" s="12">
        <f t="shared" si="834"/>
        <v>0</v>
      </c>
      <c r="K5280" s="12">
        <f t="shared" si="835"/>
        <v>0</v>
      </c>
      <c r="L5280" s="12">
        <f t="shared" si="836"/>
        <v>47.339097595553248</v>
      </c>
      <c r="M5280" s="12">
        <f t="shared" si="831"/>
        <v>47.339097595553248</v>
      </c>
      <c r="N5280" s="13"/>
    </row>
    <row r="5281" spans="1:14" x14ac:dyDescent="0.2">
      <c r="A5281" s="10" t="s">
        <v>5263</v>
      </c>
      <c r="B5281" s="6">
        <f>IF($C$10=2012,profiles!C5268,IF($C$10=2013,profiles!E5268,IF($C$10=2014,profiles!G5268,IF($C$10=2015,profiles!I5268,IF($C$10=2016,profiles!K5268)))))</f>
        <v>62.359000000000002</v>
      </c>
      <c r="C5281" s="6">
        <f>IF($C$10=2012,profiles!D5268,IF($C$10=2013,profiles!F5268,IF($C$10=2014,profiles!H5268,IF($C$10=2015,profiles!J5268,IF($C$10=2016,profiles!L5268)))))</f>
        <v>0.11529553780722317</v>
      </c>
      <c r="D5281" s="11">
        <f t="shared" si="832"/>
        <v>23.059107561444634</v>
      </c>
      <c r="E5281" s="11">
        <f t="shared" si="828"/>
        <v>0</v>
      </c>
      <c r="F5281" s="11">
        <f t="shared" si="829"/>
        <v>23.059107561444634</v>
      </c>
      <c r="G5281" s="11">
        <f t="shared" si="830"/>
        <v>39.299892438555368</v>
      </c>
      <c r="H5281" s="12">
        <f t="shared" si="833"/>
        <v>0</v>
      </c>
      <c r="I5281" s="12">
        <f t="shared" si="827"/>
        <v>0</v>
      </c>
      <c r="J5281" s="12">
        <f t="shared" si="834"/>
        <v>0</v>
      </c>
      <c r="K5281" s="12">
        <f t="shared" si="835"/>
        <v>0</v>
      </c>
      <c r="L5281" s="12">
        <f t="shared" si="836"/>
        <v>39.299892438555368</v>
      </c>
      <c r="M5281" s="12">
        <f t="shared" si="831"/>
        <v>39.299892438555368</v>
      </c>
      <c r="N5281" s="13"/>
    </row>
    <row r="5282" spans="1:14" x14ac:dyDescent="0.2">
      <c r="A5282" s="10" t="s">
        <v>5264</v>
      </c>
      <c r="B5282" s="6">
        <f>IF($C$10=2012,profiles!C5269,IF($C$10=2013,profiles!E5269,IF($C$10=2014,profiles!G5269,IF($C$10=2015,profiles!I5269,IF($C$10=2016,profiles!K5269)))))</f>
        <v>64.218999999999994</v>
      </c>
      <c r="C5282" s="6">
        <f>IF($C$10=2012,profiles!D5269,IF($C$10=2013,profiles!F5269,IF($C$10=2014,profiles!H5269,IF($C$10=2015,profiles!J5269,IF($C$10=2016,profiles!L5269)))))</f>
        <v>0.18349872969975997</v>
      </c>
      <c r="D5282" s="11">
        <f t="shared" si="832"/>
        <v>36.699745939951995</v>
      </c>
      <c r="E5282" s="11">
        <f t="shared" si="828"/>
        <v>0</v>
      </c>
      <c r="F5282" s="11">
        <f t="shared" si="829"/>
        <v>36.699745939951995</v>
      </c>
      <c r="G5282" s="11">
        <f t="shared" si="830"/>
        <v>27.519254060047999</v>
      </c>
      <c r="H5282" s="12">
        <f t="shared" si="833"/>
        <v>0</v>
      </c>
      <c r="I5282" s="12">
        <f t="shared" si="827"/>
        <v>0</v>
      </c>
      <c r="J5282" s="12">
        <f t="shared" si="834"/>
        <v>0</v>
      </c>
      <c r="K5282" s="12">
        <f t="shared" si="835"/>
        <v>0</v>
      </c>
      <c r="L5282" s="12">
        <f t="shared" si="836"/>
        <v>27.519254060047999</v>
      </c>
      <c r="M5282" s="12">
        <f t="shared" si="831"/>
        <v>27.519254060047999</v>
      </c>
      <c r="N5282" s="13"/>
    </row>
    <row r="5283" spans="1:14" x14ac:dyDescent="0.2">
      <c r="A5283" s="10" t="s">
        <v>5265</v>
      </c>
      <c r="B5283" s="6">
        <f>IF($C$10=2012,profiles!C5270,IF($C$10=2013,profiles!E5270,IF($C$10=2014,profiles!G5270,IF($C$10=2015,profiles!I5270,IF($C$10=2016,profiles!K5270)))))</f>
        <v>65.936999999999998</v>
      </c>
      <c r="C5283" s="6">
        <f>IF($C$10=2012,profiles!D5270,IF($C$10=2013,profiles!F5270,IF($C$10=2014,profiles!H5270,IF($C$10=2015,profiles!J5270,IF($C$10=2016,profiles!L5270)))))</f>
        <v>0.24385553668430582</v>
      </c>
      <c r="D5283" s="11">
        <f t="shared" si="832"/>
        <v>48.771107336861164</v>
      </c>
      <c r="E5283" s="11">
        <f t="shared" si="828"/>
        <v>0</v>
      </c>
      <c r="F5283" s="11">
        <f t="shared" si="829"/>
        <v>48.771107336861164</v>
      </c>
      <c r="G5283" s="11">
        <f t="shared" si="830"/>
        <v>17.165892663138834</v>
      </c>
      <c r="H5283" s="12">
        <f t="shared" si="833"/>
        <v>0</v>
      </c>
      <c r="I5283" s="12">
        <f t="shared" si="827"/>
        <v>0</v>
      </c>
      <c r="J5283" s="12">
        <f t="shared" si="834"/>
        <v>0</v>
      </c>
      <c r="K5283" s="12">
        <f t="shared" si="835"/>
        <v>0</v>
      </c>
      <c r="L5283" s="12">
        <f t="shared" si="836"/>
        <v>17.165892663138834</v>
      </c>
      <c r="M5283" s="12">
        <f t="shared" si="831"/>
        <v>17.165892663138834</v>
      </c>
      <c r="N5283" s="13"/>
    </row>
    <row r="5284" spans="1:14" x14ac:dyDescent="0.2">
      <c r="A5284" s="10" t="s">
        <v>5266</v>
      </c>
      <c r="B5284" s="6">
        <f>IF($C$10=2012,profiles!C5271,IF($C$10=2013,profiles!E5271,IF($C$10=2014,profiles!G5271,IF($C$10=2015,profiles!I5271,IF($C$10=2016,profiles!K5271)))))</f>
        <v>67.153999999999996</v>
      </c>
      <c r="C5284" s="6">
        <f>IF($C$10=2012,profiles!D5271,IF($C$10=2013,profiles!F5271,IF($C$10=2014,profiles!H5271,IF($C$10=2015,profiles!J5271,IF($C$10=2016,profiles!L5271)))))</f>
        <v>0.28435074323091392</v>
      </c>
      <c r="D5284" s="11">
        <f t="shared" si="832"/>
        <v>56.870148646182784</v>
      </c>
      <c r="E5284" s="11">
        <f t="shared" si="828"/>
        <v>0</v>
      </c>
      <c r="F5284" s="11">
        <f t="shared" si="829"/>
        <v>56.870148646182784</v>
      </c>
      <c r="G5284" s="11">
        <f t="shared" si="830"/>
        <v>10.283851353817212</v>
      </c>
      <c r="H5284" s="12">
        <f t="shared" si="833"/>
        <v>0</v>
      </c>
      <c r="I5284" s="12">
        <f t="shared" si="827"/>
        <v>0</v>
      </c>
      <c r="J5284" s="12">
        <f t="shared" si="834"/>
        <v>0</v>
      </c>
      <c r="K5284" s="12">
        <f t="shared" si="835"/>
        <v>0</v>
      </c>
      <c r="L5284" s="12">
        <f t="shared" si="836"/>
        <v>10.283851353817212</v>
      </c>
      <c r="M5284" s="12">
        <f t="shared" si="831"/>
        <v>10.283851353817212</v>
      </c>
      <c r="N5284" s="13"/>
    </row>
    <row r="5285" spans="1:14" x14ac:dyDescent="0.2">
      <c r="A5285" s="10" t="s">
        <v>5267</v>
      </c>
      <c r="B5285" s="6">
        <f>IF($C$10=2012,profiles!C5272,IF($C$10=2013,profiles!E5272,IF($C$10=2014,profiles!G5272,IF($C$10=2015,profiles!I5272,IF($C$10=2016,profiles!K5272)))))</f>
        <v>66.265000000000001</v>
      </c>
      <c r="C5285" s="6">
        <f>IF($C$10=2012,profiles!D5272,IF($C$10=2013,profiles!F5272,IF($C$10=2014,profiles!H5272,IF($C$10=2015,profiles!J5272,IF($C$10=2016,profiles!L5272)))))</f>
        <v>0.30167174318880452</v>
      </c>
      <c r="D5285" s="11">
        <f t="shared" si="832"/>
        <v>60.334348637760904</v>
      </c>
      <c r="E5285" s="11">
        <f t="shared" si="828"/>
        <v>0</v>
      </c>
      <c r="F5285" s="11">
        <f t="shared" si="829"/>
        <v>60.334348637760904</v>
      </c>
      <c r="G5285" s="11">
        <f t="shared" si="830"/>
        <v>5.9306513622390966</v>
      </c>
      <c r="H5285" s="12">
        <f t="shared" si="833"/>
        <v>0</v>
      </c>
      <c r="I5285" s="12">
        <f t="shared" si="827"/>
        <v>0</v>
      </c>
      <c r="J5285" s="12">
        <f t="shared" si="834"/>
        <v>0</v>
      </c>
      <c r="K5285" s="12">
        <f t="shared" si="835"/>
        <v>0</v>
      </c>
      <c r="L5285" s="12">
        <f t="shared" si="836"/>
        <v>5.9306513622390966</v>
      </c>
      <c r="M5285" s="12">
        <f t="shared" si="831"/>
        <v>5.9306513622390966</v>
      </c>
      <c r="N5285" s="13"/>
    </row>
    <row r="5286" spans="1:14" x14ac:dyDescent="0.2">
      <c r="A5286" s="10" t="s">
        <v>5268</v>
      </c>
      <c r="B5286" s="6">
        <f>IF($C$10=2012,profiles!C5273,IF($C$10=2013,profiles!E5273,IF($C$10=2014,profiles!G5273,IF($C$10=2015,profiles!I5273,IF($C$10=2016,profiles!K5273)))))</f>
        <v>64.771000000000001</v>
      </c>
      <c r="C5286" s="6">
        <f>IF($C$10=2012,profiles!D5273,IF($C$10=2013,profiles!F5273,IF($C$10=2014,profiles!H5273,IF($C$10=2015,profiles!J5273,IF($C$10=2016,profiles!L5273)))))</f>
        <v>0.30098395631851549</v>
      </c>
      <c r="D5286" s="11">
        <f t="shared" si="832"/>
        <v>60.196791263703098</v>
      </c>
      <c r="E5286" s="11">
        <f t="shared" si="828"/>
        <v>0</v>
      </c>
      <c r="F5286" s="11">
        <f t="shared" si="829"/>
        <v>60.196791263703098</v>
      </c>
      <c r="G5286" s="11">
        <f t="shared" si="830"/>
        <v>4.5742087362969031</v>
      </c>
      <c r="H5286" s="12">
        <f t="shared" si="833"/>
        <v>0</v>
      </c>
      <c r="I5286" s="12">
        <f t="shared" si="827"/>
        <v>0</v>
      </c>
      <c r="J5286" s="12">
        <f t="shared" si="834"/>
        <v>0</v>
      </c>
      <c r="K5286" s="12">
        <f t="shared" si="835"/>
        <v>0</v>
      </c>
      <c r="L5286" s="12">
        <f t="shared" si="836"/>
        <v>4.5742087362969031</v>
      </c>
      <c r="M5286" s="12">
        <f t="shared" si="831"/>
        <v>4.5742087362969031</v>
      </c>
      <c r="N5286" s="13"/>
    </row>
    <row r="5287" spans="1:14" x14ac:dyDescent="0.2">
      <c r="A5287" s="10" t="s">
        <v>5269</v>
      </c>
      <c r="B5287" s="6">
        <f>IF($C$10=2012,profiles!C5274,IF($C$10=2013,profiles!E5274,IF($C$10=2014,profiles!G5274,IF($C$10=2015,profiles!I5274,IF($C$10=2016,profiles!K5274)))))</f>
        <v>62.941000000000003</v>
      </c>
      <c r="C5287" s="6">
        <f>IF($C$10=2012,profiles!D5274,IF($C$10=2013,profiles!F5274,IF($C$10=2014,profiles!H5274,IF($C$10=2015,profiles!J5274,IF($C$10=2016,profiles!L5274)))))</f>
        <v>0.28244178375419338</v>
      </c>
      <c r="D5287" s="11">
        <f t="shared" si="832"/>
        <v>56.488356750838676</v>
      </c>
      <c r="E5287" s="11">
        <f t="shared" si="828"/>
        <v>0</v>
      </c>
      <c r="F5287" s="11">
        <f t="shared" si="829"/>
        <v>56.488356750838676</v>
      </c>
      <c r="G5287" s="11">
        <f t="shared" si="830"/>
        <v>6.4526432491613264</v>
      </c>
      <c r="H5287" s="12">
        <f t="shared" si="833"/>
        <v>0</v>
      </c>
      <c r="I5287" s="12">
        <f t="shared" si="827"/>
        <v>0</v>
      </c>
      <c r="J5287" s="12">
        <f t="shared" si="834"/>
        <v>0</v>
      </c>
      <c r="K5287" s="12">
        <f t="shared" si="835"/>
        <v>0</v>
      </c>
      <c r="L5287" s="12">
        <f t="shared" si="836"/>
        <v>6.4526432491613264</v>
      </c>
      <c r="M5287" s="12">
        <f t="shared" si="831"/>
        <v>6.4526432491613264</v>
      </c>
      <c r="N5287" s="13"/>
    </row>
    <row r="5288" spans="1:14" x14ac:dyDescent="0.2">
      <c r="A5288" s="10" t="s">
        <v>5270</v>
      </c>
      <c r="B5288" s="6">
        <f>IF($C$10=2012,profiles!C5275,IF($C$10=2013,profiles!E5275,IF($C$10=2014,profiles!G5275,IF($C$10=2015,profiles!I5275,IF($C$10=2016,profiles!K5275)))))</f>
        <v>61.780999999999999</v>
      </c>
      <c r="C5288" s="6">
        <f>IF($C$10=2012,profiles!D5275,IF($C$10=2013,profiles!F5275,IF($C$10=2014,profiles!H5275,IF($C$10=2015,profiles!J5275,IF($C$10=2016,profiles!L5275)))))</f>
        <v>0.24427663068652358</v>
      </c>
      <c r="D5288" s="11">
        <f t="shared" si="832"/>
        <v>48.855326137304715</v>
      </c>
      <c r="E5288" s="11">
        <f t="shared" si="828"/>
        <v>0</v>
      </c>
      <c r="F5288" s="11">
        <f t="shared" si="829"/>
        <v>48.855326137304715</v>
      </c>
      <c r="G5288" s="11">
        <f t="shared" si="830"/>
        <v>12.925673862695284</v>
      </c>
      <c r="H5288" s="12">
        <f t="shared" si="833"/>
        <v>0</v>
      </c>
      <c r="I5288" s="12">
        <f t="shared" si="827"/>
        <v>0</v>
      </c>
      <c r="J5288" s="12">
        <f t="shared" si="834"/>
        <v>0</v>
      </c>
      <c r="K5288" s="12">
        <f t="shared" si="835"/>
        <v>0</v>
      </c>
      <c r="L5288" s="12">
        <f t="shared" si="836"/>
        <v>12.925673862695284</v>
      </c>
      <c r="M5288" s="12">
        <f t="shared" si="831"/>
        <v>12.925673862695284</v>
      </c>
      <c r="N5288" s="13"/>
    </row>
    <row r="5289" spans="1:14" x14ac:dyDescent="0.2">
      <c r="A5289" s="10" t="s">
        <v>5271</v>
      </c>
      <c r="B5289" s="6">
        <f>IF($C$10=2012,profiles!C5276,IF($C$10=2013,profiles!E5276,IF($C$10=2014,profiles!G5276,IF($C$10=2015,profiles!I5276,IF($C$10=2016,profiles!K5276)))))</f>
        <v>60.579000000000001</v>
      </c>
      <c r="C5289" s="6">
        <f>IF($C$10=2012,profiles!D5276,IF($C$10=2013,profiles!F5276,IF($C$10=2014,profiles!H5276,IF($C$10=2015,profiles!J5276,IF($C$10=2016,profiles!L5276)))))</f>
        <v>0.19517707002793258</v>
      </c>
      <c r="D5289" s="11">
        <f t="shared" si="832"/>
        <v>39.035414005586517</v>
      </c>
      <c r="E5289" s="11">
        <f t="shared" si="828"/>
        <v>0</v>
      </c>
      <c r="F5289" s="11">
        <f t="shared" si="829"/>
        <v>39.035414005586517</v>
      </c>
      <c r="G5289" s="11">
        <f t="shared" si="830"/>
        <v>21.543585994413483</v>
      </c>
      <c r="H5289" s="12">
        <f t="shared" si="833"/>
        <v>0</v>
      </c>
      <c r="I5289" s="12">
        <f t="shared" si="827"/>
        <v>0</v>
      </c>
      <c r="J5289" s="12">
        <f t="shared" si="834"/>
        <v>0</v>
      </c>
      <c r="K5289" s="12">
        <f t="shared" si="835"/>
        <v>0</v>
      </c>
      <c r="L5289" s="12">
        <f t="shared" si="836"/>
        <v>21.543585994413483</v>
      </c>
      <c r="M5289" s="12">
        <f t="shared" si="831"/>
        <v>21.543585994413483</v>
      </c>
      <c r="N5289" s="13"/>
    </row>
    <row r="5290" spans="1:14" x14ac:dyDescent="0.2">
      <c r="A5290" s="10" t="s">
        <v>5272</v>
      </c>
      <c r="B5290" s="6">
        <f>IF($C$10=2012,profiles!C5277,IF($C$10=2013,profiles!E5277,IF($C$10=2014,profiles!G5277,IF($C$10=2015,profiles!I5277,IF($C$10=2016,profiles!K5277)))))</f>
        <v>60.426000000000002</v>
      </c>
      <c r="C5290" s="6">
        <f>IF($C$10=2012,profiles!D5277,IF($C$10=2013,profiles!F5277,IF($C$10=2014,profiles!H5277,IF($C$10=2015,profiles!J5277,IF($C$10=2016,profiles!L5277)))))</f>
        <v>0.13955055233496624</v>
      </c>
      <c r="D5290" s="11">
        <f t="shared" si="832"/>
        <v>27.910110466993249</v>
      </c>
      <c r="E5290" s="11">
        <f t="shared" si="828"/>
        <v>0</v>
      </c>
      <c r="F5290" s="11">
        <f t="shared" si="829"/>
        <v>27.910110466993249</v>
      </c>
      <c r="G5290" s="11">
        <f t="shared" si="830"/>
        <v>32.515889533006757</v>
      </c>
      <c r="H5290" s="12">
        <f t="shared" si="833"/>
        <v>0</v>
      </c>
      <c r="I5290" s="12">
        <f t="shared" si="827"/>
        <v>0</v>
      </c>
      <c r="J5290" s="12">
        <f t="shared" si="834"/>
        <v>0</v>
      </c>
      <c r="K5290" s="12">
        <f t="shared" si="835"/>
        <v>0</v>
      </c>
      <c r="L5290" s="12">
        <f t="shared" si="836"/>
        <v>32.515889533006757</v>
      </c>
      <c r="M5290" s="12">
        <f t="shared" si="831"/>
        <v>32.515889533006757</v>
      </c>
      <c r="N5290" s="13"/>
    </row>
    <row r="5291" spans="1:14" x14ac:dyDescent="0.2">
      <c r="A5291" s="10" t="s">
        <v>5273</v>
      </c>
      <c r="B5291" s="6">
        <f>IF($C$10=2012,profiles!C5278,IF($C$10=2013,profiles!E5278,IF($C$10=2014,profiles!G5278,IF($C$10=2015,profiles!I5278,IF($C$10=2016,profiles!K5278)))))</f>
        <v>59.692999999999998</v>
      </c>
      <c r="C5291" s="6">
        <f>IF($C$10=2012,profiles!D5278,IF($C$10=2013,profiles!F5278,IF($C$10=2014,profiles!H5278,IF($C$10=2015,profiles!J5278,IF($C$10=2016,profiles!L5278)))))</f>
        <v>8.9075417935797208E-2</v>
      </c>
      <c r="D5291" s="11">
        <f t="shared" si="832"/>
        <v>17.815083587159442</v>
      </c>
      <c r="E5291" s="11">
        <f t="shared" si="828"/>
        <v>0</v>
      </c>
      <c r="F5291" s="11">
        <f t="shared" si="829"/>
        <v>17.815083587159442</v>
      </c>
      <c r="G5291" s="11">
        <f t="shared" si="830"/>
        <v>41.877916412840555</v>
      </c>
      <c r="H5291" s="12">
        <f t="shared" si="833"/>
        <v>0</v>
      </c>
      <c r="I5291" s="12">
        <f t="shared" si="827"/>
        <v>0</v>
      </c>
      <c r="J5291" s="12">
        <f t="shared" si="834"/>
        <v>0</v>
      </c>
      <c r="K5291" s="12">
        <f t="shared" si="835"/>
        <v>0</v>
      </c>
      <c r="L5291" s="12">
        <f t="shared" si="836"/>
        <v>41.877916412840555</v>
      </c>
      <c r="M5291" s="12">
        <f t="shared" si="831"/>
        <v>41.877916412840555</v>
      </c>
      <c r="N5291" s="13"/>
    </row>
    <row r="5292" spans="1:14" x14ac:dyDescent="0.2">
      <c r="A5292" s="10" t="s">
        <v>5274</v>
      </c>
      <c r="B5292" s="6">
        <f>IF($C$10=2012,profiles!C5279,IF($C$10=2013,profiles!E5279,IF($C$10=2014,profiles!G5279,IF($C$10=2015,profiles!I5279,IF($C$10=2016,profiles!K5279)))))</f>
        <v>58.134999999999998</v>
      </c>
      <c r="C5292" s="6">
        <f>IF($C$10=2012,profiles!D5279,IF($C$10=2013,profiles!F5279,IF($C$10=2014,profiles!H5279,IF($C$10=2015,profiles!J5279,IF($C$10=2016,profiles!L5279)))))</f>
        <v>5.1022556602052134E-2</v>
      </c>
      <c r="D5292" s="11">
        <f t="shared" si="832"/>
        <v>10.204511320410427</v>
      </c>
      <c r="E5292" s="11">
        <f t="shared" si="828"/>
        <v>0</v>
      </c>
      <c r="F5292" s="11">
        <f t="shared" si="829"/>
        <v>10.204511320410427</v>
      </c>
      <c r="G5292" s="11">
        <f t="shared" si="830"/>
        <v>47.930488679589573</v>
      </c>
      <c r="H5292" s="12">
        <f t="shared" si="833"/>
        <v>0</v>
      </c>
      <c r="I5292" s="12">
        <f t="shared" si="827"/>
        <v>0</v>
      </c>
      <c r="J5292" s="12">
        <f t="shared" si="834"/>
        <v>0</v>
      </c>
      <c r="K5292" s="12">
        <f t="shared" si="835"/>
        <v>0</v>
      </c>
      <c r="L5292" s="12">
        <f t="shared" si="836"/>
        <v>47.930488679589573</v>
      </c>
      <c r="M5292" s="12">
        <f t="shared" si="831"/>
        <v>47.930488679589573</v>
      </c>
      <c r="N5292" s="13"/>
    </row>
    <row r="5293" spans="1:14" x14ac:dyDescent="0.2">
      <c r="A5293" s="10" t="s">
        <v>5275</v>
      </c>
      <c r="B5293" s="6">
        <f>IF($C$10=2012,profiles!C5280,IF($C$10=2013,profiles!E5280,IF($C$10=2014,profiles!G5280,IF($C$10=2015,profiles!I5280,IF($C$10=2016,profiles!K5280)))))</f>
        <v>55.491</v>
      </c>
      <c r="C5293" s="6">
        <f>IF($C$10=2012,profiles!D5280,IF($C$10=2013,profiles!F5280,IF($C$10=2014,profiles!H5280,IF($C$10=2015,profiles!J5280,IF($C$10=2016,profiles!L5280)))))</f>
        <v>3.9568799741729013E-2</v>
      </c>
      <c r="D5293" s="11">
        <f t="shared" si="832"/>
        <v>7.9137599483458025</v>
      </c>
      <c r="E5293" s="11">
        <f t="shared" si="828"/>
        <v>0</v>
      </c>
      <c r="F5293" s="11">
        <f t="shared" si="829"/>
        <v>7.9137599483458025</v>
      </c>
      <c r="G5293" s="11">
        <f t="shared" si="830"/>
        <v>47.577240051654201</v>
      </c>
      <c r="H5293" s="12">
        <f t="shared" si="833"/>
        <v>0</v>
      </c>
      <c r="I5293" s="12">
        <f t="shared" si="827"/>
        <v>0</v>
      </c>
      <c r="J5293" s="12">
        <f t="shared" si="834"/>
        <v>0</v>
      </c>
      <c r="K5293" s="12">
        <f t="shared" si="835"/>
        <v>0</v>
      </c>
      <c r="L5293" s="12">
        <f t="shared" si="836"/>
        <v>47.577240051654201</v>
      </c>
      <c r="M5293" s="12">
        <f t="shared" si="831"/>
        <v>47.577240051654201</v>
      </c>
      <c r="N5293" s="13"/>
    </row>
    <row r="5294" spans="1:14" x14ac:dyDescent="0.2">
      <c r="A5294" s="10" t="s">
        <v>5276</v>
      </c>
      <c r="B5294" s="6">
        <f>IF($C$10=2012,profiles!C5281,IF($C$10=2013,profiles!E5281,IF($C$10=2014,profiles!G5281,IF($C$10=2015,profiles!I5281,IF($C$10=2016,profiles!K5281)))))</f>
        <v>54.652999999999999</v>
      </c>
      <c r="C5294" s="6">
        <f>IF($C$10=2012,profiles!D5281,IF($C$10=2013,profiles!F5281,IF($C$10=2014,profiles!H5281,IF($C$10=2015,profiles!J5281,IF($C$10=2016,profiles!L5281)))))</f>
        <v>5.5205423690748566E-2</v>
      </c>
      <c r="D5294" s="11">
        <f t="shared" si="832"/>
        <v>11.041084738149713</v>
      </c>
      <c r="E5294" s="11">
        <f t="shared" si="828"/>
        <v>0</v>
      </c>
      <c r="F5294" s="11">
        <f t="shared" si="829"/>
        <v>11.041084738149713</v>
      </c>
      <c r="G5294" s="11">
        <f t="shared" si="830"/>
        <v>43.611915261850285</v>
      </c>
      <c r="H5294" s="12">
        <f t="shared" si="833"/>
        <v>0</v>
      </c>
      <c r="I5294" s="12">
        <f t="shared" si="827"/>
        <v>0</v>
      </c>
      <c r="J5294" s="12">
        <f t="shared" si="834"/>
        <v>0</v>
      </c>
      <c r="K5294" s="12">
        <f t="shared" si="835"/>
        <v>0</v>
      </c>
      <c r="L5294" s="12">
        <f t="shared" si="836"/>
        <v>43.611915261850285</v>
      </c>
      <c r="M5294" s="12">
        <f t="shared" si="831"/>
        <v>43.611915261850285</v>
      </c>
      <c r="N5294" s="13"/>
    </row>
    <row r="5295" spans="1:14" x14ac:dyDescent="0.2">
      <c r="A5295" s="10" t="s">
        <v>5277</v>
      </c>
      <c r="B5295" s="6">
        <f>IF($C$10=2012,profiles!C5282,IF($C$10=2013,profiles!E5282,IF($C$10=2014,profiles!G5282,IF($C$10=2015,profiles!I5282,IF($C$10=2016,profiles!K5282)))))</f>
        <v>51.628999999999998</v>
      </c>
      <c r="C5295" s="6">
        <f>IF($C$10=2012,profiles!D5282,IF($C$10=2013,profiles!F5282,IF($C$10=2014,profiles!H5282,IF($C$10=2015,profiles!J5282,IF($C$10=2016,profiles!L5282)))))</f>
        <v>7.2343949581011466E-2</v>
      </c>
      <c r="D5295" s="11">
        <f t="shared" si="832"/>
        <v>14.468789916202294</v>
      </c>
      <c r="E5295" s="11">
        <f t="shared" si="828"/>
        <v>0</v>
      </c>
      <c r="F5295" s="11">
        <f t="shared" si="829"/>
        <v>14.468789916202294</v>
      </c>
      <c r="G5295" s="11">
        <f t="shared" si="830"/>
        <v>37.160210083797708</v>
      </c>
      <c r="H5295" s="12">
        <f t="shared" si="833"/>
        <v>0</v>
      </c>
      <c r="I5295" s="12">
        <f t="shared" si="827"/>
        <v>0</v>
      </c>
      <c r="J5295" s="12">
        <f t="shared" si="834"/>
        <v>0</v>
      </c>
      <c r="K5295" s="12">
        <f t="shared" si="835"/>
        <v>0</v>
      </c>
      <c r="L5295" s="12">
        <f t="shared" si="836"/>
        <v>37.160210083797708</v>
      </c>
      <c r="M5295" s="12">
        <f t="shared" si="831"/>
        <v>37.160210083797708</v>
      </c>
      <c r="N5295" s="13"/>
    </row>
    <row r="5296" spans="1:14" x14ac:dyDescent="0.2">
      <c r="A5296" s="10" t="s">
        <v>5278</v>
      </c>
      <c r="B5296" s="6">
        <f>IF($C$10=2012,profiles!C5283,IF($C$10=2013,profiles!E5283,IF($C$10=2014,profiles!G5283,IF($C$10=2015,profiles!I5283,IF($C$10=2016,profiles!K5283)))))</f>
        <v>47.902000000000001</v>
      </c>
      <c r="C5296" s="6">
        <f>IF($C$10=2012,profiles!D5283,IF($C$10=2013,profiles!F5283,IF($C$10=2014,profiles!H5283,IF($C$10=2015,profiles!J5283,IF($C$10=2016,profiles!L5283)))))</f>
        <v>9.0675575144224696E-2</v>
      </c>
      <c r="D5296" s="11">
        <f t="shared" si="832"/>
        <v>18.13511502884494</v>
      </c>
      <c r="E5296" s="11">
        <f t="shared" si="828"/>
        <v>0</v>
      </c>
      <c r="F5296" s="11">
        <f t="shared" si="829"/>
        <v>18.13511502884494</v>
      </c>
      <c r="G5296" s="11">
        <f t="shared" si="830"/>
        <v>29.766884971155061</v>
      </c>
      <c r="H5296" s="12">
        <f t="shared" si="833"/>
        <v>0</v>
      </c>
      <c r="I5296" s="12">
        <f t="shared" si="827"/>
        <v>0</v>
      </c>
      <c r="J5296" s="12">
        <f t="shared" si="834"/>
        <v>0</v>
      </c>
      <c r="K5296" s="12">
        <f t="shared" si="835"/>
        <v>0</v>
      </c>
      <c r="L5296" s="12">
        <f t="shared" si="836"/>
        <v>29.766884971155061</v>
      </c>
      <c r="M5296" s="12">
        <f t="shared" si="831"/>
        <v>29.766884971155061</v>
      </c>
      <c r="N5296" s="13"/>
    </row>
    <row r="5297" spans="1:14" x14ac:dyDescent="0.2">
      <c r="A5297" s="10" t="s">
        <v>5279</v>
      </c>
      <c r="B5297" s="6">
        <f>IF($C$10=2012,profiles!C5284,IF($C$10=2013,profiles!E5284,IF($C$10=2014,profiles!G5284,IF($C$10=2015,profiles!I5284,IF($C$10=2016,profiles!K5284)))))</f>
        <v>44.753</v>
      </c>
      <c r="C5297" s="6">
        <f>IF($C$10=2012,profiles!D5284,IF($C$10=2013,profiles!F5284,IF($C$10=2014,profiles!H5284,IF($C$10=2015,profiles!J5284,IF($C$10=2016,profiles!L5284)))))</f>
        <v>0.10678494231255088</v>
      </c>
      <c r="D5297" s="11">
        <f t="shared" si="832"/>
        <v>21.356988462510177</v>
      </c>
      <c r="E5297" s="11">
        <f t="shared" si="828"/>
        <v>0</v>
      </c>
      <c r="F5297" s="11">
        <f t="shared" si="829"/>
        <v>21.356988462510177</v>
      </c>
      <c r="G5297" s="11">
        <f t="shared" si="830"/>
        <v>23.396011537489823</v>
      </c>
      <c r="H5297" s="12">
        <f t="shared" si="833"/>
        <v>0</v>
      </c>
      <c r="I5297" s="12">
        <f t="shared" si="827"/>
        <v>0</v>
      </c>
      <c r="J5297" s="12">
        <f t="shared" si="834"/>
        <v>0</v>
      </c>
      <c r="K5297" s="12">
        <f t="shared" si="835"/>
        <v>0</v>
      </c>
      <c r="L5297" s="12">
        <f t="shared" si="836"/>
        <v>23.396011537489823</v>
      </c>
      <c r="M5297" s="12">
        <f t="shared" si="831"/>
        <v>23.396011537489823</v>
      </c>
      <c r="N5297" s="13"/>
    </row>
    <row r="5298" spans="1:14" x14ac:dyDescent="0.2">
      <c r="A5298" s="10" t="s">
        <v>5280</v>
      </c>
      <c r="B5298" s="6">
        <f>IF($C$10=2012,profiles!C5285,IF($C$10=2013,profiles!E5285,IF($C$10=2014,profiles!G5285,IF($C$10=2015,profiles!I5285,IF($C$10=2016,profiles!K5285)))))</f>
        <v>42.844999999999999</v>
      </c>
      <c r="C5298" s="6">
        <f>IF($C$10=2012,profiles!D5285,IF($C$10=2013,profiles!F5285,IF($C$10=2014,profiles!H5285,IF($C$10=2015,profiles!J5285,IF($C$10=2016,profiles!L5285)))))</f>
        <v>0.11777503298430789</v>
      </c>
      <c r="D5298" s="11">
        <f t="shared" si="832"/>
        <v>23.555006596861578</v>
      </c>
      <c r="E5298" s="11">
        <f t="shared" si="828"/>
        <v>0</v>
      </c>
      <c r="F5298" s="11">
        <f t="shared" si="829"/>
        <v>23.555006596861578</v>
      </c>
      <c r="G5298" s="11">
        <f t="shared" si="830"/>
        <v>19.289993403138421</v>
      </c>
      <c r="H5298" s="12">
        <f t="shared" si="833"/>
        <v>0</v>
      </c>
      <c r="I5298" s="12">
        <f t="shared" si="827"/>
        <v>0</v>
      </c>
      <c r="J5298" s="12">
        <f t="shared" si="834"/>
        <v>0</v>
      </c>
      <c r="K5298" s="12">
        <f t="shared" si="835"/>
        <v>0</v>
      </c>
      <c r="L5298" s="12">
        <f t="shared" si="836"/>
        <v>19.289993403138421</v>
      </c>
      <c r="M5298" s="12">
        <f t="shared" si="831"/>
        <v>19.289993403138421</v>
      </c>
      <c r="N5298" s="13"/>
    </row>
    <row r="5299" spans="1:14" x14ac:dyDescent="0.2">
      <c r="A5299" s="10" t="s">
        <v>5281</v>
      </c>
      <c r="B5299" s="6">
        <f>IF($C$10=2012,profiles!C5286,IF($C$10=2013,profiles!E5286,IF($C$10=2014,profiles!G5286,IF($C$10=2015,profiles!I5286,IF($C$10=2016,profiles!K5286)))))</f>
        <v>41.408000000000001</v>
      </c>
      <c r="C5299" s="6">
        <f>IF($C$10=2012,profiles!D5286,IF($C$10=2013,profiles!F5286,IF($C$10=2014,profiles!H5286,IF($C$10=2015,profiles!J5286,IF($C$10=2016,profiles!L5286)))))</f>
        <v>0.12796507874126267</v>
      </c>
      <c r="D5299" s="11">
        <f t="shared" si="832"/>
        <v>25.593015748252533</v>
      </c>
      <c r="E5299" s="11">
        <f t="shared" si="828"/>
        <v>0</v>
      </c>
      <c r="F5299" s="11">
        <f t="shared" si="829"/>
        <v>25.593015748252533</v>
      </c>
      <c r="G5299" s="11">
        <f t="shared" si="830"/>
        <v>15.814984251747468</v>
      </c>
      <c r="H5299" s="12">
        <f t="shared" si="833"/>
        <v>0</v>
      </c>
      <c r="I5299" s="12">
        <f t="shared" si="827"/>
        <v>0</v>
      </c>
      <c r="J5299" s="12">
        <f t="shared" si="834"/>
        <v>0</v>
      </c>
      <c r="K5299" s="12">
        <f t="shared" si="835"/>
        <v>0</v>
      </c>
      <c r="L5299" s="12">
        <f t="shared" si="836"/>
        <v>15.814984251747468</v>
      </c>
      <c r="M5299" s="12">
        <f t="shared" si="831"/>
        <v>15.814984251747468</v>
      </c>
      <c r="N5299" s="13"/>
    </row>
    <row r="5300" spans="1:14" x14ac:dyDescent="0.2">
      <c r="A5300" s="10" t="s">
        <v>5282</v>
      </c>
      <c r="B5300" s="6">
        <f>IF($C$10=2012,profiles!C5287,IF($C$10=2013,profiles!E5287,IF($C$10=2014,profiles!G5287,IF($C$10=2015,profiles!I5287,IF($C$10=2016,profiles!K5287)))))</f>
        <v>41.000999999999998</v>
      </c>
      <c r="C5300" s="6">
        <f>IF($C$10=2012,profiles!D5287,IF($C$10=2013,profiles!F5287,IF($C$10=2014,profiles!H5287,IF($C$10=2015,profiles!J5287,IF($C$10=2016,profiles!L5287)))))</f>
        <v>0.13022485472868653</v>
      </c>
      <c r="D5300" s="11">
        <f t="shared" si="832"/>
        <v>26.044970945737305</v>
      </c>
      <c r="E5300" s="11">
        <f t="shared" si="828"/>
        <v>0</v>
      </c>
      <c r="F5300" s="11">
        <f t="shared" si="829"/>
        <v>26.044970945737305</v>
      </c>
      <c r="G5300" s="11">
        <f t="shared" si="830"/>
        <v>14.956029054262693</v>
      </c>
      <c r="H5300" s="12">
        <f t="shared" si="833"/>
        <v>0</v>
      </c>
      <c r="I5300" s="12">
        <f t="shared" si="827"/>
        <v>0</v>
      </c>
      <c r="J5300" s="12">
        <f t="shared" si="834"/>
        <v>0</v>
      </c>
      <c r="K5300" s="12">
        <f t="shared" si="835"/>
        <v>0</v>
      </c>
      <c r="L5300" s="12">
        <f t="shared" si="836"/>
        <v>14.956029054262693</v>
      </c>
      <c r="M5300" s="12">
        <f t="shared" si="831"/>
        <v>14.956029054262693</v>
      </c>
      <c r="N5300" s="13"/>
    </row>
    <row r="5301" spans="1:14" x14ac:dyDescent="0.2">
      <c r="A5301" s="10" t="s">
        <v>5283</v>
      </c>
      <c r="B5301" s="6">
        <f>IF($C$10=2012,profiles!C5288,IF($C$10=2013,profiles!E5288,IF($C$10=2014,profiles!G5288,IF($C$10=2015,profiles!I5288,IF($C$10=2016,profiles!K5288)))))</f>
        <v>41.085000000000001</v>
      </c>
      <c r="C5301" s="6">
        <f>IF($C$10=2012,profiles!D5288,IF($C$10=2013,profiles!F5288,IF($C$10=2014,profiles!H5288,IF($C$10=2015,profiles!J5288,IF($C$10=2016,profiles!L5288)))))</f>
        <v>0.13881481065603682</v>
      </c>
      <c r="D5301" s="11">
        <f t="shared" si="832"/>
        <v>27.762962131207363</v>
      </c>
      <c r="E5301" s="11">
        <f t="shared" si="828"/>
        <v>0</v>
      </c>
      <c r="F5301" s="11">
        <f t="shared" si="829"/>
        <v>27.762962131207363</v>
      </c>
      <c r="G5301" s="11">
        <f t="shared" si="830"/>
        <v>13.322037868792638</v>
      </c>
      <c r="H5301" s="12">
        <f t="shared" si="833"/>
        <v>0</v>
      </c>
      <c r="I5301" s="12">
        <f t="shared" si="827"/>
        <v>0</v>
      </c>
      <c r="J5301" s="12">
        <f t="shared" si="834"/>
        <v>0</v>
      </c>
      <c r="K5301" s="12">
        <f t="shared" si="835"/>
        <v>0</v>
      </c>
      <c r="L5301" s="12">
        <f t="shared" si="836"/>
        <v>13.322037868792638</v>
      </c>
      <c r="M5301" s="12">
        <f t="shared" si="831"/>
        <v>13.322037868792638</v>
      </c>
      <c r="N5301" s="13"/>
    </row>
    <row r="5302" spans="1:14" x14ac:dyDescent="0.2">
      <c r="A5302" s="10" t="s">
        <v>5284</v>
      </c>
      <c r="B5302" s="6">
        <f>IF($C$10=2012,profiles!C5289,IF($C$10=2013,profiles!E5289,IF($C$10=2014,profiles!G5289,IF($C$10=2015,profiles!I5289,IF($C$10=2016,profiles!K5289)))))</f>
        <v>41.834000000000003</v>
      </c>
      <c r="C5302" s="6">
        <f>IF($C$10=2012,profiles!D5289,IF($C$10=2013,profiles!F5289,IF($C$10=2014,profiles!H5289,IF($C$10=2015,profiles!J5289,IF($C$10=2016,profiles!L5289)))))</f>
        <v>0.1546472784437021</v>
      </c>
      <c r="D5302" s="11">
        <f t="shared" si="832"/>
        <v>30.929455688740422</v>
      </c>
      <c r="E5302" s="11">
        <f t="shared" si="828"/>
        <v>0</v>
      </c>
      <c r="F5302" s="11">
        <f t="shared" si="829"/>
        <v>30.929455688740422</v>
      </c>
      <c r="G5302" s="11">
        <f t="shared" si="830"/>
        <v>10.904544311259581</v>
      </c>
      <c r="H5302" s="12">
        <f t="shared" si="833"/>
        <v>0</v>
      </c>
      <c r="I5302" s="12">
        <f t="shared" si="827"/>
        <v>0</v>
      </c>
      <c r="J5302" s="12">
        <f t="shared" si="834"/>
        <v>0</v>
      </c>
      <c r="K5302" s="12">
        <f t="shared" si="835"/>
        <v>0</v>
      </c>
      <c r="L5302" s="12">
        <f t="shared" si="836"/>
        <v>10.904544311259581</v>
      </c>
      <c r="M5302" s="12">
        <f t="shared" si="831"/>
        <v>10.904544311259581</v>
      </c>
      <c r="N5302" s="13"/>
    </row>
    <row r="5303" spans="1:14" x14ac:dyDescent="0.2">
      <c r="A5303" s="10" t="s">
        <v>5285</v>
      </c>
      <c r="B5303" s="6">
        <f>IF($C$10=2012,profiles!C5290,IF($C$10=2013,profiles!E5290,IF($C$10=2014,profiles!G5290,IF($C$10=2015,profiles!I5290,IF($C$10=2016,profiles!K5290)))))</f>
        <v>43.533999999999999</v>
      </c>
      <c r="C5303" s="6">
        <f>IF($C$10=2012,profiles!D5290,IF($C$10=2013,profiles!F5290,IF($C$10=2014,profiles!H5290,IF($C$10=2015,profiles!J5290,IF($C$10=2016,profiles!L5290)))))</f>
        <v>0.16990427532773769</v>
      </c>
      <c r="D5303" s="11">
        <f t="shared" si="832"/>
        <v>33.980855065547537</v>
      </c>
      <c r="E5303" s="11">
        <f t="shared" si="828"/>
        <v>0</v>
      </c>
      <c r="F5303" s="11">
        <f t="shared" si="829"/>
        <v>33.980855065547537</v>
      </c>
      <c r="G5303" s="11">
        <f t="shared" si="830"/>
        <v>9.5531449344524617</v>
      </c>
      <c r="H5303" s="12">
        <f t="shared" si="833"/>
        <v>0</v>
      </c>
      <c r="I5303" s="12">
        <f t="shared" si="827"/>
        <v>0</v>
      </c>
      <c r="J5303" s="12">
        <f t="shared" si="834"/>
        <v>0</v>
      </c>
      <c r="K5303" s="12">
        <f t="shared" si="835"/>
        <v>0</v>
      </c>
      <c r="L5303" s="12">
        <f t="shared" si="836"/>
        <v>9.5531449344524617</v>
      </c>
      <c r="M5303" s="12">
        <f t="shared" si="831"/>
        <v>9.5531449344524617</v>
      </c>
      <c r="N5303" s="13"/>
    </row>
    <row r="5304" spans="1:14" x14ac:dyDescent="0.2">
      <c r="A5304" s="10" t="s">
        <v>5286</v>
      </c>
      <c r="B5304" s="6">
        <f>IF($C$10=2012,profiles!C5291,IF($C$10=2013,profiles!E5291,IF($C$10=2014,profiles!G5291,IF($C$10=2015,profiles!I5291,IF($C$10=2016,profiles!K5291)))))</f>
        <v>46.845999999999997</v>
      </c>
      <c r="C5304" s="6">
        <f>IF($C$10=2012,profiles!D5291,IF($C$10=2013,profiles!F5291,IF($C$10=2014,profiles!H5291,IF($C$10=2015,profiles!J5291,IF($C$10=2016,profiles!L5291)))))</f>
        <v>0.19349858237655448</v>
      </c>
      <c r="D5304" s="11">
        <f t="shared" si="832"/>
        <v>38.699716475310893</v>
      </c>
      <c r="E5304" s="11">
        <f t="shared" si="828"/>
        <v>0</v>
      </c>
      <c r="F5304" s="11">
        <f t="shared" si="829"/>
        <v>38.699716475310893</v>
      </c>
      <c r="G5304" s="11">
        <f t="shared" si="830"/>
        <v>8.1462835246891032</v>
      </c>
      <c r="H5304" s="12">
        <f t="shared" si="833"/>
        <v>0</v>
      </c>
      <c r="I5304" s="12">
        <f t="shared" si="827"/>
        <v>0</v>
      </c>
      <c r="J5304" s="12">
        <f t="shared" si="834"/>
        <v>0</v>
      </c>
      <c r="K5304" s="12">
        <f t="shared" si="835"/>
        <v>0</v>
      </c>
      <c r="L5304" s="12">
        <f t="shared" si="836"/>
        <v>8.1462835246891032</v>
      </c>
      <c r="M5304" s="12">
        <f t="shared" si="831"/>
        <v>8.1462835246891032</v>
      </c>
      <c r="N5304" s="13"/>
    </row>
    <row r="5305" spans="1:14" x14ac:dyDescent="0.2">
      <c r="A5305" s="10" t="s">
        <v>5287</v>
      </c>
      <c r="B5305" s="6">
        <f>IF($C$10=2012,profiles!C5292,IF($C$10=2013,profiles!E5292,IF($C$10=2014,profiles!G5292,IF($C$10=2015,profiles!I5292,IF($C$10=2016,profiles!K5292)))))</f>
        <v>50.87</v>
      </c>
      <c r="C5305" s="6">
        <f>IF($C$10=2012,profiles!D5292,IF($C$10=2013,profiles!F5292,IF($C$10=2014,profiles!H5292,IF($C$10=2015,profiles!J5292,IF($C$10=2016,profiles!L5292)))))</f>
        <v>0.23067961710131096</v>
      </c>
      <c r="D5305" s="11">
        <f t="shared" si="832"/>
        <v>46.135923420262195</v>
      </c>
      <c r="E5305" s="11">
        <f t="shared" si="828"/>
        <v>0</v>
      </c>
      <c r="F5305" s="11">
        <f t="shared" si="829"/>
        <v>46.135923420262195</v>
      </c>
      <c r="G5305" s="11">
        <f t="shared" si="830"/>
        <v>4.7340765797378026</v>
      </c>
      <c r="H5305" s="12">
        <f t="shared" si="833"/>
        <v>0</v>
      </c>
      <c r="I5305" s="12">
        <f t="shared" si="827"/>
        <v>0</v>
      </c>
      <c r="J5305" s="12">
        <f t="shared" si="834"/>
        <v>0</v>
      </c>
      <c r="K5305" s="12">
        <f t="shared" si="835"/>
        <v>0</v>
      </c>
      <c r="L5305" s="12">
        <f t="shared" si="836"/>
        <v>4.7340765797378026</v>
      </c>
      <c r="M5305" s="12">
        <f t="shared" si="831"/>
        <v>4.7340765797378026</v>
      </c>
      <c r="N5305" s="13"/>
    </row>
    <row r="5306" spans="1:14" x14ac:dyDescent="0.2">
      <c r="A5306" s="10" t="s">
        <v>5288</v>
      </c>
      <c r="B5306" s="6">
        <f>IF($C$10=2012,profiles!C5293,IF($C$10=2013,profiles!E5293,IF($C$10=2014,profiles!G5293,IF($C$10=2015,profiles!I5293,IF($C$10=2016,profiles!K5293)))))</f>
        <v>54.048000000000002</v>
      </c>
      <c r="C5306" s="6">
        <f>IF($C$10=2012,profiles!D5293,IF($C$10=2013,profiles!F5293,IF($C$10=2014,profiles!H5293,IF($C$10=2015,profiles!J5293,IF($C$10=2016,profiles!L5293)))))</f>
        <v>0.29753249305224155</v>
      </c>
      <c r="D5306" s="11">
        <f t="shared" si="832"/>
        <v>59.506498610448311</v>
      </c>
      <c r="E5306" s="11">
        <f t="shared" si="828"/>
        <v>5.4584986104483093</v>
      </c>
      <c r="F5306" s="11">
        <f t="shared" si="829"/>
        <v>54.048000000000002</v>
      </c>
      <c r="G5306" s="11">
        <f t="shared" si="830"/>
        <v>0</v>
      </c>
      <c r="H5306" s="12">
        <f t="shared" si="833"/>
        <v>0</v>
      </c>
      <c r="I5306" s="12">
        <f t="shared" si="827"/>
        <v>5.4584986104483093</v>
      </c>
      <c r="J5306" s="12">
        <f t="shared" si="834"/>
        <v>0</v>
      </c>
      <c r="K5306" s="12">
        <f t="shared" si="835"/>
        <v>4.4213838744631309</v>
      </c>
      <c r="L5306" s="12">
        <f t="shared" si="836"/>
        <v>0</v>
      </c>
      <c r="M5306" s="12">
        <f t="shared" si="831"/>
        <v>-5.4584986104483093</v>
      </c>
      <c r="N5306" s="13"/>
    </row>
    <row r="5307" spans="1:14" x14ac:dyDescent="0.2">
      <c r="A5307" s="10" t="s">
        <v>5289</v>
      </c>
      <c r="B5307" s="6">
        <f>IF($C$10=2012,profiles!C5294,IF($C$10=2013,profiles!E5294,IF($C$10=2014,profiles!G5294,IF($C$10=2015,profiles!I5294,IF($C$10=2016,profiles!K5294)))))</f>
        <v>55.905999999999999</v>
      </c>
      <c r="C5307" s="6">
        <f>IF($C$10=2012,profiles!D5294,IF($C$10=2013,profiles!F5294,IF($C$10=2014,profiles!H5294,IF($C$10=2015,profiles!J5294,IF($C$10=2016,profiles!L5294)))))</f>
        <v>0.3672627235213205</v>
      </c>
      <c r="D5307" s="11">
        <f t="shared" si="832"/>
        <v>73.452544704264099</v>
      </c>
      <c r="E5307" s="11">
        <f t="shared" si="828"/>
        <v>17.5465447042641</v>
      </c>
      <c r="F5307" s="11">
        <f t="shared" si="829"/>
        <v>55.905999999999999</v>
      </c>
      <c r="G5307" s="11">
        <f t="shared" si="830"/>
        <v>0</v>
      </c>
      <c r="H5307" s="12">
        <f t="shared" si="833"/>
        <v>0</v>
      </c>
      <c r="I5307" s="12">
        <f t="shared" si="827"/>
        <v>17.5465447042641</v>
      </c>
      <c r="J5307" s="12">
        <f t="shared" si="834"/>
        <v>0</v>
      </c>
      <c r="K5307" s="12">
        <f t="shared" si="835"/>
        <v>18.634085084917054</v>
      </c>
      <c r="L5307" s="12">
        <f t="shared" si="836"/>
        <v>0</v>
      </c>
      <c r="M5307" s="12">
        <f t="shared" si="831"/>
        <v>-17.5465447042641</v>
      </c>
      <c r="N5307" s="13"/>
    </row>
    <row r="5308" spans="1:14" x14ac:dyDescent="0.2">
      <c r="A5308" s="10" t="s">
        <v>5290</v>
      </c>
      <c r="B5308" s="6">
        <f>IF($C$10=2012,profiles!C5295,IF($C$10=2013,profiles!E5295,IF($C$10=2014,profiles!G5295,IF($C$10=2015,profiles!I5295,IF($C$10=2016,profiles!K5295)))))</f>
        <v>57.095999999999997</v>
      </c>
      <c r="C5308" s="6">
        <f>IF($C$10=2012,profiles!D5295,IF($C$10=2013,profiles!F5295,IF($C$10=2014,profiles!H5295,IF($C$10=2015,profiles!J5295,IF($C$10=2016,profiles!L5295)))))</f>
        <v>0.41602335569716192</v>
      </c>
      <c r="D5308" s="11">
        <f t="shared" si="832"/>
        <v>83.204671139432378</v>
      </c>
      <c r="E5308" s="11">
        <f t="shared" si="828"/>
        <v>26.108671139432381</v>
      </c>
      <c r="F5308" s="11">
        <f t="shared" si="829"/>
        <v>57.095999999999997</v>
      </c>
      <c r="G5308" s="11">
        <f t="shared" si="830"/>
        <v>0</v>
      </c>
      <c r="H5308" s="12">
        <f t="shared" si="833"/>
        <v>0</v>
      </c>
      <c r="I5308" s="12">
        <f t="shared" si="827"/>
        <v>26.108671139432381</v>
      </c>
      <c r="J5308" s="12">
        <f t="shared" si="834"/>
        <v>0</v>
      </c>
      <c r="K5308" s="12">
        <f t="shared" si="835"/>
        <v>39.782108707857283</v>
      </c>
      <c r="L5308" s="12">
        <f t="shared" si="836"/>
        <v>0</v>
      </c>
      <c r="M5308" s="12">
        <f t="shared" si="831"/>
        <v>-26.108671139432381</v>
      </c>
      <c r="N5308" s="13"/>
    </row>
    <row r="5309" spans="1:14" x14ac:dyDescent="0.2">
      <c r="A5309" s="10" t="s">
        <v>5291</v>
      </c>
      <c r="B5309" s="6">
        <f>IF($C$10=2012,profiles!C5296,IF($C$10=2013,profiles!E5296,IF($C$10=2014,profiles!G5296,IF($C$10=2015,profiles!I5296,IF($C$10=2016,profiles!K5296)))))</f>
        <v>55.822000000000003</v>
      </c>
      <c r="C5309" s="6">
        <f>IF($C$10=2012,profiles!D5296,IF($C$10=2013,profiles!F5296,IF($C$10=2014,profiles!H5296,IF($C$10=2015,profiles!J5296,IF($C$10=2016,profiles!L5296)))))</f>
        <v>0.44067035342335009</v>
      </c>
      <c r="D5309" s="11">
        <f t="shared" si="832"/>
        <v>88.134070684670021</v>
      </c>
      <c r="E5309" s="11">
        <f t="shared" si="828"/>
        <v>32.312070684670019</v>
      </c>
      <c r="F5309" s="11">
        <f t="shared" si="829"/>
        <v>55.822000000000003</v>
      </c>
      <c r="G5309" s="11">
        <f t="shared" si="830"/>
        <v>0</v>
      </c>
      <c r="H5309" s="12">
        <f t="shared" si="833"/>
        <v>0</v>
      </c>
      <c r="I5309" s="12">
        <f t="shared" si="827"/>
        <v>32.312070684670019</v>
      </c>
      <c r="J5309" s="12">
        <f t="shared" si="834"/>
        <v>0</v>
      </c>
      <c r="K5309" s="12">
        <f t="shared" si="835"/>
        <v>65.954885962440002</v>
      </c>
      <c r="L5309" s="12">
        <f t="shared" si="836"/>
        <v>0</v>
      </c>
      <c r="M5309" s="12">
        <f t="shared" si="831"/>
        <v>-32.312070684670019</v>
      </c>
      <c r="N5309" s="13"/>
    </row>
    <row r="5310" spans="1:14" x14ac:dyDescent="0.2">
      <c r="A5310" s="10" t="s">
        <v>5292</v>
      </c>
      <c r="B5310" s="6">
        <f>IF($C$10=2012,profiles!C5297,IF($C$10=2013,profiles!E5297,IF($C$10=2014,profiles!G5297,IF($C$10=2015,profiles!I5297,IF($C$10=2016,profiles!K5297)))))</f>
        <v>53.759</v>
      </c>
      <c r="C5310" s="6">
        <f>IF($C$10=2012,profiles!D5297,IF($C$10=2013,profiles!F5297,IF($C$10=2014,profiles!H5297,IF($C$10=2015,profiles!J5297,IF($C$10=2016,profiles!L5297)))))</f>
        <v>0.43717542037447715</v>
      </c>
      <c r="D5310" s="11">
        <f t="shared" si="832"/>
        <v>87.435084074895428</v>
      </c>
      <c r="E5310" s="11">
        <f t="shared" si="828"/>
        <v>33.676084074895428</v>
      </c>
      <c r="F5310" s="11">
        <f t="shared" si="829"/>
        <v>53.759</v>
      </c>
      <c r="G5310" s="11">
        <f t="shared" si="830"/>
        <v>0</v>
      </c>
      <c r="H5310" s="12">
        <f t="shared" si="833"/>
        <v>0</v>
      </c>
      <c r="I5310" s="12">
        <f t="shared" si="827"/>
        <v>33.676084074895428</v>
      </c>
      <c r="J5310" s="12">
        <f t="shared" si="834"/>
        <v>0</v>
      </c>
      <c r="K5310" s="12">
        <f t="shared" si="835"/>
        <v>93.232514063105299</v>
      </c>
      <c r="L5310" s="12">
        <f t="shared" si="836"/>
        <v>0</v>
      </c>
      <c r="M5310" s="12">
        <f t="shared" si="831"/>
        <v>-33.676084074895428</v>
      </c>
      <c r="N5310" s="13"/>
    </row>
    <row r="5311" spans="1:14" x14ac:dyDescent="0.2">
      <c r="A5311" s="10" t="s">
        <v>5293</v>
      </c>
      <c r="B5311" s="6">
        <f>IF($C$10=2012,profiles!C5298,IF($C$10=2013,profiles!E5298,IF($C$10=2014,profiles!G5298,IF($C$10=2015,profiles!I5298,IF($C$10=2016,profiles!K5298)))))</f>
        <v>52.066000000000003</v>
      </c>
      <c r="C5311" s="6">
        <f>IF($C$10=2012,profiles!D5298,IF($C$10=2013,profiles!F5298,IF($C$10=2014,profiles!H5298,IF($C$10=2015,profiles!J5298,IF($C$10=2016,profiles!L5298)))))</f>
        <v>0.42323779580608034</v>
      </c>
      <c r="D5311" s="11">
        <f t="shared" si="832"/>
        <v>84.647559161216066</v>
      </c>
      <c r="E5311" s="11">
        <f t="shared" si="828"/>
        <v>32.581559161216063</v>
      </c>
      <c r="F5311" s="11">
        <f t="shared" si="829"/>
        <v>52.066000000000003</v>
      </c>
      <c r="G5311" s="11">
        <f t="shared" si="830"/>
        <v>0</v>
      </c>
      <c r="H5311" s="12">
        <f t="shared" si="833"/>
        <v>0</v>
      </c>
      <c r="I5311" s="12">
        <f t="shared" si="827"/>
        <v>32.581559161216063</v>
      </c>
      <c r="J5311" s="12">
        <f t="shared" si="834"/>
        <v>0</v>
      </c>
      <c r="K5311" s="12">
        <f t="shared" si="835"/>
        <v>119.62357698369031</v>
      </c>
      <c r="L5311" s="12">
        <f t="shared" si="836"/>
        <v>0</v>
      </c>
      <c r="M5311" s="12">
        <f t="shared" si="831"/>
        <v>-32.581559161216063</v>
      </c>
      <c r="N5311" s="13"/>
    </row>
    <row r="5312" spans="1:14" x14ac:dyDescent="0.2">
      <c r="A5312" s="10" t="s">
        <v>5294</v>
      </c>
      <c r="B5312" s="6">
        <f>IF($C$10=2012,profiles!C5299,IF($C$10=2013,profiles!E5299,IF($C$10=2014,profiles!G5299,IF($C$10=2015,profiles!I5299,IF($C$10=2016,profiles!K5299)))))</f>
        <v>50.93</v>
      </c>
      <c r="C5312" s="6">
        <f>IF($C$10=2012,profiles!D5299,IF($C$10=2013,profiles!F5299,IF($C$10=2014,profiles!H5299,IF($C$10=2015,profiles!J5299,IF($C$10=2016,profiles!L5299)))))</f>
        <v>0.40127165033826462</v>
      </c>
      <c r="D5312" s="11">
        <f t="shared" si="832"/>
        <v>80.25433006765293</v>
      </c>
      <c r="E5312" s="11">
        <f t="shared" si="828"/>
        <v>29.32433006765293</v>
      </c>
      <c r="F5312" s="11">
        <f t="shared" si="829"/>
        <v>50.93</v>
      </c>
      <c r="G5312" s="11">
        <f t="shared" si="830"/>
        <v>0</v>
      </c>
      <c r="H5312" s="12">
        <f t="shared" si="833"/>
        <v>0</v>
      </c>
      <c r="I5312" s="12">
        <f t="shared" si="827"/>
        <v>29.32433006765293</v>
      </c>
      <c r="J5312" s="12">
        <f t="shared" si="834"/>
        <v>0</v>
      </c>
      <c r="K5312" s="12">
        <f t="shared" si="835"/>
        <v>143.3762843384892</v>
      </c>
      <c r="L5312" s="12">
        <f t="shared" si="836"/>
        <v>0</v>
      </c>
      <c r="M5312" s="12">
        <f t="shared" si="831"/>
        <v>-29.32433006765293</v>
      </c>
      <c r="N5312" s="13"/>
    </row>
    <row r="5313" spans="1:14" x14ac:dyDescent="0.2">
      <c r="A5313" s="10" t="s">
        <v>5295</v>
      </c>
      <c r="B5313" s="6">
        <f>IF($C$10=2012,profiles!C5300,IF($C$10=2013,profiles!E5300,IF($C$10=2014,profiles!G5300,IF($C$10=2015,profiles!I5300,IF($C$10=2016,profiles!K5300)))))</f>
        <v>50.250999999999998</v>
      </c>
      <c r="C5313" s="6">
        <f>IF($C$10=2012,profiles!D5300,IF($C$10=2013,profiles!F5300,IF($C$10=2014,profiles!H5300,IF($C$10=2015,profiles!J5300,IF($C$10=2016,profiles!L5300)))))</f>
        <v>0.34863711646969653</v>
      </c>
      <c r="D5313" s="11">
        <f t="shared" si="832"/>
        <v>69.72742329393931</v>
      </c>
      <c r="E5313" s="11">
        <f t="shared" si="828"/>
        <v>19.476423293939312</v>
      </c>
      <c r="F5313" s="11">
        <f t="shared" si="829"/>
        <v>50.250999999999998</v>
      </c>
      <c r="G5313" s="11">
        <f t="shared" si="830"/>
        <v>0</v>
      </c>
      <c r="H5313" s="12">
        <f t="shared" si="833"/>
        <v>0</v>
      </c>
      <c r="I5313" s="12">
        <f t="shared" si="827"/>
        <v>19.476423293939312</v>
      </c>
      <c r="J5313" s="12">
        <f t="shared" si="834"/>
        <v>0</v>
      </c>
      <c r="K5313" s="12">
        <f t="shared" si="835"/>
        <v>159.15218720658004</v>
      </c>
      <c r="L5313" s="12">
        <f t="shared" si="836"/>
        <v>0</v>
      </c>
      <c r="M5313" s="12">
        <f t="shared" si="831"/>
        <v>-19.476423293939312</v>
      </c>
      <c r="N5313" s="13"/>
    </row>
    <row r="5314" spans="1:14" x14ac:dyDescent="0.2">
      <c r="A5314" s="10" t="s">
        <v>5296</v>
      </c>
      <c r="B5314" s="6">
        <f>IF($C$10=2012,profiles!C5301,IF($C$10=2013,profiles!E5301,IF($C$10=2014,profiles!G5301,IF($C$10=2015,profiles!I5301,IF($C$10=2016,profiles!K5301)))))</f>
        <v>50.527999999999999</v>
      </c>
      <c r="C5314" s="6">
        <f>IF($C$10=2012,profiles!D5301,IF($C$10=2013,profiles!F5301,IF($C$10=2014,profiles!H5301,IF($C$10=2015,profiles!J5301,IF($C$10=2016,profiles!L5301)))))</f>
        <v>0.27120119024225919</v>
      </c>
      <c r="D5314" s="11">
        <f t="shared" si="832"/>
        <v>54.240238048451836</v>
      </c>
      <c r="E5314" s="11">
        <f t="shared" si="828"/>
        <v>3.7122380484518374</v>
      </c>
      <c r="F5314" s="11">
        <f t="shared" si="829"/>
        <v>50.527999999999999</v>
      </c>
      <c r="G5314" s="11">
        <f t="shared" si="830"/>
        <v>0</v>
      </c>
      <c r="H5314" s="12">
        <f t="shared" si="833"/>
        <v>0</v>
      </c>
      <c r="I5314" s="12">
        <f t="shared" si="827"/>
        <v>3.7122380484518374</v>
      </c>
      <c r="J5314" s="12">
        <f t="shared" si="834"/>
        <v>0</v>
      </c>
      <c r="K5314" s="12">
        <f t="shared" si="835"/>
        <v>162.15910002582604</v>
      </c>
      <c r="L5314" s="12">
        <f t="shared" si="836"/>
        <v>0</v>
      </c>
      <c r="M5314" s="12">
        <f t="shared" si="831"/>
        <v>-3.7122380484518374</v>
      </c>
      <c r="N5314" s="13"/>
    </row>
    <row r="5315" spans="1:14" x14ac:dyDescent="0.2">
      <c r="A5315" s="10" t="s">
        <v>5297</v>
      </c>
      <c r="B5315" s="6">
        <f>IF($C$10=2012,profiles!C5302,IF($C$10=2013,profiles!E5302,IF($C$10=2014,profiles!G5302,IF($C$10=2015,profiles!I5302,IF($C$10=2016,profiles!K5302)))))</f>
        <v>50.441000000000003</v>
      </c>
      <c r="C5315" s="6">
        <f>IF($C$10=2012,profiles!D5302,IF($C$10=2013,profiles!F5302,IF($C$10=2014,profiles!H5302,IF($C$10=2015,profiles!J5302,IF($C$10=2016,profiles!L5302)))))</f>
        <v>0.18455772955674704</v>
      </c>
      <c r="D5315" s="11">
        <f t="shared" si="832"/>
        <v>36.911545911349407</v>
      </c>
      <c r="E5315" s="11">
        <f t="shared" si="828"/>
        <v>0</v>
      </c>
      <c r="F5315" s="11">
        <f t="shared" si="829"/>
        <v>36.911545911349407</v>
      </c>
      <c r="G5315" s="11">
        <f t="shared" si="830"/>
        <v>13.529454088650596</v>
      </c>
      <c r="H5315" s="12">
        <f t="shared" si="833"/>
        <v>0</v>
      </c>
      <c r="I5315" s="12">
        <f t="shared" si="827"/>
        <v>0</v>
      </c>
      <c r="J5315" s="12">
        <f t="shared" si="834"/>
        <v>13.529454088650596</v>
      </c>
      <c r="K5315" s="12">
        <f t="shared" si="835"/>
        <v>147.54845846140856</v>
      </c>
      <c r="L5315" s="12">
        <f t="shared" si="836"/>
        <v>0</v>
      </c>
      <c r="M5315" s="12">
        <f t="shared" si="831"/>
        <v>13.529454088650596</v>
      </c>
      <c r="N5315" s="13"/>
    </row>
    <row r="5316" spans="1:14" x14ac:dyDescent="0.2">
      <c r="A5316" s="10" t="s">
        <v>5298</v>
      </c>
      <c r="B5316" s="6">
        <f>IF($C$10=2012,profiles!C5303,IF($C$10=2013,profiles!E5303,IF($C$10=2014,profiles!G5303,IF($C$10=2015,profiles!I5303,IF($C$10=2016,profiles!K5303)))))</f>
        <v>49.607999999999997</v>
      </c>
      <c r="C5316" s="6">
        <f>IF($C$10=2012,profiles!D5303,IF($C$10=2013,profiles!F5303,IF($C$10=2014,profiles!H5303,IF($C$10=2015,profiles!J5303,IF($C$10=2016,profiles!L5303)))))</f>
        <v>8.9885747971815963E-2</v>
      </c>
      <c r="D5316" s="11">
        <f t="shared" si="832"/>
        <v>17.977149594363194</v>
      </c>
      <c r="E5316" s="11">
        <f t="shared" si="828"/>
        <v>0</v>
      </c>
      <c r="F5316" s="11">
        <f t="shared" si="829"/>
        <v>17.977149594363194</v>
      </c>
      <c r="G5316" s="11">
        <f t="shared" si="830"/>
        <v>31.630850405636803</v>
      </c>
      <c r="H5316" s="12">
        <f t="shared" si="833"/>
        <v>0</v>
      </c>
      <c r="I5316" s="12">
        <f t="shared" si="827"/>
        <v>0</v>
      </c>
      <c r="J5316" s="12">
        <f t="shared" si="834"/>
        <v>31.630850405636803</v>
      </c>
      <c r="K5316" s="12">
        <f t="shared" si="835"/>
        <v>113.38987271018091</v>
      </c>
      <c r="L5316" s="12">
        <f t="shared" si="836"/>
        <v>0</v>
      </c>
      <c r="M5316" s="12">
        <f t="shared" si="831"/>
        <v>31.630850405636803</v>
      </c>
      <c r="N5316" s="13"/>
    </row>
    <row r="5317" spans="1:14" x14ac:dyDescent="0.2">
      <c r="A5317" s="10" t="s">
        <v>5299</v>
      </c>
      <c r="B5317" s="6">
        <f>IF($C$10=2012,profiles!C5304,IF($C$10=2013,profiles!E5304,IF($C$10=2014,profiles!G5304,IF($C$10=2015,profiles!I5304,IF($C$10=2016,profiles!K5304)))))</f>
        <v>47.701000000000001</v>
      </c>
      <c r="C5317" s="6">
        <f>IF($C$10=2012,profiles!D5304,IF($C$10=2013,profiles!F5304,IF($C$10=2014,profiles!H5304,IF($C$10=2015,profiles!J5304,IF($C$10=2016,profiles!L5304)))))</f>
        <v>3.6100272295988549E-2</v>
      </c>
      <c r="D5317" s="11">
        <f t="shared" si="832"/>
        <v>7.2200544591977094</v>
      </c>
      <c r="E5317" s="11">
        <f t="shared" si="828"/>
        <v>0</v>
      </c>
      <c r="F5317" s="11">
        <f t="shared" si="829"/>
        <v>7.2200544591977094</v>
      </c>
      <c r="G5317" s="11">
        <f t="shared" si="830"/>
        <v>40.480945540802288</v>
      </c>
      <c r="H5317" s="12">
        <f t="shared" si="833"/>
        <v>0</v>
      </c>
      <c r="I5317" s="12">
        <f t="shared" si="827"/>
        <v>0</v>
      </c>
      <c r="J5317" s="12">
        <f t="shared" si="834"/>
        <v>40.480945540802288</v>
      </c>
      <c r="K5317" s="12">
        <f t="shared" si="835"/>
        <v>69.673948800027262</v>
      </c>
      <c r="L5317" s="12">
        <f t="shared" si="836"/>
        <v>0</v>
      </c>
      <c r="M5317" s="12">
        <f t="shared" si="831"/>
        <v>40.480945540802288</v>
      </c>
      <c r="N5317" s="13"/>
    </row>
    <row r="5318" spans="1:14" x14ac:dyDescent="0.2">
      <c r="A5318" s="10" t="s">
        <v>5300</v>
      </c>
      <c r="B5318" s="6">
        <f>IF($C$10=2012,profiles!C5305,IF($C$10=2013,profiles!E5305,IF($C$10=2014,profiles!G5305,IF($C$10=2015,profiles!I5305,IF($C$10=2016,profiles!K5305)))))</f>
        <v>47.674999999999997</v>
      </c>
      <c r="C5318" s="6">
        <f>IF($C$10=2012,profiles!D5305,IF($C$10=2013,profiles!F5305,IF($C$10=2014,profiles!H5305,IF($C$10=2015,profiles!J5305,IF($C$10=2016,profiles!L5305)))))</f>
        <v>2.1559105072565476E-2</v>
      </c>
      <c r="D5318" s="11">
        <f t="shared" si="832"/>
        <v>4.3118210145130949</v>
      </c>
      <c r="E5318" s="11">
        <f t="shared" si="828"/>
        <v>0</v>
      </c>
      <c r="F5318" s="11">
        <f t="shared" si="829"/>
        <v>4.3118210145130949</v>
      </c>
      <c r="G5318" s="11">
        <f t="shared" si="830"/>
        <v>43.363178985486904</v>
      </c>
      <c r="H5318" s="12">
        <f t="shared" si="833"/>
        <v>0</v>
      </c>
      <c r="I5318" s="12">
        <f t="shared" si="827"/>
        <v>0</v>
      </c>
      <c r="J5318" s="12">
        <f t="shared" si="834"/>
        <v>43.363178985486904</v>
      </c>
      <c r="K5318" s="12">
        <f t="shared" si="835"/>
        <v>22.845461774663434</v>
      </c>
      <c r="L5318" s="12">
        <f t="shared" si="836"/>
        <v>0</v>
      </c>
      <c r="M5318" s="12">
        <f t="shared" si="831"/>
        <v>43.363178985486904</v>
      </c>
      <c r="N5318" s="13"/>
    </row>
    <row r="5319" spans="1:14" x14ac:dyDescent="0.2">
      <c r="A5319" s="10" t="s">
        <v>5301</v>
      </c>
      <c r="B5319" s="6">
        <f>IF($C$10=2012,profiles!C5306,IF($C$10=2013,profiles!E5306,IF($C$10=2014,profiles!G5306,IF($C$10=2015,profiles!I5306,IF($C$10=2016,profiles!K5306)))))</f>
        <v>45.673999999999999</v>
      </c>
      <c r="C5319" s="6">
        <f>IF($C$10=2012,profiles!D5306,IF($C$10=2013,profiles!F5306,IF($C$10=2014,profiles!H5306,IF($C$10=2015,profiles!J5306,IF($C$10=2016,profiles!L5306)))))</f>
        <v>1.6829014962243493E-2</v>
      </c>
      <c r="D5319" s="11">
        <f t="shared" si="832"/>
        <v>3.3658029924486987</v>
      </c>
      <c r="E5319" s="11">
        <f t="shared" si="828"/>
        <v>0</v>
      </c>
      <c r="F5319" s="11">
        <f t="shared" si="829"/>
        <v>3.3658029924486987</v>
      </c>
      <c r="G5319" s="11">
        <f t="shared" si="830"/>
        <v>42.3081970075513</v>
      </c>
      <c r="H5319" s="12">
        <f t="shared" si="833"/>
        <v>0</v>
      </c>
      <c r="I5319" s="12">
        <f t="shared" si="827"/>
        <v>0</v>
      </c>
      <c r="J5319" s="12">
        <f t="shared" si="834"/>
        <v>21.154897603338341</v>
      </c>
      <c r="K5319" s="12">
        <f t="shared" si="835"/>
        <v>0</v>
      </c>
      <c r="L5319" s="12">
        <f t="shared" si="836"/>
        <v>21.153299404212959</v>
      </c>
      <c r="M5319" s="12">
        <f t="shared" si="831"/>
        <v>42.3081970075513</v>
      </c>
      <c r="N5319" s="13"/>
    </row>
    <row r="5320" spans="1:14" x14ac:dyDescent="0.2">
      <c r="A5320" s="10" t="s">
        <v>5302</v>
      </c>
      <c r="B5320" s="6">
        <f>IF($C$10=2012,profiles!C5307,IF($C$10=2013,profiles!E5307,IF($C$10=2014,profiles!G5307,IF($C$10=2015,profiles!I5307,IF($C$10=2016,profiles!K5307)))))</f>
        <v>42.488999999999997</v>
      </c>
      <c r="C5320" s="6">
        <f>IF($C$10=2012,profiles!D5307,IF($C$10=2013,profiles!F5307,IF($C$10=2014,profiles!H5307,IF($C$10=2015,profiles!J5307,IF($C$10=2016,profiles!L5307)))))</f>
        <v>1.7741346882632007E-2</v>
      </c>
      <c r="D5320" s="11">
        <f t="shared" si="832"/>
        <v>3.5482693765264015</v>
      </c>
      <c r="E5320" s="11">
        <f t="shared" si="828"/>
        <v>0</v>
      </c>
      <c r="F5320" s="11">
        <f t="shared" si="829"/>
        <v>3.5482693765264015</v>
      </c>
      <c r="G5320" s="11">
        <f t="shared" si="830"/>
        <v>38.940730623473598</v>
      </c>
      <c r="H5320" s="12">
        <f t="shared" si="833"/>
        <v>0</v>
      </c>
      <c r="I5320" s="12">
        <f t="shared" si="827"/>
        <v>0</v>
      </c>
      <c r="J5320" s="12">
        <f t="shared" si="834"/>
        <v>0</v>
      </c>
      <c r="K5320" s="12">
        <f t="shared" si="835"/>
        <v>0</v>
      </c>
      <c r="L5320" s="12">
        <f t="shared" si="836"/>
        <v>38.940730623473598</v>
      </c>
      <c r="M5320" s="12">
        <f t="shared" si="831"/>
        <v>38.940730623473598</v>
      </c>
      <c r="N5320" s="13"/>
    </row>
    <row r="5321" spans="1:14" x14ac:dyDescent="0.2">
      <c r="A5321" s="10" t="s">
        <v>5303</v>
      </c>
      <c r="B5321" s="6">
        <f>IF($C$10=2012,profiles!C5308,IF($C$10=2013,profiles!E5308,IF($C$10=2014,profiles!G5308,IF($C$10=2015,profiles!I5308,IF($C$10=2016,profiles!K5308)))))</f>
        <v>39.826999999999998</v>
      </c>
      <c r="C5321" s="6">
        <f>IF($C$10=2012,profiles!D5308,IF($C$10=2013,profiles!F5308,IF($C$10=2014,profiles!H5308,IF($C$10=2015,profiles!J5308,IF($C$10=2016,profiles!L5308)))))</f>
        <v>1.9438869317464105E-2</v>
      </c>
      <c r="D5321" s="11">
        <f t="shared" si="832"/>
        <v>3.8877738634928209</v>
      </c>
      <c r="E5321" s="11">
        <f t="shared" si="828"/>
        <v>0</v>
      </c>
      <c r="F5321" s="11">
        <f t="shared" si="829"/>
        <v>3.8877738634928209</v>
      </c>
      <c r="G5321" s="11">
        <f t="shared" si="830"/>
        <v>35.93922613650718</v>
      </c>
      <c r="H5321" s="12">
        <f t="shared" si="833"/>
        <v>0</v>
      </c>
      <c r="I5321" s="12">
        <f t="shared" si="827"/>
        <v>0</v>
      </c>
      <c r="J5321" s="12">
        <f t="shared" si="834"/>
        <v>0</v>
      </c>
      <c r="K5321" s="12">
        <f t="shared" si="835"/>
        <v>0</v>
      </c>
      <c r="L5321" s="12">
        <f t="shared" si="836"/>
        <v>35.93922613650718</v>
      </c>
      <c r="M5321" s="12">
        <f t="shared" si="831"/>
        <v>35.93922613650718</v>
      </c>
      <c r="N5321" s="13"/>
    </row>
    <row r="5322" spans="1:14" x14ac:dyDescent="0.2">
      <c r="A5322" s="10" t="s">
        <v>5304</v>
      </c>
      <c r="B5322" s="6">
        <f>IF($C$10=2012,profiles!C5309,IF($C$10=2013,profiles!E5309,IF($C$10=2014,profiles!G5309,IF($C$10=2015,profiles!I5309,IF($C$10=2016,profiles!K5309)))))</f>
        <v>37.950000000000003</v>
      </c>
      <c r="C5322" s="6">
        <f>IF($C$10=2012,profiles!D5309,IF($C$10=2013,profiles!F5309,IF($C$10=2014,profiles!H5309,IF($C$10=2015,profiles!J5309,IF($C$10=2016,profiles!L5309)))))</f>
        <v>2.3972266277421439E-2</v>
      </c>
      <c r="D5322" s="11">
        <f t="shared" si="832"/>
        <v>4.7944532554842878</v>
      </c>
      <c r="E5322" s="11">
        <f t="shared" si="828"/>
        <v>0</v>
      </c>
      <c r="F5322" s="11">
        <f t="shared" si="829"/>
        <v>4.7944532554842878</v>
      </c>
      <c r="G5322" s="11">
        <f t="shared" si="830"/>
        <v>33.155546744515718</v>
      </c>
      <c r="H5322" s="12">
        <f t="shared" si="833"/>
        <v>0</v>
      </c>
      <c r="I5322" s="12">
        <f t="shared" si="827"/>
        <v>0</v>
      </c>
      <c r="J5322" s="12">
        <f t="shared" si="834"/>
        <v>0</v>
      </c>
      <c r="K5322" s="12">
        <f t="shared" si="835"/>
        <v>0</v>
      </c>
      <c r="L5322" s="12">
        <f t="shared" si="836"/>
        <v>33.155546744515718</v>
      </c>
      <c r="M5322" s="12">
        <f t="shared" si="831"/>
        <v>33.155546744515718</v>
      </c>
      <c r="N5322" s="13"/>
    </row>
    <row r="5323" spans="1:14" x14ac:dyDescent="0.2">
      <c r="A5323" s="10" t="s">
        <v>5305</v>
      </c>
      <c r="B5323" s="6">
        <f>IF($C$10=2012,profiles!C5310,IF($C$10=2013,profiles!E5310,IF($C$10=2014,profiles!G5310,IF($C$10=2015,profiles!I5310,IF($C$10=2016,profiles!K5310)))))</f>
        <v>36.563000000000002</v>
      </c>
      <c r="C5323" s="6">
        <f>IF($C$10=2012,profiles!D5310,IF($C$10=2013,profiles!F5310,IF($C$10=2014,profiles!H5310,IF($C$10=2015,profiles!J5310,IF($C$10=2016,profiles!L5310)))))</f>
        <v>3.1130261477354069E-2</v>
      </c>
      <c r="D5323" s="11">
        <f t="shared" si="832"/>
        <v>6.2260522954708142</v>
      </c>
      <c r="E5323" s="11">
        <f t="shared" si="828"/>
        <v>0</v>
      </c>
      <c r="F5323" s="11">
        <f t="shared" si="829"/>
        <v>6.2260522954708142</v>
      </c>
      <c r="G5323" s="11">
        <f t="shared" si="830"/>
        <v>30.336947704529187</v>
      </c>
      <c r="H5323" s="12">
        <f t="shared" si="833"/>
        <v>0</v>
      </c>
      <c r="I5323" s="12">
        <f t="shared" si="827"/>
        <v>0</v>
      </c>
      <c r="J5323" s="12">
        <f t="shared" si="834"/>
        <v>0</v>
      </c>
      <c r="K5323" s="12">
        <f t="shared" si="835"/>
        <v>0</v>
      </c>
      <c r="L5323" s="12">
        <f t="shared" si="836"/>
        <v>30.336947704529187</v>
      </c>
      <c r="M5323" s="12">
        <f t="shared" si="831"/>
        <v>30.336947704529187</v>
      </c>
      <c r="N5323" s="13"/>
    </row>
    <row r="5324" spans="1:14" x14ac:dyDescent="0.2">
      <c r="A5324" s="10" t="s">
        <v>5306</v>
      </c>
      <c r="B5324" s="6">
        <f>IF($C$10=2012,profiles!C5311,IF($C$10=2013,profiles!E5311,IF($C$10=2014,profiles!G5311,IF($C$10=2015,profiles!I5311,IF($C$10=2016,profiles!K5311)))))</f>
        <v>36.040999999999997</v>
      </c>
      <c r="C5324" s="6">
        <f>IF($C$10=2012,profiles!D5311,IF($C$10=2013,profiles!F5311,IF($C$10=2014,profiles!H5311,IF($C$10=2015,profiles!J5311,IF($C$10=2016,profiles!L5311)))))</f>
        <v>4.2947971199595786E-2</v>
      </c>
      <c r="D5324" s="11">
        <f t="shared" si="832"/>
        <v>8.5895942399191565</v>
      </c>
      <c r="E5324" s="11">
        <f t="shared" si="828"/>
        <v>0</v>
      </c>
      <c r="F5324" s="11">
        <f t="shared" si="829"/>
        <v>8.5895942399191565</v>
      </c>
      <c r="G5324" s="11">
        <f t="shared" si="830"/>
        <v>27.451405760080839</v>
      </c>
      <c r="H5324" s="12">
        <f t="shared" si="833"/>
        <v>0</v>
      </c>
      <c r="I5324" s="12">
        <f t="shared" si="827"/>
        <v>0</v>
      </c>
      <c r="J5324" s="12">
        <f t="shared" si="834"/>
        <v>0</v>
      </c>
      <c r="K5324" s="12">
        <f t="shared" si="835"/>
        <v>0</v>
      </c>
      <c r="L5324" s="12">
        <f t="shared" si="836"/>
        <v>27.451405760080839</v>
      </c>
      <c r="M5324" s="12">
        <f t="shared" si="831"/>
        <v>27.451405760080839</v>
      </c>
      <c r="N5324" s="13"/>
    </row>
    <row r="5325" spans="1:14" x14ac:dyDescent="0.2">
      <c r="A5325" s="10" t="s">
        <v>5307</v>
      </c>
      <c r="B5325" s="6">
        <f>IF($C$10=2012,profiles!C5312,IF($C$10=2013,profiles!E5312,IF($C$10=2014,profiles!G5312,IF($C$10=2015,profiles!I5312,IF($C$10=2016,profiles!K5312)))))</f>
        <v>36.085999999999999</v>
      </c>
      <c r="C5325" s="6">
        <f>IF($C$10=2012,profiles!D5312,IF($C$10=2013,profiles!F5312,IF($C$10=2014,profiles!H5312,IF($C$10=2015,profiles!J5312,IF($C$10=2016,profiles!L5312)))))</f>
        <v>5.5635868573594018E-2</v>
      </c>
      <c r="D5325" s="11">
        <f t="shared" si="832"/>
        <v>11.127173714718804</v>
      </c>
      <c r="E5325" s="11">
        <f t="shared" si="828"/>
        <v>0</v>
      </c>
      <c r="F5325" s="11">
        <f t="shared" si="829"/>
        <v>11.127173714718804</v>
      </c>
      <c r="G5325" s="11">
        <f t="shared" si="830"/>
        <v>24.958826285281194</v>
      </c>
      <c r="H5325" s="12">
        <f t="shared" si="833"/>
        <v>0</v>
      </c>
      <c r="I5325" s="12">
        <f t="shared" si="827"/>
        <v>0</v>
      </c>
      <c r="J5325" s="12">
        <f t="shared" si="834"/>
        <v>0</v>
      </c>
      <c r="K5325" s="12">
        <f t="shared" si="835"/>
        <v>0</v>
      </c>
      <c r="L5325" s="12">
        <f t="shared" si="836"/>
        <v>24.958826285281194</v>
      </c>
      <c r="M5325" s="12">
        <f t="shared" si="831"/>
        <v>24.958826285281194</v>
      </c>
      <c r="N5325" s="13"/>
    </row>
    <row r="5326" spans="1:14" x14ac:dyDescent="0.2">
      <c r="A5326" s="10" t="s">
        <v>5308</v>
      </c>
      <c r="B5326" s="6">
        <f>IF($C$10=2012,profiles!C5313,IF($C$10=2013,profiles!E5313,IF($C$10=2014,profiles!G5313,IF($C$10=2015,profiles!I5313,IF($C$10=2016,profiles!K5313)))))</f>
        <v>36.25</v>
      </c>
      <c r="C5326" s="6">
        <f>IF($C$10=2012,profiles!D5313,IF($C$10=2013,profiles!F5313,IF($C$10=2014,profiles!H5313,IF($C$10=2015,profiles!J5313,IF($C$10=2016,profiles!L5313)))))</f>
        <v>6.8857106766410756E-2</v>
      </c>
      <c r="D5326" s="11">
        <f t="shared" si="832"/>
        <v>13.77142135328215</v>
      </c>
      <c r="E5326" s="11">
        <f t="shared" si="828"/>
        <v>0</v>
      </c>
      <c r="F5326" s="11">
        <f t="shared" si="829"/>
        <v>13.77142135328215</v>
      </c>
      <c r="G5326" s="11">
        <f t="shared" si="830"/>
        <v>22.47857864671785</v>
      </c>
      <c r="H5326" s="12">
        <f t="shared" si="833"/>
        <v>0</v>
      </c>
      <c r="I5326" s="12">
        <f t="shared" si="827"/>
        <v>0</v>
      </c>
      <c r="J5326" s="12">
        <f t="shared" si="834"/>
        <v>0</v>
      </c>
      <c r="K5326" s="12">
        <f t="shared" si="835"/>
        <v>0</v>
      </c>
      <c r="L5326" s="12">
        <f t="shared" si="836"/>
        <v>22.47857864671785</v>
      </c>
      <c r="M5326" s="12">
        <f t="shared" si="831"/>
        <v>22.47857864671785</v>
      </c>
      <c r="N5326" s="13"/>
    </row>
    <row r="5327" spans="1:14" x14ac:dyDescent="0.2">
      <c r="A5327" s="10" t="s">
        <v>5309</v>
      </c>
      <c r="B5327" s="6">
        <f>IF($C$10=2012,profiles!C5314,IF($C$10=2013,profiles!E5314,IF($C$10=2014,profiles!G5314,IF($C$10=2015,profiles!I5314,IF($C$10=2016,profiles!K5314)))))</f>
        <v>36.524000000000001</v>
      </c>
      <c r="C5327" s="6">
        <f>IF($C$10=2012,profiles!D5314,IF($C$10=2013,profiles!F5314,IF($C$10=2014,profiles!H5314,IF($C$10=2015,profiles!J5314,IF($C$10=2016,profiles!L5314)))))</f>
        <v>9.2689020196774691E-2</v>
      </c>
      <c r="D5327" s="11">
        <f t="shared" si="832"/>
        <v>18.537804039354938</v>
      </c>
      <c r="E5327" s="11">
        <f t="shared" si="828"/>
        <v>0</v>
      </c>
      <c r="F5327" s="11">
        <f t="shared" si="829"/>
        <v>18.537804039354938</v>
      </c>
      <c r="G5327" s="11">
        <f t="shared" si="830"/>
        <v>17.986195960645063</v>
      </c>
      <c r="H5327" s="12">
        <f t="shared" si="833"/>
        <v>0</v>
      </c>
      <c r="I5327" s="12">
        <f t="shared" si="827"/>
        <v>0</v>
      </c>
      <c r="J5327" s="12">
        <f t="shared" si="834"/>
        <v>0</v>
      </c>
      <c r="K5327" s="12">
        <f t="shared" si="835"/>
        <v>0</v>
      </c>
      <c r="L5327" s="12">
        <f t="shared" si="836"/>
        <v>17.986195960645063</v>
      </c>
      <c r="M5327" s="12">
        <f t="shared" si="831"/>
        <v>17.986195960645063</v>
      </c>
      <c r="N5327" s="13"/>
    </row>
    <row r="5328" spans="1:14" x14ac:dyDescent="0.2">
      <c r="A5328" s="10" t="s">
        <v>5310</v>
      </c>
      <c r="B5328" s="6">
        <f>IF($C$10=2012,profiles!C5315,IF($C$10=2013,profiles!E5315,IF($C$10=2014,profiles!G5315,IF($C$10=2015,profiles!I5315,IF($C$10=2016,profiles!K5315)))))</f>
        <v>38.65</v>
      </c>
      <c r="C5328" s="6">
        <f>IF($C$10=2012,profiles!D5315,IF($C$10=2013,profiles!F5315,IF($C$10=2014,profiles!H5315,IF($C$10=2015,profiles!J5315,IF($C$10=2016,profiles!L5315)))))</f>
        <v>0.11437353506715883</v>
      </c>
      <c r="D5328" s="11">
        <f t="shared" si="832"/>
        <v>22.874707013431767</v>
      </c>
      <c r="E5328" s="11">
        <f t="shared" si="828"/>
        <v>0</v>
      </c>
      <c r="F5328" s="11">
        <f t="shared" si="829"/>
        <v>22.874707013431767</v>
      </c>
      <c r="G5328" s="11">
        <f t="shared" si="830"/>
        <v>15.775292986568232</v>
      </c>
      <c r="H5328" s="12">
        <f t="shared" si="833"/>
        <v>0</v>
      </c>
      <c r="I5328" s="12">
        <f t="shared" si="827"/>
        <v>0</v>
      </c>
      <c r="J5328" s="12">
        <f t="shared" si="834"/>
        <v>0</v>
      </c>
      <c r="K5328" s="12">
        <f t="shared" si="835"/>
        <v>0</v>
      </c>
      <c r="L5328" s="12">
        <f t="shared" si="836"/>
        <v>15.775292986568232</v>
      </c>
      <c r="M5328" s="12">
        <f t="shared" si="831"/>
        <v>15.775292986568232</v>
      </c>
      <c r="N5328" s="13"/>
    </row>
    <row r="5329" spans="1:14" x14ac:dyDescent="0.2">
      <c r="A5329" s="10" t="s">
        <v>5311</v>
      </c>
      <c r="B5329" s="6">
        <f>IF($C$10=2012,profiles!C5316,IF($C$10=2013,profiles!E5316,IF($C$10=2014,profiles!G5316,IF($C$10=2015,profiles!I5316,IF($C$10=2016,profiles!K5316)))))</f>
        <v>42.002000000000002</v>
      </c>
      <c r="C5329" s="6">
        <f>IF($C$10=2012,profiles!D5316,IF($C$10=2013,profiles!F5316,IF($C$10=2014,profiles!H5316,IF($C$10=2015,profiles!J5316,IF($C$10=2016,profiles!L5316)))))</f>
        <v>0.14803014779154794</v>
      </c>
      <c r="D5329" s="11">
        <f t="shared" si="832"/>
        <v>29.606029558309586</v>
      </c>
      <c r="E5329" s="11">
        <f t="shared" si="828"/>
        <v>0</v>
      </c>
      <c r="F5329" s="11">
        <f t="shared" si="829"/>
        <v>29.606029558309586</v>
      </c>
      <c r="G5329" s="11">
        <f t="shared" si="830"/>
        <v>12.395970441690416</v>
      </c>
      <c r="H5329" s="12">
        <f t="shared" si="833"/>
        <v>0</v>
      </c>
      <c r="I5329" s="12">
        <f t="shared" si="827"/>
        <v>0</v>
      </c>
      <c r="J5329" s="12">
        <f t="shared" si="834"/>
        <v>0</v>
      </c>
      <c r="K5329" s="12">
        <f t="shared" si="835"/>
        <v>0</v>
      </c>
      <c r="L5329" s="12">
        <f t="shared" si="836"/>
        <v>12.395970441690416</v>
      </c>
      <c r="M5329" s="12">
        <f t="shared" si="831"/>
        <v>12.395970441690416</v>
      </c>
      <c r="N5329" s="13"/>
    </row>
    <row r="5330" spans="1:14" x14ac:dyDescent="0.2">
      <c r="A5330" s="10" t="s">
        <v>5312</v>
      </c>
      <c r="B5330" s="6">
        <f>IF($C$10=2012,profiles!C5317,IF($C$10=2013,profiles!E5317,IF($C$10=2014,profiles!G5317,IF($C$10=2015,profiles!I5317,IF($C$10=2016,profiles!K5317)))))</f>
        <v>45.198</v>
      </c>
      <c r="C5330" s="6">
        <f>IF($C$10=2012,profiles!D5317,IF($C$10=2013,profiles!F5317,IF($C$10=2014,profiles!H5317,IF($C$10=2015,profiles!J5317,IF($C$10=2016,profiles!L5317)))))</f>
        <v>0.20397479262866847</v>
      </c>
      <c r="D5330" s="11">
        <f t="shared" si="832"/>
        <v>40.794958525733691</v>
      </c>
      <c r="E5330" s="11">
        <f t="shared" si="828"/>
        <v>0</v>
      </c>
      <c r="F5330" s="11">
        <f t="shared" si="829"/>
        <v>40.794958525733691</v>
      </c>
      <c r="G5330" s="11">
        <f t="shared" si="830"/>
        <v>4.4030414742663098</v>
      </c>
      <c r="H5330" s="12">
        <f t="shared" si="833"/>
        <v>0</v>
      </c>
      <c r="I5330" s="12">
        <f t="shared" ref="I5330:I5393" si="837">MAX(MIN(E5330,($L$2-K5329)/$F$2),0)</f>
        <v>0</v>
      </c>
      <c r="J5330" s="12">
        <f t="shared" si="834"/>
        <v>0</v>
      </c>
      <c r="K5330" s="12">
        <f t="shared" si="835"/>
        <v>0</v>
      </c>
      <c r="L5330" s="12">
        <f t="shared" si="836"/>
        <v>4.4030414742663098</v>
      </c>
      <c r="M5330" s="12">
        <f t="shared" si="831"/>
        <v>4.4030414742663098</v>
      </c>
      <c r="N5330" s="13"/>
    </row>
    <row r="5331" spans="1:14" x14ac:dyDescent="0.2">
      <c r="A5331" s="10" t="s">
        <v>5313</v>
      </c>
      <c r="B5331" s="6">
        <f>IF($C$10=2012,profiles!C5318,IF($C$10=2013,profiles!E5318,IF($C$10=2014,profiles!G5318,IF($C$10=2015,profiles!I5318,IF($C$10=2016,profiles!K5318)))))</f>
        <v>47.728000000000002</v>
      </c>
      <c r="C5331" s="6">
        <f>IF($C$10=2012,profiles!D5318,IF($C$10=2013,profiles!F5318,IF($C$10=2014,profiles!H5318,IF($C$10=2015,profiles!J5318,IF($C$10=2016,profiles!L5318)))))</f>
        <v>0.27232662914567224</v>
      </c>
      <c r="D5331" s="11">
        <f t="shared" si="832"/>
        <v>54.46532582913445</v>
      </c>
      <c r="E5331" s="11">
        <f t="shared" ref="E5331:E5394" si="838">D5331-F5331</f>
        <v>6.7373258291344484</v>
      </c>
      <c r="F5331" s="11">
        <f t="shared" ref="F5331:F5394" si="839">MIN(D5331,B5331)</f>
        <v>47.728000000000002</v>
      </c>
      <c r="G5331" s="11">
        <f t="shared" ref="G5331:G5394" si="840">B5331-F5331</f>
        <v>0</v>
      </c>
      <c r="H5331" s="12">
        <f t="shared" si="833"/>
        <v>0</v>
      </c>
      <c r="I5331" s="12">
        <f t="shared" si="837"/>
        <v>6.7373258291344484</v>
      </c>
      <c r="J5331" s="12">
        <f t="shared" si="834"/>
        <v>0</v>
      </c>
      <c r="K5331" s="12">
        <f t="shared" si="835"/>
        <v>5.4572339215989034</v>
      </c>
      <c r="L5331" s="12">
        <f t="shared" si="836"/>
        <v>0</v>
      </c>
      <c r="M5331" s="12">
        <f t="shared" ref="M5331:M5394" si="841">B5331-D5331</f>
        <v>-6.7373258291344484</v>
      </c>
      <c r="N5331" s="13"/>
    </row>
    <row r="5332" spans="1:14" x14ac:dyDescent="0.2">
      <c r="A5332" s="10" t="s">
        <v>5314</v>
      </c>
      <c r="B5332" s="6">
        <f>IF($C$10=2012,profiles!C5319,IF($C$10=2013,profiles!E5319,IF($C$10=2014,profiles!G5319,IF($C$10=2015,profiles!I5319,IF($C$10=2016,profiles!K5319)))))</f>
        <v>49.920999999999999</v>
      </c>
      <c r="C5332" s="6">
        <f>IF($C$10=2012,profiles!D5319,IF($C$10=2013,profiles!F5319,IF($C$10=2014,profiles!H5319,IF($C$10=2015,profiles!J5319,IF($C$10=2016,profiles!L5319)))))</f>
        <v>0.31352018975704921</v>
      </c>
      <c r="D5332" s="11">
        <f t="shared" ref="D5332:D5395" si="842">C5332*$C$2</f>
        <v>62.704037951409845</v>
      </c>
      <c r="E5332" s="11">
        <f t="shared" si="838"/>
        <v>12.783037951409845</v>
      </c>
      <c r="F5332" s="11">
        <f t="shared" si="839"/>
        <v>49.920999999999999</v>
      </c>
      <c r="G5332" s="11">
        <f t="shared" si="840"/>
        <v>0</v>
      </c>
      <c r="H5332" s="12">
        <f t="shared" ref="H5332:H5395" si="843">E5332-I5332</f>
        <v>0</v>
      </c>
      <c r="I5332" s="12">
        <f t="shared" si="837"/>
        <v>12.783037951409845</v>
      </c>
      <c r="J5332" s="12">
        <f t="shared" ref="J5332:J5395" si="844">MIN(G5332,K5331*$F$3)</f>
        <v>0</v>
      </c>
      <c r="K5332" s="12">
        <f t="shared" ref="K5332:K5395" si="845">K5331+I5332*$F$2-J5332/$F$3</f>
        <v>15.811494662240879</v>
      </c>
      <c r="L5332" s="12">
        <f t="shared" ref="L5332:L5395" si="846">MAX(G5332-J5332,0)</f>
        <v>0</v>
      </c>
      <c r="M5332" s="12">
        <f t="shared" si="841"/>
        <v>-12.783037951409845</v>
      </c>
      <c r="N5332" s="13"/>
    </row>
    <row r="5333" spans="1:14" x14ac:dyDescent="0.2">
      <c r="A5333" s="10" t="s">
        <v>5315</v>
      </c>
      <c r="B5333" s="6">
        <f>IF($C$10=2012,profiles!C5320,IF($C$10=2013,profiles!E5320,IF($C$10=2014,profiles!G5320,IF($C$10=2015,profiles!I5320,IF($C$10=2016,profiles!K5320)))))</f>
        <v>49.603999999999999</v>
      </c>
      <c r="C5333" s="6">
        <f>IF($C$10=2012,profiles!D5320,IF($C$10=2013,profiles!F5320,IF($C$10=2014,profiles!H5320,IF($C$10=2015,profiles!J5320,IF($C$10=2016,profiles!L5320)))))</f>
        <v>0.33940125475445271</v>
      </c>
      <c r="D5333" s="11">
        <f t="shared" si="842"/>
        <v>67.880250950890542</v>
      </c>
      <c r="E5333" s="11">
        <f t="shared" si="838"/>
        <v>18.276250950890542</v>
      </c>
      <c r="F5333" s="11">
        <f t="shared" si="839"/>
        <v>49.603999999999999</v>
      </c>
      <c r="G5333" s="11">
        <f t="shared" si="840"/>
        <v>0</v>
      </c>
      <c r="H5333" s="12">
        <f t="shared" si="843"/>
        <v>0</v>
      </c>
      <c r="I5333" s="12">
        <f t="shared" si="837"/>
        <v>18.276250950890542</v>
      </c>
      <c r="J5333" s="12">
        <f t="shared" si="844"/>
        <v>0</v>
      </c>
      <c r="K5333" s="12">
        <f t="shared" si="845"/>
        <v>30.615257932462221</v>
      </c>
      <c r="L5333" s="12">
        <f t="shared" si="846"/>
        <v>0</v>
      </c>
      <c r="M5333" s="12">
        <f t="shared" si="841"/>
        <v>-18.276250950890542</v>
      </c>
      <c r="N5333" s="13"/>
    </row>
    <row r="5334" spans="1:14" x14ac:dyDescent="0.2">
      <c r="A5334" s="10" t="s">
        <v>5316</v>
      </c>
      <c r="B5334" s="6">
        <f>IF($C$10=2012,profiles!C5321,IF($C$10=2013,profiles!E5321,IF($C$10=2014,profiles!G5321,IF($C$10=2015,profiles!I5321,IF($C$10=2016,profiles!K5321)))))</f>
        <v>48.206000000000003</v>
      </c>
      <c r="C5334" s="6">
        <f>IF($C$10=2012,profiles!D5321,IF($C$10=2013,profiles!F5321,IF($C$10=2014,profiles!H5321,IF($C$10=2015,profiles!J5321,IF($C$10=2016,profiles!L5321)))))</f>
        <v>0.34943648331906413</v>
      </c>
      <c r="D5334" s="11">
        <f t="shared" si="842"/>
        <v>69.887296663812819</v>
      </c>
      <c r="E5334" s="11">
        <f t="shared" si="838"/>
        <v>21.681296663812816</v>
      </c>
      <c r="F5334" s="11">
        <f t="shared" si="839"/>
        <v>48.206000000000003</v>
      </c>
      <c r="G5334" s="11">
        <f t="shared" si="840"/>
        <v>0</v>
      </c>
      <c r="H5334" s="12">
        <f t="shared" si="843"/>
        <v>0</v>
      </c>
      <c r="I5334" s="12">
        <f t="shared" si="837"/>
        <v>21.681296663812816</v>
      </c>
      <c r="J5334" s="12">
        <f t="shared" si="844"/>
        <v>0</v>
      </c>
      <c r="K5334" s="12">
        <f t="shared" si="845"/>
        <v>48.177108230150601</v>
      </c>
      <c r="L5334" s="12">
        <f t="shared" si="846"/>
        <v>0</v>
      </c>
      <c r="M5334" s="12">
        <f t="shared" si="841"/>
        <v>-21.681296663812816</v>
      </c>
      <c r="N5334" s="13"/>
    </row>
    <row r="5335" spans="1:14" x14ac:dyDescent="0.2">
      <c r="A5335" s="10" t="s">
        <v>5317</v>
      </c>
      <c r="B5335" s="6">
        <f>IF($C$10=2012,profiles!C5322,IF($C$10=2013,profiles!E5322,IF($C$10=2014,profiles!G5322,IF($C$10=2015,profiles!I5322,IF($C$10=2016,profiles!K5322)))))</f>
        <v>46.972000000000001</v>
      </c>
      <c r="C5335" s="6">
        <f>IF($C$10=2012,profiles!D5322,IF($C$10=2013,profiles!F5322,IF($C$10=2014,profiles!H5322,IF($C$10=2015,profiles!J5322,IF($C$10=2016,profiles!L5322)))))</f>
        <v>0.34399079285323303</v>
      </c>
      <c r="D5335" s="11">
        <f t="shared" si="842"/>
        <v>68.798158570646606</v>
      </c>
      <c r="E5335" s="11">
        <f t="shared" si="838"/>
        <v>21.826158570646605</v>
      </c>
      <c r="F5335" s="11">
        <f t="shared" si="839"/>
        <v>46.972000000000001</v>
      </c>
      <c r="G5335" s="11">
        <f t="shared" si="840"/>
        <v>0</v>
      </c>
      <c r="H5335" s="12">
        <f t="shared" si="843"/>
        <v>0</v>
      </c>
      <c r="I5335" s="12">
        <f t="shared" si="837"/>
        <v>21.826158570646605</v>
      </c>
      <c r="J5335" s="12">
        <f t="shared" si="844"/>
        <v>0</v>
      </c>
      <c r="K5335" s="12">
        <f t="shared" si="845"/>
        <v>65.856296672374356</v>
      </c>
      <c r="L5335" s="12">
        <f t="shared" si="846"/>
        <v>0</v>
      </c>
      <c r="M5335" s="12">
        <f t="shared" si="841"/>
        <v>-21.826158570646605</v>
      </c>
      <c r="N5335" s="13"/>
    </row>
    <row r="5336" spans="1:14" x14ac:dyDescent="0.2">
      <c r="A5336" s="10" t="s">
        <v>5318</v>
      </c>
      <c r="B5336" s="6">
        <f>IF($C$10=2012,profiles!C5323,IF($C$10=2013,profiles!E5323,IF($C$10=2014,profiles!G5323,IF($C$10=2015,profiles!I5323,IF($C$10=2016,profiles!K5323)))))</f>
        <v>46.210999999999999</v>
      </c>
      <c r="C5336" s="6">
        <f>IF($C$10=2012,profiles!D5323,IF($C$10=2013,profiles!F5323,IF($C$10=2014,profiles!H5323,IF($C$10=2015,profiles!J5323,IF($C$10=2016,profiles!L5323)))))</f>
        <v>0.31193420258529947</v>
      </c>
      <c r="D5336" s="11">
        <f t="shared" si="842"/>
        <v>62.386840517059895</v>
      </c>
      <c r="E5336" s="11">
        <f t="shared" si="838"/>
        <v>16.175840517059896</v>
      </c>
      <c r="F5336" s="11">
        <f t="shared" si="839"/>
        <v>46.210999999999999</v>
      </c>
      <c r="G5336" s="11">
        <f t="shared" si="840"/>
        <v>0</v>
      </c>
      <c r="H5336" s="12">
        <f t="shared" si="843"/>
        <v>0</v>
      </c>
      <c r="I5336" s="12">
        <f t="shared" si="837"/>
        <v>16.175840517059896</v>
      </c>
      <c r="J5336" s="12">
        <f t="shared" si="844"/>
        <v>0</v>
      </c>
      <c r="K5336" s="12">
        <f t="shared" si="845"/>
        <v>78.958727491192874</v>
      </c>
      <c r="L5336" s="12">
        <f t="shared" si="846"/>
        <v>0</v>
      </c>
      <c r="M5336" s="12">
        <f t="shared" si="841"/>
        <v>-16.175840517059896</v>
      </c>
      <c r="N5336" s="13"/>
    </row>
    <row r="5337" spans="1:14" x14ac:dyDescent="0.2">
      <c r="A5337" s="10" t="s">
        <v>5319</v>
      </c>
      <c r="B5337" s="6">
        <f>IF($C$10=2012,profiles!C5324,IF($C$10=2013,profiles!E5324,IF($C$10=2014,profiles!G5324,IF($C$10=2015,profiles!I5324,IF($C$10=2016,profiles!K5324)))))</f>
        <v>45.972999999999999</v>
      </c>
      <c r="C5337" s="6">
        <f>IF($C$10=2012,profiles!D5324,IF($C$10=2013,profiles!F5324,IF($C$10=2014,profiles!H5324,IF($C$10=2015,profiles!J5324,IF($C$10=2016,profiles!L5324)))))</f>
        <v>0.27128801807744668</v>
      </c>
      <c r="D5337" s="11">
        <f t="shared" si="842"/>
        <v>54.257603615489337</v>
      </c>
      <c r="E5337" s="11">
        <f t="shared" si="838"/>
        <v>8.2846036154893383</v>
      </c>
      <c r="F5337" s="11">
        <f t="shared" si="839"/>
        <v>45.972999999999999</v>
      </c>
      <c r="G5337" s="11">
        <f t="shared" si="840"/>
        <v>0</v>
      </c>
      <c r="H5337" s="12">
        <f t="shared" si="843"/>
        <v>0</v>
      </c>
      <c r="I5337" s="12">
        <f t="shared" si="837"/>
        <v>8.2846036154893383</v>
      </c>
      <c r="J5337" s="12">
        <f t="shared" si="844"/>
        <v>0</v>
      </c>
      <c r="K5337" s="12">
        <f t="shared" si="845"/>
        <v>85.669256419739241</v>
      </c>
      <c r="L5337" s="12">
        <f t="shared" si="846"/>
        <v>0</v>
      </c>
      <c r="M5337" s="12">
        <f t="shared" si="841"/>
        <v>-8.2846036154893383</v>
      </c>
      <c r="N5337" s="13"/>
    </row>
    <row r="5338" spans="1:14" x14ac:dyDescent="0.2">
      <c r="A5338" s="10" t="s">
        <v>5320</v>
      </c>
      <c r="B5338" s="6">
        <f>IF($C$10=2012,profiles!C5325,IF($C$10=2013,profiles!E5325,IF($C$10=2014,profiles!G5325,IF($C$10=2015,profiles!I5325,IF($C$10=2016,profiles!K5325)))))</f>
        <v>46.726999999999997</v>
      </c>
      <c r="C5338" s="6">
        <f>IF($C$10=2012,profiles!D5325,IF($C$10=2013,profiles!F5325,IF($C$10=2014,profiles!H5325,IF($C$10=2015,profiles!J5325,IF($C$10=2016,profiles!L5325)))))</f>
        <v>0.21329422167328665</v>
      </c>
      <c r="D5338" s="11">
        <f t="shared" si="842"/>
        <v>42.658844334657331</v>
      </c>
      <c r="E5338" s="11">
        <f t="shared" si="838"/>
        <v>0</v>
      </c>
      <c r="F5338" s="11">
        <f t="shared" si="839"/>
        <v>42.658844334657331</v>
      </c>
      <c r="G5338" s="11">
        <f t="shared" si="840"/>
        <v>4.0681556653426654</v>
      </c>
      <c r="H5338" s="12">
        <f t="shared" si="843"/>
        <v>0</v>
      </c>
      <c r="I5338" s="12">
        <f t="shared" si="837"/>
        <v>0</v>
      </c>
      <c r="J5338" s="12">
        <f t="shared" si="844"/>
        <v>4.0681556653426654</v>
      </c>
      <c r="K5338" s="12">
        <f t="shared" si="845"/>
        <v>81.275999761701812</v>
      </c>
      <c r="L5338" s="12">
        <f t="shared" si="846"/>
        <v>0</v>
      </c>
      <c r="M5338" s="12">
        <f t="shared" si="841"/>
        <v>4.0681556653426654</v>
      </c>
      <c r="N5338" s="13"/>
    </row>
    <row r="5339" spans="1:14" x14ac:dyDescent="0.2">
      <c r="A5339" s="10" t="s">
        <v>5321</v>
      </c>
      <c r="B5339" s="6">
        <f>IF($C$10=2012,profiles!C5326,IF($C$10=2013,profiles!E5326,IF($C$10=2014,profiles!G5326,IF($C$10=2015,profiles!I5326,IF($C$10=2016,profiles!K5326)))))</f>
        <v>47.929000000000002</v>
      </c>
      <c r="C5339" s="6">
        <f>IF($C$10=2012,profiles!D5326,IF($C$10=2013,profiles!F5326,IF($C$10=2014,profiles!H5326,IF($C$10=2015,profiles!J5326,IF($C$10=2016,profiles!L5326)))))</f>
        <v>0.15949697539614591</v>
      </c>
      <c r="D5339" s="11">
        <f t="shared" si="842"/>
        <v>31.89939507922918</v>
      </c>
      <c r="E5339" s="11">
        <f t="shared" si="838"/>
        <v>0</v>
      </c>
      <c r="F5339" s="11">
        <f t="shared" si="839"/>
        <v>31.89939507922918</v>
      </c>
      <c r="G5339" s="11">
        <f t="shared" si="840"/>
        <v>16.029604920770822</v>
      </c>
      <c r="H5339" s="12">
        <f t="shared" si="843"/>
        <v>0</v>
      </c>
      <c r="I5339" s="12">
        <f t="shared" si="837"/>
        <v>0</v>
      </c>
      <c r="J5339" s="12">
        <f t="shared" si="844"/>
        <v>16.029604920770822</v>
      </c>
      <c r="K5339" s="12">
        <f t="shared" si="845"/>
        <v>63.965411294346708</v>
      </c>
      <c r="L5339" s="12">
        <f t="shared" si="846"/>
        <v>0</v>
      </c>
      <c r="M5339" s="12">
        <f t="shared" si="841"/>
        <v>16.029604920770822</v>
      </c>
      <c r="N5339" s="13"/>
    </row>
    <row r="5340" spans="1:14" x14ac:dyDescent="0.2">
      <c r="A5340" s="10" t="s">
        <v>5322</v>
      </c>
      <c r="B5340" s="6">
        <f>IF($C$10=2012,profiles!C5327,IF($C$10=2013,profiles!E5327,IF($C$10=2014,profiles!G5327,IF($C$10=2015,profiles!I5327,IF($C$10=2016,profiles!K5327)))))</f>
        <v>48.22</v>
      </c>
      <c r="C5340" s="6">
        <f>IF($C$10=2012,profiles!D5327,IF($C$10=2013,profiles!F5327,IF($C$10=2014,profiles!H5327,IF($C$10=2015,profiles!J5327,IF($C$10=2016,profiles!L5327)))))</f>
        <v>0.12502631615882329</v>
      </c>
      <c r="D5340" s="11">
        <f t="shared" si="842"/>
        <v>25.005263231764658</v>
      </c>
      <c r="E5340" s="11">
        <f t="shared" si="838"/>
        <v>0</v>
      </c>
      <c r="F5340" s="11">
        <f t="shared" si="839"/>
        <v>25.005263231764658</v>
      </c>
      <c r="G5340" s="11">
        <f t="shared" si="840"/>
        <v>23.21473676823534</v>
      </c>
      <c r="H5340" s="12">
        <f t="shared" si="843"/>
        <v>0</v>
      </c>
      <c r="I5340" s="12">
        <f t="shared" si="837"/>
        <v>0</v>
      </c>
      <c r="J5340" s="12">
        <f t="shared" si="844"/>
        <v>23.21473676823534</v>
      </c>
      <c r="K5340" s="12">
        <f t="shared" si="845"/>
        <v>38.895501177461895</v>
      </c>
      <c r="L5340" s="12">
        <f t="shared" si="846"/>
        <v>0</v>
      </c>
      <c r="M5340" s="12">
        <f t="shared" si="841"/>
        <v>23.21473676823534</v>
      </c>
      <c r="N5340" s="13"/>
    </row>
    <row r="5341" spans="1:14" x14ac:dyDescent="0.2">
      <c r="A5341" s="10" t="s">
        <v>5323</v>
      </c>
      <c r="B5341" s="6">
        <f>IF($C$10=2012,profiles!C5328,IF($C$10=2013,profiles!E5328,IF($C$10=2014,profiles!G5328,IF($C$10=2015,profiles!I5328,IF($C$10=2016,profiles!K5328)))))</f>
        <v>48.087000000000003</v>
      </c>
      <c r="C5341" s="6">
        <f>IF($C$10=2012,profiles!D5328,IF($C$10=2013,profiles!F5328,IF($C$10=2014,profiles!H5328,IF($C$10=2015,profiles!J5328,IF($C$10=2016,profiles!L5328)))))</f>
        <v>0.11944027284593468</v>
      </c>
      <c r="D5341" s="11">
        <f t="shared" si="842"/>
        <v>23.888054569186938</v>
      </c>
      <c r="E5341" s="11">
        <f t="shared" si="838"/>
        <v>0</v>
      </c>
      <c r="F5341" s="11">
        <f t="shared" si="839"/>
        <v>23.888054569186938</v>
      </c>
      <c r="G5341" s="11">
        <f t="shared" si="840"/>
        <v>24.198945430813065</v>
      </c>
      <c r="H5341" s="12">
        <f t="shared" si="843"/>
        <v>0</v>
      </c>
      <c r="I5341" s="12">
        <f t="shared" si="837"/>
        <v>0</v>
      </c>
      <c r="J5341" s="12">
        <f t="shared" si="844"/>
        <v>24.198945430813065</v>
      </c>
      <c r="K5341" s="12">
        <f t="shared" si="845"/>
        <v>12.762730733819279</v>
      </c>
      <c r="L5341" s="12">
        <f t="shared" si="846"/>
        <v>0</v>
      </c>
      <c r="M5341" s="12">
        <f t="shared" si="841"/>
        <v>24.198945430813065</v>
      </c>
      <c r="N5341" s="13"/>
    </row>
    <row r="5342" spans="1:14" x14ac:dyDescent="0.2">
      <c r="A5342" s="10" t="s">
        <v>5324</v>
      </c>
      <c r="B5342" s="6">
        <f>IF($C$10=2012,profiles!C5329,IF($C$10=2013,profiles!E5329,IF($C$10=2014,profiles!G5329,IF($C$10=2015,profiles!I5329,IF($C$10=2016,profiles!K5329)))))</f>
        <v>48.381999999999998</v>
      </c>
      <c r="C5342" s="6">
        <f>IF($C$10=2012,profiles!D5329,IF($C$10=2013,profiles!F5329,IF($C$10=2014,profiles!H5329,IF($C$10=2015,profiles!J5329,IF($C$10=2016,profiles!L5329)))))</f>
        <v>0.14087215259161531</v>
      </c>
      <c r="D5342" s="11">
        <f t="shared" si="842"/>
        <v>28.174430518323064</v>
      </c>
      <c r="E5342" s="11">
        <f t="shared" si="838"/>
        <v>0</v>
      </c>
      <c r="F5342" s="11">
        <f t="shared" si="839"/>
        <v>28.174430518323064</v>
      </c>
      <c r="G5342" s="11">
        <f t="shared" si="840"/>
        <v>20.207569481676934</v>
      </c>
      <c r="H5342" s="12">
        <f t="shared" si="843"/>
        <v>0</v>
      </c>
      <c r="I5342" s="12">
        <f t="shared" si="837"/>
        <v>0</v>
      </c>
      <c r="J5342" s="12">
        <f t="shared" si="844"/>
        <v>11.818288659516652</v>
      </c>
      <c r="K5342" s="12">
        <f t="shared" si="845"/>
        <v>0</v>
      </c>
      <c r="L5342" s="12">
        <f t="shared" si="846"/>
        <v>8.3892808221602824</v>
      </c>
      <c r="M5342" s="12">
        <f t="shared" si="841"/>
        <v>20.207569481676934</v>
      </c>
      <c r="N5342" s="13"/>
    </row>
    <row r="5343" spans="1:14" x14ac:dyDescent="0.2">
      <c r="A5343" s="10" t="s">
        <v>5325</v>
      </c>
      <c r="B5343" s="6">
        <f>IF($C$10=2012,profiles!C5330,IF($C$10=2013,profiles!E5330,IF($C$10=2014,profiles!G5330,IF($C$10=2015,profiles!I5330,IF($C$10=2016,profiles!K5330)))))</f>
        <v>47.061999999999998</v>
      </c>
      <c r="C5343" s="6">
        <f>IF($C$10=2012,profiles!D5330,IF($C$10=2013,profiles!F5330,IF($C$10=2014,profiles!H5330,IF($C$10=2015,profiles!J5330,IF($C$10=2016,profiles!L5330)))))</f>
        <v>0.15329337955620428</v>
      </c>
      <c r="D5343" s="11">
        <f t="shared" si="842"/>
        <v>30.658675911240856</v>
      </c>
      <c r="E5343" s="11">
        <f t="shared" si="838"/>
        <v>0</v>
      </c>
      <c r="F5343" s="11">
        <f t="shared" si="839"/>
        <v>30.658675911240856</v>
      </c>
      <c r="G5343" s="11">
        <f t="shared" si="840"/>
        <v>16.403324088759142</v>
      </c>
      <c r="H5343" s="12">
        <f t="shared" si="843"/>
        <v>0</v>
      </c>
      <c r="I5343" s="12">
        <f t="shared" si="837"/>
        <v>0</v>
      </c>
      <c r="J5343" s="12">
        <f t="shared" si="844"/>
        <v>0</v>
      </c>
      <c r="K5343" s="12">
        <f t="shared" si="845"/>
        <v>0</v>
      </c>
      <c r="L5343" s="12">
        <f t="shared" si="846"/>
        <v>16.403324088759142</v>
      </c>
      <c r="M5343" s="12">
        <f t="shared" si="841"/>
        <v>16.403324088759142</v>
      </c>
      <c r="N5343" s="13"/>
    </row>
    <row r="5344" spans="1:14" x14ac:dyDescent="0.2">
      <c r="A5344" s="10" t="s">
        <v>5326</v>
      </c>
      <c r="B5344" s="6">
        <f>IF($C$10=2012,profiles!C5331,IF($C$10=2013,profiles!E5331,IF($C$10=2014,profiles!G5331,IF($C$10=2015,profiles!I5331,IF($C$10=2016,profiles!K5331)))))</f>
        <v>43.920999999999999</v>
      </c>
      <c r="C5344" s="6">
        <f>IF($C$10=2012,profiles!D5331,IF($C$10=2013,profiles!F5331,IF($C$10=2014,profiles!H5331,IF($C$10=2015,profiles!J5331,IF($C$10=2016,profiles!L5331)))))</f>
        <v>0.16654268831843255</v>
      </c>
      <c r="D5344" s="11">
        <f t="shared" si="842"/>
        <v>33.308537663686508</v>
      </c>
      <c r="E5344" s="11">
        <f t="shared" si="838"/>
        <v>0</v>
      </c>
      <c r="F5344" s="11">
        <f t="shared" si="839"/>
        <v>33.308537663686508</v>
      </c>
      <c r="G5344" s="11">
        <f t="shared" si="840"/>
        <v>10.612462336313492</v>
      </c>
      <c r="H5344" s="12">
        <f t="shared" si="843"/>
        <v>0</v>
      </c>
      <c r="I5344" s="12">
        <f t="shared" si="837"/>
        <v>0</v>
      </c>
      <c r="J5344" s="12">
        <f t="shared" si="844"/>
        <v>0</v>
      </c>
      <c r="K5344" s="12">
        <f t="shared" si="845"/>
        <v>0</v>
      </c>
      <c r="L5344" s="12">
        <f t="shared" si="846"/>
        <v>10.612462336313492</v>
      </c>
      <c r="M5344" s="12">
        <f t="shared" si="841"/>
        <v>10.612462336313492</v>
      </c>
      <c r="N5344" s="13"/>
    </row>
    <row r="5345" spans="1:14" x14ac:dyDescent="0.2">
      <c r="A5345" s="10" t="s">
        <v>5327</v>
      </c>
      <c r="B5345" s="6">
        <f>IF($C$10=2012,profiles!C5332,IF($C$10=2013,profiles!E5332,IF($C$10=2014,profiles!G5332,IF($C$10=2015,profiles!I5332,IF($C$10=2016,profiles!K5332)))))</f>
        <v>41.462000000000003</v>
      </c>
      <c r="C5345" s="6">
        <f>IF($C$10=2012,profiles!D5332,IF($C$10=2013,profiles!F5332,IF($C$10=2014,profiles!H5332,IF($C$10=2015,profiles!J5332,IF($C$10=2016,profiles!L5332)))))</f>
        <v>0.1628001628001628</v>
      </c>
      <c r="D5345" s="11">
        <f t="shared" si="842"/>
        <v>32.56003256003256</v>
      </c>
      <c r="E5345" s="11">
        <f t="shared" si="838"/>
        <v>0</v>
      </c>
      <c r="F5345" s="11">
        <f t="shared" si="839"/>
        <v>32.56003256003256</v>
      </c>
      <c r="G5345" s="11">
        <f t="shared" si="840"/>
        <v>8.9019674399674429</v>
      </c>
      <c r="H5345" s="12">
        <f t="shared" si="843"/>
        <v>0</v>
      </c>
      <c r="I5345" s="12">
        <f t="shared" si="837"/>
        <v>0</v>
      </c>
      <c r="J5345" s="12">
        <f t="shared" si="844"/>
        <v>0</v>
      </c>
      <c r="K5345" s="12">
        <f t="shared" si="845"/>
        <v>0</v>
      </c>
      <c r="L5345" s="12">
        <f t="shared" si="846"/>
        <v>8.9019674399674429</v>
      </c>
      <c r="M5345" s="12">
        <f t="shared" si="841"/>
        <v>8.9019674399674429</v>
      </c>
      <c r="N5345" s="13"/>
    </row>
    <row r="5346" spans="1:14" x14ac:dyDescent="0.2">
      <c r="A5346" s="10" t="s">
        <v>5328</v>
      </c>
      <c r="B5346" s="6">
        <f>IF($C$10=2012,profiles!C5333,IF($C$10=2013,profiles!E5333,IF($C$10=2014,profiles!G5333,IF($C$10=2015,profiles!I5333,IF($C$10=2016,profiles!K5333)))))</f>
        <v>39.851999999999997</v>
      </c>
      <c r="C5346" s="6">
        <f>IF($C$10=2012,profiles!D5333,IF($C$10=2013,profiles!F5333,IF($C$10=2014,profiles!H5333,IF($C$10=2015,profiles!J5333,IF($C$10=2016,profiles!L5333)))))</f>
        <v>0.16468078537044054</v>
      </c>
      <c r="D5346" s="11">
        <f t="shared" si="842"/>
        <v>32.936157074088108</v>
      </c>
      <c r="E5346" s="11">
        <f t="shared" si="838"/>
        <v>0</v>
      </c>
      <c r="F5346" s="11">
        <f t="shared" si="839"/>
        <v>32.936157074088108</v>
      </c>
      <c r="G5346" s="11">
        <f t="shared" si="840"/>
        <v>6.915842925911889</v>
      </c>
      <c r="H5346" s="12">
        <f t="shared" si="843"/>
        <v>0</v>
      </c>
      <c r="I5346" s="12">
        <f t="shared" si="837"/>
        <v>0</v>
      </c>
      <c r="J5346" s="12">
        <f t="shared" si="844"/>
        <v>0</v>
      </c>
      <c r="K5346" s="12">
        <f t="shared" si="845"/>
        <v>0</v>
      </c>
      <c r="L5346" s="12">
        <f t="shared" si="846"/>
        <v>6.915842925911889</v>
      </c>
      <c r="M5346" s="12">
        <f t="shared" si="841"/>
        <v>6.915842925911889</v>
      </c>
      <c r="N5346" s="13"/>
    </row>
    <row r="5347" spans="1:14" x14ac:dyDescent="0.2">
      <c r="A5347" s="10" t="s">
        <v>5329</v>
      </c>
      <c r="B5347" s="6">
        <f>IF($C$10=2012,profiles!C5334,IF($C$10=2013,profiles!E5334,IF($C$10=2014,profiles!G5334,IF($C$10=2015,profiles!I5334,IF($C$10=2016,profiles!K5334)))))</f>
        <v>39.008000000000003</v>
      </c>
      <c r="C5347" s="6">
        <f>IF($C$10=2012,profiles!D5334,IF($C$10=2013,profiles!F5334,IF($C$10=2014,profiles!H5334,IF($C$10=2015,profiles!J5334,IF($C$10=2016,profiles!L5334)))))</f>
        <v>0.16338961166547372</v>
      </c>
      <c r="D5347" s="11">
        <f t="shared" si="842"/>
        <v>32.677922333094742</v>
      </c>
      <c r="E5347" s="11">
        <f t="shared" si="838"/>
        <v>0</v>
      </c>
      <c r="F5347" s="11">
        <f t="shared" si="839"/>
        <v>32.677922333094742</v>
      </c>
      <c r="G5347" s="11">
        <f t="shared" si="840"/>
        <v>6.330077666905261</v>
      </c>
      <c r="H5347" s="12">
        <f t="shared" si="843"/>
        <v>0</v>
      </c>
      <c r="I5347" s="12">
        <f t="shared" si="837"/>
        <v>0</v>
      </c>
      <c r="J5347" s="12">
        <f t="shared" si="844"/>
        <v>0</v>
      </c>
      <c r="K5347" s="12">
        <f t="shared" si="845"/>
        <v>0</v>
      </c>
      <c r="L5347" s="12">
        <f t="shared" si="846"/>
        <v>6.330077666905261</v>
      </c>
      <c r="M5347" s="12">
        <f t="shared" si="841"/>
        <v>6.330077666905261</v>
      </c>
      <c r="N5347" s="13"/>
    </row>
    <row r="5348" spans="1:14" x14ac:dyDescent="0.2">
      <c r="A5348" s="10" t="s">
        <v>5330</v>
      </c>
      <c r="B5348" s="6">
        <f>IF($C$10=2012,profiles!C5335,IF($C$10=2013,profiles!E5335,IF($C$10=2014,profiles!G5335,IF($C$10=2015,profiles!I5335,IF($C$10=2016,profiles!K5335)))))</f>
        <v>39.106999999999999</v>
      </c>
      <c r="C5348" s="6">
        <f>IF($C$10=2012,profiles!D5335,IF($C$10=2013,profiles!F5335,IF($C$10=2014,profiles!H5335,IF($C$10=2015,profiles!J5335,IF($C$10=2016,profiles!L5335)))))</f>
        <v>0.16417554348588831</v>
      </c>
      <c r="D5348" s="11">
        <f t="shared" si="842"/>
        <v>32.83510869717766</v>
      </c>
      <c r="E5348" s="11">
        <f t="shared" si="838"/>
        <v>0</v>
      </c>
      <c r="F5348" s="11">
        <f t="shared" si="839"/>
        <v>32.83510869717766</v>
      </c>
      <c r="G5348" s="11">
        <f t="shared" si="840"/>
        <v>6.2718913028223398</v>
      </c>
      <c r="H5348" s="12">
        <f t="shared" si="843"/>
        <v>0</v>
      </c>
      <c r="I5348" s="12">
        <f t="shared" si="837"/>
        <v>0</v>
      </c>
      <c r="J5348" s="12">
        <f t="shared" si="844"/>
        <v>0</v>
      </c>
      <c r="K5348" s="12">
        <f t="shared" si="845"/>
        <v>0</v>
      </c>
      <c r="L5348" s="12">
        <f t="shared" si="846"/>
        <v>6.2718913028223398</v>
      </c>
      <c r="M5348" s="12">
        <f t="shared" si="841"/>
        <v>6.2718913028223398</v>
      </c>
      <c r="N5348" s="13"/>
    </row>
    <row r="5349" spans="1:14" x14ac:dyDescent="0.2">
      <c r="A5349" s="10" t="s">
        <v>5331</v>
      </c>
      <c r="B5349" s="6">
        <f>IF($C$10=2012,profiles!C5336,IF($C$10=2013,profiles!E5336,IF($C$10=2014,profiles!G5336,IF($C$10=2015,profiles!I5336,IF($C$10=2016,profiles!K5336)))))</f>
        <v>40.564</v>
      </c>
      <c r="C5349" s="6">
        <f>IF($C$10=2012,profiles!D5336,IF($C$10=2013,profiles!F5336,IF($C$10=2014,profiles!H5336,IF($C$10=2015,profiles!J5336,IF($C$10=2016,profiles!L5336)))))</f>
        <v>0.15760739898670934</v>
      </c>
      <c r="D5349" s="11">
        <f t="shared" si="842"/>
        <v>31.521479797341868</v>
      </c>
      <c r="E5349" s="11">
        <f t="shared" si="838"/>
        <v>0</v>
      </c>
      <c r="F5349" s="11">
        <f t="shared" si="839"/>
        <v>31.521479797341868</v>
      </c>
      <c r="G5349" s="11">
        <f t="shared" si="840"/>
        <v>9.0425202026581317</v>
      </c>
      <c r="H5349" s="12">
        <f t="shared" si="843"/>
        <v>0</v>
      </c>
      <c r="I5349" s="12">
        <f t="shared" si="837"/>
        <v>0</v>
      </c>
      <c r="J5349" s="12">
        <f t="shared" si="844"/>
        <v>0</v>
      </c>
      <c r="K5349" s="12">
        <f t="shared" si="845"/>
        <v>0</v>
      </c>
      <c r="L5349" s="12">
        <f t="shared" si="846"/>
        <v>9.0425202026581317</v>
      </c>
      <c r="M5349" s="12">
        <f t="shared" si="841"/>
        <v>9.0425202026581317</v>
      </c>
      <c r="N5349" s="13"/>
    </row>
    <row r="5350" spans="1:14" x14ac:dyDescent="0.2">
      <c r="A5350" s="10" t="s">
        <v>5332</v>
      </c>
      <c r="B5350" s="6">
        <f>IF($C$10=2012,profiles!C5337,IF($C$10=2013,profiles!E5337,IF($C$10=2014,profiles!G5337,IF($C$10=2015,profiles!I5337,IF($C$10=2016,profiles!K5337)))))</f>
        <v>44.353000000000002</v>
      </c>
      <c r="C5350" s="6">
        <f>IF($C$10=2012,profiles!D5337,IF($C$10=2013,profiles!F5337,IF($C$10=2014,profiles!H5337,IF($C$10=2015,profiles!J5337,IF($C$10=2016,profiles!L5337)))))</f>
        <v>0.15387422283974009</v>
      </c>
      <c r="D5350" s="11">
        <f t="shared" si="842"/>
        <v>30.774844567948019</v>
      </c>
      <c r="E5350" s="11">
        <f t="shared" si="838"/>
        <v>0</v>
      </c>
      <c r="F5350" s="11">
        <f t="shared" si="839"/>
        <v>30.774844567948019</v>
      </c>
      <c r="G5350" s="11">
        <f t="shared" si="840"/>
        <v>13.578155432051982</v>
      </c>
      <c r="H5350" s="12">
        <f t="shared" si="843"/>
        <v>0</v>
      </c>
      <c r="I5350" s="12">
        <f t="shared" si="837"/>
        <v>0</v>
      </c>
      <c r="J5350" s="12">
        <f t="shared" si="844"/>
        <v>0</v>
      </c>
      <c r="K5350" s="12">
        <f t="shared" si="845"/>
        <v>0</v>
      </c>
      <c r="L5350" s="12">
        <f t="shared" si="846"/>
        <v>13.578155432051982</v>
      </c>
      <c r="M5350" s="12">
        <f t="shared" si="841"/>
        <v>13.578155432051982</v>
      </c>
      <c r="N5350" s="13"/>
    </row>
    <row r="5351" spans="1:14" x14ac:dyDescent="0.2">
      <c r="A5351" s="10" t="s">
        <v>5333</v>
      </c>
      <c r="B5351" s="6">
        <f>IF($C$10=2012,profiles!C5338,IF($C$10=2013,profiles!E5338,IF($C$10=2014,profiles!G5338,IF($C$10=2015,profiles!I5338,IF($C$10=2016,profiles!K5338)))))</f>
        <v>51.262</v>
      </c>
      <c r="C5351" s="6">
        <f>IF($C$10=2012,profiles!D5338,IF($C$10=2013,profiles!F5338,IF($C$10=2014,profiles!H5338,IF($C$10=2015,profiles!J5338,IF($C$10=2016,profiles!L5338)))))</f>
        <v>0.14629559457145663</v>
      </c>
      <c r="D5351" s="11">
        <f t="shared" si="842"/>
        <v>29.259118914291328</v>
      </c>
      <c r="E5351" s="11">
        <f t="shared" si="838"/>
        <v>0</v>
      </c>
      <c r="F5351" s="11">
        <f t="shared" si="839"/>
        <v>29.259118914291328</v>
      </c>
      <c r="G5351" s="11">
        <f t="shared" si="840"/>
        <v>22.002881085708673</v>
      </c>
      <c r="H5351" s="12">
        <f t="shared" si="843"/>
        <v>0</v>
      </c>
      <c r="I5351" s="12">
        <f t="shared" si="837"/>
        <v>0</v>
      </c>
      <c r="J5351" s="12">
        <f t="shared" si="844"/>
        <v>0</v>
      </c>
      <c r="K5351" s="12">
        <f t="shared" si="845"/>
        <v>0</v>
      </c>
      <c r="L5351" s="12">
        <f t="shared" si="846"/>
        <v>22.002881085708673</v>
      </c>
      <c r="M5351" s="12">
        <f t="shared" si="841"/>
        <v>22.002881085708673</v>
      </c>
      <c r="N5351" s="13"/>
    </row>
    <row r="5352" spans="1:14" x14ac:dyDescent="0.2">
      <c r="A5352" s="10" t="s">
        <v>5334</v>
      </c>
      <c r="B5352" s="6">
        <f>IF($C$10=2012,profiles!C5339,IF($C$10=2013,profiles!E5339,IF($C$10=2014,profiles!G5339,IF($C$10=2015,profiles!I5339,IF($C$10=2016,profiles!K5339)))))</f>
        <v>57.598999999999997</v>
      </c>
      <c r="C5352" s="6">
        <f>IF($C$10=2012,profiles!D5339,IF($C$10=2013,profiles!F5339,IF($C$10=2014,profiles!H5339,IF($C$10=2015,profiles!J5339,IF($C$10=2016,profiles!L5339)))))</f>
        <v>0.17112261939848147</v>
      </c>
      <c r="D5352" s="11">
        <f t="shared" si="842"/>
        <v>34.224523879696292</v>
      </c>
      <c r="E5352" s="11">
        <f t="shared" si="838"/>
        <v>0</v>
      </c>
      <c r="F5352" s="11">
        <f t="shared" si="839"/>
        <v>34.224523879696292</v>
      </c>
      <c r="G5352" s="11">
        <f t="shared" si="840"/>
        <v>23.374476120303704</v>
      </c>
      <c r="H5352" s="12">
        <f t="shared" si="843"/>
        <v>0</v>
      </c>
      <c r="I5352" s="12">
        <f t="shared" si="837"/>
        <v>0</v>
      </c>
      <c r="J5352" s="12">
        <f t="shared" si="844"/>
        <v>0</v>
      </c>
      <c r="K5352" s="12">
        <f t="shared" si="845"/>
        <v>0</v>
      </c>
      <c r="L5352" s="12">
        <f t="shared" si="846"/>
        <v>23.374476120303704</v>
      </c>
      <c r="M5352" s="12">
        <f t="shared" si="841"/>
        <v>23.374476120303704</v>
      </c>
      <c r="N5352" s="13"/>
    </row>
    <row r="5353" spans="1:14" x14ac:dyDescent="0.2">
      <c r="A5353" s="10" t="s">
        <v>5335</v>
      </c>
      <c r="B5353" s="6">
        <f>IF($C$10=2012,profiles!C5340,IF($C$10=2013,profiles!E5340,IF($C$10=2014,profiles!G5340,IF($C$10=2015,profiles!I5340,IF($C$10=2016,profiles!K5340)))))</f>
        <v>61.723999999999997</v>
      </c>
      <c r="C5353" s="6">
        <f>IF($C$10=2012,profiles!D5340,IF($C$10=2013,profiles!F5340,IF($C$10=2014,profiles!H5340,IF($C$10=2015,profiles!J5340,IF($C$10=2016,profiles!L5340)))))</f>
        <v>0.22396249982456878</v>
      </c>
      <c r="D5353" s="11">
        <f t="shared" si="842"/>
        <v>44.792499964913759</v>
      </c>
      <c r="E5353" s="11">
        <f t="shared" si="838"/>
        <v>0</v>
      </c>
      <c r="F5353" s="11">
        <f t="shared" si="839"/>
        <v>44.792499964913759</v>
      </c>
      <c r="G5353" s="11">
        <f t="shared" si="840"/>
        <v>16.931500035086238</v>
      </c>
      <c r="H5353" s="12">
        <f t="shared" si="843"/>
        <v>0</v>
      </c>
      <c r="I5353" s="12">
        <f t="shared" si="837"/>
        <v>0</v>
      </c>
      <c r="J5353" s="12">
        <f t="shared" si="844"/>
        <v>0</v>
      </c>
      <c r="K5353" s="12">
        <f t="shared" si="845"/>
        <v>0</v>
      </c>
      <c r="L5353" s="12">
        <f t="shared" si="846"/>
        <v>16.931500035086238</v>
      </c>
      <c r="M5353" s="12">
        <f t="shared" si="841"/>
        <v>16.931500035086238</v>
      </c>
      <c r="N5353" s="13"/>
    </row>
    <row r="5354" spans="1:14" x14ac:dyDescent="0.2">
      <c r="A5354" s="10" t="s">
        <v>5336</v>
      </c>
      <c r="B5354" s="6">
        <f>IF($C$10=2012,profiles!C5341,IF($C$10=2013,profiles!E5341,IF($C$10=2014,profiles!G5341,IF($C$10=2015,profiles!I5341,IF($C$10=2016,profiles!K5341)))))</f>
        <v>63.777999999999999</v>
      </c>
      <c r="C5354" s="6">
        <f>IF($C$10=2012,profiles!D5341,IF($C$10=2013,profiles!F5341,IF($C$10=2014,profiles!H5341,IF($C$10=2015,profiles!J5341,IF($C$10=2016,profiles!L5341)))))</f>
        <v>0.28548973376559583</v>
      </c>
      <c r="D5354" s="11">
        <f t="shared" si="842"/>
        <v>57.097946753119167</v>
      </c>
      <c r="E5354" s="11">
        <f t="shared" si="838"/>
        <v>0</v>
      </c>
      <c r="F5354" s="11">
        <f t="shared" si="839"/>
        <v>57.097946753119167</v>
      </c>
      <c r="G5354" s="11">
        <f t="shared" si="840"/>
        <v>6.6800532468808314</v>
      </c>
      <c r="H5354" s="12">
        <f t="shared" si="843"/>
        <v>0</v>
      </c>
      <c r="I5354" s="12">
        <f t="shared" si="837"/>
        <v>0</v>
      </c>
      <c r="J5354" s="12">
        <f t="shared" si="844"/>
        <v>0</v>
      </c>
      <c r="K5354" s="12">
        <f t="shared" si="845"/>
        <v>0</v>
      </c>
      <c r="L5354" s="12">
        <f t="shared" si="846"/>
        <v>6.6800532468808314</v>
      </c>
      <c r="M5354" s="12">
        <f t="shared" si="841"/>
        <v>6.6800532468808314</v>
      </c>
      <c r="N5354" s="13"/>
    </row>
    <row r="5355" spans="1:14" x14ac:dyDescent="0.2">
      <c r="A5355" s="10" t="s">
        <v>5337</v>
      </c>
      <c r="B5355" s="6">
        <f>IF($C$10=2012,profiles!C5342,IF($C$10=2013,profiles!E5342,IF($C$10=2014,profiles!G5342,IF($C$10=2015,profiles!I5342,IF($C$10=2016,profiles!K5342)))))</f>
        <v>65.471999999999994</v>
      </c>
      <c r="C5355" s="6">
        <f>IF($C$10=2012,profiles!D5342,IF($C$10=2013,profiles!F5342,IF($C$10=2014,profiles!H5342,IF($C$10=2015,profiles!J5342,IF($C$10=2016,profiles!L5342)))))</f>
        <v>0.33122815881436574</v>
      </c>
      <c r="D5355" s="11">
        <f t="shared" si="842"/>
        <v>66.245631762873145</v>
      </c>
      <c r="E5355" s="11">
        <f t="shared" si="838"/>
        <v>0.77363176287315127</v>
      </c>
      <c r="F5355" s="11">
        <f t="shared" si="839"/>
        <v>65.471999999999994</v>
      </c>
      <c r="G5355" s="11">
        <f t="shared" si="840"/>
        <v>0</v>
      </c>
      <c r="H5355" s="12">
        <f t="shared" si="843"/>
        <v>0</v>
      </c>
      <c r="I5355" s="12">
        <f t="shared" si="837"/>
        <v>0.77363176287315127</v>
      </c>
      <c r="J5355" s="12">
        <f t="shared" si="844"/>
        <v>0</v>
      </c>
      <c r="K5355" s="12">
        <f t="shared" si="845"/>
        <v>0.62664172792725259</v>
      </c>
      <c r="L5355" s="12">
        <f t="shared" si="846"/>
        <v>0</v>
      </c>
      <c r="M5355" s="12">
        <f t="shared" si="841"/>
        <v>-0.77363176287315127</v>
      </c>
      <c r="N5355" s="13"/>
    </row>
    <row r="5356" spans="1:14" x14ac:dyDescent="0.2">
      <c r="A5356" s="10" t="s">
        <v>5338</v>
      </c>
      <c r="B5356" s="6">
        <f>IF($C$10=2012,profiles!C5343,IF($C$10=2013,profiles!E5343,IF($C$10=2014,profiles!G5343,IF($C$10=2015,profiles!I5343,IF($C$10=2016,profiles!K5343)))))</f>
        <v>66.960999999999999</v>
      </c>
      <c r="C5356" s="6">
        <f>IF($C$10=2012,profiles!D5343,IF($C$10=2013,profiles!F5343,IF($C$10=2014,profiles!H5343,IF($C$10=2015,profiles!J5343,IF($C$10=2016,profiles!L5343)))))</f>
        <v>0.36098129201577478</v>
      </c>
      <c r="D5356" s="11">
        <f t="shared" si="842"/>
        <v>72.196258403154957</v>
      </c>
      <c r="E5356" s="11">
        <f t="shared" si="838"/>
        <v>5.2352584031549583</v>
      </c>
      <c r="F5356" s="11">
        <f t="shared" si="839"/>
        <v>66.960999999999999</v>
      </c>
      <c r="G5356" s="11">
        <f t="shared" si="840"/>
        <v>0</v>
      </c>
      <c r="H5356" s="12">
        <f t="shared" si="843"/>
        <v>0</v>
      </c>
      <c r="I5356" s="12">
        <f t="shared" si="837"/>
        <v>5.2352584031549583</v>
      </c>
      <c r="J5356" s="12">
        <f t="shared" si="844"/>
        <v>0</v>
      </c>
      <c r="K5356" s="12">
        <f t="shared" si="845"/>
        <v>4.8672010344827692</v>
      </c>
      <c r="L5356" s="12">
        <f t="shared" si="846"/>
        <v>0</v>
      </c>
      <c r="M5356" s="12">
        <f t="shared" si="841"/>
        <v>-5.2352584031549583</v>
      </c>
      <c r="N5356" s="13"/>
    </row>
    <row r="5357" spans="1:14" x14ac:dyDescent="0.2">
      <c r="A5357" s="10" t="s">
        <v>5339</v>
      </c>
      <c r="B5357" s="6">
        <f>IF($C$10=2012,profiles!C5344,IF($C$10=2013,profiles!E5344,IF($C$10=2014,profiles!G5344,IF($C$10=2015,profiles!I5344,IF($C$10=2016,profiles!K5344)))))</f>
        <v>66.099000000000004</v>
      </c>
      <c r="C5357" s="6">
        <f>IF($C$10=2012,profiles!D5344,IF($C$10=2013,profiles!F5344,IF($C$10=2014,profiles!H5344,IF($C$10=2015,profiles!J5344,IF($C$10=2016,profiles!L5344)))))</f>
        <v>0.36485481313067519</v>
      </c>
      <c r="D5357" s="11">
        <f t="shared" si="842"/>
        <v>72.970962626135034</v>
      </c>
      <c r="E5357" s="11">
        <f t="shared" si="838"/>
        <v>6.87196262613503</v>
      </c>
      <c r="F5357" s="11">
        <f t="shared" si="839"/>
        <v>66.099000000000004</v>
      </c>
      <c r="G5357" s="11">
        <f t="shared" si="840"/>
        <v>0</v>
      </c>
      <c r="H5357" s="12">
        <f t="shared" si="843"/>
        <v>0</v>
      </c>
      <c r="I5357" s="12">
        <f t="shared" si="837"/>
        <v>6.87196262613503</v>
      </c>
      <c r="J5357" s="12">
        <f t="shared" si="844"/>
        <v>0</v>
      </c>
      <c r="K5357" s="12">
        <f t="shared" si="845"/>
        <v>10.433490761652145</v>
      </c>
      <c r="L5357" s="12">
        <f t="shared" si="846"/>
        <v>0</v>
      </c>
      <c r="M5357" s="12">
        <f t="shared" si="841"/>
        <v>-6.87196262613503</v>
      </c>
      <c r="N5357" s="13"/>
    </row>
    <row r="5358" spans="1:14" x14ac:dyDescent="0.2">
      <c r="A5358" s="10" t="s">
        <v>5340</v>
      </c>
      <c r="B5358" s="6">
        <f>IF($C$10=2012,profiles!C5345,IF($C$10=2013,profiles!E5345,IF($C$10=2014,profiles!G5345,IF($C$10=2015,profiles!I5345,IF($C$10=2016,profiles!K5345)))))</f>
        <v>65.376000000000005</v>
      </c>
      <c r="C5358" s="6">
        <f>IF($C$10=2012,profiles!D5345,IF($C$10=2013,profiles!F5345,IF($C$10=2014,profiles!H5345,IF($C$10=2015,profiles!J5345,IF($C$10=2016,profiles!L5345)))))</f>
        <v>0.35695339143615007</v>
      </c>
      <c r="D5358" s="11">
        <f t="shared" si="842"/>
        <v>71.390678287230017</v>
      </c>
      <c r="E5358" s="11">
        <f t="shared" si="838"/>
        <v>6.0146782872300122</v>
      </c>
      <c r="F5358" s="11">
        <f t="shared" si="839"/>
        <v>65.376000000000005</v>
      </c>
      <c r="G5358" s="11">
        <f t="shared" si="840"/>
        <v>0</v>
      </c>
      <c r="H5358" s="12">
        <f t="shared" si="843"/>
        <v>0</v>
      </c>
      <c r="I5358" s="12">
        <f t="shared" si="837"/>
        <v>6.0146782872300122</v>
      </c>
      <c r="J5358" s="12">
        <f t="shared" si="844"/>
        <v>0</v>
      </c>
      <c r="K5358" s="12">
        <f t="shared" si="845"/>
        <v>15.305380174308455</v>
      </c>
      <c r="L5358" s="12">
        <f t="shared" si="846"/>
        <v>0</v>
      </c>
      <c r="M5358" s="12">
        <f t="shared" si="841"/>
        <v>-6.0146782872300122</v>
      </c>
      <c r="N5358" s="13"/>
    </row>
    <row r="5359" spans="1:14" x14ac:dyDescent="0.2">
      <c r="A5359" s="10" t="s">
        <v>5341</v>
      </c>
      <c r="B5359" s="6">
        <f>IF($C$10=2012,profiles!C5346,IF($C$10=2013,profiles!E5346,IF($C$10=2014,profiles!G5346,IF($C$10=2015,profiles!I5346,IF($C$10=2016,profiles!K5346)))))</f>
        <v>64.103999999999999</v>
      </c>
      <c r="C5359" s="6">
        <f>IF($C$10=2012,profiles!D5346,IF($C$10=2013,profiles!F5346,IF($C$10=2014,profiles!H5346,IF($C$10=2015,profiles!J5346,IF($C$10=2016,profiles!L5346)))))</f>
        <v>0.3479151755013824</v>
      </c>
      <c r="D5359" s="11">
        <f t="shared" si="842"/>
        <v>69.583035100276476</v>
      </c>
      <c r="E5359" s="11">
        <f t="shared" si="838"/>
        <v>5.4790351002764766</v>
      </c>
      <c r="F5359" s="11">
        <f t="shared" si="839"/>
        <v>64.103999999999999</v>
      </c>
      <c r="G5359" s="11">
        <f t="shared" si="840"/>
        <v>0</v>
      </c>
      <c r="H5359" s="12">
        <f t="shared" si="843"/>
        <v>0</v>
      </c>
      <c r="I5359" s="12">
        <f t="shared" si="837"/>
        <v>5.4790351002764766</v>
      </c>
      <c r="J5359" s="12">
        <f t="shared" si="844"/>
        <v>0</v>
      </c>
      <c r="K5359" s="12">
        <f t="shared" si="845"/>
        <v>19.743398605532402</v>
      </c>
      <c r="L5359" s="12">
        <f t="shared" si="846"/>
        <v>0</v>
      </c>
      <c r="M5359" s="12">
        <f t="shared" si="841"/>
        <v>-5.4790351002764766</v>
      </c>
      <c r="N5359" s="13"/>
    </row>
    <row r="5360" spans="1:14" x14ac:dyDescent="0.2">
      <c r="A5360" s="10" t="s">
        <v>5342</v>
      </c>
      <c r="B5360" s="6">
        <f>IF($C$10=2012,profiles!C5347,IF($C$10=2013,profiles!E5347,IF($C$10=2014,profiles!G5347,IF($C$10=2015,profiles!I5347,IF($C$10=2016,profiles!K5347)))))</f>
        <v>62.703000000000003</v>
      </c>
      <c r="C5360" s="6">
        <f>IF($C$10=2012,profiles!D5347,IF($C$10=2013,profiles!F5347,IF($C$10=2014,profiles!H5347,IF($C$10=2015,profiles!J5347,IF($C$10=2016,profiles!L5347)))))</f>
        <v>0.3131376924480373</v>
      </c>
      <c r="D5360" s="11">
        <f t="shared" si="842"/>
        <v>62.62753848960746</v>
      </c>
      <c r="E5360" s="11">
        <f t="shared" si="838"/>
        <v>0</v>
      </c>
      <c r="F5360" s="11">
        <f t="shared" si="839"/>
        <v>62.62753848960746</v>
      </c>
      <c r="G5360" s="11">
        <f t="shared" si="840"/>
        <v>7.5461510392543119E-2</v>
      </c>
      <c r="H5360" s="12">
        <f t="shared" si="843"/>
        <v>0</v>
      </c>
      <c r="I5360" s="12">
        <f t="shared" si="837"/>
        <v>0</v>
      </c>
      <c r="J5360" s="12">
        <f t="shared" si="844"/>
        <v>7.5461510392543119E-2</v>
      </c>
      <c r="K5360" s="12">
        <f t="shared" si="845"/>
        <v>19.661906693661404</v>
      </c>
      <c r="L5360" s="12">
        <f t="shared" si="846"/>
        <v>0</v>
      </c>
      <c r="M5360" s="12">
        <f t="shared" si="841"/>
        <v>7.5461510392543119E-2</v>
      </c>
      <c r="N5360" s="13"/>
    </row>
    <row r="5361" spans="1:14" x14ac:dyDescent="0.2">
      <c r="A5361" s="10" t="s">
        <v>5343</v>
      </c>
      <c r="B5361" s="6">
        <f>IF($C$10=2012,profiles!C5348,IF($C$10=2013,profiles!E5348,IF($C$10=2014,profiles!G5348,IF($C$10=2015,profiles!I5348,IF($C$10=2016,profiles!K5348)))))</f>
        <v>61.158000000000001</v>
      </c>
      <c r="C5361" s="6">
        <f>IF($C$10=2012,profiles!D5348,IF($C$10=2013,profiles!F5348,IF($C$10=2014,profiles!H5348,IF($C$10=2015,profiles!J5348,IF($C$10=2016,profiles!L5348)))))</f>
        <v>0.27816372643958853</v>
      </c>
      <c r="D5361" s="11">
        <f t="shared" si="842"/>
        <v>55.632745287917707</v>
      </c>
      <c r="E5361" s="11">
        <f t="shared" si="838"/>
        <v>0</v>
      </c>
      <c r="F5361" s="11">
        <f t="shared" si="839"/>
        <v>55.632745287917707</v>
      </c>
      <c r="G5361" s="11">
        <f t="shared" si="840"/>
        <v>5.5252547120822939</v>
      </c>
      <c r="H5361" s="12">
        <f t="shared" si="843"/>
        <v>0</v>
      </c>
      <c r="I5361" s="12">
        <f t="shared" si="837"/>
        <v>0</v>
      </c>
      <c r="J5361" s="12">
        <f t="shared" si="844"/>
        <v>5.5252547120822939</v>
      </c>
      <c r="K5361" s="12">
        <f t="shared" si="845"/>
        <v>13.695108948432146</v>
      </c>
      <c r="L5361" s="12">
        <f t="shared" si="846"/>
        <v>0</v>
      </c>
      <c r="M5361" s="12">
        <f t="shared" si="841"/>
        <v>5.5252547120822939</v>
      </c>
      <c r="N5361" s="13"/>
    </row>
    <row r="5362" spans="1:14" x14ac:dyDescent="0.2">
      <c r="A5362" s="10" t="s">
        <v>5344</v>
      </c>
      <c r="B5362" s="6">
        <f>IF($C$10=2012,profiles!C5349,IF($C$10=2013,profiles!E5349,IF($C$10=2014,profiles!G5349,IF($C$10=2015,profiles!I5349,IF($C$10=2016,profiles!K5349)))))</f>
        <v>60.665999999999997</v>
      </c>
      <c r="C5362" s="6">
        <f>IF($C$10=2012,profiles!D5349,IF($C$10=2013,profiles!F5349,IF($C$10=2014,profiles!H5349,IF($C$10=2015,profiles!J5349,IF($C$10=2016,profiles!L5349)))))</f>
        <v>0.22487474211612143</v>
      </c>
      <c r="D5362" s="11">
        <f t="shared" si="842"/>
        <v>44.974948423224284</v>
      </c>
      <c r="E5362" s="11">
        <f t="shared" si="838"/>
        <v>0</v>
      </c>
      <c r="F5362" s="11">
        <f t="shared" si="839"/>
        <v>44.974948423224284</v>
      </c>
      <c r="G5362" s="11">
        <f t="shared" si="840"/>
        <v>15.691051576775713</v>
      </c>
      <c r="H5362" s="12">
        <f t="shared" si="843"/>
        <v>0</v>
      </c>
      <c r="I5362" s="12">
        <f t="shared" si="837"/>
        <v>0</v>
      </c>
      <c r="J5362" s="12">
        <f t="shared" si="844"/>
        <v>12.681670886248169</v>
      </c>
      <c r="K5362" s="12">
        <f t="shared" si="845"/>
        <v>0</v>
      </c>
      <c r="L5362" s="12">
        <f t="shared" si="846"/>
        <v>3.0093806905275446</v>
      </c>
      <c r="M5362" s="12">
        <f t="shared" si="841"/>
        <v>15.691051576775713</v>
      </c>
      <c r="N5362" s="13"/>
    </row>
    <row r="5363" spans="1:14" x14ac:dyDescent="0.2">
      <c r="A5363" s="10" t="s">
        <v>5345</v>
      </c>
      <c r="B5363" s="6">
        <f>IF($C$10=2012,profiles!C5350,IF($C$10=2013,profiles!E5350,IF($C$10=2014,profiles!G5350,IF($C$10=2015,profiles!I5350,IF($C$10=2016,profiles!K5350)))))</f>
        <v>59.963999999999999</v>
      </c>
      <c r="C5363" s="6">
        <f>IF($C$10=2012,profiles!D5350,IF($C$10=2013,profiles!F5350,IF($C$10=2014,profiles!H5350,IF($C$10=2015,profiles!J5350,IF($C$10=2016,profiles!L5350)))))</f>
        <v>0.16087743673950569</v>
      </c>
      <c r="D5363" s="11">
        <f t="shared" si="842"/>
        <v>32.175487347901139</v>
      </c>
      <c r="E5363" s="11">
        <f t="shared" si="838"/>
        <v>0</v>
      </c>
      <c r="F5363" s="11">
        <f t="shared" si="839"/>
        <v>32.175487347901139</v>
      </c>
      <c r="G5363" s="11">
        <f t="shared" si="840"/>
        <v>27.788512652098859</v>
      </c>
      <c r="H5363" s="12">
        <f t="shared" si="843"/>
        <v>0</v>
      </c>
      <c r="I5363" s="12">
        <f t="shared" si="837"/>
        <v>0</v>
      </c>
      <c r="J5363" s="12">
        <f t="shared" si="844"/>
        <v>0</v>
      </c>
      <c r="K5363" s="12">
        <f t="shared" si="845"/>
        <v>0</v>
      </c>
      <c r="L5363" s="12">
        <f t="shared" si="846"/>
        <v>27.788512652098859</v>
      </c>
      <c r="M5363" s="12">
        <f t="shared" si="841"/>
        <v>27.788512652098859</v>
      </c>
      <c r="N5363" s="13"/>
    </row>
    <row r="5364" spans="1:14" x14ac:dyDescent="0.2">
      <c r="A5364" s="10" t="s">
        <v>5346</v>
      </c>
      <c r="B5364" s="6">
        <f>IF($C$10=2012,profiles!C5351,IF($C$10=2013,profiles!E5351,IF($C$10=2014,profiles!G5351,IF($C$10=2015,profiles!I5351,IF($C$10=2016,profiles!K5351)))))</f>
        <v>58.948999999999998</v>
      </c>
      <c r="C5364" s="6">
        <f>IF($C$10=2012,profiles!D5351,IF($C$10=2013,profiles!F5351,IF($C$10=2014,profiles!H5351,IF($C$10=2015,profiles!J5351,IF($C$10=2016,profiles!L5351)))))</f>
        <v>0.1068446240860034</v>
      </c>
      <c r="D5364" s="11">
        <f t="shared" si="842"/>
        <v>21.368924817200678</v>
      </c>
      <c r="E5364" s="11">
        <f t="shared" si="838"/>
        <v>0</v>
      </c>
      <c r="F5364" s="11">
        <f t="shared" si="839"/>
        <v>21.368924817200678</v>
      </c>
      <c r="G5364" s="11">
        <f t="shared" si="840"/>
        <v>37.58007518279932</v>
      </c>
      <c r="H5364" s="12">
        <f t="shared" si="843"/>
        <v>0</v>
      </c>
      <c r="I5364" s="12">
        <f t="shared" si="837"/>
        <v>0</v>
      </c>
      <c r="J5364" s="12">
        <f t="shared" si="844"/>
        <v>0</v>
      </c>
      <c r="K5364" s="12">
        <f t="shared" si="845"/>
        <v>0</v>
      </c>
      <c r="L5364" s="12">
        <f t="shared" si="846"/>
        <v>37.58007518279932</v>
      </c>
      <c r="M5364" s="12">
        <f t="shared" si="841"/>
        <v>37.58007518279932</v>
      </c>
      <c r="N5364" s="13"/>
    </row>
    <row r="5365" spans="1:14" x14ac:dyDescent="0.2">
      <c r="A5365" s="10" t="s">
        <v>5347</v>
      </c>
      <c r="B5365" s="6">
        <f>IF($C$10=2012,profiles!C5352,IF($C$10=2013,profiles!E5352,IF($C$10=2014,profiles!G5352,IF($C$10=2015,profiles!I5352,IF($C$10=2016,profiles!K5352)))))</f>
        <v>56.831000000000003</v>
      </c>
      <c r="C5365" s="6">
        <f>IF($C$10=2012,profiles!D5352,IF($C$10=2013,profiles!F5352,IF($C$10=2014,profiles!H5352,IF($C$10=2015,profiles!J5352,IF($C$10=2016,profiles!L5352)))))</f>
        <v>7.309165929855585E-2</v>
      </c>
      <c r="D5365" s="11">
        <f t="shared" si="842"/>
        <v>14.618331859711169</v>
      </c>
      <c r="E5365" s="11">
        <f t="shared" si="838"/>
        <v>0</v>
      </c>
      <c r="F5365" s="11">
        <f t="shared" si="839"/>
        <v>14.618331859711169</v>
      </c>
      <c r="G5365" s="11">
        <f t="shared" si="840"/>
        <v>42.212668140288834</v>
      </c>
      <c r="H5365" s="12">
        <f t="shared" si="843"/>
        <v>0</v>
      </c>
      <c r="I5365" s="12">
        <f t="shared" si="837"/>
        <v>0</v>
      </c>
      <c r="J5365" s="12">
        <f t="shared" si="844"/>
        <v>0</v>
      </c>
      <c r="K5365" s="12">
        <f t="shared" si="845"/>
        <v>0</v>
      </c>
      <c r="L5365" s="12">
        <f t="shared" si="846"/>
        <v>42.212668140288834</v>
      </c>
      <c r="M5365" s="12">
        <f t="shared" si="841"/>
        <v>42.212668140288834</v>
      </c>
      <c r="N5365" s="13"/>
    </row>
    <row r="5366" spans="1:14" x14ac:dyDescent="0.2">
      <c r="A5366" s="10" t="s">
        <v>5348</v>
      </c>
      <c r="B5366" s="6">
        <f>IF($C$10=2012,profiles!C5353,IF($C$10=2013,profiles!E5353,IF($C$10=2014,profiles!G5353,IF($C$10=2015,profiles!I5353,IF($C$10=2016,profiles!K5353)))))</f>
        <v>55.963999999999999</v>
      </c>
      <c r="C5366" s="6">
        <f>IF($C$10=2012,profiles!D5353,IF($C$10=2013,profiles!F5353,IF($C$10=2014,profiles!H5353,IF($C$10=2015,profiles!J5353,IF($C$10=2016,profiles!L5353)))))</f>
        <v>7.8214250628043727E-2</v>
      </c>
      <c r="D5366" s="11">
        <f t="shared" si="842"/>
        <v>15.642850125608746</v>
      </c>
      <c r="E5366" s="11">
        <f t="shared" si="838"/>
        <v>0</v>
      </c>
      <c r="F5366" s="11">
        <f t="shared" si="839"/>
        <v>15.642850125608746</v>
      </c>
      <c r="G5366" s="11">
        <f t="shared" si="840"/>
        <v>40.321149874391253</v>
      </c>
      <c r="H5366" s="12">
        <f t="shared" si="843"/>
        <v>0</v>
      </c>
      <c r="I5366" s="12">
        <f t="shared" si="837"/>
        <v>0</v>
      </c>
      <c r="J5366" s="12">
        <f t="shared" si="844"/>
        <v>0</v>
      </c>
      <c r="K5366" s="12">
        <f t="shared" si="845"/>
        <v>0</v>
      </c>
      <c r="L5366" s="12">
        <f t="shared" si="846"/>
        <v>40.321149874391253</v>
      </c>
      <c r="M5366" s="12">
        <f t="shared" si="841"/>
        <v>40.321149874391253</v>
      </c>
      <c r="N5366" s="13"/>
    </row>
    <row r="5367" spans="1:14" x14ac:dyDescent="0.2">
      <c r="A5367" s="10" t="s">
        <v>5349</v>
      </c>
      <c r="B5367" s="6">
        <f>IF($C$10=2012,profiles!C5354,IF($C$10=2013,profiles!E5354,IF($C$10=2014,profiles!G5354,IF($C$10=2015,profiles!I5354,IF($C$10=2016,profiles!K5354)))))</f>
        <v>52.195</v>
      </c>
      <c r="C5367" s="6">
        <f>IF($C$10=2012,profiles!D5354,IF($C$10=2013,profiles!F5354,IF($C$10=2014,profiles!H5354,IF($C$10=2015,profiles!J5354,IF($C$10=2016,profiles!L5354)))))</f>
        <v>9.0718987270711413E-2</v>
      </c>
      <c r="D5367" s="11">
        <f t="shared" si="842"/>
        <v>18.143797454142284</v>
      </c>
      <c r="E5367" s="11">
        <f t="shared" si="838"/>
        <v>0</v>
      </c>
      <c r="F5367" s="11">
        <f t="shared" si="839"/>
        <v>18.143797454142284</v>
      </c>
      <c r="G5367" s="11">
        <f t="shared" si="840"/>
        <v>34.05120254585772</v>
      </c>
      <c r="H5367" s="12">
        <f t="shared" si="843"/>
        <v>0</v>
      </c>
      <c r="I5367" s="12">
        <f t="shared" si="837"/>
        <v>0</v>
      </c>
      <c r="J5367" s="12">
        <f t="shared" si="844"/>
        <v>0</v>
      </c>
      <c r="K5367" s="12">
        <f t="shared" si="845"/>
        <v>0</v>
      </c>
      <c r="L5367" s="12">
        <f t="shared" si="846"/>
        <v>34.05120254585772</v>
      </c>
      <c r="M5367" s="12">
        <f t="shared" si="841"/>
        <v>34.05120254585772</v>
      </c>
      <c r="N5367" s="13"/>
    </row>
    <row r="5368" spans="1:14" x14ac:dyDescent="0.2">
      <c r="A5368" s="10" t="s">
        <v>5350</v>
      </c>
      <c r="B5368" s="6">
        <f>IF($C$10=2012,profiles!C5355,IF($C$10=2013,profiles!E5355,IF($C$10=2014,profiles!G5355,IF($C$10=2015,profiles!I5355,IF($C$10=2016,profiles!K5355)))))</f>
        <v>47.776000000000003</v>
      </c>
      <c r="C5368" s="6">
        <f>IF($C$10=2012,profiles!D5355,IF($C$10=2013,profiles!F5355,IF($C$10=2014,profiles!H5355,IF($C$10=2015,profiles!J5355,IF($C$10=2016,profiles!L5355)))))</f>
        <v>9.50416122829916E-2</v>
      </c>
      <c r="D5368" s="11">
        <f t="shared" si="842"/>
        <v>19.008322456598322</v>
      </c>
      <c r="E5368" s="11">
        <f t="shared" si="838"/>
        <v>0</v>
      </c>
      <c r="F5368" s="11">
        <f t="shared" si="839"/>
        <v>19.008322456598322</v>
      </c>
      <c r="G5368" s="11">
        <f t="shared" si="840"/>
        <v>28.767677543401682</v>
      </c>
      <c r="H5368" s="12">
        <f t="shared" si="843"/>
        <v>0</v>
      </c>
      <c r="I5368" s="12">
        <f t="shared" si="837"/>
        <v>0</v>
      </c>
      <c r="J5368" s="12">
        <f t="shared" si="844"/>
        <v>0</v>
      </c>
      <c r="K5368" s="12">
        <f t="shared" si="845"/>
        <v>0</v>
      </c>
      <c r="L5368" s="12">
        <f t="shared" si="846"/>
        <v>28.767677543401682</v>
      </c>
      <c r="M5368" s="12">
        <f t="shared" si="841"/>
        <v>28.767677543401682</v>
      </c>
      <c r="N5368" s="13"/>
    </row>
    <row r="5369" spans="1:14" x14ac:dyDescent="0.2">
      <c r="A5369" s="10" t="s">
        <v>5351</v>
      </c>
      <c r="B5369" s="6">
        <f>IF($C$10=2012,profiles!C5356,IF($C$10=2013,profiles!E5356,IF($C$10=2014,profiles!G5356,IF($C$10=2015,profiles!I5356,IF($C$10=2016,profiles!K5356)))))</f>
        <v>44.790999999999997</v>
      </c>
      <c r="C5369" s="6">
        <f>IF($C$10=2012,profiles!D5356,IF($C$10=2013,profiles!F5356,IF($C$10=2014,profiles!H5356,IF($C$10=2015,profiles!J5356,IF($C$10=2016,profiles!L5356)))))</f>
        <v>9.9928442143368268E-2</v>
      </c>
      <c r="D5369" s="11">
        <f t="shared" si="842"/>
        <v>19.985688428673654</v>
      </c>
      <c r="E5369" s="11">
        <f t="shared" si="838"/>
        <v>0</v>
      </c>
      <c r="F5369" s="11">
        <f t="shared" si="839"/>
        <v>19.985688428673654</v>
      </c>
      <c r="G5369" s="11">
        <f t="shared" si="840"/>
        <v>24.805311571326342</v>
      </c>
      <c r="H5369" s="12">
        <f t="shared" si="843"/>
        <v>0</v>
      </c>
      <c r="I5369" s="12">
        <f t="shared" si="837"/>
        <v>0</v>
      </c>
      <c r="J5369" s="12">
        <f t="shared" si="844"/>
        <v>0</v>
      </c>
      <c r="K5369" s="12">
        <f t="shared" si="845"/>
        <v>0</v>
      </c>
      <c r="L5369" s="12">
        <f t="shared" si="846"/>
        <v>24.805311571326342</v>
      </c>
      <c r="M5369" s="12">
        <f t="shared" si="841"/>
        <v>24.805311571326342</v>
      </c>
      <c r="N5369" s="13"/>
    </row>
    <row r="5370" spans="1:14" x14ac:dyDescent="0.2">
      <c r="A5370" s="10" t="s">
        <v>5352</v>
      </c>
      <c r="B5370" s="6">
        <f>IF($C$10=2012,profiles!C5357,IF($C$10=2013,profiles!E5357,IF($C$10=2014,profiles!G5357,IF($C$10=2015,profiles!I5357,IF($C$10=2016,profiles!K5357)))))</f>
        <v>42.975999999999999</v>
      </c>
      <c r="C5370" s="6">
        <f>IF($C$10=2012,profiles!D5357,IF($C$10=2013,profiles!F5357,IF($C$10=2014,profiles!H5357,IF($C$10=2015,profiles!J5357,IF($C$10=2016,profiles!L5357)))))</f>
        <v>0.10138766118056433</v>
      </c>
      <c r="D5370" s="11">
        <f t="shared" si="842"/>
        <v>20.277532236112865</v>
      </c>
      <c r="E5370" s="11">
        <f t="shared" si="838"/>
        <v>0</v>
      </c>
      <c r="F5370" s="11">
        <f t="shared" si="839"/>
        <v>20.277532236112865</v>
      </c>
      <c r="G5370" s="11">
        <f t="shared" si="840"/>
        <v>22.698467763887134</v>
      </c>
      <c r="H5370" s="12">
        <f t="shared" si="843"/>
        <v>0</v>
      </c>
      <c r="I5370" s="12">
        <f t="shared" si="837"/>
        <v>0</v>
      </c>
      <c r="J5370" s="12">
        <f t="shared" si="844"/>
        <v>0</v>
      </c>
      <c r="K5370" s="12">
        <f t="shared" si="845"/>
        <v>0</v>
      </c>
      <c r="L5370" s="12">
        <f t="shared" si="846"/>
        <v>22.698467763887134</v>
      </c>
      <c r="M5370" s="12">
        <f t="shared" si="841"/>
        <v>22.698467763887134</v>
      </c>
      <c r="N5370" s="13"/>
    </row>
    <row r="5371" spans="1:14" x14ac:dyDescent="0.2">
      <c r="A5371" s="10" t="s">
        <v>5353</v>
      </c>
      <c r="B5371" s="6">
        <f>IF($C$10=2012,profiles!C5358,IF($C$10=2013,profiles!E5358,IF($C$10=2014,profiles!G5358,IF($C$10=2015,profiles!I5358,IF($C$10=2016,profiles!K5358)))))</f>
        <v>42.029000000000003</v>
      </c>
      <c r="C5371" s="6">
        <f>IF($C$10=2012,profiles!D5358,IF($C$10=2013,profiles!F5358,IF($C$10=2014,profiles!H5358,IF($C$10=2015,profiles!J5358,IF($C$10=2016,profiles!L5358)))))</f>
        <v>0.10910468493496654</v>
      </c>
      <c r="D5371" s="11">
        <f t="shared" si="842"/>
        <v>21.82093698699331</v>
      </c>
      <c r="E5371" s="11">
        <f t="shared" si="838"/>
        <v>0</v>
      </c>
      <c r="F5371" s="11">
        <f t="shared" si="839"/>
        <v>21.82093698699331</v>
      </c>
      <c r="G5371" s="11">
        <f t="shared" si="840"/>
        <v>20.208063013006694</v>
      </c>
      <c r="H5371" s="12">
        <f t="shared" si="843"/>
        <v>0</v>
      </c>
      <c r="I5371" s="12">
        <f t="shared" si="837"/>
        <v>0</v>
      </c>
      <c r="J5371" s="12">
        <f t="shared" si="844"/>
        <v>0</v>
      </c>
      <c r="K5371" s="12">
        <f t="shared" si="845"/>
        <v>0</v>
      </c>
      <c r="L5371" s="12">
        <f t="shared" si="846"/>
        <v>20.208063013006694</v>
      </c>
      <c r="M5371" s="12">
        <f t="shared" si="841"/>
        <v>20.208063013006694</v>
      </c>
      <c r="N5371" s="13"/>
    </row>
    <row r="5372" spans="1:14" x14ac:dyDescent="0.2">
      <c r="A5372" s="10" t="s">
        <v>5354</v>
      </c>
      <c r="B5372" s="6">
        <f>IF($C$10=2012,profiles!C5359,IF($C$10=2013,profiles!E5359,IF($C$10=2014,profiles!G5359,IF($C$10=2015,profiles!I5359,IF($C$10=2016,profiles!K5359)))))</f>
        <v>42.082000000000001</v>
      </c>
      <c r="C5372" s="6">
        <f>IF($C$10=2012,profiles!D5359,IF($C$10=2013,profiles!F5359,IF($C$10=2014,profiles!H5359,IF($C$10=2015,profiles!J5359,IF($C$10=2016,profiles!L5359)))))</f>
        <v>0.11286498014620253</v>
      </c>
      <c r="D5372" s="11">
        <f t="shared" si="842"/>
        <v>22.572996029240507</v>
      </c>
      <c r="E5372" s="11">
        <f t="shared" si="838"/>
        <v>0</v>
      </c>
      <c r="F5372" s="11">
        <f t="shared" si="839"/>
        <v>22.572996029240507</v>
      </c>
      <c r="G5372" s="11">
        <f t="shared" si="840"/>
        <v>19.509003970759494</v>
      </c>
      <c r="H5372" s="12">
        <f t="shared" si="843"/>
        <v>0</v>
      </c>
      <c r="I5372" s="12">
        <f t="shared" si="837"/>
        <v>0</v>
      </c>
      <c r="J5372" s="12">
        <f t="shared" si="844"/>
        <v>0</v>
      </c>
      <c r="K5372" s="12">
        <f t="shared" si="845"/>
        <v>0</v>
      </c>
      <c r="L5372" s="12">
        <f t="shared" si="846"/>
        <v>19.509003970759494</v>
      </c>
      <c r="M5372" s="12">
        <f t="shared" si="841"/>
        <v>19.509003970759494</v>
      </c>
      <c r="N5372" s="13"/>
    </row>
    <row r="5373" spans="1:14" x14ac:dyDescent="0.2">
      <c r="A5373" s="10" t="s">
        <v>5355</v>
      </c>
      <c r="B5373" s="6">
        <f>IF($C$10=2012,profiles!C5360,IF($C$10=2013,profiles!E5360,IF($C$10=2014,profiles!G5360,IF($C$10=2015,profiles!I5360,IF($C$10=2016,profiles!K5360)))))</f>
        <v>43.11</v>
      </c>
      <c r="C5373" s="6">
        <f>IF($C$10=2012,profiles!D5360,IF($C$10=2013,profiles!F5360,IF($C$10=2014,profiles!H5360,IF($C$10=2015,profiles!J5360,IF($C$10=2016,profiles!L5360)))))</f>
        <v>0.11426807537427565</v>
      </c>
      <c r="D5373" s="11">
        <f t="shared" si="842"/>
        <v>22.853615074855131</v>
      </c>
      <c r="E5373" s="11">
        <f t="shared" si="838"/>
        <v>0</v>
      </c>
      <c r="F5373" s="11">
        <f t="shared" si="839"/>
        <v>22.853615074855131</v>
      </c>
      <c r="G5373" s="11">
        <f t="shared" si="840"/>
        <v>20.256384925144868</v>
      </c>
      <c r="H5373" s="12">
        <f t="shared" si="843"/>
        <v>0</v>
      </c>
      <c r="I5373" s="12">
        <f t="shared" si="837"/>
        <v>0</v>
      </c>
      <c r="J5373" s="12">
        <f t="shared" si="844"/>
        <v>0</v>
      </c>
      <c r="K5373" s="12">
        <f t="shared" si="845"/>
        <v>0</v>
      </c>
      <c r="L5373" s="12">
        <f t="shared" si="846"/>
        <v>20.256384925144868</v>
      </c>
      <c r="M5373" s="12">
        <f t="shared" si="841"/>
        <v>20.256384925144868</v>
      </c>
      <c r="N5373" s="13"/>
    </row>
    <row r="5374" spans="1:14" x14ac:dyDescent="0.2">
      <c r="A5374" s="10" t="s">
        <v>5356</v>
      </c>
      <c r="B5374" s="6">
        <f>IF($C$10=2012,profiles!C5361,IF($C$10=2013,profiles!E5361,IF($C$10=2014,profiles!G5361,IF($C$10=2015,profiles!I5361,IF($C$10=2016,profiles!K5361)))))</f>
        <v>46.433999999999997</v>
      </c>
      <c r="C5374" s="6">
        <f>IF($C$10=2012,profiles!D5361,IF($C$10=2013,profiles!F5361,IF($C$10=2014,profiles!H5361,IF($C$10=2015,profiles!J5361,IF($C$10=2016,profiles!L5361)))))</f>
        <v>0.11562907774550658</v>
      </c>
      <c r="D5374" s="11">
        <f t="shared" si="842"/>
        <v>23.125815549101318</v>
      </c>
      <c r="E5374" s="11">
        <f t="shared" si="838"/>
        <v>0</v>
      </c>
      <c r="F5374" s="11">
        <f t="shared" si="839"/>
        <v>23.125815549101318</v>
      </c>
      <c r="G5374" s="11">
        <f t="shared" si="840"/>
        <v>23.308184450898679</v>
      </c>
      <c r="H5374" s="12">
        <f t="shared" si="843"/>
        <v>0</v>
      </c>
      <c r="I5374" s="12">
        <f t="shared" si="837"/>
        <v>0</v>
      </c>
      <c r="J5374" s="12">
        <f t="shared" si="844"/>
        <v>0</v>
      </c>
      <c r="K5374" s="12">
        <f t="shared" si="845"/>
        <v>0</v>
      </c>
      <c r="L5374" s="12">
        <f t="shared" si="846"/>
        <v>23.308184450898679</v>
      </c>
      <c r="M5374" s="12">
        <f t="shared" si="841"/>
        <v>23.308184450898679</v>
      </c>
      <c r="N5374" s="13"/>
    </row>
    <row r="5375" spans="1:14" x14ac:dyDescent="0.2">
      <c r="A5375" s="10" t="s">
        <v>5357</v>
      </c>
      <c r="B5375" s="6">
        <f>IF($C$10=2012,profiles!C5362,IF($C$10=2013,profiles!E5362,IF($C$10=2014,profiles!G5362,IF($C$10=2015,profiles!I5362,IF($C$10=2016,profiles!K5362)))))</f>
        <v>52.706000000000003</v>
      </c>
      <c r="C5375" s="6">
        <f>IF($C$10=2012,profiles!D5362,IF($C$10=2013,profiles!F5362,IF($C$10=2014,profiles!H5362,IF($C$10=2015,profiles!J5362,IF($C$10=2016,profiles!L5362)))))</f>
        <v>0.11954371343183062</v>
      </c>
      <c r="D5375" s="11">
        <f t="shared" si="842"/>
        <v>23.908742686366125</v>
      </c>
      <c r="E5375" s="11">
        <f t="shared" si="838"/>
        <v>0</v>
      </c>
      <c r="F5375" s="11">
        <f t="shared" si="839"/>
        <v>23.908742686366125</v>
      </c>
      <c r="G5375" s="11">
        <f t="shared" si="840"/>
        <v>28.797257313633878</v>
      </c>
      <c r="H5375" s="12">
        <f t="shared" si="843"/>
        <v>0</v>
      </c>
      <c r="I5375" s="12">
        <f t="shared" si="837"/>
        <v>0</v>
      </c>
      <c r="J5375" s="12">
        <f t="shared" si="844"/>
        <v>0</v>
      </c>
      <c r="K5375" s="12">
        <f t="shared" si="845"/>
        <v>0</v>
      </c>
      <c r="L5375" s="12">
        <f t="shared" si="846"/>
        <v>28.797257313633878</v>
      </c>
      <c r="M5375" s="12">
        <f t="shared" si="841"/>
        <v>28.797257313633878</v>
      </c>
      <c r="N5375" s="13"/>
    </row>
    <row r="5376" spans="1:14" x14ac:dyDescent="0.2">
      <c r="A5376" s="10" t="s">
        <v>5358</v>
      </c>
      <c r="B5376" s="6">
        <f>IF($C$10=2012,profiles!C5363,IF($C$10=2013,profiles!E5363,IF($C$10=2014,profiles!G5363,IF($C$10=2015,profiles!I5363,IF($C$10=2016,profiles!K5363)))))</f>
        <v>58.588999999999999</v>
      </c>
      <c r="C5376" s="6">
        <f>IF($C$10=2012,profiles!D5363,IF($C$10=2013,profiles!F5363,IF($C$10=2014,profiles!H5363,IF($C$10=2015,profiles!J5363,IF($C$10=2016,profiles!L5363)))))</f>
        <v>0.13938347995678466</v>
      </c>
      <c r="D5376" s="11">
        <f t="shared" si="842"/>
        <v>27.876695991356932</v>
      </c>
      <c r="E5376" s="11">
        <f t="shared" si="838"/>
        <v>0</v>
      </c>
      <c r="F5376" s="11">
        <f t="shared" si="839"/>
        <v>27.876695991356932</v>
      </c>
      <c r="G5376" s="11">
        <f t="shared" si="840"/>
        <v>30.712304008643066</v>
      </c>
      <c r="H5376" s="12">
        <f t="shared" si="843"/>
        <v>0</v>
      </c>
      <c r="I5376" s="12">
        <f t="shared" si="837"/>
        <v>0</v>
      </c>
      <c r="J5376" s="12">
        <f t="shared" si="844"/>
        <v>0</v>
      </c>
      <c r="K5376" s="12">
        <f t="shared" si="845"/>
        <v>0</v>
      </c>
      <c r="L5376" s="12">
        <f t="shared" si="846"/>
        <v>30.712304008643066</v>
      </c>
      <c r="M5376" s="12">
        <f t="shared" si="841"/>
        <v>30.712304008643066</v>
      </c>
      <c r="N5376" s="13"/>
    </row>
    <row r="5377" spans="1:14" x14ac:dyDescent="0.2">
      <c r="A5377" s="10" t="s">
        <v>5359</v>
      </c>
      <c r="B5377" s="6">
        <f>IF($C$10=2012,profiles!C5364,IF($C$10=2013,profiles!E5364,IF($C$10=2014,profiles!G5364,IF($C$10=2015,profiles!I5364,IF($C$10=2016,profiles!K5364)))))</f>
        <v>62.195</v>
      </c>
      <c r="C5377" s="6">
        <f>IF($C$10=2012,profiles!D5364,IF($C$10=2013,profiles!F5364,IF($C$10=2014,profiles!H5364,IF($C$10=2015,profiles!J5364,IF($C$10=2016,profiles!L5364)))))</f>
        <v>0.18223400822213803</v>
      </c>
      <c r="D5377" s="11">
        <f t="shared" si="842"/>
        <v>36.446801644427609</v>
      </c>
      <c r="E5377" s="11">
        <f t="shared" si="838"/>
        <v>0</v>
      </c>
      <c r="F5377" s="11">
        <f t="shared" si="839"/>
        <v>36.446801644427609</v>
      </c>
      <c r="G5377" s="11">
        <f t="shared" si="840"/>
        <v>25.748198355572391</v>
      </c>
      <c r="H5377" s="12">
        <f t="shared" si="843"/>
        <v>0</v>
      </c>
      <c r="I5377" s="12">
        <f t="shared" si="837"/>
        <v>0</v>
      </c>
      <c r="J5377" s="12">
        <f t="shared" si="844"/>
        <v>0</v>
      </c>
      <c r="K5377" s="12">
        <f t="shared" si="845"/>
        <v>0</v>
      </c>
      <c r="L5377" s="12">
        <f t="shared" si="846"/>
        <v>25.748198355572391</v>
      </c>
      <c r="M5377" s="12">
        <f t="shared" si="841"/>
        <v>25.748198355572391</v>
      </c>
      <c r="N5377" s="13"/>
    </row>
    <row r="5378" spans="1:14" x14ac:dyDescent="0.2">
      <c r="A5378" s="10" t="s">
        <v>5360</v>
      </c>
      <c r="B5378" s="6">
        <f>IF($C$10=2012,profiles!C5365,IF($C$10=2013,profiles!E5365,IF($C$10=2014,profiles!G5365,IF($C$10=2015,profiles!I5365,IF($C$10=2016,profiles!K5365)))))</f>
        <v>63.661999999999999</v>
      </c>
      <c r="C5378" s="6">
        <f>IF($C$10=2012,profiles!D5365,IF($C$10=2013,profiles!F5365,IF($C$10=2014,profiles!H5365,IF($C$10=2015,profiles!J5365,IF($C$10=2016,profiles!L5365)))))</f>
        <v>0.25363752437877957</v>
      </c>
      <c r="D5378" s="11">
        <f t="shared" si="842"/>
        <v>50.727504875755912</v>
      </c>
      <c r="E5378" s="11">
        <f t="shared" si="838"/>
        <v>0</v>
      </c>
      <c r="F5378" s="11">
        <f t="shared" si="839"/>
        <v>50.727504875755912</v>
      </c>
      <c r="G5378" s="11">
        <f t="shared" si="840"/>
        <v>12.934495124244087</v>
      </c>
      <c r="H5378" s="12">
        <f t="shared" si="843"/>
        <v>0</v>
      </c>
      <c r="I5378" s="12">
        <f t="shared" si="837"/>
        <v>0</v>
      </c>
      <c r="J5378" s="12">
        <f t="shared" si="844"/>
        <v>0</v>
      </c>
      <c r="K5378" s="12">
        <f t="shared" si="845"/>
        <v>0</v>
      </c>
      <c r="L5378" s="12">
        <f t="shared" si="846"/>
        <v>12.934495124244087</v>
      </c>
      <c r="M5378" s="12">
        <f t="shared" si="841"/>
        <v>12.934495124244087</v>
      </c>
      <c r="N5378" s="13"/>
    </row>
    <row r="5379" spans="1:14" x14ac:dyDescent="0.2">
      <c r="A5379" s="10" t="s">
        <v>5361</v>
      </c>
      <c r="B5379" s="6">
        <f>IF($C$10=2012,profiles!C5366,IF($C$10=2013,profiles!E5366,IF($C$10=2014,profiles!G5366,IF($C$10=2015,profiles!I5366,IF($C$10=2016,profiles!K5366)))))</f>
        <v>65.566999999999993</v>
      </c>
      <c r="C5379" s="6">
        <f>IF($C$10=2012,profiles!D5366,IF($C$10=2013,profiles!F5366,IF($C$10=2014,profiles!H5366,IF($C$10=2015,profiles!J5366,IF($C$10=2016,profiles!L5366)))))</f>
        <v>0.33924036424352122</v>
      </c>
      <c r="D5379" s="11">
        <f t="shared" si="842"/>
        <v>67.848072848704248</v>
      </c>
      <c r="E5379" s="11">
        <f t="shared" si="838"/>
        <v>2.2810728487042553</v>
      </c>
      <c r="F5379" s="11">
        <f t="shared" si="839"/>
        <v>65.566999999999993</v>
      </c>
      <c r="G5379" s="11">
        <f t="shared" si="840"/>
        <v>0</v>
      </c>
      <c r="H5379" s="12">
        <f t="shared" si="843"/>
        <v>0</v>
      </c>
      <c r="I5379" s="12">
        <f t="shared" si="837"/>
        <v>2.2810728487042553</v>
      </c>
      <c r="J5379" s="12">
        <f t="shared" si="844"/>
        <v>0</v>
      </c>
      <c r="K5379" s="12">
        <f t="shared" si="845"/>
        <v>1.8476690074504469</v>
      </c>
      <c r="L5379" s="12">
        <f t="shared" si="846"/>
        <v>0</v>
      </c>
      <c r="M5379" s="12">
        <f t="shared" si="841"/>
        <v>-2.2810728487042553</v>
      </c>
      <c r="N5379" s="13"/>
    </row>
    <row r="5380" spans="1:14" x14ac:dyDescent="0.2">
      <c r="A5380" s="10" t="s">
        <v>5362</v>
      </c>
      <c r="B5380" s="6">
        <f>IF($C$10=2012,profiles!C5367,IF($C$10=2013,profiles!E5367,IF($C$10=2014,profiles!G5367,IF($C$10=2015,profiles!I5367,IF($C$10=2016,profiles!K5367)))))</f>
        <v>67.462999999999994</v>
      </c>
      <c r="C5380" s="6">
        <f>IF($C$10=2012,profiles!D5367,IF($C$10=2013,profiles!F5367,IF($C$10=2014,profiles!H5367,IF($C$10=2015,profiles!J5367,IF($C$10=2016,profiles!L5367)))))</f>
        <v>0.39217914719872038</v>
      </c>
      <c r="D5380" s="11">
        <f t="shared" si="842"/>
        <v>78.435829439744083</v>
      </c>
      <c r="E5380" s="11">
        <f t="shared" si="838"/>
        <v>10.972829439744089</v>
      </c>
      <c r="F5380" s="11">
        <f t="shared" si="839"/>
        <v>67.462999999999994</v>
      </c>
      <c r="G5380" s="11">
        <f t="shared" si="840"/>
        <v>0</v>
      </c>
      <c r="H5380" s="12">
        <f t="shared" si="843"/>
        <v>0</v>
      </c>
      <c r="I5380" s="12">
        <f t="shared" si="837"/>
        <v>10.972829439744089</v>
      </c>
      <c r="J5380" s="12">
        <f t="shared" si="844"/>
        <v>0</v>
      </c>
      <c r="K5380" s="12">
        <f t="shared" si="845"/>
        <v>10.735660853643159</v>
      </c>
      <c r="L5380" s="12">
        <f t="shared" si="846"/>
        <v>0</v>
      </c>
      <c r="M5380" s="12">
        <f t="shared" si="841"/>
        <v>-10.972829439744089</v>
      </c>
      <c r="N5380" s="13"/>
    </row>
    <row r="5381" spans="1:14" x14ac:dyDescent="0.2">
      <c r="A5381" s="10" t="s">
        <v>5363</v>
      </c>
      <c r="B5381" s="6">
        <f>IF($C$10=2012,profiles!C5368,IF($C$10=2013,profiles!E5368,IF($C$10=2014,profiles!G5368,IF($C$10=2015,profiles!I5368,IF($C$10=2016,profiles!K5368)))))</f>
        <v>66.707999999999998</v>
      </c>
      <c r="C5381" s="6">
        <f>IF($C$10=2012,profiles!D5368,IF($C$10=2013,profiles!F5368,IF($C$10=2014,profiles!H5368,IF($C$10=2015,profiles!J5368,IF($C$10=2016,profiles!L5368)))))</f>
        <v>0.41763129463596693</v>
      </c>
      <c r="D5381" s="11">
        <f t="shared" si="842"/>
        <v>83.526258927193382</v>
      </c>
      <c r="E5381" s="11">
        <f t="shared" si="838"/>
        <v>16.818258927193384</v>
      </c>
      <c r="F5381" s="11">
        <f t="shared" si="839"/>
        <v>66.707999999999998</v>
      </c>
      <c r="G5381" s="11">
        <f t="shared" si="840"/>
        <v>0</v>
      </c>
      <c r="H5381" s="12">
        <f t="shared" si="843"/>
        <v>0</v>
      </c>
      <c r="I5381" s="12">
        <f t="shared" si="837"/>
        <v>16.818258927193384</v>
      </c>
      <c r="J5381" s="12">
        <f t="shared" si="844"/>
        <v>0</v>
      </c>
      <c r="K5381" s="12">
        <f t="shared" si="845"/>
        <v>24.3584505846698</v>
      </c>
      <c r="L5381" s="12">
        <f t="shared" si="846"/>
        <v>0</v>
      </c>
      <c r="M5381" s="12">
        <f t="shared" si="841"/>
        <v>-16.818258927193384</v>
      </c>
      <c r="N5381" s="13"/>
    </row>
    <row r="5382" spans="1:14" x14ac:dyDescent="0.2">
      <c r="A5382" s="10" t="s">
        <v>5364</v>
      </c>
      <c r="B5382" s="6">
        <f>IF($C$10=2012,profiles!C5369,IF($C$10=2013,profiles!E5369,IF($C$10=2014,profiles!G5369,IF($C$10=2015,profiles!I5369,IF($C$10=2016,profiles!K5369)))))</f>
        <v>65.542000000000002</v>
      </c>
      <c r="C5382" s="6">
        <f>IF($C$10=2012,profiles!D5369,IF($C$10=2013,profiles!F5369,IF($C$10=2014,profiles!H5369,IF($C$10=2015,profiles!J5369,IF($C$10=2016,profiles!L5369)))))</f>
        <v>0.41475494941841701</v>
      </c>
      <c r="D5382" s="11">
        <f t="shared" si="842"/>
        <v>82.950989883683405</v>
      </c>
      <c r="E5382" s="11">
        <f t="shared" si="838"/>
        <v>17.408989883683404</v>
      </c>
      <c r="F5382" s="11">
        <f t="shared" si="839"/>
        <v>65.542000000000002</v>
      </c>
      <c r="G5382" s="11">
        <f t="shared" si="840"/>
        <v>0</v>
      </c>
      <c r="H5382" s="12">
        <f t="shared" si="843"/>
        <v>0</v>
      </c>
      <c r="I5382" s="12">
        <f t="shared" si="837"/>
        <v>17.408989883683404</v>
      </c>
      <c r="J5382" s="12">
        <f t="shared" si="844"/>
        <v>0</v>
      </c>
      <c r="K5382" s="12">
        <f t="shared" si="845"/>
        <v>38.459732390453354</v>
      </c>
      <c r="L5382" s="12">
        <f t="shared" si="846"/>
        <v>0</v>
      </c>
      <c r="M5382" s="12">
        <f t="shared" si="841"/>
        <v>-17.408989883683404</v>
      </c>
      <c r="N5382" s="13"/>
    </row>
    <row r="5383" spans="1:14" x14ac:dyDescent="0.2">
      <c r="A5383" s="10" t="s">
        <v>5365</v>
      </c>
      <c r="B5383" s="6">
        <f>IF($C$10=2012,profiles!C5370,IF($C$10=2013,profiles!E5370,IF($C$10=2014,profiles!G5370,IF($C$10=2015,profiles!I5370,IF($C$10=2016,profiles!K5370)))))</f>
        <v>64.007000000000005</v>
      </c>
      <c r="C5383" s="6">
        <f>IF($C$10=2012,profiles!D5370,IF($C$10=2013,profiles!F5370,IF($C$10=2014,profiles!H5370,IF($C$10=2015,profiles!J5370,IF($C$10=2016,profiles!L5370)))))</f>
        <v>0.41011070421349499</v>
      </c>
      <c r="D5383" s="11">
        <f t="shared" si="842"/>
        <v>82.022140842699002</v>
      </c>
      <c r="E5383" s="11">
        <f t="shared" si="838"/>
        <v>18.015140842698997</v>
      </c>
      <c r="F5383" s="11">
        <f t="shared" si="839"/>
        <v>64.007000000000005</v>
      </c>
      <c r="G5383" s="11">
        <f t="shared" si="840"/>
        <v>0</v>
      </c>
      <c r="H5383" s="12">
        <f t="shared" si="843"/>
        <v>0</v>
      </c>
      <c r="I5383" s="12">
        <f t="shared" si="837"/>
        <v>18.015140842698997</v>
      </c>
      <c r="J5383" s="12">
        <f t="shared" si="844"/>
        <v>0</v>
      </c>
      <c r="K5383" s="12">
        <f t="shared" si="845"/>
        <v>53.051996473039544</v>
      </c>
      <c r="L5383" s="12">
        <f t="shared" si="846"/>
        <v>0</v>
      </c>
      <c r="M5383" s="12">
        <f t="shared" si="841"/>
        <v>-18.015140842698997</v>
      </c>
      <c r="N5383" s="13"/>
    </row>
    <row r="5384" spans="1:14" x14ac:dyDescent="0.2">
      <c r="A5384" s="10" t="s">
        <v>5366</v>
      </c>
      <c r="B5384" s="6">
        <f>IF($C$10=2012,profiles!C5371,IF($C$10=2013,profiles!E5371,IF($C$10=2014,profiles!G5371,IF($C$10=2015,profiles!I5371,IF($C$10=2016,profiles!K5371)))))</f>
        <v>62.69</v>
      </c>
      <c r="C5384" s="6">
        <f>IF($C$10=2012,profiles!D5371,IF($C$10=2013,profiles!F5371,IF($C$10=2014,profiles!H5371,IF($C$10=2015,profiles!J5371,IF($C$10=2016,profiles!L5371)))))</f>
        <v>0.38296081155027994</v>
      </c>
      <c r="D5384" s="11">
        <f t="shared" si="842"/>
        <v>76.592162310055983</v>
      </c>
      <c r="E5384" s="11">
        <f t="shared" si="838"/>
        <v>13.902162310055985</v>
      </c>
      <c r="F5384" s="11">
        <f t="shared" si="839"/>
        <v>62.69</v>
      </c>
      <c r="G5384" s="11">
        <f t="shared" si="840"/>
        <v>0</v>
      </c>
      <c r="H5384" s="12">
        <f t="shared" si="843"/>
        <v>0</v>
      </c>
      <c r="I5384" s="12">
        <f t="shared" si="837"/>
        <v>13.902162310055985</v>
      </c>
      <c r="J5384" s="12">
        <f t="shared" si="844"/>
        <v>0</v>
      </c>
      <c r="K5384" s="12">
        <f t="shared" si="845"/>
        <v>64.312747944184892</v>
      </c>
      <c r="L5384" s="12">
        <f t="shared" si="846"/>
        <v>0</v>
      </c>
      <c r="M5384" s="12">
        <f t="shared" si="841"/>
        <v>-13.902162310055985</v>
      </c>
      <c r="N5384" s="13"/>
    </row>
    <row r="5385" spans="1:14" x14ac:dyDescent="0.2">
      <c r="A5385" s="10" t="s">
        <v>5367</v>
      </c>
      <c r="B5385" s="6">
        <f>IF($C$10=2012,profiles!C5372,IF($C$10=2013,profiles!E5372,IF($C$10=2014,profiles!G5372,IF($C$10=2015,profiles!I5372,IF($C$10=2016,profiles!K5372)))))</f>
        <v>61.45</v>
      </c>
      <c r="C5385" s="6">
        <f>IF($C$10=2012,profiles!D5372,IF($C$10=2013,profiles!F5372,IF($C$10=2014,profiles!H5372,IF($C$10=2015,profiles!J5372,IF($C$10=2016,profiles!L5372)))))</f>
        <v>0.32320298578664536</v>
      </c>
      <c r="D5385" s="11">
        <f t="shared" si="842"/>
        <v>64.640597157329069</v>
      </c>
      <c r="E5385" s="11">
        <f t="shared" si="838"/>
        <v>3.1905971573290657</v>
      </c>
      <c r="F5385" s="11">
        <f t="shared" si="839"/>
        <v>61.45</v>
      </c>
      <c r="G5385" s="11">
        <f t="shared" si="840"/>
        <v>0</v>
      </c>
      <c r="H5385" s="12">
        <f t="shared" si="843"/>
        <v>0</v>
      </c>
      <c r="I5385" s="12">
        <f t="shared" si="837"/>
        <v>3.1905971573290657</v>
      </c>
      <c r="J5385" s="12">
        <f t="shared" si="844"/>
        <v>0</v>
      </c>
      <c r="K5385" s="12">
        <f t="shared" si="845"/>
        <v>66.897131641621442</v>
      </c>
      <c r="L5385" s="12">
        <f t="shared" si="846"/>
        <v>0</v>
      </c>
      <c r="M5385" s="12">
        <f t="shared" si="841"/>
        <v>-3.1905971573290657</v>
      </c>
      <c r="N5385" s="13"/>
    </row>
    <row r="5386" spans="1:14" x14ac:dyDescent="0.2">
      <c r="A5386" s="10" t="s">
        <v>5368</v>
      </c>
      <c r="B5386" s="6">
        <f>IF($C$10=2012,profiles!C5373,IF($C$10=2013,profiles!E5373,IF($C$10=2014,profiles!G5373,IF($C$10=2015,profiles!I5373,IF($C$10=2016,profiles!K5373)))))</f>
        <v>61.021999999999998</v>
      </c>
      <c r="C5386" s="6">
        <f>IF($C$10=2012,profiles!D5373,IF($C$10=2013,profiles!F5373,IF($C$10=2014,profiles!H5373,IF($C$10=2015,profiles!J5373,IF($C$10=2016,profiles!L5373)))))</f>
        <v>0.26552174096055897</v>
      </c>
      <c r="D5386" s="11">
        <f t="shared" si="842"/>
        <v>53.104348192111793</v>
      </c>
      <c r="E5386" s="11">
        <f t="shared" si="838"/>
        <v>0</v>
      </c>
      <c r="F5386" s="11">
        <f t="shared" si="839"/>
        <v>53.104348192111793</v>
      </c>
      <c r="G5386" s="11">
        <f t="shared" si="840"/>
        <v>7.9176518078882054</v>
      </c>
      <c r="H5386" s="12">
        <f t="shared" si="843"/>
        <v>0</v>
      </c>
      <c r="I5386" s="12">
        <f t="shared" si="837"/>
        <v>0</v>
      </c>
      <c r="J5386" s="12">
        <f t="shared" si="844"/>
        <v>7.9176518078882054</v>
      </c>
      <c r="K5386" s="12">
        <f t="shared" si="845"/>
        <v>58.346751719495948</v>
      </c>
      <c r="L5386" s="12">
        <f t="shared" si="846"/>
        <v>0</v>
      </c>
      <c r="M5386" s="12">
        <f t="shared" si="841"/>
        <v>7.9176518078882054</v>
      </c>
      <c r="N5386" s="13"/>
    </row>
    <row r="5387" spans="1:14" x14ac:dyDescent="0.2">
      <c r="A5387" s="10" t="s">
        <v>5369</v>
      </c>
      <c r="B5387" s="6">
        <f>IF($C$10=2012,profiles!C5374,IF($C$10=2013,profiles!E5374,IF($C$10=2014,profiles!G5374,IF($C$10=2015,profiles!I5374,IF($C$10=2016,profiles!K5374)))))</f>
        <v>60.533999999999999</v>
      </c>
      <c r="C5387" s="6">
        <f>IF($C$10=2012,profiles!D5374,IF($C$10=2013,profiles!F5374,IF($C$10=2014,profiles!H5374,IF($C$10=2015,profiles!J5374,IF($C$10=2016,profiles!L5374)))))</f>
        <v>0.18147633679897854</v>
      </c>
      <c r="D5387" s="11">
        <f t="shared" si="842"/>
        <v>36.295267359795709</v>
      </c>
      <c r="E5387" s="11">
        <f t="shared" si="838"/>
        <v>0</v>
      </c>
      <c r="F5387" s="11">
        <f t="shared" si="839"/>
        <v>36.295267359795709</v>
      </c>
      <c r="G5387" s="11">
        <f t="shared" si="840"/>
        <v>24.23873264020429</v>
      </c>
      <c r="H5387" s="12">
        <f t="shared" si="843"/>
        <v>0</v>
      </c>
      <c r="I5387" s="12">
        <f t="shared" si="837"/>
        <v>0</v>
      </c>
      <c r="J5387" s="12">
        <f t="shared" si="844"/>
        <v>24.23873264020429</v>
      </c>
      <c r="K5387" s="12">
        <f t="shared" si="845"/>
        <v>32.171014527050716</v>
      </c>
      <c r="L5387" s="12">
        <f t="shared" si="846"/>
        <v>0</v>
      </c>
      <c r="M5387" s="12">
        <f t="shared" si="841"/>
        <v>24.23873264020429</v>
      </c>
      <c r="N5387" s="13"/>
    </row>
    <row r="5388" spans="1:14" x14ac:dyDescent="0.2">
      <c r="A5388" s="10" t="s">
        <v>5370</v>
      </c>
      <c r="B5388" s="6">
        <f>IF($C$10=2012,profiles!C5375,IF($C$10=2013,profiles!E5375,IF($C$10=2014,profiles!G5375,IF($C$10=2015,profiles!I5375,IF($C$10=2016,profiles!K5375)))))</f>
        <v>59.326000000000001</v>
      </c>
      <c r="C5388" s="6">
        <f>IF($C$10=2012,profiles!D5375,IF($C$10=2013,profiles!F5375,IF($C$10=2014,profiles!H5375,IF($C$10=2015,profiles!J5375,IF($C$10=2016,profiles!L5375)))))</f>
        <v>8.8703680318783229E-2</v>
      </c>
      <c r="D5388" s="11">
        <f t="shared" si="842"/>
        <v>17.740736063756646</v>
      </c>
      <c r="E5388" s="11">
        <f t="shared" si="838"/>
        <v>0</v>
      </c>
      <c r="F5388" s="11">
        <f t="shared" si="839"/>
        <v>17.740736063756646</v>
      </c>
      <c r="G5388" s="11">
        <f t="shared" si="840"/>
        <v>41.585263936243351</v>
      </c>
      <c r="H5388" s="12">
        <f t="shared" si="843"/>
        <v>0</v>
      </c>
      <c r="I5388" s="12">
        <f t="shared" si="837"/>
        <v>0</v>
      </c>
      <c r="J5388" s="12">
        <f t="shared" si="844"/>
        <v>29.790359452048964</v>
      </c>
      <c r="K5388" s="12">
        <f t="shared" si="845"/>
        <v>0</v>
      </c>
      <c r="L5388" s="12">
        <f t="shared" si="846"/>
        <v>11.794904484194387</v>
      </c>
      <c r="M5388" s="12">
        <f t="shared" si="841"/>
        <v>41.585263936243351</v>
      </c>
      <c r="N5388" s="13"/>
    </row>
    <row r="5389" spans="1:14" x14ac:dyDescent="0.2">
      <c r="A5389" s="10" t="s">
        <v>5371</v>
      </c>
      <c r="B5389" s="6">
        <f>IF($C$10=2012,profiles!C5376,IF($C$10=2013,profiles!E5376,IF($C$10=2014,profiles!G5376,IF($C$10=2015,profiles!I5376,IF($C$10=2016,profiles!K5376)))))</f>
        <v>57.375999999999998</v>
      </c>
      <c r="C5389" s="6">
        <f>IF($C$10=2012,profiles!D5376,IF($C$10=2013,profiles!F5376,IF($C$10=2014,profiles!H5376,IF($C$10=2015,profiles!J5376,IF($C$10=2016,profiles!L5376)))))</f>
        <v>5.3766609139762313E-2</v>
      </c>
      <c r="D5389" s="11">
        <f t="shared" si="842"/>
        <v>10.753321827952462</v>
      </c>
      <c r="E5389" s="11">
        <f t="shared" si="838"/>
        <v>0</v>
      </c>
      <c r="F5389" s="11">
        <f t="shared" si="839"/>
        <v>10.753321827952462</v>
      </c>
      <c r="G5389" s="11">
        <f t="shared" si="840"/>
        <v>46.622678172047536</v>
      </c>
      <c r="H5389" s="12">
        <f t="shared" si="843"/>
        <v>0</v>
      </c>
      <c r="I5389" s="12">
        <f t="shared" si="837"/>
        <v>0</v>
      </c>
      <c r="J5389" s="12">
        <f t="shared" si="844"/>
        <v>0</v>
      </c>
      <c r="K5389" s="12">
        <f t="shared" si="845"/>
        <v>0</v>
      </c>
      <c r="L5389" s="12">
        <f t="shared" si="846"/>
        <v>46.622678172047536</v>
      </c>
      <c r="M5389" s="12">
        <f t="shared" si="841"/>
        <v>46.622678172047536</v>
      </c>
      <c r="N5389" s="13"/>
    </row>
    <row r="5390" spans="1:14" x14ac:dyDescent="0.2">
      <c r="A5390" s="10" t="s">
        <v>5372</v>
      </c>
      <c r="B5390" s="6">
        <f>IF($C$10=2012,profiles!C5377,IF($C$10=2013,profiles!E5377,IF($C$10=2014,profiles!G5377,IF($C$10=2015,profiles!I5377,IF($C$10=2016,profiles!K5377)))))</f>
        <v>56.494</v>
      </c>
      <c r="C5390" s="6">
        <f>IF($C$10=2012,profiles!D5377,IF($C$10=2013,profiles!F5377,IF($C$10=2014,profiles!H5377,IF($C$10=2015,profiles!J5377,IF($C$10=2016,profiles!L5377)))))</f>
        <v>5.5744973411345426E-2</v>
      </c>
      <c r="D5390" s="11">
        <f t="shared" si="842"/>
        <v>11.148994682269086</v>
      </c>
      <c r="E5390" s="11">
        <f t="shared" si="838"/>
        <v>0</v>
      </c>
      <c r="F5390" s="11">
        <f t="shared" si="839"/>
        <v>11.148994682269086</v>
      </c>
      <c r="G5390" s="11">
        <f t="shared" si="840"/>
        <v>45.345005317730916</v>
      </c>
      <c r="H5390" s="12">
        <f t="shared" si="843"/>
        <v>0</v>
      </c>
      <c r="I5390" s="12">
        <f t="shared" si="837"/>
        <v>0</v>
      </c>
      <c r="J5390" s="12">
        <f t="shared" si="844"/>
        <v>0</v>
      </c>
      <c r="K5390" s="12">
        <f t="shared" si="845"/>
        <v>0</v>
      </c>
      <c r="L5390" s="12">
        <f t="shared" si="846"/>
        <v>45.345005317730916</v>
      </c>
      <c r="M5390" s="12">
        <f t="shared" si="841"/>
        <v>45.345005317730916</v>
      </c>
      <c r="N5390" s="13"/>
    </row>
    <row r="5391" spans="1:14" x14ac:dyDescent="0.2">
      <c r="A5391" s="10" t="s">
        <v>5373</v>
      </c>
      <c r="B5391" s="6">
        <f>IF($C$10=2012,profiles!C5378,IF($C$10=2013,profiles!E5378,IF($C$10=2014,profiles!G5378,IF($C$10=2015,profiles!I5378,IF($C$10=2016,profiles!K5378)))))</f>
        <v>52.616</v>
      </c>
      <c r="C5391" s="6">
        <f>IF($C$10=2012,profiles!D5378,IF($C$10=2013,profiles!F5378,IF($C$10=2014,profiles!H5378,IF($C$10=2015,profiles!J5378,IF($C$10=2016,profiles!L5378)))))</f>
        <v>6.6562837619789261E-2</v>
      </c>
      <c r="D5391" s="11">
        <f t="shared" si="842"/>
        <v>13.312567523957853</v>
      </c>
      <c r="E5391" s="11">
        <f t="shared" si="838"/>
        <v>0</v>
      </c>
      <c r="F5391" s="11">
        <f t="shared" si="839"/>
        <v>13.312567523957853</v>
      </c>
      <c r="G5391" s="11">
        <f t="shared" si="840"/>
        <v>39.303432476042147</v>
      </c>
      <c r="H5391" s="12">
        <f t="shared" si="843"/>
        <v>0</v>
      </c>
      <c r="I5391" s="12">
        <f t="shared" si="837"/>
        <v>0</v>
      </c>
      <c r="J5391" s="12">
        <f t="shared" si="844"/>
        <v>0</v>
      </c>
      <c r="K5391" s="12">
        <f t="shared" si="845"/>
        <v>0</v>
      </c>
      <c r="L5391" s="12">
        <f t="shared" si="846"/>
        <v>39.303432476042147</v>
      </c>
      <c r="M5391" s="12">
        <f t="shared" si="841"/>
        <v>39.303432476042147</v>
      </c>
      <c r="N5391" s="13"/>
    </row>
    <row r="5392" spans="1:14" x14ac:dyDescent="0.2">
      <c r="A5392" s="10" t="s">
        <v>5374</v>
      </c>
      <c r="B5392" s="6">
        <f>IF($C$10=2012,profiles!C5379,IF($C$10=2013,profiles!E5379,IF($C$10=2014,profiles!G5379,IF($C$10=2015,profiles!I5379,IF($C$10=2016,profiles!K5379)))))</f>
        <v>47.749000000000002</v>
      </c>
      <c r="C5392" s="6">
        <f>IF($C$10=2012,profiles!D5379,IF($C$10=2013,profiles!F5379,IF($C$10=2014,profiles!H5379,IF($C$10=2015,profiles!J5379,IF($C$10=2016,profiles!L5379)))))</f>
        <v>7.4504356610683165E-2</v>
      </c>
      <c r="D5392" s="11">
        <f t="shared" si="842"/>
        <v>14.900871322136632</v>
      </c>
      <c r="E5392" s="11">
        <f t="shared" si="838"/>
        <v>0</v>
      </c>
      <c r="F5392" s="11">
        <f t="shared" si="839"/>
        <v>14.900871322136632</v>
      </c>
      <c r="G5392" s="11">
        <f t="shared" si="840"/>
        <v>32.848128677863372</v>
      </c>
      <c r="H5392" s="12">
        <f t="shared" si="843"/>
        <v>0</v>
      </c>
      <c r="I5392" s="12">
        <f t="shared" si="837"/>
        <v>0</v>
      </c>
      <c r="J5392" s="12">
        <f t="shared" si="844"/>
        <v>0</v>
      </c>
      <c r="K5392" s="12">
        <f t="shared" si="845"/>
        <v>0</v>
      </c>
      <c r="L5392" s="12">
        <f t="shared" si="846"/>
        <v>32.848128677863372</v>
      </c>
      <c r="M5392" s="12">
        <f t="shared" si="841"/>
        <v>32.848128677863372</v>
      </c>
      <c r="N5392" s="13"/>
    </row>
    <row r="5393" spans="1:14" x14ac:dyDescent="0.2">
      <c r="A5393" s="10" t="s">
        <v>5375</v>
      </c>
      <c r="B5393" s="6">
        <f>IF($C$10=2012,profiles!C5380,IF($C$10=2013,profiles!E5380,IF($C$10=2014,profiles!G5380,IF($C$10=2015,profiles!I5380,IF($C$10=2016,profiles!K5380)))))</f>
        <v>44.491</v>
      </c>
      <c r="C5393" s="6">
        <f>IF($C$10=2012,profiles!D5380,IF($C$10=2013,profiles!F5380,IF($C$10=2014,profiles!H5380,IF($C$10=2015,profiles!J5380,IF($C$10=2016,profiles!L5380)))))</f>
        <v>7.5773731025000707E-2</v>
      </c>
      <c r="D5393" s="11">
        <f t="shared" si="842"/>
        <v>15.154746205000141</v>
      </c>
      <c r="E5393" s="11">
        <f t="shared" si="838"/>
        <v>0</v>
      </c>
      <c r="F5393" s="11">
        <f t="shared" si="839"/>
        <v>15.154746205000141</v>
      </c>
      <c r="G5393" s="11">
        <f t="shared" si="840"/>
        <v>29.336253794999859</v>
      </c>
      <c r="H5393" s="12">
        <f t="shared" si="843"/>
        <v>0</v>
      </c>
      <c r="I5393" s="12">
        <f t="shared" si="837"/>
        <v>0</v>
      </c>
      <c r="J5393" s="12">
        <f t="shared" si="844"/>
        <v>0</v>
      </c>
      <c r="K5393" s="12">
        <f t="shared" si="845"/>
        <v>0</v>
      </c>
      <c r="L5393" s="12">
        <f t="shared" si="846"/>
        <v>29.336253794999859</v>
      </c>
      <c r="M5393" s="12">
        <f t="shared" si="841"/>
        <v>29.336253794999859</v>
      </c>
      <c r="N5393" s="13"/>
    </row>
    <row r="5394" spans="1:14" x14ac:dyDescent="0.2">
      <c r="A5394" s="10" t="s">
        <v>5376</v>
      </c>
      <c r="B5394" s="6">
        <f>IF($C$10=2012,profiles!C5381,IF($C$10=2013,profiles!E5381,IF($C$10=2014,profiles!G5381,IF($C$10=2015,profiles!I5381,IF($C$10=2016,profiles!K5381)))))</f>
        <v>42.774999999999999</v>
      </c>
      <c r="C5394" s="6">
        <f>IF($C$10=2012,profiles!D5381,IF($C$10=2013,profiles!F5381,IF($C$10=2014,profiles!H5381,IF($C$10=2015,profiles!J5381,IF($C$10=2016,profiles!L5381)))))</f>
        <v>8.5692640085299809E-2</v>
      </c>
      <c r="D5394" s="11">
        <f t="shared" si="842"/>
        <v>17.138528017059961</v>
      </c>
      <c r="E5394" s="11">
        <f t="shared" si="838"/>
        <v>0</v>
      </c>
      <c r="F5394" s="11">
        <f t="shared" si="839"/>
        <v>17.138528017059961</v>
      </c>
      <c r="G5394" s="11">
        <f t="shared" si="840"/>
        <v>25.636471982940037</v>
      </c>
      <c r="H5394" s="12">
        <f t="shared" si="843"/>
        <v>0</v>
      </c>
      <c r="I5394" s="12">
        <f t="shared" ref="I5394:I5457" si="847">MAX(MIN(E5394,($L$2-K5393)/$F$2),0)</f>
        <v>0</v>
      </c>
      <c r="J5394" s="12">
        <f t="shared" si="844"/>
        <v>0</v>
      </c>
      <c r="K5394" s="12">
        <f t="shared" si="845"/>
        <v>0</v>
      </c>
      <c r="L5394" s="12">
        <f t="shared" si="846"/>
        <v>25.636471982940037</v>
      </c>
      <c r="M5394" s="12">
        <f t="shared" si="841"/>
        <v>25.636471982940037</v>
      </c>
      <c r="N5394" s="13"/>
    </row>
    <row r="5395" spans="1:14" x14ac:dyDescent="0.2">
      <c r="A5395" s="10" t="s">
        <v>5377</v>
      </c>
      <c r="B5395" s="6">
        <f>IF($C$10=2012,profiles!C5382,IF($C$10=2013,profiles!E5382,IF($C$10=2014,profiles!G5382,IF($C$10=2015,profiles!I5382,IF($C$10=2016,profiles!K5382)))))</f>
        <v>41.738</v>
      </c>
      <c r="C5395" s="6">
        <f>IF($C$10=2012,profiles!D5382,IF($C$10=2013,profiles!F5382,IF($C$10=2014,profiles!H5382,IF($C$10=2015,profiles!J5382,IF($C$10=2016,profiles!L5382)))))</f>
        <v>7.3262437217654811E-2</v>
      </c>
      <c r="D5395" s="11">
        <f t="shared" si="842"/>
        <v>14.652487443530962</v>
      </c>
      <c r="E5395" s="11">
        <f t="shared" ref="E5395:E5458" si="848">D5395-F5395</f>
        <v>0</v>
      </c>
      <c r="F5395" s="11">
        <f t="shared" ref="F5395:F5458" si="849">MIN(D5395,B5395)</f>
        <v>14.652487443530962</v>
      </c>
      <c r="G5395" s="11">
        <f t="shared" ref="G5395:G5458" si="850">B5395-F5395</f>
        <v>27.085512556469038</v>
      </c>
      <c r="H5395" s="12">
        <f t="shared" si="843"/>
        <v>0</v>
      </c>
      <c r="I5395" s="12">
        <f t="shared" si="847"/>
        <v>0</v>
      </c>
      <c r="J5395" s="12">
        <f t="shared" si="844"/>
        <v>0</v>
      </c>
      <c r="K5395" s="12">
        <f t="shared" si="845"/>
        <v>0</v>
      </c>
      <c r="L5395" s="12">
        <f t="shared" si="846"/>
        <v>27.085512556469038</v>
      </c>
      <c r="M5395" s="12">
        <f t="shared" ref="M5395:M5458" si="851">B5395-D5395</f>
        <v>27.085512556469038</v>
      </c>
      <c r="N5395" s="13"/>
    </row>
    <row r="5396" spans="1:14" x14ac:dyDescent="0.2">
      <c r="A5396" s="10" t="s">
        <v>5378</v>
      </c>
      <c r="B5396" s="6">
        <f>IF($C$10=2012,profiles!C5383,IF($C$10=2013,profiles!E5383,IF($C$10=2014,profiles!G5383,IF($C$10=2015,profiles!I5383,IF($C$10=2016,profiles!K5383)))))</f>
        <v>41.871000000000002</v>
      </c>
      <c r="C5396" s="6">
        <f>IF($C$10=2012,profiles!D5383,IF($C$10=2013,profiles!F5383,IF($C$10=2014,profiles!H5383,IF($C$10=2015,profiles!J5383,IF($C$10=2016,profiles!L5383)))))</f>
        <v>7.1326355958360219E-2</v>
      </c>
      <c r="D5396" s="11">
        <f t="shared" ref="D5396:D5459" si="852">C5396*$C$2</f>
        <v>14.265271191672044</v>
      </c>
      <c r="E5396" s="11">
        <f t="shared" si="848"/>
        <v>0</v>
      </c>
      <c r="F5396" s="11">
        <f t="shared" si="849"/>
        <v>14.265271191672044</v>
      </c>
      <c r="G5396" s="11">
        <f t="shared" si="850"/>
        <v>27.60572880832796</v>
      </c>
      <c r="H5396" s="12">
        <f t="shared" ref="H5396:H5459" si="853">E5396-I5396</f>
        <v>0</v>
      </c>
      <c r="I5396" s="12">
        <f t="shared" si="847"/>
        <v>0</v>
      </c>
      <c r="J5396" s="12">
        <f t="shared" ref="J5396:J5459" si="854">MIN(G5396,K5395*$F$3)</f>
        <v>0</v>
      </c>
      <c r="K5396" s="12">
        <f t="shared" ref="K5396:K5459" si="855">K5395+I5396*$F$2-J5396/$F$3</f>
        <v>0</v>
      </c>
      <c r="L5396" s="12">
        <f t="shared" ref="L5396:L5459" si="856">MAX(G5396-J5396,0)</f>
        <v>27.60572880832796</v>
      </c>
      <c r="M5396" s="12">
        <f t="shared" si="851"/>
        <v>27.60572880832796</v>
      </c>
      <c r="N5396" s="13"/>
    </row>
    <row r="5397" spans="1:14" x14ac:dyDescent="0.2">
      <c r="A5397" s="10" t="s">
        <v>5379</v>
      </c>
      <c r="B5397" s="6">
        <f>IF($C$10=2012,profiles!C5384,IF($C$10=2013,profiles!E5384,IF($C$10=2014,profiles!G5384,IF($C$10=2015,profiles!I5384,IF($C$10=2016,profiles!K5384)))))</f>
        <v>42.859000000000002</v>
      </c>
      <c r="C5397" s="6">
        <f>IF($C$10=2012,profiles!D5384,IF($C$10=2013,profiles!F5384,IF($C$10=2014,profiles!H5384,IF($C$10=2015,profiles!J5384,IF($C$10=2016,profiles!L5384)))))</f>
        <v>6.9095653637868626E-2</v>
      </c>
      <c r="D5397" s="11">
        <f t="shared" si="852"/>
        <v>13.819130727573725</v>
      </c>
      <c r="E5397" s="11">
        <f t="shared" si="848"/>
        <v>0</v>
      </c>
      <c r="F5397" s="11">
        <f t="shared" si="849"/>
        <v>13.819130727573725</v>
      </c>
      <c r="G5397" s="11">
        <f t="shared" si="850"/>
        <v>29.039869272426277</v>
      </c>
      <c r="H5397" s="12">
        <f t="shared" si="853"/>
        <v>0</v>
      </c>
      <c r="I5397" s="12">
        <f t="shared" si="847"/>
        <v>0</v>
      </c>
      <c r="J5397" s="12">
        <f t="shared" si="854"/>
        <v>0</v>
      </c>
      <c r="K5397" s="12">
        <f t="shared" si="855"/>
        <v>0</v>
      </c>
      <c r="L5397" s="12">
        <f t="shared" si="856"/>
        <v>29.039869272426277</v>
      </c>
      <c r="M5397" s="12">
        <f t="shared" si="851"/>
        <v>29.039869272426277</v>
      </c>
      <c r="N5397" s="13"/>
    </row>
    <row r="5398" spans="1:14" x14ac:dyDescent="0.2">
      <c r="A5398" s="10" t="s">
        <v>5380</v>
      </c>
      <c r="B5398" s="6">
        <f>IF($C$10=2012,profiles!C5385,IF($C$10=2013,profiles!E5385,IF($C$10=2014,profiles!G5385,IF($C$10=2015,profiles!I5385,IF($C$10=2016,profiles!K5385)))))</f>
        <v>45.877000000000002</v>
      </c>
      <c r="C5398" s="6">
        <f>IF($C$10=2012,profiles!D5385,IF($C$10=2013,profiles!F5385,IF($C$10=2014,profiles!H5385,IF($C$10=2015,profiles!J5385,IF($C$10=2016,profiles!L5385)))))</f>
        <v>6.6121383877213169E-2</v>
      </c>
      <c r="D5398" s="11">
        <f t="shared" si="852"/>
        <v>13.224276775442634</v>
      </c>
      <c r="E5398" s="11">
        <f t="shared" si="848"/>
        <v>0</v>
      </c>
      <c r="F5398" s="11">
        <f t="shared" si="849"/>
        <v>13.224276775442634</v>
      </c>
      <c r="G5398" s="11">
        <f t="shared" si="850"/>
        <v>32.65272322455737</v>
      </c>
      <c r="H5398" s="12">
        <f t="shared" si="853"/>
        <v>0</v>
      </c>
      <c r="I5398" s="12">
        <f t="shared" si="847"/>
        <v>0</v>
      </c>
      <c r="J5398" s="12">
        <f t="shared" si="854"/>
        <v>0</v>
      </c>
      <c r="K5398" s="12">
        <f t="shared" si="855"/>
        <v>0</v>
      </c>
      <c r="L5398" s="12">
        <f t="shared" si="856"/>
        <v>32.65272322455737</v>
      </c>
      <c r="M5398" s="12">
        <f t="shared" si="851"/>
        <v>32.65272322455737</v>
      </c>
      <c r="N5398" s="13"/>
    </row>
    <row r="5399" spans="1:14" x14ac:dyDescent="0.2">
      <c r="A5399" s="10" t="s">
        <v>5381</v>
      </c>
      <c r="B5399" s="6">
        <f>IF($C$10=2012,profiles!C5386,IF($C$10=2013,profiles!E5386,IF($C$10=2014,profiles!G5386,IF($C$10=2015,profiles!I5386,IF($C$10=2016,profiles!K5386)))))</f>
        <v>51.991999999999997</v>
      </c>
      <c r="C5399" s="6">
        <f>IF($C$10=2012,profiles!D5386,IF($C$10=2013,profiles!F5386,IF($C$10=2014,profiles!H5386,IF($C$10=2015,profiles!J5386,IF($C$10=2016,profiles!L5386)))))</f>
        <v>6.5041106652824157E-2</v>
      </c>
      <c r="D5399" s="11">
        <f t="shared" si="852"/>
        <v>13.008221330564831</v>
      </c>
      <c r="E5399" s="11">
        <f t="shared" si="848"/>
        <v>0</v>
      </c>
      <c r="F5399" s="11">
        <f t="shared" si="849"/>
        <v>13.008221330564831</v>
      </c>
      <c r="G5399" s="11">
        <f t="shared" si="850"/>
        <v>38.983778669435168</v>
      </c>
      <c r="H5399" s="12">
        <f t="shared" si="853"/>
        <v>0</v>
      </c>
      <c r="I5399" s="12">
        <f t="shared" si="847"/>
        <v>0</v>
      </c>
      <c r="J5399" s="12">
        <f t="shared" si="854"/>
        <v>0</v>
      </c>
      <c r="K5399" s="12">
        <f t="shared" si="855"/>
        <v>0</v>
      </c>
      <c r="L5399" s="12">
        <f t="shared" si="856"/>
        <v>38.983778669435168</v>
      </c>
      <c r="M5399" s="12">
        <f t="shared" si="851"/>
        <v>38.983778669435168</v>
      </c>
      <c r="N5399" s="13"/>
    </row>
    <row r="5400" spans="1:14" x14ac:dyDescent="0.2">
      <c r="A5400" s="10" t="s">
        <v>5382</v>
      </c>
      <c r="B5400" s="6">
        <f>IF($C$10=2012,profiles!C5387,IF($C$10=2013,profiles!E5387,IF($C$10=2014,profiles!G5387,IF($C$10=2015,profiles!I5387,IF($C$10=2016,profiles!K5387)))))</f>
        <v>57.936999999999998</v>
      </c>
      <c r="C5400" s="6">
        <f>IF($C$10=2012,profiles!D5387,IF($C$10=2013,profiles!F5387,IF($C$10=2014,profiles!H5387,IF($C$10=2015,profiles!J5387,IF($C$10=2016,profiles!L5387)))))</f>
        <v>7.9140828867252169E-2</v>
      </c>
      <c r="D5400" s="11">
        <f t="shared" si="852"/>
        <v>15.828165773450435</v>
      </c>
      <c r="E5400" s="11">
        <f t="shared" si="848"/>
        <v>0</v>
      </c>
      <c r="F5400" s="11">
        <f t="shared" si="849"/>
        <v>15.828165773450435</v>
      </c>
      <c r="G5400" s="11">
        <f t="shared" si="850"/>
        <v>42.108834226549561</v>
      </c>
      <c r="H5400" s="12">
        <f t="shared" si="853"/>
        <v>0</v>
      </c>
      <c r="I5400" s="12">
        <f t="shared" si="847"/>
        <v>0</v>
      </c>
      <c r="J5400" s="12">
        <f t="shared" si="854"/>
        <v>0</v>
      </c>
      <c r="K5400" s="12">
        <f t="shared" si="855"/>
        <v>0</v>
      </c>
      <c r="L5400" s="12">
        <f t="shared" si="856"/>
        <v>42.108834226549561</v>
      </c>
      <c r="M5400" s="12">
        <f t="shared" si="851"/>
        <v>42.108834226549561</v>
      </c>
      <c r="N5400" s="13"/>
    </row>
    <row r="5401" spans="1:14" x14ac:dyDescent="0.2">
      <c r="A5401" s="10" t="s">
        <v>5383</v>
      </c>
      <c r="B5401" s="6">
        <f>IF($C$10=2012,profiles!C5388,IF($C$10=2013,profiles!E5388,IF($C$10=2014,profiles!G5388,IF($C$10=2015,profiles!I5388,IF($C$10=2016,profiles!K5388)))))</f>
        <v>61.756999999999998</v>
      </c>
      <c r="C5401" s="6">
        <f>IF($C$10=2012,profiles!D5388,IF($C$10=2013,profiles!F5388,IF($C$10=2014,profiles!H5388,IF($C$10=2015,profiles!J5388,IF($C$10=2016,profiles!L5388)))))</f>
        <v>9.5906170206795927E-2</v>
      </c>
      <c r="D5401" s="11">
        <f t="shared" si="852"/>
        <v>19.181234041359186</v>
      </c>
      <c r="E5401" s="11">
        <f t="shared" si="848"/>
        <v>0</v>
      </c>
      <c r="F5401" s="11">
        <f t="shared" si="849"/>
        <v>19.181234041359186</v>
      </c>
      <c r="G5401" s="11">
        <f t="shared" si="850"/>
        <v>42.575765958640815</v>
      </c>
      <c r="H5401" s="12">
        <f t="shared" si="853"/>
        <v>0</v>
      </c>
      <c r="I5401" s="12">
        <f t="shared" si="847"/>
        <v>0</v>
      </c>
      <c r="J5401" s="12">
        <f t="shared" si="854"/>
        <v>0</v>
      </c>
      <c r="K5401" s="12">
        <f t="shared" si="855"/>
        <v>0</v>
      </c>
      <c r="L5401" s="12">
        <f t="shared" si="856"/>
        <v>42.575765958640815</v>
      </c>
      <c r="M5401" s="12">
        <f t="shared" si="851"/>
        <v>42.575765958640815</v>
      </c>
      <c r="N5401" s="13"/>
    </row>
    <row r="5402" spans="1:14" x14ac:dyDescent="0.2">
      <c r="A5402" s="10" t="s">
        <v>5384</v>
      </c>
      <c r="B5402" s="6">
        <f>IF($C$10=2012,profiles!C5389,IF($C$10=2013,profiles!E5389,IF($C$10=2014,profiles!G5389,IF($C$10=2015,profiles!I5389,IF($C$10=2016,profiles!K5389)))))</f>
        <v>63.469000000000001</v>
      </c>
      <c r="C5402" s="6">
        <f>IF($C$10=2012,profiles!D5389,IF($C$10=2013,profiles!F5389,IF($C$10=2014,profiles!H5389,IF($C$10=2015,profiles!J5389,IF($C$10=2016,profiles!L5389)))))</f>
        <v>0.12902999522994471</v>
      </c>
      <c r="D5402" s="11">
        <f t="shared" si="852"/>
        <v>25.805999045988941</v>
      </c>
      <c r="E5402" s="11">
        <f t="shared" si="848"/>
        <v>0</v>
      </c>
      <c r="F5402" s="11">
        <f t="shared" si="849"/>
        <v>25.805999045988941</v>
      </c>
      <c r="G5402" s="11">
        <f t="shared" si="850"/>
        <v>37.663000954011061</v>
      </c>
      <c r="H5402" s="12">
        <f t="shared" si="853"/>
        <v>0</v>
      </c>
      <c r="I5402" s="12">
        <f t="shared" si="847"/>
        <v>0</v>
      </c>
      <c r="J5402" s="12">
        <f t="shared" si="854"/>
        <v>0</v>
      </c>
      <c r="K5402" s="12">
        <f t="shared" si="855"/>
        <v>0</v>
      </c>
      <c r="L5402" s="12">
        <f t="shared" si="856"/>
        <v>37.663000954011061</v>
      </c>
      <c r="M5402" s="12">
        <f t="shared" si="851"/>
        <v>37.663000954011061</v>
      </c>
      <c r="N5402" s="13"/>
    </row>
    <row r="5403" spans="1:14" x14ac:dyDescent="0.2">
      <c r="A5403" s="10" t="s">
        <v>5385</v>
      </c>
      <c r="B5403" s="6">
        <f>IF($C$10=2012,profiles!C5390,IF($C$10=2013,profiles!E5390,IF($C$10=2014,profiles!G5390,IF($C$10=2015,profiles!I5390,IF($C$10=2016,profiles!K5390)))))</f>
        <v>65.046000000000006</v>
      </c>
      <c r="C5403" s="6">
        <f>IF($C$10=2012,profiles!D5390,IF($C$10=2013,profiles!F5390,IF($C$10=2014,profiles!H5390,IF($C$10=2015,profiles!J5390,IF($C$10=2016,profiles!L5390)))))</f>
        <v>0.17240943909761777</v>
      </c>
      <c r="D5403" s="11">
        <f t="shared" si="852"/>
        <v>34.481887819523557</v>
      </c>
      <c r="E5403" s="11">
        <f t="shared" si="848"/>
        <v>0</v>
      </c>
      <c r="F5403" s="11">
        <f t="shared" si="849"/>
        <v>34.481887819523557</v>
      </c>
      <c r="G5403" s="11">
        <f t="shared" si="850"/>
        <v>30.56411218047645</v>
      </c>
      <c r="H5403" s="12">
        <f t="shared" si="853"/>
        <v>0</v>
      </c>
      <c r="I5403" s="12">
        <f t="shared" si="847"/>
        <v>0</v>
      </c>
      <c r="J5403" s="12">
        <f t="shared" si="854"/>
        <v>0</v>
      </c>
      <c r="K5403" s="12">
        <f t="shared" si="855"/>
        <v>0</v>
      </c>
      <c r="L5403" s="12">
        <f t="shared" si="856"/>
        <v>30.56411218047645</v>
      </c>
      <c r="M5403" s="12">
        <f t="shared" si="851"/>
        <v>30.56411218047645</v>
      </c>
      <c r="N5403" s="13"/>
    </row>
    <row r="5404" spans="1:14" x14ac:dyDescent="0.2">
      <c r="A5404" s="10" t="s">
        <v>5386</v>
      </c>
      <c r="B5404" s="6">
        <f>IF($C$10=2012,profiles!C5391,IF($C$10=2013,profiles!E5391,IF($C$10=2014,profiles!G5391,IF($C$10=2015,profiles!I5391,IF($C$10=2016,profiles!K5391)))))</f>
        <v>66.701999999999998</v>
      </c>
      <c r="C5404" s="6">
        <f>IF($C$10=2012,profiles!D5391,IF($C$10=2013,profiles!F5391,IF($C$10=2014,profiles!H5391,IF($C$10=2015,profiles!J5391,IF($C$10=2016,profiles!L5391)))))</f>
        <v>0.1952636157018996</v>
      </c>
      <c r="D5404" s="11">
        <f t="shared" si="852"/>
        <v>39.052723140379918</v>
      </c>
      <c r="E5404" s="11">
        <f t="shared" si="848"/>
        <v>0</v>
      </c>
      <c r="F5404" s="11">
        <f t="shared" si="849"/>
        <v>39.052723140379918</v>
      </c>
      <c r="G5404" s="11">
        <f t="shared" si="850"/>
        <v>27.64927685962008</v>
      </c>
      <c r="H5404" s="12">
        <f t="shared" si="853"/>
        <v>0</v>
      </c>
      <c r="I5404" s="12">
        <f t="shared" si="847"/>
        <v>0</v>
      </c>
      <c r="J5404" s="12">
        <f t="shared" si="854"/>
        <v>0</v>
      </c>
      <c r="K5404" s="12">
        <f t="shared" si="855"/>
        <v>0</v>
      </c>
      <c r="L5404" s="12">
        <f t="shared" si="856"/>
        <v>27.64927685962008</v>
      </c>
      <c r="M5404" s="12">
        <f t="shared" si="851"/>
        <v>27.64927685962008</v>
      </c>
      <c r="N5404" s="13"/>
    </row>
    <row r="5405" spans="1:14" x14ac:dyDescent="0.2">
      <c r="A5405" s="10" t="s">
        <v>5387</v>
      </c>
      <c r="B5405" s="6">
        <f>IF($C$10=2012,profiles!C5392,IF($C$10=2013,profiles!E5392,IF($C$10=2014,profiles!G5392,IF($C$10=2015,profiles!I5392,IF($C$10=2016,profiles!K5392)))))</f>
        <v>66.093000000000004</v>
      </c>
      <c r="C5405" s="6">
        <f>IF($C$10=2012,profiles!D5392,IF($C$10=2013,profiles!F5392,IF($C$10=2014,profiles!H5392,IF($C$10=2015,profiles!J5392,IF($C$10=2016,profiles!L5392)))))</f>
        <v>0.2045932826398047</v>
      </c>
      <c r="D5405" s="11">
        <f t="shared" si="852"/>
        <v>40.918656527960941</v>
      </c>
      <c r="E5405" s="11">
        <f t="shared" si="848"/>
        <v>0</v>
      </c>
      <c r="F5405" s="11">
        <f t="shared" si="849"/>
        <v>40.918656527960941</v>
      </c>
      <c r="G5405" s="11">
        <f t="shared" si="850"/>
        <v>25.174343472039062</v>
      </c>
      <c r="H5405" s="12">
        <f t="shared" si="853"/>
        <v>0</v>
      </c>
      <c r="I5405" s="12">
        <f t="shared" si="847"/>
        <v>0</v>
      </c>
      <c r="J5405" s="12">
        <f t="shared" si="854"/>
        <v>0</v>
      </c>
      <c r="K5405" s="12">
        <f t="shared" si="855"/>
        <v>0</v>
      </c>
      <c r="L5405" s="12">
        <f t="shared" si="856"/>
        <v>25.174343472039062</v>
      </c>
      <c r="M5405" s="12">
        <f t="shared" si="851"/>
        <v>25.174343472039062</v>
      </c>
      <c r="N5405" s="13"/>
    </row>
    <row r="5406" spans="1:14" x14ac:dyDescent="0.2">
      <c r="A5406" s="10" t="s">
        <v>5388</v>
      </c>
      <c r="B5406" s="6">
        <f>IF($C$10=2012,profiles!C5393,IF($C$10=2013,profiles!E5393,IF($C$10=2014,profiles!G5393,IF($C$10=2015,profiles!I5393,IF($C$10=2016,profiles!K5393)))))</f>
        <v>65.033000000000001</v>
      </c>
      <c r="C5406" s="6">
        <f>IF($C$10=2012,profiles!D5393,IF($C$10=2013,profiles!F5393,IF($C$10=2014,profiles!H5393,IF($C$10=2015,profiles!J5393,IF($C$10=2016,profiles!L5393)))))</f>
        <v>0.19891130503100535</v>
      </c>
      <c r="D5406" s="11">
        <f t="shared" si="852"/>
        <v>39.782261006201068</v>
      </c>
      <c r="E5406" s="11">
        <f t="shared" si="848"/>
        <v>0</v>
      </c>
      <c r="F5406" s="11">
        <f t="shared" si="849"/>
        <v>39.782261006201068</v>
      </c>
      <c r="G5406" s="11">
        <f t="shared" si="850"/>
        <v>25.250738993798933</v>
      </c>
      <c r="H5406" s="12">
        <f t="shared" si="853"/>
        <v>0</v>
      </c>
      <c r="I5406" s="12">
        <f t="shared" si="847"/>
        <v>0</v>
      </c>
      <c r="J5406" s="12">
        <f t="shared" si="854"/>
        <v>0</v>
      </c>
      <c r="K5406" s="12">
        <f t="shared" si="855"/>
        <v>0</v>
      </c>
      <c r="L5406" s="12">
        <f t="shared" si="856"/>
        <v>25.250738993798933</v>
      </c>
      <c r="M5406" s="12">
        <f t="shared" si="851"/>
        <v>25.250738993798933</v>
      </c>
      <c r="N5406" s="13"/>
    </row>
    <row r="5407" spans="1:14" x14ac:dyDescent="0.2">
      <c r="A5407" s="10" t="s">
        <v>5389</v>
      </c>
      <c r="B5407" s="6">
        <f>IF($C$10=2012,profiles!C5394,IF($C$10=2013,profiles!E5394,IF($C$10=2014,profiles!G5394,IF($C$10=2015,profiles!I5394,IF($C$10=2016,profiles!K5394)))))</f>
        <v>63.753</v>
      </c>
      <c r="C5407" s="6">
        <f>IF($C$10=2012,profiles!D5394,IF($C$10=2013,profiles!F5394,IF($C$10=2014,profiles!H5394,IF($C$10=2015,profiles!J5394,IF($C$10=2016,profiles!L5394)))))</f>
        <v>0.18475546451920649</v>
      </c>
      <c r="D5407" s="11">
        <f t="shared" si="852"/>
        <v>36.9510929038413</v>
      </c>
      <c r="E5407" s="11">
        <f t="shared" si="848"/>
        <v>0</v>
      </c>
      <c r="F5407" s="11">
        <f t="shared" si="849"/>
        <v>36.9510929038413</v>
      </c>
      <c r="G5407" s="11">
        <f t="shared" si="850"/>
        <v>26.8019070961587</v>
      </c>
      <c r="H5407" s="12">
        <f t="shared" si="853"/>
        <v>0</v>
      </c>
      <c r="I5407" s="12">
        <f t="shared" si="847"/>
        <v>0</v>
      </c>
      <c r="J5407" s="12">
        <f t="shared" si="854"/>
        <v>0</v>
      </c>
      <c r="K5407" s="12">
        <f t="shared" si="855"/>
        <v>0</v>
      </c>
      <c r="L5407" s="12">
        <f t="shared" si="856"/>
        <v>26.8019070961587</v>
      </c>
      <c r="M5407" s="12">
        <f t="shared" si="851"/>
        <v>26.8019070961587</v>
      </c>
      <c r="N5407" s="13"/>
    </row>
    <row r="5408" spans="1:14" x14ac:dyDescent="0.2">
      <c r="A5408" s="10" t="s">
        <v>5390</v>
      </c>
      <c r="B5408" s="6">
        <f>IF($C$10=2012,profiles!C5395,IF($C$10=2013,profiles!E5395,IF($C$10=2014,profiles!G5395,IF($C$10=2015,profiles!I5395,IF($C$10=2016,profiles!K5395)))))</f>
        <v>62.587000000000003</v>
      </c>
      <c r="C5408" s="6">
        <f>IF($C$10=2012,profiles!D5395,IF($C$10=2013,profiles!F5395,IF($C$10=2014,profiles!H5395,IF($C$10=2015,profiles!J5395,IF($C$10=2016,profiles!L5395)))))</f>
        <v>0.16020370941945622</v>
      </c>
      <c r="D5408" s="11">
        <f t="shared" si="852"/>
        <v>32.040741883891243</v>
      </c>
      <c r="E5408" s="11">
        <f t="shared" si="848"/>
        <v>0</v>
      </c>
      <c r="F5408" s="11">
        <f t="shared" si="849"/>
        <v>32.040741883891243</v>
      </c>
      <c r="G5408" s="11">
        <f t="shared" si="850"/>
        <v>30.54625811610876</v>
      </c>
      <c r="H5408" s="12">
        <f t="shared" si="853"/>
        <v>0</v>
      </c>
      <c r="I5408" s="12">
        <f t="shared" si="847"/>
        <v>0</v>
      </c>
      <c r="J5408" s="12">
        <f t="shared" si="854"/>
        <v>0</v>
      </c>
      <c r="K5408" s="12">
        <f t="shared" si="855"/>
        <v>0</v>
      </c>
      <c r="L5408" s="12">
        <f t="shared" si="856"/>
        <v>30.54625811610876</v>
      </c>
      <c r="M5408" s="12">
        <f t="shared" si="851"/>
        <v>30.54625811610876</v>
      </c>
      <c r="N5408" s="13"/>
    </row>
    <row r="5409" spans="1:14" x14ac:dyDescent="0.2">
      <c r="A5409" s="10" t="s">
        <v>5391</v>
      </c>
      <c r="B5409" s="6">
        <f>IF($C$10=2012,profiles!C5396,IF($C$10=2013,profiles!E5396,IF($C$10=2014,profiles!G5396,IF($C$10=2015,profiles!I5396,IF($C$10=2016,profiles!K5396)))))</f>
        <v>61.222000000000001</v>
      </c>
      <c r="C5409" s="6">
        <f>IF($C$10=2012,profiles!D5396,IF($C$10=2013,profiles!F5396,IF($C$10=2014,profiles!H5396,IF($C$10=2015,profiles!J5396,IF($C$10=2016,profiles!L5396)))))</f>
        <v>0.13499256432559836</v>
      </c>
      <c r="D5409" s="11">
        <f t="shared" si="852"/>
        <v>26.998512865119672</v>
      </c>
      <c r="E5409" s="11">
        <f t="shared" si="848"/>
        <v>0</v>
      </c>
      <c r="F5409" s="11">
        <f t="shared" si="849"/>
        <v>26.998512865119672</v>
      </c>
      <c r="G5409" s="11">
        <f t="shared" si="850"/>
        <v>34.22348713488033</v>
      </c>
      <c r="H5409" s="12">
        <f t="shared" si="853"/>
        <v>0</v>
      </c>
      <c r="I5409" s="12">
        <f t="shared" si="847"/>
        <v>0</v>
      </c>
      <c r="J5409" s="12">
        <f t="shared" si="854"/>
        <v>0</v>
      </c>
      <c r="K5409" s="12">
        <f t="shared" si="855"/>
        <v>0</v>
      </c>
      <c r="L5409" s="12">
        <f t="shared" si="856"/>
        <v>34.22348713488033</v>
      </c>
      <c r="M5409" s="12">
        <f t="shared" si="851"/>
        <v>34.22348713488033</v>
      </c>
      <c r="N5409" s="13"/>
    </row>
    <row r="5410" spans="1:14" x14ac:dyDescent="0.2">
      <c r="A5410" s="10" t="s">
        <v>5392</v>
      </c>
      <c r="B5410" s="6">
        <f>IF($C$10=2012,profiles!C5397,IF($C$10=2013,profiles!E5397,IF($C$10=2014,profiles!G5397,IF($C$10=2015,profiles!I5397,IF($C$10=2016,profiles!K5397)))))</f>
        <v>61.057000000000002</v>
      </c>
      <c r="C5410" s="6">
        <f>IF($C$10=2012,profiles!D5397,IF($C$10=2013,profiles!F5397,IF($C$10=2014,profiles!H5397,IF($C$10=2015,profiles!J5397,IF($C$10=2016,profiles!L5397)))))</f>
        <v>0.10539016246247089</v>
      </c>
      <c r="D5410" s="11">
        <f t="shared" si="852"/>
        <v>21.078032492494177</v>
      </c>
      <c r="E5410" s="11">
        <f t="shared" si="848"/>
        <v>0</v>
      </c>
      <c r="F5410" s="11">
        <f t="shared" si="849"/>
        <v>21.078032492494177</v>
      </c>
      <c r="G5410" s="11">
        <f t="shared" si="850"/>
        <v>39.978967507505828</v>
      </c>
      <c r="H5410" s="12">
        <f t="shared" si="853"/>
        <v>0</v>
      </c>
      <c r="I5410" s="12">
        <f t="shared" si="847"/>
        <v>0</v>
      </c>
      <c r="J5410" s="12">
        <f t="shared" si="854"/>
        <v>0</v>
      </c>
      <c r="K5410" s="12">
        <f t="shared" si="855"/>
        <v>0</v>
      </c>
      <c r="L5410" s="12">
        <f t="shared" si="856"/>
        <v>39.978967507505828</v>
      </c>
      <c r="M5410" s="12">
        <f t="shared" si="851"/>
        <v>39.978967507505828</v>
      </c>
      <c r="N5410" s="13"/>
    </row>
    <row r="5411" spans="1:14" x14ac:dyDescent="0.2">
      <c r="A5411" s="10" t="s">
        <v>5393</v>
      </c>
      <c r="B5411" s="6">
        <f>IF($C$10=2012,profiles!C5398,IF($C$10=2013,profiles!E5398,IF($C$10=2014,profiles!G5398,IF($C$10=2015,profiles!I5398,IF($C$10=2016,profiles!K5398)))))</f>
        <v>60.838000000000001</v>
      </c>
      <c r="C5411" s="6">
        <f>IF($C$10=2012,profiles!D5398,IF($C$10=2013,profiles!F5398,IF($C$10=2014,profiles!H5398,IF($C$10=2015,profiles!J5398,IF($C$10=2016,profiles!L5398)))))</f>
        <v>7.7864137602065148E-2</v>
      </c>
      <c r="D5411" s="11">
        <f t="shared" si="852"/>
        <v>15.57282752041303</v>
      </c>
      <c r="E5411" s="11">
        <f t="shared" si="848"/>
        <v>0</v>
      </c>
      <c r="F5411" s="11">
        <f t="shared" si="849"/>
        <v>15.57282752041303</v>
      </c>
      <c r="G5411" s="11">
        <f t="shared" si="850"/>
        <v>45.265172479586973</v>
      </c>
      <c r="H5411" s="12">
        <f t="shared" si="853"/>
        <v>0</v>
      </c>
      <c r="I5411" s="12">
        <f t="shared" si="847"/>
        <v>0</v>
      </c>
      <c r="J5411" s="12">
        <f t="shared" si="854"/>
        <v>0</v>
      </c>
      <c r="K5411" s="12">
        <f t="shared" si="855"/>
        <v>0</v>
      </c>
      <c r="L5411" s="12">
        <f t="shared" si="856"/>
        <v>45.265172479586973</v>
      </c>
      <c r="M5411" s="12">
        <f t="shared" si="851"/>
        <v>45.265172479586973</v>
      </c>
      <c r="N5411" s="13"/>
    </row>
    <row r="5412" spans="1:14" x14ac:dyDescent="0.2">
      <c r="A5412" s="10" t="s">
        <v>5394</v>
      </c>
      <c r="B5412" s="6">
        <f>IF($C$10=2012,profiles!C5399,IF($C$10=2013,profiles!E5399,IF($C$10=2014,profiles!G5399,IF($C$10=2015,profiles!I5399,IF($C$10=2016,profiles!K5399)))))</f>
        <v>59.63</v>
      </c>
      <c r="C5412" s="6">
        <f>IF($C$10=2012,profiles!D5399,IF($C$10=2013,profiles!F5399,IF($C$10=2014,profiles!H5399,IF($C$10=2015,profiles!J5399,IF($C$10=2016,profiles!L5399)))))</f>
        <v>5.3803417604309886E-2</v>
      </c>
      <c r="D5412" s="11">
        <f t="shared" si="852"/>
        <v>10.760683520861978</v>
      </c>
      <c r="E5412" s="11">
        <f t="shared" si="848"/>
        <v>0</v>
      </c>
      <c r="F5412" s="11">
        <f t="shared" si="849"/>
        <v>10.760683520861978</v>
      </c>
      <c r="G5412" s="11">
        <f t="shared" si="850"/>
        <v>48.869316479138021</v>
      </c>
      <c r="H5412" s="12">
        <f t="shared" si="853"/>
        <v>0</v>
      </c>
      <c r="I5412" s="12">
        <f t="shared" si="847"/>
        <v>0</v>
      </c>
      <c r="J5412" s="12">
        <f t="shared" si="854"/>
        <v>0</v>
      </c>
      <c r="K5412" s="12">
        <f t="shared" si="855"/>
        <v>0</v>
      </c>
      <c r="L5412" s="12">
        <f t="shared" si="856"/>
        <v>48.869316479138021</v>
      </c>
      <c r="M5412" s="12">
        <f t="shared" si="851"/>
        <v>48.869316479138021</v>
      </c>
      <c r="N5412" s="13"/>
    </row>
    <row r="5413" spans="1:14" x14ac:dyDescent="0.2">
      <c r="A5413" s="10" t="s">
        <v>5395</v>
      </c>
      <c r="B5413" s="6">
        <f>IF($C$10=2012,profiles!C5400,IF($C$10=2013,profiles!E5400,IF($C$10=2014,profiles!G5400,IF($C$10=2015,profiles!I5400,IF($C$10=2016,profiles!K5400)))))</f>
        <v>57.643000000000001</v>
      </c>
      <c r="C5413" s="6">
        <f>IF($C$10=2012,profiles!D5400,IF($C$10=2013,profiles!F5400,IF($C$10=2014,profiles!H5400,IF($C$10=2015,profiles!J5400,IF($C$10=2016,profiles!L5400)))))</f>
        <v>4.5946855972389795E-2</v>
      </c>
      <c r="D5413" s="11">
        <f t="shared" si="852"/>
        <v>9.1893711944779586</v>
      </c>
      <c r="E5413" s="11">
        <f t="shared" si="848"/>
        <v>0</v>
      </c>
      <c r="F5413" s="11">
        <f t="shared" si="849"/>
        <v>9.1893711944779586</v>
      </c>
      <c r="G5413" s="11">
        <f t="shared" si="850"/>
        <v>48.453628805522044</v>
      </c>
      <c r="H5413" s="12">
        <f t="shared" si="853"/>
        <v>0</v>
      </c>
      <c r="I5413" s="12">
        <f t="shared" si="847"/>
        <v>0</v>
      </c>
      <c r="J5413" s="12">
        <f t="shared" si="854"/>
        <v>0</v>
      </c>
      <c r="K5413" s="12">
        <f t="shared" si="855"/>
        <v>0</v>
      </c>
      <c r="L5413" s="12">
        <f t="shared" si="856"/>
        <v>48.453628805522044</v>
      </c>
      <c r="M5413" s="12">
        <f t="shared" si="851"/>
        <v>48.453628805522044</v>
      </c>
      <c r="N5413" s="13"/>
    </row>
    <row r="5414" spans="1:14" x14ac:dyDescent="0.2">
      <c r="A5414" s="10" t="s">
        <v>5396</v>
      </c>
      <c r="B5414" s="6">
        <f>IF($C$10=2012,profiles!C5401,IF($C$10=2013,profiles!E5401,IF($C$10=2014,profiles!G5401,IF($C$10=2015,profiles!I5401,IF($C$10=2016,profiles!K5401)))))</f>
        <v>56.274000000000001</v>
      </c>
      <c r="C5414" s="6">
        <f>IF($C$10=2012,profiles!D5401,IF($C$10=2013,profiles!F5401,IF($C$10=2014,profiles!H5401,IF($C$10=2015,profiles!J5401,IF($C$10=2016,profiles!L5401)))))</f>
        <v>5.2428519318723867E-2</v>
      </c>
      <c r="D5414" s="11">
        <f t="shared" si="852"/>
        <v>10.485703863744773</v>
      </c>
      <c r="E5414" s="11">
        <f t="shared" si="848"/>
        <v>0</v>
      </c>
      <c r="F5414" s="11">
        <f t="shared" si="849"/>
        <v>10.485703863744773</v>
      </c>
      <c r="G5414" s="11">
        <f t="shared" si="850"/>
        <v>45.788296136255227</v>
      </c>
      <c r="H5414" s="12">
        <f t="shared" si="853"/>
        <v>0</v>
      </c>
      <c r="I5414" s="12">
        <f t="shared" si="847"/>
        <v>0</v>
      </c>
      <c r="J5414" s="12">
        <f t="shared" si="854"/>
        <v>0</v>
      </c>
      <c r="K5414" s="12">
        <f t="shared" si="855"/>
        <v>0</v>
      </c>
      <c r="L5414" s="12">
        <f t="shared" si="856"/>
        <v>45.788296136255227</v>
      </c>
      <c r="M5414" s="12">
        <f t="shared" si="851"/>
        <v>45.788296136255227</v>
      </c>
      <c r="N5414" s="13"/>
    </row>
    <row r="5415" spans="1:14" x14ac:dyDescent="0.2">
      <c r="A5415" s="10" t="s">
        <v>5397</v>
      </c>
      <c r="B5415" s="6">
        <f>IF($C$10=2012,profiles!C5402,IF($C$10=2013,profiles!E5402,IF($C$10=2014,profiles!G5402,IF($C$10=2015,profiles!I5402,IF($C$10=2016,profiles!K5402)))))</f>
        <v>52.384999999999998</v>
      </c>
      <c r="C5415" s="6">
        <f>IF($C$10=2012,profiles!D5402,IF($C$10=2013,profiles!F5402,IF($C$10=2014,profiles!H5402,IF($C$10=2015,profiles!J5402,IF($C$10=2016,profiles!L5402)))))</f>
        <v>5.4098038665506887E-2</v>
      </c>
      <c r="D5415" s="11">
        <f t="shared" si="852"/>
        <v>10.819607733101378</v>
      </c>
      <c r="E5415" s="11">
        <f t="shared" si="848"/>
        <v>0</v>
      </c>
      <c r="F5415" s="11">
        <f t="shared" si="849"/>
        <v>10.819607733101378</v>
      </c>
      <c r="G5415" s="11">
        <f t="shared" si="850"/>
        <v>41.56539226689862</v>
      </c>
      <c r="H5415" s="12">
        <f t="shared" si="853"/>
        <v>0</v>
      </c>
      <c r="I5415" s="12">
        <f t="shared" si="847"/>
        <v>0</v>
      </c>
      <c r="J5415" s="12">
        <f t="shared" si="854"/>
        <v>0</v>
      </c>
      <c r="K5415" s="12">
        <f t="shared" si="855"/>
        <v>0</v>
      </c>
      <c r="L5415" s="12">
        <f t="shared" si="856"/>
        <v>41.56539226689862</v>
      </c>
      <c r="M5415" s="12">
        <f t="shared" si="851"/>
        <v>41.56539226689862</v>
      </c>
      <c r="N5415" s="13"/>
    </row>
    <row r="5416" spans="1:14" x14ac:dyDescent="0.2">
      <c r="A5416" s="10" t="s">
        <v>5398</v>
      </c>
      <c r="B5416" s="6">
        <f>IF($C$10=2012,profiles!C5403,IF($C$10=2013,profiles!E5403,IF($C$10=2014,profiles!G5403,IF($C$10=2015,profiles!I5403,IF($C$10=2016,profiles!K5403)))))</f>
        <v>47.926000000000002</v>
      </c>
      <c r="C5416" s="6">
        <f>IF($C$10=2012,profiles!D5403,IF($C$10=2013,profiles!F5403,IF($C$10=2014,profiles!H5403,IF($C$10=2015,profiles!J5403,IF($C$10=2016,profiles!L5403)))))</f>
        <v>6.0467465417099242E-2</v>
      </c>
      <c r="D5416" s="11">
        <f t="shared" si="852"/>
        <v>12.093493083419848</v>
      </c>
      <c r="E5416" s="11">
        <f t="shared" si="848"/>
        <v>0</v>
      </c>
      <c r="F5416" s="11">
        <f t="shared" si="849"/>
        <v>12.093493083419848</v>
      </c>
      <c r="G5416" s="11">
        <f t="shared" si="850"/>
        <v>35.832506916580158</v>
      </c>
      <c r="H5416" s="12">
        <f t="shared" si="853"/>
        <v>0</v>
      </c>
      <c r="I5416" s="12">
        <f t="shared" si="847"/>
        <v>0</v>
      </c>
      <c r="J5416" s="12">
        <f t="shared" si="854"/>
        <v>0</v>
      </c>
      <c r="K5416" s="12">
        <f t="shared" si="855"/>
        <v>0</v>
      </c>
      <c r="L5416" s="12">
        <f t="shared" si="856"/>
        <v>35.832506916580158</v>
      </c>
      <c r="M5416" s="12">
        <f t="shared" si="851"/>
        <v>35.832506916580158</v>
      </c>
      <c r="N5416" s="13"/>
    </row>
    <row r="5417" spans="1:14" x14ac:dyDescent="0.2">
      <c r="A5417" s="10" t="s">
        <v>5399</v>
      </c>
      <c r="B5417" s="6">
        <f>IF($C$10=2012,profiles!C5404,IF($C$10=2013,profiles!E5404,IF($C$10=2014,profiles!G5404,IF($C$10=2015,profiles!I5404,IF($C$10=2016,profiles!K5404)))))</f>
        <v>44.872</v>
      </c>
      <c r="C5417" s="6">
        <f>IF($C$10=2012,profiles!D5404,IF($C$10=2013,profiles!F5404,IF($C$10=2014,profiles!H5404,IF($C$10=2015,profiles!J5404,IF($C$10=2016,profiles!L5404)))))</f>
        <v>6.7276399955111657E-2</v>
      </c>
      <c r="D5417" s="11">
        <f t="shared" si="852"/>
        <v>13.455279991022332</v>
      </c>
      <c r="E5417" s="11">
        <f t="shared" si="848"/>
        <v>0</v>
      </c>
      <c r="F5417" s="11">
        <f t="shared" si="849"/>
        <v>13.455279991022332</v>
      </c>
      <c r="G5417" s="11">
        <f t="shared" si="850"/>
        <v>31.41672000897767</v>
      </c>
      <c r="H5417" s="12">
        <f t="shared" si="853"/>
        <v>0</v>
      </c>
      <c r="I5417" s="12">
        <f t="shared" si="847"/>
        <v>0</v>
      </c>
      <c r="J5417" s="12">
        <f t="shared" si="854"/>
        <v>0</v>
      </c>
      <c r="K5417" s="12">
        <f t="shared" si="855"/>
        <v>0</v>
      </c>
      <c r="L5417" s="12">
        <f t="shared" si="856"/>
        <v>31.41672000897767</v>
      </c>
      <c r="M5417" s="12">
        <f t="shared" si="851"/>
        <v>31.41672000897767</v>
      </c>
      <c r="N5417" s="13"/>
    </row>
    <row r="5418" spans="1:14" x14ac:dyDescent="0.2">
      <c r="A5418" s="10" t="s">
        <v>5400</v>
      </c>
      <c r="B5418" s="6">
        <f>IF($C$10=2012,profiles!C5405,IF($C$10=2013,profiles!E5405,IF($C$10=2014,profiles!G5405,IF($C$10=2015,profiles!I5405,IF($C$10=2016,profiles!K5405)))))</f>
        <v>42.966000000000001</v>
      </c>
      <c r="C5418" s="6">
        <f>IF($C$10=2012,profiles!D5405,IF($C$10=2013,profiles!F5405,IF($C$10=2014,profiles!H5405,IF($C$10=2015,profiles!J5405,IF($C$10=2016,profiles!L5405)))))</f>
        <v>7.0923577600718213E-2</v>
      </c>
      <c r="D5418" s="11">
        <f t="shared" si="852"/>
        <v>14.184715520143643</v>
      </c>
      <c r="E5418" s="11">
        <f t="shared" si="848"/>
        <v>0</v>
      </c>
      <c r="F5418" s="11">
        <f t="shared" si="849"/>
        <v>14.184715520143643</v>
      </c>
      <c r="G5418" s="11">
        <f t="shared" si="850"/>
        <v>28.78128447985636</v>
      </c>
      <c r="H5418" s="12">
        <f t="shared" si="853"/>
        <v>0</v>
      </c>
      <c r="I5418" s="12">
        <f t="shared" si="847"/>
        <v>0</v>
      </c>
      <c r="J5418" s="12">
        <f t="shared" si="854"/>
        <v>0</v>
      </c>
      <c r="K5418" s="12">
        <f t="shared" si="855"/>
        <v>0</v>
      </c>
      <c r="L5418" s="12">
        <f t="shared" si="856"/>
        <v>28.78128447985636</v>
      </c>
      <c r="M5418" s="12">
        <f t="shared" si="851"/>
        <v>28.78128447985636</v>
      </c>
      <c r="N5418" s="13"/>
    </row>
    <row r="5419" spans="1:14" x14ac:dyDescent="0.2">
      <c r="A5419" s="10" t="s">
        <v>5401</v>
      </c>
      <c r="B5419" s="6">
        <f>IF($C$10=2012,profiles!C5406,IF($C$10=2013,profiles!E5406,IF($C$10=2014,profiles!G5406,IF($C$10=2015,profiles!I5406,IF($C$10=2016,profiles!K5406)))))</f>
        <v>42.02</v>
      </c>
      <c r="C5419" s="6">
        <f>IF($C$10=2012,profiles!D5406,IF($C$10=2013,profiles!F5406,IF($C$10=2014,profiles!H5406,IF($C$10=2015,profiles!J5406,IF($C$10=2016,profiles!L5406)))))</f>
        <v>7.5019638648860965E-2</v>
      </c>
      <c r="D5419" s="11">
        <f t="shared" si="852"/>
        <v>15.003927729772194</v>
      </c>
      <c r="E5419" s="11">
        <f t="shared" si="848"/>
        <v>0</v>
      </c>
      <c r="F5419" s="11">
        <f t="shared" si="849"/>
        <v>15.003927729772194</v>
      </c>
      <c r="G5419" s="11">
        <f t="shared" si="850"/>
        <v>27.016072270227809</v>
      </c>
      <c r="H5419" s="12">
        <f t="shared" si="853"/>
        <v>0</v>
      </c>
      <c r="I5419" s="12">
        <f t="shared" si="847"/>
        <v>0</v>
      </c>
      <c r="J5419" s="12">
        <f t="shared" si="854"/>
        <v>0</v>
      </c>
      <c r="K5419" s="12">
        <f t="shared" si="855"/>
        <v>0</v>
      </c>
      <c r="L5419" s="12">
        <f t="shared" si="856"/>
        <v>27.016072270227809</v>
      </c>
      <c r="M5419" s="12">
        <f t="shared" si="851"/>
        <v>27.016072270227809</v>
      </c>
      <c r="N5419" s="13"/>
    </row>
    <row r="5420" spans="1:14" x14ac:dyDescent="0.2">
      <c r="A5420" s="10" t="s">
        <v>5402</v>
      </c>
      <c r="B5420" s="6">
        <f>IF($C$10=2012,profiles!C5407,IF($C$10=2013,profiles!E5407,IF($C$10=2014,profiles!G5407,IF($C$10=2015,profiles!I5407,IF($C$10=2016,profiles!K5407)))))</f>
        <v>42.003999999999998</v>
      </c>
      <c r="C5420" s="6">
        <f>IF($C$10=2012,profiles!D5407,IF($C$10=2013,profiles!F5407,IF($C$10=2014,profiles!H5407,IF($C$10=2015,profiles!J5407,IF($C$10=2016,profiles!L5407)))))</f>
        <v>8.1304006284367639E-2</v>
      </c>
      <c r="D5420" s="11">
        <f t="shared" si="852"/>
        <v>16.260801256873528</v>
      </c>
      <c r="E5420" s="11">
        <f t="shared" si="848"/>
        <v>0</v>
      </c>
      <c r="F5420" s="11">
        <f t="shared" si="849"/>
        <v>16.260801256873528</v>
      </c>
      <c r="G5420" s="11">
        <f t="shared" si="850"/>
        <v>25.74319874312647</v>
      </c>
      <c r="H5420" s="12">
        <f t="shared" si="853"/>
        <v>0</v>
      </c>
      <c r="I5420" s="12">
        <f t="shared" si="847"/>
        <v>0</v>
      </c>
      <c r="J5420" s="12">
        <f t="shared" si="854"/>
        <v>0</v>
      </c>
      <c r="K5420" s="12">
        <f t="shared" si="855"/>
        <v>0</v>
      </c>
      <c r="L5420" s="12">
        <f t="shared" si="856"/>
        <v>25.74319874312647</v>
      </c>
      <c r="M5420" s="12">
        <f t="shared" si="851"/>
        <v>25.74319874312647</v>
      </c>
      <c r="N5420" s="13"/>
    </row>
    <row r="5421" spans="1:14" x14ac:dyDescent="0.2">
      <c r="A5421" s="10" t="s">
        <v>5403</v>
      </c>
      <c r="B5421" s="6">
        <f>IF($C$10=2012,profiles!C5408,IF($C$10=2013,profiles!E5408,IF($C$10=2014,profiles!G5408,IF($C$10=2015,profiles!I5408,IF($C$10=2016,profiles!K5408)))))</f>
        <v>43.069000000000003</v>
      </c>
      <c r="C5421" s="6">
        <f>IF($C$10=2012,profiles!D5408,IF($C$10=2013,profiles!F5408,IF($C$10=2014,profiles!H5408,IF($C$10=2015,profiles!J5408,IF($C$10=2016,profiles!L5408)))))</f>
        <v>8.8710582426214796E-2</v>
      </c>
      <c r="D5421" s="11">
        <f t="shared" si="852"/>
        <v>17.74211648524296</v>
      </c>
      <c r="E5421" s="11">
        <f t="shared" si="848"/>
        <v>0</v>
      </c>
      <c r="F5421" s="11">
        <f t="shared" si="849"/>
        <v>17.74211648524296</v>
      </c>
      <c r="G5421" s="11">
        <f t="shared" si="850"/>
        <v>25.326883514757043</v>
      </c>
      <c r="H5421" s="12">
        <f t="shared" si="853"/>
        <v>0</v>
      </c>
      <c r="I5421" s="12">
        <f t="shared" si="847"/>
        <v>0</v>
      </c>
      <c r="J5421" s="12">
        <f t="shared" si="854"/>
        <v>0</v>
      </c>
      <c r="K5421" s="12">
        <f t="shared" si="855"/>
        <v>0</v>
      </c>
      <c r="L5421" s="12">
        <f t="shared" si="856"/>
        <v>25.326883514757043</v>
      </c>
      <c r="M5421" s="12">
        <f t="shared" si="851"/>
        <v>25.326883514757043</v>
      </c>
      <c r="N5421" s="13"/>
    </row>
    <row r="5422" spans="1:14" x14ac:dyDescent="0.2">
      <c r="A5422" s="10" t="s">
        <v>5404</v>
      </c>
      <c r="B5422" s="6">
        <f>IF($C$10=2012,profiles!C5409,IF($C$10=2013,profiles!E5409,IF($C$10=2014,profiles!G5409,IF($C$10=2015,profiles!I5409,IF($C$10=2016,profiles!K5409)))))</f>
        <v>46.26</v>
      </c>
      <c r="C5422" s="6">
        <f>IF($C$10=2012,profiles!D5409,IF($C$10=2013,profiles!F5409,IF($C$10=2014,profiles!H5409,IF($C$10=2015,profiles!J5409,IF($C$10=2016,profiles!L5409)))))</f>
        <v>8.8963079340141402E-2</v>
      </c>
      <c r="D5422" s="11">
        <f t="shared" si="852"/>
        <v>17.792615868028282</v>
      </c>
      <c r="E5422" s="11">
        <f t="shared" si="848"/>
        <v>0</v>
      </c>
      <c r="F5422" s="11">
        <f t="shared" si="849"/>
        <v>17.792615868028282</v>
      </c>
      <c r="G5422" s="11">
        <f t="shared" si="850"/>
        <v>28.467384131971716</v>
      </c>
      <c r="H5422" s="12">
        <f t="shared" si="853"/>
        <v>0</v>
      </c>
      <c r="I5422" s="12">
        <f t="shared" si="847"/>
        <v>0</v>
      </c>
      <c r="J5422" s="12">
        <f t="shared" si="854"/>
        <v>0</v>
      </c>
      <c r="K5422" s="12">
        <f t="shared" si="855"/>
        <v>0</v>
      </c>
      <c r="L5422" s="12">
        <f t="shared" si="856"/>
        <v>28.467384131971716</v>
      </c>
      <c r="M5422" s="12">
        <f t="shared" si="851"/>
        <v>28.467384131971716</v>
      </c>
      <c r="N5422" s="13"/>
    </row>
    <row r="5423" spans="1:14" x14ac:dyDescent="0.2">
      <c r="A5423" s="10" t="s">
        <v>5405</v>
      </c>
      <c r="B5423" s="6">
        <f>IF($C$10=2012,profiles!C5410,IF($C$10=2013,profiles!E5410,IF($C$10=2014,profiles!G5410,IF($C$10=2015,profiles!I5410,IF($C$10=2016,profiles!K5410)))))</f>
        <v>52.43</v>
      </c>
      <c r="C5423" s="6">
        <f>IF($C$10=2012,profiles!D5410,IF($C$10=2013,profiles!F5410,IF($C$10=2014,profiles!H5410,IF($C$10=2015,profiles!J5410,IF($C$10=2016,profiles!L5410)))))</f>
        <v>9.1908876669285156E-2</v>
      </c>
      <c r="D5423" s="11">
        <f t="shared" si="852"/>
        <v>18.381775333857032</v>
      </c>
      <c r="E5423" s="11">
        <f t="shared" si="848"/>
        <v>0</v>
      </c>
      <c r="F5423" s="11">
        <f t="shared" si="849"/>
        <v>18.381775333857032</v>
      </c>
      <c r="G5423" s="11">
        <f t="shared" si="850"/>
        <v>34.048224666142971</v>
      </c>
      <c r="H5423" s="12">
        <f t="shared" si="853"/>
        <v>0</v>
      </c>
      <c r="I5423" s="12">
        <f t="shared" si="847"/>
        <v>0</v>
      </c>
      <c r="J5423" s="12">
        <f t="shared" si="854"/>
        <v>0</v>
      </c>
      <c r="K5423" s="12">
        <f t="shared" si="855"/>
        <v>0</v>
      </c>
      <c r="L5423" s="12">
        <f t="shared" si="856"/>
        <v>34.048224666142971</v>
      </c>
      <c r="M5423" s="12">
        <f t="shared" si="851"/>
        <v>34.048224666142971</v>
      </c>
      <c r="N5423" s="13"/>
    </row>
    <row r="5424" spans="1:14" x14ac:dyDescent="0.2">
      <c r="A5424" s="10" t="s">
        <v>5406</v>
      </c>
      <c r="B5424" s="6">
        <f>IF($C$10=2012,profiles!C5411,IF($C$10=2013,profiles!E5411,IF($C$10=2014,profiles!G5411,IF($C$10=2015,profiles!I5411,IF($C$10=2016,profiles!K5411)))))</f>
        <v>58.183999999999997</v>
      </c>
      <c r="C5424" s="6">
        <f>IF($C$10=2012,profiles!D5411,IF($C$10=2013,profiles!F5411,IF($C$10=2014,profiles!H5411,IF($C$10=2015,profiles!J5411,IF($C$10=2016,profiles!L5411)))))</f>
        <v>0.10992032319604983</v>
      </c>
      <c r="D5424" s="11">
        <f t="shared" si="852"/>
        <v>21.984064639209965</v>
      </c>
      <c r="E5424" s="11">
        <f t="shared" si="848"/>
        <v>0</v>
      </c>
      <c r="F5424" s="11">
        <f t="shared" si="849"/>
        <v>21.984064639209965</v>
      </c>
      <c r="G5424" s="11">
        <f t="shared" si="850"/>
        <v>36.199935360790036</v>
      </c>
      <c r="H5424" s="12">
        <f t="shared" si="853"/>
        <v>0</v>
      </c>
      <c r="I5424" s="12">
        <f t="shared" si="847"/>
        <v>0</v>
      </c>
      <c r="J5424" s="12">
        <f t="shared" si="854"/>
        <v>0</v>
      </c>
      <c r="K5424" s="12">
        <f t="shared" si="855"/>
        <v>0</v>
      </c>
      <c r="L5424" s="12">
        <f t="shared" si="856"/>
        <v>36.199935360790036</v>
      </c>
      <c r="M5424" s="12">
        <f t="shared" si="851"/>
        <v>36.199935360790036</v>
      </c>
      <c r="N5424" s="13"/>
    </row>
    <row r="5425" spans="1:14" x14ac:dyDescent="0.2">
      <c r="A5425" s="10" t="s">
        <v>5407</v>
      </c>
      <c r="B5425" s="6">
        <f>IF($C$10=2012,profiles!C5412,IF($C$10=2013,profiles!E5412,IF($C$10=2014,profiles!G5412,IF($C$10=2015,profiles!I5412,IF($C$10=2016,profiles!K5412)))))</f>
        <v>61.892000000000003</v>
      </c>
      <c r="C5425" s="6">
        <f>IF($C$10=2012,profiles!D5412,IF($C$10=2013,profiles!F5412,IF($C$10=2014,profiles!H5412,IF($C$10=2015,profiles!J5412,IF($C$10=2016,profiles!L5412)))))</f>
        <v>0.14079508472674224</v>
      </c>
      <c r="D5425" s="11">
        <f t="shared" si="852"/>
        <v>28.159016945348448</v>
      </c>
      <c r="E5425" s="11">
        <f t="shared" si="848"/>
        <v>0</v>
      </c>
      <c r="F5425" s="11">
        <f t="shared" si="849"/>
        <v>28.159016945348448</v>
      </c>
      <c r="G5425" s="11">
        <f t="shared" si="850"/>
        <v>33.732983054651555</v>
      </c>
      <c r="H5425" s="12">
        <f t="shared" si="853"/>
        <v>0</v>
      </c>
      <c r="I5425" s="12">
        <f t="shared" si="847"/>
        <v>0</v>
      </c>
      <c r="J5425" s="12">
        <f t="shared" si="854"/>
        <v>0</v>
      </c>
      <c r="K5425" s="12">
        <f t="shared" si="855"/>
        <v>0</v>
      </c>
      <c r="L5425" s="12">
        <f t="shared" si="856"/>
        <v>33.732983054651555</v>
      </c>
      <c r="M5425" s="12">
        <f t="shared" si="851"/>
        <v>33.732983054651555</v>
      </c>
      <c r="N5425" s="13"/>
    </row>
    <row r="5426" spans="1:14" x14ac:dyDescent="0.2">
      <c r="A5426" s="10" t="s">
        <v>5408</v>
      </c>
      <c r="B5426" s="6">
        <f>IF($C$10=2012,profiles!C5413,IF($C$10=2013,profiles!E5413,IF($C$10=2014,profiles!G5413,IF($C$10=2015,profiles!I5413,IF($C$10=2016,profiles!K5413)))))</f>
        <v>63.484999999999999</v>
      </c>
      <c r="C5426" s="6">
        <f>IF($C$10=2012,profiles!D5413,IF($C$10=2013,profiles!F5413,IF($C$10=2014,profiles!H5413,IF($C$10=2015,profiles!J5413,IF($C$10=2016,profiles!L5413)))))</f>
        <v>0.19297778027157445</v>
      </c>
      <c r="D5426" s="11">
        <f t="shared" si="852"/>
        <v>38.595556054314891</v>
      </c>
      <c r="E5426" s="11">
        <f t="shared" si="848"/>
        <v>0</v>
      </c>
      <c r="F5426" s="11">
        <f t="shared" si="849"/>
        <v>38.595556054314891</v>
      </c>
      <c r="G5426" s="11">
        <f t="shared" si="850"/>
        <v>24.889443945685109</v>
      </c>
      <c r="H5426" s="12">
        <f t="shared" si="853"/>
        <v>0</v>
      </c>
      <c r="I5426" s="12">
        <f t="shared" si="847"/>
        <v>0</v>
      </c>
      <c r="J5426" s="12">
        <f t="shared" si="854"/>
        <v>0</v>
      </c>
      <c r="K5426" s="12">
        <f t="shared" si="855"/>
        <v>0</v>
      </c>
      <c r="L5426" s="12">
        <f t="shared" si="856"/>
        <v>24.889443945685109</v>
      </c>
      <c r="M5426" s="12">
        <f t="shared" si="851"/>
        <v>24.889443945685109</v>
      </c>
      <c r="N5426" s="13"/>
    </row>
    <row r="5427" spans="1:14" x14ac:dyDescent="0.2">
      <c r="A5427" s="10" t="s">
        <v>5409</v>
      </c>
      <c r="B5427" s="6">
        <f>IF($C$10=2012,profiles!C5414,IF($C$10=2013,profiles!E5414,IF($C$10=2014,profiles!G5414,IF($C$10=2015,profiles!I5414,IF($C$10=2016,profiles!K5414)))))</f>
        <v>65.236000000000004</v>
      </c>
      <c r="C5427" s="6">
        <f>IF($C$10=2012,profiles!D5414,IF($C$10=2013,profiles!F5414,IF($C$10=2014,profiles!H5414,IF($C$10=2015,profiles!J5414,IF($C$10=2016,profiles!L5414)))))</f>
        <v>0.24163954662776344</v>
      </c>
      <c r="D5427" s="11">
        <f t="shared" si="852"/>
        <v>48.327909325552689</v>
      </c>
      <c r="E5427" s="11">
        <f t="shared" si="848"/>
        <v>0</v>
      </c>
      <c r="F5427" s="11">
        <f t="shared" si="849"/>
        <v>48.327909325552689</v>
      </c>
      <c r="G5427" s="11">
        <f t="shared" si="850"/>
        <v>16.908090674447315</v>
      </c>
      <c r="H5427" s="12">
        <f t="shared" si="853"/>
        <v>0</v>
      </c>
      <c r="I5427" s="12">
        <f t="shared" si="847"/>
        <v>0</v>
      </c>
      <c r="J5427" s="12">
        <f t="shared" si="854"/>
        <v>0</v>
      </c>
      <c r="K5427" s="12">
        <f t="shared" si="855"/>
        <v>0</v>
      </c>
      <c r="L5427" s="12">
        <f t="shared" si="856"/>
        <v>16.908090674447315</v>
      </c>
      <c r="M5427" s="12">
        <f t="shared" si="851"/>
        <v>16.908090674447315</v>
      </c>
      <c r="N5427" s="13"/>
    </row>
    <row r="5428" spans="1:14" x14ac:dyDescent="0.2">
      <c r="A5428" s="10" t="s">
        <v>5410</v>
      </c>
      <c r="B5428" s="6">
        <f>IF($C$10=2012,profiles!C5415,IF($C$10=2013,profiles!E5415,IF($C$10=2014,profiles!G5415,IF($C$10=2015,profiles!I5415,IF($C$10=2016,profiles!K5415)))))</f>
        <v>66.834999999999994</v>
      </c>
      <c r="C5428" s="6">
        <f>IF($C$10=2012,profiles!D5415,IF($C$10=2013,profiles!F5415,IF($C$10=2014,profiles!H5415,IF($C$10=2015,profiles!J5415,IF($C$10=2016,profiles!L5415)))))</f>
        <v>0.27414151049264951</v>
      </c>
      <c r="D5428" s="11">
        <f t="shared" si="852"/>
        <v>54.828302098529903</v>
      </c>
      <c r="E5428" s="11">
        <f t="shared" si="848"/>
        <v>0</v>
      </c>
      <c r="F5428" s="11">
        <f t="shared" si="849"/>
        <v>54.828302098529903</v>
      </c>
      <c r="G5428" s="11">
        <f t="shared" si="850"/>
        <v>12.006697901470091</v>
      </c>
      <c r="H5428" s="12">
        <f t="shared" si="853"/>
        <v>0</v>
      </c>
      <c r="I5428" s="12">
        <f t="shared" si="847"/>
        <v>0</v>
      </c>
      <c r="J5428" s="12">
        <f t="shared" si="854"/>
        <v>0</v>
      </c>
      <c r="K5428" s="12">
        <f t="shared" si="855"/>
        <v>0</v>
      </c>
      <c r="L5428" s="12">
        <f t="shared" si="856"/>
        <v>12.006697901470091</v>
      </c>
      <c r="M5428" s="12">
        <f t="shared" si="851"/>
        <v>12.006697901470091</v>
      </c>
      <c r="N5428" s="13"/>
    </row>
    <row r="5429" spans="1:14" x14ac:dyDescent="0.2">
      <c r="A5429" s="10" t="s">
        <v>5411</v>
      </c>
      <c r="B5429" s="6">
        <f>IF($C$10=2012,profiles!C5416,IF($C$10=2013,profiles!E5416,IF($C$10=2014,profiles!G5416,IF($C$10=2015,profiles!I5416,IF($C$10=2016,profiles!K5416)))))</f>
        <v>66.141000000000005</v>
      </c>
      <c r="C5429" s="6">
        <f>IF($C$10=2012,profiles!D5416,IF($C$10=2013,profiles!F5416,IF($C$10=2014,profiles!H5416,IF($C$10=2015,profiles!J5416,IF($C$10=2016,profiles!L5416)))))</f>
        <v>0.29662776343844688</v>
      </c>
      <c r="D5429" s="11">
        <f t="shared" si="852"/>
        <v>59.325552687689374</v>
      </c>
      <c r="E5429" s="11">
        <f t="shared" si="848"/>
        <v>0</v>
      </c>
      <c r="F5429" s="11">
        <f t="shared" si="849"/>
        <v>59.325552687689374</v>
      </c>
      <c r="G5429" s="11">
        <f t="shared" si="850"/>
        <v>6.8154473123106314</v>
      </c>
      <c r="H5429" s="12">
        <f t="shared" si="853"/>
        <v>0</v>
      </c>
      <c r="I5429" s="12">
        <f t="shared" si="847"/>
        <v>0</v>
      </c>
      <c r="J5429" s="12">
        <f t="shared" si="854"/>
        <v>0</v>
      </c>
      <c r="K5429" s="12">
        <f t="shared" si="855"/>
        <v>0</v>
      </c>
      <c r="L5429" s="12">
        <f t="shared" si="856"/>
        <v>6.8154473123106314</v>
      </c>
      <c r="M5429" s="12">
        <f t="shared" si="851"/>
        <v>6.8154473123106314</v>
      </c>
      <c r="N5429" s="13"/>
    </row>
    <row r="5430" spans="1:14" x14ac:dyDescent="0.2">
      <c r="A5430" s="10" t="s">
        <v>5412</v>
      </c>
      <c r="B5430" s="6">
        <f>IF($C$10=2012,profiles!C5417,IF($C$10=2013,profiles!E5417,IF($C$10=2014,profiles!G5417,IF($C$10=2015,profiles!I5417,IF($C$10=2016,profiles!K5417)))))</f>
        <v>64.926000000000002</v>
      </c>
      <c r="C5430" s="6">
        <f>IF($C$10=2012,profiles!D5417,IF($C$10=2013,profiles!F5417,IF($C$10=2014,profiles!H5417,IF($C$10=2015,profiles!J5417,IF($C$10=2016,profiles!L5417)))))</f>
        <v>0.29870384917517673</v>
      </c>
      <c r="D5430" s="11">
        <f t="shared" si="852"/>
        <v>59.740769835035344</v>
      </c>
      <c r="E5430" s="11">
        <f t="shared" si="848"/>
        <v>0</v>
      </c>
      <c r="F5430" s="11">
        <f t="shared" si="849"/>
        <v>59.740769835035344</v>
      </c>
      <c r="G5430" s="11">
        <f t="shared" si="850"/>
        <v>5.1852301649646577</v>
      </c>
      <c r="H5430" s="12">
        <f t="shared" si="853"/>
        <v>0</v>
      </c>
      <c r="I5430" s="12">
        <f t="shared" si="847"/>
        <v>0</v>
      </c>
      <c r="J5430" s="12">
        <f t="shared" si="854"/>
        <v>0</v>
      </c>
      <c r="K5430" s="12">
        <f t="shared" si="855"/>
        <v>0</v>
      </c>
      <c r="L5430" s="12">
        <f t="shared" si="856"/>
        <v>5.1852301649646577</v>
      </c>
      <c r="M5430" s="12">
        <f t="shared" si="851"/>
        <v>5.1852301649646577</v>
      </c>
      <c r="N5430" s="13"/>
    </row>
    <row r="5431" spans="1:14" x14ac:dyDescent="0.2">
      <c r="A5431" s="10" t="s">
        <v>5413</v>
      </c>
      <c r="B5431" s="6">
        <f>IF($C$10=2012,profiles!C5418,IF($C$10=2013,profiles!E5418,IF($C$10=2014,profiles!G5418,IF($C$10=2015,profiles!I5418,IF($C$10=2016,profiles!K5418)))))</f>
        <v>63.451000000000001</v>
      </c>
      <c r="C5431" s="6">
        <f>IF($C$10=2012,profiles!D5418,IF($C$10=2013,profiles!F5418,IF($C$10=2014,profiles!H5418,IF($C$10=2015,profiles!J5418,IF($C$10=2016,profiles!L5418)))))</f>
        <v>0.28191280439905736</v>
      </c>
      <c r="D5431" s="11">
        <f t="shared" si="852"/>
        <v>56.382560879811471</v>
      </c>
      <c r="E5431" s="11">
        <f t="shared" si="848"/>
        <v>0</v>
      </c>
      <c r="F5431" s="11">
        <f t="shared" si="849"/>
        <v>56.382560879811471</v>
      </c>
      <c r="G5431" s="11">
        <f t="shared" si="850"/>
        <v>7.068439120188529</v>
      </c>
      <c r="H5431" s="12">
        <f t="shared" si="853"/>
        <v>0</v>
      </c>
      <c r="I5431" s="12">
        <f t="shared" si="847"/>
        <v>0</v>
      </c>
      <c r="J5431" s="12">
        <f t="shared" si="854"/>
        <v>0</v>
      </c>
      <c r="K5431" s="12">
        <f t="shared" si="855"/>
        <v>0</v>
      </c>
      <c r="L5431" s="12">
        <f t="shared" si="856"/>
        <v>7.068439120188529</v>
      </c>
      <c r="M5431" s="12">
        <f t="shared" si="851"/>
        <v>7.068439120188529</v>
      </c>
      <c r="N5431" s="13"/>
    </row>
    <row r="5432" spans="1:14" x14ac:dyDescent="0.2">
      <c r="A5432" s="10" t="s">
        <v>5414</v>
      </c>
      <c r="B5432" s="6">
        <f>IF($C$10=2012,profiles!C5419,IF($C$10=2013,profiles!E5419,IF($C$10=2014,profiles!G5419,IF($C$10=2015,profiles!I5419,IF($C$10=2016,profiles!K5419)))))</f>
        <v>62.39</v>
      </c>
      <c r="C5432" s="6">
        <f>IF($C$10=2012,profiles!D5419,IF($C$10=2013,profiles!F5419,IF($C$10=2014,profiles!H5419,IF($C$10=2015,profiles!J5419,IF($C$10=2016,profiles!L5419)))))</f>
        <v>0.25370328807092357</v>
      </c>
      <c r="D5432" s="11">
        <f t="shared" si="852"/>
        <v>50.740657614184713</v>
      </c>
      <c r="E5432" s="11">
        <f t="shared" si="848"/>
        <v>0</v>
      </c>
      <c r="F5432" s="11">
        <f t="shared" si="849"/>
        <v>50.740657614184713</v>
      </c>
      <c r="G5432" s="11">
        <f t="shared" si="850"/>
        <v>11.649342385815288</v>
      </c>
      <c r="H5432" s="12">
        <f t="shared" si="853"/>
        <v>0</v>
      </c>
      <c r="I5432" s="12">
        <f t="shared" si="847"/>
        <v>0</v>
      </c>
      <c r="J5432" s="12">
        <f t="shared" si="854"/>
        <v>0</v>
      </c>
      <c r="K5432" s="12">
        <f t="shared" si="855"/>
        <v>0</v>
      </c>
      <c r="L5432" s="12">
        <f t="shared" si="856"/>
        <v>11.649342385815288</v>
      </c>
      <c r="M5432" s="12">
        <f t="shared" si="851"/>
        <v>11.649342385815288</v>
      </c>
      <c r="N5432" s="13"/>
    </row>
    <row r="5433" spans="1:14" x14ac:dyDescent="0.2">
      <c r="A5433" s="10" t="s">
        <v>5415</v>
      </c>
      <c r="B5433" s="6">
        <f>IF($C$10=2012,profiles!C5420,IF($C$10=2013,profiles!E5420,IF($C$10=2014,profiles!G5420,IF($C$10=2015,profiles!I5420,IF($C$10=2016,profiles!K5420)))))</f>
        <v>60.963000000000001</v>
      </c>
      <c r="C5433" s="6">
        <f>IF($C$10=2012,profiles!D5420,IF($C$10=2013,profiles!F5420,IF($C$10=2014,profiles!H5420,IF($C$10=2015,profiles!J5420,IF($C$10=2016,profiles!L5420)))))</f>
        <v>0.21162046908315565</v>
      </c>
      <c r="D5433" s="11">
        <f t="shared" si="852"/>
        <v>42.324093816631134</v>
      </c>
      <c r="E5433" s="11">
        <f t="shared" si="848"/>
        <v>0</v>
      </c>
      <c r="F5433" s="11">
        <f t="shared" si="849"/>
        <v>42.324093816631134</v>
      </c>
      <c r="G5433" s="11">
        <f t="shared" si="850"/>
        <v>18.638906183368867</v>
      </c>
      <c r="H5433" s="12">
        <f t="shared" si="853"/>
        <v>0</v>
      </c>
      <c r="I5433" s="12">
        <f t="shared" si="847"/>
        <v>0</v>
      </c>
      <c r="J5433" s="12">
        <f t="shared" si="854"/>
        <v>0</v>
      </c>
      <c r="K5433" s="12">
        <f t="shared" si="855"/>
        <v>0</v>
      </c>
      <c r="L5433" s="12">
        <f t="shared" si="856"/>
        <v>18.638906183368867</v>
      </c>
      <c r="M5433" s="12">
        <f t="shared" si="851"/>
        <v>18.638906183368867</v>
      </c>
      <c r="N5433" s="13"/>
    </row>
    <row r="5434" spans="1:14" x14ac:dyDescent="0.2">
      <c r="A5434" s="10" t="s">
        <v>5416</v>
      </c>
      <c r="B5434" s="6">
        <f>IF($C$10=2012,profiles!C5421,IF($C$10=2013,profiles!E5421,IF($C$10=2014,profiles!G5421,IF($C$10=2015,profiles!I5421,IF($C$10=2016,profiles!K5421)))))</f>
        <v>60.618000000000002</v>
      </c>
      <c r="C5434" s="6">
        <f>IF($C$10=2012,profiles!D5421,IF($C$10=2013,profiles!F5421,IF($C$10=2014,profiles!H5421,IF($C$10=2015,profiles!J5421,IF($C$10=2016,profiles!L5421)))))</f>
        <v>0.16235551565480866</v>
      </c>
      <c r="D5434" s="11">
        <f t="shared" si="852"/>
        <v>32.47110313096173</v>
      </c>
      <c r="E5434" s="11">
        <f t="shared" si="848"/>
        <v>0</v>
      </c>
      <c r="F5434" s="11">
        <f t="shared" si="849"/>
        <v>32.47110313096173</v>
      </c>
      <c r="G5434" s="11">
        <f t="shared" si="850"/>
        <v>28.146896869038272</v>
      </c>
      <c r="H5434" s="12">
        <f t="shared" si="853"/>
        <v>0</v>
      </c>
      <c r="I5434" s="12">
        <f t="shared" si="847"/>
        <v>0</v>
      </c>
      <c r="J5434" s="12">
        <f t="shared" si="854"/>
        <v>0</v>
      </c>
      <c r="K5434" s="12">
        <f t="shared" si="855"/>
        <v>0</v>
      </c>
      <c r="L5434" s="12">
        <f t="shared" si="856"/>
        <v>28.146896869038272</v>
      </c>
      <c r="M5434" s="12">
        <f t="shared" si="851"/>
        <v>28.146896869038272</v>
      </c>
      <c r="N5434" s="13"/>
    </row>
    <row r="5435" spans="1:14" x14ac:dyDescent="0.2">
      <c r="A5435" s="10" t="s">
        <v>5417</v>
      </c>
      <c r="B5435" s="6">
        <f>IF($C$10=2012,profiles!C5422,IF($C$10=2013,profiles!E5422,IF($C$10=2014,profiles!G5422,IF($C$10=2015,profiles!I5422,IF($C$10=2016,profiles!K5422)))))</f>
        <v>59.860999999999997</v>
      </c>
      <c r="C5435" s="6">
        <f>IF($C$10=2012,profiles!D5422,IF($C$10=2013,profiles!F5422,IF($C$10=2014,profiles!H5422,IF($C$10=2015,profiles!J5422,IF($C$10=2016,profiles!L5422)))))</f>
        <v>0.10193861519470318</v>
      </c>
      <c r="D5435" s="11">
        <f t="shared" si="852"/>
        <v>20.387723038940635</v>
      </c>
      <c r="E5435" s="11">
        <f t="shared" si="848"/>
        <v>0</v>
      </c>
      <c r="F5435" s="11">
        <f t="shared" si="849"/>
        <v>20.387723038940635</v>
      </c>
      <c r="G5435" s="11">
        <f t="shared" si="850"/>
        <v>39.473276961059362</v>
      </c>
      <c r="H5435" s="12">
        <f t="shared" si="853"/>
        <v>0</v>
      </c>
      <c r="I5435" s="12">
        <f t="shared" si="847"/>
        <v>0</v>
      </c>
      <c r="J5435" s="12">
        <f t="shared" si="854"/>
        <v>0</v>
      </c>
      <c r="K5435" s="12">
        <f t="shared" si="855"/>
        <v>0</v>
      </c>
      <c r="L5435" s="12">
        <f t="shared" si="856"/>
        <v>39.473276961059362</v>
      </c>
      <c r="M5435" s="12">
        <f t="shared" si="851"/>
        <v>39.473276961059362</v>
      </c>
      <c r="N5435" s="13"/>
    </row>
    <row r="5436" spans="1:14" x14ac:dyDescent="0.2">
      <c r="A5436" s="10" t="s">
        <v>5418</v>
      </c>
      <c r="B5436" s="6">
        <f>IF($C$10=2012,profiles!C5423,IF($C$10=2013,profiles!E5423,IF($C$10=2014,profiles!G5423,IF($C$10=2015,profiles!I5423,IF($C$10=2016,profiles!K5423)))))</f>
        <v>58.69</v>
      </c>
      <c r="C5436" s="6">
        <f>IF($C$10=2012,profiles!D5423,IF($C$10=2013,profiles!F5423,IF($C$10=2014,profiles!H5423,IF($C$10=2015,profiles!J5423,IF($C$10=2016,profiles!L5423)))))</f>
        <v>5.8958029401862865E-2</v>
      </c>
      <c r="D5436" s="11">
        <f t="shared" si="852"/>
        <v>11.791605880372574</v>
      </c>
      <c r="E5436" s="11">
        <f t="shared" si="848"/>
        <v>0</v>
      </c>
      <c r="F5436" s="11">
        <f t="shared" si="849"/>
        <v>11.791605880372574</v>
      </c>
      <c r="G5436" s="11">
        <f t="shared" si="850"/>
        <v>46.898394119627426</v>
      </c>
      <c r="H5436" s="12">
        <f t="shared" si="853"/>
        <v>0</v>
      </c>
      <c r="I5436" s="12">
        <f t="shared" si="847"/>
        <v>0</v>
      </c>
      <c r="J5436" s="12">
        <f t="shared" si="854"/>
        <v>0</v>
      </c>
      <c r="K5436" s="12">
        <f t="shared" si="855"/>
        <v>0</v>
      </c>
      <c r="L5436" s="12">
        <f t="shared" si="856"/>
        <v>46.898394119627426</v>
      </c>
      <c r="M5436" s="12">
        <f t="shared" si="851"/>
        <v>46.898394119627426</v>
      </c>
      <c r="N5436" s="13"/>
    </row>
    <row r="5437" spans="1:14" x14ac:dyDescent="0.2">
      <c r="A5437" s="10" t="s">
        <v>5419</v>
      </c>
      <c r="B5437" s="6">
        <f>IF($C$10=2012,profiles!C5424,IF($C$10=2013,profiles!E5424,IF($C$10=2014,profiles!G5424,IF($C$10=2015,profiles!I5424,IF($C$10=2016,profiles!K5424)))))</f>
        <v>56.921999999999997</v>
      </c>
      <c r="C5437" s="6">
        <f>IF($C$10=2012,profiles!D5424,IF($C$10=2013,profiles!F5424,IF($C$10=2014,profiles!H5424,IF($C$10=2015,profiles!J5424,IF($C$10=2016,profiles!L5424)))))</f>
        <v>4.0497699472562002E-2</v>
      </c>
      <c r="D5437" s="11">
        <f t="shared" si="852"/>
        <v>8.0995398945124002</v>
      </c>
      <c r="E5437" s="11">
        <f t="shared" si="848"/>
        <v>0</v>
      </c>
      <c r="F5437" s="11">
        <f t="shared" si="849"/>
        <v>8.0995398945124002</v>
      </c>
      <c r="G5437" s="11">
        <f t="shared" si="850"/>
        <v>48.822460105487593</v>
      </c>
      <c r="H5437" s="12">
        <f t="shared" si="853"/>
        <v>0</v>
      </c>
      <c r="I5437" s="12">
        <f t="shared" si="847"/>
        <v>0</v>
      </c>
      <c r="J5437" s="12">
        <f t="shared" si="854"/>
        <v>0</v>
      </c>
      <c r="K5437" s="12">
        <f t="shared" si="855"/>
        <v>0</v>
      </c>
      <c r="L5437" s="12">
        <f t="shared" si="856"/>
        <v>48.822460105487593</v>
      </c>
      <c r="M5437" s="12">
        <f t="shared" si="851"/>
        <v>48.822460105487593</v>
      </c>
      <c r="N5437" s="13"/>
    </row>
    <row r="5438" spans="1:14" x14ac:dyDescent="0.2">
      <c r="A5438" s="10" t="s">
        <v>5420</v>
      </c>
      <c r="B5438" s="6">
        <f>IF($C$10=2012,profiles!C5425,IF($C$10=2013,profiles!E5425,IF($C$10=2014,profiles!G5425,IF($C$10=2015,profiles!I5425,IF($C$10=2016,profiles!K5425)))))</f>
        <v>56.058999999999997</v>
      </c>
      <c r="C5438" s="6">
        <f>IF($C$10=2012,profiles!D5425,IF($C$10=2013,profiles!F5425,IF($C$10=2014,profiles!H5425,IF($C$10=2015,profiles!J5425,IF($C$10=2016,profiles!L5425)))))</f>
        <v>4.2770171697901468E-2</v>
      </c>
      <c r="D5438" s="11">
        <f t="shared" si="852"/>
        <v>8.5540343395802942</v>
      </c>
      <c r="E5438" s="11">
        <f t="shared" si="848"/>
        <v>0</v>
      </c>
      <c r="F5438" s="11">
        <f t="shared" si="849"/>
        <v>8.5540343395802942</v>
      </c>
      <c r="G5438" s="11">
        <f t="shared" si="850"/>
        <v>47.5049656604197</v>
      </c>
      <c r="H5438" s="12">
        <f t="shared" si="853"/>
        <v>0</v>
      </c>
      <c r="I5438" s="12">
        <f t="shared" si="847"/>
        <v>0</v>
      </c>
      <c r="J5438" s="12">
        <f t="shared" si="854"/>
        <v>0</v>
      </c>
      <c r="K5438" s="12">
        <f t="shared" si="855"/>
        <v>0</v>
      </c>
      <c r="L5438" s="12">
        <f t="shared" si="856"/>
        <v>47.5049656604197</v>
      </c>
      <c r="M5438" s="12">
        <f t="shared" si="851"/>
        <v>47.5049656604197</v>
      </c>
      <c r="N5438" s="13"/>
    </row>
    <row r="5439" spans="1:14" x14ac:dyDescent="0.2">
      <c r="A5439" s="10" t="s">
        <v>5421</v>
      </c>
      <c r="B5439" s="6">
        <f>IF($C$10=2012,profiles!C5426,IF($C$10=2013,profiles!E5426,IF($C$10=2014,profiles!G5426,IF($C$10=2015,profiles!I5426,IF($C$10=2016,profiles!K5426)))))</f>
        <v>52.006999999999998</v>
      </c>
      <c r="C5439" s="6">
        <f>IF($C$10=2012,profiles!D5426,IF($C$10=2013,profiles!F5426,IF($C$10=2014,profiles!H5426,IF($C$10=2015,profiles!J5426,IF($C$10=2016,profiles!L5426)))))</f>
        <v>4.2237122657389742E-2</v>
      </c>
      <c r="D5439" s="11">
        <f t="shared" si="852"/>
        <v>8.4474245314779477</v>
      </c>
      <c r="E5439" s="11">
        <f t="shared" si="848"/>
        <v>0</v>
      </c>
      <c r="F5439" s="11">
        <f t="shared" si="849"/>
        <v>8.4474245314779477</v>
      </c>
      <c r="G5439" s="11">
        <f t="shared" si="850"/>
        <v>43.559575468522048</v>
      </c>
      <c r="H5439" s="12">
        <f t="shared" si="853"/>
        <v>0</v>
      </c>
      <c r="I5439" s="12">
        <f t="shared" si="847"/>
        <v>0</v>
      </c>
      <c r="J5439" s="12">
        <f t="shared" si="854"/>
        <v>0</v>
      </c>
      <c r="K5439" s="12">
        <f t="shared" si="855"/>
        <v>0</v>
      </c>
      <c r="L5439" s="12">
        <f t="shared" si="856"/>
        <v>43.559575468522048</v>
      </c>
      <c r="M5439" s="12">
        <f t="shared" si="851"/>
        <v>43.559575468522048</v>
      </c>
      <c r="N5439" s="13"/>
    </row>
    <row r="5440" spans="1:14" x14ac:dyDescent="0.2">
      <c r="A5440" s="10" t="s">
        <v>5422</v>
      </c>
      <c r="B5440" s="6">
        <f>IF($C$10=2012,profiles!C5427,IF($C$10=2013,profiles!E5427,IF($C$10=2014,profiles!G5427,IF($C$10=2015,profiles!I5427,IF($C$10=2016,profiles!K5427)))))</f>
        <v>47.488999999999997</v>
      </c>
      <c r="C5440" s="6">
        <f>IF($C$10=2012,profiles!D5427,IF($C$10=2013,profiles!F5427,IF($C$10=2014,profiles!H5427,IF($C$10=2015,profiles!J5427,IF($C$10=2016,profiles!L5427)))))</f>
        <v>4.725900572326338E-2</v>
      </c>
      <c r="D5440" s="11">
        <f t="shared" si="852"/>
        <v>9.4518011446526753</v>
      </c>
      <c r="E5440" s="11">
        <f t="shared" si="848"/>
        <v>0</v>
      </c>
      <c r="F5440" s="11">
        <f t="shared" si="849"/>
        <v>9.4518011446526753</v>
      </c>
      <c r="G5440" s="11">
        <f t="shared" si="850"/>
        <v>38.03719885534732</v>
      </c>
      <c r="H5440" s="12">
        <f t="shared" si="853"/>
        <v>0</v>
      </c>
      <c r="I5440" s="12">
        <f t="shared" si="847"/>
        <v>0</v>
      </c>
      <c r="J5440" s="12">
        <f t="shared" si="854"/>
        <v>0</v>
      </c>
      <c r="K5440" s="12">
        <f t="shared" si="855"/>
        <v>0</v>
      </c>
      <c r="L5440" s="12">
        <f t="shared" si="856"/>
        <v>38.03719885534732</v>
      </c>
      <c r="M5440" s="12">
        <f t="shared" si="851"/>
        <v>38.03719885534732</v>
      </c>
      <c r="N5440" s="13"/>
    </row>
    <row r="5441" spans="1:14" x14ac:dyDescent="0.2">
      <c r="A5441" s="10" t="s">
        <v>5423</v>
      </c>
      <c r="B5441" s="6">
        <f>IF($C$10=2012,profiles!C5428,IF($C$10=2013,profiles!E5428,IF($C$10=2014,profiles!G5428,IF($C$10=2015,profiles!I5428,IF($C$10=2016,profiles!K5428)))))</f>
        <v>44.442</v>
      </c>
      <c r="C5441" s="6">
        <f>IF($C$10=2012,profiles!D5428,IF($C$10=2013,profiles!F5428,IF($C$10=2014,profiles!H5428,IF($C$10=2015,profiles!J5428,IF($C$10=2016,profiles!L5428)))))</f>
        <v>5.1582961778974229E-2</v>
      </c>
      <c r="D5441" s="11">
        <f t="shared" si="852"/>
        <v>10.316592355794846</v>
      </c>
      <c r="E5441" s="11">
        <f t="shared" si="848"/>
        <v>0</v>
      </c>
      <c r="F5441" s="11">
        <f t="shared" si="849"/>
        <v>10.316592355794846</v>
      </c>
      <c r="G5441" s="11">
        <f t="shared" si="850"/>
        <v>34.125407644205154</v>
      </c>
      <c r="H5441" s="12">
        <f t="shared" si="853"/>
        <v>0</v>
      </c>
      <c r="I5441" s="12">
        <f t="shared" si="847"/>
        <v>0</v>
      </c>
      <c r="J5441" s="12">
        <f t="shared" si="854"/>
        <v>0</v>
      </c>
      <c r="K5441" s="12">
        <f t="shared" si="855"/>
        <v>0</v>
      </c>
      <c r="L5441" s="12">
        <f t="shared" si="856"/>
        <v>34.125407644205154</v>
      </c>
      <c r="M5441" s="12">
        <f t="shared" si="851"/>
        <v>34.125407644205154</v>
      </c>
      <c r="N5441" s="13"/>
    </row>
    <row r="5442" spans="1:14" x14ac:dyDescent="0.2">
      <c r="A5442" s="10" t="s">
        <v>5424</v>
      </c>
      <c r="B5442" s="6">
        <f>IF($C$10=2012,profiles!C5429,IF($C$10=2013,profiles!E5429,IF($C$10=2014,profiles!G5429,IF($C$10=2015,profiles!I5429,IF($C$10=2016,profiles!K5429)))))</f>
        <v>42.776000000000003</v>
      </c>
      <c r="C5442" s="6">
        <f>IF($C$10=2012,profiles!D5429,IF($C$10=2013,profiles!F5429,IF($C$10=2014,profiles!H5429,IF($C$10=2015,profiles!J5429,IF($C$10=2016,profiles!L5429)))))</f>
        <v>4.7811334511090549E-2</v>
      </c>
      <c r="D5442" s="11">
        <f t="shared" si="852"/>
        <v>9.5622669022181093</v>
      </c>
      <c r="E5442" s="11">
        <f t="shared" si="848"/>
        <v>0</v>
      </c>
      <c r="F5442" s="11">
        <f t="shared" si="849"/>
        <v>9.5622669022181093</v>
      </c>
      <c r="G5442" s="11">
        <f t="shared" si="850"/>
        <v>33.213733097781898</v>
      </c>
      <c r="H5442" s="12">
        <f t="shared" si="853"/>
        <v>0</v>
      </c>
      <c r="I5442" s="12">
        <f t="shared" si="847"/>
        <v>0</v>
      </c>
      <c r="J5442" s="12">
        <f t="shared" si="854"/>
        <v>0</v>
      </c>
      <c r="K5442" s="12">
        <f t="shared" si="855"/>
        <v>0</v>
      </c>
      <c r="L5442" s="12">
        <f t="shared" si="856"/>
        <v>33.213733097781898</v>
      </c>
      <c r="M5442" s="12">
        <f t="shared" si="851"/>
        <v>33.213733097781898</v>
      </c>
      <c r="N5442" s="13"/>
    </row>
    <row r="5443" spans="1:14" x14ac:dyDescent="0.2">
      <c r="A5443" s="10" t="s">
        <v>5425</v>
      </c>
      <c r="B5443" s="6">
        <f>IF($C$10=2012,profiles!C5430,IF($C$10=2013,profiles!E5430,IF($C$10=2014,profiles!G5430,IF($C$10=2015,profiles!I5430,IF($C$10=2016,profiles!K5430)))))</f>
        <v>41.768999999999998</v>
      </c>
      <c r="C5443" s="6">
        <f>IF($C$10=2012,profiles!D5430,IF($C$10=2013,profiles!F5430,IF($C$10=2014,profiles!H5430,IF($C$10=2015,profiles!J5430,IF($C$10=2016,profiles!L5430)))))</f>
        <v>4.297411738313564E-2</v>
      </c>
      <c r="D5443" s="11">
        <f t="shared" si="852"/>
        <v>8.5948234766271288</v>
      </c>
      <c r="E5443" s="11">
        <f t="shared" si="848"/>
        <v>0</v>
      </c>
      <c r="F5443" s="11">
        <f t="shared" si="849"/>
        <v>8.5948234766271288</v>
      </c>
      <c r="G5443" s="11">
        <f t="shared" si="850"/>
        <v>33.174176523372871</v>
      </c>
      <c r="H5443" s="12">
        <f t="shared" si="853"/>
        <v>0</v>
      </c>
      <c r="I5443" s="12">
        <f t="shared" si="847"/>
        <v>0</v>
      </c>
      <c r="J5443" s="12">
        <f t="shared" si="854"/>
        <v>0</v>
      </c>
      <c r="K5443" s="12">
        <f t="shared" si="855"/>
        <v>0</v>
      </c>
      <c r="L5443" s="12">
        <f t="shared" si="856"/>
        <v>33.174176523372871</v>
      </c>
      <c r="M5443" s="12">
        <f t="shared" si="851"/>
        <v>33.174176523372871</v>
      </c>
      <c r="N5443" s="13"/>
    </row>
    <row r="5444" spans="1:14" x14ac:dyDescent="0.2">
      <c r="A5444" s="10" t="s">
        <v>5426</v>
      </c>
      <c r="B5444" s="6">
        <f>IF($C$10=2012,profiles!C5431,IF($C$10=2013,profiles!E5431,IF($C$10=2014,profiles!G5431,IF($C$10=2015,profiles!I5431,IF($C$10=2016,profiles!K5431)))))</f>
        <v>41.665999999999997</v>
      </c>
      <c r="C5444" s="6">
        <f>IF($C$10=2012,profiles!D5431,IF($C$10=2013,profiles!F5431,IF($C$10=2014,profiles!H5431,IF($C$10=2015,profiles!J5431,IF($C$10=2016,profiles!L5431)))))</f>
        <v>4.1193460643279771E-2</v>
      </c>
      <c r="D5444" s="11">
        <f t="shared" si="852"/>
        <v>8.2386921286559538</v>
      </c>
      <c r="E5444" s="11">
        <f t="shared" si="848"/>
        <v>0</v>
      </c>
      <c r="F5444" s="11">
        <f t="shared" si="849"/>
        <v>8.2386921286559538</v>
      </c>
      <c r="G5444" s="11">
        <f t="shared" si="850"/>
        <v>33.427307871344041</v>
      </c>
      <c r="H5444" s="12">
        <f t="shared" si="853"/>
        <v>0</v>
      </c>
      <c r="I5444" s="12">
        <f t="shared" si="847"/>
        <v>0</v>
      </c>
      <c r="J5444" s="12">
        <f t="shared" si="854"/>
        <v>0</v>
      </c>
      <c r="K5444" s="12">
        <f t="shared" si="855"/>
        <v>0</v>
      </c>
      <c r="L5444" s="12">
        <f t="shared" si="856"/>
        <v>33.427307871344041</v>
      </c>
      <c r="M5444" s="12">
        <f t="shared" si="851"/>
        <v>33.427307871344041</v>
      </c>
      <c r="N5444" s="13"/>
    </row>
    <row r="5445" spans="1:14" x14ac:dyDescent="0.2">
      <c r="A5445" s="10" t="s">
        <v>5427</v>
      </c>
      <c r="B5445" s="6">
        <f>IF($C$10=2012,profiles!C5432,IF($C$10=2013,profiles!E5432,IF($C$10=2014,profiles!G5432,IF($C$10=2015,profiles!I5432,IF($C$10=2016,profiles!K5432)))))</f>
        <v>42.456000000000003</v>
      </c>
      <c r="C5445" s="6">
        <f>IF($C$10=2012,profiles!D5432,IF($C$10=2013,profiles!F5432,IF($C$10=2014,profiles!H5432,IF($C$10=2015,profiles!J5432,IF($C$10=2016,profiles!L5432)))))</f>
        <v>3.653851546507389E-2</v>
      </c>
      <c r="D5445" s="11">
        <f t="shared" si="852"/>
        <v>7.3077030930147782</v>
      </c>
      <c r="E5445" s="11">
        <f t="shared" si="848"/>
        <v>0</v>
      </c>
      <c r="F5445" s="11">
        <f t="shared" si="849"/>
        <v>7.3077030930147782</v>
      </c>
      <c r="G5445" s="11">
        <f t="shared" si="850"/>
        <v>35.148296906985223</v>
      </c>
      <c r="H5445" s="12">
        <f t="shared" si="853"/>
        <v>0</v>
      </c>
      <c r="I5445" s="12">
        <f t="shared" si="847"/>
        <v>0</v>
      </c>
      <c r="J5445" s="12">
        <f t="shared" si="854"/>
        <v>0</v>
      </c>
      <c r="K5445" s="12">
        <f t="shared" si="855"/>
        <v>0</v>
      </c>
      <c r="L5445" s="12">
        <f t="shared" si="856"/>
        <v>35.148296906985223</v>
      </c>
      <c r="M5445" s="12">
        <f t="shared" si="851"/>
        <v>35.148296906985223</v>
      </c>
      <c r="N5445" s="13"/>
    </row>
    <row r="5446" spans="1:14" x14ac:dyDescent="0.2">
      <c r="A5446" s="10" t="s">
        <v>5428</v>
      </c>
      <c r="B5446" s="6">
        <f>IF($C$10=2012,profiles!C5433,IF($C$10=2013,profiles!E5433,IF($C$10=2014,profiles!G5433,IF($C$10=2015,profiles!I5433,IF($C$10=2016,profiles!K5433)))))</f>
        <v>45.195</v>
      </c>
      <c r="C5446" s="6">
        <f>IF($C$10=2012,profiles!D5433,IF($C$10=2013,profiles!F5433,IF($C$10=2014,profiles!H5433,IF($C$10=2015,profiles!J5433,IF($C$10=2016,profiles!L5433)))))</f>
        <v>3.2360281540057767E-2</v>
      </c>
      <c r="D5446" s="11">
        <f t="shared" si="852"/>
        <v>6.4720563080115534</v>
      </c>
      <c r="E5446" s="11">
        <f t="shared" si="848"/>
        <v>0</v>
      </c>
      <c r="F5446" s="11">
        <f t="shared" si="849"/>
        <v>6.4720563080115534</v>
      </c>
      <c r="G5446" s="11">
        <f t="shared" si="850"/>
        <v>38.722943691988448</v>
      </c>
      <c r="H5446" s="12">
        <f t="shared" si="853"/>
        <v>0</v>
      </c>
      <c r="I5446" s="12">
        <f t="shared" si="847"/>
        <v>0</v>
      </c>
      <c r="J5446" s="12">
        <f t="shared" si="854"/>
        <v>0</v>
      </c>
      <c r="K5446" s="12">
        <f t="shared" si="855"/>
        <v>0</v>
      </c>
      <c r="L5446" s="12">
        <f t="shared" si="856"/>
        <v>38.722943691988448</v>
      </c>
      <c r="M5446" s="12">
        <f t="shared" si="851"/>
        <v>38.722943691988448</v>
      </c>
      <c r="N5446" s="13"/>
    </row>
    <row r="5447" spans="1:14" x14ac:dyDescent="0.2">
      <c r="A5447" s="10" t="s">
        <v>5429</v>
      </c>
      <c r="B5447" s="6">
        <f>IF($C$10=2012,profiles!C5434,IF($C$10=2013,profiles!E5434,IF($C$10=2014,profiles!G5434,IF($C$10=2015,profiles!I5434,IF($C$10=2016,profiles!K5434)))))</f>
        <v>50.673000000000002</v>
      </c>
      <c r="C5447" s="6">
        <f>IF($C$10=2012,profiles!D5434,IF($C$10=2013,profiles!F5434,IF($C$10=2014,profiles!H5434,IF($C$10=2015,profiles!J5434,IF($C$10=2016,profiles!L5434)))))</f>
        <v>3.244440705532655E-2</v>
      </c>
      <c r="D5447" s="11">
        <f t="shared" si="852"/>
        <v>6.4888814110653099</v>
      </c>
      <c r="E5447" s="11">
        <f t="shared" si="848"/>
        <v>0</v>
      </c>
      <c r="F5447" s="11">
        <f t="shared" si="849"/>
        <v>6.4888814110653099</v>
      </c>
      <c r="G5447" s="11">
        <f t="shared" si="850"/>
        <v>44.184118588934695</v>
      </c>
      <c r="H5447" s="12">
        <f t="shared" si="853"/>
        <v>0</v>
      </c>
      <c r="I5447" s="12">
        <f t="shared" si="847"/>
        <v>0</v>
      </c>
      <c r="J5447" s="12">
        <f t="shared" si="854"/>
        <v>0</v>
      </c>
      <c r="K5447" s="12">
        <f t="shared" si="855"/>
        <v>0</v>
      </c>
      <c r="L5447" s="12">
        <f t="shared" si="856"/>
        <v>44.184118588934695</v>
      </c>
      <c r="M5447" s="12">
        <f t="shared" si="851"/>
        <v>44.184118588934695</v>
      </c>
      <c r="N5447" s="13"/>
    </row>
    <row r="5448" spans="1:14" x14ac:dyDescent="0.2">
      <c r="A5448" s="10" t="s">
        <v>5430</v>
      </c>
      <c r="B5448" s="6">
        <f>IF($C$10=2012,profiles!C5435,IF($C$10=2013,profiles!E5435,IF($C$10=2014,profiles!G5435,IF($C$10=2015,profiles!I5435,IF($C$10=2016,profiles!K5435)))))</f>
        <v>56.006999999999998</v>
      </c>
      <c r="C5448" s="6">
        <f>IF($C$10=2012,profiles!D5435,IF($C$10=2013,profiles!F5435,IF($C$10=2014,profiles!H5435,IF($C$10=2015,profiles!J5435,IF($C$10=2016,profiles!L5435)))))</f>
        <v>4.4390230223493456E-2</v>
      </c>
      <c r="D5448" s="11">
        <f t="shared" si="852"/>
        <v>8.8780460446986904</v>
      </c>
      <c r="E5448" s="11">
        <f t="shared" si="848"/>
        <v>0</v>
      </c>
      <c r="F5448" s="11">
        <f t="shared" si="849"/>
        <v>8.8780460446986904</v>
      </c>
      <c r="G5448" s="11">
        <f t="shared" si="850"/>
        <v>47.128953955301306</v>
      </c>
      <c r="H5448" s="12">
        <f t="shared" si="853"/>
        <v>0</v>
      </c>
      <c r="I5448" s="12">
        <f t="shared" si="847"/>
        <v>0</v>
      </c>
      <c r="J5448" s="12">
        <f t="shared" si="854"/>
        <v>0</v>
      </c>
      <c r="K5448" s="12">
        <f t="shared" si="855"/>
        <v>0</v>
      </c>
      <c r="L5448" s="12">
        <f t="shared" si="856"/>
        <v>47.128953955301306</v>
      </c>
      <c r="M5448" s="12">
        <f t="shared" si="851"/>
        <v>47.128953955301306</v>
      </c>
      <c r="N5448" s="13"/>
    </row>
    <row r="5449" spans="1:14" x14ac:dyDescent="0.2">
      <c r="A5449" s="10" t="s">
        <v>5431</v>
      </c>
      <c r="B5449" s="6">
        <f>IF($C$10=2012,profiles!C5436,IF($C$10=2013,profiles!E5436,IF($C$10=2014,profiles!G5436,IF($C$10=2015,profiles!I5436,IF($C$10=2016,profiles!K5436)))))</f>
        <v>59.720999999999997</v>
      </c>
      <c r="C5449" s="6">
        <f>IF($C$10=2012,profiles!D5436,IF($C$10=2013,profiles!F5436,IF($C$10=2014,profiles!H5436,IF($C$10=2015,profiles!J5436,IF($C$10=2016,profiles!L5436)))))</f>
        <v>7.0455119037604111E-2</v>
      </c>
      <c r="D5449" s="11">
        <f t="shared" si="852"/>
        <v>14.091023807520822</v>
      </c>
      <c r="E5449" s="11">
        <f t="shared" si="848"/>
        <v>0</v>
      </c>
      <c r="F5449" s="11">
        <f t="shared" si="849"/>
        <v>14.091023807520822</v>
      </c>
      <c r="G5449" s="11">
        <f t="shared" si="850"/>
        <v>45.629976192479177</v>
      </c>
      <c r="H5449" s="12">
        <f t="shared" si="853"/>
        <v>0</v>
      </c>
      <c r="I5449" s="12">
        <f t="shared" si="847"/>
        <v>0</v>
      </c>
      <c r="J5449" s="12">
        <f t="shared" si="854"/>
        <v>0</v>
      </c>
      <c r="K5449" s="12">
        <f t="shared" si="855"/>
        <v>0</v>
      </c>
      <c r="L5449" s="12">
        <f t="shared" si="856"/>
        <v>45.629976192479177</v>
      </c>
      <c r="M5449" s="12">
        <f t="shared" si="851"/>
        <v>45.629976192479177</v>
      </c>
      <c r="N5449" s="13"/>
    </row>
    <row r="5450" spans="1:14" x14ac:dyDescent="0.2">
      <c r="A5450" s="10" t="s">
        <v>5432</v>
      </c>
      <c r="B5450" s="6">
        <f>IF($C$10=2012,profiles!C5437,IF($C$10=2013,profiles!E5437,IF($C$10=2014,profiles!G5437,IF($C$10=2015,profiles!I5437,IF($C$10=2016,profiles!K5437)))))</f>
        <v>61.658999999999999</v>
      </c>
      <c r="C5450" s="6">
        <f>IF($C$10=2012,profiles!D5437,IF($C$10=2013,profiles!F5437,IF($C$10=2014,profiles!H5437,IF($C$10=2015,profiles!J5437,IF($C$10=2016,profiles!L5437)))))</f>
        <v>0.11488741201873195</v>
      </c>
      <c r="D5450" s="11">
        <f t="shared" si="852"/>
        <v>22.977482403746389</v>
      </c>
      <c r="E5450" s="11">
        <f t="shared" si="848"/>
        <v>0</v>
      </c>
      <c r="F5450" s="11">
        <f t="shared" si="849"/>
        <v>22.977482403746389</v>
      </c>
      <c r="G5450" s="11">
        <f t="shared" si="850"/>
        <v>38.681517596253613</v>
      </c>
      <c r="H5450" s="12">
        <f t="shared" si="853"/>
        <v>0</v>
      </c>
      <c r="I5450" s="12">
        <f t="shared" si="847"/>
        <v>0</v>
      </c>
      <c r="J5450" s="12">
        <f t="shared" si="854"/>
        <v>0</v>
      </c>
      <c r="K5450" s="12">
        <f t="shared" si="855"/>
        <v>0</v>
      </c>
      <c r="L5450" s="12">
        <f t="shared" si="856"/>
        <v>38.681517596253613</v>
      </c>
      <c r="M5450" s="12">
        <f t="shared" si="851"/>
        <v>38.681517596253613</v>
      </c>
      <c r="N5450" s="13"/>
    </row>
    <row r="5451" spans="1:14" x14ac:dyDescent="0.2">
      <c r="A5451" s="10" t="s">
        <v>5433</v>
      </c>
      <c r="B5451" s="6">
        <f>IF($C$10=2012,profiles!C5438,IF($C$10=2013,profiles!E5438,IF($C$10=2014,profiles!G5438,IF($C$10=2015,profiles!I5438,IF($C$10=2016,profiles!K5438)))))</f>
        <v>63.462000000000003</v>
      </c>
      <c r="C5451" s="6">
        <f>IF($C$10=2012,profiles!D5438,IF($C$10=2013,profiles!F5438,IF($C$10=2014,profiles!H5438,IF($C$10=2015,profiles!J5438,IF($C$10=2016,profiles!L5438)))))</f>
        <v>0.15092117439219316</v>
      </c>
      <c r="D5451" s="11">
        <f t="shared" si="852"/>
        <v>30.18423487843863</v>
      </c>
      <c r="E5451" s="11">
        <f t="shared" si="848"/>
        <v>0</v>
      </c>
      <c r="F5451" s="11">
        <f t="shared" si="849"/>
        <v>30.18423487843863</v>
      </c>
      <c r="G5451" s="11">
        <f t="shared" si="850"/>
        <v>33.277765121561373</v>
      </c>
      <c r="H5451" s="12">
        <f t="shared" si="853"/>
        <v>0</v>
      </c>
      <c r="I5451" s="12">
        <f t="shared" si="847"/>
        <v>0</v>
      </c>
      <c r="J5451" s="12">
        <f t="shared" si="854"/>
        <v>0</v>
      </c>
      <c r="K5451" s="12">
        <f t="shared" si="855"/>
        <v>0</v>
      </c>
      <c r="L5451" s="12">
        <f t="shared" si="856"/>
        <v>33.277765121561373</v>
      </c>
      <c r="M5451" s="12">
        <f t="shared" si="851"/>
        <v>33.277765121561373</v>
      </c>
      <c r="N5451" s="13"/>
    </row>
    <row r="5452" spans="1:14" x14ac:dyDescent="0.2">
      <c r="A5452" s="10" t="s">
        <v>5434</v>
      </c>
      <c r="B5452" s="6">
        <f>IF($C$10=2012,profiles!C5439,IF($C$10=2013,profiles!E5439,IF($C$10=2014,profiles!G5439,IF($C$10=2015,profiles!I5439,IF($C$10=2016,profiles!K5439)))))</f>
        <v>64.725999999999999</v>
      </c>
      <c r="C5452" s="6">
        <f>IF($C$10=2012,profiles!D5439,IF($C$10=2013,profiles!F5439,IF($C$10=2014,profiles!H5439,IF($C$10=2015,profiles!J5439,IF($C$10=2016,profiles!L5439)))))</f>
        <v>0.18213174055691092</v>
      </c>
      <c r="D5452" s="11">
        <f t="shared" si="852"/>
        <v>36.426348111382183</v>
      </c>
      <c r="E5452" s="11">
        <f t="shared" si="848"/>
        <v>0</v>
      </c>
      <c r="F5452" s="11">
        <f t="shared" si="849"/>
        <v>36.426348111382183</v>
      </c>
      <c r="G5452" s="11">
        <f t="shared" si="850"/>
        <v>28.299651888617817</v>
      </c>
      <c r="H5452" s="12">
        <f t="shared" si="853"/>
        <v>0</v>
      </c>
      <c r="I5452" s="12">
        <f t="shared" si="847"/>
        <v>0</v>
      </c>
      <c r="J5452" s="12">
        <f t="shared" si="854"/>
        <v>0</v>
      </c>
      <c r="K5452" s="12">
        <f t="shared" si="855"/>
        <v>0</v>
      </c>
      <c r="L5452" s="12">
        <f t="shared" si="856"/>
        <v>28.299651888617817</v>
      </c>
      <c r="M5452" s="12">
        <f t="shared" si="851"/>
        <v>28.299651888617817</v>
      </c>
      <c r="N5452" s="13"/>
    </row>
    <row r="5453" spans="1:14" x14ac:dyDescent="0.2">
      <c r="A5453" s="10" t="s">
        <v>5435</v>
      </c>
      <c r="B5453" s="6">
        <f>IF($C$10=2012,profiles!C5440,IF($C$10=2013,profiles!E5440,IF($C$10=2014,profiles!G5440,IF($C$10=2015,profiles!I5440,IF($C$10=2016,profiles!K5440)))))</f>
        <v>63.786000000000001</v>
      </c>
      <c r="C5453" s="6">
        <f>IF($C$10=2012,profiles!D5440,IF($C$10=2013,profiles!F5440,IF($C$10=2014,profiles!H5440,IF($C$10=2015,profiles!J5440,IF($C$10=2016,profiles!L5440)))))</f>
        <v>0.20157875550321078</v>
      </c>
      <c r="D5453" s="11">
        <f t="shared" si="852"/>
        <v>40.315751100642153</v>
      </c>
      <c r="E5453" s="11">
        <f t="shared" si="848"/>
        <v>0</v>
      </c>
      <c r="F5453" s="11">
        <f t="shared" si="849"/>
        <v>40.315751100642153</v>
      </c>
      <c r="G5453" s="11">
        <f t="shared" si="850"/>
        <v>23.470248899357848</v>
      </c>
      <c r="H5453" s="12">
        <f t="shared" si="853"/>
        <v>0</v>
      </c>
      <c r="I5453" s="12">
        <f t="shared" si="847"/>
        <v>0</v>
      </c>
      <c r="J5453" s="12">
        <f t="shared" si="854"/>
        <v>0</v>
      </c>
      <c r="K5453" s="12">
        <f t="shared" si="855"/>
        <v>0</v>
      </c>
      <c r="L5453" s="12">
        <f t="shared" si="856"/>
        <v>23.470248899357848</v>
      </c>
      <c r="M5453" s="12">
        <f t="shared" si="851"/>
        <v>23.470248899357848</v>
      </c>
      <c r="N5453" s="13"/>
    </row>
    <row r="5454" spans="1:14" x14ac:dyDescent="0.2">
      <c r="A5454" s="10" t="s">
        <v>5436</v>
      </c>
      <c r="B5454" s="6">
        <f>IF($C$10=2012,profiles!C5441,IF($C$10=2013,profiles!E5441,IF($C$10=2014,profiles!G5441,IF($C$10=2015,profiles!I5441,IF($C$10=2016,profiles!K5441)))))</f>
        <v>62.055</v>
      </c>
      <c r="C5454" s="6">
        <f>IF($C$10=2012,profiles!D5441,IF($C$10=2013,profiles!F5441,IF($C$10=2014,profiles!H5441,IF($C$10=2015,profiles!J5441,IF($C$10=2016,profiles!L5441)))))</f>
        <v>0.22450295841395362</v>
      </c>
      <c r="D5454" s="11">
        <f t="shared" si="852"/>
        <v>44.900591682790726</v>
      </c>
      <c r="E5454" s="11">
        <f t="shared" si="848"/>
        <v>0</v>
      </c>
      <c r="F5454" s="11">
        <f t="shared" si="849"/>
        <v>44.900591682790726</v>
      </c>
      <c r="G5454" s="11">
        <f t="shared" si="850"/>
        <v>17.154408317209274</v>
      </c>
      <c r="H5454" s="12">
        <f t="shared" si="853"/>
        <v>0</v>
      </c>
      <c r="I5454" s="12">
        <f t="shared" si="847"/>
        <v>0</v>
      </c>
      <c r="J5454" s="12">
        <f t="shared" si="854"/>
        <v>0</v>
      </c>
      <c r="K5454" s="12">
        <f t="shared" si="855"/>
        <v>0</v>
      </c>
      <c r="L5454" s="12">
        <f t="shared" si="856"/>
        <v>17.154408317209274</v>
      </c>
      <c r="M5454" s="12">
        <f t="shared" si="851"/>
        <v>17.154408317209274</v>
      </c>
      <c r="N5454" s="13"/>
    </row>
    <row r="5455" spans="1:14" x14ac:dyDescent="0.2">
      <c r="A5455" s="10" t="s">
        <v>5437</v>
      </c>
      <c r="B5455" s="6">
        <f>IF($C$10=2012,profiles!C5442,IF($C$10=2013,profiles!E5442,IF($C$10=2014,profiles!G5442,IF($C$10=2015,profiles!I5442,IF($C$10=2016,profiles!K5442)))))</f>
        <v>60.156999999999996</v>
      </c>
      <c r="C5455" s="6">
        <f>IF($C$10=2012,profiles!D5442,IF($C$10=2013,profiles!F5442,IF($C$10=2014,profiles!H5442,IF($C$10=2015,profiles!J5442,IF($C$10=2016,profiles!L5442)))))</f>
        <v>0.21662320181711112</v>
      </c>
      <c r="D5455" s="11">
        <f t="shared" si="852"/>
        <v>43.324640363422226</v>
      </c>
      <c r="E5455" s="11">
        <f t="shared" si="848"/>
        <v>0</v>
      </c>
      <c r="F5455" s="11">
        <f t="shared" si="849"/>
        <v>43.324640363422226</v>
      </c>
      <c r="G5455" s="11">
        <f t="shared" si="850"/>
        <v>16.83235963657777</v>
      </c>
      <c r="H5455" s="12">
        <f t="shared" si="853"/>
        <v>0</v>
      </c>
      <c r="I5455" s="12">
        <f t="shared" si="847"/>
        <v>0</v>
      </c>
      <c r="J5455" s="12">
        <f t="shared" si="854"/>
        <v>0</v>
      </c>
      <c r="K5455" s="12">
        <f t="shared" si="855"/>
        <v>0</v>
      </c>
      <c r="L5455" s="12">
        <f t="shared" si="856"/>
        <v>16.83235963657777</v>
      </c>
      <c r="M5455" s="12">
        <f t="shared" si="851"/>
        <v>16.83235963657777</v>
      </c>
      <c r="N5455" s="13"/>
    </row>
    <row r="5456" spans="1:14" x14ac:dyDescent="0.2">
      <c r="A5456" s="10" t="s">
        <v>5438</v>
      </c>
      <c r="B5456" s="6">
        <f>IF($C$10=2012,profiles!C5443,IF($C$10=2013,profiles!E5443,IF($C$10=2014,profiles!G5443,IF($C$10=2015,profiles!I5443,IF($C$10=2016,profiles!K5443)))))</f>
        <v>58.82</v>
      </c>
      <c r="C5456" s="6">
        <f>IF($C$10=2012,profiles!D5443,IF($C$10=2013,profiles!F5443,IF($C$10=2014,profiles!H5443,IF($C$10=2015,profiles!J5443,IF($C$10=2016,profiles!L5443)))))</f>
        <v>0.20073750035052298</v>
      </c>
      <c r="D5456" s="11">
        <f t="shared" si="852"/>
        <v>40.147500070104599</v>
      </c>
      <c r="E5456" s="11">
        <f t="shared" si="848"/>
        <v>0</v>
      </c>
      <c r="F5456" s="11">
        <f t="shared" si="849"/>
        <v>40.147500070104599</v>
      </c>
      <c r="G5456" s="11">
        <f t="shared" si="850"/>
        <v>18.672499929895402</v>
      </c>
      <c r="H5456" s="12">
        <f t="shared" si="853"/>
        <v>0</v>
      </c>
      <c r="I5456" s="12">
        <f t="shared" si="847"/>
        <v>0</v>
      </c>
      <c r="J5456" s="12">
        <f t="shared" si="854"/>
        <v>0</v>
      </c>
      <c r="K5456" s="12">
        <f t="shared" si="855"/>
        <v>0</v>
      </c>
      <c r="L5456" s="12">
        <f t="shared" si="856"/>
        <v>18.672499929895402</v>
      </c>
      <c r="M5456" s="12">
        <f t="shared" si="851"/>
        <v>18.672499929895402</v>
      </c>
      <c r="N5456" s="13"/>
    </row>
    <row r="5457" spans="1:14" x14ac:dyDescent="0.2">
      <c r="A5457" s="10" t="s">
        <v>5439</v>
      </c>
      <c r="B5457" s="6">
        <f>IF($C$10=2012,profiles!C5444,IF($C$10=2013,profiles!E5444,IF($C$10=2014,profiles!G5444,IF($C$10=2015,profiles!I5444,IF($C$10=2016,profiles!K5444)))))</f>
        <v>57.790999999999997</v>
      </c>
      <c r="C5457" s="6">
        <f>IF($C$10=2012,profiles!D5444,IF($C$10=2013,profiles!F5444,IF($C$10=2014,profiles!H5444,IF($C$10=2015,profiles!J5444,IF($C$10=2016,profiles!L5444)))))</f>
        <v>0.17565407588121476</v>
      </c>
      <c r="D5457" s="11">
        <f t="shared" si="852"/>
        <v>35.130815176242955</v>
      </c>
      <c r="E5457" s="11">
        <f t="shared" si="848"/>
        <v>0</v>
      </c>
      <c r="F5457" s="11">
        <f t="shared" si="849"/>
        <v>35.130815176242955</v>
      </c>
      <c r="G5457" s="11">
        <f t="shared" si="850"/>
        <v>22.660184823757042</v>
      </c>
      <c r="H5457" s="12">
        <f t="shared" si="853"/>
        <v>0</v>
      </c>
      <c r="I5457" s="12">
        <f t="shared" si="847"/>
        <v>0</v>
      </c>
      <c r="J5457" s="12">
        <f t="shared" si="854"/>
        <v>0</v>
      </c>
      <c r="K5457" s="12">
        <f t="shared" si="855"/>
        <v>0</v>
      </c>
      <c r="L5457" s="12">
        <f t="shared" si="856"/>
        <v>22.660184823757042</v>
      </c>
      <c r="M5457" s="12">
        <f t="shared" si="851"/>
        <v>22.660184823757042</v>
      </c>
      <c r="N5457" s="13"/>
    </row>
    <row r="5458" spans="1:14" x14ac:dyDescent="0.2">
      <c r="A5458" s="10" t="s">
        <v>5440</v>
      </c>
      <c r="B5458" s="6">
        <f>IF($C$10=2012,profiles!C5445,IF($C$10=2013,profiles!E5445,IF($C$10=2014,profiles!G5445,IF($C$10=2015,profiles!I5445,IF($C$10=2016,profiles!K5445)))))</f>
        <v>57.878999999999998</v>
      </c>
      <c r="C5458" s="6">
        <f>IF($C$10=2012,profiles!D5445,IF($C$10=2013,profiles!F5445,IF($C$10=2014,profiles!H5445,IF($C$10=2015,profiles!J5445,IF($C$10=2016,profiles!L5445)))))</f>
        <v>0.1335352345699784</v>
      </c>
      <c r="D5458" s="11">
        <f t="shared" si="852"/>
        <v>26.707046913995679</v>
      </c>
      <c r="E5458" s="11">
        <f t="shared" si="848"/>
        <v>0</v>
      </c>
      <c r="F5458" s="11">
        <f t="shared" si="849"/>
        <v>26.707046913995679</v>
      </c>
      <c r="G5458" s="11">
        <f t="shared" si="850"/>
        <v>31.171953086004319</v>
      </c>
      <c r="H5458" s="12">
        <f t="shared" si="853"/>
        <v>0</v>
      </c>
      <c r="I5458" s="12">
        <f t="shared" ref="I5458:I5521" si="857">MAX(MIN(E5458,($L$2-K5457)/$F$2),0)</f>
        <v>0</v>
      </c>
      <c r="J5458" s="12">
        <f t="shared" si="854"/>
        <v>0</v>
      </c>
      <c r="K5458" s="12">
        <f t="shared" si="855"/>
        <v>0</v>
      </c>
      <c r="L5458" s="12">
        <f t="shared" si="856"/>
        <v>31.171953086004319</v>
      </c>
      <c r="M5458" s="12">
        <f t="shared" si="851"/>
        <v>31.171953086004319</v>
      </c>
      <c r="N5458" s="13"/>
    </row>
    <row r="5459" spans="1:14" x14ac:dyDescent="0.2">
      <c r="A5459" s="10" t="s">
        <v>5441</v>
      </c>
      <c r="B5459" s="6">
        <f>IF($C$10=2012,profiles!C5446,IF($C$10=2013,profiles!E5446,IF($C$10=2014,profiles!G5446,IF($C$10=2015,profiles!I5446,IF($C$10=2016,profiles!K5446)))))</f>
        <v>57.12</v>
      </c>
      <c r="C5459" s="6">
        <f>IF($C$10=2012,profiles!D5446,IF($C$10=2013,profiles!F5446,IF($C$10=2014,profiles!H5446,IF($C$10=2015,profiles!J5446,IF($C$10=2016,profiles!L5446)))))</f>
        <v>9.6618154286194996E-2</v>
      </c>
      <c r="D5459" s="11">
        <f t="shared" si="852"/>
        <v>19.323630857238999</v>
      </c>
      <c r="E5459" s="11">
        <f t="shared" ref="E5459:E5522" si="858">D5459-F5459</f>
        <v>0</v>
      </c>
      <c r="F5459" s="11">
        <f t="shared" ref="F5459:F5522" si="859">MIN(D5459,B5459)</f>
        <v>19.323630857238999</v>
      </c>
      <c r="G5459" s="11">
        <f t="shared" ref="G5459:G5522" si="860">B5459-F5459</f>
        <v>37.796369142760994</v>
      </c>
      <c r="H5459" s="12">
        <f t="shared" si="853"/>
        <v>0</v>
      </c>
      <c r="I5459" s="12">
        <f t="shared" si="857"/>
        <v>0</v>
      </c>
      <c r="J5459" s="12">
        <f t="shared" si="854"/>
        <v>0</v>
      </c>
      <c r="K5459" s="12">
        <f t="shared" si="855"/>
        <v>0</v>
      </c>
      <c r="L5459" s="12">
        <f t="shared" si="856"/>
        <v>37.796369142760994</v>
      </c>
      <c r="M5459" s="12">
        <f t="shared" ref="M5459:M5522" si="861">B5459-D5459</f>
        <v>37.796369142760994</v>
      </c>
      <c r="N5459" s="13"/>
    </row>
    <row r="5460" spans="1:14" x14ac:dyDescent="0.2">
      <c r="A5460" s="10" t="s">
        <v>5442</v>
      </c>
      <c r="B5460" s="6">
        <f>IF($C$10=2012,profiles!C5447,IF($C$10=2013,profiles!E5447,IF($C$10=2014,profiles!G5447,IF($C$10=2015,profiles!I5447,IF($C$10=2016,profiles!K5447)))))</f>
        <v>55.93</v>
      </c>
      <c r="C5460" s="6">
        <f>IF($C$10=2012,profiles!D5447,IF($C$10=2013,profiles!F5447,IF($C$10=2014,profiles!H5447,IF($C$10=2015,profiles!J5447,IF($C$10=2016,profiles!L5447)))))</f>
        <v>5.9771178598468915E-2</v>
      </c>
      <c r="D5460" s="11">
        <f t="shared" ref="D5460:D5523" si="862">C5460*$C$2</f>
        <v>11.954235719693783</v>
      </c>
      <c r="E5460" s="11">
        <f t="shared" si="858"/>
        <v>0</v>
      </c>
      <c r="F5460" s="11">
        <f t="shared" si="859"/>
        <v>11.954235719693783</v>
      </c>
      <c r="G5460" s="11">
        <f t="shared" si="860"/>
        <v>43.975764280306215</v>
      </c>
      <c r="H5460" s="12">
        <f t="shared" ref="H5460:H5523" si="863">E5460-I5460</f>
        <v>0</v>
      </c>
      <c r="I5460" s="12">
        <f t="shared" si="857"/>
        <v>0</v>
      </c>
      <c r="J5460" s="12">
        <f t="shared" ref="J5460:J5523" si="864">MIN(G5460,K5459*$F$3)</f>
        <v>0</v>
      </c>
      <c r="K5460" s="12">
        <f t="shared" ref="K5460:K5523" si="865">K5459+I5460*$F$2-J5460/$F$3</f>
        <v>0</v>
      </c>
      <c r="L5460" s="12">
        <f t="shared" ref="L5460:L5523" si="866">MAX(G5460-J5460,0)</f>
        <v>43.975764280306215</v>
      </c>
      <c r="M5460" s="12">
        <f t="shared" si="861"/>
        <v>43.975764280306215</v>
      </c>
      <c r="N5460" s="13"/>
    </row>
    <row r="5461" spans="1:14" x14ac:dyDescent="0.2">
      <c r="A5461" s="10" t="s">
        <v>5443</v>
      </c>
      <c r="B5461" s="6">
        <f>IF($C$10=2012,profiles!C5448,IF($C$10=2013,profiles!E5448,IF($C$10=2014,profiles!G5448,IF($C$10=2015,profiles!I5448,IF($C$10=2016,profiles!K5448)))))</f>
        <v>54.317999999999998</v>
      </c>
      <c r="C5461" s="6">
        <f>IF($C$10=2012,profiles!D5448,IF($C$10=2013,profiles!F5448,IF($C$10=2014,profiles!H5448,IF($C$10=2015,profiles!J5448,IF($C$10=2016,profiles!L5448)))))</f>
        <v>3.7884523709374389E-2</v>
      </c>
      <c r="D5461" s="11">
        <f t="shared" si="862"/>
        <v>7.5769047418748778</v>
      </c>
      <c r="E5461" s="11">
        <f t="shared" si="858"/>
        <v>0</v>
      </c>
      <c r="F5461" s="11">
        <f t="shared" si="859"/>
        <v>7.5769047418748778</v>
      </c>
      <c r="G5461" s="11">
        <f t="shared" si="860"/>
        <v>46.741095258125121</v>
      </c>
      <c r="H5461" s="12">
        <f t="shared" si="863"/>
        <v>0</v>
      </c>
      <c r="I5461" s="12">
        <f t="shared" si="857"/>
        <v>0</v>
      </c>
      <c r="J5461" s="12">
        <f t="shared" si="864"/>
        <v>0</v>
      </c>
      <c r="K5461" s="12">
        <f t="shared" si="865"/>
        <v>0</v>
      </c>
      <c r="L5461" s="12">
        <f t="shared" si="866"/>
        <v>46.741095258125121</v>
      </c>
      <c r="M5461" s="12">
        <f t="shared" si="861"/>
        <v>46.741095258125121</v>
      </c>
      <c r="N5461" s="13"/>
    </row>
    <row r="5462" spans="1:14" x14ac:dyDescent="0.2">
      <c r="A5462" s="10" t="s">
        <v>5444</v>
      </c>
      <c r="B5462" s="6">
        <f>IF($C$10=2012,profiles!C5449,IF($C$10=2013,profiles!E5449,IF($C$10=2014,profiles!G5449,IF($C$10=2015,profiles!I5449,IF($C$10=2016,profiles!K5449)))))</f>
        <v>53.341000000000001</v>
      </c>
      <c r="C5462" s="6">
        <f>IF($C$10=2012,profiles!D5449,IF($C$10=2013,profiles!F5449,IF($C$10=2014,profiles!H5449,IF($C$10=2015,profiles!J5449,IF($C$10=2016,profiles!L5449)))))</f>
        <v>3.9328678388155125E-2</v>
      </c>
      <c r="D5462" s="11">
        <f t="shared" si="862"/>
        <v>7.865735677631025</v>
      </c>
      <c r="E5462" s="11">
        <f t="shared" si="858"/>
        <v>0</v>
      </c>
      <c r="F5462" s="11">
        <f t="shared" si="859"/>
        <v>7.865735677631025</v>
      </c>
      <c r="G5462" s="11">
        <f t="shared" si="860"/>
        <v>45.475264322368979</v>
      </c>
      <c r="H5462" s="12">
        <f t="shared" si="863"/>
        <v>0</v>
      </c>
      <c r="I5462" s="12">
        <f t="shared" si="857"/>
        <v>0</v>
      </c>
      <c r="J5462" s="12">
        <f t="shared" si="864"/>
        <v>0</v>
      </c>
      <c r="K5462" s="12">
        <f t="shared" si="865"/>
        <v>0</v>
      </c>
      <c r="L5462" s="12">
        <f t="shared" si="866"/>
        <v>45.475264322368979</v>
      </c>
      <c r="M5462" s="12">
        <f t="shared" si="861"/>
        <v>45.475264322368979</v>
      </c>
      <c r="N5462" s="13"/>
    </row>
    <row r="5463" spans="1:14" x14ac:dyDescent="0.2">
      <c r="A5463" s="10" t="s">
        <v>5445</v>
      </c>
      <c r="B5463" s="6">
        <f>IF($C$10=2012,profiles!C5450,IF($C$10=2013,profiles!E5450,IF($C$10=2014,profiles!G5450,IF($C$10=2015,profiles!I5450,IF($C$10=2016,profiles!K5450)))))</f>
        <v>49.755000000000003</v>
      </c>
      <c r="C5463" s="6">
        <f>IF($C$10=2012,profiles!D5450,IF($C$10=2013,profiles!F5450,IF($C$10=2014,profiles!H5450,IF($C$10=2015,profiles!J5450,IF($C$10=2016,profiles!L5450)))))</f>
        <v>4.4614564930876871E-2</v>
      </c>
      <c r="D5463" s="11">
        <f t="shared" si="862"/>
        <v>8.9229129861753744</v>
      </c>
      <c r="E5463" s="11">
        <f t="shared" si="858"/>
        <v>0</v>
      </c>
      <c r="F5463" s="11">
        <f t="shared" si="859"/>
        <v>8.9229129861753744</v>
      </c>
      <c r="G5463" s="11">
        <f t="shared" si="860"/>
        <v>40.832087013824626</v>
      </c>
      <c r="H5463" s="12">
        <f t="shared" si="863"/>
        <v>0</v>
      </c>
      <c r="I5463" s="12">
        <f t="shared" si="857"/>
        <v>0</v>
      </c>
      <c r="J5463" s="12">
        <f t="shared" si="864"/>
        <v>0</v>
      </c>
      <c r="K5463" s="12">
        <f t="shared" si="865"/>
        <v>0</v>
      </c>
      <c r="L5463" s="12">
        <f t="shared" si="866"/>
        <v>40.832087013824626</v>
      </c>
      <c r="M5463" s="12">
        <f t="shared" si="861"/>
        <v>40.832087013824626</v>
      </c>
      <c r="N5463" s="13"/>
    </row>
    <row r="5464" spans="1:14" x14ac:dyDescent="0.2">
      <c r="A5464" s="10" t="s">
        <v>5446</v>
      </c>
      <c r="B5464" s="6">
        <f>IF($C$10=2012,profiles!C5451,IF($C$10=2013,profiles!E5451,IF($C$10=2014,profiles!G5451,IF($C$10=2015,profiles!I5451,IF($C$10=2016,profiles!K5451)))))</f>
        <v>45.847999999999999</v>
      </c>
      <c r="C5464" s="6">
        <f>IF($C$10=2012,profiles!D5451,IF($C$10=2013,profiles!F5451,IF($C$10=2014,profiles!H5451,IF($C$10=2015,profiles!J5451,IF($C$10=2016,profiles!L5451)))))</f>
        <v>5.1120271444995931E-2</v>
      </c>
      <c r="D5464" s="11">
        <f t="shared" si="862"/>
        <v>10.224054288999186</v>
      </c>
      <c r="E5464" s="11">
        <f t="shared" si="858"/>
        <v>0</v>
      </c>
      <c r="F5464" s="11">
        <f t="shared" si="859"/>
        <v>10.224054288999186</v>
      </c>
      <c r="G5464" s="11">
        <f t="shared" si="860"/>
        <v>35.623945711000815</v>
      </c>
      <c r="H5464" s="12">
        <f t="shared" si="863"/>
        <v>0</v>
      </c>
      <c r="I5464" s="12">
        <f t="shared" si="857"/>
        <v>0</v>
      </c>
      <c r="J5464" s="12">
        <f t="shared" si="864"/>
        <v>0</v>
      </c>
      <c r="K5464" s="12">
        <f t="shared" si="865"/>
        <v>0</v>
      </c>
      <c r="L5464" s="12">
        <f t="shared" si="866"/>
        <v>35.623945711000815</v>
      </c>
      <c r="M5464" s="12">
        <f t="shared" si="861"/>
        <v>35.623945711000815</v>
      </c>
      <c r="N5464" s="13"/>
    </row>
    <row r="5465" spans="1:14" x14ac:dyDescent="0.2">
      <c r="A5465" s="10" t="s">
        <v>5447</v>
      </c>
      <c r="B5465" s="6">
        <f>IF($C$10=2012,profiles!C5452,IF($C$10=2013,profiles!E5452,IF($C$10=2014,profiles!G5452,IF($C$10=2015,profiles!I5452,IF($C$10=2016,profiles!K5452)))))</f>
        <v>42.936</v>
      </c>
      <c r="C5465" s="6">
        <f>IF($C$10=2012,profiles!D5452,IF($C$10=2013,profiles!F5452,IF($C$10=2014,profiles!H5452,IF($C$10=2015,profiles!J5452,IF($C$10=2016,profiles!L5452)))))</f>
        <v>5.9179810725552048E-2</v>
      </c>
      <c r="D5465" s="11">
        <f t="shared" si="862"/>
        <v>11.835962145110409</v>
      </c>
      <c r="E5465" s="11">
        <f t="shared" si="858"/>
        <v>0</v>
      </c>
      <c r="F5465" s="11">
        <f t="shared" si="859"/>
        <v>11.835962145110409</v>
      </c>
      <c r="G5465" s="11">
        <f t="shared" si="860"/>
        <v>31.100037854889592</v>
      </c>
      <c r="H5465" s="12">
        <f t="shared" si="863"/>
        <v>0</v>
      </c>
      <c r="I5465" s="12">
        <f t="shared" si="857"/>
        <v>0</v>
      </c>
      <c r="J5465" s="12">
        <f t="shared" si="864"/>
        <v>0</v>
      </c>
      <c r="K5465" s="12">
        <f t="shared" si="865"/>
        <v>0</v>
      </c>
      <c r="L5465" s="12">
        <f t="shared" si="866"/>
        <v>31.100037854889592</v>
      </c>
      <c r="M5465" s="12">
        <f t="shared" si="861"/>
        <v>31.100037854889592</v>
      </c>
      <c r="N5465" s="13"/>
    </row>
    <row r="5466" spans="1:14" x14ac:dyDescent="0.2">
      <c r="A5466" s="10" t="s">
        <v>5448</v>
      </c>
      <c r="B5466" s="6">
        <f>IF($C$10=2012,profiles!C5453,IF($C$10=2013,profiles!E5453,IF($C$10=2014,profiles!G5453,IF($C$10=2015,profiles!I5453,IF($C$10=2016,profiles!K5453)))))</f>
        <v>40.923000000000002</v>
      </c>
      <c r="C5466" s="6">
        <f>IF($C$10=2012,profiles!D5453,IF($C$10=2013,profiles!F5453,IF($C$10=2014,profiles!H5453,IF($C$10=2015,profiles!J5453,IF($C$10=2016,profiles!L5453)))))</f>
        <v>6.1423063441990888E-2</v>
      </c>
      <c r="D5466" s="11">
        <f t="shared" si="862"/>
        <v>12.284612688398177</v>
      </c>
      <c r="E5466" s="11">
        <f t="shared" si="858"/>
        <v>0</v>
      </c>
      <c r="F5466" s="11">
        <f t="shared" si="859"/>
        <v>12.284612688398177</v>
      </c>
      <c r="G5466" s="11">
        <f t="shared" si="860"/>
        <v>28.638387311601825</v>
      </c>
      <c r="H5466" s="12">
        <f t="shared" si="863"/>
        <v>0</v>
      </c>
      <c r="I5466" s="12">
        <f t="shared" si="857"/>
        <v>0</v>
      </c>
      <c r="J5466" s="12">
        <f t="shared" si="864"/>
        <v>0</v>
      </c>
      <c r="K5466" s="12">
        <f t="shared" si="865"/>
        <v>0</v>
      </c>
      <c r="L5466" s="12">
        <f t="shared" si="866"/>
        <v>28.638387311601825</v>
      </c>
      <c r="M5466" s="12">
        <f t="shared" si="861"/>
        <v>28.638387311601825</v>
      </c>
      <c r="N5466" s="13"/>
    </row>
    <row r="5467" spans="1:14" x14ac:dyDescent="0.2">
      <c r="A5467" s="10" t="s">
        <v>5449</v>
      </c>
      <c r="B5467" s="6">
        <f>IF($C$10=2012,profiles!C5454,IF($C$10=2013,profiles!E5454,IF($C$10=2014,profiles!G5454,IF($C$10=2015,profiles!I5454,IF($C$10=2016,profiles!K5454)))))</f>
        <v>39.752000000000002</v>
      </c>
      <c r="C5467" s="6">
        <f>IF($C$10=2012,profiles!D5454,IF($C$10=2013,profiles!F5454,IF($C$10=2014,profiles!H5454,IF($C$10=2015,profiles!J5454,IF($C$10=2016,profiles!L5454)))))</f>
        <v>5.8436733263231684E-2</v>
      </c>
      <c r="D5467" s="11">
        <f t="shared" si="862"/>
        <v>11.687346652646337</v>
      </c>
      <c r="E5467" s="11">
        <f t="shared" si="858"/>
        <v>0</v>
      </c>
      <c r="F5467" s="11">
        <f t="shared" si="859"/>
        <v>11.687346652646337</v>
      </c>
      <c r="G5467" s="11">
        <f t="shared" si="860"/>
        <v>28.064653347353666</v>
      </c>
      <c r="H5467" s="12">
        <f t="shared" si="863"/>
        <v>0</v>
      </c>
      <c r="I5467" s="12">
        <f t="shared" si="857"/>
        <v>0</v>
      </c>
      <c r="J5467" s="12">
        <f t="shared" si="864"/>
        <v>0</v>
      </c>
      <c r="K5467" s="12">
        <f t="shared" si="865"/>
        <v>0</v>
      </c>
      <c r="L5467" s="12">
        <f t="shared" si="866"/>
        <v>28.064653347353666</v>
      </c>
      <c r="M5467" s="12">
        <f t="shared" si="861"/>
        <v>28.064653347353666</v>
      </c>
      <c r="N5467" s="13"/>
    </row>
    <row r="5468" spans="1:14" x14ac:dyDescent="0.2">
      <c r="A5468" s="10" t="s">
        <v>5450</v>
      </c>
      <c r="B5468" s="6">
        <f>IF($C$10=2012,profiles!C5455,IF($C$10=2013,profiles!E5455,IF($C$10=2014,profiles!G5455,IF($C$10=2015,profiles!I5455,IF($C$10=2016,profiles!K5455)))))</f>
        <v>39.384999999999998</v>
      </c>
      <c r="C5468" s="6">
        <f>IF($C$10=2012,profiles!D5455,IF($C$10=2013,profiles!F5455,IF($C$10=2014,profiles!H5455,IF($C$10=2015,profiles!J5455,IF($C$10=2016,profiles!L5455)))))</f>
        <v>5.8408692604276204E-2</v>
      </c>
      <c r="D5468" s="11">
        <f t="shared" si="862"/>
        <v>11.681738520855241</v>
      </c>
      <c r="E5468" s="11">
        <f t="shared" si="858"/>
        <v>0</v>
      </c>
      <c r="F5468" s="11">
        <f t="shared" si="859"/>
        <v>11.681738520855241</v>
      </c>
      <c r="G5468" s="11">
        <f t="shared" si="860"/>
        <v>27.703261479144757</v>
      </c>
      <c r="H5468" s="12">
        <f t="shared" si="863"/>
        <v>0</v>
      </c>
      <c r="I5468" s="12">
        <f t="shared" si="857"/>
        <v>0</v>
      </c>
      <c r="J5468" s="12">
        <f t="shared" si="864"/>
        <v>0</v>
      </c>
      <c r="K5468" s="12">
        <f t="shared" si="865"/>
        <v>0</v>
      </c>
      <c r="L5468" s="12">
        <f t="shared" si="866"/>
        <v>27.703261479144757</v>
      </c>
      <c r="M5468" s="12">
        <f t="shared" si="861"/>
        <v>27.703261479144757</v>
      </c>
      <c r="N5468" s="13"/>
    </row>
    <row r="5469" spans="1:14" x14ac:dyDescent="0.2">
      <c r="A5469" s="10" t="s">
        <v>5451</v>
      </c>
      <c r="B5469" s="6">
        <f>IF($C$10=2012,profiles!C5456,IF($C$10=2013,profiles!E5456,IF($C$10=2014,profiles!G5456,IF($C$10=2015,profiles!I5456,IF($C$10=2016,profiles!K5456)))))</f>
        <v>39.523000000000003</v>
      </c>
      <c r="C5469" s="6">
        <f>IF($C$10=2012,profiles!D5456,IF($C$10=2013,profiles!F5456,IF($C$10=2014,profiles!H5456,IF($C$10=2015,profiles!J5456,IF($C$10=2016,profiles!L5456)))))</f>
        <v>5.5057833859095691E-2</v>
      </c>
      <c r="D5469" s="11">
        <f t="shared" si="862"/>
        <v>11.011566771819139</v>
      </c>
      <c r="E5469" s="11">
        <f t="shared" si="858"/>
        <v>0</v>
      </c>
      <c r="F5469" s="11">
        <f t="shared" si="859"/>
        <v>11.011566771819139</v>
      </c>
      <c r="G5469" s="11">
        <f t="shared" si="860"/>
        <v>28.511433228180863</v>
      </c>
      <c r="H5469" s="12">
        <f t="shared" si="863"/>
        <v>0</v>
      </c>
      <c r="I5469" s="12">
        <f t="shared" si="857"/>
        <v>0</v>
      </c>
      <c r="J5469" s="12">
        <f t="shared" si="864"/>
        <v>0</v>
      </c>
      <c r="K5469" s="12">
        <f t="shared" si="865"/>
        <v>0</v>
      </c>
      <c r="L5469" s="12">
        <f t="shared" si="866"/>
        <v>28.511433228180863</v>
      </c>
      <c r="M5469" s="12">
        <f t="shared" si="861"/>
        <v>28.511433228180863</v>
      </c>
      <c r="N5469" s="13"/>
    </row>
    <row r="5470" spans="1:14" x14ac:dyDescent="0.2">
      <c r="A5470" s="10" t="s">
        <v>5452</v>
      </c>
      <c r="B5470" s="6">
        <f>IF($C$10=2012,profiles!C5457,IF($C$10=2013,profiles!E5457,IF($C$10=2014,profiles!G5457,IF($C$10=2015,profiles!I5457,IF($C$10=2016,profiles!K5457)))))</f>
        <v>40.359000000000002</v>
      </c>
      <c r="C5470" s="6">
        <f>IF($C$10=2012,profiles!D5457,IF($C$10=2013,profiles!F5457,IF($C$10=2014,profiles!H5457,IF($C$10=2015,profiles!J5457,IF($C$10=2016,profiles!L5457)))))</f>
        <v>5.5127935506484399E-2</v>
      </c>
      <c r="D5470" s="11">
        <f t="shared" si="862"/>
        <v>11.02558710129688</v>
      </c>
      <c r="E5470" s="11">
        <f t="shared" si="858"/>
        <v>0</v>
      </c>
      <c r="F5470" s="11">
        <f t="shared" si="859"/>
        <v>11.02558710129688</v>
      </c>
      <c r="G5470" s="11">
        <f t="shared" si="860"/>
        <v>29.333412898703124</v>
      </c>
      <c r="H5470" s="12">
        <f t="shared" si="863"/>
        <v>0</v>
      </c>
      <c r="I5470" s="12">
        <f t="shared" si="857"/>
        <v>0</v>
      </c>
      <c r="J5470" s="12">
        <f t="shared" si="864"/>
        <v>0</v>
      </c>
      <c r="K5470" s="12">
        <f t="shared" si="865"/>
        <v>0</v>
      </c>
      <c r="L5470" s="12">
        <f t="shared" si="866"/>
        <v>29.333412898703124</v>
      </c>
      <c r="M5470" s="12">
        <f t="shared" si="861"/>
        <v>29.333412898703124</v>
      </c>
      <c r="N5470" s="13"/>
    </row>
    <row r="5471" spans="1:14" x14ac:dyDescent="0.2">
      <c r="A5471" s="10" t="s">
        <v>5453</v>
      </c>
      <c r="B5471" s="6">
        <f>IF($C$10=2012,profiles!C5458,IF($C$10=2013,profiles!E5458,IF($C$10=2014,profiles!G5458,IF($C$10=2015,profiles!I5458,IF($C$10=2016,profiles!K5458)))))</f>
        <v>41.953000000000003</v>
      </c>
      <c r="C5471" s="6">
        <f>IF($C$10=2012,profiles!D5458,IF($C$10=2013,profiles!F5458,IF($C$10=2014,profiles!H5458,IF($C$10=2015,profiles!J5458,IF($C$10=2016,profiles!L5458)))))</f>
        <v>6.3652295828951974E-2</v>
      </c>
      <c r="D5471" s="11">
        <f t="shared" si="862"/>
        <v>12.730459165790394</v>
      </c>
      <c r="E5471" s="11">
        <f t="shared" si="858"/>
        <v>0</v>
      </c>
      <c r="F5471" s="11">
        <f t="shared" si="859"/>
        <v>12.730459165790394</v>
      </c>
      <c r="G5471" s="11">
        <f t="shared" si="860"/>
        <v>29.22254083420961</v>
      </c>
      <c r="H5471" s="12">
        <f t="shared" si="863"/>
        <v>0</v>
      </c>
      <c r="I5471" s="12">
        <f t="shared" si="857"/>
        <v>0</v>
      </c>
      <c r="J5471" s="12">
        <f t="shared" si="864"/>
        <v>0</v>
      </c>
      <c r="K5471" s="12">
        <f t="shared" si="865"/>
        <v>0</v>
      </c>
      <c r="L5471" s="12">
        <f t="shared" si="866"/>
        <v>29.22254083420961</v>
      </c>
      <c r="M5471" s="12">
        <f t="shared" si="861"/>
        <v>29.22254083420961</v>
      </c>
      <c r="N5471" s="13"/>
    </row>
    <row r="5472" spans="1:14" x14ac:dyDescent="0.2">
      <c r="A5472" s="10" t="s">
        <v>5454</v>
      </c>
      <c r="B5472" s="6">
        <f>IF($C$10=2012,profiles!C5459,IF($C$10=2013,profiles!E5459,IF($C$10=2014,profiles!G5459,IF($C$10=2015,profiles!I5459,IF($C$10=2016,profiles!K5459)))))</f>
        <v>45.142000000000003</v>
      </c>
      <c r="C5472" s="6">
        <f>IF($C$10=2012,profiles!D5459,IF($C$10=2013,profiles!F5459,IF($C$10=2014,profiles!H5459,IF($C$10=2015,profiles!J5459,IF($C$10=2016,profiles!L5459)))))</f>
        <v>7.9691552751489661E-2</v>
      </c>
      <c r="D5472" s="11">
        <f t="shared" si="862"/>
        <v>15.938310550297933</v>
      </c>
      <c r="E5472" s="11">
        <f t="shared" si="858"/>
        <v>0</v>
      </c>
      <c r="F5472" s="11">
        <f t="shared" si="859"/>
        <v>15.938310550297933</v>
      </c>
      <c r="G5472" s="11">
        <f t="shared" si="860"/>
        <v>29.203689449702068</v>
      </c>
      <c r="H5472" s="12">
        <f t="shared" si="863"/>
        <v>0</v>
      </c>
      <c r="I5472" s="12">
        <f t="shared" si="857"/>
        <v>0</v>
      </c>
      <c r="J5472" s="12">
        <f t="shared" si="864"/>
        <v>0</v>
      </c>
      <c r="K5472" s="12">
        <f t="shared" si="865"/>
        <v>0</v>
      </c>
      <c r="L5472" s="12">
        <f t="shared" si="866"/>
        <v>29.203689449702068</v>
      </c>
      <c r="M5472" s="12">
        <f t="shared" si="861"/>
        <v>29.203689449702068</v>
      </c>
      <c r="N5472" s="13"/>
    </row>
    <row r="5473" spans="1:14" x14ac:dyDescent="0.2">
      <c r="A5473" s="10" t="s">
        <v>5455</v>
      </c>
      <c r="B5473" s="6">
        <f>IF($C$10=2012,profiles!C5460,IF($C$10=2013,profiles!E5460,IF($C$10=2014,profiles!G5460,IF($C$10=2015,profiles!I5460,IF($C$10=2016,profiles!K5460)))))</f>
        <v>49.072000000000003</v>
      </c>
      <c r="C5473" s="6">
        <f>IF($C$10=2012,profiles!D5460,IF($C$10=2013,profiles!F5460,IF($C$10=2014,profiles!H5460,IF($C$10=2015,profiles!J5460,IF($C$10=2016,profiles!L5460)))))</f>
        <v>0.1043813529617946</v>
      </c>
      <c r="D5473" s="11">
        <f t="shared" si="862"/>
        <v>20.876270592358921</v>
      </c>
      <c r="E5473" s="11">
        <f t="shared" si="858"/>
        <v>0</v>
      </c>
      <c r="F5473" s="11">
        <f t="shared" si="859"/>
        <v>20.876270592358921</v>
      </c>
      <c r="G5473" s="11">
        <f t="shared" si="860"/>
        <v>28.195729407641082</v>
      </c>
      <c r="H5473" s="12">
        <f t="shared" si="863"/>
        <v>0</v>
      </c>
      <c r="I5473" s="12">
        <f t="shared" si="857"/>
        <v>0</v>
      </c>
      <c r="J5473" s="12">
        <f t="shared" si="864"/>
        <v>0</v>
      </c>
      <c r="K5473" s="12">
        <f t="shared" si="865"/>
        <v>0</v>
      </c>
      <c r="L5473" s="12">
        <f t="shared" si="866"/>
        <v>28.195729407641082</v>
      </c>
      <c r="M5473" s="12">
        <f t="shared" si="861"/>
        <v>28.195729407641082</v>
      </c>
      <c r="N5473" s="13"/>
    </row>
    <row r="5474" spans="1:14" x14ac:dyDescent="0.2">
      <c r="A5474" s="10" t="s">
        <v>5456</v>
      </c>
      <c r="B5474" s="6">
        <f>IF($C$10=2012,profiles!C5461,IF($C$10=2013,profiles!E5461,IF($C$10=2014,profiles!G5461,IF($C$10=2015,profiles!I5461,IF($C$10=2016,profiles!K5461)))))</f>
        <v>52.241999999999997</v>
      </c>
      <c r="C5474" s="6">
        <f>IF($C$10=2012,profiles!D5461,IF($C$10=2013,profiles!F5461,IF($C$10=2014,profiles!H5461,IF($C$10=2015,profiles!J5461,IF($C$10=2016,profiles!L5461)))))</f>
        <v>0.1505783385909569</v>
      </c>
      <c r="D5474" s="11">
        <f t="shared" si="862"/>
        <v>30.115667718191379</v>
      </c>
      <c r="E5474" s="11">
        <f t="shared" si="858"/>
        <v>0</v>
      </c>
      <c r="F5474" s="11">
        <f t="shared" si="859"/>
        <v>30.115667718191379</v>
      </c>
      <c r="G5474" s="11">
        <f t="shared" si="860"/>
        <v>22.126332281808619</v>
      </c>
      <c r="H5474" s="12">
        <f t="shared" si="863"/>
        <v>0</v>
      </c>
      <c r="I5474" s="12">
        <f t="shared" si="857"/>
        <v>0</v>
      </c>
      <c r="J5474" s="12">
        <f t="shared" si="864"/>
        <v>0</v>
      </c>
      <c r="K5474" s="12">
        <f t="shared" si="865"/>
        <v>0</v>
      </c>
      <c r="L5474" s="12">
        <f t="shared" si="866"/>
        <v>22.126332281808619</v>
      </c>
      <c r="M5474" s="12">
        <f t="shared" si="861"/>
        <v>22.126332281808619</v>
      </c>
      <c r="N5474" s="13"/>
    </row>
    <row r="5475" spans="1:14" x14ac:dyDescent="0.2">
      <c r="A5475" s="10" t="s">
        <v>5457</v>
      </c>
      <c r="B5475" s="6">
        <f>IF($C$10=2012,profiles!C5462,IF($C$10=2013,profiles!E5462,IF($C$10=2014,profiles!G5462,IF($C$10=2015,profiles!I5462,IF($C$10=2016,profiles!K5462)))))</f>
        <v>54.078000000000003</v>
      </c>
      <c r="C5475" s="6">
        <f>IF($C$10=2012,profiles!D5462,IF($C$10=2013,profiles!F5462,IF($C$10=2014,profiles!H5462,IF($C$10=2015,profiles!J5462,IF($C$10=2016,profiles!L5462)))))</f>
        <v>0.21149667017174903</v>
      </c>
      <c r="D5475" s="11">
        <f t="shared" si="862"/>
        <v>42.299334034349805</v>
      </c>
      <c r="E5475" s="11">
        <f t="shared" si="858"/>
        <v>0</v>
      </c>
      <c r="F5475" s="11">
        <f t="shared" si="859"/>
        <v>42.299334034349805</v>
      </c>
      <c r="G5475" s="11">
        <f t="shared" si="860"/>
        <v>11.778665965650198</v>
      </c>
      <c r="H5475" s="12">
        <f t="shared" si="863"/>
        <v>0</v>
      </c>
      <c r="I5475" s="12">
        <f t="shared" si="857"/>
        <v>0</v>
      </c>
      <c r="J5475" s="12">
        <f t="shared" si="864"/>
        <v>0</v>
      </c>
      <c r="K5475" s="12">
        <f t="shared" si="865"/>
        <v>0</v>
      </c>
      <c r="L5475" s="12">
        <f t="shared" si="866"/>
        <v>11.778665965650198</v>
      </c>
      <c r="M5475" s="12">
        <f t="shared" si="861"/>
        <v>11.778665965650198</v>
      </c>
      <c r="N5475" s="13"/>
    </row>
    <row r="5476" spans="1:14" x14ac:dyDescent="0.2">
      <c r="A5476" s="10" t="s">
        <v>5458</v>
      </c>
      <c r="B5476" s="6">
        <f>IF($C$10=2012,profiles!C5463,IF($C$10=2013,profiles!E5463,IF($C$10=2014,profiles!G5463,IF($C$10=2015,profiles!I5463,IF($C$10=2016,profiles!K5463)))))</f>
        <v>55.313000000000002</v>
      </c>
      <c r="C5476" s="6">
        <f>IF($C$10=2012,profiles!D5463,IF($C$10=2013,profiles!F5463,IF($C$10=2014,profiles!H5463,IF($C$10=2015,profiles!J5463,IF($C$10=2016,profiles!L5463)))))</f>
        <v>0.26728356116368734</v>
      </c>
      <c r="D5476" s="11">
        <f t="shared" si="862"/>
        <v>53.456712232737466</v>
      </c>
      <c r="E5476" s="11">
        <f t="shared" si="858"/>
        <v>0</v>
      </c>
      <c r="F5476" s="11">
        <f t="shared" si="859"/>
        <v>53.456712232737466</v>
      </c>
      <c r="G5476" s="11">
        <f t="shared" si="860"/>
        <v>1.8562877672625362</v>
      </c>
      <c r="H5476" s="12">
        <f t="shared" si="863"/>
        <v>0</v>
      </c>
      <c r="I5476" s="12">
        <f t="shared" si="857"/>
        <v>0</v>
      </c>
      <c r="J5476" s="12">
        <f t="shared" si="864"/>
        <v>0</v>
      </c>
      <c r="K5476" s="12">
        <f t="shared" si="865"/>
        <v>0</v>
      </c>
      <c r="L5476" s="12">
        <f t="shared" si="866"/>
        <v>1.8562877672625362</v>
      </c>
      <c r="M5476" s="12">
        <f t="shared" si="861"/>
        <v>1.8562877672625362</v>
      </c>
      <c r="N5476" s="13"/>
    </row>
    <row r="5477" spans="1:14" x14ac:dyDescent="0.2">
      <c r="A5477" s="10" t="s">
        <v>5459</v>
      </c>
      <c r="B5477" s="6">
        <f>IF($C$10=2012,profiles!C5464,IF($C$10=2013,profiles!E5464,IF($C$10=2014,profiles!G5464,IF($C$10=2015,profiles!I5464,IF($C$10=2016,profiles!K5464)))))</f>
        <v>54.662999999999997</v>
      </c>
      <c r="C5477" s="6">
        <f>IF($C$10=2012,profiles!D5464,IF($C$10=2013,profiles!F5464,IF($C$10=2014,profiles!H5464,IF($C$10=2015,profiles!J5464,IF($C$10=2016,profiles!L5464)))))</f>
        <v>0.30876971608832809</v>
      </c>
      <c r="D5477" s="11">
        <f t="shared" si="862"/>
        <v>61.753943217665622</v>
      </c>
      <c r="E5477" s="11">
        <f t="shared" si="858"/>
        <v>7.0909432176656253</v>
      </c>
      <c r="F5477" s="11">
        <f t="shared" si="859"/>
        <v>54.662999999999997</v>
      </c>
      <c r="G5477" s="11">
        <f t="shared" si="860"/>
        <v>0</v>
      </c>
      <c r="H5477" s="12">
        <f t="shared" si="863"/>
        <v>0</v>
      </c>
      <c r="I5477" s="12">
        <f t="shared" si="857"/>
        <v>7.0909432176656253</v>
      </c>
      <c r="J5477" s="12">
        <f t="shared" si="864"/>
        <v>0</v>
      </c>
      <c r="K5477" s="12">
        <f t="shared" si="865"/>
        <v>5.7436640063091566</v>
      </c>
      <c r="L5477" s="12">
        <f t="shared" si="866"/>
        <v>0</v>
      </c>
      <c r="M5477" s="12">
        <f t="shared" si="861"/>
        <v>-7.0909432176656253</v>
      </c>
      <c r="N5477" s="13"/>
    </row>
    <row r="5478" spans="1:14" x14ac:dyDescent="0.2">
      <c r="A5478" s="10" t="s">
        <v>5460</v>
      </c>
      <c r="B5478" s="6">
        <f>IF($C$10=2012,profiles!C5465,IF($C$10=2013,profiles!E5465,IF($C$10=2014,profiles!G5465,IF($C$10=2015,profiles!I5465,IF($C$10=2016,profiles!K5465)))))</f>
        <v>52.747</v>
      </c>
      <c r="C5478" s="6">
        <f>IF($C$10=2012,profiles!D5465,IF($C$10=2013,profiles!F5465,IF($C$10=2014,profiles!H5465,IF($C$10=2015,profiles!J5465,IF($C$10=2016,profiles!L5465)))))</f>
        <v>0.31828951980371539</v>
      </c>
      <c r="D5478" s="11">
        <f t="shared" si="862"/>
        <v>63.657903960743077</v>
      </c>
      <c r="E5478" s="11">
        <f t="shared" si="858"/>
        <v>10.910903960743077</v>
      </c>
      <c r="F5478" s="11">
        <f t="shared" si="859"/>
        <v>52.747</v>
      </c>
      <c r="G5478" s="11">
        <f t="shared" si="860"/>
        <v>0</v>
      </c>
      <c r="H5478" s="12">
        <f t="shared" si="863"/>
        <v>0</v>
      </c>
      <c r="I5478" s="12">
        <f t="shared" si="857"/>
        <v>10.910903960743077</v>
      </c>
      <c r="J5478" s="12">
        <f t="shared" si="864"/>
        <v>0</v>
      </c>
      <c r="K5478" s="12">
        <f t="shared" si="865"/>
        <v>14.58149621451105</v>
      </c>
      <c r="L5478" s="12">
        <f t="shared" si="866"/>
        <v>0</v>
      </c>
      <c r="M5478" s="12">
        <f t="shared" si="861"/>
        <v>-10.910903960743077</v>
      </c>
      <c r="N5478" s="13"/>
    </row>
    <row r="5479" spans="1:14" x14ac:dyDescent="0.2">
      <c r="A5479" s="10" t="s">
        <v>5461</v>
      </c>
      <c r="B5479" s="6">
        <f>IF($C$10=2012,profiles!C5466,IF($C$10=2013,profiles!E5466,IF($C$10=2014,profiles!G5466,IF($C$10=2015,profiles!I5466,IF($C$10=2016,profiles!K5466)))))</f>
        <v>51.279000000000003</v>
      </c>
      <c r="C5479" s="6">
        <f>IF($C$10=2012,profiles!D5466,IF($C$10=2013,profiles!F5466,IF($C$10=2014,profiles!H5466,IF($C$10=2015,profiles!J5466,IF($C$10=2016,profiles!L5466)))))</f>
        <v>0.31641079565369784</v>
      </c>
      <c r="D5479" s="11">
        <f t="shared" si="862"/>
        <v>63.282159130739565</v>
      </c>
      <c r="E5479" s="11">
        <f t="shared" si="858"/>
        <v>12.003159130739562</v>
      </c>
      <c r="F5479" s="11">
        <f t="shared" si="859"/>
        <v>51.279000000000003</v>
      </c>
      <c r="G5479" s="11">
        <f t="shared" si="860"/>
        <v>0</v>
      </c>
      <c r="H5479" s="12">
        <f t="shared" si="863"/>
        <v>0</v>
      </c>
      <c r="I5479" s="12">
        <f t="shared" si="857"/>
        <v>12.003159130739562</v>
      </c>
      <c r="J5479" s="12">
        <f t="shared" si="864"/>
        <v>0</v>
      </c>
      <c r="K5479" s="12">
        <f t="shared" si="865"/>
        <v>24.304055110410097</v>
      </c>
      <c r="L5479" s="12">
        <f t="shared" si="866"/>
        <v>0</v>
      </c>
      <c r="M5479" s="12">
        <f t="shared" si="861"/>
        <v>-12.003159130739562</v>
      </c>
      <c r="N5479" s="13"/>
    </row>
    <row r="5480" spans="1:14" x14ac:dyDescent="0.2">
      <c r="A5480" s="10" t="s">
        <v>5462</v>
      </c>
      <c r="B5480" s="6">
        <f>IF($C$10=2012,profiles!C5467,IF($C$10=2013,profiles!E5467,IF($C$10=2014,profiles!G5467,IF($C$10=2015,profiles!I5467,IF($C$10=2016,profiles!K5467)))))</f>
        <v>50.417999999999999</v>
      </c>
      <c r="C5480" s="6">
        <f>IF($C$10=2012,profiles!D5467,IF($C$10=2013,profiles!F5467,IF($C$10=2014,profiles!H5467,IF($C$10=2015,profiles!J5467,IF($C$10=2016,profiles!L5467)))))</f>
        <v>0.30269891342446548</v>
      </c>
      <c r="D5480" s="11">
        <f t="shared" si="862"/>
        <v>60.539782684893098</v>
      </c>
      <c r="E5480" s="11">
        <f t="shared" si="858"/>
        <v>10.121782684893098</v>
      </c>
      <c r="F5480" s="11">
        <f t="shared" si="859"/>
        <v>50.417999999999999</v>
      </c>
      <c r="G5480" s="11">
        <f t="shared" si="860"/>
        <v>0</v>
      </c>
      <c r="H5480" s="12">
        <f t="shared" si="863"/>
        <v>0</v>
      </c>
      <c r="I5480" s="12">
        <f t="shared" si="857"/>
        <v>10.121782684893098</v>
      </c>
      <c r="J5480" s="12">
        <f t="shared" si="864"/>
        <v>0</v>
      </c>
      <c r="K5480" s="12">
        <f t="shared" si="865"/>
        <v>32.502699085173504</v>
      </c>
      <c r="L5480" s="12">
        <f t="shared" si="866"/>
        <v>0</v>
      </c>
      <c r="M5480" s="12">
        <f t="shared" si="861"/>
        <v>-10.121782684893098</v>
      </c>
      <c r="N5480" s="13"/>
    </row>
    <row r="5481" spans="1:14" x14ac:dyDescent="0.2">
      <c r="A5481" s="10" t="s">
        <v>5463</v>
      </c>
      <c r="B5481" s="6">
        <f>IF($C$10=2012,profiles!C5468,IF($C$10=2013,profiles!E5468,IF($C$10=2014,profiles!G5468,IF($C$10=2015,profiles!I5468,IF($C$10=2016,profiles!K5468)))))</f>
        <v>49.881</v>
      </c>
      <c r="C5481" s="6">
        <f>IF($C$10=2012,profiles!D5468,IF($C$10=2013,profiles!F5468,IF($C$10=2014,profiles!H5468,IF($C$10=2015,profiles!J5468,IF($C$10=2016,profiles!L5468)))))</f>
        <v>0.26832106554504032</v>
      </c>
      <c r="D5481" s="11">
        <f t="shared" si="862"/>
        <v>53.66421310900806</v>
      </c>
      <c r="E5481" s="11">
        <f t="shared" si="858"/>
        <v>3.7832131090080594</v>
      </c>
      <c r="F5481" s="11">
        <f t="shared" si="859"/>
        <v>49.881</v>
      </c>
      <c r="G5481" s="11">
        <f t="shared" si="860"/>
        <v>0</v>
      </c>
      <c r="H5481" s="12">
        <f t="shared" si="863"/>
        <v>0</v>
      </c>
      <c r="I5481" s="12">
        <f t="shared" si="857"/>
        <v>3.7832131090080594</v>
      </c>
      <c r="J5481" s="12">
        <f t="shared" si="864"/>
        <v>0</v>
      </c>
      <c r="K5481" s="12">
        <f t="shared" si="865"/>
        <v>35.56710170347003</v>
      </c>
      <c r="L5481" s="12">
        <f t="shared" si="866"/>
        <v>0</v>
      </c>
      <c r="M5481" s="12">
        <f t="shared" si="861"/>
        <v>-3.7832131090080594</v>
      </c>
      <c r="N5481" s="13"/>
    </row>
    <row r="5482" spans="1:14" x14ac:dyDescent="0.2">
      <c r="A5482" s="10" t="s">
        <v>5464</v>
      </c>
      <c r="B5482" s="6">
        <f>IF($C$10=2012,profiles!C5469,IF($C$10=2013,profiles!E5469,IF($C$10=2014,profiles!G5469,IF($C$10=2015,profiles!I5469,IF($C$10=2016,profiles!K5469)))))</f>
        <v>50.128999999999998</v>
      </c>
      <c r="C5482" s="6">
        <f>IF($C$10=2012,profiles!D5469,IF($C$10=2013,profiles!F5469,IF($C$10=2014,profiles!H5469,IF($C$10=2015,profiles!J5469,IF($C$10=2016,profiles!L5469)))))</f>
        <v>0.21382404486505432</v>
      </c>
      <c r="D5482" s="11">
        <f t="shared" si="862"/>
        <v>42.764808973010865</v>
      </c>
      <c r="E5482" s="11">
        <f t="shared" si="858"/>
        <v>0</v>
      </c>
      <c r="F5482" s="11">
        <f t="shared" si="859"/>
        <v>42.764808973010865</v>
      </c>
      <c r="G5482" s="11">
        <f t="shared" si="860"/>
        <v>7.3641910269891326</v>
      </c>
      <c r="H5482" s="12">
        <f t="shared" si="863"/>
        <v>0</v>
      </c>
      <c r="I5482" s="12">
        <f t="shared" si="857"/>
        <v>0</v>
      </c>
      <c r="J5482" s="12">
        <f t="shared" si="864"/>
        <v>7.3641910269891326</v>
      </c>
      <c r="K5482" s="12">
        <f t="shared" si="865"/>
        <v>27.614411609529284</v>
      </c>
      <c r="L5482" s="12">
        <f t="shared" si="866"/>
        <v>0</v>
      </c>
      <c r="M5482" s="12">
        <f t="shared" si="861"/>
        <v>7.3641910269891326</v>
      </c>
      <c r="N5482" s="13"/>
    </row>
    <row r="5483" spans="1:14" x14ac:dyDescent="0.2">
      <c r="A5483" s="10" t="s">
        <v>5465</v>
      </c>
      <c r="B5483" s="6">
        <f>IF($C$10=2012,profiles!C5470,IF($C$10=2013,profiles!E5470,IF($C$10=2014,profiles!G5470,IF($C$10=2015,profiles!I5470,IF($C$10=2016,profiles!K5470)))))</f>
        <v>50.3</v>
      </c>
      <c r="C5483" s="6">
        <f>IF($C$10=2012,profiles!D5470,IF($C$10=2013,profiles!F5470,IF($C$10=2014,profiles!H5470,IF($C$10=2015,profiles!J5470,IF($C$10=2016,profiles!L5470)))))</f>
        <v>0.15178408692604275</v>
      </c>
      <c r="D5483" s="11">
        <f t="shared" si="862"/>
        <v>30.356817385208551</v>
      </c>
      <c r="E5483" s="11">
        <f t="shared" si="858"/>
        <v>0</v>
      </c>
      <c r="F5483" s="11">
        <f t="shared" si="859"/>
        <v>30.356817385208551</v>
      </c>
      <c r="G5483" s="11">
        <f t="shared" si="860"/>
        <v>19.943182614791446</v>
      </c>
      <c r="H5483" s="12">
        <f t="shared" si="863"/>
        <v>0</v>
      </c>
      <c r="I5483" s="12">
        <f t="shared" si="857"/>
        <v>0</v>
      </c>
      <c r="J5483" s="12">
        <f t="shared" si="864"/>
        <v>19.943182614791446</v>
      </c>
      <c r="K5483" s="12">
        <f t="shared" si="865"/>
        <v>6.0774973386961904</v>
      </c>
      <c r="L5483" s="12">
        <f t="shared" si="866"/>
        <v>0</v>
      </c>
      <c r="M5483" s="12">
        <f t="shared" si="861"/>
        <v>19.943182614791446</v>
      </c>
      <c r="N5483" s="13"/>
    </row>
    <row r="5484" spans="1:14" x14ac:dyDescent="0.2">
      <c r="A5484" s="10" t="s">
        <v>5466</v>
      </c>
      <c r="B5484" s="6">
        <f>IF($C$10=2012,profiles!C5471,IF($C$10=2013,profiles!E5471,IF($C$10=2014,profiles!G5471,IF($C$10=2015,profiles!I5471,IF($C$10=2016,profiles!K5471)))))</f>
        <v>49.685000000000002</v>
      </c>
      <c r="C5484" s="6">
        <f>IF($C$10=2012,profiles!D5471,IF($C$10=2013,profiles!F5471,IF($C$10=2014,profiles!H5471,IF($C$10=2015,profiles!J5471,IF($C$10=2016,profiles!L5471)))))</f>
        <v>9.6067297581493169E-2</v>
      </c>
      <c r="D5484" s="11">
        <f t="shared" si="862"/>
        <v>19.213459516298634</v>
      </c>
      <c r="E5484" s="11">
        <f t="shared" si="858"/>
        <v>0</v>
      </c>
      <c r="F5484" s="11">
        <f t="shared" si="859"/>
        <v>19.213459516298634</v>
      </c>
      <c r="G5484" s="11">
        <f t="shared" si="860"/>
        <v>30.471540483701368</v>
      </c>
      <c r="H5484" s="12">
        <f t="shared" si="863"/>
        <v>0</v>
      </c>
      <c r="I5484" s="12">
        <f t="shared" si="857"/>
        <v>0</v>
      </c>
      <c r="J5484" s="12">
        <f t="shared" si="864"/>
        <v>5.6277625356326721</v>
      </c>
      <c r="K5484" s="12">
        <f t="shared" si="865"/>
        <v>0</v>
      </c>
      <c r="L5484" s="12">
        <f t="shared" si="866"/>
        <v>24.843777948068695</v>
      </c>
      <c r="M5484" s="12">
        <f t="shared" si="861"/>
        <v>30.471540483701368</v>
      </c>
      <c r="N5484" s="13"/>
    </row>
    <row r="5485" spans="1:14" x14ac:dyDescent="0.2">
      <c r="A5485" s="10" t="s">
        <v>5467</v>
      </c>
      <c r="B5485" s="6">
        <f>IF($C$10=2012,profiles!C5472,IF($C$10=2013,profiles!E5472,IF($C$10=2014,profiles!G5472,IF($C$10=2015,profiles!I5472,IF($C$10=2016,profiles!K5472)))))</f>
        <v>48.317999999999998</v>
      </c>
      <c r="C5485" s="6">
        <f>IF($C$10=2012,profiles!D5472,IF($C$10=2013,profiles!F5472,IF($C$10=2014,profiles!H5472,IF($C$10=2015,profiles!J5472,IF($C$10=2016,profiles!L5472)))))</f>
        <v>6.9779179810725553E-2</v>
      </c>
      <c r="D5485" s="11">
        <f t="shared" si="862"/>
        <v>13.955835962145111</v>
      </c>
      <c r="E5485" s="11">
        <f t="shared" si="858"/>
        <v>0</v>
      </c>
      <c r="F5485" s="11">
        <f t="shared" si="859"/>
        <v>13.955835962145111</v>
      </c>
      <c r="G5485" s="11">
        <f t="shared" si="860"/>
        <v>34.362164037854889</v>
      </c>
      <c r="H5485" s="12">
        <f t="shared" si="863"/>
        <v>0</v>
      </c>
      <c r="I5485" s="12">
        <f t="shared" si="857"/>
        <v>0</v>
      </c>
      <c r="J5485" s="12">
        <f t="shared" si="864"/>
        <v>0</v>
      </c>
      <c r="K5485" s="12">
        <f t="shared" si="865"/>
        <v>0</v>
      </c>
      <c r="L5485" s="12">
        <f t="shared" si="866"/>
        <v>34.362164037854889</v>
      </c>
      <c r="M5485" s="12">
        <f t="shared" si="861"/>
        <v>34.362164037854889</v>
      </c>
      <c r="N5485" s="13"/>
    </row>
    <row r="5486" spans="1:14" x14ac:dyDescent="0.2">
      <c r="A5486" s="10" t="s">
        <v>5468</v>
      </c>
      <c r="B5486" s="6">
        <f>IF($C$10=2012,profiles!C5473,IF($C$10=2013,profiles!E5473,IF($C$10=2014,profiles!G5473,IF($C$10=2015,profiles!I5473,IF($C$10=2016,profiles!K5473)))))</f>
        <v>47.512</v>
      </c>
      <c r="C5486" s="6">
        <f>IF($C$10=2012,profiles!D5473,IF($C$10=2013,profiles!F5473,IF($C$10=2014,profiles!H5473,IF($C$10=2015,profiles!J5473,IF($C$10=2016,profiles!L5473)))))</f>
        <v>7.1728005608131792E-2</v>
      </c>
      <c r="D5486" s="11">
        <f t="shared" si="862"/>
        <v>14.345601121626359</v>
      </c>
      <c r="E5486" s="11">
        <f t="shared" si="858"/>
        <v>0</v>
      </c>
      <c r="F5486" s="11">
        <f t="shared" si="859"/>
        <v>14.345601121626359</v>
      </c>
      <c r="G5486" s="11">
        <f t="shared" si="860"/>
        <v>33.166398878373641</v>
      </c>
      <c r="H5486" s="12">
        <f t="shared" si="863"/>
        <v>0</v>
      </c>
      <c r="I5486" s="12">
        <f t="shared" si="857"/>
        <v>0</v>
      </c>
      <c r="J5486" s="12">
        <f t="shared" si="864"/>
        <v>0</v>
      </c>
      <c r="K5486" s="12">
        <f t="shared" si="865"/>
        <v>0</v>
      </c>
      <c r="L5486" s="12">
        <f t="shared" si="866"/>
        <v>33.166398878373641</v>
      </c>
      <c r="M5486" s="12">
        <f t="shared" si="861"/>
        <v>33.166398878373641</v>
      </c>
      <c r="N5486" s="13"/>
    </row>
    <row r="5487" spans="1:14" x14ac:dyDescent="0.2">
      <c r="A5487" s="10" t="s">
        <v>5469</v>
      </c>
      <c r="B5487" s="6">
        <f>IF($C$10=2012,profiles!C5474,IF($C$10=2013,profiles!E5474,IF($C$10=2014,profiles!G5474,IF($C$10=2015,profiles!I5474,IF($C$10=2016,profiles!K5474)))))</f>
        <v>45.161000000000001</v>
      </c>
      <c r="C5487" s="6">
        <f>IF($C$10=2012,profiles!D5474,IF($C$10=2013,profiles!F5474,IF($C$10=2014,profiles!H5474,IF($C$10=2015,profiles!J5474,IF($C$10=2016,profiles!L5474)))))</f>
        <v>8.1738520855240096E-2</v>
      </c>
      <c r="D5487" s="11">
        <f t="shared" si="862"/>
        <v>16.347704171048019</v>
      </c>
      <c r="E5487" s="11">
        <f t="shared" si="858"/>
        <v>0</v>
      </c>
      <c r="F5487" s="11">
        <f t="shared" si="859"/>
        <v>16.347704171048019</v>
      </c>
      <c r="G5487" s="11">
        <f t="shared" si="860"/>
        <v>28.813295828951983</v>
      </c>
      <c r="H5487" s="12">
        <f t="shared" si="863"/>
        <v>0</v>
      </c>
      <c r="I5487" s="12">
        <f t="shared" si="857"/>
        <v>0</v>
      </c>
      <c r="J5487" s="12">
        <f t="shared" si="864"/>
        <v>0</v>
      </c>
      <c r="K5487" s="12">
        <f t="shared" si="865"/>
        <v>0</v>
      </c>
      <c r="L5487" s="12">
        <f t="shared" si="866"/>
        <v>28.813295828951983</v>
      </c>
      <c r="M5487" s="12">
        <f t="shared" si="861"/>
        <v>28.813295828951983</v>
      </c>
      <c r="N5487" s="13"/>
    </row>
    <row r="5488" spans="1:14" x14ac:dyDescent="0.2">
      <c r="A5488" s="10" t="s">
        <v>5470</v>
      </c>
      <c r="B5488" s="6">
        <f>IF($C$10=2012,profiles!C5475,IF($C$10=2013,profiles!E5475,IF($C$10=2014,profiles!G5475,IF($C$10=2015,profiles!I5475,IF($C$10=2016,profiles!K5475)))))</f>
        <v>42.088000000000001</v>
      </c>
      <c r="C5488" s="6">
        <f>IF($C$10=2012,profiles!D5475,IF($C$10=2013,profiles!F5475,IF($C$10=2014,profiles!H5475,IF($C$10=2015,profiles!J5475,IF($C$10=2016,profiles!L5475)))))</f>
        <v>9.0178759200841216E-2</v>
      </c>
      <c r="D5488" s="11">
        <f t="shared" si="862"/>
        <v>18.035751840168242</v>
      </c>
      <c r="E5488" s="11">
        <f t="shared" si="858"/>
        <v>0</v>
      </c>
      <c r="F5488" s="11">
        <f t="shared" si="859"/>
        <v>18.035751840168242</v>
      </c>
      <c r="G5488" s="11">
        <f t="shared" si="860"/>
        <v>24.052248159831759</v>
      </c>
      <c r="H5488" s="12">
        <f t="shared" si="863"/>
        <v>0</v>
      </c>
      <c r="I5488" s="12">
        <f t="shared" si="857"/>
        <v>0</v>
      </c>
      <c r="J5488" s="12">
        <f t="shared" si="864"/>
        <v>0</v>
      </c>
      <c r="K5488" s="12">
        <f t="shared" si="865"/>
        <v>0</v>
      </c>
      <c r="L5488" s="12">
        <f t="shared" si="866"/>
        <v>24.052248159831759</v>
      </c>
      <c r="M5488" s="12">
        <f t="shared" si="861"/>
        <v>24.052248159831759</v>
      </c>
      <c r="N5488" s="13"/>
    </row>
    <row r="5489" spans="1:14" x14ac:dyDescent="0.2">
      <c r="A5489" s="10" t="s">
        <v>5471</v>
      </c>
      <c r="B5489" s="6">
        <f>IF($C$10=2012,profiles!C5476,IF($C$10=2013,profiles!E5476,IF($C$10=2014,profiles!G5476,IF($C$10=2015,profiles!I5476,IF($C$10=2016,profiles!K5476)))))</f>
        <v>39.232999999999997</v>
      </c>
      <c r="C5489" s="6">
        <f>IF($C$10=2012,profiles!D5476,IF($C$10=2013,profiles!F5476,IF($C$10=2014,profiles!H5476,IF($C$10=2015,profiles!J5476,IF($C$10=2016,profiles!L5476)))))</f>
        <v>9.6361724500525756E-2</v>
      </c>
      <c r="D5489" s="11">
        <f t="shared" si="862"/>
        <v>19.27234490010515</v>
      </c>
      <c r="E5489" s="11">
        <f t="shared" si="858"/>
        <v>0</v>
      </c>
      <c r="F5489" s="11">
        <f t="shared" si="859"/>
        <v>19.27234490010515</v>
      </c>
      <c r="G5489" s="11">
        <f t="shared" si="860"/>
        <v>19.960655099894847</v>
      </c>
      <c r="H5489" s="12">
        <f t="shared" si="863"/>
        <v>0</v>
      </c>
      <c r="I5489" s="12">
        <f t="shared" si="857"/>
        <v>0</v>
      </c>
      <c r="J5489" s="12">
        <f t="shared" si="864"/>
        <v>0</v>
      </c>
      <c r="K5489" s="12">
        <f t="shared" si="865"/>
        <v>0</v>
      </c>
      <c r="L5489" s="12">
        <f t="shared" si="866"/>
        <v>19.960655099894847</v>
      </c>
      <c r="M5489" s="12">
        <f t="shared" si="861"/>
        <v>19.960655099894847</v>
      </c>
      <c r="N5489" s="13"/>
    </row>
    <row r="5490" spans="1:14" x14ac:dyDescent="0.2">
      <c r="A5490" s="10" t="s">
        <v>5472</v>
      </c>
      <c r="B5490" s="6">
        <f>IF($C$10=2012,profiles!C5477,IF($C$10=2013,profiles!E5477,IF($C$10=2014,profiles!G5477,IF($C$10=2015,profiles!I5477,IF($C$10=2016,profiles!K5477)))))</f>
        <v>37.357999999999997</v>
      </c>
      <c r="C5490" s="6">
        <f>IF($C$10=2012,profiles!D5477,IF($C$10=2013,profiles!F5477,IF($C$10=2014,profiles!H5477,IF($C$10=2015,profiles!J5477,IF($C$10=2016,profiles!L5477)))))</f>
        <v>0.10268489309498773</v>
      </c>
      <c r="D5490" s="11">
        <f t="shared" si="862"/>
        <v>20.536978618997544</v>
      </c>
      <c r="E5490" s="11">
        <f t="shared" si="858"/>
        <v>0</v>
      </c>
      <c r="F5490" s="11">
        <f t="shared" si="859"/>
        <v>20.536978618997544</v>
      </c>
      <c r="G5490" s="11">
        <f t="shared" si="860"/>
        <v>16.821021381002453</v>
      </c>
      <c r="H5490" s="12">
        <f t="shared" si="863"/>
        <v>0</v>
      </c>
      <c r="I5490" s="12">
        <f t="shared" si="857"/>
        <v>0</v>
      </c>
      <c r="J5490" s="12">
        <f t="shared" si="864"/>
        <v>0</v>
      </c>
      <c r="K5490" s="12">
        <f t="shared" si="865"/>
        <v>0</v>
      </c>
      <c r="L5490" s="12">
        <f t="shared" si="866"/>
        <v>16.821021381002453</v>
      </c>
      <c r="M5490" s="12">
        <f t="shared" si="861"/>
        <v>16.821021381002453</v>
      </c>
      <c r="N5490" s="13"/>
    </row>
    <row r="5491" spans="1:14" x14ac:dyDescent="0.2">
      <c r="A5491" s="10" t="s">
        <v>5473</v>
      </c>
      <c r="B5491" s="6">
        <f>IF($C$10=2012,profiles!C5478,IF($C$10=2013,profiles!E5478,IF($C$10=2014,profiles!G5478,IF($C$10=2015,profiles!I5478,IF($C$10=2016,profiles!K5478)))))</f>
        <v>36.104999999999997</v>
      </c>
      <c r="C5491" s="6">
        <f>IF($C$10=2012,profiles!D5478,IF($C$10=2013,profiles!F5478,IF($C$10=2014,profiles!H5478,IF($C$10=2015,profiles!J5478,IF($C$10=2016,profiles!L5478)))))</f>
        <v>0.10997546442341395</v>
      </c>
      <c r="D5491" s="11">
        <f t="shared" si="862"/>
        <v>21.995092884682791</v>
      </c>
      <c r="E5491" s="11">
        <f t="shared" si="858"/>
        <v>0</v>
      </c>
      <c r="F5491" s="11">
        <f t="shared" si="859"/>
        <v>21.995092884682791</v>
      </c>
      <c r="G5491" s="11">
        <f t="shared" si="860"/>
        <v>14.109907115317206</v>
      </c>
      <c r="H5491" s="12">
        <f t="shared" si="863"/>
        <v>0</v>
      </c>
      <c r="I5491" s="12">
        <f t="shared" si="857"/>
        <v>0</v>
      </c>
      <c r="J5491" s="12">
        <f t="shared" si="864"/>
        <v>0</v>
      </c>
      <c r="K5491" s="12">
        <f t="shared" si="865"/>
        <v>0</v>
      </c>
      <c r="L5491" s="12">
        <f t="shared" si="866"/>
        <v>14.109907115317206</v>
      </c>
      <c r="M5491" s="12">
        <f t="shared" si="861"/>
        <v>14.109907115317206</v>
      </c>
      <c r="N5491" s="13"/>
    </row>
    <row r="5492" spans="1:14" x14ac:dyDescent="0.2">
      <c r="A5492" s="10" t="s">
        <v>5474</v>
      </c>
      <c r="B5492" s="6">
        <f>IF($C$10=2012,profiles!C5479,IF($C$10=2013,profiles!E5479,IF($C$10=2014,profiles!G5479,IF($C$10=2015,profiles!I5479,IF($C$10=2016,profiles!K5479)))))</f>
        <v>35.661000000000001</v>
      </c>
      <c r="C5492" s="6">
        <f>IF($C$10=2012,profiles!D5479,IF($C$10=2013,profiles!F5479,IF($C$10=2014,profiles!H5479,IF($C$10=2015,profiles!J5479,IF($C$10=2016,profiles!L5479)))))</f>
        <v>0.11458815282159131</v>
      </c>
      <c r="D5492" s="11">
        <f t="shared" si="862"/>
        <v>22.917630564318262</v>
      </c>
      <c r="E5492" s="11">
        <f t="shared" si="858"/>
        <v>0</v>
      </c>
      <c r="F5492" s="11">
        <f t="shared" si="859"/>
        <v>22.917630564318262</v>
      </c>
      <c r="G5492" s="11">
        <f t="shared" si="860"/>
        <v>12.743369435681739</v>
      </c>
      <c r="H5492" s="12">
        <f t="shared" si="863"/>
        <v>0</v>
      </c>
      <c r="I5492" s="12">
        <f t="shared" si="857"/>
        <v>0</v>
      </c>
      <c r="J5492" s="12">
        <f t="shared" si="864"/>
        <v>0</v>
      </c>
      <c r="K5492" s="12">
        <f t="shared" si="865"/>
        <v>0</v>
      </c>
      <c r="L5492" s="12">
        <f t="shared" si="866"/>
        <v>12.743369435681739</v>
      </c>
      <c r="M5492" s="12">
        <f t="shared" si="861"/>
        <v>12.743369435681739</v>
      </c>
      <c r="N5492" s="13"/>
    </row>
    <row r="5493" spans="1:14" x14ac:dyDescent="0.2">
      <c r="A5493" s="10" t="s">
        <v>5475</v>
      </c>
      <c r="B5493" s="6">
        <f>IF($C$10=2012,profiles!C5480,IF($C$10=2013,profiles!E5480,IF($C$10=2014,profiles!G5480,IF($C$10=2015,profiles!I5480,IF($C$10=2016,profiles!K5480)))))</f>
        <v>35.749000000000002</v>
      </c>
      <c r="C5493" s="6">
        <f>IF($C$10=2012,profiles!D5480,IF($C$10=2013,profiles!F5480,IF($C$10=2014,profiles!H5480,IF($C$10=2015,profiles!J5480,IF($C$10=2016,profiles!L5480)))))</f>
        <v>0.11457413249211357</v>
      </c>
      <c r="D5493" s="11">
        <f t="shared" si="862"/>
        <v>22.914826498422713</v>
      </c>
      <c r="E5493" s="11">
        <f t="shared" si="858"/>
        <v>0</v>
      </c>
      <c r="F5493" s="11">
        <f t="shared" si="859"/>
        <v>22.914826498422713</v>
      </c>
      <c r="G5493" s="11">
        <f t="shared" si="860"/>
        <v>12.83417350157729</v>
      </c>
      <c r="H5493" s="12">
        <f t="shared" si="863"/>
        <v>0</v>
      </c>
      <c r="I5493" s="12">
        <f t="shared" si="857"/>
        <v>0</v>
      </c>
      <c r="J5493" s="12">
        <f t="shared" si="864"/>
        <v>0</v>
      </c>
      <c r="K5493" s="12">
        <f t="shared" si="865"/>
        <v>0</v>
      </c>
      <c r="L5493" s="12">
        <f t="shared" si="866"/>
        <v>12.83417350157729</v>
      </c>
      <c r="M5493" s="12">
        <f t="shared" si="861"/>
        <v>12.83417350157729</v>
      </c>
      <c r="N5493" s="13"/>
    </row>
    <row r="5494" spans="1:14" x14ac:dyDescent="0.2">
      <c r="A5494" s="10" t="s">
        <v>5476</v>
      </c>
      <c r="B5494" s="6">
        <f>IF($C$10=2012,profiles!C5481,IF($C$10=2013,profiles!E5481,IF($C$10=2014,profiles!G5481,IF($C$10=2015,profiles!I5481,IF($C$10=2016,profiles!K5481)))))</f>
        <v>36.177999999999997</v>
      </c>
      <c r="C5494" s="6">
        <f>IF($C$10=2012,profiles!D5481,IF($C$10=2013,profiles!F5481,IF($C$10=2014,profiles!H5481,IF($C$10=2015,profiles!J5481,IF($C$10=2016,profiles!L5481)))))</f>
        <v>0.12028040658955486</v>
      </c>
      <c r="D5494" s="11">
        <f t="shared" si="862"/>
        <v>24.056081317910973</v>
      </c>
      <c r="E5494" s="11">
        <f t="shared" si="858"/>
        <v>0</v>
      </c>
      <c r="F5494" s="11">
        <f t="shared" si="859"/>
        <v>24.056081317910973</v>
      </c>
      <c r="G5494" s="11">
        <f t="shared" si="860"/>
        <v>12.121918682089024</v>
      </c>
      <c r="H5494" s="12">
        <f t="shared" si="863"/>
        <v>0</v>
      </c>
      <c r="I5494" s="12">
        <f t="shared" si="857"/>
        <v>0</v>
      </c>
      <c r="J5494" s="12">
        <f t="shared" si="864"/>
        <v>0</v>
      </c>
      <c r="K5494" s="12">
        <f t="shared" si="865"/>
        <v>0</v>
      </c>
      <c r="L5494" s="12">
        <f t="shared" si="866"/>
        <v>12.121918682089024</v>
      </c>
      <c r="M5494" s="12">
        <f t="shared" si="861"/>
        <v>12.121918682089024</v>
      </c>
      <c r="N5494" s="13"/>
    </row>
    <row r="5495" spans="1:14" x14ac:dyDescent="0.2">
      <c r="A5495" s="10" t="s">
        <v>5477</v>
      </c>
      <c r="B5495" s="6">
        <f>IF($C$10=2012,profiles!C5482,IF($C$10=2013,profiles!E5482,IF($C$10=2014,profiles!G5482,IF($C$10=2015,profiles!I5482,IF($C$10=2016,profiles!K5482)))))</f>
        <v>36.345999999999997</v>
      </c>
      <c r="C5495" s="6">
        <f>IF($C$10=2012,profiles!D5482,IF($C$10=2013,profiles!F5482,IF($C$10=2014,profiles!H5482,IF($C$10=2015,profiles!J5482,IF($C$10=2016,profiles!L5482)))))</f>
        <v>0.13302488608482299</v>
      </c>
      <c r="D5495" s="11">
        <f t="shared" si="862"/>
        <v>26.604977216964599</v>
      </c>
      <c r="E5495" s="11">
        <f t="shared" si="858"/>
        <v>0</v>
      </c>
      <c r="F5495" s="11">
        <f t="shared" si="859"/>
        <v>26.604977216964599</v>
      </c>
      <c r="G5495" s="11">
        <f t="shared" si="860"/>
        <v>9.7410227830353975</v>
      </c>
      <c r="H5495" s="12">
        <f t="shared" si="863"/>
        <v>0</v>
      </c>
      <c r="I5495" s="12">
        <f t="shared" si="857"/>
        <v>0</v>
      </c>
      <c r="J5495" s="12">
        <f t="shared" si="864"/>
        <v>0</v>
      </c>
      <c r="K5495" s="12">
        <f t="shared" si="865"/>
        <v>0</v>
      </c>
      <c r="L5495" s="12">
        <f t="shared" si="866"/>
        <v>9.7410227830353975</v>
      </c>
      <c r="M5495" s="12">
        <f t="shared" si="861"/>
        <v>9.7410227830353975</v>
      </c>
      <c r="N5495" s="13"/>
    </row>
    <row r="5496" spans="1:14" x14ac:dyDescent="0.2">
      <c r="A5496" s="10" t="s">
        <v>5478</v>
      </c>
      <c r="B5496" s="6">
        <f>IF($C$10=2012,profiles!C5483,IF($C$10=2013,profiles!E5483,IF($C$10=2014,profiles!G5483,IF($C$10=2015,profiles!I5483,IF($C$10=2016,profiles!K5483)))))</f>
        <v>38.509</v>
      </c>
      <c r="C5496" s="6">
        <f>IF($C$10=2012,profiles!D5483,IF($C$10=2013,profiles!F5483,IF($C$10=2014,profiles!H5483,IF($C$10=2015,profiles!J5483,IF($C$10=2016,profiles!L5483)))))</f>
        <v>0.16119172800560813</v>
      </c>
      <c r="D5496" s="11">
        <f t="shared" si="862"/>
        <v>32.23834560112163</v>
      </c>
      <c r="E5496" s="11">
        <f t="shared" si="858"/>
        <v>0</v>
      </c>
      <c r="F5496" s="11">
        <f t="shared" si="859"/>
        <v>32.23834560112163</v>
      </c>
      <c r="G5496" s="11">
        <f t="shared" si="860"/>
        <v>6.2706543988783707</v>
      </c>
      <c r="H5496" s="12">
        <f t="shared" si="863"/>
        <v>0</v>
      </c>
      <c r="I5496" s="12">
        <f t="shared" si="857"/>
        <v>0</v>
      </c>
      <c r="J5496" s="12">
        <f t="shared" si="864"/>
        <v>0</v>
      </c>
      <c r="K5496" s="12">
        <f t="shared" si="865"/>
        <v>0</v>
      </c>
      <c r="L5496" s="12">
        <f t="shared" si="866"/>
        <v>6.2706543988783707</v>
      </c>
      <c r="M5496" s="12">
        <f t="shared" si="861"/>
        <v>6.2706543988783707</v>
      </c>
      <c r="N5496" s="13"/>
    </row>
    <row r="5497" spans="1:14" x14ac:dyDescent="0.2">
      <c r="A5497" s="10" t="s">
        <v>5479</v>
      </c>
      <c r="B5497" s="6">
        <f>IF($C$10=2012,profiles!C5484,IF($C$10=2013,profiles!E5484,IF($C$10=2014,profiles!G5484,IF($C$10=2015,profiles!I5484,IF($C$10=2016,profiles!K5484)))))</f>
        <v>42.030999999999999</v>
      </c>
      <c r="C5497" s="6">
        <f>IF($C$10=2012,profiles!D5484,IF($C$10=2013,profiles!F5484,IF($C$10=2014,profiles!H5484,IF($C$10=2015,profiles!J5484,IF($C$10=2016,profiles!L5484)))))</f>
        <v>0.22187171398527866</v>
      </c>
      <c r="D5497" s="11">
        <f t="shared" si="862"/>
        <v>44.374342797055732</v>
      </c>
      <c r="E5497" s="11">
        <f t="shared" si="858"/>
        <v>2.3433427970557332</v>
      </c>
      <c r="F5497" s="11">
        <f t="shared" si="859"/>
        <v>42.030999999999999</v>
      </c>
      <c r="G5497" s="11">
        <f t="shared" si="860"/>
        <v>0</v>
      </c>
      <c r="H5497" s="12">
        <f t="shared" si="863"/>
        <v>0</v>
      </c>
      <c r="I5497" s="12">
        <f t="shared" si="857"/>
        <v>2.3433427970557332</v>
      </c>
      <c r="J5497" s="12">
        <f t="shared" si="864"/>
        <v>0</v>
      </c>
      <c r="K5497" s="12">
        <f t="shared" si="865"/>
        <v>1.8981076656151441</v>
      </c>
      <c r="L5497" s="12">
        <f t="shared" si="866"/>
        <v>0</v>
      </c>
      <c r="M5497" s="12">
        <f t="shared" si="861"/>
        <v>-2.3433427970557332</v>
      </c>
      <c r="N5497" s="13"/>
    </row>
    <row r="5498" spans="1:14" x14ac:dyDescent="0.2">
      <c r="A5498" s="10" t="s">
        <v>5480</v>
      </c>
      <c r="B5498" s="6">
        <f>IF($C$10=2012,profiles!C5485,IF($C$10=2013,profiles!E5485,IF($C$10=2014,profiles!G5485,IF($C$10=2015,profiles!I5485,IF($C$10=2016,profiles!K5485)))))</f>
        <v>45.468000000000004</v>
      </c>
      <c r="C5498" s="6">
        <f>IF($C$10=2012,profiles!D5485,IF($C$10=2013,profiles!F5485,IF($C$10=2014,profiles!H5485,IF($C$10=2015,profiles!J5485,IF($C$10=2016,profiles!L5485)))))</f>
        <v>0.30328776726253065</v>
      </c>
      <c r="D5498" s="11">
        <f t="shared" si="862"/>
        <v>60.657553452506129</v>
      </c>
      <c r="E5498" s="11">
        <f t="shared" si="858"/>
        <v>15.189553452506125</v>
      </c>
      <c r="F5498" s="11">
        <f t="shared" si="859"/>
        <v>45.468000000000004</v>
      </c>
      <c r="G5498" s="11">
        <f t="shared" si="860"/>
        <v>0</v>
      </c>
      <c r="H5498" s="12">
        <f t="shared" si="863"/>
        <v>0</v>
      </c>
      <c r="I5498" s="12">
        <f t="shared" si="857"/>
        <v>15.189553452506125</v>
      </c>
      <c r="J5498" s="12">
        <f t="shared" si="864"/>
        <v>0</v>
      </c>
      <c r="K5498" s="12">
        <f t="shared" si="865"/>
        <v>14.201645962145108</v>
      </c>
      <c r="L5498" s="12">
        <f t="shared" si="866"/>
        <v>0</v>
      </c>
      <c r="M5498" s="12">
        <f t="shared" si="861"/>
        <v>-15.189553452506125</v>
      </c>
      <c r="N5498" s="13"/>
    </row>
    <row r="5499" spans="1:14" x14ac:dyDescent="0.2">
      <c r="A5499" s="10" t="s">
        <v>5481</v>
      </c>
      <c r="B5499" s="6">
        <f>IF($C$10=2012,profiles!C5486,IF($C$10=2013,profiles!E5486,IF($C$10=2014,profiles!G5486,IF($C$10=2015,profiles!I5486,IF($C$10=2016,profiles!K5486)))))</f>
        <v>48.22</v>
      </c>
      <c r="C5499" s="6">
        <f>IF($C$10=2012,profiles!D5486,IF($C$10=2013,profiles!F5486,IF($C$10=2014,profiles!H5486,IF($C$10=2015,profiles!J5486,IF($C$10=2016,profiles!L5486)))))</f>
        <v>0.38232036452856644</v>
      </c>
      <c r="D5499" s="11">
        <f t="shared" si="862"/>
        <v>76.464072905713294</v>
      </c>
      <c r="E5499" s="11">
        <f t="shared" si="858"/>
        <v>28.244072905713296</v>
      </c>
      <c r="F5499" s="11">
        <f t="shared" si="859"/>
        <v>48.22</v>
      </c>
      <c r="G5499" s="11">
        <f t="shared" si="860"/>
        <v>0</v>
      </c>
      <c r="H5499" s="12">
        <f t="shared" si="863"/>
        <v>0</v>
      </c>
      <c r="I5499" s="12">
        <f t="shared" si="857"/>
        <v>28.244072905713296</v>
      </c>
      <c r="J5499" s="12">
        <f t="shared" si="864"/>
        <v>0</v>
      </c>
      <c r="K5499" s="12">
        <f t="shared" si="865"/>
        <v>37.07934501577288</v>
      </c>
      <c r="L5499" s="12">
        <f t="shared" si="866"/>
        <v>0</v>
      </c>
      <c r="M5499" s="12">
        <f t="shared" si="861"/>
        <v>-28.244072905713296</v>
      </c>
      <c r="N5499" s="13"/>
    </row>
    <row r="5500" spans="1:14" x14ac:dyDescent="0.2">
      <c r="A5500" s="10" t="s">
        <v>5482</v>
      </c>
      <c r="B5500" s="6">
        <f>IF($C$10=2012,profiles!C5487,IF($C$10=2013,profiles!E5487,IF($C$10=2014,profiles!G5487,IF($C$10=2015,profiles!I5487,IF($C$10=2016,profiles!K5487)))))</f>
        <v>50.722000000000001</v>
      </c>
      <c r="C5500" s="6">
        <f>IF($C$10=2012,profiles!D5487,IF($C$10=2013,profiles!F5487,IF($C$10=2014,profiles!H5487,IF($C$10=2015,profiles!J5487,IF($C$10=2016,profiles!L5487)))))</f>
        <v>0.43807921486154927</v>
      </c>
      <c r="D5500" s="11">
        <f t="shared" si="862"/>
        <v>87.615842972309849</v>
      </c>
      <c r="E5500" s="11">
        <f t="shared" si="858"/>
        <v>36.893842972309848</v>
      </c>
      <c r="F5500" s="11">
        <f t="shared" si="859"/>
        <v>50.722000000000001</v>
      </c>
      <c r="G5500" s="11">
        <f t="shared" si="860"/>
        <v>0</v>
      </c>
      <c r="H5500" s="12">
        <f t="shared" si="863"/>
        <v>0</v>
      </c>
      <c r="I5500" s="12">
        <f t="shared" si="857"/>
        <v>36.893842972309848</v>
      </c>
      <c r="J5500" s="12">
        <f t="shared" si="864"/>
        <v>0</v>
      </c>
      <c r="K5500" s="12">
        <f t="shared" si="865"/>
        <v>66.963357823343856</v>
      </c>
      <c r="L5500" s="12">
        <f t="shared" si="866"/>
        <v>0</v>
      </c>
      <c r="M5500" s="12">
        <f t="shared" si="861"/>
        <v>-36.893842972309848</v>
      </c>
      <c r="N5500" s="13"/>
    </row>
    <row r="5501" spans="1:14" x14ac:dyDescent="0.2">
      <c r="A5501" s="10" t="s">
        <v>5483</v>
      </c>
      <c r="B5501" s="6">
        <f>IF($C$10=2012,profiles!C5488,IF($C$10=2013,profiles!E5488,IF($C$10=2014,profiles!G5488,IF($C$10=2015,profiles!I5488,IF($C$10=2016,profiles!K5488)))))</f>
        <v>50.457999999999998</v>
      </c>
      <c r="C5501" s="6">
        <f>IF($C$10=2012,profiles!D5488,IF($C$10=2013,profiles!F5488,IF($C$10=2014,profiles!H5488,IF($C$10=2015,profiles!J5488,IF($C$10=2016,profiles!L5488)))))</f>
        <v>0.45107606028741676</v>
      </c>
      <c r="D5501" s="11">
        <f t="shared" si="862"/>
        <v>90.215212057483356</v>
      </c>
      <c r="E5501" s="11">
        <f t="shared" si="858"/>
        <v>39.757212057483358</v>
      </c>
      <c r="F5501" s="11">
        <f t="shared" si="859"/>
        <v>50.457999999999998</v>
      </c>
      <c r="G5501" s="11">
        <f t="shared" si="860"/>
        <v>0</v>
      </c>
      <c r="H5501" s="12">
        <f t="shared" si="863"/>
        <v>0</v>
      </c>
      <c r="I5501" s="12">
        <f t="shared" si="857"/>
        <v>39.757212057483358</v>
      </c>
      <c r="J5501" s="12">
        <f t="shared" si="864"/>
        <v>0</v>
      </c>
      <c r="K5501" s="12">
        <f t="shared" si="865"/>
        <v>99.166699589905377</v>
      </c>
      <c r="L5501" s="12">
        <f t="shared" si="866"/>
        <v>0</v>
      </c>
      <c r="M5501" s="12">
        <f t="shared" si="861"/>
        <v>-39.757212057483358</v>
      </c>
      <c r="N5501" s="13"/>
    </row>
    <row r="5502" spans="1:14" x14ac:dyDescent="0.2">
      <c r="A5502" s="10" t="s">
        <v>5484</v>
      </c>
      <c r="B5502" s="6">
        <f>IF($C$10=2012,profiles!C5489,IF($C$10=2013,profiles!E5489,IF($C$10=2014,profiles!G5489,IF($C$10=2015,profiles!I5489,IF($C$10=2016,profiles!K5489)))))</f>
        <v>48.378</v>
      </c>
      <c r="C5502" s="6">
        <f>IF($C$10=2012,profiles!D5489,IF($C$10=2013,profiles!F5489,IF($C$10=2014,profiles!H5489,IF($C$10=2015,profiles!J5489,IF($C$10=2016,profiles!L5489)))))</f>
        <v>0.45017875920084122</v>
      </c>
      <c r="D5502" s="11">
        <f t="shared" si="862"/>
        <v>90.035751840168246</v>
      </c>
      <c r="E5502" s="11">
        <f t="shared" si="858"/>
        <v>41.657751840168245</v>
      </c>
      <c r="F5502" s="11">
        <f t="shared" si="859"/>
        <v>48.378</v>
      </c>
      <c r="G5502" s="11">
        <f t="shared" si="860"/>
        <v>0</v>
      </c>
      <c r="H5502" s="12">
        <f t="shared" si="863"/>
        <v>0</v>
      </c>
      <c r="I5502" s="12">
        <f t="shared" si="857"/>
        <v>41.657751840168245</v>
      </c>
      <c r="J5502" s="12">
        <f t="shared" si="864"/>
        <v>0</v>
      </c>
      <c r="K5502" s="12">
        <f t="shared" si="865"/>
        <v>132.90947858044166</v>
      </c>
      <c r="L5502" s="12">
        <f t="shared" si="866"/>
        <v>0</v>
      </c>
      <c r="M5502" s="12">
        <f t="shared" si="861"/>
        <v>-41.657751840168245</v>
      </c>
      <c r="N5502" s="13"/>
    </row>
    <row r="5503" spans="1:14" x14ac:dyDescent="0.2">
      <c r="A5503" s="10" t="s">
        <v>5485</v>
      </c>
      <c r="B5503" s="6">
        <f>IF($C$10=2012,profiles!C5490,IF($C$10=2013,profiles!E5490,IF($C$10=2014,profiles!G5490,IF($C$10=2015,profiles!I5490,IF($C$10=2016,profiles!K5490)))))</f>
        <v>46.914999999999999</v>
      </c>
      <c r="C5503" s="6">
        <f>IF($C$10=2012,profiles!D5490,IF($C$10=2013,profiles!F5490,IF($C$10=2014,profiles!H5490,IF($C$10=2015,profiles!J5490,IF($C$10=2016,profiles!L5490)))))</f>
        <v>0.44936558009113214</v>
      </c>
      <c r="D5503" s="11">
        <f t="shared" si="862"/>
        <v>89.873116018226426</v>
      </c>
      <c r="E5503" s="11">
        <f t="shared" si="858"/>
        <v>42.958116018226427</v>
      </c>
      <c r="F5503" s="11">
        <f t="shared" si="859"/>
        <v>46.914999999999999</v>
      </c>
      <c r="G5503" s="11">
        <f t="shared" si="860"/>
        <v>0</v>
      </c>
      <c r="H5503" s="12">
        <f t="shared" si="863"/>
        <v>0</v>
      </c>
      <c r="I5503" s="12">
        <f t="shared" si="857"/>
        <v>42.958116018226427</v>
      </c>
      <c r="J5503" s="12">
        <f t="shared" si="864"/>
        <v>0</v>
      </c>
      <c r="K5503" s="12">
        <f t="shared" si="865"/>
        <v>167.70555255520506</v>
      </c>
      <c r="L5503" s="12">
        <f t="shared" si="866"/>
        <v>0</v>
      </c>
      <c r="M5503" s="12">
        <f t="shared" si="861"/>
        <v>-42.958116018226427</v>
      </c>
      <c r="N5503" s="13"/>
    </row>
    <row r="5504" spans="1:14" x14ac:dyDescent="0.2">
      <c r="A5504" s="10" t="s">
        <v>5486</v>
      </c>
      <c r="B5504" s="6">
        <f>IF($C$10=2012,profiles!C5491,IF($C$10=2013,profiles!E5491,IF($C$10=2014,profiles!G5491,IF($C$10=2015,profiles!I5491,IF($C$10=2016,profiles!K5491)))))</f>
        <v>45.997</v>
      </c>
      <c r="C5504" s="6">
        <f>IF($C$10=2012,profiles!D5491,IF($C$10=2013,profiles!F5491,IF($C$10=2014,profiles!H5491,IF($C$10=2015,profiles!J5491,IF($C$10=2016,profiles!L5491)))))</f>
        <v>0.42251664914125481</v>
      </c>
      <c r="D5504" s="11">
        <f t="shared" si="862"/>
        <v>84.503329828250955</v>
      </c>
      <c r="E5504" s="11">
        <f t="shared" si="858"/>
        <v>38.506329828250955</v>
      </c>
      <c r="F5504" s="11">
        <f t="shared" si="859"/>
        <v>45.997</v>
      </c>
      <c r="G5504" s="11">
        <f t="shared" si="860"/>
        <v>0</v>
      </c>
      <c r="H5504" s="12">
        <f t="shared" si="863"/>
        <v>0</v>
      </c>
      <c r="I5504" s="12">
        <f t="shared" si="857"/>
        <v>38.506329828250955</v>
      </c>
      <c r="J5504" s="12">
        <f t="shared" si="864"/>
        <v>0</v>
      </c>
      <c r="K5504" s="12">
        <f t="shared" si="865"/>
        <v>198.89567971608832</v>
      </c>
      <c r="L5504" s="12">
        <f t="shared" si="866"/>
        <v>0</v>
      </c>
      <c r="M5504" s="12">
        <f t="shared" si="861"/>
        <v>-38.506329828250955</v>
      </c>
      <c r="N5504" s="13"/>
    </row>
    <row r="5505" spans="1:14" x14ac:dyDescent="0.2">
      <c r="A5505" s="10" t="s">
        <v>5487</v>
      </c>
      <c r="B5505" s="6">
        <f>IF($C$10=2012,profiles!C5492,IF($C$10=2013,profiles!E5492,IF($C$10=2014,profiles!G5492,IF($C$10=2015,profiles!I5492,IF($C$10=2016,profiles!K5492)))))</f>
        <v>45.792999999999999</v>
      </c>
      <c r="C5505" s="6">
        <f>IF($C$10=2012,profiles!D5492,IF($C$10=2013,profiles!F5492,IF($C$10=2014,profiles!H5492,IF($C$10=2015,profiles!J5492,IF($C$10=2016,profiles!L5492)))))</f>
        <v>0.38980722046968103</v>
      </c>
      <c r="D5505" s="11">
        <f t="shared" si="862"/>
        <v>77.961444093936208</v>
      </c>
      <c r="E5505" s="11">
        <f t="shared" si="858"/>
        <v>32.168444093936209</v>
      </c>
      <c r="F5505" s="11">
        <f t="shared" si="859"/>
        <v>45.792999999999999</v>
      </c>
      <c r="G5505" s="11">
        <f t="shared" si="860"/>
        <v>0</v>
      </c>
      <c r="H5505" s="12">
        <f t="shared" si="863"/>
        <v>0</v>
      </c>
      <c r="I5505" s="12">
        <f t="shared" si="857"/>
        <v>32.168444093936209</v>
      </c>
      <c r="J5505" s="12">
        <f t="shared" si="864"/>
        <v>0</v>
      </c>
      <c r="K5505" s="12">
        <f t="shared" si="865"/>
        <v>224.95211943217666</v>
      </c>
      <c r="L5505" s="12">
        <f t="shared" si="866"/>
        <v>0</v>
      </c>
      <c r="M5505" s="12">
        <f t="shared" si="861"/>
        <v>-32.168444093936209</v>
      </c>
      <c r="N5505" s="13"/>
    </row>
    <row r="5506" spans="1:14" x14ac:dyDescent="0.2">
      <c r="A5506" s="10" t="s">
        <v>5488</v>
      </c>
      <c r="B5506" s="6">
        <f>IF($C$10=2012,profiles!C5493,IF($C$10=2013,profiles!E5493,IF($C$10=2014,profiles!G5493,IF($C$10=2015,profiles!I5493,IF($C$10=2016,profiles!K5493)))))</f>
        <v>46.671999999999997</v>
      </c>
      <c r="C5506" s="6">
        <f>IF($C$10=2012,profiles!D5493,IF($C$10=2013,profiles!F5493,IF($C$10=2014,profiles!H5493,IF($C$10=2015,profiles!J5493,IF($C$10=2016,profiles!L5493)))))</f>
        <v>0.34285313704872067</v>
      </c>
      <c r="D5506" s="11">
        <f t="shared" si="862"/>
        <v>68.570627409744134</v>
      </c>
      <c r="E5506" s="11">
        <f t="shared" si="858"/>
        <v>21.898627409744137</v>
      </c>
      <c r="F5506" s="11">
        <f t="shared" si="859"/>
        <v>46.671999999999997</v>
      </c>
      <c r="G5506" s="11">
        <f t="shared" si="860"/>
        <v>0</v>
      </c>
      <c r="H5506" s="12">
        <f t="shared" si="863"/>
        <v>0</v>
      </c>
      <c r="I5506" s="12">
        <f t="shared" si="857"/>
        <v>21.898627409744137</v>
      </c>
      <c r="J5506" s="12">
        <f t="shared" si="864"/>
        <v>0</v>
      </c>
      <c r="K5506" s="12">
        <f t="shared" si="865"/>
        <v>242.69000763406942</v>
      </c>
      <c r="L5506" s="12">
        <f t="shared" si="866"/>
        <v>0</v>
      </c>
      <c r="M5506" s="12">
        <f t="shared" si="861"/>
        <v>-21.898627409744137</v>
      </c>
      <c r="N5506" s="13"/>
    </row>
    <row r="5507" spans="1:14" x14ac:dyDescent="0.2">
      <c r="A5507" s="10" t="s">
        <v>5489</v>
      </c>
      <c r="B5507" s="6">
        <f>IF($C$10=2012,profiles!C5494,IF($C$10=2013,profiles!E5494,IF($C$10=2014,profiles!G5494,IF($C$10=2015,profiles!I5494,IF($C$10=2016,profiles!K5494)))))</f>
        <v>48.051000000000002</v>
      </c>
      <c r="C5507" s="6">
        <f>IF($C$10=2012,profiles!D5494,IF($C$10=2013,profiles!F5494,IF($C$10=2014,profiles!H5494,IF($C$10=2015,profiles!J5494,IF($C$10=2016,profiles!L5494)))))</f>
        <v>0.2695688748685594</v>
      </c>
      <c r="D5507" s="11">
        <f t="shared" si="862"/>
        <v>53.913774973711881</v>
      </c>
      <c r="E5507" s="11">
        <f t="shared" si="858"/>
        <v>5.8627749737118791</v>
      </c>
      <c r="F5507" s="11">
        <f t="shared" si="859"/>
        <v>48.051000000000002</v>
      </c>
      <c r="G5507" s="11">
        <f t="shared" si="860"/>
        <v>0</v>
      </c>
      <c r="H5507" s="12">
        <f t="shared" si="863"/>
        <v>0</v>
      </c>
      <c r="I5507" s="12">
        <f t="shared" si="857"/>
        <v>5.8627749737118791</v>
      </c>
      <c r="J5507" s="12">
        <f t="shared" si="864"/>
        <v>0</v>
      </c>
      <c r="K5507" s="12">
        <f t="shared" si="865"/>
        <v>247.43885536277605</v>
      </c>
      <c r="L5507" s="12">
        <f t="shared" si="866"/>
        <v>0</v>
      </c>
      <c r="M5507" s="12">
        <f t="shared" si="861"/>
        <v>-5.8627749737118791</v>
      </c>
      <c r="N5507" s="13"/>
    </row>
    <row r="5508" spans="1:14" x14ac:dyDescent="0.2">
      <c r="A5508" s="10" t="s">
        <v>5490</v>
      </c>
      <c r="B5508" s="6">
        <f>IF($C$10=2012,profiles!C5495,IF($C$10=2013,profiles!E5495,IF($C$10=2014,profiles!G5495,IF($C$10=2015,profiles!I5495,IF($C$10=2016,profiles!K5495)))))</f>
        <v>47.976999999999997</v>
      </c>
      <c r="C5508" s="6">
        <f>IF($C$10=2012,profiles!D5495,IF($C$10=2013,profiles!F5495,IF($C$10=2014,profiles!H5495,IF($C$10=2015,profiles!J5495,IF($C$10=2016,profiles!L5495)))))</f>
        <v>0.20783736417805818</v>
      </c>
      <c r="D5508" s="11">
        <f t="shared" si="862"/>
        <v>41.567472835611632</v>
      </c>
      <c r="E5508" s="11">
        <f t="shared" si="858"/>
        <v>0</v>
      </c>
      <c r="F5508" s="11">
        <f t="shared" si="859"/>
        <v>41.567472835611632</v>
      </c>
      <c r="G5508" s="11">
        <f t="shared" si="860"/>
        <v>6.4095271643883649</v>
      </c>
      <c r="H5508" s="12">
        <f t="shared" si="863"/>
        <v>0</v>
      </c>
      <c r="I5508" s="12">
        <f t="shared" si="857"/>
        <v>0</v>
      </c>
      <c r="J5508" s="12">
        <f t="shared" si="864"/>
        <v>6.4095271643883649</v>
      </c>
      <c r="K5508" s="12">
        <f t="shared" si="865"/>
        <v>240.51711976408453</v>
      </c>
      <c r="L5508" s="12">
        <f t="shared" si="866"/>
        <v>0</v>
      </c>
      <c r="M5508" s="12">
        <f t="shared" si="861"/>
        <v>6.4095271643883649</v>
      </c>
      <c r="N5508" s="13"/>
    </row>
    <row r="5509" spans="1:14" x14ac:dyDescent="0.2">
      <c r="A5509" s="10" t="s">
        <v>5491</v>
      </c>
      <c r="B5509" s="6">
        <f>IF($C$10=2012,profiles!C5496,IF($C$10=2013,profiles!E5496,IF($C$10=2014,profiles!G5496,IF($C$10=2015,profiles!I5496,IF($C$10=2016,profiles!K5496)))))</f>
        <v>47.734999999999999</v>
      </c>
      <c r="C5509" s="6">
        <f>IF($C$10=2012,profiles!D5496,IF($C$10=2013,profiles!F5496,IF($C$10=2014,profiles!H5496,IF($C$10=2015,profiles!J5496,IF($C$10=2016,profiles!L5496)))))</f>
        <v>0.17274447949526814</v>
      </c>
      <c r="D5509" s="11">
        <f t="shared" si="862"/>
        <v>34.548895899053626</v>
      </c>
      <c r="E5509" s="11">
        <f t="shared" si="858"/>
        <v>0</v>
      </c>
      <c r="F5509" s="11">
        <f t="shared" si="859"/>
        <v>34.548895899053626</v>
      </c>
      <c r="G5509" s="11">
        <f t="shared" si="860"/>
        <v>13.186104100946373</v>
      </c>
      <c r="H5509" s="12">
        <f t="shared" si="863"/>
        <v>0</v>
      </c>
      <c r="I5509" s="12">
        <f t="shared" si="857"/>
        <v>0</v>
      </c>
      <c r="J5509" s="12">
        <f t="shared" si="864"/>
        <v>13.186104100946373</v>
      </c>
      <c r="K5509" s="12">
        <f t="shared" si="865"/>
        <v>226.27726652332171</v>
      </c>
      <c r="L5509" s="12">
        <f t="shared" si="866"/>
        <v>0</v>
      </c>
      <c r="M5509" s="12">
        <f t="shared" si="861"/>
        <v>13.186104100946373</v>
      </c>
      <c r="N5509" s="13"/>
    </row>
    <row r="5510" spans="1:14" x14ac:dyDescent="0.2">
      <c r="A5510" s="10" t="s">
        <v>5492</v>
      </c>
      <c r="B5510" s="6">
        <f>IF($C$10=2012,profiles!C5497,IF($C$10=2013,profiles!E5497,IF($C$10=2014,profiles!G5497,IF($C$10=2015,profiles!I5497,IF($C$10=2016,profiles!K5497)))))</f>
        <v>47.98</v>
      </c>
      <c r="C5510" s="6">
        <f>IF($C$10=2012,profiles!D5497,IF($C$10=2013,profiles!F5497,IF($C$10=2014,profiles!H5497,IF($C$10=2015,profiles!J5497,IF($C$10=2016,profiles!L5497)))))</f>
        <v>0.16852436032246756</v>
      </c>
      <c r="D5510" s="11">
        <f t="shared" si="862"/>
        <v>33.704872064493514</v>
      </c>
      <c r="E5510" s="11">
        <f t="shared" si="858"/>
        <v>0</v>
      </c>
      <c r="F5510" s="11">
        <f t="shared" si="859"/>
        <v>33.704872064493514</v>
      </c>
      <c r="G5510" s="11">
        <f t="shared" si="860"/>
        <v>14.275127935506482</v>
      </c>
      <c r="H5510" s="12">
        <f t="shared" si="863"/>
        <v>0</v>
      </c>
      <c r="I5510" s="12">
        <f t="shared" si="857"/>
        <v>0</v>
      </c>
      <c r="J5510" s="12">
        <f t="shared" si="864"/>
        <v>14.275127935506482</v>
      </c>
      <c r="K5510" s="12">
        <f t="shared" si="865"/>
        <v>210.86136162536656</v>
      </c>
      <c r="L5510" s="12">
        <f t="shared" si="866"/>
        <v>0</v>
      </c>
      <c r="M5510" s="12">
        <f t="shared" si="861"/>
        <v>14.275127935506482</v>
      </c>
      <c r="N5510" s="13"/>
    </row>
    <row r="5511" spans="1:14" x14ac:dyDescent="0.2">
      <c r="A5511" s="10" t="s">
        <v>5493</v>
      </c>
      <c r="B5511" s="6">
        <f>IF($C$10=2012,profiles!C5498,IF($C$10=2013,profiles!E5498,IF($C$10=2014,profiles!G5498,IF($C$10=2015,profiles!I5498,IF($C$10=2016,profiles!K5498)))))</f>
        <v>46.326000000000001</v>
      </c>
      <c r="C5511" s="6">
        <f>IF($C$10=2012,profiles!D5498,IF($C$10=2013,profiles!F5498,IF($C$10=2014,profiles!H5498,IF($C$10=2015,profiles!J5498,IF($C$10=2016,profiles!L5498)))))</f>
        <v>0.16686996144409394</v>
      </c>
      <c r="D5511" s="11">
        <f t="shared" si="862"/>
        <v>33.373992288818791</v>
      </c>
      <c r="E5511" s="11">
        <f t="shared" si="858"/>
        <v>0</v>
      </c>
      <c r="F5511" s="11">
        <f t="shared" si="859"/>
        <v>33.373992288818791</v>
      </c>
      <c r="G5511" s="11">
        <f t="shared" si="860"/>
        <v>12.95200771118121</v>
      </c>
      <c r="H5511" s="12">
        <f t="shared" si="863"/>
        <v>0</v>
      </c>
      <c r="I5511" s="12">
        <f t="shared" si="857"/>
        <v>0</v>
      </c>
      <c r="J5511" s="12">
        <f t="shared" si="864"/>
        <v>12.95200771118121</v>
      </c>
      <c r="K5511" s="12">
        <f t="shared" si="865"/>
        <v>196.87431226123999</v>
      </c>
      <c r="L5511" s="12">
        <f t="shared" si="866"/>
        <v>0</v>
      </c>
      <c r="M5511" s="12">
        <f t="shared" si="861"/>
        <v>12.95200771118121</v>
      </c>
      <c r="N5511" s="13"/>
    </row>
    <row r="5512" spans="1:14" x14ac:dyDescent="0.2">
      <c r="A5512" s="10" t="s">
        <v>5494</v>
      </c>
      <c r="B5512" s="6">
        <f>IF($C$10=2012,profiles!C5499,IF($C$10=2013,profiles!E5499,IF($C$10=2014,profiles!G5499,IF($C$10=2015,profiles!I5499,IF($C$10=2016,profiles!K5499)))))</f>
        <v>43.256</v>
      </c>
      <c r="C5512" s="6">
        <f>IF($C$10=2012,profiles!D5499,IF($C$10=2013,profiles!F5499,IF($C$10=2014,profiles!H5499,IF($C$10=2015,profiles!J5499,IF($C$10=2016,profiles!L5499)))))</f>
        <v>0.17242201191728004</v>
      </c>
      <c r="D5512" s="11">
        <f t="shared" si="862"/>
        <v>34.484402383456008</v>
      </c>
      <c r="E5512" s="11">
        <f t="shared" si="858"/>
        <v>0</v>
      </c>
      <c r="F5512" s="11">
        <f t="shared" si="859"/>
        <v>34.484402383456008</v>
      </c>
      <c r="G5512" s="11">
        <f t="shared" si="860"/>
        <v>8.7715976165439926</v>
      </c>
      <c r="H5512" s="12">
        <f t="shared" si="863"/>
        <v>0</v>
      </c>
      <c r="I5512" s="12">
        <f t="shared" si="857"/>
        <v>0</v>
      </c>
      <c r="J5512" s="12">
        <f t="shared" si="864"/>
        <v>8.7715976165439926</v>
      </c>
      <c r="K5512" s="12">
        <f t="shared" si="865"/>
        <v>187.40174464078211</v>
      </c>
      <c r="L5512" s="12">
        <f t="shared" si="866"/>
        <v>0</v>
      </c>
      <c r="M5512" s="12">
        <f t="shared" si="861"/>
        <v>8.7715976165439926</v>
      </c>
      <c r="N5512" s="13"/>
    </row>
    <row r="5513" spans="1:14" x14ac:dyDescent="0.2">
      <c r="A5513" s="10" t="s">
        <v>5495</v>
      </c>
      <c r="B5513" s="6">
        <f>IF($C$10=2012,profiles!C5500,IF($C$10=2013,profiles!E5500,IF($C$10=2014,profiles!G5500,IF($C$10=2015,profiles!I5500,IF($C$10=2016,profiles!K5500)))))</f>
        <v>40.752000000000002</v>
      </c>
      <c r="C5513" s="6">
        <f>IF($C$10=2012,profiles!D5500,IF($C$10=2013,profiles!F5500,IF($C$10=2014,profiles!H5500,IF($C$10=2015,profiles!J5500,IF($C$10=2016,profiles!L5500)))))</f>
        <v>0.18087000406543957</v>
      </c>
      <c r="D5513" s="11">
        <f t="shared" si="862"/>
        <v>36.174000813087915</v>
      </c>
      <c r="E5513" s="11">
        <f t="shared" si="858"/>
        <v>0</v>
      </c>
      <c r="F5513" s="11">
        <f t="shared" si="859"/>
        <v>36.174000813087915</v>
      </c>
      <c r="G5513" s="11">
        <f t="shared" si="860"/>
        <v>4.5779991869120877</v>
      </c>
      <c r="H5513" s="12">
        <f t="shared" si="863"/>
        <v>0</v>
      </c>
      <c r="I5513" s="12">
        <f t="shared" si="857"/>
        <v>0</v>
      </c>
      <c r="J5513" s="12">
        <f t="shared" si="864"/>
        <v>4.5779991869120877</v>
      </c>
      <c r="K5513" s="12">
        <f t="shared" si="865"/>
        <v>182.4579010264062</v>
      </c>
      <c r="L5513" s="12">
        <f t="shared" si="866"/>
        <v>0</v>
      </c>
      <c r="M5513" s="12">
        <f t="shared" si="861"/>
        <v>4.5779991869120877</v>
      </c>
      <c r="N5513" s="13"/>
    </row>
    <row r="5514" spans="1:14" x14ac:dyDescent="0.2">
      <c r="A5514" s="10" t="s">
        <v>5496</v>
      </c>
      <c r="B5514" s="6">
        <f>IF($C$10=2012,profiles!C5501,IF($C$10=2013,profiles!E5501,IF($C$10=2014,profiles!G5501,IF($C$10=2015,profiles!I5501,IF($C$10=2016,profiles!K5501)))))</f>
        <v>39.238</v>
      </c>
      <c r="C5514" s="6">
        <f>IF($C$10=2012,profiles!D5501,IF($C$10=2013,profiles!F5501,IF($C$10=2014,profiles!H5501,IF($C$10=2015,profiles!J5501,IF($C$10=2016,profiles!L5501)))))</f>
        <v>0.18123449174996145</v>
      </c>
      <c r="D5514" s="11">
        <f t="shared" si="862"/>
        <v>36.246898349992293</v>
      </c>
      <c r="E5514" s="11">
        <f t="shared" si="858"/>
        <v>0</v>
      </c>
      <c r="F5514" s="11">
        <f t="shared" si="859"/>
        <v>36.246898349992293</v>
      </c>
      <c r="G5514" s="11">
        <f t="shared" si="860"/>
        <v>2.9911016500077068</v>
      </c>
      <c r="H5514" s="12">
        <f t="shared" si="863"/>
        <v>0</v>
      </c>
      <c r="I5514" s="12">
        <f t="shared" si="857"/>
        <v>0</v>
      </c>
      <c r="J5514" s="12">
        <f t="shared" si="864"/>
        <v>2.9911016500077068</v>
      </c>
      <c r="K5514" s="12">
        <f t="shared" si="865"/>
        <v>179.2277696549076</v>
      </c>
      <c r="L5514" s="12">
        <f t="shared" si="866"/>
        <v>0</v>
      </c>
      <c r="M5514" s="12">
        <f t="shared" si="861"/>
        <v>2.9911016500077068</v>
      </c>
      <c r="N5514" s="13"/>
    </row>
    <row r="5515" spans="1:14" x14ac:dyDescent="0.2">
      <c r="A5515" s="10" t="s">
        <v>5497</v>
      </c>
      <c r="B5515" s="6">
        <f>IF($C$10=2012,profiles!C5502,IF($C$10=2013,profiles!E5502,IF($C$10=2014,profiles!G5502,IF($C$10=2015,profiles!I5502,IF($C$10=2016,profiles!K5502)))))</f>
        <v>38.491</v>
      </c>
      <c r="C5515" s="6">
        <f>IF($C$10=2012,profiles!D5502,IF($C$10=2013,profiles!F5502,IF($C$10=2014,profiles!H5502,IF($C$10=2015,profiles!J5502,IF($C$10=2016,profiles!L5502)))))</f>
        <v>0.17719708970602666</v>
      </c>
      <c r="D5515" s="11">
        <f t="shared" si="862"/>
        <v>35.439417941205335</v>
      </c>
      <c r="E5515" s="11">
        <f t="shared" si="858"/>
        <v>0</v>
      </c>
      <c r="F5515" s="11">
        <f t="shared" si="859"/>
        <v>35.439417941205335</v>
      </c>
      <c r="G5515" s="11">
        <f t="shared" si="860"/>
        <v>3.0515820587946649</v>
      </c>
      <c r="H5515" s="12">
        <f t="shared" si="863"/>
        <v>0</v>
      </c>
      <c r="I5515" s="12">
        <f t="shared" si="857"/>
        <v>0</v>
      </c>
      <c r="J5515" s="12">
        <f t="shared" si="864"/>
        <v>3.0515820587946649</v>
      </c>
      <c r="K5515" s="12">
        <f t="shared" si="865"/>
        <v>175.9323246670084</v>
      </c>
      <c r="L5515" s="12">
        <f t="shared" si="866"/>
        <v>0</v>
      </c>
      <c r="M5515" s="12">
        <f t="shared" si="861"/>
        <v>3.0515820587946649</v>
      </c>
      <c r="N5515" s="13"/>
    </row>
    <row r="5516" spans="1:14" x14ac:dyDescent="0.2">
      <c r="A5516" s="10" t="s">
        <v>5498</v>
      </c>
      <c r="B5516" s="6">
        <f>IF($C$10=2012,profiles!C5503,IF($C$10=2013,profiles!E5503,IF($C$10=2014,profiles!G5503,IF($C$10=2015,profiles!I5503,IF($C$10=2016,profiles!K5503)))))</f>
        <v>38.630000000000003</v>
      </c>
      <c r="C5516" s="6">
        <f>IF($C$10=2012,profiles!D5503,IF($C$10=2013,profiles!F5503,IF($C$10=2014,profiles!H5503,IF($C$10=2015,profiles!J5503,IF($C$10=2016,profiles!L5503)))))</f>
        <v>0.17449146958630649</v>
      </c>
      <c r="D5516" s="11">
        <f t="shared" si="862"/>
        <v>34.898293917261299</v>
      </c>
      <c r="E5516" s="11">
        <f t="shared" si="858"/>
        <v>0</v>
      </c>
      <c r="F5516" s="11">
        <f t="shared" si="859"/>
        <v>34.898293917261299</v>
      </c>
      <c r="G5516" s="11">
        <f t="shared" si="860"/>
        <v>3.7317060827387039</v>
      </c>
      <c r="H5516" s="12">
        <f t="shared" si="863"/>
        <v>0</v>
      </c>
      <c r="I5516" s="12">
        <f t="shared" si="857"/>
        <v>0</v>
      </c>
      <c r="J5516" s="12">
        <f t="shared" si="864"/>
        <v>3.7317060827387039</v>
      </c>
      <c r="K5516" s="12">
        <f t="shared" si="865"/>
        <v>171.90240449126466</v>
      </c>
      <c r="L5516" s="12">
        <f t="shared" si="866"/>
        <v>0</v>
      </c>
      <c r="M5516" s="12">
        <f t="shared" si="861"/>
        <v>3.7317060827387039</v>
      </c>
      <c r="N5516" s="13"/>
    </row>
    <row r="5517" spans="1:14" x14ac:dyDescent="0.2">
      <c r="A5517" s="10" t="s">
        <v>5499</v>
      </c>
      <c r="B5517" s="6">
        <f>IF($C$10=2012,profiles!C5504,IF($C$10=2013,profiles!E5504,IF($C$10=2014,profiles!G5504,IF($C$10=2015,profiles!I5504,IF($C$10=2016,profiles!K5504)))))</f>
        <v>40.253999999999998</v>
      </c>
      <c r="C5517" s="6">
        <f>IF($C$10=2012,profiles!D5504,IF($C$10=2013,profiles!F5504,IF($C$10=2014,profiles!H5504,IF($C$10=2015,profiles!J5504,IF($C$10=2016,profiles!L5504)))))</f>
        <v>0.17402885060210563</v>
      </c>
      <c r="D5517" s="11">
        <f t="shared" si="862"/>
        <v>34.805770120421123</v>
      </c>
      <c r="E5517" s="11">
        <f t="shared" si="858"/>
        <v>0</v>
      </c>
      <c r="F5517" s="11">
        <f t="shared" si="859"/>
        <v>34.805770120421123</v>
      </c>
      <c r="G5517" s="11">
        <f t="shared" si="860"/>
        <v>5.4482298795788751</v>
      </c>
      <c r="H5517" s="12">
        <f t="shared" si="863"/>
        <v>0</v>
      </c>
      <c r="I5517" s="12">
        <f t="shared" si="857"/>
        <v>0</v>
      </c>
      <c r="J5517" s="12">
        <f t="shared" si="864"/>
        <v>5.4482298795788751</v>
      </c>
      <c r="K5517" s="12">
        <f t="shared" si="865"/>
        <v>166.01878691072591</v>
      </c>
      <c r="L5517" s="12">
        <f t="shared" si="866"/>
        <v>0</v>
      </c>
      <c r="M5517" s="12">
        <f t="shared" si="861"/>
        <v>5.4482298795788751</v>
      </c>
      <c r="N5517" s="13"/>
    </row>
    <row r="5518" spans="1:14" x14ac:dyDescent="0.2">
      <c r="A5518" s="10" t="s">
        <v>5500</v>
      </c>
      <c r="B5518" s="6">
        <f>IF($C$10=2012,profiles!C5505,IF($C$10=2013,profiles!E5505,IF($C$10=2014,profiles!G5505,IF($C$10=2015,profiles!I5505,IF($C$10=2016,profiles!K5505)))))</f>
        <v>44.35</v>
      </c>
      <c r="C5518" s="6">
        <f>IF($C$10=2012,profiles!D5505,IF($C$10=2013,profiles!F5505,IF($C$10=2014,profiles!H5505,IF($C$10=2015,profiles!J5505,IF($C$10=2016,profiles!L5505)))))</f>
        <v>0.17716905219183268</v>
      </c>
      <c r="D5518" s="11">
        <f t="shared" si="862"/>
        <v>35.433810438366535</v>
      </c>
      <c r="E5518" s="11">
        <f t="shared" si="858"/>
        <v>0</v>
      </c>
      <c r="F5518" s="11">
        <f t="shared" si="859"/>
        <v>35.433810438366535</v>
      </c>
      <c r="G5518" s="11">
        <f t="shared" si="860"/>
        <v>8.9161895616334661</v>
      </c>
      <c r="H5518" s="12">
        <f t="shared" si="863"/>
        <v>0</v>
      </c>
      <c r="I5518" s="12">
        <f t="shared" si="857"/>
        <v>0</v>
      </c>
      <c r="J5518" s="12">
        <f t="shared" si="864"/>
        <v>8.9161895616334661</v>
      </c>
      <c r="K5518" s="12">
        <f t="shared" si="865"/>
        <v>156.39007248131611</v>
      </c>
      <c r="L5518" s="12">
        <f t="shared" si="866"/>
        <v>0</v>
      </c>
      <c r="M5518" s="12">
        <f t="shared" si="861"/>
        <v>8.9161895616334661</v>
      </c>
      <c r="N5518" s="13"/>
    </row>
    <row r="5519" spans="1:14" x14ac:dyDescent="0.2">
      <c r="A5519" s="10" t="s">
        <v>5501</v>
      </c>
      <c r="B5519" s="6">
        <f>IF($C$10=2012,profiles!C5506,IF($C$10=2013,profiles!E5506,IF($C$10=2014,profiles!G5506,IF($C$10=2015,profiles!I5506,IF($C$10=2016,profiles!K5506)))))</f>
        <v>51.716000000000001</v>
      </c>
      <c r="C5519" s="6">
        <f>IF($C$10=2012,profiles!D5506,IF($C$10=2013,profiles!F5506,IF($C$10=2014,profiles!H5506,IF($C$10=2015,profiles!J5506,IF($C$10=2016,profiles!L5506)))))</f>
        <v>0.18490740610937434</v>
      </c>
      <c r="D5519" s="11">
        <f t="shared" si="862"/>
        <v>36.981481221874866</v>
      </c>
      <c r="E5519" s="11">
        <f t="shared" si="858"/>
        <v>0</v>
      </c>
      <c r="F5519" s="11">
        <f t="shared" si="859"/>
        <v>36.981481221874866</v>
      </c>
      <c r="G5519" s="11">
        <f t="shared" si="860"/>
        <v>14.734518778125135</v>
      </c>
      <c r="H5519" s="12">
        <f t="shared" si="863"/>
        <v>0</v>
      </c>
      <c r="I5519" s="12">
        <f t="shared" si="857"/>
        <v>0</v>
      </c>
      <c r="J5519" s="12">
        <f t="shared" si="864"/>
        <v>14.734518778125135</v>
      </c>
      <c r="K5519" s="12">
        <f t="shared" si="865"/>
        <v>140.47806516152656</v>
      </c>
      <c r="L5519" s="12">
        <f t="shared" si="866"/>
        <v>0</v>
      </c>
      <c r="M5519" s="12">
        <f t="shared" si="861"/>
        <v>14.734518778125135</v>
      </c>
      <c r="N5519" s="13"/>
    </row>
    <row r="5520" spans="1:14" x14ac:dyDescent="0.2">
      <c r="A5520" s="10" t="s">
        <v>5502</v>
      </c>
      <c r="B5520" s="6">
        <f>IF($C$10=2012,profiles!C5507,IF($C$10=2013,profiles!E5507,IF($C$10=2014,profiles!G5507,IF($C$10=2015,profiles!I5507,IF($C$10=2016,profiles!K5507)))))</f>
        <v>58.320999999999998</v>
      </c>
      <c r="C5520" s="6">
        <f>IF($C$10=2012,profiles!D5507,IF($C$10=2013,profiles!F5507,IF($C$10=2014,profiles!H5507,IF($C$10=2015,profiles!J5507,IF($C$10=2016,profiles!L5507)))))</f>
        <v>0.2129589390604629</v>
      </c>
      <c r="D5520" s="11">
        <f t="shared" si="862"/>
        <v>42.591787812092576</v>
      </c>
      <c r="E5520" s="11">
        <f t="shared" si="858"/>
        <v>0</v>
      </c>
      <c r="F5520" s="11">
        <f t="shared" si="859"/>
        <v>42.591787812092576</v>
      </c>
      <c r="G5520" s="11">
        <f t="shared" si="860"/>
        <v>15.729212187907422</v>
      </c>
      <c r="H5520" s="12">
        <f t="shared" si="863"/>
        <v>0</v>
      </c>
      <c r="I5520" s="12">
        <f t="shared" si="857"/>
        <v>0</v>
      </c>
      <c r="J5520" s="12">
        <f t="shared" si="864"/>
        <v>15.729212187907422</v>
      </c>
      <c r="K5520" s="12">
        <f t="shared" si="865"/>
        <v>123.49187489380796</v>
      </c>
      <c r="L5520" s="12">
        <f t="shared" si="866"/>
        <v>0</v>
      </c>
      <c r="M5520" s="12">
        <f t="shared" si="861"/>
        <v>15.729212187907422</v>
      </c>
      <c r="N5520" s="13"/>
    </row>
    <row r="5521" spans="1:14" x14ac:dyDescent="0.2">
      <c r="A5521" s="10" t="s">
        <v>5503</v>
      </c>
      <c r="B5521" s="6">
        <f>IF($C$10=2012,profiles!C5508,IF($C$10=2013,profiles!E5508,IF($C$10=2014,profiles!G5508,IF($C$10=2015,profiles!I5508,IF($C$10=2016,profiles!K5508)))))</f>
        <v>62.454999999999998</v>
      </c>
      <c r="C5521" s="6">
        <f>IF($C$10=2012,profiles!D5508,IF($C$10=2013,profiles!F5508,IF($C$10=2014,profiles!H5508,IF($C$10=2015,profiles!J5508,IF($C$10=2016,profiles!L5508)))))</f>
        <v>0.27562278328403406</v>
      </c>
      <c r="D5521" s="11">
        <f t="shared" si="862"/>
        <v>55.12455665680681</v>
      </c>
      <c r="E5521" s="11">
        <f t="shared" si="858"/>
        <v>0</v>
      </c>
      <c r="F5521" s="11">
        <f t="shared" si="859"/>
        <v>55.12455665680681</v>
      </c>
      <c r="G5521" s="11">
        <f t="shared" si="860"/>
        <v>7.3304433431931884</v>
      </c>
      <c r="H5521" s="12">
        <f t="shared" si="863"/>
        <v>0</v>
      </c>
      <c r="I5521" s="12">
        <f t="shared" si="857"/>
        <v>0</v>
      </c>
      <c r="J5521" s="12">
        <f t="shared" si="864"/>
        <v>7.3304433431931884</v>
      </c>
      <c r="K5521" s="12">
        <f t="shared" si="865"/>
        <v>115.5756293828002</v>
      </c>
      <c r="L5521" s="12">
        <f t="shared" si="866"/>
        <v>0</v>
      </c>
      <c r="M5521" s="12">
        <f t="shared" si="861"/>
        <v>7.3304433431931884</v>
      </c>
      <c r="N5521" s="13"/>
    </row>
    <row r="5522" spans="1:14" x14ac:dyDescent="0.2">
      <c r="A5522" s="10" t="s">
        <v>5504</v>
      </c>
      <c r="B5522" s="6">
        <f>IF($C$10=2012,profiles!C5509,IF($C$10=2013,profiles!E5509,IF($C$10=2014,profiles!G5509,IF($C$10=2015,profiles!I5509,IF($C$10=2016,profiles!K5509)))))</f>
        <v>64.429000000000002</v>
      </c>
      <c r="C5522" s="6">
        <f>IF($C$10=2012,profiles!D5509,IF($C$10=2013,profiles!F5509,IF($C$10=2014,profiles!H5509,IF($C$10=2015,profiles!J5509,IF($C$10=2016,profiles!L5509)))))</f>
        <v>0.35812316879985423</v>
      </c>
      <c r="D5522" s="11">
        <f t="shared" si="862"/>
        <v>71.624633759970848</v>
      </c>
      <c r="E5522" s="11">
        <f t="shared" si="858"/>
        <v>7.1956337599708462</v>
      </c>
      <c r="F5522" s="11">
        <f t="shared" si="859"/>
        <v>64.429000000000002</v>
      </c>
      <c r="G5522" s="11">
        <f t="shared" si="860"/>
        <v>0</v>
      </c>
      <c r="H5522" s="12">
        <f t="shared" si="863"/>
        <v>0</v>
      </c>
      <c r="I5522" s="12">
        <f t="shared" ref="I5522:I5585" si="867">MAX(MIN(E5522,($L$2-K5521)/$F$2),0)</f>
        <v>7.1956337599708462</v>
      </c>
      <c r="J5522" s="12">
        <f t="shared" si="864"/>
        <v>0</v>
      </c>
      <c r="K5522" s="12">
        <f t="shared" si="865"/>
        <v>121.40409272837658</v>
      </c>
      <c r="L5522" s="12">
        <f t="shared" si="866"/>
        <v>0</v>
      </c>
      <c r="M5522" s="12">
        <f t="shared" si="861"/>
        <v>-7.1956337599708462</v>
      </c>
      <c r="N5522" s="13"/>
    </row>
    <row r="5523" spans="1:14" x14ac:dyDescent="0.2">
      <c r="A5523" s="10" t="s">
        <v>5505</v>
      </c>
      <c r="B5523" s="6">
        <f>IF($C$10=2012,profiles!C5510,IF($C$10=2013,profiles!E5510,IF($C$10=2014,profiles!G5510,IF($C$10=2015,profiles!I5510,IF($C$10=2016,profiles!K5510)))))</f>
        <v>66.301000000000002</v>
      </c>
      <c r="C5523" s="6">
        <f>IF($C$10=2012,profiles!D5510,IF($C$10=2013,profiles!F5510,IF($C$10=2014,profiles!H5510,IF($C$10=2015,profiles!J5510,IF($C$10=2016,profiles!L5510)))))</f>
        <v>0.41564212916882787</v>
      </c>
      <c r="D5523" s="11">
        <f t="shared" si="862"/>
        <v>83.128425833765576</v>
      </c>
      <c r="E5523" s="11">
        <f t="shared" ref="E5523:E5586" si="868">D5523-F5523</f>
        <v>16.827425833765574</v>
      </c>
      <c r="F5523" s="11">
        <f t="shared" ref="F5523:F5586" si="869">MIN(D5523,B5523)</f>
        <v>66.301000000000002</v>
      </c>
      <c r="G5523" s="11">
        <f t="shared" ref="G5523:G5586" si="870">B5523-F5523</f>
        <v>0</v>
      </c>
      <c r="H5523" s="12">
        <f t="shared" si="863"/>
        <v>0</v>
      </c>
      <c r="I5523" s="12">
        <f t="shared" si="867"/>
        <v>16.827425833765574</v>
      </c>
      <c r="J5523" s="12">
        <f t="shared" si="864"/>
        <v>0</v>
      </c>
      <c r="K5523" s="12">
        <f t="shared" si="865"/>
        <v>135.0343076537267</v>
      </c>
      <c r="L5523" s="12">
        <f t="shared" si="866"/>
        <v>0</v>
      </c>
      <c r="M5523" s="12">
        <f t="shared" ref="M5523:M5586" si="871">B5523-D5523</f>
        <v>-16.827425833765574</v>
      </c>
      <c r="N5523" s="13"/>
    </row>
    <row r="5524" spans="1:14" x14ac:dyDescent="0.2">
      <c r="A5524" s="10" t="s">
        <v>5506</v>
      </c>
      <c r="B5524" s="6">
        <f>IF($C$10=2012,profiles!C5511,IF($C$10=2013,profiles!E5511,IF($C$10=2014,profiles!G5511,IF($C$10=2015,profiles!I5511,IF($C$10=2016,profiles!K5511)))))</f>
        <v>67.986000000000004</v>
      </c>
      <c r="C5524" s="6">
        <f>IF($C$10=2012,profiles!D5511,IF($C$10=2013,profiles!F5511,IF($C$10=2014,profiles!H5511,IF($C$10=2015,profiles!J5511,IF($C$10=2016,profiles!L5511)))))</f>
        <v>0.44254412403796278</v>
      </c>
      <c r="D5524" s="11">
        <f t="shared" ref="D5524:D5587" si="872">C5524*$C$2</f>
        <v>88.508824807592561</v>
      </c>
      <c r="E5524" s="11">
        <f t="shared" si="868"/>
        <v>20.522824807592556</v>
      </c>
      <c r="F5524" s="11">
        <f t="shared" si="869"/>
        <v>67.986000000000004</v>
      </c>
      <c r="G5524" s="11">
        <f t="shared" si="870"/>
        <v>0</v>
      </c>
      <c r="H5524" s="12">
        <f t="shared" ref="H5524:H5587" si="873">E5524-I5524</f>
        <v>0</v>
      </c>
      <c r="I5524" s="12">
        <f t="shared" si="867"/>
        <v>20.522824807592556</v>
      </c>
      <c r="J5524" s="12">
        <f t="shared" ref="J5524:J5587" si="874">MIN(G5524,K5523*$F$3)</f>
        <v>0</v>
      </c>
      <c r="K5524" s="12">
        <f t="shared" ref="K5524:K5587" si="875">K5523+I5524*$F$2-J5524/$F$3</f>
        <v>151.65779574787666</v>
      </c>
      <c r="L5524" s="12">
        <f t="shared" ref="L5524:L5587" si="876">MAX(G5524-J5524,0)</f>
        <v>0</v>
      </c>
      <c r="M5524" s="12">
        <f t="shared" si="871"/>
        <v>-20.522824807592556</v>
      </c>
      <c r="N5524" s="13"/>
    </row>
    <row r="5525" spans="1:14" x14ac:dyDescent="0.2">
      <c r="A5525" s="10" t="s">
        <v>5507</v>
      </c>
      <c r="B5525" s="6">
        <f>IF($C$10=2012,profiles!C5512,IF($C$10=2013,profiles!E5512,IF($C$10=2014,profiles!G5512,IF($C$10=2015,profiles!I5512,IF($C$10=2016,profiles!K5512)))))</f>
        <v>67.498000000000005</v>
      </c>
      <c r="C5525" s="6">
        <f>IF($C$10=2012,profiles!D5512,IF($C$10=2013,profiles!F5512,IF($C$10=2014,profiles!H5512,IF($C$10=2015,profiles!J5512,IF($C$10=2016,profiles!L5512)))))</f>
        <v>0.45642269356398862</v>
      </c>
      <c r="D5525" s="11">
        <f t="shared" si="872"/>
        <v>91.284538712797726</v>
      </c>
      <c r="E5525" s="11">
        <f t="shared" si="868"/>
        <v>23.786538712797721</v>
      </c>
      <c r="F5525" s="11">
        <f t="shared" si="869"/>
        <v>67.498000000000005</v>
      </c>
      <c r="G5525" s="11">
        <f t="shared" si="870"/>
        <v>0</v>
      </c>
      <c r="H5525" s="12">
        <f t="shared" si="873"/>
        <v>0</v>
      </c>
      <c r="I5525" s="12">
        <f t="shared" si="867"/>
        <v>23.786538712797721</v>
      </c>
      <c r="J5525" s="12">
        <f t="shared" si="874"/>
        <v>0</v>
      </c>
      <c r="K5525" s="12">
        <f t="shared" si="875"/>
        <v>170.9248921052428</v>
      </c>
      <c r="L5525" s="12">
        <f t="shared" si="876"/>
        <v>0</v>
      </c>
      <c r="M5525" s="12">
        <f t="shared" si="871"/>
        <v>-23.786538712797721</v>
      </c>
      <c r="N5525" s="13"/>
    </row>
    <row r="5526" spans="1:14" x14ac:dyDescent="0.2">
      <c r="A5526" s="10" t="s">
        <v>5508</v>
      </c>
      <c r="B5526" s="6">
        <f>IF($C$10=2012,profiles!C5513,IF($C$10=2013,profiles!E5513,IF($C$10=2014,profiles!G5513,IF($C$10=2015,profiles!I5513,IF($C$10=2016,profiles!K5513)))))</f>
        <v>66.456000000000003</v>
      </c>
      <c r="C5526" s="6">
        <f>IF($C$10=2012,profiles!D5513,IF($C$10=2013,profiles!F5513,IF($C$10=2014,profiles!H5513,IF($C$10=2015,profiles!J5513,IF($C$10=2016,profiles!L5513)))))</f>
        <v>0.46336197832700154</v>
      </c>
      <c r="D5526" s="11">
        <f t="shared" si="872"/>
        <v>92.672395665400302</v>
      </c>
      <c r="E5526" s="11">
        <f t="shared" si="868"/>
        <v>26.216395665400299</v>
      </c>
      <c r="F5526" s="11">
        <f t="shared" si="869"/>
        <v>66.456000000000003</v>
      </c>
      <c r="G5526" s="11">
        <f t="shared" si="870"/>
        <v>0</v>
      </c>
      <c r="H5526" s="12">
        <f t="shared" si="873"/>
        <v>0</v>
      </c>
      <c r="I5526" s="12">
        <f t="shared" si="867"/>
        <v>26.216395665400299</v>
      </c>
      <c r="J5526" s="12">
        <f t="shared" si="874"/>
        <v>0</v>
      </c>
      <c r="K5526" s="12">
        <f t="shared" si="875"/>
        <v>192.16017259421704</v>
      </c>
      <c r="L5526" s="12">
        <f t="shared" si="876"/>
        <v>0</v>
      </c>
      <c r="M5526" s="12">
        <f t="shared" si="871"/>
        <v>-26.216395665400299</v>
      </c>
      <c r="N5526" s="13"/>
    </row>
    <row r="5527" spans="1:14" x14ac:dyDescent="0.2">
      <c r="A5527" s="10" t="s">
        <v>5509</v>
      </c>
      <c r="B5527" s="6">
        <f>IF($C$10=2012,profiles!C5514,IF($C$10=2013,profiles!E5514,IF($C$10=2014,profiles!G5514,IF($C$10=2015,profiles!I5514,IF($C$10=2016,profiles!K5514)))))</f>
        <v>64.971000000000004</v>
      </c>
      <c r="C5527" s="6">
        <f>IF($C$10=2012,profiles!D5514,IF($C$10=2013,profiles!F5514,IF($C$10=2014,profiles!H5514,IF($C$10=2015,profiles!J5514,IF($C$10=2016,profiles!L5514)))))</f>
        <v>0.44784321422062717</v>
      </c>
      <c r="D5527" s="11">
        <f t="shared" si="872"/>
        <v>89.568642844125435</v>
      </c>
      <c r="E5527" s="11">
        <f t="shared" si="868"/>
        <v>24.597642844125431</v>
      </c>
      <c r="F5527" s="11">
        <f t="shared" si="869"/>
        <v>64.971000000000004</v>
      </c>
      <c r="G5527" s="11">
        <f t="shared" si="870"/>
        <v>0</v>
      </c>
      <c r="H5527" s="12">
        <f t="shared" si="873"/>
        <v>0</v>
      </c>
      <c r="I5527" s="12">
        <f t="shared" si="867"/>
        <v>24.597642844125431</v>
      </c>
      <c r="J5527" s="12">
        <f t="shared" si="874"/>
        <v>0</v>
      </c>
      <c r="K5527" s="12">
        <f t="shared" si="875"/>
        <v>212.08426329795864</v>
      </c>
      <c r="L5527" s="12">
        <f t="shared" si="876"/>
        <v>0</v>
      </c>
      <c r="M5527" s="12">
        <f t="shared" si="871"/>
        <v>-24.597642844125431</v>
      </c>
      <c r="N5527" s="13"/>
    </row>
    <row r="5528" spans="1:14" x14ac:dyDescent="0.2">
      <c r="A5528" s="10" t="s">
        <v>5510</v>
      </c>
      <c r="B5528" s="6">
        <f>IF($C$10=2012,profiles!C5515,IF($C$10=2013,profiles!E5515,IF($C$10=2014,profiles!G5515,IF($C$10=2015,profiles!I5515,IF($C$10=2016,profiles!K5515)))))</f>
        <v>63.814999999999998</v>
      </c>
      <c r="C5528" s="6">
        <f>IF($C$10=2012,profiles!D5515,IF($C$10=2013,profiles!F5515,IF($C$10=2014,profiles!H5515,IF($C$10=2015,profiles!J5515,IF($C$10=2016,profiles!L5515)))))</f>
        <v>0.42740386637320738</v>
      </c>
      <c r="D5528" s="11">
        <f t="shared" si="872"/>
        <v>85.480773274641479</v>
      </c>
      <c r="E5528" s="11">
        <f t="shared" si="868"/>
        <v>21.665773274641481</v>
      </c>
      <c r="F5528" s="11">
        <f t="shared" si="869"/>
        <v>63.814999999999998</v>
      </c>
      <c r="G5528" s="11">
        <f t="shared" si="870"/>
        <v>0</v>
      </c>
      <c r="H5528" s="12">
        <f t="shared" si="873"/>
        <v>0</v>
      </c>
      <c r="I5528" s="12">
        <f t="shared" si="867"/>
        <v>21.665773274641481</v>
      </c>
      <c r="J5528" s="12">
        <f t="shared" si="874"/>
        <v>0</v>
      </c>
      <c r="K5528" s="12">
        <f t="shared" si="875"/>
        <v>229.63353965041824</v>
      </c>
      <c r="L5528" s="12">
        <f t="shared" si="876"/>
        <v>0</v>
      </c>
      <c r="M5528" s="12">
        <f t="shared" si="871"/>
        <v>-21.665773274641481</v>
      </c>
      <c r="N5528" s="13"/>
    </row>
    <row r="5529" spans="1:14" x14ac:dyDescent="0.2">
      <c r="A5529" s="10" t="s">
        <v>5511</v>
      </c>
      <c r="B5529" s="6">
        <f>IF($C$10=2012,profiles!C5516,IF($C$10=2013,profiles!E5516,IF($C$10=2014,profiles!G5516,IF($C$10=2015,profiles!I5516,IF($C$10=2016,profiles!K5516)))))</f>
        <v>62.174999999999997</v>
      </c>
      <c r="C5529" s="6">
        <f>IF($C$10=2012,profiles!D5516,IF($C$10=2013,profiles!F5516,IF($C$10=2014,profiles!H5516,IF($C$10=2015,profiles!J5516,IF($C$10=2016,profiles!L5516)))))</f>
        <v>0.38967939102519172</v>
      </c>
      <c r="D5529" s="11">
        <f t="shared" si="872"/>
        <v>77.93587820503835</v>
      </c>
      <c r="E5529" s="11">
        <f t="shared" si="868"/>
        <v>15.760878205038352</v>
      </c>
      <c r="F5529" s="11">
        <f t="shared" si="869"/>
        <v>62.174999999999997</v>
      </c>
      <c r="G5529" s="11">
        <f t="shared" si="870"/>
        <v>0</v>
      </c>
      <c r="H5529" s="12">
        <f t="shared" si="873"/>
        <v>0</v>
      </c>
      <c r="I5529" s="12">
        <f t="shared" si="867"/>
        <v>15.760878205038352</v>
      </c>
      <c r="J5529" s="12">
        <f t="shared" si="874"/>
        <v>0</v>
      </c>
      <c r="K5529" s="12">
        <f t="shared" si="875"/>
        <v>242.39985099649931</v>
      </c>
      <c r="L5529" s="12">
        <f t="shared" si="876"/>
        <v>0</v>
      </c>
      <c r="M5529" s="12">
        <f t="shared" si="871"/>
        <v>-15.760878205038352</v>
      </c>
      <c r="N5529" s="13"/>
    </row>
    <row r="5530" spans="1:14" x14ac:dyDescent="0.2">
      <c r="A5530" s="10" t="s">
        <v>5512</v>
      </c>
      <c r="B5530" s="6">
        <f>IF($C$10=2012,profiles!C5517,IF($C$10=2013,profiles!E5517,IF($C$10=2014,profiles!G5517,IF($C$10=2015,profiles!I5517,IF($C$10=2016,profiles!K5517)))))</f>
        <v>61.734000000000002</v>
      </c>
      <c r="C5530" s="6">
        <f>IF($C$10=2012,profiles!D5517,IF($C$10=2013,profiles!F5517,IF($C$10=2014,profiles!H5517,IF($C$10=2015,profiles!J5517,IF($C$10=2016,profiles!L5517)))))</f>
        <v>0.34160907293959319</v>
      </c>
      <c r="D5530" s="11">
        <f t="shared" si="872"/>
        <v>68.321814587918638</v>
      </c>
      <c r="E5530" s="11">
        <f t="shared" si="868"/>
        <v>6.5878145879186363</v>
      </c>
      <c r="F5530" s="11">
        <f t="shared" si="869"/>
        <v>61.734000000000002</v>
      </c>
      <c r="G5530" s="11">
        <f t="shared" si="870"/>
        <v>0</v>
      </c>
      <c r="H5530" s="12">
        <f t="shared" si="873"/>
        <v>0</v>
      </c>
      <c r="I5530" s="12">
        <f t="shared" si="867"/>
        <v>6.5878145879186363</v>
      </c>
      <c r="J5530" s="12">
        <f t="shared" si="874"/>
        <v>0</v>
      </c>
      <c r="K5530" s="12">
        <f t="shared" si="875"/>
        <v>247.73598081271339</v>
      </c>
      <c r="L5530" s="12">
        <f t="shared" si="876"/>
        <v>0</v>
      </c>
      <c r="M5530" s="12">
        <f t="shared" si="871"/>
        <v>-6.5878145879186363</v>
      </c>
      <c r="N5530" s="13"/>
    </row>
    <row r="5531" spans="1:14" x14ac:dyDescent="0.2">
      <c r="A5531" s="10" t="s">
        <v>5513</v>
      </c>
      <c r="B5531" s="6">
        <f>IF($C$10=2012,profiles!C5518,IF($C$10=2013,profiles!E5518,IF($C$10=2014,profiles!G5518,IF($C$10=2015,profiles!I5518,IF($C$10=2016,profiles!K5518)))))</f>
        <v>61.112000000000002</v>
      </c>
      <c r="C5531" s="6">
        <f>IF($C$10=2012,profiles!D5518,IF($C$10=2013,profiles!F5518,IF($C$10=2014,profiles!H5518,IF($C$10=2015,profiles!J5518,IF($C$10=2016,profiles!L5518)))))</f>
        <v>0.27532838938499715</v>
      </c>
      <c r="D5531" s="11">
        <f t="shared" si="872"/>
        <v>55.06567787699943</v>
      </c>
      <c r="E5531" s="11">
        <f t="shared" si="868"/>
        <v>0</v>
      </c>
      <c r="F5531" s="11">
        <f t="shared" si="869"/>
        <v>55.06567787699943</v>
      </c>
      <c r="G5531" s="11">
        <f t="shared" si="870"/>
        <v>6.0463221230005715</v>
      </c>
      <c r="H5531" s="12">
        <f t="shared" si="873"/>
        <v>0</v>
      </c>
      <c r="I5531" s="12">
        <f t="shared" si="867"/>
        <v>0</v>
      </c>
      <c r="J5531" s="12">
        <f t="shared" si="874"/>
        <v>6.0463221230005715</v>
      </c>
      <c r="K5531" s="12">
        <f t="shared" si="875"/>
        <v>241.20647528031537</v>
      </c>
      <c r="L5531" s="12">
        <f t="shared" si="876"/>
        <v>0</v>
      </c>
      <c r="M5531" s="12">
        <f t="shared" si="871"/>
        <v>6.0463221230005715</v>
      </c>
      <c r="N5531" s="13"/>
    </row>
    <row r="5532" spans="1:14" x14ac:dyDescent="0.2">
      <c r="A5532" s="10" t="s">
        <v>5514</v>
      </c>
      <c r="B5532" s="6">
        <f>IF($C$10=2012,profiles!C5519,IF($C$10=2013,profiles!E5519,IF($C$10=2014,profiles!G5519,IF($C$10=2015,profiles!I5519,IF($C$10=2016,profiles!K5519)))))</f>
        <v>60.491999999999997</v>
      </c>
      <c r="C5532" s="6">
        <f>IF($C$10=2012,profiles!D5519,IF($C$10=2013,profiles!F5519,IF($C$10=2014,profiles!H5519,IF($C$10=2015,profiles!J5519,IF($C$10=2016,profiles!L5519)))))</f>
        <v>0.21434679601306547</v>
      </c>
      <c r="D5532" s="11">
        <f t="shared" si="872"/>
        <v>42.869359202613097</v>
      </c>
      <c r="E5532" s="11">
        <f t="shared" si="868"/>
        <v>0</v>
      </c>
      <c r="F5532" s="11">
        <f t="shared" si="869"/>
        <v>42.869359202613097</v>
      </c>
      <c r="G5532" s="11">
        <f t="shared" si="870"/>
        <v>17.6226407973869</v>
      </c>
      <c r="H5532" s="12">
        <f t="shared" si="873"/>
        <v>0</v>
      </c>
      <c r="I5532" s="12">
        <f t="shared" si="867"/>
        <v>0</v>
      </c>
      <c r="J5532" s="12">
        <f t="shared" si="874"/>
        <v>17.6226407973869</v>
      </c>
      <c r="K5532" s="12">
        <f t="shared" si="875"/>
        <v>222.17554569350446</v>
      </c>
      <c r="L5532" s="12">
        <f t="shared" si="876"/>
        <v>0</v>
      </c>
      <c r="M5532" s="12">
        <f t="shared" si="871"/>
        <v>17.6226407973869</v>
      </c>
      <c r="N5532" s="13"/>
    </row>
    <row r="5533" spans="1:14" x14ac:dyDescent="0.2">
      <c r="A5533" s="10" t="s">
        <v>5515</v>
      </c>
      <c r="B5533" s="6">
        <f>IF($C$10=2012,profiles!C5520,IF($C$10=2013,profiles!E5520,IF($C$10=2014,profiles!G5520,IF($C$10=2015,profiles!I5520,IF($C$10=2016,profiles!K5520)))))</f>
        <v>58.707999999999998</v>
      </c>
      <c r="C5533" s="6">
        <f>IF($C$10=2012,profiles!D5520,IF($C$10=2013,profiles!F5520,IF($C$10=2014,profiles!H5520,IF($C$10=2015,profiles!J5520,IF($C$10=2016,profiles!L5520)))))</f>
        <v>0.17353819410371077</v>
      </c>
      <c r="D5533" s="11">
        <f t="shared" si="872"/>
        <v>34.707638820742154</v>
      </c>
      <c r="E5533" s="11">
        <f t="shared" si="868"/>
        <v>0</v>
      </c>
      <c r="F5533" s="11">
        <f t="shared" si="869"/>
        <v>34.707638820742154</v>
      </c>
      <c r="G5533" s="11">
        <f t="shared" si="870"/>
        <v>24.000361179257844</v>
      </c>
      <c r="H5533" s="12">
        <f t="shared" si="873"/>
        <v>0</v>
      </c>
      <c r="I5533" s="12">
        <f t="shared" si="867"/>
        <v>0</v>
      </c>
      <c r="J5533" s="12">
        <f t="shared" si="874"/>
        <v>24.000361179257844</v>
      </c>
      <c r="K5533" s="12">
        <f t="shared" si="875"/>
        <v>196.25722908523466</v>
      </c>
      <c r="L5533" s="12">
        <f t="shared" si="876"/>
        <v>0</v>
      </c>
      <c r="M5533" s="12">
        <f t="shared" si="871"/>
        <v>24.000361179257844</v>
      </c>
      <c r="N5533" s="13"/>
    </row>
    <row r="5534" spans="1:14" x14ac:dyDescent="0.2">
      <c r="A5534" s="10" t="s">
        <v>5516</v>
      </c>
      <c r="B5534" s="6">
        <f>IF($C$10=2012,profiles!C5521,IF($C$10=2013,profiles!E5521,IF($C$10=2014,profiles!G5521,IF($C$10=2015,profiles!I5521,IF($C$10=2016,profiles!K5521)))))</f>
        <v>57.496000000000002</v>
      </c>
      <c r="C5534" s="6">
        <f>IF($C$10=2012,profiles!D5521,IF($C$10=2013,profiles!F5521,IF($C$10=2014,profiles!H5521,IF($C$10=2015,profiles!J5521,IF($C$10=2016,profiles!L5521)))))</f>
        <v>0.15423436558114759</v>
      </c>
      <c r="D5534" s="11">
        <f t="shared" si="872"/>
        <v>30.846873116229517</v>
      </c>
      <c r="E5534" s="11">
        <f t="shared" si="868"/>
        <v>0</v>
      </c>
      <c r="F5534" s="11">
        <f t="shared" si="869"/>
        <v>30.846873116229517</v>
      </c>
      <c r="G5534" s="11">
        <f t="shared" si="870"/>
        <v>26.649126883770485</v>
      </c>
      <c r="H5534" s="12">
        <f t="shared" si="873"/>
        <v>0</v>
      </c>
      <c r="I5534" s="12">
        <f t="shared" si="867"/>
        <v>0</v>
      </c>
      <c r="J5534" s="12">
        <f t="shared" si="874"/>
        <v>26.649126883770485</v>
      </c>
      <c r="K5534" s="12">
        <f t="shared" si="875"/>
        <v>167.47847435114127</v>
      </c>
      <c r="L5534" s="12">
        <f t="shared" si="876"/>
        <v>0</v>
      </c>
      <c r="M5534" s="12">
        <f t="shared" si="871"/>
        <v>26.649126883770485</v>
      </c>
      <c r="N5534" s="13"/>
    </row>
    <row r="5535" spans="1:14" x14ac:dyDescent="0.2">
      <c r="A5535" s="10" t="s">
        <v>5517</v>
      </c>
      <c r="B5535" s="6">
        <f>IF($C$10=2012,profiles!C5522,IF($C$10=2013,profiles!E5522,IF($C$10=2014,profiles!G5522,IF($C$10=2015,profiles!I5522,IF($C$10=2016,profiles!K5522)))))</f>
        <v>53.106000000000002</v>
      </c>
      <c r="C5535" s="6">
        <f>IF($C$10=2012,profiles!D5522,IF($C$10=2013,profiles!F5522,IF($C$10=2014,profiles!H5522,IF($C$10=2015,profiles!J5522,IF($C$10=2016,profiles!L5522)))))</f>
        <v>0.14719694951845569</v>
      </c>
      <c r="D5535" s="11">
        <f t="shared" si="872"/>
        <v>29.439389903691136</v>
      </c>
      <c r="E5535" s="11">
        <f t="shared" si="868"/>
        <v>0</v>
      </c>
      <c r="F5535" s="11">
        <f t="shared" si="869"/>
        <v>29.439389903691136</v>
      </c>
      <c r="G5535" s="11">
        <f t="shared" si="870"/>
        <v>23.666610096308865</v>
      </c>
      <c r="H5535" s="12">
        <f t="shared" si="873"/>
        <v>0</v>
      </c>
      <c r="I5535" s="12">
        <f t="shared" si="867"/>
        <v>0</v>
      </c>
      <c r="J5535" s="12">
        <f t="shared" si="874"/>
        <v>23.666610096308865</v>
      </c>
      <c r="K5535" s="12">
        <f t="shared" si="875"/>
        <v>141.9205800786695</v>
      </c>
      <c r="L5535" s="12">
        <f t="shared" si="876"/>
        <v>0</v>
      </c>
      <c r="M5535" s="12">
        <f t="shared" si="871"/>
        <v>23.666610096308865</v>
      </c>
      <c r="N5535" s="13"/>
    </row>
    <row r="5536" spans="1:14" x14ac:dyDescent="0.2">
      <c r="A5536" s="10" t="s">
        <v>5518</v>
      </c>
      <c r="B5536" s="6">
        <f>IF($C$10=2012,profiles!C5523,IF($C$10=2013,profiles!E5523,IF($C$10=2014,profiles!G5523,IF($C$10=2015,profiles!I5523,IF($C$10=2016,profiles!K5523)))))</f>
        <v>48.603000000000002</v>
      </c>
      <c r="C5536" s="6">
        <f>IF($C$10=2012,profiles!D5523,IF($C$10=2013,profiles!F5523,IF($C$10=2014,profiles!H5523,IF($C$10=2015,profiles!J5523,IF($C$10=2016,profiles!L5523)))))</f>
        <v>0.13863148893219127</v>
      </c>
      <c r="D5536" s="11">
        <f t="shared" si="872"/>
        <v>27.726297786438252</v>
      </c>
      <c r="E5536" s="11">
        <f t="shared" si="868"/>
        <v>0</v>
      </c>
      <c r="F5536" s="11">
        <f t="shared" si="869"/>
        <v>27.726297786438252</v>
      </c>
      <c r="G5536" s="11">
        <f t="shared" si="870"/>
        <v>20.876702213561749</v>
      </c>
      <c r="H5536" s="12">
        <f t="shared" si="873"/>
        <v>0</v>
      </c>
      <c r="I5536" s="12">
        <f t="shared" si="867"/>
        <v>0</v>
      </c>
      <c r="J5536" s="12">
        <f t="shared" si="874"/>
        <v>20.876702213561749</v>
      </c>
      <c r="K5536" s="12">
        <f t="shared" si="875"/>
        <v>119.37554529080585</v>
      </c>
      <c r="L5536" s="12">
        <f t="shared" si="876"/>
        <v>0</v>
      </c>
      <c r="M5536" s="12">
        <f t="shared" si="871"/>
        <v>20.876702213561749</v>
      </c>
      <c r="N5536" s="13"/>
    </row>
    <row r="5537" spans="1:14" x14ac:dyDescent="0.2">
      <c r="A5537" s="10" t="s">
        <v>5519</v>
      </c>
      <c r="B5537" s="6">
        <f>IF($C$10=2012,profiles!C5524,IF($C$10=2013,profiles!E5524,IF($C$10=2014,profiles!G5524,IF($C$10=2015,profiles!I5524,IF($C$10=2016,profiles!K5524)))))</f>
        <v>45.295999999999999</v>
      </c>
      <c r="C5537" s="6">
        <f>IF($C$10=2012,profiles!D5524,IF($C$10=2013,profiles!F5524,IF($C$10=2014,profiles!H5524,IF($C$10=2015,profiles!J5524,IF($C$10=2016,profiles!L5524)))))</f>
        <v>0.12897392767031118</v>
      </c>
      <c r="D5537" s="11">
        <f t="shared" si="872"/>
        <v>25.794785534062235</v>
      </c>
      <c r="E5537" s="11">
        <f t="shared" si="868"/>
        <v>0</v>
      </c>
      <c r="F5537" s="11">
        <f t="shared" si="869"/>
        <v>25.794785534062235</v>
      </c>
      <c r="G5537" s="11">
        <f t="shared" si="870"/>
        <v>19.501214465937764</v>
      </c>
      <c r="H5537" s="12">
        <f t="shared" si="873"/>
        <v>0</v>
      </c>
      <c r="I5537" s="12">
        <f t="shared" si="867"/>
        <v>0</v>
      </c>
      <c r="J5537" s="12">
        <f t="shared" si="874"/>
        <v>19.501214465937764</v>
      </c>
      <c r="K5537" s="12">
        <f t="shared" si="875"/>
        <v>98.315918437741303</v>
      </c>
      <c r="L5537" s="12">
        <f t="shared" si="876"/>
        <v>0</v>
      </c>
      <c r="M5537" s="12">
        <f t="shared" si="871"/>
        <v>19.501214465937764</v>
      </c>
      <c r="N5537" s="13"/>
    </row>
    <row r="5538" spans="1:14" x14ac:dyDescent="0.2">
      <c r="A5538" s="10" t="s">
        <v>5520</v>
      </c>
      <c r="B5538" s="6">
        <f>IF($C$10=2012,profiles!C5525,IF($C$10=2013,profiles!E5525,IF($C$10=2014,profiles!G5525,IF($C$10=2015,profiles!I5525,IF($C$10=2016,profiles!K5525)))))</f>
        <v>43.436999999999998</v>
      </c>
      <c r="C5538" s="6">
        <f>IF($C$10=2012,profiles!D5525,IF($C$10=2013,profiles!F5525,IF($C$10=2014,profiles!H5525,IF($C$10=2015,profiles!J5525,IF($C$10=2016,profiles!L5525)))))</f>
        <v>0.12569386038687974</v>
      </c>
      <c r="D5538" s="11">
        <f t="shared" si="872"/>
        <v>25.138772077375947</v>
      </c>
      <c r="E5538" s="11">
        <f t="shared" si="868"/>
        <v>0</v>
      </c>
      <c r="F5538" s="11">
        <f t="shared" si="869"/>
        <v>25.138772077375947</v>
      </c>
      <c r="G5538" s="11">
        <f t="shared" si="870"/>
        <v>18.298227922624051</v>
      </c>
      <c r="H5538" s="12">
        <f t="shared" si="873"/>
        <v>0</v>
      </c>
      <c r="I5538" s="12">
        <f t="shared" si="867"/>
        <v>0</v>
      </c>
      <c r="J5538" s="12">
        <f t="shared" si="874"/>
        <v>18.298227922624051</v>
      </c>
      <c r="K5538" s="12">
        <f t="shared" si="875"/>
        <v>78.555413121732613</v>
      </c>
      <c r="L5538" s="12">
        <f t="shared" si="876"/>
        <v>0</v>
      </c>
      <c r="M5538" s="12">
        <f t="shared" si="871"/>
        <v>18.298227922624051</v>
      </c>
      <c r="N5538" s="13"/>
    </row>
    <row r="5539" spans="1:14" x14ac:dyDescent="0.2">
      <c r="A5539" s="10" t="s">
        <v>5521</v>
      </c>
      <c r="B5539" s="6">
        <f>IF($C$10=2012,profiles!C5526,IF($C$10=2013,profiles!E5526,IF($C$10=2014,profiles!G5526,IF($C$10=2015,profiles!I5526,IF($C$10=2016,profiles!K5526)))))</f>
        <v>42.475999999999999</v>
      </c>
      <c r="C5539" s="6">
        <f>IF($C$10=2012,profiles!D5526,IF($C$10=2013,profiles!F5526,IF($C$10=2014,profiles!H5526,IF($C$10=2015,profiles!J5526,IF($C$10=2016,profiles!L5526)))))</f>
        <v>0.11850294365012616</v>
      </c>
      <c r="D5539" s="11">
        <f t="shared" si="872"/>
        <v>23.700588730025231</v>
      </c>
      <c r="E5539" s="11">
        <f t="shared" si="868"/>
        <v>0</v>
      </c>
      <c r="F5539" s="11">
        <f t="shared" si="869"/>
        <v>23.700588730025231</v>
      </c>
      <c r="G5539" s="11">
        <f t="shared" si="870"/>
        <v>18.775411269974768</v>
      </c>
      <c r="H5539" s="12">
        <f t="shared" si="873"/>
        <v>0</v>
      </c>
      <c r="I5539" s="12">
        <f t="shared" si="867"/>
        <v>0</v>
      </c>
      <c r="J5539" s="12">
        <f t="shared" si="874"/>
        <v>18.775411269974768</v>
      </c>
      <c r="K5539" s="12">
        <f t="shared" si="875"/>
        <v>58.279591015928332</v>
      </c>
      <c r="L5539" s="12">
        <f t="shared" si="876"/>
        <v>0</v>
      </c>
      <c r="M5539" s="12">
        <f t="shared" si="871"/>
        <v>18.775411269974768</v>
      </c>
      <c r="N5539" s="13"/>
    </row>
    <row r="5540" spans="1:14" x14ac:dyDescent="0.2">
      <c r="A5540" s="10" t="s">
        <v>5522</v>
      </c>
      <c r="B5540" s="6">
        <f>IF($C$10=2012,profiles!C5527,IF($C$10=2013,profiles!E5527,IF($C$10=2014,profiles!G5527,IF($C$10=2015,profiles!I5527,IF($C$10=2016,profiles!K5527)))))</f>
        <v>42.633000000000003</v>
      </c>
      <c r="C5540" s="6">
        <f>IF($C$10=2012,profiles!D5527,IF($C$10=2013,profiles!F5527,IF($C$10=2014,profiles!H5527,IF($C$10=2015,profiles!J5527,IF($C$10=2016,profiles!L5527)))))</f>
        <v>0.11243341743762265</v>
      </c>
      <c r="D5540" s="11">
        <f t="shared" si="872"/>
        <v>22.48668348752453</v>
      </c>
      <c r="E5540" s="11">
        <f t="shared" si="868"/>
        <v>0</v>
      </c>
      <c r="F5540" s="11">
        <f t="shared" si="869"/>
        <v>22.48668348752453</v>
      </c>
      <c r="G5540" s="11">
        <f t="shared" si="870"/>
        <v>20.146316512475472</v>
      </c>
      <c r="H5540" s="12">
        <f t="shared" si="873"/>
        <v>0</v>
      </c>
      <c r="I5540" s="12">
        <f t="shared" si="867"/>
        <v>0</v>
      </c>
      <c r="J5540" s="12">
        <f t="shared" si="874"/>
        <v>20.146316512475472</v>
      </c>
      <c r="K5540" s="12">
        <f t="shared" si="875"/>
        <v>36.523309684961305</v>
      </c>
      <c r="L5540" s="12">
        <f t="shared" si="876"/>
        <v>0</v>
      </c>
      <c r="M5540" s="12">
        <f t="shared" si="871"/>
        <v>20.146316512475472</v>
      </c>
      <c r="N5540" s="13"/>
    </row>
    <row r="5541" spans="1:14" x14ac:dyDescent="0.2">
      <c r="A5541" s="10" t="s">
        <v>5523</v>
      </c>
      <c r="B5541" s="6">
        <f>IF($C$10=2012,profiles!C5528,IF($C$10=2013,profiles!E5528,IF($C$10=2014,profiles!G5528,IF($C$10=2015,profiles!I5528,IF($C$10=2016,profiles!K5528)))))</f>
        <v>43.656999999999996</v>
      </c>
      <c r="C5541" s="6">
        <f>IF($C$10=2012,profiles!D5528,IF($C$10=2013,profiles!F5528,IF($C$10=2014,profiles!H5528,IF($C$10=2015,profiles!J5528,IF($C$10=2016,profiles!L5528)))))</f>
        <v>0.10762545556490048</v>
      </c>
      <c r="D5541" s="11">
        <f t="shared" si="872"/>
        <v>21.525091112980096</v>
      </c>
      <c r="E5541" s="11">
        <f t="shared" si="868"/>
        <v>0</v>
      </c>
      <c r="F5541" s="11">
        <f t="shared" si="869"/>
        <v>21.525091112980096</v>
      </c>
      <c r="G5541" s="11">
        <f t="shared" si="870"/>
        <v>22.1319088870199</v>
      </c>
      <c r="H5541" s="12">
        <f t="shared" si="873"/>
        <v>0</v>
      </c>
      <c r="I5541" s="12">
        <f t="shared" si="867"/>
        <v>0</v>
      </c>
      <c r="J5541" s="12">
        <f t="shared" si="874"/>
        <v>22.1319088870199</v>
      </c>
      <c r="K5541" s="12">
        <f t="shared" si="875"/>
        <v>12.622760130944133</v>
      </c>
      <c r="L5541" s="12">
        <f t="shared" si="876"/>
        <v>0</v>
      </c>
      <c r="M5541" s="12">
        <f t="shared" si="871"/>
        <v>22.1319088870199</v>
      </c>
      <c r="N5541" s="13"/>
    </row>
    <row r="5542" spans="1:14" x14ac:dyDescent="0.2">
      <c r="A5542" s="10" t="s">
        <v>5524</v>
      </c>
      <c r="B5542" s="6">
        <f>IF($C$10=2012,profiles!C5529,IF($C$10=2013,profiles!E5529,IF($C$10=2014,profiles!G5529,IF($C$10=2015,profiles!I5529,IF($C$10=2016,profiles!K5529)))))</f>
        <v>47.12</v>
      </c>
      <c r="C5542" s="6">
        <f>IF($C$10=2012,profiles!D5529,IF($C$10=2013,profiles!F5529,IF($C$10=2014,profiles!H5529,IF($C$10=2015,profiles!J5529,IF($C$10=2016,profiles!L5529)))))</f>
        <v>9.921502663302495E-2</v>
      </c>
      <c r="D5542" s="11">
        <f t="shared" si="872"/>
        <v>19.843005326604988</v>
      </c>
      <c r="E5542" s="11">
        <f t="shared" si="868"/>
        <v>0</v>
      </c>
      <c r="F5542" s="11">
        <f t="shared" si="869"/>
        <v>19.843005326604988</v>
      </c>
      <c r="G5542" s="11">
        <f t="shared" si="870"/>
        <v>27.276994673395009</v>
      </c>
      <c r="H5542" s="12">
        <f t="shared" si="873"/>
        <v>0</v>
      </c>
      <c r="I5542" s="12">
        <f t="shared" si="867"/>
        <v>0</v>
      </c>
      <c r="J5542" s="12">
        <f t="shared" si="874"/>
        <v>11.688675881254268</v>
      </c>
      <c r="K5542" s="12">
        <f t="shared" si="875"/>
        <v>0</v>
      </c>
      <c r="L5542" s="12">
        <f t="shared" si="876"/>
        <v>15.588318792140742</v>
      </c>
      <c r="M5542" s="12">
        <f t="shared" si="871"/>
        <v>27.276994673395009</v>
      </c>
      <c r="N5542" s="13"/>
    </row>
    <row r="5543" spans="1:14" x14ac:dyDescent="0.2">
      <c r="A5543" s="10" t="s">
        <v>5525</v>
      </c>
      <c r="B5543" s="6">
        <f>IF($C$10=2012,profiles!C5530,IF($C$10=2013,profiles!E5530,IF($C$10=2014,profiles!G5530,IF($C$10=2015,profiles!I5530,IF($C$10=2016,profiles!K5530)))))</f>
        <v>53.618000000000002</v>
      </c>
      <c r="C5543" s="6">
        <f>IF($C$10=2012,profiles!D5530,IF($C$10=2013,profiles!F5530,IF($C$10=2014,profiles!H5530,IF($C$10=2015,profiles!J5530,IF($C$10=2016,profiles!L5530)))))</f>
        <v>9.3117465657415188E-2</v>
      </c>
      <c r="D5543" s="11">
        <f t="shared" si="872"/>
        <v>18.623493131483038</v>
      </c>
      <c r="E5543" s="11">
        <f t="shared" si="868"/>
        <v>0</v>
      </c>
      <c r="F5543" s="11">
        <f t="shared" si="869"/>
        <v>18.623493131483038</v>
      </c>
      <c r="G5543" s="11">
        <f t="shared" si="870"/>
        <v>34.994506868516964</v>
      </c>
      <c r="H5543" s="12">
        <f t="shared" si="873"/>
        <v>0</v>
      </c>
      <c r="I5543" s="12">
        <f t="shared" si="867"/>
        <v>0</v>
      </c>
      <c r="J5543" s="12">
        <f t="shared" si="874"/>
        <v>0</v>
      </c>
      <c r="K5543" s="12">
        <f t="shared" si="875"/>
        <v>0</v>
      </c>
      <c r="L5543" s="12">
        <f t="shared" si="876"/>
        <v>34.994506868516964</v>
      </c>
      <c r="M5543" s="12">
        <f t="shared" si="871"/>
        <v>34.994506868516964</v>
      </c>
      <c r="N5543" s="13"/>
    </row>
    <row r="5544" spans="1:14" x14ac:dyDescent="0.2">
      <c r="A5544" s="10" t="s">
        <v>5526</v>
      </c>
      <c r="B5544" s="6">
        <f>IF($C$10=2012,profiles!C5531,IF($C$10=2013,profiles!E5531,IF($C$10=2014,profiles!G5531,IF($C$10=2015,profiles!I5531,IF($C$10=2016,profiles!K5531)))))</f>
        <v>59.220999999999997</v>
      </c>
      <c r="C5544" s="6">
        <f>IF($C$10=2012,profiles!D5531,IF($C$10=2013,profiles!F5531,IF($C$10=2014,profiles!H5531,IF($C$10=2015,profiles!J5531,IF($C$10=2016,profiles!L5531)))))</f>
        <v>0.10738716007849734</v>
      </c>
      <c r="D5544" s="11">
        <f t="shared" si="872"/>
        <v>21.477432015699467</v>
      </c>
      <c r="E5544" s="11">
        <f t="shared" si="868"/>
        <v>0</v>
      </c>
      <c r="F5544" s="11">
        <f t="shared" si="869"/>
        <v>21.477432015699467</v>
      </c>
      <c r="G5544" s="11">
        <f t="shared" si="870"/>
        <v>37.743567984300526</v>
      </c>
      <c r="H5544" s="12">
        <f t="shared" si="873"/>
        <v>0</v>
      </c>
      <c r="I5544" s="12">
        <f t="shared" si="867"/>
        <v>0</v>
      </c>
      <c r="J5544" s="12">
        <f t="shared" si="874"/>
        <v>0</v>
      </c>
      <c r="K5544" s="12">
        <f t="shared" si="875"/>
        <v>0</v>
      </c>
      <c r="L5544" s="12">
        <f t="shared" si="876"/>
        <v>37.743567984300526</v>
      </c>
      <c r="M5544" s="12">
        <f t="shared" si="871"/>
        <v>37.743567984300526</v>
      </c>
      <c r="N5544" s="13"/>
    </row>
    <row r="5545" spans="1:14" x14ac:dyDescent="0.2">
      <c r="A5545" s="10" t="s">
        <v>5527</v>
      </c>
      <c r="B5545" s="6">
        <f>IF($C$10=2012,profiles!C5532,IF($C$10=2013,profiles!E5532,IF($C$10=2014,profiles!G5532,IF($C$10=2015,profiles!I5532,IF($C$10=2016,profiles!K5532)))))</f>
        <v>62.857999999999997</v>
      </c>
      <c r="C5545" s="6">
        <f>IF($C$10=2012,profiles!D5532,IF($C$10=2013,profiles!F5532,IF($C$10=2014,profiles!H5532,IF($C$10=2015,profiles!J5532,IF($C$10=2016,profiles!L5532)))))</f>
        <v>0.15021026072329688</v>
      </c>
      <c r="D5545" s="11">
        <f t="shared" si="872"/>
        <v>30.042052144659376</v>
      </c>
      <c r="E5545" s="11">
        <f t="shared" si="868"/>
        <v>0</v>
      </c>
      <c r="F5545" s="11">
        <f t="shared" si="869"/>
        <v>30.042052144659376</v>
      </c>
      <c r="G5545" s="11">
        <f t="shared" si="870"/>
        <v>32.815947855340625</v>
      </c>
      <c r="H5545" s="12">
        <f t="shared" si="873"/>
        <v>0</v>
      </c>
      <c r="I5545" s="12">
        <f t="shared" si="867"/>
        <v>0</v>
      </c>
      <c r="J5545" s="12">
        <f t="shared" si="874"/>
        <v>0</v>
      </c>
      <c r="K5545" s="12">
        <f t="shared" si="875"/>
        <v>0</v>
      </c>
      <c r="L5545" s="12">
        <f t="shared" si="876"/>
        <v>32.815947855340625</v>
      </c>
      <c r="M5545" s="12">
        <f t="shared" si="871"/>
        <v>32.815947855340625</v>
      </c>
      <c r="N5545" s="13"/>
    </row>
    <row r="5546" spans="1:14" x14ac:dyDescent="0.2">
      <c r="A5546" s="10" t="s">
        <v>5528</v>
      </c>
      <c r="B5546" s="6">
        <f>IF($C$10=2012,profiles!C5533,IF($C$10=2013,profiles!E5533,IF($C$10=2014,profiles!G5533,IF($C$10=2015,profiles!I5533,IF($C$10=2016,profiles!K5533)))))</f>
        <v>64.447999999999993</v>
      </c>
      <c r="C5546" s="6">
        <f>IF($C$10=2012,profiles!D5533,IF($C$10=2013,profiles!F5533,IF($C$10=2014,profiles!H5533,IF($C$10=2015,profiles!J5533,IF($C$10=2016,profiles!L5533)))))</f>
        <v>0.21073731426969441</v>
      </c>
      <c r="D5546" s="11">
        <f t="shared" si="872"/>
        <v>42.147462853938883</v>
      </c>
      <c r="E5546" s="11">
        <f t="shared" si="868"/>
        <v>0</v>
      </c>
      <c r="F5546" s="11">
        <f t="shared" si="869"/>
        <v>42.147462853938883</v>
      </c>
      <c r="G5546" s="11">
        <f t="shared" si="870"/>
        <v>22.30053714606111</v>
      </c>
      <c r="H5546" s="12">
        <f t="shared" si="873"/>
        <v>0</v>
      </c>
      <c r="I5546" s="12">
        <f t="shared" si="867"/>
        <v>0</v>
      </c>
      <c r="J5546" s="12">
        <f t="shared" si="874"/>
        <v>0</v>
      </c>
      <c r="K5546" s="12">
        <f t="shared" si="875"/>
        <v>0</v>
      </c>
      <c r="L5546" s="12">
        <f t="shared" si="876"/>
        <v>22.30053714606111</v>
      </c>
      <c r="M5546" s="12">
        <f t="shared" si="871"/>
        <v>22.30053714606111</v>
      </c>
      <c r="N5546" s="13"/>
    </row>
    <row r="5547" spans="1:14" x14ac:dyDescent="0.2">
      <c r="A5547" s="10" t="s">
        <v>5529</v>
      </c>
      <c r="B5547" s="6">
        <f>IF($C$10=2012,profiles!C5534,IF($C$10=2013,profiles!E5534,IF($C$10=2014,profiles!G5534,IF($C$10=2015,profiles!I5534,IF($C$10=2016,profiles!K5534)))))</f>
        <v>66.391999999999996</v>
      </c>
      <c r="C5547" s="6">
        <f>IF($C$10=2012,profiles!D5534,IF($C$10=2013,profiles!F5534,IF($C$10=2014,profiles!H5534,IF($C$10=2015,profiles!J5534,IF($C$10=2016,profiles!L5534)))))</f>
        <v>0.2696103167928231</v>
      </c>
      <c r="D5547" s="11">
        <f t="shared" si="872"/>
        <v>53.922063358564621</v>
      </c>
      <c r="E5547" s="11">
        <f t="shared" si="868"/>
        <v>0</v>
      </c>
      <c r="F5547" s="11">
        <f t="shared" si="869"/>
        <v>53.922063358564621</v>
      </c>
      <c r="G5547" s="11">
        <f t="shared" si="870"/>
        <v>12.469936641435375</v>
      </c>
      <c r="H5547" s="12">
        <f t="shared" si="873"/>
        <v>0</v>
      </c>
      <c r="I5547" s="12">
        <f t="shared" si="867"/>
        <v>0</v>
      </c>
      <c r="J5547" s="12">
        <f t="shared" si="874"/>
        <v>0</v>
      </c>
      <c r="K5547" s="12">
        <f t="shared" si="875"/>
        <v>0</v>
      </c>
      <c r="L5547" s="12">
        <f t="shared" si="876"/>
        <v>12.469936641435375</v>
      </c>
      <c r="M5547" s="12">
        <f t="shared" si="871"/>
        <v>12.469936641435375</v>
      </c>
      <c r="N5547" s="13"/>
    </row>
    <row r="5548" spans="1:14" x14ac:dyDescent="0.2">
      <c r="A5548" s="10" t="s">
        <v>5530</v>
      </c>
      <c r="B5548" s="6">
        <f>IF($C$10=2012,profiles!C5535,IF($C$10=2013,profiles!E5535,IF($C$10=2014,profiles!G5535,IF($C$10=2015,profiles!I5535,IF($C$10=2016,profiles!K5535)))))</f>
        <v>68.006</v>
      </c>
      <c r="C5548" s="6">
        <f>IF($C$10=2012,profiles!D5535,IF($C$10=2013,profiles!F5535,IF($C$10=2014,profiles!H5535,IF($C$10=2015,profiles!J5535,IF($C$10=2016,profiles!L5535)))))</f>
        <v>0.31502663302495093</v>
      </c>
      <c r="D5548" s="11">
        <f t="shared" si="872"/>
        <v>63.005326604990188</v>
      </c>
      <c r="E5548" s="11">
        <f t="shared" si="868"/>
        <v>0</v>
      </c>
      <c r="F5548" s="11">
        <f t="shared" si="869"/>
        <v>63.005326604990188</v>
      </c>
      <c r="G5548" s="11">
        <f t="shared" si="870"/>
        <v>5.0006733950098123</v>
      </c>
      <c r="H5548" s="12">
        <f t="shared" si="873"/>
        <v>0</v>
      </c>
      <c r="I5548" s="12">
        <f t="shared" si="867"/>
        <v>0</v>
      </c>
      <c r="J5548" s="12">
        <f t="shared" si="874"/>
        <v>0</v>
      </c>
      <c r="K5548" s="12">
        <f t="shared" si="875"/>
        <v>0</v>
      </c>
      <c r="L5548" s="12">
        <f t="shared" si="876"/>
        <v>5.0006733950098123</v>
      </c>
      <c r="M5548" s="12">
        <f t="shared" si="871"/>
        <v>5.0006733950098123</v>
      </c>
      <c r="N5548" s="13"/>
    </row>
    <row r="5549" spans="1:14" x14ac:dyDescent="0.2">
      <c r="A5549" s="10" t="s">
        <v>5531</v>
      </c>
      <c r="B5549" s="6">
        <f>IF($C$10=2012,profiles!C5536,IF($C$10=2013,profiles!E5536,IF($C$10=2014,profiles!G5536,IF($C$10=2015,profiles!I5536,IF($C$10=2016,profiles!K5536)))))</f>
        <v>67.350999999999999</v>
      </c>
      <c r="C5549" s="6">
        <f>IF($C$10=2012,profiles!D5536,IF($C$10=2013,profiles!F5536,IF($C$10=2014,profiles!H5536,IF($C$10=2015,profiles!J5536,IF($C$10=2016,profiles!L5536)))))</f>
        <v>0.33696383515559292</v>
      </c>
      <c r="D5549" s="11">
        <f t="shared" si="872"/>
        <v>67.392767031118581</v>
      </c>
      <c r="E5549" s="11">
        <f t="shared" si="868"/>
        <v>4.1767031118581599E-2</v>
      </c>
      <c r="F5549" s="11">
        <f t="shared" si="869"/>
        <v>67.350999999999999</v>
      </c>
      <c r="G5549" s="11">
        <f t="shared" si="870"/>
        <v>0</v>
      </c>
      <c r="H5549" s="12">
        <f t="shared" si="873"/>
        <v>0</v>
      </c>
      <c r="I5549" s="12">
        <f t="shared" si="867"/>
        <v>4.1767031118581599E-2</v>
      </c>
      <c r="J5549" s="12">
        <f t="shared" si="874"/>
        <v>0</v>
      </c>
      <c r="K5549" s="12">
        <f t="shared" si="875"/>
        <v>3.3831295206051097E-2</v>
      </c>
      <c r="L5549" s="12">
        <f t="shared" si="876"/>
        <v>0</v>
      </c>
      <c r="M5549" s="12">
        <f t="shared" si="871"/>
        <v>-4.1767031118581599E-2</v>
      </c>
      <c r="N5549" s="13"/>
    </row>
    <row r="5550" spans="1:14" x14ac:dyDescent="0.2">
      <c r="A5550" s="10" t="s">
        <v>5532</v>
      </c>
      <c r="B5550" s="6">
        <f>IF($C$10=2012,profiles!C5537,IF($C$10=2013,profiles!E5537,IF($C$10=2014,profiles!G5537,IF($C$10=2015,profiles!I5537,IF($C$10=2016,profiles!K5537)))))</f>
        <v>66.134</v>
      </c>
      <c r="C5550" s="6">
        <f>IF($C$10=2012,profiles!D5537,IF($C$10=2013,profiles!F5537,IF($C$10=2014,profiles!H5537,IF($C$10=2015,profiles!J5537,IF($C$10=2016,profiles!L5537)))))</f>
        <v>0.33302495093916457</v>
      </c>
      <c r="D5550" s="11">
        <f t="shared" si="872"/>
        <v>66.604990187832911</v>
      </c>
      <c r="E5550" s="11">
        <f t="shared" si="868"/>
        <v>0.47099018783291058</v>
      </c>
      <c r="F5550" s="11">
        <f t="shared" si="869"/>
        <v>66.134</v>
      </c>
      <c r="G5550" s="11">
        <f t="shared" si="870"/>
        <v>0</v>
      </c>
      <c r="H5550" s="12">
        <f t="shared" si="873"/>
        <v>0</v>
      </c>
      <c r="I5550" s="12">
        <f t="shared" si="867"/>
        <v>0.47099018783291058</v>
      </c>
      <c r="J5550" s="12">
        <f t="shared" si="874"/>
        <v>0</v>
      </c>
      <c r="K5550" s="12">
        <f t="shared" si="875"/>
        <v>0.4153333473507087</v>
      </c>
      <c r="L5550" s="12">
        <f t="shared" si="876"/>
        <v>0</v>
      </c>
      <c r="M5550" s="12">
        <f t="shared" si="871"/>
        <v>-0.47099018783291058</v>
      </c>
      <c r="N5550" s="13"/>
    </row>
    <row r="5551" spans="1:14" x14ac:dyDescent="0.2">
      <c r="A5551" s="10" t="s">
        <v>5533</v>
      </c>
      <c r="B5551" s="6">
        <f>IF($C$10=2012,profiles!C5538,IF($C$10=2013,profiles!E5538,IF($C$10=2014,profiles!G5538,IF($C$10=2015,profiles!I5538,IF($C$10=2016,profiles!K5538)))))</f>
        <v>64.631</v>
      </c>
      <c r="C5551" s="6">
        <f>IF($C$10=2012,profiles!D5538,IF($C$10=2013,profiles!F5538,IF($C$10=2014,profiles!H5538,IF($C$10=2015,profiles!J5538,IF($C$10=2016,profiles!L5538)))))</f>
        <v>0.33338940285954582</v>
      </c>
      <c r="D5551" s="11">
        <f t="shared" si="872"/>
        <v>66.677880571909171</v>
      </c>
      <c r="E5551" s="11">
        <f t="shared" si="868"/>
        <v>2.0468805719091705</v>
      </c>
      <c r="F5551" s="11">
        <f t="shared" si="869"/>
        <v>64.631</v>
      </c>
      <c r="G5551" s="11">
        <f t="shared" si="870"/>
        <v>0</v>
      </c>
      <c r="H5551" s="12">
        <f t="shared" si="873"/>
        <v>0</v>
      </c>
      <c r="I5551" s="12">
        <f t="shared" si="867"/>
        <v>2.0468805719091705</v>
      </c>
      <c r="J5551" s="12">
        <f t="shared" si="874"/>
        <v>0</v>
      </c>
      <c r="K5551" s="12">
        <f t="shared" si="875"/>
        <v>2.0733066105971369</v>
      </c>
      <c r="L5551" s="12">
        <f t="shared" si="876"/>
        <v>0</v>
      </c>
      <c r="M5551" s="12">
        <f t="shared" si="871"/>
        <v>-2.0468805719091705</v>
      </c>
      <c r="N5551" s="13"/>
    </row>
    <row r="5552" spans="1:14" x14ac:dyDescent="0.2">
      <c r="A5552" s="10" t="s">
        <v>5534</v>
      </c>
      <c r="B5552" s="6">
        <f>IF($C$10=2012,profiles!C5539,IF($C$10=2013,profiles!E5539,IF($C$10=2014,profiles!G5539,IF($C$10=2015,profiles!I5539,IF($C$10=2016,profiles!K5539)))))</f>
        <v>63.652999999999999</v>
      </c>
      <c r="C5552" s="6">
        <f>IF($C$10=2012,profiles!D5539,IF($C$10=2013,profiles!F5539,IF($C$10=2014,profiles!H5539,IF($C$10=2015,profiles!J5539,IF($C$10=2016,profiles!L5539)))))</f>
        <v>0.31923184749088868</v>
      </c>
      <c r="D5552" s="11">
        <f t="shared" si="872"/>
        <v>63.846369498177737</v>
      </c>
      <c r="E5552" s="11">
        <f t="shared" si="868"/>
        <v>0.19336949817773785</v>
      </c>
      <c r="F5552" s="11">
        <f t="shared" si="869"/>
        <v>63.652999999999999</v>
      </c>
      <c r="G5552" s="11">
        <f t="shared" si="870"/>
        <v>0</v>
      </c>
      <c r="H5552" s="12">
        <f t="shared" si="873"/>
        <v>0</v>
      </c>
      <c r="I5552" s="12">
        <f t="shared" si="867"/>
        <v>0.19336949817773785</v>
      </c>
      <c r="J5552" s="12">
        <f t="shared" si="874"/>
        <v>0</v>
      </c>
      <c r="K5552" s="12">
        <f t="shared" si="875"/>
        <v>2.2299359041211044</v>
      </c>
      <c r="L5552" s="12">
        <f t="shared" si="876"/>
        <v>0</v>
      </c>
      <c r="M5552" s="12">
        <f t="shared" si="871"/>
        <v>-0.19336949817773785</v>
      </c>
      <c r="N5552" s="13"/>
    </row>
    <row r="5553" spans="1:14" x14ac:dyDescent="0.2">
      <c r="A5553" s="10" t="s">
        <v>5535</v>
      </c>
      <c r="B5553" s="6">
        <f>IF($C$10=2012,profiles!C5540,IF($C$10=2013,profiles!E5540,IF($C$10=2014,profiles!G5540,IF($C$10=2015,profiles!I5540,IF($C$10=2016,profiles!K5540)))))</f>
        <v>62.064</v>
      </c>
      <c r="C5553" s="6">
        <f>IF($C$10=2012,profiles!D5540,IF($C$10=2013,profiles!F5540,IF($C$10=2014,profiles!H5540,IF($C$10=2015,profiles!J5540,IF($C$10=2016,profiles!L5540)))))</f>
        <v>0.29500981216708722</v>
      </c>
      <c r="D5553" s="11">
        <f t="shared" si="872"/>
        <v>59.001962433417447</v>
      </c>
      <c r="E5553" s="11">
        <f t="shared" si="868"/>
        <v>0</v>
      </c>
      <c r="F5553" s="11">
        <f t="shared" si="869"/>
        <v>59.001962433417447</v>
      </c>
      <c r="G5553" s="11">
        <f t="shared" si="870"/>
        <v>3.0620375665825534</v>
      </c>
      <c r="H5553" s="12">
        <f t="shared" si="873"/>
        <v>0</v>
      </c>
      <c r="I5553" s="12">
        <f t="shared" si="867"/>
        <v>0</v>
      </c>
      <c r="J5553" s="12">
        <f t="shared" si="874"/>
        <v>2.0649206472161428</v>
      </c>
      <c r="K5553" s="12">
        <f t="shared" si="875"/>
        <v>0</v>
      </c>
      <c r="L5553" s="12">
        <f t="shared" si="876"/>
        <v>0.99711691936641067</v>
      </c>
      <c r="M5553" s="12">
        <f t="shared" si="871"/>
        <v>3.0620375665825534</v>
      </c>
      <c r="N5553" s="13"/>
    </row>
    <row r="5554" spans="1:14" x14ac:dyDescent="0.2">
      <c r="A5554" s="10" t="s">
        <v>5536</v>
      </c>
      <c r="B5554" s="6">
        <f>IF($C$10=2012,profiles!C5541,IF($C$10=2013,profiles!E5541,IF($C$10=2014,profiles!G5541,IF($C$10=2015,profiles!I5541,IF($C$10=2016,profiles!K5541)))))</f>
        <v>61.698</v>
      </c>
      <c r="C5554" s="6">
        <f>IF($C$10=2012,profiles!D5541,IF($C$10=2013,profiles!F5541,IF($C$10=2014,profiles!H5541,IF($C$10=2015,profiles!J5541,IF($C$10=2016,profiles!L5541)))))</f>
        <v>0.24779927109615923</v>
      </c>
      <c r="D5554" s="11">
        <f t="shared" si="872"/>
        <v>49.559854219231845</v>
      </c>
      <c r="E5554" s="11">
        <f t="shared" si="868"/>
        <v>0</v>
      </c>
      <c r="F5554" s="11">
        <f t="shared" si="869"/>
        <v>49.559854219231845</v>
      </c>
      <c r="G5554" s="11">
        <f t="shared" si="870"/>
        <v>12.138145780768156</v>
      </c>
      <c r="H5554" s="12">
        <f t="shared" si="873"/>
        <v>0</v>
      </c>
      <c r="I5554" s="12">
        <f t="shared" si="867"/>
        <v>0</v>
      </c>
      <c r="J5554" s="12">
        <f t="shared" si="874"/>
        <v>0</v>
      </c>
      <c r="K5554" s="12">
        <f t="shared" si="875"/>
        <v>0</v>
      </c>
      <c r="L5554" s="12">
        <f t="shared" si="876"/>
        <v>12.138145780768156</v>
      </c>
      <c r="M5554" s="12">
        <f t="shared" si="871"/>
        <v>12.138145780768156</v>
      </c>
      <c r="N5554" s="13"/>
    </row>
    <row r="5555" spans="1:14" x14ac:dyDescent="0.2">
      <c r="A5555" s="10" t="s">
        <v>5537</v>
      </c>
      <c r="B5555" s="6">
        <f>IF($C$10=2012,profiles!C5542,IF($C$10=2013,profiles!E5542,IF($C$10=2014,profiles!G5542,IF($C$10=2015,profiles!I5542,IF($C$10=2016,profiles!K5542)))))</f>
        <v>61.317</v>
      </c>
      <c r="C5555" s="6">
        <f>IF($C$10=2012,profiles!D5542,IF($C$10=2013,profiles!F5542,IF($C$10=2014,profiles!H5542,IF($C$10=2015,profiles!J5542,IF($C$10=2016,profiles!L5542)))))</f>
        <v>0.18867395570507428</v>
      </c>
      <c r="D5555" s="11">
        <f t="shared" si="872"/>
        <v>37.734791141014853</v>
      </c>
      <c r="E5555" s="11">
        <f t="shared" si="868"/>
        <v>0</v>
      </c>
      <c r="F5555" s="11">
        <f t="shared" si="869"/>
        <v>37.734791141014853</v>
      </c>
      <c r="G5555" s="11">
        <f t="shared" si="870"/>
        <v>23.582208858985148</v>
      </c>
      <c r="H5555" s="12">
        <f t="shared" si="873"/>
        <v>0</v>
      </c>
      <c r="I5555" s="12">
        <f t="shared" si="867"/>
        <v>0</v>
      </c>
      <c r="J5555" s="12">
        <f t="shared" si="874"/>
        <v>0</v>
      </c>
      <c r="K5555" s="12">
        <f t="shared" si="875"/>
        <v>0</v>
      </c>
      <c r="L5555" s="12">
        <f t="shared" si="876"/>
        <v>23.582208858985148</v>
      </c>
      <c r="M5555" s="12">
        <f t="shared" si="871"/>
        <v>23.582208858985148</v>
      </c>
      <c r="N5555" s="13"/>
    </row>
    <row r="5556" spans="1:14" x14ac:dyDescent="0.2">
      <c r="A5556" s="10" t="s">
        <v>5538</v>
      </c>
      <c r="B5556" s="6">
        <f>IF($C$10=2012,profiles!C5543,IF($C$10=2013,profiles!E5543,IF($C$10=2014,profiles!G5543,IF($C$10=2015,profiles!I5543,IF($C$10=2016,profiles!K5543)))))</f>
        <v>60.524999999999999</v>
      </c>
      <c r="C5556" s="6">
        <f>IF($C$10=2012,profiles!D5543,IF($C$10=2013,profiles!F5543,IF($C$10=2014,profiles!H5543,IF($C$10=2015,profiles!J5543,IF($C$10=2016,profiles!L5543)))))</f>
        <v>0.13891225119147743</v>
      </c>
      <c r="D5556" s="11">
        <f t="shared" si="872"/>
        <v>27.782450238295485</v>
      </c>
      <c r="E5556" s="11">
        <f t="shared" si="868"/>
        <v>0</v>
      </c>
      <c r="F5556" s="11">
        <f t="shared" si="869"/>
        <v>27.782450238295485</v>
      </c>
      <c r="G5556" s="11">
        <f t="shared" si="870"/>
        <v>32.74254976170451</v>
      </c>
      <c r="H5556" s="12">
        <f t="shared" si="873"/>
        <v>0</v>
      </c>
      <c r="I5556" s="12">
        <f t="shared" si="867"/>
        <v>0</v>
      </c>
      <c r="J5556" s="12">
        <f t="shared" si="874"/>
        <v>0</v>
      </c>
      <c r="K5556" s="12">
        <f t="shared" si="875"/>
        <v>0</v>
      </c>
      <c r="L5556" s="12">
        <f t="shared" si="876"/>
        <v>32.74254976170451</v>
      </c>
      <c r="M5556" s="12">
        <f t="shared" si="871"/>
        <v>32.74254976170451</v>
      </c>
      <c r="N5556" s="13"/>
    </row>
    <row r="5557" spans="1:14" x14ac:dyDescent="0.2">
      <c r="A5557" s="10" t="s">
        <v>5539</v>
      </c>
      <c r="B5557" s="6">
        <f>IF($C$10=2012,profiles!C5544,IF($C$10=2013,profiles!E5544,IF($C$10=2014,profiles!G5544,IF($C$10=2015,profiles!I5544,IF($C$10=2016,profiles!K5544)))))</f>
        <v>59.103000000000002</v>
      </c>
      <c r="C5557" s="6">
        <f>IF($C$10=2012,profiles!D5544,IF($C$10=2013,profiles!F5544,IF($C$10=2014,profiles!H5544,IF($C$10=2015,profiles!J5544,IF($C$10=2016,profiles!L5544)))))</f>
        <v>0.11746565741519484</v>
      </c>
      <c r="D5557" s="11">
        <f t="shared" si="872"/>
        <v>23.493131483038969</v>
      </c>
      <c r="E5557" s="11">
        <f t="shared" si="868"/>
        <v>0</v>
      </c>
      <c r="F5557" s="11">
        <f t="shared" si="869"/>
        <v>23.493131483038969</v>
      </c>
      <c r="G5557" s="11">
        <f t="shared" si="870"/>
        <v>35.609868516961029</v>
      </c>
      <c r="H5557" s="12">
        <f t="shared" si="873"/>
        <v>0</v>
      </c>
      <c r="I5557" s="12">
        <f t="shared" si="867"/>
        <v>0</v>
      </c>
      <c r="J5557" s="12">
        <f t="shared" si="874"/>
        <v>0</v>
      </c>
      <c r="K5557" s="12">
        <f t="shared" si="875"/>
        <v>0</v>
      </c>
      <c r="L5557" s="12">
        <f t="shared" si="876"/>
        <v>35.609868516961029</v>
      </c>
      <c r="M5557" s="12">
        <f t="shared" si="871"/>
        <v>35.609868516961029</v>
      </c>
      <c r="N5557" s="13"/>
    </row>
    <row r="5558" spans="1:14" x14ac:dyDescent="0.2">
      <c r="A5558" s="10" t="s">
        <v>5540</v>
      </c>
      <c r="B5558" s="6">
        <f>IF($C$10=2012,profiles!C5545,IF($C$10=2013,profiles!E5545,IF($C$10=2014,profiles!G5545,IF($C$10=2015,profiles!I5545,IF($C$10=2016,profiles!K5545)))))</f>
        <v>57.756999999999998</v>
      </c>
      <c r="C5558" s="6">
        <f>IF($C$10=2012,profiles!D5545,IF($C$10=2013,profiles!F5545,IF($C$10=2014,profiles!H5545,IF($C$10=2015,profiles!J5545,IF($C$10=2016,profiles!L5545)))))</f>
        <v>0.122161480235492</v>
      </c>
      <c r="D5558" s="11">
        <f t="shared" si="872"/>
        <v>24.432296047098401</v>
      </c>
      <c r="E5558" s="11">
        <f t="shared" si="868"/>
        <v>0</v>
      </c>
      <c r="F5558" s="11">
        <f t="shared" si="869"/>
        <v>24.432296047098401</v>
      </c>
      <c r="G5558" s="11">
        <f t="shared" si="870"/>
        <v>33.324703952901601</v>
      </c>
      <c r="H5558" s="12">
        <f t="shared" si="873"/>
        <v>0</v>
      </c>
      <c r="I5558" s="12">
        <f t="shared" si="867"/>
        <v>0</v>
      </c>
      <c r="J5558" s="12">
        <f t="shared" si="874"/>
        <v>0</v>
      </c>
      <c r="K5558" s="12">
        <f t="shared" si="875"/>
        <v>0</v>
      </c>
      <c r="L5558" s="12">
        <f t="shared" si="876"/>
        <v>33.324703952901601</v>
      </c>
      <c r="M5558" s="12">
        <f t="shared" si="871"/>
        <v>33.324703952901601</v>
      </c>
      <c r="N5558" s="13"/>
    </row>
    <row r="5559" spans="1:14" x14ac:dyDescent="0.2">
      <c r="A5559" s="10" t="s">
        <v>5541</v>
      </c>
      <c r="B5559" s="6">
        <f>IF($C$10=2012,profiles!C5546,IF($C$10=2013,profiles!E5546,IF($C$10=2014,profiles!G5546,IF($C$10=2015,profiles!I5546,IF($C$10=2016,profiles!K5546)))))</f>
        <v>53.433</v>
      </c>
      <c r="C5559" s="6">
        <f>IF($C$10=2012,profiles!D5546,IF($C$10=2013,profiles!F5546,IF($C$10=2014,profiles!H5546,IF($C$10=2015,profiles!J5546,IF($C$10=2016,profiles!L5546)))))</f>
        <v>0.12310064479955145</v>
      </c>
      <c r="D5559" s="11">
        <f t="shared" si="872"/>
        <v>24.620128959910289</v>
      </c>
      <c r="E5559" s="11">
        <f t="shared" si="868"/>
        <v>0</v>
      </c>
      <c r="F5559" s="11">
        <f t="shared" si="869"/>
        <v>24.620128959910289</v>
      </c>
      <c r="G5559" s="11">
        <f t="shared" si="870"/>
        <v>28.812871040089711</v>
      </c>
      <c r="H5559" s="12">
        <f t="shared" si="873"/>
        <v>0</v>
      </c>
      <c r="I5559" s="12">
        <f t="shared" si="867"/>
        <v>0</v>
      </c>
      <c r="J5559" s="12">
        <f t="shared" si="874"/>
        <v>0</v>
      </c>
      <c r="K5559" s="12">
        <f t="shared" si="875"/>
        <v>0</v>
      </c>
      <c r="L5559" s="12">
        <f t="shared" si="876"/>
        <v>28.812871040089711</v>
      </c>
      <c r="M5559" s="12">
        <f t="shared" si="871"/>
        <v>28.812871040089711</v>
      </c>
      <c r="N5559" s="13"/>
    </row>
    <row r="5560" spans="1:14" x14ac:dyDescent="0.2">
      <c r="A5560" s="10" t="s">
        <v>5542</v>
      </c>
      <c r="B5560" s="6">
        <f>IF($C$10=2012,profiles!C5547,IF($C$10=2013,profiles!E5547,IF($C$10=2014,profiles!G5547,IF($C$10=2015,profiles!I5547,IF($C$10=2016,profiles!K5547)))))</f>
        <v>48.755000000000003</v>
      </c>
      <c r="C5560" s="6">
        <f>IF($C$10=2012,profiles!D5547,IF($C$10=2013,profiles!F5547,IF($C$10=2014,profiles!H5547,IF($C$10=2015,profiles!J5547,IF($C$10=2016,profiles!L5547)))))</f>
        <v>0.12999719652368938</v>
      </c>
      <c r="D5560" s="11">
        <f t="shared" si="872"/>
        <v>25.999439304737876</v>
      </c>
      <c r="E5560" s="11">
        <f t="shared" si="868"/>
        <v>0</v>
      </c>
      <c r="F5560" s="11">
        <f t="shared" si="869"/>
        <v>25.999439304737876</v>
      </c>
      <c r="G5560" s="11">
        <f t="shared" si="870"/>
        <v>22.755560695262126</v>
      </c>
      <c r="H5560" s="12">
        <f t="shared" si="873"/>
        <v>0</v>
      </c>
      <c r="I5560" s="12">
        <f t="shared" si="867"/>
        <v>0</v>
      </c>
      <c r="J5560" s="12">
        <f t="shared" si="874"/>
        <v>0</v>
      </c>
      <c r="K5560" s="12">
        <f t="shared" si="875"/>
        <v>0</v>
      </c>
      <c r="L5560" s="12">
        <f t="shared" si="876"/>
        <v>22.755560695262126</v>
      </c>
      <c r="M5560" s="12">
        <f t="shared" si="871"/>
        <v>22.755560695262126</v>
      </c>
      <c r="N5560" s="13"/>
    </row>
    <row r="5561" spans="1:14" x14ac:dyDescent="0.2">
      <c r="A5561" s="10" t="s">
        <v>5543</v>
      </c>
      <c r="B5561" s="6">
        <f>IF($C$10=2012,profiles!C5548,IF($C$10=2013,profiles!E5548,IF($C$10=2014,profiles!G5548,IF($C$10=2015,profiles!I5548,IF($C$10=2016,profiles!K5548)))))</f>
        <v>45.494</v>
      </c>
      <c r="C5561" s="6">
        <f>IF($C$10=2012,profiles!D5548,IF($C$10=2013,profiles!F5548,IF($C$10=2014,profiles!H5548,IF($C$10=2015,profiles!J5548,IF($C$10=2016,profiles!L5548)))))</f>
        <v>0.12960912645579023</v>
      </c>
      <c r="D5561" s="11">
        <f t="shared" si="872"/>
        <v>25.921825291158047</v>
      </c>
      <c r="E5561" s="11">
        <f t="shared" si="868"/>
        <v>0</v>
      </c>
      <c r="F5561" s="11">
        <f t="shared" si="869"/>
        <v>25.921825291158047</v>
      </c>
      <c r="G5561" s="11">
        <f t="shared" si="870"/>
        <v>19.572174708841953</v>
      </c>
      <c r="H5561" s="12">
        <f t="shared" si="873"/>
        <v>0</v>
      </c>
      <c r="I5561" s="12">
        <f t="shared" si="867"/>
        <v>0</v>
      </c>
      <c r="J5561" s="12">
        <f t="shared" si="874"/>
        <v>0</v>
      </c>
      <c r="K5561" s="12">
        <f t="shared" si="875"/>
        <v>0</v>
      </c>
      <c r="L5561" s="12">
        <f t="shared" si="876"/>
        <v>19.572174708841953</v>
      </c>
      <c r="M5561" s="12">
        <f t="shared" si="871"/>
        <v>19.572174708841953</v>
      </c>
      <c r="N5561" s="13"/>
    </row>
    <row r="5562" spans="1:14" x14ac:dyDescent="0.2">
      <c r="A5562" s="10" t="s">
        <v>5544</v>
      </c>
      <c r="B5562" s="6">
        <f>IF($C$10=2012,profiles!C5549,IF($C$10=2013,profiles!E5549,IF($C$10=2014,profiles!G5549,IF($C$10=2015,profiles!I5549,IF($C$10=2016,profiles!K5549)))))</f>
        <v>43.624000000000002</v>
      </c>
      <c r="C5562" s="6">
        <f>IF($C$10=2012,profiles!D5549,IF($C$10=2013,profiles!F5549,IF($C$10=2014,profiles!H5549,IF($C$10=2015,profiles!J5549,IF($C$10=2016,profiles!L5549)))))</f>
        <v>0.13734531133939709</v>
      </c>
      <c r="D5562" s="11">
        <f t="shared" si="872"/>
        <v>27.469062267879419</v>
      </c>
      <c r="E5562" s="11">
        <f t="shared" si="868"/>
        <v>0</v>
      </c>
      <c r="F5562" s="11">
        <f t="shared" si="869"/>
        <v>27.469062267879419</v>
      </c>
      <c r="G5562" s="11">
        <f t="shared" si="870"/>
        <v>16.154937732120583</v>
      </c>
      <c r="H5562" s="12">
        <f t="shared" si="873"/>
        <v>0</v>
      </c>
      <c r="I5562" s="12">
        <f t="shared" si="867"/>
        <v>0</v>
      </c>
      <c r="J5562" s="12">
        <f t="shared" si="874"/>
        <v>0</v>
      </c>
      <c r="K5562" s="12">
        <f t="shared" si="875"/>
        <v>0</v>
      </c>
      <c r="L5562" s="12">
        <f t="shared" si="876"/>
        <v>16.154937732120583</v>
      </c>
      <c r="M5562" s="12">
        <f t="shared" si="871"/>
        <v>16.154937732120583</v>
      </c>
      <c r="N5562" s="13"/>
    </row>
    <row r="5563" spans="1:14" x14ac:dyDescent="0.2">
      <c r="A5563" s="10" t="s">
        <v>5545</v>
      </c>
      <c r="B5563" s="6">
        <f>IF($C$10=2012,profiles!C5550,IF($C$10=2013,profiles!E5550,IF($C$10=2014,profiles!G5550,IF($C$10=2015,profiles!I5550,IF($C$10=2016,profiles!K5550)))))</f>
        <v>42.692999999999998</v>
      </c>
      <c r="C5563" s="6">
        <f>IF($C$10=2012,profiles!D5550,IF($C$10=2013,profiles!F5550,IF($C$10=2014,profiles!H5550,IF($C$10=2015,profiles!J5550,IF($C$10=2016,profiles!L5550)))))</f>
        <v>0.13786385996384173</v>
      </c>
      <c r="D5563" s="11">
        <f t="shared" si="872"/>
        <v>27.572771992768345</v>
      </c>
      <c r="E5563" s="11">
        <f t="shared" si="868"/>
        <v>0</v>
      </c>
      <c r="F5563" s="11">
        <f t="shared" si="869"/>
        <v>27.572771992768345</v>
      </c>
      <c r="G5563" s="11">
        <f t="shared" si="870"/>
        <v>15.120228007231653</v>
      </c>
      <c r="H5563" s="12">
        <f t="shared" si="873"/>
        <v>0</v>
      </c>
      <c r="I5563" s="12">
        <f t="shared" si="867"/>
        <v>0</v>
      </c>
      <c r="J5563" s="12">
        <f t="shared" si="874"/>
        <v>0</v>
      </c>
      <c r="K5563" s="12">
        <f t="shared" si="875"/>
        <v>0</v>
      </c>
      <c r="L5563" s="12">
        <f t="shared" si="876"/>
        <v>15.120228007231653</v>
      </c>
      <c r="M5563" s="12">
        <f t="shared" si="871"/>
        <v>15.120228007231653</v>
      </c>
      <c r="N5563" s="13"/>
    </row>
    <row r="5564" spans="1:14" x14ac:dyDescent="0.2">
      <c r="A5564" s="10" t="s">
        <v>5546</v>
      </c>
      <c r="B5564" s="6">
        <f>IF($C$10=2012,profiles!C5551,IF($C$10=2013,profiles!E5551,IF($C$10=2014,profiles!G5551,IF($C$10=2015,profiles!I5551,IF($C$10=2016,profiles!K5551)))))</f>
        <v>42.872999999999998</v>
      </c>
      <c r="C5564" s="6">
        <f>IF($C$10=2012,profiles!D5551,IF($C$10=2013,profiles!F5551,IF($C$10=2014,profiles!H5551,IF($C$10=2015,profiles!J5551,IF($C$10=2016,profiles!L5551)))))</f>
        <v>0.13877482376354183</v>
      </c>
      <c r="D5564" s="11">
        <f t="shared" si="872"/>
        <v>27.754964752708368</v>
      </c>
      <c r="E5564" s="11">
        <f t="shared" si="868"/>
        <v>0</v>
      </c>
      <c r="F5564" s="11">
        <f t="shared" si="869"/>
        <v>27.754964752708368</v>
      </c>
      <c r="G5564" s="11">
        <f t="shared" si="870"/>
        <v>15.11803524729163</v>
      </c>
      <c r="H5564" s="12">
        <f t="shared" si="873"/>
        <v>0</v>
      </c>
      <c r="I5564" s="12">
        <f t="shared" si="867"/>
        <v>0</v>
      </c>
      <c r="J5564" s="12">
        <f t="shared" si="874"/>
        <v>0</v>
      </c>
      <c r="K5564" s="12">
        <f t="shared" si="875"/>
        <v>0</v>
      </c>
      <c r="L5564" s="12">
        <f t="shared" si="876"/>
        <v>15.11803524729163</v>
      </c>
      <c r="M5564" s="12">
        <f t="shared" si="871"/>
        <v>15.11803524729163</v>
      </c>
      <c r="N5564" s="13"/>
    </row>
    <row r="5565" spans="1:14" x14ac:dyDescent="0.2">
      <c r="A5565" s="10" t="s">
        <v>5547</v>
      </c>
      <c r="B5565" s="6">
        <f>IF($C$10=2012,profiles!C5552,IF($C$10=2013,profiles!E5552,IF($C$10=2014,profiles!G5552,IF($C$10=2015,profiles!I5552,IF($C$10=2016,profiles!K5552)))))</f>
        <v>43.994</v>
      </c>
      <c r="C5565" s="6">
        <f>IF($C$10=2012,profiles!D5552,IF($C$10=2013,profiles!F5552,IF($C$10=2014,profiles!H5552,IF($C$10=2015,profiles!J5552,IF($C$10=2016,profiles!L5552)))))</f>
        <v>0.14311942034672684</v>
      </c>
      <c r="D5565" s="11">
        <f t="shared" si="872"/>
        <v>28.623884069345369</v>
      </c>
      <c r="E5565" s="11">
        <f t="shared" si="868"/>
        <v>0</v>
      </c>
      <c r="F5565" s="11">
        <f t="shared" si="869"/>
        <v>28.623884069345369</v>
      </c>
      <c r="G5565" s="11">
        <f t="shared" si="870"/>
        <v>15.370115930654631</v>
      </c>
      <c r="H5565" s="12">
        <f t="shared" si="873"/>
        <v>0</v>
      </c>
      <c r="I5565" s="12">
        <f t="shared" si="867"/>
        <v>0</v>
      </c>
      <c r="J5565" s="12">
        <f t="shared" si="874"/>
        <v>0</v>
      </c>
      <c r="K5565" s="12">
        <f t="shared" si="875"/>
        <v>0</v>
      </c>
      <c r="L5565" s="12">
        <f t="shared" si="876"/>
        <v>15.370115930654631</v>
      </c>
      <c r="M5565" s="12">
        <f t="shared" si="871"/>
        <v>15.370115930654631</v>
      </c>
      <c r="N5565" s="13"/>
    </row>
    <row r="5566" spans="1:14" x14ac:dyDescent="0.2">
      <c r="A5566" s="10" t="s">
        <v>5548</v>
      </c>
      <c r="B5566" s="6">
        <f>IF($C$10=2012,profiles!C5553,IF($C$10=2013,profiles!E5553,IF($C$10=2014,profiles!G5553,IF($C$10=2015,profiles!I5553,IF($C$10=2016,profiles!K5553)))))</f>
        <v>47.604999999999997</v>
      </c>
      <c r="C5566" s="6">
        <f>IF($C$10=2012,profiles!D5553,IF($C$10=2013,profiles!F5553,IF($C$10=2014,profiles!H5553,IF($C$10=2015,profiles!J5553,IF($C$10=2016,profiles!L5553)))))</f>
        <v>0.14219444171933907</v>
      </c>
      <c r="D5566" s="11">
        <f t="shared" si="872"/>
        <v>28.438888343867813</v>
      </c>
      <c r="E5566" s="11">
        <f t="shared" si="868"/>
        <v>0</v>
      </c>
      <c r="F5566" s="11">
        <f t="shared" si="869"/>
        <v>28.438888343867813</v>
      </c>
      <c r="G5566" s="11">
        <f t="shared" si="870"/>
        <v>19.166111656132184</v>
      </c>
      <c r="H5566" s="12">
        <f t="shared" si="873"/>
        <v>0</v>
      </c>
      <c r="I5566" s="12">
        <f t="shared" si="867"/>
        <v>0</v>
      </c>
      <c r="J5566" s="12">
        <f t="shared" si="874"/>
        <v>0</v>
      </c>
      <c r="K5566" s="12">
        <f t="shared" si="875"/>
        <v>0</v>
      </c>
      <c r="L5566" s="12">
        <f t="shared" si="876"/>
        <v>19.166111656132184</v>
      </c>
      <c r="M5566" s="12">
        <f t="shared" si="871"/>
        <v>19.166111656132184</v>
      </c>
      <c r="N5566" s="13"/>
    </row>
    <row r="5567" spans="1:14" x14ac:dyDescent="0.2">
      <c r="A5567" s="10" t="s">
        <v>5549</v>
      </c>
      <c r="B5567" s="6">
        <f>IF($C$10=2012,profiles!C5554,IF($C$10=2013,profiles!E5554,IF($C$10=2014,profiles!G5554,IF($C$10=2015,profiles!I5554,IF($C$10=2016,profiles!K5554)))))</f>
        <v>54.427</v>
      </c>
      <c r="C5567" s="6">
        <f>IF($C$10=2012,profiles!D5554,IF($C$10=2013,profiles!F5554,IF($C$10=2014,profiles!H5554,IF($C$10=2015,profiles!J5554,IF($C$10=2016,profiles!L5554)))))</f>
        <v>0.14599246002270402</v>
      </c>
      <c r="D5567" s="11">
        <f t="shared" si="872"/>
        <v>29.198492004540803</v>
      </c>
      <c r="E5567" s="11">
        <f t="shared" si="868"/>
        <v>0</v>
      </c>
      <c r="F5567" s="11">
        <f t="shared" si="869"/>
        <v>29.198492004540803</v>
      </c>
      <c r="G5567" s="11">
        <f t="shared" si="870"/>
        <v>25.228507995459196</v>
      </c>
      <c r="H5567" s="12">
        <f t="shared" si="873"/>
        <v>0</v>
      </c>
      <c r="I5567" s="12">
        <f t="shared" si="867"/>
        <v>0</v>
      </c>
      <c r="J5567" s="12">
        <f t="shared" si="874"/>
        <v>0</v>
      </c>
      <c r="K5567" s="12">
        <f t="shared" si="875"/>
        <v>0</v>
      </c>
      <c r="L5567" s="12">
        <f t="shared" si="876"/>
        <v>25.228507995459196</v>
      </c>
      <c r="M5567" s="12">
        <f t="shared" si="871"/>
        <v>25.228507995459196</v>
      </c>
      <c r="N5567" s="13"/>
    </row>
    <row r="5568" spans="1:14" x14ac:dyDescent="0.2">
      <c r="A5568" s="10" t="s">
        <v>5550</v>
      </c>
      <c r="B5568" s="6">
        <f>IF($C$10=2012,profiles!C5555,IF($C$10=2013,profiles!E5555,IF($C$10=2014,profiles!G5555,IF($C$10=2015,profiles!I5555,IF($C$10=2016,profiles!K5555)))))</f>
        <v>60.040999999999997</v>
      </c>
      <c r="C5568" s="6">
        <f>IF($C$10=2012,profiles!D5555,IF($C$10=2013,profiles!F5555,IF($C$10=2014,profiles!H5555,IF($C$10=2015,profiles!J5555,IF($C$10=2016,profiles!L5555)))))</f>
        <v>0.16265609014337168</v>
      </c>
      <c r="D5568" s="11">
        <f t="shared" si="872"/>
        <v>32.531218028674338</v>
      </c>
      <c r="E5568" s="11">
        <f t="shared" si="868"/>
        <v>0</v>
      </c>
      <c r="F5568" s="11">
        <f t="shared" si="869"/>
        <v>32.531218028674338</v>
      </c>
      <c r="G5568" s="11">
        <f t="shared" si="870"/>
        <v>27.509781971325658</v>
      </c>
      <c r="H5568" s="12">
        <f t="shared" si="873"/>
        <v>0</v>
      </c>
      <c r="I5568" s="12">
        <f t="shared" si="867"/>
        <v>0</v>
      </c>
      <c r="J5568" s="12">
        <f t="shared" si="874"/>
        <v>0</v>
      </c>
      <c r="K5568" s="12">
        <f t="shared" si="875"/>
        <v>0</v>
      </c>
      <c r="L5568" s="12">
        <f t="shared" si="876"/>
        <v>27.509781971325658</v>
      </c>
      <c r="M5568" s="12">
        <f t="shared" si="871"/>
        <v>27.509781971325658</v>
      </c>
      <c r="N5568" s="13"/>
    </row>
    <row r="5569" spans="1:14" x14ac:dyDescent="0.2">
      <c r="A5569" s="10" t="s">
        <v>5551</v>
      </c>
      <c r="B5569" s="6">
        <f>IF($C$10=2012,profiles!C5556,IF($C$10=2013,profiles!E5556,IF($C$10=2014,profiles!G5556,IF($C$10=2015,profiles!I5556,IF($C$10=2016,profiles!K5556)))))</f>
        <v>63.320999999999998</v>
      </c>
      <c r="C5569" s="6">
        <f>IF($C$10=2012,profiles!D5556,IF($C$10=2013,profiles!F5556,IF($C$10=2014,profiles!H5556,IF($C$10=2015,profiles!J5556,IF($C$10=2016,profiles!L5556)))))</f>
        <v>0.21026445979846678</v>
      </c>
      <c r="D5569" s="11">
        <f t="shared" si="872"/>
        <v>42.052891959693355</v>
      </c>
      <c r="E5569" s="11">
        <f t="shared" si="868"/>
        <v>0</v>
      </c>
      <c r="F5569" s="11">
        <f t="shared" si="869"/>
        <v>42.052891959693355</v>
      </c>
      <c r="G5569" s="11">
        <f t="shared" si="870"/>
        <v>21.268108040306643</v>
      </c>
      <c r="H5569" s="12">
        <f t="shared" si="873"/>
        <v>0</v>
      </c>
      <c r="I5569" s="12">
        <f t="shared" si="867"/>
        <v>0</v>
      </c>
      <c r="J5569" s="12">
        <f t="shared" si="874"/>
        <v>0</v>
      </c>
      <c r="K5569" s="12">
        <f t="shared" si="875"/>
        <v>0</v>
      </c>
      <c r="L5569" s="12">
        <f t="shared" si="876"/>
        <v>21.268108040306643</v>
      </c>
      <c r="M5569" s="12">
        <f t="shared" si="871"/>
        <v>21.268108040306643</v>
      </c>
      <c r="N5569" s="13"/>
    </row>
    <row r="5570" spans="1:14" x14ac:dyDescent="0.2">
      <c r="A5570" s="10" t="s">
        <v>5552</v>
      </c>
      <c r="B5570" s="6">
        <f>IF($C$10=2012,profiles!C5557,IF($C$10=2013,profiles!E5557,IF($C$10=2014,profiles!G5557,IF($C$10=2015,profiles!I5557,IF($C$10=2016,profiles!K5557)))))</f>
        <v>64.658000000000001</v>
      </c>
      <c r="C5570" s="6">
        <f>IF($C$10=2012,profiles!D5557,IF($C$10=2013,profiles!F5557,IF($C$10=2014,profiles!H5557,IF($C$10=2015,profiles!J5557,IF($C$10=2016,profiles!L5557)))))</f>
        <v>0.27588188303224814</v>
      </c>
      <c r="D5570" s="11">
        <f t="shared" si="872"/>
        <v>55.176376606449629</v>
      </c>
      <c r="E5570" s="11">
        <f t="shared" si="868"/>
        <v>0</v>
      </c>
      <c r="F5570" s="11">
        <f t="shared" si="869"/>
        <v>55.176376606449629</v>
      </c>
      <c r="G5570" s="11">
        <f t="shared" si="870"/>
        <v>9.4816233935503718</v>
      </c>
      <c r="H5570" s="12">
        <f t="shared" si="873"/>
        <v>0</v>
      </c>
      <c r="I5570" s="12">
        <f t="shared" si="867"/>
        <v>0</v>
      </c>
      <c r="J5570" s="12">
        <f t="shared" si="874"/>
        <v>0</v>
      </c>
      <c r="K5570" s="12">
        <f t="shared" si="875"/>
        <v>0</v>
      </c>
      <c r="L5570" s="12">
        <f t="shared" si="876"/>
        <v>9.4816233935503718</v>
      </c>
      <c r="M5570" s="12">
        <f t="shared" si="871"/>
        <v>9.4816233935503718</v>
      </c>
      <c r="N5570" s="13"/>
    </row>
    <row r="5571" spans="1:14" x14ac:dyDescent="0.2">
      <c r="A5571" s="10" t="s">
        <v>5553</v>
      </c>
      <c r="B5571" s="6">
        <f>IF($C$10=2012,profiles!C5558,IF($C$10=2013,profiles!E5558,IF($C$10=2014,profiles!G5558,IF($C$10=2015,profiles!I5558,IF($C$10=2016,profiles!K5558)))))</f>
        <v>66.406999999999996</v>
      </c>
      <c r="C5571" s="6">
        <f>IF($C$10=2012,profiles!D5558,IF($C$10=2013,profiles!F5558,IF($C$10=2014,profiles!H5558,IF($C$10=2015,profiles!J5558,IF($C$10=2016,profiles!L5558)))))</f>
        <v>0.33166089722926856</v>
      </c>
      <c r="D5571" s="11">
        <f t="shared" si="872"/>
        <v>66.332179445853711</v>
      </c>
      <c r="E5571" s="11">
        <f t="shared" si="868"/>
        <v>0</v>
      </c>
      <c r="F5571" s="11">
        <f t="shared" si="869"/>
        <v>66.332179445853711</v>
      </c>
      <c r="G5571" s="11">
        <f t="shared" si="870"/>
        <v>7.482055414628519E-2</v>
      </c>
      <c r="H5571" s="12">
        <f t="shared" si="873"/>
        <v>0</v>
      </c>
      <c r="I5571" s="12">
        <f t="shared" si="867"/>
        <v>0</v>
      </c>
      <c r="J5571" s="12">
        <f t="shared" si="874"/>
        <v>0</v>
      </c>
      <c r="K5571" s="12">
        <f t="shared" si="875"/>
        <v>0</v>
      </c>
      <c r="L5571" s="12">
        <f t="shared" si="876"/>
        <v>7.482055414628519E-2</v>
      </c>
      <c r="M5571" s="12">
        <f t="shared" si="871"/>
        <v>7.482055414628519E-2</v>
      </c>
      <c r="N5571" s="13"/>
    </row>
    <row r="5572" spans="1:14" x14ac:dyDescent="0.2">
      <c r="A5572" s="10" t="s">
        <v>5554</v>
      </c>
      <c r="B5572" s="6">
        <f>IF($C$10=2012,profiles!C5559,IF($C$10=2013,profiles!E5559,IF($C$10=2014,profiles!G5559,IF($C$10=2015,profiles!I5559,IF($C$10=2016,profiles!K5559)))))</f>
        <v>67.600999999999999</v>
      </c>
      <c r="C5572" s="6">
        <f>IF($C$10=2012,profiles!D5559,IF($C$10=2013,profiles!F5559,IF($C$10=2014,profiles!H5559,IF($C$10=2015,profiles!J5559,IF($C$10=2016,profiles!L5559)))))</f>
        <v>0.35261306462237046</v>
      </c>
      <c r="D5572" s="11">
        <f t="shared" si="872"/>
        <v>70.522612924474089</v>
      </c>
      <c r="E5572" s="11">
        <f t="shared" si="868"/>
        <v>2.9216129244740898</v>
      </c>
      <c r="F5572" s="11">
        <f t="shared" si="869"/>
        <v>67.600999999999999</v>
      </c>
      <c r="G5572" s="11">
        <f t="shared" si="870"/>
        <v>0</v>
      </c>
      <c r="H5572" s="12">
        <f t="shared" si="873"/>
        <v>0</v>
      </c>
      <c r="I5572" s="12">
        <f t="shared" si="867"/>
        <v>2.9216129244740898</v>
      </c>
      <c r="J5572" s="12">
        <f t="shared" si="874"/>
        <v>0</v>
      </c>
      <c r="K5572" s="12">
        <f t="shared" si="875"/>
        <v>2.3665064688240127</v>
      </c>
      <c r="L5572" s="12">
        <f t="shared" si="876"/>
        <v>0</v>
      </c>
      <c r="M5572" s="12">
        <f t="shared" si="871"/>
        <v>-2.9216129244740898</v>
      </c>
      <c r="N5572" s="13"/>
    </row>
    <row r="5573" spans="1:14" x14ac:dyDescent="0.2">
      <c r="A5573" s="10" t="s">
        <v>5555</v>
      </c>
      <c r="B5573" s="6">
        <f>IF($C$10=2012,profiles!C5560,IF($C$10=2013,profiles!E5560,IF($C$10=2014,profiles!G5560,IF($C$10=2015,profiles!I5560,IF($C$10=2016,profiles!K5560)))))</f>
        <v>66.718000000000004</v>
      </c>
      <c r="C5573" s="6">
        <f>IF($C$10=2012,profiles!D5560,IF($C$10=2013,profiles!F5560,IF($C$10=2014,profiles!H5560,IF($C$10=2015,profiles!J5560,IF($C$10=2016,profiles!L5560)))))</f>
        <v>0.3498941880509579</v>
      </c>
      <c r="D5573" s="11">
        <f t="shared" si="872"/>
        <v>69.978837610191576</v>
      </c>
      <c r="E5573" s="11">
        <f t="shared" si="868"/>
        <v>3.2608376101915724</v>
      </c>
      <c r="F5573" s="11">
        <f t="shared" si="869"/>
        <v>66.718000000000004</v>
      </c>
      <c r="G5573" s="11">
        <f t="shared" si="870"/>
        <v>0</v>
      </c>
      <c r="H5573" s="12">
        <f t="shared" si="873"/>
        <v>0</v>
      </c>
      <c r="I5573" s="12">
        <f t="shared" si="867"/>
        <v>3.2608376101915724</v>
      </c>
      <c r="J5573" s="12">
        <f t="shared" si="874"/>
        <v>0</v>
      </c>
      <c r="K5573" s="12">
        <f t="shared" si="875"/>
        <v>5.0077849330791864</v>
      </c>
      <c r="L5573" s="12">
        <f t="shared" si="876"/>
        <v>0</v>
      </c>
      <c r="M5573" s="12">
        <f t="shared" si="871"/>
        <v>-3.2608376101915724</v>
      </c>
      <c r="N5573" s="13"/>
    </row>
    <row r="5574" spans="1:14" x14ac:dyDescent="0.2">
      <c r="A5574" s="10" t="s">
        <v>5556</v>
      </c>
      <c r="B5574" s="6">
        <f>IF($C$10=2012,profiles!C5561,IF($C$10=2013,profiles!E5561,IF($C$10=2014,profiles!G5561,IF($C$10=2015,profiles!I5561,IF($C$10=2016,profiles!K5561)))))</f>
        <v>66.069999999999993</v>
      </c>
      <c r="C5574" s="6">
        <f>IF($C$10=2012,profiles!D5561,IF($C$10=2013,profiles!F5561,IF($C$10=2014,profiles!H5561,IF($C$10=2015,profiles!J5561,IF($C$10=2016,profiles!L5561)))))</f>
        <v>0.33503847070200271</v>
      </c>
      <c r="D5574" s="11">
        <f t="shared" si="872"/>
        <v>67.007694140400545</v>
      </c>
      <c r="E5574" s="11">
        <f t="shared" si="868"/>
        <v>0.9376941404005521</v>
      </c>
      <c r="F5574" s="11">
        <f t="shared" si="869"/>
        <v>66.069999999999993</v>
      </c>
      <c r="G5574" s="11">
        <f t="shared" si="870"/>
        <v>0</v>
      </c>
      <c r="H5574" s="12">
        <f t="shared" si="873"/>
        <v>0</v>
      </c>
      <c r="I5574" s="12">
        <f t="shared" si="867"/>
        <v>0.9376941404005521</v>
      </c>
      <c r="J5574" s="12">
        <f t="shared" si="874"/>
        <v>0</v>
      </c>
      <c r="K5574" s="12">
        <f t="shared" si="875"/>
        <v>5.7673171868036333</v>
      </c>
      <c r="L5574" s="12">
        <f t="shared" si="876"/>
        <v>0</v>
      </c>
      <c r="M5574" s="12">
        <f t="shared" si="871"/>
        <v>-0.9376941404005521</v>
      </c>
      <c r="N5574" s="13"/>
    </row>
    <row r="5575" spans="1:14" x14ac:dyDescent="0.2">
      <c r="A5575" s="10" t="s">
        <v>5557</v>
      </c>
      <c r="B5575" s="6">
        <f>IF($C$10=2012,profiles!C5562,IF($C$10=2013,profiles!E5562,IF($C$10=2014,profiles!G5562,IF($C$10=2015,profiles!I5562,IF($C$10=2016,profiles!K5562)))))</f>
        <v>64.602000000000004</v>
      </c>
      <c r="C5575" s="6">
        <f>IF($C$10=2012,profiles!D5562,IF($C$10=2013,profiles!F5562,IF($C$10=2014,profiles!H5562,IF($C$10=2015,profiles!J5562,IF($C$10=2016,profiles!L5562)))))</f>
        <v>0.32238308130001542</v>
      </c>
      <c r="D5575" s="11">
        <f t="shared" si="872"/>
        <v>64.476616260003084</v>
      </c>
      <c r="E5575" s="11">
        <f t="shared" si="868"/>
        <v>0</v>
      </c>
      <c r="F5575" s="11">
        <f t="shared" si="869"/>
        <v>64.476616260003084</v>
      </c>
      <c r="G5575" s="11">
        <f t="shared" si="870"/>
        <v>0.12538373999691999</v>
      </c>
      <c r="H5575" s="12">
        <f t="shared" si="873"/>
        <v>0</v>
      </c>
      <c r="I5575" s="12">
        <f t="shared" si="867"/>
        <v>0</v>
      </c>
      <c r="J5575" s="12">
        <f t="shared" si="874"/>
        <v>0.12538373999691999</v>
      </c>
      <c r="K5575" s="12">
        <f t="shared" si="875"/>
        <v>5.631913579895512</v>
      </c>
      <c r="L5575" s="12">
        <f t="shared" si="876"/>
        <v>0</v>
      </c>
      <c r="M5575" s="12">
        <f t="shared" si="871"/>
        <v>0.12538373999691999</v>
      </c>
      <c r="N5575" s="13"/>
    </row>
    <row r="5576" spans="1:14" x14ac:dyDescent="0.2">
      <c r="A5576" s="10" t="s">
        <v>5558</v>
      </c>
      <c r="B5576" s="6">
        <f>IF($C$10=2012,profiles!C5563,IF($C$10=2013,profiles!E5563,IF($C$10=2014,profiles!G5563,IF($C$10=2015,profiles!I5563,IF($C$10=2016,profiles!K5563)))))</f>
        <v>63.639000000000003</v>
      </c>
      <c r="C5576" s="6">
        <f>IF($C$10=2012,profiles!D5563,IF($C$10=2013,profiles!F5563,IF($C$10=2014,profiles!H5563,IF($C$10=2015,profiles!J5563,IF($C$10=2016,profiles!L5563)))))</f>
        <v>0.28992474037531707</v>
      </c>
      <c r="D5576" s="11">
        <f t="shared" si="872"/>
        <v>57.984948075063414</v>
      </c>
      <c r="E5576" s="11">
        <f t="shared" si="868"/>
        <v>0</v>
      </c>
      <c r="F5576" s="11">
        <f t="shared" si="869"/>
        <v>57.984948075063414</v>
      </c>
      <c r="G5576" s="11">
        <f t="shared" si="870"/>
        <v>5.6540519249365886</v>
      </c>
      <c r="H5576" s="12">
        <f t="shared" si="873"/>
        <v>0</v>
      </c>
      <c r="I5576" s="12">
        <f t="shared" si="867"/>
        <v>0</v>
      </c>
      <c r="J5576" s="12">
        <f t="shared" si="874"/>
        <v>5.215151974983244</v>
      </c>
      <c r="K5576" s="12">
        <f t="shared" si="875"/>
        <v>0</v>
      </c>
      <c r="L5576" s="12">
        <f t="shared" si="876"/>
        <v>0.43889994995334458</v>
      </c>
      <c r="M5576" s="12">
        <f t="shared" si="871"/>
        <v>5.6540519249365886</v>
      </c>
      <c r="N5576" s="13"/>
    </row>
    <row r="5577" spans="1:14" x14ac:dyDescent="0.2">
      <c r="A5577" s="10" t="s">
        <v>5559</v>
      </c>
      <c r="B5577" s="6">
        <f>IF($C$10=2012,profiles!C5564,IF($C$10=2013,profiles!E5564,IF($C$10=2014,profiles!G5564,IF($C$10=2015,profiles!I5564,IF($C$10=2016,profiles!K5564)))))</f>
        <v>61.723999999999997</v>
      </c>
      <c r="C5577" s="6">
        <f>IF($C$10=2012,profiles!D5564,IF($C$10=2013,profiles!F5564,IF($C$10=2014,profiles!H5564,IF($C$10=2015,profiles!J5564,IF($C$10=2016,profiles!L5564)))))</f>
        <v>0.24268075624010202</v>
      </c>
      <c r="D5577" s="11">
        <f t="shared" si="872"/>
        <v>48.536151248020403</v>
      </c>
      <c r="E5577" s="11">
        <f t="shared" si="868"/>
        <v>0</v>
      </c>
      <c r="F5577" s="11">
        <f t="shared" si="869"/>
        <v>48.536151248020403</v>
      </c>
      <c r="G5577" s="11">
        <f t="shared" si="870"/>
        <v>13.187848751979594</v>
      </c>
      <c r="H5577" s="12">
        <f t="shared" si="873"/>
        <v>0</v>
      </c>
      <c r="I5577" s="12">
        <f t="shared" si="867"/>
        <v>0</v>
      </c>
      <c r="J5577" s="12">
        <f t="shared" si="874"/>
        <v>0</v>
      </c>
      <c r="K5577" s="12">
        <f t="shared" si="875"/>
        <v>0</v>
      </c>
      <c r="L5577" s="12">
        <f t="shared" si="876"/>
        <v>13.187848751979594</v>
      </c>
      <c r="M5577" s="12">
        <f t="shared" si="871"/>
        <v>13.187848751979594</v>
      </c>
      <c r="N5577" s="13"/>
    </row>
    <row r="5578" spans="1:14" x14ac:dyDescent="0.2">
      <c r="A5578" s="10" t="s">
        <v>5560</v>
      </c>
      <c r="B5578" s="6">
        <f>IF($C$10=2012,profiles!C5565,IF($C$10=2013,profiles!E5565,IF($C$10=2014,profiles!G5565,IF($C$10=2015,profiles!I5565,IF($C$10=2016,profiles!K5565)))))</f>
        <v>61.097000000000001</v>
      </c>
      <c r="C5578" s="6">
        <f>IF($C$10=2012,profiles!D5565,IF($C$10=2013,profiles!F5565,IF($C$10=2014,profiles!H5565,IF($C$10=2015,profiles!J5565,IF($C$10=2016,profiles!L5565)))))</f>
        <v>0.19030734517119113</v>
      </c>
      <c r="D5578" s="11">
        <f t="shared" si="872"/>
        <v>38.061469034238229</v>
      </c>
      <c r="E5578" s="11">
        <f t="shared" si="868"/>
        <v>0</v>
      </c>
      <c r="F5578" s="11">
        <f t="shared" si="869"/>
        <v>38.061469034238229</v>
      </c>
      <c r="G5578" s="11">
        <f t="shared" si="870"/>
        <v>23.035530965761772</v>
      </c>
      <c r="H5578" s="12">
        <f t="shared" si="873"/>
        <v>0</v>
      </c>
      <c r="I5578" s="12">
        <f t="shared" si="867"/>
        <v>0</v>
      </c>
      <c r="J5578" s="12">
        <f t="shared" si="874"/>
        <v>0</v>
      </c>
      <c r="K5578" s="12">
        <f t="shared" si="875"/>
        <v>0</v>
      </c>
      <c r="L5578" s="12">
        <f t="shared" si="876"/>
        <v>23.035530965761772</v>
      </c>
      <c r="M5578" s="12">
        <f t="shared" si="871"/>
        <v>23.035530965761772</v>
      </c>
      <c r="N5578" s="13"/>
    </row>
    <row r="5579" spans="1:14" x14ac:dyDescent="0.2">
      <c r="A5579" s="10" t="s">
        <v>5561</v>
      </c>
      <c r="B5579" s="6">
        <f>IF($C$10=2012,profiles!C5566,IF($C$10=2013,profiles!E5566,IF($C$10=2014,profiles!G5566,IF($C$10=2015,profiles!I5566,IF($C$10=2016,profiles!K5566)))))</f>
        <v>60.923000000000002</v>
      </c>
      <c r="C5579" s="6">
        <f>IF($C$10=2012,profiles!D5566,IF($C$10=2013,profiles!F5566,IF($C$10=2014,profiles!H5566,IF($C$10=2015,profiles!J5566,IF($C$10=2016,profiles!L5566)))))</f>
        <v>0.12407326951915126</v>
      </c>
      <c r="D5579" s="11">
        <f t="shared" si="872"/>
        <v>24.814653903830251</v>
      </c>
      <c r="E5579" s="11">
        <f t="shared" si="868"/>
        <v>0</v>
      </c>
      <c r="F5579" s="11">
        <f t="shared" si="869"/>
        <v>24.814653903830251</v>
      </c>
      <c r="G5579" s="11">
        <f t="shared" si="870"/>
        <v>36.108346096169754</v>
      </c>
      <c r="H5579" s="12">
        <f t="shared" si="873"/>
        <v>0</v>
      </c>
      <c r="I5579" s="12">
        <f t="shared" si="867"/>
        <v>0</v>
      </c>
      <c r="J5579" s="12">
        <f t="shared" si="874"/>
        <v>0</v>
      </c>
      <c r="K5579" s="12">
        <f t="shared" si="875"/>
        <v>0</v>
      </c>
      <c r="L5579" s="12">
        <f t="shared" si="876"/>
        <v>36.108346096169754</v>
      </c>
      <c r="M5579" s="12">
        <f t="shared" si="871"/>
        <v>36.108346096169754</v>
      </c>
      <c r="N5579" s="13"/>
    </row>
    <row r="5580" spans="1:14" x14ac:dyDescent="0.2">
      <c r="A5580" s="10" t="s">
        <v>5562</v>
      </c>
      <c r="B5580" s="6">
        <f>IF($C$10=2012,profiles!C5567,IF($C$10=2013,profiles!E5567,IF($C$10=2014,profiles!G5567,IF($C$10=2015,profiles!I5567,IF($C$10=2016,profiles!K5567)))))</f>
        <v>60.454999999999998</v>
      </c>
      <c r="C5580" s="6">
        <f>IF($C$10=2012,profiles!D5567,IF($C$10=2013,profiles!F5567,IF($C$10=2014,profiles!H5567,IF($C$10=2015,profiles!J5567,IF($C$10=2016,profiles!L5567)))))</f>
        <v>6.7327232211679952E-2</v>
      </c>
      <c r="D5580" s="11">
        <f t="shared" si="872"/>
        <v>13.46544644233599</v>
      </c>
      <c r="E5580" s="11">
        <f t="shared" si="868"/>
        <v>0</v>
      </c>
      <c r="F5580" s="11">
        <f t="shared" si="869"/>
        <v>13.46544644233599</v>
      </c>
      <c r="G5580" s="11">
        <f t="shared" si="870"/>
        <v>46.98955355766401</v>
      </c>
      <c r="H5580" s="12">
        <f t="shared" si="873"/>
        <v>0</v>
      </c>
      <c r="I5580" s="12">
        <f t="shared" si="867"/>
        <v>0</v>
      </c>
      <c r="J5580" s="12">
        <f t="shared" si="874"/>
        <v>0</v>
      </c>
      <c r="K5580" s="12">
        <f t="shared" si="875"/>
        <v>0</v>
      </c>
      <c r="L5580" s="12">
        <f t="shared" si="876"/>
        <v>46.98955355766401</v>
      </c>
      <c r="M5580" s="12">
        <f t="shared" si="871"/>
        <v>46.98955355766401</v>
      </c>
      <c r="N5580" s="13"/>
    </row>
    <row r="5581" spans="1:14" x14ac:dyDescent="0.2">
      <c r="A5581" s="10" t="s">
        <v>5563</v>
      </c>
      <c r="B5581" s="6">
        <f>IF($C$10=2012,profiles!C5568,IF($C$10=2013,profiles!E5568,IF($C$10=2014,profiles!G5568,IF($C$10=2015,profiles!I5568,IF($C$10=2016,profiles!K5568)))))</f>
        <v>59.070999999999998</v>
      </c>
      <c r="C5581" s="6">
        <f>IF($C$10=2012,profiles!D5568,IF($C$10=2013,profiles!F5568,IF($C$10=2014,profiles!H5568,IF($C$10=2015,profiles!J5568,IF($C$10=2016,profiles!L5568)))))</f>
        <v>4.8603422420921333E-2</v>
      </c>
      <c r="D5581" s="11">
        <f t="shared" si="872"/>
        <v>9.7206844841842663</v>
      </c>
      <c r="E5581" s="11">
        <f t="shared" si="868"/>
        <v>0</v>
      </c>
      <c r="F5581" s="11">
        <f t="shared" si="869"/>
        <v>9.7206844841842663</v>
      </c>
      <c r="G5581" s="11">
        <f t="shared" si="870"/>
        <v>49.35031551581573</v>
      </c>
      <c r="H5581" s="12">
        <f t="shared" si="873"/>
        <v>0</v>
      </c>
      <c r="I5581" s="12">
        <f t="shared" si="867"/>
        <v>0</v>
      </c>
      <c r="J5581" s="12">
        <f t="shared" si="874"/>
        <v>0</v>
      </c>
      <c r="K5581" s="12">
        <f t="shared" si="875"/>
        <v>0</v>
      </c>
      <c r="L5581" s="12">
        <f t="shared" si="876"/>
        <v>49.35031551581573</v>
      </c>
      <c r="M5581" s="12">
        <f t="shared" si="871"/>
        <v>49.35031551581573</v>
      </c>
      <c r="N5581" s="13"/>
    </row>
    <row r="5582" spans="1:14" x14ac:dyDescent="0.2">
      <c r="A5582" s="10" t="s">
        <v>5564</v>
      </c>
      <c r="B5582" s="6">
        <f>IF($C$10=2012,profiles!C5569,IF($C$10=2013,profiles!E5569,IF($C$10=2014,profiles!G5569,IF($C$10=2015,profiles!I5569,IF($C$10=2016,profiles!K5569)))))</f>
        <v>57.609000000000002</v>
      </c>
      <c r="C5582" s="6">
        <f>IF($C$10=2012,profiles!D5569,IF($C$10=2013,profiles!F5569,IF($C$10=2014,profiles!H5569,IF($C$10=2015,profiles!J5569,IF($C$10=2016,profiles!L5569)))))</f>
        <v>4.5057671015934858E-2</v>
      </c>
      <c r="D5582" s="11">
        <f t="shared" si="872"/>
        <v>9.0115342031869723</v>
      </c>
      <c r="E5582" s="11">
        <f t="shared" si="868"/>
        <v>0</v>
      </c>
      <c r="F5582" s="11">
        <f t="shared" si="869"/>
        <v>9.0115342031869723</v>
      </c>
      <c r="G5582" s="11">
        <f t="shared" si="870"/>
        <v>48.597465796813026</v>
      </c>
      <c r="H5582" s="12">
        <f t="shared" si="873"/>
        <v>0</v>
      </c>
      <c r="I5582" s="12">
        <f t="shared" si="867"/>
        <v>0</v>
      </c>
      <c r="J5582" s="12">
        <f t="shared" si="874"/>
        <v>0</v>
      </c>
      <c r="K5582" s="12">
        <f t="shared" si="875"/>
        <v>0</v>
      </c>
      <c r="L5582" s="12">
        <f t="shared" si="876"/>
        <v>48.597465796813026</v>
      </c>
      <c r="M5582" s="12">
        <f t="shared" si="871"/>
        <v>48.597465796813026</v>
      </c>
      <c r="N5582" s="13"/>
    </row>
    <row r="5583" spans="1:14" x14ac:dyDescent="0.2">
      <c r="A5583" s="10" t="s">
        <v>5565</v>
      </c>
      <c r="B5583" s="6">
        <f>IF($C$10=2012,profiles!C5570,IF($C$10=2013,profiles!E5570,IF($C$10=2014,profiles!G5570,IF($C$10=2015,profiles!I5570,IF($C$10=2016,profiles!K5570)))))</f>
        <v>53.180999999999997</v>
      </c>
      <c r="C5583" s="6">
        <f>IF($C$10=2012,profiles!D5570,IF($C$10=2013,profiles!F5570,IF($C$10=2014,profiles!H5570,IF($C$10=2015,profiles!J5570,IF($C$10=2016,profiles!L5570)))))</f>
        <v>4.477737446218099E-2</v>
      </c>
      <c r="D5583" s="11">
        <f t="shared" si="872"/>
        <v>8.9554748924361984</v>
      </c>
      <c r="E5583" s="11">
        <f t="shared" si="868"/>
        <v>0</v>
      </c>
      <c r="F5583" s="11">
        <f t="shared" si="869"/>
        <v>8.9554748924361984</v>
      </c>
      <c r="G5583" s="11">
        <f t="shared" si="870"/>
        <v>44.225525107563797</v>
      </c>
      <c r="H5583" s="12">
        <f t="shared" si="873"/>
        <v>0</v>
      </c>
      <c r="I5583" s="12">
        <f t="shared" si="867"/>
        <v>0</v>
      </c>
      <c r="J5583" s="12">
        <f t="shared" si="874"/>
        <v>0</v>
      </c>
      <c r="K5583" s="12">
        <f t="shared" si="875"/>
        <v>0</v>
      </c>
      <c r="L5583" s="12">
        <f t="shared" si="876"/>
        <v>44.225525107563797</v>
      </c>
      <c r="M5583" s="12">
        <f t="shared" si="871"/>
        <v>44.225525107563797</v>
      </c>
      <c r="N5583" s="13"/>
    </row>
    <row r="5584" spans="1:14" x14ac:dyDescent="0.2">
      <c r="A5584" s="10" t="s">
        <v>5566</v>
      </c>
      <c r="B5584" s="6">
        <f>IF($C$10=2012,profiles!C5571,IF($C$10=2013,profiles!E5571,IF($C$10=2014,profiles!G5571,IF($C$10=2015,profiles!I5571,IF($C$10=2016,profiles!K5571)))))</f>
        <v>48.277999999999999</v>
      </c>
      <c r="C5584" s="6">
        <f>IF($C$10=2012,profiles!D5571,IF($C$10=2013,profiles!F5571,IF($C$10=2014,profiles!H5571,IF($C$10=2015,profiles!J5571,IF($C$10=2016,profiles!L5571)))))</f>
        <v>4.9794682774375286E-2</v>
      </c>
      <c r="D5584" s="11">
        <f t="shared" si="872"/>
        <v>9.9589365548750575</v>
      </c>
      <c r="E5584" s="11">
        <f t="shared" si="868"/>
        <v>0</v>
      </c>
      <c r="F5584" s="11">
        <f t="shared" si="869"/>
        <v>9.9589365548750575</v>
      </c>
      <c r="G5584" s="11">
        <f t="shared" si="870"/>
        <v>38.319063445124939</v>
      </c>
      <c r="H5584" s="12">
        <f t="shared" si="873"/>
        <v>0</v>
      </c>
      <c r="I5584" s="12">
        <f t="shared" si="867"/>
        <v>0</v>
      </c>
      <c r="J5584" s="12">
        <f t="shared" si="874"/>
        <v>0</v>
      </c>
      <c r="K5584" s="12">
        <f t="shared" si="875"/>
        <v>0</v>
      </c>
      <c r="L5584" s="12">
        <f t="shared" si="876"/>
        <v>38.319063445124939</v>
      </c>
      <c r="M5584" s="12">
        <f t="shared" si="871"/>
        <v>38.319063445124939</v>
      </c>
      <c r="N5584" s="13"/>
    </row>
    <row r="5585" spans="1:14" x14ac:dyDescent="0.2">
      <c r="A5585" s="10" t="s">
        <v>5567</v>
      </c>
      <c r="B5585" s="6">
        <f>IF($C$10=2012,profiles!C5572,IF($C$10=2013,profiles!E5572,IF($C$10=2014,profiles!G5572,IF($C$10=2015,profiles!I5572,IF($C$10=2016,profiles!K5572)))))</f>
        <v>45.14</v>
      </c>
      <c r="C5585" s="6">
        <f>IF($C$10=2012,profiles!D5572,IF($C$10=2013,profiles!F5572,IF($C$10=2014,profiles!H5572,IF($C$10=2015,profiles!J5572,IF($C$10=2016,profiles!L5572)))))</f>
        <v>4.9657414283512447E-2</v>
      </c>
      <c r="D5585" s="11">
        <f t="shared" si="872"/>
        <v>9.9314828567024893</v>
      </c>
      <c r="E5585" s="11">
        <f t="shared" si="868"/>
        <v>0</v>
      </c>
      <c r="F5585" s="11">
        <f t="shared" si="869"/>
        <v>9.9314828567024893</v>
      </c>
      <c r="G5585" s="11">
        <f t="shared" si="870"/>
        <v>35.208517143297513</v>
      </c>
      <c r="H5585" s="12">
        <f t="shared" si="873"/>
        <v>0</v>
      </c>
      <c r="I5585" s="12">
        <f t="shared" si="867"/>
        <v>0</v>
      </c>
      <c r="J5585" s="12">
        <f t="shared" si="874"/>
        <v>0</v>
      </c>
      <c r="K5585" s="12">
        <f t="shared" si="875"/>
        <v>0</v>
      </c>
      <c r="L5585" s="12">
        <f t="shared" si="876"/>
        <v>35.208517143297513</v>
      </c>
      <c r="M5585" s="12">
        <f t="shared" si="871"/>
        <v>35.208517143297513</v>
      </c>
      <c r="N5585" s="13"/>
    </row>
    <row r="5586" spans="1:14" x14ac:dyDescent="0.2">
      <c r="A5586" s="10" t="s">
        <v>5568</v>
      </c>
      <c r="B5586" s="6">
        <f>IF($C$10=2012,profiles!C5573,IF($C$10=2013,profiles!E5573,IF($C$10=2014,profiles!G5573,IF($C$10=2015,profiles!I5573,IF($C$10=2016,profiles!K5573)))))</f>
        <v>43.368000000000002</v>
      </c>
      <c r="C5586" s="6">
        <f>IF($C$10=2012,profiles!D5573,IF($C$10=2013,profiles!F5573,IF($C$10=2014,profiles!H5573,IF($C$10=2015,profiles!J5573,IF($C$10=2016,profiles!L5573)))))</f>
        <v>4.710728747775645E-2</v>
      </c>
      <c r="D5586" s="11">
        <f t="shared" si="872"/>
        <v>9.4214574955512909</v>
      </c>
      <c r="E5586" s="11">
        <f t="shared" si="868"/>
        <v>0</v>
      </c>
      <c r="F5586" s="11">
        <f t="shared" si="869"/>
        <v>9.4214574955512909</v>
      </c>
      <c r="G5586" s="11">
        <f t="shared" si="870"/>
        <v>33.946542504448715</v>
      </c>
      <c r="H5586" s="12">
        <f t="shared" si="873"/>
        <v>0</v>
      </c>
      <c r="I5586" s="12">
        <f t="shared" ref="I5586:I5649" si="877">MAX(MIN(E5586,($L$2-K5585)/$F$2),0)</f>
        <v>0</v>
      </c>
      <c r="J5586" s="12">
        <f t="shared" si="874"/>
        <v>0</v>
      </c>
      <c r="K5586" s="12">
        <f t="shared" si="875"/>
        <v>0</v>
      </c>
      <c r="L5586" s="12">
        <f t="shared" si="876"/>
        <v>33.946542504448715</v>
      </c>
      <c r="M5586" s="12">
        <f t="shared" si="871"/>
        <v>33.946542504448715</v>
      </c>
      <c r="N5586" s="13"/>
    </row>
    <row r="5587" spans="1:14" x14ac:dyDescent="0.2">
      <c r="A5587" s="10" t="s">
        <v>5569</v>
      </c>
      <c r="B5587" s="6">
        <f>IF($C$10=2012,profiles!C5574,IF($C$10=2013,profiles!E5574,IF($C$10=2014,profiles!G5574,IF($C$10=2015,profiles!I5574,IF($C$10=2016,profiles!K5574)))))</f>
        <v>42.433</v>
      </c>
      <c r="C5587" s="6">
        <f>IF($C$10=2012,profiles!D5574,IF($C$10=2013,profiles!F5574,IF($C$10=2014,profiles!H5574,IF($C$10=2015,profiles!J5574,IF($C$10=2016,profiles!L5574)))))</f>
        <v>4.5215709902058317E-2</v>
      </c>
      <c r="D5587" s="11">
        <f t="shared" si="872"/>
        <v>9.0431419804116633</v>
      </c>
      <c r="E5587" s="11">
        <f t="shared" ref="E5587:E5650" si="878">D5587-F5587</f>
        <v>0</v>
      </c>
      <c r="F5587" s="11">
        <f t="shared" ref="F5587:F5650" si="879">MIN(D5587,B5587)</f>
        <v>9.0431419804116633</v>
      </c>
      <c r="G5587" s="11">
        <f t="shared" ref="G5587:G5650" si="880">B5587-F5587</f>
        <v>33.389858019588338</v>
      </c>
      <c r="H5587" s="12">
        <f t="shared" si="873"/>
        <v>0</v>
      </c>
      <c r="I5587" s="12">
        <f t="shared" si="877"/>
        <v>0</v>
      </c>
      <c r="J5587" s="12">
        <f t="shared" si="874"/>
        <v>0</v>
      </c>
      <c r="K5587" s="12">
        <f t="shared" si="875"/>
        <v>0</v>
      </c>
      <c r="L5587" s="12">
        <f t="shared" si="876"/>
        <v>33.389858019588338</v>
      </c>
      <c r="M5587" s="12">
        <f t="shared" ref="M5587:M5650" si="881">B5587-D5587</f>
        <v>33.389858019588338</v>
      </c>
      <c r="N5587" s="13"/>
    </row>
    <row r="5588" spans="1:14" x14ac:dyDescent="0.2">
      <c r="A5588" s="10" t="s">
        <v>5570</v>
      </c>
      <c r="B5588" s="6">
        <f>IF($C$10=2012,profiles!C5575,IF($C$10=2013,profiles!E5575,IF($C$10=2014,profiles!G5575,IF($C$10=2015,profiles!I5575,IF($C$10=2016,profiles!K5575)))))</f>
        <v>42.542999999999999</v>
      </c>
      <c r="C5588" s="6">
        <f>IF($C$10=2012,profiles!D5575,IF($C$10=2013,profiles!F5575,IF($C$10=2014,profiles!H5575,IF($C$10=2015,profiles!J5575,IF($C$10=2016,profiles!L5575)))))</f>
        <v>4.3127968725917412E-2</v>
      </c>
      <c r="D5588" s="11">
        <f t="shared" ref="D5588:D5651" si="882">C5588*$C$2</f>
        <v>8.6255937451834832</v>
      </c>
      <c r="E5588" s="11">
        <f t="shared" si="878"/>
        <v>0</v>
      </c>
      <c r="F5588" s="11">
        <f t="shared" si="879"/>
        <v>8.6255937451834832</v>
      </c>
      <c r="G5588" s="11">
        <f t="shared" si="880"/>
        <v>33.917406254816513</v>
      </c>
      <c r="H5588" s="12">
        <f t="shared" ref="H5588:H5651" si="883">E5588-I5588</f>
        <v>0</v>
      </c>
      <c r="I5588" s="12">
        <f t="shared" si="877"/>
        <v>0</v>
      </c>
      <c r="J5588" s="12">
        <f t="shared" ref="J5588:J5651" si="884">MIN(G5588,K5587*$F$3)</f>
        <v>0</v>
      </c>
      <c r="K5588" s="12">
        <f t="shared" ref="K5588:K5651" si="885">K5587+I5588*$F$2-J5588/$F$3</f>
        <v>0</v>
      </c>
      <c r="L5588" s="12">
        <f t="shared" ref="L5588:L5651" si="886">MAX(G5588-J5588,0)</f>
        <v>33.917406254816513</v>
      </c>
      <c r="M5588" s="12">
        <f t="shared" si="881"/>
        <v>33.917406254816513</v>
      </c>
      <c r="N5588" s="13"/>
    </row>
    <row r="5589" spans="1:14" x14ac:dyDescent="0.2">
      <c r="A5589" s="10" t="s">
        <v>5571</v>
      </c>
      <c r="B5589" s="6">
        <f>IF($C$10=2012,profiles!C5576,IF($C$10=2013,profiles!E5576,IF($C$10=2014,profiles!G5576,IF($C$10=2015,profiles!I5576,IF($C$10=2016,profiles!K5576)))))</f>
        <v>43.51</v>
      </c>
      <c r="C5589" s="6">
        <f>IF($C$10=2012,profiles!D5576,IF($C$10=2013,profiles!F5576,IF($C$10=2014,profiles!H5576,IF($C$10=2015,profiles!J5576,IF($C$10=2016,profiles!L5576)))))</f>
        <v>4.396866987067214E-2</v>
      </c>
      <c r="D5589" s="11">
        <f t="shared" si="882"/>
        <v>8.7937339741344278</v>
      </c>
      <c r="E5589" s="11">
        <f t="shared" si="878"/>
        <v>0</v>
      </c>
      <c r="F5589" s="11">
        <f t="shared" si="879"/>
        <v>8.7937339741344278</v>
      </c>
      <c r="G5589" s="11">
        <f t="shared" si="880"/>
        <v>34.716266025865572</v>
      </c>
      <c r="H5589" s="12">
        <f t="shared" si="883"/>
        <v>0</v>
      </c>
      <c r="I5589" s="12">
        <f t="shared" si="877"/>
        <v>0</v>
      </c>
      <c r="J5589" s="12">
        <f t="shared" si="884"/>
        <v>0</v>
      </c>
      <c r="K5589" s="12">
        <f t="shared" si="885"/>
        <v>0</v>
      </c>
      <c r="L5589" s="12">
        <f t="shared" si="886"/>
        <v>34.716266025865572</v>
      </c>
      <c r="M5589" s="12">
        <f t="shared" si="881"/>
        <v>34.716266025865572</v>
      </c>
      <c r="N5589" s="13"/>
    </row>
    <row r="5590" spans="1:14" x14ac:dyDescent="0.2">
      <c r="A5590" s="10" t="s">
        <v>5572</v>
      </c>
      <c r="B5590" s="6">
        <f>IF($C$10=2012,profiles!C5577,IF($C$10=2013,profiles!E5577,IF($C$10=2014,profiles!G5577,IF($C$10=2015,profiles!I5577,IF($C$10=2016,profiles!K5577)))))</f>
        <v>47.152000000000001</v>
      </c>
      <c r="C5590" s="6">
        <f>IF($C$10=2012,profiles!D5577,IF($C$10=2013,profiles!F5577,IF($C$10=2014,profiles!H5577,IF($C$10=2015,profiles!J5577,IF($C$10=2016,profiles!L5577)))))</f>
        <v>4.1684765094088472E-2</v>
      </c>
      <c r="D5590" s="11">
        <f t="shared" si="882"/>
        <v>8.3369530188176952</v>
      </c>
      <c r="E5590" s="11">
        <f t="shared" si="878"/>
        <v>0</v>
      </c>
      <c r="F5590" s="11">
        <f t="shared" si="879"/>
        <v>8.3369530188176952</v>
      </c>
      <c r="G5590" s="11">
        <f t="shared" si="880"/>
        <v>38.815046981182306</v>
      </c>
      <c r="H5590" s="12">
        <f t="shared" si="883"/>
        <v>0</v>
      </c>
      <c r="I5590" s="12">
        <f t="shared" si="877"/>
        <v>0</v>
      </c>
      <c r="J5590" s="12">
        <f t="shared" si="884"/>
        <v>0</v>
      </c>
      <c r="K5590" s="12">
        <f t="shared" si="885"/>
        <v>0</v>
      </c>
      <c r="L5590" s="12">
        <f t="shared" si="886"/>
        <v>38.815046981182306</v>
      </c>
      <c r="M5590" s="12">
        <f t="shared" si="881"/>
        <v>38.815046981182306</v>
      </c>
      <c r="N5590" s="13"/>
    </row>
    <row r="5591" spans="1:14" x14ac:dyDescent="0.2">
      <c r="A5591" s="10" t="s">
        <v>5573</v>
      </c>
      <c r="B5591" s="6">
        <f>IF($C$10=2012,profiles!C5578,IF($C$10=2013,profiles!E5578,IF($C$10=2014,profiles!G5578,IF($C$10=2015,profiles!I5578,IF($C$10=2016,profiles!K5578)))))</f>
        <v>53.978000000000002</v>
      </c>
      <c r="C5591" s="6">
        <f>IF($C$10=2012,profiles!D5578,IF($C$10=2013,profiles!F5578,IF($C$10=2014,profiles!H5578,IF($C$10=2015,profiles!J5578,IF($C$10=2016,profiles!L5578)))))</f>
        <v>4.0872087320825569E-2</v>
      </c>
      <c r="D5591" s="11">
        <f t="shared" si="882"/>
        <v>8.1744174641651135</v>
      </c>
      <c r="E5591" s="11">
        <f t="shared" si="878"/>
        <v>0</v>
      </c>
      <c r="F5591" s="11">
        <f t="shared" si="879"/>
        <v>8.1744174641651135</v>
      </c>
      <c r="G5591" s="11">
        <f t="shared" si="880"/>
        <v>45.803582535834892</v>
      </c>
      <c r="H5591" s="12">
        <f t="shared" si="883"/>
        <v>0</v>
      </c>
      <c r="I5591" s="12">
        <f t="shared" si="877"/>
        <v>0</v>
      </c>
      <c r="J5591" s="12">
        <f t="shared" si="884"/>
        <v>0</v>
      </c>
      <c r="K5591" s="12">
        <f t="shared" si="885"/>
        <v>0</v>
      </c>
      <c r="L5591" s="12">
        <f t="shared" si="886"/>
        <v>45.803582535834892</v>
      </c>
      <c r="M5591" s="12">
        <f t="shared" si="881"/>
        <v>45.803582535834892</v>
      </c>
      <c r="N5591" s="13"/>
    </row>
    <row r="5592" spans="1:14" x14ac:dyDescent="0.2">
      <c r="A5592" s="10" t="s">
        <v>5574</v>
      </c>
      <c r="B5592" s="6">
        <f>IF($C$10=2012,profiles!C5579,IF($C$10=2013,profiles!E5579,IF($C$10=2014,profiles!G5579,IF($C$10=2015,profiles!I5579,IF($C$10=2016,profiles!K5579)))))</f>
        <v>59.279000000000003</v>
      </c>
      <c r="C5592" s="6">
        <f>IF($C$10=2012,profiles!D5579,IF($C$10=2013,profiles!F5579,IF($C$10=2014,profiles!H5579,IF($C$10=2015,profiles!J5579,IF($C$10=2016,profiles!L5579)))))</f>
        <v>6.2898457313399381E-2</v>
      </c>
      <c r="D5592" s="11">
        <f t="shared" si="882"/>
        <v>12.579691462679875</v>
      </c>
      <c r="E5592" s="11">
        <f t="shared" si="878"/>
        <v>0</v>
      </c>
      <c r="F5592" s="11">
        <f t="shared" si="879"/>
        <v>12.579691462679875</v>
      </c>
      <c r="G5592" s="11">
        <f t="shared" si="880"/>
        <v>46.699308537320128</v>
      </c>
      <c r="H5592" s="12">
        <f t="shared" si="883"/>
        <v>0</v>
      </c>
      <c r="I5592" s="12">
        <f t="shared" si="877"/>
        <v>0</v>
      </c>
      <c r="J5592" s="12">
        <f t="shared" si="884"/>
        <v>0</v>
      </c>
      <c r="K5592" s="12">
        <f t="shared" si="885"/>
        <v>0</v>
      </c>
      <c r="L5592" s="12">
        <f t="shared" si="886"/>
        <v>46.699308537320128</v>
      </c>
      <c r="M5592" s="12">
        <f t="shared" si="881"/>
        <v>46.699308537320128</v>
      </c>
      <c r="N5592" s="13"/>
    </row>
    <row r="5593" spans="1:14" x14ac:dyDescent="0.2">
      <c r="A5593" s="10" t="s">
        <v>5575</v>
      </c>
      <c r="B5593" s="6">
        <f>IF($C$10=2012,profiles!C5580,IF($C$10=2013,profiles!E5580,IF($C$10=2014,profiles!G5580,IF($C$10=2015,profiles!I5580,IF($C$10=2016,profiles!K5580)))))</f>
        <v>62.643999999999998</v>
      </c>
      <c r="C5593" s="6">
        <f>IF($C$10=2012,profiles!D5580,IF($C$10=2013,profiles!F5580,IF($C$10=2014,profiles!H5580,IF($C$10=2015,profiles!J5580,IF($C$10=2016,profiles!L5580)))))</f>
        <v>0.10688113886981743</v>
      </c>
      <c r="D5593" s="11">
        <f t="shared" si="882"/>
        <v>21.376227773963485</v>
      </c>
      <c r="E5593" s="11">
        <f t="shared" si="878"/>
        <v>0</v>
      </c>
      <c r="F5593" s="11">
        <f t="shared" si="879"/>
        <v>21.376227773963485</v>
      </c>
      <c r="G5593" s="11">
        <f t="shared" si="880"/>
        <v>41.267772226036513</v>
      </c>
      <c r="H5593" s="12">
        <f t="shared" si="883"/>
        <v>0</v>
      </c>
      <c r="I5593" s="12">
        <f t="shared" si="877"/>
        <v>0</v>
      </c>
      <c r="J5593" s="12">
        <f t="shared" si="884"/>
        <v>0</v>
      </c>
      <c r="K5593" s="12">
        <f t="shared" si="885"/>
        <v>0</v>
      </c>
      <c r="L5593" s="12">
        <f t="shared" si="886"/>
        <v>41.267772226036513</v>
      </c>
      <c r="M5593" s="12">
        <f t="shared" si="881"/>
        <v>41.267772226036513</v>
      </c>
      <c r="N5593" s="13"/>
    </row>
    <row r="5594" spans="1:14" x14ac:dyDescent="0.2">
      <c r="A5594" s="10" t="s">
        <v>5576</v>
      </c>
      <c r="B5594" s="6">
        <f>IF($C$10=2012,profiles!C5581,IF($C$10=2013,profiles!E5581,IF($C$10=2014,profiles!G5581,IF($C$10=2015,profiles!I5581,IF($C$10=2016,profiles!K5581)))))</f>
        <v>63.779000000000003</v>
      </c>
      <c r="C5594" s="6">
        <f>IF($C$10=2012,profiles!D5581,IF($C$10=2013,profiles!F5581,IF($C$10=2014,profiles!H5581,IF($C$10=2015,profiles!J5581,IF($C$10=2016,profiles!L5581)))))</f>
        <v>0.17509002508091748</v>
      </c>
      <c r="D5594" s="11">
        <f t="shared" si="882"/>
        <v>35.018005016183494</v>
      </c>
      <c r="E5594" s="11">
        <f t="shared" si="878"/>
        <v>0</v>
      </c>
      <c r="F5594" s="11">
        <f t="shared" si="879"/>
        <v>35.018005016183494</v>
      </c>
      <c r="G5594" s="11">
        <f t="shared" si="880"/>
        <v>28.760994983816509</v>
      </c>
      <c r="H5594" s="12">
        <f t="shared" si="883"/>
        <v>0</v>
      </c>
      <c r="I5594" s="12">
        <f t="shared" si="877"/>
        <v>0</v>
      </c>
      <c r="J5594" s="12">
        <f t="shared" si="884"/>
        <v>0</v>
      </c>
      <c r="K5594" s="12">
        <f t="shared" si="885"/>
        <v>0</v>
      </c>
      <c r="L5594" s="12">
        <f t="shared" si="886"/>
        <v>28.760994983816509</v>
      </c>
      <c r="M5594" s="12">
        <f t="shared" si="881"/>
        <v>28.760994983816509</v>
      </c>
      <c r="N5594" s="13"/>
    </row>
    <row r="5595" spans="1:14" x14ac:dyDescent="0.2">
      <c r="A5595" s="10" t="s">
        <v>5577</v>
      </c>
      <c r="B5595" s="6">
        <f>IF($C$10=2012,profiles!C5582,IF($C$10=2013,profiles!E5582,IF($C$10=2014,profiles!G5582,IF($C$10=2015,profiles!I5582,IF($C$10=2016,profiles!K5582)))))</f>
        <v>65.25</v>
      </c>
      <c r="C5595" s="6">
        <f>IF($C$10=2012,profiles!D5582,IF($C$10=2013,profiles!F5582,IF($C$10=2014,profiles!H5582,IF($C$10=2015,profiles!J5582,IF($C$10=2016,profiles!L5582)))))</f>
        <v>0.25016463730751448</v>
      </c>
      <c r="D5595" s="11">
        <f t="shared" si="882"/>
        <v>50.032927461502894</v>
      </c>
      <c r="E5595" s="11">
        <f t="shared" si="878"/>
        <v>0</v>
      </c>
      <c r="F5595" s="11">
        <f t="shared" si="879"/>
        <v>50.032927461502894</v>
      </c>
      <c r="G5595" s="11">
        <f t="shared" si="880"/>
        <v>15.217072538497106</v>
      </c>
      <c r="H5595" s="12">
        <f t="shared" si="883"/>
        <v>0</v>
      </c>
      <c r="I5595" s="12">
        <f t="shared" si="877"/>
        <v>0</v>
      </c>
      <c r="J5595" s="12">
        <f t="shared" si="884"/>
        <v>0</v>
      </c>
      <c r="K5595" s="12">
        <f t="shared" si="885"/>
        <v>0</v>
      </c>
      <c r="L5595" s="12">
        <f t="shared" si="886"/>
        <v>15.217072538497106</v>
      </c>
      <c r="M5595" s="12">
        <f t="shared" si="881"/>
        <v>15.217072538497106</v>
      </c>
      <c r="N5595" s="13"/>
    </row>
    <row r="5596" spans="1:14" x14ac:dyDescent="0.2">
      <c r="A5596" s="10" t="s">
        <v>5578</v>
      </c>
      <c r="B5596" s="6">
        <f>IF($C$10=2012,profiles!C5583,IF($C$10=2013,profiles!E5583,IF($C$10=2014,profiles!G5583,IF($C$10=2015,profiles!I5583,IF($C$10=2016,profiles!K5583)))))</f>
        <v>66.933000000000007</v>
      </c>
      <c r="C5596" s="6">
        <f>IF($C$10=2012,profiles!D5583,IF($C$10=2013,profiles!F5583,IF($C$10=2014,profiles!H5583,IF($C$10=2015,profiles!J5583,IF($C$10=2016,profiles!L5583)))))</f>
        <v>0.29585674452493377</v>
      </c>
      <c r="D5596" s="11">
        <f t="shared" si="882"/>
        <v>59.17134890498675</v>
      </c>
      <c r="E5596" s="11">
        <f t="shared" si="878"/>
        <v>0</v>
      </c>
      <c r="F5596" s="11">
        <f t="shared" si="879"/>
        <v>59.17134890498675</v>
      </c>
      <c r="G5596" s="11">
        <f t="shared" si="880"/>
        <v>7.7616510950132565</v>
      </c>
      <c r="H5596" s="12">
        <f t="shared" si="883"/>
        <v>0</v>
      </c>
      <c r="I5596" s="12">
        <f t="shared" si="877"/>
        <v>0</v>
      </c>
      <c r="J5596" s="12">
        <f t="shared" si="884"/>
        <v>0</v>
      </c>
      <c r="K5596" s="12">
        <f t="shared" si="885"/>
        <v>0</v>
      </c>
      <c r="L5596" s="12">
        <f t="shared" si="886"/>
        <v>7.7616510950132565</v>
      </c>
      <c r="M5596" s="12">
        <f t="shared" si="881"/>
        <v>7.7616510950132565</v>
      </c>
      <c r="N5596" s="13"/>
    </row>
    <row r="5597" spans="1:14" x14ac:dyDescent="0.2">
      <c r="A5597" s="10" t="s">
        <v>5579</v>
      </c>
      <c r="B5597" s="6">
        <f>IF($C$10=2012,profiles!C5584,IF($C$10=2013,profiles!E5584,IF($C$10=2014,profiles!G5584,IF($C$10=2015,profiles!I5584,IF($C$10=2016,profiles!K5584)))))</f>
        <v>66.302999999999997</v>
      </c>
      <c r="C5597" s="6">
        <f>IF($C$10=2012,profiles!D5584,IF($C$10=2013,profiles!F5584,IF($C$10=2014,profiles!H5584,IF($C$10=2015,profiles!J5584,IF($C$10=2016,profiles!L5584)))))</f>
        <v>0.31152180918886352</v>
      </c>
      <c r="D5597" s="11">
        <f t="shared" si="882"/>
        <v>62.304361837772703</v>
      </c>
      <c r="E5597" s="11">
        <f t="shared" si="878"/>
        <v>0</v>
      </c>
      <c r="F5597" s="11">
        <f t="shared" si="879"/>
        <v>62.304361837772703</v>
      </c>
      <c r="G5597" s="11">
        <f t="shared" si="880"/>
        <v>3.9986381622272944</v>
      </c>
      <c r="H5597" s="12">
        <f t="shared" si="883"/>
        <v>0</v>
      </c>
      <c r="I5597" s="12">
        <f t="shared" si="877"/>
        <v>0</v>
      </c>
      <c r="J5597" s="12">
        <f t="shared" si="884"/>
        <v>0</v>
      </c>
      <c r="K5597" s="12">
        <f t="shared" si="885"/>
        <v>0</v>
      </c>
      <c r="L5597" s="12">
        <f t="shared" si="886"/>
        <v>3.9986381622272944</v>
      </c>
      <c r="M5597" s="12">
        <f t="shared" si="881"/>
        <v>3.9986381622272944</v>
      </c>
      <c r="N5597" s="13"/>
    </row>
    <row r="5598" spans="1:14" x14ac:dyDescent="0.2">
      <c r="A5598" s="10" t="s">
        <v>5580</v>
      </c>
      <c r="B5598" s="6">
        <f>IF($C$10=2012,profiles!C5585,IF($C$10=2013,profiles!E5585,IF($C$10=2014,profiles!G5585,IF($C$10=2015,profiles!I5585,IF($C$10=2016,profiles!K5585)))))</f>
        <v>65.283000000000001</v>
      </c>
      <c r="C5598" s="6">
        <f>IF($C$10=2012,profiles!D5585,IF($C$10=2013,profiles!F5585,IF($C$10=2014,profiles!H5585,IF($C$10=2015,profiles!J5585,IF($C$10=2016,profiles!L5585)))))</f>
        <v>0.31601956031330131</v>
      </c>
      <c r="D5598" s="11">
        <f t="shared" si="882"/>
        <v>63.203912062660258</v>
      </c>
      <c r="E5598" s="11">
        <f t="shared" si="878"/>
        <v>0</v>
      </c>
      <c r="F5598" s="11">
        <f t="shared" si="879"/>
        <v>63.203912062660258</v>
      </c>
      <c r="G5598" s="11">
        <f t="shared" si="880"/>
        <v>2.0790879373397431</v>
      </c>
      <c r="H5598" s="12">
        <f t="shared" si="883"/>
        <v>0</v>
      </c>
      <c r="I5598" s="12">
        <f t="shared" si="877"/>
        <v>0</v>
      </c>
      <c r="J5598" s="12">
        <f t="shared" si="884"/>
        <v>0</v>
      </c>
      <c r="K5598" s="12">
        <f t="shared" si="885"/>
        <v>0</v>
      </c>
      <c r="L5598" s="12">
        <f t="shared" si="886"/>
        <v>2.0790879373397431</v>
      </c>
      <c r="M5598" s="12">
        <f t="shared" si="881"/>
        <v>2.0790879373397431</v>
      </c>
      <c r="N5598" s="13"/>
    </row>
    <row r="5599" spans="1:14" x14ac:dyDescent="0.2">
      <c r="A5599" s="10" t="s">
        <v>5581</v>
      </c>
      <c r="B5599" s="6">
        <f>IF($C$10=2012,profiles!C5586,IF($C$10=2013,profiles!E5586,IF($C$10=2014,profiles!G5586,IF($C$10=2015,profiles!I5586,IF($C$10=2016,profiles!K5586)))))</f>
        <v>64.253</v>
      </c>
      <c r="C5599" s="6">
        <f>IF($C$10=2012,profiles!D5586,IF($C$10=2013,profiles!F5586,IF($C$10=2014,profiles!H5586,IF($C$10=2015,profiles!J5586,IF($C$10=2016,profiles!L5586)))))</f>
        <v>0.30782272415194273</v>
      </c>
      <c r="D5599" s="11">
        <f t="shared" si="882"/>
        <v>61.564544830388549</v>
      </c>
      <c r="E5599" s="11">
        <f t="shared" si="878"/>
        <v>0</v>
      </c>
      <c r="F5599" s="11">
        <f t="shared" si="879"/>
        <v>61.564544830388549</v>
      </c>
      <c r="G5599" s="11">
        <f t="shared" si="880"/>
        <v>2.6884551696114514</v>
      </c>
      <c r="H5599" s="12">
        <f t="shared" si="883"/>
        <v>0</v>
      </c>
      <c r="I5599" s="12">
        <f t="shared" si="877"/>
        <v>0</v>
      </c>
      <c r="J5599" s="12">
        <f t="shared" si="884"/>
        <v>0</v>
      </c>
      <c r="K5599" s="12">
        <f t="shared" si="885"/>
        <v>0</v>
      </c>
      <c r="L5599" s="12">
        <f t="shared" si="886"/>
        <v>2.6884551696114514</v>
      </c>
      <c r="M5599" s="12">
        <f t="shared" si="881"/>
        <v>2.6884551696114514</v>
      </c>
      <c r="N5599" s="13"/>
    </row>
    <row r="5600" spans="1:14" x14ac:dyDescent="0.2">
      <c r="A5600" s="10" t="s">
        <v>5582</v>
      </c>
      <c r="B5600" s="6">
        <f>IF($C$10=2012,profiles!C5587,IF($C$10=2013,profiles!E5587,IF($C$10=2014,profiles!G5587,IF($C$10=2015,profiles!I5587,IF($C$10=2016,profiles!K5587)))))</f>
        <v>62.942</v>
      </c>
      <c r="C5600" s="6">
        <f>IF($C$10=2012,profiles!D5587,IF($C$10=2013,profiles!F5587,IF($C$10=2014,profiles!H5587,IF($C$10=2015,profiles!J5587,IF($C$10=2016,profiles!L5587)))))</f>
        <v>0.27479718084882793</v>
      </c>
      <c r="D5600" s="11">
        <f t="shared" si="882"/>
        <v>54.959436169765588</v>
      </c>
      <c r="E5600" s="11">
        <f t="shared" si="878"/>
        <v>0</v>
      </c>
      <c r="F5600" s="11">
        <f t="shared" si="879"/>
        <v>54.959436169765588</v>
      </c>
      <c r="G5600" s="11">
        <f t="shared" si="880"/>
        <v>7.9825638302344117</v>
      </c>
      <c r="H5600" s="12">
        <f t="shared" si="883"/>
        <v>0</v>
      </c>
      <c r="I5600" s="12">
        <f t="shared" si="877"/>
        <v>0</v>
      </c>
      <c r="J5600" s="12">
        <f t="shared" si="884"/>
        <v>0</v>
      </c>
      <c r="K5600" s="12">
        <f t="shared" si="885"/>
        <v>0</v>
      </c>
      <c r="L5600" s="12">
        <f t="shared" si="886"/>
        <v>7.9825638302344117</v>
      </c>
      <c r="M5600" s="12">
        <f t="shared" si="881"/>
        <v>7.9825638302344117</v>
      </c>
      <c r="N5600" s="13"/>
    </row>
    <row r="5601" spans="1:14" x14ac:dyDescent="0.2">
      <c r="A5601" s="10" t="s">
        <v>5583</v>
      </c>
      <c r="B5601" s="6">
        <f>IF($C$10=2012,profiles!C5588,IF($C$10=2013,profiles!E5588,IF($C$10=2014,profiles!G5588,IF($C$10=2015,profiles!I5588,IF($C$10=2016,profiles!K5588)))))</f>
        <v>61.63</v>
      </c>
      <c r="C5601" s="6">
        <f>IF($C$10=2012,profiles!D5588,IF($C$10=2013,profiles!F5588,IF($C$10=2014,profiles!H5588,IF($C$10=2015,profiles!J5588,IF($C$10=2016,profiles!L5588)))))</f>
        <v>0.22693326234079222</v>
      </c>
      <c r="D5601" s="11">
        <f t="shared" si="882"/>
        <v>45.386652468158445</v>
      </c>
      <c r="E5601" s="11">
        <f t="shared" si="878"/>
        <v>0</v>
      </c>
      <c r="F5601" s="11">
        <f t="shared" si="879"/>
        <v>45.386652468158445</v>
      </c>
      <c r="G5601" s="11">
        <f t="shared" si="880"/>
        <v>16.243347531841557</v>
      </c>
      <c r="H5601" s="12">
        <f t="shared" si="883"/>
        <v>0</v>
      </c>
      <c r="I5601" s="12">
        <f t="shared" si="877"/>
        <v>0</v>
      </c>
      <c r="J5601" s="12">
        <f t="shared" si="884"/>
        <v>0</v>
      </c>
      <c r="K5601" s="12">
        <f t="shared" si="885"/>
        <v>0</v>
      </c>
      <c r="L5601" s="12">
        <f t="shared" si="886"/>
        <v>16.243347531841557</v>
      </c>
      <c r="M5601" s="12">
        <f t="shared" si="881"/>
        <v>16.243347531841557</v>
      </c>
      <c r="N5601" s="13"/>
    </row>
    <row r="5602" spans="1:14" x14ac:dyDescent="0.2">
      <c r="A5602" s="10" t="s">
        <v>5584</v>
      </c>
      <c r="B5602" s="6">
        <f>IF($C$10=2012,profiles!C5589,IF($C$10=2013,profiles!E5589,IF($C$10=2014,profiles!G5589,IF($C$10=2015,profiles!I5589,IF($C$10=2016,profiles!K5589)))))</f>
        <v>60.908000000000001</v>
      </c>
      <c r="C5602" s="6">
        <f>IF($C$10=2012,profiles!D5589,IF($C$10=2013,profiles!F5589,IF($C$10=2014,profiles!H5589,IF($C$10=2015,profiles!J5589,IF($C$10=2016,profiles!L5589)))))</f>
        <v>0.17246983984643191</v>
      </c>
      <c r="D5602" s="11">
        <f t="shared" si="882"/>
        <v>34.493967969286381</v>
      </c>
      <c r="E5602" s="11">
        <f t="shared" si="878"/>
        <v>0</v>
      </c>
      <c r="F5602" s="11">
        <f t="shared" si="879"/>
        <v>34.493967969286381</v>
      </c>
      <c r="G5602" s="11">
        <f t="shared" si="880"/>
        <v>26.414032030713621</v>
      </c>
      <c r="H5602" s="12">
        <f t="shared" si="883"/>
        <v>0</v>
      </c>
      <c r="I5602" s="12">
        <f t="shared" si="877"/>
        <v>0</v>
      </c>
      <c r="J5602" s="12">
        <f t="shared" si="884"/>
        <v>0</v>
      </c>
      <c r="K5602" s="12">
        <f t="shared" si="885"/>
        <v>0</v>
      </c>
      <c r="L5602" s="12">
        <f t="shared" si="886"/>
        <v>26.414032030713621</v>
      </c>
      <c r="M5602" s="12">
        <f t="shared" si="881"/>
        <v>26.414032030713621</v>
      </c>
      <c r="N5602" s="13"/>
    </row>
    <row r="5603" spans="1:14" x14ac:dyDescent="0.2">
      <c r="A5603" s="10" t="s">
        <v>5585</v>
      </c>
      <c r="B5603" s="6">
        <f>IF($C$10=2012,profiles!C5590,IF($C$10=2013,profiles!E5590,IF($C$10=2014,profiles!G5590,IF($C$10=2015,profiles!I5590,IF($C$10=2016,profiles!K5590)))))</f>
        <v>60.433</v>
      </c>
      <c r="C5603" s="6">
        <f>IF($C$10=2012,profiles!D5590,IF($C$10=2013,profiles!F5590,IF($C$10=2014,profiles!H5590,IF($C$10=2015,profiles!J5590,IF($C$10=2016,profiles!L5590)))))</f>
        <v>0.1030139136039457</v>
      </c>
      <c r="D5603" s="11">
        <f t="shared" si="882"/>
        <v>20.60278272078914</v>
      </c>
      <c r="E5603" s="11">
        <f t="shared" si="878"/>
        <v>0</v>
      </c>
      <c r="F5603" s="11">
        <f t="shared" si="879"/>
        <v>20.60278272078914</v>
      </c>
      <c r="G5603" s="11">
        <f t="shared" si="880"/>
        <v>39.830217279210856</v>
      </c>
      <c r="H5603" s="12">
        <f t="shared" si="883"/>
        <v>0</v>
      </c>
      <c r="I5603" s="12">
        <f t="shared" si="877"/>
        <v>0</v>
      </c>
      <c r="J5603" s="12">
        <f t="shared" si="884"/>
        <v>0</v>
      </c>
      <c r="K5603" s="12">
        <f t="shared" si="885"/>
        <v>0</v>
      </c>
      <c r="L5603" s="12">
        <f t="shared" si="886"/>
        <v>39.830217279210856</v>
      </c>
      <c r="M5603" s="12">
        <f t="shared" si="881"/>
        <v>39.830217279210856</v>
      </c>
      <c r="N5603" s="13"/>
    </row>
    <row r="5604" spans="1:14" x14ac:dyDescent="0.2">
      <c r="A5604" s="10" t="s">
        <v>5586</v>
      </c>
      <c r="B5604" s="6">
        <f>IF($C$10=2012,profiles!C5591,IF($C$10=2013,profiles!E5591,IF($C$10=2014,profiles!G5591,IF($C$10=2015,profiles!I5591,IF($C$10=2016,profiles!K5591)))))</f>
        <v>59.773000000000003</v>
      </c>
      <c r="C5604" s="6">
        <f>IF($C$10=2012,profiles!D5591,IF($C$10=2013,profiles!F5591,IF($C$10=2014,profiles!H5591,IF($C$10=2015,profiles!J5591,IF($C$10=2016,profiles!L5591)))))</f>
        <v>4.5061581358853284E-2</v>
      </c>
      <c r="D5604" s="11">
        <f t="shared" si="882"/>
        <v>9.012316271770656</v>
      </c>
      <c r="E5604" s="11">
        <f t="shared" si="878"/>
        <v>0</v>
      </c>
      <c r="F5604" s="11">
        <f t="shared" si="879"/>
        <v>9.012316271770656</v>
      </c>
      <c r="G5604" s="11">
        <f t="shared" si="880"/>
        <v>50.760683728229345</v>
      </c>
      <c r="H5604" s="12">
        <f t="shared" si="883"/>
        <v>0</v>
      </c>
      <c r="I5604" s="12">
        <f t="shared" si="877"/>
        <v>0</v>
      </c>
      <c r="J5604" s="12">
        <f t="shared" si="884"/>
        <v>0</v>
      </c>
      <c r="K5604" s="12">
        <f t="shared" si="885"/>
        <v>0</v>
      </c>
      <c r="L5604" s="12">
        <f t="shared" si="886"/>
        <v>50.760683728229345</v>
      </c>
      <c r="M5604" s="12">
        <f t="shared" si="881"/>
        <v>50.760683728229345</v>
      </c>
      <c r="N5604" s="13"/>
    </row>
    <row r="5605" spans="1:14" x14ac:dyDescent="0.2">
      <c r="A5605" s="10" t="s">
        <v>5587</v>
      </c>
      <c r="B5605" s="6">
        <f>IF($C$10=2012,profiles!C5592,IF($C$10=2013,profiles!E5592,IF($C$10=2014,profiles!G5592,IF($C$10=2015,profiles!I5592,IF($C$10=2016,profiles!K5592)))))</f>
        <v>59.124000000000002</v>
      </c>
      <c r="C5605" s="6">
        <f>IF($C$10=2012,profiles!D5592,IF($C$10=2013,profiles!F5592,IF($C$10=2014,profiles!H5592,IF($C$10=2015,profiles!J5592,IF($C$10=2016,profiles!L5592)))))</f>
        <v>1.9686418473006489E-2</v>
      </c>
      <c r="D5605" s="11">
        <f t="shared" si="882"/>
        <v>3.9372836946012977</v>
      </c>
      <c r="E5605" s="11">
        <f t="shared" si="878"/>
        <v>0</v>
      </c>
      <c r="F5605" s="11">
        <f t="shared" si="879"/>
        <v>3.9372836946012977</v>
      </c>
      <c r="G5605" s="11">
        <f t="shared" si="880"/>
        <v>55.186716305398704</v>
      </c>
      <c r="H5605" s="12">
        <f t="shared" si="883"/>
        <v>0</v>
      </c>
      <c r="I5605" s="12">
        <f t="shared" si="877"/>
        <v>0</v>
      </c>
      <c r="J5605" s="12">
        <f t="shared" si="884"/>
        <v>0</v>
      </c>
      <c r="K5605" s="12">
        <f t="shared" si="885"/>
        <v>0</v>
      </c>
      <c r="L5605" s="12">
        <f t="shared" si="886"/>
        <v>55.186716305398704</v>
      </c>
      <c r="M5605" s="12">
        <f t="shared" si="881"/>
        <v>55.186716305398704</v>
      </c>
      <c r="N5605" s="13"/>
    </row>
    <row r="5606" spans="1:14" x14ac:dyDescent="0.2">
      <c r="A5606" s="10" t="s">
        <v>5588</v>
      </c>
      <c r="B5606" s="6">
        <f>IF($C$10=2012,profiles!C5593,IF($C$10=2013,profiles!E5593,IF($C$10=2014,profiles!G5593,IF($C$10=2015,profiles!I5593,IF($C$10=2016,profiles!K5593)))))</f>
        <v>57.832999999999998</v>
      </c>
      <c r="C5606" s="6">
        <f>IF($C$10=2012,profiles!D5593,IF($C$10=2013,profiles!F5593,IF($C$10=2014,profiles!H5593,IF($C$10=2015,profiles!J5593,IF($C$10=2016,profiles!L5593)))))</f>
        <v>2.4086087797222884E-2</v>
      </c>
      <c r="D5606" s="11">
        <f t="shared" si="882"/>
        <v>4.8172175594445772</v>
      </c>
      <c r="E5606" s="11">
        <f t="shared" si="878"/>
        <v>0</v>
      </c>
      <c r="F5606" s="11">
        <f t="shared" si="879"/>
        <v>4.8172175594445772</v>
      </c>
      <c r="G5606" s="11">
        <f t="shared" si="880"/>
        <v>53.015782440555419</v>
      </c>
      <c r="H5606" s="12">
        <f t="shared" si="883"/>
        <v>0</v>
      </c>
      <c r="I5606" s="12">
        <f t="shared" si="877"/>
        <v>0</v>
      </c>
      <c r="J5606" s="12">
        <f t="shared" si="884"/>
        <v>0</v>
      </c>
      <c r="K5606" s="12">
        <f t="shared" si="885"/>
        <v>0</v>
      </c>
      <c r="L5606" s="12">
        <f t="shared" si="886"/>
        <v>53.015782440555419</v>
      </c>
      <c r="M5606" s="12">
        <f t="shared" si="881"/>
        <v>53.015782440555419</v>
      </c>
      <c r="N5606" s="13"/>
    </row>
    <row r="5607" spans="1:14" x14ac:dyDescent="0.2">
      <c r="A5607" s="10" t="s">
        <v>5589</v>
      </c>
      <c r="B5607" s="6">
        <f>IF($C$10=2012,profiles!C5594,IF($C$10=2013,profiles!E5594,IF($C$10=2014,profiles!G5594,IF($C$10=2015,profiles!I5594,IF($C$10=2016,profiles!K5594)))))</f>
        <v>53.338000000000001</v>
      </c>
      <c r="C5607" s="6">
        <f>IF($C$10=2012,profiles!D5594,IF($C$10=2013,profiles!F5594,IF($C$10=2014,profiles!H5594,IF($C$10=2015,profiles!J5594,IF($C$10=2016,profiles!L5594)))))</f>
        <v>3.1918620129187746E-2</v>
      </c>
      <c r="D5607" s="11">
        <f t="shared" si="882"/>
        <v>6.3837240258375489</v>
      </c>
      <c r="E5607" s="11">
        <f t="shared" si="878"/>
        <v>0</v>
      </c>
      <c r="F5607" s="11">
        <f t="shared" si="879"/>
        <v>6.3837240258375489</v>
      </c>
      <c r="G5607" s="11">
        <f t="shared" si="880"/>
        <v>46.954275974162449</v>
      </c>
      <c r="H5607" s="12">
        <f t="shared" si="883"/>
        <v>0</v>
      </c>
      <c r="I5607" s="12">
        <f t="shared" si="877"/>
        <v>0</v>
      </c>
      <c r="J5607" s="12">
        <f t="shared" si="884"/>
        <v>0</v>
      </c>
      <c r="K5607" s="12">
        <f t="shared" si="885"/>
        <v>0</v>
      </c>
      <c r="L5607" s="12">
        <f t="shared" si="886"/>
        <v>46.954275974162449</v>
      </c>
      <c r="M5607" s="12">
        <f t="shared" si="881"/>
        <v>46.954275974162449</v>
      </c>
      <c r="N5607" s="13"/>
    </row>
    <row r="5608" spans="1:14" x14ac:dyDescent="0.2">
      <c r="A5608" s="10" t="s">
        <v>5590</v>
      </c>
      <c r="B5608" s="6">
        <f>IF($C$10=2012,profiles!C5595,IF($C$10=2013,profiles!E5595,IF($C$10=2014,profiles!G5595,IF($C$10=2015,profiles!I5595,IF($C$10=2016,profiles!K5595)))))</f>
        <v>48.365000000000002</v>
      </c>
      <c r="C5608" s="6">
        <f>IF($C$10=2012,profiles!D5595,IF($C$10=2013,profiles!F5595,IF($C$10=2014,profiles!H5595,IF($C$10=2015,profiles!J5595,IF($C$10=2016,profiles!L5595)))))</f>
        <v>4.1600694979612995E-2</v>
      </c>
      <c r="D5608" s="11">
        <f t="shared" si="882"/>
        <v>8.3201389959225995</v>
      </c>
      <c r="E5608" s="11">
        <f t="shared" si="878"/>
        <v>0</v>
      </c>
      <c r="F5608" s="11">
        <f t="shared" si="879"/>
        <v>8.3201389959225995</v>
      </c>
      <c r="G5608" s="11">
        <f t="shared" si="880"/>
        <v>40.044861004077404</v>
      </c>
      <c r="H5608" s="12">
        <f t="shared" si="883"/>
        <v>0</v>
      </c>
      <c r="I5608" s="12">
        <f t="shared" si="877"/>
        <v>0</v>
      </c>
      <c r="J5608" s="12">
        <f t="shared" si="884"/>
        <v>0</v>
      </c>
      <c r="K5608" s="12">
        <f t="shared" si="885"/>
        <v>0</v>
      </c>
      <c r="L5608" s="12">
        <f t="shared" si="886"/>
        <v>40.044861004077404</v>
      </c>
      <c r="M5608" s="12">
        <f t="shared" si="881"/>
        <v>40.044861004077404</v>
      </c>
      <c r="N5608" s="13"/>
    </row>
    <row r="5609" spans="1:14" x14ac:dyDescent="0.2">
      <c r="A5609" s="10" t="s">
        <v>5591</v>
      </c>
      <c r="B5609" s="6">
        <f>IF($C$10=2012,profiles!C5596,IF($C$10=2013,profiles!E5596,IF($C$10=2014,profiles!G5596,IF($C$10=2015,profiles!I5596,IF($C$10=2016,profiles!K5596)))))</f>
        <v>45.081000000000003</v>
      </c>
      <c r="C5609" s="6">
        <f>IF($C$10=2012,profiles!D5596,IF($C$10=2013,profiles!F5596,IF($C$10=2014,profiles!H5596,IF($C$10=2015,profiles!J5596,IF($C$10=2016,profiles!L5596)))))</f>
        <v>5.2884413383566059E-2</v>
      </c>
      <c r="D5609" s="11">
        <f t="shared" si="882"/>
        <v>10.576882676713211</v>
      </c>
      <c r="E5609" s="11">
        <f t="shared" si="878"/>
        <v>0</v>
      </c>
      <c r="F5609" s="11">
        <f t="shared" si="879"/>
        <v>10.576882676713211</v>
      </c>
      <c r="G5609" s="11">
        <f t="shared" si="880"/>
        <v>34.504117323286792</v>
      </c>
      <c r="H5609" s="12">
        <f t="shared" si="883"/>
        <v>0</v>
      </c>
      <c r="I5609" s="12">
        <f t="shared" si="877"/>
        <v>0</v>
      </c>
      <c r="J5609" s="12">
        <f t="shared" si="884"/>
        <v>0</v>
      </c>
      <c r="K5609" s="12">
        <f t="shared" si="885"/>
        <v>0</v>
      </c>
      <c r="L5609" s="12">
        <f t="shared" si="886"/>
        <v>34.504117323286792</v>
      </c>
      <c r="M5609" s="12">
        <f t="shared" si="881"/>
        <v>34.504117323286792</v>
      </c>
      <c r="N5609" s="13"/>
    </row>
    <row r="5610" spans="1:14" x14ac:dyDescent="0.2">
      <c r="A5610" s="10" t="s">
        <v>5592</v>
      </c>
      <c r="B5610" s="6">
        <f>IF($C$10=2012,profiles!C5597,IF($C$10=2013,profiles!E5597,IF($C$10=2014,profiles!G5597,IF($C$10=2015,profiles!I5597,IF($C$10=2016,profiles!K5597)))))</f>
        <v>43.456000000000003</v>
      </c>
      <c r="C5610" s="6">
        <f>IF($C$10=2012,profiles!D5597,IF($C$10=2013,profiles!F5597,IF($C$10=2014,profiles!H5597,IF($C$10=2015,profiles!J5597,IF($C$10=2016,profiles!L5597)))))</f>
        <v>5.7100040615677652E-2</v>
      </c>
      <c r="D5610" s="11">
        <f t="shared" si="882"/>
        <v>11.420008123135531</v>
      </c>
      <c r="E5610" s="11">
        <f t="shared" si="878"/>
        <v>0</v>
      </c>
      <c r="F5610" s="11">
        <f t="shared" si="879"/>
        <v>11.420008123135531</v>
      </c>
      <c r="G5610" s="11">
        <f t="shared" si="880"/>
        <v>32.035991876864472</v>
      </c>
      <c r="H5610" s="12">
        <f t="shared" si="883"/>
        <v>0</v>
      </c>
      <c r="I5610" s="12">
        <f t="shared" si="877"/>
        <v>0</v>
      </c>
      <c r="J5610" s="12">
        <f t="shared" si="884"/>
        <v>0</v>
      </c>
      <c r="K5610" s="12">
        <f t="shared" si="885"/>
        <v>0</v>
      </c>
      <c r="L5610" s="12">
        <f t="shared" si="886"/>
        <v>32.035991876864472</v>
      </c>
      <c r="M5610" s="12">
        <f t="shared" si="881"/>
        <v>32.035991876864472</v>
      </c>
      <c r="N5610" s="13"/>
    </row>
    <row r="5611" spans="1:14" x14ac:dyDescent="0.2">
      <c r="A5611" s="10" t="s">
        <v>5593</v>
      </c>
      <c r="B5611" s="6">
        <f>IF($C$10=2012,profiles!C5598,IF($C$10=2013,profiles!E5598,IF($C$10=2014,profiles!G5598,IF($C$10=2015,profiles!I5598,IF($C$10=2016,profiles!K5598)))))</f>
        <v>42.406999999999996</v>
      </c>
      <c r="C5611" s="6">
        <f>IF($C$10=2012,profiles!D5598,IF($C$10=2013,profiles!F5598,IF($C$10=2014,profiles!H5598,IF($C$10=2015,profiles!J5598,IF($C$10=2016,profiles!L5598)))))</f>
        <v>6.1483732720830242E-2</v>
      </c>
      <c r="D5611" s="11">
        <f t="shared" si="882"/>
        <v>12.296746544166048</v>
      </c>
      <c r="E5611" s="11">
        <f t="shared" si="878"/>
        <v>0</v>
      </c>
      <c r="F5611" s="11">
        <f t="shared" si="879"/>
        <v>12.296746544166048</v>
      </c>
      <c r="G5611" s="11">
        <f t="shared" si="880"/>
        <v>30.110253455833949</v>
      </c>
      <c r="H5611" s="12">
        <f t="shared" si="883"/>
        <v>0</v>
      </c>
      <c r="I5611" s="12">
        <f t="shared" si="877"/>
        <v>0</v>
      </c>
      <c r="J5611" s="12">
        <f t="shared" si="884"/>
        <v>0</v>
      </c>
      <c r="K5611" s="12">
        <f t="shared" si="885"/>
        <v>0</v>
      </c>
      <c r="L5611" s="12">
        <f t="shared" si="886"/>
        <v>30.110253455833949</v>
      </c>
      <c r="M5611" s="12">
        <f t="shared" si="881"/>
        <v>30.110253455833949</v>
      </c>
      <c r="N5611" s="13"/>
    </row>
    <row r="5612" spans="1:14" x14ac:dyDescent="0.2">
      <c r="A5612" s="10" t="s">
        <v>5594</v>
      </c>
      <c r="B5612" s="6">
        <f>IF($C$10=2012,profiles!C5599,IF($C$10=2013,profiles!E5599,IF($C$10=2014,profiles!G5599,IF($C$10=2015,profiles!I5599,IF($C$10=2016,profiles!K5599)))))</f>
        <v>42.536999999999999</v>
      </c>
      <c r="C5612" s="6">
        <f>IF($C$10=2012,profiles!D5599,IF($C$10=2013,profiles!F5599,IF($C$10=2014,profiles!H5599,IF($C$10=2015,profiles!J5599,IF($C$10=2016,profiles!L5599)))))</f>
        <v>6.4508900435568131E-2</v>
      </c>
      <c r="D5612" s="11">
        <f t="shared" si="882"/>
        <v>12.901780087113627</v>
      </c>
      <c r="E5612" s="11">
        <f t="shared" si="878"/>
        <v>0</v>
      </c>
      <c r="F5612" s="11">
        <f t="shared" si="879"/>
        <v>12.901780087113627</v>
      </c>
      <c r="G5612" s="11">
        <f t="shared" si="880"/>
        <v>29.63521991288637</v>
      </c>
      <c r="H5612" s="12">
        <f t="shared" si="883"/>
        <v>0</v>
      </c>
      <c r="I5612" s="12">
        <f t="shared" si="877"/>
        <v>0</v>
      </c>
      <c r="J5612" s="12">
        <f t="shared" si="884"/>
        <v>0</v>
      </c>
      <c r="K5612" s="12">
        <f t="shared" si="885"/>
        <v>0</v>
      </c>
      <c r="L5612" s="12">
        <f t="shared" si="886"/>
        <v>29.63521991288637</v>
      </c>
      <c r="M5612" s="12">
        <f t="shared" si="881"/>
        <v>29.63521991288637</v>
      </c>
      <c r="N5612" s="13"/>
    </row>
    <row r="5613" spans="1:14" x14ac:dyDescent="0.2">
      <c r="A5613" s="10" t="s">
        <v>5595</v>
      </c>
      <c r="B5613" s="6">
        <f>IF($C$10=2012,profiles!C5600,IF($C$10=2013,profiles!E5600,IF($C$10=2014,profiles!G5600,IF($C$10=2015,profiles!I5600,IF($C$10=2016,profiles!K5600)))))</f>
        <v>43.726999999999997</v>
      </c>
      <c r="C5613" s="6">
        <f>IF($C$10=2012,profiles!D5600,IF($C$10=2013,profiles!F5600,IF($C$10=2014,profiles!H5600,IF($C$10=2015,profiles!J5600,IF($C$10=2016,profiles!L5600)))))</f>
        <v>6.2394084116468955E-2</v>
      </c>
      <c r="D5613" s="11">
        <f t="shared" si="882"/>
        <v>12.478816823293791</v>
      </c>
      <c r="E5613" s="11">
        <f t="shared" si="878"/>
        <v>0</v>
      </c>
      <c r="F5613" s="11">
        <f t="shared" si="879"/>
        <v>12.478816823293791</v>
      </c>
      <c r="G5613" s="11">
        <f t="shared" si="880"/>
        <v>31.248183176706206</v>
      </c>
      <c r="H5613" s="12">
        <f t="shared" si="883"/>
        <v>0</v>
      </c>
      <c r="I5613" s="12">
        <f t="shared" si="877"/>
        <v>0</v>
      </c>
      <c r="J5613" s="12">
        <f t="shared" si="884"/>
        <v>0</v>
      </c>
      <c r="K5613" s="12">
        <f t="shared" si="885"/>
        <v>0</v>
      </c>
      <c r="L5613" s="12">
        <f t="shared" si="886"/>
        <v>31.248183176706206</v>
      </c>
      <c r="M5613" s="12">
        <f t="shared" si="881"/>
        <v>31.248183176706206</v>
      </c>
      <c r="N5613" s="13"/>
    </row>
    <row r="5614" spans="1:14" x14ac:dyDescent="0.2">
      <c r="A5614" s="10" t="s">
        <v>5596</v>
      </c>
      <c r="B5614" s="6">
        <f>IF($C$10=2012,profiles!C5601,IF($C$10=2013,profiles!E5601,IF($C$10=2014,profiles!G5601,IF($C$10=2015,profiles!I5601,IF($C$10=2016,profiles!K5601)))))</f>
        <v>47.350999999999999</v>
      </c>
      <c r="C5614" s="6">
        <f>IF($C$10=2012,profiles!D5601,IF($C$10=2013,profiles!F5601,IF($C$10=2014,profiles!H5601,IF($C$10=2015,profiles!J5601,IF($C$10=2016,profiles!L5601)))))</f>
        <v>6.7772160053780756E-2</v>
      </c>
      <c r="D5614" s="11">
        <f t="shared" si="882"/>
        <v>13.554432010756152</v>
      </c>
      <c r="E5614" s="11">
        <f t="shared" si="878"/>
        <v>0</v>
      </c>
      <c r="F5614" s="11">
        <f t="shared" si="879"/>
        <v>13.554432010756152</v>
      </c>
      <c r="G5614" s="11">
        <f t="shared" si="880"/>
        <v>33.796567989243847</v>
      </c>
      <c r="H5614" s="12">
        <f t="shared" si="883"/>
        <v>0</v>
      </c>
      <c r="I5614" s="12">
        <f t="shared" si="877"/>
        <v>0</v>
      </c>
      <c r="J5614" s="12">
        <f t="shared" si="884"/>
        <v>0</v>
      </c>
      <c r="K5614" s="12">
        <f t="shared" si="885"/>
        <v>0</v>
      </c>
      <c r="L5614" s="12">
        <f t="shared" si="886"/>
        <v>33.796567989243847</v>
      </c>
      <c r="M5614" s="12">
        <f t="shared" si="881"/>
        <v>33.796567989243847</v>
      </c>
      <c r="N5614" s="13"/>
    </row>
    <row r="5615" spans="1:14" x14ac:dyDescent="0.2">
      <c r="A5615" s="10" t="s">
        <v>5597</v>
      </c>
      <c r="B5615" s="6">
        <f>IF($C$10=2012,profiles!C5602,IF($C$10=2013,profiles!E5602,IF($C$10=2014,profiles!G5602,IF($C$10=2015,profiles!I5602,IF($C$10=2016,profiles!K5602)))))</f>
        <v>54.241</v>
      </c>
      <c r="C5615" s="6">
        <f>IF($C$10=2012,profiles!D5602,IF($C$10=2013,profiles!F5602,IF($C$10=2014,profiles!H5602,IF($C$10=2015,profiles!J5602,IF($C$10=2016,profiles!L5602)))))</f>
        <v>8.2799960784862958E-2</v>
      </c>
      <c r="D5615" s="11">
        <f t="shared" si="882"/>
        <v>16.559992156972591</v>
      </c>
      <c r="E5615" s="11">
        <f t="shared" si="878"/>
        <v>0</v>
      </c>
      <c r="F5615" s="11">
        <f t="shared" si="879"/>
        <v>16.559992156972591</v>
      </c>
      <c r="G5615" s="11">
        <f t="shared" si="880"/>
        <v>37.681007843027409</v>
      </c>
      <c r="H5615" s="12">
        <f t="shared" si="883"/>
        <v>0</v>
      </c>
      <c r="I5615" s="12">
        <f t="shared" si="877"/>
        <v>0</v>
      </c>
      <c r="J5615" s="12">
        <f t="shared" si="884"/>
        <v>0</v>
      </c>
      <c r="K5615" s="12">
        <f t="shared" si="885"/>
        <v>0</v>
      </c>
      <c r="L5615" s="12">
        <f t="shared" si="886"/>
        <v>37.681007843027409</v>
      </c>
      <c r="M5615" s="12">
        <f t="shared" si="881"/>
        <v>37.681007843027409</v>
      </c>
      <c r="N5615" s="13"/>
    </row>
    <row r="5616" spans="1:14" x14ac:dyDescent="0.2">
      <c r="A5616" s="10" t="s">
        <v>5598</v>
      </c>
      <c r="B5616" s="6">
        <f>IF($C$10=2012,profiles!C5603,IF($C$10=2013,profiles!E5603,IF($C$10=2014,profiles!G5603,IF($C$10=2015,profiles!I5603,IF($C$10=2016,profiles!K5603)))))</f>
        <v>59.709000000000003</v>
      </c>
      <c r="C5616" s="6">
        <f>IF($C$10=2012,profiles!D5603,IF($C$10=2013,profiles!F5603,IF($C$10=2014,profiles!H5603,IF($C$10=2015,profiles!J5603,IF($C$10=2016,profiles!L5603)))))</f>
        <v>0.10319183204717021</v>
      </c>
      <c r="D5616" s="11">
        <f t="shared" si="882"/>
        <v>20.638366409434042</v>
      </c>
      <c r="E5616" s="11">
        <f t="shared" si="878"/>
        <v>0</v>
      </c>
      <c r="F5616" s="11">
        <f t="shared" si="879"/>
        <v>20.638366409434042</v>
      </c>
      <c r="G5616" s="11">
        <f t="shared" si="880"/>
        <v>39.070633590565961</v>
      </c>
      <c r="H5616" s="12">
        <f t="shared" si="883"/>
        <v>0</v>
      </c>
      <c r="I5616" s="12">
        <f t="shared" si="877"/>
        <v>0</v>
      </c>
      <c r="J5616" s="12">
        <f t="shared" si="884"/>
        <v>0</v>
      </c>
      <c r="K5616" s="12">
        <f t="shared" si="885"/>
        <v>0</v>
      </c>
      <c r="L5616" s="12">
        <f t="shared" si="886"/>
        <v>39.070633590565961</v>
      </c>
      <c r="M5616" s="12">
        <f t="shared" si="881"/>
        <v>39.070633590565961</v>
      </c>
      <c r="N5616" s="13"/>
    </row>
    <row r="5617" spans="1:14" x14ac:dyDescent="0.2">
      <c r="A5617" s="10" t="s">
        <v>5599</v>
      </c>
      <c r="B5617" s="6">
        <f>IF($C$10=2012,profiles!C5604,IF($C$10=2013,profiles!E5604,IF($C$10=2014,profiles!G5604,IF($C$10=2015,profiles!I5604,IF($C$10=2016,profiles!K5604)))))</f>
        <v>63.146999999999998</v>
      </c>
      <c r="C5617" s="6">
        <f>IF($C$10=2012,profiles!D5604,IF($C$10=2013,profiles!F5604,IF($C$10=2014,profiles!H5604,IF($C$10=2015,profiles!J5604,IF($C$10=2016,profiles!L5604)))))</f>
        <v>0.13961989327880561</v>
      </c>
      <c r="D5617" s="11">
        <f t="shared" si="882"/>
        <v>27.923978655761122</v>
      </c>
      <c r="E5617" s="11">
        <f t="shared" si="878"/>
        <v>0</v>
      </c>
      <c r="F5617" s="11">
        <f t="shared" si="879"/>
        <v>27.923978655761122</v>
      </c>
      <c r="G5617" s="11">
        <f t="shared" si="880"/>
        <v>35.223021344238873</v>
      </c>
      <c r="H5617" s="12">
        <f t="shared" si="883"/>
        <v>0</v>
      </c>
      <c r="I5617" s="12">
        <f t="shared" si="877"/>
        <v>0</v>
      </c>
      <c r="J5617" s="12">
        <f t="shared" si="884"/>
        <v>0</v>
      </c>
      <c r="K5617" s="12">
        <f t="shared" si="885"/>
        <v>0</v>
      </c>
      <c r="L5617" s="12">
        <f t="shared" si="886"/>
        <v>35.223021344238873</v>
      </c>
      <c r="M5617" s="12">
        <f t="shared" si="881"/>
        <v>35.223021344238873</v>
      </c>
      <c r="N5617" s="13"/>
    </row>
    <row r="5618" spans="1:14" x14ac:dyDescent="0.2">
      <c r="A5618" s="10" t="s">
        <v>5600</v>
      </c>
      <c r="B5618" s="6">
        <f>IF($C$10=2012,profiles!C5605,IF($C$10=2013,profiles!E5605,IF($C$10=2014,profiles!G5605,IF($C$10=2015,profiles!I5605,IF($C$10=2016,profiles!K5605)))))</f>
        <v>64.542000000000002</v>
      </c>
      <c r="C5618" s="6">
        <f>IF($C$10=2012,profiles!D5605,IF($C$10=2013,profiles!F5605,IF($C$10=2014,profiles!H5605,IF($C$10=2015,profiles!J5605,IF($C$10=2016,profiles!L5605)))))</f>
        <v>0.19447906892060335</v>
      </c>
      <c r="D5618" s="11">
        <f t="shared" si="882"/>
        <v>38.895813784120669</v>
      </c>
      <c r="E5618" s="11">
        <f t="shared" si="878"/>
        <v>0</v>
      </c>
      <c r="F5618" s="11">
        <f t="shared" si="879"/>
        <v>38.895813784120669</v>
      </c>
      <c r="G5618" s="11">
        <f t="shared" si="880"/>
        <v>25.646186215879332</v>
      </c>
      <c r="H5618" s="12">
        <f t="shared" si="883"/>
        <v>0</v>
      </c>
      <c r="I5618" s="12">
        <f t="shared" si="877"/>
        <v>0</v>
      </c>
      <c r="J5618" s="12">
        <f t="shared" si="884"/>
        <v>0</v>
      </c>
      <c r="K5618" s="12">
        <f t="shared" si="885"/>
        <v>0</v>
      </c>
      <c r="L5618" s="12">
        <f t="shared" si="886"/>
        <v>25.646186215879332</v>
      </c>
      <c r="M5618" s="12">
        <f t="shared" si="881"/>
        <v>25.646186215879332</v>
      </c>
      <c r="N5618" s="13"/>
    </row>
    <row r="5619" spans="1:14" x14ac:dyDescent="0.2">
      <c r="A5619" s="10" t="s">
        <v>5601</v>
      </c>
      <c r="B5619" s="6">
        <f>IF($C$10=2012,profiles!C5606,IF($C$10=2013,profiles!E5606,IF($C$10=2014,profiles!G5606,IF($C$10=2015,profiles!I5606,IF($C$10=2016,profiles!K5606)))))</f>
        <v>66.156999999999996</v>
      </c>
      <c r="C5619" s="6">
        <f>IF($C$10=2012,profiles!D5606,IF($C$10=2013,profiles!F5606,IF($C$10=2014,profiles!H5606,IF($C$10=2015,profiles!J5606,IF($C$10=2016,profiles!L5606)))))</f>
        <v>0.26401591014131454</v>
      </c>
      <c r="D5619" s="11">
        <f t="shared" si="882"/>
        <v>52.80318202826291</v>
      </c>
      <c r="E5619" s="11">
        <f t="shared" si="878"/>
        <v>0</v>
      </c>
      <c r="F5619" s="11">
        <f t="shared" si="879"/>
        <v>52.80318202826291</v>
      </c>
      <c r="G5619" s="11">
        <f t="shared" si="880"/>
        <v>13.353817971737087</v>
      </c>
      <c r="H5619" s="12">
        <f t="shared" si="883"/>
        <v>0</v>
      </c>
      <c r="I5619" s="12">
        <f t="shared" si="877"/>
        <v>0</v>
      </c>
      <c r="J5619" s="12">
        <f t="shared" si="884"/>
        <v>0</v>
      </c>
      <c r="K5619" s="12">
        <f t="shared" si="885"/>
        <v>0</v>
      </c>
      <c r="L5619" s="12">
        <f t="shared" si="886"/>
        <v>13.353817971737087</v>
      </c>
      <c r="M5619" s="12">
        <f t="shared" si="881"/>
        <v>13.353817971737087</v>
      </c>
      <c r="N5619" s="13"/>
    </row>
    <row r="5620" spans="1:14" x14ac:dyDescent="0.2">
      <c r="A5620" s="10" t="s">
        <v>5602</v>
      </c>
      <c r="B5620" s="6">
        <f>IF($C$10=2012,profiles!C5607,IF($C$10=2013,profiles!E5607,IF($C$10=2014,profiles!G5607,IF($C$10=2015,profiles!I5607,IF($C$10=2016,profiles!K5607)))))</f>
        <v>67.305000000000007</v>
      </c>
      <c r="C5620" s="6">
        <f>IF($C$10=2012,profiles!D5607,IF($C$10=2013,profiles!F5607,IF($C$10=2014,profiles!H5607,IF($C$10=2015,profiles!J5607,IF($C$10=2016,profiles!L5607)))))</f>
        <v>0.34232013557233093</v>
      </c>
      <c r="D5620" s="11">
        <f t="shared" si="882"/>
        <v>68.464027114466191</v>
      </c>
      <c r="E5620" s="11">
        <f t="shared" si="878"/>
        <v>1.1590271144661841</v>
      </c>
      <c r="F5620" s="11">
        <f t="shared" si="879"/>
        <v>67.305000000000007</v>
      </c>
      <c r="G5620" s="11">
        <f t="shared" si="880"/>
        <v>0</v>
      </c>
      <c r="H5620" s="12">
        <f t="shared" si="883"/>
        <v>0</v>
      </c>
      <c r="I5620" s="12">
        <f t="shared" si="877"/>
        <v>1.1590271144661841</v>
      </c>
      <c r="J5620" s="12">
        <f t="shared" si="884"/>
        <v>0</v>
      </c>
      <c r="K5620" s="12">
        <f t="shared" si="885"/>
        <v>0.93881196271760925</v>
      </c>
      <c r="L5620" s="12">
        <f t="shared" si="886"/>
        <v>0</v>
      </c>
      <c r="M5620" s="12">
        <f t="shared" si="881"/>
        <v>-1.1590271144661841</v>
      </c>
      <c r="N5620" s="13"/>
    </row>
    <row r="5621" spans="1:14" x14ac:dyDescent="0.2">
      <c r="A5621" s="10" t="s">
        <v>5603</v>
      </c>
      <c r="B5621" s="6">
        <f>IF($C$10=2012,profiles!C5608,IF($C$10=2013,profiles!E5608,IF($C$10=2014,profiles!G5608,IF($C$10=2015,profiles!I5608,IF($C$10=2016,profiles!K5608)))))</f>
        <v>66.457999999999998</v>
      </c>
      <c r="C5621" s="6">
        <f>IF($C$10=2012,profiles!D5608,IF($C$10=2013,profiles!F5608,IF($C$10=2014,profiles!H5608,IF($C$10=2015,profiles!J5608,IF($C$10=2016,profiles!L5608)))))</f>
        <v>0.38231957535608746</v>
      </c>
      <c r="D5621" s="11">
        <f t="shared" si="882"/>
        <v>76.463915071217485</v>
      </c>
      <c r="E5621" s="11">
        <f t="shared" si="878"/>
        <v>10.005915071217487</v>
      </c>
      <c r="F5621" s="11">
        <f t="shared" si="879"/>
        <v>66.457999999999998</v>
      </c>
      <c r="G5621" s="11">
        <f t="shared" si="880"/>
        <v>0</v>
      </c>
      <c r="H5621" s="12">
        <f t="shared" si="883"/>
        <v>0</v>
      </c>
      <c r="I5621" s="12">
        <f t="shared" si="877"/>
        <v>10.005915071217487</v>
      </c>
      <c r="J5621" s="12">
        <f t="shared" si="884"/>
        <v>0</v>
      </c>
      <c r="K5621" s="12">
        <f t="shared" si="885"/>
        <v>9.0436031704037756</v>
      </c>
      <c r="L5621" s="12">
        <f t="shared" si="886"/>
        <v>0</v>
      </c>
      <c r="M5621" s="12">
        <f t="shared" si="881"/>
        <v>-10.005915071217487</v>
      </c>
      <c r="N5621" s="13"/>
    </row>
    <row r="5622" spans="1:14" x14ac:dyDescent="0.2">
      <c r="A5622" s="10" t="s">
        <v>5604</v>
      </c>
      <c r="B5622" s="6">
        <f>IF($C$10=2012,profiles!C5609,IF($C$10=2013,profiles!E5609,IF($C$10=2014,profiles!G5609,IF($C$10=2015,profiles!I5609,IF($C$10=2016,profiles!K5609)))))</f>
        <v>65.036000000000001</v>
      </c>
      <c r="C5622" s="6">
        <f>IF($C$10=2012,profiles!D5609,IF($C$10=2013,profiles!F5609,IF($C$10=2014,profiles!H5609,IF($C$10=2015,profiles!J5609,IF($C$10=2016,profiles!L5609)))))</f>
        <v>0.37540090474923321</v>
      </c>
      <c r="D5622" s="11">
        <f t="shared" si="882"/>
        <v>75.080180949846635</v>
      </c>
      <c r="E5622" s="11">
        <f t="shared" si="878"/>
        <v>10.044180949846634</v>
      </c>
      <c r="F5622" s="11">
        <f t="shared" si="879"/>
        <v>65.036000000000001</v>
      </c>
      <c r="G5622" s="11">
        <f t="shared" si="880"/>
        <v>0</v>
      </c>
      <c r="H5622" s="12">
        <f t="shared" si="883"/>
        <v>0</v>
      </c>
      <c r="I5622" s="12">
        <f t="shared" si="877"/>
        <v>10.044180949846634</v>
      </c>
      <c r="J5622" s="12">
        <f t="shared" si="884"/>
        <v>0</v>
      </c>
      <c r="K5622" s="12">
        <f t="shared" si="885"/>
        <v>17.179389739779552</v>
      </c>
      <c r="L5622" s="12">
        <f t="shared" si="886"/>
        <v>0</v>
      </c>
      <c r="M5622" s="12">
        <f t="shared" si="881"/>
        <v>-10.044180949846634</v>
      </c>
      <c r="N5622" s="13"/>
    </row>
    <row r="5623" spans="1:14" x14ac:dyDescent="0.2">
      <c r="A5623" s="10" t="s">
        <v>5605</v>
      </c>
      <c r="B5623" s="6">
        <f>IF($C$10=2012,profiles!C5610,IF($C$10=2013,profiles!E5610,IF($C$10=2014,profiles!G5610,IF($C$10=2015,profiles!I5610,IF($C$10=2016,profiles!K5610)))))</f>
        <v>63.171999999999997</v>
      </c>
      <c r="C5623" s="6">
        <f>IF($C$10=2012,profiles!D5610,IF($C$10=2013,profiles!F5610,IF($C$10=2014,profiles!H5610,IF($C$10=2015,profiles!J5610,IF($C$10=2016,profiles!L5610)))))</f>
        <v>0.33334267027072451</v>
      </c>
      <c r="D5623" s="11">
        <f t="shared" si="882"/>
        <v>66.668534054144899</v>
      </c>
      <c r="E5623" s="11">
        <f t="shared" si="878"/>
        <v>3.4965340541449024</v>
      </c>
      <c r="F5623" s="11">
        <f t="shared" si="879"/>
        <v>63.171999999999997</v>
      </c>
      <c r="G5623" s="11">
        <f t="shared" si="880"/>
        <v>0</v>
      </c>
      <c r="H5623" s="12">
        <f t="shared" si="883"/>
        <v>0</v>
      </c>
      <c r="I5623" s="12">
        <f t="shared" si="877"/>
        <v>3.4965340541449024</v>
      </c>
      <c r="J5623" s="12">
        <f t="shared" si="884"/>
        <v>0</v>
      </c>
      <c r="K5623" s="12">
        <f t="shared" si="885"/>
        <v>20.011582323636922</v>
      </c>
      <c r="L5623" s="12">
        <f t="shared" si="886"/>
        <v>0</v>
      </c>
      <c r="M5623" s="12">
        <f t="shared" si="881"/>
        <v>-3.4965340541449024</v>
      </c>
      <c r="N5623" s="13"/>
    </row>
    <row r="5624" spans="1:14" x14ac:dyDescent="0.2">
      <c r="A5624" s="10" t="s">
        <v>5606</v>
      </c>
      <c r="B5624" s="6">
        <f>IF($C$10=2012,profiles!C5611,IF($C$10=2013,profiles!E5611,IF($C$10=2014,profiles!G5611,IF($C$10=2015,profiles!I5611,IF($C$10=2016,profiles!K5611)))))</f>
        <v>61.694000000000003</v>
      </c>
      <c r="C5624" s="6">
        <f>IF($C$10=2012,profiles!D5611,IF($C$10=2013,profiles!F5611,IF($C$10=2014,profiles!H5611,IF($C$10=2015,profiles!J5611,IF($C$10=2016,profiles!L5611)))))</f>
        <v>0.29184465203568577</v>
      </c>
      <c r="D5624" s="11">
        <f t="shared" si="882"/>
        <v>58.368930407137157</v>
      </c>
      <c r="E5624" s="11">
        <f t="shared" si="878"/>
        <v>0</v>
      </c>
      <c r="F5624" s="11">
        <f t="shared" si="879"/>
        <v>58.368930407137157</v>
      </c>
      <c r="G5624" s="11">
        <f t="shared" si="880"/>
        <v>3.325069592862846</v>
      </c>
      <c r="H5624" s="12">
        <f t="shared" si="883"/>
        <v>0</v>
      </c>
      <c r="I5624" s="12">
        <f t="shared" si="877"/>
        <v>0</v>
      </c>
      <c r="J5624" s="12">
        <f t="shared" si="884"/>
        <v>3.325069592862846</v>
      </c>
      <c r="K5624" s="12">
        <f t="shared" si="885"/>
        <v>16.42079442637683</v>
      </c>
      <c r="L5624" s="12">
        <f t="shared" si="886"/>
        <v>0</v>
      </c>
      <c r="M5624" s="12">
        <f t="shared" si="881"/>
        <v>3.325069592862846</v>
      </c>
      <c r="N5624" s="13"/>
    </row>
    <row r="5625" spans="1:14" x14ac:dyDescent="0.2">
      <c r="A5625" s="10" t="s">
        <v>5607</v>
      </c>
      <c r="B5625" s="6">
        <f>IF($C$10=2012,profiles!C5612,IF($C$10=2013,profiles!E5612,IF($C$10=2014,profiles!G5612,IF($C$10=2015,profiles!I5612,IF($C$10=2016,profiles!K5612)))))</f>
        <v>60.524999999999999</v>
      </c>
      <c r="C5625" s="6">
        <f>IF($C$10=2012,profiles!D5612,IF($C$10=2013,profiles!F5612,IF($C$10=2014,profiles!H5612,IF($C$10=2015,profiles!J5612,IF($C$10=2016,profiles!L5612)))))</f>
        <v>0.25984229912746321</v>
      </c>
      <c r="D5625" s="11">
        <f t="shared" si="882"/>
        <v>51.968459825492644</v>
      </c>
      <c r="E5625" s="11">
        <f t="shared" si="878"/>
        <v>0</v>
      </c>
      <c r="F5625" s="11">
        <f t="shared" si="879"/>
        <v>51.968459825492644</v>
      </c>
      <c r="G5625" s="11">
        <f t="shared" si="880"/>
        <v>8.5565401745073544</v>
      </c>
      <c r="H5625" s="12">
        <f t="shared" si="883"/>
        <v>0</v>
      </c>
      <c r="I5625" s="12">
        <f t="shared" si="877"/>
        <v>0</v>
      </c>
      <c r="J5625" s="12">
        <f t="shared" si="884"/>
        <v>8.5565401745073544</v>
      </c>
      <c r="K5625" s="12">
        <f t="shared" si="885"/>
        <v>7.1804702638418902</v>
      </c>
      <c r="L5625" s="12">
        <f t="shared" si="886"/>
        <v>0</v>
      </c>
      <c r="M5625" s="12">
        <f t="shared" si="881"/>
        <v>8.5565401745073544</v>
      </c>
      <c r="N5625" s="13"/>
    </row>
    <row r="5626" spans="1:14" x14ac:dyDescent="0.2">
      <c r="A5626" s="10" t="s">
        <v>5608</v>
      </c>
      <c r="B5626" s="6">
        <f>IF($C$10=2012,profiles!C5613,IF($C$10=2013,profiles!E5613,IF($C$10=2014,profiles!G5613,IF($C$10=2015,profiles!I5613,IF($C$10=2016,profiles!K5613)))))</f>
        <v>60.414999999999999</v>
      </c>
      <c r="C5626" s="6">
        <f>IF($C$10=2012,profiles!D5613,IF($C$10=2013,profiles!F5613,IF($C$10=2014,profiles!H5613,IF($C$10=2015,profiles!J5613,IF($C$10=2016,profiles!L5613)))))</f>
        <v>0.20709793980476465</v>
      </c>
      <c r="D5626" s="11">
        <f t="shared" si="882"/>
        <v>41.419587960952931</v>
      </c>
      <c r="E5626" s="11">
        <f t="shared" si="878"/>
        <v>0</v>
      </c>
      <c r="F5626" s="11">
        <f t="shared" si="879"/>
        <v>41.419587960952931</v>
      </c>
      <c r="G5626" s="11">
        <f t="shared" si="880"/>
        <v>18.995412039047068</v>
      </c>
      <c r="H5626" s="12">
        <f t="shared" si="883"/>
        <v>0</v>
      </c>
      <c r="I5626" s="12">
        <f t="shared" si="877"/>
        <v>0</v>
      </c>
      <c r="J5626" s="12">
        <f t="shared" si="884"/>
        <v>6.6491154643175907</v>
      </c>
      <c r="K5626" s="12">
        <f t="shared" si="885"/>
        <v>0</v>
      </c>
      <c r="L5626" s="12">
        <f t="shared" si="886"/>
        <v>12.346296574729477</v>
      </c>
      <c r="M5626" s="12">
        <f t="shared" si="881"/>
        <v>18.995412039047068</v>
      </c>
      <c r="N5626" s="13"/>
    </row>
    <row r="5627" spans="1:14" x14ac:dyDescent="0.2">
      <c r="A5627" s="10" t="s">
        <v>5609</v>
      </c>
      <c r="B5627" s="6">
        <f>IF($C$10=2012,profiles!C5614,IF($C$10=2013,profiles!E5614,IF($C$10=2014,profiles!G5614,IF($C$10=2015,profiles!I5614,IF($C$10=2016,profiles!K5614)))))</f>
        <v>60.125</v>
      </c>
      <c r="C5627" s="6">
        <f>IF($C$10=2012,profiles!D5614,IF($C$10=2013,profiles!F5614,IF($C$10=2014,profiles!H5614,IF($C$10=2015,profiles!J5614,IF($C$10=2016,profiles!L5614)))))</f>
        <v>0.1472528395960841</v>
      </c>
      <c r="D5627" s="11">
        <f t="shared" si="882"/>
        <v>29.450567919216819</v>
      </c>
      <c r="E5627" s="11">
        <f t="shared" si="878"/>
        <v>0</v>
      </c>
      <c r="F5627" s="11">
        <f t="shared" si="879"/>
        <v>29.450567919216819</v>
      </c>
      <c r="G5627" s="11">
        <f t="shared" si="880"/>
        <v>30.674432080783181</v>
      </c>
      <c r="H5627" s="12">
        <f t="shared" si="883"/>
        <v>0</v>
      </c>
      <c r="I5627" s="12">
        <f t="shared" si="877"/>
        <v>0</v>
      </c>
      <c r="J5627" s="12">
        <f t="shared" si="884"/>
        <v>0</v>
      </c>
      <c r="K5627" s="12">
        <f t="shared" si="885"/>
        <v>0</v>
      </c>
      <c r="L5627" s="12">
        <f t="shared" si="886"/>
        <v>30.674432080783181</v>
      </c>
      <c r="M5627" s="12">
        <f t="shared" si="881"/>
        <v>30.674432080783181</v>
      </c>
      <c r="N5627" s="13"/>
    </row>
    <row r="5628" spans="1:14" x14ac:dyDescent="0.2">
      <c r="A5628" s="10" t="s">
        <v>5610</v>
      </c>
      <c r="B5628" s="6">
        <f>IF($C$10=2012,profiles!C5615,IF($C$10=2013,profiles!E5615,IF($C$10=2014,profiles!G5615,IF($C$10=2015,profiles!I5615,IF($C$10=2016,profiles!K5615)))))</f>
        <v>58.941000000000003</v>
      </c>
      <c r="C5628" s="6">
        <f>IF($C$10=2012,profiles!D5615,IF($C$10=2013,profiles!F5615,IF($C$10=2014,profiles!H5615,IF($C$10=2015,profiles!J5615,IF($C$10=2016,profiles!L5615)))))</f>
        <v>9.5404826262937489E-2</v>
      </c>
      <c r="D5628" s="11">
        <f t="shared" si="882"/>
        <v>19.080965252587497</v>
      </c>
      <c r="E5628" s="11">
        <f t="shared" si="878"/>
        <v>0</v>
      </c>
      <c r="F5628" s="11">
        <f t="shared" si="879"/>
        <v>19.080965252587497</v>
      </c>
      <c r="G5628" s="11">
        <f t="shared" si="880"/>
        <v>39.860034747412506</v>
      </c>
      <c r="H5628" s="12">
        <f t="shared" si="883"/>
        <v>0</v>
      </c>
      <c r="I5628" s="12">
        <f t="shared" si="877"/>
        <v>0</v>
      </c>
      <c r="J5628" s="12">
        <f t="shared" si="884"/>
        <v>0</v>
      </c>
      <c r="K5628" s="12">
        <f t="shared" si="885"/>
        <v>0</v>
      </c>
      <c r="L5628" s="12">
        <f t="shared" si="886"/>
        <v>39.860034747412506</v>
      </c>
      <c r="M5628" s="12">
        <f t="shared" si="881"/>
        <v>39.860034747412506</v>
      </c>
      <c r="N5628" s="13"/>
    </row>
    <row r="5629" spans="1:14" x14ac:dyDescent="0.2">
      <c r="A5629" s="10" t="s">
        <v>5611</v>
      </c>
      <c r="B5629" s="6">
        <f>IF($C$10=2012,profiles!C5616,IF($C$10=2013,profiles!E5616,IF($C$10=2014,profiles!G5616,IF($C$10=2015,profiles!I5616,IF($C$10=2016,profiles!K5616)))))</f>
        <v>57.424999999999997</v>
      </c>
      <c r="C5629" s="6">
        <f>IF($C$10=2012,profiles!D5616,IF($C$10=2013,profiles!F5616,IF($C$10=2014,profiles!H5616,IF($C$10=2015,profiles!J5616,IF($C$10=2016,profiles!L5616)))))</f>
        <v>7.1133457514600637E-2</v>
      </c>
      <c r="D5629" s="11">
        <f t="shared" si="882"/>
        <v>14.226691502920128</v>
      </c>
      <c r="E5629" s="11">
        <f t="shared" si="878"/>
        <v>0</v>
      </c>
      <c r="F5629" s="11">
        <f t="shared" si="879"/>
        <v>14.226691502920128</v>
      </c>
      <c r="G5629" s="11">
        <f t="shared" si="880"/>
        <v>43.198308497079871</v>
      </c>
      <c r="H5629" s="12">
        <f t="shared" si="883"/>
        <v>0</v>
      </c>
      <c r="I5629" s="12">
        <f t="shared" si="877"/>
        <v>0</v>
      </c>
      <c r="J5629" s="12">
        <f t="shared" si="884"/>
        <v>0</v>
      </c>
      <c r="K5629" s="12">
        <f t="shared" si="885"/>
        <v>0</v>
      </c>
      <c r="L5629" s="12">
        <f t="shared" si="886"/>
        <v>43.198308497079871</v>
      </c>
      <c r="M5629" s="12">
        <f t="shared" si="881"/>
        <v>43.198308497079871</v>
      </c>
      <c r="N5629" s="13"/>
    </row>
    <row r="5630" spans="1:14" x14ac:dyDescent="0.2">
      <c r="A5630" s="10" t="s">
        <v>5612</v>
      </c>
      <c r="B5630" s="6">
        <f>IF($C$10=2012,profiles!C5617,IF($C$10=2013,profiles!E5617,IF($C$10=2014,profiles!G5617,IF($C$10=2015,profiles!I5617,IF($C$10=2016,profiles!K5617)))))</f>
        <v>55.487000000000002</v>
      </c>
      <c r="C5630" s="6">
        <f>IF($C$10=2012,profiles!D5617,IF($C$10=2013,profiles!F5617,IF($C$10=2014,profiles!H5617,IF($C$10=2015,profiles!J5617,IF($C$10=2016,profiles!L5617)))))</f>
        <v>7.5054971218890487E-2</v>
      </c>
      <c r="D5630" s="11">
        <f t="shared" si="882"/>
        <v>15.010994243778097</v>
      </c>
      <c r="E5630" s="11">
        <f t="shared" si="878"/>
        <v>0</v>
      </c>
      <c r="F5630" s="11">
        <f t="shared" si="879"/>
        <v>15.010994243778097</v>
      </c>
      <c r="G5630" s="11">
        <f t="shared" si="880"/>
        <v>40.476005756221909</v>
      </c>
      <c r="H5630" s="12">
        <f t="shared" si="883"/>
        <v>0</v>
      </c>
      <c r="I5630" s="12">
        <f t="shared" si="877"/>
        <v>0</v>
      </c>
      <c r="J5630" s="12">
        <f t="shared" si="884"/>
        <v>0</v>
      </c>
      <c r="K5630" s="12">
        <f t="shared" si="885"/>
        <v>0</v>
      </c>
      <c r="L5630" s="12">
        <f t="shared" si="886"/>
        <v>40.476005756221909</v>
      </c>
      <c r="M5630" s="12">
        <f t="shared" si="881"/>
        <v>40.476005756221909</v>
      </c>
      <c r="N5630" s="13"/>
    </row>
    <row r="5631" spans="1:14" x14ac:dyDescent="0.2">
      <c r="A5631" s="10" t="s">
        <v>5613</v>
      </c>
      <c r="B5631" s="6">
        <f>IF($C$10=2012,profiles!C5618,IF($C$10=2013,profiles!E5618,IF($C$10=2014,profiles!G5618,IF($C$10=2015,profiles!I5618,IF($C$10=2016,profiles!K5618)))))</f>
        <v>51.468000000000004</v>
      </c>
      <c r="C5631" s="6">
        <f>IF($C$10=2012,profiles!D5618,IF($C$10=2013,profiles!F5618,IF($C$10=2014,profiles!H5618,IF($C$10=2015,profiles!J5618,IF($C$10=2016,profiles!L5618)))))</f>
        <v>8.476071763700789E-2</v>
      </c>
      <c r="D5631" s="11">
        <f t="shared" si="882"/>
        <v>16.952143527401578</v>
      </c>
      <c r="E5631" s="11">
        <f t="shared" si="878"/>
        <v>0</v>
      </c>
      <c r="F5631" s="11">
        <f t="shared" si="879"/>
        <v>16.952143527401578</v>
      </c>
      <c r="G5631" s="11">
        <f t="shared" si="880"/>
        <v>34.515856472598429</v>
      </c>
      <c r="H5631" s="12">
        <f t="shared" si="883"/>
        <v>0</v>
      </c>
      <c r="I5631" s="12">
        <f t="shared" si="877"/>
        <v>0</v>
      </c>
      <c r="J5631" s="12">
        <f t="shared" si="884"/>
        <v>0</v>
      </c>
      <c r="K5631" s="12">
        <f t="shared" si="885"/>
        <v>0</v>
      </c>
      <c r="L5631" s="12">
        <f t="shared" si="886"/>
        <v>34.515856472598429</v>
      </c>
      <c r="M5631" s="12">
        <f t="shared" si="881"/>
        <v>34.515856472598429</v>
      </c>
      <c r="N5631" s="13"/>
    </row>
    <row r="5632" spans="1:14" x14ac:dyDescent="0.2">
      <c r="A5632" s="10" t="s">
        <v>5614</v>
      </c>
      <c r="B5632" s="6">
        <f>IF($C$10=2012,profiles!C5619,IF($C$10=2013,profiles!E5619,IF($C$10=2014,profiles!G5619,IF($C$10=2015,profiles!I5619,IF($C$10=2016,profiles!K5619)))))</f>
        <v>47.195999999999998</v>
      </c>
      <c r="C5632" s="6">
        <f>IF($C$10=2012,profiles!D5619,IF($C$10=2013,profiles!F5619,IF($C$10=2014,profiles!H5619,IF($C$10=2015,profiles!J5619,IF($C$10=2016,profiles!L5619)))))</f>
        <v>9.0040755731712441E-2</v>
      </c>
      <c r="D5632" s="11">
        <f t="shared" si="882"/>
        <v>18.008151146342488</v>
      </c>
      <c r="E5632" s="11">
        <f t="shared" si="878"/>
        <v>0</v>
      </c>
      <c r="F5632" s="11">
        <f t="shared" si="879"/>
        <v>18.008151146342488</v>
      </c>
      <c r="G5632" s="11">
        <f t="shared" si="880"/>
        <v>29.18784885365751</v>
      </c>
      <c r="H5632" s="12">
        <f t="shared" si="883"/>
        <v>0</v>
      </c>
      <c r="I5632" s="12">
        <f t="shared" si="877"/>
        <v>0</v>
      </c>
      <c r="J5632" s="12">
        <f t="shared" si="884"/>
        <v>0</v>
      </c>
      <c r="K5632" s="12">
        <f t="shared" si="885"/>
        <v>0</v>
      </c>
      <c r="L5632" s="12">
        <f t="shared" si="886"/>
        <v>29.18784885365751</v>
      </c>
      <c r="M5632" s="12">
        <f t="shared" si="881"/>
        <v>29.18784885365751</v>
      </c>
      <c r="N5632" s="13"/>
    </row>
    <row r="5633" spans="1:14" x14ac:dyDescent="0.2">
      <c r="A5633" s="10" t="s">
        <v>5615</v>
      </c>
      <c r="B5633" s="6">
        <f>IF($C$10=2012,profiles!C5620,IF($C$10=2013,profiles!E5620,IF($C$10=2014,profiles!G5620,IF($C$10=2015,profiles!I5620,IF($C$10=2016,profiles!K5620)))))</f>
        <v>43.875999999999998</v>
      </c>
      <c r="C5633" s="6">
        <f>IF($C$10=2012,profiles!D5620,IF($C$10=2013,profiles!F5620,IF($C$10=2014,profiles!H5620,IF($C$10=2015,profiles!J5620,IF($C$10=2016,profiles!L5620)))))</f>
        <v>8.4363840067222182E-2</v>
      </c>
      <c r="D5633" s="11">
        <f t="shared" si="882"/>
        <v>16.872768013444436</v>
      </c>
      <c r="E5633" s="11">
        <f t="shared" si="878"/>
        <v>0</v>
      </c>
      <c r="F5633" s="11">
        <f t="shared" si="879"/>
        <v>16.872768013444436</v>
      </c>
      <c r="G5633" s="11">
        <f t="shared" si="880"/>
        <v>27.003231986555562</v>
      </c>
      <c r="H5633" s="12">
        <f t="shared" si="883"/>
        <v>0</v>
      </c>
      <c r="I5633" s="12">
        <f t="shared" si="877"/>
        <v>0</v>
      </c>
      <c r="J5633" s="12">
        <f t="shared" si="884"/>
        <v>0</v>
      </c>
      <c r="K5633" s="12">
        <f t="shared" si="885"/>
        <v>0</v>
      </c>
      <c r="L5633" s="12">
        <f t="shared" si="886"/>
        <v>27.003231986555562</v>
      </c>
      <c r="M5633" s="12">
        <f t="shared" si="881"/>
        <v>27.003231986555562</v>
      </c>
      <c r="N5633" s="13"/>
    </row>
    <row r="5634" spans="1:14" x14ac:dyDescent="0.2">
      <c r="A5634" s="10" t="s">
        <v>5616</v>
      </c>
      <c r="B5634" s="6">
        <f>IF($C$10=2012,profiles!C5621,IF($C$10=2013,profiles!E5621,IF($C$10=2014,profiles!G5621,IF($C$10=2015,profiles!I5621,IF($C$10=2016,profiles!K5621)))))</f>
        <v>41.838000000000001</v>
      </c>
      <c r="C5634" s="6">
        <f>IF($C$10=2012,profiles!D5621,IF($C$10=2013,profiles!F5621,IF($C$10=2014,profiles!H5621,IF($C$10=2015,profiles!J5621,IF($C$10=2016,profiles!L5621)))))</f>
        <v>7.8033751137875501E-2</v>
      </c>
      <c r="D5634" s="11">
        <f t="shared" si="882"/>
        <v>15.6067502275751</v>
      </c>
      <c r="E5634" s="11">
        <f t="shared" si="878"/>
        <v>0</v>
      </c>
      <c r="F5634" s="11">
        <f t="shared" si="879"/>
        <v>15.6067502275751</v>
      </c>
      <c r="G5634" s="11">
        <f t="shared" si="880"/>
        <v>26.231249772424903</v>
      </c>
      <c r="H5634" s="12">
        <f t="shared" si="883"/>
        <v>0</v>
      </c>
      <c r="I5634" s="12">
        <f t="shared" si="877"/>
        <v>0</v>
      </c>
      <c r="J5634" s="12">
        <f t="shared" si="884"/>
        <v>0</v>
      </c>
      <c r="K5634" s="12">
        <f t="shared" si="885"/>
        <v>0</v>
      </c>
      <c r="L5634" s="12">
        <f t="shared" si="886"/>
        <v>26.231249772424903</v>
      </c>
      <c r="M5634" s="12">
        <f t="shared" si="881"/>
        <v>26.231249772424903</v>
      </c>
      <c r="N5634" s="13"/>
    </row>
    <row r="5635" spans="1:14" x14ac:dyDescent="0.2">
      <c r="A5635" s="10" t="s">
        <v>5617</v>
      </c>
      <c r="B5635" s="6">
        <f>IF($C$10=2012,profiles!C5622,IF($C$10=2013,profiles!E5622,IF($C$10=2014,profiles!G5622,IF($C$10=2015,profiles!I5622,IF($C$10=2016,profiles!K5622)))))</f>
        <v>40.572000000000003</v>
      </c>
      <c r="C5635" s="6">
        <f>IF($C$10=2012,profiles!D5622,IF($C$10=2013,profiles!F5622,IF($C$10=2014,profiles!H5622,IF($C$10=2015,profiles!J5622,IF($C$10=2016,profiles!L5622)))))</f>
        <v>7.0303200056018492E-2</v>
      </c>
      <c r="D5635" s="11">
        <f t="shared" si="882"/>
        <v>14.060640011203699</v>
      </c>
      <c r="E5635" s="11">
        <f t="shared" si="878"/>
        <v>0</v>
      </c>
      <c r="F5635" s="11">
        <f t="shared" si="879"/>
        <v>14.060640011203699</v>
      </c>
      <c r="G5635" s="11">
        <f t="shared" si="880"/>
        <v>26.511359988796304</v>
      </c>
      <c r="H5635" s="12">
        <f t="shared" si="883"/>
        <v>0</v>
      </c>
      <c r="I5635" s="12">
        <f t="shared" si="877"/>
        <v>0</v>
      </c>
      <c r="J5635" s="12">
        <f t="shared" si="884"/>
        <v>0</v>
      </c>
      <c r="K5635" s="12">
        <f t="shared" si="885"/>
        <v>0</v>
      </c>
      <c r="L5635" s="12">
        <f t="shared" si="886"/>
        <v>26.511359988796304</v>
      </c>
      <c r="M5635" s="12">
        <f t="shared" si="881"/>
        <v>26.511359988796304</v>
      </c>
      <c r="N5635" s="13"/>
    </row>
    <row r="5636" spans="1:14" x14ac:dyDescent="0.2">
      <c r="A5636" s="10" t="s">
        <v>5618</v>
      </c>
      <c r="B5636" s="6">
        <f>IF($C$10=2012,profiles!C5623,IF($C$10=2013,profiles!E5623,IF($C$10=2014,profiles!G5623,IF($C$10=2015,profiles!I5623,IF($C$10=2016,profiles!K5623)))))</f>
        <v>40.271999999999998</v>
      </c>
      <c r="C5636" s="6">
        <f>IF($C$10=2012,profiles!D5623,IF($C$10=2013,profiles!F5623,IF($C$10=2014,profiles!H5623,IF($C$10=2015,profiles!J5623,IF($C$10=2016,profiles!L5623)))))</f>
        <v>6.7012113997619208E-2</v>
      </c>
      <c r="D5636" s="11">
        <f t="shared" si="882"/>
        <v>13.402422799523842</v>
      </c>
      <c r="E5636" s="11">
        <f t="shared" si="878"/>
        <v>0</v>
      </c>
      <c r="F5636" s="11">
        <f t="shared" si="879"/>
        <v>13.402422799523842</v>
      </c>
      <c r="G5636" s="11">
        <f t="shared" si="880"/>
        <v>26.869577200476158</v>
      </c>
      <c r="H5636" s="12">
        <f t="shared" si="883"/>
        <v>0</v>
      </c>
      <c r="I5636" s="12">
        <f t="shared" si="877"/>
        <v>0</v>
      </c>
      <c r="J5636" s="12">
        <f t="shared" si="884"/>
        <v>0</v>
      </c>
      <c r="K5636" s="12">
        <f t="shared" si="885"/>
        <v>0</v>
      </c>
      <c r="L5636" s="12">
        <f t="shared" si="886"/>
        <v>26.869577200476158</v>
      </c>
      <c r="M5636" s="12">
        <f t="shared" si="881"/>
        <v>26.869577200476158</v>
      </c>
      <c r="N5636" s="13"/>
    </row>
    <row r="5637" spans="1:14" x14ac:dyDescent="0.2">
      <c r="A5637" s="10" t="s">
        <v>5619</v>
      </c>
      <c r="B5637" s="6">
        <f>IF($C$10=2012,profiles!C5624,IF($C$10=2013,profiles!E5624,IF($C$10=2014,profiles!G5624,IF($C$10=2015,profiles!I5624,IF($C$10=2016,profiles!K5624)))))</f>
        <v>40.558999999999997</v>
      </c>
      <c r="C5637" s="6">
        <f>IF($C$10=2012,profiles!D5624,IF($C$10=2013,profiles!F5624,IF($C$10=2014,profiles!H5624,IF($C$10=2015,profiles!J5624,IF($C$10=2016,profiles!L5624)))))</f>
        <v>6.3945101883621597E-2</v>
      </c>
      <c r="D5637" s="11">
        <f t="shared" si="882"/>
        <v>12.78902037672432</v>
      </c>
      <c r="E5637" s="11">
        <f t="shared" si="878"/>
        <v>0</v>
      </c>
      <c r="F5637" s="11">
        <f t="shared" si="879"/>
        <v>12.78902037672432</v>
      </c>
      <c r="G5637" s="11">
        <f t="shared" si="880"/>
        <v>27.769979623275677</v>
      </c>
      <c r="H5637" s="12">
        <f t="shared" si="883"/>
        <v>0</v>
      </c>
      <c r="I5637" s="12">
        <f t="shared" si="877"/>
        <v>0</v>
      </c>
      <c r="J5637" s="12">
        <f t="shared" si="884"/>
        <v>0</v>
      </c>
      <c r="K5637" s="12">
        <f t="shared" si="885"/>
        <v>0</v>
      </c>
      <c r="L5637" s="12">
        <f t="shared" si="886"/>
        <v>27.769979623275677</v>
      </c>
      <c r="M5637" s="12">
        <f t="shared" si="881"/>
        <v>27.769979623275677</v>
      </c>
      <c r="N5637" s="13"/>
    </row>
    <row r="5638" spans="1:14" x14ac:dyDescent="0.2">
      <c r="A5638" s="10" t="s">
        <v>5620</v>
      </c>
      <c r="B5638" s="6">
        <f>IF($C$10=2012,profiles!C5625,IF($C$10=2013,profiles!E5625,IF($C$10=2014,profiles!G5625,IF($C$10=2015,profiles!I5625,IF($C$10=2016,profiles!K5625)))))</f>
        <v>41.143000000000001</v>
      </c>
      <c r="C5638" s="6">
        <f>IF($C$10=2012,profiles!D5625,IF($C$10=2013,profiles!F5625,IF($C$10=2014,profiles!H5625,IF($C$10=2015,profiles!J5625,IF($C$10=2016,profiles!L5625)))))</f>
        <v>5.8819410405433793E-2</v>
      </c>
      <c r="D5638" s="11">
        <f t="shared" si="882"/>
        <v>11.763882081086759</v>
      </c>
      <c r="E5638" s="11">
        <f t="shared" si="878"/>
        <v>0</v>
      </c>
      <c r="F5638" s="11">
        <f t="shared" si="879"/>
        <v>11.763882081086759</v>
      </c>
      <c r="G5638" s="11">
        <f t="shared" si="880"/>
        <v>29.379117918913241</v>
      </c>
      <c r="H5638" s="12">
        <f t="shared" si="883"/>
        <v>0</v>
      </c>
      <c r="I5638" s="12">
        <f t="shared" si="877"/>
        <v>0</v>
      </c>
      <c r="J5638" s="12">
        <f t="shared" si="884"/>
        <v>0</v>
      </c>
      <c r="K5638" s="12">
        <f t="shared" si="885"/>
        <v>0</v>
      </c>
      <c r="L5638" s="12">
        <f t="shared" si="886"/>
        <v>29.379117918913241</v>
      </c>
      <c r="M5638" s="12">
        <f t="shared" si="881"/>
        <v>29.379117918913241</v>
      </c>
      <c r="N5638" s="13"/>
    </row>
    <row r="5639" spans="1:14" x14ac:dyDescent="0.2">
      <c r="A5639" s="10" t="s">
        <v>5621</v>
      </c>
      <c r="B5639" s="6">
        <f>IF($C$10=2012,profiles!C5626,IF($C$10=2013,profiles!E5626,IF($C$10=2014,profiles!G5626,IF($C$10=2015,profiles!I5626,IF($C$10=2016,profiles!K5626)))))</f>
        <v>42.712000000000003</v>
      </c>
      <c r="C5639" s="6">
        <f>IF($C$10=2012,profiles!D5626,IF($C$10=2013,profiles!F5626,IF($C$10=2014,profiles!H5626,IF($C$10=2015,profiles!J5626,IF($C$10=2016,profiles!L5626)))))</f>
        <v>5.6648694069042785E-2</v>
      </c>
      <c r="D5639" s="11">
        <f t="shared" si="882"/>
        <v>11.329738813808557</v>
      </c>
      <c r="E5639" s="11">
        <f t="shared" si="878"/>
        <v>0</v>
      </c>
      <c r="F5639" s="11">
        <f t="shared" si="879"/>
        <v>11.329738813808557</v>
      </c>
      <c r="G5639" s="11">
        <f t="shared" si="880"/>
        <v>31.382261186191446</v>
      </c>
      <c r="H5639" s="12">
        <f t="shared" si="883"/>
        <v>0</v>
      </c>
      <c r="I5639" s="12">
        <f t="shared" si="877"/>
        <v>0</v>
      </c>
      <c r="J5639" s="12">
        <f t="shared" si="884"/>
        <v>0</v>
      </c>
      <c r="K5639" s="12">
        <f t="shared" si="885"/>
        <v>0</v>
      </c>
      <c r="L5639" s="12">
        <f t="shared" si="886"/>
        <v>31.382261186191446</v>
      </c>
      <c r="M5639" s="12">
        <f t="shared" si="881"/>
        <v>31.382261186191446</v>
      </c>
      <c r="N5639" s="13"/>
    </row>
    <row r="5640" spans="1:14" x14ac:dyDescent="0.2">
      <c r="A5640" s="10" t="s">
        <v>5622</v>
      </c>
      <c r="B5640" s="6">
        <f>IF($C$10=2012,profiles!C5627,IF($C$10=2013,profiles!E5627,IF($C$10=2014,profiles!G5627,IF($C$10=2015,profiles!I5627,IF($C$10=2016,profiles!K5627)))))</f>
        <v>45.808999999999997</v>
      </c>
      <c r="C5640" s="6">
        <f>IF($C$10=2012,profiles!D5627,IF($C$10=2013,profiles!F5627,IF($C$10=2014,profiles!H5627,IF($C$10=2015,profiles!J5627,IF($C$10=2016,profiles!L5627)))))</f>
        <v>7.2207828583432526E-2</v>
      </c>
      <c r="D5640" s="11">
        <f t="shared" si="882"/>
        <v>14.441565716686505</v>
      </c>
      <c r="E5640" s="11">
        <f t="shared" si="878"/>
        <v>0</v>
      </c>
      <c r="F5640" s="11">
        <f t="shared" si="879"/>
        <v>14.441565716686505</v>
      </c>
      <c r="G5640" s="11">
        <f t="shared" si="880"/>
        <v>31.367434283313493</v>
      </c>
      <c r="H5640" s="12">
        <f t="shared" si="883"/>
        <v>0</v>
      </c>
      <c r="I5640" s="12">
        <f t="shared" si="877"/>
        <v>0</v>
      </c>
      <c r="J5640" s="12">
        <f t="shared" si="884"/>
        <v>0</v>
      </c>
      <c r="K5640" s="12">
        <f t="shared" si="885"/>
        <v>0</v>
      </c>
      <c r="L5640" s="12">
        <f t="shared" si="886"/>
        <v>31.367434283313493</v>
      </c>
      <c r="M5640" s="12">
        <f t="shared" si="881"/>
        <v>31.367434283313493</v>
      </c>
      <c r="N5640" s="13"/>
    </row>
    <row r="5641" spans="1:14" x14ac:dyDescent="0.2">
      <c r="A5641" s="10" t="s">
        <v>5623</v>
      </c>
      <c r="B5641" s="6">
        <f>IF($C$10=2012,profiles!C5628,IF($C$10=2013,profiles!E5628,IF($C$10=2014,profiles!G5628,IF($C$10=2015,profiles!I5628,IF($C$10=2016,profiles!K5628)))))</f>
        <v>49.93</v>
      </c>
      <c r="C5641" s="6">
        <f>IF($C$10=2012,profiles!D5628,IF($C$10=2013,profiles!F5628,IF($C$10=2014,profiles!H5628,IF($C$10=2015,profiles!J5628,IF($C$10=2016,profiles!L5628)))))</f>
        <v>0.10601498494503186</v>
      </c>
      <c r="D5641" s="11">
        <f t="shared" si="882"/>
        <v>21.202996989006373</v>
      </c>
      <c r="E5641" s="11">
        <f t="shared" si="878"/>
        <v>0</v>
      </c>
      <c r="F5641" s="11">
        <f t="shared" si="879"/>
        <v>21.202996989006373</v>
      </c>
      <c r="G5641" s="11">
        <f t="shared" si="880"/>
        <v>28.727003010993627</v>
      </c>
      <c r="H5641" s="12">
        <f t="shared" si="883"/>
        <v>0</v>
      </c>
      <c r="I5641" s="12">
        <f t="shared" si="877"/>
        <v>0</v>
      </c>
      <c r="J5641" s="12">
        <f t="shared" si="884"/>
        <v>0</v>
      </c>
      <c r="K5641" s="12">
        <f t="shared" si="885"/>
        <v>0</v>
      </c>
      <c r="L5641" s="12">
        <f t="shared" si="886"/>
        <v>28.727003010993627</v>
      </c>
      <c r="M5641" s="12">
        <f t="shared" si="881"/>
        <v>28.727003010993627</v>
      </c>
      <c r="N5641" s="13"/>
    </row>
    <row r="5642" spans="1:14" x14ac:dyDescent="0.2">
      <c r="A5642" s="10" t="s">
        <v>5624</v>
      </c>
      <c r="B5642" s="6">
        <f>IF($C$10=2012,profiles!C5629,IF($C$10=2013,profiles!E5629,IF($C$10=2014,profiles!G5629,IF($C$10=2015,profiles!I5629,IF($C$10=2016,profiles!K5629)))))</f>
        <v>53.281999999999996</v>
      </c>
      <c r="C5642" s="6">
        <f>IF($C$10=2012,profiles!D5629,IF($C$10=2013,profiles!F5629,IF($C$10=2014,profiles!H5629,IF($C$10=2015,profiles!J5629,IF($C$10=2016,profiles!L5629)))))</f>
        <v>0.16108115678173798</v>
      </c>
      <c r="D5642" s="11">
        <f t="shared" si="882"/>
        <v>32.216231356347599</v>
      </c>
      <c r="E5642" s="11">
        <f t="shared" si="878"/>
        <v>0</v>
      </c>
      <c r="F5642" s="11">
        <f t="shared" si="879"/>
        <v>32.216231356347599</v>
      </c>
      <c r="G5642" s="11">
        <f t="shared" si="880"/>
        <v>21.065768643652397</v>
      </c>
      <c r="H5642" s="12">
        <f t="shared" si="883"/>
        <v>0</v>
      </c>
      <c r="I5642" s="12">
        <f t="shared" si="877"/>
        <v>0</v>
      </c>
      <c r="J5642" s="12">
        <f t="shared" si="884"/>
        <v>0</v>
      </c>
      <c r="K5642" s="12">
        <f t="shared" si="885"/>
        <v>0</v>
      </c>
      <c r="L5642" s="12">
        <f t="shared" si="886"/>
        <v>21.065768643652397</v>
      </c>
      <c r="M5642" s="12">
        <f t="shared" si="881"/>
        <v>21.065768643652397</v>
      </c>
      <c r="N5642" s="13"/>
    </row>
    <row r="5643" spans="1:14" x14ac:dyDescent="0.2">
      <c r="A5643" s="10" t="s">
        <v>5625</v>
      </c>
      <c r="B5643" s="6">
        <f>IF($C$10=2012,profiles!C5630,IF($C$10=2013,profiles!E5630,IF($C$10=2014,profiles!G5630,IF($C$10=2015,profiles!I5630,IF($C$10=2016,profiles!K5630)))))</f>
        <v>55.27</v>
      </c>
      <c r="C5643" s="6">
        <f>IF($C$10=2012,profiles!D5630,IF($C$10=2013,profiles!F5630,IF($C$10=2014,profiles!H5630,IF($C$10=2015,profiles!J5630,IF($C$10=2016,profiles!L5630)))))</f>
        <v>0.21869616973601289</v>
      </c>
      <c r="D5643" s="11">
        <f t="shared" si="882"/>
        <v>43.739233947202578</v>
      </c>
      <c r="E5643" s="11">
        <f t="shared" si="878"/>
        <v>0</v>
      </c>
      <c r="F5643" s="11">
        <f t="shared" si="879"/>
        <v>43.739233947202578</v>
      </c>
      <c r="G5643" s="11">
        <f t="shared" si="880"/>
        <v>11.530766052797425</v>
      </c>
      <c r="H5643" s="12">
        <f t="shared" si="883"/>
        <v>0</v>
      </c>
      <c r="I5643" s="12">
        <f t="shared" si="877"/>
        <v>0</v>
      </c>
      <c r="J5643" s="12">
        <f t="shared" si="884"/>
        <v>0</v>
      </c>
      <c r="K5643" s="12">
        <f t="shared" si="885"/>
        <v>0</v>
      </c>
      <c r="L5643" s="12">
        <f t="shared" si="886"/>
        <v>11.530766052797425</v>
      </c>
      <c r="M5643" s="12">
        <f t="shared" si="881"/>
        <v>11.530766052797425</v>
      </c>
      <c r="N5643" s="13"/>
    </row>
    <row r="5644" spans="1:14" x14ac:dyDescent="0.2">
      <c r="A5644" s="10" t="s">
        <v>5626</v>
      </c>
      <c r="B5644" s="6">
        <f>IF($C$10=2012,profiles!C5631,IF($C$10=2013,profiles!E5631,IF($C$10=2014,profiles!G5631,IF($C$10=2015,profiles!I5631,IF($C$10=2016,profiles!K5631)))))</f>
        <v>56.412999999999997</v>
      </c>
      <c r="C5644" s="6">
        <f>IF($C$10=2012,profiles!D5631,IF($C$10=2013,profiles!F5631,IF($C$10=2014,profiles!H5631,IF($C$10=2015,profiles!J5631,IF($C$10=2016,profiles!L5631)))))</f>
        <v>0.24552902457811077</v>
      </c>
      <c r="D5644" s="11">
        <f t="shared" si="882"/>
        <v>49.105804915622151</v>
      </c>
      <c r="E5644" s="11">
        <f t="shared" si="878"/>
        <v>0</v>
      </c>
      <c r="F5644" s="11">
        <f t="shared" si="879"/>
        <v>49.105804915622151</v>
      </c>
      <c r="G5644" s="11">
        <f t="shared" si="880"/>
        <v>7.3071950843778453</v>
      </c>
      <c r="H5644" s="12">
        <f t="shared" si="883"/>
        <v>0</v>
      </c>
      <c r="I5644" s="12">
        <f t="shared" si="877"/>
        <v>0</v>
      </c>
      <c r="J5644" s="12">
        <f t="shared" si="884"/>
        <v>0</v>
      </c>
      <c r="K5644" s="12">
        <f t="shared" si="885"/>
        <v>0</v>
      </c>
      <c r="L5644" s="12">
        <f t="shared" si="886"/>
        <v>7.3071950843778453</v>
      </c>
      <c r="M5644" s="12">
        <f t="shared" si="881"/>
        <v>7.3071950843778453</v>
      </c>
      <c r="N5644" s="13"/>
    </row>
    <row r="5645" spans="1:14" x14ac:dyDescent="0.2">
      <c r="A5645" s="10" t="s">
        <v>5627</v>
      </c>
      <c r="B5645" s="6">
        <f>IF($C$10=2012,profiles!C5632,IF($C$10=2013,profiles!E5632,IF($C$10=2014,profiles!G5632,IF($C$10=2015,profiles!I5632,IF($C$10=2016,profiles!K5632)))))</f>
        <v>55.561</v>
      </c>
      <c r="C5645" s="6">
        <f>IF($C$10=2012,profiles!D5632,IF($C$10=2013,profiles!F5632,IF($C$10=2014,profiles!H5632,IF($C$10=2015,profiles!J5632,IF($C$10=2016,profiles!L5632)))))</f>
        <v>0.24540298298438484</v>
      </c>
      <c r="D5645" s="11">
        <f t="shared" si="882"/>
        <v>49.080596596876966</v>
      </c>
      <c r="E5645" s="11">
        <f t="shared" si="878"/>
        <v>0</v>
      </c>
      <c r="F5645" s="11">
        <f t="shared" si="879"/>
        <v>49.080596596876966</v>
      </c>
      <c r="G5645" s="11">
        <f t="shared" si="880"/>
        <v>6.4804034031230344</v>
      </c>
      <c r="H5645" s="12">
        <f t="shared" si="883"/>
        <v>0</v>
      </c>
      <c r="I5645" s="12">
        <f t="shared" si="877"/>
        <v>0</v>
      </c>
      <c r="J5645" s="12">
        <f t="shared" si="884"/>
        <v>0</v>
      </c>
      <c r="K5645" s="12">
        <f t="shared" si="885"/>
        <v>0</v>
      </c>
      <c r="L5645" s="12">
        <f t="shared" si="886"/>
        <v>6.4804034031230344</v>
      </c>
      <c r="M5645" s="12">
        <f t="shared" si="881"/>
        <v>6.4804034031230344</v>
      </c>
      <c r="N5645" s="13"/>
    </row>
    <row r="5646" spans="1:14" x14ac:dyDescent="0.2">
      <c r="A5646" s="10" t="s">
        <v>5628</v>
      </c>
      <c r="B5646" s="6">
        <f>IF($C$10=2012,profiles!C5633,IF($C$10=2013,profiles!E5633,IF($C$10=2014,profiles!G5633,IF($C$10=2015,profiles!I5633,IF($C$10=2016,profiles!K5633)))))</f>
        <v>53.472999999999999</v>
      </c>
      <c r="C5646" s="6">
        <f>IF($C$10=2012,profiles!D5633,IF($C$10=2013,profiles!F5633,IF($C$10=2014,profiles!H5633,IF($C$10=2015,profiles!J5633,IF($C$10=2016,profiles!L5633)))))</f>
        <v>0.2375884041733772</v>
      </c>
      <c r="D5646" s="11">
        <f t="shared" si="882"/>
        <v>47.517680834675438</v>
      </c>
      <c r="E5646" s="11">
        <f t="shared" si="878"/>
        <v>0</v>
      </c>
      <c r="F5646" s="11">
        <f t="shared" si="879"/>
        <v>47.517680834675438</v>
      </c>
      <c r="G5646" s="11">
        <f t="shared" si="880"/>
        <v>5.9553191653245605</v>
      </c>
      <c r="H5646" s="12">
        <f t="shared" si="883"/>
        <v>0</v>
      </c>
      <c r="I5646" s="12">
        <f t="shared" si="877"/>
        <v>0</v>
      </c>
      <c r="J5646" s="12">
        <f t="shared" si="884"/>
        <v>0</v>
      </c>
      <c r="K5646" s="12">
        <f t="shared" si="885"/>
        <v>0</v>
      </c>
      <c r="L5646" s="12">
        <f t="shared" si="886"/>
        <v>5.9553191653245605</v>
      </c>
      <c r="M5646" s="12">
        <f t="shared" si="881"/>
        <v>5.9553191653245605</v>
      </c>
      <c r="N5646" s="13"/>
    </row>
    <row r="5647" spans="1:14" x14ac:dyDescent="0.2">
      <c r="A5647" s="10" t="s">
        <v>5629</v>
      </c>
      <c r="B5647" s="6">
        <f>IF($C$10=2012,profiles!C5634,IF($C$10=2013,profiles!E5634,IF($C$10=2014,profiles!G5634,IF($C$10=2015,profiles!I5634,IF($C$10=2016,profiles!K5634)))))</f>
        <v>51.627000000000002</v>
      </c>
      <c r="C5647" s="6">
        <f>IF($C$10=2012,profiles!D5634,IF($C$10=2013,profiles!F5634,IF($C$10=2014,profiles!H5634,IF($C$10=2015,profiles!J5634,IF($C$10=2016,profiles!L5634)))))</f>
        <v>0.22401792591555214</v>
      </c>
      <c r="D5647" s="11">
        <f t="shared" si="882"/>
        <v>44.803585183110428</v>
      </c>
      <c r="E5647" s="11">
        <f t="shared" si="878"/>
        <v>0</v>
      </c>
      <c r="F5647" s="11">
        <f t="shared" si="879"/>
        <v>44.803585183110428</v>
      </c>
      <c r="G5647" s="11">
        <f t="shared" si="880"/>
        <v>6.8234148168895743</v>
      </c>
      <c r="H5647" s="12">
        <f t="shared" si="883"/>
        <v>0</v>
      </c>
      <c r="I5647" s="12">
        <f t="shared" si="877"/>
        <v>0</v>
      </c>
      <c r="J5647" s="12">
        <f t="shared" si="884"/>
        <v>0</v>
      </c>
      <c r="K5647" s="12">
        <f t="shared" si="885"/>
        <v>0</v>
      </c>
      <c r="L5647" s="12">
        <f t="shared" si="886"/>
        <v>6.8234148168895743</v>
      </c>
      <c r="M5647" s="12">
        <f t="shared" si="881"/>
        <v>6.8234148168895743</v>
      </c>
      <c r="N5647" s="13"/>
    </row>
    <row r="5648" spans="1:14" x14ac:dyDescent="0.2">
      <c r="A5648" s="10" t="s">
        <v>5630</v>
      </c>
      <c r="B5648" s="6">
        <f>IF($C$10=2012,profiles!C5635,IF($C$10=2013,profiles!E5635,IF($C$10=2014,profiles!G5635,IF($C$10=2015,profiles!I5635,IF($C$10=2016,profiles!K5635)))))</f>
        <v>50.817</v>
      </c>
      <c r="C5648" s="6">
        <f>IF($C$10=2012,profiles!D5635,IF($C$10=2013,profiles!F5635,IF($C$10=2014,profiles!H5635,IF($C$10=2015,profiles!J5635,IF($C$10=2016,profiles!L5635)))))</f>
        <v>0.20158252223233666</v>
      </c>
      <c r="D5648" s="11">
        <f t="shared" si="882"/>
        <v>40.316504446467334</v>
      </c>
      <c r="E5648" s="11">
        <f t="shared" si="878"/>
        <v>0</v>
      </c>
      <c r="F5648" s="11">
        <f t="shared" si="879"/>
        <v>40.316504446467334</v>
      </c>
      <c r="G5648" s="11">
        <f t="shared" si="880"/>
        <v>10.500495553532666</v>
      </c>
      <c r="H5648" s="12">
        <f t="shared" si="883"/>
        <v>0</v>
      </c>
      <c r="I5648" s="12">
        <f t="shared" si="877"/>
        <v>0</v>
      </c>
      <c r="J5648" s="12">
        <f t="shared" si="884"/>
        <v>0</v>
      </c>
      <c r="K5648" s="12">
        <f t="shared" si="885"/>
        <v>0</v>
      </c>
      <c r="L5648" s="12">
        <f t="shared" si="886"/>
        <v>10.500495553532666</v>
      </c>
      <c r="M5648" s="12">
        <f t="shared" si="881"/>
        <v>10.500495553532666</v>
      </c>
      <c r="N5648" s="13"/>
    </row>
    <row r="5649" spans="1:14" x14ac:dyDescent="0.2">
      <c r="A5649" s="10" t="s">
        <v>5631</v>
      </c>
      <c r="B5649" s="6">
        <f>IF($C$10=2012,profiles!C5636,IF($C$10=2013,profiles!E5636,IF($C$10=2014,profiles!G5636,IF($C$10=2015,profiles!I5636,IF($C$10=2016,profiles!K5636)))))</f>
        <v>50.432000000000002</v>
      </c>
      <c r="C5649" s="6">
        <f>IF($C$10=2012,profiles!D5636,IF($C$10=2013,profiles!F5636,IF($C$10=2014,profiles!H5636,IF($C$10=2015,profiles!J5636,IF($C$10=2016,profiles!L5636)))))</f>
        <v>0.17012814228695469</v>
      </c>
      <c r="D5649" s="11">
        <f t="shared" si="882"/>
        <v>34.025628457390937</v>
      </c>
      <c r="E5649" s="11">
        <f t="shared" si="878"/>
        <v>0</v>
      </c>
      <c r="F5649" s="11">
        <f t="shared" si="879"/>
        <v>34.025628457390937</v>
      </c>
      <c r="G5649" s="11">
        <f t="shared" si="880"/>
        <v>16.406371542609065</v>
      </c>
      <c r="H5649" s="12">
        <f t="shared" si="883"/>
        <v>0</v>
      </c>
      <c r="I5649" s="12">
        <f t="shared" si="877"/>
        <v>0</v>
      </c>
      <c r="J5649" s="12">
        <f t="shared" si="884"/>
        <v>0</v>
      </c>
      <c r="K5649" s="12">
        <f t="shared" si="885"/>
        <v>0</v>
      </c>
      <c r="L5649" s="12">
        <f t="shared" si="886"/>
        <v>16.406371542609065</v>
      </c>
      <c r="M5649" s="12">
        <f t="shared" si="881"/>
        <v>16.406371542609065</v>
      </c>
      <c r="N5649" s="13"/>
    </row>
    <row r="5650" spans="1:14" x14ac:dyDescent="0.2">
      <c r="A5650" s="10" t="s">
        <v>5632</v>
      </c>
      <c r="B5650" s="6">
        <f>IF($C$10=2012,profiles!C5637,IF($C$10=2013,profiles!E5637,IF($C$10=2014,profiles!G5637,IF($C$10=2015,profiles!I5637,IF($C$10=2016,profiles!K5637)))))</f>
        <v>51.1</v>
      </c>
      <c r="C5650" s="6">
        <f>IF($C$10=2012,profiles!D5637,IF($C$10=2013,profiles!F5637,IF($C$10=2014,profiles!H5637,IF($C$10=2015,profiles!J5637,IF($C$10=2016,profiles!L5637)))))</f>
        <v>0.12548140886492543</v>
      </c>
      <c r="D5650" s="11">
        <f t="shared" si="882"/>
        <v>25.096281772985087</v>
      </c>
      <c r="E5650" s="11">
        <f t="shared" si="878"/>
        <v>0</v>
      </c>
      <c r="F5650" s="11">
        <f t="shared" si="879"/>
        <v>25.096281772985087</v>
      </c>
      <c r="G5650" s="11">
        <f t="shared" si="880"/>
        <v>26.003718227014915</v>
      </c>
      <c r="H5650" s="12">
        <f t="shared" si="883"/>
        <v>0</v>
      </c>
      <c r="I5650" s="12">
        <f t="shared" ref="I5650:I5713" si="887">MAX(MIN(E5650,($L$2-K5649)/$F$2),0)</f>
        <v>0</v>
      </c>
      <c r="J5650" s="12">
        <f t="shared" si="884"/>
        <v>0</v>
      </c>
      <c r="K5650" s="12">
        <f t="shared" si="885"/>
        <v>0</v>
      </c>
      <c r="L5650" s="12">
        <f t="shared" si="886"/>
        <v>26.003718227014915</v>
      </c>
      <c r="M5650" s="12">
        <f t="shared" si="881"/>
        <v>26.003718227014915</v>
      </c>
      <c r="N5650" s="13"/>
    </row>
    <row r="5651" spans="1:14" x14ac:dyDescent="0.2">
      <c r="A5651" s="10" t="s">
        <v>5633</v>
      </c>
      <c r="B5651" s="6">
        <f>IF($C$10=2012,profiles!C5638,IF($C$10=2013,profiles!E5638,IF($C$10=2014,profiles!G5638,IF($C$10=2015,profiles!I5638,IF($C$10=2016,profiles!K5638)))))</f>
        <v>51.356000000000002</v>
      </c>
      <c r="C5651" s="6">
        <f>IF($C$10=2012,profiles!D5638,IF($C$10=2013,profiles!F5638,IF($C$10=2014,profiles!H5638,IF($C$10=2015,profiles!J5638,IF($C$10=2016,profiles!L5638)))))</f>
        <v>7.6885372172817032E-2</v>
      </c>
      <c r="D5651" s="11">
        <f t="shared" si="882"/>
        <v>15.377074434563406</v>
      </c>
      <c r="E5651" s="11">
        <f t="shared" ref="E5651:E5714" si="888">D5651-F5651</f>
        <v>0</v>
      </c>
      <c r="F5651" s="11">
        <f t="shared" ref="F5651:F5714" si="889">MIN(D5651,B5651)</f>
        <v>15.377074434563406</v>
      </c>
      <c r="G5651" s="11">
        <f t="shared" ref="G5651:G5714" si="890">B5651-F5651</f>
        <v>35.978925565436597</v>
      </c>
      <c r="H5651" s="12">
        <f t="shared" si="883"/>
        <v>0</v>
      </c>
      <c r="I5651" s="12">
        <f t="shared" si="887"/>
        <v>0</v>
      </c>
      <c r="J5651" s="12">
        <f t="shared" si="884"/>
        <v>0</v>
      </c>
      <c r="K5651" s="12">
        <f t="shared" si="885"/>
        <v>0</v>
      </c>
      <c r="L5651" s="12">
        <f t="shared" si="886"/>
        <v>35.978925565436597</v>
      </c>
      <c r="M5651" s="12">
        <f t="shared" ref="M5651:M5714" si="891">B5651-D5651</f>
        <v>35.978925565436597</v>
      </c>
      <c r="N5651" s="13"/>
    </row>
    <row r="5652" spans="1:14" x14ac:dyDescent="0.2">
      <c r="A5652" s="10" t="s">
        <v>5634</v>
      </c>
      <c r="B5652" s="6">
        <f>IF($C$10=2012,profiles!C5639,IF($C$10=2013,profiles!E5639,IF($C$10=2014,profiles!G5639,IF($C$10=2015,profiles!I5639,IF($C$10=2016,profiles!K5639)))))</f>
        <v>50.814</v>
      </c>
      <c r="C5652" s="6">
        <f>IF($C$10=2012,profiles!D5639,IF($C$10=2013,profiles!F5639,IF($C$10=2014,profiles!H5639,IF($C$10=2015,profiles!J5639,IF($C$10=2016,profiles!L5639)))))</f>
        <v>4.5206918283033401E-2</v>
      </c>
      <c r="D5652" s="11">
        <f t="shared" ref="D5652:D5715" si="892">C5652*$C$2</f>
        <v>9.0413836566066799</v>
      </c>
      <c r="E5652" s="11">
        <f t="shared" si="888"/>
        <v>0</v>
      </c>
      <c r="F5652" s="11">
        <f t="shared" si="889"/>
        <v>9.0413836566066799</v>
      </c>
      <c r="G5652" s="11">
        <f t="shared" si="890"/>
        <v>41.772616343393324</v>
      </c>
      <c r="H5652" s="12">
        <f t="shared" ref="H5652:H5715" si="893">E5652-I5652</f>
        <v>0</v>
      </c>
      <c r="I5652" s="12">
        <f t="shared" si="887"/>
        <v>0</v>
      </c>
      <c r="J5652" s="12">
        <f t="shared" ref="J5652:J5715" si="894">MIN(G5652,K5651*$F$3)</f>
        <v>0</v>
      </c>
      <c r="K5652" s="12">
        <f t="shared" ref="K5652:K5715" si="895">K5651+I5652*$F$2-J5652/$F$3</f>
        <v>0</v>
      </c>
      <c r="L5652" s="12">
        <f t="shared" ref="L5652:L5715" si="896">MAX(G5652-J5652,0)</f>
        <v>41.772616343393324</v>
      </c>
      <c r="M5652" s="12">
        <f t="shared" si="891"/>
        <v>41.772616343393324</v>
      </c>
      <c r="N5652" s="13"/>
    </row>
    <row r="5653" spans="1:14" x14ac:dyDescent="0.2">
      <c r="A5653" s="10" t="s">
        <v>5635</v>
      </c>
      <c r="B5653" s="6">
        <f>IF($C$10=2012,profiles!C5640,IF($C$10=2013,profiles!E5640,IF($C$10=2014,profiles!G5640,IF($C$10=2015,profiles!I5640,IF($C$10=2016,profiles!K5640)))))</f>
        <v>49.893000000000001</v>
      </c>
      <c r="C5653" s="6">
        <f>IF($C$10=2012,profiles!D5640,IF($C$10=2013,profiles!F5640,IF($C$10=2014,profiles!H5640,IF($C$10=2015,profiles!J5640,IF($C$10=2016,profiles!L5640)))))</f>
        <v>3.1384356837756457E-2</v>
      </c>
      <c r="D5653" s="11">
        <f t="shared" si="892"/>
        <v>6.2768713675512915</v>
      </c>
      <c r="E5653" s="11">
        <f t="shared" si="888"/>
        <v>0</v>
      </c>
      <c r="F5653" s="11">
        <f t="shared" si="889"/>
        <v>6.2768713675512915</v>
      </c>
      <c r="G5653" s="11">
        <f t="shared" si="890"/>
        <v>43.616128632448707</v>
      </c>
      <c r="H5653" s="12">
        <f t="shared" si="893"/>
        <v>0</v>
      </c>
      <c r="I5653" s="12">
        <f t="shared" si="887"/>
        <v>0</v>
      </c>
      <c r="J5653" s="12">
        <f t="shared" si="894"/>
        <v>0</v>
      </c>
      <c r="K5653" s="12">
        <f t="shared" si="895"/>
        <v>0</v>
      </c>
      <c r="L5653" s="12">
        <f t="shared" si="896"/>
        <v>43.616128632448707</v>
      </c>
      <c r="M5653" s="12">
        <f t="shared" si="891"/>
        <v>43.616128632448707</v>
      </c>
      <c r="N5653" s="13"/>
    </row>
    <row r="5654" spans="1:14" x14ac:dyDescent="0.2">
      <c r="A5654" s="10" t="s">
        <v>5636</v>
      </c>
      <c r="B5654" s="6">
        <f>IF($C$10=2012,profiles!C5641,IF($C$10=2013,profiles!E5641,IF($C$10=2014,profiles!G5641,IF($C$10=2015,profiles!I5641,IF($C$10=2016,profiles!K5641)))))</f>
        <v>48.719000000000001</v>
      </c>
      <c r="C5654" s="6">
        <f>IF($C$10=2012,profiles!D5641,IF($C$10=2013,profiles!F5641,IF($C$10=2014,profiles!H5641,IF($C$10=2015,profiles!J5641,IF($C$10=2016,profiles!L5641)))))</f>
        <v>3.5865835725789511E-2</v>
      </c>
      <c r="D5654" s="11">
        <f t="shared" si="892"/>
        <v>7.173167145157902</v>
      </c>
      <c r="E5654" s="11">
        <f t="shared" si="888"/>
        <v>0</v>
      </c>
      <c r="F5654" s="11">
        <f t="shared" si="889"/>
        <v>7.173167145157902</v>
      </c>
      <c r="G5654" s="11">
        <f t="shared" si="890"/>
        <v>41.545832854842097</v>
      </c>
      <c r="H5654" s="12">
        <f t="shared" si="893"/>
        <v>0</v>
      </c>
      <c r="I5654" s="12">
        <f t="shared" si="887"/>
        <v>0</v>
      </c>
      <c r="J5654" s="12">
        <f t="shared" si="894"/>
        <v>0</v>
      </c>
      <c r="K5654" s="12">
        <f t="shared" si="895"/>
        <v>0</v>
      </c>
      <c r="L5654" s="12">
        <f t="shared" si="896"/>
        <v>41.545832854842097</v>
      </c>
      <c r="M5654" s="12">
        <f t="shared" si="891"/>
        <v>41.545832854842097</v>
      </c>
      <c r="N5654" s="13"/>
    </row>
    <row r="5655" spans="1:14" x14ac:dyDescent="0.2">
      <c r="A5655" s="10" t="s">
        <v>5637</v>
      </c>
      <c r="B5655" s="6">
        <f>IF($C$10=2012,profiles!C5642,IF($C$10=2013,profiles!E5642,IF($C$10=2014,profiles!G5642,IF($C$10=2015,profiles!I5642,IF($C$10=2016,profiles!K5642)))))</f>
        <v>46.088999999999999</v>
      </c>
      <c r="C5655" s="6">
        <f>IF($C$10=2012,profiles!D5642,IF($C$10=2013,profiles!F5642,IF($C$10=2014,profiles!H5642,IF($C$10=2015,profiles!J5642,IF($C$10=2016,profiles!L5642)))))</f>
        <v>4.3414326727820182E-2</v>
      </c>
      <c r="D5655" s="11">
        <f t="shared" si="892"/>
        <v>8.6828653455640357</v>
      </c>
      <c r="E5655" s="11">
        <f t="shared" si="888"/>
        <v>0</v>
      </c>
      <c r="F5655" s="11">
        <f t="shared" si="889"/>
        <v>8.6828653455640357</v>
      </c>
      <c r="G5655" s="11">
        <f t="shared" si="890"/>
        <v>37.406134654435959</v>
      </c>
      <c r="H5655" s="12">
        <f t="shared" si="893"/>
        <v>0</v>
      </c>
      <c r="I5655" s="12">
        <f t="shared" si="887"/>
        <v>0</v>
      </c>
      <c r="J5655" s="12">
        <f t="shared" si="894"/>
        <v>0</v>
      </c>
      <c r="K5655" s="12">
        <f t="shared" si="895"/>
        <v>0</v>
      </c>
      <c r="L5655" s="12">
        <f t="shared" si="896"/>
        <v>37.406134654435959</v>
      </c>
      <c r="M5655" s="12">
        <f t="shared" si="891"/>
        <v>37.406134654435959</v>
      </c>
      <c r="N5655" s="13"/>
    </row>
    <row r="5656" spans="1:14" x14ac:dyDescent="0.2">
      <c r="A5656" s="10" t="s">
        <v>5638</v>
      </c>
      <c r="B5656" s="6">
        <f>IF($C$10=2012,profiles!C5643,IF($C$10=2013,profiles!E5643,IF($C$10=2014,profiles!G5643,IF($C$10=2015,profiles!I5643,IF($C$10=2016,profiles!K5643)))))</f>
        <v>42.512</v>
      </c>
      <c r="C5656" s="6">
        <f>IF($C$10=2012,profiles!D5643,IF($C$10=2013,profiles!F5643,IF($C$10=2014,profiles!H5643,IF($C$10=2015,profiles!J5643,IF($C$10=2016,profiles!L5643)))))</f>
        <v>5.0850780757650024E-2</v>
      </c>
      <c r="D5656" s="11">
        <f t="shared" si="892"/>
        <v>10.170156151530005</v>
      </c>
      <c r="E5656" s="11">
        <f t="shared" si="888"/>
        <v>0</v>
      </c>
      <c r="F5656" s="11">
        <f t="shared" si="889"/>
        <v>10.170156151530005</v>
      </c>
      <c r="G5656" s="11">
        <f t="shared" si="890"/>
        <v>32.341843848469992</v>
      </c>
      <c r="H5656" s="12">
        <f t="shared" si="893"/>
        <v>0</v>
      </c>
      <c r="I5656" s="12">
        <f t="shared" si="887"/>
        <v>0</v>
      </c>
      <c r="J5656" s="12">
        <f t="shared" si="894"/>
        <v>0</v>
      </c>
      <c r="K5656" s="12">
        <f t="shared" si="895"/>
        <v>0</v>
      </c>
      <c r="L5656" s="12">
        <f t="shared" si="896"/>
        <v>32.341843848469992</v>
      </c>
      <c r="M5656" s="12">
        <f t="shared" si="891"/>
        <v>32.341843848469992</v>
      </c>
      <c r="N5656" s="13"/>
    </row>
    <row r="5657" spans="1:14" x14ac:dyDescent="0.2">
      <c r="A5657" s="10" t="s">
        <v>5639</v>
      </c>
      <c r="B5657" s="6">
        <f>IF($C$10=2012,profiles!C5644,IF($C$10=2013,profiles!E5644,IF($C$10=2014,profiles!G5644,IF($C$10=2015,profiles!I5644,IF($C$10=2016,profiles!K5644)))))</f>
        <v>39.58</v>
      </c>
      <c r="C5657" s="6">
        <f>IF($C$10=2012,profiles!D5644,IF($C$10=2013,profiles!F5644,IF($C$10=2014,profiles!H5644,IF($C$10=2015,profiles!J5644,IF($C$10=2016,profiles!L5644)))))</f>
        <v>5.1593025698480496E-2</v>
      </c>
      <c r="D5657" s="11">
        <f t="shared" si="892"/>
        <v>10.3186051396961</v>
      </c>
      <c r="E5657" s="11">
        <f t="shared" si="888"/>
        <v>0</v>
      </c>
      <c r="F5657" s="11">
        <f t="shared" si="889"/>
        <v>10.3186051396961</v>
      </c>
      <c r="G5657" s="11">
        <f t="shared" si="890"/>
        <v>29.261394860303898</v>
      </c>
      <c r="H5657" s="12">
        <f t="shared" si="893"/>
        <v>0</v>
      </c>
      <c r="I5657" s="12">
        <f t="shared" si="887"/>
        <v>0</v>
      </c>
      <c r="J5657" s="12">
        <f t="shared" si="894"/>
        <v>0</v>
      </c>
      <c r="K5657" s="12">
        <f t="shared" si="895"/>
        <v>0</v>
      </c>
      <c r="L5657" s="12">
        <f t="shared" si="896"/>
        <v>29.261394860303898</v>
      </c>
      <c r="M5657" s="12">
        <f t="shared" si="891"/>
        <v>29.261394860303898</v>
      </c>
      <c r="N5657" s="13"/>
    </row>
    <row r="5658" spans="1:14" x14ac:dyDescent="0.2">
      <c r="A5658" s="10" t="s">
        <v>5640</v>
      </c>
      <c r="B5658" s="6">
        <f>IF($C$10=2012,profiles!C5645,IF($C$10=2013,profiles!E5645,IF($C$10=2014,profiles!G5645,IF($C$10=2015,profiles!I5645,IF($C$10=2016,profiles!K5645)))))</f>
        <v>37.639000000000003</v>
      </c>
      <c r="C5658" s="6">
        <f>IF($C$10=2012,profiles!D5645,IF($C$10=2013,profiles!F5645,IF($C$10=2014,profiles!H5645,IF($C$10=2015,profiles!J5645,IF($C$10=2016,profiles!L5645)))))</f>
        <v>5.4898116378404874E-2</v>
      </c>
      <c r="D5658" s="11">
        <f t="shared" si="892"/>
        <v>10.979623275680975</v>
      </c>
      <c r="E5658" s="11">
        <f t="shared" si="888"/>
        <v>0</v>
      </c>
      <c r="F5658" s="11">
        <f t="shared" si="889"/>
        <v>10.979623275680975</v>
      </c>
      <c r="G5658" s="11">
        <f t="shared" si="890"/>
        <v>26.659376724319028</v>
      </c>
      <c r="H5658" s="12">
        <f t="shared" si="893"/>
        <v>0</v>
      </c>
      <c r="I5658" s="12">
        <f t="shared" si="887"/>
        <v>0</v>
      </c>
      <c r="J5658" s="12">
        <f t="shared" si="894"/>
        <v>0</v>
      </c>
      <c r="K5658" s="12">
        <f t="shared" si="895"/>
        <v>0</v>
      </c>
      <c r="L5658" s="12">
        <f t="shared" si="896"/>
        <v>26.659376724319028</v>
      </c>
      <c r="M5658" s="12">
        <f t="shared" si="891"/>
        <v>26.659376724319028</v>
      </c>
      <c r="N5658" s="13"/>
    </row>
    <row r="5659" spans="1:14" x14ac:dyDescent="0.2">
      <c r="A5659" s="10" t="s">
        <v>5641</v>
      </c>
      <c r="B5659" s="6">
        <f>IF($C$10=2012,profiles!C5646,IF($C$10=2013,profiles!E5646,IF($C$10=2014,profiles!G5646,IF($C$10=2015,profiles!I5646,IF($C$10=2016,profiles!K5646)))))</f>
        <v>36.36</v>
      </c>
      <c r="C5659" s="6">
        <f>IF($C$10=2012,profiles!D5646,IF($C$10=2013,profiles!F5646,IF($C$10=2014,profiles!H5646,IF($C$10=2015,profiles!J5646,IF($C$10=2016,profiles!L5646)))))</f>
        <v>5.7811077655626354E-2</v>
      </c>
      <c r="D5659" s="11">
        <f t="shared" si="892"/>
        <v>11.56221553112527</v>
      </c>
      <c r="E5659" s="11">
        <f t="shared" si="888"/>
        <v>0</v>
      </c>
      <c r="F5659" s="11">
        <f t="shared" si="889"/>
        <v>11.56221553112527</v>
      </c>
      <c r="G5659" s="11">
        <f t="shared" si="890"/>
        <v>24.797784468874731</v>
      </c>
      <c r="H5659" s="12">
        <f t="shared" si="893"/>
        <v>0</v>
      </c>
      <c r="I5659" s="12">
        <f t="shared" si="887"/>
        <v>0</v>
      </c>
      <c r="J5659" s="12">
        <f t="shared" si="894"/>
        <v>0</v>
      </c>
      <c r="K5659" s="12">
        <f t="shared" si="895"/>
        <v>0</v>
      </c>
      <c r="L5659" s="12">
        <f t="shared" si="896"/>
        <v>24.797784468874731</v>
      </c>
      <c r="M5659" s="12">
        <f t="shared" si="891"/>
        <v>24.797784468874731</v>
      </c>
      <c r="N5659" s="13"/>
    </row>
    <row r="5660" spans="1:14" x14ac:dyDescent="0.2">
      <c r="A5660" s="10" t="s">
        <v>5642</v>
      </c>
      <c r="B5660" s="6">
        <f>IF($C$10=2012,profiles!C5647,IF($C$10=2013,profiles!E5647,IF($C$10=2014,profiles!G5647,IF($C$10=2015,profiles!I5647,IF($C$10=2016,profiles!K5647)))))</f>
        <v>35.938000000000002</v>
      </c>
      <c r="C5660" s="6">
        <f>IF($C$10=2012,profiles!D5647,IF($C$10=2013,profiles!F5647,IF($C$10=2014,profiles!H5647,IF($C$10=2015,profiles!J5647,IF($C$10=2016,profiles!L5647)))))</f>
        <v>6.024788180099433E-2</v>
      </c>
      <c r="D5660" s="11">
        <f t="shared" si="892"/>
        <v>12.049576360198866</v>
      </c>
      <c r="E5660" s="11">
        <f t="shared" si="888"/>
        <v>0</v>
      </c>
      <c r="F5660" s="11">
        <f t="shared" si="889"/>
        <v>12.049576360198866</v>
      </c>
      <c r="G5660" s="11">
        <f t="shared" si="890"/>
        <v>23.888423639801136</v>
      </c>
      <c r="H5660" s="12">
        <f t="shared" si="893"/>
        <v>0</v>
      </c>
      <c r="I5660" s="12">
        <f t="shared" si="887"/>
        <v>0</v>
      </c>
      <c r="J5660" s="12">
        <f t="shared" si="894"/>
        <v>0</v>
      </c>
      <c r="K5660" s="12">
        <f t="shared" si="895"/>
        <v>0</v>
      </c>
      <c r="L5660" s="12">
        <f t="shared" si="896"/>
        <v>23.888423639801136</v>
      </c>
      <c r="M5660" s="12">
        <f t="shared" si="891"/>
        <v>23.888423639801136</v>
      </c>
      <c r="N5660" s="13"/>
    </row>
    <row r="5661" spans="1:14" x14ac:dyDescent="0.2">
      <c r="A5661" s="10" t="s">
        <v>5643</v>
      </c>
      <c r="B5661" s="6">
        <f>IF($C$10=2012,profiles!C5648,IF($C$10=2013,profiles!E5648,IF($C$10=2014,profiles!G5648,IF($C$10=2015,profiles!I5648,IF($C$10=2016,profiles!K5648)))))</f>
        <v>36.247</v>
      </c>
      <c r="C5661" s="6">
        <f>IF($C$10=2012,profiles!D5648,IF($C$10=2013,profiles!F5648,IF($C$10=2014,profiles!H5648,IF($C$10=2015,profiles!J5648,IF($C$10=2016,profiles!L5648)))))</f>
        <v>6.1886422519431411E-2</v>
      </c>
      <c r="D5661" s="11">
        <f t="shared" si="892"/>
        <v>12.377284503886282</v>
      </c>
      <c r="E5661" s="11">
        <f t="shared" si="888"/>
        <v>0</v>
      </c>
      <c r="F5661" s="11">
        <f t="shared" si="889"/>
        <v>12.377284503886282</v>
      </c>
      <c r="G5661" s="11">
        <f t="shared" si="890"/>
        <v>23.86971549611372</v>
      </c>
      <c r="H5661" s="12">
        <f t="shared" si="893"/>
        <v>0</v>
      </c>
      <c r="I5661" s="12">
        <f t="shared" si="887"/>
        <v>0</v>
      </c>
      <c r="J5661" s="12">
        <f t="shared" si="894"/>
        <v>0</v>
      </c>
      <c r="K5661" s="12">
        <f t="shared" si="895"/>
        <v>0</v>
      </c>
      <c r="L5661" s="12">
        <f t="shared" si="896"/>
        <v>23.86971549611372</v>
      </c>
      <c r="M5661" s="12">
        <f t="shared" si="891"/>
        <v>23.86971549611372</v>
      </c>
      <c r="N5661" s="13"/>
    </row>
    <row r="5662" spans="1:14" x14ac:dyDescent="0.2">
      <c r="A5662" s="10" t="s">
        <v>5644</v>
      </c>
      <c r="B5662" s="6">
        <f>IF($C$10=2012,profiles!C5649,IF($C$10=2013,profiles!E5649,IF($C$10=2014,profiles!G5649,IF($C$10=2015,profiles!I5649,IF($C$10=2016,profiles!K5649)))))</f>
        <v>36.712000000000003</v>
      </c>
      <c r="C5662" s="6">
        <f>IF($C$10=2012,profiles!D5649,IF($C$10=2013,profiles!F5649,IF($C$10=2014,profiles!H5649,IF($C$10=2015,profiles!J5649,IF($C$10=2016,profiles!L5649)))))</f>
        <v>6.1564316224354036E-2</v>
      </c>
      <c r="D5662" s="11">
        <f t="shared" si="892"/>
        <v>12.312863244870806</v>
      </c>
      <c r="E5662" s="11">
        <f t="shared" si="888"/>
        <v>0</v>
      </c>
      <c r="F5662" s="11">
        <f t="shared" si="889"/>
        <v>12.312863244870806</v>
      </c>
      <c r="G5662" s="11">
        <f t="shared" si="890"/>
        <v>24.399136755129199</v>
      </c>
      <c r="H5662" s="12">
        <f t="shared" si="893"/>
        <v>0</v>
      </c>
      <c r="I5662" s="12">
        <f t="shared" si="887"/>
        <v>0</v>
      </c>
      <c r="J5662" s="12">
        <f t="shared" si="894"/>
        <v>0</v>
      </c>
      <c r="K5662" s="12">
        <f t="shared" si="895"/>
        <v>0</v>
      </c>
      <c r="L5662" s="12">
        <f t="shared" si="896"/>
        <v>24.399136755129199</v>
      </c>
      <c r="M5662" s="12">
        <f t="shared" si="891"/>
        <v>24.399136755129199</v>
      </c>
      <c r="N5662" s="13"/>
    </row>
    <row r="5663" spans="1:14" x14ac:dyDescent="0.2">
      <c r="A5663" s="10" t="s">
        <v>5645</v>
      </c>
      <c r="B5663" s="6">
        <f>IF($C$10=2012,profiles!C5650,IF($C$10=2013,profiles!E5650,IF($C$10=2014,profiles!G5650,IF($C$10=2015,profiles!I5650,IF($C$10=2016,profiles!K5650)))))</f>
        <v>37.165999999999997</v>
      </c>
      <c r="C5663" s="6">
        <f>IF($C$10=2012,profiles!D5650,IF($C$10=2013,profiles!F5650,IF($C$10=2014,profiles!H5650,IF($C$10=2015,profiles!J5650,IF($C$10=2016,profiles!L5650)))))</f>
        <v>6.0626006582172119E-2</v>
      </c>
      <c r="D5663" s="11">
        <f t="shared" si="892"/>
        <v>12.125201316434424</v>
      </c>
      <c r="E5663" s="11">
        <f t="shared" si="888"/>
        <v>0</v>
      </c>
      <c r="F5663" s="11">
        <f t="shared" si="889"/>
        <v>12.125201316434424</v>
      </c>
      <c r="G5663" s="11">
        <f t="shared" si="890"/>
        <v>25.040798683565573</v>
      </c>
      <c r="H5663" s="12">
        <f t="shared" si="893"/>
        <v>0</v>
      </c>
      <c r="I5663" s="12">
        <f t="shared" si="887"/>
        <v>0</v>
      </c>
      <c r="J5663" s="12">
        <f t="shared" si="894"/>
        <v>0</v>
      </c>
      <c r="K5663" s="12">
        <f t="shared" si="895"/>
        <v>0</v>
      </c>
      <c r="L5663" s="12">
        <f t="shared" si="896"/>
        <v>25.040798683565573</v>
      </c>
      <c r="M5663" s="12">
        <f t="shared" si="891"/>
        <v>25.040798683565573</v>
      </c>
      <c r="N5663" s="13"/>
    </row>
    <row r="5664" spans="1:14" x14ac:dyDescent="0.2">
      <c r="A5664" s="10" t="s">
        <v>5646</v>
      </c>
      <c r="B5664" s="6">
        <f>IF($C$10=2012,profiles!C5651,IF($C$10=2013,profiles!E5651,IF($C$10=2014,profiles!G5651,IF($C$10=2015,profiles!I5651,IF($C$10=2016,profiles!K5651)))))</f>
        <v>38.979999999999997</v>
      </c>
      <c r="C5664" s="6">
        <f>IF($C$10=2012,profiles!D5651,IF($C$10=2013,profiles!F5651,IF($C$10=2014,profiles!H5651,IF($C$10=2015,profiles!J5651,IF($C$10=2016,profiles!L5651)))))</f>
        <v>8.2893354807086345E-2</v>
      </c>
      <c r="D5664" s="11">
        <f t="shared" si="892"/>
        <v>16.57867096141727</v>
      </c>
      <c r="E5664" s="11">
        <f t="shared" si="888"/>
        <v>0</v>
      </c>
      <c r="F5664" s="11">
        <f t="shared" si="889"/>
        <v>16.57867096141727</v>
      </c>
      <c r="G5664" s="11">
        <f t="shared" si="890"/>
        <v>22.401329038582727</v>
      </c>
      <c r="H5664" s="12">
        <f t="shared" si="893"/>
        <v>0</v>
      </c>
      <c r="I5664" s="12">
        <f t="shared" si="887"/>
        <v>0</v>
      </c>
      <c r="J5664" s="12">
        <f t="shared" si="894"/>
        <v>0</v>
      </c>
      <c r="K5664" s="12">
        <f t="shared" si="895"/>
        <v>0</v>
      </c>
      <c r="L5664" s="12">
        <f t="shared" si="896"/>
        <v>22.401329038582727</v>
      </c>
      <c r="M5664" s="12">
        <f t="shared" si="891"/>
        <v>22.401329038582727</v>
      </c>
      <c r="N5664" s="13"/>
    </row>
    <row r="5665" spans="1:14" x14ac:dyDescent="0.2">
      <c r="A5665" s="10" t="s">
        <v>5647</v>
      </c>
      <c r="B5665" s="6">
        <f>IF($C$10=2012,profiles!C5652,IF($C$10=2013,profiles!E5652,IF($C$10=2014,profiles!G5652,IF($C$10=2015,profiles!I5652,IF($C$10=2016,profiles!K5652)))))</f>
        <v>42.502000000000002</v>
      </c>
      <c r="C5665" s="6">
        <f>IF($C$10=2012,profiles!D5652,IF($C$10=2013,profiles!F5652,IF($C$10=2014,profiles!H5652,IF($C$10=2015,profiles!J5652,IF($C$10=2016,profiles!L5652)))))</f>
        <v>0.12598557523982915</v>
      </c>
      <c r="D5665" s="11">
        <f t="shared" si="892"/>
        <v>25.197115047965831</v>
      </c>
      <c r="E5665" s="11">
        <f t="shared" si="888"/>
        <v>0</v>
      </c>
      <c r="F5665" s="11">
        <f t="shared" si="889"/>
        <v>25.197115047965831</v>
      </c>
      <c r="G5665" s="11">
        <f t="shared" si="890"/>
        <v>17.304884952034172</v>
      </c>
      <c r="H5665" s="12">
        <f t="shared" si="893"/>
        <v>0</v>
      </c>
      <c r="I5665" s="12">
        <f t="shared" si="887"/>
        <v>0</v>
      </c>
      <c r="J5665" s="12">
        <f t="shared" si="894"/>
        <v>0</v>
      </c>
      <c r="K5665" s="12">
        <f t="shared" si="895"/>
        <v>0</v>
      </c>
      <c r="L5665" s="12">
        <f t="shared" si="896"/>
        <v>17.304884952034172</v>
      </c>
      <c r="M5665" s="12">
        <f t="shared" si="891"/>
        <v>17.304884952034172</v>
      </c>
      <c r="N5665" s="13"/>
    </row>
    <row r="5666" spans="1:14" x14ac:dyDescent="0.2">
      <c r="A5666" s="10" t="s">
        <v>5648</v>
      </c>
      <c r="B5666" s="6">
        <f>IF($C$10=2012,profiles!C5653,IF($C$10=2013,profiles!E5653,IF($C$10=2014,profiles!G5653,IF($C$10=2015,profiles!I5653,IF($C$10=2016,profiles!K5653)))))</f>
        <v>45.83</v>
      </c>
      <c r="C5666" s="6">
        <f>IF($C$10=2012,profiles!D5653,IF($C$10=2013,profiles!F5653,IF($C$10=2014,profiles!H5653,IF($C$10=2015,profiles!J5653,IF($C$10=2016,profiles!L5653)))))</f>
        <v>0.20341712765212519</v>
      </c>
      <c r="D5666" s="11">
        <f t="shared" si="892"/>
        <v>40.683425530425041</v>
      </c>
      <c r="E5666" s="11">
        <f t="shared" si="888"/>
        <v>0</v>
      </c>
      <c r="F5666" s="11">
        <f t="shared" si="889"/>
        <v>40.683425530425041</v>
      </c>
      <c r="G5666" s="11">
        <f t="shared" si="890"/>
        <v>5.1465744695749578</v>
      </c>
      <c r="H5666" s="12">
        <f t="shared" si="893"/>
        <v>0</v>
      </c>
      <c r="I5666" s="12">
        <f t="shared" si="887"/>
        <v>0</v>
      </c>
      <c r="J5666" s="12">
        <f t="shared" si="894"/>
        <v>0</v>
      </c>
      <c r="K5666" s="12">
        <f t="shared" si="895"/>
        <v>0</v>
      </c>
      <c r="L5666" s="12">
        <f t="shared" si="896"/>
        <v>5.1465744695749578</v>
      </c>
      <c r="M5666" s="12">
        <f t="shared" si="891"/>
        <v>5.1465744695749578</v>
      </c>
      <c r="N5666" s="13"/>
    </row>
    <row r="5667" spans="1:14" x14ac:dyDescent="0.2">
      <c r="A5667" s="10" t="s">
        <v>5649</v>
      </c>
      <c r="B5667" s="6">
        <f>IF($C$10=2012,profiles!C5654,IF($C$10=2013,profiles!E5654,IF($C$10=2014,profiles!G5654,IF($C$10=2015,profiles!I5654,IF($C$10=2016,profiles!K5654)))))</f>
        <v>48.542999999999999</v>
      </c>
      <c r="C5667" s="6">
        <f>IF($C$10=2012,profiles!D5654,IF($C$10=2013,profiles!F5654,IF($C$10=2014,profiles!H5654,IF($C$10=2015,profiles!J5654,IF($C$10=2016,profiles!L5654)))))</f>
        <v>0.27965828723478747</v>
      </c>
      <c r="D5667" s="11">
        <f t="shared" si="892"/>
        <v>55.931657446957495</v>
      </c>
      <c r="E5667" s="11">
        <f t="shared" si="888"/>
        <v>7.3886574469574953</v>
      </c>
      <c r="F5667" s="11">
        <f t="shared" si="889"/>
        <v>48.542999999999999</v>
      </c>
      <c r="G5667" s="11">
        <f t="shared" si="890"/>
        <v>0</v>
      </c>
      <c r="H5667" s="12">
        <f t="shared" si="893"/>
        <v>0</v>
      </c>
      <c r="I5667" s="12">
        <f t="shared" si="887"/>
        <v>7.3886574469574953</v>
      </c>
      <c r="J5667" s="12">
        <f t="shared" si="894"/>
        <v>0</v>
      </c>
      <c r="K5667" s="12">
        <f t="shared" si="895"/>
        <v>5.9848125320355718</v>
      </c>
      <c r="L5667" s="12">
        <f t="shared" si="896"/>
        <v>0</v>
      </c>
      <c r="M5667" s="12">
        <f t="shared" si="891"/>
        <v>-7.3886574469574953</v>
      </c>
      <c r="N5667" s="13"/>
    </row>
    <row r="5668" spans="1:14" x14ac:dyDescent="0.2">
      <c r="A5668" s="10" t="s">
        <v>5650</v>
      </c>
      <c r="B5668" s="6">
        <f>IF($C$10=2012,profiles!C5655,IF($C$10=2013,profiles!E5655,IF($C$10=2014,profiles!G5655,IF($C$10=2015,profiles!I5655,IF($C$10=2016,profiles!K5655)))))</f>
        <v>50.98</v>
      </c>
      <c r="C5668" s="6">
        <f>IF($C$10=2012,profiles!D5655,IF($C$10=2013,profiles!F5655,IF($C$10=2014,profiles!H5655,IF($C$10=2015,profiles!J5655,IF($C$10=2016,profiles!L5655)))))</f>
        <v>0.31912331069252853</v>
      </c>
      <c r="D5668" s="11">
        <f t="shared" si="892"/>
        <v>63.824662138505708</v>
      </c>
      <c r="E5668" s="11">
        <f t="shared" si="888"/>
        <v>12.844662138505711</v>
      </c>
      <c r="F5668" s="11">
        <f t="shared" si="889"/>
        <v>50.98</v>
      </c>
      <c r="G5668" s="11">
        <f t="shared" si="890"/>
        <v>0</v>
      </c>
      <c r="H5668" s="12">
        <f t="shared" si="893"/>
        <v>0</v>
      </c>
      <c r="I5668" s="12">
        <f t="shared" si="887"/>
        <v>12.844662138505711</v>
      </c>
      <c r="J5668" s="12">
        <f t="shared" si="894"/>
        <v>0</v>
      </c>
      <c r="K5668" s="12">
        <f t="shared" si="895"/>
        <v>16.388988864225198</v>
      </c>
      <c r="L5668" s="12">
        <f t="shared" si="896"/>
        <v>0</v>
      </c>
      <c r="M5668" s="12">
        <f t="shared" si="891"/>
        <v>-12.844662138505711</v>
      </c>
      <c r="N5668" s="13"/>
    </row>
    <row r="5669" spans="1:14" x14ac:dyDescent="0.2">
      <c r="A5669" s="10" t="s">
        <v>5651</v>
      </c>
      <c r="B5669" s="6">
        <f>IF($C$10=2012,profiles!C5656,IF($C$10=2013,profiles!E5656,IF($C$10=2014,profiles!G5656,IF($C$10=2015,profiles!I5656,IF($C$10=2016,profiles!K5656)))))</f>
        <v>50.366999999999997</v>
      </c>
      <c r="C5669" s="6">
        <f>IF($C$10=2012,profiles!D5656,IF($C$10=2013,profiles!F5656,IF($C$10=2014,profiles!H5656,IF($C$10=2015,profiles!J5656,IF($C$10=2016,profiles!L5656)))))</f>
        <v>0.32794622225334358</v>
      </c>
      <c r="D5669" s="11">
        <f t="shared" si="892"/>
        <v>65.589244450668716</v>
      </c>
      <c r="E5669" s="11">
        <f t="shared" si="888"/>
        <v>15.222244450668718</v>
      </c>
      <c r="F5669" s="11">
        <f t="shared" si="889"/>
        <v>50.366999999999997</v>
      </c>
      <c r="G5669" s="11">
        <f t="shared" si="890"/>
        <v>0</v>
      </c>
      <c r="H5669" s="12">
        <f t="shared" si="893"/>
        <v>0</v>
      </c>
      <c r="I5669" s="12">
        <f t="shared" si="887"/>
        <v>15.222244450668718</v>
      </c>
      <c r="J5669" s="12">
        <f t="shared" si="894"/>
        <v>0</v>
      </c>
      <c r="K5669" s="12">
        <f t="shared" si="895"/>
        <v>28.71900686926686</v>
      </c>
      <c r="L5669" s="12">
        <f t="shared" si="896"/>
        <v>0</v>
      </c>
      <c r="M5669" s="12">
        <f t="shared" si="891"/>
        <v>-15.222244450668718</v>
      </c>
      <c r="N5669" s="13"/>
    </row>
    <row r="5670" spans="1:14" x14ac:dyDescent="0.2">
      <c r="A5670" s="10" t="s">
        <v>5652</v>
      </c>
      <c r="B5670" s="6">
        <f>IF($C$10=2012,profiles!C5657,IF($C$10=2013,profiles!E5657,IF($C$10=2014,profiles!G5657,IF($C$10=2015,profiles!I5657,IF($C$10=2016,profiles!K5657)))))</f>
        <v>48.460999999999999</v>
      </c>
      <c r="C5670" s="6">
        <f>IF($C$10=2012,profiles!D5657,IF($C$10=2013,profiles!F5657,IF($C$10=2014,profiles!H5657,IF($C$10=2015,profiles!J5657,IF($C$10=2016,profiles!L5657)))))</f>
        <v>0.33718927245991176</v>
      </c>
      <c r="D5670" s="11">
        <f t="shared" si="892"/>
        <v>67.43785449198235</v>
      </c>
      <c r="E5670" s="11">
        <f t="shared" si="888"/>
        <v>18.976854491982351</v>
      </c>
      <c r="F5670" s="11">
        <f t="shared" si="889"/>
        <v>48.460999999999999</v>
      </c>
      <c r="G5670" s="11">
        <f t="shared" si="890"/>
        <v>0</v>
      </c>
      <c r="H5670" s="12">
        <f t="shared" si="893"/>
        <v>0</v>
      </c>
      <c r="I5670" s="12">
        <f t="shared" si="887"/>
        <v>18.976854491982351</v>
      </c>
      <c r="J5670" s="12">
        <f t="shared" si="894"/>
        <v>0</v>
      </c>
      <c r="K5670" s="12">
        <f t="shared" si="895"/>
        <v>44.090259007772566</v>
      </c>
      <c r="L5670" s="12">
        <f t="shared" si="896"/>
        <v>0</v>
      </c>
      <c r="M5670" s="12">
        <f t="shared" si="891"/>
        <v>-18.976854491982351</v>
      </c>
      <c r="N5670" s="13"/>
    </row>
    <row r="5671" spans="1:14" x14ac:dyDescent="0.2">
      <c r="A5671" s="10" t="s">
        <v>5653</v>
      </c>
      <c r="B5671" s="6">
        <f>IF($C$10=2012,profiles!C5658,IF($C$10=2013,profiles!E5658,IF($C$10=2014,profiles!G5658,IF($C$10=2015,profiles!I5658,IF($C$10=2016,profiles!K5658)))))</f>
        <v>47.006999999999998</v>
      </c>
      <c r="C5671" s="6">
        <f>IF($C$10=2012,profiles!D5658,IF($C$10=2013,profiles!F5658,IF($C$10=2014,profiles!H5658,IF($C$10=2015,profiles!J5658,IF($C$10=2016,profiles!L5658)))))</f>
        <v>0.33585883341502698</v>
      </c>
      <c r="D5671" s="11">
        <f t="shared" si="892"/>
        <v>67.171766683005401</v>
      </c>
      <c r="E5671" s="11">
        <f t="shared" si="888"/>
        <v>20.164766683005404</v>
      </c>
      <c r="F5671" s="11">
        <f t="shared" si="889"/>
        <v>47.006999999999998</v>
      </c>
      <c r="G5671" s="11">
        <f t="shared" si="890"/>
        <v>0</v>
      </c>
      <c r="H5671" s="12">
        <f t="shared" si="893"/>
        <v>0</v>
      </c>
      <c r="I5671" s="12">
        <f t="shared" si="887"/>
        <v>20.164766683005404</v>
      </c>
      <c r="J5671" s="12">
        <f t="shared" si="894"/>
        <v>0</v>
      </c>
      <c r="K5671" s="12">
        <f t="shared" si="895"/>
        <v>60.423720021006943</v>
      </c>
      <c r="L5671" s="12">
        <f t="shared" si="896"/>
        <v>0</v>
      </c>
      <c r="M5671" s="12">
        <f t="shared" si="891"/>
        <v>-20.164766683005404</v>
      </c>
      <c r="N5671" s="13"/>
    </row>
    <row r="5672" spans="1:14" x14ac:dyDescent="0.2">
      <c r="A5672" s="10" t="s">
        <v>5654</v>
      </c>
      <c r="B5672" s="6">
        <f>IF($C$10=2012,profiles!C5659,IF($C$10=2013,profiles!E5659,IF($C$10=2014,profiles!G5659,IF($C$10=2015,profiles!I5659,IF($C$10=2016,profiles!K5659)))))</f>
        <v>46.128999999999998</v>
      </c>
      <c r="C5672" s="6">
        <f>IF($C$10=2012,profiles!D5659,IF($C$10=2013,profiles!F5659,IF($C$10=2014,profiles!H5659,IF($C$10=2015,profiles!J5659,IF($C$10=2016,profiles!L5659)))))</f>
        <v>0.31205097682235139</v>
      </c>
      <c r="D5672" s="11">
        <f t="shared" si="892"/>
        <v>62.410195364470276</v>
      </c>
      <c r="E5672" s="11">
        <f t="shared" si="888"/>
        <v>16.281195364470278</v>
      </c>
      <c r="F5672" s="11">
        <f t="shared" si="889"/>
        <v>46.128999999999998</v>
      </c>
      <c r="G5672" s="11">
        <f t="shared" si="890"/>
        <v>0</v>
      </c>
      <c r="H5672" s="12">
        <f t="shared" si="893"/>
        <v>0</v>
      </c>
      <c r="I5672" s="12">
        <f t="shared" si="887"/>
        <v>16.281195364470278</v>
      </c>
      <c r="J5672" s="12">
        <f t="shared" si="894"/>
        <v>0</v>
      </c>
      <c r="K5672" s="12">
        <f t="shared" si="895"/>
        <v>73.611488266227866</v>
      </c>
      <c r="L5672" s="12">
        <f t="shared" si="896"/>
        <v>0</v>
      </c>
      <c r="M5672" s="12">
        <f t="shared" si="891"/>
        <v>-16.281195364470278</v>
      </c>
      <c r="N5672" s="13"/>
    </row>
    <row r="5673" spans="1:14" x14ac:dyDescent="0.2">
      <c r="A5673" s="10" t="s">
        <v>5655</v>
      </c>
      <c r="B5673" s="6">
        <f>IF($C$10=2012,profiles!C5660,IF($C$10=2013,profiles!E5660,IF($C$10=2014,profiles!G5660,IF($C$10=2015,profiles!I5660,IF($C$10=2016,profiles!K5660)))))</f>
        <v>45.88</v>
      </c>
      <c r="C5673" s="6">
        <f>IF($C$10=2012,profiles!D5660,IF($C$10=2013,profiles!F5660,IF($C$10=2014,profiles!H5660,IF($C$10=2015,profiles!J5660,IF($C$10=2016,profiles!L5660)))))</f>
        <v>0.27334220292696587</v>
      </c>
      <c r="D5673" s="11">
        <f t="shared" si="892"/>
        <v>54.668440585393171</v>
      </c>
      <c r="E5673" s="11">
        <f t="shared" si="888"/>
        <v>8.7884405853931682</v>
      </c>
      <c r="F5673" s="11">
        <f t="shared" si="889"/>
        <v>45.88</v>
      </c>
      <c r="G5673" s="11">
        <f t="shared" si="890"/>
        <v>0</v>
      </c>
      <c r="H5673" s="12">
        <f t="shared" si="893"/>
        <v>0</v>
      </c>
      <c r="I5673" s="12">
        <f t="shared" si="887"/>
        <v>8.7884405853931682</v>
      </c>
      <c r="J5673" s="12">
        <f t="shared" si="894"/>
        <v>0</v>
      </c>
      <c r="K5673" s="12">
        <f t="shared" si="895"/>
        <v>80.730125140396339</v>
      </c>
      <c r="L5673" s="12">
        <f t="shared" si="896"/>
        <v>0</v>
      </c>
      <c r="M5673" s="12">
        <f t="shared" si="891"/>
        <v>-8.7884405853931682</v>
      </c>
      <c r="N5673" s="13"/>
    </row>
    <row r="5674" spans="1:14" x14ac:dyDescent="0.2">
      <c r="A5674" s="10" t="s">
        <v>5656</v>
      </c>
      <c r="B5674" s="6">
        <f>IF($C$10=2012,profiles!C5661,IF($C$10=2013,profiles!E5661,IF($C$10=2014,profiles!G5661,IF($C$10=2015,profiles!I5661,IF($C$10=2016,profiles!K5661)))))</f>
        <v>46.774000000000001</v>
      </c>
      <c r="C5674" s="6">
        <f>IF($C$10=2012,profiles!D5661,IF($C$10=2013,profiles!F5661,IF($C$10=2014,profiles!H5661,IF($C$10=2015,profiles!J5661,IF($C$10=2016,profiles!L5661)))))</f>
        <v>0.20669420908899938</v>
      </c>
      <c r="D5674" s="11">
        <f t="shared" si="892"/>
        <v>41.338841817799874</v>
      </c>
      <c r="E5674" s="11">
        <f t="shared" si="888"/>
        <v>0</v>
      </c>
      <c r="F5674" s="11">
        <f t="shared" si="889"/>
        <v>41.338841817799874</v>
      </c>
      <c r="G5674" s="11">
        <f t="shared" si="890"/>
        <v>5.4351581822001265</v>
      </c>
      <c r="H5674" s="12">
        <f t="shared" si="893"/>
        <v>0</v>
      </c>
      <c r="I5674" s="12">
        <f t="shared" si="887"/>
        <v>0</v>
      </c>
      <c r="J5674" s="12">
        <f t="shared" si="894"/>
        <v>5.4351581822001265</v>
      </c>
      <c r="K5674" s="12">
        <f t="shared" si="895"/>
        <v>74.860623863722338</v>
      </c>
      <c r="L5674" s="12">
        <f t="shared" si="896"/>
        <v>0</v>
      </c>
      <c r="M5674" s="12">
        <f t="shared" si="891"/>
        <v>5.4351581822001265</v>
      </c>
      <c r="N5674" s="13"/>
    </row>
    <row r="5675" spans="1:14" x14ac:dyDescent="0.2">
      <c r="A5675" s="10" t="s">
        <v>5657</v>
      </c>
      <c r="B5675" s="6">
        <f>IF($C$10=2012,profiles!C5662,IF($C$10=2013,profiles!E5662,IF($C$10=2014,profiles!G5662,IF($C$10=2015,profiles!I5662,IF($C$10=2016,profiles!K5662)))))</f>
        <v>48.279000000000003</v>
      </c>
      <c r="C5675" s="6">
        <f>IF($C$10=2012,profiles!D5662,IF($C$10=2013,profiles!F5662,IF($C$10=2014,profiles!H5662,IF($C$10=2015,profiles!J5662,IF($C$10=2016,profiles!L5662)))))</f>
        <v>0.13576080106435123</v>
      </c>
      <c r="D5675" s="11">
        <f t="shared" si="892"/>
        <v>27.152160212870246</v>
      </c>
      <c r="E5675" s="11">
        <f t="shared" si="888"/>
        <v>0</v>
      </c>
      <c r="F5675" s="11">
        <f t="shared" si="889"/>
        <v>27.152160212870246</v>
      </c>
      <c r="G5675" s="11">
        <f t="shared" si="890"/>
        <v>21.126839787129757</v>
      </c>
      <c r="H5675" s="12">
        <f t="shared" si="893"/>
        <v>0</v>
      </c>
      <c r="I5675" s="12">
        <f t="shared" si="887"/>
        <v>0</v>
      </c>
      <c r="J5675" s="12">
        <f t="shared" si="894"/>
        <v>21.126839787129757</v>
      </c>
      <c r="K5675" s="12">
        <f t="shared" si="895"/>
        <v>52.045462106562773</v>
      </c>
      <c r="L5675" s="12">
        <f t="shared" si="896"/>
        <v>0</v>
      </c>
      <c r="M5675" s="12">
        <f t="shared" si="891"/>
        <v>21.126839787129757</v>
      </c>
      <c r="N5675" s="13"/>
    </row>
    <row r="5676" spans="1:14" x14ac:dyDescent="0.2">
      <c r="A5676" s="10" t="s">
        <v>5658</v>
      </c>
      <c r="B5676" s="6">
        <f>IF($C$10=2012,profiles!C5663,IF($C$10=2013,profiles!E5663,IF($C$10=2014,profiles!G5663,IF($C$10=2015,profiles!I5663,IF($C$10=2016,profiles!K5663)))))</f>
        <v>48.383000000000003</v>
      </c>
      <c r="C5676" s="6">
        <f>IF($C$10=2012,profiles!D5663,IF($C$10=2013,profiles!F5663,IF($C$10=2014,profiles!H5663,IF($C$10=2015,profiles!J5663,IF($C$10=2016,profiles!L5663)))))</f>
        <v>7.3076115117988935E-2</v>
      </c>
      <c r="D5676" s="11">
        <f t="shared" si="892"/>
        <v>14.615223023597787</v>
      </c>
      <c r="E5676" s="11">
        <f t="shared" si="888"/>
        <v>0</v>
      </c>
      <c r="F5676" s="11">
        <f t="shared" si="889"/>
        <v>14.615223023597787</v>
      </c>
      <c r="G5676" s="11">
        <f t="shared" si="890"/>
        <v>33.767776976402217</v>
      </c>
      <c r="H5676" s="12">
        <f t="shared" si="893"/>
        <v>0</v>
      </c>
      <c r="I5676" s="12">
        <f t="shared" si="887"/>
        <v>0</v>
      </c>
      <c r="J5676" s="12">
        <f t="shared" si="894"/>
        <v>33.767776976402217</v>
      </c>
      <c r="K5676" s="12">
        <f t="shared" si="895"/>
        <v>15.57918027459494</v>
      </c>
      <c r="L5676" s="12">
        <f t="shared" si="896"/>
        <v>0</v>
      </c>
      <c r="M5676" s="12">
        <f t="shared" si="891"/>
        <v>33.767776976402217</v>
      </c>
      <c r="N5676" s="13"/>
    </row>
    <row r="5677" spans="1:14" x14ac:dyDescent="0.2">
      <c r="A5677" s="10" t="s">
        <v>5659</v>
      </c>
      <c r="B5677" s="6">
        <f>IF($C$10=2012,profiles!C5664,IF($C$10=2013,profiles!E5664,IF($C$10=2014,profiles!G5664,IF($C$10=2015,profiles!I5664,IF($C$10=2016,profiles!K5664)))))</f>
        <v>49.073999999999998</v>
      </c>
      <c r="C5677" s="6">
        <f>IF($C$10=2012,profiles!D5664,IF($C$10=2013,profiles!F5664,IF($C$10=2014,profiles!H5664,IF($C$10=2015,profiles!J5664,IF($C$10=2016,profiles!L5664)))))</f>
        <v>5.0066521952244238E-2</v>
      </c>
      <c r="D5677" s="11">
        <f t="shared" si="892"/>
        <v>10.013304390448848</v>
      </c>
      <c r="E5677" s="11">
        <f t="shared" si="888"/>
        <v>0</v>
      </c>
      <c r="F5677" s="11">
        <f t="shared" si="889"/>
        <v>10.013304390448848</v>
      </c>
      <c r="G5677" s="11">
        <f t="shared" si="890"/>
        <v>39.060695609551146</v>
      </c>
      <c r="H5677" s="12">
        <f t="shared" si="893"/>
        <v>0</v>
      </c>
      <c r="I5677" s="12">
        <f t="shared" si="887"/>
        <v>0</v>
      </c>
      <c r="J5677" s="12">
        <f t="shared" si="894"/>
        <v>14.426320934274916</v>
      </c>
      <c r="K5677" s="12">
        <f t="shared" si="895"/>
        <v>0</v>
      </c>
      <c r="L5677" s="12">
        <f t="shared" si="896"/>
        <v>24.634374675276231</v>
      </c>
      <c r="M5677" s="12">
        <f t="shared" si="891"/>
        <v>39.060695609551146</v>
      </c>
      <c r="N5677" s="13"/>
    </row>
    <row r="5678" spans="1:14" x14ac:dyDescent="0.2">
      <c r="A5678" s="10" t="s">
        <v>5660</v>
      </c>
      <c r="B5678" s="6">
        <f>IF($C$10=2012,profiles!C5665,IF($C$10=2013,profiles!E5665,IF($C$10=2014,profiles!G5665,IF($C$10=2015,profiles!I5665,IF($C$10=2016,profiles!K5665)))))</f>
        <v>49.039000000000001</v>
      </c>
      <c r="C5678" s="6">
        <f>IF($C$10=2012,profiles!D5665,IF($C$10=2013,profiles!F5665,IF($C$10=2014,profiles!H5665,IF($C$10=2015,profiles!J5665,IF($C$10=2016,profiles!L5665)))))</f>
        <v>5.4449968489601569E-2</v>
      </c>
      <c r="D5678" s="11">
        <f t="shared" si="892"/>
        <v>10.889993697920314</v>
      </c>
      <c r="E5678" s="11">
        <f t="shared" si="888"/>
        <v>0</v>
      </c>
      <c r="F5678" s="11">
        <f t="shared" si="889"/>
        <v>10.889993697920314</v>
      </c>
      <c r="G5678" s="11">
        <f t="shared" si="890"/>
        <v>38.149006302079684</v>
      </c>
      <c r="H5678" s="12">
        <f t="shared" si="893"/>
        <v>0</v>
      </c>
      <c r="I5678" s="12">
        <f t="shared" si="887"/>
        <v>0</v>
      </c>
      <c r="J5678" s="12">
        <f t="shared" si="894"/>
        <v>0</v>
      </c>
      <c r="K5678" s="12">
        <f t="shared" si="895"/>
        <v>0</v>
      </c>
      <c r="L5678" s="12">
        <f t="shared" si="896"/>
        <v>38.149006302079684</v>
      </c>
      <c r="M5678" s="12">
        <f t="shared" si="891"/>
        <v>38.149006302079684</v>
      </c>
      <c r="N5678" s="13"/>
    </row>
    <row r="5679" spans="1:14" x14ac:dyDescent="0.2">
      <c r="A5679" s="10" t="s">
        <v>5661</v>
      </c>
      <c r="B5679" s="6">
        <f>IF($C$10=2012,profiles!C5666,IF($C$10=2013,profiles!E5666,IF($C$10=2014,profiles!G5666,IF($C$10=2015,profiles!I5666,IF($C$10=2016,profiles!K5666)))))</f>
        <v>47.100999999999999</v>
      </c>
      <c r="C5679" s="6">
        <f>IF($C$10=2012,profiles!D5666,IF($C$10=2013,profiles!F5666,IF($C$10=2014,profiles!H5666,IF($C$10=2015,profiles!J5666,IF($C$10=2016,profiles!L5666)))))</f>
        <v>5.3259575659967792E-2</v>
      </c>
      <c r="D5679" s="11">
        <f t="shared" si="892"/>
        <v>10.651915131993558</v>
      </c>
      <c r="E5679" s="11">
        <f t="shared" si="888"/>
        <v>0</v>
      </c>
      <c r="F5679" s="11">
        <f t="shared" si="889"/>
        <v>10.651915131993558</v>
      </c>
      <c r="G5679" s="11">
        <f t="shared" si="890"/>
        <v>36.449084868006437</v>
      </c>
      <c r="H5679" s="12">
        <f t="shared" si="893"/>
        <v>0</v>
      </c>
      <c r="I5679" s="12">
        <f t="shared" si="887"/>
        <v>0</v>
      </c>
      <c r="J5679" s="12">
        <f t="shared" si="894"/>
        <v>0</v>
      </c>
      <c r="K5679" s="12">
        <f t="shared" si="895"/>
        <v>0</v>
      </c>
      <c r="L5679" s="12">
        <f t="shared" si="896"/>
        <v>36.449084868006437</v>
      </c>
      <c r="M5679" s="12">
        <f t="shared" si="891"/>
        <v>36.449084868006437</v>
      </c>
      <c r="N5679" s="13"/>
    </row>
    <row r="5680" spans="1:14" x14ac:dyDescent="0.2">
      <c r="A5680" s="10" t="s">
        <v>5662</v>
      </c>
      <c r="B5680" s="6">
        <f>IF($C$10=2012,profiles!C5667,IF($C$10=2013,profiles!E5667,IF($C$10=2014,profiles!G5667,IF($C$10=2015,profiles!I5667,IF($C$10=2016,profiles!K5667)))))</f>
        <v>43.7</v>
      </c>
      <c r="C5680" s="6">
        <f>IF($C$10=2012,profiles!D5667,IF($C$10=2013,profiles!F5667,IF($C$10=2014,profiles!H5667,IF($C$10=2015,profiles!J5667,IF($C$10=2016,profiles!L5667)))))</f>
        <v>5.7334920523772842E-2</v>
      </c>
      <c r="D5680" s="11">
        <f t="shared" si="892"/>
        <v>11.466984104754568</v>
      </c>
      <c r="E5680" s="11">
        <f t="shared" si="888"/>
        <v>0</v>
      </c>
      <c r="F5680" s="11">
        <f t="shared" si="889"/>
        <v>11.466984104754568</v>
      </c>
      <c r="G5680" s="11">
        <f t="shared" si="890"/>
        <v>32.233015895245437</v>
      </c>
      <c r="H5680" s="12">
        <f t="shared" si="893"/>
        <v>0</v>
      </c>
      <c r="I5680" s="12">
        <f t="shared" si="887"/>
        <v>0</v>
      </c>
      <c r="J5680" s="12">
        <f t="shared" si="894"/>
        <v>0</v>
      </c>
      <c r="K5680" s="12">
        <f t="shared" si="895"/>
        <v>0</v>
      </c>
      <c r="L5680" s="12">
        <f t="shared" si="896"/>
        <v>32.233015895245437</v>
      </c>
      <c r="M5680" s="12">
        <f t="shared" si="891"/>
        <v>32.233015895245437</v>
      </c>
      <c r="N5680" s="13"/>
    </row>
    <row r="5681" spans="1:14" x14ac:dyDescent="0.2">
      <c r="A5681" s="10" t="s">
        <v>5663</v>
      </c>
      <c r="B5681" s="6">
        <f>IF($C$10=2012,profiles!C5668,IF($C$10=2013,profiles!E5668,IF($C$10=2014,profiles!G5668,IF($C$10=2015,profiles!I5668,IF($C$10=2016,profiles!K5668)))))</f>
        <v>41.103999999999999</v>
      </c>
      <c r="C5681" s="6">
        <f>IF($C$10=2012,profiles!D5668,IF($C$10=2013,profiles!F5668,IF($C$10=2014,profiles!H5668,IF($C$10=2015,profiles!J5668,IF($C$10=2016,profiles!L5668)))))</f>
        <v>6.0616668533661926E-2</v>
      </c>
      <c r="D5681" s="11">
        <f t="shared" si="892"/>
        <v>12.123333706732385</v>
      </c>
      <c r="E5681" s="11">
        <f t="shared" si="888"/>
        <v>0</v>
      </c>
      <c r="F5681" s="11">
        <f t="shared" si="889"/>
        <v>12.123333706732385</v>
      </c>
      <c r="G5681" s="11">
        <f t="shared" si="890"/>
        <v>28.980666293267614</v>
      </c>
      <c r="H5681" s="12">
        <f t="shared" si="893"/>
        <v>0</v>
      </c>
      <c r="I5681" s="12">
        <f t="shared" si="887"/>
        <v>0</v>
      </c>
      <c r="J5681" s="12">
        <f t="shared" si="894"/>
        <v>0</v>
      </c>
      <c r="K5681" s="12">
        <f t="shared" si="895"/>
        <v>0</v>
      </c>
      <c r="L5681" s="12">
        <f t="shared" si="896"/>
        <v>28.980666293267614</v>
      </c>
      <c r="M5681" s="12">
        <f t="shared" si="891"/>
        <v>28.980666293267614</v>
      </c>
      <c r="N5681" s="13"/>
    </row>
    <row r="5682" spans="1:14" x14ac:dyDescent="0.2">
      <c r="A5682" s="10" t="s">
        <v>5664</v>
      </c>
      <c r="B5682" s="6">
        <f>IF($C$10=2012,profiles!C5669,IF($C$10=2013,profiles!E5669,IF($C$10=2014,profiles!G5669,IF($C$10=2015,profiles!I5669,IF($C$10=2016,profiles!K5669)))))</f>
        <v>39.683</v>
      </c>
      <c r="C5682" s="6">
        <f>IF($C$10=2012,profiles!D5669,IF($C$10=2013,profiles!F5669,IF($C$10=2014,profiles!H5669,IF($C$10=2015,profiles!J5669,IF($C$10=2016,profiles!L5669)))))</f>
        <v>6.3221126918337631E-2</v>
      </c>
      <c r="D5682" s="11">
        <f t="shared" si="892"/>
        <v>12.644225383667527</v>
      </c>
      <c r="E5682" s="11">
        <f t="shared" si="888"/>
        <v>0</v>
      </c>
      <c r="F5682" s="11">
        <f t="shared" si="889"/>
        <v>12.644225383667527</v>
      </c>
      <c r="G5682" s="11">
        <f t="shared" si="890"/>
        <v>27.038774616332475</v>
      </c>
      <c r="H5682" s="12">
        <f t="shared" si="893"/>
        <v>0</v>
      </c>
      <c r="I5682" s="12">
        <f t="shared" si="887"/>
        <v>0</v>
      </c>
      <c r="J5682" s="12">
        <f t="shared" si="894"/>
        <v>0</v>
      </c>
      <c r="K5682" s="12">
        <f t="shared" si="895"/>
        <v>0</v>
      </c>
      <c r="L5682" s="12">
        <f t="shared" si="896"/>
        <v>27.038774616332475</v>
      </c>
      <c r="M5682" s="12">
        <f t="shared" si="891"/>
        <v>27.038774616332475</v>
      </c>
      <c r="N5682" s="13"/>
    </row>
    <row r="5683" spans="1:14" x14ac:dyDescent="0.2">
      <c r="A5683" s="10" t="s">
        <v>5665</v>
      </c>
      <c r="B5683" s="6">
        <f>IF($C$10=2012,profiles!C5670,IF($C$10=2013,profiles!E5670,IF($C$10=2014,profiles!G5670,IF($C$10=2015,profiles!I5670,IF($C$10=2016,profiles!K5670)))))</f>
        <v>39.195</v>
      </c>
      <c r="C5683" s="6">
        <f>IF($C$10=2012,profiles!D5670,IF($C$10=2013,profiles!F5670,IF($C$10=2014,profiles!H5670,IF($C$10=2015,profiles!J5670,IF($C$10=2016,profiles!L5670)))))</f>
        <v>6.4271311750868157E-2</v>
      </c>
      <c r="D5683" s="11">
        <f t="shared" si="892"/>
        <v>12.854262350173631</v>
      </c>
      <c r="E5683" s="11">
        <f t="shared" si="888"/>
        <v>0</v>
      </c>
      <c r="F5683" s="11">
        <f t="shared" si="889"/>
        <v>12.854262350173631</v>
      </c>
      <c r="G5683" s="11">
        <f t="shared" si="890"/>
        <v>26.340737649826369</v>
      </c>
      <c r="H5683" s="12">
        <f t="shared" si="893"/>
        <v>0</v>
      </c>
      <c r="I5683" s="12">
        <f t="shared" si="887"/>
        <v>0</v>
      </c>
      <c r="J5683" s="12">
        <f t="shared" si="894"/>
        <v>0</v>
      </c>
      <c r="K5683" s="12">
        <f t="shared" si="895"/>
        <v>0</v>
      </c>
      <c r="L5683" s="12">
        <f t="shared" si="896"/>
        <v>26.340737649826369</v>
      </c>
      <c r="M5683" s="12">
        <f t="shared" si="891"/>
        <v>26.340737649826369</v>
      </c>
      <c r="N5683" s="13"/>
    </row>
    <row r="5684" spans="1:14" x14ac:dyDescent="0.2">
      <c r="A5684" s="10" t="s">
        <v>5666</v>
      </c>
      <c r="B5684" s="6">
        <f>IF($C$10=2012,profiles!C5671,IF($C$10=2013,profiles!E5671,IF($C$10=2014,profiles!G5671,IF($C$10=2015,profiles!I5671,IF($C$10=2016,profiles!K5671)))))</f>
        <v>39.581000000000003</v>
      </c>
      <c r="C5684" s="6">
        <f>IF($C$10=2012,profiles!D5671,IF($C$10=2013,profiles!F5671,IF($C$10=2014,profiles!H5671,IF($C$10=2015,profiles!J5671,IF($C$10=2016,profiles!L5671)))))</f>
        <v>5.9692505881035064E-2</v>
      </c>
      <c r="D5684" s="11">
        <f t="shared" si="892"/>
        <v>11.938501176207012</v>
      </c>
      <c r="E5684" s="11">
        <f t="shared" si="888"/>
        <v>0</v>
      </c>
      <c r="F5684" s="11">
        <f t="shared" si="889"/>
        <v>11.938501176207012</v>
      </c>
      <c r="G5684" s="11">
        <f t="shared" si="890"/>
        <v>27.642498823792991</v>
      </c>
      <c r="H5684" s="12">
        <f t="shared" si="893"/>
        <v>0</v>
      </c>
      <c r="I5684" s="12">
        <f t="shared" si="887"/>
        <v>0</v>
      </c>
      <c r="J5684" s="12">
        <f t="shared" si="894"/>
        <v>0</v>
      </c>
      <c r="K5684" s="12">
        <f t="shared" si="895"/>
        <v>0</v>
      </c>
      <c r="L5684" s="12">
        <f t="shared" si="896"/>
        <v>27.642498823792991</v>
      </c>
      <c r="M5684" s="12">
        <f t="shared" si="891"/>
        <v>27.642498823792991</v>
      </c>
      <c r="N5684" s="13"/>
    </row>
    <row r="5685" spans="1:14" x14ac:dyDescent="0.2">
      <c r="A5685" s="10" t="s">
        <v>5667</v>
      </c>
      <c r="B5685" s="6">
        <f>IF($C$10=2012,profiles!C5672,IF($C$10=2013,profiles!E5672,IF($C$10=2014,profiles!G5672,IF($C$10=2015,profiles!I5672,IF($C$10=2016,profiles!K5672)))))</f>
        <v>41.164999999999999</v>
      </c>
      <c r="C5685" s="6">
        <f>IF($C$10=2012,profiles!D5672,IF($C$10=2013,profiles!F5672,IF($C$10=2014,profiles!H5672,IF($C$10=2015,profiles!J5672,IF($C$10=2016,profiles!L5672)))))</f>
        <v>5.7144057354094321E-2</v>
      </c>
      <c r="D5685" s="11">
        <f t="shared" si="892"/>
        <v>11.428811470818864</v>
      </c>
      <c r="E5685" s="11">
        <f t="shared" si="888"/>
        <v>0</v>
      </c>
      <c r="F5685" s="11">
        <f t="shared" si="889"/>
        <v>11.428811470818864</v>
      </c>
      <c r="G5685" s="11">
        <f t="shared" si="890"/>
        <v>29.736188529181135</v>
      </c>
      <c r="H5685" s="12">
        <f t="shared" si="893"/>
        <v>0</v>
      </c>
      <c r="I5685" s="12">
        <f t="shared" si="887"/>
        <v>0</v>
      </c>
      <c r="J5685" s="12">
        <f t="shared" si="894"/>
        <v>0</v>
      </c>
      <c r="K5685" s="12">
        <f t="shared" si="895"/>
        <v>0</v>
      </c>
      <c r="L5685" s="12">
        <f t="shared" si="896"/>
        <v>29.736188529181135</v>
      </c>
      <c r="M5685" s="12">
        <f t="shared" si="891"/>
        <v>29.736188529181135</v>
      </c>
      <c r="N5685" s="13"/>
    </row>
    <row r="5686" spans="1:14" x14ac:dyDescent="0.2">
      <c r="A5686" s="10" t="s">
        <v>5668</v>
      </c>
      <c r="B5686" s="6">
        <f>IF($C$10=2012,profiles!C5673,IF($C$10=2013,profiles!E5673,IF($C$10=2014,profiles!G5673,IF($C$10=2015,profiles!I5673,IF($C$10=2016,profiles!K5673)))))</f>
        <v>45.621000000000002</v>
      </c>
      <c r="C5686" s="6">
        <f>IF($C$10=2012,profiles!D5673,IF($C$10=2013,profiles!F5673,IF($C$10=2014,profiles!H5673,IF($C$10=2015,profiles!J5673,IF($C$10=2016,profiles!L5673)))))</f>
        <v>5.3377394421418173E-2</v>
      </c>
      <c r="D5686" s="11">
        <f t="shared" si="892"/>
        <v>10.675478884283635</v>
      </c>
      <c r="E5686" s="11">
        <f t="shared" si="888"/>
        <v>0</v>
      </c>
      <c r="F5686" s="11">
        <f t="shared" si="889"/>
        <v>10.675478884283635</v>
      </c>
      <c r="G5686" s="11">
        <f t="shared" si="890"/>
        <v>34.945521115716367</v>
      </c>
      <c r="H5686" s="12">
        <f t="shared" si="893"/>
        <v>0</v>
      </c>
      <c r="I5686" s="12">
        <f t="shared" si="887"/>
        <v>0</v>
      </c>
      <c r="J5686" s="12">
        <f t="shared" si="894"/>
        <v>0</v>
      </c>
      <c r="K5686" s="12">
        <f t="shared" si="895"/>
        <v>0</v>
      </c>
      <c r="L5686" s="12">
        <f t="shared" si="896"/>
        <v>34.945521115716367</v>
      </c>
      <c r="M5686" s="12">
        <f t="shared" si="891"/>
        <v>34.945521115716367</v>
      </c>
      <c r="N5686" s="13"/>
    </row>
    <row r="5687" spans="1:14" x14ac:dyDescent="0.2">
      <c r="A5687" s="10" t="s">
        <v>5669</v>
      </c>
      <c r="B5687" s="6">
        <f>IF($C$10=2012,profiles!C5674,IF($C$10=2013,profiles!E5674,IF($C$10=2014,profiles!G5674,IF($C$10=2015,profiles!I5674,IF($C$10=2016,profiles!K5674)))))</f>
        <v>53.697000000000003</v>
      </c>
      <c r="C5687" s="6">
        <f>IF($C$10=2012,profiles!D5674,IF($C$10=2013,profiles!F5674,IF($C$10=2014,profiles!H5674,IF($C$10=2015,profiles!J5674,IF($C$10=2016,profiles!L5674)))))</f>
        <v>5.1221014898622158E-2</v>
      </c>
      <c r="D5687" s="11">
        <f t="shared" si="892"/>
        <v>10.244202979724431</v>
      </c>
      <c r="E5687" s="11">
        <f t="shared" si="888"/>
        <v>0</v>
      </c>
      <c r="F5687" s="11">
        <f t="shared" si="889"/>
        <v>10.244202979724431</v>
      </c>
      <c r="G5687" s="11">
        <f t="shared" si="890"/>
        <v>43.452797020275568</v>
      </c>
      <c r="H5687" s="12">
        <f t="shared" si="893"/>
        <v>0</v>
      </c>
      <c r="I5687" s="12">
        <f t="shared" si="887"/>
        <v>0</v>
      </c>
      <c r="J5687" s="12">
        <f t="shared" si="894"/>
        <v>0</v>
      </c>
      <c r="K5687" s="12">
        <f t="shared" si="895"/>
        <v>0</v>
      </c>
      <c r="L5687" s="12">
        <f t="shared" si="896"/>
        <v>43.452797020275568</v>
      </c>
      <c r="M5687" s="12">
        <f t="shared" si="891"/>
        <v>43.452797020275568</v>
      </c>
      <c r="N5687" s="13"/>
    </row>
    <row r="5688" spans="1:14" x14ac:dyDescent="0.2">
      <c r="A5688" s="10" t="s">
        <v>5670</v>
      </c>
      <c r="B5688" s="6">
        <f>IF($C$10=2012,profiles!C5675,IF($C$10=2013,profiles!E5675,IF($C$10=2014,profiles!G5675,IF($C$10=2015,profiles!I5675,IF($C$10=2016,profiles!K5675)))))</f>
        <v>59.936</v>
      </c>
      <c r="C5688" s="6">
        <f>IF($C$10=2012,profiles!D5675,IF($C$10=2013,profiles!F5675,IF($C$10=2014,profiles!H5675,IF($C$10=2015,profiles!J5675,IF($C$10=2016,profiles!L5675)))))</f>
        <v>6.5797580374145848E-2</v>
      </c>
      <c r="D5688" s="11">
        <f t="shared" si="892"/>
        <v>13.15951607482917</v>
      </c>
      <c r="E5688" s="11">
        <f t="shared" si="888"/>
        <v>0</v>
      </c>
      <c r="F5688" s="11">
        <f t="shared" si="889"/>
        <v>13.15951607482917</v>
      </c>
      <c r="G5688" s="11">
        <f t="shared" si="890"/>
        <v>46.77648392517083</v>
      </c>
      <c r="H5688" s="12">
        <f t="shared" si="893"/>
        <v>0</v>
      </c>
      <c r="I5688" s="12">
        <f t="shared" si="887"/>
        <v>0</v>
      </c>
      <c r="J5688" s="12">
        <f t="shared" si="894"/>
        <v>0</v>
      </c>
      <c r="K5688" s="12">
        <f t="shared" si="895"/>
        <v>0</v>
      </c>
      <c r="L5688" s="12">
        <f t="shared" si="896"/>
        <v>46.77648392517083</v>
      </c>
      <c r="M5688" s="12">
        <f t="shared" si="891"/>
        <v>46.77648392517083</v>
      </c>
      <c r="N5688" s="13"/>
    </row>
    <row r="5689" spans="1:14" x14ac:dyDescent="0.2">
      <c r="A5689" s="10" t="s">
        <v>5671</v>
      </c>
      <c r="B5689" s="6">
        <f>IF($C$10=2012,profiles!C5676,IF($C$10=2013,profiles!E5676,IF($C$10=2014,profiles!G5676,IF($C$10=2015,profiles!I5676,IF($C$10=2016,profiles!K5676)))))</f>
        <v>63.438000000000002</v>
      </c>
      <c r="C5689" s="6">
        <f>IF($C$10=2012,profiles!D5676,IF($C$10=2013,profiles!F5676,IF($C$10=2014,profiles!H5676,IF($C$10=2015,profiles!J5676,IF($C$10=2016,profiles!L5676)))))</f>
        <v>0.10284810126582279</v>
      </c>
      <c r="D5689" s="11">
        <f t="shared" si="892"/>
        <v>20.569620253164558</v>
      </c>
      <c r="E5689" s="11">
        <f t="shared" si="888"/>
        <v>0</v>
      </c>
      <c r="F5689" s="11">
        <f t="shared" si="889"/>
        <v>20.569620253164558</v>
      </c>
      <c r="G5689" s="11">
        <f t="shared" si="890"/>
        <v>42.868379746835444</v>
      </c>
      <c r="H5689" s="12">
        <f t="shared" si="893"/>
        <v>0</v>
      </c>
      <c r="I5689" s="12">
        <f t="shared" si="887"/>
        <v>0</v>
      </c>
      <c r="J5689" s="12">
        <f t="shared" si="894"/>
        <v>0</v>
      </c>
      <c r="K5689" s="12">
        <f t="shared" si="895"/>
        <v>0</v>
      </c>
      <c r="L5689" s="12">
        <f t="shared" si="896"/>
        <v>42.868379746835444</v>
      </c>
      <c r="M5689" s="12">
        <f t="shared" si="891"/>
        <v>42.868379746835444</v>
      </c>
      <c r="N5689" s="13"/>
    </row>
    <row r="5690" spans="1:14" x14ac:dyDescent="0.2">
      <c r="A5690" s="10" t="s">
        <v>5672</v>
      </c>
      <c r="B5690" s="6">
        <f>IF($C$10=2012,profiles!C5677,IF($C$10=2013,profiles!E5677,IF($C$10=2014,profiles!G5677,IF($C$10=2015,profiles!I5677,IF($C$10=2016,profiles!K5677)))))</f>
        <v>64.822000000000003</v>
      </c>
      <c r="C5690" s="6">
        <f>IF($C$10=2012,profiles!D5677,IF($C$10=2013,profiles!F5677,IF($C$10=2014,profiles!H5677,IF($C$10=2015,profiles!J5677,IF($C$10=2016,profiles!L5677)))))</f>
        <v>0.15348101265822786</v>
      </c>
      <c r="D5690" s="11">
        <f t="shared" si="892"/>
        <v>30.696202531645572</v>
      </c>
      <c r="E5690" s="11">
        <f t="shared" si="888"/>
        <v>0</v>
      </c>
      <c r="F5690" s="11">
        <f t="shared" si="889"/>
        <v>30.696202531645572</v>
      </c>
      <c r="G5690" s="11">
        <f t="shared" si="890"/>
        <v>34.125797468354435</v>
      </c>
      <c r="H5690" s="12">
        <f t="shared" si="893"/>
        <v>0</v>
      </c>
      <c r="I5690" s="12">
        <f t="shared" si="887"/>
        <v>0</v>
      </c>
      <c r="J5690" s="12">
        <f t="shared" si="894"/>
        <v>0</v>
      </c>
      <c r="K5690" s="12">
        <f t="shared" si="895"/>
        <v>0</v>
      </c>
      <c r="L5690" s="12">
        <f t="shared" si="896"/>
        <v>34.125797468354435</v>
      </c>
      <c r="M5690" s="12">
        <f t="shared" si="891"/>
        <v>34.125797468354435</v>
      </c>
      <c r="N5690" s="13"/>
    </row>
    <row r="5691" spans="1:14" x14ac:dyDescent="0.2">
      <c r="A5691" s="10" t="s">
        <v>5673</v>
      </c>
      <c r="B5691" s="6">
        <f>IF($C$10=2012,profiles!C5678,IF($C$10=2013,profiles!E5678,IF($C$10=2014,profiles!G5678,IF($C$10=2015,profiles!I5678,IF($C$10=2016,profiles!K5678)))))</f>
        <v>66.662999999999997</v>
      </c>
      <c r="C5691" s="6">
        <f>IF($C$10=2012,profiles!D5678,IF($C$10=2013,profiles!F5678,IF($C$10=2014,profiles!H5678,IF($C$10=2015,profiles!J5678,IF($C$10=2016,profiles!L5678)))))</f>
        <v>0.20856670774056235</v>
      </c>
      <c r="D5691" s="11">
        <f t="shared" si="892"/>
        <v>41.713341548112467</v>
      </c>
      <c r="E5691" s="11">
        <f t="shared" si="888"/>
        <v>0</v>
      </c>
      <c r="F5691" s="11">
        <f t="shared" si="889"/>
        <v>41.713341548112467</v>
      </c>
      <c r="G5691" s="11">
        <f t="shared" si="890"/>
        <v>24.94965845188753</v>
      </c>
      <c r="H5691" s="12">
        <f t="shared" si="893"/>
        <v>0</v>
      </c>
      <c r="I5691" s="12">
        <f t="shared" si="887"/>
        <v>0</v>
      </c>
      <c r="J5691" s="12">
        <f t="shared" si="894"/>
        <v>0</v>
      </c>
      <c r="K5691" s="12">
        <f t="shared" si="895"/>
        <v>0</v>
      </c>
      <c r="L5691" s="12">
        <f t="shared" si="896"/>
        <v>24.94965845188753</v>
      </c>
      <c r="M5691" s="12">
        <f t="shared" si="891"/>
        <v>24.94965845188753</v>
      </c>
      <c r="N5691" s="13"/>
    </row>
    <row r="5692" spans="1:14" x14ac:dyDescent="0.2">
      <c r="A5692" s="10" t="s">
        <v>5674</v>
      </c>
      <c r="B5692" s="6">
        <f>IF($C$10=2012,profiles!C5679,IF($C$10=2013,profiles!E5679,IF($C$10=2014,profiles!G5679,IF($C$10=2015,profiles!I5679,IF($C$10=2016,profiles!K5679)))))</f>
        <v>67.947000000000003</v>
      </c>
      <c r="C5692" s="6">
        <f>IF($C$10=2012,profiles!D5679,IF($C$10=2013,profiles!F5679,IF($C$10=2014,profiles!H5679,IF($C$10=2015,profiles!J5679,IF($C$10=2016,profiles!L5679)))))</f>
        <v>0.2410804301557074</v>
      </c>
      <c r="D5692" s="11">
        <f t="shared" si="892"/>
        <v>48.216086031141479</v>
      </c>
      <c r="E5692" s="11">
        <f t="shared" si="888"/>
        <v>0</v>
      </c>
      <c r="F5692" s="11">
        <f t="shared" si="889"/>
        <v>48.216086031141479</v>
      </c>
      <c r="G5692" s="11">
        <f t="shared" si="890"/>
        <v>19.730913968858523</v>
      </c>
      <c r="H5692" s="12">
        <f t="shared" si="893"/>
        <v>0</v>
      </c>
      <c r="I5692" s="12">
        <f t="shared" si="887"/>
        <v>0</v>
      </c>
      <c r="J5692" s="12">
        <f t="shared" si="894"/>
        <v>0</v>
      </c>
      <c r="K5692" s="12">
        <f t="shared" si="895"/>
        <v>0</v>
      </c>
      <c r="L5692" s="12">
        <f t="shared" si="896"/>
        <v>19.730913968858523</v>
      </c>
      <c r="M5692" s="12">
        <f t="shared" si="891"/>
        <v>19.730913968858523</v>
      </c>
      <c r="N5692" s="13"/>
    </row>
    <row r="5693" spans="1:14" x14ac:dyDescent="0.2">
      <c r="A5693" s="10" t="s">
        <v>5675</v>
      </c>
      <c r="B5693" s="6">
        <f>IF($C$10=2012,profiles!C5680,IF($C$10=2013,profiles!E5680,IF($C$10=2014,profiles!G5680,IF($C$10=2015,profiles!I5680,IF($C$10=2016,profiles!K5680)))))</f>
        <v>67.022000000000006</v>
      </c>
      <c r="C5693" s="6">
        <f>IF($C$10=2012,profiles!D5680,IF($C$10=2013,profiles!F5680,IF($C$10=2014,profiles!H5680,IF($C$10=2015,profiles!J5680,IF($C$10=2016,profiles!L5680)))))</f>
        <v>0.25651114596168928</v>
      </c>
      <c r="D5693" s="11">
        <f t="shared" si="892"/>
        <v>51.302229192337855</v>
      </c>
      <c r="E5693" s="11">
        <f t="shared" si="888"/>
        <v>0</v>
      </c>
      <c r="F5693" s="11">
        <f t="shared" si="889"/>
        <v>51.302229192337855</v>
      </c>
      <c r="G5693" s="11">
        <f t="shared" si="890"/>
        <v>15.719770807662151</v>
      </c>
      <c r="H5693" s="12">
        <f t="shared" si="893"/>
        <v>0</v>
      </c>
      <c r="I5693" s="12">
        <f t="shared" si="887"/>
        <v>0</v>
      </c>
      <c r="J5693" s="12">
        <f t="shared" si="894"/>
        <v>0</v>
      </c>
      <c r="K5693" s="12">
        <f t="shared" si="895"/>
        <v>0</v>
      </c>
      <c r="L5693" s="12">
        <f t="shared" si="896"/>
        <v>15.719770807662151</v>
      </c>
      <c r="M5693" s="12">
        <f t="shared" si="891"/>
        <v>15.719770807662151</v>
      </c>
      <c r="N5693" s="13"/>
    </row>
    <row r="5694" spans="1:14" x14ac:dyDescent="0.2">
      <c r="A5694" s="10" t="s">
        <v>5676</v>
      </c>
      <c r="B5694" s="6">
        <f>IF($C$10=2012,profiles!C5681,IF($C$10=2013,profiles!E5681,IF($C$10=2014,profiles!G5681,IF($C$10=2015,profiles!I5681,IF($C$10=2016,profiles!K5681)))))</f>
        <v>66.619</v>
      </c>
      <c r="C5694" s="6">
        <f>IF($C$10=2012,profiles!D5681,IF($C$10=2013,profiles!F5681,IF($C$10=2014,profiles!H5681,IF($C$10=2015,profiles!J5681,IF($C$10=2016,profiles!L5681)))))</f>
        <v>0.25576901534670105</v>
      </c>
      <c r="D5694" s="11">
        <f t="shared" si="892"/>
        <v>51.153803069340206</v>
      </c>
      <c r="E5694" s="11">
        <f t="shared" si="888"/>
        <v>0</v>
      </c>
      <c r="F5694" s="11">
        <f t="shared" si="889"/>
        <v>51.153803069340206</v>
      </c>
      <c r="G5694" s="11">
        <f t="shared" si="890"/>
        <v>15.465196930659793</v>
      </c>
      <c r="H5694" s="12">
        <f t="shared" si="893"/>
        <v>0</v>
      </c>
      <c r="I5694" s="12">
        <f t="shared" si="887"/>
        <v>0</v>
      </c>
      <c r="J5694" s="12">
        <f t="shared" si="894"/>
        <v>0</v>
      </c>
      <c r="K5694" s="12">
        <f t="shared" si="895"/>
        <v>0</v>
      </c>
      <c r="L5694" s="12">
        <f t="shared" si="896"/>
        <v>15.465196930659793</v>
      </c>
      <c r="M5694" s="12">
        <f t="shared" si="891"/>
        <v>15.465196930659793</v>
      </c>
      <c r="N5694" s="13"/>
    </row>
    <row r="5695" spans="1:14" x14ac:dyDescent="0.2">
      <c r="A5695" s="10" t="s">
        <v>5677</v>
      </c>
      <c r="B5695" s="6">
        <f>IF($C$10=2012,profiles!C5682,IF($C$10=2013,profiles!E5682,IF($C$10=2014,profiles!G5682,IF($C$10=2015,profiles!I5682,IF($C$10=2016,profiles!K5682)))))</f>
        <v>65.278999999999996</v>
      </c>
      <c r="C5695" s="6">
        <f>IF($C$10=2012,profiles!D5682,IF($C$10=2013,profiles!F5682,IF($C$10=2014,profiles!H5682,IF($C$10=2015,profiles!J5682,IF($C$10=2016,profiles!L5682)))))</f>
        <v>0.23881203091744146</v>
      </c>
      <c r="D5695" s="11">
        <f t="shared" si="892"/>
        <v>47.762406183488295</v>
      </c>
      <c r="E5695" s="11">
        <f t="shared" si="888"/>
        <v>0</v>
      </c>
      <c r="F5695" s="11">
        <f t="shared" si="889"/>
        <v>47.762406183488295</v>
      </c>
      <c r="G5695" s="11">
        <f t="shared" si="890"/>
        <v>17.516593816511701</v>
      </c>
      <c r="H5695" s="12">
        <f t="shared" si="893"/>
        <v>0</v>
      </c>
      <c r="I5695" s="12">
        <f t="shared" si="887"/>
        <v>0</v>
      </c>
      <c r="J5695" s="12">
        <f t="shared" si="894"/>
        <v>0</v>
      </c>
      <c r="K5695" s="12">
        <f t="shared" si="895"/>
        <v>0</v>
      </c>
      <c r="L5695" s="12">
        <f t="shared" si="896"/>
        <v>17.516593816511701</v>
      </c>
      <c r="M5695" s="12">
        <f t="shared" si="891"/>
        <v>17.516593816511701</v>
      </c>
      <c r="N5695" s="13"/>
    </row>
    <row r="5696" spans="1:14" x14ac:dyDescent="0.2">
      <c r="A5696" s="10" t="s">
        <v>5678</v>
      </c>
      <c r="B5696" s="6">
        <f>IF($C$10=2012,profiles!C5683,IF($C$10=2013,profiles!E5683,IF($C$10=2014,profiles!G5683,IF($C$10=2015,profiles!I5683,IF($C$10=2016,profiles!K5683)))))</f>
        <v>64.403999999999996</v>
      </c>
      <c r="C5696" s="6">
        <f>IF($C$10=2012,profiles!D5683,IF($C$10=2013,profiles!F5683,IF($C$10=2014,profiles!H5683,IF($C$10=2015,profiles!J5683,IF($C$10=2016,profiles!L5683)))))</f>
        <v>0.19261790075053209</v>
      </c>
      <c r="D5696" s="11">
        <f t="shared" si="892"/>
        <v>38.523580150106419</v>
      </c>
      <c r="E5696" s="11">
        <f t="shared" si="888"/>
        <v>0</v>
      </c>
      <c r="F5696" s="11">
        <f t="shared" si="889"/>
        <v>38.523580150106419</v>
      </c>
      <c r="G5696" s="11">
        <f t="shared" si="890"/>
        <v>25.880419849893578</v>
      </c>
      <c r="H5696" s="12">
        <f t="shared" si="893"/>
        <v>0</v>
      </c>
      <c r="I5696" s="12">
        <f t="shared" si="887"/>
        <v>0</v>
      </c>
      <c r="J5696" s="12">
        <f t="shared" si="894"/>
        <v>0</v>
      </c>
      <c r="K5696" s="12">
        <f t="shared" si="895"/>
        <v>0</v>
      </c>
      <c r="L5696" s="12">
        <f t="shared" si="896"/>
        <v>25.880419849893578</v>
      </c>
      <c r="M5696" s="12">
        <f t="shared" si="891"/>
        <v>25.880419849893578</v>
      </c>
      <c r="N5696" s="13"/>
    </row>
    <row r="5697" spans="1:14" x14ac:dyDescent="0.2">
      <c r="A5697" s="10" t="s">
        <v>5679</v>
      </c>
      <c r="B5697" s="6">
        <f>IF($C$10=2012,profiles!C5684,IF($C$10=2013,profiles!E5684,IF($C$10=2014,profiles!G5684,IF($C$10=2015,profiles!I5684,IF($C$10=2016,profiles!K5684)))))</f>
        <v>62.631999999999998</v>
      </c>
      <c r="C5697" s="6">
        <f>IF($C$10=2012,profiles!D5684,IF($C$10=2013,profiles!F5684,IF($C$10=2014,profiles!H5684,IF($C$10=2015,profiles!J5684,IF($C$10=2016,profiles!L5684)))))</f>
        <v>0.14016466898174079</v>
      </c>
      <c r="D5697" s="11">
        <f t="shared" si="892"/>
        <v>28.032933796348157</v>
      </c>
      <c r="E5697" s="11">
        <f t="shared" si="888"/>
        <v>0</v>
      </c>
      <c r="F5697" s="11">
        <f t="shared" si="889"/>
        <v>28.032933796348157</v>
      </c>
      <c r="G5697" s="11">
        <f t="shared" si="890"/>
        <v>34.599066203651844</v>
      </c>
      <c r="H5697" s="12">
        <f t="shared" si="893"/>
        <v>0</v>
      </c>
      <c r="I5697" s="12">
        <f t="shared" si="887"/>
        <v>0</v>
      </c>
      <c r="J5697" s="12">
        <f t="shared" si="894"/>
        <v>0</v>
      </c>
      <c r="K5697" s="12">
        <f t="shared" si="895"/>
        <v>0</v>
      </c>
      <c r="L5697" s="12">
        <f t="shared" si="896"/>
        <v>34.599066203651844</v>
      </c>
      <c r="M5697" s="12">
        <f t="shared" si="891"/>
        <v>34.599066203651844</v>
      </c>
      <c r="N5697" s="13"/>
    </row>
    <row r="5698" spans="1:14" x14ac:dyDescent="0.2">
      <c r="A5698" s="10" t="s">
        <v>5680</v>
      </c>
      <c r="B5698" s="6">
        <f>IF($C$10=2012,profiles!C5685,IF($C$10=2013,profiles!E5685,IF($C$10=2014,profiles!G5685,IF($C$10=2015,profiles!I5685,IF($C$10=2016,profiles!K5685)))))</f>
        <v>62.148000000000003</v>
      </c>
      <c r="C5698" s="6">
        <f>IF($C$10=2012,profiles!D5685,IF($C$10=2013,profiles!F5685,IF($C$10=2014,profiles!H5685,IF($C$10=2015,profiles!J5685,IF($C$10=2016,profiles!L5685)))))</f>
        <v>8.8887644225383672E-2</v>
      </c>
      <c r="D5698" s="11">
        <f t="shared" si="892"/>
        <v>17.777528845076734</v>
      </c>
      <c r="E5698" s="11">
        <f t="shared" si="888"/>
        <v>0</v>
      </c>
      <c r="F5698" s="11">
        <f t="shared" si="889"/>
        <v>17.777528845076734</v>
      </c>
      <c r="G5698" s="11">
        <f t="shared" si="890"/>
        <v>44.370471154923266</v>
      </c>
      <c r="H5698" s="12">
        <f t="shared" si="893"/>
        <v>0</v>
      </c>
      <c r="I5698" s="12">
        <f t="shared" si="887"/>
        <v>0</v>
      </c>
      <c r="J5698" s="12">
        <f t="shared" si="894"/>
        <v>0</v>
      </c>
      <c r="K5698" s="12">
        <f t="shared" si="895"/>
        <v>0</v>
      </c>
      <c r="L5698" s="12">
        <f t="shared" si="896"/>
        <v>44.370471154923266</v>
      </c>
      <c r="M5698" s="12">
        <f t="shared" si="891"/>
        <v>44.370471154923266</v>
      </c>
      <c r="N5698" s="13"/>
    </row>
    <row r="5699" spans="1:14" x14ac:dyDescent="0.2">
      <c r="A5699" s="10" t="s">
        <v>5681</v>
      </c>
      <c r="B5699" s="6">
        <f>IF($C$10=2012,profiles!C5686,IF($C$10=2013,profiles!E5686,IF($C$10=2014,profiles!G5686,IF($C$10=2015,profiles!I5686,IF($C$10=2016,profiles!K5686)))))</f>
        <v>62.154000000000003</v>
      </c>
      <c r="C5699" s="6">
        <f>IF($C$10=2012,profiles!D5686,IF($C$10=2013,profiles!F5686,IF($C$10=2014,profiles!H5686,IF($C$10=2015,profiles!J5686,IF($C$10=2016,profiles!L5686)))))</f>
        <v>4.4975915761173969E-2</v>
      </c>
      <c r="D5699" s="11">
        <f t="shared" si="892"/>
        <v>8.9951831522347945</v>
      </c>
      <c r="E5699" s="11">
        <f t="shared" si="888"/>
        <v>0</v>
      </c>
      <c r="F5699" s="11">
        <f t="shared" si="889"/>
        <v>8.9951831522347945</v>
      </c>
      <c r="G5699" s="11">
        <f t="shared" si="890"/>
        <v>53.158816847765209</v>
      </c>
      <c r="H5699" s="12">
        <f t="shared" si="893"/>
        <v>0</v>
      </c>
      <c r="I5699" s="12">
        <f t="shared" si="887"/>
        <v>0</v>
      </c>
      <c r="J5699" s="12">
        <f t="shared" si="894"/>
        <v>0</v>
      </c>
      <c r="K5699" s="12">
        <f t="shared" si="895"/>
        <v>0</v>
      </c>
      <c r="L5699" s="12">
        <f t="shared" si="896"/>
        <v>53.158816847765209</v>
      </c>
      <c r="M5699" s="12">
        <f t="shared" si="891"/>
        <v>53.158816847765209</v>
      </c>
      <c r="N5699" s="13"/>
    </row>
    <row r="5700" spans="1:14" x14ac:dyDescent="0.2">
      <c r="A5700" s="10" t="s">
        <v>5682</v>
      </c>
      <c r="B5700" s="6">
        <f>IF($C$10=2012,profiles!C5687,IF($C$10=2013,profiles!E5687,IF($C$10=2014,profiles!G5687,IF($C$10=2015,profiles!I5687,IF($C$10=2016,profiles!K5687)))))</f>
        <v>62.155000000000001</v>
      </c>
      <c r="C5700" s="6">
        <f>IF($C$10=2012,profiles!D5687,IF($C$10=2013,profiles!F5687,IF($C$10=2014,profiles!H5687,IF($C$10=2015,profiles!J5687,IF($C$10=2016,profiles!L5687)))))</f>
        <v>2.3076061386804077E-2</v>
      </c>
      <c r="D5700" s="11">
        <f t="shared" si="892"/>
        <v>4.6152122773608157</v>
      </c>
      <c r="E5700" s="11">
        <f t="shared" si="888"/>
        <v>0</v>
      </c>
      <c r="F5700" s="11">
        <f t="shared" si="889"/>
        <v>4.6152122773608157</v>
      </c>
      <c r="G5700" s="11">
        <f t="shared" si="890"/>
        <v>57.539787722639183</v>
      </c>
      <c r="H5700" s="12">
        <f t="shared" si="893"/>
        <v>0</v>
      </c>
      <c r="I5700" s="12">
        <f t="shared" si="887"/>
        <v>0</v>
      </c>
      <c r="J5700" s="12">
        <f t="shared" si="894"/>
        <v>0</v>
      </c>
      <c r="K5700" s="12">
        <f t="shared" si="895"/>
        <v>0</v>
      </c>
      <c r="L5700" s="12">
        <f t="shared" si="896"/>
        <v>57.539787722639183</v>
      </c>
      <c r="M5700" s="12">
        <f t="shared" si="891"/>
        <v>57.539787722639183</v>
      </c>
      <c r="N5700" s="13"/>
    </row>
    <row r="5701" spans="1:14" x14ac:dyDescent="0.2">
      <c r="A5701" s="10" t="s">
        <v>5683</v>
      </c>
      <c r="B5701" s="6">
        <f>IF($C$10=2012,profiles!C5688,IF($C$10=2013,profiles!E5688,IF($C$10=2014,profiles!G5688,IF($C$10=2015,profiles!I5688,IF($C$10=2016,profiles!K5688)))))</f>
        <v>61.154000000000003</v>
      </c>
      <c r="C5701" s="6">
        <f>IF($C$10=2012,profiles!D5688,IF($C$10=2013,profiles!F5688,IF($C$10=2014,profiles!H5688,IF($C$10=2015,profiles!J5688,IF($C$10=2016,profiles!L5688)))))</f>
        <v>1.7881147081886411E-2</v>
      </c>
      <c r="D5701" s="11">
        <f t="shared" si="892"/>
        <v>3.5762294163772821</v>
      </c>
      <c r="E5701" s="11">
        <f t="shared" si="888"/>
        <v>0</v>
      </c>
      <c r="F5701" s="11">
        <f t="shared" si="889"/>
        <v>3.5762294163772821</v>
      </c>
      <c r="G5701" s="11">
        <f t="shared" si="890"/>
        <v>57.577770583622723</v>
      </c>
      <c r="H5701" s="12">
        <f t="shared" si="893"/>
        <v>0</v>
      </c>
      <c r="I5701" s="12">
        <f t="shared" si="887"/>
        <v>0</v>
      </c>
      <c r="J5701" s="12">
        <f t="shared" si="894"/>
        <v>0</v>
      </c>
      <c r="K5701" s="12">
        <f t="shared" si="895"/>
        <v>0</v>
      </c>
      <c r="L5701" s="12">
        <f t="shared" si="896"/>
        <v>57.577770583622723</v>
      </c>
      <c r="M5701" s="12">
        <f t="shared" si="891"/>
        <v>57.577770583622723</v>
      </c>
      <c r="N5701" s="13"/>
    </row>
    <row r="5702" spans="1:14" x14ac:dyDescent="0.2">
      <c r="A5702" s="10" t="s">
        <v>5684</v>
      </c>
      <c r="B5702" s="6">
        <f>IF($C$10=2012,profiles!C5689,IF($C$10=2013,profiles!E5689,IF($C$10=2014,profiles!G5689,IF($C$10=2015,profiles!I5689,IF($C$10=2016,profiles!K5689)))))</f>
        <v>58.354999999999997</v>
      </c>
      <c r="C5702" s="6">
        <f>IF($C$10=2012,profiles!D5689,IF($C$10=2013,profiles!F5689,IF($C$10=2014,profiles!H5689,IF($C$10=2015,profiles!J5689,IF($C$10=2016,profiles!L5689)))))</f>
        <v>2.0373585751092192E-2</v>
      </c>
      <c r="D5702" s="11">
        <f t="shared" si="892"/>
        <v>4.0747171502184383</v>
      </c>
      <c r="E5702" s="11">
        <f t="shared" si="888"/>
        <v>0</v>
      </c>
      <c r="F5702" s="11">
        <f t="shared" si="889"/>
        <v>4.0747171502184383</v>
      </c>
      <c r="G5702" s="11">
        <f t="shared" si="890"/>
        <v>54.280282849781557</v>
      </c>
      <c r="H5702" s="12">
        <f t="shared" si="893"/>
        <v>0</v>
      </c>
      <c r="I5702" s="12">
        <f t="shared" si="887"/>
        <v>0</v>
      </c>
      <c r="J5702" s="12">
        <f t="shared" si="894"/>
        <v>0</v>
      </c>
      <c r="K5702" s="12">
        <f t="shared" si="895"/>
        <v>0</v>
      </c>
      <c r="L5702" s="12">
        <f t="shared" si="896"/>
        <v>54.280282849781557</v>
      </c>
      <c r="M5702" s="12">
        <f t="shared" si="891"/>
        <v>54.280282849781557</v>
      </c>
      <c r="N5702" s="13"/>
    </row>
    <row r="5703" spans="1:14" x14ac:dyDescent="0.2">
      <c r="A5703" s="10" t="s">
        <v>5685</v>
      </c>
      <c r="B5703" s="6">
        <f>IF($C$10=2012,profiles!C5690,IF($C$10=2013,profiles!E5690,IF($C$10=2014,profiles!G5690,IF($C$10=2015,profiles!I5690,IF($C$10=2016,profiles!K5690)))))</f>
        <v>53.664000000000001</v>
      </c>
      <c r="C5703" s="6">
        <f>IF($C$10=2012,profiles!D5690,IF($C$10=2013,profiles!F5690,IF($C$10=2014,profiles!H5690,IF($C$10=2015,profiles!J5690,IF($C$10=2016,profiles!L5690)))))</f>
        <v>2.5148426122997648E-2</v>
      </c>
      <c r="D5703" s="11">
        <f t="shared" si="892"/>
        <v>5.0296852245995298</v>
      </c>
      <c r="E5703" s="11">
        <f t="shared" si="888"/>
        <v>0</v>
      </c>
      <c r="F5703" s="11">
        <f t="shared" si="889"/>
        <v>5.0296852245995298</v>
      </c>
      <c r="G5703" s="11">
        <f t="shared" si="890"/>
        <v>48.634314775400469</v>
      </c>
      <c r="H5703" s="12">
        <f t="shared" si="893"/>
        <v>0</v>
      </c>
      <c r="I5703" s="12">
        <f t="shared" si="887"/>
        <v>0</v>
      </c>
      <c r="J5703" s="12">
        <f t="shared" si="894"/>
        <v>0</v>
      </c>
      <c r="K5703" s="12">
        <f t="shared" si="895"/>
        <v>0</v>
      </c>
      <c r="L5703" s="12">
        <f t="shared" si="896"/>
        <v>48.634314775400469</v>
      </c>
      <c r="M5703" s="12">
        <f t="shared" si="891"/>
        <v>48.634314775400469</v>
      </c>
      <c r="N5703" s="13"/>
    </row>
    <row r="5704" spans="1:14" x14ac:dyDescent="0.2">
      <c r="A5704" s="10" t="s">
        <v>5686</v>
      </c>
      <c r="B5704" s="6">
        <f>IF($C$10=2012,profiles!C5691,IF($C$10=2013,profiles!E5691,IF($C$10=2014,profiles!G5691,IF($C$10=2015,profiles!I5691,IF($C$10=2016,profiles!K5691)))))</f>
        <v>49.15</v>
      </c>
      <c r="C5704" s="6">
        <f>IF($C$10=2012,profiles!D5691,IF($C$10=2013,profiles!F5691,IF($C$10=2014,profiles!H5691,IF($C$10=2015,profiles!J5691,IF($C$10=2016,profiles!L5691)))))</f>
        <v>2.2571972667189424E-2</v>
      </c>
      <c r="D5704" s="11">
        <f t="shared" si="892"/>
        <v>4.5143945334378852</v>
      </c>
      <c r="E5704" s="11">
        <f t="shared" si="888"/>
        <v>0</v>
      </c>
      <c r="F5704" s="11">
        <f t="shared" si="889"/>
        <v>4.5143945334378852</v>
      </c>
      <c r="G5704" s="11">
        <f t="shared" si="890"/>
        <v>44.635605466562112</v>
      </c>
      <c r="H5704" s="12">
        <f t="shared" si="893"/>
        <v>0</v>
      </c>
      <c r="I5704" s="12">
        <f t="shared" si="887"/>
        <v>0</v>
      </c>
      <c r="J5704" s="12">
        <f t="shared" si="894"/>
        <v>0</v>
      </c>
      <c r="K5704" s="12">
        <f t="shared" si="895"/>
        <v>0</v>
      </c>
      <c r="L5704" s="12">
        <f t="shared" si="896"/>
        <v>44.635605466562112</v>
      </c>
      <c r="M5704" s="12">
        <f t="shared" si="891"/>
        <v>44.635605466562112</v>
      </c>
      <c r="N5704" s="13"/>
    </row>
    <row r="5705" spans="1:14" x14ac:dyDescent="0.2">
      <c r="A5705" s="10" t="s">
        <v>5687</v>
      </c>
      <c r="B5705" s="6">
        <f>IF($C$10=2012,profiles!C5692,IF($C$10=2013,profiles!E5692,IF($C$10=2014,profiles!G5692,IF($C$10=2015,profiles!I5692,IF($C$10=2016,profiles!K5692)))))</f>
        <v>46.052999999999997</v>
      </c>
      <c r="C5705" s="6">
        <f>IF($C$10=2012,profiles!D5692,IF($C$10=2013,profiles!F5692,IF($C$10=2014,profiles!H5692,IF($C$10=2015,profiles!J5692,IF($C$10=2016,profiles!L5692)))))</f>
        <v>2.2639765901740334E-2</v>
      </c>
      <c r="D5705" s="11">
        <f t="shared" si="892"/>
        <v>4.5279531803480673</v>
      </c>
      <c r="E5705" s="11">
        <f t="shared" si="888"/>
        <v>0</v>
      </c>
      <c r="F5705" s="11">
        <f t="shared" si="889"/>
        <v>4.5279531803480673</v>
      </c>
      <c r="G5705" s="11">
        <f t="shared" si="890"/>
        <v>41.525046819651934</v>
      </c>
      <c r="H5705" s="12">
        <f t="shared" si="893"/>
        <v>0</v>
      </c>
      <c r="I5705" s="12">
        <f t="shared" si="887"/>
        <v>0</v>
      </c>
      <c r="J5705" s="12">
        <f t="shared" si="894"/>
        <v>0</v>
      </c>
      <c r="K5705" s="12">
        <f t="shared" si="895"/>
        <v>0</v>
      </c>
      <c r="L5705" s="12">
        <f t="shared" si="896"/>
        <v>41.525046819651934</v>
      </c>
      <c r="M5705" s="12">
        <f t="shared" si="891"/>
        <v>41.525046819651934</v>
      </c>
      <c r="N5705" s="13"/>
    </row>
    <row r="5706" spans="1:14" x14ac:dyDescent="0.2">
      <c r="A5706" s="10" t="s">
        <v>5688</v>
      </c>
      <c r="B5706" s="6">
        <f>IF($C$10=2012,profiles!C5693,IF($C$10=2013,profiles!E5693,IF($C$10=2014,profiles!G5693,IF($C$10=2015,profiles!I5693,IF($C$10=2016,profiles!K5693)))))</f>
        <v>44.265000000000001</v>
      </c>
      <c r="C5706" s="6">
        <f>IF($C$10=2012,profiles!D5693,IF($C$10=2013,profiles!F5693,IF($C$10=2014,profiles!H5693,IF($C$10=2015,profiles!J5693,IF($C$10=2016,profiles!L5693)))))</f>
        <v>2.4319896951962253E-2</v>
      </c>
      <c r="D5706" s="11">
        <f t="shared" si="892"/>
        <v>4.8639793903924504</v>
      </c>
      <c r="E5706" s="11">
        <f t="shared" si="888"/>
        <v>0</v>
      </c>
      <c r="F5706" s="11">
        <f t="shared" si="889"/>
        <v>4.8639793903924504</v>
      </c>
      <c r="G5706" s="11">
        <f t="shared" si="890"/>
        <v>39.401020609607549</v>
      </c>
      <c r="H5706" s="12">
        <f t="shared" si="893"/>
        <v>0</v>
      </c>
      <c r="I5706" s="12">
        <f t="shared" si="887"/>
        <v>0</v>
      </c>
      <c r="J5706" s="12">
        <f t="shared" si="894"/>
        <v>0</v>
      </c>
      <c r="K5706" s="12">
        <f t="shared" si="895"/>
        <v>0</v>
      </c>
      <c r="L5706" s="12">
        <f t="shared" si="896"/>
        <v>39.401020609607549</v>
      </c>
      <c r="M5706" s="12">
        <f t="shared" si="891"/>
        <v>39.401020609607549</v>
      </c>
      <c r="N5706" s="13"/>
    </row>
    <row r="5707" spans="1:14" x14ac:dyDescent="0.2">
      <c r="A5707" s="10" t="s">
        <v>5689</v>
      </c>
      <c r="B5707" s="6">
        <f>IF($C$10=2012,profiles!C5694,IF($C$10=2013,profiles!E5694,IF($C$10=2014,profiles!G5694,IF($C$10=2015,profiles!I5694,IF($C$10=2016,profiles!K5694)))))</f>
        <v>43.255000000000003</v>
      </c>
      <c r="C5707" s="6">
        <f>IF($C$10=2012,profiles!D5694,IF($C$10=2013,profiles!F5694,IF($C$10=2014,profiles!H5694,IF($C$10=2015,profiles!J5694,IF($C$10=2016,profiles!L5694)))))</f>
        <v>2.5762009436736066E-2</v>
      </c>
      <c r="D5707" s="11">
        <f t="shared" si="892"/>
        <v>5.1524018873472137</v>
      </c>
      <c r="E5707" s="11">
        <f t="shared" si="888"/>
        <v>0</v>
      </c>
      <c r="F5707" s="11">
        <f t="shared" si="889"/>
        <v>5.1524018873472137</v>
      </c>
      <c r="G5707" s="11">
        <f t="shared" si="890"/>
        <v>38.102598112652785</v>
      </c>
      <c r="H5707" s="12">
        <f t="shared" si="893"/>
        <v>0</v>
      </c>
      <c r="I5707" s="12">
        <f t="shared" si="887"/>
        <v>0</v>
      </c>
      <c r="J5707" s="12">
        <f t="shared" si="894"/>
        <v>0</v>
      </c>
      <c r="K5707" s="12">
        <f t="shared" si="895"/>
        <v>0</v>
      </c>
      <c r="L5707" s="12">
        <f t="shared" si="896"/>
        <v>38.102598112652785</v>
      </c>
      <c r="M5707" s="12">
        <f t="shared" si="891"/>
        <v>38.102598112652785</v>
      </c>
      <c r="N5707" s="13"/>
    </row>
    <row r="5708" spans="1:14" x14ac:dyDescent="0.2">
      <c r="A5708" s="10" t="s">
        <v>5690</v>
      </c>
      <c r="B5708" s="6">
        <f>IF($C$10=2012,profiles!C5695,IF($C$10=2013,profiles!E5695,IF($C$10=2014,profiles!G5695,IF($C$10=2015,profiles!I5695,IF($C$10=2016,profiles!K5695)))))</f>
        <v>43.491999999999997</v>
      </c>
      <c r="C5708" s="6">
        <f>IF($C$10=2012,profiles!D5695,IF($C$10=2013,profiles!F5695,IF($C$10=2014,profiles!H5695,IF($C$10=2015,profiles!J5695,IF($C$10=2016,profiles!L5695)))))</f>
        <v>2.8184198367472664E-2</v>
      </c>
      <c r="D5708" s="11">
        <f t="shared" si="892"/>
        <v>5.6368396734945332</v>
      </c>
      <c r="E5708" s="11">
        <f t="shared" si="888"/>
        <v>0</v>
      </c>
      <c r="F5708" s="11">
        <f t="shared" si="889"/>
        <v>5.6368396734945332</v>
      </c>
      <c r="G5708" s="11">
        <f t="shared" si="890"/>
        <v>37.855160326505462</v>
      </c>
      <c r="H5708" s="12">
        <f t="shared" si="893"/>
        <v>0</v>
      </c>
      <c r="I5708" s="12">
        <f t="shared" si="887"/>
        <v>0</v>
      </c>
      <c r="J5708" s="12">
        <f t="shared" si="894"/>
        <v>0</v>
      </c>
      <c r="K5708" s="12">
        <f t="shared" si="895"/>
        <v>0</v>
      </c>
      <c r="L5708" s="12">
        <f t="shared" si="896"/>
        <v>37.855160326505462</v>
      </c>
      <c r="M5708" s="12">
        <f t="shared" si="891"/>
        <v>37.855160326505462</v>
      </c>
      <c r="N5708" s="13"/>
    </row>
    <row r="5709" spans="1:14" x14ac:dyDescent="0.2">
      <c r="A5709" s="10" t="s">
        <v>5691</v>
      </c>
      <c r="B5709" s="6">
        <f>IF($C$10=2012,profiles!C5696,IF($C$10=2013,profiles!E5696,IF($C$10=2014,profiles!G5696,IF($C$10=2015,profiles!I5696,IF($C$10=2016,profiles!K5696)))))</f>
        <v>44.808999999999997</v>
      </c>
      <c r="C5709" s="6">
        <f>IF($C$10=2012,profiles!D5696,IF($C$10=2013,profiles!F5696,IF($C$10=2014,profiles!H5696,IF($C$10=2015,profiles!J5696,IF($C$10=2016,profiles!L5696)))))</f>
        <v>2.7974181986194922E-2</v>
      </c>
      <c r="D5709" s="11">
        <f t="shared" si="892"/>
        <v>5.5948363972389847</v>
      </c>
      <c r="E5709" s="11">
        <f t="shared" si="888"/>
        <v>0</v>
      </c>
      <c r="F5709" s="11">
        <f t="shared" si="889"/>
        <v>5.5948363972389847</v>
      </c>
      <c r="G5709" s="11">
        <f t="shared" si="890"/>
        <v>39.214163602761012</v>
      </c>
      <c r="H5709" s="12">
        <f t="shared" si="893"/>
        <v>0</v>
      </c>
      <c r="I5709" s="12">
        <f t="shared" si="887"/>
        <v>0</v>
      </c>
      <c r="J5709" s="12">
        <f t="shared" si="894"/>
        <v>0</v>
      </c>
      <c r="K5709" s="12">
        <f t="shared" si="895"/>
        <v>0</v>
      </c>
      <c r="L5709" s="12">
        <f t="shared" si="896"/>
        <v>39.214163602761012</v>
      </c>
      <c r="M5709" s="12">
        <f t="shared" si="891"/>
        <v>39.214163602761012</v>
      </c>
      <c r="N5709" s="13"/>
    </row>
    <row r="5710" spans="1:14" x14ac:dyDescent="0.2">
      <c r="A5710" s="10" t="s">
        <v>5692</v>
      </c>
      <c r="B5710" s="6">
        <f>IF($C$10=2012,profiles!C5697,IF($C$10=2013,profiles!E5697,IF($C$10=2014,profiles!G5697,IF($C$10=2015,profiles!I5697,IF($C$10=2016,profiles!K5697)))))</f>
        <v>48.723999999999997</v>
      </c>
      <c r="C5710" s="6">
        <f>IF($C$10=2012,profiles!D5697,IF($C$10=2013,profiles!F5697,IF($C$10=2014,profiles!H5697,IF($C$10=2015,profiles!J5697,IF($C$10=2016,profiles!L5697)))))</f>
        <v>2.8240202735813392E-2</v>
      </c>
      <c r="D5710" s="11">
        <f t="shared" si="892"/>
        <v>5.6480405471626787</v>
      </c>
      <c r="E5710" s="11">
        <f t="shared" si="888"/>
        <v>0</v>
      </c>
      <c r="F5710" s="11">
        <f t="shared" si="889"/>
        <v>5.6480405471626787</v>
      </c>
      <c r="G5710" s="11">
        <f t="shared" si="890"/>
        <v>43.075959452837317</v>
      </c>
      <c r="H5710" s="12">
        <f t="shared" si="893"/>
        <v>0</v>
      </c>
      <c r="I5710" s="12">
        <f t="shared" si="887"/>
        <v>0</v>
      </c>
      <c r="J5710" s="12">
        <f t="shared" si="894"/>
        <v>0</v>
      </c>
      <c r="K5710" s="12">
        <f t="shared" si="895"/>
        <v>0</v>
      </c>
      <c r="L5710" s="12">
        <f t="shared" si="896"/>
        <v>43.075959452837317</v>
      </c>
      <c r="M5710" s="12">
        <f t="shared" si="891"/>
        <v>43.075959452837317</v>
      </c>
      <c r="N5710" s="13"/>
    </row>
    <row r="5711" spans="1:14" x14ac:dyDescent="0.2">
      <c r="A5711" s="10" t="s">
        <v>5693</v>
      </c>
      <c r="B5711" s="6">
        <f>IF($C$10=2012,profiles!C5698,IF($C$10=2013,profiles!E5698,IF($C$10=2014,profiles!G5698,IF($C$10=2015,profiles!I5698,IF($C$10=2016,profiles!K5698)))))</f>
        <v>56.5</v>
      </c>
      <c r="C5711" s="6">
        <f>IF($C$10=2012,profiles!D5698,IF($C$10=2013,profiles!F5698,IF($C$10=2014,profiles!H5698,IF($C$10=2015,profiles!J5698,IF($C$10=2016,profiles!L5698)))))</f>
        <v>3.2734553295157023E-2</v>
      </c>
      <c r="D5711" s="11">
        <f t="shared" si="892"/>
        <v>6.546910659031405</v>
      </c>
      <c r="E5711" s="11">
        <f t="shared" si="888"/>
        <v>0</v>
      </c>
      <c r="F5711" s="11">
        <f t="shared" si="889"/>
        <v>6.546910659031405</v>
      </c>
      <c r="G5711" s="11">
        <f t="shared" si="890"/>
        <v>49.953089340968596</v>
      </c>
      <c r="H5711" s="12">
        <f t="shared" si="893"/>
        <v>0</v>
      </c>
      <c r="I5711" s="12">
        <f t="shared" si="887"/>
        <v>0</v>
      </c>
      <c r="J5711" s="12">
        <f t="shared" si="894"/>
        <v>0</v>
      </c>
      <c r="K5711" s="12">
        <f t="shared" si="895"/>
        <v>0</v>
      </c>
      <c r="L5711" s="12">
        <f t="shared" si="896"/>
        <v>49.953089340968596</v>
      </c>
      <c r="M5711" s="12">
        <f t="shared" si="891"/>
        <v>49.953089340968596</v>
      </c>
      <c r="N5711" s="13"/>
    </row>
    <row r="5712" spans="1:14" x14ac:dyDescent="0.2">
      <c r="A5712" s="10" t="s">
        <v>5694</v>
      </c>
      <c r="B5712" s="6">
        <f>IF($C$10=2012,profiles!C5699,IF($C$10=2013,profiles!E5699,IF($C$10=2014,profiles!G5699,IF($C$10=2015,profiles!I5699,IF($C$10=2016,profiles!K5699)))))</f>
        <v>62.3</v>
      </c>
      <c r="C5712" s="6">
        <f>IF($C$10=2012,profiles!D5699,IF($C$10=2013,profiles!F5699,IF($C$10=2014,profiles!H5699,IF($C$10=2015,profiles!J5699,IF($C$10=2016,profiles!L5699)))))</f>
        <v>4.126121837503325E-2</v>
      </c>
      <c r="D5712" s="11">
        <f t="shared" si="892"/>
        <v>8.2522436750066497</v>
      </c>
      <c r="E5712" s="11">
        <f t="shared" si="888"/>
        <v>0</v>
      </c>
      <c r="F5712" s="11">
        <f t="shared" si="889"/>
        <v>8.2522436750066497</v>
      </c>
      <c r="G5712" s="11">
        <f t="shared" si="890"/>
        <v>54.047756324993344</v>
      </c>
      <c r="H5712" s="12">
        <f t="shared" si="893"/>
        <v>0</v>
      </c>
      <c r="I5712" s="12">
        <f t="shared" si="887"/>
        <v>0</v>
      </c>
      <c r="J5712" s="12">
        <f t="shared" si="894"/>
        <v>0</v>
      </c>
      <c r="K5712" s="12">
        <f t="shared" si="895"/>
        <v>0</v>
      </c>
      <c r="L5712" s="12">
        <f t="shared" si="896"/>
        <v>54.047756324993344</v>
      </c>
      <c r="M5712" s="12">
        <f t="shared" si="891"/>
        <v>54.047756324993344</v>
      </c>
      <c r="N5712" s="13"/>
    </row>
    <row r="5713" spans="1:14" x14ac:dyDescent="0.2">
      <c r="A5713" s="10" t="s">
        <v>5695</v>
      </c>
      <c r="B5713" s="6">
        <f>IF($C$10=2012,profiles!C5700,IF($C$10=2013,profiles!E5700,IF($C$10=2014,profiles!G5700,IF($C$10=2015,profiles!I5700,IF($C$10=2016,profiles!K5700)))))</f>
        <v>65.662999999999997</v>
      </c>
      <c r="C5713" s="6">
        <f>IF($C$10=2012,profiles!D5700,IF($C$10=2013,profiles!F5700,IF($C$10=2014,profiles!H5700,IF($C$10=2015,profiles!J5700,IF($C$10=2016,profiles!L5700)))))</f>
        <v>5.1622026518068409E-2</v>
      </c>
      <c r="D5713" s="11">
        <f t="shared" si="892"/>
        <v>10.324405303613682</v>
      </c>
      <c r="E5713" s="11">
        <f t="shared" si="888"/>
        <v>0</v>
      </c>
      <c r="F5713" s="11">
        <f t="shared" si="889"/>
        <v>10.324405303613682</v>
      </c>
      <c r="G5713" s="11">
        <f t="shared" si="890"/>
        <v>55.338594696386316</v>
      </c>
      <c r="H5713" s="12">
        <f t="shared" si="893"/>
        <v>0</v>
      </c>
      <c r="I5713" s="12">
        <f t="shared" si="887"/>
        <v>0</v>
      </c>
      <c r="J5713" s="12">
        <f t="shared" si="894"/>
        <v>0</v>
      </c>
      <c r="K5713" s="12">
        <f t="shared" si="895"/>
        <v>0</v>
      </c>
      <c r="L5713" s="12">
        <f t="shared" si="896"/>
        <v>55.338594696386316</v>
      </c>
      <c r="M5713" s="12">
        <f t="shared" si="891"/>
        <v>55.338594696386316</v>
      </c>
      <c r="N5713" s="13"/>
    </row>
    <row r="5714" spans="1:14" x14ac:dyDescent="0.2">
      <c r="A5714" s="10" t="s">
        <v>5696</v>
      </c>
      <c r="B5714" s="6">
        <f>IF($C$10=2012,profiles!C5701,IF($C$10=2013,profiles!E5701,IF($C$10=2014,profiles!G5701,IF($C$10=2015,profiles!I5701,IF($C$10=2016,profiles!K5701)))))</f>
        <v>66.557000000000002</v>
      </c>
      <c r="C5714" s="6">
        <f>IF($C$10=2012,profiles!D5701,IF($C$10=2013,profiles!F5701,IF($C$10=2014,profiles!H5701,IF($C$10=2015,profiles!J5701,IF($C$10=2016,profiles!L5701)))))</f>
        <v>8.0856306791929775E-2</v>
      </c>
      <c r="D5714" s="11">
        <f t="shared" si="892"/>
        <v>16.171261358385955</v>
      </c>
      <c r="E5714" s="11">
        <f t="shared" si="888"/>
        <v>0</v>
      </c>
      <c r="F5714" s="11">
        <f t="shared" si="889"/>
        <v>16.171261358385955</v>
      </c>
      <c r="G5714" s="11">
        <f t="shared" si="890"/>
        <v>50.385738641614047</v>
      </c>
      <c r="H5714" s="12">
        <f t="shared" si="893"/>
        <v>0</v>
      </c>
      <c r="I5714" s="12">
        <f t="shared" ref="I5714:I5777" si="897">MAX(MIN(E5714,($L$2-K5713)/$F$2),0)</f>
        <v>0</v>
      </c>
      <c r="J5714" s="12">
        <f t="shared" si="894"/>
        <v>0</v>
      </c>
      <c r="K5714" s="12">
        <f t="shared" si="895"/>
        <v>0</v>
      </c>
      <c r="L5714" s="12">
        <f t="shared" si="896"/>
        <v>50.385738641614047</v>
      </c>
      <c r="M5714" s="12">
        <f t="shared" si="891"/>
        <v>50.385738641614047</v>
      </c>
      <c r="N5714" s="13"/>
    </row>
    <row r="5715" spans="1:14" x14ac:dyDescent="0.2">
      <c r="A5715" s="10" t="s">
        <v>5697</v>
      </c>
      <c r="B5715" s="6">
        <f>IF($C$10=2012,profiles!C5702,IF($C$10=2013,profiles!E5702,IF($C$10=2014,profiles!G5702,IF($C$10=2015,profiles!I5702,IF($C$10=2016,profiles!K5702)))))</f>
        <v>68.317999999999998</v>
      </c>
      <c r="C5715" s="6">
        <f>IF($C$10=2012,profiles!D5702,IF($C$10=2013,profiles!F5702,IF($C$10=2014,profiles!H5702,IF($C$10=2015,profiles!J5702,IF($C$10=2016,profiles!L5702)))))</f>
        <v>0.11886927180320064</v>
      </c>
      <c r="D5715" s="11">
        <f t="shared" si="892"/>
        <v>23.773854360640129</v>
      </c>
      <c r="E5715" s="11">
        <f t="shared" ref="E5715:E5778" si="898">D5715-F5715</f>
        <v>0</v>
      </c>
      <c r="F5715" s="11">
        <f t="shared" ref="F5715:F5778" si="899">MIN(D5715,B5715)</f>
        <v>23.773854360640129</v>
      </c>
      <c r="G5715" s="11">
        <f t="shared" ref="G5715:G5778" si="900">B5715-F5715</f>
        <v>44.544145639359868</v>
      </c>
      <c r="H5715" s="12">
        <f t="shared" si="893"/>
        <v>0</v>
      </c>
      <c r="I5715" s="12">
        <f t="shared" si="897"/>
        <v>0</v>
      </c>
      <c r="J5715" s="12">
        <f t="shared" si="894"/>
        <v>0</v>
      </c>
      <c r="K5715" s="12">
        <f t="shared" si="895"/>
        <v>0</v>
      </c>
      <c r="L5715" s="12">
        <f t="shared" si="896"/>
        <v>44.544145639359868</v>
      </c>
      <c r="M5715" s="12">
        <f t="shared" ref="M5715:M5778" si="901">B5715-D5715</f>
        <v>44.544145639359868</v>
      </c>
      <c r="N5715" s="13"/>
    </row>
    <row r="5716" spans="1:14" x14ac:dyDescent="0.2">
      <c r="A5716" s="10" t="s">
        <v>5698</v>
      </c>
      <c r="B5716" s="6">
        <f>IF($C$10=2012,profiles!C5703,IF($C$10=2013,profiles!E5703,IF($C$10=2014,profiles!G5703,IF($C$10=2015,profiles!I5703,IF($C$10=2016,profiles!K5703)))))</f>
        <v>69.828999999999994</v>
      </c>
      <c r="C5716" s="6">
        <f>IF($C$10=2012,profiles!D5703,IF($C$10=2013,profiles!F5703,IF($C$10=2014,profiles!H5703,IF($C$10=2015,profiles!J5703,IF($C$10=2016,profiles!L5703)))))</f>
        <v>0.15077776066533188</v>
      </c>
      <c r="D5716" s="11">
        <f t="shared" ref="D5716:D5779" si="902">C5716*$C$2</f>
        <v>30.155552133066376</v>
      </c>
      <c r="E5716" s="11">
        <f t="shared" si="898"/>
        <v>0</v>
      </c>
      <c r="F5716" s="11">
        <f t="shared" si="899"/>
        <v>30.155552133066376</v>
      </c>
      <c r="G5716" s="11">
        <f t="shared" si="900"/>
        <v>39.673447866933614</v>
      </c>
      <c r="H5716" s="12">
        <f t="shared" ref="H5716:H5779" si="903">E5716-I5716</f>
        <v>0</v>
      </c>
      <c r="I5716" s="12">
        <f t="shared" si="897"/>
        <v>0</v>
      </c>
      <c r="J5716" s="12">
        <f t="shared" ref="J5716:J5779" si="904">MIN(G5716,K5715*$F$3)</f>
        <v>0</v>
      </c>
      <c r="K5716" s="12">
        <f t="shared" ref="K5716:K5779" si="905">K5715+I5716*$F$2-J5716/$F$3</f>
        <v>0</v>
      </c>
      <c r="L5716" s="12">
        <f t="shared" ref="L5716:L5779" si="906">MAX(G5716-J5716,0)</f>
        <v>39.673447866933614</v>
      </c>
      <c r="M5716" s="12">
        <f t="shared" si="901"/>
        <v>39.673447866933614</v>
      </c>
      <c r="N5716" s="13"/>
    </row>
    <row r="5717" spans="1:14" x14ac:dyDescent="0.2">
      <c r="A5717" s="10" t="s">
        <v>5699</v>
      </c>
      <c r="B5717" s="6">
        <f>IF($C$10=2012,profiles!C5704,IF($C$10=2013,profiles!E5704,IF($C$10=2014,profiles!G5704,IF($C$10=2015,profiles!I5704,IF($C$10=2016,profiles!K5704)))))</f>
        <v>68.933999999999997</v>
      </c>
      <c r="C5717" s="6">
        <f>IF($C$10=2012,profiles!D5704,IF($C$10=2013,profiles!F5704,IF($C$10=2014,profiles!H5704,IF($C$10=2015,profiles!J5704,IF($C$10=2016,profiles!L5704)))))</f>
        <v>0.16945521750696554</v>
      </c>
      <c r="D5717" s="11">
        <f t="shared" si="902"/>
        <v>33.891043501393106</v>
      </c>
      <c r="E5717" s="11">
        <f t="shared" si="898"/>
        <v>0</v>
      </c>
      <c r="F5717" s="11">
        <f t="shared" si="899"/>
        <v>33.891043501393106</v>
      </c>
      <c r="G5717" s="11">
        <f t="shared" si="900"/>
        <v>35.042956498606891</v>
      </c>
      <c r="H5717" s="12">
        <f t="shared" si="903"/>
        <v>0</v>
      </c>
      <c r="I5717" s="12">
        <f t="shared" si="897"/>
        <v>0</v>
      </c>
      <c r="J5717" s="12">
        <f t="shared" si="904"/>
        <v>0</v>
      </c>
      <c r="K5717" s="12">
        <f t="shared" si="905"/>
        <v>0</v>
      </c>
      <c r="L5717" s="12">
        <f t="shared" si="906"/>
        <v>35.042956498606891</v>
      </c>
      <c r="M5717" s="12">
        <f t="shared" si="901"/>
        <v>35.042956498606891</v>
      </c>
      <c r="N5717" s="13"/>
    </row>
    <row r="5718" spans="1:14" x14ac:dyDescent="0.2">
      <c r="A5718" s="10" t="s">
        <v>5700</v>
      </c>
      <c r="B5718" s="6">
        <f>IF($C$10=2012,profiles!C5705,IF($C$10=2013,profiles!E5705,IF($C$10=2014,profiles!G5705,IF($C$10=2015,profiles!I5705,IF($C$10=2016,profiles!K5705)))))</f>
        <v>67.887</v>
      </c>
      <c r="C5718" s="6">
        <f>IF($C$10=2012,profiles!D5705,IF($C$10=2013,profiles!F5705,IF($C$10=2014,profiles!H5705,IF($C$10=2015,profiles!J5705,IF($C$10=2016,profiles!L5705)))))</f>
        <v>0.16689301765537712</v>
      </c>
      <c r="D5718" s="11">
        <f t="shared" si="902"/>
        <v>33.378603531075427</v>
      </c>
      <c r="E5718" s="11">
        <f t="shared" si="898"/>
        <v>0</v>
      </c>
      <c r="F5718" s="11">
        <f t="shared" si="899"/>
        <v>33.378603531075427</v>
      </c>
      <c r="G5718" s="11">
        <f t="shared" si="900"/>
        <v>34.508396468924573</v>
      </c>
      <c r="H5718" s="12">
        <f t="shared" si="903"/>
        <v>0</v>
      </c>
      <c r="I5718" s="12">
        <f t="shared" si="897"/>
        <v>0</v>
      </c>
      <c r="J5718" s="12">
        <f t="shared" si="904"/>
        <v>0</v>
      </c>
      <c r="K5718" s="12">
        <f t="shared" si="905"/>
        <v>0</v>
      </c>
      <c r="L5718" s="12">
        <f t="shared" si="906"/>
        <v>34.508396468924573</v>
      </c>
      <c r="M5718" s="12">
        <f t="shared" si="901"/>
        <v>34.508396468924573</v>
      </c>
      <c r="N5718" s="13"/>
    </row>
    <row r="5719" spans="1:14" x14ac:dyDescent="0.2">
      <c r="A5719" s="10" t="s">
        <v>5701</v>
      </c>
      <c r="B5719" s="6">
        <f>IF($C$10=2012,profiles!C5706,IF($C$10=2013,profiles!E5706,IF($C$10=2014,profiles!G5706,IF($C$10=2015,profiles!I5706,IF($C$10=2016,profiles!K5706)))))</f>
        <v>66.631</v>
      </c>
      <c r="C5719" s="6">
        <f>IF($C$10=2012,profiles!D5706,IF($C$10=2013,profiles!F5706,IF($C$10=2014,profiles!H5706,IF($C$10=2015,profiles!J5706,IF($C$10=2016,profiles!L5706)))))</f>
        <v>0.16493286476345154</v>
      </c>
      <c r="D5719" s="11">
        <f t="shared" si="902"/>
        <v>32.98657295269031</v>
      </c>
      <c r="E5719" s="11">
        <f t="shared" si="898"/>
        <v>0</v>
      </c>
      <c r="F5719" s="11">
        <f t="shared" si="899"/>
        <v>32.98657295269031</v>
      </c>
      <c r="G5719" s="11">
        <f t="shared" si="900"/>
        <v>33.644427047309691</v>
      </c>
      <c r="H5719" s="12">
        <f t="shared" si="903"/>
        <v>0</v>
      </c>
      <c r="I5719" s="12">
        <f t="shared" si="897"/>
        <v>0</v>
      </c>
      <c r="J5719" s="12">
        <f t="shared" si="904"/>
        <v>0</v>
      </c>
      <c r="K5719" s="12">
        <f t="shared" si="905"/>
        <v>0</v>
      </c>
      <c r="L5719" s="12">
        <f t="shared" si="906"/>
        <v>33.644427047309691</v>
      </c>
      <c r="M5719" s="12">
        <f t="shared" si="901"/>
        <v>33.644427047309691</v>
      </c>
      <c r="N5719" s="13"/>
    </row>
    <row r="5720" spans="1:14" x14ac:dyDescent="0.2">
      <c r="A5720" s="10" t="s">
        <v>5702</v>
      </c>
      <c r="B5720" s="6">
        <f>IF($C$10=2012,profiles!C5707,IF($C$10=2013,profiles!E5707,IF($C$10=2014,profiles!G5707,IF($C$10=2015,profiles!I5707,IF($C$10=2016,profiles!K5707)))))</f>
        <v>65.52</v>
      </c>
      <c r="C5720" s="6">
        <f>IF($C$10=2012,profiles!D5707,IF($C$10=2013,profiles!F5707,IF($C$10=2014,profiles!H5707,IF($C$10=2015,profiles!J5707,IF($C$10=2016,profiles!L5707)))))</f>
        <v>0.15107178359912074</v>
      </c>
      <c r="D5720" s="11">
        <f t="shared" si="902"/>
        <v>30.214356719824149</v>
      </c>
      <c r="E5720" s="11">
        <f t="shared" si="898"/>
        <v>0</v>
      </c>
      <c r="F5720" s="11">
        <f t="shared" si="899"/>
        <v>30.214356719824149</v>
      </c>
      <c r="G5720" s="11">
        <f t="shared" si="900"/>
        <v>35.305643280175843</v>
      </c>
      <c r="H5720" s="12">
        <f t="shared" si="903"/>
        <v>0</v>
      </c>
      <c r="I5720" s="12">
        <f t="shared" si="897"/>
        <v>0</v>
      </c>
      <c r="J5720" s="12">
        <f t="shared" si="904"/>
        <v>0</v>
      </c>
      <c r="K5720" s="12">
        <f t="shared" si="905"/>
        <v>0</v>
      </c>
      <c r="L5720" s="12">
        <f t="shared" si="906"/>
        <v>35.305643280175843</v>
      </c>
      <c r="M5720" s="12">
        <f t="shared" si="901"/>
        <v>35.305643280175843</v>
      </c>
      <c r="N5720" s="13"/>
    </row>
    <row r="5721" spans="1:14" x14ac:dyDescent="0.2">
      <c r="A5721" s="10" t="s">
        <v>5703</v>
      </c>
      <c r="B5721" s="6">
        <f>IF($C$10=2012,profiles!C5708,IF($C$10=2013,profiles!E5708,IF($C$10=2014,profiles!G5708,IF($C$10=2015,profiles!I5708,IF($C$10=2016,profiles!K5708)))))</f>
        <v>63.808999999999997</v>
      </c>
      <c r="C5721" s="6">
        <f>IF($C$10=2012,profiles!D5708,IF($C$10=2013,profiles!F5708,IF($C$10=2014,profiles!H5708,IF($C$10=2015,profiles!J5708,IF($C$10=2016,profiles!L5708)))))</f>
        <v>0.12339162454671464</v>
      </c>
      <c r="D5721" s="11">
        <f t="shared" si="902"/>
        <v>24.678324909342926</v>
      </c>
      <c r="E5721" s="11">
        <f t="shared" si="898"/>
        <v>0</v>
      </c>
      <c r="F5721" s="11">
        <f t="shared" si="899"/>
        <v>24.678324909342926</v>
      </c>
      <c r="G5721" s="11">
        <f t="shared" si="900"/>
        <v>39.130675090657071</v>
      </c>
      <c r="H5721" s="12">
        <f t="shared" si="903"/>
        <v>0</v>
      </c>
      <c r="I5721" s="12">
        <f t="shared" si="897"/>
        <v>0</v>
      </c>
      <c r="J5721" s="12">
        <f t="shared" si="904"/>
        <v>0</v>
      </c>
      <c r="K5721" s="12">
        <f t="shared" si="905"/>
        <v>0</v>
      </c>
      <c r="L5721" s="12">
        <f t="shared" si="906"/>
        <v>39.130675090657071</v>
      </c>
      <c r="M5721" s="12">
        <f t="shared" si="901"/>
        <v>39.130675090657071</v>
      </c>
      <c r="N5721" s="13"/>
    </row>
    <row r="5722" spans="1:14" x14ac:dyDescent="0.2">
      <c r="A5722" s="10" t="s">
        <v>5704</v>
      </c>
      <c r="B5722" s="6">
        <f>IF($C$10=2012,profiles!C5709,IF($C$10=2013,profiles!E5709,IF($C$10=2014,profiles!G5709,IF($C$10=2015,profiles!I5709,IF($C$10=2016,profiles!K5709)))))</f>
        <v>63.643999999999998</v>
      </c>
      <c r="C5722" s="6">
        <f>IF($C$10=2012,profiles!D5709,IF($C$10=2013,profiles!F5709,IF($C$10=2014,profiles!H5709,IF($C$10=2015,profiles!J5709,IF($C$10=2016,profiles!L5709)))))</f>
        <v>8.5658681377147411E-2</v>
      </c>
      <c r="D5722" s="11">
        <f t="shared" si="902"/>
        <v>17.131736275429482</v>
      </c>
      <c r="E5722" s="11">
        <f t="shared" si="898"/>
        <v>0</v>
      </c>
      <c r="F5722" s="11">
        <f t="shared" si="899"/>
        <v>17.131736275429482</v>
      </c>
      <c r="G5722" s="11">
        <f t="shared" si="900"/>
        <v>46.512263724570516</v>
      </c>
      <c r="H5722" s="12">
        <f t="shared" si="903"/>
        <v>0</v>
      </c>
      <c r="I5722" s="12">
        <f t="shared" si="897"/>
        <v>0</v>
      </c>
      <c r="J5722" s="12">
        <f t="shared" si="904"/>
        <v>0</v>
      </c>
      <c r="K5722" s="12">
        <f t="shared" si="905"/>
        <v>0</v>
      </c>
      <c r="L5722" s="12">
        <f t="shared" si="906"/>
        <v>46.512263724570516</v>
      </c>
      <c r="M5722" s="12">
        <f t="shared" si="901"/>
        <v>46.512263724570516</v>
      </c>
      <c r="N5722" s="13"/>
    </row>
    <row r="5723" spans="1:14" x14ac:dyDescent="0.2">
      <c r="A5723" s="10" t="s">
        <v>5705</v>
      </c>
      <c r="B5723" s="6">
        <f>IF($C$10=2012,profiles!C5710,IF($C$10=2013,profiles!E5710,IF($C$10=2014,profiles!G5710,IF($C$10=2015,profiles!I5710,IF($C$10=2016,profiles!K5710)))))</f>
        <v>63.262999999999998</v>
      </c>
      <c r="C5723" s="6">
        <f>IF($C$10=2012,profiles!D5710,IF($C$10=2013,profiles!F5710,IF($C$10=2014,profiles!H5710,IF($C$10=2015,profiles!J5710,IF($C$10=2016,profiles!L5710)))))</f>
        <v>5.1019979558405558E-2</v>
      </c>
      <c r="D5723" s="11">
        <f t="shared" si="902"/>
        <v>10.203995911681112</v>
      </c>
      <c r="E5723" s="11">
        <f t="shared" si="898"/>
        <v>0</v>
      </c>
      <c r="F5723" s="11">
        <f t="shared" si="899"/>
        <v>10.203995911681112</v>
      </c>
      <c r="G5723" s="11">
        <f t="shared" si="900"/>
        <v>53.059004088318886</v>
      </c>
      <c r="H5723" s="12">
        <f t="shared" si="903"/>
        <v>0</v>
      </c>
      <c r="I5723" s="12">
        <f t="shared" si="897"/>
        <v>0</v>
      </c>
      <c r="J5723" s="12">
        <f t="shared" si="904"/>
        <v>0</v>
      </c>
      <c r="K5723" s="12">
        <f t="shared" si="905"/>
        <v>0</v>
      </c>
      <c r="L5723" s="12">
        <f t="shared" si="906"/>
        <v>53.059004088318886</v>
      </c>
      <c r="M5723" s="12">
        <f t="shared" si="901"/>
        <v>53.059004088318886</v>
      </c>
      <c r="N5723" s="13"/>
    </row>
    <row r="5724" spans="1:14" x14ac:dyDescent="0.2">
      <c r="A5724" s="10" t="s">
        <v>5706</v>
      </c>
      <c r="B5724" s="6">
        <f>IF($C$10=2012,profiles!C5711,IF($C$10=2013,profiles!E5711,IF($C$10=2014,profiles!G5711,IF($C$10=2015,profiles!I5711,IF($C$10=2016,profiles!K5711)))))</f>
        <v>62.854999999999997</v>
      </c>
      <c r="C5724" s="6">
        <f>IF($C$10=2012,profiles!D5711,IF($C$10=2013,profiles!F5711,IF($C$10=2014,profiles!H5711,IF($C$10=2015,profiles!J5711,IF($C$10=2016,profiles!L5711)))))</f>
        <v>2.8562227853772593E-2</v>
      </c>
      <c r="D5724" s="11">
        <f t="shared" si="902"/>
        <v>5.712445570754519</v>
      </c>
      <c r="E5724" s="11">
        <f t="shared" si="898"/>
        <v>0</v>
      </c>
      <c r="F5724" s="11">
        <f t="shared" si="899"/>
        <v>5.712445570754519</v>
      </c>
      <c r="G5724" s="11">
        <f t="shared" si="900"/>
        <v>57.142554429245479</v>
      </c>
      <c r="H5724" s="12">
        <f t="shared" si="903"/>
        <v>0</v>
      </c>
      <c r="I5724" s="12">
        <f t="shared" si="897"/>
        <v>0</v>
      </c>
      <c r="J5724" s="12">
        <f t="shared" si="904"/>
        <v>0</v>
      </c>
      <c r="K5724" s="12">
        <f t="shared" si="905"/>
        <v>0</v>
      </c>
      <c r="L5724" s="12">
        <f t="shared" si="906"/>
        <v>57.142554429245479</v>
      </c>
      <c r="M5724" s="12">
        <f t="shared" si="901"/>
        <v>57.142554429245479</v>
      </c>
      <c r="N5724" s="13"/>
    </row>
    <row r="5725" spans="1:14" x14ac:dyDescent="0.2">
      <c r="A5725" s="10" t="s">
        <v>5707</v>
      </c>
      <c r="B5725" s="6">
        <f>IF($C$10=2012,profiles!C5712,IF($C$10=2013,profiles!E5712,IF($C$10=2014,profiles!G5712,IF($C$10=2015,profiles!I5712,IF($C$10=2016,profiles!K5712)))))</f>
        <v>61.936</v>
      </c>
      <c r="C5725" s="6">
        <f>IF($C$10=2012,profiles!D5712,IF($C$10=2013,profiles!F5712,IF($C$10=2014,profiles!H5712,IF($C$10=2015,profiles!J5712,IF($C$10=2016,profiles!L5712)))))</f>
        <v>2.4557915517410357E-2</v>
      </c>
      <c r="D5725" s="11">
        <f t="shared" si="902"/>
        <v>4.9115831034820712</v>
      </c>
      <c r="E5725" s="11">
        <f t="shared" si="898"/>
        <v>0</v>
      </c>
      <c r="F5725" s="11">
        <f t="shared" si="899"/>
        <v>4.9115831034820712</v>
      </c>
      <c r="G5725" s="11">
        <f t="shared" si="900"/>
        <v>57.024416896517927</v>
      </c>
      <c r="H5725" s="12">
        <f t="shared" si="903"/>
        <v>0</v>
      </c>
      <c r="I5725" s="12">
        <f t="shared" si="897"/>
        <v>0</v>
      </c>
      <c r="J5725" s="12">
        <f t="shared" si="904"/>
        <v>0</v>
      </c>
      <c r="K5725" s="12">
        <f t="shared" si="905"/>
        <v>0</v>
      </c>
      <c r="L5725" s="12">
        <f t="shared" si="906"/>
        <v>57.024416896517927</v>
      </c>
      <c r="M5725" s="12">
        <f t="shared" si="901"/>
        <v>57.024416896517927</v>
      </c>
      <c r="N5725" s="13"/>
    </row>
    <row r="5726" spans="1:14" x14ac:dyDescent="0.2">
      <c r="A5726" s="10" t="s">
        <v>5708</v>
      </c>
      <c r="B5726" s="6">
        <f>IF($C$10=2012,profiles!C5713,IF($C$10=2013,profiles!E5713,IF($C$10=2014,profiles!G5713,IF($C$10=2015,profiles!I5713,IF($C$10=2016,profiles!K5713)))))</f>
        <v>59.119</v>
      </c>
      <c r="C5726" s="6">
        <f>IF($C$10=2012,profiles!D5713,IF($C$10=2013,profiles!F5713,IF($C$10=2014,profiles!H5713,IF($C$10=2015,profiles!J5713,IF($C$10=2016,profiles!L5713)))))</f>
        <v>2.6448062948910014E-2</v>
      </c>
      <c r="D5726" s="11">
        <f t="shared" si="902"/>
        <v>5.2896125897820028</v>
      </c>
      <c r="E5726" s="11">
        <f t="shared" si="898"/>
        <v>0</v>
      </c>
      <c r="F5726" s="11">
        <f t="shared" si="899"/>
        <v>5.2896125897820028</v>
      </c>
      <c r="G5726" s="11">
        <f t="shared" si="900"/>
        <v>53.829387410217997</v>
      </c>
      <c r="H5726" s="12">
        <f t="shared" si="903"/>
        <v>0</v>
      </c>
      <c r="I5726" s="12">
        <f t="shared" si="897"/>
        <v>0</v>
      </c>
      <c r="J5726" s="12">
        <f t="shared" si="904"/>
        <v>0</v>
      </c>
      <c r="K5726" s="12">
        <f t="shared" si="905"/>
        <v>0</v>
      </c>
      <c r="L5726" s="12">
        <f t="shared" si="906"/>
        <v>53.829387410217997</v>
      </c>
      <c r="M5726" s="12">
        <f t="shared" si="901"/>
        <v>53.829387410217997</v>
      </c>
      <c r="N5726" s="13"/>
    </row>
    <row r="5727" spans="1:14" x14ac:dyDescent="0.2">
      <c r="A5727" s="10" t="s">
        <v>5709</v>
      </c>
      <c r="B5727" s="6">
        <f>IF($C$10=2012,profiles!C5714,IF($C$10=2013,profiles!E5714,IF($C$10=2014,profiles!G5714,IF($C$10=2015,profiles!I5714,IF($C$10=2016,profiles!K5714)))))</f>
        <v>54.756999999999998</v>
      </c>
      <c r="C5727" s="6">
        <f>IF($C$10=2012,profiles!D5714,IF($C$10=2013,profiles!F5714,IF($C$10=2014,profiles!H5714,IF($C$10=2015,profiles!J5714,IF($C$10=2016,profiles!L5714)))))</f>
        <v>2.9206278089690996E-2</v>
      </c>
      <c r="D5727" s="11">
        <f t="shared" si="902"/>
        <v>5.8412556179381996</v>
      </c>
      <c r="E5727" s="11">
        <f t="shared" si="898"/>
        <v>0</v>
      </c>
      <c r="F5727" s="11">
        <f t="shared" si="899"/>
        <v>5.8412556179381996</v>
      </c>
      <c r="G5727" s="11">
        <f t="shared" si="900"/>
        <v>48.915744382061796</v>
      </c>
      <c r="H5727" s="12">
        <f t="shared" si="903"/>
        <v>0</v>
      </c>
      <c r="I5727" s="12">
        <f t="shared" si="897"/>
        <v>0</v>
      </c>
      <c r="J5727" s="12">
        <f t="shared" si="904"/>
        <v>0</v>
      </c>
      <c r="K5727" s="12">
        <f t="shared" si="905"/>
        <v>0</v>
      </c>
      <c r="L5727" s="12">
        <f t="shared" si="906"/>
        <v>48.915744382061796</v>
      </c>
      <c r="M5727" s="12">
        <f t="shared" si="901"/>
        <v>48.915744382061796</v>
      </c>
      <c r="N5727" s="13"/>
    </row>
    <row r="5728" spans="1:14" x14ac:dyDescent="0.2">
      <c r="A5728" s="10" t="s">
        <v>5710</v>
      </c>
      <c r="B5728" s="6">
        <f>IF($C$10=2012,profiles!C5715,IF($C$10=2013,profiles!E5715,IF($C$10=2014,profiles!G5715,IF($C$10=2015,profiles!I5715,IF($C$10=2016,profiles!K5715)))))</f>
        <v>50.207000000000001</v>
      </c>
      <c r="C5728" s="6">
        <f>IF($C$10=2012,profiles!D5715,IF($C$10=2013,profiles!F5715,IF($C$10=2014,profiles!H5715,IF($C$10=2015,profiles!J5715,IF($C$10=2016,profiles!L5715)))))</f>
        <v>3.0228357811909329E-2</v>
      </c>
      <c r="D5728" s="11">
        <f t="shared" si="902"/>
        <v>6.045671562381866</v>
      </c>
      <c r="E5728" s="11">
        <f t="shared" si="898"/>
        <v>0</v>
      </c>
      <c r="F5728" s="11">
        <f t="shared" si="899"/>
        <v>6.045671562381866</v>
      </c>
      <c r="G5728" s="11">
        <f t="shared" si="900"/>
        <v>44.161328437618138</v>
      </c>
      <c r="H5728" s="12">
        <f t="shared" si="903"/>
        <v>0</v>
      </c>
      <c r="I5728" s="12">
        <f t="shared" si="897"/>
        <v>0</v>
      </c>
      <c r="J5728" s="12">
        <f t="shared" si="904"/>
        <v>0</v>
      </c>
      <c r="K5728" s="12">
        <f t="shared" si="905"/>
        <v>0</v>
      </c>
      <c r="L5728" s="12">
        <f t="shared" si="906"/>
        <v>44.161328437618138</v>
      </c>
      <c r="M5728" s="12">
        <f t="shared" si="901"/>
        <v>44.161328437618138</v>
      </c>
      <c r="N5728" s="13"/>
    </row>
    <row r="5729" spans="1:14" x14ac:dyDescent="0.2">
      <c r="A5729" s="10" t="s">
        <v>5711</v>
      </c>
      <c r="B5729" s="6">
        <f>IF($C$10=2012,profiles!C5716,IF($C$10=2013,profiles!E5716,IF($C$10=2014,profiles!G5716,IF($C$10=2015,profiles!I5716,IF($C$10=2016,profiles!K5716)))))</f>
        <v>46.726999999999997</v>
      </c>
      <c r="C5729" s="6">
        <f>IF($C$10=2012,profiles!D5716,IF($C$10=2013,profiles!F5716,IF($C$10=2014,profiles!H5716,IF($C$10=2015,profiles!J5716,IF($C$10=2016,profiles!L5716)))))</f>
        <v>2.9394062399395321E-2</v>
      </c>
      <c r="D5729" s="11">
        <f t="shared" si="902"/>
        <v>5.8788124798790644</v>
      </c>
      <c r="E5729" s="11">
        <f t="shared" si="898"/>
        <v>0</v>
      </c>
      <c r="F5729" s="11">
        <f t="shared" si="899"/>
        <v>5.8788124798790644</v>
      </c>
      <c r="G5729" s="11">
        <f t="shared" si="900"/>
        <v>40.848187520120931</v>
      </c>
      <c r="H5729" s="12">
        <f t="shared" si="903"/>
        <v>0</v>
      </c>
      <c r="I5729" s="12">
        <f t="shared" si="897"/>
        <v>0</v>
      </c>
      <c r="J5729" s="12">
        <f t="shared" si="904"/>
        <v>0</v>
      </c>
      <c r="K5729" s="12">
        <f t="shared" si="905"/>
        <v>0</v>
      </c>
      <c r="L5729" s="12">
        <f t="shared" si="906"/>
        <v>40.848187520120931</v>
      </c>
      <c r="M5729" s="12">
        <f t="shared" si="901"/>
        <v>40.848187520120931</v>
      </c>
      <c r="N5729" s="13"/>
    </row>
    <row r="5730" spans="1:14" x14ac:dyDescent="0.2">
      <c r="A5730" s="10" t="s">
        <v>5712</v>
      </c>
      <c r="B5730" s="6">
        <f>IF($C$10=2012,profiles!C5717,IF($C$10=2013,profiles!E5717,IF($C$10=2014,profiles!G5717,IF($C$10=2015,profiles!I5717,IF($C$10=2016,profiles!K5717)))))</f>
        <v>44.832000000000001</v>
      </c>
      <c r="C5730" s="6">
        <f>IF($C$10=2012,profiles!D5717,IF($C$10=2013,profiles!F5717,IF($C$10=2014,profiles!H5717,IF($C$10=2015,profiles!J5717,IF($C$10=2016,profiles!L5717)))))</f>
        <v>2.8820178323978558E-2</v>
      </c>
      <c r="D5730" s="11">
        <f t="shared" si="902"/>
        <v>5.7640356647957116</v>
      </c>
      <c r="E5730" s="11">
        <f t="shared" si="898"/>
        <v>0</v>
      </c>
      <c r="F5730" s="11">
        <f t="shared" si="899"/>
        <v>5.7640356647957116</v>
      </c>
      <c r="G5730" s="11">
        <f t="shared" si="900"/>
        <v>39.067964335204287</v>
      </c>
      <c r="H5730" s="12">
        <f t="shared" si="903"/>
        <v>0</v>
      </c>
      <c r="I5730" s="12">
        <f t="shared" si="897"/>
        <v>0</v>
      </c>
      <c r="J5730" s="12">
        <f t="shared" si="904"/>
        <v>0</v>
      </c>
      <c r="K5730" s="12">
        <f t="shared" si="905"/>
        <v>0</v>
      </c>
      <c r="L5730" s="12">
        <f t="shared" si="906"/>
        <v>39.067964335204287</v>
      </c>
      <c r="M5730" s="12">
        <f t="shared" si="901"/>
        <v>39.067964335204287</v>
      </c>
      <c r="N5730" s="13"/>
    </row>
    <row r="5731" spans="1:14" x14ac:dyDescent="0.2">
      <c r="A5731" s="10" t="s">
        <v>5713</v>
      </c>
      <c r="B5731" s="6">
        <f>IF($C$10=2012,profiles!C5718,IF($C$10=2013,profiles!E5718,IF($C$10=2014,profiles!G5718,IF($C$10=2015,profiles!I5718,IF($C$10=2016,profiles!K5718)))))</f>
        <v>43.866</v>
      </c>
      <c r="C5731" s="6">
        <f>IF($C$10=2012,profiles!D5718,IF($C$10=2013,profiles!F5718,IF($C$10=2014,profiles!H5718,IF($C$10=2015,profiles!J5718,IF($C$10=2016,profiles!L5718)))))</f>
        <v>2.3151323432666602E-2</v>
      </c>
      <c r="D5731" s="11">
        <f t="shared" si="902"/>
        <v>4.6302646865333204</v>
      </c>
      <c r="E5731" s="11">
        <f t="shared" si="898"/>
        <v>0</v>
      </c>
      <c r="F5731" s="11">
        <f t="shared" si="899"/>
        <v>4.6302646865333204</v>
      </c>
      <c r="G5731" s="11">
        <f t="shared" si="900"/>
        <v>39.235735313466677</v>
      </c>
      <c r="H5731" s="12">
        <f t="shared" si="903"/>
        <v>0</v>
      </c>
      <c r="I5731" s="12">
        <f t="shared" si="897"/>
        <v>0</v>
      </c>
      <c r="J5731" s="12">
        <f t="shared" si="904"/>
        <v>0</v>
      </c>
      <c r="K5731" s="12">
        <f t="shared" si="905"/>
        <v>0</v>
      </c>
      <c r="L5731" s="12">
        <f t="shared" si="906"/>
        <v>39.235735313466677</v>
      </c>
      <c r="M5731" s="12">
        <f t="shared" si="901"/>
        <v>39.235735313466677</v>
      </c>
      <c r="N5731" s="13"/>
    </row>
    <row r="5732" spans="1:14" x14ac:dyDescent="0.2">
      <c r="A5732" s="10" t="s">
        <v>5714</v>
      </c>
      <c r="B5732" s="6">
        <f>IF($C$10=2012,profiles!C5719,IF($C$10=2013,profiles!E5719,IF($C$10=2014,profiles!G5719,IF($C$10=2015,profiles!I5719,IF($C$10=2016,profiles!K5719)))))</f>
        <v>44.018000000000001</v>
      </c>
      <c r="C5732" s="6">
        <f>IF($C$10=2012,profiles!D5719,IF($C$10=2013,profiles!F5719,IF($C$10=2014,profiles!H5719,IF($C$10=2015,profiles!J5719,IF($C$10=2016,profiles!L5719)))))</f>
        <v>1.9819996360735132E-2</v>
      </c>
      <c r="D5732" s="11">
        <f t="shared" si="902"/>
        <v>3.9639992721470265</v>
      </c>
      <c r="E5732" s="11">
        <f t="shared" si="898"/>
        <v>0</v>
      </c>
      <c r="F5732" s="11">
        <f t="shared" si="899"/>
        <v>3.9639992721470265</v>
      </c>
      <c r="G5732" s="11">
        <f t="shared" si="900"/>
        <v>40.054000727852973</v>
      </c>
      <c r="H5732" s="12">
        <f t="shared" si="903"/>
        <v>0</v>
      </c>
      <c r="I5732" s="12">
        <f t="shared" si="897"/>
        <v>0</v>
      </c>
      <c r="J5732" s="12">
        <f t="shared" si="904"/>
        <v>0</v>
      </c>
      <c r="K5732" s="12">
        <f t="shared" si="905"/>
        <v>0</v>
      </c>
      <c r="L5732" s="12">
        <f t="shared" si="906"/>
        <v>40.054000727852973</v>
      </c>
      <c r="M5732" s="12">
        <f t="shared" si="901"/>
        <v>40.054000727852973</v>
      </c>
      <c r="N5732" s="13"/>
    </row>
    <row r="5733" spans="1:14" x14ac:dyDescent="0.2">
      <c r="A5733" s="10" t="s">
        <v>5715</v>
      </c>
      <c r="B5733" s="6">
        <f>IF($C$10=2012,profiles!C5720,IF($C$10=2013,profiles!E5720,IF($C$10=2014,profiles!G5720,IF($C$10=2015,profiles!I5720,IF($C$10=2016,profiles!K5720)))))</f>
        <v>45.209000000000003</v>
      </c>
      <c r="C5733" s="6">
        <f>IF($C$10=2012,profiles!D5720,IF($C$10=2013,profiles!F5720,IF($C$10=2014,profiles!H5720,IF($C$10=2015,profiles!J5720,IF($C$10=2016,profiles!L5720)))))</f>
        <v>2.0351888918438477E-2</v>
      </c>
      <c r="D5733" s="11">
        <f t="shared" si="902"/>
        <v>4.0703777836876949</v>
      </c>
      <c r="E5733" s="11">
        <f t="shared" si="898"/>
        <v>0</v>
      </c>
      <c r="F5733" s="11">
        <f t="shared" si="899"/>
        <v>4.0703777836876949</v>
      </c>
      <c r="G5733" s="11">
        <f t="shared" si="900"/>
        <v>41.138622216312307</v>
      </c>
      <c r="H5733" s="12">
        <f t="shared" si="903"/>
        <v>0</v>
      </c>
      <c r="I5733" s="12">
        <f t="shared" si="897"/>
        <v>0</v>
      </c>
      <c r="J5733" s="12">
        <f t="shared" si="904"/>
        <v>0</v>
      </c>
      <c r="K5733" s="12">
        <f t="shared" si="905"/>
        <v>0</v>
      </c>
      <c r="L5733" s="12">
        <f t="shared" si="906"/>
        <v>41.138622216312307</v>
      </c>
      <c r="M5733" s="12">
        <f t="shared" si="901"/>
        <v>41.138622216312307</v>
      </c>
      <c r="N5733" s="13"/>
    </row>
    <row r="5734" spans="1:14" x14ac:dyDescent="0.2">
      <c r="A5734" s="10" t="s">
        <v>5716</v>
      </c>
      <c r="B5734" s="6">
        <f>IF($C$10=2012,profiles!C5721,IF($C$10=2013,profiles!E5721,IF($C$10=2014,profiles!G5721,IF($C$10=2015,profiles!I5721,IF($C$10=2016,profiles!K5721)))))</f>
        <v>49.07</v>
      </c>
      <c r="C5734" s="6">
        <f>IF($C$10=2012,profiles!D5721,IF($C$10=2013,profiles!F5721,IF($C$10=2014,profiles!H5721,IF($C$10=2015,profiles!J5721,IF($C$10=2016,profiles!L5721)))))</f>
        <v>2.5530842769760507E-2</v>
      </c>
      <c r="D5734" s="11">
        <f t="shared" si="902"/>
        <v>5.1061685539521013</v>
      </c>
      <c r="E5734" s="11">
        <f t="shared" si="898"/>
        <v>0</v>
      </c>
      <c r="F5734" s="11">
        <f t="shared" si="899"/>
        <v>5.1061685539521013</v>
      </c>
      <c r="G5734" s="11">
        <f t="shared" si="900"/>
        <v>43.963831446047898</v>
      </c>
      <c r="H5734" s="12">
        <f t="shared" si="903"/>
        <v>0</v>
      </c>
      <c r="I5734" s="12">
        <f t="shared" si="897"/>
        <v>0</v>
      </c>
      <c r="J5734" s="12">
        <f t="shared" si="904"/>
        <v>0</v>
      </c>
      <c r="K5734" s="12">
        <f t="shared" si="905"/>
        <v>0</v>
      </c>
      <c r="L5734" s="12">
        <f t="shared" si="906"/>
        <v>43.963831446047898</v>
      </c>
      <c r="M5734" s="12">
        <f t="shared" si="901"/>
        <v>43.963831446047898</v>
      </c>
      <c r="N5734" s="13"/>
    </row>
    <row r="5735" spans="1:14" x14ac:dyDescent="0.2">
      <c r="A5735" s="10" t="s">
        <v>5717</v>
      </c>
      <c r="B5735" s="6">
        <f>IF($C$10=2012,profiles!C5722,IF($C$10=2013,profiles!E5722,IF($C$10=2014,profiles!G5722,IF($C$10=2015,profiles!I5722,IF($C$10=2016,profiles!K5722)))))</f>
        <v>56.555</v>
      </c>
      <c r="C5735" s="6">
        <f>IF($C$10=2012,profiles!D5722,IF($C$10=2013,profiles!F5722,IF($C$10=2014,profiles!H5722,IF($C$10=2015,profiles!J5722,IF($C$10=2016,profiles!L5722)))))</f>
        <v>2.7490446929720195E-2</v>
      </c>
      <c r="D5735" s="11">
        <f t="shared" si="902"/>
        <v>5.4980893859440387</v>
      </c>
      <c r="E5735" s="11">
        <f t="shared" si="898"/>
        <v>0</v>
      </c>
      <c r="F5735" s="11">
        <f t="shared" si="899"/>
        <v>5.4980893859440387</v>
      </c>
      <c r="G5735" s="11">
        <f t="shared" si="900"/>
        <v>51.056910614055958</v>
      </c>
      <c r="H5735" s="12">
        <f t="shared" si="903"/>
        <v>0</v>
      </c>
      <c r="I5735" s="12">
        <f t="shared" si="897"/>
        <v>0</v>
      </c>
      <c r="J5735" s="12">
        <f t="shared" si="904"/>
        <v>0</v>
      </c>
      <c r="K5735" s="12">
        <f t="shared" si="905"/>
        <v>0</v>
      </c>
      <c r="L5735" s="12">
        <f t="shared" si="906"/>
        <v>51.056910614055958</v>
      </c>
      <c r="M5735" s="12">
        <f t="shared" si="901"/>
        <v>51.056910614055958</v>
      </c>
      <c r="N5735" s="13"/>
    </row>
    <row r="5736" spans="1:14" x14ac:dyDescent="0.2">
      <c r="A5736" s="10" t="s">
        <v>5718</v>
      </c>
      <c r="B5736" s="6">
        <f>IF($C$10=2012,profiles!C5723,IF($C$10=2013,profiles!E5723,IF($C$10=2014,profiles!G5723,IF($C$10=2015,profiles!I5723,IF($C$10=2016,profiles!K5723)))))</f>
        <v>62.009</v>
      </c>
      <c r="C5736" s="6">
        <f>IF($C$10=2012,profiles!D5723,IF($C$10=2013,profiles!F5723,IF($C$10=2014,profiles!H5723,IF($C$10=2015,profiles!J5723,IF($C$10=2016,profiles!L5723)))))</f>
        <v>4.2257463992273564E-2</v>
      </c>
      <c r="D5736" s="11">
        <f t="shared" si="902"/>
        <v>8.4514927984547121</v>
      </c>
      <c r="E5736" s="11">
        <f t="shared" si="898"/>
        <v>0</v>
      </c>
      <c r="F5736" s="11">
        <f t="shared" si="899"/>
        <v>8.4514927984547121</v>
      </c>
      <c r="G5736" s="11">
        <f t="shared" si="900"/>
        <v>53.557507201545292</v>
      </c>
      <c r="H5736" s="12">
        <f t="shared" si="903"/>
        <v>0</v>
      </c>
      <c r="I5736" s="12">
        <f t="shared" si="897"/>
        <v>0</v>
      </c>
      <c r="J5736" s="12">
        <f t="shared" si="904"/>
        <v>0</v>
      </c>
      <c r="K5736" s="12">
        <f t="shared" si="905"/>
        <v>0</v>
      </c>
      <c r="L5736" s="12">
        <f t="shared" si="906"/>
        <v>53.557507201545292</v>
      </c>
      <c r="M5736" s="12">
        <f t="shared" si="901"/>
        <v>53.557507201545292</v>
      </c>
      <c r="N5736" s="13"/>
    </row>
    <row r="5737" spans="1:14" x14ac:dyDescent="0.2">
      <c r="A5737" s="10" t="s">
        <v>5719</v>
      </c>
      <c r="B5737" s="6">
        <f>IF($C$10=2012,profiles!C5724,IF($C$10=2013,profiles!E5724,IF($C$10=2014,profiles!G5724,IF($C$10=2015,profiles!I5724,IF($C$10=2016,profiles!K5724)))))</f>
        <v>65.019000000000005</v>
      </c>
      <c r="C5737" s="6">
        <f>IF($C$10=2012,profiles!D5724,IF($C$10=2013,profiles!F5724,IF($C$10=2014,profiles!H5724,IF($C$10=2015,profiles!J5724,IF($C$10=2016,profiles!L5724)))))</f>
        <v>7.4003051383620511E-2</v>
      </c>
      <c r="D5737" s="11">
        <f t="shared" si="902"/>
        <v>14.800610276724102</v>
      </c>
      <c r="E5737" s="11">
        <f t="shared" si="898"/>
        <v>0</v>
      </c>
      <c r="F5737" s="11">
        <f t="shared" si="899"/>
        <v>14.800610276724102</v>
      </c>
      <c r="G5737" s="11">
        <f t="shared" si="900"/>
        <v>50.218389723275905</v>
      </c>
      <c r="H5737" s="12">
        <f t="shared" si="903"/>
        <v>0</v>
      </c>
      <c r="I5737" s="12">
        <f t="shared" si="897"/>
        <v>0</v>
      </c>
      <c r="J5737" s="12">
        <f t="shared" si="904"/>
        <v>0</v>
      </c>
      <c r="K5737" s="12">
        <f t="shared" si="905"/>
        <v>0</v>
      </c>
      <c r="L5737" s="12">
        <f t="shared" si="906"/>
        <v>50.218389723275905</v>
      </c>
      <c r="M5737" s="12">
        <f t="shared" si="901"/>
        <v>50.218389723275905</v>
      </c>
      <c r="N5737" s="13"/>
    </row>
    <row r="5738" spans="1:14" x14ac:dyDescent="0.2">
      <c r="A5738" s="10" t="s">
        <v>5720</v>
      </c>
      <c r="B5738" s="6">
        <f>IF($C$10=2012,profiles!C5725,IF($C$10=2013,profiles!E5725,IF($C$10=2014,profiles!G5725,IF($C$10=2015,profiles!I5725,IF($C$10=2016,profiles!K5725)))))</f>
        <v>66.186000000000007</v>
      </c>
      <c r="C5738" s="6">
        <f>IF($C$10=2012,profiles!D5725,IF($C$10=2013,profiles!F5725,IF($C$10=2014,profiles!H5725,IF($C$10=2015,profiles!J5725,IF($C$10=2016,profiles!L5725)))))</f>
        <v>0.12481278781686099</v>
      </c>
      <c r="D5738" s="11">
        <f t="shared" si="902"/>
        <v>24.962557563372197</v>
      </c>
      <c r="E5738" s="11">
        <f t="shared" si="898"/>
        <v>0</v>
      </c>
      <c r="F5738" s="11">
        <f t="shared" si="899"/>
        <v>24.962557563372197</v>
      </c>
      <c r="G5738" s="11">
        <f t="shared" si="900"/>
        <v>41.223442436627806</v>
      </c>
      <c r="H5738" s="12">
        <f t="shared" si="903"/>
        <v>0</v>
      </c>
      <c r="I5738" s="12">
        <f t="shared" si="897"/>
        <v>0</v>
      </c>
      <c r="J5738" s="12">
        <f t="shared" si="904"/>
        <v>0</v>
      </c>
      <c r="K5738" s="12">
        <f t="shared" si="905"/>
        <v>0</v>
      </c>
      <c r="L5738" s="12">
        <f t="shared" si="906"/>
        <v>41.223442436627806</v>
      </c>
      <c r="M5738" s="12">
        <f t="shared" si="901"/>
        <v>41.223442436627806</v>
      </c>
      <c r="N5738" s="13"/>
    </row>
    <row r="5739" spans="1:14" x14ac:dyDescent="0.2">
      <c r="A5739" s="10" t="s">
        <v>5721</v>
      </c>
      <c r="B5739" s="6">
        <f>IF($C$10=2012,profiles!C5726,IF($C$10=2013,profiles!E5726,IF($C$10=2014,profiles!G5726,IF($C$10=2015,profiles!I5726,IF($C$10=2016,profiles!K5726)))))</f>
        <v>67.718000000000004</v>
      </c>
      <c r="C5739" s="6">
        <f>IF($C$10=2012,profiles!D5726,IF($C$10=2013,profiles!F5726,IF($C$10=2014,profiles!H5726,IF($C$10=2015,profiles!J5726,IF($C$10=2016,profiles!L5726)))))</f>
        <v>0.18241115294710469</v>
      </c>
      <c r="D5739" s="11">
        <f t="shared" si="902"/>
        <v>36.482230589420936</v>
      </c>
      <c r="E5739" s="11">
        <f t="shared" si="898"/>
        <v>0</v>
      </c>
      <c r="F5739" s="11">
        <f t="shared" si="899"/>
        <v>36.482230589420936</v>
      </c>
      <c r="G5739" s="11">
        <f t="shared" si="900"/>
        <v>31.235769410579067</v>
      </c>
      <c r="H5739" s="12">
        <f t="shared" si="903"/>
        <v>0</v>
      </c>
      <c r="I5739" s="12">
        <f t="shared" si="897"/>
        <v>0</v>
      </c>
      <c r="J5739" s="12">
        <f t="shared" si="904"/>
        <v>0</v>
      </c>
      <c r="K5739" s="12">
        <f t="shared" si="905"/>
        <v>0</v>
      </c>
      <c r="L5739" s="12">
        <f t="shared" si="906"/>
        <v>31.235769410579067</v>
      </c>
      <c r="M5739" s="12">
        <f t="shared" si="901"/>
        <v>31.235769410579067</v>
      </c>
      <c r="N5739" s="13"/>
    </row>
    <row r="5740" spans="1:14" x14ac:dyDescent="0.2">
      <c r="A5740" s="10" t="s">
        <v>5722</v>
      </c>
      <c r="B5740" s="6">
        <f>IF($C$10=2012,profiles!C5727,IF($C$10=2013,profiles!E5727,IF($C$10=2014,profiles!G5727,IF($C$10=2015,profiles!I5727,IF($C$10=2016,profiles!K5727)))))</f>
        <v>68.926000000000002</v>
      </c>
      <c r="C5740" s="6">
        <f>IF($C$10=2012,profiles!D5727,IF($C$10=2013,profiles!F5727,IF($C$10=2014,profiles!H5727,IF($C$10=2015,profiles!J5727,IF($C$10=2016,profiles!L5727)))))</f>
        <v>0.22268101843427629</v>
      </c>
      <c r="D5740" s="11">
        <f t="shared" si="902"/>
        <v>44.536203686855259</v>
      </c>
      <c r="E5740" s="11">
        <f t="shared" si="898"/>
        <v>0</v>
      </c>
      <c r="F5740" s="11">
        <f t="shared" si="899"/>
        <v>44.536203686855259</v>
      </c>
      <c r="G5740" s="11">
        <f t="shared" si="900"/>
        <v>24.389796313144743</v>
      </c>
      <c r="H5740" s="12">
        <f t="shared" si="903"/>
        <v>0</v>
      </c>
      <c r="I5740" s="12">
        <f t="shared" si="897"/>
        <v>0</v>
      </c>
      <c r="J5740" s="12">
        <f t="shared" si="904"/>
        <v>0</v>
      </c>
      <c r="K5740" s="12">
        <f t="shared" si="905"/>
        <v>0</v>
      </c>
      <c r="L5740" s="12">
        <f t="shared" si="906"/>
        <v>24.389796313144743</v>
      </c>
      <c r="M5740" s="12">
        <f t="shared" si="901"/>
        <v>24.389796313144743</v>
      </c>
      <c r="N5740" s="13"/>
    </row>
    <row r="5741" spans="1:14" x14ac:dyDescent="0.2">
      <c r="A5741" s="10" t="s">
        <v>5723</v>
      </c>
      <c r="B5741" s="6">
        <f>IF($C$10=2012,profiles!C5728,IF($C$10=2013,profiles!E5728,IF($C$10=2014,profiles!G5728,IF($C$10=2015,profiles!I5728,IF($C$10=2016,profiles!K5728)))))</f>
        <v>68.102000000000004</v>
      </c>
      <c r="C5741" s="6">
        <f>IF($C$10=2012,profiles!D5728,IF($C$10=2013,profiles!F5728,IF($C$10=2014,profiles!H5728,IF($C$10=2015,profiles!J5728,IF($C$10=2016,profiles!L5728)))))</f>
        <v>0.24961157846115084</v>
      </c>
      <c r="D5741" s="11">
        <f t="shared" si="902"/>
        <v>49.922315692230171</v>
      </c>
      <c r="E5741" s="11">
        <f t="shared" si="898"/>
        <v>0</v>
      </c>
      <c r="F5741" s="11">
        <f t="shared" si="899"/>
        <v>49.922315692230171</v>
      </c>
      <c r="G5741" s="11">
        <f t="shared" si="900"/>
        <v>18.179684307769833</v>
      </c>
      <c r="H5741" s="12">
        <f t="shared" si="903"/>
        <v>0</v>
      </c>
      <c r="I5741" s="12">
        <f t="shared" si="897"/>
        <v>0</v>
      </c>
      <c r="J5741" s="12">
        <f t="shared" si="904"/>
        <v>0</v>
      </c>
      <c r="K5741" s="12">
        <f t="shared" si="905"/>
        <v>0</v>
      </c>
      <c r="L5741" s="12">
        <f t="shared" si="906"/>
        <v>18.179684307769833</v>
      </c>
      <c r="M5741" s="12">
        <f t="shared" si="901"/>
        <v>18.179684307769833</v>
      </c>
      <c r="N5741" s="13"/>
    </row>
    <row r="5742" spans="1:14" x14ac:dyDescent="0.2">
      <c r="A5742" s="10" t="s">
        <v>5724</v>
      </c>
      <c r="B5742" s="6">
        <f>IF($C$10=2012,profiles!C5729,IF($C$10=2013,profiles!E5729,IF($C$10=2014,profiles!G5729,IF($C$10=2015,profiles!I5729,IF($C$10=2016,profiles!K5729)))))</f>
        <v>67.218000000000004</v>
      </c>
      <c r="C5742" s="6">
        <f>IF($C$10=2012,profiles!D5729,IF($C$10=2013,profiles!F5729,IF($C$10=2014,profiles!H5729,IF($C$10=2015,profiles!J5729,IF($C$10=2016,profiles!L5729)))))</f>
        <v>0.26208305922203717</v>
      </c>
      <c r="D5742" s="11">
        <f t="shared" si="902"/>
        <v>52.416611844407434</v>
      </c>
      <c r="E5742" s="11">
        <f t="shared" si="898"/>
        <v>0</v>
      </c>
      <c r="F5742" s="11">
        <f t="shared" si="899"/>
        <v>52.416611844407434</v>
      </c>
      <c r="G5742" s="11">
        <f t="shared" si="900"/>
        <v>14.801388155592569</v>
      </c>
      <c r="H5742" s="12">
        <f t="shared" si="903"/>
        <v>0</v>
      </c>
      <c r="I5742" s="12">
        <f t="shared" si="897"/>
        <v>0</v>
      </c>
      <c r="J5742" s="12">
        <f t="shared" si="904"/>
        <v>0</v>
      </c>
      <c r="K5742" s="12">
        <f t="shared" si="905"/>
        <v>0</v>
      </c>
      <c r="L5742" s="12">
        <f t="shared" si="906"/>
        <v>14.801388155592569</v>
      </c>
      <c r="M5742" s="12">
        <f t="shared" si="901"/>
        <v>14.801388155592569</v>
      </c>
      <c r="N5742" s="13"/>
    </row>
    <row r="5743" spans="1:14" x14ac:dyDescent="0.2">
      <c r="A5743" s="10" t="s">
        <v>5725</v>
      </c>
      <c r="B5743" s="6">
        <f>IF($C$10=2012,profiles!C5730,IF($C$10=2013,profiles!E5730,IF($C$10=2014,profiles!G5730,IF($C$10=2015,profiles!I5730,IF($C$10=2016,profiles!K5730)))))</f>
        <v>65.941000000000003</v>
      </c>
      <c r="C5743" s="6">
        <f>IF($C$10=2012,profiles!D5730,IF($C$10=2013,profiles!F5730,IF($C$10=2014,profiles!H5730,IF($C$10=2015,profiles!J5730,IF($C$10=2016,profiles!L5730)))))</f>
        <v>0.25915765015466874</v>
      </c>
      <c r="D5743" s="11">
        <f t="shared" si="902"/>
        <v>51.831530030933749</v>
      </c>
      <c r="E5743" s="11">
        <f t="shared" si="898"/>
        <v>0</v>
      </c>
      <c r="F5743" s="11">
        <f t="shared" si="899"/>
        <v>51.831530030933749</v>
      </c>
      <c r="G5743" s="11">
        <f t="shared" si="900"/>
        <v>14.109469969066254</v>
      </c>
      <c r="H5743" s="12">
        <f t="shared" si="903"/>
        <v>0</v>
      </c>
      <c r="I5743" s="12">
        <f t="shared" si="897"/>
        <v>0</v>
      </c>
      <c r="J5743" s="12">
        <f t="shared" si="904"/>
        <v>0</v>
      </c>
      <c r="K5743" s="12">
        <f t="shared" si="905"/>
        <v>0</v>
      </c>
      <c r="L5743" s="12">
        <f t="shared" si="906"/>
        <v>14.109469969066254</v>
      </c>
      <c r="M5743" s="12">
        <f t="shared" si="901"/>
        <v>14.109469969066254</v>
      </c>
      <c r="N5743" s="13"/>
    </row>
    <row r="5744" spans="1:14" x14ac:dyDescent="0.2">
      <c r="A5744" s="10" t="s">
        <v>5726</v>
      </c>
      <c r="B5744" s="6">
        <f>IF($C$10=2012,profiles!C5731,IF($C$10=2013,profiles!E5731,IF($C$10=2014,profiles!G5731,IF($C$10=2015,profiles!I5731,IF($C$10=2016,profiles!K5731)))))</f>
        <v>64.799000000000007</v>
      </c>
      <c r="C5744" s="6">
        <f>IF($C$10=2012,profiles!D5731,IF($C$10=2013,profiles!F5731,IF($C$10=2014,profiles!H5731,IF($C$10=2015,profiles!J5731,IF($C$10=2016,profiles!L5731)))))</f>
        <v>0.23904371316993966</v>
      </c>
      <c r="D5744" s="11">
        <f t="shared" si="902"/>
        <v>47.808742633987933</v>
      </c>
      <c r="E5744" s="11">
        <f t="shared" si="898"/>
        <v>0</v>
      </c>
      <c r="F5744" s="11">
        <f t="shared" si="899"/>
        <v>47.808742633987933</v>
      </c>
      <c r="G5744" s="11">
        <f t="shared" si="900"/>
        <v>16.990257366012074</v>
      </c>
      <c r="H5744" s="12">
        <f t="shared" si="903"/>
        <v>0</v>
      </c>
      <c r="I5744" s="12">
        <f t="shared" si="897"/>
        <v>0</v>
      </c>
      <c r="J5744" s="12">
        <f t="shared" si="904"/>
        <v>0</v>
      </c>
      <c r="K5744" s="12">
        <f t="shared" si="905"/>
        <v>0</v>
      </c>
      <c r="L5744" s="12">
        <f t="shared" si="906"/>
        <v>16.990257366012074</v>
      </c>
      <c r="M5744" s="12">
        <f t="shared" si="901"/>
        <v>16.990257366012074</v>
      </c>
      <c r="N5744" s="13"/>
    </row>
    <row r="5745" spans="1:14" x14ac:dyDescent="0.2">
      <c r="A5745" s="10" t="s">
        <v>5727</v>
      </c>
      <c r="B5745" s="6">
        <f>IF($C$10=2012,profiles!C5732,IF($C$10=2013,profiles!E5732,IF($C$10=2014,profiles!G5732,IF($C$10=2015,profiles!I5732,IF($C$10=2016,profiles!K5732)))))</f>
        <v>62.994999999999997</v>
      </c>
      <c r="C5745" s="6">
        <f>IF($C$10=2012,profiles!D5732,IF($C$10=2013,profiles!F5732,IF($C$10=2014,profiles!H5732,IF($C$10=2015,profiles!J5732,IF($C$10=2016,profiles!L5732)))))</f>
        <v>0.20803997592486317</v>
      </c>
      <c r="D5745" s="11">
        <f t="shared" si="902"/>
        <v>41.607995184972637</v>
      </c>
      <c r="E5745" s="11">
        <f t="shared" si="898"/>
        <v>0</v>
      </c>
      <c r="F5745" s="11">
        <f t="shared" si="899"/>
        <v>41.607995184972637</v>
      </c>
      <c r="G5745" s="11">
        <f t="shared" si="900"/>
        <v>21.38700481502736</v>
      </c>
      <c r="H5745" s="12">
        <f t="shared" si="903"/>
        <v>0</v>
      </c>
      <c r="I5745" s="12">
        <f t="shared" si="897"/>
        <v>0</v>
      </c>
      <c r="J5745" s="12">
        <f t="shared" si="904"/>
        <v>0</v>
      </c>
      <c r="K5745" s="12">
        <f t="shared" si="905"/>
        <v>0</v>
      </c>
      <c r="L5745" s="12">
        <f t="shared" si="906"/>
        <v>21.38700481502736</v>
      </c>
      <c r="M5745" s="12">
        <f t="shared" si="901"/>
        <v>21.38700481502736</v>
      </c>
      <c r="N5745" s="13"/>
    </row>
    <row r="5746" spans="1:14" x14ac:dyDescent="0.2">
      <c r="A5746" s="10" t="s">
        <v>5728</v>
      </c>
      <c r="B5746" s="6">
        <f>IF($C$10=2012,profiles!C5733,IF($C$10=2013,profiles!E5733,IF($C$10=2014,profiles!G5733,IF($C$10=2015,profiles!I5733,IF($C$10=2016,profiles!K5733)))))</f>
        <v>62.173000000000002</v>
      </c>
      <c r="C5746" s="6">
        <f>IF($C$10=2012,profiles!D5733,IF($C$10=2013,profiles!F5733,IF($C$10=2014,profiles!H5733,IF($C$10=2015,profiles!J5733,IF($C$10=2016,profiles!L5733)))))</f>
        <v>0.14979774085634701</v>
      </c>
      <c r="D5746" s="11">
        <f t="shared" si="902"/>
        <v>29.9595481712694</v>
      </c>
      <c r="E5746" s="11">
        <f t="shared" si="898"/>
        <v>0</v>
      </c>
      <c r="F5746" s="11">
        <f t="shared" si="899"/>
        <v>29.9595481712694</v>
      </c>
      <c r="G5746" s="11">
        <f t="shared" si="900"/>
        <v>32.213451828730598</v>
      </c>
      <c r="H5746" s="12">
        <f t="shared" si="903"/>
        <v>0</v>
      </c>
      <c r="I5746" s="12">
        <f t="shared" si="897"/>
        <v>0</v>
      </c>
      <c r="J5746" s="12">
        <f t="shared" si="904"/>
        <v>0</v>
      </c>
      <c r="K5746" s="12">
        <f t="shared" si="905"/>
        <v>0</v>
      </c>
      <c r="L5746" s="12">
        <f t="shared" si="906"/>
        <v>32.213451828730598</v>
      </c>
      <c r="M5746" s="12">
        <f t="shared" si="901"/>
        <v>32.213451828730598</v>
      </c>
      <c r="N5746" s="13"/>
    </row>
    <row r="5747" spans="1:14" x14ac:dyDescent="0.2">
      <c r="A5747" s="10" t="s">
        <v>5729</v>
      </c>
      <c r="B5747" s="6">
        <f>IF($C$10=2012,profiles!C5734,IF($C$10=2013,profiles!E5734,IF($C$10=2014,profiles!G5734,IF($C$10=2015,profiles!I5734,IF($C$10=2016,profiles!K5734)))))</f>
        <v>61.813000000000002</v>
      </c>
      <c r="C5747" s="6">
        <f>IF($C$10=2012,profiles!D5734,IF($C$10=2013,profiles!F5734,IF($C$10=2014,profiles!H5734,IF($C$10=2015,profiles!J5734,IF($C$10=2016,profiles!L5734)))))</f>
        <v>8.209341712973979E-2</v>
      </c>
      <c r="D5747" s="11">
        <f t="shared" si="902"/>
        <v>16.418683425947957</v>
      </c>
      <c r="E5747" s="11">
        <f t="shared" si="898"/>
        <v>0</v>
      </c>
      <c r="F5747" s="11">
        <f t="shared" si="899"/>
        <v>16.418683425947957</v>
      </c>
      <c r="G5747" s="11">
        <f t="shared" si="900"/>
        <v>45.394316574052041</v>
      </c>
      <c r="H5747" s="12">
        <f t="shared" si="903"/>
        <v>0</v>
      </c>
      <c r="I5747" s="12">
        <f t="shared" si="897"/>
        <v>0</v>
      </c>
      <c r="J5747" s="12">
        <f t="shared" si="904"/>
        <v>0</v>
      </c>
      <c r="K5747" s="12">
        <f t="shared" si="905"/>
        <v>0</v>
      </c>
      <c r="L5747" s="12">
        <f t="shared" si="906"/>
        <v>45.394316574052041</v>
      </c>
      <c r="M5747" s="12">
        <f t="shared" si="901"/>
        <v>45.394316574052041</v>
      </c>
      <c r="N5747" s="13"/>
    </row>
    <row r="5748" spans="1:14" x14ac:dyDescent="0.2">
      <c r="A5748" s="10" t="s">
        <v>5730</v>
      </c>
      <c r="B5748" s="6">
        <f>IF($C$10=2012,profiles!C5735,IF($C$10=2013,profiles!E5735,IF($C$10=2014,profiles!G5735,IF($C$10=2015,profiles!I5735,IF($C$10=2016,profiles!K5735)))))</f>
        <v>61.284999999999997</v>
      </c>
      <c r="C5748" s="6">
        <f>IF($C$10=2012,profiles!D5735,IF($C$10=2013,profiles!F5735,IF($C$10=2014,profiles!H5735,IF($C$10=2015,profiles!J5735,IF($C$10=2016,profiles!L5735)))))</f>
        <v>2.6328681606315525E-2</v>
      </c>
      <c r="D5748" s="11">
        <f t="shared" si="902"/>
        <v>5.2657363212631054</v>
      </c>
      <c r="E5748" s="11">
        <f t="shared" si="898"/>
        <v>0</v>
      </c>
      <c r="F5748" s="11">
        <f t="shared" si="899"/>
        <v>5.2657363212631054</v>
      </c>
      <c r="G5748" s="11">
        <f t="shared" si="900"/>
        <v>56.019263678736891</v>
      </c>
      <c r="H5748" s="12">
        <f t="shared" si="903"/>
        <v>0</v>
      </c>
      <c r="I5748" s="12">
        <f t="shared" si="897"/>
        <v>0</v>
      </c>
      <c r="J5748" s="12">
        <f t="shared" si="904"/>
        <v>0</v>
      </c>
      <c r="K5748" s="12">
        <f t="shared" si="905"/>
        <v>0</v>
      </c>
      <c r="L5748" s="12">
        <f t="shared" si="906"/>
        <v>56.019263678736891</v>
      </c>
      <c r="M5748" s="12">
        <f t="shared" si="901"/>
        <v>56.019263678736891</v>
      </c>
      <c r="N5748" s="13"/>
    </row>
    <row r="5749" spans="1:14" x14ac:dyDescent="0.2">
      <c r="A5749" s="10" t="s">
        <v>5731</v>
      </c>
      <c r="B5749" s="6">
        <f>IF($C$10=2012,profiles!C5736,IF($C$10=2013,profiles!E5736,IF($C$10=2014,profiles!G5736,IF($C$10=2015,profiles!I5736,IF($C$10=2016,profiles!K5736)))))</f>
        <v>61.113</v>
      </c>
      <c r="C5749" s="6">
        <f>IF($C$10=2012,profiles!D5736,IF($C$10=2013,profiles!F5736,IF($C$10=2014,profiles!H5736,IF($C$10=2015,profiles!J5736,IF($C$10=2016,profiles!L5736)))))</f>
        <v>1.3227328079727894E-2</v>
      </c>
      <c r="D5749" s="11">
        <f t="shared" si="902"/>
        <v>2.6454656159455787</v>
      </c>
      <c r="E5749" s="11">
        <f t="shared" si="898"/>
        <v>0</v>
      </c>
      <c r="F5749" s="11">
        <f t="shared" si="899"/>
        <v>2.6454656159455787</v>
      </c>
      <c r="G5749" s="11">
        <f t="shared" si="900"/>
        <v>58.467534384054417</v>
      </c>
      <c r="H5749" s="12">
        <f t="shared" si="903"/>
        <v>0</v>
      </c>
      <c r="I5749" s="12">
        <f t="shared" si="897"/>
        <v>0</v>
      </c>
      <c r="J5749" s="12">
        <f t="shared" si="904"/>
        <v>0</v>
      </c>
      <c r="K5749" s="12">
        <f t="shared" si="905"/>
        <v>0</v>
      </c>
      <c r="L5749" s="12">
        <f t="shared" si="906"/>
        <v>58.467534384054417</v>
      </c>
      <c r="M5749" s="12">
        <f t="shared" si="901"/>
        <v>58.467534384054417</v>
      </c>
      <c r="N5749" s="13"/>
    </row>
    <row r="5750" spans="1:14" x14ac:dyDescent="0.2">
      <c r="A5750" s="10" t="s">
        <v>5732</v>
      </c>
      <c r="B5750" s="6">
        <f>IF($C$10=2012,profiles!C5737,IF($C$10=2013,profiles!E5737,IF($C$10=2014,profiles!G5737,IF($C$10=2015,profiles!I5737,IF($C$10=2016,profiles!K5737)))))</f>
        <v>59.253</v>
      </c>
      <c r="C5750" s="6">
        <f>IF($C$10=2012,profiles!D5737,IF($C$10=2013,profiles!F5737,IF($C$10=2014,profiles!H5737,IF($C$10=2015,profiles!J5737,IF($C$10=2016,profiles!L5737)))))</f>
        <v>1.5032963341405036E-2</v>
      </c>
      <c r="D5750" s="11">
        <f t="shared" si="902"/>
        <v>3.0065926682810074</v>
      </c>
      <c r="E5750" s="11">
        <f t="shared" si="898"/>
        <v>0</v>
      </c>
      <c r="F5750" s="11">
        <f t="shared" si="899"/>
        <v>3.0065926682810074</v>
      </c>
      <c r="G5750" s="11">
        <f t="shared" si="900"/>
        <v>56.246407331718991</v>
      </c>
      <c r="H5750" s="12">
        <f t="shared" si="903"/>
        <v>0</v>
      </c>
      <c r="I5750" s="12">
        <f t="shared" si="897"/>
        <v>0</v>
      </c>
      <c r="J5750" s="12">
        <f t="shared" si="904"/>
        <v>0</v>
      </c>
      <c r="K5750" s="12">
        <f t="shared" si="905"/>
        <v>0</v>
      </c>
      <c r="L5750" s="12">
        <f t="shared" si="906"/>
        <v>56.246407331718991</v>
      </c>
      <c r="M5750" s="12">
        <f t="shared" si="901"/>
        <v>56.246407331718991</v>
      </c>
      <c r="N5750" s="13"/>
    </row>
    <row r="5751" spans="1:14" x14ac:dyDescent="0.2">
      <c r="A5751" s="10" t="s">
        <v>5733</v>
      </c>
      <c r="B5751" s="6">
        <f>IF($C$10=2012,profiles!C5738,IF($C$10=2013,profiles!E5738,IF($C$10=2014,profiles!G5738,IF($C$10=2015,profiles!I5738,IF($C$10=2016,profiles!K5738)))))</f>
        <v>54.939</v>
      </c>
      <c r="C5751" s="6">
        <f>IF($C$10=2012,profiles!D5738,IF($C$10=2013,profiles!F5738,IF($C$10=2014,profiles!H5738,IF($C$10=2015,profiles!J5738,IF($C$10=2016,profiles!L5738)))))</f>
        <v>1.6054756939098302E-2</v>
      </c>
      <c r="D5751" s="11">
        <f t="shared" si="902"/>
        <v>3.2109513878196605</v>
      </c>
      <c r="E5751" s="11">
        <f t="shared" si="898"/>
        <v>0</v>
      </c>
      <c r="F5751" s="11">
        <f t="shared" si="899"/>
        <v>3.2109513878196605</v>
      </c>
      <c r="G5751" s="11">
        <f t="shared" si="900"/>
        <v>51.728048612180338</v>
      </c>
      <c r="H5751" s="12">
        <f t="shared" si="903"/>
        <v>0</v>
      </c>
      <c r="I5751" s="12">
        <f t="shared" si="897"/>
        <v>0</v>
      </c>
      <c r="J5751" s="12">
        <f t="shared" si="904"/>
        <v>0</v>
      </c>
      <c r="K5751" s="12">
        <f t="shared" si="905"/>
        <v>0</v>
      </c>
      <c r="L5751" s="12">
        <f t="shared" si="906"/>
        <v>51.728048612180338</v>
      </c>
      <c r="M5751" s="12">
        <f t="shared" si="901"/>
        <v>51.728048612180338</v>
      </c>
      <c r="N5751" s="13"/>
    </row>
    <row r="5752" spans="1:14" x14ac:dyDescent="0.2">
      <c r="A5752" s="10" t="s">
        <v>5734</v>
      </c>
      <c r="B5752" s="6">
        <f>IF($C$10=2012,profiles!C5739,IF($C$10=2013,profiles!E5739,IF($C$10=2014,profiles!G5739,IF($C$10=2015,profiles!I5739,IF($C$10=2016,profiles!K5739)))))</f>
        <v>49.960999999999999</v>
      </c>
      <c r="C5752" s="6">
        <f>IF($C$10=2012,profiles!D5739,IF($C$10=2013,profiles!F5739,IF($C$10=2014,profiles!H5739,IF($C$10=2015,profiles!J5739,IF($C$10=2016,profiles!L5739)))))</f>
        <v>1.5900788040815756E-2</v>
      </c>
      <c r="D5752" s="11">
        <f t="shared" si="902"/>
        <v>3.1801576081631513</v>
      </c>
      <c r="E5752" s="11">
        <f t="shared" si="898"/>
        <v>0</v>
      </c>
      <c r="F5752" s="11">
        <f t="shared" si="899"/>
        <v>3.1801576081631513</v>
      </c>
      <c r="G5752" s="11">
        <f t="shared" si="900"/>
        <v>46.780842391836849</v>
      </c>
      <c r="H5752" s="12">
        <f t="shared" si="903"/>
        <v>0</v>
      </c>
      <c r="I5752" s="12">
        <f t="shared" si="897"/>
        <v>0</v>
      </c>
      <c r="J5752" s="12">
        <f t="shared" si="904"/>
        <v>0</v>
      </c>
      <c r="K5752" s="12">
        <f t="shared" si="905"/>
        <v>0</v>
      </c>
      <c r="L5752" s="12">
        <f t="shared" si="906"/>
        <v>46.780842391836849</v>
      </c>
      <c r="M5752" s="12">
        <f t="shared" si="901"/>
        <v>46.780842391836849</v>
      </c>
      <c r="N5752" s="13"/>
    </row>
    <row r="5753" spans="1:14" x14ac:dyDescent="0.2">
      <c r="A5753" s="10" t="s">
        <v>5735</v>
      </c>
      <c r="B5753" s="6">
        <f>IF($C$10=2012,profiles!C5740,IF($C$10=2013,profiles!E5740,IF($C$10=2014,profiles!G5740,IF($C$10=2015,profiles!I5740,IF($C$10=2016,profiles!K5740)))))</f>
        <v>46.566000000000003</v>
      </c>
      <c r="C5753" s="6">
        <f>IF($C$10=2012,profiles!D5740,IF($C$10=2013,profiles!F5740,IF($C$10=2014,profiles!H5740,IF($C$10=2015,profiles!J5740,IF($C$10=2016,profiles!L5740)))))</f>
        <v>1.7884881817036818E-2</v>
      </c>
      <c r="D5753" s="11">
        <f t="shared" si="902"/>
        <v>3.5769763634073639</v>
      </c>
      <c r="E5753" s="11">
        <f t="shared" si="898"/>
        <v>0</v>
      </c>
      <c r="F5753" s="11">
        <f t="shared" si="899"/>
        <v>3.5769763634073639</v>
      </c>
      <c r="G5753" s="11">
        <f t="shared" si="900"/>
        <v>42.989023636592641</v>
      </c>
      <c r="H5753" s="12">
        <f t="shared" si="903"/>
        <v>0</v>
      </c>
      <c r="I5753" s="12">
        <f t="shared" si="897"/>
        <v>0</v>
      </c>
      <c r="J5753" s="12">
        <f t="shared" si="904"/>
        <v>0</v>
      </c>
      <c r="K5753" s="12">
        <f t="shared" si="905"/>
        <v>0</v>
      </c>
      <c r="L5753" s="12">
        <f t="shared" si="906"/>
        <v>42.989023636592641</v>
      </c>
      <c r="M5753" s="12">
        <f t="shared" si="901"/>
        <v>42.989023636592641</v>
      </c>
      <c r="N5753" s="13"/>
    </row>
    <row r="5754" spans="1:14" x14ac:dyDescent="0.2">
      <c r="A5754" s="10" t="s">
        <v>5736</v>
      </c>
      <c r="B5754" s="6">
        <f>IF($C$10=2012,profiles!C5741,IF($C$10=2013,profiles!E5741,IF($C$10=2014,profiles!G5741,IF($C$10=2015,profiles!I5741,IF($C$10=2016,profiles!K5741)))))</f>
        <v>44.654000000000003</v>
      </c>
      <c r="C5754" s="6">
        <f>IF($C$10=2012,profiles!D5741,IF($C$10=2013,profiles!F5741,IF($C$10=2014,profiles!H5741,IF($C$10=2015,profiles!J5741,IF($C$10=2016,profiles!L5741)))))</f>
        <v>1.7227143596848453E-2</v>
      </c>
      <c r="D5754" s="11">
        <f t="shared" si="902"/>
        <v>3.4454287193696906</v>
      </c>
      <c r="E5754" s="11">
        <f t="shared" si="898"/>
        <v>0</v>
      </c>
      <c r="F5754" s="11">
        <f t="shared" si="899"/>
        <v>3.4454287193696906</v>
      </c>
      <c r="G5754" s="11">
        <f t="shared" si="900"/>
        <v>41.208571280630309</v>
      </c>
      <c r="H5754" s="12">
        <f t="shared" si="903"/>
        <v>0</v>
      </c>
      <c r="I5754" s="12">
        <f t="shared" si="897"/>
        <v>0</v>
      </c>
      <c r="J5754" s="12">
        <f t="shared" si="904"/>
        <v>0</v>
      </c>
      <c r="K5754" s="12">
        <f t="shared" si="905"/>
        <v>0</v>
      </c>
      <c r="L5754" s="12">
        <f t="shared" si="906"/>
        <v>41.208571280630309</v>
      </c>
      <c r="M5754" s="12">
        <f t="shared" si="901"/>
        <v>41.208571280630309</v>
      </c>
      <c r="N5754" s="13"/>
    </row>
    <row r="5755" spans="1:14" x14ac:dyDescent="0.2">
      <c r="A5755" s="10" t="s">
        <v>5737</v>
      </c>
      <c r="B5755" s="6">
        <f>IF($C$10=2012,profiles!C5742,IF($C$10=2013,profiles!E5742,IF($C$10=2014,profiles!G5742,IF($C$10=2015,profiles!I5742,IF($C$10=2016,profiles!K5742)))))</f>
        <v>43.643999999999998</v>
      </c>
      <c r="C5755" s="6">
        <f>IF($C$10=2012,profiles!D5742,IF($C$10=2013,profiles!F5742,IF($C$10=2014,profiles!H5742,IF($C$10=2015,profiles!J5742,IF($C$10=2016,profiles!L5742)))))</f>
        <v>1.7143177015547812E-2</v>
      </c>
      <c r="D5755" s="11">
        <f t="shared" si="902"/>
        <v>3.4286354031095625</v>
      </c>
      <c r="E5755" s="11">
        <f t="shared" si="898"/>
        <v>0</v>
      </c>
      <c r="F5755" s="11">
        <f t="shared" si="899"/>
        <v>3.4286354031095625</v>
      </c>
      <c r="G5755" s="11">
        <f t="shared" si="900"/>
        <v>40.215364596890439</v>
      </c>
      <c r="H5755" s="12">
        <f t="shared" si="903"/>
        <v>0</v>
      </c>
      <c r="I5755" s="12">
        <f t="shared" si="897"/>
        <v>0</v>
      </c>
      <c r="J5755" s="12">
        <f t="shared" si="904"/>
        <v>0</v>
      </c>
      <c r="K5755" s="12">
        <f t="shared" si="905"/>
        <v>0</v>
      </c>
      <c r="L5755" s="12">
        <f t="shared" si="906"/>
        <v>40.215364596890439</v>
      </c>
      <c r="M5755" s="12">
        <f t="shared" si="901"/>
        <v>40.215364596890439</v>
      </c>
      <c r="N5755" s="13"/>
    </row>
    <row r="5756" spans="1:14" x14ac:dyDescent="0.2">
      <c r="A5756" s="10" t="s">
        <v>5738</v>
      </c>
      <c r="B5756" s="6">
        <f>IF($C$10=2012,profiles!C5743,IF($C$10=2013,profiles!E5743,IF($C$10=2014,profiles!G5743,IF($C$10=2015,profiles!I5743,IF($C$10=2016,profiles!K5743)))))</f>
        <v>43.722999999999999</v>
      </c>
      <c r="C5756" s="6">
        <f>IF($C$10=2012,profiles!D5743,IF($C$10=2013,profiles!F5743,IF($C$10=2014,profiles!H5743,IF($C$10=2015,profiles!J5743,IF($C$10=2016,profiles!L5743)))))</f>
        <v>1.8052814979638104E-2</v>
      </c>
      <c r="D5756" s="11">
        <f t="shared" si="902"/>
        <v>3.6105629959276206</v>
      </c>
      <c r="E5756" s="11">
        <f t="shared" si="898"/>
        <v>0</v>
      </c>
      <c r="F5756" s="11">
        <f t="shared" si="899"/>
        <v>3.6105629959276206</v>
      </c>
      <c r="G5756" s="11">
        <f t="shared" si="900"/>
        <v>40.112437004072376</v>
      </c>
      <c r="H5756" s="12">
        <f t="shared" si="903"/>
        <v>0</v>
      </c>
      <c r="I5756" s="12">
        <f t="shared" si="897"/>
        <v>0</v>
      </c>
      <c r="J5756" s="12">
        <f t="shared" si="904"/>
        <v>0</v>
      </c>
      <c r="K5756" s="12">
        <f t="shared" si="905"/>
        <v>0</v>
      </c>
      <c r="L5756" s="12">
        <f t="shared" si="906"/>
        <v>40.112437004072376</v>
      </c>
      <c r="M5756" s="12">
        <f t="shared" si="901"/>
        <v>40.112437004072376</v>
      </c>
      <c r="N5756" s="13"/>
    </row>
    <row r="5757" spans="1:14" x14ac:dyDescent="0.2">
      <c r="A5757" s="10" t="s">
        <v>5739</v>
      </c>
      <c r="B5757" s="6">
        <f>IF($C$10=2012,profiles!C5744,IF($C$10=2013,profiles!E5744,IF($C$10=2014,profiles!G5744,IF($C$10=2015,profiles!I5744,IF($C$10=2016,profiles!K5744)))))</f>
        <v>44.982999999999997</v>
      </c>
      <c r="C5757" s="6">
        <f>IF($C$10=2012,profiles!D5744,IF($C$10=2013,profiles!F5744,IF($C$10=2014,profiles!H5744,IF($C$10=2015,profiles!J5744,IF($C$10=2016,profiles!L5744)))))</f>
        <v>1.743706005010006E-2</v>
      </c>
      <c r="D5757" s="11">
        <f t="shared" si="902"/>
        <v>3.4874120100200119</v>
      </c>
      <c r="E5757" s="11">
        <f t="shared" si="898"/>
        <v>0</v>
      </c>
      <c r="F5757" s="11">
        <f t="shared" si="899"/>
        <v>3.4874120100200119</v>
      </c>
      <c r="G5757" s="11">
        <f t="shared" si="900"/>
        <v>41.495587989979988</v>
      </c>
      <c r="H5757" s="12">
        <f t="shared" si="903"/>
        <v>0</v>
      </c>
      <c r="I5757" s="12">
        <f t="shared" si="897"/>
        <v>0</v>
      </c>
      <c r="J5757" s="12">
        <f t="shared" si="904"/>
        <v>0</v>
      </c>
      <c r="K5757" s="12">
        <f t="shared" si="905"/>
        <v>0</v>
      </c>
      <c r="L5757" s="12">
        <f t="shared" si="906"/>
        <v>41.495587989979988</v>
      </c>
      <c r="M5757" s="12">
        <f t="shared" si="901"/>
        <v>41.495587989979988</v>
      </c>
      <c r="N5757" s="13"/>
    </row>
    <row r="5758" spans="1:14" x14ac:dyDescent="0.2">
      <c r="A5758" s="10" t="s">
        <v>5740</v>
      </c>
      <c r="B5758" s="6">
        <f>IF($C$10=2012,profiles!C5745,IF($C$10=2013,profiles!E5745,IF($C$10=2014,profiles!G5745,IF($C$10=2015,profiles!I5745,IF($C$10=2016,profiles!K5745)))))</f>
        <v>48.719000000000001</v>
      </c>
      <c r="C5758" s="6">
        <f>IF($C$10=2012,profiles!D5745,IF($C$10=2013,profiles!F5745,IF($C$10=2014,profiles!H5745,IF($C$10=2015,profiles!J5745,IF($C$10=2016,profiles!L5745)))))</f>
        <v>1.7772926375302631E-2</v>
      </c>
      <c r="D5758" s="11">
        <f t="shared" si="902"/>
        <v>3.5545852750605262</v>
      </c>
      <c r="E5758" s="11">
        <f t="shared" si="898"/>
        <v>0</v>
      </c>
      <c r="F5758" s="11">
        <f t="shared" si="899"/>
        <v>3.5545852750605262</v>
      </c>
      <c r="G5758" s="11">
        <f t="shared" si="900"/>
        <v>45.164414724939476</v>
      </c>
      <c r="H5758" s="12">
        <f t="shared" si="903"/>
        <v>0</v>
      </c>
      <c r="I5758" s="12">
        <f t="shared" si="897"/>
        <v>0</v>
      </c>
      <c r="J5758" s="12">
        <f t="shared" si="904"/>
        <v>0</v>
      </c>
      <c r="K5758" s="12">
        <f t="shared" si="905"/>
        <v>0</v>
      </c>
      <c r="L5758" s="12">
        <f t="shared" si="906"/>
        <v>45.164414724939476</v>
      </c>
      <c r="M5758" s="12">
        <f t="shared" si="901"/>
        <v>45.164414724939476</v>
      </c>
      <c r="N5758" s="13"/>
    </row>
    <row r="5759" spans="1:14" x14ac:dyDescent="0.2">
      <c r="A5759" s="10" t="s">
        <v>5741</v>
      </c>
      <c r="B5759" s="6">
        <f>IF($C$10=2012,profiles!C5746,IF($C$10=2013,profiles!E5746,IF($C$10=2014,profiles!G5746,IF($C$10=2015,profiles!I5746,IF($C$10=2016,profiles!K5746)))))</f>
        <v>55.845999999999997</v>
      </c>
      <c r="C5759" s="6">
        <f>IF($C$10=2012,profiles!D5746,IF($C$10=2013,profiles!F5746,IF($C$10=2014,profiles!H5746,IF($C$10=2015,profiles!J5746,IF($C$10=2016,profiles!L5746)))))</f>
        <v>1.9648180024350308E-2</v>
      </c>
      <c r="D5759" s="11">
        <f t="shared" si="902"/>
        <v>3.9296360048700616</v>
      </c>
      <c r="E5759" s="11">
        <f t="shared" si="898"/>
        <v>0</v>
      </c>
      <c r="F5759" s="11">
        <f t="shared" si="899"/>
        <v>3.9296360048700616</v>
      </c>
      <c r="G5759" s="11">
        <f t="shared" si="900"/>
        <v>51.916363995129934</v>
      </c>
      <c r="H5759" s="12">
        <f t="shared" si="903"/>
        <v>0</v>
      </c>
      <c r="I5759" s="12">
        <f t="shared" si="897"/>
        <v>0</v>
      </c>
      <c r="J5759" s="12">
        <f t="shared" si="904"/>
        <v>0</v>
      </c>
      <c r="K5759" s="12">
        <f t="shared" si="905"/>
        <v>0</v>
      </c>
      <c r="L5759" s="12">
        <f t="shared" si="906"/>
        <v>51.916363995129934</v>
      </c>
      <c r="M5759" s="12">
        <f t="shared" si="901"/>
        <v>51.916363995129934</v>
      </c>
      <c r="N5759" s="13"/>
    </row>
    <row r="5760" spans="1:14" x14ac:dyDescent="0.2">
      <c r="A5760" s="10" t="s">
        <v>5742</v>
      </c>
      <c r="B5760" s="6">
        <f>IF($C$10=2012,profiles!C5747,IF($C$10=2013,profiles!E5747,IF($C$10=2014,profiles!G5747,IF($C$10=2015,profiles!I5747,IF($C$10=2016,profiles!K5747)))))</f>
        <v>61.372</v>
      </c>
      <c r="C5760" s="6">
        <f>IF($C$10=2012,profiles!D5747,IF($C$10=2013,profiles!F5747,IF($C$10=2014,profiles!H5747,IF($C$10=2015,profiles!J5747,IF($C$10=2016,profiles!L5747)))))</f>
        <v>4.4922120995843653E-2</v>
      </c>
      <c r="D5760" s="11">
        <f t="shared" si="902"/>
        <v>8.9844241991687301</v>
      </c>
      <c r="E5760" s="11">
        <f t="shared" si="898"/>
        <v>0</v>
      </c>
      <c r="F5760" s="11">
        <f t="shared" si="899"/>
        <v>8.9844241991687301</v>
      </c>
      <c r="G5760" s="11">
        <f t="shared" si="900"/>
        <v>52.387575800831272</v>
      </c>
      <c r="H5760" s="12">
        <f t="shared" si="903"/>
        <v>0</v>
      </c>
      <c r="I5760" s="12">
        <f t="shared" si="897"/>
        <v>0</v>
      </c>
      <c r="J5760" s="12">
        <f t="shared" si="904"/>
        <v>0</v>
      </c>
      <c r="K5760" s="12">
        <f t="shared" si="905"/>
        <v>0</v>
      </c>
      <c r="L5760" s="12">
        <f t="shared" si="906"/>
        <v>52.387575800831272</v>
      </c>
      <c r="M5760" s="12">
        <f t="shared" si="901"/>
        <v>52.387575800831272</v>
      </c>
      <c r="N5760" s="13"/>
    </row>
    <row r="5761" spans="1:14" x14ac:dyDescent="0.2">
      <c r="A5761" s="10" t="s">
        <v>5743</v>
      </c>
      <c r="B5761" s="6">
        <f>IF($C$10=2012,profiles!C5748,IF($C$10=2013,profiles!E5748,IF($C$10=2014,profiles!G5748,IF($C$10=2015,profiles!I5748,IF($C$10=2016,profiles!K5748)))))</f>
        <v>64.825999999999993</v>
      </c>
      <c r="C5761" s="6">
        <f>IF($C$10=2012,profiles!D5748,IF($C$10=2013,profiles!F5748,IF($C$10=2014,profiles!H5748,IF($C$10=2015,profiles!J5748,IF($C$10=2016,profiles!L5748)))))</f>
        <v>9.8464811005219921E-2</v>
      </c>
      <c r="D5761" s="11">
        <f t="shared" si="902"/>
        <v>19.692962201043983</v>
      </c>
      <c r="E5761" s="11">
        <f t="shared" si="898"/>
        <v>0</v>
      </c>
      <c r="F5761" s="11">
        <f t="shared" si="899"/>
        <v>19.692962201043983</v>
      </c>
      <c r="G5761" s="11">
        <f t="shared" si="900"/>
        <v>45.133037798956011</v>
      </c>
      <c r="H5761" s="12">
        <f t="shared" si="903"/>
        <v>0</v>
      </c>
      <c r="I5761" s="12">
        <f t="shared" si="897"/>
        <v>0</v>
      </c>
      <c r="J5761" s="12">
        <f t="shared" si="904"/>
        <v>0</v>
      </c>
      <c r="K5761" s="12">
        <f t="shared" si="905"/>
        <v>0</v>
      </c>
      <c r="L5761" s="12">
        <f t="shared" si="906"/>
        <v>45.133037798956011</v>
      </c>
      <c r="M5761" s="12">
        <f t="shared" si="901"/>
        <v>45.133037798956011</v>
      </c>
      <c r="N5761" s="13"/>
    </row>
    <row r="5762" spans="1:14" x14ac:dyDescent="0.2">
      <c r="A5762" s="10" t="s">
        <v>5744</v>
      </c>
      <c r="B5762" s="6">
        <f>IF($C$10=2012,profiles!C5749,IF($C$10=2013,profiles!E5749,IF($C$10=2014,profiles!G5749,IF($C$10=2015,profiles!I5749,IF($C$10=2016,profiles!K5749)))))</f>
        <v>66.003</v>
      </c>
      <c r="C5762" s="6">
        <f>IF($C$10=2012,profiles!D5749,IF($C$10=2013,profiles!F5749,IF($C$10=2014,profiles!H5749,IF($C$10=2015,profiles!J5749,IF($C$10=2016,profiles!L5749)))))</f>
        <v>0.16060008116769525</v>
      </c>
      <c r="D5762" s="11">
        <f t="shared" si="902"/>
        <v>32.120016233539047</v>
      </c>
      <c r="E5762" s="11">
        <f t="shared" si="898"/>
        <v>0</v>
      </c>
      <c r="F5762" s="11">
        <f t="shared" si="899"/>
        <v>32.120016233539047</v>
      </c>
      <c r="G5762" s="11">
        <f t="shared" si="900"/>
        <v>33.882983766460953</v>
      </c>
      <c r="H5762" s="12">
        <f t="shared" si="903"/>
        <v>0</v>
      </c>
      <c r="I5762" s="12">
        <f t="shared" si="897"/>
        <v>0</v>
      </c>
      <c r="J5762" s="12">
        <f t="shared" si="904"/>
        <v>0</v>
      </c>
      <c r="K5762" s="12">
        <f t="shared" si="905"/>
        <v>0</v>
      </c>
      <c r="L5762" s="12">
        <f t="shared" si="906"/>
        <v>33.882983766460953</v>
      </c>
      <c r="M5762" s="12">
        <f t="shared" si="901"/>
        <v>33.882983766460953</v>
      </c>
      <c r="N5762" s="13"/>
    </row>
    <row r="5763" spans="1:14" x14ac:dyDescent="0.2">
      <c r="A5763" s="10" t="s">
        <v>5745</v>
      </c>
      <c r="B5763" s="6">
        <f>IF($C$10=2012,profiles!C5750,IF($C$10=2013,profiles!E5750,IF($C$10=2014,profiles!G5750,IF($C$10=2015,profiles!I5750,IF($C$10=2016,profiles!K5750)))))</f>
        <v>67.465999999999994</v>
      </c>
      <c r="C5763" s="6">
        <f>IF($C$10=2012,profiles!D5750,IF($C$10=2013,profiles!F5750,IF($C$10=2014,profiles!H5750,IF($C$10=2015,profiles!J5750,IF($C$10=2016,profiles!L5750)))))</f>
        <v>0.22803924038232784</v>
      </c>
      <c r="D5763" s="11">
        <f t="shared" si="902"/>
        <v>45.607848076465565</v>
      </c>
      <c r="E5763" s="11">
        <f t="shared" si="898"/>
        <v>0</v>
      </c>
      <c r="F5763" s="11">
        <f t="shared" si="899"/>
        <v>45.607848076465565</v>
      </c>
      <c r="G5763" s="11">
        <f t="shared" si="900"/>
        <v>21.858151923534429</v>
      </c>
      <c r="H5763" s="12">
        <f t="shared" si="903"/>
        <v>0</v>
      </c>
      <c r="I5763" s="12">
        <f t="shared" si="897"/>
        <v>0</v>
      </c>
      <c r="J5763" s="12">
        <f t="shared" si="904"/>
        <v>0</v>
      </c>
      <c r="K5763" s="12">
        <f t="shared" si="905"/>
        <v>0</v>
      </c>
      <c r="L5763" s="12">
        <f t="shared" si="906"/>
        <v>21.858151923534429</v>
      </c>
      <c r="M5763" s="12">
        <f t="shared" si="901"/>
        <v>21.858151923534429</v>
      </c>
      <c r="N5763" s="13"/>
    </row>
    <row r="5764" spans="1:14" x14ac:dyDescent="0.2">
      <c r="A5764" s="10" t="s">
        <v>5746</v>
      </c>
      <c r="B5764" s="6">
        <f>IF($C$10=2012,profiles!C5751,IF($C$10=2013,profiles!E5751,IF($C$10=2014,profiles!G5751,IF($C$10=2015,profiles!I5751,IF($C$10=2016,profiles!K5751)))))</f>
        <v>69.168999999999997</v>
      </c>
      <c r="C5764" s="6">
        <f>IF($C$10=2012,profiles!D5751,IF($C$10=2013,profiles!F5751,IF($C$10=2014,profiles!H5751,IF($C$10=2015,profiles!J5751,IF($C$10=2016,profiles!L5751)))))</f>
        <v>0.28957275004548189</v>
      </c>
      <c r="D5764" s="11">
        <f t="shared" si="902"/>
        <v>57.914550009096374</v>
      </c>
      <c r="E5764" s="11">
        <f t="shared" si="898"/>
        <v>0</v>
      </c>
      <c r="F5764" s="11">
        <f t="shared" si="899"/>
        <v>57.914550009096374</v>
      </c>
      <c r="G5764" s="11">
        <f t="shared" si="900"/>
        <v>11.254449990903623</v>
      </c>
      <c r="H5764" s="12">
        <f t="shared" si="903"/>
        <v>0</v>
      </c>
      <c r="I5764" s="12">
        <f t="shared" si="897"/>
        <v>0</v>
      </c>
      <c r="J5764" s="12">
        <f t="shared" si="904"/>
        <v>0</v>
      </c>
      <c r="K5764" s="12">
        <f t="shared" si="905"/>
        <v>0</v>
      </c>
      <c r="L5764" s="12">
        <f t="shared" si="906"/>
        <v>11.254449990903623</v>
      </c>
      <c r="M5764" s="12">
        <f t="shared" si="901"/>
        <v>11.254449990903623</v>
      </c>
      <c r="N5764" s="13"/>
    </row>
    <row r="5765" spans="1:14" x14ac:dyDescent="0.2">
      <c r="A5765" s="10" t="s">
        <v>5747</v>
      </c>
      <c r="B5765" s="6">
        <f>IF($C$10=2012,profiles!C5752,IF($C$10=2013,profiles!E5752,IF($C$10=2014,profiles!G5752,IF($C$10=2015,profiles!I5752,IF($C$10=2016,profiles!K5752)))))</f>
        <v>68.623999999999995</v>
      </c>
      <c r="C5765" s="6">
        <f>IF($C$10=2012,profiles!D5752,IF($C$10=2013,profiles!F5752,IF($C$10=2014,profiles!H5752,IF($C$10=2015,profiles!J5752,IF($C$10=2016,profiles!L5752)))))</f>
        <v>0.32334131015855688</v>
      </c>
      <c r="D5765" s="11">
        <f t="shared" si="902"/>
        <v>64.668262031711379</v>
      </c>
      <c r="E5765" s="11">
        <f t="shared" si="898"/>
        <v>0</v>
      </c>
      <c r="F5765" s="11">
        <f t="shared" si="899"/>
        <v>64.668262031711379</v>
      </c>
      <c r="G5765" s="11">
        <f t="shared" si="900"/>
        <v>3.9557379682886165</v>
      </c>
      <c r="H5765" s="12">
        <f t="shared" si="903"/>
        <v>0</v>
      </c>
      <c r="I5765" s="12">
        <f t="shared" si="897"/>
        <v>0</v>
      </c>
      <c r="J5765" s="12">
        <f t="shared" si="904"/>
        <v>0</v>
      </c>
      <c r="K5765" s="12">
        <f t="shared" si="905"/>
        <v>0</v>
      </c>
      <c r="L5765" s="12">
        <f t="shared" si="906"/>
        <v>3.9557379682886165</v>
      </c>
      <c r="M5765" s="12">
        <f t="shared" si="901"/>
        <v>3.9557379682886165</v>
      </c>
      <c r="N5765" s="13"/>
    </row>
    <row r="5766" spans="1:14" x14ac:dyDescent="0.2">
      <c r="A5766" s="10" t="s">
        <v>5748</v>
      </c>
      <c r="B5766" s="6">
        <f>IF($C$10=2012,profiles!C5753,IF($C$10=2013,profiles!E5753,IF($C$10=2014,profiles!G5753,IF($C$10=2015,profiles!I5753,IF($C$10=2016,profiles!K5753)))))</f>
        <v>68.007000000000005</v>
      </c>
      <c r="C5766" s="6">
        <f>IF($C$10=2012,profiles!D5753,IF($C$10=2013,profiles!F5753,IF($C$10=2014,profiles!H5753,IF($C$10=2015,profiles!J5753,IF($C$10=2016,profiles!L5753)))))</f>
        <v>0.31924094210504217</v>
      </c>
      <c r="D5766" s="11">
        <f t="shared" si="902"/>
        <v>63.84818842100843</v>
      </c>
      <c r="E5766" s="11">
        <f t="shared" si="898"/>
        <v>0</v>
      </c>
      <c r="F5766" s="11">
        <f t="shared" si="899"/>
        <v>63.84818842100843</v>
      </c>
      <c r="G5766" s="11">
        <f t="shared" si="900"/>
        <v>4.1588115789915747</v>
      </c>
      <c r="H5766" s="12">
        <f t="shared" si="903"/>
        <v>0</v>
      </c>
      <c r="I5766" s="12">
        <f t="shared" si="897"/>
        <v>0</v>
      </c>
      <c r="J5766" s="12">
        <f t="shared" si="904"/>
        <v>0</v>
      </c>
      <c r="K5766" s="12">
        <f t="shared" si="905"/>
        <v>0</v>
      </c>
      <c r="L5766" s="12">
        <f t="shared" si="906"/>
        <v>4.1588115789915747</v>
      </c>
      <c r="M5766" s="12">
        <f t="shared" si="901"/>
        <v>4.1588115789915747</v>
      </c>
      <c r="N5766" s="13"/>
    </row>
    <row r="5767" spans="1:14" x14ac:dyDescent="0.2">
      <c r="A5767" s="10" t="s">
        <v>5749</v>
      </c>
      <c r="B5767" s="6">
        <f>IF($C$10=2012,profiles!C5754,IF($C$10=2013,profiles!E5754,IF($C$10=2014,profiles!G5754,IF($C$10=2015,profiles!I5754,IF($C$10=2016,profiles!K5754)))))</f>
        <v>66.715999999999994</v>
      </c>
      <c r="C5767" s="6">
        <f>IF($C$10=2012,profiles!D5754,IF($C$10=2013,profiles!F5754,IF($C$10=2014,profiles!H5754,IF($C$10=2015,profiles!J5754,IF($C$10=2016,profiles!L5754)))))</f>
        <v>0.29279146899533987</v>
      </c>
      <c r="D5767" s="11">
        <f t="shared" si="902"/>
        <v>58.558293799067975</v>
      </c>
      <c r="E5767" s="11">
        <f t="shared" si="898"/>
        <v>0</v>
      </c>
      <c r="F5767" s="11">
        <f t="shared" si="899"/>
        <v>58.558293799067975</v>
      </c>
      <c r="G5767" s="11">
        <f t="shared" si="900"/>
        <v>8.1577062009320187</v>
      </c>
      <c r="H5767" s="12">
        <f t="shared" si="903"/>
        <v>0</v>
      </c>
      <c r="I5767" s="12">
        <f t="shared" si="897"/>
        <v>0</v>
      </c>
      <c r="J5767" s="12">
        <f t="shared" si="904"/>
        <v>0</v>
      </c>
      <c r="K5767" s="12">
        <f t="shared" si="905"/>
        <v>0</v>
      </c>
      <c r="L5767" s="12">
        <f t="shared" si="906"/>
        <v>8.1577062009320187</v>
      </c>
      <c r="M5767" s="12">
        <f t="shared" si="901"/>
        <v>8.1577062009320187</v>
      </c>
      <c r="N5767" s="13"/>
    </row>
    <row r="5768" spans="1:14" x14ac:dyDescent="0.2">
      <c r="A5768" s="10" t="s">
        <v>5750</v>
      </c>
      <c r="B5768" s="6">
        <f>IF($C$10=2012,profiles!C5755,IF($C$10=2013,profiles!E5755,IF($C$10=2014,profiles!G5755,IF($C$10=2015,profiles!I5755,IF($C$10=2016,profiles!K5755)))))</f>
        <v>65.361999999999995</v>
      </c>
      <c r="C5768" s="6">
        <f>IF($C$10=2012,profiles!D5755,IF($C$10=2013,profiles!F5755,IF($C$10=2014,profiles!H5755,IF($C$10=2015,profiles!J5755,IF($C$10=2016,profiles!L5755)))))</f>
        <v>0.25258547098254897</v>
      </c>
      <c r="D5768" s="11">
        <f t="shared" si="902"/>
        <v>50.517094196509795</v>
      </c>
      <c r="E5768" s="11">
        <f t="shared" si="898"/>
        <v>0</v>
      </c>
      <c r="F5768" s="11">
        <f t="shared" si="899"/>
        <v>50.517094196509795</v>
      </c>
      <c r="G5768" s="11">
        <f t="shared" si="900"/>
        <v>14.8449058034902</v>
      </c>
      <c r="H5768" s="12">
        <f t="shared" si="903"/>
        <v>0</v>
      </c>
      <c r="I5768" s="12">
        <f t="shared" si="897"/>
        <v>0</v>
      </c>
      <c r="J5768" s="12">
        <f t="shared" si="904"/>
        <v>0</v>
      </c>
      <c r="K5768" s="12">
        <f t="shared" si="905"/>
        <v>0</v>
      </c>
      <c r="L5768" s="12">
        <f t="shared" si="906"/>
        <v>14.8449058034902</v>
      </c>
      <c r="M5768" s="12">
        <f t="shared" si="901"/>
        <v>14.8449058034902</v>
      </c>
      <c r="N5768" s="13"/>
    </row>
    <row r="5769" spans="1:14" x14ac:dyDescent="0.2">
      <c r="A5769" s="10" t="s">
        <v>5751</v>
      </c>
      <c r="B5769" s="6">
        <f>IF($C$10=2012,profiles!C5756,IF($C$10=2013,profiles!E5756,IF($C$10=2014,profiles!G5756,IF($C$10=2015,profiles!I5756,IF($C$10=2016,profiles!K5756)))))</f>
        <v>64.006</v>
      </c>
      <c r="C5769" s="6">
        <f>IF($C$10=2012,profiles!D5756,IF($C$10=2013,profiles!F5756,IF($C$10=2014,profiles!H5756,IF($C$10=2015,profiles!J5756,IF($C$10=2016,profiles!L5756)))))</f>
        <v>0.19981247463509524</v>
      </c>
      <c r="D5769" s="11">
        <f t="shared" si="902"/>
        <v>39.962494927019051</v>
      </c>
      <c r="E5769" s="11">
        <f t="shared" si="898"/>
        <v>0</v>
      </c>
      <c r="F5769" s="11">
        <f t="shared" si="899"/>
        <v>39.962494927019051</v>
      </c>
      <c r="G5769" s="11">
        <f t="shared" si="900"/>
        <v>24.043505072980949</v>
      </c>
      <c r="H5769" s="12">
        <f t="shared" si="903"/>
        <v>0</v>
      </c>
      <c r="I5769" s="12">
        <f t="shared" si="897"/>
        <v>0</v>
      </c>
      <c r="J5769" s="12">
        <f t="shared" si="904"/>
        <v>0</v>
      </c>
      <c r="K5769" s="12">
        <f t="shared" si="905"/>
        <v>0</v>
      </c>
      <c r="L5769" s="12">
        <f t="shared" si="906"/>
        <v>24.043505072980949</v>
      </c>
      <c r="M5769" s="12">
        <f t="shared" si="901"/>
        <v>24.043505072980949</v>
      </c>
      <c r="N5769" s="13"/>
    </row>
    <row r="5770" spans="1:14" x14ac:dyDescent="0.2">
      <c r="A5770" s="10" t="s">
        <v>5752</v>
      </c>
      <c r="B5770" s="6">
        <f>IF($C$10=2012,profiles!C5757,IF($C$10=2013,profiles!E5757,IF($C$10=2014,profiles!G5757,IF($C$10=2015,profiles!I5757,IF($C$10=2016,profiles!K5757)))))</f>
        <v>63.234000000000002</v>
      </c>
      <c r="C5770" s="6">
        <f>IF($C$10=2012,profiles!D5757,IF($C$10=2013,profiles!F5757,IF($C$10=2014,profiles!H5757,IF($C$10=2015,profiles!J5757,IF($C$10=2016,profiles!L5757)))))</f>
        <v>0.12856683040150022</v>
      </c>
      <c r="D5770" s="11">
        <f t="shared" si="902"/>
        <v>25.713366080300045</v>
      </c>
      <c r="E5770" s="11">
        <f t="shared" si="898"/>
        <v>0</v>
      </c>
      <c r="F5770" s="11">
        <f t="shared" si="899"/>
        <v>25.713366080300045</v>
      </c>
      <c r="G5770" s="11">
        <f t="shared" si="900"/>
        <v>37.520633919699961</v>
      </c>
      <c r="H5770" s="12">
        <f t="shared" si="903"/>
        <v>0</v>
      </c>
      <c r="I5770" s="12">
        <f t="shared" si="897"/>
        <v>0</v>
      </c>
      <c r="J5770" s="12">
        <f t="shared" si="904"/>
        <v>0</v>
      </c>
      <c r="K5770" s="12">
        <f t="shared" si="905"/>
        <v>0</v>
      </c>
      <c r="L5770" s="12">
        <f t="shared" si="906"/>
        <v>37.520633919699961</v>
      </c>
      <c r="M5770" s="12">
        <f t="shared" si="901"/>
        <v>37.520633919699961</v>
      </c>
      <c r="N5770" s="13"/>
    </row>
    <row r="5771" spans="1:14" x14ac:dyDescent="0.2">
      <c r="A5771" s="10" t="s">
        <v>5753</v>
      </c>
      <c r="B5771" s="6">
        <f>IF($C$10=2012,profiles!C5758,IF($C$10=2013,profiles!E5758,IF($C$10=2014,profiles!G5758,IF($C$10=2015,profiles!I5758,IF($C$10=2016,profiles!K5758)))))</f>
        <v>62.694000000000003</v>
      </c>
      <c r="C5771" s="6">
        <f>IF($C$10=2012,profiles!D5758,IF($C$10=2013,profiles!F5758,IF($C$10=2014,profiles!H5758,IF($C$10=2015,profiles!J5758,IF($C$10=2016,profiles!L5758)))))</f>
        <v>6.4878178484962981E-2</v>
      </c>
      <c r="D5771" s="11">
        <f t="shared" si="902"/>
        <v>12.975635696992596</v>
      </c>
      <c r="E5771" s="11">
        <f t="shared" si="898"/>
        <v>0</v>
      </c>
      <c r="F5771" s="11">
        <f t="shared" si="899"/>
        <v>12.975635696992596</v>
      </c>
      <c r="G5771" s="11">
        <f t="shared" si="900"/>
        <v>49.718364303007405</v>
      </c>
      <c r="H5771" s="12">
        <f t="shared" si="903"/>
        <v>0</v>
      </c>
      <c r="I5771" s="12">
        <f t="shared" si="897"/>
        <v>0</v>
      </c>
      <c r="J5771" s="12">
        <f t="shared" si="904"/>
        <v>0</v>
      </c>
      <c r="K5771" s="12">
        <f t="shared" si="905"/>
        <v>0</v>
      </c>
      <c r="L5771" s="12">
        <f t="shared" si="906"/>
        <v>49.718364303007405</v>
      </c>
      <c r="M5771" s="12">
        <f t="shared" si="901"/>
        <v>49.718364303007405</v>
      </c>
      <c r="N5771" s="13"/>
    </row>
    <row r="5772" spans="1:14" x14ac:dyDescent="0.2">
      <c r="A5772" s="10" t="s">
        <v>5754</v>
      </c>
      <c r="B5772" s="6">
        <f>IF($C$10=2012,profiles!C5759,IF($C$10=2013,profiles!E5759,IF($C$10=2014,profiles!G5759,IF($C$10=2015,profiles!I5759,IF($C$10=2016,profiles!K5759)))))</f>
        <v>61.991999999999997</v>
      </c>
      <c r="C5772" s="6">
        <f>IF($C$10=2012,profiles!D5759,IF($C$10=2013,profiles!F5759,IF($C$10=2014,profiles!H5759,IF($C$10=2015,profiles!J5759,IF($C$10=2016,profiles!L5759)))))</f>
        <v>2.6169584505366866E-2</v>
      </c>
      <c r="D5772" s="11">
        <f t="shared" si="902"/>
        <v>5.233916901073373</v>
      </c>
      <c r="E5772" s="11">
        <f t="shared" si="898"/>
        <v>0</v>
      </c>
      <c r="F5772" s="11">
        <f t="shared" si="899"/>
        <v>5.233916901073373</v>
      </c>
      <c r="G5772" s="11">
        <f t="shared" si="900"/>
        <v>56.758083098926626</v>
      </c>
      <c r="H5772" s="12">
        <f t="shared" si="903"/>
        <v>0</v>
      </c>
      <c r="I5772" s="12">
        <f t="shared" si="897"/>
        <v>0</v>
      </c>
      <c r="J5772" s="12">
        <f t="shared" si="904"/>
        <v>0</v>
      </c>
      <c r="K5772" s="12">
        <f t="shared" si="905"/>
        <v>0</v>
      </c>
      <c r="L5772" s="12">
        <f t="shared" si="906"/>
        <v>56.758083098926626</v>
      </c>
      <c r="M5772" s="12">
        <f t="shared" si="901"/>
        <v>56.758083098926626</v>
      </c>
      <c r="N5772" s="13"/>
    </row>
    <row r="5773" spans="1:14" x14ac:dyDescent="0.2">
      <c r="A5773" s="10" t="s">
        <v>5755</v>
      </c>
      <c r="B5773" s="6">
        <f>IF($C$10=2012,profiles!C5760,IF($C$10=2013,profiles!E5760,IF($C$10=2014,profiles!G5760,IF($C$10=2015,profiles!I5760,IF($C$10=2016,profiles!K5760)))))</f>
        <v>61.813000000000002</v>
      </c>
      <c r="C5773" s="6">
        <f>IF($C$10=2012,profiles!D5760,IF($C$10=2013,profiles!F5760,IF($C$10=2014,profiles!H5760,IF($C$10=2015,profiles!J5760,IF($C$10=2016,profiles!L5760)))))</f>
        <v>2.0403879256056089E-2</v>
      </c>
      <c r="D5773" s="11">
        <f t="shared" si="902"/>
        <v>4.080775851211218</v>
      </c>
      <c r="E5773" s="11">
        <f t="shared" si="898"/>
        <v>0</v>
      </c>
      <c r="F5773" s="11">
        <f t="shared" si="899"/>
        <v>4.080775851211218</v>
      </c>
      <c r="G5773" s="11">
        <f t="shared" si="900"/>
        <v>57.732224148788788</v>
      </c>
      <c r="H5773" s="12">
        <f t="shared" si="903"/>
        <v>0</v>
      </c>
      <c r="I5773" s="12">
        <f t="shared" si="897"/>
        <v>0</v>
      </c>
      <c r="J5773" s="12">
        <f t="shared" si="904"/>
        <v>0</v>
      </c>
      <c r="K5773" s="12">
        <f t="shared" si="905"/>
        <v>0</v>
      </c>
      <c r="L5773" s="12">
        <f t="shared" si="906"/>
        <v>57.732224148788788</v>
      </c>
      <c r="M5773" s="12">
        <f t="shared" si="901"/>
        <v>57.732224148788788</v>
      </c>
      <c r="N5773" s="13"/>
    </row>
    <row r="5774" spans="1:14" x14ac:dyDescent="0.2">
      <c r="A5774" s="10" t="s">
        <v>5756</v>
      </c>
      <c r="B5774" s="6">
        <f>IF($C$10=2012,profiles!C5761,IF($C$10=2013,profiles!E5761,IF($C$10=2014,profiles!G5761,IF($C$10=2015,profiles!I5761,IF($C$10=2016,profiles!K5761)))))</f>
        <v>59.76</v>
      </c>
      <c r="C5774" s="6">
        <f>IF($C$10=2012,profiles!D5761,IF($C$10=2013,profiles!F5761,IF($C$10=2014,profiles!H5761,IF($C$10=2015,profiles!J5761,IF($C$10=2016,profiles!L5761)))))</f>
        <v>3.0227969268231243E-2</v>
      </c>
      <c r="D5774" s="11">
        <f t="shared" si="902"/>
        <v>6.045593853646249</v>
      </c>
      <c r="E5774" s="11">
        <f t="shared" si="898"/>
        <v>0</v>
      </c>
      <c r="F5774" s="11">
        <f t="shared" si="899"/>
        <v>6.045593853646249</v>
      </c>
      <c r="G5774" s="11">
        <f t="shared" si="900"/>
        <v>53.714406146353753</v>
      </c>
      <c r="H5774" s="12">
        <f t="shared" si="903"/>
        <v>0</v>
      </c>
      <c r="I5774" s="12">
        <f t="shared" si="897"/>
        <v>0</v>
      </c>
      <c r="J5774" s="12">
        <f t="shared" si="904"/>
        <v>0</v>
      </c>
      <c r="K5774" s="12">
        <f t="shared" si="905"/>
        <v>0</v>
      </c>
      <c r="L5774" s="12">
        <f t="shared" si="906"/>
        <v>53.714406146353753</v>
      </c>
      <c r="M5774" s="12">
        <f t="shared" si="901"/>
        <v>53.714406146353753</v>
      </c>
      <c r="N5774" s="13"/>
    </row>
    <row r="5775" spans="1:14" x14ac:dyDescent="0.2">
      <c r="A5775" s="10" t="s">
        <v>5757</v>
      </c>
      <c r="B5775" s="6">
        <f>IF($C$10=2012,profiles!C5762,IF($C$10=2013,profiles!E5762,IF($C$10=2014,profiles!G5762,IF($C$10=2015,profiles!I5762,IF($C$10=2016,profiles!K5762)))))</f>
        <v>55.302999999999997</v>
      </c>
      <c r="C5775" s="6">
        <f>IF($C$10=2012,profiles!D5762,IF($C$10=2013,profiles!F5762,IF($C$10=2014,profiles!H5762,IF($C$10=2015,profiles!J5762,IF($C$10=2016,profiles!L5762)))))</f>
        <v>3.6385518563611684E-2</v>
      </c>
      <c r="D5775" s="11">
        <f t="shared" si="902"/>
        <v>7.2771037127223366</v>
      </c>
      <c r="E5775" s="11">
        <f t="shared" si="898"/>
        <v>0</v>
      </c>
      <c r="F5775" s="11">
        <f t="shared" si="899"/>
        <v>7.2771037127223366</v>
      </c>
      <c r="G5775" s="11">
        <f t="shared" si="900"/>
        <v>48.025896287277661</v>
      </c>
      <c r="H5775" s="12">
        <f t="shared" si="903"/>
        <v>0</v>
      </c>
      <c r="I5775" s="12">
        <f t="shared" si="897"/>
        <v>0</v>
      </c>
      <c r="J5775" s="12">
        <f t="shared" si="904"/>
        <v>0</v>
      </c>
      <c r="K5775" s="12">
        <f t="shared" si="905"/>
        <v>0</v>
      </c>
      <c r="L5775" s="12">
        <f t="shared" si="906"/>
        <v>48.025896287277661</v>
      </c>
      <c r="M5775" s="12">
        <f t="shared" si="901"/>
        <v>48.025896287277661</v>
      </c>
      <c r="N5775" s="13"/>
    </row>
    <row r="5776" spans="1:14" x14ac:dyDescent="0.2">
      <c r="A5776" s="10" t="s">
        <v>5758</v>
      </c>
      <c r="B5776" s="6">
        <f>IF($C$10=2012,profiles!C5763,IF($C$10=2013,profiles!E5763,IF($C$10=2014,profiles!G5763,IF($C$10=2015,profiles!I5763,IF($C$10=2016,profiles!K5763)))))</f>
        <v>50.725999999999999</v>
      </c>
      <c r="C5776" s="6">
        <f>IF($C$10=2012,profiles!D5763,IF($C$10=2013,profiles!F5763,IF($C$10=2014,profiles!H5763,IF($C$10=2015,profiles!J5763,IF($C$10=2016,profiles!L5763)))))</f>
        <v>4.0205998012790907E-2</v>
      </c>
      <c r="D5776" s="11">
        <f t="shared" si="902"/>
        <v>8.0411996025581818</v>
      </c>
      <c r="E5776" s="11">
        <f t="shared" si="898"/>
        <v>0</v>
      </c>
      <c r="F5776" s="11">
        <f t="shared" si="899"/>
        <v>8.0411996025581818</v>
      </c>
      <c r="G5776" s="11">
        <f t="shared" si="900"/>
        <v>42.684800397441819</v>
      </c>
      <c r="H5776" s="12">
        <f t="shared" si="903"/>
        <v>0</v>
      </c>
      <c r="I5776" s="12">
        <f t="shared" si="897"/>
        <v>0</v>
      </c>
      <c r="J5776" s="12">
        <f t="shared" si="904"/>
        <v>0</v>
      </c>
      <c r="K5776" s="12">
        <f t="shared" si="905"/>
        <v>0</v>
      </c>
      <c r="L5776" s="12">
        <f t="shared" si="906"/>
        <v>42.684800397441819</v>
      </c>
      <c r="M5776" s="12">
        <f t="shared" si="901"/>
        <v>42.684800397441819</v>
      </c>
      <c r="N5776" s="13"/>
    </row>
    <row r="5777" spans="1:14" x14ac:dyDescent="0.2">
      <c r="A5777" s="10" t="s">
        <v>5759</v>
      </c>
      <c r="B5777" s="6">
        <f>IF($C$10=2012,profiles!C5764,IF($C$10=2013,profiles!E5764,IF($C$10=2014,profiles!G5764,IF($C$10=2015,profiles!I5764,IF($C$10=2016,profiles!K5764)))))</f>
        <v>47.234999999999999</v>
      </c>
      <c r="C5777" s="6">
        <f>IF($C$10=2012,profiles!D5764,IF($C$10=2013,profiles!F5764,IF($C$10=2014,profiles!H5764,IF($C$10=2015,profiles!J5764,IF($C$10=2016,profiles!L5764)))))</f>
        <v>4.4951048951048948E-2</v>
      </c>
      <c r="D5777" s="11">
        <f t="shared" si="902"/>
        <v>8.9902097902097893</v>
      </c>
      <c r="E5777" s="11">
        <f t="shared" si="898"/>
        <v>0</v>
      </c>
      <c r="F5777" s="11">
        <f t="shared" si="899"/>
        <v>8.9902097902097893</v>
      </c>
      <c r="G5777" s="11">
        <f t="shared" si="900"/>
        <v>38.24479020979021</v>
      </c>
      <c r="H5777" s="12">
        <f t="shared" si="903"/>
        <v>0</v>
      </c>
      <c r="I5777" s="12">
        <f t="shared" si="897"/>
        <v>0</v>
      </c>
      <c r="J5777" s="12">
        <f t="shared" si="904"/>
        <v>0</v>
      </c>
      <c r="K5777" s="12">
        <f t="shared" si="905"/>
        <v>0</v>
      </c>
      <c r="L5777" s="12">
        <f t="shared" si="906"/>
        <v>38.24479020979021</v>
      </c>
      <c r="M5777" s="12">
        <f t="shared" si="901"/>
        <v>38.24479020979021</v>
      </c>
      <c r="N5777" s="13"/>
    </row>
    <row r="5778" spans="1:14" x14ac:dyDescent="0.2">
      <c r="A5778" s="10" t="s">
        <v>5760</v>
      </c>
      <c r="B5778" s="6">
        <f>IF($C$10=2012,profiles!C5765,IF($C$10=2013,profiles!E5765,IF($C$10=2014,profiles!G5765,IF($C$10=2015,profiles!I5765,IF($C$10=2016,profiles!K5765)))))</f>
        <v>45.466000000000001</v>
      </c>
      <c r="C5778" s="6">
        <f>IF($C$10=2012,profiles!D5765,IF($C$10=2013,profiles!F5765,IF($C$10=2014,profiles!H5765,IF($C$10=2015,profiles!J5765,IF($C$10=2016,profiles!L5765)))))</f>
        <v>4.4307692307692305E-2</v>
      </c>
      <c r="D5778" s="11">
        <f t="shared" si="902"/>
        <v>8.8615384615384603</v>
      </c>
      <c r="E5778" s="11">
        <f t="shared" si="898"/>
        <v>0</v>
      </c>
      <c r="F5778" s="11">
        <f t="shared" si="899"/>
        <v>8.8615384615384603</v>
      </c>
      <c r="G5778" s="11">
        <f t="shared" si="900"/>
        <v>36.604461538461543</v>
      </c>
      <c r="H5778" s="12">
        <f t="shared" si="903"/>
        <v>0</v>
      </c>
      <c r="I5778" s="12">
        <f t="shared" ref="I5778:I5841" si="907">MAX(MIN(E5778,($L$2-K5777)/$F$2),0)</f>
        <v>0</v>
      </c>
      <c r="J5778" s="12">
        <f t="shared" si="904"/>
        <v>0</v>
      </c>
      <c r="K5778" s="12">
        <f t="shared" si="905"/>
        <v>0</v>
      </c>
      <c r="L5778" s="12">
        <f t="shared" si="906"/>
        <v>36.604461538461543</v>
      </c>
      <c r="M5778" s="12">
        <f t="shared" si="901"/>
        <v>36.604461538461543</v>
      </c>
      <c r="N5778" s="13"/>
    </row>
    <row r="5779" spans="1:14" x14ac:dyDescent="0.2">
      <c r="A5779" s="10" t="s">
        <v>5761</v>
      </c>
      <c r="B5779" s="6">
        <f>IF($C$10=2012,profiles!C5766,IF($C$10=2013,profiles!E5766,IF($C$10=2014,profiles!G5766,IF($C$10=2015,profiles!I5766,IF($C$10=2016,profiles!K5766)))))</f>
        <v>44.4</v>
      </c>
      <c r="C5779" s="6">
        <f>IF($C$10=2012,profiles!D5766,IF($C$10=2013,profiles!F5766,IF($C$10=2014,profiles!H5766,IF($C$10=2015,profiles!J5766,IF($C$10=2016,profiles!L5766)))))</f>
        <v>3.9902097902097901E-2</v>
      </c>
      <c r="D5779" s="11">
        <f t="shared" si="902"/>
        <v>7.9804195804195803</v>
      </c>
      <c r="E5779" s="11">
        <f t="shared" ref="E5779:E5842" si="908">D5779-F5779</f>
        <v>0</v>
      </c>
      <c r="F5779" s="11">
        <f t="shared" ref="F5779:F5842" si="909">MIN(D5779,B5779)</f>
        <v>7.9804195804195803</v>
      </c>
      <c r="G5779" s="11">
        <f t="shared" ref="G5779:G5842" si="910">B5779-F5779</f>
        <v>36.41958041958042</v>
      </c>
      <c r="H5779" s="12">
        <f t="shared" si="903"/>
        <v>0</v>
      </c>
      <c r="I5779" s="12">
        <f t="shared" si="907"/>
        <v>0</v>
      </c>
      <c r="J5779" s="12">
        <f t="shared" si="904"/>
        <v>0</v>
      </c>
      <c r="K5779" s="12">
        <f t="shared" si="905"/>
        <v>0</v>
      </c>
      <c r="L5779" s="12">
        <f t="shared" si="906"/>
        <v>36.41958041958042</v>
      </c>
      <c r="M5779" s="12">
        <f t="shared" ref="M5779:M5842" si="911">B5779-D5779</f>
        <v>36.41958041958042</v>
      </c>
      <c r="N5779" s="13"/>
    </row>
    <row r="5780" spans="1:14" x14ac:dyDescent="0.2">
      <c r="A5780" s="10" t="s">
        <v>5762</v>
      </c>
      <c r="B5780" s="6">
        <f>IF($C$10=2012,profiles!C5767,IF($C$10=2013,profiles!E5767,IF($C$10=2014,profiles!G5767,IF($C$10=2015,profiles!I5767,IF($C$10=2016,profiles!K5767)))))</f>
        <v>44.261000000000003</v>
      </c>
      <c r="C5780" s="6">
        <f>IF($C$10=2012,profiles!D5767,IF($C$10=2013,profiles!F5767,IF($C$10=2014,profiles!H5767,IF($C$10=2015,profiles!J5767,IF($C$10=2016,profiles!L5767)))))</f>
        <v>4.1356643356643359E-2</v>
      </c>
      <c r="D5780" s="11">
        <f t="shared" ref="D5780:D5843" si="912">C5780*$C$2</f>
        <v>8.2713286713286713</v>
      </c>
      <c r="E5780" s="11">
        <f t="shared" si="908"/>
        <v>0</v>
      </c>
      <c r="F5780" s="11">
        <f t="shared" si="909"/>
        <v>8.2713286713286713</v>
      </c>
      <c r="G5780" s="11">
        <f t="shared" si="910"/>
        <v>35.989671328671335</v>
      </c>
      <c r="H5780" s="12">
        <f t="shared" ref="H5780:H5843" si="913">E5780-I5780</f>
        <v>0</v>
      </c>
      <c r="I5780" s="12">
        <f t="shared" si="907"/>
        <v>0</v>
      </c>
      <c r="J5780" s="12">
        <f t="shared" ref="J5780:J5843" si="914">MIN(G5780,K5779*$F$3)</f>
        <v>0</v>
      </c>
      <c r="K5780" s="12">
        <f t="shared" ref="K5780:K5843" si="915">K5779+I5780*$F$2-J5780/$F$3</f>
        <v>0</v>
      </c>
      <c r="L5780" s="12">
        <f t="shared" ref="L5780:L5843" si="916">MAX(G5780-J5780,0)</f>
        <v>35.989671328671335</v>
      </c>
      <c r="M5780" s="12">
        <f t="shared" si="911"/>
        <v>35.989671328671335</v>
      </c>
      <c r="N5780" s="13"/>
    </row>
    <row r="5781" spans="1:14" x14ac:dyDescent="0.2">
      <c r="A5781" s="10" t="s">
        <v>5763</v>
      </c>
      <c r="B5781" s="6">
        <f>IF($C$10=2012,profiles!C5768,IF($C$10=2013,profiles!E5768,IF($C$10=2014,profiles!G5768,IF($C$10=2015,profiles!I5768,IF($C$10=2016,profiles!K5768)))))</f>
        <v>45.384</v>
      </c>
      <c r="C5781" s="6">
        <f>IF($C$10=2012,profiles!D5768,IF($C$10=2013,profiles!F5768,IF($C$10=2014,profiles!H5768,IF($C$10=2015,profiles!J5768,IF($C$10=2016,profiles!L5768)))))</f>
        <v>4.0125874125874122E-2</v>
      </c>
      <c r="D5781" s="11">
        <f t="shared" si="912"/>
        <v>8.0251748251748243</v>
      </c>
      <c r="E5781" s="11">
        <f t="shared" si="908"/>
        <v>0</v>
      </c>
      <c r="F5781" s="11">
        <f t="shared" si="909"/>
        <v>8.0251748251748243</v>
      </c>
      <c r="G5781" s="11">
        <f t="shared" si="910"/>
        <v>37.358825174825178</v>
      </c>
      <c r="H5781" s="12">
        <f t="shared" si="913"/>
        <v>0</v>
      </c>
      <c r="I5781" s="12">
        <f t="shared" si="907"/>
        <v>0</v>
      </c>
      <c r="J5781" s="12">
        <f t="shared" si="914"/>
        <v>0</v>
      </c>
      <c r="K5781" s="12">
        <f t="shared" si="915"/>
        <v>0</v>
      </c>
      <c r="L5781" s="12">
        <f t="shared" si="916"/>
        <v>37.358825174825178</v>
      </c>
      <c r="M5781" s="12">
        <f t="shared" si="911"/>
        <v>37.358825174825178</v>
      </c>
      <c r="N5781" s="13"/>
    </row>
    <row r="5782" spans="1:14" x14ac:dyDescent="0.2">
      <c r="A5782" s="10" t="s">
        <v>5764</v>
      </c>
      <c r="B5782" s="6">
        <f>IF($C$10=2012,profiles!C5769,IF($C$10=2013,profiles!E5769,IF($C$10=2014,profiles!G5769,IF($C$10=2015,profiles!I5769,IF($C$10=2016,profiles!K5769)))))</f>
        <v>48.981999999999999</v>
      </c>
      <c r="C5782" s="6">
        <f>IF($C$10=2012,profiles!D5769,IF($C$10=2013,profiles!F5769,IF($C$10=2014,profiles!H5769,IF($C$10=2015,profiles!J5769,IF($C$10=2016,profiles!L5769)))))</f>
        <v>4.0167832167832165E-2</v>
      </c>
      <c r="D5782" s="11">
        <f t="shared" si="912"/>
        <v>8.033566433566433</v>
      </c>
      <c r="E5782" s="11">
        <f t="shared" si="908"/>
        <v>0</v>
      </c>
      <c r="F5782" s="11">
        <f t="shared" si="909"/>
        <v>8.033566433566433</v>
      </c>
      <c r="G5782" s="11">
        <f t="shared" si="910"/>
        <v>40.948433566433565</v>
      </c>
      <c r="H5782" s="12">
        <f t="shared" si="913"/>
        <v>0</v>
      </c>
      <c r="I5782" s="12">
        <f t="shared" si="907"/>
        <v>0</v>
      </c>
      <c r="J5782" s="12">
        <f t="shared" si="914"/>
        <v>0</v>
      </c>
      <c r="K5782" s="12">
        <f t="shared" si="915"/>
        <v>0</v>
      </c>
      <c r="L5782" s="12">
        <f t="shared" si="916"/>
        <v>40.948433566433565</v>
      </c>
      <c r="M5782" s="12">
        <f t="shared" si="911"/>
        <v>40.948433566433565</v>
      </c>
      <c r="N5782" s="13"/>
    </row>
    <row r="5783" spans="1:14" x14ac:dyDescent="0.2">
      <c r="A5783" s="10" t="s">
        <v>5765</v>
      </c>
      <c r="B5783" s="6">
        <f>IF($C$10=2012,profiles!C5770,IF($C$10=2013,profiles!E5770,IF($C$10=2014,profiles!G5770,IF($C$10=2015,profiles!I5770,IF($C$10=2016,profiles!K5770)))))</f>
        <v>56.58</v>
      </c>
      <c r="C5783" s="6">
        <f>IF($C$10=2012,profiles!D5770,IF($C$10=2013,profiles!F5770,IF($C$10=2014,profiles!H5770,IF($C$10=2015,profiles!J5770,IF($C$10=2016,profiles!L5770)))))</f>
        <v>4.037762237762238E-2</v>
      </c>
      <c r="D5783" s="11">
        <f t="shared" si="912"/>
        <v>8.0755244755244764</v>
      </c>
      <c r="E5783" s="11">
        <f t="shared" si="908"/>
        <v>0</v>
      </c>
      <c r="F5783" s="11">
        <f t="shared" si="909"/>
        <v>8.0755244755244764</v>
      </c>
      <c r="G5783" s="11">
        <f t="shared" si="910"/>
        <v>48.504475524475524</v>
      </c>
      <c r="H5783" s="12">
        <f t="shared" si="913"/>
        <v>0</v>
      </c>
      <c r="I5783" s="12">
        <f t="shared" si="907"/>
        <v>0</v>
      </c>
      <c r="J5783" s="12">
        <f t="shared" si="914"/>
        <v>0</v>
      </c>
      <c r="K5783" s="12">
        <f t="shared" si="915"/>
        <v>0</v>
      </c>
      <c r="L5783" s="12">
        <f t="shared" si="916"/>
        <v>48.504475524475524</v>
      </c>
      <c r="M5783" s="12">
        <f t="shared" si="911"/>
        <v>48.504475524475524</v>
      </c>
      <c r="N5783" s="13"/>
    </row>
    <row r="5784" spans="1:14" x14ac:dyDescent="0.2">
      <c r="A5784" s="10" t="s">
        <v>5766</v>
      </c>
      <c r="B5784" s="6">
        <f>IF($C$10=2012,profiles!C5771,IF($C$10=2013,profiles!E5771,IF($C$10=2014,profiles!G5771,IF($C$10=2015,profiles!I5771,IF($C$10=2016,profiles!K5771)))))</f>
        <v>62.009</v>
      </c>
      <c r="C5784" s="6">
        <f>IF($C$10=2012,profiles!D5771,IF($C$10=2013,profiles!F5771,IF($C$10=2014,profiles!H5771,IF($C$10=2015,profiles!J5771,IF($C$10=2016,profiles!L5771)))))</f>
        <v>5.4573426573426571E-2</v>
      </c>
      <c r="D5784" s="11">
        <f t="shared" si="912"/>
        <v>10.914685314685315</v>
      </c>
      <c r="E5784" s="11">
        <f t="shared" si="908"/>
        <v>0</v>
      </c>
      <c r="F5784" s="11">
        <f t="shared" si="909"/>
        <v>10.914685314685315</v>
      </c>
      <c r="G5784" s="11">
        <f t="shared" si="910"/>
        <v>51.094314685314686</v>
      </c>
      <c r="H5784" s="12">
        <f t="shared" si="913"/>
        <v>0</v>
      </c>
      <c r="I5784" s="12">
        <f t="shared" si="907"/>
        <v>0</v>
      </c>
      <c r="J5784" s="12">
        <f t="shared" si="914"/>
        <v>0</v>
      </c>
      <c r="K5784" s="12">
        <f t="shared" si="915"/>
        <v>0</v>
      </c>
      <c r="L5784" s="12">
        <f t="shared" si="916"/>
        <v>51.094314685314686</v>
      </c>
      <c r="M5784" s="12">
        <f t="shared" si="911"/>
        <v>51.094314685314686</v>
      </c>
      <c r="N5784" s="13"/>
    </row>
    <row r="5785" spans="1:14" x14ac:dyDescent="0.2">
      <c r="A5785" s="10" t="s">
        <v>5767</v>
      </c>
      <c r="B5785" s="6">
        <f>IF($C$10=2012,profiles!C5772,IF($C$10=2013,profiles!E5772,IF($C$10=2014,profiles!G5772,IF($C$10=2015,profiles!I5772,IF($C$10=2016,profiles!K5772)))))</f>
        <v>65.308000000000007</v>
      </c>
      <c r="C5785" s="6">
        <f>IF($C$10=2012,profiles!D5772,IF($C$10=2013,profiles!F5772,IF($C$10=2014,profiles!H5772,IF($C$10=2015,profiles!J5772,IF($C$10=2016,profiles!L5772)))))</f>
        <v>8.401398601398602E-2</v>
      </c>
      <c r="D5785" s="11">
        <f t="shared" si="912"/>
        <v>16.802797202797205</v>
      </c>
      <c r="E5785" s="11">
        <f t="shared" si="908"/>
        <v>0</v>
      </c>
      <c r="F5785" s="11">
        <f t="shared" si="909"/>
        <v>16.802797202797205</v>
      </c>
      <c r="G5785" s="11">
        <f t="shared" si="910"/>
        <v>48.505202797202799</v>
      </c>
      <c r="H5785" s="12">
        <f t="shared" si="913"/>
        <v>0</v>
      </c>
      <c r="I5785" s="12">
        <f t="shared" si="907"/>
        <v>0</v>
      </c>
      <c r="J5785" s="12">
        <f t="shared" si="914"/>
        <v>0</v>
      </c>
      <c r="K5785" s="12">
        <f t="shared" si="915"/>
        <v>0</v>
      </c>
      <c r="L5785" s="12">
        <f t="shared" si="916"/>
        <v>48.505202797202799</v>
      </c>
      <c r="M5785" s="12">
        <f t="shared" si="911"/>
        <v>48.505202797202799</v>
      </c>
      <c r="N5785" s="13"/>
    </row>
    <row r="5786" spans="1:14" x14ac:dyDescent="0.2">
      <c r="A5786" s="10" t="s">
        <v>5768</v>
      </c>
      <c r="B5786" s="6">
        <f>IF($C$10=2012,profiles!C5773,IF($C$10=2013,profiles!E5773,IF($C$10=2014,profiles!G5773,IF($C$10=2015,profiles!I5773,IF($C$10=2016,profiles!K5773)))))</f>
        <v>66.787000000000006</v>
      </c>
      <c r="C5786" s="6">
        <f>IF($C$10=2012,profiles!D5773,IF($C$10=2013,profiles!F5773,IF($C$10=2014,profiles!H5773,IF($C$10=2015,profiles!J5773,IF($C$10=2016,profiles!L5773)))))</f>
        <v>0.11830769230769231</v>
      </c>
      <c r="D5786" s="11">
        <f t="shared" si="912"/>
        <v>23.661538461538463</v>
      </c>
      <c r="E5786" s="11">
        <f t="shared" si="908"/>
        <v>0</v>
      </c>
      <c r="F5786" s="11">
        <f t="shared" si="909"/>
        <v>23.661538461538463</v>
      </c>
      <c r="G5786" s="11">
        <f t="shared" si="910"/>
        <v>43.125461538461543</v>
      </c>
      <c r="H5786" s="12">
        <f t="shared" si="913"/>
        <v>0</v>
      </c>
      <c r="I5786" s="12">
        <f t="shared" si="907"/>
        <v>0</v>
      </c>
      <c r="J5786" s="12">
        <f t="shared" si="914"/>
        <v>0</v>
      </c>
      <c r="K5786" s="12">
        <f t="shared" si="915"/>
        <v>0</v>
      </c>
      <c r="L5786" s="12">
        <f t="shared" si="916"/>
        <v>43.125461538461543</v>
      </c>
      <c r="M5786" s="12">
        <f t="shared" si="911"/>
        <v>43.125461538461543</v>
      </c>
      <c r="N5786" s="13"/>
    </row>
    <row r="5787" spans="1:14" x14ac:dyDescent="0.2">
      <c r="A5787" s="10" t="s">
        <v>5769</v>
      </c>
      <c r="B5787" s="6">
        <f>IF($C$10=2012,profiles!C5774,IF($C$10=2013,profiles!E5774,IF($C$10=2014,profiles!G5774,IF($C$10=2015,profiles!I5774,IF($C$10=2016,profiles!K5774)))))</f>
        <v>68.507999999999996</v>
      </c>
      <c r="C5787" s="6">
        <f>IF($C$10=2012,profiles!D5774,IF($C$10=2013,profiles!F5774,IF($C$10=2014,profiles!H5774,IF($C$10=2015,profiles!J5774,IF($C$10=2016,profiles!L5774)))))</f>
        <v>0.15448951048951048</v>
      </c>
      <c r="D5787" s="11">
        <f t="shared" si="912"/>
        <v>30.897902097902097</v>
      </c>
      <c r="E5787" s="11">
        <f t="shared" si="908"/>
        <v>0</v>
      </c>
      <c r="F5787" s="11">
        <f t="shared" si="909"/>
        <v>30.897902097902097</v>
      </c>
      <c r="G5787" s="11">
        <f t="shared" si="910"/>
        <v>37.610097902097898</v>
      </c>
      <c r="H5787" s="12">
        <f t="shared" si="913"/>
        <v>0</v>
      </c>
      <c r="I5787" s="12">
        <f t="shared" si="907"/>
        <v>0</v>
      </c>
      <c r="J5787" s="12">
        <f t="shared" si="914"/>
        <v>0</v>
      </c>
      <c r="K5787" s="12">
        <f t="shared" si="915"/>
        <v>0</v>
      </c>
      <c r="L5787" s="12">
        <f t="shared" si="916"/>
        <v>37.610097902097898</v>
      </c>
      <c r="M5787" s="12">
        <f t="shared" si="911"/>
        <v>37.610097902097898</v>
      </c>
      <c r="N5787" s="13"/>
    </row>
    <row r="5788" spans="1:14" x14ac:dyDescent="0.2">
      <c r="A5788" s="10" t="s">
        <v>5770</v>
      </c>
      <c r="B5788" s="6">
        <f>IF($C$10=2012,profiles!C5775,IF($C$10=2013,profiles!E5775,IF($C$10=2014,profiles!G5775,IF($C$10=2015,profiles!I5775,IF($C$10=2016,profiles!K5775)))))</f>
        <v>69.281999999999996</v>
      </c>
      <c r="C5788" s="6">
        <f>IF($C$10=2012,profiles!D5775,IF($C$10=2013,profiles!F5775,IF($C$10=2014,profiles!H5775,IF($C$10=2015,profiles!J5775,IF($C$10=2016,profiles!L5775)))))</f>
        <v>0.1906013986013986</v>
      </c>
      <c r="D5788" s="11">
        <f t="shared" si="912"/>
        <v>38.120279720279719</v>
      </c>
      <c r="E5788" s="11">
        <f t="shared" si="908"/>
        <v>0</v>
      </c>
      <c r="F5788" s="11">
        <f t="shared" si="909"/>
        <v>38.120279720279719</v>
      </c>
      <c r="G5788" s="11">
        <f t="shared" si="910"/>
        <v>31.161720279720278</v>
      </c>
      <c r="H5788" s="12">
        <f t="shared" si="913"/>
        <v>0</v>
      </c>
      <c r="I5788" s="12">
        <f t="shared" si="907"/>
        <v>0</v>
      </c>
      <c r="J5788" s="12">
        <f t="shared" si="914"/>
        <v>0</v>
      </c>
      <c r="K5788" s="12">
        <f t="shared" si="915"/>
        <v>0</v>
      </c>
      <c r="L5788" s="12">
        <f t="shared" si="916"/>
        <v>31.161720279720278</v>
      </c>
      <c r="M5788" s="12">
        <f t="shared" si="911"/>
        <v>31.161720279720278</v>
      </c>
      <c r="N5788" s="13"/>
    </row>
    <row r="5789" spans="1:14" x14ac:dyDescent="0.2">
      <c r="A5789" s="10" t="s">
        <v>5771</v>
      </c>
      <c r="B5789" s="6">
        <f>IF($C$10=2012,profiles!C5776,IF($C$10=2013,profiles!E5776,IF($C$10=2014,profiles!G5776,IF($C$10=2015,profiles!I5776,IF($C$10=2016,profiles!K5776)))))</f>
        <v>68.132999999999996</v>
      </c>
      <c r="C5789" s="6">
        <f>IF($C$10=2012,profiles!D5776,IF($C$10=2013,profiles!F5776,IF($C$10=2014,profiles!H5776,IF($C$10=2015,profiles!J5776,IF($C$10=2016,profiles!L5776)))))</f>
        <v>0.21393006993006994</v>
      </c>
      <c r="D5789" s="11">
        <f t="shared" si="912"/>
        <v>42.786013986013991</v>
      </c>
      <c r="E5789" s="11">
        <f t="shared" si="908"/>
        <v>0</v>
      </c>
      <c r="F5789" s="11">
        <f t="shared" si="909"/>
        <v>42.786013986013991</v>
      </c>
      <c r="G5789" s="11">
        <f t="shared" si="910"/>
        <v>25.346986013986005</v>
      </c>
      <c r="H5789" s="12">
        <f t="shared" si="913"/>
        <v>0</v>
      </c>
      <c r="I5789" s="12">
        <f t="shared" si="907"/>
        <v>0</v>
      </c>
      <c r="J5789" s="12">
        <f t="shared" si="914"/>
        <v>0</v>
      </c>
      <c r="K5789" s="12">
        <f t="shared" si="915"/>
        <v>0</v>
      </c>
      <c r="L5789" s="12">
        <f t="shared" si="916"/>
        <v>25.346986013986005</v>
      </c>
      <c r="M5789" s="12">
        <f t="shared" si="911"/>
        <v>25.346986013986005</v>
      </c>
      <c r="N5789" s="13"/>
    </row>
    <row r="5790" spans="1:14" x14ac:dyDescent="0.2">
      <c r="A5790" s="10" t="s">
        <v>5772</v>
      </c>
      <c r="B5790" s="6">
        <f>IF($C$10=2012,profiles!C5777,IF($C$10=2013,profiles!E5777,IF($C$10=2014,profiles!G5777,IF($C$10=2015,profiles!I5777,IF($C$10=2016,profiles!K5777)))))</f>
        <v>66.876000000000005</v>
      </c>
      <c r="C5790" s="6">
        <f>IF($C$10=2012,profiles!D5777,IF($C$10=2013,profiles!F5777,IF($C$10=2014,profiles!H5777,IF($C$10=2015,profiles!J5777,IF($C$10=2016,profiles!L5777)))))</f>
        <v>0.22612587412587412</v>
      </c>
      <c r="D5790" s="11">
        <f t="shared" si="912"/>
        <v>45.225174825174825</v>
      </c>
      <c r="E5790" s="11">
        <f t="shared" si="908"/>
        <v>0</v>
      </c>
      <c r="F5790" s="11">
        <f t="shared" si="909"/>
        <v>45.225174825174825</v>
      </c>
      <c r="G5790" s="11">
        <f t="shared" si="910"/>
        <v>21.650825174825179</v>
      </c>
      <c r="H5790" s="12">
        <f t="shared" si="913"/>
        <v>0</v>
      </c>
      <c r="I5790" s="12">
        <f t="shared" si="907"/>
        <v>0</v>
      </c>
      <c r="J5790" s="12">
        <f t="shared" si="914"/>
        <v>0</v>
      </c>
      <c r="K5790" s="12">
        <f t="shared" si="915"/>
        <v>0</v>
      </c>
      <c r="L5790" s="12">
        <f t="shared" si="916"/>
        <v>21.650825174825179</v>
      </c>
      <c r="M5790" s="12">
        <f t="shared" si="911"/>
        <v>21.650825174825179</v>
      </c>
      <c r="N5790" s="13"/>
    </row>
    <row r="5791" spans="1:14" x14ac:dyDescent="0.2">
      <c r="A5791" s="10" t="s">
        <v>5773</v>
      </c>
      <c r="B5791" s="6">
        <f>IF($C$10=2012,profiles!C5778,IF($C$10=2013,profiles!E5778,IF($C$10=2014,profiles!G5778,IF($C$10=2015,profiles!I5778,IF($C$10=2016,profiles!K5778)))))</f>
        <v>64.867000000000004</v>
      </c>
      <c r="C5791" s="6">
        <f>IF($C$10=2012,profiles!D5778,IF($C$10=2013,profiles!F5778,IF($C$10=2014,profiles!H5778,IF($C$10=2015,profiles!J5778,IF($C$10=2016,profiles!L5778)))))</f>
        <v>0.2290909090909091</v>
      </c>
      <c r="D5791" s="11">
        <f t="shared" si="912"/>
        <v>45.81818181818182</v>
      </c>
      <c r="E5791" s="11">
        <f t="shared" si="908"/>
        <v>0</v>
      </c>
      <c r="F5791" s="11">
        <f t="shared" si="909"/>
        <v>45.81818181818182</v>
      </c>
      <c r="G5791" s="11">
        <f t="shared" si="910"/>
        <v>19.048818181818184</v>
      </c>
      <c r="H5791" s="12">
        <f t="shared" si="913"/>
        <v>0</v>
      </c>
      <c r="I5791" s="12">
        <f t="shared" si="907"/>
        <v>0</v>
      </c>
      <c r="J5791" s="12">
        <f t="shared" si="914"/>
        <v>0</v>
      </c>
      <c r="K5791" s="12">
        <f t="shared" si="915"/>
        <v>0</v>
      </c>
      <c r="L5791" s="12">
        <f t="shared" si="916"/>
        <v>19.048818181818184</v>
      </c>
      <c r="M5791" s="12">
        <f t="shared" si="911"/>
        <v>19.048818181818184</v>
      </c>
      <c r="N5791" s="13"/>
    </row>
    <row r="5792" spans="1:14" x14ac:dyDescent="0.2">
      <c r="A5792" s="10" t="s">
        <v>5774</v>
      </c>
      <c r="B5792" s="6">
        <f>IF($C$10=2012,profiles!C5779,IF($C$10=2013,profiles!E5779,IF($C$10=2014,profiles!G5779,IF($C$10=2015,profiles!I5779,IF($C$10=2016,profiles!K5779)))))</f>
        <v>63.31</v>
      </c>
      <c r="C5792" s="6">
        <f>IF($C$10=2012,profiles!D5779,IF($C$10=2013,profiles!F5779,IF($C$10=2014,profiles!H5779,IF($C$10=2015,profiles!J5779,IF($C$10=2016,profiles!L5779)))))</f>
        <v>0.22710489510489509</v>
      </c>
      <c r="D5792" s="11">
        <f t="shared" si="912"/>
        <v>45.420979020979019</v>
      </c>
      <c r="E5792" s="11">
        <f t="shared" si="908"/>
        <v>0</v>
      </c>
      <c r="F5792" s="11">
        <f t="shared" si="909"/>
        <v>45.420979020979019</v>
      </c>
      <c r="G5792" s="11">
        <f t="shared" si="910"/>
        <v>17.889020979020984</v>
      </c>
      <c r="H5792" s="12">
        <f t="shared" si="913"/>
        <v>0</v>
      </c>
      <c r="I5792" s="12">
        <f t="shared" si="907"/>
        <v>0</v>
      </c>
      <c r="J5792" s="12">
        <f t="shared" si="914"/>
        <v>0</v>
      </c>
      <c r="K5792" s="12">
        <f t="shared" si="915"/>
        <v>0</v>
      </c>
      <c r="L5792" s="12">
        <f t="shared" si="916"/>
        <v>17.889020979020984</v>
      </c>
      <c r="M5792" s="12">
        <f t="shared" si="911"/>
        <v>17.889020979020984</v>
      </c>
      <c r="N5792" s="13"/>
    </row>
    <row r="5793" spans="1:14" x14ac:dyDescent="0.2">
      <c r="A5793" s="10" t="s">
        <v>5775</v>
      </c>
      <c r="B5793" s="6">
        <f>IF($C$10=2012,profiles!C5780,IF($C$10=2013,profiles!E5780,IF($C$10=2014,profiles!G5780,IF($C$10=2015,profiles!I5780,IF($C$10=2016,profiles!K5780)))))</f>
        <v>62.216999999999999</v>
      </c>
      <c r="C5793" s="6">
        <f>IF($C$10=2012,profiles!D5780,IF($C$10=2013,profiles!F5780,IF($C$10=2014,profiles!H5780,IF($C$10=2015,profiles!J5780,IF($C$10=2016,profiles!L5780)))))</f>
        <v>0.19920279720279721</v>
      </c>
      <c r="D5793" s="11">
        <f t="shared" si="912"/>
        <v>39.840559440559446</v>
      </c>
      <c r="E5793" s="11">
        <f t="shared" si="908"/>
        <v>0</v>
      </c>
      <c r="F5793" s="11">
        <f t="shared" si="909"/>
        <v>39.840559440559446</v>
      </c>
      <c r="G5793" s="11">
        <f t="shared" si="910"/>
        <v>22.376440559440553</v>
      </c>
      <c r="H5793" s="12">
        <f t="shared" si="913"/>
        <v>0</v>
      </c>
      <c r="I5793" s="12">
        <f t="shared" si="907"/>
        <v>0</v>
      </c>
      <c r="J5793" s="12">
        <f t="shared" si="914"/>
        <v>0</v>
      </c>
      <c r="K5793" s="12">
        <f t="shared" si="915"/>
        <v>0</v>
      </c>
      <c r="L5793" s="12">
        <f t="shared" si="916"/>
        <v>22.376440559440553</v>
      </c>
      <c r="M5793" s="12">
        <f t="shared" si="911"/>
        <v>22.376440559440553</v>
      </c>
      <c r="N5793" s="13"/>
    </row>
    <row r="5794" spans="1:14" x14ac:dyDescent="0.2">
      <c r="A5794" s="10" t="s">
        <v>5776</v>
      </c>
      <c r="B5794" s="6">
        <f>IF($C$10=2012,profiles!C5781,IF($C$10=2013,profiles!E5781,IF($C$10=2014,profiles!G5781,IF($C$10=2015,profiles!I5781,IF($C$10=2016,profiles!K5781)))))</f>
        <v>61.991</v>
      </c>
      <c r="C5794" s="6">
        <f>IF($C$10=2012,profiles!D5781,IF($C$10=2013,profiles!F5781,IF($C$10=2014,profiles!H5781,IF($C$10=2015,profiles!J5781,IF($C$10=2016,profiles!L5781)))))</f>
        <v>0.14991608391608391</v>
      </c>
      <c r="D5794" s="11">
        <f t="shared" si="912"/>
        <v>29.983216783216783</v>
      </c>
      <c r="E5794" s="11">
        <f t="shared" si="908"/>
        <v>0</v>
      </c>
      <c r="F5794" s="11">
        <f t="shared" si="909"/>
        <v>29.983216783216783</v>
      </c>
      <c r="G5794" s="11">
        <f t="shared" si="910"/>
        <v>32.007783216783217</v>
      </c>
      <c r="H5794" s="12">
        <f t="shared" si="913"/>
        <v>0</v>
      </c>
      <c r="I5794" s="12">
        <f t="shared" si="907"/>
        <v>0</v>
      </c>
      <c r="J5794" s="12">
        <f t="shared" si="914"/>
        <v>0</v>
      </c>
      <c r="K5794" s="12">
        <f t="shared" si="915"/>
        <v>0</v>
      </c>
      <c r="L5794" s="12">
        <f t="shared" si="916"/>
        <v>32.007783216783217</v>
      </c>
      <c r="M5794" s="12">
        <f t="shared" si="911"/>
        <v>32.007783216783217</v>
      </c>
      <c r="N5794" s="13"/>
    </row>
    <row r="5795" spans="1:14" x14ac:dyDescent="0.2">
      <c r="A5795" s="10" t="s">
        <v>5777</v>
      </c>
      <c r="B5795" s="6">
        <f>IF($C$10=2012,profiles!C5782,IF($C$10=2013,profiles!E5782,IF($C$10=2014,profiles!G5782,IF($C$10=2015,profiles!I5782,IF($C$10=2016,profiles!K5782)))))</f>
        <v>61.241999999999997</v>
      </c>
      <c r="C5795" s="6">
        <f>IF($C$10=2012,profiles!D5782,IF($C$10=2013,profiles!F5782,IF($C$10=2014,profiles!H5782,IF($C$10=2015,profiles!J5782,IF($C$10=2016,profiles!L5782)))))</f>
        <v>8.3664335664335662E-2</v>
      </c>
      <c r="D5795" s="11">
        <f t="shared" si="912"/>
        <v>16.732867132867131</v>
      </c>
      <c r="E5795" s="11">
        <f t="shared" si="908"/>
        <v>0</v>
      </c>
      <c r="F5795" s="11">
        <f t="shared" si="909"/>
        <v>16.732867132867131</v>
      </c>
      <c r="G5795" s="11">
        <f t="shared" si="910"/>
        <v>44.509132867132863</v>
      </c>
      <c r="H5795" s="12">
        <f t="shared" si="913"/>
        <v>0</v>
      </c>
      <c r="I5795" s="12">
        <f t="shared" si="907"/>
        <v>0</v>
      </c>
      <c r="J5795" s="12">
        <f t="shared" si="914"/>
        <v>0</v>
      </c>
      <c r="K5795" s="12">
        <f t="shared" si="915"/>
        <v>0</v>
      </c>
      <c r="L5795" s="12">
        <f t="shared" si="916"/>
        <v>44.509132867132863</v>
      </c>
      <c r="M5795" s="12">
        <f t="shared" si="911"/>
        <v>44.509132867132863</v>
      </c>
      <c r="N5795" s="13"/>
    </row>
    <row r="5796" spans="1:14" x14ac:dyDescent="0.2">
      <c r="A5796" s="10" t="s">
        <v>5778</v>
      </c>
      <c r="B5796" s="6">
        <f>IF($C$10=2012,profiles!C5783,IF($C$10=2013,profiles!E5783,IF($C$10=2014,profiles!G5783,IF($C$10=2015,profiles!I5783,IF($C$10=2016,profiles!K5783)))))</f>
        <v>60.423999999999999</v>
      </c>
      <c r="C5796" s="6">
        <f>IF($C$10=2012,profiles!D5783,IF($C$10=2013,profiles!F5783,IF($C$10=2014,profiles!H5783,IF($C$10=2015,profiles!J5783,IF($C$10=2016,profiles!L5783)))))</f>
        <v>4.0657342657342659E-2</v>
      </c>
      <c r="D5796" s="11">
        <f t="shared" si="912"/>
        <v>8.1314685314685313</v>
      </c>
      <c r="E5796" s="11">
        <f t="shared" si="908"/>
        <v>0</v>
      </c>
      <c r="F5796" s="11">
        <f t="shared" si="909"/>
        <v>8.1314685314685313</v>
      </c>
      <c r="G5796" s="11">
        <f t="shared" si="910"/>
        <v>52.292531468531465</v>
      </c>
      <c r="H5796" s="12">
        <f t="shared" si="913"/>
        <v>0</v>
      </c>
      <c r="I5796" s="12">
        <f t="shared" si="907"/>
        <v>0</v>
      </c>
      <c r="J5796" s="12">
        <f t="shared" si="914"/>
        <v>0</v>
      </c>
      <c r="K5796" s="12">
        <f t="shared" si="915"/>
        <v>0</v>
      </c>
      <c r="L5796" s="12">
        <f t="shared" si="916"/>
        <v>52.292531468531465</v>
      </c>
      <c r="M5796" s="12">
        <f t="shared" si="911"/>
        <v>52.292531468531465</v>
      </c>
      <c r="N5796" s="13"/>
    </row>
    <row r="5797" spans="1:14" x14ac:dyDescent="0.2">
      <c r="A5797" s="10" t="s">
        <v>5779</v>
      </c>
      <c r="B5797" s="6">
        <f>IF($C$10=2012,profiles!C5784,IF($C$10=2013,profiles!E5784,IF($C$10=2014,profiles!G5784,IF($C$10=2015,profiles!I5784,IF($C$10=2016,profiles!K5784)))))</f>
        <v>59.795000000000002</v>
      </c>
      <c r="C5797" s="6">
        <f>IF($C$10=2012,profiles!D5784,IF($C$10=2013,profiles!F5784,IF($C$10=2014,profiles!H5784,IF($C$10=2015,profiles!J5784,IF($C$10=2016,profiles!L5784)))))</f>
        <v>2.5356643356643355E-2</v>
      </c>
      <c r="D5797" s="11">
        <f t="shared" si="912"/>
        <v>5.0713286713286712</v>
      </c>
      <c r="E5797" s="11">
        <f t="shared" si="908"/>
        <v>0</v>
      </c>
      <c r="F5797" s="11">
        <f t="shared" si="909"/>
        <v>5.0713286713286712</v>
      </c>
      <c r="G5797" s="11">
        <f t="shared" si="910"/>
        <v>54.72367132867133</v>
      </c>
      <c r="H5797" s="12">
        <f t="shared" si="913"/>
        <v>0</v>
      </c>
      <c r="I5797" s="12">
        <f t="shared" si="907"/>
        <v>0</v>
      </c>
      <c r="J5797" s="12">
        <f t="shared" si="914"/>
        <v>0</v>
      </c>
      <c r="K5797" s="12">
        <f t="shared" si="915"/>
        <v>0</v>
      </c>
      <c r="L5797" s="12">
        <f t="shared" si="916"/>
        <v>54.72367132867133</v>
      </c>
      <c r="M5797" s="12">
        <f t="shared" si="911"/>
        <v>54.72367132867133</v>
      </c>
      <c r="N5797" s="13"/>
    </row>
    <row r="5798" spans="1:14" x14ac:dyDescent="0.2">
      <c r="A5798" s="10" t="s">
        <v>5780</v>
      </c>
      <c r="B5798" s="6">
        <f>IF($C$10=2012,profiles!C5785,IF($C$10=2013,profiles!E5785,IF($C$10=2014,profiles!G5785,IF($C$10=2015,profiles!I5785,IF($C$10=2016,profiles!K5785)))))</f>
        <v>57.247</v>
      </c>
      <c r="C5798" s="6">
        <f>IF($C$10=2012,profiles!D5785,IF($C$10=2013,profiles!F5785,IF($C$10=2014,profiles!H5785,IF($C$10=2015,profiles!J5785,IF($C$10=2016,profiles!L5785)))))</f>
        <v>2.6755244755244757E-2</v>
      </c>
      <c r="D5798" s="11">
        <f t="shared" si="912"/>
        <v>5.3510489510489512</v>
      </c>
      <c r="E5798" s="11">
        <f t="shared" si="908"/>
        <v>0</v>
      </c>
      <c r="F5798" s="11">
        <f t="shared" si="909"/>
        <v>5.3510489510489512</v>
      </c>
      <c r="G5798" s="11">
        <f t="shared" si="910"/>
        <v>51.895951048951048</v>
      </c>
      <c r="H5798" s="12">
        <f t="shared" si="913"/>
        <v>0</v>
      </c>
      <c r="I5798" s="12">
        <f t="shared" si="907"/>
        <v>0</v>
      </c>
      <c r="J5798" s="12">
        <f t="shared" si="914"/>
        <v>0</v>
      </c>
      <c r="K5798" s="12">
        <f t="shared" si="915"/>
        <v>0</v>
      </c>
      <c r="L5798" s="12">
        <f t="shared" si="916"/>
        <v>51.895951048951048</v>
      </c>
      <c r="M5798" s="12">
        <f t="shared" si="911"/>
        <v>51.895951048951048</v>
      </c>
      <c r="N5798" s="13"/>
    </row>
    <row r="5799" spans="1:14" x14ac:dyDescent="0.2">
      <c r="A5799" s="10" t="s">
        <v>5781</v>
      </c>
      <c r="B5799" s="6">
        <f>IF($C$10=2012,profiles!C5786,IF($C$10=2013,profiles!E5786,IF($C$10=2014,profiles!G5786,IF($C$10=2015,profiles!I5786,IF($C$10=2016,profiles!K5786)))))</f>
        <v>53.003999999999998</v>
      </c>
      <c r="C5799" s="6">
        <f>IF($C$10=2012,profiles!D5786,IF($C$10=2013,profiles!F5786,IF($C$10=2014,profiles!H5786,IF($C$10=2015,profiles!J5786,IF($C$10=2016,profiles!L5786)))))</f>
        <v>3.1608391608391607E-2</v>
      </c>
      <c r="D5799" s="11">
        <f t="shared" si="912"/>
        <v>6.3216783216783217</v>
      </c>
      <c r="E5799" s="11">
        <f t="shared" si="908"/>
        <v>0</v>
      </c>
      <c r="F5799" s="11">
        <f t="shared" si="909"/>
        <v>6.3216783216783217</v>
      </c>
      <c r="G5799" s="11">
        <f t="shared" si="910"/>
        <v>46.682321678321678</v>
      </c>
      <c r="H5799" s="12">
        <f t="shared" si="913"/>
        <v>0</v>
      </c>
      <c r="I5799" s="12">
        <f t="shared" si="907"/>
        <v>0</v>
      </c>
      <c r="J5799" s="12">
        <f t="shared" si="914"/>
        <v>0</v>
      </c>
      <c r="K5799" s="12">
        <f t="shared" si="915"/>
        <v>0</v>
      </c>
      <c r="L5799" s="12">
        <f t="shared" si="916"/>
        <v>46.682321678321678</v>
      </c>
      <c r="M5799" s="12">
        <f t="shared" si="911"/>
        <v>46.682321678321678</v>
      </c>
      <c r="N5799" s="13"/>
    </row>
    <row r="5800" spans="1:14" x14ac:dyDescent="0.2">
      <c r="A5800" s="10" t="s">
        <v>5782</v>
      </c>
      <c r="B5800" s="6">
        <f>IF($C$10=2012,profiles!C5787,IF($C$10=2013,profiles!E5787,IF($C$10=2014,profiles!G5787,IF($C$10=2015,profiles!I5787,IF($C$10=2016,profiles!K5787)))))</f>
        <v>48.975000000000001</v>
      </c>
      <c r="C5800" s="6">
        <f>IF($C$10=2012,profiles!D5787,IF($C$10=2013,profiles!F5787,IF($C$10=2014,profiles!H5787,IF($C$10=2015,profiles!J5787,IF($C$10=2016,profiles!L5787)))))</f>
        <v>3.7958041958041956E-2</v>
      </c>
      <c r="D5800" s="11">
        <f t="shared" si="912"/>
        <v>7.591608391608391</v>
      </c>
      <c r="E5800" s="11">
        <f t="shared" si="908"/>
        <v>0</v>
      </c>
      <c r="F5800" s="11">
        <f t="shared" si="909"/>
        <v>7.591608391608391</v>
      </c>
      <c r="G5800" s="11">
        <f t="shared" si="910"/>
        <v>41.383391608391612</v>
      </c>
      <c r="H5800" s="12">
        <f t="shared" si="913"/>
        <v>0</v>
      </c>
      <c r="I5800" s="12">
        <f t="shared" si="907"/>
        <v>0</v>
      </c>
      <c r="J5800" s="12">
        <f t="shared" si="914"/>
        <v>0</v>
      </c>
      <c r="K5800" s="12">
        <f t="shared" si="915"/>
        <v>0</v>
      </c>
      <c r="L5800" s="12">
        <f t="shared" si="916"/>
        <v>41.383391608391612</v>
      </c>
      <c r="M5800" s="12">
        <f t="shared" si="911"/>
        <v>41.383391608391612</v>
      </c>
      <c r="N5800" s="13"/>
    </row>
    <row r="5801" spans="1:14" x14ac:dyDescent="0.2">
      <c r="A5801" s="10" t="s">
        <v>5783</v>
      </c>
      <c r="B5801" s="6">
        <f>IF($C$10=2012,profiles!C5788,IF($C$10=2013,profiles!E5788,IF($C$10=2014,profiles!G5788,IF($C$10=2015,profiles!I5788,IF($C$10=2016,profiles!K5788)))))</f>
        <v>45.581000000000003</v>
      </c>
      <c r="C5801" s="6">
        <f>IF($C$10=2012,profiles!D5788,IF($C$10=2013,profiles!F5788,IF($C$10=2014,profiles!H5788,IF($C$10=2015,profiles!J5788,IF($C$10=2016,profiles!L5788)))))</f>
        <v>4.1753478291267569E-2</v>
      </c>
      <c r="D5801" s="11">
        <f t="shared" si="912"/>
        <v>8.3506956582535139</v>
      </c>
      <c r="E5801" s="11">
        <f t="shared" si="908"/>
        <v>0</v>
      </c>
      <c r="F5801" s="11">
        <f t="shared" si="909"/>
        <v>8.3506956582535139</v>
      </c>
      <c r="G5801" s="11">
        <f t="shared" si="910"/>
        <v>37.230304341746489</v>
      </c>
      <c r="H5801" s="12">
        <f t="shared" si="913"/>
        <v>0</v>
      </c>
      <c r="I5801" s="12">
        <f t="shared" si="907"/>
        <v>0</v>
      </c>
      <c r="J5801" s="12">
        <f t="shared" si="914"/>
        <v>0</v>
      </c>
      <c r="K5801" s="12">
        <f t="shared" si="915"/>
        <v>0</v>
      </c>
      <c r="L5801" s="12">
        <f t="shared" si="916"/>
        <v>37.230304341746489</v>
      </c>
      <c r="M5801" s="12">
        <f t="shared" si="911"/>
        <v>37.230304341746489</v>
      </c>
      <c r="N5801" s="13"/>
    </row>
    <row r="5802" spans="1:14" x14ac:dyDescent="0.2">
      <c r="A5802" s="10" t="s">
        <v>5784</v>
      </c>
      <c r="B5802" s="6">
        <f>IF($C$10=2012,profiles!C5789,IF($C$10=2013,profiles!E5789,IF($C$10=2014,profiles!G5789,IF($C$10=2015,profiles!I5789,IF($C$10=2016,profiles!K5789)))))</f>
        <v>43.435000000000002</v>
      </c>
      <c r="C5802" s="6">
        <f>IF($C$10=2012,profiles!D5789,IF($C$10=2013,profiles!F5789,IF($C$10=2014,profiles!H5789,IF($C$10=2015,profiles!J5789,IF($C$10=2016,profiles!L5789)))))</f>
        <v>4.5752639306439212E-2</v>
      </c>
      <c r="D5802" s="11">
        <f t="shared" si="912"/>
        <v>9.1505278612878431</v>
      </c>
      <c r="E5802" s="11">
        <f t="shared" si="908"/>
        <v>0</v>
      </c>
      <c r="F5802" s="11">
        <f t="shared" si="909"/>
        <v>9.1505278612878431</v>
      </c>
      <c r="G5802" s="11">
        <f t="shared" si="910"/>
        <v>34.284472138712161</v>
      </c>
      <c r="H5802" s="12">
        <f t="shared" si="913"/>
        <v>0</v>
      </c>
      <c r="I5802" s="12">
        <f t="shared" si="907"/>
        <v>0</v>
      </c>
      <c r="J5802" s="12">
        <f t="shared" si="914"/>
        <v>0</v>
      </c>
      <c r="K5802" s="12">
        <f t="shared" si="915"/>
        <v>0</v>
      </c>
      <c r="L5802" s="12">
        <f t="shared" si="916"/>
        <v>34.284472138712161</v>
      </c>
      <c r="M5802" s="12">
        <f t="shared" si="911"/>
        <v>34.284472138712161</v>
      </c>
      <c r="N5802" s="13"/>
    </row>
    <row r="5803" spans="1:14" x14ac:dyDescent="0.2">
      <c r="A5803" s="10" t="s">
        <v>5785</v>
      </c>
      <c r="B5803" s="6">
        <f>IF($C$10=2012,profiles!C5790,IF($C$10=2013,profiles!E5790,IF($C$10=2014,profiles!G5790,IF($C$10=2015,profiles!I5790,IF($C$10=2016,profiles!K5790)))))</f>
        <v>41.965000000000003</v>
      </c>
      <c r="C5803" s="6">
        <f>IF($C$10=2012,profiles!D5790,IF($C$10=2013,profiles!F5790,IF($C$10=2014,profiles!H5790,IF($C$10=2015,profiles!J5790,IF($C$10=2016,profiles!L5790)))))</f>
        <v>4.64937425714885E-2</v>
      </c>
      <c r="D5803" s="11">
        <f t="shared" si="912"/>
        <v>9.2987485142976993</v>
      </c>
      <c r="E5803" s="11">
        <f t="shared" si="908"/>
        <v>0</v>
      </c>
      <c r="F5803" s="11">
        <f t="shared" si="909"/>
        <v>9.2987485142976993</v>
      </c>
      <c r="G5803" s="11">
        <f t="shared" si="910"/>
        <v>32.666251485702304</v>
      </c>
      <c r="H5803" s="12">
        <f t="shared" si="913"/>
        <v>0</v>
      </c>
      <c r="I5803" s="12">
        <f t="shared" si="907"/>
        <v>0</v>
      </c>
      <c r="J5803" s="12">
        <f t="shared" si="914"/>
        <v>0</v>
      </c>
      <c r="K5803" s="12">
        <f t="shared" si="915"/>
        <v>0</v>
      </c>
      <c r="L5803" s="12">
        <f t="shared" si="916"/>
        <v>32.666251485702304</v>
      </c>
      <c r="M5803" s="12">
        <f t="shared" si="911"/>
        <v>32.666251485702304</v>
      </c>
      <c r="N5803" s="13"/>
    </row>
    <row r="5804" spans="1:14" x14ac:dyDescent="0.2">
      <c r="A5804" s="10" t="s">
        <v>5786</v>
      </c>
      <c r="B5804" s="6">
        <f>IF($C$10=2012,profiles!C5791,IF($C$10=2013,profiles!E5791,IF($C$10=2014,profiles!G5791,IF($C$10=2015,profiles!I5791,IF($C$10=2016,profiles!K5791)))))</f>
        <v>41.72</v>
      </c>
      <c r="C5804" s="6">
        <f>IF($C$10=2012,profiles!D5791,IF($C$10=2013,profiles!F5791,IF($C$10=2014,profiles!H5791,IF($C$10=2015,profiles!J5791,IF($C$10=2016,profiles!L5791)))))</f>
        <v>4.6899251905194714E-2</v>
      </c>
      <c r="D5804" s="11">
        <f t="shared" si="912"/>
        <v>9.379850381038942</v>
      </c>
      <c r="E5804" s="11">
        <f t="shared" si="908"/>
        <v>0</v>
      </c>
      <c r="F5804" s="11">
        <f t="shared" si="909"/>
        <v>9.379850381038942</v>
      </c>
      <c r="G5804" s="11">
        <f t="shared" si="910"/>
        <v>32.340149618961057</v>
      </c>
      <c r="H5804" s="12">
        <f t="shared" si="913"/>
        <v>0</v>
      </c>
      <c r="I5804" s="12">
        <f t="shared" si="907"/>
        <v>0</v>
      </c>
      <c r="J5804" s="12">
        <f t="shared" si="914"/>
        <v>0</v>
      </c>
      <c r="K5804" s="12">
        <f t="shared" si="915"/>
        <v>0</v>
      </c>
      <c r="L5804" s="12">
        <f t="shared" si="916"/>
        <v>32.340149618961057</v>
      </c>
      <c r="M5804" s="12">
        <f t="shared" si="911"/>
        <v>32.340149618961057</v>
      </c>
      <c r="N5804" s="13"/>
    </row>
    <row r="5805" spans="1:14" x14ac:dyDescent="0.2">
      <c r="A5805" s="10" t="s">
        <v>5787</v>
      </c>
      <c r="B5805" s="6">
        <f>IF($C$10=2012,profiles!C5792,IF($C$10=2013,profiles!E5792,IF($C$10=2014,profiles!G5792,IF($C$10=2015,profiles!I5792,IF($C$10=2016,profiles!K5792)))))</f>
        <v>41.716999999999999</v>
      </c>
      <c r="C5805" s="6">
        <f>IF($C$10=2012,profiles!D5792,IF($C$10=2013,profiles!F5792,IF($C$10=2014,profiles!H5792,IF($C$10=2015,profiles!J5792,IF($C$10=2016,profiles!L5792)))))</f>
        <v>4.6773404180941058E-2</v>
      </c>
      <c r="D5805" s="11">
        <f t="shared" si="912"/>
        <v>9.3546808361882121</v>
      </c>
      <c r="E5805" s="11">
        <f t="shared" si="908"/>
        <v>0</v>
      </c>
      <c r="F5805" s="11">
        <f t="shared" si="909"/>
        <v>9.3546808361882121</v>
      </c>
      <c r="G5805" s="11">
        <f t="shared" si="910"/>
        <v>32.36231916381179</v>
      </c>
      <c r="H5805" s="12">
        <f t="shared" si="913"/>
        <v>0</v>
      </c>
      <c r="I5805" s="12">
        <f t="shared" si="907"/>
        <v>0</v>
      </c>
      <c r="J5805" s="12">
        <f t="shared" si="914"/>
        <v>0</v>
      </c>
      <c r="K5805" s="12">
        <f t="shared" si="915"/>
        <v>0</v>
      </c>
      <c r="L5805" s="12">
        <f t="shared" si="916"/>
        <v>32.36231916381179</v>
      </c>
      <c r="M5805" s="12">
        <f t="shared" si="911"/>
        <v>32.36231916381179</v>
      </c>
      <c r="N5805" s="13"/>
    </row>
    <row r="5806" spans="1:14" x14ac:dyDescent="0.2">
      <c r="A5806" s="10" t="s">
        <v>5788</v>
      </c>
      <c r="B5806" s="6">
        <f>IF($C$10=2012,profiles!C5793,IF($C$10=2013,profiles!E5793,IF($C$10=2014,profiles!G5793,IF($C$10=2015,profiles!I5793,IF($C$10=2016,profiles!K5793)))))</f>
        <v>42.517000000000003</v>
      </c>
      <c r="C5806" s="6">
        <f>IF($C$10=2012,profiles!D5793,IF($C$10=2013,profiles!F5793,IF($C$10=2014,profiles!H5793,IF($C$10=2015,profiles!J5793,IF($C$10=2016,profiles!L5793)))))</f>
        <v>4.3836957281689154E-2</v>
      </c>
      <c r="D5806" s="11">
        <f t="shared" si="912"/>
        <v>8.7673914563378315</v>
      </c>
      <c r="E5806" s="11">
        <f t="shared" si="908"/>
        <v>0</v>
      </c>
      <c r="F5806" s="11">
        <f t="shared" si="909"/>
        <v>8.7673914563378315</v>
      </c>
      <c r="G5806" s="11">
        <f t="shared" si="910"/>
        <v>33.74960854366217</v>
      </c>
      <c r="H5806" s="12">
        <f t="shared" si="913"/>
        <v>0</v>
      </c>
      <c r="I5806" s="12">
        <f t="shared" si="907"/>
        <v>0</v>
      </c>
      <c r="J5806" s="12">
        <f t="shared" si="914"/>
        <v>0</v>
      </c>
      <c r="K5806" s="12">
        <f t="shared" si="915"/>
        <v>0</v>
      </c>
      <c r="L5806" s="12">
        <f t="shared" si="916"/>
        <v>33.74960854366217</v>
      </c>
      <c r="M5806" s="12">
        <f t="shared" si="911"/>
        <v>33.74960854366217</v>
      </c>
      <c r="N5806" s="13"/>
    </row>
    <row r="5807" spans="1:14" x14ac:dyDescent="0.2">
      <c r="A5807" s="10" t="s">
        <v>5789</v>
      </c>
      <c r="B5807" s="6">
        <f>IF($C$10=2012,profiles!C5794,IF($C$10=2013,profiles!E5794,IF($C$10=2014,profiles!G5794,IF($C$10=2015,profiles!I5794,IF($C$10=2016,profiles!K5794)))))</f>
        <v>44.469000000000001</v>
      </c>
      <c r="C5807" s="6">
        <f>IF($C$10=2012,profiles!D5794,IF($C$10=2013,profiles!F5794,IF($C$10=2014,profiles!H5794,IF($C$10=2015,profiles!J5794,IF($C$10=2016,profiles!L5794)))))</f>
        <v>4.6815353422358943E-2</v>
      </c>
      <c r="D5807" s="11">
        <f t="shared" si="912"/>
        <v>9.3630706844717881</v>
      </c>
      <c r="E5807" s="11">
        <f t="shared" si="908"/>
        <v>0</v>
      </c>
      <c r="F5807" s="11">
        <f t="shared" si="909"/>
        <v>9.3630706844717881</v>
      </c>
      <c r="G5807" s="11">
        <f t="shared" si="910"/>
        <v>35.105929315528215</v>
      </c>
      <c r="H5807" s="12">
        <f t="shared" si="913"/>
        <v>0</v>
      </c>
      <c r="I5807" s="12">
        <f t="shared" si="907"/>
        <v>0</v>
      </c>
      <c r="J5807" s="12">
        <f t="shared" si="914"/>
        <v>0</v>
      </c>
      <c r="K5807" s="12">
        <f t="shared" si="915"/>
        <v>0</v>
      </c>
      <c r="L5807" s="12">
        <f t="shared" si="916"/>
        <v>35.105929315528215</v>
      </c>
      <c r="M5807" s="12">
        <f t="shared" si="911"/>
        <v>35.105929315528215</v>
      </c>
      <c r="N5807" s="13"/>
    </row>
    <row r="5808" spans="1:14" x14ac:dyDescent="0.2">
      <c r="A5808" s="10" t="s">
        <v>5790</v>
      </c>
      <c r="B5808" s="6">
        <f>IF($C$10=2012,profiles!C5795,IF($C$10=2013,profiles!E5795,IF($C$10=2014,profiles!G5795,IF($C$10=2015,profiles!I5795,IF($C$10=2016,profiles!K5795)))))</f>
        <v>47.41</v>
      </c>
      <c r="C5808" s="6">
        <f>IF($C$10=2012,profiles!D5795,IF($C$10=2013,profiles!F5795,IF($C$10=2014,profiles!H5795,IF($C$10=2015,profiles!J5795,IF($C$10=2016,profiles!L5795)))))</f>
        <v>6.4126407047472564E-2</v>
      </c>
      <c r="D5808" s="11">
        <f t="shared" si="912"/>
        <v>12.825281409494513</v>
      </c>
      <c r="E5808" s="11">
        <f t="shared" si="908"/>
        <v>0</v>
      </c>
      <c r="F5808" s="11">
        <f t="shared" si="909"/>
        <v>12.825281409494513</v>
      </c>
      <c r="G5808" s="11">
        <f t="shared" si="910"/>
        <v>34.584718590505481</v>
      </c>
      <c r="H5808" s="12">
        <f t="shared" si="913"/>
        <v>0</v>
      </c>
      <c r="I5808" s="12">
        <f t="shared" si="907"/>
        <v>0</v>
      </c>
      <c r="J5808" s="12">
        <f t="shared" si="914"/>
        <v>0</v>
      </c>
      <c r="K5808" s="12">
        <f t="shared" si="915"/>
        <v>0</v>
      </c>
      <c r="L5808" s="12">
        <f t="shared" si="916"/>
        <v>34.584718590505481</v>
      </c>
      <c r="M5808" s="12">
        <f t="shared" si="911"/>
        <v>34.584718590505481</v>
      </c>
      <c r="N5808" s="13"/>
    </row>
    <row r="5809" spans="1:14" x14ac:dyDescent="0.2">
      <c r="A5809" s="10" t="s">
        <v>5791</v>
      </c>
      <c r="B5809" s="6">
        <f>IF($C$10=2012,profiles!C5796,IF($C$10=2013,profiles!E5796,IF($C$10=2014,profiles!G5796,IF($C$10=2015,profiles!I5796,IF($C$10=2016,profiles!K5796)))))</f>
        <v>51.252000000000002</v>
      </c>
      <c r="C5809" s="6">
        <f>IF($C$10=2012,profiles!D5796,IF($C$10=2013,profiles!F5796,IF($C$10=2014,profiles!H5796,IF($C$10=2015,profiles!J5796,IF($C$10=2016,profiles!L5796)))))</f>
        <v>0.10080402712717612</v>
      </c>
      <c r="D5809" s="11">
        <f t="shared" si="912"/>
        <v>20.160805425435225</v>
      </c>
      <c r="E5809" s="11">
        <f t="shared" si="908"/>
        <v>0</v>
      </c>
      <c r="F5809" s="11">
        <f t="shared" si="909"/>
        <v>20.160805425435225</v>
      </c>
      <c r="G5809" s="11">
        <f t="shared" si="910"/>
        <v>31.091194574564778</v>
      </c>
      <c r="H5809" s="12">
        <f t="shared" si="913"/>
        <v>0</v>
      </c>
      <c r="I5809" s="12">
        <f t="shared" si="907"/>
        <v>0</v>
      </c>
      <c r="J5809" s="12">
        <f t="shared" si="914"/>
        <v>0</v>
      </c>
      <c r="K5809" s="12">
        <f t="shared" si="915"/>
        <v>0</v>
      </c>
      <c r="L5809" s="12">
        <f t="shared" si="916"/>
        <v>31.091194574564778</v>
      </c>
      <c r="M5809" s="12">
        <f t="shared" si="911"/>
        <v>31.091194574564778</v>
      </c>
      <c r="N5809" s="13"/>
    </row>
    <row r="5810" spans="1:14" x14ac:dyDescent="0.2">
      <c r="A5810" s="10" t="s">
        <v>5792</v>
      </c>
      <c r="B5810" s="6">
        <f>IF($C$10=2012,profiles!C5797,IF($C$10=2013,profiles!E5797,IF($C$10=2014,profiles!G5797,IF($C$10=2015,profiles!I5797,IF($C$10=2016,profiles!K5797)))))</f>
        <v>54.456000000000003</v>
      </c>
      <c r="C5810" s="6">
        <f>IF($C$10=2012,profiles!D5797,IF($C$10=2013,profiles!F5797,IF($C$10=2014,profiles!H5797,IF($C$10=2015,profiles!J5797,IF($C$10=2016,profiles!L5797)))))</f>
        <v>0.15038803048311544</v>
      </c>
      <c r="D5810" s="11">
        <f t="shared" si="912"/>
        <v>30.077606096623089</v>
      </c>
      <c r="E5810" s="11">
        <f t="shared" si="908"/>
        <v>0</v>
      </c>
      <c r="F5810" s="11">
        <f t="shared" si="909"/>
        <v>30.077606096623089</v>
      </c>
      <c r="G5810" s="11">
        <f t="shared" si="910"/>
        <v>24.378393903376914</v>
      </c>
      <c r="H5810" s="12">
        <f t="shared" si="913"/>
        <v>0</v>
      </c>
      <c r="I5810" s="12">
        <f t="shared" si="907"/>
        <v>0</v>
      </c>
      <c r="J5810" s="12">
        <f t="shared" si="914"/>
        <v>0</v>
      </c>
      <c r="K5810" s="12">
        <f t="shared" si="915"/>
        <v>0</v>
      </c>
      <c r="L5810" s="12">
        <f t="shared" si="916"/>
        <v>24.378393903376914</v>
      </c>
      <c r="M5810" s="12">
        <f t="shared" si="911"/>
        <v>24.378393903376914</v>
      </c>
      <c r="N5810" s="13"/>
    </row>
    <row r="5811" spans="1:14" x14ac:dyDescent="0.2">
      <c r="A5811" s="10" t="s">
        <v>5793</v>
      </c>
      <c r="B5811" s="6">
        <f>IF($C$10=2012,profiles!C5798,IF($C$10=2013,profiles!E5798,IF($C$10=2014,profiles!G5798,IF($C$10=2015,profiles!I5798,IF($C$10=2016,profiles!K5798)))))</f>
        <v>56.420999999999999</v>
      </c>
      <c r="C5811" s="6">
        <f>IF($C$10=2012,profiles!D5798,IF($C$10=2013,profiles!F5798,IF($C$10=2014,profiles!H5798,IF($C$10=2015,profiles!J5798,IF($C$10=2016,profiles!L5798)))))</f>
        <v>0.20185974970285955</v>
      </c>
      <c r="D5811" s="11">
        <f t="shared" si="912"/>
        <v>40.371949940571909</v>
      </c>
      <c r="E5811" s="11">
        <f t="shared" si="908"/>
        <v>0</v>
      </c>
      <c r="F5811" s="11">
        <f t="shared" si="909"/>
        <v>40.371949940571909</v>
      </c>
      <c r="G5811" s="11">
        <f t="shared" si="910"/>
        <v>16.04905005942809</v>
      </c>
      <c r="H5811" s="12">
        <f t="shared" si="913"/>
        <v>0</v>
      </c>
      <c r="I5811" s="12">
        <f t="shared" si="907"/>
        <v>0</v>
      </c>
      <c r="J5811" s="12">
        <f t="shared" si="914"/>
        <v>0</v>
      </c>
      <c r="K5811" s="12">
        <f t="shared" si="915"/>
        <v>0</v>
      </c>
      <c r="L5811" s="12">
        <f t="shared" si="916"/>
        <v>16.04905005942809</v>
      </c>
      <c r="M5811" s="12">
        <f t="shared" si="911"/>
        <v>16.04905005942809</v>
      </c>
      <c r="N5811" s="13"/>
    </row>
    <row r="5812" spans="1:14" x14ac:dyDescent="0.2">
      <c r="A5812" s="10" t="s">
        <v>5794</v>
      </c>
      <c r="B5812" s="6">
        <f>IF($C$10=2012,profiles!C5799,IF($C$10=2013,profiles!E5799,IF($C$10=2014,profiles!G5799,IF($C$10=2015,profiles!I5799,IF($C$10=2016,profiles!K5799)))))</f>
        <v>57.511000000000003</v>
      </c>
      <c r="C5812" s="6">
        <f>IF($C$10=2012,profiles!D5799,IF($C$10=2013,profiles!F5799,IF($C$10=2014,profiles!H5799,IF($C$10=2015,profiles!J5799,IF($C$10=2016,profiles!L5799)))))</f>
        <v>0.24459204362721107</v>
      </c>
      <c r="D5812" s="11">
        <f t="shared" si="912"/>
        <v>48.918408725442212</v>
      </c>
      <c r="E5812" s="11">
        <f t="shared" si="908"/>
        <v>0</v>
      </c>
      <c r="F5812" s="11">
        <f t="shared" si="909"/>
        <v>48.918408725442212</v>
      </c>
      <c r="G5812" s="11">
        <f t="shared" si="910"/>
        <v>8.5925912745577904</v>
      </c>
      <c r="H5812" s="12">
        <f t="shared" si="913"/>
        <v>0</v>
      </c>
      <c r="I5812" s="12">
        <f t="shared" si="907"/>
        <v>0</v>
      </c>
      <c r="J5812" s="12">
        <f t="shared" si="914"/>
        <v>0</v>
      </c>
      <c r="K5812" s="12">
        <f t="shared" si="915"/>
        <v>0</v>
      </c>
      <c r="L5812" s="12">
        <f t="shared" si="916"/>
        <v>8.5925912745577904</v>
      </c>
      <c r="M5812" s="12">
        <f t="shared" si="911"/>
        <v>8.5925912745577904</v>
      </c>
      <c r="N5812" s="13"/>
    </row>
    <row r="5813" spans="1:14" x14ac:dyDescent="0.2">
      <c r="A5813" s="10" t="s">
        <v>5795</v>
      </c>
      <c r="B5813" s="6">
        <f>IF($C$10=2012,profiles!C5800,IF($C$10=2013,profiles!E5800,IF($C$10=2014,profiles!G5800,IF($C$10=2015,profiles!I5800,IF($C$10=2016,profiles!K5800)))))</f>
        <v>56.533000000000001</v>
      </c>
      <c r="C5813" s="6">
        <f>IF($C$10=2012,profiles!D5800,IF($C$10=2013,profiles!F5800,IF($C$10=2014,profiles!H5800,IF($C$10=2015,profiles!J5800,IF($C$10=2016,profiles!L5800)))))</f>
        <v>0.26169335104523528</v>
      </c>
      <c r="D5813" s="11">
        <f t="shared" si="912"/>
        <v>52.338670209047052</v>
      </c>
      <c r="E5813" s="11">
        <f t="shared" si="908"/>
        <v>0</v>
      </c>
      <c r="F5813" s="11">
        <f t="shared" si="909"/>
        <v>52.338670209047052</v>
      </c>
      <c r="G5813" s="11">
        <f t="shared" si="910"/>
        <v>4.1943297909529491</v>
      </c>
      <c r="H5813" s="12">
        <f t="shared" si="913"/>
        <v>0</v>
      </c>
      <c r="I5813" s="12">
        <f t="shared" si="907"/>
        <v>0</v>
      </c>
      <c r="J5813" s="12">
        <f t="shared" si="914"/>
        <v>0</v>
      </c>
      <c r="K5813" s="12">
        <f t="shared" si="915"/>
        <v>0</v>
      </c>
      <c r="L5813" s="12">
        <f t="shared" si="916"/>
        <v>4.1943297909529491</v>
      </c>
      <c r="M5813" s="12">
        <f t="shared" si="911"/>
        <v>4.1943297909529491</v>
      </c>
      <c r="N5813" s="13"/>
    </row>
    <row r="5814" spans="1:14" x14ac:dyDescent="0.2">
      <c r="A5814" s="10" t="s">
        <v>5796</v>
      </c>
      <c r="B5814" s="6">
        <f>IF($C$10=2012,profiles!C5801,IF($C$10=2013,profiles!E5801,IF($C$10=2014,profiles!G5801,IF($C$10=2015,profiles!I5801,IF($C$10=2016,profiles!K5801)))))</f>
        <v>54.447000000000003</v>
      </c>
      <c r="C5814" s="6">
        <f>IF($C$10=2012,profiles!D5801,IF($C$10=2013,profiles!F5801,IF($C$10=2014,profiles!H5801,IF($C$10=2015,profiles!J5801,IF($C$10=2016,profiles!L5801)))))</f>
        <v>0.26325945605816964</v>
      </c>
      <c r="D5814" s="11">
        <f t="shared" si="912"/>
        <v>52.651891211633931</v>
      </c>
      <c r="E5814" s="11">
        <f t="shared" si="908"/>
        <v>0</v>
      </c>
      <c r="F5814" s="11">
        <f t="shared" si="909"/>
        <v>52.651891211633931</v>
      </c>
      <c r="G5814" s="11">
        <f t="shared" si="910"/>
        <v>1.7951087883660719</v>
      </c>
      <c r="H5814" s="12">
        <f t="shared" si="913"/>
        <v>0</v>
      </c>
      <c r="I5814" s="12">
        <f t="shared" si="907"/>
        <v>0</v>
      </c>
      <c r="J5814" s="12">
        <f t="shared" si="914"/>
        <v>0</v>
      </c>
      <c r="K5814" s="12">
        <f t="shared" si="915"/>
        <v>0</v>
      </c>
      <c r="L5814" s="12">
        <f t="shared" si="916"/>
        <v>1.7951087883660719</v>
      </c>
      <c r="M5814" s="12">
        <f t="shared" si="911"/>
        <v>1.7951087883660719</v>
      </c>
      <c r="N5814" s="13"/>
    </row>
    <row r="5815" spans="1:14" x14ac:dyDescent="0.2">
      <c r="A5815" s="10" t="s">
        <v>5797</v>
      </c>
      <c r="B5815" s="6">
        <f>IF($C$10=2012,profiles!C5802,IF($C$10=2013,profiles!E5802,IF($C$10=2014,profiles!G5802,IF($C$10=2015,profiles!I5802,IF($C$10=2016,profiles!K5802)))))</f>
        <v>52.542000000000002</v>
      </c>
      <c r="C5815" s="6">
        <f>IF($C$10=2012,profiles!D5802,IF($C$10=2013,profiles!F5802,IF($C$10=2014,profiles!H5802,IF($C$10=2015,profiles!J5802,IF($C$10=2016,profiles!L5802)))))</f>
        <v>0.24127805355519821</v>
      </c>
      <c r="D5815" s="11">
        <f t="shared" si="912"/>
        <v>48.255610711039644</v>
      </c>
      <c r="E5815" s="11">
        <f t="shared" si="908"/>
        <v>0</v>
      </c>
      <c r="F5815" s="11">
        <f t="shared" si="909"/>
        <v>48.255610711039644</v>
      </c>
      <c r="G5815" s="11">
        <f t="shared" si="910"/>
        <v>4.2863892889603576</v>
      </c>
      <c r="H5815" s="12">
        <f t="shared" si="913"/>
        <v>0</v>
      </c>
      <c r="I5815" s="12">
        <f t="shared" si="907"/>
        <v>0</v>
      </c>
      <c r="J5815" s="12">
        <f t="shared" si="914"/>
        <v>0</v>
      </c>
      <c r="K5815" s="12">
        <f t="shared" si="915"/>
        <v>0</v>
      </c>
      <c r="L5815" s="12">
        <f t="shared" si="916"/>
        <v>4.2863892889603576</v>
      </c>
      <c r="M5815" s="12">
        <f t="shared" si="911"/>
        <v>4.2863892889603576</v>
      </c>
      <c r="N5815" s="13"/>
    </row>
    <row r="5816" spans="1:14" x14ac:dyDescent="0.2">
      <c r="A5816" s="10" t="s">
        <v>5798</v>
      </c>
      <c r="B5816" s="6">
        <f>IF($C$10=2012,profiles!C5803,IF($C$10=2013,profiles!E5803,IF($C$10=2014,profiles!G5803,IF($C$10=2015,profiles!I5803,IF($C$10=2016,profiles!K5803)))))</f>
        <v>51.537999999999997</v>
      </c>
      <c r="C5816" s="6">
        <f>IF($C$10=2012,profiles!D5803,IF($C$10=2013,profiles!F5803,IF($C$10=2014,profiles!H5803,IF($C$10=2015,profiles!J5803,IF($C$10=2016,profiles!L5803)))))</f>
        <v>0.2191428371670279</v>
      </c>
      <c r="D5816" s="11">
        <f t="shared" si="912"/>
        <v>43.828567433405581</v>
      </c>
      <c r="E5816" s="11">
        <f t="shared" si="908"/>
        <v>0</v>
      </c>
      <c r="F5816" s="11">
        <f t="shared" si="909"/>
        <v>43.828567433405581</v>
      </c>
      <c r="G5816" s="11">
        <f t="shared" si="910"/>
        <v>7.7094325665944154</v>
      </c>
      <c r="H5816" s="12">
        <f t="shared" si="913"/>
        <v>0</v>
      </c>
      <c r="I5816" s="12">
        <f t="shared" si="907"/>
        <v>0</v>
      </c>
      <c r="J5816" s="12">
        <f t="shared" si="914"/>
        <v>0</v>
      </c>
      <c r="K5816" s="12">
        <f t="shared" si="915"/>
        <v>0</v>
      </c>
      <c r="L5816" s="12">
        <f t="shared" si="916"/>
        <v>7.7094325665944154</v>
      </c>
      <c r="M5816" s="12">
        <f t="shared" si="911"/>
        <v>7.7094325665944154</v>
      </c>
      <c r="N5816" s="13"/>
    </row>
    <row r="5817" spans="1:14" x14ac:dyDescent="0.2">
      <c r="A5817" s="10" t="s">
        <v>5799</v>
      </c>
      <c r="B5817" s="6">
        <f>IF($C$10=2012,profiles!C5804,IF($C$10=2013,profiles!E5804,IF($C$10=2014,profiles!G5804,IF($C$10=2015,profiles!I5804,IF($C$10=2016,profiles!K5804)))))</f>
        <v>51.131</v>
      </c>
      <c r="C5817" s="6">
        <f>IF($C$10=2012,profiles!D5804,IF($C$10=2013,profiles!F5804,IF($C$10=2014,profiles!H5804,IF($C$10=2015,profiles!J5804,IF($C$10=2016,profiles!L5804)))))</f>
        <v>0.18117877368384255</v>
      </c>
      <c r="D5817" s="11">
        <f t="shared" si="912"/>
        <v>36.235754736768513</v>
      </c>
      <c r="E5817" s="11">
        <f t="shared" si="908"/>
        <v>0</v>
      </c>
      <c r="F5817" s="11">
        <f t="shared" si="909"/>
        <v>36.235754736768513</v>
      </c>
      <c r="G5817" s="11">
        <f t="shared" si="910"/>
        <v>14.895245263231487</v>
      </c>
      <c r="H5817" s="12">
        <f t="shared" si="913"/>
        <v>0</v>
      </c>
      <c r="I5817" s="12">
        <f t="shared" si="907"/>
        <v>0</v>
      </c>
      <c r="J5817" s="12">
        <f t="shared" si="914"/>
        <v>0</v>
      </c>
      <c r="K5817" s="12">
        <f t="shared" si="915"/>
        <v>0</v>
      </c>
      <c r="L5817" s="12">
        <f t="shared" si="916"/>
        <v>14.895245263231487</v>
      </c>
      <c r="M5817" s="12">
        <f t="shared" si="911"/>
        <v>14.895245263231487</v>
      </c>
      <c r="N5817" s="13"/>
    </row>
    <row r="5818" spans="1:14" x14ac:dyDescent="0.2">
      <c r="A5818" s="10" t="s">
        <v>5800</v>
      </c>
      <c r="B5818" s="6">
        <f>IF($C$10=2012,profiles!C5805,IF($C$10=2013,profiles!E5805,IF($C$10=2014,profiles!G5805,IF($C$10=2015,profiles!I5805,IF($C$10=2016,profiles!K5805)))))</f>
        <v>51.634</v>
      </c>
      <c r="C5818" s="6">
        <f>IF($C$10=2012,profiles!D5805,IF($C$10=2013,profiles!F5805,IF($C$10=2014,profiles!H5805,IF($C$10=2015,profiles!J5805,IF($C$10=2016,profiles!L5805)))))</f>
        <v>0.12857442494581556</v>
      </c>
      <c r="D5818" s="11">
        <f t="shared" si="912"/>
        <v>25.71488498916311</v>
      </c>
      <c r="E5818" s="11">
        <f t="shared" si="908"/>
        <v>0</v>
      </c>
      <c r="F5818" s="11">
        <f t="shared" si="909"/>
        <v>25.71488498916311</v>
      </c>
      <c r="G5818" s="11">
        <f t="shared" si="910"/>
        <v>25.91911501083689</v>
      </c>
      <c r="H5818" s="12">
        <f t="shared" si="913"/>
        <v>0</v>
      </c>
      <c r="I5818" s="12">
        <f t="shared" si="907"/>
        <v>0</v>
      </c>
      <c r="J5818" s="12">
        <f t="shared" si="914"/>
        <v>0</v>
      </c>
      <c r="K5818" s="12">
        <f t="shared" si="915"/>
        <v>0</v>
      </c>
      <c r="L5818" s="12">
        <f t="shared" si="916"/>
        <v>25.91911501083689</v>
      </c>
      <c r="M5818" s="12">
        <f t="shared" si="911"/>
        <v>25.91911501083689</v>
      </c>
      <c r="N5818" s="13"/>
    </row>
    <row r="5819" spans="1:14" x14ac:dyDescent="0.2">
      <c r="A5819" s="10" t="s">
        <v>5801</v>
      </c>
      <c r="B5819" s="6">
        <f>IF($C$10=2012,profiles!C5806,IF($C$10=2013,profiles!E5806,IF($C$10=2014,profiles!G5806,IF($C$10=2015,profiles!I5806,IF($C$10=2016,profiles!K5806)))))</f>
        <v>52.040999999999997</v>
      </c>
      <c r="C5819" s="6">
        <f>IF($C$10=2012,profiles!D5806,IF($C$10=2013,profiles!F5806,IF($C$10=2014,profiles!H5806,IF($C$10=2015,profiles!J5806,IF($C$10=2016,profiles!L5806)))))</f>
        <v>7.2096762916870588E-2</v>
      </c>
      <c r="D5819" s="11">
        <f t="shared" si="912"/>
        <v>14.419352583374117</v>
      </c>
      <c r="E5819" s="11">
        <f t="shared" si="908"/>
        <v>0</v>
      </c>
      <c r="F5819" s="11">
        <f t="shared" si="909"/>
        <v>14.419352583374117</v>
      </c>
      <c r="G5819" s="11">
        <f t="shared" si="910"/>
        <v>37.621647416625876</v>
      </c>
      <c r="H5819" s="12">
        <f t="shared" si="913"/>
        <v>0</v>
      </c>
      <c r="I5819" s="12">
        <f t="shared" si="907"/>
        <v>0</v>
      </c>
      <c r="J5819" s="12">
        <f t="shared" si="914"/>
        <v>0</v>
      </c>
      <c r="K5819" s="12">
        <f t="shared" si="915"/>
        <v>0</v>
      </c>
      <c r="L5819" s="12">
        <f t="shared" si="916"/>
        <v>37.621647416625876</v>
      </c>
      <c r="M5819" s="12">
        <f t="shared" si="911"/>
        <v>37.621647416625876</v>
      </c>
      <c r="N5819" s="13"/>
    </row>
    <row r="5820" spans="1:14" x14ac:dyDescent="0.2">
      <c r="A5820" s="10" t="s">
        <v>5802</v>
      </c>
      <c r="B5820" s="6">
        <f>IF($C$10=2012,profiles!C5807,IF($C$10=2013,profiles!E5807,IF($C$10=2014,profiles!G5807,IF($C$10=2015,profiles!I5807,IF($C$10=2016,profiles!K5807)))))</f>
        <v>51.555</v>
      </c>
      <c r="C5820" s="6">
        <f>IF($C$10=2012,profiles!D5807,IF($C$10=2013,profiles!F5807,IF($C$10=2014,profiles!H5807,IF($C$10=2015,profiles!J5807,IF($C$10=2016,profiles!L5807)))))</f>
        <v>3.9809830105572257E-2</v>
      </c>
      <c r="D5820" s="11">
        <f t="shared" si="912"/>
        <v>7.961966021114451</v>
      </c>
      <c r="E5820" s="11">
        <f t="shared" si="908"/>
        <v>0</v>
      </c>
      <c r="F5820" s="11">
        <f t="shared" si="909"/>
        <v>7.961966021114451</v>
      </c>
      <c r="G5820" s="11">
        <f t="shared" si="910"/>
        <v>43.593033978885551</v>
      </c>
      <c r="H5820" s="12">
        <f t="shared" si="913"/>
        <v>0</v>
      </c>
      <c r="I5820" s="12">
        <f t="shared" si="907"/>
        <v>0</v>
      </c>
      <c r="J5820" s="12">
        <f t="shared" si="914"/>
        <v>0</v>
      </c>
      <c r="K5820" s="12">
        <f t="shared" si="915"/>
        <v>0</v>
      </c>
      <c r="L5820" s="12">
        <f t="shared" si="916"/>
        <v>43.593033978885551</v>
      </c>
      <c r="M5820" s="12">
        <f t="shared" si="911"/>
        <v>43.593033978885551</v>
      </c>
      <c r="N5820" s="13"/>
    </row>
    <row r="5821" spans="1:14" x14ac:dyDescent="0.2">
      <c r="A5821" s="10" t="s">
        <v>5803</v>
      </c>
      <c r="B5821" s="6">
        <f>IF($C$10=2012,profiles!C5808,IF($C$10=2013,profiles!E5808,IF($C$10=2014,profiles!G5808,IF($C$10=2015,profiles!I5808,IF($C$10=2016,profiles!K5808)))))</f>
        <v>51.244999999999997</v>
      </c>
      <c r="C5821" s="6">
        <f>IF($C$10=2012,profiles!D5808,IF($C$10=2013,profiles!F5808,IF($C$10=2014,profiles!H5808,IF($C$10=2015,profiles!J5808,IF($C$10=2016,profiles!L5808)))))</f>
        <v>3.2244983569880446E-2</v>
      </c>
      <c r="D5821" s="11">
        <f t="shared" si="912"/>
        <v>6.4489967139760891</v>
      </c>
      <c r="E5821" s="11">
        <f t="shared" si="908"/>
        <v>0</v>
      </c>
      <c r="F5821" s="11">
        <f t="shared" si="909"/>
        <v>6.4489967139760891</v>
      </c>
      <c r="G5821" s="11">
        <f t="shared" si="910"/>
        <v>44.796003286023911</v>
      </c>
      <c r="H5821" s="12">
        <f t="shared" si="913"/>
        <v>0</v>
      </c>
      <c r="I5821" s="12">
        <f t="shared" si="907"/>
        <v>0</v>
      </c>
      <c r="J5821" s="12">
        <f t="shared" si="914"/>
        <v>0</v>
      </c>
      <c r="K5821" s="12">
        <f t="shared" si="915"/>
        <v>0</v>
      </c>
      <c r="L5821" s="12">
        <f t="shared" si="916"/>
        <v>44.796003286023911</v>
      </c>
      <c r="M5821" s="12">
        <f t="shared" si="911"/>
        <v>44.796003286023911</v>
      </c>
      <c r="N5821" s="13"/>
    </row>
    <row r="5822" spans="1:14" x14ac:dyDescent="0.2">
      <c r="A5822" s="10" t="s">
        <v>5804</v>
      </c>
      <c r="B5822" s="6">
        <f>IF($C$10=2012,profiles!C5809,IF($C$10=2013,profiles!E5809,IF($C$10=2014,profiles!G5809,IF($C$10=2015,profiles!I5809,IF($C$10=2016,profiles!K5809)))))</f>
        <v>49.155999999999999</v>
      </c>
      <c r="C5822" s="6">
        <f>IF($C$10=2012,profiles!D5809,IF($C$10=2013,profiles!F5809,IF($C$10=2014,profiles!H5809,IF($C$10=2015,profiles!J5809,IF($C$10=2016,profiles!L5809)))))</f>
        <v>3.5531007480948056E-2</v>
      </c>
      <c r="D5822" s="11">
        <f t="shared" si="912"/>
        <v>7.1062014961896107</v>
      </c>
      <c r="E5822" s="11">
        <f t="shared" si="908"/>
        <v>0</v>
      </c>
      <c r="F5822" s="11">
        <f t="shared" si="909"/>
        <v>7.1062014961896107</v>
      </c>
      <c r="G5822" s="11">
        <f t="shared" si="910"/>
        <v>42.049798503810386</v>
      </c>
      <c r="H5822" s="12">
        <f t="shared" si="913"/>
        <v>0</v>
      </c>
      <c r="I5822" s="12">
        <f t="shared" si="907"/>
        <v>0</v>
      </c>
      <c r="J5822" s="12">
        <f t="shared" si="914"/>
        <v>0</v>
      </c>
      <c r="K5822" s="12">
        <f t="shared" si="915"/>
        <v>0</v>
      </c>
      <c r="L5822" s="12">
        <f t="shared" si="916"/>
        <v>42.049798503810386</v>
      </c>
      <c r="M5822" s="12">
        <f t="shared" si="911"/>
        <v>42.049798503810386</v>
      </c>
      <c r="N5822" s="13"/>
    </row>
    <row r="5823" spans="1:14" x14ac:dyDescent="0.2">
      <c r="A5823" s="10" t="s">
        <v>5805</v>
      </c>
      <c r="B5823" s="6">
        <f>IF($C$10=2012,profiles!C5810,IF($C$10=2013,profiles!E5810,IF($C$10=2014,profiles!G5810,IF($C$10=2015,profiles!I5810,IF($C$10=2016,profiles!K5810)))))</f>
        <v>46.371000000000002</v>
      </c>
      <c r="C5823" s="6">
        <f>IF($C$10=2012,profiles!D5810,IF($C$10=2013,profiles!F5810,IF($C$10=2014,profiles!H5810,IF($C$10=2015,profiles!J5810,IF($C$10=2016,profiles!L5810)))))</f>
        <v>3.4845836537789276E-2</v>
      </c>
      <c r="D5823" s="11">
        <f t="shared" si="912"/>
        <v>6.9691673075578553</v>
      </c>
      <c r="E5823" s="11">
        <f t="shared" si="908"/>
        <v>0</v>
      </c>
      <c r="F5823" s="11">
        <f t="shared" si="909"/>
        <v>6.9691673075578553</v>
      </c>
      <c r="G5823" s="11">
        <f t="shared" si="910"/>
        <v>39.401832692442149</v>
      </c>
      <c r="H5823" s="12">
        <f t="shared" si="913"/>
        <v>0</v>
      </c>
      <c r="I5823" s="12">
        <f t="shared" si="907"/>
        <v>0</v>
      </c>
      <c r="J5823" s="12">
        <f t="shared" si="914"/>
        <v>0</v>
      </c>
      <c r="K5823" s="12">
        <f t="shared" si="915"/>
        <v>0</v>
      </c>
      <c r="L5823" s="12">
        <f t="shared" si="916"/>
        <v>39.401832692442149</v>
      </c>
      <c r="M5823" s="12">
        <f t="shared" si="911"/>
        <v>39.401832692442149</v>
      </c>
      <c r="N5823" s="13"/>
    </row>
    <row r="5824" spans="1:14" x14ac:dyDescent="0.2">
      <c r="A5824" s="10" t="s">
        <v>5806</v>
      </c>
      <c r="B5824" s="6">
        <f>IF($C$10=2012,profiles!C5811,IF($C$10=2013,profiles!E5811,IF($C$10=2014,profiles!G5811,IF($C$10=2015,profiles!I5811,IF($C$10=2016,profiles!K5811)))))</f>
        <v>43.162999999999997</v>
      </c>
      <c r="C5824" s="6">
        <f>IF($C$10=2012,profiles!D5811,IF($C$10=2013,profiles!F5811,IF($C$10=2014,profiles!H5811,IF($C$10=2015,profiles!J5811,IF($C$10=2016,profiles!L5811)))))</f>
        <v>3.4999650422988186E-2</v>
      </c>
      <c r="D5824" s="11">
        <f t="shared" si="912"/>
        <v>6.9999300845976373</v>
      </c>
      <c r="E5824" s="11">
        <f t="shared" si="908"/>
        <v>0</v>
      </c>
      <c r="F5824" s="11">
        <f t="shared" si="909"/>
        <v>6.9999300845976373</v>
      </c>
      <c r="G5824" s="11">
        <f t="shared" si="910"/>
        <v>36.16306991540236</v>
      </c>
      <c r="H5824" s="12">
        <f t="shared" si="913"/>
        <v>0</v>
      </c>
      <c r="I5824" s="12">
        <f t="shared" si="907"/>
        <v>0</v>
      </c>
      <c r="J5824" s="12">
        <f t="shared" si="914"/>
        <v>0</v>
      </c>
      <c r="K5824" s="12">
        <f t="shared" si="915"/>
        <v>0</v>
      </c>
      <c r="L5824" s="12">
        <f t="shared" si="916"/>
        <v>36.16306991540236</v>
      </c>
      <c r="M5824" s="12">
        <f t="shared" si="911"/>
        <v>36.16306991540236</v>
      </c>
      <c r="N5824" s="13"/>
    </row>
    <row r="5825" spans="1:14" x14ac:dyDescent="0.2">
      <c r="A5825" s="10" t="s">
        <v>5807</v>
      </c>
      <c r="B5825" s="6">
        <f>IF($C$10=2012,profiles!C5812,IF($C$10=2013,profiles!E5812,IF($C$10=2014,profiles!G5812,IF($C$10=2015,profiles!I5812,IF($C$10=2016,profiles!K5812)))))</f>
        <v>40.462000000000003</v>
      </c>
      <c r="C5825" s="6">
        <f>IF($C$10=2012,profiles!D5812,IF($C$10=2013,profiles!F5812,IF($C$10=2014,profiles!H5812,IF($C$10=2015,profiles!J5812,IF($C$10=2016,profiles!L5812)))))</f>
        <v>3.0338193968711118E-2</v>
      </c>
      <c r="D5825" s="11">
        <f t="shared" si="912"/>
        <v>6.0676387937422236</v>
      </c>
      <c r="E5825" s="11">
        <f t="shared" si="908"/>
        <v>0</v>
      </c>
      <c r="F5825" s="11">
        <f t="shared" si="909"/>
        <v>6.0676387937422236</v>
      </c>
      <c r="G5825" s="11">
        <f t="shared" si="910"/>
        <v>34.394361206257777</v>
      </c>
      <c r="H5825" s="12">
        <f t="shared" si="913"/>
        <v>0</v>
      </c>
      <c r="I5825" s="12">
        <f t="shared" si="907"/>
        <v>0</v>
      </c>
      <c r="J5825" s="12">
        <f t="shared" si="914"/>
        <v>0</v>
      </c>
      <c r="K5825" s="12">
        <f t="shared" si="915"/>
        <v>0</v>
      </c>
      <c r="L5825" s="12">
        <f t="shared" si="916"/>
        <v>34.394361206257777</v>
      </c>
      <c r="M5825" s="12">
        <f t="shared" si="911"/>
        <v>34.394361206257777</v>
      </c>
      <c r="N5825" s="13"/>
    </row>
    <row r="5826" spans="1:14" x14ac:dyDescent="0.2">
      <c r="A5826" s="10" t="s">
        <v>5808</v>
      </c>
      <c r="B5826" s="6">
        <f>IF($C$10=2012,profiles!C5813,IF($C$10=2013,profiles!E5813,IF($C$10=2014,profiles!G5813,IF($C$10=2015,profiles!I5813,IF($C$10=2016,profiles!K5813)))))</f>
        <v>38.451999999999998</v>
      </c>
      <c r="C5826" s="6">
        <f>IF($C$10=2012,profiles!D5813,IF($C$10=2013,profiles!F5813,IF($C$10=2014,profiles!H5813,IF($C$10=2015,profiles!J5813,IF($C$10=2016,profiles!L5813)))))</f>
        <v>3.0855481146979464E-2</v>
      </c>
      <c r="D5826" s="11">
        <f t="shared" si="912"/>
        <v>6.1710962293958929</v>
      </c>
      <c r="E5826" s="11">
        <f t="shared" si="908"/>
        <v>0</v>
      </c>
      <c r="F5826" s="11">
        <f t="shared" si="909"/>
        <v>6.1710962293958929</v>
      </c>
      <c r="G5826" s="11">
        <f t="shared" si="910"/>
        <v>32.280903770604105</v>
      </c>
      <c r="H5826" s="12">
        <f t="shared" si="913"/>
        <v>0</v>
      </c>
      <c r="I5826" s="12">
        <f t="shared" si="907"/>
        <v>0</v>
      </c>
      <c r="J5826" s="12">
        <f t="shared" si="914"/>
        <v>0</v>
      </c>
      <c r="K5826" s="12">
        <f t="shared" si="915"/>
        <v>0</v>
      </c>
      <c r="L5826" s="12">
        <f t="shared" si="916"/>
        <v>32.280903770604105</v>
      </c>
      <c r="M5826" s="12">
        <f t="shared" si="911"/>
        <v>32.280903770604105</v>
      </c>
      <c r="N5826" s="13"/>
    </row>
    <row r="5827" spans="1:14" x14ac:dyDescent="0.2">
      <c r="A5827" s="10" t="s">
        <v>5809</v>
      </c>
      <c r="B5827" s="6">
        <f>IF($C$10=2012,profiles!C5814,IF($C$10=2013,profiles!E5814,IF($C$10=2014,profiles!G5814,IF($C$10=2015,profiles!I5814,IF($C$10=2016,profiles!K5814)))))</f>
        <v>37.335999999999999</v>
      </c>
      <c r="C5827" s="6">
        <f>IF($C$10=2012,profiles!D5814,IF($C$10=2013,profiles!F5814,IF($C$10=2014,profiles!H5814,IF($C$10=2015,profiles!J5814,IF($C$10=2016,profiles!L5814)))))</f>
        <v>2.8576621415689181E-2</v>
      </c>
      <c r="D5827" s="11">
        <f t="shared" si="912"/>
        <v>5.7153242831378366</v>
      </c>
      <c r="E5827" s="11">
        <f t="shared" si="908"/>
        <v>0</v>
      </c>
      <c r="F5827" s="11">
        <f t="shared" si="909"/>
        <v>5.7153242831378366</v>
      </c>
      <c r="G5827" s="11">
        <f t="shared" si="910"/>
        <v>31.620675716862163</v>
      </c>
      <c r="H5827" s="12">
        <f t="shared" si="913"/>
        <v>0</v>
      </c>
      <c r="I5827" s="12">
        <f t="shared" si="907"/>
        <v>0</v>
      </c>
      <c r="J5827" s="12">
        <f t="shared" si="914"/>
        <v>0</v>
      </c>
      <c r="K5827" s="12">
        <f t="shared" si="915"/>
        <v>0</v>
      </c>
      <c r="L5827" s="12">
        <f t="shared" si="916"/>
        <v>31.620675716862163</v>
      </c>
      <c r="M5827" s="12">
        <f t="shared" si="911"/>
        <v>31.620675716862163</v>
      </c>
      <c r="N5827" s="13"/>
    </row>
    <row r="5828" spans="1:14" x14ac:dyDescent="0.2">
      <c r="A5828" s="10" t="s">
        <v>5810</v>
      </c>
      <c r="B5828" s="6">
        <f>IF($C$10=2012,profiles!C5815,IF($C$10=2013,profiles!E5815,IF($C$10=2014,profiles!G5815,IF($C$10=2015,profiles!I5815,IF($C$10=2016,profiles!K5815)))))</f>
        <v>36.777000000000001</v>
      </c>
      <c r="C5828" s="6">
        <f>IF($C$10=2012,profiles!D5815,IF($C$10=2013,profiles!F5815,IF($C$10=2014,profiles!H5815,IF($C$10=2015,profiles!J5815,IF($C$10=2016,profiles!L5815)))))</f>
        <v>2.7220490164553246E-2</v>
      </c>
      <c r="D5828" s="11">
        <f t="shared" si="912"/>
        <v>5.4440980329106488</v>
      </c>
      <c r="E5828" s="11">
        <f t="shared" si="908"/>
        <v>0</v>
      </c>
      <c r="F5828" s="11">
        <f t="shared" si="909"/>
        <v>5.4440980329106488</v>
      </c>
      <c r="G5828" s="11">
        <f t="shared" si="910"/>
        <v>31.332901967089352</v>
      </c>
      <c r="H5828" s="12">
        <f t="shared" si="913"/>
        <v>0</v>
      </c>
      <c r="I5828" s="12">
        <f t="shared" si="907"/>
        <v>0</v>
      </c>
      <c r="J5828" s="12">
        <f t="shared" si="914"/>
        <v>0</v>
      </c>
      <c r="K5828" s="12">
        <f t="shared" si="915"/>
        <v>0</v>
      </c>
      <c r="L5828" s="12">
        <f t="shared" si="916"/>
        <v>31.332901967089352</v>
      </c>
      <c r="M5828" s="12">
        <f t="shared" si="911"/>
        <v>31.332901967089352</v>
      </c>
      <c r="N5828" s="13"/>
    </row>
    <row r="5829" spans="1:14" x14ac:dyDescent="0.2">
      <c r="A5829" s="10" t="s">
        <v>5811</v>
      </c>
      <c r="B5829" s="6">
        <f>IF($C$10=2012,profiles!C5816,IF($C$10=2013,profiles!E5816,IF($C$10=2014,profiles!G5816,IF($C$10=2015,profiles!I5816,IF($C$10=2016,profiles!K5816)))))</f>
        <v>36.859000000000002</v>
      </c>
      <c r="C5829" s="6">
        <f>IF($C$10=2012,profiles!D5816,IF($C$10=2013,profiles!F5816,IF($C$10=2014,profiles!H5816,IF($C$10=2015,profiles!J5816,IF($C$10=2016,profiles!L5816)))))</f>
        <v>2.5962224055251865E-2</v>
      </c>
      <c r="D5829" s="11">
        <f t="shared" si="912"/>
        <v>5.1924448110503727</v>
      </c>
      <c r="E5829" s="11">
        <f t="shared" si="908"/>
        <v>0</v>
      </c>
      <c r="F5829" s="11">
        <f t="shared" si="909"/>
        <v>5.1924448110503727</v>
      </c>
      <c r="G5829" s="11">
        <f t="shared" si="910"/>
        <v>31.66655518894963</v>
      </c>
      <c r="H5829" s="12">
        <f t="shared" si="913"/>
        <v>0</v>
      </c>
      <c r="I5829" s="12">
        <f t="shared" si="907"/>
        <v>0</v>
      </c>
      <c r="J5829" s="12">
        <f t="shared" si="914"/>
        <v>0</v>
      </c>
      <c r="K5829" s="12">
        <f t="shared" si="915"/>
        <v>0</v>
      </c>
      <c r="L5829" s="12">
        <f t="shared" si="916"/>
        <v>31.66655518894963</v>
      </c>
      <c r="M5829" s="12">
        <f t="shared" si="911"/>
        <v>31.66655518894963</v>
      </c>
      <c r="N5829" s="13"/>
    </row>
    <row r="5830" spans="1:14" x14ac:dyDescent="0.2">
      <c r="A5830" s="10" t="s">
        <v>5812</v>
      </c>
      <c r="B5830" s="6">
        <f>IF($C$10=2012,profiles!C5817,IF($C$10=2013,profiles!E5817,IF($C$10=2014,profiles!G5817,IF($C$10=2015,profiles!I5817,IF($C$10=2016,profiles!K5817)))))</f>
        <v>37.359000000000002</v>
      </c>
      <c r="C5830" s="6">
        <f>IF($C$10=2012,profiles!D5817,IF($C$10=2013,profiles!F5817,IF($C$10=2014,profiles!H5817,IF($C$10=2015,profiles!J5817,IF($C$10=2016,profiles!L5817)))))</f>
        <v>2.3571518447579237E-2</v>
      </c>
      <c r="D5830" s="11">
        <f t="shared" si="912"/>
        <v>4.7143036895158472</v>
      </c>
      <c r="E5830" s="11">
        <f t="shared" si="908"/>
        <v>0</v>
      </c>
      <c r="F5830" s="11">
        <f t="shared" si="909"/>
        <v>4.7143036895158472</v>
      </c>
      <c r="G5830" s="11">
        <f t="shared" si="910"/>
        <v>32.644696310484157</v>
      </c>
      <c r="H5830" s="12">
        <f t="shared" si="913"/>
        <v>0</v>
      </c>
      <c r="I5830" s="12">
        <f t="shared" si="907"/>
        <v>0</v>
      </c>
      <c r="J5830" s="12">
        <f t="shared" si="914"/>
        <v>0</v>
      </c>
      <c r="K5830" s="12">
        <f t="shared" si="915"/>
        <v>0</v>
      </c>
      <c r="L5830" s="12">
        <f t="shared" si="916"/>
        <v>32.644696310484157</v>
      </c>
      <c r="M5830" s="12">
        <f t="shared" si="911"/>
        <v>32.644696310484157</v>
      </c>
      <c r="N5830" s="13"/>
    </row>
    <row r="5831" spans="1:14" x14ac:dyDescent="0.2">
      <c r="A5831" s="10" t="s">
        <v>5813</v>
      </c>
      <c r="B5831" s="6">
        <f>IF($C$10=2012,profiles!C5818,IF($C$10=2013,profiles!E5818,IF($C$10=2014,profiles!G5818,IF($C$10=2015,profiles!I5818,IF($C$10=2016,profiles!K5818)))))</f>
        <v>37.984999999999999</v>
      </c>
      <c r="C5831" s="6">
        <f>IF($C$10=2012,profiles!D5818,IF($C$10=2013,profiles!F5818,IF($C$10=2014,profiles!H5818,IF($C$10=2015,profiles!J5818,IF($C$10=2016,profiles!L5818)))))</f>
        <v>2.2970346862024132E-2</v>
      </c>
      <c r="D5831" s="11">
        <f t="shared" si="912"/>
        <v>4.5940693724048263</v>
      </c>
      <c r="E5831" s="11">
        <f t="shared" si="908"/>
        <v>0</v>
      </c>
      <c r="F5831" s="11">
        <f t="shared" si="909"/>
        <v>4.5940693724048263</v>
      </c>
      <c r="G5831" s="11">
        <f t="shared" si="910"/>
        <v>33.390930627595175</v>
      </c>
      <c r="H5831" s="12">
        <f t="shared" si="913"/>
        <v>0</v>
      </c>
      <c r="I5831" s="12">
        <f t="shared" si="907"/>
        <v>0</v>
      </c>
      <c r="J5831" s="12">
        <f t="shared" si="914"/>
        <v>0</v>
      </c>
      <c r="K5831" s="12">
        <f t="shared" si="915"/>
        <v>0</v>
      </c>
      <c r="L5831" s="12">
        <f t="shared" si="916"/>
        <v>33.390930627595175</v>
      </c>
      <c r="M5831" s="12">
        <f t="shared" si="911"/>
        <v>33.390930627595175</v>
      </c>
      <c r="N5831" s="13"/>
    </row>
    <row r="5832" spans="1:14" x14ac:dyDescent="0.2">
      <c r="A5832" s="10" t="s">
        <v>5814</v>
      </c>
      <c r="B5832" s="6">
        <f>IF($C$10=2012,profiles!C5819,IF($C$10=2013,profiles!E5819,IF($C$10=2014,profiles!G5819,IF($C$10=2015,profiles!I5819,IF($C$10=2016,profiles!K5819)))))</f>
        <v>39.539000000000001</v>
      </c>
      <c r="C5832" s="6">
        <f>IF($C$10=2012,profiles!D5819,IF($C$10=2013,profiles!F5819,IF($C$10=2014,profiles!H5819,IF($C$10=2015,profiles!J5819,IF($C$10=2016,profiles!L5819)))))</f>
        <v>2.5570763487913654E-2</v>
      </c>
      <c r="D5832" s="11">
        <f t="shared" si="912"/>
        <v>5.1141526975827309</v>
      </c>
      <c r="E5832" s="11">
        <f t="shared" si="908"/>
        <v>0</v>
      </c>
      <c r="F5832" s="11">
        <f t="shared" si="909"/>
        <v>5.1141526975827309</v>
      </c>
      <c r="G5832" s="11">
        <f t="shared" si="910"/>
        <v>34.42484730241727</v>
      </c>
      <c r="H5832" s="12">
        <f t="shared" si="913"/>
        <v>0</v>
      </c>
      <c r="I5832" s="12">
        <f t="shared" si="907"/>
        <v>0</v>
      </c>
      <c r="J5832" s="12">
        <f t="shared" si="914"/>
        <v>0</v>
      </c>
      <c r="K5832" s="12">
        <f t="shared" si="915"/>
        <v>0</v>
      </c>
      <c r="L5832" s="12">
        <f t="shared" si="916"/>
        <v>34.42484730241727</v>
      </c>
      <c r="M5832" s="12">
        <f t="shared" si="911"/>
        <v>34.42484730241727</v>
      </c>
      <c r="N5832" s="13"/>
    </row>
    <row r="5833" spans="1:14" x14ac:dyDescent="0.2">
      <c r="A5833" s="10" t="s">
        <v>5815</v>
      </c>
      <c r="B5833" s="6">
        <f>IF($C$10=2012,profiles!C5820,IF($C$10=2013,profiles!E5820,IF($C$10=2014,profiles!G5820,IF($C$10=2015,profiles!I5820,IF($C$10=2016,profiles!K5820)))))</f>
        <v>43.203000000000003</v>
      </c>
      <c r="C5833" s="6">
        <f>IF($C$10=2012,profiles!D5820,IF($C$10=2013,profiles!F5820,IF($C$10=2014,profiles!H5820,IF($C$10=2015,profiles!J5820,IF($C$10=2016,profiles!L5820)))))</f>
        <v>3.956547877025459E-2</v>
      </c>
      <c r="D5833" s="11">
        <f t="shared" si="912"/>
        <v>7.9130957540509179</v>
      </c>
      <c r="E5833" s="11">
        <f t="shared" si="908"/>
        <v>0</v>
      </c>
      <c r="F5833" s="11">
        <f t="shared" si="909"/>
        <v>7.9130957540509179</v>
      </c>
      <c r="G5833" s="11">
        <f t="shared" si="910"/>
        <v>35.289904245949089</v>
      </c>
      <c r="H5833" s="12">
        <f t="shared" si="913"/>
        <v>0</v>
      </c>
      <c r="I5833" s="12">
        <f t="shared" si="907"/>
        <v>0</v>
      </c>
      <c r="J5833" s="12">
        <f t="shared" si="914"/>
        <v>0</v>
      </c>
      <c r="K5833" s="12">
        <f t="shared" si="915"/>
        <v>0</v>
      </c>
      <c r="L5833" s="12">
        <f t="shared" si="916"/>
        <v>35.289904245949089</v>
      </c>
      <c r="M5833" s="12">
        <f t="shared" si="911"/>
        <v>35.289904245949089</v>
      </c>
      <c r="N5833" s="13"/>
    </row>
    <row r="5834" spans="1:14" x14ac:dyDescent="0.2">
      <c r="A5834" s="10" t="s">
        <v>5816</v>
      </c>
      <c r="B5834" s="6">
        <f>IF($C$10=2012,profiles!C5821,IF($C$10=2013,profiles!E5821,IF($C$10=2014,profiles!G5821,IF($C$10=2015,profiles!I5821,IF($C$10=2016,profiles!K5821)))))</f>
        <v>46.387999999999998</v>
      </c>
      <c r="C5834" s="6">
        <f>IF($C$10=2012,profiles!D5821,IF($C$10=2013,profiles!F5821,IF($C$10=2014,profiles!H5821,IF($C$10=2015,profiles!J5821,IF($C$10=2016,profiles!L5821)))))</f>
        <v>5.811791351517609E-2</v>
      </c>
      <c r="D5834" s="11">
        <f t="shared" si="912"/>
        <v>11.623582703035218</v>
      </c>
      <c r="E5834" s="11">
        <f t="shared" si="908"/>
        <v>0</v>
      </c>
      <c r="F5834" s="11">
        <f t="shared" si="909"/>
        <v>11.623582703035218</v>
      </c>
      <c r="G5834" s="11">
        <f t="shared" si="910"/>
        <v>34.76441729696478</v>
      </c>
      <c r="H5834" s="12">
        <f t="shared" si="913"/>
        <v>0</v>
      </c>
      <c r="I5834" s="12">
        <f t="shared" si="907"/>
        <v>0</v>
      </c>
      <c r="J5834" s="12">
        <f t="shared" si="914"/>
        <v>0</v>
      </c>
      <c r="K5834" s="12">
        <f t="shared" si="915"/>
        <v>0</v>
      </c>
      <c r="L5834" s="12">
        <f t="shared" si="916"/>
        <v>34.76441729696478</v>
      </c>
      <c r="M5834" s="12">
        <f t="shared" si="911"/>
        <v>34.76441729696478</v>
      </c>
      <c r="N5834" s="13"/>
    </row>
    <row r="5835" spans="1:14" x14ac:dyDescent="0.2">
      <c r="A5835" s="10" t="s">
        <v>5817</v>
      </c>
      <c r="B5835" s="6">
        <f>IF($C$10=2012,profiles!C5822,IF($C$10=2013,profiles!E5822,IF($C$10=2014,profiles!G5822,IF($C$10=2015,profiles!I5822,IF($C$10=2016,profiles!K5822)))))</f>
        <v>49.043999999999997</v>
      </c>
      <c r="C5835" s="6">
        <f>IF($C$10=2012,profiles!D5822,IF($C$10=2013,profiles!F5822,IF($C$10=2014,profiles!H5822,IF($C$10=2015,profiles!J5822,IF($C$10=2016,profiles!L5822)))))</f>
        <v>8.3800522879472081E-2</v>
      </c>
      <c r="D5835" s="11">
        <f t="shared" si="912"/>
        <v>16.760104575894417</v>
      </c>
      <c r="E5835" s="11">
        <f t="shared" si="908"/>
        <v>0</v>
      </c>
      <c r="F5835" s="11">
        <f t="shared" si="909"/>
        <v>16.760104575894417</v>
      </c>
      <c r="G5835" s="11">
        <f t="shared" si="910"/>
        <v>32.28389542410558</v>
      </c>
      <c r="H5835" s="12">
        <f t="shared" si="913"/>
        <v>0</v>
      </c>
      <c r="I5835" s="12">
        <f t="shared" si="907"/>
        <v>0</v>
      </c>
      <c r="J5835" s="12">
        <f t="shared" si="914"/>
        <v>0</v>
      </c>
      <c r="K5835" s="12">
        <f t="shared" si="915"/>
        <v>0</v>
      </c>
      <c r="L5835" s="12">
        <f t="shared" si="916"/>
        <v>32.28389542410558</v>
      </c>
      <c r="M5835" s="12">
        <f t="shared" si="911"/>
        <v>32.28389542410558</v>
      </c>
      <c r="N5835" s="13"/>
    </row>
    <row r="5836" spans="1:14" x14ac:dyDescent="0.2">
      <c r="A5836" s="10" t="s">
        <v>5818</v>
      </c>
      <c r="B5836" s="6">
        <f>IF($C$10=2012,profiles!C5823,IF($C$10=2013,profiles!E5823,IF($C$10=2014,profiles!G5823,IF($C$10=2015,profiles!I5823,IF($C$10=2016,profiles!K5823)))))</f>
        <v>51.677999999999997</v>
      </c>
      <c r="C5836" s="6">
        <f>IF($C$10=2012,profiles!D5823,IF($C$10=2013,profiles!F5823,IF($C$10=2014,profiles!H5823,IF($C$10=2015,profiles!J5823,IF($C$10=2016,profiles!L5823)))))</f>
        <v>0.104352202664728</v>
      </c>
      <c r="D5836" s="11">
        <f t="shared" si="912"/>
        <v>20.870440532945601</v>
      </c>
      <c r="E5836" s="11">
        <f t="shared" si="908"/>
        <v>0</v>
      </c>
      <c r="F5836" s="11">
        <f t="shared" si="909"/>
        <v>20.870440532945601</v>
      </c>
      <c r="G5836" s="11">
        <f t="shared" si="910"/>
        <v>30.807559467054396</v>
      </c>
      <c r="H5836" s="12">
        <f t="shared" si="913"/>
        <v>0</v>
      </c>
      <c r="I5836" s="12">
        <f t="shared" si="907"/>
        <v>0</v>
      </c>
      <c r="J5836" s="12">
        <f t="shared" si="914"/>
        <v>0</v>
      </c>
      <c r="K5836" s="12">
        <f t="shared" si="915"/>
        <v>0</v>
      </c>
      <c r="L5836" s="12">
        <f t="shared" si="916"/>
        <v>30.807559467054396</v>
      </c>
      <c r="M5836" s="12">
        <f t="shared" si="911"/>
        <v>30.807559467054396</v>
      </c>
      <c r="N5836" s="13"/>
    </row>
    <row r="5837" spans="1:14" x14ac:dyDescent="0.2">
      <c r="A5837" s="10" t="s">
        <v>5819</v>
      </c>
      <c r="B5837" s="6">
        <f>IF($C$10=2012,profiles!C5824,IF($C$10=2013,profiles!E5824,IF($C$10=2014,profiles!G5824,IF($C$10=2015,profiles!I5824,IF($C$10=2016,profiles!K5824)))))</f>
        <v>51.206000000000003</v>
      </c>
      <c r="C5837" s="6">
        <f>IF($C$10=2012,profiles!D5824,IF($C$10=2013,profiles!F5824,IF($C$10=2014,profiles!H5824,IF($C$10=2015,profiles!J5824,IF($C$10=2016,profiles!L5824)))))</f>
        <v>0.1220937548058775</v>
      </c>
      <c r="D5837" s="11">
        <f t="shared" si="912"/>
        <v>24.418750961175501</v>
      </c>
      <c r="E5837" s="11">
        <f t="shared" si="908"/>
        <v>0</v>
      </c>
      <c r="F5837" s="11">
        <f t="shared" si="909"/>
        <v>24.418750961175501</v>
      </c>
      <c r="G5837" s="11">
        <f t="shared" si="910"/>
        <v>26.787249038824502</v>
      </c>
      <c r="H5837" s="12">
        <f t="shared" si="913"/>
        <v>0</v>
      </c>
      <c r="I5837" s="12">
        <f t="shared" si="907"/>
        <v>0</v>
      </c>
      <c r="J5837" s="12">
        <f t="shared" si="914"/>
        <v>0</v>
      </c>
      <c r="K5837" s="12">
        <f t="shared" si="915"/>
        <v>0</v>
      </c>
      <c r="L5837" s="12">
        <f t="shared" si="916"/>
        <v>26.787249038824502</v>
      </c>
      <c r="M5837" s="12">
        <f t="shared" si="911"/>
        <v>26.787249038824502</v>
      </c>
      <c r="N5837" s="13"/>
    </row>
    <row r="5838" spans="1:14" x14ac:dyDescent="0.2">
      <c r="A5838" s="10" t="s">
        <v>5820</v>
      </c>
      <c r="B5838" s="6">
        <f>IF($C$10=2012,profiles!C5825,IF($C$10=2013,profiles!E5825,IF($C$10=2014,profiles!G5825,IF($C$10=2015,profiles!I5825,IF($C$10=2016,profiles!K5825)))))</f>
        <v>49.168999999999997</v>
      </c>
      <c r="C5838" s="6">
        <f>IF($C$10=2012,profiles!D5825,IF($C$10=2013,profiles!F5825,IF($C$10=2014,profiles!H5825,IF($C$10=2015,profiles!J5825,IF($C$10=2016,profiles!L5825)))))</f>
        <v>0.13327834244411202</v>
      </c>
      <c r="D5838" s="11">
        <f t="shared" si="912"/>
        <v>26.655668488822403</v>
      </c>
      <c r="E5838" s="11">
        <f t="shared" si="908"/>
        <v>0</v>
      </c>
      <c r="F5838" s="11">
        <f t="shared" si="909"/>
        <v>26.655668488822403</v>
      </c>
      <c r="G5838" s="11">
        <f t="shared" si="910"/>
        <v>22.513331511177594</v>
      </c>
      <c r="H5838" s="12">
        <f t="shared" si="913"/>
        <v>0</v>
      </c>
      <c r="I5838" s="12">
        <f t="shared" si="907"/>
        <v>0</v>
      </c>
      <c r="J5838" s="12">
        <f t="shared" si="914"/>
        <v>0</v>
      </c>
      <c r="K5838" s="12">
        <f t="shared" si="915"/>
        <v>0</v>
      </c>
      <c r="L5838" s="12">
        <f t="shared" si="916"/>
        <v>22.513331511177594</v>
      </c>
      <c r="M5838" s="12">
        <f t="shared" si="911"/>
        <v>22.513331511177594</v>
      </c>
      <c r="N5838" s="13"/>
    </row>
    <row r="5839" spans="1:14" x14ac:dyDescent="0.2">
      <c r="A5839" s="10" t="s">
        <v>5821</v>
      </c>
      <c r="B5839" s="6">
        <f>IF($C$10=2012,profiles!C5826,IF($C$10=2013,profiles!E5826,IF($C$10=2014,profiles!G5826,IF($C$10=2015,profiles!I5826,IF($C$10=2016,profiles!K5826)))))</f>
        <v>47.741999999999997</v>
      </c>
      <c r="C5839" s="6">
        <f>IF($C$10=2012,profiles!D5826,IF($C$10=2013,profiles!F5826,IF($C$10=2014,profiles!H5826,IF($C$10=2015,profiles!J5826,IF($C$10=2016,profiles!L5826)))))</f>
        <v>0.13822752247403078</v>
      </c>
      <c r="D5839" s="11">
        <f t="shared" si="912"/>
        <v>27.645504494806154</v>
      </c>
      <c r="E5839" s="11">
        <f t="shared" si="908"/>
        <v>0</v>
      </c>
      <c r="F5839" s="11">
        <f t="shared" si="909"/>
        <v>27.645504494806154</v>
      </c>
      <c r="G5839" s="11">
        <f t="shared" si="910"/>
        <v>20.096495505193843</v>
      </c>
      <c r="H5839" s="12">
        <f t="shared" si="913"/>
        <v>0</v>
      </c>
      <c r="I5839" s="12">
        <f t="shared" si="907"/>
        <v>0</v>
      </c>
      <c r="J5839" s="12">
        <f t="shared" si="914"/>
        <v>0</v>
      </c>
      <c r="K5839" s="12">
        <f t="shared" si="915"/>
        <v>0</v>
      </c>
      <c r="L5839" s="12">
        <f t="shared" si="916"/>
        <v>20.096495505193843</v>
      </c>
      <c r="M5839" s="12">
        <f t="shared" si="911"/>
        <v>20.096495505193843</v>
      </c>
      <c r="N5839" s="13"/>
    </row>
    <row r="5840" spans="1:14" x14ac:dyDescent="0.2">
      <c r="A5840" s="10" t="s">
        <v>5822</v>
      </c>
      <c r="B5840" s="6">
        <f>IF($C$10=2012,profiles!C5827,IF($C$10=2013,profiles!E5827,IF($C$10=2014,profiles!G5827,IF($C$10=2015,profiles!I5827,IF($C$10=2016,profiles!K5827)))))</f>
        <v>46.93</v>
      </c>
      <c r="C5840" s="6">
        <f>IF($C$10=2012,profiles!D5827,IF($C$10=2013,profiles!F5827,IF($C$10=2014,profiles!H5827,IF($C$10=2015,profiles!J5827,IF($C$10=2016,profiles!L5827)))))</f>
        <v>0.12017839417282984</v>
      </c>
      <c r="D5840" s="11">
        <f t="shared" si="912"/>
        <v>24.035678834565967</v>
      </c>
      <c r="E5840" s="11">
        <f t="shared" si="908"/>
        <v>0</v>
      </c>
      <c r="F5840" s="11">
        <f t="shared" si="909"/>
        <v>24.035678834565967</v>
      </c>
      <c r="G5840" s="11">
        <f t="shared" si="910"/>
        <v>22.894321165434032</v>
      </c>
      <c r="H5840" s="12">
        <f t="shared" si="913"/>
        <v>0</v>
      </c>
      <c r="I5840" s="12">
        <f t="shared" si="907"/>
        <v>0</v>
      </c>
      <c r="J5840" s="12">
        <f t="shared" si="914"/>
        <v>0</v>
      </c>
      <c r="K5840" s="12">
        <f t="shared" si="915"/>
        <v>0</v>
      </c>
      <c r="L5840" s="12">
        <f t="shared" si="916"/>
        <v>22.894321165434032</v>
      </c>
      <c r="M5840" s="12">
        <f t="shared" si="911"/>
        <v>22.894321165434032</v>
      </c>
      <c r="N5840" s="13"/>
    </row>
    <row r="5841" spans="1:14" x14ac:dyDescent="0.2">
      <c r="A5841" s="10" t="s">
        <v>5823</v>
      </c>
      <c r="B5841" s="6">
        <f>IF($C$10=2012,profiles!C5828,IF($C$10=2013,profiles!E5828,IF($C$10=2014,profiles!G5828,IF($C$10=2015,profiles!I5828,IF($C$10=2016,profiles!K5828)))))</f>
        <v>46.817999999999998</v>
      </c>
      <c r="C5841" s="6">
        <f>IF($C$10=2012,profiles!D5828,IF($C$10=2013,profiles!F5828,IF($C$10=2014,profiles!H5828,IF($C$10=2015,profiles!J5828,IF($C$10=2016,profiles!L5828)))))</f>
        <v>0.10122051812602234</v>
      </c>
      <c r="D5841" s="11">
        <f t="shared" si="912"/>
        <v>20.244103625204467</v>
      </c>
      <c r="E5841" s="11">
        <f t="shared" si="908"/>
        <v>0</v>
      </c>
      <c r="F5841" s="11">
        <f t="shared" si="909"/>
        <v>20.244103625204467</v>
      </c>
      <c r="G5841" s="11">
        <f t="shared" si="910"/>
        <v>26.573896374795531</v>
      </c>
      <c r="H5841" s="12">
        <f t="shared" si="913"/>
        <v>0</v>
      </c>
      <c r="I5841" s="12">
        <f t="shared" si="907"/>
        <v>0</v>
      </c>
      <c r="J5841" s="12">
        <f t="shared" si="914"/>
        <v>0</v>
      </c>
      <c r="K5841" s="12">
        <f t="shared" si="915"/>
        <v>0</v>
      </c>
      <c r="L5841" s="12">
        <f t="shared" si="916"/>
        <v>26.573896374795531</v>
      </c>
      <c r="M5841" s="12">
        <f t="shared" si="911"/>
        <v>26.573896374795531</v>
      </c>
      <c r="N5841" s="13"/>
    </row>
    <row r="5842" spans="1:14" x14ac:dyDescent="0.2">
      <c r="A5842" s="10" t="s">
        <v>5824</v>
      </c>
      <c r="B5842" s="6">
        <f>IF($C$10=2012,profiles!C5829,IF($C$10=2013,profiles!E5829,IF($C$10=2014,profiles!G5829,IF($C$10=2015,profiles!I5829,IF($C$10=2016,profiles!K5829)))))</f>
        <v>48.136000000000003</v>
      </c>
      <c r="C5842" s="6">
        <f>IF($C$10=2012,profiles!D5829,IF($C$10=2013,profiles!F5829,IF($C$10=2014,profiles!H5829,IF($C$10=2015,profiles!J5829,IF($C$10=2016,profiles!L5829)))))</f>
        <v>7.9368630027821657E-2</v>
      </c>
      <c r="D5842" s="11">
        <f t="shared" si="912"/>
        <v>15.873726005564331</v>
      </c>
      <c r="E5842" s="11">
        <f t="shared" si="908"/>
        <v>0</v>
      </c>
      <c r="F5842" s="11">
        <f t="shared" si="909"/>
        <v>15.873726005564331</v>
      </c>
      <c r="G5842" s="11">
        <f t="shared" si="910"/>
        <v>32.262273994435674</v>
      </c>
      <c r="H5842" s="12">
        <f t="shared" si="913"/>
        <v>0</v>
      </c>
      <c r="I5842" s="12">
        <f t="shared" ref="I5842:I5905" si="917">MAX(MIN(E5842,($L$2-K5841)/$F$2),0)</f>
        <v>0</v>
      </c>
      <c r="J5842" s="12">
        <f t="shared" si="914"/>
        <v>0</v>
      </c>
      <c r="K5842" s="12">
        <f t="shared" si="915"/>
        <v>0</v>
      </c>
      <c r="L5842" s="12">
        <f t="shared" si="916"/>
        <v>32.262273994435674</v>
      </c>
      <c r="M5842" s="12">
        <f t="shared" si="911"/>
        <v>32.262273994435674</v>
      </c>
      <c r="N5842" s="13"/>
    </row>
    <row r="5843" spans="1:14" x14ac:dyDescent="0.2">
      <c r="A5843" s="10" t="s">
        <v>5825</v>
      </c>
      <c r="B5843" s="6">
        <f>IF($C$10=2012,profiles!C5830,IF($C$10=2013,profiles!E5830,IF($C$10=2014,profiles!G5830,IF($C$10=2015,profiles!I5830,IF($C$10=2016,profiles!K5830)))))</f>
        <v>49.709000000000003</v>
      </c>
      <c r="C5843" s="6">
        <f>IF($C$10=2012,profiles!D5830,IF($C$10=2013,profiles!F5830,IF($C$10=2014,profiles!H5830,IF($C$10=2015,profiles!J5830,IF($C$10=2016,profiles!L5830)))))</f>
        <v>5.2469696757867661E-2</v>
      </c>
      <c r="D5843" s="11">
        <f t="shared" si="912"/>
        <v>10.493939351573532</v>
      </c>
      <c r="E5843" s="11">
        <f t="shared" ref="E5843:E5906" si="918">D5843-F5843</f>
        <v>0</v>
      </c>
      <c r="F5843" s="11">
        <f t="shared" ref="F5843:F5906" si="919">MIN(D5843,B5843)</f>
        <v>10.493939351573532</v>
      </c>
      <c r="G5843" s="11">
        <f t="shared" ref="G5843:G5906" si="920">B5843-F5843</f>
        <v>39.215060648426473</v>
      </c>
      <c r="H5843" s="12">
        <f t="shared" si="913"/>
        <v>0</v>
      </c>
      <c r="I5843" s="12">
        <f t="shared" si="917"/>
        <v>0</v>
      </c>
      <c r="J5843" s="12">
        <f t="shared" si="914"/>
        <v>0</v>
      </c>
      <c r="K5843" s="12">
        <f t="shared" si="915"/>
        <v>0</v>
      </c>
      <c r="L5843" s="12">
        <f t="shared" si="916"/>
        <v>39.215060648426473</v>
      </c>
      <c r="M5843" s="12">
        <f t="shared" ref="M5843:M5906" si="921">B5843-D5843</f>
        <v>39.215060648426473</v>
      </c>
      <c r="N5843" s="13"/>
    </row>
    <row r="5844" spans="1:14" x14ac:dyDescent="0.2">
      <c r="A5844" s="10" t="s">
        <v>5826</v>
      </c>
      <c r="B5844" s="6">
        <f>IF($C$10=2012,profiles!C5831,IF($C$10=2013,profiles!E5831,IF($C$10=2014,profiles!G5831,IF($C$10=2015,profiles!I5831,IF($C$10=2016,profiles!K5831)))))</f>
        <v>49.890999999999998</v>
      </c>
      <c r="C5844" s="6">
        <f>IF($C$10=2012,profiles!D5831,IF($C$10=2013,profiles!F5831,IF($C$10=2014,profiles!H5831,IF($C$10=2015,profiles!J5831,IF($C$10=2016,profiles!L5831)))))</f>
        <v>2.8157199379255385E-2</v>
      </c>
      <c r="D5844" s="11">
        <f t="shared" ref="D5844:D5907" si="922">C5844*$C$2</f>
        <v>5.6314398758510773</v>
      </c>
      <c r="E5844" s="11">
        <f t="shared" si="918"/>
        <v>0</v>
      </c>
      <c r="F5844" s="11">
        <f t="shared" si="919"/>
        <v>5.6314398758510773</v>
      </c>
      <c r="G5844" s="11">
        <f t="shared" si="920"/>
        <v>44.259560124148919</v>
      </c>
      <c r="H5844" s="12">
        <f t="shared" ref="H5844:H5907" si="923">E5844-I5844</f>
        <v>0</v>
      </c>
      <c r="I5844" s="12">
        <f t="shared" si="917"/>
        <v>0</v>
      </c>
      <c r="J5844" s="12">
        <f t="shared" ref="J5844:J5907" si="924">MIN(G5844,K5843*$F$3)</f>
        <v>0</v>
      </c>
      <c r="K5844" s="12">
        <f t="shared" ref="K5844:K5907" si="925">K5843+I5844*$F$2-J5844/$F$3</f>
        <v>0</v>
      </c>
      <c r="L5844" s="12">
        <f t="shared" ref="L5844:L5907" si="926">MAX(G5844-J5844,0)</f>
        <v>44.259560124148919</v>
      </c>
      <c r="M5844" s="12">
        <f t="shared" si="921"/>
        <v>44.259560124148919</v>
      </c>
      <c r="N5844" s="13"/>
    </row>
    <row r="5845" spans="1:14" x14ac:dyDescent="0.2">
      <c r="A5845" s="10" t="s">
        <v>5827</v>
      </c>
      <c r="B5845" s="6">
        <f>IF($C$10=2012,profiles!C5832,IF($C$10=2013,profiles!E5832,IF($C$10=2014,profiles!G5832,IF($C$10=2015,profiles!I5832,IF($C$10=2016,profiles!K5832)))))</f>
        <v>50.811999999999998</v>
      </c>
      <c r="C5845" s="6">
        <f>IF($C$10=2012,profiles!D5832,IF($C$10=2013,profiles!F5832,IF($C$10=2014,profiles!H5832,IF($C$10=2015,profiles!J5832,IF($C$10=2016,profiles!L5832)))))</f>
        <v>2.1516350469053643E-2</v>
      </c>
      <c r="D5845" s="11">
        <f t="shared" si="922"/>
        <v>4.3032700938107284</v>
      </c>
      <c r="E5845" s="11">
        <f t="shared" si="918"/>
        <v>0</v>
      </c>
      <c r="F5845" s="11">
        <f t="shared" si="919"/>
        <v>4.3032700938107284</v>
      </c>
      <c r="G5845" s="11">
        <f t="shared" si="920"/>
        <v>46.508729906189267</v>
      </c>
      <c r="H5845" s="12">
        <f t="shared" si="923"/>
        <v>0</v>
      </c>
      <c r="I5845" s="12">
        <f t="shared" si="917"/>
        <v>0</v>
      </c>
      <c r="J5845" s="12">
        <f t="shared" si="924"/>
        <v>0</v>
      </c>
      <c r="K5845" s="12">
        <f t="shared" si="925"/>
        <v>0</v>
      </c>
      <c r="L5845" s="12">
        <f t="shared" si="926"/>
        <v>46.508729906189267</v>
      </c>
      <c r="M5845" s="12">
        <f t="shared" si="921"/>
        <v>46.508729906189267</v>
      </c>
      <c r="N5845" s="13"/>
    </row>
    <row r="5846" spans="1:14" x14ac:dyDescent="0.2">
      <c r="A5846" s="10" t="s">
        <v>5828</v>
      </c>
      <c r="B5846" s="6">
        <f>IF($C$10=2012,profiles!C5833,IF($C$10=2013,profiles!E5833,IF($C$10=2014,profiles!G5833,IF($C$10=2015,profiles!I5833,IF($C$10=2016,profiles!K5833)))))</f>
        <v>49.674999999999997</v>
      </c>
      <c r="C5846" s="6">
        <f>IF($C$10=2012,profiles!D5833,IF($C$10=2013,profiles!F5833,IF($C$10=2014,profiles!H5833,IF($C$10=2015,profiles!J5833,IF($C$10=2016,profiles!L5833)))))</f>
        <v>2.2313252338277852E-2</v>
      </c>
      <c r="D5846" s="11">
        <f t="shared" si="922"/>
        <v>4.4626504676555703</v>
      </c>
      <c r="E5846" s="11">
        <f t="shared" si="918"/>
        <v>0</v>
      </c>
      <c r="F5846" s="11">
        <f t="shared" si="919"/>
        <v>4.4626504676555703</v>
      </c>
      <c r="G5846" s="11">
        <f t="shared" si="920"/>
        <v>45.212349532344426</v>
      </c>
      <c r="H5846" s="12">
        <f t="shared" si="923"/>
        <v>0</v>
      </c>
      <c r="I5846" s="12">
        <f t="shared" si="917"/>
        <v>0</v>
      </c>
      <c r="J5846" s="12">
        <f t="shared" si="924"/>
        <v>0</v>
      </c>
      <c r="K5846" s="12">
        <f t="shared" si="925"/>
        <v>0</v>
      </c>
      <c r="L5846" s="12">
        <f t="shared" si="926"/>
        <v>45.212349532344426</v>
      </c>
      <c r="M5846" s="12">
        <f t="shared" si="921"/>
        <v>45.212349532344426</v>
      </c>
      <c r="N5846" s="13"/>
    </row>
    <row r="5847" spans="1:14" x14ac:dyDescent="0.2">
      <c r="A5847" s="10" t="s">
        <v>5829</v>
      </c>
      <c r="B5847" s="6">
        <f>IF($C$10=2012,profiles!C5834,IF($C$10=2013,profiles!E5834,IF($C$10=2014,profiles!G5834,IF($C$10=2015,profiles!I5834,IF($C$10=2016,profiles!K5834)))))</f>
        <v>47.741999999999997</v>
      </c>
      <c r="C5847" s="6">
        <f>IF($C$10=2012,profiles!D5834,IF($C$10=2013,profiles!F5834,IF($C$10=2014,profiles!H5834,IF($C$10=2015,profiles!J5834,IF($C$10=2016,profiles!L5834)))))</f>
        <v>2.6745145189928279E-2</v>
      </c>
      <c r="D5847" s="11">
        <f t="shared" si="922"/>
        <v>5.3490290379856562</v>
      </c>
      <c r="E5847" s="11">
        <f t="shared" si="918"/>
        <v>0</v>
      </c>
      <c r="F5847" s="11">
        <f t="shared" si="919"/>
        <v>5.3490290379856562</v>
      </c>
      <c r="G5847" s="11">
        <f t="shared" si="920"/>
        <v>42.392970962014338</v>
      </c>
      <c r="H5847" s="12">
        <f t="shared" si="923"/>
        <v>0</v>
      </c>
      <c r="I5847" s="12">
        <f t="shared" si="917"/>
        <v>0</v>
      </c>
      <c r="J5847" s="12">
        <f t="shared" si="924"/>
        <v>0</v>
      </c>
      <c r="K5847" s="12">
        <f t="shared" si="925"/>
        <v>0</v>
      </c>
      <c r="L5847" s="12">
        <f t="shared" si="926"/>
        <v>42.392970962014338</v>
      </c>
      <c r="M5847" s="12">
        <f t="shared" si="921"/>
        <v>42.392970962014338</v>
      </c>
      <c r="N5847" s="13"/>
    </row>
    <row r="5848" spans="1:14" x14ac:dyDescent="0.2">
      <c r="A5848" s="10" t="s">
        <v>5830</v>
      </c>
      <c r="B5848" s="6">
        <f>IF($C$10=2012,profiles!C5835,IF($C$10=2013,profiles!E5835,IF($C$10=2014,profiles!G5835,IF($C$10=2015,profiles!I5835,IF($C$10=2016,profiles!K5835)))))</f>
        <v>44.134</v>
      </c>
      <c r="C5848" s="6">
        <f>IF($C$10=2012,profiles!D5835,IF($C$10=2013,profiles!F5835,IF($C$10=2014,profiles!H5835,IF($C$10=2015,profiles!J5835,IF($C$10=2016,profiles!L5835)))))</f>
        <v>2.8269045255637733E-2</v>
      </c>
      <c r="D5848" s="11">
        <f t="shared" si="922"/>
        <v>5.6538090511275465</v>
      </c>
      <c r="E5848" s="11">
        <f t="shared" si="918"/>
        <v>0</v>
      </c>
      <c r="F5848" s="11">
        <f t="shared" si="919"/>
        <v>5.6538090511275465</v>
      </c>
      <c r="G5848" s="11">
        <f t="shared" si="920"/>
        <v>38.480190948872455</v>
      </c>
      <c r="H5848" s="12">
        <f t="shared" si="923"/>
        <v>0</v>
      </c>
      <c r="I5848" s="12">
        <f t="shared" si="917"/>
        <v>0</v>
      </c>
      <c r="J5848" s="12">
        <f t="shared" si="924"/>
        <v>0</v>
      </c>
      <c r="K5848" s="12">
        <f t="shared" si="925"/>
        <v>0</v>
      </c>
      <c r="L5848" s="12">
        <f t="shared" si="926"/>
        <v>38.480190948872455</v>
      </c>
      <c r="M5848" s="12">
        <f t="shared" si="921"/>
        <v>38.480190948872455</v>
      </c>
      <c r="N5848" s="13"/>
    </row>
    <row r="5849" spans="1:14" x14ac:dyDescent="0.2">
      <c r="A5849" s="10" t="s">
        <v>5831</v>
      </c>
      <c r="B5849" s="6">
        <f>IF($C$10=2012,profiles!C5836,IF($C$10=2013,profiles!E5836,IF($C$10=2014,profiles!G5836,IF($C$10=2015,profiles!I5836,IF($C$10=2016,profiles!K5836)))))</f>
        <v>41.584000000000003</v>
      </c>
      <c r="C5849" s="6">
        <f>IF($C$10=2012,profiles!D5836,IF($C$10=2013,profiles!F5836,IF($C$10=2014,profiles!H5836,IF($C$10=2015,profiles!J5836,IF($C$10=2016,profiles!L5836)))))</f>
        <v>3.2932164772647855E-2</v>
      </c>
      <c r="D5849" s="11">
        <f t="shared" si="922"/>
        <v>6.5864329545295712</v>
      </c>
      <c r="E5849" s="11">
        <f t="shared" si="918"/>
        <v>0</v>
      </c>
      <c r="F5849" s="11">
        <f t="shared" si="919"/>
        <v>6.5864329545295712</v>
      </c>
      <c r="G5849" s="11">
        <f t="shared" si="920"/>
        <v>34.997567045470433</v>
      </c>
      <c r="H5849" s="12">
        <f t="shared" si="923"/>
        <v>0</v>
      </c>
      <c r="I5849" s="12">
        <f t="shared" si="917"/>
        <v>0</v>
      </c>
      <c r="J5849" s="12">
        <f t="shared" si="924"/>
        <v>0</v>
      </c>
      <c r="K5849" s="12">
        <f t="shared" si="925"/>
        <v>0</v>
      </c>
      <c r="L5849" s="12">
        <f t="shared" si="926"/>
        <v>34.997567045470433</v>
      </c>
      <c r="M5849" s="12">
        <f t="shared" si="921"/>
        <v>34.997567045470433</v>
      </c>
      <c r="N5849" s="13"/>
    </row>
    <row r="5850" spans="1:14" x14ac:dyDescent="0.2">
      <c r="A5850" s="10" t="s">
        <v>5832</v>
      </c>
      <c r="B5850" s="6">
        <f>IF($C$10=2012,profiles!C5837,IF($C$10=2013,profiles!E5837,IF($C$10=2014,profiles!G5837,IF($C$10=2015,profiles!I5837,IF($C$10=2016,profiles!K5837)))))</f>
        <v>40.076000000000001</v>
      </c>
      <c r="C5850" s="6">
        <f>IF($C$10=2012,profiles!D5837,IF($C$10=2013,profiles!F5837,IF($C$10=2014,profiles!H5837,IF($C$10=2015,profiles!J5837,IF($C$10=2016,profiles!L5837)))))</f>
        <v>3.473532659593799E-2</v>
      </c>
      <c r="D5850" s="11">
        <f t="shared" si="922"/>
        <v>6.9470653191875984</v>
      </c>
      <c r="E5850" s="11">
        <f t="shared" si="918"/>
        <v>0</v>
      </c>
      <c r="F5850" s="11">
        <f t="shared" si="919"/>
        <v>6.9470653191875984</v>
      </c>
      <c r="G5850" s="11">
        <f t="shared" si="920"/>
        <v>33.128934680812399</v>
      </c>
      <c r="H5850" s="12">
        <f t="shared" si="923"/>
        <v>0</v>
      </c>
      <c r="I5850" s="12">
        <f t="shared" si="917"/>
        <v>0</v>
      </c>
      <c r="J5850" s="12">
        <f t="shared" si="924"/>
        <v>0</v>
      </c>
      <c r="K5850" s="12">
        <f t="shared" si="925"/>
        <v>0</v>
      </c>
      <c r="L5850" s="12">
        <f t="shared" si="926"/>
        <v>33.128934680812399</v>
      </c>
      <c r="M5850" s="12">
        <f t="shared" si="921"/>
        <v>33.128934680812399</v>
      </c>
      <c r="N5850" s="13"/>
    </row>
    <row r="5851" spans="1:14" x14ac:dyDescent="0.2">
      <c r="A5851" s="10" t="s">
        <v>5833</v>
      </c>
      <c r="B5851" s="6">
        <f>IF($C$10=2012,profiles!C5838,IF($C$10=2013,profiles!E5838,IF($C$10=2014,profiles!G5838,IF($C$10=2015,profiles!I5838,IF($C$10=2016,profiles!K5838)))))</f>
        <v>39.731000000000002</v>
      </c>
      <c r="C5851" s="6">
        <f>IF($C$10=2012,profiles!D5838,IF($C$10=2013,profiles!F5838,IF($C$10=2014,profiles!H5838,IF($C$10=2015,profiles!J5838,IF($C$10=2016,profiles!L5838)))))</f>
        <v>3.2862274779497075E-2</v>
      </c>
      <c r="D5851" s="11">
        <f t="shared" si="922"/>
        <v>6.5724549558994152</v>
      </c>
      <c r="E5851" s="11">
        <f t="shared" si="918"/>
        <v>0</v>
      </c>
      <c r="F5851" s="11">
        <f t="shared" si="919"/>
        <v>6.5724549558994152</v>
      </c>
      <c r="G5851" s="11">
        <f t="shared" si="920"/>
        <v>33.158545044100585</v>
      </c>
      <c r="H5851" s="12">
        <f t="shared" si="923"/>
        <v>0</v>
      </c>
      <c r="I5851" s="12">
        <f t="shared" si="917"/>
        <v>0</v>
      </c>
      <c r="J5851" s="12">
        <f t="shared" si="924"/>
        <v>0</v>
      </c>
      <c r="K5851" s="12">
        <f t="shared" si="925"/>
        <v>0</v>
      </c>
      <c r="L5851" s="12">
        <f t="shared" si="926"/>
        <v>33.158545044100585</v>
      </c>
      <c r="M5851" s="12">
        <f t="shared" si="921"/>
        <v>33.158545044100585</v>
      </c>
      <c r="N5851" s="13"/>
    </row>
    <row r="5852" spans="1:14" x14ac:dyDescent="0.2">
      <c r="A5852" s="10" t="s">
        <v>5834</v>
      </c>
      <c r="B5852" s="6">
        <f>IF($C$10=2012,profiles!C5839,IF($C$10=2013,profiles!E5839,IF($C$10=2014,profiles!G5839,IF($C$10=2015,profiles!I5839,IF($C$10=2016,profiles!K5839)))))</f>
        <v>40.027999999999999</v>
      </c>
      <c r="C5852" s="6">
        <f>IF($C$10=2012,profiles!D5839,IF($C$10=2013,profiles!F5839,IF($C$10=2014,profiles!H5839,IF($C$10=2015,profiles!J5839,IF($C$10=2016,profiles!L5839)))))</f>
        <v>3.1520386911002084E-2</v>
      </c>
      <c r="D5852" s="11">
        <f t="shared" si="922"/>
        <v>6.3040773822004166</v>
      </c>
      <c r="E5852" s="11">
        <f t="shared" si="918"/>
        <v>0</v>
      </c>
      <c r="F5852" s="11">
        <f t="shared" si="919"/>
        <v>6.3040773822004166</v>
      </c>
      <c r="G5852" s="11">
        <f t="shared" si="920"/>
        <v>33.72392261779958</v>
      </c>
      <c r="H5852" s="12">
        <f t="shared" si="923"/>
        <v>0</v>
      </c>
      <c r="I5852" s="12">
        <f t="shared" si="917"/>
        <v>0</v>
      </c>
      <c r="J5852" s="12">
        <f t="shared" si="924"/>
        <v>0</v>
      </c>
      <c r="K5852" s="12">
        <f t="shared" si="925"/>
        <v>0</v>
      </c>
      <c r="L5852" s="12">
        <f t="shared" si="926"/>
        <v>33.72392261779958</v>
      </c>
      <c r="M5852" s="12">
        <f t="shared" si="921"/>
        <v>33.72392261779958</v>
      </c>
      <c r="N5852" s="13"/>
    </row>
    <row r="5853" spans="1:14" x14ac:dyDescent="0.2">
      <c r="A5853" s="10" t="s">
        <v>5835</v>
      </c>
      <c r="B5853" s="6">
        <f>IF($C$10=2012,profiles!C5840,IF($C$10=2013,profiles!E5840,IF($C$10=2014,profiles!G5840,IF($C$10=2015,profiles!I5840,IF($C$10=2016,profiles!K5840)))))</f>
        <v>41.753</v>
      </c>
      <c r="C5853" s="6">
        <f>IF($C$10=2012,profiles!D5840,IF($C$10=2013,profiles!F5840,IF($C$10=2014,profiles!H5840,IF($C$10=2015,profiles!J5840,IF($C$10=2016,profiles!L5840)))))</f>
        <v>3.2582714806893946E-2</v>
      </c>
      <c r="D5853" s="11">
        <f t="shared" si="922"/>
        <v>6.5165429613787893</v>
      </c>
      <c r="E5853" s="11">
        <f t="shared" si="918"/>
        <v>0</v>
      </c>
      <c r="F5853" s="11">
        <f t="shared" si="919"/>
        <v>6.5165429613787893</v>
      </c>
      <c r="G5853" s="11">
        <f t="shared" si="920"/>
        <v>35.236457038621211</v>
      </c>
      <c r="H5853" s="12">
        <f t="shared" si="923"/>
        <v>0</v>
      </c>
      <c r="I5853" s="12">
        <f t="shared" si="917"/>
        <v>0</v>
      </c>
      <c r="J5853" s="12">
        <f t="shared" si="924"/>
        <v>0</v>
      </c>
      <c r="K5853" s="12">
        <f t="shared" si="925"/>
        <v>0</v>
      </c>
      <c r="L5853" s="12">
        <f t="shared" si="926"/>
        <v>35.236457038621211</v>
      </c>
      <c r="M5853" s="12">
        <f t="shared" si="921"/>
        <v>35.236457038621211</v>
      </c>
      <c r="N5853" s="13"/>
    </row>
    <row r="5854" spans="1:14" x14ac:dyDescent="0.2">
      <c r="A5854" s="10" t="s">
        <v>5836</v>
      </c>
      <c r="B5854" s="6">
        <f>IF($C$10=2012,profiles!C5841,IF($C$10=2013,profiles!E5841,IF($C$10=2014,profiles!G5841,IF($C$10=2015,profiles!I5841,IF($C$10=2016,profiles!K5841)))))</f>
        <v>46.12</v>
      </c>
      <c r="C5854" s="6">
        <f>IF($C$10=2012,profiles!D5841,IF($C$10=2013,profiles!F5841,IF($C$10=2014,profiles!H5841,IF($C$10=2015,profiles!J5841,IF($C$10=2016,profiles!L5841)))))</f>
        <v>3.3575152709635035E-2</v>
      </c>
      <c r="D5854" s="11">
        <f t="shared" si="922"/>
        <v>6.7150305419270069</v>
      </c>
      <c r="E5854" s="11">
        <f t="shared" si="918"/>
        <v>0</v>
      </c>
      <c r="F5854" s="11">
        <f t="shared" si="919"/>
        <v>6.7150305419270069</v>
      </c>
      <c r="G5854" s="11">
        <f t="shared" si="920"/>
        <v>39.404969458072991</v>
      </c>
      <c r="H5854" s="12">
        <f t="shared" si="923"/>
        <v>0</v>
      </c>
      <c r="I5854" s="12">
        <f t="shared" si="917"/>
        <v>0</v>
      </c>
      <c r="J5854" s="12">
        <f t="shared" si="924"/>
        <v>0</v>
      </c>
      <c r="K5854" s="12">
        <f t="shared" si="925"/>
        <v>0</v>
      </c>
      <c r="L5854" s="12">
        <f t="shared" si="926"/>
        <v>39.404969458072991</v>
      </c>
      <c r="M5854" s="12">
        <f t="shared" si="921"/>
        <v>39.404969458072991</v>
      </c>
      <c r="N5854" s="13"/>
    </row>
    <row r="5855" spans="1:14" x14ac:dyDescent="0.2">
      <c r="A5855" s="10" t="s">
        <v>5837</v>
      </c>
      <c r="B5855" s="6">
        <f>IF($C$10=2012,profiles!C5842,IF($C$10=2013,profiles!E5842,IF($C$10=2014,profiles!G5842,IF($C$10=2015,profiles!I5842,IF($C$10=2016,profiles!K5842)))))</f>
        <v>55.073</v>
      </c>
      <c r="C5855" s="6">
        <f>IF($C$10=2012,profiles!D5842,IF($C$10=2013,profiles!F5842,IF($C$10=2014,profiles!H5842,IF($C$10=2015,profiles!J5842,IF($C$10=2016,profiles!L5842)))))</f>
        <v>2.7732349282229771E-2</v>
      </c>
      <c r="D5855" s="11">
        <f t="shared" si="922"/>
        <v>5.5464698564459542</v>
      </c>
      <c r="E5855" s="11">
        <f t="shared" si="918"/>
        <v>0</v>
      </c>
      <c r="F5855" s="11">
        <f t="shared" si="919"/>
        <v>5.5464698564459542</v>
      </c>
      <c r="G5855" s="11">
        <f t="shared" si="920"/>
        <v>49.526530143554048</v>
      </c>
      <c r="H5855" s="12">
        <f t="shared" si="923"/>
        <v>0</v>
      </c>
      <c r="I5855" s="12">
        <f t="shared" si="917"/>
        <v>0</v>
      </c>
      <c r="J5855" s="12">
        <f t="shared" si="924"/>
        <v>0</v>
      </c>
      <c r="K5855" s="12">
        <f t="shared" si="925"/>
        <v>0</v>
      </c>
      <c r="L5855" s="12">
        <f t="shared" si="926"/>
        <v>49.526530143554048</v>
      </c>
      <c r="M5855" s="12">
        <f t="shared" si="921"/>
        <v>49.526530143554048</v>
      </c>
      <c r="N5855" s="13"/>
    </row>
    <row r="5856" spans="1:14" x14ac:dyDescent="0.2">
      <c r="A5856" s="10" t="s">
        <v>5838</v>
      </c>
      <c r="B5856" s="6">
        <f>IF($C$10=2012,profiles!C5843,IF($C$10=2013,profiles!E5843,IF($C$10=2014,profiles!G5843,IF($C$10=2015,profiles!I5843,IF($C$10=2016,profiles!K5843)))))</f>
        <v>61.216999999999999</v>
      </c>
      <c r="C5856" s="6">
        <f>IF($C$10=2012,profiles!D5843,IF($C$10=2013,profiles!F5843,IF($C$10=2014,profiles!H5843,IF($C$10=2015,profiles!J5843,IF($C$10=2016,profiles!L5843)))))</f>
        <v>3.1562320906892552E-2</v>
      </c>
      <c r="D5856" s="11">
        <f t="shared" si="922"/>
        <v>6.3124641813785107</v>
      </c>
      <c r="E5856" s="11">
        <f t="shared" si="918"/>
        <v>0</v>
      </c>
      <c r="F5856" s="11">
        <f t="shared" si="919"/>
        <v>6.3124641813785107</v>
      </c>
      <c r="G5856" s="11">
        <f t="shared" si="920"/>
        <v>54.90453581862149</v>
      </c>
      <c r="H5856" s="12">
        <f t="shared" si="923"/>
        <v>0</v>
      </c>
      <c r="I5856" s="12">
        <f t="shared" si="917"/>
        <v>0</v>
      </c>
      <c r="J5856" s="12">
        <f t="shared" si="924"/>
        <v>0</v>
      </c>
      <c r="K5856" s="12">
        <f t="shared" si="925"/>
        <v>0</v>
      </c>
      <c r="L5856" s="12">
        <f t="shared" si="926"/>
        <v>54.90453581862149</v>
      </c>
      <c r="M5856" s="12">
        <f t="shared" si="921"/>
        <v>54.90453581862149</v>
      </c>
      <c r="N5856" s="13"/>
    </row>
    <row r="5857" spans="1:14" x14ac:dyDescent="0.2">
      <c r="A5857" s="10" t="s">
        <v>5839</v>
      </c>
      <c r="B5857" s="6">
        <f>IF($C$10=2012,profiles!C5844,IF($C$10=2013,profiles!E5844,IF($C$10=2014,profiles!G5844,IF($C$10=2015,profiles!I5844,IF($C$10=2016,profiles!K5844)))))</f>
        <v>64.792000000000002</v>
      </c>
      <c r="C5857" s="6">
        <f>IF($C$10=2012,profiles!D5844,IF($C$10=2013,profiles!F5844,IF($C$10=2014,profiles!H5844,IF($C$10=2015,profiles!J5844,IF($C$10=2016,profiles!L5844)))))</f>
        <v>5.1425056960344419E-2</v>
      </c>
      <c r="D5857" s="11">
        <f t="shared" si="922"/>
        <v>10.285011392068883</v>
      </c>
      <c r="E5857" s="11">
        <f t="shared" si="918"/>
        <v>0</v>
      </c>
      <c r="F5857" s="11">
        <f t="shared" si="919"/>
        <v>10.285011392068883</v>
      </c>
      <c r="G5857" s="11">
        <f t="shared" si="920"/>
        <v>54.50698860793112</v>
      </c>
      <c r="H5857" s="12">
        <f t="shared" si="923"/>
        <v>0</v>
      </c>
      <c r="I5857" s="12">
        <f t="shared" si="917"/>
        <v>0</v>
      </c>
      <c r="J5857" s="12">
        <f t="shared" si="924"/>
        <v>0</v>
      </c>
      <c r="K5857" s="12">
        <f t="shared" si="925"/>
        <v>0</v>
      </c>
      <c r="L5857" s="12">
        <f t="shared" si="926"/>
        <v>54.50698860793112</v>
      </c>
      <c r="M5857" s="12">
        <f t="shared" si="921"/>
        <v>54.50698860793112</v>
      </c>
      <c r="N5857" s="13"/>
    </row>
    <row r="5858" spans="1:14" x14ac:dyDescent="0.2">
      <c r="A5858" s="10" t="s">
        <v>5840</v>
      </c>
      <c r="B5858" s="6">
        <f>IF($C$10=2012,profiles!C5845,IF($C$10=2013,profiles!E5845,IF($C$10=2014,profiles!G5845,IF($C$10=2015,profiles!I5845,IF($C$10=2016,profiles!K5845)))))</f>
        <v>66.085999999999999</v>
      </c>
      <c r="C5858" s="6">
        <f>IF($C$10=2012,profiles!D5845,IF($C$10=2013,profiles!F5845,IF($C$10=2014,profiles!H5845,IF($C$10=2015,profiles!J5845,IF($C$10=2016,profiles!L5845)))))</f>
        <v>7.8528396304217166E-2</v>
      </c>
      <c r="D5858" s="11">
        <f t="shared" si="922"/>
        <v>15.705679260843434</v>
      </c>
      <c r="E5858" s="11">
        <f t="shared" si="918"/>
        <v>0</v>
      </c>
      <c r="F5858" s="11">
        <f t="shared" si="919"/>
        <v>15.705679260843434</v>
      </c>
      <c r="G5858" s="11">
        <f t="shared" si="920"/>
        <v>50.380320739156566</v>
      </c>
      <c r="H5858" s="12">
        <f t="shared" si="923"/>
        <v>0</v>
      </c>
      <c r="I5858" s="12">
        <f t="shared" si="917"/>
        <v>0</v>
      </c>
      <c r="J5858" s="12">
        <f t="shared" si="924"/>
        <v>0</v>
      </c>
      <c r="K5858" s="12">
        <f t="shared" si="925"/>
        <v>0</v>
      </c>
      <c r="L5858" s="12">
        <f t="shared" si="926"/>
        <v>50.380320739156566</v>
      </c>
      <c r="M5858" s="12">
        <f t="shared" si="921"/>
        <v>50.380320739156566</v>
      </c>
      <c r="N5858" s="13"/>
    </row>
    <row r="5859" spans="1:14" x14ac:dyDescent="0.2">
      <c r="A5859" s="10" t="s">
        <v>5841</v>
      </c>
      <c r="B5859" s="6">
        <f>IF($C$10=2012,profiles!C5846,IF($C$10=2013,profiles!E5846,IF($C$10=2014,profiles!G5846,IF($C$10=2015,profiles!I5846,IF($C$10=2016,profiles!K5846)))))</f>
        <v>67.721000000000004</v>
      </c>
      <c r="C5859" s="6">
        <f>IF($C$10=2012,profiles!D5846,IF($C$10=2013,profiles!F5846,IF($C$10=2014,profiles!H5846,IF($C$10=2015,profiles!J5846,IF($C$10=2016,profiles!L5846)))))</f>
        <v>0.10814777540151801</v>
      </c>
      <c r="D5859" s="11">
        <f t="shared" si="922"/>
        <v>21.629555080303604</v>
      </c>
      <c r="E5859" s="11">
        <f t="shared" si="918"/>
        <v>0</v>
      </c>
      <c r="F5859" s="11">
        <f t="shared" si="919"/>
        <v>21.629555080303604</v>
      </c>
      <c r="G5859" s="11">
        <f t="shared" si="920"/>
        <v>46.0914449196964</v>
      </c>
      <c r="H5859" s="12">
        <f t="shared" si="923"/>
        <v>0</v>
      </c>
      <c r="I5859" s="12">
        <f t="shared" si="917"/>
        <v>0</v>
      </c>
      <c r="J5859" s="12">
        <f t="shared" si="924"/>
        <v>0</v>
      </c>
      <c r="K5859" s="12">
        <f t="shared" si="925"/>
        <v>0</v>
      </c>
      <c r="L5859" s="12">
        <f t="shared" si="926"/>
        <v>46.0914449196964</v>
      </c>
      <c r="M5859" s="12">
        <f t="shared" si="921"/>
        <v>46.0914449196964</v>
      </c>
      <c r="N5859" s="13"/>
    </row>
    <row r="5860" spans="1:14" x14ac:dyDescent="0.2">
      <c r="A5860" s="10" t="s">
        <v>5842</v>
      </c>
      <c r="B5860" s="6">
        <f>IF($C$10=2012,profiles!C5847,IF($C$10=2013,profiles!E5847,IF($C$10=2014,profiles!G5847,IF($C$10=2015,profiles!I5847,IF($C$10=2016,profiles!K5847)))))</f>
        <v>69.078000000000003</v>
      </c>
      <c r="C5860" s="6">
        <f>IF($C$10=2012,profiles!D5847,IF($C$10=2013,profiles!F5847,IF($C$10=2014,profiles!H5847,IF($C$10=2015,profiles!J5847,IF($C$10=2016,profiles!L5847)))))</f>
        <v>0.13258131700703094</v>
      </c>
      <c r="D5860" s="11">
        <f t="shared" si="922"/>
        <v>26.516263401406189</v>
      </c>
      <c r="E5860" s="11">
        <f t="shared" si="918"/>
        <v>0</v>
      </c>
      <c r="F5860" s="11">
        <f t="shared" si="919"/>
        <v>26.516263401406189</v>
      </c>
      <c r="G5860" s="11">
        <f t="shared" si="920"/>
        <v>42.561736598593811</v>
      </c>
      <c r="H5860" s="12">
        <f t="shared" si="923"/>
        <v>0</v>
      </c>
      <c r="I5860" s="12">
        <f t="shared" si="917"/>
        <v>0</v>
      </c>
      <c r="J5860" s="12">
        <f t="shared" si="924"/>
        <v>0</v>
      </c>
      <c r="K5860" s="12">
        <f t="shared" si="925"/>
        <v>0</v>
      </c>
      <c r="L5860" s="12">
        <f t="shared" si="926"/>
        <v>42.561736598593811</v>
      </c>
      <c r="M5860" s="12">
        <f t="shared" si="921"/>
        <v>42.561736598593811</v>
      </c>
      <c r="N5860" s="13"/>
    </row>
    <row r="5861" spans="1:14" x14ac:dyDescent="0.2">
      <c r="A5861" s="10" t="s">
        <v>5843</v>
      </c>
      <c r="B5861" s="6">
        <f>IF($C$10=2012,profiles!C5848,IF($C$10=2013,profiles!E5848,IF($C$10=2014,profiles!G5848,IF($C$10=2015,profiles!I5848,IF($C$10=2016,profiles!K5848)))))</f>
        <v>68.186000000000007</v>
      </c>
      <c r="C5861" s="6">
        <f>IF($C$10=2012,profiles!D5848,IF($C$10=2013,profiles!F5848,IF($C$10=2014,profiles!H5848,IF($C$10=2015,profiles!J5848,IF($C$10=2016,profiles!L5848)))))</f>
        <v>0.14545505374540474</v>
      </c>
      <c r="D5861" s="11">
        <f t="shared" si="922"/>
        <v>29.091010749080947</v>
      </c>
      <c r="E5861" s="11">
        <f t="shared" si="918"/>
        <v>0</v>
      </c>
      <c r="F5861" s="11">
        <f t="shared" si="919"/>
        <v>29.091010749080947</v>
      </c>
      <c r="G5861" s="11">
        <f t="shared" si="920"/>
        <v>39.094989250919056</v>
      </c>
      <c r="H5861" s="12">
        <f t="shared" si="923"/>
        <v>0</v>
      </c>
      <c r="I5861" s="12">
        <f t="shared" si="917"/>
        <v>0</v>
      </c>
      <c r="J5861" s="12">
        <f t="shared" si="924"/>
        <v>0</v>
      </c>
      <c r="K5861" s="12">
        <f t="shared" si="925"/>
        <v>0</v>
      </c>
      <c r="L5861" s="12">
        <f t="shared" si="926"/>
        <v>39.094989250919056</v>
      </c>
      <c r="M5861" s="12">
        <f t="shared" si="921"/>
        <v>39.094989250919056</v>
      </c>
      <c r="N5861" s="13"/>
    </row>
    <row r="5862" spans="1:14" x14ac:dyDescent="0.2">
      <c r="A5862" s="10" t="s">
        <v>5844</v>
      </c>
      <c r="B5862" s="6">
        <f>IF($C$10=2012,profiles!C5849,IF($C$10=2013,profiles!E5849,IF($C$10=2014,profiles!G5849,IF($C$10=2015,profiles!I5849,IF($C$10=2016,profiles!K5849)))))</f>
        <v>67.468999999999994</v>
      </c>
      <c r="C5862" s="6">
        <f>IF($C$10=2012,profiles!D5849,IF($C$10=2013,profiles!F5849,IF($C$10=2014,profiles!H5849,IF($C$10=2015,profiles!J5849,IF($C$10=2016,profiles!L5849)))))</f>
        <v>0.1491312673851358</v>
      </c>
      <c r="D5862" s="11">
        <f t="shared" si="922"/>
        <v>29.826253477027159</v>
      </c>
      <c r="E5862" s="11">
        <f t="shared" si="918"/>
        <v>0</v>
      </c>
      <c r="F5862" s="11">
        <f t="shared" si="919"/>
        <v>29.826253477027159</v>
      </c>
      <c r="G5862" s="11">
        <f t="shared" si="920"/>
        <v>37.642746522972836</v>
      </c>
      <c r="H5862" s="12">
        <f t="shared" si="923"/>
        <v>0</v>
      </c>
      <c r="I5862" s="12">
        <f t="shared" si="917"/>
        <v>0</v>
      </c>
      <c r="J5862" s="12">
        <f t="shared" si="924"/>
        <v>0</v>
      </c>
      <c r="K5862" s="12">
        <f t="shared" si="925"/>
        <v>0</v>
      </c>
      <c r="L5862" s="12">
        <f t="shared" si="926"/>
        <v>37.642746522972836</v>
      </c>
      <c r="M5862" s="12">
        <f t="shared" si="921"/>
        <v>37.642746522972836</v>
      </c>
      <c r="N5862" s="13"/>
    </row>
    <row r="5863" spans="1:14" x14ac:dyDescent="0.2">
      <c r="A5863" s="10" t="s">
        <v>5845</v>
      </c>
      <c r="B5863" s="6">
        <f>IF($C$10=2012,profiles!C5850,IF($C$10=2013,profiles!E5850,IF($C$10=2014,profiles!G5850,IF($C$10=2015,profiles!I5850,IF($C$10=2016,profiles!K5850)))))</f>
        <v>66.340999999999994</v>
      </c>
      <c r="C5863" s="6">
        <f>IF($C$10=2012,profiles!D5850,IF($C$10=2013,profiles!F5850,IF($C$10=2014,profiles!H5850,IF($C$10=2015,profiles!J5850,IF($C$10=2016,profiles!L5850)))))</f>
        <v>0.14179281810430383</v>
      </c>
      <c r="D5863" s="11">
        <f t="shared" si="922"/>
        <v>28.358563620860767</v>
      </c>
      <c r="E5863" s="11">
        <f t="shared" si="918"/>
        <v>0</v>
      </c>
      <c r="F5863" s="11">
        <f t="shared" si="919"/>
        <v>28.358563620860767</v>
      </c>
      <c r="G5863" s="11">
        <f t="shared" si="920"/>
        <v>37.98243637913923</v>
      </c>
      <c r="H5863" s="12">
        <f t="shared" si="923"/>
        <v>0</v>
      </c>
      <c r="I5863" s="12">
        <f t="shared" si="917"/>
        <v>0</v>
      </c>
      <c r="J5863" s="12">
        <f t="shared" si="924"/>
        <v>0</v>
      </c>
      <c r="K5863" s="12">
        <f t="shared" si="925"/>
        <v>0</v>
      </c>
      <c r="L5863" s="12">
        <f t="shared" si="926"/>
        <v>37.98243637913923</v>
      </c>
      <c r="M5863" s="12">
        <f t="shared" si="921"/>
        <v>37.98243637913923</v>
      </c>
      <c r="N5863" s="13"/>
    </row>
    <row r="5864" spans="1:14" x14ac:dyDescent="0.2">
      <c r="A5864" s="10" t="s">
        <v>5846</v>
      </c>
      <c r="B5864" s="6">
        <f>IF($C$10=2012,profiles!C5851,IF($C$10=2013,profiles!E5851,IF($C$10=2014,profiles!G5851,IF($C$10=2015,profiles!I5851,IF($C$10=2016,profiles!K5851)))))</f>
        <v>65.260999999999996</v>
      </c>
      <c r="C5864" s="6">
        <f>IF($C$10=2012,profiles!D5851,IF($C$10=2013,profiles!F5851,IF($C$10=2014,profiles!H5851,IF($C$10=2015,profiles!J5851,IF($C$10=2016,profiles!L5851)))))</f>
        <v>0.12749332550565409</v>
      </c>
      <c r="D5864" s="11">
        <f t="shared" si="922"/>
        <v>25.498665101130818</v>
      </c>
      <c r="E5864" s="11">
        <f t="shared" si="918"/>
        <v>0</v>
      </c>
      <c r="F5864" s="11">
        <f t="shared" si="919"/>
        <v>25.498665101130818</v>
      </c>
      <c r="G5864" s="11">
        <f t="shared" si="920"/>
        <v>39.762334898869177</v>
      </c>
      <c r="H5864" s="12">
        <f t="shared" si="923"/>
        <v>0</v>
      </c>
      <c r="I5864" s="12">
        <f t="shared" si="917"/>
        <v>0</v>
      </c>
      <c r="J5864" s="12">
        <f t="shared" si="924"/>
        <v>0</v>
      </c>
      <c r="K5864" s="12">
        <f t="shared" si="925"/>
        <v>0</v>
      </c>
      <c r="L5864" s="12">
        <f t="shared" si="926"/>
        <v>39.762334898869177</v>
      </c>
      <c r="M5864" s="12">
        <f t="shared" si="921"/>
        <v>39.762334898869177</v>
      </c>
      <c r="N5864" s="13"/>
    </row>
    <row r="5865" spans="1:14" x14ac:dyDescent="0.2">
      <c r="A5865" s="10" t="s">
        <v>5847</v>
      </c>
      <c r="B5865" s="6">
        <f>IF($C$10=2012,profiles!C5852,IF($C$10=2013,profiles!E5852,IF($C$10=2014,profiles!G5852,IF($C$10=2015,profiles!I5852,IF($C$10=2016,profiles!K5852)))))</f>
        <v>63.372</v>
      </c>
      <c r="C5865" s="6">
        <f>IF($C$10=2012,profiles!D5852,IF($C$10=2013,profiles!F5852,IF($C$10=2014,profiles!H5852,IF($C$10=2015,profiles!J5852,IF($C$10=2016,profiles!L5852)))))</f>
        <v>0.1063026795823374</v>
      </c>
      <c r="D5865" s="11">
        <f t="shared" si="922"/>
        <v>21.260535916467479</v>
      </c>
      <c r="E5865" s="11">
        <f t="shared" si="918"/>
        <v>0</v>
      </c>
      <c r="F5865" s="11">
        <f t="shared" si="919"/>
        <v>21.260535916467479</v>
      </c>
      <c r="G5865" s="11">
        <f t="shared" si="920"/>
        <v>42.111464083532525</v>
      </c>
      <c r="H5865" s="12">
        <f t="shared" si="923"/>
        <v>0</v>
      </c>
      <c r="I5865" s="12">
        <f t="shared" si="917"/>
        <v>0</v>
      </c>
      <c r="J5865" s="12">
        <f t="shared" si="924"/>
        <v>0</v>
      </c>
      <c r="K5865" s="12">
        <f t="shared" si="925"/>
        <v>0</v>
      </c>
      <c r="L5865" s="12">
        <f t="shared" si="926"/>
        <v>42.111464083532525</v>
      </c>
      <c r="M5865" s="12">
        <f t="shared" si="921"/>
        <v>42.111464083532525</v>
      </c>
      <c r="N5865" s="13"/>
    </row>
    <row r="5866" spans="1:14" x14ac:dyDescent="0.2">
      <c r="A5866" s="10" t="s">
        <v>5848</v>
      </c>
      <c r="B5866" s="6">
        <f>IF($C$10=2012,profiles!C5853,IF($C$10=2013,profiles!E5853,IF($C$10=2014,profiles!G5853,IF($C$10=2015,profiles!I5853,IF($C$10=2016,profiles!K5853)))))</f>
        <v>62.88</v>
      </c>
      <c r="C5866" s="6">
        <f>IF($C$10=2012,profiles!D5853,IF($C$10=2013,profiles!F5853,IF($C$10=2014,profiles!H5853,IF($C$10=2015,profiles!J5853,IF($C$10=2016,profiles!L5853)))))</f>
        <v>7.9772438182301064E-2</v>
      </c>
      <c r="D5866" s="11">
        <f t="shared" si="922"/>
        <v>15.954487636460213</v>
      </c>
      <c r="E5866" s="11">
        <f t="shared" si="918"/>
        <v>0</v>
      </c>
      <c r="F5866" s="11">
        <f t="shared" si="919"/>
        <v>15.954487636460213</v>
      </c>
      <c r="G5866" s="11">
        <f t="shared" si="920"/>
        <v>46.925512363539788</v>
      </c>
      <c r="H5866" s="12">
        <f t="shared" si="923"/>
        <v>0</v>
      </c>
      <c r="I5866" s="12">
        <f t="shared" si="917"/>
        <v>0</v>
      </c>
      <c r="J5866" s="12">
        <f t="shared" si="924"/>
        <v>0</v>
      </c>
      <c r="K5866" s="12">
        <f t="shared" si="925"/>
        <v>0</v>
      </c>
      <c r="L5866" s="12">
        <f t="shared" si="926"/>
        <v>46.925512363539788</v>
      </c>
      <c r="M5866" s="12">
        <f t="shared" si="921"/>
        <v>46.925512363539788</v>
      </c>
      <c r="N5866" s="13"/>
    </row>
    <row r="5867" spans="1:14" x14ac:dyDescent="0.2">
      <c r="A5867" s="10" t="s">
        <v>5849</v>
      </c>
      <c r="B5867" s="6">
        <f>IF($C$10=2012,profiles!C5854,IF($C$10=2013,profiles!E5854,IF($C$10=2014,profiles!G5854,IF($C$10=2015,profiles!I5854,IF($C$10=2016,profiles!K5854)))))</f>
        <v>62.554000000000002</v>
      </c>
      <c r="C5867" s="6">
        <f>IF($C$10=2012,profiles!D5854,IF($C$10=2013,profiles!F5854,IF($C$10=2014,profiles!H5854,IF($C$10=2015,profiles!J5854,IF($C$10=2016,profiles!L5854)))))</f>
        <v>4.7706909324722886E-2</v>
      </c>
      <c r="D5867" s="11">
        <f t="shared" si="922"/>
        <v>9.5413818649445776</v>
      </c>
      <c r="E5867" s="11">
        <f t="shared" si="918"/>
        <v>0</v>
      </c>
      <c r="F5867" s="11">
        <f t="shared" si="919"/>
        <v>9.5413818649445776</v>
      </c>
      <c r="G5867" s="11">
        <f t="shared" si="920"/>
        <v>53.012618135055426</v>
      </c>
      <c r="H5867" s="12">
        <f t="shared" si="923"/>
        <v>0</v>
      </c>
      <c r="I5867" s="12">
        <f t="shared" si="917"/>
        <v>0</v>
      </c>
      <c r="J5867" s="12">
        <f t="shared" si="924"/>
        <v>0</v>
      </c>
      <c r="K5867" s="12">
        <f t="shared" si="925"/>
        <v>0</v>
      </c>
      <c r="L5867" s="12">
        <f t="shared" si="926"/>
        <v>53.012618135055426</v>
      </c>
      <c r="M5867" s="12">
        <f t="shared" si="921"/>
        <v>53.012618135055426</v>
      </c>
      <c r="N5867" s="13"/>
    </row>
    <row r="5868" spans="1:14" x14ac:dyDescent="0.2">
      <c r="A5868" s="10" t="s">
        <v>5850</v>
      </c>
      <c r="B5868" s="6">
        <f>IF($C$10=2012,profiles!C5855,IF($C$10=2013,profiles!E5855,IF($C$10=2014,profiles!G5855,IF($C$10=2015,profiles!I5855,IF($C$10=2016,profiles!K5855)))))</f>
        <v>62.624000000000002</v>
      </c>
      <c r="C5868" s="6">
        <f>IF($C$10=2012,profiles!D5855,IF($C$10=2013,profiles!F5855,IF($C$10=2014,profiles!H5855,IF($C$10=2015,profiles!J5855,IF($C$10=2016,profiles!L5855)))))</f>
        <v>2.534211151647307E-2</v>
      </c>
      <c r="D5868" s="11">
        <f t="shared" si="922"/>
        <v>5.0684223032946143</v>
      </c>
      <c r="E5868" s="11">
        <f t="shared" si="918"/>
        <v>0</v>
      </c>
      <c r="F5868" s="11">
        <f t="shared" si="919"/>
        <v>5.0684223032946143</v>
      </c>
      <c r="G5868" s="11">
        <f t="shared" si="920"/>
        <v>57.555577696705384</v>
      </c>
      <c r="H5868" s="12">
        <f t="shared" si="923"/>
        <v>0</v>
      </c>
      <c r="I5868" s="12">
        <f t="shared" si="917"/>
        <v>0</v>
      </c>
      <c r="J5868" s="12">
        <f t="shared" si="924"/>
        <v>0</v>
      </c>
      <c r="K5868" s="12">
        <f t="shared" si="925"/>
        <v>0</v>
      </c>
      <c r="L5868" s="12">
        <f t="shared" si="926"/>
        <v>57.555577696705384</v>
      </c>
      <c r="M5868" s="12">
        <f t="shared" si="921"/>
        <v>57.555577696705384</v>
      </c>
      <c r="N5868" s="13"/>
    </row>
    <row r="5869" spans="1:14" x14ac:dyDescent="0.2">
      <c r="A5869" s="10" t="s">
        <v>5851</v>
      </c>
      <c r="B5869" s="6">
        <f>IF($C$10=2012,profiles!C5856,IF($C$10=2013,profiles!E5856,IF($C$10=2014,profiles!G5856,IF($C$10=2015,profiles!I5856,IF($C$10=2016,profiles!K5856)))))</f>
        <v>62.32</v>
      </c>
      <c r="C5869" s="6">
        <f>IF($C$10=2012,profiles!D5856,IF($C$10=2013,profiles!F5856,IF($C$10=2014,profiles!H5856,IF($C$10=2015,profiles!J5856,IF($C$10=2016,profiles!L5856)))))</f>
        <v>2.1092799932905606E-2</v>
      </c>
      <c r="D5869" s="11">
        <f t="shared" si="922"/>
        <v>4.2185599865811207</v>
      </c>
      <c r="E5869" s="11">
        <f t="shared" si="918"/>
        <v>0</v>
      </c>
      <c r="F5869" s="11">
        <f t="shared" si="919"/>
        <v>4.2185599865811207</v>
      </c>
      <c r="G5869" s="11">
        <f t="shared" si="920"/>
        <v>58.10144001341888</v>
      </c>
      <c r="H5869" s="12">
        <f t="shared" si="923"/>
        <v>0</v>
      </c>
      <c r="I5869" s="12">
        <f t="shared" si="917"/>
        <v>0</v>
      </c>
      <c r="J5869" s="12">
        <f t="shared" si="924"/>
        <v>0</v>
      </c>
      <c r="K5869" s="12">
        <f t="shared" si="925"/>
        <v>0</v>
      </c>
      <c r="L5869" s="12">
        <f t="shared" si="926"/>
        <v>58.10144001341888</v>
      </c>
      <c r="M5869" s="12">
        <f t="shared" si="921"/>
        <v>58.10144001341888</v>
      </c>
      <c r="N5869" s="13"/>
    </row>
    <row r="5870" spans="1:14" x14ac:dyDescent="0.2">
      <c r="A5870" s="10" t="s">
        <v>5852</v>
      </c>
      <c r="B5870" s="6">
        <f>IF($C$10=2012,profiles!C5857,IF($C$10=2013,profiles!E5857,IF($C$10=2014,profiles!G5857,IF($C$10=2015,profiles!I5857,IF($C$10=2016,profiles!K5857)))))</f>
        <v>59.283000000000001</v>
      </c>
      <c r="C5870" s="6">
        <f>IF($C$10=2012,profiles!D5857,IF($C$10=2013,profiles!F5857,IF($C$10=2014,profiles!H5857,IF($C$10=2015,profiles!J5857,IF($C$10=2016,profiles!L5857)))))</f>
        <v>2.1665897876742009E-2</v>
      </c>
      <c r="D5870" s="11">
        <f t="shared" si="922"/>
        <v>4.3331795753484021</v>
      </c>
      <c r="E5870" s="11">
        <f t="shared" si="918"/>
        <v>0</v>
      </c>
      <c r="F5870" s="11">
        <f t="shared" si="919"/>
        <v>4.3331795753484021</v>
      </c>
      <c r="G5870" s="11">
        <f t="shared" si="920"/>
        <v>54.949820424651598</v>
      </c>
      <c r="H5870" s="12">
        <f t="shared" si="923"/>
        <v>0</v>
      </c>
      <c r="I5870" s="12">
        <f t="shared" si="917"/>
        <v>0</v>
      </c>
      <c r="J5870" s="12">
        <f t="shared" si="924"/>
        <v>0</v>
      </c>
      <c r="K5870" s="12">
        <f t="shared" si="925"/>
        <v>0</v>
      </c>
      <c r="L5870" s="12">
        <f t="shared" si="926"/>
        <v>54.949820424651598</v>
      </c>
      <c r="M5870" s="12">
        <f t="shared" si="921"/>
        <v>54.949820424651598</v>
      </c>
      <c r="N5870" s="13"/>
    </row>
    <row r="5871" spans="1:14" x14ac:dyDescent="0.2">
      <c r="A5871" s="10" t="s">
        <v>5853</v>
      </c>
      <c r="B5871" s="6">
        <f>IF($C$10=2012,profiles!C5858,IF($C$10=2013,profiles!E5858,IF($C$10=2014,profiles!G5858,IF($C$10=2015,profiles!I5858,IF($C$10=2016,profiles!K5858)))))</f>
        <v>54.478000000000002</v>
      </c>
      <c r="C5871" s="6">
        <f>IF($C$10=2012,profiles!D5858,IF($C$10=2013,profiles!F5858,IF($C$10=2014,profiles!H5858,IF($C$10=2015,profiles!J5858,IF($C$10=2016,profiles!L5858)))))</f>
        <v>2.3343257712360743E-2</v>
      </c>
      <c r="D5871" s="11">
        <f t="shared" si="922"/>
        <v>4.6686515424721486</v>
      </c>
      <c r="E5871" s="11">
        <f t="shared" si="918"/>
        <v>0</v>
      </c>
      <c r="F5871" s="11">
        <f t="shared" si="919"/>
        <v>4.6686515424721486</v>
      </c>
      <c r="G5871" s="11">
        <f t="shared" si="920"/>
        <v>49.809348457527854</v>
      </c>
      <c r="H5871" s="12">
        <f t="shared" si="923"/>
        <v>0</v>
      </c>
      <c r="I5871" s="12">
        <f t="shared" si="917"/>
        <v>0</v>
      </c>
      <c r="J5871" s="12">
        <f t="shared" si="924"/>
        <v>0</v>
      </c>
      <c r="K5871" s="12">
        <f t="shared" si="925"/>
        <v>0</v>
      </c>
      <c r="L5871" s="12">
        <f t="shared" si="926"/>
        <v>49.809348457527854</v>
      </c>
      <c r="M5871" s="12">
        <f t="shared" si="921"/>
        <v>49.809348457527854</v>
      </c>
      <c r="N5871" s="13"/>
    </row>
    <row r="5872" spans="1:14" x14ac:dyDescent="0.2">
      <c r="A5872" s="10" t="s">
        <v>5854</v>
      </c>
      <c r="B5872" s="6">
        <f>IF($C$10=2012,profiles!C5859,IF($C$10=2013,profiles!E5859,IF($C$10=2014,profiles!G5859,IF($C$10=2015,profiles!I5859,IF($C$10=2016,profiles!K5859)))))</f>
        <v>49.624000000000002</v>
      </c>
      <c r="C5872" s="6">
        <f>IF($C$10=2012,profiles!D5859,IF($C$10=2013,profiles!F5859,IF($C$10=2014,profiles!H5859,IF($C$10=2015,profiles!J5859,IF($C$10=2016,profiles!L5859)))))</f>
        <v>2.3287345717840118E-2</v>
      </c>
      <c r="D5872" s="11">
        <f t="shared" si="922"/>
        <v>4.657469143568024</v>
      </c>
      <c r="E5872" s="11">
        <f t="shared" si="918"/>
        <v>0</v>
      </c>
      <c r="F5872" s="11">
        <f t="shared" si="919"/>
        <v>4.657469143568024</v>
      </c>
      <c r="G5872" s="11">
        <f t="shared" si="920"/>
        <v>44.96653085643198</v>
      </c>
      <c r="H5872" s="12">
        <f t="shared" si="923"/>
        <v>0</v>
      </c>
      <c r="I5872" s="12">
        <f t="shared" si="917"/>
        <v>0</v>
      </c>
      <c r="J5872" s="12">
        <f t="shared" si="924"/>
        <v>0</v>
      </c>
      <c r="K5872" s="12">
        <f t="shared" si="925"/>
        <v>0</v>
      </c>
      <c r="L5872" s="12">
        <f t="shared" si="926"/>
        <v>44.96653085643198</v>
      </c>
      <c r="M5872" s="12">
        <f t="shared" si="921"/>
        <v>44.96653085643198</v>
      </c>
      <c r="N5872" s="13"/>
    </row>
    <row r="5873" spans="1:14" x14ac:dyDescent="0.2">
      <c r="A5873" s="10" t="s">
        <v>5855</v>
      </c>
      <c r="B5873" s="6">
        <f>IF($C$10=2012,profiles!C5860,IF($C$10=2013,profiles!E5860,IF($C$10=2014,profiles!G5860,IF($C$10=2015,profiles!I5860,IF($C$10=2016,profiles!K5860)))))</f>
        <v>46.49</v>
      </c>
      <c r="C5873" s="6">
        <f>IF($C$10=2012,profiles!D5860,IF($C$10=2013,profiles!F5860,IF($C$10=2014,profiles!H5860,IF($C$10=2015,profiles!J5860,IF($C$10=2016,profiles!L5860)))))</f>
        <v>2.0835953548819855E-2</v>
      </c>
      <c r="D5873" s="11">
        <f t="shared" si="922"/>
        <v>4.1671907097639709</v>
      </c>
      <c r="E5873" s="11">
        <f t="shared" si="918"/>
        <v>0</v>
      </c>
      <c r="F5873" s="11">
        <f t="shared" si="919"/>
        <v>4.1671907097639709</v>
      </c>
      <c r="G5873" s="11">
        <f t="shared" si="920"/>
        <v>42.32280929023603</v>
      </c>
      <c r="H5873" s="12">
        <f t="shared" si="923"/>
        <v>0</v>
      </c>
      <c r="I5873" s="12">
        <f t="shared" si="917"/>
        <v>0</v>
      </c>
      <c r="J5873" s="12">
        <f t="shared" si="924"/>
        <v>0</v>
      </c>
      <c r="K5873" s="12">
        <f t="shared" si="925"/>
        <v>0</v>
      </c>
      <c r="L5873" s="12">
        <f t="shared" si="926"/>
        <v>42.32280929023603</v>
      </c>
      <c r="M5873" s="12">
        <f t="shared" si="921"/>
        <v>42.32280929023603</v>
      </c>
      <c r="N5873" s="13"/>
    </row>
    <row r="5874" spans="1:14" x14ac:dyDescent="0.2">
      <c r="A5874" s="10" t="s">
        <v>5856</v>
      </c>
      <c r="B5874" s="6">
        <f>IF($C$10=2012,profiles!C5861,IF($C$10=2013,profiles!E5861,IF($C$10=2014,profiles!G5861,IF($C$10=2015,profiles!I5861,IF($C$10=2016,profiles!K5861)))))</f>
        <v>44.777999999999999</v>
      </c>
      <c r="C5874" s="6">
        <f>IF($C$10=2012,profiles!D5861,IF($C$10=2013,profiles!F5861,IF($C$10=2014,profiles!H5861,IF($C$10=2015,profiles!J5861,IF($C$10=2016,profiles!L5861)))))</f>
        <v>1.9480428737126007E-2</v>
      </c>
      <c r="D5874" s="11">
        <f t="shared" si="922"/>
        <v>3.8960857474252015</v>
      </c>
      <c r="E5874" s="11">
        <f t="shared" si="918"/>
        <v>0</v>
      </c>
      <c r="F5874" s="11">
        <f t="shared" si="919"/>
        <v>3.8960857474252015</v>
      </c>
      <c r="G5874" s="11">
        <f t="shared" si="920"/>
        <v>40.881914252574795</v>
      </c>
      <c r="H5874" s="12">
        <f t="shared" si="923"/>
        <v>0</v>
      </c>
      <c r="I5874" s="12">
        <f t="shared" si="917"/>
        <v>0</v>
      </c>
      <c r="J5874" s="12">
        <f t="shared" si="924"/>
        <v>0</v>
      </c>
      <c r="K5874" s="12">
        <f t="shared" si="925"/>
        <v>0</v>
      </c>
      <c r="L5874" s="12">
        <f t="shared" si="926"/>
        <v>40.881914252574795</v>
      </c>
      <c r="M5874" s="12">
        <f t="shared" si="921"/>
        <v>40.881914252574795</v>
      </c>
      <c r="N5874" s="13"/>
    </row>
    <row r="5875" spans="1:14" x14ac:dyDescent="0.2">
      <c r="A5875" s="10" t="s">
        <v>5857</v>
      </c>
      <c r="B5875" s="6">
        <f>IF($C$10=2012,profiles!C5862,IF($C$10=2013,profiles!E5862,IF($C$10=2014,profiles!G5862,IF($C$10=2015,profiles!I5862,IF($C$10=2016,profiles!K5862)))))</f>
        <v>43.688000000000002</v>
      </c>
      <c r="C5875" s="6">
        <f>IF($C$10=2012,profiles!D5862,IF($C$10=2013,profiles!F5862,IF($C$10=2014,profiles!H5862,IF($C$10=2015,profiles!J5862,IF($C$10=2016,profiles!L5862)))))</f>
        <v>1.8572087368465183E-2</v>
      </c>
      <c r="D5875" s="11">
        <f t="shared" si="922"/>
        <v>3.7144174736930364</v>
      </c>
      <c r="E5875" s="11">
        <f t="shared" si="918"/>
        <v>0</v>
      </c>
      <c r="F5875" s="11">
        <f t="shared" si="919"/>
        <v>3.7144174736930364</v>
      </c>
      <c r="G5875" s="11">
        <f t="shared" si="920"/>
        <v>39.973582526306963</v>
      </c>
      <c r="H5875" s="12">
        <f t="shared" si="923"/>
        <v>0</v>
      </c>
      <c r="I5875" s="12">
        <f t="shared" si="917"/>
        <v>0</v>
      </c>
      <c r="J5875" s="12">
        <f t="shared" si="924"/>
        <v>0</v>
      </c>
      <c r="K5875" s="12">
        <f t="shared" si="925"/>
        <v>0</v>
      </c>
      <c r="L5875" s="12">
        <f t="shared" si="926"/>
        <v>39.973582526306963</v>
      </c>
      <c r="M5875" s="12">
        <f t="shared" si="921"/>
        <v>39.973582526306963</v>
      </c>
      <c r="N5875" s="13"/>
    </row>
    <row r="5876" spans="1:14" x14ac:dyDescent="0.2">
      <c r="A5876" s="10" t="s">
        <v>5858</v>
      </c>
      <c r="B5876" s="6">
        <f>IF($C$10=2012,profiles!C5863,IF($C$10=2013,profiles!E5863,IF($C$10=2014,profiles!G5863,IF($C$10=2015,profiles!I5863,IF($C$10=2016,profiles!K5863)))))</f>
        <v>43.845999999999997</v>
      </c>
      <c r="C5876" s="6">
        <f>IF($C$10=2012,profiles!D5863,IF($C$10=2013,profiles!F5863,IF($C$10=2014,profiles!H5863,IF($C$10=2015,profiles!J5863,IF($C$10=2016,profiles!L5863)))))</f>
        <v>1.8488240472896492E-2</v>
      </c>
      <c r="D5876" s="11">
        <f t="shared" si="922"/>
        <v>3.6976480945792987</v>
      </c>
      <c r="E5876" s="11">
        <f t="shared" si="918"/>
        <v>0</v>
      </c>
      <c r="F5876" s="11">
        <f t="shared" si="919"/>
        <v>3.6976480945792987</v>
      </c>
      <c r="G5876" s="11">
        <f t="shared" si="920"/>
        <v>40.148351905420697</v>
      </c>
      <c r="H5876" s="12">
        <f t="shared" si="923"/>
        <v>0</v>
      </c>
      <c r="I5876" s="12">
        <f t="shared" si="917"/>
        <v>0</v>
      </c>
      <c r="J5876" s="12">
        <f t="shared" si="924"/>
        <v>0</v>
      </c>
      <c r="K5876" s="12">
        <f t="shared" si="925"/>
        <v>0</v>
      </c>
      <c r="L5876" s="12">
        <f t="shared" si="926"/>
        <v>40.148351905420697</v>
      </c>
      <c r="M5876" s="12">
        <f t="shared" si="921"/>
        <v>40.148351905420697</v>
      </c>
      <c r="N5876" s="13"/>
    </row>
    <row r="5877" spans="1:14" x14ac:dyDescent="0.2">
      <c r="A5877" s="10" t="s">
        <v>5859</v>
      </c>
      <c r="B5877" s="6">
        <f>IF($C$10=2012,profiles!C5864,IF($C$10=2013,profiles!E5864,IF($C$10=2014,profiles!G5864,IF($C$10=2015,profiles!I5864,IF($C$10=2016,profiles!K5864)))))</f>
        <v>45.024999999999999</v>
      </c>
      <c r="C5877" s="6">
        <f>IF($C$10=2012,profiles!D5864,IF($C$10=2013,profiles!F5864,IF($C$10=2014,profiles!H5864,IF($C$10=2015,profiles!J5864,IF($C$10=2016,profiles!L5864)))))</f>
        <v>1.9620173563073828E-2</v>
      </c>
      <c r="D5877" s="11">
        <f t="shared" si="922"/>
        <v>3.9240347126147657</v>
      </c>
      <c r="E5877" s="11">
        <f t="shared" si="918"/>
        <v>0</v>
      </c>
      <c r="F5877" s="11">
        <f t="shared" si="919"/>
        <v>3.9240347126147657</v>
      </c>
      <c r="G5877" s="11">
        <f t="shared" si="920"/>
        <v>41.100965287385236</v>
      </c>
      <c r="H5877" s="12">
        <f t="shared" si="923"/>
        <v>0</v>
      </c>
      <c r="I5877" s="12">
        <f t="shared" si="917"/>
        <v>0</v>
      </c>
      <c r="J5877" s="12">
        <f t="shared" si="924"/>
        <v>0</v>
      </c>
      <c r="K5877" s="12">
        <f t="shared" si="925"/>
        <v>0</v>
      </c>
      <c r="L5877" s="12">
        <f t="shared" si="926"/>
        <v>41.100965287385236</v>
      </c>
      <c r="M5877" s="12">
        <f t="shared" si="921"/>
        <v>41.100965287385236</v>
      </c>
      <c r="N5877" s="13"/>
    </row>
    <row r="5878" spans="1:14" x14ac:dyDescent="0.2">
      <c r="A5878" s="10" t="s">
        <v>5860</v>
      </c>
      <c r="B5878" s="6">
        <f>IF($C$10=2012,profiles!C5865,IF($C$10=2013,profiles!E5865,IF($C$10=2014,profiles!G5865,IF($C$10=2015,profiles!I5865,IF($C$10=2016,profiles!K5865)))))</f>
        <v>49.05</v>
      </c>
      <c r="C5878" s="6">
        <f>IF($C$10=2012,profiles!D5865,IF($C$10=2013,profiles!F5865,IF($C$10=2014,profiles!H5865,IF($C$10=2015,profiles!J5865,IF($C$10=2016,profiles!L5865)))))</f>
        <v>2.0137229419080759E-2</v>
      </c>
      <c r="D5878" s="11">
        <f t="shared" si="922"/>
        <v>4.027445883816152</v>
      </c>
      <c r="E5878" s="11">
        <f t="shared" si="918"/>
        <v>0</v>
      </c>
      <c r="F5878" s="11">
        <f t="shared" si="919"/>
        <v>4.027445883816152</v>
      </c>
      <c r="G5878" s="11">
        <f t="shared" si="920"/>
        <v>45.022554116183848</v>
      </c>
      <c r="H5878" s="12">
        <f t="shared" si="923"/>
        <v>0</v>
      </c>
      <c r="I5878" s="12">
        <f t="shared" si="917"/>
        <v>0</v>
      </c>
      <c r="J5878" s="12">
        <f t="shared" si="924"/>
        <v>0</v>
      </c>
      <c r="K5878" s="12">
        <f t="shared" si="925"/>
        <v>0</v>
      </c>
      <c r="L5878" s="12">
        <f t="shared" si="926"/>
        <v>45.022554116183848</v>
      </c>
      <c r="M5878" s="12">
        <f t="shared" si="921"/>
        <v>45.022554116183848</v>
      </c>
      <c r="N5878" s="13"/>
    </row>
    <row r="5879" spans="1:14" x14ac:dyDescent="0.2">
      <c r="A5879" s="10" t="s">
        <v>5861</v>
      </c>
      <c r="B5879" s="6">
        <f>IF($C$10=2012,profiles!C5866,IF($C$10=2013,profiles!E5866,IF($C$10=2014,profiles!G5866,IF($C$10=2015,profiles!I5866,IF($C$10=2016,profiles!K5866)))))</f>
        <v>57.338999999999999</v>
      </c>
      <c r="C5879" s="6">
        <f>IF($C$10=2012,profiles!D5866,IF($C$10=2013,profiles!F5866,IF($C$10=2014,profiles!H5866,IF($C$10=2015,profiles!J5866,IF($C$10=2016,profiles!L5866)))))</f>
        <v>2.0360821140597271E-2</v>
      </c>
      <c r="D5879" s="11">
        <f t="shared" si="922"/>
        <v>4.0721642281194539</v>
      </c>
      <c r="E5879" s="11">
        <f t="shared" si="918"/>
        <v>0</v>
      </c>
      <c r="F5879" s="11">
        <f t="shared" si="919"/>
        <v>4.0721642281194539</v>
      </c>
      <c r="G5879" s="11">
        <f t="shared" si="920"/>
        <v>53.266835771880544</v>
      </c>
      <c r="H5879" s="12">
        <f t="shared" si="923"/>
        <v>0</v>
      </c>
      <c r="I5879" s="12">
        <f t="shared" si="917"/>
        <v>0</v>
      </c>
      <c r="J5879" s="12">
        <f t="shared" si="924"/>
        <v>0</v>
      </c>
      <c r="K5879" s="12">
        <f t="shared" si="925"/>
        <v>0</v>
      </c>
      <c r="L5879" s="12">
        <f t="shared" si="926"/>
        <v>53.266835771880544</v>
      </c>
      <c r="M5879" s="12">
        <f t="shared" si="921"/>
        <v>53.266835771880544</v>
      </c>
      <c r="N5879" s="13"/>
    </row>
    <row r="5880" spans="1:14" x14ac:dyDescent="0.2">
      <c r="A5880" s="10" t="s">
        <v>5862</v>
      </c>
      <c r="B5880" s="6">
        <f>IF($C$10=2012,profiles!C5867,IF($C$10=2013,profiles!E5867,IF($C$10=2014,profiles!G5867,IF($C$10=2015,profiles!I5867,IF($C$10=2016,profiles!K5867)))))</f>
        <v>62.948999999999998</v>
      </c>
      <c r="C5880" s="6">
        <f>IF($C$10=2012,profiles!D5867,IF($C$10=2013,profiles!F5867,IF($C$10=2014,profiles!H5867,IF($C$10=2015,profiles!J5867,IF($C$10=2016,profiles!L5867)))))</f>
        <v>3.2588493411031455E-2</v>
      </c>
      <c r="D5880" s="11">
        <f t="shared" si="922"/>
        <v>6.5176986822062908</v>
      </c>
      <c r="E5880" s="11">
        <f t="shared" si="918"/>
        <v>0</v>
      </c>
      <c r="F5880" s="11">
        <f t="shared" si="919"/>
        <v>6.5176986822062908</v>
      </c>
      <c r="G5880" s="11">
        <f t="shared" si="920"/>
        <v>56.431301317793711</v>
      </c>
      <c r="H5880" s="12">
        <f t="shared" si="923"/>
        <v>0</v>
      </c>
      <c r="I5880" s="12">
        <f t="shared" si="917"/>
        <v>0</v>
      </c>
      <c r="J5880" s="12">
        <f t="shared" si="924"/>
        <v>0</v>
      </c>
      <c r="K5880" s="12">
        <f t="shared" si="925"/>
        <v>0</v>
      </c>
      <c r="L5880" s="12">
        <f t="shared" si="926"/>
        <v>56.431301317793711</v>
      </c>
      <c r="M5880" s="12">
        <f t="shared" si="921"/>
        <v>56.431301317793711</v>
      </c>
      <c r="N5880" s="13"/>
    </row>
    <row r="5881" spans="1:14" x14ac:dyDescent="0.2">
      <c r="A5881" s="10" t="s">
        <v>5863</v>
      </c>
      <c r="B5881" s="6">
        <f>IF($C$10=2012,profiles!C5868,IF($C$10=2013,profiles!E5868,IF($C$10=2014,profiles!G5868,IF($C$10=2015,profiles!I5868,IF($C$10=2016,profiles!K5868)))))</f>
        <v>65.888000000000005</v>
      </c>
      <c r="C5881" s="6">
        <f>IF($C$10=2012,profiles!D5868,IF($C$10=2013,profiles!F5868,IF($C$10=2014,profiles!H5868,IF($C$10=2015,profiles!J5868,IF($C$10=2016,profiles!L5868)))))</f>
        <v>5.7630766220880675E-2</v>
      </c>
      <c r="D5881" s="11">
        <f t="shared" si="922"/>
        <v>11.526153244176134</v>
      </c>
      <c r="E5881" s="11">
        <f t="shared" si="918"/>
        <v>0</v>
      </c>
      <c r="F5881" s="11">
        <f t="shared" si="919"/>
        <v>11.526153244176134</v>
      </c>
      <c r="G5881" s="11">
        <f t="shared" si="920"/>
        <v>54.361846755823869</v>
      </c>
      <c r="H5881" s="12">
        <f t="shared" si="923"/>
        <v>0</v>
      </c>
      <c r="I5881" s="12">
        <f t="shared" si="917"/>
        <v>0</v>
      </c>
      <c r="J5881" s="12">
        <f t="shared" si="924"/>
        <v>0</v>
      </c>
      <c r="K5881" s="12">
        <f t="shared" si="925"/>
        <v>0</v>
      </c>
      <c r="L5881" s="12">
        <f t="shared" si="926"/>
        <v>54.361846755823869</v>
      </c>
      <c r="M5881" s="12">
        <f t="shared" si="921"/>
        <v>54.361846755823869</v>
      </c>
      <c r="N5881" s="13"/>
    </row>
    <row r="5882" spans="1:14" x14ac:dyDescent="0.2">
      <c r="A5882" s="10" t="s">
        <v>5864</v>
      </c>
      <c r="B5882" s="6">
        <f>IF($C$10=2012,profiles!C5869,IF($C$10=2013,profiles!E5869,IF($C$10=2014,profiles!G5869,IF($C$10=2015,profiles!I5869,IF($C$10=2016,profiles!K5869)))))</f>
        <v>66.828000000000003</v>
      </c>
      <c r="C5882" s="6">
        <f>IF($C$10=2012,profiles!D5869,IF($C$10=2013,profiles!F5869,IF($C$10=2014,profiles!H5869,IF($C$10=2015,profiles!J5869,IF($C$10=2016,profiles!L5869)))))</f>
        <v>9.9428443661873422E-2</v>
      </c>
      <c r="D5882" s="11">
        <f t="shared" si="922"/>
        <v>19.885688732374685</v>
      </c>
      <c r="E5882" s="11">
        <f t="shared" si="918"/>
        <v>0</v>
      </c>
      <c r="F5882" s="11">
        <f t="shared" si="919"/>
        <v>19.885688732374685</v>
      </c>
      <c r="G5882" s="11">
        <f t="shared" si="920"/>
        <v>46.942311267625314</v>
      </c>
      <c r="H5882" s="12">
        <f t="shared" si="923"/>
        <v>0</v>
      </c>
      <c r="I5882" s="12">
        <f t="shared" si="917"/>
        <v>0</v>
      </c>
      <c r="J5882" s="12">
        <f t="shared" si="924"/>
        <v>0</v>
      </c>
      <c r="K5882" s="12">
        <f t="shared" si="925"/>
        <v>0</v>
      </c>
      <c r="L5882" s="12">
        <f t="shared" si="926"/>
        <v>46.942311267625314</v>
      </c>
      <c r="M5882" s="12">
        <f t="shared" si="921"/>
        <v>46.942311267625314</v>
      </c>
      <c r="N5882" s="13"/>
    </row>
    <row r="5883" spans="1:14" x14ac:dyDescent="0.2">
      <c r="A5883" s="10" t="s">
        <v>5865</v>
      </c>
      <c r="B5883" s="6">
        <f>IF($C$10=2012,profiles!C5870,IF($C$10=2013,profiles!E5870,IF($C$10=2014,profiles!G5870,IF($C$10=2015,profiles!I5870,IF($C$10=2016,profiles!K5870)))))</f>
        <v>68.213999999999999</v>
      </c>
      <c r="C5883" s="6">
        <f>IF($C$10=2012,profiles!D5870,IF($C$10=2013,profiles!F5870,IF($C$10=2014,profiles!H5870,IF($C$10=2015,profiles!J5870,IF($C$10=2016,profiles!L5870)))))</f>
        <v>0.13815173493201413</v>
      </c>
      <c r="D5883" s="11">
        <f t="shared" si="922"/>
        <v>27.630346986402827</v>
      </c>
      <c r="E5883" s="11">
        <f t="shared" si="918"/>
        <v>0</v>
      </c>
      <c r="F5883" s="11">
        <f t="shared" si="919"/>
        <v>27.630346986402827</v>
      </c>
      <c r="G5883" s="11">
        <f t="shared" si="920"/>
        <v>40.583653013597171</v>
      </c>
      <c r="H5883" s="12">
        <f t="shared" si="923"/>
        <v>0</v>
      </c>
      <c r="I5883" s="12">
        <f t="shared" si="917"/>
        <v>0</v>
      </c>
      <c r="J5883" s="12">
        <f t="shared" si="924"/>
        <v>0</v>
      </c>
      <c r="K5883" s="12">
        <f t="shared" si="925"/>
        <v>0</v>
      </c>
      <c r="L5883" s="12">
        <f t="shared" si="926"/>
        <v>40.583653013597171</v>
      </c>
      <c r="M5883" s="12">
        <f t="shared" si="921"/>
        <v>40.583653013597171</v>
      </c>
      <c r="N5883" s="13"/>
    </row>
    <row r="5884" spans="1:14" x14ac:dyDescent="0.2">
      <c r="A5884" s="10" t="s">
        <v>5866</v>
      </c>
      <c r="B5884" s="6">
        <f>IF($C$10=2012,profiles!C5871,IF($C$10=2013,profiles!E5871,IF($C$10=2014,profiles!G5871,IF($C$10=2015,profiles!I5871,IF($C$10=2016,profiles!K5871)))))</f>
        <v>69.677999999999997</v>
      </c>
      <c r="C5884" s="6">
        <f>IF($C$10=2012,profiles!D5871,IF($C$10=2013,profiles!F5871,IF($C$10=2014,profiles!H5871,IF($C$10=2015,profiles!J5871,IF($C$10=2016,profiles!L5871)))))</f>
        <v>0.16348747187635379</v>
      </c>
      <c r="D5884" s="11">
        <f t="shared" si="922"/>
        <v>32.697494375270757</v>
      </c>
      <c r="E5884" s="11">
        <f t="shared" si="918"/>
        <v>0</v>
      </c>
      <c r="F5884" s="11">
        <f t="shared" si="919"/>
        <v>32.697494375270757</v>
      </c>
      <c r="G5884" s="11">
        <f t="shared" si="920"/>
        <v>36.98050562472924</v>
      </c>
      <c r="H5884" s="12">
        <f t="shared" si="923"/>
        <v>0</v>
      </c>
      <c r="I5884" s="12">
        <f t="shared" si="917"/>
        <v>0</v>
      </c>
      <c r="J5884" s="12">
        <f t="shared" si="924"/>
        <v>0</v>
      </c>
      <c r="K5884" s="12">
        <f t="shared" si="925"/>
        <v>0</v>
      </c>
      <c r="L5884" s="12">
        <f t="shared" si="926"/>
        <v>36.98050562472924</v>
      </c>
      <c r="M5884" s="12">
        <f t="shared" si="921"/>
        <v>36.98050562472924</v>
      </c>
      <c r="N5884" s="13"/>
    </row>
    <row r="5885" spans="1:14" x14ac:dyDescent="0.2">
      <c r="A5885" s="10" t="s">
        <v>5867</v>
      </c>
      <c r="B5885" s="6">
        <f>IF($C$10=2012,profiles!C5872,IF($C$10=2013,profiles!E5872,IF($C$10=2014,profiles!G5872,IF($C$10=2015,profiles!I5872,IF($C$10=2016,profiles!K5872)))))</f>
        <v>68.918000000000006</v>
      </c>
      <c r="C5885" s="6">
        <f>IF($C$10=2012,profiles!D5872,IF($C$10=2013,profiles!F5872,IF($C$10=2014,profiles!H5872,IF($C$10=2015,profiles!J5872,IF($C$10=2016,profiles!L5872)))))</f>
        <v>0.17489064967369583</v>
      </c>
      <c r="D5885" s="11">
        <f t="shared" si="922"/>
        <v>34.978129934739165</v>
      </c>
      <c r="E5885" s="11">
        <f t="shared" si="918"/>
        <v>0</v>
      </c>
      <c r="F5885" s="11">
        <f t="shared" si="919"/>
        <v>34.978129934739165</v>
      </c>
      <c r="G5885" s="11">
        <f t="shared" si="920"/>
        <v>33.939870065260841</v>
      </c>
      <c r="H5885" s="12">
        <f t="shared" si="923"/>
        <v>0</v>
      </c>
      <c r="I5885" s="12">
        <f t="shared" si="917"/>
        <v>0</v>
      </c>
      <c r="J5885" s="12">
        <f t="shared" si="924"/>
        <v>0</v>
      </c>
      <c r="K5885" s="12">
        <f t="shared" si="925"/>
        <v>0</v>
      </c>
      <c r="L5885" s="12">
        <f t="shared" si="926"/>
        <v>33.939870065260841</v>
      </c>
      <c r="M5885" s="12">
        <f t="shared" si="921"/>
        <v>33.939870065260841</v>
      </c>
      <c r="N5885" s="13"/>
    </row>
    <row r="5886" spans="1:14" x14ac:dyDescent="0.2">
      <c r="A5886" s="10" t="s">
        <v>5868</v>
      </c>
      <c r="B5886" s="6">
        <f>IF($C$10=2012,profiles!C5873,IF($C$10=2013,profiles!E5873,IF($C$10=2014,profiles!G5873,IF($C$10=2015,profiles!I5873,IF($C$10=2016,profiles!K5873)))))</f>
        <v>68.072999999999993</v>
      </c>
      <c r="C5886" s="6">
        <f>IF($C$10=2012,profiles!D5873,IF($C$10=2013,profiles!F5873,IF($C$10=2014,profiles!H5873,IF($C$10=2015,profiles!J5873,IF($C$10=2016,profiles!L5873)))))</f>
        <v>0.17497449656926453</v>
      </c>
      <c r="D5886" s="11">
        <f t="shared" si="922"/>
        <v>34.994899313852905</v>
      </c>
      <c r="E5886" s="11">
        <f t="shared" si="918"/>
        <v>0</v>
      </c>
      <c r="F5886" s="11">
        <f t="shared" si="919"/>
        <v>34.994899313852905</v>
      </c>
      <c r="G5886" s="11">
        <f t="shared" si="920"/>
        <v>33.078100686147089</v>
      </c>
      <c r="H5886" s="12">
        <f t="shared" si="923"/>
        <v>0</v>
      </c>
      <c r="I5886" s="12">
        <f t="shared" si="917"/>
        <v>0</v>
      </c>
      <c r="J5886" s="12">
        <f t="shared" si="924"/>
        <v>0</v>
      </c>
      <c r="K5886" s="12">
        <f t="shared" si="925"/>
        <v>0</v>
      </c>
      <c r="L5886" s="12">
        <f t="shared" si="926"/>
        <v>33.078100686147089</v>
      </c>
      <c r="M5886" s="12">
        <f t="shared" si="921"/>
        <v>33.078100686147089</v>
      </c>
      <c r="N5886" s="13"/>
    </row>
    <row r="5887" spans="1:14" x14ac:dyDescent="0.2">
      <c r="A5887" s="10" t="s">
        <v>5869</v>
      </c>
      <c r="B5887" s="6">
        <f>IF($C$10=2012,profiles!C5874,IF($C$10=2013,profiles!E5874,IF($C$10=2014,profiles!G5874,IF($C$10=2015,profiles!I5874,IF($C$10=2016,profiles!K5874)))))</f>
        <v>66.852000000000004</v>
      </c>
      <c r="C5887" s="6">
        <f>IF($C$10=2012,profiles!D5874,IF($C$10=2013,profiles!F5874,IF($C$10=2014,profiles!H5874,IF($C$10=2015,profiles!J5874,IF($C$10=2016,profiles!L5874)))))</f>
        <v>0.16788943389371008</v>
      </c>
      <c r="D5887" s="11">
        <f t="shared" si="922"/>
        <v>33.57788677874202</v>
      </c>
      <c r="E5887" s="11">
        <f t="shared" si="918"/>
        <v>0</v>
      </c>
      <c r="F5887" s="11">
        <f t="shared" si="919"/>
        <v>33.57788677874202</v>
      </c>
      <c r="G5887" s="11">
        <f t="shared" si="920"/>
        <v>33.274113221257984</v>
      </c>
      <c r="H5887" s="12">
        <f t="shared" si="923"/>
        <v>0</v>
      </c>
      <c r="I5887" s="12">
        <f t="shared" si="917"/>
        <v>0</v>
      </c>
      <c r="J5887" s="12">
        <f t="shared" si="924"/>
        <v>0</v>
      </c>
      <c r="K5887" s="12">
        <f t="shared" si="925"/>
        <v>0</v>
      </c>
      <c r="L5887" s="12">
        <f t="shared" si="926"/>
        <v>33.274113221257984</v>
      </c>
      <c r="M5887" s="12">
        <f t="shared" si="921"/>
        <v>33.274113221257984</v>
      </c>
      <c r="N5887" s="13"/>
    </row>
    <row r="5888" spans="1:14" x14ac:dyDescent="0.2">
      <c r="A5888" s="10" t="s">
        <v>5870</v>
      </c>
      <c r="B5888" s="6">
        <f>IF($C$10=2012,profiles!C5875,IF($C$10=2013,profiles!E5875,IF($C$10=2014,profiles!G5875,IF($C$10=2015,profiles!I5875,IF($C$10=2016,profiles!K5875)))))</f>
        <v>65.543999999999997</v>
      </c>
      <c r="C5888" s="6">
        <f>IF($C$10=2012,profiles!D5875,IF($C$10=2013,profiles!F5875,IF($C$10=2014,profiles!H5875,IF($C$10=2015,profiles!J5875,IF($C$10=2016,profiles!L5875)))))</f>
        <v>0.15022568789390572</v>
      </c>
      <c r="D5888" s="11">
        <f t="shared" si="922"/>
        <v>30.045137578781144</v>
      </c>
      <c r="E5888" s="11">
        <f t="shared" si="918"/>
        <v>0</v>
      </c>
      <c r="F5888" s="11">
        <f t="shared" si="919"/>
        <v>30.045137578781144</v>
      </c>
      <c r="G5888" s="11">
        <f t="shared" si="920"/>
        <v>35.498862421218853</v>
      </c>
      <c r="H5888" s="12">
        <f t="shared" si="923"/>
        <v>0</v>
      </c>
      <c r="I5888" s="12">
        <f t="shared" si="917"/>
        <v>0</v>
      </c>
      <c r="J5888" s="12">
        <f t="shared" si="924"/>
        <v>0</v>
      </c>
      <c r="K5888" s="12">
        <f t="shared" si="925"/>
        <v>0</v>
      </c>
      <c r="L5888" s="12">
        <f t="shared" si="926"/>
        <v>35.498862421218853</v>
      </c>
      <c r="M5888" s="12">
        <f t="shared" si="921"/>
        <v>35.498862421218853</v>
      </c>
      <c r="N5888" s="13"/>
    </row>
    <row r="5889" spans="1:14" x14ac:dyDescent="0.2">
      <c r="A5889" s="10" t="s">
        <v>5871</v>
      </c>
      <c r="B5889" s="6">
        <f>IF($C$10=2012,profiles!C5876,IF($C$10=2013,profiles!E5876,IF($C$10=2014,profiles!G5876,IF($C$10=2015,profiles!I5876,IF($C$10=2016,profiles!K5876)))))</f>
        <v>63.802999999999997</v>
      </c>
      <c r="C5889" s="6">
        <f>IF($C$10=2012,profiles!D5876,IF($C$10=2013,profiles!F5876,IF($C$10=2014,profiles!H5876,IF($C$10=2015,profiles!J5876,IF($C$10=2016,profiles!L5876)))))</f>
        <v>0.12329685993376095</v>
      </c>
      <c r="D5889" s="11">
        <f t="shared" si="922"/>
        <v>24.659371986752191</v>
      </c>
      <c r="E5889" s="11">
        <f t="shared" si="918"/>
        <v>0</v>
      </c>
      <c r="F5889" s="11">
        <f t="shared" si="919"/>
        <v>24.659371986752191</v>
      </c>
      <c r="G5889" s="11">
        <f t="shared" si="920"/>
        <v>39.143628013247806</v>
      </c>
      <c r="H5889" s="12">
        <f t="shared" si="923"/>
        <v>0</v>
      </c>
      <c r="I5889" s="12">
        <f t="shared" si="917"/>
        <v>0</v>
      </c>
      <c r="J5889" s="12">
        <f t="shared" si="924"/>
        <v>0</v>
      </c>
      <c r="K5889" s="12">
        <f t="shared" si="925"/>
        <v>0</v>
      </c>
      <c r="L5889" s="12">
        <f t="shared" si="926"/>
        <v>39.143628013247806</v>
      </c>
      <c r="M5889" s="12">
        <f t="shared" si="921"/>
        <v>39.143628013247806</v>
      </c>
      <c r="N5889" s="13"/>
    </row>
    <row r="5890" spans="1:14" x14ac:dyDescent="0.2">
      <c r="A5890" s="10" t="s">
        <v>5872</v>
      </c>
      <c r="B5890" s="6">
        <f>IF($C$10=2012,profiles!C5877,IF($C$10=2013,profiles!E5877,IF($C$10=2014,profiles!G5877,IF($C$10=2015,profiles!I5877,IF($C$10=2016,profiles!K5877)))))</f>
        <v>63.518999999999998</v>
      </c>
      <c r="C5890" s="6">
        <f>IF($C$10=2012,profiles!D5877,IF($C$10=2013,profiles!F5877,IF($C$10=2014,profiles!H5877,IF($C$10=2015,profiles!J5877,IF($C$10=2016,profiles!L5877)))))</f>
        <v>9.308402856384243E-2</v>
      </c>
      <c r="D5890" s="11">
        <f t="shared" si="922"/>
        <v>18.616805712768485</v>
      </c>
      <c r="E5890" s="11">
        <f t="shared" si="918"/>
        <v>0</v>
      </c>
      <c r="F5890" s="11">
        <f t="shared" si="919"/>
        <v>18.616805712768485</v>
      </c>
      <c r="G5890" s="11">
        <f t="shared" si="920"/>
        <v>44.902194287231509</v>
      </c>
      <c r="H5890" s="12">
        <f t="shared" si="923"/>
        <v>0</v>
      </c>
      <c r="I5890" s="12">
        <f t="shared" si="917"/>
        <v>0</v>
      </c>
      <c r="J5890" s="12">
        <f t="shared" si="924"/>
        <v>0</v>
      </c>
      <c r="K5890" s="12">
        <f t="shared" si="925"/>
        <v>0</v>
      </c>
      <c r="L5890" s="12">
        <f t="shared" si="926"/>
        <v>44.902194287231509</v>
      </c>
      <c r="M5890" s="12">
        <f t="shared" si="921"/>
        <v>44.902194287231509</v>
      </c>
      <c r="N5890" s="13"/>
    </row>
    <row r="5891" spans="1:14" x14ac:dyDescent="0.2">
      <c r="A5891" s="10" t="s">
        <v>5873</v>
      </c>
      <c r="B5891" s="6">
        <f>IF($C$10=2012,profiles!C5878,IF($C$10=2013,profiles!E5878,IF($C$10=2014,profiles!G5878,IF($C$10=2015,profiles!I5878,IF($C$10=2016,profiles!K5878)))))</f>
        <v>63.247999999999998</v>
      </c>
      <c r="C5891" s="6">
        <f>IF($C$10=2012,profiles!D5878,IF($C$10=2013,profiles!F5878,IF($C$10=2014,profiles!H5878,IF($C$10=2015,profiles!J5878,IF($C$10=2016,profiles!L5878)))))</f>
        <v>6.0691177909137917E-2</v>
      </c>
      <c r="D5891" s="11">
        <f t="shared" si="922"/>
        <v>12.138235581827583</v>
      </c>
      <c r="E5891" s="11">
        <f t="shared" si="918"/>
        <v>0</v>
      </c>
      <c r="F5891" s="11">
        <f t="shared" si="919"/>
        <v>12.138235581827583</v>
      </c>
      <c r="G5891" s="11">
        <f t="shared" si="920"/>
        <v>51.109764418172418</v>
      </c>
      <c r="H5891" s="12">
        <f t="shared" si="923"/>
        <v>0</v>
      </c>
      <c r="I5891" s="12">
        <f t="shared" si="917"/>
        <v>0</v>
      </c>
      <c r="J5891" s="12">
        <f t="shared" si="924"/>
        <v>0</v>
      </c>
      <c r="K5891" s="12">
        <f t="shared" si="925"/>
        <v>0</v>
      </c>
      <c r="L5891" s="12">
        <f t="shared" si="926"/>
        <v>51.109764418172418</v>
      </c>
      <c r="M5891" s="12">
        <f t="shared" si="921"/>
        <v>51.109764418172418</v>
      </c>
      <c r="N5891" s="13"/>
    </row>
    <row r="5892" spans="1:14" x14ac:dyDescent="0.2">
      <c r="A5892" s="10" t="s">
        <v>5874</v>
      </c>
      <c r="B5892" s="6">
        <f>IF($C$10=2012,profiles!C5879,IF($C$10=2013,profiles!E5879,IF($C$10=2014,profiles!G5879,IF($C$10=2015,profiles!I5879,IF($C$10=2016,profiles!K5879)))))</f>
        <v>63.058999999999997</v>
      </c>
      <c r="C5892" s="6">
        <f>IF($C$10=2012,profiles!D5879,IF($C$10=2013,profiles!F5879,IF($C$10=2014,profiles!H5879,IF($C$10=2015,profiles!J5879,IF($C$10=2016,profiles!L5879)))))</f>
        <v>3.5187747173660897E-2</v>
      </c>
      <c r="D5892" s="11">
        <f t="shared" si="922"/>
        <v>7.0375494347321794</v>
      </c>
      <c r="E5892" s="11">
        <f t="shared" si="918"/>
        <v>0</v>
      </c>
      <c r="F5892" s="11">
        <f t="shared" si="919"/>
        <v>7.0375494347321794</v>
      </c>
      <c r="G5892" s="11">
        <f t="shared" si="920"/>
        <v>56.02145056526782</v>
      </c>
      <c r="H5892" s="12">
        <f t="shared" si="923"/>
        <v>0</v>
      </c>
      <c r="I5892" s="12">
        <f t="shared" si="917"/>
        <v>0</v>
      </c>
      <c r="J5892" s="12">
        <f t="shared" si="924"/>
        <v>0</v>
      </c>
      <c r="K5892" s="12">
        <f t="shared" si="925"/>
        <v>0</v>
      </c>
      <c r="L5892" s="12">
        <f t="shared" si="926"/>
        <v>56.02145056526782</v>
      </c>
      <c r="M5892" s="12">
        <f t="shared" si="921"/>
        <v>56.02145056526782</v>
      </c>
      <c r="N5892" s="13"/>
    </row>
    <row r="5893" spans="1:14" x14ac:dyDescent="0.2">
      <c r="A5893" s="10" t="s">
        <v>5875</v>
      </c>
      <c r="B5893" s="6">
        <f>IF($C$10=2012,profiles!C5880,IF($C$10=2013,profiles!E5880,IF($C$10=2014,profiles!G5880,IF($C$10=2015,profiles!I5880,IF($C$10=2016,profiles!K5880)))))</f>
        <v>62.898000000000003</v>
      </c>
      <c r="C5893" s="6">
        <f>IF($C$10=2012,profiles!D5880,IF($C$10=2013,profiles!F5880,IF($C$10=2014,profiles!H5880,IF($C$10=2015,profiles!J5880,IF($C$10=2016,profiles!L5880)))))</f>
        <v>3.2672340306600149E-2</v>
      </c>
      <c r="D5893" s="11">
        <f t="shared" si="922"/>
        <v>6.5344680613200294</v>
      </c>
      <c r="E5893" s="11">
        <f t="shared" si="918"/>
        <v>0</v>
      </c>
      <c r="F5893" s="11">
        <f t="shared" si="919"/>
        <v>6.5344680613200294</v>
      </c>
      <c r="G5893" s="11">
        <f t="shared" si="920"/>
        <v>56.363531938679976</v>
      </c>
      <c r="H5893" s="12">
        <f t="shared" si="923"/>
        <v>0</v>
      </c>
      <c r="I5893" s="12">
        <f t="shared" si="917"/>
        <v>0</v>
      </c>
      <c r="J5893" s="12">
        <f t="shared" si="924"/>
        <v>0</v>
      </c>
      <c r="K5893" s="12">
        <f t="shared" si="925"/>
        <v>0</v>
      </c>
      <c r="L5893" s="12">
        <f t="shared" si="926"/>
        <v>56.363531938679976</v>
      </c>
      <c r="M5893" s="12">
        <f t="shared" si="921"/>
        <v>56.363531938679976</v>
      </c>
      <c r="N5893" s="13"/>
    </row>
    <row r="5894" spans="1:14" x14ac:dyDescent="0.2">
      <c r="A5894" s="10" t="s">
        <v>5876</v>
      </c>
      <c r="B5894" s="6">
        <f>IF($C$10=2012,profiles!C5881,IF($C$10=2013,profiles!E5881,IF($C$10=2014,profiles!G5881,IF($C$10=2015,profiles!I5881,IF($C$10=2016,profiles!K5881)))))</f>
        <v>59.725999999999999</v>
      </c>
      <c r="C5894" s="6">
        <f>IF($C$10=2012,profiles!D5881,IF($C$10=2013,profiles!F5881,IF($C$10=2014,profiles!H5881,IF($C$10=2015,profiles!J5881,IF($C$10=2016,profiles!L5881)))))</f>
        <v>3.6124037507511288E-2</v>
      </c>
      <c r="D5894" s="11">
        <f t="shared" si="922"/>
        <v>7.2248075015022577</v>
      </c>
      <c r="E5894" s="11">
        <f t="shared" si="918"/>
        <v>0</v>
      </c>
      <c r="F5894" s="11">
        <f t="shared" si="919"/>
        <v>7.2248075015022577</v>
      </c>
      <c r="G5894" s="11">
        <f t="shared" si="920"/>
        <v>52.501192498497744</v>
      </c>
      <c r="H5894" s="12">
        <f t="shared" si="923"/>
        <v>0</v>
      </c>
      <c r="I5894" s="12">
        <f t="shared" si="917"/>
        <v>0</v>
      </c>
      <c r="J5894" s="12">
        <f t="shared" si="924"/>
        <v>0</v>
      </c>
      <c r="K5894" s="12">
        <f t="shared" si="925"/>
        <v>0</v>
      </c>
      <c r="L5894" s="12">
        <f t="shared" si="926"/>
        <v>52.501192498497744</v>
      </c>
      <c r="M5894" s="12">
        <f t="shared" si="921"/>
        <v>52.501192498497744</v>
      </c>
      <c r="N5894" s="13"/>
    </row>
    <row r="5895" spans="1:14" x14ac:dyDescent="0.2">
      <c r="A5895" s="10" t="s">
        <v>5877</v>
      </c>
      <c r="B5895" s="6">
        <f>IF($C$10=2012,profiles!C5882,IF($C$10=2013,profiles!E5882,IF($C$10=2014,profiles!G5882,IF($C$10=2015,profiles!I5882,IF($C$10=2016,profiles!K5882)))))</f>
        <v>54.970999999999997</v>
      </c>
      <c r="C5895" s="6">
        <f>IF($C$10=2012,profiles!D5882,IF($C$10=2013,profiles!F5882,IF($C$10=2014,profiles!H5882,IF($C$10=2015,profiles!J5882,IF($C$10=2016,profiles!L5882)))))</f>
        <v>3.6543271985354744E-2</v>
      </c>
      <c r="D5895" s="11">
        <f t="shared" si="922"/>
        <v>7.3086543970709492</v>
      </c>
      <c r="E5895" s="11">
        <f t="shared" si="918"/>
        <v>0</v>
      </c>
      <c r="F5895" s="11">
        <f t="shared" si="919"/>
        <v>7.3086543970709492</v>
      </c>
      <c r="G5895" s="11">
        <f t="shared" si="920"/>
        <v>47.662345602929051</v>
      </c>
      <c r="H5895" s="12">
        <f t="shared" si="923"/>
        <v>0</v>
      </c>
      <c r="I5895" s="12">
        <f t="shared" si="917"/>
        <v>0</v>
      </c>
      <c r="J5895" s="12">
        <f t="shared" si="924"/>
        <v>0</v>
      </c>
      <c r="K5895" s="12">
        <f t="shared" si="925"/>
        <v>0</v>
      </c>
      <c r="L5895" s="12">
        <f t="shared" si="926"/>
        <v>47.662345602929051</v>
      </c>
      <c r="M5895" s="12">
        <f t="shared" si="921"/>
        <v>47.662345602929051</v>
      </c>
      <c r="N5895" s="13"/>
    </row>
    <row r="5896" spans="1:14" x14ac:dyDescent="0.2">
      <c r="A5896" s="10" t="s">
        <v>5878</v>
      </c>
      <c r="B5896" s="6">
        <f>IF($C$10=2012,profiles!C5883,IF($C$10=2013,profiles!E5883,IF($C$10=2014,profiles!G5883,IF($C$10=2015,profiles!I5883,IF($C$10=2016,profiles!K5883)))))</f>
        <v>50.177999999999997</v>
      </c>
      <c r="C5896" s="6">
        <f>IF($C$10=2012,profiles!D5883,IF($C$10=2013,profiles!F5883,IF($C$10=2014,profiles!H5883,IF($C$10=2015,profiles!J5883,IF($C$10=2016,profiles!L5883)))))</f>
        <v>3.5788649925236518E-2</v>
      </c>
      <c r="D5896" s="11">
        <f t="shared" si="922"/>
        <v>7.157729985047304</v>
      </c>
      <c r="E5896" s="11">
        <f t="shared" si="918"/>
        <v>0</v>
      </c>
      <c r="F5896" s="11">
        <f t="shared" si="919"/>
        <v>7.157729985047304</v>
      </c>
      <c r="G5896" s="11">
        <f t="shared" si="920"/>
        <v>43.020270014952693</v>
      </c>
      <c r="H5896" s="12">
        <f t="shared" si="923"/>
        <v>0</v>
      </c>
      <c r="I5896" s="12">
        <f t="shared" si="917"/>
        <v>0</v>
      </c>
      <c r="J5896" s="12">
        <f t="shared" si="924"/>
        <v>0</v>
      </c>
      <c r="K5896" s="12">
        <f t="shared" si="925"/>
        <v>0</v>
      </c>
      <c r="L5896" s="12">
        <f t="shared" si="926"/>
        <v>43.020270014952693</v>
      </c>
      <c r="M5896" s="12">
        <f t="shared" si="921"/>
        <v>43.020270014952693</v>
      </c>
      <c r="N5896" s="13"/>
    </row>
    <row r="5897" spans="1:14" x14ac:dyDescent="0.2">
      <c r="A5897" s="10" t="s">
        <v>5879</v>
      </c>
      <c r="B5897" s="6">
        <f>IF($C$10=2012,profiles!C5884,IF($C$10=2013,profiles!E5884,IF($C$10=2014,profiles!G5884,IF($C$10=2015,profiles!I5884,IF($C$10=2016,profiles!K5884)))))</f>
        <v>46.921999999999997</v>
      </c>
      <c r="C5897" s="6">
        <f>IF($C$10=2012,profiles!D5884,IF($C$10=2013,profiles!F5884,IF($C$10=2014,profiles!H5884,IF($C$10=2015,profiles!J5884,IF($C$10=2016,profiles!L5884)))))</f>
        <v>3.8577574166154531E-2</v>
      </c>
      <c r="D5897" s="11">
        <f t="shared" si="922"/>
        <v>7.7155148332309063</v>
      </c>
      <c r="E5897" s="11">
        <f t="shared" si="918"/>
        <v>0</v>
      </c>
      <c r="F5897" s="11">
        <f t="shared" si="919"/>
        <v>7.7155148332309063</v>
      </c>
      <c r="G5897" s="11">
        <f t="shared" si="920"/>
        <v>39.206485166769092</v>
      </c>
      <c r="H5897" s="12">
        <f t="shared" si="923"/>
        <v>0</v>
      </c>
      <c r="I5897" s="12">
        <f t="shared" si="917"/>
        <v>0</v>
      </c>
      <c r="J5897" s="12">
        <f t="shared" si="924"/>
        <v>0</v>
      </c>
      <c r="K5897" s="12">
        <f t="shared" si="925"/>
        <v>0</v>
      </c>
      <c r="L5897" s="12">
        <f t="shared" si="926"/>
        <v>39.206485166769092</v>
      </c>
      <c r="M5897" s="12">
        <f t="shared" si="921"/>
        <v>39.206485166769092</v>
      </c>
      <c r="N5897" s="13"/>
    </row>
    <row r="5898" spans="1:14" x14ac:dyDescent="0.2">
      <c r="A5898" s="10" t="s">
        <v>5880</v>
      </c>
      <c r="B5898" s="6">
        <f>IF($C$10=2012,profiles!C5885,IF($C$10=2013,profiles!E5885,IF($C$10=2014,profiles!G5885,IF($C$10=2015,profiles!I5885,IF($C$10=2016,profiles!K5885)))))</f>
        <v>45.146000000000001</v>
      </c>
      <c r="C5898" s="6">
        <f>IF($C$10=2012,profiles!D5885,IF($C$10=2013,profiles!F5885,IF($C$10=2014,profiles!H5885,IF($C$10=2015,profiles!J5885,IF($C$10=2016,profiles!L5885)))))</f>
        <v>3.9694955025420413E-2</v>
      </c>
      <c r="D5898" s="11">
        <f t="shared" si="922"/>
        <v>7.9389910050840822</v>
      </c>
      <c r="E5898" s="11">
        <f t="shared" si="918"/>
        <v>0</v>
      </c>
      <c r="F5898" s="11">
        <f t="shared" si="919"/>
        <v>7.9389910050840822</v>
      </c>
      <c r="G5898" s="11">
        <f t="shared" si="920"/>
        <v>37.207008994915917</v>
      </c>
      <c r="H5898" s="12">
        <f t="shared" si="923"/>
        <v>0</v>
      </c>
      <c r="I5898" s="12">
        <f t="shared" si="917"/>
        <v>0</v>
      </c>
      <c r="J5898" s="12">
        <f t="shared" si="924"/>
        <v>0</v>
      </c>
      <c r="K5898" s="12">
        <f t="shared" si="925"/>
        <v>0</v>
      </c>
      <c r="L5898" s="12">
        <f t="shared" si="926"/>
        <v>37.207008994915917</v>
      </c>
      <c r="M5898" s="12">
        <f t="shared" si="921"/>
        <v>37.207008994915917</v>
      </c>
      <c r="N5898" s="13"/>
    </row>
    <row r="5899" spans="1:14" x14ac:dyDescent="0.2">
      <c r="A5899" s="10" t="s">
        <v>5881</v>
      </c>
      <c r="B5899" s="6">
        <f>IF($C$10=2012,profiles!C5886,IF($C$10=2013,profiles!E5886,IF($C$10=2014,profiles!G5886,IF($C$10=2015,profiles!I5886,IF($C$10=2016,profiles!K5886)))))</f>
        <v>44.076999999999998</v>
      </c>
      <c r="C5899" s="6">
        <f>IF($C$10=2012,profiles!D5886,IF($C$10=2013,profiles!F5886,IF($C$10=2014,profiles!H5886,IF($C$10=2015,profiles!J5886,IF($C$10=2016,profiles!L5886)))))</f>
        <v>4.1901782222470527E-2</v>
      </c>
      <c r="D5899" s="11">
        <f t="shared" si="922"/>
        <v>8.3803564444941046</v>
      </c>
      <c r="E5899" s="11">
        <f t="shared" si="918"/>
        <v>0</v>
      </c>
      <c r="F5899" s="11">
        <f t="shared" si="919"/>
        <v>8.3803564444941046</v>
      </c>
      <c r="G5899" s="11">
        <f t="shared" si="920"/>
        <v>35.696643555505894</v>
      </c>
      <c r="H5899" s="12">
        <f t="shared" si="923"/>
        <v>0</v>
      </c>
      <c r="I5899" s="12">
        <f t="shared" si="917"/>
        <v>0</v>
      </c>
      <c r="J5899" s="12">
        <f t="shared" si="924"/>
        <v>0</v>
      </c>
      <c r="K5899" s="12">
        <f t="shared" si="925"/>
        <v>0</v>
      </c>
      <c r="L5899" s="12">
        <f t="shared" si="926"/>
        <v>35.696643555505894</v>
      </c>
      <c r="M5899" s="12">
        <f t="shared" si="921"/>
        <v>35.696643555505894</v>
      </c>
      <c r="N5899" s="13"/>
    </row>
    <row r="5900" spans="1:14" x14ac:dyDescent="0.2">
      <c r="A5900" s="10" t="s">
        <v>5882</v>
      </c>
      <c r="B5900" s="6">
        <f>IF($C$10=2012,profiles!C5887,IF($C$10=2013,profiles!E5887,IF($C$10=2014,profiles!G5887,IF($C$10=2015,profiles!I5887,IF($C$10=2016,profiles!K5887)))))</f>
        <v>44.164999999999999</v>
      </c>
      <c r="C5900" s="6">
        <f>IF($C$10=2012,profiles!D5887,IF($C$10=2013,profiles!F5887,IF($C$10=2014,profiles!H5887,IF($C$10=2015,profiles!J5887,IF($C$10=2016,profiles!L5887)))))</f>
        <v>4.2600145259511703E-2</v>
      </c>
      <c r="D5900" s="11">
        <f t="shared" si="922"/>
        <v>8.5200290519023412</v>
      </c>
      <c r="E5900" s="11">
        <f t="shared" si="918"/>
        <v>0</v>
      </c>
      <c r="F5900" s="11">
        <f t="shared" si="919"/>
        <v>8.5200290519023412</v>
      </c>
      <c r="G5900" s="11">
        <f t="shared" si="920"/>
        <v>35.644970948097658</v>
      </c>
      <c r="H5900" s="12">
        <f t="shared" si="923"/>
        <v>0</v>
      </c>
      <c r="I5900" s="12">
        <f t="shared" si="917"/>
        <v>0</v>
      </c>
      <c r="J5900" s="12">
        <f t="shared" si="924"/>
        <v>0</v>
      </c>
      <c r="K5900" s="12">
        <f t="shared" si="925"/>
        <v>0</v>
      </c>
      <c r="L5900" s="12">
        <f t="shared" si="926"/>
        <v>35.644970948097658</v>
      </c>
      <c r="M5900" s="12">
        <f t="shared" si="921"/>
        <v>35.644970948097658</v>
      </c>
      <c r="N5900" s="13"/>
    </row>
    <row r="5901" spans="1:14" x14ac:dyDescent="0.2">
      <c r="A5901" s="10" t="s">
        <v>5883</v>
      </c>
      <c r="B5901" s="6">
        <f>IF($C$10=2012,profiles!C5888,IF($C$10=2013,profiles!E5888,IF($C$10=2014,profiles!G5888,IF($C$10=2015,profiles!I5888,IF($C$10=2016,profiles!K5888)))))</f>
        <v>45.46</v>
      </c>
      <c r="C5901" s="6">
        <f>IF($C$10=2012,profiles!D5888,IF($C$10=2013,profiles!F5888,IF($C$10=2014,profiles!H5888,IF($C$10=2015,profiles!J5888,IF($C$10=2016,profiles!L5888)))))</f>
        <v>4.3549918989887706E-2</v>
      </c>
      <c r="D5901" s="11">
        <f t="shared" si="922"/>
        <v>8.7099837979775412</v>
      </c>
      <c r="E5901" s="11">
        <f t="shared" si="918"/>
        <v>0</v>
      </c>
      <c r="F5901" s="11">
        <f t="shared" si="919"/>
        <v>8.7099837979775412</v>
      </c>
      <c r="G5901" s="11">
        <f t="shared" si="920"/>
        <v>36.750016202022458</v>
      </c>
      <c r="H5901" s="12">
        <f t="shared" si="923"/>
        <v>0</v>
      </c>
      <c r="I5901" s="12">
        <f t="shared" si="917"/>
        <v>0</v>
      </c>
      <c r="J5901" s="12">
        <f t="shared" si="924"/>
        <v>0</v>
      </c>
      <c r="K5901" s="12">
        <f t="shared" si="925"/>
        <v>0</v>
      </c>
      <c r="L5901" s="12">
        <f t="shared" si="926"/>
        <v>36.750016202022458</v>
      </c>
      <c r="M5901" s="12">
        <f t="shared" si="921"/>
        <v>36.750016202022458</v>
      </c>
      <c r="N5901" s="13"/>
    </row>
    <row r="5902" spans="1:14" x14ac:dyDescent="0.2">
      <c r="A5902" s="10" t="s">
        <v>5884</v>
      </c>
      <c r="B5902" s="6">
        <f>IF($C$10=2012,profiles!C5889,IF($C$10=2013,profiles!E5889,IF($C$10=2014,profiles!G5889,IF($C$10=2015,profiles!I5889,IF($C$10=2016,profiles!K5889)))))</f>
        <v>49.472000000000001</v>
      </c>
      <c r="C5902" s="6">
        <f>IF($C$10=2012,profiles!D5889,IF($C$10=2013,profiles!F5889,IF($C$10=2014,profiles!H5889,IF($C$10=2015,profiles!J5889,IF($C$10=2016,profiles!L5889)))))</f>
        <v>4.4555561763226996E-2</v>
      </c>
      <c r="D5902" s="11">
        <f t="shared" si="922"/>
        <v>8.9111123526453984</v>
      </c>
      <c r="E5902" s="11">
        <f t="shared" si="918"/>
        <v>0</v>
      </c>
      <c r="F5902" s="11">
        <f t="shared" si="919"/>
        <v>8.9111123526453984</v>
      </c>
      <c r="G5902" s="11">
        <f t="shared" si="920"/>
        <v>40.560887647354605</v>
      </c>
      <c r="H5902" s="12">
        <f t="shared" si="923"/>
        <v>0</v>
      </c>
      <c r="I5902" s="12">
        <f t="shared" si="917"/>
        <v>0</v>
      </c>
      <c r="J5902" s="12">
        <f t="shared" si="924"/>
        <v>0</v>
      </c>
      <c r="K5902" s="12">
        <f t="shared" si="925"/>
        <v>0</v>
      </c>
      <c r="L5902" s="12">
        <f t="shared" si="926"/>
        <v>40.560887647354605</v>
      </c>
      <c r="M5902" s="12">
        <f t="shared" si="921"/>
        <v>40.560887647354605</v>
      </c>
      <c r="N5902" s="13"/>
    </row>
    <row r="5903" spans="1:14" x14ac:dyDescent="0.2">
      <c r="A5903" s="10" t="s">
        <v>5885</v>
      </c>
      <c r="B5903" s="6">
        <f>IF($C$10=2012,profiles!C5890,IF($C$10=2013,profiles!E5890,IF($C$10=2014,profiles!G5890,IF($C$10=2015,profiles!I5890,IF($C$10=2016,profiles!K5890)))))</f>
        <v>57.459000000000003</v>
      </c>
      <c r="C5903" s="6">
        <f>IF($C$10=2012,profiles!D5890,IF($C$10=2013,profiles!F5890,IF($C$10=2014,profiles!H5890,IF($C$10=2015,profiles!J5890,IF($C$10=2016,profiles!L5890)))))</f>
        <v>4.5826582490641934E-2</v>
      </c>
      <c r="D5903" s="11">
        <f t="shared" si="922"/>
        <v>9.1653164981283872</v>
      </c>
      <c r="E5903" s="11">
        <f t="shared" si="918"/>
        <v>0</v>
      </c>
      <c r="F5903" s="11">
        <f t="shared" si="919"/>
        <v>9.1653164981283872</v>
      </c>
      <c r="G5903" s="11">
        <f t="shared" si="920"/>
        <v>48.293683501871612</v>
      </c>
      <c r="H5903" s="12">
        <f t="shared" si="923"/>
        <v>0</v>
      </c>
      <c r="I5903" s="12">
        <f t="shared" si="917"/>
        <v>0</v>
      </c>
      <c r="J5903" s="12">
        <f t="shared" si="924"/>
        <v>0</v>
      </c>
      <c r="K5903" s="12">
        <f t="shared" si="925"/>
        <v>0</v>
      </c>
      <c r="L5903" s="12">
        <f t="shared" si="926"/>
        <v>48.293683501871612</v>
      </c>
      <c r="M5903" s="12">
        <f t="shared" si="921"/>
        <v>48.293683501871612</v>
      </c>
      <c r="N5903" s="13"/>
    </row>
    <row r="5904" spans="1:14" x14ac:dyDescent="0.2">
      <c r="A5904" s="10" t="s">
        <v>5886</v>
      </c>
      <c r="B5904" s="6">
        <f>IF($C$10=2012,profiles!C5891,IF($C$10=2013,profiles!E5891,IF($C$10=2014,profiles!G5891,IF($C$10=2015,profiles!I5891,IF($C$10=2016,profiles!K5891)))))</f>
        <v>62.953000000000003</v>
      </c>
      <c r="C5904" s="6">
        <f>IF($C$10=2012,profiles!D5891,IF($C$10=2013,profiles!F5891,IF($C$10=2014,profiles!H5891,IF($C$10=2015,profiles!J5891,IF($C$10=2016,profiles!L5891)))))</f>
        <v>5.6776914911447568E-2</v>
      </c>
      <c r="D5904" s="11">
        <f t="shared" si="922"/>
        <v>11.355382982289514</v>
      </c>
      <c r="E5904" s="11">
        <f t="shared" si="918"/>
        <v>0</v>
      </c>
      <c r="F5904" s="11">
        <f t="shared" si="919"/>
        <v>11.355382982289514</v>
      </c>
      <c r="G5904" s="11">
        <f t="shared" si="920"/>
        <v>51.59761701771049</v>
      </c>
      <c r="H5904" s="12">
        <f t="shared" si="923"/>
        <v>0</v>
      </c>
      <c r="I5904" s="12">
        <f t="shared" si="917"/>
        <v>0</v>
      </c>
      <c r="J5904" s="12">
        <f t="shared" si="924"/>
        <v>0</v>
      </c>
      <c r="K5904" s="12">
        <f t="shared" si="925"/>
        <v>0</v>
      </c>
      <c r="L5904" s="12">
        <f t="shared" si="926"/>
        <v>51.59761701771049</v>
      </c>
      <c r="M5904" s="12">
        <f t="shared" si="921"/>
        <v>51.59761701771049</v>
      </c>
      <c r="N5904" s="13"/>
    </row>
    <row r="5905" spans="1:14" x14ac:dyDescent="0.2">
      <c r="A5905" s="10" t="s">
        <v>5887</v>
      </c>
      <c r="B5905" s="6">
        <f>IF($C$10=2012,profiles!C5892,IF($C$10=2013,profiles!E5892,IF($C$10=2014,profiles!G5892,IF($C$10=2015,profiles!I5892,IF($C$10=2016,profiles!K5892)))))</f>
        <v>65.935000000000002</v>
      </c>
      <c r="C5905" s="6">
        <f>IF($C$10=2012,profiles!D5892,IF($C$10=2013,profiles!F5892,IF($C$10=2014,profiles!H5892,IF($C$10=2015,profiles!J5892,IF($C$10=2016,profiles!L5892)))))</f>
        <v>7.8482038102687307E-2</v>
      </c>
      <c r="D5905" s="11">
        <f t="shared" si="922"/>
        <v>15.696407620537462</v>
      </c>
      <c r="E5905" s="11">
        <f t="shared" si="918"/>
        <v>0</v>
      </c>
      <c r="F5905" s="11">
        <f t="shared" si="919"/>
        <v>15.696407620537462</v>
      </c>
      <c r="G5905" s="11">
        <f t="shared" si="920"/>
        <v>50.238592379462538</v>
      </c>
      <c r="H5905" s="12">
        <f t="shared" si="923"/>
        <v>0</v>
      </c>
      <c r="I5905" s="12">
        <f t="shared" si="917"/>
        <v>0</v>
      </c>
      <c r="J5905" s="12">
        <f t="shared" si="924"/>
        <v>0</v>
      </c>
      <c r="K5905" s="12">
        <f t="shared" si="925"/>
        <v>0</v>
      </c>
      <c r="L5905" s="12">
        <f t="shared" si="926"/>
        <v>50.238592379462538</v>
      </c>
      <c r="M5905" s="12">
        <f t="shared" si="921"/>
        <v>50.238592379462538</v>
      </c>
      <c r="N5905" s="13"/>
    </row>
    <row r="5906" spans="1:14" x14ac:dyDescent="0.2">
      <c r="A5906" s="10" t="s">
        <v>5888</v>
      </c>
      <c r="B5906" s="6">
        <f>IF($C$10=2012,profiles!C5893,IF($C$10=2013,profiles!E5893,IF($C$10=2014,profiles!G5893,IF($C$10=2015,profiles!I5893,IF($C$10=2016,profiles!K5893)))))</f>
        <v>67.159000000000006</v>
      </c>
      <c r="C5906" s="6">
        <f>IF($C$10=2012,profiles!D5893,IF($C$10=2013,profiles!F5893,IF($C$10=2014,profiles!H5893,IF($C$10=2015,profiles!J5893,IF($C$10=2016,profiles!L5893)))))</f>
        <v>0.1194759483770043</v>
      </c>
      <c r="D5906" s="11">
        <f t="shared" si="922"/>
        <v>23.895189675400861</v>
      </c>
      <c r="E5906" s="11">
        <f t="shared" si="918"/>
        <v>0</v>
      </c>
      <c r="F5906" s="11">
        <f t="shared" si="919"/>
        <v>23.895189675400861</v>
      </c>
      <c r="G5906" s="11">
        <f t="shared" si="920"/>
        <v>43.263810324599149</v>
      </c>
      <c r="H5906" s="12">
        <f t="shared" si="923"/>
        <v>0</v>
      </c>
      <c r="I5906" s="12">
        <f t="shared" ref="I5906:I5969" si="927">MAX(MIN(E5906,($L$2-K5905)/$F$2),0)</f>
        <v>0</v>
      </c>
      <c r="J5906" s="12">
        <f t="shared" si="924"/>
        <v>0</v>
      </c>
      <c r="K5906" s="12">
        <f t="shared" si="925"/>
        <v>0</v>
      </c>
      <c r="L5906" s="12">
        <f t="shared" si="926"/>
        <v>43.263810324599149</v>
      </c>
      <c r="M5906" s="12">
        <f t="shared" si="921"/>
        <v>43.263810324599149</v>
      </c>
      <c r="N5906" s="13"/>
    </row>
    <row r="5907" spans="1:14" x14ac:dyDescent="0.2">
      <c r="A5907" s="10" t="s">
        <v>5889</v>
      </c>
      <c r="B5907" s="6">
        <f>IF($C$10=2012,profiles!C5894,IF($C$10=2013,profiles!E5894,IF($C$10=2014,profiles!G5894,IF($C$10=2015,profiles!I5894,IF($C$10=2016,profiles!K5894)))))</f>
        <v>68.427000000000007</v>
      </c>
      <c r="C5907" s="6">
        <f>IF($C$10=2012,profiles!D5894,IF($C$10=2013,profiles!F5894,IF($C$10=2014,profiles!H5894,IF($C$10=2015,profiles!J5894,IF($C$10=2016,profiles!L5894)))))</f>
        <v>0.17017710486619364</v>
      </c>
      <c r="D5907" s="11">
        <f t="shared" si="922"/>
        <v>34.035420973238729</v>
      </c>
      <c r="E5907" s="11">
        <f t="shared" ref="E5907:E5970" si="928">D5907-F5907</f>
        <v>0</v>
      </c>
      <c r="F5907" s="11">
        <f t="shared" ref="F5907:F5970" si="929">MIN(D5907,B5907)</f>
        <v>34.035420973238729</v>
      </c>
      <c r="G5907" s="11">
        <f t="shared" ref="G5907:G5970" si="930">B5907-F5907</f>
        <v>34.391579026761278</v>
      </c>
      <c r="H5907" s="12">
        <f t="shared" si="923"/>
        <v>0</v>
      </c>
      <c r="I5907" s="12">
        <f t="shared" si="927"/>
        <v>0</v>
      </c>
      <c r="J5907" s="12">
        <f t="shared" si="924"/>
        <v>0</v>
      </c>
      <c r="K5907" s="12">
        <f t="shared" si="925"/>
        <v>0</v>
      </c>
      <c r="L5907" s="12">
        <f t="shared" si="926"/>
        <v>34.391579026761278</v>
      </c>
      <c r="M5907" s="12">
        <f t="shared" ref="M5907:M5970" si="931">B5907-D5907</f>
        <v>34.391579026761278</v>
      </c>
      <c r="N5907" s="13"/>
    </row>
    <row r="5908" spans="1:14" x14ac:dyDescent="0.2">
      <c r="A5908" s="10" t="s">
        <v>5890</v>
      </c>
      <c r="B5908" s="6">
        <f>IF($C$10=2012,profiles!C5895,IF($C$10=2013,profiles!E5895,IF($C$10=2014,profiles!G5895,IF($C$10=2015,profiles!I5895,IF($C$10=2016,profiles!K5895)))))</f>
        <v>69.741</v>
      </c>
      <c r="C5908" s="6">
        <f>IF($C$10=2012,profiles!D5895,IF($C$10=2013,profiles!F5895,IF($C$10=2014,profiles!H5895,IF($C$10=2015,profiles!J5895,IF($C$10=2016,profiles!L5895)))))</f>
        <v>0.21386669646348958</v>
      </c>
      <c r="D5908" s="11">
        <f t="shared" ref="D5908:D5971" si="932">C5908*$C$2</f>
        <v>42.773339292697912</v>
      </c>
      <c r="E5908" s="11">
        <f t="shared" si="928"/>
        <v>0</v>
      </c>
      <c r="F5908" s="11">
        <f t="shared" si="929"/>
        <v>42.773339292697912</v>
      </c>
      <c r="G5908" s="11">
        <f t="shared" si="930"/>
        <v>26.967660707302088</v>
      </c>
      <c r="H5908" s="12">
        <f t="shared" ref="H5908:H5971" si="933">E5908-I5908</f>
        <v>0</v>
      </c>
      <c r="I5908" s="12">
        <f t="shared" si="927"/>
        <v>0</v>
      </c>
      <c r="J5908" s="12">
        <f t="shared" ref="J5908:J5971" si="934">MIN(G5908,K5907*$F$3)</f>
        <v>0</v>
      </c>
      <c r="K5908" s="12">
        <f t="shared" ref="K5908:K5971" si="935">K5907+I5908*$F$2-J5908/$F$3</f>
        <v>0</v>
      </c>
      <c r="L5908" s="12">
        <f t="shared" ref="L5908:L5971" si="936">MAX(G5908-J5908,0)</f>
        <v>26.967660707302088</v>
      </c>
      <c r="M5908" s="12">
        <f t="shared" si="931"/>
        <v>26.967660707302088</v>
      </c>
      <c r="N5908" s="13"/>
    </row>
    <row r="5909" spans="1:14" x14ac:dyDescent="0.2">
      <c r="A5909" s="10" t="s">
        <v>5891</v>
      </c>
      <c r="B5909" s="6">
        <f>IF($C$10=2012,profiles!C5896,IF($C$10=2013,profiles!E5896,IF($C$10=2014,profiles!G5896,IF($C$10=2015,profiles!I5896,IF($C$10=2016,profiles!K5896)))))</f>
        <v>68.932000000000002</v>
      </c>
      <c r="C5909" s="6">
        <f>IF($C$10=2012,profiles!D5896,IF($C$10=2013,profiles!F5896,IF($C$10=2014,profiles!H5896,IF($C$10=2015,profiles!J5896,IF($C$10=2016,profiles!L5896)))))</f>
        <v>0.23708028381473825</v>
      </c>
      <c r="D5909" s="11">
        <f t="shared" si="932"/>
        <v>47.416056762947647</v>
      </c>
      <c r="E5909" s="11">
        <f t="shared" si="928"/>
        <v>0</v>
      </c>
      <c r="F5909" s="11">
        <f t="shared" si="929"/>
        <v>47.416056762947647</v>
      </c>
      <c r="G5909" s="11">
        <f t="shared" si="930"/>
        <v>21.515943237052355</v>
      </c>
      <c r="H5909" s="12">
        <f t="shared" si="933"/>
        <v>0</v>
      </c>
      <c r="I5909" s="12">
        <f t="shared" si="927"/>
        <v>0</v>
      </c>
      <c r="J5909" s="12">
        <f t="shared" si="934"/>
        <v>0</v>
      </c>
      <c r="K5909" s="12">
        <f t="shared" si="935"/>
        <v>0</v>
      </c>
      <c r="L5909" s="12">
        <f t="shared" si="936"/>
        <v>21.515943237052355</v>
      </c>
      <c r="M5909" s="12">
        <f t="shared" si="931"/>
        <v>21.515943237052355</v>
      </c>
      <c r="N5909" s="13"/>
    </row>
    <row r="5910" spans="1:14" x14ac:dyDescent="0.2">
      <c r="A5910" s="10" t="s">
        <v>5892</v>
      </c>
      <c r="B5910" s="6">
        <f>IF($C$10=2012,profiles!C5897,IF($C$10=2013,profiles!E5897,IF($C$10=2014,profiles!G5897,IF($C$10=2015,profiles!I5897,IF($C$10=2016,profiles!K5897)))))</f>
        <v>67.977000000000004</v>
      </c>
      <c r="C5910" s="6">
        <f>IF($C$10=2012,profiles!D5897,IF($C$10=2013,profiles!F5897,IF($C$10=2014,profiles!H5897,IF($C$10=2015,profiles!J5897,IF($C$10=2016,profiles!L5897)))))</f>
        <v>0.24613106877479188</v>
      </c>
      <c r="D5910" s="11">
        <f t="shared" si="932"/>
        <v>49.226213754958373</v>
      </c>
      <c r="E5910" s="11">
        <f t="shared" si="928"/>
        <v>0</v>
      </c>
      <c r="F5910" s="11">
        <f t="shared" si="929"/>
        <v>49.226213754958373</v>
      </c>
      <c r="G5910" s="11">
        <f t="shared" si="930"/>
        <v>18.750786245041631</v>
      </c>
      <c r="H5910" s="12">
        <f t="shared" si="933"/>
        <v>0</v>
      </c>
      <c r="I5910" s="12">
        <f t="shared" si="927"/>
        <v>0</v>
      </c>
      <c r="J5910" s="12">
        <f t="shared" si="934"/>
        <v>0</v>
      </c>
      <c r="K5910" s="12">
        <f t="shared" si="935"/>
        <v>0</v>
      </c>
      <c r="L5910" s="12">
        <f t="shared" si="936"/>
        <v>18.750786245041631</v>
      </c>
      <c r="M5910" s="12">
        <f t="shared" si="931"/>
        <v>18.750786245041631</v>
      </c>
      <c r="N5910" s="13"/>
    </row>
    <row r="5911" spans="1:14" x14ac:dyDescent="0.2">
      <c r="A5911" s="10" t="s">
        <v>5893</v>
      </c>
      <c r="B5911" s="6">
        <f>IF($C$10=2012,profiles!C5898,IF($C$10=2013,profiles!E5898,IF($C$10=2014,profiles!G5898,IF($C$10=2015,profiles!I5898,IF($C$10=2016,profiles!K5898)))))</f>
        <v>66.805999999999997</v>
      </c>
      <c r="C5911" s="6">
        <f>IF($C$10=2012,profiles!D5898,IF($C$10=2013,profiles!F5898,IF($C$10=2014,profiles!H5898,IF($C$10=2015,profiles!J5898,IF($C$10=2016,profiles!L5898)))))</f>
        <v>0.2388820604503045</v>
      </c>
      <c r="D5911" s="11">
        <f t="shared" si="932"/>
        <v>47.776412090060902</v>
      </c>
      <c r="E5911" s="11">
        <f t="shared" si="928"/>
        <v>0</v>
      </c>
      <c r="F5911" s="11">
        <f t="shared" si="929"/>
        <v>47.776412090060902</v>
      </c>
      <c r="G5911" s="11">
        <f t="shared" si="930"/>
        <v>19.029587909939096</v>
      </c>
      <c r="H5911" s="12">
        <f t="shared" si="933"/>
        <v>0</v>
      </c>
      <c r="I5911" s="12">
        <f t="shared" si="927"/>
        <v>0</v>
      </c>
      <c r="J5911" s="12">
        <f t="shared" si="934"/>
        <v>0</v>
      </c>
      <c r="K5911" s="12">
        <f t="shared" si="935"/>
        <v>0</v>
      </c>
      <c r="L5911" s="12">
        <f t="shared" si="936"/>
        <v>19.029587909939096</v>
      </c>
      <c r="M5911" s="12">
        <f t="shared" si="931"/>
        <v>19.029587909939096</v>
      </c>
      <c r="N5911" s="13"/>
    </row>
    <row r="5912" spans="1:14" x14ac:dyDescent="0.2">
      <c r="A5912" s="10" t="s">
        <v>5894</v>
      </c>
      <c r="B5912" s="6">
        <f>IF($C$10=2012,profiles!C5899,IF($C$10=2013,profiles!E5899,IF($C$10=2014,profiles!G5899,IF($C$10=2015,profiles!I5899,IF($C$10=2016,profiles!K5899)))))</f>
        <v>65.596000000000004</v>
      </c>
      <c r="C5912" s="6">
        <f>IF($C$10=2012,profiles!D5899,IF($C$10=2013,profiles!F5899,IF($C$10=2014,profiles!H5899,IF($C$10=2015,profiles!J5899,IF($C$10=2016,profiles!L5899)))))</f>
        <v>0.21952343706352309</v>
      </c>
      <c r="D5912" s="11">
        <f t="shared" si="932"/>
        <v>43.904687412704618</v>
      </c>
      <c r="E5912" s="11">
        <f t="shared" si="928"/>
        <v>0</v>
      </c>
      <c r="F5912" s="11">
        <f t="shared" si="929"/>
        <v>43.904687412704618</v>
      </c>
      <c r="G5912" s="11">
        <f t="shared" si="930"/>
        <v>21.691312587295386</v>
      </c>
      <c r="H5912" s="12">
        <f t="shared" si="933"/>
        <v>0</v>
      </c>
      <c r="I5912" s="12">
        <f t="shared" si="927"/>
        <v>0</v>
      </c>
      <c r="J5912" s="12">
        <f t="shared" si="934"/>
        <v>0</v>
      </c>
      <c r="K5912" s="12">
        <f t="shared" si="935"/>
        <v>0</v>
      </c>
      <c r="L5912" s="12">
        <f t="shared" si="936"/>
        <v>21.691312587295386</v>
      </c>
      <c r="M5912" s="12">
        <f t="shared" si="931"/>
        <v>21.691312587295386</v>
      </c>
      <c r="N5912" s="13"/>
    </row>
    <row r="5913" spans="1:14" x14ac:dyDescent="0.2">
      <c r="A5913" s="10" t="s">
        <v>5895</v>
      </c>
      <c r="B5913" s="6">
        <f>IF($C$10=2012,profiles!C5900,IF($C$10=2013,profiles!E5900,IF($C$10=2014,profiles!G5900,IF($C$10=2015,profiles!I5900,IF($C$10=2016,profiles!K5900)))))</f>
        <v>63.914999999999999</v>
      </c>
      <c r="C5913" s="6">
        <f>IF($C$10=2012,profiles!D5900,IF($C$10=2013,profiles!F5900,IF($C$10=2014,profiles!H5900,IF($C$10=2015,profiles!J5900,IF($C$10=2016,profiles!L5900)))))</f>
        <v>0.19122576680261466</v>
      </c>
      <c r="D5913" s="11">
        <f t="shared" si="932"/>
        <v>38.245153360522934</v>
      </c>
      <c r="E5913" s="11">
        <f t="shared" si="928"/>
        <v>0</v>
      </c>
      <c r="F5913" s="11">
        <f t="shared" si="929"/>
        <v>38.245153360522934</v>
      </c>
      <c r="G5913" s="11">
        <f t="shared" si="930"/>
        <v>25.669846639477065</v>
      </c>
      <c r="H5913" s="12">
        <f t="shared" si="933"/>
        <v>0</v>
      </c>
      <c r="I5913" s="12">
        <f t="shared" si="927"/>
        <v>0</v>
      </c>
      <c r="J5913" s="12">
        <f t="shared" si="934"/>
        <v>0</v>
      </c>
      <c r="K5913" s="12">
        <f t="shared" si="935"/>
        <v>0</v>
      </c>
      <c r="L5913" s="12">
        <f t="shared" si="936"/>
        <v>25.669846639477065</v>
      </c>
      <c r="M5913" s="12">
        <f t="shared" si="931"/>
        <v>25.669846639477065</v>
      </c>
      <c r="N5913" s="13"/>
    </row>
    <row r="5914" spans="1:14" x14ac:dyDescent="0.2">
      <c r="A5914" s="10" t="s">
        <v>5896</v>
      </c>
      <c r="B5914" s="6">
        <f>IF($C$10=2012,profiles!C5901,IF($C$10=2013,profiles!E5901,IF($C$10=2014,profiles!G5901,IF($C$10=2015,profiles!I5901,IF($C$10=2016,profiles!K5901)))))</f>
        <v>63.408000000000001</v>
      </c>
      <c r="C5914" s="6">
        <f>IF($C$10=2012,profiles!D5901,IF($C$10=2013,profiles!F5901,IF($C$10=2014,profiles!H5901,IF($C$10=2015,profiles!J5901,IF($C$10=2016,profiles!L5901)))))</f>
        <v>0.14817866919939662</v>
      </c>
      <c r="D5914" s="11">
        <f t="shared" si="932"/>
        <v>29.635733839879325</v>
      </c>
      <c r="E5914" s="11">
        <f t="shared" si="928"/>
        <v>0</v>
      </c>
      <c r="F5914" s="11">
        <f t="shared" si="929"/>
        <v>29.635733839879325</v>
      </c>
      <c r="G5914" s="11">
        <f t="shared" si="930"/>
        <v>33.77226616012068</v>
      </c>
      <c r="H5914" s="12">
        <f t="shared" si="933"/>
        <v>0</v>
      </c>
      <c r="I5914" s="12">
        <f t="shared" si="927"/>
        <v>0</v>
      </c>
      <c r="J5914" s="12">
        <f t="shared" si="934"/>
        <v>0</v>
      </c>
      <c r="K5914" s="12">
        <f t="shared" si="935"/>
        <v>0</v>
      </c>
      <c r="L5914" s="12">
        <f t="shared" si="936"/>
        <v>33.77226616012068</v>
      </c>
      <c r="M5914" s="12">
        <f t="shared" si="931"/>
        <v>33.77226616012068</v>
      </c>
      <c r="N5914" s="13"/>
    </row>
    <row r="5915" spans="1:14" x14ac:dyDescent="0.2">
      <c r="A5915" s="10" t="s">
        <v>5897</v>
      </c>
      <c r="B5915" s="6">
        <f>IF($C$10=2012,profiles!C5902,IF($C$10=2013,profiles!E5902,IF($C$10=2014,profiles!G5902,IF($C$10=2015,profiles!I5902,IF($C$10=2016,profiles!K5902)))))</f>
        <v>63.09</v>
      </c>
      <c r="C5915" s="6">
        <f>IF($C$10=2012,profiles!D5902,IF($C$10=2013,profiles!F5902,IF($C$10=2014,profiles!H5902,IF($C$10=2015,profiles!J5902,IF($C$10=2016,profiles!L5902)))))</f>
        <v>0.10039667020503938</v>
      </c>
      <c r="D5915" s="11">
        <f t="shared" si="932"/>
        <v>20.079334041007876</v>
      </c>
      <c r="E5915" s="11">
        <f t="shared" si="928"/>
        <v>0</v>
      </c>
      <c r="F5915" s="11">
        <f t="shared" si="929"/>
        <v>20.079334041007876</v>
      </c>
      <c r="G5915" s="11">
        <f t="shared" si="930"/>
        <v>43.010665958992128</v>
      </c>
      <c r="H5915" s="12">
        <f t="shared" si="933"/>
        <v>0</v>
      </c>
      <c r="I5915" s="12">
        <f t="shared" si="927"/>
        <v>0</v>
      </c>
      <c r="J5915" s="12">
        <f t="shared" si="934"/>
        <v>0</v>
      </c>
      <c r="K5915" s="12">
        <f t="shared" si="935"/>
        <v>0</v>
      </c>
      <c r="L5915" s="12">
        <f t="shared" si="936"/>
        <v>43.010665958992128</v>
      </c>
      <c r="M5915" s="12">
        <f t="shared" si="931"/>
        <v>43.010665958992128</v>
      </c>
      <c r="N5915" s="13"/>
    </row>
    <row r="5916" spans="1:14" x14ac:dyDescent="0.2">
      <c r="A5916" s="10" t="s">
        <v>5898</v>
      </c>
      <c r="B5916" s="6">
        <f>IF($C$10=2012,profiles!C5903,IF($C$10=2013,profiles!E5903,IF($C$10=2014,profiles!G5903,IF($C$10=2015,profiles!I5903,IF($C$10=2016,profiles!K5903)))))</f>
        <v>62.892000000000003</v>
      </c>
      <c r="C5916" s="6">
        <f>IF($C$10=2012,profiles!D5903,IF($C$10=2013,profiles!F5903,IF($C$10=2014,profiles!H5903,IF($C$10=2015,profiles!J5903,IF($C$10=2016,profiles!L5903)))))</f>
        <v>6.9375384099670367E-2</v>
      </c>
      <c r="D5916" s="11">
        <f t="shared" si="932"/>
        <v>13.875076819934073</v>
      </c>
      <c r="E5916" s="11">
        <f t="shared" si="928"/>
        <v>0</v>
      </c>
      <c r="F5916" s="11">
        <f t="shared" si="929"/>
        <v>13.875076819934073</v>
      </c>
      <c r="G5916" s="11">
        <f t="shared" si="930"/>
        <v>49.01692318006593</v>
      </c>
      <c r="H5916" s="12">
        <f t="shared" si="933"/>
        <v>0</v>
      </c>
      <c r="I5916" s="12">
        <f t="shared" si="927"/>
        <v>0</v>
      </c>
      <c r="J5916" s="12">
        <f t="shared" si="934"/>
        <v>0</v>
      </c>
      <c r="K5916" s="12">
        <f t="shared" si="935"/>
        <v>0</v>
      </c>
      <c r="L5916" s="12">
        <f t="shared" si="936"/>
        <v>49.01692318006593</v>
      </c>
      <c r="M5916" s="12">
        <f t="shared" si="931"/>
        <v>49.01692318006593</v>
      </c>
      <c r="N5916" s="13"/>
    </row>
    <row r="5917" spans="1:14" x14ac:dyDescent="0.2">
      <c r="A5917" s="10" t="s">
        <v>5899</v>
      </c>
      <c r="B5917" s="6">
        <f>IF($C$10=2012,profiles!C5904,IF($C$10=2013,profiles!E5904,IF($C$10=2014,profiles!G5904,IF($C$10=2015,profiles!I5904,IF($C$10=2016,profiles!K5904)))))</f>
        <v>63.124000000000002</v>
      </c>
      <c r="C5917" s="6">
        <f>IF($C$10=2012,profiles!D5904,IF($C$10=2013,profiles!F5904,IF($C$10=2014,profiles!H5904,IF($C$10=2015,profiles!J5904,IF($C$10=2016,profiles!L5904)))))</f>
        <v>8.2895692496787535E-2</v>
      </c>
      <c r="D5917" s="11">
        <f t="shared" si="932"/>
        <v>16.579138499357509</v>
      </c>
      <c r="E5917" s="11">
        <f t="shared" si="928"/>
        <v>0</v>
      </c>
      <c r="F5917" s="11">
        <f t="shared" si="929"/>
        <v>16.579138499357509</v>
      </c>
      <c r="G5917" s="11">
        <f t="shared" si="930"/>
        <v>46.544861500642497</v>
      </c>
      <c r="H5917" s="12">
        <f t="shared" si="933"/>
        <v>0</v>
      </c>
      <c r="I5917" s="12">
        <f t="shared" si="927"/>
        <v>0</v>
      </c>
      <c r="J5917" s="12">
        <f t="shared" si="934"/>
        <v>0</v>
      </c>
      <c r="K5917" s="12">
        <f t="shared" si="935"/>
        <v>0</v>
      </c>
      <c r="L5917" s="12">
        <f t="shared" si="936"/>
        <v>46.544861500642497</v>
      </c>
      <c r="M5917" s="12">
        <f t="shared" si="931"/>
        <v>46.544861500642497</v>
      </c>
      <c r="N5917" s="13"/>
    </row>
    <row r="5918" spans="1:14" x14ac:dyDescent="0.2">
      <c r="A5918" s="10" t="s">
        <v>5900</v>
      </c>
      <c r="B5918" s="6">
        <f>IF($C$10=2012,profiles!C5905,IF($C$10=2013,profiles!E5905,IF($C$10=2014,profiles!G5905,IF($C$10=2015,profiles!I5905,IF($C$10=2016,profiles!K5905)))))</f>
        <v>60.103000000000002</v>
      </c>
      <c r="C5918" s="6">
        <f>IF($C$10=2012,profiles!D5905,IF($C$10=2013,profiles!F5905,IF($C$10=2014,profiles!H5905,IF($C$10=2015,profiles!J5905,IF($C$10=2016,profiles!L5905)))))</f>
        <v>9.8385384658360803E-2</v>
      </c>
      <c r="D5918" s="11">
        <f t="shared" si="932"/>
        <v>19.677076931672161</v>
      </c>
      <c r="E5918" s="11">
        <f t="shared" si="928"/>
        <v>0</v>
      </c>
      <c r="F5918" s="11">
        <f t="shared" si="929"/>
        <v>19.677076931672161</v>
      </c>
      <c r="G5918" s="11">
        <f t="shared" si="930"/>
        <v>40.42592306832784</v>
      </c>
      <c r="H5918" s="12">
        <f t="shared" si="933"/>
        <v>0</v>
      </c>
      <c r="I5918" s="12">
        <f t="shared" si="927"/>
        <v>0</v>
      </c>
      <c r="J5918" s="12">
        <f t="shared" si="934"/>
        <v>0</v>
      </c>
      <c r="K5918" s="12">
        <f t="shared" si="935"/>
        <v>0</v>
      </c>
      <c r="L5918" s="12">
        <f t="shared" si="936"/>
        <v>40.42592306832784</v>
      </c>
      <c r="M5918" s="12">
        <f t="shared" si="931"/>
        <v>40.42592306832784</v>
      </c>
      <c r="N5918" s="13"/>
    </row>
    <row r="5919" spans="1:14" x14ac:dyDescent="0.2">
      <c r="A5919" s="10" t="s">
        <v>5901</v>
      </c>
      <c r="B5919" s="6">
        <f>IF($C$10=2012,profiles!C5906,IF($C$10=2013,profiles!E5906,IF($C$10=2014,profiles!G5906,IF($C$10=2015,profiles!I5906,IF($C$10=2016,profiles!K5906)))))</f>
        <v>55.326999999999998</v>
      </c>
      <c r="C5919" s="6">
        <f>IF($C$10=2012,profiles!D5906,IF($C$10=2013,profiles!F5906,IF($C$10=2014,profiles!H5906,IF($C$10=2015,profiles!J5906,IF($C$10=2016,profiles!L5906)))))</f>
        <v>0.10081568802726409</v>
      </c>
      <c r="D5919" s="11">
        <f t="shared" si="932"/>
        <v>20.163137605452818</v>
      </c>
      <c r="E5919" s="11">
        <f t="shared" si="928"/>
        <v>0</v>
      </c>
      <c r="F5919" s="11">
        <f t="shared" si="929"/>
        <v>20.163137605452818</v>
      </c>
      <c r="G5919" s="11">
        <f t="shared" si="930"/>
        <v>35.163862394547181</v>
      </c>
      <c r="H5919" s="12">
        <f t="shared" si="933"/>
        <v>0</v>
      </c>
      <c r="I5919" s="12">
        <f t="shared" si="927"/>
        <v>0</v>
      </c>
      <c r="J5919" s="12">
        <f t="shared" si="934"/>
        <v>0</v>
      </c>
      <c r="K5919" s="12">
        <f t="shared" si="935"/>
        <v>0</v>
      </c>
      <c r="L5919" s="12">
        <f t="shared" si="936"/>
        <v>35.163862394547181</v>
      </c>
      <c r="M5919" s="12">
        <f t="shared" si="931"/>
        <v>35.163862394547181</v>
      </c>
      <c r="N5919" s="13"/>
    </row>
    <row r="5920" spans="1:14" x14ac:dyDescent="0.2">
      <c r="A5920" s="10" t="s">
        <v>5902</v>
      </c>
      <c r="B5920" s="6">
        <f>IF($C$10=2012,profiles!C5907,IF($C$10=2013,profiles!E5907,IF($C$10=2014,profiles!G5907,IF($C$10=2015,profiles!I5907,IF($C$10=2016,profiles!K5907)))))</f>
        <v>50.46</v>
      </c>
      <c r="C5920" s="6">
        <f>IF($C$10=2012,profiles!D5907,IF($C$10=2013,profiles!F5907,IF($C$10=2014,profiles!H5907,IF($C$10=2015,profiles!J5907,IF($C$10=2016,profiles!L5907)))))</f>
        <v>9.8832337002067158E-2</v>
      </c>
      <c r="D5920" s="11">
        <f t="shared" si="932"/>
        <v>19.766467400413433</v>
      </c>
      <c r="E5920" s="11">
        <f t="shared" si="928"/>
        <v>0</v>
      </c>
      <c r="F5920" s="11">
        <f t="shared" si="929"/>
        <v>19.766467400413433</v>
      </c>
      <c r="G5920" s="11">
        <f t="shared" si="930"/>
        <v>30.693532599586568</v>
      </c>
      <c r="H5920" s="12">
        <f t="shared" si="933"/>
        <v>0</v>
      </c>
      <c r="I5920" s="12">
        <f t="shared" si="927"/>
        <v>0</v>
      </c>
      <c r="J5920" s="12">
        <f t="shared" si="934"/>
        <v>0</v>
      </c>
      <c r="K5920" s="12">
        <f t="shared" si="935"/>
        <v>0</v>
      </c>
      <c r="L5920" s="12">
        <f t="shared" si="936"/>
        <v>30.693532599586568</v>
      </c>
      <c r="M5920" s="12">
        <f t="shared" si="931"/>
        <v>30.693532599586568</v>
      </c>
      <c r="N5920" s="13"/>
    </row>
    <row r="5921" spans="1:14" x14ac:dyDescent="0.2">
      <c r="A5921" s="10" t="s">
        <v>5903</v>
      </c>
      <c r="B5921" s="6">
        <f>IF($C$10=2012,profiles!C5908,IF($C$10=2013,profiles!E5908,IF($C$10=2014,profiles!G5908,IF($C$10=2015,profiles!I5908,IF($C$10=2016,profiles!K5908)))))</f>
        <v>46.99</v>
      </c>
      <c r="C5921" s="6">
        <f>IF($C$10=2012,profiles!D5908,IF($C$10=2013,profiles!F5908,IF($C$10=2014,profiles!H5908,IF($C$10=2015,profiles!J5908,IF($C$10=2016,profiles!L5908)))))</f>
        <v>9.6585515662516053E-2</v>
      </c>
      <c r="D5921" s="11">
        <f t="shared" si="932"/>
        <v>19.31710313250321</v>
      </c>
      <c r="E5921" s="11">
        <f t="shared" si="928"/>
        <v>0</v>
      </c>
      <c r="F5921" s="11">
        <f t="shared" si="929"/>
        <v>19.31710313250321</v>
      </c>
      <c r="G5921" s="11">
        <f t="shared" si="930"/>
        <v>27.672896867496792</v>
      </c>
      <c r="H5921" s="12">
        <f t="shared" si="933"/>
        <v>0</v>
      </c>
      <c r="I5921" s="12">
        <f t="shared" si="927"/>
        <v>0</v>
      </c>
      <c r="J5921" s="12">
        <f t="shared" si="934"/>
        <v>0</v>
      </c>
      <c r="K5921" s="12">
        <f t="shared" si="935"/>
        <v>0</v>
      </c>
      <c r="L5921" s="12">
        <f t="shared" si="936"/>
        <v>27.672896867496792</v>
      </c>
      <c r="M5921" s="12">
        <f t="shared" si="931"/>
        <v>27.672896867496792</v>
      </c>
      <c r="N5921" s="13"/>
    </row>
    <row r="5922" spans="1:14" x14ac:dyDescent="0.2">
      <c r="A5922" s="10" t="s">
        <v>5904</v>
      </c>
      <c r="B5922" s="6">
        <f>IF($C$10=2012,profiles!C5909,IF($C$10=2013,profiles!E5909,IF($C$10=2014,profiles!G5909,IF($C$10=2015,profiles!I5909,IF($C$10=2016,profiles!K5909)))))</f>
        <v>45.067</v>
      </c>
      <c r="C5922" s="6">
        <f>IF($C$10=2012,profiles!D5909,IF($C$10=2013,profiles!F5909,IF($C$10=2014,profiles!H5909,IF($C$10=2015,profiles!J5909,IF($C$10=2016,profiles!L5909)))))</f>
        <v>8.8391311631023511E-2</v>
      </c>
      <c r="D5922" s="11">
        <f t="shared" si="932"/>
        <v>17.678262326204703</v>
      </c>
      <c r="E5922" s="11">
        <f t="shared" si="928"/>
        <v>0</v>
      </c>
      <c r="F5922" s="11">
        <f t="shared" si="929"/>
        <v>17.678262326204703</v>
      </c>
      <c r="G5922" s="11">
        <f t="shared" si="930"/>
        <v>27.388737673795298</v>
      </c>
      <c r="H5922" s="12">
        <f t="shared" si="933"/>
        <v>0</v>
      </c>
      <c r="I5922" s="12">
        <f t="shared" si="927"/>
        <v>0</v>
      </c>
      <c r="J5922" s="12">
        <f t="shared" si="934"/>
        <v>0</v>
      </c>
      <c r="K5922" s="12">
        <f t="shared" si="935"/>
        <v>0</v>
      </c>
      <c r="L5922" s="12">
        <f t="shared" si="936"/>
        <v>27.388737673795298</v>
      </c>
      <c r="M5922" s="12">
        <f t="shared" si="931"/>
        <v>27.388737673795298</v>
      </c>
      <c r="N5922" s="13"/>
    </row>
    <row r="5923" spans="1:14" x14ac:dyDescent="0.2">
      <c r="A5923" s="10" t="s">
        <v>5905</v>
      </c>
      <c r="B5923" s="6">
        <f>IF($C$10=2012,profiles!C5910,IF($C$10=2013,profiles!E5910,IF($C$10=2014,profiles!G5910,IF($C$10=2015,profiles!I5910,IF($C$10=2016,profiles!K5910)))))</f>
        <v>43.78</v>
      </c>
      <c r="C5923" s="6">
        <f>IF($C$10=2012,profiles!D5910,IF($C$10=2013,profiles!F5910,IF($C$10=2014,profiles!H5910,IF($C$10=2015,profiles!J5910,IF($C$10=2016,profiles!L5910)))))</f>
        <v>8.0462337372270931E-2</v>
      </c>
      <c r="D5923" s="11">
        <f t="shared" si="932"/>
        <v>16.092467474454185</v>
      </c>
      <c r="E5923" s="11">
        <f t="shared" si="928"/>
        <v>0</v>
      </c>
      <c r="F5923" s="11">
        <f t="shared" si="929"/>
        <v>16.092467474454185</v>
      </c>
      <c r="G5923" s="11">
        <f t="shared" si="930"/>
        <v>27.687532525545816</v>
      </c>
      <c r="H5923" s="12">
        <f t="shared" si="933"/>
        <v>0</v>
      </c>
      <c r="I5923" s="12">
        <f t="shared" si="927"/>
        <v>0</v>
      </c>
      <c r="J5923" s="12">
        <f t="shared" si="934"/>
        <v>0</v>
      </c>
      <c r="K5923" s="12">
        <f t="shared" si="935"/>
        <v>0</v>
      </c>
      <c r="L5923" s="12">
        <f t="shared" si="936"/>
        <v>27.687532525545816</v>
      </c>
      <c r="M5923" s="12">
        <f t="shared" si="931"/>
        <v>27.687532525545816</v>
      </c>
      <c r="N5923" s="13"/>
    </row>
    <row r="5924" spans="1:14" x14ac:dyDescent="0.2">
      <c r="A5924" s="10" t="s">
        <v>5906</v>
      </c>
      <c r="B5924" s="6">
        <f>IF($C$10=2012,profiles!C5911,IF($C$10=2013,profiles!E5911,IF($C$10=2014,profiles!G5911,IF($C$10=2015,profiles!I5911,IF($C$10=2016,profiles!K5911)))))</f>
        <v>44.055</v>
      </c>
      <c r="C5924" s="6">
        <f>IF($C$10=2012,profiles!D5911,IF($C$10=2013,profiles!F5911,IF($C$10=2014,profiles!H5911,IF($C$10=2015,profiles!J5911,IF($C$10=2016,profiles!L5911)))))</f>
        <v>7.4738958065776989E-2</v>
      </c>
      <c r="D5924" s="11">
        <f t="shared" si="932"/>
        <v>14.947791613155397</v>
      </c>
      <c r="E5924" s="11">
        <f t="shared" si="928"/>
        <v>0</v>
      </c>
      <c r="F5924" s="11">
        <f t="shared" si="929"/>
        <v>14.947791613155397</v>
      </c>
      <c r="G5924" s="11">
        <f t="shared" si="930"/>
        <v>29.107208386844604</v>
      </c>
      <c r="H5924" s="12">
        <f t="shared" si="933"/>
        <v>0</v>
      </c>
      <c r="I5924" s="12">
        <f t="shared" si="927"/>
        <v>0</v>
      </c>
      <c r="J5924" s="12">
        <f t="shared" si="934"/>
        <v>0</v>
      </c>
      <c r="K5924" s="12">
        <f t="shared" si="935"/>
        <v>0</v>
      </c>
      <c r="L5924" s="12">
        <f t="shared" si="936"/>
        <v>29.107208386844604</v>
      </c>
      <c r="M5924" s="12">
        <f t="shared" si="931"/>
        <v>29.107208386844604</v>
      </c>
      <c r="N5924" s="13"/>
    </row>
    <row r="5925" spans="1:14" x14ac:dyDescent="0.2">
      <c r="A5925" s="10" t="s">
        <v>5907</v>
      </c>
      <c r="B5925" s="6">
        <f>IF($C$10=2012,profiles!C5912,IF($C$10=2013,profiles!E5912,IF($C$10=2014,profiles!G5912,IF($C$10=2015,profiles!I5912,IF($C$10=2016,profiles!K5912)))))</f>
        <v>45.348999999999997</v>
      </c>
      <c r="C5925" s="6">
        <f>IF($C$10=2012,profiles!D5912,IF($C$10=2013,profiles!F5912,IF($C$10=2014,profiles!H5912,IF($C$10=2015,profiles!J5912,IF($C$10=2016,profiles!L5912)))))</f>
        <v>7.2226254955608915E-2</v>
      </c>
      <c r="D5925" s="11">
        <f t="shared" si="932"/>
        <v>14.445250991121783</v>
      </c>
      <c r="E5925" s="11">
        <f t="shared" si="928"/>
        <v>0</v>
      </c>
      <c r="F5925" s="11">
        <f t="shared" si="929"/>
        <v>14.445250991121783</v>
      </c>
      <c r="G5925" s="11">
        <f t="shared" si="930"/>
        <v>30.903749008878215</v>
      </c>
      <c r="H5925" s="12">
        <f t="shared" si="933"/>
        <v>0</v>
      </c>
      <c r="I5925" s="12">
        <f t="shared" si="927"/>
        <v>0</v>
      </c>
      <c r="J5925" s="12">
        <f t="shared" si="934"/>
        <v>0</v>
      </c>
      <c r="K5925" s="12">
        <f t="shared" si="935"/>
        <v>0</v>
      </c>
      <c r="L5925" s="12">
        <f t="shared" si="936"/>
        <v>30.903749008878215</v>
      </c>
      <c r="M5925" s="12">
        <f t="shared" si="931"/>
        <v>30.903749008878215</v>
      </c>
      <c r="N5925" s="13"/>
    </row>
    <row r="5926" spans="1:14" x14ac:dyDescent="0.2">
      <c r="A5926" s="10" t="s">
        <v>5908</v>
      </c>
      <c r="B5926" s="6">
        <f>IF($C$10=2012,profiles!C5913,IF($C$10=2013,profiles!E5913,IF($C$10=2014,profiles!G5913,IF($C$10=2015,profiles!I5913,IF($C$10=2016,profiles!K5913)))))</f>
        <v>49.542000000000002</v>
      </c>
      <c r="C5926" s="6">
        <f>IF($C$10=2012,profiles!D5913,IF($C$10=2013,profiles!F5913,IF($C$10=2014,profiles!H5913,IF($C$10=2015,profiles!J5913,IF($C$10=2016,profiles!L5913)))))</f>
        <v>7.1737673795298454E-2</v>
      </c>
      <c r="D5926" s="11">
        <f t="shared" si="932"/>
        <v>14.347534759059691</v>
      </c>
      <c r="E5926" s="11">
        <f t="shared" si="928"/>
        <v>0</v>
      </c>
      <c r="F5926" s="11">
        <f t="shared" si="929"/>
        <v>14.347534759059691</v>
      </c>
      <c r="G5926" s="11">
        <f t="shared" si="930"/>
        <v>35.19446524094031</v>
      </c>
      <c r="H5926" s="12">
        <f t="shared" si="933"/>
        <v>0</v>
      </c>
      <c r="I5926" s="12">
        <f t="shared" si="927"/>
        <v>0</v>
      </c>
      <c r="J5926" s="12">
        <f t="shared" si="934"/>
        <v>0</v>
      </c>
      <c r="K5926" s="12">
        <f t="shared" si="935"/>
        <v>0</v>
      </c>
      <c r="L5926" s="12">
        <f t="shared" si="936"/>
        <v>35.19446524094031</v>
      </c>
      <c r="M5926" s="12">
        <f t="shared" si="931"/>
        <v>35.19446524094031</v>
      </c>
      <c r="N5926" s="13"/>
    </row>
    <row r="5927" spans="1:14" x14ac:dyDescent="0.2">
      <c r="A5927" s="10" t="s">
        <v>5909</v>
      </c>
      <c r="B5927" s="6">
        <f>IF($C$10=2012,profiles!C5914,IF($C$10=2013,profiles!E5914,IF($C$10=2014,profiles!G5914,IF($C$10=2015,profiles!I5914,IF($C$10=2016,profiles!K5914)))))</f>
        <v>57.417000000000002</v>
      </c>
      <c r="C5927" s="6">
        <f>IF($C$10=2012,profiles!D5914,IF($C$10=2013,profiles!F5914,IF($C$10=2014,profiles!H5914,IF($C$10=2015,profiles!J5914,IF($C$10=2016,profiles!L5914)))))</f>
        <v>7.1193254788095364E-2</v>
      </c>
      <c r="D5927" s="11">
        <f t="shared" si="932"/>
        <v>14.238650957619074</v>
      </c>
      <c r="E5927" s="11">
        <f t="shared" si="928"/>
        <v>0</v>
      </c>
      <c r="F5927" s="11">
        <f t="shared" si="929"/>
        <v>14.238650957619074</v>
      </c>
      <c r="G5927" s="11">
        <f t="shared" si="930"/>
        <v>43.17834904238093</v>
      </c>
      <c r="H5927" s="12">
        <f t="shared" si="933"/>
        <v>0</v>
      </c>
      <c r="I5927" s="12">
        <f t="shared" si="927"/>
        <v>0</v>
      </c>
      <c r="J5927" s="12">
        <f t="shared" si="934"/>
        <v>0</v>
      </c>
      <c r="K5927" s="12">
        <f t="shared" si="935"/>
        <v>0</v>
      </c>
      <c r="L5927" s="12">
        <f t="shared" si="936"/>
        <v>43.17834904238093</v>
      </c>
      <c r="M5927" s="12">
        <f t="shared" si="931"/>
        <v>43.17834904238093</v>
      </c>
      <c r="N5927" s="13"/>
    </row>
    <row r="5928" spans="1:14" x14ac:dyDescent="0.2">
      <c r="A5928" s="10" t="s">
        <v>5910</v>
      </c>
      <c r="B5928" s="6">
        <f>IF($C$10=2012,profiles!C5915,IF($C$10=2013,profiles!E5915,IF($C$10=2014,profiles!G5915,IF($C$10=2015,profiles!I5915,IF($C$10=2016,profiles!K5915)))))</f>
        <v>63.018000000000001</v>
      </c>
      <c r="C5928" s="6">
        <f>IF($C$10=2012,profiles!D5915,IF($C$10=2013,profiles!F5915,IF($C$10=2014,profiles!H5915,IF($C$10=2015,profiles!J5915,IF($C$10=2016,profiles!L5915)))))</f>
        <v>8.1969959238371762E-2</v>
      </c>
      <c r="D5928" s="11">
        <f t="shared" si="932"/>
        <v>16.393991847674354</v>
      </c>
      <c r="E5928" s="11">
        <f t="shared" si="928"/>
        <v>0</v>
      </c>
      <c r="F5928" s="11">
        <f t="shared" si="929"/>
        <v>16.393991847674354</v>
      </c>
      <c r="G5928" s="11">
        <f t="shared" si="930"/>
        <v>46.624008152325644</v>
      </c>
      <c r="H5928" s="12">
        <f t="shared" si="933"/>
        <v>0</v>
      </c>
      <c r="I5928" s="12">
        <f t="shared" si="927"/>
        <v>0</v>
      </c>
      <c r="J5928" s="12">
        <f t="shared" si="934"/>
        <v>0</v>
      </c>
      <c r="K5928" s="12">
        <f t="shared" si="935"/>
        <v>0</v>
      </c>
      <c r="L5928" s="12">
        <f t="shared" si="936"/>
        <v>46.624008152325644</v>
      </c>
      <c r="M5928" s="12">
        <f t="shared" si="931"/>
        <v>46.624008152325644</v>
      </c>
      <c r="N5928" s="13"/>
    </row>
    <row r="5929" spans="1:14" x14ac:dyDescent="0.2">
      <c r="A5929" s="10" t="s">
        <v>5911</v>
      </c>
      <c r="B5929" s="6">
        <f>IF($C$10=2012,profiles!C5916,IF($C$10=2013,profiles!E5916,IF($C$10=2014,profiles!G5916,IF($C$10=2015,profiles!I5916,IF($C$10=2016,profiles!K5916)))))</f>
        <v>66.028000000000006</v>
      </c>
      <c r="C5929" s="6">
        <f>IF($C$10=2012,profiles!D5916,IF($C$10=2013,profiles!F5916,IF($C$10=2014,profiles!H5916,IF($C$10=2015,profiles!J5916,IF($C$10=2016,profiles!L5916)))))</f>
        <v>9.1895136523535648E-2</v>
      </c>
      <c r="D5929" s="11">
        <f t="shared" si="932"/>
        <v>18.37902730470713</v>
      </c>
      <c r="E5929" s="11">
        <f t="shared" si="928"/>
        <v>0</v>
      </c>
      <c r="F5929" s="11">
        <f t="shared" si="929"/>
        <v>18.37902730470713</v>
      </c>
      <c r="G5929" s="11">
        <f t="shared" si="930"/>
        <v>47.648972695292876</v>
      </c>
      <c r="H5929" s="12">
        <f t="shared" si="933"/>
        <v>0</v>
      </c>
      <c r="I5929" s="12">
        <f t="shared" si="927"/>
        <v>0</v>
      </c>
      <c r="J5929" s="12">
        <f t="shared" si="934"/>
        <v>0</v>
      </c>
      <c r="K5929" s="12">
        <f t="shared" si="935"/>
        <v>0</v>
      </c>
      <c r="L5929" s="12">
        <f t="shared" si="936"/>
        <v>47.648972695292876</v>
      </c>
      <c r="M5929" s="12">
        <f t="shared" si="931"/>
        <v>47.648972695292876</v>
      </c>
      <c r="N5929" s="13"/>
    </row>
    <row r="5930" spans="1:14" x14ac:dyDescent="0.2">
      <c r="A5930" s="10" t="s">
        <v>5912</v>
      </c>
      <c r="B5930" s="6">
        <f>IF($C$10=2012,profiles!C5917,IF($C$10=2013,profiles!E5917,IF($C$10=2014,profiles!G5917,IF($C$10=2015,profiles!I5917,IF($C$10=2016,profiles!K5917)))))</f>
        <v>67.141000000000005</v>
      </c>
      <c r="C5930" s="6">
        <f>IF($C$10=2012,profiles!D5917,IF($C$10=2013,profiles!F5917,IF($C$10=2014,profiles!H5917,IF($C$10=2015,profiles!J5917,IF($C$10=2016,profiles!L5917)))))</f>
        <v>0.12188006030487464</v>
      </c>
      <c r="D5930" s="11">
        <f t="shared" si="932"/>
        <v>24.376012060974929</v>
      </c>
      <c r="E5930" s="11">
        <f t="shared" si="928"/>
        <v>0</v>
      </c>
      <c r="F5930" s="11">
        <f t="shared" si="929"/>
        <v>24.376012060974929</v>
      </c>
      <c r="G5930" s="11">
        <f t="shared" si="930"/>
        <v>42.764987939025076</v>
      </c>
      <c r="H5930" s="12">
        <f t="shared" si="933"/>
        <v>0</v>
      </c>
      <c r="I5930" s="12">
        <f t="shared" si="927"/>
        <v>0</v>
      </c>
      <c r="J5930" s="12">
        <f t="shared" si="934"/>
        <v>0</v>
      </c>
      <c r="K5930" s="12">
        <f t="shared" si="935"/>
        <v>0</v>
      </c>
      <c r="L5930" s="12">
        <f t="shared" si="936"/>
        <v>42.764987939025076</v>
      </c>
      <c r="M5930" s="12">
        <f t="shared" si="931"/>
        <v>42.764987939025076</v>
      </c>
      <c r="N5930" s="13"/>
    </row>
    <row r="5931" spans="1:14" x14ac:dyDescent="0.2">
      <c r="A5931" s="10" t="s">
        <v>5913</v>
      </c>
      <c r="B5931" s="6">
        <f>IF($C$10=2012,profiles!C5918,IF($C$10=2013,profiles!E5918,IF($C$10=2014,profiles!G5918,IF($C$10=2015,profiles!I5918,IF($C$10=2016,profiles!K5918)))))</f>
        <v>68.566000000000003</v>
      </c>
      <c r="C5931" s="6">
        <f>IF($C$10=2012,profiles!D5918,IF($C$10=2013,profiles!F5918,IF($C$10=2014,profiles!H5918,IF($C$10=2015,profiles!J5918,IF($C$10=2016,profiles!L5918)))))</f>
        <v>0.17124071695795409</v>
      </c>
      <c r="D5931" s="11">
        <f t="shared" si="932"/>
        <v>34.248143391590816</v>
      </c>
      <c r="E5931" s="11">
        <f t="shared" si="928"/>
        <v>0</v>
      </c>
      <c r="F5931" s="11">
        <f t="shared" si="929"/>
        <v>34.248143391590816</v>
      </c>
      <c r="G5931" s="11">
        <f t="shared" si="930"/>
        <v>34.317856608409187</v>
      </c>
      <c r="H5931" s="12">
        <f t="shared" si="933"/>
        <v>0</v>
      </c>
      <c r="I5931" s="12">
        <f t="shared" si="927"/>
        <v>0</v>
      </c>
      <c r="J5931" s="12">
        <f t="shared" si="934"/>
        <v>0</v>
      </c>
      <c r="K5931" s="12">
        <f t="shared" si="935"/>
        <v>0</v>
      </c>
      <c r="L5931" s="12">
        <f t="shared" si="936"/>
        <v>34.317856608409187</v>
      </c>
      <c r="M5931" s="12">
        <f t="shared" si="931"/>
        <v>34.317856608409187</v>
      </c>
      <c r="N5931" s="13"/>
    </row>
    <row r="5932" spans="1:14" x14ac:dyDescent="0.2">
      <c r="A5932" s="10" t="s">
        <v>5914</v>
      </c>
      <c r="B5932" s="6">
        <f>IF($C$10=2012,profiles!C5919,IF($C$10=2013,profiles!E5919,IF($C$10=2014,profiles!G5919,IF($C$10=2015,profiles!I5919,IF($C$10=2016,profiles!K5919)))))</f>
        <v>69.94</v>
      </c>
      <c r="C5932" s="6">
        <f>IF($C$10=2012,profiles!D5919,IF($C$10=2013,profiles!F5919,IF($C$10=2014,profiles!H5919,IF($C$10=2015,profiles!J5919,IF($C$10=2016,profiles!L5919)))))</f>
        <v>0.22786029370707467</v>
      </c>
      <c r="D5932" s="11">
        <f t="shared" si="932"/>
        <v>45.572058741414935</v>
      </c>
      <c r="E5932" s="11">
        <f t="shared" si="928"/>
        <v>0</v>
      </c>
      <c r="F5932" s="11">
        <f t="shared" si="929"/>
        <v>45.572058741414935</v>
      </c>
      <c r="G5932" s="11">
        <f t="shared" si="930"/>
        <v>24.367941258585063</v>
      </c>
      <c r="H5932" s="12">
        <f t="shared" si="933"/>
        <v>0</v>
      </c>
      <c r="I5932" s="12">
        <f t="shared" si="927"/>
        <v>0</v>
      </c>
      <c r="J5932" s="12">
        <f t="shared" si="934"/>
        <v>0</v>
      </c>
      <c r="K5932" s="12">
        <f t="shared" si="935"/>
        <v>0</v>
      </c>
      <c r="L5932" s="12">
        <f t="shared" si="936"/>
        <v>24.367941258585063</v>
      </c>
      <c r="M5932" s="12">
        <f t="shared" si="931"/>
        <v>24.367941258585063</v>
      </c>
      <c r="N5932" s="13"/>
    </row>
    <row r="5933" spans="1:14" x14ac:dyDescent="0.2">
      <c r="A5933" s="10" t="s">
        <v>5915</v>
      </c>
      <c r="B5933" s="6">
        <f>IF($C$10=2012,profiles!C5920,IF($C$10=2013,profiles!E5920,IF($C$10=2014,profiles!G5920,IF($C$10=2015,profiles!I5920,IF($C$10=2016,profiles!K5920)))))</f>
        <v>69.233000000000004</v>
      </c>
      <c r="C5933" s="6">
        <f>IF($C$10=2012,profiles!D5920,IF($C$10=2013,profiles!F5920,IF($C$10=2014,profiles!H5920,IF($C$10=2015,profiles!J5920,IF($C$10=2016,profiles!L5920)))))</f>
        <v>0.28013847786029372</v>
      </c>
      <c r="D5933" s="11">
        <f t="shared" si="932"/>
        <v>56.027695572058747</v>
      </c>
      <c r="E5933" s="11">
        <f t="shared" si="928"/>
        <v>0</v>
      </c>
      <c r="F5933" s="11">
        <f t="shared" si="929"/>
        <v>56.027695572058747</v>
      </c>
      <c r="G5933" s="11">
        <f t="shared" si="930"/>
        <v>13.205304427941257</v>
      </c>
      <c r="H5933" s="12">
        <f t="shared" si="933"/>
        <v>0</v>
      </c>
      <c r="I5933" s="12">
        <f t="shared" si="927"/>
        <v>0</v>
      </c>
      <c r="J5933" s="12">
        <f t="shared" si="934"/>
        <v>0</v>
      </c>
      <c r="K5933" s="12">
        <f t="shared" si="935"/>
        <v>0</v>
      </c>
      <c r="L5933" s="12">
        <f t="shared" si="936"/>
        <v>13.205304427941257</v>
      </c>
      <c r="M5933" s="12">
        <f t="shared" si="931"/>
        <v>13.205304427941257</v>
      </c>
      <c r="N5933" s="13"/>
    </row>
    <row r="5934" spans="1:14" x14ac:dyDescent="0.2">
      <c r="A5934" s="10" t="s">
        <v>5916</v>
      </c>
      <c r="B5934" s="6">
        <f>IF($C$10=2012,profiles!C5921,IF($C$10=2013,profiles!E5921,IF($C$10=2014,profiles!G5921,IF($C$10=2015,profiles!I5921,IF($C$10=2016,profiles!K5921)))))</f>
        <v>68.27</v>
      </c>
      <c r="C5934" s="6">
        <f>IF($C$10=2012,profiles!D5921,IF($C$10=2013,profiles!F5921,IF($C$10=2014,profiles!H5921,IF($C$10=2015,profiles!J5921,IF($C$10=2016,profiles!L5921)))))</f>
        <v>0.29651292646155564</v>
      </c>
      <c r="D5934" s="11">
        <f t="shared" si="932"/>
        <v>59.302585292311129</v>
      </c>
      <c r="E5934" s="11">
        <f t="shared" si="928"/>
        <v>0</v>
      </c>
      <c r="F5934" s="11">
        <f t="shared" si="929"/>
        <v>59.302585292311129</v>
      </c>
      <c r="G5934" s="11">
        <f t="shared" si="930"/>
        <v>8.9674147076888673</v>
      </c>
      <c r="H5934" s="12">
        <f t="shared" si="933"/>
        <v>0</v>
      </c>
      <c r="I5934" s="12">
        <f t="shared" si="927"/>
        <v>0</v>
      </c>
      <c r="J5934" s="12">
        <f t="shared" si="934"/>
        <v>0</v>
      </c>
      <c r="K5934" s="12">
        <f t="shared" si="935"/>
        <v>0</v>
      </c>
      <c r="L5934" s="12">
        <f t="shared" si="936"/>
        <v>8.9674147076888673</v>
      </c>
      <c r="M5934" s="12">
        <f t="shared" si="931"/>
        <v>8.9674147076888673</v>
      </c>
      <c r="N5934" s="13"/>
    </row>
    <row r="5935" spans="1:14" x14ac:dyDescent="0.2">
      <c r="A5935" s="10" t="s">
        <v>5917</v>
      </c>
      <c r="B5935" s="6">
        <f>IF($C$10=2012,profiles!C5922,IF($C$10=2013,profiles!E5922,IF($C$10=2014,profiles!G5922,IF($C$10=2015,profiles!I5922,IF($C$10=2016,profiles!K5922)))))</f>
        <v>67.105999999999995</v>
      </c>
      <c r="C5935" s="6">
        <f>IF($C$10=2012,profiles!D5922,IF($C$10=2013,profiles!F5922,IF($C$10=2014,profiles!H5922,IF($C$10=2015,profiles!J5922,IF($C$10=2016,profiles!L5922)))))</f>
        <v>0.29044056061198281</v>
      </c>
      <c r="D5935" s="11">
        <f t="shared" si="932"/>
        <v>58.088112122396559</v>
      </c>
      <c r="E5935" s="11">
        <f t="shared" si="928"/>
        <v>0</v>
      </c>
      <c r="F5935" s="11">
        <f t="shared" si="929"/>
        <v>58.088112122396559</v>
      </c>
      <c r="G5935" s="11">
        <f t="shared" si="930"/>
        <v>9.0178878776034352</v>
      </c>
      <c r="H5935" s="12">
        <f t="shared" si="933"/>
        <v>0</v>
      </c>
      <c r="I5935" s="12">
        <f t="shared" si="927"/>
        <v>0</v>
      </c>
      <c r="J5935" s="12">
        <f t="shared" si="934"/>
        <v>0</v>
      </c>
      <c r="K5935" s="12">
        <f t="shared" si="935"/>
        <v>0</v>
      </c>
      <c r="L5935" s="12">
        <f t="shared" si="936"/>
        <v>9.0178878776034352</v>
      </c>
      <c r="M5935" s="12">
        <f t="shared" si="931"/>
        <v>9.0178878776034352</v>
      </c>
      <c r="N5935" s="13"/>
    </row>
    <row r="5936" spans="1:14" x14ac:dyDescent="0.2">
      <c r="A5936" s="10" t="s">
        <v>5918</v>
      </c>
      <c r="B5936" s="6">
        <f>IF($C$10=2012,profiles!C5923,IF($C$10=2013,profiles!E5923,IF($C$10=2014,profiles!G5923,IF($C$10=2015,profiles!I5923,IF($C$10=2016,profiles!K5923)))))</f>
        <v>65.718000000000004</v>
      </c>
      <c r="C5936" s="6">
        <f>IF($C$10=2012,profiles!D5923,IF($C$10=2013,profiles!F5923,IF($C$10=2014,profiles!H5923,IF($C$10=2015,profiles!J5923,IF($C$10=2016,profiles!L5923)))))</f>
        <v>0.26633257021609247</v>
      </c>
      <c r="D5936" s="11">
        <f t="shared" si="932"/>
        <v>53.266514043218493</v>
      </c>
      <c r="E5936" s="11">
        <f t="shared" si="928"/>
        <v>0</v>
      </c>
      <c r="F5936" s="11">
        <f t="shared" si="929"/>
        <v>53.266514043218493</v>
      </c>
      <c r="G5936" s="11">
        <f t="shared" si="930"/>
        <v>12.451485956781511</v>
      </c>
      <c r="H5936" s="12">
        <f t="shared" si="933"/>
        <v>0</v>
      </c>
      <c r="I5936" s="12">
        <f t="shared" si="927"/>
        <v>0</v>
      </c>
      <c r="J5936" s="12">
        <f t="shared" si="934"/>
        <v>0</v>
      </c>
      <c r="K5936" s="12">
        <f t="shared" si="935"/>
        <v>0</v>
      </c>
      <c r="L5936" s="12">
        <f t="shared" si="936"/>
        <v>12.451485956781511</v>
      </c>
      <c r="M5936" s="12">
        <f t="shared" si="931"/>
        <v>12.451485956781511</v>
      </c>
      <c r="N5936" s="13"/>
    </row>
    <row r="5937" spans="1:14" x14ac:dyDescent="0.2">
      <c r="A5937" s="10" t="s">
        <v>5919</v>
      </c>
      <c r="B5937" s="6">
        <f>IF($C$10=2012,profiles!C5924,IF($C$10=2013,profiles!E5924,IF($C$10=2014,profiles!G5924,IF($C$10=2015,profiles!I5924,IF($C$10=2016,profiles!K5924)))))</f>
        <v>63.978000000000002</v>
      </c>
      <c r="C5937" s="6">
        <f>IF($C$10=2012,profiles!D5924,IF($C$10=2013,profiles!F5924,IF($C$10=2014,profiles!H5924,IF($C$10=2015,profiles!J5924,IF($C$10=2016,profiles!L5924)))))</f>
        <v>0.22057345468758724</v>
      </c>
      <c r="D5937" s="11">
        <f t="shared" si="932"/>
        <v>44.114690937517445</v>
      </c>
      <c r="E5937" s="11">
        <f t="shared" si="928"/>
        <v>0</v>
      </c>
      <c r="F5937" s="11">
        <f t="shared" si="929"/>
        <v>44.114690937517445</v>
      </c>
      <c r="G5937" s="11">
        <f t="shared" si="930"/>
        <v>19.863309062482557</v>
      </c>
      <c r="H5937" s="12">
        <f t="shared" si="933"/>
        <v>0</v>
      </c>
      <c r="I5937" s="12">
        <f t="shared" si="927"/>
        <v>0</v>
      </c>
      <c r="J5937" s="12">
        <f t="shared" si="934"/>
        <v>0</v>
      </c>
      <c r="K5937" s="12">
        <f t="shared" si="935"/>
        <v>0</v>
      </c>
      <c r="L5937" s="12">
        <f t="shared" si="936"/>
        <v>19.863309062482557</v>
      </c>
      <c r="M5937" s="12">
        <f t="shared" si="931"/>
        <v>19.863309062482557</v>
      </c>
      <c r="N5937" s="13"/>
    </row>
    <row r="5938" spans="1:14" x14ac:dyDescent="0.2">
      <c r="A5938" s="10" t="s">
        <v>5920</v>
      </c>
      <c r="B5938" s="6">
        <f>IF($C$10=2012,profiles!C5925,IF($C$10=2013,profiles!E5925,IF($C$10=2014,profiles!G5925,IF($C$10=2015,profiles!I5925,IF($C$10=2016,profiles!K5925)))))</f>
        <v>63.247</v>
      </c>
      <c r="C5938" s="6">
        <f>IF($C$10=2012,profiles!D5925,IF($C$10=2013,profiles!F5925,IF($C$10=2014,profiles!H5925,IF($C$10=2015,profiles!J5925,IF($C$10=2016,profiles!L5925)))))</f>
        <v>0.16380032385951199</v>
      </c>
      <c r="D5938" s="11">
        <f t="shared" si="932"/>
        <v>32.7600647719024</v>
      </c>
      <c r="E5938" s="11">
        <f t="shared" si="928"/>
        <v>0</v>
      </c>
      <c r="F5938" s="11">
        <f t="shared" si="929"/>
        <v>32.7600647719024</v>
      </c>
      <c r="G5938" s="11">
        <f t="shared" si="930"/>
        <v>30.4869352280976</v>
      </c>
      <c r="H5938" s="12">
        <f t="shared" si="933"/>
        <v>0</v>
      </c>
      <c r="I5938" s="12">
        <f t="shared" si="927"/>
        <v>0</v>
      </c>
      <c r="J5938" s="12">
        <f t="shared" si="934"/>
        <v>0</v>
      </c>
      <c r="K5938" s="12">
        <f t="shared" si="935"/>
        <v>0</v>
      </c>
      <c r="L5938" s="12">
        <f t="shared" si="936"/>
        <v>30.4869352280976</v>
      </c>
      <c r="M5938" s="12">
        <f t="shared" si="931"/>
        <v>30.4869352280976</v>
      </c>
      <c r="N5938" s="13"/>
    </row>
    <row r="5939" spans="1:14" x14ac:dyDescent="0.2">
      <c r="A5939" s="10" t="s">
        <v>5921</v>
      </c>
      <c r="B5939" s="6">
        <f>IF($C$10=2012,profiles!C5926,IF($C$10=2013,profiles!E5926,IF($C$10=2014,profiles!G5926,IF($C$10=2015,profiles!I5926,IF($C$10=2016,profiles!K5926)))))</f>
        <v>62.927</v>
      </c>
      <c r="C5939" s="6">
        <f>IF($C$10=2012,profiles!D5926,IF($C$10=2013,profiles!F5926,IF($C$10=2014,profiles!H5926,IF($C$10=2015,profiles!J5926,IF($C$10=2016,profiles!L5926)))))</f>
        <v>0.10392819252889608</v>
      </c>
      <c r="D5939" s="11">
        <f t="shared" si="932"/>
        <v>20.785638505779218</v>
      </c>
      <c r="E5939" s="11">
        <f t="shared" si="928"/>
        <v>0</v>
      </c>
      <c r="F5939" s="11">
        <f t="shared" si="929"/>
        <v>20.785638505779218</v>
      </c>
      <c r="G5939" s="11">
        <f t="shared" si="930"/>
        <v>42.141361494220781</v>
      </c>
      <c r="H5939" s="12">
        <f t="shared" si="933"/>
        <v>0</v>
      </c>
      <c r="I5939" s="12">
        <f t="shared" si="927"/>
        <v>0</v>
      </c>
      <c r="J5939" s="12">
        <f t="shared" si="934"/>
        <v>0</v>
      </c>
      <c r="K5939" s="12">
        <f t="shared" si="935"/>
        <v>0</v>
      </c>
      <c r="L5939" s="12">
        <f t="shared" si="936"/>
        <v>42.141361494220781</v>
      </c>
      <c r="M5939" s="12">
        <f t="shared" si="931"/>
        <v>42.141361494220781</v>
      </c>
      <c r="N5939" s="13"/>
    </row>
    <row r="5940" spans="1:14" x14ac:dyDescent="0.2">
      <c r="A5940" s="10" t="s">
        <v>5922</v>
      </c>
      <c r="B5940" s="6">
        <f>IF($C$10=2012,profiles!C5927,IF($C$10=2013,profiles!E5927,IF($C$10=2014,profiles!G5927,IF($C$10=2015,profiles!I5927,IF($C$10=2016,profiles!K5927)))))</f>
        <v>62.91</v>
      </c>
      <c r="C5940" s="6">
        <f>IF($C$10=2012,profiles!D5927,IF($C$10=2013,profiles!F5927,IF($C$10=2014,profiles!H5927,IF($C$10=2015,profiles!J5927,IF($C$10=2016,profiles!L5927)))))</f>
        <v>6.8415321905187343E-2</v>
      </c>
      <c r="D5940" s="11">
        <f t="shared" si="932"/>
        <v>13.683064381037468</v>
      </c>
      <c r="E5940" s="11">
        <f t="shared" si="928"/>
        <v>0</v>
      </c>
      <c r="F5940" s="11">
        <f t="shared" si="929"/>
        <v>13.683064381037468</v>
      </c>
      <c r="G5940" s="11">
        <f t="shared" si="930"/>
        <v>49.226935618962528</v>
      </c>
      <c r="H5940" s="12">
        <f t="shared" si="933"/>
        <v>0</v>
      </c>
      <c r="I5940" s="12">
        <f t="shared" si="927"/>
        <v>0</v>
      </c>
      <c r="J5940" s="12">
        <f t="shared" si="934"/>
        <v>0</v>
      </c>
      <c r="K5940" s="12">
        <f t="shared" si="935"/>
        <v>0</v>
      </c>
      <c r="L5940" s="12">
        <f t="shared" si="936"/>
        <v>49.226935618962528</v>
      </c>
      <c r="M5940" s="12">
        <f t="shared" si="931"/>
        <v>49.226935618962528</v>
      </c>
      <c r="N5940" s="13"/>
    </row>
    <row r="5941" spans="1:14" x14ac:dyDescent="0.2">
      <c r="A5941" s="10" t="s">
        <v>5923</v>
      </c>
      <c r="B5941" s="6">
        <f>IF($C$10=2012,profiles!C5928,IF($C$10=2013,profiles!E5928,IF($C$10=2014,profiles!G5928,IF($C$10=2015,profiles!I5928,IF($C$10=2016,profiles!K5928)))))</f>
        <v>63.207000000000001</v>
      </c>
      <c r="C5941" s="6">
        <f>IF($C$10=2012,profiles!D5928,IF($C$10=2013,profiles!F5928,IF($C$10=2014,profiles!H5928,IF($C$10=2015,profiles!J5928,IF($C$10=2016,profiles!L5928)))))</f>
        <v>7.5869674465352616E-2</v>
      </c>
      <c r="D5941" s="11">
        <f t="shared" si="932"/>
        <v>15.173934893070523</v>
      </c>
      <c r="E5941" s="11">
        <f t="shared" si="928"/>
        <v>0</v>
      </c>
      <c r="F5941" s="11">
        <f t="shared" si="929"/>
        <v>15.173934893070523</v>
      </c>
      <c r="G5941" s="11">
        <f t="shared" si="930"/>
        <v>48.033065106929477</v>
      </c>
      <c r="H5941" s="12">
        <f t="shared" si="933"/>
        <v>0</v>
      </c>
      <c r="I5941" s="12">
        <f t="shared" si="927"/>
        <v>0</v>
      </c>
      <c r="J5941" s="12">
        <f t="shared" si="934"/>
        <v>0</v>
      </c>
      <c r="K5941" s="12">
        <f t="shared" si="935"/>
        <v>0</v>
      </c>
      <c r="L5941" s="12">
        <f t="shared" si="936"/>
        <v>48.033065106929477</v>
      </c>
      <c r="M5941" s="12">
        <f t="shared" si="931"/>
        <v>48.033065106929477</v>
      </c>
      <c r="N5941" s="13"/>
    </row>
    <row r="5942" spans="1:14" x14ac:dyDescent="0.2">
      <c r="A5942" s="10" t="s">
        <v>5924</v>
      </c>
      <c r="B5942" s="6">
        <f>IF($C$10=2012,profiles!C5929,IF($C$10=2013,profiles!E5929,IF($C$10=2014,profiles!G5929,IF($C$10=2015,profiles!I5929,IF($C$10=2016,profiles!K5929)))))</f>
        <v>60.042000000000002</v>
      </c>
      <c r="C5942" s="6">
        <f>IF($C$10=2012,profiles!D5929,IF($C$10=2013,profiles!F5929,IF($C$10=2014,profiles!H5929,IF($C$10=2015,profiles!J5929,IF($C$10=2016,profiles!L5929)))))</f>
        <v>8.3994081188229389E-2</v>
      </c>
      <c r="D5942" s="11">
        <f t="shared" si="932"/>
        <v>16.798816237645877</v>
      </c>
      <c r="E5942" s="11">
        <f t="shared" si="928"/>
        <v>0</v>
      </c>
      <c r="F5942" s="11">
        <f t="shared" si="929"/>
        <v>16.798816237645877</v>
      </c>
      <c r="G5942" s="11">
        <f t="shared" si="930"/>
        <v>43.243183762354121</v>
      </c>
      <c r="H5942" s="12">
        <f t="shared" si="933"/>
        <v>0</v>
      </c>
      <c r="I5942" s="12">
        <f t="shared" si="927"/>
        <v>0</v>
      </c>
      <c r="J5942" s="12">
        <f t="shared" si="934"/>
        <v>0</v>
      </c>
      <c r="K5942" s="12">
        <f t="shared" si="935"/>
        <v>0</v>
      </c>
      <c r="L5942" s="12">
        <f t="shared" si="936"/>
        <v>43.243183762354121</v>
      </c>
      <c r="M5942" s="12">
        <f t="shared" si="931"/>
        <v>43.243183762354121</v>
      </c>
      <c r="N5942" s="13"/>
    </row>
    <row r="5943" spans="1:14" x14ac:dyDescent="0.2">
      <c r="A5943" s="10" t="s">
        <v>5925</v>
      </c>
      <c r="B5943" s="6">
        <f>IF($C$10=2012,profiles!C5930,IF($C$10=2013,profiles!E5930,IF($C$10=2014,profiles!G5930,IF($C$10=2015,profiles!I5930,IF($C$10=2016,profiles!K5930)))))</f>
        <v>55.216000000000001</v>
      </c>
      <c r="C5943" s="6">
        <f>IF($C$10=2012,profiles!D5930,IF($C$10=2013,profiles!F5930,IF($C$10=2014,profiles!H5930,IF($C$10=2015,profiles!J5930,IF($C$10=2016,profiles!L5930)))))</f>
        <v>8.1942040314925454E-2</v>
      </c>
      <c r="D5943" s="11">
        <f t="shared" si="932"/>
        <v>16.388408062985089</v>
      </c>
      <c r="E5943" s="11">
        <f t="shared" si="928"/>
        <v>0</v>
      </c>
      <c r="F5943" s="11">
        <f t="shared" si="929"/>
        <v>16.388408062985089</v>
      </c>
      <c r="G5943" s="11">
        <f t="shared" si="930"/>
        <v>38.827591937014915</v>
      </c>
      <c r="H5943" s="12">
        <f t="shared" si="933"/>
        <v>0</v>
      </c>
      <c r="I5943" s="12">
        <f t="shared" si="927"/>
        <v>0</v>
      </c>
      <c r="J5943" s="12">
        <f t="shared" si="934"/>
        <v>0</v>
      </c>
      <c r="K5943" s="12">
        <f t="shared" si="935"/>
        <v>0</v>
      </c>
      <c r="L5943" s="12">
        <f t="shared" si="936"/>
        <v>38.827591937014915</v>
      </c>
      <c r="M5943" s="12">
        <f t="shared" si="931"/>
        <v>38.827591937014915</v>
      </c>
      <c r="N5943" s="13"/>
    </row>
    <row r="5944" spans="1:14" x14ac:dyDescent="0.2">
      <c r="A5944" s="10" t="s">
        <v>5926</v>
      </c>
      <c r="B5944" s="6">
        <f>IF($C$10=2012,profiles!C5931,IF($C$10=2013,profiles!E5931,IF($C$10=2014,profiles!G5931,IF($C$10=2015,profiles!I5931,IF($C$10=2016,profiles!K5931)))))</f>
        <v>50.357999999999997</v>
      </c>
      <c r="C5944" s="6">
        <f>IF($C$10=2012,profiles!D5931,IF($C$10=2013,profiles!F5931,IF($C$10=2014,profiles!H5931,IF($C$10=2015,profiles!J5931,IF($C$10=2016,profiles!L5931)))))</f>
        <v>7.4152660673404439E-2</v>
      </c>
      <c r="D5944" s="11">
        <f t="shared" si="932"/>
        <v>14.830532134680888</v>
      </c>
      <c r="E5944" s="11">
        <f t="shared" si="928"/>
        <v>0</v>
      </c>
      <c r="F5944" s="11">
        <f t="shared" si="929"/>
        <v>14.830532134680888</v>
      </c>
      <c r="G5944" s="11">
        <f t="shared" si="930"/>
        <v>35.52746786531911</v>
      </c>
      <c r="H5944" s="12">
        <f t="shared" si="933"/>
        <v>0</v>
      </c>
      <c r="I5944" s="12">
        <f t="shared" si="927"/>
        <v>0</v>
      </c>
      <c r="J5944" s="12">
        <f t="shared" si="934"/>
        <v>0</v>
      </c>
      <c r="K5944" s="12">
        <f t="shared" si="935"/>
        <v>0</v>
      </c>
      <c r="L5944" s="12">
        <f t="shared" si="936"/>
        <v>35.52746786531911</v>
      </c>
      <c r="M5944" s="12">
        <f t="shared" si="931"/>
        <v>35.52746786531911</v>
      </c>
      <c r="N5944" s="13"/>
    </row>
    <row r="5945" spans="1:14" x14ac:dyDescent="0.2">
      <c r="A5945" s="10" t="s">
        <v>5927</v>
      </c>
      <c r="B5945" s="6">
        <f>IF($C$10=2012,profiles!C5932,IF($C$10=2013,profiles!E5932,IF($C$10=2014,profiles!G5932,IF($C$10=2015,profiles!I5932,IF($C$10=2016,profiles!K5932)))))</f>
        <v>47.100999999999999</v>
      </c>
      <c r="C5945" s="6">
        <f>IF($C$10=2012,profiles!D5932,IF($C$10=2013,profiles!F5932,IF($C$10=2014,profiles!H5932,IF($C$10=2015,profiles!J5932,IF($C$10=2016,profiles!L5932)))))</f>
        <v>6.8708043153619627E-2</v>
      </c>
      <c r="D5945" s="11">
        <f t="shared" si="932"/>
        <v>13.741608630723926</v>
      </c>
      <c r="E5945" s="11">
        <f t="shared" si="928"/>
        <v>0</v>
      </c>
      <c r="F5945" s="11">
        <f t="shared" si="929"/>
        <v>13.741608630723926</v>
      </c>
      <c r="G5945" s="11">
        <f t="shared" si="930"/>
        <v>33.359391369276075</v>
      </c>
      <c r="H5945" s="12">
        <f t="shared" si="933"/>
        <v>0</v>
      </c>
      <c r="I5945" s="12">
        <f t="shared" si="927"/>
        <v>0</v>
      </c>
      <c r="J5945" s="12">
        <f t="shared" si="934"/>
        <v>0</v>
      </c>
      <c r="K5945" s="12">
        <f t="shared" si="935"/>
        <v>0</v>
      </c>
      <c r="L5945" s="12">
        <f t="shared" si="936"/>
        <v>33.359391369276075</v>
      </c>
      <c r="M5945" s="12">
        <f t="shared" si="931"/>
        <v>33.359391369276075</v>
      </c>
      <c r="N5945" s="13"/>
    </row>
    <row r="5946" spans="1:14" x14ac:dyDescent="0.2">
      <c r="A5946" s="10" t="s">
        <v>5928</v>
      </c>
      <c r="B5946" s="6">
        <f>IF($C$10=2012,profiles!C5933,IF($C$10=2013,profiles!E5933,IF($C$10=2014,profiles!G5933,IF($C$10=2015,profiles!I5933,IF($C$10=2016,profiles!K5933)))))</f>
        <v>45.360999999999997</v>
      </c>
      <c r="C5946" s="6">
        <f>IF($C$10=2012,profiles!D5933,IF($C$10=2013,profiles!F5933,IF($C$10=2014,profiles!H5933,IF($C$10=2015,profiles!J5933,IF($C$10=2016,profiles!L5933)))))</f>
        <v>6.3348732048401274E-2</v>
      </c>
      <c r="D5946" s="11">
        <f t="shared" si="932"/>
        <v>12.669746409680254</v>
      </c>
      <c r="E5946" s="11">
        <f t="shared" si="928"/>
        <v>0</v>
      </c>
      <c r="F5946" s="11">
        <f t="shared" si="929"/>
        <v>12.669746409680254</v>
      </c>
      <c r="G5946" s="11">
        <f t="shared" si="930"/>
        <v>32.691253590319747</v>
      </c>
      <c r="H5946" s="12">
        <f t="shared" si="933"/>
        <v>0</v>
      </c>
      <c r="I5946" s="12">
        <f t="shared" si="927"/>
        <v>0</v>
      </c>
      <c r="J5946" s="12">
        <f t="shared" si="934"/>
        <v>0</v>
      </c>
      <c r="K5946" s="12">
        <f t="shared" si="935"/>
        <v>0</v>
      </c>
      <c r="L5946" s="12">
        <f t="shared" si="936"/>
        <v>32.691253590319747</v>
      </c>
      <c r="M5946" s="12">
        <f t="shared" si="931"/>
        <v>32.691253590319747</v>
      </c>
      <c r="N5946" s="13"/>
    </row>
    <row r="5947" spans="1:14" x14ac:dyDescent="0.2">
      <c r="A5947" s="10" t="s">
        <v>5929</v>
      </c>
      <c r="B5947" s="6">
        <f>IF($C$10=2012,profiles!C5934,IF($C$10=2013,profiles!E5934,IF($C$10=2014,profiles!G5934,IF($C$10=2015,profiles!I5934,IF($C$10=2016,profiles!K5934)))))</f>
        <v>44.212000000000003</v>
      </c>
      <c r="C5947" s="6">
        <f>IF($C$10=2012,profiles!D5934,IF($C$10=2013,profiles!F5934,IF($C$10=2014,profiles!H5934,IF($C$10=2015,profiles!J5934,IF($C$10=2016,profiles!L5934)))))</f>
        <v>5.5993635818062555E-2</v>
      </c>
      <c r="D5947" s="11">
        <f t="shared" si="932"/>
        <v>11.198727163612512</v>
      </c>
      <c r="E5947" s="11">
        <f t="shared" si="928"/>
        <v>0</v>
      </c>
      <c r="F5947" s="11">
        <f t="shared" si="929"/>
        <v>11.198727163612512</v>
      </c>
      <c r="G5947" s="11">
        <f t="shared" si="930"/>
        <v>33.013272836387493</v>
      </c>
      <c r="H5947" s="12">
        <f t="shared" si="933"/>
        <v>0</v>
      </c>
      <c r="I5947" s="12">
        <f t="shared" si="927"/>
        <v>0</v>
      </c>
      <c r="J5947" s="12">
        <f t="shared" si="934"/>
        <v>0</v>
      </c>
      <c r="K5947" s="12">
        <f t="shared" si="935"/>
        <v>0</v>
      </c>
      <c r="L5947" s="12">
        <f t="shared" si="936"/>
        <v>33.013272836387493</v>
      </c>
      <c r="M5947" s="12">
        <f t="shared" si="931"/>
        <v>33.013272836387493</v>
      </c>
      <c r="N5947" s="13"/>
    </row>
    <row r="5948" spans="1:14" x14ac:dyDescent="0.2">
      <c r="A5948" s="10" t="s">
        <v>5930</v>
      </c>
      <c r="B5948" s="6">
        <f>IF($C$10=2012,profiles!C5935,IF($C$10=2013,profiles!E5935,IF($C$10=2014,profiles!G5935,IF($C$10=2015,profiles!I5935,IF($C$10=2016,profiles!K5935)))))</f>
        <v>44.430999999999997</v>
      </c>
      <c r="C5948" s="6">
        <f>IF($C$10=2012,profiles!D5935,IF($C$10=2013,profiles!F5935,IF($C$10=2014,profiles!H5935,IF($C$10=2015,profiles!J5935,IF($C$10=2016,profiles!L5935)))))</f>
        <v>4.918284462184757E-2</v>
      </c>
      <c r="D5948" s="11">
        <f t="shared" si="932"/>
        <v>9.836568924369514</v>
      </c>
      <c r="E5948" s="11">
        <f t="shared" si="928"/>
        <v>0</v>
      </c>
      <c r="F5948" s="11">
        <f t="shared" si="929"/>
        <v>9.836568924369514</v>
      </c>
      <c r="G5948" s="11">
        <f t="shared" si="930"/>
        <v>34.594431075630482</v>
      </c>
      <c r="H5948" s="12">
        <f t="shared" si="933"/>
        <v>0</v>
      </c>
      <c r="I5948" s="12">
        <f t="shared" si="927"/>
        <v>0</v>
      </c>
      <c r="J5948" s="12">
        <f t="shared" si="934"/>
        <v>0</v>
      </c>
      <c r="K5948" s="12">
        <f t="shared" si="935"/>
        <v>0</v>
      </c>
      <c r="L5948" s="12">
        <f t="shared" si="936"/>
        <v>34.594431075630482</v>
      </c>
      <c r="M5948" s="12">
        <f t="shared" si="931"/>
        <v>34.594431075630482</v>
      </c>
      <c r="N5948" s="13"/>
    </row>
    <row r="5949" spans="1:14" x14ac:dyDescent="0.2">
      <c r="A5949" s="10" t="s">
        <v>5931</v>
      </c>
      <c r="B5949" s="6">
        <f>IF($C$10=2012,profiles!C5936,IF($C$10=2013,profiles!E5936,IF($C$10=2014,profiles!G5936,IF($C$10=2015,profiles!I5936,IF($C$10=2016,profiles!K5936)))))</f>
        <v>45.58</v>
      </c>
      <c r="C5949" s="6">
        <f>IF($C$10=2012,profiles!D5936,IF($C$10=2013,profiles!F5936,IF($C$10=2014,profiles!H5936,IF($C$10=2015,profiles!J5936,IF($C$10=2016,profiles!L5936)))))</f>
        <v>4.2790749605727763E-2</v>
      </c>
      <c r="D5949" s="11">
        <f t="shared" si="932"/>
        <v>8.558149921145553</v>
      </c>
      <c r="E5949" s="11">
        <f t="shared" si="928"/>
        <v>0</v>
      </c>
      <c r="F5949" s="11">
        <f t="shared" si="929"/>
        <v>8.558149921145553</v>
      </c>
      <c r="G5949" s="11">
        <f t="shared" si="930"/>
        <v>37.021850078854442</v>
      </c>
      <c r="H5949" s="12">
        <f t="shared" si="933"/>
        <v>0</v>
      </c>
      <c r="I5949" s="12">
        <f t="shared" si="927"/>
        <v>0</v>
      </c>
      <c r="J5949" s="12">
        <f t="shared" si="934"/>
        <v>0</v>
      </c>
      <c r="K5949" s="12">
        <f t="shared" si="935"/>
        <v>0</v>
      </c>
      <c r="L5949" s="12">
        <f t="shared" si="936"/>
        <v>37.021850078854442</v>
      </c>
      <c r="M5949" s="12">
        <f t="shared" si="931"/>
        <v>37.021850078854442</v>
      </c>
      <c r="N5949" s="13"/>
    </row>
    <row r="5950" spans="1:14" x14ac:dyDescent="0.2">
      <c r="A5950" s="10" t="s">
        <v>5932</v>
      </c>
      <c r="B5950" s="6">
        <f>IF($C$10=2012,profiles!C5937,IF($C$10=2013,profiles!E5937,IF($C$10=2014,profiles!G5937,IF($C$10=2015,profiles!I5937,IF($C$10=2016,profiles!K5937)))))</f>
        <v>49.383000000000003</v>
      </c>
      <c r="C5950" s="6">
        <f>IF($C$10=2012,profiles!D5937,IF($C$10=2013,profiles!F5937,IF($C$10=2014,profiles!H5937,IF($C$10=2015,profiles!J5937,IF($C$10=2016,profiles!L5937)))))</f>
        <v>4.0418137918521724E-2</v>
      </c>
      <c r="D5950" s="11">
        <f t="shared" si="932"/>
        <v>8.0836275837043452</v>
      </c>
      <c r="E5950" s="11">
        <f t="shared" si="928"/>
        <v>0</v>
      </c>
      <c r="F5950" s="11">
        <f t="shared" si="929"/>
        <v>8.0836275837043452</v>
      </c>
      <c r="G5950" s="11">
        <f t="shared" si="930"/>
        <v>41.299372416295654</v>
      </c>
      <c r="H5950" s="12">
        <f t="shared" si="933"/>
        <v>0</v>
      </c>
      <c r="I5950" s="12">
        <f t="shared" si="927"/>
        <v>0</v>
      </c>
      <c r="J5950" s="12">
        <f t="shared" si="934"/>
        <v>0</v>
      </c>
      <c r="K5950" s="12">
        <f t="shared" si="935"/>
        <v>0</v>
      </c>
      <c r="L5950" s="12">
        <f t="shared" si="936"/>
        <v>41.299372416295654</v>
      </c>
      <c r="M5950" s="12">
        <f t="shared" si="931"/>
        <v>41.299372416295654</v>
      </c>
      <c r="N5950" s="13"/>
    </row>
    <row r="5951" spans="1:14" x14ac:dyDescent="0.2">
      <c r="A5951" s="10" t="s">
        <v>5933</v>
      </c>
      <c r="B5951" s="6">
        <f>IF($C$10=2012,profiles!C5938,IF($C$10=2013,profiles!E5938,IF($C$10=2014,profiles!G5938,IF($C$10=2015,profiles!I5938,IF($C$10=2016,profiles!K5938)))))</f>
        <v>57.372</v>
      </c>
      <c r="C5951" s="6">
        <f>IF($C$10=2012,profiles!D5938,IF($C$10=2013,profiles!F5938,IF($C$10=2014,profiles!H5938,IF($C$10=2015,profiles!J5938,IF($C$10=2016,profiles!L5938)))))</f>
        <v>3.705461193842375E-2</v>
      </c>
      <c r="D5951" s="11">
        <f t="shared" si="932"/>
        <v>7.4109223876847503</v>
      </c>
      <c r="E5951" s="11">
        <f t="shared" si="928"/>
        <v>0</v>
      </c>
      <c r="F5951" s="11">
        <f t="shared" si="929"/>
        <v>7.4109223876847503</v>
      </c>
      <c r="G5951" s="11">
        <f t="shared" si="930"/>
        <v>49.96107761231525</v>
      </c>
      <c r="H5951" s="12">
        <f t="shared" si="933"/>
        <v>0</v>
      </c>
      <c r="I5951" s="12">
        <f t="shared" si="927"/>
        <v>0</v>
      </c>
      <c r="J5951" s="12">
        <f t="shared" si="934"/>
        <v>0</v>
      </c>
      <c r="K5951" s="12">
        <f t="shared" si="935"/>
        <v>0</v>
      </c>
      <c r="L5951" s="12">
        <f t="shared" si="936"/>
        <v>49.96107761231525</v>
      </c>
      <c r="M5951" s="12">
        <f t="shared" si="931"/>
        <v>49.96107761231525</v>
      </c>
      <c r="N5951" s="13"/>
    </row>
    <row r="5952" spans="1:14" x14ac:dyDescent="0.2">
      <c r="A5952" s="10" t="s">
        <v>5934</v>
      </c>
      <c r="B5952" s="6">
        <f>IF($C$10=2012,profiles!C5939,IF($C$10=2013,profiles!E5939,IF($C$10=2014,profiles!G5939,IF($C$10=2015,profiles!I5939,IF($C$10=2016,profiles!K5939)))))</f>
        <v>62.713000000000001</v>
      </c>
      <c r="C5952" s="6">
        <f>IF($C$10=2012,profiles!D5939,IF($C$10=2013,profiles!F5939,IF($C$10=2014,profiles!H5939,IF($C$10=2015,profiles!J5939,IF($C$10=2016,profiles!L5939)))))</f>
        <v>4.6196145203835255E-2</v>
      </c>
      <c r="D5952" s="11">
        <f t="shared" si="932"/>
        <v>9.2392290407670519</v>
      </c>
      <c r="E5952" s="11">
        <f t="shared" si="928"/>
        <v>0</v>
      </c>
      <c r="F5952" s="11">
        <f t="shared" si="929"/>
        <v>9.2392290407670519</v>
      </c>
      <c r="G5952" s="11">
        <f t="shared" si="930"/>
        <v>53.473770959232951</v>
      </c>
      <c r="H5952" s="12">
        <f t="shared" si="933"/>
        <v>0</v>
      </c>
      <c r="I5952" s="12">
        <f t="shared" si="927"/>
        <v>0</v>
      </c>
      <c r="J5952" s="12">
        <f t="shared" si="934"/>
        <v>0</v>
      </c>
      <c r="K5952" s="12">
        <f t="shared" si="935"/>
        <v>0</v>
      </c>
      <c r="L5952" s="12">
        <f t="shared" si="936"/>
        <v>53.473770959232951</v>
      </c>
      <c r="M5952" s="12">
        <f t="shared" si="931"/>
        <v>53.473770959232951</v>
      </c>
      <c r="N5952" s="13"/>
    </row>
    <row r="5953" spans="1:14" x14ac:dyDescent="0.2">
      <c r="A5953" s="10" t="s">
        <v>5935</v>
      </c>
      <c r="B5953" s="6">
        <f>IF($C$10=2012,profiles!C5940,IF($C$10=2013,profiles!E5940,IF($C$10=2014,profiles!G5940,IF($C$10=2015,profiles!I5940,IF($C$10=2016,profiles!K5940)))))</f>
        <v>65.944999999999993</v>
      </c>
      <c r="C5953" s="6">
        <f>IF($C$10=2012,profiles!D5940,IF($C$10=2013,profiles!F5940,IF($C$10=2014,profiles!H5940,IF($C$10=2015,profiles!J5940,IF($C$10=2016,profiles!L5940)))))</f>
        <v>7.1932003740352538E-2</v>
      </c>
      <c r="D5953" s="11">
        <f t="shared" si="932"/>
        <v>14.386400748070507</v>
      </c>
      <c r="E5953" s="11">
        <f t="shared" si="928"/>
        <v>0</v>
      </c>
      <c r="F5953" s="11">
        <f t="shared" si="929"/>
        <v>14.386400748070507</v>
      </c>
      <c r="G5953" s="11">
        <f t="shared" si="930"/>
        <v>51.558599251929486</v>
      </c>
      <c r="H5953" s="12">
        <f t="shared" si="933"/>
        <v>0</v>
      </c>
      <c r="I5953" s="12">
        <f t="shared" si="927"/>
        <v>0</v>
      </c>
      <c r="J5953" s="12">
        <f t="shared" si="934"/>
        <v>0</v>
      </c>
      <c r="K5953" s="12">
        <f t="shared" si="935"/>
        <v>0</v>
      </c>
      <c r="L5953" s="12">
        <f t="shared" si="936"/>
        <v>51.558599251929486</v>
      </c>
      <c r="M5953" s="12">
        <f t="shared" si="931"/>
        <v>51.558599251929486</v>
      </c>
      <c r="N5953" s="13"/>
    </row>
    <row r="5954" spans="1:14" x14ac:dyDescent="0.2">
      <c r="A5954" s="10" t="s">
        <v>5936</v>
      </c>
      <c r="B5954" s="6">
        <f>IF($C$10=2012,profiles!C5941,IF($C$10=2013,profiles!E5941,IF($C$10=2014,profiles!G5941,IF($C$10=2015,profiles!I5941,IF($C$10=2016,profiles!K5941)))))</f>
        <v>67.281999999999996</v>
      </c>
      <c r="C5954" s="6">
        <f>IF($C$10=2012,profiles!D5941,IF($C$10=2013,profiles!F5941,IF($C$10=2014,profiles!H5941,IF($C$10=2015,profiles!J5941,IF($C$10=2016,profiles!L5941)))))</f>
        <v>0.11112196619726172</v>
      </c>
      <c r="D5954" s="11">
        <f t="shared" si="932"/>
        <v>22.224393239452343</v>
      </c>
      <c r="E5954" s="11">
        <f t="shared" si="928"/>
        <v>0</v>
      </c>
      <c r="F5954" s="11">
        <f t="shared" si="929"/>
        <v>22.224393239452343</v>
      </c>
      <c r="G5954" s="11">
        <f t="shared" si="930"/>
        <v>45.057606760547657</v>
      </c>
      <c r="H5954" s="12">
        <f t="shared" si="933"/>
        <v>0</v>
      </c>
      <c r="I5954" s="12">
        <f t="shared" si="927"/>
        <v>0</v>
      </c>
      <c r="J5954" s="12">
        <f t="shared" si="934"/>
        <v>0</v>
      </c>
      <c r="K5954" s="12">
        <f t="shared" si="935"/>
        <v>0</v>
      </c>
      <c r="L5954" s="12">
        <f t="shared" si="936"/>
        <v>45.057606760547657</v>
      </c>
      <c r="M5954" s="12">
        <f t="shared" si="931"/>
        <v>45.057606760547657</v>
      </c>
      <c r="N5954" s="13"/>
    </row>
    <row r="5955" spans="1:14" x14ac:dyDescent="0.2">
      <c r="A5955" s="10" t="s">
        <v>5937</v>
      </c>
      <c r="B5955" s="6">
        <f>IF($C$10=2012,profiles!C5942,IF($C$10=2013,profiles!E5942,IF($C$10=2014,profiles!G5942,IF($C$10=2015,profiles!I5942,IF($C$10=2016,profiles!K5942)))))</f>
        <v>68.677999999999997</v>
      </c>
      <c r="C5955" s="6">
        <f>IF($C$10=2012,profiles!D5942,IF($C$10=2013,profiles!F5942,IF($C$10=2014,profiles!H5942,IF($C$10=2015,profiles!J5942,IF($C$10=2016,profiles!L5942)))))</f>
        <v>0.16414285913664847</v>
      </c>
      <c r="D5955" s="11">
        <f t="shared" si="932"/>
        <v>32.828571827329696</v>
      </c>
      <c r="E5955" s="11">
        <f t="shared" si="928"/>
        <v>0</v>
      </c>
      <c r="F5955" s="11">
        <f t="shared" si="929"/>
        <v>32.828571827329696</v>
      </c>
      <c r="G5955" s="11">
        <f t="shared" si="930"/>
        <v>35.849428172670301</v>
      </c>
      <c r="H5955" s="12">
        <f t="shared" si="933"/>
        <v>0</v>
      </c>
      <c r="I5955" s="12">
        <f t="shared" si="927"/>
        <v>0</v>
      </c>
      <c r="J5955" s="12">
        <f t="shared" si="934"/>
        <v>0</v>
      </c>
      <c r="K5955" s="12">
        <f t="shared" si="935"/>
        <v>0</v>
      </c>
      <c r="L5955" s="12">
        <f t="shared" si="936"/>
        <v>35.849428172670301</v>
      </c>
      <c r="M5955" s="12">
        <f t="shared" si="931"/>
        <v>35.849428172670301</v>
      </c>
      <c r="N5955" s="13"/>
    </row>
    <row r="5956" spans="1:14" x14ac:dyDescent="0.2">
      <c r="A5956" s="10" t="s">
        <v>5938</v>
      </c>
      <c r="B5956" s="6">
        <f>IF($C$10=2012,profiles!C5943,IF($C$10=2013,profiles!E5943,IF($C$10=2014,profiles!G5943,IF($C$10=2015,profiles!I5943,IF($C$10=2016,profiles!K5943)))))</f>
        <v>69.631</v>
      </c>
      <c r="C5956" s="6">
        <f>IF($C$10=2012,profiles!D5943,IF($C$10=2013,profiles!F5943,IF($C$10=2014,profiles!H5943,IF($C$10=2015,profiles!J5943,IF($C$10=2016,profiles!L5943)))))</f>
        <v>0.21268370294901676</v>
      </c>
      <c r="D5956" s="11">
        <f t="shared" si="932"/>
        <v>42.536740589803351</v>
      </c>
      <c r="E5956" s="11">
        <f t="shared" si="928"/>
        <v>0</v>
      </c>
      <c r="F5956" s="11">
        <f t="shared" si="929"/>
        <v>42.536740589803351</v>
      </c>
      <c r="G5956" s="11">
        <f t="shared" si="930"/>
        <v>27.094259410196649</v>
      </c>
      <c r="H5956" s="12">
        <f t="shared" si="933"/>
        <v>0</v>
      </c>
      <c r="I5956" s="12">
        <f t="shared" si="927"/>
        <v>0</v>
      </c>
      <c r="J5956" s="12">
        <f t="shared" si="934"/>
        <v>0</v>
      </c>
      <c r="K5956" s="12">
        <f t="shared" si="935"/>
        <v>0</v>
      </c>
      <c r="L5956" s="12">
        <f t="shared" si="936"/>
        <v>27.094259410196649</v>
      </c>
      <c r="M5956" s="12">
        <f t="shared" si="931"/>
        <v>27.094259410196649</v>
      </c>
      <c r="N5956" s="13"/>
    </row>
    <row r="5957" spans="1:14" x14ac:dyDescent="0.2">
      <c r="A5957" s="10" t="s">
        <v>5939</v>
      </c>
      <c r="B5957" s="6">
        <f>IF($C$10=2012,profiles!C5944,IF($C$10=2013,profiles!E5944,IF($C$10=2014,profiles!G5944,IF($C$10=2015,profiles!I5944,IF($C$10=2016,profiles!K5944)))))</f>
        <v>68.593000000000004</v>
      </c>
      <c r="C5957" s="6">
        <f>IF($C$10=2012,profiles!D5944,IF($C$10=2013,profiles!F5944,IF($C$10=2014,profiles!H5944,IF($C$10=2015,profiles!J5944,IF($C$10=2016,profiles!L5944)))))</f>
        <v>0.24751922513293603</v>
      </c>
      <c r="D5957" s="11">
        <f t="shared" si="932"/>
        <v>49.503845026587207</v>
      </c>
      <c r="E5957" s="11">
        <f t="shared" si="928"/>
        <v>0</v>
      </c>
      <c r="F5957" s="11">
        <f t="shared" si="929"/>
        <v>49.503845026587207</v>
      </c>
      <c r="G5957" s="11">
        <f t="shared" si="930"/>
        <v>19.089154973412796</v>
      </c>
      <c r="H5957" s="12">
        <f t="shared" si="933"/>
        <v>0</v>
      </c>
      <c r="I5957" s="12">
        <f t="shared" si="927"/>
        <v>0</v>
      </c>
      <c r="J5957" s="12">
        <f t="shared" si="934"/>
        <v>0</v>
      </c>
      <c r="K5957" s="12">
        <f t="shared" si="935"/>
        <v>0</v>
      </c>
      <c r="L5957" s="12">
        <f t="shared" si="936"/>
        <v>19.089154973412796</v>
      </c>
      <c r="M5957" s="12">
        <f t="shared" si="931"/>
        <v>19.089154973412796</v>
      </c>
      <c r="N5957" s="13"/>
    </row>
    <row r="5958" spans="1:14" x14ac:dyDescent="0.2">
      <c r="A5958" s="10" t="s">
        <v>5940</v>
      </c>
      <c r="B5958" s="6">
        <f>IF($C$10=2012,profiles!C5945,IF($C$10=2013,profiles!E5945,IF($C$10=2014,profiles!G5945,IF($C$10=2015,profiles!I5945,IF($C$10=2016,profiles!K5945)))))</f>
        <v>66.944000000000003</v>
      </c>
      <c r="C5958" s="6">
        <f>IF($C$10=2012,profiles!D5945,IF($C$10=2013,profiles!F5945,IF($C$10=2014,profiles!H5945,IF($C$10=2015,profiles!J5945,IF($C$10=2016,profiles!L5945)))))</f>
        <v>0.25544653947607149</v>
      </c>
      <c r="D5958" s="11">
        <f t="shared" si="932"/>
        <v>51.089307895214297</v>
      </c>
      <c r="E5958" s="11">
        <f t="shared" si="928"/>
        <v>0</v>
      </c>
      <c r="F5958" s="11">
        <f t="shared" si="929"/>
        <v>51.089307895214297</v>
      </c>
      <c r="G5958" s="11">
        <f t="shared" si="930"/>
        <v>15.854692104785705</v>
      </c>
      <c r="H5958" s="12">
        <f t="shared" si="933"/>
        <v>0</v>
      </c>
      <c r="I5958" s="12">
        <f t="shared" si="927"/>
        <v>0</v>
      </c>
      <c r="J5958" s="12">
        <f t="shared" si="934"/>
        <v>0</v>
      </c>
      <c r="K5958" s="12">
        <f t="shared" si="935"/>
        <v>0</v>
      </c>
      <c r="L5958" s="12">
        <f t="shared" si="936"/>
        <v>15.854692104785705</v>
      </c>
      <c r="M5958" s="12">
        <f t="shared" si="931"/>
        <v>15.854692104785705</v>
      </c>
      <c r="N5958" s="13"/>
    </row>
    <row r="5959" spans="1:14" x14ac:dyDescent="0.2">
      <c r="A5959" s="10" t="s">
        <v>5941</v>
      </c>
      <c r="B5959" s="6">
        <f>IF($C$10=2012,profiles!C5946,IF($C$10=2013,profiles!E5946,IF($C$10=2014,profiles!G5946,IF($C$10=2015,profiles!I5946,IF($C$10=2016,profiles!K5946)))))</f>
        <v>65.34</v>
      </c>
      <c r="C5959" s="6">
        <f>IF($C$10=2012,profiles!D5946,IF($C$10=2013,profiles!F5946,IF($C$10=2014,profiles!H5946,IF($C$10=2015,profiles!J5946,IF($C$10=2016,profiles!L5946)))))</f>
        <v>0.24690513740212977</v>
      </c>
      <c r="D5959" s="11">
        <f t="shared" si="932"/>
        <v>49.381027480425956</v>
      </c>
      <c r="E5959" s="11">
        <f t="shared" si="928"/>
        <v>0</v>
      </c>
      <c r="F5959" s="11">
        <f t="shared" si="929"/>
        <v>49.381027480425956</v>
      </c>
      <c r="G5959" s="11">
        <f t="shared" si="930"/>
        <v>15.958972519574047</v>
      </c>
      <c r="H5959" s="12">
        <f t="shared" si="933"/>
        <v>0</v>
      </c>
      <c r="I5959" s="12">
        <f t="shared" si="927"/>
        <v>0</v>
      </c>
      <c r="J5959" s="12">
        <f t="shared" si="934"/>
        <v>0</v>
      </c>
      <c r="K5959" s="12">
        <f t="shared" si="935"/>
        <v>0</v>
      </c>
      <c r="L5959" s="12">
        <f t="shared" si="936"/>
        <v>15.958972519574047</v>
      </c>
      <c r="M5959" s="12">
        <f t="shared" si="931"/>
        <v>15.958972519574047</v>
      </c>
      <c r="N5959" s="13"/>
    </row>
    <row r="5960" spans="1:14" x14ac:dyDescent="0.2">
      <c r="A5960" s="10" t="s">
        <v>5942</v>
      </c>
      <c r="B5960" s="6">
        <f>IF($C$10=2012,profiles!C5947,IF($C$10=2013,profiles!E5947,IF($C$10=2014,profiles!G5947,IF($C$10=2015,profiles!I5947,IF($C$10=2016,profiles!K5947)))))</f>
        <v>63.737000000000002</v>
      </c>
      <c r="C5960" s="6">
        <f>IF($C$10=2012,profiles!D5947,IF($C$10=2013,profiles!F5947,IF($C$10=2014,profiles!H5947,IF($C$10=2015,profiles!J5947,IF($C$10=2016,profiles!L5947)))))</f>
        <v>0.2159495331537592</v>
      </c>
      <c r="D5960" s="11">
        <f t="shared" si="932"/>
        <v>43.189906630751842</v>
      </c>
      <c r="E5960" s="11">
        <f t="shared" si="928"/>
        <v>0</v>
      </c>
      <c r="F5960" s="11">
        <f t="shared" si="929"/>
        <v>43.189906630751842</v>
      </c>
      <c r="G5960" s="11">
        <f t="shared" si="930"/>
        <v>20.547093369248159</v>
      </c>
      <c r="H5960" s="12">
        <f t="shared" si="933"/>
        <v>0</v>
      </c>
      <c r="I5960" s="12">
        <f t="shared" si="927"/>
        <v>0</v>
      </c>
      <c r="J5960" s="12">
        <f t="shared" si="934"/>
        <v>0</v>
      </c>
      <c r="K5960" s="12">
        <f t="shared" si="935"/>
        <v>0</v>
      </c>
      <c r="L5960" s="12">
        <f t="shared" si="936"/>
        <v>20.547093369248159</v>
      </c>
      <c r="M5960" s="12">
        <f t="shared" si="931"/>
        <v>20.547093369248159</v>
      </c>
      <c r="N5960" s="13"/>
    </row>
    <row r="5961" spans="1:14" x14ac:dyDescent="0.2">
      <c r="A5961" s="10" t="s">
        <v>5943</v>
      </c>
      <c r="B5961" s="6">
        <f>IF($C$10=2012,profiles!C5948,IF($C$10=2013,profiles!E5948,IF($C$10=2014,profiles!G5948,IF($C$10=2015,profiles!I5948,IF($C$10=2016,profiles!K5948)))))</f>
        <v>62.360999999999997</v>
      </c>
      <c r="C5961" s="6">
        <f>IF($C$10=2012,profiles!D5948,IF($C$10=2013,profiles!F5948,IF($C$10=2014,profiles!H5948,IF($C$10=2015,profiles!J5948,IF($C$10=2016,profiles!L5948)))))</f>
        <v>0.16746451549873692</v>
      </c>
      <c r="D5961" s="11">
        <f t="shared" si="932"/>
        <v>33.492903099747387</v>
      </c>
      <c r="E5961" s="11">
        <f t="shared" si="928"/>
        <v>0</v>
      </c>
      <c r="F5961" s="11">
        <f t="shared" si="929"/>
        <v>33.492903099747387</v>
      </c>
      <c r="G5961" s="11">
        <f t="shared" si="930"/>
        <v>28.86809690025261</v>
      </c>
      <c r="H5961" s="12">
        <f t="shared" si="933"/>
        <v>0</v>
      </c>
      <c r="I5961" s="12">
        <f t="shared" si="927"/>
        <v>0</v>
      </c>
      <c r="J5961" s="12">
        <f t="shared" si="934"/>
        <v>0</v>
      </c>
      <c r="K5961" s="12">
        <f t="shared" si="935"/>
        <v>0</v>
      </c>
      <c r="L5961" s="12">
        <f t="shared" si="936"/>
        <v>28.86809690025261</v>
      </c>
      <c r="M5961" s="12">
        <f t="shared" si="931"/>
        <v>28.86809690025261</v>
      </c>
      <c r="N5961" s="13"/>
    </row>
    <row r="5962" spans="1:14" x14ac:dyDescent="0.2">
      <c r="A5962" s="10" t="s">
        <v>5944</v>
      </c>
      <c r="B5962" s="6">
        <f>IF($C$10=2012,profiles!C5949,IF($C$10=2013,profiles!E5949,IF($C$10=2014,profiles!G5949,IF($C$10=2015,profiles!I5949,IF($C$10=2016,profiles!K5949)))))</f>
        <v>61.920999999999999</v>
      </c>
      <c r="C5962" s="6">
        <f>IF($C$10=2012,profiles!D5949,IF($C$10=2013,profiles!F5949,IF($C$10=2014,profiles!H5949,IF($C$10=2015,profiles!J5949,IF($C$10=2016,profiles!L5949)))))</f>
        <v>0.11161044507403944</v>
      </c>
      <c r="D5962" s="11">
        <f t="shared" si="932"/>
        <v>22.32208901480789</v>
      </c>
      <c r="E5962" s="11">
        <f t="shared" si="928"/>
        <v>0</v>
      </c>
      <c r="F5962" s="11">
        <f t="shared" si="929"/>
        <v>22.32208901480789</v>
      </c>
      <c r="G5962" s="11">
        <f t="shared" si="930"/>
        <v>39.598910985192106</v>
      </c>
      <c r="H5962" s="12">
        <f t="shared" si="933"/>
        <v>0</v>
      </c>
      <c r="I5962" s="12">
        <f t="shared" si="927"/>
        <v>0</v>
      </c>
      <c r="J5962" s="12">
        <f t="shared" si="934"/>
        <v>0</v>
      </c>
      <c r="K5962" s="12">
        <f t="shared" si="935"/>
        <v>0</v>
      </c>
      <c r="L5962" s="12">
        <f t="shared" si="936"/>
        <v>39.598910985192106</v>
      </c>
      <c r="M5962" s="12">
        <f t="shared" si="931"/>
        <v>39.598910985192106</v>
      </c>
      <c r="N5962" s="13"/>
    </row>
    <row r="5963" spans="1:14" x14ac:dyDescent="0.2">
      <c r="A5963" s="10" t="s">
        <v>5945</v>
      </c>
      <c r="B5963" s="6">
        <f>IF($C$10=2012,profiles!C5950,IF($C$10=2013,profiles!E5950,IF($C$10=2014,profiles!G5950,IF($C$10=2015,profiles!I5950,IF($C$10=2016,profiles!K5950)))))</f>
        <v>61.267000000000003</v>
      </c>
      <c r="C5963" s="6">
        <f>IF($C$10=2012,profiles!D5950,IF($C$10=2013,profiles!F5950,IF($C$10=2014,profiles!H5950,IF($C$10=2015,profiles!J5950,IF($C$10=2016,profiles!L5950)))))</f>
        <v>5.5253939233227731E-2</v>
      </c>
      <c r="D5963" s="11">
        <f t="shared" si="932"/>
        <v>11.050787846645546</v>
      </c>
      <c r="E5963" s="11">
        <f t="shared" si="928"/>
        <v>0</v>
      </c>
      <c r="F5963" s="11">
        <f t="shared" si="929"/>
        <v>11.050787846645546</v>
      </c>
      <c r="G5963" s="11">
        <f t="shared" si="930"/>
        <v>50.216212153354455</v>
      </c>
      <c r="H5963" s="12">
        <f t="shared" si="933"/>
        <v>0</v>
      </c>
      <c r="I5963" s="12">
        <f t="shared" si="927"/>
        <v>0</v>
      </c>
      <c r="J5963" s="12">
        <f t="shared" si="934"/>
        <v>0</v>
      </c>
      <c r="K5963" s="12">
        <f t="shared" si="935"/>
        <v>0</v>
      </c>
      <c r="L5963" s="12">
        <f t="shared" si="936"/>
        <v>50.216212153354455</v>
      </c>
      <c r="M5963" s="12">
        <f t="shared" si="931"/>
        <v>50.216212153354455</v>
      </c>
      <c r="N5963" s="13"/>
    </row>
    <row r="5964" spans="1:14" x14ac:dyDescent="0.2">
      <c r="A5964" s="10" t="s">
        <v>5946</v>
      </c>
      <c r="B5964" s="6">
        <f>IF($C$10=2012,profiles!C5951,IF($C$10=2013,profiles!E5951,IF($C$10=2014,profiles!G5951,IF($C$10=2015,profiles!I5951,IF($C$10=2016,profiles!K5951)))))</f>
        <v>60.875</v>
      </c>
      <c r="C5964" s="6">
        <f>IF($C$10=2012,profiles!D5951,IF($C$10=2013,profiles!F5951,IF($C$10=2014,profiles!H5951,IF($C$10=2015,profiles!J5951,IF($C$10=2016,profiles!L5951)))))</f>
        <v>2.3921508422771489E-2</v>
      </c>
      <c r="D5964" s="11">
        <f t="shared" si="932"/>
        <v>4.7843016845542978</v>
      </c>
      <c r="E5964" s="11">
        <f t="shared" si="928"/>
        <v>0</v>
      </c>
      <c r="F5964" s="11">
        <f t="shared" si="929"/>
        <v>4.7843016845542978</v>
      </c>
      <c r="G5964" s="11">
        <f t="shared" si="930"/>
        <v>56.0906983154457</v>
      </c>
      <c r="H5964" s="12">
        <f t="shared" si="933"/>
        <v>0</v>
      </c>
      <c r="I5964" s="12">
        <f t="shared" si="927"/>
        <v>0</v>
      </c>
      <c r="J5964" s="12">
        <f t="shared" si="934"/>
        <v>0</v>
      </c>
      <c r="K5964" s="12">
        <f t="shared" si="935"/>
        <v>0</v>
      </c>
      <c r="L5964" s="12">
        <f t="shared" si="936"/>
        <v>56.0906983154457</v>
      </c>
      <c r="M5964" s="12">
        <f t="shared" si="931"/>
        <v>56.0906983154457</v>
      </c>
      <c r="N5964" s="13"/>
    </row>
    <row r="5965" spans="1:14" x14ac:dyDescent="0.2">
      <c r="A5965" s="10" t="s">
        <v>5947</v>
      </c>
      <c r="B5965" s="6">
        <f>IF($C$10=2012,profiles!C5952,IF($C$10=2013,profiles!E5952,IF($C$10=2014,profiles!G5952,IF($C$10=2015,profiles!I5952,IF($C$10=2016,profiles!K5952)))))</f>
        <v>60.892000000000003</v>
      </c>
      <c r="C5965" s="6">
        <f>IF($C$10=2012,profiles!D5952,IF($C$10=2013,profiles!F5952,IF($C$10=2014,profiles!H5952,IF($C$10=2015,profiles!J5952,IF($C$10=2016,profiles!L5952)))))</f>
        <v>2.5317162356422101E-2</v>
      </c>
      <c r="D5965" s="11">
        <f t="shared" si="932"/>
        <v>5.0634324712844201</v>
      </c>
      <c r="E5965" s="11">
        <f t="shared" si="928"/>
        <v>0</v>
      </c>
      <c r="F5965" s="11">
        <f t="shared" si="929"/>
        <v>5.0634324712844201</v>
      </c>
      <c r="G5965" s="11">
        <f t="shared" si="930"/>
        <v>55.828567528715581</v>
      </c>
      <c r="H5965" s="12">
        <f t="shared" si="933"/>
        <v>0</v>
      </c>
      <c r="I5965" s="12">
        <f t="shared" si="927"/>
        <v>0</v>
      </c>
      <c r="J5965" s="12">
        <f t="shared" si="934"/>
        <v>0</v>
      </c>
      <c r="K5965" s="12">
        <f t="shared" si="935"/>
        <v>0</v>
      </c>
      <c r="L5965" s="12">
        <f t="shared" si="936"/>
        <v>55.828567528715581</v>
      </c>
      <c r="M5965" s="12">
        <f t="shared" si="931"/>
        <v>55.828567528715581</v>
      </c>
      <c r="N5965" s="13"/>
    </row>
    <row r="5966" spans="1:14" x14ac:dyDescent="0.2">
      <c r="A5966" s="10" t="s">
        <v>5948</v>
      </c>
      <c r="B5966" s="6">
        <f>IF($C$10=2012,profiles!C5953,IF($C$10=2013,profiles!E5953,IF($C$10=2014,profiles!G5953,IF($C$10=2015,profiles!I5953,IF($C$10=2016,profiles!K5953)))))</f>
        <v>57.587000000000003</v>
      </c>
      <c r="C5966" s="6">
        <f>IF($C$10=2012,profiles!D5953,IF($C$10=2013,profiles!F5953,IF($C$10=2014,profiles!H5953,IF($C$10=2015,profiles!J5953,IF($C$10=2016,profiles!L5953)))))</f>
        <v>3.1444083125148285E-2</v>
      </c>
      <c r="D5966" s="11">
        <f t="shared" si="932"/>
        <v>6.2888166250296571</v>
      </c>
      <c r="E5966" s="11">
        <f t="shared" si="928"/>
        <v>0</v>
      </c>
      <c r="F5966" s="11">
        <f t="shared" si="929"/>
        <v>6.2888166250296571</v>
      </c>
      <c r="G5966" s="11">
        <f t="shared" si="930"/>
        <v>51.29818337497035</v>
      </c>
      <c r="H5966" s="12">
        <f t="shared" si="933"/>
        <v>0</v>
      </c>
      <c r="I5966" s="12">
        <f t="shared" si="927"/>
        <v>0</v>
      </c>
      <c r="J5966" s="12">
        <f t="shared" si="934"/>
        <v>0</v>
      </c>
      <c r="K5966" s="12">
        <f t="shared" si="935"/>
        <v>0</v>
      </c>
      <c r="L5966" s="12">
        <f t="shared" si="936"/>
        <v>51.29818337497035</v>
      </c>
      <c r="M5966" s="12">
        <f t="shared" si="931"/>
        <v>51.29818337497035</v>
      </c>
      <c r="N5966" s="13"/>
    </row>
    <row r="5967" spans="1:14" x14ac:dyDescent="0.2">
      <c r="A5967" s="10" t="s">
        <v>5949</v>
      </c>
      <c r="B5967" s="6">
        <f>IF($C$10=2012,profiles!C5954,IF($C$10=2013,profiles!E5954,IF($C$10=2014,profiles!G5954,IF($C$10=2015,profiles!I5954,IF($C$10=2016,profiles!K5954)))))</f>
        <v>53.197000000000003</v>
      </c>
      <c r="C5967" s="6">
        <f>IF($C$10=2012,profiles!D5954,IF($C$10=2013,profiles!F5954,IF($C$10=2014,profiles!H5954,IF($C$10=2015,profiles!J5954,IF($C$10=2016,profiles!L5954)))))</f>
        <v>3.1011430405716599E-2</v>
      </c>
      <c r="D5967" s="11">
        <f t="shared" si="932"/>
        <v>6.2022860811433196</v>
      </c>
      <c r="E5967" s="11">
        <f t="shared" si="928"/>
        <v>0</v>
      </c>
      <c r="F5967" s="11">
        <f t="shared" si="929"/>
        <v>6.2022860811433196</v>
      </c>
      <c r="G5967" s="11">
        <f t="shared" si="930"/>
        <v>46.994713918856682</v>
      </c>
      <c r="H5967" s="12">
        <f t="shared" si="933"/>
        <v>0</v>
      </c>
      <c r="I5967" s="12">
        <f t="shared" si="927"/>
        <v>0</v>
      </c>
      <c r="J5967" s="12">
        <f t="shared" si="934"/>
        <v>0</v>
      </c>
      <c r="K5967" s="12">
        <f t="shared" si="935"/>
        <v>0</v>
      </c>
      <c r="L5967" s="12">
        <f t="shared" si="936"/>
        <v>46.994713918856682</v>
      </c>
      <c r="M5967" s="12">
        <f t="shared" si="931"/>
        <v>46.994713918856682</v>
      </c>
      <c r="N5967" s="13"/>
    </row>
    <row r="5968" spans="1:14" x14ac:dyDescent="0.2">
      <c r="A5968" s="10" t="s">
        <v>5950</v>
      </c>
      <c r="B5968" s="6">
        <f>IF($C$10=2012,profiles!C5955,IF($C$10=2013,profiles!E5955,IF($C$10=2014,profiles!G5955,IF($C$10=2015,profiles!I5955,IF($C$10=2016,profiles!K5955)))))</f>
        <v>48.978000000000002</v>
      </c>
      <c r="C5968" s="6">
        <f>IF($C$10=2012,profiles!D5955,IF($C$10=2013,profiles!F5955,IF($C$10=2014,profiles!H5955,IF($C$10=2015,profiles!J5955,IF($C$10=2016,profiles!L5955)))))</f>
        <v>2.8876079887231162E-2</v>
      </c>
      <c r="D5968" s="11">
        <f t="shared" si="932"/>
        <v>5.7752159774462326</v>
      </c>
      <c r="E5968" s="11">
        <f t="shared" si="928"/>
        <v>0</v>
      </c>
      <c r="F5968" s="11">
        <f t="shared" si="929"/>
        <v>5.7752159774462326</v>
      </c>
      <c r="G5968" s="11">
        <f t="shared" si="930"/>
        <v>43.202784022553772</v>
      </c>
      <c r="H5968" s="12">
        <f t="shared" si="933"/>
        <v>0</v>
      </c>
      <c r="I5968" s="12">
        <f t="shared" si="927"/>
        <v>0</v>
      </c>
      <c r="J5968" s="12">
        <f t="shared" si="934"/>
        <v>0</v>
      </c>
      <c r="K5968" s="12">
        <f t="shared" si="935"/>
        <v>0</v>
      </c>
      <c r="L5968" s="12">
        <f t="shared" si="936"/>
        <v>43.202784022553772</v>
      </c>
      <c r="M5968" s="12">
        <f t="shared" si="931"/>
        <v>43.202784022553772</v>
      </c>
      <c r="N5968" s="13"/>
    </row>
    <row r="5969" spans="1:14" x14ac:dyDescent="0.2">
      <c r="A5969" s="10" t="s">
        <v>5951</v>
      </c>
      <c r="B5969" s="6">
        <f>IF($C$10=2012,profiles!C5956,IF($C$10=2013,profiles!E5956,IF($C$10=2014,profiles!G5956,IF($C$10=2015,profiles!I5956,IF($C$10=2016,profiles!K5956)))))</f>
        <v>45.634999999999998</v>
      </c>
      <c r="C5969" s="6">
        <f>IF($C$10=2012,profiles!D5956,IF($C$10=2013,profiles!F5956,IF($C$10=2014,profiles!H5956,IF($C$10=2015,profiles!J5956,IF($C$10=2016,profiles!L5956)))))</f>
        <v>2.5897915329444927E-2</v>
      </c>
      <c r="D5969" s="11">
        <f t="shared" si="932"/>
        <v>5.179583065888985</v>
      </c>
      <c r="E5969" s="11">
        <f t="shared" si="928"/>
        <v>0</v>
      </c>
      <c r="F5969" s="11">
        <f t="shared" si="929"/>
        <v>5.179583065888985</v>
      </c>
      <c r="G5969" s="11">
        <f t="shared" si="930"/>
        <v>40.455416934111014</v>
      </c>
      <c r="H5969" s="12">
        <f t="shared" si="933"/>
        <v>0</v>
      </c>
      <c r="I5969" s="12">
        <f t="shared" si="927"/>
        <v>0</v>
      </c>
      <c r="J5969" s="12">
        <f t="shared" si="934"/>
        <v>0</v>
      </c>
      <c r="K5969" s="12">
        <f t="shared" si="935"/>
        <v>0</v>
      </c>
      <c r="L5969" s="12">
        <f t="shared" si="936"/>
        <v>40.455416934111014</v>
      </c>
      <c r="M5969" s="12">
        <f t="shared" si="931"/>
        <v>40.455416934111014</v>
      </c>
      <c r="N5969" s="13"/>
    </row>
    <row r="5970" spans="1:14" x14ac:dyDescent="0.2">
      <c r="A5970" s="10" t="s">
        <v>5952</v>
      </c>
      <c r="B5970" s="6">
        <f>IF($C$10=2012,profiles!C5957,IF($C$10=2013,profiles!E5957,IF($C$10=2014,profiles!G5957,IF($C$10=2015,profiles!I5957,IF($C$10=2016,profiles!K5957)))))</f>
        <v>43.463999999999999</v>
      </c>
      <c r="C5970" s="6">
        <f>IF($C$10=2012,profiles!D5957,IF($C$10=2013,profiles!F5957,IF($C$10=2014,profiles!H5957,IF($C$10=2015,profiles!J5957,IF($C$10=2016,profiles!L5957)))))</f>
        <v>2.2883933804035386E-2</v>
      </c>
      <c r="D5970" s="11">
        <f t="shared" si="932"/>
        <v>4.5767867608070771</v>
      </c>
      <c r="E5970" s="11">
        <f t="shared" si="928"/>
        <v>0</v>
      </c>
      <c r="F5970" s="11">
        <f t="shared" si="929"/>
        <v>4.5767867608070771</v>
      </c>
      <c r="G5970" s="11">
        <f t="shared" si="930"/>
        <v>38.887213239192924</v>
      </c>
      <c r="H5970" s="12">
        <f t="shared" si="933"/>
        <v>0</v>
      </c>
      <c r="I5970" s="12">
        <f t="shared" ref="I5970:I6033" si="937">MAX(MIN(E5970,($L$2-K5969)/$F$2),0)</f>
        <v>0</v>
      </c>
      <c r="J5970" s="12">
        <f t="shared" si="934"/>
        <v>0</v>
      </c>
      <c r="K5970" s="12">
        <f t="shared" si="935"/>
        <v>0</v>
      </c>
      <c r="L5970" s="12">
        <f t="shared" si="936"/>
        <v>38.887213239192924</v>
      </c>
      <c r="M5970" s="12">
        <f t="shared" si="931"/>
        <v>38.887213239192924</v>
      </c>
      <c r="N5970" s="13"/>
    </row>
    <row r="5971" spans="1:14" x14ac:dyDescent="0.2">
      <c r="A5971" s="10" t="s">
        <v>5953</v>
      </c>
      <c r="B5971" s="6">
        <f>IF($C$10=2012,profiles!C5958,IF($C$10=2013,profiles!E5958,IF($C$10=2014,profiles!G5958,IF($C$10=2015,profiles!I5958,IF($C$10=2016,profiles!K5958)))))</f>
        <v>42.043999999999997</v>
      </c>
      <c r="C5971" s="6">
        <f>IF($C$10=2012,profiles!D5958,IF($C$10=2013,profiles!F5958,IF($C$10=2014,profiles!H5958,IF($C$10=2015,profiles!J5958,IF($C$10=2016,profiles!L5958)))))</f>
        <v>1.9074596042753886E-2</v>
      </c>
      <c r="D5971" s="11">
        <f t="shared" si="932"/>
        <v>3.8149192085507773</v>
      </c>
      <c r="E5971" s="11">
        <f t="shared" ref="E5971:E6034" si="938">D5971-F5971</f>
        <v>0</v>
      </c>
      <c r="F5971" s="11">
        <f t="shared" ref="F5971:F6034" si="939">MIN(D5971,B5971)</f>
        <v>3.8149192085507773</v>
      </c>
      <c r="G5971" s="11">
        <f t="shared" ref="G5971:G6034" si="940">B5971-F5971</f>
        <v>38.229080791449221</v>
      </c>
      <c r="H5971" s="12">
        <f t="shared" si="933"/>
        <v>0</v>
      </c>
      <c r="I5971" s="12">
        <f t="shared" si="937"/>
        <v>0</v>
      </c>
      <c r="J5971" s="12">
        <f t="shared" si="934"/>
        <v>0</v>
      </c>
      <c r="K5971" s="12">
        <f t="shared" si="935"/>
        <v>0</v>
      </c>
      <c r="L5971" s="12">
        <f t="shared" si="936"/>
        <v>38.229080791449221</v>
      </c>
      <c r="M5971" s="12">
        <f t="shared" ref="M5971:M6034" si="941">B5971-D5971</f>
        <v>38.229080791449221</v>
      </c>
      <c r="N5971" s="13"/>
    </row>
    <row r="5972" spans="1:14" x14ac:dyDescent="0.2">
      <c r="A5972" s="10" t="s">
        <v>5954</v>
      </c>
      <c r="B5972" s="6">
        <f>IF($C$10=2012,profiles!C5959,IF($C$10=2013,profiles!E5959,IF($C$10=2014,profiles!G5959,IF($C$10=2015,profiles!I5959,IF($C$10=2016,profiles!K5959)))))</f>
        <v>41.515999999999998</v>
      </c>
      <c r="C5972" s="6">
        <f>IF($C$10=2012,profiles!D5959,IF($C$10=2013,profiles!F5959,IF($C$10=2014,profiles!H5959,IF($C$10=2015,profiles!J5959,IF($C$10=2016,profiles!L5959)))))</f>
        <v>1.6758295426003964E-2</v>
      </c>
      <c r="D5972" s="11">
        <f t="shared" ref="D5972:D6035" si="942">C5972*$C$2</f>
        <v>3.3516590852007928</v>
      </c>
      <c r="E5972" s="11">
        <f t="shared" si="938"/>
        <v>0</v>
      </c>
      <c r="F5972" s="11">
        <f t="shared" si="939"/>
        <v>3.3516590852007928</v>
      </c>
      <c r="G5972" s="11">
        <f t="shared" si="940"/>
        <v>38.164340914799205</v>
      </c>
      <c r="H5972" s="12">
        <f t="shared" ref="H5972:H6035" si="943">E5972-I5972</f>
        <v>0</v>
      </c>
      <c r="I5972" s="12">
        <f t="shared" si="937"/>
        <v>0</v>
      </c>
      <c r="J5972" s="12">
        <f t="shared" ref="J5972:J6035" si="944">MIN(G5972,K5971*$F$3)</f>
        <v>0</v>
      </c>
      <c r="K5972" s="12">
        <f t="shared" ref="K5972:K6035" si="945">K5971+I5972*$F$2-J5972/$F$3</f>
        <v>0</v>
      </c>
      <c r="L5972" s="12">
        <f t="shared" ref="L5972:L6035" si="946">MAX(G5972-J5972,0)</f>
        <v>38.164340914799205</v>
      </c>
      <c r="M5972" s="12">
        <f t="shared" si="941"/>
        <v>38.164340914799205</v>
      </c>
      <c r="N5972" s="13"/>
    </row>
    <row r="5973" spans="1:14" x14ac:dyDescent="0.2">
      <c r="A5973" s="10" t="s">
        <v>5955</v>
      </c>
      <c r="B5973" s="6">
        <f>IF($C$10=2012,profiles!C5960,IF($C$10=2013,profiles!E5960,IF($C$10=2014,profiles!G5960,IF($C$10=2015,profiles!I5960,IF($C$10=2016,profiles!K5960)))))</f>
        <v>41.488</v>
      </c>
      <c r="C5973" s="6">
        <f>IF($C$10=2012,profiles!D5960,IF($C$10=2013,profiles!F5960,IF($C$10=2014,profiles!H5960,IF($C$10=2015,profiles!J5960,IF($C$10=2016,profiles!L5960)))))</f>
        <v>1.4288505009348924E-2</v>
      </c>
      <c r="D5973" s="11">
        <f t="shared" si="942"/>
        <v>2.8577010018697848</v>
      </c>
      <c r="E5973" s="11">
        <f t="shared" si="938"/>
        <v>0</v>
      </c>
      <c r="F5973" s="11">
        <f t="shared" si="939"/>
        <v>2.8577010018697848</v>
      </c>
      <c r="G5973" s="11">
        <f t="shared" si="940"/>
        <v>38.630298998130215</v>
      </c>
      <c r="H5973" s="12">
        <f t="shared" si="943"/>
        <v>0</v>
      </c>
      <c r="I5973" s="12">
        <f t="shared" si="937"/>
        <v>0</v>
      </c>
      <c r="J5973" s="12">
        <f t="shared" si="944"/>
        <v>0</v>
      </c>
      <c r="K5973" s="12">
        <f t="shared" si="945"/>
        <v>0</v>
      </c>
      <c r="L5973" s="12">
        <f t="shared" si="946"/>
        <v>38.630298998130215</v>
      </c>
      <c r="M5973" s="12">
        <f t="shared" si="941"/>
        <v>38.630298998130215</v>
      </c>
      <c r="N5973" s="13"/>
    </row>
    <row r="5974" spans="1:14" x14ac:dyDescent="0.2">
      <c r="A5974" s="10" t="s">
        <v>5956</v>
      </c>
      <c r="B5974" s="6">
        <f>IF($C$10=2012,profiles!C5961,IF($C$10=2013,profiles!E5961,IF($C$10=2014,profiles!G5961,IF($C$10=2015,profiles!I5961,IF($C$10=2016,profiles!K5961)))))</f>
        <v>42.502000000000002</v>
      </c>
      <c r="C5974" s="6">
        <f>IF($C$10=2012,profiles!D5961,IF($C$10=2013,profiles!F5961,IF($C$10=2014,profiles!H5961,IF($C$10=2015,profiles!J5961,IF($C$10=2016,profiles!L5961)))))</f>
        <v>1.1414059665671309E-2</v>
      </c>
      <c r="D5974" s="11">
        <f t="shared" si="942"/>
        <v>2.2828119331342616</v>
      </c>
      <c r="E5974" s="11">
        <f t="shared" si="938"/>
        <v>0</v>
      </c>
      <c r="F5974" s="11">
        <f t="shared" si="939"/>
        <v>2.2828119331342616</v>
      </c>
      <c r="G5974" s="11">
        <f t="shared" si="940"/>
        <v>40.21918806686574</v>
      </c>
      <c r="H5974" s="12">
        <f t="shared" si="943"/>
        <v>0</v>
      </c>
      <c r="I5974" s="12">
        <f t="shared" si="937"/>
        <v>0</v>
      </c>
      <c r="J5974" s="12">
        <f t="shared" si="944"/>
        <v>0</v>
      </c>
      <c r="K5974" s="12">
        <f t="shared" si="945"/>
        <v>0</v>
      </c>
      <c r="L5974" s="12">
        <f t="shared" si="946"/>
        <v>40.21918806686574</v>
      </c>
      <c r="M5974" s="12">
        <f t="shared" si="941"/>
        <v>40.21918806686574</v>
      </c>
      <c r="N5974" s="13"/>
    </row>
    <row r="5975" spans="1:14" x14ac:dyDescent="0.2">
      <c r="A5975" s="10" t="s">
        <v>5957</v>
      </c>
      <c r="B5975" s="6">
        <f>IF($C$10=2012,profiles!C5962,IF($C$10=2013,profiles!E5962,IF($C$10=2014,profiles!G5962,IF($C$10=2015,profiles!I5962,IF($C$10=2016,profiles!K5962)))))</f>
        <v>44.457999999999998</v>
      </c>
      <c r="C5975" s="6">
        <f>IF($C$10=2012,profiles!D5962,IF($C$10=2013,profiles!F5962,IF($C$10=2014,profiles!H5962,IF($C$10=2015,profiles!J5962,IF($C$10=2016,profiles!L5962)))))</f>
        <v>1.1441966902017693E-2</v>
      </c>
      <c r="D5975" s="11">
        <f t="shared" si="942"/>
        <v>2.2883933804035386</v>
      </c>
      <c r="E5975" s="11">
        <f t="shared" si="938"/>
        <v>0</v>
      </c>
      <c r="F5975" s="11">
        <f t="shared" si="939"/>
        <v>2.2883933804035386</v>
      </c>
      <c r="G5975" s="11">
        <f t="shared" si="940"/>
        <v>42.169606619596458</v>
      </c>
      <c r="H5975" s="12">
        <f t="shared" si="943"/>
        <v>0</v>
      </c>
      <c r="I5975" s="12">
        <f t="shared" si="937"/>
        <v>0</v>
      </c>
      <c r="J5975" s="12">
        <f t="shared" si="944"/>
        <v>0</v>
      </c>
      <c r="K5975" s="12">
        <f t="shared" si="945"/>
        <v>0</v>
      </c>
      <c r="L5975" s="12">
        <f t="shared" si="946"/>
        <v>42.169606619596458</v>
      </c>
      <c r="M5975" s="12">
        <f t="shared" si="941"/>
        <v>42.169606619596458</v>
      </c>
      <c r="N5975" s="13"/>
    </row>
    <row r="5976" spans="1:14" x14ac:dyDescent="0.2">
      <c r="A5976" s="10" t="s">
        <v>5958</v>
      </c>
      <c r="B5976" s="6">
        <f>IF($C$10=2012,profiles!C5963,IF($C$10=2013,profiles!E5963,IF($C$10=2014,profiles!G5963,IF($C$10=2015,profiles!I5963,IF($C$10=2016,profiles!K5963)))))</f>
        <v>47.18</v>
      </c>
      <c r="C5976" s="6">
        <f>IF($C$10=2012,profiles!D5963,IF($C$10=2013,profiles!F5963,IF($C$10=2014,profiles!H5963,IF($C$10=2015,profiles!J5963,IF($C$10=2016,profiles!L5963)))))</f>
        <v>2.6176987692908771E-2</v>
      </c>
      <c r="D5976" s="11">
        <f t="shared" si="942"/>
        <v>5.2353975385817542</v>
      </c>
      <c r="E5976" s="11">
        <f t="shared" si="938"/>
        <v>0</v>
      </c>
      <c r="F5976" s="11">
        <f t="shared" si="939"/>
        <v>5.2353975385817542</v>
      </c>
      <c r="G5976" s="11">
        <f t="shared" si="940"/>
        <v>41.944602461418242</v>
      </c>
      <c r="H5976" s="12">
        <f t="shared" si="943"/>
        <v>0</v>
      </c>
      <c r="I5976" s="12">
        <f t="shared" si="937"/>
        <v>0</v>
      </c>
      <c r="J5976" s="12">
        <f t="shared" si="944"/>
        <v>0</v>
      </c>
      <c r="K5976" s="12">
        <f t="shared" si="945"/>
        <v>0</v>
      </c>
      <c r="L5976" s="12">
        <f t="shared" si="946"/>
        <v>41.944602461418242</v>
      </c>
      <c r="M5976" s="12">
        <f t="shared" si="941"/>
        <v>41.944602461418242</v>
      </c>
      <c r="N5976" s="13"/>
    </row>
    <row r="5977" spans="1:14" x14ac:dyDescent="0.2">
      <c r="A5977" s="10" t="s">
        <v>5959</v>
      </c>
      <c r="B5977" s="6">
        <f>IF($C$10=2012,profiles!C5964,IF($C$10=2013,profiles!E5964,IF($C$10=2014,profiles!G5964,IF($C$10=2015,profiles!I5964,IF($C$10=2016,profiles!K5964)))))</f>
        <v>51.218000000000004</v>
      </c>
      <c r="C5977" s="6">
        <f>IF($C$10=2012,profiles!D5964,IF($C$10=2013,profiles!F5964,IF($C$10=2014,profiles!H5964,IF($C$10=2015,profiles!J5964,IF($C$10=2016,profiles!L5964)))))</f>
        <v>6.2233137052437694E-2</v>
      </c>
      <c r="D5977" s="11">
        <f t="shared" si="942"/>
        <v>12.446627410487539</v>
      </c>
      <c r="E5977" s="11">
        <f t="shared" si="938"/>
        <v>0</v>
      </c>
      <c r="F5977" s="11">
        <f t="shared" si="939"/>
        <v>12.446627410487539</v>
      </c>
      <c r="G5977" s="11">
        <f t="shared" si="940"/>
        <v>38.771372589512467</v>
      </c>
      <c r="H5977" s="12">
        <f t="shared" si="943"/>
        <v>0</v>
      </c>
      <c r="I5977" s="12">
        <f t="shared" si="937"/>
        <v>0</v>
      </c>
      <c r="J5977" s="12">
        <f t="shared" si="944"/>
        <v>0</v>
      </c>
      <c r="K5977" s="12">
        <f t="shared" si="945"/>
        <v>0</v>
      </c>
      <c r="L5977" s="12">
        <f t="shared" si="946"/>
        <v>38.771372589512467</v>
      </c>
      <c r="M5977" s="12">
        <f t="shared" si="941"/>
        <v>38.771372589512467</v>
      </c>
      <c r="N5977" s="13"/>
    </row>
    <row r="5978" spans="1:14" x14ac:dyDescent="0.2">
      <c r="A5978" s="10" t="s">
        <v>5960</v>
      </c>
      <c r="B5978" s="6">
        <f>IF($C$10=2012,profiles!C5965,IF($C$10=2013,profiles!E5965,IF($C$10=2014,profiles!G5965,IF($C$10=2015,profiles!I5965,IF($C$10=2016,profiles!K5965)))))</f>
        <v>54.581000000000003</v>
      </c>
      <c r="C5978" s="6">
        <f>IF($C$10=2012,profiles!D5965,IF($C$10=2013,profiles!F5965,IF($C$10=2014,profiles!H5965,IF($C$10=2015,profiles!J5965,IF($C$10=2016,profiles!L5965)))))</f>
        <v>0.11575921636480339</v>
      </c>
      <c r="D5978" s="11">
        <f t="shared" si="942"/>
        <v>23.151843272960679</v>
      </c>
      <c r="E5978" s="11">
        <f t="shared" si="938"/>
        <v>0</v>
      </c>
      <c r="F5978" s="11">
        <f t="shared" si="939"/>
        <v>23.151843272960679</v>
      </c>
      <c r="G5978" s="11">
        <f t="shared" si="940"/>
        <v>31.429156727039324</v>
      </c>
      <c r="H5978" s="12">
        <f t="shared" si="943"/>
        <v>0</v>
      </c>
      <c r="I5978" s="12">
        <f t="shared" si="937"/>
        <v>0</v>
      </c>
      <c r="J5978" s="12">
        <f t="shared" si="944"/>
        <v>0</v>
      </c>
      <c r="K5978" s="12">
        <f t="shared" si="945"/>
        <v>0</v>
      </c>
      <c r="L5978" s="12">
        <f t="shared" si="946"/>
        <v>31.429156727039324</v>
      </c>
      <c r="M5978" s="12">
        <f t="shared" si="941"/>
        <v>31.429156727039324</v>
      </c>
      <c r="N5978" s="13"/>
    </row>
    <row r="5979" spans="1:14" x14ac:dyDescent="0.2">
      <c r="A5979" s="10" t="s">
        <v>5961</v>
      </c>
      <c r="B5979" s="6">
        <f>IF($C$10=2012,profiles!C5966,IF($C$10=2013,profiles!E5966,IF($C$10=2014,profiles!G5966,IF($C$10=2015,profiles!I5966,IF($C$10=2016,profiles!K5966)))))</f>
        <v>56.628999999999998</v>
      </c>
      <c r="C5979" s="6">
        <f>IF($C$10=2012,profiles!D5966,IF($C$10=2013,profiles!F5966,IF($C$10=2014,profiles!H5966,IF($C$10=2015,profiles!J5966,IF($C$10=2016,profiles!L5966)))))</f>
        <v>0.17998772081600758</v>
      </c>
      <c r="D5979" s="11">
        <f t="shared" si="942"/>
        <v>35.997544163201518</v>
      </c>
      <c r="E5979" s="11">
        <f t="shared" si="938"/>
        <v>0</v>
      </c>
      <c r="F5979" s="11">
        <f t="shared" si="939"/>
        <v>35.997544163201518</v>
      </c>
      <c r="G5979" s="11">
        <f t="shared" si="940"/>
        <v>20.63145583679848</v>
      </c>
      <c r="H5979" s="12">
        <f t="shared" si="943"/>
        <v>0</v>
      </c>
      <c r="I5979" s="12">
        <f t="shared" si="937"/>
        <v>0</v>
      </c>
      <c r="J5979" s="12">
        <f t="shared" si="944"/>
        <v>0</v>
      </c>
      <c r="K5979" s="12">
        <f t="shared" si="945"/>
        <v>0</v>
      </c>
      <c r="L5979" s="12">
        <f t="shared" si="946"/>
        <v>20.63145583679848</v>
      </c>
      <c r="M5979" s="12">
        <f t="shared" si="941"/>
        <v>20.63145583679848</v>
      </c>
      <c r="N5979" s="13"/>
    </row>
    <row r="5980" spans="1:14" x14ac:dyDescent="0.2">
      <c r="A5980" s="10" t="s">
        <v>5962</v>
      </c>
      <c r="B5980" s="6">
        <f>IF($C$10=2012,profiles!C5967,IF($C$10=2013,profiles!E5967,IF($C$10=2014,profiles!G5967,IF($C$10=2015,profiles!I5967,IF($C$10=2016,profiles!K5967)))))</f>
        <v>57.658000000000001</v>
      </c>
      <c r="C5980" s="6">
        <f>IF($C$10=2012,profiles!D5967,IF($C$10=2013,profiles!F5967,IF($C$10=2014,profiles!H5967,IF($C$10=2015,profiles!J5967,IF($C$10=2016,profiles!L5967)))))</f>
        <v>0.23408589847347416</v>
      </c>
      <c r="D5980" s="11">
        <f t="shared" si="942"/>
        <v>46.817179694694829</v>
      </c>
      <c r="E5980" s="11">
        <f t="shared" si="938"/>
        <v>0</v>
      </c>
      <c r="F5980" s="11">
        <f t="shared" si="939"/>
        <v>46.817179694694829</v>
      </c>
      <c r="G5980" s="11">
        <f t="shared" si="940"/>
        <v>10.840820305305172</v>
      </c>
      <c r="H5980" s="12">
        <f t="shared" si="943"/>
        <v>0</v>
      </c>
      <c r="I5980" s="12">
        <f t="shared" si="937"/>
        <v>0</v>
      </c>
      <c r="J5980" s="12">
        <f t="shared" si="944"/>
        <v>0</v>
      </c>
      <c r="K5980" s="12">
        <f t="shared" si="945"/>
        <v>0</v>
      </c>
      <c r="L5980" s="12">
        <f t="shared" si="946"/>
        <v>10.840820305305172</v>
      </c>
      <c r="M5980" s="12">
        <f t="shared" si="941"/>
        <v>10.840820305305172</v>
      </c>
      <c r="N5980" s="13"/>
    </row>
    <row r="5981" spans="1:14" x14ac:dyDescent="0.2">
      <c r="A5981" s="10" t="s">
        <v>5963</v>
      </c>
      <c r="B5981" s="6">
        <f>IF($C$10=2012,profiles!C5968,IF($C$10=2013,profiles!E5968,IF($C$10=2014,profiles!G5968,IF($C$10=2015,profiles!I5968,IF($C$10=2016,profiles!K5968)))))</f>
        <v>56.795999999999999</v>
      </c>
      <c r="C5981" s="6">
        <f>IF($C$10=2012,profiles!D5968,IF($C$10=2013,profiles!F5968,IF($C$10=2014,profiles!H5968,IF($C$10=2015,profiles!J5968,IF($C$10=2016,profiles!L5968)))))</f>
        <v>0.26211871738341752</v>
      </c>
      <c r="D5981" s="11">
        <f t="shared" si="942"/>
        <v>52.423743476683505</v>
      </c>
      <c r="E5981" s="11">
        <f t="shared" si="938"/>
        <v>0</v>
      </c>
      <c r="F5981" s="11">
        <f t="shared" si="939"/>
        <v>52.423743476683505</v>
      </c>
      <c r="G5981" s="11">
        <f t="shared" si="940"/>
        <v>4.3722565233164943</v>
      </c>
      <c r="H5981" s="12">
        <f t="shared" si="943"/>
        <v>0</v>
      </c>
      <c r="I5981" s="12">
        <f t="shared" si="937"/>
        <v>0</v>
      </c>
      <c r="J5981" s="12">
        <f t="shared" si="944"/>
        <v>0</v>
      </c>
      <c r="K5981" s="12">
        <f t="shared" si="945"/>
        <v>0</v>
      </c>
      <c r="L5981" s="12">
        <f t="shared" si="946"/>
        <v>4.3722565233164943</v>
      </c>
      <c r="M5981" s="12">
        <f t="shared" si="941"/>
        <v>4.3722565233164943</v>
      </c>
      <c r="N5981" s="13"/>
    </row>
    <row r="5982" spans="1:14" x14ac:dyDescent="0.2">
      <c r="A5982" s="10" t="s">
        <v>5964</v>
      </c>
      <c r="B5982" s="6">
        <f>IF($C$10=2012,profiles!C5969,IF($C$10=2013,profiles!E5969,IF($C$10=2014,profiles!G5969,IF($C$10=2015,profiles!I5969,IF($C$10=2016,profiles!K5969)))))</f>
        <v>54.83</v>
      </c>
      <c r="C5982" s="6">
        <f>IF($C$10=2012,profiles!D5969,IF($C$10=2013,profiles!F5969,IF($C$10=2014,profiles!H5969,IF($C$10=2015,profiles!J5969,IF($C$10=2016,profiles!L5969)))))</f>
        <v>0.25981637038484079</v>
      </c>
      <c r="D5982" s="11">
        <f t="shared" si="942"/>
        <v>51.963274076968155</v>
      </c>
      <c r="E5982" s="11">
        <f t="shared" si="938"/>
        <v>0</v>
      </c>
      <c r="F5982" s="11">
        <f t="shared" si="939"/>
        <v>51.963274076968155</v>
      </c>
      <c r="G5982" s="11">
        <f t="shared" si="940"/>
        <v>2.8667259230318436</v>
      </c>
      <c r="H5982" s="12">
        <f t="shared" si="943"/>
        <v>0</v>
      </c>
      <c r="I5982" s="12">
        <f t="shared" si="937"/>
        <v>0</v>
      </c>
      <c r="J5982" s="12">
        <f t="shared" si="944"/>
        <v>0</v>
      </c>
      <c r="K5982" s="12">
        <f t="shared" si="945"/>
        <v>0</v>
      </c>
      <c r="L5982" s="12">
        <f t="shared" si="946"/>
        <v>2.8667259230318436</v>
      </c>
      <c r="M5982" s="12">
        <f t="shared" si="941"/>
        <v>2.8667259230318436</v>
      </c>
      <c r="N5982" s="13"/>
    </row>
    <row r="5983" spans="1:14" x14ac:dyDescent="0.2">
      <c r="A5983" s="10" t="s">
        <v>5965</v>
      </c>
      <c r="B5983" s="6">
        <f>IF($C$10=2012,profiles!C5970,IF($C$10=2013,profiles!E5970,IF($C$10=2014,profiles!G5970,IF($C$10=2015,profiles!I5970,IF($C$10=2016,profiles!K5970)))))</f>
        <v>53.195999999999998</v>
      </c>
      <c r="C5983" s="6">
        <f>IF($C$10=2012,profiles!D5970,IF($C$10=2013,profiles!F5970,IF($C$10=2014,profiles!H5970,IF($C$10=2015,profiles!J5970,IF($C$10=2016,profiles!L5970)))))</f>
        <v>0.23636033823570451</v>
      </c>
      <c r="D5983" s="11">
        <f t="shared" si="942"/>
        <v>47.272067647140901</v>
      </c>
      <c r="E5983" s="11">
        <f t="shared" si="938"/>
        <v>0</v>
      </c>
      <c r="F5983" s="11">
        <f t="shared" si="939"/>
        <v>47.272067647140901</v>
      </c>
      <c r="G5983" s="11">
        <f t="shared" si="940"/>
        <v>5.9239323528590973</v>
      </c>
      <c r="H5983" s="12">
        <f t="shared" si="943"/>
        <v>0</v>
      </c>
      <c r="I5983" s="12">
        <f t="shared" si="937"/>
        <v>0</v>
      </c>
      <c r="J5983" s="12">
        <f t="shared" si="944"/>
        <v>0</v>
      </c>
      <c r="K5983" s="12">
        <f t="shared" si="945"/>
        <v>0</v>
      </c>
      <c r="L5983" s="12">
        <f t="shared" si="946"/>
        <v>5.9239323528590973</v>
      </c>
      <c r="M5983" s="12">
        <f t="shared" si="941"/>
        <v>5.9239323528590973</v>
      </c>
      <c r="N5983" s="13"/>
    </row>
    <row r="5984" spans="1:14" x14ac:dyDescent="0.2">
      <c r="A5984" s="10" t="s">
        <v>5966</v>
      </c>
      <c r="B5984" s="6">
        <f>IF($C$10=2012,profiles!C5971,IF($C$10=2013,profiles!E5971,IF($C$10=2014,profiles!G5971,IF($C$10=2015,profiles!I5971,IF($C$10=2016,profiles!K5971)))))</f>
        <v>52.078000000000003</v>
      </c>
      <c r="C5984" s="6">
        <f>IF($C$10=2012,profiles!D5971,IF($C$10=2013,profiles!F5971,IF($C$10=2014,profiles!H5971,IF($C$10=2015,profiles!J5971,IF($C$10=2016,profiles!L5971)))))</f>
        <v>0.19998325565819217</v>
      </c>
      <c r="D5984" s="11">
        <f t="shared" si="942"/>
        <v>39.99665113163843</v>
      </c>
      <c r="E5984" s="11">
        <f t="shared" si="938"/>
        <v>0</v>
      </c>
      <c r="F5984" s="11">
        <f t="shared" si="939"/>
        <v>39.99665113163843</v>
      </c>
      <c r="G5984" s="11">
        <f t="shared" si="940"/>
        <v>12.081348868361573</v>
      </c>
      <c r="H5984" s="12">
        <f t="shared" si="943"/>
        <v>0</v>
      </c>
      <c r="I5984" s="12">
        <f t="shared" si="937"/>
        <v>0</v>
      </c>
      <c r="J5984" s="12">
        <f t="shared" si="944"/>
        <v>0</v>
      </c>
      <c r="K5984" s="12">
        <f t="shared" si="945"/>
        <v>0</v>
      </c>
      <c r="L5984" s="12">
        <f t="shared" si="946"/>
        <v>12.081348868361573</v>
      </c>
      <c r="M5984" s="12">
        <f t="shared" si="941"/>
        <v>12.081348868361573</v>
      </c>
      <c r="N5984" s="13"/>
    </row>
    <row r="5985" spans="1:14" x14ac:dyDescent="0.2">
      <c r="A5985" s="10" t="s">
        <v>5967</v>
      </c>
      <c r="B5985" s="6">
        <f>IF($C$10=2012,profiles!C5972,IF($C$10=2013,profiles!E5972,IF($C$10=2014,profiles!G5972,IF($C$10=2015,profiles!I5972,IF($C$10=2016,profiles!K5972)))))</f>
        <v>51.301000000000002</v>
      </c>
      <c r="C5985" s="6">
        <f>IF($C$10=2012,profiles!D5972,IF($C$10=2013,profiles!F5972,IF($C$10=2014,profiles!H5972,IF($C$10=2015,profiles!J5972,IF($C$10=2016,profiles!L5972)))))</f>
        <v>0.15122931376105825</v>
      </c>
      <c r="D5985" s="11">
        <f t="shared" si="942"/>
        <v>30.24586275221165</v>
      </c>
      <c r="E5985" s="11">
        <f t="shared" si="938"/>
        <v>0</v>
      </c>
      <c r="F5985" s="11">
        <f t="shared" si="939"/>
        <v>30.24586275221165</v>
      </c>
      <c r="G5985" s="11">
        <f t="shared" si="940"/>
        <v>21.055137247788352</v>
      </c>
      <c r="H5985" s="12">
        <f t="shared" si="943"/>
        <v>0</v>
      </c>
      <c r="I5985" s="12">
        <f t="shared" si="937"/>
        <v>0</v>
      </c>
      <c r="J5985" s="12">
        <f t="shared" si="944"/>
        <v>0</v>
      </c>
      <c r="K5985" s="12">
        <f t="shared" si="945"/>
        <v>0</v>
      </c>
      <c r="L5985" s="12">
        <f t="shared" si="946"/>
        <v>21.055137247788352</v>
      </c>
      <c r="M5985" s="12">
        <f t="shared" si="941"/>
        <v>21.055137247788352</v>
      </c>
      <c r="N5985" s="13"/>
    </row>
    <row r="5986" spans="1:14" x14ac:dyDescent="0.2">
      <c r="A5986" s="10" t="s">
        <v>5968</v>
      </c>
      <c r="B5986" s="6">
        <f>IF($C$10=2012,profiles!C5973,IF($C$10=2013,profiles!E5973,IF($C$10=2014,profiles!G5973,IF($C$10=2015,profiles!I5973,IF($C$10=2016,profiles!K5973)))))</f>
        <v>51.53</v>
      </c>
      <c r="C5986" s="6">
        <f>IF($C$10=2012,profiles!D5973,IF($C$10=2013,profiles!F5973,IF($C$10=2014,profiles!H5973,IF($C$10=2015,profiles!J5973,IF($C$10=2016,profiles!L5973)))))</f>
        <v>9.701950715820612E-2</v>
      </c>
      <c r="D5986" s="11">
        <f t="shared" si="942"/>
        <v>19.403901431641223</v>
      </c>
      <c r="E5986" s="11">
        <f t="shared" si="938"/>
        <v>0</v>
      </c>
      <c r="F5986" s="11">
        <f t="shared" si="939"/>
        <v>19.403901431641223</v>
      </c>
      <c r="G5986" s="11">
        <f t="shared" si="940"/>
        <v>32.126098568358778</v>
      </c>
      <c r="H5986" s="12">
        <f t="shared" si="943"/>
        <v>0</v>
      </c>
      <c r="I5986" s="12">
        <f t="shared" si="937"/>
        <v>0</v>
      </c>
      <c r="J5986" s="12">
        <f t="shared" si="944"/>
        <v>0</v>
      </c>
      <c r="K5986" s="12">
        <f t="shared" si="945"/>
        <v>0</v>
      </c>
      <c r="L5986" s="12">
        <f t="shared" si="946"/>
        <v>32.126098568358778</v>
      </c>
      <c r="M5986" s="12">
        <f t="shared" si="941"/>
        <v>32.126098568358778</v>
      </c>
      <c r="N5986" s="13"/>
    </row>
    <row r="5987" spans="1:14" x14ac:dyDescent="0.2">
      <c r="A5987" s="10" t="s">
        <v>5969</v>
      </c>
      <c r="B5987" s="6">
        <f>IF($C$10=2012,profiles!C5974,IF($C$10=2013,profiles!E5974,IF($C$10=2014,profiles!G5974,IF($C$10=2015,profiles!I5974,IF($C$10=2016,profiles!K5974)))))</f>
        <v>51.921999999999997</v>
      </c>
      <c r="C5987" s="6">
        <f>IF($C$10=2012,profiles!D5974,IF($C$10=2013,profiles!F5974,IF($C$10=2014,profiles!H5974,IF($C$10=2015,profiles!J5974,IF($C$10=2016,profiles!L5974)))))</f>
        <v>5.0512097786956159E-2</v>
      </c>
      <c r="D5987" s="11">
        <f t="shared" si="942"/>
        <v>10.102419557391231</v>
      </c>
      <c r="E5987" s="11">
        <f t="shared" si="938"/>
        <v>0</v>
      </c>
      <c r="F5987" s="11">
        <f t="shared" si="939"/>
        <v>10.102419557391231</v>
      </c>
      <c r="G5987" s="11">
        <f t="shared" si="940"/>
        <v>41.819580442608768</v>
      </c>
      <c r="H5987" s="12">
        <f t="shared" si="943"/>
        <v>0</v>
      </c>
      <c r="I5987" s="12">
        <f t="shared" si="937"/>
        <v>0</v>
      </c>
      <c r="J5987" s="12">
        <f t="shared" si="944"/>
        <v>0</v>
      </c>
      <c r="K5987" s="12">
        <f t="shared" si="945"/>
        <v>0</v>
      </c>
      <c r="L5987" s="12">
        <f t="shared" si="946"/>
        <v>41.819580442608768</v>
      </c>
      <c r="M5987" s="12">
        <f t="shared" si="941"/>
        <v>41.819580442608768</v>
      </c>
      <c r="N5987" s="13"/>
    </row>
    <row r="5988" spans="1:14" x14ac:dyDescent="0.2">
      <c r="A5988" s="10" t="s">
        <v>5970</v>
      </c>
      <c r="B5988" s="6">
        <f>IF($C$10=2012,profiles!C5975,IF($C$10=2013,profiles!E5975,IF($C$10=2014,profiles!G5975,IF($C$10=2015,profiles!I5975,IF($C$10=2016,profiles!K5975)))))</f>
        <v>51.853999999999999</v>
      </c>
      <c r="C5988" s="6">
        <f>IF($C$10=2012,profiles!D5975,IF($C$10=2013,profiles!F5975,IF($C$10=2014,profiles!H5975,IF($C$10=2015,profiles!J5975,IF($C$10=2016,profiles!L5975)))))</f>
        <v>2.1293221332291463E-2</v>
      </c>
      <c r="D5988" s="11">
        <f t="shared" si="942"/>
        <v>4.2586442664582922</v>
      </c>
      <c r="E5988" s="11">
        <f t="shared" si="938"/>
        <v>0</v>
      </c>
      <c r="F5988" s="11">
        <f t="shared" si="939"/>
        <v>4.2586442664582922</v>
      </c>
      <c r="G5988" s="11">
        <f t="shared" si="940"/>
        <v>47.595355733541709</v>
      </c>
      <c r="H5988" s="12">
        <f t="shared" si="943"/>
        <v>0</v>
      </c>
      <c r="I5988" s="12">
        <f t="shared" si="937"/>
        <v>0</v>
      </c>
      <c r="J5988" s="12">
        <f t="shared" si="944"/>
        <v>0</v>
      </c>
      <c r="K5988" s="12">
        <f t="shared" si="945"/>
        <v>0</v>
      </c>
      <c r="L5988" s="12">
        <f t="shared" si="946"/>
        <v>47.595355733541709</v>
      </c>
      <c r="M5988" s="12">
        <f t="shared" si="941"/>
        <v>47.595355733541709</v>
      </c>
      <c r="N5988" s="13"/>
    </row>
    <row r="5989" spans="1:14" x14ac:dyDescent="0.2">
      <c r="A5989" s="10" t="s">
        <v>5971</v>
      </c>
      <c r="B5989" s="6">
        <f>IF($C$10=2012,profiles!C5976,IF($C$10=2013,profiles!E5976,IF($C$10=2014,profiles!G5976,IF($C$10=2015,profiles!I5976,IF($C$10=2016,profiles!K5976)))))</f>
        <v>52.01</v>
      </c>
      <c r="C5989" s="6">
        <f>IF($C$10=2012,profiles!D5976,IF($C$10=2013,profiles!F5976,IF($C$10=2014,profiles!H5976,IF($C$10=2015,profiles!J5976,IF($C$10=2016,profiles!L5976)))))</f>
        <v>2.182345882287277E-2</v>
      </c>
      <c r="D5989" s="11">
        <f t="shared" si="942"/>
        <v>4.3646917645745544</v>
      </c>
      <c r="E5989" s="11">
        <f t="shared" si="938"/>
        <v>0</v>
      </c>
      <c r="F5989" s="11">
        <f t="shared" si="939"/>
        <v>4.3646917645745544</v>
      </c>
      <c r="G5989" s="11">
        <f t="shared" si="940"/>
        <v>47.645308235425446</v>
      </c>
      <c r="H5989" s="12">
        <f t="shared" si="943"/>
        <v>0</v>
      </c>
      <c r="I5989" s="12">
        <f t="shared" si="937"/>
        <v>0</v>
      </c>
      <c r="J5989" s="12">
        <f t="shared" si="944"/>
        <v>0</v>
      </c>
      <c r="K5989" s="12">
        <f t="shared" si="945"/>
        <v>0</v>
      </c>
      <c r="L5989" s="12">
        <f t="shared" si="946"/>
        <v>47.645308235425446</v>
      </c>
      <c r="M5989" s="12">
        <f t="shared" si="941"/>
        <v>47.645308235425446</v>
      </c>
      <c r="N5989" s="13"/>
    </row>
    <row r="5990" spans="1:14" x14ac:dyDescent="0.2">
      <c r="A5990" s="10" t="s">
        <v>5972</v>
      </c>
      <c r="B5990" s="6">
        <f>IF($C$10=2012,profiles!C5977,IF($C$10=2013,profiles!E5977,IF($C$10=2014,profiles!G5977,IF($C$10=2015,profiles!I5977,IF($C$10=2016,profiles!K5977)))))</f>
        <v>49.302999999999997</v>
      </c>
      <c r="C5990" s="6">
        <f>IF($C$10=2012,profiles!D5977,IF($C$10=2013,profiles!F5977,IF($C$10=2014,profiles!H5977,IF($C$10=2015,profiles!J5977,IF($C$10=2016,profiles!L5977)))))</f>
        <v>1.9925766751318616E-2</v>
      </c>
      <c r="D5990" s="11">
        <f t="shared" si="942"/>
        <v>3.9851533502637233</v>
      </c>
      <c r="E5990" s="11">
        <f t="shared" si="938"/>
        <v>0</v>
      </c>
      <c r="F5990" s="11">
        <f t="shared" si="939"/>
        <v>3.9851533502637233</v>
      </c>
      <c r="G5990" s="11">
        <f t="shared" si="940"/>
        <v>45.317846649736275</v>
      </c>
      <c r="H5990" s="12">
        <f t="shared" si="943"/>
        <v>0</v>
      </c>
      <c r="I5990" s="12">
        <f t="shared" si="937"/>
        <v>0</v>
      </c>
      <c r="J5990" s="12">
        <f t="shared" si="944"/>
        <v>0</v>
      </c>
      <c r="K5990" s="12">
        <f t="shared" si="945"/>
        <v>0</v>
      </c>
      <c r="L5990" s="12">
        <f t="shared" si="946"/>
        <v>45.317846649736275</v>
      </c>
      <c r="M5990" s="12">
        <f t="shared" si="941"/>
        <v>45.317846649736275</v>
      </c>
      <c r="N5990" s="13"/>
    </row>
    <row r="5991" spans="1:14" x14ac:dyDescent="0.2">
      <c r="A5991" s="10" t="s">
        <v>5973</v>
      </c>
      <c r="B5991" s="6">
        <f>IF($C$10=2012,profiles!C5978,IF($C$10=2013,profiles!E5978,IF($C$10=2014,profiles!G5978,IF($C$10=2015,profiles!I5978,IF($C$10=2016,profiles!K5978)))))</f>
        <v>46.426000000000002</v>
      </c>
      <c r="C5991" s="6">
        <f>IF($C$10=2012,profiles!D5978,IF($C$10=2013,profiles!F5978,IF($C$10=2014,profiles!H5978,IF($C$10=2015,profiles!J5978,IF($C$10=2016,profiles!L5978)))))</f>
        <v>1.5125722099740462E-2</v>
      </c>
      <c r="D5991" s="11">
        <f t="shared" si="942"/>
        <v>3.0251444199480924</v>
      </c>
      <c r="E5991" s="11">
        <f t="shared" si="938"/>
        <v>0</v>
      </c>
      <c r="F5991" s="11">
        <f t="shared" si="939"/>
        <v>3.0251444199480924</v>
      </c>
      <c r="G5991" s="11">
        <f t="shared" si="940"/>
        <v>43.40085558005191</v>
      </c>
      <c r="H5991" s="12">
        <f t="shared" si="943"/>
        <v>0</v>
      </c>
      <c r="I5991" s="12">
        <f t="shared" si="937"/>
        <v>0</v>
      </c>
      <c r="J5991" s="12">
        <f t="shared" si="944"/>
        <v>0</v>
      </c>
      <c r="K5991" s="12">
        <f t="shared" si="945"/>
        <v>0</v>
      </c>
      <c r="L5991" s="12">
        <f t="shared" si="946"/>
        <v>43.40085558005191</v>
      </c>
      <c r="M5991" s="12">
        <f t="shared" si="941"/>
        <v>43.40085558005191</v>
      </c>
      <c r="N5991" s="13"/>
    </row>
    <row r="5992" spans="1:14" x14ac:dyDescent="0.2">
      <c r="A5992" s="10" t="s">
        <v>5974</v>
      </c>
      <c r="B5992" s="6">
        <f>IF($C$10=2012,profiles!C5979,IF($C$10=2013,profiles!E5979,IF($C$10=2014,profiles!G5979,IF($C$10=2015,profiles!I5979,IF($C$10=2016,profiles!K5979)))))</f>
        <v>43.121000000000002</v>
      </c>
      <c r="C5992" s="6">
        <f>IF($C$10=2012,profiles!D5979,IF($C$10=2013,profiles!F5979,IF($C$10=2014,profiles!H5979,IF($C$10=2015,profiles!J5979,IF($C$10=2016,profiles!L5979)))))</f>
        <v>9.5024139759439623E-3</v>
      </c>
      <c r="D5992" s="11">
        <f t="shared" si="942"/>
        <v>1.9004827951887924</v>
      </c>
      <c r="E5992" s="11">
        <f t="shared" si="938"/>
        <v>0</v>
      </c>
      <c r="F5992" s="11">
        <f t="shared" si="939"/>
        <v>1.9004827951887924</v>
      </c>
      <c r="G5992" s="11">
        <f t="shared" si="940"/>
        <v>41.220517204811209</v>
      </c>
      <c r="H5992" s="12">
        <f t="shared" si="943"/>
        <v>0</v>
      </c>
      <c r="I5992" s="12">
        <f t="shared" si="937"/>
        <v>0</v>
      </c>
      <c r="J5992" s="12">
        <f t="shared" si="944"/>
        <v>0</v>
      </c>
      <c r="K5992" s="12">
        <f t="shared" si="945"/>
        <v>0</v>
      </c>
      <c r="L5992" s="12">
        <f t="shared" si="946"/>
        <v>41.220517204811209</v>
      </c>
      <c r="M5992" s="12">
        <f t="shared" si="941"/>
        <v>41.220517204811209</v>
      </c>
      <c r="N5992" s="13"/>
    </row>
    <row r="5993" spans="1:14" x14ac:dyDescent="0.2">
      <c r="A5993" s="10" t="s">
        <v>5975</v>
      </c>
      <c r="B5993" s="6">
        <f>IF($C$10=2012,profiles!C5980,IF($C$10=2013,profiles!E5980,IF($C$10=2014,profiles!G5980,IF($C$10=2015,profiles!I5980,IF($C$10=2016,profiles!K5980)))))</f>
        <v>40.201000000000001</v>
      </c>
      <c r="C5993" s="6">
        <f>IF($C$10=2012,profiles!D5980,IF($C$10=2013,profiles!F5980,IF($C$10=2014,profiles!H5980,IF($C$10=2015,profiles!J5980,IF($C$10=2016,profiles!L5980)))))</f>
        <v>9.571647830333473E-3</v>
      </c>
      <c r="D5993" s="11">
        <f t="shared" si="942"/>
        <v>1.9143295660666946</v>
      </c>
      <c r="E5993" s="11">
        <f t="shared" si="938"/>
        <v>0</v>
      </c>
      <c r="F5993" s="11">
        <f t="shared" si="939"/>
        <v>1.9143295660666946</v>
      </c>
      <c r="G5993" s="11">
        <f t="shared" si="940"/>
        <v>38.286670433933303</v>
      </c>
      <c r="H5993" s="12">
        <f t="shared" si="943"/>
        <v>0</v>
      </c>
      <c r="I5993" s="12">
        <f t="shared" si="937"/>
        <v>0</v>
      </c>
      <c r="J5993" s="12">
        <f t="shared" si="944"/>
        <v>0</v>
      </c>
      <c r="K5993" s="12">
        <f t="shared" si="945"/>
        <v>0</v>
      </c>
      <c r="L5993" s="12">
        <f t="shared" si="946"/>
        <v>38.286670433933303</v>
      </c>
      <c r="M5993" s="12">
        <f t="shared" si="941"/>
        <v>38.286670433933303</v>
      </c>
      <c r="N5993" s="13"/>
    </row>
    <row r="5994" spans="1:14" x14ac:dyDescent="0.2">
      <c r="A5994" s="10" t="s">
        <v>5976</v>
      </c>
      <c r="B5994" s="6">
        <f>IF($C$10=2012,profiles!C5981,IF($C$10=2013,profiles!E5981,IF($C$10=2014,profiles!G5981,IF($C$10=2015,profiles!I5981,IF($C$10=2016,profiles!K5981)))))</f>
        <v>38.274000000000001</v>
      </c>
      <c r="C5994" s="6">
        <f>IF($C$10=2012,profiles!D5981,IF($C$10=2013,profiles!F5981,IF($C$10=2014,profiles!H5981,IF($C$10=2015,profiles!J5981,IF($C$10=2016,profiles!L5981)))))</f>
        <v>9.0135342542207331E-3</v>
      </c>
      <c r="D5994" s="11">
        <f t="shared" si="942"/>
        <v>1.8027068508441466</v>
      </c>
      <c r="E5994" s="11">
        <f t="shared" si="938"/>
        <v>0</v>
      </c>
      <c r="F5994" s="11">
        <f t="shared" si="939"/>
        <v>1.8027068508441466</v>
      </c>
      <c r="G5994" s="11">
        <f t="shared" si="940"/>
        <v>36.471293149155855</v>
      </c>
      <c r="H5994" s="12">
        <f t="shared" si="943"/>
        <v>0</v>
      </c>
      <c r="I5994" s="12">
        <f t="shared" si="937"/>
        <v>0</v>
      </c>
      <c r="J5994" s="12">
        <f t="shared" si="944"/>
        <v>0</v>
      </c>
      <c r="K5994" s="12">
        <f t="shared" si="945"/>
        <v>0</v>
      </c>
      <c r="L5994" s="12">
        <f t="shared" si="946"/>
        <v>36.471293149155855</v>
      </c>
      <c r="M5994" s="12">
        <f t="shared" si="941"/>
        <v>36.471293149155855</v>
      </c>
      <c r="N5994" s="13"/>
    </row>
    <row r="5995" spans="1:14" x14ac:dyDescent="0.2">
      <c r="A5995" s="10" t="s">
        <v>5977</v>
      </c>
      <c r="B5995" s="6">
        <f>IF($C$10=2012,profiles!C5982,IF($C$10=2013,profiles!E5982,IF($C$10=2014,profiles!G5982,IF($C$10=2015,profiles!I5982,IF($C$10=2016,profiles!K5982)))))</f>
        <v>37.26</v>
      </c>
      <c r="C5995" s="6">
        <f>IF($C$10=2012,profiles!D5982,IF($C$10=2013,profiles!F5982,IF($C$10=2014,profiles!H5982,IF($C$10=2015,profiles!J5982,IF($C$10=2016,profiles!L5982)))))</f>
        <v>1.0227431282265942E-2</v>
      </c>
      <c r="D5995" s="11">
        <f t="shared" si="942"/>
        <v>2.0454862564531884</v>
      </c>
      <c r="E5995" s="11">
        <f t="shared" si="938"/>
        <v>0</v>
      </c>
      <c r="F5995" s="11">
        <f t="shared" si="939"/>
        <v>2.0454862564531884</v>
      </c>
      <c r="G5995" s="11">
        <f t="shared" si="940"/>
        <v>35.21451374354681</v>
      </c>
      <c r="H5995" s="12">
        <f t="shared" si="943"/>
        <v>0</v>
      </c>
      <c r="I5995" s="12">
        <f t="shared" si="937"/>
        <v>0</v>
      </c>
      <c r="J5995" s="12">
        <f t="shared" si="944"/>
        <v>0</v>
      </c>
      <c r="K5995" s="12">
        <f t="shared" si="945"/>
        <v>0</v>
      </c>
      <c r="L5995" s="12">
        <f t="shared" si="946"/>
        <v>35.21451374354681</v>
      </c>
      <c r="M5995" s="12">
        <f t="shared" si="941"/>
        <v>35.21451374354681</v>
      </c>
      <c r="N5995" s="13"/>
    </row>
    <row r="5996" spans="1:14" x14ac:dyDescent="0.2">
      <c r="A5996" s="10" t="s">
        <v>5978</v>
      </c>
      <c r="B5996" s="6">
        <f>IF($C$10=2012,profiles!C5983,IF($C$10=2013,profiles!E5983,IF($C$10=2014,profiles!G5983,IF($C$10=2015,profiles!I5983,IF($C$10=2016,profiles!K5983)))))</f>
        <v>36.856999999999999</v>
      </c>
      <c r="C5996" s="6">
        <f>IF($C$10=2012,profiles!D5983,IF($C$10=2013,profiles!F5983,IF($C$10=2014,profiles!H5983,IF($C$10=2015,profiles!J5983,IF($C$10=2016,profiles!L5983)))))</f>
        <v>1.0883214734198409E-2</v>
      </c>
      <c r="D5996" s="11">
        <f t="shared" si="942"/>
        <v>2.176642946839682</v>
      </c>
      <c r="E5996" s="11">
        <f t="shared" si="938"/>
        <v>0</v>
      </c>
      <c r="F5996" s="11">
        <f t="shared" si="939"/>
        <v>2.176642946839682</v>
      </c>
      <c r="G5996" s="11">
        <f t="shared" si="940"/>
        <v>34.680357053160314</v>
      </c>
      <c r="H5996" s="12">
        <f t="shared" si="943"/>
        <v>0</v>
      </c>
      <c r="I5996" s="12">
        <f t="shared" si="937"/>
        <v>0</v>
      </c>
      <c r="J5996" s="12">
        <f t="shared" si="944"/>
        <v>0</v>
      </c>
      <c r="K5996" s="12">
        <f t="shared" si="945"/>
        <v>0</v>
      </c>
      <c r="L5996" s="12">
        <f t="shared" si="946"/>
        <v>34.680357053160314</v>
      </c>
      <c r="M5996" s="12">
        <f t="shared" si="941"/>
        <v>34.680357053160314</v>
      </c>
      <c r="N5996" s="13"/>
    </row>
    <row r="5997" spans="1:14" x14ac:dyDescent="0.2">
      <c r="A5997" s="10" t="s">
        <v>5979</v>
      </c>
      <c r="B5997" s="6">
        <f>IF($C$10=2012,profiles!C5984,IF($C$10=2013,profiles!E5984,IF($C$10=2014,profiles!G5984,IF($C$10=2015,profiles!I5984,IF($C$10=2016,profiles!K5984)))))</f>
        <v>36.683999999999997</v>
      </c>
      <c r="C5997" s="6">
        <f>IF($C$10=2012,profiles!D5984,IF($C$10=2013,profiles!F5984,IF($C$10=2014,profiles!H5984,IF($C$10=2015,profiles!J5984,IF($C$10=2016,profiles!L5984)))))</f>
        <v>9.4042137574996514E-3</v>
      </c>
      <c r="D5997" s="11">
        <f t="shared" si="942"/>
        <v>1.8808427514999302</v>
      </c>
      <c r="E5997" s="11">
        <f t="shared" si="938"/>
        <v>0</v>
      </c>
      <c r="F5997" s="11">
        <f t="shared" si="939"/>
        <v>1.8808427514999302</v>
      </c>
      <c r="G5997" s="11">
        <f t="shared" si="940"/>
        <v>34.803157248500071</v>
      </c>
      <c r="H5997" s="12">
        <f t="shared" si="943"/>
        <v>0</v>
      </c>
      <c r="I5997" s="12">
        <f t="shared" si="937"/>
        <v>0</v>
      </c>
      <c r="J5997" s="12">
        <f t="shared" si="944"/>
        <v>0</v>
      </c>
      <c r="K5997" s="12">
        <f t="shared" si="945"/>
        <v>0</v>
      </c>
      <c r="L5997" s="12">
        <f t="shared" si="946"/>
        <v>34.803157248500071</v>
      </c>
      <c r="M5997" s="12">
        <f t="shared" si="941"/>
        <v>34.803157248500071</v>
      </c>
      <c r="N5997" s="13"/>
    </row>
    <row r="5998" spans="1:14" x14ac:dyDescent="0.2">
      <c r="A5998" s="10" t="s">
        <v>5980</v>
      </c>
      <c r="B5998" s="6">
        <f>IF($C$10=2012,profiles!C5985,IF($C$10=2013,profiles!E5985,IF($C$10=2014,profiles!G5985,IF($C$10=2015,profiles!I5985,IF($C$10=2016,profiles!K5985)))))</f>
        <v>37.176000000000002</v>
      </c>
      <c r="C5998" s="6">
        <f>IF($C$10=2012,profiles!D5985,IF($C$10=2013,profiles!F5985,IF($C$10=2014,profiles!H5985,IF($C$10=2015,profiles!J5985,IF($C$10=2016,profiles!L5985)))))</f>
        <v>9.2786382028742856E-3</v>
      </c>
      <c r="D5998" s="11">
        <f t="shared" si="942"/>
        <v>1.8557276405748571</v>
      </c>
      <c r="E5998" s="11">
        <f t="shared" si="938"/>
        <v>0</v>
      </c>
      <c r="F5998" s="11">
        <f t="shared" si="939"/>
        <v>1.8557276405748571</v>
      </c>
      <c r="G5998" s="11">
        <f t="shared" si="940"/>
        <v>35.320272359425147</v>
      </c>
      <c r="H5998" s="12">
        <f t="shared" si="943"/>
        <v>0</v>
      </c>
      <c r="I5998" s="12">
        <f t="shared" si="937"/>
        <v>0</v>
      </c>
      <c r="J5998" s="12">
        <f t="shared" si="944"/>
        <v>0</v>
      </c>
      <c r="K5998" s="12">
        <f t="shared" si="945"/>
        <v>0</v>
      </c>
      <c r="L5998" s="12">
        <f t="shared" si="946"/>
        <v>35.320272359425147</v>
      </c>
      <c r="M5998" s="12">
        <f t="shared" si="941"/>
        <v>35.320272359425147</v>
      </c>
      <c r="N5998" s="13"/>
    </row>
    <row r="5999" spans="1:14" x14ac:dyDescent="0.2">
      <c r="A5999" s="10" t="s">
        <v>5981</v>
      </c>
      <c r="B5999" s="6">
        <f>IF($C$10=2012,profiles!C5986,IF($C$10=2013,profiles!E5986,IF($C$10=2014,profiles!G5986,IF($C$10=2015,profiles!I5986,IF($C$10=2016,profiles!K5986)))))</f>
        <v>38.131</v>
      </c>
      <c r="C5999" s="6">
        <f>IF($C$10=2012,profiles!D5986,IF($C$10=2013,profiles!F5986,IF($C$10=2014,profiles!H5986,IF($C$10=2015,profiles!J5986,IF($C$10=2016,profiles!L5986)))))</f>
        <v>7.6740616715501603E-3</v>
      </c>
      <c r="D5999" s="11">
        <f t="shared" si="942"/>
        <v>1.5348123343100322</v>
      </c>
      <c r="E5999" s="11">
        <f t="shared" si="938"/>
        <v>0</v>
      </c>
      <c r="F5999" s="11">
        <f t="shared" si="939"/>
        <v>1.5348123343100322</v>
      </c>
      <c r="G5999" s="11">
        <f t="shared" si="940"/>
        <v>36.596187665689968</v>
      </c>
      <c r="H5999" s="12">
        <f t="shared" si="943"/>
        <v>0</v>
      </c>
      <c r="I5999" s="12">
        <f t="shared" si="937"/>
        <v>0</v>
      </c>
      <c r="J5999" s="12">
        <f t="shared" si="944"/>
        <v>0</v>
      </c>
      <c r="K5999" s="12">
        <f t="shared" si="945"/>
        <v>0</v>
      </c>
      <c r="L5999" s="12">
        <f t="shared" si="946"/>
        <v>36.596187665689968</v>
      </c>
      <c r="M5999" s="12">
        <f t="shared" si="941"/>
        <v>36.596187665689968</v>
      </c>
      <c r="N5999" s="13"/>
    </row>
    <row r="6000" spans="1:14" x14ac:dyDescent="0.2">
      <c r="A6000" s="10" t="s">
        <v>5982</v>
      </c>
      <c r="B6000" s="6">
        <f>IF($C$10=2012,profiles!C5987,IF($C$10=2013,profiles!E5987,IF($C$10=2014,profiles!G5987,IF($C$10=2015,profiles!I5987,IF($C$10=2016,profiles!K5987)))))</f>
        <v>39.581000000000003</v>
      </c>
      <c r="C6000" s="6">
        <f>IF($C$10=2012,profiles!D5987,IF($C$10=2013,profiles!F5987,IF($C$10=2014,profiles!H5987,IF($C$10=2015,profiles!J5987,IF($C$10=2016,profiles!L5987)))))</f>
        <v>2.0092088740058602E-2</v>
      </c>
      <c r="D6000" s="11">
        <f t="shared" si="942"/>
        <v>4.0184177480117205</v>
      </c>
      <c r="E6000" s="11">
        <f t="shared" si="938"/>
        <v>0</v>
      </c>
      <c r="F6000" s="11">
        <f t="shared" si="939"/>
        <v>4.0184177480117205</v>
      </c>
      <c r="G6000" s="11">
        <f t="shared" si="940"/>
        <v>35.562582251988282</v>
      </c>
      <c r="H6000" s="12">
        <f t="shared" si="943"/>
        <v>0</v>
      </c>
      <c r="I6000" s="12">
        <f t="shared" si="937"/>
        <v>0</v>
      </c>
      <c r="J6000" s="12">
        <f t="shared" si="944"/>
        <v>0</v>
      </c>
      <c r="K6000" s="12">
        <f t="shared" si="945"/>
        <v>0</v>
      </c>
      <c r="L6000" s="12">
        <f t="shared" si="946"/>
        <v>35.562582251988282</v>
      </c>
      <c r="M6000" s="12">
        <f t="shared" si="941"/>
        <v>35.562582251988282</v>
      </c>
      <c r="N6000" s="13"/>
    </row>
    <row r="6001" spans="1:14" x14ac:dyDescent="0.2">
      <c r="A6001" s="10" t="s">
        <v>5983</v>
      </c>
      <c r="B6001" s="6">
        <f>IF($C$10=2012,profiles!C5988,IF($C$10=2013,profiles!E5988,IF($C$10=2014,profiles!G5988,IF($C$10=2015,profiles!I5988,IF($C$10=2016,profiles!K5988)))))</f>
        <v>43.223999999999997</v>
      </c>
      <c r="C6001" s="6">
        <f>IF($C$10=2012,profiles!D5988,IF($C$10=2013,profiles!F5988,IF($C$10=2014,profiles!H5988,IF($C$10=2015,profiles!J5988,IF($C$10=2016,profiles!L5988)))))</f>
        <v>5.893679363750523E-2</v>
      </c>
      <c r="D6001" s="11">
        <f t="shared" si="942"/>
        <v>11.787358727501045</v>
      </c>
      <c r="E6001" s="11">
        <f t="shared" si="938"/>
        <v>0</v>
      </c>
      <c r="F6001" s="11">
        <f t="shared" si="939"/>
        <v>11.787358727501045</v>
      </c>
      <c r="G6001" s="11">
        <f t="shared" si="940"/>
        <v>31.436641272498953</v>
      </c>
      <c r="H6001" s="12">
        <f t="shared" si="943"/>
        <v>0</v>
      </c>
      <c r="I6001" s="12">
        <f t="shared" si="937"/>
        <v>0</v>
      </c>
      <c r="J6001" s="12">
        <f t="shared" si="944"/>
        <v>0</v>
      </c>
      <c r="K6001" s="12">
        <f t="shared" si="945"/>
        <v>0</v>
      </c>
      <c r="L6001" s="12">
        <f t="shared" si="946"/>
        <v>31.436641272498953</v>
      </c>
      <c r="M6001" s="12">
        <f t="shared" si="941"/>
        <v>31.436641272498953</v>
      </c>
      <c r="N6001" s="13"/>
    </row>
    <row r="6002" spans="1:14" x14ac:dyDescent="0.2">
      <c r="A6002" s="10" t="s">
        <v>5984</v>
      </c>
      <c r="B6002" s="6">
        <f>IF($C$10=2012,profiles!C5989,IF($C$10=2013,profiles!E5989,IF($C$10=2014,profiles!G5989,IF($C$10=2015,profiles!I5989,IF($C$10=2016,profiles!K5989)))))</f>
        <v>46.564999999999998</v>
      </c>
      <c r="C6002" s="6">
        <f>IF($C$10=2012,profiles!D5989,IF($C$10=2013,profiles!F5989,IF($C$10=2014,profiles!H5989,IF($C$10=2015,profiles!J5989,IF($C$10=2016,profiles!L5989)))))</f>
        <v>0.11250174410492535</v>
      </c>
      <c r="D6002" s="11">
        <f t="shared" si="942"/>
        <v>22.500348820985071</v>
      </c>
      <c r="E6002" s="11">
        <f t="shared" si="938"/>
        <v>0</v>
      </c>
      <c r="F6002" s="11">
        <f t="shared" si="939"/>
        <v>22.500348820985071</v>
      </c>
      <c r="G6002" s="11">
        <f t="shared" si="940"/>
        <v>24.064651179014927</v>
      </c>
      <c r="H6002" s="12">
        <f t="shared" si="943"/>
        <v>0</v>
      </c>
      <c r="I6002" s="12">
        <f t="shared" si="937"/>
        <v>0</v>
      </c>
      <c r="J6002" s="12">
        <f t="shared" si="944"/>
        <v>0</v>
      </c>
      <c r="K6002" s="12">
        <f t="shared" si="945"/>
        <v>0</v>
      </c>
      <c r="L6002" s="12">
        <f t="shared" si="946"/>
        <v>24.064651179014927</v>
      </c>
      <c r="M6002" s="12">
        <f t="shared" si="941"/>
        <v>24.064651179014927</v>
      </c>
      <c r="N6002" s="13"/>
    </row>
    <row r="6003" spans="1:14" x14ac:dyDescent="0.2">
      <c r="A6003" s="10" t="s">
        <v>5985</v>
      </c>
      <c r="B6003" s="6">
        <f>IF($C$10=2012,profiles!C5990,IF($C$10=2013,profiles!E5990,IF($C$10=2014,profiles!G5990,IF($C$10=2015,profiles!I5990,IF($C$10=2016,profiles!K5990)))))</f>
        <v>49.167000000000002</v>
      </c>
      <c r="C6003" s="6">
        <f>IF($C$10=2012,profiles!D5990,IF($C$10=2013,profiles!F5990,IF($C$10=2014,profiles!H5990,IF($C$10=2015,profiles!J5990,IF($C$10=2016,profiles!L5990)))))</f>
        <v>0.16802009208874005</v>
      </c>
      <c r="D6003" s="11">
        <f t="shared" si="942"/>
        <v>33.604018417748009</v>
      </c>
      <c r="E6003" s="11">
        <f t="shared" si="938"/>
        <v>0</v>
      </c>
      <c r="F6003" s="11">
        <f t="shared" si="939"/>
        <v>33.604018417748009</v>
      </c>
      <c r="G6003" s="11">
        <f t="shared" si="940"/>
        <v>15.562981582251993</v>
      </c>
      <c r="H6003" s="12">
        <f t="shared" si="943"/>
        <v>0</v>
      </c>
      <c r="I6003" s="12">
        <f t="shared" si="937"/>
        <v>0</v>
      </c>
      <c r="J6003" s="12">
        <f t="shared" si="944"/>
        <v>0</v>
      </c>
      <c r="K6003" s="12">
        <f t="shared" si="945"/>
        <v>0</v>
      </c>
      <c r="L6003" s="12">
        <f t="shared" si="946"/>
        <v>15.562981582251993</v>
      </c>
      <c r="M6003" s="12">
        <f t="shared" si="941"/>
        <v>15.562981582251993</v>
      </c>
      <c r="N6003" s="13"/>
    </row>
    <row r="6004" spans="1:14" x14ac:dyDescent="0.2">
      <c r="A6004" s="10" t="s">
        <v>5986</v>
      </c>
      <c r="B6004" s="6">
        <f>IF($C$10=2012,profiles!C5991,IF($C$10=2013,profiles!E5991,IF($C$10=2014,profiles!G5991,IF($C$10=2015,profiles!I5991,IF($C$10=2016,profiles!K5991)))))</f>
        <v>51.408999999999999</v>
      </c>
      <c r="C6004" s="6">
        <f>IF($C$10=2012,profiles!D5991,IF($C$10=2013,profiles!F5991,IF($C$10=2014,profiles!H5991,IF($C$10=2015,profiles!J5991,IF($C$10=2016,profiles!L5991)))))</f>
        <v>0.21292032928700991</v>
      </c>
      <c r="D6004" s="11">
        <f t="shared" si="942"/>
        <v>42.584065857401981</v>
      </c>
      <c r="E6004" s="11">
        <f t="shared" si="938"/>
        <v>0</v>
      </c>
      <c r="F6004" s="11">
        <f t="shared" si="939"/>
        <v>42.584065857401981</v>
      </c>
      <c r="G6004" s="11">
        <f t="shared" si="940"/>
        <v>8.8249341425980177</v>
      </c>
      <c r="H6004" s="12">
        <f t="shared" si="943"/>
        <v>0</v>
      </c>
      <c r="I6004" s="12">
        <f t="shared" si="937"/>
        <v>0</v>
      </c>
      <c r="J6004" s="12">
        <f t="shared" si="944"/>
        <v>0</v>
      </c>
      <c r="K6004" s="12">
        <f t="shared" si="945"/>
        <v>0</v>
      </c>
      <c r="L6004" s="12">
        <f t="shared" si="946"/>
        <v>8.8249341425980177</v>
      </c>
      <c r="M6004" s="12">
        <f t="shared" si="941"/>
        <v>8.8249341425980177</v>
      </c>
      <c r="N6004" s="13"/>
    </row>
    <row r="6005" spans="1:14" x14ac:dyDescent="0.2">
      <c r="A6005" s="10" t="s">
        <v>5987</v>
      </c>
      <c r="B6005" s="6">
        <f>IF($C$10=2012,profiles!C5992,IF($C$10=2013,profiles!E5992,IF($C$10=2014,profiles!G5992,IF($C$10=2015,profiles!I5992,IF($C$10=2016,profiles!K5992)))))</f>
        <v>51.029000000000003</v>
      </c>
      <c r="C6005" s="6">
        <f>IF($C$10=2012,profiles!D5992,IF($C$10=2013,profiles!F5992,IF($C$10=2014,profiles!H5992,IF($C$10=2015,profiles!J5992,IF($C$10=2016,profiles!L5992)))))</f>
        <v>0.24092367796846659</v>
      </c>
      <c r="D6005" s="11">
        <f t="shared" si="942"/>
        <v>48.184735593693318</v>
      </c>
      <c r="E6005" s="11">
        <f t="shared" si="938"/>
        <v>0</v>
      </c>
      <c r="F6005" s="11">
        <f t="shared" si="939"/>
        <v>48.184735593693318</v>
      </c>
      <c r="G6005" s="11">
        <f t="shared" si="940"/>
        <v>2.8442644063066851</v>
      </c>
      <c r="H6005" s="12">
        <f t="shared" si="943"/>
        <v>0</v>
      </c>
      <c r="I6005" s="12">
        <f t="shared" si="937"/>
        <v>0</v>
      </c>
      <c r="J6005" s="12">
        <f t="shared" si="944"/>
        <v>0</v>
      </c>
      <c r="K6005" s="12">
        <f t="shared" si="945"/>
        <v>0</v>
      </c>
      <c r="L6005" s="12">
        <f t="shared" si="946"/>
        <v>2.8442644063066851</v>
      </c>
      <c r="M6005" s="12">
        <f t="shared" si="941"/>
        <v>2.8442644063066851</v>
      </c>
      <c r="N6005" s="13"/>
    </row>
    <row r="6006" spans="1:14" x14ac:dyDescent="0.2">
      <c r="A6006" s="10" t="s">
        <v>5988</v>
      </c>
      <c r="B6006" s="6">
        <f>IF($C$10=2012,profiles!C5993,IF($C$10=2013,profiles!E5993,IF($C$10=2014,profiles!G5993,IF($C$10=2015,profiles!I5993,IF($C$10=2016,profiles!K5993)))))</f>
        <v>48.865000000000002</v>
      </c>
      <c r="C6006" s="6">
        <f>IF($C$10=2012,profiles!D5993,IF($C$10=2013,profiles!F5993,IF($C$10=2014,profiles!H5993,IF($C$10=2015,profiles!J5993,IF($C$10=2016,profiles!L5993)))))</f>
        <v>0.24342123622157108</v>
      </c>
      <c r="D6006" s="11">
        <f t="shared" si="942"/>
        <v>48.684247244314214</v>
      </c>
      <c r="E6006" s="11">
        <f t="shared" si="938"/>
        <v>0</v>
      </c>
      <c r="F6006" s="11">
        <f t="shared" si="939"/>
        <v>48.684247244314214</v>
      </c>
      <c r="G6006" s="11">
        <f t="shared" si="940"/>
        <v>0.18075275568578775</v>
      </c>
      <c r="H6006" s="12">
        <f t="shared" si="943"/>
        <v>0</v>
      </c>
      <c r="I6006" s="12">
        <f t="shared" si="937"/>
        <v>0</v>
      </c>
      <c r="J6006" s="12">
        <f t="shared" si="944"/>
        <v>0</v>
      </c>
      <c r="K6006" s="12">
        <f t="shared" si="945"/>
        <v>0</v>
      </c>
      <c r="L6006" s="12">
        <f t="shared" si="946"/>
        <v>0.18075275568578775</v>
      </c>
      <c r="M6006" s="12">
        <f t="shared" si="941"/>
        <v>0.18075275568578775</v>
      </c>
      <c r="N6006" s="13"/>
    </row>
    <row r="6007" spans="1:14" x14ac:dyDescent="0.2">
      <c r="A6007" s="10" t="s">
        <v>5989</v>
      </c>
      <c r="B6007" s="6">
        <f>IF($C$10=2012,profiles!C5994,IF($C$10=2013,profiles!E5994,IF($C$10=2014,profiles!G5994,IF($C$10=2015,profiles!I5994,IF($C$10=2016,profiles!K5994)))))</f>
        <v>47.484000000000002</v>
      </c>
      <c r="C6007" s="6">
        <f>IF($C$10=2012,profiles!D5994,IF($C$10=2013,profiles!F5994,IF($C$10=2014,profiles!H5994,IF($C$10=2015,profiles!J5994,IF($C$10=2016,profiles!L5994)))))</f>
        <v>0.22582670573461699</v>
      </c>
      <c r="D6007" s="11">
        <f t="shared" si="942"/>
        <v>45.165341146923396</v>
      </c>
      <c r="E6007" s="11">
        <f t="shared" si="938"/>
        <v>0</v>
      </c>
      <c r="F6007" s="11">
        <f t="shared" si="939"/>
        <v>45.165341146923396</v>
      </c>
      <c r="G6007" s="11">
        <f t="shared" si="940"/>
        <v>2.3186588530766059</v>
      </c>
      <c r="H6007" s="12">
        <f t="shared" si="943"/>
        <v>0</v>
      </c>
      <c r="I6007" s="12">
        <f t="shared" si="937"/>
        <v>0</v>
      </c>
      <c r="J6007" s="12">
        <f t="shared" si="944"/>
        <v>0</v>
      </c>
      <c r="K6007" s="12">
        <f t="shared" si="945"/>
        <v>0</v>
      </c>
      <c r="L6007" s="12">
        <f t="shared" si="946"/>
        <v>2.3186588530766059</v>
      </c>
      <c r="M6007" s="12">
        <f t="shared" si="941"/>
        <v>2.3186588530766059</v>
      </c>
      <c r="N6007" s="13"/>
    </row>
    <row r="6008" spans="1:14" x14ac:dyDescent="0.2">
      <c r="A6008" s="10" t="s">
        <v>5990</v>
      </c>
      <c r="B6008" s="6">
        <f>IF($C$10=2012,profiles!C5995,IF($C$10=2013,profiles!E5995,IF($C$10=2014,profiles!G5995,IF($C$10=2015,profiles!I5995,IF($C$10=2016,profiles!K5995)))))</f>
        <v>46.628999999999998</v>
      </c>
      <c r="C6008" s="6">
        <f>IF($C$10=2012,profiles!D5995,IF($C$10=2013,profiles!F5995,IF($C$10=2014,profiles!H5995,IF($C$10=2015,profiles!J5995,IF($C$10=2016,profiles!L5995)))))</f>
        <v>0.19725129063764477</v>
      </c>
      <c r="D6008" s="11">
        <f t="shared" si="942"/>
        <v>39.450258127528954</v>
      </c>
      <c r="E6008" s="11">
        <f t="shared" si="938"/>
        <v>0</v>
      </c>
      <c r="F6008" s="11">
        <f t="shared" si="939"/>
        <v>39.450258127528954</v>
      </c>
      <c r="G6008" s="11">
        <f t="shared" si="940"/>
        <v>7.1787418724710435</v>
      </c>
      <c r="H6008" s="12">
        <f t="shared" si="943"/>
        <v>0</v>
      </c>
      <c r="I6008" s="12">
        <f t="shared" si="937"/>
        <v>0</v>
      </c>
      <c r="J6008" s="12">
        <f t="shared" si="944"/>
        <v>0</v>
      </c>
      <c r="K6008" s="12">
        <f t="shared" si="945"/>
        <v>0</v>
      </c>
      <c r="L6008" s="12">
        <f t="shared" si="946"/>
        <v>7.1787418724710435</v>
      </c>
      <c r="M6008" s="12">
        <f t="shared" si="941"/>
        <v>7.1787418724710435</v>
      </c>
      <c r="N6008" s="13"/>
    </row>
    <row r="6009" spans="1:14" x14ac:dyDescent="0.2">
      <c r="A6009" s="10" t="s">
        <v>5991</v>
      </c>
      <c r="B6009" s="6">
        <f>IF($C$10=2012,profiles!C5996,IF($C$10=2013,profiles!E5996,IF($C$10=2014,profiles!G5996,IF($C$10=2015,profiles!I5996,IF($C$10=2016,profiles!K5996)))))</f>
        <v>46.267000000000003</v>
      </c>
      <c r="C6009" s="6">
        <f>IF($C$10=2012,profiles!D5996,IF($C$10=2013,profiles!F5996,IF($C$10=2014,profiles!H5996,IF($C$10=2015,profiles!J5996,IF($C$10=2016,profiles!L5996)))))</f>
        <v>0.15540672526859217</v>
      </c>
      <c r="D6009" s="11">
        <f t="shared" si="942"/>
        <v>31.081345053718433</v>
      </c>
      <c r="E6009" s="11">
        <f t="shared" si="938"/>
        <v>0</v>
      </c>
      <c r="F6009" s="11">
        <f t="shared" si="939"/>
        <v>31.081345053718433</v>
      </c>
      <c r="G6009" s="11">
        <f t="shared" si="940"/>
        <v>15.18565494628157</v>
      </c>
      <c r="H6009" s="12">
        <f t="shared" si="943"/>
        <v>0</v>
      </c>
      <c r="I6009" s="12">
        <f t="shared" si="937"/>
        <v>0</v>
      </c>
      <c r="J6009" s="12">
        <f t="shared" si="944"/>
        <v>0</v>
      </c>
      <c r="K6009" s="12">
        <f t="shared" si="945"/>
        <v>0</v>
      </c>
      <c r="L6009" s="12">
        <f t="shared" si="946"/>
        <v>15.18565494628157</v>
      </c>
      <c r="M6009" s="12">
        <f t="shared" si="941"/>
        <v>15.18565494628157</v>
      </c>
      <c r="N6009" s="13"/>
    </row>
    <row r="6010" spans="1:14" x14ac:dyDescent="0.2">
      <c r="A6010" s="10" t="s">
        <v>5992</v>
      </c>
      <c r="B6010" s="6">
        <f>IF($C$10=2012,profiles!C5997,IF($C$10=2013,profiles!E5997,IF($C$10=2014,profiles!G5997,IF($C$10=2015,profiles!I5997,IF($C$10=2016,profiles!K5997)))))</f>
        <v>47.432000000000002</v>
      </c>
      <c r="C6010" s="6">
        <f>IF($C$10=2012,profiles!D5997,IF($C$10=2013,profiles!F5997,IF($C$10=2014,profiles!H5997,IF($C$10=2015,profiles!J5997,IF($C$10=2016,profiles!L5997)))))</f>
        <v>9.8981442723594257E-2</v>
      </c>
      <c r="D6010" s="11">
        <f t="shared" si="942"/>
        <v>19.796288544718852</v>
      </c>
      <c r="E6010" s="11">
        <f t="shared" si="938"/>
        <v>0</v>
      </c>
      <c r="F6010" s="11">
        <f t="shared" si="939"/>
        <v>19.796288544718852</v>
      </c>
      <c r="G6010" s="11">
        <f t="shared" si="940"/>
        <v>27.63571145528115</v>
      </c>
      <c r="H6010" s="12">
        <f t="shared" si="943"/>
        <v>0</v>
      </c>
      <c r="I6010" s="12">
        <f t="shared" si="937"/>
        <v>0</v>
      </c>
      <c r="J6010" s="12">
        <f t="shared" si="944"/>
        <v>0</v>
      </c>
      <c r="K6010" s="12">
        <f t="shared" si="945"/>
        <v>0</v>
      </c>
      <c r="L6010" s="12">
        <f t="shared" si="946"/>
        <v>27.63571145528115</v>
      </c>
      <c r="M6010" s="12">
        <f t="shared" si="941"/>
        <v>27.63571145528115</v>
      </c>
      <c r="N6010" s="13"/>
    </row>
    <row r="6011" spans="1:14" x14ac:dyDescent="0.2">
      <c r="A6011" s="10" t="s">
        <v>5993</v>
      </c>
      <c r="B6011" s="6">
        <f>IF($C$10=2012,profiles!C5998,IF($C$10=2013,profiles!E5998,IF($C$10=2014,profiles!G5998,IF($C$10=2015,profiles!I5998,IF($C$10=2016,profiles!K5998)))))</f>
        <v>48.587000000000003</v>
      </c>
      <c r="C6011" s="6">
        <f>IF($C$10=2012,profiles!D5998,IF($C$10=2013,profiles!F5998,IF($C$10=2014,profiles!H5998,IF($C$10=2015,profiles!J5998,IF($C$10=2016,profiles!L5998)))))</f>
        <v>4.8374494209571649E-2</v>
      </c>
      <c r="D6011" s="11">
        <f t="shared" si="942"/>
        <v>9.6748988419143291</v>
      </c>
      <c r="E6011" s="11">
        <f t="shared" si="938"/>
        <v>0</v>
      </c>
      <c r="F6011" s="11">
        <f t="shared" si="939"/>
        <v>9.6748988419143291</v>
      </c>
      <c r="G6011" s="11">
        <f t="shared" si="940"/>
        <v>38.912101158085676</v>
      </c>
      <c r="H6011" s="12">
        <f t="shared" si="943"/>
        <v>0</v>
      </c>
      <c r="I6011" s="12">
        <f t="shared" si="937"/>
        <v>0</v>
      </c>
      <c r="J6011" s="12">
        <f t="shared" si="944"/>
        <v>0</v>
      </c>
      <c r="K6011" s="12">
        <f t="shared" si="945"/>
        <v>0</v>
      </c>
      <c r="L6011" s="12">
        <f t="shared" si="946"/>
        <v>38.912101158085676</v>
      </c>
      <c r="M6011" s="12">
        <f t="shared" si="941"/>
        <v>38.912101158085676</v>
      </c>
      <c r="N6011" s="13"/>
    </row>
    <row r="6012" spans="1:14" x14ac:dyDescent="0.2">
      <c r="A6012" s="10" t="s">
        <v>5994</v>
      </c>
      <c r="B6012" s="6">
        <f>IF($C$10=2012,profiles!C5999,IF($C$10=2013,profiles!E5999,IF($C$10=2014,profiles!G5999,IF($C$10=2015,profiles!I5999,IF($C$10=2016,profiles!K5999)))))</f>
        <v>49.476999999999997</v>
      </c>
      <c r="C6012" s="6">
        <f>IF($C$10=2012,profiles!D5999,IF($C$10=2013,profiles!F5999,IF($C$10=2014,profiles!H5999,IF($C$10=2015,profiles!J5999,IF($C$10=2016,profiles!L5999)))))</f>
        <v>1.791544579321892E-2</v>
      </c>
      <c r="D6012" s="11">
        <f t="shared" si="942"/>
        <v>3.5830891586437841</v>
      </c>
      <c r="E6012" s="11">
        <f t="shared" si="938"/>
        <v>0</v>
      </c>
      <c r="F6012" s="11">
        <f t="shared" si="939"/>
        <v>3.5830891586437841</v>
      </c>
      <c r="G6012" s="11">
        <f t="shared" si="940"/>
        <v>45.89391084135621</v>
      </c>
      <c r="H6012" s="12">
        <f t="shared" si="943"/>
        <v>0</v>
      </c>
      <c r="I6012" s="12">
        <f t="shared" si="937"/>
        <v>0</v>
      </c>
      <c r="J6012" s="12">
        <f t="shared" si="944"/>
        <v>0</v>
      </c>
      <c r="K6012" s="12">
        <f t="shared" si="945"/>
        <v>0</v>
      </c>
      <c r="L6012" s="12">
        <f t="shared" si="946"/>
        <v>45.89391084135621</v>
      </c>
      <c r="M6012" s="12">
        <f t="shared" si="941"/>
        <v>45.89391084135621</v>
      </c>
      <c r="N6012" s="13"/>
    </row>
    <row r="6013" spans="1:14" x14ac:dyDescent="0.2">
      <c r="A6013" s="10" t="s">
        <v>5995</v>
      </c>
      <c r="B6013" s="6">
        <f>IF($C$10=2012,profiles!C6000,IF($C$10=2013,profiles!E6000,IF($C$10=2014,profiles!G6000,IF($C$10=2015,profiles!I6000,IF($C$10=2016,profiles!K6000)))))</f>
        <v>51.521999999999998</v>
      </c>
      <c r="C6013" s="6">
        <f>IF($C$10=2012,profiles!D6000,IF($C$10=2013,profiles!F6000,IF($C$10=2014,profiles!H6000,IF($C$10=2015,profiles!J6000,IF($C$10=2016,profiles!L6000)))))</f>
        <v>1.4092367796846658E-2</v>
      </c>
      <c r="D6013" s="11">
        <f t="shared" si="942"/>
        <v>2.8184735593693317</v>
      </c>
      <c r="E6013" s="11">
        <f t="shared" si="938"/>
        <v>0</v>
      </c>
      <c r="F6013" s="11">
        <f t="shared" si="939"/>
        <v>2.8184735593693317</v>
      </c>
      <c r="G6013" s="11">
        <f t="shared" si="940"/>
        <v>48.703526440630668</v>
      </c>
      <c r="H6013" s="12">
        <f t="shared" si="943"/>
        <v>0</v>
      </c>
      <c r="I6013" s="12">
        <f t="shared" si="937"/>
        <v>0</v>
      </c>
      <c r="J6013" s="12">
        <f t="shared" si="944"/>
        <v>0</v>
      </c>
      <c r="K6013" s="12">
        <f t="shared" si="945"/>
        <v>0</v>
      </c>
      <c r="L6013" s="12">
        <f t="shared" si="946"/>
        <v>48.703526440630668</v>
      </c>
      <c r="M6013" s="12">
        <f t="shared" si="941"/>
        <v>48.703526440630668</v>
      </c>
      <c r="N6013" s="13"/>
    </row>
    <row r="6014" spans="1:14" x14ac:dyDescent="0.2">
      <c r="A6014" s="10" t="s">
        <v>5996</v>
      </c>
      <c r="B6014" s="6">
        <f>IF($C$10=2012,profiles!C6001,IF($C$10=2013,profiles!E6001,IF($C$10=2014,profiles!G6001,IF($C$10=2015,profiles!I6001,IF($C$10=2016,profiles!K6001)))))</f>
        <v>49.942</v>
      </c>
      <c r="C6014" s="6">
        <f>IF($C$10=2012,profiles!D6001,IF($C$10=2013,profiles!F6001,IF($C$10=2014,profiles!H6001,IF($C$10=2015,profiles!J6001,IF($C$10=2016,profiles!L6001)))))</f>
        <v>1.7608483326356915E-2</v>
      </c>
      <c r="D6014" s="11">
        <f t="shared" si="942"/>
        <v>3.5216966652713828</v>
      </c>
      <c r="E6014" s="11">
        <f t="shared" si="938"/>
        <v>0</v>
      </c>
      <c r="F6014" s="11">
        <f t="shared" si="939"/>
        <v>3.5216966652713828</v>
      </c>
      <c r="G6014" s="11">
        <f t="shared" si="940"/>
        <v>46.420303334728615</v>
      </c>
      <c r="H6014" s="12">
        <f t="shared" si="943"/>
        <v>0</v>
      </c>
      <c r="I6014" s="12">
        <f t="shared" si="937"/>
        <v>0</v>
      </c>
      <c r="J6014" s="12">
        <f t="shared" si="944"/>
        <v>0</v>
      </c>
      <c r="K6014" s="12">
        <f t="shared" si="945"/>
        <v>0</v>
      </c>
      <c r="L6014" s="12">
        <f t="shared" si="946"/>
        <v>46.420303334728615</v>
      </c>
      <c r="M6014" s="12">
        <f t="shared" si="941"/>
        <v>46.420303334728615</v>
      </c>
      <c r="N6014" s="13"/>
    </row>
    <row r="6015" spans="1:14" x14ac:dyDescent="0.2">
      <c r="A6015" s="10" t="s">
        <v>5997</v>
      </c>
      <c r="B6015" s="6">
        <f>IF($C$10=2012,profiles!C6002,IF($C$10=2013,profiles!E6002,IF($C$10=2014,profiles!G6002,IF($C$10=2015,profiles!I6002,IF($C$10=2016,profiles!K6002)))))</f>
        <v>48.11</v>
      </c>
      <c r="C6015" s="6">
        <f>IF($C$10=2012,profiles!D6002,IF($C$10=2013,profiles!F6002,IF($C$10=2014,profiles!H6002,IF($C$10=2015,profiles!J6002,IF($C$10=2016,profiles!L6002)))))</f>
        <v>1.5850425561601787E-2</v>
      </c>
      <c r="D6015" s="11">
        <f t="shared" si="942"/>
        <v>3.1700851123203573</v>
      </c>
      <c r="E6015" s="11">
        <f t="shared" si="938"/>
        <v>0</v>
      </c>
      <c r="F6015" s="11">
        <f t="shared" si="939"/>
        <v>3.1700851123203573</v>
      </c>
      <c r="G6015" s="11">
        <f t="shared" si="940"/>
        <v>44.939914887679642</v>
      </c>
      <c r="H6015" s="12">
        <f t="shared" si="943"/>
        <v>0</v>
      </c>
      <c r="I6015" s="12">
        <f t="shared" si="937"/>
        <v>0</v>
      </c>
      <c r="J6015" s="12">
        <f t="shared" si="944"/>
        <v>0</v>
      </c>
      <c r="K6015" s="12">
        <f t="shared" si="945"/>
        <v>0</v>
      </c>
      <c r="L6015" s="12">
        <f t="shared" si="946"/>
        <v>44.939914887679642</v>
      </c>
      <c r="M6015" s="12">
        <f t="shared" si="941"/>
        <v>44.939914887679642</v>
      </c>
      <c r="N6015" s="13"/>
    </row>
    <row r="6016" spans="1:14" x14ac:dyDescent="0.2">
      <c r="A6016" s="10" t="s">
        <v>5998</v>
      </c>
      <c r="B6016" s="6">
        <f>IF($C$10=2012,profiles!C6003,IF($C$10=2013,profiles!E6003,IF($C$10=2014,profiles!G6003,IF($C$10=2015,profiles!I6003,IF($C$10=2016,profiles!K6003)))))</f>
        <v>44.533000000000001</v>
      </c>
      <c r="C6016" s="6">
        <f>IF($C$10=2012,profiles!D6003,IF($C$10=2013,profiles!F6003,IF($C$10=2014,profiles!H6003,IF($C$10=2015,profiles!J6003,IF($C$10=2016,profiles!L6003)))))</f>
        <v>1.4845821124598856E-2</v>
      </c>
      <c r="D6016" s="11">
        <f t="shared" si="942"/>
        <v>2.9691642249197714</v>
      </c>
      <c r="E6016" s="11">
        <f t="shared" si="938"/>
        <v>0</v>
      </c>
      <c r="F6016" s="11">
        <f t="shared" si="939"/>
        <v>2.9691642249197714</v>
      </c>
      <c r="G6016" s="11">
        <f t="shared" si="940"/>
        <v>41.563835775080229</v>
      </c>
      <c r="H6016" s="12">
        <f t="shared" si="943"/>
        <v>0</v>
      </c>
      <c r="I6016" s="12">
        <f t="shared" si="937"/>
        <v>0</v>
      </c>
      <c r="J6016" s="12">
        <f t="shared" si="944"/>
        <v>0</v>
      </c>
      <c r="K6016" s="12">
        <f t="shared" si="945"/>
        <v>0</v>
      </c>
      <c r="L6016" s="12">
        <f t="shared" si="946"/>
        <v>41.563835775080229</v>
      </c>
      <c r="M6016" s="12">
        <f t="shared" si="941"/>
        <v>41.563835775080229</v>
      </c>
      <c r="N6016" s="13"/>
    </row>
    <row r="6017" spans="1:14" x14ac:dyDescent="0.2">
      <c r="A6017" s="10" t="s">
        <v>5999</v>
      </c>
      <c r="B6017" s="6">
        <f>IF($C$10=2012,profiles!C6004,IF($C$10=2013,profiles!E6004,IF($C$10=2014,profiles!G6004,IF($C$10=2015,profiles!I6004,IF($C$10=2016,profiles!K6004)))))</f>
        <v>41.847999999999999</v>
      </c>
      <c r="C6017" s="6">
        <f>IF($C$10=2012,profiles!D6004,IF($C$10=2013,profiles!F6004,IF($C$10=2014,profiles!H6004,IF($C$10=2015,profiles!J6004,IF($C$10=2016,profiles!L6004)))))</f>
        <v>1.2762752291018649E-2</v>
      </c>
      <c r="D6017" s="11">
        <f t="shared" si="942"/>
        <v>2.5525504582037297</v>
      </c>
      <c r="E6017" s="11">
        <f t="shared" si="938"/>
        <v>0</v>
      </c>
      <c r="F6017" s="11">
        <f t="shared" si="939"/>
        <v>2.5525504582037297</v>
      </c>
      <c r="G6017" s="11">
        <f t="shared" si="940"/>
        <v>39.295449541796266</v>
      </c>
      <c r="H6017" s="12">
        <f t="shared" si="943"/>
        <v>0</v>
      </c>
      <c r="I6017" s="12">
        <f t="shared" si="937"/>
        <v>0</v>
      </c>
      <c r="J6017" s="12">
        <f t="shared" si="944"/>
        <v>0</v>
      </c>
      <c r="K6017" s="12">
        <f t="shared" si="945"/>
        <v>0</v>
      </c>
      <c r="L6017" s="12">
        <f t="shared" si="946"/>
        <v>39.295449541796266</v>
      </c>
      <c r="M6017" s="12">
        <f t="shared" si="941"/>
        <v>39.295449541796266</v>
      </c>
      <c r="N6017" s="13"/>
    </row>
    <row r="6018" spans="1:14" x14ac:dyDescent="0.2">
      <c r="A6018" s="10" t="s">
        <v>6000</v>
      </c>
      <c r="B6018" s="6">
        <f>IF($C$10=2012,profiles!C6005,IF($C$10=2013,profiles!E6005,IF($C$10=2014,profiles!G6005,IF($C$10=2015,profiles!I6005,IF($C$10=2016,profiles!K6005)))))</f>
        <v>40.465000000000003</v>
      </c>
      <c r="C6018" s="6">
        <f>IF($C$10=2012,profiles!D6005,IF($C$10=2013,profiles!F6005,IF($C$10=2014,profiles!H6005,IF($C$10=2015,profiles!J6005,IF($C$10=2016,profiles!L6005)))))</f>
        <v>1.2693010475220734E-2</v>
      </c>
      <c r="D6018" s="11">
        <f t="shared" si="942"/>
        <v>2.5386020950441468</v>
      </c>
      <c r="E6018" s="11">
        <f t="shared" si="938"/>
        <v>0</v>
      </c>
      <c r="F6018" s="11">
        <f t="shared" si="939"/>
        <v>2.5386020950441468</v>
      </c>
      <c r="G6018" s="11">
        <f t="shared" si="940"/>
        <v>37.926397904955856</v>
      </c>
      <c r="H6018" s="12">
        <f t="shared" si="943"/>
        <v>0</v>
      </c>
      <c r="I6018" s="12">
        <f t="shared" si="937"/>
        <v>0</v>
      </c>
      <c r="J6018" s="12">
        <f t="shared" si="944"/>
        <v>0</v>
      </c>
      <c r="K6018" s="12">
        <f t="shared" si="945"/>
        <v>0</v>
      </c>
      <c r="L6018" s="12">
        <f t="shared" si="946"/>
        <v>37.926397904955856</v>
      </c>
      <c r="M6018" s="12">
        <f t="shared" si="941"/>
        <v>37.926397904955856</v>
      </c>
      <c r="N6018" s="13"/>
    </row>
    <row r="6019" spans="1:14" x14ac:dyDescent="0.2">
      <c r="A6019" s="10" t="s">
        <v>6001</v>
      </c>
      <c r="B6019" s="6">
        <f>IF($C$10=2012,profiles!C6006,IF($C$10=2013,profiles!E6006,IF($C$10=2014,profiles!G6006,IF($C$10=2015,profiles!I6006,IF($C$10=2016,profiles!K6006)))))</f>
        <v>39.886000000000003</v>
      </c>
      <c r="C6019" s="6">
        <f>IF($C$10=2012,profiles!D6006,IF($C$10=2013,profiles!F6006,IF($C$10=2014,profiles!H6006,IF($C$10=2015,profiles!J6006,IF($C$10=2016,profiles!L6006)))))</f>
        <v>1.3139358096327396E-2</v>
      </c>
      <c r="D6019" s="11">
        <f t="shared" si="942"/>
        <v>2.6278716192654792</v>
      </c>
      <c r="E6019" s="11">
        <f t="shared" si="938"/>
        <v>0</v>
      </c>
      <c r="F6019" s="11">
        <f t="shared" si="939"/>
        <v>2.6278716192654792</v>
      </c>
      <c r="G6019" s="11">
        <f t="shared" si="940"/>
        <v>37.258128380734526</v>
      </c>
      <c r="H6019" s="12">
        <f t="shared" si="943"/>
        <v>0</v>
      </c>
      <c r="I6019" s="12">
        <f t="shared" si="937"/>
        <v>0</v>
      </c>
      <c r="J6019" s="12">
        <f t="shared" si="944"/>
        <v>0</v>
      </c>
      <c r="K6019" s="12">
        <f t="shared" si="945"/>
        <v>0</v>
      </c>
      <c r="L6019" s="12">
        <f t="shared" si="946"/>
        <v>37.258128380734526</v>
      </c>
      <c r="M6019" s="12">
        <f t="shared" si="941"/>
        <v>37.258128380734526</v>
      </c>
      <c r="N6019" s="13"/>
    </row>
    <row r="6020" spans="1:14" x14ac:dyDescent="0.2">
      <c r="A6020" s="10" t="s">
        <v>6002</v>
      </c>
      <c r="B6020" s="6">
        <f>IF($C$10=2012,profiles!C6007,IF($C$10=2013,profiles!E6007,IF($C$10=2014,profiles!G6007,IF($C$10=2015,profiles!I6007,IF($C$10=2016,profiles!K6007)))))</f>
        <v>40.222999999999999</v>
      </c>
      <c r="C6020" s="6">
        <f>IF($C$10=2012,profiles!D6007,IF($C$10=2013,profiles!F6007,IF($C$10=2014,profiles!H6007,IF($C$10=2015,profiles!J6007,IF($C$10=2016,profiles!L6007)))))</f>
        <v>1.5259509296584046E-2</v>
      </c>
      <c r="D6020" s="11">
        <f t="shared" si="942"/>
        <v>3.0519018593168092</v>
      </c>
      <c r="E6020" s="11">
        <f t="shared" si="938"/>
        <v>0</v>
      </c>
      <c r="F6020" s="11">
        <f t="shared" si="939"/>
        <v>3.0519018593168092</v>
      </c>
      <c r="G6020" s="11">
        <f t="shared" si="940"/>
        <v>37.171098140683192</v>
      </c>
      <c r="H6020" s="12">
        <f t="shared" si="943"/>
        <v>0</v>
      </c>
      <c r="I6020" s="12">
        <f t="shared" si="937"/>
        <v>0</v>
      </c>
      <c r="J6020" s="12">
        <f t="shared" si="944"/>
        <v>0</v>
      </c>
      <c r="K6020" s="12">
        <f t="shared" si="945"/>
        <v>0</v>
      </c>
      <c r="L6020" s="12">
        <f t="shared" si="946"/>
        <v>37.171098140683192</v>
      </c>
      <c r="M6020" s="12">
        <f t="shared" si="941"/>
        <v>37.171098140683192</v>
      </c>
      <c r="N6020" s="13"/>
    </row>
    <row r="6021" spans="1:14" x14ac:dyDescent="0.2">
      <c r="A6021" s="10" t="s">
        <v>6003</v>
      </c>
      <c r="B6021" s="6">
        <f>IF($C$10=2012,profiles!C6008,IF($C$10=2013,profiles!E6008,IF($C$10=2014,profiles!G6008,IF($C$10=2015,profiles!I6008,IF($C$10=2016,profiles!K6008)))))</f>
        <v>41.825000000000003</v>
      </c>
      <c r="C6021" s="6">
        <f>IF($C$10=2012,profiles!D6008,IF($C$10=2013,profiles!F6008,IF($C$10=2014,profiles!H6008,IF($C$10=2015,profiles!J6008,IF($C$10=2016,profiles!L6008)))))</f>
        <v>1.5594270012414042E-2</v>
      </c>
      <c r="D6021" s="11">
        <f t="shared" si="942"/>
        <v>3.1188540024828084</v>
      </c>
      <c r="E6021" s="11">
        <f t="shared" si="938"/>
        <v>0</v>
      </c>
      <c r="F6021" s="11">
        <f t="shared" si="939"/>
        <v>3.1188540024828084</v>
      </c>
      <c r="G6021" s="11">
        <f t="shared" si="940"/>
        <v>38.706145997517197</v>
      </c>
      <c r="H6021" s="12">
        <f t="shared" si="943"/>
        <v>0</v>
      </c>
      <c r="I6021" s="12">
        <f t="shared" si="937"/>
        <v>0</v>
      </c>
      <c r="J6021" s="12">
        <f t="shared" si="944"/>
        <v>0</v>
      </c>
      <c r="K6021" s="12">
        <f t="shared" si="945"/>
        <v>0</v>
      </c>
      <c r="L6021" s="12">
        <f t="shared" si="946"/>
        <v>38.706145997517197</v>
      </c>
      <c r="M6021" s="12">
        <f t="shared" si="941"/>
        <v>38.706145997517197</v>
      </c>
      <c r="N6021" s="13"/>
    </row>
    <row r="6022" spans="1:14" x14ac:dyDescent="0.2">
      <c r="A6022" s="10" t="s">
        <v>6004</v>
      </c>
      <c r="B6022" s="6">
        <f>IF($C$10=2012,profiles!C6009,IF($C$10=2013,profiles!E6009,IF($C$10=2014,profiles!G6009,IF($C$10=2015,profiles!I6009,IF($C$10=2016,profiles!K6009)))))</f>
        <v>46.39</v>
      </c>
      <c r="C6022" s="6">
        <f>IF($C$10=2012,profiles!D6009,IF($C$10=2013,profiles!F6009,IF($C$10=2014,profiles!H6009,IF($C$10=2015,profiles!J6009,IF($C$10=2016,profiles!L6009)))))</f>
        <v>1.4269175512253637E-2</v>
      </c>
      <c r="D6022" s="11">
        <f t="shared" si="942"/>
        <v>2.8538351024507276</v>
      </c>
      <c r="E6022" s="11">
        <f t="shared" si="938"/>
        <v>0</v>
      </c>
      <c r="F6022" s="11">
        <f t="shared" si="939"/>
        <v>2.8538351024507276</v>
      </c>
      <c r="G6022" s="11">
        <f t="shared" si="940"/>
        <v>43.53616489754927</v>
      </c>
      <c r="H6022" s="12">
        <f t="shared" si="943"/>
        <v>0</v>
      </c>
      <c r="I6022" s="12">
        <f t="shared" si="937"/>
        <v>0</v>
      </c>
      <c r="J6022" s="12">
        <f t="shared" si="944"/>
        <v>0</v>
      </c>
      <c r="K6022" s="12">
        <f t="shared" si="945"/>
        <v>0</v>
      </c>
      <c r="L6022" s="12">
        <f t="shared" si="946"/>
        <v>43.53616489754927</v>
      </c>
      <c r="M6022" s="12">
        <f t="shared" si="941"/>
        <v>43.53616489754927</v>
      </c>
      <c r="N6022" s="13"/>
    </row>
    <row r="6023" spans="1:14" x14ac:dyDescent="0.2">
      <c r="A6023" s="10" t="s">
        <v>6005</v>
      </c>
      <c r="B6023" s="6">
        <f>IF($C$10=2012,profiles!C6010,IF($C$10=2013,profiles!E6010,IF($C$10=2014,profiles!G6010,IF($C$10=2015,profiles!I6010,IF($C$10=2016,profiles!K6010)))))</f>
        <v>55.968000000000004</v>
      </c>
      <c r="C6023" s="6">
        <f>IF($C$10=2012,profiles!D6010,IF($C$10=2013,profiles!F6010,IF($C$10=2014,profiles!H6010,IF($C$10=2015,profiles!J6010,IF($C$10=2016,profiles!L6010)))))</f>
        <v>1.2958029375252814E-2</v>
      </c>
      <c r="D6023" s="11">
        <f t="shared" si="942"/>
        <v>2.5916058750505631</v>
      </c>
      <c r="E6023" s="11">
        <f t="shared" si="938"/>
        <v>0</v>
      </c>
      <c r="F6023" s="11">
        <f t="shared" si="939"/>
        <v>2.5916058750505631</v>
      </c>
      <c r="G6023" s="11">
        <f t="shared" si="940"/>
        <v>53.376394124949442</v>
      </c>
      <c r="H6023" s="12">
        <f t="shared" si="943"/>
        <v>0</v>
      </c>
      <c r="I6023" s="12">
        <f t="shared" si="937"/>
        <v>0</v>
      </c>
      <c r="J6023" s="12">
        <f t="shared" si="944"/>
        <v>0</v>
      </c>
      <c r="K6023" s="12">
        <f t="shared" si="945"/>
        <v>0</v>
      </c>
      <c r="L6023" s="12">
        <f t="shared" si="946"/>
        <v>53.376394124949442</v>
      </c>
      <c r="M6023" s="12">
        <f t="shared" si="941"/>
        <v>53.376394124949442</v>
      </c>
      <c r="N6023" s="13"/>
    </row>
    <row r="6024" spans="1:14" x14ac:dyDescent="0.2">
      <c r="A6024" s="10" t="s">
        <v>6006</v>
      </c>
      <c r="B6024" s="6">
        <f>IF($C$10=2012,profiles!C6011,IF($C$10=2013,profiles!E6011,IF($C$10=2014,profiles!G6011,IF($C$10=2015,profiles!I6011,IF($C$10=2016,profiles!K6011)))))</f>
        <v>61.884</v>
      </c>
      <c r="C6024" s="6">
        <f>IF($C$10=2012,profiles!D6011,IF($C$10=2013,profiles!F6011,IF($C$10=2014,profiles!H6011,IF($C$10=2015,profiles!J6011,IF($C$10=2016,profiles!L6011)))))</f>
        <v>2.4074874813440644E-2</v>
      </c>
      <c r="D6024" s="11">
        <f t="shared" si="942"/>
        <v>4.8149749626881286</v>
      </c>
      <c r="E6024" s="11">
        <f t="shared" si="938"/>
        <v>0</v>
      </c>
      <c r="F6024" s="11">
        <f t="shared" si="939"/>
        <v>4.8149749626881286</v>
      </c>
      <c r="G6024" s="11">
        <f t="shared" si="940"/>
        <v>57.069025037311874</v>
      </c>
      <c r="H6024" s="12">
        <f t="shared" si="943"/>
        <v>0</v>
      </c>
      <c r="I6024" s="12">
        <f t="shared" si="937"/>
        <v>0</v>
      </c>
      <c r="J6024" s="12">
        <f t="shared" si="944"/>
        <v>0</v>
      </c>
      <c r="K6024" s="12">
        <f t="shared" si="945"/>
        <v>0</v>
      </c>
      <c r="L6024" s="12">
        <f t="shared" si="946"/>
        <v>57.069025037311874</v>
      </c>
      <c r="M6024" s="12">
        <f t="shared" si="941"/>
        <v>57.069025037311874</v>
      </c>
      <c r="N6024" s="13"/>
    </row>
    <row r="6025" spans="1:14" x14ac:dyDescent="0.2">
      <c r="A6025" s="10" t="s">
        <v>6007</v>
      </c>
      <c r="B6025" s="6">
        <f>IF($C$10=2012,profiles!C6012,IF($C$10=2013,profiles!E6012,IF($C$10=2014,profiles!G6012,IF($C$10=2015,profiles!I6012,IF($C$10=2016,profiles!K6012)))))</f>
        <v>65.165000000000006</v>
      </c>
      <c r="C6025" s="6">
        <f>IF($C$10=2012,profiles!D6012,IF($C$10=2013,profiles!F6012,IF($C$10=2014,profiles!H6012,IF($C$10=2015,profiles!J6012,IF($C$10=2016,profiles!L6012)))))</f>
        <v>6.1191469181091598E-2</v>
      </c>
      <c r="D6025" s="11">
        <f t="shared" si="942"/>
        <v>12.23829383621832</v>
      </c>
      <c r="E6025" s="11">
        <f t="shared" si="938"/>
        <v>0</v>
      </c>
      <c r="F6025" s="11">
        <f t="shared" si="939"/>
        <v>12.23829383621832</v>
      </c>
      <c r="G6025" s="11">
        <f t="shared" si="940"/>
        <v>52.926706163781688</v>
      </c>
      <c r="H6025" s="12">
        <f t="shared" si="943"/>
        <v>0</v>
      </c>
      <c r="I6025" s="12">
        <f t="shared" si="937"/>
        <v>0</v>
      </c>
      <c r="J6025" s="12">
        <f t="shared" si="944"/>
        <v>0</v>
      </c>
      <c r="K6025" s="12">
        <f t="shared" si="945"/>
        <v>0</v>
      </c>
      <c r="L6025" s="12">
        <f t="shared" si="946"/>
        <v>52.926706163781688</v>
      </c>
      <c r="M6025" s="12">
        <f t="shared" si="941"/>
        <v>52.926706163781688</v>
      </c>
      <c r="N6025" s="13"/>
    </row>
    <row r="6026" spans="1:14" x14ac:dyDescent="0.2">
      <c r="A6026" s="10" t="s">
        <v>6008</v>
      </c>
      <c r="B6026" s="6">
        <f>IF($C$10=2012,profiles!C6013,IF($C$10=2013,profiles!E6013,IF($C$10=2014,profiles!G6013,IF($C$10=2015,profiles!I6013,IF($C$10=2016,profiles!K6013)))))</f>
        <v>66.480999999999995</v>
      </c>
      <c r="C6026" s="6">
        <f>IF($C$10=2012,profiles!D6013,IF($C$10=2013,profiles!F6013,IF($C$10=2014,profiles!H6013,IF($C$10=2015,profiles!J6013,IF($C$10=2016,profiles!L6013)))))</f>
        <v>0.1142370942769866</v>
      </c>
      <c r="D6026" s="11">
        <f t="shared" si="942"/>
        <v>22.847418855397319</v>
      </c>
      <c r="E6026" s="11">
        <f t="shared" si="938"/>
        <v>0</v>
      </c>
      <c r="F6026" s="11">
        <f t="shared" si="939"/>
        <v>22.847418855397319</v>
      </c>
      <c r="G6026" s="11">
        <f t="shared" si="940"/>
        <v>43.633581144602672</v>
      </c>
      <c r="H6026" s="12">
        <f t="shared" si="943"/>
        <v>0</v>
      </c>
      <c r="I6026" s="12">
        <f t="shared" si="937"/>
        <v>0</v>
      </c>
      <c r="J6026" s="12">
        <f t="shared" si="944"/>
        <v>0</v>
      </c>
      <c r="K6026" s="12">
        <f t="shared" si="945"/>
        <v>0</v>
      </c>
      <c r="L6026" s="12">
        <f t="shared" si="946"/>
        <v>43.633581144602672</v>
      </c>
      <c r="M6026" s="12">
        <f t="shared" si="941"/>
        <v>43.633581144602672</v>
      </c>
      <c r="N6026" s="13"/>
    </row>
    <row r="6027" spans="1:14" x14ac:dyDescent="0.2">
      <c r="A6027" s="10" t="s">
        <v>6009</v>
      </c>
      <c r="B6027" s="6">
        <f>IF($C$10=2012,profiles!C6014,IF($C$10=2013,profiles!E6014,IF($C$10=2014,profiles!G6014,IF($C$10=2015,profiles!I6014,IF($C$10=2016,profiles!K6014)))))</f>
        <v>68.171000000000006</v>
      </c>
      <c r="C6027" s="6">
        <f>IF($C$10=2012,profiles!D6014,IF($C$10=2013,profiles!F6014,IF($C$10=2014,profiles!H6014,IF($C$10=2015,profiles!J6014,IF($C$10=2016,profiles!L6014)))))</f>
        <v>0.18104975381139024</v>
      </c>
      <c r="D6027" s="11">
        <f t="shared" si="942"/>
        <v>36.209950762278048</v>
      </c>
      <c r="E6027" s="11">
        <f t="shared" si="938"/>
        <v>0</v>
      </c>
      <c r="F6027" s="11">
        <f t="shared" si="939"/>
        <v>36.209950762278048</v>
      </c>
      <c r="G6027" s="11">
        <f t="shared" si="940"/>
        <v>31.961049237721959</v>
      </c>
      <c r="H6027" s="12">
        <f t="shared" si="943"/>
        <v>0</v>
      </c>
      <c r="I6027" s="12">
        <f t="shared" si="937"/>
        <v>0</v>
      </c>
      <c r="J6027" s="12">
        <f t="shared" si="944"/>
        <v>0</v>
      </c>
      <c r="K6027" s="12">
        <f t="shared" si="945"/>
        <v>0</v>
      </c>
      <c r="L6027" s="12">
        <f t="shared" si="946"/>
        <v>31.961049237721959</v>
      </c>
      <c r="M6027" s="12">
        <f t="shared" si="941"/>
        <v>31.961049237721959</v>
      </c>
      <c r="N6027" s="13"/>
    </row>
    <row r="6028" spans="1:14" x14ac:dyDescent="0.2">
      <c r="A6028" s="10" t="s">
        <v>6010</v>
      </c>
      <c r="B6028" s="6">
        <f>IF($C$10=2012,profiles!C6015,IF($C$10=2013,profiles!E6015,IF($C$10=2014,profiles!G6015,IF($C$10=2015,profiles!I6015,IF($C$10=2016,profiles!K6015)))))</f>
        <v>69.688000000000002</v>
      </c>
      <c r="C6028" s="6">
        <f>IF($C$10=2012,profiles!D6015,IF($C$10=2013,profiles!F6015,IF($C$10=2014,profiles!H6015,IF($C$10=2015,profiles!J6015,IF($C$10=2016,profiles!L6015)))))</f>
        <v>0.23797302386564936</v>
      </c>
      <c r="D6028" s="11">
        <f t="shared" si="942"/>
        <v>47.594604773129873</v>
      </c>
      <c r="E6028" s="11">
        <f t="shared" si="938"/>
        <v>0</v>
      </c>
      <c r="F6028" s="11">
        <f t="shared" si="939"/>
        <v>47.594604773129873</v>
      </c>
      <c r="G6028" s="11">
        <f t="shared" si="940"/>
        <v>22.093395226870129</v>
      </c>
      <c r="H6028" s="12">
        <f t="shared" si="943"/>
        <v>0</v>
      </c>
      <c r="I6028" s="12">
        <f t="shared" si="937"/>
        <v>0</v>
      </c>
      <c r="J6028" s="12">
        <f t="shared" si="944"/>
        <v>0</v>
      </c>
      <c r="K6028" s="12">
        <f t="shared" si="945"/>
        <v>0</v>
      </c>
      <c r="L6028" s="12">
        <f t="shared" si="946"/>
        <v>22.093395226870129</v>
      </c>
      <c r="M6028" s="12">
        <f t="shared" si="941"/>
        <v>22.093395226870129</v>
      </c>
      <c r="N6028" s="13"/>
    </row>
    <row r="6029" spans="1:14" x14ac:dyDescent="0.2">
      <c r="A6029" s="10" t="s">
        <v>6011</v>
      </c>
      <c r="B6029" s="6">
        <f>IF($C$10=2012,profiles!C6016,IF($C$10=2013,profiles!E6016,IF($C$10=2014,profiles!G6016,IF($C$10=2015,profiles!I6016,IF($C$10=2016,profiles!K6016)))))</f>
        <v>69.022000000000006</v>
      </c>
      <c r="C6029" s="6">
        <f>IF($C$10=2012,profiles!D6016,IF($C$10=2013,profiles!F6016,IF($C$10=2014,profiles!H6016,IF($C$10=2015,profiles!J6016,IF($C$10=2016,profiles!L6016)))))</f>
        <v>0.26545129929002831</v>
      </c>
      <c r="D6029" s="11">
        <f t="shared" si="942"/>
        <v>53.090259858005659</v>
      </c>
      <c r="E6029" s="11">
        <f t="shared" si="938"/>
        <v>0</v>
      </c>
      <c r="F6029" s="11">
        <f t="shared" si="939"/>
        <v>53.090259858005659</v>
      </c>
      <c r="G6029" s="11">
        <f t="shared" si="940"/>
        <v>15.931740141994347</v>
      </c>
      <c r="H6029" s="12">
        <f t="shared" si="943"/>
        <v>0</v>
      </c>
      <c r="I6029" s="12">
        <f t="shared" si="937"/>
        <v>0</v>
      </c>
      <c r="J6029" s="12">
        <f t="shared" si="944"/>
        <v>0</v>
      </c>
      <c r="K6029" s="12">
        <f t="shared" si="945"/>
        <v>0</v>
      </c>
      <c r="L6029" s="12">
        <f t="shared" si="946"/>
        <v>15.931740141994347</v>
      </c>
      <c r="M6029" s="12">
        <f t="shared" si="941"/>
        <v>15.931740141994347</v>
      </c>
      <c r="N6029" s="13"/>
    </row>
    <row r="6030" spans="1:14" x14ac:dyDescent="0.2">
      <c r="A6030" s="10" t="s">
        <v>6012</v>
      </c>
      <c r="B6030" s="6">
        <f>IF($C$10=2012,profiles!C6017,IF($C$10=2013,profiles!E6017,IF($C$10=2014,profiles!G6017,IF($C$10=2015,profiles!I6017,IF($C$10=2016,profiles!K6017)))))</f>
        <v>68.117000000000004</v>
      </c>
      <c r="C6030" s="6">
        <f>IF($C$10=2012,profiles!D6017,IF($C$10=2013,profiles!F6017,IF($C$10=2014,profiles!H6017,IF($C$10=2015,profiles!J6017,IF($C$10=2016,profiles!L6017)))))</f>
        <v>0.27522910186489613</v>
      </c>
      <c r="D6030" s="11">
        <f t="shared" si="942"/>
        <v>55.045820372979229</v>
      </c>
      <c r="E6030" s="11">
        <f t="shared" si="938"/>
        <v>0</v>
      </c>
      <c r="F6030" s="11">
        <f t="shared" si="939"/>
        <v>55.045820372979229</v>
      </c>
      <c r="G6030" s="11">
        <f t="shared" si="940"/>
        <v>13.071179627020776</v>
      </c>
      <c r="H6030" s="12">
        <f t="shared" si="943"/>
        <v>0</v>
      </c>
      <c r="I6030" s="12">
        <f t="shared" si="937"/>
        <v>0</v>
      </c>
      <c r="J6030" s="12">
        <f t="shared" si="944"/>
        <v>0</v>
      </c>
      <c r="K6030" s="12">
        <f t="shared" si="945"/>
        <v>0</v>
      </c>
      <c r="L6030" s="12">
        <f t="shared" si="946"/>
        <v>13.071179627020776</v>
      </c>
      <c r="M6030" s="12">
        <f t="shared" si="941"/>
        <v>13.071179627020776</v>
      </c>
      <c r="N6030" s="13"/>
    </row>
    <row r="6031" spans="1:14" x14ac:dyDescent="0.2">
      <c r="A6031" s="10" t="s">
        <v>6013</v>
      </c>
      <c r="B6031" s="6">
        <f>IF($C$10=2012,profiles!C6018,IF($C$10=2013,profiles!E6018,IF($C$10=2014,profiles!G6018,IF($C$10=2015,profiles!I6018,IF($C$10=2016,profiles!K6018)))))</f>
        <v>67.093000000000004</v>
      </c>
      <c r="C6031" s="6">
        <f>IF($C$10=2012,profiles!D6018,IF($C$10=2013,profiles!F6018,IF($C$10=2014,profiles!H6018,IF($C$10=2015,profiles!J6018,IF($C$10=2016,profiles!L6018)))))</f>
        <v>0.26602318217957122</v>
      </c>
      <c r="D6031" s="11">
        <f t="shared" si="942"/>
        <v>53.204636435914246</v>
      </c>
      <c r="E6031" s="11">
        <f t="shared" si="938"/>
        <v>0</v>
      </c>
      <c r="F6031" s="11">
        <f t="shared" si="939"/>
        <v>53.204636435914246</v>
      </c>
      <c r="G6031" s="11">
        <f t="shared" si="940"/>
        <v>13.888363564085758</v>
      </c>
      <c r="H6031" s="12">
        <f t="shared" si="943"/>
        <v>0</v>
      </c>
      <c r="I6031" s="12">
        <f t="shared" si="937"/>
        <v>0</v>
      </c>
      <c r="J6031" s="12">
        <f t="shared" si="944"/>
        <v>0</v>
      </c>
      <c r="K6031" s="12">
        <f t="shared" si="945"/>
        <v>0</v>
      </c>
      <c r="L6031" s="12">
        <f t="shared" si="946"/>
        <v>13.888363564085758</v>
      </c>
      <c r="M6031" s="12">
        <f t="shared" si="941"/>
        <v>13.888363564085758</v>
      </c>
      <c r="N6031" s="13"/>
    </row>
    <row r="6032" spans="1:14" x14ac:dyDescent="0.2">
      <c r="A6032" s="10" t="s">
        <v>6014</v>
      </c>
      <c r="B6032" s="6">
        <f>IF($C$10=2012,profiles!C6019,IF($C$10=2013,profiles!E6019,IF($C$10=2014,profiles!G6019,IF($C$10=2015,profiles!I6019,IF($C$10=2016,profiles!K6019)))))</f>
        <v>65.72</v>
      </c>
      <c r="C6032" s="6">
        <f>IF($C$10=2012,profiles!D6019,IF($C$10=2013,profiles!F6019,IF($C$10=2014,profiles!H6019,IF($C$10=2015,profiles!J6019,IF($C$10=2016,profiles!L6019)))))</f>
        <v>0.24003738161326768</v>
      </c>
      <c r="D6032" s="11">
        <f t="shared" si="942"/>
        <v>48.007476322653538</v>
      </c>
      <c r="E6032" s="11">
        <f t="shared" si="938"/>
        <v>0</v>
      </c>
      <c r="F6032" s="11">
        <f t="shared" si="939"/>
        <v>48.007476322653538</v>
      </c>
      <c r="G6032" s="11">
        <f t="shared" si="940"/>
        <v>17.712523677346461</v>
      </c>
      <c r="H6032" s="12">
        <f t="shared" si="943"/>
        <v>0</v>
      </c>
      <c r="I6032" s="12">
        <f t="shared" si="937"/>
        <v>0</v>
      </c>
      <c r="J6032" s="12">
        <f t="shared" si="944"/>
        <v>0</v>
      </c>
      <c r="K6032" s="12">
        <f t="shared" si="945"/>
        <v>0</v>
      </c>
      <c r="L6032" s="12">
        <f t="shared" si="946"/>
        <v>17.712523677346461</v>
      </c>
      <c r="M6032" s="12">
        <f t="shared" si="941"/>
        <v>17.712523677346461</v>
      </c>
      <c r="N6032" s="13"/>
    </row>
    <row r="6033" spans="1:14" x14ac:dyDescent="0.2">
      <c r="A6033" s="10" t="s">
        <v>6015</v>
      </c>
      <c r="B6033" s="6">
        <f>IF($C$10=2012,profiles!C6020,IF($C$10=2013,profiles!E6020,IF($C$10=2014,profiles!G6020,IF($C$10=2015,profiles!I6020,IF($C$10=2016,profiles!K6020)))))</f>
        <v>63.935000000000002</v>
      </c>
      <c r="C6033" s="6">
        <f>IF($C$10=2012,profiles!D6020,IF($C$10=2013,profiles!F6020,IF($C$10=2014,profiles!H6020,IF($C$10=2015,profiles!J6020,IF($C$10=2016,profiles!L6020)))))</f>
        <v>0.19114836873892849</v>
      </c>
      <c r="D6033" s="11">
        <f t="shared" si="942"/>
        <v>38.229673747785696</v>
      </c>
      <c r="E6033" s="11">
        <f t="shared" si="938"/>
        <v>0</v>
      </c>
      <c r="F6033" s="11">
        <f t="shared" si="939"/>
        <v>38.229673747785696</v>
      </c>
      <c r="G6033" s="11">
        <f t="shared" si="940"/>
        <v>25.705326252214306</v>
      </c>
      <c r="H6033" s="12">
        <f t="shared" si="943"/>
        <v>0</v>
      </c>
      <c r="I6033" s="12">
        <f t="shared" si="937"/>
        <v>0</v>
      </c>
      <c r="J6033" s="12">
        <f t="shared" si="944"/>
        <v>0</v>
      </c>
      <c r="K6033" s="12">
        <f t="shared" si="945"/>
        <v>0</v>
      </c>
      <c r="L6033" s="12">
        <f t="shared" si="946"/>
        <v>25.705326252214306</v>
      </c>
      <c r="M6033" s="12">
        <f t="shared" si="941"/>
        <v>25.705326252214306</v>
      </c>
      <c r="N6033" s="13"/>
    </row>
    <row r="6034" spans="1:14" x14ac:dyDescent="0.2">
      <c r="A6034" s="10" t="s">
        <v>6016</v>
      </c>
      <c r="B6034" s="6">
        <f>IF($C$10=2012,profiles!C6021,IF($C$10=2013,profiles!E6021,IF($C$10=2014,profiles!G6021,IF($C$10=2015,profiles!I6021,IF($C$10=2016,profiles!K6021)))))</f>
        <v>63.219000000000001</v>
      </c>
      <c r="C6034" s="6">
        <f>IF($C$10=2012,profiles!D6021,IF($C$10=2013,profiles!F6021,IF($C$10=2014,profiles!H6021,IF($C$10=2015,profiles!J6021,IF($C$10=2016,profiles!L6021)))))</f>
        <v>0.13596864407961726</v>
      </c>
      <c r="D6034" s="11">
        <f t="shared" si="942"/>
        <v>27.19372881592345</v>
      </c>
      <c r="E6034" s="11">
        <f t="shared" si="938"/>
        <v>0</v>
      </c>
      <c r="F6034" s="11">
        <f t="shared" si="939"/>
        <v>27.19372881592345</v>
      </c>
      <c r="G6034" s="11">
        <f t="shared" si="940"/>
        <v>36.025271184076551</v>
      </c>
      <c r="H6034" s="12">
        <f t="shared" si="943"/>
        <v>0</v>
      </c>
      <c r="I6034" s="12">
        <f t="shared" ref="I6034:I6097" si="947">MAX(MIN(E6034,($L$2-K6033)/$F$2),0)</f>
        <v>0</v>
      </c>
      <c r="J6034" s="12">
        <f t="shared" si="944"/>
        <v>0</v>
      </c>
      <c r="K6034" s="12">
        <f t="shared" si="945"/>
        <v>0</v>
      </c>
      <c r="L6034" s="12">
        <f t="shared" si="946"/>
        <v>36.025271184076551</v>
      </c>
      <c r="M6034" s="12">
        <f t="shared" si="941"/>
        <v>36.025271184076551</v>
      </c>
      <c r="N6034" s="13"/>
    </row>
    <row r="6035" spans="1:14" x14ac:dyDescent="0.2">
      <c r="A6035" s="10" t="s">
        <v>6017</v>
      </c>
      <c r="B6035" s="6">
        <f>IF($C$10=2012,profiles!C6022,IF($C$10=2013,profiles!E6022,IF($C$10=2014,profiles!G6022,IF($C$10=2015,profiles!I6022,IF($C$10=2016,profiles!K6022)))))</f>
        <v>62.927</v>
      </c>
      <c r="C6035" s="6">
        <f>IF($C$10=2012,profiles!D6022,IF($C$10=2013,profiles!F6022,IF($C$10=2014,profiles!H6022,IF($C$10=2015,profiles!J6022,IF($C$10=2016,profiles!L6022)))))</f>
        <v>7.6743894104026891E-2</v>
      </c>
      <c r="D6035" s="11">
        <f t="shared" si="942"/>
        <v>15.348778820805379</v>
      </c>
      <c r="E6035" s="11">
        <f t="shared" ref="E6035:E6098" si="948">D6035-F6035</f>
        <v>0</v>
      </c>
      <c r="F6035" s="11">
        <f t="shared" ref="F6035:F6098" si="949">MIN(D6035,B6035)</f>
        <v>15.348778820805379</v>
      </c>
      <c r="G6035" s="11">
        <f t="shared" ref="G6035:G6098" si="950">B6035-F6035</f>
        <v>47.578221179194621</v>
      </c>
      <c r="H6035" s="12">
        <f t="shared" si="943"/>
        <v>0</v>
      </c>
      <c r="I6035" s="12">
        <f t="shared" si="947"/>
        <v>0</v>
      </c>
      <c r="J6035" s="12">
        <f t="shared" si="944"/>
        <v>0</v>
      </c>
      <c r="K6035" s="12">
        <f t="shared" si="945"/>
        <v>0</v>
      </c>
      <c r="L6035" s="12">
        <f t="shared" si="946"/>
        <v>47.578221179194621</v>
      </c>
      <c r="M6035" s="12">
        <f t="shared" ref="M6035:M6098" si="951">B6035-D6035</f>
        <v>47.578221179194621</v>
      </c>
      <c r="N6035" s="13"/>
    </row>
    <row r="6036" spans="1:14" x14ac:dyDescent="0.2">
      <c r="A6036" s="10" t="s">
        <v>6018</v>
      </c>
      <c r="B6036" s="6">
        <f>IF($C$10=2012,profiles!C6023,IF($C$10=2013,profiles!E6023,IF($C$10=2014,profiles!G6023,IF($C$10=2015,profiles!I6023,IF($C$10=2016,profiles!K6023)))))</f>
        <v>62.779000000000003</v>
      </c>
      <c r="C6036" s="6">
        <f>IF($C$10=2012,profiles!D6023,IF($C$10=2013,profiles!F6023,IF($C$10=2014,profiles!H6023,IF($C$10=2015,profiles!J6023,IF($C$10=2016,profiles!L6023)))))</f>
        <v>3.7744270709832203E-2</v>
      </c>
      <c r="D6036" s="11">
        <f t="shared" ref="D6036:D6099" si="952">C6036*$C$2</f>
        <v>7.5488541419664408</v>
      </c>
      <c r="E6036" s="11">
        <f t="shared" si="948"/>
        <v>0</v>
      </c>
      <c r="F6036" s="11">
        <f t="shared" si="949"/>
        <v>7.5488541419664408</v>
      </c>
      <c r="G6036" s="11">
        <f t="shared" si="950"/>
        <v>55.230145858033566</v>
      </c>
      <c r="H6036" s="12">
        <f t="shared" ref="H6036:H6099" si="953">E6036-I6036</f>
        <v>0</v>
      </c>
      <c r="I6036" s="12">
        <f t="shared" si="947"/>
        <v>0</v>
      </c>
      <c r="J6036" s="12">
        <f t="shared" ref="J6036:J6099" si="954">MIN(G6036,K6035*$F$3)</f>
        <v>0</v>
      </c>
      <c r="K6036" s="12">
        <f t="shared" ref="K6036:K6099" si="955">K6035+I6036*$F$2-J6036/$F$3</f>
        <v>0</v>
      </c>
      <c r="L6036" s="12">
        <f t="shared" ref="L6036:L6099" si="956">MAX(G6036-J6036,0)</f>
        <v>55.230145858033566</v>
      </c>
      <c r="M6036" s="12">
        <f t="shared" si="951"/>
        <v>55.230145858033566</v>
      </c>
      <c r="N6036" s="13"/>
    </row>
    <row r="6037" spans="1:14" x14ac:dyDescent="0.2">
      <c r="A6037" s="10" t="s">
        <v>6019</v>
      </c>
      <c r="B6037" s="6">
        <f>IF($C$10=2012,profiles!C6024,IF($C$10=2013,profiles!E6024,IF($C$10=2014,profiles!G6024,IF($C$10=2015,profiles!I6024,IF($C$10=2016,profiles!K6024)))))</f>
        <v>63.402999999999999</v>
      </c>
      <c r="C6037" s="6">
        <f>IF($C$10=2012,profiles!D6024,IF($C$10=2013,profiles!F6024,IF($C$10=2014,profiles!H6024,IF($C$10=2015,profiles!J6024,IF($C$10=2016,profiles!L6024)))))</f>
        <v>3.6307589304395128E-2</v>
      </c>
      <c r="D6037" s="11">
        <f t="shared" si="952"/>
        <v>7.2615178608790254</v>
      </c>
      <c r="E6037" s="11">
        <f t="shared" si="948"/>
        <v>0</v>
      </c>
      <c r="F6037" s="11">
        <f t="shared" si="949"/>
        <v>7.2615178608790254</v>
      </c>
      <c r="G6037" s="11">
        <f t="shared" si="950"/>
        <v>56.141482139120974</v>
      </c>
      <c r="H6037" s="12">
        <f t="shared" si="953"/>
        <v>0</v>
      </c>
      <c r="I6037" s="12">
        <f t="shared" si="947"/>
        <v>0</v>
      </c>
      <c r="J6037" s="12">
        <f t="shared" si="954"/>
        <v>0</v>
      </c>
      <c r="K6037" s="12">
        <f t="shared" si="955"/>
        <v>0</v>
      </c>
      <c r="L6037" s="12">
        <f t="shared" si="956"/>
        <v>56.141482139120974</v>
      </c>
      <c r="M6037" s="12">
        <f t="shared" si="951"/>
        <v>56.141482139120974</v>
      </c>
      <c r="N6037" s="13"/>
    </row>
    <row r="6038" spans="1:14" x14ac:dyDescent="0.2">
      <c r="A6038" s="10" t="s">
        <v>6020</v>
      </c>
      <c r="B6038" s="6">
        <f>IF($C$10=2012,profiles!C6025,IF($C$10=2013,profiles!E6025,IF($C$10=2014,profiles!G6025,IF($C$10=2015,profiles!I6025,IF($C$10=2016,profiles!K6025)))))</f>
        <v>59.652999999999999</v>
      </c>
      <c r="C6038" s="6">
        <f>IF($C$10=2012,profiles!D6025,IF($C$10=2013,profiles!F6025,IF($C$10=2014,profiles!H6025,IF($C$10=2015,profiles!J6025,IF($C$10=2016,profiles!L6025)))))</f>
        <v>3.7688477257193868E-2</v>
      </c>
      <c r="D6038" s="11">
        <f t="shared" si="952"/>
        <v>7.5376954514387737</v>
      </c>
      <c r="E6038" s="11">
        <f t="shared" si="948"/>
        <v>0</v>
      </c>
      <c r="F6038" s="11">
        <f t="shared" si="949"/>
        <v>7.5376954514387737</v>
      </c>
      <c r="G6038" s="11">
        <f t="shared" si="950"/>
        <v>52.115304548561227</v>
      </c>
      <c r="H6038" s="12">
        <f t="shared" si="953"/>
        <v>0</v>
      </c>
      <c r="I6038" s="12">
        <f t="shared" si="947"/>
        <v>0</v>
      </c>
      <c r="J6038" s="12">
        <f t="shared" si="954"/>
        <v>0</v>
      </c>
      <c r="K6038" s="12">
        <f t="shared" si="955"/>
        <v>0</v>
      </c>
      <c r="L6038" s="12">
        <f t="shared" si="956"/>
        <v>52.115304548561227</v>
      </c>
      <c r="M6038" s="12">
        <f t="shared" si="951"/>
        <v>52.115304548561227</v>
      </c>
      <c r="N6038" s="13"/>
    </row>
    <row r="6039" spans="1:14" x14ac:dyDescent="0.2">
      <c r="A6039" s="10" t="s">
        <v>6021</v>
      </c>
      <c r="B6039" s="6">
        <f>IF($C$10=2012,profiles!C6026,IF($C$10=2013,profiles!E6026,IF($C$10=2014,profiles!G6026,IF($C$10=2015,profiles!I6026,IF($C$10=2016,profiles!K6026)))))</f>
        <v>54.884</v>
      </c>
      <c r="C6039" s="6">
        <f>IF($C$10=2012,profiles!D6026,IF($C$10=2013,profiles!F6026,IF($C$10=2014,profiles!H6026,IF($C$10=2015,profiles!J6026,IF($C$10=2016,profiles!L6026)))))</f>
        <v>4.0561840068068011E-2</v>
      </c>
      <c r="D6039" s="11">
        <f t="shared" si="952"/>
        <v>8.1123680136136027</v>
      </c>
      <c r="E6039" s="11">
        <f t="shared" si="948"/>
        <v>0</v>
      </c>
      <c r="F6039" s="11">
        <f t="shared" si="949"/>
        <v>8.1123680136136027</v>
      </c>
      <c r="G6039" s="11">
        <f t="shared" si="950"/>
        <v>46.771631986386396</v>
      </c>
      <c r="H6039" s="12">
        <f t="shared" si="953"/>
        <v>0</v>
      </c>
      <c r="I6039" s="12">
        <f t="shared" si="947"/>
        <v>0</v>
      </c>
      <c r="J6039" s="12">
        <f t="shared" si="954"/>
        <v>0</v>
      </c>
      <c r="K6039" s="12">
        <f t="shared" si="955"/>
        <v>0</v>
      </c>
      <c r="L6039" s="12">
        <f t="shared" si="956"/>
        <v>46.771631986386396</v>
      </c>
      <c r="M6039" s="12">
        <f t="shared" si="951"/>
        <v>46.771631986386396</v>
      </c>
      <c r="N6039" s="13"/>
    </row>
    <row r="6040" spans="1:14" x14ac:dyDescent="0.2">
      <c r="A6040" s="10" t="s">
        <v>6022</v>
      </c>
      <c r="B6040" s="6">
        <f>IF($C$10=2012,profiles!C6027,IF($C$10=2013,profiles!E6027,IF($C$10=2014,profiles!G6027,IF($C$10=2015,profiles!I6027,IF($C$10=2016,profiles!K6027)))))</f>
        <v>49.959000000000003</v>
      </c>
      <c r="C6040" s="6">
        <f>IF($C$10=2012,profiles!D6027,IF($C$10=2013,profiles!F6027,IF($C$10=2014,profiles!H6027,IF($C$10=2015,profiles!J6027,IF($C$10=2016,profiles!L6027)))))</f>
        <v>3.6921317283416792E-2</v>
      </c>
      <c r="D6040" s="11">
        <f t="shared" si="952"/>
        <v>7.3842634566833585</v>
      </c>
      <c r="E6040" s="11">
        <f t="shared" si="948"/>
        <v>0</v>
      </c>
      <c r="F6040" s="11">
        <f t="shared" si="949"/>
        <v>7.3842634566833585</v>
      </c>
      <c r="G6040" s="11">
        <f t="shared" si="950"/>
        <v>42.574736543316646</v>
      </c>
      <c r="H6040" s="12">
        <f t="shared" si="953"/>
        <v>0</v>
      </c>
      <c r="I6040" s="12">
        <f t="shared" si="947"/>
        <v>0</v>
      </c>
      <c r="J6040" s="12">
        <f t="shared" si="954"/>
        <v>0</v>
      </c>
      <c r="K6040" s="12">
        <f t="shared" si="955"/>
        <v>0</v>
      </c>
      <c r="L6040" s="12">
        <f t="shared" si="956"/>
        <v>42.574736543316646</v>
      </c>
      <c r="M6040" s="12">
        <f t="shared" si="951"/>
        <v>42.574736543316646</v>
      </c>
      <c r="N6040" s="13"/>
    </row>
    <row r="6041" spans="1:14" x14ac:dyDescent="0.2">
      <c r="A6041" s="10" t="s">
        <v>6023</v>
      </c>
      <c r="B6041" s="6">
        <f>IF($C$10=2012,profiles!C6028,IF($C$10=2013,profiles!E6028,IF($C$10=2014,profiles!G6028,IF($C$10=2015,profiles!I6028,IF($C$10=2016,profiles!K6028)))))</f>
        <v>46.707999999999998</v>
      </c>
      <c r="C6041" s="6">
        <f>IF($C$10=2012,profiles!D6028,IF($C$10=2013,profiles!F6028,IF($C$10=2014,profiles!H6028,IF($C$10=2015,profiles!J6028,IF($C$10=2016,profiles!L6028)))))</f>
        <v>3.968652387327086E-2</v>
      </c>
      <c r="D6041" s="11">
        <f t="shared" si="952"/>
        <v>7.9373047746541721</v>
      </c>
      <c r="E6041" s="11">
        <f t="shared" si="948"/>
        <v>0</v>
      </c>
      <c r="F6041" s="11">
        <f t="shared" si="949"/>
        <v>7.9373047746541721</v>
      </c>
      <c r="G6041" s="11">
        <f t="shared" si="950"/>
        <v>38.770695225345825</v>
      </c>
      <c r="H6041" s="12">
        <f t="shared" si="953"/>
        <v>0</v>
      </c>
      <c r="I6041" s="12">
        <f t="shared" si="947"/>
        <v>0</v>
      </c>
      <c r="J6041" s="12">
        <f t="shared" si="954"/>
        <v>0</v>
      </c>
      <c r="K6041" s="12">
        <f t="shared" si="955"/>
        <v>0</v>
      </c>
      <c r="L6041" s="12">
        <f t="shared" si="956"/>
        <v>38.770695225345825</v>
      </c>
      <c r="M6041" s="12">
        <f t="shared" si="951"/>
        <v>38.770695225345825</v>
      </c>
      <c r="N6041" s="13"/>
    </row>
    <row r="6042" spans="1:14" x14ac:dyDescent="0.2">
      <c r="A6042" s="10" t="s">
        <v>6024</v>
      </c>
      <c r="B6042" s="6">
        <f>IF($C$10=2012,profiles!C6029,IF($C$10=2013,profiles!E6029,IF($C$10=2014,profiles!G6029,IF($C$10=2015,profiles!I6029,IF($C$10=2016,profiles!K6029)))))</f>
        <v>44.81</v>
      </c>
      <c r="C6042" s="6">
        <f>IF($C$10=2012,profiles!D6029,IF($C$10=2013,profiles!F6029,IF($C$10=2014,profiles!H6029,IF($C$10=2015,profiles!J6029,IF($C$10=2016,profiles!L6029)))))</f>
        <v>4.1039156626506021E-2</v>
      </c>
      <c r="D6042" s="11">
        <f t="shared" si="952"/>
        <v>8.2078313253012034</v>
      </c>
      <c r="E6042" s="11">
        <f t="shared" si="948"/>
        <v>0</v>
      </c>
      <c r="F6042" s="11">
        <f t="shared" si="949"/>
        <v>8.2078313253012034</v>
      </c>
      <c r="G6042" s="11">
        <f t="shared" si="950"/>
        <v>36.602168674698802</v>
      </c>
      <c r="H6042" s="12">
        <f t="shared" si="953"/>
        <v>0</v>
      </c>
      <c r="I6042" s="12">
        <f t="shared" si="947"/>
        <v>0</v>
      </c>
      <c r="J6042" s="12">
        <f t="shared" si="954"/>
        <v>0</v>
      </c>
      <c r="K6042" s="12">
        <f t="shared" si="955"/>
        <v>0</v>
      </c>
      <c r="L6042" s="12">
        <f t="shared" si="956"/>
        <v>36.602168674698802</v>
      </c>
      <c r="M6042" s="12">
        <f t="shared" si="951"/>
        <v>36.602168674698802</v>
      </c>
      <c r="N6042" s="13"/>
    </row>
    <row r="6043" spans="1:14" x14ac:dyDescent="0.2">
      <c r="A6043" s="10" t="s">
        <v>6025</v>
      </c>
      <c r="B6043" s="6">
        <f>IF($C$10=2012,profiles!C6030,IF($C$10=2013,profiles!E6030,IF($C$10=2014,profiles!G6030,IF($C$10=2015,profiles!I6030,IF($C$10=2016,profiles!K6030)))))</f>
        <v>43.939</v>
      </c>
      <c r="C6043" s="6">
        <f>IF($C$10=2012,profiles!D6030,IF($C$10=2013,profiles!F6030,IF($C$10=2014,profiles!H6030,IF($C$10=2015,profiles!J6030,IF($C$10=2016,profiles!L6030)))))</f>
        <v>4.253123605533244E-2</v>
      </c>
      <c r="D6043" s="11">
        <f t="shared" si="952"/>
        <v>8.5062472110664888</v>
      </c>
      <c r="E6043" s="11">
        <f t="shared" si="948"/>
        <v>0</v>
      </c>
      <c r="F6043" s="11">
        <f t="shared" si="949"/>
        <v>8.5062472110664888</v>
      </c>
      <c r="G6043" s="11">
        <f t="shared" si="950"/>
        <v>35.432752788933513</v>
      </c>
      <c r="H6043" s="12">
        <f t="shared" si="953"/>
        <v>0</v>
      </c>
      <c r="I6043" s="12">
        <f t="shared" si="947"/>
        <v>0</v>
      </c>
      <c r="J6043" s="12">
        <f t="shared" si="954"/>
        <v>0</v>
      </c>
      <c r="K6043" s="12">
        <f t="shared" si="955"/>
        <v>0</v>
      </c>
      <c r="L6043" s="12">
        <f t="shared" si="956"/>
        <v>35.432752788933513</v>
      </c>
      <c r="M6043" s="12">
        <f t="shared" si="951"/>
        <v>35.432752788933513</v>
      </c>
      <c r="N6043" s="13"/>
    </row>
    <row r="6044" spans="1:14" x14ac:dyDescent="0.2">
      <c r="A6044" s="10" t="s">
        <v>6026</v>
      </c>
      <c r="B6044" s="6">
        <f>IF($C$10=2012,profiles!C6031,IF($C$10=2013,profiles!E6031,IF($C$10=2014,profiles!G6031,IF($C$10=2015,profiles!I6031,IF($C$10=2016,profiles!K6031)))))</f>
        <v>44.043999999999997</v>
      </c>
      <c r="C6044" s="6">
        <f>IF($C$10=2012,profiles!D6031,IF($C$10=2013,profiles!F6031,IF($C$10=2014,profiles!H6031,IF($C$10=2015,profiles!J6031,IF($C$10=2016,profiles!L6031)))))</f>
        <v>4.1471441320838909E-2</v>
      </c>
      <c r="D6044" s="11">
        <f t="shared" si="952"/>
        <v>8.2942882641677826</v>
      </c>
      <c r="E6044" s="11">
        <f t="shared" si="948"/>
        <v>0</v>
      </c>
      <c r="F6044" s="11">
        <f t="shared" si="949"/>
        <v>8.2942882641677826</v>
      </c>
      <c r="G6044" s="11">
        <f t="shared" si="950"/>
        <v>35.749711735832214</v>
      </c>
      <c r="H6044" s="12">
        <f t="shared" si="953"/>
        <v>0</v>
      </c>
      <c r="I6044" s="12">
        <f t="shared" si="947"/>
        <v>0</v>
      </c>
      <c r="J6044" s="12">
        <f t="shared" si="954"/>
        <v>0</v>
      </c>
      <c r="K6044" s="12">
        <f t="shared" si="955"/>
        <v>0</v>
      </c>
      <c r="L6044" s="12">
        <f t="shared" si="956"/>
        <v>35.749711735832214</v>
      </c>
      <c r="M6044" s="12">
        <f t="shared" si="951"/>
        <v>35.749711735832214</v>
      </c>
      <c r="N6044" s="13"/>
    </row>
    <row r="6045" spans="1:14" x14ac:dyDescent="0.2">
      <c r="A6045" s="10" t="s">
        <v>6027</v>
      </c>
      <c r="B6045" s="6">
        <f>IF($C$10=2012,profiles!C6032,IF($C$10=2013,profiles!E6032,IF($C$10=2014,profiles!G6032,IF($C$10=2015,profiles!I6032,IF($C$10=2016,profiles!K6032)))))</f>
        <v>45.335999999999999</v>
      </c>
      <c r="C6045" s="6">
        <f>IF($C$10=2012,profiles!D6032,IF($C$10=2013,profiles!F6032,IF($C$10=2014,profiles!H6032,IF($C$10=2015,profiles!J6032,IF($C$10=2016,profiles!L6032)))))</f>
        <v>4.3242414100847837E-2</v>
      </c>
      <c r="D6045" s="11">
        <f t="shared" si="952"/>
        <v>8.6484828201695674</v>
      </c>
      <c r="E6045" s="11">
        <f t="shared" si="948"/>
        <v>0</v>
      </c>
      <c r="F6045" s="11">
        <f t="shared" si="949"/>
        <v>8.6484828201695674</v>
      </c>
      <c r="G6045" s="11">
        <f t="shared" si="950"/>
        <v>36.687517179830429</v>
      </c>
      <c r="H6045" s="12">
        <f t="shared" si="953"/>
        <v>0</v>
      </c>
      <c r="I6045" s="12">
        <f t="shared" si="947"/>
        <v>0</v>
      </c>
      <c r="J6045" s="12">
        <f t="shared" si="954"/>
        <v>0</v>
      </c>
      <c r="K6045" s="12">
        <f t="shared" si="955"/>
        <v>0</v>
      </c>
      <c r="L6045" s="12">
        <f t="shared" si="956"/>
        <v>36.687517179830429</v>
      </c>
      <c r="M6045" s="12">
        <f t="shared" si="951"/>
        <v>36.687517179830429</v>
      </c>
      <c r="N6045" s="13"/>
    </row>
    <row r="6046" spans="1:14" x14ac:dyDescent="0.2">
      <c r="A6046" s="10" t="s">
        <v>6028</v>
      </c>
      <c r="B6046" s="6">
        <f>IF($C$10=2012,profiles!C6033,IF($C$10=2013,profiles!E6033,IF($C$10=2014,profiles!G6033,IF($C$10=2015,profiles!I6033,IF($C$10=2016,profiles!K6033)))))</f>
        <v>49.406999999999996</v>
      </c>
      <c r="C6046" s="6">
        <f>IF($C$10=2012,profiles!D6033,IF($C$10=2013,profiles!F6033,IF($C$10=2014,profiles!H6033,IF($C$10=2015,profiles!J6033,IF($C$10=2016,profiles!L6033)))))</f>
        <v>4.7370035698348953E-2</v>
      </c>
      <c r="D6046" s="11">
        <f t="shared" si="952"/>
        <v>9.4740071396697907</v>
      </c>
      <c r="E6046" s="11">
        <f t="shared" si="948"/>
        <v>0</v>
      </c>
      <c r="F6046" s="11">
        <f t="shared" si="949"/>
        <v>9.4740071396697907</v>
      </c>
      <c r="G6046" s="11">
        <f t="shared" si="950"/>
        <v>39.932992860330202</v>
      </c>
      <c r="H6046" s="12">
        <f t="shared" si="953"/>
        <v>0</v>
      </c>
      <c r="I6046" s="12">
        <f t="shared" si="947"/>
        <v>0</v>
      </c>
      <c r="J6046" s="12">
        <f t="shared" si="954"/>
        <v>0</v>
      </c>
      <c r="K6046" s="12">
        <f t="shared" si="955"/>
        <v>0</v>
      </c>
      <c r="L6046" s="12">
        <f t="shared" si="956"/>
        <v>39.932992860330202</v>
      </c>
      <c r="M6046" s="12">
        <f t="shared" si="951"/>
        <v>39.932992860330202</v>
      </c>
      <c r="N6046" s="13"/>
    </row>
    <row r="6047" spans="1:14" x14ac:dyDescent="0.2">
      <c r="A6047" s="10" t="s">
        <v>6029</v>
      </c>
      <c r="B6047" s="6">
        <f>IF($C$10=2012,profiles!C6034,IF($C$10=2013,profiles!E6034,IF($C$10=2014,profiles!G6034,IF($C$10=2015,profiles!I6034,IF($C$10=2016,profiles!K6034)))))</f>
        <v>57.804000000000002</v>
      </c>
      <c r="C6047" s="6">
        <f>IF($C$10=2012,profiles!D6034,IF($C$10=2013,profiles!F6034,IF($C$10=2014,profiles!H6034,IF($C$10=2015,profiles!J6034,IF($C$10=2016,profiles!L6034)))))</f>
        <v>5.1985720660419454E-2</v>
      </c>
      <c r="D6047" s="11">
        <f t="shared" si="952"/>
        <v>10.397144132083891</v>
      </c>
      <c r="E6047" s="11">
        <f t="shared" si="948"/>
        <v>0</v>
      </c>
      <c r="F6047" s="11">
        <f t="shared" si="949"/>
        <v>10.397144132083891</v>
      </c>
      <c r="G6047" s="11">
        <f t="shared" si="950"/>
        <v>47.406855867916107</v>
      </c>
      <c r="H6047" s="12">
        <f t="shared" si="953"/>
        <v>0</v>
      </c>
      <c r="I6047" s="12">
        <f t="shared" si="947"/>
        <v>0</v>
      </c>
      <c r="J6047" s="12">
        <f t="shared" si="954"/>
        <v>0</v>
      </c>
      <c r="K6047" s="12">
        <f t="shared" si="955"/>
        <v>0</v>
      </c>
      <c r="L6047" s="12">
        <f t="shared" si="956"/>
        <v>47.406855867916107</v>
      </c>
      <c r="M6047" s="12">
        <f t="shared" si="951"/>
        <v>47.406855867916107</v>
      </c>
      <c r="N6047" s="13"/>
    </row>
    <row r="6048" spans="1:14" x14ac:dyDescent="0.2">
      <c r="A6048" s="10" t="s">
        <v>6030</v>
      </c>
      <c r="B6048" s="6">
        <f>IF($C$10=2012,profiles!C6035,IF($C$10=2013,profiles!E6035,IF($C$10=2014,profiles!G6035,IF($C$10=2015,profiles!I6035,IF($C$10=2016,profiles!K6035)))))</f>
        <v>63.085999999999999</v>
      </c>
      <c r="C6048" s="6">
        <f>IF($C$10=2012,profiles!D6035,IF($C$10=2013,profiles!F6035,IF($C$10=2014,profiles!H6035,IF($C$10=2015,profiles!J6035,IF($C$10=2016,profiles!L6035)))))</f>
        <v>6.3350624721106655E-2</v>
      </c>
      <c r="D6048" s="11">
        <f t="shared" si="952"/>
        <v>12.670124944221332</v>
      </c>
      <c r="E6048" s="11">
        <f t="shared" si="948"/>
        <v>0</v>
      </c>
      <c r="F6048" s="11">
        <f t="shared" si="949"/>
        <v>12.670124944221332</v>
      </c>
      <c r="G6048" s="11">
        <f t="shared" si="950"/>
        <v>50.41587505577867</v>
      </c>
      <c r="H6048" s="12">
        <f t="shared" si="953"/>
        <v>0</v>
      </c>
      <c r="I6048" s="12">
        <f t="shared" si="947"/>
        <v>0</v>
      </c>
      <c r="J6048" s="12">
        <f t="shared" si="954"/>
        <v>0</v>
      </c>
      <c r="K6048" s="12">
        <f t="shared" si="955"/>
        <v>0</v>
      </c>
      <c r="L6048" s="12">
        <f t="shared" si="956"/>
        <v>50.41587505577867</v>
      </c>
      <c r="M6048" s="12">
        <f t="shared" si="951"/>
        <v>50.41587505577867</v>
      </c>
      <c r="N6048" s="13"/>
    </row>
    <row r="6049" spans="1:14" x14ac:dyDescent="0.2">
      <c r="A6049" s="10" t="s">
        <v>6031</v>
      </c>
      <c r="B6049" s="6">
        <f>IF($C$10=2012,profiles!C6036,IF($C$10=2013,profiles!E6036,IF($C$10=2014,profiles!G6036,IF($C$10=2015,profiles!I6036,IF($C$10=2016,profiles!K6036)))))</f>
        <v>66.134</v>
      </c>
      <c r="C6049" s="6">
        <f>IF($C$10=2012,profiles!D6036,IF($C$10=2013,profiles!F6036,IF($C$10=2014,profiles!H6036,IF($C$10=2015,profiles!J6036,IF($C$10=2016,profiles!L6036)))))</f>
        <v>9.4056782686300758E-2</v>
      </c>
      <c r="D6049" s="11">
        <f t="shared" si="952"/>
        <v>18.811356537260153</v>
      </c>
      <c r="E6049" s="11">
        <f t="shared" si="948"/>
        <v>0</v>
      </c>
      <c r="F6049" s="11">
        <f t="shared" si="949"/>
        <v>18.811356537260153</v>
      </c>
      <c r="G6049" s="11">
        <f t="shared" si="950"/>
        <v>47.322643462739848</v>
      </c>
      <c r="H6049" s="12">
        <f t="shared" si="953"/>
        <v>0</v>
      </c>
      <c r="I6049" s="12">
        <f t="shared" si="947"/>
        <v>0</v>
      </c>
      <c r="J6049" s="12">
        <f t="shared" si="954"/>
        <v>0</v>
      </c>
      <c r="K6049" s="12">
        <f t="shared" si="955"/>
        <v>0</v>
      </c>
      <c r="L6049" s="12">
        <f t="shared" si="956"/>
        <v>47.322643462739848</v>
      </c>
      <c r="M6049" s="12">
        <f t="shared" si="951"/>
        <v>47.322643462739848</v>
      </c>
      <c r="N6049" s="13"/>
    </row>
    <row r="6050" spans="1:14" x14ac:dyDescent="0.2">
      <c r="A6050" s="10" t="s">
        <v>6032</v>
      </c>
      <c r="B6050" s="6">
        <f>IF($C$10=2012,profiles!C6037,IF($C$10=2013,profiles!E6037,IF($C$10=2014,profiles!G6037,IF($C$10=2015,profiles!I6037,IF($C$10=2016,profiles!K6037)))))</f>
        <v>67.123000000000005</v>
      </c>
      <c r="C6050" s="6">
        <f>IF($C$10=2012,profiles!D6037,IF($C$10=2013,profiles!F6037,IF($C$10=2014,profiles!H6037,IF($C$10=2015,profiles!J6037,IF($C$10=2016,profiles!L6037)))))</f>
        <v>0.1451082106202588</v>
      </c>
      <c r="D6050" s="11">
        <f t="shared" si="952"/>
        <v>29.021642124051759</v>
      </c>
      <c r="E6050" s="11">
        <f t="shared" si="948"/>
        <v>0</v>
      </c>
      <c r="F6050" s="11">
        <f t="shared" si="949"/>
        <v>29.021642124051759</v>
      </c>
      <c r="G6050" s="11">
        <f t="shared" si="950"/>
        <v>38.101357875948246</v>
      </c>
      <c r="H6050" s="12">
        <f t="shared" si="953"/>
        <v>0</v>
      </c>
      <c r="I6050" s="12">
        <f t="shared" si="947"/>
        <v>0</v>
      </c>
      <c r="J6050" s="12">
        <f t="shared" si="954"/>
        <v>0</v>
      </c>
      <c r="K6050" s="12">
        <f t="shared" si="955"/>
        <v>0</v>
      </c>
      <c r="L6050" s="12">
        <f t="shared" si="956"/>
        <v>38.101357875948246</v>
      </c>
      <c r="M6050" s="12">
        <f t="shared" si="951"/>
        <v>38.101357875948246</v>
      </c>
      <c r="N6050" s="13"/>
    </row>
    <row r="6051" spans="1:14" x14ac:dyDescent="0.2">
      <c r="A6051" s="10" t="s">
        <v>6033</v>
      </c>
      <c r="B6051" s="6">
        <f>IF($C$10=2012,profiles!C6038,IF($C$10=2013,profiles!E6038,IF($C$10=2014,profiles!G6038,IF($C$10=2015,profiles!I6038,IF($C$10=2016,profiles!K6038)))))</f>
        <v>68.441999999999993</v>
      </c>
      <c r="C6051" s="6">
        <f>IF($C$10=2012,profiles!D6038,IF($C$10=2013,profiles!F6038,IF($C$10=2014,profiles!H6038,IF($C$10=2015,profiles!J6038,IF($C$10=2016,profiles!L6038)))))</f>
        <v>0.21087126282909416</v>
      </c>
      <c r="D6051" s="11">
        <f t="shared" si="952"/>
        <v>42.174252565818833</v>
      </c>
      <c r="E6051" s="11">
        <f t="shared" si="948"/>
        <v>0</v>
      </c>
      <c r="F6051" s="11">
        <f t="shared" si="949"/>
        <v>42.174252565818833</v>
      </c>
      <c r="G6051" s="11">
        <f t="shared" si="950"/>
        <v>26.26774743418116</v>
      </c>
      <c r="H6051" s="12">
        <f t="shared" si="953"/>
        <v>0</v>
      </c>
      <c r="I6051" s="12">
        <f t="shared" si="947"/>
        <v>0</v>
      </c>
      <c r="J6051" s="12">
        <f t="shared" si="954"/>
        <v>0</v>
      </c>
      <c r="K6051" s="12">
        <f t="shared" si="955"/>
        <v>0</v>
      </c>
      <c r="L6051" s="12">
        <f t="shared" si="956"/>
        <v>26.26774743418116</v>
      </c>
      <c r="M6051" s="12">
        <f t="shared" si="951"/>
        <v>26.26774743418116</v>
      </c>
      <c r="N6051" s="13"/>
    </row>
    <row r="6052" spans="1:14" x14ac:dyDescent="0.2">
      <c r="A6052" s="10" t="s">
        <v>6034</v>
      </c>
      <c r="B6052" s="6">
        <f>IF($C$10=2012,profiles!C6039,IF($C$10=2013,profiles!E6039,IF($C$10=2014,profiles!G6039,IF($C$10=2015,profiles!I6039,IF($C$10=2016,profiles!K6039)))))</f>
        <v>69.86</v>
      </c>
      <c r="C6052" s="6">
        <f>IF($C$10=2012,profiles!D6039,IF($C$10=2013,profiles!F6039,IF($C$10=2014,profiles!H6039,IF($C$10=2015,profiles!J6039,IF($C$10=2016,profiles!L6039)))))</f>
        <v>0.26217369477911645</v>
      </c>
      <c r="D6052" s="11">
        <f t="shared" si="952"/>
        <v>52.434738955823292</v>
      </c>
      <c r="E6052" s="11">
        <f t="shared" si="948"/>
        <v>0</v>
      </c>
      <c r="F6052" s="11">
        <f t="shared" si="949"/>
        <v>52.434738955823292</v>
      </c>
      <c r="G6052" s="11">
        <f t="shared" si="950"/>
        <v>17.425261044176708</v>
      </c>
      <c r="H6052" s="12">
        <f t="shared" si="953"/>
        <v>0</v>
      </c>
      <c r="I6052" s="12">
        <f t="shared" si="947"/>
        <v>0</v>
      </c>
      <c r="J6052" s="12">
        <f t="shared" si="954"/>
        <v>0</v>
      </c>
      <c r="K6052" s="12">
        <f t="shared" si="955"/>
        <v>0</v>
      </c>
      <c r="L6052" s="12">
        <f t="shared" si="956"/>
        <v>17.425261044176708</v>
      </c>
      <c r="M6052" s="12">
        <f t="shared" si="951"/>
        <v>17.425261044176708</v>
      </c>
      <c r="N6052" s="13"/>
    </row>
    <row r="6053" spans="1:14" x14ac:dyDescent="0.2">
      <c r="A6053" s="10" t="s">
        <v>6035</v>
      </c>
      <c r="B6053" s="6">
        <f>IF($C$10=2012,profiles!C6040,IF($C$10=2013,profiles!E6040,IF($C$10=2014,profiles!G6040,IF($C$10=2015,profiles!I6040,IF($C$10=2016,profiles!K6040)))))</f>
        <v>69.018000000000001</v>
      </c>
      <c r="C6053" s="6">
        <f>IF($C$10=2012,profiles!D6040,IF($C$10=2013,profiles!F6040,IF($C$10=2014,profiles!H6040,IF($C$10=2015,profiles!J6040,IF($C$10=2016,profiles!L6040)))))</f>
        <v>0.28741354306113343</v>
      </c>
      <c r="D6053" s="11">
        <f t="shared" si="952"/>
        <v>57.482708612226688</v>
      </c>
      <c r="E6053" s="11">
        <f t="shared" si="948"/>
        <v>0</v>
      </c>
      <c r="F6053" s="11">
        <f t="shared" si="949"/>
        <v>57.482708612226688</v>
      </c>
      <c r="G6053" s="11">
        <f t="shared" si="950"/>
        <v>11.535291387773313</v>
      </c>
      <c r="H6053" s="12">
        <f t="shared" si="953"/>
        <v>0</v>
      </c>
      <c r="I6053" s="12">
        <f t="shared" si="947"/>
        <v>0</v>
      </c>
      <c r="J6053" s="12">
        <f t="shared" si="954"/>
        <v>0</v>
      </c>
      <c r="K6053" s="12">
        <f t="shared" si="955"/>
        <v>0</v>
      </c>
      <c r="L6053" s="12">
        <f t="shared" si="956"/>
        <v>11.535291387773313</v>
      </c>
      <c r="M6053" s="12">
        <f t="shared" si="951"/>
        <v>11.535291387773313</v>
      </c>
      <c r="N6053" s="13"/>
    </row>
    <row r="6054" spans="1:14" x14ac:dyDescent="0.2">
      <c r="A6054" s="10" t="s">
        <v>6036</v>
      </c>
      <c r="B6054" s="6">
        <f>IF($C$10=2012,profiles!C6041,IF($C$10=2013,profiles!E6041,IF($C$10=2014,profiles!G6041,IF($C$10=2015,profiles!I6041,IF($C$10=2016,profiles!K6041)))))</f>
        <v>68.527000000000001</v>
      </c>
      <c r="C6054" s="6">
        <f>IF($C$10=2012,profiles!D6041,IF($C$10=2013,profiles!F6041,IF($C$10=2014,profiles!H6041,IF($C$10=2015,profiles!J6041,IF($C$10=2016,profiles!L6041)))))</f>
        <v>0.29034192324854974</v>
      </c>
      <c r="D6054" s="11">
        <f t="shared" si="952"/>
        <v>58.068384649709948</v>
      </c>
      <c r="E6054" s="11">
        <f t="shared" si="948"/>
        <v>0</v>
      </c>
      <c r="F6054" s="11">
        <f t="shared" si="949"/>
        <v>58.068384649709948</v>
      </c>
      <c r="G6054" s="11">
        <f t="shared" si="950"/>
        <v>10.458615350290053</v>
      </c>
      <c r="H6054" s="12">
        <f t="shared" si="953"/>
        <v>0</v>
      </c>
      <c r="I6054" s="12">
        <f t="shared" si="947"/>
        <v>0</v>
      </c>
      <c r="J6054" s="12">
        <f t="shared" si="954"/>
        <v>0</v>
      </c>
      <c r="K6054" s="12">
        <f t="shared" si="955"/>
        <v>0</v>
      </c>
      <c r="L6054" s="12">
        <f t="shared" si="956"/>
        <v>10.458615350290053</v>
      </c>
      <c r="M6054" s="12">
        <f t="shared" si="951"/>
        <v>10.458615350290053</v>
      </c>
      <c r="N6054" s="13"/>
    </row>
    <row r="6055" spans="1:14" x14ac:dyDescent="0.2">
      <c r="A6055" s="10" t="s">
        <v>6037</v>
      </c>
      <c r="B6055" s="6">
        <f>IF($C$10=2012,profiles!C6042,IF($C$10=2013,profiles!E6042,IF($C$10=2014,profiles!G6042,IF($C$10=2015,profiles!I6042,IF($C$10=2016,profiles!K6042)))))</f>
        <v>67.572999999999993</v>
      </c>
      <c r="C6055" s="6">
        <f>IF($C$10=2012,profiles!D6042,IF($C$10=2013,profiles!F6042,IF($C$10=2014,profiles!H6042,IF($C$10=2015,profiles!J6042,IF($C$10=2016,profiles!L6042)))))</f>
        <v>0.27830767514502452</v>
      </c>
      <c r="D6055" s="11">
        <f t="shared" si="952"/>
        <v>55.661535029004902</v>
      </c>
      <c r="E6055" s="11">
        <f t="shared" si="948"/>
        <v>0</v>
      </c>
      <c r="F6055" s="11">
        <f t="shared" si="949"/>
        <v>55.661535029004902</v>
      </c>
      <c r="G6055" s="11">
        <f t="shared" si="950"/>
        <v>11.911464970995091</v>
      </c>
      <c r="H6055" s="12">
        <f t="shared" si="953"/>
        <v>0</v>
      </c>
      <c r="I6055" s="12">
        <f t="shared" si="947"/>
        <v>0</v>
      </c>
      <c r="J6055" s="12">
        <f t="shared" si="954"/>
        <v>0</v>
      </c>
      <c r="K6055" s="12">
        <f t="shared" si="955"/>
        <v>0</v>
      </c>
      <c r="L6055" s="12">
        <f t="shared" si="956"/>
        <v>11.911464970995091</v>
      </c>
      <c r="M6055" s="12">
        <f t="shared" si="951"/>
        <v>11.911464970995091</v>
      </c>
      <c r="N6055" s="13"/>
    </row>
    <row r="6056" spans="1:14" x14ac:dyDescent="0.2">
      <c r="A6056" s="10" t="s">
        <v>6038</v>
      </c>
      <c r="B6056" s="6">
        <f>IF($C$10=2012,profiles!C6043,IF($C$10=2013,profiles!E6043,IF($C$10=2014,profiles!G6043,IF($C$10=2015,profiles!I6043,IF($C$10=2016,profiles!K6043)))))</f>
        <v>66.364999999999995</v>
      </c>
      <c r="C6056" s="6">
        <f>IF($C$10=2012,profiles!D6043,IF($C$10=2013,profiles!F6043,IF($C$10=2014,profiles!H6043,IF($C$10=2015,profiles!J6043,IF($C$10=2016,profiles!L6043)))))</f>
        <v>0.24983266398929049</v>
      </c>
      <c r="D6056" s="11">
        <f t="shared" si="952"/>
        <v>49.9665327978581</v>
      </c>
      <c r="E6056" s="11">
        <f t="shared" si="948"/>
        <v>0</v>
      </c>
      <c r="F6056" s="11">
        <f t="shared" si="949"/>
        <v>49.9665327978581</v>
      </c>
      <c r="G6056" s="11">
        <f t="shared" si="950"/>
        <v>16.398467202141894</v>
      </c>
      <c r="H6056" s="12">
        <f t="shared" si="953"/>
        <v>0</v>
      </c>
      <c r="I6056" s="12">
        <f t="shared" si="947"/>
        <v>0</v>
      </c>
      <c r="J6056" s="12">
        <f t="shared" si="954"/>
        <v>0</v>
      </c>
      <c r="K6056" s="12">
        <f t="shared" si="955"/>
        <v>0</v>
      </c>
      <c r="L6056" s="12">
        <f t="shared" si="956"/>
        <v>16.398467202141894</v>
      </c>
      <c r="M6056" s="12">
        <f t="shared" si="951"/>
        <v>16.398467202141894</v>
      </c>
      <c r="N6056" s="13"/>
    </row>
    <row r="6057" spans="1:14" x14ac:dyDescent="0.2">
      <c r="A6057" s="10" t="s">
        <v>6039</v>
      </c>
      <c r="B6057" s="6">
        <f>IF($C$10=2012,profiles!C6044,IF($C$10=2013,profiles!E6044,IF($C$10=2014,profiles!G6044,IF($C$10=2015,profiles!I6044,IF($C$10=2016,profiles!K6044)))))</f>
        <v>64.613</v>
      </c>
      <c r="C6057" s="6">
        <f>IF($C$10=2012,profiles!D6044,IF($C$10=2013,profiles!F6044,IF($C$10=2014,profiles!H6044,IF($C$10=2015,profiles!J6044,IF($C$10=2016,profiles!L6044)))))</f>
        <v>0.20476349843819724</v>
      </c>
      <c r="D6057" s="11">
        <f t="shared" si="952"/>
        <v>40.952699687639452</v>
      </c>
      <c r="E6057" s="11">
        <f t="shared" si="948"/>
        <v>0</v>
      </c>
      <c r="F6057" s="11">
        <f t="shared" si="949"/>
        <v>40.952699687639452</v>
      </c>
      <c r="G6057" s="11">
        <f t="shared" si="950"/>
        <v>23.660300312360548</v>
      </c>
      <c r="H6057" s="12">
        <f t="shared" si="953"/>
        <v>0</v>
      </c>
      <c r="I6057" s="12">
        <f t="shared" si="947"/>
        <v>0</v>
      </c>
      <c r="J6057" s="12">
        <f t="shared" si="954"/>
        <v>0</v>
      </c>
      <c r="K6057" s="12">
        <f t="shared" si="955"/>
        <v>0</v>
      </c>
      <c r="L6057" s="12">
        <f t="shared" si="956"/>
        <v>23.660300312360548</v>
      </c>
      <c r="M6057" s="12">
        <f t="shared" si="951"/>
        <v>23.660300312360548</v>
      </c>
      <c r="N6057" s="13"/>
    </row>
    <row r="6058" spans="1:14" x14ac:dyDescent="0.2">
      <c r="A6058" s="10" t="s">
        <v>6040</v>
      </c>
      <c r="B6058" s="6">
        <f>IF($C$10=2012,profiles!C6045,IF($C$10=2013,profiles!E6045,IF($C$10=2014,profiles!G6045,IF($C$10=2015,profiles!I6045,IF($C$10=2016,profiles!K6045)))))</f>
        <v>63.997999999999998</v>
      </c>
      <c r="C6058" s="6">
        <f>IF($C$10=2012,profiles!D6045,IF($C$10=2013,profiles!F6045,IF($C$10=2014,profiles!H6045,IF($C$10=2015,profiles!J6045,IF($C$10=2016,profiles!L6045)))))</f>
        <v>0.15189926372155288</v>
      </c>
      <c r="D6058" s="11">
        <f t="shared" si="952"/>
        <v>30.379852744310575</v>
      </c>
      <c r="E6058" s="11">
        <f t="shared" si="948"/>
        <v>0</v>
      </c>
      <c r="F6058" s="11">
        <f t="shared" si="949"/>
        <v>30.379852744310575</v>
      </c>
      <c r="G6058" s="11">
        <f t="shared" si="950"/>
        <v>33.618147255689422</v>
      </c>
      <c r="H6058" s="12">
        <f t="shared" si="953"/>
        <v>0</v>
      </c>
      <c r="I6058" s="12">
        <f t="shared" si="947"/>
        <v>0</v>
      </c>
      <c r="J6058" s="12">
        <f t="shared" si="954"/>
        <v>0</v>
      </c>
      <c r="K6058" s="12">
        <f t="shared" si="955"/>
        <v>0</v>
      </c>
      <c r="L6058" s="12">
        <f t="shared" si="956"/>
        <v>33.618147255689422</v>
      </c>
      <c r="M6058" s="12">
        <f t="shared" si="951"/>
        <v>33.618147255689422</v>
      </c>
      <c r="N6058" s="13"/>
    </row>
    <row r="6059" spans="1:14" x14ac:dyDescent="0.2">
      <c r="A6059" s="10" t="s">
        <v>6041</v>
      </c>
      <c r="B6059" s="6">
        <f>IF($C$10=2012,profiles!C6046,IF($C$10=2013,profiles!E6046,IF($C$10=2014,profiles!G6046,IF($C$10=2015,profiles!I6046,IF($C$10=2016,profiles!K6046)))))</f>
        <v>63.706000000000003</v>
      </c>
      <c r="C6059" s="6">
        <f>IF($C$10=2012,profiles!D6046,IF($C$10=2013,profiles!F6046,IF($C$10=2014,profiles!H6046,IF($C$10=2015,profiles!J6046,IF($C$10=2016,profiles!L6046)))))</f>
        <v>0.10087572512271308</v>
      </c>
      <c r="D6059" s="11">
        <f t="shared" si="952"/>
        <v>20.175145024542616</v>
      </c>
      <c r="E6059" s="11">
        <f t="shared" si="948"/>
        <v>0</v>
      </c>
      <c r="F6059" s="11">
        <f t="shared" si="949"/>
        <v>20.175145024542616</v>
      </c>
      <c r="G6059" s="11">
        <f t="shared" si="950"/>
        <v>43.530854975457387</v>
      </c>
      <c r="H6059" s="12">
        <f t="shared" si="953"/>
        <v>0</v>
      </c>
      <c r="I6059" s="12">
        <f t="shared" si="947"/>
        <v>0</v>
      </c>
      <c r="J6059" s="12">
        <f t="shared" si="954"/>
        <v>0</v>
      </c>
      <c r="K6059" s="12">
        <f t="shared" si="955"/>
        <v>0</v>
      </c>
      <c r="L6059" s="12">
        <f t="shared" si="956"/>
        <v>43.530854975457387</v>
      </c>
      <c r="M6059" s="12">
        <f t="shared" si="951"/>
        <v>43.530854975457387</v>
      </c>
      <c r="N6059" s="13"/>
    </row>
    <row r="6060" spans="1:14" x14ac:dyDescent="0.2">
      <c r="A6060" s="10" t="s">
        <v>6042</v>
      </c>
      <c r="B6060" s="6">
        <f>IF($C$10=2012,profiles!C6047,IF($C$10=2013,profiles!E6047,IF($C$10=2014,profiles!G6047,IF($C$10=2015,profiles!I6047,IF($C$10=2016,profiles!K6047)))))</f>
        <v>63.965000000000003</v>
      </c>
      <c r="C6060" s="6">
        <f>IF($C$10=2012,profiles!D6047,IF($C$10=2013,profiles!F6047,IF($C$10=2014,profiles!H6047,IF($C$10=2015,profiles!J6047,IF($C$10=2016,profiles!L6047)))))</f>
        <v>7.009984381972334E-2</v>
      </c>
      <c r="D6060" s="11">
        <f t="shared" si="952"/>
        <v>14.019968763944668</v>
      </c>
      <c r="E6060" s="11">
        <f t="shared" si="948"/>
        <v>0</v>
      </c>
      <c r="F6060" s="11">
        <f t="shared" si="949"/>
        <v>14.019968763944668</v>
      </c>
      <c r="G6060" s="11">
        <f t="shared" si="950"/>
        <v>49.945031236055335</v>
      </c>
      <c r="H6060" s="12">
        <f t="shared" si="953"/>
        <v>0</v>
      </c>
      <c r="I6060" s="12">
        <f t="shared" si="947"/>
        <v>0</v>
      </c>
      <c r="J6060" s="12">
        <f t="shared" si="954"/>
        <v>0</v>
      </c>
      <c r="K6060" s="12">
        <f t="shared" si="955"/>
        <v>0</v>
      </c>
      <c r="L6060" s="12">
        <f t="shared" si="956"/>
        <v>49.945031236055335</v>
      </c>
      <c r="M6060" s="12">
        <f t="shared" si="951"/>
        <v>49.945031236055335</v>
      </c>
      <c r="N6060" s="13"/>
    </row>
    <row r="6061" spans="1:14" x14ac:dyDescent="0.2">
      <c r="A6061" s="10" t="s">
        <v>6043</v>
      </c>
      <c r="B6061" s="6">
        <f>IF($C$10=2012,profiles!C6048,IF($C$10=2013,profiles!E6048,IF($C$10=2014,profiles!G6048,IF($C$10=2015,profiles!I6048,IF($C$10=2016,profiles!K6048)))))</f>
        <v>64.070999999999998</v>
      </c>
      <c r="C6061" s="6">
        <f>IF($C$10=2012,profiles!D6048,IF($C$10=2013,profiles!F6048,IF($C$10=2014,profiles!H6048,IF($C$10=2015,profiles!J6048,IF($C$10=2016,profiles!L6048)))))</f>
        <v>6.1314703257474339E-2</v>
      </c>
      <c r="D6061" s="11">
        <f t="shared" si="952"/>
        <v>12.262940651494867</v>
      </c>
      <c r="E6061" s="11">
        <f t="shared" si="948"/>
        <v>0</v>
      </c>
      <c r="F6061" s="11">
        <f t="shared" si="949"/>
        <v>12.262940651494867</v>
      </c>
      <c r="G6061" s="11">
        <f t="shared" si="950"/>
        <v>51.808059348505132</v>
      </c>
      <c r="H6061" s="12">
        <f t="shared" si="953"/>
        <v>0</v>
      </c>
      <c r="I6061" s="12">
        <f t="shared" si="947"/>
        <v>0</v>
      </c>
      <c r="J6061" s="12">
        <f t="shared" si="954"/>
        <v>0</v>
      </c>
      <c r="K6061" s="12">
        <f t="shared" si="955"/>
        <v>0</v>
      </c>
      <c r="L6061" s="12">
        <f t="shared" si="956"/>
        <v>51.808059348505132</v>
      </c>
      <c r="M6061" s="12">
        <f t="shared" si="951"/>
        <v>51.808059348505132</v>
      </c>
      <c r="N6061" s="13"/>
    </row>
    <row r="6062" spans="1:14" x14ac:dyDescent="0.2">
      <c r="A6062" s="10" t="s">
        <v>6044</v>
      </c>
      <c r="B6062" s="6">
        <f>IF($C$10=2012,profiles!C6049,IF($C$10=2013,profiles!E6049,IF($C$10=2014,profiles!G6049,IF($C$10=2015,profiles!I6049,IF($C$10=2016,profiles!K6049)))))</f>
        <v>59.999000000000002</v>
      </c>
      <c r="C6062" s="6">
        <f>IF($C$10=2012,profiles!D6049,IF($C$10=2013,profiles!F6049,IF($C$10=2014,profiles!H6049,IF($C$10=2015,profiles!J6049,IF($C$10=2016,profiles!L6049)))))</f>
        <v>6.5428380187416327E-2</v>
      </c>
      <c r="D6062" s="11">
        <f t="shared" si="952"/>
        <v>13.085676037483266</v>
      </c>
      <c r="E6062" s="11">
        <f t="shared" si="948"/>
        <v>0</v>
      </c>
      <c r="F6062" s="11">
        <f t="shared" si="949"/>
        <v>13.085676037483266</v>
      </c>
      <c r="G6062" s="11">
        <f t="shared" si="950"/>
        <v>46.913323962516735</v>
      </c>
      <c r="H6062" s="12">
        <f t="shared" si="953"/>
        <v>0</v>
      </c>
      <c r="I6062" s="12">
        <f t="shared" si="947"/>
        <v>0</v>
      </c>
      <c r="J6062" s="12">
        <f t="shared" si="954"/>
        <v>0</v>
      </c>
      <c r="K6062" s="12">
        <f t="shared" si="955"/>
        <v>0</v>
      </c>
      <c r="L6062" s="12">
        <f t="shared" si="956"/>
        <v>46.913323962516735</v>
      </c>
      <c r="M6062" s="12">
        <f t="shared" si="951"/>
        <v>46.913323962516735</v>
      </c>
      <c r="N6062" s="13"/>
    </row>
    <row r="6063" spans="1:14" x14ac:dyDescent="0.2">
      <c r="A6063" s="10" t="s">
        <v>6045</v>
      </c>
      <c r="B6063" s="6">
        <f>IF($C$10=2012,profiles!C6050,IF($C$10=2013,profiles!E6050,IF($C$10=2014,profiles!G6050,IF($C$10=2015,profiles!I6050,IF($C$10=2016,profiles!K6050)))))</f>
        <v>55.045999999999999</v>
      </c>
      <c r="C6063" s="6">
        <f>IF($C$10=2012,profiles!D6050,IF($C$10=2013,profiles!F6050,IF($C$10=2014,profiles!H6050,IF($C$10=2015,profiles!J6050,IF($C$10=2016,profiles!L6050)))))</f>
        <v>6.0826639892904953E-2</v>
      </c>
      <c r="D6063" s="11">
        <f t="shared" si="952"/>
        <v>12.16532797858099</v>
      </c>
      <c r="E6063" s="11">
        <f t="shared" si="948"/>
        <v>0</v>
      </c>
      <c r="F6063" s="11">
        <f t="shared" si="949"/>
        <v>12.16532797858099</v>
      </c>
      <c r="G6063" s="11">
        <f t="shared" si="950"/>
        <v>42.880672021419009</v>
      </c>
      <c r="H6063" s="12">
        <f t="shared" si="953"/>
        <v>0</v>
      </c>
      <c r="I6063" s="12">
        <f t="shared" si="947"/>
        <v>0</v>
      </c>
      <c r="J6063" s="12">
        <f t="shared" si="954"/>
        <v>0</v>
      </c>
      <c r="K6063" s="12">
        <f t="shared" si="955"/>
        <v>0</v>
      </c>
      <c r="L6063" s="12">
        <f t="shared" si="956"/>
        <v>42.880672021419009</v>
      </c>
      <c r="M6063" s="12">
        <f t="shared" si="951"/>
        <v>42.880672021419009</v>
      </c>
      <c r="N6063" s="13"/>
    </row>
    <row r="6064" spans="1:14" x14ac:dyDescent="0.2">
      <c r="A6064" s="10" t="s">
        <v>6046</v>
      </c>
      <c r="B6064" s="6">
        <f>IF($C$10=2012,profiles!C6051,IF($C$10=2013,profiles!E6051,IF($C$10=2014,profiles!G6051,IF($C$10=2015,profiles!I6051,IF($C$10=2016,profiles!K6051)))))</f>
        <v>50.045999999999999</v>
      </c>
      <c r="C6064" s="6">
        <f>IF($C$10=2012,profiles!D6051,IF($C$10=2013,profiles!F6051,IF($C$10=2014,profiles!H6051,IF($C$10=2015,profiles!J6051,IF($C$10=2016,profiles!L6051)))))</f>
        <v>5.7814591700133866E-2</v>
      </c>
      <c r="D6064" s="11">
        <f t="shared" si="952"/>
        <v>11.562918340026773</v>
      </c>
      <c r="E6064" s="11">
        <f t="shared" si="948"/>
        <v>0</v>
      </c>
      <c r="F6064" s="11">
        <f t="shared" si="949"/>
        <v>11.562918340026773</v>
      </c>
      <c r="G6064" s="11">
        <f t="shared" si="950"/>
        <v>38.483081659973223</v>
      </c>
      <c r="H6064" s="12">
        <f t="shared" si="953"/>
        <v>0</v>
      </c>
      <c r="I6064" s="12">
        <f t="shared" si="947"/>
        <v>0</v>
      </c>
      <c r="J6064" s="12">
        <f t="shared" si="954"/>
        <v>0</v>
      </c>
      <c r="K6064" s="12">
        <f t="shared" si="955"/>
        <v>0</v>
      </c>
      <c r="L6064" s="12">
        <f t="shared" si="956"/>
        <v>38.483081659973223</v>
      </c>
      <c r="M6064" s="12">
        <f t="shared" si="951"/>
        <v>38.483081659973223</v>
      </c>
      <c r="N6064" s="13"/>
    </row>
    <row r="6065" spans="1:14" x14ac:dyDescent="0.2">
      <c r="A6065" s="10" t="s">
        <v>6047</v>
      </c>
      <c r="B6065" s="6">
        <f>IF($C$10=2012,profiles!C6052,IF($C$10=2013,profiles!E6052,IF($C$10=2014,profiles!G6052,IF($C$10=2015,profiles!I6052,IF($C$10=2016,profiles!K6052)))))</f>
        <v>46.811</v>
      </c>
      <c r="C6065" s="6">
        <f>IF($C$10=2012,profiles!D6052,IF($C$10=2013,profiles!F6052,IF($C$10=2014,profiles!H6052,IF($C$10=2015,profiles!J6052,IF($C$10=2016,profiles!L6052)))))</f>
        <v>5.38784388638677E-2</v>
      </c>
      <c r="D6065" s="11">
        <f t="shared" si="952"/>
        <v>10.775687772773541</v>
      </c>
      <c r="E6065" s="11">
        <f t="shared" si="948"/>
        <v>0</v>
      </c>
      <c r="F6065" s="11">
        <f t="shared" si="949"/>
        <v>10.775687772773541</v>
      </c>
      <c r="G6065" s="11">
        <f t="shared" si="950"/>
        <v>36.035312227226456</v>
      </c>
      <c r="H6065" s="12">
        <f t="shared" si="953"/>
        <v>0</v>
      </c>
      <c r="I6065" s="12">
        <f t="shared" si="947"/>
        <v>0</v>
      </c>
      <c r="J6065" s="12">
        <f t="shared" si="954"/>
        <v>0</v>
      </c>
      <c r="K6065" s="12">
        <f t="shared" si="955"/>
        <v>0</v>
      </c>
      <c r="L6065" s="12">
        <f t="shared" si="956"/>
        <v>36.035312227226456</v>
      </c>
      <c r="M6065" s="12">
        <f t="shared" si="951"/>
        <v>36.035312227226456</v>
      </c>
      <c r="N6065" s="13"/>
    </row>
    <row r="6066" spans="1:14" x14ac:dyDescent="0.2">
      <c r="A6066" s="10" t="s">
        <v>6048</v>
      </c>
      <c r="B6066" s="6">
        <f>IF($C$10=2012,profiles!C6053,IF($C$10=2013,profiles!E6053,IF($C$10=2014,profiles!G6053,IF($C$10=2015,profiles!I6053,IF($C$10=2016,profiles!K6053)))))</f>
        <v>44.835000000000001</v>
      </c>
      <c r="C6066" s="6">
        <f>IF($C$10=2012,profiles!D6053,IF($C$10=2013,profiles!F6053,IF($C$10=2014,profiles!H6053,IF($C$10=2015,profiles!J6053,IF($C$10=2016,profiles!L6053)))))</f>
        <v>5.0866600666508638E-2</v>
      </c>
      <c r="D6066" s="11">
        <f t="shared" si="952"/>
        <v>10.173320133301727</v>
      </c>
      <c r="E6066" s="11">
        <f t="shared" si="948"/>
        <v>0</v>
      </c>
      <c r="F6066" s="11">
        <f t="shared" si="949"/>
        <v>10.173320133301727</v>
      </c>
      <c r="G6066" s="11">
        <f t="shared" si="950"/>
        <v>34.661679866698272</v>
      </c>
      <c r="H6066" s="12">
        <f t="shared" si="953"/>
        <v>0</v>
      </c>
      <c r="I6066" s="12">
        <f t="shared" si="947"/>
        <v>0</v>
      </c>
      <c r="J6066" s="12">
        <f t="shared" si="954"/>
        <v>0</v>
      </c>
      <c r="K6066" s="12">
        <f t="shared" si="955"/>
        <v>0</v>
      </c>
      <c r="L6066" s="12">
        <f t="shared" si="956"/>
        <v>34.661679866698272</v>
      </c>
      <c r="M6066" s="12">
        <f t="shared" si="951"/>
        <v>34.661679866698272</v>
      </c>
      <c r="N6066" s="13"/>
    </row>
    <row r="6067" spans="1:14" x14ac:dyDescent="0.2">
      <c r="A6067" s="10" t="s">
        <v>6049</v>
      </c>
      <c r="B6067" s="6">
        <f>IF($C$10=2012,profiles!C6054,IF($C$10=2013,profiles!E6054,IF($C$10=2014,profiles!G6054,IF($C$10=2015,profiles!I6054,IF($C$10=2016,profiles!K6054)))))</f>
        <v>43.917999999999999</v>
      </c>
      <c r="C6067" s="6">
        <f>IF($C$10=2012,profiles!D6054,IF($C$10=2013,profiles!F6054,IF($C$10=2014,profiles!H6054,IF($C$10=2015,profiles!J6054,IF($C$10=2016,profiles!L6054)))))</f>
        <v>4.7548001171270407E-2</v>
      </c>
      <c r="D6067" s="11">
        <f t="shared" si="952"/>
        <v>9.5096002342540817</v>
      </c>
      <c r="E6067" s="11">
        <f t="shared" si="948"/>
        <v>0</v>
      </c>
      <c r="F6067" s="11">
        <f t="shared" si="949"/>
        <v>9.5096002342540817</v>
      </c>
      <c r="G6067" s="11">
        <f t="shared" si="950"/>
        <v>34.408399765745919</v>
      </c>
      <c r="H6067" s="12">
        <f t="shared" si="953"/>
        <v>0</v>
      </c>
      <c r="I6067" s="12">
        <f t="shared" si="947"/>
        <v>0</v>
      </c>
      <c r="J6067" s="12">
        <f t="shared" si="954"/>
        <v>0</v>
      </c>
      <c r="K6067" s="12">
        <f t="shared" si="955"/>
        <v>0</v>
      </c>
      <c r="L6067" s="12">
        <f t="shared" si="956"/>
        <v>34.408399765745919</v>
      </c>
      <c r="M6067" s="12">
        <f t="shared" si="951"/>
        <v>34.408399765745919</v>
      </c>
      <c r="N6067" s="13"/>
    </row>
    <row r="6068" spans="1:14" x14ac:dyDescent="0.2">
      <c r="A6068" s="10" t="s">
        <v>6050</v>
      </c>
      <c r="B6068" s="6">
        <f>IF($C$10=2012,profiles!C6055,IF($C$10=2013,profiles!E6055,IF($C$10=2014,profiles!G6055,IF($C$10=2015,profiles!I6055,IF($C$10=2016,profiles!K6055)))))</f>
        <v>44.076000000000001</v>
      </c>
      <c r="C6068" s="6">
        <f>IF($C$10=2012,profiles!D6055,IF($C$10=2013,profiles!F6055,IF($C$10=2014,profiles!H6055,IF($C$10=2015,profiles!J6055,IF($C$10=2016,profiles!L6055)))))</f>
        <v>4.6934478575512084E-2</v>
      </c>
      <c r="D6068" s="11">
        <f t="shared" si="952"/>
        <v>9.3868957151024173</v>
      </c>
      <c r="E6068" s="11">
        <f t="shared" si="948"/>
        <v>0</v>
      </c>
      <c r="F6068" s="11">
        <f t="shared" si="949"/>
        <v>9.3868957151024173</v>
      </c>
      <c r="G6068" s="11">
        <f t="shared" si="950"/>
        <v>34.689104284897581</v>
      </c>
      <c r="H6068" s="12">
        <f t="shared" si="953"/>
        <v>0</v>
      </c>
      <c r="I6068" s="12">
        <f t="shared" si="947"/>
        <v>0</v>
      </c>
      <c r="J6068" s="12">
        <f t="shared" si="954"/>
        <v>0</v>
      </c>
      <c r="K6068" s="12">
        <f t="shared" si="955"/>
        <v>0</v>
      </c>
      <c r="L6068" s="12">
        <f t="shared" si="956"/>
        <v>34.689104284897581</v>
      </c>
      <c r="M6068" s="12">
        <f t="shared" si="951"/>
        <v>34.689104284897581</v>
      </c>
      <c r="N6068" s="13"/>
    </row>
    <row r="6069" spans="1:14" x14ac:dyDescent="0.2">
      <c r="A6069" s="10" t="s">
        <v>6051</v>
      </c>
      <c r="B6069" s="6">
        <f>IF($C$10=2012,profiles!C6056,IF($C$10=2013,profiles!E6056,IF($C$10=2014,profiles!G6056,IF($C$10=2015,profiles!I6056,IF($C$10=2016,profiles!K6056)))))</f>
        <v>45.552</v>
      </c>
      <c r="C6069" s="6">
        <f>IF($C$10=2012,profiles!D6056,IF($C$10=2013,profiles!F6056,IF($C$10=2014,profiles!H6056,IF($C$10=2015,profiles!J6056,IF($C$10=2016,profiles!L6056)))))</f>
        <v>4.8412510283475325E-2</v>
      </c>
      <c r="D6069" s="11">
        <f t="shared" si="952"/>
        <v>9.6825020566950659</v>
      </c>
      <c r="E6069" s="11">
        <f t="shared" si="948"/>
        <v>0</v>
      </c>
      <c r="F6069" s="11">
        <f t="shared" si="949"/>
        <v>9.6825020566950659</v>
      </c>
      <c r="G6069" s="11">
        <f t="shared" si="950"/>
        <v>35.869497943304935</v>
      </c>
      <c r="H6069" s="12">
        <f t="shared" si="953"/>
        <v>0</v>
      </c>
      <c r="I6069" s="12">
        <f t="shared" si="947"/>
        <v>0</v>
      </c>
      <c r="J6069" s="12">
        <f t="shared" si="954"/>
        <v>0</v>
      </c>
      <c r="K6069" s="12">
        <f t="shared" si="955"/>
        <v>0</v>
      </c>
      <c r="L6069" s="12">
        <f t="shared" si="956"/>
        <v>35.869497943304935</v>
      </c>
      <c r="M6069" s="12">
        <f t="shared" si="951"/>
        <v>35.869497943304935</v>
      </c>
      <c r="N6069" s="13"/>
    </row>
    <row r="6070" spans="1:14" x14ac:dyDescent="0.2">
      <c r="A6070" s="10" t="s">
        <v>6052</v>
      </c>
      <c r="B6070" s="6">
        <f>IF($C$10=2012,profiles!C6057,IF($C$10=2013,profiles!E6057,IF($C$10=2014,profiles!G6057,IF($C$10=2015,profiles!I6057,IF($C$10=2016,profiles!K6057)))))</f>
        <v>49.469000000000001</v>
      </c>
      <c r="C6070" s="6">
        <f>IF($C$10=2012,profiles!D6057,IF($C$10=2013,profiles!F6057,IF($C$10=2014,profiles!H6057,IF($C$10=2015,profiles!J6057,IF($C$10=2016,profiles!L6057)))))</f>
        <v>4.379714711992972E-2</v>
      </c>
      <c r="D6070" s="11">
        <f t="shared" si="952"/>
        <v>8.759429423985944</v>
      </c>
      <c r="E6070" s="11">
        <f t="shared" si="948"/>
        <v>0</v>
      </c>
      <c r="F6070" s="11">
        <f t="shared" si="949"/>
        <v>8.759429423985944</v>
      </c>
      <c r="G6070" s="11">
        <f t="shared" si="950"/>
        <v>40.709570576014059</v>
      </c>
      <c r="H6070" s="12">
        <f t="shared" si="953"/>
        <v>0</v>
      </c>
      <c r="I6070" s="12">
        <f t="shared" si="947"/>
        <v>0</v>
      </c>
      <c r="J6070" s="12">
        <f t="shared" si="954"/>
        <v>0</v>
      </c>
      <c r="K6070" s="12">
        <f t="shared" si="955"/>
        <v>0</v>
      </c>
      <c r="L6070" s="12">
        <f t="shared" si="956"/>
        <v>40.709570576014059</v>
      </c>
      <c r="M6070" s="12">
        <f t="shared" si="951"/>
        <v>40.709570576014059</v>
      </c>
      <c r="N6070" s="13"/>
    </row>
    <row r="6071" spans="1:14" x14ac:dyDescent="0.2">
      <c r="A6071" s="10" t="s">
        <v>6053</v>
      </c>
      <c r="B6071" s="6">
        <f>IF($C$10=2012,profiles!C6058,IF($C$10=2013,profiles!E6058,IF($C$10=2014,profiles!G6058,IF($C$10=2015,profiles!I6058,IF($C$10=2016,profiles!K6058)))))</f>
        <v>58.14</v>
      </c>
      <c r="C6071" s="6">
        <f>IF($C$10=2012,profiles!D6058,IF($C$10=2013,profiles!F6058,IF($C$10=2014,profiles!H6058,IF($C$10=2015,profiles!J6058,IF($C$10=2016,profiles!L6058)))))</f>
        <v>4.1872917160505875E-2</v>
      </c>
      <c r="D6071" s="11">
        <f t="shared" si="952"/>
        <v>8.3745834321011756</v>
      </c>
      <c r="E6071" s="11">
        <f t="shared" si="948"/>
        <v>0</v>
      </c>
      <c r="F6071" s="11">
        <f t="shared" si="949"/>
        <v>8.3745834321011756</v>
      </c>
      <c r="G6071" s="11">
        <f t="shared" si="950"/>
        <v>49.765416567898825</v>
      </c>
      <c r="H6071" s="12">
        <f t="shared" si="953"/>
        <v>0</v>
      </c>
      <c r="I6071" s="12">
        <f t="shared" si="947"/>
        <v>0</v>
      </c>
      <c r="J6071" s="12">
        <f t="shared" si="954"/>
        <v>0</v>
      </c>
      <c r="K6071" s="12">
        <f t="shared" si="955"/>
        <v>0</v>
      </c>
      <c r="L6071" s="12">
        <f t="shared" si="956"/>
        <v>49.765416567898825</v>
      </c>
      <c r="M6071" s="12">
        <f t="shared" si="951"/>
        <v>49.765416567898825</v>
      </c>
      <c r="N6071" s="13"/>
    </row>
    <row r="6072" spans="1:14" x14ac:dyDescent="0.2">
      <c r="A6072" s="10" t="s">
        <v>6054</v>
      </c>
      <c r="B6072" s="6">
        <f>IF($C$10=2012,profiles!C6059,IF($C$10=2013,profiles!E6059,IF($C$10=2014,profiles!G6059,IF($C$10=2015,profiles!I6059,IF($C$10=2016,profiles!K6059)))))</f>
        <v>63.819000000000003</v>
      </c>
      <c r="C6072" s="6">
        <f>IF($C$10=2012,profiles!D6059,IF($C$10=2013,profiles!F6059,IF($C$10=2014,profiles!H6059,IF($C$10=2015,profiles!J6059,IF($C$10=2016,profiles!L6059)))))</f>
        <v>5.1354630004043673E-2</v>
      </c>
      <c r="D6072" s="11">
        <f t="shared" si="952"/>
        <v>10.270926000808736</v>
      </c>
      <c r="E6072" s="11">
        <f t="shared" si="948"/>
        <v>0</v>
      </c>
      <c r="F6072" s="11">
        <f t="shared" si="949"/>
        <v>10.270926000808736</v>
      </c>
      <c r="G6072" s="11">
        <f t="shared" si="950"/>
        <v>53.548073999191267</v>
      </c>
      <c r="H6072" s="12">
        <f t="shared" si="953"/>
        <v>0</v>
      </c>
      <c r="I6072" s="12">
        <f t="shared" si="947"/>
        <v>0</v>
      </c>
      <c r="J6072" s="12">
        <f t="shared" si="954"/>
        <v>0</v>
      </c>
      <c r="K6072" s="12">
        <f t="shared" si="955"/>
        <v>0</v>
      </c>
      <c r="L6072" s="12">
        <f t="shared" si="956"/>
        <v>53.548073999191267</v>
      </c>
      <c r="M6072" s="12">
        <f t="shared" si="951"/>
        <v>53.548073999191267</v>
      </c>
      <c r="N6072" s="13"/>
    </row>
    <row r="6073" spans="1:14" x14ac:dyDescent="0.2">
      <c r="A6073" s="10" t="s">
        <v>6055</v>
      </c>
      <c r="B6073" s="6">
        <f>IF($C$10=2012,profiles!C6060,IF($C$10=2013,profiles!E6060,IF($C$10=2014,profiles!G6060,IF($C$10=2015,profiles!I6060,IF($C$10=2016,profiles!K6060)))))</f>
        <v>66.709000000000003</v>
      </c>
      <c r="C6073" s="6">
        <f>IF($C$10=2012,profiles!D6060,IF($C$10=2013,profiles!F6060,IF($C$10=2014,profiles!H6060,IF($C$10=2015,profiles!J6060,IF($C$10=2016,profiles!L6060)))))</f>
        <v>7.8419342694200811E-2</v>
      </c>
      <c r="D6073" s="11">
        <f t="shared" si="952"/>
        <v>15.683868538840162</v>
      </c>
      <c r="E6073" s="11">
        <f t="shared" si="948"/>
        <v>0</v>
      </c>
      <c r="F6073" s="11">
        <f t="shared" si="949"/>
        <v>15.683868538840162</v>
      </c>
      <c r="G6073" s="11">
        <f t="shared" si="950"/>
        <v>51.025131461159845</v>
      </c>
      <c r="H6073" s="12">
        <f t="shared" si="953"/>
        <v>0</v>
      </c>
      <c r="I6073" s="12">
        <f t="shared" si="947"/>
        <v>0</v>
      </c>
      <c r="J6073" s="12">
        <f t="shared" si="954"/>
        <v>0</v>
      </c>
      <c r="K6073" s="12">
        <f t="shared" si="955"/>
        <v>0</v>
      </c>
      <c r="L6073" s="12">
        <f t="shared" si="956"/>
        <v>51.025131461159845</v>
      </c>
      <c r="M6073" s="12">
        <f t="shared" si="951"/>
        <v>51.025131461159845</v>
      </c>
      <c r="N6073" s="13"/>
    </row>
    <row r="6074" spans="1:14" x14ac:dyDescent="0.2">
      <c r="A6074" s="10" t="s">
        <v>6056</v>
      </c>
      <c r="B6074" s="6">
        <f>IF($C$10=2012,profiles!C6061,IF($C$10=2013,profiles!E6061,IF($C$10=2014,profiles!G6061,IF($C$10=2015,profiles!I6061,IF($C$10=2016,profiles!K6061)))))</f>
        <v>67.56</v>
      </c>
      <c r="C6074" s="6">
        <f>IF($C$10=2012,profiles!D6061,IF($C$10=2013,profiles!F6061,IF($C$10=2014,profiles!H6061,IF($C$10=2015,profiles!J6061,IF($C$10=2016,profiles!L6061)))))</f>
        <v>0.11778239469024081</v>
      </c>
      <c r="D6074" s="11">
        <f t="shared" si="952"/>
        <v>23.556478938048162</v>
      </c>
      <c r="E6074" s="11">
        <f t="shared" si="948"/>
        <v>0</v>
      </c>
      <c r="F6074" s="11">
        <f t="shared" si="949"/>
        <v>23.556478938048162</v>
      </c>
      <c r="G6074" s="11">
        <f t="shared" si="950"/>
        <v>44.003521061951844</v>
      </c>
      <c r="H6074" s="12">
        <f t="shared" si="953"/>
        <v>0</v>
      </c>
      <c r="I6074" s="12">
        <f t="shared" si="947"/>
        <v>0</v>
      </c>
      <c r="J6074" s="12">
        <f t="shared" si="954"/>
        <v>0</v>
      </c>
      <c r="K6074" s="12">
        <f t="shared" si="955"/>
        <v>0</v>
      </c>
      <c r="L6074" s="12">
        <f t="shared" si="956"/>
        <v>44.003521061951844</v>
      </c>
      <c r="M6074" s="12">
        <f t="shared" si="951"/>
        <v>44.003521061951844</v>
      </c>
      <c r="N6074" s="13"/>
    </row>
    <row r="6075" spans="1:14" x14ac:dyDescent="0.2">
      <c r="A6075" s="10" t="s">
        <v>6057</v>
      </c>
      <c r="B6075" s="6">
        <f>IF($C$10=2012,profiles!C6062,IF($C$10=2013,profiles!E6062,IF($C$10=2014,profiles!G6062,IF($C$10=2015,profiles!I6062,IF($C$10=2016,profiles!K6062)))))</f>
        <v>68.927999999999997</v>
      </c>
      <c r="C6075" s="6">
        <f>IF($C$10=2012,profiles!D6062,IF($C$10=2013,profiles!F6062,IF($C$10=2014,profiles!H6062,IF($C$10=2015,profiles!J6062,IF($C$10=2016,profiles!L6062)))))</f>
        <v>0.16952744816431251</v>
      </c>
      <c r="D6075" s="11">
        <f t="shared" si="952"/>
        <v>33.905489632862498</v>
      </c>
      <c r="E6075" s="11">
        <f t="shared" si="948"/>
        <v>0</v>
      </c>
      <c r="F6075" s="11">
        <f t="shared" si="949"/>
        <v>33.905489632862498</v>
      </c>
      <c r="G6075" s="11">
        <f t="shared" si="950"/>
        <v>35.0225103671375</v>
      </c>
      <c r="H6075" s="12">
        <f t="shared" si="953"/>
        <v>0</v>
      </c>
      <c r="I6075" s="12">
        <f t="shared" si="947"/>
        <v>0</v>
      </c>
      <c r="J6075" s="12">
        <f t="shared" si="954"/>
        <v>0</v>
      </c>
      <c r="K6075" s="12">
        <f t="shared" si="955"/>
        <v>0</v>
      </c>
      <c r="L6075" s="12">
        <f t="shared" si="956"/>
        <v>35.0225103671375</v>
      </c>
      <c r="M6075" s="12">
        <f t="shared" si="951"/>
        <v>35.0225103671375</v>
      </c>
      <c r="N6075" s="13"/>
    </row>
    <row r="6076" spans="1:14" x14ac:dyDescent="0.2">
      <c r="A6076" s="10" t="s">
        <v>6058</v>
      </c>
      <c r="B6076" s="6">
        <f>IF($C$10=2012,profiles!C6063,IF($C$10=2013,profiles!E6063,IF($C$10=2014,profiles!G6063,IF($C$10=2015,profiles!I6063,IF($C$10=2016,profiles!K6063)))))</f>
        <v>69.888999999999996</v>
      </c>
      <c r="C6076" s="6">
        <f>IF($C$10=2012,profiles!D6063,IF($C$10=2013,profiles!F6063,IF($C$10=2014,profiles!H6063,IF($C$10=2015,profiles!J6063,IF($C$10=2016,profiles!L6063)))))</f>
        <v>0.21254374834418618</v>
      </c>
      <c r="D6076" s="11">
        <f t="shared" si="952"/>
        <v>42.50874966883724</v>
      </c>
      <c r="E6076" s="11">
        <f t="shared" si="948"/>
        <v>0</v>
      </c>
      <c r="F6076" s="11">
        <f t="shared" si="949"/>
        <v>42.50874966883724</v>
      </c>
      <c r="G6076" s="11">
        <f t="shared" si="950"/>
        <v>27.380250331162756</v>
      </c>
      <c r="H6076" s="12">
        <f t="shared" si="953"/>
        <v>0</v>
      </c>
      <c r="I6076" s="12">
        <f t="shared" si="947"/>
        <v>0</v>
      </c>
      <c r="J6076" s="12">
        <f t="shared" si="954"/>
        <v>0</v>
      </c>
      <c r="K6076" s="12">
        <f t="shared" si="955"/>
        <v>0</v>
      </c>
      <c r="L6076" s="12">
        <f t="shared" si="956"/>
        <v>27.380250331162756</v>
      </c>
      <c r="M6076" s="12">
        <f t="shared" si="951"/>
        <v>27.380250331162756</v>
      </c>
      <c r="N6076" s="13"/>
    </row>
    <row r="6077" spans="1:14" x14ac:dyDescent="0.2">
      <c r="A6077" s="10" t="s">
        <v>6059</v>
      </c>
      <c r="B6077" s="6">
        <f>IF($C$10=2012,profiles!C6064,IF($C$10=2013,profiles!E6064,IF($C$10=2014,profiles!G6064,IF($C$10=2015,profiles!I6064,IF($C$10=2016,profiles!K6064)))))</f>
        <v>69.418999999999997</v>
      </c>
      <c r="C6077" s="6">
        <f>IF($C$10=2012,profiles!D6064,IF($C$10=2013,profiles!F6064,IF($C$10=2014,profiles!H6064,IF($C$10=2015,profiles!J6064,IF($C$10=2016,profiles!L6064)))))</f>
        <v>0.22560899089476694</v>
      </c>
      <c r="D6077" s="11">
        <f t="shared" si="952"/>
        <v>45.121798178953384</v>
      </c>
      <c r="E6077" s="11">
        <f t="shared" si="948"/>
        <v>0</v>
      </c>
      <c r="F6077" s="11">
        <f t="shared" si="949"/>
        <v>45.121798178953384</v>
      </c>
      <c r="G6077" s="11">
        <f t="shared" si="950"/>
        <v>24.297201821046613</v>
      </c>
      <c r="H6077" s="12">
        <f t="shared" si="953"/>
        <v>0</v>
      </c>
      <c r="I6077" s="12">
        <f t="shared" si="947"/>
        <v>0</v>
      </c>
      <c r="J6077" s="12">
        <f t="shared" si="954"/>
        <v>0</v>
      </c>
      <c r="K6077" s="12">
        <f t="shared" si="955"/>
        <v>0</v>
      </c>
      <c r="L6077" s="12">
        <f t="shared" si="956"/>
        <v>24.297201821046613</v>
      </c>
      <c r="M6077" s="12">
        <f t="shared" si="951"/>
        <v>24.297201821046613</v>
      </c>
      <c r="N6077" s="13"/>
    </row>
    <row r="6078" spans="1:14" x14ac:dyDescent="0.2">
      <c r="A6078" s="10" t="s">
        <v>6060</v>
      </c>
      <c r="B6078" s="6">
        <f>IF($C$10=2012,profiles!C6065,IF($C$10=2013,profiles!E6065,IF($C$10=2014,profiles!G6065,IF($C$10=2015,profiles!I6065,IF($C$10=2016,profiles!K6065)))))</f>
        <v>68.724000000000004</v>
      </c>
      <c r="C6078" s="6">
        <f>IF($C$10=2012,profiles!D6065,IF($C$10=2013,profiles!F6065,IF($C$10=2014,profiles!H6065,IF($C$10=2015,profiles!J6065,IF($C$10=2016,profiles!L6065)))))</f>
        <v>0.22461898852433873</v>
      </c>
      <c r="D6078" s="11">
        <f t="shared" si="952"/>
        <v>44.923797704867745</v>
      </c>
      <c r="E6078" s="11">
        <f t="shared" si="948"/>
        <v>0</v>
      </c>
      <c r="F6078" s="11">
        <f t="shared" si="949"/>
        <v>44.923797704867745</v>
      </c>
      <c r="G6078" s="11">
        <f t="shared" si="950"/>
        <v>23.800202295132259</v>
      </c>
      <c r="H6078" s="12">
        <f t="shared" si="953"/>
        <v>0</v>
      </c>
      <c r="I6078" s="12">
        <f t="shared" si="947"/>
        <v>0</v>
      </c>
      <c r="J6078" s="12">
        <f t="shared" si="954"/>
        <v>0</v>
      </c>
      <c r="K6078" s="12">
        <f t="shared" si="955"/>
        <v>0</v>
      </c>
      <c r="L6078" s="12">
        <f t="shared" si="956"/>
        <v>23.800202295132259</v>
      </c>
      <c r="M6078" s="12">
        <f t="shared" si="951"/>
        <v>23.800202295132259</v>
      </c>
      <c r="N6078" s="13"/>
    </row>
    <row r="6079" spans="1:14" x14ac:dyDescent="0.2">
      <c r="A6079" s="10" t="s">
        <v>6061</v>
      </c>
      <c r="B6079" s="6">
        <f>IF($C$10=2012,profiles!C6066,IF($C$10=2013,profiles!E6066,IF($C$10=2014,profiles!G6066,IF($C$10=2015,profiles!I6066,IF($C$10=2016,profiles!K6066)))))</f>
        <v>67.17</v>
      </c>
      <c r="C6079" s="6">
        <f>IF($C$10=2012,profiles!D6066,IF($C$10=2013,profiles!F6066,IF($C$10=2014,profiles!H6066,IF($C$10=2015,profiles!J6066,IF($C$10=2016,profiles!L6066)))))</f>
        <v>0.21612727805122914</v>
      </c>
      <c r="D6079" s="11">
        <f t="shared" si="952"/>
        <v>43.225455610245831</v>
      </c>
      <c r="E6079" s="11">
        <f t="shared" si="948"/>
        <v>0</v>
      </c>
      <c r="F6079" s="11">
        <f t="shared" si="949"/>
        <v>43.225455610245831</v>
      </c>
      <c r="G6079" s="11">
        <f t="shared" si="950"/>
        <v>23.944544389754171</v>
      </c>
      <c r="H6079" s="12">
        <f t="shared" si="953"/>
        <v>0</v>
      </c>
      <c r="I6079" s="12">
        <f t="shared" si="947"/>
        <v>0</v>
      </c>
      <c r="J6079" s="12">
        <f t="shared" si="954"/>
        <v>0</v>
      </c>
      <c r="K6079" s="12">
        <f t="shared" si="955"/>
        <v>0</v>
      </c>
      <c r="L6079" s="12">
        <f t="shared" si="956"/>
        <v>23.944544389754171</v>
      </c>
      <c r="M6079" s="12">
        <f t="shared" si="951"/>
        <v>23.944544389754171</v>
      </c>
      <c r="N6079" s="13"/>
    </row>
    <row r="6080" spans="1:14" x14ac:dyDescent="0.2">
      <c r="A6080" s="10" t="s">
        <v>6062</v>
      </c>
      <c r="B6080" s="6">
        <f>IF($C$10=2012,profiles!C6067,IF($C$10=2013,profiles!E6067,IF($C$10=2014,profiles!G6067,IF($C$10=2015,profiles!I6067,IF($C$10=2016,profiles!K6067)))))</f>
        <v>65.938999999999993</v>
      </c>
      <c r="C6080" s="6">
        <f>IF($C$10=2012,profiles!D6067,IF($C$10=2013,profiles!F6067,IF($C$10=2014,profiles!H6067,IF($C$10=2015,profiles!J6067,IF($C$10=2016,profiles!L6067)))))</f>
        <v>0.19756821952953971</v>
      </c>
      <c r="D6080" s="11">
        <f t="shared" si="952"/>
        <v>39.513643905907941</v>
      </c>
      <c r="E6080" s="11">
        <f t="shared" si="948"/>
        <v>0</v>
      </c>
      <c r="F6080" s="11">
        <f t="shared" si="949"/>
        <v>39.513643905907941</v>
      </c>
      <c r="G6080" s="11">
        <f t="shared" si="950"/>
        <v>26.425356094092052</v>
      </c>
      <c r="H6080" s="12">
        <f t="shared" si="953"/>
        <v>0</v>
      </c>
      <c r="I6080" s="12">
        <f t="shared" si="947"/>
        <v>0</v>
      </c>
      <c r="J6080" s="12">
        <f t="shared" si="954"/>
        <v>0</v>
      </c>
      <c r="K6080" s="12">
        <f t="shared" si="955"/>
        <v>0</v>
      </c>
      <c r="L6080" s="12">
        <f t="shared" si="956"/>
        <v>26.425356094092052</v>
      </c>
      <c r="M6080" s="12">
        <f t="shared" si="951"/>
        <v>26.425356094092052</v>
      </c>
      <c r="N6080" s="13"/>
    </row>
    <row r="6081" spans="1:14" x14ac:dyDescent="0.2">
      <c r="A6081" s="10" t="s">
        <v>6063</v>
      </c>
      <c r="B6081" s="6">
        <f>IF($C$10=2012,profiles!C6068,IF($C$10=2013,profiles!E6068,IF($C$10=2014,profiles!G6068,IF($C$10=2015,profiles!I6068,IF($C$10=2016,profiles!K6068)))))</f>
        <v>64.331999999999994</v>
      </c>
      <c r="C6081" s="6">
        <f>IF($C$10=2012,profiles!D6068,IF($C$10=2013,profiles!F6068,IF($C$10=2014,profiles!H6068,IF($C$10=2015,profiles!J6068,IF($C$10=2016,profiles!L6068)))))</f>
        <v>0.16467504217967846</v>
      </c>
      <c r="D6081" s="11">
        <f t="shared" si="952"/>
        <v>32.935008435935693</v>
      </c>
      <c r="E6081" s="11">
        <f t="shared" si="948"/>
        <v>0</v>
      </c>
      <c r="F6081" s="11">
        <f t="shared" si="949"/>
        <v>32.935008435935693</v>
      </c>
      <c r="G6081" s="11">
        <f t="shared" si="950"/>
        <v>31.396991564064301</v>
      </c>
      <c r="H6081" s="12">
        <f t="shared" si="953"/>
        <v>0</v>
      </c>
      <c r="I6081" s="12">
        <f t="shared" si="947"/>
        <v>0</v>
      </c>
      <c r="J6081" s="12">
        <f t="shared" si="954"/>
        <v>0</v>
      </c>
      <c r="K6081" s="12">
        <f t="shared" si="955"/>
        <v>0</v>
      </c>
      <c r="L6081" s="12">
        <f t="shared" si="956"/>
        <v>31.396991564064301</v>
      </c>
      <c r="M6081" s="12">
        <f t="shared" si="951"/>
        <v>31.396991564064301</v>
      </c>
      <c r="N6081" s="13"/>
    </row>
    <row r="6082" spans="1:14" x14ac:dyDescent="0.2">
      <c r="A6082" s="10" t="s">
        <v>6064</v>
      </c>
      <c r="B6082" s="6">
        <f>IF($C$10=2012,profiles!C6069,IF($C$10=2013,profiles!E6069,IF($C$10=2014,profiles!G6069,IF($C$10=2015,profiles!I6069,IF($C$10=2016,profiles!K6069)))))</f>
        <v>63.777000000000001</v>
      </c>
      <c r="C6082" s="6">
        <f>IF($C$10=2012,profiles!D6069,IF($C$10=2013,profiles!F6069,IF($C$10=2014,profiles!H6069,IF($C$10=2015,profiles!J6069,IF($C$10=2016,profiles!L6069)))))</f>
        <v>0.12524227170684774</v>
      </c>
      <c r="D6082" s="11">
        <f t="shared" si="952"/>
        <v>25.048454341369546</v>
      </c>
      <c r="E6082" s="11">
        <f t="shared" si="948"/>
        <v>0</v>
      </c>
      <c r="F6082" s="11">
        <f t="shared" si="949"/>
        <v>25.048454341369546</v>
      </c>
      <c r="G6082" s="11">
        <f t="shared" si="950"/>
        <v>38.728545658630452</v>
      </c>
      <c r="H6082" s="12">
        <f t="shared" si="953"/>
        <v>0</v>
      </c>
      <c r="I6082" s="12">
        <f t="shared" si="947"/>
        <v>0</v>
      </c>
      <c r="J6082" s="12">
        <f t="shared" si="954"/>
        <v>0</v>
      </c>
      <c r="K6082" s="12">
        <f t="shared" si="955"/>
        <v>0</v>
      </c>
      <c r="L6082" s="12">
        <f t="shared" si="956"/>
        <v>38.728545658630452</v>
      </c>
      <c r="M6082" s="12">
        <f t="shared" si="951"/>
        <v>38.728545658630452</v>
      </c>
      <c r="N6082" s="13"/>
    </row>
    <row r="6083" spans="1:14" x14ac:dyDescent="0.2">
      <c r="A6083" s="10" t="s">
        <v>6065</v>
      </c>
      <c r="B6083" s="6">
        <f>IF($C$10=2012,profiles!C6070,IF($C$10=2013,profiles!E6070,IF($C$10=2014,profiles!G6070,IF($C$10=2015,profiles!I6070,IF($C$10=2016,profiles!K6070)))))</f>
        <v>63.537999999999997</v>
      </c>
      <c r="C6083" s="6">
        <f>IF($C$10=2012,profiles!D6070,IF($C$10=2013,profiles!F6070,IF($C$10=2014,profiles!H6070,IF($C$10=2015,profiles!J6070,IF($C$10=2016,profiles!L6070)))))</f>
        <v>7.7401452933056322E-2</v>
      </c>
      <c r="D6083" s="11">
        <f t="shared" si="952"/>
        <v>15.480290586611265</v>
      </c>
      <c r="E6083" s="11">
        <f t="shared" si="948"/>
        <v>0</v>
      </c>
      <c r="F6083" s="11">
        <f t="shared" si="949"/>
        <v>15.480290586611265</v>
      </c>
      <c r="G6083" s="11">
        <f t="shared" si="950"/>
        <v>48.057709413388736</v>
      </c>
      <c r="H6083" s="12">
        <f t="shared" si="953"/>
        <v>0</v>
      </c>
      <c r="I6083" s="12">
        <f t="shared" si="947"/>
        <v>0</v>
      </c>
      <c r="J6083" s="12">
        <f t="shared" si="954"/>
        <v>0</v>
      </c>
      <c r="K6083" s="12">
        <f t="shared" si="955"/>
        <v>0</v>
      </c>
      <c r="L6083" s="12">
        <f t="shared" si="956"/>
        <v>48.057709413388736</v>
      </c>
      <c r="M6083" s="12">
        <f t="shared" si="951"/>
        <v>48.057709413388736</v>
      </c>
      <c r="N6083" s="13"/>
    </row>
    <row r="6084" spans="1:14" x14ac:dyDescent="0.2">
      <c r="A6084" s="10" t="s">
        <v>6066</v>
      </c>
      <c r="B6084" s="6">
        <f>IF($C$10=2012,profiles!C6071,IF($C$10=2013,profiles!E6071,IF($C$10=2014,profiles!G6071,IF($C$10=2015,profiles!I6071,IF($C$10=2016,profiles!K6071)))))</f>
        <v>63.972000000000001</v>
      </c>
      <c r="C6084" s="6">
        <f>IF($C$10=2012,profiles!D6071,IF($C$10=2013,profiles!F6071,IF($C$10=2014,profiles!H6071,IF($C$10=2015,profiles!J6071,IF($C$10=2016,profiles!L6071)))))</f>
        <v>4.5791095556144287E-2</v>
      </c>
      <c r="D6084" s="11">
        <f t="shared" si="952"/>
        <v>9.158219111228858</v>
      </c>
      <c r="E6084" s="11">
        <f t="shared" si="948"/>
        <v>0</v>
      </c>
      <c r="F6084" s="11">
        <f t="shared" si="949"/>
        <v>9.158219111228858</v>
      </c>
      <c r="G6084" s="11">
        <f t="shared" si="950"/>
        <v>54.813780888771142</v>
      </c>
      <c r="H6084" s="12">
        <f t="shared" si="953"/>
        <v>0</v>
      </c>
      <c r="I6084" s="12">
        <f t="shared" si="947"/>
        <v>0</v>
      </c>
      <c r="J6084" s="12">
        <f t="shared" si="954"/>
        <v>0</v>
      </c>
      <c r="K6084" s="12">
        <f t="shared" si="955"/>
        <v>0</v>
      </c>
      <c r="L6084" s="12">
        <f t="shared" si="956"/>
        <v>54.813780888771142</v>
      </c>
      <c r="M6084" s="12">
        <f t="shared" si="951"/>
        <v>54.813780888771142</v>
      </c>
      <c r="N6084" s="13"/>
    </row>
    <row r="6085" spans="1:14" x14ac:dyDescent="0.2">
      <c r="A6085" s="10" t="s">
        <v>6067</v>
      </c>
      <c r="B6085" s="6">
        <f>IF($C$10=2012,profiles!C6072,IF($C$10=2013,profiles!E6072,IF($C$10=2014,profiles!G6072,IF($C$10=2015,profiles!I6072,IF($C$10=2016,profiles!K6072)))))</f>
        <v>63.86</v>
      </c>
      <c r="C6085" s="6">
        <f>IF($C$10=2012,profiles!D6072,IF($C$10=2013,profiles!F6072,IF($C$10=2014,profiles!H6072,IF($C$10=2015,profiles!J6072,IF($C$10=2016,profiles!L6072)))))</f>
        <v>4.0464603929333355E-2</v>
      </c>
      <c r="D6085" s="11">
        <f t="shared" si="952"/>
        <v>8.0929207858666707</v>
      </c>
      <c r="E6085" s="11">
        <f t="shared" si="948"/>
        <v>0</v>
      </c>
      <c r="F6085" s="11">
        <f t="shared" si="949"/>
        <v>8.0929207858666707</v>
      </c>
      <c r="G6085" s="11">
        <f t="shared" si="950"/>
        <v>55.767079214133332</v>
      </c>
      <c r="H6085" s="12">
        <f t="shared" si="953"/>
        <v>0</v>
      </c>
      <c r="I6085" s="12">
        <f t="shared" si="947"/>
        <v>0</v>
      </c>
      <c r="J6085" s="12">
        <f t="shared" si="954"/>
        <v>0</v>
      </c>
      <c r="K6085" s="12">
        <f t="shared" si="955"/>
        <v>0</v>
      </c>
      <c r="L6085" s="12">
        <f t="shared" si="956"/>
        <v>55.767079214133332</v>
      </c>
      <c r="M6085" s="12">
        <f t="shared" si="951"/>
        <v>55.767079214133332</v>
      </c>
      <c r="N6085" s="13"/>
    </row>
    <row r="6086" spans="1:14" x14ac:dyDescent="0.2">
      <c r="A6086" s="10" t="s">
        <v>6068</v>
      </c>
      <c r="B6086" s="6">
        <f>IF($C$10=2012,profiles!C6073,IF($C$10=2013,profiles!E6073,IF($C$10=2014,profiles!G6073,IF($C$10=2015,profiles!I6073,IF($C$10=2016,profiles!K6073)))))</f>
        <v>59.902999999999999</v>
      </c>
      <c r="C6086" s="6">
        <f>IF($C$10=2012,profiles!D6073,IF($C$10=2013,profiles!F6073,IF($C$10=2014,profiles!H6073,IF($C$10=2015,profiles!J6073,IF($C$10=2016,profiles!L6073)))))</f>
        <v>3.9586151121770288E-2</v>
      </c>
      <c r="D6086" s="11">
        <f t="shared" si="952"/>
        <v>7.917230224354058</v>
      </c>
      <c r="E6086" s="11">
        <f t="shared" si="948"/>
        <v>0</v>
      </c>
      <c r="F6086" s="11">
        <f t="shared" si="949"/>
        <v>7.917230224354058</v>
      </c>
      <c r="G6086" s="11">
        <f t="shared" si="950"/>
        <v>51.985769775645942</v>
      </c>
      <c r="H6086" s="12">
        <f t="shared" si="953"/>
        <v>0</v>
      </c>
      <c r="I6086" s="12">
        <f t="shared" si="947"/>
        <v>0</v>
      </c>
      <c r="J6086" s="12">
        <f t="shared" si="954"/>
        <v>0</v>
      </c>
      <c r="K6086" s="12">
        <f t="shared" si="955"/>
        <v>0</v>
      </c>
      <c r="L6086" s="12">
        <f t="shared" si="956"/>
        <v>51.985769775645942</v>
      </c>
      <c r="M6086" s="12">
        <f t="shared" si="951"/>
        <v>51.985769775645942</v>
      </c>
      <c r="N6086" s="13"/>
    </row>
    <row r="6087" spans="1:14" x14ac:dyDescent="0.2">
      <c r="A6087" s="10" t="s">
        <v>6069</v>
      </c>
      <c r="B6087" s="6">
        <f>IF($C$10=2012,profiles!C6074,IF($C$10=2013,profiles!E6074,IF($C$10=2014,profiles!G6074,IF($C$10=2015,profiles!I6074,IF($C$10=2016,profiles!K6074)))))</f>
        <v>55.023000000000003</v>
      </c>
      <c r="C6087" s="6">
        <f>IF($C$10=2012,profiles!D6074,IF($C$10=2013,profiles!F6074,IF($C$10=2014,profiles!H6074,IF($C$10=2015,profiles!J6074,IF($C$10=2016,profiles!L6074)))))</f>
        <v>3.7829245506644169E-2</v>
      </c>
      <c r="D6087" s="11">
        <f t="shared" si="952"/>
        <v>7.5658491013288334</v>
      </c>
      <c r="E6087" s="11">
        <f t="shared" si="948"/>
        <v>0</v>
      </c>
      <c r="F6087" s="11">
        <f t="shared" si="949"/>
        <v>7.5658491013288334</v>
      </c>
      <c r="G6087" s="11">
        <f t="shared" si="950"/>
        <v>47.457150898671173</v>
      </c>
      <c r="H6087" s="12">
        <f t="shared" si="953"/>
        <v>0</v>
      </c>
      <c r="I6087" s="12">
        <f t="shared" si="947"/>
        <v>0</v>
      </c>
      <c r="J6087" s="12">
        <f t="shared" si="954"/>
        <v>0</v>
      </c>
      <c r="K6087" s="12">
        <f t="shared" si="955"/>
        <v>0</v>
      </c>
      <c r="L6087" s="12">
        <f t="shared" si="956"/>
        <v>47.457150898671173</v>
      </c>
      <c r="M6087" s="12">
        <f t="shared" si="951"/>
        <v>47.457150898671173</v>
      </c>
      <c r="N6087" s="13"/>
    </row>
    <row r="6088" spans="1:14" x14ac:dyDescent="0.2">
      <c r="A6088" s="10" t="s">
        <v>6070</v>
      </c>
      <c r="B6088" s="6">
        <f>IF($C$10=2012,profiles!C6075,IF($C$10=2013,profiles!E6075,IF($C$10=2014,profiles!G6075,IF($C$10=2015,profiles!I6075,IF($C$10=2016,profiles!K6075)))))</f>
        <v>49.966000000000001</v>
      </c>
      <c r="C6088" s="6">
        <f>IF($C$10=2012,profiles!D6075,IF($C$10=2013,profiles!F6075,IF($C$10=2014,profiles!H6075,IF($C$10=2015,profiles!J6075,IF($C$10=2016,profiles!L6075)))))</f>
        <v>3.5124168607164268E-2</v>
      </c>
      <c r="D6088" s="11">
        <f t="shared" si="952"/>
        <v>7.0248337214328531</v>
      </c>
      <c r="E6088" s="11">
        <f t="shared" si="948"/>
        <v>0</v>
      </c>
      <c r="F6088" s="11">
        <f t="shared" si="949"/>
        <v>7.0248337214328531</v>
      </c>
      <c r="G6088" s="11">
        <f t="shared" si="950"/>
        <v>42.941166278567145</v>
      </c>
      <c r="H6088" s="12">
        <f t="shared" si="953"/>
        <v>0</v>
      </c>
      <c r="I6088" s="12">
        <f t="shared" si="947"/>
        <v>0</v>
      </c>
      <c r="J6088" s="12">
        <f t="shared" si="954"/>
        <v>0</v>
      </c>
      <c r="K6088" s="12">
        <f t="shared" si="955"/>
        <v>0</v>
      </c>
      <c r="L6088" s="12">
        <f t="shared" si="956"/>
        <v>42.941166278567145</v>
      </c>
      <c r="M6088" s="12">
        <f t="shared" si="951"/>
        <v>42.941166278567145</v>
      </c>
      <c r="N6088" s="13"/>
    </row>
    <row r="6089" spans="1:14" x14ac:dyDescent="0.2">
      <c r="A6089" s="10" t="s">
        <v>6071</v>
      </c>
      <c r="B6089" s="6">
        <f>IF($C$10=2012,profiles!C6076,IF($C$10=2013,profiles!E6076,IF($C$10=2014,profiles!G6076,IF($C$10=2015,profiles!I6076,IF($C$10=2016,profiles!K6076)))))</f>
        <v>46.634999999999998</v>
      </c>
      <c r="C6089" s="6">
        <f>IF($C$10=2012,profiles!D6076,IF($C$10=2013,profiles!F6076,IF($C$10=2014,profiles!H6076,IF($C$10=2015,profiles!J6076,IF($C$10=2016,profiles!L6076)))))</f>
        <v>3.2577785212445635E-2</v>
      </c>
      <c r="D6089" s="11">
        <f t="shared" si="952"/>
        <v>6.5155570424891271</v>
      </c>
      <c r="E6089" s="11">
        <f t="shared" si="948"/>
        <v>0</v>
      </c>
      <c r="F6089" s="11">
        <f t="shared" si="949"/>
        <v>6.5155570424891271</v>
      </c>
      <c r="G6089" s="11">
        <f t="shared" si="950"/>
        <v>40.11944295751087</v>
      </c>
      <c r="H6089" s="12">
        <f t="shared" si="953"/>
        <v>0</v>
      </c>
      <c r="I6089" s="12">
        <f t="shared" si="947"/>
        <v>0</v>
      </c>
      <c r="J6089" s="12">
        <f t="shared" si="954"/>
        <v>0</v>
      </c>
      <c r="K6089" s="12">
        <f t="shared" si="955"/>
        <v>0</v>
      </c>
      <c r="L6089" s="12">
        <f t="shared" si="956"/>
        <v>40.11944295751087</v>
      </c>
      <c r="M6089" s="12">
        <f t="shared" si="951"/>
        <v>40.11944295751087</v>
      </c>
      <c r="N6089" s="13"/>
    </row>
    <row r="6090" spans="1:14" x14ac:dyDescent="0.2">
      <c r="A6090" s="10" t="s">
        <v>6072</v>
      </c>
      <c r="B6090" s="6">
        <f>IF($C$10=2012,profiles!C6077,IF($C$10=2013,profiles!E6077,IF($C$10=2014,profiles!G6077,IF($C$10=2015,profiles!I6077,IF($C$10=2016,profiles!K6077)))))</f>
        <v>44.93</v>
      </c>
      <c r="C6090" s="6">
        <f>IF($C$10=2012,profiles!D6077,IF($C$10=2013,profiles!F6077,IF($C$10=2014,profiles!H6077,IF($C$10=2015,profiles!J6077,IF($C$10=2016,profiles!L6077)))))</f>
        <v>2.9037024645923944E-2</v>
      </c>
      <c r="D6090" s="11">
        <f t="shared" si="952"/>
        <v>5.8074049291847887</v>
      </c>
      <c r="E6090" s="11">
        <f t="shared" si="948"/>
        <v>0</v>
      </c>
      <c r="F6090" s="11">
        <f t="shared" si="949"/>
        <v>5.8074049291847887</v>
      </c>
      <c r="G6090" s="11">
        <f t="shared" si="950"/>
        <v>39.122595070815208</v>
      </c>
      <c r="H6090" s="12">
        <f t="shared" si="953"/>
        <v>0</v>
      </c>
      <c r="I6090" s="12">
        <f t="shared" si="947"/>
        <v>0</v>
      </c>
      <c r="J6090" s="12">
        <f t="shared" si="954"/>
        <v>0</v>
      </c>
      <c r="K6090" s="12">
        <f t="shared" si="955"/>
        <v>0</v>
      </c>
      <c r="L6090" s="12">
        <f t="shared" si="956"/>
        <v>39.122595070815208</v>
      </c>
      <c r="M6090" s="12">
        <f t="shared" si="951"/>
        <v>39.122595070815208</v>
      </c>
      <c r="N6090" s="13"/>
    </row>
    <row r="6091" spans="1:14" x14ac:dyDescent="0.2">
      <c r="A6091" s="10" t="s">
        <v>6073</v>
      </c>
      <c r="B6091" s="6">
        <f>IF($C$10=2012,profiles!C6078,IF($C$10=2013,profiles!E6078,IF($C$10=2014,profiles!G6078,IF($C$10=2015,profiles!I6078,IF($C$10=2016,profiles!K6078)))))</f>
        <v>43.948999999999998</v>
      </c>
      <c r="C6091" s="6">
        <f>IF($C$10=2012,profiles!D6078,IF($C$10=2013,profiles!F6078,IF($C$10=2014,profiles!H6078,IF($C$10=2015,profiles!J6078,IF($C$10=2016,profiles!L6078)))))</f>
        <v>2.6346604215456676E-2</v>
      </c>
      <c r="D6091" s="11">
        <f t="shared" si="952"/>
        <v>5.269320843091335</v>
      </c>
      <c r="E6091" s="11">
        <f t="shared" si="948"/>
        <v>0</v>
      </c>
      <c r="F6091" s="11">
        <f t="shared" si="949"/>
        <v>5.269320843091335</v>
      </c>
      <c r="G6091" s="11">
        <f t="shared" si="950"/>
        <v>38.679679156908662</v>
      </c>
      <c r="H6091" s="12">
        <f t="shared" si="953"/>
        <v>0</v>
      </c>
      <c r="I6091" s="12">
        <f t="shared" si="947"/>
        <v>0</v>
      </c>
      <c r="J6091" s="12">
        <f t="shared" si="954"/>
        <v>0</v>
      </c>
      <c r="K6091" s="12">
        <f t="shared" si="955"/>
        <v>0</v>
      </c>
      <c r="L6091" s="12">
        <f t="shared" si="956"/>
        <v>38.679679156908662</v>
      </c>
      <c r="M6091" s="12">
        <f t="shared" si="951"/>
        <v>38.679679156908662</v>
      </c>
      <c r="N6091" s="13"/>
    </row>
    <row r="6092" spans="1:14" x14ac:dyDescent="0.2">
      <c r="A6092" s="10" t="s">
        <v>6074</v>
      </c>
      <c r="B6092" s="6">
        <f>IF($C$10=2012,profiles!C6079,IF($C$10=2013,profiles!E6079,IF($C$10=2014,profiles!G6079,IF($C$10=2015,profiles!I6079,IF($C$10=2016,profiles!K6079)))))</f>
        <v>44.237000000000002</v>
      </c>
      <c r="C6092" s="6">
        <f>IF($C$10=2012,profiles!D6079,IF($C$10=2013,profiles!F6079,IF($C$10=2014,profiles!H6079,IF($C$10=2015,profiles!J6079,IF($C$10=2016,profiles!L6079)))))</f>
        <v>2.6709044273447082E-2</v>
      </c>
      <c r="D6092" s="11">
        <f t="shared" si="952"/>
        <v>5.3418088546894165</v>
      </c>
      <c r="E6092" s="11">
        <f t="shared" si="948"/>
        <v>0</v>
      </c>
      <c r="F6092" s="11">
        <f t="shared" si="949"/>
        <v>5.3418088546894165</v>
      </c>
      <c r="G6092" s="11">
        <f t="shared" si="950"/>
        <v>38.895191145310584</v>
      </c>
      <c r="H6092" s="12">
        <f t="shared" si="953"/>
        <v>0</v>
      </c>
      <c r="I6092" s="12">
        <f t="shared" si="947"/>
        <v>0</v>
      </c>
      <c r="J6092" s="12">
        <f t="shared" si="954"/>
        <v>0</v>
      </c>
      <c r="K6092" s="12">
        <f t="shared" si="955"/>
        <v>0</v>
      </c>
      <c r="L6092" s="12">
        <f t="shared" si="956"/>
        <v>38.895191145310584</v>
      </c>
      <c r="M6092" s="12">
        <f t="shared" si="951"/>
        <v>38.895191145310584</v>
      </c>
      <c r="N6092" s="13"/>
    </row>
    <row r="6093" spans="1:14" x14ac:dyDescent="0.2">
      <c r="A6093" s="10" t="s">
        <v>6075</v>
      </c>
      <c r="B6093" s="6">
        <f>IF($C$10=2012,profiles!C6080,IF($C$10=2013,profiles!E6080,IF($C$10=2014,profiles!G6080,IF($C$10=2015,profiles!I6080,IF($C$10=2016,profiles!K6080)))))</f>
        <v>45.235999999999997</v>
      </c>
      <c r="C6093" s="6">
        <f>IF($C$10=2012,profiles!D6080,IF($C$10=2013,profiles!F6080,IF($C$10=2014,profiles!H6080,IF($C$10=2015,profiles!J6080,IF($C$10=2016,profiles!L6080)))))</f>
        <v>2.7489684398349503E-2</v>
      </c>
      <c r="D6093" s="11">
        <f t="shared" si="952"/>
        <v>5.4979368796699006</v>
      </c>
      <c r="E6093" s="11">
        <f t="shared" si="948"/>
        <v>0</v>
      </c>
      <c r="F6093" s="11">
        <f t="shared" si="949"/>
        <v>5.4979368796699006</v>
      </c>
      <c r="G6093" s="11">
        <f t="shared" si="950"/>
        <v>39.738063120330096</v>
      </c>
      <c r="H6093" s="12">
        <f t="shared" si="953"/>
        <v>0</v>
      </c>
      <c r="I6093" s="12">
        <f t="shared" si="947"/>
        <v>0</v>
      </c>
      <c r="J6093" s="12">
        <f t="shared" si="954"/>
        <v>0</v>
      </c>
      <c r="K6093" s="12">
        <f t="shared" si="955"/>
        <v>0</v>
      </c>
      <c r="L6093" s="12">
        <f t="shared" si="956"/>
        <v>39.738063120330096</v>
      </c>
      <c r="M6093" s="12">
        <f t="shared" si="951"/>
        <v>39.738063120330096</v>
      </c>
      <c r="N6093" s="13"/>
    </row>
    <row r="6094" spans="1:14" x14ac:dyDescent="0.2">
      <c r="A6094" s="10" t="s">
        <v>6076</v>
      </c>
      <c r="B6094" s="6">
        <f>IF($C$10=2012,profiles!C6081,IF($C$10=2013,profiles!E6081,IF($C$10=2014,profiles!G6081,IF($C$10=2015,profiles!I6081,IF($C$10=2016,profiles!K6081)))))</f>
        <v>49.323</v>
      </c>
      <c r="C6094" s="6">
        <f>IF($C$10=2012,profiles!D6081,IF($C$10=2013,profiles!F6081,IF($C$10=2014,profiles!H6081,IF($C$10=2015,profiles!J6081,IF($C$10=2016,profiles!L6081)))))</f>
        <v>2.7880004460800713E-2</v>
      </c>
      <c r="D6094" s="11">
        <f t="shared" si="952"/>
        <v>5.5760008921601427</v>
      </c>
      <c r="E6094" s="11">
        <f t="shared" si="948"/>
        <v>0</v>
      </c>
      <c r="F6094" s="11">
        <f t="shared" si="949"/>
        <v>5.5760008921601427</v>
      </c>
      <c r="G6094" s="11">
        <f t="shared" si="950"/>
        <v>43.746999107839855</v>
      </c>
      <c r="H6094" s="12">
        <f t="shared" si="953"/>
        <v>0</v>
      </c>
      <c r="I6094" s="12">
        <f t="shared" si="947"/>
        <v>0</v>
      </c>
      <c r="J6094" s="12">
        <f t="shared" si="954"/>
        <v>0</v>
      </c>
      <c r="K6094" s="12">
        <f t="shared" si="955"/>
        <v>0</v>
      </c>
      <c r="L6094" s="12">
        <f t="shared" si="956"/>
        <v>43.746999107839855</v>
      </c>
      <c r="M6094" s="12">
        <f t="shared" si="951"/>
        <v>43.746999107839855</v>
      </c>
      <c r="N6094" s="13"/>
    </row>
    <row r="6095" spans="1:14" x14ac:dyDescent="0.2">
      <c r="A6095" s="10" t="s">
        <v>6077</v>
      </c>
      <c r="B6095" s="6">
        <f>IF($C$10=2012,profiles!C6082,IF($C$10=2013,profiles!E6082,IF($C$10=2014,profiles!G6082,IF($C$10=2015,profiles!I6082,IF($C$10=2016,profiles!K6082)))))</f>
        <v>58.258000000000003</v>
      </c>
      <c r="C6095" s="6">
        <f>IF($C$10=2012,profiles!D6082,IF($C$10=2013,profiles!F6082,IF($C$10=2014,profiles!H6082,IF($C$10=2015,profiles!J6082,IF($C$10=2016,profiles!L6082)))))</f>
        <v>2.811698449871752E-2</v>
      </c>
      <c r="D6095" s="11">
        <f t="shared" si="952"/>
        <v>5.6233968997435042</v>
      </c>
      <c r="E6095" s="11">
        <f t="shared" si="948"/>
        <v>0</v>
      </c>
      <c r="F6095" s="11">
        <f t="shared" si="949"/>
        <v>5.6233968997435042</v>
      </c>
      <c r="G6095" s="11">
        <f t="shared" si="950"/>
        <v>52.634603100256498</v>
      </c>
      <c r="H6095" s="12">
        <f t="shared" si="953"/>
        <v>0</v>
      </c>
      <c r="I6095" s="12">
        <f t="shared" si="947"/>
        <v>0</v>
      </c>
      <c r="J6095" s="12">
        <f t="shared" si="954"/>
        <v>0</v>
      </c>
      <c r="K6095" s="12">
        <f t="shared" si="955"/>
        <v>0</v>
      </c>
      <c r="L6095" s="12">
        <f t="shared" si="956"/>
        <v>52.634603100256498</v>
      </c>
      <c r="M6095" s="12">
        <f t="shared" si="951"/>
        <v>52.634603100256498</v>
      </c>
      <c r="N6095" s="13"/>
    </row>
    <row r="6096" spans="1:14" x14ac:dyDescent="0.2">
      <c r="A6096" s="10" t="s">
        <v>6078</v>
      </c>
      <c r="B6096" s="6">
        <f>IF($C$10=2012,profiles!C6083,IF($C$10=2013,profiles!E6083,IF($C$10=2014,profiles!G6083,IF($C$10=2015,profiles!I6083,IF($C$10=2016,profiles!K6083)))))</f>
        <v>63.878</v>
      </c>
      <c r="C6096" s="6">
        <f>IF($C$10=2012,profiles!D6083,IF($C$10=2013,profiles!F6083,IF($C$10=2014,profiles!H6083,IF($C$10=2015,profiles!J6083,IF($C$10=2016,profiles!L6083)))))</f>
        <v>3.4640905542544884E-2</v>
      </c>
      <c r="D6096" s="11">
        <f t="shared" si="952"/>
        <v>6.9281811085089764</v>
      </c>
      <c r="E6096" s="11">
        <f t="shared" si="948"/>
        <v>0</v>
      </c>
      <c r="F6096" s="11">
        <f t="shared" si="949"/>
        <v>6.9281811085089764</v>
      </c>
      <c r="G6096" s="11">
        <f t="shared" si="950"/>
        <v>56.94981889149102</v>
      </c>
      <c r="H6096" s="12">
        <f t="shared" si="953"/>
        <v>0</v>
      </c>
      <c r="I6096" s="12">
        <f t="shared" si="947"/>
        <v>0</v>
      </c>
      <c r="J6096" s="12">
        <f t="shared" si="954"/>
        <v>0</v>
      </c>
      <c r="K6096" s="12">
        <f t="shared" si="955"/>
        <v>0</v>
      </c>
      <c r="L6096" s="12">
        <f t="shared" si="956"/>
        <v>56.94981889149102</v>
      </c>
      <c r="M6096" s="12">
        <f t="shared" si="951"/>
        <v>56.94981889149102</v>
      </c>
      <c r="N6096" s="13"/>
    </row>
    <row r="6097" spans="1:14" x14ac:dyDescent="0.2">
      <c r="A6097" s="10" t="s">
        <v>6079</v>
      </c>
      <c r="B6097" s="6">
        <f>IF($C$10=2012,profiles!C6084,IF($C$10=2013,profiles!E6084,IF($C$10=2014,profiles!G6084,IF($C$10=2015,profiles!I6084,IF($C$10=2016,profiles!K6084)))))</f>
        <v>66.614999999999995</v>
      </c>
      <c r="C6097" s="6">
        <f>IF($C$10=2012,profiles!D6084,IF($C$10=2013,profiles!F6084,IF($C$10=2014,profiles!H6084,IF($C$10=2015,profiles!J6084,IF($C$10=2016,profiles!L6084)))))</f>
        <v>5.84922493587599E-2</v>
      </c>
      <c r="D6097" s="11">
        <f t="shared" si="952"/>
        <v>11.698449871751979</v>
      </c>
      <c r="E6097" s="11">
        <f t="shared" si="948"/>
        <v>0</v>
      </c>
      <c r="F6097" s="11">
        <f t="shared" si="949"/>
        <v>11.698449871751979</v>
      </c>
      <c r="G6097" s="11">
        <f t="shared" si="950"/>
        <v>54.916550128248019</v>
      </c>
      <c r="H6097" s="12">
        <f t="shared" si="953"/>
        <v>0</v>
      </c>
      <c r="I6097" s="12">
        <f t="shared" si="947"/>
        <v>0</v>
      </c>
      <c r="J6097" s="12">
        <f t="shared" si="954"/>
        <v>0</v>
      </c>
      <c r="K6097" s="12">
        <f t="shared" si="955"/>
        <v>0</v>
      </c>
      <c r="L6097" s="12">
        <f t="shared" si="956"/>
        <v>54.916550128248019</v>
      </c>
      <c r="M6097" s="12">
        <f t="shared" si="951"/>
        <v>54.916550128248019</v>
      </c>
      <c r="N6097" s="13"/>
    </row>
    <row r="6098" spans="1:14" x14ac:dyDescent="0.2">
      <c r="A6098" s="10" t="s">
        <v>6080</v>
      </c>
      <c r="B6098" s="6">
        <f>IF($C$10=2012,profiles!C6085,IF($C$10=2013,profiles!E6085,IF($C$10=2014,profiles!G6085,IF($C$10=2015,profiles!I6085,IF($C$10=2016,profiles!K6085)))))</f>
        <v>67.421000000000006</v>
      </c>
      <c r="C6098" s="6">
        <f>IF($C$10=2012,profiles!D6085,IF($C$10=2013,profiles!F6085,IF($C$10=2014,profiles!H6085,IF($C$10=2015,profiles!J6085,IF($C$10=2016,profiles!L6085)))))</f>
        <v>9.7998215679714507E-2</v>
      </c>
      <c r="D6098" s="11">
        <f t="shared" si="952"/>
        <v>19.599643135942902</v>
      </c>
      <c r="E6098" s="11">
        <f t="shared" si="948"/>
        <v>0</v>
      </c>
      <c r="F6098" s="11">
        <f t="shared" si="949"/>
        <v>19.599643135942902</v>
      </c>
      <c r="G6098" s="11">
        <f t="shared" si="950"/>
        <v>47.821356864057108</v>
      </c>
      <c r="H6098" s="12">
        <f t="shared" si="953"/>
        <v>0</v>
      </c>
      <c r="I6098" s="12">
        <f t="shared" ref="I6098:I6161" si="957">MAX(MIN(E6098,($L$2-K6097)/$F$2),0)</f>
        <v>0</v>
      </c>
      <c r="J6098" s="12">
        <f t="shared" si="954"/>
        <v>0</v>
      </c>
      <c r="K6098" s="12">
        <f t="shared" si="955"/>
        <v>0</v>
      </c>
      <c r="L6098" s="12">
        <f t="shared" si="956"/>
        <v>47.821356864057108</v>
      </c>
      <c r="M6098" s="12">
        <f t="shared" si="951"/>
        <v>47.821356864057108</v>
      </c>
      <c r="N6098" s="13"/>
    </row>
    <row r="6099" spans="1:14" x14ac:dyDescent="0.2">
      <c r="A6099" s="10" t="s">
        <v>6081</v>
      </c>
      <c r="B6099" s="6">
        <f>IF($C$10=2012,profiles!C6086,IF($C$10=2013,profiles!E6086,IF($C$10=2014,profiles!G6086,IF($C$10=2015,profiles!I6086,IF($C$10=2016,profiles!K6086)))))</f>
        <v>68.605000000000004</v>
      </c>
      <c r="C6099" s="6">
        <f>IF($C$10=2012,profiles!D6086,IF($C$10=2013,profiles!F6086,IF($C$10=2014,profiles!H6086,IF($C$10=2015,profiles!J6086,IF($C$10=2016,profiles!L6086)))))</f>
        <v>0.14577060332329653</v>
      </c>
      <c r="D6099" s="11">
        <f t="shared" si="952"/>
        <v>29.154120664659306</v>
      </c>
      <c r="E6099" s="11">
        <f t="shared" ref="E6099:E6162" si="958">D6099-F6099</f>
        <v>0</v>
      </c>
      <c r="F6099" s="11">
        <f t="shared" ref="F6099:F6162" si="959">MIN(D6099,B6099)</f>
        <v>29.154120664659306</v>
      </c>
      <c r="G6099" s="11">
        <f t="shared" ref="G6099:G6162" si="960">B6099-F6099</f>
        <v>39.450879335340701</v>
      </c>
      <c r="H6099" s="12">
        <f t="shared" si="953"/>
        <v>0</v>
      </c>
      <c r="I6099" s="12">
        <f t="shared" si="957"/>
        <v>0</v>
      </c>
      <c r="J6099" s="12">
        <f t="shared" si="954"/>
        <v>0</v>
      </c>
      <c r="K6099" s="12">
        <f t="shared" si="955"/>
        <v>0</v>
      </c>
      <c r="L6099" s="12">
        <f t="shared" si="956"/>
        <v>39.450879335340701</v>
      </c>
      <c r="M6099" s="12">
        <f t="shared" ref="M6099:M6162" si="961">B6099-D6099</f>
        <v>39.450879335340701</v>
      </c>
      <c r="N6099" s="13"/>
    </row>
    <row r="6100" spans="1:14" x14ac:dyDescent="0.2">
      <c r="A6100" s="10" t="s">
        <v>6082</v>
      </c>
      <c r="B6100" s="6">
        <f>IF($C$10=2012,profiles!C6087,IF($C$10=2013,profiles!E6087,IF($C$10=2014,profiles!G6087,IF($C$10=2015,profiles!I6087,IF($C$10=2016,profiles!K6087)))))</f>
        <v>69.863</v>
      </c>
      <c r="C6100" s="6">
        <f>IF($C$10=2012,profiles!D6087,IF($C$10=2013,profiles!F6087,IF($C$10=2014,profiles!H6087,IF($C$10=2015,profiles!J6087,IF($C$10=2016,profiles!L6087)))))</f>
        <v>0.18170792907326866</v>
      </c>
      <c r="D6100" s="11">
        <f t="shared" ref="D6100:D6163" si="962">C6100*$C$2</f>
        <v>36.341585814653733</v>
      </c>
      <c r="E6100" s="11">
        <f t="shared" si="958"/>
        <v>0</v>
      </c>
      <c r="F6100" s="11">
        <f t="shared" si="959"/>
        <v>36.341585814653733</v>
      </c>
      <c r="G6100" s="11">
        <f t="shared" si="960"/>
        <v>33.521414185346266</v>
      </c>
      <c r="H6100" s="12">
        <f t="shared" ref="H6100:H6163" si="963">E6100-I6100</f>
        <v>0</v>
      </c>
      <c r="I6100" s="12">
        <f t="shared" si="957"/>
        <v>0</v>
      </c>
      <c r="J6100" s="12">
        <f t="shared" ref="J6100:J6163" si="964">MIN(G6100,K6099*$F$3)</f>
        <v>0</v>
      </c>
      <c r="K6100" s="12">
        <f t="shared" ref="K6100:K6163" si="965">K6099+I6100*$F$2-J6100/$F$3</f>
        <v>0</v>
      </c>
      <c r="L6100" s="12">
        <f t="shared" ref="L6100:L6163" si="966">MAX(G6100-J6100,0)</f>
        <v>33.521414185346266</v>
      </c>
      <c r="M6100" s="12">
        <f t="shared" si="961"/>
        <v>33.521414185346266</v>
      </c>
      <c r="N6100" s="13"/>
    </row>
    <row r="6101" spans="1:14" x14ac:dyDescent="0.2">
      <c r="A6101" s="10" t="s">
        <v>6083</v>
      </c>
      <c r="B6101" s="6">
        <f>IF($C$10=2012,profiles!C6088,IF($C$10=2013,profiles!E6088,IF($C$10=2014,profiles!G6088,IF($C$10=2015,profiles!I6088,IF($C$10=2016,profiles!K6088)))))</f>
        <v>68.94</v>
      </c>
      <c r="C6101" s="6">
        <f>IF($C$10=2012,profiles!D6088,IF($C$10=2013,profiles!F6088,IF($C$10=2014,profiles!H6088,IF($C$10=2015,profiles!J6088,IF($C$10=2016,profiles!L6088)))))</f>
        <v>0.20776179324188693</v>
      </c>
      <c r="D6101" s="11">
        <f t="shared" si="962"/>
        <v>41.552358648377385</v>
      </c>
      <c r="E6101" s="11">
        <f t="shared" si="958"/>
        <v>0</v>
      </c>
      <c r="F6101" s="11">
        <f t="shared" si="959"/>
        <v>41.552358648377385</v>
      </c>
      <c r="G6101" s="11">
        <f t="shared" si="960"/>
        <v>27.387641351622612</v>
      </c>
      <c r="H6101" s="12">
        <f t="shared" si="963"/>
        <v>0</v>
      </c>
      <c r="I6101" s="12">
        <f t="shared" si="957"/>
        <v>0</v>
      </c>
      <c r="J6101" s="12">
        <f t="shared" si="964"/>
        <v>0</v>
      </c>
      <c r="K6101" s="12">
        <f t="shared" si="965"/>
        <v>0</v>
      </c>
      <c r="L6101" s="12">
        <f t="shared" si="966"/>
        <v>27.387641351622612</v>
      </c>
      <c r="M6101" s="12">
        <f t="shared" si="961"/>
        <v>27.387641351622612</v>
      </c>
      <c r="N6101" s="13"/>
    </row>
    <row r="6102" spans="1:14" x14ac:dyDescent="0.2">
      <c r="A6102" s="10" t="s">
        <v>6084</v>
      </c>
      <c r="B6102" s="6">
        <f>IF($C$10=2012,profiles!C6089,IF($C$10=2013,profiles!E6089,IF($C$10=2014,profiles!G6089,IF($C$10=2015,profiles!I6089,IF($C$10=2016,profiles!K6089)))))</f>
        <v>68.096999999999994</v>
      </c>
      <c r="C6102" s="6">
        <f>IF($C$10=2012,profiles!D6089,IF($C$10=2013,profiles!F6089,IF($C$10=2014,profiles!H6089,IF($C$10=2015,profiles!J6089,IF($C$10=2016,profiles!L6089)))))</f>
        <v>0.21145589383294303</v>
      </c>
      <c r="D6102" s="11">
        <f t="shared" si="962"/>
        <v>42.291178766588608</v>
      </c>
      <c r="E6102" s="11">
        <f t="shared" si="958"/>
        <v>0</v>
      </c>
      <c r="F6102" s="11">
        <f t="shared" si="959"/>
        <v>42.291178766588608</v>
      </c>
      <c r="G6102" s="11">
        <f t="shared" si="960"/>
        <v>25.805821233411386</v>
      </c>
      <c r="H6102" s="12">
        <f t="shared" si="963"/>
        <v>0</v>
      </c>
      <c r="I6102" s="12">
        <f t="shared" si="957"/>
        <v>0</v>
      </c>
      <c r="J6102" s="12">
        <f t="shared" si="964"/>
        <v>0</v>
      </c>
      <c r="K6102" s="12">
        <f t="shared" si="965"/>
        <v>0</v>
      </c>
      <c r="L6102" s="12">
        <f t="shared" si="966"/>
        <v>25.805821233411386</v>
      </c>
      <c r="M6102" s="12">
        <f t="shared" si="961"/>
        <v>25.805821233411386</v>
      </c>
      <c r="N6102" s="13"/>
    </row>
    <row r="6103" spans="1:14" x14ac:dyDescent="0.2">
      <c r="A6103" s="10" t="s">
        <v>6085</v>
      </c>
      <c r="B6103" s="6">
        <f>IF($C$10=2012,profiles!C6090,IF($C$10=2013,profiles!E6090,IF($C$10=2014,profiles!G6090,IF($C$10=2015,profiles!I6090,IF($C$10=2016,profiles!K6090)))))</f>
        <v>66.67</v>
      </c>
      <c r="C6103" s="6">
        <f>IF($C$10=2012,profiles!D6090,IF($C$10=2013,profiles!F6090,IF($C$10=2014,profiles!H6090,IF($C$10=2015,profiles!J6090,IF($C$10=2016,profiles!L6090)))))</f>
        <v>0.20006691201070592</v>
      </c>
      <c r="D6103" s="11">
        <f t="shared" si="962"/>
        <v>40.013382402141183</v>
      </c>
      <c r="E6103" s="11">
        <f t="shared" si="958"/>
        <v>0</v>
      </c>
      <c r="F6103" s="11">
        <f t="shared" si="959"/>
        <v>40.013382402141183</v>
      </c>
      <c r="G6103" s="11">
        <f t="shared" si="960"/>
        <v>26.656617597858819</v>
      </c>
      <c r="H6103" s="12">
        <f t="shared" si="963"/>
        <v>0</v>
      </c>
      <c r="I6103" s="12">
        <f t="shared" si="957"/>
        <v>0</v>
      </c>
      <c r="J6103" s="12">
        <f t="shared" si="964"/>
        <v>0</v>
      </c>
      <c r="K6103" s="12">
        <f t="shared" si="965"/>
        <v>0</v>
      </c>
      <c r="L6103" s="12">
        <f t="shared" si="966"/>
        <v>26.656617597858819</v>
      </c>
      <c r="M6103" s="12">
        <f t="shared" si="961"/>
        <v>26.656617597858819</v>
      </c>
      <c r="N6103" s="13"/>
    </row>
    <row r="6104" spans="1:14" x14ac:dyDescent="0.2">
      <c r="A6104" s="10" t="s">
        <v>6086</v>
      </c>
      <c r="B6104" s="6">
        <f>IF($C$10=2012,profiles!C6091,IF($C$10=2013,profiles!E6091,IF($C$10=2014,profiles!G6091,IF($C$10=2015,profiles!I6091,IF($C$10=2016,profiles!K6091)))))</f>
        <v>65.515000000000001</v>
      </c>
      <c r="C6104" s="6">
        <f>IF($C$10=2012,profiles!D6091,IF($C$10=2013,profiles!F6091,IF($C$10=2014,profiles!H6091,IF($C$10=2015,profiles!J6091,IF($C$10=2016,profiles!L6091)))))</f>
        <v>0.17624344819895171</v>
      </c>
      <c r="D6104" s="11">
        <f t="shared" si="962"/>
        <v>35.248689639790342</v>
      </c>
      <c r="E6104" s="11">
        <f t="shared" si="958"/>
        <v>0</v>
      </c>
      <c r="F6104" s="11">
        <f t="shared" si="959"/>
        <v>35.248689639790342</v>
      </c>
      <c r="G6104" s="11">
        <f t="shared" si="960"/>
        <v>30.266310360209658</v>
      </c>
      <c r="H6104" s="12">
        <f t="shared" si="963"/>
        <v>0</v>
      </c>
      <c r="I6104" s="12">
        <f t="shared" si="957"/>
        <v>0</v>
      </c>
      <c r="J6104" s="12">
        <f t="shared" si="964"/>
        <v>0</v>
      </c>
      <c r="K6104" s="12">
        <f t="shared" si="965"/>
        <v>0</v>
      </c>
      <c r="L6104" s="12">
        <f t="shared" si="966"/>
        <v>30.266310360209658</v>
      </c>
      <c r="M6104" s="12">
        <f t="shared" si="961"/>
        <v>30.266310360209658</v>
      </c>
      <c r="N6104" s="13"/>
    </row>
    <row r="6105" spans="1:14" x14ac:dyDescent="0.2">
      <c r="A6105" s="10" t="s">
        <v>6087</v>
      </c>
      <c r="B6105" s="6">
        <f>IF($C$10=2012,profiles!C6092,IF($C$10=2013,profiles!E6092,IF($C$10=2014,profiles!G6092,IF($C$10=2015,profiles!I6092,IF($C$10=2016,profiles!K6092)))))</f>
        <v>64.156000000000006</v>
      </c>
      <c r="C6105" s="6">
        <f>IF($C$10=2012,profiles!D6092,IF($C$10=2013,profiles!F6092,IF($C$10=2014,profiles!H6092,IF($C$10=2015,profiles!J6092,IF($C$10=2016,profiles!L6092)))))</f>
        <v>0.1447529831604773</v>
      </c>
      <c r="D6105" s="11">
        <f t="shared" si="962"/>
        <v>28.950596632095461</v>
      </c>
      <c r="E6105" s="11">
        <f t="shared" si="958"/>
        <v>0</v>
      </c>
      <c r="F6105" s="11">
        <f t="shared" si="959"/>
        <v>28.950596632095461</v>
      </c>
      <c r="G6105" s="11">
        <f t="shared" si="960"/>
        <v>35.205403367904545</v>
      </c>
      <c r="H6105" s="12">
        <f t="shared" si="963"/>
        <v>0</v>
      </c>
      <c r="I6105" s="12">
        <f t="shared" si="957"/>
        <v>0</v>
      </c>
      <c r="J6105" s="12">
        <f t="shared" si="964"/>
        <v>0</v>
      </c>
      <c r="K6105" s="12">
        <f t="shared" si="965"/>
        <v>0</v>
      </c>
      <c r="L6105" s="12">
        <f t="shared" si="966"/>
        <v>35.205403367904545</v>
      </c>
      <c r="M6105" s="12">
        <f t="shared" si="961"/>
        <v>35.205403367904545</v>
      </c>
      <c r="N6105" s="13"/>
    </row>
    <row r="6106" spans="1:14" x14ac:dyDescent="0.2">
      <c r="A6106" s="10" t="s">
        <v>6088</v>
      </c>
      <c r="B6106" s="6">
        <f>IF($C$10=2012,profiles!C6093,IF($C$10=2013,profiles!E6093,IF($C$10=2014,profiles!G6093,IF($C$10=2015,profiles!I6093,IF($C$10=2016,profiles!K6093)))))</f>
        <v>63.521999999999998</v>
      </c>
      <c r="C6106" s="6">
        <f>IF($C$10=2012,profiles!D6093,IF($C$10=2013,profiles!F6093,IF($C$10=2014,profiles!H6093,IF($C$10=2015,profiles!J6093,IF($C$10=2016,profiles!L6093)))))</f>
        <v>0.1051215568194491</v>
      </c>
      <c r="D6106" s="11">
        <f t="shared" si="962"/>
        <v>21.024311363889819</v>
      </c>
      <c r="E6106" s="11">
        <f t="shared" si="958"/>
        <v>0</v>
      </c>
      <c r="F6106" s="11">
        <f t="shared" si="959"/>
        <v>21.024311363889819</v>
      </c>
      <c r="G6106" s="11">
        <f t="shared" si="960"/>
        <v>42.497688636110183</v>
      </c>
      <c r="H6106" s="12">
        <f t="shared" si="963"/>
        <v>0</v>
      </c>
      <c r="I6106" s="12">
        <f t="shared" si="957"/>
        <v>0</v>
      </c>
      <c r="J6106" s="12">
        <f t="shared" si="964"/>
        <v>0</v>
      </c>
      <c r="K6106" s="12">
        <f t="shared" si="965"/>
        <v>0</v>
      </c>
      <c r="L6106" s="12">
        <f t="shared" si="966"/>
        <v>42.497688636110183</v>
      </c>
      <c r="M6106" s="12">
        <f t="shared" si="961"/>
        <v>42.497688636110183</v>
      </c>
      <c r="N6106" s="13"/>
    </row>
    <row r="6107" spans="1:14" x14ac:dyDescent="0.2">
      <c r="A6107" s="10" t="s">
        <v>6089</v>
      </c>
      <c r="B6107" s="6">
        <f>IF($C$10=2012,profiles!C6094,IF($C$10=2013,profiles!E6094,IF($C$10=2014,profiles!G6094,IF($C$10=2015,profiles!I6094,IF($C$10=2016,profiles!K6094)))))</f>
        <v>63.393999999999998</v>
      </c>
      <c r="C6107" s="6">
        <f>IF($C$10=2012,profiles!D6094,IF($C$10=2013,profiles!F6094,IF($C$10=2014,profiles!H6094,IF($C$10=2015,profiles!J6094,IF($C$10=2016,profiles!L6094)))))</f>
        <v>6.5950150552024092E-2</v>
      </c>
      <c r="D6107" s="11">
        <f t="shared" si="962"/>
        <v>13.190030110404818</v>
      </c>
      <c r="E6107" s="11">
        <f t="shared" si="958"/>
        <v>0</v>
      </c>
      <c r="F6107" s="11">
        <f t="shared" si="959"/>
        <v>13.190030110404818</v>
      </c>
      <c r="G6107" s="11">
        <f t="shared" si="960"/>
        <v>50.203969889595179</v>
      </c>
      <c r="H6107" s="12">
        <f t="shared" si="963"/>
        <v>0</v>
      </c>
      <c r="I6107" s="12">
        <f t="shared" si="957"/>
        <v>0</v>
      </c>
      <c r="J6107" s="12">
        <f t="shared" si="964"/>
        <v>0</v>
      </c>
      <c r="K6107" s="12">
        <f t="shared" si="965"/>
        <v>0</v>
      </c>
      <c r="L6107" s="12">
        <f t="shared" si="966"/>
        <v>50.203969889595179</v>
      </c>
      <c r="M6107" s="12">
        <f t="shared" si="961"/>
        <v>50.203969889595179</v>
      </c>
      <c r="N6107" s="13"/>
    </row>
    <row r="6108" spans="1:14" x14ac:dyDescent="0.2">
      <c r="A6108" s="10" t="s">
        <v>6090</v>
      </c>
      <c r="B6108" s="6">
        <f>IF($C$10=2012,profiles!C6095,IF($C$10=2013,profiles!E6095,IF($C$10=2014,profiles!G6095,IF($C$10=2015,profiles!I6095,IF($C$10=2016,profiles!K6095)))))</f>
        <v>63.838999999999999</v>
      </c>
      <c r="C6108" s="6">
        <f>IF($C$10=2012,profiles!D6095,IF($C$10=2013,profiles!F6095,IF($C$10=2014,profiles!H6095,IF($C$10=2015,profiles!J6095,IF($C$10=2016,profiles!L6095)))))</f>
        <v>4.0816326530612242E-2</v>
      </c>
      <c r="D6108" s="11">
        <f t="shared" si="962"/>
        <v>8.1632653061224492</v>
      </c>
      <c r="E6108" s="11">
        <f t="shared" si="958"/>
        <v>0</v>
      </c>
      <c r="F6108" s="11">
        <f t="shared" si="959"/>
        <v>8.1632653061224492</v>
      </c>
      <c r="G6108" s="11">
        <f t="shared" si="960"/>
        <v>55.675734693877551</v>
      </c>
      <c r="H6108" s="12">
        <f t="shared" si="963"/>
        <v>0</v>
      </c>
      <c r="I6108" s="12">
        <f t="shared" si="957"/>
        <v>0</v>
      </c>
      <c r="J6108" s="12">
        <f t="shared" si="964"/>
        <v>0</v>
      </c>
      <c r="K6108" s="12">
        <f t="shared" si="965"/>
        <v>0</v>
      </c>
      <c r="L6108" s="12">
        <f t="shared" si="966"/>
        <v>55.675734693877551</v>
      </c>
      <c r="M6108" s="12">
        <f t="shared" si="961"/>
        <v>55.675734693877551</v>
      </c>
      <c r="N6108" s="13"/>
    </row>
    <row r="6109" spans="1:14" x14ac:dyDescent="0.2">
      <c r="A6109" s="10" t="s">
        <v>6091</v>
      </c>
      <c r="B6109" s="6">
        <f>IF($C$10=2012,profiles!C6096,IF($C$10=2013,profiles!E6096,IF($C$10=2014,profiles!G6096,IF($C$10=2015,profiles!I6096,IF($C$10=2016,profiles!K6096)))))</f>
        <v>64.126000000000005</v>
      </c>
      <c r="C6109" s="6">
        <f>IF($C$10=2012,profiles!D6096,IF($C$10=2013,profiles!F6096,IF($C$10=2014,profiles!H6096,IF($C$10=2015,profiles!J6096,IF($C$10=2016,profiles!L6096)))))</f>
        <v>4.261458681833389E-2</v>
      </c>
      <c r="D6109" s="11">
        <f t="shared" si="962"/>
        <v>8.5229173636667781</v>
      </c>
      <c r="E6109" s="11">
        <f t="shared" si="958"/>
        <v>0</v>
      </c>
      <c r="F6109" s="11">
        <f t="shared" si="959"/>
        <v>8.5229173636667781</v>
      </c>
      <c r="G6109" s="11">
        <f t="shared" si="960"/>
        <v>55.603082636333227</v>
      </c>
      <c r="H6109" s="12">
        <f t="shared" si="963"/>
        <v>0</v>
      </c>
      <c r="I6109" s="12">
        <f t="shared" si="957"/>
        <v>0</v>
      </c>
      <c r="J6109" s="12">
        <f t="shared" si="964"/>
        <v>0</v>
      </c>
      <c r="K6109" s="12">
        <f t="shared" si="965"/>
        <v>0</v>
      </c>
      <c r="L6109" s="12">
        <f t="shared" si="966"/>
        <v>55.603082636333227</v>
      </c>
      <c r="M6109" s="12">
        <f t="shared" si="961"/>
        <v>55.603082636333227</v>
      </c>
      <c r="N6109" s="13"/>
    </row>
    <row r="6110" spans="1:14" x14ac:dyDescent="0.2">
      <c r="A6110" s="10" t="s">
        <v>6092</v>
      </c>
      <c r="B6110" s="6">
        <f>IF($C$10=2012,profiles!C6097,IF($C$10=2013,profiles!E6097,IF($C$10=2014,profiles!G6097,IF($C$10=2015,profiles!I6097,IF($C$10=2016,profiles!K6097)))))</f>
        <v>59.957999999999998</v>
      </c>
      <c r="C6110" s="6">
        <f>IF($C$10=2012,profiles!D6097,IF($C$10=2013,profiles!F6097,IF($C$10=2014,profiles!H6097,IF($C$10=2015,profiles!J6097,IF($C$10=2016,profiles!L6097)))))</f>
        <v>4.9487007917921266E-2</v>
      </c>
      <c r="D6110" s="11">
        <f t="shared" si="962"/>
        <v>9.8974015835842533</v>
      </c>
      <c r="E6110" s="11">
        <f t="shared" si="958"/>
        <v>0</v>
      </c>
      <c r="F6110" s="11">
        <f t="shared" si="959"/>
        <v>9.8974015835842533</v>
      </c>
      <c r="G6110" s="11">
        <f t="shared" si="960"/>
        <v>50.060598416415743</v>
      </c>
      <c r="H6110" s="12">
        <f t="shared" si="963"/>
        <v>0</v>
      </c>
      <c r="I6110" s="12">
        <f t="shared" si="957"/>
        <v>0</v>
      </c>
      <c r="J6110" s="12">
        <f t="shared" si="964"/>
        <v>0</v>
      </c>
      <c r="K6110" s="12">
        <f t="shared" si="965"/>
        <v>0</v>
      </c>
      <c r="L6110" s="12">
        <f t="shared" si="966"/>
        <v>50.060598416415743</v>
      </c>
      <c r="M6110" s="12">
        <f t="shared" si="961"/>
        <v>50.060598416415743</v>
      </c>
      <c r="N6110" s="13"/>
    </row>
    <row r="6111" spans="1:14" x14ac:dyDescent="0.2">
      <c r="A6111" s="10" t="s">
        <v>6093</v>
      </c>
      <c r="B6111" s="6">
        <f>IF($C$10=2012,profiles!C6098,IF($C$10=2013,profiles!E6098,IF($C$10=2014,profiles!G6098,IF($C$10=2015,profiles!I6098,IF($C$10=2016,profiles!K6098)))))</f>
        <v>55.081000000000003</v>
      </c>
      <c r="C6111" s="6">
        <f>IF($C$10=2012,profiles!D6098,IF($C$10=2013,profiles!F6098,IF($C$10=2014,profiles!H6098,IF($C$10=2015,profiles!J6098,IF($C$10=2016,profiles!L6098)))))</f>
        <v>5.7349169175867069E-2</v>
      </c>
      <c r="D6111" s="11">
        <f t="shared" si="962"/>
        <v>11.469833835173414</v>
      </c>
      <c r="E6111" s="11">
        <f t="shared" si="958"/>
        <v>0</v>
      </c>
      <c r="F6111" s="11">
        <f t="shared" si="959"/>
        <v>11.469833835173414</v>
      </c>
      <c r="G6111" s="11">
        <f t="shared" si="960"/>
        <v>43.611166164826585</v>
      </c>
      <c r="H6111" s="12">
        <f t="shared" si="963"/>
        <v>0</v>
      </c>
      <c r="I6111" s="12">
        <f t="shared" si="957"/>
        <v>0</v>
      </c>
      <c r="J6111" s="12">
        <f t="shared" si="964"/>
        <v>0</v>
      </c>
      <c r="K6111" s="12">
        <f t="shared" si="965"/>
        <v>0</v>
      </c>
      <c r="L6111" s="12">
        <f t="shared" si="966"/>
        <v>43.611166164826585</v>
      </c>
      <c r="M6111" s="12">
        <f t="shared" si="961"/>
        <v>43.611166164826585</v>
      </c>
      <c r="N6111" s="13"/>
    </row>
    <row r="6112" spans="1:14" x14ac:dyDescent="0.2">
      <c r="A6112" s="10" t="s">
        <v>6094</v>
      </c>
      <c r="B6112" s="6">
        <f>IF($C$10=2012,profiles!C6099,IF($C$10=2013,profiles!E6099,IF($C$10=2014,profiles!G6099,IF($C$10=2015,profiles!I6099,IF($C$10=2016,profiles!K6099)))))</f>
        <v>50.29</v>
      </c>
      <c r="C6112" s="6">
        <f>IF($C$10=2012,profiles!D6099,IF($C$10=2013,profiles!F6099,IF($C$10=2014,profiles!H6099,IF($C$10=2015,profiles!J6099,IF($C$10=2016,profiles!L6099)))))</f>
        <v>5.7934649269543885E-2</v>
      </c>
      <c r="D6112" s="11">
        <f t="shared" si="962"/>
        <v>11.586929853908776</v>
      </c>
      <c r="E6112" s="11">
        <f t="shared" si="958"/>
        <v>0</v>
      </c>
      <c r="F6112" s="11">
        <f t="shared" si="959"/>
        <v>11.586929853908776</v>
      </c>
      <c r="G6112" s="11">
        <f t="shared" si="960"/>
        <v>38.703070146091221</v>
      </c>
      <c r="H6112" s="12">
        <f t="shared" si="963"/>
        <v>0</v>
      </c>
      <c r="I6112" s="12">
        <f t="shared" si="957"/>
        <v>0</v>
      </c>
      <c r="J6112" s="12">
        <f t="shared" si="964"/>
        <v>0</v>
      </c>
      <c r="K6112" s="12">
        <f t="shared" si="965"/>
        <v>0</v>
      </c>
      <c r="L6112" s="12">
        <f t="shared" si="966"/>
        <v>38.703070146091221</v>
      </c>
      <c r="M6112" s="12">
        <f t="shared" si="961"/>
        <v>38.703070146091221</v>
      </c>
      <c r="N6112" s="13"/>
    </row>
    <row r="6113" spans="1:14" x14ac:dyDescent="0.2">
      <c r="A6113" s="10" t="s">
        <v>6095</v>
      </c>
      <c r="B6113" s="6">
        <f>IF($C$10=2012,profiles!C6100,IF($C$10=2013,profiles!E6100,IF($C$10=2014,profiles!G6100,IF($C$10=2015,profiles!I6100,IF($C$10=2016,profiles!K6100)))))</f>
        <v>46.947000000000003</v>
      </c>
      <c r="C6113" s="6">
        <f>IF($C$10=2012,profiles!D6100,IF($C$10=2013,profiles!F6100,IF($C$10=2014,profiles!H6100,IF($C$10=2015,profiles!J6100,IF($C$10=2016,profiles!L6100)))))</f>
        <v>5.9470230050022992E-2</v>
      </c>
      <c r="D6113" s="11">
        <f t="shared" si="962"/>
        <v>11.894046010004597</v>
      </c>
      <c r="E6113" s="11">
        <f t="shared" si="958"/>
        <v>0</v>
      </c>
      <c r="F6113" s="11">
        <f t="shared" si="959"/>
        <v>11.894046010004597</v>
      </c>
      <c r="G6113" s="11">
        <f t="shared" si="960"/>
        <v>35.052953989995402</v>
      </c>
      <c r="H6113" s="12">
        <f t="shared" si="963"/>
        <v>0</v>
      </c>
      <c r="I6113" s="12">
        <f t="shared" si="957"/>
        <v>0</v>
      </c>
      <c r="J6113" s="12">
        <f t="shared" si="964"/>
        <v>0</v>
      </c>
      <c r="K6113" s="12">
        <f t="shared" si="965"/>
        <v>0</v>
      </c>
      <c r="L6113" s="12">
        <f t="shared" si="966"/>
        <v>35.052953989995402</v>
      </c>
      <c r="M6113" s="12">
        <f t="shared" si="961"/>
        <v>35.052953989995402</v>
      </c>
      <c r="N6113" s="13"/>
    </row>
    <row r="6114" spans="1:14" x14ac:dyDescent="0.2">
      <c r="A6114" s="10" t="s">
        <v>6096</v>
      </c>
      <c r="B6114" s="6">
        <f>IF($C$10=2012,profiles!C6101,IF($C$10=2013,profiles!E6101,IF($C$10=2014,profiles!G6101,IF($C$10=2015,profiles!I6101,IF($C$10=2016,profiles!K6101)))))</f>
        <v>45.128999999999998</v>
      </c>
      <c r="C6114" s="6">
        <f>IF($C$10=2012,profiles!D6101,IF($C$10=2013,profiles!F6101,IF($C$10=2014,profiles!H6101,IF($C$10=2015,profiles!J6101,IF($C$10=2016,profiles!L6101)))))</f>
        <v>6.2842253403374806E-2</v>
      </c>
      <c r="D6114" s="11">
        <f t="shared" si="962"/>
        <v>12.568450680674962</v>
      </c>
      <c r="E6114" s="11">
        <f t="shared" si="958"/>
        <v>0</v>
      </c>
      <c r="F6114" s="11">
        <f t="shared" si="959"/>
        <v>12.568450680674962</v>
      </c>
      <c r="G6114" s="11">
        <f t="shared" si="960"/>
        <v>32.560549319325034</v>
      </c>
      <c r="H6114" s="12">
        <f t="shared" si="963"/>
        <v>0</v>
      </c>
      <c r="I6114" s="12">
        <f t="shared" si="957"/>
        <v>0</v>
      </c>
      <c r="J6114" s="12">
        <f t="shared" si="964"/>
        <v>0</v>
      </c>
      <c r="K6114" s="12">
        <f t="shared" si="965"/>
        <v>0</v>
      </c>
      <c r="L6114" s="12">
        <f t="shared" si="966"/>
        <v>32.560549319325034</v>
      </c>
      <c r="M6114" s="12">
        <f t="shared" si="961"/>
        <v>32.560549319325034</v>
      </c>
      <c r="N6114" s="13"/>
    </row>
    <row r="6115" spans="1:14" x14ac:dyDescent="0.2">
      <c r="A6115" s="10" t="s">
        <v>6097</v>
      </c>
      <c r="B6115" s="6">
        <f>IF($C$10=2012,profiles!C6102,IF($C$10=2013,profiles!E6102,IF($C$10=2014,profiles!G6102,IF($C$10=2015,profiles!I6102,IF($C$10=2016,profiles!K6102)))))</f>
        <v>44.262</v>
      </c>
      <c r="C6115" s="6">
        <f>IF($C$10=2012,profiles!D6102,IF($C$10=2013,profiles!F6102,IF($C$10=2014,profiles!H6102,IF($C$10=2015,profiles!J6102,IF($C$10=2016,profiles!L6102)))))</f>
        <v>6.81371661069851E-2</v>
      </c>
      <c r="D6115" s="11">
        <f t="shared" si="962"/>
        <v>13.62743322139702</v>
      </c>
      <c r="E6115" s="11">
        <f t="shared" si="958"/>
        <v>0</v>
      </c>
      <c r="F6115" s="11">
        <f t="shared" si="959"/>
        <v>13.62743322139702</v>
      </c>
      <c r="G6115" s="11">
        <f t="shared" si="960"/>
        <v>30.634566778602981</v>
      </c>
      <c r="H6115" s="12">
        <f t="shared" si="963"/>
        <v>0</v>
      </c>
      <c r="I6115" s="12">
        <f t="shared" si="957"/>
        <v>0</v>
      </c>
      <c r="J6115" s="12">
        <f t="shared" si="964"/>
        <v>0</v>
      </c>
      <c r="K6115" s="12">
        <f t="shared" si="965"/>
        <v>0</v>
      </c>
      <c r="L6115" s="12">
        <f t="shared" si="966"/>
        <v>30.634566778602981</v>
      </c>
      <c r="M6115" s="12">
        <f t="shared" si="961"/>
        <v>30.634566778602981</v>
      </c>
      <c r="N6115" s="13"/>
    </row>
    <row r="6116" spans="1:14" x14ac:dyDescent="0.2">
      <c r="A6116" s="10" t="s">
        <v>6098</v>
      </c>
      <c r="B6116" s="6">
        <f>IF($C$10=2012,profiles!C6103,IF($C$10=2013,profiles!E6103,IF($C$10=2014,profiles!G6103,IF($C$10=2015,profiles!I6103,IF($C$10=2016,profiles!K6103)))))</f>
        <v>44.573999999999998</v>
      </c>
      <c r="C6116" s="6">
        <f>IF($C$10=2012,profiles!D6103,IF($C$10=2013,profiles!F6103,IF($C$10=2014,profiles!H6103,IF($C$10=2015,profiles!J6103,IF($C$10=2016,profiles!L6103)))))</f>
        <v>7.1035434113171786E-2</v>
      </c>
      <c r="D6116" s="11">
        <f t="shared" si="962"/>
        <v>14.207086822634357</v>
      </c>
      <c r="E6116" s="11">
        <f t="shared" si="958"/>
        <v>0</v>
      </c>
      <c r="F6116" s="11">
        <f t="shared" si="959"/>
        <v>14.207086822634357</v>
      </c>
      <c r="G6116" s="11">
        <f t="shared" si="960"/>
        <v>30.366913177365639</v>
      </c>
      <c r="H6116" s="12">
        <f t="shared" si="963"/>
        <v>0</v>
      </c>
      <c r="I6116" s="12">
        <f t="shared" si="957"/>
        <v>0</v>
      </c>
      <c r="J6116" s="12">
        <f t="shared" si="964"/>
        <v>0</v>
      </c>
      <c r="K6116" s="12">
        <f t="shared" si="965"/>
        <v>0</v>
      </c>
      <c r="L6116" s="12">
        <f t="shared" si="966"/>
        <v>30.366913177365639</v>
      </c>
      <c r="M6116" s="12">
        <f t="shared" si="961"/>
        <v>30.366913177365639</v>
      </c>
      <c r="N6116" s="13"/>
    </row>
    <row r="6117" spans="1:14" x14ac:dyDescent="0.2">
      <c r="A6117" s="10" t="s">
        <v>6099</v>
      </c>
      <c r="B6117" s="6">
        <f>IF($C$10=2012,profiles!C6104,IF($C$10=2013,profiles!E6104,IF($C$10=2014,profiles!G6104,IF($C$10=2015,profiles!I6104,IF($C$10=2016,profiles!K6104)))))</f>
        <v>45.856000000000002</v>
      </c>
      <c r="C6117" s="6">
        <f>IF($C$10=2012,profiles!D6104,IF($C$10=2013,profiles!F6104,IF($C$10=2014,profiles!H6104,IF($C$10=2015,profiles!J6104,IF($C$10=2016,profiles!L6104)))))</f>
        <v>8.1095768250031355E-2</v>
      </c>
      <c r="D6117" s="11">
        <f t="shared" si="962"/>
        <v>16.21915365000627</v>
      </c>
      <c r="E6117" s="11">
        <f t="shared" si="958"/>
        <v>0</v>
      </c>
      <c r="F6117" s="11">
        <f t="shared" si="959"/>
        <v>16.21915365000627</v>
      </c>
      <c r="G6117" s="11">
        <f t="shared" si="960"/>
        <v>29.636846349993732</v>
      </c>
      <c r="H6117" s="12">
        <f t="shared" si="963"/>
        <v>0</v>
      </c>
      <c r="I6117" s="12">
        <f t="shared" si="957"/>
        <v>0</v>
      </c>
      <c r="J6117" s="12">
        <f t="shared" si="964"/>
        <v>0</v>
      </c>
      <c r="K6117" s="12">
        <f t="shared" si="965"/>
        <v>0</v>
      </c>
      <c r="L6117" s="12">
        <f t="shared" si="966"/>
        <v>29.636846349993732</v>
      </c>
      <c r="M6117" s="12">
        <f t="shared" si="961"/>
        <v>29.636846349993732</v>
      </c>
      <c r="N6117" s="13"/>
    </row>
    <row r="6118" spans="1:14" x14ac:dyDescent="0.2">
      <c r="A6118" s="10" t="s">
        <v>6100</v>
      </c>
      <c r="B6118" s="6">
        <f>IF($C$10=2012,profiles!C6105,IF($C$10=2013,profiles!E6105,IF($C$10=2014,profiles!G6105,IF($C$10=2015,profiles!I6105,IF($C$10=2016,profiles!K6105)))))</f>
        <v>49.99</v>
      </c>
      <c r="C6118" s="6">
        <f>IF($C$10=2012,profiles!D6105,IF($C$10=2013,profiles!F6105,IF($C$10=2014,profiles!H6105,IF($C$10=2015,profiles!J6105,IF($C$10=2016,profiles!L6105)))))</f>
        <v>9.0320063538952444E-2</v>
      </c>
      <c r="D6118" s="11">
        <f t="shared" si="962"/>
        <v>18.064012707790489</v>
      </c>
      <c r="E6118" s="11">
        <f t="shared" si="958"/>
        <v>0</v>
      </c>
      <c r="F6118" s="11">
        <f t="shared" si="959"/>
        <v>18.064012707790489</v>
      </c>
      <c r="G6118" s="11">
        <f t="shared" si="960"/>
        <v>31.925987292209513</v>
      </c>
      <c r="H6118" s="12">
        <f t="shared" si="963"/>
        <v>0</v>
      </c>
      <c r="I6118" s="12">
        <f t="shared" si="957"/>
        <v>0</v>
      </c>
      <c r="J6118" s="12">
        <f t="shared" si="964"/>
        <v>0</v>
      </c>
      <c r="K6118" s="12">
        <f t="shared" si="965"/>
        <v>0</v>
      </c>
      <c r="L6118" s="12">
        <f t="shared" si="966"/>
        <v>31.925987292209513</v>
      </c>
      <c r="M6118" s="12">
        <f t="shared" si="961"/>
        <v>31.925987292209513</v>
      </c>
      <c r="N6118" s="13"/>
    </row>
    <row r="6119" spans="1:14" x14ac:dyDescent="0.2">
      <c r="A6119" s="10" t="s">
        <v>6101</v>
      </c>
      <c r="B6119" s="6">
        <f>IF($C$10=2012,profiles!C6106,IF($C$10=2013,profiles!E6106,IF($C$10=2014,profiles!G6106,IF($C$10=2015,profiles!I6106,IF($C$10=2016,profiles!K6106)))))</f>
        <v>58.582999999999998</v>
      </c>
      <c r="C6119" s="6">
        <f>IF($C$10=2012,profiles!D6106,IF($C$10=2013,profiles!F6106,IF($C$10=2014,profiles!H6106,IF($C$10=2015,profiles!J6106,IF($C$10=2016,profiles!L6106)))))</f>
        <v>9.4709267490629398E-2</v>
      </c>
      <c r="D6119" s="11">
        <f t="shared" si="962"/>
        <v>18.94185349812588</v>
      </c>
      <c r="E6119" s="11">
        <f t="shared" si="958"/>
        <v>0</v>
      </c>
      <c r="F6119" s="11">
        <f t="shared" si="959"/>
        <v>18.94185349812588</v>
      </c>
      <c r="G6119" s="11">
        <f t="shared" si="960"/>
        <v>39.641146501874118</v>
      </c>
      <c r="H6119" s="12">
        <f t="shared" si="963"/>
        <v>0</v>
      </c>
      <c r="I6119" s="12">
        <f t="shared" si="957"/>
        <v>0</v>
      </c>
      <c r="J6119" s="12">
        <f t="shared" si="964"/>
        <v>0</v>
      </c>
      <c r="K6119" s="12">
        <f t="shared" si="965"/>
        <v>0</v>
      </c>
      <c r="L6119" s="12">
        <f t="shared" si="966"/>
        <v>39.641146501874118</v>
      </c>
      <c r="M6119" s="12">
        <f t="shared" si="961"/>
        <v>39.641146501874118</v>
      </c>
      <c r="N6119" s="13"/>
    </row>
    <row r="6120" spans="1:14" x14ac:dyDescent="0.2">
      <c r="A6120" s="10" t="s">
        <v>6102</v>
      </c>
      <c r="B6120" s="6">
        <f>IF($C$10=2012,profiles!C6107,IF($C$10=2013,profiles!E6107,IF($C$10=2014,profiles!G6107,IF($C$10=2015,profiles!I6107,IF($C$10=2016,profiles!K6107)))))</f>
        <v>64.427999999999997</v>
      </c>
      <c r="C6120" s="6">
        <f>IF($C$10=2012,profiles!D6107,IF($C$10=2013,profiles!F6107,IF($C$10=2014,profiles!H6107,IF($C$10=2015,profiles!J6107,IF($C$10=2016,profiles!L6107)))))</f>
        <v>0.10348767539398331</v>
      </c>
      <c r="D6120" s="11">
        <f t="shared" si="962"/>
        <v>20.697535078796662</v>
      </c>
      <c r="E6120" s="11">
        <f t="shared" si="958"/>
        <v>0</v>
      </c>
      <c r="F6120" s="11">
        <f t="shared" si="959"/>
        <v>20.697535078796662</v>
      </c>
      <c r="G6120" s="11">
        <f t="shared" si="960"/>
        <v>43.730464921203335</v>
      </c>
      <c r="H6120" s="12">
        <f t="shared" si="963"/>
        <v>0</v>
      </c>
      <c r="I6120" s="12">
        <f t="shared" si="957"/>
        <v>0</v>
      </c>
      <c r="J6120" s="12">
        <f t="shared" si="964"/>
        <v>0</v>
      </c>
      <c r="K6120" s="12">
        <f t="shared" si="965"/>
        <v>0</v>
      </c>
      <c r="L6120" s="12">
        <f t="shared" si="966"/>
        <v>43.730464921203335</v>
      </c>
      <c r="M6120" s="12">
        <f t="shared" si="961"/>
        <v>43.730464921203335</v>
      </c>
      <c r="N6120" s="13"/>
    </row>
    <row r="6121" spans="1:14" x14ac:dyDescent="0.2">
      <c r="A6121" s="10" t="s">
        <v>6103</v>
      </c>
      <c r="B6121" s="6">
        <f>IF($C$10=2012,profiles!C6108,IF($C$10=2013,profiles!E6108,IF($C$10=2014,profiles!G6108,IF($C$10=2015,profiles!I6108,IF($C$10=2016,profiles!K6108)))))</f>
        <v>67.683000000000007</v>
      </c>
      <c r="C6121" s="6">
        <f>IF($C$10=2012,profiles!D6108,IF($C$10=2013,profiles!F6108,IF($C$10=2014,profiles!H6108,IF($C$10=2015,profiles!J6108,IF($C$10=2016,profiles!L6108)))))</f>
        <v>0.12157398247105215</v>
      </c>
      <c r="D6121" s="11">
        <f t="shared" si="962"/>
        <v>24.31479649421043</v>
      </c>
      <c r="E6121" s="11">
        <f t="shared" si="958"/>
        <v>0</v>
      </c>
      <c r="F6121" s="11">
        <f t="shared" si="959"/>
        <v>24.31479649421043</v>
      </c>
      <c r="G6121" s="11">
        <f t="shared" si="960"/>
        <v>43.36820350578958</v>
      </c>
      <c r="H6121" s="12">
        <f t="shared" si="963"/>
        <v>0</v>
      </c>
      <c r="I6121" s="12">
        <f t="shared" si="957"/>
        <v>0</v>
      </c>
      <c r="J6121" s="12">
        <f t="shared" si="964"/>
        <v>0</v>
      </c>
      <c r="K6121" s="12">
        <f t="shared" si="965"/>
        <v>0</v>
      </c>
      <c r="L6121" s="12">
        <f t="shared" si="966"/>
        <v>43.36820350578958</v>
      </c>
      <c r="M6121" s="12">
        <f t="shared" si="961"/>
        <v>43.36820350578958</v>
      </c>
      <c r="N6121" s="13"/>
    </row>
    <row r="6122" spans="1:14" x14ac:dyDescent="0.2">
      <c r="A6122" s="10" t="s">
        <v>6104</v>
      </c>
      <c r="B6122" s="6">
        <f>IF($C$10=2012,profiles!C6109,IF($C$10=2013,profiles!E6109,IF($C$10=2014,profiles!G6109,IF($C$10=2015,profiles!I6109,IF($C$10=2016,profiles!K6109)))))</f>
        <v>68.765000000000001</v>
      </c>
      <c r="C6122" s="6">
        <f>IF($C$10=2012,profiles!D6109,IF($C$10=2013,profiles!F6109,IF($C$10=2014,profiles!H6109,IF($C$10=2015,profiles!J6109,IF($C$10=2016,profiles!L6109)))))</f>
        <v>0.14686415762119079</v>
      </c>
      <c r="D6122" s="11">
        <f t="shared" si="962"/>
        <v>29.372831524238158</v>
      </c>
      <c r="E6122" s="11">
        <f t="shared" si="958"/>
        <v>0</v>
      </c>
      <c r="F6122" s="11">
        <f t="shared" si="959"/>
        <v>29.372831524238158</v>
      </c>
      <c r="G6122" s="11">
        <f t="shared" si="960"/>
        <v>39.392168475761842</v>
      </c>
      <c r="H6122" s="12">
        <f t="shared" si="963"/>
        <v>0</v>
      </c>
      <c r="I6122" s="12">
        <f t="shared" si="957"/>
        <v>0</v>
      </c>
      <c r="J6122" s="12">
        <f t="shared" si="964"/>
        <v>0</v>
      </c>
      <c r="K6122" s="12">
        <f t="shared" si="965"/>
        <v>0</v>
      </c>
      <c r="L6122" s="12">
        <f t="shared" si="966"/>
        <v>39.392168475761842</v>
      </c>
      <c r="M6122" s="12">
        <f t="shared" si="961"/>
        <v>39.392168475761842</v>
      </c>
      <c r="N6122" s="13"/>
    </row>
    <row r="6123" spans="1:14" x14ac:dyDescent="0.2">
      <c r="A6123" s="10" t="s">
        <v>6105</v>
      </c>
      <c r="B6123" s="6">
        <f>IF($C$10=2012,profiles!C6110,IF($C$10=2013,profiles!E6110,IF($C$10=2014,profiles!G6110,IF($C$10=2015,profiles!I6110,IF($C$10=2016,profiles!K6110)))))</f>
        <v>70.094999999999999</v>
      </c>
      <c r="C6123" s="6">
        <f>IF($C$10=2012,profiles!D6110,IF($C$10=2013,profiles!F6110,IF($C$10=2014,profiles!H6110,IF($C$10=2015,profiles!J6110,IF($C$10=2016,profiles!L6110)))))</f>
        <v>0.18147616592584334</v>
      </c>
      <c r="D6123" s="11">
        <f t="shared" si="962"/>
        <v>36.295233185168669</v>
      </c>
      <c r="E6123" s="11">
        <f t="shared" si="958"/>
        <v>0</v>
      </c>
      <c r="F6123" s="11">
        <f t="shared" si="959"/>
        <v>36.295233185168669</v>
      </c>
      <c r="G6123" s="11">
        <f t="shared" si="960"/>
        <v>33.799766814831329</v>
      </c>
      <c r="H6123" s="12">
        <f t="shared" si="963"/>
        <v>0</v>
      </c>
      <c r="I6123" s="12">
        <f t="shared" si="957"/>
        <v>0</v>
      </c>
      <c r="J6123" s="12">
        <f t="shared" si="964"/>
        <v>0</v>
      </c>
      <c r="K6123" s="12">
        <f t="shared" si="965"/>
        <v>0</v>
      </c>
      <c r="L6123" s="12">
        <f t="shared" si="966"/>
        <v>33.799766814831329</v>
      </c>
      <c r="M6123" s="12">
        <f t="shared" si="961"/>
        <v>33.799766814831329</v>
      </c>
      <c r="N6123" s="13"/>
    </row>
    <row r="6124" spans="1:14" x14ac:dyDescent="0.2">
      <c r="A6124" s="10" t="s">
        <v>6106</v>
      </c>
      <c r="B6124" s="6">
        <f>IF($C$10=2012,profiles!C6111,IF($C$10=2013,profiles!E6111,IF($C$10=2014,profiles!G6111,IF($C$10=2015,profiles!I6111,IF($C$10=2016,profiles!K6111)))))</f>
        <v>70.893000000000001</v>
      </c>
      <c r="C6124" s="6">
        <f>IF($C$10=2012,profiles!D6111,IF($C$10=2013,profiles!F6111,IF($C$10=2014,profiles!H6111,IF($C$10=2015,profiles!J6111,IF($C$10=2016,profiles!L6111)))))</f>
        <v>0.2129808965123246</v>
      </c>
      <c r="D6124" s="11">
        <f t="shared" si="962"/>
        <v>42.596179302464918</v>
      </c>
      <c r="E6124" s="11">
        <f t="shared" si="958"/>
        <v>0</v>
      </c>
      <c r="F6124" s="11">
        <f t="shared" si="959"/>
        <v>42.596179302464918</v>
      </c>
      <c r="G6124" s="11">
        <f t="shared" si="960"/>
        <v>28.296820697535082</v>
      </c>
      <c r="H6124" s="12">
        <f t="shared" si="963"/>
        <v>0</v>
      </c>
      <c r="I6124" s="12">
        <f t="shared" si="957"/>
        <v>0</v>
      </c>
      <c r="J6124" s="12">
        <f t="shared" si="964"/>
        <v>0</v>
      </c>
      <c r="K6124" s="12">
        <f t="shared" si="965"/>
        <v>0</v>
      </c>
      <c r="L6124" s="12">
        <f t="shared" si="966"/>
        <v>28.296820697535082</v>
      </c>
      <c r="M6124" s="12">
        <f t="shared" si="961"/>
        <v>28.296820697535082</v>
      </c>
      <c r="N6124" s="13"/>
    </row>
    <row r="6125" spans="1:14" x14ac:dyDescent="0.2">
      <c r="A6125" s="10" t="s">
        <v>6107</v>
      </c>
      <c r="B6125" s="6">
        <f>IF($C$10=2012,profiles!C6112,IF($C$10=2013,profiles!E6112,IF($C$10=2014,profiles!G6112,IF($C$10=2015,profiles!I6112,IF($C$10=2016,profiles!K6112)))))</f>
        <v>69.742999999999995</v>
      </c>
      <c r="C6125" s="6">
        <f>IF($C$10=2012,profiles!D6112,IF($C$10=2013,profiles!F6112,IF($C$10=2014,profiles!H6112,IF($C$10=2015,profiles!J6112,IF($C$10=2016,profiles!L6112)))))</f>
        <v>0.23417448130756477</v>
      </c>
      <c r="D6125" s="11">
        <f t="shared" si="962"/>
        <v>46.834896261512952</v>
      </c>
      <c r="E6125" s="11">
        <f t="shared" si="958"/>
        <v>0</v>
      </c>
      <c r="F6125" s="11">
        <f t="shared" si="959"/>
        <v>46.834896261512952</v>
      </c>
      <c r="G6125" s="11">
        <f t="shared" si="960"/>
        <v>22.908103738487043</v>
      </c>
      <c r="H6125" s="12">
        <f t="shared" si="963"/>
        <v>0</v>
      </c>
      <c r="I6125" s="12">
        <f t="shared" si="957"/>
        <v>0</v>
      </c>
      <c r="J6125" s="12">
        <f t="shared" si="964"/>
        <v>0</v>
      </c>
      <c r="K6125" s="12">
        <f t="shared" si="965"/>
        <v>0</v>
      </c>
      <c r="L6125" s="12">
        <f t="shared" si="966"/>
        <v>22.908103738487043</v>
      </c>
      <c r="M6125" s="12">
        <f t="shared" si="961"/>
        <v>22.908103738487043</v>
      </c>
      <c r="N6125" s="13"/>
    </row>
    <row r="6126" spans="1:14" x14ac:dyDescent="0.2">
      <c r="A6126" s="10" t="s">
        <v>6108</v>
      </c>
      <c r="B6126" s="6">
        <f>IF($C$10=2012,profiles!C6113,IF($C$10=2013,profiles!E6113,IF($C$10=2014,profiles!G6113,IF($C$10=2015,profiles!I6113,IF($C$10=2016,profiles!K6113)))))</f>
        <v>68.278000000000006</v>
      </c>
      <c r="C6126" s="6">
        <f>IF($C$10=2012,profiles!D6113,IF($C$10=2013,profiles!F6113,IF($C$10=2014,profiles!H6113,IF($C$10=2015,profiles!J6113,IF($C$10=2016,profiles!L6113)))))</f>
        <v>0.23885629885602017</v>
      </c>
      <c r="D6126" s="11">
        <f t="shared" si="962"/>
        <v>47.771259771204036</v>
      </c>
      <c r="E6126" s="11">
        <f t="shared" si="958"/>
        <v>0</v>
      </c>
      <c r="F6126" s="11">
        <f t="shared" si="959"/>
        <v>47.771259771204036</v>
      </c>
      <c r="G6126" s="11">
        <f t="shared" si="960"/>
        <v>20.506740228795969</v>
      </c>
      <c r="H6126" s="12">
        <f t="shared" si="963"/>
        <v>0</v>
      </c>
      <c r="I6126" s="12">
        <f t="shared" si="957"/>
        <v>0</v>
      </c>
      <c r="J6126" s="12">
        <f t="shared" si="964"/>
        <v>0</v>
      </c>
      <c r="K6126" s="12">
        <f t="shared" si="965"/>
        <v>0</v>
      </c>
      <c r="L6126" s="12">
        <f t="shared" si="966"/>
        <v>20.506740228795969</v>
      </c>
      <c r="M6126" s="12">
        <f t="shared" si="961"/>
        <v>20.506740228795969</v>
      </c>
      <c r="N6126" s="13"/>
    </row>
    <row r="6127" spans="1:14" x14ac:dyDescent="0.2">
      <c r="A6127" s="10" t="s">
        <v>6109</v>
      </c>
      <c r="B6127" s="6">
        <f>IF($C$10=2012,profiles!C6114,IF($C$10=2013,profiles!E6114,IF($C$10=2014,profiles!G6114,IF($C$10=2015,profiles!I6114,IF($C$10=2016,profiles!K6114)))))</f>
        <v>66.459000000000003</v>
      </c>
      <c r="C6127" s="6">
        <f>IF($C$10=2012,profiles!D6114,IF($C$10=2013,profiles!F6114,IF($C$10=2014,profiles!H6114,IF($C$10=2015,profiles!J6114,IF($C$10=2016,profiles!L6114)))))</f>
        <v>0.23965053576156173</v>
      </c>
      <c r="D6127" s="11">
        <f t="shared" si="962"/>
        <v>47.930107152312345</v>
      </c>
      <c r="E6127" s="11">
        <f t="shared" si="958"/>
        <v>0</v>
      </c>
      <c r="F6127" s="11">
        <f t="shared" si="959"/>
        <v>47.930107152312345</v>
      </c>
      <c r="G6127" s="11">
        <f t="shared" si="960"/>
        <v>18.528892847687658</v>
      </c>
      <c r="H6127" s="12">
        <f t="shared" si="963"/>
        <v>0</v>
      </c>
      <c r="I6127" s="12">
        <f t="shared" si="957"/>
        <v>0</v>
      </c>
      <c r="J6127" s="12">
        <f t="shared" si="964"/>
        <v>0</v>
      </c>
      <c r="K6127" s="12">
        <f t="shared" si="965"/>
        <v>0</v>
      </c>
      <c r="L6127" s="12">
        <f t="shared" si="966"/>
        <v>18.528892847687658</v>
      </c>
      <c r="M6127" s="12">
        <f t="shared" si="961"/>
        <v>18.528892847687658</v>
      </c>
      <c r="N6127" s="13"/>
    </row>
    <row r="6128" spans="1:14" x14ac:dyDescent="0.2">
      <c r="A6128" s="10" t="s">
        <v>6110</v>
      </c>
      <c r="B6128" s="6">
        <f>IF($C$10=2012,profiles!C6115,IF($C$10=2013,profiles!E6115,IF($C$10=2014,profiles!G6115,IF($C$10=2015,profiles!I6115,IF($C$10=2016,profiles!K6115)))))</f>
        <v>64.974000000000004</v>
      </c>
      <c r="C6128" s="6">
        <f>IF($C$10=2012,profiles!D6115,IF($C$10=2013,profiles!F6115,IF($C$10=2014,profiles!H6115,IF($C$10=2015,profiles!J6115,IF($C$10=2016,profiles!L6115)))))</f>
        <v>0.2267894714841083</v>
      </c>
      <c r="D6128" s="11">
        <f t="shared" si="962"/>
        <v>45.357894296821662</v>
      </c>
      <c r="E6128" s="11">
        <f t="shared" si="958"/>
        <v>0</v>
      </c>
      <c r="F6128" s="11">
        <f t="shared" si="959"/>
        <v>45.357894296821662</v>
      </c>
      <c r="G6128" s="11">
        <f t="shared" si="960"/>
        <v>19.616105703178341</v>
      </c>
      <c r="H6128" s="12">
        <f t="shared" si="963"/>
        <v>0</v>
      </c>
      <c r="I6128" s="12">
        <f t="shared" si="957"/>
        <v>0</v>
      </c>
      <c r="J6128" s="12">
        <f t="shared" si="964"/>
        <v>0</v>
      </c>
      <c r="K6128" s="12">
        <f t="shared" si="965"/>
        <v>0</v>
      </c>
      <c r="L6128" s="12">
        <f t="shared" si="966"/>
        <v>19.616105703178341</v>
      </c>
      <c r="M6128" s="12">
        <f t="shared" si="961"/>
        <v>19.616105703178341</v>
      </c>
      <c r="N6128" s="13"/>
    </row>
    <row r="6129" spans="1:14" x14ac:dyDescent="0.2">
      <c r="A6129" s="10" t="s">
        <v>6111</v>
      </c>
      <c r="B6129" s="6">
        <f>IF($C$10=2012,profiles!C6116,IF($C$10=2013,profiles!E6116,IF($C$10=2014,profiles!G6116,IF($C$10=2015,profiles!I6116,IF($C$10=2016,profiles!K6116)))))</f>
        <v>63.889000000000003</v>
      </c>
      <c r="C6129" s="6">
        <f>IF($C$10=2012,profiles!D6116,IF($C$10=2013,profiles!F6116,IF($C$10=2014,profiles!H6116,IF($C$10=2015,profiles!J6116,IF($C$10=2016,profiles!L6116)))))</f>
        <v>0.19975754873409785</v>
      </c>
      <c r="D6129" s="11">
        <f t="shared" si="962"/>
        <v>39.951509746819568</v>
      </c>
      <c r="E6129" s="11">
        <f t="shared" si="958"/>
        <v>0</v>
      </c>
      <c r="F6129" s="11">
        <f t="shared" si="959"/>
        <v>39.951509746819568</v>
      </c>
      <c r="G6129" s="11">
        <f t="shared" si="960"/>
        <v>23.937490253180435</v>
      </c>
      <c r="H6129" s="12">
        <f t="shared" si="963"/>
        <v>0</v>
      </c>
      <c r="I6129" s="12">
        <f t="shared" si="957"/>
        <v>0</v>
      </c>
      <c r="J6129" s="12">
        <f t="shared" si="964"/>
        <v>0</v>
      </c>
      <c r="K6129" s="12">
        <f t="shared" si="965"/>
        <v>0</v>
      </c>
      <c r="L6129" s="12">
        <f t="shared" si="966"/>
        <v>23.937490253180435</v>
      </c>
      <c r="M6129" s="12">
        <f t="shared" si="961"/>
        <v>23.937490253180435</v>
      </c>
      <c r="N6129" s="13"/>
    </row>
    <row r="6130" spans="1:14" x14ac:dyDescent="0.2">
      <c r="A6130" s="10" t="s">
        <v>6112</v>
      </c>
      <c r="B6130" s="6">
        <f>IF($C$10=2012,profiles!C6117,IF($C$10=2013,profiles!E6117,IF($C$10=2014,profiles!G6117,IF($C$10=2015,profiles!I6117,IF($C$10=2016,profiles!K6117)))))</f>
        <v>63.764000000000003</v>
      </c>
      <c r="C6130" s="6">
        <f>IF($C$10=2012,profiles!D6117,IF($C$10=2013,profiles!F6117,IF($C$10=2014,profiles!H6117,IF($C$10=2015,profiles!J6117,IF($C$10=2016,profiles!L6117)))))</f>
        <v>0.16839215795560633</v>
      </c>
      <c r="D6130" s="11">
        <f t="shared" si="962"/>
        <v>33.678431591121267</v>
      </c>
      <c r="E6130" s="11">
        <f t="shared" si="958"/>
        <v>0</v>
      </c>
      <c r="F6130" s="11">
        <f t="shared" si="959"/>
        <v>33.678431591121267</v>
      </c>
      <c r="G6130" s="11">
        <f t="shared" si="960"/>
        <v>30.085568408878736</v>
      </c>
      <c r="H6130" s="12">
        <f t="shared" si="963"/>
        <v>0</v>
      </c>
      <c r="I6130" s="12">
        <f t="shared" si="957"/>
        <v>0</v>
      </c>
      <c r="J6130" s="12">
        <f t="shared" si="964"/>
        <v>0</v>
      </c>
      <c r="K6130" s="12">
        <f t="shared" si="965"/>
        <v>0</v>
      </c>
      <c r="L6130" s="12">
        <f t="shared" si="966"/>
        <v>30.085568408878736</v>
      </c>
      <c r="M6130" s="12">
        <f t="shared" si="961"/>
        <v>30.085568408878736</v>
      </c>
      <c r="N6130" s="13"/>
    </row>
    <row r="6131" spans="1:14" x14ac:dyDescent="0.2">
      <c r="A6131" s="10" t="s">
        <v>6113</v>
      </c>
      <c r="B6131" s="6">
        <f>IF($C$10=2012,profiles!C6118,IF($C$10=2013,profiles!E6118,IF($C$10=2014,profiles!G6118,IF($C$10=2015,profiles!I6118,IF($C$10=2016,profiles!K6118)))))</f>
        <v>63.667999999999999</v>
      </c>
      <c r="C6131" s="6">
        <f>IF($C$10=2012,profiles!D6118,IF($C$10=2013,profiles!F6118,IF($C$10=2014,profiles!H6118,IF($C$10=2015,profiles!J6118,IF($C$10=2016,profiles!L6118)))))</f>
        <v>0.13869884487299178</v>
      </c>
      <c r="D6131" s="11">
        <f t="shared" si="962"/>
        <v>27.739768974598356</v>
      </c>
      <c r="E6131" s="11">
        <f t="shared" si="958"/>
        <v>0</v>
      </c>
      <c r="F6131" s="11">
        <f t="shared" si="959"/>
        <v>27.739768974598356</v>
      </c>
      <c r="G6131" s="11">
        <f t="shared" si="960"/>
        <v>35.928231025401644</v>
      </c>
      <c r="H6131" s="12">
        <f t="shared" si="963"/>
        <v>0</v>
      </c>
      <c r="I6131" s="12">
        <f t="shared" si="957"/>
        <v>0</v>
      </c>
      <c r="J6131" s="12">
        <f t="shared" si="964"/>
        <v>0</v>
      </c>
      <c r="K6131" s="12">
        <f t="shared" si="965"/>
        <v>0</v>
      </c>
      <c r="L6131" s="12">
        <f t="shared" si="966"/>
        <v>35.928231025401644</v>
      </c>
      <c r="M6131" s="12">
        <f t="shared" si="961"/>
        <v>35.928231025401644</v>
      </c>
      <c r="N6131" s="13"/>
    </row>
    <row r="6132" spans="1:14" x14ac:dyDescent="0.2">
      <c r="A6132" s="10" t="s">
        <v>6114</v>
      </c>
      <c r="B6132" s="6">
        <f>IF($C$10=2012,profiles!C6119,IF($C$10=2013,profiles!E6119,IF($C$10=2014,profiles!G6119,IF($C$10=2015,profiles!I6119,IF($C$10=2016,profiles!K6119)))))</f>
        <v>63.606000000000002</v>
      </c>
      <c r="C6132" s="6">
        <f>IF($C$10=2012,profiles!D6119,IF($C$10=2013,profiles!F6119,IF($C$10=2014,profiles!H6119,IF($C$10=2015,profiles!J6119,IF($C$10=2016,profiles!L6119)))))</f>
        <v>0.1157635124778798</v>
      </c>
      <c r="D6132" s="11">
        <f t="shared" si="962"/>
        <v>23.152702495575962</v>
      </c>
      <c r="E6132" s="11">
        <f t="shared" si="958"/>
        <v>0</v>
      </c>
      <c r="F6132" s="11">
        <f t="shared" si="959"/>
        <v>23.152702495575962</v>
      </c>
      <c r="G6132" s="11">
        <f t="shared" si="960"/>
        <v>40.453297504424043</v>
      </c>
      <c r="H6132" s="12">
        <f t="shared" si="963"/>
        <v>0</v>
      </c>
      <c r="I6132" s="12">
        <f t="shared" si="957"/>
        <v>0</v>
      </c>
      <c r="J6132" s="12">
        <f t="shared" si="964"/>
        <v>0</v>
      </c>
      <c r="K6132" s="12">
        <f t="shared" si="965"/>
        <v>0</v>
      </c>
      <c r="L6132" s="12">
        <f t="shared" si="966"/>
        <v>40.453297504424043</v>
      </c>
      <c r="M6132" s="12">
        <f t="shared" si="961"/>
        <v>40.453297504424043</v>
      </c>
      <c r="N6132" s="13"/>
    </row>
    <row r="6133" spans="1:14" x14ac:dyDescent="0.2">
      <c r="A6133" s="10" t="s">
        <v>6115</v>
      </c>
      <c r="B6133" s="6">
        <f>IF($C$10=2012,profiles!C6120,IF($C$10=2013,profiles!E6120,IF($C$10=2014,profiles!G6120,IF($C$10=2015,profiles!I6120,IF($C$10=2016,profiles!K6120)))))</f>
        <v>62.280999999999999</v>
      </c>
      <c r="C6133" s="6">
        <f>IF($C$10=2012,profiles!D6120,IF($C$10=2013,profiles!F6120,IF($C$10=2014,profiles!H6120,IF($C$10=2015,profiles!J6120,IF($C$10=2016,profiles!L6120)))))</f>
        <v>0.10653921718895872</v>
      </c>
      <c r="D6133" s="11">
        <f t="shared" si="962"/>
        <v>21.307843437791743</v>
      </c>
      <c r="E6133" s="11">
        <f t="shared" si="958"/>
        <v>0</v>
      </c>
      <c r="F6133" s="11">
        <f t="shared" si="959"/>
        <v>21.307843437791743</v>
      </c>
      <c r="G6133" s="11">
        <f t="shared" si="960"/>
        <v>40.97315656220826</v>
      </c>
      <c r="H6133" s="12">
        <f t="shared" si="963"/>
        <v>0</v>
      </c>
      <c r="I6133" s="12">
        <f t="shared" si="957"/>
        <v>0</v>
      </c>
      <c r="J6133" s="12">
        <f t="shared" si="964"/>
        <v>0</v>
      </c>
      <c r="K6133" s="12">
        <f t="shared" si="965"/>
        <v>0</v>
      </c>
      <c r="L6133" s="12">
        <f t="shared" si="966"/>
        <v>40.97315656220826</v>
      </c>
      <c r="M6133" s="12">
        <f t="shared" si="961"/>
        <v>40.97315656220826</v>
      </c>
      <c r="N6133" s="13"/>
    </row>
    <row r="6134" spans="1:14" x14ac:dyDescent="0.2">
      <c r="A6134" s="10" t="s">
        <v>6116</v>
      </c>
      <c r="B6134" s="6">
        <f>IF($C$10=2012,profiles!C6121,IF($C$10=2013,profiles!E6121,IF($C$10=2014,profiles!G6121,IF($C$10=2015,profiles!I6121,IF($C$10=2016,profiles!K6121)))))</f>
        <v>57.887999999999998</v>
      </c>
      <c r="C6134" s="6">
        <f>IF($C$10=2012,profiles!D6121,IF($C$10=2013,profiles!F6121,IF($C$10=2014,profiles!H6121,IF($C$10=2015,profiles!J6121,IF($C$10=2016,profiles!L6121)))))</f>
        <v>9.2660972313180157E-2</v>
      </c>
      <c r="D6134" s="11">
        <f t="shared" si="962"/>
        <v>18.532194462636031</v>
      </c>
      <c r="E6134" s="11">
        <f t="shared" si="958"/>
        <v>0</v>
      </c>
      <c r="F6134" s="11">
        <f t="shared" si="959"/>
        <v>18.532194462636031</v>
      </c>
      <c r="G6134" s="11">
        <f t="shared" si="960"/>
        <v>39.355805537363963</v>
      </c>
      <c r="H6134" s="12">
        <f t="shared" si="963"/>
        <v>0</v>
      </c>
      <c r="I6134" s="12">
        <f t="shared" si="957"/>
        <v>0</v>
      </c>
      <c r="J6134" s="12">
        <f t="shared" si="964"/>
        <v>0</v>
      </c>
      <c r="K6134" s="12">
        <f t="shared" si="965"/>
        <v>0</v>
      </c>
      <c r="L6134" s="12">
        <f t="shared" si="966"/>
        <v>39.355805537363963</v>
      </c>
      <c r="M6134" s="12">
        <f t="shared" si="961"/>
        <v>39.355805537363963</v>
      </c>
      <c r="N6134" s="13"/>
    </row>
    <row r="6135" spans="1:14" x14ac:dyDescent="0.2">
      <c r="A6135" s="10" t="s">
        <v>6117</v>
      </c>
      <c r="B6135" s="6">
        <f>IF($C$10=2012,profiles!C6122,IF($C$10=2013,profiles!E6122,IF($C$10=2014,profiles!G6122,IF($C$10=2015,profiles!I6122,IF($C$10=2016,profiles!K6122)))))</f>
        <v>53.738999999999997</v>
      </c>
      <c r="C6135" s="6">
        <f>IF($C$10=2012,profiles!D6122,IF($C$10=2013,profiles!F6122,IF($C$10=2014,profiles!H6122,IF($C$10=2015,profiles!J6122,IF($C$10=2016,profiles!L6122)))))</f>
        <v>8.5833321721682662E-2</v>
      </c>
      <c r="D6135" s="11">
        <f t="shared" si="962"/>
        <v>17.166664344336532</v>
      </c>
      <c r="E6135" s="11">
        <f t="shared" si="958"/>
        <v>0</v>
      </c>
      <c r="F6135" s="11">
        <f t="shared" si="959"/>
        <v>17.166664344336532</v>
      </c>
      <c r="G6135" s="11">
        <f t="shared" si="960"/>
        <v>36.572335655663466</v>
      </c>
      <c r="H6135" s="12">
        <f t="shared" si="963"/>
        <v>0</v>
      </c>
      <c r="I6135" s="12">
        <f t="shared" si="957"/>
        <v>0</v>
      </c>
      <c r="J6135" s="12">
        <f t="shared" si="964"/>
        <v>0</v>
      </c>
      <c r="K6135" s="12">
        <f t="shared" si="965"/>
        <v>0</v>
      </c>
      <c r="L6135" s="12">
        <f t="shared" si="966"/>
        <v>36.572335655663466</v>
      </c>
      <c r="M6135" s="12">
        <f t="shared" si="961"/>
        <v>36.572335655663466</v>
      </c>
      <c r="N6135" s="13"/>
    </row>
    <row r="6136" spans="1:14" x14ac:dyDescent="0.2">
      <c r="A6136" s="10" t="s">
        <v>6118</v>
      </c>
      <c r="B6136" s="6">
        <f>IF($C$10=2012,profiles!C6123,IF($C$10=2013,profiles!E6123,IF($C$10=2014,profiles!G6123,IF($C$10=2015,profiles!I6123,IF($C$10=2016,profiles!K6123)))))</f>
        <v>49.56</v>
      </c>
      <c r="C6136" s="6">
        <f>IF($C$10=2012,profiles!D6123,IF($C$10=2013,profiles!F6123,IF($C$10=2014,profiles!H6123,IF($C$10=2015,profiles!J6123,IF($C$10=2016,profiles!L6123)))))</f>
        <v>7.4630401159307205E-2</v>
      </c>
      <c r="D6136" s="11">
        <f t="shared" si="962"/>
        <v>14.926080231861441</v>
      </c>
      <c r="E6136" s="11">
        <f t="shared" si="958"/>
        <v>0</v>
      </c>
      <c r="F6136" s="11">
        <f t="shared" si="959"/>
        <v>14.926080231861441</v>
      </c>
      <c r="G6136" s="11">
        <f t="shared" si="960"/>
        <v>34.633919768138561</v>
      </c>
      <c r="H6136" s="12">
        <f t="shared" si="963"/>
        <v>0</v>
      </c>
      <c r="I6136" s="12">
        <f t="shared" si="957"/>
        <v>0</v>
      </c>
      <c r="J6136" s="12">
        <f t="shared" si="964"/>
        <v>0</v>
      </c>
      <c r="K6136" s="12">
        <f t="shared" si="965"/>
        <v>0</v>
      </c>
      <c r="L6136" s="12">
        <f t="shared" si="966"/>
        <v>34.633919768138561</v>
      </c>
      <c r="M6136" s="12">
        <f t="shared" si="961"/>
        <v>34.633919768138561</v>
      </c>
      <c r="N6136" s="13"/>
    </row>
    <row r="6137" spans="1:14" x14ac:dyDescent="0.2">
      <c r="A6137" s="10" t="s">
        <v>6119</v>
      </c>
      <c r="B6137" s="6">
        <f>IF($C$10=2012,profiles!C6124,IF($C$10=2013,profiles!E6124,IF($C$10=2014,profiles!G6124,IF($C$10=2015,profiles!I6124,IF($C$10=2016,profiles!K6124)))))</f>
        <v>46.067999999999998</v>
      </c>
      <c r="C6137" s="6">
        <f>IF($C$10=2012,profiles!D6124,IF($C$10=2013,profiles!F6124,IF($C$10=2014,profiles!H6124,IF($C$10=2015,profiles!J6124,IF($C$10=2016,profiles!L6124)))))</f>
        <v>6.7989300044583145E-2</v>
      </c>
      <c r="D6137" s="11">
        <f t="shared" si="962"/>
        <v>13.59786000891663</v>
      </c>
      <c r="E6137" s="11">
        <f t="shared" si="958"/>
        <v>0</v>
      </c>
      <c r="F6137" s="11">
        <f t="shared" si="959"/>
        <v>13.59786000891663</v>
      </c>
      <c r="G6137" s="11">
        <f t="shared" si="960"/>
        <v>32.470139991083371</v>
      </c>
      <c r="H6137" s="12">
        <f t="shared" si="963"/>
        <v>0</v>
      </c>
      <c r="I6137" s="12">
        <f t="shared" si="957"/>
        <v>0</v>
      </c>
      <c r="J6137" s="12">
        <f t="shared" si="964"/>
        <v>0</v>
      </c>
      <c r="K6137" s="12">
        <f t="shared" si="965"/>
        <v>0</v>
      </c>
      <c r="L6137" s="12">
        <f t="shared" si="966"/>
        <v>32.470139991083371</v>
      </c>
      <c r="M6137" s="12">
        <f t="shared" si="961"/>
        <v>32.470139991083371</v>
      </c>
      <c r="N6137" s="13"/>
    </row>
    <row r="6138" spans="1:14" x14ac:dyDescent="0.2">
      <c r="A6138" s="10" t="s">
        <v>6120</v>
      </c>
      <c r="B6138" s="6">
        <f>IF($C$10=2012,profiles!C6125,IF($C$10=2013,profiles!E6125,IF($C$10=2014,profiles!G6125,IF($C$10=2015,profiles!I6125,IF($C$10=2016,profiles!K6125)))))</f>
        <v>44.014000000000003</v>
      </c>
      <c r="C6138" s="6">
        <f>IF($C$10=2012,profiles!D6125,IF($C$10=2013,profiles!F6125,IF($C$10=2014,profiles!H6125,IF($C$10=2015,profiles!J6125,IF($C$10=2016,profiles!L6125)))))</f>
        <v>6.1998439589835044E-2</v>
      </c>
      <c r="D6138" s="11">
        <f t="shared" si="962"/>
        <v>12.399687917967009</v>
      </c>
      <c r="E6138" s="11">
        <f t="shared" si="958"/>
        <v>0</v>
      </c>
      <c r="F6138" s="11">
        <f t="shared" si="959"/>
        <v>12.399687917967009</v>
      </c>
      <c r="G6138" s="11">
        <f t="shared" si="960"/>
        <v>31.614312082032995</v>
      </c>
      <c r="H6138" s="12">
        <f t="shared" si="963"/>
        <v>0</v>
      </c>
      <c r="I6138" s="12">
        <f t="shared" si="957"/>
        <v>0</v>
      </c>
      <c r="J6138" s="12">
        <f t="shared" si="964"/>
        <v>0</v>
      </c>
      <c r="K6138" s="12">
        <f t="shared" si="965"/>
        <v>0</v>
      </c>
      <c r="L6138" s="12">
        <f t="shared" si="966"/>
        <v>31.614312082032995</v>
      </c>
      <c r="M6138" s="12">
        <f t="shared" si="961"/>
        <v>31.614312082032995</v>
      </c>
      <c r="N6138" s="13"/>
    </row>
    <row r="6139" spans="1:14" x14ac:dyDescent="0.2">
      <c r="A6139" s="10" t="s">
        <v>6121</v>
      </c>
      <c r="B6139" s="6">
        <f>IF($C$10=2012,profiles!C6126,IF($C$10=2013,profiles!E6126,IF($C$10=2014,profiles!G6126,IF($C$10=2015,profiles!I6126,IF($C$10=2016,profiles!K6126)))))</f>
        <v>42.555999999999997</v>
      </c>
      <c r="C6139" s="6">
        <f>IF($C$10=2012,profiles!D6126,IF($C$10=2013,profiles!F6126,IF($C$10=2014,profiles!H6126,IF($C$10=2015,profiles!J6126,IF($C$10=2016,profiles!L6126)))))</f>
        <v>5.414065983058404E-2</v>
      </c>
      <c r="D6139" s="11">
        <f t="shared" si="962"/>
        <v>10.828131966116809</v>
      </c>
      <c r="E6139" s="11">
        <f t="shared" si="958"/>
        <v>0</v>
      </c>
      <c r="F6139" s="11">
        <f t="shared" si="959"/>
        <v>10.828131966116809</v>
      </c>
      <c r="G6139" s="11">
        <f t="shared" si="960"/>
        <v>31.72786803388319</v>
      </c>
      <c r="H6139" s="12">
        <f t="shared" si="963"/>
        <v>0</v>
      </c>
      <c r="I6139" s="12">
        <f t="shared" si="957"/>
        <v>0</v>
      </c>
      <c r="J6139" s="12">
        <f t="shared" si="964"/>
        <v>0</v>
      </c>
      <c r="K6139" s="12">
        <f t="shared" si="965"/>
        <v>0</v>
      </c>
      <c r="L6139" s="12">
        <f t="shared" si="966"/>
        <v>31.72786803388319</v>
      </c>
      <c r="M6139" s="12">
        <f t="shared" si="961"/>
        <v>31.72786803388319</v>
      </c>
      <c r="N6139" s="13"/>
    </row>
    <row r="6140" spans="1:14" x14ac:dyDescent="0.2">
      <c r="A6140" s="10" t="s">
        <v>6122</v>
      </c>
      <c r="B6140" s="6">
        <f>IF($C$10=2012,profiles!C6127,IF($C$10=2013,profiles!E6127,IF($C$10=2014,profiles!G6127,IF($C$10=2015,profiles!I6127,IF($C$10=2016,profiles!K6127)))))</f>
        <v>42.119</v>
      </c>
      <c r="C6140" s="6">
        <f>IF($C$10=2012,profiles!D6127,IF($C$10=2013,profiles!F6127,IF($C$10=2014,profiles!H6127,IF($C$10=2015,profiles!J6127,IF($C$10=2016,profiles!L6127)))))</f>
        <v>5.2663843067320554E-2</v>
      </c>
      <c r="D6140" s="11">
        <f t="shared" si="962"/>
        <v>10.532768613464111</v>
      </c>
      <c r="E6140" s="11">
        <f t="shared" si="958"/>
        <v>0</v>
      </c>
      <c r="F6140" s="11">
        <f t="shared" si="959"/>
        <v>10.532768613464111</v>
      </c>
      <c r="G6140" s="11">
        <f t="shared" si="960"/>
        <v>31.586231386535889</v>
      </c>
      <c r="H6140" s="12">
        <f t="shared" si="963"/>
        <v>0</v>
      </c>
      <c r="I6140" s="12">
        <f t="shared" si="957"/>
        <v>0</v>
      </c>
      <c r="J6140" s="12">
        <f t="shared" si="964"/>
        <v>0</v>
      </c>
      <c r="K6140" s="12">
        <f t="shared" si="965"/>
        <v>0</v>
      </c>
      <c r="L6140" s="12">
        <f t="shared" si="966"/>
        <v>31.586231386535889</v>
      </c>
      <c r="M6140" s="12">
        <f t="shared" si="961"/>
        <v>31.586231386535889</v>
      </c>
      <c r="N6140" s="13"/>
    </row>
    <row r="6141" spans="1:14" x14ac:dyDescent="0.2">
      <c r="A6141" s="10" t="s">
        <v>6123</v>
      </c>
      <c r="B6141" s="6">
        <f>IF($C$10=2012,profiles!C6128,IF($C$10=2013,profiles!E6128,IF($C$10=2014,profiles!G6128,IF($C$10=2015,profiles!I6128,IF($C$10=2016,profiles!K6128)))))</f>
        <v>42.037999999999997</v>
      </c>
      <c r="C6141" s="6">
        <f>IF($C$10=2012,profiles!D6128,IF($C$10=2013,profiles!F6128,IF($C$10=2014,profiles!H6128,IF($C$10=2015,profiles!J6128,IF($C$10=2016,profiles!L6128)))))</f>
        <v>4.61574899687918E-2</v>
      </c>
      <c r="D6141" s="11">
        <f t="shared" si="962"/>
        <v>9.2314979937583601</v>
      </c>
      <c r="E6141" s="11">
        <f t="shared" si="958"/>
        <v>0</v>
      </c>
      <c r="F6141" s="11">
        <f t="shared" si="959"/>
        <v>9.2314979937583601</v>
      </c>
      <c r="G6141" s="11">
        <f t="shared" si="960"/>
        <v>32.806502006241637</v>
      </c>
      <c r="H6141" s="12">
        <f t="shared" si="963"/>
        <v>0</v>
      </c>
      <c r="I6141" s="12">
        <f t="shared" si="957"/>
        <v>0</v>
      </c>
      <c r="J6141" s="12">
        <f t="shared" si="964"/>
        <v>0</v>
      </c>
      <c r="K6141" s="12">
        <f t="shared" si="965"/>
        <v>0</v>
      </c>
      <c r="L6141" s="12">
        <f t="shared" si="966"/>
        <v>32.806502006241637</v>
      </c>
      <c r="M6141" s="12">
        <f t="shared" si="961"/>
        <v>32.806502006241637</v>
      </c>
      <c r="N6141" s="13"/>
    </row>
    <row r="6142" spans="1:14" x14ac:dyDescent="0.2">
      <c r="A6142" s="10" t="s">
        <v>6124</v>
      </c>
      <c r="B6142" s="6">
        <f>IF($C$10=2012,profiles!C6129,IF($C$10=2013,profiles!E6129,IF($C$10=2014,profiles!G6129,IF($C$10=2015,profiles!I6129,IF($C$10=2016,profiles!K6129)))))</f>
        <v>43.000999999999998</v>
      </c>
      <c r="C6142" s="6">
        <f>IF($C$10=2012,profiles!D6129,IF($C$10=2013,profiles!F6129,IF($C$10=2014,profiles!H6129,IF($C$10=2015,profiles!J6129,IF($C$10=2016,profiles!L6129)))))</f>
        <v>4.5028979045920639E-2</v>
      </c>
      <c r="D6142" s="11">
        <f t="shared" si="962"/>
        <v>9.0057958091841286</v>
      </c>
      <c r="E6142" s="11">
        <f t="shared" si="958"/>
        <v>0</v>
      </c>
      <c r="F6142" s="11">
        <f t="shared" si="959"/>
        <v>9.0057958091841286</v>
      </c>
      <c r="G6142" s="11">
        <f t="shared" si="960"/>
        <v>33.995204190815869</v>
      </c>
      <c r="H6142" s="12">
        <f t="shared" si="963"/>
        <v>0</v>
      </c>
      <c r="I6142" s="12">
        <f t="shared" si="957"/>
        <v>0</v>
      </c>
      <c r="J6142" s="12">
        <f t="shared" si="964"/>
        <v>0</v>
      </c>
      <c r="K6142" s="12">
        <f t="shared" si="965"/>
        <v>0</v>
      </c>
      <c r="L6142" s="12">
        <f t="shared" si="966"/>
        <v>33.995204190815869</v>
      </c>
      <c r="M6142" s="12">
        <f t="shared" si="961"/>
        <v>33.995204190815869</v>
      </c>
      <c r="N6142" s="13"/>
    </row>
    <row r="6143" spans="1:14" x14ac:dyDescent="0.2">
      <c r="A6143" s="10" t="s">
        <v>6125</v>
      </c>
      <c r="B6143" s="6">
        <f>IF($C$10=2012,profiles!C6130,IF($C$10=2013,profiles!E6130,IF($C$10=2014,profiles!G6130,IF($C$10=2015,profiles!I6130,IF($C$10=2016,profiles!K6130)))))</f>
        <v>45.503999999999998</v>
      </c>
      <c r="C6143" s="6">
        <f>IF($C$10=2012,profiles!D6130,IF($C$10=2013,profiles!F6130,IF($C$10=2014,profiles!H6130,IF($C$10=2015,profiles!J6130,IF($C$10=2016,profiles!L6130)))))</f>
        <v>4.2883415069103877E-2</v>
      </c>
      <c r="D6143" s="11">
        <f t="shared" si="962"/>
        <v>8.5766830138207748</v>
      </c>
      <c r="E6143" s="11">
        <f t="shared" si="958"/>
        <v>0</v>
      </c>
      <c r="F6143" s="11">
        <f t="shared" si="959"/>
        <v>8.5766830138207748</v>
      </c>
      <c r="G6143" s="11">
        <f t="shared" si="960"/>
        <v>36.927316986179221</v>
      </c>
      <c r="H6143" s="12">
        <f t="shared" si="963"/>
        <v>0</v>
      </c>
      <c r="I6143" s="12">
        <f t="shared" si="957"/>
        <v>0</v>
      </c>
      <c r="J6143" s="12">
        <f t="shared" si="964"/>
        <v>0</v>
      </c>
      <c r="K6143" s="12">
        <f t="shared" si="965"/>
        <v>0</v>
      </c>
      <c r="L6143" s="12">
        <f t="shared" si="966"/>
        <v>36.927316986179221</v>
      </c>
      <c r="M6143" s="12">
        <f t="shared" si="961"/>
        <v>36.927316986179221</v>
      </c>
      <c r="N6143" s="13"/>
    </row>
    <row r="6144" spans="1:14" x14ac:dyDescent="0.2">
      <c r="A6144" s="10" t="s">
        <v>6126</v>
      </c>
      <c r="B6144" s="6">
        <f>IF($C$10=2012,profiles!C6131,IF($C$10=2013,profiles!E6131,IF($C$10=2014,profiles!G6131,IF($C$10=2015,profiles!I6131,IF($C$10=2016,profiles!K6131)))))</f>
        <v>48.414000000000001</v>
      </c>
      <c r="C6144" s="6">
        <f>IF($C$10=2012,profiles!D6131,IF($C$10=2013,profiles!F6131,IF($C$10=2014,profiles!H6131,IF($C$10=2015,profiles!J6131,IF($C$10=2016,profiles!L6131)))))</f>
        <v>4.22146678555506E-2</v>
      </c>
      <c r="D6144" s="11">
        <f t="shared" si="962"/>
        <v>8.4429335711101192</v>
      </c>
      <c r="E6144" s="11">
        <f t="shared" si="958"/>
        <v>0</v>
      </c>
      <c r="F6144" s="11">
        <f t="shared" si="959"/>
        <v>8.4429335711101192</v>
      </c>
      <c r="G6144" s="11">
        <f t="shared" si="960"/>
        <v>39.971066428889884</v>
      </c>
      <c r="H6144" s="12">
        <f t="shared" si="963"/>
        <v>0</v>
      </c>
      <c r="I6144" s="12">
        <f t="shared" si="957"/>
        <v>0</v>
      </c>
      <c r="J6144" s="12">
        <f t="shared" si="964"/>
        <v>0</v>
      </c>
      <c r="K6144" s="12">
        <f t="shared" si="965"/>
        <v>0</v>
      </c>
      <c r="L6144" s="12">
        <f t="shared" si="966"/>
        <v>39.971066428889884</v>
      </c>
      <c r="M6144" s="12">
        <f t="shared" si="961"/>
        <v>39.971066428889884</v>
      </c>
      <c r="N6144" s="13"/>
    </row>
    <row r="6145" spans="1:14" x14ac:dyDescent="0.2">
      <c r="A6145" s="10" t="s">
        <v>6127</v>
      </c>
      <c r="B6145" s="6">
        <f>IF($C$10=2012,profiles!C6132,IF($C$10=2013,profiles!E6132,IF($C$10=2014,profiles!G6132,IF($C$10=2015,profiles!I6132,IF($C$10=2016,profiles!K6132)))))</f>
        <v>52.387</v>
      </c>
      <c r="C6145" s="6">
        <f>IF($C$10=2012,profiles!D6132,IF($C$10=2013,profiles!F6132,IF($C$10=2014,profiles!H6132,IF($C$10=2015,profiles!J6132,IF($C$10=2016,profiles!L6132)))))</f>
        <v>5.1145229603209989E-2</v>
      </c>
      <c r="D6145" s="11">
        <f t="shared" si="962"/>
        <v>10.229045920641997</v>
      </c>
      <c r="E6145" s="11">
        <f t="shared" si="958"/>
        <v>0</v>
      </c>
      <c r="F6145" s="11">
        <f t="shared" si="959"/>
        <v>10.229045920641997</v>
      </c>
      <c r="G6145" s="11">
        <f t="shared" si="960"/>
        <v>42.157954079358007</v>
      </c>
      <c r="H6145" s="12">
        <f t="shared" si="963"/>
        <v>0</v>
      </c>
      <c r="I6145" s="12">
        <f t="shared" si="957"/>
        <v>0</v>
      </c>
      <c r="J6145" s="12">
        <f t="shared" si="964"/>
        <v>0</v>
      </c>
      <c r="K6145" s="12">
        <f t="shared" si="965"/>
        <v>0</v>
      </c>
      <c r="L6145" s="12">
        <f t="shared" si="966"/>
        <v>42.157954079358007</v>
      </c>
      <c r="M6145" s="12">
        <f t="shared" si="961"/>
        <v>42.157954079358007</v>
      </c>
      <c r="N6145" s="13"/>
    </row>
    <row r="6146" spans="1:14" x14ac:dyDescent="0.2">
      <c r="A6146" s="10" t="s">
        <v>6128</v>
      </c>
      <c r="B6146" s="6">
        <f>IF($C$10=2012,profiles!C6133,IF($C$10=2013,profiles!E6133,IF($C$10=2014,profiles!G6133,IF($C$10=2015,profiles!I6133,IF($C$10=2016,profiles!K6133)))))</f>
        <v>55.494</v>
      </c>
      <c r="C6146" s="6">
        <f>IF($C$10=2012,profiles!D6133,IF($C$10=2013,profiles!F6133,IF($C$10=2014,profiles!H6133,IF($C$10=2015,profiles!J6133,IF($C$10=2016,profiles!L6133)))))</f>
        <v>7.0037338386090053E-2</v>
      </c>
      <c r="D6146" s="11">
        <f t="shared" si="962"/>
        <v>14.00746767721801</v>
      </c>
      <c r="E6146" s="11">
        <f t="shared" si="958"/>
        <v>0</v>
      </c>
      <c r="F6146" s="11">
        <f t="shared" si="959"/>
        <v>14.00746767721801</v>
      </c>
      <c r="G6146" s="11">
        <f t="shared" si="960"/>
        <v>41.48653232278199</v>
      </c>
      <c r="H6146" s="12">
        <f t="shared" si="963"/>
        <v>0</v>
      </c>
      <c r="I6146" s="12">
        <f t="shared" si="957"/>
        <v>0</v>
      </c>
      <c r="J6146" s="12">
        <f t="shared" si="964"/>
        <v>0</v>
      </c>
      <c r="K6146" s="12">
        <f t="shared" si="965"/>
        <v>0</v>
      </c>
      <c r="L6146" s="12">
        <f t="shared" si="966"/>
        <v>41.48653232278199</v>
      </c>
      <c r="M6146" s="12">
        <f t="shared" si="961"/>
        <v>41.48653232278199</v>
      </c>
      <c r="N6146" s="13"/>
    </row>
    <row r="6147" spans="1:14" x14ac:dyDescent="0.2">
      <c r="A6147" s="10" t="s">
        <v>6129</v>
      </c>
      <c r="B6147" s="6">
        <f>IF($C$10=2012,profiles!C6134,IF($C$10=2013,profiles!E6134,IF($C$10=2014,profiles!G6134,IF($C$10=2015,profiles!I6134,IF($C$10=2016,profiles!K6134)))))</f>
        <v>57.344000000000001</v>
      </c>
      <c r="C6147" s="6">
        <f>IF($C$10=2012,profiles!D6134,IF($C$10=2013,profiles!F6134,IF($C$10=2014,profiles!H6134,IF($C$10=2015,profiles!J6134,IF($C$10=2016,profiles!L6134)))))</f>
        <v>9.4181899242086489E-2</v>
      </c>
      <c r="D6147" s="11">
        <f t="shared" si="962"/>
        <v>18.836379848417298</v>
      </c>
      <c r="E6147" s="11">
        <f t="shared" si="958"/>
        <v>0</v>
      </c>
      <c r="F6147" s="11">
        <f t="shared" si="959"/>
        <v>18.836379848417298</v>
      </c>
      <c r="G6147" s="11">
        <f t="shared" si="960"/>
        <v>38.507620151582699</v>
      </c>
      <c r="H6147" s="12">
        <f t="shared" si="963"/>
        <v>0</v>
      </c>
      <c r="I6147" s="12">
        <f t="shared" si="957"/>
        <v>0</v>
      </c>
      <c r="J6147" s="12">
        <f t="shared" si="964"/>
        <v>0</v>
      </c>
      <c r="K6147" s="12">
        <f t="shared" si="965"/>
        <v>0</v>
      </c>
      <c r="L6147" s="12">
        <f t="shared" si="966"/>
        <v>38.507620151582699</v>
      </c>
      <c r="M6147" s="12">
        <f t="shared" si="961"/>
        <v>38.507620151582699</v>
      </c>
      <c r="N6147" s="13"/>
    </row>
    <row r="6148" spans="1:14" x14ac:dyDescent="0.2">
      <c r="A6148" s="10" t="s">
        <v>6130</v>
      </c>
      <c r="B6148" s="6">
        <f>IF($C$10=2012,profiles!C6135,IF($C$10=2013,profiles!E6135,IF($C$10=2014,profiles!G6135,IF($C$10=2015,profiles!I6135,IF($C$10=2016,profiles!K6135)))))</f>
        <v>58.225999999999999</v>
      </c>
      <c r="C6148" s="6">
        <f>IF($C$10=2012,profiles!D6135,IF($C$10=2013,profiles!F6135,IF($C$10=2014,profiles!H6135,IF($C$10=2015,profiles!J6135,IF($C$10=2016,profiles!L6135)))))</f>
        <v>0.12139155149353545</v>
      </c>
      <c r="D6148" s="11">
        <f t="shared" si="962"/>
        <v>24.27831029870709</v>
      </c>
      <c r="E6148" s="11">
        <f t="shared" si="958"/>
        <v>0</v>
      </c>
      <c r="F6148" s="11">
        <f t="shared" si="959"/>
        <v>24.27831029870709</v>
      </c>
      <c r="G6148" s="11">
        <f t="shared" si="960"/>
        <v>33.947689701292909</v>
      </c>
      <c r="H6148" s="12">
        <f t="shared" si="963"/>
        <v>0</v>
      </c>
      <c r="I6148" s="12">
        <f t="shared" si="957"/>
        <v>0</v>
      </c>
      <c r="J6148" s="12">
        <f t="shared" si="964"/>
        <v>0</v>
      </c>
      <c r="K6148" s="12">
        <f t="shared" si="965"/>
        <v>0</v>
      </c>
      <c r="L6148" s="12">
        <f t="shared" si="966"/>
        <v>33.947689701292909</v>
      </c>
      <c r="M6148" s="12">
        <f t="shared" si="961"/>
        <v>33.947689701292909</v>
      </c>
      <c r="N6148" s="13"/>
    </row>
    <row r="6149" spans="1:14" x14ac:dyDescent="0.2">
      <c r="A6149" s="10" t="s">
        <v>6131</v>
      </c>
      <c r="B6149" s="6">
        <f>IF($C$10=2012,profiles!C6136,IF($C$10=2013,profiles!E6136,IF($C$10=2014,profiles!G6136,IF($C$10=2015,profiles!I6136,IF($C$10=2016,profiles!K6136)))))</f>
        <v>57.08</v>
      </c>
      <c r="C6149" s="6">
        <f>IF($C$10=2012,profiles!D6136,IF($C$10=2013,profiles!F6136,IF($C$10=2014,profiles!H6136,IF($C$10=2015,profiles!J6136,IF($C$10=2016,profiles!L6136)))))</f>
        <v>0.13941986179224253</v>
      </c>
      <c r="D6149" s="11">
        <f t="shared" si="962"/>
        <v>27.883972358448506</v>
      </c>
      <c r="E6149" s="11">
        <f t="shared" si="958"/>
        <v>0</v>
      </c>
      <c r="F6149" s="11">
        <f t="shared" si="959"/>
        <v>27.883972358448506</v>
      </c>
      <c r="G6149" s="11">
        <f t="shared" si="960"/>
        <v>29.196027641551492</v>
      </c>
      <c r="H6149" s="12">
        <f t="shared" si="963"/>
        <v>0</v>
      </c>
      <c r="I6149" s="12">
        <f t="shared" si="957"/>
        <v>0</v>
      </c>
      <c r="J6149" s="12">
        <f t="shared" si="964"/>
        <v>0</v>
      </c>
      <c r="K6149" s="12">
        <f t="shared" si="965"/>
        <v>0</v>
      </c>
      <c r="L6149" s="12">
        <f t="shared" si="966"/>
        <v>29.196027641551492</v>
      </c>
      <c r="M6149" s="12">
        <f t="shared" si="961"/>
        <v>29.196027641551492</v>
      </c>
      <c r="N6149" s="13"/>
    </row>
    <row r="6150" spans="1:14" x14ac:dyDescent="0.2">
      <c r="A6150" s="10" t="s">
        <v>6132</v>
      </c>
      <c r="B6150" s="6">
        <f>IF($C$10=2012,profiles!C6137,IF($C$10=2013,profiles!E6137,IF($C$10=2014,profiles!G6137,IF($C$10=2015,profiles!I6137,IF($C$10=2016,profiles!K6137)))))</f>
        <v>54.966999999999999</v>
      </c>
      <c r="C6150" s="6">
        <f>IF($C$10=2012,profiles!D6137,IF($C$10=2013,profiles!F6137,IF($C$10=2014,profiles!H6137,IF($C$10=2015,profiles!J6137,IF($C$10=2016,profiles!L6137)))))</f>
        <v>0.14804391440035666</v>
      </c>
      <c r="D6150" s="11">
        <f t="shared" si="962"/>
        <v>29.608782880071331</v>
      </c>
      <c r="E6150" s="11">
        <f t="shared" si="958"/>
        <v>0</v>
      </c>
      <c r="F6150" s="11">
        <f t="shared" si="959"/>
        <v>29.608782880071331</v>
      </c>
      <c r="G6150" s="11">
        <f t="shared" si="960"/>
        <v>25.358217119928668</v>
      </c>
      <c r="H6150" s="12">
        <f t="shared" si="963"/>
        <v>0</v>
      </c>
      <c r="I6150" s="12">
        <f t="shared" si="957"/>
        <v>0</v>
      </c>
      <c r="J6150" s="12">
        <f t="shared" si="964"/>
        <v>0</v>
      </c>
      <c r="K6150" s="12">
        <f t="shared" si="965"/>
        <v>0</v>
      </c>
      <c r="L6150" s="12">
        <f t="shared" si="966"/>
        <v>25.358217119928668</v>
      </c>
      <c r="M6150" s="12">
        <f t="shared" si="961"/>
        <v>25.358217119928668</v>
      </c>
      <c r="N6150" s="13"/>
    </row>
    <row r="6151" spans="1:14" x14ac:dyDescent="0.2">
      <c r="A6151" s="10" t="s">
        <v>6133</v>
      </c>
      <c r="B6151" s="6">
        <f>IF($C$10=2012,profiles!C6138,IF($C$10=2013,profiles!E6138,IF($C$10=2014,profiles!G6138,IF($C$10=2015,profiles!I6138,IF($C$10=2016,profiles!K6138)))))</f>
        <v>53.081000000000003</v>
      </c>
      <c r="C6151" s="6">
        <f>IF($C$10=2012,profiles!D6138,IF($C$10=2013,profiles!F6138,IF($C$10=2014,profiles!H6138,IF($C$10=2015,profiles!J6138,IF($C$10=2016,profiles!L6138)))))</f>
        <v>0.14959039233169863</v>
      </c>
      <c r="D6151" s="11">
        <f t="shared" si="962"/>
        <v>29.918078466339725</v>
      </c>
      <c r="E6151" s="11">
        <f t="shared" si="958"/>
        <v>0</v>
      </c>
      <c r="F6151" s="11">
        <f t="shared" si="959"/>
        <v>29.918078466339725</v>
      </c>
      <c r="G6151" s="11">
        <f t="shared" si="960"/>
        <v>23.162921533660278</v>
      </c>
      <c r="H6151" s="12">
        <f t="shared" si="963"/>
        <v>0</v>
      </c>
      <c r="I6151" s="12">
        <f t="shared" si="957"/>
        <v>0</v>
      </c>
      <c r="J6151" s="12">
        <f t="shared" si="964"/>
        <v>0</v>
      </c>
      <c r="K6151" s="12">
        <f t="shared" si="965"/>
        <v>0</v>
      </c>
      <c r="L6151" s="12">
        <f t="shared" si="966"/>
        <v>23.162921533660278</v>
      </c>
      <c r="M6151" s="12">
        <f t="shared" si="961"/>
        <v>23.162921533660278</v>
      </c>
      <c r="N6151" s="13"/>
    </row>
    <row r="6152" spans="1:14" x14ac:dyDescent="0.2">
      <c r="A6152" s="10" t="s">
        <v>6134</v>
      </c>
      <c r="B6152" s="6">
        <f>IF($C$10=2012,profiles!C6139,IF($C$10=2013,profiles!E6139,IF($C$10=2014,profiles!G6139,IF($C$10=2015,profiles!I6139,IF($C$10=2016,profiles!K6139)))))</f>
        <v>52.247999999999998</v>
      </c>
      <c r="C6152" s="6">
        <f>IF($C$10=2012,profiles!D6139,IF($C$10=2013,profiles!F6139,IF($C$10=2014,profiles!H6139,IF($C$10=2015,profiles!J6139,IF($C$10=2016,profiles!L6139)))))</f>
        <v>0.14113352652697281</v>
      </c>
      <c r="D6152" s="11">
        <f t="shared" si="962"/>
        <v>28.22670530539456</v>
      </c>
      <c r="E6152" s="11">
        <f t="shared" si="958"/>
        <v>0</v>
      </c>
      <c r="F6152" s="11">
        <f t="shared" si="959"/>
        <v>28.22670530539456</v>
      </c>
      <c r="G6152" s="11">
        <f t="shared" si="960"/>
        <v>24.021294694605437</v>
      </c>
      <c r="H6152" s="12">
        <f t="shared" si="963"/>
        <v>0</v>
      </c>
      <c r="I6152" s="12">
        <f t="shared" si="957"/>
        <v>0</v>
      </c>
      <c r="J6152" s="12">
        <f t="shared" si="964"/>
        <v>0</v>
      </c>
      <c r="K6152" s="12">
        <f t="shared" si="965"/>
        <v>0</v>
      </c>
      <c r="L6152" s="12">
        <f t="shared" si="966"/>
        <v>24.021294694605437</v>
      </c>
      <c r="M6152" s="12">
        <f t="shared" si="961"/>
        <v>24.021294694605437</v>
      </c>
      <c r="N6152" s="13"/>
    </row>
    <row r="6153" spans="1:14" x14ac:dyDescent="0.2">
      <c r="A6153" s="10" t="s">
        <v>6135</v>
      </c>
      <c r="B6153" s="6">
        <f>IF($C$10=2012,profiles!C6140,IF($C$10=2013,profiles!E6140,IF($C$10=2014,profiles!G6140,IF($C$10=2015,profiles!I6140,IF($C$10=2016,profiles!K6140)))))</f>
        <v>51.779000000000003</v>
      </c>
      <c r="C6153" s="6">
        <f>IF($C$10=2012,profiles!D6140,IF($C$10=2013,profiles!F6140,IF($C$10=2014,profiles!H6140,IF($C$10=2015,profiles!J6140,IF($C$10=2016,profiles!L6140)))))</f>
        <v>0.1191902585822559</v>
      </c>
      <c r="D6153" s="11">
        <f t="shared" si="962"/>
        <v>23.838051716451179</v>
      </c>
      <c r="E6153" s="11">
        <f t="shared" si="958"/>
        <v>0</v>
      </c>
      <c r="F6153" s="11">
        <f t="shared" si="959"/>
        <v>23.838051716451179</v>
      </c>
      <c r="G6153" s="11">
        <f t="shared" si="960"/>
        <v>27.940948283548824</v>
      </c>
      <c r="H6153" s="12">
        <f t="shared" si="963"/>
        <v>0</v>
      </c>
      <c r="I6153" s="12">
        <f t="shared" si="957"/>
        <v>0</v>
      </c>
      <c r="J6153" s="12">
        <f t="shared" si="964"/>
        <v>0</v>
      </c>
      <c r="K6153" s="12">
        <f t="shared" si="965"/>
        <v>0</v>
      </c>
      <c r="L6153" s="12">
        <f t="shared" si="966"/>
        <v>27.940948283548824</v>
      </c>
      <c r="M6153" s="12">
        <f t="shared" si="961"/>
        <v>27.940948283548824</v>
      </c>
      <c r="N6153" s="13"/>
    </row>
    <row r="6154" spans="1:14" x14ac:dyDescent="0.2">
      <c r="A6154" s="10" t="s">
        <v>6136</v>
      </c>
      <c r="B6154" s="6">
        <f>IF($C$10=2012,profiles!C6141,IF($C$10=2013,profiles!E6141,IF($C$10=2014,profiles!G6141,IF($C$10=2015,profiles!I6141,IF($C$10=2016,profiles!K6141)))))</f>
        <v>52.579000000000001</v>
      </c>
      <c r="C6154" s="6">
        <f>IF($C$10=2012,profiles!D6141,IF($C$10=2013,profiles!F6141,IF($C$10=2014,profiles!H6141,IF($C$10=2015,profiles!J6141,IF($C$10=2016,profiles!L6141)))))</f>
        <v>9.2119928666963891E-2</v>
      </c>
      <c r="D6154" s="11">
        <f t="shared" si="962"/>
        <v>18.423985733392779</v>
      </c>
      <c r="E6154" s="11">
        <f t="shared" si="958"/>
        <v>0</v>
      </c>
      <c r="F6154" s="11">
        <f t="shared" si="959"/>
        <v>18.423985733392779</v>
      </c>
      <c r="G6154" s="11">
        <f t="shared" si="960"/>
        <v>34.155014266607225</v>
      </c>
      <c r="H6154" s="12">
        <f t="shared" si="963"/>
        <v>0</v>
      </c>
      <c r="I6154" s="12">
        <f t="shared" si="957"/>
        <v>0</v>
      </c>
      <c r="J6154" s="12">
        <f t="shared" si="964"/>
        <v>0</v>
      </c>
      <c r="K6154" s="12">
        <f t="shared" si="965"/>
        <v>0</v>
      </c>
      <c r="L6154" s="12">
        <f t="shared" si="966"/>
        <v>34.155014266607225</v>
      </c>
      <c r="M6154" s="12">
        <f t="shared" si="961"/>
        <v>34.155014266607225</v>
      </c>
      <c r="N6154" s="13"/>
    </row>
    <row r="6155" spans="1:14" x14ac:dyDescent="0.2">
      <c r="A6155" s="10" t="s">
        <v>6137</v>
      </c>
      <c r="B6155" s="6">
        <f>IF($C$10=2012,profiles!C6142,IF($C$10=2013,profiles!E6142,IF($C$10=2014,profiles!G6142,IF($C$10=2015,profiles!I6142,IF($C$10=2016,profiles!K6142)))))</f>
        <v>53.41</v>
      </c>
      <c r="C6155" s="6">
        <f>IF($C$10=2012,profiles!D6142,IF($C$10=2013,profiles!F6142,IF($C$10=2014,profiles!H6142,IF($C$10=2015,profiles!J6142,IF($C$10=2016,profiles!L6142)))))</f>
        <v>6.6484618814088278E-2</v>
      </c>
      <c r="D6155" s="11">
        <f t="shared" si="962"/>
        <v>13.296923762817656</v>
      </c>
      <c r="E6155" s="11">
        <f t="shared" si="958"/>
        <v>0</v>
      </c>
      <c r="F6155" s="11">
        <f t="shared" si="959"/>
        <v>13.296923762817656</v>
      </c>
      <c r="G6155" s="11">
        <f t="shared" si="960"/>
        <v>40.113076237182341</v>
      </c>
      <c r="H6155" s="12">
        <f t="shared" si="963"/>
        <v>0</v>
      </c>
      <c r="I6155" s="12">
        <f t="shared" si="957"/>
        <v>0</v>
      </c>
      <c r="J6155" s="12">
        <f t="shared" si="964"/>
        <v>0</v>
      </c>
      <c r="K6155" s="12">
        <f t="shared" si="965"/>
        <v>0</v>
      </c>
      <c r="L6155" s="12">
        <f t="shared" si="966"/>
        <v>40.113076237182341</v>
      </c>
      <c r="M6155" s="12">
        <f t="shared" si="961"/>
        <v>40.113076237182341</v>
      </c>
      <c r="N6155" s="13"/>
    </row>
    <row r="6156" spans="1:14" x14ac:dyDescent="0.2">
      <c r="A6156" s="10" t="s">
        <v>6138</v>
      </c>
      <c r="B6156" s="6">
        <f>IF($C$10=2012,profiles!C6143,IF($C$10=2013,profiles!E6143,IF($C$10=2014,profiles!G6143,IF($C$10=2015,profiles!I6143,IF($C$10=2016,profiles!K6143)))))</f>
        <v>53.811</v>
      </c>
      <c r="C6156" s="6">
        <f>IF($C$10=2012,profiles!D6143,IF($C$10=2013,profiles!F6143,IF($C$10=2014,profiles!H6143,IF($C$10=2015,profiles!J6143,IF($C$10=2016,profiles!L6143)))))</f>
        <v>4.8525969683459652E-2</v>
      </c>
      <c r="D6156" s="11">
        <f t="shared" si="962"/>
        <v>9.7051939366919306</v>
      </c>
      <c r="E6156" s="11">
        <f t="shared" si="958"/>
        <v>0</v>
      </c>
      <c r="F6156" s="11">
        <f t="shared" si="959"/>
        <v>9.7051939366919306</v>
      </c>
      <c r="G6156" s="11">
        <f t="shared" si="960"/>
        <v>44.105806063308066</v>
      </c>
      <c r="H6156" s="12">
        <f t="shared" si="963"/>
        <v>0</v>
      </c>
      <c r="I6156" s="12">
        <f t="shared" si="957"/>
        <v>0</v>
      </c>
      <c r="J6156" s="12">
        <f t="shared" si="964"/>
        <v>0</v>
      </c>
      <c r="K6156" s="12">
        <f t="shared" si="965"/>
        <v>0</v>
      </c>
      <c r="L6156" s="12">
        <f t="shared" si="966"/>
        <v>44.105806063308066</v>
      </c>
      <c r="M6156" s="12">
        <f t="shared" si="961"/>
        <v>44.105806063308066</v>
      </c>
      <c r="N6156" s="13"/>
    </row>
    <row r="6157" spans="1:14" x14ac:dyDescent="0.2">
      <c r="A6157" s="10" t="s">
        <v>6139</v>
      </c>
      <c r="B6157" s="6">
        <f>IF($C$10=2012,profiles!C6144,IF($C$10=2013,profiles!E6144,IF($C$10=2014,profiles!G6144,IF($C$10=2015,profiles!I6144,IF($C$10=2016,profiles!K6144)))))</f>
        <v>52.963999999999999</v>
      </c>
      <c r="C6157" s="6">
        <f>IF($C$10=2012,profiles!D6144,IF($C$10=2013,profiles!F6144,IF($C$10=2014,profiles!H6144,IF($C$10=2015,profiles!J6144,IF($C$10=2016,profiles!L6144)))))</f>
        <v>4.9807735176103436E-2</v>
      </c>
      <c r="D6157" s="11">
        <f t="shared" si="962"/>
        <v>9.9615470352206881</v>
      </c>
      <c r="E6157" s="11">
        <f t="shared" si="958"/>
        <v>0</v>
      </c>
      <c r="F6157" s="11">
        <f t="shared" si="959"/>
        <v>9.9615470352206881</v>
      </c>
      <c r="G6157" s="11">
        <f t="shared" si="960"/>
        <v>43.002452964779309</v>
      </c>
      <c r="H6157" s="12">
        <f t="shared" si="963"/>
        <v>0</v>
      </c>
      <c r="I6157" s="12">
        <f t="shared" si="957"/>
        <v>0</v>
      </c>
      <c r="J6157" s="12">
        <f t="shared" si="964"/>
        <v>0</v>
      </c>
      <c r="K6157" s="12">
        <f t="shared" si="965"/>
        <v>0</v>
      </c>
      <c r="L6157" s="12">
        <f t="shared" si="966"/>
        <v>43.002452964779309</v>
      </c>
      <c r="M6157" s="12">
        <f t="shared" si="961"/>
        <v>43.002452964779309</v>
      </c>
      <c r="N6157" s="13"/>
    </row>
    <row r="6158" spans="1:14" x14ac:dyDescent="0.2">
      <c r="A6158" s="10" t="s">
        <v>6140</v>
      </c>
      <c r="B6158" s="6">
        <f>IF($C$10=2012,profiles!C6145,IF($C$10=2013,profiles!E6145,IF($C$10=2014,profiles!G6145,IF($C$10=2015,profiles!I6145,IF($C$10=2016,profiles!K6145)))))</f>
        <v>49.718000000000004</v>
      </c>
      <c r="C6158" s="6">
        <f>IF($C$10=2012,profiles!D6145,IF($C$10=2013,profiles!F6145,IF($C$10=2014,profiles!H6145,IF($C$10=2015,profiles!J6145,IF($C$10=2016,profiles!L6145)))))</f>
        <v>5.0183905483727149E-2</v>
      </c>
      <c r="D6158" s="11">
        <f t="shared" si="962"/>
        <v>10.036781096745431</v>
      </c>
      <c r="E6158" s="11">
        <f t="shared" si="958"/>
        <v>0</v>
      </c>
      <c r="F6158" s="11">
        <f t="shared" si="959"/>
        <v>10.036781096745431</v>
      </c>
      <c r="G6158" s="11">
        <f t="shared" si="960"/>
        <v>39.681218903254575</v>
      </c>
      <c r="H6158" s="12">
        <f t="shared" si="963"/>
        <v>0</v>
      </c>
      <c r="I6158" s="12">
        <f t="shared" si="957"/>
        <v>0</v>
      </c>
      <c r="J6158" s="12">
        <f t="shared" si="964"/>
        <v>0</v>
      </c>
      <c r="K6158" s="12">
        <f t="shared" si="965"/>
        <v>0</v>
      </c>
      <c r="L6158" s="12">
        <f t="shared" si="966"/>
        <v>39.681218903254575</v>
      </c>
      <c r="M6158" s="12">
        <f t="shared" si="961"/>
        <v>39.681218903254575</v>
      </c>
      <c r="N6158" s="13"/>
    </row>
    <row r="6159" spans="1:14" x14ac:dyDescent="0.2">
      <c r="A6159" s="10" t="s">
        <v>6141</v>
      </c>
      <c r="B6159" s="6">
        <f>IF($C$10=2012,profiles!C6146,IF($C$10=2013,profiles!E6146,IF($C$10=2014,profiles!G6146,IF($C$10=2015,profiles!I6146,IF($C$10=2016,profiles!K6146)))))</f>
        <v>47.082999999999998</v>
      </c>
      <c r="C6159" s="6">
        <f>IF($C$10=2012,profiles!D6146,IF($C$10=2013,profiles!F6146,IF($C$10=2014,profiles!H6146,IF($C$10=2015,profiles!J6146,IF($C$10=2016,profiles!L6146)))))</f>
        <v>4.6645118145341058E-2</v>
      </c>
      <c r="D6159" s="11">
        <f t="shared" si="962"/>
        <v>9.329023629068212</v>
      </c>
      <c r="E6159" s="11">
        <f t="shared" si="958"/>
        <v>0</v>
      </c>
      <c r="F6159" s="11">
        <f t="shared" si="959"/>
        <v>9.329023629068212</v>
      </c>
      <c r="G6159" s="11">
        <f t="shared" si="960"/>
        <v>37.753976370931788</v>
      </c>
      <c r="H6159" s="12">
        <f t="shared" si="963"/>
        <v>0</v>
      </c>
      <c r="I6159" s="12">
        <f t="shared" si="957"/>
        <v>0</v>
      </c>
      <c r="J6159" s="12">
        <f t="shared" si="964"/>
        <v>0</v>
      </c>
      <c r="K6159" s="12">
        <f t="shared" si="965"/>
        <v>0</v>
      </c>
      <c r="L6159" s="12">
        <f t="shared" si="966"/>
        <v>37.753976370931788</v>
      </c>
      <c r="M6159" s="12">
        <f t="shared" si="961"/>
        <v>37.753976370931788</v>
      </c>
      <c r="N6159" s="13"/>
    </row>
    <row r="6160" spans="1:14" x14ac:dyDescent="0.2">
      <c r="A6160" s="10" t="s">
        <v>6142</v>
      </c>
      <c r="B6160" s="6">
        <f>IF($C$10=2012,profiles!C6147,IF($C$10=2013,profiles!E6147,IF($C$10=2014,profiles!G6147,IF($C$10=2015,profiles!I6147,IF($C$10=2016,profiles!K6147)))))</f>
        <v>43.698999999999998</v>
      </c>
      <c r="C6160" s="6">
        <f>IF($C$10=2012,profiles!D6147,IF($C$10=2013,profiles!F6147,IF($C$10=2014,profiles!H6147,IF($C$10=2015,profiles!J6147,IF($C$10=2016,profiles!L6147)))))</f>
        <v>4.1141885867142222E-2</v>
      </c>
      <c r="D6160" s="11">
        <f t="shared" si="962"/>
        <v>8.228377173428445</v>
      </c>
      <c r="E6160" s="11">
        <f t="shared" si="958"/>
        <v>0</v>
      </c>
      <c r="F6160" s="11">
        <f t="shared" si="959"/>
        <v>8.228377173428445</v>
      </c>
      <c r="G6160" s="11">
        <f t="shared" si="960"/>
        <v>35.470622826571557</v>
      </c>
      <c r="H6160" s="12">
        <f t="shared" si="963"/>
        <v>0</v>
      </c>
      <c r="I6160" s="12">
        <f t="shared" si="957"/>
        <v>0</v>
      </c>
      <c r="J6160" s="12">
        <f t="shared" si="964"/>
        <v>0</v>
      </c>
      <c r="K6160" s="12">
        <f t="shared" si="965"/>
        <v>0</v>
      </c>
      <c r="L6160" s="12">
        <f t="shared" si="966"/>
        <v>35.470622826571557</v>
      </c>
      <c r="M6160" s="12">
        <f t="shared" si="961"/>
        <v>35.470622826571557</v>
      </c>
      <c r="N6160" s="13"/>
    </row>
    <row r="6161" spans="1:14" x14ac:dyDescent="0.2">
      <c r="A6161" s="10" t="s">
        <v>6143</v>
      </c>
      <c r="B6161" s="6">
        <f>IF($C$10=2012,profiles!C6148,IF($C$10=2013,profiles!E6148,IF($C$10=2014,profiles!G6148,IF($C$10=2015,profiles!I6148,IF($C$10=2016,profiles!K6148)))))</f>
        <v>40.709000000000003</v>
      </c>
      <c r="C6161" s="6">
        <f>IF($C$10=2012,profiles!D6148,IF($C$10=2013,profiles!F6148,IF($C$10=2014,profiles!H6148,IF($C$10=2015,profiles!J6148,IF($C$10=2016,profiles!L6148)))))</f>
        <v>3.8048930004458317E-2</v>
      </c>
      <c r="D6161" s="11">
        <f t="shared" si="962"/>
        <v>7.6097860008916633</v>
      </c>
      <c r="E6161" s="11">
        <f t="shared" si="958"/>
        <v>0</v>
      </c>
      <c r="F6161" s="11">
        <f t="shared" si="959"/>
        <v>7.6097860008916633</v>
      </c>
      <c r="G6161" s="11">
        <f t="shared" si="960"/>
        <v>33.099213999108343</v>
      </c>
      <c r="H6161" s="12">
        <f t="shared" si="963"/>
        <v>0</v>
      </c>
      <c r="I6161" s="12">
        <f t="shared" si="957"/>
        <v>0</v>
      </c>
      <c r="J6161" s="12">
        <f t="shared" si="964"/>
        <v>0</v>
      </c>
      <c r="K6161" s="12">
        <f t="shared" si="965"/>
        <v>0</v>
      </c>
      <c r="L6161" s="12">
        <f t="shared" si="966"/>
        <v>33.099213999108343</v>
      </c>
      <c r="M6161" s="12">
        <f t="shared" si="961"/>
        <v>33.099213999108343</v>
      </c>
      <c r="N6161" s="13"/>
    </row>
    <row r="6162" spans="1:14" x14ac:dyDescent="0.2">
      <c r="A6162" s="10" t="s">
        <v>6144</v>
      </c>
      <c r="B6162" s="6">
        <f>IF($C$10=2012,profiles!C6149,IF($C$10=2013,profiles!E6149,IF($C$10=2014,profiles!G6149,IF($C$10=2015,profiles!I6149,IF($C$10=2016,profiles!K6149)))))</f>
        <v>38.658000000000001</v>
      </c>
      <c r="C6162" s="6">
        <f>IF($C$10=2012,profiles!D6149,IF($C$10=2013,profiles!F6149,IF($C$10=2014,profiles!H6149,IF($C$10=2015,profiles!J6149,IF($C$10=2016,profiles!L6149)))))</f>
        <v>3.6390994204190813E-2</v>
      </c>
      <c r="D6162" s="11">
        <f t="shared" si="962"/>
        <v>7.2781988408381624</v>
      </c>
      <c r="E6162" s="11">
        <f t="shared" si="958"/>
        <v>0</v>
      </c>
      <c r="F6162" s="11">
        <f t="shared" si="959"/>
        <v>7.2781988408381624</v>
      </c>
      <c r="G6162" s="11">
        <f t="shared" si="960"/>
        <v>31.37980115916184</v>
      </c>
      <c r="H6162" s="12">
        <f t="shared" si="963"/>
        <v>0</v>
      </c>
      <c r="I6162" s="12">
        <f t="shared" ref="I6162:I6225" si="967">MAX(MIN(E6162,($L$2-K6161)/$F$2),0)</f>
        <v>0</v>
      </c>
      <c r="J6162" s="12">
        <f t="shared" si="964"/>
        <v>0</v>
      </c>
      <c r="K6162" s="12">
        <f t="shared" si="965"/>
        <v>0</v>
      </c>
      <c r="L6162" s="12">
        <f t="shared" si="966"/>
        <v>31.37980115916184</v>
      </c>
      <c r="M6162" s="12">
        <f t="shared" si="961"/>
        <v>31.37980115916184</v>
      </c>
      <c r="N6162" s="13"/>
    </row>
    <row r="6163" spans="1:14" x14ac:dyDescent="0.2">
      <c r="A6163" s="10" t="s">
        <v>6145</v>
      </c>
      <c r="B6163" s="6">
        <f>IF($C$10=2012,profiles!C6150,IF($C$10=2013,profiles!E6150,IF($C$10=2014,profiles!G6150,IF($C$10=2015,profiles!I6150,IF($C$10=2016,profiles!K6150)))))</f>
        <v>37.429000000000002</v>
      </c>
      <c r="C6163" s="6">
        <f>IF($C$10=2012,profiles!D6150,IF($C$10=2013,profiles!F6150,IF($C$10=2014,profiles!H6150,IF($C$10=2015,profiles!J6150,IF($C$10=2016,profiles!L6150)))))</f>
        <v>3.3576683013820774E-2</v>
      </c>
      <c r="D6163" s="11">
        <f t="shared" si="962"/>
        <v>6.7153366027641548</v>
      </c>
      <c r="E6163" s="11">
        <f t="shared" ref="E6163:E6226" si="968">D6163-F6163</f>
        <v>0</v>
      </c>
      <c r="F6163" s="11">
        <f t="shared" ref="F6163:F6226" si="969">MIN(D6163,B6163)</f>
        <v>6.7153366027641548</v>
      </c>
      <c r="G6163" s="11">
        <f t="shared" ref="G6163:G6226" si="970">B6163-F6163</f>
        <v>30.713663397235848</v>
      </c>
      <c r="H6163" s="12">
        <f t="shared" si="963"/>
        <v>0</v>
      </c>
      <c r="I6163" s="12">
        <f t="shared" si="967"/>
        <v>0</v>
      </c>
      <c r="J6163" s="12">
        <f t="shared" si="964"/>
        <v>0</v>
      </c>
      <c r="K6163" s="12">
        <f t="shared" si="965"/>
        <v>0</v>
      </c>
      <c r="L6163" s="12">
        <f t="shared" si="966"/>
        <v>30.713663397235848</v>
      </c>
      <c r="M6163" s="12">
        <f t="shared" ref="M6163:M6226" si="971">B6163-D6163</f>
        <v>30.713663397235848</v>
      </c>
      <c r="N6163" s="13"/>
    </row>
    <row r="6164" spans="1:14" x14ac:dyDescent="0.2">
      <c r="A6164" s="10" t="s">
        <v>6146</v>
      </c>
      <c r="B6164" s="6">
        <f>IF($C$10=2012,profiles!C6151,IF($C$10=2013,profiles!E6151,IF($C$10=2014,profiles!G6151,IF($C$10=2015,profiles!I6151,IF($C$10=2016,profiles!K6151)))))</f>
        <v>36.959000000000003</v>
      </c>
      <c r="C6164" s="6">
        <f>IF($C$10=2012,profiles!D6151,IF($C$10=2013,profiles!F6151,IF($C$10=2014,profiles!H6151,IF($C$10=2015,profiles!J6151,IF($C$10=2016,profiles!L6151)))))</f>
        <v>2.9926437806509141E-2</v>
      </c>
      <c r="D6164" s="11">
        <f t="shared" ref="D6164:D6227" si="972">C6164*$C$2</f>
        <v>5.9852875613018286</v>
      </c>
      <c r="E6164" s="11">
        <f t="shared" si="968"/>
        <v>0</v>
      </c>
      <c r="F6164" s="11">
        <f t="shared" si="969"/>
        <v>5.9852875613018286</v>
      </c>
      <c r="G6164" s="11">
        <f t="shared" si="970"/>
        <v>30.973712438698175</v>
      </c>
      <c r="H6164" s="12">
        <f t="shared" ref="H6164:H6227" si="973">E6164-I6164</f>
        <v>0</v>
      </c>
      <c r="I6164" s="12">
        <f t="shared" si="967"/>
        <v>0</v>
      </c>
      <c r="J6164" s="12">
        <f t="shared" ref="J6164:J6227" si="974">MIN(G6164,K6163*$F$3)</f>
        <v>0</v>
      </c>
      <c r="K6164" s="12">
        <f t="shared" ref="K6164:K6227" si="975">K6163+I6164*$F$2-J6164/$F$3</f>
        <v>0</v>
      </c>
      <c r="L6164" s="12">
        <f t="shared" ref="L6164:L6227" si="976">MAX(G6164-J6164,0)</f>
        <v>30.973712438698175</v>
      </c>
      <c r="M6164" s="12">
        <f t="shared" si="971"/>
        <v>30.973712438698175</v>
      </c>
      <c r="N6164" s="13"/>
    </row>
    <row r="6165" spans="1:14" x14ac:dyDescent="0.2">
      <c r="A6165" s="10" t="s">
        <v>6147</v>
      </c>
      <c r="B6165" s="6">
        <f>IF($C$10=2012,profiles!C6152,IF($C$10=2013,profiles!E6152,IF($C$10=2014,profiles!G6152,IF($C$10=2015,profiles!I6152,IF($C$10=2016,profiles!K6152)))))</f>
        <v>36.869</v>
      </c>
      <c r="C6165" s="6">
        <f>IF($C$10=2012,profiles!D6152,IF($C$10=2013,profiles!F6152,IF($C$10=2014,profiles!H6152,IF($C$10=2015,profiles!J6152,IF($C$10=2016,profiles!L6152)))))</f>
        <v>2.8951181453410611E-2</v>
      </c>
      <c r="D6165" s="11">
        <f t="shared" si="972"/>
        <v>5.7902362906821221</v>
      </c>
      <c r="E6165" s="11">
        <f t="shared" si="968"/>
        <v>0</v>
      </c>
      <c r="F6165" s="11">
        <f t="shared" si="969"/>
        <v>5.7902362906821221</v>
      </c>
      <c r="G6165" s="11">
        <f t="shared" si="970"/>
        <v>31.078763709317876</v>
      </c>
      <c r="H6165" s="12">
        <f t="shared" si="973"/>
        <v>0</v>
      </c>
      <c r="I6165" s="12">
        <f t="shared" si="967"/>
        <v>0</v>
      </c>
      <c r="J6165" s="12">
        <f t="shared" si="974"/>
        <v>0</v>
      </c>
      <c r="K6165" s="12">
        <f t="shared" si="975"/>
        <v>0</v>
      </c>
      <c r="L6165" s="12">
        <f t="shared" si="976"/>
        <v>31.078763709317876</v>
      </c>
      <c r="M6165" s="12">
        <f t="shared" si="971"/>
        <v>31.078763709317876</v>
      </c>
      <c r="N6165" s="13"/>
    </row>
    <row r="6166" spans="1:14" x14ac:dyDescent="0.2">
      <c r="A6166" s="10" t="s">
        <v>6148</v>
      </c>
      <c r="B6166" s="6">
        <f>IF($C$10=2012,profiles!C6153,IF($C$10=2013,profiles!E6153,IF($C$10=2014,profiles!G6153,IF($C$10=2015,profiles!I6153,IF($C$10=2016,profiles!K6153)))))</f>
        <v>37.405999999999999</v>
      </c>
      <c r="C6166" s="6">
        <f>IF($C$10=2012,profiles!D6153,IF($C$10=2013,profiles!F6153,IF($C$10=2014,profiles!H6153,IF($C$10=2015,profiles!J6153,IF($C$10=2016,profiles!L6153)))))</f>
        <v>2.6317989300044583E-2</v>
      </c>
      <c r="D6166" s="11">
        <f t="shared" si="972"/>
        <v>5.2635978600089164</v>
      </c>
      <c r="E6166" s="11">
        <f t="shared" si="968"/>
        <v>0</v>
      </c>
      <c r="F6166" s="11">
        <f t="shared" si="969"/>
        <v>5.2635978600089164</v>
      </c>
      <c r="G6166" s="11">
        <f t="shared" si="970"/>
        <v>32.142402139991084</v>
      </c>
      <c r="H6166" s="12">
        <f t="shared" si="973"/>
        <v>0</v>
      </c>
      <c r="I6166" s="12">
        <f t="shared" si="967"/>
        <v>0</v>
      </c>
      <c r="J6166" s="12">
        <f t="shared" si="974"/>
        <v>0</v>
      </c>
      <c r="K6166" s="12">
        <f t="shared" si="975"/>
        <v>0</v>
      </c>
      <c r="L6166" s="12">
        <f t="shared" si="976"/>
        <v>32.142402139991084</v>
      </c>
      <c r="M6166" s="12">
        <f t="shared" si="971"/>
        <v>32.142402139991084</v>
      </c>
      <c r="N6166" s="13"/>
    </row>
    <row r="6167" spans="1:14" x14ac:dyDescent="0.2">
      <c r="A6167" s="10" t="s">
        <v>6149</v>
      </c>
      <c r="B6167" s="6">
        <f>IF($C$10=2012,profiles!C6154,IF($C$10=2013,profiles!E6154,IF($C$10=2014,profiles!G6154,IF($C$10=2015,profiles!I6154,IF($C$10=2016,profiles!K6154)))))</f>
        <v>38.61</v>
      </c>
      <c r="C6167" s="6">
        <f>IF($C$10=2012,profiles!D6154,IF($C$10=2013,profiles!F6154,IF($C$10=2014,profiles!H6154,IF($C$10=2015,profiles!J6154,IF($C$10=2016,profiles!L6154)))))</f>
        <v>2.4757579135086936E-2</v>
      </c>
      <c r="D6167" s="11">
        <f t="shared" si="972"/>
        <v>4.9515158270173876</v>
      </c>
      <c r="E6167" s="11">
        <f t="shared" si="968"/>
        <v>0</v>
      </c>
      <c r="F6167" s="11">
        <f t="shared" si="969"/>
        <v>4.9515158270173876</v>
      </c>
      <c r="G6167" s="11">
        <f t="shared" si="970"/>
        <v>33.658484172982611</v>
      </c>
      <c r="H6167" s="12">
        <f t="shared" si="973"/>
        <v>0</v>
      </c>
      <c r="I6167" s="12">
        <f t="shared" si="967"/>
        <v>0</v>
      </c>
      <c r="J6167" s="12">
        <f t="shared" si="974"/>
        <v>0</v>
      </c>
      <c r="K6167" s="12">
        <f t="shared" si="975"/>
        <v>0</v>
      </c>
      <c r="L6167" s="12">
        <f t="shared" si="976"/>
        <v>33.658484172982611</v>
      </c>
      <c r="M6167" s="12">
        <f t="shared" si="971"/>
        <v>33.658484172982611</v>
      </c>
      <c r="N6167" s="13"/>
    </row>
    <row r="6168" spans="1:14" x14ac:dyDescent="0.2">
      <c r="A6168" s="10" t="s">
        <v>6150</v>
      </c>
      <c r="B6168" s="6">
        <f>IF($C$10=2012,profiles!C6155,IF($C$10=2013,profiles!E6155,IF($C$10=2014,profiles!G6155,IF($C$10=2015,profiles!I6155,IF($C$10=2016,profiles!K6155)))))</f>
        <v>40.070999999999998</v>
      </c>
      <c r="C6168" s="6">
        <f>IF($C$10=2012,profiles!D6155,IF($C$10=2013,profiles!F6155,IF($C$10=2014,profiles!H6155,IF($C$10=2015,profiles!J6155,IF($C$10=2016,profiles!L6155)))))</f>
        <v>2.7307177886758804E-2</v>
      </c>
      <c r="D6168" s="11">
        <f t="shared" si="972"/>
        <v>5.4614355773517609</v>
      </c>
      <c r="E6168" s="11">
        <f t="shared" si="968"/>
        <v>0</v>
      </c>
      <c r="F6168" s="11">
        <f t="shared" si="969"/>
        <v>5.4614355773517609</v>
      </c>
      <c r="G6168" s="11">
        <f t="shared" si="970"/>
        <v>34.609564422648234</v>
      </c>
      <c r="H6168" s="12">
        <f t="shared" si="973"/>
        <v>0</v>
      </c>
      <c r="I6168" s="12">
        <f t="shared" si="967"/>
        <v>0</v>
      </c>
      <c r="J6168" s="12">
        <f t="shared" si="974"/>
        <v>0</v>
      </c>
      <c r="K6168" s="12">
        <f t="shared" si="975"/>
        <v>0</v>
      </c>
      <c r="L6168" s="12">
        <f t="shared" si="976"/>
        <v>34.609564422648234</v>
      </c>
      <c r="M6168" s="12">
        <f t="shared" si="971"/>
        <v>34.609564422648234</v>
      </c>
      <c r="N6168" s="13"/>
    </row>
    <row r="6169" spans="1:14" x14ac:dyDescent="0.2">
      <c r="A6169" s="10" t="s">
        <v>6151</v>
      </c>
      <c r="B6169" s="6">
        <f>IF($C$10=2012,profiles!C6156,IF($C$10=2013,profiles!E6156,IF($C$10=2014,profiles!G6156,IF($C$10=2015,profiles!I6156,IF($C$10=2016,profiles!K6156)))))</f>
        <v>43.707000000000001</v>
      </c>
      <c r="C6169" s="6">
        <f>IF($C$10=2012,profiles!D6156,IF($C$10=2013,profiles!F6156,IF($C$10=2014,profiles!H6156,IF($C$10=2015,profiles!J6156,IF($C$10=2016,profiles!L6156)))))</f>
        <v>4.1810633080695499E-2</v>
      </c>
      <c r="D6169" s="11">
        <f t="shared" si="972"/>
        <v>8.3621266161391006</v>
      </c>
      <c r="E6169" s="11">
        <f t="shared" si="968"/>
        <v>0</v>
      </c>
      <c r="F6169" s="11">
        <f t="shared" si="969"/>
        <v>8.3621266161391006</v>
      </c>
      <c r="G6169" s="11">
        <f t="shared" si="970"/>
        <v>35.3448733838609</v>
      </c>
      <c r="H6169" s="12">
        <f t="shared" si="973"/>
        <v>0</v>
      </c>
      <c r="I6169" s="12">
        <f t="shared" si="967"/>
        <v>0</v>
      </c>
      <c r="J6169" s="12">
        <f t="shared" si="974"/>
        <v>0</v>
      </c>
      <c r="K6169" s="12">
        <f t="shared" si="975"/>
        <v>0</v>
      </c>
      <c r="L6169" s="12">
        <f t="shared" si="976"/>
        <v>35.3448733838609</v>
      </c>
      <c r="M6169" s="12">
        <f t="shared" si="971"/>
        <v>35.3448733838609</v>
      </c>
      <c r="N6169" s="13"/>
    </row>
    <row r="6170" spans="1:14" x14ac:dyDescent="0.2">
      <c r="A6170" s="10" t="s">
        <v>6152</v>
      </c>
      <c r="B6170" s="6">
        <f>IF($C$10=2012,profiles!C6157,IF($C$10=2013,profiles!E6157,IF($C$10=2014,profiles!G6157,IF($C$10=2015,profiles!I6157,IF($C$10=2016,profiles!K6157)))))</f>
        <v>47.148000000000003</v>
      </c>
      <c r="C6170" s="6">
        <f>IF($C$10=2012,profiles!D6157,IF($C$10=2013,profiles!F6157,IF($C$10=2014,profiles!H6157,IF($C$10=2015,profiles!J6157,IF($C$10=2016,profiles!L6157)))))</f>
        <v>6.4422648238965666E-2</v>
      </c>
      <c r="D6170" s="11">
        <f t="shared" si="972"/>
        <v>12.884529647793133</v>
      </c>
      <c r="E6170" s="11">
        <f t="shared" si="968"/>
        <v>0</v>
      </c>
      <c r="F6170" s="11">
        <f t="shared" si="969"/>
        <v>12.884529647793133</v>
      </c>
      <c r="G6170" s="11">
        <f t="shared" si="970"/>
        <v>34.263470352206866</v>
      </c>
      <c r="H6170" s="12">
        <f t="shared" si="973"/>
        <v>0</v>
      </c>
      <c r="I6170" s="12">
        <f t="shared" si="967"/>
        <v>0</v>
      </c>
      <c r="J6170" s="12">
        <f t="shared" si="974"/>
        <v>0</v>
      </c>
      <c r="K6170" s="12">
        <f t="shared" si="975"/>
        <v>0</v>
      </c>
      <c r="L6170" s="12">
        <f t="shared" si="976"/>
        <v>34.263470352206866</v>
      </c>
      <c r="M6170" s="12">
        <f t="shared" si="971"/>
        <v>34.263470352206866</v>
      </c>
      <c r="N6170" s="13"/>
    </row>
    <row r="6171" spans="1:14" x14ac:dyDescent="0.2">
      <c r="A6171" s="10" t="s">
        <v>6153</v>
      </c>
      <c r="B6171" s="6">
        <f>IF($C$10=2012,profiles!C6158,IF($C$10=2013,profiles!E6158,IF($C$10=2014,profiles!G6158,IF($C$10=2015,profiles!I6158,IF($C$10=2016,profiles!K6158)))))</f>
        <v>49.655000000000001</v>
      </c>
      <c r="C6171" s="6">
        <f>IF($C$10=2012,profiles!D6158,IF($C$10=2013,profiles!F6158,IF($C$10=2014,profiles!H6158,IF($C$10=2015,profiles!J6158,IF($C$10=2016,profiles!L6158)))))</f>
        <v>9.3415626393223358E-2</v>
      </c>
      <c r="D6171" s="11">
        <f t="shared" si="972"/>
        <v>18.68312527864467</v>
      </c>
      <c r="E6171" s="11">
        <f t="shared" si="968"/>
        <v>0</v>
      </c>
      <c r="F6171" s="11">
        <f t="shared" si="969"/>
        <v>18.68312527864467</v>
      </c>
      <c r="G6171" s="11">
        <f t="shared" si="970"/>
        <v>30.971874721355331</v>
      </c>
      <c r="H6171" s="12">
        <f t="shared" si="973"/>
        <v>0</v>
      </c>
      <c r="I6171" s="12">
        <f t="shared" si="967"/>
        <v>0</v>
      </c>
      <c r="J6171" s="12">
        <f t="shared" si="974"/>
        <v>0</v>
      </c>
      <c r="K6171" s="12">
        <f t="shared" si="975"/>
        <v>0</v>
      </c>
      <c r="L6171" s="12">
        <f t="shared" si="976"/>
        <v>30.971874721355331</v>
      </c>
      <c r="M6171" s="12">
        <f t="shared" si="971"/>
        <v>30.971874721355331</v>
      </c>
      <c r="N6171" s="13"/>
    </row>
    <row r="6172" spans="1:14" x14ac:dyDescent="0.2">
      <c r="A6172" s="10" t="s">
        <v>6154</v>
      </c>
      <c r="B6172" s="6">
        <f>IF($C$10=2012,profiles!C6159,IF($C$10=2013,profiles!E6159,IF($C$10=2014,profiles!G6159,IF($C$10=2015,profiles!I6159,IF($C$10=2016,profiles!K6159)))))</f>
        <v>51.914000000000001</v>
      </c>
      <c r="C6172" s="6">
        <f>IF($C$10=2012,profiles!D6159,IF($C$10=2013,profiles!F6159,IF($C$10=2014,profiles!H6159,IF($C$10=2015,profiles!J6159,IF($C$10=2016,profiles!L6159)))))</f>
        <v>0.11548428444048149</v>
      </c>
      <c r="D6172" s="11">
        <f t="shared" si="972"/>
        <v>23.096856888096298</v>
      </c>
      <c r="E6172" s="11">
        <f t="shared" si="968"/>
        <v>0</v>
      </c>
      <c r="F6172" s="11">
        <f t="shared" si="969"/>
        <v>23.096856888096298</v>
      </c>
      <c r="G6172" s="11">
        <f t="shared" si="970"/>
        <v>28.817143111903704</v>
      </c>
      <c r="H6172" s="12">
        <f t="shared" si="973"/>
        <v>0</v>
      </c>
      <c r="I6172" s="12">
        <f t="shared" si="967"/>
        <v>0</v>
      </c>
      <c r="J6172" s="12">
        <f t="shared" si="974"/>
        <v>0</v>
      </c>
      <c r="K6172" s="12">
        <f t="shared" si="975"/>
        <v>0</v>
      </c>
      <c r="L6172" s="12">
        <f t="shared" si="976"/>
        <v>28.817143111903704</v>
      </c>
      <c r="M6172" s="12">
        <f t="shared" si="971"/>
        <v>28.817143111903704</v>
      </c>
      <c r="N6172" s="13"/>
    </row>
    <row r="6173" spans="1:14" x14ac:dyDescent="0.2">
      <c r="A6173" s="10" t="s">
        <v>6155</v>
      </c>
      <c r="B6173" s="6">
        <f>IF($C$10=2012,profiles!C6160,IF($C$10=2013,profiles!E6160,IF($C$10=2014,profiles!G6160,IF($C$10=2015,profiles!I6160,IF($C$10=2016,profiles!K6160)))))</f>
        <v>51.131999999999998</v>
      </c>
      <c r="C6173" s="6">
        <f>IF($C$10=2012,profiles!D6160,IF($C$10=2013,profiles!F6160,IF($C$10=2014,profiles!H6160,IF($C$10=2015,profiles!J6160,IF($C$10=2016,profiles!L6160)))))</f>
        <v>0.12945831475702185</v>
      </c>
      <c r="D6173" s="11">
        <f t="shared" si="972"/>
        <v>25.891662951404371</v>
      </c>
      <c r="E6173" s="11">
        <f t="shared" si="968"/>
        <v>0</v>
      </c>
      <c r="F6173" s="11">
        <f t="shared" si="969"/>
        <v>25.891662951404371</v>
      </c>
      <c r="G6173" s="11">
        <f t="shared" si="970"/>
        <v>25.240337048595627</v>
      </c>
      <c r="H6173" s="12">
        <f t="shared" si="973"/>
        <v>0</v>
      </c>
      <c r="I6173" s="12">
        <f t="shared" si="967"/>
        <v>0</v>
      </c>
      <c r="J6173" s="12">
        <f t="shared" si="974"/>
        <v>0</v>
      </c>
      <c r="K6173" s="12">
        <f t="shared" si="975"/>
        <v>0</v>
      </c>
      <c r="L6173" s="12">
        <f t="shared" si="976"/>
        <v>25.240337048595627</v>
      </c>
      <c r="M6173" s="12">
        <f t="shared" si="971"/>
        <v>25.240337048595627</v>
      </c>
      <c r="N6173" s="13"/>
    </row>
    <row r="6174" spans="1:14" x14ac:dyDescent="0.2">
      <c r="A6174" s="10" t="s">
        <v>6156</v>
      </c>
      <c r="B6174" s="6">
        <f>IF($C$10=2012,profiles!C6161,IF($C$10=2013,profiles!E6161,IF($C$10=2014,profiles!G6161,IF($C$10=2015,profiles!I6161,IF($C$10=2016,profiles!K6161)))))</f>
        <v>48.972000000000001</v>
      </c>
      <c r="C6174" s="6">
        <f>IF($C$10=2012,profiles!D6161,IF($C$10=2013,profiles!F6161,IF($C$10=2014,profiles!H6161,IF($C$10=2015,profiles!J6161,IF($C$10=2016,profiles!L6161)))))</f>
        <v>0.13558849754792687</v>
      </c>
      <c r="D6174" s="11">
        <f t="shared" si="972"/>
        <v>27.117699509585375</v>
      </c>
      <c r="E6174" s="11">
        <f t="shared" si="968"/>
        <v>0</v>
      </c>
      <c r="F6174" s="11">
        <f t="shared" si="969"/>
        <v>27.117699509585375</v>
      </c>
      <c r="G6174" s="11">
        <f t="shared" si="970"/>
        <v>21.854300490414627</v>
      </c>
      <c r="H6174" s="12">
        <f t="shared" si="973"/>
        <v>0</v>
      </c>
      <c r="I6174" s="12">
        <f t="shared" si="967"/>
        <v>0</v>
      </c>
      <c r="J6174" s="12">
        <f t="shared" si="974"/>
        <v>0</v>
      </c>
      <c r="K6174" s="12">
        <f t="shared" si="975"/>
        <v>0</v>
      </c>
      <c r="L6174" s="12">
        <f t="shared" si="976"/>
        <v>21.854300490414627</v>
      </c>
      <c r="M6174" s="12">
        <f t="shared" si="971"/>
        <v>21.854300490414627</v>
      </c>
      <c r="N6174" s="13"/>
    </row>
    <row r="6175" spans="1:14" x14ac:dyDescent="0.2">
      <c r="A6175" s="10" t="s">
        <v>6157</v>
      </c>
      <c r="B6175" s="6">
        <f>IF($C$10=2012,profiles!C6162,IF($C$10=2013,profiles!E6162,IF($C$10=2014,profiles!G6162,IF($C$10=2015,profiles!I6162,IF($C$10=2016,profiles!K6162)))))</f>
        <v>47.305</v>
      </c>
      <c r="C6175" s="6">
        <f>IF($C$10=2012,profiles!D6162,IF($C$10=2013,profiles!F6162,IF($C$10=2014,profiles!H6162,IF($C$10=2015,profiles!J6162,IF($C$10=2016,profiles!L6162)))))</f>
        <v>0.13778979045920642</v>
      </c>
      <c r="D6175" s="11">
        <f t="shared" si="972"/>
        <v>27.557958091841282</v>
      </c>
      <c r="E6175" s="11">
        <f t="shared" si="968"/>
        <v>0</v>
      </c>
      <c r="F6175" s="11">
        <f t="shared" si="969"/>
        <v>27.557958091841282</v>
      </c>
      <c r="G6175" s="11">
        <f t="shared" si="970"/>
        <v>19.747041908158717</v>
      </c>
      <c r="H6175" s="12">
        <f t="shared" si="973"/>
        <v>0</v>
      </c>
      <c r="I6175" s="12">
        <f t="shared" si="967"/>
        <v>0</v>
      </c>
      <c r="J6175" s="12">
        <f t="shared" si="974"/>
        <v>0</v>
      </c>
      <c r="K6175" s="12">
        <f t="shared" si="975"/>
        <v>0</v>
      </c>
      <c r="L6175" s="12">
        <f t="shared" si="976"/>
        <v>19.747041908158717</v>
      </c>
      <c r="M6175" s="12">
        <f t="shared" si="971"/>
        <v>19.747041908158717</v>
      </c>
      <c r="N6175" s="13"/>
    </row>
    <row r="6176" spans="1:14" x14ac:dyDescent="0.2">
      <c r="A6176" s="10" t="s">
        <v>6158</v>
      </c>
      <c r="B6176" s="6">
        <f>IF($C$10=2012,profiles!C6163,IF($C$10=2013,profiles!E6163,IF($C$10=2014,profiles!G6163,IF($C$10=2015,profiles!I6163,IF($C$10=2016,profiles!K6163)))))</f>
        <v>46.393000000000001</v>
      </c>
      <c r="C6176" s="6">
        <f>IF($C$10=2012,profiles!D6163,IF($C$10=2013,profiles!F6163,IF($C$10=2014,profiles!H6163,IF($C$10=2015,profiles!J6163,IF($C$10=2016,profiles!L6163)))))</f>
        <v>0.12831587160053501</v>
      </c>
      <c r="D6176" s="11">
        <f t="shared" si="972"/>
        <v>25.663174320107</v>
      </c>
      <c r="E6176" s="11">
        <f t="shared" si="968"/>
        <v>0</v>
      </c>
      <c r="F6176" s="11">
        <f t="shared" si="969"/>
        <v>25.663174320107</v>
      </c>
      <c r="G6176" s="11">
        <f t="shared" si="970"/>
        <v>20.729825679893001</v>
      </c>
      <c r="H6176" s="12">
        <f t="shared" si="973"/>
        <v>0</v>
      </c>
      <c r="I6176" s="12">
        <f t="shared" si="967"/>
        <v>0</v>
      </c>
      <c r="J6176" s="12">
        <f t="shared" si="974"/>
        <v>0</v>
      </c>
      <c r="K6176" s="12">
        <f t="shared" si="975"/>
        <v>0</v>
      </c>
      <c r="L6176" s="12">
        <f t="shared" si="976"/>
        <v>20.729825679893001</v>
      </c>
      <c r="M6176" s="12">
        <f t="shared" si="971"/>
        <v>20.729825679893001</v>
      </c>
      <c r="N6176" s="13"/>
    </row>
    <row r="6177" spans="1:14" x14ac:dyDescent="0.2">
      <c r="A6177" s="10" t="s">
        <v>6159</v>
      </c>
      <c r="B6177" s="6">
        <f>IF($C$10=2012,profiles!C6164,IF($C$10=2013,profiles!E6164,IF($C$10=2014,profiles!G6164,IF($C$10=2015,profiles!I6164,IF($C$10=2016,profiles!K6164)))))</f>
        <v>46.188000000000002</v>
      </c>
      <c r="C6177" s="6">
        <f>IF($C$10=2012,profiles!D6164,IF($C$10=2013,profiles!F6164,IF($C$10=2014,profiles!H6164,IF($C$10=2015,profiles!J6164,IF($C$10=2016,profiles!L6164)))))</f>
        <v>0.10716674097191262</v>
      </c>
      <c r="D6177" s="11">
        <f t="shared" si="972"/>
        <v>21.433348194382525</v>
      </c>
      <c r="E6177" s="11">
        <f t="shared" si="968"/>
        <v>0</v>
      </c>
      <c r="F6177" s="11">
        <f t="shared" si="969"/>
        <v>21.433348194382525</v>
      </c>
      <c r="G6177" s="11">
        <f t="shared" si="970"/>
        <v>24.754651805617478</v>
      </c>
      <c r="H6177" s="12">
        <f t="shared" si="973"/>
        <v>0</v>
      </c>
      <c r="I6177" s="12">
        <f t="shared" si="967"/>
        <v>0</v>
      </c>
      <c r="J6177" s="12">
        <f t="shared" si="974"/>
        <v>0</v>
      </c>
      <c r="K6177" s="12">
        <f t="shared" si="975"/>
        <v>0</v>
      </c>
      <c r="L6177" s="12">
        <f t="shared" si="976"/>
        <v>24.754651805617478</v>
      </c>
      <c r="M6177" s="12">
        <f t="shared" si="971"/>
        <v>24.754651805617478</v>
      </c>
      <c r="N6177" s="13"/>
    </row>
    <row r="6178" spans="1:14" x14ac:dyDescent="0.2">
      <c r="A6178" s="10" t="s">
        <v>6160</v>
      </c>
      <c r="B6178" s="6">
        <f>IF($C$10=2012,profiles!C6165,IF($C$10=2013,profiles!E6165,IF($C$10=2014,profiles!G6165,IF($C$10=2015,profiles!I6165,IF($C$10=2016,profiles!K6165)))))</f>
        <v>47.616</v>
      </c>
      <c r="C6178" s="6">
        <f>IF($C$10=2012,profiles!D6165,IF($C$10=2013,profiles!F6165,IF($C$10=2014,profiles!H6165,IF($C$10=2015,profiles!J6165,IF($C$10=2016,profiles!L6165)))))</f>
        <v>7.6209317877842173E-2</v>
      </c>
      <c r="D6178" s="11">
        <f t="shared" si="972"/>
        <v>15.241863575568434</v>
      </c>
      <c r="E6178" s="11">
        <f t="shared" si="968"/>
        <v>0</v>
      </c>
      <c r="F6178" s="11">
        <f t="shared" si="969"/>
        <v>15.241863575568434</v>
      </c>
      <c r="G6178" s="11">
        <f t="shared" si="970"/>
        <v>32.374136424431569</v>
      </c>
      <c r="H6178" s="12">
        <f t="shared" si="973"/>
        <v>0</v>
      </c>
      <c r="I6178" s="12">
        <f t="shared" si="967"/>
        <v>0</v>
      </c>
      <c r="J6178" s="12">
        <f t="shared" si="974"/>
        <v>0</v>
      </c>
      <c r="K6178" s="12">
        <f t="shared" si="975"/>
        <v>0</v>
      </c>
      <c r="L6178" s="12">
        <f t="shared" si="976"/>
        <v>32.374136424431569</v>
      </c>
      <c r="M6178" s="12">
        <f t="shared" si="971"/>
        <v>32.374136424431569</v>
      </c>
      <c r="N6178" s="13"/>
    </row>
    <row r="6179" spans="1:14" x14ac:dyDescent="0.2">
      <c r="A6179" s="10" t="s">
        <v>6161</v>
      </c>
      <c r="B6179" s="6">
        <f>IF($C$10=2012,profiles!C6166,IF($C$10=2013,profiles!E6166,IF($C$10=2014,profiles!G6166,IF($C$10=2015,profiles!I6166,IF($C$10=2016,profiles!K6166)))))</f>
        <v>49.581000000000003</v>
      </c>
      <c r="C6179" s="6">
        <f>IF($C$10=2012,profiles!D6166,IF($C$10=2013,profiles!F6166,IF($C$10=2014,profiles!H6166,IF($C$10=2015,profiles!J6166,IF($C$10=2016,profiles!L6166)))))</f>
        <v>4.6672982612572446E-2</v>
      </c>
      <c r="D6179" s="11">
        <f t="shared" si="972"/>
        <v>9.3345965225144898</v>
      </c>
      <c r="E6179" s="11">
        <f t="shared" si="968"/>
        <v>0</v>
      </c>
      <c r="F6179" s="11">
        <f t="shared" si="969"/>
        <v>9.3345965225144898</v>
      </c>
      <c r="G6179" s="11">
        <f t="shared" si="970"/>
        <v>40.246403477485515</v>
      </c>
      <c r="H6179" s="12">
        <f t="shared" si="973"/>
        <v>0</v>
      </c>
      <c r="I6179" s="12">
        <f t="shared" si="967"/>
        <v>0</v>
      </c>
      <c r="J6179" s="12">
        <f t="shared" si="974"/>
        <v>0</v>
      </c>
      <c r="K6179" s="12">
        <f t="shared" si="975"/>
        <v>0</v>
      </c>
      <c r="L6179" s="12">
        <f t="shared" si="976"/>
        <v>40.246403477485515</v>
      </c>
      <c r="M6179" s="12">
        <f t="shared" si="971"/>
        <v>40.246403477485515</v>
      </c>
      <c r="N6179" s="13"/>
    </row>
    <row r="6180" spans="1:14" x14ac:dyDescent="0.2">
      <c r="A6180" s="10" t="s">
        <v>6162</v>
      </c>
      <c r="B6180" s="6">
        <f>IF($C$10=2012,profiles!C6167,IF($C$10=2013,profiles!E6167,IF($C$10=2014,profiles!G6167,IF($C$10=2015,profiles!I6167,IF($C$10=2016,profiles!K6167)))))</f>
        <v>51.143999999999998</v>
      </c>
      <c r="C6180" s="6">
        <f>IF($C$10=2012,profiles!D6167,IF($C$10=2013,profiles!F6167,IF($C$10=2014,profiles!H6167,IF($C$10=2015,profiles!J6167,IF($C$10=2016,profiles!L6167)))))</f>
        <v>3.5304279982166738E-2</v>
      </c>
      <c r="D6180" s="11">
        <f t="shared" si="972"/>
        <v>7.0608559964333475</v>
      </c>
      <c r="E6180" s="11">
        <f t="shared" si="968"/>
        <v>0</v>
      </c>
      <c r="F6180" s="11">
        <f t="shared" si="969"/>
        <v>7.0608559964333475</v>
      </c>
      <c r="G6180" s="11">
        <f t="shared" si="970"/>
        <v>44.083144003566652</v>
      </c>
      <c r="H6180" s="12">
        <f t="shared" si="973"/>
        <v>0</v>
      </c>
      <c r="I6180" s="12">
        <f t="shared" si="967"/>
        <v>0</v>
      </c>
      <c r="J6180" s="12">
        <f t="shared" si="974"/>
        <v>0</v>
      </c>
      <c r="K6180" s="12">
        <f t="shared" si="975"/>
        <v>0</v>
      </c>
      <c r="L6180" s="12">
        <f t="shared" si="976"/>
        <v>44.083144003566652</v>
      </c>
      <c r="M6180" s="12">
        <f t="shared" si="971"/>
        <v>44.083144003566652</v>
      </c>
      <c r="N6180" s="13"/>
    </row>
    <row r="6181" spans="1:14" x14ac:dyDescent="0.2">
      <c r="A6181" s="10" t="s">
        <v>6163</v>
      </c>
      <c r="B6181" s="6">
        <f>IF($C$10=2012,profiles!C6168,IF($C$10=2013,profiles!E6168,IF($C$10=2014,profiles!G6168,IF($C$10=2015,profiles!I6168,IF($C$10=2016,profiles!K6168)))))</f>
        <v>52.488</v>
      </c>
      <c r="C6181" s="6">
        <f>IF($C$10=2012,profiles!D6168,IF($C$10=2013,profiles!F6168,IF($C$10=2014,profiles!H6168,IF($C$10=2015,profiles!J6168,IF($C$10=2016,profiles!L6168)))))</f>
        <v>3.8285777975925098E-2</v>
      </c>
      <c r="D6181" s="11">
        <f t="shared" si="972"/>
        <v>7.6571555951850199</v>
      </c>
      <c r="E6181" s="11">
        <f t="shared" si="968"/>
        <v>0</v>
      </c>
      <c r="F6181" s="11">
        <f t="shared" si="969"/>
        <v>7.6571555951850199</v>
      </c>
      <c r="G6181" s="11">
        <f t="shared" si="970"/>
        <v>44.830844404814982</v>
      </c>
      <c r="H6181" s="12">
        <f t="shared" si="973"/>
        <v>0</v>
      </c>
      <c r="I6181" s="12">
        <f t="shared" si="967"/>
        <v>0</v>
      </c>
      <c r="J6181" s="12">
        <f t="shared" si="974"/>
        <v>0</v>
      </c>
      <c r="K6181" s="12">
        <f t="shared" si="975"/>
        <v>0</v>
      </c>
      <c r="L6181" s="12">
        <f t="shared" si="976"/>
        <v>44.830844404814982</v>
      </c>
      <c r="M6181" s="12">
        <f t="shared" si="971"/>
        <v>44.830844404814982</v>
      </c>
      <c r="N6181" s="13"/>
    </row>
    <row r="6182" spans="1:14" x14ac:dyDescent="0.2">
      <c r="A6182" s="10" t="s">
        <v>6164</v>
      </c>
      <c r="B6182" s="6">
        <f>IF($C$10=2012,profiles!C6169,IF($C$10=2013,profiles!E6169,IF($C$10=2014,profiles!G6169,IF($C$10=2015,profiles!I6169,IF($C$10=2016,profiles!K6169)))))</f>
        <v>49.962000000000003</v>
      </c>
      <c r="C6182" s="6">
        <f>IF($C$10=2012,profiles!D6169,IF($C$10=2013,profiles!F6169,IF($C$10=2014,profiles!H6169,IF($C$10=2015,profiles!J6169,IF($C$10=2016,profiles!L6169)))))</f>
        <v>4.6603321444493979E-2</v>
      </c>
      <c r="D6182" s="11">
        <f t="shared" si="972"/>
        <v>9.3206642888987954</v>
      </c>
      <c r="E6182" s="11">
        <f t="shared" si="968"/>
        <v>0</v>
      </c>
      <c r="F6182" s="11">
        <f t="shared" si="969"/>
        <v>9.3206642888987954</v>
      </c>
      <c r="G6182" s="11">
        <f t="shared" si="970"/>
        <v>40.641335711101206</v>
      </c>
      <c r="H6182" s="12">
        <f t="shared" si="973"/>
        <v>0</v>
      </c>
      <c r="I6182" s="12">
        <f t="shared" si="967"/>
        <v>0</v>
      </c>
      <c r="J6182" s="12">
        <f t="shared" si="974"/>
        <v>0</v>
      </c>
      <c r="K6182" s="12">
        <f t="shared" si="975"/>
        <v>0</v>
      </c>
      <c r="L6182" s="12">
        <f t="shared" si="976"/>
        <v>40.641335711101206</v>
      </c>
      <c r="M6182" s="12">
        <f t="shared" si="971"/>
        <v>40.641335711101206</v>
      </c>
      <c r="N6182" s="13"/>
    </row>
    <row r="6183" spans="1:14" x14ac:dyDescent="0.2">
      <c r="A6183" s="10" t="s">
        <v>6165</v>
      </c>
      <c r="B6183" s="6">
        <f>IF($C$10=2012,profiles!C6170,IF($C$10=2013,profiles!E6170,IF($C$10=2014,profiles!G6170,IF($C$10=2015,profiles!I6170,IF($C$10=2016,profiles!K6170)))))</f>
        <v>48.203000000000003</v>
      </c>
      <c r="C6183" s="6">
        <f>IF($C$10=2012,profiles!D6170,IF($C$10=2013,profiles!F6170,IF($C$10=2014,profiles!H6170,IF($C$10=2015,profiles!J6170,IF($C$10=2016,profiles!L6170)))))</f>
        <v>5.0546143557735179E-2</v>
      </c>
      <c r="D6183" s="11">
        <f t="shared" si="972"/>
        <v>10.109228711547036</v>
      </c>
      <c r="E6183" s="11">
        <f t="shared" si="968"/>
        <v>0</v>
      </c>
      <c r="F6183" s="11">
        <f t="shared" si="969"/>
        <v>10.109228711547036</v>
      </c>
      <c r="G6183" s="11">
        <f t="shared" si="970"/>
        <v>38.09377128845297</v>
      </c>
      <c r="H6183" s="12">
        <f t="shared" si="973"/>
        <v>0</v>
      </c>
      <c r="I6183" s="12">
        <f t="shared" si="967"/>
        <v>0</v>
      </c>
      <c r="J6183" s="12">
        <f t="shared" si="974"/>
        <v>0</v>
      </c>
      <c r="K6183" s="12">
        <f t="shared" si="975"/>
        <v>0</v>
      </c>
      <c r="L6183" s="12">
        <f t="shared" si="976"/>
        <v>38.09377128845297</v>
      </c>
      <c r="M6183" s="12">
        <f t="shared" si="971"/>
        <v>38.09377128845297</v>
      </c>
      <c r="N6183" s="13"/>
    </row>
    <row r="6184" spans="1:14" x14ac:dyDescent="0.2">
      <c r="A6184" s="10" t="s">
        <v>6166</v>
      </c>
      <c r="B6184" s="6">
        <f>IF($C$10=2012,profiles!C6171,IF($C$10=2013,profiles!E6171,IF($C$10=2014,profiles!G6171,IF($C$10=2015,profiles!I6171,IF($C$10=2016,profiles!K6171)))))</f>
        <v>44.84</v>
      </c>
      <c r="C6184" s="6">
        <f>IF($C$10=2012,profiles!D6171,IF($C$10=2013,profiles!F6171,IF($C$10=2014,profiles!H6171,IF($C$10=2015,profiles!J6171,IF($C$10=2016,profiles!L6171)))))</f>
        <v>5.2468791796700845E-2</v>
      </c>
      <c r="D6184" s="11">
        <f t="shared" si="972"/>
        <v>10.49375835934017</v>
      </c>
      <c r="E6184" s="11">
        <f t="shared" si="968"/>
        <v>0</v>
      </c>
      <c r="F6184" s="11">
        <f t="shared" si="969"/>
        <v>10.49375835934017</v>
      </c>
      <c r="G6184" s="11">
        <f t="shared" si="970"/>
        <v>34.346241640659834</v>
      </c>
      <c r="H6184" s="12">
        <f t="shared" si="973"/>
        <v>0</v>
      </c>
      <c r="I6184" s="12">
        <f t="shared" si="967"/>
        <v>0</v>
      </c>
      <c r="J6184" s="12">
        <f t="shared" si="974"/>
        <v>0</v>
      </c>
      <c r="K6184" s="12">
        <f t="shared" si="975"/>
        <v>0</v>
      </c>
      <c r="L6184" s="12">
        <f t="shared" si="976"/>
        <v>34.346241640659834</v>
      </c>
      <c r="M6184" s="12">
        <f t="shared" si="971"/>
        <v>34.346241640659834</v>
      </c>
      <c r="N6184" s="13"/>
    </row>
    <row r="6185" spans="1:14" x14ac:dyDescent="0.2">
      <c r="A6185" s="10" t="s">
        <v>6167</v>
      </c>
      <c r="B6185" s="6">
        <f>IF($C$10=2012,profiles!C6172,IF($C$10=2013,profiles!E6172,IF($C$10=2014,profiles!G6172,IF($C$10=2015,profiles!I6172,IF($C$10=2016,profiles!K6172)))))</f>
        <v>42.215000000000003</v>
      </c>
      <c r="C6185" s="6">
        <f>IF($C$10=2012,profiles!D6172,IF($C$10=2013,profiles!F6172,IF($C$10=2014,profiles!H6172,IF($C$10=2015,profiles!J6172,IF($C$10=2016,profiles!L6172)))))</f>
        <v>5.2428509743289733E-2</v>
      </c>
      <c r="D6185" s="11">
        <f t="shared" si="972"/>
        <v>10.485701948657947</v>
      </c>
      <c r="E6185" s="11">
        <f t="shared" si="968"/>
        <v>0</v>
      </c>
      <c r="F6185" s="11">
        <f t="shared" si="969"/>
        <v>10.485701948657947</v>
      </c>
      <c r="G6185" s="11">
        <f t="shared" si="970"/>
        <v>31.729298051342056</v>
      </c>
      <c r="H6185" s="12">
        <f t="shared" si="973"/>
        <v>0</v>
      </c>
      <c r="I6185" s="12">
        <f t="shared" si="967"/>
        <v>0</v>
      </c>
      <c r="J6185" s="12">
        <f t="shared" si="974"/>
        <v>0</v>
      </c>
      <c r="K6185" s="12">
        <f t="shared" si="975"/>
        <v>0</v>
      </c>
      <c r="L6185" s="12">
        <f t="shared" si="976"/>
        <v>31.729298051342056</v>
      </c>
      <c r="M6185" s="12">
        <f t="shared" si="971"/>
        <v>31.729298051342056</v>
      </c>
      <c r="N6185" s="13"/>
    </row>
    <row r="6186" spans="1:14" x14ac:dyDescent="0.2">
      <c r="A6186" s="10" t="s">
        <v>6168</v>
      </c>
      <c r="B6186" s="6">
        <f>IF($C$10=2012,profiles!C6173,IF($C$10=2013,profiles!E6173,IF($C$10=2014,profiles!G6173,IF($C$10=2015,profiles!I6173,IF($C$10=2016,profiles!K6173)))))</f>
        <v>40.802999999999997</v>
      </c>
      <c r="C6186" s="6">
        <f>IF($C$10=2012,profiles!D6173,IF($C$10=2013,profiles!F6173,IF($C$10=2014,profiles!H6173,IF($C$10=2015,profiles!J6173,IF($C$10=2016,profiles!L6173)))))</f>
        <v>5.042274316437536E-2</v>
      </c>
      <c r="D6186" s="11">
        <f t="shared" si="972"/>
        <v>10.084548632875071</v>
      </c>
      <c r="E6186" s="11">
        <f t="shared" si="968"/>
        <v>0</v>
      </c>
      <c r="F6186" s="11">
        <f t="shared" si="969"/>
        <v>10.084548632875071</v>
      </c>
      <c r="G6186" s="11">
        <f t="shared" si="970"/>
        <v>30.718451367124928</v>
      </c>
      <c r="H6186" s="12">
        <f t="shared" si="973"/>
        <v>0</v>
      </c>
      <c r="I6186" s="12">
        <f t="shared" si="967"/>
        <v>0</v>
      </c>
      <c r="J6186" s="12">
        <f t="shared" si="974"/>
        <v>0</v>
      </c>
      <c r="K6186" s="12">
        <f t="shared" si="975"/>
        <v>0</v>
      </c>
      <c r="L6186" s="12">
        <f t="shared" si="976"/>
        <v>30.718451367124928</v>
      </c>
      <c r="M6186" s="12">
        <f t="shared" si="971"/>
        <v>30.718451367124928</v>
      </c>
      <c r="N6186" s="13"/>
    </row>
    <row r="6187" spans="1:14" x14ac:dyDescent="0.2">
      <c r="A6187" s="10" t="s">
        <v>6169</v>
      </c>
      <c r="B6187" s="6">
        <f>IF($C$10=2012,profiles!C6174,IF($C$10=2013,profiles!E6174,IF($C$10=2014,profiles!G6174,IF($C$10=2015,profiles!I6174,IF($C$10=2016,profiles!K6174)))))</f>
        <v>40.131</v>
      </c>
      <c r="C6187" s="6">
        <f>IF($C$10=2012,profiles!D6174,IF($C$10=2013,profiles!F6174,IF($C$10=2014,profiles!H6174,IF($C$10=2015,profiles!J6174,IF($C$10=2016,profiles!L6174)))))</f>
        <v>4.6870864847547808E-2</v>
      </c>
      <c r="D6187" s="11">
        <f t="shared" si="972"/>
        <v>9.3741729695095621</v>
      </c>
      <c r="E6187" s="11">
        <f t="shared" si="968"/>
        <v>0</v>
      </c>
      <c r="F6187" s="11">
        <f t="shared" si="969"/>
        <v>9.3741729695095621</v>
      </c>
      <c r="G6187" s="11">
        <f t="shared" si="970"/>
        <v>30.756827030490438</v>
      </c>
      <c r="H6187" s="12">
        <f t="shared" si="973"/>
        <v>0</v>
      </c>
      <c r="I6187" s="12">
        <f t="shared" si="967"/>
        <v>0</v>
      </c>
      <c r="J6187" s="12">
        <f t="shared" si="974"/>
        <v>0</v>
      </c>
      <c r="K6187" s="12">
        <f t="shared" si="975"/>
        <v>0</v>
      </c>
      <c r="L6187" s="12">
        <f t="shared" si="976"/>
        <v>30.756827030490438</v>
      </c>
      <c r="M6187" s="12">
        <f t="shared" si="971"/>
        <v>30.756827030490438</v>
      </c>
      <c r="N6187" s="13"/>
    </row>
    <row r="6188" spans="1:14" x14ac:dyDescent="0.2">
      <c r="A6188" s="10" t="s">
        <v>6170</v>
      </c>
      <c r="B6188" s="6">
        <f>IF($C$10=2012,profiles!C6175,IF($C$10=2013,profiles!E6175,IF($C$10=2014,profiles!G6175,IF($C$10=2015,profiles!I6175,IF($C$10=2016,profiles!K6175)))))</f>
        <v>40.256999999999998</v>
      </c>
      <c r="C6188" s="6">
        <f>IF($C$10=2012,profiles!D6175,IF($C$10=2013,profiles!F6175,IF($C$10=2014,profiles!H6175,IF($C$10=2015,profiles!J6175,IF($C$10=2016,profiles!L6175)))))</f>
        <v>3.8597077709526001E-2</v>
      </c>
      <c r="D6188" s="11">
        <f t="shared" si="972"/>
        <v>7.7194155419052004</v>
      </c>
      <c r="E6188" s="11">
        <f t="shared" si="968"/>
        <v>0</v>
      </c>
      <c r="F6188" s="11">
        <f t="shared" si="969"/>
        <v>7.7194155419052004</v>
      </c>
      <c r="G6188" s="11">
        <f t="shared" si="970"/>
        <v>32.537584458094798</v>
      </c>
      <c r="H6188" s="12">
        <f t="shared" si="973"/>
        <v>0</v>
      </c>
      <c r="I6188" s="12">
        <f t="shared" si="967"/>
        <v>0</v>
      </c>
      <c r="J6188" s="12">
        <f t="shared" si="974"/>
        <v>0</v>
      </c>
      <c r="K6188" s="12">
        <f t="shared" si="975"/>
        <v>0</v>
      </c>
      <c r="L6188" s="12">
        <f t="shared" si="976"/>
        <v>32.537584458094798</v>
      </c>
      <c r="M6188" s="12">
        <f t="shared" si="971"/>
        <v>32.537584458094798</v>
      </c>
      <c r="N6188" s="13"/>
    </row>
    <row r="6189" spans="1:14" x14ac:dyDescent="0.2">
      <c r="A6189" s="10" t="s">
        <v>6171</v>
      </c>
      <c r="B6189" s="6">
        <f>IF($C$10=2012,profiles!C6176,IF($C$10=2013,profiles!E6176,IF($C$10=2014,profiles!G6176,IF($C$10=2015,profiles!I6176,IF($C$10=2016,profiles!K6176)))))</f>
        <v>41.942</v>
      </c>
      <c r="C6189" s="6">
        <f>IF($C$10=2012,profiles!D6176,IF($C$10=2013,profiles!F6176,IF($C$10=2014,profiles!H6176,IF($C$10=2015,profiles!J6176,IF($C$10=2016,profiles!L6176)))))</f>
        <v>3.4655189224576215E-2</v>
      </c>
      <c r="D6189" s="11">
        <f t="shared" si="972"/>
        <v>6.9310378449152426</v>
      </c>
      <c r="E6189" s="11">
        <f t="shared" si="968"/>
        <v>0</v>
      </c>
      <c r="F6189" s="11">
        <f t="shared" si="969"/>
        <v>6.9310378449152426</v>
      </c>
      <c r="G6189" s="11">
        <f t="shared" si="970"/>
        <v>35.010962155084755</v>
      </c>
      <c r="H6189" s="12">
        <f t="shared" si="973"/>
        <v>0</v>
      </c>
      <c r="I6189" s="12">
        <f t="shared" si="967"/>
        <v>0</v>
      </c>
      <c r="J6189" s="12">
        <f t="shared" si="974"/>
        <v>0</v>
      </c>
      <c r="K6189" s="12">
        <f t="shared" si="975"/>
        <v>0</v>
      </c>
      <c r="L6189" s="12">
        <f t="shared" si="976"/>
        <v>35.010962155084755</v>
      </c>
      <c r="M6189" s="12">
        <f t="shared" si="971"/>
        <v>35.010962155084755</v>
      </c>
      <c r="N6189" s="13"/>
    </row>
    <row r="6190" spans="1:14" x14ac:dyDescent="0.2">
      <c r="A6190" s="10" t="s">
        <v>6172</v>
      </c>
      <c r="B6190" s="6">
        <f>IF($C$10=2012,profiles!C6177,IF($C$10=2013,profiles!E6177,IF($C$10=2014,profiles!G6177,IF($C$10=2015,profiles!I6177,IF($C$10=2016,profiles!K6177)))))</f>
        <v>46.454999999999998</v>
      </c>
      <c r="C6190" s="6">
        <f>IF($C$10=2012,profiles!D6177,IF($C$10=2013,profiles!F6177,IF($C$10=2014,profiles!H6177,IF($C$10=2015,profiles!J6177,IF($C$10=2016,profiles!L6177)))))</f>
        <v>3.515663086930481E-2</v>
      </c>
      <c r="D6190" s="11">
        <f t="shared" si="972"/>
        <v>7.031326173860962</v>
      </c>
      <c r="E6190" s="11">
        <f t="shared" si="968"/>
        <v>0</v>
      </c>
      <c r="F6190" s="11">
        <f t="shared" si="969"/>
        <v>7.031326173860962</v>
      </c>
      <c r="G6190" s="11">
        <f t="shared" si="970"/>
        <v>39.423673826139037</v>
      </c>
      <c r="H6190" s="12">
        <f t="shared" si="973"/>
        <v>0</v>
      </c>
      <c r="I6190" s="12">
        <f t="shared" si="967"/>
        <v>0</v>
      </c>
      <c r="J6190" s="12">
        <f t="shared" si="974"/>
        <v>0</v>
      </c>
      <c r="K6190" s="12">
        <f t="shared" si="975"/>
        <v>0</v>
      </c>
      <c r="L6190" s="12">
        <f t="shared" si="976"/>
        <v>39.423673826139037</v>
      </c>
      <c r="M6190" s="12">
        <f t="shared" si="971"/>
        <v>39.423673826139037</v>
      </c>
      <c r="N6190" s="13"/>
    </row>
    <row r="6191" spans="1:14" x14ac:dyDescent="0.2">
      <c r="A6191" s="10" t="s">
        <v>6173</v>
      </c>
      <c r="B6191" s="6">
        <f>IF($C$10=2012,profiles!C6178,IF($C$10=2013,profiles!E6178,IF($C$10=2014,profiles!G6178,IF($C$10=2015,profiles!I6178,IF($C$10=2016,profiles!K6178)))))</f>
        <v>56.99</v>
      </c>
      <c r="C6191" s="6">
        <f>IF($C$10=2012,profiles!D6178,IF($C$10=2013,profiles!F6178,IF($C$10=2014,profiles!H6178,IF($C$10=2015,profiles!J6178,IF($C$10=2016,profiles!L6178)))))</f>
        <v>3.7844915242433108E-2</v>
      </c>
      <c r="D6191" s="11">
        <f t="shared" si="972"/>
        <v>7.5689830484866221</v>
      </c>
      <c r="E6191" s="11">
        <f t="shared" si="968"/>
        <v>0</v>
      </c>
      <c r="F6191" s="11">
        <f t="shared" si="969"/>
        <v>7.5689830484866221</v>
      </c>
      <c r="G6191" s="11">
        <f t="shared" si="970"/>
        <v>49.42101695151338</v>
      </c>
      <c r="H6191" s="12">
        <f t="shared" si="973"/>
        <v>0</v>
      </c>
      <c r="I6191" s="12">
        <f t="shared" si="967"/>
        <v>0</v>
      </c>
      <c r="J6191" s="12">
        <f t="shared" si="974"/>
        <v>0</v>
      </c>
      <c r="K6191" s="12">
        <f t="shared" si="975"/>
        <v>0</v>
      </c>
      <c r="L6191" s="12">
        <f t="shared" si="976"/>
        <v>49.42101695151338</v>
      </c>
      <c r="M6191" s="12">
        <f t="shared" si="971"/>
        <v>49.42101695151338</v>
      </c>
      <c r="N6191" s="13"/>
    </row>
    <row r="6192" spans="1:14" x14ac:dyDescent="0.2">
      <c r="A6192" s="10" t="s">
        <v>6174</v>
      </c>
      <c r="B6192" s="6">
        <f>IF($C$10=2012,profiles!C6179,IF($C$10=2013,profiles!E6179,IF($C$10=2014,profiles!G6179,IF($C$10=2015,profiles!I6179,IF($C$10=2016,profiles!K6179)))))</f>
        <v>62.85</v>
      </c>
      <c r="C6192" s="6">
        <f>IF($C$10=2012,profiles!D6179,IF($C$10=2013,profiles!F6179,IF($C$10=2014,profiles!H6179,IF($C$10=2015,profiles!J6179,IF($C$10=2016,profiles!L6179)))))</f>
        <v>4.3541849483932971E-2</v>
      </c>
      <c r="D6192" s="11">
        <f t="shared" si="972"/>
        <v>8.7083698967865946</v>
      </c>
      <c r="E6192" s="11">
        <f t="shared" si="968"/>
        <v>0</v>
      </c>
      <c r="F6192" s="11">
        <f t="shared" si="969"/>
        <v>8.7083698967865946</v>
      </c>
      <c r="G6192" s="11">
        <f t="shared" si="970"/>
        <v>54.141630103213409</v>
      </c>
      <c r="H6192" s="12">
        <f t="shared" si="973"/>
        <v>0</v>
      </c>
      <c r="I6192" s="12">
        <f t="shared" si="967"/>
        <v>0</v>
      </c>
      <c r="J6192" s="12">
        <f t="shared" si="974"/>
        <v>0</v>
      </c>
      <c r="K6192" s="12">
        <f t="shared" si="975"/>
        <v>0</v>
      </c>
      <c r="L6192" s="12">
        <f t="shared" si="976"/>
        <v>54.141630103213409</v>
      </c>
      <c r="M6192" s="12">
        <f t="shared" si="971"/>
        <v>54.141630103213409</v>
      </c>
      <c r="N6192" s="13"/>
    </row>
    <row r="6193" spans="1:14" x14ac:dyDescent="0.2">
      <c r="A6193" s="10" t="s">
        <v>6175</v>
      </c>
      <c r="B6193" s="6">
        <f>IF($C$10=2012,profiles!C6180,IF($C$10=2013,profiles!E6180,IF($C$10=2014,profiles!G6180,IF($C$10=2015,profiles!I6180,IF($C$10=2016,profiles!K6180)))))</f>
        <v>66.206999999999994</v>
      </c>
      <c r="C6193" s="6">
        <f>IF($C$10=2012,profiles!D6180,IF($C$10=2013,profiles!F6180,IF($C$10=2014,profiles!H6180,IF($C$10=2015,profiles!J6180,IF($C$10=2016,profiles!L6180)))))</f>
        <v>5.9518337442369035E-2</v>
      </c>
      <c r="D6193" s="11">
        <f t="shared" si="972"/>
        <v>11.903667488473808</v>
      </c>
      <c r="E6193" s="11">
        <f t="shared" si="968"/>
        <v>0</v>
      </c>
      <c r="F6193" s="11">
        <f t="shared" si="969"/>
        <v>11.903667488473808</v>
      </c>
      <c r="G6193" s="11">
        <f t="shared" si="970"/>
        <v>54.303332511526186</v>
      </c>
      <c r="H6193" s="12">
        <f t="shared" si="973"/>
        <v>0</v>
      </c>
      <c r="I6193" s="12">
        <f t="shared" si="967"/>
        <v>0</v>
      </c>
      <c r="J6193" s="12">
        <f t="shared" si="974"/>
        <v>0</v>
      </c>
      <c r="K6193" s="12">
        <f t="shared" si="975"/>
        <v>0</v>
      </c>
      <c r="L6193" s="12">
        <f t="shared" si="976"/>
        <v>54.303332511526186</v>
      </c>
      <c r="M6193" s="12">
        <f t="shared" si="971"/>
        <v>54.303332511526186</v>
      </c>
      <c r="N6193" s="13"/>
    </row>
    <row r="6194" spans="1:14" x14ac:dyDescent="0.2">
      <c r="A6194" s="10" t="s">
        <v>6176</v>
      </c>
      <c r="B6194" s="6">
        <f>IF($C$10=2012,profiles!C6181,IF($C$10=2013,profiles!E6181,IF($C$10=2014,profiles!G6181,IF($C$10=2015,profiles!I6181,IF($C$10=2016,profiles!K6181)))))</f>
        <v>67.593000000000004</v>
      </c>
      <c r="C6194" s="6">
        <f>IF($C$10=2012,profiles!D6181,IF($C$10=2013,profiles!F6181,IF($C$10=2014,profiles!H6181,IF($C$10=2015,profiles!J6181,IF($C$10=2016,profiles!L6181)))))</f>
        <v>9.0036633097934332E-2</v>
      </c>
      <c r="D6194" s="11">
        <f t="shared" si="972"/>
        <v>18.007326619586866</v>
      </c>
      <c r="E6194" s="11">
        <f t="shared" si="968"/>
        <v>0</v>
      </c>
      <c r="F6194" s="11">
        <f t="shared" si="969"/>
        <v>18.007326619586866</v>
      </c>
      <c r="G6194" s="11">
        <f t="shared" si="970"/>
        <v>49.585673380413141</v>
      </c>
      <c r="H6194" s="12">
        <f t="shared" si="973"/>
        <v>0</v>
      </c>
      <c r="I6194" s="12">
        <f t="shared" si="967"/>
        <v>0</v>
      </c>
      <c r="J6194" s="12">
        <f t="shared" si="974"/>
        <v>0</v>
      </c>
      <c r="K6194" s="12">
        <f t="shared" si="975"/>
        <v>0</v>
      </c>
      <c r="L6194" s="12">
        <f t="shared" si="976"/>
        <v>49.585673380413141</v>
      </c>
      <c r="M6194" s="12">
        <f t="shared" si="971"/>
        <v>49.585673380413141</v>
      </c>
      <c r="N6194" s="13"/>
    </row>
    <row r="6195" spans="1:14" x14ac:dyDescent="0.2">
      <c r="A6195" s="10" t="s">
        <v>6177</v>
      </c>
      <c r="B6195" s="6">
        <f>IF($C$10=2012,profiles!C6182,IF($C$10=2013,profiles!E6182,IF($C$10=2014,profiles!G6182,IF($C$10=2015,profiles!I6182,IF($C$10=2016,profiles!K6182)))))</f>
        <v>69.283000000000001</v>
      </c>
      <c r="C6195" s="6">
        <f>IF($C$10=2012,profiles!D6182,IF($C$10=2013,profiles!F6182,IF($C$10=2014,profiles!H6182,IF($C$10=2015,profiles!J6182,IF($C$10=2016,profiles!L6182)))))</f>
        <v>0.12938587327455323</v>
      </c>
      <c r="D6195" s="11">
        <f t="shared" si="972"/>
        <v>25.877174654910647</v>
      </c>
      <c r="E6195" s="11">
        <f t="shared" si="968"/>
        <v>0</v>
      </c>
      <c r="F6195" s="11">
        <f t="shared" si="969"/>
        <v>25.877174654910647</v>
      </c>
      <c r="G6195" s="11">
        <f t="shared" si="970"/>
        <v>43.405825345089355</v>
      </c>
      <c r="H6195" s="12">
        <f t="shared" si="973"/>
        <v>0</v>
      </c>
      <c r="I6195" s="12">
        <f t="shared" si="967"/>
        <v>0</v>
      </c>
      <c r="J6195" s="12">
        <f t="shared" si="974"/>
        <v>0</v>
      </c>
      <c r="K6195" s="12">
        <f t="shared" si="975"/>
        <v>0</v>
      </c>
      <c r="L6195" s="12">
        <f t="shared" si="976"/>
        <v>43.405825345089355</v>
      </c>
      <c r="M6195" s="12">
        <f t="shared" si="971"/>
        <v>43.405825345089355</v>
      </c>
      <c r="N6195" s="13"/>
    </row>
    <row r="6196" spans="1:14" x14ac:dyDescent="0.2">
      <c r="A6196" s="10" t="s">
        <v>6178</v>
      </c>
      <c r="B6196" s="6">
        <f>IF($C$10=2012,profiles!C6183,IF($C$10=2013,profiles!E6183,IF($C$10=2014,profiles!G6183,IF($C$10=2015,profiles!I6183,IF($C$10=2016,profiles!K6183)))))</f>
        <v>70.551000000000002</v>
      </c>
      <c r="C6196" s="6">
        <f>IF($C$10=2012,profiles!D6183,IF($C$10=2013,profiles!F6183,IF($C$10=2014,profiles!H6183,IF($C$10=2015,profiles!J6183,IF($C$10=2016,profiles!L6183)))))</f>
        <v>0.16002952934130069</v>
      </c>
      <c r="D6196" s="11">
        <f t="shared" si="972"/>
        <v>32.005905868260136</v>
      </c>
      <c r="E6196" s="11">
        <f t="shared" si="968"/>
        <v>0</v>
      </c>
      <c r="F6196" s="11">
        <f t="shared" si="969"/>
        <v>32.005905868260136</v>
      </c>
      <c r="G6196" s="11">
        <f t="shared" si="970"/>
        <v>38.545094131739866</v>
      </c>
      <c r="H6196" s="12">
        <f t="shared" si="973"/>
        <v>0</v>
      </c>
      <c r="I6196" s="12">
        <f t="shared" si="967"/>
        <v>0</v>
      </c>
      <c r="J6196" s="12">
        <f t="shared" si="974"/>
        <v>0</v>
      </c>
      <c r="K6196" s="12">
        <f t="shared" si="975"/>
        <v>0</v>
      </c>
      <c r="L6196" s="12">
        <f t="shared" si="976"/>
        <v>38.545094131739866</v>
      </c>
      <c r="M6196" s="12">
        <f t="shared" si="971"/>
        <v>38.545094131739866</v>
      </c>
      <c r="N6196" s="13"/>
    </row>
    <row r="6197" spans="1:14" x14ac:dyDescent="0.2">
      <c r="A6197" s="10" t="s">
        <v>6179</v>
      </c>
      <c r="B6197" s="6">
        <f>IF($C$10=2012,profiles!C6184,IF($C$10=2013,profiles!E6184,IF($C$10=2014,profiles!G6184,IF($C$10=2015,profiles!I6184,IF($C$10=2016,profiles!K6184)))))</f>
        <v>69.688000000000002</v>
      </c>
      <c r="C6197" s="6">
        <f>IF($C$10=2012,profiles!D6184,IF($C$10=2013,profiles!F6184,IF($C$10=2014,profiles!H6184,IF($C$10=2015,profiles!J6184,IF($C$10=2016,profiles!L6184)))))</f>
        <v>0.18636914462412771</v>
      </c>
      <c r="D6197" s="11">
        <f t="shared" si="972"/>
        <v>37.273828924825544</v>
      </c>
      <c r="E6197" s="11">
        <f t="shared" si="968"/>
        <v>0</v>
      </c>
      <c r="F6197" s="11">
        <f t="shared" si="969"/>
        <v>37.273828924825544</v>
      </c>
      <c r="G6197" s="11">
        <f t="shared" si="970"/>
        <v>32.414171075174458</v>
      </c>
      <c r="H6197" s="12">
        <f t="shared" si="973"/>
        <v>0</v>
      </c>
      <c r="I6197" s="12">
        <f t="shared" si="967"/>
        <v>0</v>
      </c>
      <c r="J6197" s="12">
        <f t="shared" si="974"/>
        <v>0</v>
      </c>
      <c r="K6197" s="12">
        <f t="shared" si="975"/>
        <v>0</v>
      </c>
      <c r="L6197" s="12">
        <f t="shared" si="976"/>
        <v>32.414171075174458</v>
      </c>
      <c r="M6197" s="12">
        <f t="shared" si="971"/>
        <v>32.414171075174458</v>
      </c>
      <c r="N6197" s="13"/>
    </row>
    <row r="6198" spans="1:14" x14ac:dyDescent="0.2">
      <c r="A6198" s="10" t="s">
        <v>6180</v>
      </c>
      <c r="B6198" s="6">
        <f>IF($C$10=2012,profiles!C6185,IF($C$10=2013,profiles!E6185,IF($C$10=2014,profiles!G6185,IF($C$10=2015,profiles!I6185,IF($C$10=2016,profiles!K6185)))))</f>
        <v>68.656000000000006</v>
      </c>
      <c r="C6198" s="6">
        <f>IF($C$10=2012,profiles!D6185,IF($C$10=2013,profiles!F6185,IF($C$10=2014,profiles!H6185,IF($C$10=2015,profiles!J6185,IF($C$10=2016,profiles!L6185)))))</f>
        <v>0.20793113534745727</v>
      </c>
      <c r="D6198" s="11">
        <f t="shared" si="972"/>
        <v>41.586227069491457</v>
      </c>
      <c r="E6198" s="11">
        <f t="shared" si="968"/>
        <v>0</v>
      </c>
      <c r="F6198" s="11">
        <f t="shared" si="969"/>
        <v>41.586227069491457</v>
      </c>
      <c r="G6198" s="11">
        <f t="shared" si="970"/>
        <v>27.069772930508549</v>
      </c>
      <c r="H6198" s="12">
        <f t="shared" si="973"/>
        <v>0</v>
      </c>
      <c r="I6198" s="12">
        <f t="shared" si="967"/>
        <v>0</v>
      </c>
      <c r="J6198" s="12">
        <f t="shared" si="974"/>
        <v>0</v>
      </c>
      <c r="K6198" s="12">
        <f t="shared" si="975"/>
        <v>0</v>
      </c>
      <c r="L6198" s="12">
        <f t="shared" si="976"/>
        <v>27.069772930508549</v>
      </c>
      <c r="M6198" s="12">
        <f t="shared" si="971"/>
        <v>27.069772930508549</v>
      </c>
      <c r="N6198" s="13"/>
    </row>
    <row r="6199" spans="1:14" x14ac:dyDescent="0.2">
      <c r="A6199" s="10" t="s">
        <v>6181</v>
      </c>
      <c r="B6199" s="6">
        <f>IF($C$10=2012,profiles!C6186,IF($C$10=2013,profiles!E6186,IF($C$10=2014,profiles!G6186,IF($C$10=2015,profiles!I6186,IF($C$10=2016,profiles!K6186)))))</f>
        <v>67.463999999999999</v>
      </c>
      <c r="C6199" s="6">
        <f>IF($C$10=2012,profiles!D6186,IF($C$10=2013,profiles!F6186,IF($C$10=2014,profiles!H6186,IF($C$10=2015,profiles!J6186,IF($C$10=2016,profiles!L6186)))))</f>
        <v>0.21417129803741311</v>
      </c>
      <c r="D6199" s="11">
        <f t="shared" si="972"/>
        <v>42.834259607482622</v>
      </c>
      <c r="E6199" s="11">
        <f t="shared" si="968"/>
        <v>0</v>
      </c>
      <c r="F6199" s="11">
        <f t="shared" si="969"/>
        <v>42.834259607482622</v>
      </c>
      <c r="G6199" s="11">
        <f t="shared" si="970"/>
        <v>24.629740392517377</v>
      </c>
      <c r="H6199" s="12">
        <f t="shared" si="973"/>
        <v>0</v>
      </c>
      <c r="I6199" s="12">
        <f t="shared" si="967"/>
        <v>0</v>
      </c>
      <c r="J6199" s="12">
        <f t="shared" si="974"/>
        <v>0</v>
      </c>
      <c r="K6199" s="12">
        <f t="shared" si="975"/>
        <v>0</v>
      </c>
      <c r="L6199" s="12">
        <f t="shared" si="976"/>
        <v>24.629740392517377</v>
      </c>
      <c r="M6199" s="12">
        <f t="shared" si="971"/>
        <v>24.629740392517377</v>
      </c>
      <c r="N6199" s="13"/>
    </row>
    <row r="6200" spans="1:14" x14ac:dyDescent="0.2">
      <c r="A6200" s="10" t="s">
        <v>6182</v>
      </c>
      <c r="B6200" s="6">
        <f>IF($C$10=2012,profiles!C6187,IF($C$10=2013,profiles!E6187,IF($C$10=2014,profiles!G6187,IF($C$10=2015,profiles!I6187,IF($C$10=2016,profiles!K6187)))))</f>
        <v>66.260999999999996</v>
      </c>
      <c r="C6200" s="6">
        <f>IF($C$10=2012,profiles!D6187,IF($C$10=2013,profiles!F6187,IF($C$10=2014,profiles!H6187,IF($C$10=2015,profiles!J6187,IF($C$10=2016,profiles!L6187)))))</f>
        <v>0.20084130764837799</v>
      </c>
      <c r="D6200" s="11">
        <f t="shared" si="972"/>
        <v>40.168261529675597</v>
      </c>
      <c r="E6200" s="11">
        <f t="shared" si="968"/>
        <v>0</v>
      </c>
      <c r="F6200" s="11">
        <f t="shared" si="969"/>
        <v>40.168261529675597</v>
      </c>
      <c r="G6200" s="11">
        <f t="shared" si="970"/>
        <v>26.092738470324399</v>
      </c>
      <c r="H6200" s="12">
        <f t="shared" si="973"/>
        <v>0</v>
      </c>
      <c r="I6200" s="12">
        <f t="shared" si="967"/>
        <v>0</v>
      </c>
      <c r="J6200" s="12">
        <f t="shared" si="974"/>
        <v>0</v>
      </c>
      <c r="K6200" s="12">
        <f t="shared" si="975"/>
        <v>0</v>
      </c>
      <c r="L6200" s="12">
        <f t="shared" si="976"/>
        <v>26.092738470324399</v>
      </c>
      <c r="M6200" s="12">
        <f t="shared" si="971"/>
        <v>26.092738470324399</v>
      </c>
      <c r="N6200" s="13"/>
    </row>
    <row r="6201" spans="1:14" x14ac:dyDescent="0.2">
      <c r="A6201" s="10" t="s">
        <v>6183</v>
      </c>
      <c r="B6201" s="6">
        <f>IF($C$10=2012,profiles!C6188,IF($C$10=2013,profiles!E6188,IF($C$10=2014,profiles!G6188,IF($C$10=2015,profiles!I6188,IF($C$10=2016,profiles!K6188)))))</f>
        <v>64.430000000000007</v>
      </c>
      <c r="C6201" s="6">
        <f>IF($C$10=2012,profiles!D6188,IF($C$10=2013,profiles!F6188,IF($C$10=2014,profiles!H6188,IF($C$10=2015,profiles!J6188,IF($C$10=2016,profiles!L6188)))))</f>
        <v>0.16691042302174305</v>
      </c>
      <c r="D6201" s="11">
        <f t="shared" si="972"/>
        <v>33.382084604348613</v>
      </c>
      <c r="E6201" s="11">
        <f t="shared" si="968"/>
        <v>0</v>
      </c>
      <c r="F6201" s="11">
        <f t="shared" si="969"/>
        <v>33.382084604348613</v>
      </c>
      <c r="G6201" s="11">
        <f t="shared" si="970"/>
        <v>31.047915395651394</v>
      </c>
      <c r="H6201" s="12">
        <f t="shared" si="973"/>
        <v>0</v>
      </c>
      <c r="I6201" s="12">
        <f t="shared" si="967"/>
        <v>0</v>
      </c>
      <c r="J6201" s="12">
        <f t="shared" si="974"/>
        <v>0</v>
      </c>
      <c r="K6201" s="12">
        <f t="shared" si="975"/>
        <v>0</v>
      </c>
      <c r="L6201" s="12">
        <f t="shared" si="976"/>
        <v>31.047915395651394</v>
      </c>
      <c r="M6201" s="12">
        <f t="shared" si="971"/>
        <v>31.047915395651394</v>
      </c>
      <c r="N6201" s="13"/>
    </row>
    <row r="6202" spans="1:14" x14ac:dyDescent="0.2">
      <c r="A6202" s="10" t="s">
        <v>6184</v>
      </c>
      <c r="B6202" s="6">
        <f>IF($C$10=2012,profiles!C6189,IF($C$10=2013,profiles!E6189,IF($C$10=2014,profiles!G6189,IF($C$10=2015,profiles!I6189,IF($C$10=2016,profiles!K6189)))))</f>
        <v>63.796999999999997</v>
      </c>
      <c r="C6202" s="6">
        <f>IF($C$10=2012,profiles!D6189,IF($C$10=2013,profiles!F6189,IF($C$10=2014,profiles!H6189,IF($C$10=2015,profiles!J6189,IF($C$10=2016,profiles!L6189)))))</f>
        <v>0.11785271544579555</v>
      </c>
      <c r="D6202" s="11">
        <f t="shared" si="972"/>
        <v>23.570543089159109</v>
      </c>
      <c r="E6202" s="11">
        <f t="shared" si="968"/>
        <v>0</v>
      </c>
      <c r="F6202" s="11">
        <f t="shared" si="969"/>
        <v>23.570543089159109</v>
      </c>
      <c r="G6202" s="11">
        <f t="shared" si="970"/>
        <v>40.226456910840888</v>
      </c>
      <c r="H6202" s="12">
        <f t="shared" si="973"/>
        <v>0</v>
      </c>
      <c r="I6202" s="12">
        <f t="shared" si="967"/>
        <v>0</v>
      </c>
      <c r="J6202" s="12">
        <f t="shared" si="974"/>
        <v>0</v>
      </c>
      <c r="K6202" s="12">
        <f t="shared" si="975"/>
        <v>0</v>
      </c>
      <c r="L6202" s="12">
        <f t="shared" si="976"/>
        <v>40.226456910840888</v>
      </c>
      <c r="M6202" s="12">
        <f t="shared" si="971"/>
        <v>40.226456910840888</v>
      </c>
      <c r="N6202" s="13"/>
    </row>
    <row r="6203" spans="1:14" x14ac:dyDescent="0.2">
      <c r="A6203" s="10" t="s">
        <v>6185</v>
      </c>
      <c r="B6203" s="6">
        <f>IF($C$10=2012,profiles!C6190,IF($C$10=2013,profiles!E6190,IF($C$10=2014,profiles!G6190,IF($C$10=2015,profiles!I6190,IF($C$10=2016,profiles!K6190)))))</f>
        <v>63.783999999999999</v>
      </c>
      <c r="C6203" s="6">
        <f>IF($C$10=2012,profiles!D6190,IF($C$10=2013,profiles!F6190,IF($C$10=2014,profiles!H6190,IF($C$10=2015,profiles!J6190,IF($C$10=2016,profiles!L6190)))))</f>
        <v>6.8363210897998405E-2</v>
      </c>
      <c r="D6203" s="11">
        <f t="shared" si="972"/>
        <v>13.672642179599681</v>
      </c>
      <c r="E6203" s="11">
        <f t="shared" si="968"/>
        <v>0</v>
      </c>
      <c r="F6203" s="11">
        <f t="shared" si="969"/>
        <v>13.672642179599681</v>
      </c>
      <c r="G6203" s="11">
        <f t="shared" si="970"/>
        <v>50.111357820400315</v>
      </c>
      <c r="H6203" s="12">
        <f t="shared" si="973"/>
        <v>0</v>
      </c>
      <c r="I6203" s="12">
        <f t="shared" si="967"/>
        <v>0</v>
      </c>
      <c r="J6203" s="12">
        <f t="shared" si="974"/>
        <v>0</v>
      </c>
      <c r="K6203" s="12">
        <f t="shared" si="975"/>
        <v>0</v>
      </c>
      <c r="L6203" s="12">
        <f t="shared" si="976"/>
        <v>50.111357820400315</v>
      </c>
      <c r="M6203" s="12">
        <f t="shared" si="971"/>
        <v>50.111357820400315</v>
      </c>
      <c r="N6203" s="13"/>
    </row>
    <row r="6204" spans="1:14" x14ac:dyDescent="0.2">
      <c r="A6204" s="10" t="s">
        <v>6186</v>
      </c>
      <c r="B6204" s="6">
        <f>IF($C$10=2012,profiles!C6191,IF($C$10=2013,profiles!E6191,IF($C$10=2014,profiles!G6191,IF($C$10=2015,profiles!I6191,IF($C$10=2016,profiles!K6191)))))</f>
        <v>64.781000000000006</v>
      </c>
      <c r="C6204" s="6">
        <f>IF($C$10=2012,profiles!D6191,IF($C$10=2013,profiles!F6191,IF($C$10=2014,profiles!H6191,IF($C$10=2015,profiles!J6191,IF($C$10=2016,profiles!L6191)))))</f>
        <v>5.0116306603707882E-2</v>
      </c>
      <c r="D6204" s="11">
        <f t="shared" si="972"/>
        <v>10.023261320741577</v>
      </c>
      <c r="E6204" s="11">
        <f t="shared" si="968"/>
        <v>0</v>
      </c>
      <c r="F6204" s="11">
        <f t="shared" si="969"/>
        <v>10.023261320741577</v>
      </c>
      <c r="G6204" s="11">
        <f t="shared" si="970"/>
        <v>54.757738679258431</v>
      </c>
      <c r="H6204" s="12">
        <f t="shared" si="973"/>
        <v>0</v>
      </c>
      <c r="I6204" s="12">
        <f t="shared" si="967"/>
        <v>0</v>
      </c>
      <c r="J6204" s="12">
        <f t="shared" si="974"/>
        <v>0</v>
      </c>
      <c r="K6204" s="12">
        <f t="shared" si="975"/>
        <v>0</v>
      </c>
      <c r="L6204" s="12">
        <f t="shared" si="976"/>
        <v>54.757738679258431</v>
      </c>
      <c r="M6204" s="12">
        <f t="shared" si="971"/>
        <v>54.757738679258431</v>
      </c>
      <c r="N6204" s="13"/>
    </row>
    <row r="6205" spans="1:14" x14ac:dyDescent="0.2">
      <c r="A6205" s="10" t="s">
        <v>6187</v>
      </c>
      <c r="B6205" s="6">
        <f>IF($C$10=2012,profiles!C6192,IF($C$10=2013,profiles!E6192,IF($C$10=2014,profiles!G6192,IF($C$10=2015,profiles!I6192,IF($C$10=2016,profiles!K6192)))))</f>
        <v>64.691999999999993</v>
      </c>
      <c r="C6205" s="6">
        <f>IF($C$10=2012,profiles!D6192,IF($C$10=2013,profiles!F6192,IF($C$10=2014,profiles!H6192,IF($C$10=2015,profiles!J6192,IF($C$10=2016,profiles!L6192)))))</f>
        <v>5.7303636844817742E-2</v>
      </c>
      <c r="D6205" s="11">
        <f t="shared" si="972"/>
        <v>11.460727368963548</v>
      </c>
      <c r="E6205" s="11">
        <f t="shared" si="968"/>
        <v>0</v>
      </c>
      <c r="F6205" s="11">
        <f t="shared" si="969"/>
        <v>11.460727368963548</v>
      </c>
      <c r="G6205" s="11">
        <f t="shared" si="970"/>
        <v>53.231272631036447</v>
      </c>
      <c r="H6205" s="12">
        <f t="shared" si="973"/>
        <v>0</v>
      </c>
      <c r="I6205" s="12">
        <f t="shared" si="967"/>
        <v>0</v>
      </c>
      <c r="J6205" s="12">
        <f t="shared" si="974"/>
        <v>0</v>
      </c>
      <c r="K6205" s="12">
        <f t="shared" si="975"/>
        <v>0</v>
      </c>
      <c r="L6205" s="12">
        <f t="shared" si="976"/>
        <v>53.231272631036447</v>
      </c>
      <c r="M6205" s="12">
        <f t="shared" si="971"/>
        <v>53.231272631036447</v>
      </c>
      <c r="N6205" s="13"/>
    </row>
    <row r="6206" spans="1:14" x14ac:dyDescent="0.2">
      <c r="A6206" s="10" t="s">
        <v>6188</v>
      </c>
      <c r="B6206" s="6">
        <f>IF($C$10=2012,profiles!C6193,IF($C$10=2013,profiles!E6193,IF($C$10=2014,profiles!G6193,IF($C$10=2015,profiles!I6193,IF($C$10=2016,profiles!K6193)))))</f>
        <v>60.109000000000002</v>
      </c>
      <c r="C6206" s="6">
        <f>IF($C$10=2012,profiles!D6193,IF($C$10=2013,profiles!F6193,IF($C$10=2014,profiles!H6193,IF($C$10=2015,profiles!J6193,IF($C$10=2016,profiles!L6193)))))</f>
        <v>6.3961667572047409E-2</v>
      </c>
      <c r="D6206" s="11">
        <f t="shared" si="972"/>
        <v>12.792333514409481</v>
      </c>
      <c r="E6206" s="11">
        <f t="shared" si="968"/>
        <v>0</v>
      </c>
      <c r="F6206" s="11">
        <f t="shared" si="969"/>
        <v>12.792333514409481</v>
      </c>
      <c r="G6206" s="11">
        <f t="shared" si="970"/>
        <v>47.316666485590517</v>
      </c>
      <c r="H6206" s="12">
        <f t="shared" si="973"/>
        <v>0</v>
      </c>
      <c r="I6206" s="12">
        <f t="shared" si="967"/>
        <v>0</v>
      </c>
      <c r="J6206" s="12">
        <f t="shared" si="974"/>
        <v>0</v>
      </c>
      <c r="K6206" s="12">
        <f t="shared" si="975"/>
        <v>0</v>
      </c>
      <c r="L6206" s="12">
        <f t="shared" si="976"/>
        <v>47.316666485590517</v>
      </c>
      <c r="M6206" s="12">
        <f t="shared" si="971"/>
        <v>47.316666485590517</v>
      </c>
      <c r="N6206" s="13"/>
    </row>
    <row r="6207" spans="1:14" x14ac:dyDescent="0.2">
      <c r="A6207" s="10" t="s">
        <v>6189</v>
      </c>
      <c r="B6207" s="6">
        <f>IF($C$10=2012,profiles!C6194,IF($C$10=2013,profiles!E6194,IF($C$10=2014,profiles!G6194,IF($C$10=2015,profiles!I6194,IF($C$10=2016,profiles!K6194)))))</f>
        <v>55.195</v>
      </c>
      <c r="C6207" s="6">
        <f>IF($C$10=2012,profiles!D6194,IF($C$10=2013,profiles!F6194,IF($C$10=2014,profiles!H6194,IF($C$10=2015,profiles!J6194,IF($C$10=2016,profiles!L6194)))))</f>
        <v>6.3418439123591436E-2</v>
      </c>
      <c r="D6207" s="11">
        <f t="shared" si="972"/>
        <v>12.683687824718287</v>
      </c>
      <c r="E6207" s="11">
        <f t="shared" si="968"/>
        <v>0</v>
      </c>
      <c r="F6207" s="11">
        <f t="shared" si="969"/>
        <v>12.683687824718287</v>
      </c>
      <c r="G6207" s="11">
        <f t="shared" si="970"/>
        <v>42.511312175281716</v>
      </c>
      <c r="H6207" s="12">
        <f t="shared" si="973"/>
        <v>0</v>
      </c>
      <c r="I6207" s="12">
        <f t="shared" si="967"/>
        <v>0</v>
      </c>
      <c r="J6207" s="12">
        <f t="shared" si="974"/>
        <v>0</v>
      </c>
      <c r="K6207" s="12">
        <f t="shared" si="975"/>
        <v>0</v>
      </c>
      <c r="L6207" s="12">
        <f t="shared" si="976"/>
        <v>42.511312175281716</v>
      </c>
      <c r="M6207" s="12">
        <f t="shared" si="971"/>
        <v>42.511312175281716</v>
      </c>
      <c r="N6207" s="13"/>
    </row>
    <row r="6208" spans="1:14" x14ac:dyDescent="0.2">
      <c r="A6208" s="10" t="s">
        <v>6190</v>
      </c>
      <c r="B6208" s="6">
        <f>IF($C$10=2012,profiles!C6195,IF($C$10=2013,profiles!E6195,IF($C$10=2014,profiles!G6195,IF($C$10=2015,profiles!I6195,IF($C$10=2016,profiles!K6195)))))</f>
        <v>50.156999999999996</v>
      </c>
      <c r="C6208" s="6">
        <f>IF($C$10=2012,profiles!D6195,IF($C$10=2013,profiles!F6195,IF($C$10=2014,profiles!H6195,IF($C$10=2015,profiles!J6195,IF($C$10=2016,profiles!L6195)))))</f>
        <v>6.2011616731436216E-2</v>
      </c>
      <c r="D6208" s="11">
        <f t="shared" si="972"/>
        <v>12.402323346287243</v>
      </c>
      <c r="E6208" s="11">
        <f t="shared" si="968"/>
        <v>0</v>
      </c>
      <c r="F6208" s="11">
        <f t="shared" si="969"/>
        <v>12.402323346287243</v>
      </c>
      <c r="G6208" s="11">
        <f t="shared" si="970"/>
        <v>37.75467665371275</v>
      </c>
      <c r="H6208" s="12">
        <f t="shared" si="973"/>
        <v>0</v>
      </c>
      <c r="I6208" s="12">
        <f t="shared" si="967"/>
        <v>0</v>
      </c>
      <c r="J6208" s="12">
        <f t="shared" si="974"/>
        <v>0</v>
      </c>
      <c r="K6208" s="12">
        <f t="shared" si="975"/>
        <v>0</v>
      </c>
      <c r="L6208" s="12">
        <f t="shared" si="976"/>
        <v>37.75467665371275</v>
      </c>
      <c r="M6208" s="12">
        <f t="shared" si="971"/>
        <v>37.75467665371275</v>
      </c>
      <c r="N6208" s="13"/>
    </row>
    <row r="6209" spans="1:14" x14ac:dyDescent="0.2">
      <c r="A6209" s="10" t="s">
        <v>6191</v>
      </c>
      <c r="B6209" s="6">
        <f>IF($C$10=2012,profiles!C6196,IF($C$10=2013,profiles!E6196,IF($C$10=2014,profiles!G6196,IF($C$10=2015,profiles!I6196,IF($C$10=2016,profiles!K6196)))))</f>
        <v>46.981000000000002</v>
      </c>
      <c r="C6209" s="6">
        <f>IF($C$10=2012,profiles!D6196,IF($C$10=2013,profiles!F6196,IF($C$10=2014,profiles!H6196,IF($C$10=2015,profiles!J6196,IF($C$10=2016,profiles!L6196)))))</f>
        <v>5.8327878441804433E-2</v>
      </c>
      <c r="D6209" s="11">
        <f t="shared" si="972"/>
        <v>11.665575688360887</v>
      </c>
      <c r="E6209" s="11">
        <f t="shared" si="968"/>
        <v>0</v>
      </c>
      <c r="F6209" s="11">
        <f t="shared" si="969"/>
        <v>11.665575688360887</v>
      </c>
      <c r="G6209" s="11">
        <f t="shared" si="970"/>
        <v>35.315424311639113</v>
      </c>
      <c r="H6209" s="12">
        <f t="shared" si="973"/>
        <v>0</v>
      </c>
      <c r="I6209" s="12">
        <f t="shared" si="967"/>
        <v>0</v>
      </c>
      <c r="J6209" s="12">
        <f t="shared" si="974"/>
        <v>0</v>
      </c>
      <c r="K6209" s="12">
        <f t="shared" si="975"/>
        <v>0</v>
      </c>
      <c r="L6209" s="12">
        <f t="shared" si="976"/>
        <v>35.315424311639113</v>
      </c>
      <c r="M6209" s="12">
        <f t="shared" si="971"/>
        <v>35.315424311639113</v>
      </c>
      <c r="N6209" s="13"/>
    </row>
    <row r="6210" spans="1:14" x14ac:dyDescent="0.2">
      <c r="A6210" s="10" t="s">
        <v>6192</v>
      </c>
      <c r="B6210" s="6">
        <f>IF($C$10=2012,profiles!C6197,IF($C$10=2013,profiles!E6197,IF($C$10=2014,profiles!G6197,IF($C$10=2015,profiles!I6197,IF($C$10=2016,profiles!K6197)))))</f>
        <v>45.293999999999997</v>
      </c>
      <c r="C6210" s="6">
        <f>IF($C$10=2012,profiles!D6197,IF($C$10=2013,profiles!F6197,IF($C$10=2014,profiles!H6197,IF($C$10=2015,profiles!J6197,IF($C$10=2016,profiles!L6197)))))</f>
        <v>5.6099497221487167E-2</v>
      </c>
      <c r="D6210" s="11">
        <f t="shared" si="972"/>
        <v>11.219899444297434</v>
      </c>
      <c r="E6210" s="11">
        <f t="shared" si="968"/>
        <v>0</v>
      </c>
      <c r="F6210" s="11">
        <f t="shared" si="969"/>
        <v>11.219899444297434</v>
      </c>
      <c r="G6210" s="11">
        <f t="shared" si="970"/>
        <v>34.074100555702564</v>
      </c>
      <c r="H6210" s="12">
        <f t="shared" si="973"/>
        <v>0</v>
      </c>
      <c r="I6210" s="12">
        <f t="shared" si="967"/>
        <v>0</v>
      </c>
      <c r="J6210" s="12">
        <f t="shared" si="974"/>
        <v>0</v>
      </c>
      <c r="K6210" s="12">
        <f t="shared" si="975"/>
        <v>0</v>
      </c>
      <c r="L6210" s="12">
        <f t="shared" si="976"/>
        <v>34.074100555702564</v>
      </c>
      <c r="M6210" s="12">
        <f t="shared" si="971"/>
        <v>34.074100555702564</v>
      </c>
      <c r="N6210" s="13"/>
    </row>
    <row r="6211" spans="1:14" x14ac:dyDescent="0.2">
      <c r="A6211" s="10" t="s">
        <v>6193</v>
      </c>
      <c r="B6211" s="6">
        <f>IF($C$10=2012,profiles!C6198,IF($C$10=2013,profiles!E6198,IF($C$10=2014,profiles!G6198,IF($C$10=2015,profiles!I6198,IF($C$10=2016,profiles!K6198)))))</f>
        <v>44.223999999999997</v>
      </c>
      <c r="C6211" s="6">
        <f>IF($C$10=2012,profiles!D6198,IF($C$10=2013,profiles!F6198,IF($C$10=2014,profiles!H6198,IF($C$10=2015,profiles!J6198,IF($C$10=2016,profiles!L6198)))))</f>
        <v>5.1183131154162197E-2</v>
      </c>
      <c r="D6211" s="11">
        <f t="shared" si="972"/>
        <v>10.236626230832439</v>
      </c>
      <c r="E6211" s="11">
        <f t="shared" si="968"/>
        <v>0</v>
      </c>
      <c r="F6211" s="11">
        <f t="shared" si="969"/>
        <v>10.236626230832439</v>
      </c>
      <c r="G6211" s="11">
        <f t="shared" si="970"/>
        <v>33.987373769167561</v>
      </c>
      <c r="H6211" s="12">
        <f t="shared" si="973"/>
        <v>0</v>
      </c>
      <c r="I6211" s="12">
        <f t="shared" si="967"/>
        <v>0</v>
      </c>
      <c r="J6211" s="12">
        <f t="shared" si="974"/>
        <v>0</v>
      </c>
      <c r="K6211" s="12">
        <f t="shared" si="975"/>
        <v>0</v>
      </c>
      <c r="L6211" s="12">
        <f t="shared" si="976"/>
        <v>33.987373769167561</v>
      </c>
      <c r="M6211" s="12">
        <f t="shared" si="971"/>
        <v>33.987373769167561</v>
      </c>
      <c r="N6211" s="13"/>
    </row>
    <row r="6212" spans="1:14" x14ac:dyDescent="0.2">
      <c r="A6212" s="10" t="s">
        <v>6194</v>
      </c>
      <c r="B6212" s="6">
        <f>IF($C$10=2012,profiles!C6199,IF($C$10=2013,profiles!E6199,IF($C$10=2014,profiles!G6199,IF($C$10=2015,profiles!I6199,IF($C$10=2016,profiles!K6199)))))</f>
        <v>44.332999999999998</v>
      </c>
      <c r="C6212" s="6">
        <f>IF($C$10=2012,profiles!D6199,IF($C$10=2013,profiles!F6199,IF($C$10=2014,profiles!H6199,IF($C$10=2015,profiles!J6199,IF($C$10=2016,profiles!L6199)))))</f>
        <v>5.0500689405440037E-2</v>
      </c>
      <c r="D6212" s="11">
        <f t="shared" si="972"/>
        <v>10.100137881088008</v>
      </c>
      <c r="E6212" s="11">
        <f t="shared" si="968"/>
        <v>0</v>
      </c>
      <c r="F6212" s="11">
        <f t="shared" si="969"/>
        <v>10.100137881088008</v>
      </c>
      <c r="G6212" s="11">
        <f t="shared" si="970"/>
        <v>34.232862118911989</v>
      </c>
      <c r="H6212" s="12">
        <f t="shared" si="973"/>
        <v>0</v>
      </c>
      <c r="I6212" s="12">
        <f t="shared" si="967"/>
        <v>0</v>
      </c>
      <c r="J6212" s="12">
        <f t="shared" si="974"/>
        <v>0</v>
      </c>
      <c r="K6212" s="12">
        <f t="shared" si="975"/>
        <v>0</v>
      </c>
      <c r="L6212" s="12">
        <f t="shared" si="976"/>
        <v>34.232862118911989</v>
      </c>
      <c r="M6212" s="12">
        <f t="shared" si="971"/>
        <v>34.232862118911989</v>
      </c>
      <c r="N6212" s="13"/>
    </row>
    <row r="6213" spans="1:14" x14ac:dyDescent="0.2">
      <c r="A6213" s="10" t="s">
        <v>6195</v>
      </c>
      <c r="B6213" s="6">
        <f>IF($C$10=2012,profiles!C6200,IF($C$10=2013,profiles!E6200,IF($C$10=2014,profiles!G6200,IF($C$10=2015,profiles!I6200,IF($C$10=2016,profiles!K6200)))))</f>
        <v>45.616</v>
      </c>
      <c r="C6213" s="6">
        <f>IF($C$10=2012,profiles!D6200,IF($C$10=2013,profiles!F6200,IF($C$10=2014,profiles!H6200,IF($C$10=2015,profiles!J6200,IF($C$10=2016,profiles!L6200)))))</f>
        <v>4.577930669489283E-2</v>
      </c>
      <c r="D6213" s="11">
        <f t="shared" si="972"/>
        <v>9.1558613389785659</v>
      </c>
      <c r="E6213" s="11">
        <f t="shared" si="968"/>
        <v>0</v>
      </c>
      <c r="F6213" s="11">
        <f t="shared" si="969"/>
        <v>9.1558613389785659</v>
      </c>
      <c r="G6213" s="11">
        <f t="shared" si="970"/>
        <v>36.460138661021432</v>
      </c>
      <c r="H6213" s="12">
        <f t="shared" si="973"/>
        <v>0</v>
      </c>
      <c r="I6213" s="12">
        <f t="shared" si="967"/>
        <v>0</v>
      </c>
      <c r="J6213" s="12">
        <f t="shared" si="974"/>
        <v>0</v>
      </c>
      <c r="K6213" s="12">
        <f t="shared" si="975"/>
        <v>0</v>
      </c>
      <c r="L6213" s="12">
        <f t="shared" si="976"/>
        <v>36.460138661021432</v>
      </c>
      <c r="M6213" s="12">
        <f t="shared" si="971"/>
        <v>36.460138661021432</v>
      </c>
      <c r="N6213" s="13"/>
    </row>
    <row r="6214" spans="1:14" x14ac:dyDescent="0.2">
      <c r="A6214" s="10" t="s">
        <v>6196</v>
      </c>
      <c r="B6214" s="6">
        <f>IF($C$10=2012,profiles!C6201,IF($C$10=2013,profiles!E6201,IF($C$10=2014,profiles!G6201,IF($C$10=2015,profiles!I6201,IF($C$10=2016,profiles!K6201)))))</f>
        <v>49.661000000000001</v>
      </c>
      <c r="C6214" s="6">
        <f>IF($C$10=2012,profiles!D6201,IF($C$10=2013,profiles!F6201,IF($C$10=2014,profiles!H6201,IF($C$10=2015,profiles!J6201,IF($C$10=2016,profiles!L6201)))))</f>
        <v>4.2464589629670896E-2</v>
      </c>
      <c r="D6214" s="11">
        <f t="shared" si="972"/>
        <v>8.4929179259341794</v>
      </c>
      <c r="E6214" s="11">
        <f t="shared" si="968"/>
        <v>0</v>
      </c>
      <c r="F6214" s="11">
        <f t="shared" si="969"/>
        <v>8.4929179259341794</v>
      </c>
      <c r="G6214" s="11">
        <f t="shared" si="970"/>
        <v>41.168082074065822</v>
      </c>
      <c r="H6214" s="12">
        <f t="shared" si="973"/>
        <v>0</v>
      </c>
      <c r="I6214" s="12">
        <f t="shared" si="967"/>
        <v>0</v>
      </c>
      <c r="J6214" s="12">
        <f t="shared" si="974"/>
        <v>0</v>
      </c>
      <c r="K6214" s="12">
        <f t="shared" si="975"/>
        <v>0</v>
      </c>
      <c r="L6214" s="12">
        <f t="shared" si="976"/>
        <v>41.168082074065822</v>
      </c>
      <c r="M6214" s="12">
        <f t="shared" si="971"/>
        <v>41.168082074065822</v>
      </c>
      <c r="N6214" s="13"/>
    </row>
    <row r="6215" spans="1:14" x14ac:dyDescent="0.2">
      <c r="A6215" s="10" t="s">
        <v>6197</v>
      </c>
      <c r="B6215" s="6">
        <f>IF($C$10=2012,profiles!C6202,IF($C$10=2013,profiles!E6202,IF($C$10=2014,profiles!G6202,IF($C$10=2015,profiles!I6202,IF($C$10=2016,profiles!K6202)))))</f>
        <v>58.978000000000002</v>
      </c>
      <c r="C6215" s="6">
        <f>IF($C$10=2012,profiles!D6202,IF($C$10=2013,profiles!F6202,IF($C$10=2014,profiles!H6202,IF($C$10=2015,profiles!J6202,IF($C$10=2016,profiles!L6202)))))</f>
        <v>4.2367097951282018E-2</v>
      </c>
      <c r="D6215" s="11">
        <f t="shared" si="972"/>
        <v>8.4734195902564036</v>
      </c>
      <c r="E6215" s="11">
        <f t="shared" si="968"/>
        <v>0</v>
      </c>
      <c r="F6215" s="11">
        <f t="shared" si="969"/>
        <v>8.4734195902564036</v>
      </c>
      <c r="G6215" s="11">
        <f t="shared" si="970"/>
        <v>50.504580409743596</v>
      </c>
      <c r="H6215" s="12">
        <f t="shared" si="973"/>
        <v>0</v>
      </c>
      <c r="I6215" s="12">
        <f t="shared" si="967"/>
        <v>0</v>
      </c>
      <c r="J6215" s="12">
        <f t="shared" si="974"/>
        <v>0</v>
      </c>
      <c r="K6215" s="12">
        <f t="shared" si="975"/>
        <v>0</v>
      </c>
      <c r="L6215" s="12">
        <f t="shared" si="976"/>
        <v>50.504580409743596</v>
      </c>
      <c r="M6215" s="12">
        <f t="shared" si="971"/>
        <v>50.504580409743596</v>
      </c>
      <c r="N6215" s="13"/>
    </row>
    <row r="6216" spans="1:14" x14ac:dyDescent="0.2">
      <c r="A6216" s="10" t="s">
        <v>6198</v>
      </c>
      <c r="B6216" s="6">
        <f>IF($C$10=2012,profiles!C6203,IF($C$10=2013,profiles!E6203,IF($C$10=2014,profiles!G6203,IF($C$10=2015,profiles!I6203,IF($C$10=2016,profiles!K6203)))))</f>
        <v>64.210999999999999</v>
      </c>
      <c r="C6216" s="6">
        <f>IF($C$10=2012,profiles!D6203,IF($C$10=2013,profiles!F6203,IF($C$10=2014,profiles!H6203,IF($C$10=2015,profiles!J6203,IF($C$10=2016,profiles!L6203)))))</f>
        <v>5.1294550215178064E-2</v>
      </c>
      <c r="D6216" s="11">
        <f t="shared" si="972"/>
        <v>10.258910043035613</v>
      </c>
      <c r="E6216" s="11">
        <f t="shared" si="968"/>
        <v>0</v>
      </c>
      <c r="F6216" s="11">
        <f t="shared" si="969"/>
        <v>10.258910043035613</v>
      </c>
      <c r="G6216" s="11">
        <f t="shared" si="970"/>
        <v>53.952089956964386</v>
      </c>
      <c r="H6216" s="12">
        <f t="shared" si="973"/>
        <v>0</v>
      </c>
      <c r="I6216" s="12">
        <f t="shared" si="967"/>
        <v>0</v>
      </c>
      <c r="J6216" s="12">
        <f t="shared" si="974"/>
        <v>0</v>
      </c>
      <c r="K6216" s="12">
        <f t="shared" si="975"/>
        <v>0</v>
      </c>
      <c r="L6216" s="12">
        <f t="shared" si="976"/>
        <v>53.952089956964386</v>
      </c>
      <c r="M6216" s="12">
        <f t="shared" si="971"/>
        <v>53.952089956964386</v>
      </c>
      <c r="N6216" s="13"/>
    </row>
    <row r="6217" spans="1:14" x14ac:dyDescent="0.2">
      <c r="A6217" s="10" t="s">
        <v>6199</v>
      </c>
      <c r="B6217" s="6">
        <f>IF($C$10=2012,profiles!C6204,IF($C$10=2013,profiles!E6204,IF($C$10=2014,profiles!G6204,IF($C$10=2015,profiles!I6204,IF($C$10=2016,profiles!K6204)))))</f>
        <v>66.692999999999998</v>
      </c>
      <c r="C6217" s="6">
        <f>IF($C$10=2012,profiles!D6204,IF($C$10=2013,profiles!F6204,IF($C$10=2014,profiles!H6204,IF($C$10=2015,profiles!J6204,IF($C$10=2016,profiles!L6204)))))</f>
        <v>8.5848386512722669E-2</v>
      </c>
      <c r="D6217" s="11">
        <f t="shared" si="972"/>
        <v>17.169677302544535</v>
      </c>
      <c r="E6217" s="11">
        <f t="shared" si="968"/>
        <v>0</v>
      </c>
      <c r="F6217" s="11">
        <f t="shared" si="969"/>
        <v>17.169677302544535</v>
      </c>
      <c r="G6217" s="11">
        <f t="shared" si="970"/>
        <v>49.523322697455463</v>
      </c>
      <c r="H6217" s="12">
        <f t="shared" si="973"/>
        <v>0</v>
      </c>
      <c r="I6217" s="12">
        <f t="shared" si="967"/>
        <v>0</v>
      </c>
      <c r="J6217" s="12">
        <f t="shared" si="974"/>
        <v>0</v>
      </c>
      <c r="K6217" s="12">
        <f t="shared" si="975"/>
        <v>0</v>
      </c>
      <c r="L6217" s="12">
        <f t="shared" si="976"/>
        <v>49.523322697455463</v>
      </c>
      <c r="M6217" s="12">
        <f t="shared" si="971"/>
        <v>49.523322697455463</v>
      </c>
      <c r="N6217" s="13"/>
    </row>
    <row r="6218" spans="1:14" x14ac:dyDescent="0.2">
      <c r="A6218" s="10" t="s">
        <v>6200</v>
      </c>
      <c r="B6218" s="6">
        <f>IF($C$10=2012,profiles!C6205,IF($C$10=2013,profiles!E6205,IF($C$10=2014,profiles!G6205,IF($C$10=2015,profiles!I6205,IF($C$10=2016,profiles!K6205)))))</f>
        <v>67.587999999999994</v>
      </c>
      <c r="C6218" s="6">
        <f>IF($C$10=2012,profiles!D6205,IF($C$10=2013,profiles!F6205,IF($C$10=2014,profiles!H6205,IF($C$10=2015,profiles!J6205,IF($C$10=2016,profiles!L6205)))))</f>
        <v>0.13481706382919459</v>
      </c>
      <c r="D6218" s="11">
        <f t="shared" si="972"/>
        <v>26.963412765838918</v>
      </c>
      <c r="E6218" s="11">
        <f t="shared" si="968"/>
        <v>0</v>
      </c>
      <c r="F6218" s="11">
        <f t="shared" si="969"/>
        <v>26.963412765838918</v>
      </c>
      <c r="G6218" s="11">
        <f t="shared" si="970"/>
        <v>40.624587234161076</v>
      </c>
      <c r="H6218" s="12">
        <f t="shared" si="973"/>
        <v>0</v>
      </c>
      <c r="I6218" s="12">
        <f t="shared" si="967"/>
        <v>0</v>
      </c>
      <c r="J6218" s="12">
        <f t="shared" si="974"/>
        <v>0</v>
      </c>
      <c r="K6218" s="12">
        <f t="shared" si="975"/>
        <v>0</v>
      </c>
      <c r="L6218" s="12">
        <f t="shared" si="976"/>
        <v>40.624587234161076</v>
      </c>
      <c r="M6218" s="12">
        <f t="shared" si="971"/>
        <v>40.624587234161076</v>
      </c>
      <c r="N6218" s="13"/>
    </row>
    <row r="6219" spans="1:14" x14ac:dyDescent="0.2">
      <c r="A6219" s="10" t="s">
        <v>6201</v>
      </c>
      <c r="B6219" s="6">
        <f>IF($C$10=2012,profiles!C6206,IF($C$10=2013,profiles!E6206,IF($C$10=2014,profiles!G6206,IF($C$10=2015,profiles!I6206,IF($C$10=2016,profiles!K6206)))))</f>
        <v>69.016999999999996</v>
      </c>
      <c r="C6219" s="6">
        <f>IF($C$10=2012,profiles!D6206,IF($C$10=2013,profiles!F6206,IF($C$10=2014,profiles!H6206,IF($C$10=2015,profiles!J6206,IF($C$10=2016,profiles!L6206)))))</f>
        <v>0.1909583431985627</v>
      </c>
      <c r="D6219" s="11">
        <f t="shared" si="972"/>
        <v>38.191668639712539</v>
      </c>
      <c r="E6219" s="11">
        <f t="shared" si="968"/>
        <v>0</v>
      </c>
      <c r="F6219" s="11">
        <f t="shared" si="969"/>
        <v>38.191668639712539</v>
      </c>
      <c r="G6219" s="11">
        <f t="shared" si="970"/>
        <v>30.825331360287457</v>
      </c>
      <c r="H6219" s="12">
        <f t="shared" si="973"/>
        <v>0</v>
      </c>
      <c r="I6219" s="12">
        <f t="shared" si="967"/>
        <v>0</v>
      </c>
      <c r="J6219" s="12">
        <f t="shared" si="974"/>
        <v>0</v>
      </c>
      <c r="K6219" s="12">
        <f t="shared" si="975"/>
        <v>0</v>
      </c>
      <c r="L6219" s="12">
        <f t="shared" si="976"/>
        <v>30.825331360287457</v>
      </c>
      <c r="M6219" s="12">
        <f t="shared" si="971"/>
        <v>30.825331360287457</v>
      </c>
      <c r="N6219" s="13"/>
    </row>
    <row r="6220" spans="1:14" x14ac:dyDescent="0.2">
      <c r="A6220" s="10" t="s">
        <v>6202</v>
      </c>
      <c r="B6220" s="6">
        <f>IF($C$10=2012,profiles!C6207,IF($C$10=2013,profiles!E6207,IF($C$10=2014,profiles!G6207,IF($C$10=2015,profiles!I6207,IF($C$10=2016,profiles!K6207)))))</f>
        <v>70.322999999999993</v>
      </c>
      <c r="C6220" s="6">
        <f>IF($C$10=2012,profiles!D6207,IF($C$10=2013,profiles!F6207,IF($C$10=2014,profiles!H6207,IF($C$10=2015,profiles!J6207,IF($C$10=2016,profiles!L6207)))))</f>
        <v>0.24229467556162171</v>
      </c>
      <c r="D6220" s="11">
        <f t="shared" si="972"/>
        <v>48.45893511232434</v>
      </c>
      <c r="E6220" s="11">
        <f t="shared" si="968"/>
        <v>0</v>
      </c>
      <c r="F6220" s="11">
        <f t="shared" si="969"/>
        <v>48.45893511232434</v>
      </c>
      <c r="G6220" s="11">
        <f t="shared" si="970"/>
        <v>21.864064887675653</v>
      </c>
      <c r="H6220" s="12">
        <f t="shared" si="973"/>
        <v>0</v>
      </c>
      <c r="I6220" s="12">
        <f t="shared" si="967"/>
        <v>0</v>
      </c>
      <c r="J6220" s="12">
        <f t="shared" si="974"/>
        <v>0</v>
      </c>
      <c r="K6220" s="12">
        <f t="shared" si="975"/>
        <v>0</v>
      </c>
      <c r="L6220" s="12">
        <f t="shared" si="976"/>
        <v>21.864064887675653</v>
      </c>
      <c r="M6220" s="12">
        <f t="shared" si="971"/>
        <v>21.864064887675653</v>
      </c>
      <c r="N6220" s="13"/>
    </row>
    <row r="6221" spans="1:14" x14ac:dyDescent="0.2">
      <c r="A6221" s="10" t="s">
        <v>6203</v>
      </c>
      <c r="B6221" s="6">
        <f>IF($C$10=2012,profiles!C6208,IF($C$10=2013,profiles!E6208,IF($C$10=2014,profiles!G6208,IF($C$10=2015,profiles!I6208,IF($C$10=2016,profiles!K6208)))))</f>
        <v>69.415999999999997</v>
      </c>
      <c r="C6221" s="6">
        <f>IF($C$10=2012,profiles!D6208,IF($C$10=2013,profiles!F6208,IF($C$10=2014,profiles!H6208,IF($C$10=2015,profiles!J6208,IF($C$10=2016,profiles!L6208)))))</f>
        <v>0.28517708667010211</v>
      </c>
      <c r="D6221" s="11">
        <f t="shared" si="972"/>
        <v>57.035417334020423</v>
      </c>
      <c r="E6221" s="11">
        <f t="shared" si="968"/>
        <v>0</v>
      </c>
      <c r="F6221" s="11">
        <f t="shared" si="969"/>
        <v>57.035417334020423</v>
      </c>
      <c r="G6221" s="11">
        <f t="shared" si="970"/>
        <v>12.380582665979574</v>
      </c>
      <c r="H6221" s="12">
        <f t="shared" si="973"/>
        <v>0</v>
      </c>
      <c r="I6221" s="12">
        <f t="shared" si="967"/>
        <v>0</v>
      </c>
      <c r="J6221" s="12">
        <f t="shared" si="974"/>
        <v>0</v>
      </c>
      <c r="K6221" s="12">
        <f t="shared" si="975"/>
        <v>0</v>
      </c>
      <c r="L6221" s="12">
        <f t="shared" si="976"/>
        <v>12.380582665979574</v>
      </c>
      <c r="M6221" s="12">
        <f t="shared" si="971"/>
        <v>12.380582665979574</v>
      </c>
      <c r="N6221" s="13"/>
    </row>
    <row r="6222" spans="1:14" x14ac:dyDescent="0.2">
      <c r="A6222" s="10" t="s">
        <v>6204</v>
      </c>
      <c r="B6222" s="6">
        <f>IF($C$10=2012,profiles!C6209,IF($C$10=2013,profiles!E6209,IF($C$10=2014,profiles!G6209,IF($C$10=2015,profiles!I6209,IF($C$10=2016,profiles!K6209)))))</f>
        <v>68.686000000000007</v>
      </c>
      <c r="C6222" s="6">
        <f>IF($C$10=2012,profiles!D6209,IF($C$10=2013,profiles!F6209,IF($C$10=2014,profiles!H6209,IF($C$10=2015,profiles!J6209,IF($C$10=2016,profiles!L6209)))))</f>
        <v>0.2986309382877676</v>
      </c>
      <c r="D6222" s="11">
        <f t="shared" si="972"/>
        <v>59.726187657553517</v>
      </c>
      <c r="E6222" s="11">
        <f t="shared" si="968"/>
        <v>0</v>
      </c>
      <c r="F6222" s="11">
        <f t="shared" si="969"/>
        <v>59.726187657553517</v>
      </c>
      <c r="G6222" s="11">
        <f t="shared" si="970"/>
        <v>8.9598123424464902</v>
      </c>
      <c r="H6222" s="12">
        <f t="shared" si="973"/>
        <v>0</v>
      </c>
      <c r="I6222" s="12">
        <f t="shared" si="967"/>
        <v>0</v>
      </c>
      <c r="J6222" s="12">
        <f t="shared" si="974"/>
        <v>0</v>
      </c>
      <c r="K6222" s="12">
        <f t="shared" si="975"/>
        <v>0</v>
      </c>
      <c r="L6222" s="12">
        <f t="shared" si="976"/>
        <v>8.9598123424464902</v>
      </c>
      <c r="M6222" s="12">
        <f t="shared" si="971"/>
        <v>8.9598123424464902</v>
      </c>
      <c r="N6222" s="13"/>
    </row>
    <row r="6223" spans="1:14" x14ac:dyDescent="0.2">
      <c r="A6223" s="10" t="s">
        <v>6205</v>
      </c>
      <c r="B6223" s="6">
        <f>IF($C$10=2012,profiles!C6210,IF($C$10=2013,profiles!E6210,IF($C$10=2014,profiles!G6210,IF($C$10=2015,profiles!I6210,IF($C$10=2016,profiles!K6210)))))</f>
        <v>67.491</v>
      </c>
      <c r="C6223" s="6">
        <f>IF($C$10=2012,profiles!D6210,IF($C$10=2013,profiles!F6210,IF($C$10=2014,profiles!H6210,IF($C$10=2015,profiles!J6210,IF($C$10=2016,profiles!L6210)))))</f>
        <v>0.29058091112937146</v>
      </c>
      <c r="D6223" s="11">
        <f t="shared" si="972"/>
        <v>58.11618222587429</v>
      </c>
      <c r="E6223" s="11">
        <f t="shared" si="968"/>
        <v>0</v>
      </c>
      <c r="F6223" s="11">
        <f t="shared" si="969"/>
        <v>58.11618222587429</v>
      </c>
      <c r="G6223" s="11">
        <f t="shared" si="970"/>
        <v>9.3748177741257095</v>
      </c>
      <c r="H6223" s="12">
        <f t="shared" si="973"/>
        <v>0</v>
      </c>
      <c r="I6223" s="12">
        <f t="shared" si="967"/>
        <v>0</v>
      </c>
      <c r="J6223" s="12">
        <f t="shared" si="974"/>
        <v>0</v>
      </c>
      <c r="K6223" s="12">
        <f t="shared" si="975"/>
        <v>0</v>
      </c>
      <c r="L6223" s="12">
        <f t="shared" si="976"/>
        <v>9.3748177741257095</v>
      </c>
      <c r="M6223" s="12">
        <f t="shared" si="971"/>
        <v>9.3748177741257095</v>
      </c>
      <c r="N6223" s="13"/>
    </row>
    <row r="6224" spans="1:14" x14ac:dyDescent="0.2">
      <c r="A6224" s="10" t="s">
        <v>6206</v>
      </c>
      <c r="B6224" s="6">
        <f>IF($C$10=2012,profiles!C6211,IF($C$10=2013,profiles!E6211,IF($C$10=2014,profiles!G6211,IF($C$10=2015,profiles!I6211,IF($C$10=2016,profiles!K6211)))))</f>
        <v>66.326999999999998</v>
      </c>
      <c r="C6224" s="6">
        <f>IF($C$10=2012,profiles!D6211,IF($C$10=2013,profiles!F6211,IF($C$10=2014,profiles!H6211,IF($C$10=2015,profiles!J6211,IF($C$10=2016,profiles!L6211)))))</f>
        <v>0.26196013983092159</v>
      </c>
      <c r="D6224" s="11">
        <f t="shared" si="972"/>
        <v>52.392027966184315</v>
      </c>
      <c r="E6224" s="11">
        <f t="shared" si="968"/>
        <v>0</v>
      </c>
      <c r="F6224" s="11">
        <f t="shared" si="969"/>
        <v>52.392027966184315</v>
      </c>
      <c r="G6224" s="11">
        <f t="shared" si="970"/>
        <v>13.934972033815683</v>
      </c>
      <c r="H6224" s="12">
        <f t="shared" si="973"/>
        <v>0</v>
      </c>
      <c r="I6224" s="12">
        <f t="shared" si="967"/>
        <v>0</v>
      </c>
      <c r="J6224" s="12">
        <f t="shared" si="974"/>
        <v>0</v>
      </c>
      <c r="K6224" s="12">
        <f t="shared" si="975"/>
        <v>0</v>
      </c>
      <c r="L6224" s="12">
        <f t="shared" si="976"/>
        <v>13.934972033815683</v>
      </c>
      <c r="M6224" s="12">
        <f t="shared" si="971"/>
        <v>13.934972033815683</v>
      </c>
      <c r="N6224" s="13"/>
    </row>
    <row r="6225" spans="1:14" x14ac:dyDescent="0.2">
      <c r="A6225" s="10" t="s">
        <v>6207</v>
      </c>
      <c r="B6225" s="6">
        <f>IF($C$10=2012,profiles!C6212,IF($C$10=2013,profiles!E6212,IF($C$10=2014,profiles!G6212,IF($C$10=2015,profiles!I6212,IF($C$10=2016,profiles!K6212)))))</f>
        <v>64.341999999999999</v>
      </c>
      <c r="C6225" s="6">
        <f>IF($C$10=2012,profiles!D6212,IF($C$10=2013,profiles!F6212,IF($C$10=2014,profiles!H6212,IF($C$10=2015,profiles!J6212,IF($C$10=2016,profiles!L6212)))))</f>
        <v>0.21083271820726732</v>
      </c>
      <c r="D6225" s="11">
        <f t="shared" si="972"/>
        <v>42.166543641453465</v>
      </c>
      <c r="E6225" s="11">
        <f t="shared" si="968"/>
        <v>0</v>
      </c>
      <c r="F6225" s="11">
        <f t="shared" si="969"/>
        <v>42.166543641453465</v>
      </c>
      <c r="G6225" s="11">
        <f t="shared" si="970"/>
        <v>22.175456358546533</v>
      </c>
      <c r="H6225" s="12">
        <f t="shared" si="973"/>
        <v>0</v>
      </c>
      <c r="I6225" s="12">
        <f t="shared" si="967"/>
        <v>0</v>
      </c>
      <c r="J6225" s="12">
        <f t="shared" si="974"/>
        <v>0</v>
      </c>
      <c r="K6225" s="12">
        <f t="shared" si="975"/>
        <v>0</v>
      </c>
      <c r="L6225" s="12">
        <f t="shared" si="976"/>
        <v>22.175456358546533</v>
      </c>
      <c r="M6225" s="12">
        <f t="shared" si="971"/>
        <v>22.175456358546533</v>
      </c>
      <c r="N6225" s="13"/>
    </row>
    <row r="6226" spans="1:14" x14ac:dyDescent="0.2">
      <c r="A6226" s="10" t="s">
        <v>6208</v>
      </c>
      <c r="B6226" s="6">
        <f>IF($C$10=2012,profiles!C6213,IF($C$10=2013,profiles!E6213,IF($C$10=2014,profiles!G6213,IF($C$10=2015,profiles!I6213,IF($C$10=2016,profiles!K6213)))))</f>
        <v>63.747999999999998</v>
      </c>
      <c r="C6226" s="6">
        <f>IF($C$10=2012,profiles!D6213,IF($C$10=2013,profiles!F6213,IF($C$10=2014,profiles!H6213,IF($C$10=2015,profiles!J6213,IF($C$10=2016,profiles!L6213)))))</f>
        <v>0.14533223771256668</v>
      </c>
      <c r="D6226" s="11">
        <f t="shared" si="972"/>
        <v>29.066447542513334</v>
      </c>
      <c r="E6226" s="11">
        <f t="shared" si="968"/>
        <v>0</v>
      </c>
      <c r="F6226" s="11">
        <f t="shared" si="969"/>
        <v>29.066447542513334</v>
      </c>
      <c r="G6226" s="11">
        <f t="shared" si="970"/>
        <v>34.68155245748666</v>
      </c>
      <c r="H6226" s="12">
        <f t="shared" si="973"/>
        <v>0</v>
      </c>
      <c r="I6226" s="12">
        <f t="shared" ref="I6226:I6289" si="977">MAX(MIN(E6226,($L$2-K6225)/$F$2),0)</f>
        <v>0</v>
      </c>
      <c r="J6226" s="12">
        <f t="shared" si="974"/>
        <v>0</v>
      </c>
      <c r="K6226" s="12">
        <f t="shared" si="975"/>
        <v>0</v>
      </c>
      <c r="L6226" s="12">
        <f t="shared" si="976"/>
        <v>34.68155245748666</v>
      </c>
      <c r="M6226" s="12">
        <f t="shared" si="971"/>
        <v>34.68155245748666</v>
      </c>
      <c r="N6226" s="13"/>
    </row>
    <row r="6227" spans="1:14" x14ac:dyDescent="0.2">
      <c r="A6227" s="10" t="s">
        <v>6209</v>
      </c>
      <c r="B6227" s="6">
        <f>IF($C$10=2012,profiles!C6214,IF($C$10=2013,profiles!E6214,IF($C$10=2014,profiles!G6214,IF($C$10=2015,profiles!I6214,IF($C$10=2016,profiles!K6214)))))</f>
        <v>63.572000000000003</v>
      </c>
      <c r="C6227" s="6">
        <f>IF($C$10=2012,profiles!D6214,IF($C$10=2013,profiles!F6214,IF($C$10=2014,profiles!H6214,IF($C$10=2015,profiles!J6214,IF($C$10=2016,profiles!L6214)))))</f>
        <v>8.4441720867397388E-2</v>
      </c>
      <c r="D6227" s="11">
        <f t="shared" si="972"/>
        <v>16.888344173479478</v>
      </c>
      <c r="E6227" s="11">
        <f t="shared" ref="E6227:E6290" si="978">D6227-F6227</f>
        <v>0</v>
      </c>
      <c r="F6227" s="11">
        <f t="shared" ref="F6227:F6290" si="979">MIN(D6227,B6227)</f>
        <v>16.888344173479478</v>
      </c>
      <c r="G6227" s="11">
        <f t="shared" ref="G6227:G6290" si="980">B6227-F6227</f>
        <v>46.683655826520521</v>
      </c>
      <c r="H6227" s="12">
        <f t="shared" si="973"/>
        <v>0</v>
      </c>
      <c r="I6227" s="12">
        <f t="shared" si="977"/>
        <v>0</v>
      </c>
      <c r="J6227" s="12">
        <f t="shared" si="974"/>
        <v>0</v>
      </c>
      <c r="K6227" s="12">
        <f t="shared" si="975"/>
        <v>0</v>
      </c>
      <c r="L6227" s="12">
        <f t="shared" si="976"/>
        <v>46.683655826520521</v>
      </c>
      <c r="M6227" s="12">
        <f t="shared" ref="M6227:M6290" si="981">B6227-D6227</f>
        <v>46.683655826520521</v>
      </c>
      <c r="N6227" s="13"/>
    </row>
    <row r="6228" spans="1:14" x14ac:dyDescent="0.2">
      <c r="A6228" s="10" t="s">
        <v>6210</v>
      </c>
      <c r="B6228" s="6">
        <f>IF($C$10=2012,profiles!C6215,IF($C$10=2013,profiles!E6215,IF($C$10=2014,profiles!G6215,IF($C$10=2015,profiles!I6215,IF($C$10=2016,profiles!K6215)))))</f>
        <v>64.691999999999993</v>
      </c>
      <c r="C6228" s="6">
        <f>IF($C$10=2012,profiles!D6215,IF($C$10=2013,profiles!F6215,IF($C$10=2014,profiles!H6215,IF($C$10=2015,profiles!J6215,IF($C$10=2016,profiles!L6215)))))</f>
        <v>6.8606286820517823E-2</v>
      </c>
      <c r="D6228" s="11">
        <f t="shared" ref="D6228:D6291" si="982">C6228*$C$2</f>
        <v>13.721257364103565</v>
      </c>
      <c r="E6228" s="11">
        <f t="shared" si="978"/>
        <v>0</v>
      </c>
      <c r="F6228" s="11">
        <f t="shared" si="979"/>
        <v>13.721257364103565</v>
      </c>
      <c r="G6228" s="11">
        <f t="shared" si="980"/>
        <v>50.970742635896428</v>
      </c>
      <c r="H6228" s="12">
        <f t="shared" ref="H6228:H6291" si="983">E6228-I6228</f>
        <v>0</v>
      </c>
      <c r="I6228" s="12">
        <f t="shared" si="977"/>
        <v>0</v>
      </c>
      <c r="J6228" s="12">
        <f t="shared" ref="J6228:J6291" si="984">MIN(G6228,K6227*$F$3)</f>
        <v>0</v>
      </c>
      <c r="K6228" s="12">
        <f t="shared" ref="K6228:K6291" si="985">K6227+I6228*$F$2-J6228/$F$3</f>
        <v>0</v>
      </c>
      <c r="L6228" s="12">
        <f t="shared" ref="L6228:L6291" si="986">MAX(G6228-J6228,0)</f>
        <v>50.970742635896428</v>
      </c>
      <c r="M6228" s="12">
        <f t="shared" si="981"/>
        <v>50.970742635896428</v>
      </c>
      <c r="N6228" s="13"/>
    </row>
    <row r="6229" spans="1:14" x14ac:dyDescent="0.2">
      <c r="A6229" s="10" t="s">
        <v>6211</v>
      </c>
      <c r="B6229" s="6">
        <f>IF($C$10=2012,profiles!C6216,IF($C$10=2013,profiles!E6216,IF($C$10=2014,profiles!G6216,IF($C$10=2015,profiles!I6216,IF($C$10=2016,profiles!K6216)))))</f>
        <v>64.792000000000002</v>
      </c>
      <c r="C6229" s="6">
        <f>IF($C$10=2012,profiles!D6216,IF($C$10=2013,profiles!F6216,IF($C$10=2014,profiles!H6216,IF($C$10=2015,profiles!J6216,IF($C$10=2016,profiles!L6216)))))</f>
        <v>8.4469575632651353E-2</v>
      </c>
      <c r="D6229" s="11">
        <f t="shared" si="982"/>
        <v>16.89391512653027</v>
      </c>
      <c r="E6229" s="11">
        <f t="shared" si="978"/>
        <v>0</v>
      </c>
      <c r="F6229" s="11">
        <f t="shared" si="979"/>
        <v>16.89391512653027</v>
      </c>
      <c r="G6229" s="11">
        <f t="shared" si="980"/>
        <v>47.898084873469728</v>
      </c>
      <c r="H6229" s="12">
        <f t="shared" si="983"/>
        <v>0</v>
      </c>
      <c r="I6229" s="12">
        <f t="shared" si="977"/>
        <v>0</v>
      </c>
      <c r="J6229" s="12">
        <f t="shared" si="984"/>
        <v>0</v>
      </c>
      <c r="K6229" s="12">
        <f t="shared" si="985"/>
        <v>0</v>
      </c>
      <c r="L6229" s="12">
        <f t="shared" si="986"/>
        <v>47.898084873469728</v>
      </c>
      <c r="M6229" s="12">
        <f t="shared" si="981"/>
        <v>47.898084873469728</v>
      </c>
      <c r="N6229" s="13"/>
    </row>
    <row r="6230" spans="1:14" x14ac:dyDescent="0.2">
      <c r="A6230" s="10" t="s">
        <v>6212</v>
      </c>
      <c r="B6230" s="6">
        <f>IF($C$10=2012,profiles!C6217,IF($C$10=2013,profiles!E6217,IF($C$10=2014,profiles!G6217,IF($C$10=2015,profiles!I6217,IF($C$10=2016,profiles!K6217)))))</f>
        <v>60.308</v>
      </c>
      <c r="C6230" s="6">
        <f>IF($C$10=2012,profiles!D6217,IF($C$10=2013,profiles!F6217,IF($C$10=2014,profiles!H6217,IF($C$10=2015,profiles!J6217,IF($C$10=2016,profiles!L6217)))))</f>
        <v>9.2589239704182397E-2</v>
      </c>
      <c r="D6230" s="11">
        <f t="shared" si="982"/>
        <v>18.517847940836479</v>
      </c>
      <c r="E6230" s="11">
        <f t="shared" si="978"/>
        <v>0</v>
      </c>
      <c r="F6230" s="11">
        <f t="shared" si="979"/>
        <v>18.517847940836479</v>
      </c>
      <c r="G6230" s="11">
        <f t="shared" si="980"/>
        <v>41.790152059163518</v>
      </c>
      <c r="H6230" s="12">
        <f t="shared" si="983"/>
        <v>0</v>
      </c>
      <c r="I6230" s="12">
        <f t="shared" si="977"/>
        <v>0</v>
      </c>
      <c r="J6230" s="12">
        <f t="shared" si="984"/>
        <v>0</v>
      </c>
      <c r="K6230" s="12">
        <f t="shared" si="985"/>
        <v>0</v>
      </c>
      <c r="L6230" s="12">
        <f t="shared" si="986"/>
        <v>41.790152059163518</v>
      </c>
      <c r="M6230" s="12">
        <f t="shared" si="981"/>
        <v>41.790152059163518</v>
      </c>
      <c r="N6230" s="13"/>
    </row>
    <row r="6231" spans="1:14" x14ac:dyDescent="0.2">
      <c r="A6231" s="10" t="s">
        <v>6213</v>
      </c>
      <c r="B6231" s="6">
        <f>IF($C$10=2012,profiles!C6218,IF($C$10=2013,profiles!E6218,IF($C$10=2014,profiles!G6218,IF($C$10=2015,profiles!I6218,IF($C$10=2016,profiles!K6218)))))</f>
        <v>55.415999999999997</v>
      </c>
      <c r="C6231" s="6">
        <f>IF($C$10=2012,profiles!D6218,IF($C$10=2013,profiles!F6218,IF($C$10=2014,profiles!H6218,IF($C$10=2015,profiles!J6218,IF($C$10=2016,profiles!L6218)))))</f>
        <v>9.0221584657595291E-2</v>
      </c>
      <c r="D6231" s="11">
        <f t="shared" si="982"/>
        <v>18.044316931519059</v>
      </c>
      <c r="E6231" s="11">
        <f t="shared" si="978"/>
        <v>0</v>
      </c>
      <c r="F6231" s="11">
        <f t="shared" si="979"/>
        <v>18.044316931519059</v>
      </c>
      <c r="G6231" s="11">
        <f t="shared" si="980"/>
        <v>37.371683068480934</v>
      </c>
      <c r="H6231" s="12">
        <f t="shared" si="983"/>
        <v>0</v>
      </c>
      <c r="I6231" s="12">
        <f t="shared" si="977"/>
        <v>0</v>
      </c>
      <c r="J6231" s="12">
        <f t="shared" si="984"/>
        <v>0</v>
      </c>
      <c r="K6231" s="12">
        <f t="shared" si="985"/>
        <v>0</v>
      </c>
      <c r="L6231" s="12">
        <f t="shared" si="986"/>
        <v>37.371683068480934</v>
      </c>
      <c r="M6231" s="12">
        <f t="shared" si="981"/>
        <v>37.371683068480934</v>
      </c>
      <c r="N6231" s="13"/>
    </row>
    <row r="6232" spans="1:14" x14ac:dyDescent="0.2">
      <c r="A6232" s="10" t="s">
        <v>6214</v>
      </c>
      <c r="B6232" s="6">
        <f>IF($C$10=2012,profiles!C6219,IF($C$10=2013,profiles!E6219,IF($C$10=2014,profiles!G6219,IF($C$10=2015,profiles!I6219,IF($C$10=2016,profiles!K6219)))))</f>
        <v>50.387999999999998</v>
      </c>
      <c r="C6232" s="6">
        <f>IF($C$10=2012,profiles!D6219,IF($C$10=2013,profiles!F6219,IF($C$10=2014,profiles!H6219,IF($C$10=2015,profiles!J6219,IF($C$10=2016,profiles!L6219)))))</f>
        <v>8.5918023425857581E-2</v>
      </c>
      <c r="D6232" s="11">
        <f t="shared" si="982"/>
        <v>17.183604685171517</v>
      </c>
      <c r="E6232" s="11">
        <f t="shared" si="978"/>
        <v>0</v>
      </c>
      <c r="F6232" s="11">
        <f t="shared" si="979"/>
        <v>17.183604685171517</v>
      </c>
      <c r="G6232" s="11">
        <f t="shared" si="980"/>
        <v>33.204395314828481</v>
      </c>
      <c r="H6232" s="12">
        <f t="shared" si="983"/>
        <v>0</v>
      </c>
      <c r="I6232" s="12">
        <f t="shared" si="977"/>
        <v>0</v>
      </c>
      <c r="J6232" s="12">
        <f t="shared" si="984"/>
        <v>0</v>
      </c>
      <c r="K6232" s="12">
        <f t="shared" si="985"/>
        <v>0</v>
      </c>
      <c r="L6232" s="12">
        <f t="shared" si="986"/>
        <v>33.204395314828481</v>
      </c>
      <c r="M6232" s="12">
        <f t="shared" si="981"/>
        <v>33.204395314828481</v>
      </c>
      <c r="N6232" s="13"/>
    </row>
    <row r="6233" spans="1:14" x14ac:dyDescent="0.2">
      <c r="A6233" s="10" t="s">
        <v>6215</v>
      </c>
      <c r="B6233" s="6">
        <f>IF($C$10=2012,profiles!C6220,IF($C$10=2013,profiles!E6220,IF($C$10=2014,profiles!G6220,IF($C$10=2015,profiles!I6220,IF($C$10=2016,profiles!K6220)))))</f>
        <v>47.347999999999999</v>
      </c>
      <c r="C6233" s="6">
        <f>IF($C$10=2012,profiles!D6220,IF($C$10=2013,profiles!F6220,IF($C$10=2014,profiles!H6220,IF($C$10=2015,profiles!J6220,IF($C$10=2016,profiles!L6220)))))</f>
        <v>7.8508368841730028E-2</v>
      </c>
      <c r="D6233" s="11">
        <f t="shared" si="982"/>
        <v>15.701673768346005</v>
      </c>
      <c r="E6233" s="11">
        <f t="shared" si="978"/>
        <v>0</v>
      </c>
      <c r="F6233" s="11">
        <f t="shared" si="979"/>
        <v>15.701673768346005</v>
      </c>
      <c r="G6233" s="11">
        <f t="shared" si="980"/>
        <v>31.646326231653994</v>
      </c>
      <c r="H6233" s="12">
        <f t="shared" si="983"/>
        <v>0</v>
      </c>
      <c r="I6233" s="12">
        <f t="shared" si="977"/>
        <v>0</v>
      </c>
      <c r="J6233" s="12">
        <f t="shared" si="984"/>
        <v>0</v>
      </c>
      <c r="K6233" s="12">
        <f t="shared" si="985"/>
        <v>0</v>
      </c>
      <c r="L6233" s="12">
        <f t="shared" si="986"/>
        <v>31.646326231653994</v>
      </c>
      <c r="M6233" s="12">
        <f t="shared" si="981"/>
        <v>31.646326231653994</v>
      </c>
      <c r="N6233" s="13"/>
    </row>
    <row r="6234" spans="1:14" x14ac:dyDescent="0.2">
      <c r="A6234" s="10" t="s">
        <v>6216</v>
      </c>
      <c r="B6234" s="6">
        <f>IF($C$10=2012,profiles!C6221,IF($C$10=2013,profiles!E6221,IF($C$10=2014,profiles!G6221,IF($C$10=2015,profiles!I6221,IF($C$10=2016,profiles!K6221)))))</f>
        <v>45.497999999999998</v>
      </c>
      <c r="C6234" s="6">
        <f>IF($C$10=2012,profiles!D6221,IF($C$10=2013,profiles!F6221,IF($C$10=2014,profiles!H6221,IF($C$10=2015,profiles!J6221,IF($C$10=2016,profiles!L6221)))))</f>
        <v>7.1142117135934491E-2</v>
      </c>
      <c r="D6234" s="11">
        <f t="shared" si="982"/>
        <v>14.228423427186899</v>
      </c>
      <c r="E6234" s="11">
        <f t="shared" si="978"/>
        <v>0</v>
      </c>
      <c r="F6234" s="11">
        <f t="shared" si="979"/>
        <v>14.228423427186899</v>
      </c>
      <c r="G6234" s="11">
        <f t="shared" si="980"/>
        <v>31.269576572813101</v>
      </c>
      <c r="H6234" s="12">
        <f t="shared" si="983"/>
        <v>0</v>
      </c>
      <c r="I6234" s="12">
        <f t="shared" si="977"/>
        <v>0</v>
      </c>
      <c r="J6234" s="12">
        <f t="shared" si="984"/>
        <v>0</v>
      </c>
      <c r="K6234" s="12">
        <f t="shared" si="985"/>
        <v>0</v>
      </c>
      <c r="L6234" s="12">
        <f t="shared" si="986"/>
        <v>31.269576572813101</v>
      </c>
      <c r="M6234" s="12">
        <f t="shared" si="981"/>
        <v>31.269576572813101</v>
      </c>
      <c r="N6234" s="13"/>
    </row>
    <row r="6235" spans="1:14" x14ac:dyDescent="0.2">
      <c r="A6235" s="10" t="s">
        <v>6217</v>
      </c>
      <c r="B6235" s="6">
        <f>IF($C$10=2012,profiles!C6222,IF($C$10=2013,profiles!E6222,IF($C$10=2014,profiles!G6222,IF($C$10=2015,profiles!I6222,IF($C$10=2016,profiles!K6222)))))</f>
        <v>44.31</v>
      </c>
      <c r="C6235" s="6">
        <f>IF($C$10=2012,profiles!D6222,IF($C$10=2013,profiles!F6222,IF($C$10=2014,profiles!H6222,IF($C$10=2015,profiles!J6222,IF($C$10=2016,profiles!L6222)))))</f>
        <v>6.458350739410143E-2</v>
      </c>
      <c r="D6235" s="11">
        <f t="shared" si="982"/>
        <v>12.916701478820286</v>
      </c>
      <c r="E6235" s="11">
        <f t="shared" si="978"/>
        <v>0</v>
      </c>
      <c r="F6235" s="11">
        <f t="shared" si="979"/>
        <v>12.916701478820286</v>
      </c>
      <c r="G6235" s="11">
        <f t="shared" si="980"/>
        <v>31.393298521179716</v>
      </c>
      <c r="H6235" s="12">
        <f t="shared" si="983"/>
        <v>0</v>
      </c>
      <c r="I6235" s="12">
        <f t="shared" si="977"/>
        <v>0</v>
      </c>
      <c r="J6235" s="12">
        <f t="shared" si="984"/>
        <v>0</v>
      </c>
      <c r="K6235" s="12">
        <f t="shared" si="985"/>
        <v>0</v>
      </c>
      <c r="L6235" s="12">
        <f t="shared" si="986"/>
        <v>31.393298521179716</v>
      </c>
      <c r="M6235" s="12">
        <f t="shared" si="981"/>
        <v>31.393298521179716</v>
      </c>
      <c r="N6235" s="13"/>
    </row>
    <row r="6236" spans="1:14" x14ac:dyDescent="0.2">
      <c r="A6236" s="10" t="s">
        <v>6218</v>
      </c>
      <c r="B6236" s="6">
        <f>IF($C$10=2012,profiles!C6223,IF($C$10=2013,profiles!E6223,IF($C$10=2014,profiles!G6223,IF($C$10=2015,profiles!I6223,IF($C$10=2016,profiles!K6223)))))</f>
        <v>44.552</v>
      </c>
      <c r="C6236" s="6">
        <f>IF($C$10=2012,profiles!D6223,IF($C$10=2013,profiles!F6223,IF($C$10=2014,profiles!H6223,IF($C$10=2015,profiles!J6223,IF($C$10=2016,profiles!L6223)))))</f>
        <v>6.2661876514328682E-2</v>
      </c>
      <c r="D6236" s="11">
        <f t="shared" si="982"/>
        <v>12.532375302865736</v>
      </c>
      <c r="E6236" s="11">
        <f t="shared" si="978"/>
        <v>0</v>
      </c>
      <c r="F6236" s="11">
        <f t="shared" si="979"/>
        <v>12.532375302865736</v>
      </c>
      <c r="G6236" s="11">
        <f t="shared" si="980"/>
        <v>32.019624697134262</v>
      </c>
      <c r="H6236" s="12">
        <f t="shared" si="983"/>
        <v>0</v>
      </c>
      <c r="I6236" s="12">
        <f t="shared" si="977"/>
        <v>0</v>
      </c>
      <c r="J6236" s="12">
        <f t="shared" si="984"/>
        <v>0</v>
      </c>
      <c r="K6236" s="12">
        <f t="shared" si="985"/>
        <v>0</v>
      </c>
      <c r="L6236" s="12">
        <f t="shared" si="986"/>
        <v>32.019624697134262</v>
      </c>
      <c r="M6236" s="12">
        <f t="shared" si="981"/>
        <v>32.019624697134262</v>
      </c>
      <c r="N6236" s="13"/>
    </row>
    <row r="6237" spans="1:14" x14ac:dyDescent="0.2">
      <c r="A6237" s="10" t="s">
        <v>6219</v>
      </c>
      <c r="B6237" s="6">
        <f>IF($C$10=2012,profiles!C6224,IF($C$10=2013,profiles!E6224,IF($C$10=2014,profiles!G6224,IF($C$10=2015,profiles!I6224,IF($C$10=2016,profiles!K6224)))))</f>
        <v>45.901000000000003</v>
      </c>
      <c r="C6237" s="6">
        <f>IF($C$10=2012,profiles!D6224,IF($C$10=2013,profiles!F6224,IF($C$10=2014,profiles!H6224,IF($C$10=2015,profiles!J6224,IF($C$10=2016,profiles!L6224)))))</f>
        <v>6.1464338429832621E-2</v>
      </c>
      <c r="D6237" s="11">
        <f t="shared" si="982"/>
        <v>12.292867685966524</v>
      </c>
      <c r="E6237" s="11">
        <f t="shared" si="978"/>
        <v>0</v>
      </c>
      <c r="F6237" s="11">
        <f t="shared" si="979"/>
        <v>12.292867685966524</v>
      </c>
      <c r="G6237" s="11">
        <f t="shared" si="980"/>
        <v>33.608132314033483</v>
      </c>
      <c r="H6237" s="12">
        <f t="shared" si="983"/>
        <v>0</v>
      </c>
      <c r="I6237" s="12">
        <f t="shared" si="977"/>
        <v>0</v>
      </c>
      <c r="J6237" s="12">
        <f t="shared" si="984"/>
        <v>0</v>
      </c>
      <c r="K6237" s="12">
        <f t="shared" si="985"/>
        <v>0</v>
      </c>
      <c r="L6237" s="12">
        <f t="shared" si="986"/>
        <v>33.608132314033483</v>
      </c>
      <c r="M6237" s="12">
        <f t="shared" si="981"/>
        <v>33.608132314033483</v>
      </c>
      <c r="N6237" s="13"/>
    </row>
    <row r="6238" spans="1:14" x14ac:dyDescent="0.2">
      <c r="A6238" s="10" t="s">
        <v>6220</v>
      </c>
      <c r="B6238" s="6">
        <f>IF($C$10=2012,profiles!C6225,IF($C$10=2013,profiles!E6225,IF($C$10=2014,profiles!G6225,IF($C$10=2015,profiles!I6225,IF($C$10=2016,profiles!K6225)))))</f>
        <v>50.162999999999997</v>
      </c>
      <c r="C6238" s="6">
        <f>IF($C$10=2012,profiles!D6225,IF($C$10=2013,profiles!F6225,IF($C$10=2014,profiles!H6225,IF($C$10=2015,profiles!J6225,IF($C$10=2016,profiles!L6225)))))</f>
        <v>5.7147631381067758E-2</v>
      </c>
      <c r="D6238" s="11">
        <f t="shared" si="982"/>
        <v>11.429526276213551</v>
      </c>
      <c r="E6238" s="11">
        <f t="shared" si="978"/>
        <v>0</v>
      </c>
      <c r="F6238" s="11">
        <f t="shared" si="979"/>
        <v>11.429526276213551</v>
      </c>
      <c r="G6238" s="11">
        <f t="shared" si="980"/>
        <v>38.733473723786446</v>
      </c>
      <c r="H6238" s="12">
        <f t="shared" si="983"/>
        <v>0</v>
      </c>
      <c r="I6238" s="12">
        <f t="shared" si="977"/>
        <v>0</v>
      </c>
      <c r="J6238" s="12">
        <f t="shared" si="984"/>
        <v>0</v>
      </c>
      <c r="K6238" s="12">
        <f t="shared" si="985"/>
        <v>0</v>
      </c>
      <c r="L6238" s="12">
        <f t="shared" si="986"/>
        <v>38.733473723786446</v>
      </c>
      <c r="M6238" s="12">
        <f t="shared" si="981"/>
        <v>38.733473723786446</v>
      </c>
      <c r="N6238" s="13"/>
    </row>
    <row r="6239" spans="1:14" x14ac:dyDescent="0.2">
      <c r="A6239" s="10" t="s">
        <v>6221</v>
      </c>
      <c r="B6239" s="6">
        <f>IF($C$10=2012,profiles!C6226,IF($C$10=2013,profiles!E6226,IF($C$10=2014,profiles!G6226,IF($C$10=2015,profiles!I6226,IF($C$10=2016,profiles!K6226)))))</f>
        <v>59.563000000000002</v>
      </c>
      <c r="C6239" s="6">
        <f>IF($C$10=2012,profiles!D6226,IF($C$10=2013,profiles!F6226,IF($C$10=2014,profiles!H6226,IF($C$10=2015,profiles!J6226,IF($C$10=2016,profiles!L6226)))))</f>
        <v>5.4836104380761412E-2</v>
      </c>
      <c r="D6239" s="11">
        <f t="shared" si="982"/>
        <v>10.967220876152282</v>
      </c>
      <c r="E6239" s="11">
        <f t="shared" si="978"/>
        <v>0</v>
      </c>
      <c r="F6239" s="11">
        <f t="shared" si="979"/>
        <v>10.967220876152282</v>
      </c>
      <c r="G6239" s="11">
        <f t="shared" si="980"/>
        <v>48.59577912384772</v>
      </c>
      <c r="H6239" s="12">
        <f t="shared" si="983"/>
        <v>0</v>
      </c>
      <c r="I6239" s="12">
        <f t="shared" si="977"/>
        <v>0</v>
      </c>
      <c r="J6239" s="12">
        <f t="shared" si="984"/>
        <v>0</v>
      </c>
      <c r="K6239" s="12">
        <f t="shared" si="985"/>
        <v>0</v>
      </c>
      <c r="L6239" s="12">
        <f t="shared" si="986"/>
        <v>48.59577912384772</v>
      </c>
      <c r="M6239" s="12">
        <f t="shared" si="981"/>
        <v>48.59577912384772</v>
      </c>
      <c r="N6239" s="13"/>
    </row>
    <row r="6240" spans="1:14" x14ac:dyDescent="0.2">
      <c r="A6240" s="10" t="s">
        <v>6222</v>
      </c>
      <c r="B6240" s="6">
        <f>IF($C$10=2012,profiles!C6227,IF($C$10=2013,profiles!E6227,IF($C$10=2014,profiles!G6227,IF($C$10=2015,profiles!I6227,IF($C$10=2016,profiles!K6227)))))</f>
        <v>64.498000000000005</v>
      </c>
      <c r="C6240" s="6">
        <f>IF($C$10=2012,profiles!D6227,IF($C$10=2013,profiles!F6227,IF($C$10=2014,profiles!H6227,IF($C$10=2015,profiles!J6227,IF($C$10=2016,profiles!L6227)))))</f>
        <v>6.4193611273567833E-2</v>
      </c>
      <c r="D6240" s="11">
        <f t="shared" si="982"/>
        <v>12.838722254713566</v>
      </c>
      <c r="E6240" s="11">
        <f t="shared" si="978"/>
        <v>0</v>
      </c>
      <c r="F6240" s="11">
        <f t="shared" si="979"/>
        <v>12.838722254713566</v>
      </c>
      <c r="G6240" s="11">
        <f t="shared" si="980"/>
        <v>51.659277745286438</v>
      </c>
      <c r="H6240" s="12">
        <f t="shared" si="983"/>
        <v>0</v>
      </c>
      <c r="I6240" s="12">
        <f t="shared" si="977"/>
        <v>0</v>
      </c>
      <c r="J6240" s="12">
        <f t="shared" si="984"/>
        <v>0</v>
      </c>
      <c r="K6240" s="12">
        <f t="shared" si="985"/>
        <v>0</v>
      </c>
      <c r="L6240" s="12">
        <f t="shared" si="986"/>
        <v>51.659277745286438</v>
      </c>
      <c r="M6240" s="12">
        <f t="shared" si="981"/>
        <v>51.659277745286438</v>
      </c>
      <c r="N6240" s="13"/>
    </row>
    <row r="6241" spans="1:14" x14ac:dyDescent="0.2">
      <c r="A6241" s="10" t="s">
        <v>6223</v>
      </c>
      <c r="B6241" s="6">
        <f>IF($C$10=2012,profiles!C6228,IF($C$10=2013,profiles!E6228,IF($C$10=2014,profiles!G6228,IF($C$10=2015,profiles!I6228,IF($C$10=2016,profiles!K6228)))))</f>
        <v>66.959000000000003</v>
      </c>
      <c r="C6241" s="6">
        <f>IF($C$10=2012,profiles!D6228,IF($C$10=2013,profiles!F6228,IF($C$10=2014,profiles!H6228,IF($C$10=2015,profiles!J6228,IF($C$10=2016,profiles!L6228)))))</f>
        <v>0.10039825103740217</v>
      </c>
      <c r="D6241" s="11">
        <f t="shared" si="982"/>
        <v>20.079650207480434</v>
      </c>
      <c r="E6241" s="11">
        <f t="shared" si="978"/>
        <v>0</v>
      </c>
      <c r="F6241" s="11">
        <f t="shared" si="979"/>
        <v>20.079650207480434</v>
      </c>
      <c r="G6241" s="11">
        <f t="shared" si="980"/>
        <v>46.879349792519569</v>
      </c>
      <c r="H6241" s="12">
        <f t="shared" si="983"/>
        <v>0</v>
      </c>
      <c r="I6241" s="12">
        <f t="shared" si="977"/>
        <v>0</v>
      </c>
      <c r="J6241" s="12">
        <f t="shared" si="984"/>
        <v>0</v>
      </c>
      <c r="K6241" s="12">
        <f t="shared" si="985"/>
        <v>0</v>
      </c>
      <c r="L6241" s="12">
        <f t="shared" si="986"/>
        <v>46.879349792519569</v>
      </c>
      <c r="M6241" s="12">
        <f t="shared" si="981"/>
        <v>46.879349792519569</v>
      </c>
      <c r="N6241" s="13"/>
    </row>
    <row r="6242" spans="1:14" x14ac:dyDescent="0.2">
      <c r="A6242" s="10" t="s">
        <v>6224</v>
      </c>
      <c r="B6242" s="6">
        <f>IF($C$10=2012,profiles!C6229,IF($C$10=2013,profiles!E6229,IF($C$10=2014,profiles!G6229,IF($C$10=2015,profiles!I6229,IF($C$10=2016,profiles!K6229)))))</f>
        <v>67.662999999999997</v>
      </c>
      <c r="C6242" s="6">
        <f>IF($C$10=2012,profiles!D6229,IF($C$10=2013,profiles!F6229,IF($C$10=2014,profiles!H6229,IF($C$10=2015,profiles!J6229,IF($C$10=2016,profiles!L6229)))))</f>
        <v>0.15547107806277327</v>
      </c>
      <c r="D6242" s="11">
        <f t="shared" si="982"/>
        <v>31.094215612554656</v>
      </c>
      <c r="E6242" s="11">
        <f t="shared" si="978"/>
        <v>0</v>
      </c>
      <c r="F6242" s="11">
        <f t="shared" si="979"/>
        <v>31.094215612554656</v>
      </c>
      <c r="G6242" s="11">
        <f t="shared" si="980"/>
        <v>36.568784387445341</v>
      </c>
      <c r="H6242" s="12">
        <f t="shared" si="983"/>
        <v>0</v>
      </c>
      <c r="I6242" s="12">
        <f t="shared" si="977"/>
        <v>0</v>
      </c>
      <c r="J6242" s="12">
        <f t="shared" si="984"/>
        <v>0</v>
      </c>
      <c r="K6242" s="12">
        <f t="shared" si="985"/>
        <v>0</v>
      </c>
      <c r="L6242" s="12">
        <f t="shared" si="986"/>
        <v>36.568784387445341</v>
      </c>
      <c r="M6242" s="12">
        <f t="shared" si="981"/>
        <v>36.568784387445341</v>
      </c>
      <c r="N6242" s="13"/>
    </row>
    <row r="6243" spans="1:14" x14ac:dyDescent="0.2">
      <c r="A6243" s="10" t="s">
        <v>6225</v>
      </c>
      <c r="B6243" s="6">
        <f>IF($C$10=2012,profiles!C6230,IF($C$10=2013,profiles!E6230,IF($C$10=2014,profiles!G6230,IF($C$10=2015,profiles!I6230,IF($C$10=2016,profiles!K6230)))))</f>
        <v>69.094999999999999</v>
      </c>
      <c r="C6243" s="6">
        <f>IF($C$10=2012,profiles!D6230,IF($C$10=2013,profiles!F6230,IF($C$10=2014,profiles!H6230,IF($C$10=2015,profiles!J6230,IF($C$10=2016,profiles!L6230)))))</f>
        <v>0.22165594452335199</v>
      </c>
      <c r="D6243" s="11">
        <f t="shared" si="982"/>
        <v>44.331188904670398</v>
      </c>
      <c r="E6243" s="11">
        <f t="shared" si="978"/>
        <v>0</v>
      </c>
      <c r="F6243" s="11">
        <f t="shared" si="979"/>
        <v>44.331188904670398</v>
      </c>
      <c r="G6243" s="11">
        <f t="shared" si="980"/>
        <v>24.763811095329601</v>
      </c>
      <c r="H6243" s="12">
        <f t="shared" si="983"/>
        <v>0</v>
      </c>
      <c r="I6243" s="12">
        <f t="shared" si="977"/>
        <v>0</v>
      </c>
      <c r="J6243" s="12">
        <f t="shared" si="984"/>
        <v>0</v>
      </c>
      <c r="K6243" s="12">
        <f t="shared" si="985"/>
        <v>0</v>
      </c>
      <c r="L6243" s="12">
        <f t="shared" si="986"/>
        <v>24.763811095329601</v>
      </c>
      <c r="M6243" s="12">
        <f t="shared" si="981"/>
        <v>24.763811095329601</v>
      </c>
      <c r="N6243" s="13"/>
    </row>
    <row r="6244" spans="1:14" x14ac:dyDescent="0.2">
      <c r="A6244" s="10" t="s">
        <v>6226</v>
      </c>
      <c r="B6244" s="6">
        <f>IF($C$10=2012,profiles!C6231,IF($C$10=2013,profiles!E6231,IF($C$10=2014,profiles!G6231,IF($C$10=2015,profiles!I6231,IF($C$10=2016,profiles!K6231)))))</f>
        <v>70.498999999999995</v>
      </c>
      <c r="C6244" s="6">
        <f>IF($C$10=2012,profiles!D6231,IF($C$10=2013,profiles!F6231,IF($C$10=2014,profiles!H6231,IF($C$10=2015,profiles!J6231,IF($C$10=2016,profiles!L6231)))))</f>
        <v>0.28459631826663323</v>
      </c>
      <c r="D6244" s="11">
        <f t="shared" si="982"/>
        <v>56.919263653326645</v>
      </c>
      <c r="E6244" s="11">
        <f t="shared" si="978"/>
        <v>0</v>
      </c>
      <c r="F6244" s="11">
        <f t="shared" si="979"/>
        <v>56.919263653326645</v>
      </c>
      <c r="G6244" s="11">
        <f t="shared" si="980"/>
        <v>13.57973634667335</v>
      </c>
      <c r="H6244" s="12">
        <f t="shared" si="983"/>
        <v>0</v>
      </c>
      <c r="I6244" s="12">
        <f t="shared" si="977"/>
        <v>0</v>
      </c>
      <c r="J6244" s="12">
        <f t="shared" si="984"/>
        <v>0</v>
      </c>
      <c r="K6244" s="12">
        <f t="shared" si="985"/>
        <v>0</v>
      </c>
      <c r="L6244" s="12">
        <f t="shared" si="986"/>
        <v>13.57973634667335</v>
      </c>
      <c r="M6244" s="12">
        <f t="shared" si="981"/>
        <v>13.57973634667335</v>
      </c>
      <c r="N6244" s="13"/>
    </row>
    <row r="6245" spans="1:14" x14ac:dyDescent="0.2">
      <c r="A6245" s="10" t="s">
        <v>6227</v>
      </c>
      <c r="B6245" s="6">
        <f>IF($C$10=2012,profiles!C6232,IF($C$10=2013,profiles!E6232,IF($C$10=2014,profiles!G6232,IF($C$10=2015,profiles!I6232,IF($C$10=2016,profiles!K6232)))))</f>
        <v>69.724999999999994</v>
      </c>
      <c r="C6245" s="6">
        <f>IF($C$10=2012,profiles!D6232,IF($C$10=2013,profiles!F6232,IF($C$10=2014,profiles!H6232,IF($C$10=2015,profiles!J6232,IF($C$10=2016,profiles!L6232)))))</f>
        <v>0.33098003174868412</v>
      </c>
      <c r="D6245" s="11">
        <f t="shared" si="982"/>
        <v>66.19600634973682</v>
      </c>
      <c r="E6245" s="11">
        <f t="shared" si="978"/>
        <v>0</v>
      </c>
      <c r="F6245" s="11">
        <f t="shared" si="979"/>
        <v>66.19600634973682</v>
      </c>
      <c r="G6245" s="11">
        <f t="shared" si="980"/>
        <v>3.5289936502631747</v>
      </c>
      <c r="H6245" s="12">
        <f t="shared" si="983"/>
        <v>0</v>
      </c>
      <c r="I6245" s="12">
        <f t="shared" si="977"/>
        <v>0</v>
      </c>
      <c r="J6245" s="12">
        <f t="shared" si="984"/>
        <v>0</v>
      </c>
      <c r="K6245" s="12">
        <f t="shared" si="985"/>
        <v>0</v>
      </c>
      <c r="L6245" s="12">
        <f t="shared" si="986"/>
        <v>3.5289936502631747</v>
      </c>
      <c r="M6245" s="12">
        <f t="shared" si="981"/>
        <v>3.5289936502631747</v>
      </c>
      <c r="N6245" s="13"/>
    </row>
    <row r="6246" spans="1:14" x14ac:dyDescent="0.2">
      <c r="A6246" s="10" t="s">
        <v>6228</v>
      </c>
      <c r="B6246" s="6">
        <f>IF($C$10=2012,profiles!C6233,IF($C$10=2013,profiles!E6233,IF($C$10=2014,profiles!G6233,IF($C$10=2015,profiles!I6233,IF($C$10=2016,profiles!K6233)))))</f>
        <v>68.95</v>
      </c>
      <c r="C6246" s="6">
        <f>IF($C$10=2012,profiles!D6233,IF($C$10=2013,profiles!F6233,IF($C$10=2014,profiles!H6233,IF($C$10=2015,profiles!J6233,IF($C$10=2016,profiles!L6233)))))</f>
        <v>0.34716072075082854</v>
      </c>
      <c r="D6246" s="11">
        <f t="shared" si="982"/>
        <v>69.432144150165712</v>
      </c>
      <c r="E6246" s="11">
        <f t="shared" si="978"/>
        <v>0.48214415016570911</v>
      </c>
      <c r="F6246" s="11">
        <f t="shared" si="979"/>
        <v>68.95</v>
      </c>
      <c r="G6246" s="11">
        <f t="shared" si="980"/>
        <v>0</v>
      </c>
      <c r="H6246" s="12">
        <f t="shared" si="983"/>
        <v>0</v>
      </c>
      <c r="I6246" s="12">
        <f t="shared" si="977"/>
        <v>0.48214415016570911</v>
      </c>
      <c r="J6246" s="12">
        <f t="shared" si="984"/>
        <v>0</v>
      </c>
      <c r="K6246" s="12">
        <f t="shared" si="985"/>
        <v>0.39053676163422441</v>
      </c>
      <c r="L6246" s="12">
        <f t="shared" si="986"/>
        <v>0</v>
      </c>
      <c r="M6246" s="12">
        <f t="shared" si="981"/>
        <v>-0.48214415016570911</v>
      </c>
      <c r="N6246" s="13"/>
    </row>
    <row r="6247" spans="1:14" x14ac:dyDescent="0.2">
      <c r="A6247" s="10" t="s">
        <v>6229</v>
      </c>
      <c r="B6247" s="6">
        <f>IF($C$10=2012,profiles!C6234,IF($C$10=2013,profiles!E6234,IF($C$10=2014,profiles!G6234,IF($C$10=2015,profiles!I6234,IF($C$10=2016,profiles!K6234)))))</f>
        <v>67.813000000000002</v>
      </c>
      <c r="C6247" s="6">
        <f>IF($C$10=2012,profiles!D6234,IF($C$10=2013,profiles!F6234,IF($C$10=2014,profiles!H6234,IF($C$10=2015,profiles!J6234,IF($C$10=2016,profiles!L6234)))))</f>
        <v>0.33866655526777506</v>
      </c>
      <c r="D6247" s="11">
        <f t="shared" si="982"/>
        <v>67.733311053555013</v>
      </c>
      <c r="E6247" s="11">
        <f t="shared" si="978"/>
        <v>0</v>
      </c>
      <c r="F6247" s="11">
        <f t="shared" si="979"/>
        <v>67.733311053555013</v>
      </c>
      <c r="G6247" s="11">
        <f t="shared" si="980"/>
        <v>7.9688946444989028E-2</v>
      </c>
      <c r="H6247" s="12">
        <f t="shared" si="983"/>
        <v>0</v>
      </c>
      <c r="I6247" s="12">
        <f t="shared" si="977"/>
        <v>0</v>
      </c>
      <c r="J6247" s="12">
        <f t="shared" si="984"/>
        <v>7.9688946444989028E-2</v>
      </c>
      <c r="K6247" s="12">
        <f t="shared" si="985"/>
        <v>0.30447958404784314</v>
      </c>
      <c r="L6247" s="12">
        <f t="shared" si="986"/>
        <v>0</v>
      </c>
      <c r="M6247" s="12">
        <f t="shared" si="981"/>
        <v>7.9688946444989028E-2</v>
      </c>
      <c r="N6247" s="13"/>
    </row>
    <row r="6248" spans="1:14" x14ac:dyDescent="0.2">
      <c r="A6248" s="10" t="s">
        <v>6230</v>
      </c>
      <c r="B6248" s="6">
        <f>IF($C$10=2012,profiles!C6235,IF($C$10=2013,profiles!E6235,IF($C$10=2014,profiles!G6235,IF($C$10=2015,profiles!I6235,IF($C$10=2016,profiles!K6235)))))</f>
        <v>66.435000000000002</v>
      </c>
      <c r="C6248" s="6">
        <f>IF($C$10=2012,profiles!D6235,IF($C$10=2013,profiles!F6235,IF($C$10=2014,profiles!H6235,IF($C$10=2015,profiles!J6235,IF($C$10=2016,profiles!L6235)))))</f>
        <v>0.30435569666081824</v>
      </c>
      <c r="D6248" s="11">
        <f t="shared" si="982"/>
        <v>60.871139332163651</v>
      </c>
      <c r="E6248" s="11">
        <f t="shared" si="978"/>
        <v>0</v>
      </c>
      <c r="F6248" s="11">
        <f t="shared" si="979"/>
        <v>60.871139332163651</v>
      </c>
      <c r="G6248" s="11">
        <f t="shared" si="980"/>
        <v>5.5638606678363516</v>
      </c>
      <c r="H6248" s="12">
        <f t="shared" si="983"/>
        <v>0</v>
      </c>
      <c r="I6248" s="12">
        <f t="shared" si="977"/>
        <v>0</v>
      </c>
      <c r="J6248" s="12">
        <f t="shared" si="984"/>
        <v>0.28194809482830274</v>
      </c>
      <c r="K6248" s="12">
        <f t="shared" si="985"/>
        <v>0</v>
      </c>
      <c r="L6248" s="12">
        <f t="shared" si="986"/>
        <v>5.2819125730080492</v>
      </c>
      <c r="M6248" s="12">
        <f t="shared" si="981"/>
        <v>5.5638606678363516</v>
      </c>
      <c r="N6248" s="13"/>
    </row>
    <row r="6249" spans="1:14" x14ac:dyDescent="0.2">
      <c r="A6249" s="10" t="s">
        <v>6231</v>
      </c>
      <c r="B6249" s="6">
        <f>IF($C$10=2012,profiles!C6236,IF($C$10=2013,profiles!E6236,IF($C$10=2014,profiles!G6236,IF($C$10=2015,profiles!I6236,IF($C$10=2016,profiles!K6236)))))</f>
        <v>64.676000000000002</v>
      </c>
      <c r="C6249" s="6">
        <f>IF($C$10=2012,profiles!D6236,IF($C$10=2013,profiles!F6236,IF($C$10=2014,profiles!H6236,IF($C$10=2015,profiles!J6236,IF($C$10=2016,profiles!L6236)))))</f>
        <v>0.23970256495947864</v>
      </c>
      <c r="D6249" s="11">
        <f t="shared" si="982"/>
        <v>47.94051299189573</v>
      </c>
      <c r="E6249" s="11">
        <f t="shared" si="978"/>
        <v>0</v>
      </c>
      <c r="F6249" s="11">
        <f t="shared" si="979"/>
        <v>47.94051299189573</v>
      </c>
      <c r="G6249" s="11">
        <f t="shared" si="980"/>
        <v>16.735487008104272</v>
      </c>
      <c r="H6249" s="12">
        <f t="shared" si="983"/>
        <v>0</v>
      </c>
      <c r="I6249" s="12">
        <f t="shared" si="977"/>
        <v>0</v>
      </c>
      <c r="J6249" s="12">
        <f t="shared" si="984"/>
        <v>0</v>
      </c>
      <c r="K6249" s="12">
        <f t="shared" si="985"/>
        <v>0</v>
      </c>
      <c r="L6249" s="12">
        <f t="shared" si="986"/>
        <v>16.735487008104272</v>
      </c>
      <c r="M6249" s="12">
        <f t="shared" si="981"/>
        <v>16.735487008104272</v>
      </c>
      <c r="N6249" s="13"/>
    </row>
    <row r="6250" spans="1:14" x14ac:dyDescent="0.2">
      <c r="A6250" s="10" t="s">
        <v>6232</v>
      </c>
      <c r="B6250" s="6">
        <f>IF($C$10=2012,profiles!C6237,IF($C$10=2013,profiles!E6237,IF($C$10=2014,profiles!G6237,IF($C$10=2015,profiles!I6237,IF($C$10=2016,profiles!K6237)))))</f>
        <v>63.927</v>
      </c>
      <c r="C6250" s="6">
        <f>IF($C$10=2012,profiles!D6237,IF($C$10=2013,profiles!F6237,IF($C$10=2014,profiles!H6237,IF($C$10=2015,profiles!J6237,IF($C$10=2016,profiles!L6237)))))</f>
        <v>0.15833959952098475</v>
      </c>
      <c r="D6250" s="11">
        <f t="shared" si="982"/>
        <v>31.66791990419695</v>
      </c>
      <c r="E6250" s="11">
        <f t="shared" si="978"/>
        <v>0</v>
      </c>
      <c r="F6250" s="11">
        <f t="shared" si="979"/>
        <v>31.66791990419695</v>
      </c>
      <c r="G6250" s="11">
        <f t="shared" si="980"/>
        <v>32.25908009580305</v>
      </c>
      <c r="H6250" s="12">
        <f t="shared" si="983"/>
        <v>0</v>
      </c>
      <c r="I6250" s="12">
        <f t="shared" si="977"/>
        <v>0</v>
      </c>
      <c r="J6250" s="12">
        <f t="shared" si="984"/>
        <v>0</v>
      </c>
      <c r="K6250" s="12">
        <f t="shared" si="985"/>
        <v>0</v>
      </c>
      <c r="L6250" s="12">
        <f t="shared" si="986"/>
        <v>32.25908009580305</v>
      </c>
      <c r="M6250" s="12">
        <f t="shared" si="981"/>
        <v>32.25908009580305</v>
      </c>
      <c r="N6250" s="13"/>
    </row>
    <row r="6251" spans="1:14" x14ac:dyDescent="0.2">
      <c r="A6251" s="10" t="s">
        <v>6233</v>
      </c>
      <c r="B6251" s="6">
        <f>IF($C$10=2012,profiles!C6238,IF($C$10=2013,profiles!E6238,IF($C$10=2014,profiles!G6238,IF($C$10=2015,profiles!I6238,IF($C$10=2016,profiles!K6238)))))</f>
        <v>63.575000000000003</v>
      </c>
      <c r="C6251" s="6">
        <f>IF($C$10=2012,profiles!D6238,IF($C$10=2013,profiles!F6238,IF($C$10=2014,profiles!H6238,IF($C$10=2015,profiles!J6238,IF($C$10=2016,profiles!L6238)))))</f>
        <v>8.5498649288439574E-2</v>
      </c>
      <c r="D6251" s="11">
        <f t="shared" si="982"/>
        <v>17.099729857687915</v>
      </c>
      <c r="E6251" s="11">
        <f t="shared" si="978"/>
        <v>0</v>
      </c>
      <c r="F6251" s="11">
        <f t="shared" si="979"/>
        <v>17.099729857687915</v>
      </c>
      <c r="G6251" s="11">
        <f t="shared" si="980"/>
        <v>46.475270142312084</v>
      </c>
      <c r="H6251" s="12">
        <f t="shared" si="983"/>
        <v>0</v>
      </c>
      <c r="I6251" s="12">
        <f t="shared" si="977"/>
        <v>0</v>
      </c>
      <c r="J6251" s="12">
        <f t="shared" si="984"/>
        <v>0</v>
      </c>
      <c r="K6251" s="12">
        <f t="shared" si="985"/>
        <v>0</v>
      </c>
      <c r="L6251" s="12">
        <f t="shared" si="986"/>
        <v>46.475270142312084</v>
      </c>
      <c r="M6251" s="12">
        <f t="shared" si="981"/>
        <v>46.475270142312084</v>
      </c>
      <c r="N6251" s="13"/>
    </row>
    <row r="6252" spans="1:14" x14ac:dyDescent="0.2">
      <c r="A6252" s="10" t="s">
        <v>6234</v>
      </c>
      <c r="B6252" s="6">
        <f>IF($C$10=2012,profiles!C6239,IF($C$10=2013,profiles!E6239,IF($C$10=2014,profiles!G6239,IF($C$10=2015,profiles!I6239,IF($C$10=2016,profiles!K6239)))))</f>
        <v>65.210999999999999</v>
      </c>
      <c r="C6252" s="6">
        <f>IF($C$10=2012,profiles!D6239,IF($C$10=2013,profiles!F6239,IF($C$10=2014,profiles!H6239,IF($C$10=2015,profiles!J6239,IF($C$10=2016,profiles!L6239)))))</f>
        <v>6.8872364719971033E-2</v>
      </c>
      <c r="D6252" s="11">
        <f t="shared" si="982"/>
        <v>13.774472943994207</v>
      </c>
      <c r="E6252" s="11">
        <f t="shared" si="978"/>
        <v>0</v>
      </c>
      <c r="F6252" s="11">
        <f t="shared" si="979"/>
        <v>13.774472943994207</v>
      </c>
      <c r="G6252" s="11">
        <f t="shared" si="980"/>
        <v>51.436527056005794</v>
      </c>
      <c r="H6252" s="12">
        <f t="shared" si="983"/>
        <v>0</v>
      </c>
      <c r="I6252" s="12">
        <f t="shared" si="977"/>
        <v>0</v>
      </c>
      <c r="J6252" s="12">
        <f t="shared" si="984"/>
        <v>0</v>
      </c>
      <c r="K6252" s="12">
        <f t="shared" si="985"/>
        <v>0</v>
      </c>
      <c r="L6252" s="12">
        <f t="shared" si="986"/>
        <v>51.436527056005794</v>
      </c>
      <c r="M6252" s="12">
        <f t="shared" si="981"/>
        <v>51.436527056005794</v>
      </c>
      <c r="N6252" s="13"/>
    </row>
    <row r="6253" spans="1:14" x14ac:dyDescent="0.2">
      <c r="A6253" s="10" t="s">
        <v>6235</v>
      </c>
      <c r="B6253" s="6">
        <f>IF($C$10=2012,profiles!C6240,IF($C$10=2013,profiles!E6240,IF($C$10=2014,profiles!G6240,IF($C$10=2015,profiles!I6240,IF($C$10=2016,profiles!K6240)))))</f>
        <v>65.385000000000005</v>
      </c>
      <c r="C6253" s="6">
        <f>IF($C$10=2012,profiles!D6240,IF($C$10=2013,profiles!F6240,IF($C$10=2014,profiles!H6240,IF($C$10=2015,profiles!J6240,IF($C$10=2016,profiles!L6240)))))</f>
        <v>8.4872030523296296E-2</v>
      </c>
      <c r="D6253" s="11">
        <f t="shared" si="982"/>
        <v>16.974406104659259</v>
      </c>
      <c r="E6253" s="11">
        <f t="shared" si="978"/>
        <v>0</v>
      </c>
      <c r="F6253" s="11">
        <f t="shared" si="979"/>
        <v>16.974406104659259</v>
      </c>
      <c r="G6253" s="11">
        <f t="shared" si="980"/>
        <v>48.410593895340746</v>
      </c>
      <c r="H6253" s="12">
        <f t="shared" si="983"/>
        <v>0</v>
      </c>
      <c r="I6253" s="12">
        <f t="shared" si="977"/>
        <v>0</v>
      </c>
      <c r="J6253" s="12">
        <f t="shared" si="984"/>
        <v>0</v>
      </c>
      <c r="K6253" s="12">
        <f t="shared" si="985"/>
        <v>0</v>
      </c>
      <c r="L6253" s="12">
        <f t="shared" si="986"/>
        <v>48.410593895340746</v>
      </c>
      <c r="M6253" s="12">
        <f t="shared" si="981"/>
        <v>48.410593895340746</v>
      </c>
      <c r="N6253" s="13"/>
    </row>
    <row r="6254" spans="1:14" x14ac:dyDescent="0.2">
      <c r="A6254" s="10" t="s">
        <v>6236</v>
      </c>
      <c r="B6254" s="6">
        <f>IF($C$10=2012,profiles!C6241,IF($C$10=2013,profiles!E6241,IF($C$10=2014,profiles!G6241,IF($C$10=2015,profiles!I6241,IF($C$10=2016,profiles!K6241)))))</f>
        <v>60.697000000000003</v>
      </c>
      <c r="C6254" s="6">
        <f>IF($C$10=2012,profiles!D6241,IF($C$10=2013,profiles!F6241,IF($C$10=2014,profiles!H6241,IF($C$10=2015,profiles!J6241,IF($C$10=2016,profiles!L6241)))))</f>
        <v>9.7293006934580997E-2</v>
      </c>
      <c r="D6254" s="11">
        <f t="shared" si="982"/>
        <v>19.4586013869162</v>
      </c>
      <c r="E6254" s="11">
        <f t="shared" si="978"/>
        <v>0</v>
      </c>
      <c r="F6254" s="11">
        <f t="shared" si="979"/>
        <v>19.4586013869162</v>
      </c>
      <c r="G6254" s="11">
        <f t="shared" si="980"/>
        <v>41.238398613083803</v>
      </c>
      <c r="H6254" s="12">
        <f t="shared" si="983"/>
        <v>0</v>
      </c>
      <c r="I6254" s="12">
        <f t="shared" si="977"/>
        <v>0</v>
      </c>
      <c r="J6254" s="12">
        <f t="shared" si="984"/>
        <v>0</v>
      </c>
      <c r="K6254" s="12">
        <f t="shared" si="985"/>
        <v>0</v>
      </c>
      <c r="L6254" s="12">
        <f t="shared" si="986"/>
        <v>41.238398613083803</v>
      </c>
      <c r="M6254" s="12">
        <f t="shared" si="981"/>
        <v>41.238398613083803</v>
      </c>
      <c r="N6254" s="13"/>
    </row>
    <row r="6255" spans="1:14" x14ac:dyDescent="0.2">
      <c r="A6255" s="10" t="s">
        <v>6237</v>
      </c>
      <c r="B6255" s="6">
        <f>IF($C$10=2012,profiles!C6242,IF($C$10=2013,profiles!E6242,IF($C$10=2014,profiles!G6242,IF($C$10=2015,profiles!I6242,IF($C$10=2016,profiles!K6242)))))</f>
        <v>55.920999999999999</v>
      </c>
      <c r="C6255" s="6">
        <f>IF($C$10=2012,profiles!D6242,IF($C$10=2013,profiles!F6242,IF($C$10=2014,profiles!H6242,IF($C$10=2015,profiles!J6242,IF($C$10=2016,profiles!L6242)))))</f>
        <v>9.3240872253321075E-2</v>
      </c>
      <c r="D6255" s="11">
        <f t="shared" si="982"/>
        <v>18.648174450664214</v>
      </c>
      <c r="E6255" s="11">
        <f t="shared" si="978"/>
        <v>0</v>
      </c>
      <c r="F6255" s="11">
        <f t="shared" si="979"/>
        <v>18.648174450664214</v>
      </c>
      <c r="G6255" s="11">
        <f t="shared" si="980"/>
        <v>37.272825549335785</v>
      </c>
      <c r="H6255" s="12">
        <f t="shared" si="983"/>
        <v>0</v>
      </c>
      <c r="I6255" s="12">
        <f t="shared" si="977"/>
        <v>0</v>
      </c>
      <c r="J6255" s="12">
        <f t="shared" si="984"/>
        <v>0</v>
      </c>
      <c r="K6255" s="12">
        <f t="shared" si="985"/>
        <v>0</v>
      </c>
      <c r="L6255" s="12">
        <f t="shared" si="986"/>
        <v>37.272825549335785</v>
      </c>
      <c r="M6255" s="12">
        <f t="shared" si="981"/>
        <v>37.272825549335785</v>
      </c>
      <c r="N6255" s="13"/>
    </row>
    <row r="6256" spans="1:14" x14ac:dyDescent="0.2">
      <c r="A6256" s="10" t="s">
        <v>6238</v>
      </c>
      <c r="B6256" s="6">
        <f>IF($C$10=2012,profiles!C6243,IF($C$10=2013,profiles!E6243,IF($C$10=2014,profiles!G6243,IF($C$10=2015,profiles!I6243,IF($C$10=2016,profiles!K6243)))))</f>
        <v>51.042999999999999</v>
      </c>
      <c r="C6256" s="6">
        <f>IF($C$10=2012,profiles!D6243,IF($C$10=2013,profiles!F6243,IF($C$10=2014,profiles!H6243,IF($C$10=2015,profiles!J6243,IF($C$10=2016,profiles!L6243)))))</f>
        <v>8.5415100119753812E-2</v>
      </c>
      <c r="D6256" s="11">
        <f t="shared" si="982"/>
        <v>17.083020023950763</v>
      </c>
      <c r="E6256" s="11">
        <f t="shared" si="978"/>
        <v>0</v>
      </c>
      <c r="F6256" s="11">
        <f t="shared" si="979"/>
        <v>17.083020023950763</v>
      </c>
      <c r="G6256" s="11">
        <f t="shared" si="980"/>
        <v>33.95997997604924</v>
      </c>
      <c r="H6256" s="12">
        <f t="shared" si="983"/>
        <v>0</v>
      </c>
      <c r="I6256" s="12">
        <f t="shared" si="977"/>
        <v>0</v>
      </c>
      <c r="J6256" s="12">
        <f t="shared" si="984"/>
        <v>0</v>
      </c>
      <c r="K6256" s="12">
        <f t="shared" si="985"/>
        <v>0</v>
      </c>
      <c r="L6256" s="12">
        <f t="shared" si="986"/>
        <v>33.95997997604924</v>
      </c>
      <c r="M6256" s="12">
        <f t="shared" si="981"/>
        <v>33.95997997604924</v>
      </c>
      <c r="N6256" s="13"/>
    </row>
    <row r="6257" spans="1:14" x14ac:dyDescent="0.2">
      <c r="A6257" s="10" t="s">
        <v>6239</v>
      </c>
      <c r="B6257" s="6">
        <f>IF($C$10=2012,profiles!C6244,IF($C$10=2013,profiles!E6244,IF($C$10=2014,profiles!G6244,IF($C$10=2015,profiles!I6244,IF($C$10=2016,profiles!K6244)))))</f>
        <v>47.387</v>
      </c>
      <c r="C6257" s="6">
        <f>IF($C$10=2012,profiles!D6244,IF($C$10=2013,profiles!F6244,IF($C$10=2014,profiles!H6244,IF($C$10=2015,profiles!J6244,IF($C$10=2016,profiles!L6244)))))</f>
        <v>7.5156983139105862E-2</v>
      </c>
      <c r="D6257" s="11">
        <f t="shared" si="982"/>
        <v>15.031396627821172</v>
      </c>
      <c r="E6257" s="11">
        <f t="shared" si="978"/>
        <v>0</v>
      </c>
      <c r="F6257" s="11">
        <f t="shared" si="979"/>
        <v>15.031396627821172</v>
      </c>
      <c r="G6257" s="11">
        <f t="shared" si="980"/>
        <v>32.355603372178827</v>
      </c>
      <c r="H6257" s="12">
        <f t="shared" si="983"/>
        <v>0</v>
      </c>
      <c r="I6257" s="12">
        <f t="shared" si="977"/>
        <v>0</v>
      </c>
      <c r="J6257" s="12">
        <f t="shared" si="984"/>
        <v>0</v>
      </c>
      <c r="K6257" s="12">
        <f t="shared" si="985"/>
        <v>0</v>
      </c>
      <c r="L6257" s="12">
        <f t="shared" si="986"/>
        <v>32.355603372178827</v>
      </c>
      <c r="M6257" s="12">
        <f t="shared" si="981"/>
        <v>32.355603372178827</v>
      </c>
      <c r="N6257" s="13"/>
    </row>
    <row r="6258" spans="1:14" x14ac:dyDescent="0.2">
      <c r="A6258" s="10" t="s">
        <v>6240</v>
      </c>
      <c r="B6258" s="6">
        <f>IF($C$10=2012,profiles!C6245,IF($C$10=2013,profiles!E6245,IF($C$10=2014,profiles!G6245,IF($C$10=2015,profiles!I6245,IF($C$10=2016,profiles!K6245)))))</f>
        <v>45.722999999999999</v>
      </c>
      <c r="C6258" s="6">
        <f>IF($C$10=2012,profiles!D6245,IF($C$10=2013,profiles!F6245,IF($C$10=2014,profiles!H6245,IF($C$10=2015,profiles!J6245,IF($C$10=2016,profiles!L6245)))))</f>
        <v>6.7638500201885193E-2</v>
      </c>
      <c r="D6258" s="11">
        <f t="shared" si="982"/>
        <v>13.527700040377038</v>
      </c>
      <c r="E6258" s="11">
        <f t="shared" si="978"/>
        <v>0</v>
      </c>
      <c r="F6258" s="11">
        <f t="shared" si="979"/>
        <v>13.527700040377038</v>
      </c>
      <c r="G6258" s="11">
        <f t="shared" si="980"/>
        <v>32.195299959622957</v>
      </c>
      <c r="H6258" s="12">
        <f t="shared" si="983"/>
        <v>0</v>
      </c>
      <c r="I6258" s="12">
        <f t="shared" si="977"/>
        <v>0</v>
      </c>
      <c r="J6258" s="12">
        <f t="shared" si="984"/>
        <v>0</v>
      </c>
      <c r="K6258" s="12">
        <f t="shared" si="985"/>
        <v>0</v>
      </c>
      <c r="L6258" s="12">
        <f t="shared" si="986"/>
        <v>32.195299959622957</v>
      </c>
      <c r="M6258" s="12">
        <f t="shared" si="981"/>
        <v>32.195299959622957</v>
      </c>
      <c r="N6258" s="13"/>
    </row>
    <row r="6259" spans="1:14" x14ac:dyDescent="0.2">
      <c r="A6259" s="10" t="s">
        <v>6241</v>
      </c>
      <c r="B6259" s="6">
        <f>IF($C$10=2012,profiles!C6246,IF($C$10=2013,profiles!E6246,IF($C$10=2014,profiles!G6246,IF($C$10=2015,profiles!I6246,IF($C$10=2016,profiles!K6246)))))</f>
        <v>44.569000000000003</v>
      </c>
      <c r="C6259" s="6">
        <f>IF($C$10=2012,profiles!D6246,IF($C$10=2013,profiles!F6246,IF($C$10=2014,profiles!H6246,IF($C$10=2015,profiles!J6246,IF($C$10=2016,profiles!L6246)))))</f>
        <v>6.3517257702964236E-2</v>
      </c>
      <c r="D6259" s="11">
        <f t="shared" si="982"/>
        <v>12.703451540592848</v>
      </c>
      <c r="E6259" s="11">
        <f t="shared" si="978"/>
        <v>0</v>
      </c>
      <c r="F6259" s="11">
        <f t="shared" si="979"/>
        <v>12.703451540592848</v>
      </c>
      <c r="G6259" s="11">
        <f t="shared" si="980"/>
        <v>31.865548459407155</v>
      </c>
      <c r="H6259" s="12">
        <f t="shared" si="983"/>
        <v>0</v>
      </c>
      <c r="I6259" s="12">
        <f t="shared" si="977"/>
        <v>0</v>
      </c>
      <c r="J6259" s="12">
        <f t="shared" si="984"/>
        <v>0</v>
      </c>
      <c r="K6259" s="12">
        <f t="shared" si="985"/>
        <v>0</v>
      </c>
      <c r="L6259" s="12">
        <f t="shared" si="986"/>
        <v>31.865548459407155</v>
      </c>
      <c r="M6259" s="12">
        <f t="shared" si="981"/>
        <v>31.865548459407155</v>
      </c>
      <c r="N6259" s="13"/>
    </row>
    <row r="6260" spans="1:14" x14ac:dyDescent="0.2">
      <c r="A6260" s="10" t="s">
        <v>6242</v>
      </c>
      <c r="B6260" s="6">
        <f>IF($C$10=2012,profiles!C6247,IF($C$10=2013,profiles!E6247,IF($C$10=2014,profiles!G6247,IF($C$10=2015,profiles!I6247,IF($C$10=2016,profiles!K6247)))))</f>
        <v>44.518000000000001</v>
      </c>
      <c r="C6260" s="6">
        <f>IF($C$10=2012,profiles!D6247,IF($C$10=2013,profiles!F6247,IF($C$10=2014,profiles!H6247,IF($C$10=2015,profiles!J6247,IF($C$10=2016,profiles!L6247)))))</f>
        <v>5.5636773735432937E-2</v>
      </c>
      <c r="D6260" s="11">
        <f t="shared" si="982"/>
        <v>11.127354747086587</v>
      </c>
      <c r="E6260" s="11">
        <f t="shared" si="978"/>
        <v>0</v>
      </c>
      <c r="F6260" s="11">
        <f t="shared" si="979"/>
        <v>11.127354747086587</v>
      </c>
      <c r="G6260" s="11">
        <f t="shared" si="980"/>
        <v>33.390645252913416</v>
      </c>
      <c r="H6260" s="12">
        <f t="shared" si="983"/>
        <v>0</v>
      </c>
      <c r="I6260" s="12">
        <f t="shared" si="977"/>
        <v>0</v>
      </c>
      <c r="J6260" s="12">
        <f t="shared" si="984"/>
        <v>0</v>
      </c>
      <c r="K6260" s="12">
        <f t="shared" si="985"/>
        <v>0</v>
      </c>
      <c r="L6260" s="12">
        <f t="shared" si="986"/>
        <v>33.390645252913416</v>
      </c>
      <c r="M6260" s="12">
        <f t="shared" si="981"/>
        <v>33.390645252913416</v>
      </c>
      <c r="N6260" s="13"/>
    </row>
    <row r="6261" spans="1:14" x14ac:dyDescent="0.2">
      <c r="A6261" s="10" t="s">
        <v>6243</v>
      </c>
      <c r="B6261" s="6">
        <f>IF($C$10=2012,profiles!C6248,IF($C$10=2013,profiles!E6248,IF($C$10=2014,profiles!G6248,IF($C$10=2015,profiles!I6248,IF($C$10=2016,profiles!K6248)))))</f>
        <v>45.783000000000001</v>
      </c>
      <c r="C6261" s="6">
        <f>IF($C$10=2012,profiles!D6248,IF($C$10=2013,profiles!F6248,IF($C$10=2014,profiles!H6248,IF($C$10=2015,profiles!J6248,IF($C$10=2016,profiles!L6248)))))</f>
        <v>5.3965999749383903E-2</v>
      </c>
      <c r="D6261" s="11">
        <f t="shared" si="982"/>
        <v>10.793199949876781</v>
      </c>
      <c r="E6261" s="11">
        <f t="shared" si="978"/>
        <v>0</v>
      </c>
      <c r="F6261" s="11">
        <f t="shared" si="979"/>
        <v>10.793199949876781</v>
      </c>
      <c r="G6261" s="11">
        <f t="shared" si="980"/>
        <v>34.989800050123222</v>
      </c>
      <c r="H6261" s="12">
        <f t="shared" si="983"/>
        <v>0</v>
      </c>
      <c r="I6261" s="12">
        <f t="shared" si="977"/>
        <v>0</v>
      </c>
      <c r="J6261" s="12">
        <f t="shared" si="984"/>
        <v>0</v>
      </c>
      <c r="K6261" s="12">
        <f t="shared" si="985"/>
        <v>0</v>
      </c>
      <c r="L6261" s="12">
        <f t="shared" si="986"/>
        <v>34.989800050123222</v>
      </c>
      <c r="M6261" s="12">
        <f t="shared" si="981"/>
        <v>34.989800050123222</v>
      </c>
      <c r="N6261" s="13"/>
    </row>
    <row r="6262" spans="1:14" x14ac:dyDescent="0.2">
      <c r="A6262" s="10" t="s">
        <v>6244</v>
      </c>
      <c r="B6262" s="6">
        <f>IF($C$10=2012,profiles!C6249,IF($C$10=2013,profiles!E6249,IF($C$10=2014,profiles!G6249,IF($C$10=2015,profiles!I6249,IF($C$10=2016,profiles!K6249)))))</f>
        <v>49.801000000000002</v>
      </c>
      <c r="C6262" s="6">
        <f>IF($C$10=2012,profiles!D6249,IF($C$10=2013,profiles!F6249,IF($C$10=2014,profiles!H6249,IF($C$10=2015,profiles!J6249,IF($C$10=2016,profiles!L6249)))))</f>
        <v>5.2907842891552842E-2</v>
      </c>
      <c r="D6262" s="11">
        <f t="shared" si="982"/>
        <v>10.581568578310568</v>
      </c>
      <c r="E6262" s="11">
        <f t="shared" si="978"/>
        <v>0</v>
      </c>
      <c r="F6262" s="11">
        <f t="shared" si="979"/>
        <v>10.581568578310568</v>
      </c>
      <c r="G6262" s="11">
        <f t="shared" si="980"/>
        <v>39.219431421689436</v>
      </c>
      <c r="H6262" s="12">
        <f t="shared" si="983"/>
        <v>0</v>
      </c>
      <c r="I6262" s="12">
        <f t="shared" si="977"/>
        <v>0</v>
      </c>
      <c r="J6262" s="12">
        <f t="shared" si="984"/>
        <v>0</v>
      </c>
      <c r="K6262" s="12">
        <f t="shared" si="985"/>
        <v>0</v>
      </c>
      <c r="L6262" s="12">
        <f t="shared" si="986"/>
        <v>39.219431421689436</v>
      </c>
      <c r="M6262" s="12">
        <f t="shared" si="981"/>
        <v>39.219431421689436</v>
      </c>
      <c r="N6262" s="13"/>
    </row>
    <row r="6263" spans="1:14" x14ac:dyDescent="0.2">
      <c r="A6263" s="10" t="s">
        <v>6245</v>
      </c>
      <c r="B6263" s="6">
        <f>IF($C$10=2012,profiles!C6250,IF($C$10=2013,profiles!E6250,IF($C$10=2014,profiles!G6250,IF($C$10=2015,profiles!I6250,IF($C$10=2016,profiles!K6250)))))</f>
        <v>59.031999999999996</v>
      </c>
      <c r="C6263" s="6">
        <f>IF($C$10=2012,profiles!D6250,IF($C$10=2013,profiles!F6250,IF($C$10=2014,profiles!H6250,IF($C$10=2015,profiles!J6250,IF($C$10=2016,profiles!L6250)))))</f>
        <v>5.0916837224844406E-2</v>
      </c>
      <c r="D6263" s="11">
        <f t="shared" si="982"/>
        <v>10.183367444968882</v>
      </c>
      <c r="E6263" s="11">
        <f t="shared" si="978"/>
        <v>0</v>
      </c>
      <c r="F6263" s="11">
        <f t="shared" si="979"/>
        <v>10.183367444968882</v>
      </c>
      <c r="G6263" s="11">
        <f t="shared" si="980"/>
        <v>48.848632555031116</v>
      </c>
      <c r="H6263" s="12">
        <f t="shared" si="983"/>
        <v>0</v>
      </c>
      <c r="I6263" s="12">
        <f t="shared" si="977"/>
        <v>0</v>
      </c>
      <c r="J6263" s="12">
        <f t="shared" si="984"/>
        <v>0</v>
      </c>
      <c r="K6263" s="12">
        <f t="shared" si="985"/>
        <v>0</v>
      </c>
      <c r="L6263" s="12">
        <f t="shared" si="986"/>
        <v>48.848632555031116</v>
      </c>
      <c r="M6263" s="12">
        <f t="shared" si="981"/>
        <v>48.848632555031116</v>
      </c>
      <c r="N6263" s="13"/>
    </row>
    <row r="6264" spans="1:14" x14ac:dyDescent="0.2">
      <c r="A6264" s="10" t="s">
        <v>6246</v>
      </c>
      <c r="B6264" s="6">
        <f>IF($C$10=2012,profiles!C6251,IF($C$10=2013,profiles!E6251,IF($C$10=2014,profiles!G6251,IF($C$10=2015,profiles!I6251,IF($C$10=2016,profiles!K6251)))))</f>
        <v>64.314999999999998</v>
      </c>
      <c r="C6264" s="6">
        <f>IF($C$10=2012,profiles!D6251,IF($C$10=2013,profiles!F6251,IF($C$10=2014,profiles!H6251,IF($C$10=2015,profiles!J6251,IF($C$10=2016,profiles!L6251)))))</f>
        <v>6.3753950684321173E-2</v>
      </c>
      <c r="D6264" s="11">
        <f t="shared" si="982"/>
        <v>12.750790136864234</v>
      </c>
      <c r="E6264" s="11">
        <f t="shared" si="978"/>
        <v>0</v>
      </c>
      <c r="F6264" s="11">
        <f t="shared" si="979"/>
        <v>12.750790136864234</v>
      </c>
      <c r="G6264" s="11">
        <f t="shared" si="980"/>
        <v>51.564209863135765</v>
      </c>
      <c r="H6264" s="12">
        <f t="shared" si="983"/>
        <v>0</v>
      </c>
      <c r="I6264" s="12">
        <f t="shared" si="977"/>
        <v>0</v>
      </c>
      <c r="J6264" s="12">
        <f t="shared" si="984"/>
        <v>0</v>
      </c>
      <c r="K6264" s="12">
        <f t="shared" si="985"/>
        <v>0</v>
      </c>
      <c r="L6264" s="12">
        <f t="shared" si="986"/>
        <v>51.564209863135765</v>
      </c>
      <c r="M6264" s="12">
        <f t="shared" si="981"/>
        <v>51.564209863135765</v>
      </c>
      <c r="N6264" s="13"/>
    </row>
    <row r="6265" spans="1:14" x14ac:dyDescent="0.2">
      <c r="A6265" s="10" t="s">
        <v>6247</v>
      </c>
      <c r="B6265" s="6">
        <f>IF($C$10=2012,profiles!C6252,IF($C$10=2013,profiles!E6252,IF($C$10=2014,profiles!G6252,IF($C$10=2015,profiles!I6252,IF($C$10=2016,profiles!K6252)))))</f>
        <v>66.575000000000003</v>
      </c>
      <c r="C6265" s="6">
        <f>IF($C$10=2012,profiles!D6252,IF($C$10=2013,profiles!F6252,IF($C$10=2014,profiles!H6252,IF($C$10=2015,profiles!J6252,IF($C$10=2016,profiles!L6252)))))</f>
        <v>9.1419183269983148E-2</v>
      </c>
      <c r="D6265" s="11">
        <f t="shared" si="982"/>
        <v>18.28383665399663</v>
      </c>
      <c r="E6265" s="11">
        <f t="shared" si="978"/>
        <v>0</v>
      </c>
      <c r="F6265" s="11">
        <f t="shared" si="979"/>
        <v>18.28383665399663</v>
      </c>
      <c r="G6265" s="11">
        <f t="shared" si="980"/>
        <v>48.291163346003373</v>
      </c>
      <c r="H6265" s="12">
        <f t="shared" si="983"/>
        <v>0</v>
      </c>
      <c r="I6265" s="12">
        <f t="shared" si="977"/>
        <v>0</v>
      </c>
      <c r="J6265" s="12">
        <f t="shared" si="984"/>
        <v>0</v>
      </c>
      <c r="K6265" s="12">
        <f t="shared" si="985"/>
        <v>0</v>
      </c>
      <c r="L6265" s="12">
        <f t="shared" si="986"/>
        <v>48.291163346003373</v>
      </c>
      <c r="M6265" s="12">
        <f t="shared" si="981"/>
        <v>48.291163346003373</v>
      </c>
      <c r="N6265" s="13"/>
    </row>
    <row r="6266" spans="1:14" x14ac:dyDescent="0.2">
      <c r="A6266" s="10" t="s">
        <v>6248</v>
      </c>
      <c r="B6266" s="6">
        <f>IF($C$10=2012,profiles!C6253,IF($C$10=2013,profiles!E6253,IF($C$10=2014,profiles!G6253,IF($C$10=2015,profiles!I6253,IF($C$10=2016,profiles!K6253)))))</f>
        <v>67.078999999999994</v>
      </c>
      <c r="C6266" s="6">
        <f>IF($C$10=2012,profiles!D6253,IF($C$10=2013,profiles!F6253,IF($C$10=2014,profiles!H6253,IF($C$10=2015,profiles!J6253,IF($C$10=2016,profiles!L6253)))))</f>
        <v>0.14461941160909458</v>
      </c>
      <c r="D6266" s="11">
        <f t="shared" si="982"/>
        <v>28.923882321818915</v>
      </c>
      <c r="E6266" s="11">
        <f t="shared" si="978"/>
        <v>0</v>
      </c>
      <c r="F6266" s="11">
        <f t="shared" si="979"/>
        <v>28.923882321818915</v>
      </c>
      <c r="G6266" s="11">
        <f t="shared" si="980"/>
        <v>38.155117678181078</v>
      </c>
      <c r="H6266" s="12">
        <f t="shared" si="983"/>
        <v>0</v>
      </c>
      <c r="I6266" s="12">
        <f t="shared" si="977"/>
        <v>0</v>
      </c>
      <c r="J6266" s="12">
        <f t="shared" si="984"/>
        <v>0</v>
      </c>
      <c r="K6266" s="12">
        <f t="shared" si="985"/>
        <v>0</v>
      </c>
      <c r="L6266" s="12">
        <f t="shared" si="986"/>
        <v>38.155117678181078</v>
      </c>
      <c r="M6266" s="12">
        <f t="shared" si="981"/>
        <v>38.155117678181078</v>
      </c>
      <c r="N6266" s="13"/>
    </row>
    <row r="6267" spans="1:14" x14ac:dyDescent="0.2">
      <c r="A6267" s="10" t="s">
        <v>6249</v>
      </c>
      <c r="B6267" s="6">
        <f>IF($C$10=2012,profiles!C6254,IF($C$10=2013,profiles!E6254,IF($C$10=2014,profiles!G6254,IF($C$10=2015,profiles!I6254,IF($C$10=2016,profiles!K6254)))))</f>
        <v>68.971999999999994</v>
      </c>
      <c r="C6267" s="6">
        <f>IF($C$10=2012,profiles!D6254,IF($C$10=2013,profiles!F6254,IF($C$10=2014,profiles!H6254,IF($C$10=2015,profiles!J6254,IF($C$10=2016,profiles!L6254)))))</f>
        <v>0.20934798045194436</v>
      </c>
      <c r="D6267" s="11">
        <f t="shared" si="982"/>
        <v>41.869596090388875</v>
      </c>
      <c r="E6267" s="11">
        <f t="shared" si="978"/>
        <v>0</v>
      </c>
      <c r="F6267" s="11">
        <f t="shared" si="979"/>
        <v>41.869596090388875</v>
      </c>
      <c r="G6267" s="11">
        <f t="shared" si="980"/>
        <v>27.10240390961112</v>
      </c>
      <c r="H6267" s="12">
        <f t="shared" si="983"/>
        <v>0</v>
      </c>
      <c r="I6267" s="12">
        <f t="shared" si="977"/>
        <v>0</v>
      </c>
      <c r="J6267" s="12">
        <f t="shared" si="984"/>
        <v>0</v>
      </c>
      <c r="K6267" s="12">
        <f t="shared" si="985"/>
        <v>0</v>
      </c>
      <c r="L6267" s="12">
        <f t="shared" si="986"/>
        <v>27.10240390961112</v>
      </c>
      <c r="M6267" s="12">
        <f t="shared" si="981"/>
        <v>27.10240390961112</v>
      </c>
      <c r="N6267" s="13"/>
    </row>
    <row r="6268" spans="1:14" x14ac:dyDescent="0.2">
      <c r="A6268" s="10" t="s">
        <v>6250</v>
      </c>
      <c r="B6268" s="6">
        <f>IF($C$10=2012,profiles!C6255,IF($C$10=2013,profiles!E6255,IF($C$10=2014,profiles!G6255,IF($C$10=2015,profiles!I6255,IF($C$10=2016,profiles!K6255)))))</f>
        <v>70.334000000000003</v>
      </c>
      <c r="C6268" s="6">
        <f>IF($C$10=2012,profiles!D6255,IF($C$10=2013,profiles!F6255,IF($C$10=2014,profiles!H6255,IF($C$10=2015,profiles!J6255,IF($C$10=2016,profiles!L6255)))))</f>
        <v>0.25901173718725201</v>
      </c>
      <c r="D6268" s="11">
        <f t="shared" si="982"/>
        <v>51.8023474374504</v>
      </c>
      <c r="E6268" s="11">
        <f t="shared" si="978"/>
        <v>0</v>
      </c>
      <c r="F6268" s="11">
        <f t="shared" si="979"/>
        <v>51.8023474374504</v>
      </c>
      <c r="G6268" s="11">
        <f t="shared" si="980"/>
        <v>18.531652562549603</v>
      </c>
      <c r="H6268" s="12">
        <f t="shared" si="983"/>
        <v>0</v>
      </c>
      <c r="I6268" s="12">
        <f t="shared" si="977"/>
        <v>0</v>
      </c>
      <c r="J6268" s="12">
        <f t="shared" si="984"/>
        <v>0</v>
      </c>
      <c r="K6268" s="12">
        <f t="shared" si="985"/>
        <v>0</v>
      </c>
      <c r="L6268" s="12">
        <f t="shared" si="986"/>
        <v>18.531652562549603</v>
      </c>
      <c r="M6268" s="12">
        <f t="shared" si="981"/>
        <v>18.531652562549603</v>
      </c>
      <c r="N6268" s="13"/>
    </row>
    <row r="6269" spans="1:14" x14ac:dyDescent="0.2">
      <c r="A6269" s="10" t="s">
        <v>6251</v>
      </c>
      <c r="B6269" s="6">
        <f>IF($C$10=2012,profiles!C6256,IF($C$10=2013,profiles!E6256,IF($C$10=2014,profiles!G6256,IF($C$10=2015,profiles!I6256,IF($C$10=2016,profiles!K6256)))))</f>
        <v>69.566000000000003</v>
      </c>
      <c r="C6269" s="6">
        <f>IF($C$10=2012,profiles!D6256,IF($C$10=2013,profiles!F6256,IF($C$10=2014,profiles!H6256,IF($C$10=2015,profiles!J6256,IF($C$10=2016,profiles!L6256)))))</f>
        <v>0.28559096668198208</v>
      </c>
      <c r="D6269" s="11">
        <f t="shared" si="982"/>
        <v>57.118193336396416</v>
      </c>
      <c r="E6269" s="11">
        <f t="shared" si="978"/>
        <v>0</v>
      </c>
      <c r="F6269" s="11">
        <f t="shared" si="979"/>
        <v>57.118193336396416</v>
      </c>
      <c r="G6269" s="11">
        <f t="shared" si="980"/>
        <v>12.447806663603586</v>
      </c>
      <c r="H6269" s="12">
        <f t="shared" si="983"/>
        <v>0</v>
      </c>
      <c r="I6269" s="12">
        <f t="shared" si="977"/>
        <v>0</v>
      </c>
      <c r="J6269" s="12">
        <f t="shared" si="984"/>
        <v>0</v>
      </c>
      <c r="K6269" s="12">
        <f t="shared" si="985"/>
        <v>0</v>
      </c>
      <c r="L6269" s="12">
        <f t="shared" si="986"/>
        <v>12.447806663603586</v>
      </c>
      <c r="M6269" s="12">
        <f t="shared" si="981"/>
        <v>12.447806663603586</v>
      </c>
      <c r="N6269" s="13"/>
    </row>
    <row r="6270" spans="1:14" x14ac:dyDescent="0.2">
      <c r="A6270" s="10" t="s">
        <v>6252</v>
      </c>
      <c r="B6270" s="6">
        <f>IF($C$10=2012,profiles!C6257,IF($C$10=2013,profiles!E6257,IF($C$10=2014,profiles!G6257,IF($C$10=2015,profiles!I6257,IF($C$10=2016,profiles!K6257)))))</f>
        <v>69.016999999999996</v>
      </c>
      <c r="C6270" s="6">
        <f>IF($C$10=2012,profiles!D6257,IF($C$10=2013,profiles!F6257,IF($C$10=2014,profiles!H6257,IF($C$10=2015,profiles!J6257,IF($C$10=2016,profiles!L6257)))))</f>
        <v>0.28784651156314828</v>
      </c>
      <c r="D6270" s="11">
        <f t="shared" si="982"/>
        <v>57.569302312629652</v>
      </c>
      <c r="E6270" s="11">
        <f t="shared" si="978"/>
        <v>0</v>
      </c>
      <c r="F6270" s="11">
        <f t="shared" si="979"/>
        <v>57.569302312629652</v>
      </c>
      <c r="G6270" s="11">
        <f t="shared" si="980"/>
        <v>11.447697687370344</v>
      </c>
      <c r="H6270" s="12">
        <f t="shared" si="983"/>
        <v>0</v>
      </c>
      <c r="I6270" s="12">
        <f t="shared" si="977"/>
        <v>0</v>
      </c>
      <c r="J6270" s="12">
        <f t="shared" si="984"/>
        <v>0</v>
      </c>
      <c r="K6270" s="12">
        <f t="shared" si="985"/>
        <v>0</v>
      </c>
      <c r="L6270" s="12">
        <f t="shared" si="986"/>
        <v>11.447697687370344</v>
      </c>
      <c r="M6270" s="12">
        <f t="shared" si="981"/>
        <v>11.447697687370344</v>
      </c>
      <c r="N6270" s="13"/>
    </row>
    <row r="6271" spans="1:14" x14ac:dyDescent="0.2">
      <c r="A6271" s="10" t="s">
        <v>6253</v>
      </c>
      <c r="B6271" s="6">
        <f>IF($C$10=2012,profiles!C6258,IF($C$10=2013,profiles!E6258,IF($C$10=2014,profiles!G6258,IF($C$10=2015,profiles!I6258,IF($C$10=2016,profiles!K6258)))))</f>
        <v>67.804000000000002</v>
      </c>
      <c r="C6271" s="6">
        <f>IF($C$10=2012,profiles!D6258,IF($C$10=2013,profiles!F6258,IF($C$10=2014,profiles!H6258,IF($C$10=2015,profiles!J6258,IF($C$10=2016,profiles!L6258)))))</f>
        <v>0.26478983055567157</v>
      </c>
      <c r="D6271" s="11">
        <f t="shared" si="982"/>
        <v>52.957966111134311</v>
      </c>
      <c r="E6271" s="11">
        <f t="shared" si="978"/>
        <v>0</v>
      </c>
      <c r="F6271" s="11">
        <f t="shared" si="979"/>
        <v>52.957966111134311</v>
      </c>
      <c r="G6271" s="11">
        <f t="shared" si="980"/>
        <v>14.846033888865691</v>
      </c>
      <c r="H6271" s="12">
        <f t="shared" si="983"/>
        <v>0</v>
      </c>
      <c r="I6271" s="12">
        <f t="shared" si="977"/>
        <v>0</v>
      </c>
      <c r="J6271" s="12">
        <f t="shared" si="984"/>
        <v>0</v>
      </c>
      <c r="K6271" s="12">
        <f t="shared" si="985"/>
        <v>0</v>
      </c>
      <c r="L6271" s="12">
        <f t="shared" si="986"/>
        <v>14.846033888865691</v>
      </c>
      <c r="M6271" s="12">
        <f t="shared" si="981"/>
        <v>14.846033888865691</v>
      </c>
      <c r="N6271" s="13"/>
    </row>
    <row r="6272" spans="1:14" x14ac:dyDescent="0.2">
      <c r="A6272" s="10" t="s">
        <v>6254</v>
      </c>
      <c r="B6272" s="6">
        <f>IF($C$10=2012,profiles!C6259,IF($C$10=2013,profiles!E6259,IF($C$10=2014,profiles!G6259,IF($C$10=2015,profiles!I6259,IF($C$10=2016,profiles!K6259)))))</f>
        <v>66.436000000000007</v>
      </c>
      <c r="C6272" s="6">
        <f>IF($C$10=2012,profiles!D6259,IF($C$10=2013,profiles!F6259,IF($C$10=2014,profiles!H6259,IF($C$10=2015,profiles!J6259,IF($C$10=2016,profiles!L6259)))))</f>
        <v>0.21495899642175906</v>
      </c>
      <c r="D6272" s="11">
        <f t="shared" si="982"/>
        <v>42.991799284351814</v>
      </c>
      <c r="E6272" s="11">
        <f t="shared" si="978"/>
        <v>0</v>
      </c>
      <c r="F6272" s="11">
        <f t="shared" si="979"/>
        <v>42.991799284351814</v>
      </c>
      <c r="G6272" s="11">
        <f t="shared" si="980"/>
        <v>23.444200715648194</v>
      </c>
      <c r="H6272" s="12">
        <f t="shared" si="983"/>
        <v>0</v>
      </c>
      <c r="I6272" s="12">
        <f t="shared" si="977"/>
        <v>0</v>
      </c>
      <c r="J6272" s="12">
        <f t="shared" si="984"/>
        <v>0</v>
      </c>
      <c r="K6272" s="12">
        <f t="shared" si="985"/>
        <v>0</v>
      </c>
      <c r="L6272" s="12">
        <f t="shared" si="986"/>
        <v>23.444200715648194</v>
      </c>
      <c r="M6272" s="12">
        <f t="shared" si="981"/>
        <v>23.444200715648194</v>
      </c>
      <c r="N6272" s="13"/>
    </row>
    <row r="6273" spans="1:14" x14ac:dyDescent="0.2">
      <c r="A6273" s="10" t="s">
        <v>6255</v>
      </c>
      <c r="B6273" s="6">
        <f>IF($C$10=2012,profiles!C6260,IF($C$10=2013,profiles!E6260,IF($C$10=2014,profiles!G6260,IF($C$10=2015,profiles!I6260,IF($C$10=2016,profiles!K6260)))))</f>
        <v>65.055999999999997</v>
      </c>
      <c r="C6273" s="6">
        <f>IF($C$10=2012,profiles!D6260,IF($C$10=2013,profiles!F6260,IF($C$10=2014,profiles!H6260,IF($C$10=2015,profiles!J6260,IF($C$10=2016,profiles!L6260)))))</f>
        <v>0.16096515043927434</v>
      </c>
      <c r="D6273" s="11">
        <f t="shared" si="982"/>
        <v>32.193030087854865</v>
      </c>
      <c r="E6273" s="11">
        <f t="shared" si="978"/>
        <v>0</v>
      </c>
      <c r="F6273" s="11">
        <f t="shared" si="979"/>
        <v>32.193030087854865</v>
      </c>
      <c r="G6273" s="11">
        <f t="shared" si="980"/>
        <v>32.862969912145132</v>
      </c>
      <c r="H6273" s="12">
        <f t="shared" si="983"/>
        <v>0</v>
      </c>
      <c r="I6273" s="12">
        <f t="shared" si="977"/>
        <v>0</v>
      </c>
      <c r="J6273" s="12">
        <f t="shared" si="984"/>
        <v>0</v>
      </c>
      <c r="K6273" s="12">
        <f t="shared" si="985"/>
        <v>0</v>
      </c>
      <c r="L6273" s="12">
        <f t="shared" si="986"/>
        <v>32.862969912145132</v>
      </c>
      <c r="M6273" s="12">
        <f t="shared" si="981"/>
        <v>32.862969912145132</v>
      </c>
      <c r="N6273" s="13"/>
    </row>
    <row r="6274" spans="1:14" x14ac:dyDescent="0.2">
      <c r="A6274" s="10" t="s">
        <v>6256</v>
      </c>
      <c r="B6274" s="6">
        <f>IF($C$10=2012,profiles!C6261,IF($C$10=2013,profiles!E6261,IF($C$10=2014,profiles!G6261,IF($C$10=2015,profiles!I6261,IF($C$10=2016,profiles!K6261)))))</f>
        <v>64.674000000000007</v>
      </c>
      <c r="C6274" s="6">
        <f>IF($C$10=2012,profiles!D6261,IF($C$10=2013,profiles!F6261,IF($C$10=2014,profiles!H6261,IF($C$10=2015,profiles!J6261,IF($C$10=2016,profiles!L6261)))))</f>
        <v>9.7489662085961326E-2</v>
      </c>
      <c r="D6274" s="11">
        <f t="shared" si="982"/>
        <v>19.497932417192267</v>
      </c>
      <c r="E6274" s="11">
        <f t="shared" si="978"/>
        <v>0</v>
      </c>
      <c r="F6274" s="11">
        <f t="shared" si="979"/>
        <v>19.497932417192267</v>
      </c>
      <c r="G6274" s="11">
        <f t="shared" si="980"/>
        <v>45.17606758280774</v>
      </c>
      <c r="H6274" s="12">
        <f t="shared" si="983"/>
        <v>0</v>
      </c>
      <c r="I6274" s="12">
        <f t="shared" si="977"/>
        <v>0</v>
      </c>
      <c r="J6274" s="12">
        <f t="shared" si="984"/>
        <v>0</v>
      </c>
      <c r="K6274" s="12">
        <f t="shared" si="985"/>
        <v>0</v>
      </c>
      <c r="L6274" s="12">
        <f t="shared" si="986"/>
        <v>45.17606758280774</v>
      </c>
      <c r="M6274" s="12">
        <f t="shared" si="981"/>
        <v>45.17606758280774</v>
      </c>
      <c r="N6274" s="13"/>
    </row>
    <row r="6275" spans="1:14" x14ac:dyDescent="0.2">
      <c r="A6275" s="10" t="s">
        <v>6257</v>
      </c>
      <c r="B6275" s="6">
        <f>IF($C$10=2012,profiles!C6262,IF($C$10=2013,profiles!E6262,IF($C$10=2014,profiles!G6262,IF($C$10=2015,profiles!I6262,IF($C$10=2016,profiles!K6262)))))</f>
        <v>64.585999999999999</v>
      </c>
      <c r="C6275" s="6">
        <f>IF($C$10=2012,profiles!D6262,IF($C$10=2013,profiles!F6262,IF($C$10=2014,profiles!H6262,IF($C$10=2015,profiles!J6262,IF($C$10=2016,profiles!L6262)))))</f>
        <v>4.8424599362321262E-2</v>
      </c>
      <c r="D6275" s="11">
        <f t="shared" si="982"/>
        <v>9.6849198724642527</v>
      </c>
      <c r="E6275" s="11">
        <f t="shared" si="978"/>
        <v>0</v>
      </c>
      <c r="F6275" s="11">
        <f t="shared" si="979"/>
        <v>9.6849198724642527</v>
      </c>
      <c r="G6275" s="11">
        <f t="shared" si="980"/>
        <v>54.901080127535749</v>
      </c>
      <c r="H6275" s="12">
        <f t="shared" si="983"/>
        <v>0</v>
      </c>
      <c r="I6275" s="12">
        <f t="shared" si="977"/>
        <v>0</v>
      </c>
      <c r="J6275" s="12">
        <f t="shared" si="984"/>
        <v>0</v>
      </c>
      <c r="K6275" s="12">
        <f t="shared" si="985"/>
        <v>0</v>
      </c>
      <c r="L6275" s="12">
        <f t="shared" si="986"/>
        <v>54.901080127535749</v>
      </c>
      <c r="M6275" s="12">
        <f t="shared" si="981"/>
        <v>54.901080127535749</v>
      </c>
      <c r="N6275" s="13"/>
    </row>
    <row r="6276" spans="1:14" x14ac:dyDescent="0.2">
      <c r="A6276" s="10" t="s">
        <v>6258</v>
      </c>
      <c r="B6276" s="6">
        <f>IF($C$10=2012,profiles!C6263,IF($C$10=2013,profiles!E6263,IF($C$10=2014,profiles!G6263,IF($C$10=2015,profiles!I6263,IF($C$10=2016,profiles!K6263)))))</f>
        <v>66.173000000000002</v>
      </c>
      <c r="C6276" s="6">
        <f>IF($C$10=2012,profiles!D6263,IF($C$10=2013,profiles!F6263,IF($C$10=2014,profiles!H6263,IF($C$10=2015,profiles!J6263,IF($C$10=2016,profiles!L6263)))))</f>
        <v>4.1755426534675524E-2</v>
      </c>
      <c r="D6276" s="11">
        <f t="shared" si="982"/>
        <v>8.3510853069351043</v>
      </c>
      <c r="E6276" s="11">
        <f t="shared" si="978"/>
        <v>0</v>
      </c>
      <c r="F6276" s="11">
        <f t="shared" si="979"/>
        <v>8.3510853069351043</v>
      </c>
      <c r="G6276" s="11">
        <f t="shared" si="980"/>
        <v>57.821914693064898</v>
      </c>
      <c r="H6276" s="12">
        <f t="shared" si="983"/>
        <v>0</v>
      </c>
      <c r="I6276" s="12">
        <f t="shared" si="977"/>
        <v>0</v>
      </c>
      <c r="J6276" s="12">
        <f t="shared" si="984"/>
        <v>0</v>
      </c>
      <c r="K6276" s="12">
        <f t="shared" si="985"/>
        <v>0</v>
      </c>
      <c r="L6276" s="12">
        <f t="shared" si="986"/>
        <v>57.821914693064898</v>
      </c>
      <c r="M6276" s="12">
        <f t="shared" si="981"/>
        <v>57.821914693064898</v>
      </c>
      <c r="N6276" s="13"/>
    </row>
    <row r="6277" spans="1:14" x14ac:dyDescent="0.2">
      <c r="A6277" s="10" t="s">
        <v>6259</v>
      </c>
      <c r="B6277" s="6">
        <f>IF($C$10=2012,profiles!C6264,IF($C$10=2013,profiles!E6264,IF($C$10=2014,profiles!G6264,IF($C$10=2015,profiles!I6264,IF($C$10=2016,profiles!K6264)))))</f>
        <v>65.319000000000003</v>
      </c>
      <c r="C6277" s="6">
        <f>IF($C$10=2012,profiles!D6264,IF($C$10=2013,profiles!F6264,IF($C$10=2014,profiles!H6264,IF($C$10=2015,profiles!J6264,IF($C$10=2016,profiles!L6264)))))</f>
        <v>5.2852150425351213E-2</v>
      </c>
      <c r="D6277" s="11">
        <f t="shared" si="982"/>
        <v>10.570430085070242</v>
      </c>
      <c r="E6277" s="11">
        <f t="shared" si="978"/>
        <v>0</v>
      </c>
      <c r="F6277" s="11">
        <f t="shared" si="979"/>
        <v>10.570430085070242</v>
      </c>
      <c r="G6277" s="11">
        <f t="shared" si="980"/>
        <v>54.74856991492976</v>
      </c>
      <c r="H6277" s="12">
        <f t="shared" si="983"/>
        <v>0</v>
      </c>
      <c r="I6277" s="12">
        <f t="shared" si="977"/>
        <v>0</v>
      </c>
      <c r="J6277" s="12">
        <f t="shared" si="984"/>
        <v>0</v>
      </c>
      <c r="K6277" s="12">
        <f t="shared" si="985"/>
        <v>0</v>
      </c>
      <c r="L6277" s="12">
        <f t="shared" si="986"/>
        <v>54.74856991492976</v>
      </c>
      <c r="M6277" s="12">
        <f t="shared" si="981"/>
        <v>54.74856991492976</v>
      </c>
      <c r="N6277" s="13"/>
    </row>
    <row r="6278" spans="1:14" x14ac:dyDescent="0.2">
      <c r="A6278" s="10" t="s">
        <v>6260</v>
      </c>
      <c r="B6278" s="6">
        <f>IF($C$10=2012,profiles!C6265,IF($C$10=2013,profiles!E6265,IF($C$10=2014,profiles!G6265,IF($C$10=2015,profiles!I6265,IF($C$10=2016,profiles!K6265)))))</f>
        <v>60.646999999999998</v>
      </c>
      <c r="C6278" s="6">
        <f>IF($C$10=2012,profiles!D6265,IF($C$10=2013,profiles!F6265,IF($C$10=2014,profiles!H6265,IF($C$10=2015,profiles!J6265,IF($C$10=2016,profiles!L6265)))))</f>
        <v>5.9507400136446544E-2</v>
      </c>
      <c r="D6278" s="11">
        <f t="shared" si="982"/>
        <v>11.901480027289308</v>
      </c>
      <c r="E6278" s="11">
        <f t="shared" si="978"/>
        <v>0</v>
      </c>
      <c r="F6278" s="11">
        <f t="shared" si="979"/>
        <v>11.901480027289308</v>
      </c>
      <c r="G6278" s="11">
        <f t="shared" si="980"/>
        <v>48.745519972710689</v>
      </c>
      <c r="H6278" s="12">
        <f t="shared" si="983"/>
        <v>0</v>
      </c>
      <c r="I6278" s="12">
        <f t="shared" si="977"/>
        <v>0</v>
      </c>
      <c r="J6278" s="12">
        <f t="shared" si="984"/>
        <v>0</v>
      </c>
      <c r="K6278" s="12">
        <f t="shared" si="985"/>
        <v>0</v>
      </c>
      <c r="L6278" s="12">
        <f t="shared" si="986"/>
        <v>48.745519972710689</v>
      </c>
      <c r="M6278" s="12">
        <f t="shared" si="981"/>
        <v>48.745519972710689</v>
      </c>
      <c r="N6278" s="13"/>
    </row>
    <row r="6279" spans="1:14" x14ac:dyDescent="0.2">
      <c r="A6279" s="10" t="s">
        <v>6261</v>
      </c>
      <c r="B6279" s="6">
        <f>IF($C$10=2012,profiles!C6266,IF($C$10=2013,profiles!E6266,IF($C$10=2014,profiles!G6266,IF($C$10=2015,profiles!I6266,IF($C$10=2016,profiles!K6266)))))</f>
        <v>55.494</v>
      </c>
      <c r="C6279" s="6">
        <f>IF($C$10=2012,profiles!D6266,IF($C$10=2013,profiles!F6266,IF($C$10=2014,profiles!H6266,IF($C$10=2015,profiles!J6266,IF($C$10=2016,profiles!L6266)))))</f>
        <v>5.7446778886986065E-2</v>
      </c>
      <c r="D6279" s="11">
        <f t="shared" si="982"/>
        <v>11.489355777397213</v>
      </c>
      <c r="E6279" s="11">
        <f t="shared" si="978"/>
        <v>0</v>
      </c>
      <c r="F6279" s="11">
        <f t="shared" si="979"/>
        <v>11.489355777397213</v>
      </c>
      <c r="G6279" s="11">
        <f t="shared" si="980"/>
        <v>44.004644222602785</v>
      </c>
      <c r="H6279" s="12">
        <f t="shared" si="983"/>
        <v>0</v>
      </c>
      <c r="I6279" s="12">
        <f t="shared" si="977"/>
        <v>0</v>
      </c>
      <c r="J6279" s="12">
        <f t="shared" si="984"/>
        <v>0</v>
      </c>
      <c r="K6279" s="12">
        <f t="shared" si="985"/>
        <v>0</v>
      </c>
      <c r="L6279" s="12">
        <f t="shared" si="986"/>
        <v>44.004644222602785</v>
      </c>
      <c r="M6279" s="12">
        <f t="shared" si="981"/>
        <v>44.004644222602785</v>
      </c>
      <c r="N6279" s="13"/>
    </row>
    <row r="6280" spans="1:14" x14ac:dyDescent="0.2">
      <c r="A6280" s="10" t="s">
        <v>6262</v>
      </c>
      <c r="B6280" s="6">
        <f>IF($C$10=2012,profiles!C6267,IF($C$10=2013,profiles!E6267,IF($C$10=2014,profiles!G6267,IF($C$10=2015,profiles!I6267,IF($C$10=2016,profiles!K6267)))))</f>
        <v>50.688000000000002</v>
      </c>
      <c r="C6280" s="6">
        <f>IF($C$10=2012,profiles!D6267,IF($C$10=2013,profiles!F6267,IF($C$10=2014,profiles!H6267,IF($C$10=2015,profiles!J6267,IF($C$10=2016,profiles!L6267)))))</f>
        <v>5.0680144243487463E-2</v>
      </c>
      <c r="D6280" s="11">
        <f t="shared" si="982"/>
        <v>10.136028848697492</v>
      </c>
      <c r="E6280" s="11">
        <f t="shared" si="978"/>
        <v>0</v>
      </c>
      <c r="F6280" s="11">
        <f t="shared" si="979"/>
        <v>10.136028848697492</v>
      </c>
      <c r="G6280" s="11">
        <f t="shared" si="980"/>
        <v>40.55197115130251</v>
      </c>
      <c r="H6280" s="12">
        <f t="shared" si="983"/>
        <v>0</v>
      </c>
      <c r="I6280" s="12">
        <f t="shared" si="977"/>
        <v>0</v>
      </c>
      <c r="J6280" s="12">
        <f t="shared" si="984"/>
        <v>0</v>
      </c>
      <c r="K6280" s="12">
        <f t="shared" si="985"/>
        <v>0</v>
      </c>
      <c r="L6280" s="12">
        <f t="shared" si="986"/>
        <v>40.55197115130251</v>
      </c>
      <c r="M6280" s="12">
        <f t="shared" si="981"/>
        <v>40.55197115130251</v>
      </c>
      <c r="N6280" s="13"/>
    </row>
    <row r="6281" spans="1:14" x14ac:dyDescent="0.2">
      <c r="A6281" s="10" t="s">
        <v>6263</v>
      </c>
      <c r="B6281" s="6">
        <f>IF($C$10=2012,profiles!C6268,IF($C$10=2013,profiles!E6268,IF($C$10=2014,profiles!G6268,IF($C$10=2015,profiles!I6268,IF($C$10=2016,profiles!K6268)))))</f>
        <v>47.488</v>
      </c>
      <c r="C6281" s="6">
        <f>IF($C$10=2012,profiles!D6268,IF($C$10=2013,profiles!F6268,IF($C$10=2014,profiles!H6268,IF($C$10=2015,profiles!J6268,IF($C$10=2016,profiles!L6268)))))</f>
        <v>4.3562372131215991E-2</v>
      </c>
      <c r="D6281" s="11">
        <f t="shared" si="982"/>
        <v>8.7124744262431975</v>
      </c>
      <c r="E6281" s="11">
        <f t="shared" si="978"/>
        <v>0</v>
      </c>
      <c r="F6281" s="11">
        <f t="shared" si="979"/>
        <v>8.7124744262431975</v>
      </c>
      <c r="G6281" s="11">
        <f t="shared" si="980"/>
        <v>38.775525573756802</v>
      </c>
      <c r="H6281" s="12">
        <f t="shared" si="983"/>
        <v>0</v>
      </c>
      <c r="I6281" s="12">
        <f t="shared" si="977"/>
        <v>0</v>
      </c>
      <c r="J6281" s="12">
        <f t="shared" si="984"/>
        <v>0</v>
      </c>
      <c r="K6281" s="12">
        <f t="shared" si="985"/>
        <v>0</v>
      </c>
      <c r="L6281" s="12">
        <f t="shared" si="986"/>
        <v>38.775525573756802</v>
      </c>
      <c r="M6281" s="12">
        <f t="shared" si="981"/>
        <v>38.775525573756802</v>
      </c>
      <c r="N6281" s="13"/>
    </row>
    <row r="6282" spans="1:14" x14ac:dyDescent="0.2">
      <c r="A6282" s="10" t="s">
        <v>6264</v>
      </c>
      <c r="B6282" s="6">
        <f>IF($C$10=2012,profiles!C6269,IF($C$10=2013,profiles!E6269,IF($C$10=2014,profiles!G6269,IF($C$10=2015,profiles!I6269,IF($C$10=2016,profiles!K6269)))))</f>
        <v>45.456000000000003</v>
      </c>
      <c r="C6282" s="6">
        <f>IF($C$10=2012,profiles!D6269,IF($C$10=2013,profiles!F6269,IF($C$10=2014,profiles!H6269,IF($C$10=2015,profiles!J6269,IF($C$10=2016,profiles!L6269)))))</f>
        <v>3.440453160011691E-2</v>
      </c>
      <c r="D6282" s="11">
        <f t="shared" si="982"/>
        <v>6.8809063200233815</v>
      </c>
      <c r="E6282" s="11">
        <f t="shared" si="978"/>
        <v>0</v>
      </c>
      <c r="F6282" s="11">
        <f t="shared" si="979"/>
        <v>6.8809063200233815</v>
      </c>
      <c r="G6282" s="11">
        <f t="shared" si="980"/>
        <v>38.575093679976618</v>
      </c>
      <c r="H6282" s="12">
        <f t="shared" si="983"/>
        <v>0</v>
      </c>
      <c r="I6282" s="12">
        <f t="shared" si="977"/>
        <v>0</v>
      </c>
      <c r="J6282" s="12">
        <f t="shared" si="984"/>
        <v>0</v>
      </c>
      <c r="K6282" s="12">
        <f t="shared" si="985"/>
        <v>0</v>
      </c>
      <c r="L6282" s="12">
        <f t="shared" si="986"/>
        <v>38.575093679976618</v>
      </c>
      <c r="M6282" s="12">
        <f t="shared" si="981"/>
        <v>38.575093679976618</v>
      </c>
      <c r="N6282" s="13"/>
    </row>
    <row r="6283" spans="1:14" x14ac:dyDescent="0.2">
      <c r="A6283" s="10" t="s">
        <v>6265</v>
      </c>
      <c r="B6283" s="6">
        <f>IF($C$10=2012,profiles!C6270,IF($C$10=2013,profiles!E6270,IF($C$10=2014,profiles!G6270,IF($C$10=2015,profiles!I6270,IF($C$10=2016,profiles!K6270)))))</f>
        <v>44.334000000000003</v>
      </c>
      <c r="C6283" s="6">
        <f>IF($C$10=2012,profiles!D6270,IF($C$10=2013,profiles!F6270,IF($C$10=2014,profiles!H6270,IF($C$10=2015,profiles!J6270,IF($C$10=2016,profiles!L6270)))))</f>
        <v>2.7932805388929869E-2</v>
      </c>
      <c r="D6283" s="11">
        <f t="shared" si="982"/>
        <v>5.5865610777859738</v>
      </c>
      <c r="E6283" s="11">
        <f t="shared" si="978"/>
        <v>0</v>
      </c>
      <c r="F6283" s="11">
        <f t="shared" si="979"/>
        <v>5.5865610777859738</v>
      </c>
      <c r="G6283" s="11">
        <f t="shared" si="980"/>
        <v>38.74743892221403</v>
      </c>
      <c r="H6283" s="12">
        <f t="shared" si="983"/>
        <v>0</v>
      </c>
      <c r="I6283" s="12">
        <f t="shared" si="977"/>
        <v>0</v>
      </c>
      <c r="J6283" s="12">
        <f t="shared" si="984"/>
        <v>0</v>
      </c>
      <c r="K6283" s="12">
        <f t="shared" si="985"/>
        <v>0</v>
      </c>
      <c r="L6283" s="12">
        <f t="shared" si="986"/>
        <v>38.74743892221403</v>
      </c>
      <c r="M6283" s="12">
        <f t="shared" si="981"/>
        <v>38.74743892221403</v>
      </c>
      <c r="N6283" s="13"/>
    </row>
    <row r="6284" spans="1:14" x14ac:dyDescent="0.2">
      <c r="A6284" s="10" t="s">
        <v>6266</v>
      </c>
      <c r="B6284" s="6">
        <f>IF($C$10=2012,profiles!C6271,IF($C$10=2013,profiles!E6271,IF($C$10=2014,profiles!G6271,IF($C$10=2015,profiles!I6271,IF($C$10=2016,profiles!K6271)))))</f>
        <v>44.670999999999999</v>
      </c>
      <c r="C6284" s="6">
        <f>IF($C$10=2012,profiles!D6271,IF($C$10=2013,profiles!F6271,IF($C$10=2014,profiles!H6271,IF($C$10=2015,profiles!J6271,IF($C$10=2016,profiles!L6271)))))</f>
        <v>2.3506979721924538E-2</v>
      </c>
      <c r="D6284" s="11">
        <f t="shared" si="982"/>
        <v>4.7013959443849078</v>
      </c>
      <c r="E6284" s="11">
        <f t="shared" si="978"/>
        <v>0</v>
      </c>
      <c r="F6284" s="11">
        <f t="shared" si="979"/>
        <v>4.7013959443849078</v>
      </c>
      <c r="G6284" s="11">
        <f t="shared" si="980"/>
        <v>39.969604055615093</v>
      </c>
      <c r="H6284" s="12">
        <f t="shared" si="983"/>
        <v>0</v>
      </c>
      <c r="I6284" s="12">
        <f t="shared" si="977"/>
        <v>0</v>
      </c>
      <c r="J6284" s="12">
        <f t="shared" si="984"/>
        <v>0</v>
      </c>
      <c r="K6284" s="12">
        <f t="shared" si="985"/>
        <v>0</v>
      </c>
      <c r="L6284" s="12">
        <f t="shared" si="986"/>
        <v>39.969604055615093</v>
      </c>
      <c r="M6284" s="12">
        <f t="shared" si="981"/>
        <v>39.969604055615093</v>
      </c>
      <c r="N6284" s="13"/>
    </row>
    <row r="6285" spans="1:14" x14ac:dyDescent="0.2">
      <c r="A6285" s="10" t="s">
        <v>6267</v>
      </c>
      <c r="B6285" s="6">
        <f>IF($C$10=2012,profiles!C6272,IF($C$10=2013,profiles!E6272,IF($C$10=2014,profiles!G6272,IF($C$10=2015,profiles!I6272,IF($C$10=2016,profiles!K6272)))))</f>
        <v>45.741</v>
      </c>
      <c r="C6285" s="6">
        <f>IF($C$10=2012,profiles!D6272,IF($C$10=2013,profiles!F6272,IF($C$10=2014,profiles!H6272,IF($C$10=2015,profiles!J6272,IF($C$10=2016,profiles!L6272)))))</f>
        <v>2.1642009157840533E-2</v>
      </c>
      <c r="D6285" s="11">
        <f t="shared" si="982"/>
        <v>4.3284018315681063</v>
      </c>
      <c r="E6285" s="11">
        <f t="shared" si="978"/>
        <v>0</v>
      </c>
      <c r="F6285" s="11">
        <f t="shared" si="979"/>
        <v>4.3284018315681063</v>
      </c>
      <c r="G6285" s="11">
        <f t="shared" si="980"/>
        <v>41.412598168431892</v>
      </c>
      <c r="H6285" s="12">
        <f t="shared" si="983"/>
        <v>0</v>
      </c>
      <c r="I6285" s="12">
        <f t="shared" si="977"/>
        <v>0</v>
      </c>
      <c r="J6285" s="12">
        <f t="shared" si="984"/>
        <v>0</v>
      </c>
      <c r="K6285" s="12">
        <f t="shared" si="985"/>
        <v>0</v>
      </c>
      <c r="L6285" s="12">
        <f t="shared" si="986"/>
        <v>41.412598168431892</v>
      </c>
      <c r="M6285" s="12">
        <f t="shared" si="981"/>
        <v>41.412598168431892</v>
      </c>
      <c r="N6285" s="13"/>
    </row>
    <row r="6286" spans="1:14" x14ac:dyDescent="0.2">
      <c r="A6286" s="10" t="s">
        <v>6268</v>
      </c>
      <c r="B6286" s="6">
        <f>IF($C$10=2012,profiles!C6273,IF($C$10=2013,profiles!E6273,IF($C$10=2014,profiles!G6273,IF($C$10=2015,profiles!I6273,IF($C$10=2016,profiles!K6273)))))</f>
        <v>49.793999999999997</v>
      </c>
      <c r="C6286" s="6">
        <f>IF($C$10=2012,profiles!D6273,IF($C$10=2013,profiles!F6273,IF($C$10=2014,profiles!H6273,IF($C$10=2015,profiles!J6273,IF($C$10=2016,profiles!L6273)))))</f>
        <v>2.1628091467063786E-2</v>
      </c>
      <c r="D6286" s="11">
        <f t="shared" si="982"/>
        <v>4.3256182934127567</v>
      </c>
      <c r="E6286" s="11">
        <f t="shared" si="978"/>
        <v>0</v>
      </c>
      <c r="F6286" s="11">
        <f t="shared" si="979"/>
        <v>4.3256182934127567</v>
      </c>
      <c r="G6286" s="11">
        <f t="shared" si="980"/>
        <v>45.468381706587238</v>
      </c>
      <c r="H6286" s="12">
        <f t="shared" si="983"/>
        <v>0</v>
      </c>
      <c r="I6286" s="12">
        <f t="shared" si="977"/>
        <v>0</v>
      </c>
      <c r="J6286" s="12">
        <f t="shared" si="984"/>
        <v>0</v>
      </c>
      <c r="K6286" s="12">
        <f t="shared" si="985"/>
        <v>0</v>
      </c>
      <c r="L6286" s="12">
        <f t="shared" si="986"/>
        <v>45.468381706587238</v>
      </c>
      <c r="M6286" s="12">
        <f t="shared" si="981"/>
        <v>45.468381706587238</v>
      </c>
      <c r="N6286" s="13"/>
    </row>
    <row r="6287" spans="1:14" x14ac:dyDescent="0.2">
      <c r="A6287" s="10" t="s">
        <v>6269</v>
      </c>
      <c r="B6287" s="6">
        <f>IF($C$10=2012,profiles!C6274,IF($C$10=2013,profiles!E6274,IF($C$10=2014,profiles!G6274,IF($C$10=2015,profiles!I6274,IF($C$10=2016,profiles!K6274)))))</f>
        <v>58.936999999999998</v>
      </c>
      <c r="C6287" s="6">
        <f>IF($C$10=2012,profiles!D6274,IF($C$10=2013,profiles!F6274,IF($C$10=2014,profiles!H6274,IF($C$10=2015,profiles!J6274,IF($C$10=2016,profiles!L6274)))))</f>
        <v>2.2658000584543012E-2</v>
      </c>
      <c r="D6287" s="11">
        <f t="shared" si="982"/>
        <v>4.5316001169086029</v>
      </c>
      <c r="E6287" s="11">
        <f t="shared" si="978"/>
        <v>0</v>
      </c>
      <c r="F6287" s="11">
        <f t="shared" si="979"/>
        <v>4.5316001169086029</v>
      </c>
      <c r="G6287" s="11">
        <f t="shared" si="980"/>
        <v>54.405399883091391</v>
      </c>
      <c r="H6287" s="12">
        <f t="shared" si="983"/>
        <v>0</v>
      </c>
      <c r="I6287" s="12">
        <f t="shared" si="977"/>
        <v>0</v>
      </c>
      <c r="J6287" s="12">
        <f t="shared" si="984"/>
        <v>0</v>
      </c>
      <c r="K6287" s="12">
        <f t="shared" si="985"/>
        <v>0</v>
      </c>
      <c r="L6287" s="12">
        <f t="shared" si="986"/>
        <v>54.405399883091391</v>
      </c>
      <c r="M6287" s="12">
        <f t="shared" si="981"/>
        <v>54.405399883091391</v>
      </c>
      <c r="N6287" s="13"/>
    </row>
    <row r="6288" spans="1:14" x14ac:dyDescent="0.2">
      <c r="A6288" s="10" t="s">
        <v>6270</v>
      </c>
      <c r="B6288" s="6">
        <f>IF($C$10=2012,profiles!C6275,IF($C$10=2013,profiles!E6275,IF($C$10=2014,profiles!G6275,IF($C$10=2015,profiles!I6275,IF($C$10=2016,profiles!K6275)))))</f>
        <v>64.182000000000002</v>
      </c>
      <c r="C6288" s="6">
        <f>IF($C$10=2012,profiles!D6275,IF($C$10=2013,profiles!F6275,IF($C$10=2014,profiles!H6275,IF($C$10=2015,profiles!J6275,IF($C$10=2016,profiles!L6275)))))</f>
        <v>2.9686434426799906E-2</v>
      </c>
      <c r="D6288" s="11">
        <f t="shared" si="982"/>
        <v>5.9372868853599812</v>
      </c>
      <c r="E6288" s="11">
        <f t="shared" si="978"/>
        <v>0</v>
      </c>
      <c r="F6288" s="11">
        <f t="shared" si="979"/>
        <v>5.9372868853599812</v>
      </c>
      <c r="G6288" s="11">
        <f t="shared" si="980"/>
        <v>58.244713114640021</v>
      </c>
      <c r="H6288" s="12">
        <f t="shared" si="983"/>
        <v>0</v>
      </c>
      <c r="I6288" s="12">
        <f t="shared" si="977"/>
        <v>0</v>
      </c>
      <c r="J6288" s="12">
        <f t="shared" si="984"/>
        <v>0</v>
      </c>
      <c r="K6288" s="12">
        <f t="shared" si="985"/>
        <v>0</v>
      </c>
      <c r="L6288" s="12">
        <f t="shared" si="986"/>
        <v>58.244713114640021</v>
      </c>
      <c r="M6288" s="12">
        <f t="shared" si="981"/>
        <v>58.244713114640021</v>
      </c>
      <c r="N6288" s="13"/>
    </row>
    <row r="6289" spans="1:14" x14ac:dyDescent="0.2">
      <c r="A6289" s="10" t="s">
        <v>6271</v>
      </c>
      <c r="B6289" s="6">
        <f>IF($C$10=2012,profiles!C6276,IF($C$10=2013,profiles!E6276,IF($C$10=2014,profiles!G6276,IF($C$10=2015,profiles!I6276,IF($C$10=2016,profiles!K6276)))))</f>
        <v>66.811999999999998</v>
      </c>
      <c r="C6289" s="6">
        <f>IF($C$10=2012,profiles!D6276,IF($C$10=2013,profiles!F6276,IF($C$10=2014,profiles!H6276,IF($C$10=2015,profiles!J6276,IF($C$10=2016,profiles!L6276)))))</f>
        <v>6.4926027473521594E-2</v>
      </c>
      <c r="D6289" s="11">
        <f t="shared" si="982"/>
        <v>12.985205494704319</v>
      </c>
      <c r="E6289" s="11">
        <f t="shared" si="978"/>
        <v>0</v>
      </c>
      <c r="F6289" s="11">
        <f t="shared" si="979"/>
        <v>12.985205494704319</v>
      </c>
      <c r="G6289" s="11">
        <f t="shared" si="980"/>
        <v>53.82679450529568</v>
      </c>
      <c r="H6289" s="12">
        <f t="shared" si="983"/>
        <v>0</v>
      </c>
      <c r="I6289" s="12">
        <f t="shared" si="977"/>
        <v>0</v>
      </c>
      <c r="J6289" s="12">
        <f t="shared" si="984"/>
        <v>0</v>
      </c>
      <c r="K6289" s="12">
        <f t="shared" si="985"/>
        <v>0</v>
      </c>
      <c r="L6289" s="12">
        <f t="shared" si="986"/>
        <v>53.82679450529568</v>
      </c>
      <c r="M6289" s="12">
        <f t="shared" si="981"/>
        <v>53.82679450529568</v>
      </c>
      <c r="N6289" s="13"/>
    </row>
    <row r="6290" spans="1:14" x14ac:dyDescent="0.2">
      <c r="A6290" s="10" t="s">
        <v>6272</v>
      </c>
      <c r="B6290" s="6">
        <f>IF($C$10=2012,profiles!C6277,IF($C$10=2013,profiles!E6277,IF($C$10=2014,profiles!G6277,IF($C$10=2015,profiles!I6277,IF($C$10=2016,profiles!K6277)))))</f>
        <v>67.525999999999996</v>
      </c>
      <c r="C6290" s="6">
        <f>IF($C$10=2012,profiles!D6277,IF($C$10=2013,profiles!F6277,IF($C$10=2014,profiles!H6277,IF($C$10=2015,profiles!J6277,IF($C$10=2016,profiles!L6277)))))</f>
        <v>0.10509248305521147</v>
      </c>
      <c r="D6290" s="11">
        <f t="shared" si="982"/>
        <v>21.018496611042295</v>
      </c>
      <c r="E6290" s="11">
        <f t="shared" si="978"/>
        <v>0</v>
      </c>
      <c r="F6290" s="11">
        <f t="shared" si="979"/>
        <v>21.018496611042295</v>
      </c>
      <c r="G6290" s="11">
        <f t="shared" si="980"/>
        <v>46.507503388957701</v>
      </c>
      <c r="H6290" s="12">
        <f t="shared" si="983"/>
        <v>0</v>
      </c>
      <c r="I6290" s="12">
        <f t="shared" ref="I6290:I6353" si="987">MAX(MIN(E6290,($L$2-K6289)/$F$2),0)</f>
        <v>0</v>
      </c>
      <c r="J6290" s="12">
        <f t="shared" si="984"/>
        <v>0</v>
      </c>
      <c r="K6290" s="12">
        <f t="shared" si="985"/>
        <v>0</v>
      </c>
      <c r="L6290" s="12">
        <f t="shared" si="986"/>
        <v>46.507503388957701</v>
      </c>
      <c r="M6290" s="12">
        <f t="shared" si="981"/>
        <v>46.507503388957701</v>
      </c>
      <c r="N6290" s="13"/>
    </row>
    <row r="6291" spans="1:14" x14ac:dyDescent="0.2">
      <c r="A6291" s="10" t="s">
        <v>6273</v>
      </c>
      <c r="B6291" s="6">
        <f>IF($C$10=2012,profiles!C6278,IF($C$10=2013,profiles!E6278,IF($C$10=2014,profiles!G6278,IF($C$10=2015,profiles!I6278,IF($C$10=2016,profiles!K6278)))))</f>
        <v>68.992000000000004</v>
      </c>
      <c r="C6291" s="6">
        <f>IF($C$10=2012,profiles!D6278,IF($C$10=2013,profiles!F6278,IF($C$10=2014,profiles!H6278,IF($C$10=2015,profiles!J6278,IF($C$10=2016,profiles!L6278)))))</f>
        <v>0.1559338074626658</v>
      </c>
      <c r="D6291" s="11">
        <f t="shared" si="982"/>
        <v>31.186761492533162</v>
      </c>
      <c r="E6291" s="11">
        <f t="shared" ref="E6291:E6354" si="988">D6291-F6291</f>
        <v>0</v>
      </c>
      <c r="F6291" s="11">
        <f t="shared" ref="F6291:F6354" si="989">MIN(D6291,B6291)</f>
        <v>31.186761492533162</v>
      </c>
      <c r="G6291" s="11">
        <f t="shared" ref="G6291:G6354" si="990">B6291-F6291</f>
        <v>37.805238507466839</v>
      </c>
      <c r="H6291" s="12">
        <f t="shared" si="983"/>
        <v>0</v>
      </c>
      <c r="I6291" s="12">
        <f t="shared" si="987"/>
        <v>0</v>
      </c>
      <c r="J6291" s="12">
        <f t="shared" si="984"/>
        <v>0</v>
      </c>
      <c r="K6291" s="12">
        <f t="shared" si="985"/>
        <v>0</v>
      </c>
      <c r="L6291" s="12">
        <f t="shared" si="986"/>
        <v>37.805238507466839</v>
      </c>
      <c r="M6291" s="12">
        <f t="shared" ref="M6291:M6354" si="991">B6291-D6291</f>
        <v>37.805238507466839</v>
      </c>
      <c r="N6291" s="13"/>
    </row>
    <row r="6292" spans="1:14" x14ac:dyDescent="0.2">
      <c r="A6292" s="10" t="s">
        <v>6274</v>
      </c>
      <c r="B6292" s="6">
        <f>IF($C$10=2012,profiles!C6279,IF($C$10=2013,profiles!E6279,IF($C$10=2014,profiles!G6279,IF($C$10=2015,profiles!I6279,IF($C$10=2016,profiles!K6279)))))</f>
        <v>69.950999999999993</v>
      </c>
      <c r="C6292" s="6">
        <f>IF($C$10=2012,profiles!D6279,IF($C$10=2013,profiles!F6279,IF($C$10=2014,profiles!H6279,IF($C$10=2015,profiles!J6279,IF($C$10=2016,profiles!L6279)))))</f>
        <v>0.19367858484920181</v>
      </c>
      <c r="D6292" s="11">
        <f t="shared" ref="D6292:D6355" si="992">C6292*$C$2</f>
        <v>38.735716969840361</v>
      </c>
      <c r="E6292" s="11">
        <f t="shared" si="988"/>
        <v>0</v>
      </c>
      <c r="F6292" s="11">
        <f t="shared" si="989"/>
        <v>38.735716969840361</v>
      </c>
      <c r="G6292" s="11">
        <f t="shared" si="990"/>
        <v>31.215283030159632</v>
      </c>
      <c r="H6292" s="12">
        <f t="shared" ref="H6292:H6355" si="993">E6292-I6292</f>
        <v>0</v>
      </c>
      <c r="I6292" s="12">
        <f t="shared" si="987"/>
        <v>0</v>
      </c>
      <c r="J6292" s="12">
        <f t="shared" ref="J6292:J6355" si="994">MIN(G6292,K6291*$F$3)</f>
        <v>0</v>
      </c>
      <c r="K6292" s="12">
        <f t="shared" ref="K6292:K6355" si="995">K6291+I6292*$F$2-J6292/$F$3</f>
        <v>0</v>
      </c>
      <c r="L6292" s="12">
        <f t="shared" ref="L6292:L6355" si="996">MAX(G6292-J6292,0)</f>
        <v>31.215283030159632</v>
      </c>
      <c r="M6292" s="12">
        <f t="shared" si="991"/>
        <v>31.215283030159632</v>
      </c>
      <c r="N6292" s="13"/>
    </row>
    <row r="6293" spans="1:14" x14ac:dyDescent="0.2">
      <c r="A6293" s="10" t="s">
        <v>6275</v>
      </c>
      <c r="B6293" s="6">
        <f>IF($C$10=2012,profiles!C6280,IF($C$10=2013,profiles!E6280,IF($C$10=2014,profiles!G6280,IF($C$10=2015,profiles!I6280,IF($C$10=2016,profiles!K6280)))))</f>
        <v>68.887</v>
      </c>
      <c r="C6293" s="6">
        <f>IF($C$10=2012,profiles!D6280,IF($C$10=2013,profiles!F6280,IF($C$10=2014,profiles!H6280,IF($C$10=2015,profiles!J6280,IF($C$10=2016,profiles!L6280)))))</f>
        <v>0.21174374747741856</v>
      </c>
      <c r="D6293" s="11">
        <f t="shared" si="992"/>
        <v>42.348749495483709</v>
      </c>
      <c r="E6293" s="11">
        <f t="shared" si="988"/>
        <v>0</v>
      </c>
      <c r="F6293" s="11">
        <f t="shared" si="989"/>
        <v>42.348749495483709</v>
      </c>
      <c r="G6293" s="11">
        <f t="shared" si="990"/>
        <v>26.538250504516292</v>
      </c>
      <c r="H6293" s="12">
        <f t="shared" si="993"/>
        <v>0</v>
      </c>
      <c r="I6293" s="12">
        <f t="shared" si="987"/>
        <v>0</v>
      </c>
      <c r="J6293" s="12">
        <f t="shared" si="994"/>
        <v>0</v>
      </c>
      <c r="K6293" s="12">
        <f t="shared" si="995"/>
        <v>0</v>
      </c>
      <c r="L6293" s="12">
        <f t="shared" si="996"/>
        <v>26.538250504516292</v>
      </c>
      <c r="M6293" s="12">
        <f t="shared" si="991"/>
        <v>26.538250504516292</v>
      </c>
      <c r="N6293" s="13"/>
    </row>
    <row r="6294" spans="1:14" x14ac:dyDescent="0.2">
      <c r="A6294" s="10" t="s">
        <v>6276</v>
      </c>
      <c r="B6294" s="6">
        <f>IF($C$10=2012,profiles!C6281,IF($C$10=2013,profiles!E6281,IF($C$10=2014,profiles!G6281,IF($C$10=2015,profiles!I6281,IF($C$10=2016,profiles!K6281)))))</f>
        <v>67.400000000000006</v>
      </c>
      <c r="C6294" s="6">
        <f>IF($C$10=2012,profiles!D6281,IF($C$10=2013,profiles!F6281,IF($C$10=2014,profiles!H6281,IF($C$10=2015,profiles!J6281,IF($C$10=2016,profiles!L6281)))))</f>
        <v>0.21372005956771653</v>
      </c>
      <c r="D6294" s="11">
        <f t="shared" si="992"/>
        <v>42.744011913543304</v>
      </c>
      <c r="E6294" s="11">
        <f t="shared" si="988"/>
        <v>0</v>
      </c>
      <c r="F6294" s="11">
        <f t="shared" si="989"/>
        <v>42.744011913543304</v>
      </c>
      <c r="G6294" s="11">
        <f t="shared" si="990"/>
        <v>24.655988086456702</v>
      </c>
      <c r="H6294" s="12">
        <f t="shared" si="993"/>
        <v>0</v>
      </c>
      <c r="I6294" s="12">
        <f t="shared" si="987"/>
        <v>0</v>
      </c>
      <c r="J6294" s="12">
        <f t="shared" si="994"/>
        <v>0</v>
      </c>
      <c r="K6294" s="12">
        <f t="shared" si="995"/>
        <v>0</v>
      </c>
      <c r="L6294" s="12">
        <f t="shared" si="996"/>
        <v>24.655988086456702</v>
      </c>
      <c r="M6294" s="12">
        <f t="shared" si="991"/>
        <v>24.655988086456702</v>
      </c>
      <c r="N6294" s="13"/>
    </row>
    <row r="6295" spans="1:14" x14ac:dyDescent="0.2">
      <c r="A6295" s="10" t="s">
        <v>6277</v>
      </c>
      <c r="B6295" s="6">
        <f>IF($C$10=2012,profiles!C6282,IF($C$10=2013,profiles!E6282,IF($C$10=2014,profiles!G6282,IF($C$10=2015,profiles!I6282,IF($C$10=2016,profiles!K6282)))))</f>
        <v>65.808000000000007</v>
      </c>
      <c r="C6295" s="6">
        <f>IF($C$10=2012,profiles!D6282,IF($C$10=2013,profiles!F6282,IF($C$10=2014,profiles!H6282,IF($C$10=2015,profiles!J6282,IF($C$10=2016,profiles!L6282)))))</f>
        <v>0.198716788910384</v>
      </c>
      <c r="D6295" s="11">
        <f t="shared" si="992"/>
        <v>39.743357782076799</v>
      </c>
      <c r="E6295" s="11">
        <f t="shared" si="988"/>
        <v>0</v>
      </c>
      <c r="F6295" s="11">
        <f t="shared" si="989"/>
        <v>39.743357782076799</v>
      </c>
      <c r="G6295" s="11">
        <f t="shared" si="990"/>
        <v>26.064642217923208</v>
      </c>
      <c r="H6295" s="12">
        <f t="shared" si="993"/>
        <v>0</v>
      </c>
      <c r="I6295" s="12">
        <f t="shared" si="987"/>
        <v>0</v>
      </c>
      <c r="J6295" s="12">
        <f t="shared" si="994"/>
        <v>0</v>
      </c>
      <c r="K6295" s="12">
        <f t="shared" si="995"/>
        <v>0</v>
      </c>
      <c r="L6295" s="12">
        <f t="shared" si="996"/>
        <v>26.064642217923208</v>
      </c>
      <c r="M6295" s="12">
        <f t="shared" si="991"/>
        <v>26.064642217923208</v>
      </c>
      <c r="N6295" s="13"/>
    </row>
    <row r="6296" spans="1:14" x14ac:dyDescent="0.2">
      <c r="A6296" s="10" t="s">
        <v>6278</v>
      </c>
      <c r="B6296" s="6">
        <f>IF($C$10=2012,profiles!C6283,IF($C$10=2013,profiles!E6283,IF($C$10=2014,profiles!G6283,IF($C$10=2015,profiles!I6283,IF($C$10=2016,profiles!K6283)))))</f>
        <v>64.563000000000002</v>
      </c>
      <c r="C6296" s="6">
        <f>IF($C$10=2012,profiles!D6283,IF($C$10=2013,profiles!F6283,IF($C$10=2014,profiles!H6283,IF($C$10=2015,profiles!J6283,IF($C$10=2016,profiles!L6283)))))</f>
        <v>0.16865457683261192</v>
      </c>
      <c r="D6296" s="11">
        <f t="shared" si="992"/>
        <v>33.730915366522382</v>
      </c>
      <c r="E6296" s="11">
        <f t="shared" si="988"/>
        <v>0</v>
      </c>
      <c r="F6296" s="11">
        <f t="shared" si="989"/>
        <v>33.730915366522382</v>
      </c>
      <c r="G6296" s="11">
        <f t="shared" si="990"/>
        <v>30.832084633477621</v>
      </c>
      <c r="H6296" s="12">
        <f t="shared" si="993"/>
        <v>0</v>
      </c>
      <c r="I6296" s="12">
        <f t="shared" si="987"/>
        <v>0</v>
      </c>
      <c r="J6296" s="12">
        <f t="shared" si="994"/>
        <v>0</v>
      </c>
      <c r="K6296" s="12">
        <f t="shared" si="995"/>
        <v>0</v>
      </c>
      <c r="L6296" s="12">
        <f t="shared" si="996"/>
        <v>30.832084633477621</v>
      </c>
      <c r="M6296" s="12">
        <f t="shared" si="991"/>
        <v>30.832084633477621</v>
      </c>
      <c r="N6296" s="13"/>
    </row>
    <row r="6297" spans="1:14" x14ac:dyDescent="0.2">
      <c r="A6297" s="10" t="s">
        <v>6279</v>
      </c>
      <c r="B6297" s="6">
        <f>IF($C$10=2012,profiles!C6284,IF($C$10=2013,profiles!E6284,IF($C$10=2014,profiles!G6284,IF($C$10=2015,profiles!I6284,IF($C$10=2016,profiles!K6284)))))</f>
        <v>63.289000000000001</v>
      </c>
      <c r="C6297" s="6">
        <f>IF($C$10=2012,profiles!D6284,IF($C$10=2013,profiles!F6284,IF($C$10=2014,profiles!H6284,IF($C$10=2015,profiles!J6284,IF($C$10=2016,profiles!L6284)))))</f>
        <v>0.12095865054070229</v>
      </c>
      <c r="D6297" s="11">
        <f t="shared" si="992"/>
        <v>24.191730108140458</v>
      </c>
      <c r="E6297" s="11">
        <f t="shared" si="988"/>
        <v>0</v>
      </c>
      <c r="F6297" s="11">
        <f t="shared" si="989"/>
        <v>24.191730108140458</v>
      </c>
      <c r="G6297" s="11">
        <f t="shared" si="990"/>
        <v>39.09726989185954</v>
      </c>
      <c r="H6297" s="12">
        <f t="shared" si="993"/>
        <v>0</v>
      </c>
      <c r="I6297" s="12">
        <f t="shared" si="987"/>
        <v>0</v>
      </c>
      <c r="J6297" s="12">
        <f t="shared" si="994"/>
        <v>0</v>
      </c>
      <c r="K6297" s="12">
        <f t="shared" si="995"/>
        <v>0</v>
      </c>
      <c r="L6297" s="12">
        <f t="shared" si="996"/>
        <v>39.09726989185954</v>
      </c>
      <c r="M6297" s="12">
        <f t="shared" si="991"/>
        <v>39.09726989185954</v>
      </c>
      <c r="N6297" s="13"/>
    </row>
    <row r="6298" spans="1:14" x14ac:dyDescent="0.2">
      <c r="A6298" s="10" t="s">
        <v>6280</v>
      </c>
      <c r="B6298" s="6">
        <f>IF($C$10=2012,profiles!C6285,IF($C$10=2013,profiles!E6285,IF($C$10=2014,profiles!G6285,IF($C$10=2015,profiles!I6285,IF($C$10=2016,profiles!K6285)))))</f>
        <v>63.040999999999997</v>
      </c>
      <c r="C6298" s="6">
        <f>IF($C$10=2012,profiles!D6285,IF($C$10=2013,profiles!F6285,IF($C$10=2014,profiles!H6285,IF($C$10=2015,profiles!J6285,IF($C$10=2016,profiles!L6285)))))</f>
        <v>6.7612141793433639E-2</v>
      </c>
      <c r="D6298" s="11">
        <f t="shared" si="992"/>
        <v>13.522428358686728</v>
      </c>
      <c r="E6298" s="11">
        <f t="shared" si="988"/>
        <v>0</v>
      </c>
      <c r="F6298" s="11">
        <f t="shared" si="989"/>
        <v>13.522428358686728</v>
      </c>
      <c r="G6298" s="11">
        <f t="shared" si="990"/>
        <v>49.518571641313272</v>
      </c>
      <c r="H6298" s="12">
        <f t="shared" si="993"/>
        <v>0</v>
      </c>
      <c r="I6298" s="12">
        <f t="shared" si="987"/>
        <v>0</v>
      </c>
      <c r="J6298" s="12">
        <f t="shared" si="994"/>
        <v>0</v>
      </c>
      <c r="K6298" s="12">
        <f t="shared" si="995"/>
        <v>0</v>
      </c>
      <c r="L6298" s="12">
        <f t="shared" si="996"/>
        <v>49.518571641313272</v>
      </c>
      <c r="M6298" s="12">
        <f t="shared" si="991"/>
        <v>49.518571641313272</v>
      </c>
      <c r="N6298" s="13"/>
    </row>
    <row r="6299" spans="1:14" x14ac:dyDescent="0.2">
      <c r="A6299" s="10" t="s">
        <v>6281</v>
      </c>
      <c r="B6299" s="6">
        <f>IF($C$10=2012,profiles!C6286,IF($C$10=2013,profiles!E6286,IF($C$10=2014,profiles!G6286,IF($C$10=2015,profiles!I6286,IF($C$10=2016,profiles!K6286)))))</f>
        <v>62.622999999999998</v>
      </c>
      <c r="C6299" s="6">
        <f>IF($C$10=2012,profiles!D6286,IF($C$10=2013,profiles!F6286,IF($C$10=2014,profiles!H6286,IF($C$10=2015,profiles!J6286,IF($C$10=2016,profiles!L6286)))))</f>
        <v>2.8099817678250826E-2</v>
      </c>
      <c r="D6299" s="11">
        <f t="shared" si="992"/>
        <v>5.6199635356501654</v>
      </c>
      <c r="E6299" s="11">
        <f t="shared" si="988"/>
        <v>0</v>
      </c>
      <c r="F6299" s="11">
        <f t="shared" si="989"/>
        <v>5.6199635356501654</v>
      </c>
      <c r="G6299" s="11">
        <f t="shared" si="990"/>
        <v>57.003036464349833</v>
      </c>
      <c r="H6299" s="12">
        <f t="shared" si="993"/>
        <v>0</v>
      </c>
      <c r="I6299" s="12">
        <f t="shared" si="987"/>
        <v>0</v>
      </c>
      <c r="J6299" s="12">
        <f t="shared" si="994"/>
        <v>0</v>
      </c>
      <c r="K6299" s="12">
        <f t="shared" si="995"/>
        <v>0</v>
      </c>
      <c r="L6299" s="12">
        <f t="shared" si="996"/>
        <v>57.003036464349833</v>
      </c>
      <c r="M6299" s="12">
        <f t="shared" si="991"/>
        <v>57.003036464349833</v>
      </c>
      <c r="N6299" s="13"/>
    </row>
    <row r="6300" spans="1:14" x14ac:dyDescent="0.2">
      <c r="A6300" s="10" t="s">
        <v>6282</v>
      </c>
      <c r="B6300" s="6">
        <f>IF($C$10=2012,profiles!C6287,IF($C$10=2013,profiles!E6287,IF($C$10=2014,profiles!G6287,IF($C$10=2015,profiles!I6287,IF($C$10=2016,profiles!K6287)))))</f>
        <v>63.726999999999997</v>
      </c>
      <c r="C6300" s="6">
        <f>IF($C$10=2012,profiles!D6287,IF($C$10=2013,profiles!F6287,IF($C$10=2014,profiles!H6287,IF($C$10=2015,profiles!J6287,IF($C$10=2016,profiles!L6287)))))</f>
        <v>1.6172356682579228E-2</v>
      </c>
      <c r="D6300" s="11">
        <f t="shared" si="992"/>
        <v>3.2344713365158455</v>
      </c>
      <c r="E6300" s="11">
        <f t="shared" si="988"/>
        <v>0</v>
      </c>
      <c r="F6300" s="11">
        <f t="shared" si="989"/>
        <v>3.2344713365158455</v>
      </c>
      <c r="G6300" s="11">
        <f t="shared" si="990"/>
        <v>60.492528663484151</v>
      </c>
      <c r="H6300" s="12">
        <f t="shared" si="993"/>
        <v>0</v>
      </c>
      <c r="I6300" s="12">
        <f t="shared" si="987"/>
        <v>0</v>
      </c>
      <c r="J6300" s="12">
        <f t="shared" si="994"/>
        <v>0</v>
      </c>
      <c r="K6300" s="12">
        <f t="shared" si="995"/>
        <v>0</v>
      </c>
      <c r="L6300" s="12">
        <f t="shared" si="996"/>
        <v>60.492528663484151</v>
      </c>
      <c r="M6300" s="12">
        <f t="shared" si="991"/>
        <v>60.492528663484151</v>
      </c>
      <c r="N6300" s="13"/>
    </row>
    <row r="6301" spans="1:14" x14ac:dyDescent="0.2">
      <c r="A6301" s="10" t="s">
        <v>6283</v>
      </c>
      <c r="B6301" s="6">
        <f>IF($C$10=2012,profiles!C6288,IF($C$10=2013,profiles!E6288,IF($C$10=2014,profiles!G6288,IF($C$10=2015,profiles!I6288,IF($C$10=2016,profiles!K6288)))))</f>
        <v>62.529000000000003</v>
      </c>
      <c r="C6301" s="6">
        <f>IF($C$10=2012,profiles!D6288,IF($C$10=2013,profiles!F6288,IF($C$10=2014,profiles!H6288,IF($C$10=2015,profiles!J6288,IF($C$10=2016,profiles!L6288)))))</f>
        <v>1.6172356682579228E-2</v>
      </c>
      <c r="D6301" s="11">
        <f t="shared" si="992"/>
        <v>3.2344713365158455</v>
      </c>
      <c r="E6301" s="11">
        <f t="shared" si="988"/>
        <v>0</v>
      </c>
      <c r="F6301" s="11">
        <f t="shared" si="989"/>
        <v>3.2344713365158455</v>
      </c>
      <c r="G6301" s="11">
        <f t="shared" si="990"/>
        <v>59.294528663484158</v>
      </c>
      <c r="H6301" s="12">
        <f t="shared" si="993"/>
        <v>0</v>
      </c>
      <c r="I6301" s="12">
        <f t="shared" si="987"/>
        <v>0</v>
      </c>
      <c r="J6301" s="12">
        <f t="shared" si="994"/>
        <v>0</v>
      </c>
      <c r="K6301" s="12">
        <f t="shared" si="995"/>
        <v>0</v>
      </c>
      <c r="L6301" s="12">
        <f t="shared" si="996"/>
        <v>59.294528663484158</v>
      </c>
      <c r="M6301" s="12">
        <f t="shared" si="991"/>
        <v>59.294528663484158</v>
      </c>
      <c r="N6301" s="13"/>
    </row>
    <row r="6302" spans="1:14" x14ac:dyDescent="0.2">
      <c r="A6302" s="10" t="s">
        <v>6284</v>
      </c>
      <c r="B6302" s="6">
        <f>IF($C$10=2012,profiles!C6289,IF($C$10=2013,profiles!E6289,IF($C$10=2014,profiles!G6289,IF($C$10=2015,profiles!I6289,IF($C$10=2016,profiles!K6289)))))</f>
        <v>57.938000000000002</v>
      </c>
      <c r="C6302" s="6">
        <f>IF($C$10=2012,profiles!D6289,IF($C$10=2013,profiles!F6289,IF($C$10=2014,profiles!H6289,IF($C$10=2015,profiles!J6289,IF($C$10=2016,profiles!L6289)))))</f>
        <v>1.4530069170923161E-2</v>
      </c>
      <c r="D6302" s="11">
        <f t="shared" si="992"/>
        <v>2.9060138341846322</v>
      </c>
      <c r="E6302" s="11">
        <f t="shared" si="988"/>
        <v>0</v>
      </c>
      <c r="F6302" s="11">
        <f t="shared" si="989"/>
        <v>2.9060138341846322</v>
      </c>
      <c r="G6302" s="11">
        <f t="shared" si="990"/>
        <v>55.031986165815368</v>
      </c>
      <c r="H6302" s="12">
        <f t="shared" si="993"/>
        <v>0</v>
      </c>
      <c r="I6302" s="12">
        <f t="shared" si="987"/>
        <v>0</v>
      </c>
      <c r="J6302" s="12">
        <f t="shared" si="994"/>
        <v>0</v>
      </c>
      <c r="K6302" s="12">
        <f t="shared" si="995"/>
        <v>0</v>
      </c>
      <c r="L6302" s="12">
        <f t="shared" si="996"/>
        <v>55.031986165815368</v>
      </c>
      <c r="M6302" s="12">
        <f t="shared" si="991"/>
        <v>55.031986165815368</v>
      </c>
      <c r="N6302" s="13"/>
    </row>
    <row r="6303" spans="1:14" x14ac:dyDescent="0.2">
      <c r="A6303" s="10" t="s">
        <v>6285</v>
      </c>
      <c r="B6303" s="6">
        <f>IF($C$10=2012,profiles!C6290,IF($C$10=2013,profiles!E6290,IF($C$10=2014,profiles!G6290,IF($C$10=2015,profiles!I6290,IF($C$10=2016,profiles!K6290)))))</f>
        <v>53.524000000000001</v>
      </c>
      <c r="C6303" s="6">
        <f>IF($C$10=2012,profiles!D6290,IF($C$10=2013,profiles!F6290,IF($C$10=2014,profiles!H6290,IF($C$10=2015,profiles!J6290,IF($C$10=2016,profiles!L6290)))))</f>
        <v>1.0716621898094669E-2</v>
      </c>
      <c r="D6303" s="11">
        <f t="shared" si="992"/>
        <v>2.1433243796189339</v>
      </c>
      <c r="E6303" s="11">
        <f t="shared" si="988"/>
        <v>0</v>
      </c>
      <c r="F6303" s="11">
        <f t="shared" si="989"/>
        <v>2.1433243796189339</v>
      </c>
      <c r="G6303" s="11">
        <f t="shared" si="990"/>
        <v>51.380675620381069</v>
      </c>
      <c r="H6303" s="12">
        <f t="shared" si="993"/>
        <v>0</v>
      </c>
      <c r="I6303" s="12">
        <f t="shared" si="987"/>
        <v>0</v>
      </c>
      <c r="J6303" s="12">
        <f t="shared" si="994"/>
        <v>0</v>
      </c>
      <c r="K6303" s="12">
        <f t="shared" si="995"/>
        <v>0</v>
      </c>
      <c r="L6303" s="12">
        <f t="shared" si="996"/>
        <v>51.380675620381069</v>
      </c>
      <c r="M6303" s="12">
        <f t="shared" si="991"/>
        <v>51.380675620381069</v>
      </c>
      <c r="N6303" s="13"/>
    </row>
    <row r="6304" spans="1:14" x14ac:dyDescent="0.2">
      <c r="A6304" s="10" t="s">
        <v>6286</v>
      </c>
      <c r="B6304" s="6">
        <f>IF($C$10=2012,profiles!C6291,IF($C$10=2013,profiles!E6291,IF($C$10=2014,profiles!G6291,IF($C$10=2015,profiles!I6291,IF($C$10=2016,profiles!K6291)))))</f>
        <v>49.183</v>
      </c>
      <c r="C6304" s="6">
        <f>IF($C$10=2012,profiles!D6291,IF($C$10=2013,profiles!F6291,IF($C$10=2014,profiles!H6291,IF($C$10=2015,profiles!J6291,IF($C$10=2016,profiles!L6291)))))</f>
        <v>8.3227790844943011E-3</v>
      </c>
      <c r="D6304" s="11">
        <f t="shared" si="992"/>
        <v>1.6645558168988601</v>
      </c>
      <c r="E6304" s="11">
        <f t="shared" si="988"/>
        <v>0</v>
      </c>
      <c r="F6304" s="11">
        <f t="shared" si="989"/>
        <v>1.6645558168988601</v>
      </c>
      <c r="G6304" s="11">
        <f t="shared" si="990"/>
        <v>47.518444183101138</v>
      </c>
      <c r="H6304" s="12">
        <f t="shared" si="993"/>
        <v>0</v>
      </c>
      <c r="I6304" s="12">
        <f t="shared" si="987"/>
        <v>0</v>
      </c>
      <c r="J6304" s="12">
        <f t="shared" si="994"/>
        <v>0</v>
      </c>
      <c r="K6304" s="12">
        <f t="shared" si="995"/>
        <v>0</v>
      </c>
      <c r="L6304" s="12">
        <f t="shared" si="996"/>
        <v>47.518444183101138</v>
      </c>
      <c r="M6304" s="12">
        <f t="shared" si="991"/>
        <v>47.518444183101138</v>
      </c>
      <c r="N6304" s="13"/>
    </row>
    <row r="6305" spans="1:14" x14ac:dyDescent="0.2">
      <c r="A6305" s="10" t="s">
        <v>6287</v>
      </c>
      <c r="B6305" s="6">
        <f>IF($C$10=2012,profiles!C6292,IF($C$10=2013,profiles!E6292,IF($C$10=2014,profiles!G6292,IF($C$10=2015,profiles!I6292,IF($C$10=2016,profiles!K6292)))))</f>
        <v>45.912999999999997</v>
      </c>
      <c r="C6305" s="6">
        <f>IF($C$10=2012,profiles!D6292,IF($C$10=2013,profiles!F6292,IF($C$10=2014,profiles!H6292,IF($C$10=2015,profiles!J6292,IF($C$10=2016,profiles!L6292)))))</f>
        <v>7.6956261567792481E-3</v>
      </c>
      <c r="D6305" s="11">
        <f t="shared" si="992"/>
        <v>1.5391252313558497</v>
      </c>
      <c r="E6305" s="11">
        <f t="shared" si="988"/>
        <v>0</v>
      </c>
      <c r="F6305" s="11">
        <f t="shared" si="989"/>
        <v>1.5391252313558497</v>
      </c>
      <c r="G6305" s="11">
        <f t="shared" si="990"/>
        <v>44.37387476864415</v>
      </c>
      <c r="H6305" s="12">
        <f t="shared" si="993"/>
        <v>0</v>
      </c>
      <c r="I6305" s="12">
        <f t="shared" si="987"/>
        <v>0</v>
      </c>
      <c r="J6305" s="12">
        <f t="shared" si="994"/>
        <v>0</v>
      </c>
      <c r="K6305" s="12">
        <f t="shared" si="995"/>
        <v>0</v>
      </c>
      <c r="L6305" s="12">
        <f t="shared" si="996"/>
        <v>44.37387476864415</v>
      </c>
      <c r="M6305" s="12">
        <f t="shared" si="991"/>
        <v>44.37387476864415</v>
      </c>
      <c r="N6305" s="13"/>
    </row>
    <row r="6306" spans="1:14" x14ac:dyDescent="0.2">
      <c r="A6306" s="10" t="s">
        <v>6288</v>
      </c>
      <c r="B6306" s="6">
        <f>IF($C$10=2012,profiles!C6293,IF($C$10=2013,profiles!E6293,IF($C$10=2014,profiles!G6293,IF($C$10=2015,profiles!I6293,IF($C$10=2016,profiles!K6293)))))</f>
        <v>43.718000000000004</v>
      </c>
      <c r="C6306" s="6">
        <f>IF($C$10=2012,profiles!D6293,IF($C$10=2013,profiles!F6293,IF($C$10=2014,profiles!H6293,IF($C$10=2015,profiles!J6293,IF($C$10=2016,profiles!L6293)))))</f>
        <v>7.3338064821386328E-3</v>
      </c>
      <c r="D6306" s="11">
        <f t="shared" si="992"/>
        <v>1.4667612964277266</v>
      </c>
      <c r="E6306" s="11">
        <f t="shared" si="988"/>
        <v>0</v>
      </c>
      <c r="F6306" s="11">
        <f t="shared" si="989"/>
        <v>1.4667612964277266</v>
      </c>
      <c r="G6306" s="11">
        <f t="shared" si="990"/>
        <v>42.251238703572277</v>
      </c>
      <c r="H6306" s="12">
        <f t="shared" si="993"/>
        <v>0</v>
      </c>
      <c r="I6306" s="12">
        <f t="shared" si="987"/>
        <v>0</v>
      </c>
      <c r="J6306" s="12">
        <f t="shared" si="994"/>
        <v>0</v>
      </c>
      <c r="K6306" s="12">
        <f t="shared" si="995"/>
        <v>0</v>
      </c>
      <c r="L6306" s="12">
        <f t="shared" si="996"/>
        <v>42.251238703572277</v>
      </c>
      <c r="M6306" s="12">
        <f t="shared" si="991"/>
        <v>42.251238703572277</v>
      </c>
      <c r="N6306" s="13"/>
    </row>
    <row r="6307" spans="1:14" x14ac:dyDescent="0.2">
      <c r="A6307" s="10" t="s">
        <v>6289</v>
      </c>
      <c r="B6307" s="6">
        <f>IF($C$10=2012,profiles!C6294,IF($C$10=2013,profiles!E6294,IF($C$10=2014,profiles!G6294,IF($C$10=2015,profiles!I6294,IF($C$10=2016,profiles!K6294)))))</f>
        <v>42.429000000000002</v>
      </c>
      <c r="C6307" s="6">
        <f>IF($C$10=2012,profiles!D6294,IF($C$10=2013,profiles!F6294,IF($C$10=2014,profiles!H6294,IF($C$10=2015,profiles!J6294,IF($C$10=2016,profiles!L6294)))))</f>
        <v>6.0396053382318149E-3</v>
      </c>
      <c r="D6307" s="11">
        <f t="shared" si="992"/>
        <v>1.207921067646363</v>
      </c>
      <c r="E6307" s="11">
        <f t="shared" si="988"/>
        <v>0</v>
      </c>
      <c r="F6307" s="11">
        <f t="shared" si="989"/>
        <v>1.207921067646363</v>
      </c>
      <c r="G6307" s="11">
        <f t="shared" si="990"/>
        <v>41.221078932353642</v>
      </c>
      <c r="H6307" s="12">
        <f t="shared" si="993"/>
        <v>0</v>
      </c>
      <c r="I6307" s="12">
        <f t="shared" si="987"/>
        <v>0</v>
      </c>
      <c r="J6307" s="12">
        <f t="shared" si="994"/>
        <v>0</v>
      </c>
      <c r="K6307" s="12">
        <f t="shared" si="995"/>
        <v>0</v>
      </c>
      <c r="L6307" s="12">
        <f t="shared" si="996"/>
        <v>41.221078932353642</v>
      </c>
      <c r="M6307" s="12">
        <f t="shared" si="991"/>
        <v>41.221078932353642</v>
      </c>
      <c r="N6307" s="13"/>
    </row>
    <row r="6308" spans="1:14" x14ac:dyDescent="0.2">
      <c r="A6308" s="10" t="s">
        <v>6290</v>
      </c>
      <c r="B6308" s="6">
        <f>IF($C$10=2012,profiles!C6295,IF($C$10=2013,profiles!E6295,IF($C$10=2014,profiles!G6295,IF($C$10=2015,profiles!I6295,IF($C$10=2016,profiles!K6295)))))</f>
        <v>42.087000000000003</v>
      </c>
      <c r="C6308" s="6">
        <f>IF($C$10=2012,profiles!D6295,IF($C$10=2013,profiles!F6295,IF($C$10=2014,profiles!H6295,IF($C$10=2015,profiles!J6295,IF($C$10=2016,profiles!L6295)))))</f>
        <v>5.0933077276332818E-3</v>
      </c>
      <c r="D6308" s="11">
        <f t="shared" si="992"/>
        <v>1.0186615455266563</v>
      </c>
      <c r="E6308" s="11">
        <f t="shared" si="988"/>
        <v>0</v>
      </c>
      <c r="F6308" s="11">
        <f t="shared" si="989"/>
        <v>1.0186615455266563</v>
      </c>
      <c r="G6308" s="11">
        <f t="shared" si="990"/>
        <v>41.068338454473349</v>
      </c>
      <c r="H6308" s="12">
        <f t="shared" si="993"/>
        <v>0</v>
      </c>
      <c r="I6308" s="12">
        <f t="shared" si="987"/>
        <v>0</v>
      </c>
      <c r="J6308" s="12">
        <f t="shared" si="994"/>
        <v>0</v>
      </c>
      <c r="K6308" s="12">
        <f t="shared" si="995"/>
        <v>0</v>
      </c>
      <c r="L6308" s="12">
        <f t="shared" si="996"/>
        <v>41.068338454473349</v>
      </c>
      <c r="M6308" s="12">
        <f t="shared" si="991"/>
        <v>41.068338454473349</v>
      </c>
      <c r="N6308" s="13"/>
    </row>
    <row r="6309" spans="1:14" x14ac:dyDescent="0.2">
      <c r="A6309" s="10" t="s">
        <v>6291</v>
      </c>
      <c r="B6309" s="6">
        <f>IF($C$10=2012,profiles!C6296,IF($C$10=2013,profiles!E6296,IF($C$10=2014,profiles!G6296,IF($C$10=2015,profiles!I6296,IF($C$10=2016,profiles!K6296)))))</f>
        <v>42.183</v>
      </c>
      <c r="C6309" s="6">
        <f>IF($C$10=2012,profiles!D6296,IF($C$10=2013,profiles!F6296,IF($C$10=2014,profiles!H6296,IF($C$10=2015,profiles!J6296,IF($C$10=2016,profiles!L6296)))))</f>
        <v>4.6201589223340148E-3</v>
      </c>
      <c r="D6309" s="11">
        <f t="shared" si="992"/>
        <v>0.92403178446680301</v>
      </c>
      <c r="E6309" s="11">
        <f t="shared" si="988"/>
        <v>0</v>
      </c>
      <c r="F6309" s="11">
        <f t="shared" si="989"/>
        <v>0.92403178446680301</v>
      </c>
      <c r="G6309" s="11">
        <f t="shared" si="990"/>
        <v>41.258968215533194</v>
      </c>
      <c r="H6309" s="12">
        <f t="shared" si="993"/>
        <v>0</v>
      </c>
      <c r="I6309" s="12">
        <f t="shared" si="987"/>
        <v>0</v>
      </c>
      <c r="J6309" s="12">
        <f t="shared" si="994"/>
        <v>0</v>
      </c>
      <c r="K6309" s="12">
        <f t="shared" si="995"/>
        <v>0</v>
      </c>
      <c r="L6309" s="12">
        <f t="shared" si="996"/>
        <v>41.258968215533194</v>
      </c>
      <c r="M6309" s="12">
        <f t="shared" si="991"/>
        <v>41.258968215533194</v>
      </c>
      <c r="N6309" s="13"/>
    </row>
    <row r="6310" spans="1:14" x14ac:dyDescent="0.2">
      <c r="A6310" s="10" t="s">
        <v>6292</v>
      </c>
      <c r="B6310" s="6">
        <f>IF($C$10=2012,profiles!C6297,IF($C$10=2013,profiles!E6297,IF($C$10=2014,profiles!G6297,IF($C$10=2015,profiles!I6297,IF($C$10=2016,profiles!K6297)))))</f>
        <v>43.281999999999996</v>
      </c>
      <c r="C6310" s="6">
        <f>IF($C$10=2012,profiles!D6297,IF($C$10=2013,profiles!F6297,IF($C$10=2014,profiles!H6297,IF($C$10=2015,profiles!J6297,IF($C$10=2016,profiles!L6297)))))</f>
        <v>3.924351855717447E-3</v>
      </c>
      <c r="D6310" s="11">
        <f t="shared" si="992"/>
        <v>0.78487037114348934</v>
      </c>
      <c r="E6310" s="11">
        <f t="shared" si="988"/>
        <v>0</v>
      </c>
      <c r="F6310" s="11">
        <f t="shared" si="989"/>
        <v>0.78487037114348934</v>
      </c>
      <c r="G6310" s="11">
        <f t="shared" si="990"/>
        <v>42.497129628856506</v>
      </c>
      <c r="H6310" s="12">
        <f t="shared" si="993"/>
        <v>0</v>
      </c>
      <c r="I6310" s="12">
        <f t="shared" si="987"/>
        <v>0</v>
      </c>
      <c r="J6310" s="12">
        <f t="shared" si="994"/>
        <v>0</v>
      </c>
      <c r="K6310" s="12">
        <f t="shared" si="995"/>
        <v>0</v>
      </c>
      <c r="L6310" s="12">
        <f t="shared" si="996"/>
        <v>42.497129628856506</v>
      </c>
      <c r="M6310" s="12">
        <f t="shared" si="991"/>
        <v>42.497129628856506</v>
      </c>
      <c r="N6310" s="13"/>
    </row>
    <row r="6311" spans="1:14" x14ac:dyDescent="0.2">
      <c r="A6311" s="10" t="s">
        <v>6293</v>
      </c>
      <c r="B6311" s="6">
        <f>IF($C$10=2012,profiles!C6298,IF($C$10=2013,profiles!E6298,IF($C$10=2014,profiles!G6298,IF($C$10=2015,profiles!I6298,IF($C$10=2016,profiles!K6298)))))</f>
        <v>45.935000000000002</v>
      </c>
      <c r="C6311" s="6">
        <f>IF($C$10=2012,profiles!D6298,IF($C$10=2013,profiles!F6298,IF($C$10=2014,profiles!H6298,IF($C$10=2015,profiles!J6298,IF($C$10=2016,profiles!L6298)))))</f>
        <v>4.0774294103730919E-3</v>
      </c>
      <c r="D6311" s="11">
        <f t="shared" si="992"/>
        <v>0.81548588207461836</v>
      </c>
      <c r="E6311" s="11">
        <f t="shared" si="988"/>
        <v>0</v>
      </c>
      <c r="F6311" s="11">
        <f t="shared" si="989"/>
        <v>0.81548588207461836</v>
      </c>
      <c r="G6311" s="11">
        <f t="shared" si="990"/>
        <v>45.119514117925384</v>
      </c>
      <c r="H6311" s="12">
        <f t="shared" si="993"/>
        <v>0</v>
      </c>
      <c r="I6311" s="12">
        <f t="shared" si="987"/>
        <v>0</v>
      </c>
      <c r="J6311" s="12">
        <f t="shared" si="994"/>
        <v>0</v>
      </c>
      <c r="K6311" s="12">
        <f t="shared" si="995"/>
        <v>0</v>
      </c>
      <c r="L6311" s="12">
        <f t="shared" si="996"/>
        <v>45.119514117925384</v>
      </c>
      <c r="M6311" s="12">
        <f t="shared" si="991"/>
        <v>45.119514117925384</v>
      </c>
      <c r="N6311" s="13"/>
    </row>
    <row r="6312" spans="1:14" x14ac:dyDescent="0.2">
      <c r="A6312" s="10" t="s">
        <v>6294</v>
      </c>
      <c r="B6312" s="6">
        <f>IF($C$10=2012,profiles!C6299,IF($C$10=2013,profiles!E6299,IF($C$10=2014,profiles!G6299,IF($C$10=2015,profiles!I6299,IF($C$10=2016,profiles!K6299)))))</f>
        <v>48.594999999999999</v>
      </c>
      <c r="C6312" s="6">
        <f>IF($C$10=2012,profiles!D6299,IF($C$10=2013,profiles!F6299,IF($C$10=2014,profiles!H6299,IF($C$10=2015,profiles!J6299,IF($C$10=2016,profiles!L6299)))))</f>
        <v>9.2403178446680296E-3</v>
      </c>
      <c r="D6312" s="11">
        <f t="shared" si="992"/>
        <v>1.848063568933606</v>
      </c>
      <c r="E6312" s="11">
        <f t="shared" si="988"/>
        <v>0</v>
      </c>
      <c r="F6312" s="11">
        <f t="shared" si="989"/>
        <v>1.848063568933606</v>
      </c>
      <c r="G6312" s="11">
        <f t="shared" si="990"/>
        <v>46.746936431066395</v>
      </c>
      <c r="H6312" s="12">
        <f t="shared" si="993"/>
        <v>0</v>
      </c>
      <c r="I6312" s="12">
        <f t="shared" si="987"/>
        <v>0</v>
      </c>
      <c r="J6312" s="12">
        <f t="shared" si="994"/>
        <v>0</v>
      </c>
      <c r="K6312" s="12">
        <f t="shared" si="995"/>
        <v>0</v>
      </c>
      <c r="L6312" s="12">
        <f t="shared" si="996"/>
        <v>46.746936431066395</v>
      </c>
      <c r="M6312" s="12">
        <f t="shared" si="991"/>
        <v>46.746936431066395</v>
      </c>
      <c r="N6312" s="13"/>
    </row>
    <row r="6313" spans="1:14" x14ac:dyDescent="0.2">
      <c r="A6313" s="10" t="s">
        <v>6295</v>
      </c>
      <c r="B6313" s="6">
        <f>IF($C$10=2012,profiles!C6300,IF($C$10=2013,profiles!E6300,IF($C$10=2014,profiles!G6300,IF($C$10=2015,profiles!I6300,IF($C$10=2016,profiles!K6300)))))</f>
        <v>52.543999999999997</v>
      </c>
      <c r="C6313" s="6">
        <f>IF($C$10=2012,profiles!D6300,IF($C$10=2013,profiles!F6300,IF($C$10=2014,profiles!H6300,IF($C$10=2015,profiles!J6300,IF($C$10=2016,profiles!L6300)))))</f>
        <v>3.7114348933327768E-2</v>
      </c>
      <c r="D6313" s="11">
        <f t="shared" si="992"/>
        <v>7.4228697866655535</v>
      </c>
      <c r="E6313" s="11">
        <f t="shared" si="988"/>
        <v>0</v>
      </c>
      <c r="F6313" s="11">
        <f t="shared" si="989"/>
        <v>7.4228697866655535</v>
      </c>
      <c r="G6313" s="11">
        <f t="shared" si="990"/>
        <v>45.121130213334446</v>
      </c>
      <c r="H6313" s="12">
        <f t="shared" si="993"/>
        <v>0</v>
      </c>
      <c r="I6313" s="12">
        <f t="shared" si="987"/>
        <v>0</v>
      </c>
      <c r="J6313" s="12">
        <f t="shared" si="994"/>
        <v>0</v>
      </c>
      <c r="K6313" s="12">
        <f t="shared" si="995"/>
        <v>0</v>
      </c>
      <c r="L6313" s="12">
        <f t="shared" si="996"/>
        <v>45.121130213334446</v>
      </c>
      <c r="M6313" s="12">
        <f t="shared" si="991"/>
        <v>45.121130213334446</v>
      </c>
      <c r="N6313" s="13"/>
    </row>
    <row r="6314" spans="1:14" x14ac:dyDescent="0.2">
      <c r="A6314" s="10" t="s">
        <v>6296</v>
      </c>
      <c r="B6314" s="6">
        <f>IF($C$10=2012,profiles!C6301,IF($C$10=2013,profiles!E6301,IF($C$10=2014,profiles!G6301,IF($C$10=2015,profiles!I6301,IF($C$10=2016,profiles!K6301)))))</f>
        <v>55.651000000000003</v>
      </c>
      <c r="C6314" s="6">
        <f>IF($C$10=2012,profiles!D6301,IF($C$10=2013,profiles!F6301,IF($C$10=2014,profiles!H6301,IF($C$10=2015,profiles!J6301,IF($C$10=2016,profiles!L6301)))))</f>
        <v>7.3338064821386328E-2</v>
      </c>
      <c r="D6314" s="11">
        <f t="shared" si="992"/>
        <v>14.667612964277266</v>
      </c>
      <c r="E6314" s="11">
        <f t="shared" si="988"/>
        <v>0</v>
      </c>
      <c r="F6314" s="11">
        <f t="shared" si="989"/>
        <v>14.667612964277266</v>
      </c>
      <c r="G6314" s="11">
        <f t="shared" si="990"/>
        <v>40.983387035722735</v>
      </c>
      <c r="H6314" s="12">
        <f t="shared" si="993"/>
        <v>0</v>
      </c>
      <c r="I6314" s="12">
        <f t="shared" si="987"/>
        <v>0</v>
      </c>
      <c r="J6314" s="12">
        <f t="shared" si="994"/>
        <v>0</v>
      </c>
      <c r="K6314" s="12">
        <f t="shared" si="995"/>
        <v>0</v>
      </c>
      <c r="L6314" s="12">
        <f t="shared" si="996"/>
        <v>40.983387035722735</v>
      </c>
      <c r="M6314" s="12">
        <f t="shared" si="991"/>
        <v>40.983387035722735</v>
      </c>
      <c r="N6314" s="13"/>
    </row>
    <row r="6315" spans="1:14" x14ac:dyDescent="0.2">
      <c r="A6315" s="10" t="s">
        <v>6297</v>
      </c>
      <c r="B6315" s="6">
        <f>IF($C$10=2012,profiles!C6302,IF($C$10=2013,profiles!E6302,IF($C$10=2014,profiles!G6302,IF($C$10=2015,profiles!I6302,IF($C$10=2016,profiles!K6302)))))</f>
        <v>57.637</v>
      </c>
      <c r="C6315" s="6">
        <f>IF($C$10=2012,profiles!D6302,IF($C$10=2013,profiles!F6302,IF($C$10=2014,profiles!H6302,IF($C$10=2015,profiles!J6302,IF($C$10=2016,profiles!L6302)))))</f>
        <v>0.10901905119748397</v>
      </c>
      <c r="D6315" s="11">
        <f t="shared" si="992"/>
        <v>21.803810239496794</v>
      </c>
      <c r="E6315" s="11">
        <f t="shared" si="988"/>
        <v>0</v>
      </c>
      <c r="F6315" s="11">
        <f t="shared" si="989"/>
        <v>21.803810239496794</v>
      </c>
      <c r="G6315" s="11">
        <f t="shared" si="990"/>
        <v>35.833189760503203</v>
      </c>
      <c r="H6315" s="12">
        <f t="shared" si="993"/>
        <v>0</v>
      </c>
      <c r="I6315" s="12">
        <f t="shared" si="987"/>
        <v>0</v>
      </c>
      <c r="J6315" s="12">
        <f t="shared" si="994"/>
        <v>0</v>
      </c>
      <c r="K6315" s="12">
        <f t="shared" si="995"/>
        <v>0</v>
      </c>
      <c r="L6315" s="12">
        <f t="shared" si="996"/>
        <v>35.833189760503203</v>
      </c>
      <c r="M6315" s="12">
        <f t="shared" si="991"/>
        <v>35.833189760503203</v>
      </c>
      <c r="N6315" s="13"/>
    </row>
    <row r="6316" spans="1:14" x14ac:dyDescent="0.2">
      <c r="A6316" s="10" t="s">
        <v>6298</v>
      </c>
      <c r="B6316" s="6">
        <f>IF($C$10=2012,profiles!C6303,IF($C$10=2013,profiles!E6303,IF($C$10=2014,profiles!G6303,IF($C$10=2015,profiles!I6303,IF($C$10=2016,profiles!K6303)))))</f>
        <v>58.348999999999997</v>
      </c>
      <c r="C6316" s="6">
        <f>IF($C$10=2012,profiles!D6303,IF($C$10=2013,profiles!F6303,IF($C$10=2014,profiles!H6303,IF($C$10=2015,profiles!J6303,IF($C$10=2016,profiles!L6303)))))</f>
        <v>0.1438094045283124</v>
      </c>
      <c r="D6316" s="11">
        <f t="shared" si="992"/>
        <v>28.76188090566248</v>
      </c>
      <c r="E6316" s="11">
        <f t="shared" si="988"/>
        <v>0</v>
      </c>
      <c r="F6316" s="11">
        <f t="shared" si="989"/>
        <v>28.76188090566248</v>
      </c>
      <c r="G6316" s="11">
        <f t="shared" si="990"/>
        <v>29.587119094337517</v>
      </c>
      <c r="H6316" s="12">
        <f t="shared" si="993"/>
        <v>0</v>
      </c>
      <c r="I6316" s="12">
        <f t="shared" si="987"/>
        <v>0</v>
      </c>
      <c r="J6316" s="12">
        <f t="shared" si="994"/>
        <v>0</v>
      </c>
      <c r="K6316" s="12">
        <f t="shared" si="995"/>
        <v>0</v>
      </c>
      <c r="L6316" s="12">
        <f t="shared" si="996"/>
        <v>29.587119094337517</v>
      </c>
      <c r="M6316" s="12">
        <f t="shared" si="991"/>
        <v>29.587119094337517</v>
      </c>
      <c r="N6316" s="13"/>
    </row>
    <row r="6317" spans="1:14" x14ac:dyDescent="0.2">
      <c r="A6317" s="10" t="s">
        <v>6299</v>
      </c>
      <c r="B6317" s="6">
        <f>IF($C$10=2012,profiles!C6304,IF($C$10=2013,profiles!E6304,IF($C$10=2014,profiles!G6304,IF($C$10=2015,profiles!I6304,IF($C$10=2016,profiles!K6304)))))</f>
        <v>57.475000000000001</v>
      </c>
      <c r="C6317" s="6">
        <f>IF($C$10=2012,profiles!D6304,IF($C$10=2013,profiles!F6304,IF($C$10=2014,profiles!H6304,IF($C$10=2015,profiles!J6304,IF($C$10=2016,profiles!L6304)))))</f>
        <v>0.17377085681682183</v>
      </c>
      <c r="D6317" s="11">
        <f t="shared" si="992"/>
        <v>34.754171363364364</v>
      </c>
      <c r="E6317" s="11">
        <f t="shared" si="988"/>
        <v>0</v>
      </c>
      <c r="F6317" s="11">
        <f t="shared" si="989"/>
        <v>34.754171363364364</v>
      </c>
      <c r="G6317" s="11">
        <f t="shared" si="990"/>
        <v>22.720828636635638</v>
      </c>
      <c r="H6317" s="12">
        <f t="shared" si="993"/>
        <v>0</v>
      </c>
      <c r="I6317" s="12">
        <f t="shared" si="987"/>
        <v>0</v>
      </c>
      <c r="J6317" s="12">
        <f t="shared" si="994"/>
        <v>0</v>
      </c>
      <c r="K6317" s="12">
        <f t="shared" si="995"/>
        <v>0</v>
      </c>
      <c r="L6317" s="12">
        <f t="shared" si="996"/>
        <v>22.720828636635638</v>
      </c>
      <c r="M6317" s="12">
        <f t="shared" si="991"/>
        <v>22.720828636635638</v>
      </c>
      <c r="N6317" s="13"/>
    </row>
    <row r="6318" spans="1:14" x14ac:dyDescent="0.2">
      <c r="A6318" s="10" t="s">
        <v>6300</v>
      </c>
      <c r="B6318" s="6">
        <f>IF($C$10=2012,profiles!C6305,IF($C$10=2013,profiles!E6305,IF($C$10=2014,profiles!G6305,IF($C$10=2015,profiles!I6305,IF($C$10=2016,profiles!K6305)))))</f>
        <v>55.21</v>
      </c>
      <c r="C6318" s="6">
        <f>IF($C$10=2012,profiles!D6305,IF($C$10=2013,profiles!F6305,IF($C$10=2014,profiles!H6305,IF($C$10=2015,profiles!J6305,IF($C$10=2016,profiles!L6305)))))</f>
        <v>0.182050960909559</v>
      </c>
      <c r="D6318" s="11">
        <f t="shared" si="992"/>
        <v>36.410192181911796</v>
      </c>
      <c r="E6318" s="11">
        <f t="shared" si="988"/>
        <v>0</v>
      </c>
      <c r="F6318" s="11">
        <f t="shared" si="989"/>
        <v>36.410192181911796</v>
      </c>
      <c r="G6318" s="11">
        <f t="shared" si="990"/>
        <v>18.799807818088205</v>
      </c>
      <c r="H6318" s="12">
        <f t="shared" si="993"/>
        <v>0</v>
      </c>
      <c r="I6318" s="12">
        <f t="shared" si="987"/>
        <v>0</v>
      </c>
      <c r="J6318" s="12">
        <f t="shared" si="994"/>
        <v>0</v>
      </c>
      <c r="K6318" s="12">
        <f t="shared" si="995"/>
        <v>0</v>
      </c>
      <c r="L6318" s="12">
        <f t="shared" si="996"/>
        <v>18.799807818088205</v>
      </c>
      <c r="M6318" s="12">
        <f t="shared" si="991"/>
        <v>18.799807818088205</v>
      </c>
      <c r="N6318" s="13"/>
    </row>
    <row r="6319" spans="1:14" x14ac:dyDescent="0.2">
      <c r="A6319" s="10" t="s">
        <v>6301</v>
      </c>
      <c r="B6319" s="6">
        <f>IF($C$10=2012,profiles!C6306,IF($C$10=2013,profiles!E6306,IF($C$10=2014,profiles!G6306,IF($C$10=2015,profiles!I6306,IF($C$10=2016,profiles!K6306)))))</f>
        <v>53.237000000000002</v>
      </c>
      <c r="C6319" s="6">
        <f>IF($C$10=2012,profiles!D6306,IF($C$10=2013,profiles!F6306,IF($C$10=2014,profiles!H6306,IF($C$10=2015,profiles!J6306,IF($C$10=2016,profiles!L6306)))))</f>
        <v>0.17371519225149251</v>
      </c>
      <c r="D6319" s="11">
        <f t="shared" si="992"/>
        <v>34.743038450298499</v>
      </c>
      <c r="E6319" s="11">
        <f t="shared" si="988"/>
        <v>0</v>
      </c>
      <c r="F6319" s="11">
        <f t="shared" si="989"/>
        <v>34.743038450298499</v>
      </c>
      <c r="G6319" s="11">
        <f t="shared" si="990"/>
        <v>18.493961549701503</v>
      </c>
      <c r="H6319" s="12">
        <f t="shared" si="993"/>
        <v>0</v>
      </c>
      <c r="I6319" s="12">
        <f t="shared" si="987"/>
        <v>0</v>
      </c>
      <c r="J6319" s="12">
        <f t="shared" si="994"/>
        <v>0</v>
      </c>
      <c r="K6319" s="12">
        <f t="shared" si="995"/>
        <v>0</v>
      </c>
      <c r="L6319" s="12">
        <f t="shared" si="996"/>
        <v>18.493961549701503</v>
      </c>
      <c r="M6319" s="12">
        <f t="shared" si="991"/>
        <v>18.493961549701503</v>
      </c>
      <c r="N6319" s="13"/>
    </row>
    <row r="6320" spans="1:14" x14ac:dyDescent="0.2">
      <c r="A6320" s="10" t="s">
        <v>6302</v>
      </c>
      <c r="B6320" s="6">
        <f>IF($C$10=2012,profiles!C6307,IF($C$10=2013,profiles!E6307,IF($C$10=2014,profiles!G6307,IF($C$10=2015,profiles!I6307,IF($C$10=2016,profiles!K6307)))))</f>
        <v>52.378</v>
      </c>
      <c r="C6320" s="6">
        <f>IF($C$10=2012,profiles!D6307,IF($C$10=2013,profiles!F6307,IF($C$10=2014,profiles!H6307,IF($C$10=2015,profiles!J6307,IF($C$10=2016,profiles!L6307)))))</f>
        <v>0.15531805341015043</v>
      </c>
      <c r="D6320" s="11">
        <f t="shared" si="992"/>
        <v>31.063610682030085</v>
      </c>
      <c r="E6320" s="11">
        <f t="shared" si="988"/>
        <v>0</v>
      </c>
      <c r="F6320" s="11">
        <f t="shared" si="989"/>
        <v>31.063610682030085</v>
      </c>
      <c r="G6320" s="11">
        <f t="shared" si="990"/>
        <v>21.314389317969916</v>
      </c>
      <c r="H6320" s="12">
        <f t="shared" si="993"/>
        <v>0</v>
      </c>
      <c r="I6320" s="12">
        <f t="shared" si="987"/>
        <v>0</v>
      </c>
      <c r="J6320" s="12">
        <f t="shared" si="994"/>
        <v>0</v>
      </c>
      <c r="K6320" s="12">
        <f t="shared" si="995"/>
        <v>0</v>
      </c>
      <c r="L6320" s="12">
        <f t="shared" si="996"/>
        <v>21.314389317969916</v>
      </c>
      <c r="M6320" s="12">
        <f t="shared" si="991"/>
        <v>21.314389317969916</v>
      </c>
      <c r="N6320" s="13"/>
    </row>
    <row r="6321" spans="1:14" x14ac:dyDescent="0.2">
      <c r="A6321" s="10" t="s">
        <v>6303</v>
      </c>
      <c r="B6321" s="6">
        <f>IF($C$10=2012,profiles!C6308,IF($C$10=2013,profiles!E6308,IF($C$10=2014,profiles!G6308,IF($C$10=2015,profiles!I6308,IF($C$10=2016,profiles!K6308)))))</f>
        <v>51.704000000000001</v>
      </c>
      <c r="C6321" s="6">
        <f>IF($C$10=2012,profiles!D6308,IF($C$10=2013,profiles!F6308,IF($C$10=2014,profiles!H6308,IF($C$10=2015,profiles!J6308,IF($C$10=2016,profiles!L6308)))))</f>
        <v>0.11729915529022113</v>
      </c>
      <c r="D6321" s="11">
        <f t="shared" si="992"/>
        <v>23.459831058044227</v>
      </c>
      <c r="E6321" s="11">
        <f t="shared" si="988"/>
        <v>0</v>
      </c>
      <c r="F6321" s="11">
        <f t="shared" si="989"/>
        <v>23.459831058044227</v>
      </c>
      <c r="G6321" s="11">
        <f t="shared" si="990"/>
        <v>28.244168941955774</v>
      </c>
      <c r="H6321" s="12">
        <f t="shared" si="993"/>
        <v>0</v>
      </c>
      <c r="I6321" s="12">
        <f t="shared" si="987"/>
        <v>0</v>
      </c>
      <c r="J6321" s="12">
        <f t="shared" si="994"/>
        <v>0</v>
      </c>
      <c r="K6321" s="12">
        <f t="shared" si="995"/>
        <v>0</v>
      </c>
      <c r="L6321" s="12">
        <f t="shared" si="996"/>
        <v>28.244168941955774</v>
      </c>
      <c r="M6321" s="12">
        <f t="shared" si="991"/>
        <v>28.244168941955774</v>
      </c>
      <c r="N6321" s="13"/>
    </row>
    <row r="6322" spans="1:14" x14ac:dyDescent="0.2">
      <c r="A6322" s="10" t="s">
        <v>6304</v>
      </c>
      <c r="B6322" s="6">
        <f>IF($C$10=2012,profiles!C6309,IF($C$10=2013,profiles!E6309,IF($C$10=2014,profiles!G6309,IF($C$10=2015,profiles!I6309,IF($C$10=2016,profiles!K6309)))))</f>
        <v>52.337000000000003</v>
      </c>
      <c r="C6322" s="6">
        <f>IF($C$10=2012,profiles!D6309,IF($C$10=2013,profiles!F6309,IF($C$10=2014,profiles!H6309,IF($C$10=2015,profiles!J6309,IF($C$10=2016,profiles!L6309)))))</f>
        <v>7.2085612101476501E-2</v>
      </c>
      <c r="D6322" s="11">
        <f t="shared" si="992"/>
        <v>14.4171224202953</v>
      </c>
      <c r="E6322" s="11">
        <f t="shared" si="988"/>
        <v>0</v>
      </c>
      <c r="F6322" s="11">
        <f t="shared" si="989"/>
        <v>14.4171224202953</v>
      </c>
      <c r="G6322" s="11">
        <f t="shared" si="990"/>
        <v>37.919877579704703</v>
      </c>
      <c r="H6322" s="12">
        <f t="shared" si="993"/>
        <v>0</v>
      </c>
      <c r="I6322" s="12">
        <f t="shared" si="987"/>
        <v>0</v>
      </c>
      <c r="J6322" s="12">
        <f t="shared" si="994"/>
        <v>0</v>
      </c>
      <c r="K6322" s="12">
        <f t="shared" si="995"/>
        <v>0</v>
      </c>
      <c r="L6322" s="12">
        <f t="shared" si="996"/>
        <v>37.919877579704703</v>
      </c>
      <c r="M6322" s="12">
        <f t="shared" si="991"/>
        <v>37.919877579704703</v>
      </c>
      <c r="N6322" s="13"/>
    </row>
    <row r="6323" spans="1:14" x14ac:dyDescent="0.2">
      <c r="A6323" s="10" t="s">
        <v>6305</v>
      </c>
      <c r="B6323" s="6">
        <f>IF($C$10=2012,profiles!C6310,IF($C$10=2013,profiles!E6310,IF($C$10=2014,profiles!G6310,IF($C$10=2015,profiles!I6310,IF($C$10=2016,profiles!K6310)))))</f>
        <v>53.088000000000001</v>
      </c>
      <c r="C6323" s="6">
        <f>IF($C$10=2012,profiles!D6310,IF($C$10=2013,profiles!F6310,IF($C$10=2014,profiles!H6310,IF($C$10=2015,profiles!J6310,IF($C$10=2016,profiles!L6310)))))</f>
        <v>3.2466357728329086E-2</v>
      </c>
      <c r="D6323" s="11">
        <f t="shared" si="992"/>
        <v>6.4932715456658174</v>
      </c>
      <c r="E6323" s="11">
        <f t="shared" si="988"/>
        <v>0</v>
      </c>
      <c r="F6323" s="11">
        <f t="shared" si="989"/>
        <v>6.4932715456658174</v>
      </c>
      <c r="G6323" s="11">
        <f t="shared" si="990"/>
        <v>46.594728454334181</v>
      </c>
      <c r="H6323" s="12">
        <f t="shared" si="993"/>
        <v>0</v>
      </c>
      <c r="I6323" s="12">
        <f t="shared" si="987"/>
        <v>0</v>
      </c>
      <c r="J6323" s="12">
        <f t="shared" si="994"/>
        <v>0</v>
      </c>
      <c r="K6323" s="12">
        <f t="shared" si="995"/>
        <v>0</v>
      </c>
      <c r="L6323" s="12">
        <f t="shared" si="996"/>
        <v>46.594728454334181</v>
      </c>
      <c r="M6323" s="12">
        <f t="shared" si="991"/>
        <v>46.594728454334181</v>
      </c>
      <c r="N6323" s="13"/>
    </row>
    <row r="6324" spans="1:14" x14ac:dyDescent="0.2">
      <c r="A6324" s="10" t="s">
        <v>6306</v>
      </c>
      <c r="B6324" s="6">
        <f>IF($C$10=2012,profiles!C6311,IF($C$10=2013,profiles!E6311,IF($C$10=2014,profiles!G6311,IF($C$10=2015,profiles!I6311,IF($C$10=2016,profiles!K6311)))))</f>
        <v>54.305999999999997</v>
      </c>
      <c r="C6324" s="6">
        <f>IF($C$10=2012,profiles!D6311,IF($C$10=2013,profiles!F6311,IF($C$10=2014,profiles!H6311,IF($C$10=2015,profiles!J6311,IF($C$10=2016,profiles!L6311)))))</f>
        <v>1.3943973614996033E-2</v>
      </c>
      <c r="D6324" s="11">
        <f t="shared" si="992"/>
        <v>2.7887947229992065</v>
      </c>
      <c r="E6324" s="11">
        <f t="shared" si="988"/>
        <v>0</v>
      </c>
      <c r="F6324" s="11">
        <f t="shared" si="989"/>
        <v>2.7887947229992065</v>
      </c>
      <c r="G6324" s="11">
        <f t="shared" si="990"/>
        <v>51.517205277000791</v>
      </c>
      <c r="H6324" s="12">
        <f t="shared" si="993"/>
        <v>0</v>
      </c>
      <c r="I6324" s="12">
        <f t="shared" si="987"/>
        <v>0</v>
      </c>
      <c r="J6324" s="12">
        <f t="shared" si="994"/>
        <v>0</v>
      </c>
      <c r="K6324" s="12">
        <f t="shared" si="995"/>
        <v>0</v>
      </c>
      <c r="L6324" s="12">
        <f t="shared" si="996"/>
        <v>51.517205277000791</v>
      </c>
      <c r="M6324" s="12">
        <f t="shared" si="991"/>
        <v>51.517205277000791</v>
      </c>
      <c r="N6324" s="13"/>
    </row>
    <row r="6325" spans="1:14" x14ac:dyDescent="0.2">
      <c r="A6325" s="10" t="s">
        <v>6307</v>
      </c>
      <c r="B6325" s="6">
        <f>IF($C$10=2012,profiles!C6312,IF($C$10=2013,profiles!E6312,IF($C$10=2014,profiles!G6312,IF($C$10=2015,profiles!I6312,IF($C$10=2016,profiles!K6312)))))</f>
        <v>53.265999999999998</v>
      </c>
      <c r="C6325" s="6">
        <f>IF($C$10=2012,profiles!D6312,IF($C$10=2013,profiles!F6312,IF($C$10=2014,profiles!H6312,IF($C$10=2015,profiles!J6312,IF($C$10=2016,profiles!L6312)))))</f>
        <v>1.1953965404472649E-2</v>
      </c>
      <c r="D6325" s="11">
        <f t="shared" si="992"/>
        <v>2.3907930808945297</v>
      </c>
      <c r="E6325" s="11">
        <f t="shared" si="988"/>
        <v>0</v>
      </c>
      <c r="F6325" s="11">
        <f t="shared" si="989"/>
        <v>2.3907930808945297</v>
      </c>
      <c r="G6325" s="11">
        <f t="shared" si="990"/>
        <v>50.875206919105466</v>
      </c>
      <c r="H6325" s="12">
        <f t="shared" si="993"/>
        <v>0</v>
      </c>
      <c r="I6325" s="12">
        <f t="shared" si="987"/>
        <v>0</v>
      </c>
      <c r="J6325" s="12">
        <f t="shared" si="994"/>
        <v>0</v>
      </c>
      <c r="K6325" s="12">
        <f t="shared" si="995"/>
        <v>0</v>
      </c>
      <c r="L6325" s="12">
        <f t="shared" si="996"/>
        <v>50.875206919105466</v>
      </c>
      <c r="M6325" s="12">
        <f t="shared" si="991"/>
        <v>50.875206919105466</v>
      </c>
      <c r="N6325" s="13"/>
    </row>
    <row r="6326" spans="1:14" x14ac:dyDescent="0.2">
      <c r="A6326" s="10" t="s">
        <v>6308</v>
      </c>
      <c r="B6326" s="6">
        <f>IF($C$10=2012,profiles!C6313,IF($C$10=2013,profiles!E6313,IF($C$10=2014,profiles!G6313,IF($C$10=2015,profiles!I6313,IF($C$10=2016,profiles!K6313)))))</f>
        <v>49.569000000000003</v>
      </c>
      <c r="C6326" s="6">
        <f>IF($C$10=2012,profiles!D6313,IF($C$10=2013,profiles!F6313,IF($C$10=2014,profiles!H6313,IF($C$10=2015,profiles!J6313,IF($C$10=2016,profiles!L6313)))))</f>
        <v>1.2663688612421549E-2</v>
      </c>
      <c r="D6326" s="11">
        <f t="shared" si="992"/>
        <v>2.5327377224843097</v>
      </c>
      <c r="E6326" s="11">
        <f t="shared" si="988"/>
        <v>0</v>
      </c>
      <c r="F6326" s="11">
        <f t="shared" si="989"/>
        <v>2.5327377224843097</v>
      </c>
      <c r="G6326" s="11">
        <f t="shared" si="990"/>
        <v>47.036262277515689</v>
      </c>
      <c r="H6326" s="12">
        <f t="shared" si="993"/>
        <v>0</v>
      </c>
      <c r="I6326" s="12">
        <f t="shared" si="987"/>
        <v>0</v>
      </c>
      <c r="J6326" s="12">
        <f t="shared" si="994"/>
        <v>0</v>
      </c>
      <c r="K6326" s="12">
        <f t="shared" si="995"/>
        <v>0</v>
      </c>
      <c r="L6326" s="12">
        <f t="shared" si="996"/>
        <v>47.036262277515689</v>
      </c>
      <c r="M6326" s="12">
        <f t="shared" si="991"/>
        <v>47.036262277515689</v>
      </c>
      <c r="N6326" s="13"/>
    </row>
    <row r="6327" spans="1:14" x14ac:dyDescent="0.2">
      <c r="A6327" s="10" t="s">
        <v>6309</v>
      </c>
      <c r="B6327" s="6">
        <f>IF($C$10=2012,profiles!C6314,IF($C$10=2013,profiles!E6314,IF($C$10=2014,profiles!G6314,IF($C$10=2015,profiles!I6314,IF($C$10=2016,profiles!K6314)))))</f>
        <v>46.76</v>
      </c>
      <c r="C6327" s="6">
        <f>IF($C$10=2012,profiles!D6314,IF($C$10=2013,profiles!F6314,IF($C$10=2014,profiles!H6314,IF($C$10=2015,profiles!J6314,IF($C$10=2016,profiles!L6314)))))</f>
        <v>1.6977692425444273E-2</v>
      </c>
      <c r="D6327" s="11">
        <f t="shared" si="992"/>
        <v>3.3955384850888546</v>
      </c>
      <c r="E6327" s="11">
        <f t="shared" si="988"/>
        <v>0</v>
      </c>
      <c r="F6327" s="11">
        <f t="shared" si="989"/>
        <v>3.3955384850888546</v>
      </c>
      <c r="G6327" s="11">
        <f t="shared" si="990"/>
        <v>43.364461514911142</v>
      </c>
      <c r="H6327" s="12">
        <f t="shared" si="993"/>
        <v>0</v>
      </c>
      <c r="I6327" s="12">
        <f t="shared" si="987"/>
        <v>0</v>
      </c>
      <c r="J6327" s="12">
        <f t="shared" si="994"/>
        <v>0</v>
      </c>
      <c r="K6327" s="12">
        <f t="shared" si="995"/>
        <v>0</v>
      </c>
      <c r="L6327" s="12">
        <f t="shared" si="996"/>
        <v>43.364461514911142</v>
      </c>
      <c r="M6327" s="12">
        <f t="shared" si="991"/>
        <v>43.364461514911142</v>
      </c>
      <c r="N6327" s="13"/>
    </row>
    <row r="6328" spans="1:14" x14ac:dyDescent="0.2">
      <c r="A6328" s="10" t="s">
        <v>6310</v>
      </c>
      <c r="B6328" s="6">
        <f>IF($C$10=2012,profiles!C6315,IF($C$10=2013,profiles!E6315,IF($C$10=2014,profiles!G6315,IF($C$10=2015,profiles!I6315,IF($C$10=2016,profiles!K6315)))))</f>
        <v>43.551000000000002</v>
      </c>
      <c r="C6328" s="6">
        <f>IF($C$10=2012,profiles!D6315,IF($C$10=2013,profiles!F6315,IF($C$10=2014,profiles!H6315,IF($C$10=2015,profiles!J6315,IF($C$10=2016,profiles!L6315)))))</f>
        <v>2.4589821734229533E-2</v>
      </c>
      <c r="D6328" s="11">
        <f t="shared" si="992"/>
        <v>4.9179643468459062</v>
      </c>
      <c r="E6328" s="11">
        <f t="shared" si="988"/>
        <v>0</v>
      </c>
      <c r="F6328" s="11">
        <f t="shared" si="989"/>
        <v>4.9179643468459062</v>
      </c>
      <c r="G6328" s="11">
        <f t="shared" si="990"/>
        <v>38.633035653154096</v>
      </c>
      <c r="H6328" s="12">
        <f t="shared" si="993"/>
        <v>0</v>
      </c>
      <c r="I6328" s="12">
        <f t="shared" si="987"/>
        <v>0</v>
      </c>
      <c r="J6328" s="12">
        <f t="shared" si="994"/>
        <v>0</v>
      </c>
      <c r="K6328" s="12">
        <f t="shared" si="995"/>
        <v>0</v>
      </c>
      <c r="L6328" s="12">
        <f t="shared" si="996"/>
        <v>38.633035653154096</v>
      </c>
      <c r="M6328" s="12">
        <f t="shared" si="991"/>
        <v>38.633035653154096</v>
      </c>
      <c r="N6328" s="13"/>
    </row>
    <row r="6329" spans="1:14" x14ac:dyDescent="0.2">
      <c r="A6329" s="10" t="s">
        <v>6311</v>
      </c>
      <c r="B6329" s="6">
        <f>IF($C$10=2012,profiles!C6316,IF($C$10=2013,profiles!E6316,IF($C$10=2014,profiles!G6316,IF($C$10=2015,profiles!I6316,IF($C$10=2016,profiles!K6316)))))</f>
        <v>40.578000000000003</v>
      </c>
      <c r="C6329" s="6">
        <f>IF($C$10=2012,profiles!D6316,IF($C$10=2013,profiles!F6316,IF($C$10=2014,profiles!H6316,IF($C$10=2015,profiles!J6316,IF($C$10=2016,profiles!L6316)))))</f>
        <v>2.611732620916124E-2</v>
      </c>
      <c r="D6329" s="11">
        <f t="shared" si="992"/>
        <v>5.2234652418322476</v>
      </c>
      <c r="E6329" s="11">
        <f t="shared" si="988"/>
        <v>0</v>
      </c>
      <c r="F6329" s="11">
        <f t="shared" si="989"/>
        <v>5.2234652418322476</v>
      </c>
      <c r="G6329" s="11">
        <f t="shared" si="990"/>
        <v>35.354534758167759</v>
      </c>
      <c r="H6329" s="12">
        <f t="shared" si="993"/>
        <v>0</v>
      </c>
      <c r="I6329" s="12">
        <f t="shared" si="987"/>
        <v>0</v>
      </c>
      <c r="J6329" s="12">
        <f t="shared" si="994"/>
        <v>0</v>
      </c>
      <c r="K6329" s="12">
        <f t="shared" si="995"/>
        <v>0</v>
      </c>
      <c r="L6329" s="12">
        <f t="shared" si="996"/>
        <v>35.354534758167759</v>
      </c>
      <c r="M6329" s="12">
        <f t="shared" si="991"/>
        <v>35.354534758167759</v>
      </c>
      <c r="N6329" s="13"/>
    </row>
    <row r="6330" spans="1:14" x14ac:dyDescent="0.2">
      <c r="A6330" s="10" t="s">
        <v>6312</v>
      </c>
      <c r="B6330" s="6">
        <f>IF($C$10=2012,profiles!C6317,IF($C$10=2013,profiles!E6317,IF($C$10=2014,profiles!G6317,IF($C$10=2015,profiles!I6317,IF($C$10=2016,profiles!K6317)))))</f>
        <v>38.56</v>
      </c>
      <c r="C6330" s="6">
        <f>IF($C$10=2012,profiles!D6317,IF($C$10=2013,profiles!F6317,IF($C$10=2014,profiles!H6317,IF($C$10=2015,profiles!J6317,IF($C$10=2016,profiles!L6317)))))</f>
        <v>2.4920687927867759E-2</v>
      </c>
      <c r="D6330" s="11">
        <f t="shared" si="992"/>
        <v>4.9841375855735519</v>
      </c>
      <c r="E6330" s="11">
        <f t="shared" si="988"/>
        <v>0</v>
      </c>
      <c r="F6330" s="11">
        <f t="shared" si="989"/>
        <v>4.9841375855735519</v>
      </c>
      <c r="G6330" s="11">
        <f t="shared" si="990"/>
        <v>33.575862414426453</v>
      </c>
      <c r="H6330" s="12">
        <f t="shared" si="993"/>
        <v>0</v>
      </c>
      <c r="I6330" s="12">
        <f t="shared" si="987"/>
        <v>0</v>
      </c>
      <c r="J6330" s="12">
        <f t="shared" si="994"/>
        <v>0</v>
      </c>
      <c r="K6330" s="12">
        <f t="shared" si="995"/>
        <v>0</v>
      </c>
      <c r="L6330" s="12">
        <f t="shared" si="996"/>
        <v>33.575862414426453</v>
      </c>
      <c r="M6330" s="12">
        <f t="shared" si="991"/>
        <v>33.575862414426453</v>
      </c>
      <c r="N6330" s="13"/>
    </row>
    <row r="6331" spans="1:14" x14ac:dyDescent="0.2">
      <c r="A6331" s="10" t="s">
        <v>6313</v>
      </c>
      <c r="B6331" s="6">
        <f>IF($C$10=2012,profiles!C6318,IF($C$10=2013,profiles!E6318,IF($C$10=2014,profiles!G6318,IF($C$10=2015,profiles!I6318,IF($C$10=2016,profiles!K6318)))))</f>
        <v>37.415999999999997</v>
      </c>
      <c r="C6331" s="6">
        <f>IF($C$10=2012,profiles!D6318,IF($C$10=2013,profiles!F6318,IF($C$10=2014,profiles!H6318,IF($C$10=2015,profiles!J6318,IF($C$10=2016,profiles!L6318)))))</f>
        <v>2.5379863082317582E-2</v>
      </c>
      <c r="D6331" s="11">
        <f t="shared" si="992"/>
        <v>5.0759726164635168</v>
      </c>
      <c r="E6331" s="11">
        <f t="shared" si="988"/>
        <v>0</v>
      </c>
      <c r="F6331" s="11">
        <f t="shared" si="989"/>
        <v>5.0759726164635168</v>
      </c>
      <c r="G6331" s="11">
        <f t="shared" si="990"/>
        <v>32.34002738353648</v>
      </c>
      <c r="H6331" s="12">
        <f t="shared" si="993"/>
        <v>0</v>
      </c>
      <c r="I6331" s="12">
        <f t="shared" si="987"/>
        <v>0</v>
      </c>
      <c r="J6331" s="12">
        <f t="shared" si="994"/>
        <v>0</v>
      </c>
      <c r="K6331" s="12">
        <f t="shared" si="995"/>
        <v>0</v>
      </c>
      <c r="L6331" s="12">
        <f t="shared" si="996"/>
        <v>32.34002738353648</v>
      </c>
      <c r="M6331" s="12">
        <f t="shared" si="991"/>
        <v>32.34002738353648</v>
      </c>
      <c r="N6331" s="13"/>
    </row>
    <row r="6332" spans="1:14" x14ac:dyDescent="0.2">
      <c r="A6332" s="10" t="s">
        <v>6314</v>
      </c>
      <c r="B6332" s="6">
        <f>IF($C$10=2012,profiles!C6319,IF($C$10=2013,profiles!E6319,IF($C$10=2014,profiles!G6319,IF($C$10=2015,profiles!I6319,IF($C$10=2016,profiles!K6319)))))</f>
        <v>36.914000000000001</v>
      </c>
      <c r="C6332" s="6">
        <f>IF($C$10=2012,profiles!D6319,IF($C$10=2013,profiles!F6319,IF($C$10=2014,profiles!H6319,IF($C$10=2015,profiles!J6319,IF($C$10=2016,profiles!L6319)))))</f>
        <v>2.7912283631101462E-2</v>
      </c>
      <c r="D6332" s="11">
        <f t="shared" si="992"/>
        <v>5.5824567262202924</v>
      </c>
      <c r="E6332" s="11">
        <f t="shared" si="988"/>
        <v>0</v>
      </c>
      <c r="F6332" s="11">
        <f t="shared" si="989"/>
        <v>5.5824567262202924</v>
      </c>
      <c r="G6332" s="11">
        <f t="shared" si="990"/>
        <v>31.331543273779708</v>
      </c>
      <c r="H6332" s="12">
        <f t="shared" si="993"/>
        <v>0</v>
      </c>
      <c r="I6332" s="12">
        <f t="shared" si="987"/>
        <v>0</v>
      </c>
      <c r="J6332" s="12">
        <f t="shared" si="994"/>
        <v>0</v>
      </c>
      <c r="K6332" s="12">
        <f t="shared" si="995"/>
        <v>0</v>
      </c>
      <c r="L6332" s="12">
        <f t="shared" si="996"/>
        <v>31.331543273779708</v>
      </c>
      <c r="M6332" s="12">
        <f t="shared" si="991"/>
        <v>31.331543273779708</v>
      </c>
      <c r="N6332" s="13"/>
    </row>
    <row r="6333" spans="1:14" x14ac:dyDescent="0.2">
      <c r="A6333" s="10" t="s">
        <v>6315</v>
      </c>
      <c r="B6333" s="6">
        <f>IF($C$10=2012,profiles!C6320,IF($C$10=2013,profiles!E6320,IF($C$10=2014,profiles!G6320,IF($C$10=2015,profiles!I6320,IF($C$10=2016,profiles!K6320)))))</f>
        <v>37.113999999999997</v>
      </c>
      <c r="C6333" s="6">
        <f>IF($C$10=2012,profiles!D6320,IF($C$10=2013,profiles!F6320,IF($C$10=2014,profiles!H6320,IF($C$10=2015,profiles!J6320,IF($C$10=2016,profiles!L6320)))))</f>
        <v>3.1752657650136358E-2</v>
      </c>
      <c r="D6333" s="11">
        <f t="shared" si="992"/>
        <v>6.350531530027272</v>
      </c>
      <c r="E6333" s="11">
        <f t="shared" si="988"/>
        <v>0</v>
      </c>
      <c r="F6333" s="11">
        <f t="shared" si="989"/>
        <v>6.350531530027272</v>
      </c>
      <c r="G6333" s="11">
        <f t="shared" si="990"/>
        <v>30.763468469972725</v>
      </c>
      <c r="H6333" s="12">
        <f t="shared" si="993"/>
        <v>0</v>
      </c>
      <c r="I6333" s="12">
        <f t="shared" si="987"/>
        <v>0</v>
      </c>
      <c r="J6333" s="12">
        <f t="shared" si="994"/>
        <v>0</v>
      </c>
      <c r="K6333" s="12">
        <f t="shared" si="995"/>
        <v>0</v>
      </c>
      <c r="L6333" s="12">
        <f t="shared" si="996"/>
        <v>30.763468469972725</v>
      </c>
      <c r="M6333" s="12">
        <f t="shared" si="991"/>
        <v>30.763468469972725</v>
      </c>
      <c r="N6333" s="13"/>
    </row>
    <row r="6334" spans="1:14" x14ac:dyDescent="0.2">
      <c r="A6334" s="10" t="s">
        <v>6316</v>
      </c>
      <c r="B6334" s="6">
        <f>IF($C$10=2012,profiles!C6321,IF($C$10=2013,profiles!E6321,IF($C$10=2014,profiles!G6321,IF($C$10=2015,profiles!I6321,IF($C$10=2016,profiles!K6321)))))</f>
        <v>37.627000000000002</v>
      </c>
      <c r="C6334" s="6">
        <f>IF($C$10=2012,profiles!D6321,IF($C$10=2013,profiles!F6321,IF($C$10=2014,profiles!H6321,IF($C$10=2015,profiles!J6321,IF($C$10=2016,profiles!L6321)))))</f>
        <v>3.5606946067790947E-2</v>
      </c>
      <c r="D6334" s="11">
        <f t="shared" si="992"/>
        <v>7.1213892135581895</v>
      </c>
      <c r="E6334" s="11">
        <f t="shared" si="988"/>
        <v>0</v>
      </c>
      <c r="F6334" s="11">
        <f t="shared" si="989"/>
        <v>7.1213892135581895</v>
      </c>
      <c r="G6334" s="11">
        <f t="shared" si="990"/>
        <v>30.505610786441814</v>
      </c>
      <c r="H6334" s="12">
        <f t="shared" si="993"/>
        <v>0</v>
      </c>
      <c r="I6334" s="12">
        <f t="shared" si="987"/>
        <v>0</v>
      </c>
      <c r="J6334" s="12">
        <f t="shared" si="994"/>
        <v>0</v>
      </c>
      <c r="K6334" s="12">
        <f t="shared" si="995"/>
        <v>0</v>
      </c>
      <c r="L6334" s="12">
        <f t="shared" si="996"/>
        <v>30.505610786441814</v>
      </c>
      <c r="M6334" s="12">
        <f t="shared" si="991"/>
        <v>30.505610786441814</v>
      </c>
      <c r="N6334" s="13"/>
    </row>
    <row r="6335" spans="1:14" x14ac:dyDescent="0.2">
      <c r="A6335" s="10" t="s">
        <v>6317</v>
      </c>
      <c r="B6335" s="6">
        <f>IF($C$10=2012,profiles!C6322,IF($C$10=2013,profiles!E6322,IF($C$10=2014,profiles!G6322,IF($C$10=2015,profiles!I6322,IF($C$10=2016,profiles!K6322)))))</f>
        <v>39.015999999999998</v>
      </c>
      <c r="C6335" s="6">
        <f>IF($C$10=2012,profiles!D6322,IF($C$10=2013,profiles!F6322,IF($C$10=2014,profiles!H6322,IF($C$10=2015,profiles!J6322,IF($C$10=2016,profiles!L6322)))))</f>
        <v>4.6585406578727666E-2</v>
      </c>
      <c r="D6335" s="11">
        <f t="shared" si="992"/>
        <v>9.3170813157455328</v>
      </c>
      <c r="E6335" s="11">
        <f t="shared" si="988"/>
        <v>0</v>
      </c>
      <c r="F6335" s="11">
        <f t="shared" si="989"/>
        <v>9.3170813157455328</v>
      </c>
      <c r="G6335" s="11">
        <f t="shared" si="990"/>
        <v>29.698918684254465</v>
      </c>
      <c r="H6335" s="12">
        <f t="shared" si="993"/>
        <v>0</v>
      </c>
      <c r="I6335" s="12">
        <f t="shared" si="987"/>
        <v>0</v>
      </c>
      <c r="J6335" s="12">
        <f t="shared" si="994"/>
        <v>0</v>
      </c>
      <c r="K6335" s="12">
        <f t="shared" si="995"/>
        <v>0</v>
      </c>
      <c r="L6335" s="12">
        <f t="shared" si="996"/>
        <v>29.698918684254465</v>
      </c>
      <c r="M6335" s="12">
        <f t="shared" si="991"/>
        <v>29.698918684254465</v>
      </c>
      <c r="N6335" s="13"/>
    </row>
    <row r="6336" spans="1:14" x14ac:dyDescent="0.2">
      <c r="A6336" s="10" t="s">
        <v>6318</v>
      </c>
      <c r="B6336" s="6">
        <f>IF($C$10=2012,profiles!C6323,IF($C$10=2013,profiles!E6323,IF($C$10=2014,profiles!G6323,IF($C$10=2015,profiles!I6323,IF($C$10=2016,profiles!K6323)))))</f>
        <v>40.726999999999997</v>
      </c>
      <c r="C6336" s="6">
        <f>IF($C$10=2012,profiles!D6323,IF($C$10=2013,profiles!F6323,IF($C$10=2014,profiles!H6323,IF($C$10=2015,profiles!J6323,IF($C$10=2016,profiles!L6323)))))</f>
        <v>6.2767852173429062E-2</v>
      </c>
      <c r="D6336" s="11">
        <f t="shared" si="992"/>
        <v>12.553570434685813</v>
      </c>
      <c r="E6336" s="11">
        <f t="shared" si="988"/>
        <v>0</v>
      </c>
      <c r="F6336" s="11">
        <f t="shared" si="989"/>
        <v>12.553570434685813</v>
      </c>
      <c r="G6336" s="11">
        <f t="shared" si="990"/>
        <v>28.173429565314184</v>
      </c>
      <c r="H6336" s="12">
        <f t="shared" si="993"/>
        <v>0</v>
      </c>
      <c r="I6336" s="12">
        <f t="shared" si="987"/>
        <v>0</v>
      </c>
      <c r="J6336" s="12">
        <f t="shared" si="994"/>
        <v>0</v>
      </c>
      <c r="K6336" s="12">
        <f t="shared" si="995"/>
        <v>0</v>
      </c>
      <c r="L6336" s="12">
        <f t="shared" si="996"/>
        <v>28.173429565314184</v>
      </c>
      <c r="M6336" s="12">
        <f t="shared" si="991"/>
        <v>28.173429565314184</v>
      </c>
      <c r="N6336" s="13"/>
    </row>
    <row r="6337" spans="1:14" x14ac:dyDescent="0.2">
      <c r="A6337" s="10" t="s">
        <v>6319</v>
      </c>
      <c r="B6337" s="6">
        <f>IF($C$10=2012,profiles!C6324,IF($C$10=2013,profiles!E6324,IF($C$10=2014,profiles!G6324,IF($C$10=2015,profiles!I6324,IF($C$10=2016,profiles!K6324)))))</f>
        <v>44.351999999999997</v>
      </c>
      <c r="C6337" s="6">
        <f>IF($C$10=2012,profiles!D6324,IF($C$10=2013,profiles!F6324,IF($C$10=2014,profiles!H6324,IF($C$10=2015,profiles!J6324,IF($C$10=2016,profiles!L6324)))))</f>
        <v>7.3662826292647629E-2</v>
      </c>
      <c r="D6337" s="11">
        <f t="shared" si="992"/>
        <v>14.732565258529526</v>
      </c>
      <c r="E6337" s="11">
        <f t="shared" si="988"/>
        <v>0</v>
      </c>
      <c r="F6337" s="11">
        <f t="shared" si="989"/>
        <v>14.732565258529526</v>
      </c>
      <c r="G6337" s="11">
        <f t="shared" si="990"/>
        <v>29.619434741470471</v>
      </c>
      <c r="H6337" s="12">
        <f t="shared" si="993"/>
        <v>0</v>
      </c>
      <c r="I6337" s="12">
        <f t="shared" si="987"/>
        <v>0</v>
      </c>
      <c r="J6337" s="12">
        <f t="shared" si="994"/>
        <v>0</v>
      </c>
      <c r="K6337" s="12">
        <f t="shared" si="995"/>
        <v>0</v>
      </c>
      <c r="L6337" s="12">
        <f t="shared" si="996"/>
        <v>29.619434741470471</v>
      </c>
      <c r="M6337" s="12">
        <f t="shared" si="991"/>
        <v>29.619434741470471</v>
      </c>
      <c r="N6337" s="13"/>
    </row>
    <row r="6338" spans="1:14" x14ac:dyDescent="0.2">
      <c r="A6338" s="10" t="s">
        <v>6320</v>
      </c>
      <c r="B6338" s="6">
        <f>IF($C$10=2012,profiles!C6325,IF($C$10=2013,profiles!E6325,IF($C$10=2014,profiles!G6325,IF($C$10=2015,profiles!I6325,IF($C$10=2016,profiles!K6325)))))</f>
        <v>47.725000000000001</v>
      </c>
      <c r="C6338" s="6">
        <f>IF($C$10=2012,profiles!D6325,IF($C$10=2013,profiles!F6325,IF($C$10=2014,profiles!H6325,IF($C$10=2015,profiles!J6325,IF($C$10=2016,profiles!L6325)))))</f>
        <v>9.6009350475872432E-2</v>
      </c>
      <c r="D6338" s="11">
        <f t="shared" si="992"/>
        <v>19.201870095174485</v>
      </c>
      <c r="E6338" s="11">
        <f t="shared" si="988"/>
        <v>0</v>
      </c>
      <c r="F6338" s="11">
        <f t="shared" si="989"/>
        <v>19.201870095174485</v>
      </c>
      <c r="G6338" s="11">
        <f t="shared" si="990"/>
        <v>28.523129904825517</v>
      </c>
      <c r="H6338" s="12">
        <f t="shared" si="993"/>
        <v>0</v>
      </c>
      <c r="I6338" s="12">
        <f t="shared" si="987"/>
        <v>0</v>
      </c>
      <c r="J6338" s="12">
        <f t="shared" si="994"/>
        <v>0</v>
      </c>
      <c r="K6338" s="12">
        <f t="shared" si="995"/>
        <v>0</v>
      </c>
      <c r="L6338" s="12">
        <f t="shared" si="996"/>
        <v>28.523129904825517</v>
      </c>
      <c r="M6338" s="12">
        <f t="shared" si="991"/>
        <v>28.523129904825517</v>
      </c>
      <c r="N6338" s="13"/>
    </row>
    <row r="6339" spans="1:14" x14ac:dyDescent="0.2">
      <c r="A6339" s="10" t="s">
        <v>6321</v>
      </c>
      <c r="B6339" s="6">
        <f>IF($C$10=2012,profiles!C6326,IF($C$10=2013,profiles!E6326,IF($C$10=2014,profiles!G6326,IF($C$10=2015,profiles!I6326,IF($C$10=2016,profiles!K6326)))))</f>
        <v>50.238</v>
      </c>
      <c r="C6339" s="6">
        <f>IF($C$10=2012,profiles!D6326,IF($C$10=2013,profiles!F6326,IF($C$10=2014,profiles!H6326,IF($C$10=2015,profiles!J6326,IF($C$10=2016,profiles!L6326)))))</f>
        <v>0.12161184393610508</v>
      </c>
      <c r="D6339" s="11">
        <f t="shared" si="992"/>
        <v>24.322368787221016</v>
      </c>
      <c r="E6339" s="11">
        <f t="shared" si="988"/>
        <v>0</v>
      </c>
      <c r="F6339" s="11">
        <f t="shared" si="989"/>
        <v>24.322368787221016</v>
      </c>
      <c r="G6339" s="11">
        <f t="shared" si="990"/>
        <v>25.915631212778983</v>
      </c>
      <c r="H6339" s="12">
        <f t="shared" si="993"/>
        <v>0</v>
      </c>
      <c r="I6339" s="12">
        <f t="shared" si="987"/>
        <v>0</v>
      </c>
      <c r="J6339" s="12">
        <f t="shared" si="994"/>
        <v>0</v>
      </c>
      <c r="K6339" s="12">
        <f t="shared" si="995"/>
        <v>0</v>
      </c>
      <c r="L6339" s="12">
        <f t="shared" si="996"/>
        <v>25.915631212778983</v>
      </c>
      <c r="M6339" s="12">
        <f t="shared" si="991"/>
        <v>25.915631212778983</v>
      </c>
      <c r="N6339" s="13"/>
    </row>
    <row r="6340" spans="1:14" x14ac:dyDescent="0.2">
      <c r="A6340" s="10" t="s">
        <v>6322</v>
      </c>
      <c r="B6340" s="6">
        <f>IF($C$10=2012,profiles!C6327,IF($C$10=2013,profiles!E6327,IF($C$10=2014,profiles!G6327,IF($C$10=2015,profiles!I6327,IF($C$10=2016,profiles!K6327)))))</f>
        <v>52.683999999999997</v>
      </c>
      <c r="C6340" s="6">
        <f>IF($C$10=2012,profiles!D6327,IF($C$10=2013,profiles!F6327,IF($C$10=2014,profiles!H6327,IF($C$10=2015,profiles!J6327,IF($C$10=2016,profiles!L6327)))))</f>
        <v>0.15572994935158901</v>
      </c>
      <c r="D6340" s="11">
        <f t="shared" si="992"/>
        <v>31.145989870317802</v>
      </c>
      <c r="E6340" s="11">
        <f t="shared" si="988"/>
        <v>0</v>
      </c>
      <c r="F6340" s="11">
        <f t="shared" si="989"/>
        <v>31.145989870317802</v>
      </c>
      <c r="G6340" s="11">
        <f t="shared" si="990"/>
        <v>21.538010129682196</v>
      </c>
      <c r="H6340" s="12">
        <f t="shared" si="993"/>
        <v>0</v>
      </c>
      <c r="I6340" s="12">
        <f t="shared" si="987"/>
        <v>0</v>
      </c>
      <c r="J6340" s="12">
        <f t="shared" si="994"/>
        <v>0</v>
      </c>
      <c r="K6340" s="12">
        <f t="shared" si="995"/>
        <v>0</v>
      </c>
      <c r="L6340" s="12">
        <f t="shared" si="996"/>
        <v>21.538010129682196</v>
      </c>
      <c r="M6340" s="12">
        <f t="shared" si="991"/>
        <v>21.538010129682196</v>
      </c>
      <c r="N6340" s="13"/>
    </row>
    <row r="6341" spans="1:14" x14ac:dyDescent="0.2">
      <c r="A6341" s="10" t="s">
        <v>6323</v>
      </c>
      <c r="B6341" s="6">
        <f>IF($C$10=2012,profiles!C6328,IF($C$10=2013,profiles!E6328,IF($C$10=2014,profiles!G6328,IF($C$10=2015,profiles!I6328,IF($C$10=2016,profiles!K6328)))))</f>
        <v>52.435000000000002</v>
      </c>
      <c r="C6341" s="6">
        <f>IF($C$10=2012,profiles!D6328,IF($C$10=2013,profiles!F6328,IF($C$10=2014,profiles!H6328,IF($C$10=2015,profiles!J6328,IF($C$10=2016,profiles!L6328)))))</f>
        <v>0.1917960705738298</v>
      </c>
      <c r="D6341" s="11">
        <f t="shared" si="992"/>
        <v>38.359214114765962</v>
      </c>
      <c r="E6341" s="11">
        <f t="shared" si="988"/>
        <v>0</v>
      </c>
      <c r="F6341" s="11">
        <f t="shared" si="989"/>
        <v>38.359214114765962</v>
      </c>
      <c r="G6341" s="11">
        <f t="shared" si="990"/>
        <v>14.075785885234041</v>
      </c>
      <c r="H6341" s="12">
        <f t="shared" si="993"/>
        <v>0</v>
      </c>
      <c r="I6341" s="12">
        <f t="shared" si="987"/>
        <v>0</v>
      </c>
      <c r="J6341" s="12">
        <f t="shared" si="994"/>
        <v>0</v>
      </c>
      <c r="K6341" s="12">
        <f t="shared" si="995"/>
        <v>0</v>
      </c>
      <c r="L6341" s="12">
        <f t="shared" si="996"/>
        <v>14.075785885234041</v>
      </c>
      <c r="M6341" s="12">
        <f t="shared" si="991"/>
        <v>14.075785885234041</v>
      </c>
      <c r="N6341" s="13"/>
    </row>
    <row r="6342" spans="1:14" x14ac:dyDescent="0.2">
      <c r="A6342" s="10" t="s">
        <v>6324</v>
      </c>
      <c r="B6342" s="6">
        <f>IF($C$10=2012,profiles!C6329,IF($C$10=2013,profiles!E6329,IF($C$10=2014,profiles!G6329,IF($C$10=2015,profiles!I6329,IF($C$10=2016,profiles!K6329)))))</f>
        <v>50.420999999999999</v>
      </c>
      <c r="C6342" s="6">
        <f>IF($C$10=2012,profiles!D6329,IF($C$10=2013,profiles!F6329,IF($C$10=2014,profiles!H6329,IF($C$10=2015,profiles!J6329,IF($C$10=2016,profiles!L6329)))))</f>
        <v>0.21147103022207381</v>
      </c>
      <c r="D6342" s="11">
        <f t="shared" si="992"/>
        <v>42.294206044414764</v>
      </c>
      <c r="E6342" s="11">
        <f t="shared" si="988"/>
        <v>0</v>
      </c>
      <c r="F6342" s="11">
        <f t="shared" si="989"/>
        <v>42.294206044414764</v>
      </c>
      <c r="G6342" s="11">
        <f t="shared" si="990"/>
        <v>8.1267939555852351</v>
      </c>
      <c r="H6342" s="12">
        <f t="shared" si="993"/>
        <v>0</v>
      </c>
      <c r="I6342" s="12">
        <f t="shared" si="987"/>
        <v>0</v>
      </c>
      <c r="J6342" s="12">
        <f t="shared" si="994"/>
        <v>0</v>
      </c>
      <c r="K6342" s="12">
        <f t="shared" si="995"/>
        <v>0</v>
      </c>
      <c r="L6342" s="12">
        <f t="shared" si="996"/>
        <v>8.1267939555852351</v>
      </c>
      <c r="M6342" s="12">
        <f t="shared" si="991"/>
        <v>8.1267939555852351</v>
      </c>
      <c r="N6342" s="13"/>
    </row>
    <row r="6343" spans="1:14" x14ac:dyDescent="0.2">
      <c r="A6343" s="10" t="s">
        <v>6325</v>
      </c>
      <c r="B6343" s="6">
        <f>IF($C$10=2012,profiles!C6330,IF($C$10=2013,profiles!E6330,IF($C$10=2014,profiles!G6330,IF($C$10=2015,profiles!I6330,IF($C$10=2016,profiles!K6330)))))</f>
        <v>49.204999999999998</v>
      </c>
      <c r="C6343" s="6">
        <f>IF($C$10=2012,profiles!D6330,IF($C$10=2013,profiles!F6330,IF($C$10=2014,profiles!H6330,IF($C$10=2015,profiles!J6330,IF($C$10=2016,profiles!L6330)))))</f>
        <v>0.21643847052930373</v>
      </c>
      <c r="D6343" s="11">
        <f t="shared" si="992"/>
        <v>43.287694105860744</v>
      </c>
      <c r="E6343" s="11">
        <f t="shared" si="988"/>
        <v>0</v>
      </c>
      <c r="F6343" s="11">
        <f t="shared" si="989"/>
        <v>43.287694105860744</v>
      </c>
      <c r="G6343" s="11">
        <f t="shared" si="990"/>
        <v>5.917305894139254</v>
      </c>
      <c r="H6343" s="12">
        <f t="shared" si="993"/>
        <v>0</v>
      </c>
      <c r="I6343" s="12">
        <f t="shared" si="987"/>
        <v>0</v>
      </c>
      <c r="J6343" s="12">
        <f t="shared" si="994"/>
        <v>0</v>
      </c>
      <c r="K6343" s="12">
        <f t="shared" si="995"/>
        <v>0</v>
      </c>
      <c r="L6343" s="12">
        <f t="shared" si="996"/>
        <v>5.917305894139254</v>
      </c>
      <c r="M6343" s="12">
        <f t="shared" si="991"/>
        <v>5.917305894139254</v>
      </c>
      <c r="N6343" s="13"/>
    </row>
    <row r="6344" spans="1:14" x14ac:dyDescent="0.2">
      <c r="A6344" s="10" t="s">
        <v>6326</v>
      </c>
      <c r="B6344" s="6">
        <f>IF($C$10=2012,profiles!C6331,IF($C$10=2013,profiles!E6331,IF($C$10=2014,profiles!G6331,IF($C$10=2015,profiles!I6331,IF($C$10=2016,profiles!K6331)))))</f>
        <v>48.478999999999999</v>
      </c>
      <c r="C6344" s="6">
        <f>IF($C$10=2012,profiles!D6331,IF($C$10=2013,profiles!F6331,IF($C$10=2014,profiles!H6331,IF($C$10=2015,profiles!J6331,IF($C$10=2016,profiles!L6331)))))</f>
        <v>0.21069182389937108</v>
      </c>
      <c r="D6344" s="11">
        <f t="shared" si="992"/>
        <v>42.138364779874216</v>
      </c>
      <c r="E6344" s="11">
        <f t="shared" si="988"/>
        <v>0</v>
      </c>
      <c r="F6344" s="11">
        <f t="shared" si="989"/>
        <v>42.138364779874216</v>
      </c>
      <c r="G6344" s="11">
        <f t="shared" si="990"/>
        <v>6.3406352201257832</v>
      </c>
      <c r="H6344" s="12">
        <f t="shared" si="993"/>
        <v>0</v>
      </c>
      <c r="I6344" s="12">
        <f t="shared" si="987"/>
        <v>0</v>
      </c>
      <c r="J6344" s="12">
        <f t="shared" si="994"/>
        <v>0</v>
      </c>
      <c r="K6344" s="12">
        <f t="shared" si="995"/>
        <v>0</v>
      </c>
      <c r="L6344" s="12">
        <f t="shared" si="996"/>
        <v>6.3406352201257832</v>
      </c>
      <c r="M6344" s="12">
        <f t="shared" si="991"/>
        <v>6.3406352201257832</v>
      </c>
      <c r="N6344" s="13"/>
    </row>
    <row r="6345" spans="1:14" x14ac:dyDescent="0.2">
      <c r="A6345" s="10" t="s">
        <v>6327</v>
      </c>
      <c r="B6345" s="6">
        <f>IF($C$10=2012,profiles!C6332,IF($C$10=2013,profiles!E6332,IF($C$10=2014,profiles!G6332,IF($C$10=2015,profiles!I6332,IF($C$10=2016,profiles!K6332)))))</f>
        <v>48.064</v>
      </c>
      <c r="C6345" s="6">
        <f>IF($C$10=2012,profiles!D6332,IF($C$10=2013,profiles!F6332,IF($C$10=2014,profiles!H6332,IF($C$10=2015,profiles!J6332,IF($C$10=2016,profiles!L6332)))))</f>
        <v>0.19165692658763289</v>
      </c>
      <c r="D6345" s="11">
        <f t="shared" si="992"/>
        <v>38.331385317526582</v>
      </c>
      <c r="E6345" s="11">
        <f t="shared" si="988"/>
        <v>0</v>
      </c>
      <c r="F6345" s="11">
        <f t="shared" si="989"/>
        <v>38.331385317526582</v>
      </c>
      <c r="G6345" s="11">
        <f t="shared" si="990"/>
        <v>9.7326146824734181</v>
      </c>
      <c r="H6345" s="12">
        <f t="shared" si="993"/>
        <v>0</v>
      </c>
      <c r="I6345" s="12">
        <f t="shared" si="987"/>
        <v>0</v>
      </c>
      <c r="J6345" s="12">
        <f t="shared" si="994"/>
        <v>0</v>
      </c>
      <c r="K6345" s="12">
        <f t="shared" si="995"/>
        <v>0</v>
      </c>
      <c r="L6345" s="12">
        <f t="shared" si="996"/>
        <v>9.7326146824734181</v>
      </c>
      <c r="M6345" s="12">
        <f t="shared" si="991"/>
        <v>9.7326146824734181</v>
      </c>
      <c r="N6345" s="13"/>
    </row>
    <row r="6346" spans="1:14" x14ac:dyDescent="0.2">
      <c r="A6346" s="10" t="s">
        <v>6328</v>
      </c>
      <c r="B6346" s="6">
        <f>IF($C$10=2012,profiles!C6333,IF($C$10=2013,profiles!E6333,IF($C$10=2014,profiles!G6333,IF($C$10=2015,profiles!I6333,IF($C$10=2016,profiles!K6333)))))</f>
        <v>49.412999999999997</v>
      </c>
      <c r="C6346" s="6">
        <f>IF($C$10=2012,profiles!D6333,IF($C$10=2013,profiles!F6333,IF($C$10=2014,profiles!H6333,IF($C$10=2015,profiles!J6333,IF($C$10=2016,profiles!L6333)))))</f>
        <v>0.15372627595035343</v>
      </c>
      <c r="D6346" s="11">
        <f t="shared" si="992"/>
        <v>30.745255190070687</v>
      </c>
      <c r="E6346" s="11">
        <f t="shared" si="988"/>
        <v>0</v>
      </c>
      <c r="F6346" s="11">
        <f t="shared" si="989"/>
        <v>30.745255190070687</v>
      </c>
      <c r="G6346" s="11">
        <f t="shared" si="990"/>
        <v>18.66774480992931</v>
      </c>
      <c r="H6346" s="12">
        <f t="shared" si="993"/>
        <v>0</v>
      </c>
      <c r="I6346" s="12">
        <f t="shared" si="987"/>
        <v>0</v>
      </c>
      <c r="J6346" s="12">
        <f t="shared" si="994"/>
        <v>0</v>
      </c>
      <c r="K6346" s="12">
        <f t="shared" si="995"/>
        <v>0</v>
      </c>
      <c r="L6346" s="12">
        <f t="shared" si="996"/>
        <v>18.66774480992931</v>
      </c>
      <c r="M6346" s="12">
        <f t="shared" si="991"/>
        <v>18.66774480992931</v>
      </c>
      <c r="N6346" s="13"/>
    </row>
    <row r="6347" spans="1:14" x14ac:dyDescent="0.2">
      <c r="A6347" s="10" t="s">
        <v>6329</v>
      </c>
      <c r="B6347" s="6">
        <f>IF($C$10=2012,profiles!C6334,IF($C$10=2013,profiles!E6334,IF($C$10=2014,profiles!G6334,IF($C$10=2015,profiles!I6334,IF($C$10=2016,profiles!K6334)))))</f>
        <v>51.459000000000003</v>
      </c>
      <c r="C6347" s="6">
        <f>IF($C$10=2012,profiles!D6334,IF($C$10=2013,profiles!F6334,IF($C$10=2014,profiles!H6334,IF($C$10=2015,profiles!J6334,IF($C$10=2016,profiles!L6334)))))</f>
        <v>0.1209161240051205</v>
      </c>
      <c r="D6347" s="11">
        <f t="shared" si="992"/>
        <v>24.1832248010241</v>
      </c>
      <c r="E6347" s="11">
        <f t="shared" si="988"/>
        <v>0</v>
      </c>
      <c r="F6347" s="11">
        <f t="shared" si="989"/>
        <v>24.1832248010241</v>
      </c>
      <c r="G6347" s="11">
        <f t="shared" si="990"/>
        <v>27.275775198975904</v>
      </c>
      <c r="H6347" s="12">
        <f t="shared" si="993"/>
        <v>0</v>
      </c>
      <c r="I6347" s="12">
        <f t="shared" si="987"/>
        <v>0</v>
      </c>
      <c r="J6347" s="12">
        <f t="shared" si="994"/>
        <v>0</v>
      </c>
      <c r="K6347" s="12">
        <f t="shared" si="995"/>
        <v>0</v>
      </c>
      <c r="L6347" s="12">
        <f t="shared" si="996"/>
        <v>27.275775198975904</v>
      </c>
      <c r="M6347" s="12">
        <f t="shared" si="991"/>
        <v>27.275775198975904</v>
      </c>
      <c r="N6347" s="13"/>
    </row>
    <row r="6348" spans="1:14" x14ac:dyDescent="0.2">
      <c r="A6348" s="10" t="s">
        <v>6330</v>
      </c>
      <c r="B6348" s="6">
        <f>IF($C$10=2012,profiles!C6335,IF($C$10=2013,profiles!E6335,IF($C$10=2014,profiles!G6335,IF($C$10=2015,profiles!I6335,IF($C$10=2016,profiles!K6335)))))</f>
        <v>53.478999999999999</v>
      </c>
      <c r="C6348" s="6">
        <f>IF($C$10=2012,profiles!D6335,IF($C$10=2013,profiles!F6335,IF($C$10=2014,profiles!H6335,IF($C$10=2015,profiles!J6335,IF($C$10=2016,profiles!L6335)))))</f>
        <v>0.11281794400845996</v>
      </c>
      <c r="D6348" s="11">
        <f t="shared" si="992"/>
        <v>22.563588801691992</v>
      </c>
      <c r="E6348" s="11">
        <f t="shared" si="988"/>
        <v>0</v>
      </c>
      <c r="F6348" s="11">
        <f t="shared" si="989"/>
        <v>22.563588801691992</v>
      </c>
      <c r="G6348" s="11">
        <f t="shared" si="990"/>
        <v>30.915411198308007</v>
      </c>
      <c r="H6348" s="12">
        <f t="shared" si="993"/>
        <v>0</v>
      </c>
      <c r="I6348" s="12">
        <f t="shared" si="987"/>
        <v>0</v>
      </c>
      <c r="J6348" s="12">
        <f t="shared" si="994"/>
        <v>0</v>
      </c>
      <c r="K6348" s="12">
        <f t="shared" si="995"/>
        <v>0</v>
      </c>
      <c r="L6348" s="12">
        <f t="shared" si="996"/>
        <v>30.915411198308007</v>
      </c>
      <c r="M6348" s="12">
        <f t="shared" si="991"/>
        <v>30.915411198308007</v>
      </c>
      <c r="N6348" s="13"/>
    </row>
    <row r="6349" spans="1:14" x14ac:dyDescent="0.2">
      <c r="A6349" s="10" t="s">
        <v>6331</v>
      </c>
      <c r="B6349" s="6">
        <f>IF($C$10=2012,profiles!C6336,IF($C$10=2013,profiles!E6336,IF($C$10=2014,profiles!G6336,IF($C$10=2015,profiles!I6336,IF($C$10=2016,profiles!K6336)))))</f>
        <v>53.408000000000001</v>
      </c>
      <c r="C6349" s="6">
        <f>IF($C$10=2012,profiles!D6336,IF($C$10=2013,profiles!F6336,IF($C$10=2014,profiles!H6336,IF($C$10=2015,profiles!J6336,IF($C$10=2016,profiles!L6336)))))</f>
        <v>0.12535481716480212</v>
      </c>
      <c r="D6349" s="11">
        <f t="shared" si="992"/>
        <v>25.070963432960426</v>
      </c>
      <c r="E6349" s="11">
        <f t="shared" si="988"/>
        <v>0</v>
      </c>
      <c r="F6349" s="11">
        <f t="shared" si="989"/>
        <v>25.070963432960426</v>
      </c>
      <c r="G6349" s="11">
        <f t="shared" si="990"/>
        <v>28.337036567039576</v>
      </c>
      <c r="H6349" s="12">
        <f t="shared" si="993"/>
        <v>0</v>
      </c>
      <c r="I6349" s="12">
        <f t="shared" si="987"/>
        <v>0</v>
      </c>
      <c r="J6349" s="12">
        <f t="shared" si="994"/>
        <v>0</v>
      </c>
      <c r="K6349" s="12">
        <f t="shared" si="995"/>
        <v>0</v>
      </c>
      <c r="L6349" s="12">
        <f t="shared" si="996"/>
        <v>28.337036567039576</v>
      </c>
      <c r="M6349" s="12">
        <f t="shared" si="991"/>
        <v>28.337036567039576</v>
      </c>
      <c r="N6349" s="13"/>
    </row>
    <row r="6350" spans="1:14" x14ac:dyDescent="0.2">
      <c r="A6350" s="10" t="s">
        <v>6332</v>
      </c>
      <c r="B6350" s="6">
        <f>IF($C$10=2012,profiles!C6337,IF($C$10=2013,profiles!E6337,IF($C$10=2014,profiles!G6337,IF($C$10=2015,profiles!I6337,IF($C$10=2016,profiles!K6337)))))</f>
        <v>50.662999999999997</v>
      </c>
      <c r="C6350" s="6">
        <f>IF($C$10=2012,profiles!D6337,IF($C$10=2013,profiles!F6337,IF($C$10=2014,profiles!H6337,IF($C$10=2015,profiles!J6337,IF($C$10=2016,profiles!L6337)))))</f>
        <v>0.14113374519953248</v>
      </c>
      <c r="D6350" s="11">
        <f t="shared" si="992"/>
        <v>28.226749039906494</v>
      </c>
      <c r="E6350" s="11">
        <f t="shared" si="988"/>
        <v>0</v>
      </c>
      <c r="F6350" s="11">
        <f t="shared" si="989"/>
        <v>28.226749039906494</v>
      </c>
      <c r="G6350" s="11">
        <f t="shared" si="990"/>
        <v>22.436250960093503</v>
      </c>
      <c r="H6350" s="12">
        <f t="shared" si="993"/>
        <v>0</v>
      </c>
      <c r="I6350" s="12">
        <f t="shared" si="987"/>
        <v>0</v>
      </c>
      <c r="J6350" s="12">
        <f t="shared" si="994"/>
        <v>0</v>
      </c>
      <c r="K6350" s="12">
        <f t="shared" si="995"/>
        <v>0</v>
      </c>
      <c r="L6350" s="12">
        <f t="shared" si="996"/>
        <v>22.436250960093503</v>
      </c>
      <c r="M6350" s="12">
        <f t="shared" si="991"/>
        <v>22.436250960093503</v>
      </c>
      <c r="N6350" s="13"/>
    </row>
    <row r="6351" spans="1:14" x14ac:dyDescent="0.2">
      <c r="A6351" s="10" t="s">
        <v>6333</v>
      </c>
      <c r="B6351" s="6">
        <f>IF($C$10=2012,profiles!C6338,IF($C$10=2013,profiles!E6338,IF($C$10=2014,profiles!G6338,IF($C$10=2015,profiles!I6338,IF($C$10=2016,profiles!K6338)))))</f>
        <v>48.755000000000003</v>
      </c>
      <c r="C6351" s="6">
        <f>IF($C$10=2012,profiles!D6338,IF($C$10=2013,profiles!F6338,IF($C$10=2014,profiles!H6338,IF($C$10=2015,profiles!J6338,IF($C$10=2016,profiles!L6338)))))</f>
        <v>0.14262258585183948</v>
      </c>
      <c r="D6351" s="11">
        <f t="shared" si="992"/>
        <v>28.524517170367897</v>
      </c>
      <c r="E6351" s="11">
        <f t="shared" si="988"/>
        <v>0</v>
      </c>
      <c r="F6351" s="11">
        <f t="shared" si="989"/>
        <v>28.524517170367897</v>
      </c>
      <c r="G6351" s="11">
        <f t="shared" si="990"/>
        <v>20.230482829632106</v>
      </c>
      <c r="H6351" s="12">
        <f t="shared" si="993"/>
        <v>0</v>
      </c>
      <c r="I6351" s="12">
        <f t="shared" si="987"/>
        <v>0</v>
      </c>
      <c r="J6351" s="12">
        <f t="shared" si="994"/>
        <v>0</v>
      </c>
      <c r="K6351" s="12">
        <f t="shared" si="995"/>
        <v>0</v>
      </c>
      <c r="L6351" s="12">
        <f t="shared" si="996"/>
        <v>20.230482829632106</v>
      </c>
      <c r="M6351" s="12">
        <f t="shared" si="991"/>
        <v>20.230482829632106</v>
      </c>
      <c r="N6351" s="13"/>
    </row>
    <row r="6352" spans="1:14" x14ac:dyDescent="0.2">
      <c r="A6352" s="10" t="s">
        <v>6334</v>
      </c>
      <c r="B6352" s="6">
        <f>IF($C$10=2012,profiles!C6339,IF($C$10=2013,profiles!E6339,IF($C$10=2014,profiles!G6339,IF($C$10=2015,profiles!I6339,IF($C$10=2016,profiles!K6339)))))</f>
        <v>45.19</v>
      </c>
      <c r="C6352" s="6">
        <f>IF($C$10=2012,profiles!D6339,IF($C$10=2013,profiles!F6339,IF($C$10=2014,profiles!H6339,IF($C$10=2015,profiles!J6339,IF($C$10=2016,profiles!L6339)))))</f>
        <v>0.1472699949908165</v>
      </c>
      <c r="D6352" s="11">
        <f t="shared" si="992"/>
        <v>29.4539989981633</v>
      </c>
      <c r="E6352" s="11">
        <f t="shared" si="988"/>
        <v>0</v>
      </c>
      <c r="F6352" s="11">
        <f t="shared" si="989"/>
        <v>29.4539989981633</v>
      </c>
      <c r="G6352" s="11">
        <f t="shared" si="990"/>
        <v>15.736001001836698</v>
      </c>
      <c r="H6352" s="12">
        <f t="shared" si="993"/>
        <v>0</v>
      </c>
      <c r="I6352" s="12">
        <f t="shared" si="987"/>
        <v>0</v>
      </c>
      <c r="J6352" s="12">
        <f t="shared" si="994"/>
        <v>0</v>
      </c>
      <c r="K6352" s="12">
        <f t="shared" si="995"/>
        <v>0</v>
      </c>
      <c r="L6352" s="12">
        <f t="shared" si="996"/>
        <v>15.736001001836698</v>
      </c>
      <c r="M6352" s="12">
        <f t="shared" si="991"/>
        <v>15.736001001836698</v>
      </c>
      <c r="N6352" s="13"/>
    </row>
    <row r="6353" spans="1:14" x14ac:dyDescent="0.2">
      <c r="A6353" s="10" t="s">
        <v>6335</v>
      </c>
      <c r="B6353" s="6">
        <f>IF($C$10=2012,profiles!C6340,IF($C$10=2013,profiles!E6340,IF($C$10=2014,profiles!G6340,IF($C$10=2015,profiles!I6340,IF($C$10=2016,profiles!K6340)))))</f>
        <v>42.762</v>
      </c>
      <c r="C6353" s="6">
        <f>IF($C$10=2012,profiles!D6340,IF($C$10=2013,profiles!F6340,IF($C$10=2014,profiles!H6340,IF($C$10=2015,profiles!J6340,IF($C$10=2016,profiles!L6340)))))</f>
        <v>0.15473110202264698</v>
      </c>
      <c r="D6353" s="11">
        <f t="shared" si="992"/>
        <v>30.946220404529395</v>
      </c>
      <c r="E6353" s="11">
        <f t="shared" si="988"/>
        <v>0</v>
      </c>
      <c r="F6353" s="11">
        <f t="shared" si="989"/>
        <v>30.946220404529395</v>
      </c>
      <c r="G6353" s="11">
        <f t="shared" si="990"/>
        <v>11.815779595470605</v>
      </c>
      <c r="H6353" s="12">
        <f t="shared" si="993"/>
        <v>0</v>
      </c>
      <c r="I6353" s="12">
        <f t="shared" si="987"/>
        <v>0</v>
      </c>
      <c r="J6353" s="12">
        <f t="shared" si="994"/>
        <v>0</v>
      </c>
      <c r="K6353" s="12">
        <f t="shared" si="995"/>
        <v>0</v>
      </c>
      <c r="L6353" s="12">
        <f t="shared" si="996"/>
        <v>11.815779595470605</v>
      </c>
      <c r="M6353" s="12">
        <f t="shared" si="991"/>
        <v>11.815779595470605</v>
      </c>
      <c r="N6353" s="13"/>
    </row>
    <row r="6354" spans="1:14" x14ac:dyDescent="0.2">
      <c r="A6354" s="10" t="s">
        <v>6336</v>
      </c>
      <c r="B6354" s="6">
        <f>IF($C$10=2012,profiles!C6341,IF($C$10=2013,profiles!E6341,IF($C$10=2014,profiles!G6341,IF($C$10=2015,profiles!I6341,IF($C$10=2016,profiles!K6341)))))</f>
        <v>41.335999999999999</v>
      </c>
      <c r="C6354" s="6">
        <f>IF($C$10=2012,profiles!D6341,IF($C$10=2013,profiles!F6341,IF($C$10=2014,profiles!H6341,IF($C$10=2015,profiles!J6341,IF($C$10=2016,profiles!L6341)))))</f>
        <v>0.1524636229585733</v>
      </c>
      <c r="D6354" s="11">
        <f t="shared" si="992"/>
        <v>30.492724591714659</v>
      </c>
      <c r="E6354" s="11">
        <f t="shared" si="988"/>
        <v>0</v>
      </c>
      <c r="F6354" s="11">
        <f t="shared" si="989"/>
        <v>30.492724591714659</v>
      </c>
      <c r="G6354" s="11">
        <f t="shared" si="990"/>
        <v>10.84327540828534</v>
      </c>
      <c r="H6354" s="12">
        <f t="shared" si="993"/>
        <v>0</v>
      </c>
      <c r="I6354" s="12">
        <f t="shared" ref="I6354:I6417" si="997">MAX(MIN(E6354,($L$2-K6353)/$F$2),0)</f>
        <v>0</v>
      </c>
      <c r="J6354" s="12">
        <f t="shared" si="994"/>
        <v>0</v>
      </c>
      <c r="K6354" s="12">
        <f t="shared" si="995"/>
        <v>0</v>
      </c>
      <c r="L6354" s="12">
        <f t="shared" si="996"/>
        <v>10.84327540828534</v>
      </c>
      <c r="M6354" s="12">
        <f t="shared" si="991"/>
        <v>10.84327540828534</v>
      </c>
      <c r="N6354" s="13"/>
    </row>
    <row r="6355" spans="1:14" x14ac:dyDescent="0.2">
      <c r="A6355" s="10" t="s">
        <v>6337</v>
      </c>
      <c r="B6355" s="6">
        <f>IF($C$10=2012,profiles!C6342,IF($C$10=2013,profiles!E6342,IF($C$10=2014,profiles!G6342,IF($C$10=2015,profiles!I6342,IF($C$10=2016,profiles!K6342)))))</f>
        <v>40.716000000000001</v>
      </c>
      <c r="C6355" s="6">
        <f>IF($C$10=2012,profiles!D6342,IF($C$10=2013,profiles!F6342,IF($C$10=2014,profiles!H6342,IF($C$10=2015,profiles!J6342,IF($C$10=2016,profiles!L6342)))))</f>
        <v>0.15187936454942547</v>
      </c>
      <c r="D6355" s="11">
        <f t="shared" si="992"/>
        <v>30.375872909885093</v>
      </c>
      <c r="E6355" s="11">
        <f t="shared" ref="E6355:E6418" si="998">D6355-F6355</f>
        <v>0</v>
      </c>
      <c r="F6355" s="11">
        <f t="shared" ref="F6355:F6418" si="999">MIN(D6355,B6355)</f>
        <v>30.375872909885093</v>
      </c>
      <c r="G6355" s="11">
        <f t="shared" ref="G6355:G6418" si="1000">B6355-F6355</f>
        <v>10.340127090114908</v>
      </c>
      <c r="H6355" s="12">
        <f t="shared" si="993"/>
        <v>0</v>
      </c>
      <c r="I6355" s="12">
        <f t="shared" si="997"/>
        <v>0</v>
      </c>
      <c r="J6355" s="12">
        <f t="shared" si="994"/>
        <v>0</v>
      </c>
      <c r="K6355" s="12">
        <f t="shared" si="995"/>
        <v>0</v>
      </c>
      <c r="L6355" s="12">
        <f t="shared" si="996"/>
        <v>10.340127090114908</v>
      </c>
      <c r="M6355" s="12">
        <f t="shared" ref="M6355:M6418" si="1001">B6355-D6355</f>
        <v>10.340127090114908</v>
      </c>
      <c r="N6355" s="13"/>
    </row>
    <row r="6356" spans="1:14" x14ac:dyDescent="0.2">
      <c r="A6356" s="10" t="s">
        <v>6338</v>
      </c>
      <c r="B6356" s="6">
        <f>IF($C$10=2012,profiles!C6343,IF($C$10=2013,profiles!E6343,IF($C$10=2014,profiles!G6343,IF($C$10=2015,profiles!I6343,IF($C$10=2016,profiles!K6343)))))</f>
        <v>41.215000000000003</v>
      </c>
      <c r="C6356" s="6">
        <f>IF($C$10=2012,profiles!D6343,IF($C$10=2013,profiles!F6343,IF($C$10=2014,profiles!H6343,IF($C$10=2015,profiles!J6343,IF($C$10=2016,profiles!L6343)))))</f>
        <v>0.16599894277049773</v>
      </c>
      <c r="D6356" s="11">
        <f t="shared" ref="D6356:D6419" si="1002">C6356*$C$2</f>
        <v>33.199788554099548</v>
      </c>
      <c r="E6356" s="11">
        <f t="shared" si="998"/>
        <v>0</v>
      </c>
      <c r="F6356" s="11">
        <f t="shared" si="999"/>
        <v>33.199788554099548</v>
      </c>
      <c r="G6356" s="11">
        <f t="shared" si="1000"/>
        <v>8.0152114459004551</v>
      </c>
      <c r="H6356" s="12">
        <f t="shared" ref="H6356:H6419" si="1003">E6356-I6356</f>
        <v>0</v>
      </c>
      <c r="I6356" s="12">
        <f t="shared" si="997"/>
        <v>0</v>
      </c>
      <c r="J6356" s="12">
        <f t="shared" ref="J6356:J6419" si="1004">MIN(G6356,K6355*$F$3)</f>
        <v>0</v>
      </c>
      <c r="K6356" s="12">
        <f t="shared" ref="K6356:K6419" si="1005">K6355+I6356*$F$2-J6356/$F$3</f>
        <v>0</v>
      </c>
      <c r="L6356" s="12">
        <f t="shared" ref="L6356:L6419" si="1006">MAX(G6356-J6356,0)</f>
        <v>8.0152114459004551</v>
      </c>
      <c r="M6356" s="12">
        <f t="shared" si="1001"/>
        <v>8.0152114459004551</v>
      </c>
      <c r="N6356" s="13"/>
    </row>
    <row r="6357" spans="1:14" x14ac:dyDescent="0.2">
      <c r="A6357" s="10" t="s">
        <v>6339</v>
      </c>
      <c r="B6357" s="6">
        <f>IF($C$10=2012,profiles!C6344,IF($C$10=2013,profiles!E6344,IF($C$10=2014,profiles!G6344,IF($C$10=2015,profiles!I6344,IF($C$10=2016,profiles!K6344)))))</f>
        <v>43.094999999999999</v>
      </c>
      <c r="C6357" s="6">
        <f>IF($C$10=2012,profiles!D6344,IF($C$10=2013,profiles!F6344,IF($C$10=2014,profiles!H6344,IF($C$10=2015,profiles!J6344,IF($C$10=2016,profiles!L6344)))))</f>
        <v>0.17406727318253901</v>
      </c>
      <c r="D6357" s="11">
        <f t="shared" si="1002"/>
        <v>34.813454636507799</v>
      </c>
      <c r="E6357" s="11">
        <f t="shared" si="998"/>
        <v>0</v>
      </c>
      <c r="F6357" s="11">
        <f t="shared" si="999"/>
        <v>34.813454636507799</v>
      </c>
      <c r="G6357" s="11">
        <f t="shared" si="1000"/>
        <v>8.2815453634921994</v>
      </c>
      <c r="H6357" s="12">
        <f t="shared" si="1003"/>
        <v>0</v>
      </c>
      <c r="I6357" s="12">
        <f t="shared" si="997"/>
        <v>0</v>
      </c>
      <c r="J6357" s="12">
        <f t="shared" si="1004"/>
        <v>0</v>
      </c>
      <c r="K6357" s="12">
        <f t="shared" si="1005"/>
        <v>0</v>
      </c>
      <c r="L6357" s="12">
        <f t="shared" si="1006"/>
        <v>8.2815453634921994</v>
      </c>
      <c r="M6357" s="12">
        <f t="shared" si="1001"/>
        <v>8.2815453634921994</v>
      </c>
      <c r="N6357" s="13"/>
    </row>
    <row r="6358" spans="1:14" x14ac:dyDescent="0.2">
      <c r="A6358" s="10" t="s">
        <v>6340</v>
      </c>
      <c r="B6358" s="6">
        <f>IF($C$10=2012,profiles!C6345,IF($C$10=2013,profiles!E6345,IF($C$10=2014,profiles!G6345,IF($C$10=2015,profiles!I6345,IF($C$10=2016,profiles!K6345)))))</f>
        <v>47.924999999999997</v>
      </c>
      <c r="C6358" s="6">
        <f>IF($C$10=2012,profiles!D6345,IF($C$10=2013,profiles!F6345,IF($C$10=2014,profiles!H6345,IF($C$10=2015,profiles!J6345,IF($C$10=2016,profiles!L6345)))))</f>
        <v>0.1768494560832429</v>
      </c>
      <c r="D6358" s="11">
        <f t="shared" si="1002"/>
        <v>35.369891216648583</v>
      </c>
      <c r="E6358" s="11">
        <f t="shared" si="998"/>
        <v>0</v>
      </c>
      <c r="F6358" s="11">
        <f t="shared" si="999"/>
        <v>35.369891216648583</v>
      </c>
      <c r="G6358" s="11">
        <f t="shared" si="1000"/>
        <v>12.555108783351415</v>
      </c>
      <c r="H6358" s="12">
        <f t="shared" si="1003"/>
        <v>0</v>
      </c>
      <c r="I6358" s="12">
        <f t="shared" si="997"/>
        <v>0</v>
      </c>
      <c r="J6358" s="12">
        <f t="shared" si="1004"/>
        <v>0</v>
      </c>
      <c r="K6358" s="12">
        <f t="shared" si="1005"/>
        <v>0</v>
      </c>
      <c r="L6358" s="12">
        <f t="shared" si="1006"/>
        <v>12.555108783351415</v>
      </c>
      <c r="M6358" s="12">
        <f t="shared" si="1001"/>
        <v>12.555108783351415</v>
      </c>
      <c r="N6358" s="13"/>
    </row>
    <row r="6359" spans="1:14" x14ac:dyDescent="0.2">
      <c r="A6359" s="10" t="s">
        <v>6341</v>
      </c>
      <c r="B6359" s="6">
        <f>IF($C$10=2012,profiles!C6346,IF($C$10=2013,profiles!E6346,IF($C$10=2014,profiles!G6346,IF($C$10=2015,profiles!I6346,IF($C$10=2016,profiles!K6346)))))</f>
        <v>58.289000000000001</v>
      </c>
      <c r="C6359" s="6">
        <f>IF($C$10=2012,profiles!D6346,IF($C$10=2013,profiles!F6346,IF($C$10=2014,profiles!H6346,IF($C$10=2015,profiles!J6346,IF($C$10=2016,profiles!L6346)))))</f>
        <v>0.17915866789082716</v>
      </c>
      <c r="D6359" s="11">
        <f t="shared" si="1002"/>
        <v>35.831733578165434</v>
      </c>
      <c r="E6359" s="11">
        <f t="shared" si="998"/>
        <v>0</v>
      </c>
      <c r="F6359" s="11">
        <f t="shared" si="999"/>
        <v>35.831733578165434</v>
      </c>
      <c r="G6359" s="11">
        <f t="shared" si="1000"/>
        <v>22.457266421834568</v>
      </c>
      <c r="H6359" s="12">
        <f t="shared" si="1003"/>
        <v>0</v>
      </c>
      <c r="I6359" s="12">
        <f t="shared" si="997"/>
        <v>0</v>
      </c>
      <c r="J6359" s="12">
        <f t="shared" si="1004"/>
        <v>0</v>
      </c>
      <c r="K6359" s="12">
        <f t="shared" si="1005"/>
        <v>0</v>
      </c>
      <c r="L6359" s="12">
        <f t="shared" si="1006"/>
        <v>22.457266421834568</v>
      </c>
      <c r="M6359" s="12">
        <f t="shared" si="1001"/>
        <v>22.457266421834568</v>
      </c>
      <c r="N6359" s="13"/>
    </row>
    <row r="6360" spans="1:14" x14ac:dyDescent="0.2">
      <c r="A6360" s="10" t="s">
        <v>6342</v>
      </c>
      <c r="B6360" s="6">
        <f>IF($C$10=2012,profiles!C6347,IF($C$10=2013,profiles!E6347,IF($C$10=2014,profiles!G6347,IF($C$10=2015,profiles!I6347,IF($C$10=2016,profiles!K6347)))))</f>
        <v>64.153000000000006</v>
      </c>
      <c r="C6360" s="6">
        <f>IF($C$10=2012,profiles!D6347,IF($C$10=2013,profiles!F6347,IF($C$10=2014,profiles!H6347,IF($C$10=2015,profiles!J6347,IF($C$10=2016,profiles!L6347)))))</f>
        <v>0.18719917647386139</v>
      </c>
      <c r="D6360" s="11">
        <f t="shared" si="1002"/>
        <v>37.43983529477228</v>
      </c>
      <c r="E6360" s="11">
        <f t="shared" si="998"/>
        <v>0</v>
      </c>
      <c r="F6360" s="11">
        <f t="shared" si="999"/>
        <v>37.43983529477228</v>
      </c>
      <c r="G6360" s="11">
        <f t="shared" si="1000"/>
        <v>26.713164705227726</v>
      </c>
      <c r="H6360" s="12">
        <f t="shared" si="1003"/>
        <v>0</v>
      </c>
      <c r="I6360" s="12">
        <f t="shared" si="997"/>
        <v>0</v>
      </c>
      <c r="J6360" s="12">
        <f t="shared" si="1004"/>
        <v>0</v>
      </c>
      <c r="K6360" s="12">
        <f t="shared" si="1005"/>
        <v>0</v>
      </c>
      <c r="L6360" s="12">
        <f t="shared" si="1006"/>
        <v>26.713164705227726</v>
      </c>
      <c r="M6360" s="12">
        <f t="shared" si="1001"/>
        <v>26.713164705227726</v>
      </c>
      <c r="N6360" s="13"/>
    </row>
    <row r="6361" spans="1:14" x14ac:dyDescent="0.2">
      <c r="A6361" s="10" t="s">
        <v>6343</v>
      </c>
      <c r="B6361" s="6">
        <f>IF($C$10=2012,profiles!C6348,IF($C$10=2013,profiles!E6348,IF($C$10=2014,profiles!G6348,IF($C$10=2015,profiles!I6348,IF($C$10=2016,profiles!K6348)))))</f>
        <v>66.893000000000001</v>
      </c>
      <c r="C6361" s="6">
        <f>IF($C$10=2012,profiles!D6348,IF($C$10=2013,profiles!F6348,IF($C$10=2014,profiles!H6348,IF($C$10=2015,profiles!J6348,IF($C$10=2016,profiles!L6348)))))</f>
        <v>0.21325431933895334</v>
      </c>
      <c r="D6361" s="11">
        <f t="shared" si="1002"/>
        <v>42.650863867790669</v>
      </c>
      <c r="E6361" s="11">
        <f t="shared" si="998"/>
        <v>0</v>
      </c>
      <c r="F6361" s="11">
        <f t="shared" si="999"/>
        <v>42.650863867790669</v>
      </c>
      <c r="G6361" s="11">
        <f t="shared" si="1000"/>
        <v>24.242136132209332</v>
      </c>
      <c r="H6361" s="12">
        <f t="shared" si="1003"/>
        <v>0</v>
      </c>
      <c r="I6361" s="12">
        <f t="shared" si="997"/>
        <v>0</v>
      </c>
      <c r="J6361" s="12">
        <f t="shared" si="1004"/>
        <v>0</v>
      </c>
      <c r="K6361" s="12">
        <f t="shared" si="1005"/>
        <v>0</v>
      </c>
      <c r="L6361" s="12">
        <f t="shared" si="1006"/>
        <v>24.242136132209332</v>
      </c>
      <c r="M6361" s="12">
        <f t="shared" si="1001"/>
        <v>24.242136132209332</v>
      </c>
      <c r="N6361" s="13"/>
    </row>
    <row r="6362" spans="1:14" x14ac:dyDescent="0.2">
      <c r="A6362" s="10" t="s">
        <v>6344</v>
      </c>
      <c r="B6362" s="6">
        <f>IF($C$10=2012,profiles!C6349,IF($C$10=2013,profiles!E6349,IF($C$10=2014,profiles!G6349,IF($C$10=2015,profiles!I6349,IF($C$10=2016,profiles!K6349)))))</f>
        <v>68.073999999999998</v>
      </c>
      <c r="C6362" s="6">
        <f>IF($C$10=2012,profiles!D6349,IF($C$10=2013,profiles!F6349,IF($C$10=2014,profiles!H6349,IF($C$10=2015,profiles!J6349,IF($C$10=2016,profiles!L6349)))))</f>
        <v>0.25156497788164595</v>
      </c>
      <c r="D6362" s="11">
        <f t="shared" si="1002"/>
        <v>50.312995576329186</v>
      </c>
      <c r="E6362" s="11">
        <f t="shared" si="998"/>
        <v>0</v>
      </c>
      <c r="F6362" s="11">
        <f t="shared" si="999"/>
        <v>50.312995576329186</v>
      </c>
      <c r="G6362" s="11">
        <f t="shared" si="1000"/>
        <v>17.761004423670812</v>
      </c>
      <c r="H6362" s="12">
        <f t="shared" si="1003"/>
        <v>0</v>
      </c>
      <c r="I6362" s="12">
        <f t="shared" si="997"/>
        <v>0</v>
      </c>
      <c r="J6362" s="12">
        <f t="shared" si="1004"/>
        <v>0</v>
      </c>
      <c r="K6362" s="12">
        <f t="shared" si="1005"/>
        <v>0</v>
      </c>
      <c r="L6362" s="12">
        <f t="shared" si="1006"/>
        <v>17.761004423670812</v>
      </c>
      <c r="M6362" s="12">
        <f t="shared" si="1001"/>
        <v>17.761004423670812</v>
      </c>
      <c r="N6362" s="13"/>
    </row>
    <row r="6363" spans="1:14" x14ac:dyDescent="0.2">
      <c r="A6363" s="10" t="s">
        <v>6345</v>
      </c>
      <c r="B6363" s="6">
        <f>IF($C$10=2012,profiles!C6350,IF($C$10=2013,profiles!E6350,IF($C$10=2014,profiles!G6350,IF($C$10=2015,profiles!I6350,IF($C$10=2016,profiles!K6350)))))</f>
        <v>69.775999999999996</v>
      </c>
      <c r="C6363" s="6">
        <f>IF($C$10=2012,profiles!D6350,IF($C$10=2013,profiles!F6350,IF($C$10=2014,profiles!H6350,IF($C$10=2015,profiles!J6350,IF($C$10=2016,profiles!L6350)))))</f>
        <v>0.29308905767465154</v>
      </c>
      <c r="D6363" s="11">
        <f t="shared" si="1002"/>
        <v>58.617811534930311</v>
      </c>
      <c r="E6363" s="11">
        <f t="shared" si="998"/>
        <v>0</v>
      </c>
      <c r="F6363" s="11">
        <f t="shared" si="999"/>
        <v>58.617811534930311</v>
      </c>
      <c r="G6363" s="11">
        <f t="shared" si="1000"/>
        <v>11.158188465069685</v>
      </c>
      <c r="H6363" s="12">
        <f t="shared" si="1003"/>
        <v>0</v>
      </c>
      <c r="I6363" s="12">
        <f t="shared" si="997"/>
        <v>0</v>
      </c>
      <c r="J6363" s="12">
        <f t="shared" si="1004"/>
        <v>0</v>
      </c>
      <c r="K6363" s="12">
        <f t="shared" si="1005"/>
        <v>0</v>
      </c>
      <c r="L6363" s="12">
        <f t="shared" si="1006"/>
        <v>11.158188465069685</v>
      </c>
      <c r="M6363" s="12">
        <f t="shared" si="1001"/>
        <v>11.158188465069685</v>
      </c>
      <c r="N6363" s="13"/>
    </row>
    <row r="6364" spans="1:14" x14ac:dyDescent="0.2">
      <c r="A6364" s="10" t="s">
        <v>6346</v>
      </c>
      <c r="B6364" s="6">
        <f>IF($C$10=2012,profiles!C6351,IF($C$10=2013,profiles!E6351,IF($C$10=2014,profiles!G6351,IF($C$10=2015,profiles!I6351,IF($C$10=2016,profiles!K6351)))))</f>
        <v>71.200999999999993</v>
      </c>
      <c r="C6364" s="6">
        <f>IF($C$10=2012,profiles!D6351,IF($C$10=2013,profiles!F6351,IF($C$10=2014,profiles!H6351,IF($C$10=2015,profiles!J6351,IF($C$10=2016,profiles!L6351)))))</f>
        <v>0.31940850791531034</v>
      </c>
      <c r="D6364" s="11">
        <f t="shared" si="1002"/>
        <v>63.881701583062068</v>
      </c>
      <c r="E6364" s="11">
        <f t="shared" si="998"/>
        <v>0</v>
      </c>
      <c r="F6364" s="11">
        <f t="shared" si="999"/>
        <v>63.881701583062068</v>
      </c>
      <c r="G6364" s="11">
        <f t="shared" si="1000"/>
        <v>7.3192984169379258</v>
      </c>
      <c r="H6364" s="12">
        <f t="shared" si="1003"/>
        <v>0</v>
      </c>
      <c r="I6364" s="12">
        <f t="shared" si="997"/>
        <v>0</v>
      </c>
      <c r="J6364" s="12">
        <f t="shared" si="1004"/>
        <v>0</v>
      </c>
      <c r="K6364" s="12">
        <f t="shared" si="1005"/>
        <v>0</v>
      </c>
      <c r="L6364" s="12">
        <f t="shared" si="1006"/>
        <v>7.3192984169379258</v>
      </c>
      <c r="M6364" s="12">
        <f t="shared" si="1001"/>
        <v>7.3192984169379258</v>
      </c>
      <c r="N6364" s="13"/>
    </row>
    <row r="6365" spans="1:14" x14ac:dyDescent="0.2">
      <c r="A6365" s="10" t="s">
        <v>6347</v>
      </c>
      <c r="B6365" s="6">
        <f>IF($C$10=2012,profiles!C6352,IF($C$10=2013,profiles!E6352,IF($C$10=2014,profiles!G6352,IF($C$10=2015,profiles!I6352,IF($C$10=2016,profiles!K6352)))))</f>
        <v>70.253</v>
      </c>
      <c r="C6365" s="6">
        <f>IF($C$10=2012,profiles!D6352,IF($C$10=2013,profiles!F6352,IF($C$10=2014,profiles!H6352,IF($C$10=2015,profiles!J6352,IF($C$10=2016,profiles!L6352)))))</f>
        <v>0.34183290209498374</v>
      </c>
      <c r="D6365" s="11">
        <f t="shared" si="1002"/>
        <v>68.366580418996747</v>
      </c>
      <c r="E6365" s="11">
        <f t="shared" si="998"/>
        <v>0</v>
      </c>
      <c r="F6365" s="11">
        <f t="shared" si="999"/>
        <v>68.366580418996747</v>
      </c>
      <c r="G6365" s="11">
        <f t="shared" si="1000"/>
        <v>1.8864195810032527</v>
      </c>
      <c r="H6365" s="12">
        <f t="shared" si="1003"/>
        <v>0</v>
      </c>
      <c r="I6365" s="12">
        <f t="shared" si="997"/>
        <v>0</v>
      </c>
      <c r="J6365" s="12">
        <f t="shared" si="1004"/>
        <v>0</v>
      </c>
      <c r="K6365" s="12">
        <f t="shared" si="1005"/>
        <v>0</v>
      </c>
      <c r="L6365" s="12">
        <f t="shared" si="1006"/>
        <v>1.8864195810032527</v>
      </c>
      <c r="M6365" s="12">
        <f t="shared" si="1001"/>
        <v>1.8864195810032527</v>
      </c>
      <c r="N6365" s="13"/>
    </row>
    <row r="6366" spans="1:14" x14ac:dyDescent="0.2">
      <c r="A6366" s="10" t="s">
        <v>6348</v>
      </c>
      <c r="B6366" s="6">
        <f>IF($C$10=2012,profiles!C6353,IF($C$10=2013,profiles!E6353,IF($C$10=2014,profiles!G6353,IF($C$10=2015,profiles!I6353,IF($C$10=2016,profiles!K6353)))))</f>
        <v>69.641999999999996</v>
      </c>
      <c r="C6366" s="6">
        <f>IF($C$10=2012,profiles!D6353,IF($C$10=2013,profiles!F6353,IF($C$10=2014,profiles!H6353,IF($C$10=2015,profiles!J6353,IF($C$10=2016,profiles!L6353)))))</f>
        <v>0.3525303953481902</v>
      </c>
      <c r="D6366" s="11">
        <f t="shared" si="1002"/>
        <v>70.506079069638034</v>
      </c>
      <c r="E6366" s="11">
        <f t="shared" si="998"/>
        <v>0.86407906963803782</v>
      </c>
      <c r="F6366" s="11">
        <f t="shared" si="999"/>
        <v>69.641999999999996</v>
      </c>
      <c r="G6366" s="11">
        <f t="shared" si="1000"/>
        <v>0</v>
      </c>
      <c r="H6366" s="12">
        <f t="shared" si="1003"/>
        <v>0</v>
      </c>
      <c r="I6366" s="12">
        <f t="shared" si="997"/>
        <v>0.86407906963803782</v>
      </c>
      <c r="J6366" s="12">
        <f t="shared" si="1004"/>
        <v>0</v>
      </c>
      <c r="K6366" s="12">
        <f t="shared" si="1005"/>
        <v>0.6999040464068107</v>
      </c>
      <c r="L6366" s="12">
        <f t="shared" si="1006"/>
        <v>0</v>
      </c>
      <c r="M6366" s="12">
        <f t="shared" si="1001"/>
        <v>-0.86407906963803782</v>
      </c>
      <c r="N6366" s="13"/>
    </row>
    <row r="6367" spans="1:14" x14ac:dyDescent="0.2">
      <c r="A6367" s="10" t="s">
        <v>6349</v>
      </c>
      <c r="B6367" s="6">
        <f>IF($C$10=2012,profiles!C6354,IF($C$10=2013,profiles!E6354,IF($C$10=2014,profiles!G6354,IF($C$10=2015,profiles!I6354,IF($C$10=2016,profiles!K6354)))))</f>
        <v>68.046999999999997</v>
      </c>
      <c r="C6367" s="6">
        <f>IF($C$10=2012,profiles!D6354,IF($C$10=2013,profiles!F6354,IF($C$10=2014,profiles!H6354,IF($C$10=2015,profiles!J6354,IF($C$10=2016,profiles!L6354)))))</f>
        <v>0.34585315638650083</v>
      </c>
      <c r="D6367" s="11">
        <f t="shared" si="1002"/>
        <v>69.17063127730016</v>
      </c>
      <c r="E6367" s="11">
        <f t="shared" si="998"/>
        <v>1.1236312773001629</v>
      </c>
      <c r="F6367" s="11">
        <f t="shared" si="999"/>
        <v>68.046999999999997</v>
      </c>
      <c r="G6367" s="11">
        <f t="shared" si="1000"/>
        <v>0</v>
      </c>
      <c r="H6367" s="12">
        <f t="shared" si="1003"/>
        <v>0</v>
      </c>
      <c r="I6367" s="12">
        <f t="shared" si="997"/>
        <v>1.1236312773001629</v>
      </c>
      <c r="J6367" s="12">
        <f t="shared" si="1004"/>
        <v>0</v>
      </c>
      <c r="K6367" s="12">
        <f t="shared" si="1005"/>
        <v>1.6100453810199427</v>
      </c>
      <c r="L6367" s="12">
        <f t="shared" si="1006"/>
        <v>0</v>
      </c>
      <c r="M6367" s="12">
        <f t="shared" si="1001"/>
        <v>-1.1236312773001629</v>
      </c>
      <c r="N6367" s="13"/>
    </row>
    <row r="6368" spans="1:14" x14ac:dyDescent="0.2">
      <c r="A6368" s="10" t="s">
        <v>6350</v>
      </c>
      <c r="B6368" s="6">
        <f>IF($C$10=2012,profiles!C6355,IF($C$10=2013,profiles!E6355,IF($C$10=2014,profiles!G6355,IF($C$10=2015,profiles!I6355,IF($C$10=2016,profiles!K6355)))))</f>
        <v>66.546000000000006</v>
      </c>
      <c r="C6368" s="6">
        <f>IF($C$10=2012,profiles!D6355,IF($C$10=2013,profiles!F6355,IF($C$10=2014,profiles!H6355,IF($C$10=2015,profiles!J6355,IF($C$10=2016,profiles!L6355)))))</f>
        <v>0.32107781765573268</v>
      </c>
      <c r="D6368" s="11">
        <f t="shared" si="1002"/>
        <v>64.215563531146529</v>
      </c>
      <c r="E6368" s="11">
        <f t="shared" si="998"/>
        <v>0</v>
      </c>
      <c r="F6368" s="11">
        <f t="shared" si="999"/>
        <v>64.215563531146529</v>
      </c>
      <c r="G6368" s="11">
        <f t="shared" si="1000"/>
        <v>2.3304364688534775</v>
      </c>
      <c r="H6368" s="12">
        <f t="shared" si="1003"/>
        <v>0</v>
      </c>
      <c r="I6368" s="12">
        <f t="shared" si="997"/>
        <v>0</v>
      </c>
      <c r="J6368" s="12">
        <f t="shared" si="1004"/>
        <v>1.4909020228244669</v>
      </c>
      <c r="K6368" s="12">
        <f t="shared" si="1005"/>
        <v>0</v>
      </c>
      <c r="L6368" s="12">
        <f t="shared" si="1006"/>
        <v>0.83953444602901062</v>
      </c>
      <c r="M6368" s="12">
        <f t="shared" si="1001"/>
        <v>2.3304364688534775</v>
      </c>
      <c r="N6368" s="13"/>
    </row>
    <row r="6369" spans="1:14" x14ac:dyDescent="0.2">
      <c r="A6369" s="10" t="s">
        <v>6351</v>
      </c>
      <c r="B6369" s="6">
        <f>IF($C$10=2012,profiles!C6356,IF($C$10=2013,profiles!E6356,IF($C$10=2014,profiles!G6356,IF($C$10=2015,profiles!I6356,IF($C$10=2016,profiles!K6356)))))</f>
        <v>65.055999999999997</v>
      </c>
      <c r="C6369" s="6">
        <f>IF($C$10=2012,profiles!D6356,IF($C$10=2013,profiles!F6356,IF($C$10=2014,profiles!H6356,IF($C$10=2015,profiles!J6356,IF($C$10=2016,profiles!L6356)))))</f>
        <v>0.28426953787942022</v>
      </c>
      <c r="D6369" s="11">
        <f t="shared" si="1002"/>
        <v>56.853907575884044</v>
      </c>
      <c r="E6369" s="11">
        <f t="shared" si="998"/>
        <v>0</v>
      </c>
      <c r="F6369" s="11">
        <f t="shared" si="999"/>
        <v>56.853907575884044</v>
      </c>
      <c r="G6369" s="11">
        <f t="shared" si="1000"/>
        <v>8.2020924241159534</v>
      </c>
      <c r="H6369" s="12">
        <f t="shared" si="1003"/>
        <v>0</v>
      </c>
      <c r="I6369" s="12">
        <f t="shared" si="997"/>
        <v>0</v>
      </c>
      <c r="J6369" s="12">
        <f t="shared" si="1004"/>
        <v>0</v>
      </c>
      <c r="K6369" s="12">
        <f t="shared" si="1005"/>
        <v>0</v>
      </c>
      <c r="L6369" s="12">
        <f t="shared" si="1006"/>
        <v>8.2020924241159534</v>
      </c>
      <c r="M6369" s="12">
        <f t="shared" si="1001"/>
        <v>8.2020924241159534</v>
      </c>
      <c r="N6369" s="13"/>
    </row>
    <row r="6370" spans="1:14" x14ac:dyDescent="0.2">
      <c r="A6370" s="10" t="s">
        <v>6352</v>
      </c>
      <c r="B6370" s="6">
        <f>IF($C$10=2012,profiles!C6357,IF($C$10=2013,profiles!E6357,IF($C$10=2014,profiles!G6357,IF($C$10=2015,profiles!I6357,IF($C$10=2016,profiles!K6357)))))</f>
        <v>64.543000000000006</v>
      </c>
      <c r="C6370" s="6">
        <f>IF($C$10=2012,profiles!D6357,IF($C$10=2013,profiles!F6357,IF($C$10=2014,profiles!H6357,IF($C$10=2015,profiles!J6357,IF($C$10=2016,profiles!L6357)))))</f>
        <v>0.22720696658598336</v>
      </c>
      <c r="D6370" s="11">
        <f t="shared" si="1002"/>
        <v>45.44139331719667</v>
      </c>
      <c r="E6370" s="11">
        <f t="shared" si="998"/>
        <v>0</v>
      </c>
      <c r="F6370" s="11">
        <f t="shared" si="999"/>
        <v>45.44139331719667</v>
      </c>
      <c r="G6370" s="11">
        <f t="shared" si="1000"/>
        <v>19.101606682803336</v>
      </c>
      <c r="H6370" s="12">
        <f t="shared" si="1003"/>
        <v>0</v>
      </c>
      <c r="I6370" s="12">
        <f t="shared" si="997"/>
        <v>0</v>
      </c>
      <c r="J6370" s="12">
        <f t="shared" si="1004"/>
        <v>0</v>
      </c>
      <c r="K6370" s="12">
        <f t="shared" si="1005"/>
        <v>0</v>
      </c>
      <c r="L6370" s="12">
        <f t="shared" si="1006"/>
        <v>19.101606682803336</v>
      </c>
      <c r="M6370" s="12">
        <f t="shared" si="1001"/>
        <v>19.101606682803336</v>
      </c>
      <c r="N6370" s="13"/>
    </row>
    <row r="6371" spans="1:14" x14ac:dyDescent="0.2">
      <c r="A6371" s="10" t="s">
        <v>6353</v>
      </c>
      <c r="B6371" s="6">
        <f>IF($C$10=2012,profiles!C6358,IF($C$10=2013,profiles!E6358,IF($C$10=2014,profiles!G6358,IF($C$10=2015,profiles!I6358,IF($C$10=2016,profiles!K6358)))))</f>
        <v>64.623000000000005</v>
      </c>
      <c r="C6371" s="6">
        <f>IF($C$10=2012,profiles!D6358,IF($C$10=2013,profiles!F6358,IF($C$10=2014,profiles!H6358,IF($C$10=2015,profiles!J6358,IF($C$10=2016,profiles!L6358)))))</f>
        <v>0.17159113040091256</v>
      </c>
      <c r="D6371" s="11">
        <f t="shared" si="1002"/>
        <v>34.318226080182512</v>
      </c>
      <c r="E6371" s="11">
        <f t="shared" si="998"/>
        <v>0</v>
      </c>
      <c r="F6371" s="11">
        <f t="shared" si="999"/>
        <v>34.318226080182512</v>
      </c>
      <c r="G6371" s="11">
        <f t="shared" si="1000"/>
        <v>30.304773919817492</v>
      </c>
      <c r="H6371" s="12">
        <f t="shared" si="1003"/>
        <v>0</v>
      </c>
      <c r="I6371" s="12">
        <f t="shared" si="997"/>
        <v>0</v>
      </c>
      <c r="J6371" s="12">
        <f t="shared" si="1004"/>
        <v>0</v>
      </c>
      <c r="K6371" s="12">
        <f t="shared" si="1005"/>
        <v>0</v>
      </c>
      <c r="L6371" s="12">
        <f t="shared" si="1006"/>
        <v>30.304773919817492</v>
      </c>
      <c r="M6371" s="12">
        <f t="shared" si="1001"/>
        <v>30.304773919817492</v>
      </c>
      <c r="N6371" s="13"/>
    </row>
    <row r="6372" spans="1:14" x14ac:dyDescent="0.2">
      <c r="A6372" s="10" t="s">
        <v>6354</v>
      </c>
      <c r="B6372" s="6">
        <f>IF($C$10=2012,profiles!C6359,IF($C$10=2013,profiles!E6359,IF($C$10=2014,profiles!G6359,IF($C$10=2015,profiles!I6359,IF($C$10=2016,profiles!K6359)))))</f>
        <v>66.341999999999999</v>
      </c>
      <c r="C6372" s="6">
        <f>IF($C$10=2012,profiles!D6359,IF($C$10=2013,profiles!F6359,IF($C$10=2014,profiles!H6359,IF($C$10=2015,profiles!J6359,IF($C$10=2016,profiles!L6359)))))</f>
        <v>0.13778760815736027</v>
      </c>
      <c r="D6372" s="11">
        <f t="shared" si="1002"/>
        <v>27.557521631472053</v>
      </c>
      <c r="E6372" s="11">
        <f t="shared" si="998"/>
        <v>0</v>
      </c>
      <c r="F6372" s="11">
        <f t="shared" si="999"/>
        <v>27.557521631472053</v>
      </c>
      <c r="G6372" s="11">
        <f t="shared" si="1000"/>
        <v>38.784478368527942</v>
      </c>
      <c r="H6372" s="12">
        <f t="shared" si="1003"/>
        <v>0</v>
      </c>
      <c r="I6372" s="12">
        <f t="shared" si="997"/>
        <v>0</v>
      </c>
      <c r="J6372" s="12">
        <f t="shared" si="1004"/>
        <v>0</v>
      </c>
      <c r="K6372" s="12">
        <f t="shared" si="1005"/>
        <v>0</v>
      </c>
      <c r="L6372" s="12">
        <f t="shared" si="1006"/>
        <v>38.784478368527942</v>
      </c>
      <c r="M6372" s="12">
        <f t="shared" si="1001"/>
        <v>38.784478368527942</v>
      </c>
      <c r="N6372" s="13"/>
    </row>
    <row r="6373" spans="1:14" x14ac:dyDescent="0.2">
      <c r="A6373" s="10" t="s">
        <v>6355</v>
      </c>
      <c r="B6373" s="6">
        <f>IF($C$10=2012,profiles!C6360,IF($C$10=2013,profiles!E6360,IF($C$10=2014,profiles!G6360,IF($C$10=2015,profiles!I6360,IF($C$10=2016,profiles!K6360)))))</f>
        <v>65.019000000000005</v>
      </c>
      <c r="C6373" s="6">
        <f>IF($C$10=2012,profiles!D6360,IF($C$10=2013,profiles!F6360,IF($C$10=2014,profiles!H6360,IF($C$10=2015,profiles!J6360,IF($C$10=2016,profiles!L6360)))))</f>
        <v>0.13005313969340346</v>
      </c>
      <c r="D6373" s="11">
        <f t="shared" si="1002"/>
        <v>26.010627938680692</v>
      </c>
      <c r="E6373" s="11">
        <f t="shared" si="998"/>
        <v>0</v>
      </c>
      <c r="F6373" s="11">
        <f t="shared" si="999"/>
        <v>26.010627938680692</v>
      </c>
      <c r="G6373" s="11">
        <f t="shared" si="1000"/>
        <v>39.008372061319314</v>
      </c>
      <c r="H6373" s="12">
        <f t="shared" si="1003"/>
        <v>0</v>
      </c>
      <c r="I6373" s="12">
        <f t="shared" si="997"/>
        <v>0</v>
      </c>
      <c r="J6373" s="12">
        <f t="shared" si="1004"/>
        <v>0</v>
      </c>
      <c r="K6373" s="12">
        <f t="shared" si="1005"/>
        <v>0</v>
      </c>
      <c r="L6373" s="12">
        <f t="shared" si="1006"/>
        <v>39.008372061319314</v>
      </c>
      <c r="M6373" s="12">
        <f t="shared" si="1001"/>
        <v>39.008372061319314</v>
      </c>
      <c r="N6373" s="13"/>
    </row>
    <row r="6374" spans="1:14" x14ac:dyDescent="0.2">
      <c r="A6374" s="10" t="s">
        <v>6356</v>
      </c>
      <c r="B6374" s="6">
        <f>IF($C$10=2012,profiles!C6361,IF($C$10=2013,profiles!E6361,IF($C$10=2014,profiles!G6361,IF($C$10=2015,profiles!I6361,IF($C$10=2016,profiles!K6361)))))</f>
        <v>60.350999999999999</v>
      </c>
      <c r="C6374" s="6">
        <f>IF($C$10=2012,profiles!D6361,IF($C$10=2013,profiles!F6361,IF($C$10=2014,profiles!H6361,IF($C$10=2015,profiles!J6361,IF($C$10=2016,profiles!L6361)))))</f>
        <v>0.13117992376818852</v>
      </c>
      <c r="D6374" s="11">
        <f t="shared" si="1002"/>
        <v>26.235984753637702</v>
      </c>
      <c r="E6374" s="11">
        <f t="shared" si="998"/>
        <v>0</v>
      </c>
      <c r="F6374" s="11">
        <f t="shared" si="999"/>
        <v>26.235984753637702</v>
      </c>
      <c r="G6374" s="11">
        <f t="shared" si="1000"/>
        <v>34.115015246362297</v>
      </c>
      <c r="H6374" s="12">
        <f t="shared" si="1003"/>
        <v>0</v>
      </c>
      <c r="I6374" s="12">
        <f t="shared" si="997"/>
        <v>0</v>
      </c>
      <c r="J6374" s="12">
        <f t="shared" si="1004"/>
        <v>0</v>
      </c>
      <c r="K6374" s="12">
        <f t="shared" si="1005"/>
        <v>0</v>
      </c>
      <c r="L6374" s="12">
        <f t="shared" si="1006"/>
        <v>34.115015246362297</v>
      </c>
      <c r="M6374" s="12">
        <f t="shared" si="1001"/>
        <v>34.115015246362297</v>
      </c>
      <c r="N6374" s="13"/>
    </row>
    <row r="6375" spans="1:14" x14ac:dyDescent="0.2">
      <c r="A6375" s="10" t="s">
        <v>6357</v>
      </c>
      <c r="B6375" s="6">
        <f>IF($C$10=2012,profiles!C6362,IF($C$10=2013,profiles!E6362,IF($C$10=2014,profiles!G6362,IF($C$10=2015,profiles!I6362,IF($C$10=2016,profiles!K6362)))))</f>
        <v>55.244</v>
      </c>
      <c r="C6375" s="6">
        <f>IF($C$10=2012,profiles!D6362,IF($C$10=2013,profiles!F6362,IF($C$10=2014,profiles!H6362,IF($C$10=2015,profiles!J6362,IF($C$10=2016,profiles!L6362)))))</f>
        <v>0.13074868541857942</v>
      </c>
      <c r="D6375" s="11">
        <f t="shared" si="1002"/>
        <v>26.149737083715884</v>
      </c>
      <c r="E6375" s="11">
        <f t="shared" si="998"/>
        <v>0</v>
      </c>
      <c r="F6375" s="11">
        <f t="shared" si="999"/>
        <v>26.149737083715884</v>
      </c>
      <c r="G6375" s="11">
        <f t="shared" si="1000"/>
        <v>29.094262916284116</v>
      </c>
      <c r="H6375" s="12">
        <f t="shared" si="1003"/>
        <v>0</v>
      </c>
      <c r="I6375" s="12">
        <f t="shared" si="997"/>
        <v>0</v>
      </c>
      <c r="J6375" s="12">
        <f t="shared" si="1004"/>
        <v>0</v>
      </c>
      <c r="K6375" s="12">
        <f t="shared" si="1005"/>
        <v>0</v>
      </c>
      <c r="L6375" s="12">
        <f t="shared" si="1006"/>
        <v>29.094262916284116</v>
      </c>
      <c r="M6375" s="12">
        <f t="shared" si="1001"/>
        <v>29.094262916284116</v>
      </c>
      <c r="N6375" s="13"/>
    </row>
    <row r="6376" spans="1:14" x14ac:dyDescent="0.2">
      <c r="A6376" s="10" t="s">
        <v>6358</v>
      </c>
      <c r="B6376" s="6">
        <f>IF($C$10=2012,profiles!C6363,IF($C$10=2013,profiles!E6363,IF($C$10=2014,profiles!G6363,IF($C$10=2015,profiles!I6363,IF($C$10=2016,profiles!K6363)))))</f>
        <v>50.593000000000004</v>
      </c>
      <c r="C6376" s="6">
        <f>IF($C$10=2012,profiles!D6363,IF($C$10=2013,profiles!F6363,IF($C$10=2014,profiles!H6363,IF($C$10=2015,profiles!J6363,IF($C$10=2016,profiles!L6363)))))</f>
        <v>0.12052416325849262</v>
      </c>
      <c r="D6376" s="11">
        <f t="shared" si="1002"/>
        <v>24.104832651698523</v>
      </c>
      <c r="E6376" s="11">
        <f t="shared" si="998"/>
        <v>0</v>
      </c>
      <c r="F6376" s="11">
        <f t="shared" si="999"/>
        <v>24.104832651698523</v>
      </c>
      <c r="G6376" s="11">
        <f t="shared" si="1000"/>
        <v>26.488167348301481</v>
      </c>
      <c r="H6376" s="12">
        <f t="shared" si="1003"/>
        <v>0</v>
      </c>
      <c r="I6376" s="12">
        <f t="shared" si="997"/>
        <v>0</v>
      </c>
      <c r="J6376" s="12">
        <f t="shared" si="1004"/>
        <v>0</v>
      </c>
      <c r="K6376" s="12">
        <f t="shared" si="1005"/>
        <v>0</v>
      </c>
      <c r="L6376" s="12">
        <f t="shared" si="1006"/>
        <v>26.488167348301481</v>
      </c>
      <c r="M6376" s="12">
        <f t="shared" si="1001"/>
        <v>26.488167348301481</v>
      </c>
      <c r="N6376" s="13"/>
    </row>
    <row r="6377" spans="1:14" x14ac:dyDescent="0.2">
      <c r="A6377" s="10" t="s">
        <v>6359</v>
      </c>
      <c r="B6377" s="6">
        <f>IF($C$10=2012,profiles!C6364,IF($C$10=2013,profiles!E6364,IF($C$10=2014,profiles!G6364,IF($C$10=2015,profiles!I6364,IF($C$10=2016,profiles!K6364)))))</f>
        <v>47.378999999999998</v>
      </c>
      <c r="C6377" s="6">
        <f>IF($C$10=2012,profiles!D6364,IF($C$10=2013,profiles!F6364,IF($C$10=2014,profiles!H6364,IF($C$10=2015,profiles!J6364,IF($C$10=2016,profiles!L6364)))))</f>
        <v>9.577308120133482E-2</v>
      </c>
      <c r="D6377" s="11">
        <f t="shared" si="1002"/>
        <v>19.154616240266964</v>
      </c>
      <c r="E6377" s="11">
        <f t="shared" si="998"/>
        <v>0</v>
      </c>
      <c r="F6377" s="11">
        <f t="shared" si="999"/>
        <v>19.154616240266964</v>
      </c>
      <c r="G6377" s="11">
        <f t="shared" si="1000"/>
        <v>28.224383759733033</v>
      </c>
      <c r="H6377" s="12">
        <f t="shared" si="1003"/>
        <v>0</v>
      </c>
      <c r="I6377" s="12">
        <f t="shared" si="997"/>
        <v>0</v>
      </c>
      <c r="J6377" s="12">
        <f t="shared" si="1004"/>
        <v>0</v>
      </c>
      <c r="K6377" s="12">
        <f t="shared" si="1005"/>
        <v>0</v>
      </c>
      <c r="L6377" s="12">
        <f t="shared" si="1006"/>
        <v>28.224383759733033</v>
      </c>
      <c r="M6377" s="12">
        <f t="shared" si="1001"/>
        <v>28.224383759733033</v>
      </c>
      <c r="N6377" s="13"/>
    </row>
    <row r="6378" spans="1:14" x14ac:dyDescent="0.2">
      <c r="A6378" s="10" t="s">
        <v>6360</v>
      </c>
      <c r="B6378" s="6">
        <f>IF($C$10=2012,profiles!C6365,IF($C$10=2013,profiles!E6365,IF($C$10=2014,profiles!G6365,IF($C$10=2015,profiles!I6365,IF($C$10=2016,profiles!K6365)))))</f>
        <v>45.612000000000002</v>
      </c>
      <c r="C6378" s="6">
        <f>IF($C$10=2012,profiles!D6365,IF($C$10=2013,profiles!F6365,IF($C$10=2014,profiles!H6365,IF($C$10=2015,profiles!J6365,IF($C$10=2016,profiles!L6365)))))</f>
        <v>8.4955506117908794E-2</v>
      </c>
      <c r="D6378" s="11">
        <f t="shared" si="1002"/>
        <v>16.991101223581758</v>
      </c>
      <c r="E6378" s="11">
        <f t="shared" si="998"/>
        <v>0</v>
      </c>
      <c r="F6378" s="11">
        <f t="shared" si="999"/>
        <v>16.991101223581758</v>
      </c>
      <c r="G6378" s="11">
        <f t="shared" si="1000"/>
        <v>28.620898776418244</v>
      </c>
      <c r="H6378" s="12">
        <f t="shared" si="1003"/>
        <v>0</v>
      </c>
      <c r="I6378" s="12">
        <f t="shared" si="997"/>
        <v>0</v>
      </c>
      <c r="J6378" s="12">
        <f t="shared" si="1004"/>
        <v>0</v>
      </c>
      <c r="K6378" s="12">
        <f t="shared" si="1005"/>
        <v>0</v>
      </c>
      <c r="L6378" s="12">
        <f t="shared" si="1006"/>
        <v>28.620898776418244</v>
      </c>
      <c r="M6378" s="12">
        <f t="shared" si="1001"/>
        <v>28.620898776418244</v>
      </c>
      <c r="N6378" s="13"/>
    </row>
    <row r="6379" spans="1:14" x14ac:dyDescent="0.2">
      <c r="A6379" s="10" t="s">
        <v>6361</v>
      </c>
      <c r="B6379" s="6">
        <f>IF($C$10=2012,profiles!C6366,IF($C$10=2013,profiles!E6366,IF($C$10=2014,profiles!G6366,IF($C$10=2015,profiles!I6366,IF($C$10=2016,profiles!K6366)))))</f>
        <v>44.487000000000002</v>
      </c>
      <c r="C6379" s="6">
        <f>IF($C$10=2012,profiles!D6366,IF($C$10=2013,profiles!F6366,IF($C$10=2014,profiles!H6366,IF($C$10=2015,profiles!J6366,IF($C$10=2016,profiles!L6366)))))</f>
        <v>7.5389321468298104E-2</v>
      </c>
      <c r="D6379" s="11">
        <f t="shared" si="1002"/>
        <v>15.077864293659621</v>
      </c>
      <c r="E6379" s="11">
        <f t="shared" si="998"/>
        <v>0</v>
      </c>
      <c r="F6379" s="11">
        <f t="shared" si="999"/>
        <v>15.077864293659621</v>
      </c>
      <c r="G6379" s="11">
        <f t="shared" si="1000"/>
        <v>29.409135706340379</v>
      </c>
      <c r="H6379" s="12">
        <f t="shared" si="1003"/>
        <v>0</v>
      </c>
      <c r="I6379" s="12">
        <f t="shared" si="997"/>
        <v>0</v>
      </c>
      <c r="J6379" s="12">
        <f t="shared" si="1004"/>
        <v>0</v>
      </c>
      <c r="K6379" s="12">
        <f t="shared" si="1005"/>
        <v>0</v>
      </c>
      <c r="L6379" s="12">
        <f t="shared" si="1006"/>
        <v>29.409135706340379</v>
      </c>
      <c r="M6379" s="12">
        <f t="shared" si="1001"/>
        <v>29.409135706340379</v>
      </c>
      <c r="N6379" s="13"/>
    </row>
    <row r="6380" spans="1:14" x14ac:dyDescent="0.2">
      <c r="A6380" s="10" t="s">
        <v>6362</v>
      </c>
      <c r="B6380" s="6">
        <f>IF($C$10=2012,profiles!C6367,IF($C$10=2013,profiles!E6367,IF($C$10=2014,profiles!G6367,IF($C$10=2015,profiles!I6367,IF($C$10=2016,profiles!K6367)))))</f>
        <v>44.643999999999998</v>
      </c>
      <c r="C6380" s="6">
        <f>IF($C$10=2012,profiles!D6367,IF($C$10=2013,profiles!F6367,IF($C$10=2014,profiles!H6367,IF($C$10=2015,profiles!J6367,IF($C$10=2016,profiles!L6367)))))</f>
        <v>6.9535595105672976E-2</v>
      </c>
      <c r="D6380" s="11">
        <f t="shared" si="1002"/>
        <v>13.907119021134594</v>
      </c>
      <c r="E6380" s="11">
        <f t="shared" si="998"/>
        <v>0</v>
      </c>
      <c r="F6380" s="11">
        <f t="shared" si="999"/>
        <v>13.907119021134594</v>
      </c>
      <c r="G6380" s="11">
        <f t="shared" si="1000"/>
        <v>30.736880978865404</v>
      </c>
      <c r="H6380" s="12">
        <f t="shared" si="1003"/>
        <v>0</v>
      </c>
      <c r="I6380" s="12">
        <f t="shared" si="997"/>
        <v>0</v>
      </c>
      <c r="J6380" s="12">
        <f t="shared" si="1004"/>
        <v>0</v>
      </c>
      <c r="K6380" s="12">
        <f t="shared" si="1005"/>
        <v>0</v>
      </c>
      <c r="L6380" s="12">
        <f t="shared" si="1006"/>
        <v>30.736880978865404</v>
      </c>
      <c r="M6380" s="12">
        <f t="shared" si="1001"/>
        <v>30.736880978865404</v>
      </c>
      <c r="N6380" s="13"/>
    </row>
    <row r="6381" spans="1:14" x14ac:dyDescent="0.2">
      <c r="A6381" s="10" t="s">
        <v>6363</v>
      </c>
      <c r="B6381" s="6">
        <f>IF($C$10=2012,profiles!C6368,IF($C$10=2013,profiles!E6368,IF($C$10=2014,profiles!G6368,IF($C$10=2015,profiles!I6368,IF($C$10=2016,profiles!K6368)))))</f>
        <v>45.906999999999996</v>
      </c>
      <c r="C6381" s="6">
        <f>IF($C$10=2012,profiles!D6368,IF($C$10=2013,profiles!F6368,IF($C$10=2014,profiles!H6368,IF($C$10=2015,profiles!J6368,IF($C$10=2016,profiles!L6368)))))</f>
        <v>6.0038932146829808E-2</v>
      </c>
      <c r="D6381" s="11">
        <f t="shared" si="1002"/>
        <v>12.007786429365961</v>
      </c>
      <c r="E6381" s="11">
        <f t="shared" si="998"/>
        <v>0</v>
      </c>
      <c r="F6381" s="11">
        <f t="shared" si="999"/>
        <v>12.007786429365961</v>
      </c>
      <c r="G6381" s="11">
        <f t="shared" si="1000"/>
        <v>33.899213570634032</v>
      </c>
      <c r="H6381" s="12">
        <f t="shared" si="1003"/>
        <v>0</v>
      </c>
      <c r="I6381" s="12">
        <f t="shared" si="997"/>
        <v>0</v>
      </c>
      <c r="J6381" s="12">
        <f t="shared" si="1004"/>
        <v>0</v>
      </c>
      <c r="K6381" s="12">
        <f t="shared" si="1005"/>
        <v>0</v>
      </c>
      <c r="L6381" s="12">
        <f t="shared" si="1006"/>
        <v>33.899213570634032</v>
      </c>
      <c r="M6381" s="12">
        <f t="shared" si="1001"/>
        <v>33.899213570634032</v>
      </c>
      <c r="N6381" s="13"/>
    </row>
    <row r="6382" spans="1:14" x14ac:dyDescent="0.2">
      <c r="A6382" s="10" t="s">
        <v>6364</v>
      </c>
      <c r="B6382" s="6">
        <f>IF($C$10=2012,profiles!C6369,IF($C$10=2013,profiles!E6369,IF($C$10=2014,profiles!G6369,IF($C$10=2015,profiles!I6369,IF($C$10=2016,profiles!K6369)))))</f>
        <v>49.927999999999997</v>
      </c>
      <c r="C6382" s="6">
        <f>IF($C$10=2012,profiles!D6369,IF($C$10=2013,profiles!F6369,IF($C$10=2014,profiles!H6369,IF($C$10=2015,profiles!J6369,IF($C$10=2016,profiles!L6369)))))</f>
        <v>5.5088987764182425E-2</v>
      </c>
      <c r="D6382" s="11">
        <f t="shared" si="1002"/>
        <v>11.017797552836486</v>
      </c>
      <c r="E6382" s="11">
        <f t="shared" si="998"/>
        <v>0</v>
      </c>
      <c r="F6382" s="11">
        <f t="shared" si="999"/>
        <v>11.017797552836486</v>
      </c>
      <c r="G6382" s="11">
        <f t="shared" si="1000"/>
        <v>38.910202447163513</v>
      </c>
      <c r="H6382" s="12">
        <f t="shared" si="1003"/>
        <v>0</v>
      </c>
      <c r="I6382" s="12">
        <f t="shared" si="997"/>
        <v>0</v>
      </c>
      <c r="J6382" s="12">
        <f t="shared" si="1004"/>
        <v>0</v>
      </c>
      <c r="K6382" s="12">
        <f t="shared" si="1005"/>
        <v>0</v>
      </c>
      <c r="L6382" s="12">
        <f t="shared" si="1006"/>
        <v>38.910202447163513</v>
      </c>
      <c r="M6382" s="12">
        <f t="shared" si="1001"/>
        <v>38.910202447163513</v>
      </c>
      <c r="N6382" s="13"/>
    </row>
    <row r="6383" spans="1:14" x14ac:dyDescent="0.2">
      <c r="A6383" s="10" t="s">
        <v>6365</v>
      </c>
      <c r="B6383" s="6">
        <f>IF($C$10=2012,profiles!C6370,IF($C$10=2013,profiles!E6370,IF($C$10=2014,profiles!G6370,IF($C$10=2015,profiles!I6370,IF($C$10=2016,profiles!K6370)))))</f>
        <v>59.375999999999998</v>
      </c>
      <c r="C6383" s="6">
        <f>IF($C$10=2012,profiles!D6370,IF($C$10=2013,profiles!F6370,IF($C$10=2014,profiles!H6370,IF($C$10=2015,profiles!J6370,IF($C$10=2016,profiles!L6370)))))</f>
        <v>5.1362625139043383E-2</v>
      </c>
      <c r="D6383" s="11">
        <f t="shared" si="1002"/>
        <v>10.272525027808676</v>
      </c>
      <c r="E6383" s="11">
        <f t="shared" si="998"/>
        <v>0</v>
      </c>
      <c r="F6383" s="11">
        <f t="shared" si="999"/>
        <v>10.272525027808676</v>
      </c>
      <c r="G6383" s="11">
        <f t="shared" si="1000"/>
        <v>49.103474972191322</v>
      </c>
      <c r="H6383" s="12">
        <f t="shared" si="1003"/>
        <v>0</v>
      </c>
      <c r="I6383" s="12">
        <f t="shared" si="997"/>
        <v>0</v>
      </c>
      <c r="J6383" s="12">
        <f t="shared" si="1004"/>
        <v>0</v>
      </c>
      <c r="K6383" s="12">
        <f t="shared" si="1005"/>
        <v>0</v>
      </c>
      <c r="L6383" s="12">
        <f t="shared" si="1006"/>
        <v>49.103474972191322</v>
      </c>
      <c r="M6383" s="12">
        <f t="shared" si="1001"/>
        <v>49.103474972191322</v>
      </c>
      <c r="N6383" s="13"/>
    </row>
    <row r="6384" spans="1:14" x14ac:dyDescent="0.2">
      <c r="A6384" s="10" t="s">
        <v>6366</v>
      </c>
      <c r="B6384" s="6">
        <f>IF($C$10=2012,profiles!C6371,IF($C$10=2013,profiles!E6371,IF($C$10=2014,profiles!G6371,IF($C$10=2015,profiles!I6371,IF($C$10=2016,profiles!K6371)))))</f>
        <v>64.747</v>
      </c>
      <c r="C6384" s="6">
        <f>IF($C$10=2012,profiles!D6371,IF($C$10=2013,profiles!F6371,IF($C$10=2014,profiles!H6371,IF($C$10=2015,profiles!J6371,IF($C$10=2016,profiles!L6371)))))</f>
        <v>5.3629032258064514E-2</v>
      </c>
      <c r="D6384" s="11">
        <f t="shared" si="1002"/>
        <v>10.725806451612902</v>
      </c>
      <c r="E6384" s="11">
        <f t="shared" si="998"/>
        <v>0</v>
      </c>
      <c r="F6384" s="11">
        <f t="shared" si="999"/>
        <v>10.725806451612902</v>
      </c>
      <c r="G6384" s="11">
        <f t="shared" si="1000"/>
        <v>54.021193548387096</v>
      </c>
      <c r="H6384" s="12">
        <f t="shared" si="1003"/>
        <v>0</v>
      </c>
      <c r="I6384" s="12">
        <f t="shared" si="997"/>
        <v>0</v>
      </c>
      <c r="J6384" s="12">
        <f t="shared" si="1004"/>
        <v>0</v>
      </c>
      <c r="K6384" s="12">
        <f t="shared" si="1005"/>
        <v>0</v>
      </c>
      <c r="L6384" s="12">
        <f t="shared" si="1006"/>
        <v>54.021193548387096</v>
      </c>
      <c r="M6384" s="12">
        <f t="shared" si="1001"/>
        <v>54.021193548387096</v>
      </c>
      <c r="N6384" s="13"/>
    </row>
    <row r="6385" spans="1:14" x14ac:dyDescent="0.2">
      <c r="A6385" s="10" t="s">
        <v>6367</v>
      </c>
      <c r="B6385" s="6">
        <f>IF($C$10=2012,profiles!C6372,IF($C$10=2013,profiles!E6372,IF($C$10=2014,profiles!G6372,IF($C$10=2015,profiles!I6372,IF($C$10=2016,profiles!K6372)))))</f>
        <v>67.122</v>
      </c>
      <c r="C6385" s="6">
        <f>IF($C$10=2012,profiles!D6372,IF($C$10=2013,profiles!F6372,IF($C$10=2014,profiles!H6372,IF($C$10=2015,profiles!J6372,IF($C$10=2016,profiles!L6372)))))</f>
        <v>7.5987208008898771E-2</v>
      </c>
      <c r="D6385" s="11">
        <f t="shared" si="1002"/>
        <v>15.197441601779754</v>
      </c>
      <c r="E6385" s="11">
        <f t="shared" si="998"/>
        <v>0</v>
      </c>
      <c r="F6385" s="11">
        <f t="shared" si="999"/>
        <v>15.197441601779754</v>
      </c>
      <c r="G6385" s="11">
        <f t="shared" si="1000"/>
        <v>51.924558398220242</v>
      </c>
      <c r="H6385" s="12">
        <f t="shared" si="1003"/>
        <v>0</v>
      </c>
      <c r="I6385" s="12">
        <f t="shared" si="997"/>
        <v>0</v>
      </c>
      <c r="J6385" s="12">
        <f t="shared" si="1004"/>
        <v>0</v>
      </c>
      <c r="K6385" s="12">
        <f t="shared" si="1005"/>
        <v>0</v>
      </c>
      <c r="L6385" s="12">
        <f t="shared" si="1006"/>
        <v>51.924558398220242</v>
      </c>
      <c r="M6385" s="12">
        <f t="shared" si="1001"/>
        <v>51.924558398220242</v>
      </c>
      <c r="N6385" s="13"/>
    </row>
    <row r="6386" spans="1:14" x14ac:dyDescent="0.2">
      <c r="A6386" s="10" t="s">
        <v>6368</v>
      </c>
      <c r="B6386" s="6">
        <f>IF($C$10=2012,profiles!C6373,IF($C$10=2013,profiles!E6373,IF($C$10=2014,profiles!G6373,IF($C$10=2015,profiles!I6373,IF($C$10=2016,profiles!K6373)))))</f>
        <v>67.408000000000001</v>
      </c>
      <c r="C6386" s="6">
        <f>IF($C$10=2012,profiles!D6373,IF($C$10=2013,profiles!F6373,IF($C$10=2014,profiles!H6373,IF($C$10=2015,profiles!J6373,IF($C$10=2016,profiles!L6373)))))</f>
        <v>0.13156284760845383</v>
      </c>
      <c r="D6386" s="11">
        <f t="shared" si="1002"/>
        <v>26.312569521690765</v>
      </c>
      <c r="E6386" s="11">
        <f t="shared" si="998"/>
        <v>0</v>
      </c>
      <c r="F6386" s="11">
        <f t="shared" si="999"/>
        <v>26.312569521690765</v>
      </c>
      <c r="G6386" s="11">
        <f t="shared" si="1000"/>
        <v>41.09543047830924</v>
      </c>
      <c r="H6386" s="12">
        <f t="shared" si="1003"/>
        <v>0</v>
      </c>
      <c r="I6386" s="12">
        <f t="shared" si="997"/>
        <v>0</v>
      </c>
      <c r="J6386" s="12">
        <f t="shared" si="1004"/>
        <v>0</v>
      </c>
      <c r="K6386" s="12">
        <f t="shared" si="1005"/>
        <v>0</v>
      </c>
      <c r="L6386" s="12">
        <f t="shared" si="1006"/>
        <v>41.09543047830924</v>
      </c>
      <c r="M6386" s="12">
        <f t="shared" si="1001"/>
        <v>41.09543047830924</v>
      </c>
      <c r="N6386" s="13"/>
    </row>
    <row r="6387" spans="1:14" x14ac:dyDescent="0.2">
      <c r="A6387" s="10" t="s">
        <v>6369</v>
      </c>
      <c r="B6387" s="6">
        <f>IF($C$10=2012,profiles!C6374,IF($C$10=2013,profiles!E6374,IF($C$10=2014,profiles!G6374,IF($C$10=2015,profiles!I6374,IF($C$10=2016,profiles!K6374)))))</f>
        <v>68.367000000000004</v>
      </c>
      <c r="C6387" s="6">
        <f>IF($C$10=2012,profiles!D6374,IF($C$10=2013,profiles!F6374,IF($C$10=2014,profiles!H6374,IF($C$10=2015,profiles!J6374,IF($C$10=2016,profiles!L6374)))))</f>
        <v>0.19044771968854282</v>
      </c>
      <c r="D6387" s="11">
        <f t="shared" si="1002"/>
        <v>38.089543937708562</v>
      </c>
      <c r="E6387" s="11">
        <f t="shared" si="998"/>
        <v>0</v>
      </c>
      <c r="F6387" s="11">
        <f t="shared" si="999"/>
        <v>38.089543937708562</v>
      </c>
      <c r="G6387" s="11">
        <f t="shared" si="1000"/>
        <v>30.277456062291442</v>
      </c>
      <c r="H6387" s="12">
        <f t="shared" si="1003"/>
        <v>0</v>
      </c>
      <c r="I6387" s="12">
        <f t="shared" si="997"/>
        <v>0</v>
      </c>
      <c r="J6387" s="12">
        <f t="shared" si="1004"/>
        <v>0</v>
      </c>
      <c r="K6387" s="12">
        <f t="shared" si="1005"/>
        <v>0</v>
      </c>
      <c r="L6387" s="12">
        <f t="shared" si="1006"/>
        <v>30.277456062291442</v>
      </c>
      <c r="M6387" s="12">
        <f t="shared" si="1001"/>
        <v>30.277456062291442</v>
      </c>
      <c r="N6387" s="13"/>
    </row>
    <row r="6388" spans="1:14" x14ac:dyDescent="0.2">
      <c r="A6388" s="10" t="s">
        <v>6370</v>
      </c>
      <c r="B6388" s="6">
        <f>IF($C$10=2012,profiles!C6375,IF($C$10=2013,profiles!E6375,IF($C$10=2014,profiles!G6375,IF($C$10=2015,profiles!I6375,IF($C$10=2016,profiles!K6375)))))</f>
        <v>69.382000000000005</v>
      </c>
      <c r="C6388" s="6">
        <f>IF($C$10=2012,profiles!D6375,IF($C$10=2013,profiles!F6375,IF($C$10=2014,profiles!H6375,IF($C$10=2015,profiles!J6375,IF($C$10=2016,profiles!L6375)))))</f>
        <v>0.23270300333704116</v>
      </c>
      <c r="D6388" s="11">
        <f t="shared" si="1002"/>
        <v>46.540600667408235</v>
      </c>
      <c r="E6388" s="11">
        <f t="shared" si="998"/>
        <v>0</v>
      </c>
      <c r="F6388" s="11">
        <f t="shared" si="999"/>
        <v>46.540600667408235</v>
      </c>
      <c r="G6388" s="11">
        <f t="shared" si="1000"/>
        <v>22.84139933259177</v>
      </c>
      <c r="H6388" s="12">
        <f t="shared" si="1003"/>
        <v>0</v>
      </c>
      <c r="I6388" s="12">
        <f t="shared" si="997"/>
        <v>0</v>
      </c>
      <c r="J6388" s="12">
        <f t="shared" si="1004"/>
        <v>0</v>
      </c>
      <c r="K6388" s="12">
        <f t="shared" si="1005"/>
        <v>0</v>
      </c>
      <c r="L6388" s="12">
        <f t="shared" si="1006"/>
        <v>22.84139933259177</v>
      </c>
      <c r="M6388" s="12">
        <f t="shared" si="1001"/>
        <v>22.84139933259177</v>
      </c>
      <c r="N6388" s="13"/>
    </row>
    <row r="6389" spans="1:14" x14ac:dyDescent="0.2">
      <c r="A6389" s="10" t="s">
        <v>6371</v>
      </c>
      <c r="B6389" s="6">
        <f>IF($C$10=2012,profiles!C6376,IF($C$10=2013,profiles!E6376,IF($C$10=2014,profiles!G6376,IF($C$10=2015,profiles!I6376,IF($C$10=2016,profiles!K6376)))))</f>
        <v>68.418999999999997</v>
      </c>
      <c r="C6389" s="6">
        <f>IF($C$10=2012,profiles!D6376,IF($C$10=2013,profiles!F6376,IF($C$10=2014,profiles!H6376,IF($C$10=2015,profiles!J6376,IF($C$10=2016,profiles!L6376)))))</f>
        <v>0.24614849833147942</v>
      </c>
      <c r="D6389" s="11">
        <f t="shared" si="1002"/>
        <v>49.229699666295886</v>
      </c>
      <c r="E6389" s="11">
        <f t="shared" si="998"/>
        <v>0</v>
      </c>
      <c r="F6389" s="11">
        <f t="shared" si="999"/>
        <v>49.229699666295886</v>
      </c>
      <c r="G6389" s="11">
        <f t="shared" si="1000"/>
        <v>19.189300333704111</v>
      </c>
      <c r="H6389" s="12">
        <f t="shared" si="1003"/>
        <v>0</v>
      </c>
      <c r="I6389" s="12">
        <f t="shared" si="997"/>
        <v>0</v>
      </c>
      <c r="J6389" s="12">
        <f t="shared" si="1004"/>
        <v>0</v>
      </c>
      <c r="K6389" s="12">
        <f t="shared" si="1005"/>
        <v>0</v>
      </c>
      <c r="L6389" s="12">
        <f t="shared" si="1006"/>
        <v>19.189300333704111</v>
      </c>
      <c r="M6389" s="12">
        <f t="shared" si="1001"/>
        <v>19.189300333704111</v>
      </c>
      <c r="N6389" s="13"/>
    </row>
    <row r="6390" spans="1:14" x14ac:dyDescent="0.2">
      <c r="A6390" s="10" t="s">
        <v>6372</v>
      </c>
      <c r="B6390" s="6">
        <f>IF($C$10=2012,profiles!C6377,IF($C$10=2013,profiles!E6377,IF($C$10=2014,profiles!G6377,IF($C$10=2015,profiles!I6377,IF($C$10=2016,profiles!K6377)))))</f>
        <v>67.531999999999996</v>
      </c>
      <c r="C6390" s="6">
        <f>IF($C$10=2012,profiles!D6377,IF($C$10=2013,profiles!F6377,IF($C$10=2014,profiles!H6377,IF($C$10=2015,profiles!J6377,IF($C$10=2016,profiles!L6377)))))</f>
        <v>0.24986095661846497</v>
      </c>
      <c r="D6390" s="11">
        <f t="shared" si="1002"/>
        <v>49.972191323692996</v>
      </c>
      <c r="E6390" s="11">
        <f t="shared" si="998"/>
        <v>0</v>
      </c>
      <c r="F6390" s="11">
        <f t="shared" si="999"/>
        <v>49.972191323692996</v>
      </c>
      <c r="G6390" s="11">
        <f t="shared" si="1000"/>
        <v>17.559808676307</v>
      </c>
      <c r="H6390" s="12">
        <f t="shared" si="1003"/>
        <v>0</v>
      </c>
      <c r="I6390" s="12">
        <f t="shared" si="997"/>
        <v>0</v>
      </c>
      <c r="J6390" s="12">
        <f t="shared" si="1004"/>
        <v>0</v>
      </c>
      <c r="K6390" s="12">
        <f t="shared" si="1005"/>
        <v>0</v>
      </c>
      <c r="L6390" s="12">
        <f t="shared" si="1006"/>
        <v>17.559808676307</v>
      </c>
      <c r="M6390" s="12">
        <f t="shared" si="1001"/>
        <v>17.559808676307</v>
      </c>
      <c r="N6390" s="13"/>
    </row>
    <row r="6391" spans="1:14" x14ac:dyDescent="0.2">
      <c r="A6391" s="10" t="s">
        <v>6373</v>
      </c>
      <c r="B6391" s="6">
        <f>IF($C$10=2012,profiles!C6378,IF($C$10=2013,profiles!E6378,IF($C$10=2014,profiles!G6378,IF($C$10=2015,profiles!I6378,IF($C$10=2016,profiles!K6378)))))</f>
        <v>66.28</v>
      </c>
      <c r="C6391" s="6">
        <f>IF($C$10=2012,profiles!D6378,IF($C$10=2013,profiles!F6378,IF($C$10=2014,profiles!H6378,IF($C$10=2015,profiles!J6378,IF($C$10=2016,profiles!L6378)))))</f>
        <v>0.24302002224694105</v>
      </c>
      <c r="D6391" s="11">
        <f t="shared" si="1002"/>
        <v>48.604004449388214</v>
      </c>
      <c r="E6391" s="11">
        <f t="shared" si="998"/>
        <v>0</v>
      </c>
      <c r="F6391" s="11">
        <f t="shared" si="999"/>
        <v>48.604004449388214</v>
      </c>
      <c r="G6391" s="11">
        <f t="shared" si="1000"/>
        <v>17.675995550611788</v>
      </c>
      <c r="H6391" s="12">
        <f t="shared" si="1003"/>
        <v>0</v>
      </c>
      <c r="I6391" s="12">
        <f t="shared" si="997"/>
        <v>0</v>
      </c>
      <c r="J6391" s="12">
        <f t="shared" si="1004"/>
        <v>0</v>
      </c>
      <c r="K6391" s="12">
        <f t="shared" si="1005"/>
        <v>0</v>
      </c>
      <c r="L6391" s="12">
        <f t="shared" si="1006"/>
        <v>17.675995550611788</v>
      </c>
      <c r="M6391" s="12">
        <f t="shared" si="1001"/>
        <v>17.675995550611788</v>
      </c>
      <c r="N6391" s="13"/>
    </row>
    <row r="6392" spans="1:14" x14ac:dyDescent="0.2">
      <c r="A6392" s="10" t="s">
        <v>6374</v>
      </c>
      <c r="B6392" s="6">
        <f>IF($C$10=2012,profiles!C6379,IF($C$10=2013,profiles!E6379,IF($C$10=2014,profiles!G6379,IF($C$10=2015,profiles!I6379,IF($C$10=2016,profiles!K6379)))))</f>
        <v>65.227999999999994</v>
      </c>
      <c r="C6392" s="6">
        <f>IF($C$10=2012,profiles!D6379,IF($C$10=2013,profiles!F6379,IF($C$10=2014,profiles!H6379,IF($C$10=2015,profiles!J6379,IF($C$10=2016,profiles!L6379)))))</f>
        <v>0.21836763070077864</v>
      </c>
      <c r="D6392" s="11">
        <f t="shared" si="1002"/>
        <v>43.67352614015573</v>
      </c>
      <c r="E6392" s="11">
        <f t="shared" si="998"/>
        <v>0</v>
      </c>
      <c r="F6392" s="11">
        <f t="shared" si="999"/>
        <v>43.67352614015573</v>
      </c>
      <c r="G6392" s="11">
        <f t="shared" si="1000"/>
        <v>21.554473859844265</v>
      </c>
      <c r="H6392" s="12">
        <f t="shared" si="1003"/>
        <v>0</v>
      </c>
      <c r="I6392" s="12">
        <f t="shared" si="997"/>
        <v>0</v>
      </c>
      <c r="J6392" s="12">
        <f t="shared" si="1004"/>
        <v>0</v>
      </c>
      <c r="K6392" s="12">
        <f t="shared" si="1005"/>
        <v>0</v>
      </c>
      <c r="L6392" s="12">
        <f t="shared" si="1006"/>
        <v>21.554473859844265</v>
      </c>
      <c r="M6392" s="12">
        <f t="shared" si="1001"/>
        <v>21.554473859844265</v>
      </c>
      <c r="N6392" s="13"/>
    </row>
    <row r="6393" spans="1:14" x14ac:dyDescent="0.2">
      <c r="A6393" s="10" t="s">
        <v>6375</v>
      </c>
      <c r="B6393" s="6">
        <f>IF($C$10=2012,profiles!C6380,IF($C$10=2013,profiles!E6380,IF($C$10=2014,profiles!G6380,IF($C$10=2015,profiles!I6380,IF($C$10=2016,profiles!K6380)))))</f>
        <v>63.401000000000003</v>
      </c>
      <c r="C6393" s="6">
        <f>IF($C$10=2012,profiles!D6380,IF($C$10=2013,profiles!F6380,IF($C$10=2014,profiles!H6380,IF($C$10=2015,profiles!J6380,IF($C$10=2016,profiles!L6380)))))</f>
        <v>0.16654616240266965</v>
      </c>
      <c r="D6393" s="11">
        <f t="shared" si="1002"/>
        <v>33.309232480533929</v>
      </c>
      <c r="E6393" s="11">
        <f t="shared" si="998"/>
        <v>0</v>
      </c>
      <c r="F6393" s="11">
        <f t="shared" si="999"/>
        <v>33.309232480533929</v>
      </c>
      <c r="G6393" s="11">
        <f t="shared" si="1000"/>
        <v>30.091767519466075</v>
      </c>
      <c r="H6393" s="12">
        <f t="shared" si="1003"/>
        <v>0</v>
      </c>
      <c r="I6393" s="12">
        <f t="shared" si="997"/>
        <v>0</v>
      </c>
      <c r="J6393" s="12">
        <f t="shared" si="1004"/>
        <v>0</v>
      </c>
      <c r="K6393" s="12">
        <f t="shared" si="1005"/>
        <v>0</v>
      </c>
      <c r="L6393" s="12">
        <f t="shared" si="1006"/>
        <v>30.091767519466075</v>
      </c>
      <c r="M6393" s="12">
        <f t="shared" si="1001"/>
        <v>30.091767519466075</v>
      </c>
      <c r="N6393" s="13"/>
    </row>
    <row r="6394" spans="1:14" x14ac:dyDescent="0.2">
      <c r="A6394" s="10" t="s">
        <v>6376</v>
      </c>
      <c r="B6394" s="6">
        <f>IF($C$10=2012,profiles!C6381,IF($C$10=2013,profiles!E6381,IF($C$10=2014,profiles!G6381,IF($C$10=2015,profiles!I6381,IF($C$10=2016,profiles!K6381)))))</f>
        <v>63.033000000000001</v>
      </c>
      <c r="C6394" s="6">
        <f>IF($C$10=2012,profiles!D6381,IF($C$10=2013,profiles!F6381,IF($C$10=2014,profiles!H6381,IF($C$10=2015,profiles!J6381,IF($C$10=2016,profiles!L6381)))))</f>
        <v>9.5077864293659622E-2</v>
      </c>
      <c r="D6394" s="11">
        <f t="shared" si="1002"/>
        <v>19.015572858731925</v>
      </c>
      <c r="E6394" s="11">
        <f t="shared" si="998"/>
        <v>0</v>
      </c>
      <c r="F6394" s="11">
        <f t="shared" si="999"/>
        <v>19.015572858731925</v>
      </c>
      <c r="G6394" s="11">
        <f t="shared" si="1000"/>
        <v>44.017427141268072</v>
      </c>
      <c r="H6394" s="12">
        <f t="shared" si="1003"/>
        <v>0</v>
      </c>
      <c r="I6394" s="12">
        <f t="shared" si="997"/>
        <v>0</v>
      </c>
      <c r="J6394" s="12">
        <f t="shared" si="1004"/>
        <v>0</v>
      </c>
      <c r="K6394" s="12">
        <f t="shared" si="1005"/>
        <v>0</v>
      </c>
      <c r="L6394" s="12">
        <f t="shared" si="1006"/>
        <v>44.017427141268072</v>
      </c>
      <c r="M6394" s="12">
        <f t="shared" si="1001"/>
        <v>44.017427141268072</v>
      </c>
      <c r="N6394" s="13"/>
    </row>
    <row r="6395" spans="1:14" x14ac:dyDescent="0.2">
      <c r="A6395" s="10" t="s">
        <v>6377</v>
      </c>
      <c r="B6395" s="6">
        <f>IF($C$10=2012,profiles!C6382,IF($C$10=2013,profiles!E6382,IF($C$10=2014,profiles!G6382,IF($C$10=2015,profiles!I6382,IF($C$10=2016,profiles!K6382)))))</f>
        <v>63.542000000000002</v>
      </c>
      <c r="C6395" s="6">
        <f>IF($C$10=2012,profiles!D6382,IF($C$10=2013,profiles!F6382,IF($C$10=2014,profiles!H6382,IF($C$10=2015,profiles!J6382,IF($C$10=2016,profiles!L6382)))))</f>
        <v>3.3551167964404896E-2</v>
      </c>
      <c r="D6395" s="11">
        <f t="shared" si="1002"/>
        <v>6.7102335928809795</v>
      </c>
      <c r="E6395" s="11">
        <f t="shared" si="998"/>
        <v>0</v>
      </c>
      <c r="F6395" s="11">
        <f t="shared" si="999"/>
        <v>6.7102335928809795</v>
      </c>
      <c r="G6395" s="11">
        <f t="shared" si="1000"/>
        <v>56.831766407119019</v>
      </c>
      <c r="H6395" s="12">
        <f t="shared" si="1003"/>
        <v>0</v>
      </c>
      <c r="I6395" s="12">
        <f t="shared" si="997"/>
        <v>0</v>
      </c>
      <c r="J6395" s="12">
        <f t="shared" si="1004"/>
        <v>0</v>
      </c>
      <c r="K6395" s="12">
        <f t="shared" si="1005"/>
        <v>0</v>
      </c>
      <c r="L6395" s="12">
        <f t="shared" si="1006"/>
        <v>56.831766407119019</v>
      </c>
      <c r="M6395" s="12">
        <f t="shared" si="1001"/>
        <v>56.831766407119019</v>
      </c>
      <c r="N6395" s="13"/>
    </row>
    <row r="6396" spans="1:14" x14ac:dyDescent="0.2">
      <c r="A6396" s="10" t="s">
        <v>6378</v>
      </c>
      <c r="B6396" s="6">
        <f>IF($C$10=2012,profiles!C6383,IF($C$10=2013,profiles!E6383,IF($C$10=2014,profiles!G6383,IF($C$10=2015,profiles!I6383,IF($C$10=2016,profiles!K6383)))))</f>
        <v>66.195999999999998</v>
      </c>
      <c r="C6396" s="6">
        <f>IF($C$10=2012,profiles!D6383,IF($C$10=2013,profiles!F6383,IF($C$10=2014,profiles!H6383,IF($C$10=2015,profiles!J6383,IF($C$10=2016,profiles!L6383)))))</f>
        <v>1.6977196885428255E-2</v>
      </c>
      <c r="D6396" s="11">
        <f t="shared" si="1002"/>
        <v>3.3954393770856508</v>
      </c>
      <c r="E6396" s="11">
        <f t="shared" si="998"/>
        <v>0</v>
      </c>
      <c r="F6396" s="11">
        <f t="shared" si="999"/>
        <v>3.3954393770856508</v>
      </c>
      <c r="G6396" s="11">
        <f t="shared" si="1000"/>
        <v>62.800560622914347</v>
      </c>
      <c r="H6396" s="12">
        <f t="shared" si="1003"/>
        <v>0</v>
      </c>
      <c r="I6396" s="12">
        <f t="shared" si="997"/>
        <v>0</v>
      </c>
      <c r="J6396" s="12">
        <f t="shared" si="1004"/>
        <v>0</v>
      </c>
      <c r="K6396" s="12">
        <f t="shared" si="1005"/>
        <v>0</v>
      </c>
      <c r="L6396" s="12">
        <f t="shared" si="1006"/>
        <v>62.800560622914347</v>
      </c>
      <c r="M6396" s="12">
        <f t="shared" si="1001"/>
        <v>62.800560622914347</v>
      </c>
      <c r="N6396" s="13"/>
    </row>
    <row r="6397" spans="1:14" x14ac:dyDescent="0.2">
      <c r="A6397" s="10" t="s">
        <v>6379</v>
      </c>
      <c r="B6397" s="6">
        <f>IF($C$10=2012,profiles!C6384,IF($C$10=2013,profiles!E6384,IF($C$10=2014,profiles!G6384,IF($C$10=2015,profiles!I6384,IF($C$10=2016,profiles!K6384)))))</f>
        <v>64.650999999999996</v>
      </c>
      <c r="C6397" s="6">
        <f>IF($C$10=2012,profiles!D6384,IF($C$10=2013,profiles!F6384,IF($C$10=2014,profiles!H6384,IF($C$10=2015,profiles!J6384,IF($C$10=2016,profiles!L6384)))))</f>
        <v>2.1078976640711903E-2</v>
      </c>
      <c r="D6397" s="11">
        <f t="shared" si="1002"/>
        <v>4.2157953281423808</v>
      </c>
      <c r="E6397" s="11">
        <f t="shared" si="998"/>
        <v>0</v>
      </c>
      <c r="F6397" s="11">
        <f t="shared" si="999"/>
        <v>4.2157953281423808</v>
      </c>
      <c r="G6397" s="11">
        <f t="shared" si="1000"/>
        <v>60.435204671857619</v>
      </c>
      <c r="H6397" s="12">
        <f t="shared" si="1003"/>
        <v>0</v>
      </c>
      <c r="I6397" s="12">
        <f t="shared" si="997"/>
        <v>0</v>
      </c>
      <c r="J6397" s="12">
        <f t="shared" si="1004"/>
        <v>0</v>
      </c>
      <c r="K6397" s="12">
        <f t="shared" si="1005"/>
        <v>0</v>
      </c>
      <c r="L6397" s="12">
        <f t="shared" si="1006"/>
        <v>60.435204671857619</v>
      </c>
      <c r="M6397" s="12">
        <f t="shared" si="1001"/>
        <v>60.435204671857619</v>
      </c>
      <c r="N6397" s="13"/>
    </row>
    <row r="6398" spans="1:14" x14ac:dyDescent="0.2">
      <c r="A6398" s="10" t="s">
        <v>6380</v>
      </c>
      <c r="B6398" s="6">
        <f>IF($C$10=2012,profiles!C6385,IF($C$10=2013,profiles!E6385,IF($C$10=2014,profiles!G6385,IF($C$10=2015,profiles!I6385,IF($C$10=2016,profiles!K6385)))))</f>
        <v>60.003999999999998</v>
      </c>
      <c r="C6398" s="6">
        <f>IF($C$10=2012,profiles!D6385,IF($C$10=2013,profiles!F6385,IF($C$10=2014,profiles!H6385,IF($C$10=2015,profiles!J6385,IF($C$10=2016,profiles!L6385)))))</f>
        <v>2.7600111234705228E-2</v>
      </c>
      <c r="D6398" s="11">
        <f t="shared" si="1002"/>
        <v>5.5200222469410454</v>
      </c>
      <c r="E6398" s="11">
        <f t="shared" si="998"/>
        <v>0</v>
      </c>
      <c r="F6398" s="11">
        <f t="shared" si="999"/>
        <v>5.5200222469410454</v>
      </c>
      <c r="G6398" s="11">
        <f t="shared" si="1000"/>
        <v>54.483977753058952</v>
      </c>
      <c r="H6398" s="12">
        <f t="shared" si="1003"/>
        <v>0</v>
      </c>
      <c r="I6398" s="12">
        <f t="shared" si="997"/>
        <v>0</v>
      </c>
      <c r="J6398" s="12">
        <f t="shared" si="1004"/>
        <v>0</v>
      </c>
      <c r="K6398" s="12">
        <f t="shared" si="1005"/>
        <v>0</v>
      </c>
      <c r="L6398" s="12">
        <f t="shared" si="1006"/>
        <v>54.483977753058952</v>
      </c>
      <c r="M6398" s="12">
        <f t="shared" si="1001"/>
        <v>54.483977753058952</v>
      </c>
      <c r="N6398" s="13"/>
    </row>
    <row r="6399" spans="1:14" x14ac:dyDescent="0.2">
      <c r="A6399" s="10" t="s">
        <v>6381</v>
      </c>
      <c r="B6399" s="6">
        <f>IF($C$10=2012,profiles!C6386,IF($C$10=2013,profiles!E6386,IF($C$10=2014,profiles!G6386,IF($C$10=2015,profiles!I6386,IF($C$10=2016,profiles!K6386)))))</f>
        <v>55.12</v>
      </c>
      <c r="C6399" s="6">
        <f>IF($C$10=2012,profiles!D6386,IF($C$10=2013,profiles!F6386,IF($C$10=2014,profiles!H6386,IF($C$10=2015,profiles!J6386,IF($C$10=2016,profiles!L6386)))))</f>
        <v>3.6415461624026695E-2</v>
      </c>
      <c r="D6399" s="11">
        <f t="shared" si="1002"/>
        <v>7.283092324805339</v>
      </c>
      <c r="E6399" s="11">
        <f t="shared" si="998"/>
        <v>0</v>
      </c>
      <c r="F6399" s="11">
        <f t="shared" si="999"/>
        <v>7.283092324805339</v>
      </c>
      <c r="G6399" s="11">
        <f t="shared" si="1000"/>
        <v>47.836907675194659</v>
      </c>
      <c r="H6399" s="12">
        <f t="shared" si="1003"/>
        <v>0</v>
      </c>
      <c r="I6399" s="12">
        <f t="shared" si="997"/>
        <v>0</v>
      </c>
      <c r="J6399" s="12">
        <f t="shared" si="1004"/>
        <v>0</v>
      </c>
      <c r="K6399" s="12">
        <f t="shared" si="1005"/>
        <v>0</v>
      </c>
      <c r="L6399" s="12">
        <f t="shared" si="1006"/>
        <v>47.836907675194659</v>
      </c>
      <c r="M6399" s="12">
        <f t="shared" si="1001"/>
        <v>47.836907675194659</v>
      </c>
      <c r="N6399" s="13"/>
    </row>
    <row r="6400" spans="1:14" x14ac:dyDescent="0.2">
      <c r="A6400" s="10" t="s">
        <v>6382</v>
      </c>
      <c r="B6400" s="6">
        <f>IF($C$10=2012,profiles!C6387,IF($C$10=2013,profiles!E6387,IF($C$10=2014,profiles!G6387,IF($C$10=2015,profiles!I6387,IF($C$10=2016,profiles!K6387)))))</f>
        <v>50.058</v>
      </c>
      <c r="C6400" s="6">
        <f>IF($C$10=2012,profiles!D6387,IF($C$10=2013,profiles!F6387,IF($C$10=2014,profiles!H6387,IF($C$10=2015,profiles!J6387,IF($C$10=2016,profiles!L6387)))))</f>
        <v>4.1768631813125692E-2</v>
      </c>
      <c r="D6400" s="11">
        <f t="shared" si="1002"/>
        <v>8.3537263626251388</v>
      </c>
      <c r="E6400" s="11">
        <f t="shared" si="998"/>
        <v>0</v>
      </c>
      <c r="F6400" s="11">
        <f t="shared" si="999"/>
        <v>8.3537263626251388</v>
      </c>
      <c r="G6400" s="11">
        <f t="shared" si="1000"/>
        <v>41.704273637374861</v>
      </c>
      <c r="H6400" s="12">
        <f t="shared" si="1003"/>
        <v>0</v>
      </c>
      <c r="I6400" s="12">
        <f t="shared" si="997"/>
        <v>0</v>
      </c>
      <c r="J6400" s="12">
        <f t="shared" si="1004"/>
        <v>0</v>
      </c>
      <c r="K6400" s="12">
        <f t="shared" si="1005"/>
        <v>0</v>
      </c>
      <c r="L6400" s="12">
        <f t="shared" si="1006"/>
        <v>41.704273637374861</v>
      </c>
      <c r="M6400" s="12">
        <f t="shared" si="1001"/>
        <v>41.704273637374861</v>
      </c>
      <c r="N6400" s="13"/>
    </row>
    <row r="6401" spans="1:14" x14ac:dyDescent="0.2">
      <c r="A6401" s="10" t="s">
        <v>6383</v>
      </c>
      <c r="B6401" s="6">
        <f>IF($C$10=2012,profiles!C6388,IF($C$10=2013,profiles!E6388,IF($C$10=2014,profiles!G6388,IF($C$10=2015,profiles!I6388,IF($C$10=2016,profiles!K6388)))))</f>
        <v>46.74</v>
      </c>
      <c r="C6401" s="6">
        <f>IF($C$10=2012,profiles!D6388,IF($C$10=2013,profiles!F6388,IF($C$10=2014,profiles!H6388,IF($C$10=2015,profiles!J6388,IF($C$10=2016,profiles!L6388)))))</f>
        <v>4.8599430041009244E-2</v>
      </c>
      <c r="D6401" s="11">
        <f t="shared" si="1002"/>
        <v>9.7198860082018488</v>
      </c>
      <c r="E6401" s="11">
        <f t="shared" si="998"/>
        <v>0</v>
      </c>
      <c r="F6401" s="11">
        <f t="shared" si="999"/>
        <v>9.7198860082018488</v>
      </c>
      <c r="G6401" s="11">
        <f t="shared" si="1000"/>
        <v>37.020113991798155</v>
      </c>
      <c r="H6401" s="12">
        <f t="shared" si="1003"/>
        <v>0</v>
      </c>
      <c r="I6401" s="12">
        <f t="shared" si="997"/>
        <v>0</v>
      </c>
      <c r="J6401" s="12">
        <f t="shared" si="1004"/>
        <v>0</v>
      </c>
      <c r="K6401" s="12">
        <f t="shared" si="1005"/>
        <v>0</v>
      </c>
      <c r="L6401" s="12">
        <f t="shared" si="1006"/>
        <v>37.020113991798155</v>
      </c>
      <c r="M6401" s="12">
        <f t="shared" si="1001"/>
        <v>37.020113991798155</v>
      </c>
      <c r="N6401" s="13"/>
    </row>
    <row r="6402" spans="1:14" x14ac:dyDescent="0.2">
      <c r="A6402" s="10" t="s">
        <v>6384</v>
      </c>
      <c r="B6402" s="6">
        <f>IF($C$10=2012,profiles!C6389,IF($C$10=2013,profiles!E6389,IF($C$10=2014,profiles!G6389,IF($C$10=2015,profiles!I6389,IF($C$10=2016,profiles!K6389)))))</f>
        <v>45.026000000000003</v>
      </c>
      <c r="C6402" s="6">
        <f>IF($C$10=2012,profiles!D6389,IF($C$10=2013,profiles!F6389,IF($C$10=2014,profiles!H6389,IF($C$10=2015,profiles!J6389,IF($C$10=2016,profiles!L6389)))))</f>
        <v>5.5216514909293114E-2</v>
      </c>
      <c r="D6402" s="11">
        <f t="shared" si="1002"/>
        <v>11.043302981858623</v>
      </c>
      <c r="E6402" s="11">
        <f t="shared" si="998"/>
        <v>0</v>
      </c>
      <c r="F6402" s="11">
        <f t="shared" si="999"/>
        <v>11.043302981858623</v>
      </c>
      <c r="G6402" s="11">
        <f t="shared" si="1000"/>
        <v>33.98269701814138</v>
      </c>
      <c r="H6402" s="12">
        <f t="shared" si="1003"/>
        <v>0</v>
      </c>
      <c r="I6402" s="12">
        <f t="shared" si="997"/>
        <v>0</v>
      </c>
      <c r="J6402" s="12">
        <f t="shared" si="1004"/>
        <v>0</v>
      </c>
      <c r="K6402" s="12">
        <f t="shared" si="1005"/>
        <v>0</v>
      </c>
      <c r="L6402" s="12">
        <f t="shared" si="1006"/>
        <v>33.98269701814138</v>
      </c>
      <c r="M6402" s="12">
        <f t="shared" si="1001"/>
        <v>33.98269701814138</v>
      </c>
      <c r="N6402" s="13"/>
    </row>
    <row r="6403" spans="1:14" x14ac:dyDescent="0.2">
      <c r="A6403" s="10" t="s">
        <v>6385</v>
      </c>
      <c r="B6403" s="6">
        <f>IF($C$10=2012,profiles!C6390,IF($C$10=2013,profiles!E6390,IF($C$10=2014,profiles!G6390,IF($C$10=2015,profiles!I6390,IF($C$10=2016,profiles!K6390)))))</f>
        <v>44.182000000000002</v>
      </c>
      <c r="C6403" s="6">
        <f>IF($C$10=2012,profiles!D6390,IF($C$10=2013,profiles!F6390,IF($C$10=2014,profiles!H6390,IF($C$10=2015,profiles!J6390,IF($C$10=2016,profiles!L6390)))))</f>
        <v>6.2361854451935775E-2</v>
      </c>
      <c r="D6403" s="11">
        <f t="shared" si="1002"/>
        <v>12.472370890387156</v>
      </c>
      <c r="E6403" s="11">
        <f t="shared" si="998"/>
        <v>0</v>
      </c>
      <c r="F6403" s="11">
        <f t="shared" si="999"/>
        <v>12.472370890387156</v>
      </c>
      <c r="G6403" s="11">
        <f t="shared" si="1000"/>
        <v>31.709629109612848</v>
      </c>
      <c r="H6403" s="12">
        <f t="shared" si="1003"/>
        <v>0</v>
      </c>
      <c r="I6403" s="12">
        <f t="shared" si="997"/>
        <v>0</v>
      </c>
      <c r="J6403" s="12">
        <f t="shared" si="1004"/>
        <v>0</v>
      </c>
      <c r="K6403" s="12">
        <f t="shared" si="1005"/>
        <v>0</v>
      </c>
      <c r="L6403" s="12">
        <f t="shared" si="1006"/>
        <v>31.709629109612848</v>
      </c>
      <c r="M6403" s="12">
        <f t="shared" si="1001"/>
        <v>31.709629109612848</v>
      </c>
      <c r="N6403" s="13"/>
    </row>
    <row r="6404" spans="1:14" x14ac:dyDescent="0.2">
      <c r="A6404" s="10" t="s">
        <v>6386</v>
      </c>
      <c r="B6404" s="6">
        <f>IF($C$10=2012,profiles!C6391,IF($C$10=2013,profiles!E6391,IF($C$10=2014,profiles!G6391,IF($C$10=2015,profiles!I6391,IF($C$10=2016,profiles!K6391)))))</f>
        <v>44.720999999999997</v>
      </c>
      <c r="C6404" s="6">
        <f>IF($C$10=2012,profiles!D6391,IF($C$10=2013,profiles!F6391,IF($C$10=2014,profiles!H6391,IF($C$10=2015,profiles!J6391,IF($C$10=2016,profiles!L6391)))))</f>
        <v>6.92986724125947E-2</v>
      </c>
      <c r="D6404" s="11">
        <f t="shared" si="1002"/>
        <v>13.85973448251894</v>
      </c>
      <c r="E6404" s="11">
        <f t="shared" si="998"/>
        <v>0</v>
      </c>
      <c r="F6404" s="11">
        <f t="shared" si="999"/>
        <v>13.85973448251894</v>
      </c>
      <c r="G6404" s="11">
        <f t="shared" si="1000"/>
        <v>30.861265517481058</v>
      </c>
      <c r="H6404" s="12">
        <f t="shared" si="1003"/>
        <v>0</v>
      </c>
      <c r="I6404" s="12">
        <f t="shared" si="997"/>
        <v>0</v>
      </c>
      <c r="J6404" s="12">
        <f t="shared" si="1004"/>
        <v>0</v>
      </c>
      <c r="K6404" s="12">
        <f t="shared" si="1005"/>
        <v>0</v>
      </c>
      <c r="L6404" s="12">
        <f t="shared" si="1006"/>
        <v>30.861265517481058</v>
      </c>
      <c r="M6404" s="12">
        <f t="shared" si="1001"/>
        <v>30.861265517481058</v>
      </c>
      <c r="N6404" s="13"/>
    </row>
    <row r="6405" spans="1:14" x14ac:dyDescent="0.2">
      <c r="A6405" s="10" t="s">
        <v>6387</v>
      </c>
      <c r="B6405" s="6">
        <f>IF($C$10=2012,profiles!C6392,IF($C$10=2013,profiles!E6392,IF($C$10=2014,profiles!G6392,IF($C$10=2015,profiles!I6392,IF($C$10=2016,profiles!K6392)))))</f>
        <v>46.189</v>
      </c>
      <c r="C6405" s="6">
        <f>IF($C$10=2012,profiles!D6392,IF($C$10=2013,profiles!F6392,IF($C$10=2014,profiles!H6392,IF($C$10=2015,profiles!J6392,IF($C$10=2016,profiles!L6392)))))</f>
        <v>7.4456106206992417E-2</v>
      </c>
      <c r="D6405" s="11">
        <f t="shared" si="1002"/>
        <v>14.891221241398483</v>
      </c>
      <c r="E6405" s="11">
        <f t="shared" si="998"/>
        <v>0</v>
      </c>
      <c r="F6405" s="11">
        <f t="shared" si="999"/>
        <v>14.891221241398483</v>
      </c>
      <c r="G6405" s="11">
        <f t="shared" si="1000"/>
        <v>31.297778758601517</v>
      </c>
      <c r="H6405" s="12">
        <f t="shared" si="1003"/>
        <v>0</v>
      </c>
      <c r="I6405" s="12">
        <f t="shared" si="997"/>
        <v>0</v>
      </c>
      <c r="J6405" s="12">
        <f t="shared" si="1004"/>
        <v>0</v>
      </c>
      <c r="K6405" s="12">
        <f t="shared" si="1005"/>
        <v>0</v>
      </c>
      <c r="L6405" s="12">
        <f t="shared" si="1006"/>
        <v>31.297778758601517</v>
      </c>
      <c r="M6405" s="12">
        <f t="shared" si="1001"/>
        <v>31.297778758601517</v>
      </c>
      <c r="N6405" s="13"/>
    </row>
    <row r="6406" spans="1:14" x14ac:dyDescent="0.2">
      <c r="A6406" s="10" t="s">
        <v>6388</v>
      </c>
      <c r="B6406" s="6">
        <f>IF($C$10=2012,profiles!C6393,IF($C$10=2013,profiles!E6393,IF($C$10=2014,profiles!G6393,IF($C$10=2015,profiles!I6393,IF($C$10=2016,profiles!K6393)))))</f>
        <v>50.537999999999997</v>
      </c>
      <c r="C6406" s="6">
        <f>IF($C$10=2012,profiles!D6393,IF($C$10=2013,profiles!F6393,IF($C$10=2014,profiles!H6393,IF($C$10=2015,profiles!J6393,IF($C$10=2016,profiles!L6393)))))</f>
        <v>7.3065962327100858E-2</v>
      </c>
      <c r="D6406" s="11">
        <f t="shared" si="1002"/>
        <v>14.613192465420171</v>
      </c>
      <c r="E6406" s="11">
        <f t="shared" si="998"/>
        <v>0</v>
      </c>
      <c r="F6406" s="11">
        <f t="shared" si="999"/>
        <v>14.613192465420171</v>
      </c>
      <c r="G6406" s="11">
        <f t="shared" si="1000"/>
        <v>35.924807534579827</v>
      </c>
      <c r="H6406" s="12">
        <f t="shared" si="1003"/>
        <v>0</v>
      </c>
      <c r="I6406" s="12">
        <f t="shared" si="997"/>
        <v>0</v>
      </c>
      <c r="J6406" s="12">
        <f t="shared" si="1004"/>
        <v>0</v>
      </c>
      <c r="K6406" s="12">
        <f t="shared" si="1005"/>
        <v>0</v>
      </c>
      <c r="L6406" s="12">
        <f t="shared" si="1006"/>
        <v>35.924807534579827</v>
      </c>
      <c r="M6406" s="12">
        <f t="shared" si="1001"/>
        <v>35.924807534579827</v>
      </c>
      <c r="N6406" s="13"/>
    </row>
    <row r="6407" spans="1:14" x14ac:dyDescent="0.2">
      <c r="A6407" s="10" t="s">
        <v>6389</v>
      </c>
      <c r="B6407" s="6">
        <f>IF($C$10=2012,profiles!C6394,IF($C$10=2013,profiles!E6394,IF($C$10=2014,profiles!G6394,IF($C$10=2015,profiles!I6394,IF($C$10=2016,profiles!K6394)))))</f>
        <v>59.889000000000003</v>
      </c>
      <c r="C6407" s="6">
        <f>IF($C$10=2012,profiles!D6394,IF($C$10=2013,profiles!F6394,IF($C$10=2014,profiles!H6394,IF($C$10=2015,profiles!J6394,IF($C$10=2016,profiles!L6394)))))</f>
        <v>7.0980746507263506E-2</v>
      </c>
      <c r="D6407" s="11">
        <f t="shared" si="1002"/>
        <v>14.196149301452701</v>
      </c>
      <c r="E6407" s="11">
        <f t="shared" si="998"/>
        <v>0</v>
      </c>
      <c r="F6407" s="11">
        <f t="shared" si="999"/>
        <v>14.196149301452701</v>
      </c>
      <c r="G6407" s="11">
        <f t="shared" si="1000"/>
        <v>45.692850698547304</v>
      </c>
      <c r="H6407" s="12">
        <f t="shared" si="1003"/>
        <v>0</v>
      </c>
      <c r="I6407" s="12">
        <f t="shared" si="997"/>
        <v>0</v>
      </c>
      <c r="J6407" s="12">
        <f t="shared" si="1004"/>
        <v>0</v>
      </c>
      <c r="K6407" s="12">
        <f t="shared" si="1005"/>
        <v>0</v>
      </c>
      <c r="L6407" s="12">
        <f t="shared" si="1006"/>
        <v>45.692850698547304</v>
      </c>
      <c r="M6407" s="12">
        <f t="shared" si="1001"/>
        <v>45.692850698547304</v>
      </c>
      <c r="N6407" s="13"/>
    </row>
    <row r="6408" spans="1:14" x14ac:dyDescent="0.2">
      <c r="A6408" s="10" t="s">
        <v>6390</v>
      </c>
      <c r="B6408" s="6">
        <f>IF($C$10=2012,profiles!C6395,IF($C$10=2013,profiles!E6395,IF($C$10=2014,profiles!G6395,IF($C$10=2015,profiles!I6395,IF($C$10=2016,profiles!K6395)))))</f>
        <v>65.331000000000003</v>
      </c>
      <c r="C6408" s="6">
        <f>IF($C$10=2012,profiles!D6395,IF($C$10=2013,profiles!F6395,IF($C$10=2014,profiles!H6395,IF($C$10=2015,profiles!J6395,IF($C$10=2016,profiles!L6395)))))</f>
        <v>7.8084381733509414E-2</v>
      </c>
      <c r="D6408" s="11">
        <f t="shared" si="1002"/>
        <v>15.616876346701883</v>
      </c>
      <c r="E6408" s="11">
        <f t="shared" si="998"/>
        <v>0</v>
      </c>
      <c r="F6408" s="11">
        <f t="shared" si="999"/>
        <v>15.616876346701883</v>
      </c>
      <c r="G6408" s="11">
        <f t="shared" si="1000"/>
        <v>49.714123653298117</v>
      </c>
      <c r="H6408" s="12">
        <f t="shared" si="1003"/>
        <v>0</v>
      </c>
      <c r="I6408" s="12">
        <f t="shared" si="997"/>
        <v>0</v>
      </c>
      <c r="J6408" s="12">
        <f t="shared" si="1004"/>
        <v>0</v>
      </c>
      <c r="K6408" s="12">
        <f t="shared" si="1005"/>
        <v>0</v>
      </c>
      <c r="L6408" s="12">
        <f t="shared" si="1006"/>
        <v>49.714123653298117</v>
      </c>
      <c r="M6408" s="12">
        <f t="shared" si="1001"/>
        <v>49.714123653298117</v>
      </c>
      <c r="N6408" s="13"/>
    </row>
    <row r="6409" spans="1:14" x14ac:dyDescent="0.2">
      <c r="A6409" s="10" t="s">
        <v>6391</v>
      </c>
      <c r="B6409" s="6">
        <f>IF($C$10=2012,profiles!C6396,IF($C$10=2013,profiles!E6396,IF($C$10=2014,profiles!G6396,IF($C$10=2015,profiles!I6396,IF($C$10=2016,profiles!K6396)))))</f>
        <v>67.427999999999997</v>
      </c>
      <c r="C6409" s="6">
        <f>IF($C$10=2012,profiles!D6396,IF($C$10=2013,profiles!F6396,IF($C$10=2014,profiles!H6396,IF($C$10=2015,profiles!J6396,IF($C$10=2016,profiles!L6396)))))</f>
        <v>0.11428372836588586</v>
      </c>
      <c r="D6409" s="11">
        <f t="shared" si="1002"/>
        <v>22.856745673177173</v>
      </c>
      <c r="E6409" s="11">
        <f t="shared" si="998"/>
        <v>0</v>
      </c>
      <c r="F6409" s="11">
        <f t="shared" si="999"/>
        <v>22.856745673177173</v>
      </c>
      <c r="G6409" s="11">
        <f t="shared" si="1000"/>
        <v>44.571254326822825</v>
      </c>
      <c r="H6409" s="12">
        <f t="shared" si="1003"/>
        <v>0</v>
      </c>
      <c r="I6409" s="12">
        <f t="shared" si="997"/>
        <v>0</v>
      </c>
      <c r="J6409" s="12">
        <f t="shared" si="1004"/>
        <v>0</v>
      </c>
      <c r="K6409" s="12">
        <f t="shared" si="1005"/>
        <v>0</v>
      </c>
      <c r="L6409" s="12">
        <f t="shared" si="1006"/>
        <v>44.571254326822825</v>
      </c>
      <c r="M6409" s="12">
        <f t="shared" si="1001"/>
        <v>44.571254326822825</v>
      </c>
      <c r="N6409" s="13"/>
    </row>
    <row r="6410" spans="1:14" x14ac:dyDescent="0.2">
      <c r="A6410" s="10" t="s">
        <v>6392</v>
      </c>
      <c r="B6410" s="6">
        <f>IF($C$10=2012,profiles!C6397,IF($C$10=2013,profiles!E6397,IF($C$10=2014,profiles!G6397,IF($C$10=2015,profiles!I6397,IF($C$10=2016,profiles!K6397)))))</f>
        <v>67.811999999999998</v>
      </c>
      <c r="C6410" s="6">
        <f>IF($C$10=2012,profiles!D6397,IF($C$10=2013,profiles!F6397,IF($C$10=2014,profiles!H6397,IF($C$10=2015,profiles!J6397,IF($C$10=2016,profiles!L6397)))))</f>
        <v>0.16452352818516716</v>
      </c>
      <c r="D6410" s="11">
        <f t="shared" si="1002"/>
        <v>32.90470563703343</v>
      </c>
      <c r="E6410" s="11">
        <f t="shared" si="998"/>
        <v>0</v>
      </c>
      <c r="F6410" s="11">
        <f t="shared" si="999"/>
        <v>32.90470563703343</v>
      </c>
      <c r="G6410" s="11">
        <f t="shared" si="1000"/>
        <v>34.907294362966567</v>
      </c>
      <c r="H6410" s="12">
        <f t="shared" si="1003"/>
        <v>0</v>
      </c>
      <c r="I6410" s="12">
        <f t="shared" si="997"/>
        <v>0</v>
      </c>
      <c r="J6410" s="12">
        <f t="shared" si="1004"/>
        <v>0</v>
      </c>
      <c r="K6410" s="12">
        <f t="shared" si="1005"/>
        <v>0</v>
      </c>
      <c r="L6410" s="12">
        <f t="shared" si="1006"/>
        <v>34.907294362966567</v>
      </c>
      <c r="M6410" s="12">
        <f t="shared" si="1001"/>
        <v>34.907294362966567</v>
      </c>
      <c r="N6410" s="13"/>
    </row>
    <row r="6411" spans="1:14" x14ac:dyDescent="0.2">
      <c r="A6411" s="10" t="s">
        <v>6393</v>
      </c>
      <c r="B6411" s="6">
        <f>IF($C$10=2012,profiles!C6398,IF($C$10=2013,profiles!E6398,IF($C$10=2014,profiles!G6398,IF($C$10=2015,profiles!I6398,IF($C$10=2016,profiles!K6398)))))</f>
        <v>68.853999999999999</v>
      </c>
      <c r="C6411" s="6">
        <f>IF($C$10=2012,profiles!D6398,IF($C$10=2013,profiles!F6398,IF($C$10=2014,profiles!H6398,IF($C$10=2015,profiles!J6398,IF($C$10=2016,profiles!L6398)))))</f>
        <v>0.21530548411760617</v>
      </c>
      <c r="D6411" s="11">
        <f t="shared" si="1002"/>
        <v>43.061096823521233</v>
      </c>
      <c r="E6411" s="11">
        <f t="shared" si="998"/>
        <v>0</v>
      </c>
      <c r="F6411" s="11">
        <f t="shared" si="999"/>
        <v>43.061096823521233</v>
      </c>
      <c r="G6411" s="11">
        <f t="shared" si="1000"/>
        <v>25.792903176478767</v>
      </c>
      <c r="H6411" s="12">
        <f t="shared" si="1003"/>
        <v>0</v>
      </c>
      <c r="I6411" s="12">
        <f t="shared" si="997"/>
        <v>0</v>
      </c>
      <c r="J6411" s="12">
        <f t="shared" si="1004"/>
        <v>0</v>
      </c>
      <c r="K6411" s="12">
        <f t="shared" si="1005"/>
        <v>0</v>
      </c>
      <c r="L6411" s="12">
        <f t="shared" si="1006"/>
        <v>25.792903176478767</v>
      </c>
      <c r="M6411" s="12">
        <f t="shared" si="1001"/>
        <v>25.792903176478767</v>
      </c>
      <c r="N6411" s="13"/>
    </row>
    <row r="6412" spans="1:14" x14ac:dyDescent="0.2">
      <c r="A6412" s="10" t="s">
        <v>6394</v>
      </c>
      <c r="B6412" s="6">
        <f>IF($C$10=2012,profiles!C6399,IF($C$10=2013,profiles!E6399,IF($C$10=2014,profiles!G6399,IF($C$10=2015,profiles!I6399,IF($C$10=2016,profiles!K6399)))))</f>
        <v>69.953000000000003</v>
      </c>
      <c r="C6412" s="6">
        <f>IF($C$10=2012,profiles!D6399,IF($C$10=2013,profiles!F6399,IF($C$10=2014,profiles!H6399,IF($C$10=2015,profiles!J6399,IF($C$10=2016,profiles!L6399)))))</f>
        <v>0.26234795301313685</v>
      </c>
      <c r="D6412" s="11">
        <f t="shared" si="1002"/>
        <v>52.46959060262737</v>
      </c>
      <c r="E6412" s="11">
        <f t="shared" si="998"/>
        <v>0</v>
      </c>
      <c r="F6412" s="11">
        <f t="shared" si="999"/>
        <v>52.46959060262737</v>
      </c>
      <c r="G6412" s="11">
        <f t="shared" si="1000"/>
        <v>17.483409397372633</v>
      </c>
      <c r="H6412" s="12">
        <f t="shared" si="1003"/>
        <v>0</v>
      </c>
      <c r="I6412" s="12">
        <f t="shared" si="997"/>
        <v>0</v>
      </c>
      <c r="J6412" s="12">
        <f t="shared" si="1004"/>
        <v>0</v>
      </c>
      <c r="K6412" s="12">
        <f t="shared" si="1005"/>
        <v>0</v>
      </c>
      <c r="L6412" s="12">
        <f t="shared" si="1006"/>
        <v>17.483409397372633</v>
      </c>
      <c r="M6412" s="12">
        <f t="shared" si="1001"/>
        <v>17.483409397372633</v>
      </c>
      <c r="N6412" s="13"/>
    </row>
    <row r="6413" spans="1:14" x14ac:dyDescent="0.2">
      <c r="A6413" s="10" t="s">
        <v>6395</v>
      </c>
      <c r="B6413" s="6">
        <f>IF($C$10=2012,profiles!C6400,IF($C$10=2013,profiles!E6400,IF($C$10=2014,profiles!G6400,IF($C$10=2015,profiles!I6400,IF($C$10=2016,profiles!K6400)))))</f>
        <v>69.554000000000002</v>
      </c>
      <c r="C6413" s="6">
        <f>IF($C$10=2012,profiles!D6400,IF($C$10=2013,profiles!F6400,IF($C$10=2014,profiles!H6400,IF($C$10=2015,profiles!J6400,IF($C$10=2016,profiles!L6400)))))</f>
        <v>0.28706471119760896</v>
      </c>
      <c r="D6413" s="11">
        <f t="shared" si="1002"/>
        <v>57.41294223952179</v>
      </c>
      <c r="E6413" s="11">
        <f t="shared" si="998"/>
        <v>0</v>
      </c>
      <c r="F6413" s="11">
        <f t="shared" si="999"/>
        <v>57.41294223952179</v>
      </c>
      <c r="G6413" s="11">
        <f t="shared" si="1000"/>
        <v>12.141057760478212</v>
      </c>
      <c r="H6413" s="12">
        <f t="shared" si="1003"/>
        <v>0</v>
      </c>
      <c r="I6413" s="12">
        <f t="shared" si="997"/>
        <v>0</v>
      </c>
      <c r="J6413" s="12">
        <f t="shared" si="1004"/>
        <v>0</v>
      </c>
      <c r="K6413" s="12">
        <f t="shared" si="1005"/>
        <v>0</v>
      </c>
      <c r="L6413" s="12">
        <f t="shared" si="1006"/>
        <v>12.141057760478212</v>
      </c>
      <c r="M6413" s="12">
        <f t="shared" si="1001"/>
        <v>12.141057760478212</v>
      </c>
      <c r="N6413" s="13"/>
    </row>
    <row r="6414" spans="1:14" x14ac:dyDescent="0.2">
      <c r="A6414" s="10" t="s">
        <v>6396</v>
      </c>
      <c r="B6414" s="6">
        <f>IF($C$10=2012,profiles!C6401,IF($C$10=2013,profiles!E6401,IF($C$10=2014,profiles!G6401,IF($C$10=2015,profiles!I6401,IF($C$10=2016,profiles!K6401)))))</f>
        <v>68.52</v>
      </c>
      <c r="C6414" s="6">
        <f>IF($C$10=2012,profiles!D6401,IF($C$10=2013,profiles!F6401,IF($C$10=2014,profiles!H6401,IF($C$10=2015,profiles!J6401,IF($C$10=2016,profiles!L6401)))))</f>
        <v>0.27976645582817822</v>
      </c>
      <c r="D6414" s="11">
        <f t="shared" si="1002"/>
        <v>55.95329116563564</v>
      </c>
      <c r="E6414" s="11">
        <f t="shared" si="998"/>
        <v>0</v>
      </c>
      <c r="F6414" s="11">
        <f t="shared" si="999"/>
        <v>55.95329116563564</v>
      </c>
      <c r="G6414" s="11">
        <f t="shared" si="1000"/>
        <v>12.566708834364356</v>
      </c>
      <c r="H6414" s="12">
        <f t="shared" si="1003"/>
        <v>0</v>
      </c>
      <c r="I6414" s="12">
        <f t="shared" si="997"/>
        <v>0</v>
      </c>
      <c r="J6414" s="12">
        <f t="shared" si="1004"/>
        <v>0</v>
      </c>
      <c r="K6414" s="12">
        <f t="shared" si="1005"/>
        <v>0</v>
      </c>
      <c r="L6414" s="12">
        <f t="shared" si="1006"/>
        <v>12.566708834364356</v>
      </c>
      <c r="M6414" s="12">
        <f t="shared" si="1001"/>
        <v>12.566708834364356</v>
      </c>
      <c r="N6414" s="13"/>
    </row>
    <row r="6415" spans="1:14" x14ac:dyDescent="0.2">
      <c r="A6415" s="10" t="s">
        <v>6397</v>
      </c>
      <c r="B6415" s="6">
        <f>IF($C$10=2012,profiles!C6402,IF($C$10=2013,profiles!E6402,IF($C$10=2014,profiles!G6402,IF($C$10=2015,profiles!I6402,IF($C$10=2016,profiles!K6402)))))</f>
        <v>67.134</v>
      </c>
      <c r="C6415" s="6">
        <f>IF($C$10=2012,profiles!D6402,IF($C$10=2013,profiles!F6402,IF($C$10=2014,profiles!H6402,IF($C$10=2015,profiles!J6402,IF($C$10=2016,profiles!L6402)))))</f>
        <v>0.2492527976645583</v>
      </c>
      <c r="D6415" s="11">
        <f t="shared" si="1002"/>
        <v>49.85055953291166</v>
      </c>
      <c r="E6415" s="11">
        <f t="shared" si="998"/>
        <v>0</v>
      </c>
      <c r="F6415" s="11">
        <f t="shared" si="999"/>
        <v>49.85055953291166</v>
      </c>
      <c r="G6415" s="11">
        <f t="shared" si="1000"/>
        <v>17.28344046708834</v>
      </c>
      <c r="H6415" s="12">
        <f t="shared" si="1003"/>
        <v>0</v>
      </c>
      <c r="I6415" s="12">
        <f t="shared" si="997"/>
        <v>0</v>
      </c>
      <c r="J6415" s="12">
        <f t="shared" si="1004"/>
        <v>0</v>
      </c>
      <c r="K6415" s="12">
        <f t="shared" si="1005"/>
        <v>0</v>
      </c>
      <c r="L6415" s="12">
        <f t="shared" si="1006"/>
        <v>17.28344046708834</v>
      </c>
      <c r="M6415" s="12">
        <f t="shared" si="1001"/>
        <v>17.28344046708834</v>
      </c>
      <c r="N6415" s="13"/>
    </row>
    <row r="6416" spans="1:14" x14ac:dyDescent="0.2">
      <c r="A6416" s="10" t="s">
        <v>6398</v>
      </c>
      <c r="B6416" s="6">
        <f>IF($C$10=2012,profiles!C6403,IF($C$10=2013,profiles!E6403,IF($C$10=2014,profiles!G6403,IF($C$10=2015,profiles!I6403,IF($C$10=2016,profiles!K6403)))))</f>
        <v>65.956000000000003</v>
      </c>
      <c r="C6416" s="6">
        <f>IF($C$10=2012,profiles!D6403,IF($C$10=2013,profiles!F6403,IF($C$10=2014,profiles!H6403,IF($C$10=2015,profiles!J6403,IF($C$10=2016,profiles!L6403)))))</f>
        <v>0.20571349134635436</v>
      </c>
      <c r="D6416" s="11">
        <f t="shared" si="1002"/>
        <v>41.142698269270873</v>
      </c>
      <c r="E6416" s="11">
        <f t="shared" si="998"/>
        <v>0</v>
      </c>
      <c r="F6416" s="11">
        <f t="shared" si="999"/>
        <v>41.142698269270873</v>
      </c>
      <c r="G6416" s="11">
        <f t="shared" si="1000"/>
        <v>24.81330173072913</v>
      </c>
      <c r="H6416" s="12">
        <f t="shared" si="1003"/>
        <v>0</v>
      </c>
      <c r="I6416" s="12">
        <f t="shared" si="997"/>
        <v>0</v>
      </c>
      <c r="J6416" s="12">
        <f t="shared" si="1004"/>
        <v>0</v>
      </c>
      <c r="K6416" s="12">
        <f t="shared" si="1005"/>
        <v>0</v>
      </c>
      <c r="L6416" s="12">
        <f t="shared" si="1006"/>
        <v>24.81330173072913</v>
      </c>
      <c r="M6416" s="12">
        <f t="shared" si="1001"/>
        <v>24.81330173072913</v>
      </c>
      <c r="N6416" s="13"/>
    </row>
    <row r="6417" spans="1:14" x14ac:dyDescent="0.2">
      <c r="A6417" s="10" t="s">
        <v>6399</v>
      </c>
      <c r="B6417" s="6">
        <f>IF($C$10=2012,profiles!C6404,IF($C$10=2013,profiles!E6404,IF($C$10=2014,profiles!G6404,IF($C$10=2015,profiles!I6404,IF($C$10=2016,profiles!K6404)))))</f>
        <v>64.509</v>
      </c>
      <c r="C6417" s="6">
        <f>IF($C$10=2012,profiles!D6404,IF($C$10=2013,profiles!F6404,IF($C$10=2014,profiles!H6404,IF($C$10=2015,profiles!J6404,IF($C$10=2016,profiles!L6404)))))</f>
        <v>0.14771668867727811</v>
      </c>
      <c r="D6417" s="11">
        <f t="shared" si="1002"/>
        <v>29.543337735455623</v>
      </c>
      <c r="E6417" s="11">
        <f t="shared" si="998"/>
        <v>0</v>
      </c>
      <c r="F6417" s="11">
        <f t="shared" si="999"/>
        <v>29.543337735455623</v>
      </c>
      <c r="G6417" s="11">
        <f t="shared" si="1000"/>
        <v>34.965662264544378</v>
      </c>
      <c r="H6417" s="12">
        <f t="shared" si="1003"/>
        <v>0</v>
      </c>
      <c r="I6417" s="12">
        <f t="shared" si="997"/>
        <v>0</v>
      </c>
      <c r="J6417" s="12">
        <f t="shared" si="1004"/>
        <v>0</v>
      </c>
      <c r="K6417" s="12">
        <f t="shared" si="1005"/>
        <v>0</v>
      </c>
      <c r="L6417" s="12">
        <f t="shared" si="1006"/>
        <v>34.965662264544378</v>
      </c>
      <c r="M6417" s="12">
        <f t="shared" si="1001"/>
        <v>34.965662264544378</v>
      </c>
      <c r="N6417" s="13"/>
    </row>
    <row r="6418" spans="1:14" x14ac:dyDescent="0.2">
      <c r="A6418" s="10" t="s">
        <v>6400</v>
      </c>
      <c r="B6418" s="6">
        <f>IF($C$10=2012,profiles!C6405,IF($C$10=2013,profiles!E6405,IF($C$10=2014,profiles!G6405,IF($C$10=2015,profiles!I6405,IF($C$10=2016,profiles!K6405)))))</f>
        <v>64.405000000000001</v>
      </c>
      <c r="C6418" s="6">
        <f>IF($C$10=2012,profiles!D6405,IF($C$10=2013,profiles!F6405,IF($C$10=2014,profiles!H6405,IF($C$10=2015,profiles!J6405,IF($C$10=2016,profiles!L6405)))))</f>
        <v>9.1916313338430533E-2</v>
      </c>
      <c r="D6418" s="11">
        <f t="shared" si="1002"/>
        <v>18.383262667686108</v>
      </c>
      <c r="E6418" s="11">
        <f t="shared" si="998"/>
        <v>0</v>
      </c>
      <c r="F6418" s="11">
        <f t="shared" si="999"/>
        <v>18.383262667686108</v>
      </c>
      <c r="G6418" s="11">
        <f t="shared" si="1000"/>
        <v>46.02173733231389</v>
      </c>
      <c r="H6418" s="12">
        <f t="shared" si="1003"/>
        <v>0</v>
      </c>
      <c r="I6418" s="12">
        <f t="shared" ref="I6418:I6481" si="1007">MAX(MIN(E6418,($L$2-K6417)/$F$2),0)</f>
        <v>0</v>
      </c>
      <c r="J6418" s="12">
        <f t="shared" si="1004"/>
        <v>0</v>
      </c>
      <c r="K6418" s="12">
        <f t="shared" si="1005"/>
        <v>0</v>
      </c>
      <c r="L6418" s="12">
        <f t="shared" si="1006"/>
        <v>46.02173733231389</v>
      </c>
      <c r="M6418" s="12">
        <f t="shared" si="1001"/>
        <v>46.02173733231389</v>
      </c>
      <c r="N6418" s="13"/>
    </row>
    <row r="6419" spans="1:14" x14ac:dyDescent="0.2">
      <c r="A6419" s="10" t="s">
        <v>6401</v>
      </c>
      <c r="B6419" s="6">
        <f>IF($C$10=2012,profiles!C6406,IF($C$10=2013,profiles!E6406,IF($C$10=2014,profiles!G6406,IF($C$10=2015,profiles!I6406,IF($C$10=2016,profiles!K6406)))))</f>
        <v>65.069000000000003</v>
      </c>
      <c r="C6419" s="6">
        <f>IF($C$10=2012,profiles!D6406,IF($C$10=2013,profiles!F6406,IF($C$10=2014,profiles!H6406,IF($C$10=2015,profiles!J6406,IF($C$10=2016,profiles!L6406)))))</f>
        <v>6.0790991867658302E-2</v>
      </c>
      <c r="D6419" s="11">
        <f t="shared" si="1002"/>
        <v>12.158198373531661</v>
      </c>
      <c r="E6419" s="11">
        <f t="shared" ref="E6419:E6482" si="1008">D6419-F6419</f>
        <v>0</v>
      </c>
      <c r="F6419" s="11">
        <f t="shared" ref="F6419:F6482" si="1009">MIN(D6419,B6419)</f>
        <v>12.158198373531661</v>
      </c>
      <c r="G6419" s="11">
        <f t="shared" ref="G6419:G6482" si="1010">B6419-F6419</f>
        <v>52.910801626468341</v>
      </c>
      <c r="H6419" s="12">
        <f t="shared" si="1003"/>
        <v>0</v>
      </c>
      <c r="I6419" s="12">
        <f t="shared" si="1007"/>
        <v>0</v>
      </c>
      <c r="J6419" s="12">
        <f t="shared" si="1004"/>
        <v>0</v>
      </c>
      <c r="K6419" s="12">
        <f t="shared" si="1005"/>
        <v>0</v>
      </c>
      <c r="L6419" s="12">
        <f t="shared" si="1006"/>
        <v>52.910801626468341</v>
      </c>
      <c r="M6419" s="12">
        <f t="shared" ref="M6419:M6482" si="1011">B6419-D6419</f>
        <v>52.910801626468341</v>
      </c>
      <c r="N6419" s="13"/>
    </row>
    <row r="6420" spans="1:14" x14ac:dyDescent="0.2">
      <c r="A6420" s="10" t="s">
        <v>6402</v>
      </c>
      <c r="B6420" s="6">
        <f>IF($C$10=2012,profiles!C6407,IF($C$10=2013,profiles!E6407,IF($C$10=2014,profiles!G6407,IF($C$10=2015,profiles!I6407,IF($C$10=2016,profiles!K6407)))))</f>
        <v>67.102000000000004</v>
      </c>
      <c r="C6420" s="6">
        <f>IF($C$10=2012,profiles!D6407,IF($C$10=2013,profiles!F6407,IF($C$10=2014,profiles!H6407,IF($C$10=2015,profiles!J6407,IF($C$10=2016,profiles!L6407)))))</f>
        <v>5.9067213456592757E-2</v>
      </c>
      <c r="D6420" s="11">
        <f t="shared" ref="D6420:D6483" si="1012">C6420*$C$2</f>
        <v>11.813442691318551</v>
      </c>
      <c r="E6420" s="11">
        <f t="shared" si="1008"/>
        <v>0</v>
      </c>
      <c r="F6420" s="11">
        <f t="shared" si="1009"/>
        <v>11.813442691318551</v>
      </c>
      <c r="G6420" s="11">
        <f t="shared" si="1010"/>
        <v>55.288557308681455</v>
      </c>
      <c r="H6420" s="12">
        <f t="shared" ref="H6420:H6483" si="1013">E6420-I6420</f>
        <v>0</v>
      </c>
      <c r="I6420" s="12">
        <f t="shared" si="1007"/>
        <v>0</v>
      </c>
      <c r="J6420" s="12">
        <f t="shared" ref="J6420:J6483" si="1014">MIN(G6420,K6419*$F$3)</f>
        <v>0</v>
      </c>
      <c r="K6420" s="12">
        <f t="shared" ref="K6420:K6483" si="1015">K6419+I6420*$F$2-J6420/$F$3</f>
        <v>0</v>
      </c>
      <c r="L6420" s="12">
        <f t="shared" ref="L6420:L6483" si="1016">MAX(G6420-J6420,0)</f>
        <v>55.288557308681455</v>
      </c>
      <c r="M6420" s="12">
        <f t="shared" si="1011"/>
        <v>55.288557308681455</v>
      </c>
      <c r="N6420" s="13"/>
    </row>
    <row r="6421" spans="1:14" x14ac:dyDescent="0.2">
      <c r="A6421" s="10" t="s">
        <v>6403</v>
      </c>
      <c r="B6421" s="6">
        <f>IF($C$10=2012,profiles!C6408,IF($C$10=2013,profiles!E6408,IF($C$10=2014,profiles!G6408,IF($C$10=2015,profiles!I6408,IF($C$10=2016,profiles!K6408)))))</f>
        <v>64.847999999999999</v>
      </c>
      <c r="C6421" s="6">
        <f>IF($C$10=2012,profiles!D6408,IF($C$10=2013,profiles!F6408,IF($C$10=2014,profiles!H6408,IF($C$10=2015,profiles!J6408,IF($C$10=2016,profiles!L6408)))))</f>
        <v>6.3626885382637097E-2</v>
      </c>
      <c r="D6421" s="11">
        <f t="shared" si="1012"/>
        <v>12.725377076527419</v>
      </c>
      <c r="E6421" s="11">
        <f t="shared" si="1008"/>
        <v>0</v>
      </c>
      <c r="F6421" s="11">
        <f t="shared" si="1009"/>
        <v>12.725377076527419</v>
      </c>
      <c r="G6421" s="11">
        <f t="shared" si="1010"/>
        <v>52.122622923472576</v>
      </c>
      <c r="H6421" s="12">
        <f t="shared" si="1013"/>
        <v>0</v>
      </c>
      <c r="I6421" s="12">
        <f t="shared" si="1007"/>
        <v>0</v>
      </c>
      <c r="J6421" s="12">
        <f t="shared" si="1014"/>
        <v>0</v>
      </c>
      <c r="K6421" s="12">
        <f t="shared" si="1015"/>
        <v>0</v>
      </c>
      <c r="L6421" s="12">
        <f t="shared" si="1016"/>
        <v>52.122622923472576</v>
      </c>
      <c r="M6421" s="12">
        <f t="shared" si="1011"/>
        <v>52.122622923472576</v>
      </c>
      <c r="N6421" s="13"/>
    </row>
    <row r="6422" spans="1:14" x14ac:dyDescent="0.2">
      <c r="A6422" s="10" t="s">
        <v>6404</v>
      </c>
      <c r="B6422" s="6">
        <f>IF($C$10=2012,profiles!C6409,IF($C$10=2013,profiles!E6409,IF($C$10=2014,profiles!G6409,IF($C$10=2015,profiles!I6409,IF($C$10=2016,profiles!K6409)))))</f>
        <v>60.197000000000003</v>
      </c>
      <c r="C6422" s="6">
        <f>IF($C$10=2012,profiles!D6409,IF($C$10=2013,profiles!F6409,IF($C$10=2014,profiles!H6409,IF($C$10=2015,profiles!J6409,IF($C$10=2016,profiles!L6409)))))</f>
        <v>6.8992840759018556E-2</v>
      </c>
      <c r="D6422" s="11">
        <f t="shared" si="1012"/>
        <v>13.79856815180371</v>
      </c>
      <c r="E6422" s="11">
        <f t="shared" si="1008"/>
        <v>0</v>
      </c>
      <c r="F6422" s="11">
        <f t="shared" si="1009"/>
        <v>13.79856815180371</v>
      </c>
      <c r="G6422" s="11">
        <f t="shared" si="1010"/>
        <v>46.398431848196296</v>
      </c>
      <c r="H6422" s="12">
        <f t="shared" si="1013"/>
        <v>0</v>
      </c>
      <c r="I6422" s="12">
        <f t="shared" si="1007"/>
        <v>0</v>
      </c>
      <c r="J6422" s="12">
        <f t="shared" si="1014"/>
        <v>0</v>
      </c>
      <c r="K6422" s="12">
        <f t="shared" si="1015"/>
        <v>0</v>
      </c>
      <c r="L6422" s="12">
        <f t="shared" si="1016"/>
        <v>46.398431848196296</v>
      </c>
      <c r="M6422" s="12">
        <f t="shared" si="1011"/>
        <v>46.398431848196296</v>
      </c>
      <c r="N6422" s="13"/>
    </row>
    <row r="6423" spans="1:14" x14ac:dyDescent="0.2">
      <c r="A6423" s="10" t="s">
        <v>6405</v>
      </c>
      <c r="B6423" s="6">
        <f>IF($C$10=2012,profiles!C6410,IF($C$10=2013,profiles!E6410,IF($C$10=2014,profiles!G6410,IF($C$10=2015,profiles!I6410,IF($C$10=2016,profiles!K6410)))))</f>
        <v>55.427</v>
      </c>
      <c r="C6423" s="6">
        <f>IF($C$10=2012,profiles!D6410,IF($C$10=2013,profiles!F6410,IF($C$10=2014,profiles!H6410,IF($C$10=2015,profiles!J6410,IF($C$10=2016,profiles!L6410)))))</f>
        <v>6.8645304789045666E-2</v>
      </c>
      <c r="D6423" s="11">
        <f t="shared" si="1012"/>
        <v>13.729060957809134</v>
      </c>
      <c r="E6423" s="11">
        <f t="shared" si="1008"/>
        <v>0</v>
      </c>
      <c r="F6423" s="11">
        <f t="shared" si="1009"/>
        <v>13.729060957809134</v>
      </c>
      <c r="G6423" s="11">
        <f t="shared" si="1010"/>
        <v>41.697939042190868</v>
      </c>
      <c r="H6423" s="12">
        <f t="shared" si="1013"/>
        <v>0</v>
      </c>
      <c r="I6423" s="12">
        <f t="shared" si="1007"/>
        <v>0</v>
      </c>
      <c r="J6423" s="12">
        <f t="shared" si="1014"/>
        <v>0</v>
      </c>
      <c r="K6423" s="12">
        <f t="shared" si="1015"/>
        <v>0</v>
      </c>
      <c r="L6423" s="12">
        <f t="shared" si="1016"/>
        <v>41.697939042190868</v>
      </c>
      <c r="M6423" s="12">
        <f t="shared" si="1011"/>
        <v>41.697939042190868</v>
      </c>
      <c r="N6423" s="13"/>
    </row>
    <row r="6424" spans="1:14" x14ac:dyDescent="0.2">
      <c r="A6424" s="10" t="s">
        <v>6406</v>
      </c>
      <c r="B6424" s="6">
        <f>IF($C$10=2012,profiles!C6411,IF($C$10=2013,profiles!E6411,IF($C$10=2014,profiles!G6411,IF($C$10=2015,profiles!I6411,IF($C$10=2016,profiles!K6411)))))</f>
        <v>50.787999999999997</v>
      </c>
      <c r="C6424" s="6">
        <f>IF($C$10=2012,profiles!D6411,IF($C$10=2013,profiles!F6411,IF($C$10=2014,profiles!H6411,IF($C$10=2015,profiles!J6411,IF($C$10=2016,profiles!L6411)))))</f>
        <v>7.010495586293182E-2</v>
      </c>
      <c r="D6424" s="11">
        <f t="shared" si="1012"/>
        <v>14.020991172586363</v>
      </c>
      <c r="E6424" s="11">
        <f t="shared" si="1008"/>
        <v>0</v>
      </c>
      <c r="F6424" s="11">
        <f t="shared" si="1009"/>
        <v>14.020991172586363</v>
      </c>
      <c r="G6424" s="11">
        <f t="shared" si="1010"/>
        <v>36.767008827413633</v>
      </c>
      <c r="H6424" s="12">
        <f t="shared" si="1013"/>
        <v>0</v>
      </c>
      <c r="I6424" s="12">
        <f t="shared" si="1007"/>
        <v>0</v>
      </c>
      <c r="J6424" s="12">
        <f t="shared" si="1014"/>
        <v>0</v>
      </c>
      <c r="K6424" s="12">
        <f t="shared" si="1015"/>
        <v>0</v>
      </c>
      <c r="L6424" s="12">
        <f t="shared" si="1016"/>
        <v>36.767008827413633</v>
      </c>
      <c r="M6424" s="12">
        <f t="shared" si="1011"/>
        <v>36.767008827413633</v>
      </c>
      <c r="N6424" s="13"/>
    </row>
    <row r="6425" spans="1:14" x14ac:dyDescent="0.2">
      <c r="A6425" s="10" t="s">
        <v>6407</v>
      </c>
      <c r="B6425" s="6">
        <f>IF($C$10=2012,profiles!C6412,IF($C$10=2013,profiles!E6412,IF($C$10=2014,profiles!G6412,IF($C$10=2015,profiles!I6412,IF($C$10=2016,profiles!K6412)))))</f>
        <v>47.313000000000002</v>
      </c>
      <c r="C6425" s="6">
        <f>IF($C$10=2012,profiles!D6412,IF($C$10=2013,profiles!F6412,IF($C$10=2014,profiles!H6412,IF($C$10=2015,profiles!J6412,IF($C$10=2016,profiles!L6412)))))</f>
        <v>6.633595953701002E-2</v>
      </c>
      <c r="D6425" s="11">
        <f t="shared" si="1012"/>
        <v>13.267191907402005</v>
      </c>
      <c r="E6425" s="11">
        <f t="shared" si="1008"/>
        <v>0</v>
      </c>
      <c r="F6425" s="11">
        <f t="shared" si="1009"/>
        <v>13.267191907402005</v>
      </c>
      <c r="G6425" s="11">
        <f t="shared" si="1010"/>
        <v>34.045808092597994</v>
      </c>
      <c r="H6425" s="12">
        <f t="shared" si="1013"/>
        <v>0</v>
      </c>
      <c r="I6425" s="12">
        <f t="shared" si="1007"/>
        <v>0</v>
      </c>
      <c r="J6425" s="12">
        <f t="shared" si="1014"/>
        <v>0</v>
      </c>
      <c r="K6425" s="12">
        <f t="shared" si="1015"/>
        <v>0</v>
      </c>
      <c r="L6425" s="12">
        <f t="shared" si="1016"/>
        <v>34.045808092597994</v>
      </c>
      <c r="M6425" s="12">
        <f t="shared" si="1011"/>
        <v>34.045808092597994</v>
      </c>
      <c r="N6425" s="13"/>
    </row>
    <row r="6426" spans="1:14" x14ac:dyDescent="0.2">
      <c r="A6426" s="10" t="s">
        <v>6408</v>
      </c>
      <c r="B6426" s="6">
        <f>IF($C$10=2012,profiles!C6413,IF($C$10=2013,profiles!E6413,IF($C$10=2014,profiles!G6413,IF($C$10=2015,profiles!I6413,IF($C$10=2016,profiles!K6413)))))</f>
        <v>45.576999999999998</v>
      </c>
      <c r="C6426" s="6">
        <f>IF($C$10=2012,profiles!D6413,IF($C$10=2013,profiles!F6413,IF($C$10=2014,profiles!H6413,IF($C$10=2015,profiles!J6413,IF($C$10=2016,profiles!L6413)))))</f>
        <v>7.0365584226103631E-2</v>
      </c>
      <c r="D6426" s="11">
        <f t="shared" si="1012"/>
        <v>14.073116845220726</v>
      </c>
      <c r="E6426" s="11">
        <f t="shared" si="1008"/>
        <v>0</v>
      </c>
      <c r="F6426" s="11">
        <f t="shared" si="1009"/>
        <v>14.073116845220726</v>
      </c>
      <c r="G6426" s="11">
        <f t="shared" si="1010"/>
        <v>31.503883154779274</v>
      </c>
      <c r="H6426" s="12">
        <f t="shared" si="1013"/>
        <v>0</v>
      </c>
      <c r="I6426" s="12">
        <f t="shared" si="1007"/>
        <v>0</v>
      </c>
      <c r="J6426" s="12">
        <f t="shared" si="1014"/>
        <v>0</v>
      </c>
      <c r="K6426" s="12">
        <f t="shared" si="1015"/>
        <v>0</v>
      </c>
      <c r="L6426" s="12">
        <f t="shared" si="1016"/>
        <v>31.503883154779274</v>
      </c>
      <c r="M6426" s="12">
        <f t="shared" si="1011"/>
        <v>31.503883154779274</v>
      </c>
      <c r="N6426" s="13"/>
    </row>
    <row r="6427" spans="1:14" x14ac:dyDescent="0.2">
      <c r="A6427" s="10" t="s">
        <v>6409</v>
      </c>
      <c r="B6427" s="6">
        <f>IF($C$10=2012,profiles!C6414,IF($C$10=2013,profiles!E6414,IF($C$10=2014,profiles!G6414,IF($C$10=2015,profiles!I6414,IF($C$10=2016,profiles!K6414)))))</f>
        <v>44.506999999999998</v>
      </c>
      <c r="C6427" s="6">
        <f>IF($C$10=2012,profiles!D6414,IF($C$10=2013,profiles!F6414,IF($C$10=2014,profiles!H6414,IF($C$10=2015,profiles!J6414,IF($C$10=2016,profiles!L6414)))))</f>
        <v>6.4807481206664172E-2</v>
      </c>
      <c r="D6427" s="11">
        <f t="shared" si="1012"/>
        <v>12.961496241332835</v>
      </c>
      <c r="E6427" s="11">
        <f t="shared" si="1008"/>
        <v>0</v>
      </c>
      <c r="F6427" s="11">
        <f t="shared" si="1009"/>
        <v>12.961496241332835</v>
      </c>
      <c r="G6427" s="11">
        <f t="shared" si="1010"/>
        <v>31.545503758667163</v>
      </c>
      <c r="H6427" s="12">
        <f t="shared" si="1013"/>
        <v>0</v>
      </c>
      <c r="I6427" s="12">
        <f t="shared" si="1007"/>
        <v>0</v>
      </c>
      <c r="J6427" s="12">
        <f t="shared" si="1014"/>
        <v>0</v>
      </c>
      <c r="K6427" s="12">
        <f t="shared" si="1015"/>
        <v>0</v>
      </c>
      <c r="L6427" s="12">
        <f t="shared" si="1016"/>
        <v>31.545503758667163</v>
      </c>
      <c r="M6427" s="12">
        <f t="shared" si="1011"/>
        <v>31.545503758667163</v>
      </c>
      <c r="N6427" s="13"/>
    </row>
    <row r="6428" spans="1:14" x14ac:dyDescent="0.2">
      <c r="A6428" s="10" t="s">
        <v>6410</v>
      </c>
      <c r="B6428" s="6">
        <f>IF($C$10=2012,profiles!C6415,IF($C$10=2013,profiles!E6415,IF($C$10=2014,profiles!G6415,IF($C$10=2015,profiles!I6415,IF($C$10=2016,profiles!K6415)))))</f>
        <v>44.76</v>
      </c>
      <c r="C6428" s="6">
        <f>IF($C$10=2012,profiles!D6415,IF($C$10=2013,profiles!F6415,IF($C$10=2014,profiles!H6415,IF($C$10=2015,profiles!J6415,IF($C$10=2016,profiles!L6415)))))</f>
        <v>6.532160573596231E-2</v>
      </c>
      <c r="D6428" s="11">
        <f t="shared" si="1012"/>
        <v>13.064321147192462</v>
      </c>
      <c r="E6428" s="11">
        <f t="shared" si="1008"/>
        <v>0</v>
      </c>
      <c r="F6428" s="11">
        <f t="shared" si="1009"/>
        <v>13.064321147192462</v>
      </c>
      <c r="G6428" s="11">
        <f t="shared" si="1010"/>
        <v>31.695678852807536</v>
      </c>
      <c r="H6428" s="12">
        <f t="shared" si="1013"/>
        <v>0</v>
      </c>
      <c r="I6428" s="12">
        <f t="shared" si="1007"/>
        <v>0</v>
      </c>
      <c r="J6428" s="12">
        <f t="shared" si="1014"/>
        <v>0</v>
      </c>
      <c r="K6428" s="12">
        <f t="shared" si="1015"/>
        <v>0</v>
      </c>
      <c r="L6428" s="12">
        <f t="shared" si="1016"/>
        <v>31.695678852807536</v>
      </c>
      <c r="M6428" s="12">
        <f t="shared" si="1011"/>
        <v>31.695678852807536</v>
      </c>
      <c r="N6428" s="13"/>
    </row>
    <row r="6429" spans="1:14" x14ac:dyDescent="0.2">
      <c r="A6429" s="10" t="s">
        <v>6411</v>
      </c>
      <c r="B6429" s="6">
        <f>IF($C$10=2012,profiles!C6416,IF($C$10=2013,profiles!E6416,IF($C$10=2014,profiles!G6416,IF($C$10=2015,profiles!I6416,IF($C$10=2016,profiles!K6416)))))</f>
        <v>45.970999999999997</v>
      </c>
      <c r="C6429" s="6">
        <f>IF($C$10=2012,profiles!D6416,IF($C$10=2013,profiles!F6416,IF($C$10=2014,profiles!H6416,IF($C$10=2015,profiles!J6416,IF($C$10=2016,profiles!L6416)))))</f>
        <v>6.401545152639404E-2</v>
      </c>
      <c r="D6429" s="11">
        <f t="shared" si="1012"/>
        <v>12.803090305278808</v>
      </c>
      <c r="E6429" s="11">
        <f t="shared" si="1008"/>
        <v>0</v>
      </c>
      <c r="F6429" s="11">
        <f t="shared" si="1009"/>
        <v>12.803090305278808</v>
      </c>
      <c r="G6429" s="11">
        <f t="shared" si="1010"/>
        <v>33.167909694721189</v>
      </c>
      <c r="H6429" s="12">
        <f t="shared" si="1013"/>
        <v>0</v>
      </c>
      <c r="I6429" s="12">
        <f t="shared" si="1007"/>
        <v>0</v>
      </c>
      <c r="J6429" s="12">
        <f t="shared" si="1014"/>
        <v>0</v>
      </c>
      <c r="K6429" s="12">
        <f t="shared" si="1015"/>
        <v>0</v>
      </c>
      <c r="L6429" s="12">
        <f t="shared" si="1016"/>
        <v>33.167909694721189</v>
      </c>
      <c r="M6429" s="12">
        <f t="shared" si="1011"/>
        <v>33.167909694721189</v>
      </c>
      <c r="N6429" s="13"/>
    </row>
    <row r="6430" spans="1:14" x14ac:dyDescent="0.2">
      <c r="A6430" s="10" t="s">
        <v>6412</v>
      </c>
      <c r="B6430" s="6">
        <f>IF($C$10=2012,profiles!C6417,IF($C$10=2013,profiles!E6417,IF($C$10=2014,profiles!G6417,IF($C$10=2015,profiles!I6417,IF($C$10=2016,profiles!K6417)))))</f>
        <v>50.295000000000002</v>
      </c>
      <c r="C6430" s="6">
        <f>IF($C$10=2012,profiles!D6417,IF($C$10=2013,profiles!F6417,IF($C$10=2014,profiles!H6417,IF($C$10=2015,profiles!J6417,IF($C$10=2016,profiles!L6417)))))</f>
        <v>6.6599969430433392E-2</v>
      </c>
      <c r="D6430" s="11">
        <f t="shared" si="1012"/>
        <v>13.319993886086678</v>
      </c>
      <c r="E6430" s="11">
        <f t="shared" si="1008"/>
        <v>0</v>
      </c>
      <c r="F6430" s="11">
        <f t="shared" si="1009"/>
        <v>13.319993886086678</v>
      </c>
      <c r="G6430" s="11">
        <f t="shared" si="1010"/>
        <v>36.975006113913324</v>
      </c>
      <c r="H6430" s="12">
        <f t="shared" si="1013"/>
        <v>0</v>
      </c>
      <c r="I6430" s="12">
        <f t="shared" si="1007"/>
        <v>0</v>
      </c>
      <c r="J6430" s="12">
        <f t="shared" si="1014"/>
        <v>0</v>
      </c>
      <c r="K6430" s="12">
        <f t="shared" si="1015"/>
        <v>0</v>
      </c>
      <c r="L6430" s="12">
        <f t="shared" si="1016"/>
        <v>36.975006113913324</v>
      </c>
      <c r="M6430" s="12">
        <f t="shared" si="1011"/>
        <v>36.975006113913324</v>
      </c>
      <c r="N6430" s="13"/>
    </row>
    <row r="6431" spans="1:14" x14ac:dyDescent="0.2">
      <c r="A6431" s="10" t="s">
        <v>6413</v>
      </c>
      <c r="B6431" s="6">
        <f>IF($C$10=2012,profiles!C6418,IF($C$10=2013,profiles!E6418,IF($C$10=2014,profiles!G6418,IF($C$10=2015,profiles!I6418,IF($C$10=2016,profiles!K6418)))))</f>
        <v>59.738999999999997</v>
      </c>
      <c r="C6431" s="6">
        <f>IF($C$10=2012,profiles!D6418,IF($C$10=2013,profiles!F6418,IF($C$10=2014,profiles!H6418,IF($C$10=2015,profiles!J6418,IF($C$10=2016,profiles!L6418)))))</f>
        <v>7.3366959856600938E-2</v>
      </c>
      <c r="D6431" s="11">
        <f t="shared" si="1012"/>
        <v>14.673391971320187</v>
      </c>
      <c r="E6431" s="11">
        <f t="shared" si="1008"/>
        <v>0</v>
      </c>
      <c r="F6431" s="11">
        <f t="shared" si="1009"/>
        <v>14.673391971320187</v>
      </c>
      <c r="G6431" s="11">
        <f t="shared" si="1010"/>
        <v>45.065608028679812</v>
      </c>
      <c r="H6431" s="12">
        <f t="shared" si="1013"/>
        <v>0</v>
      </c>
      <c r="I6431" s="12">
        <f t="shared" si="1007"/>
        <v>0</v>
      </c>
      <c r="J6431" s="12">
        <f t="shared" si="1014"/>
        <v>0</v>
      </c>
      <c r="K6431" s="12">
        <f t="shared" si="1015"/>
        <v>0</v>
      </c>
      <c r="L6431" s="12">
        <f t="shared" si="1016"/>
        <v>45.065608028679812</v>
      </c>
      <c r="M6431" s="12">
        <f t="shared" si="1011"/>
        <v>45.065608028679812</v>
      </c>
      <c r="N6431" s="13"/>
    </row>
    <row r="6432" spans="1:14" x14ac:dyDescent="0.2">
      <c r="A6432" s="10" t="s">
        <v>6414</v>
      </c>
      <c r="B6432" s="6">
        <f>IF($C$10=2012,profiles!C6419,IF($C$10=2013,profiles!E6419,IF($C$10=2014,profiles!G6419,IF($C$10=2015,profiles!I6419,IF($C$10=2016,profiles!K6419)))))</f>
        <v>65.572999999999993</v>
      </c>
      <c r="C6432" s="6">
        <f>IF($C$10=2012,profiles!D6419,IF($C$10=2013,profiles!F6419,IF($C$10=2014,profiles!H6419,IF($C$10=2015,profiles!J6419,IF($C$10=2016,profiles!L6419)))))</f>
        <v>8.2204343657509699E-2</v>
      </c>
      <c r="D6432" s="11">
        <f t="shared" si="1012"/>
        <v>16.44086873150194</v>
      </c>
      <c r="E6432" s="11">
        <f t="shared" si="1008"/>
        <v>0</v>
      </c>
      <c r="F6432" s="11">
        <f t="shared" si="1009"/>
        <v>16.44086873150194</v>
      </c>
      <c r="G6432" s="11">
        <f t="shared" si="1010"/>
        <v>49.132131268498057</v>
      </c>
      <c r="H6432" s="12">
        <f t="shared" si="1013"/>
        <v>0</v>
      </c>
      <c r="I6432" s="12">
        <f t="shared" si="1007"/>
        <v>0</v>
      </c>
      <c r="J6432" s="12">
        <f t="shared" si="1014"/>
        <v>0</v>
      </c>
      <c r="K6432" s="12">
        <f t="shared" si="1015"/>
        <v>0</v>
      </c>
      <c r="L6432" s="12">
        <f t="shared" si="1016"/>
        <v>49.132131268498057</v>
      </c>
      <c r="M6432" s="12">
        <f t="shared" si="1011"/>
        <v>49.132131268498057</v>
      </c>
      <c r="N6432" s="13"/>
    </row>
    <row r="6433" spans="1:14" x14ac:dyDescent="0.2">
      <c r="A6433" s="10" t="s">
        <v>6415</v>
      </c>
      <c r="B6433" s="6">
        <f>IF($C$10=2012,profiles!C6420,IF($C$10=2013,profiles!E6420,IF($C$10=2014,profiles!G6420,IF($C$10=2015,profiles!I6420,IF($C$10=2016,profiles!K6420)))))</f>
        <v>67.903999999999996</v>
      </c>
      <c r="C6433" s="6">
        <f>IF($C$10=2012,profiles!D6420,IF($C$10=2013,profiles!F6420,IF($C$10=2014,profiles!H6420,IF($C$10=2015,profiles!J6420,IF($C$10=2016,profiles!L6420)))))</f>
        <v>0.10089346506037489</v>
      </c>
      <c r="D6433" s="11">
        <f t="shared" si="1012"/>
        <v>20.178693012074977</v>
      </c>
      <c r="E6433" s="11">
        <f t="shared" si="1008"/>
        <v>0</v>
      </c>
      <c r="F6433" s="11">
        <f t="shared" si="1009"/>
        <v>20.178693012074977</v>
      </c>
      <c r="G6433" s="11">
        <f t="shared" si="1010"/>
        <v>47.725306987925023</v>
      </c>
      <c r="H6433" s="12">
        <f t="shared" si="1013"/>
        <v>0</v>
      </c>
      <c r="I6433" s="12">
        <f t="shared" si="1007"/>
        <v>0</v>
      </c>
      <c r="J6433" s="12">
        <f t="shared" si="1014"/>
        <v>0</v>
      </c>
      <c r="K6433" s="12">
        <f t="shared" si="1015"/>
        <v>0</v>
      </c>
      <c r="L6433" s="12">
        <f t="shared" si="1016"/>
        <v>47.725306987925023</v>
      </c>
      <c r="M6433" s="12">
        <f t="shared" si="1011"/>
        <v>47.725306987925023</v>
      </c>
      <c r="N6433" s="13"/>
    </row>
    <row r="6434" spans="1:14" x14ac:dyDescent="0.2">
      <c r="A6434" s="10" t="s">
        <v>6416</v>
      </c>
      <c r="B6434" s="6">
        <f>IF($C$10=2012,profiles!C6421,IF($C$10=2013,profiles!E6421,IF($C$10=2014,profiles!G6421,IF($C$10=2015,profiles!I6421,IF($C$10=2016,profiles!K6421)))))</f>
        <v>68.638999999999996</v>
      </c>
      <c r="C6434" s="6">
        <f>IF($C$10=2012,profiles!D6421,IF($C$10=2013,profiles!F6421,IF($C$10=2014,profiles!H6421,IF($C$10=2015,profiles!J6421,IF($C$10=2016,profiles!L6421)))))</f>
        <v>0.13357511081467896</v>
      </c>
      <c r="D6434" s="11">
        <f t="shared" si="1012"/>
        <v>26.715022162935792</v>
      </c>
      <c r="E6434" s="11">
        <f t="shared" si="1008"/>
        <v>0</v>
      </c>
      <c r="F6434" s="11">
        <f t="shared" si="1009"/>
        <v>26.715022162935792</v>
      </c>
      <c r="G6434" s="11">
        <f t="shared" si="1010"/>
        <v>41.9239778370642</v>
      </c>
      <c r="H6434" s="12">
        <f t="shared" si="1013"/>
        <v>0</v>
      </c>
      <c r="I6434" s="12">
        <f t="shared" si="1007"/>
        <v>0</v>
      </c>
      <c r="J6434" s="12">
        <f t="shared" si="1014"/>
        <v>0</v>
      </c>
      <c r="K6434" s="12">
        <f t="shared" si="1015"/>
        <v>0</v>
      </c>
      <c r="L6434" s="12">
        <f t="shared" si="1016"/>
        <v>41.9239778370642</v>
      </c>
      <c r="M6434" s="12">
        <f t="shared" si="1011"/>
        <v>41.9239778370642</v>
      </c>
      <c r="N6434" s="13"/>
    </row>
    <row r="6435" spans="1:14" x14ac:dyDescent="0.2">
      <c r="A6435" s="10" t="s">
        <v>6417</v>
      </c>
      <c r="B6435" s="6">
        <f>IF($C$10=2012,profiles!C6422,IF($C$10=2013,profiles!E6422,IF($C$10=2014,profiles!G6422,IF($C$10=2015,profiles!I6422,IF($C$10=2016,profiles!K6422)))))</f>
        <v>70.040000000000006</v>
      </c>
      <c r="C6435" s="6">
        <f>IF($C$10=2012,profiles!D6422,IF($C$10=2013,profiles!F6422,IF($C$10=2014,profiles!H6422,IF($C$10=2015,profiles!J6422,IF($C$10=2016,profiles!L6422)))))</f>
        <v>0.1818472355385107</v>
      </c>
      <c r="D6435" s="11">
        <f t="shared" si="1012"/>
        <v>36.369447107702143</v>
      </c>
      <c r="E6435" s="11">
        <f t="shared" si="1008"/>
        <v>0</v>
      </c>
      <c r="F6435" s="11">
        <f t="shared" si="1009"/>
        <v>36.369447107702143</v>
      </c>
      <c r="G6435" s="11">
        <f t="shared" si="1010"/>
        <v>33.670552892297863</v>
      </c>
      <c r="H6435" s="12">
        <f t="shared" si="1013"/>
        <v>0</v>
      </c>
      <c r="I6435" s="12">
        <f t="shared" si="1007"/>
        <v>0</v>
      </c>
      <c r="J6435" s="12">
        <f t="shared" si="1014"/>
        <v>0</v>
      </c>
      <c r="K6435" s="12">
        <f t="shared" si="1015"/>
        <v>0</v>
      </c>
      <c r="L6435" s="12">
        <f t="shared" si="1016"/>
        <v>33.670552892297863</v>
      </c>
      <c r="M6435" s="12">
        <f t="shared" si="1011"/>
        <v>33.670552892297863</v>
      </c>
      <c r="N6435" s="13"/>
    </row>
    <row r="6436" spans="1:14" x14ac:dyDescent="0.2">
      <c r="A6436" s="10" t="s">
        <v>6418</v>
      </c>
      <c r="B6436" s="6">
        <f>IF($C$10=2012,profiles!C6423,IF($C$10=2013,profiles!E6423,IF($C$10=2014,profiles!G6423,IF($C$10=2015,profiles!I6423,IF($C$10=2016,profiles!K6423)))))</f>
        <v>71.08</v>
      </c>
      <c r="C6436" s="6">
        <f>IF($C$10=2012,profiles!D6423,IF($C$10=2013,profiles!F6423,IF($C$10=2014,profiles!H6423,IF($C$10=2015,profiles!J6423,IF($C$10=2016,profiles!L6423)))))</f>
        <v>0.24495949532424582</v>
      </c>
      <c r="D6436" s="11">
        <f t="shared" si="1012"/>
        <v>48.991899064849164</v>
      </c>
      <c r="E6436" s="11">
        <f t="shared" si="1008"/>
        <v>0</v>
      </c>
      <c r="F6436" s="11">
        <f t="shared" si="1009"/>
        <v>48.991899064849164</v>
      </c>
      <c r="G6436" s="11">
        <f t="shared" si="1010"/>
        <v>22.088100935150834</v>
      </c>
      <c r="H6436" s="12">
        <f t="shared" si="1013"/>
        <v>0</v>
      </c>
      <c r="I6436" s="12">
        <f t="shared" si="1007"/>
        <v>0</v>
      </c>
      <c r="J6436" s="12">
        <f t="shared" si="1014"/>
        <v>0</v>
      </c>
      <c r="K6436" s="12">
        <f t="shared" si="1015"/>
        <v>0</v>
      </c>
      <c r="L6436" s="12">
        <f t="shared" si="1016"/>
        <v>22.088100935150834</v>
      </c>
      <c r="M6436" s="12">
        <f t="shared" si="1011"/>
        <v>22.088100935150834</v>
      </c>
      <c r="N6436" s="13"/>
    </row>
    <row r="6437" spans="1:14" x14ac:dyDescent="0.2">
      <c r="A6437" s="10" t="s">
        <v>6419</v>
      </c>
      <c r="B6437" s="6">
        <f>IF($C$10=2012,profiles!C6424,IF($C$10=2013,profiles!E6424,IF($C$10=2014,profiles!G6424,IF($C$10=2015,profiles!I6424,IF($C$10=2016,profiles!K6424)))))</f>
        <v>70.004000000000005</v>
      </c>
      <c r="C6437" s="6">
        <f>IF($C$10=2012,profiles!D6424,IF($C$10=2013,profiles!F6424,IF($C$10=2014,profiles!H6424,IF($C$10=2015,profiles!J6424,IF($C$10=2016,profiles!L6424)))))</f>
        <v>0.28996623452415693</v>
      </c>
      <c r="D6437" s="11">
        <f t="shared" si="1012"/>
        <v>57.993246904831388</v>
      </c>
      <c r="E6437" s="11">
        <f t="shared" si="1008"/>
        <v>0</v>
      </c>
      <c r="F6437" s="11">
        <f t="shared" si="1009"/>
        <v>57.993246904831388</v>
      </c>
      <c r="G6437" s="11">
        <f t="shared" si="1010"/>
        <v>12.010753095168617</v>
      </c>
      <c r="H6437" s="12">
        <f t="shared" si="1013"/>
        <v>0</v>
      </c>
      <c r="I6437" s="12">
        <f t="shared" si="1007"/>
        <v>0</v>
      </c>
      <c r="J6437" s="12">
        <f t="shared" si="1014"/>
        <v>0</v>
      </c>
      <c r="K6437" s="12">
        <f t="shared" si="1015"/>
        <v>0</v>
      </c>
      <c r="L6437" s="12">
        <f t="shared" si="1016"/>
        <v>12.010753095168617</v>
      </c>
      <c r="M6437" s="12">
        <f t="shared" si="1011"/>
        <v>12.010753095168617</v>
      </c>
      <c r="N6437" s="13"/>
    </row>
    <row r="6438" spans="1:14" x14ac:dyDescent="0.2">
      <c r="A6438" s="10" t="s">
        <v>6420</v>
      </c>
      <c r="B6438" s="6">
        <f>IF($C$10=2012,profiles!C6425,IF($C$10=2013,profiles!E6425,IF($C$10=2014,profiles!G6425,IF($C$10=2015,profiles!I6425,IF($C$10=2016,profiles!K6425)))))</f>
        <v>69.143000000000001</v>
      </c>
      <c r="C6438" s="6">
        <f>IF($C$10=2012,profiles!D6425,IF($C$10=2013,profiles!F6425,IF($C$10=2014,profiles!H6425,IF($C$10=2015,profiles!J6425,IF($C$10=2016,profiles!L6425)))))</f>
        <v>0.30469520752567147</v>
      </c>
      <c r="D6438" s="11">
        <f t="shared" si="1012"/>
        <v>60.939041505134298</v>
      </c>
      <c r="E6438" s="11">
        <f t="shared" si="1008"/>
        <v>0</v>
      </c>
      <c r="F6438" s="11">
        <f t="shared" si="1009"/>
        <v>60.939041505134298</v>
      </c>
      <c r="G6438" s="11">
        <f t="shared" si="1010"/>
        <v>8.2039584948657023</v>
      </c>
      <c r="H6438" s="12">
        <f t="shared" si="1013"/>
        <v>0</v>
      </c>
      <c r="I6438" s="12">
        <f t="shared" si="1007"/>
        <v>0</v>
      </c>
      <c r="J6438" s="12">
        <f t="shared" si="1014"/>
        <v>0</v>
      </c>
      <c r="K6438" s="12">
        <f t="shared" si="1015"/>
        <v>0</v>
      </c>
      <c r="L6438" s="12">
        <f t="shared" si="1016"/>
        <v>8.2039584948657023</v>
      </c>
      <c r="M6438" s="12">
        <f t="shared" si="1011"/>
        <v>8.2039584948657023</v>
      </c>
      <c r="N6438" s="13"/>
    </row>
    <row r="6439" spans="1:14" x14ac:dyDescent="0.2">
      <c r="A6439" s="10" t="s">
        <v>6421</v>
      </c>
      <c r="B6439" s="6">
        <f>IF($C$10=2012,profiles!C6426,IF($C$10=2013,profiles!E6426,IF($C$10=2014,profiles!G6426,IF($C$10=2015,profiles!I6426,IF($C$10=2016,profiles!K6426)))))</f>
        <v>67.878</v>
      </c>
      <c r="C6439" s="6">
        <f>IF($C$10=2012,profiles!D6426,IF($C$10=2013,profiles!F6426,IF($C$10=2014,profiles!H6426,IF($C$10=2015,profiles!J6426,IF($C$10=2016,profiles!L6426)))))</f>
        <v>0.28304639626495476</v>
      </c>
      <c r="D6439" s="11">
        <f t="shared" si="1012"/>
        <v>56.609279252990952</v>
      </c>
      <c r="E6439" s="11">
        <f t="shared" si="1008"/>
        <v>0</v>
      </c>
      <c r="F6439" s="11">
        <f t="shared" si="1009"/>
        <v>56.609279252990952</v>
      </c>
      <c r="G6439" s="11">
        <f t="shared" si="1010"/>
        <v>11.268720747009048</v>
      </c>
      <c r="H6439" s="12">
        <f t="shared" si="1013"/>
        <v>0</v>
      </c>
      <c r="I6439" s="12">
        <f t="shared" si="1007"/>
        <v>0</v>
      </c>
      <c r="J6439" s="12">
        <f t="shared" si="1014"/>
        <v>0</v>
      </c>
      <c r="K6439" s="12">
        <f t="shared" si="1015"/>
        <v>0</v>
      </c>
      <c r="L6439" s="12">
        <f t="shared" si="1016"/>
        <v>11.268720747009048</v>
      </c>
      <c r="M6439" s="12">
        <f t="shared" si="1011"/>
        <v>11.268720747009048</v>
      </c>
      <c r="N6439" s="13"/>
    </row>
    <row r="6440" spans="1:14" x14ac:dyDescent="0.2">
      <c r="A6440" s="10" t="s">
        <v>6422</v>
      </c>
      <c r="B6440" s="6">
        <f>IF($C$10=2012,profiles!C6427,IF($C$10=2013,profiles!E6427,IF($C$10=2014,profiles!G6427,IF($C$10=2015,profiles!I6427,IF($C$10=2016,profiles!K6427)))))</f>
        <v>66.844999999999999</v>
      </c>
      <c r="C6440" s="6">
        <f>IF($C$10=2012,profiles!D6427,IF($C$10=2013,profiles!F6427,IF($C$10=2014,profiles!H6427,IF($C$10=2015,profiles!J6427,IF($C$10=2016,profiles!L6427)))))</f>
        <v>0.26831742326344021</v>
      </c>
      <c r="D6440" s="11">
        <f t="shared" si="1012"/>
        <v>53.663484652688041</v>
      </c>
      <c r="E6440" s="11">
        <f t="shared" si="1008"/>
        <v>0</v>
      </c>
      <c r="F6440" s="11">
        <f t="shared" si="1009"/>
        <v>53.663484652688041</v>
      </c>
      <c r="G6440" s="11">
        <f t="shared" si="1010"/>
        <v>13.181515347311958</v>
      </c>
      <c r="H6440" s="12">
        <f t="shared" si="1013"/>
        <v>0</v>
      </c>
      <c r="I6440" s="12">
        <f t="shared" si="1007"/>
        <v>0</v>
      </c>
      <c r="J6440" s="12">
        <f t="shared" si="1014"/>
        <v>0</v>
      </c>
      <c r="K6440" s="12">
        <f t="shared" si="1015"/>
        <v>0</v>
      </c>
      <c r="L6440" s="12">
        <f t="shared" si="1016"/>
        <v>13.181515347311958</v>
      </c>
      <c r="M6440" s="12">
        <f t="shared" si="1011"/>
        <v>13.181515347311958</v>
      </c>
      <c r="N6440" s="13"/>
    </row>
    <row r="6441" spans="1:14" x14ac:dyDescent="0.2">
      <c r="A6441" s="10" t="s">
        <v>6423</v>
      </c>
      <c r="B6441" s="6">
        <f>IF($C$10=2012,profiles!C6428,IF($C$10=2013,profiles!E6428,IF($C$10=2014,profiles!G6428,IF($C$10=2015,profiles!I6428,IF($C$10=2016,profiles!K6428)))))</f>
        <v>65.305000000000007</v>
      </c>
      <c r="C6441" s="6">
        <f>IF($C$10=2012,profiles!D6428,IF($C$10=2013,profiles!F6428,IF($C$10=2014,profiles!H6428,IF($C$10=2015,profiles!J6428,IF($C$10=2016,profiles!L6428)))))</f>
        <v>0.22888268234051717</v>
      </c>
      <c r="D6441" s="11">
        <f t="shared" si="1012"/>
        <v>45.776536468103437</v>
      </c>
      <c r="E6441" s="11">
        <f t="shared" si="1008"/>
        <v>0</v>
      </c>
      <c r="F6441" s="11">
        <f t="shared" si="1009"/>
        <v>45.776536468103437</v>
      </c>
      <c r="G6441" s="11">
        <f t="shared" si="1010"/>
        <v>19.52846353189657</v>
      </c>
      <c r="H6441" s="12">
        <f t="shared" si="1013"/>
        <v>0</v>
      </c>
      <c r="I6441" s="12">
        <f t="shared" si="1007"/>
        <v>0</v>
      </c>
      <c r="J6441" s="12">
        <f t="shared" si="1014"/>
        <v>0</v>
      </c>
      <c r="K6441" s="12">
        <f t="shared" si="1015"/>
        <v>0</v>
      </c>
      <c r="L6441" s="12">
        <f t="shared" si="1016"/>
        <v>19.52846353189657</v>
      </c>
      <c r="M6441" s="12">
        <f t="shared" si="1011"/>
        <v>19.52846353189657</v>
      </c>
      <c r="N6441" s="13"/>
    </row>
    <row r="6442" spans="1:14" x14ac:dyDescent="0.2">
      <c r="A6442" s="10" t="s">
        <v>6424</v>
      </c>
      <c r="B6442" s="6">
        <f>IF($C$10=2012,profiles!C6429,IF($C$10=2013,profiles!E6429,IF($C$10=2014,profiles!G6429,IF($C$10=2015,profiles!I6429,IF($C$10=2016,profiles!K6429)))))</f>
        <v>65.364000000000004</v>
      </c>
      <c r="C6442" s="6">
        <f>IF($C$10=2012,profiles!D6429,IF($C$10=2013,profiles!F6429,IF($C$10=2014,profiles!H6429,IF($C$10=2015,profiles!J6429,IF($C$10=2016,profiles!L6429)))))</f>
        <v>0.17917934608917976</v>
      </c>
      <c r="D6442" s="11">
        <f t="shared" si="1012"/>
        <v>35.835869217835956</v>
      </c>
      <c r="E6442" s="11">
        <f t="shared" si="1008"/>
        <v>0</v>
      </c>
      <c r="F6442" s="11">
        <f t="shared" si="1009"/>
        <v>35.835869217835956</v>
      </c>
      <c r="G6442" s="11">
        <f t="shared" si="1010"/>
        <v>29.528130782164048</v>
      </c>
      <c r="H6442" s="12">
        <f t="shared" si="1013"/>
        <v>0</v>
      </c>
      <c r="I6442" s="12">
        <f t="shared" si="1007"/>
        <v>0</v>
      </c>
      <c r="J6442" s="12">
        <f t="shared" si="1014"/>
        <v>0</v>
      </c>
      <c r="K6442" s="12">
        <f t="shared" si="1015"/>
        <v>0</v>
      </c>
      <c r="L6442" s="12">
        <f t="shared" si="1016"/>
        <v>29.528130782164048</v>
      </c>
      <c r="M6442" s="12">
        <f t="shared" si="1011"/>
        <v>29.528130782164048</v>
      </c>
      <c r="N6442" s="13"/>
    </row>
    <row r="6443" spans="1:14" x14ac:dyDescent="0.2">
      <c r="A6443" s="10" t="s">
        <v>6425</v>
      </c>
      <c r="B6443" s="6">
        <f>IF($C$10=2012,profiles!C6430,IF($C$10=2013,profiles!E6430,IF($C$10=2014,profiles!G6430,IF($C$10=2015,profiles!I6430,IF($C$10=2016,profiles!K6430)))))</f>
        <v>65.531999999999996</v>
      </c>
      <c r="C6443" s="6">
        <f>IF($C$10=2012,profiles!D6430,IF($C$10=2013,profiles!F6430,IF($C$10=2014,profiles!H6430,IF($C$10=2015,profiles!J6430,IF($C$10=2016,profiles!L6430)))))</f>
        <v>0.12951769561048815</v>
      </c>
      <c r="D6443" s="11">
        <f t="shared" si="1012"/>
        <v>25.90353912209763</v>
      </c>
      <c r="E6443" s="11">
        <f t="shared" si="1008"/>
        <v>0</v>
      </c>
      <c r="F6443" s="11">
        <f t="shared" si="1009"/>
        <v>25.90353912209763</v>
      </c>
      <c r="G6443" s="11">
        <f t="shared" si="1010"/>
        <v>39.62846087790237</v>
      </c>
      <c r="H6443" s="12">
        <f t="shared" si="1013"/>
        <v>0</v>
      </c>
      <c r="I6443" s="12">
        <f t="shared" si="1007"/>
        <v>0</v>
      </c>
      <c r="J6443" s="12">
        <f t="shared" si="1014"/>
        <v>0</v>
      </c>
      <c r="K6443" s="12">
        <f t="shared" si="1015"/>
        <v>0</v>
      </c>
      <c r="L6443" s="12">
        <f t="shared" si="1016"/>
        <v>39.62846087790237</v>
      </c>
      <c r="M6443" s="12">
        <f t="shared" si="1011"/>
        <v>39.62846087790237</v>
      </c>
      <c r="N6443" s="13"/>
    </row>
    <row r="6444" spans="1:14" x14ac:dyDescent="0.2">
      <c r="A6444" s="10" t="s">
        <v>6426</v>
      </c>
      <c r="B6444" s="6">
        <f>IF($C$10=2012,profiles!C6431,IF($C$10=2013,profiles!E6431,IF($C$10=2014,profiles!G6431,IF($C$10=2015,profiles!I6431,IF($C$10=2016,profiles!K6431)))))</f>
        <v>67.569999999999993</v>
      </c>
      <c r="C6444" s="6">
        <f>IF($C$10=2012,profiles!D6431,IF($C$10=2013,profiles!F6431,IF($C$10=2014,profiles!H6431,IF($C$10=2015,profiles!J6431,IF($C$10=2016,profiles!L6431)))))</f>
        <v>0.11244042408326038</v>
      </c>
      <c r="D6444" s="11">
        <f t="shared" si="1012"/>
        <v>22.488084816652076</v>
      </c>
      <c r="E6444" s="11">
        <f t="shared" si="1008"/>
        <v>0</v>
      </c>
      <c r="F6444" s="11">
        <f t="shared" si="1009"/>
        <v>22.488084816652076</v>
      </c>
      <c r="G6444" s="11">
        <f t="shared" si="1010"/>
        <v>45.081915183347917</v>
      </c>
      <c r="H6444" s="12">
        <f t="shared" si="1013"/>
        <v>0</v>
      </c>
      <c r="I6444" s="12">
        <f t="shared" si="1007"/>
        <v>0</v>
      </c>
      <c r="J6444" s="12">
        <f t="shared" si="1014"/>
        <v>0</v>
      </c>
      <c r="K6444" s="12">
        <f t="shared" si="1015"/>
        <v>0</v>
      </c>
      <c r="L6444" s="12">
        <f t="shared" si="1016"/>
        <v>45.081915183347917</v>
      </c>
      <c r="M6444" s="12">
        <f t="shared" si="1011"/>
        <v>45.081915183347917</v>
      </c>
      <c r="N6444" s="13"/>
    </row>
    <row r="6445" spans="1:14" x14ac:dyDescent="0.2">
      <c r="A6445" s="10" t="s">
        <v>6427</v>
      </c>
      <c r="B6445" s="6">
        <f>IF($C$10=2012,profiles!C6432,IF($C$10=2013,profiles!E6432,IF($C$10=2014,profiles!G6432,IF($C$10=2015,profiles!I6432,IF($C$10=2016,profiles!K6432)))))</f>
        <v>65.278000000000006</v>
      </c>
      <c r="C6445" s="6">
        <f>IF($C$10=2012,profiles!D6432,IF($C$10=2013,profiles!F6432,IF($C$10=2014,profiles!H6432,IF($C$10=2015,profiles!J6432,IF($C$10=2016,profiles!L6432)))))</f>
        <v>0.10363083079744884</v>
      </c>
      <c r="D6445" s="11">
        <f t="shared" si="1012"/>
        <v>20.726166159489768</v>
      </c>
      <c r="E6445" s="11">
        <f t="shared" si="1008"/>
        <v>0</v>
      </c>
      <c r="F6445" s="11">
        <f t="shared" si="1009"/>
        <v>20.726166159489768</v>
      </c>
      <c r="G6445" s="11">
        <f t="shared" si="1010"/>
        <v>44.551833840510241</v>
      </c>
      <c r="H6445" s="12">
        <f t="shared" si="1013"/>
        <v>0</v>
      </c>
      <c r="I6445" s="12">
        <f t="shared" si="1007"/>
        <v>0</v>
      </c>
      <c r="J6445" s="12">
        <f t="shared" si="1014"/>
        <v>0</v>
      </c>
      <c r="K6445" s="12">
        <f t="shared" si="1015"/>
        <v>0</v>
      </c>
      <c r="L6445" s="12">
        <f t="shared" si="1016"/>
        <v>44.551833840510241</v>
      </c>
      <c r="M6445" s="12">
        <f t="shared" si="1011"/>
        <v>44.551833840510241</v>
      </c>
      <c r="N6445" s="13"/>
    </row>
    <row r="6446" spans="1:14" x14ac:dyDescent="0.2">
      <c r="A6446" s="10" t="s">
        <v>6428</v>
      </c>
      <c r="B6446" s="6">
        <f>IF($C$10=2012,profiles!C6433,IF($C$10=2013,profiles!E6433,IF($C$10=2014,profiles!G6433,IF($C$10=2015,profiles!I6433,IF($C$10=2016,profiles!K6433)))))</f>
        <v>60.511000000000003</v>
      </c>
      <c r="C6446" s="6">
        <f>IF($C$10=2012,profiles!D6433,IF($C$10=2013,profiles!F6433,IF($C$10=2014,profiles!H6433,IF($C$10=2015,profiles!J6433,IF($C$10=2016,profiles!L6433)))))</f>
        <v>0.1081745800158406</v>
      </c>
      <c r="D6446" s="11">
        <f t="shared" si="1012"/>
        <v>21.634916003168119</v>
      </c>
      <c r="E6446" s="11">
        <f t="shared" si="1008"/>
        <v>0</v>
      </c>
      <c r="F6446" s="11">
        <f t="shared" si="1009"/>
        <v>21.634916003168119</v>
      </c>
      <c r="G6446" s="11">
        <f t="shared" si="1010"/>
        <v>38.876083996831881</v>
      </c>
      <c r="H6446" s="12">
        <f t="shared" si="1013"/>
        <v>0</v>
      </c>
      <c r="I6446" s="12">
        <f t="shared" si="1007"/>
        <v>0</v>
      </c>
      <c r="J6446" s="12">
        <f t="shared" si="1014"/>
        <v>0</v>
      </c>
      <c r="K6446" s="12">
        <f t="shared" si="1015"/>
        <v>0</v>
      </c>
      <c r="L6446" s="12">
        <f t="shared" si="1016"/>
        <v>38.876083996831881</v>
      </c>
      <c r="M6446" s="12">
        <f t="shared" si="1011"/>
        <v>38.876083996831881</v>
      </c>
      <c r="N6446" s="13"/>
    </row>
    <row r="6447" spans="1:14" x14ac:dyDescent="0.2">
      <c r="A6447" s="10" t="s">
        <v>6429</v>
      </c>
      <c r="B6447" s="6">
        <f>IF($C$10=2012,profiles!C6434,IF($C$10=2013,profiles!E6434,IF($C$10=2014,profiles!G6434,IF($C$10=2015,profiles!I6434,IF($C$10=2016,profiles!K6434)))))</f>
        <v>55.685000000000002</v>
      </c>
      <c r="C6447" s="6">
        <f>IF($C$10=2012,profiles!D6434,IF($C$10=2013,profiles!F6434,IF($C$10=2014,profiles!H6434,IF($C$10=2015,profiles!J6434,IF($C$10=2016,profiles!L6434)))))</f>
        <v>0.11169008017563606</v>
      </c>
      <c r="D6447" s="11">
        <f t="shared" si="1012"/>
        <v>22.338016035127211</v>
      </c>
      <c r="E6447" s="11">
        <f t="shared" si="1008"/>
        <v>0</v>
      </c>
      <c r="F6447" s="11">
        <f t="shared" si="1009"/>
        <v>22.338016035127211</v>
      </c>
      <c r="G6447" s="11">
        <f t="shared" si="1010"/>
        <v>33.346983964872791</v>
      </c>
      <c r="H6447" s="12">
        <f t="shared" si="1013"/>
        <v>0</v>
      </c>
      <c r="I6447" s="12">
        <f t="shared" si="1007"/>
        <v>0</v>
      </c>
      <c r="J6447" s="12">
        <f t="shared" si="1014"/>
        <v>0</v>
      </c>
      <c r="K6447" s="12">
        <f t="shared" si="1015"/>
        <v>0</v>
      </c>
      <c r="L6447" s="12">
        <f t="shared" si="1016"/>
        <v>33.346983964872791</v>
      </c>
      <c r="M6447" s="12">
        <f t="shared" si="1011"/>
        <v>33.346983964872791</v>
      </c>
      <c r="N6447" s="13"/>
    </row>
    <row r="6448" spans="1:14" x14ac:dyDescent="0.2">
      <c r="A6448" s="10" t="s">
        <v>6430</v>
      </c>
      <c r="B6448" s="6">
        <f>IF($C$10=2012,profiles!C6435,IF($C$10=2013,profiles!E6435,IF($C$10=2014,profiles!G6435,IF($C$10=2015,profiles!I6435,IF($C$10=2016,profiles!K6435)))))</f>
        <v>51.034999999999997</v>
      </c>
      <c r="C6448" s="6">
        <f>IF($C$10=2012,profiles!D6435,IF($C$10=2013,profiles!F6435,IF($C$10=2014,profiles!H6435,IF($C$10=2015,profiles!J6435,IF($C$10=2016,profiles!L6435)))))</f>
        <v>0.11153723234260148</v>
      </c>
      <c r="D6448" s="11">
        <f t="shared" si="1012"/>
        <v>22.307446468520293</v>
      </c>
      <c r="E6448" s="11">
        <f t="shared" si="1008"/>
        <v>0</v>
      </c>
      <c r="F6448" s="11">
        <f t="shared" si="1009"/>
        <v>22.307446468520293</v>
      </c>
      <c r="G6448" s="11">
        <f t="shared" si="1010"/>
        <v>28.727553531479703</v>
      </c>
      <c r="H6448" s="12">
        <f t="shared" si="1013"/>
        <v>0</v>
      </c>
      <c r="I6448" s="12">
        <f t="shared" si="1007"/>
        <v>0</v>
      </c>
      <c r="J6448" s="12">
        <f t="shared" si="1014"/>
        <v>0</v>
      </c>
      <c r="K6448" s="12">
        <f t="shared" si="1015"/>
        <v>0</v>
      </c>
      <c r="L6448" s="12">
        <f t="shared" si="1016"/>
        <v>28.727553531479703</v>
      </c>
      <c r="M6448" s="12">
        <f t="shared" si="1011"/>
        <v>28.727553531479703</v>
      </c>
      <c r="N6448" s="13"/>
    </row>
    <row r="6449" spans="1:14" x14ac:dyDescent="0.2">
      <c r="A6449" s="10" t="s">
        <v>6431</v>
      </c>
      <c r="B6449" s="6">
        <f>IF($C$10=2012,profiles!C6436,IF($C$10=2013,profiles!E6436,IF($C$10=2014,profiles!G6436,IF($C$10=2015,profiles!I6436,IF($C$10=2016,profiles!K6436)))))</f>
        <v>47.697000000000003</v>
      </c>
      <c r="C6449" s="6">
        <f>IF($C$10=2012,profiles!D6436,IF($C$10=2013,profiles!F6436,IF($C$10=2014,profiles!H6436,IF($C$10=2015,profiles!J6436,IF($C$10=2016,profiles!L6436)))))</f>
        <v>0.1093431082600908</v>
      </c>
      <c r="D6449" s="11">
        <f t="shared" si="1012"/>
        <v>21.86862165201816</v>
      </c>
      <c r="E6449" s="11">
        <f t="shared" si="1008"/>
        <v>0</v>
      </c>
      <c r="F6449" s="11">
        <f t="shared" si="1009"/>
        <v>21.86862165201816</v>
      </c>
      <c r="G6449" s="11">
        <f t="shared" si="1010"/>
        <v>25.828378347981843</v>
      </c>
      <c r="H6449" s="12">
        <f t="shared" si="1013"/>
        <v>0</v>
      </c>
      <c r="I6449" s="12">
        <f t="shared" si="1007"/>
        <v>0</v>
      </c>
      <c r="J6449" s="12">
        <f t="shared" si="1014"/>
        <v>0</v>
      </c>
      <c r="K6449" s="12">
        <f t="shared" si="1015"/>
        <v>0</v>
      </c>
      <c r="L6449" s="12">
        <f t="shared" si="1016"/>
        <v>25.828378347981843</v>
      </c>
      <c r="M6449" s="12">
        <f t="shared" si="1011"/>
        <v>25.828378347981843</v>
      </c>
      <c r="N6449" s="13"/>
    </row>
    <row r="6450" spans="1:14" x14ac:dyDescent="0.2">
      <c r="A6450" s="10" t="s">
        <v>6432</v>
      </c>
      <c r="B6450" s="6">
        <f>IF($C$10=2012,profiles!C6437,IF($C$10=2013,profiles!E6437,IF($C$10=2014,profiles!G6437,IF($C$10=2015,profiles!I6437,IF($C$10=2016,profiles!K6437)))))</f>
        <v>45.764000000000003</v>
      </c>
      <c r="C6450" s="6">
        <f>IF($C$10=2012,profiles!D6437,IF($C$10=2013,profiles!F6437,IF($C$10=2014,profiles!H6437,IF($C$10=2015,profiles!J6437,IF($C$10=2016,profiles!L6437)))))</f>
        <v>0.10170644673081462</v>
      </c>
      <c r="D6450" s="11">
        <f t="shared" si="1012"/>
        <v>20.341289346162924</v>
      </c>
      <c r="E6450" s="11">
        <f t="shared" si="1008"/>
        <v>0</v>
      </c>
      <c r="F6450" s="11">
        <f t="shared" si="1009"/>
        <v>20.341289346162924</v>
      </c>
      <c r="G6450" s="11">
        <f t="shared" si="1010"/>
        <v>25.422710653837079</v>
      </c>
      <c r="H6450" s="12">
        <f t="shared" si="1013"/>
        <v>0</v>
      </c>
      <c r="I6450" s="12">
        <f t="shared" si="1007"/>
        <v>0</v>
      </c>
      <c r="J6450" s="12">
        <f t="shared" si="1014"/>
        <v>0</v>
      </c>
      <c r="K6450" s="12">
        <f t="shared" si="1015"/>
        <v>0</v>
      </c>
      <c r="L6450" s="12">
        <f t="shared" si="1016"/>
        <v>25.422710653837079</v>
      </c>
      <c r="M6450" s="12">
        <f t="shared" si="1011"/>
        <v>25.422710653837079</v>
      </c>
      <c r="N6450" s="13"/>
    </row>
    <row r="6451" spans="1:14" x14ac:dyDescent="0.2">
      <c r="A6451" s="10" t="s">
        <v>6433</v>
      </c>
      <c r="B6451" s="6">
        <f>IF($C$10=2012,profiles!C6438,IF($C$10=2013,profiles!E6438,IF($C$10=2014,profiles!G6438,IF($C$10=2015,profiles!I6438,IF($C$10=2016,profiles!K6438)))))</f>
        <v>44.786999999999999</v>
      </c>
      <c r="C6451" s="6">
        <f>IF($C$10=2012,profiles!D6438,IF($C$10=2013,profiles!F6438,IF($C$10=2014,profiles!H6438,IF($C$10=2015,profiles!J6438,IF($C$10=2016,profiles!L6438)))))</f>
        <v>9.5277766207078493E-2</v>
      </c>
      <c r="D6451" s="11">
        <f t="shared" si="1012"/>
        <v>19.055553241415698</v>
      </c>
      <c r="E6451" s="11">
        <f t="shared" si="1008"/>
        <v>0</v>
      </c>
      <c r="F6451" s="11">
        <f t="shared" si="1009"/>
        <v>19.055553241415698</v>
      </c>
      <c r="G6451" s="11">
        <f t="shared" si="1010"/>
        <v>25.731446758584301</v>
      </c>
      <c r="H6451" s="12">
        <f t="shared" si="1013"/>
        <v>0</v>
      </c>
      <c r="I6451" s="12">
        <f t="shared" si="1007"/>
        <v>0</v>
      </c>
      <c r="J6451" s="12">
        <f t="shared" si="1014"/>
        <v>0</v>
      </c>
      <c r="K6451" s="12">
        <f t="shared" si="1015"/>
        <v>0</v>
      </c>
      <c r="L6451" s="12">
        <f t="shared" si="1016"/>
        <v>25.731446758584301</v>
      </c>
      <c r="M6451" s="12">
        <f t="shared" si="1011"/>
        <v>25.731446758584301</v>
      </c>
      <c r="N6451" s="13"/>
    </row>
    <row r="6452" spans="1:14" x14ac:dyDescent="0.2">
      <c r="A6452" s="10" t="s">
        <v>6434</v>
      </c>
      <c r="B6452" s="6">
        <f>IF($C$10=2012,profiles!C6439,IF($C$10=2013,profiles!E6439,IF($C$10=2014,profiles!G6439,IF($C$10=2015,profiles!I6439,IF($C$10=2016,profiles!K6439)))))</f>
        <v>45.064</v>
      </c>
      <c r="C6452" s="6">
        <f>IF($C$10=2012,profiles!D6439,IF($C$10=2013,profiles!F6439,IF($C$10=2014,profiles!H6439,IF($C$10=2015,profiles!J6439,IF($C$10=2016,profiles!L6439)))))</f>
        <v>8.8279807278432681E-2</v>
      </c>
      <c r="D6452" s="11">
        <f t="shared" si="1012"/>
        <v>17.655961455686537</v>
      </c>
      <c r="E6452" s="11">
        <f t="shared" si="1008"/>
        <v>0</v>
      </c>
      <c r="F6452" s="11">
        <f t="shared" si="1009"/>
        <v>17.655961455686537</v>
      </c>
      <c r="G6452" s="11">
        <f t="shared" si="1010"/>
        <v>27.408038544313463</v>
      </c>
      <c r="H6452" s="12">
        <f t="shared" si="1013"/>
        <v>0</v>
      </c>
      <c r="I6452" s="12">
        <f t="shared" si="1007"/>
        <v>0</v>
      </c>
      <c r="J6452" s="12">
        <f t="shared" si="1014"/>
        <v>0</v>
      </c>
      <c r="K6452" s="12">
        <f t="shared" si="1015"/>
        <v>0</v>
      </c>
      <c r="L6452" s="12">
        <f t="shared" si="1016"/>
        <v>27.408038544313463</v>
      </c>
      <c r="M6452" s="12">
        <f t="shared" si="1011"/>
        <v>27.408038544313463</v>
      </c>
      <c r="N6452" s="13"/>
    </row>
    <row r="6453" spans="1:14" x14ac:dyDescent="0.2">
      <c r="A6453" s="10" t="s">
        <v>6435</v>
      </c>
      <c r="B6453" s="6">
        <f>IF($C$10=2012,profiles!C6440,IF($C$10=2013,profiles!E6440,IF($C$10=2014,profiles!G6440,IF($C$10=2015,profiles!I6440,IF($C$10=2016,profiles!K6440)))))</f>
        <v>46.481999999999999</v>
      </c>
      <c r="C6453" s="6">
        <f>IF($C$10=2012,profiles!D6440,IF($C$10=2013,profiles!F6440,IF($C$10=2014,profiles!H6440,IF($C$10=2015,profiles!J6440,IF($C$10=2016,profiles!L6440)))))</f>
        <v>8.2212132572444155E-2</v>
      </c>
      <c r="D6453" s="11">
        <f t="shared" si="1012"/>
        <v>16.44242651448883</v>
      </c>
      <c r="E6453" s="11">
        <f t="shared" si="1008"/>
        <v>0</v>
      </c>
      <c r="F6453" s="11">
        <f t="shared" si="1009"/>
        <v>16.44242651448883</v>
      </c>
      <c r="G6453" s="11">
        <f t="shared" si="1010"/>
        <v>30.03957348551117</v>
      </c>
      <c r="H6453" s="12">
        <f t="shared" si="1013"/>
        <v>0</v>
      </c>
      <c r="I6453" s="12">
        <f t="shared" si="1007"/>
        <v>0</v>
      </c>
      <c r="J6453" s="12">
        <f t="shared" si="1014"/>
        <v>0</v>
      </c>
      <c r="K6453" s="12">
        <f t="shared" si="1015"/>
        <v>0</v>
      </c>
      <c r="L6453" s="12">
        <f t="shared" si="1016"/>
        <v>30.03957348551117</v>
      </c>
      <c r="M6453" s="12">
        <f t="shared" si="1011"/>
        <v>30.03957348551117</v>
      </c>
      <c r="N6453" s="13"/>
    </row>
    <row r="6454" spans="1:14" x14ac:dyDescent="0.2">
      <c r="A6454" s="10" t="s">
        <v>6436</v>
      </c>
      <c r="B6454" s="6">
        <f>IF($C$10=2012,profiles!C6441,IF($C$10=2013,profiles!E6441,IF($C$10=2014,profiles!G6441,IF($C$10=2015,profiles!I6441,IF($C$10=2016,profiles!K6441)))))</f>
        <v>50.424999999999997</v>
      </c>
      <c r="C6454" s="6">
        <f>IF($C$10=2012,profiles!D6441,IF($C$10=2013,profiles!F6441,IF($C$10=2014,profiles!H6441,IF($C$10=2015,profiles!J6441,IF($C$10=2016,profiles!L6441)))))</f>
        <v>7.7657905333166716E-2</v>
      </c>
      <c r="D6454" s="11">
        <f t="shared" si="1012"/>
        <v>15.531581066633343</v>
      </c>
      <c r="E6454" s="11">
        <f t="shared" si="1008"/>
        <v>0</v>
      </c>
      <c r="F6454" s="11">
        <f t="shared" si="1009"/>
        <v>15.531581066633343</v>
      </c>
      <c r="G6454" s="11">
        <f t="shared" si="1010"/>
        <v>34.893418933366654</v>
      </c>
      <c r="H6454" s="12">
        <f t="shared" si="1013"/>
        <v>0</v>
      </c>
      <c r="I6454" s="12">
        <f t="shared" si="1007"/>
        <v>0</v>
      </c>
      <c r="J6454" s="12">
        <f t="shared" si="1014"/>
        <v>0</v>
      </c>
      <c r="K6454" s="12">
        <f t="shared" si="1015"/>
        <v>0</v>
      </c>
      <c r="L6454" s="12">
        <f t="shared" si="1016"/>
        <v>34.893418933366654</v>
      </c>
      <c r="M6454" s="12">
        <f t="shared" si="1011"/>
        <v>34.893418933366654</v>
      </c>
      <c r="N6454" s="13"/>
    </row>
    <row r="6455" spans="1:14" x14ac:dyDescent="0.2">
      <c r="A6455" s="10" t="s">
        <v>6437</v>
      </c>
      <c r="B6455" s="6">
        <f>IF($C$10=2012,profiles!C6442,IF($C$10=2013,profiles!E6442,IF($C$10=2014,profiles!G6442,IF($C$10=2015,profiles!I6442,IF($C$10=2016,profiles!K6442)))))</f>
        <v>59.66</v>
      </c>
      <c r="C6455" s="6">
        <f>IF($C$10=2012,profiles!D6442,IF($C$10=2013,profiles!F6442,IF($C$10=2014,profiles!H6442,IF($C$10=2015,profiles!J6442,IF($C$10=2016,profiles!L6442)))))</f>
        <v>7.8268838255508816E-2</v>
      </c>
      <c r="D6455" s="11">
        <f t="shared" si="1012"/>
        <v>15.653767651101763</v>
      </c>
      <c r="E6455" s="11">
        <f t="shared" si="1008"/>
        <v>0</v>
      </c>
      <c r="F6455" s="11">
        <f t="shared" si="1009"/>
        <v>15.653767651101763</v>
      </c>
      <c r="G6455" s="11">
        <f t="shared" si="1010"/>
        <v>44.006232348898237</v>
      </c>
      <c r="H6455" s="12">
        <f t="shared" si="1013"/>
        <v>0</v>
      </c>
      <c r="I6455" s="12">
        <f t="shared" si="1007"/>
        <v>0</v>
      </c>
      <c r="J6455" s="12">
        <f t="shared" si="1014"/>
        <v>0</v>
      </c>
      <c r="K6455" s="12">
        <f t="shared" si="1015"/>
        <v>0</v>
      </c>
      <c r="L6455" s="12">
        <f t="shared" si="1016"/>
        <v>44.006232348898237</v>
      </c>
      <c r="M6455" s="12">
        <f t="shared" si="1011"/>
        <v>44.006232348898237</v>
      </c>
      <c r="N6455" s="13"/>
    </row>
    <row r="6456" spans="1:14" x14ac:dyDescent="0.2">
      <c r="A6456" s="10" t="s">
        <v>6438</v>
      </c>
      <c r="B6456" s="6">
        <f>IF($C$10=2012,profiles!C6443,IF($C$10=2013,profiles!E6443,IF($C$10=2014,profiles!G6443,IF($C$10=2015,profiles!I6443,IF($C$10=2016,profiles!K6443)))))</f>
        <v>65.789000000000001</v>
      </c>
      <c r="C6456" s="6">
        <f>IF($C$10=2012,profiles!D6443,IF($C$10=2013,profiles!F6443,IF($C$10=2014,profiles!H6443,IF($C$10=2015,profiles!J6443,IF($C$10=2016,profiles!L6443)))))</f>
        <v>8.1712278363255161E-2</v>
      </c>
      <c r="D6456" s="11">
        <f t="shared" si="1012"/>
        <v>16.342455672651031</v>
      </c>
      <c r="E6456" s="11">
        <f t="shared" si="1008"/>
        <v>0</v>
      </c>
      <c r="F6456" s="11">
        <f t="shared" si="1009"/>
        <v>16.342455672651031</v>
      </c>
      <c r="G6456" s="11">
        <f t="shared" si="1010"/>
        <v>49.446544327348974</v>
      </c>
      <c r="H6456" s="12">
        <f t="shared" si="1013"/>
        <v>0</v>
      </c>
      <c r="I6456" s="12">
        <f t="shared" si="1007"/>
        <v>0</v>
      </c>
      <c r="J6456" s="12">
        <f t="shared" si="1014"/>
        <v>0</v>
      </c>
      <c r="K6456" s="12">
        <f t="shared" si="1015"/>
        <v>0</v>
      </c>
      <c r="L6456" s="12">
        <f t="shared" si="1016"/>
        <v>49.446544327348974</v>
      </c>
      <c r="M6456" s="12">
        <f t="shared" si="1011"/>
        <v>49.446544327348974</v>
      </c>
      <c r="N6456" s="13"/>
    </row>
    <row r="6457" spans="1:14" x14ac:dyDescent="0.2">
      <c r="A6457" s="10" t="s">
        <v>6439</v>
      </c>
      <c r="B6457" s="6">
        <f>IF($C$10=2012,profiles!C6444,IF($C$10=2013,profiles!E6444,IF($C$10=2014,profiles!G6444,IF($C$10=2015,profiles!I6444,IF($C$10=2016,profiles!K6444)))))</f>
        <v>68.3</v>
      </c>
      <c r="C6457" s="6">
        <f>IF($C$10=2012,profiles!D6444,IF($C$10=2013,profiles!F6444,IF($C$10=2014,profiles!H6444,IF($C$10=2015,profiles!J6444,IF($C$10=2016,profiles!L6444)))))</f>
        <v>9.7665958539870312E-2</v>
      </c>
      <c r="D6457" s="11">
        <f t="shared" si="1012"/>
        <v>19.533191707974062</v>
      </c>
      <c r="E6457" s="11">
        <f t="shared" si="1008"/>
        <v>0</v>
      </c>
      <c r="F6457" s="11">
        <f t="shared" si="1009"/>
        <v>19.533191707974062</v>
      </c>
      <c r="G6457" s="11">
        <f t="shared" si="1010"/>
        <v>48.766808292025935</v>
      </c>
      <c r="H6457" s="12">
        <f t="shared" si="1013"/>
        <v>0</v>
      </c>
      <c r="I6457" s="12">
        <f t="shared" si="1007"/>
        <v>0</v>
      </c>
      <c r="J6457" s="12">
        <f t="shared" si="1014"/>
        <v>0</v>
      </c>
      <c r="K6457" s="12">
        <f t="shared" si="1015"/>
        <v>0</v>
      </c>
      <c r="L6457" s="12">
        <f t="shared" si="1016"/>
        <v>48.766808292025935</v>
      </c>
      <c r="M6457" s="12">
        <f t="shared" si="1011"/>
        <v>48.766808292025935</v>
      </c>
      <c r="N6457" s="13"/>
    </row>
    <row r="6458" spans="1:14" x14ac:dyDescent="0.2">
      <c r="A6458" s="10" t="s">
        <v>6440</v>
      </c>
      <c r="B6458" s="6">
        <f>IF($C$10=2012,profiles!C6445,IF($C$10=2013,profiles!E6445,IF($C$10=2014,profiles!G6445,IF($C$10=2015,profiles!I6445,IF($C$10=2016,profiles!K6445)))))</f>
        <v>68.917000000000002</v>
      </c>
      <c r="C6458" s="6">
        <f>IF($C$10=2012,profiles!D6445,IF($C$10=2013,profiles!F6445,IF($C$10=2014,profiles!H6445,IF($C$10=2015,profiles!J6445,IF($C$10=2016,profiles!L6445)))))</f>
        <v>0.12518570972355286</v>
      </c>
      <c r="D6458" s="11">
        <f t="shared" si="1012"/>
        <v>25.037141944710573</v>
      </c>
      <c r="E6458" s="11">
        <f t="shared" si="1008"/>
        <v>0</v>
      </c>
      <c r="F6458" s="11">
        <f t="shared" si="1009"/>
        <v>25.037141944710573</v>
      </c>
      <c r="G6458" s="11">
        <f t="shared" si="1010"/>
        <v>43.879858055289432</v>
      </c>
      <c r="H6458" s="12">
        <f t="shared" si="1013"/>
        <v>0</v>
      </c>
      <c r="I6458" s="12">
        <f t="shared" si="1007"/>
        <v>0</v>
      </c>
      <c r="J6458" s="12">
        <f t="shared" si="1014"/>
        <v>0</v>
      </c>
      <c r="K6458" s="12">
        <f t="shared" si="1015"/>
        <v>0</v>
      </c>
      <c r="L6458" s="12">
        <f t="shared" si="1016"/>
        <v>43.879858055289432</v>
      </c>
      <c r="M6458" s="12">
        <f t="shared" si="1011"/>
        <v>43.879858055289432</v>
      </c>
      <c r="N6458" s="13"/>
    </row>
    <row r="6459" spans="1:14" x14ac:dyDescent="0.2">
      <c r="A6459" s="10" t="s">
        <v>6441</v>
      </c>
      <c r="B6459" s="6">
        <f>IF($C$10=2012,profiles!C6446,IF($C$10=2013,profiles!E6446,IF($C$10=2014,profiles!G6446,IF($C$10=2015,profiles!I6446,IF($C$10=2016,profiles!K6446)))))</f>
        <v>69.951999999999998</v>
      </c>
      <c r="C6459" s="6">
        <f>IF($C$10=2012,profiles!D6446,IF($C$10=2013,profiles!F6446,IF($C$10=2014,profiles!H6446,IF($C$10=2015,profiles!J6446,IF($C$10=2016,profiles!L6446)))))</f>
        <v>0.16206384249038475</v>
      </c>
      <c r="D6459" s="11">
        <f t="shared" si="1012"/>
        <v>32.41276849807695</v>
      </c>
      <c r="E6459" s="11">
        <f t="shared" si="1008"/>
        <v>0</v>
      </c>
      <c r="F6459" s="11">
        <f t="shared" si="1009"/>
        <v>32.41276849807695</v>
      </c>
      <c r="G6459" s="11">
        <f t="shared" si="1010"/>
        <v>37.539231501923048</v>
      </c>
      <c r="H6459" s="12">
        <f t="shared" si="1013"/>
        <v>0</v>
      </c>
      <c r="I6459" s="12">
        <f t="shared" si="1007"/>
        <v>0</v>
      </c>
      <c r="J6459" s="12">
        <f t="shared" si="1014"/>
        <v>0</v>
      </c>
      <c r="K6459" s="12">
        <f t="shared" si="1015"/>
        <v>0</v>
      </c>
      <c r="L6459" s="12">
        <f t="shared" si="1016"/>
        <v>37.539231501923048</v>
      </c>
      <c r="M6459" s="12">
        <f t="shared" si="1011"/>
        <v>37.539231501923048</v>
      </c>
      <c r="N6459" s="13"/>
    </row>
    <row r="6460" spans="1:14" x14ac:dyDescent="0.2">
      <c r="A6460" s="10" t="s">
        <v>6442</v>
      </c>
      <c r="B6460" s="6">
        <f>IF($C$10=2012,profiles!C6447,IF($C$10=2013,profiles!E6447,IF($C$10=2014,profiles!G6447,IF($C$10=2015,profiles!I6447,IF($C$10=2016,profiles!K6447)))))</f>
        <v>70.522000000000006</v>
      </c>
      <c r="C6460" s="6">
        <f>IF($C$10=2012,profiles!D6447,IF($C$10=2013,profiles!F6447,IF($C$10=2014,profiles!H6447,IF($C$10=2015,profiles!J6447,IF($C$10=2016,profiles!L6447)))))</f>
        <v>0.19198567084600324</v>
      </c>
      <c r="D6460" s="11">
        <f t="shared" si="1012"/>
        <v>38.397134169200648</v>
      </c>
      <c r="E6460" s="11">
        <f t="shared" si="1008"/>
        <v>0</v>
      </c>
      <c r="F6460" s="11">
        <f t="shared" si="1009"/>
        <v>38.397134169200648</v>
      </c>
      <c r="G6460" s="11">
        <f t="shared" si="1010"/>
        <v>32.124865830799358</v>
      </c>
      <c r="H6460" s="12">
        <f t="shared" si="1013"/>
        <v>0</v>
      </c>
      <c r="I6460" s="12">
        <f t="shared" si="1007"/>
        <v>0</v>
      </c>
      <c r="J6460" s="12">
        <f t="shared" si="1014"/>
        <v>0</v>
      </c>
      <c r="K6460" s="12">
        <f t="shared" si="1015"/>
        <v>0</v>
      </c>
      <c r="L6460" s="12">
        <f t="shared" si="1016"/>
        <v>32.124865830799358</v>
      </c>
      <c r="M6460" s="12">
        <f t="shared" si="1011"/>
        <v>32.124865830799358</v>
      </c>
      <c r="N6460" s="13"/>
    </row>
    <row r="6461" spans="1:14" x14ac:dyDescent="0.2">
      <c r="A6461" s="10" t="s">
        <v>6443</v>
      </c>
      <c r="B6461" s="6">
        <f>IF($C$10=2012,profiles!C6448,IF($C$10=2013,profiles!E6448,IF($C$10=2014,profiles!G6448,IF($C$10=2015,profiles!I6448,IF($C$10=2016,profiles!K6448)))))</f>
        <v>69.337000000000003</v>
      </c>
      <c r="C6461" s="6">
        <f>IF($C$10=2012,profiles!D6448,IF($C$10=2013,profiles!F6448,IF($C$10=2014,profiles!H6448,IF($C$10=2015,profiles!J6448,IF($C$10=2016,profiles!L6448)))))</f>
        <v>0.21247969342275169</v>
      </c>
      <c r="D6461" s="11">
        <f t="shared" si="1012"/>
        <v>42.495938684550339</v>
      </c>
      <c r="E6461" s="11">
        <f t="shared" si="1008"/>
        <v>0</v>
      </c>
      <c r="F6461" s="11">
        <f t="shared" si="1009"/>
        <v>42.495938684550339</v>
      </c>
      <c r="G6461" s="11">
        <f t="shared" si="1010"/>
        <v>26.841061315449664</v>
      </c>
      <c r="H6461" s="12">
        <f t="shared" si="1013"/>
        <v>0</v>
      </c>
      <c r="I6461" s="12">
        <f t="shared" si="1007"/>
        <v>0</v>
      </c>
      <c r="J6461" s="12">
        <f t="shared" si="1014"/>
        <v>0</v>
      </c>
      <c r="K6461" s="12">
        <f t="shared" si="1015"/>
        <v>0</v>
      </c>
      <c r="L6461" s="12">
        <f t="shared" si="1016"/>
        <v>26.841061315449664</v>
      </c>
      <c r="M6461" s="12">
        <f t="shared" si="1011"/>
        <v>26.841061315449664</v>
      </c>
      <c r="N6461" s="13"/>
    </row>
    <row r="6462" spans="1:14" x14ac:dyDescent="0.2">
      <c r="A6462" s="10" t="s">
        <v>6444</v>
      </c>
      <c r="B6462" s="6">
        <f>IF($C$10=2012,profiles!C6449,IF($C$10=2013,profiles!E6449,IF($C$10=2014,profiles!G6449,IF($C$10=2015,profiles!I6449,IF($C$10=2016,profiles!K6449)))))</f>
        <v>67.831999999999994</v>
      </c>
      <c r="C6462" s="6">
        <f>IF($C$10=2012,profiles!D6449,IF($C$10=2013,profiles!F6449,IF($C$10=2014,profiles!H6449,IF($C$10=2015,profiles!J6449,IF($C$10=2016,profiles!L6449)))))</f>
        <v>0.22537870898765638</v>
      </c>
      <c r="D6462" s="11">
        <f t="shared" si="1012"/>
        <v>45.075741797531279</v>
      </c>
      <c r="E6462" s="11">
        <f t="shared" si="1008"/>
        <v>0</v>
      </c>
      <c r="F6462" s="11">
        <f t="shared" si="1009"/>
        <v>45.075741797531279</v>
      </c>
      <c r="G6462" s="11">
        <f t="shared" si="1010"/>
        <v>22.756258202468715</v>
      </c>
      <c r="H6462" s="12">
        <f t="shared" si="1013"/>
        <v>0</v>
      </c>
      <c r="I6462" s="12">
        <f t="shared" si="1007"/>
        <v>0</v>
      </c>
      <c r="J6462" s="12">
        <f t="shared" si="1014"/>
        <v>0</v>
      </c>
      <c r="K6462" s="12">
        <f t="shared" si="1015"/>
        <v>0</v>
      </c>
      <c r="L6462" s="12">
        <f t="shared" si="1016"/>
        <v>22.756258202468715</v>
      </c>
      <c r="M6462" s="12">
        <f t="shared" si="1011"/>
        <v>22.756258202468715</v>
      </c>
      <c r="N6462" s="13"/>
    </row>
    <row r="6463" spans="1:14" x14ac:dyDescent="0.2">
      <c r="A6463" s="10" t="s">
        <v>6445</v>
      </c>
      <c r="B6463" s="6">
        <f>IF($C$10=2012,profiles!C6450,IF($C$10=2013,profiles!E6450,IF($C$10=2014,profiles!G6450,IF($C$10=2015,profiles!I6450,IF($C$10=2016,profiles!K6450)))))</f>
        <v>66.343000000000004</v>
      </c>
      <c r="C6463" s="6">
        <f>IF($C$10=2012,profiles!D6450,IF($C$10=2013,profiles!F6450,IF($C$10=2014,profiles!H6450,IF($C$10=2015,profiles!J6450,IF($C$10=2016,profiles!L6450)))))</f>
        <v>0.22013023979117202</v>
      </c>
      <c r="D6463" s="11">
        <f t="shared" si="1012"/>
        <v>44.026047958234408</v>
      </c>
      <c r="E6463" s="11">
        <f t="shared" si="1008"/>
        <v>0</v>
      </c>
      <c r="F6463" s="11">
        <f t="shared" si="1009"/>
        <v>44.026047958234408</v>
      </c>
      <c r="G6463" s="11">
        <f t="shared" si="1010"/>
        <v>22.316952041765596</v>
      </c>
      <c r="H6463" s="12">
        <f t="shared" si="1013"/>
        <v>0</v>
      </c>
      <c r="I6463" s="12">
        <f t="shared" si="1007"/>
        <v>0</v>
      </c>
      <c r="J6463" s="12">
        <f t="shared" si="1014"/>
        <v>0</v>
      </c>
      <c r="K6463" s="12">
        <f t="shared" si="1015"/>
        <v>0</v>
      </c>
      <c r="L6463" s="12">
        <f t="shared" si="1016"/>
        <v>22.316952041765596</v>
      </c>
      <c r="M6463" s="12">
        <f t="shared" si="1011"/>
        <v>22.316952041765596</v>
      </c>
      <c r="N6463" s="13"/>
    </row>
    <row r="6464" spans="1:14" x14ac:dyDescent="0.2">
      <c r="A6464" s="10" t="s">
        <v>6446</v>
      </c>
      <c r="B6464" s="6">
        <f>IF($C$10=2012,profiles!C6451,IF($C$10=2013,profiles!E6451,IF($C$10=2014,profiles!G6451,IF($C$10=2015,profiles!I6451,IF($C$10=2016,profiles!K6451)))))</f>
        <v>64.783000000000001</v>
      </c>
      <c r="C6464" s="6">
        <f>IF($C$10=2012,profiles!D6451,IF($C$10=2013,profiles!F6451,IF($C$10=2014,profiles!H6451,IF($C$10=2015,profiles!J6451,IF($C$10=2016,profiles!L6451)))))</f>
        <v>0.19409616639591229</v>
      </c>
      <c r="D6464" s="11">
        <f t="shared" si="1012"/>
        <v>38.819233279182455</v>
      </c>
      <c r="E6464" s="11">
        <f t="shared" si="1008"/>
        <v>0</v>
      </c>
      <c r="F6464" s="11">
        <f t="shared" si="1009"/>
        <v>38.819233279182455</v>
      </c>
      <c r="G6464" s="11">
        <f t="shared" si="1010"/>
        <v>25.963766720817546</v>
      </c>
      <c r="H6464" s="12">
        <f t="shared" si="1013"/>
        <v>0</v>
      </c>
      <c r="I6464" s="12">
        <f t="shared" si="1007"/>
        <v>0</v>
      </c>
      <c r="J6464" s="12">
        <f t="shared" si="1014"/>
        <v>0</v>
      </c>
      <c r="K6464" s="12">
        <f t="shared" si="1015"/>
        <v>0</v>
      </c>
      <c r="L6464" s="12">
        <f t="shared" si="1016"/>
        <v>25.963766720817546</v>
      </c>
      <c r="M6464" s="12">
        <f t="shared" si="1011"/>
        <v>25.963766720817546</v>
      </c>
      <c r="N6464" s="13"/>
    </row>
    <row r="6465" spans="1:14" x14ac:dyDescent="0.2">
      <c r="A6465" s="10" t="s">
        <v>6447</v>
      </c>
      <c r="B6465" s="6">
        <f>IF($C$10=2012,profiles!C6452,IF($C$10=2013,profiles!E6452,IF($C$10=2014,profiles!G6452,IF($C$10=2015,profiles!I6452,IF($C$10=2016,profiles!K6452)))))</f>
        <v>63.621000000000002</v>
      </c>
      <c r="C6465" s="6">
        <f>IF($C$10=2012,profiles!D6452,IF($C$10=2013,profiles!F6452,IF($C$10=2014,profiles!H6452,IF($C$10=2015,profiles!J6452,IF($C$10=2016,profiles!L6452)))))</f>
        <v>0.16411879868371726</v>
      </c>
      <c r="D6465" s="11">
        <f t="shared" si="1012"/>
        <v>32.823759736743455</v>
      </c>
      <c r="E6465" s="11">
        <f t="shared" si="1008"/>
        <v>0</v>
      </c>
      <c r="F6465" s="11">
        <f t="shared" si="1009"/>
        <v>32.823759736743455</v>
      </c>
      <c r="G6465" s="11">
        <f t="shared" si="1010"/>
        <v>30.797240263256548</v>
      </c>
      <c r="H6465" s="12">
        <f t="shared" si="1013"/>
        <v>0</v>
      </c>
      <c r="I6465" s="12">
        <f t="shared" si="1007"/>
        <v>0</v>
      </c>
      <c r="J6465" s="12">
        <f t="shared" si="1014"/>
        <v>0</v>
      </c>
      <c r="K6465" s="12">
        <f t="shared" si="1015"/>
        <v>0</v>
      </c>
      <c r="L6465" s="12">
        <f t="shared" si="1016"/>
        <v>30.797240263256548</v>
      </c>
      <c r="M6465" s="12">
        <f t="shared" si="1011"/>
        <v>30.797240263256548</v>
      </c>
      <c r="N6465" s="13"/>
    </row>
    <row r="6466" spans="1:14" x14ac:dyDescent="0.2">
      <c r="A6466" s="10" t="s">
        <v>6448</v>
      </c>
      <c r="B6466" s="6">
        <f>IF($C$10=2012,profiles!C6453,IF($C$10=2013,profiles!E6453,IF($C$10=2014,profiles!G6453,IF($C$10=2015,profiles!I6453,IF($C$10=2016,profiles!K6453)))))</f>
        <v>63.656999999999996</v>
      </c>
      <c r="C6466" s="6">
        <f>IF($C$10=2012,profiles!D6453,IF($C$10=2013,profiles!F6453,IF($C$10=2014,profiles!H6453,IF($C$10=2015,profiles!J6453,IF($C$10=2016,profiles!L6453)))))</f>
        <v>0.13200316574332485</v>
      </c>
      <c r="D6466" s="11">
        <f t="shared" si="1012"/>
        <v>26.400633148664969</v>
      </c>
      <c r="E6466" s="11">
        <f t="shared" si="1008"/>
        <v>0</v>
      </c>
      <c r="F6466" s="11">
        <f t="shared" si="1009"/>
        <v>26.400633148664969</v>
      </c>
      <c r="G6466" s="11">
        <f t="shared" si="1010"/>
        <v>37.256366851335031</v>
      </c>
      <c r="H6466" s="12">
        <f t="shared" si="1013"/>
        <v>0</v>
      </c>
      <c r="I6466" s="12">
        <f t="shared" si="1007"/>
        <v>0</v>
      </c>
      <c r="J6466" s="12">
        <f t="shared" si="1014"/>
        <v>0</v>
      </c>
      <c r="K6466" s="12">
        <f t="shared" si="1015"/>
        <v>0</v>
      </c>
      <c r="L6466" s="12">
        <f t="shared" si="1016"/>
        <v>37.256366851335031</v>
      </c>
      <c r="M6466" s="12">
        <f t="shared" si="1011"/>
        <v>37.256366851335031</v>
      </c>
      <c r="N6466" s="13"/>
    </row>
    <row r="6467" spans="1:14" x14ac:dyDescent="0.2">
      <c r="A6467" s="10" t="s">
        <v>6449</v>
      </c>
      <c r="B6467" s="6">
        <f>IF($C$10=2012,profiles!C6454,IF($C$10=2013,profiles!E6454,IF($C$10=2014,profiles!G6454,IF($C$10=2015,profiles!I6454,IF($C$10=2016,profiles!K6454)))))</f>
        <v>63.776000000000003</v>
      </c>
      <c r="C6467" s="6">
        <f>IF($C$10=2012,profiles!D6454,IF($C$10=2013,profiles!F6454,IF($C$10=2014,profiles!H6454,IF($C$10=2015,profiles!J6454,IF($C$10=2016,profiles!L6454)))))</f>
        <v>0.10058177476013941</v>
      </c>
      <c r="D6467" s="11">
        <f t="shared" si="1012"/>
        <v>20.116354952027883</v>
      </c>
      <c r="E6467" s="11">
        <f t="shared" si="1008"/>
        <v>0</v>
      </c>
      <c r="F6467" s="11">
        <f t="shared" si="1009"/>
        <v>20.116354952027883</v>
      </c>
      <c r="G6467" s="11">
        <f t="shared" si="1010"/>
        <v>43.65964504797212</v>
      </c>
      <c r="H6467" s="12">
        <f t="shared" si="1013"/>
        <v>0</v>
      </c>
      <c r="I6467" s="12">
        <f t="shared" si="1007"/>
        <v>0</v>
      </c>
      <c r="J6467" s="12">
        <f t="shared" si="1014"/>
        <v>0</v>
      </c>
      <c r="K6467" s="12">
        <f t="shared" si="1015"/>
        <v>0</v>
      </c>
      <c r="L6467" s="12">
        <f t="shared" si="1016"/>
        <v>43.65964504797212</v>
      </c>
      <c r="M6467" s="12">
        <f t="shared" si="1011"/>
        <v>43.65964504797212</v>
      </c>
      <c r="N6467" s="13"/>
    </row>
    <row r="6468" spans="1:14" x14ac:dyDescent="0.2">
      <c r="A6468" s="10" t="s">
        <v>6450</v>
      </c>
      <c r="B6468" s="6">
        <f>IF($C$10=2012,profiles!C6455,IF($C$10=2013,profiles!E6455,IF($C$10=2014,profiles!G6455,IF($C$10=2015,profiles!I6455,IF($C$10=2016,profiles!K6455)))))</f>
        <v>65.388000000000005</v>
      </c>
      <c r="C6468" s="6">
        <f>IF($C$10=2012,profiles!D6455,IF($C$10=2013,profiles!F6455,IF($C$10=2014,profiles!H6455,IF($C$10=2015,profiles!J6455,IF($C$10=2016,profiles!L6455)))))</f>
        <v>8.7988225656405766E-2</v>
      </c>
      <c r="D6468" s="11">
        <f t="shared" si="1012"/>
        <v>17.597645131281155</v>
      </c>
      <c r="E6468" s="11">
        <f t="shared" si="1008"/>
        <v>0</v>
      </c>
      <c r="F6468" s="11">
        <f t="shared" si="1009"/>
        <v>17.597645131281155</v>
      </c>
      <c r="G6468" s="11">
        <f t="shared" si="1010"/>
        <v>47.79035486871885</v>
      </c>
      <c r="H6468" s="12">
        <f t="shared" si="1013"/>
        <v>0</v>
      </c>
      <c r="I6468" s="12">
        <f t="shared" si="1007"/>
        <v>0</v>
      </c>
      <c r="J6468" s="12">
        <f t="shared" si="1014"/>
        <v>0</v>
      </c>
      <c r="K6468" s="12">
        <f t="shared" si="1015"/>
        <v>0</v>
      </c>
      <c r="L6468" s="12">
        <f t="shared" si="1016"/>
        <v>47.79035486871885</v>
      </c>
      <c r="M6468" s="12">
        <f t="shared" si="1011"/>
        <v>47.79035486871885</v>
      </c>
      <c r="N6468" s="13"/>
    </row>
    <row r="6469" spans="1:14" x14ac:dyDescent="0.2">
      <c r="A6469" s="10" t="s">
        <v>6451</v>
      </c>
      <c r="B6469" s="6">
        <f>IF($C$10=2012,profiles!C6456,IF($C$10=2013,profiles!E6456,IF($C$10=2014,profiles!G6456,IF($C$10=2015,profiles!I6456,IF($C$10=2016,profiles!K6456)))))</f>
        <v>62.69</v>
      </c>
      <c r="C6469" s="6">
        <f>IF($C$10=2012,profiles!D6456,IF($C$10=2013,profiles!F6456,IF($C$10=2014,profiles!H6456,IF($C$10=2015,profiles!J6456,IF($C$10=2016,profiles!L6456)))))</f>
        <v>8.1365157384651693E-2</v>
      </c>
      <c r="D6469" s="11">
        <f t="shared" si="1012"/>
        <v>16.273031476930338</v>
      </c>
      <c r="E6469" s="11">
        <f t="shared" si="1008"/>
        <v>0</v>
      </c>
      <c r="F6469" s="11">
        <f t="shared" si="1009"/>
        <v>16.273031476930338</v>
      </c>
      <c r="G6469" s="11">
        <f t="shared" si="1010"/>
        <v>46.416968523069656</v>
      </c>
      <c r="H6469" s="12">
        <f t="shared" si="1013"/>
        <v>0</v>
      </c>
      <c r="I6469" s="12">
        <f t="shared" si="1007"/>
        <v>0</v>
      </c>
      <c r="J6469" s="12">
        <f t="shared" si="1014"/>
        <v>0</v>
      </c>
      <c r="K6469" s="12">
        <f t="shared" si="1015"/>
        <v>0</v>
      </c>
      <c r="L6469" s="12">
        <f t="shared" si="1016"/>
        <v>46.416968523069656</v>
      </c>
      <c r="M6469" s="12">
        <f t="shared" si="1011"/>
        <v>46.416968523069656</v>
      </c>
      <c r="N6469" s="13"/>
    </row>
    <row r="6470" spans="1:14" x14ac:dyDescent="0.2">
      <c r="A6470" s="10" t="s">
        <v>6452</v>
      </c>
      <c r="B6470" s="6">
        <f>IF($C$10=2012,profiles!C6457,IF($C$10=2013,profiles!E6457,IF($C$10=2014,profiles!G6457,IF($C$10=2015,profiles!I6457,IF($C$10=2016,profiles!K6457)))))</f>
        <v>58.198999999999998</v>
      </c>
      <c r="C6470" s="6">
        <f>IF($C$10=2012,profiles!D6457,IF($C$10=2013,profiles!F6457,IF($C$10=2014,profiles!H6457,IF($C$10=2015,profiles!J6457,IF($C$10=2016,profiles!L6457)))))</f>
        <v>7.5644603657266635E-2</v>
      </c>
      <c r="D6470" s="11">
        <f t="shared" si="1012"/>
        <v>15.128920731453327</v>
      </c>
      <c r="E6470" s="11">
        <f t="shared" si="1008"/>
        <v>0</v>
      </c>
      <c r="F6470" s="11">
        <f t="shared" si="1009"/>
        <v>15.128920731453327</v>
      </c>
      <c r="G6470" s="11">
        <f t="shared" si="1010"/>
        <v>43.070079268546671</v>
      </c>
      <c r="H6470" s="12">
        <f t="shared" si="1013"/>
        <v>0</v>
      </c>
      <c r="I6470" s="12">
        <f t="shared" si="1007"/>
        <v>0</v>
      </c>
      <c r="J6470" s="12">
        <f t="shared" si="1014"/>
        <v>0</v>
      </c>
      <c r="K6470" s="12">
        <f t="shared" si="1015"/>
        <v>0</v>
      </c>
      <c r="L6470" s="12">
        <f t="shared" si="1016"/>
        <v>43.070079268546671</v>
      </c>
      <c r="M6470" s="12">
        <f t="shared" si="1011"/>
        <v>43.070079268546671</v>
      </c>
      <c r="N6470" s="13"/>
    </row>
    <row r="6471" spans="1:14" x14ac:dyDescent="0.2">
      <c r="A6471" s="10" t="s">
        <v>6453</v>
      </c>
      <c r="B6471" s="6">
        <f>IF($C$10=2012,profiles!C6458,IF($C$10=2013,profiles!E6458,IF($C$10=2014,profiles!G6458,IF($C$10=2015,profiles!I6458,IF($C$10=2016,profiles!K6458)))))</f>
        <v>54.073999999999998</v>
      </c>
      <c r="C6471" s="6">
        <f>IF($C$10=2012,profiles!D6458,IF($C$10=2013,profiles!F6458,IF($C$10=2014,profiles!H6458,IF($C$10=2015,profiles!J6458,IF($C$10=2016,profiles!L6458)))))</f>
        <v>7.0646061565376769E-2</v>
      </c>
      <c r="D6471" s="11">
        <f t="shared" si="1012"/>
        <v>14.129212313075353</v>
      </c>
      <c r="E6471" s="11">
        <f t="shared" si="1008"/>
        <v>0</v>
      </c>
      <c r="F6471" s="11">
        <f t="shared" si="1009"/>
        <v>14.129212313075353</v>
      </c>
      <c r="G6471" s="11">
        <f t="shared" si="1010"/>
        <v>39.944787686924641</v>
      </c>
      <c r="H6471" s="12">
        <f t="shared" si="1013"/>
        <v>0</v>
      </c>
      <c r="I6471" s="12">
        <f t="shared" si="1007"/>
        <v>0</v>
      </c>
      <c r="J6471" s="12">
        <f t="shared" si="1014"/>
        <v>0</v>
      </c>
      <c r="K6471" s="12">
        <f t="shared" si="1015"/>
        <v>0</v>
      </c>
      <c r="L6471" s="12">
        <f t="shared" si="1016"/>
        <v>39.944787686924641</v>
      </c>
      <c r="M6471" s="12">
        <f t="shared" si="1011"/>
        <v>39.944787686924641</v>
      </c>
      <c r="N6471" s="13"/>
    </row>
    <row r="6472" spans="1:14" x14ac:dyDescent="0.2">
      <c r="A6472" s="10" t="s">
        <v>6454</v>
      </c>
      <c r="B6472" s="6">
        <f>IF($C$10=2012,profiles!C6459,IF($C$10=2013,profiles!E6459,IF($C$10=2014,profiles!G6459,IF($C$10=2015,profiles!I6459,IF($C$10=2016,profiles!K6459)))))</f>
        <v>49.622</v>
      </c>
      <c r="C6472" s="6">
        <f>IF($C$10=2012,profiles!D6459,IF($C$10=2013,profiles!F6459,IF($C$10=2014,profiles!H6459,IF($C$10=2015,profiles!J6459,IF($C$10=2016,profiles!L6459)))))</f>
        <v>6.7383124366504218E-2</v>
      </c>
      <c r="D6472" s="11">
        <f t="shared" si="1012"/>
        <v>13.476624873300844</v>
      </c>
      <c r="E6472" s="11">
        <f t="shared" si="1008"/>
        <v>0</v>
      </c>
      <c r="F6472" s="11">
        <f t="shared" si="1009"/>
        <v>13.476624873300844</v>
      </c>
      <c r="G6472" s="11">
        <f t="shared" si="1010"/>
        <v>36.145375126699157</v>
      </c>
      <c r="H6472" s="12">
        <f t="shared" si="1013"/>
        <v>0</v>
      </c>
      <c r="I6472" s="12">
        <f t="shared" si="1007"/>
        <v>0</v>
      </c>
      <c r="J6472" s="12">
        <f t="shared" si="1014"/>
        <v>0</v>
      </c>
      <c r="K6472" s="12">
        <f t="shared" si="1015"/>
        <v>0</v>
      </c>
      <c r="L6472" s="12">
        <f t="shared" si="1016"/>
        <v>36.145375126699157</v>
      </c>
      <c r="M6472" s="12">
        <f t="shared" si="1011"/>
        <v>36.145375126699157</v>
      </c>
      <c r="N6472" s="13"/>
    </row>
    <row r="6473" spans="1:14" x14ac:dyDescent="0.2">
      <c r="A6473" s="10" t="s">
        <v>6455</v>
      </c>
      <c r="B6473" s="6">
        <f>IF($C$10=2012,profiles!C6460,IF($C$10=2013,profiles!E6460,IF($C$10=2014,profiles!G6460,IF($C$10=2015,profiles!I6460,IF($C$10=2016,profiles!K6460)))))</f>
        <v>46.082999999999998</v>
      </c>
      <c r="C6473" s="6">
        <f>IF($C$10=2012,profiles!D6460,IF($C$10=2013,profiles!F6460,IF($C$10=2014,profiles!H6460,IF($C$10=2015,profiles!J6460,IF($C$10=2016,profiles!L6460)))))</f>
        <v>6.0203826608536279E-2</v>
      </c>
      <c r="D6473" s="11">
        <f t="shared" si="1012"/>
        <v>12.040765321707255</v>
      </c>
      <c r="E6473" s="11">
        <f t="shared" si="1008"/>
        <v>0</v>
      </c>
      <c r="F6473" s="11">
        <f t="shared" si="1009"/>
        <v>12.040765321707255</v>
      </c>
      <c r="G6473" s="11">
        <f t="shared" si="1010"/>
        <v>34.042234678292743</v>
      </c>
      <c r="H6473" s="12">
        <f t="shared" si="1013"/>
        <v>0</v>
      </c>
      <c r="I6473" s="12">
        <f t="shared" si="1007"/>
        <v>0</v>
      </c>
      <c r="J6473" s="12">
        <f t="shared" si="1014"/>
        <v>0</v>
      </c>
      <c r="K6473" s="12">
        <f t="shared" si="1015"/>
        <v>0</v>
      </c>
      <c r="L6473" s="12">
        <f t="shared" si="1016"/>
        <v>34.042234678292743</v>
      </c>
      <c r="M6473" s="12">
        <f t="shared" si="1011"/>
        <v>34.042234678292743</v>
      </c>
      <c r="N6473" s="13"/>
    </row>
    <row r="6474" spans="1:14" x14ac:dyDescent="0.2">
      <c r="A6474" s="10" t="s">
        <v>6456</v>
      </c>
      <c r="B6474" s="6">
        <f>IF($C$10=2012,profiles!C6461,IF($C$10=2013,profiles!E6461,IF($C$10=2014,profiles!G6461,IF($C$10=2015,profiles!I6461,IF($C$10=2016,profiles!K6461)))))</f>
        <v>43.936999999999998</v>
      </c>
      <c r="C6474" s="6">
        <f>IF($C$10=2012,profiles!D6461,IF($C$10=2013,profiles!F6461,IF($C$10=2014,profiles!H6461,IF($C$10=2015,profiles!J6461,IF($C$10=2016,profiles!L6461)))))</f>
        <v>5.377523534475577E-2</v>
      </c>
      <c r="D6474" s="11">
        <f t="shared" si="1012"/>
        <v>10.755047068951153</v>
      </c>
      <c r="E6474" s="11">
        <f t="shared" si="1008"/>
        <v>0</v>
      </c>
      <c r="F6474" s="11">
        <f t="shared" si="1009"/>
        <v>10.755047068951153</v>
      </c>
      <c r="G6474" s="11">
        <f t="shared" si="1010"/>
        <v>33.181952931048841</v>
      </c>
      <c r="H6474" s="12">
        <f t="shared" si="1013"/>
        <v>0</v>
      </c>
      <c r="I6474" s="12">
        <f t="shared" si="1007"/>
        <v>0</v>
      </c>
      <c r="J6474" s="12">
        <f t="shared" si="1014"/>
        <v>0</v>
      </c>
      <c r="K6474" s="12">
        <f t="shared" si="1015"/>
        <v>0</v>
      </c>
      <c r="L6474" s="12">
        <f t="shared" si="1016"/>
        <v>33.181952931048841</v>
      </c>
      <c r="M6474" s="12">
        <f t="shared" si="1011"/>
        <v>33.181952931048841</v>
      </c>
      <c r="N6474" s="13"/>
    </row>
    <row r="6475" spans="1:14" x14ac:dyDescent="0.2">
      <c r="A6475" s="10" t="s">
        <v>6457</v>
      </c>
      <c r="B6475" s="6">
        <f>IF($C$10=2012,profiles!C6462,IF($C$10=2013,profiles!E6462,IF($C$10=2014,profiles!G6462,IF($C$10=2015,profiles!I6462,IF($C$10=2016,profiles!K6462)))))</f>
        <v>42.597000000000001</v>
      </c>
      <c r="C6475" s="6">
        <f>IF($C$10=2012,profiles!D6462,IF($C$10=2013,profiles!F6462,IF($C$10=2014,profiles!H6462,IF($C$10=2015,profiles!J6462,IF($C$10=2016,profiles!L6462)))))</f>
        <v>4.6874566104801313E-2</v>
      </c>
      <c r="D6475" s="11">
        <f t="shared" si="1012"/>
        <v>9.3749132209602628</v>
      </c>
      <c r="E6475" s="11">
        <f t="shared" si="1008"/>
        <v>0</v>
      </c>
      <c r="F6475" s="11">
        <f t="shared" si="1009"/>
        <v>9.3749132209602628</v>
      </c>
      <c r="G6475" s="11">
        <f t="shared" si="1010"/>
        <v>33.222086779039742</v>
      </c>
      <c r="H6475" s="12">
        <f t="shared" si="1013"/>
        <v>0</v>
      </c>
      <c r="I6475" s="12">
        <f t="shared" si="1007"/>
        <v>0</v>
      </c>
      <c r="J6475" s="12">
        <f t="shared" si="1014"/>
        <v>0</v>
      </c>
      <c r="K6475" s="12">
        <f t="shared" si="1015"/>
        <v>0</v>
      </c>
      <c r="L6475" s="12">
        <f t="shared" si="1016"/>
        <v>33.222086779039742</v>
      </c>
      <c r="M6475" s="12">
        <f t="shared" si="1011"/>
        <v>33.222086779039742</v>
      </c>
      <c r="N6475" s="13"/>
    </row>
    <row r="6476" spans="1:14" x14ac:dyDescent="0.2">
      <c r="A6476" s="10" t="s">
        <v>6458</v>
      </c>
      <c r="B6476" s="6">
        <f>IF($C$10=2012,profiles!C6463,IF($C$10=2013,profiles!E6463,IF($C$10=2014,profiles!G6463,IF($C$10=2015,profiles!I6463,IF($C$10=2016,profiles!K6463)))))</f>
        <v>42.095999999999997</v>
      </c>
      <c r="C6476" s="6">
        <f>IF($C$10=2012,profiles!D6463,IF($C$10=2013,profiles!F6463,IF($C$10=2014,profiles!H6463,IF($C$10=2015,profiles!J6463,IF($C$10=2016,profiles!L6463)))))</f>
        <v>4.1487323317875094E-2</v>
      </c>
      <c r="D6476" s="11">
        <f t="shared" si="1012"/>
        <v>8.2974646635750187</v>
      </c>
      <c r="E6476" s="11">
        <f t="shared" si="1008"/>
        <v>0</v>
      </c>
      <c r="F6476" s="11">
        <f t="shared" si="1009"/>
        <v>8.2974646635750187</v>
      </c>
      <c r="G6476" s="11">
        <f t="shared" si="1010"/>
        <v>33.798535336424976</v>
      </c>
      <c r="H6476" s="12">
        <f t="shared" si="1013"/>
        <v>0</v>
      </c>
      <c r="I6476" s="12">
        <f t="shared" si="1007"/>
        <v>0</v>
      </c>
      <c r="J6476" s="12">
        <f t="shared" si="1014"/>
        <v>0</v>
      </c>
      <c r="K6476" s="12">
        <f t="shared" si="1015"/>
        <v>0</v>
      </c>
      <c r="L6476" s="12">
        <f t="shared" si="1016"/>
        <v>33.798535336424976</v>
      </c>
      <c r="M6476" s="12">
        <f t="shared" si="1011"/>
        <v>33.798535336424976</v>
      </c>
      <c r="N6476" s="13"/>
    </row>
    <row r="6477" spans="1:14" x14ac:dyDescent="0.2">
      <c r="A6477" s="10" t="s">
        <v>6459</v>
      </c>
      <c r="B6477" s="6">
        <f>IF($C$10=2012,profiles!C6464,IF($C$10=2013,profiles!E6464,IF($C$10=2014,profiles!G6464,IF($C$10=2015,profiles!I6464,IF($C$10=2016,profiles!K6464)))))</f>
        <v>42.41</v>
      </c>
      <c r="C6477" s="6">
        <f>IF($C$10=2012,profiles!D6464,IF($C$10=2013,profiles!F6464,IF($C$10=2014,profiles!H6464,IF($C$10=2015,profiles!J6464,IF($C$10=2016,profiles!L6464)))))</f>
        <v>3.6280580933603618E-2</v>
      </c>
      <c r="D6477" s="11">
        <f t="shared" si="1012"/>
        <v>7.2561161867207238</v>
      </c>
      <c r="E6477" s="11">
        <f t="shared" si="1008"/>
        <v>0</v>
      </c>
      <c r="F6477" s="11">
        <f t="shared" si="1009"/>
        <v>7.2561161867207238</v>
      </c>
      <c r="G6477" s="11">
        <f t="shared" si="1010"/>
        <v>35.153883813279272</v>
      </c>
      <c r="H6477" s="12">
        <f t="shared" si="1013"/>
        <v>0</v>
      </c>
      <c r="I6477" s="12">
        <f t="shared" si="1007"/>
        <v>0</v>
      </c>
      <c r="J6477" s="12">
        <f t="shared" si="1014"/>
        <v>0</v>
      </c>
      <c r="K6477" s="12">
        <f t="shared" si="1015"/>
        <v>0</v>
      </c>
      <c r="L6477" s="12">
        <f t="shared" si="1016"/>
        <v>35.153883813279272</v>
      </c>
      <c r="M6477" s="12">
        <f t="shared" si="1011"/>
        <v>35.153883813279272</v>
      </c>
      <c r="N6477" s="13"/>
    </row>
    <row r="6478" spans="1:14" x14ac:dyDescent="0.2">
      <c r="A6478" s="10" t="s">
        <v>6460</v>
      </c>
      <c r="B6478" s="6">
        <f>IF($C$10=2012,profiles!C6465,IF($C$10=2013,profiles!E6465,IF($C$10=2014,profiles!G6465,IF($C$10=2015,profiles!I6465,IF($C$10=2016,profiles!K6465)))))</f>
        <v>43.131</v>
      </c>
      <c r="C6478" s="6">
        <f>IF($C$10=2012,profiles!D6465,IF($C$10=2013,profiles!F6465,IF($C$10=2014,profiles!H6465,IF($C$10=2015,profiles!J6465,IF($C$10=2016,profiles!L6465)))))</f>
        <v>3.2545611063286219E-2</v>
      </c>
      <c r="D6478" s="11">
        <f t="shared" si="1012"/>
        <v>6.5091222126572434</v>
      </c>
      <c r="E6478" s="11">
        <f t="shared" si="1008"/>
        <v>0</v>
      </c>
      <c r="F6478" s="11">
        <f t="shared" si="1009"/>
        <v>6.5091222126572434</v>
      </c>
      <c r="G6478" s="11">
        <f t="shared" si="1010"/>
        <v>36.621877787342754</v>
      </c>
      <c r="H6478" s="12">
        <f t="shared" si="1013"/>
        <v>0</v>
      </c>
      <c r="I6478" s="12">
        <f t="shared" si="1007"/>
        <v>0</v>
      </c>
      <c r="J6478" s="12">
        <f t="shared" si="1014"/>
        <v>0</v>
      </c>
      <c r="K6478" s="12">
        <f t="shared" si="1015"/>
        <v>0</v>
      </c>
      <c r="L6478" s="12">
        <f t="shared" si="1016"/>
        <v>36.621877787342754</v>
      </c>
      <c r="M6478" s="12">
        <f t="shared" si="1011"/>
        <v>36.621877787342754</v>
      </c>
      <c r="N6478" s="13"/>
    </row>
    <row r="6479" spans="1:14" x14ac:dyDescent="0.2">
      <c r="A6479" s="10" t="s">
        <v>6461</v>
      </c>
      <c r="B6479" s="6">
        <f>IF($C$10=2012,profiles!C6466,IF($C$10=2013,profiles!E6466,IF($C$10=2014,profiles!G6466,IF($C$10=2015,profiles!I6466,IF($C$10=2016,profiles!K6466)))))</f>
        <v>45.869</v>
      </c>
      <c r="C6479" s="6">
        <f>IF($C$10=2012,profiles!D6466,IF($C$10=2013,profiles!F6466,IF($C$10=2014,profiles!H6466,IF($C$10=2015,profiles!J6466,IF($C$10=2016,profiles!L6466)))))</f>
        <v>3.0074144011552027E-2</v>
      </c>
      <c r="D6479" s="11">
        <f t="shared" si="1012"/>
        <v>6.0148288023104053</v>
      </c>
      <c r="E6479" s="11">
        <f t="shared" si="1008"/>
        <v>0</v>
      </c>
      <c r="F6479" s="11">
        <f t="shared" si="1009"/>
        <v>6.0148288023104053</v>
      </c>
      <c r="G6479" s="11">
        <f t="shared" si="1010"/>
        <v>39.854171197689595</v>
      </c>
      <c r="H6479" s="12">
        <f t="shared" si="1013"/>
        <v>0</v>
      </c>
      <c r="I6479" s="12">
        <f t="shared" si="1007"/>
        <v>0</v>
      </c>
      <c r="J6479" s="12">
        <f t="shared" si="1014"/>
        <v>0</v>
      </c>
      <c r="K6479" s="12">
        <f t="shared" si="1015"/>
        <v>0</v>
      </c>
      <c r="L6479" s="12">
        <f t="shared" si="1016"/>
        <v>39.854171197689595</v>
      </c>
      <c r="M6479" s="12">
        <f t="shared" si="1011"/>
        <v>39.854171197689595</v>
      </c>
      <c r="N6479" s="13"/>
    </row>
    <row r="6480" spans="1:14" x14ac:dyDescent="0.2">
      <c r="A6480" s="10" t="s">
        <v>6462</v>
      </c>
      <c r="B6480" s="6">
        <f>IF($C$10=2012,profiles!C6467,IF($C$10=2013,profiles!E6467,IF($C$10=2014,profiles!G6467,IF($C$10=2015,profiles!I6467,IF($C$10=2016,profiles!K6467)))))</f>
        <v>48.828000000000003</v>
      </c>
      <c r="C6480" s="6">
        <f>IF($C$10=2012,profiles!D6467,IF($C$10=2013,profiles!F6467,IF($C$10=2014,profiles!H6467,IF($C$10=2015,profiles!J6467,IF($C$10=2016,profiles!L6467)))))</f>
        <v>3.4017383577240289E-2</v>
      </c>
      <c r="D6480" s="11">
        <f t="shared" si="1012"/>
        <v>6.803476715448058</v>
      </c>
      <c r="E6480" s="11">
        <f t="shared" si="1008"/>
        <v>0</v>
      </c>
      <c r="F6480" s="11">
        <f t="shared" si="1009"/>
        <v>6.803476715448058</v>
      </c>
      <c r="G6480" s="11">
        <f t="shared" si="1010"/>
        <v>42.024523284551947</v>
      </c>
      <c r="H6480" s="12">
        <f t="shared" si="1013"/>
        <v>0</v>
      </c>
      <c r="I6480" s="12">
        <f t="shared" si="1007"/>
        <v>0</v>
      </c>
      <c r="J6480" s="12">
        <f t="shared" si="1014"/>
        <v>0</v>
      </c>
      <c r="K6480" s="12">
        <f t="shared" si="1015"/>
        <v>0</v>
      </c>
      <c r="L6480" s="12">
        <f t="shared" si="1016"/>
        <v>42.024523284551947</v>
      </c>
      <c r="M6480" s="12">
        <f t="shared" si="1011"/>
        <v>42.024523284551947</v>
      </c>
      <c r="N6480" s="13"/>
    </row>
    <row r="6481" spans="1:14" x14ac:dyDescent="0.2">
      <c r="A6481" s="10" t="s">
        <v>6463</v>
      </c>
      <c r="B6481" s="6">
        <f>IF($C$10=2012,profiles!C6468,IF($C$10=2013,profiles!E6468,IF($C$10=2014,profiles!G6468,IF($C$10=2015,profiles!I6468,IF($C$10=2016,profiles!K6468)))))</f>
        <v>52.749000000000002</v>
      </c>
      <c r="C6481" s="6">
        <f>IF($C$10=2012,profiles!D6468,IF($C$10=2013,profiles!F6468,IF($C$10=2014,profiles!H6468,IF($C$10=2015,profiles!J6468,IF($C$10=2016,profiles!L6468)))))</f>
        <v>5.7079781177973396E-2</v>
      </c>
      <c r="D6481" s="11">
        <f t="shared" si="1012"/>
        <v>11.415956235594679</v>
      </c>
      <c r="E6481" s="11">
        <f t="shared" si="1008"/>
        <v>0</v>
      </c>
      <c r="F6481" s="11">
        <f t="shared" si="1009"/>
        <v>11.415956235594679</v>
      </c>
      <c r="G6481" s="11">
        <f t="shared" si="1010"/>
        <v>41.333043764405325</v>
      </c>
      <c r="H6481" s="12">
        <f t="shared" si="1013"/>
        <v>0</v>
      </c>
      <c r="I6481" s="12">
        <f t="shared" si="1007"/>
        <v>0</v>
      </c>
      <c r="J6481" s="12">
        <f t="shared" si="1014"/>
        <v>0</v>
      </c>
      <c r="K6481" s="12">
        <f t="shared" si="1015"/>
        <v>0</v>
      </c>
      <c r="L6481" s="12">
        <f t="shared" si="1016"/>
        <v>41.333043764405325</v>
      </c>
      <c r="M6481" s="12">
        <f t="shared" si="1011"/>
        <v>41.333043764405325</v>
      </c>
      <c r="N6481" s="13"/>
    </row>
    <row r="6482" spans="1:14" x14ac:dyDescent="0.2">
      <c r="A6482" s="10" t="s">
        <v>6464</v>
      </c>
      <c r="B6482" s="6">
        <f>IF($C$10=2012,profiles!C6469,IF($C$10=2013,profiles!E6469,IF($C$10=2014,profiles!G6469,IF($C$10=2015,profiles!I6469,IF($C$10=2016,profiles!K6469)))))</f>
        <v>55.878</v>
      </c>
      <c r="C6482" s="6">
        <f>IF($C$10=2012,profiles!D6469,IF($C$10=2013,profiles!F6469,IF($C$10=2014,profiles!H6469,IF($C$10=2015,profiles!J6469,IF($C$10=2016,profiles!L6469)))))</f>
        <v>0.1059398517119769</v>
      </c>
      <c r="D6482" s="11">
        <f t="shared" si="1012"/>
        <v>21.187970342395378</v>
      </c>
      <c r="E6482" s="11">
        <f t="shared" si="1008"/>
        <v>0</v>
      </c>
      <c r="F6482" s="11">
        <f t="shared" si="1009"/>
        <v>21.187970342395378</v>
      </c>
      <c r="G6482" s="11">
        <f t="shared" si="1010"/>
        <v>34.690029657604626</v>
      </c>
      <c r="H6482" s="12">
        <f t="shared" si="1013"/>
        <v>0</v>
      </c>
      <c r="I6482" s="12">
        <f t="shared" ref="I6482:I6545" si="1017">MAX(MIN(E6482,($L$2-K6481)/$F$2),0)</f>
        <v>0</v>
      </c>
      <c r="J6482" s="12">
        <f t="shared" si="1014"/>
        <v>0</v>
      </c>
      <c r="K6482" s="12">
        <f t="shared" si="1015"/>
        <v>0</v>
      </c>
      <c r="L6482" s="12">
        <f t="shared" si="1016"/>
        <v>34.690029657604626</v>
      </c>
      <c r="M6482" s="12">
        <f t="shared" si="1011"/>
        <v>34.690029657604626</v>
      </c>
      <c r="N6482" s="13"/>
    </row>
    <row r="6483" spans="1:14" x14ac:dyDescent="0.2">
      <c r="A6483" s="10" t="s">
        <v>6465</v>
      </c>
      <c r="B6483" s="6">
        <f>IF($C$10=2012,profiles!C6470,IF($C$10=2013,profiles!E6470,IF($C$10=2014,profiles!G6470,IF($C$10=2015,profiles!I6470,IF($C$10=2016,profiles!K6470)))))</f>
        <v>57.518999999999998</v>
      </c>
      <c r="C6483" s="6">
        <f>IF($C$10=2012,profiles!D6470,IF($C$10=2013,profiles!F6470,IF($C$10=2014,profiles!H6470,IF($C$10=2015,profiles!J6470,IF($C$10=2016,profiles!L6470)))))</f>
        <v>0.16996195606897893</v>
      </c>
      <c r="D6483" s="11">
        <f t="shared" si="1012"/>
        <v>33.992391213795784</v>
      </c>
      <c r="E6483" s="11">
        <f t="shared" ref="E6483:E6546" si="1018">D6483-F6483</f>
        <v>0</v>
      </c>
      <c r="F6483" s="11">
        <f t="shared" ref="F6483:F6546" si="1019">MIN(D6483,B6483)</f>
        <v>33.992391213795784</v>
      </c>
      <c r="G6483" s="11">
        <f t="shared" ref="G6483:G6546" si="1020">B6483-F6483</f>
        <v>23.526608786204214</v>
      </c>
      <c r="H6483" s="12">
        <f t="shared" si="1013"/>
        <v>0</v>
      </c>
      <c r="I6483" s="12">
        <f t="shared" si="1017"/>
        <v>0</v>
      </c>
      <c r="J6483" s="12">
        <f t="shared" si="1014"/>
        <v>0</v>
      </c>
      <c r="K6483" s="12">
        <f t="shared" si="1015"/>
        <v>0</v>
      </c>
      <c r="L6483" s="12">
        <f t="shared" si="1016"/>
        <v>23.526608786204214</v>
      </c>
      <c r="M6483" s="12">
        <f t="shared" ref="M6483:M6546" si="1021">B6483-D6483</f>
        <v>23.526608786204214</v>
      </c>
      <c r="N6483" s="13"/>
    </row>
    <row r="6484" spans="1:14" x14ac:dyDescent="0.2">
      <c r="A6484" s="10" t="s">
        <v>6466</v>
      </c>
      <c r="B6484" s="6">
        <f>IF($C$10=2012,profiles!C6471,IF($C$10=2013,profiles!E6471,IF($C$10=2014,profiles!G6471,IF($C$10=2015,profiles!I6471,IF($C$10=2016,profiles!K6471)))))</f>
        <v>58.232999999999997</v>
      </c>
      <c r="C6484" s="6">
        <f>IF($C$10=2012,profiles!D6471,IF($C$10=2013,profiles!F6471,IF($C$10=2014,profiles!H6471,IF($C$10=2015,profiles!J6471,IF($C$10=2016,profiles!L6471)))))</f>
        <v>0.2340673683041293</v>
      </c>
      <c r="D6484" s="11">
        <f t="shared" ref="D6484:D6547" si="1022">C6484*$C$2</f>
        <v>46.813473660825863</v>
      </c>
      <c r="E6484" s="11">
        <f t="shared" si="1018"/>
        <v>0</v>
      </c>
      <c r="F6484" s="11">
        <f t="shared" si="1019"/>
        <v>46.813473660825863</v>
      </c>
      <c r="G6484" s="11">
        <f t="shared" si="1020"/>
        <v>11.419526339174134</v>
      </c>
      <c r="H6484" s="12">
        <f t="shared" ref="H6484:H6547" si="1023">E6484-I6484</f>
        <v>0</v>
      </c>
      <c r="I6484" s="12">
        <f t="shared" si="1017"/>
        <v>0</v>
      </c>
      <c r="J6484" s="12">
        <f t="shared" ref="J6484:J6547" si="1024">MIN(G6484,K6483*$F$3)</f>
        <v>0</v>
      </c>
      <c r="K6484" s="12">
        <f t="shared" ref="K6484:K6547" si="1025">K6483+I6484*$F$2-J6484/$F$3</f>
        <v>0</v>
      </c>
      <c r="L6484" s="12">
        <f t="shared" ref="L6484:L6547" si="1026">MAX(G6484-J6484,0)</f>
        <v>11.419526339174134</v>
      </c>
      <c r="M6484" s="12">
        <f t="shared" si="1021"/>
        <v>11.419526339174134</v>
      </c>
      <c r="N6484" s="13"/>
    </row>
    <row r="6485" spans="1:14" x14ac:dyDescent="0.2">
      <c r="A6485" s="10" t="s">
        <v>6467</v>
      </c>
      <c r="B6485" s="6">
        <f>IF($C$10=2012,profiles!C6472,IF($C$10=2013,profiles!E6472,IF($C$10=2014,profiles!G6472,IF($C$10=2015,profiles!I6472,IF($C$10=2016,profiles!K6472)))))</f>
        <v>56.832000000000001</v>
      </c>
      <c r="C6485" s="6">
        <f>IF($C$10=2012,profiles!D6472,IF($C$10=2013,profiles!F6472,IF($C$10=2014,profiles!H6472,IF($C$10=2015,profiles!J6472,IF($C$10=2016,profiles!L6472)))))</f>
        <v>0.27548526839021409</v>
      </c>
      <c r="D6485" s="11">
        <f t="shared" si="1022"/>
        <v>55.097053678042819</v>
      </c>
      <c r="E6485" s="11">
        <f t="shared" si="1018"/>
        <v>0</v>
      </c>
      <c r="F6485" s="11">
        <f t="shared" si="1019"/>
        <v>55.097053678042819</v>
      </c>
      <c r="G6485" s="11">
        <f t="shared" si="1020"/>
        <v>1.7349463219571817</v>
      </c>
      <c r="H6485" s="12">
        <f t="shared" si="1023"/>
        <v>0</v>
      </c>
      <c r="I6485" s="12">
        <f t="shared" si="1017"/>
        <v>0</v>
      </c>
      <c r="J6485" s="12">
        <f t="shared" si="1024"/>
        <v>0</v>
      </c>
      <c r="K6485" s="12">
        <f t="shared" si="1025"/>
        <v>0</v>
      </c>
      <c r="L6485" s="12">
        <f t="shared" si="1026"/>
        <v>1.7349463219571817</v>
      </c>
      <c r="M6485" s="12">
        <f t="shared" si="1021"/>
        <v>1.7349463219571817</v>
      </c>
      <c r="N6485" s="13"/>
    </row>
    <row r="6486" spans="1:14" x14ac:dyDescent="0.2">
      <c r="A6486" s="10" t="s">
        <v>6468</v>
      </c>
      <c r="B6486" s="6">
        <f>IF($C$10=2012,profiles!C6473,IF($C$10=2013,profiles!E6473,IF($C$10=2014,profiles!G6473,IF($C$10=2015,profiles!I6473,IF($C$10=2016,profiles!K6473)))))</f>
        <v>54.874000000000002</v>
      </c>
      <c r="C6486" s="6">
        <f>IF($C$10=2012,profiles!D6473,IF($C$10=2013,profiles!F6473,IF($C$10=2014,profiles!H6473,IF($C$10=2015,profiles!J6473,IF($C$10=2016,profiles!L6473)))))</f>
        <v>0.27684596373330372</v>
      </c>
      <c r="D6486" s="11">
        <f t="shared" si="1022"/>
        <v>55.369192746660744</v>
      </c>
      <c r="E6486" s="11">
        <f t="shared" si="1018"/>
        <v>0.49519274666074153</v>
      </c>
      <c r="F6486" s="11">
        <f t="shared" si="1019"/>
        <v>54.874000000000002</v>
      </c>
      <c r="G6486" s="11">
        <f t="shared" si="1020"/>
        <v>0</v>
      </c>
      <c r="H6486" s="12">
        <f t="shared" si="1023"/>
        <v>0</v>
      </c>
      <c r="I6486" s="12">
        <f t="shared" si="1017"/>
        <v>0.49519274666074153</v>
      </c>
      <c r="J6486" s="12">
        <f t="shared" si="1024"/>
        <v>0</v>
      </c>
      <c r="K6486" s="12">
        <f t="shared" si="1025"/>
        <v>0.40110612479520069</v>
      </c>
      <c r="L6486" s="12">
        <f t="shared" si="1026"/>
        <v>0</v>
      </c>
      <c r="M6486" s="12">
        <f t="shared" si="1021"/>
        <v>-0.49519274666074153</v>
      </c>
      <c r="N6486" s="13"/>
    </row>
    <row r="6487" spans="1:14" x14ac:dyDescent="0.2">
      <c r="A6487" s="10" t="s">
        <v>6469</v>
      </c>
      <c r="B6487" s="6">
        <f>IF($C$10=2012,profiles!C6474,IF($C$10=2013,profiles!E6474,IF($C$10=2014,profiles!G6474,IF($C$10=2015,profiles!I6474,IF($C$10=2016,profiles!K6474)))))</f>
        <v>52.875</v>
      </c>
      <c r="C6487" s="6">
        <f>IF($C$10=2012,profiles!D6474,IF($C$10=2013,profiles!F6474,IF($C$10=2014,profiles!H6474,IF($C$10=2015,profiles!J6474,IF($C$10=2016,profiles!L6474)))))</f>
        <v>0.25515814612201826</v>
      </c>
      <c r="D6487" s="11">
        <f t="shared" si="1022"/>
        <v>51.031629224403652</v>
      </c>
      <c r="E6487" s="11">
        <f t="shared" si="1018"/>
        <v>0</v>
      </c>
      <c r="F6487" s="11">
        <f t="shared" si="1019"/>
        <v>51.031629224403652</v>
      </c>
      <c r="G6487" s="11">
        <f t="shared" si="1020"/>
        <v>1.8433707755963482</v>
      </c>
      <c r="H6487" s="12">
        <f t="shared" si="1023"/>
        <v>0</v>
      </c>
      <c r="I6487" s="12">
        <f t="shared" si="1017"/>
        <v>0</v>
      </c>
      <c r="J6487" s="12">
        <f t="shared" si="1024"/>
        <v>0.37142427156035585</v>
      </c>
      <c r="K6487" s="12">
        <f t="shared" si="1025"/>
        <v>0</v>
      </c>
      <c r="L6487" s="12">
        <f t="shared" si="1026"/>
        <v>1.4719465040359925</v>
      </c>
      <c r="M6487" s="12">
        <f t="shared" si="1021"/>
        <v>1.8433707755963482</v>
      </c>
      <c r="N6487" s="13"/>
    </row>
    <row r="6488" spans="1:14" x14ac:dyDescent="0.2">
      <c r="A6488" s="10" t="s">
        <v>6470</v>
      </c>
      <c r="B6488" s="6">
        <f>IF($C$10=2012,profiles!C6475,IF($C$10=2013,profiles!E6475,IF($C$10=2014,profiles!G6475,IF($C$10=2015,profiles!I6475,IF($C$10=2016,profiles!K6475)))))</f>
        <v>51.773000000000003</v>
      </c>
      <c r="C6488" s="6">
        <f>IF($C$10=2012,profiles!D6475,IF($C$10=2013,profiles!F6475,IF($C$10=2014,profiles!H6475,IF($C$10=2015,profiles!J6475,IF($C$10=2016,profiles!L6475)))))</f>
        <v>0.22187664880175503</v>
      </c>
      <c r="D6488" s="11">
        <f t="shared" si="1022"/>
        <v>44.375329760351008</v>
      </c>
      <c r="E6488" s="11">
        <f t="shared" si="1018"/>
        <v>0</v>
      </c>
      <c r="F6488" s="11">
        <f t="shared" si="1019"/>
        <v>44.375329760351008</v>
      </c>
      <c r="G6488" s="11">
        <f t="shared" si="1020"/>
        <v>7.3976702396489955</v>
      </c>
      <c r="H6488" s="12">
        <f t="shared" si="1023"/>
        <v>0</v>
      </c>
      <c r="I6488" s="12">
        <f t="shared" si="1017"/>
        <v>0</v>
      </c>
      <c r="J6488" s="12">
        <f t="shared" si="1024"/>
        <v>0</v>
      </c>
      <c r="K6488" s="12">
        <f t="shared" si="1025"/>
        <v>0</v>
      </c>
      <c r="L6488" s="12">
        <f t="shared" si="1026"/>
        <v>7.3976702396489955</v>
      </c>
      <c r="M6488" s="12">
        <f t="shared" si="1021"/>
        <v>7.3976702396489955</v>
      </c>
      <c r="N6488" s="13"/>
    </row>
    <row r="6489" spans="1:14" x14ac:dyDescent="0.2">
      <c r="A6489" s="10" t="s">
        <v>6471</v>
      </c>
      <c r="B6489" s="6">
        <f>IF($C$10=2012,profiles!C6476,IF($C$10=2013,profiles!E6476,IF($C$10=2014,profiles!G6476,IF($C$10=2015,profiles!I6476,IF($C$10=2016,profiles!K6476)))))</f>
        <v>50.965000000000003</v>
      </c>
      <c r="C6489" s="6">
        <f>IF($C$10=2012,profiles!D6476,IF($C$10=2013,profiles!F6476,IF($C$10=2014,profiles!H6476,IF($C$10=2015,profiles!J6476,IF($C$10=2016,profiles!L6476)))))</f>
        <v>0.16356113409791453</v>
      </c>
      <c r="D6489" s="11">
        <f t="shared" si="1022"/>
        <v>32.712226819582909</v>
      </c>
      <c r="E6489" s="11">
        <f t="shared" si="1018"/>
        <v>0</v>
      </c>
      <c r="F6489" s="11">
        <f t="shared" si="1019"/>
        <v>32.712226819582909</v>
      </c>
      <c r="G6489" s="11">
        <f t="shared" si="1020"/>
        <v>18.252773180417094</v>
      </c>
      <c r="H6489" s="12">
        <f t="shared" si="1023"/>
        <v>0</v>
      </c>
      <c r="I6489" s="12">
        <f t="shared" si="1017"/>
        <v>0</v>
      </c>
      <c r="J6489" s="12">
        <f t="shared" si="1024"/>
        <v>0</v>
      </c>
      <c r="K6489" s="12">
        <f t="shared" si="1025"/>
        <v>0</v>
      </c>
      <c r="L6489" s="12">
        <f t="shared" si="1026"/>
        <v>18.252773180417094</v>
      </c>
      <c r="M6489" s="12">
        <f t="shared" si="1021"/>
        <v>18.252773180417094</v>
      </c>
      <c r="N6489" s="13"/>
    </row>
    <row r="6490" spans="1:14" x14ac:dyDescent="0.2">
      <c r="A6490" s="10" t="s">
        <v>6472</v>
      </c>
      <c r="B6490" s="6">
        <f>IF($C$10=2012,profiles!C6477,IF($C$10=2013,profiles!E6477,IF($C$10=2014,profiles!G6477,IF($C$10=2015,profiles!I6477,IF($C$10=2016,profiles!K6477)))))</f>
        <v>51.539000000000001</v>
      </c>
      <c r="C6490" s="6">
        <f>IF($C$10=2012,profiles!D6477,IF($C$10=2013,profiles!F6477,IF($C$10=2014,profiles!H6477,IF($C$10=2015,profiles!J6477,IF($C$10=2016,profiles!L6477)))))</f>
        <v>9.1597012024103752E-2</v>
      </c>
      <c r="D6490" s="11">
        <f t="shared" si="1022"/>
        <v>18.31940240482075</v>
      </c>
      <c r="E6490" s="11">
        <f t="shared" si="1018"/>
        <v>0</v>
      </c>
      <c r="F6490" s="11">
        <f t="shared" si="1019"/>
        <v>18.31940240482075</v>
      </c>
      <c r="G6490" s="11">
        <f t="shared" si="1020"/>
        <v>33.219597595179252</v>
      </c>
      <c r="H6490" s="12">
        <f t="shared" si="1023"/>
        <v>0</v>
      </c>
      <c r="I6490" s="12">
        <f t="shared" si="1017"/>
        <v>0</v>
      </c>
      <c r="J6490" s="12">
        <f t="shared" si="1024"/>
        <v>0</v>
      </c>
      <c r="K6490" s="12">
        <f t="shared" si="1025"/>
        <v>0</v>
      </c>
      <c r="L6490" s="12">
        <f t="shared" si="1026"/>
        <v>33.219597595179252</v>
      </c>
      <c r="M6490" s="12">
        <f t="shared" si="1021"/>
        <v>33.219597595179252</v>
      </c>
      <c r="N6490" s="13"/>
    </row>
    <row r="6491" spans="1:14" x14ac:dyDescent="0.2">
      <c r="A6491" s="10" t="s">
        <v>6473</v>
      </c>
      <c r="B6491" s="6">
        <f>IF($C$10=2012,profiles!C6478,IF($C$10=2013,profiles!E6478,IF($C$10=2014,profiles!G6478,IF($C$10=2015,profiles!I6478,IF($C$10=2016,profiles!K6478)))))</f>
        <v>52.744999999999997</v>
      </c>
      <c r="C6491" s="6">
        <f>IF($C$10=2012,profiles!D6478,IF($C$10=2013,profiles!F6478,IF($C$10=2014,profiles!H6478,IF($C$10=2015,profiles!J6478,IF($C$10=2016,profiles!L6478)))))</f>
        <v>3.1490377940073866E-2</v>
      </c>
      <c r="D6491" s="11">
        <f t="shared" si="1022"/>
        <v>6.2980755880147736</v>
      </c>
      <c r="E6491" s="11">
        <f t="shared" si="1018"/>
        <v>0</v>
      </c>
      <c r="F6491" s="11">
        <f t="shared" si="1019"/>
        <v>6.2980755880147736</v>
      </c>
      <c r="G6491" s="11">
        <f t="shared" si="1020"/>
        <v>46.446924411985222</v>
      </c>
      <c r="H6491" s="12">
        <f t="shared" si="1023"/>
        <v>0</v>
      </c>
      <c r="I6491" s="12">
        <f t="shared" si="1017"/>
        <v>0</v>
      </c>
      <c r="J6491" s="12">
        <f t="shared" si="1024"/>
        <v>0</v>
      </c>
      <c r="K6491" s="12">
        <f t="shared" si="1025"/>
        <v>0</v>
      </c>
      <c r="L6491" s="12">
        <f t="shared" si="1026"/>
        <v>46.446924411985222</v>
      </c>
      <c r="M6491" s="12">
        <f t="shared" si="1021"/>
        <v>46.446924411985222</v>
      </c>
      <c r="N6491" s="13"/>
    </row>
    <row r="6492" spans="1:14" x14ac:dyDescent="0.2">
      <c r="A6492" s="10" t="s">
        <v>6474</v>
      </c>
      <c r="B6492" s="6">
        <f>IF($C$10=2012,profiles!C6479,IF($C$10=2013,profiles!E6479,IF($C$10=2014,profiles!G6479,IF($C$10=2015,profiles!I6479,IF($C$10=2016,profiles!K6479)))))</f>
        <v>55.307000000000002</v>
      </c>
      <c r="C6492" s="6">
        <f>IF($C$10=2012,profiles!D6479,IF($C$10=2013,profiles!F6479,IF($C$10=2014,profiles!H6479,IF($C$10=2015,profiles!J6479,IF($C$10=2016,profiles!L6479)))))</f>
        <v>1.8063924911832497E-2</v>
      </c>
      <c r="D6492" s="11">
        <f t="shared" si="1022"/>
        <v>3.6127849823664993</v>
      </c>
      <c r="E6492" s="11">
        <f t="shared" si="1018"/>
        <v>0</v>
      </c>
      <c r="F6492" s="11">
        <f t="shared" si="1019"/>
        <v>3.6127849823664993</v>
      </c>
      <c r="G6492" s="11">
        <f t="shared" si="1020"/>
        <v>51.694215017633503</v>
      </c>
      <c r="H6492" s="12">
        <f t="shared" si="1023"/>
        <v>0</v>
      </c>
      <c r="I6492" s="12">
        <f t="shared" si="1017"/>
        <v>0</v>
      </c>
      <c r="J6492" s="12">
        <f t="shared" si="1024"/>
        <v>0</v>
      </c>
      <c r="K6492" s="12">
        <f t="shared" si="1025"/>
        <v>0</v>
      </c>
      <c r="L6492" s="12">
        <f t="shared" si="1026"/>
        <v>51.694215017633503</v>
      </c>
      <c r="M6492" s="12">
        <f t="shared" si="1021"/>
        <v>51.694215017633503</v>
      </c>
      <c r="N6492" s="13"/>
    </row>
    <row r="6493" spans="1:14" x14ac:dyDescent="0.2">
      <c r="A6493" s="10" t="s">
        <v>6475</v>
      </c>
      <c r="B6493" s="6">
        <f>IF($C$10=2012,profiles!C6480,IF($C$10=2013,profiles!E6480,IF($C$10=2014,profiles!G6480,IF($C$10=2015,profiles!I6480,IF($C$10=2016,profiles!K6480)))))</f>
        <v>53.697000000000003</v>
      </c>
      <c r="C6493" s="6">
        <f>IF($C$10=2012,profiles!D6480,IF($C$10=2013,profiles!F6480,IF($C$10=2014,profiles!H6480,IF($C$10=2015,profiles!J6480,IF($C$10=2016,profiles!L6480)))))</f>
        <v>2.1354586098692067E-2</v>
      </c>
      <c r="D6493" s="11">
        <f t="shared" si="1022"/>
        <v>4.2709172197384131</v>
      </c>
      <c r="E6493" s="11">
        <f t="shared" si="1018"/>
        <v>0</v>
      </c>
      <c r="F6493" s="11">
        <f t="shared" si="1019"/>
        <v>4.2709172197384131</v>
      </c>
      <c r="G6493" s="11">
        <f t="shared" si="1020"/>
        <v>49.426082780261588</v>
      </c>
      <c r="H6493" s="12">
        <f t="shared" si="1023"/>
        <v>0</v>
      </c>
      <c r="I6493" s="12">
        <f t="shared" si="1017"/>
        <v>0</v>
      </c>
      <c r="J6493" s="12">
        <f t="shared" si="1024"/>
        <v>0</v>
      </c>
      <c r="K6493" s="12">
        <f t="shared" si="1025"/>
        <v>0</v>
      </c>
      <c r="L6493" s="12">
        <f t="shared" si="1026"/>
        <v>49.426082780261588</v>
      </c>
      <c r="M6493" s="12">
        <f t="shared" si="1021"/>
        <v>49.426082780261588</v>
      </c>
      <c r="N6493" s="13"/>
    </row>
    <row r="6494" spans="1:14" x14ac:dyDescent="0.2">
      <c r="A6494" s="10" t="s">
        <v>6476</v>
      </c>
      <c r="B6494" s="6">
        <f>IF($C$10=2012,profiles!C6481,IF($C$10=2013,profiles!E6481,IF($C$10=2014,profiles!G6481,IF($C$10=2015,profiles!I6481,IF($C$10=2016,profiles!K6481)))))</f>
        <v>49.939</v>
      </c>
      <c r="C6494" s="6">
        <f>IF($C$10=2012,profiles!D6481,IF($C$10=2013,profiles!F6481,IF($C$10=2014,profiles!H6481,IF($C$10=2015,profiles!J6481,IF($C$10=2016,profiles!L6481)))))</f>
        <v>2.327066729610397E-2</v>
      </c>
      <c r="D6494" s="11">
        <f t="shared" si="1022"/>
        <v>4.6541334592207937</v>
      </c>
      <c r="E6494" s="11">
        <f t="shared" si="1018"/>
        <v>0</v>
      </c>
      <c r="F6494" s="11">
        <f t="shared" si="1019"/>
        <v>4.6541334592207937</v>
      </c>
      <c r="G6494" s="11">
        <f t="shared" si="1020"/>
        <v>45.284866540779205</v>
      </c>
      <c r="H6494" s="12">
        <f t="shared" si="1023"/>
        <v>0</v>
      </c>
      <c r="I6494" s="12">
        <f t="shared" si="1017"/>
        <v>0</v>
      </c>
      <c r="J6494" s="12">
        <f t="shared" si="1024"/>
        <v>0</v>
      </c>
      <c r="K6494" s="12">
        <f t="shared" si="1025"/>
        <v>0</v>
      </c>
      <c r="L6494" s="12">
        <f t="shared" si="1026"/>
        <v>45.284866540779205</v>
      </c>
      <c r="M6494" s="12">
        <f t="shared" si="1021"/>
        <v>45.284866540779205</v>
      </c>
      <c r="N6494" s="13"/>
    </row>
    <row r="6495" spans="1:14" x14ac:dyDescent="0.2">
      <c r="A6495" s="10" t="s">
        <v>6477</v>
      </c>
      <c r="B6495" s="6">
        <f>IF($C$10=2012,profiles!C6482,IF($C$10=2013,profiles!E6482,IF($C$10=2014,profiles!G6482,IF($C$10=2015,profiles!I6482,IF($C$10=2016,profiles!K6482)))))</f>
        <v>47.414000000000001</v>
      </c>
      <c r="C6495" s="6">
        <f>IF($C$10=2012,profiles!D6482,IF($C$10=2013,profiles!F6482,IF($C$10=2014,profiles!H6482,IF($C$10=2015,profiles!J6482,IF($C$10=2016,profiles!L6482)))))</f>
        <v>2.4187053955735748E-2</v>
      </c>
      <c r="D6495" s="11">
        <f t="shared" si="1022"/>
        <v>4.8374107911471498</v>
      </c>
      <c r="E6495" s="11">
        <f t="shared" si="1018"/>
        <v>0</v>
      </c>
      <c r="F6495" s="11">
        <f t="shared" si="1019"/>
        <v>4.8374107911471498</v>
      </c>
      <c r="G6495" s="11">
        <f t="shared" si="1020"/>
        <v>42.576589208852852</v>
      </c>
      <c r="H6495" s="12">
        <f t="shared" si="1023"/>
        <v>0</v>
      </c>
      <c r="I6495" s="12">
        <f t="shared" si="1017"/>
        <v>0</v>
      </c>
      <c r="J6495" s="12">
        <f t="shared" si="1024"/>
        <v>0</v>
      </c>
      <c r="K6495" s="12">
        <f t="shared" si="1025"/>
        <v>0</v>
      </c>
      <c r="L6495" s="12">
        <f t="shared" si="1026"/>
        <v>42.576589208852852</v>
      </c>
      <c r="M6495" s="12">
        <f t="shared" si="1021"/>
        <v>42.576589208852852</v>
      </c>
      <c r="N6495" s="13"/>
    </row>
    <row r="6496" spans="1:14" x14ac:dyDescent="0.2">
      <c r="A6496" s="10" t="s">
        <v>6478</v>
      </c>
      <c r="B6496" s="6">
        <f>IF($C$10=2012,profiles!C6483,IF($C$10=2013,profiles!E6483,IF($C$10=2014,profiles!G6483,IF($C$10=2015,profiles!I6483,IF($C$10=2016,profiles!K6483)))))</f>
        <v>44.012</v>
      </c>
      <c r="C6496" s="6">
        <f>IF($C$10=2012,profiles!D6483,IF($C$10=2013,profiles!F6483,IF($C$10=2014,profiles!H6483,IF($C$10=2015,profiles!J6483,IF($C$10=2016,profiles!L6483)))))</f>
        <v>2.5964288689567076E-2</v>
      </c>
      <c r="D6496" s="11">
        <f t="shared" si="1022"/>
        <v>5.1928577379134149</v>
      </c>
      <c r="E6496" s="11">
        <f t="shared" si="1018"/>
        <v>0</v>
      </c>
      <c r="F6496" s="11">
        <f t="shared" si="1019"/>
        <v>5.1928577379134149</v>
      </c>
      <c r="G6496" s="11">
        <f t="shared" si="1020"/>
        <v>38.819142262086586</v>
      </c>
      <c r="H6496" s="12">
        <f t="shared" si="1023"/>
        <v>0</v>
      </c>
      <c r="I6496" s="12">
        <f t="shared" si="1017"/>
        <v>0</v>
      </c>
      <c r="J6496" s="12">
        <f t="shared" si="1024"/>
        <v>0</v>
      </c>
      <c r="K6496" s="12">
        <f t="shared" si="1025"/>
        <v>0</v>
      </c>
      <c r="L6496" s="12">
        <f t="shared" si="1026"/>
        <v>38.819142262086586</v>
      </c>
      <c r="M6496" s="12">
        <f t="shared" si="1021"/>
        <v>38.819142262086586</v>
      </c>
      <c r="N6496" s="13"/>
    </row>
    <row r="6497" spans="1:14" x14ac:dyDescent="0.2">
      <c r="A6497" s="10" t="s">
        <v>6479</v>
      </c>
      <c r="B6497" s="6">
        <f>IF($C$10=2012,profiles!C6484,IF($C$10=2013,profiles!E6484,IF($C$10=2014,profiles!G6484,IF($C$10=2015,profiles!I6484,IF($C$10=2016,profiles!K6484)))))</f>
        <v>41.029000000000003</v>
      </c>
      <c r="C6497" s="6">
        <f>IF($C$10=2012,profiles!D6484,IF($C$10=2013,profiles!F6484,IF($C$10=2014,profiles!H6484,IF($C$10=2015,profiles!J6484,IF($C$10=2016,profiles!L6484)))))</f>
        <v>2.7336211803579116E-2</v>
      </c>
      <c r="D6497" s="11">
        <f t="shared" si="1022"/>
        <v>5.4672423607158231</v>
      </c>
      <c r="E6497" s="11">
        <f t="shared" si="1018"/>
        <v>0</v>
      </c>
      <c r="F6497" s="11">
        <f t="shared" si="1019"/>
        <v>5.4672423607158231</v>
      </c>
      <c r="G6497" s="11">
        <f t="shared" si="1020"/>
        <v>35.561757639284181</v>
      </c>
      <c r="H6497" s="12">
        <f t="shared" si="1023"/>
        <v>0</v>
      </c>
      <c r="I6497" s="12">
        <f t="shared" si="1017"/>
        <v>0</v>
      </c>
      <c r="J6497" s="12">
        <f t="shared" si="1024"/>
        <v>0</v>
      </c>
      <c r="K6497" s="12">
        <f t="shared" si="1025"/>
        <v>0</v>
      </c>
      <c r="L6497" s="12">
        <f t="shared" si="1026"/>
        <v>35.561757639284181</v>
      </c>
      <c r="M6497" s="12">
        <f t="shared" si="1021"/>
        <v>35.561757639284181</v>
      </c>
      <c r="N6497" s="13"/>
    </row>
    <row r="6498" spans="1:14" x14ac:dyDescent="0.2">
      <c r="A6498" s="10" t="s">
        <v>6480</v>
      </c>
      <c r="B6498" s="6">
        <f>IF($C$10=2012,profiles!C6485,IF($C$10=2013,profiles!E6485,IF($C$10=2014,profiles!G6485,IF($C$10=2015,profiles!I6485,IF($C$10=2016,profiles!K6485)))))</f>
        <v>38.965000000000003</v>
      </c>
      <c r="C6498" s="6">
        <f>IF($C$10=2012,profiles!D6485,IF($C$10=2013,profiles!F6485,IF($C$10=2014,profiles!H6485,IF($C$10=2015,profiles!J6485,IF($C$10=2016,profiles!L6485)))))</f>
        <v>3.03072373627289E-2</v>
      </c>
      <c r="D6498" s="11">
        <f t="shared" si="1022"/>
        <v>6.0614474725457796</v>
      </c>
      <c r="E6498" s="11">
        <f t="shared" si="1018"/>
        <v>0</v>
      </c>
      <c r="F6498" s="11">
        <f t="shared" si="1019"/>
        <v>6.0614474725457796</v>
      </c>
      <c r="G6498" s="11">
        <f t="shared" si="1020"/>
        <v>32.903552527454224</v>
      </c>
      <c r="H6498" s="12">
        <f t="shared" si="1023"/>
        <v>0</v>
      </c>
      <c r="I6498" s="12">
        <f t="shared" si="1017"/>
        <v>0</v>
      </c>
      <c r="J6498" s="12">
        <f t="shared" si="1024"/>
        <v>0</v>
      </c>
      <c r="K6498" s="12">
        <f t="shared" si="1025"/>
        <v>0</v>
      </c>
      <c r="L6498" s="12">
        <f t="shared" si="1026"/>
        <v>32.903552527454224</v>
      </c>
      <c r="M6498" s="12">
        <f t="shared" si="1021"/>
        <v>32.903552527454224</v>
      </c>
      <c r="N6498" s="13"/>
    </row>
    <row r="6499" spans="1:14" x14ac:dyDescent="0.2">
      <c r="A6499" s="10" t="s">
        <v>6481</v>
      </c>
      <c r="B6499" s="6">
        <f>IF($C$10=2012,profiles!C6486,IF($C$10=2013,profiles!E6486,IF($C$10=2014,profiles!G6486,IF($C$10=2015,profiles!I6486,IF($C$10=2016,profiles!K6486)))))</f>
        <v>37.741</v>
      </c>
      <c r="C6499" s="6">
        <f>IF($C$10=2012,profiles!D6486,IF($C$10=2013,profiles!F6486,IF($C$10=2014,profiles!H6486,IF($C$10=2015,profiles!J6486,IF($C$10=2016,profiles!L6486)))))</f>
        <v>3.2931180496744365E-2</v>
      </c>
      <c r="D6499" s="11">
        <f t="shared" si="1022"/>
        <v>6.5862360993488727</v>
      </c>
      <c r="E6499" s="11">
        <f t="shared" si="1018"/>
        <v>0</v>
      </c>
      <c r="F6499" s="11">
        <f t="shared" si="1019"/>
        <v>6.5862360993488727</v>
      </c>
      <c r="G6499" s="11">
        <f t="shared" si="1020"/>
        <v>31.154763900651126</v>
      </c>
      <c r="H6499" s="12">
        <f t="shared" si="1023"/>
        <v>0</v>
      </c>
      <c r="I6499" s="12">
        <f t="shared" si="1017"/>
        <v>0</v>
      </c>
      <c r="J6499" s="12">
        <f t="shared" si="1024"/>
        <v>0</v>
      </c>
      <c r="K6499" s="12">
        <f t="shared" si="1025"/>
        <v>0</v>
      </c>
      <c r="L6499" s="12">
        <f t="shared" si="1026"/>
        <v>31.154763900651126</v>
      </c>
      <c r="M6499" s="12">
        <f t="shared" si="1021"/>
        <v>31.154763900651126</v>
      </c>
      <c r="N6499" s="13"/>
    </row>
    <row r="6500" spans="1:14" x14ac:dyDescent="0.2">
      <c r="A6500" s="10" t="s">
        <v>6482</v>
      </c>
      <c r="B6500" s="6">
        <f>IF($C$10=2012,profiles!C6487,IF($C$10=2013,profiles!E6487,IF($C$10=2014,profiles!G6487,IF($C$10=2015,profiles!I6487,IF($C$10=2016,profiles!K6487)))))</f>
        <v>37.439</v>
      </c>
      <c r="C6500" s="6">
        <f>IF($C$10=2012,profiles!D6487,IF($C$10=2013,profiles!F6487,IF($C$10=2014,profiles!H6487,IF($C$10=2015,profiles!J6487,IF($C$10=2016,profiles!L6487)))))</f>
        <v>3.5055324938566411E-2</v>
      </c>
      <c r="D6500" s="11">
        <f t="shared" si="1022"/>
        <v>7.011064987713282</v>
      </c>
      <c r="E6500" s="11">
        <f t="shared" si="1018"/>
        <v>0</v>
      </c>
      <c r="F6500" s="11">
        <f t="shared" si="1019"/>
        <v>7.011064987713282</v>
      </c>
      <c r="G6500" s="11">
        <f t="shared" si="1020"/>
        <v>30.427935012286717</v>
      </c>
      <c r="H6500" s="12">
        <f t="shared" si="1023"/>
        <v>0</v>
      </c>
      <c r="I6500" s="12">
        <f t="shared" si="1017"/>
        <v>0</v>
      </c>
      <c r="J6500" s="12">
        <f t="shared" si="1024"/>
        <v>0</v>
      </c>
      <c r="K6500" s="12">
        <f t="shared" si="1025"/>
        <v>0</v>
      </c>
      <c r="L6500" s="12">
        <f t="shared" si="1026"/>
        <v>30.427935012286717</v>
      </c>
      <c r="M6500" s="12">
        <f t="shared" si="1021"/>
        <v>30.427935012286717</v>
      </c>
      <c r="N6500" s="13"/>
    </row>
    <row r="6501" spans="1:14" x14ac:dyDescent="0.2">
      <c r="A6501" s="10" t="s">
        <v>6483</v>
      </c>
      <c r="B6501" s="6">
        <f>IF($C$10=2012,profiles!C6488,IF($C$10=2013,profiles!E6488,IF($C$10=2014,profiles!G6488,IF($C$10=2015,profiles!I6488,IF($C$10=2016,profiles!K6488)))))</f>
        <v>37.582999999999998</v>
      </c>
      <c r="C6501" s="6">
        <f>IF($C$10=2012,profiles!D6488,IF($C$10=2013,profiles!F6488,IF($C$10=2014,profiles!H6488,IF($C$10=2015,profiles!J6488,IF($C$10=2016,profiles!L6488)))))</f>
        <v>3.631870496605534E-2</v>
      </c>
      <c r="D6501" s="11">
        <f t="shared" si="1022"/>
        <v>7.2637409932110684</v>
      </c>
      <c r="E6501" s="11">
        <f t="shared" si="1018"/>
        <v>0</v>
      </c>
      <c r="F6501" s="11">
        <f t="shared" si="1019"/>
        <v>7.2637409932110684</v>
      </c>
      <c r="G6501" s="11">
        <f t="shared" si="1020"/>
        <v>30.319259006788929</v>
      </c>
      <c r="H6501" s="12">
        <f t="shared" si="1023"/>
        <v>0</v>
      </c>
      <c r="I6501" s="12">
        <f t="shared" si="1017"/>
        <v>0</v>
      </c>
      <c r="J6501" s="12">
        <f t="shared" si="1024"/>
        <v>0</v>
      </c>
      <c r="K6501" s="12">
        <f t="shared" si="1025"/>
        <v>0</v>
      </c>
      <c r="L6501" s="12">
        <f t="shared" si="1026"/>
        <v>30.319259006788929</v>
      </c>
      <c r="M6501" s="12">
        <f t="shared" si="1021"/>
        <v>30.319259006788929</v>
      </c>
      <c r="N6501" s="13"/>
    </row>
    <row r="6502" spans="1:14" x14ac:dyDescent="0.2">
      <c r="A6502" s="10" t="s">
        <v>6484</v>
      </c>
      <c r="B6502" s="6">
        <f>IF($C$10=2012,profiles!C6489,IF($C$10=2013,profiles!E6489,IF($C$10=2014,profiles!G6489,IF($C$10=2015,profiles!I6489,IF($C$10=2016,profiles!K6489)))))</f>
        <v>38.15</v>
      </c>
      <c r="C6502" s="6">
        <f>IF($C$10=2012,profiles!D6489,IF($C$10=2013,profiles!F6489,IF($C$10=2014,profiles!H6489,IF($C$10=2015,profiles!J6489,IF($C$10=2016,profiles!L6489)))))</f>
        <v>3.6943453331297116E-2</v>
      </c>
      <c r="D6502" s="11">
        <f t="shared" si="1022"/>
        <v>7.3886906662594232</v>
      </c>
      <c r="E6502" s="11">
        <f t="shared" si="1018"/>
        <v>0</v>
      </c>
      <c r="F6502" s="11">
        <f t="shared" si="1019"/>
        <v>7.3886906662594232</v>
      </c>
      <c r="G6502" s="11">
        <f t="shared" si="1020"/>
        <v>30.761309333740577</v>
      </c>
      <c r="H6502" s="12">
        <f t="shared" si="1023"/>
        <v>0</v>
      </c>
      <c r="I6502" s="12">
        <f t="shared" si="1017"/>
        <v>0</v>
      </c>
      <c r="J6502" s="12">
        <f t="shared" si="1024"/>
        <v>0</v>
      </c>
      <c r="K6502" s="12">
        <f t="shared" si="1025"/>
        <v>0</v>
      </c>
      <c r="L6502" s="12">
        <f t="shared" si="1026"/>
        <v>30.761309333740577</v>
      </c>
      <c r="M6502" s="12">
        <f t="shared" si="1021"/>
        <v>30.761309333740577</v>
      </c>
      <c r="N6502" s="13"/>
    </row>
    <row r="6503" spans="1:14" x14ac:dyDescent="0.2">
      <c r="A6503" s="10" t="s">
        <v>6485</v>
      </c>
      <c r="B6503" s="6">
        <f>IF($C$10=2012,profiles!C6490,IF($C$10=2013,profiles!E6490,IF($C$10=2014,profiles!G6490,IF($C$10=2015,profiles!I6490,IF($C$10=2016,profiles!K6490)))))</f>
        <v>39.146999999999998</v>
      </c>
      <c r="C6503" s="6">
        <f>IF($C$10=2012,profiles!D6490,IF($C$10=2013,profiles!F6490,IF($C$10=2014,profiles!H6490,IF($C$10=2015,profiles!J6490,IF($C$10=2016,profiles!L6490)))))</f>
        <v>3.7110052895361588E-2</v>
      </c>
      <c r="D6503" s="11">
        <f t="shared" si="1022"/>
        <v>7.4220105790723174</v>
      </c>
      <c r="E6503" s="11">
        <f t="shared" si="1018"/>
        <v>0</v>
      </c>
      <c r="F6503" s="11">
        <f t="shared" si="1019"/>
        <v>7.4220105790723174</v>
      </c>
      <c r="G6503" s="11">
        <f t="shared" si="1020"/>
        <v>31.724989420927681</v>
      </c>
      <c r="H6503" s="12">
        <f t="shared" si="1023"/>
        <v>0</v>
      </c>
      <c r="I6503" s="12">
        <f t="shared" si="1017"/>
        <v>0</v>
      </c>
      <c r="J6503" s="12">
        <f t="shared" si="1024"/>
        <v>0</v>
      </c>
      <c r="K6503" s="12">
        <f t="shared" si="1025"/>
        <v>0</v>
      </c>
      <c r="L6503" s="12">
        <f t="shared" si="1026"/>
        <v>31.724989420927681</v>
      </c>
      <c r="M6503" s="12">
        <f t="shared" si="1021"/>
        <v>31.724989420927681</v>
      </c>
      <c r="N6503" s="13"/>
    </row>
    <row r="6504" spans="1:14" x14ac:dyDescent="0.2">
      <c r="A6504" s="10" t="s">
        <v>6486</v>
      </c>
      <c r="B6504" s="6">
        <f>IF($C$10=2012,profiles!C6491,IF($C$10=2013,profiles!E6491,IF($C$10=2014,profiles!G6491,IF($C$10=2015,profiles!I6491,IF($C$10=2016,profiles!K6491)))))</f>
        <v>40.588999999999999</v>
      </c>
      <c r="C6504" s="6">
        <f>IF($C$10=2012,profiles!D6491,IF($C$10=2013,profiles!F6491,IF($C$10=2014,profiles!H6491,IF($C$10=2015,profiles!J6491,IF($C$10=2016,profiles!L6491)))))</f>
        <v>3.9095364367129903E-2</v>
      </c>
      <c r="D6504" s="11">
        <f t="shared" si="1022"/>
        <v>7.8190728734259807</v>
      </c>
      <c r="E6504" s="11">
        <f t="shared" si="1018"/>
        <v>0</v>
      </c>
      <c r="F6504" s="11">
        <f t="shared" si="1019"/>
        <v>7.8190728734259807</v>
      </c>
      <c r="G6504" s="11">
        <f t="shared" si="1020"/>
        <v>32.769927126574018</v>
      </c>
      <c r="H6504" s="12">
        <f t="shared" si="1023"/>
        <v>0</v>
      </c>
      <c r="I6504" s="12">
        <f t="shared" si="1017"/>
        <v>0</v>
      </c>
      <c r="J6504" s="12">
        <f t="shared" si="1024"/>
        <v>0</v>
      </c>
      <c r="K6504" s="12">
        <f t="shared" si="1025"/>
        <v>0</v>
      </c>
      <c r="L6504" s="12">
        <f t="shared" si="1026"/>
        <v>32.769927126574018</v>
      </c>
      <c r="M6504" s="12">
        <f t="shared" si="1021"/>
        <v>32.769927126574018</v>
      </c>
      <c r="N6504" s="13"/>
    </row>
    <row r="6505" spans="1:14" x14ac:dyDescent="0.2">
      <c r="A6505" s="10" t="s">
        <v>6487</v>
      </c>
      <c r="B6505" s="6">
        <f>IF($C$10=2012,profiles!C6492,IF($C$10=2013,profiles!E6492,IF($C$10=2014,profiles!G6492,IF($C$10=2015,profiles!I6492,IF($C$10=2016,profiles!K6492)))))</f>
        <v>44.128</v>
      </c>
      <c r="C6505" s="6">
        <f>IF($C$10=2012,profiles!D6492,IF($C$10=2013,profiles!F6492,IF($C$10=2014,profiles!H6492,IF($C$10=2015,profiles!J6492,IF($C$10=2016,profiles!L6492)))))</f>
        <v>7.5650085382276577E-2</v>
      </c>
      <c r="D6505" s="11">
        <f t="shared" si="1022"/>
        <v>15.130017076455315</v>
      </c>
      <c r="E6505" s="11">
        <f t="shared" si="1018"/>
        <v>0</v>
      </c>
      <c r="F6505" s="11">
        <f t="shared" si="1019"/>
        <v>15.130017076455315</v>
      </c>
      <c r="G6505" s="11">
        <f t="shared" si="1020"/>
        <v>28.997982923544683</v>
      </c>
      <c r="H6505" s="12">
        <f t="shared" si="1023"/>
        <v>0</v>
      </c>
      <c r="I6505" s="12">
        <f t="shared" si="1017"/>
        <v>0</v>
      </c>
      <c r="J6505" s="12">
        <f t="shared" si="1024"/>
        <v>0</v>
      </c>
      <c r="K6505" s="12">
        <f t="shared" si="1025"/>
        <v>0</v>
      </c>
      <c r="L6505" s="12">
        <f t="shared" si="1026"/>
        <v>28.997982923544683</v>
      </c>
      <c r="M6505" s="12">
        <f t="shared" si="1021"/>
        <v>28.997982923544683</v>
      </c>
      <c r="N6505" s="13"/>
    </row>
    <row r="6506" spans="1:14" x14ac:dyDescent="0.2">
      <c r="A6506" s="10" t="s">
        <v>6488</v>
      </c>
      <c r="B6506" s="6">
        <f>IF($C$10=2012,profiles!C6493,IF($C$10=2013,profiles!E6493,IF($C$10=2014,profiles!G6493,IF($C$10=2015,profiles!I6493,IF($C$10=2016,profiles!K6493)))))</f>
        <v>47.48</v>
      </c>
      <c r="C6506" s="6">
        <f>IF($C$10=2012,profiles!D6493,IF($C$10=2013,profiles!F6493,IF($C$10=2014,profiles!H6493,IF($C$10=2015,profiles!J6493,IF($C$10=2016,profiles!L6493)))))</f>
        <v>0.13347401740965445</v>
      </c>
      <c r="D6506" s="11">
        <f t="shared" si="1022"/>
        <v>26.69480348193089</v>
      </c>
      <c r="E6506" s="11">
        <f t="shared" si="1018"/>
        <v>0</v>
      </c>
      <c r="F6506" s="11">
        <f t="shared" si="1019"/>
        <v>26.69480348193089</v>
      </c>
      <c r="G6506" s="11">
        <f t="shared" si="1020"/>
        <v>20.785196518069107</v>
      </c>
      <c r="H6506" s="12">
        <f t="shared" si="1023"/>
        <v>0</v>
      </c>
      <c r="I6506" s="12">
        <f t="shared" si="1017"/>
        <v>0</v>
      </c>
      <c r="J6506" s="12">
        <f t="shared" si="1024"/>
        <v>0</v>
      </c>
      <c r="K6506" s="12">
        <f t="shared" si="1025"/>
        <v>0</v>
      </c>
      <c r="L6506" s="12">
        <f t="shared" si="1026"/>
        <v>20.785196518069107</v>
      </c>
      <c r="M6506" s="12">
        <f t="shared" si="1021"/>
        <v>20.785196518069107</v>
      </c>
      <c r="N6506" s="13"/>
    </row>
    <row r="6507" spans="1:14" x14ac:dyDescent="0.2">
      <c r="A6507" s="10" t="s">
        <v>6489</v>
      </c>
      <c r="B6507" s="6">
        <f>IF($C$10=2012,profiles!C6494,IF($C$10=2013,profiles!E6494,IF($C$10=2014,profiles!G6494,IF($C$10=2015,profiles!I6494,IF($C$10=2016,profiles!K6494)))))</f>
        <v>49.811999999999998</v>
      </c>
      <c r="C6507" s="6">
        <f>IF($C$10=2012,profiles!D6494,IF($C$10=2013,profiles!F6494,IF($C$10=2014,profiles!H6494,IF($C$10=2015,profiles!J6494,IF($C$10=2016,profiles!L6494)))))</f>
        <v>0.19442169126324119</v>
      </c>
      <c r="D6507" s="11">
        <f t="shared" si="1022"/>
        <v>38.884338252648234</v>
      </c>
      <c r="E6507" s="11">
        <f t="shared" si="1018"/>
        <v>0</v>
      </c>
      <c r="F6507" s="11">
        <f t="shared" si="1019"/>
        <v>38.884338252648234</v>
      </c>
      <c r="G6507" s="11">
        <f t="shared" si="1020"/>
        <v>10.927661747351763</v>
      </c>
      <c r="H6507" s="12">
        <f t="shared" si="1023"/>
        <v>0</v>
      </c>
      <c r="I6507" s="12">
        <f t="shared" si="1017"/>
        <v>0</v>
      </c>
      <c r="J6507" s="12">
        <f t="shared" si="1024"/>
        <v>0</v>
      </c>
      <c r="K6507" s="12">
        <f t="shared" si="1025"/>
        <v>0</v>
      </c>
      <c r="L6507" s="12">
        <f t="shared" si="1026"/>
        <v>10.927661747351763</v>
      </c>
      <c r="M6507" s="12">
        <f t="shared" si="1021"/>
        <v>10.927661747351763</v>
      </c>
      <c r="N6507" s="13"/>
    </row>
    <row r="6508" spans="1:14" x14ac:dyDescent="0.2">
      <c r="A6508" s="10" t="s">
        <v>6490</v>
      </c>
      <c r="B6508" s="6">
        <f>IF($C$10=2012,profiles!C6495,IF($C$10=2013,profiles!E6495,IF($C$10=2014,profiles!G6495,IF($C$10=2015,profiles!I6495,IF($C$10=2016,profiles!K6495)))))</f>
        <v>52</v>
      </c>
      <c r="C6508" s="6">
        <f>IF($C$10=2012,profiles!D6495,IF($C$10=2013,profiles!F6495,IF($C$10=2014,profiles!H6495,IF($C$10=2015,profiles!J6495,IF($C$10=2016,profiles!L6495)))))</f>
        <v>0.23845950936428384</v>
      </c>
      <c r="D6508" s="11">
        <f t="shared" si="1022"/>
        <v>47.691901872856768</v>
      </c>
      <c r="E6508" s="11">
        <f t="shared" si="1018"/>
        <v>0</v>
      </c>
      <c r="F6508" s="11">
        <f t="shared" si="1019"/>
        <v>47.691901872856768</v>
      </c>
      <c r="G6508" s="11">
        <f t="shared" si="1020"/>
        <v>4.3080981271432321</v>
      </c>
      <c r="H6508" s="12">
        <f t="shared" si="1023"/>
        <v>0</v>
      </c>
      <c r="I6508" s="12">
        <f t="shared" si="1017"/>
        <v>0</v>
      </c>
      <c r="J6508" s="12">
        <f t="shared" si="1024"/>
        <v>0</v>
      </c>
      <c r="K6508" s="12">
        <f t="shared" si="1025"/>
        <v>0</v>
      </c>
      <c r="L6508" s="12">
        <f t="shared" si="1026"/>
        <v>4.3080981271432321</v>
      </c>
      <c r="M6508" s="12">
        <f t="shared" si="1021"/>
        <v>4.3080981271432321</v>
      </c>
      <c r="N6508" s="13"/>
    </row>
    <row r="6509" spans="1:14" x14ac:dyDescent="0.2">
      <c r="A6509" s="10" t="s">
        <v>6491</v>
      </c>
      <c r="B6509" s="6">
        <f>IF($C$10=2012,profiles!C6496,IF($C$10=2013,profiles!E6496,IF($C$10=2014,profiles!G6496,IF($C$10=2015,profiles!I6496,IF($C$10=2016,profiles!K6496)))))</f>
        <v>51.140999999999998</v>
      </c>
      <c r="C6509" s="6">
        <f>IF($C$10=2012,profiles!D6496,IF($C$10=2013,profiles!F6496,IF($C$10=2014,profiles!H6496,IF($C$10=2015,profiles!J6496,IF($C$10=2016,profiles!L6496)))))</f>
        <v>0.26478224048647075</v>
      </c>
      <c r="D6509" s="11">
        <f t="shared" si="1022"/>
        <v>52.95644809729415</v>
      </c>
      <c r="E6509" s="11">
        <f t="shared" si="1018"/>
        <v>1.8154480972941514</v>
      </c>
      <c r="F6509" s="11">
        <f t="shared" si="1019"/>
        <v>51.140999999999998</v>
      </c>
      <c r="G6509" s="11">
        <f t="shared" si="1020"/>
        <v>0</v>
      </c>
      <c r="H6509" s="12">
        <f t="shared" si="1023"/>
        <v>0</v>
      </c>
      <c r="I6509" s="12">
        <f t="shared" si="1017"/>
        <v>1.8154480972941514</v>
      </c>
      <c r="J6509" s="12">
        <f t="shared" si="1024"/>
        <v>0</v>
      </c>
      <c r="K6509" s="12">
        <f t="shared" si="1025"/>
        <v>1.4705129588082626</v>
      </c>
      <c r="L6509" s="12">
        <f t="shared" si="1026"/>
        <v>0</v>
      </c>
      <c r="M6509" s="12">
        <f t="shared" si="1021"/>
        <v>-1.8154480972941514</v>
      </c>
      <c r="N6509" s="13"/>
    </row>
    <row r="6510" spans="1:14" x14ac:dyDescent="0.2">
      <c r="A6510" s="10" t="s">
        <v>6492</v>
      </c>
      <c r="B6510" s="6">
        <f>IF($C$10=2012,profiles!C6497,IF($C$10=2013,profiles!E6497,IF($C$10=2014,profiles!G6497,IF($C$10=2015,profiles!I6497,IF($C$10=2016,profiles!K6497)))))</f>
        <v>49.048999999999999</v>
      </c>
      <c r="C6510" s="6">
        <f>IF($C$10=2012,profiles!D6497,IF($C$10=2013,profiles!F6497,IF($C$10=2014,profiles!H6497,IF($C$10=2015,profiles!J6497,IF($C$10=2016,profiles!L6497)))))</f>
        <v>0.26022851906870842</v>
      </c>
      <c r="D6510" s="11">
        <f t="shared" si="1022"/>
        <v>52.045703813741682</v>
      </c>
      <c r="E6510" s="11">
        <f t="shared" si="1018"/>
        <v>2.9967038137416822</v>
      </c>
      <c r="F6510" s="11">
        <f t="shared" si="1019"/>
        <v>49.048999999999999</v>
      </c>
      <c r="G6510" s="11">
        <f t="shared" si="1020"/>
        <v>0</v>
      </c>
      <c r="H6510" s="12">
        <f t="shared" si="1023"/>
        <v>0</v>
      </c>
      <c r="I6510" s="12">
        <f t="shared" si="1017"/>
        <v>2.9967038137416822</v>
      </c>
      <c r="J6510" s="12">
        <f t="shared" si="1024"/>
        <v>0</v>
      </c>
      <c r="K6510" s="12">
        <f t="shared" si="1025"/>
        <v>3.8978430479390251</v>
      </c>
      <c r="L6510" s="12">
        <f t="shared" si="1026"/>
        <v>0</v>
      </c>
      <c r="M6510" s="12">
        <f t="shared" si="1021"/>
        <v>-2.9967038137416822</v>
      </c>
      <c r="N6510" s="13"/>
    </row>
    <row r="6511" spans="1:14" x14ac:dyDescent="0.2">
      <c r="A6511" s="10" t="s">
        <v>6493</v>
      </c>
      <c r="B6511" s="6">
        <f>IF($C$10=2012,profiles!C6498,IF($C$10=2013,profiles!E6498,IF($C$10=2014,profiles!G6498,IF($C$10=2015,profiles!I6498,IF($C$10=2016,profiles!K6498)))))</f>
        <v>47.32</v>
      </c>
      <c r="C6511" s="6">
        <f>IF($C$10=2012,profiles!D6498,IF($C$10=2013,profiles!F6498,IF($C$10=2014,profiles!H6498,IF($C$10=2015,profiles!J6498,IF($C$10=2016,profiles!L6498)))))</f>
        <v>0.23987560565883187</v>
      </c>
      <c r="D6511" s="11">
        <f t="shared" si="1022"/>
        <v>47.975121131766372</v>
      </c>
      <c r="E6511" s="11">
        <f t="shared" si="1018"/>
        <v>0.65512113176637143</v>
      </c>
      <c r="F6511" s="11">
        <f t="shared" si="1019"/>
        <v>47.32</v>
      </c>
      <c r="G6511" s="11">
        <f t="shared" si="1020"/>
        <v>0</v>
      </c>
      <c r="H6511" s="12">
        <f t="shared" si="1023"/>
        <v>0</v>
      </c>
      <c r="I6511" s="12">
        <f t="shared" si="1017"/>
        <v>0.65512113176637143</v>
      </c>
      <c r="J6511" s="12">
        <f t="shared" si="1024"/>
        <v>0</v>
      </c>
      <c r="K6511" s="12">
        <f t="shared" si="1025"/>
        <v>4.4284911646697864</v>
      </c>
      <c r="L6511" s="12">
        <f t="shared" si="1026"/>
        <v>0</v>
      </c>
      <c r="M6511" s="12">
        <f t="shared" si="1021"/>
        <v>-0.65512113176637143</v>
      </c>
      <c r="N6511" s="13"/>
    </row>
    <row r="6512" spans="1:14" x14ac:dyDescent="0.2">
      <c r="A6512" s="10" t="s">
        <v>6494</v>
      </c>
      <c r="B6512" s="6">
        <f>IF($C$10=2012,profiles!C6499,IF($C$10=2013,profiles!E6499,IF($C$10=2014,profiles!G6499,IF($C$10=2015,profiles!I6499,IF($C$10=2016,profiles!K6499)))))</f>
        <v>46.301000000000002</v>
      </c>
      <c r="C6512" s="6">
        <f>IF($C$10=2012,profiles!D6499,IF($C$10=2013,profiles!F6499,IF($C$10=2014,profiles!H6499,IF($C$10=2015,profiles!J6499,IF($C$10=2016,profiles!L6499)))))</f>
        <v>0.20061364172763749</v>
      </c>
      <c r="D6512" s="11">
        <f t="shared" si="1022"/>
        <v>40.122728345527499</v>
      </c>
      <c r="E6512" s="11">
        <f t="shared" si="1018"/>
        <v>0</v>
      </c>
      <c r="F6512" s="11">
        <f t="shared" si="1019"/>
        <v>40.122728345527499</v>
      </c>
      <c r="G6512" s="11">
        <f t="shared" si="1020"/>
        <v>6.1782716544725034</v>
      </c>
      <c r="H6512" s="12">
        <f t="shared" si="1023"/>
        <v>0</v>
      </c>
      <c r="I6512" s="12">
        <f t="shared" si="1017"/>
        <v>0</v>
      </c>
      <c r="J6512" s="12">
        <f t="shared" si="1024"/>
        <v>4.1007828184842223</v>
      </c>
      <c r="K6512" s="12">
        <f t="shared" si="1025"/>
        <v>0</v>
      </c>
      <c r="L6512" s="12">
        <f t="shared" si="1026"/>
        <v>2.077488835988281</v>
      </c>
      <c r="M6512" s="12">
        <f t="shared" si="1021"/>
        <v>6.1782716544725034</v>
      </c>
      <c r="N6512" s="13"/>
    </row>
    <row r="6513" spans="1:14" x14ac:dyDescent="0.2">
      <c r="A6513" s="10" t="s">
        <v>6495</v>
      </c>
      <c r="B6513" s="6">
        <f>IF($C$10=2012,profiles!C6500,IF($C$10=2013,profiles!E6500,IF($C$10=2014,profiles!G6500,IF($C$10=2015,profiles!I6500,IF($C$10=2016,profiles!K6500)))))</f>
        <v>46.124000000000002</v>
      </c>
      <c r="C6513" s="6">
        <f>IF($C$10=2012,profiles!D6500,IF($C$10=2013,profiles!F6500,IF($C$10=2014,profiles!H6500,IF($C$10=2015,profiles!J6500,IF($C$10=2016,profiles!L6500)))))</f>
        <v>0.14079051493148592</v>
      </c>
      <c r="D6513" s="11">
        <f t="shared" si="1022"/>
        <v>28.158102986297184</v>
      </c>
      <c r="E6513" s="11">
        <f t="shared" si="1018"/>
        <v>0</v>
      </c>
      <c r="F6513" s="11">
        <f t="shared" si="1019"/>
        <v>28.158102986297184</v>
      </c>
      <c r="G6513" s="11">
        <f t="shared" si="1020"/>
        <v>17.965897013702818</v>
      </c>
      <c r="H6513" s="12">
        <f t="shared" si="1023"/>
        <v>0</v>
      </c>
      <c r="I6513" s="12">
        <f t="shared" si="1017"/>
        <v>0</v>
      </c>
      <c r="J6513" s="12">
        <f t="shared" si="1024"/>
        <v>0</v>
      </c>
      <c r="K6513" s="12">
        <f t="shared" si="1025"/>
        <v>0</v>
      </c>
      <c r="L6513" s="12">
        <f t="shared" si="1026"/>
        <v>17.965897013702818</v>
      </c>
      <c r="M6513" s="12">
        <f t="shared" si="1021"/>
        <v>17.965897013702818</v>
      </c>
      <c r="N6513" s="13"/>
    </row>
    <row r="6514" spans="1:14" x14ac:dyDescent="0.2">
      <c r="A6514" s="10" t="s">
        <v>6496</v>
      </c>
      <c r="B6514" s="6">
        <f>IF($C$10=2012,profiles!C6501,IF($C$10=2013,profiles!E6501,IF($C$10=2014,profiles!G6501,IF($C$10=2015,profiles!I6501,IF($C$10=2016,profiles!K6501)))))</f>
        <v>47.398000000000003</v>
      </c>
      <c r="C6514" s="6">
        <f>IF($C$10=2012,profiles!D6501,IF($C$10=2013,profiles!F6501,IF($C$10=2014,profiles!H6501,IF($C$10=2015,profiles!J6501,IF($C$10=2016,profiles!L6501)))))</f>
        <v>6.9694150966971638E-2</v>
      </c>
      <c r="D6514" s="11">
        <f t="shared" si="1022"/>
        <v>13.938830193394327</v>
      </c>
      <c r="E6514" s="11">
        <f t="shared" si="1018"/>
        <v>0</v>
      </c>
      <c r="F6514" s="11">
        <f t="shared" si="1019"/>
        <v>13.938830193394327</v>
      </c>
      <c r="G6514" s="11">
        <f t="shared" si="1020"/>
        <v>33.459169806605672</v>
      </c>
      <c r="H6514" s="12">
        <f t="shared" si="1023"/>
        <v>0</v>
      </c>
      <c r="I6514" s="12">
        <f t="shared" si="1017"/>
        <v>0</v>
      </c>
      <c r="J6514" s="12">
        <f t="shared" si="1024"/>
        <v>0</v>
      </c>
      <c r="K6514" s="12">
        <f t="shared" si="1025"/>
        <v>0</v>
      </c>
      <c r="L6514" s="12">
        <f t="shared" si="1026"/>
        <v>33.459169806605672</v>
      </c>
      <c r="M6514" s="12">
        <f t="shared" si="1021"/>
        <v>33.459169806605672</v>
      </c>
      <c r="N6514" s="13"/>
    </row>
    <row r="6515" spans="1:14" x14ac:dyDescent="0.2">
      <c r="A6515" s="10" t="s">
        <v>6497</v>
      </c>
      <c r="B6515" s="6">
        <f>IF($C$10=2012,profiles!C6502,IF($C$10=2013,profiles!E6502,IF($C$10=2014,profiles!G6502,IF($C$10=2015,profiles!I6502,IF($C$10=2016,profiles!K6502)))))</f>
        <v>49.911000000000001</v>
      </c>
      <c r="C6515" s="6">
        <f>IF($C$10=2012,profiles!D6502,IF($C$10=2013,profiles!F6502,IF($C$10=2014,profiles!H6502,IF($C$10=2015,profiles!J6502,IF($C$10=2016,profiles!L6502)))))</f>
        <v>2.1241444418220439E-2</v>
      </c>
      <c r="D6515" s="11">
        <f t="shared" si="1022"/>
        <v>4.2482888836440882</v>
      </c>
      <c r="E6515" s="11">
        <f t="shared" si="1018"/>
        <v>0</v>
      </c>
      <c r="F6515" s="11">
        <f t="shared" si="1019"/>
        <v>4.2482888836440882</v>
      </c>
      <c r="G6515" s="11">
        <f t="shared" si="1020"/>
        <v>45.662711116355915</v>
      </c>
      <c r="H6515" s="12">
        <f t="shared" si="1023"/>
        <v>0</v>
      </c>
      <c r="I6515" s="12">
        <f t="shared" si="1017"/>
        <v>0</v>
      </c>
      <c r="J6515" s="12">
        <f t="shared" si="1024"/>
        <v>0</v>
      </c>
      <c r="K6515" s="12">
        <f t="shared" si="1025"/>
        <v>0</v>
      </c>
      <c r="L6515" s="12">
        <f t="shared" si="1026"/>
        <v>45.662711116355915</v>
      </c>
      <c r="M6515" s="12">
        <f t="shared" si="1021"/>
        <v>45.662711116355915</v>
      </c>
      <c r="N6515" s="13"/>
    </row>
    <row r="6516" spans="1:14" x14ac:dyDescent="0.2">
      <c r="A6516" s="10" t="s">
        <v>6498</v>
      </c>
      <c r="B6516" s="6">
        <f>IF($C$10=2012,profiles!C6503,IF($C$10=2013,profiles!E6503,IF($C$10=2014,profiles!G6503,IF($C$10=2015,profiles!I6503,IF($C$10=2016,profiles!K6503)))))</f>
        <v>53.667999999999999</v>
      </c>
      <c r="C6516" s="6">
        <f>IF($C$10=2012,profiles!D6503,IF($C$10=2013,profiles!F6503,IF($C$10=2014,profiles!H6503,IF($C$10=2015,profiles!J6503,IF($C$10=2016,profiles!L6503)))))</f>
        <v>1.0051507031889933E-2</v>
      </c>
      <c r="D6516" s="11">
        <f t="shared" si="1022"/>
        <v>2.0103014063779865</v>
      </c>
      <c r="E6516" s="11">
        <f t="shared" si="1018"/>
        <v>0</v>
      </c>
      <c r="F6516" s="11">
        <f t="shared" si="1019"/>
        <v>2.0103014063779865</v>
      </c>
      <c r="G6516" s="11">
        <f t="shared" si="1020"/>
        <v>51.657698593622015</v>
      </c>
      <c r="H6516" s="12">
        <f t="shared" si="1023"/>
        <v>0</v>
      </c>
      <c r="I6516" s="12">
        <f t="shared" si="1017"/>
        <v>0</v>
      </c>
      <c r="J6516" s="12">
        <f t="shared" si="1024"/>
        <v>0</v>
      </c>
      <c r="K6516" s="12">
        <f t="shared" si="1025"/>
        <v>0</v>
      </c>
      <c r="L6516" s="12">
        <f t="shared" si="1026"/>
        <v>51.657698593622015</v>
      </c>
      <c r="M6516" s="12">
        <f t="shared" si="1021"/>
        <v>51.657698593622015</v>
      </c>
      <c r="N6516" s="13"/>
    </row>
    <row r="6517" spans="1:14" x14ac:dyDescent="0.2">
      <c r="A6517" s="10" t="s">
        <v>6499</v>
      </c>
      <c r="B6517" s="6">
        <f>IF($C$10=2012,profiles!C6504,IF($C$10=2013,profiles!E6504,IF($C$10=2014,profiles!G6504,IF($C$10=2015,profiles!I6504,IF($C$10=2016,profiles!K6504)))))</f>
        <v>52.969000000000001</v>
      </c>
      <c r="C6517" s="6">
        <f>IF($C$10=2012,profiles!D6504,IF($C$10=2013,profiles!F6504,IF($C$10=2014,profiles!H6504,IF($C$10=2015,profiles!J6504,IF($C$10=2016,profiles!L6504)))))</f>
        <v>1.6354523872329201E-2</v>
      </c>
      <c r="D6517" s="11">
        <f t="shared" si="1022"/>
        <v>3.2709047744658402</v>
      </c>
      <c r="E6517" s="11">
        <f t="shared" si="1018"/>
        <v>0</v>
      </c>
      <c r="F6517" s="11">
        <f t="shared" si="1019"/>
        <v>3.2709047744658402</v>
      </c>
      <c r="G6517" s="11">
        <f t="shared" si="1020"/>
        <v>49.698095225534161</v>
      </c>
      <c r="H6517" s="12">
        <f t="shared" si="1023"/>
        <v>0</v>
      </c>
      <c r="I6517" s="12">
        <f t="shared" si="1017"/>
        <v>0</v>
      </c>
      <c r="J6517" s="12">
        <f t="shared" si="1024"/>
        <v>0</v>
      </c>
      <c r="K6517" s="12">
        <f t="shared" si="1025"/>
        <v>0</v>
      </c>
      <c r="L6517" s="12">
        <f t="shared" si="1026"/>
        <v>49.698095225534161</v>
      </c>
      <c r="M6517" s="12">
        <f t="shared" si="1021"/>
        <v>49.698095225534161</v>
      </c>
      <c r="N6517" s="13"/>
    </row>
    <row r="6518" spans="1:14" x14ac:dyDescent="0.2">
      <c r="A6518" s="10" t="s">
        <v>6500</v>
      </c>
      <c r="B6518" s="6">
        <f>IF($C$10=2012,profiles!C6505,IF($C$10=2013,profiles!E6505,IF($C$10=2014,profiles!G6505,IF($C$10=2015,profiles!I6505,IF($C$10=2016,profiles!K6505)))))</f>
        <v>50.134999999999998</v>
      </c>
      <c r="C6518" s="6">
        <f>IF($C$10=2012,profiles!D6505,IF($C$10=2013,profiles!F6505,IF($C$10=2014,profiles!H6505,IF($C$10=2015,profiles!J6505,IF($C$10=2016,profiles!L6505)))))</f>
        <v>2.3920920740257395E-2</v>
      </c>
      <c r="D6518" s="11">
        <f t="shared" si="1022"/>
        <v>4.7841841480514793</v>
      </c>
      <c r="E6518" s="11">
        <f t="shared" si="1018"/>
        <v>0</v>
      </c>
      <c r="F6518" s="11">
        <f t="shared" si="1019"/>
        <v>4.7841841480514793</v>
      </c>
      <c r="G6518" s="11">
        <f t="shared" si="1020"/>
        <v>45.350815851948518</v>
      </c>
      <c r="H6518" s="12">
        <f t="shared" si="1023"/>
        <v>0</v>
      </c>
      <c r="I6518" s="12">
        <f t="shared" si="1017"/>
        <v>0</v>
      </c>
      <c r="J6518" s="12">
        <f t="shared" si="1024"/>
        <v>0</v>
      </c>
      <c r="K6518" s="12">
        <f t="shared" si="1025"/>
        <v>0</v>
      </c>
      <c r="L6518" s="12">
        <f t="shared" si="1026"/>
        <v>45.350815851948518</v>
      </c>
      <c r="M6518" s="12">
        <f t="shared" si="1021"/>
        <v>45.350815851948518</v>
      </c>
      <c r="N6518" s="13"/>
    </row>
    <row r="6519" spans="1:14" x14ac:dyDescent="0.2">
      <c r="A6519" s="10" t="s">
        <v>6501</v>
      </c>
      <c r="B6519" s="6">
        <f>IF($C$10=2012,profiles!C6506,IF($C$10=2013,profiles!E6506,IF($C$10=2014,profiles!G6506,IF($C$10=2015,profiles!I6506,IF($C$10=2016,profiles!K6506)))))</f>
        <v>48.304000000000002</v>
      </c>
      <c r="C6519" s="6">
        <f>IF($C$10=2012,profiles!D6506,IF($C$10=2013,profiles!F6506,IF($C$10=2014,profiles!H6506,IF($C$10=2015,profiles!J6506,IF($C$10=2016,profiles!L6506)))))</f>
        <v>2.7724944119729554E-2</v>
      </c>
      <c r="D6519" s="11">
        <f t="shared" si="1022"/>
        <v>5.5449888239459106</v>
      </c>
      <c r="E6519" s="11">
        <f t="shared" si="1018"/>
        <v>0</v>
      </c>
      <c r="F6519" s="11">
        <f t="shared" si="1019"/>
        <v>5.5449888239459106</v>
      </c>
      <c r="G6519" s="11">
        <f t="shared" si="1020"/>
        <v>42.759011176054088</v>
      </c>
      <c r="H6519" s="12">
        <f t="shared" si="1023"/>
        <v>0</v>
      </c>
      <c r="I6519" s="12">
        <f t="shared" si="1017"/>
        <v>0</v>
      </c>
      <c r="J6519" s="12">
        <f t="shared" si="1024"/>
        <v>0</v>
      </c>
      <c r="K6519" s="12">
        <f t="shared" si="1025"/>
        <v>0</v>
      </c>
      <c r="L6519" s="12">
        <f t="shared" si="1026"/>
        <v>42.759011176054088</v>
      </c>
      <c r="M6519" s="12">
        <f t="shared" si="1021"/>
        <v>42.759011176054088</v>
      </c>
      <c r="N6519" s="13"/>
    </row>
    <row r="6520" spans="1:14" x14ac:dyDescent="0.2">
      <c r="A6520" s="10" t="s">
        <v>6502</v>
      </c>
      <c r="B6520" s="6">
        <f>IF($C$10=2012,profiles!C6507,IF($C$10=2013,profiles!E6507,IF($C$10=2014,profiles!G6507,IF($C$10=2015,profiles!I6507,IF($C$10=2016,profiles!K6507)))))</f>
        <v>45.128999999999998</v>
      </c>
      <c r="C6520" s="6">
        <f>IF($C$10=2012,profiles!D6507,IF($C$10=2013,profiles!F6507,IF($C$10=2014,profiles!H6507,IF($C$10=2015,profiles!J6507,IF($C$10=2016,profiles!L6507)))))</f>
        <v>3.1959349706368267E-2</v>
      </c>
      <c r="D6520" s="11">
        <f t="shared" si="1022"/>
        <v>6.3918699412736535</v>
      </c>
      <c r="E6520" s="11">
        <f t="shared" si="1018"/>
        <v>0</v>
      </c>
      <c r="F6520" s="11">
        <f t="shared" si="1019"/>
        <v>6.3918699412736535</v>
      </c>
      <c r="G6520" s="11">
        <f t="shared" si="1020"/>
        <v>38.737130058726343</v>
      </c>
      <c r="H6520" s="12">
        <f t="shared" si="1023"/>
        <v>0</v>
      </c>
      <c r="I6520" s="12">
        <f t="shared" si="1017"/>
        <v>0</v>
      </c>
      <c r="J6520" s="12">
        <f t="shared" si="1024"/>
        <v>0</v>
      </c>
      <c r="K6520" s="12">
        <f t="shared" si="1025"/>
        <v>0</v>
      </c>
      <c r="L6520" s="12">
        <f t="shared" si="1026"/>
        <v>38.737130058726343</v>
      </c>
      <c r="M6520" s="12">
        <f t="shared" si="1021"/>
        <v>38.737130058726343</v>
      </c>
      <c r="N6520" s="13"/>
    </row>
    <row r="6521" spans="1:14" x14ac:dyDescent="0.2">
      <c r="A6521" s="10" t="s">
        <v>6503</v>
      </c>
      <c r="B6521" s="6">
        <f>IF($C$10=2012,profiles!C6508,IF($C$10=2013,profiles!E6508,IF($C$10=2014,profiles!G6508,IF($C$10=2015,profiles!I6508,IF($C$10=2016,profiles!K6508)))))</f>
        <v>42.258000000000003</v>
      </c>
      <c r="C6521" s="6">
        <f>IF($C$10=2012,profiles!D6508,IF($C$10=2013,profiles!F6508,IF($C$10=2014,profiles!H6508,IF($C$10=2015,profiles!J6508,IF($C$10=2016,profiles!L6508)))))</f>
        <v>3.0273586607998001E-2</v>
      </c>
      <c r="D6521" s="11">
        <f t="shared" si="1022"/>
        <v>6.0547173215996004</v>
      </c>
      <c r="E6521" s="11">
        <f t="shared" si="1018"/>
        <v>0</v>
      </c>
      <c r="F6521" s="11">
        <f t="shared" si="1019"/>
        <v>6.0547173215996004</v>
      </c>
      <c r="G6521" s="11">
        <f t="shared" si="1020"/>
        <v>36.203282678400399</v>
      </c>
      <c r="H6521" s="12">
        <f t="shared" si="1023"/>
        <v>0</v>
      </c>
      <c r="I6521" s="12">
        <f t="shared" si="1017"/>
        <v>0</v>
      </c>
      <c r="J6521" s="12">
        <f t="shared" si="1024"/>
        <v>0</v>
      </c>
      <c r="K6521" s="12">
        <f t="shared" si="1025"/>
        <v>0</v>
      </c>
      <c r="L6521" s="12">
        <f t="shared" si="1026"/>
        <v>36.203282678400399</v>
      </c>
      <c r="M6521" s="12">
        <f t="shared" si="1021"/>
        <v>36.203282678400399</v>
      </c>
      <c r="N6521" s="13"/>
    </row>
    <row r="6522" spans="1:14" x14ac:dyDescent="0.2">
      <c r="A6522" s="10" t="s">
        <v>6504</v>
      </c>
      <c r="B6522" s="6">
        <f>IF($C$10=2012,profiles!C6509,IF($C$10=2013,profiles!E6509,IF($C$10=2014,profiles!G6509,IF($C$10=2015,profiles!I6509,IF($C$10=2016,profiles!K6509)))))</f>
        <v>40.770000000000003</v>
      </c>
      <c r="C6522" s="6">
        <f>IF($C$10=2012,profiles!D6509,IF($C$10=2013,profiles!F6509,IF($C$10=2014,profiles!H6509,IF($C$10=2015,profiles!J6509,IF($C$10=2016,profiles!L6509)))))</f>
        <v>2.9537914856405202E-2</v>
      </c>
      <c r="D6522" s="11">
        <f t="shared" si="1022"/>
        <v>5.9075829712810402</v>
      </c>
      <c r="E6522" s="11">
        <f t="shared" si="1018"/>
        <v>0</v>
      </c>
      <c r="F6522" s="11">
        <f t="shared" si="1019"/>
        <v>5.9075829712810402</v>
      </c>
      <c r="G6522" s="11">
        <f t="shared" si="1020"/>
        <v>34.862417028718966</v>
      </c>
      <c r="H6522" s="12">
        <f t="shared" si="1023"/>
        <v>0</v>
      </c>
      <c r="I6522" s="12">
        <f t="shared" si="1017"/>
        <v>0</v>
      </c>
      <c r="J6522" s="12">
        <f t="shared" si="1024"/>
        <v>0</v>
      </c>
      <c r="K6522" s="12">
        <f t="shared" si="1025"/>
        <v>0</v>
      </c>
      <c r="L6522" s="12">
        <f t="shared" si="1026"/>
        <v>34.862417028718966</v>
      </c>
      <c r="M6522" s="12">
        <f t="shared" si="1021"/>
        <v>34.862417028718966</v>
      </c>
      <c r="N6522" s="13"/>
    </row>
    <row r="6523" spans="1:14" x14ac:dyDescent="0.2">
      <c r="A6523" s="10" t="s">
        <v>6505</v>
      </c>
      <c r="B6523" s="6">
        <f>IF($C$10=2012,profiles!C6510,IF($C$10=2013,profiles!E6510,IF($C$10=2014,profiles!G6510,IF($C$10=2015,profiles!I6510,IF($C$10=2016,profiles!K6510)))))</f>
        <v>40.207999999999998</v>
      </c>
      <c r="C6523" s="6">
        <f>IF($C$10=2012,profiles!D6510,IF($C$10=2013,profiles!F6510,IF($C$10=2014,profiles!H6510,IF($C$10=2015,profiles!J6510,IF($C$10=2016,profiles!L6510)))))</f>
        <v>2.7622392182446595E-2</v>
      </c>
      <c r="D6523" s="11">
        <f t="shared" si="1022"/>
        <v>5.5244784364893187</v>
      </c>
      <c r="E6523" s="11">
        <f t="shared" si="1018"/>
        <v>0</v>
      </c>
      <c r="F6523" s="11">
        <f t="shared" si="1019"/>
        <v>5.5244784364893187</v>
      </c>
      <c r="G6523" s="11">
        <f t="shared" si="1020"/>
        <v>34.683521563510681</v>
      </c>
      <c r="H6523" s="12">
        <f t="shared" si="1023"/>
        <v>0</v>
      </c>
      <c r="I6523" s="12">
        <f t="shared" si="1017"/>
        <v>0</v>
      </c>
      <c r="J6523" s="12">
        <f t="shared" si="1024"/>
        <v>0</v>
      </c>
      <c r="K6523" s="12">
        <f t="shared" si="1025"/>
        <v>0</v>
      </c>
      <c r="L6523" s="12">
        <f t="shared" si="1026"/>
        <v>34.683521563510681</v>
      </c>
      <c r="M6523" s="12">
        <f t="shared" si="1021"/>
        <v>34.683521563510681</v>
      </c>
      <c r="N6523" s="13"/>
    </row>
    <row r="6524" spans="1:14" x14ac:dyDescent="0.2">
      <c r="A6524" s="10" t="s">
        <v>6506</v>
      </c>
      <c r="B6524" s="6">
        <f>IF($C$10=2012,profiles!C6511,IF($C$10=2013,profiles!E6511,IF($C$10=2014,profiles!G6511,IF($C$10=2015,profiles!I6511,IF($C$10=2016,profiles!K6511)))))</f>
        <v>40.607999999999997</v>
      </c>
      <c r="C6524" s="6">
        <f>IF($C$10=2012,profiles!D6511,IF($C$10=2013,profiles!F6511,IF($C$10=2014,profiles!H6511,IF($C$10=2015,profiles!J6511,IF($C$10=2016,profiles!L6511)))))</f>
        <v>2.57346307066613E-2</v>
      </c>
      <c r="D6524" s="11">
        <f t="shared" si="1022"/>
        <v>5.1469261413322602</v>
      </c>
      <c r="E6524" s="11">
        <f t="shared" si="1018"/>
        <v>0</v>
      </c>
      <c r="F6524" s="11">
        <f t="shared" si="1019"/>
        <v>5.1469261413322602</v>
      </c>
      <c r="G6524" s="11">
        <f t="shared" si="1020"/>
        <v>35.461073858667739</v>
      </c>
      <c r="H6524" s="12">
        <f t="shared" si="1023"/>
        <v>0</v>
      </c>
      <c r="I6524" s="12">
        <f t="shared" si="1017"/>
        <v>0</v>
      </c>
      <c r="J6524" s="12">
        <f t="shared" si="1024"/>
        <v>0</v>
      </c>
      <c r="K6524" s="12">
        <f t="shared" si="1025"/>
        <v>0</v>
      </c>
      <c r="L6524" s="12">
        <f t="shared" si="1026"/>
        <v>35.461073858667739</v>
      </c>
      <c r="M6524" s="12">
        <f t="shared" si="1021"/>
        <v>35.461073858667739</v>
      </c>
      <c r="N6524" s="13"/>
    </row>
    <row r="6525" spans="1:14" x14ac:dyDescent="0.2">
      <c r="A6525" s="10" t="s">
        <v>6507</v>
      </c>
      <c r="B6525" s="6">
        <f>IF($C$10=2012,profiles!C6512,IF($C$10=2013,profiles!E6512,IF($C$10=2014,profiles!G6512,IF($C$10=2015,profiles!I6512,IF($C$10=2016,profiles!K6512)))))</f>
        <v>42.441000000000003</v>
      </c>
      <c r="C6525" s="6">
        <f>IF($C$10=2012,profiles!D6512,IF($C$10=2013,profiles!F6512,IF($C$10=2014,profiles!H6512,IF($C$10=2015,profiles!J6512,IF($C$10=2016,profiles!L6512)))))</f>
        <v>2.5012839554155158E-2</v>
      </c>
      <c r="D6525" s="11">
        <f t="shared" si="1022"/>
        <v>5.0025679108310319</v>
      </c>
      <c r="E6525" s="11">
        <f t="shared" si="1018"/>
        <v>0</v>
      </c>
      <c r="F6525" s="11">
        <f t="shared" si="1019"/>
        <v>5.0025679108310319</v>
      </c>
      <c r="G6525" s="11">
        <f t="shared" si="1020"/>
        <v>37.43843208916897</v>
      </c>
      <c r="H6525" s="12">
        <f t="shared" si="1023"/>
        <v>0</v>
      </c>
      <c r="I6525" s="12">
        <f t="shared" si="1017"/>
        <v>0</v>
      </c>
      <c r="J6525" s="12">
        <f t="shared" si="1024"/>
        <v>0</v>
      </c>
      <c r="K6525" s="12">
        <f t="shared" si="1025"/>
        <v>0</v>
      </c>
      <c r="L6525" s="12">
        <f t="shared" si="1026"/>
        <v>37.43843208916897</v>
      </c>
      <c r="M6525" s="12">
        <f t="shared" si="1021"/>
        <v>37.43843208916897</v>
      </c>
      <c r="N6525" s="13"/>
    </row>
    <row r="6526" spans="1:14" x14ac:dyDescent="0.2">
      <c r="A6526" s="10" t="s">
        <v>6508</v>
      </c>
      <c r="B6526" s="6">
        <f>IF($C$10=2012,profiles!C6513,IF($C$10=2013,profiles!E6513,IF($C$10=2014,profiles!G6513,IF($C$10=2015,profiles!I6513,IF($C$10=2016,profiles!K6513)))))</f>
        <v>47.121000000000002</v>
      </c>
      <c r="C6526" s="6">
        <f>IF($C$10=2012,profiles!D6513,IF($C$10=2013,profiles!F6513,IF($C$10=2014,profiles!H6513,IF($C$10=2015,profiles!J6513,IF($C$10=2016,profiles!L6513)))))</f>
        <v>2.1570450980664325E-2</v>
      </c>
      <c r="D6526" s="11">
        <f t="shared" si="1022"/>
        <v>4.3140901961328648</v>
      </c>
      <c r="E6526" s="11">
        <f t="shared" si="1018"/>
        <v>0</v>
      </c>
      <c r="F6526" s="11">
        <f t="shared" si="1019"/>
        <v>4.3140901961328648</v>
      </c>
      <c r="G6526" s="11">
        <f t="shared" si="1020"/>
        <v>42.806909803867136</v>
      </c>
      <c r="H6526" s="12">
        <f t="shared" si="1023"/>
        <v>0</v>
      </c>
      <c r="I6526" s="12">
        <f t="shared" si="1017"/>
        <v>0</v>
      </c>
      <c r="J6526" s="12">
        <f t="shared" si="1024"/>
        <v>0</v>
      </c>
      <c r="K6526" s="12">
        <f t="shared" si="1025"/>
        <v>0</v>
      </c>
      <c r="L6526" s="12">
        <f t="shared" si="1026"/>
        <v>42.806909803867136</v>
      </c>
      <c r="M6526" s="12">
        <f t="shared" si="1021"/>
        <v>42.806909803867136</v>
      </c>
      <c r="N6526" s="13"/>
    </row>
    <row r="6527" spans="1:14" x14ac:dyDescent="0.2">
      <c r="A6527" s="10" t="s">
        <v>6509</v>
      </c>
      <c r="B6527" s="6">
        <f>IF($C$10=2012,profiles!C6514,IF($C$10=2013,profiles!E6514,IF($C$10=2014,profiles!G6514,IF($C$10=2015,profiles!I6514,IF($C$10=2016,profiles!K6514)))))</f>
        <v>57.834000000000003</v>
      </c>
      <c r="C6527" s="6">
        <f>IF($C$10=2012,profiles!D6514,IF($C$10=2013,profiles!F6514,IF($C$10=2014,profiles!H6514,IF($C$10=2015,profiles!J6514,IF($C$10=2016,profiles!L6514)))))</f>
        <v>1.953000291492581E-2</v>
      </c>
      <c r="D6527" s="11">
        <f t="shared" si="1022"/>
        <v>3.9060005829851621</v>
      </c>
      <c r="E6527" s="11">
        <f t="shared" si="1018"/>
        <v>0</v>
      </c>
      <c r="F6527" s="11">
        <f t="shared" si="1019"/>
        <v>3.9060005829851621</v>
      </c>
      <c r="G6527" s="11">
        <f t="shared" si="1020"/>
        <v>53.927999417014838</v>
      </c>
      <c r="H6527" s="12">
        <f t="shared" si="1023"/>
        <v>0</v>
      </c>
      <c r="I6527" s="12">
        <f t="shared" si="1017"/>
        <v>0</v>
      </c>
      <c r="J6527" s="12">
        <f t="shared" si="1024"/>
        <v>0</v>
      </c>
      <c r="K6527" s="12">
        <f t="shared" si="1025"/>
        <v>0</v>
      </c>
      <c r="L6527" s="12">
        <f t="shared" si="1026"/>
        <v>53.927999417014838</v>
      </c>
      <c r="M6527" s="12">
        <f t="shared" si="1021"/>
        <v>53.927999417014838</v>
      </c>
      <c r="N6527" s="13"/>
    </row>
    <row r="6528" spans="1:14" x14ac:dyDescent="0.2">
      <c r="A6528" s="10" t="s">
        <v>6510</v>
      </c>
      <c r="B6528" s="6">
        <f>IF($C$10=2012,profiles!C6515,IF($C$10=2013,profiles!E6515,IF($C$10=2014,profiles!G6515,IF($C$10=2015,profiles!I6515,IF($C$10=2016,profiles!K6515)))))</f>
        <v>64.135999999999996</v>
      </c>
      <c r="C6528" s="6">
        <f>IF($C$10=2012,profiles!D6515,IF($C$10=2013,profiles!F6515,IF($C$10=2014,profiles!H6515,IF($C$10=2015,profiles!J6515,IF($C$10=2016,profiles!L6515)))))</f>
        <v>2.1903585358744083E-2</v>
      </c>
      <c r="D6528" s="11">
        <f t="shared" si="1022"/>
        <v>4.3807170717488164</v>
      </c>
      <c r="E6528" s="11">
        <f t="shared" si="1018"/>
        <v>0</v>
      </c>
      <c r="F6528" s="11">
        <f t="shared" si="1019"/>
        <v>4.3807170717488164</v>
      </c>
      <c r="G6528" s="11">
        <f t="shared" si="1020"/>
        <v>59.755282928251177</v>
      </c>
      <c r="H6528" s="12">
        <f t="shared" si="1023"/>
        <v>0</v>
      </c>
      <c r="I6528" s="12">
        <f t="shared" si="1017"/>
        <v>0</v>
      </c>
      <c r="J6528" s="12">
        <f t="shared" si="1024"/>
        <v>0</v>
      </c>
      <c r="K6528" s="12">
        <f t="shared" si="1025"/>
        <v>0</v>
      </c>
      <c r="L6528" s="12">
        <f t="shared" si="1026"/>
        <v>59.755282928251177</v>
      </c>
      <c r="M6528" s="12">
        <f t="shared" si="1021"/>
        <v>59.755282928251177</v>
      </c>
      <c r="N6528" s="13"/>
    </row>
    <row r="6529" spans="1:14" x14ac:dyDescent="0.2">
      <c r="A6529" s="10" t="s">
        <v>6511</v>
      </c>
      <c r="B6529" s="6">
        <f>IF($C$10=2012,profiles!C6516,IF($C$10=2013,profiles!E6516,IF($C$10=2014,profiles!G6516,IF($C$10=2015,profiles!I6516,IF($C$10=2016,profiles!K6516)))))</f>
        <v>66.468999999999994</v>
      </c>
      <c r="C6529" s="6">
        <f>IF($C$10=2012,profiles!D6516,IF($C$10=2013,profiles!F6516,IF($C$10=2014,profiles!H6516,IF($C$10=2015,profiles!J6516,IF($C$10=2016,profiles!L6516)))))</f>
        <v>5.7174187637938453E-2</v>
      </c>
      <c r="D6529" s="11">
        <f t="shared" si="1022"/>
        <v>11.434837527587691</v>
      </c>
      <c r="E6529" s="11">
        <f t="shared" si="1018"/>
        <v>0</v>
      </c>
      <c r="F6529" s="11">
        <f t="shared" si="1019"/>
        <v>11.434837527587691</v>
      </c>
      <c r="G6529" s="11">
        <f t="shared" si="1020"/>
        <v>55.034162472412305</v>
      </c>
      <c r="H6529" s="12">
        <f t="shared" si="1023"/>
        <v>0</v>
      </c>
      <c r="I6529" s="12">
        <f t="shared" si="1017"/>
        <v>0</v>
      </c>
      <c r="J6529" s="12">
        <f t="shared" si="1024"/>
        <v>0</v>
      </c>
      <c r="K6529" s="12">
        <f t="shared" si="1025"/>
        <v>0</v>
      </c>
      <c r="L6529" s="12">
        <f t="shared" si="1026"/>
        <v>55.034162472412305</v>
      </c>
      <c r="M6529" s="12">
        <f t="shared" si="1021"/>
        <v>55.034162472412305</v>
      </c>
      <c r="N6529" s="13"/>
    </row>
    <row r="6530" spans="1:14" x14ac:dyDescent="0.2">
      <c r="A6530" s="10" t="s">
        <v>6512</v>
      </c>
      <c r="B6530" s="6">
        <f>IF($C$10=2012,profiles!C6517,IF($C$10=2013,profiles!E6517,IF($C$10=2014,profiles!G6517,IF($C$10=2015,profiles!I6517,IF($C$10=2016,profiles!K6517)))))</f>
        <v>67.123999999999995</v>
      </c>
      <c r="C6530" s="6">
        <f>IF($C$10=2012,profiles!D6517,IF($C$10=2013,profiles!F6517,IF($C$10=2014,profiles!H6517,IF($C$10=2015,profiles!J6517,IF($C$10=2016,profiles!L6517)))))</f>
        <v>0.11301583776355788</v>
      </c>
      <c r="D6530" s="11">
        <f t="shared" si="1022"/>
        <v>22.603167552711575</v>
      </c>
      <c r="E6530" s="11">
        <f t="shared" si="1018"/>
        <v>0</v>
      </c>
      <c r="F6530" s="11">
        <f t="shared" si="1019"/>
        <v>22.603167552711575</v>
      </c>
      <c r="G6530" s="11">
        <f t="shared" si="1020"/>
        <v>44.52083244728842</v>
      </c>
      <c r="H6530" s="12">
        <f t="shared" si="1023"/>
        <v>0</v>
      </c>
      <c r="I6530" s="12">
        <f t="shared" si="1017"/>
        <v>0</v>
      </c>
      <c r="J6530" s="12">
        <f t="shared" si="1024"/>
        <v>0</v>
      </c>
      <c r="K6530" s="12">
        <f t="shared" si="1025"/>
        <v>0</v>
      </c>
      <c r="L6530" s="12">
        <f t="shared" si="1026"/>
        <v>44.52083244728842</v>
      </c>
      <c r="M6530" s="12">
        <f t="shared" si="1021"/>
        <v>44.52083244728842</v>
      </c>
      <c r="N6530" s="13"/>
    </row>
    <row r="6531" spans="1:14" x14ac:dyDescent="0.2">
      <c r="A6531" s="10" t="s">
        <v>6513</v>
      </c>
      <c r="B6531" s="6">
        <f>IF($C$10=2012,profiles!C6518,IF($C$10=2013,profiles!E6518,IF($C$10=2014,profiles!G6518,IF($C$10=2015,profiles!I6518,IF($C$10=2016,profiles!K6518)))))</f>
        <v>68.536000000000001</v>
      </c>
      <c r="C6531" s="6">
        <f>IF($C$10=2012,profiles!D6518,IF($C$10=2013,profiles!F6518,IF($C$10=2014,profiles!H6518,IF($C$10=2015,profiles!J6518,IF($C$10=2016,profiles!L6518)))))</f>
        <v>0.16630345765723248</v>
      </c>
      <c r="D6531" s="11">
        <f t="shared" si="1022"/>
        <v>33.260691531446497</v>
      </c>
      <c r="E6531" s="11">
        <f t="shared" si="1018"/>
        <v>0</v>
      </c>
      <c r="F6531" s="11">
        <f t="shared" si="1019"/>
        <v>33.260691531446497</v>
      </c>
      <c r="G6531" s="11">
        <f t="shared" si="1020"/>
        <v>35.275308468553504</v>
      </c>
      <c r="H6531" s="12">
        <f t="shared" si="1023"/>
        <v>0</v>
      </c>
      <c r="I6531" s="12">
        <f t="shared" si="1017"/>
        <v>0</v>
      </c>
      <c r="J6531" s="12">
        <f t="shared" si="1024"/>
        <v>0</v>
      </c>
      <c r="K6531" s="12">
        <f t="shared" si="1025"/>
        <v>0</v>
      </c>
      <c r="L6531" s="12">
        <f t="shared" si="1026"/>
        <v>35.275308468553504</v>
      </c>
      <c r="M6531" s="12">
        <f t="shared" si="1021"/>
        <v>35.275308468553504</v>
      </c>
      <c r="N6531" s="13"/>
    </row>
    <row r="6532" spans="1:14" x14ac:dyDescent="0.2">
      <c r="A6532" s="10" t="s">
        <v>6514</v>
      </c>
      <c r="B6532" s="6">
        <f>IF($C$10=2012,profiles!C6519,IF($C$10=2013,profiles!E6519,IF($C$10=2014,profiles!G6519,IF($C$10=2015,profiles!I6519,IF($C$10=2016,profiles!K6519)))))</f>
        <v>69.617000000000004</v>
      </c>
      <c r="C6532" s="6">
        <f>IF($C$10=2012,profiles!D6519,IF($C$10=2013,profiles!F6519,IF($C$10=2014,profiles!H6519,IF($C$10=2015,profiles!J6519,IF($C$10=2016,profiles!L6519)))))</f>
        <v>0.21441361409158419</v>
      </c>
      <c r="D6532" s="11">
        <f t="shared" si="1022"/>
        <v>42.882722818316836</v>
      </c>
      <c r="E6532" s="11">
        <f t="shared" si="1018"/>
        <v>0</v>
      </c>
      <c r="F6532" s="11">
        <f t="shared" si="1019"/>
        <v>42.882722818316836</v>
      </c>
      <c r="G6532" s="11">
        <f t="shared" si="1020"/>
        <v>26.734277181683169</v>
      </c>
      <c r="H6532" s="12">
        <f t="shared" si="1023"/>
        <v>0</v>
      </c>
      <c r="I6532" s="12">
        <f t="shared" si="1017"/>
        <v>0</v>
      </c>
      <c r="J6532" s="12">
        <f t="shared" si="1024"/>
        <v>0</v>
      </c>
      <c r="K6532" s="12">
        <f t="shared" si="1025"/>
        <v>0</v>
      </c>
      <c r="L6532" s="12">
        <f t="shared" si="1026"/>
        <v>26.734277181683169</v>
      </c>
      <c r="M6532" s="12">
        <f t="shared" si="1021"/>
        <v>26.734277181683169</v>
      </c>
      <c r="N6532" s="13"/>
    </row>
    <row r="6533" spans="1:14" x14ac:dyDescent="0.2">
      <c r="A6533" s="10" t="s">
        <v>6515</v>
      </c>
      <c r="B6533" s="6">
        <f>IF($C$10=2012,profiles!C6520,IF($C$10=2013,profiles!E6520,IF($C$10=2014,profiles!G6520,IF($C$10=2015,profiles!I6520,IF($C$10=2016,profiles!K6520)))))</f>
        <v>68.875</v>
      </c>
      <c r="C6533" s="6">
        <f>IF($C$10=2012,profiles!D6520,IF($C$10=2013,profiles!F6520,IF($C$10=2014,profiles!H6520,IF($C$10=2015,profiles!J6520,IF($C$10=2016,profiles!L6520)))))</f>
        <v>0.24747720111600016</v>
      </c>
      <c r="D6533" s="11">
        <f t="shared" si="1022"/>
        <v>49.495440223200035</v>
      </c>
      <c r="E6533" s="11">
        <f t="shared" si="1018"/>
        <v>0</v>
      </c>
      <c r="F6533" s="11">
        <f t="shared" si="1019"/>
        <v>49.495440223200035</v>
      </c>
      <c r="G6533" s="11">
        <f t="shared" si="1020"/>
        <v>19.379559776799965</v>
      </c>
      <c r="H6533" s="12">
        <f t="shared" si="1023"/>
        <v>0</v>
      </c>
      <c r="I6533" s="12">
        <f t="shared" si="1017"/>
        <v>0</v>
      </c>
      <c r="J6533" s="12">
        <f t="shared" si="1024"/>
        <v>0</v>
      </c>
      <c r="K6533" s="12">
        <f t="shared" si="1025"/>
        <v>0</v>
      </c>
      <c r="L6533" s="12">
        <f t="shared" si="1026"/>
        <v>19.379559776799965</v>
      </c>
      <c r="M6533" s="12">
        <f t="shared" si="1021"/>
        <v>19.379559776799965</v>
      </c>
      <c r="N6533" s="13"/>
    </row>
    <row r="6534" spans="1:14" x14ac:dyDescent="0.2">
      <c r="A6534" s="10" t="s">
        <v>6516</v>
      </c>
      <c r="B6534" s="6">
        <f>IF($C$10=2012,profiles!C6521,IF($C$10=2013,profiles!E6521,IF($C$10=2014,profiles!G6521,IF($C$10=2015,profiles!I6521,IF($C$10=2016,profiles!K6521)))))</f>
        <v>68.293000000000006</v>
      </c>
      <c r="C6534" s="6">
        <f>IF($C$10=2012,profiles!D6521,IF($C$10=2013,profiles!F6521,IF($C$10=2014,profiles!H6521,IF($C$10=2015,profiles!J6521,IF($C$10=2016,profiles!L6521)))))</f>
        <v>0.25561123218078091</v>
      </c>
      <c r="D6534" s="11">
        <f t="shared" si="1022"/>
        <v>51.122246436156182</v>
      </c>
      <c r="E6534" s="11">
        <f t="shared" si="1018"/>
        <v>0</v>
      </c>
      <c r="F6534" s="11">
        <f t="shared" si="1019"/>
        <v>51.122246436156182</v>
      </c>
      <c r="G6534" s="11">
        <f t="shared" si="1020"/>
        <v>17.170753563843824</v>
      </c>
      <c r="H6534" s="12">
        <f t="shared" si="1023"/>
        <v>0</v>
      </c>
      <c r="I6534" s="12">
        <f t="shared" si="1017"/>
        <v>0</v>
      </c>
      <c r="J6534" s="12">
        <f t="shared" si="1024"/>
        <v>0</v>
      </c>
      <c r="K6534" s="12">
        <f t="shared" si="1025"/>
        <v>0</v>
      </c>
      <c r="L6534" s="12">
        <f t="shared" si="1026"/>
        <v>17.170753563843824</v>
      </c>
      <c r="M6534" s="12">
        <f t="shared" si="1021"/>
        <v>17.170753563843824</v>
      </c>
      <c r="N6534" s="13"/>
    </row>
    <row r="6535" spans="1:14" x14ac:dyDescent="0.2">
      <c r="A6535" s="10" t="s">
        <v>6517</v>
      </c>
      <c r="B6535" s="6">
        <f>IF($C$10=2012,profiles!C6522,IF($C$10=2013,profiles!E6522,IF($C$10=2014,profiles!G6522,IF($C$10=2015,profiles!I6522,IF($C$10=2016,profiles!K6522)))))</f>
        <v>67.293999999999997</v>
      </c>
      <c r="C6535" s="6">
        <f>IF($C$10=2012,profiles!D6522,IF($C$10=2013,profiles!F6522,IF($C$10=2014,profiles!H6522,IF($C$10=2015,profiles!J6522,IF($C$10=2016,profiles!L6522)))))</f>
        <v>0.24000943880737893</v>
      </c>
      <c r="D6535" s="11">
        <f t="shared" si="1022"/>
        <v>48.001887761475786</v>
      </c>
      <c r="E6535" s="11">
        <f t="shared" si="1018"/>
        <v>0</v>
      </c>
      <c r="F6535" s="11">
        <f t="shared" si="1019"/>
        <v>48.001887761475786</v>
      </c>
      <c r="G6535" s="11">
        <f t="shared" si="1020"/>
        <v>19.292112238524211</v>
      </c>
      <c r="H6535" s="12">
        <f t="shared" si="1023"/>
        <v>0</v>
      </c>
      <c r="I6535" s="12">
        <f t="shared" si="1017"/>
        <v>0</v>
      </c>
      <c r="J6535" s="12">
        <f t="shared" si="1024"/>
        <v>0</v>
      </c>
      <c r="K6535" s="12">
        <f t="shared" si="1025"/>
        <v>0</v>
      </c>
      <c r="L6535" s="12">
        <f t="shared" si="1026"/>
        <v>19.292112238524211</v>
      </c>
      <c r="M6535" s="12">
        <f t="shared" si="1021"/>
        <v>19.292112238524211</v>
      </c>
      <c r="N6535" s="13"/>
    </row>
    <row r="6536" spans="1:14" x14ac:dyDescent="0.2">
      <c r="A6536" s="10" t="s">
        <v>6518</v>
      </c>
      <c r="B6536" s="6">
        <f>IF($C$10=2012,profiles!C6523,IF($C$10=2013,profiles!E6523,IF($C$10=2014,profiles!G6523,IF($C$10=2015,profiles!I6523,IF($C$10=2016,profiles!K6523)))))</f>
        <v>66.09</v>
      </c>
      <c r="C6536" s="6">
        <f>IF($C$10=2012,profiles!D6523,IF($C$10=2013,profiles!F6523,IF($C$10=2014,profiles!H6523,IF($C$10=2015,profiles!J6523,IF($C$10=2016,profiles!L6523)))))</f>
        <v>0.19573032772094442</v>
      </c>
      <c r="D6536" s="11">
        <f t="shared" si="1022"/>
        <v>39.146065544188886</v>
      </c>
      <c r="E6536" s="11">
        <f t="shared" si="1018"/>
        <v>0</v>
      </c>
      <c r="F6536" s="11">
        <f t="shared" si="1019"/>
        <v>39.146065544188886</v>
      </c>
      <c r="G6536" s="11">
        <f t="shared" si="1020"/>
        <v>26.943934455811117</v>
      </c>
      <c r="H6536" s="12">
        <f t="shared" si="1023"/>
        <v>0</v>
      </c>
      <c r="I6536" s="12">
        <f t="shared" si="1017"/>
        <v>0</v>
      </c>
      <c r="J6536" s="12">
        <f t="shared" si="1024"/>
        <v>0</v>
      </c>
      <c r="K6536" s="12">
        <f t="shared" si="1025"/>
        <v>0</v>
      </c>
      <c r="L6536" s="12">
        <f t="shared" si="1026"/>
        <v>26.943934455811117</v>
      </c>
      <c r="M6536" s="12">
        <f t="shared" si="1021"/>
        <v>26.943934455811117</v>
      </c>
      <c r="N6536" s="13"/>
    </row>
    <row r="6537" spans="1:14" x14ac:dyDescent="0.2">
      <c r="A6537" s="10" t="s">
        <v>6519</v>
      </c>
      <c r="B6537" s="6">
        <f>IF($C$10=2012,profiles!C6524,IF($C$10=2013,profiles!E6524,IF($C$10=2014,profiles!G6524,IF($C$10=2015,profiles!I6524,IF($C$10=2016,profiles!K6524)))))</f>
        <v>64.356999999999999</v>
      </c>
      <c r="C6537" s="6">
        <f>IF($C$10=2012,profiles!D6524,IF($C$10=2013,profiles!F6524,IF($C$10=2014,profiles!H6524,IF($C$10=2015,profiles!J6524,IF($C$10=2016,profiles!L6524)))))</f>
        <v>0.13001957164471217</v>
      </c>
      <c r="D6537" s="11">
        <f t="shared" si="1022"/>
        <v>26.003914328942436</v>
      </c>
      <c r="E6537" s="11">
        <f t="shared" si="1018"/>
        <v>0</v>
      </c>
      <c r="F6537" s="11">
        <f t="shared" si="1019"/>
        <v>26.003914328942436</v>
      </c>
      <c r="G6537" s="11">
        <f t="shared" si="1020"/>
        <v>38.353085671057563</v>
      </c>
      <c r="H6537" s="12">
        <f t="shared" si="1023"/>
        <v>0</v>
      </c>
      <c r="I6537" s="12">
        <f t="shared" si="1017"/>
        <v>0</v>
      </c>
      <c r="J6537" s="12">
        <f t="shared" si="1024"/>
        <v>0</v>
      </c>
      <c r="K6537" s="12">
        <f t="shared" si="1025"/>
        <v>0</v>
      </c>
      <c r="L6537" s="12">
        <f t="shared" si="1026"/>
        <v>38.353085671057563</v>
      </c>
      <c r="M6537" s="12">
        <f t="shared" si="1021"/>
        <v>38.353085671057563</v>
      </c>
      <c r="N6537" s="13"/>
    </row>
    <row r="6538" spans="1:14" x14ac:dyDescent="0.2">
      <c r="A6538" s="10" t="s">
        <v>6520</v>
      </c>
      <c r="B6538" s="6">
        <f>IF($C$10=2012,profiles!C6525,IF($C$10=2013,profiles!E6525,IF($C$10=2014,profiles!G6525,IF($C$10=2015,profiles!I6525,IF($C$10=2016,profiles!K6525)))))</f>
        <v>64.305999999999997</v>
      </c>
      <c r="C6538" s="6">
        <f>IF($C$10=2012,profiles!D6525,IF($C$10=2013,profiles!F6525,IF($C$10=2014,profiles!H6525,IF($C$10=2015,profiles!J6525,IF($C$10=2016,profiles!L6525)))))</f>
        <v>6.5849562067098813E-2</v>
      </c>
      <c r="D6538" s="11">
        <f t="shared" si="1022"/>
        <v>13.169912413419762</v>
      </c>
      <c r="E6538" s="11">
        <f t="shared" si="1018"/>
        <v>0</v>
      </c>
      <c r="F6538" s="11">
        <f t="shared" si="1019"/>
        <v>13.169912413419762</v>
      </c>
      <c r="G6538" s="11">
        <f t="shared" si="1020"/>
        <v>51.136087586580231</v>
      </c>
      <c r="H6538" s="12">
        <f t="shared" si="1023"/>
        <v>0</v>
      </c>
      <c r="I6538" s="12">
        <f t="shared" si="1017"/>
        <v>0</v>
      </c>
      <c r="J6538" s="12">
        <f t="shared" si="1024"/>
        <v>0</v>
      </c>
      <c r="K6538" s="12">
        <f t="shared" si="1025"/>
        <v>0</v>
      </c>
      <c r="L6538" s="12">
        <f t="shared" si="1026"/>
        <v>51.136087586580231</v>
      </c>
      <c r="M6538" s="12">
        <f t="shared" si="1021"/>
        <v>51.136087586580231</v>
      </c>
      <c r="N6538" s="13"/>
    </row>
    <row r="6539" spans="1:14" x14ac:dyDescent="0.2">
      <c r="A6539" s="10" t="s">
        <v>6521</v>
      </c>
      <c r="B6539" s="6">
        <f>IF($C$10=2012,profiles!C6526,IF($C$10=2013,profiles!E6526,IF($C$10=2014,profiles!G6526,IF($C$10=2015,profiles!I6526,IF($C$10=2016,profiles!K6526)))))</f>
        <v>65.195999999999998</v>
      </c>
      <c r="C6539" s="6">
        <f>IF($C$10=2012,profiles!D6526,IF($C$10=2013,profiles!F6526,IF($C$10=2014,profiles!H6526,IF($C$10=2015,profiles!J6526,IF($C$10=2016,profiles!L6526)))))</f>
        <v>2.8413586330386018E-2</v>
      </c>
      <c r="D6539" s="11">
        <f t="shared" si="1022"/>
        <v>5.6827172660772041</v>
      </c>
      <c r="E6539" s="11">
        <f t="shared" si="1018"/>
        <v>0</v>
      </c>
      <c r="F6539" s="11">
        <f t="shared" si="1019"/>
        <v>5.6827172660772041</v>
      </c>
      <c r="G6539" s="11">
        <f t="shared" si="1020"/>
        <v>59.513282733922793</v>
      </c>
      <c r="H6539" s="12">
        <f t="shared" si="1023"/>
        <v>0</v>
      </c>
      <c r="I6539" s="12">
        <f t="shared" si="1017"/>
        <v>0</v>
      </c>
      <c r="J6539" s="12">
        <f t="shared" si="1024"/>
        <v>0</v>
      </c>
      <c r="K6539" s="12">
        <f t="shared" si="1025"/>
        <v>0</v>
      </c>
      <c r="L6539" s="12">
        <f t="shared" si="1026"/>
        <v>59.513282733922793</v>
      </c>
      <c r="M6539" s="12">
        <f t="shared" si="1021"/>
        <v>59.513282733922793</v>
      </c>
      <c r="N6539" s="13"/>
    </row>
    <row r="6540" spans="1:14" x14ac:dyDescent="0.2">
      <c r="A6540" s="10" t="s">
        <v>6522</v>
      </c>
      <c r="B6540" s="6">
        <f>IF($C$10=2012,profiles!C6527,IF($C$10=2013,profiles!E6527,IF($C$10=2014,profiles!G6527,IF($C$10=2015,profiles!I6527,IF($C$10=2016,profiles!K6527)))))</f>
        <v>68.036000000000001</v>
      </c>
      <c r="C6540" s="6">
        <f>IF($C$10=2012,profiles!D6527,IF($C$10=2013,profiles!F6527,IF($C$10=2014,profiles!H6527,IF($C$10=2015,profiles!J6527,IF($C$10=2016,profiles!L6527)))))</f>
        <v>2.3250003470149772E-2</v>
      </c>
      <c r="D6540" s="11">
        <f t="shared" si="1022"/>
        <v>4.6500006940299539</v>
      </c>
      <c r="E6540" s="11">
        <f t="shared" si="1018"/>
        <v>0</v>
      </c>
      <c r="F6540" s="11">
        <f t="shared" si="1019"/>
        <v>4.6500006940299539</v>
      </c>
      <c r="G6540" s="11">
        <f t="shared" si="1020"/>
        <v>63.385999305970046</v>
      </c>
      <c r="H6540" s="12">
        <f t="shared" si="1023"/>
        <v>0</v>
      </c>
      <c r="I6540" s="12">
        <f t="shared" si="1017"/>
        <v>0</v>
      </c>
      <c r="J6540" s="12">
        <f t="shared" si="1024"/>
        <v>0</v>
      </c>
      <c r="K6540" s="12">
        <f t="shared" si="1025"/>
        <v>0</v>
      </c>
      <c r="L6540" s="12">
        <f t="shared" si="1026"/>
        <v>63.385999305970046</v>
      </c>
      <c r="M6540" s="12">
        <f t="shared" si="1021"/>
        <v>63.385999305970046</v>
      </c>
      <c r="N6540" s="13"/>
    </row>
    <row r="6541" spans="1:14" x14ac:dyDescent="0.2">
      <c r="A6541" s="10" t="s">
        <v>6523</v>
      </c>
      <c r="B6541" s="6">
        <f>IF($C$10=2012,profiles!C6528,IF($C$10=2013,profiles!E6528,IF($C$10=2014,profiles!G6528,IF($C$10=2015,profiles!I6528,IF($C$10=2016,profiles!K6528)))))</f>
        <v>64.769000000000005</v>
      </c>
      <c r="C6541" s="6">
        <f>IF($C$10=2012,profiles!D6528,IF($C$10=2013,profiles!F6528,IF($C$10=2014,profiles!H6528,IF($C$10=2015,profiles!J6528,IF($C$10=2016,profiles!L6528)))))</f>
        <v>2.5234929139541663E-2</v>
      </c>
      <c r="D6541" s="11">
        <f t="shared" si="1022"/>
        <v>5.0469858279083324</v>
      </c>
      <c r="E6541" s="11">
        <f t="shared" si="1018"/>
        <v>0</v>
      </c>
      <c r="F6541" s="11">
        <f t="shared" si="1019"/>
        <v>5.0469858279083324</v>
      </c>
      <c r="G6541" s="11">
        <f t="shared" si="1020"/>
        <v>59.722014172091676</v>
      </c>
      <c r="H6541" s="12">
        <f t="shared" si="1023"/>
        <v>0</v>
      </c>
      <c r="I6541" s="12">
        <f t="shared" si="1017"/>
        <v>0</v>
      </c>
      <c r="J6541" s="12">
        <f t="shared" si="1024"/>
        <v>0</v>
      </c>
      <c r="K6541" s="12">
        <f t="shared" si="1025"/>
        <v>0</v>
      </c>
      <c r="L6541" s="12">
        <f t="shared" si="1026"/>
        <v>59.722014172091676</v>
      </c>
      <c r="M6541" s="12">
        <f t="shared" si="1021"/>
        <v>59.722014172091676</v>
      </c>
      <c r="N6541" s="13"/>
    </row>
    <row r="6542" spans="1:14" x14ac:dyDescent="0.2">
      <c r="A6542" s="10" t="s">
        <v>6524</v>
      </c>
      <c r="B6542" s="6">
        <f>IF($C$10=2012,profiles!C6529,IF($C$10=2013,profiles!E6529,IF($C$10=2014,profiles!G6529,IF($C$10=2015,profiles!I6529,IF($C$10=2016,profiles!K6529)))))</f>
        <v>60.021999999999998</v>
      </c>
      <c r="C6542" s="6">
        <f>IF($C$10=2012,profiles!D6529,IF($C$10=2013,profiles!F6529,IF($C$10=2014,profiles!H6529,IF($C$10=2015,profiles!J6529,IF($C$10=2016,profiles!L6529)))))</f>
        <v>2.8149854947739545E-2</v>
      </c>
      <c r="D6542" s="11">
        <f t="shared" si="1022"/>
        <v>5.6299709895479086</v>
      </c>
      <c r="E6542" s="11">
        <f t="shared" si="1018"/>
        <v>0</v>
      </c>
      <c r="F6542" s="11">
        <f t="shared" si="1019"/>
        <v>5.6299709895479086</v>
      </c>
      <c r="G6542" s="11">
        <f t="shared" si="1020"/>
        <v>54.392029010452092</v>
      </c>
      <c r="H6542" s="12">
        <f t="shared" si="1023"/>
        <v>0</v>
      </c>
      <c r="I6542" s="12">
        <f t="shared" si="1017"/>
        <v>0</v>
      </c>
      <c r="J6542" s="12">
        <f t="shared" si="1024"/>
        <v>0</v>
      </c>
      <c r="K6542" s="12">
        <f t="shared" si="1025"/>
        <v>0</v>
      </c>
      <c r="L6542" s="12">
        <f t="shared" si="1026"/>
        <v>54.392029010452092</v>
      </c>
      <c r="M6542" s="12">
        <f t="shared" si="1021"/>
        <v>54.392029010452092</v>
      </c>
      <c r="N6542" s="13"/>
    </row>
    <row r="6543" spans="1:14" x14ac:dyDescent="0.2">
      <c r="A6543" s="10" t="s">
        <v>6525</v>
      </c>
      <c r="B6543" s="6">
        <f>IF($C$10=2012,profiles!C6530,IF($C$10=2013,profiles!E6530,IF($C$10=2014,profiles!G6530,IF($C$10=2015,profiles!I6530,IF($C$10=2016,profiles!K6530)))))</f>
        <v>55.063000000000002</v>
      </c>
      <c r="C6543" s="6">
        <f>IF($C$10=2012,profiles!D6530,IF($C$10=2013,profiles!F6530,IF($C$10=2014,profiles!H6530,IF($C$10=2015,profiles!J6530,IF($C$10=2016,profiles!L6530)))))</f>
        <v>2.4346570797995643E-2</v>
      </c>
      <c r="D6543" s="11">
        <f t="shared" si="1022"/>
        <v>4.8693141595991287</v>
      </c>
      <c r="E6543" s="11">
        <f t="shared" si="1018"/>
        <v>0</v>
      </c>
      <c r="F6543" s="11">
        <f t="shared" si="1019"/>
        <v>4.8693141595991287</v>
      </c>
      <c r="G6543" s="11">
        <f t="shared" si="1020"/>
        <v>50.193685840400875</v>
      </c>
      <c r="H6543" s="12">
        <f t="shared" si="1023"/>
        <v>0</v>
      </c>
      <c r="I6543" s="12">
        <f t="shared" si="1017"/>
        <v>0</v>
      </c>
      <c r="J6543" s="12">
        <f t="shared" si="1024"/>
        <v>0</v>
      </c>
      <c r="K6543" s="12">
        <f t="shared" si="1025"/>
        <v>0</v>
      </c>
      <c r="L6543" s="12">
        <f t="shared" si="1026"/>
        <v>50.193685840400875</v>
      </c>
      <c r="M6543" s="12">
        <f t="shared" si="1021"/>
        <v>50.193685840400875</v>
      </c>
      <c r="N6543" s="13"/>
    </row>
    <row r="6544" spans="1:14" x14ac:dyDescent="0.2">
      <c r="A6544" s="10" t="s">
        <v>6526</v>
      </c>
      <c r="B6544" s="6">
        <f>IF($C$10=2012,profiles!C6531,IF($C$10=2013,profiles!E6531,IF($C$10=2014,profiles!G6531,IF($C$10=2015,profiles!I6531,IF($C$10=2016,profiles!K6531)))))</f>
        <v>50.158000000000001</v>
      </c>
      <c r="C6544" s="6">
        <f>IF($C$10=2012,profiles!D6531,IF($C$10=2013,profiles!F6531,IF($C$10=2014,profiles!H6531,IF($C$10=2015,profiles!J6531,IF($C$10=2016,profiles!L6531)))))</f>
        <v>2.2583734713990257E-2</v>
      </c>
      <c r="D6544" s="11">
        <f t="shared" si="1022"/>
        <v>4.5167469427980516</v>
      </c>
      <c r="E6544" s="11">
        <f t="shared" si="1018"/>
        <v>0</v>
      </c>
      <c r="F6544" s="11">
        <f t="shared" si="1019"/>
        <v>4.5167469427980516</v>
      </c>
      <c r="G6544" s="11">
        <f t="shared" si="1020"/>
        <v>45.641253057201951</v>
      </c>
      <c r="H6544" s="12">
        <f t="shared" si="1023"/>
        <v>0</v>
      </c>
      <c r="I6544" s="12">
        <f t="shared" si="1017"/>
        <v>0</v>
      </c>
      <c r="J6544" s="12">
        <f t="shared" si="1024"/>
        <v>0</v>
      </c>
      <c r="K6544" s="12">
        <f t="shared" si="1025"/>
        <v>0</v>
      </c>
      <c r="L6544" s="12">
        <f t="shared" si="1026"/>
        <v>45.641253057201951</v>
      </c>
      <c r="M6544" s="12">
        <f t="shared" si="1021"/>
        <v>45.641253057201951</v>
      </c>
      <c r="N6544" s="13"/>
    </row>
    <row r="6545" spans="1:14" x14ac:dyDescent="0.2">
      <c r="A6545" s="10" t="s">
        <v>6527</v>
      </c>
      <c r="B6545" s="6">
        <f>IF($C$10=2012,profiles!C6532,IF($C$10=2013,profiles!E6532,IF($C$10=2014,profiles!G6532,IF($C$10=2015,profiles!I6532,IF($C$10=2016,profiles!K6532)))))</f>
        <v>46.866</v>
      </c>
      <c r="C6545" s="6">
        <f>IF($C$10=2012,profiles!D6532,IF($C$10=2013,profiles!F6532,IF($C$10=2014,profiles!H6532,IF($C$10=2015,profiles!J6532,IF($C$10=2016,profiles!L6532)))))</f>
        <v>2.2756899181805575E-2</v>
      </c>
      <c r="D6545" s="11">
        <f t="shared" si="1022"/>
        <v>4.5513798363611153</v>
      </c>
      <c r="E6545" s="11">
        <f t="shared" si="1018"/>
        <v>0</v>
      </c>
      <c r="F6545" s="11">
        <f t="shared" si="1019"/>
        <v>4.5513798363611153</v>
      </c>
      <c r="G6545" s="11">
        <f t="shared" si="1020"/>
        <v>42.314620163638885</v>
      </c>
      <c r="H6545" s="12">
        <f t="shared" si="1023"/>
        <v>0</v>
      </c>
      <c r="I6545" s="12">
        <f t="shared" si="1017"/>
        <v>0</v>
      </c>
      <c r="J6545" s="12">
        <f t="shared" si="1024"/>
        <v>0</v>
      </c>
      <c r="K6545" s="12">
        <f t="shared" si="1025"/>
        <v>0</v>
      </c>
      <c r="L6545" s="12">
        <f t="shared" si="1026"/>
        <v>42.314620163638885</v>
      </c>
      <c r="M6545" s="12">
        <f t="shared" si="1021"/>
        <v>42.314620163638885</v>
      </c>
      <c r="N6545" s="13"/>
    </row>
    <row r="6546" spans="1:14" x14ac:dyDescent="0.2">
      <c r="A6546" s="10" t="s">
        <v>6528</v>
      </c>
      <c r="B6546" s="6">
        <f>IF($C$10=2012,profiles!C6533,IF($C$10=2013,profiles!E6533,IF($C$10=2014,profiles!G6533,IF($C$10=2015,profiles!I6533,IF($C$10=2016,profiles!K6533)))))</f>
        <v>45.246000000000002</v>
      </c>
      <c r="C6546" s="6">
        <f>IF($C$10=2012,profiles!D6533,IF($C$10=2013,profiles!F6533,IF($C$10=2014,profiles!H6533,IF($C$10=2015,profiles!J6533,IF($C$10=2016,profiles!L6533)))))</f>
        <v>2.0579669948689504E-2</v>
      </c>
      <c r="D6546" s="11">
        <f t="shared" si="1022"/>
        <v>4.1159339897379006</v>
      </c>
      <c r="E6546" s="11">
        <f t="shared" si="1018"/>
        <v>0</v>
      </c>
      <c r="F6546" s="11">
        <f t="shared" si="1019"/>
        <v>4.1159339897379006</v>
      </c>
      <c r="G6546" s="11">
        <f t="shared" si="1020"/>
        <v>41.130066010262098</v>
      </c>
      <c r="H6546" s="12">
        <f t="shared" si="1023"/>
        <v>0</v>
      </c>
      <c r="I6546" s="12">
        <f t="shared" ref="I6546:I6609" si="1027">MAX(MIN(E6546,($L$2-K6545)/$F$2),0)</f>
        <v>0</v>
      </c>
      <c r="J6546" s="12">
        <f t="shared" si="1024"/>
        <v>0</v>
      </c>
      <c r="K6546" s="12">
        <f t="shared" si="1025"/>
        <v>0</v>
      </c>
      <c r="L6546" s="12">
        <f t="shared" si="1026"/>
        <v>41.130066010262098</v>
      </c>
      <c r="M6546" s="12">
        <f t="shared" si="1021"/>
        <v>41.130066010262098</v>
      </c>
      <c r="N6546" s="13"/>
    </row>
    <row r="6547" spans="1:14" x14ac:dyDescent="0.2">
      <c r="A6547" s="10" t="s">
        <v>6529</v>
      </c>
      <c r="B6547" s="6">
        <f>IF($C$10=2012,profiles!C6534,IF($C$10=2013,profiles!E6534,IF($C$10=2014,profiles!G6534,IF($C$10=2015,profiles!I6534,IF($C$10=2016,profiles!K6534)))))</f>
        <v>44.079000000000001</v>
      </c>
      <c r="C6547" s="6">
        <f>IF($C$10=2012,profiles!D6534,IF($C$10=2013,profiles!F6534,IF($C$10=2014,profiles!H6534,IF($C$10=2015,profiles!J6534,IF($C$10=2016,profiles!L6534)))))</f>
        <v>1.7154347524615171E-2</v>
      </c>
      <c r="D6547" s="11">
        <f t="shared" si="1022"/>
        <v>3.4308695049230344</v>
      </c>
      <c r="E6547" s="11">
        <f t="shared" ref="E6547:E6610" si="1028">D6547-F6547</f>
        <v>0</v>
      </c>
      <c r="F6547" s="11">
        <f t="shared" ref="F6547:F6610" si="1029">MIN(D6547,B6547)</f>
        <v>3.4308695049230344</v>
      </c>
      <c r="G6547" s="11">
        <f t="shared" ref="G6547:G6610" si="1030">B6547-F6547</f>
        <v>40.64813049507697</v>
      </c>
      <c r="H6547" s="12">
        <f t="shared" si="1023"/>
        <v>0</v>
      </c>
      <c r="I6547" s="12">
        <f t="shared" si="1027"/>
        <v>0</v>
      </c>
      <c r="J6547" s="12">
        <f t="shared" si="1024"/>
        <v>0</v>
      </c>
      <c r="K6547" s="12">
        <f t="shared" si="1025"/>
        <v>0</v>
      </c>
      <c r="L6547" s="12">
        <f t="shared" si="1026"/>
        <v>40.64813049507697</v>
      </c>
      <c r="M6547" s="12">
        <f t="shared" ref="M6547:M6610" si="1031">B6547-D6547</f>
        <v>40.64813049507697</v>
      </c>
      <c r="N6547" s="13"/>
    </row>
    <row r="6548" spans="1:14" x14ac:dyDescent="0.2">
      <c r="A6548" s="10" t="s">
        <v>6530</v>
      </c>
      <c r="B6548" s="6">
        <f>IF($C$10=2012,profiles!C6535,IF($C$10=2013,profiles!E6535,IF($C$10=2014,profiles!G6535,IF($C$10=2015,profiles!I6535,IF($C$10=2016,profiles!K6535)))))</f>
        <v>44.295000000000002</v>
      </c>
      <c r="C6548" s="6">
        <f>IF($C$10=2012,profiles!D6535,IF($C$10=2013,profiles!F6535,IF($C$10=2014,profiles!H6535,IF($C$10=2015,profiles!J6535,IF($C$10=2016,profiles!L6535)))))</f>
        <v>1.5531826376369436E-2</v>
      </c>
      <c r="D6548" s="11">
        <f t="shared" ref="D6548:D6611" si="1032">C6548*$C$2</f>
        <v>3.1063652752738871</v>
      </c>
      <c r="E6548" s="11">
        <f t="shared" si="1028"/>
        <v>0</v>
      </c>
      <c r="F6548" s="11">
        <f t="shared" si="1029"/>
        <v>3.1063652752738871</v>
      </c>
      <c r="G6548" s="11">
        <f t="shared" si="1030"/>
        <v>41.188634724726114</v>
      </c>
      <c r="H6548" s="12">
        <f t="shared" ref="H6548:H6611" si="1033">E6548-I6548</f>
        <v>0</v>
      </c>
      <c r="I6548" s="12">
        <f t="shared" si="1027"/>
        <v>0</v>
      </c>
      <c r="J6548" s="12">
        <f t="shared" ref="J6548:J6611" si="1034">MIN(G6548,K6547*$F$3)</f>
        <v>0</v>
      </c>
      <c r="K6548" s="12">
        <f t="shared" ref="K6548:K6611" si="1035">K6547+I6548*$F$2-J6548/$F$3</f>
        <v>0</v>
      </c>
      <c r="L6548" s="12">
        <f t="shared" ref="L6548:L6611" si="1036">MAX(G6548-J6548,0)</f>
        <v>41.188634724726114</v>
      </c>
      <c r="M6548" s="12">
        <f t="shared" si="1031"/>
        <v>41.188634724726114</v>
      </c>
      <c r="N6548" s="13"/>
    </row>
    <row r="6549" spans="1:14" x14ac:dyDescent="0.2">
      <c r="A6549" s="10" t="s">
        <v>6531</v>
      </c>
      <c r="B6549" s="6">
        <f>IF($C$10=2012,profiles!C6536,IF($C$10=2013,profiles!E6536,IF($C$10=2014,profiles!G6536,IF($C$10=2015,profiles!I6536,IF($C$10=2016,profiles!K6536)))))</f>
        <v>45.616999999999997</v>
      </c>
      <c r="C6549" s="6">
        <f>IF($C$10=2012,profiles!D6536,IF($C$10=2013,profiles!F6536,IF($C$10=2014,profiles!H6536,IF($C$10=2015,profiles!J6536,IF($C$10=2016,profiles!L6536)))))</f>
        <v>1.5115795312716682E-2</v>
      </c>
      <c r="D6549" s="11">
        <f t="shared" si="1032"/>
        <v>3.0231590625433364</v>
      </c>
      <c r="E6549" s="11">
        <f t="shared" si="1028"/>
        <v>0</v>
      </c>
      <c r="F6549" s="11">
        <f t="shared" si="1029"/>
        <v>3.0231590625433364</v>
      </c>
      <c r="G6549" s="11">
        <f t="shared" si="1030"/>
        <v>42.593840937456662</v>
      </c>
      <c r="H6549" s="12">
        <f t="shared" si="1033"/>
        <v>0</v>
      </c>
      <c r="I6549" s="12">
        <f t="shared" si="1027"/>
        <v>0</v>
      </c>
      <c r="J6549" s="12">
        <f t="shared" si="1034"/>
        <v>0</v>
      </c>
      <c r="K6549" s="12">
        <f t="shared" si="1035"/>
        <v>0</v>
      </c>
      <c r="L6549" s="12">
        <f t="shared" si="1036"/>
        <v>42.593840937456662</v>
      </c>
      <c r="M6549" s="12">
        <f t="shared" si="1031"/>
        <v>42.593840937456662</v>
      </c>
      <c r="N6549" s="13"/>
    </row>
    <row r="6550" spans="1:14" x14ac:dyDescent="0.2">
      <c r="A6550" s="10" t="s">
        <v>6532</v>
      </c>
      <c r="B6550" s="6">
        <f>IF($C$10=2012,profiles!C6537,IF($C$10=2013,profiles!E6537,IF($C$10=2014,profiles!G6537,IF($C$10=2015,profiles!I6537,IF($C$10=2016,profiles!K6537)))))</f>
        <v>49.926000000000002</v>
      </c>
      <c r="C6550" s="6">
        <f>IF($C$10=2012,profiles!D6537,IF($C$10=2013,profiles!F6537,IF($C$10=2014,profiles!H6537,IF($C$10=2015,profiles!J6537,IF($C$10=2016,profiles!L6537)))))</f>
        <v>1.733462765219803E-2</v>
      </c>
      <c r="D6550" s="11">
        <f t="shared" si="1032"/>
        <v>3.4669255304396058</v>
      </c>
      <c r="E6550" s="11">
        <f t="shared" si="1028"/>
        <v>0</v>
      </c>
      <c r="F6550" s="11">
        <f t="shared" si="1029"/>
        <v>3.4669255304396058</v>
      </c>
      <c r="G6550" s="11">
        <f t="shared" si="1030"/>
        <v>46.459074469560399</v>
      </c>
      <c r="H6550" s="12">
        <f t="shared" si="1033"/>
        <v>0</v>
      </c>
      <c r="I6550" s="12">
        <f t="shared" si="1027"/>
        <v>0</v>
      </c>
      <c r="J6550" s="12">
        <f t="shared" si="1034"/>
        <v>0</v>
      </c>
      <c r="K6550" s="12">
        <f t="shared" si="1035"/>
        <v>0</v>
      </c>
      <c r="L6550" s="12">
        <f t="shared" si="1036"/>
        <v>46.459074469560399</v>
      </c>
      <c r="M6550" s="12">
        <f t="shared" si="1031"/>
        <v>46.459074469560399</v>
      </c>
      <c r="N6550" s="13"/>
    </row>
    <row r="6551" spans="1:14" x14ac:dyDescent="0.2">
      <c r="A6551" s="10" t="s">
        <v>6533</v>
      </c>
      <c r="B6551" s="6">
        <f>IF($C$10=2012,profiles!C6538,IF($C$10=2013,profiles!E6538,IF($C$10=2014,profiles!G6538,IF($C$10=2015,profiles!I6538,IF($C$10=2016,profiles!K6538)))))</f>
        <v>59.688000000000002</v>
      </c>
      <c r="C6551" s="6">
        <f>IF($C$10=2012,profiles!D6538,IF($C$10=2013,profiles!F6538,IF($C$10=2014,profiles!H6538,IF($C$10=2015,profiles!J6538,IF($C$10=2016,profiles!L6538)))))</f>
        <v>1.7015670503397588E-2</v>
      </c>
      <c r="D6551" s="11">
        <f t="shared" si="1032"/>
        <v>3.4031341006795177</v>
      </c>
      <c r="E6551" s="11">
        <f t="shared" si="1028"/>
        <v>0</v>
      </c>
      <c r="F6551" s="11">
        <f t="shared" si="1029"/>
        <v>3.4031341006795177</v>
      </c>
      <c r="G6551" s="11">
        <f t="shared" si="1030"/>
        <v>56.284865899320486</v>
      </c>
      <c r="H6551" s="12">
        <f t="shared" si="1033"/>
        <v>0</v>
      </c>
      <c r="I6551" s="12">
        <f t="shared" si="1027"/>
        <v>0</v>
      </c>
      <c r="J6551" s="12">
        <f t="shared" si="1034"/>
        <v>0</v>
      </c>
      <c r="K6551" s="12">
        <f t="shared" si="1035"/>
        <v>0</v>
      </c>
      <c r="L6551" s="12">
        <f t="shared" si="1036"/>
        <v>56.284865899320486</v>
      </c>
      <c r="M6551" s="12">
        <f t="shared" si="1031"/>
        <v>56.284865899320486</v>
      </c>
      <c r="N6551" s="13"/>
    </row>
    <row r="6552" spans="1:14" x14ac:dyDescent="0.2">
      <c r="A6552" s="10" t="s">
        <v>6534</v>
      </c>
      <c r="B6552" s="6">
        <f>IF($C$10=2012,profiles!C6539,IF($C$10=2013,profiles!E6539,IF($C$10=2014,profiles!G6539,IF($C$10=2015,profiles!I6539,IF($C$10=2016,profiles!K6539)))))</f>
        <v>66.116</v>
      </c>
      <c r="C6552" s="6">
        <f>IF($C$10=2012,profiles!D6539,IF($C$10=2013,profiles!F6539,IF($C$10=2014,profiles!H6539,IF($C$10=2015,profiles!J6539,IF($C$10=2016,profiles!L6539)))))</f>
        <v>2.0607405352933018E-2</v>
      </c>
      <c r="D6552" s="11">
        <f t="shared" si="1032"/>
        <v>4.1214810705866034</v>
      </c>
      <c r="E6552" s="11">
        <f t="shared" si="1028"/>
        <v>0</v>
      </c>
      <c r="F6552" s="11">
        <f t="shared" si="1029"/>
        <v>4.1214810705866034</v>
      </c>
      <c r="G6552" s="11">
        <f t="shared" si="1030"/>
        <v>61.994518929413395</v>
      </c>
      <c r="H6552" s="12">
        <f t="shared" si="1033"/>
        <v>0</v>
      </c>
      <c r="I6552" s="12">
        <f t="shared" si="1027"/>
        <v>0</v>
      </c>
      <c r="J6552" s="12">
        <f t="shared" si="1034"/>
        <v>0</v>
      </c>
      <c r="K6552" s="12">
        <f t="shared" si="1035"/>
        <v>0</v>
      </c>
      <c r="L6552" s="12">
        <f t="shared" si="1036"/>
        <v>61.994518929413395</v>
      </c>
      <c r="M6552" s="12">
        <f t="shared" si="1031"/>
        <v>61.994518929413395</v>
      </c>
      <c r="N6552" s="13"/>
    </row>
    <row r="6553" spans="1:14" x14ac:dyDescent="0.2">
      <c r="A6553" s="10" t="s">
        <v>6535</v>
      </c>
      <c r="B6553" s="6">
        <f>IF($C$10=2012,profiles!C6540,IF($C$10=2013,profiles!E6540,IF($C$10=2014,profiles!G6540,IF($C$10=2015,profiles!I6540,IF($C$10=2016,profiles!K6540)))))</f>
        <v>68.412999999999997</v>
      </c>
      <c r="C6553" s="6">
        <f>IF($C$10=2012,profiles!D6540,IF($C$10=2013,profiles!F6540,IF($C$10=2014,profiles!H6540,IF($C$10=2015,profiles!J6540,IF($C$10=2016,profiles!L6540)))))</f>
        <v>3.2686173900984605E-2</v>
      </c>
      <c r="D6553" s="11">
        <f t="shared" si="1032"/>
        <v>6.5372347801969211</v>
      </c>
      <c r="E6553" s="11">
        <f t="shared" si="1028"/>
        <v>0</v>
      </c>
      <c r="F6553" s="11">
        <f t="shared" si="1029"/>
        <v>6.5372347801969211</v>
      </c>
      <c r="G6553" s="11">
        <f t="shared" si="1030"/>
        <v>61.875765219803078</v>
      </c>
      <c r="H6553" s="12">
        <f t="shared" si="1033"/>
        <v>0</v>
      </c>
      <c r="I6553" s="12">
        <f t="shared" si="1027"/>
        <v>0</v>
      </c>
      <c r="J6553" s="12">
        <f t="shared" si="1034"/>
        <v>0</v>
      </c>
      <c r="K6553" s="12">
        <f t="shared" si="1035"/>
        <v>0</v>
      </c>
      <c r="L6553" s="12">
        <f t="shared" si="1036"/>
        <v>61.875765219803078</v>
      </c>
      <c r="M6553" s="12">
        <f t="shared" si="1031"/>
        <v>61.875765219803078</v>
      </c>
      <c r="N6553" s="13"/>
    </row>
    <row r="6554" spans="1:14" x14ac:dyDescent="0.2">
      <c r="A6554" s="10" t="s">
        <v>6536</v>
      </c>
      <c r="B6554" s="6">
        <f>IF($C$10=2012,profiles!C6541,IF($C$10=2013,profiles!E6541,IF($C$10=2014,profiles!G6541,IF($C$10=2015,profiles!I6541,IF($C$10=2016,profiles!K6541)))))</f>
        <v>68.962000000000003</v>
      </c>
      <c r="C6554" s="6">
        <f>IF($C$10=2012,profiles!D6541,IF($C$10=2013,profiles!F6541,IF($C$10=2014,profiles!H6541,IF($C$10=2015,profiles!J6541,IF($C$10=2016,profiles!L6541)))))</f>
        <v>5.6413812231313275E-2</v>
      </c>
      <c r="D6554" s="11">
        <f t="shared" si="1032"/>
        <v>11.282762446262655</v>
      </c>
      <c r="E6554" s="11">
        <f t="shared" si="1028"/>
        <v>0</v>
      </c>
      <c r="F6554" s="11">
        <f t="shared" si="1029"/>
        <v>11.282762446262655</v>
      </c>
      <c r="G6554" s="11">
        <f t="shared" si="1030"/>
        <v>57.679237553737352</v>
      </c>
      <c r="H6554" s="12">
        <f t="shared" si="1033"/>
        <v>0</v>
      </c>
      <c r="I6554" s="12">
        <f t="shared" si="1027"/>
        <v>0</v>
      </c>
      <c r="J6554" s="12">
        <f t="shared" si="1034"/>
        <v>0</v>
      </c>
      <c r="K6554" s="12">
        <f t="shared" si="1035"/>
        <v>0</v>
      </c>
      <c r="L6554" s="12">
        <f t="shared" si="1036"/>
        <v>57.679237553737352</v>
      </c>
      <c r="M6554" s="12">
        <f t="shared" si="1031"/>
        <v>57.679237553737352</v>
      </c>
      <c r="N6554" s="13"/>
    </row>
    <row r="6555" spans="1:14" x14ac:dyDescent="0.2">
      <c r="A6555" s="10" t="s">
        <v>6537</v>
      </c>
      <c r="B6555" s="6">
        <f>IF($C$10=2012,profiles!C6542,IF($C$10=2013,profiles!E6542,IF($C$10=2014,profiles!G6542,IF($C$10=2015,profiles!I6542,IF($C$10=2016,profiles!K6542)))))</f>
        <v>70.090999999999994</v>
      </c>
      <c r="C6555" s="6">
        <f>IF($C$10=2012,profiles!D6542,IF($C$10=2013,profiles!F6542,IF($C$10=2014,profiles!H6542,IF($C$10=2015,profiles!J6542,IF($C$10=2016,profiles!L6542)))))</f>
        <v>8.7047566218277625E-2</v>
      </c>
      <c r="D6555" s="11">
        <f t="shared" si="1032"/>
        <v>17.409513243655525</v>
      </c>
      <c r="E6555" s="11">
        <f t="shared" si="1028"/>
        <v>0</v>
      </c>
      <c r="F6555" s="11">
        <f t="shared" si="1029"/>
        <v>17.409513243655525</v>
      </c>
      <c r="G6555" s="11">
        <f t="shared" si="1030"/>
        <v>52.681486756344469</v>
      </c>
      <c r="H6555" s="12">
        <f t="shared" si="1033"/>
        <v>0</v>
      </c>
      <c r="I6555" s="12">
        <f t="shared" si="1027"/>
        <v>0</v>
      </c>
      <c r="J6555" s="12">
        <f t="shared" si="1034"/>
        <v>0</v>
      </c>
      <c r="K6555" s="12">
        <f t="shared" si="1035"/>
        <v>0</v>
      </c>
      <c r="L6555" s="12">
        <f t="shared" si="1036"/>
        <v>52.681486756344469</v>
      </c>
      <c r="M6555" s="12">
        <f t="shared" si="1031"/>
        <v>52.681486756344469</v>
      </c>
      <c r="N6555" s="13"/>
    </row>
    <row r="6556" spans="1:14" x14ac:dyDescent="0.2">
      <c r="A6556" s="10" t="s">
        <v>6538</v>
      </c>
      <c r="B6556" s="6">
        <f>IF($C$10=2012,profiles!C6543,IF($C$10=2013,profiles!E6543,IF($C$10=2014,profiles!G6543,IF($C$10=2015,profiles!I6543,IF($C$10=2016,profiles!K6543)))))</f>
        <v>70.988</v>
      </c>
      <c r="C6556" s="6">
        <f>IF($C$10=2012,profiles!D6543,IF($C$10=2013,profiles!F6543,IF($C$10=2014,profiles!H6543,IF($C$10=2015,profiles!J6543,IF($C$10=2016,profiles!L6543)))))</f>
        <v>0.11112189710165025</v>
      </c>
      <c r="D6556" s="11">
        <f t="shared" si="1032"/>
        <v>22.224379420330052</v>
      </c>
      <c r="E6556" s="11">
        <f t="shared" si="1028"/>
        <v>0</v>
      </c>
      <c r="F6556" s="11">
        <f t="shared" si="1029"/>
        <v>22.224379420330052</v>
      </c>
      <c r="G6556" s="11">
        <f t="shared" si="1030"/>
        <v>48.763620579669947</v>
      </c>
      <c r="H6556" s="12">
        <f t="shared" si="1033"/>
        <v>0</v>
      </c>
      <c r="I6556" s="12">
        <f t="shared" si="1027"/>
        <v>0</v>
      </c>
      <c r="J6556" s="12">
        <f t="shared" si="1034"/>
        <v>0</v>
      </c>
      <c r="K6556" s="12">
        <f t="shared" si="1035"/>
        <v>0</v>
      </c>
      <c r="L6556" s="12">
        <f t="shared" si="1036"/>
        <v>48.763620579669947</v>
      </c>
      <c r="M6556" s="12">
        <f t="shared" si="1031"/>
        <v>48.763620579669947</v>
      </c>
      <c r="N6556" s="13"/>
    </row>
    <row r="6557" spans="1:14" x14ac:dyDescent="0.2">
      <c r="A6557" s="10" t="s">
        <v>6539</v>
      </c>
      <c r="B6557" s="6">
        <f>IF($C$10=2012,profiles!C6544,IF($C$10=2013,profiles!E6544,IF($C$10=2014,profiles!G6544,IF($C$10=2015,profiles!I6544,IF($C$10=2016,profiles!K6544)))))</f>
        <v>69.98</v>
      </c>
      <c r="C6557" s="6">
        <f>IF($C$10=2012,profiles!D6544,IF($C$10=2013,profiles!F6544,IF($C$10=2014,profiles!H6544,IF($C$10=2015,profiles!J6544,IF($C$10=2016,profiles!L6544)))))</f>
        <v>0.13059215088059908</v>
      </c>
      <c r="D6557" s="11">
        <f t="shared" si="1032"/>
        <v>26.118430176119816</v>
      </c>
      <c r="E6557" s="11">
        <f t="shared" si="1028"/>
        <v>0</v>
      </c>
      <c r="F6557" s="11">
        <f t="shared" si="1029"/>
        <v>26.118430176119816</v>
      </c>
      <c r="G6557" s="11">
        <f t="shared" si="1030"/>
        <v>43.861569823880188</v>
      </c>
      <c r="H6557" s="12">
        <f t="shared" si="1033"/>
        <v>0</v>
      </c>
      <c r="I6557" s="12">
        <f t="shared" si="1027"/>
        <v>0</v>
      </c>
      <c r="J6557" s="12">
        <f t="shared" si="1034"/>
        <v>0</v>
      </c>
      <c r="K6557" s="12">
        <f t="shared" si="1035"/>
        <v>0</v>
      </c>
      <c r="L6557" s="12">
        <f t="shared" si="1036"/>
        <v>43.861569823880188</v>
      </c>
      <c r="M6557" s="12">
        <f t="shared" si="1031"/>
        <v>43.861569823880188</v>
      </c>
      <c r="N6557" s="13"/>
    </row>
    <row r="6558" spans="1:14" x14ac:dyDescent="0.2">
      <c r="A6558" s="10" t="s">
        <v>6540</v>
      </c>
      <c r="B6558" s="6">
        <f>IF($C$10=2012,profiles!C6545,IF($C$10=2013,profiles!E6545,IF($C$10=2014,profiles!G6545,IF($C$10=2015,profiles!I6545,IF($C$10=2016,profiles!K6545)))))</f>
        <v>69.245999999999995</v>
      </c>
      <c r="C6558" s="6">
        <f>IF($C$10=2012,profiles!D6545,IF($C$10=2013,profiles!F6545,IF($C$10=2014,profiles!H6545,IF($C$10=2015,profiles!J6545,IF($C$10=2016,profiles!L6545)))))</f>
        <v>0.1375953404520871</v>
      </c>
      <c r="D6558" s="11">
        <f t="shared" si="1032"/>
        <v>27.51906809041742</v>
      </c>
      <c r="E6558" s="11">
        <f t="shared" si="1028"/>
        <v>0</v>
      </c>
      <c r="F6558" s="11">
        <f t="shared" si="1029"/>
        <v>27.51906809041742</v>
      </c>
      <c r="G6558" s="11">
        <f t="shared" si="1030"/>
        <v>41.726931909582575</v>
      </c>
      <c r="H6558" s="12">
        <f t="shared" si="1033"/>
        <v>0</v>
      </c>
      <c r="I6558" s="12">
        <f t="shared" si="1027"/>
        <v>0</v>
      </c>
      <c r="J6558" s="12">
        <f t="shared" si="1034"/>
        <v>0</v>
      </c>
      <c r="K6558" s="12">
        <f t="shared" si="1035"/>
        <v>0</v>
      </c>
      <c r="L6558" s="12">
        <f t="shared" si="1036"/>
        <v>41.726931909582575</v>
      </c>
      <c r="M6558" s="12">
        <f t="shared" si="1031"/>
        <v>41.726931909582575</v>
      </c>
      <c r="N6558" s="13"/>
    </row>
    <row r="6559" spans="1:14" x14ac:dyDescent="0.2">
      <c r="A6559" s="10" t="s">
        <v>6541</v>
      </c>
      <c r="B6559" s="6">
        <f>IF($C$10=2012,profiles!C6546,IF($C$10=2013,profiles!E6546,IF($C$10=2014,profiles!G6546,IF($C$10=2015,profiles!I6546,IF($C$10=2016,profiles!K6546)))))</f>
        <v>67.811000000000007</v>
      </c>
      <c r="C6559" s="6">
        <f>IF($C$10=2012,profiles!D6546,IF($C$10=2013,profiles!F6546,IF($C$10=2014,profiles!H6546,IF($C$10=2015,profiles!J6546,IF($C$10=2016,profiles!L6546)))))</f>
        <v>0.12399112467064208</v>
      </c>
      <c r="D6559" s="11">
        <f t="shared" si="1032"/>
        <v>24.798224934128417</v>
      </c>
      <c r="E6559" s="11">
        <f t="shared" si="1028"/>
        <v>0</v>
      </c>
      <c r="F6559" s="11">
        <f t="shared" si="1029"/>
        <v>24.798224934128417</v>
      </c>
      <c r="G6559" s="11">
        <f t="shared" si="1030"/>
        <v>43.012775065871594</v>
      </c>
      <c r="H6559" s="12">
        <f t="shared" si="1033"/>
        <v>0</v>
      </c>
      <c r="I6559" s="12">
        <f t="shared" si="1027"/>
        <v>0</v>
      </c>
      <c r="J6559" s="12">
        <f t="shared" si="1034"/>
        <v>0</v>
      </c>
      <c r="K6559" s="12">
        <f t="shared" si="1035"/>
        <v>0</v>
      </c>
      <c r="L6559" s="12">
        <f t="shared" si="1036"/>
        <v>43.012775065871594</v>
      </c>
      <c r="M6559" s="12">
        <f t="shared" si="1031"/>
        <v>43.012775065871594</v>
      </c>
      <c r="N6559" s="13"/>
    </row>
    <row r="6560" spans="1:14" x14ac:dyDescent="0.2">
      <c r="A6560" s="10" t="s">
        <v>6542</v>
      </c>
      <c r="B6560" s="6">
        <f>IF($C$10=2012,profiles!C6547,IF($C$10=2013,profiles!E6547,IF($C$10=2014,profiles!G6547,IF($C$10=2015,profiles!I6547,IF($C$10=2016,profiles!K6547)))))</f>
        <v>66.77</v>
      </c>
      <c r="C6560" s="6">
        <f>IF($C$10=2012,profiles!D6547,IF($C$10=2013,profiles!F6547,IF($C$10=2014,profiles!H6547,IF($C$10=2015,profiles!J6547,IF($C$10=2016,profiles!L6547)))))</f>
        <v>0.10278740812647344</v>
      </c>
      <c r="D6560" s="11">
        <f t="shared" si="1032"/>
        <v>20.557481625294688</v>
      </c>
      <c r="E6560" s="11">
        <f t="shared" si="1028"/>
        <v>0</v>
      </c>
      <c r="F6560" s="11">
        <f t="shared" si="1029"/>
        <v>20.557481625294688</v>
      </c>
      <c r="G6560" s="11">
        <f t="shared" si="1030"/>
        <v>46.212518374705311</v>
      </c>
      <c r="H6560" s="12">
        <f t="shared" si="1033"/>
        <v>0</v>
      </c>
      <c r="I6560" s="12">
        <f t="shared" si="1027"/>
        <v>0</v>
      </c>
      <c r="J6560" s="12">
        <f t="shared" si="1034"/>
        <v>0</v>
      </c>
      <c r="K6560" s="12">
        <f t="shared" si="1035"/>
        <v>0</v>
      </c>
      <c r="L6560" s="12">
        <f t="shared" si="1036"/>
        <v>46.212518374705311</v>
      </c>
      <c r="M6560" s="12">
        <f t="shared" si="1031"/>
        <v>46.212518374705311</v>
      </c>
      <c r="N6560" s="13"/>
    </row>
    <row r="6561" spans="1:14" x14ac:dyDescent="0.2">
      <c r="A6561" s="10" t="s">
        <v>6543</v>
      </c>
      <c r="B6561" s="6">
        <f>IF($C$10=2012,profiles!C6548,IF($C$10=2013,profiles!E6548,IF($C$10=2014,profiles!G6548,IF($C$10=2015,profiles!I6548,IF($C$10=2016,profiles!K6548)))))</f>
        <v>64.995000000000005</v>
      </c>
      <c r="C6561" s="6">
        <f>IF($C$10=2012,profiles!D6548,IF($C$10=2013,profiles!F6548,IF($C$10=2014,profiles!H6548,IF($C$10=2015,profiles!J6548,IF($C$10=2016,profiles!L6548)))))</f>
        <v>7.2528082096796564E-2</v>
      </c>
      <c r="D6561" s="11">
        <f t="shared" si="1032"/>
        <v>14.505616419359313</v>
      </c>
      <c r="E6561" s="11">
        <f t="shared" si="1028"/>
        <v>0</v>
      </c>
      <c r="F6561" s="11">
        <f t="shared" si="1029"/>
        <v>14.505616419359313</v>
      </c>
      <c r="G6561" s="11">
        <f t="shared" si="1030"/>
        <v>50.489383580640691</v>
      </c>
      <c r="H6561" s="12">
        <f t="shared" si="1033"/>
        <v>0</v>
      </c>
      <c r="I6561" s="12">
        <f t="shared" si="1027"/>
        <v>0</v>
      </c>
      <c r="J6561" s="12">
        <f t="shared" si="1034"/>
        <v>0</v>
      </c>
      <c r="K6561" s="12">
        <f t="shared" si="1035"/>
        <v>0</v>
      </c>
      <c r="L6561" s="12">
        <f t="shared" si="1036"/>
        <v>50.489383580640691</v>
      </c>
      <c r="M6561" s="12">
        <f t="shared" si="1031"/>
        <v>50.489383580640691</v>
      </c>
      <c r="N6561" s="13"/>
    </row>
    <row r="6562" spans="1:14" x14ac:dyDescent="0.2">
      <c r="A6562" s="10" t="s">
        <v>6544</v>
      </c>
      <c r="B6562" s="6">
        <f>IF($C$10=2012,profiles!C6549,IF($C$10=2013,profiles!E6549,IF($C$10=2014,profiles!G6549,IF($C$10=2015,profiles!I6549,IF($C$10=2016,profiles!K6549)))))</f>
        <v>64.753</v>
      </c>
      <c r="C6562" s="6">
        <f>IF($C$10=2012,profiles!D6549,IF($C$10=2013,profiles!F6549,IF($C$10=2014,profiles!H6549,IF($C$10=2015,profiles!J6549,IF($C$10=2016,profiles!L6549)))))</f>
        <v>4.0535293301899873E-2</v>
      </c>
      <c r="D6562" s="11">
        <f t="shared" si="1032"/>
        <v>8.107058660379975</v>
      </c>
      <c r="E6562" s="11">
        <f t="shared" si="1028"/>
        <v>0</v>
      </c>
      <c r="F6562" s="11">
        <f t="shared" si="1029"/>
        <v>8.107058660379975</v>
      </c>
      <c r="G6562" s="11">
        <f t="shared" si="1030"/>
        <v>56.645941339620023</v>
      </c>
      <c r="H6562" s="12">
        <f t="shared" si="1033"/>
        <v>0</v>
      </c>
      <c r="I6562" s="12">
        <f t="shared" si="1027"/>
        <v>0</v>
      </c>
      <c r="J6562" s="12">
        <f t="shared" si="1034"/>
        <v>0</v>
      </c>
      <c r="K6562" s="12">
        <f t="shared" si="1035"/>
        <v>0</v>
      </c>
      <c r="L6562" s="12">
        <f t="shared" si="1036"/>
        <v>56.645941339620023</v>
      </c>
      <c r="M6562" s="12">
        <f t="shared" si="1031"/>
        <v>56.645941339620023</v>
      </c>
      <c r="N6562" s="13"/>
    </row>
    <row r="6563" spans="1:14" x14ac:dyDescent="0.2">
      <c r="A6563" s="10" t="s">
        <v>6545</v>
      </c>
      <c r="B6563" s="6">
        <f>IF($C$10=2012,profiles!C6550,IF($C$10=2013,profiles!E6550,IF($C$10=2014,profiles!G6550,IF($C$10=2015,profiles!I6550,IF($C$10=2016,profiles!K6550)))))</f>
        <v>65.489000000000004</v>
      </c>
      <c r="C6563" s="6">
        <f>IF($C$10=2012,profiles!D6550,IF($C$10=2013,profiles!F6550,IF($C$10=2014,profiles!H6550,IF($C$10=2015,profiles!J6550,IF($C$10=2016,profiles!L6550)))))</f>
        <v>1.6571904035501319E-2</v>
      </c>
      <c r="D6563" s="11">
        <f t="shared" si="1032"/>
        <v>3.3143808071002638</v>
      </c>
      <c r="E6563" s="11">
        <f t="shared" si="1028"/>
        <v>0</v>
      </c>
      <c r="F6563" s="11">
        <f t="shared" si="1029"/>
        <v>3.3143808071002638</v>
      </c>
      <c r="G6563" s="11">
        <f t="shared" si="1030"/>
        <v>62.17461919289974</v>
      </c>
      <c r="H6563" s="12">
        <f t="shared" si="1033"/>
        <v>0</v>
      </c>
      <c r="I6563" s="12">
        <f t="shared" si="1027"/>
        <v>0</v>
      </c>
      <c r="J6563" s="12">
        <f t="shared" si="1034"/>
        <v>0</v>
      </c>
      <c r="K6563" s="12">
        <f t="shared" si="1035"/>
        <v>0</v>
      </c>
      <c r="L6563" s="12">
        <f t="shared" si="1036"/>
        <v>62.17461919289974</v>
      </c>
      <c r="M6563" s="12">
        <f t="shared" si="1031"/>
        <v>62.17461919289974</v>
      </c>
      <c r="N6563" s="13"/>
    </row>
    <row r="6564" spans="1:14" x14ac:dyDescent="0.2">
      <c r="A6564" s="10" t="s">
        <v>6546</v>
      </c>
      <c r="B6564" s="6">
        <f>IF($C$10=2012,profiles!C6551,IF($C$10=2013,profiles!E6551,IF($C$10=2014,profiles!G6551,IF($C$10=2015,profiles!I6551,IF($C$10=2016,profiles!K6551)))))</f>
        <v>68.317999999999998</v>
      </c>
      <c r="C6564" s="6">
        <f>IF($C$10=2012,profiles!D6551,IF($C$10=2013,profiles!F6551,IF($C$10=2014,profiles!H6551,IF($C$10=2015,profiles!J6551,IF($C$10=2016,profiles!L6551)))))</f>
        <v>1.1149632505893773E-2</v>
      </c>
      <c r="D6564" s="11">
        <f t="shared" si="1032"/>
        <v>2.2299265011787544</v>
      </c>
      <c r="E6564" s="11">
        <f t="shared" si="1028"/>
        <v>0</v>
      </c>
      <c r="F6564" s="11">
        <f t="shared" si="1029"/>
        <v>2.2299265011787544</v>
      </c>
      <c r="G6564" s="11">
        <f t="shared" si="1030"/>
        <v>66.088073498821245</v>
      </c>
      <c r="H6564" s="12">
        <f t="shared" si="1033"/>
        <v>0</v>
      </c>
      <c r="I6564" s="12">
        <f t="shared" si="1027"/>
        <v>0</v>
      </c>
      <c r="J6564" s="12">
        <f t="shared" si="1034"/>
        <v>0</v>
      </c>
      <c r="K6564" s="12">
        <f t="shared" si="1035"/>
        <v>0</v>
      </c>
      <c r="L6564" s="12">
        <f t="shared" si="1036"/>
        <v>66.088073498821245</v>
      </c>
      <c r="M6564" s="12">
        <f t="shared" si="1031"/>
        <v>66.088073498821245</v>
      </c>
      <c r="N6564" s="13"/>
    </row>
    <row r="6565" spans="1:14" x14ac:dyDescent="0.2">
      <c r="A6565" s="10" t="s">
        <v>6547</v>
      </c>
      <c r="B6565" s="6">
        <f>IF($C$10=2012,profiles!C6552,IF($C$10=2013,profiles!E6552,IF($C$10=2014,profiles!G6552,IF($C$10=2015,profiles!I6552,IF($C$10=2016,profiles!K6552)))))</f>
        <v>65.620999999999995</v>
      </c>
      <c r="C6565" s="6">
        <f>IF($C$10=2012,profiles!D6552,IF($C$10=2013,profiles!F6552,IF($C$10=2014,profiles!H6552,IF($C$10=2015,profiles!J6552,IF($C$10=2016,profiles!L6552)))))</f>
        <v>1.2439328803217306E-2</v>
      </c>
      <c r="D6565" s="11">
        <f t="shared" si="1032"/>
        <v>2.4878657606434613</v>
      </c>
      <c r="E6565" s="11">
        <f t="shared" si="1028"/>
        <v>0</v>
      </c>
      <c r="F6565" s="11">
        <f t="shared" si="1029"/>
        <v>2.4878657606434613</v>
      </c>
      <c r="G6565" s="11">
        <f t="shared" si="1030"/>
        <v>63.133134239356536</v>
      </c>
      <c r="H6565" s="12">
        <f t="shared" si="1033"/>
        <v>0</v>
      </c>
      <c r="I6565" s="12">
        <f t="shared" si="1027"/>
        <v>0</v>
      </c>
      <c r="J6565" s="12">
        <f t="shared" si="1034"/>
        <v>0</v>
      </c>
      <c r="K6565" s="12">
        <f t="shared" si="1035"/>
        <v>0</v>
      </c>
      <c r="L6565" s="12">
        <f t="shared" si="1036"/>
        <v>63.133134239356536</v>
      </c>
      <c r="M6565" s="12">
        <f t="shared" si="1031"/>
        <v>63.133134239356536</v>
      </c>
      <c r="N6565" s="13"/>
    </row>
    <row r="6566" spans="1:14" x14ac:dyDescent="0.2">
      <c r="A6566" s="10" t="s">
        <v>6548</v>
      </c>
      <c r="B6566" s="6">
        <f>IF($C$10=2012,profiles!C6553,IF($C$10=2013,profiles!E6553,IF($C$10=2014,profiles!G6553,IF($C$10=2015,profiles!I6553,IF($C$10=2016,profiles!K6553)))))</f>
        <v>60.591999999999999</v>
      </c>
      <c r="C6566" s="6">
        <f>IF($C$10=2012,profiles!D6553,IF($C$10=2013,profiles!F6553,IF($C$10=2014,profiles!H6553,IF($C$10=2015,profiles!J6553,IF($C$10=2016,profiles!L6553)))))</f>
        <v>1.4186659270558868E-2</v>
      </c>
      <c r="D6566" s="11">
        <f t="shared" si="1032"/>
        <v>2.8373318541117736</v>
      </c>
      <c r="E6566" s="11">
        <f t="shared" si="1028"/>
        <v>0</v>
      </c>
      <c r="F6566" s="11">
        <f t="shared" si="1029"/>
        <v>2.8373318541117736</v>
      </c>
      <c r="G6566" s="11">
        <f t="shared" si="1030"/>
        <v>57.754668145888225</v>
      </c>
      <c r="H6566" s="12">
        <f t="shared" si="1033"/>
        <v>0</v>
      </c>
      <c r="I6566" s="12">
        <f t="shared" si="1027"/>
        <v>0</v>
      </c>
      <c r="J6566" s="12">
        <f t="shared" si="1034"/>
        <v>0</v>
      </c>
      <c r="K6566" s="12">
        <f t="shared" si="1035"/>
        <v>0</v>
      </c>
      <c r="L6566" s="12">
        <f t="shared" si="1036"/>
        <v>57.754668145888225</v>
      </c>
      <c r="M6566" s="12">
        <f t="shared" si="1031"/>
        <v>57.754668145888225</v>
      </c>
      <c r="N6566" s="13"/>
    </row>
    <row r="6567" spans="1:14" x14ac:dyDescent="0.2">
      <c r="A6567" s="10" t="s">
        <v>6549</v>
      </c>
      <c r="B6567" s="6">
        <f>IF($C$10=2012,profiles!C6554,IF($C$10=2013,profiles!E6554,IF($C$10=2014,profiles!G6554,IF($C$10=2015,profiles!I6554,IF($C$10=2016,profiles!K6554)))))</f>
        <v>55.838999999999999</v>
      </c>
      <c r="C6567" s="6">
        <f>IF($C$10=2012,profiles!D6554,IF($C$10=2013,profiles!F6554,IF($C$10=2014,profiles!H6554,IF($C$10=2015,profiles!J6554,IF($C$10=2016,profiles!L6554)))))</f>
        <v>1.2896962973235336E-2</v>
      </c>
      <c r="D6567" s="11">
        <f t="shared" si="1032"/>
        <v>2.579392594647067</v>
      </c>
      <c r="E6567" s="11">
        <f t="shared" si="1028"/>
        <v>0</v>
      </c>
      <c r="F6567" s="11">
        <f t="shared" si="1029"/>
        <v>2.579392594647067</v>
      </c>
      <c r="G6567" s="11">
        <f t="shared" si="1030"/>
        <v>53.259607405352931</v>
      </c>
      <c r="H6567" s="12">
        <f t="shared" si="1033"/>
        <v>0</v>
      </c>
      <c r="I6567" s="12">
        <f t="shared" si="1027"/>
        <v>0</v>
      </c>
      <c r="J6567" s="12">
        <f t="shared" si="1034"/>
        <v>0</v>
      </c>
      <c r="K6567" s="12">
        <f t="shared" si="1035"/>
        <v>0</v>
      </c>
      <c r="L6567" s="12">
        <f t="shared" si="1036"/>
        <v>53.259607405352931</v>
      </c>
      <c r="M6567" s="12">
        <f t="shared" si="1031"/>
        <v>53.259607405352931</v>
      </c>
      <c r="N6567" s="13"/>
    </row>
    <row r="6568" spans="1:14" x14ac:dyDescent="0.2">
      <c r="A6568" s="10" t="s">
        <v>6550</v>
      </c>
      <c r="B6568" s="6">
        <f>IF($C$10=2012,profiles!C6555,IF($C$10=2013,profiles!E6555,IF($C$10=2014,profiles!G6555,IF($C$10=2015,profiles!I6555,IF($C$10=2016,profiles!K6555)))))</f>
        <v>50.634</v>
      </c>
      <c r="C6568" s="6">
        <f>IF($C$10=2012,profiles!D6555,IF($C$10=2013,profiles!F6555,IF($C$10=2014,profiles!H6555,IF($C$10=2015,profiles!J6555,IF($C$10=2016,profiles!L6555)))))</f>
        <v>1.1121897101650256E-2</v>
      </c>
      <c r="D6568" s="11">
        <f t="shared" si="1032"/>
        <v>2.2243794203300511</v>
      </c>
      <c r="E6568" s="11">
        <f t="shared" si="1028"/>
        <v>0</v>
      </c>
      <c r="F6568" s="11">
        <f t="shared" si="1029"/>
        <v>2.2243794203300511</v>
      </c>
      <c r="G6568" s="11">
        <f t="shared" si="1030"/>
        <v>48.409620579669948</v>
      </c>
      <c r="H6568" s="12">
        <f t="shared" si="1033"/>
        <v>0</v>
      </c>
      <c r="I6568" s="12">
        <f t="shared" si="1027"/>
        <v>0</v>
      </c>
      <c r="J6568" s="12">
        <f t="shared" si="1034"/>
        <v>0</v>
      </c>
      <c r="K6568" s="12">
        <f t="shared" si="1035"/>
        <v>0</v>
      </c>
      <c r="L6568" s="12">
        <f t="shared" si="1036"/>
        <v>48.409620579669948</v>
      </c>
      <c r="M6568" s="12">
        <f t="shared" si="1031"/>
        <v>48.409620579669948</v>
      </c>
      <c r="N6568" s="13"/>
    </row>
    <row r="6569" spans="1:14" x14ac:dyDescent="0.2">
      <c r="A6569" s="10" t="s">
        <v>6551</v>
      </c>
      <c r="B6569" s="6">
        <f>IF($C$10=2012,profiles!C6556,IF($C$10=2013,profiles!E6556,IF($C$10=2014,profiles!G6556,IF($C$10=2015,profiles!I6556,IF($C$10=2016,profiles!K6556)))))</f>
        <v>47.604999999999997</v>
      </c>
      <c r="C6569" s="6">
        <f>IF($C$10=2012,profiles!D6556,IF($C$10=2013,profiles!F6556,IF($C$10=2014,profiles!H6556,IF($C$10=2015,profiles!J6556,IF($C$10=2016,profiles!L6556)))))</f>
        <v>1.0508366489678787E-2</v>
      </c>
      <c r="D6569" s="11">
        <f t="shared" si="1032"/>
        <v>2.1016732979357573</v>
      </c>
      <c r="E6569" s="11">
        <f t="shared" si="1028"/>
        <v>0</v>
      </c>
      <c r="F6569" s="11">
        <f t="shared" si="1029"/>
        <v>2.1016732979357573</v>
      </c>
      <c r="G6569" s="11">
        <f t="shared" si="1030"/>
        <v>45.503326702064243</v>
      </c>
      <c r="H6569" s="12">
        <f t="shared" si="1033"/>
        <v>0</v>
      </c>
      <c r="I6569" s="12">
        <f t="shared" si="1027"/>
        <v>0</v>
      </c>
      <c r="J6569" s="12">
        <f t="shared" si="1034"/>
        <v>0</v>
      </c>
      <c r="K6569" s="12">
        <f t="shared" si="1035"/>
        <v>0</v>
      </c>
      <c r="L6569" s="12">
        <f t="shared" si="1036"/>
        <v>45.503326702064243</v>
      </c>
      <c r="M6569" s="12">
        <f t="shared" si="1031"/>
        <v>45.503326702064243</v>
      </c>
      <c r="N6569" s="13"/>
    </row>
    <row r="6570" spans="1:14" x14ac:dyDescent="0.2">
      <c r="A6570" s="10" t="s">
        <v>6552</v>
      </c>
      <c r="B6570" s="6">
        <f>IF($C$10=2012,profiles!C6557,IF($C$10=2013,profiles!E6557,IF($C$10=2014,profiles!G6557,IF($C$10=2015,profiles!I6557,IF($C$10=2016,profiles!K6557)))))</f>
        <v>45.634</v>
      </c>
      <c r="C6570" s="6">
        <f>IF($C$10=2012,profiles!D6557,IF($C$10=2013,profiles!F6557,IF($C$10=2014,profiles!H6557,IF($C$10=2015,profiles!J6557,IF($C$10=2016,profiles!L6557)))))</f>
        <v>1.0896538338901751E-2</v>
      </c>
      <c r="D6570" s="11">
        <f t="shared" si="1032"/>
        <v>2.1793076677803502</v>
      </c>
      <c r="E6570" s="11">
        <f t="shared" si="1028"/>
        <v>0</v>
      </c>
      <c r="F6570" s="11">
        <f t="shared" si="1029"/>
        <v>2.1793076677803502</v>
      </c>
      <c r="G6570" s="11">
        <f t="shared" si="1030"/>
        <v>43.454692332219651</v>
      </c>
      <c r="H6570" s="12">
        <f t="shared" si="1033"/>
        <v>0</v>
      </c>
      <c r="I6570" s="12">
        <f t="shared" si="1027"/>
        <v>0</v>
      </c>
      <c r="J6570" s="12">
        <f t="shared" si="1034"/>
        <v>0</v>
      </c>
      <c r="K6570" s="12">
        <f t="shared" si="1035"/>
        <v>0</v>
      </c>
      <c r="L6570" s="12">
        <f t="shared" si="1036"/>
        <v>43.454692332219651</v>
      </c>
      <c r="M6570" s="12">
        <f t="shared" si="1031"/>
        <v>43.454692332219651</v>
      </c>
      <c r="N6570" s="13"/>
    </row>
    <row r="6571" spans="1:14" x14ac:dyDescent="0.2">
      <c r="A6571" s="10" t="s">
        <v>6553</v>
      </c>
      <c r="B6571" s="6">
        <f>IF($C$10=2012,profiles!C6558,IF($C$10=2013,profiles!E6558,IF($C$10=2014,profiles!G6558,IF($C$10=2015,profiles!I6558,IF($C$10=2016,profiles!K6558)))))</f>
        <v>44.533999999999999</v>
      </c>
      <c r="C6571" s="6">
        <f>IF($C$10=2012,profiles!D6558,IF($C$10=2013,profiles!F6558,IF($C$10=2014,profiles!H6558,IF($C$10=2015,profiles!J6558,IF($C$10=2016,profiles!L6558)))))</f>
        <v>8.8309095698224111E-3</v>
      </c>
      <c r="D6571" s="11">
        <f t="shared" si="1032"/>
        <v>1.7661819139644823</v>
      </c>
      <c r="E6571" s="11">
        <f t="shared" si="1028"/>
        <v>0</v>
      </c>
      <c r="F6571" s="11">
        <f t="shared" si="1029"/>
        <v>1.7661819139644823</v>
      </c>
      <c r="G6571" s="11">
        <f t="shared" si="1030"/>
        <v>42.767818086035518</v>
      </c>
      <c r="H6571" s="12">
        <f t="shared" si="1033"/>
        <v>0</v>
      </c>
      <c r="I6571" s="12">
        <f t="shared" si="1027"/>
        <v>0</v>
      </c>
      <c r="J6571" s="12">
        <f t="shared" si="1034"/>
        <v>0</v>
      </c>
      <c r="K6571" s="12">
        <f t="shared" si="1035"/>
        <v>0</v>
      </c>
      <c r="L6571" s="12">
        <f t="shared" si="1036"/>
        <v>42.767818086035518</v>
      </c>
      <c r="M6571" s="12">
        <f t="shared" si="1031"/>
        <v>42.767818086035518</v>
      </c>
      <c r="N6571" s="13"/>
    </row>
    <row r="6572" spans="1:14" x14ac:dyDescent="0.2">
      <c r="A6572" s="10" t="s">
        <v>6554</v>
      </c>
      <c r="B6572" s="6">
        <f>IF($C$10=2012,profiles!C6559,IF($C$10=2013,profiles!E6559,IF($C$10=2014,profiles!G6559,IF($C$10=2015,profiles!I6559,IF($C$10=2016,profiles!K6559)))))</f>
        <v>44.73</v>
      </c>
      <c r="C6572" s="6">
        <f>IF($C$10=2012,profiles!D6559,IF($C$10=2013,profiles!F6559,IF($C$10=2014,profiles!H6559,IF($C$10=2015,profiles!J6559,IF($C$10=2016,profiles!L6559)))))</f>
        <v>7.5693510598477814E-3</v>
      </c>
      <c r="D6572" s="11">
        <f t="shared" si="1032"/>
        <v>1.5138702119695564</v>
      </c>
      <c r="E6572" s="11">
        <f t="shared" si="1028"/>
        <v>0</v>
      </c>
      <c r="F6572" s="11">
        <f t="shared" si="1029"/>
        <v>1.5138702119695564</v>
      </c>
      <c r="G6572" s="11">
        <f t="shared" si="1030"/>
        <v>43.216129788030443</v>
      </c>
      <c r="H6572" s="12">
        <f t="shared" si="1033"/>
        <v>0</v>
      </c>
      <c r="I6572" s="12">
        <f t="shared" si="1027"/>
        <v>0</v>
      </c>
      <c r="J6572" s="12">
        <f t="shared" si="1034"/>
        <v>0</v>
      </c>
      <c r="K6572" s="12">
        <f t="shared" si="1035"/>
        <v>0</v>
      </c>
      <c r="L6572" s="12">
        <f t="shared" si="1036"/>
        <v>43.216129788030443</v>
      </c>
      <c r="M6572" s="12">
        <f t="shared" si="1031"/>
        <v>43.216129788030443</v>
      </c>
      <c r="N6572" s="13"/>
    </row>
    <row r="6573" spans="1:14" x14ac:dyDescent="0.2">
      <c r="A6573" s="10" t="s">
        <v>6555</v>
      </c>
      <c r="B6573" s="6">
        <f>IF($C$10=2012,profiles!C6560,IF($C$10=2013,profiles!E6560,IF($C$10=2014,profiles!G6560,IF($C$10=2015,profiles!I6560,IF($C$10=2016,profiles!K6560)))))</f>
        <v>46.136000000000003</v>
      </c>
      <c r="C6573" s="6">
        <f>IF($C$10=2012,profiles!D6560,IF($C$10=2013,profiles!F6560,IF($C$10=2014,profiles!H6560,IF($C$10=2015,profiles!J6560,IF($C$10=2016,profiles!L6560)))))</f>
        <v>7.0702729679896856E-3</v>
      </c>
      <c r="D6573" s="11">
        <f t="shared" si="1032"/>
        <v>1.4140545935979372</v>
      </c>
      <c r="E6573" s="11">
        <f t="shared" si="1028"/>
        <v>0</v>
      </c>
      <c r="F6573" s="11">
        <f t="shared" si="1029"/>
        <v>1.4140545935979372</v>
      </c>
      <c r="G6573" s="11">
        <f t="shared" si="1030"/>
        <v>44.721945406402064</v>
      </c>
      <c r="H6573" s="12">
        <f t="shared" si="1033"/>
        <v>0</v>
      </c>
      <c r="I6573" s="12">
        <f t="shared" si="1027"/>
        <v>0</v>
      </c>
      <c r="J6573" s="12">
        <f t="shared" si="1034"/>
        <v>0</v>
      </c>
      <c r="K6573" s="12">
        <f t="shared" si="1035"/>
        <v>0</v>
      </c>
      <c r="L6573" s="12">
        <f t="shared" si="1036"/>
        <v>44.721945406402064</v>
      </c>
      <c r="M6573" s="12">
        <f t="shared" si="1031"/>
        <v>44.721945406402064</v>
      </c>
      <c r="N6573" s="13"/>
    </row>
    <row r="6574" spans="1:14" x14ac:dyDescent="0.2">
      <c r="A6574" s="10" t="s">
        <v>6556</v>
      </c>
      <c r="B6574" s="6">
        <f>IF($C$10=2012,profiles!C6561,IF($C$10=2013,profiles!E6561,IF($C$10=2014,profiles!G6561,IF($C$10=2015,profiles!I6561,IF($C$10=2016,profiles!K6561)))))</f>
        <v>50.356000000000002</v>
      </c>
      <c r="C6574" s="6">
        <f>IF($C$10=2012,profiles!D6561,IF($C$10=2013,profiles!F6561,IF($C$10=2014,profiles!H6561,IF($C$10=2015,profiles!J6561,IF($C$10=2016,profiles!L6561)))))</f>
        <v>7.0286831270015108E-3</v>
      </c>
      <c r="D6574" s="11">
        <f t="shared" si="1032"/>
        <v>1.4057366254003021</v>
      </c>
      <c r="E6574" s="11">
        <f t="shared" si="1028"/>
        <v>0</v>
      </c>
      <c r="F6574" s="11">
        <f t="shared" si="1029"/>
        <v>1.4057366254003021</v>
      </c>
      <c r="G6574" s="11">
        <f t="shared" si="1030"/>
        <v>48.9502633745997</v>
      </c>
      <c r="H6574" s="12">
        <f t="shared" si="1033"/>
        <v>0</v>
      </c>
      <c r="I6574" s="12">
        <f t="shared" si="1027"/>
        <v>0</v>
      </c>
      <c r="J6574" s="12">
        <f t="shared" si="1034"/>
        <v>0</v>
      </c>
      <c r="K6574" s="12">
        <f t="shared" si="1035"/>
        <v>0</v>
      </c>
      <c r="L6574" s="12">
        <f t="shared" si="1036"/>
        <v>48.9502633745997</v>
      </c>
      <c r="M6574" s="12">
        <f t="shared" si="1031"/>
        <v>48.9502633745997</v>
      </c>
      <c r="N6574" s="13"/>
    </row>
    <row r="6575" spans="1:14" x14ac:dyDescent="0.2">
      <c r="A6575" s="10" t="s">
        <v>6557</v>
      </c>
      <c r="B6575" s="6">
        <f>IF($C$10=2012,profiles!C6562,IF($C$10=2013,profiles!E6562,IF($C$10=2014,profiles!G6562,IF($C$10=2015,profiles!I6562,IF($C$10=2016,profiles!K6562)))))</f>
        <v>60.054000000000002</v>
      </c>
      <c r="C6575" s="6">
        <f>IF($C$10=2012,profiles!D6562,IF($C$10=2013,profiles!F6562,IF($C$10=2014,profiles!H6562,IF($C$10=2015,profiles!J6562,IF($C$10=2016,profiles!L6562)))))</f>
        <v>8.0129760303883097E-3</v>
      </c>
      <c r="D6575" s="11">
        <f t="shared" si="1032"/>
        <v>1.602595206077662</v>
      </c>
      <c r="E6575" s="11">
        <f t="shared" si="1028"/>
        <v>0</v>
      </c>
      <c r="F6575" s="11">
        <f t="shared" si="1029"/>
        <v>1.602595206077662</v>
      </c>
      <c r="G6575" s="11">
        <f t="shared" si="1030"/>
        <v>58.451404793922343</v>
      </c>
      <c r="H6575" s="12">
        <f t="shared" si="1033"/>
        <v>0</v>
      </c>
      <c r="I6575" s="12">
        <f t="shared" si="1027"/>
        <v>0</v>
      </c>
      <c r="J6575" s="12">
        <f t="shared" si="1034"/>
        <v>0</v>
      </c>
      <c r="K6575" s="12">
        <f t="shared" si="1035"/>
        <v>0</v>
      </c>
      <c r="L6575" s="12">
        <f t="shared" si="1036"/>
        <v>58.451404793922343</v>
      </c>
      <c r="M6575" s="12">
        <f t="shared" si="1031"/>
        <v>58.451404793922343</v>
      </c>
      <c r="N6575" s="13"/>
    </row>
    <row r="6576" spans="1:14" x14ac:dyDescent="0.2">
      <c r="A6576" s="10" t="s">
        <v>6558</v>
      </c>
      <c r="B6576" s="6">
        <f>IF($C$10=2012,profiles!C6563,IF($C$10=2013,profiles!E6563,IF($C$10=2014,profiles!G6563,IF($C$10=2015,profiles!I6563,IF($C$10=2016,profiles!K6563)))))</f>
        <v>66.257000000000005</v>
      </c>
      <c r="C6576" s="6">
        <f>IF($C$10=2012,profiles!D6563,IF($C$10=2013,profiles!F6563,IF($C$10=2014,profiles!H6563,IF($C$10=2015,profiles!J6563,IF($C$10=2016,profiles!L6563)))))</f>
        <v>9.9538352765031254E-3</v>
      </c>
      <c r="D6576" s="11">
        <f t="shared" si="1032"/>
        <v>1.9907670553006251</v>
      </c>
      <c r="E6576" s="11">
        <f t="shared" si="1028"/>
        <v>0</v>
      </c>
      <c r="F6576" s="11">
        <f t="shared" si="1029"/>
        <v>1.9907670553006251</v>
      </c>
      <c r="G6576" s="11">
        <f t="shared" si="1030"/>
        <v>64.266232944699382</v>
      </c>
      <c r="H6576" s="12">
        <f t="shared" si="1033"/>
        <v>0</v>
      </c>
      <c r="I6576" s="12">
        <f t="shared" si="1027"/>
        <v>0</v>
      </c>
      <c r="J6576" s="12">
        <f t="shared" si="1034"/>
        <v>0</v>
      </c>
      <c r="K6576" s="12">
        <f t="shared" si="1035"/>
        <v>0</v>
      </c>
      <c r="L6576" s="12">
        <f t="shared" si="1036"/>
        <v>64.266232944699382</v>
      </c>
      <c r="M6576" s="12">
        <f t="shared" si="1031"/>
        <v>64.266232944699382</v>
      </c>
      <c r="N6576" s="13"/>
    </row>
    <row r="6577" spans="1:14" x14ac:dyDescent="0.2">
      <c r="A6577" s="10" t="s">
        <v>6559</v>
      </c>
      <c r="B6577" s="6">
        <f>IF($C$10=2012,profiles!C6564,IF($C$10=2013,profiles!E6564,IF($C$10=2014,profiles!G6564,IF($C$10=2015,profiles!I6564,IF($C$10=2016,profiles!K6564)))))</f>
        <v>68.081999999999994</v>
      </c>
      <c r="C6577" s="6">
        <f>IF($C$10=2012,profiles!D6564,IF($C$10=2013,profiles!F6564,IF($C$10=2014,profiles!H6564,IF($C$10=2015,profiles!J6564,IF($C$10=2016,profiles!L6564)))))</f>
        <v>2.4371646819070329E-2</v>
      </c>
      <c r="D6577" s="11">
        <f t="shared" si="1032"/>
        <v>4.8743293638140655</v>
      </c>
      <c r="E6577" s="11">
        <f t="shared" si="1028"/>
        <v>0</v>
      </c>
      <c r="F6577" s="11">
        <f t="shared" si="1029"/>
        <v>4.8743293638140655</v>
      </c>
      <c r="G6577" s="11">
        <f t="shared" si="1030"/>
        <v>63.207670636185931</v>
      </c>
      <c r="H6577" s="12">
        <f t="shared" si="1033"/>
        <v>0</v>
      </c>
      <c r="I6577" s="12">
        <f t="shared" si="1027"/>
        <v>0</v>
      </c>
      <c r="J6577" s="12">
        <f t="shared" si="1034"/>
        <v>0</v>
      </c>
      <c r="K6577" s="12">
        <f t="shared" si="1035"/>
        <v>0</v>
      </c>
      <c r="L6577" s="12">
        <f t="shared" si="1036"/>
        <v>63.207670636185931</v>
      </c>
      <c r="M6577" s="12">
        <f t="shared" si="1031"/>
        <v>63.207670636185931</v>
      </c>
      <c r="N6577" s="13"/>
    </row>
    <row r="6578" spans="1:14" x14ac:dyDescent="0.2">
      <c r="A6578" s="10" t="s">
        <v>6560</v>
      </c>
      <c r="B6578" s="6">
        <f>IF($C$10=2012,profiles!C6565,IF($C$10=2013,profiles!E6565,IF($C$10=2014,profiles!G6565,IF($C$10=2015,profiles!I6565,IF($C$10=2016,profiles!K6565)))))</f>
        <v>68.147999999999996</v>
      </c>
      <c r="C6578" s="6">
        <f>IF($C$10=2012,profiles!D6565,IF($C$10=2013,profiles!F6565,IF($C$10=2014,profiles!H6565,IF($C$10=2015,profiles!J6565,IF($C$10=2016,profiles!L6565)))))</f>
        <v>5.671467982754079E-2</v>
      </c>
      <c r="D6578" s="11">
        <f t="shared" si="1032"/>
        <v>11.342935965508158</v>
      </c>
      <c r="E6578" s="11">
        <f t="shared" si="1028"/>
        <v>0</v>
      </c>
      <c r="F6578" s="11">
        <f t="shared" si="1029"/>
        <v>11.342935965508158</v>
      </c>
      <c r="G6578" s="11">
        <f t="shared" si="1030"/>
        <v>56.805064034491835</v>
      </c>
      <c r="H6578" s="12">
        <f t="shared" si="1033"/>
        <v>0</v>
      </c>
      <c r="I6578" s="12">
        <f t="shared" si="1027"/>
        <v>0</v>
      </c>
      <c r="J6578" s="12">
        <f t="shared" si="1034"/>
        <v>0</v>
      </c>
      <c r="K6578" s="12">
        <f t="shared" si="1035"/>
        <v>0</v>
      </c>
      <c r="L6578" s="12">
        <f t="shared" si="1036"/>
        <v>56.805064034491835</v>
      </c>
      <c r="M6578" s="12">
        <f t="shared" si="1031"/>
        <v>56.805064034491835</v>
      </c>
      <c r="N6578" s="13"/>
    </row>
    <row r="6579" spans="1:14" x14ac:dyDescent="0.2">
      <c r="A6579" s="10" t="s">
        <v>6561</v>
      </c>
      <c r="B6579" s="6">
        <f>IF($C$10=2012,profiles!C6566,IF($C$10=2013,profiles!E6566,IF($C$10=2014,profiles!G6566,IF($C$10=2015,profiles!I6566,IF($C$10=2016,profiles!K6566)))))</f>
        <v>69.239999999999995</v>
      </c>
      <c r="C6579" s="6">
        <f>IF($C$10=2012,profiles!D6566,IF($C$10=2013,profiles!F6566,IF($C$10=2014,profiles!H6566,IF($C$10=2015,profiles!J6566,IF($C$10=2016,profiles!L6566)))))</f>
        <v>9.6225028766306689E-2</v>
      </c>
      <c r="D6579" s="11">
        <f t="shared" si="1032"/>
        <v>19.245005753261339</v>
      </c>
      <c r="E6579" s="11">
        <f t="shared" si="1028"/>
        <v>0</v>
      </c>
      <c r="F6579" s="11">
        <f t="shared" si="1029"/>
        <v>19.245005753261339</v>
      </c>
      <c r="G6579" s="11">
        <f t="shared" si="1030"/>
        <v>49.994994246738656</v>
      </c>
      <c r="H6579" s="12">
        <f t="shared" si="1033"/>
        <v>0</v>
      </c>
      <c r="I6579" s="12">
        <f t="shared" si="1027"/>
        <v>0</v>
      </c>
      <c r="J6579" s="12">
        <f t="shared" si="1034"/>
        <v>0</v>
      </c>
      <c r="K6579" s="12">
        <f t="shared" si="1035"/>
        <v>0</v>
      </c>
      <c r="L6579" s="12">
        <f t="shared" si="1036"/>
        <v>49.994994246738656</v>
      </c>
      <c r="M6579" s="12">
        <f t="shared" si="1031"/>
        <v>49.994994246738656</v>
      </c>
      <c r="N6579" s="13"/>
    </row>
    <row r="6580" spans="1:14" x14ac:dyDescent="0.2">
      <c r="A6580" s="10" t="s">
        <v>6562</v>
      </c>
      <c r="B6580" s="6">
        <f>IF($C$10=2012,profiles!C6567,IF($C$10=2013,profiles!E6567,IF($C$10=2014,profiles!G6567,IF($C$10=2015,profiles!I6567,IF($C$10=2016,profiles!K6567)))))</f>
        <v>70.311999999999998</v>
      </c>
      <c r="C6580" s="6">
        <f>IF($C$10=2012,profiles!D6567,IF($C$10=2013,profiles!F6567,IF($C$10=2014,profiles!H6567,IF($C$10=2015,profiles!J6567,IF($C$10=2016,profiles!L6567)))))</f>
        <v>0.13842485408897454</v>
      </c>
      <c r="D6580" s="11">
        <f t="shared" si="1032"/>
        <v>27.684970817794905</v>
      </c>
      <c r="E6580" s="11">
        <f t="shared" si="1028"/>
        <v>0</v>
      </c>
      <c r="F6580" s="11">
        <f t="shared" si="1029"/>
        <v>27.684970817794905</v>
      </c>
      <c r="G6580" s="11">
        <f t="shared" si="1030"/>
        <v>42.627029182205092</v>
      </c>
      <c r="H6580" s="12">
        <f t="shared" si="1033"/>
        <v>0</v>
      </c>
      <c r="I6580" s="12">
        <f t="shared" si="1027"/>
        <v>0</v>
      </c>
      <c r="J6580" s="12">
        <f t="shared" si="1034"/>
        <v>0</v>
      </c>
      <c r="K6580" s="12">
        <f t="shared" si="1035"/>
        <v>0</v>
      </c>
      <c r="L6580" s="12">
        <f t="shared" si="1036"/>
        <v>42.627029182205092</v>
      </c>
      <c r="M6580" s="12">
        <f t="shared" si="1031"/>
        <v>42.627029182205092</v>
      </c>
      <c r="N6580" s="13"/>
    </row>
    <row r="6581" spans="1:14" x14ac:dyDescent="0.2">
      <c r="A6581" s="10" t="s">
        <v>6563</v>
      </c>
      <c r="B6581" s="6">
        <f>IF($C$10=2012,profiles!C6568,IF($C$10=2013,profiles!E6568,IF($C$10=2014,profiles!G6568,IF($C$10=2015,profiles!I6568,IF($C$10=2016,profiles!K6568)))))</f>
        <v>69.272000000000006</v>
      </c>
      <c r="C6581" s="6">
        <f>IF($C$10=2012,profiles!D6568,IF($C$10=2013,profiles!F6568,IF($C$10=2014,profiles!H6568,IF($C$10=2015,profiles!J6568,IF($C$10=2016,profiles!L6568)))))</f>
        <v>0.17257011354026588</v>
      </c>
      <c r="D6581" s="11">
        <f t="shared" si="1032"/>
        <v>34.514022708053176</v>
      </c>
      <c r="E6581" s="11">
        <f t="shared" si="1028"/>
        <v>0</v>
      </c>
      <c r="F6581" s="11">
        <f t="shared" si="1029"/>
        <v>34.514022708053176</v>
      </c>
      <c r="G6581" s="11">
        <f t="shared" si="1030"/>
        <v>34.75797729194683</v>
      </c>
      <c r="H6581" s="12">
        <f t="shared" si="1033"/>
        <v>0</v>
      </c>
      <c r="I6581" s="12">
        <f t="shared" si="1027"/>
        <v>0</v>
      </c>
      <c r="J6581" s="12">
        <f t="shared" si="1034"/>
        <v>0</v>
      </c>
      <c r="K6581" s="12">
        <f t="shared" si="1035"/>
        <v>0</v>
      </c>
      <c r="L6581" s="12">
        <f t="shared" si="1036"/>
        <v>34.75797729194683</v>
      </c>
      <c r="M6581" s="12">
        <f t="shared" si="1031"/>
        <v>34.75797729194683</v>
      </c>
      <c r="N6581" s="13"/>
    </row>
    <row r="6582" spans="1:14" x14ac:dyDescent="0.2">
      <c r="A6582" s="10" t="s">
        <v>6564</v>
      </c>
      <c r="B6582" s="6">
        <f>IF($C$10=2012,profiles!C6569,IF($C$10=2013,profiles!E6569,IF($C$10=2014,profiles!G6569,IF($C$10=2015,profiles!I6569,IF($C$10=2016,profiles!K6569)))))</f>
        <v>68.36</v>
      </c>
      <c r="C6582" s="6">
        <f>IF($C$10=2012,profiles!D6569,IF($C$10=2013,profiles!F6569,IF($C$10=2014,profiles!H6569,IF($C$10=2015,profiles!J6569,IF($C$10=2016,profiles!L6569)))))</f>
        <v>0.18740382349271484</v>
      </c>
      <c r="D6582" s="11">
        <f t="shared" si="1032"/>
        <v>37.48076469854297</v>
      </c>
      <c r="E6582" s="11">
        <f t="shared" si="1028"/>
        <v>0</v>
      </c>
      <c r="F6582" s="11">
        <f t="shared" si="1029"/>
        <v>37.48076469854297</v>
      </c>
      <c r="G6582" s="11">
        <f t="shared" si="1030"/>
        <v>30.87923530145703</v>
      </c>
      <c r="H6582" s="12">
        <f t="shared" si="1033"/>
        <v>0</v>
      </c>
      <c r="I6582" s="12">
        <f t="shared" si="1027"/>
        <v>0</v>
      </c>
      <c r="J6582" s="12">
        <f t="shared" si="1034"/>
        <v>0</v>
      </c>
      <c r="K6582" s="12">
        <f t="shared" si="1035"/>
        <v>0</v>
      </c>
      <c r="L6582" s="12">
        <f t="shared" si="1036"/>
        <v>30.87923530145703</v>
      </c>
      <c r="M6582" s="12">
        <f t="shared" si="1031"/>
        <v>30.87923530145703</v>
      </c>
      <c r="N6582" s="13"/>
    </row>
    <row r="6583" spans="1:14" x14ac:dyDescent="0.2">
      <c r="A6583" s="10" t="s">
        <v>6565</v>
      </c>
      <c r="B6583" s="6">
        <f>IF($C$10=2012,profiles!C6570,IF($C$10=2013,profiles!E6570,IF($C$10=2014,profiles!G6570,IF($C$10=2015,profiles!I6570,IF($C$10=2016,profiles!K6570)))))</f>
        <v>67.353999999999999</v>
      </c>
      <c r="C6583" s="6">
        <f>IF($C$10=2012,profiles!D6570,IF($C$10=2013,profiles!F6570,IF($C$10=2014,profiles!H6570,IF($C$10=2015,profiles!J6570,IF($C$10=2016,profiles!L6570)))))</f>
        <v>0.17747771477687049</v>
      </c>
      <c r="D6583" s="11">
        <f t="shared" si="1032"/>
        <v>35.495542955374098</v>
      </c>
      <c r="E6583" s="11">
        <f t="shared" si="1028"/>
        <v>0</v>
      </c>
      <c r="F6583" s="11">
        <f t="shared" si="1029"/>
        <v>35.495542955374098</v>
      </c>
      <c r="G6583" s="11">
        <f t="shared" si="1030"/>
        <v>31.858457044625901</v>
      </c>
      <c r="H6583" s="12">
        <f t="shared" si="1033"/>
        <v>0</v>
      </c>
      <c r="I6583" s="12">
        <f t="shared" si="1027"/>
        <v>0</v>
      </c>
      <c r="J6583" s="12">
        <f t="shared" si="1034"/>
        <v>0</v>
      </c>
      <c r="K6583" s="12">
        <f t="shared" si="1035"/>
        <v>0</v>
      </c>
      <c r="L6583" s="12">
        <f t="shared" si="1036"/>
        <v>31.858457044625901</v>
      </c>
      <c r="M6583" s="12">
        <f t="shared" si="1031"/>
        <v>31.858457044625901</v>
      </c>
      <c r="N6583" s="13"/>
    </row>
    <row r="6584" spans="1:14" x14ac:dyDescent="0.2">
      <c r="A6584" s="10" t="s">
        <v>6566</v>
      </c>
      <c r="B6584" s="6">
        <f>IF($C$10=2012,profiles!C6571,IF($C$10=2013,profiles!E6571,IF($C$10=2014,profiles!G6571,IF($C$10=2015,profiles!I6571,IF($C$10=2016,profiles!K6571)))))</f>
        <v>66.019000000000005</v>
      </c>
      <c r="C6584" s="6">
        <f>IF($C$10=2012,profiles!D6571,IF($C$10=2013,profiles!F6571,IF($C$10=2014,profiles!H6571,IF($C$10=2015,profiles!J6571,IF($C$10=2016,profiles!L6571)))))</f>
        <v>0.14889163073766515</v>
      </c>
      <c r="D6584" s="11">
        <f t="shared" si="1032"/>
        <v>29.778326147533029</v>
      </c>
      <c r="E6584" s="11">
        <f t="shared" si="1028"/>
        <v>0</v>
      </c>
      <c r="F6584" s="11">
        <f t="shared" si="1029"/>
        <v>29.778326147533029</v>
      </c>
      <c r="G6584" s="11">
        <f t="shared" si="1030"/>
        <v>36.240673852466976</v>
      </c>
      <c r="H6584" s="12">
        <f t="shared" si="1033"/>
        <v>0</v>
      </c>
      <c r="I6584" s="12">
        <f t="shared" si="1027"/>
        <v>0</v>
      </c>
      <c r="J6584" s="12">
        <f t="shared" si="1034"/>
        <v>0</v>
      </c>
      <c r="K6584" s="12">
        <f t="shared" si="1035"/>
        <v>0</v>
      </c>
      <c r="L6584" s="12">
        <f t="shared" si="1036"/>
        <v>36.240673852466976</v>
      </c>
      <c r="M6584" s="12">
        <f t="shared" si="1031"/>
        <v>36.240673852466976</v>
      </c>
      <c r="N6584" s="13"/>
    </row>
    <row r="6585" spans="1:14" x14ac:dyDescent="0.2">
      <c r="A6585" s="10" t="s">
        <v>6567</v>
      </c>
      <c r="B6585" s="6">
        <f>IF($C$10=2012,profiles!C6572,IF($C$10=2013,profiles!E6572,IF($C$10=2014,profiles!G6572,IF($C$10=2015,profiles!I6572,IF($C$10=2016,profiles!K6572)))))</f>
        <v>64.372</v>
      </c>
      <c r="C6585" s="6">
        <f>IF($C$10=2012,profiles!D6572,IF($C$10=2013,profiles!F6572,IF($C$10=2014,profiles!H6572,IF($C$10=2015,profiles!J6572,IF($C$10=2016,profiles!L6572)))))</f>
        <v>0.10501434849514092</v>
      </c>
      <c r="D6585" s="11">
        <f t="shared" si="1032"/>
        <v>21.002869699028185</v>
      </c>
      <c r="E6585" s="11">
        <f t="shared" si="1028"/>
        <v>0</v>
      </c>
      <c r="F6585" s="11">
        <f t="shared" si="1029"/>
        <v>21.002869699028185</v>
      </c>
      <c r="G6585" s="11">
        <f t="shared" si="1030"/>
        <v>43.369130300971818</v>
      </c>
      <c r="H6585" s="12">
        <f t="shared" si="1033"/>
        <v>0</v>
      </c>
      <c r="I6585" s="12">
        <f t="shared" si="1027"/>
        <v>0</v>
      </c>
      <c r="J6585" s="12">
        <f t="shared" si="1034"/>
        <v>0</v>
      </c>
      <c r="K6585" s="12">
        <f t="shared" si="1035"/>
        <v>0</v>
      </c>
      <c r="L6585" s="12">
        <f t="shared" si="1036"/>
        <v>43.369130300971818</v>
      </c>
      <c r="M6585" s="12">
        <f t="shared" si="1031"/>
        <v>43.369130300971818</v>
      </c>
      <c r="N6585" s="13"/>
    </row>
    <row r="6586" spans="1:14" x14ac:dyDescent="0.2">
      <c r="A6586" s="10" t="s">
        <v>6568</v>
      </c>
      <c r="B6586" s="6">
        <f>IF($C$10=2012,profiles!C6573,IF($C$10=2013,profiles!E6573,IF($C$10=2014,profiles!G6573,IF($C$10=2015,profiles!I6573,IF($C$10=2016,profiles!K6573)))))</f>
        <v>64.305000000000007</v>
      </c>
      <c r="C6586" s="6">
        <f>IF($C$10=2012,profiles!D6573,IF($C$10=2013,profiles!F6573,IF($C$10=2014,profiles!H6573,IF($C$10=2015,profiles!J6573,IF($C$10=2016,profiles!L6573)))))</f>
        <v>5.4039066723968222E-2</v>
      </c>
      <c r="D6586" s="11">
        <f t="shared" si="1032"/>
        <v>10.807813344793644</v>
      </c>
      <c r="E6586" s="11">
        <f t="shared" si="1028"/>
        <v>0</v>
      </c>
      <c r="F6586" s="11">
        <f t="shared" si="1029"/>
        <v>10.807813344793644</v>
      </c>
      <c r="G6586" s="11">
        <f t="shared" si="1030"/>
        <v>53.497186655206363</v>
      </c>
      <c r="H6586" s="12">
        <f t="shared" si="1033"/>
        <v>0</v>
      </c>
      <c r="I6586" s="12">
        <f t="shared" si="1027"/>
        <v>0</v>
      </c>
      <c r="J6586" s="12">
        <f t="shared" si="1034"/>
        <v>0</v>
      </c>
      <c r="K6586" s="12">
        <f t="shared" si="1035"/>
        <v>0</v>
      </c>
      <c r="L6586" s="12">
        <f t="shared" si="1036"/>
        <v>53.497186655206363</v>
      </c>
      <c r="M6586" s="12">
        <f t="shared" si="1031"/>
        <v>53.497186655206363</v>
      </c>
      <c r="N6586" s="13"/>
    </row>
    <row r="6587" spans="1:14" x14ac:dyDescent="0.2">
      <c r="A6587" s="10" t="s">
        <v>6569</v>
      </c>
      <c r="B6587" s="6">
        <f>IF($C$10=2012,profiles!C6574,IF($C$10=2013,profiles!E6574,IF($C$10=2014,profiles!G6574,IF($C$10=2015,profiles!I6574,IF($C$10=2016,profiles!K6574)))))</f>
        <v>65.061999999999998</v>
      </c>
      <c r="C6587" s="6">
        <f>IF($C$10=2012,profiles!D6574,IF($C$10=2013,profiles!F6574,IF($C$10=2014,profiles!H6574,IF($C$10=2015,profiles!J6574,IF($C$10=2016,profiles!L6574)))))</f>
        <v>1.4916889634425298E-2</v>
      </c>
      <c r="D6587" s="11">
        <f t="shared" si="1032"/>
        <v>2.9833779268850598</v>
      </c>
      <c r="E6587" s="11">
        <f t="shared" si="1028"/>
        <v>0</v>
      </c>
      <c r="F6587" s="11">
        <f t="shared" si="1029"/>
        <v>2.9833779268850598</v>
      </c>
      <c r="G6587" s="11">
        <f t="shared" si="1030"/>
        <v>62.078622073114936</v>
      </c>
      <c r="H6587" s="12">
        <f t="shared" si="1033"/>
        <v>0</v>
      </c>
      <c r="I6587" s="12">
        <f t="shared" si="1027"/>
        <v>0</v>
      </c>
      <c r="J6587" s="12">
        <f t="shared" si="1034"/>
        <v>0</v>
      </c>
      <c r="K6587" s="12">
        <f t="shared" si="1035"/>
        <v>0</v>
      </c>
      <c r="L6587" s="12">
        <f t="shared" si="1036"/>
        <v>62.078622073114936</v>
      </c>
      <c r="M6587" s="12">
        <f t="shared" si="1031"/>
        <v>62.078622073114936</v>
      </c>
      <c r="N6587" s="13"/>
    </row>
    <row r="6588" spans="1:14" x14ac:dyDescent="0.2">
      <c r="A6588" s="10" t="s">
        <v>6570</v>
      </c>
      <c r="B6588" s="6">
        <f>IF($C$10=2012,profiles!C6575,IF($C$10=2013,profiles!E6575,IF($C$10=2014,profiles!G6575,IF($C$10=2015,profiles!I6575,IF($C$10=2016,profiles!K6575)))))</f>
        <v>68.224000000000004</v>
      </c>
      <c r="C6588" s="6">
        <f>IF($C$10=2012,profiles!D6575,IF($C$10=2013,profiles!F6575,IF($C$10=2014,profiles!H6575,IF($C$10=2015,profiles!J6575,IF($C$10=2016,profiles!L6575)))))</f>
        <v>8.0407025910470935E-3</v>
      </c>
      <c r="D6588" s="11">
        <f t="shared" si="1032"/>
        <v>1.6081405182094186</v>
      </c>
      <c r="E6588" s="11">
        <f t="shared" si="1028"/>
        <v>0</v>
      </c>
      <c r="F6588" s="11">
        <f t="shared" si="1029"/>
        <v>1.6081405182094186</v>
      </c>
      <c r="G6588" s="11">
        <f t="shared" si="1030"/>
        <v>66.615859481790579</v>
      </c>
      <c r="H6588" s="12">
        <f t="shared" si="1033"/>
        <v>0</v>
      </c>
      <c r="I6588" s="12">
        <f t="shared" si="1027"/>
        <v>0</v>
      </c>
      <c r="J6588" s="12">
        <f t="shared" si="1034"/>
        <v>0</v>
      </c>
      <c r="K6588" s="12">
        <f t="shared" si="1035"/>
        <v>0</v>
      </c>
      <c r="L6588" s="12">
        <f t="shared" si="1036"/>
        <v>66.615859481790579</v>
      </c>
      <c r="M6588" s="12">
        <f t="shared" si="1031"/>
        <v>66.615859481790579</v>
      </c>
      <c r="N6588" s="13"/>
    </row>
    <row r="6589" spans="1:14" x14ac:dyDescent="0.2">
      <c r="A6589" s="10" t="s">
        <v>6571</v>
      </c>
      <c r="B6589" s="6">
        <f>IF($C$10=2012,profiles!C6576,IF($C$10=2013,profiles!E6576,IF($C$10=2014,profiles!G6576,IF($C$10=2015,profiles!I6576,IF($C$10=2016,profiles!K6576)))))</f>
        <v>65.710999999999999</v>
      </c>
      <c r="C6589" s="6">
        <f>IF($C$10=2012,profiles!D6576,IF($C$10=2013,profiles!F6576,IF($C$10=2014,profiles!H6576,IF($C$10=2015,profiles!J6576,IF($C$10=2016,profiles!L6576)))))</f>
        <v>7.0425464073309027E-3</v>
      </c>
      <c r="D6589" s="11">
        <f t="shared" si="1032"/>
        <v>1.4085092814661806</v>
      </c>
      <c r="E6589" s="11">
        <f t="shared" si="1028"/>
        <v>0</v>
      </c>
      <c r="F6589" s="11">
        <f t="shared" si="1029"/>
        <v>1.4085092814661806</v>
      </c>
      <c r="G6589" s="11">
        <f t="shared" si="1030"/>
        <v>64.302490718533818</v>
      </c>
      <c r="H6589" s="12">
        <f t="shared" si="1033"/>
        <v>0</v>
      </c>
      <c r="I6589" s="12">
        <f t="shared" si="1027"/>
        <v>0</v>
      </c>
      <c r="J6589" s="12">
        <f t="shared" si="1034"/>
        <v>0</v>
      </c>
      <c r="K6589" s="12">
        <f t="shared" si="1035"/>
        <v>0</v>
      </c>
      <c r="L6589" s="12">
        <f t="shared" si="1036"/>
        <v>64.302490718533818</v>
      </c>
      <c r="M6589" s="12">
        <f t="shared" si="1031"/>
        <v>64.302490718533818</v>
      </c>
      <c r="N6589" s="13"/>
    </row>
    <row r="6590" spans="1:14" x14ac:dyDescent="0.2">
      <c r="A6590" s="10" t="s">
        <v>6572</v>
      </c>
      <c r="B6590" s="6">
        <f>IF($C$10=2012,profiles!C6577,IF($C$10=2013,profiles!E6577,IF($C$10=2014,profiles!G6577,IF($C$10=2015,profiles!I6577,IF($C$10=2016,profiles!K6577)))))</f>
        <v>60.887</v>
      </c>
      <c r="C6590" s="6">
        <f>IF($C$10=2012,profiles!D6577,IF($C$10=2013,profiles!F6577,IF($C$10=2014,profiles!H6577,IF($C$10=2015,profiles!J6577,IF($C$10=2016,profiles!L6577)))))</f>
        <v>7.0979995286484686E-3</v>
      </c>
      <c r="D6590" s="11">
        <f t="shared" si="1032"/>
        <v>1.4195999057296937</v>
      </c>
      <c r="E6590" s="11">
        <f t="shared" si="1028"/>
        <v>0</v>
      </c>
      <c r="F6590" s="11">
        <f t="shared" si="1029"/>
        <v>1.4195999057296937</v>
      </c>
      <c r="G6590" s="11">
        <f t="shared" si="1030"/>
        <v>59.467400094270303</v>
      </c>
      <c r="H6590" s="12">
        <f t="shared" si="1033"/>
        <v>0</v>
      </c>
      <c r="I6590" s="12">
        <f t="shared" si="1027"/>
        <v>0</v>
      </c>
      <c r="J6590" s="12">
        <f t="shared" si="1034"/>
        <v>0</v>
      </c>
      <c r="K6590" s="12">
        <f t="shared" si="1035"/>
        <v>0</v>
      </c>
      <c r="L6590" s="12">
        <f t="shared" si="1036"/>
        <v>59.467400094270303</v>
      </c>
      <c r="M6590" s="12">
        <f t="shared" si="1031"/>
        <v>59.467400094270303</v>
      </c>
      <c r="N6590" s="13"/>
    </row>
    <row r="6591" spans="1:14" x14ac:dyDescent="0.2">
      <c r="A6591" s="10" t="s">
        <v>6573</v>
      </c>
      <c r="B6591" s="6">
        <f>IF($C$10=2012,profiles!C6578,IF($C$10=2013,profiles!E6578,IF($C$10=2014,profiles!G6578,IF($C$10=2015,profiles!I6578,IF($C$10=2016,profiles!K6578)))))</f>
        <v>56.058999999999997</v>
      </c>
      <c r="C6591" s="6">
        <f>IF($C$10=2012,profiles!D6578,IF($C$10=2013,profiles!F6578,IF($C$10=2014,profiles!H6578,IF($C$10=2015,profiles!J6578,IF($C$10=2016,profiles!L6578)))))</f>
        <v>8.7615931681754543E-3</v>
      </c>
      <c r="D6591" s="11">
        <f t="shared" si="1032"/>
        <v>1.7523186336350909</v>
      </c>
      <c r="E6591" s="11">
        <f t="shared" si="1028"/>
        <v>0</v>
      </c>
      <c r="F6591" s="11">
        <f t="shared" si="1029"/>
        <v>1.7523186336350909</v>
      </c>
      <c r="G6591" s="11">
        <f t="shared" si="1030"/>
        <v>54.306681366364906</v>
      </c>
      <c r="H6591" s="12">
        <f t="shared" si="1033"/>
        <v>0</v>
      </c>
      <c r="I6591" s="12">
        <f t="shared" si="1027"/>
        <v>0</v>
      </c>
      <c r="J6591" s="12">
        <f t="shared" si="1034"/>
        <v>0</v>
      </c>
      <c r="K6591" s="12">
        <f t="shared" si="1035"/>
        <v>0</v>
      </c>
      <c r="L6591" s="12">
        <f t="shared" si="1036"/>
        <v>54.306681366364906</v>
      </c>
      <c r="M6591" s="12">
        <f t="shared" si="1031"/>
        <v>54.306681366364906</v>
      </c>
      <c r="N6591" s="13"/>
    </row>
    <row r="6592" spans="1:14" x14ac:dyDescent="0.2">
      <c r="A6592" s="10" t="s">
        <v>6574</v>
      </c>
      <c r="B6592" s="6">
        <f>IF($C$10=2012,profiles!C6579,IF($C$10=2013,profiles!E6579,IF($C$10=2014,profiles!G6579,IF($C$10=2015,profiles!I6579,IF($C$10=2016,profiles!K6579)))))</f>
        <v>50.960999999999999</v>
      </c>
      <c r="C6592" s="6">
        <f>IF($C$10=2012,profiles!D6579,IF($C$10=2013,profiles!F6579,IF($C$10=2014,profiles!H6579,IF($C$10=2015,profiles!J6579,IF($C$10=2016,profiles!L6579)))))</f>
        <v>9.6211165485977287E-3</v>
      </c>
      <c r="D6592" s="11">
        <f t="shared" si="1032"/>
        <v>1.9242233097195458</v>
      </c>
      <c r="E6592" s="11">
        <f t="shared" si="1028"/>
        <v>0</v>
      </c>
      <c r="F6592" s="11">
        <f t="shared" si="1029"/>
        <v>1.9242233097195458</v>
      </c>
      <c r="G6592" s="11">
        <f t="shared" si="1030"/>
        <v>49.036776690280455</v>
      </c>
      <c r="H6592" s="12">
        <f t="shared" si="1033"/>
        <v>0</v>
      </c>
      <c r="I6592" s="12">
        <f t="shared" si="1027"/>
        <v>0</v>
      </c>
      <c r="J6592" s="12">
        <f t="shared" si="1034"/>
        <v>0</v>
      </c>
      <c r="K6592" s="12">
        <f t="shared" si="1035"/>
        <v>0</v>
      </c>
      <c r="L6592" s="12">
        <f t="shared" si="1036"/>
        <v>49.036776690280455</v>
      </c>
      <c r="M6592" s="12">
        <f t="shared" si="1031"/>
        <v>49.036776690280455</v>
      </c>
      <c r="N6592" s="13"/>
    </row>
    <row r="6593" spans="1:14" x14ac:dyDescent="0.2">
      <c r="A6593" s="10" t="s">
        <v>6575</v>
      </c>
      <c r="B6593" s="6">
        <f>IF($C$10=2012,profiles!C6580,IF($C$10=2013,profiles!E6580,IF($C$10=2014,profiles!G6580,IF($C$10=2015,profiles!I6580,IF($C$10=2016,profiles!K6580)))))</f>
        <v>47.405000000000001</v>
      </c>
      <c r="C6593" s="6">
        <f>IF($C$10=2012,profiles!D6580,IF($C$10=2013,profiles!F6580,IF($C$10=2014,profiles!H6580,IF($C$10=2015,profiles!J6580,IF($C$10=2016,profiles!L6580)))))</f>
        <v>8.1501399939012554E-3</v>
      </c>
      <c r="D6593" s="11">
        <f t="shared" si="1032"/>
        <v>1.6300279987802511</v>
      </c>
      <c r="E6593" s="11">
        <f t="shared" si="1028"/>
        <v>0</v>
      </c>
      <c r="F6593" s="11">
        <f t="shared" si="1029"/>
        <v>1.6300279987802511</v>
      </c>
      <c r="G6593" s="11">
        <f t="shared" si="1030"/>
        <v>45.774972001219751</v>
      </c>
      <c r="H6593" s="12">
        <f t="shared" si="1033"/>
        <v>0</v>
      </c>
      <c r="I6593" s="12">
        <f t="shared" si="1027"/>
        <v>0</v>
      </c>
      <c r="J6593" s="12">
        <f t="shared" si="1034"/>
        <v>0</v>
      </c>
      <c r="K6593" s="12">
        <f t="shared" si="1035"/>
        <v>0</v>
      </c>
      <c r="L6593" s="12">
        <f t="shared" si="1036"/>
        <v>45.774972001219751</v>
      </c>
      <c r="M6593" s="12">
        <f t="shared" si="1031"/>
        <v>45.774972001219751</v>
      </c>
      <c r="N6593" s="13"/>
    </row>
    <row r="6594" spans="1:14" x14ac:dyDescent="0.2">
      <c r="A6594" s="10" t="s">
        <v>6576</v>
      </c>
      <c r="B6594" s="6">
        <f>IF($C$10=2012,profiles!C6581,IF($C$10=2013,profiles!E6581,IF($C$10=2014,profiles!G6581,IF($C$10=2015,profiles!I6581,IF($C$10=2016,profiles!K6581)))))</f>
        <v>45.503999999999998</v>
      </c>
      <c r="C6594" s="6">
        <f>IF($C$10=2012,profiles!D6581,IF($C$10=2013,profiles!F6581,IF($C$10=2014,profiles!H6581,IF($C$10=2015,profiles!J6581,IF($C$10=2016,profiles!L6581)))))</f>
        <v>7.512544007983811E-3</v>
      </c>
      <c r="D6594" s="11">
        <f t="shared" si="1032"/>
        <v>1.5025088015967623</v>
      </c>
      <c r="E6594" s="11">
        <f t="shared" si="1028"/>
        <v>0</v>
      </c>
      <c r="F6594" s="11">
        <f t="shared" si="1029"/>
        <v>1.5025088015967623</v>
      </c>
      <c r="G6594" s="11">
        <f t="shared" si="1030"/>
        <v>44.001491198403237</v>
      </c>
      <c r="H6594" s="12">
        <f t="shared" si="1033"/>
        <v>0</v>
      </c>
      <c r="I6594" s="12">
        <f t="shared" si="1027"/>
        <v>0</v>
      </c>
      <c r="J6594" s="12">
        <f t="shared" si="1034"/>
        <v>0</v>
      </c>
      <c r="K6594" s="12">
        <f t="shared" si="1035"/>
        <v>0</v>
      </c>
      <c r="L6594" s="12">
        <f t="shared" si="1036"/>
        <v>44.001491198403237</v>
      </c>
      <c r="M6594" s="12">
        <f t="shared" si="1031"/>
        <v>44.001491198403237</v>
      </c>
      <c r="N6594" s="13"/>
    </row>
    <row r="6595" spans="1:14" x14ac:dyDescent="0.2">
      <c r="A6595" s="10" t="s">
        <v>6577</v>
      </c>
      <c r="B6595" s="6">
        <f>IF($C$10=2012,profiles!C6582,IF($C$10=2013,profiles!E6582,IF($C$10=2014,profiles!G6582,IF($C$10=2015,profiles!I6582,IF($C$10=2016,profiles!K6582)))))</f>
        <v>44.347000000000001</v>
      </c>
      <c r="C6595" s="6">
        <f>IF($C$10=2012,profiles!D6582,IF($C$10=2013,profiles!F6582,IF($C$10=2014,profiles!H6582,IF($C$10=2015,profiles!J6582,IF($C$10=2016,profiles!L6582)))))</f>
        <v>7.6788733956144484E-3</v>
      </c>
      <c r="D6595" s="11">
        <f t="shared" si="1032"/>
        <v>1.5357746791228897</v>
      </c>
      <c r="E6595" s="11">
        <f t="shared" si="1028"/>
        <v>0</v>
      </c>
      <c r="F6595" s="11">
        <f t="shared" si="1029"/>
        <v>1.5357746791228897</v>
      </c>
      <c r="G6595" s="11">
        <f t="shared" si="1030"/>
        <v>42.811225320877114</v>
      </c>
      <c r="H6595" s="12">
        <f t="shared" si="1033"/>
        <v>0</v>
      </c>
      <c r="I6595" s="12">
        <f t="shared" si="1027"/>
        <v>0</v>
      </c>
      <c r="J6595" s="12">
        <f t="shared" si="1034"/>
        <v>0</v>
      </c>
      <c r="K6595" s="12">
        <f t="shared" si="1035"/>
        <v>0</v>
      </c>
      <c r="L6595" s="12">
        <f t="shared" si="1036"/>
        <v>42.811225320877114</v>
      </c>
      <c r="M6595" s="12">
        <f t="shared" si="1031"/>
        <v>42.811225320877114</v>
      </c>
      <c r="N6595" s="13"/>
    </row>
    <row r="6596" spans="1:14" x14ac:dyDescent="0.2">
      <c r="A6596" s="10" t="s">
        <v>6578</v>
      </c>
      <c r="B6596" s="6">
        <f>IF($C$10=2012,profiles!C6583,IF($C$10=2013,profiles!E6583,IF($C$10=2014,profiles!G6583,IF($C$10=2015,profiles!I6583,IF($C$10=2016,profiles!K6583)))))</f>
        <v>44.481000000000002</v>
      </c>
      <c r="C6596" s="6">
        <f>IF($C$10=2012,profiles!D6583,IF($C$10=2013,profiles!F6583,IF($C$10=2014,profiles!H6583,IF($C$10=2015,profiles!J6583,IF($C$10=2016,profiles!L6583)))))</f>
        <v>6.0433010839131759E-3</v>
      </c>
      <c r="D6596" s="11">
        <f t="shared" si="1032"/>
        <v>1.2086602167826352</v>
      </c>
      <c r="E6596" s="11">
        <f t="shared" si="1028"/>
        <v>0</v>
      </c>
      <c r="F6596" s="11">
        <f t="shared" si="1029"/>
        <v>1.2086602167826352</v>
      </c>
      <c r="G6596" s="11">
        <f t="shared" si="1030"/>
        <v>43.272339783217369</v>
      </c>
      <c r="H6596" s="12">
        <f t="shared" si="1033"/>
        <v>0</v>
      </c>
      <c r="I6596" s="12">
        <f t="shared" si="1027"/>
        <v>0</v>
      </c>
      <c r="J6596" s="12">
        <f t="shared" si="1034"/>
        <v>0</v>
      </c>
      <c r="K6596" s="12">
        <f t="shared" si="1035"/>
        <v>0</v>
      </c>
      <c r="L6596" s="12">
        <f t="shared" si="1036"/>
        <v>43.272339783217369</v>
      </c>
      <c r="M6596" s="12">
        <f t="shared" si="1031"/>
        <v>43.272339783217369</v>
      </c>
      <c r="N6596" s="13"/>
    </row>
    <row r="6597" spans="1:14" x14ac:dyDescent="0.2">
      <c r="A6597" s="10" t="s">
        <v>6579</v>
      </c>
      <c r="B6597" s="6">
        <f>IF($C$10=2012,profiles!C6584,IF($C$10=2013,profiles!E6584,IF($C$10=2014,profiles!G6584,IF($C$10=2015,profiles!I6584,IF($C$10=2016,profiles!K6584)))))</f>
        <v>45.920999999999999</v>
      </c>
      <c r="C6597" s="6">
        <f>IF($C$10=2012,profiles!D6584,IF($C$10=2013,profiles!F6584,IF($C$10=2014,profiles!H6584,IF($C$10=2015,profiles!J6584,IF($C$10=2016,profiles!L6584)))))</f>
        <v>4.7542483297757327E-3</v>
      </c>
      <c r="D6597" s="11">
        <f t="shared" si="1032"/>
        <v>0.95084966595514653</v>
      </c>
      <c r="E6597" s="11">
        <f t="shared" si="1028"/>
        <v>0</v>
      </c>
      <c r="F6597" s="11">
        <f t="shared" si="1029"/>
        <v>0.95084966595514653</v>
      </c>
      <c r="G6597" s="11">
        <f t="shared" si="1030"/>
        <v>44.970150334044853</v>
      </c>
      <c r="H6597" s="12">
        <f t="shared" si="1033"/>
        <v>0</v>
      </c>
      <c r="I6597" s="12">
        <f t="shared" si="1027"/>
        <v>0</v>
      </c>
      <c r="J6597" s="12">
        <f t="shared" si="1034"/>
        <v>0</v>
      </c>
      <c r="K6597" s="12">
        <f t="shared" si="1035"/>
        <v>0</v>
      </c>
      <c r="L6597" s="12">
        <f t="shared" si="1036"/>
        <v>44.970150334044853</v>
      </c>
      <c r="M6597" s="12">
        <f t="shared" si="1031"/>
        <v>44.970150334044853</v>
      </c>
      <c r="N6597" s="13"/>
    </row>
    <row r="6598" spans="1:14" x14ac:dyDescent="0.2">
      <c r="A6598" s="10" t="s">
        <v>6580</v>
      </c>
      <c r="B6598" s="6">
        <f>IF($C$10=2012,profiles!C6585,IF($C$10=2013,profiles!E6585,IF($C$10=2014,profiles!G6585,IF($C$10=2015,profiles!I6585,IF($C$10=2016,profiles!K6585)))))</f>
        <v>50.207000000000001</v>
      </c>
      <c r="C6598" s="6">
        <f>IF($C$10=2012,profiles!D6585,IF($C$10=2013,profiles!F6585,IF($C$10=2014,profiles!H6585,IF($C$10=2015,profiles!J6585,IF($C$10=2016,profiles!L6585)))))</f>
        <v>3.7146896570842457E-3</v>
      </c>
      <c r="D6598" s="11">
        <f t="shared" si="1032"/>
        <v>0.74293793141684916</v>
      </c>
      <c r="E6598" s="11">
        <f t="shared" si="1028"/>
        <v>0</v>
      </c>
      <c r="F6598" s="11">
        <f t="shared" si="1029"/>
        <v>0.74293793141684916</v>
      </c>
      <c r="G6598" s="11">
        <f t="shared" si="1030"/>
        <v>49.464062068583154</v>
      </c>
      <c r="H6598" s="12">
        <f t="shared" si="1033"/>
        <v>0</v>
      </c>
      <c r="I6598" s="12">
        <f t="shared" si="1027"/>
        <v>0</v>
      </c>
      <c r="J6598" s="12">
        <f t="shared" si="1034"/>
        <v>0</v>
      </c>
      <c r="K6598" s="12">
        <f t="shared" si="1035"/>
        <v>0</v>
      </c>
      <c r="L6598" s="12">
        <f t="shared" si="1036"/>
        <v>49.464062068583154</v>
      </c>
      <c r="M6598" s="12">
        <f t="shared" si="1031"/>
        <v>49.464062068583154</v>
      </c>
      <c r="N6598" s="13"/>
    </row>
    <row r="6599" spans="1:14" x14ac:dyDescent="0.2">
      <c r="A6599" s="10" t="s">
        <v>6581</v>
      </c>
      <c r="B6599" s="6">
        <f>IF($C$10=2012,profiles!C6586,IF($C$10=2013,profiles!E6586,IF($C$10=2014,profiles!G6586,IF($C$10=2015,profiles!I6586,IF($C$10=2016,profiles!K6586)))))</f>
        <v>59.634</v>
      </c>
      <c r="C6599" s="6">
        <f>IF($C$10=2012,profiles!D6586,IF($C$10=2013,profiles!F6586,IF($C$10=2014,profiles!H6586,IF($C$10=2015,profiles!J6586,IF($C$10=2016,profiles!L6586)))))</f>
        <v>3.3681700995204168E-3</v>
      </c>
      <c r="D6599" s="11">
        <f t="shared" si="1032"/>
        <v>0.67363401990408334</v>
      </c>
      <c r="E6599" s="11">
        <f t="shared" si="1028"/>
        <v>0</v>
      </c>
      <c r="F6599" s="11">
        <f t="shared" si="1029"/>
        <v>0.67363401990408334</v>
      </c>
      <c r="G6599" s="11">
        <f t="shared" si="1030"/>
        <v>58.960365980095915</v>
      </c>
      <c r="H6599" s="12">
        <f t="shared" si="1033"/>
        <v>0</v>
      </c>
      <c r="I6599" s="12">
        <f t="shared" si="1027"/>
        <v>0</v>
      </c>
      <c r="J6599" s="12">
        <f t="shared" si="1034"/>
        <v>0</v>
      </c>
      <c r="K6599" s="12">
        <f t="shared" si="1035"/>
        <v>0</v>
      </c>
      <c r="L6599" s="12">
        <f t="shared" si="1036"/>
        <v>58.960365980095915</v>
      </c>
      <c r="M6599" s="12">
        <f t="shared" si="1031"/>
        <v>58.960365980095915</v>
      </c>
      <c r="N6599" s="13"/>
    </row>
    <row r="6600" spans="1:14" x14ac:dyDescent="0.2">
      <c r="A6600" s="10" t="s">
        <v>6582</v>
      </c>
      <c r="B6600" s="6">
        <f>IF($C$10=2012,profiles!C6587,IF($C$10=2013,profiles!E6587,IF($C$10=2014,profiles!G6587,IF($C$10=2015,profiles!I6587,IF($C$10=2016,profiles!K6587)))))</f>
        <v>65.656000000000006</v>
      </c>
      <c r="C6600" s="6">
        <f>IF($C$10=2012,profiles!D6587,IF($C$10=2013,profiles!F6587,IF($C$10=2014,profiles!H6587,IF($C$10=2015,profiles!J6587,IF($C$10=2016,profiles!L6587)))))</f>
        <v>5.5304521387187092E-3</v>
      </c>
      <c r="D6600" s="11">
        <f t="shared" si="1032"/>
        <v>1.1060904277437418</v>
      </c>
      <c r="E6600" s="11">
        <f t="shared" si="1028"/>
        <v>0</v>
      </c>
      <c r="F6600" s="11">
        <f t="shared" si="1029"/>
        <v>1.1060904277437418</v>
      </c>
      <c r="G6600" s="11">
        <f t="shared" si="1030"/>
        <v>64.549909572256269</v>
      </c>
      <c r="H6600" s="12">
        <f t="shared" si="1033"/>
        <v>0</v>
      </c>
      <c r="I6600" s="12">
        <f t="shared" si="1027"/>
        <v>0</v>
      </c>
      <c r="J6600" s="12">
        <f t="shared" si="1034"/>
        <v>0</v>
      </c>
      <c r="K6600" s="12">
        <f t="shared" si="1035"/>
        <v>0</v>
      </c>
      <c r="L6600" s="12">
        <f t="shared" si="1036"/>
        <v>64.549909572256269</v>
      </c>
      <c r="M6600" s="12">
        <f t="shared" si="1031"/>
        <v>64.549909572256269</v>
      </c>
      <c r="N6600" s="13"/>
    </row>
    <row r="6601" spans="1:14" x14ac:dyDescent="0.2">
      <c r="A6601" s="10" t="s">
        <v>6583</v>
      </c>
      <c r="B6601" s="6">
        <f>IF($C$10=2012,profiles!C6588,IF($C$10=2013,profiles!E6588,IF($C$10=2014,profiles!G6588,IF($C$10=2015,profiles!I6588,IF($C$10=2016,profiles!K6588)))))</f>
        <v>67.548000000000002</v>
      </c>
      <c r="C6601" s="6">
        <f>IF($C$10=2012,profiles!D6588,IF($C$10=2013,profiles!F6588,IF($C$10=2014,profiles!H6588,IF($C$10=2015,profiles!J6588,IF($C$10=2016,profiles!L6588)))))</f>
        <v>2.5905802123471849E-2</v>
      </c>
      <c r="D6601" s="11">
        <f t="shared" si="1032"/>
        <v>5.1811604246943697</v>
      </c>
      <c r="E6601" s="11">
        <f t="shared" si="1028"/>
        <v>0</v>
      </c>
      <c r="F6601" s="11">
        <f t="shared" si="1029"/>
        <v>5.1811604246943697</v>
      </c>
      <c r="G6601" s="11">
        <f t="shared" si="1030"/>
        <v>62.366839575305633</v>
      </c>
      <c r="H6601" s="12">
        <f t="shared" si="1033"/>
        <v>0</v>
      </c>
      <c r="I6601" s="12">
        <f t="shared" si="1027"/>
        <v>0</v>
      </c>
      <c r="J6601" s="12">
        <f t="shared" si="1034"/>
        <v>0</v>
      </c>
      <c r="K6601" s="12">
        <f t="shared" si="1035"/>
        <v>0</v>
      </c>
      <c r="L6601" s="12">
        <f t="shared" si="1036"/>
        <v>62.366839575305633</v>
      </c>
      <c r="M6601" s="12">
        <f t="shared" si="1031"/>
        <v>62.366839575305633</v>
      </c>
      <c r="N6601" s="13"/>
    </row>
    <row r="6602" spans="1:14" x14ac:dyDescent="0.2">
      <c r="A6602" s="10" t="s">
        <v>6584</v>
      </c>
      <c r="B6602" s="6">
        <f>IF($C$10=2012,profiles!C6589,IF($C$10=2013,profiles!E6589,IF($C$10=2014,profiles!G6589,IF($C$10=2015,profiles!I6589,IF($C$10=2016,profiles!K6589)))))</f>
        <v>67.802999999999997</v>
      </c>
      <c r="C6602" s="6">
        <f>IF($C$10=2012,profiles!D6589,IF($C$10=2013,profiles!F6589,IF($C$10=2014,profiles!H6589,IF($C$10=2015,profiles!J6589,IF($C$10=2016,profiles!L6589)))))</f>
        <v>6.4826878829041118E-2</v>
      </c>
      <c r="D6602" s="11">
        <f t="shared" si="1032"/>
        <v>12.965375765808224</v>
      </c>
      <c r="E6602" s="11">
        <f t="shared" si="1028"/>
        <v>0</v>
      </c>
      <c r="F6602" s="11">
        <f t="shared" si="1029"/>
        <v>12.965375765808224</v>
      </c>
      <c r="G6602" s="11">
        <f t="shared" si="1030"/>
        <v>54.837624234191772</v>
      </c>
      <c r="H6602" s="12">
        <f t="shared" si="1033"/>
        <v>0</v>
      </c>
      <c r="I6602" s="12">
        <f t="shared" si="1027"/>
        <v>0</v>
      </c>
      <c r="J6602" s="12">
        <f t="shared" si="1034"/>
        <v>0</v>
      </c>
      <c r="K6602" s="12">
        <f t="shared" si="1035"/>
        <v>0</v>
      </c>
      <c r="L6602" s="12">
        <f t="shared" si="1036"/>
        <v>54.837624234191772</v>
      </c>
      <c r="M6602" s="12">
        <f t="shared" si="1031"/>
        <v>54.837624234191772</v>
      </c>
      <c r="N6602" s="13"/>
    </row>
    <row r="6603" spans="1:14" x14ac:dyDescent="0.2">
      <c r="A6603" s="10" t="s">
        <v>6585</v>
      </c>
      <c r="B6603" s="6">
        <f>IF($C$10=2012,profiles!C6590,IF($C$10=2013,profiles!E6590,IF($C$10=2014,profiles!G6590,IF($C$10=2015,profiles!I6590,IF($C$10=2016,profiles!K6590)))))</f>
        <v>68.903000000000006</v>
      </c>
      <c r="C6603" s="6">
        <f>IF($C$10=2012,profiles!D6590,IF($C$10=2013,profiles!F6590,IF($C$10=2014,profiles!H6590,IF($C$10=2015,profiles!J6590,IF($C$10=2016,profiles!L6590)))))</f>
        <v>0.11121891719568652</v>
      </c>
      <c r="D6603" s="11">
        <f t="shared" si="1032"/>
        <v>22.243783439137303</v>
      </c>
      <c r="E6603" s="11">
        <f t="shared" si="1028"/>
        <v>0</v>
      </c>
      <c r="F6603" s="11">
        <f t="shared" si="1029"/>
        <v>22.243783439137303</v>
      </c>
      <c r="G6603" s="11">
        <f t="shared" si="1030"/>
        <v>46.659216560862703</v>
      </c>
      <c r="H6603" s="12">
        <f t="shared" si="1033"/>
        <v>0</v>
      </c>
      <c r="I6603" s="12">
        <f t="shared" si="1027"/>
        <v>0</v>
      </c>
      <c r="J6603" s="12">
        <f t="shared" si="1034"/>
        <v>0</v>
      </c>
      <c r="K6603" s="12">
        <f t="shared" si="1035"/>
        <v>0</v>
      </c>
      <c r="L6603" s="12">
        <f t="shared" si="1036"/>
        <v>46.659216560862703</v>
      </c>
      <c r="M6603" s="12">
        <f t="shared" si="1031"/>
        <v>46.659216560862703</v>
      </c>
      <c r="N6603" s="13"/>
    </row>
    <row r="6604" spans="1:14" x14ac:dyDescent="0.2">
      <c r="A6604" s="10" t="s">
        <v>6586</v>
      </c>
      <c r="B6604" s="6">
        <f>IF($C$10=2012,profiles!C6591,IF($C$10=2013,profiles!E6591,IF($C$10=2014,profiles!G6591,IF($C$10=2015,profiles!I6591,IF($C$10=2016,profiles!K6591)))))</f>
        <v>69.628</v>
      </c>
      <c r="C6604" s="6">
        <f>IF($C$10=2012,profiles!D6591,IF($C$10=2013,profiles!F6591,IF($C$10=2014,profiles!H6591,IF($C$10=2015,profiles!J6591,IF($C$10=2016,profiles!L6591)))))</f>
        <v>0.1594544396085715</v>
      </c>
      <c r="D6604" s="11">
        <f t="shared" si="1032"/>
        <v>31.890887921714299</v>
      </c>
      <c r="E6604" s="11">
        <f t="shared" si="1028"/>
        <v>0</v>
      </c>
      <c r="F6604" s="11">
        <f t="shared" si="1029"/>
        <v>31.890887921714299</v>
      </c>
      <c r="G6604" s="11">
        <f t="shared" si="1030"/>
        <v>37.737112078285705</v>
      </c>
      <c r="H6604" s="12">
        <f t="shared" si="1033"/>
        <v>0</v>
      </c>
      <c r="I6604" s="12">
        <f t="shared" si="1027"/>
        <v>0</v>
      </c>
      <c r="J6604" s="12">
        <f t="shared" si="1034"/>
        <v>0</v>
      </c>
      <c r="K6604" s="12">
        <f t="shared" si="1035"/>
        <v>0</v>
      </c>
      <c r="L6604" s="12">
        <f t="shared" si="1036"/>
        <v>37.737112078285705</v>
      </c>
      <c r="M6604" s="12">
        <f t="shared" si="1031"/>
        <v>37.737112078285705</v>
      </c>
      <c r="N6604" s="13"/>
    </row>
    <row r="6605" spans="1:14" x14ac:dyDescent="0.2">
      <c r="A6605" s="10" t="s">
        <v>6587</v>
      </c>
      <c r="B6605" s="6">
        <f>IF($C$10=2012,profiles!C6592,IF($C$10=2013,profiles!E6592,IF($C$10=2014,profiles!G6592,IF($C$10=2015,profiles!I6592,IF($C$10=2016,profiles!K6592)))))</f>
        <v>68.525000000000006</v>
      </c>
      <c r="C6605" s="6">
        <f>IF($C$10=2012,profiles!D6592,IF($C$10=2013,profiles!F6592,IF($C$10=2014,profiles!H6592,IF($C$10=2015,profiles!J6592,IF($C$10=2016,profiles!L6592)))))</f>
        <v>0.19226291131871484</v>
      </c>
      <c r="D6605" s="11">
        <f t="shared" si="1032"/>
        <v>38.452582263742968</v>
      </c>
      <c r="E6605" s="11">
        <f t="shared" si="1028"/>
        <v>0</v>
      </c>
      <c r="F6605" s="11">
        <f t="shared" si="1029"/>
        <v>38.452582263742968</v>
      </c>
      <c r="G6605" s="11">
        <f t="shared" si="1030"/>
        <v>30.072417736257037</v>
      </c>
      <c r="H6605" s="12">
        <f t="shared" si="1033"/>
        <v>0</v>
      </c>
      <c r="I6605" s="12">
        <f t="shared" si="1027"/>
        <v>0</v>
      </c>
      <c r="J6605" s="12">
        <f t="shared" si="1034"/>
        <v>0</v>
      </c>
      <c r="K6605" s="12">
        <f t="shared" si="1035"/>
        <v>0</v>
      </c>
      <c r="L6605" s="12">
        <f t="shared" si="1036"/>
        <v>30.072417736257037</v>
      </c>
      <c r="M6605" s="12">
        <f t="shared" si="1031"/>
        <v>30.072417736257037</v>
      </c>
      <c r="N6605" s="13"/>
    </row>
    <row r="6606" spans="1:14" x14ac:dyDescent="0.2">
      <c r="A6606" s="10" t="s">
        <v>6588</v>
      </c>
      <c r="B6606" s="6">
        <f>IF($C$10=2012,profiles!C6593,IF($C$10=2013,profiles!E6593,IF($C$10=2014,profiles!G6593,IF($C$10=2015,profiles!I6593,IF($C$10=2016,profiles!K6593)))))</f>
        <v>67.492999999999995</v>
      </c>
      <c r="C6606" s="6">
        <f>IF($C$10=2012,profiles!D6593,IF($C$10=2013,profiles!F6593,IF($C$10=2014,profiles!H6593,IF($C$10=2015,profiles!J6593,IF($C$10=2016,profiles!L6593)))))</f>
        <v>0.20009425331965736</v>
      </c>
      <c r="D6606" s="11">
        <f t="shared" si="1032"/>
        <v>40.018850663931474</v>
      </c>
      <c r="E6606" s="11">
        <f t="shared" si="1028"/>
        <v>0</v>
      </c>
      <c r="F6606" s="11">
        <f t="shared" si="1029"/>
        <v>40.018850663931474</v>
      </c>
      <c r="G6606" s="11">
        <f t="shared" si="1030"/>
        <v>27.474149336068521</v>
      </c>
      <c r="H6606" s="12">
        <f t="shared" si="1033"/>
        <v>0</v>
      </c>
      <c r="I6606" s="12">
        <f t="shared" si="1027"/>
        <v>0</v>
      </c>
      <c r="J6606" s="12">
        <f t="shared" si="1034"/>
        <v>0</v>
      </c>
      <c r="K6606" s="12">
        <f t="shared" si="1035"/>
        <v>0</v>
      </c>
      <c r="L6606" s="12">
        <f t="shared" si="1036"/>
        <v>27.474149336068521</v>
      </c>
      <c r="M6606" s="12">
        <f t="shared" si="1031"/>
        <v>27.474149336068521</v>
      </c>
      <c r="N6606" s="13"/>
    </row>
    <row r="6607" spans="1:14" x14ac:dyDescent="0.2">
      <c r="A6607" s="10" t="s">
        <v>6589</v>
      </c>
      <c r="B6607" s="6">
        <f>IF($C$10=2012,profiles!C6594,IF($C$10=2013,profiles!E6594,IF($C$10=2014,profiles!G6594,IF($C$10=2015,profiles!I6594,IF($C$10=2016,profiles!K6594)))))</f>
        <v>66.174000000000007</v>
      </c>
      <c r="C6607" s="6">
        <f>IF($C$10=2012,profiles!D6594,IF($C$10=2013,profiles!F6594,IF($C$10=2014,profiles!H6594,IF($C$10=2015,profiles!J6594,IF($C$10=2016,profiles!L6594)))))</f>
        <v>0.187480941424334</v>
      </c>
      <c r="D6607" s="11">
        <f t="shared" si="1032"/>
        <v>37.496188284866797</v>
      </c>
      <c r="E6607" s="11">
        <f t="shared" si="1028"/>
        <v>0</v>
      </c>
      <c r="F6607" s="11">
        <f t="shared" si="1029"/>
        <v>37.496188284866797</v>
      </c>
      <c r="G6607" s="11">
        <f t="shared" si="1030"/>
        <v>28.67781171513321</v>
      </c>
      <c r="H6607" s="12">
        <f t="shared" si="1033"/>
        <v>0</v>
      </c>
      <c r="I6607" s="12">
        <f t="shared" si="1027"/>
        <v>0</v>
      </c>
      <c r="J6607" s="12">
        <f t="shared" si="1034"/>
        <v>0</v>
      </c>
      <c r="K6607" s="12">
        <f t="shared" si="1035"/>
        <v>0</v>
      </c>
      <c r="L6607" s="12">
        <f t="shared" si="1036"/>
        <v>28.67781171513321</v>
      </c>
      <c r="M6607" s="12">
        <f t="shared" si="1031"/>
        <v>28.67781171513321</v>
      </c>
      <c r="N6607" s="13"/>
    </row>
    <row r="6608" spans="1:14" x14ac:dyDescent="0.2">
      <c r="A6608" s="10" t="s">
        <v>6590</v>
      </c>
      <c r="B6608" s="6">
        <f>IF($C$10=2012,profiles!C6595,IF($C$10=2013,profiles!E6595,IF($C$10=2014,profiles!G6595,IF($C$10=2015,profiles!I6595,IF($C$10=2016,profiles!K6595)))))</f>
        <v>64.793999999999997</v>
      </c>
      <c r="C6608" s="6">
        <f>IF($C$10=2012,profiles!D6595,IF($C$10=2013,profiles!F6595,IF($C$10=2014,profiles!H6595,IF($C$10=2015,profiles!J6595,IF($C$10=2016,profiles!L6595)))))</f>
        <v>0.15514373631247746</v>
      </c>
      <c r="D6608" s="11">
        <f t="shared" si="1032"/>
        <v>31.028747262495493</v>
      </c>
      <c r="E6608" s="11">
        <f t="shared" si="1028"/>
        <v>0</v>
      </c>
      <c r="F6608" s="11">
        <f t="shared" si="1029"/>
        <v>31.028747262495493</v>
      </c>
      <c r="G6608" s="11">
        <f t="shared" si="1030"/>
        <v>33.765252737504504</v>
      </c>
      <c r="H6608" s="12">
        <f t="shared" si="1033"/>
        <v>0</v>
      </c>
      <c r="I6608" s="12">
        <f t="shared" si="1027"/>
        <v>0</v>
      </c>
      <c r="J6608" s="12">
        <f t="shared" si="1034"/>
        <v>0</v>
      </c>
      <c r="K6608" s="12">
        <f t="shared" si="1035"/>
        <v>0</v>
      </c>
      <c r="L6608" s="12">
        <f t="shared" si="1036"/>
        <v>33.765252737504504</v>
      </c>
      <c r="M6608" s="12">
        <f t="shared" si="1031"/>
        <v>33.765252737504504</v>
      </c>
      <c r="N6608" s="13"/>
    </row>
    <row r="6609" spans="1:14" x14ac:dyDescent="0.2">
      <c r="A6609" s="10" t="s">
        <v>6591</v>
      </c>
      <c r="B6609" s="6">
        <f>IF($C$10=2012,profiles!C6596,IF($C$10=2013,profiles!E6596,IF($C$10=2014,profiles!G6596,IF($C$10=2015,profiles!I6596,IF($C$10=2016,profiles!K6596)))))</f>
        <v>63.33</v>
      </c>
      <c r="C6609" s="6">
        <f>IF($C$10=2012,profiles!D6596,IF($C$10=2013,profiles!F6596,IF($C$10=2014,profiles!H6596,IF($C$10=2015,profiles!J6596,IF($C$10=2016,profiles!L6596)))))</f>
        <v>0.10746264519169461</v>
      </c>
      <c r="D6609" s="11">
        <f t="shared" si="1032"/>
        <v>21.492529038338922</v>
      </c>
      <c r="E6609" s="11">
        <f t="shared" si="1028"/>
        <v>0</v>
      </c>
      <c r="F6609" s="11">
        <f t="shared" si="1029"/>
        <v>21.492529038338922</v>
      </c>
      <c r="G6609" s="11">
        <f t="shared" si="1030"/>
        <v>41.837470961661076</v>
      </c>
      <c r="H6609" s="12">
        <f t="shared" si="1033"/>
        <v>0</v>
      </c>
      <c r="I6609" s="12">
        <f t="shared" si="1027"/>
        <v>0</v>
      </c>
      <c r="J6609" s="12">
        <f t="shared" si="1034"/>
        <v>0</v>
      </c>
      <c r="K6609" s="12">
        <f t="shared" si="1035"/>
        <v>0</v>
      </c>
      <c r="L6609" s="12">
        <f t="shared" si="1036"/>
        <v>41.837470961661076</v>
      </c>
      <c r="M6609" s="12">
        <f t="shared" si="1031"/>
        <v>41.837470961661076</v>
      </c>
      <c r="N6609" s="13"/>
    </row>
    <row r="6610" spans="1:14" x14ac:dyDescent="0.2">
      <c r="A6610" s="10" t="s">
        <v>6592</v>
      </c>
      <c r="B6610" s="6">
        <f>IF($C$10=2012,profiles!C6597,IF($C$10=2013,profiles!E6597,IF($C$10=2014,profiles!G6597,IF($C$10=2015,profiles!I6597,IF($C$10=2016,profiles!K6597)))))</f>
        <v>62.850999999999999</v>
      </c>
      <c r="C6610" s="6">
        <f>IF($C$10=2012,profiles!D6597,IF($C$10=2013,profiles!F6597,IF($C$10=2014,profiles!H6597,IF($C$10=2015,profiles!J6597,IF($C$10=2016,profiles!L6597)))))</f>
        <v>5.2851162919635188E-2</v>
      </c>
      <c r="D6610" s="11">
        <f t="shared" si="1032"/>
        <v>10.570232583927037</v>
      </c>
      <c r="E6610" s="11">
        <f t="shared" si="1028"/>
        <v>0</v>
      </c>
      <c r="F6610" s="11">
        <f t="shared" si="1029"/>
        <v>10.570232583927037</v>
      </c>
      <c r="G6610" s="11">
        <f t="shared" si="1030"/>
        <v>52.280767416072962</v>
      </c>
      <c r="H6610" s="12">
        <f t="shared" si="1033"/>
        <v>0</v>
      </c>
      <c r="I6610" s="12">
        <f t="shared" ref="I6610:I6673" si="1037">MAX(MIN(E6610,($L$2-K6609)/$F$2),0)</f>
        <v>0</v>
      </c>
      <c r="J6610" s="12">
        <f t="shared" si="1034"/>
        <v>0</v>
      </c>
      <c r="K6610" s="12">
        <f t="shared" si="1035"/>
        <v>0</v>
      </c>
      <c r="L6610" s="12">
        <f t="shared" si="1036"/>
        <v>52.280767416072962</v>
      </c>
      <c r="M6610" s="12">
        <f t="shared" si="1031"/>
        <v>52.280767416072962</v>
      </c>
      <c r="N6610" s="13"/>
    </row>
    <row r="6611" spans="1:14" x14ac:dyDescent="0.2">
      <c r="A6611" s="10" t="s">
        <v>6593</v>
      </c>
      <c r="B6611" s="6">
        <f>IF($C$10=2012,profiles!C6598,IF($C$10=2013,profiles!E6598,IF($C$10=2014,profiles!G6598,IF($C$10=2015,profiles!I6598,IF($C$10=2016,profiles!K6598)))))</f>
        <v>63.158999999999999</v>
      </c>
      <c r="C6611" s="6">
        <f>IF($C$10=2012,profiles!D6598,IF($C$10=2013,profiles!F6598,IF($C$10=2014,profiles!H6598,IF($C$10=2015,profiles!J6598,IF($C$10=2016,profiles!L6598)))))</f>
        <v>1.243312172539018E-2</v>
      </c>
      <c r="D6611" s="11">
        <f t="shared" si="1032"/>
        <v>2.4866243450780359</v>
      </c>
      <c r="E6611" s="11">
        <f t="shared" ref="E6611:E6674" si="1038">D6611-F6611</f>
        <v>0</v>
      </c>
      <c r="F6611" s="11">
        <f t="shared" ref="F6611:F6674" si="1039">MIN(D6611,B6611)</f>
        <v>2.4866243450780359</v>
      </c>
      <c r="G6611" s="11">
        <f t="shared" ref="G6611:G6674" si="1040">B6611-F6611</f>
        <v>60.672375654921964</v>
      </c>
      <c r="H6611" s="12">
        <f t="shared" si="1033"/>
        <v>0</v>
      </c>
      <c r="I6611" s="12">
        <f t="shared" si="1037"/>
        <v>0</v>
      </c>
      <c r="J6611" s="12">
        <f t="shared" si="1034"/>
        <v>0</v>
      </c>
      <c r="K6611" s="12">
        <f t="shared" si="1035"/>
        <v>0</v>
      </c>
      <c r="L6611" s="12">
        <f t="shared" si="1036"/>
        <v>60.672375654921964</v>
      </c>
      <c r="M6611" s="12">
        <f t="shared" ref="M6611:M6674" si="1041">B6611-D6611</f>
        <v>60.672375654921964</v>
      </c>
      <c r="N6611" s="13"/>
    </row>
    <row r="6612" spans="1:14" x14ac:dyDescent="0.2">
      <c r="A6612" s="10" t="s">
        <v>6594</v>
      </c>
      <c r="B6612" s="6">
        <f>IF($C$10=2012,profiles!C6599,IF($C$10=2013,profiles!E6599,IF($C$10=2014,profiles!G6599,IF($C$10=2015,profiles!I6599,IF($C$10=2016,profiles!K6599)))))</f>
        <v>65.858999999999995</v>
      </c>
      <c r="C6612" s="6">
        <f>IF($C$10=2012,profiles!D6599,IF($C$10=2013,profiles!F6599,IF($C$10=2014,profiles!H6599,IF($C$10=2015,profiles!J6599,IF($C$10=2016,profiles!L6599)))))</f>
        <v>7.0274166273944505E-3</v>
      </c>
      <c r="D6612" s="11">
        <f t="shared" ref="D6612:D6675" si="1042">C6612*$C$2</f>
        <v>1.4054833254788901</v>
      </c>
      <c r="E6612" s="11">
        <f t="shared" si="1038"/>
        <v>0</v>
      </c>
      <c r="F6612" s="11">
        <f t="shared" si="1039"/>
        <v>1.4054833254788901</v>
      </c>
      <c r="G6612" s="11">
        <f t="shared" si="1040"/>
        <v>64.453516674521111</v>
      </c>
      <c r="H6612" s="12">
        <f t="shared" ref="H6612:H6675" si="1043">E6612-I6612</f>
        <v>0</v>
      </c>
      <c r="I6612" s="12">
        <f t="shared" si="1037"/>
        <v>0</v>
      </c>
      <c r="J6612" s="12">
        <f t="shared" ref="J6612:J6675" si="1044">MIN(G6612,K6611*$F$3)</f>
        <v>0</v>
      </c>
      <c r="K6612" s="12">
        <f t="shared" ref="K6612:K6675" si="1045">K6611+I6612*$F$2-J6612/$F$3</f>
        <v>0</v>
      </c>
      <c r="L6612" s="12">
        <f t="shared" ref="L6612:L6675" si="1046">MAX(G6612-J6612,0)</f>
        <v>64.453516674521111</v>
      </c>
      <c r="M6612" s="12">
        <f t="shared" si="1041"/>
        <v>64.453516674521111</v>
      </c>
      <c r="N6612" s="13"/>
    </row>
    <row r="6613" spans="1:14" x14ac:dyDescent="0.2">
      <c r="A6613" s="10" t="s">
        <v>6595</v>
      </c>
      <c r="B6613" s="6">
        <f>IF($C$10=2012,profiles!C6600,IF($C$10=2013,profiles!E6600,IF($C$10=2014,profiles!G6600,IF($C$10=2015,profiles!I6600,IF($C$10=2016,profiles!K6600)))))</f>
        <v>62.857999999999997</v>
      </c>
      <c r="C6613" s="6">
        <f>IF($C$10=2012,profiles!D6600,IF($C$10=2013,profiles!F6600,IF($C$10=2014,profiles!H6600,IF($C$10=2015,profiles!J6600,IF($C$10=2016,profiles!L6600)))))</f>
        <v>1.0658941590663377E-2</v>
      </c>
      <c r="D6613" s="11">
        <f t="shared" si="1042"/>
        <v>2.1317883181326756</v>
      </c>
      <c r="E6613" s="11">
        <f t="shared" si="1038"/>
        <v>0</v>
      </c>
      <c r="F6613" s="11">
        <f t="shared" si="1039"/>
        <v>2.1317883181326756</v>
      </c>
      <c r="G6613" s="11">
        <f t="shared" si="1040"/>
        <v>60.726211681867319</v>
      </c>
      <c r="H6613" s="12">
        <f t="shared" si="1043"/>
        <v>0</v>
      </c>
      <c r="I6613" s="12">
        <f t="shared" si="1037"/>
        <v>0</v>
      </c>
      <c r="J6613" s="12">
        <f t="shared" si="1044"/>
        <v>0</v>
      </c>
      <c r="K6613" s="12">
        <f t="shared" si="1045"/>
        <v>0</v>
      </c>
      <c r="L6613" s="12">
        <f t="shared" si="1046"/>
        <v>60.726211681867319</v>
      </c>
      <c r="M6613" s="12">
        <f t="shared" si="1041"/>
        <v>60.726211681867319</v>
      </c>
      <c r="N6613" s="13"/>
    </row>
    <row r="6614" spans="1:14" x14ac:dyDescent="0.2">
      <c r="A6614" s="10" t="s">
        <v>6596</v>
      </c>
      <c r="B6614" s="6">
        <f>IF($C$10=2012,profiles!C6601,IF($C$10=2013,profiles!E6601,IF($C$10=2014,profiles!G6601,IF($C$10=2015,profiles!I6601,IF($C$10=2016,profiles!K6601)))))</f>
        <v>57.932000000000002</v>
      </c>
      <c r="C6614" s="6">
        <f>IF($C$10=2012,profiles!D6601,IF($C$10=2013,profiles!F6601,IF($C$10=2014,profiles!H6601,IF($C$10=2015,profiles!J6601,IF($C$10=2016,profiles!L6601)))))</f>
        <v>1.3514262744989328E-2</v>
      </c>
      <c r="D6614" s="11">
        <f t="shared" si="1042"/>
        <v>2.7028525489978654</v>
      </c>
      <c r="E6614" s="11">
        <f t="shared" si="1038"/>
        <v>0</v>
      </c>
      <c r="F6614" s="11">
        <f t="shared" si="1039"/>
        <v>2.7028525489978654</v>
      </c>
      <c r="G6614" s="11">
        <f t="shared" si="1040"/>
        <v>55.229147451002135</v>
      </c>
      <c r="H6614" s="12">
        <f t="shared" si="1043"/>
        <v>0</v>
      </c>
      <c r="I6614" s="12">
        <f t="shared" si="1037"/>
        <v>0</v>
      </c>
      <c r="J6614" s="12">
        <f t="shared" si="1044"/>
        <v>0</v>
      </c>
      <c r="K6614" s="12">
        <f t="shared" si="1045"/>
        <v>0</v>
      </c>
      <c r="L6614" s="12">
        <f t="shared" si="1046"/>
        <v>55.229147451002135</v>
      </c>
      <c r="M6614" s="12">
        <f t="shared" si="1041"/>
        <v>55.229147451002135</v>
      </c>
      <c r="N6614" s="13"/>
    </row>
    <row r="6615" spans="1:14" x14ac:dyDescent="0.2">
      <c r="A6615" s="10" t="s">
        <v>6597</v>
      </c>
      <c r="B6615" s="6">
        <f>IF($C$10=2012,profiles!C6602,IF($C$10=2013,profiles!E6602,IF($C$10=2014,profiles!G6602,IF($C$10=2015,profiles!I6602,IF($C$10=2016,profiles!K6602)))))</f>
        <v>53.124000000000002</v>
      </c>
      <c r="C6615" s="6">
        <f>IF($C$10=2012,profiles!D6602,IF($C$10=2013,profiles!F6602,IF($C$10=2014,profiles!H6602,IF($C$10=2015,profiles!J6602,IF($C$10=2016,profiles!L6602)))))</f>
        <v>1.2696476589138691E-2</v>
      </c>
      <c r="D6615" s="11">
        <f t="shared" si="1042"/>
        <v>2.539295317827738</v>
      </c>
      <c r="E6615" s="11">
        <f t="shared" si="1038"/>
        <v>0</v>
      </c>
      <c r="F6615" s="11">
        <f t="shared" si="1039"/>
        <v>2.539295317827738</v>
      </c>
      <c r="G6615" s="11">
        <f t="shared" si="1040"/>
        <v>50.584704682172266</v>
      </c>
      <c r="H6615" s="12">
        <f t="shared" si="1043"/>
        <v>0</v>
      </c>
      <c r="I6615" s="12">
        <f t="shared" si="1037"/>
        <v>0</v>
      </c>
      <c r="J6615" s="12">
        <f t="shared" si="1044"/>
        <v>0</v>
      </c>
      <c r="K6615" s="12">
        <f t="shared" si="1045"/>
        <v>0</v>
      </c>
      <c r="L6615" s="12">
        <f t="shared" si="1046"/>
        <v>50.584704682172266</v>
      </c>
      <c r="M6615" s="12">
        <f t="shared" si="1041"/>
        <v>50.584704682172266</v>
      </c>
      <c r="N6615" s="13"/>
    </row>
    <row r="6616" spans="1:14" x14ac:dyDescent="0.2">
      <c r="A6616" s="10" t="s">
        <v>6598</v>
      </c>
      <c r="B6616" s="6">
        <f>IF($C$10=2012,profiles!C6603,IF($C$10=2013,profiles!E6603,IF($C$10=2014,profiles!G6603,IF($C$10=2015,profiles!I6603,IF($C$10=2016,profiles!K6603)))))</f>
        <v>48.426000000000002</v>
      </c>
      <c r="C6616" s="6">
        <f>IF($C$10=2012,profiles!D6603,IF($C$10=2013,profiles!F6603,IF($C$10=2014,profiles!H6603,IF($C$10=2015,profiles!J6603,IF($C$10=2016,profiles!L6603)))))</f>
        <v>1.3999390125578689E-2</v>
      </c>
      <c r="D6616" s="11">
        <f t="shared" si="1042"/>
        <v>2.7998780251157376</v>
      </c>
      <c r="E6616" s="11">
        <f t="shared" si="1038"/>
        <v>0</v>
      </c>
      <c r="F6616" s="11">
        <f t="shared" si="1039"/>
        <v>2.7998780251157376</v>
      </c>
      <c r="G6616" s="11">
        <f t="shared" si="1040"/>
        <v>45.626121974884263</v>
      </c>
      <c r="H6616" s="12">
        <f t="shared" si="1043"/>
        <v>0</v>
      </c>
      <c r="I6616" s="12">
        <f t="shared" si="1037"/>
        <v>0</v>
      </c>
      <c r="J6616" s="12">
        <f t="shared" si="1044"/>
        <v>0</v>
      </c>
      <c r="K6616" s="12">
        <f t="shared" si="1045"/>
        <v>0</v>
      </c>
      <c r="L6616" s="12">
        <f t="shared" si="1046"/>
        <v>45.626121974884263</v>
      </c>
      <c r="M6616" s="12">
        <f t="shared" si="1041"/>
        <v>45.626121974884263</v>
      </c>
      <c r="N6616" s="13"/>
    </row>
    <row r="6617" spans="1:14" x14ac:dyDescent="0.2">
      <c r="A6617" s="10" t="s">
        <v>6599</v>
      </c>
      <c r="B6617" s="6">
        <f>IF($C$10=2012,profiles!C6604,IF($C$10=2013,profiles!E6604,IF($C$10=2014,profiles!G6604,IF($C$10=2015,profiles!I6604,IF($C$10=2016,profiles!K6604)))))</f>
        <v>44.591999999999999</v>
      </c>
      <c r="C6617" s="6">
        <f>IF($C$10=2012,profiles!D6604,IF($C$10=2013,profiles!F6604,IF($C$10=2014,profiles!H6604,IF($C$10=2015,profiles!J6604,IF($C$10=2016,profiles!L6604)))))</f>
        <v>1.4941923322152302E-2</v>
      </c>
      <c r="D6617" s="11">
        <f t="shared" si="1042"/>
        <v>2.9883846644304604</v>
      </c>
      <c r="E6617" s="11">
        <f t="shared" si="1038"/>
        <v>0</v>
      </c>
      <c r="F6617" s="11">
        <f t="shared" si="1039"/>
        <v>2.9883846644304604</v>
      </c>
      <c r="G6617" s="11">
        <f t="shared" si="1040"/>
        <v>41.603615335569536</v>
      </c>
      <c r="H6617" s="12">
        <f t="shared" si="1043"/>
        <v>0</v>
      </c>
      <c r="I6617" s="12">
        <f t="shared" si="1037"/>
        <v>0</v>
      </c>
      <c r="J6617" s="12">
        <f t="shared" si="1044"/>
        <v>0</v>
      </c>
      <c r="K6617" s="12">
        <f t="shared" si="1045"/>
        <v>0</v>
      </c>
      <c r="L6617" s="12">
        <f t="shared" si="1046"/>
        <v>41.603615335569536</v>
      </c>
      <c r="M6617" s="12">
        <f t="shared" si="1041"/>
        <v>41.603615335569536</v>
      </c>
      <c r="N6617" s="13"/>
    </row>
    <row r="6618" spans="1:14" x14ac:dyDescent="0.2">
      <c r="A6618" s="10" t="s">
        <v>6600</v>
      </c>
      <c r="B6618" s="6">
        <f>IF($C$10=2012,profiles!C6605,IF($C$10=2013,profiles!E6605,IF($C$10=2014,profiles!G6605,IF($C$10=2015,profiles!I6605,IF($C$10=2016,profiles!K6605)))))</f>
        <v>42.524000000000001</v>
      </c>
      <c r="C6618" s="6">
        <f>IF($C$10=2012,profiles!D6605,IF($C$10=2013,profiles!F6605,IF($C$10=2014,profiles!H6605,IF($C$10=2015,profiles!J6605,IF($C$10=2016,profiles!L6605)))))</f>
        <v>1.5537936961162088E-2</v>
      </c>
      <c r="D6618" s="11">
        <f t="shared" si="1042"/>
        <v>3.1075873922324178</v>
      </c>
      <c r="E6618" s="11">
        <f t="shared" si="1038"/>
        <v>0</v>
      </c>
      <c r="F6618" s="11">
        <f t="shared" si="1039"/>
        <v>3.1075873922324178</v>
      </c>
      <c r="G6618" s="11">
        <f t="shared" si="1040"/>
        <v>39.416412607767583</v>
      </c>
      <c r="H6618" s="12">
        <f t="shared" si="1043"/>
        <v>0</v>
      </c>
      <c r="I6618" s="12">
        <f t="shared" si="1037"/>
        <v>0</v>
      </c>
      <c r="J6618" s="12">
        <f t="shared" si="1044"/>
        <v>0</v>
      </c>
      <c r="K6618" s="12">
        <f t="shared" si="1045"/>
        <v>0</v>
      </c>
      <c r="L6618" s="12">
        <f t="shared" si="1046"/>
        <v>39.416412607767583</v>
      </c>
      <c r="M6618" s="12">
        <f t="shared" si="1041"/>
        <v>39.416412607767583</v>
      </c>
      <c r="N6618" s="13"/>
    </row>
    <row r="6619" spans="1:14" x14ac:dyDescent="0.2">
      <c r="A6619" s="10" t="s">
        <v>6601</v>
      </c>
      <c r="B6619" s="6">
        <f>IF($C$10=2012,profiles!C6606,IF($C$10=2013,profiles!E6606,IF($C$10=2014,profiles!G6606,IF($C$10=2015,profiles!I6606,IF($C$10=2016,profiles!K6606)))))</f>
        <v>41.350999999999999</v>
      </c>
      <c r="C6619" s="6">
        <f>IF($C$10=2012,profiles!D6606,IF($C$10=2013,profiles!F6606,IF($C$10=2014,profiles!H6606,IF($C$10=2015,profiles!J6606,IF($C$10=2016,profiles!L6606)))))</f>
        <v>1.4928062539849749E-2</v>
      </c>
      <c r="D6619" s="11">
        <f t="shared" si="1042"/>
        <v>2.9856125079699498</v>
      </c>
      <c r="E6619" s="11">
        <f t="shared" si="1038"/>
        <v>0</v>
      </c>
      <c r="F6619" s="11">
        <f t="shared" si="1039"/>
        <v>2.9856125079699498</v>
      </c>
      <c r="G6619" s="11">
        <f t="shared" si="1040"/>
        <v>38.365387492030052</v>
      </c>
      <c r="H6619" s="12">
        <f t="shared" si="1043"/>
        <v>0</v>
      </c>
      <c r="I6619" s="12">
        <f t="shared" si="1037"/>
        <v>0</v>
      </c>
      <c r="J6619" s="12">
        <f t="shared" si="1044"/>
        <v>0</v>
      </c>
      <c r="K6619" s="12">
        <f t="shared" si="1045"/>
        <v>0</v>
      </c>
      <c r="L6619" s="12">
        <f t="shared" si="1046"/>
        <v>38.365387492030052</v>
      </c>
      <c r="M6619" s="12">
        <f t="shared" si="1041"/>
        <v>38.365387492030052</v>
      </c>
      <c r="N6619" s="13"/>
    </row>
    <row r="6620" spans="1:14" x14ac:dyDescent="0.2">
      <c r="A6620" s="10" t="s">
        <v>6602</v>
      </c>
      <c r="B6620" s="6">
        <f>IF($C$10=2012,profiles!C6607,IF($C$10=2013,profiles!E6607,IF($C$10=2014,profiles!G6607,IF($C$10=2015,profiles!I6607,IF($C$10=2016,profiles!K6607)))))</f>
        <v>40.857999999999997</v>
      </c>
      <c r="C6620" s="6">
        <f>IF($C$10=2012,profiles!D6607,IF($C$10=2013,profiles!F6607,IF($C$10=2014,profiles!H6607,IF($C$10=2015,profiles!J6607,IF($C$10=2016,profiles!L6607)))))</f>
        <v>1.4165719513209326E-2</v>
      </c>
      <c r="D6620" s="11">
        <f t="shared" si="1042"/>
        <v>2.833143902641865</v>
      </c>
      <c r="E6620" s="11">
        <f t="shared" si="1038"/>
        <v>0</v>
      </c>
      <c r="F6620" s="11">
        <f t="shared" si="1039"/>
        <v>2.833143902641865</v>
      </c>
      <c r="G6620" s="11">
        <f t="shared" si="1040"/>
        <v>38.024856097358132</v>
      </c>
      <c r="H6620" s="12">
        <f t="shared" si="1043"/>
        <v>0</v>
      </c>
      <c r="I6620" s="12">
        <f t="shared" si="1037"/>
        <v>0</v>
      </c>
      <c r="J6620" s="12">
        <f t="shared" si="1044"/>
        <v>0</v>
      </c>
      <c r="K6620" s="12">
        <f t="shared" si="1045"/>
        <v>0</v>
      </c>
      <c r="L6620" s="12">
        <f t="shared" si="1046"/>
        <v>38.024856097358132</v>
      </c>
      <c r="M6620" s="12">
        <f t="shared" si="1041"/>
        <v>38.024856097358132</v>
      </c>
      <c r="N6620" s="13"/>
    </row>
    <row r="6621" spans="1:14" x14ac:dyDescent="0.2">
      <c r="A6621" s="10" t="s">
        <v>6603</v>
      </c>
      <c r="B6621" s="6">
        <f>IF($C$10=2012,profiles!C6608,IF($C$10=2013,profiles!E6608,IF($C$10=2014,profiles!G6608,IF($C$10=2015,profiles!I6608,IF($C$10=2016,profiles!K6608)))))</f>
        <v>40.875999999999998</v>
      </c>
      <c r="C6621" s="6">
        <f>IF($C$10=2012,profiles!D6608,IF($C$10=2013,profiles!F6608,IF($C$10=2014,profiles!H6608,IF($C$10=2015,profiles!J6608,IF($C$10=2016,profiles!L6608)))))</f>
        <v>1.2613311895323371E-2</v>
      </c>
      <c r="D6621" s="11">
        <f t="shared" si="1042"/>
        <v>2.5226623790646743</v>
      </c>
      <c r="E6621" s="11">
        <f t="shared" si="1038"/>
        <v>0</v>
      </c>
      <c r="F6621" s="11">
        <f t="shared" si="1039"/>
        <v>2.5226623790646743</v>
      </c>
      <c r="G6621" s="11">
        <f t="shared" si="1040"/>
        <v>38.353337620935321</v>
      </c>
      <c r="H6621" s="12">
        <f t="shared" si="1043"/>
        <v>0</v>
      </c>
      <c r="I6621" s="12">
        <f t="shared" si="1037"/>
        <v>0</v>
      </c>
      <c r="J6621" s="12">
        <f t="shared" si="1044"/>
        <v>0</v>
      </c>
      <c r="K6621" s="12">
        <f t="shared" si="1045"/>
        <v>0</v>
      </c>
      <c r="L6621" s="12">
        <f t="shared" si="1046"/>
        <v>38.353337620935321</v>
      </c>
      <c r="M6621" s="12">
        <f t="shared" si="1041"/>
        <v>38.353337620935321</v>
      </c>
      <c r="N6621" s="13"/>
    </row>
    <row r="6622" spans="1:14" x14ac:dyDescent="0.2">
      <c r="A6622" s="10" t="s">
        <v>6604</v>
      </c>
      <c r="B6622" s="6">
        <f>IF($C$10=2012,profiles!C6609,IF($C$10=2013,profiles!E6609,IF($C$10=2014,profiles!G6609,IF($C$10=2015,profiles!I6609,IF($C$10=2016,profiles!K6609)))))</f>
        <v>40.64</v>
      </c>
      <c r="C6622" s="6">
        <f>IF($C$10=2012,profiles!D6609,IF($C$10=2013,profiles!F6609,IF($C$10=2014,profiles!H6609,IF($C$10=2015,profiles!J6609,IF($C$10=2016,profiles!L6609)))))</f>
        <v>1.0256978903889335E-2</v>
      </c>
      <c r="D6622" s="11">
        <f t="shared" si="1042"/>
        <v>2.0513957807778671</v>
      </c>
      <c r="E6622" s="11">
        <f t="shared" si="1038"/>
        <v>0</v>
      </c>
      <c r="F6622" s="11">
        <f t="shared" si="1039"/>
        <v>2.0513957807778671</v>
      </c>
      <c r="G6622" s="11">
        <f t="shared" si="1040"/>
        <v>38.588604219222134</v>
      </c>
      <c r="H6622" s="12">
        <f t="shared" si="1043"/>
        <v>0</v>
      </c>
      <c r="I6622" s="12">
        <f t="shared" si="1037"/>
        <v>0</v>
      </c>
      <c r="J6622" s="12">
        <f t="shared" si="1044"/>
        <v>0</v>
      </c>
      <c r="K6622" s="12">
        <f t="shared" si="1045"/>
        <v>0</v>
      </c>
      <c r="L6622" s="12">
        <f t="shared" si="1046"/>
        <v>38.588604219222134</v>
      </c>
      <c r="M6622" s="12">
        <f t="shared" si="1041"/>
        <v>38.588604219222134</v>
      </c>
      <c r="N6622" s="13"/>
    </row>
    <row r="6623" spans="1:14" x14ac:dyDescent="0.2">
      <c r="A6623" s="10" t="s">
        <v>6605</v>
      </c>
      <c r="B6623" s="6">
        <f>IF($C$10=2012,profiles!C6610,IF($C$10=2013,profiles!E6610,IF($C$10=2014,profiles!G6610,IF($C$10=2015,profiles!I6610,IF($C$10=2016,profiles!K6610)))))</f>
        <v>41.241999999999997</v>
      </c>
      <c r="C6623" s="6">
        <f>IF($C$10=2012,profiles!D6610,IF($C$10=2013,profiles!F6610,IF($C$10=2014,profiles!H6610,IF($C$10=2015,profiles!J6610,IF($C$10=2016,profiles!L6610)))))</f>
        <v>1.1005461148227206E-2</v>
      </c>
      <c r="D6623" s="11">
        <f t="shared" si="1042"/>
        <v>2.2010922296454414</v>
      </c>
      <c r="E6623" s="11">
        <f t="shared" si="1038"/>
        <v>0</v>
      </c>
      <c r="F6623" s="11">
        <f t="shared" si="1039"/>
        <v>2.2010922296454414</v>
      </c>
      <c r="G6623" s="11">
        <f t="shared" si="1040"/>
        <v>39.040907770354558</v>
      </c>
      <c r="H6623" s="12">
        <f t="shared" si="1043"/>
        <v>0</v>
      </c>
      <c r="I6623" s="12">
        <f t="shared" si="1037"/>
        <v>0</v>
      </c>
      <c r="J6623" s="12">
        <f t="shared" si="1044"/>
        <v>0</v>
      </c>
      <c r="K6623" s="12">
        <f t="shared" si="1045"/>
        <v>0</v>
      </c>
      <c r="L6623" s="12">
        <f t="shared" si="1046"/>
        <v>39.040907770354558</v>
      </c>
      <c r="M6623" s="12">
        <f t="shared" si="1041"/>
        <v>39.040907770354558</v>
      </c>
      <c r="N6623" s="13"/>
    </row>
    <row r="6624" spans="1:14" x14ac:dyDescent="0.2">
      <c r="A6624" s="10" t="s">
        <v>6606</v>
      </c>
      <c r="B6624" s="6">
        <f>IF($C$10=2012,profiles!C6611,IF($C$10=2013,profiles!E6611,IF($C$10=2014,profiles!G6611,IF($C$10=2015,profiles!I6611,IF($C$10=2016,profiles!K6611)))))</f>
        <v>43.125999999999998</v>
      </c>
      <c r="C6624" s="6">
        <f>IF($C$10=2012,profiles!D6611,IF($C$10=2013,profiles!F6611,IF($C$10=2014,profiles!H6611,IF($C$10=2015,profiles!J6611,IF($C$10=2016,profiles!L6611)))))</f>
        <v>1.488648019294209E-2</v>
      </c>
      <c r="D6624" s="11">
        <f t="shared" si="1042"/>
        <v>2.9772960385884182</v>
      </c>
      <c r="E6624" s="11">
        <f t="shared" si="1038"/>
        <v>0</v>
      </c>
      <c r="F6624" s="11">
        <f t="shared" si="1039"/>
        <v>2.9772960385884182</v>
      </c>
      <c r="G6624" s="11">
        <f t="shared" si="1040"/>
        <v>40.148703961411577</v>
      </c>
      <c r="H6624" s="12">
        <f t="shared" si="1043"/>
        <v>0</v>
      </c>
      <c r="I6624" s="12">
        <f t="shared" si="1037"/>
        <v>0</v>
      </c>
      <c r="J6624" s="12">
        <f t="shared" si="1044"/>
        <v>0</v>
      </c>
      <c r="K6624" s="12">
        <f t="shared" si="1045"/>
        <v>0</v>
      </c>
      <c r="L6624" s="12">
        <f t="shared" si="1046"/>
        <v>40.148703961411577</v>
      </c>
      <c r="M6624" s="12">
        <f t="shared" si="1041"/>
        <v>40.148703961411577</v>
      </c>
      <c r="N6624" s="13"/>
    </row>
    <row r="6625" spans="1:14" x14ac:dyDescent="0.2">
      <c r="A6625" s="10" t="s">
        <v>6607</v>
      </c>
      <c r="B6625" s="6">
        <f>IF($C$10=2012,profiles!C6612,IF($C$10=2013,profiles!E6612,IF($C$10=2014,profiles!G6612,IF($C$10=2015,profiles!I6612,IF($C$10=2016,profiles!K6612)))))</f>
        <v>46.158000000000001</v>
      </c>
      <c r="C6625" s="6">
        <f>IF($C$10=2012,profiles!D6612,IF($C$10=2013,profiles!F6612,IF($C$10=2014,profiles!H6612,IF($C$10=2015,profiles!J6612,IF($C$10=2016,profiles!L6612)))))</f>
        <v>4.5061403265600312E-2</v>
      </c>
      <c r="D6625" s="11">
        <f t="shared" si="1042"/>
        <v>9.0122806531200617</v>
      </c>
      <c r="E6625" s="11">
        <f t="shared" si="1038"/>
        <v>0</v>
      </c>
      <c r="F6625" s="11">
        <f t="shared" si="1039"/>
        <v>9.0122806531200617</v>
      </c>
      <c r="G6625" s="11">
        <f t="shared" si="1040"/>
        <v>37.145719346879943</v>
      </c>
      <c r="H6625" s="12">
        <f t="shared" si="1043"/>
        <v>0</v>
      </c>
      <c r="I6625" s="12">
        <f t="shared" si="1037"/>
        <v>0</v>
      </c>
      <c r="J6625" s="12">
        <f t="shared" si="1044"/>
        <v>0</v>
      </c>
      <c r="K6625" s="12">
        <f t="shared" si="1045"/>
        <v>0</v>
      </c>
      <c r="L6625" s="12">
        <f t="shared" si="1046"/>
        <v>37.145719346879943</v>
      </c>
      <c r="M6625" s="12">
        <f t="shared" si="1041"/>
        <v>37.145719346879943</v>
      </c>
      <c r="N6625" s="13"/>
    </row>
    <row r="6626" spans="1:14" x14ac:dyDescent="0.2">
      <c r="A6626" s="10" t="s">
        <v>6608</v>
      </c>
      <c r="B6626" s="6">
        <f>IF($C$10=2012,profiles!C6613,IF($C$10=2013,profiles!E6613,IF($C$10=2014,profiles!G6613,IF($C$10=2015,profiles!I6613,IF($C$10=2016,profiles!K6613)))))</f>
        <v>49.244</v>
      </c>
      <c r="C6626" s="6">
        <f>IF($C$10=2012,profiles!D6613,IF($C$10=2013,profiles!F6613,IF($C$10=2014,profiles!H6613,IF($C$10=2015,profiles!J6613,IF($C$10=2016,profiles!L6613)))))</f>
        <v>9.7566046627671668E-2</v>
      </c>
      <c r="D6626" s="11">
        <f t="shared" si="1042"/>
        <v>19.513209325534334</v>
      </c>
      <c r="E6626" s="11">
        <f t="shared" si="1038"/>
        <v>0</v>
      </c>
      <c r="F6626" s="11">
        <f t="shared" si="1039"/>
        <v>19.513209325534334</v>
      </c>
      <c r="G6626" s="11">
        <f t="shared" si="1040"/>
        <v>29.730790674465666</v>
      </c>
      <c r="H6626" s="12">
        <f t="shared" si="1043"/>
        <v>0</v>
      </c>
      <c r="I6626" s="12">
        <f t="shared" si="1037"/>
        <v>0</v>
      </c>
      <c r="J6626" s="12">
        <f t="shared" si="1044"/>
        <v>0</v>
      </c>
      <c r="K6626" s="12">
        <f t="shared" si="1045"/>
        <v>0</v>
      </c>
      <c r="L6626" s="12">
        <f t="shared" si="1046"/>
        <v>29.730790674465666</v>
      </c>
      <c r="M6626" s="12">
        <f t="shared" si="1041"/>
        <v>29.730790674465666</v>
      </c>
      <c r="N6626" s="13"/>
    </row>
    <row r="6627" spans="1:14" x14ac:dyDescent="0.2">
      <c r="A6627" s="10" t="s">
        <v>6609</v>
      </c>
      <c r="B6627" s="6">
        <f>IF($C$10=2012,profiles!C6614,IF($C$10=2013,profiles!E6614,IF($C$10=2014,profiles!G6614,IF($C$10=2015,profiles!I6614,IF($C$10=2016,profiles!K6614)))))</f>
        <v>51.323</v>
      </c>
      <c r="C6627" s="6">
        <f>IF($C$10=2012,profiles!D6614,IF($C$10=2013,profiles!F6614,IF($C$10=2014,profiles!H6614,IF($C$10=2015,profiles!J6614,IF($C$10=2016,profiles!L6614)))))</f>
        <v>0.1545477226734677</v>
      </c>
      <c r="D6627" s="11">
        <f t="shared" si="1042"/>
        <v>30.909544534693538</v>
      </c>
      <c r="E6627" s="11">
        <f t="shared" si="1038"/>
        <v>0</v>
      </c>
      <c r="F6627" s="11">
        <f t="shared" si="1039"/>
        <v>30.909544534693538</v>
      </c>
      <c r="G6627" s="11">
        <f t="shared" si="1040"/>
        <v>20.413455465306463</v>
      </c>
      <c r="H6627" s="12">
        <f t="shared" si="1043"/>
        <v>0</v>
      </c>
      <c r="I6627" s="12">
        <f t="shared" si="1037"/>
        <v>0</v>
      </c>
      <c r="J6627" s="12">
        <f t="shared" si="1044"/>
        <v>0</v>
      </c>
      <c r="K6627" s="12">
        <f t="shared" si="1045"/>
        <v>0</v>
      </c>
      <c r="L6627" s="12">
        <f t="shared" si="1046"/>
        <v>20.413455465306463</v>
      </c>
      <c r="M6627" s="12">
        <f t="shared" si="1041"/>
        <v>20.413455465306463</v>
      </c>
      <c r="N6627" s="13"/>
    </row>
    <row r="6628" spans="1:14" x14ac:dyDescent="0.2">
      <c r="A6628" s="10" t="s">
        <v>6610</v>
      </c>
      <c r="B6628" s="6">
        <f>IF($C$10=2012,profiles!C6615,IF($C$10=2013,profiles!E6615,IF($C$10=2014,profiles!G6615,IF($C$10=2015,profiles!I6615,IF($C$10=2016,profiles!K6615)))))</f>
        <v>52.841000000000001</v>
      </c>
      <c r="C6628" s="6">
        <f>IF($C$10=2012,profiles!D6615,IF($C$10=2013,profiles!F6615,IF($C$10=2014,profiles!H6615,IF($C$10=2015,profiles!J6615,IF($C$10=2016,profiles!L6615)))))</f>
        <v>0.20997699110137777</v>
      </c>
      <c r="D6628" s="11">
        <f t="shared" si="1042"/>
        <v>41.995398220275554</v>
      </c>
      <c r="E6628" s="11">
        <f t="shared" si="1038"/>
        <v>0</v>
      </c>
      <c r="F6628" s="11">
        <f t="shared" si="1039"/>
        <v>41.995398220275554</v>
      </c>
      <c r="G6628" s="11">
        <f t="shared" si="1040"/>
        <v>10.845601779724447</v>
      </c>
      <c r="H6628" s="12">
        <f t="shared" si="1043"/>
        <v>0</v>
      </c>
      <c r="I6628" s="12">
        <f t="shared" si="1037"/>
        <v>0</v>
      </c>
      <c r="J6628" s="12">
        <f t="shared" si="1044"/>
        <v>0</v>
      </c>
      <c r="K6628" s="12">
        <f t="shared" si="1045"/>
        <v>0</v>
      </c>
      <c r="L6628" s="12">
        <f t="shared" si="1046"/>
        <v>10.845601779724447</v>
      </c>
      <c r="M6628" s="12">
        <f t="shared" si="1041"/>
        <v>10.845601779724447</v>
      </c>
      <c r="N6628" s="13"/>
    </row>
    <row r="6629" spans="1:14" x14ac:dyDescent="0.2">
      <c r="A6629" s="10" t="s">
        <v>6611</v>
      </c>
      <c r="B6629" s="6">
        <f>IF($C$10=2012,profiles!C6616,IF($C$10=2013,profiles!E6616,IF($C$10=2014,profiles!G6616,IF($C$10=2015,profiles!I6616,IF($C$10=2016,profiles!K6616)))))</f>
        <v>51.920999999999999</v>
      </c>
      <c r="C6629" s="6">
        <f>IF($C$10=2012,profiles!D6616,IF($C$10=2013,profiles!F6616,IF($C$10=2014,profiles!H6616,IF($C$10=2015,profiles!J6616,IF($C$10=2016,profiles!L6616)))))</f>
        <v>0.25211376930113938</v>
      </c>
      <c r="D6629" s="11">
        <f t="shared" si="1042"/>
        <v>50.422753860227878</v>
      </c>
      <c r="E6629" s="11">
        <f t="shared" si="1038"/>
        <v>0</v>
      </c>
      <c r="F6629" s="11">
        <f t="shared" si="1039"/>
        <v>50.422753860227878</v>
      </c>
      <c r="G6629" s="11">
        <f t="shared" si="1040"/>
        <v>1.498246139772121</v>
      </c>
      <c r="H6629" s="12">
        <f t="shared" si="1043"/>
        <v>0</v>
      </c>
      <c r="I6629" s="12">
        <f t="shared" si="1037"/>
        <v>0</v>
      </c>
      <c r="J6629" s="12">
        <f t="shared" si="1044"/>
        <v>0</v>
      </c>
      <c r="K6629" s="12">
        <f t="shared" si="1045"/>
        <v>0</v>
      </c>
      <c r="L6629" s="12">
        <f t="shared" si="1046"/>
        <v>1.498246139772121</v>
      </c>
      <c r="M6629" s="12">
        <f t="shared" si="1041"/>
        <v>1.498246139772121</v>
      </c>
      <c r="N6629" s="13"/>
    </row>
    <row r="6630" spans="1:14" x14ac:dyDescent="0.2">
      <c r="A6630" s="10" t="s">
        <v>6612</v>
      </c>
      <c r="B6630" s="6">
        <f>IF($C$10=2012,profiles!C6617,IF($C$10=2013,profiles!E6617,IF($C$10=2014,profiles!G6617,IF($C$10=2015,profiles!I6617,IF($C$10=2016,profiles!K6617)))))</f>
        <v>49.817</v>
      </c>
      <c r="C6630" s="6">
        <f>IF($C$10=2012,profiles!D6617,IF($C$10=2013,profiles!F6617,IF($C$10=2014,profiles!H6617,IF($C$10=2015,profiles!J6617,IF($C$10=2016,profiles!L6617)))))</f>
        <v>0.26639037507276908</v>
      </c>
      <c r="D6630" s="11">
        <f t="shared" si="1042"/>
        <v>53.278075014553814</v>
      </c>
      <c r="E6630" s="11">
        <f t="shared" si="1038"/>
        <v>3.4610750145538134</v>
      </c>
      <c r="F6630" s="11">
        <f t="shared" si="1039"/>
        <v>49.817</v>
      </c>
      <c r="G6630" s="11">
        <f t="shared" si="1040"/>
        <v>0</v>
      </c>
      <c r="H6630" s="12">
        <f t="shared" si="1043"/>
        <v>0</v>
      </c>
      <c r="I6630" s="12">
        <f t="shared" si="1037"/>
        <v>3.4610750145538134</v>
      </c>
      <c r="J6630" s="12">
        <f t="shared" si="1044"/>
        <v>0</v>
      </c>
      <c r="K6630" s="12">
        <f t="shared" si="1045"/>
        <v>2.803470761788589</v>
      </c>
      <c r="L6630" s="12">
        <f t="shared" si="1046"/>
        <v>0</v>
      </c>
      <c r="M6630" s="12">
        <f t="shared" si="1041"/>
        <v>-3.4610750145538134</v>
      </c>
      <c r="N6630" s="13"/>
    </row>
    <row r="6631" spans="1:14" x14ac:dyDescent="0.2">
      <c r="A6631" s="10" t="s">
        <v>6613</v>
      </c>
      <c r="B6631" s="6">
        <f>IF($C$10=2012,profiles!C6618,IF($C$10=2013,profiles!E6618,IF($C$10=2014,profiles!G6618,IF($C$10=2015,profiles!I6618,IF($C$10=2016,profiles!K6618)))))</f>
        <v>48.061999999999998</v>
      </c>
      <c r="C6631" s="6">
        <f>IF($C$10=2012,profiles!D6618,IF($C$10=2013,profiles!F6618,IF($C$10=2014,profiles!H6618,IF($C$10=2015,profiles!J6618,IF($C$10=2016,profiles!L6618)))))</f>
        <v>0.2505890832478585</v>
      </c>
      <c r="D6631" s="11">
        <f t="shared" si="1042"/>
        <v>50.117816649571701</v>
      </c>
      <c r="E6631" s="11">
        <f t="shared" si="1038"/>
        <v>2.0558166495717032</v>
      </c>
      <c r="F6631" s="11">
        <f t="shared" si="1039"/>
        <v>48.061999999999998</v>
      </c>
      <c r="G6631" s="11">
        <f t="shared" si="1040"/>
        <v>0</v>
      </c>
      <c r="H6631" s="12">
        <f t="shared" si="1043"/>
        <v>0</v>
      </c>
      <c r="I6631" s="12">
        <f t="shared" si="1037"/>
        <v>2.0558166495717032</v>
      </c>
      <c r="J6631" s="12">
        <f t="shared" si="1044"/>
        <v>0</v>
      </c>
      <c r="K6631" s="12">
        <f t="shared" si="1045"/>
        <v>4.4686822479416684</v>
      </c>
      <c r="L6631" s="12">
        <f t="shared" si="1046"/>
        <v>0</v>
      </c>
      <c r="M6631" s="12">
        <f t="shared" si="1041"/>
        <v>-2.0558166495717032</v>
      </c>
      <c r="N6631" s="13"/>
    </row>
    <row r="6632" spans="1:14" x14ac:dyDescent="0.2">
      <c r="A6632" s="10" t="s">
        <v>6614</v>
      </c>
      <c r="B6632" s="6">
        <f>IF($C$10=2012,profiles!C6619,IF($C$10=2013,profiles!E6619,IF($C$10=2014,profiles!G6619,IF($C$10=2015,profiles!I6619,IF($C$10=2016,profiles!K6619)))))</f>
        <v>47.018999999999998</v>
      </c>
      <c r="C6632" s="6">
        <f>IF($C$10=2012,profiles!D6619,IF($C$10=2013,profiles!F6619,IF($C$10=2014,profiles!H6619,IF($C$10=2015,profiles!J6619,IF($C$10=2016,profiles!L6619)))))</f>
        <v>0.20856319130651735</v>
      </c>
      <c r="D6632" s="11">
        <f t="shared" si="1042"/>
        <v>41.712638261303468</v>
      </c>
      <c r="E6632" s="11">
        <f t="shared" si="1038"/>
        <v>0</v>
      </c>
      <c r="F6632" s="11">
        <f t="shared" si="1039"/>
        <v>41.712638261303468</v>
      </c>
      <c r="G6632" s="11">
        <f t="shared" si="1040"/>
        <v>5.3063617386965305</v>
      </c>
      <c r="H6632" s="12">
        <f t="shared" si="1043"/>
        <v>0</v>
      </c>
      <c r="I6632" s="12">
        <f t="shared" si="1037"/>
        <v>0</v>
      </c>
      <c r="J6632" s="12">
        <f t="shared" si="1044"/>
        <v>4.137999761593985</v>
      </c>
      <c r="K6632" s="12">
        <f t="shared" si="1045"/>
        <v>0</v>
      </c>
      <c r="L6632" s="12">
        <f t="shared" si="1046"/>
        <v>1.1683619771025455</v>
      </c>
      <c r="M6632" s="12">
        <f t="shared" si="1041"/>
        <v>5.3063617386965305</v>
      </c>
      <c r="N6632" s="13"/>
    </row>
    <row r="6633" spans="1:14" x14ac:dyDescent="0.2">
      <c r="A6633" s="10" t="s">
        <v>6615</v>
      </c>
      <c r="B6633" s="6">
        <f>IF($C$10=2012,profiles!C6620,IF($C$10=2013,profiles!E6620,IF($C$10=2014,profiles!G6620,IF($C$10=2015,profiles!I6620,IF($C$10=2016,profiles!K6620)))))</f>
        <v>46.290999999999997</v>
      </c>
      <c r="C6633" s="6">
        <f>IF($C$10=2012,profiles!D6620,IF($C$10=2013,profiles!F6620,IF($C$10=2014,profiles!H6620,IF($C$10=2015,profiles!J6620,IF($C$10=2016,profiles!L6620)))))</f>
        <v>0.14526099853075708</v>
      </c>
      <c r="D6633" s="11">
        <f t="shared" si="1042"/>
        <v>29.052199706151416</v>
      </c>
      <c r="E6633" s="11">
        <f t="shared" si="1038"/>
        <v>0</v>
      </c>
      <c r="F6633" s="11">
        <f t="shared" si="1039"/>
        <v>29.052199706151416</v>
      </c>
      <c r="G6633" s="11">
        <f t="shared" si="1040"/>
        <v>17.23880029384858</v>
      </c>
      <c r="H6633" s="12">
        <f t="shared" si="1043"/>
        <v>0</v>
      </c>
      <c r="I6633" s="12">
        <f t="shared" si="1037"/>
        <v>0</v>
      </c>
      <c r="J6633" s="12">
        <f t="shared" si="1044"/>
        <v>0</v>
      </c>
      <c r="K6633" s="12">
        <f t="shared" si="1045"/>
        <v>0</v>
      </c>
      <c r="L6633" s="12">
        <f t="shared" si="1046"/>
        <v>17.23880029384858</v>
      </c>
      <c r="M6633" s="12">
        <f t="shared" si="1041"/>
        <v>17.23880029384858</v>
      </c>
      <c r="N6633" s="13"/>
    </row>
    <row r="6634" spans="1:14" x14ac:dyDescent="0.2">
      <c r="A6634" s="10" t="s">
        <v>6616</v>
      </c>
      <c r="B6634" s="6">
        <f>IF($C$10=2012,profiles!C6621,IF($C$10=2013,profiles!E6621,IF($C$10=2014,profiles!G6621,IF($C$10=2015,profiles!I6621,IF($C$10=2016,profiles!K6621)))))</f>
        <v>47.292999999999999</v>
      </c>
      <c r="C6634" s="6">
        <f>IF($C$10=2012,profiles!D6621,IF($C$10=2013,profiles!F6621,IF($C$10=2014,profiles!H6621,IF($C$10=2015,profiles!J6621,IF($C$10=2016,profiles!L6621)))))</f>
        <v>7.3545310897347047E-2</v>
      </c>
      <c r="D6634" s="11">
        <f t="shared" si="1042"/>
        <v>14.709062179469409</v>
      </c>
      <c r="E6634" s="11">
        <f t="shared" si="1038"/>
        <v>0</v>
      </c>
      <c r="F6634" s="11">
        <f t="shared" si="1039"/>
        <v>14.709062179469409</v>
      </c>
      <c r="G6634" s="11">
        <f t="shared" si="1040"/>
        <v>32.583937820530593</v>
      </c>
      <c r="H6634" s="12">
        <f t="shared" si="1043"/>
        <v>0</v>
      </c>
      <c r="I6634" s="12">
        <f t="shared" si="1037"/>
        <v>0</v>
      </c>
      <c r="J6634" s="12">
        <f t="shared" si="1044"/>
        <v>0</v>
      </c>
      <c r="K6634" s="12">
        <f t="shared" si="1045"/>
        <v>0</v>
      </c>
      <c r="L6634" s="12">
        <f t="shared" si="1046"/>
        <v>32.583937820530593</v>
      </c>
      <c r="M6634" s="12">
        <f t="shared" si="1041"/>
        <v>32.583937820530593</v>
      </c>
      <c r="N6634" s="13"/>
    </row>
    <row r="6635" spans="1:14" x14ac:dyDescent="0.2">
      <c r="A6635" s="10" t="s">
        <v>6617</v>
      </c>
      <c r="B6635" s="6">
        <f>IF($C$10=2012,profiles!C6622,IF($C$10=2013,profiles!E6622,IF($C$10=2014,profiles!G6622,IF($C$10=2015,profiles!I6622,IF($C$10=2016,profiles!K6622)))))</f>
        <v>49.377000000000002</v>
      </c>
      <c r="C6635" s="6">
        <f>IF($C$10=2012,profiles!D6622,IF($C$10=2013,profiles!F6622,IF($C$10=2014,profiles!H6622,IF($C$10=2015,profiles!J6622,IF($C$10=2016,profiles!L6622)))))</f>
        <v>3.0341252460288858E-2</v>
      </c>
      <c r="D6635" s="11">
        <f t="shared" si="1042"/>
        <v>6.0682504920577713</v>
      </c>
      <c r="E6635" s="11">
        <f t="shared" si="1038"/>
        <v>0</v>
      </c>
      <c r="F6635" s="11">
        <f t="shared" si="1039"/>
        <v>6.0682504920577713</v>
      </c>
      <c r="G6635" s="11">
        <f t="shared" si="1040"/>
        <v>43.308749507942231</v>
      </c>
      <c r="H6635" s="12">
        <f t="shared" si="1043"/>
        <v>0</v>
      </c>
      <c r="I6635" s="12">
        <f t="shared" si="1037"/>
        <v>0</v>
      </c>
      <c r="J6635" s="12">
        <f t="shared" si="1044"/>
        <v>0</v>
      </c>
      <c r="K6635" s="12">
        <f t="shared" si="1045"/>
        <v>0</v>
      </c>
      <c r="L6635" s="12">
        <f t="shared" si="1046"/>
        <v>43.308749507942231</v>
      </c>
      <c r="M6635" s="12">
        <f t="shared" si="1041"/>
        <v>43.308749507942231</v>
      </c>
      <c r="N6635" s="13"/>
    </row>
    <row r="6636" spans="1:14" x14ac:dyDescent="0.2">
      <c r="A6636" s="10" t="s">
        <v>6618</v>
      </c>
      <c r="B6636" s="6">
        <f>IF($C$10=2012,profiles!C6623,IF($C$10=2013,profiles!E6623,IF($C$10=2014,profiles!G6623,IF($C$10=2015,profiles!I6623,IF($C$10=2016,profiles!K6623)))))</f>
        <v>52.872</v>
      </c>
      <c r="C6636" s="6">
        <f>IF($C$10=2012,profiles!D6623,IF($C$10=2013,profiles!F6623,IF($C$10=2014,profiles!H6623,IF($C$10=2015,profiles!J6623,IF($C$10=2016,profiles!L6623)))))</f>
        <v>3.7479555346103734E-2</v>
      </c>
      <c r="D6636" s="11">
        <f t="shared" si="1042"/>
        <v>7.4959110692207469</v>
      </c>
      <c r="E6636" s="11">
        <f t="shared" si="1038"/>
        <v>0</v>
      </c>
      <c r="F6636" s="11">
        <f t="shared" si="1039"/>
        <v>7.4959110692207469</v>
      </c>
      <c r="G6636" s="11">
        <f t="shared" si="1040"/>
        <v>45.376088930779254</v>
      </c>
      <c r="H6636" s="12">
        <f t="shared" si="1043"/>
        <v>0</v>
      </c>
      <c r="I6636" s="12">
        <f t="shared" si="1037"/>
        <v>0</v>
      </c>
      <c r="J6636" s="12">
        <f t="shared" si="1044"/>
        <v>0</v>
      </c>
      <c r="K6636" s="12">
        <f t="shared" si="1045"/>
        <v>0</v>
      </c>
      <c r="L6636" s="12">
        <f t="shared" si="1046"/>
        <v>45.376088930779254</v>
      </c>
      <c r="M6636" s="12">
        <f t="shared" si="1041"/>
        <v>45.376088930779254</v>
      </c>
      <c r="N6636" s="13"/>
    </row>
    <row r="6637" spans="1:14" x14ac:dyDescent="0.2">
      <c r="A6637" s="10" t="s">
        <v>6619</v>
      </c>
      <c r="B6637" s="6">
        <f>IF($C$10=2012,profiles!C6624,IF($C$10=2013,profiles!E6624,IF($C$10=2014,profiles!G6624,IF($C$10=2015,profiles!I6624,IF($C$10=2016,profiles!K6624)))))</f>
        <v>51.651000000000003</v>
      </c>
      <c r="C6637" s="6">
        <f>IF($C$10=2012,profiles!D6624,IF($C$10=2013,profiles!F6624,IF($C$10=2014,profiles!H6624,IF($C$10=2015,profiles!J6624,IF($C$10=2016,profiles!L6624)))))</f>
        <v>5.143736312477476E-2</v>
      </c>
      <c r="D6637" s="11">
        <f t="shared" si="1042"/>
        <v>10.287472624954951</v>
      </c>
      <c r="E6637" s="11">
        <f t="shared" si="1038"/>
        <v>0</v>
      </c>
      <c r="F6637" s="11">
        <f t="shared" si="1039"/>
        <v>10.287472624954951</v>
      </c>
      <c r="G6637" s="11">
        <f t="shared" si="1040"/>
        <v>41.363527375045052</v>
      </c>
      <c r="H6637" s="12">
        <f t="shared" si="1043"/>
        <v>0</v>
      </c>
      <c r="I6637" s="12">
        <f t="shared" si="1037"/>
        <v>0</v>
      </c>
      <c r="J6637" s="12">
        <f t="shared" si="1044"/>
        <v>0</v>
      </c>
      <c r="K6637" s="12">
        <f t="shared" si="1045"/>
        <v>0</v>
      </c>
      <c r="L6637" s="12">
        <f t="shared" si="1046"/>
        <v>41.363527375045052</v>
      </c>
      <c r="M6637" s="12">
        <f t="shared" si="1041"/>
        <v>41.363527375045052</v>
      </c>
      <c r="N6637" s="13"/>
    </row>
    <row r="6638" spans="1:14" x14ac:dyDescent="0.2">
      <c r="A6638" s="10" t="s">
        <v>6620</v>
      </c>
      <c r="B6638" s="6">
        <f>IF($C$10=2012,profiles!C6625,IF($C$10=2013,profiles!E6625,IF($C$10=2014,profiles!G6625,IF($C$10=2015,profiles!I6625,IF($C$10=2016,profiles!K6625)))))</f>
        <v>48.975999999999999</v>
      </c>
      <c r="C6638" s="6">
        <f>IF($C$10=2012,profiles!D6625,IF($C$10=2013,profiles!F6625,IF($C$10=2014,profiles!H6625,IF($C$10=2015,profiles!J6625,IF($C$10=2016,profiles!L6625)))))</f>
        <v>6.1777506722479419E-2</v>
      </c>
      <c r="D6638" s="11">
        <f t="shared" si="1042"/>
        <v>12.355501344495885</v>
      </c>
      <c r="E6638" s="11">
        <f t="shared" si="1038"/>
        <v>0</v>
      </c>
      <c r="F6638" s="11">
        <f t="shared" si="1039"/>
        <v>12.355501344495885</v>
      </c>
      <c r="G6638" s="11">
        <f t="shared" si="1040"/>
        <v>36.620498655504115</v>
      </c>
      <c r="H6638" s="12">
        <f t="shared" si="1043"/>
        <v>0</v>
      </c>
      <c r="I6638" s="12">
        <f t="shared" si="1037"/>
        <v>0</v>
      </c>
      <c r="J6638" s="12">
        <f t="shared" si="1044"/>
        <v>0</v>
      </c>
      <c r="K6638" s="12">
        <f t="shared" si="1045"/>
        <v>0</v>
      </c>
      <c r="L6638" s="12">
        <f t="shared" si="1046"/>
        <v>36.620498655504115</v>
      </c>
      <c r="M6638" s="12">
        <f t="shared" si="1041"/>
        <v>36.620498655504115</v>
      </c>
      <c r="N6638" s="13"/>
    </row>
    <row r="6639" spans="1:14" x14ac:dyDescent="0.2">
      <c r="A6639" s="10" t="s">
        <v>6621</v>
      </c>
      <c r="B6639" s="6">
        <f>IF($C$10=2012,profiles!C6626,IF($C$10=2013,profiles!E6626,IF($C$10=2014,profiles!G6626,IF($C$10=2015,profiles!I6626,IF($C$10=2016,profiles!K6626)))))</f>
        <v>46.661999999999999</v>
      </c>
      <c r="C6639" s="6">
        <f>IF($C$10=2012,profiles!D6626,IF($C$10=2013,profiles!F6626,IF($C$10=2014,profiles!H6626,IF($C$10=2015,profiles!J6626,IF($C$10=2016,profiles!L6626)))))</f>
        <v>6.9913785934078113E-2</v>
      </c>
      <c r="D6639" s="11">
        <f t="shared" si="1042"/>
        <v>13.982757186815622</v>
      </c>
      <c r="E6639" s="11">
        <f t="shared" si="1038"/>
        <v>0</v>
      </c>
      <c r="F6639" s="11">
        <f t="shared" si="1039"/>
        <v>13.982757186815622</v>
      </c>
      <c r="G6639" s="11">
        <f t="shared" si="1040"/>
        <v>32.679242813184374</v>
      </c>
      <c r="H6639" s="12">
        <f t="shared" si="1043"/>
        <v>0</v>
      </c>
      <c r="I6639" s="12">
        <f t="shared" si="1037"/>
        <v>0</v>
      </c>
      <c r="J6639" s="12">
        <f t="shared" si="1044"/>
        <v>0</v>
      </c>
      <c r="K6639" s="12">
        <f t="shared" si="1045"/>
        <v>0</v>
      </c>
      <c r="L6639" s="12">
        <f t="shared" si="1046"/>
        <v>32.679242813184374</v>
      </c>
      <c r="M6639" s="12">
        <f t="shared" si="1041"/>
        <v>32.679242813184374</v>
      </c>
      <c r="N6639" s="13"/>
    </row>
    <row r="6640" spans="1:14" x14ac:dyDescent="0.2">
      <c r="A6640" s="10" t="s">
        <v>6622</v>
      </c>
      <c r="B6640" s="6">
        <f>IF($C$10=2012,profiles!C6627,IF($C$10=2013,profiles!E6627,IF($C$10=2014,profiles!G6627,IF($C$10=2015,profiles!I6627,IF($C$10=2016,profiles!K6627)))))</f>
        <v>43.472000000000001</v>
      </c>
      <c r="C6640" s="6">
        <f>IF($C$10=2012,profiles!D6627,IF($C$10=2013,profiles!F6627,IF($C$10=2014,profiles!H6627,IF($C$10=2015,profiles!J6627,IF($C$10=2016,profiles!L6627)))))</f>
        <v>7.4266071577079804E-2</v>
      </c>
      <c r="D6640" s="11">
        <f t="shared" si="1042"/>
        <v>14.853214315415961</v>
      </c>
      <c r="E6640" s="11">
        <f t="shared" si="1038"/>
        <v>0</v>
      </c>
      <c r="F6640" s="11">
        <f t="shared" si="1039"/>
        <v>14.853214315415961</v>
      </c>
      <c r="G6640" s="11">
        <f t="shared" si="1040"/>
        <v>28.61878568458404</v>
      </c>
      <c r="H6640" s="12">
        <f t="shared" si="1043"/>
        <v>0</v>
      </c>
      <c r="I6640" s="12">
        <f t="shared" si="1037"/>
        <v>0</v>
      </c>
      <c r="J6640" s="12">
        <f t="shared" si="1044"/>
        <v>0</v>
      </c>
      <c r="K6640" s="12">
        <f t="shared" si="1045"/>
        <v>0</v>
      </c>
      <c r="L6640" s="12">
        <f t="shared" si="1046"/>
        <v>28.61878568458404</v>
      </c>
      <c r="M6640" s="12">
        <f t="shared" si="1041"/>
        <v>28.61878568458404</v>
      </c>
      <c r="N6640" s="13"/>
    </row>
    <row r="6641" spans="1:14" x14ac:dyDescent="0.2">
      <c r="A6641" s="10" t="s">
        <v>6623</v>
      </c>
      <c r="B6641" s="6">
        <f>IF($C$10=2012,profiles!C6628,IF($C$10=2013,profiles!E6628,IF($C$10=2014,profiles!G6628,IF($C$10=2015,profiles!I6628,IF($C$10=2016,profiles!K6628)))))</f>
        <v>40.500999999999998</v>
      </c>
      <c r="C6641" s="6">
        <f>IF($C$10=2012,profiles!D6628,IF($C$10=2013,profiles!F6628,IF($C$10=2014,profiles!H6628,IF($C$10=2015,profiles!J6628,IF($C$10=2016,profiles!L6628)))))</f>
        <v>7.29165222935233E-2</v>
      </c>
      <c r="D6641" s="11">
        <f t="shared" si="1042"/>
        <v>14.58330445870466</v>
      </c>
      <c r="E6641" s="11">
        <f t="shared" si="1038"/>
        <v>0</v>
      </c>
      <c r="F6641" s="11">
        <f t="shared" si="1039"/>
        <v>14.58330445870466</v>
      </c>
      <c r="G6641" s="11">
        <f t="shared" si="1040"/>
        <v>25.917695541295338</v>
      </c>
      <c r="H6641" s="12">
        <f t="shared" si="1043"/>
        <v>0</v>
      </c>
      <c r="I6641" s="12">
        <f t="shared" si="1037"/>
        <v>0</v>
      </c>
      <c r="J6641" s="12">
        <f t="shared" si="1044"/>
        <v>0</v>
      </c>
      <c r="K6641" s="12">
        <f t="shared" si="1045"/>
        <v>0</v>
      </c>
      <c r="L6641" s="12">
        <f t="shared" si="1046"/>
        <v>25.917695541295338</v>
      </c>
      <c r="M6641" s="12">
        <f t="shared" si="1041"/>
        <v>25.917695541295338</v>
      </c>
      <c r="N6641" s="13"/>
    </row>
    <row r="6642" spans="1:14" x14ac:dyDescent="0.2">
      <c r="A6642" s="10" t="s">
        <v>6624</v>
      </c>
      <c r="B6642" s="6">
        <f>IF($C$10=2012,profiles!C6629,IF($C$10=2013,profiles!E6629,IF($C$10=2014,profiles!G6629,IF($C$10=2015,profiles!I6629,IF($C$10=2016,profiles!K6629)))))</f>
        <v>38.734999999999999</v>
      </c>
      <c r="C6642" s="6">
        <f>IF($C$10=2012,profiles!D6629,IF($C$10=2013,profiles!F6629,IF($C$10=2014,profiles!H6629,IF($C$10=2015,profiles!J6629,IF($C$10=2016,profiles!L6629)))))</f>
        <v>6.7233995370819533E-2</v>
      </c>
      <c r="D6642" s="11">
        <f t="shared" si="1042"/>
        <v>13.446799074163906</v>
      </c>
      <c r="E6642" s="11">
        <f t="shared" si="1038"/>
        <v>0</v>
      </c>
      <c r="F6642" s="11">
        <f t="shared" si="1039"/>
        <v>13.446799074163906</v>
      </c>
      <c r="G6642" s="11">
        <f t="shared" si="1040"/>
        <v>25.288200925836094</v>
      </c>
      <c r="H6642" s="12">
        <f t="shared" si="1043"/>
        <v>0</v>
      </c>
      <c r="I6642" s="12">
        <f t="shared" si="1037"/>
        <v>0</v>
      </c>
      <c r="J6642" s="12">
        <f t="shared" si="1044"/>
        <v>0</v>
      </c>
      <c r="K6642" s="12">
        <f t="shared" si="1045"/>
        <v>0</v>
      </c>
      <c r="L6642" s="12">
        <f t="shared" si="1046"/>
        <v>25.288200925836094</v>
      </c>
      <c r="M6642" s="12">
        <f t="shared" si="1041"/>
        <v>25.288200925836094</v>
      </c>
      <c r="N6642" s="13"/>
    </row>
    <row r="6643" spans="1:14" x14ac:dyDescent="0.2">
      <c r="A6643" s="10" t="s">
        <v>6625</v>
      </c>
      <c r="B6643" s="6">
        <f>IF($C$10=2012,profiles!C6630,IF($C$10=2013,profiles!E6630,IF($C$10=2014,profiles!G6630,IF($C$10=2015,profiles!I6630,IF($C$10=2016,profiles!K6630)))))</f>
        <v>37.799999999999997</v>
      </c>
      <c r="C6643" s="6">
        <f>IF($C$10=2012,profiles!D6630,IF($C$10=2013,profiles!F6630,IF($C$10=2014,profiles!H6630,IF($C$10=2015,profiles!J6630,IF($C$10=2016,profiles!L6630)))))</f>
        <v>6.496098460173802E-2</v>
      </c>
      <c r="D6643" s="11">
        <f t="shared" si="1042"/>
        <v>12.992196920347604</v>
      </c>
      <c r="E6643" s="11">
        <f t="shared" si="1038"/>
        <v>0</v>
      </c>
      <c r="F6643" s="11">
        <f t="shared" si="1039"/>
        <v>12.992196920347604</v>
      </c>
      <c r="G6643" s="11">
        <f t="shared" si="1040"/>
        <v>24.807803079652395</v>
      </c>
      <c r="H6643" s="12">
        <f t="shared" si="1043"/>
        <v>0</v>
      </c>
      <c r="I6643" s="12">
        <f t="shared" si="1037"/>
        <v>0</v>
      </c>
      <c r="J6643" s="12">
        <f t="shared" si="1044"/>
        <v>0</v>
      </c>
      <c r="K6643" s="12">
        <f t="shared" si="1045"/>
        <v>0</v>
      </c>
      <c r="L6643" s="12">
        <f t="shared" si="1046"/>
        <v>24.807803079652395</v>
      </c>
      <c r="M6643" s="12">
        <f t="shared" si="1041"/>
        <v>24.807803079652395</v>
      </c>
      <c r="N6643" s="13"/>
    </row>
    <row r="6644" spans="1:14" x14ac:dyDescent="0.2">
      <c r="A6644" s="10" t="s">
        <v>6626</v>
      </c>
      <c r="B6644" s="6">
        <f>IF($C$10=2012,profiles!C6631,IF($C$10=2013,profiles!E6631,IF($C$10=2014,profiles!G6631,IF($C$10=2015,profiles!I6631,IF($C$10=2016,profiles!K6631)))))</f>
        <v>37.526000000000003</v>
      </c>
      <c r="C6644" s="6">
        <f>IF($C$10=2012,profiles!D6631,IF($C$10=2013,profiles!F6631,IF($C$10=2014,profiles!H6631,IF($C$10=2015,profiles!J6631,IF($C$10=2016,profiles!L6631)))))</f>
        <v>6.7511191806073373E-2</v>
      </c>
      <c r="D6644" s="11">
        <f t="shared" si="1042"/>
        <v>13.502238361214674</v>
      </c>
      <c r="E6644" s="11">
        <f t="shared" si="1038"/>
        <v>0</v>
      </c>
      <c r="F6644" s="11">
        <f t="shared" si="1039"/>
        <v>13.502238361214674</v>
      </c>
      <c r="G6644" s="11">
        <f t="shared" si="1040"/>
        <v>24.023761638785331</v>
      </c>
      <c r="H6644" s="12">
        <f t="shared" si="1043"/>
        <v>0</v>
      </c>
      <c r="I6644" s="12">
        <f t="shared" si="1037"/>
        <v>0</v>
      </c>
      <c r="J6644" s="12">
        <f t="shared" si="1044"/>
        <v>0</v>
      </c>
      <c r="K6644" s="12">
        <f t="shared" si="1045"/>
        <v>0</v>
      </c>
      <c r="L6644" s="12">
        <f t="shared" si="1046"/>
        <v>24.023761638785331</v>
      </c>
      <c r="M6644" s="12">
        <f t="shared" si="1041"/>
        <v>24.023761638785331</v>
      </c>
      <c r="N6644" s="13"/>
    </row>
    <row r="6645" spans="1:14" x14ac:dyDescent="0.2">
      <c r="A6645" s="10" t="s">
        <v>6627</v>
      </c>
      <c r="B6645" s="6">
        <f>IF($C$10=2012,profiles!C6632,IF($C$10=2013,profiles!E6632,IF($C$10=2014,profiles!G6632,IF($C$10=2015,profiles!I6632,IF($C$10=2016,profiles!K6632)))))</f>
        <v>38.173999999999999</v>
      </c>
      <c r="C6645" s="6">
        <f>IF($C$10=2012,profiles!D6632,IF($C$10=2013,profiles!F6632,IF($C$10=2014,profiles!H6632,IF($C$10=2015,profiles!J6632,IF($C$10=2016,profiles!L6632)))))</f>
        <v>6.7053817687904527E-2</v>
      </c>
      <c r="D6645" s="11">
        <f t="shared" si="1042"/>
        <v>13.410763537580905</v>
      </c>
      <c r="E6645" s="11">
        <f t="shared" si="1038"/>
        <v>0</v>
      </c>
      <c r="F6645" s="11">
        <f t="shared" si="1039"/>
        <v>13.410763537580905</v>
      </c>
      <c r="G6645" s="11">
        <f t="shared" si="1040"/>
        <v>24.763236462419094</v>
      </c>
      <c r="H6645" s="12">
        <f t="shared" si="1043"/>
        <v>0</v>
      </c>
      <c r="I6645" s="12">
        <f t="shared" si="1037"/>
        <v>0</v>
      </c>
      <c r="J6645" s="12">
        <f t="shared" si="1044"/>
        <v>0</v>
      </c>
      <c r="K6645" s="12">
        <f t="shared" si="1045"/>
        <v>0</v>
      </c>
      <c r="L6645" s="12">
        <f t="shared" si="1046"/>
        <v>24.763236462419094</v>
      </c>
      <c r="M6645" s="12">
        <f t="shared" si="1041"/>
        <v>24.763236462419094</v>
      </c>
      <c r="N6645" s="13"/>
    </row>
    <row r="6646" spans="1:14" x14ac:dyDescent="0.2">
      <c r="A6646" s="10" t="s">
        <v>6628</v>
      </c>
      <c r="B6646" s="6">
        <f>IF($C$10=2012,profiles!C6633,IF($C$10=2013,profiles!E6633,IF($C$10=2014,profiles!G6633,IF($C$10=2015,profiles!I6633,IF($C$10=2016,profiles!K6633)))))</f>
        <v>39.488</v>
      </c>
      <c r="C6646" s="6">
        <f>IF($C$10=2012,profiles!D6633,IF($C$10=2013,profiles!F6633,IF($C$10=2014,profiles!H6633,IF($C$10=2015,profiles!J6633,IF($C$10=2016,profiles!L6633)))))</f>
        <v>6.6263807847431078E-2</v>
      </c>
      <c r="D6646" s="11">
        <f t="shared" si="1042"/>
        <v>13.252761569486216</v>
      </c>
      <c r="E6646" s="11">
        <f t="shared" si="1038"/>
        <v>0</v>
      </c>
      <c r="F6646" s="11">
        <f t="shared" si="1039"/>
        <v>13.252761569486216</v>
      </c>
      <c r="G6646" s="11">
        <f t="shared" si="1040"/>
        <v>26.235238430513782</v>
      </c>
      <c r="H6646" s="12">
        <f t="shared" si="1043"/>
        <v>0</v>
      </c>
      <c r="I6646" s="12">
        <f t="shared" si="1037"/>
        <v>0</v>
      </c>
      <c r="J6646" s="12">
        <f t="shared" si="1044"/>
        <v>0</v>
      </c>
      <c r="K6646" s="12">
        <f t="shared" si="1045"/>
        <v>0</v>
      </c>
      <c r="L6646" s="12">
        <f t="shared" si="1046"/>
        <v>26.235238430513782</v>
      </c>
      <c r="M6646" s="12">
        <f t="shared" si="1041"/>
        <v>26.235238430513782</v>
      </c>
      <c r="N6646" s="13"/>
    </row>
    <row r="6647" spans="1:14" x14ac:dyDescent="0.2">
      <c r="A6647" s="10" t="s">
        <v>6629</v>
      </c>
      <c r="B6647" s="6">
        <f>IF($C$10=2012,profiles!C6634,IF($C$10=2013,profiles!E6634,IF($C$10=2014,profiles!G6634,IF($C$10=2015,profiles!I6634,IF($C$10=2016,profiles!K6634)))))</f>
        <v>42.393000000000001</v>
      </c>
      <c r="C6647" s="6">
        <f>IF($C$10=2012,profiles!D6634,IF($C$10=2013,profiles!F6634,IF($C$10=2014,profiles!H6634,IF($C$10=2015,profiles!J6634,IF($C$10=2016,profiles!L6634)))))</f>
        <v>6.6471705173871465E-2</v>
      </c>
      <c r="D6647" s="11">
        <f t="shared" si="1042"/>
        <v>13.294341034774293</v>
      </c>
      <c r="E6647" s="11">
        <f t="shared" si="1038"/>
        <v>0</v>
      </c>
      <c r="F6647" s="11">
        <f t="shared" si="1039"/>
        <v>13.294341034774293</v>
      </c>
      <c r="G6647" s="11">
        <f t="shared" si="1040"/>
        <v>29.098658965225709</v>
      </c>
      <c r="H6647" s="12">
        <f t="shared" si="1043"/>
        <v>0</v>
      </c>
      <c r="I6647" s="12">
        <f t="shared" si="1037"/>
        <v>0</v>
      </c>
      <c r="J6647" s="12">
        <f t="shared" si="1044"/>
        <v>0</v>
      </c>
      <c r="K6647" s="12">
        <f t="shared" si="1045"/>
        <v>0</v>
      </c>
      <c r="L6647" s="12">
        <f t="shared" si="1046"/>
        <v>29.098658965225709</v>
      </c>
      <c r="M6647" s="12">
        <f t="shared" si="1041"/>
        <v>29.098658965225709</v>
      </c>
      <c r="N6647" s="13"/>
    </row>
    <row r="6648" spans="1:14" x14ac:dyDescent="0.2">
      <c r="A6648" s="10" t="s">
        <v>6630</v>
      </c>
      <c r="B6648" s="6">
        <f>IF($C$10=2012,profiles!C6635,IF($C$10=2013,profiles!E6635,IF($C$10=2014,profiles!G6635,IF($C$10=2015,profiles!I6635,IF($C$10=2016,profiles!K6635)))))</f>
        <v>45.494999999999997</v>
      </c>
      <c r="C6648" s="6">
        <f>IF($C$10=2012,profiles!D6635,IF($C$10=2013,profiles!F6635,IF($C$10=2014,profiles!H6635,IF($C$10=2015,profiles!J6635,IF($C$10=2016,profiles!L6635)))))</f>
        <v>7.4150046430402905E-2</v>
      </c>
      <c r="D6648" s="11">
        <f t="shared" si="1042"/>
        <v>14.830009286080582</v>
      </c>
      <c r="E6648" s="11">
        <f t="shared" si="1038"/>
        <v>0</v>
      </c>
      <c r="F6648" s="11">
        <f t="shared" si="1039"/>
        <v>14.830009286080582</v>
      </c>
      <c r="G6648" s="11">
        <f t="shared" si="1040"/>
        <v>30.664990713919416</v>
      </c>
      <c r="H6648" s="12">
        <f t="shared" si="1043"/>
        <v>0</v>
      </c>
      <c r="I6648" s="12">
        <f t="shared" si="1037"/>
        <v>0</v>
      </c>
      <c r="J6648" s="12">
        <f t="shared" si="1044"/>
        <v>0</v>
      </c>
      <c r="K6648" s="12">
        <f t="shared" si="1045"/>
        <v>0</v>
      </c>
      <c r="L6648" s="12">
        <f t="shared" si="1046"/>
        <v>30.664990713919416</v>
      </c>
      <c r="M6648" s="12">
        <f t="shared" si="1041"/>
        <v>30.664990713919416</v>
      </c>
      <c r="N6648" s="13"/>
    </row>
    <row r="6649" spans="1:14" x14ac:dyDescent="0.2">
      <c r="A6649" s="10" t="s">
        <v>6631</v>
      </c>
      <c r="B6649" s="6">
        <f>IF($C$10=2012,profiles!C6636,IF($C$10=2013,profiles!E6636,IF($C$10=2014,profiles!G6636,IF($C$10=2015,profiles!I6636,IF($C$10=2016,profiles!K6636)))))</f>
        <v>49.268000000000001</v>
      </c>
      <c r="C6649" s="6">
        <f>IF($C$10=2012,profiles!D6636,IF($C$10=2013,profiles!F6636,IF($C$10=2014,profiles!H6636,IF($C$10=2015,profiles!J6636,IF($C$10=2016,profiles!L6636)))))</f>
        <v>0.10708098293855942</v>
      </c>
      <c r="D6649" s="11">
        <f t="shared" si="1042"/>
        <v>21.416196587711884</v>
      </c>
      <c r="E6649" s="11">
        <f t="shared" si="1038"/>
        <v>0</v>
      </c>
      <c r="F6649" s="11">
        <f t="shared" si="1039"/>
        <v>21.416196587711884</v>
      </c>
      <c r="G6649" s="11">
        <f t="shared" si="1040"/>
        <v>27.851803412288117</v>
      </c>
      <c r="H6649" s="12">
        <f t="shared" si="1043"/>
        <v>0</v>
      </c>
      <c r="I6649" s="12">
        <f t="shared" si="1037"/>
        <v>0</v>
      </c>
      <c r="J6649" s="12">
        <f t="shared" si="1044"/>
        <v>0</v>
      </c>
      <c r="K6649" s="12">
        <f t="shared" si="1045"/>
        <v>0</v>
      </c>
      <c r="L6649" s="12">
        <f t="shared" si="1046"/>
        <v>27.851803412288117</v>
      </c>
      <c r="M6649" s="12">
        <f t="shared" si="1041"/>
        <v>27.851803412288117</v>
      </c>
      <c r="N6649" s="13"/>
    </row>
    <row r="6650" spans="1:14" x14ac:dyDescent="0.2">
      <c r="A6650" s="10" t="s">
        <v>6632</v>
      </c>
      <c r="B6650" s="6">
        <f>IF($C$10=2012,profiles!C6637,IF($C$10=2013,profiles!E6637,IF($C$10=2014,profiles!G6637,IF($C$10=2015,profiles!I6637,IF($C$10=2016,profiles!K6637)))))</f>
        <v>52.25</v>
      </c>
      <c r="C6650" s="6">
        <f>IF($C$10=2012,profiles!D6637,IF($C$10=2013,profiles!F6637,IF($C$10=2014,profiles!H6637,IF($C$10=2015,profiles!J6637,IF($C$10=2016,profiles!L6637)))))</f>
        <v>0.14828623303904312</v>
      </c>
      <c r="D6650" s="11">
        <f t="shared" si="1042"/>
        <v>29.657246607808624</v>
      </c>
      <c r="E6650" s="11">
        <f t="shared" si="1038"/>
        <v>0</v>
      </c>
      <c r="F6650" s="11">
        <f t="shared" si="1039"/>
        <v>29.657246607808624</v>
      </c>
      <c r="G6650" s="11">
        <f t="shared" si="1040"/>
        <v>22.592753392191376</v>
      </c>
      <c r="H6650" s="12">
        <f t="shared" si="1043"/>
        <v>0</v>
      </c>
      <c r="I6650" s="12">
        <f t="shared" si="1037"/>
        <v>0</v>
      </c>
      <c r="J6650" s="12">
        <f t="shared" si="1044"/>
        <v>0</v>
      </c>
      <c r="K6650" s="12">
        <f t="shared" si="1045"/>
        <v>0</v>
      </c>
      <c r="L6650" s="12">
        <f t="shared" si="1046"/>
        <v>22.592753392191376</v>
      </c>
      <c r="M6650" s="12">
        <f t="shared" si="1041"/>
        <v>22.592753392191376</v>
      </c>
      <c r="N6650" s="13"/>
    </row>
    <row r="6651" spans="1:14" x14ac:dyDescent="0.2">
      <c r="A6651" s="10" t="s">
        <v>6633</v>
      </c>
      <c r="B6651" s="6">
        <f>IF($C$10=2012,profiles!C6638,IF($C$10=2013,profiles!E6638,IF($C$10=2014,profiles!G6638,IF($C$10=2015,profiles!I6638,IF($C$10=2016,profiles!K6638)))))</f>
        <v>53.673999999999999</v>
      </c>
      <c r="C6651" s="6">
        <f>IF($C$10=2012,profiles!D6638,IF($C$10=2013,profiles!F6638,IF($C$10=2014,profiles!H6638,IF($C$10=2015,profiles!J6638,IF($C$10=2016,profiles!L6638)))))</f>
        <v>0.20630344693767239</v>
      </c>
      <c r="D6651" s="11">
        <f t="shared" si="1042"/>
        <v>41.260689387534477</v>
      </c>
      <c r="E6651" s="11">
        <f t="shared" si="1038"/>
        <v>0</v>
      </c>
      <c r="F6651" s="11">
        <f t="shared" si="1039"/>
        <v>41.260689387534477</v>
      </c>
      <c r="G6651" s="11">
        <f t="shared" si="1040"/>
        <v>12.413310612465523</v>
      </c>
      <c r="H6651" s="12">
        <f t="shared" si="1043"/>
        <v>0</v>
      </c>
      <c r="I6651" s="12">
        <f t="shared" si="1037"/>
        <v>0</v>
      </c>
      <c r="J6651" s="12">
        <f t="shared" si="1044"/>
        <v>0</v>
      </c>
      <c r="K6651" s="12">
        <f t="shared" si="1045"/>
        <v>0</v>
      </c>
      <c r="L6651" s="12">
        <f t="shared" si="1046"/>
        <v>12.413310612465523</v>
      </c>
      <c r="M6651" s="12">
        <f t="shared" si="1041"/>
        <v>12.413310612465523</v>
      </c>
      <c r="N6651" s="13"/>
    </row>
    <row r="6652" spans="1:14" x14ac:dyDescent="0.2">
      <c r="A6652" s="10" t="s">
        <v>6634</v>
      </c>
      <c r="B6652" s="6">
        <f>IF($C$10=2012,profiles!C6639,IF($C$10=2013,profiles!E6639,IF($C$10=2014,profiles!G6639,IF($C$10=2015,profiles!I6639,IF($C$10=2016,profiles!K6639)))))</f>
        <v>54.695</v>
      </c>
      <c r="C6652" s="6">
        <f>IF($C$10=2012,profiles!D6639,IF($C$10=2013,profiles!F6639,IF($C$10=2014,profiles!H6639,IF($C$10=2015,profiles!J6639,IF($C$10=2016,profiles!L6639)))))</f>
        <v>0.26466715638036897</v>
      </c>
      <c r="D6652" s="11">
        <f t="shared" si="1042"/>
        <v>52.933431276073797</v>
      </c>
      <c r="E6652" s="11">
        <f t="shared" si="1038"/>
        <v>0</v>
      </c>
      <c r="F6652" s="11">
        <f t="shared" si="1039"/>
        <v>52.933431276073797</v>
      </c>
      <c r="G6652" s="11">
        <f t="shared" si="1040"/>
        <v>1.761568723926203</v>
      </c>
      <c r="H6652" s="12">
        <f t="shared" si="1043"/>
        <v>0</v>
      </c>
      <c r="I6652" s="12">
        <f t="shared" si="1037"/>
        <v>0</v>
      </c>
      <c r="J6652" s="12">
        <f t="shared" si="1044"/>
        <v>0</v>
      </c>
      <c r="K6652" s="12">
        <f t="shared" si="1045"/>
        <v>0</v>
      </c>
      <c r="L6652" s="12">
        <f t="shared" si="1046"/>
        <v>1.761568723926203</v>
      </c>
      <c r="M6652" s="12">
        <f t="shared" si="1041"/>
        <v>1.761568723926203</v>
      </c>
      <c r="N6652" s="13"/>
    </row>
    <row r="6653" spans="1:14" x14ac:dyDescent="0.2">
      <c r="A6653" s="10" t="s">
        <v>6635</v>
      </c>
      <c r="B6653" s="6">
        <f>IF($C$10=2012,profiles!C6640,IF($C$10=2013,profiles!E6640,IF($C$10=2014,profiles!G6640,IF($C$10=2015,profiles!I6640,IF($C$10=2016,profiles!K6640)))))</f>
        <v>54.103999999999999</v>
      </c>
      <c r="C6653" s="6">
        <f>IF($C$10=2012,profiles!D6640,IF($C$10=2013,profiles!F6640,IF($C$10=2014,profiles!H6640,IF($C$10=2015,profiles!J6640,IF($C$10=2016,profiles!L6640)))))</f>
        <v>0.31209546645230141</v>
      </c>
      <c r="D6653" s="11">
        <f t="shared" si="1042"/>
        <v>62.419093290460282</v>
      </c>
      <c r="E6653" s="11">
        <f t="shared" si="1038"/>
        <v>8.3150932904602826</v>
      </c>
      <c r="F6653" s="11">
        <f t="shared" si="1039"/>
        <v>54.103999999999999</v>
      </c>
      <c r="G6653" s="11">
        <f t="shared" si="1040"/>
        <v>0</v>
      </c>
      <c r="H6653" s="12">
        <f t="shared" si="1043"/>
        <v>0</v>
      </c>
      <c r="I6653" s="12">
        <f t="shared" si="1037"/>
        <v>8.3150932904602826</v>
      </c>
      <c r="J6653" s="12">
        <f t="shared" si="1044"/>
        <v>0</v>
      </c>
      <c r="K6653" s="12">
        <f t="shared" si="1045"/>
        <v>6.7352255652728292</v>
      </c>
      <c r="L6653" s="12">
        <f t="shared" si="1046"/>
        <v>0</v>
      </c>
      <c r="M6653" s="12">
        <f t="shared" si="1041"/>
        <v>-8.3150932904602826</v>
      </c>
      <c r="N6653" s="13"/>
    </row>
    <row r="6654" spans="1:14" x14ac:dyDescent="0.2">
      <c r="A6654" s="10" t="s">
        <v>6636</v>
      </c>
      <c r="B6654" s="6">
        <f>IF($C$10=2012,profiles!C6641,IF($C$10=2013,profiles!E6641,IF($C$10=2014,profiles!G6641,IF($C$10=2015,profiles!I6641,IF($C$10=2016,profiles!K6641)))))</f>
        <v>52.331000000000003</v>
      </c>
      <c r="C6654" s="6">
        <f>IF($C$10=2012,profiles!D6641,IF($C$10=2013,profiles!F6641,IF($C$10=2014,profiles!H6641,IF($C$10=2015,profiles!J6641,IF($C$10=2016,profiles!L6641)))))</f>
        <v>0.33144377763301963</v>
      </c>
      <c r="D6654" s="11">
        <f t="shared" si="1042"/>
        <v>66.288755526603921</v>
      </c>
      <c r="E6654" s="11">
        <f t="shared" si="1038"/>
        <v>13.957755526603918</v>
      </c>
      <c r="F6654" s="11">
        <f t="shared" si="1039"/>
        <v>52.331000000000003</v>
      </c>
      <c r="G6654" s="11">
        <f t="shared" si="1040"/>
        <v>0</v>
      </c>
      <c r="H6654" s="12">
        <f t="shared" si="1043"/>
        <v>0</v>
      </c>
      <c r="I6654" s="12">
        <f t="shared" si="1037"/>
        <v>13.957755526603918</v>
      </c>
      <c r="J6654" s="12">
        <f t="shared" si="1044"/>
        <v>0</v>
      </c>
      <c r="K6654" s="12">
        <f t="shared" si="1045"/>
        <v>18.041007541822005</v>
      </c>
      <c r="L6654" s="12">
        <f t="shared" si="1046"/>
        <v>0</v>
      </c>
      <c r="M6654" s="12">
        <f t="shared" si="1041"/>
        <v>-13.957755526603918</v>
      </c>
      <c r="N6654" s="13"/>
    </row>
    <row r="6655" spans="1:14" x14ac:dyDescent="0.2">
      <c r="A6655" s="10" t="s">
        <v>6637</v>
      </c>
      <c r="B6655" s="6">
        <f>IF($C$10=2012,profiles!C6642,IF($C$10=2013,profiles!E6642,IF($C$10=2014,profiles!G6642,IF($C$10=2015,profiles!I6642,IF($C$10=2016,profiles!K6642)))))</f>
        <v>51.024999999999999</v>
      </c>
      <c r="C6655" s="6">
        <f>IF($C$10=2012,profiles!D6642,IF($C$10=2013,profiles!F6642,IF($C$10=2014,profiles!H6642,IF($C$10=2015,profiles!J6642,IF($C$10=2016,profiles!L6642)))))</f>
        <v>0.3196906487782567</v>
      </c>
      <c r="D6655" s="11">
        <f t="shared" si="1042"/>
        <v>63.938129755651339</v>
      </c>
      <c r="E6655" s="11">
        <f t="shared" si="1038"/>
        <v>12.91312975565134</v>
      </c>
      <c r="F6655" s="11">
        <f t="shared" si="1039"/>
        <v>51.024999999999999</v>
      </c>
      <c r="G6655" s="11">
        <f t="shared" si="1040"/>
        <v>0</v>
      </c>
      <c r="H6655" s="12">
        <f t="shared" si="1043"/>
        <v>0</v>
      </c>
      <c r="I6655" s="12">
        <f t="shared" si="1037"/>
        <v>12.91312975565134</v>
      </c>
      <c r="J6655" s="12">
        <f t="shared" si="1044"/>
        <v>0</v>
      </c>
      <c r="K6655" s="12">
        <f t="shared" si="1045"/>
        <v>28.500642643899589</v>
      </c>
      <c r="L6655" s="12">
        <f t="shared" si="1046"/>
        <v>0</v>
      </c>
      <c r="M6655" s="12">
        <f t="shared" si="1041"/>
        <v>-12.91312975565134</v>
      </c>
      <c r="N6655" s="13"/>
    </row>
    <row r="6656" spans="1:14" x14ac:dyDescent="0.2">
      <c r="A6656" s="10" t="s">
        <v>6638</v>
      </c>
      <c r="B6656" s="6">
        <f>IF($C$10=2012,profiles!C6643,IF($C$10=2013,profiles!E6643,IF($C$10=2014,profiles!G6643,IF($C$10=2015,profiles!I6643,IF($C$10=2016,profiles!K6643)))))</f>
        <v>50.258000000000003</v>
      </c>
      <c r="C6656" s="6">
        <f>IF($C$10=2012,profiles!D6643,IF($C$10=2013,profiles!F6643,IF($C$10=2014,profiles!H6643,IF($C$10=2015,profiles!J6643,IF($C$10=2016,profiles!L6643)))))</f>
        <v>0.28335019611647794</v>
      </c>
      <c r="D6656" s="11">
        <f t="shared" si="1042"/>
        <v>56.670039223295589</v>
      </c>
      <c r="E6656" s="11">
        <f t="shared" si="1038"/>
        <v>6.4120392232955865</v>
      </c>
      <c r="F6656" s="11">
        <f t="shared" si="1039"/>
        <v>50.258000000000003</v>
      </c>
      <c r="G6656" s="11">
        <f t="shared" si="1040"/>
        <v>0</v>
      </c>
      <c r="H6656" s="12">
        <f t="shared" si="1043"/>
        <v>0</v>
      </c>
      <c r="I6656" s="12">
        <f t="shared" si="1037"/>
        <v>6.4120392232955865</v>
      </c>
      <c r="J6656" s="12">
        <f t="shared" si="1044"/>
        <v>0</v>
      </c>
      <c r="K6656" s="12">
        <f t="shared" si="1045"/>
        <v>33.694394414769015</v>
      </c>
      <c r="L6656" s="12">
        <f t="shared" si="1046"/>
        <v>0</v>
      </c>
      <c r="M6656" s="12">
        <f t="shared" si="1041"/>
        <v>-6.4120392232955865</v>
      </c>
      <c r="N6656" s="13"/>
    </row>
    <row r="6657" spans="1:14" x14ac:dyDescent="0.2">
      <c r="A6657" s="10" t="s">
        <v>6639</v>
      </c>
      <c r="B6657" s="6">
        <f>IF($C$10=2012,profiles!C6644,IF($C$10=2013,profiles!E6644,IF($C$10=2014,profiles!G6644,IF($C$10=2015,profiles!I6644,IF($C$10=2016,profiles!K6644)))))</f>
        <v>49.674999999999997</v>
      </c>
      <c r="C6657" s="6">
        <f>IF($C$10=2012,profiles!D6644,IF($C$10=2013,profiles!F6644,IF($C$10=2014,profiles!H6644,IF($C$10=2015,profiles!J6644,IF($C$10=2016,profiles!L6644)))))</f>
        <v>0.22084239996673644</v>
      </c>
      <c r="D6657" s="11">
        <f t="shared" si="1042"/>
        <v>44.16847999334729</v>
      </c>
      <c r="E6657" s="11">
        <f t="shared" si="1038"/>
        <v>0</v>
      </c>
      <c r="F6657" s="11">
        <f t="shared" si="1039"/>
        <v>44.16847999334729</v>
      </c>
      <c r="G6657" s="11">
        <f t="shared" si="1040"/>
        <v>5.5065200066527069</v>
      </c>
      <c r="H6657" s="12">
        <f t="shared" si="1043"/>
        <v>0</v>
      </c>
      <c r="I6657" s="12">
        <f t="shared" si="1037"/>
        <v>0</v>
      </c>
      <c r="J6657" s="12">
        <f t="shared" si="1044"/>
        <v>5.5065200066527069</v>
      </c>
      <c r="K6657" s="12">
        <f t="shared" si="1045"/>
        <v>27.747828532854644</v>
      </c>
      <c r="L6657" s="12">
        <f t="shared" si="1046"/>
        <v>0</v>
      </c>
      <c r="M6657" s="12">
        <f t="shared" si="1041"/>
        <v>5.5065200066527069</v>
      </c>
      <c r="N6657" s="13"/>
    </row>
    <row r="6658" spans="1:14" x14ac:dyDescent="0.2">
      <c r="A6658" s="10" t="s">
        <v>6640</v>
      </c>
      <c r="B6658" s="6">
        <f>IF($C$10=2012,profiles!C6645,IF($C$10=2013,profiles!E6645,IF($C$10=2014,profiles!G6645,IF($C$10=2015,profiles!I6645,IF($C$10=2016,profiles!K6645)))))</f>
        <v>50.628999999999998</v>
      </c>
      <c r="C6658" s="6">
        <f>IF($C$10=2012,profiles!D6645,IF($C$10=2013,profiles!F6645,IF($C$10=2014,profiles!H6645,IF($C$10=2015,profiles!J6645,IF($C$10=2016,profiles!L6645)))))</f>
        <v>0.13467588806807945</v>
      </c>
      <c r="D6658" s="11">
        <f t="shared" si="1042"/>
        <v>26.935177613615892</v>
      </c>
      <c r="E6658" s="11">
        <f t="shared" si="1038"/>
        <v>0</v>
      </c>
      <c r="F6658" s="11">
        <f t="shared" si="1039"/>
        <v>26.935177613615892</v>
      </c>
      <c r="G6658" s="11">
        <f t="shared" si="1040"/>
        <v>23.693822386384106</v>
      </c>
      <c r="H6658" s="12">
        <f t="shared" si="1043"/>
        <v>0</v>
      </c>
      <c r="I6658" s="12">
        <f t="shared" si="1037"/>
        <v>0</v>
      </c>
      <c r="J6658" s="12">
        <f t="shared" si="1044"/>
        <v>23.693822386384106</v>
      </c>
      <c r="K6658" s="12">
        <f t="shared" si="1045"/>
        <v>2.1605473380553946</v>
      </c>
      <c r="L6658" s="12">
        <f t="shared" si="1046"/>
        <v>0</v>
      </c>
      <c r="M6658" s="12">
        <f t="shared" si="1041"/>
        <v>23.693822386384106</v>
      </c>
      <c r="N6658" s="13"/>
    </row>
    <row r="6659" spans="1:14" x14ac:dyDescent="0.2">
      <c r="A6659" s="10" t="s">
        <v>6641</v>
      </c>
      <c r="B6659" s="6">
        <f>IF($C$10=2012,profiles!C6646,IF($C$10=2013,profiles!E6646,IF($C$10=2014,profiles!G6646,IF($C$10=2015,profiles!I6646,IF($C$10=2016,profiles!K6646)))))</f>
        <v>52.645000000000003</v>
      </c>
      <c r="C6659" s="6">
        <f>IF($C$10=2012,profiles!D6646,IF($C$10=2013,profiles!F6646,IF($C$10=2014,profiles!H6646,IF($C$10=2015,profiles!J6646,IF($C$10=2016,profiles!L6646)))))</f>
        <v>9.0019542348685394E-2</v>
      </c>
      <c r="D6659" s="11">
        <f t="shared" si="1042"/>
        <v>18.00390846973708</v>
      </c>
      <c r="E6659" s="11">
        <f t="shared" si="1038"/>
        <v>0</v>
      </c>
      <c r="F6659" s="11">
        <f t="shared" si="1039"/>
        <v>18.00390846973708</v>
      </c>
      <c r="G6659" s="11">
        <f t="shared" si="1040"/>
        <v>34.641091530262926</v>
      </c>
      <c r="H6659" s="12">
        <f t="shared" si="1043"/>
        <v>0</v>
      </c>
      <c r="I6659" s="12">
        <f t="shared" si="1037"/>
        <v>0</v>
      </c>
      <c r="J6659" s="12">
        <f t="shared" si="1044"/>
        <v>2.0006668350392953</v>
      </c>
      <c r="K6659" s="12">
        <f t="shared" si="1045"/>
        <v>0</v>
      </c>
      <c r="L6659" s="12">
        <f t="shared" si="1046"/>
        <v>32.640424695223629</v>
      </c>
      <c r="M6659" s="12">
        <f t="shared" si="1041"/>
        <v>34.641091530262926</v>
      </c>
      <c r="N6659" s="13"/>
    </row>
    <row r="6660" spans="1:14" x14ac:dyDescent="0.2">
      <c r="A6660" s="10" t="s">
        <v>6642</v>
      </c>
      <c r="B6660" s="6">
        <f>IF($C$10=2012,profiles!C6647,IF($C$10=2013,profiles!E6647,IF($C$10=2014,profiles!G6647,IF($C$10=2015,profiles!I6647,IF($C$10=2016,profiles!K6647)))))</f>
        <v>55.625999999999998</v>
      </c>
      <c r="C6660" s="6">
        <f>IF($C$10=2012,profiles!D6647,IF($C$10=2013,profiles!F6647,IF($C$10=2014,profiles!H6647,IF($C$10=2015,profiles!J6647,IF($C$10=2016,profiles!L6647)))))</f>
        <v>0.1115022660808582</v>
      </c>
      <c r="D6660" s="11">
        <f t="shared" si="1042"/>
        <v>22.30045321617164</v>
      </c>
      <c r="E6660" s="11">
        <f t="shared" si="1038"/>
        <v>0</v>
      </c>
      <c r="F6660" s="11">
        <f t="shared" si="1039"/>
        <v>22.30045321617164</v>
      </c>
      <c r="G6660" s="11">
        <f t="shared" si="1040"/>
        <v>33.325546783828358</v>
      </c>
      <c r="H6660" s="12">
        <f t="shared" si="1043"/>
        <v>0</v>
      </c>
      <c r="I6660" s="12">
        <f t="shared" si="1037"/>
        <v>0</v>
      </c>
      <c r="J6660" s="12">
        <f t="shared" si="1044"/>
        <v>0</v>
      </c>
      <c r="K6660" s="12">
        <f t="shared" si="1045"/>
        <v>0</v>
      </c>
      <c r="L6660" s="12">
        <f t="shared" si="1046"/>
        <v>33.325546783828358</v>
      </c>
      <c r="M6660" s="12">
        <f t="shared" si="1041"/>
        <v>33.325546783828358</v>
      </c>
      <c r="N6660" s="13"/>
    </row>
    <row r="6661" spans="1:14" x14ac:dyDescent="0.2">
      <c r="A6661" s="10" t="s">
        <v>6643</v>
      </c>
      <c r="B6661" s="6">
        <f>IF($C$10=2012,profiles!C6648,IF($C$10=2013,profiles!E6648,IF($C$10=2014,profiles!G6648,IF($C$10=2015,profiles!I6648,IF($C$10=2016,profiles!K6648)))))</f>
        <v>53.267000000000003</v>
      </c>
      <c r="C6661" s="6">
        <f>IF($C$10=2012,profiles!D6648,IF($C$10=2013,profiles!F6648,IF($C$10=2014,profiles!H6648,IF($C$10=2015,profiles!J6648,IF($C$10=2016,profiles!L6648)))))</f>
        <v>0.12678964948510763</v>
      </c>
      <c r="D6661" s="11">
        <f t="shared" si="1042"/>
        <v>25.357929897021524</v>
      </c>
      <c r="E6661" s="11">
        <f t="shared" si="1038"/>
        <v>0</v>
      </c>
      <c r="F6661" s="11">
        <f t="shared" si="1039"/>
        <v>25.357929897021524</v>
      </c>
      <c r="G6661" s="11">
        <f t="shared" si="1040"/>
        <v>27.909070102978479</v>
      </c>
      <c r="H6661" s="12">
        <f t="shared" si="1043"/>
        <v>0</v>
      </c>
      <c r="I6661" s="12">
        <f t="shared" si="1037"/>
        <v>0</v>
      </c>
      <c r="J6661" s="12">
        <f t="shared" si="1044"/>
        <v>0</v>
      </c>
      <c r="K6661" s="12">
        <f t="shared" si="1045"/>
        <v>0</v>
      </c>
      <c r="L6661" s="12">
        <f t="shared" si="1046"/>
        <v>27.909070102978479</v>
      </c>
      <c r="M6661" s="12">
        <f t="shared" si="1041"/>
        <v>27.909070102978479</v>
      </c>
      <c r="N6661" s="13"/>
    </row>
    <row r="6662" spans="1:14" x14ac:dyDescent="0.2">
      <c r="A6662" s="10" t="s">
        <v>6644</v>
      </c>
      <c r="B6662" s="6">
        <f>IF($C$10=2012,profiles!C6649,IF($C$10=2013,profiles!E6649,IF($C$10=2014,profiles!G6649,IF($C$10=2015,profiles!I6649,IF($C$10=2016,profiles!K6649)))))</f>
        <v>49.703000000000003</v>
      </c>
      <c r="C6662" s="6">
        <f>IF($C$10=2012,profiles!D6649,IF($C$10=2013,profiles!F6649,IF($C$10=2014,profiles!H6649,IF($C$10=2015,profiles!J6649,IF($C$10=2016,profiles!L6649)))))</f>
        <v>0.12545910659588919</v>
      </c>
      <c r="D6662" s="11">
        <f t="shared" si="1042"/>
        <v>25.091821319177836</v>
      </c>
      <c r="E6662" s="11">
        <f t="shared" si="1038"/>
        <v>0</v>
      </c>
      <c r="F6662" s="11">
        <f t="shared" si="1039"/>
        <v>25.091821319177836</v>
      </c>
      <c r="G6662" s="11">
        <f t="shared" si="1040"/>
        <v>24.611178680822167</v>
      </c>
      <c r="H6662" s="12">
        <f t="shared" si="1043"/>
        <v>0</v>
      </c>
      <c r="I6662" s="12">
        <f t="shared" si="1037"/>
        <v>0</v>
      </c>
      <c r="J6662" s="12">
        <f t="shared" si="1044"/>
        <v>0</v>
      </c>
      <c r="K6662" s="12">
        <f t="shared" si="1045"/>
        <v>0</v>
      </c>
      <c r="L6662" s="12">
        <f t="shared" si="1046"/>
        <v>24.611178680822167</v>
      </c>
      <c r="M6662" s="12">
        <f t="shared" si="1041"/>
        <v>24.611178680822167</v>
      </c>
      <c r="N6662" s="13"/>
    </row>
    <row r="6663" spans="1:14" x14ac:dyDescent="0.2">
      <c r="A6663" s="10" t="s">
        <v>6645</v>
      </c>
      <c r="B6663" s="6">
        <f>IF($C$10=2012,profiles!C6650,IF($C$10=2013,profiles!E6650,IF($C$10=2014,profiles!G6650,IF($C$10=2015,profiles!I6650,IF($C$10=2016,profiles!K6650)))))</f>
        <v>47.058</v>
      </c>
      <c r="C6663" s="6">
        <f>IF($C$10=2012,profiles!D6650,IF($C$10=2013,profiles!F6650,IF($C$10=2014,profiles!H6650,IF($C$10=2015,profiles!J6650,IF($C$10=2016,profiles!L6650)))))</f>
        <v>0.11231999556485704</v>
      </c>
      <c r="D6663" s="11">
        <f t="shared" si="1042"/>
        <v>22.463999112971408</v>
      </c>
      <c r="E6663" s="11">
        <f t="shared" si="1038"/>
        <v>0</v>
      </c>
      <c r="F6663" s="11">
        <f t="shared" si="1039"/>
        <v>22.463999112971408</v>
      </c>
      <c r="G6663" s="11">
        <f t="shared" si="1040"/>
        <v>24.594000887028592</v>
      </c>
      <c r="H6663" s="12">
        <f t="shared" si="1043"/>
        <v>0</v>
      </c>
      <c r="I6663" s="12">
        <f t="shared" si="1037"/>
        <v>0</v>
      </c>
      <c r="J6663" s="12">
        <f t="shared" si="1044"/>
        <v>0</v>
      </c>
      <c r="K6663" s="12">
        <f t="shared" si="1045"/>
        <v>0</v>
      </c>
      <c r="L6663" s="12">
        <f t="shared" si="1046"/>
        <v>24.594000887028592</v>
      </c>
      <c r="M6663" s="12">
        <f t="shared" si="1041"/>
        <v>24.594000887028592</v>
      </c>
      <c r="N6663" s="13"/>
    </row>
    <row r="6664" spans="1:14" x14ac:dyDescent="0.2">
      <c r="A6664" s="10" t="s">
        <v>6646</v>
      </c>
      <c r="B6664" s="6">
        <f>IF($C$10=2012,profiles!C6651,IF($C$10=2013,profiles!E6651,IF($C$10=2014,profiles!G6651,IF($C$10=2015,profiles!I6651,IF($C$10=2016,profiles!K6651)))))</f>
        <v>43.558</v>
      </c>
      <c r="C6664" s="6">
        <f>IF($C$10=2012,profiles!D6651,IF($C$10=2013,profiles!F6651,IF($C$10=2014,profiles!H6651,IF($C$10=2015,profiles!J6651,IF($C$10=2016,profiles!L6651)))))</f>
        <v>9.7670163961691453E-2</v>
      </c>
      <c r="D6664" s="11">
        <f t="shared" si="1042"/>
        <v>19.534032792338291</v>
      </c>
      <c r="E6664" s="11">
        <f t="shared" si="1038"/>
        <v>0</v>
      </c>
      <c r="F6664" s="11">
        <f t="shared" si="1039"/>
        <v>19.534032792338291</v>
      </c>
      <c r="G6664" s="11">
        <f t="shared" si="1040"/>
        <v>24.023967207661709</v>
      </c>
      <c r="H6664" s="12">
        <f t="shared" si="1043"/>
        <v>0</v>
      </c>
      <c r="I6664" s="12">
        <f t="shared" si="1037"/>
        <v>0</v>
      </c>
      <c r="J6664" s="12">
        <f t="shared" si="1044"/>
        <v>0</v>
      </c>
      <c r="K6664" s="12">
        <f t="shared" si="1045"/>
        <v>0</v>
      </c>
      <c r="L6664" s="12">
        <f t="shared" si="1046"/>
        <v>24.023967207661709</v>
      </c>
      <c r="M6664" s="12">
        <f t="shared" si="1041"/>
        <v>24.023967207661709</v>
      </c>
      <c r="N6664" s="13"/>
    </row>
    <row r="6665" spans="1:14" x14ac:dyDescent="0.2">
      <c r="A6665" s="10" t="s">
        <v>6647</v>
      </c>
      <c r="B6665" s="6">
        <f>IF($C$10=2012,profiles!C6652,IF($C$10=2013,profiles!E6652,IF($C$10=2014,profiles!G6652,IF($C$10=2015,profiles!I6652,IF($C$10=2016,profiles!K6652)))))</f>
        <v>40.646000000000001</v>
      </c>
      <c r="C6665" s="6">
        <f>IF($C$10=2012,profiles!D6652,IF($C$10=2013,profiles!F6652,IF($C$10=2014,profiles!H6652,IF($C$10=2015,profiles!J6652,IF($C$10=2016,profiles!L6652)))))</f>
        <v>8.5262078332455582E-2</v>
      </c>
      <c r="D6665" s="11">
        <f t="shared" si="1042"/>
        <v>17.052415666491115</v>
      </c>
      <c r="E6665" s="11">
        <f t="shared" si="1038"/>
        <v>0</v>
      </c>
      <c r="F6665" s="11">
        <f t="shared" si="1039"/>
        <v>17.052415666491115</v>
      </c>
      <c r="G6665" s="11">
        <f t="shared" si="1040"/>
        <v>23.593584333508886</v>
      </c>
      <c r="H6665" s="12">
        <f t="shared" si="1043"/>
        <v>0</v>
      </c>
      <c r="I6665" s="12">
        <f t="shared" si="1037"/>
        <v>0</v>
      </c>
      <c r="J6665" s="12">
        <f t="shared" si="1044"/>
        <v>0</v>
      </c>
      <c r="K6665" s="12">
        <f t="shared" si="1045"/>
        <v>0</v>
      </c>
      <c r="L6665" s="12">
        <f t="shared" si="1046"/>
        <v>23.593584333508886</v>
      </c>
      <c r="M6665" s="12">
        <f t="shared" si="1041"/>
        <v>23.593584333508886</v>
      </c>
      <c r="N6665" s="13"/>
    </row>
    <row r="6666" spans="1:14" x14ac:dyDescent="0.2">
      <c r="A6666" s="10" t="s">
        <v>6648</v>
      </c>
      <c r="B6666" s="6">
        <f>IF($C$10=2012,profiles!C6653,IF($C$10=2013,profiles!E6653,IF($C$10=2014,profiles!G6653,IF($C$10=2015,profiles!I6653,IF($C$10=2016,profiles!K6653)))))</f>
        <v>38.737000000000002</v>
      </c>
      <c r="C6666" s="6">
        <f>IF($C$10=2012,profiles!D6653,IF($C$10=2013,profiles!F6653,IF($C$10=2014,profiles!H6653,IF($C$10=2015,profiles!J6653,IF($C$10=2016,profiles!L6653)))))</f>
        <v>7.4271696648834443E-2</v>
      </c>
      <c r="D6666" s="11">
        <f t="shared" si="1042"/>
        <v>14.854339329766889</v>
      </c>
      <c r="E6666" s="11">
        <f t="shared" si="1038"/>
        <v>0</v>
      </c>
      <c r="F6666" s="11">
        <f t="shared" si="1039"/>
        <v>14.854339329766889</v>
      </c>
      <c r="G6666" s="11">
        <f t="shared" si="1040"/>
        <v>23.882660670233115</v>
      </c>
      <c r="H6666" s="12">
        <f t="shared" si="1043"/>
        <v>0</v>
      </c>
      <c r="I6666" s="12">
        <f t="shared" si="1037"/>
        <v>0</v>
      </c>
      <c r="J6666" s="12">
        <f t="shared" si="1044"/>
        <v>0</v>
      </c>
      <c r="K6666" s="12">
        <f t="shared" si="1045"/>
        <v>0</v>
      </c>
      <c r="L6666" s="12">
        <f t="shared" si="1046"/>
        <v>23.882660670233115</v>
      </c>
      <c r="M6666" s="12">
        <f t="shared" si="1041"/>
        <v>23.882660670233115</v>
      </c>
      <c r="N6666" s="13"/>
    </row>
    <row r="6667" spans="1:14" x14ac:dyDescent="0.2">
      <c r="A6667" s="10" t="s">
        <v>6649</v>
      </c>
      <c r="B6667" s="6">
        <f>IF($C$10=2012,profiles!C6654,IF($C$10=2013,profiles!E6654,IF($C$10=2014,profiles!G6654,IF($C$10=2015,profiles!I6654,IF($C$10=2016,profiles!K6654)))))</f>
        <v>37.667000000000002</v>
      </c>
      <c r="C6667" s="6">
        <f>IF($C$10=2012,profiles!D6654,IF($C$10=2013,profiles!F6654,IF($C$10=2014,profiles!H6654,IF($C$10=2015,profiles!J6654,IF($C$10=2016,profiles!L6654)))))</f>
        <v>6.333675194722399E-2</v>
      </c>
      <c r="D6667" s="11">
        <f t="shared" si="1042"/>
        <v>12.667350389444799</v>
      </c>
      <c r="E6667" s="11">
        <f t="shared" si="1038"/>
        <v>0</v>
      </c>
      <c r="F6667" s="11">
        <f t="shared" si="1039"/>
        <v>12.667350389444799</v>
      </c>
      <c r="G6667" s="11">
        <f t="shared" si="1040"/>
        <v>24.999649610555203</v>
      </c>
      <c r="H6667" s="12">
        <f t="shared" si="1043"/>
        <v>0</v>
      </c>
      <c r="I6667" s="12">
        <f t="shared" si="1037"/>
        <v>0</v>
      </c>
      <c r="J6667" s="12">
        <f t="shared" si="1044"/>
        <v>0</v>
      </c>
      <c r="K6667" s="12">
        <f t="shared" si="1045"/>
        <v>0</v>
      </c>
      <c r="L6667" s="12">
        <f t="shared" si="1046"/>
        <v>24.999649610555203</v>
      </c>
      <c r="M6667" s="12">
        <f t="shared" si="1041"/>
        <v>24.999649610555203</v>
      </c>
      <c r="N6667" s="13"/>
    </row>
    <row r="6668" spans="1:14" x14ac:dyDescent="0.2">
      <c r="A6668" s="10" t="s">
        <v>6650</v>
      </c>
      <c r="B6668" s="6">
        <f>IF($C$10=2012,profiles!C6655,IF($C$10=2013,profiles!E6655,IF($C$10=2014,profiles!G6655,IF($C$10=2015,profiles!I6655,IF($C$10=2016,profiles!K6655)))))</f>
        <v>37.203000000000003</v>
      </c>
      <c r="C6668" s="6">
        <f>IF($C$10=2012,profiles!D6655,IF($C$10=2013,profiles!F6655,IF($C$10=2014,profiles!H6655,IF($C$10=2015,profiles!J6655,IF($C$10=2016,profiles!L6655)))))</f>
        <v>5.4480694071014774E-2</v>
      </c>
      <c r="D6668" s="11">
        <f t="shared" si="1042"/>
        <v>10.896138814202954</v>
      </c>
      <c r="E6668" s="11">
        <f t="shared" si="1038"/>
        <v>0</v>
      </c>
      <c r="F6668" s="11">
        <f t="shared" si="1039"/>
        <v>10.896138814202954</v>
      </c>
      <c r="G6668" s="11">
        <f t="shared" si="1040"/>
        <v>26.306861185797047</v>
      </c>
      <c r="H6668" s="12">
        <f t="shared" si="1043"/>
        <v>0</v>
      </c>
      <c r="I6668" s="12">
        <f t="shared" si="1037"/>
        <v>0</v>
      </c>
      <c r="J6668" s="12">
        <f t="shared" si="1044"/>
        <v>0</v>
      </c>
      <c r="K6668" s="12">
        <f t="shared" si="1045"/>
        <v>0</v>
      </c>
      <c r="L6668" s="12">
        <f t="shared" si="1046"/>
        <v>26.306861185797047</v>
      </c>
      <c r="M6668" s="12">
        <f t="shared" si="1041"/>
        <v>26.306861185797047</v>
      </c>
      <c r="N6668" s="13"/>
    </row>
    <row r="6669" spans="1:14" x14ac:dyDescent="0.2">
      <c r="A6669" s="10" t="s">
        <v>6651</v>
      </c>
      <c r="B6669" s="6">
        <f>IF($C$10=2012,profiles!C6656,IF($C$10=2013,profiles!E6656,IF($C$10=2014,profiles!G6656,IF($C$10=2015,profiles!I6656,IF($C$10=2016,profiles!K6656)))))</f>
        <v>37.445999999999998</v>
      </c>
      <c r="C6669" s="6">
        <f>IF($C$10=2012,profiles!D6656,IF($C$10=2013,profiles!F6656,IF($C$10=2014,profiles!H6656,IF($C$10=2015,profiles!J6656,IF($C$10=2016,profiles!L6656)))))</f>
        <v>5.02259057016936E-2</v>
      </c>
      <c r="D6669" s="11">
        <f t="shared" si="1042"/>
        <v>10.04518114033872</v>
      </c>
      <c r="E6669" s="11">
        <f t="shared" si="1038"/>
        <v>0</v>
      </c>
      <c r="F6669" s="11">
        <f t="shared" si="1039"/>
        <v>10.04518114033872</v>
      </c>
      <c r="G6669" s="11">
        <f t="shared" si="1040"/>
        <v>27.400818859661278</v>
      </c>
      <c r="H6669" s="12">
        <f t="shared" si="1043"/>
        <v>0</v>
      </c>
      <c r="I6669" s="12">
        <f t="shared" si="1037"/>
        <v>0</v>
      </c>
      <c r="J6669" s="12">
        <f t="shared" si="1044"/>
        <v>0</v>
      </c>
      <c r="K6669" s="12">
        <f t="shared" si="1045"/>
        <v>0</v>
      </c>
      <c r="L6669" s="12">
        <f t="shared" si="1046"/>
        <v>27.400818859661278</v>
      </c>
      <c r="M6669" s="12">
        <f t="shared" si="1041"/>
        <v>27.400818859661278</v>
      </c>
      <c r="N6669" s="13"/>
    </row>
    <row r="6670" spans="1:14" x14ac:dyDescent="0.2">
      <c r="A6670" s="10" t="s">
        <v>6652</v>
      </c>
      <c r="B6670" s="6">
        <f>IF($C$10=2012,profiles!C6657,IF($C$10=2013,profiles!E6657,IF($C$10=2014,profiles!G6657,IF($C$10=2015,profiles!I6657,IF($C$10=2016,profiles!K6657)))))</f>
        <v>37.777000000000001</v>
      </c>
      <c r="C6670" s="6">
        <f>IF($C$10=2012,profiles!D6657,IF($C$10=2013,profiles!F6657,IF($C$10=2014,profiles!H6657,IF($C$10=2015,profiles!J6657,IF($C$10=2016,profiles!L6657)))))</f>
        <v>4.847964076835657E-2</v>
      </c>
      <c r="D6670" s="11">
        <f t="shared" si="1042"/>
        <v>9.6959281536713142</v>
      </c>
      <c r="E6670" s="11">
        <f t="shared" si="1038"/>
        <v>0</v>
      </c>
      <c r="F6670" s="11">
        <f t="shared" si="1039"/>
        <v>9.6959281536713142</v>
      </c>
      <c r="G6670" s="11">
        <f t="shared" si="1040"/>
        <v>28.081071846328687</v>
      </c>
      <c r="H6670" s="12">
        <f t="shared" si="1043"/>
        <v>0</v>
      </c>
      <c r="I6670" s="12">
        <f t="shared" si="1037"/>
        <v>0</v>
      </c>
      <c r="J6670" s="12">
        <f t="shared" si="1044"/>
        <v>0</v>
      </c>
      <c r="K6670" s="12">
        <f t="shared" si="1045"/>
        <v>0</v>
      </c>
      <c r="L6670" s="12">
        <f t="shared" si="1046"/>
        <v>28.081071846328687</v>
      </c>
      <c r="M6670" s="12">
        <f t="shared" si="1041"/>
        <v>28.081071846328687</v>
      </c>
      <c r="N6670" s="13"/>
    </row>
    <row r="6671" spans="1:14" x14ac:dyDescent="0.2">
      <c r="A6671" s="10" t="s">
        <v>6653</v>
      </c>
      <c r="B6671" s="6">
        <f>IF($C$10=2012,profiles!C6658,IF($C$10=2013,profiles!E6658,IF($C$10=2014,profiles!G6658,IF($C$10=2015,profiles!I6658,IF($C$10=2016,profiles!K6658)))))</f>
        <v>39.088999999999999</v>
      </c>
      <c r="C6671" s="6">
        <f>IF($C$10=2012,profiles!D6658,IF($C$10=2013,profiles!F6658,IF($C$10=2014,profiles!H6658,IF($C$10=2015,profiles!J6658,IF($C$10=2016,profiles!L6658)))))</f>
        <v>4.4308007872051448E-2</v>
      </c>
      <c r="D6671" s="11">
        <f t="shared" si="1042"/>
        <v>8.8616015744102903</v>
      </c>
      <c r="E6671" s="11">
        <f t="shared" si="1038"/>
        <v>0</v>
      </c>
      <c r="F6671" s="11">
        <f t="shared" si="1039"/>
        <v>8.8616015744102903</v>
      </c>
      <c r="G6671" s="11">
        <f t="shared" si="1040"/>
        <v>30.227398425589708</v>
      </c>
      <c r="H6671" s="12">
        <f t="shared" si="1043"/>
        <v>0</v>
      </c>
      <c r="I6671" s="12">
        <f t="shared" si="1037"/>
        <v>0</v>
      </c>
      <c r="J6671" s="12">
        <f t="shared" si="1044"/>
        <v>0</v>
      </c>
      <c r="K6671" s="12">
        <f t="shared" si="1045"/>
        <v>0</v>
      </c>
      <c r="L6671" s="12">
        <f t="shared" si="1046"/>
        <v>30.227398425589708</v>
      </c>
      <c r="M6671" s="12">
        <f t="shared" si="1041"/>
        <v>30.227398425589708</v>
      </c>
      <c r="N6671" s="13"/>
    </row>
    <row r="6672" spans="1:14" x14ac:dyDescent="0.2">
      <c r="A6672" s="10" t="s">
        <v>6654</v>
      </c>
      <c r="B6672" s="6">
        <f>IF($C$10=2012,profiles!C6659,IF($C$10=2013,profiles!E6659,IF($C$10=2014,profiles!G6659,IF($C$10=2015,profiles!I6659,IF($C$10=2016,profiles!K6659)))))</f>
        <v>40.912999999999997</v>
      </c>
      <c r="C6672" s="6">
        <f>IF($C$10=2012,profiles!D6659,IF($C$10=2013,profiles!F6659,IF($C$10=2014,profiles!H6659,IF($C$10=2015,profiles!J6659,IF($C$10=2016,profiles!L6659)))))</f>
        <v>4.3670482578928402E-2</v>
      </c>
      <c r="D6672" s="11">
        <f t="shared" si="1042"/>
        <v>8.73409651578568</v>
      </c>
      <c r="E6672" s="11">
        <f t="shared" si="1038"/>
        <v>0</v>
      </c>
      <c r="F6672" s="11">
        <f t="shared" si="1039"/>
        <v>8.73409651578568</v>
      </c>
      <c r="G6672" s="11">
        <f t="shared" si="1040"/>
        <v>32.178903484214317</v>
      </c>
      <c r="H6672" s="12">
        <f t="shared" si="1043"/>
        <v>0</v>
      </c>
      <c r="I6672" s="12">
        <f t="shared" si="1037"/>
        <v>0</v>
      </c>
      <c r="J6672" s="12">
        <f t="shared" si="1044"/>
        <v>0</v>
      </c>
      <c r="K6672" s="12">
        <f t="shared" si="1045"/>
        <v>0</v>
      </c>
      <c r="L6672" s="12">
        <f t="shared" si="1046"/>
        <v>32.178903484214317</v>
      </c>
      <c r="M6672" s="12">
        <f t="shared" si="1041"/>
        <v>32.178903484214317</v>
      </c>
      <c r="N6672" s="13"/>
    </row>
    <row r="6673" spans="1:14" x14ac:dyDescent="0.2">
      <c r="A6673" s="10" t="s">
        <v>6655</v>
      </c>
      <c r="B6673" s="6">
        <f>IF($C$10=2012,profiles!C6660,IF($C$10=2013,profiles!E6660,IF($C$10=2014,profiles!G6660,IF($C$10=2015,profiles!I6660,IF($C$10=2016,profiles!K6660)))))</f>
        <v>44.220999999999997</v>
      </c>
      <c r="C6673" s="6">
        <f>IF($C$10=2012,profiles!D6660,IF($C$10=2013,profiles!F6660,IF($C$10=2014,profiles!H6660,IF($C$10=2015,profiles!J6660,IF($C$10=2016,profiles!L6660)))))</f>
        <v>6.1673642486903012E-2</v>
      </c>
      <c r="D6673" s="11">
        <f t="shared" si="1042"/>
        <v>12.334728497380603</v>
      </c>
      <c r="E6673" s="11">
        <f t="shared" si="1038"/>
        <v>0</v>
      </c>
      <c r="F6673" s="11">
        <f t="shared" si="1039"/>
        <v>12.334728497380603</v>
      </c>
      <c r="G6673" s="11">
        <f t="shared" si="1040"/>
        <v>31.886271502619394</v>
      </c>
      <c r="H6673" s="12">
        <f t="shared" si="1043"/>
        <v>0</v>
      </c>
      <c r="I6673" s="12">
        <f t="shared" si="1037"/>
        <v>0</v>
      </c>
      <c r="J6673" s="12">
        <f t="shared" si="1044"/>
        <v>0</v>
      </c>
      <c r="K6673" s="12">
        <f t="shared" si="1045"/>
        <v>0</v>
      </c>
      <c r="L6673" s="12">
        <f t="shared" si="1046"/>
        <v>31.886271502619394</v>
      </c>
      <c r="M6673" s="12">
        <f t="shared" si="1041"/>
        <v>31.886271502619394</v>
      </c>
      <c r="N6673" s="13"/>
    </row>
    <row r="6674" spans="1:14" x14ac:dyDescent="0.2">
      <c r="A6674" s="10" t="s">
        <v>6656</v>
      </c>
      <c r="B6674" s="6">
        <f>IF($C$10=2012,profiles!C6661,IF($C$10=2013,profiles!E6661,IF($C$10=2014,profiles!G6661,IF($C$10=2015,profiles!I6661,IF($C$10=2016,profiles!K6661)))))</f>
        <v>47.264000000000003</v>
      </c>
      <c r="C6674" s="6">
        <f>IF($C$10=2012,profiles!D6661,IF($C$10=2013,profiles!F6661,IF($C$10=2014,profiles!H6661,IF($C$10=2015,profiles!J6661,IF($C$10=2016,profiles!L6661)))))</f>
        <v>9.4034980735648754E-2</v>
      </c>
      <c r="D6674" s="11">
        <f t="shared" si="1042"/>
        <v>18.806996147129752</v>
      </c>
      <c r="E6674" s="11">
        <f t="shared" si="1038"/>
        <v>0</v>
      </c>
      <c r="F6674" s="11">
        <f t="shared" si="1039"/>
        <v>18.806996147129752</v>
      </c>
      <c r="G6674" s="11">
        <f t="shared" si="1040"/>
        <v>28.457003852870251</v>
      </c>
      <c r="H6674" s="12">
        <f t="shared" si="1043"/>
        <v>0</v>
      </c>
      <c r="I6674" s="12">
        <f t="shared" ref="I6674:I6737" si="1047">MAX(MIN(E6674,($L$2-K6673)/$F$2),0)</f>
        <v>0</v>
      </c>
      <c r="J6674" s="12">
        <f t="shared" si="1044"/>
        <v>0</v>
      </c>
      <c r="K6674" s="12">
        <f t="shared" si="1045"/>
        <v>0</v>
      </c>
      <c r="L6674" s="12">
        <f t="shared" si="1046"/>
        <v>28.457003852870251</v>
      </c>
      <c r="M6674" s="12">
        <f t="shared" si="1041"/>
        <v>28.457003852870251</v>
      </c>
      <c r="N6674" s="13"/>
    </row>
    <row r="6675" spans="1:14" x14ac:dyDescent="0.2">
      <c r="A6675" s="10" t="s">
        <v>6657</v>
      </c>
      <c r="B6675" s="6">
        <f>IF($C$10=2012,profiles!C6662,IF($C$10=2013,profiles!E6662,IF($C$10=2014,profiles!G6662,IF($C$10=2015,profiles!I6662,IF($C$10=2016,profiles!K6662)))))</f>
        <v>49.758000000000003</v>
      </c>
      <c r="C6675" s="6">
        <f>IF($C$10=2012,profiles!D6662,IF($C$10=2013,profiles!F6662,IF($C$10=2014,profiles!H6662,IF($C$10=2015,profiles!J6662,IF($C$10=2016,profiles!L6662)))))</f>
        <v>0.12711699975053359</v>
      </c>
      <c r="D6675" s="11">
        <f t="shared" si="1042"/>
        <v>25.423399950106717</v>
      </c>
      <c r="E6675" s="11">
        <f t="shared" ref="E6675:E6738" si="1048">D6675-F6675</f>
        <v>0</v>
      </c>
      <c r="F6675" s="11">
        <f t="shared" ref="F6675:F6738" si="1049">MIN(D6675,B6675)</f>
        <v>25.423399950106717</v>
      </c>
      <c r="G6675" s="11">
        <f t="shared" ref="G6675:G6738" si="1050">B6675-F6675</f>
        <v>24.334600049893286</v>
      </c>
      <c r="H6675" s="12">
        <f t="shared" si="1043"/>
        <v>0</v>
      </c>
      <c r="I6675" s="12">
        <f t="shared" si="1047"/>
        <v>0</v>
      </c>
      <c r="J6675" s="12">
        <f t="shared" si="1044"/>
        <v>0</v>
      </c>
      <c r="K6675" s="12">
        <f t="shared" si="1045"/>
        <v>0</v>
      </c>
      <c r="L6675" s="12">
        <f t="shared" si="1046"/>
        <v>24.334600049893286</v>
      </c>
      <c r="M6675" s="12">
        <f t="shared" ref="M6675:M6738" si="1051">B6675-D6675</f>
        <v>24.334600049893286</v>
      </c>
      <c r="N6675" s="13"/>
    </row>
    <row r="6676" spans="1:14" x14ac:dyDescent="0.2">
      <c r="A6676" s="10" t="s">
        <v>6658</v>
      </c>
      <c r="B6676" s="6">
        <f>IF($C$10=2012,profiles!C6663,IF($C$10=2013,profiles!E6663,IF($C$10=2014,profiles!G6663,IF($C$10=2015,profiles!I6663,IF($C$10=2016,profiles!K6663)))))</f>
        <v>52.057000000000002</v>
      </c>
      <c r="C6676" s="6">
        <f>IF($C$10=2012,profiles!D6663,IF($C$10=2013,profiles!F6663,IF($C$10=2014,profiles!H6663,IF($C$10=2015,profiles!J6663,IF($C$10=2016,profiles!L6663)))))</f>
        <v>0.1573994511738781</v>
      </c>
      <c r="D6676" s="11">
        <f t="shared" ref="D6676:D6739" si="1052">C6676*$C$2</f>
        <v>31.47989023477562</v>
      </c>
      <c r="E6676" s="11">
        <f t="shared" si="1048"/>
        <v>0</v>
      </c>
      <c r="F6676" s="11">
        <f t="shared" si="1049"/>
        <v>31.47989023477562</v>
      </c>
      <c r="G6676" s="11">
        <f t="shared" si="1050"/>
        <v>20.577109765224382</v>
      </c>
      <c r="H6676" s="12">
        <f t="shared" ref="H6676:H6739" si="1053">E6676-I6676</f>
        <v>0</v>
      </c>
      <c r="I6676" s="12">
        <f t="shared" si="1047"/>
        <v>0</v>
      </c>
      <c r="J6676" s="12">
        <f t="shared" ref="J6676:J6739" si="1054">MIN(G6676,K6675*$F$3)</f>
        <v>0</v>
      </c>
      <c r="K6676" s="12">
        <f t="shared" ref="K6676:K6739" si="1055">K6675+I6676*$F$2-J6676/$F$3</f>
        <v>0</v>
      </c>
      <c r="L6676" s="12">
        <f t="shared" ref="L6676:L6739" si="1056">MAX(G6676-J6676,0)</f>
        <v>20.577109765224382</v>
      </c>
      <c r="M6676" s="12">
        <f t="shared" si="1051"/>
        <v>20.577109765224382</v>
      </c>
      <c r="N6676" s="13"/>
    </row>
    <row r="6677" spans="1:14" x14ac:dyDescent="0.2">
      <c r="A6677" s="10" t="s">
        <v>6659</v>
      </c>
      <c r="B6677" s="6">
        <f>IF($C$10=2012,profiles!C6664,IF($C$10=2013,profiles!E6664,IF($C$10=2014,profiles!G6664,IF($C$10=2015,profiles!I6664,IF($C$10=2016,profiles!K6664)))))</f>
        <v>51.506</v>
      </c>
      <c r="C6677" s="6">
        <f>IF($C$10=2012,profiles!D6664,IF($C$10=2013,profiles!F6664,IF($C$10=2014,profiles!H6664,IF($C$10=2015,profiles!J6664,IF($C$10=2016,profiles!L6664)))))</f>
        <v>0.17766166809878869</v>
      </c>
      <c r="D6677" s="11">
        <f t="shared" si="1052"/>
        <v>35.532333619757736</v>
      </c>
      <c r="E6677" s="11">
        <f t="shared" si="1048"/>
        <v>0</v>
      </c>
      <c r="F6677" s="11">
        <f t="shared" si="1049"/>
        <v>35.532333619757736</v>
      </c>
      <c r="G6677" s="11">
        <f t="shared" si="1050"/>
        <v>15.973666380242264</v>
      </c>
      <c r="H6677" s="12">
        <f t="shared" si="1053"/>
        <v>0</v>
      </c>
      <c r="I6677" s="12">
        <f t="shared" si="1047"/>
        <v>0</v>
      </c>
      <c r="J6677" s="12">
        <f t="shared" si="1054"/>
        <v>0</v>
      </c>
      <c r="K6677" s="12">
        <f t="shared" si="1055"/>
        <v>0</v>
      </c>
      <c r="L6677" s="12">
        <f t="shared" si="1056"/>
        <v>15.973666380242264</v>
      </c>
      <c r="M6677" s="12">
        <f t="shared" si="1051"/>
        <v>15.973666380242264</v>
      </c>
      <c r="N6677" s="13"/>
    </row>
    <row r="6678" spans="1:14" x14ac:dyDescent="0.2">
      <c r="A6678" s="10" t="s">
        <v>6660</v>
      </c>
      <c r="B6678" s="6">
        <f>IF($C$10=2012,profiles!C6665,IF($C$10=2013,profiles!E6665,IF($C$10=2014,profiles!G6665,IF($C$10=2015,profiles!I6665,IF($C$10=2016,profiles!K6665)))))</f>
        <v>49.524999999999999</v>
      </c>
      <c r="C6678" s="6">
        <f>IF($C$10=2012,profiles!D6665,IF($C$10=2013,profiles!F6665,IF($C$10=2014,profiles!H6665,IF($C$10=2015,profiles!J6665,IF($C$10=2016,profiles!L6665)))))</f>
        <v>0.17879812623000804</v>
      </c>
      <c r="D6678" s="11">
        <f t="shared" si="1052"/>
        <v>35.759625246001612</v>
      </c>
      <c r="E6678" s="11">
        <f t="shared" si="1048"/>
        <v>0</v>
      </c>
      <c r="F6678" s="11">
        <f t="shared" si="1049"/>
        <v>35.759625246001612</v>
      </c>
      <c r="G6678" s="11">
        <f t="shared" si="1050"/>
        <v>13.765374753998387</v>
      </c>
      <c r="H6678" s="12">
        <f t="shared" si="1053"/>
        <v>0</v>
      </c>
      <c r="I6678" s="12">
        <f t="shared" si="1047"/>
        <v>0</v>
      </c>
      <c r="J6678" s="12">
        <f t="shared" si="1054"/>
        <v>0</v>
      </c>
      <c r="K6678" s="12">
        <f t="shared" si="1055"/>
        <v>0</v>
      </c>
      <c r="L6678" s="12">
        <f t="shared" si="1056"/>
        <v>13.765374753998387</v>
      </c>
      <c r="M6678" s="12">
        <f t="shared" si="1051"/>
        <v>13.765374753998387</v>
      </c>
      <c r="N6678" s="13"/>
    </row>
    <row r="6679" spans="1:14" x14ac:dyDescent="0.2">
      <c r="A6679" s="10" t="s">
        <v>6661</v>
      </c>
      <c r="B6679" s="6">
        <f>IF($C$10=2012,profiles!C6666,IF($C$10=2013,profiles!E6666,IF($C$10=2014,profiles!G6666,IF($C$10=2015,profiles!I6666,IF($C$10=2016,profiles!K6666)))))</f>
        <v>47.938000000000002</v>
      </c>
      <c r="C6679" s="6">
        <f>IF($C$10=2012,profiles!D6666,IF($C$10=2013,profiles!F6666,IF($C$10=2014,profiles!H6666,IF($C$10=2015,profiles!J6666,IF($C$10=2016,profiles!L6666)))))</f>
        <v>0.16069795160351472</v>
      </c>
      <c r="D6679" s="11">
        <f t="shared" si="1052"/>
        <v>32.139590320702943</v>
      </c>
      <c r="E6679" s="11">
        <f t="shared" si="1048"/>
        <v>0</v>
      </c>
      <c r="F6679" s="11">
        <f t="shared" si="1049"/>
        <v>32.139590320702943</v>
      </c>
      <c r="G6679" s="11">
        <f t="shared" si="1050"/>
        <v>15.798409679297059</v>
      </c>
      <c r="H6679" s="12">
        <f t="shared" si="1053"/>
        <v>0</v>
      </c>
      <c r="I6679" s="12">
        <f t="shared" si="1047"/>
        <v>0</v>
      </c>
      <c r="J6679" s="12">
        <f t="shared" si="1054"/>
        <v>0</v>
      </c>
      <c r="K6679" s="12">
        <f t="shared" si="1055"/>
        <v>0</v>
      </c>
      <c r="L6679" s="12">
        <f t="shared" si="1056"/>
        <v>15.798409679297059</v>
      </c>
      <c r="M6679" s="12">
        <f t="shared" si="1051"/>
        <v>15.798409679297059</v>
      </c>
      <c r="N6679" s="13"/>
    </row>
    <row r="6680" spans="1:14" x14ac:dyDescent="0.2">
      <c r="A6680" s="10" t="s">
        <v>6662</v>
      </c>
      <c r="B6680" s="6">
        <f>IF($C$10=2012,profiles!C6667,IF($C$10=2013,profiles!E6667,IF($C$10=2014,profiles!G6667,IF($C$10=2015,profiles!I6667,IF($C$10=2016,profiles!K6667)))))</f>
        <v>47.17</v>
      </c>
      <c r="C6680" s="6">
        <f>IF($C$10=2012,profiles!D6667,IF($C$10=2013,profiles!F6667,IF($C$10=2014,profiles!H6667,IF($C$10=2015,profiles!J6667,IF($C$10=2016,profiles!L6667)))))</f>
        <v>0.1282118801452449</v>
      </c>
      <c r="D6680" s="11">
        <f t="shared" si="1052"/>
        <v>25.642376029048979</v>
      </c>
      <c r="E6680" s="11">
        <f t="shared" si="1048"/>
        <v>0</v>
      </c>
      <c r="F6680" s="11">
        <f t="shared" si="1049"/>
        <v>25.642376029048979</v>
      </c>
      <c r="G6680" s="11">
        <f t="shared" si="1050"/>
        <v>21.527623970951023</v>
      </c>
      <c r="H6680" s="12">
        <f t="shared" si="1053"/>
        <v>0</v>
      </c>
      <c r="I6680" s="12">
        <f t="shared" si="1047"/>
        <v>0</v>
      </c>
      <c r="J6680" s="12">
        <f t="shared" si="1054"/>
        <v>0</v>
      </c>
      <c r="K6680" s="12">
        <f t="shared" si="1055"/>
        <v>0</v>
      </c>
      <c r="L6680" s="12">
        <f t="shared" si="1056"/>
        <v>21.527623970951023</v>
      </c>
      <c r="M6680" s="12">
        <f t="shared" si="1051"/>
        <v>21.527623970951023</v>
      </c>
      <c r="N6680" s="13"/>
    </row>
    <row r="6681" spans="1:14" x14ac:dyDescent="0.2">
      <c r="A6681" s="10" t="s">
        <v>6663</v>
      </c>
      <c r="B6681" s="6">
        <f>IF($C$10=2012,profiles!C6668,IF($C$10=2013,profiles!E6668,IF($C$10=2014,profiles!G6668,IF($C$10=2015,profiles!I6668,IF($C$10=2016,profiles!K6668)))))</f>
        <v>46.957999999999998</v>
      </c>
      <c r="C6681" s="6">
        <f>IF($C$10=2012,profiles!D6668,IF($C$10=2013,profiles!F6668,IF($C$10=2014,profiles!H6668,IF($C$10=2015,profiles!J6668,IF($C$10=2016,profiles!L6668)))))</f>
        <v>8.5622418715525131E-2</v>
      </c>
      <c r="D6681" s="11">
        <f t="shared" si="1052"/>
        <v>17.124483743105028</v>
      </c>
      <c r="E6681" s="11">
        <f t="shared" si="1048"/>
        <v>0</v>
      </c>
      <c r="F6681" s="11">
        <f t="shared" si="1049"/>
        <v>17.124483743105028</v>
      </c>
      <c r="G6681" s="11">
        <f t="shared" si="1050"/>
        <v>29.833516256894971</v>
      </c>
      <c r="H6681" s="12">
        <f t="shared" si="1053"/>
        <v>0</v>
      </c>
      <c r="I6681" s="12">
        <f t="shared" si="1047"/>
        <v>0</v>
      </c>
      <c r="J6681" s="12">
        <f t="shared" si="1054"/>
        <v>0</v>
      </c>
      <c r="K6681" s="12">
        <f t="shared" si="1055"/>
        <v>0</v>
      </c>
      <c r="L6681" s="12">
        <f t="shared" si="1056"/>
        <v>29.833516256894971</v>
      </c>
      <c r="M6681" s="12">
        <f t="shared" si="1051"/>
        <v>29.833516256894971</v>
      </c>
      <c r="N6681" s="13"/>
    </row>
    <row r="6682" spans="1:14" x14ac:dyDescent="0.2">
      <c r="A6682" s="10" t="s">
        <v>6664</v>
      </c>
      <c r="B6682" s="6">
        <f>IF($C$10=2012,profiles!C6669,IF($C$10=2013,profiles!E6669,IF($C$10=2014,profiles!G6669,IF($C$10=2015,profiles!I6669,IF($C$10=2016,profiles!K6669)))))</f>
        <v>48.707000000000001</v>
      </c>
      <c r="C6682" s="6">
        <f>IF($C$10=2012,profiles!D6669,IF($C$10=2013,profiles!F6669,IF($C$10=2014,profiles!H6669,IF($C$10=2015,profiles!J6669,IF($C$10=2016,profiles!L6669)))))</f>
        <v>4.6081991296393822E-2</v>
      </c>
      <c r="D6682" s="11">
        <f t="shared" si="1052"/>
        <v>9.2163982592787637</v>
      </c>
      <c r="E6682" s="11">
        <f t="shared" si="1048"/>
        <v>0</v>
      </c>
      <c r="F6682" s="11">
        <f t="shared" si="1049"/>
        <v>9.2163982592787637</v>
      </c>
      <c r="G6682" s="11">
        <f t="shared" si="1050"/>
        <v>39.490601740721239</v>
      </c>
      <c r="H6682" s="12">
        <f t="shared" si="1053"/>
        <v>0</v>
      </c>
      <c r="I6682" s="12">
        <f t="shared" si="1047"/>
        <v>0</v>
      </c>
      <c r="J6682" s="12">
        <f t="shared" si="1054"/>
        <v>0</v>
      </c>
      <c r="K6682" s="12">
        <f t="shared" si="1055"/>
        <v>0</v>
      </c>
      <c r="L6682" s="12">
        <f t="shared" si="1056"/>
        <v>39.490601740721239</v>
      </c>
      <c r="M6682" s="12">
        <f t="shared" si="1051"/>
        <v>39.490601740721239</v>
      </c>
      <c r="N6682" s="13"/>
    </row>
    <row r="6683" spans="1:14" x14ac:dyDescent="0.2">
      <c r="A6683" s="10" t="s">
        <v>6665</v>
      </c>
      <c r="B6683" s="6">
        <f>IF($C$10=2012,profiles!C6670,IF($C$10=2013,profiles!E6670,IF($C$10=2014,profiles!G6670,IF($C$10=2015,profiles!I6670,IF($C$10=2016,profiles!K6670)))))</f>
        <v>51.725999999999999</v>
      </c>
      <c r="C6683" s="6">
        <f>IF($C$10=2012,profiles!D6670,IF($C$10=2013,profiles!F6670,IF($C$10=2014,profiles!H6670,IF($C$10=2015,profiles!J6670,IF($C$10=2016,profiles!L6670)))))</f>
        <v>3.1696094464617346E-2</v>
      </c>
      <c r="D6683" s="11">
        <f t="shared" si="1052"/>
        <v>6.3392188929234692</v>
      </c>
      <c r="E6683" s="11">
        <f t="shared" si="1048"/>
        <v>0</v>
      </c>
      <c r="F6683" s="11">
        <f t="shared" si="1049"/>
        <v>6.3392188929234692</v>
      </c>
      <c r="G6683" s="11">
        <f t="shared" si="1050"/>
        <v>45.38678110707653</v>
      </c>
      <c r="H6683" s="12">
        <f t="shared" si="1053"/>
        <v>0</v>
      </c>
      <c r="I6683" s="12">
        <f t="shared" si="1047"/>
        <v>0</v>
      </c>
      <c r="J6683" s="12">
        <f t="shared" si="1054"/>
        <v>0</v>
      </c>
      <c r="K6683" s="12">
        <f t="shared" si="1055"/>
        <v>0</v>
      </c>
      <c r="L6683" s="12">
        <f t="shared" si="1056"/>
        <v>45.38678110707653</v>
      </c>
      <c r="M6683" s="12">
        <f t="shared" si="1051"/>
        <v>45.38678110707653</v>
      </c>
      <c r="N6683" s="13"/>
    </row>
    <row r="6684" spans="1:14" x14ac:dyDescent="0.2">
      <c r="A6684" s="10" t="s">
        <v>6666</v>
      </c>
      <c r="B6684" s="6">
        <f>IF($C$10=2012,profiles!C6671,IF($C$10=2013,profiles!E6671,IF($C$10=2014,profiles!G6671,IF($C$10=2015,profiles!I6671,IF($C$10=2016,profiles!K6671)))))</f>
        <v>54.652999999999999</v>
      </c>
      <c r="C6684" s="6">
        <f>IF($C$10=2012,profiles!D6671,IF($C$10=2013,profiles!F6671,IF($C$10=2014,profiles!H6671,IF($C$10=2015,profiles!J6671,IF($C$10=2016,profiles!L6671)))))</f>
        <v>4.0815478005377388E-2</v>
      </c>
      <c r="D6684" s="11">
        <f t="shared" si="1052"/>
        <v>8.1630956010754776</v>
      </c>
      <c r="E6684" s="11">
        <f t="shared" si="1048"/>
        <v>0</v>
      </c>
      <c r="F6684" s="11">
        <f t="shared" si="1049"/>
        <v>8.1630956010754776</v>
      </c>
      <c r="G6684" s="11">
        <f t="shared" si="1050"/>
        <v>46.489904398924523</v>
      </c>
      <c r="H6684" s="12">
        <f t="shared" si="1053"/>
        <v>0</v>
      </c>
      <c r="I6684" s="12">
        <f t="shared" si="1047"/>
        <v>0</v>
      </c>
      <c r="J6684" s="12">
        <f t="shared" si="1054"/>
        <v>0</v>
      </c>
      <c r="K6684" s="12">
        <f t="shared" si="1055"/>
        <v>0</v>
      </c>
      <c r="L6684" s="12">
        <f t="shared" si="1056"/>
        <v>46.489904398924523</v>
      </c>
      <c r="M6684" s="12">
        <f t="shared" si="1051"/>
        <v>46.489904398924523</v>
      </c>
      <c r="N6684" s="13"/>
    </row>
    <row r="6685" spans="1:14" x14ac:dyDescent="0.2">
      <c r="A6685" s="10" t="s">
        <v>6667</v>
      </c>
      <c r="B6685" s="6">
        <f>IF($C$10=2012,profiles!C6672,IF($C$10=2013,profiles!E6672,IF($C$10=2014,profiles!G6672,IF($C$10=2015,profiles!I6672,IF($C$10=2016,profiles!K6672)))))</f>
        <v>52.936999999999998</v>
      </c>
      <c r="C6685" s="6">
        <f>IF($C$10=2012,profiles!D6672,IF($C$10=2013,profiles!F6672,IF($C$10=2014,profiles!H6672,IF($C$10=2015,profiles!J6672,IF($C$10=2016,profiles!L6672)))))</f>
        <v>4.7911411702746903E-2</v>
      </c>
      <c r="D6685" s="11">
        <f t="shared" si="1052"/>
        <v>9.58228234054938</v>
      </c>
      <c r="E6685" s="11">
        <f t="shared" si="1048"/>
        <v>0</v>
      </c>
      <c r="F6685" s="11">
        <f t="shared" si="1049"/>
        <v>9.58228234054938</v>
      </c>
      <c r="G6685" s="11">
        <f t="shared" si="1050"/>
        <v>43.354717659450614</v>
      </c>
      <c r="H6685" s="12">
        <f t="shared" si="1053"/>
        <v>0</v>
      </c>
      <c r="I6685" s="12">
        <f t="shared" si="1047"/>
        <v>0</v>
      </c>
      <c r="J6685" s="12">
        <f t="shared" si="1054"/>
        <v>0</v>
      </c>
      <c r="K6685" s="12">
        <f t="shared" si="1055"/>
        <v>0</v>
      </c>
      <c r="L6685" s="12">
        <f t="shared" si="1056"/>
        <v>43.354717659450614</v>
      </c>
      <c r="M6685" s="12">
        <f t="shared" si="1051"/>
        <v>43.354717659450614</v>
      </c>
      <c r="N6685" s="13"/>
    </row>
    <row r="6686" spans="1:14" x14ac:dyDescent="0.2">
      <c r="A6686" s="10" t="s">
        <v>6668</v>
      </c>
      <c r="B6686" s="6">
        <f>IF($C$10=2012,profiles!C6673,IF($C$10=2013,profiles!E6673,IF($C$10=2014,profiles!G6673,IF($C$10=2015,profiles!I6673,IF($C$10=2016,profiles!K6673)))))</f>
        <v>50.44</v>
      </c>
      <c r="C6686" s="6">
        <f>IF($C$10=2012,profiles!D6673,IF($C$10=2013,profiles!F6673,IF($C$10=2014,profiles!H6673,IF($C$10=2015,profiles!J6673,IF($C$10=2016,profiles!L6673)))))</f>
        <v>4.9616098899575904E-2</v>
      </c>
      <c r="D6686" s="11">
        <f t="shared" si="1052"/>
        <v>9.9232197799151809</v>
      </c>
      <c r="E6686" s="11">
        <f t="shared" si="1048"/>
        <v>0</v>
      </c>
      <c r="F6686" s="11">
        <f t="shared" si="1049"/>
        <v>9.9232197799151809</v>
      </c>
      <c r="G6686" s="11">
        <f t="shared" si="1050"/>
        <v>40.516780220084819</v>
      </c>
      <c r="H6686" s="12">
        <f t="shared" si="1053"/>
        <v>0</v>
      </c>
      <c r="I6686" s="12">
        <f t="shared" si="1047"/>
        <v>0</v>
      </c>
      <c r="J6686" s="12">
        <f t="shared" si="1054"/>
        <v>0</v>
      </c>
      <c r="K6686" s="12">
        <f t="shared" si="1055"/>
        <v>0</v>
      </c>
      <c r="L6686" s="12">
        <f t="shared" si="1056"/>
        <v>40.516780220084819</v>
      </c>
      <c r="M6686" s="12">
        <f t="shared" si="1051"/>
        <v>40.516780220084819</v>
      </c>
      <c r="N6686" s="13"/>
    </row>
    <row r="6687" spans="1:14" x14ac:dyDescent="0.2">
      <c r="A6687" s="10" t="s">
        <v>6669</v>
      </c>
      <c r="B6687" s="6">
        <f>IF($C$10=2012,profiles!C6674,IF($C$10=2013,profiles!E6674,IF($C$10=2014,profiles!G6674,IF($C$10=2015,profiles!I6674,IF($C$10=2016,profiles!K6674)))))</f>
        <v>48.691000000000003</v>
      </c>
      <c r="C6687" s="6">
        <f>IF($C$10=2012,profiles!D6674,IF($C$10=2013,profiles!F6674,IF($C$10=2014,profiles!H6674,IF($C$10=2015,profiles!J6674,IF($C$10=2016,profiles!L6674)))))</f>
        <v>4.8701388696399367E-2</v>
      </c>
      <c r="D6687" s="11">
        <f t="shared" si="1052"/>
        <v>9.7402777392798736</v>
      </c>
      <c r="E6687" s="11">
        <f t="shared" si="1048"/>
        <v>0</v>
      </c>
      <c r="F6687" s="11">
        <f t="shared" si="1049"/>
        <v>9.7402777392798736</v>
      </c>
      <c r="G6687" s="11">
        <f t="shared" si="1050"/>
        <v>38.950722260720127</v>
      </c>
      <c r="H6687" s="12">
        <f t="shared" si="1053"/>
        <v>0</v>
      </c>
      <c r="I6687" s="12">
        <f t="shared" si="1047"/>
        <v>0</v>
      </c>
      <c r="J6687" s="12">
        <f t="shared" si="1054"/>
        <v>0</v>
      </c>
      <c r="K6687" s="12">
        <f t="shared" si="1055"/>
        <v>0</v>
      </c>
      <c r="L6687" s="12">
        <f t="shared" si="1056"/>
        <v>38.950722260720127</v>
      </c>
      <c r="M6687" s="12">
        <f t="shared" si="1051"/>
        <v>38.950722260720127</v>
      </c>
      <c r="N6687" s="13"/>
    </row>
    <row r="6688" spans="1:14" x14ac:dyDescent="0.2">
      <c r="A6688" s="10" t="s">
        <v>6670</v>
      </c>
      <c r="B6688" s="6">
        <f>IF($C$10=2012,profiles!C6675,IF($C$10=2013,profiles!E6675,IF($C$10=2014,profiles!G6675,IF($C$10=2015,profiles!I6675,IF($C$10=2016,profiles!K6675)))))</f>
        <v>45.061999999999998</v>
      </c>
      <c r="C6688" s="6">
        <f>IF($C$10=2012,profiles!D6675,IF($C$10=2013,profiles!F6675,IF($C$10=2014,profiles!H6675,IF($C$10=2015,profiles!J6675,IF($C$10=2016,profiles!L6675)))))</f>
        <v>4.8659810959891345E-2</v>
      </c>
      <c r="D6688" s="11">
        <f t="shared" si="1052"/>
        <v>9.7319621919782691</v>
      </c>
      <c r="E6688" s="11">
        <f t="shared" si="1048"/>
        <v>0</v>
      </c>
      <c r="F6688" s="11">
        <f t="shared" si="1049"/>
        <v>9.7319621919782691</v>
      </c>
      <c r="G6688" s="11">
        <f t="shared" si="1050"/>
        <v>35.330037808021729</v>
      </c>
      <c r="H6688" s="12">
        <f t="shared" si="1053"/>
        <v>0</v>
      </c>
      <c r="I6688" s="12">
        <f t="shared" si="1047"/>
        <v>0</v>
      </c>
      <c r="J6688" s="12">
        <f t="shared" si="1054"/>
        <v>0</v>
      </c>
      <c r="K6688" s="12">
        <f t="shared" si="1055"/>
        <v>0</v>
      </c>
      <c r="L6688" s="12">
        <f t="shared" si="1056"/>
        <v>35.330037808021729</v>
      </c>
      <c r="M6688" s="12">
        <f t="shared" si="1051"/>
        <v>35.330037808021729</v>
      </c>
      <c r="N6688" s="13"/>
    </row>
    <row r="6689" spans="1:14" x14ac:dyDescent="0.2">
      <c r="A6689" s="10" t="s">
        <v>6671</v>
      </c>
      <c r="B6689" s="6">
        <f>IF($C$10=2012,profiles!C6676,IF($C$10=2013,profiles!E6676,IF($C$10=2014,profiles!G6676,IF($C$10=2015,profiles!I6676,IF($C$10=2016,profiles!K6676)))))</f>
        <v>42.247999999999998</v>
      </c>
      <c r="C6689" s="6">
        <f>IF($C$10=2012,profiles!D6676,IF($C$10=2013,profiles!F6676,IF($C$10=2014,profiles!H6676,IF($C$10=2015,profiles!J6676,IF($C$10=2016,profiles!L6676)))))</f>
        <v>4.9004530529115922E-2</v>
      </c>
      <c r="D6689" s="11">
        <f t="shared" si="1052"/>
        <v>9.8009061058231843</v>
      </c>
      <c r="E6689" s="11">
        <f t="shared" si="1048"/>
        <v>0</v>
      </c>
      <c r="F6689" s="11">
        <f t="shared" si="1049"/>
        <v>9.8009061058231843</v>
      </c>
      <c r="G6689" s="11">
        <f t="shared" si="1050"/>
        <v>32.447093894176817</v>
      </c>
      <c r="H6689" s="12">
        <f t="shared" si="1053"/>
        <v>0</v>
      </c>
      <c r="I6689" s="12">
        <f t="shared" si="1047"/>
        <v>0</v>
      </c>
      <c r="J6689" s="12">
        <f t="shared" si="1054"/>
        <v>0</v>
      </c>
      <c r="K6689" s="12">
        <f t="shared" si="1055"/>
        <v>0</v>
      </c>
      <c r="L6689" s="12">
        <f t="shared" si="1056"/>
        <v>32.447093894176817</v>
      </c>
      <c r="M6689" s="12">
        <f t="shared" si="1051"/>
        <v>32.447093894176817</v>
      </c>
      <c r="N6689" s="13"/>
    </row>
    <row r="6690" spans="1:14" x14ac:dyDescent="0.2">
      <c r="A6690" s="10" t="s">
        <v>6672</v>
      </c>
      <c r="B6690" s="6">
        <f>IF($C$10=2012,profiles!C6677,IF($C$10=2013,profiles!E6677,IF($C$10=2014,profiles!G6677,IF($C$10=2015,profiles!I6677,IF($C$10=2016,profiles!K6677)))))</f>
        <v>40.89</v>
      </c>
      <c r="C6690" s="6">
        <f>IF($C$10=2012,profiles!D6677,IF($C$10=2013,profiles!F6677,IF($C$10=2014,profiles!H6677,IF($C$10=2015,profiles!J6677,IF($C$10=2016,profiles!L6677)))))</f>
        <v>4.8519611510592017E-2</v>
      </c>
      <c r="D6690" s="11">
        <f t="shared" si="1052"/>
        <v>9.7039223021184036</v>
      </c>
      <c r="E6690" s="11">
        <f t="shared" si="1048"/>
        <v>0</v>
      </c>
      <c r="F6690" s="11">
        <f t="shared" si="1049"/>
        <v>9.7039223021184036</v>
      </c>
      <c r="G6690" s="11">
        <f t="shared" si="1050"/>
        <v>31.186077697881597</v>
      </c>
      <c r="H6690" s="12">
        <f t="shared" si="1053"/>
        <v>0</v>
      </c>
      <c r="I6690" s="12">
        <f t="shared" si="1047"/>
        <v>0</v>
      </c>
      <c r="J6690" s="12">
        <f t="shared" si="1054"/>
        <v>0</v>
      </c>
      <c r="K6690" s="12">
        <f t="shared" si="1055"/>
        <v>0</v>
      </c>
      <c r="L6690" s="12">
        <f t="shared" si="1056"/>
        <v>31.186077697881597</v>
      </c>
      <c r="M6690" s="12">
        <f t="shared" si="1051"/>
        <v>31.186077697881597</v>
      </c>
      <c r="N6690" s="13"/>
    </row>
    <row r="6691" spans="1:14" x14ac:dyDescent="0.2">
      <c r="A6691" s="10" t="s">
        <v>6673</v>
      </c>
      <c r="B6691" s="6">
        <f>IF($C$10=2012,profiles!C6678,IF($C$10=2013,profiles!E6678,IF($C$10=2014,profiles!G6678,IF($C$10=2015,profiles!I6678,IF($C$10=2016,profiles!K6678)))))</f>
        <v>40.409999999999997</v>
      </c>
      <c r="C6691" s="6">
        <f>IF($C$10=2012,profiles!D6678,IF($C$10=2013,profiles!F6678,IF($C$10=2014,profiles!H6678,IF($C$10=2015,profiles!J6678,IF($C$10=2016,profiles!L6678)))))</f>
        <v>5.1124319381520428E-2</v>
      </c>
      <c r="D6691" s="11">
        <f t="shared" si="1052"/>
        <v>10.224863876304086</v>
      </c>
      <c r="E6691" s="11">
        <f t="shared" si="1048"/>
        <v>0</v>
      </c>
      <c r="F6691" s="11">
        <f t="shared" si="1049"/>
        <v>10.224863876304086</v>
      </c>
      <c r="G6691" s="11">
        <f t="shared" si="1050"/>
        <v>30.185136123695912</v>
      </c>
      <c r="H6691" s="12">
        <f t="shared" si="1053"/>
        <v>0</v>
      </c>
      <c r="I6691" s="12">
        <f t="shared" si="1047"/>
        <v>0</v>
      </c>
      <c r="J6691" s="12">
        <f t="shared" si="1054"/>
        <v>0</v>
      </c>
      <c r="K6691" s="12">
        <f t="shared" si="1055"/>
        <v>0</v>
      </c>
      <c r="L6691" s="12">
        <f t="shared" si="1056"/>
        <v>30.185136123695912</v>
      </c>
      <c r="M6691" s="12">
        <f t="shared" si="1051"/>
        <v>30.185136123695912</v>
      </c>
      <c r="N6691" s="13"/>
    </row>
    <row r="6692" spans="1:14" x14ac:dyDescent="0.2">
      <c r="A6692" s="10" t="s">
        <v>6674</v>
      </c>
      <c r="B6692" s="6">
        <f>IF($C$10=2012,profiles!C6679,IF($C$10=2013,profiles!E6679,IF($C$10=2014,profiles!G6679,IF($C$10=2015,profiles!I6679,IF($C$10=2016,profiles!K6679)))))</f>
        <v>40.856000000000002</v>
      </c>
      <c r="C6692" s="6">
        <f>IF($C$10=2012,profiles!D6679,IF($C$10=2013,profiles!F6679,IF($C$10=2014,profiles!H6679,IF($C$10=2015,profiles!J6679,IF($C$10=2016,profiles!L6679)))))</f>
        <v>5.1706222203749118E-2</v>
      </c>
      <c r="D6692" s="11">
        <f t="shared" si="1052"/>
        <v>10.341244440749824</v>
      </c>
      <c r="E6692" s="11">
        <f t="shared" si="1048"/>
        <v>0</v>
      </c>
      <c r="F6692" s="11">
        <f t="shared" si="1049"/>
        <v>10.341244440749824</v>
      </c>
      <c r="G6692" s="11">
        <f t="shared" si="1050"/>
        <v>30.514755559250176</v>
      </c>
      <c r="H6692" s="12">
        <f t="shared" si="1053"/>
        <v>0</v>
      </c>
      <c r="I6692" s="12">
        <f t="shared" si="1047"/>
        <v>0</v>
      </c>
      <c r="J6692" s="12">
        <f t="shared" si="1054"/>
        <v>0</v>
      </c>
      <c r="K6692" s="12">
        <f t="shared" si="1055"/>
        <v>0</v>
      </c>
      <c r="L6692" s="12">
        <f t="shared" si="1056"/>
        <v>30.514755559250176</v>
      </c>
      <c r="M6692" s="12">
        <f t="shared" si="1051"/>
        <v>30.514755559250176</v>
      </c>
      <c r="N6692" s="13"/>
    </row>
    <row r="6693" spans="1:14" x14ac:dyDescent="0.2">
      <c r="A6693" s="10" t="s">
        <v>6675</v>
      </c>
      <c r="B6693" s="6">
        <f>IF($C$10=2012,profiles!C6680,IF($C$10=2013,profiles!E6680,IF($C$10=2014,profiles!G6680,IF($C$10=2015,profiles!I6680,IF($C$10=2016,profiles!K6680)))))</f>
        <v>42.612000000000002</v>
      </c>
      <c r="C6693" s="6">
        <f>IF($C$10=2012,profiles!D6680,IF($C$10=2013,profiles!F6680,IF($C$10=2014,profiles!H6680,IF($C$10=2015,profiles!J6680,IF($C$10=2016,profiles!L6680)))))</f>
        <v>5.0002078224365101E-2</v>
      </c>
      <c r="D6693" s="11">
        <f t="shared" si="1052"/>
        <v>10.000415644873021</v>
      </c>
      <c r="E6693" s="11">
        <f t="shared" si="1048"/>
        <v>0</v>
      </c>
      <c r="F6693" s="11">
        <f t="shared" si="1049"/>
        <v>10.000415644873021</v>
      </c>
      <c r="G6693" s="11">
        <f t="shared" si="1050"/>
        <v>32.611584355126979</v>
      </c>
      <c r="H6693" s="12">
        <f t="shared" si="1053"/>
        <v>0</v>
      </c>
      <c r="I6693" s="12">
        <f t="shared" si="1047"/>
        <v>0</v>
      </c>
      <c r="J6693" s="12">
        <f t="shared" si="1054"/>
        <v>0</v>
      </c>
      <c r="K6693" s="12">
        <f t="shared" si="1055"/>
        <v>0</v>
      </c>
      <c r="L6693" s="12">
        <f t="shared" si="1056"/>
        <v>32.611584355126979</v>
      </c>
      <c r="M6693" s="12">
        <f t="shared" si="1051"/>
        <v>32.611584355126979</v>
      </c>
      <c r="N6693" s="13"/>
    </row>
    <row r="6694" spans="1:14" x14ac:dyDescent="0.2">
      <c r="A6694" s="10" t="s">
        <v>6676</v>
      </c>
      <c r="B6694" s="6">
        <f>IF($C$10=2012,profiles!C6681,IF($C$10=2013,profiles!E6681,IF($C$10=2014,profiles!G6681,IF($C$10=2015,profiles!I6681,IF($C$10=2016,profiles!K6681)))))</f>
        <v>47.241999999999997</v>
      </c>
      <c r="C6694" s="6">
        <f>IF($C$10=2012,profiles!D6681,IF($C$10=2013,profiles!F6681,IF($C$10=2014,profiles!H6681,IF($C$10=2015,profiles!J6681,IF($C$10=2016,profiles!L6681)))))</f>
        <v>5.3008576139213323E-2</v>
      </c>
      <c r="D6694" s="11">
        <f t="shared" si="1052"/>
        <v>10.601715227842664</v>
      </c>
      <c r="E6694" s="11">
        <f t="shared" si="1048"/>
        <v>0</v>
      </c>
      <c r="F6694" s="11">
        <f t="shared" si="1049"/>
        <v>10.601715227842664</v>
      </c>
      <c r="G6694" s="11">
        <f t="shared" si="1050"/>
        <v>36.640284772157329</v>
      </c>
      <c r="H6694" s="12">
        <f t="shared" si="1053"/>
        <v>0</v>
      </c>
      <c r="I6694" s="12">
        <f t="shared" si="1047"/>
        <v>0</v>
      </c>
      <c r="J6694" s="12">
        <f t="shared" si="1054"/>
        <v>0</v>
      </c>
      <c r="K6694" s="12">
        <f t="shared" si="1055"/>
        <v>0</v>
      </c>
      <c r="L6694" s="12">
        <f t="shared" si="1056"/>
        <v>36.640284772157329</v>
      </c>
      <c r="M6694" s="12">
        <f t="shared" si="1051"/>
        <v>36.640284772157329</v>
      </c>
      <c r="N6694" s="13"/>
    </row>
    <row r="6695" spans="1:14" x14ac:dyDescent="0.2">
      <c r="A6695" s="10" t="s">
        <v>6677</v>
      </c>
      <c r="B6695" s="6">
        <f>IF($C$10=2012,profiles!C6682,IF($C$10=2013,profiles!E6682,IF($C$10=2014,profiles!G6682,IF($C$10=2015,profiles!I6682,IF($C$10=2016,profiles!K6682)))))</f>
        <v>57.698999999999998</v>
      </c>
      <c r="C6695" s="6">
        <f>IF($C$10=2012,profiles!D6682,IF($C$10=2013,profiles!F6682,IF($C$10=2014,profiles!H6682,IF($C$10=2015,profiles!J6682,IF($C$10=2016,profiles!L6682)))))</f>
        <v>5.649999307258545E-2</v>
      </c>
      <c r="D6695" s="11">
        <f t="shared" si="1052"/>
        <v>11.29999861451709</v>
      </c>
      <c r="E6695" s="11">
        <f t="shared" si="1048"/>
        <v>0</v>
      </c>
      <c r="F6695" s="11">
        <f t="shared" si="1049"/>
        <v>11.29999861451709</v>
      </c>
      <c r="G6695" s="11">
        <f t="shared" si="1050"/>
        <v>46.399001385482904</v>
      </c>
      <c r="H6695" s="12">
        <f t="shared" si="1053"/>
        <v>0</v>
      </c>
      <c r="I6695" s="12">
        <f t="shared" si="1047"/>
        <v>0</v>
      </c>
      <c r="J6695" s="12">
        <f t="shared" si="1054"/>
        <v>0</v>
      </c>
      <c r="K6695" s="12">
        <f t="shared" si="1055"/>
        <v>0</v>
      </c>
      <c r="L6695" s="12">
        <f t="shared" si="1056"/>
        <v>46.399001385482904</v>
      </c>
      <c r="M6695" s="12">
        <f t="shared" si="1051"/>
        <v>46.399001385482904</v>
      </c>
      <c r="N6695" s="13"/>
    </row>
    <row r="6696" spans="1:14" x14ac:dyDescent="0.2">
      <c r="A6696" s="10" t="s">
        <v>6678</v>
      </c>
      <c r="B6696" s="6">
        <f>IF($C$10=2012,profiles!C6683,IF($C$10=2013,profiles!E6683,IF($C$10=2014,profiles!G6683,IF($C$10=2015,profiles!I6683,IF($C$10=2016,profiles!K6683)))))</f>
        <v>64.593999999999994</v>
      </c>
      <c r="C6696" s="6">
        <f>IF($C$10=2012,profiles!D6683,IF($C$10=2013,profiles!F6683,IF($C$10=2014,profiles!H6683,IF($C$10=2015,profiles!J6683,IF($C$10=2016,profiles!L6683)))))</f>
        <v>6.1349183257824513E-2</v>
      </c>
      <c r="D6696" s="11">
        <f t="shared" si="1052"/>
        <v>12.269836651564903</v>
      </c>
      <c r="E6696" s="11">
        <f t="shared" si="1048"/>
        <v>0</v>
      </c>
      <c r="F6696" s="11">
        <f t="shared" si="1049"/>
        <v>12.269836651564903</v>
      </c>
      <c r="G6696" s="11">
        <f t="shared" si="1050"/>
        <v>52.324163348435093</v>
      </c>
      <c r="H6696" s="12">
        <f t="shared" si="1053"/>
        <v>0</v>
      </c>
      <c r="I6696" s="12">
        <f t="shared" si="1047"/>
        <v>0</v>
      </c>
      <c r="J6696" s="12">
        <f t="shared" si="1054"/>
        <v>0</v>
      </c>
      <c r="K6696" s="12">
        <f t="shared" si="1055"/>
        <v>0</v>
      </c>
      <c r="L6696" s="12">
        <f t="shared" si="1056"/>
        <v>52.324163348435093</v>
      </c>
      <c r="M6696" s="12">
        <f t="shared" si="1051"/>
        <v>52.324163348435093</v>
      </c>
      <c r="N6696" s="13"/>
    </row>
    <row r="6697" spans="1:14" x14ac:dyDescent="0.2">
      <c r="A6697" s="10" t="s">
        <v>6679</v>
      </c>
      <c r="B6697" s="6">
        <f>IF($C$10=2012,profiles!C6684,IF($C$10=2013,profiles!E6684,IF($C$10=2014,profiles!G6684,IF($C$10=2015,profiles!I6684,IF($C$10=2016,profiles!K6684)))))</f>
        <v>67.155000000000001</v>
      </c>
      <c r="C6697" s="6">
        <f>IF($C$10=2012,profiles!D6684,IF($C$10=2013,profiles!F6684,IF($C$10=2014,profiles!H6684,IF($C$10=2015,profiles!J6684,IF($C$10=2016,profiles!L6684)))))</f>
        <v>8.3932554691937875E-2</v>
      </c>
      <c r="D6697" s="11">
        <f t="shared" si="1052"/>
        <v>16.786510938387575</v>
      </c>
      <c r="E6697" s="11">
        <f t="shared" si="1048"/>
        <v>0</v>
      </c>
      <c r="F6697" s="11">
        <f t="shared" si="1049"/>
        <v>16.786510938387575</v>
      </c>
      <c r="G6697" s="11">
        <f t="shared" si="1050"/>
        <v>50.368489061612422</v>
      </c>
      <c r="H6697" s="12">
        <f t="shared" si="1053"/>
        <v>0</v>
      </c>
      <c r="I6697" s="12">
        <f t="shared" si="1047"/>
        <v>0</v>
      </c>
      <c r="J6697" s="12">
        <f t="shared" si="1054"/>
        <v>0</v>
      </c>
      <c r="K6697" s="12">
        <f t="shared" si="1055"/>
        <v>0</v>
      </c>
      <c r="L6697" s="12">
        <f t="shared" si="1056"/>
        <v>50.368489061612422</v>
      </c>
      <c r="M6697" s="12">
        <f t="shared" si="1051"/>
        <v>50.368489061612422</v>
      </c>
      <c r="N6697" s="13"/>
    </row>
    <row r="6698" spans="1:14" x14ac:dyDescent="0.2">
      <c r="A6698" s="10" t="s">
        <v>6680</v>
      </c>
      <c r="B6698" s="6">
        <f>IF($C$10=2012,profiles!C6685,IF($C$10=2013,profiles!E6685,IF($C$10=2014,profiles!G6685,IF($C$10=2015,profiles!I6685,IF($C$10=2016,profiles!K6685)))))</f>
        <v>68.058000000000007</v>
      </c>
      <c r="C6698" s="6">
        <f>IF($C$10=2012,profiles!D6685,IF($C$10=2013,profiles!F6685,IF($C$10=2014,profiles!H6685,IF($C$10=2015,profiles!J6685,IF($C$10=2016,profiles!L6685)))))</f>
        <v>0.12039846488493565</v>
      </c>
      <c r="D6698" s="11">
        <f t="shared" si="1052"/>
        <v>24.079692976987129</v>
      </c>
      <c r="E6698" s="11">
        <f t="shared" si="1048"/>
        <v>0</v>
      </c>
      <c r="F6698" s="11">
        <f t="shared" si="1049"/>
        <v>24.079692976987129</v>
      </c>
      <c r="G6698" s="11">
        <f t="shared" si="1050"/>
        <v>43.978307023012874</v>
      </c>
      <c r="H6698" s="12">
        <f t="shared" si="1053"/>
        <v>0</v>
      </c>
      <c r="I6698" s="12">
        <f t="shared" si="1047"/>
        <v>0</v>
      </c>
      <c r="J6698" s="12">
        <f t="shared" si="1054"/>
        <v>0</v>
      </c>
      <c r="K6698" s="12">
        <f t="shared" si="1055"/>
        <v>0</v>
      </c>
      <c r="L6698" s="12">
        <f t="shared" si="1056"/>
        <v>43.978307023012874</v>
      </c>
      <c r="M6698" s="12">
        <f t="shared" si="1051"/>
        <v>43.978307023012874</v>
      </c>
      <c r="N6698" s="13"/>
    </row>
    <row r="6699" spans="1:14" x14ac:dyDescent="0.2">
      <c r="A6699" s="10" t="s">
        <v>6681</v>
      </c>
      <c r="B6699" s="6">
        <f>IF($C$10=2012,profiles!C6686,IF($C$10=2013,profiles!E6686,IF($C$10=2014,profiles!G6686,IF($C$10=2015,profiles!I6686,IF($C$10=2016,profiles!K6686)))))</f>
        <v>69.486000000000004</v>
      </c>
      <c r="C6699" s="6">
        <f>IF($C$10=2012,profiles!D6686,IF($C$10=2013,profiles!F6686,IF($C$10=2014,profiles!H6686,IF($C$10=2015,profiles!J6686,IF($C$10=2016,profiles!L6686)))))</f>
        <v>0.16812835113678873</v>
      </c>
      <c r="D6699" s="11">
        <f t="shared" si="1052"/>
        <v>33.625670227357745</v>
      </c>
      <c r="E6699" s="11">
        <f t="shared" si="1048"/>
        <v>0</v>
      </c>
      <c r="F6699" s="11">
        <f t="shared" si="1049"/>
        <v>33.625670227357745</v>
      </c>
      <c r="G6699" s="11">
        <f t="shared" si="1050"/>
        <v>35.86032977264226</v>
      </c>
      <c r="H6699" s="12">
        <f t="shared" si="1053"/>
        <v>0</v>
      </c>
      <c r="I6699" s="12">
        <f t="shared" si="1047"/>
        <v>0</v>
      </c>
      <c r="J6699" s="12">
        <f t="shared" si="1054"/>
        <v>0</v>
      </c>
      <c r="K6699" s="12">
        <f t="shared" si="1055"/>
        <v>0</v>
      </c>
      <c r="L6699" s="12">
        <f t="shared" si="1056"/>
        <v>35.86032977264226</v>
      </c>
      <c r="M6699" s="12">
        <f t="shared" si="1051"/>
        <v>35.86032977264226</v>
      </c>
      <c r="N6699" s="13"/>
    </row>
    <row r="6700" spans="1:14" x14ac:dyDescent="0.2">
      <c r="A6700" s="10" t="s">
        <v>6682</v>
      </c>
      <c r="B6700" s="6">
        <f>IF($C$10=2012,profiles!C6687,IF($C$10=2013,profiles!E6687,IF($C$10=2014,profiles!G6687,IF($C$10=2015,profiles!I6687,IF($C$10=2016,profiles!K6687)))))</f>
        <v>70.7</v>
      </c>
      <c r="C6700" s="6">
        <f>IF($C$10=2012,profiles!D6687,IF($C$10=2013,profiles!F6687,IF($C$10=2014,profiles!H6687,IF($C$10=2015,profiles!J6687,IF($C$10=2016,profiles!L6687)))))</f>
        <v>0.21867076769608046</v>
      </c>
      <c r="D6700" s="11">
        <f t="shared" si="1052"/>
        <v>43.734153539216095</v>
      </c>
      <c r="E6700" s="11">
        <f t="shared" si="1048"/>
        <v>0</v>
      </c>
      <c r="F6700" s="11">
        <f t="shared" si="1049"/>
        <v>43.734153539216095</v>
      </c>
      <c r="G6700" s="11">
        <f t="shared" si="1050"/>
        <v>26.965846460783908</v>
      </c>
      <c r="H6700" s="12">
        <f t="shared" si="1053"/>
        <v>0</v>
      </c>
      <c r="I6700" s="12">
        <f t="shared" si="1047"/>
        <v>0</v>
      </c>
      <c r="J6700" s="12">
        <f t="shared" si="1054"/>
        <v>0</v>
      </c>
      <c r="K6700" s="12">
        <f t="shared" si="1055"/>
        <v>0</v>
      </c>
      <c r="L6700" s="12">
        <f t="shared" si="1056"/>
        <v>26.965846460783908</v>
      </c>
      <c r="M6700" s="12">
        <f t="shared" si="1051"/>
        <v>26.965846460783908</v>
      </c>
      <c r="N6700" s="13"/>
    </row>
    <row r="6701" spans="1:14" x14ac:dyDescent="0.2">
      <c r="A6701" s="10" t="s">
        <v>6683</v>
      </c>
      <c r="B6701" s="6">
        <f>IF($C$10=2012,profiles!C6688,IF($C$10=2013,profiles!E6688,IF($C$10=2014,profiles!G6688,IF($C$10=2015,profiles!I6688,IF($C$10=2016,profiles!K6688)))))</f>
        <v>69.828999999999994</v>
      </c>
      <c r="C6701" s="6">
        <f>IF($C$10=2012,profiles!D6688,IF($C$10=2013,profiles!F6688,IF($C$10=2014,profiles!H6688,IF($C$10=2015,profiles!J6688,IF($C$10=2016,profiles!L6688)))))</f>
        <v>0.26441941338653585</v>
      </c>
      <c r="D6701" s="11">
        <f t="shared" si="1052"/>
        <v>52.88388267730717</v>
      </c>
      <c r="E6701" s="11">
        <f t="shared" si="1048"/>
        <v>0</v>
      </c>
      <c r="F6701" s="11">
        <f t="shared" si="1049"/>
        <v>52.88388267730717</v>
      </c>
      <c r="G6701" s="11">
        <f t="shared" si="1050"/>
        <v>16.945117322692823</v>
      </c>
      <c r="H6701" s="12">
        <f t="shared" si="1053"/>
        <v>0</v>
      </c>
      <c r="I6701" s="12">
        <f t="shared" si="1047"/>
        <v>0</v>
      </c>
      <c r="J6701" s="12">
        <f t="shared" si="1054"/>
        <v>0</v>
      </c>
      <c r="K6701" s="12">
        <f t="shared" si="1055"/>
        <v>0</v>
      </c>
      <c r="L6701" s="12">
        <f t="shared" si="1056"/>
        <v>16.945117322692823</v>
      </c>
      <c r="M6701" s="12">
        <f t="shared" si="1051"/>
        <v>16.945117322692823</v>
      </c>
      <c r="N6701" s="13"/>
    </row>
    <row r="6702" spans="1:14" x14ac:dyDescent="0.2">
      <c r="A6702" s="10" t="s">
        <v>6684</v>
      </c>
      <c r="B6702" s="6">
        <f>IF($C$10=2012,profiles!C6689,IF($C$10=2013,profiles!E6689,IF($C$10=2014,profiles!G6689,IF($C$10=2015,profiles!I6689,IF($C$10=2016,profiles!K6689)))))</f>
        <v>69.037000000000006</v>
      </c>
      <c r="C6702" s="6">
        <f>IF($C$10=2012,profiles!D6689,IF($C$10=2013,profiles!F6689,IF($C$10=2014,profiles!H6689,IF($C$10=2015,profiles!J6689,IF($C$10=2016,profiles!L6689)))))</f>
        <v>0.28502154425925158</v>
      </c>
      <c r="D6702" s="11">
        <f t="shared" si="1052"/>
        <v>57.004308851850318</v>
      </c>
      <c r="E6702" s="11">
        <f t="shared" si="1048"/>
        <v>0</v>
      </c>
      <c r="F6702" s="11">
        <f t="shared" si="1049"/>
        <v>57.004308851850318</v>
      </c>
      <c r="G6702" s="11">
        <f t="shared" si="1050"/>
        <v>12.032691148149688</v>
      </c>
      <c r="H6702" s="12">
        <f t="shared" si="1053"/>
        <v>0</v>
      </c>
      <c r="I6702" s="12">
        <f t="shared" si="1047"/>
        <v>0</v>
      </c>
      <c r="J6702" s="12">
        <f t="shared" si="1054"/>
        <v>0</v>
      </c>
      <c r="K6702" s="12">
        <f t="shared" si="1055"/>
        <v>0</v>
      </c>
      <c r="L6702" s="12">
        <f t="shared" si="1056"/>
        <v>12.032691148149688</v>
      </c>
      <c r="M6702" s="12">
        <f t="shared" si="1051"/>
        <v>12.032691148149688</v>
      </c>
      <c r="N6702" s="13"/>
    </row>
    <row r="6703" spans="1:14" x14ac:dyDescent="0.2">
      <c r="A6703" s="10" t="s">
        <v>6685</v>
      </c>
      <c r="B6703" s="6">
        <f>IF($C$10=2012,profiles!C6690,IF($C$10=2013,profiles!E6690,IF($C$10=2014,profiles!G6690,IF($C$10=2015,profiles!I6690,IF($C$10=2016,profiles!K6690)))))</f>
        <v>67.491</v>
      </c>
      <c r="C6703" s="6">
        <f>IF($C$10=2012,profiles!D6690,IF($C$10=2013,profiles!F6690,IF($C$10=2014,profiles!H6690,IF($C$10=2015,profiles!J6690,IF($C$10=2016,profiles!L6690)))))</f>
        <v>0.28378846446929079</v>
      </c>
      <c r="D6703" s="11">
        <f t="shared" si="1052"/>
        <v>56.757692893858156</v>
      </c>
      <c r="E6703" s="11">
        <f t="shared" si="1048"/>
        <v>0</v>
      </c>
      <c r="F6703" s="11">
        <f t="shared" si="1049"/>
        <v>56.757692893858156</v>
      </c>
      <c r="G6703" s="11">
        <f t="shared" si="1050"/>
        <v>10.733307106141844</v>
      </c>
      <c r="H6703" s="12">
        <f t="shared" si="1053"/>
        <v>0</v>
      </c>
      <c r="I6703" s="12">
        <f t="shared" si="1047"/>
        <v>0</v>
      </c>
      <c r="J6703" s="12">
        <f t="shared" si="1054"/>
        <v>0</v>
      </c>
      <c r="K6703" s="12">
        <f t="shared" si="1055"/>
        <v>0</v>
      </c>
      <c r="L6703" s="12">
        <f t="shared" si="1056"/>
        <v>10.733307106141844</v>
      </c>
      <c r="M6703" s="12">
        <f t="shared" si="1051"/>
        <v>10.733307106141844</v>
      </c>
      <c r="N6703" s="13"/>
    </row>
    <row r="6704" spans="1:14" x14ac:dyDescent="0.2">
      <c r="A6704" s="10" t="s">
        <v>6686</v>
      </c>
      <c r="B6704" s="6">
        <f>IF($C$10=2012,profiles!C6691,IF($C$10=2013,profiles!E6691,IF($C$10=2014,profiles!G6691,IF($C$10=2015,profiles!I6691,IF($C$10=2016,profiles!K6691)))))</f>
        <v>66.537000000000006</v>
      </c>
      <c r="C6704" s="6">
        <f>IF($C$10=2012,profiles!D6691,IF($C$10=2013,profiles!F6691,IF($C$10=2014,profiles!H6691,IF($C$10=2015,profiles!J6691,IF($C$10=2016,profiles!L6691)))))</f>
        <v>0.25901603003726947</v>
      </c>
      <c r="D6704" s="11">
        <f t="shared" si="1052"/>
        <v>51.803206007453895</v>
      </c>
      <c r="E6704" s="11">
        <f t="shared" si="1048"/>
        <v>0</v>
      </c>
      <c r="F6704" s="11">
        <f t="shared" si="1049"/>
        <v>51.803206007453895</v>
      </c>
      <c r="G6704" s="11">
        <f t="shared" si="1050"/>
        <v>14.733793992546111</v>
      </c>
      <c r="H6704" s="12">
        <f t="shared" si="1053"/>
        <v>0</v>
      </c>
      <c r="I6704" s="12">
        <f t="shared" si="1047"/>
        <v>0</v>
      </c>
      <c r="J6704" s="12">
        <f t="shared" si="1054"/>
        <v>0</v>
      </c>
      <c r="K6704" s="12">
        <f t="shared" si="1055"/>
        <v>0</v>
      </c>
      <c r="L6704" s="12">
        <f t="shared" si="1056"/>
        <v>14.733793992546111</v>
      </c>
      <c r="M6704" s="12">
        <f t="shared" si="1051"/>
        <v>14.733793992546111</v>
      </c>
      <c r="N6704" s="13"/>
    </row>
    <row r="6705" spans="1:14" x14ac:dyDescent="0.2">
      <c r="A6705" s="10" t="s">
        <v>6687</v>
      </c>
      <c r="B6705" s="6">
        <f>IF($C$10=2012,profiles!C6692,IF($C$10=2013,profiles!E6692,IF($C$10=2014,profiles!G6692,IF($C$10=2015,profiles!I6692,IF($C$10=2016,profiles!K6692)))))</f>
        <v>64.798000000000002</v>
      </c>
      <c r="C6705" s="6">
        <f>IF($C$10=2012,profiles!D6692,IF($C$10=2013,profiles!F6692,IF($C$10=2014,profiles!H6692,IF($C$10=2015,profiles!J6692,IF($C$10=2016,profiles!L6692)))))</f>
        <v>0.20500990620280699</v>
      </c>
      <c r="D6705" s="11">
        <f t="shared" si="1052"/>
        <v>41.001981240561399</v>
      </c>
      <c r="E6705" s="11">
        <f t="shared" si="1048"/>
        <v>0</v>
      </c>
      <c r="F6705" s="11">
        <f t="shared" si="1049"/>
        <v>41.001981240561399</v>
      </c>
      <c r="G6705" s="11">
        <f t="shared" si="1050"/>
        <v>23.796018759438603</v>
      </c>
      <c r="H6705" s="12">
        <f t="shared" si="1053"/>
        <v>0</v>
      </c>
      <c r="I6705" s="12">
        <f t="shared" si="1047"/>
        <v>0</v>
      </c>
      <c r="J6705" s="12">
        <f t="shared" si="1054"/>
        <v>0</v>
      </c>
      <c r="K6705" s="12">
        <f t="shared" si="1055"/>
        <v>0</v>
      </c>
      <c r="L6705" s="12">
        <f t="shared" si="1056"/>
        <v>23.796018759438603</v>
      </c>
      <c r="M6705" s="12">
        <f t="shared" si="1051"/>
        <v>23.796018759438603</v>
      </c>
      <c r="N6705" s="13"/>
    </row>
    <row r="6706" spans="1:14" x14ac:dyDescent="0.2">
      <c r="A6706" s="10" t="s">
        <v>6688</v>
      </c>
      <c r="B6706" s="6">
        <f>IF($C$10=2012,profiles!C6693,IF($C$10=2013,profiles!E6693,IF($C$10=2014,profiles!G6693,IF($C$10=2015,profiles!I6693,IF($C$10=2016,profiles!K6693)))))</f>
        <v>64.736999999999995</v>
      </c>
      <c r="C6706" s="6">
        <f>IF($C$10=2012,profiles!D6693,IF($C$10=2013,profiles!F6693,IF($C$10=2014,profiles!H6693,IF($C$10=2015,profiles!J6693,IF($C$10=2016,profiles!L6693)))))</f>
        <v>0.14064037020103357</v>
      </c>
      <c r="D6706" s="11">
        <f t="shared" si="1052"/>
        <v>28.128074040206712</v>
      </c>
      <c r="E6706" s="11">
        <f t="shared" si="1048"/>
        <v>0</v>
      </c>
      <c r="F6706" s="11">
        <f t="shared" si="1049"/>
        <v>28.128074040206712</v>
      </c>
      <c r="G6706" s="11">
        <f t="shared" si="1050"/>
        <v>36.608925959793282</v>
      </c>
      <c r="H6706" s="12">
        <f t="shared" si="1053"/>
        <v>0</v>
      </c>
      <c r="I6706" s="12">
        <f t="shared" si="1047"/>
        <v>0</v>
      </c>
      <c r="J6706" s="12">
        <f t="shared" si="1054"/>
        <v>0</v>
      </c>
      <c r="K6706" s="12">
        <f t="shared" si="1055"/>
        <v>0</v>
      </c>
      <c r="L6706" s="12">
        <f t="shared" si="1056"/>
        <v>36.608925959793282</v>
      </c>
      <c r="M6706" s="12">
        <f t="shared" si="1051"/>
        <v>36.608925959793282</v>
      </c>
      <c r="N6706" s="13"/>
    </row>
    <row r="6707" spans="1:14" x14ac:dyDescent="0.2">
      <c r="A6707" s="10" t="s">
        <v>6689</v>
      </c>
      <c r="B6707" s="6">
        <f>IF($C$10=2012,profiles!C6694,IF($C$10=2013,profiles!E6694,IF($C$10=2014,profiles!G6694,IF($C$10=2015,profiles!I6694,IF($C$10=2016,profiles!K6694)))))</f>
        <v>66.117999999999995</v>
      </c>
      <c r="C6707" s="6">
        <f>IF($C$10=2012,profiles!D6694,IF($C$10=2013,profiles!F6694,IF($C$10=2014,profiles!H6694,IF($C$10=2015,profiles!J6694,IF($C$10=2016,profiles!L6694)))))</f>
        <v>0.10719481275198471</v>
      </c>
      <c r="D6707" s="11">
        <f t="shared" si="1052"/>
        <v>21.438962550396941</v>
      </c>
      <c r="E6707" s="11">
        <f t="shared" si="1048"/>
        <v>0</v>
      </c>
      <c r="F6707" s="11">
        <f t="shared" si="1049"/>
        <v>21.438962550396941</v>
      </c>
      <c r="G6707" s="11">
        <f t="shared" si="1050"/>
        <v>44.679037449603058</v>
      </c>
      <c r="H6707" s="12">
        <f t="shared" si="1053"/>
        <v>0</v>
      </c>
      <c r="I6707" s="12">
        <f t="shared" si="1047"/>
        <v>0</v>
      </c>
      <c r="J6707" s="12">
        <f t="shared" si="1054"/>
        <v>0</v>
      </c>
      <c r="K6707" s="12">
        <f t="shared" si="1055"/>
        <v>0</v>
      </c>
      <c r="L6707" s="12">
        <f t="shared" si="1056"/>
        <v>44.679037449603058</v>
      </c>
      <c r="M6707" s="12">
        <f t="shared" si="1051"/>
        <v>44.679037449603058</v>
      </c>
      <c r="N6707" s="13"/>
    </row>
    <row r="6708" spans="1:14" x14ac:dyDescent="0.2">
      <c r="A6708" s="10" t="s">
        <v>6690</v>
      </c>
      <c r="B6708" s="6">
        <f>IF($C$10=2012,profiles!C6695,IF($C$10=2013,profiles!E6695,IF($C$10=2014,profiles!G6695,IF($C$10=2015,profiles!I6695,IF($C$10=2016,profiles!K6695)))))</f>
        <v>69.162999999999997</v>
      </c>
      <c r="C6708" s="6">
        <f>IF($C$10=2012,profiles!D6695,IF($C$10=2013,profiles!F6695,IF($C$10=2014,profiles!H6695,IF($C$10=2015,profiles!J6695,IF($C$10=2016,profiles!L6695)))))</f>
        <v>0.1159372099145157</v>
      </c>
      <c r="D6708" s="11">
        <f t="shared" si="1052"/>
        <v>23.187441982903138</v>
      </c>
      <c r="E6708" s="11">
        <f t="shared" si="1048"/>
        <v>0</v>
      </c>
      <c r="F6708" s="11">
        <f t="shared" si="1049"/>
        <v>23.187441982903138</v>
      </c>
      <c r="G6708" s="11">
        <f t="shared" si="1050"/>
        <v>45.975558017096859</v>
      </c>
      <c r="H6708" s="12">
        <f t="shared" si="1053"/>
        <v>0</v>
      </c>
      <c r="I6708" s="12">
        <f t="shared" si="1047"/>
        <v>0</v>
      </c>
      <c r="J6708" s="12">
        <f t="shared" si="1054"/>
        <v>0</v>
      </c>
      <c r="K6708" s="12">
        <f t="shared" si="1055"/>
        <v>0</v>
      </c>
      <c r="L6708" s="12">
        <f t="shared" si="1056"/>
        <v>45.975558017096859</v>
      </c>
      <c r="M6708" s="12">
        <f t="shared" si="1051"/>
        <v>45.975558017096859</v>
      </c>
      <c r="N6708" s="13"/>
    </row>
    <row r="6709" spans="1:14" x14ac:dyDescent="0.2">
      <c r="A6709" s="10" t="s">
        <v>6691</v>
      </c>
      <c r="B6709" s="6">
        <f>IF($C$10=2012,profiles!C6696,IF($C$10=2013,profiles!E6696,IF($C$10=2014,profiles!G6696,IF($C$10=2015,profiles!I6696,IF($C$10=2016,profiles!K6696)))))</f>
        <v>65.569999999999993</v>
      </c>
      <c r="C6709" s="6">
        <f>IF($C$10=2012,profiles!D6696,IF($C$10=2013,profiles!F6696,IF($C$10=2014,profiles!H6696,IF($C$10=2015,profiles!J6696,IF($C$10=2016,profiles!L6696)))))</f>
        <v>0.12815716918131814</v>
      </c>
      <c r="D6709" s="11">
        <f t="shared" si="1052"/>
        <v>25.631433836263628</v>
      </c>
      <c r="E6709" s="11">
        <f t="shared" si="1048"/>
        <v>0</v>
      </c>
      <c r="F6709" s="11">
        <f t="shared" si="1049"/>
        <v>25.631433836263628</v>
      </c>
      <c r="G6709" s="11">
        <f t="shared" si="1050"/>
        <v>39.938566163736368</v>
      </c>
      <c r="H6709" s="12">
        <f t="shared" si="1053"/>
        <v>0</v>
      </c>
      <c r="I6709" s="12">
        <f t="shared" si="1047"/>
        <v>0</v>
      </c>
      <c r="J6709" s="12">
        <f t="shared" si="1054"/>
        <v>0</v>
      </c>
      <c r="K6709" s="12">
        <f t="shared" si="1055"/>
        <v>0</v>
      </c>
      <c r="L6709" s="12">
        <f t="shared" si="1056"/>
        <v>39.938566163736368</v>
      </c>
      <c r="M6709" s="12">
        <f t="shared" si="1051"/>
        <v>39.938566163736368</v>
      </c>
      <c r="N6709" s="13"/>
    </row>
    <row r="6710" spans="1:14" x14ac:dyDescent="0.2">
      <c r="A6710" s="10" t="s">
        <v>6692</v>
      </c>
      <c r="B6710" s="6">
        <f>IF($C$10=2012,profiles!C6697,IF($C$10=2013,profiles!E6697,IF($C$10=2014,profiles!G6697,IF($C$10=2015,profiles!I6697,IF($C$10=2016,profiles!K6697)))))</f>
        <v>60.899000000000001</v>
      </c>
      <c r="C6710" s="6">
        <f>IF($C$10=2012,profiles!D6697,IF($C$10=2013,profiles!F6697,IF($C$10=2014,profiles!H6697,IF($C$10=2015,profiles!J6697,IF($C$10=2016,profiles!L6697)))))</f>
        <v>0.14058495088463083</v>
      </c>
      <c r="D6710" s="11">
        <f t="shared" si="1052"/>
        <v>28.116990176926166</v>
      </c>
      <c r="E6710" s="11">
        <f t="shared" si="1048"/>
        <v>0</v>
      </c>
      <c r="F6710" s="11">
        <f t="shared" si="1049"/>
        <v>28.116990176926166</v>
      </c>
      <c r="G6710" s="11">
        <f t="shared" si="1050"/>
        <v>32.782009823073835</v>
      </c>
      <c r="H6710" s="12">
        <f t="shared" si="1053"/>
        <v>0</v>
      </c>
      <c r="I6710" s="12">
        <f t="shared" si="1047"/>
        <v>0</v>
      </c>
      <c r="J6710" s="12">
        <f t="shared" si="1054"/>
        <v>0</v>
      </c>
      <c r="K6710" s="12">
        <f t="shared" si="1055"/>
        <v>0</v>
      </c>
      <c r="L6710" s="12">
        <f t="shared" si="1056"/>
        <v>32.782009823073835</v>
      </c>
      <c r="M6710" s="12">
        <f t="shared" si="1051"/>
        <v>32.782009823073835</v>
      </c>
      <c r="N6710" s="13"/>
    </row>
    <row r="6711" spans="1:14" x14ac:dyDescent="0.2">
      <c r="A6711" s="10" t="s">
        <v>6693</v>
      </c>
      <c r="B6711" s="6">
        <f>IF($C$10=2012,profiles!C6698,IF($C$10=2013,profiles!E6698,IF($C$10=2014,profiles!G6698,IF($C$10=2015,profiles!I6698,IF($C$10=2016,profiles!K6698)))))</f>
        <v>56.094000000000001</v>
      </c>
      <c r="C6711" s="6">
        <f>IF($C$10=2012,profiles!D6698,IF($C$10=2013,profiles!F6698,IF($C$10=2014,profiles!H6698,IF($C$10=2015,profiles!J6698,IF($C$10=2016,profiles!L6698)))))</f>
        <v>0.13511229338986103</v>
      </c>
      <c r="D6711" s="11">
        <f t="shared" si="1052"/>
        <v>27.022458677972207</v>
      </c>
      <c r="E6711" s="11">
        <f t="shared" si="1048"/>
        <v>0</v>
      </c>
      <c r="F6711" s="11">
        <f t="shared" si="1049"/>
        <v>27.022458677972207</v>
      </c>
      <c r="G6711" s="11">
        <f t="shared" si="1050"/>
        <v>29.071541322027795</v>
      </c>
      <c r="H6711" s="12">
        <f t="shared" si="1053"/>
        <v>0</v>
      </c>
      <c r="I6711" s="12">
        <f t="shared" si="1047"/>
        <v>0</v>
      </c>
      <c r="J6711" s="12">
        <f t="shared" si="1054"/>
        <v>0</v>
      </c>
      <c r="K6711" s="12">
        <f t="shared" si="1055"/>
        <v>0</v>
      </c>
      <c r="L6711" s="12">
        <f t="shared" si="1056"/>
        <v>29.071541322027795</v>
      </c>
      <c r="M6711" s="12">
        <f t="shared" si="1051"/>
        <v>29.071541322027795</v>
      </c>
      <c r="N6711" s="13"/>
    </row>
    <row r="6712" spans="1:14" x14ac:dyDescent="0.2">
      <c r="A6712" s="10" t="s">
        <v>6694</v>
      </c>
      <c r="B6712" s="6">
        <f>IF($C$10=2012,profiles!C6699,IF($C$10=2013,profiles!E6699,IF($C$10=2014,profiles!G6699,IF($C$10=2015,profiles!I6699,IF($C$10=2016,profiles!K6699)))))</f>
        <v>51.128999999999998</v>
      </c>
      <c r="C6712" s="6">
        <f>IF($C$10=2012,profiles!D6699,IF($C$10=2013,profiles!F6699,IF($C$10=2014,profiles!H6699,IF($C$10=2015,profiles!J6699,IF($C$10=2016,profiles!L6699)))))</f>
        <v>0.12865594302894273</v>
      </c>
      <c r="D6712" s="11">
        <f t="shared" si="1052"/>
        <v>25.731188605788546</v>
      </c>
      <c r="E6712" s="11">
        <f t="shared" si="1048"/>
        <v>0</v>
      </c>
      <c r="F6712" s="11">
        <f t="shared" si="1049"/>
        <v>25.731188605788546</v>
      </c>
      <c r="G6712" s="11">
        <f t="shared" si="1050"/>
        <v>25.397811394211452</v>
      </c>
      <c r="H6712" s="12">
        <f t="shared" si="1053"/>
        <v>0</v>
      </c>
      <c r="I6712" s="12">
        <f t="shared" si="1047"/>
        <v>0</v>
      </c>
      <c r="J6712" s="12">
        <f t="shared" si="1054"/>
        <v>0</v>
      </c>
      <c r="K6712" s="12">
        <f t="shared" si="1055"/>
        <v>0</v>
      </c>
      <c r="L6712" s="12">
        <f t="shared" si="1056"/>
        <v>25.397811394211452</v>
      </c>
      <c r="M6712" s="12">
        <f t="shared" si="1051"/>
        <v>25.397811394211452</v>
      </c>
      <c r="N6712" s="13"/>
    </row>
    <row r="6713" spans="1:14" x14ac:dyDescent="0.2">
      <c r="A6713" s="10" t="s">
        <v>6695</v>
      </c>
      <c r="B6713" s="6">
        <f>IF($C$10=2012,profiles!C6700,IF($C$10=2013,profiles!E6700,IF($C$10=2014,profiles!G6700,IF($C$10=2015,profiles!I6700,IF($C$10=2016,profiles!K6700)))))</f>
        <v>47.8</v>
      </c>
      <c r="C6713" s="6">
        <f>IF($C$10=2012,profiles!D6700,IF($C$10=2013,profiles!F6700,IF($C$10=2014,profiles!H6700,IF($C$10=2015,profiles!J6700,IF($C$10=2016,profiles!L6700)))))</f>
        <v>0.13183373270357493</v>
      </c>
      <c r="D6713" s="11">
        <f t="shared" si="1052"/>
        <v>26.366746540714985</v>
      </c>
      <c r="E6713" s="11">
        <f t="shared" si="1048"/>
        <v>0</v>
      </c>
      <c r="F6713" s="11">
        <f t="shared" si="1049"/>
        <v>26.366746540714985</v>
      </c>
      <c r="G6713" s="11">
        <f t="shared" si="1050"/>
        <v>21.433253459285012</v>
      </c>
      <c r="H6713" s="12">
        <f t="shared" si="1053"/>
        <v>0</v>
      </c>
      <c r="I6713" s="12">
        <f t="shared" si="1047"/>
        <v>0</v>
      </c>
      <c r="J6713" s="12">
        <f t="shared" si="1054"/>
        <v>0</v>
      </c>
      <c r="K6713" s="12">
        <f t="shared" si="1055"/>
        <v>0</v>
      </c>
      <c r="L6713" s="12">
        <f t="shared" si="1056"/>
        <v>21.433253459285012</v>
      </c>
      <c r="M6713" s="12">
        <f t="shared" si="1051"/>
        <v>21.433253459285012</v>
      </c>
      <c r="N6713" s="13"/>
    </row>
    <row r="6714" spans="1:14" x14ac:dyDescent="0.2">
      <c r="A6714" s="10" t="s">
        <v>6696</v>
      </c>
      <c r="B6714" s="6">
        <f>IF($C$10=2012,profiles!C6701,IF($C$10=2013,profiles!E6701,IF($C$10=2014,profiles!G6701,IF($C$10=2015,profiles!I6701,IF($C$10=2016,profiles!K6701)))))</f>
        <v>45.765000000000001</v>
      </c>
      <c r="C6714" s="6">
        <f>IF($C$10=2012,profiles!D6701,IF($C$10=2013,profiles!F6701,IF($C$10=2014,profiles!H6701,IF($C$10=2015,profiles!J6701,IF($C$10=2016,profiles!L6701)))))</f>
        <v>0.13101652423230883</v>
      </c>
      <c r="D6714" s="11">
        <f t="shared" si="1052"/>
        <v>26.203304846461766</v>
      </c>
      <c r="E6714" s="11">
        <f t="shared" si="1048"/>
        <v>0</v>
      </c>
      <c r="F6714" s="11">
        <f t="shared" si="1049"/>
        <v>26.203304846461766</v>
      </c>
      <c r="G6714" s="11">
        <f t="shared" si="1050"/>
        <v>19.561695153538235</v>
      </c>
      <c r="H6714" s="12">
        <f t="shared" si="1053"/>
        <v>0</v>
      </c>
      <c r="I6714" s="12">
        <f t="shared" si="1047"/>
        <v>0</v>
      </c>
      <c r="J6714" s="12">
        <f t="shared" si="1054"/>
        <v>0</v>
      </c>
      <c r="K6714" s="12">
        <f t="shared" si="1055"/>
        <v>0</v>
      </c>
      <c r="L6714" s="12">
        <f t="shared" si="1056"/>
        <v>19.561695153538235</v>
      </c>
      <c r="M6714" s="12">
        <f t="shared" si="1051"/>
        <v>19.561695153538235</v>
      </c>
      <c r="N6714" s="13"/>
    </row>
    <row r="6715" spans="1:14" x14ac:dyDescent="0.2">
      <c r="A6715" s="10" t="s">
        <v>6697</v>
      </c>
      <c r="B6715" s="6">
        <f>IF($C$10=2012,profiles!C6702,IF($C$10=2013,profiles!E6702,IF($C$10=2014,profiles!G6702,IF($C$10=2015,profiles!I6702,IF($C$10=2016,profiles!K6702)))))</f>
        <v>44.954999999999998</v>
      </c>
      <c r="C6715" s="6">
        <f>IF($C$10=2012,profiles!D6702,IF($C$10=2013,profiles!F6702,IF($C$10=2014,profiles!H6702,IF($C$10=2015,profiles!J6702,IF($C$10=2016,profiles!L6702)))))</f>
        <v>0.13139050099034585</v>
      </c>
      <c r="D6715" s="11">
        <f t="shared" si="1052"/>
        <v>26.278100198069172</v>
      </c>
      <c r="E6715" s="11">
        <f t="shared" si="1048"/>
        <v>0</v>
      </c>
      <c r="F6715" s="11">
        <f t="shared" si="1049"/>
        <v>26.278100198069172</v>
      </c>
      <c r="G6715" s="11">
        <f t="shared" si="1050"/>
        <v>18.676899801930826</v>
      </c>
      <c r="H6715" s="12">
        <f t="shared" si="1053"/>
        <v>0</v>
      </c>
      <c r="I6715" s="12">
        <f t="shared" si="1047"/>
        <v>0</v>
      </c>
      <c r="J6715" s="12">
        <f t="shared" si="1054"/>
        <v>0</v>
      </c>
      <c r="K6715" s="12">
        <f t="shared" si="1055"/>
        <v>0</v>
      </c>
      <c r="L6715" s="12">
        <f t="shared" si="1056"/>
        <v>18.676899801930826</v>
      </c>
      <c r="M6715" s="12">
        <f t="shared" si="1051"/>
        <v>18.676899801930826</v>
      </c>
      <c r="N6715" s="13"/>
    </row>
    <row r="6716" spans="1:14" x14ac:dyDescent="0.2">
      <c r="A6716" s="10" t="s">
        <v>6698</v>
      </c>
      <c r="B6716" s="6">
        <f>IF($C$10=2012,profiles!C6703,IF($C$10=2013,profiles!E6703,IF($C$10=2014,profiles!G6703,IF($C$10=2015,profiles!I6703,IF($C$10=2016,profiles!K6703)))))</f>
        <v>45.274000000000001</v>
      </c>
      <c r="C6716" s="6">
        <f>IF($C$10=2012,profiles!D6703,IF($C$10=2013,profiles!F6703,IF($C$10=2014,profiles!H6703,IF($C$10=2015,profiles!J6703,IF($C$10=2016,profiles!L6703)))))</f>
        <v>0.13640455974624985</v>
      </c>
      <c r="D6716" s="11">
        <f t="shared" si="1052"/>
        <v>27.280911949249969</v>
      </c>
      <c r="E6716" s="11">
        <f t="shared" si="1048"/>
        <v>0</v>
      </c>
      <c r="F6716" s="11">
        <f t="shared" si="1049"/>
        <v>27.280911949249969</v>
      </c>
      <c r="G6716" s="11">
        <f t="shared" si="1050"/>
        <v>17.993088050750032</v>
      </c>
      <c r="H6716" s="12">
        <f t="shared" si="1053"/>
        <v>0</v>
      </c>
      <c r="I6716" s="12">
        <f t="shared" si="1047"/>
        <v>0</v>
      </c>
      <c r="J6716" s="12">
        <f t="shared" si="1054"/>
        <v>0</v>
      </c>
      <c r="K6716" s="12">
        <f t="shared" si="1055"/>
        <v>0</v>
      </c>
      <c r="L6716" s="12">
        <f t="shared" si="1056"/>
        <v>17.993088050750032</v>
      </c>
      <c r="M6716" s="12">
        <f t="shared" si="1051"/>
        <v>17.993088050750032</v>
      </c>
      <c r="N6716" s="13"/>
    </row>
    <row r="6717" spans="1:14" x14ac:dyDescent="0.2">
      <c r="A6717" s="10" t="s">
        <v>6699</v>
      </c>
      <c r="B6717" s="6">
        <f>IF($C$10=2012,profiles!C6704,IF($C$10=2013,profiles!E6704,IF($C$10=2014,profiles!G6704,IF($C$10=2015,profiles!I6704,IF($C$10=2016,profiles!K6704)))))</f>
        <v>46.728000000000002</v>
      </c>
      <c r="C6717" s="6">
        <f>IF($C$10=2012,profiles!D6704,IF($C$10=2013,profiles!F6704,IF($C$10=2014,profiles!H6704,IF($C$10=2015,profiles!J6704,IF($C$10=2016,profiles!L6704)))))</f>
        <v>0.13754034101139936</v>
      </c>
      <c r="D6717" s="11">
        <f t="shared" si="1052"/>
        <v>27.508068202279873</v>
      </c>
      <c r="E6717" s="11">
        <f t="shared" si="1048"/>
        <v>0</v>
      </c>
      <c r="F6717" s="11">
        <f t="shared" si="1049"/>
        <v>27.508068202279873</v>
      </c>
      <c r="G6717" s="11">
        <f t="shared" si="1050"/>
        <v>19.219931797720129</v>
      </c>
      <c r="H6717" s="12">
        <f t="shared" si="1053"/>
        <v>0</v>
      </c>
      <c r="I6717" s="12">
        <f t="shared" si="1047"/>
        <v>0</v>
      </c>
      <c r="J6717" s="12">
        <f t="shared" si="1054"/>
        <v>0</v>
      </c>
      <c r="K6717" s="12">
        <f t="shared" si="1055"/>
        <v>0</v>
      </c>
      <c r="L6717" s="12">
        <f t="shared" si="1056"/>
        <v>19.219931797720129</v>
      </c>
      <c r="M6717" s="12">
        <f t="shared" si="1051"/>
        <v>19.219931797720129</v>
      </c>
      <c r="N6717" s="13"/>
    </row>
    <row r="6718" spans="1:14" x14ac:dyDescent="0.2">
      <c r="A6718" s="10" t="s">
        <v>6700</v>
      </c>
      <c r="B6718" s="6">
        <f>IF($C$10=2012,profiles!C6705,IF($C$10=2013,profiles!E6705,IF($C$10=2014,profiles!G6705,IF($C$10=2015,profiles!I6705,IF($C$10=2016,profiles!K6705)))))</f>
        <v>51.021000000000001</v>
      </c>
      <c r="C6718" s="6">
        <f>IF($C$10=2012,profiles!D6705,IF($C$10=2013,profiles!F6705,IF($C$10=2014,profiles!H6705,IF($C$10=2015,profiles!J6705,IF($C$10=2016,profiles!L6705)))))</f>
        <v>0.145490809867446</v>
      </c>
      <c r="D6718" s="11">
        <f t="shared" si="1052"/>
        <v>29.098161973489201</v>
      </c>
      <c r="E6718" s="11">
        <f t="shared" si="1048"/>
        <v>0</v>
      </c>
      <c r="F6718" s="11">
        <f t="shared" si="1049"/>
        <v>29.098161973489201</v>
      </c>
      <c r="G6718" s="11">
        <f t="shared" si="1050"/>
        <v>21.922838026510799</v>
      </c>
      <c r="H6718" s="12">
        <f t="shared" si="1053"/>
        <v>0</v>
      </c>
      <c r="I6718" s="12">
        <f t="shared" si="1047"/>
        <v>0</v>
      </c>
      <c r="J6718" s="12">
        <f t="shared" si="1054"/>
        <v>0</v>
      </c>
      <c r="K6718" s="12">
        <f t="shared" si="1055"/>
        <v>0</v>
      </c>
      <c r="L6718" s="12">
        <f t="shared" si="1056"/>
        <v>21.922838026510799</v>
      </c>
      <c r="M6718" s="12">
        <f t="shared" si="1051"/>
        <v>21.922838026510799</v>
      </c>
      <c r="N6718" s="13"/>
    </row>
    <row r="6719" spans="1:14" x14ac:dyDescent="0.2">
      <c r="A6719" s="10" t="s">
        <v>6701</v>
      </c>
      <c r="B6719" s="6">
        <f>IF($C$10=2012,profiles!C6706,IF($C$10=2013,profiles!E6706,IF($C$10=2014,profiles!G6706,IF($C$10=2015,profiles!I6706,IF($C$10=2016,profiles!K6706)))))</f>
        <v>60.448999999999998</v>
      </c>
      <c r="C6719" s="6">
        <f>IF($C$10=2012,profiles!D6706,IF($C$10=2013,profiles!F6706,IF($C$10=2014,profiles!H6706,IF($C$10=2015,profiles!J6706,IF($C$10=2016,profiles!L6706)))))</f>
        <v>0.15839993351524301</v>
      </c>
      <c r="D6719" s="11">
        <f t="shared" si="1052"/>
        <v>31.679986703048602</v>
      </c>
      <c r="E6719" s="11">
        <f t="shared" si="1048"/>
        <v>0</v>
      </c>
      <c r="F6719" s="11">
        <f t="shared" si="1049"/>
        <v>31.679986703048602</v>
      </c>
      <c r="G6719" s="11">
        <f t="shared" si="1050"/>
        <v>28.769013296951396</v>
      </c>
      <c r="H6719" s="12">
        <f t="shared" si="1053"/>
        <v>0</v>
      </c>
      <c r="I6719" s="12">
        <f t="shared" si="1047"/>
        <v>0</v>
      </c>
      <c r="J6719" s="12">
        <f t="shared" si="1054"/>
        <v>0</v>
      </c>
      <c r="K6719" s="12">
        <f t="shared" si="1055"/>
        <v>0</v>
      </c>
      <c r="L6719" s="12">
        <f t="shared" si="1056"/>
        <v>28.769013296951396</v>
      </c>
      <c r="M6719" s="12">
        <f t="shared" si="1051"/>
        <v>28.769013296951396</v>
      </c>
      <c r="N6719" s="13"/>
    </row>
    <row r="6720" spans="1:14" x14ac:dyDescent="0.2">
      <c r="A6720" s="10" t="s">
        <v>6702</v>
      </c>
      <c r="B6720" s="6">
        <f>IF($C$10=2012,profiles!C6707,IF($C$10=2013,profiles!E6707,IF($C$10=2014,profiles!G6707,IF($C$10=2015,profiles!I6707,IF($C$10=2016,profiles!K6707)))))</f>
        <v>67.253</v>
      </c>
      <c r="C6720" s="6">
        <f>IF($C$10=2012,profiles!D6707,IF($C$10=2013,profiles!F6707,IF($C$10=2014,profiles!H6707,IF($C$10=2015,profiles!J6707,IF($C$10=2016,profiles!L6707)))))</f>
        <v>0.16441126362591243</v>
      </c>
      <c r="D6720" s="11">
        <f t="shared" si="1052"/>
        <v>32.882252725182489</v>
      </c>
      <c r="E6720" s="11">
        <f t="shared" si="1048"/>
        <v>0</v>
      </c>
      <c r="F6720" s="11">
        <f t="shared" si="1049"/>
        <v>32.882252725182489</v>
      </c>
      <c r="G6720" s="11">
        <f t="shared" si="1050"/>
        <v>34.370747274817511</v>
      </c>
      <c r="H6720" s="12">
        <f t="shared" si="1053"/>
        <v>0</v>
      </c>
      <c r="I6720" s="12">
        <f t="shared" si="1047"/>
        <v>0</v>
      </c>
      <c r="J6720" s="12">
        <f t="shared" si="1054"/>
        <v>0</v>
      </c>
      <c r="K6720" s="12">
        <f t="shared" si="1055"/>
        <v>0</v>
      </c>
      <c r="L6720" s="12">
        <f t="shared" si="1056"/>
        <v>34.370747274817511</v>
      </c>
      <c r="M6720" s="12">
        <f t="shared" si="1051"/>
        <v>34.370747274817511</v>
      </c>
      <c r="N6720" s="13"/>
    </row>
    <row r="6721" spans="1:14" x14ac:dyDescent="0.2">
      <c r="A6721" s="10" t="s">
        <v>6703</v>
      </c>
      <c r="B6721" s="6">
        <f>IF($C$10=2012,profiles!C6708,IF($C$10=2013,profiles!E6708,IF($C$10=2014,profiles!G6708,IF($C$10=2015,profiles!I6708,IF($C$10=2016,profiles!K6708)))))</f>
        <v>69.450999999999993</v>
      </c>
      <c r="C6721" s="6">
        <f>IF($C$10=2012,profiles!D6708,IF($C$10=2013,profiles!F6708,IF($C$10=2014,profiles!H6708,IF($C$10=2015,profiles!J6708,IF($C$10=2016,profiles!L6708)))))</f>
        <v>0.18140642963004003</v>
      </c>
      <c r="D6721" s="11">
        <f t="shared" si="1052"/>
        <v>36.281285926008003</v>
      </c>
      <c r="E6721" s="11">
        <f t="shared" si="1048"/>
        <v>0</v>
      </c>
      <c r="F6721" s="11">
        <f t="shared" si="1049"/>
        <v>36.281285926008003</v>
      </c>
      <c r="G6721" s="11">
        <f t="shared" si="1050"/>
        <v>33.16971407399199</v>
      </c>
      <c r="H6721" s="12">
        <f t="shared" si="1053"/>
        <v>0</v>
      </c>
      <c r="I6721" s="12">
        <f t="shared" si="1047"/>
        <v>0</v>
      </c>
      <c r="J6721" s="12">
        <f t="shared" si="1054"/>
        <v>0</v>
      </c>
      <c r="K6721" s="12">
        <f t="shared" si="1055"/>
        <v>0</v>
      </c>
      <c r="L6721" s="12">
        <f t="shared" si="1056"/>
        <v>33.16971407399199</v>
      </c>
      <c r="M6721" s="12">
        <f t="shared" si="1051"/>
        <v>33.16971407399199</v>
      </c>
      <c r="N6721" s="13"/>
    </row>
    <row r="6722" spans="1:14" x14ac:dyDescent="0.2">
      <c r="A6722" s="10" t="s">
        <v>6704</v>
      </c>
      <c r="B6722" s="6">
        <f>IF($C$10=2012,profiles!C6709,IF($C$10=2013,profiles!E6709,IF($C$10=2014,profiles!G6709,IF($C$10=2015,profiles!I6709,IF($C$10=2016,profiles!K6709)))))</f>
        <v>69.908000000000001</v>
      </c>
      <c r="C6722" s="6">
        <f>IF($C$10=2012,profiles!D6709,IF($C$10=2013,profiles!F6709,IF($C$10=2014,profiles!H6709,IF($C$10=2015,profiles!J6709,IF($C$10=2016,profiles!L6709)))))</f>
        <v>0.20388658808537752</v>
      </c>
      <c r="D6722" s="11">
        <f t="shared" si="1052"/>
        <v>40.777317617075504</v>
      </c>
      <c r="E6722" s="11">
        <f t="shared" si="1048"/>
        <v>0</v>
      </c>
      <c r="F6722" s="11">
        <f t="shared" si="1049"/>
        <v>40.777317617075504</v>
      </c>
      <c r="G6722" s="11">
        <f t="shared" si="1050"/>
        <v>29.130682382924498</v>
      </c>
      <c r="H6722" s="12">
        <f t="shared" si="1053"/>
        <v>0</v>
      </c>
      <c r="I6722" s="12">
        <f t="shared" si="1047"/>
        <v>0</v>
      </c>
      <c r="J6722" s="12">
        <f t="shared" si="1054"/>
        <v>0</v>
      </c>
      <c r="K6722" s="12">
        <f t="shared" si="1055"/>
        <v>0</v>
      </c>
      <c r="L6722" s="12">
        <f t="shared" si="1056"/>
        <v>29.130682382924498</v>
      </c>
      <c r="M6722" s="12">
        <f t="shared" si="1051"/>
        <v>29.130682382924498</v>
      </c>
      <c r="N6722" s="13"/>
    </row>
    <row r="6723" spans="1:14" x14ac:dyDescent="0.2">
      <c r="A6723" s="10" t="s">
        <v>6705</v>
      </c>
      <c r="B6723" s="6">
        <f>IF($C$10=2012,profiles!C6710,IF($C$10=2013,profiles!E6710,IF($C$10=2014,profiles!G6710,IF($C$10=2015,profiles!I6710,IF($C$10=2016,profiles!K6710)))))</f>
        <v>71.197000000000003</v>
      </c>
      <c r="C6723" s="6">
        <f>IF($C$10=2012,profiles!D6710,IF($C$10=2013,profiles!F6710,IF($C$10=2014,profiles!H6710,IF($C$10=2015,profiles!J6710,IF($C$10=2016,profiles!L6710)))))</f>
        <v>0.22143579373104147</v>
      </c>
      <c r="D6723" s="11">
        <f t="shared" si="1052"/>
        <v>44.287158746208291</v>
      </c>
      <c r="E6723" s="11">
        <f t="shared" si="1048"/>
        <v>0</v>
      </c>
      <c r="F6723" s="11">
        <f t="shared" si="1049"/>
        <v>44.287158746208291</v>
      </c>
      <c r="G6723" s="11">
        <f t="shared" si="1050"/>
        <v>26.909841253791711</v>
      </c>
      <c r="H6723" s="12">
        <f t="shared" si="1053"/>
        <v>0</v>
      </c>
      <c r="I6723" s="12">
        <f t="shared" si="1047"/>
        <v>0</v>
      </c>
      <c r="J6723" s="12">
        <f t="shared" si="1054"/>
        <v>0</v>
      </c>
      <c r="K6723" s="12">
        <f t="shared" si="1055"/>
        <v>0</v>
      </c>
      <c r="L6723" s="12">
        <f t="shared" si="1056"/>
        <v>26.909841253791711</v>
      </c>
      <c r="M6723" s="12">
        <f t="shared" si="1051"/>
        <v>26.909841253791711</v>
      </c>
      <c r="N6723" s="13"/>
    </row>
    <row r="6724" spans="1:14" x14ac:dyDescent="0.2">
      <c r="A6724" s="10" t="s">
        <v>6706</v>
      </c>
      <c r="B6724" s="6">
        <f>IF($C$10=2012,profiles!C6711,IF($C$10=2013,profiles!E6711,IF($C$10=2014,profiles!G6711,IF($C$10=2015,profiles!I6711,IF($C$10=2016,profiles!K6711)))))</f>
        <v>72.510999999999996</v>
      </c>
      <c r="C6724" s="6">
        <f>IF($C$10=2012,profiles!D6711,IF($C$10=2013,profiles!F6711,IF($C$10=2014,profiles!H6711,IF($C$10=2015,profiles!J6711,IF($C$10=2016,profiles!L6711)))))</f>
        <v>0.2618252835990415</v>
      </c>
      <c r="D6724" s="11">
        <f t="shared" si="1052"/>
        <v>52.365056719808301</v>
      </c>
      <c r="E6724" s="11">
        <f t="shared" si="1048"/>
        <v>0</v>
      </c>
      <c r="F6724" s="11">
        <f t="shared" si="1049"/>
        <v>52.365056719808301</v>
      </c>
      <c r="G6724" s="11">
        <f t="shared" si="1050"/>
        <v>20.145943280191695</v>
      </c>
      <c r="H6724" s="12">
        <f t="shared" si="1053"/>
        <v>0</v>
      </c>
      <c r="I6724" s="12">
        <f t="shared" si="1047"/>
        <v>0</v>
      </c>
      <c r="J6724" s="12">
        <f t="shared" si="1054"/>
        <v>0</v>
      </c>
      <c r="K6724" s="12">
        <f t="shared" si="1055"/>
        <v>0</v>
      </c>
      <c r="L6724" s="12">
        <f t="shared" si="1056"/>
        <v>20.145943280191695</v>
      </c>
      <c r="M6724" s="12">
        <f t="shared" si="1051"/>
        <v>20.145943280191695</v>
      </c>
      <c r="N6724" s="13"/>
    </row>
    <row r="6725" spans="1:14" x14ac:dyDescent="0.2">
      <c r="A6725" s="10" t="s">
        <v>6707</v>
      </c>
      <c r="B6725" s="6">
        <f>IF($C$10=2012,profiles!C6712,IF($C$10=2013,profiles!E6712,IF($C$10=2014,profiles!G6712,IF($C$10=2015,profiles!I6712,IF($C$10=2016,profiles!K6712)))))</f>
        <v>71.587000000000003</v>
      </c>
      <c r="C6725" s="6">
        <f>IF($C$10=2012,profiles!D6712,IF($C$10=2013,profiles!F6712,IF($C$10=2014,profiles!H6712,IF($C$10=2015,profiles!J6712,IF($C$10=2016,profiles!L6712)))))</f>
        <v>0.31074698394670136</v>
      </c>
      <c r="D6725" s="11">
        <f t="shared" si="1052"/>
        <v>62.149396789340273</v>
      </c>
      <c r="E6725" s="11">
        <f t="shared" si="1048"/>
        <v>0</v>
      </c>
      <c r="F6725" s="11">
        <f t="shared" si="1049"/>
        <v>62.149396789340273</v>
      </c>
      <c r="G6725" s="11">
        <f t="shared" si="1050"/>
        <v>9.4376032106597307</v>
      </c>
      <c r="H6725" s="12">
        <f t="shared" si="1053"/>
        <v>0</v>
      </c>
      <c r="I6725" s="12">
        <f t="shared" si="1047"/>
        <v>0</v>
      </c>
      <c r="J6725" s="12">
        <f t="shared" si="1054"/>
        <v>0</v>
      </c>
      <c r="K6725" s="12">
        <f t="shared" si="1055"/>
        <v>0</v>
      </c>
      <c r="L6725" s="12">
        <f t="shared" si="1056"/>
        <v>9.4376032106597307</v>
      </c>
      <c r="M6725" s="12">
        <f t="shared" si="1051"/>
        <v>9.4376032106597307</v>
      </c>
      <c r="N6725" s="13"/>
    </row>
    <row r="6726" spans="1:14" x14ac:dyDescent="0.2">
      <c r="A6726" s="10" t="s">
        <v>6708</v>
      </c>
      <c r="B6726" s="6">
        <f>IF($C$10=2012,profiles!C6713,IF($C$10=2013,profiles!E6713,IF($C$10=2014,profiles!G6713,IF($C$10=2015,profiles!I6713,IF($C$10=2016,profiles!K6713)))))</f>
        <v>70.596000000000004</v>
      </c>
      <c r="C6726" s="6">
        <f>IF($C$10=2012,profiles!D6713,IF($C$10=2013,profiles!F6713,IF($C$10=2014,profiles!H6713,IF($C$10=2015,profiles!J6713,IF($C$10=2016,profiles!L6713)))))</f>
        <v>0.34038810476889619</v>
      </c>
      <c r="D6726" s="11">
        <f t="shared" si="1052"/>
        <v>68.077620953779245</v>
      </c>
      <c r="E6726" s="11">
        <f t="shared" si="1048"/>
        <v>0</v>
      </c>
      <c r="F6726" s="11">
        <f t="shared" si="1049"/>
        <v>68.077620953779245</v>
      </c>
      <c r="G6726" s="11">
        <f t="shared" si="1050"/>
        <v>2.5183790462207583</v>
      </c>
      <c r="H6726" s="12">
        <f t="shared" si="1053"/>
        <v>0</v>
      </c>
      <c r="I6726" s="12">
        <f t="shared" si="1047"/>
        <v>0</v>
      </c>
      <c r="J6726" s="12">
        <f t="shared" si="1054"/>
        <v>0</v>
      </c>
      <c r="K6726" s="12">
        <f t="shared" si="1055"/>
        <v>0</v>
      </c>
      <c r="L6726" s="12">
        <f t="shared" si="1056"/>
        <v>2.5183790462207583</v>
      </c>
      <c r="M6726" s="12">
        <f t="shared" si="1051"/>
        <v>2.5183790462207583</v>
      </c>
      <c r="N6726" s="13"/>
    </row>
    <row r="6727" spans="1:14" x14ac:dyDescent="0.2">
      <c r="A6727" s="10" t="s">
        <v>6709</v>
      </c>
      <c r="B6727" s="6">
        <f>IF($C$10=2012,profiles!C6714,IF($C$10=2013,profiles!E6714,IF($C$10=2014,profiles!G6714,IF($C$10=2015,profiles!I6714,IF($C$10=2016,profiles!K6714)))))</f>
        <v>69.167000000000002</v>
      </c>
      <c r="C6727" s="6">
        <f>IF($C$10=2012,profiles!D6714,IF($C$10=2013,profiles!F6714,IF($C$10=2014,profiles!H6714,IF($C$10=2015,profiles!J6714,IF($C$10=2016,profiles!L6714)))))</f>
        <v>0.32311591894400044</v>
      </c>
      <c r="D6727" s="11">
        <f t="shared" si="1052"/>
        <v>64.623183788800091</v>
      </c>
      <c r="E6727" s="11">
        <f t="shared" si="1048"/>
        <v>0</v>
      </c>
      <c r="F6727" s="11">
        <f t="shared" si="1049"/>
        <v>64.623183788800091</v>
      </c>
      <c r="G6727" s="11">
        <f t="shared" si="1050"/>
        <v>4.5438162111999105</v>
      </c>
      <c r="H6727" s="12">
        <f t="shared" si="1053"/>
        <v>0</v>
      </c>
      <c r="I6727" s="12">
        <f t="shared" si="1047"/>
        <v>0</v>
      </c>
      <c r="J6727" s="12">
        <f t="shared" si="1054"/>
        <v>0</v>
      </c>
      <c r="K6727" s="12">
        <f t="shared" si="1055"/>
        <v>0</v>
      </c>
      <c r="L6727" s="12">
        <f t="shared" si="1056"/>
        <v>4.5438162111999105</v>
      </c>
      <c r="M6727" s="12">
        <f t="shared" si="1051"/>
        <v>4.5438162111999105</v>
      </c>
      <c r="N6727" s="13"/>
    </row>
    <row r="6728" spans="1:14" x14ac:dyDescent="0.2">
      <c r="A6728" s="10" t="s">
        <v>6710</v>
      </c>
      <c r="B6728" s="6">
        <f>IF($C$10=2012,profiles!C6715,IF($C$10=2013,profiles!E6715,IF($C$10=2014,profiles!G6715,IF($C$10=2015,profiles!I6715,IF($C$10=2016,profiles!K6715)))))</f>
        <v>68.331000000000003</v>
      </c>
      <c r="C6728" s="6">
        <f>IF($C$10=2012,profiles!D6715,IF($C$10=2013,profiles!F6715,IF($C$10=2014,profiles!H6715,IF($C$10=2015,profiles!J6715,IF($C$10=2016,profiles!L6715)))))</f>
        <v>0.32538748147429947</v>
      </c>
      <c r="D6728" s="11">
        <f t="shared" si="1052"/>
        <v>65.077496294859898</v>
      </c>
      <c r="E6728" s="11">
        <f t="shared" si="1048"/>
        <v>0</v>
      </c>
      <c r="F6728" s="11">
        <f t="shared" si="1049"/>
        <v>65.077496294859898</v>
      </c>
      <c r="G6728" s="11">
        <f t="shared" si="1050"/>
        <v>3.2535037051401048</v>
      </c>
      <c r="H6728" s="12">
        <f t="shared" si="1053"/>
        <v>0</v>
      </c>
      <c r="I6728" s="12">
        <f t="shared" si="1047"/>
        <v>0</v>
      </c>
      <c r="J6728" s="12">
        <f t="shared" si="1054"/>
        <v>0</v>
      </c>
      <c r="K6728" s="12">
        <f t="shared" si="1055"/>
        <v>0</v>
      </c>
      <c r="L6728" s="12">
        <f t="shared" si="1056"/>
        <v>3.2535037051401048</v>
      </c>
      <c r="M6728" s="12">
        <f t="shared" si="1051"/>
        <v>3.2535037051401048</v>
      </c>
      <c r="N6728" s="13"/>
    </row>
    <row r="6729" spans="1:14" x14ac:dyDescent="0.2">
      <c r="A6729" s="10" t="s">
        <v>6711</v>
      </c>
      <c r="B6729" s="6">
        <f>IF($C$10=2012,profiles!C6716,IF($C$10=2013,profiles!E6716,IF($C$10=2014,profiles!G6716,IF($C$10=2015,profiles!I6716,IF($C$10=2016,profiles!K6716)))))</f>
        <v>66.944999999999993</v>
      </c>
      <c r="C6729" s="6">
        <f>IF($C$10=2012,profiles!D6716,IF($C$10=2013,profiles!F6716,IF($C$10=2014,profiles!H6716,IF($C$10=2015,profiles!J6716,IF($C$10=2016,profiles!L6716)))))</f>
        <v>0.29355790406803606</v>
      </c>
      <c r="D6729" s="11">
        <f t="shared" si="1052"/>
        <v>58.711580813607213</v>
      </c>
      <c r="E6729" s="11">
        <f t="shared" si="1048"/>
        <v>0</v>
      </c>
      <c r="F6729" s="11">
        <f t="shared" si="1049"/>
        <v>58.711580813607213</v>
      </c>
      <c r="G6729" s="11">
        <f t="shared" si="1050"/>
        <v>8.2334191863927799</v>
      </c>
      <c r="H6729" s="12">
        <f t="shared" si="1053"/>
        <v>0</v>
      </c>
      <c r="I6729" s="12">
        <f t="shared" si="1047"/>
        <v>0</v>
      </c>
      <c r="J6729" s="12">
        <f t="shared" si="1054"/>
        <v>0</v>
      </c>
      <c r="K6729" s="12">
        <f t="shared" si="1055"/>
        <v>0</v>
      </c>
      <c r="L6729" s="12">
        <f t="shared" si="1056"/>
        <v>8.2334191863927799</v>
      </c>
      <c r="M6729" s="12">
        <f t="shared" si="1051"/>
        <v>8.2334191863927799</v>
      </c>
      <c r="N6729" s="13"/>
    </row>
    <row r="6730" spans="1:14" x14ac:dyDescent="0.2">
      <c r="A6730" s="10" t="s">
        <v>6712</v>
      </c>
      <c r="B6730" s="6">
        <f>IF($C$10=2012,profiles!C6717,IF($C$10=2013,profiles!E6717,IF($C$10=2014,profiles!G6717,IF($C$10=2015,profiles!I6717,IF($C$10=2016,profiles!K6717)))))</f>
        <v>66.936999999999998</v>
      </c>
      <c r="C6730" s="6">
        <f>IF($C$10=2012,profiles!D6717,IF($C$10=2013,profiles!F6717,IF($C$10=2014,profiles!H6717,IF($C$10=2015,profiles!J6717,IF($C$10=2016,profiles!L6717)))))</f>
        <v>0.24045320442677673</v>
      </c>
      <c r="D6730" s="11">
        <f t="shared" si="1052"/>
        <v>48.090640885355349</v>
      </c>
      <c r="E6730" s="11">
        <f t="shared" si="1048"/>
        <v>0</v>
      </c>
      <c r="F6730" s="11">
        <f t="shared" si="1049"/>
        <v>48.090640885355349</v>
      </c>
      <c r="G6730" s="11">
        <f t="shared" si="1050"/>
        <v>18.846359114644649</v>
      </c>
      <c r="H6730" s="12">
        <f t="shared" si="1053"/>
        <v>0</v>
      </c>
      <c r="I6730" s="12">
        <f t="shared" si="1047"/>
        <v>0</v>
      </c>
      <c r="J6730" s="12">
        <f t="shared" si="1054"/>
        <v>0</v>
      </c>
      <c r="K6730" s="12">
        <f t="shared" si="1055"/>
        <v>0</v>
      </c>
      <c r="L6730" s="12">
        <f t="shared" si="1056"/>
        <v>18.846359114644649</v>
      </c>
      <c r="M6730" s="12">
        <f t="shared" si="1051"/>
        <v>18.846359114644649</v>
      </c>
      <c r="N6730" s="13"/>
    </row>
    <row r="6731" spans="1:14" x14ac:dyDescent="0.2">
      <c r="A6731" s="10" t="s">
        <v>6713</v>
      </c>
      <c r="B6731" s="6">
        <f>IF($C$10=2012,profiles!C6718,IF($C$10=2013,profiles!E6718,IF($C$10=2014,profiles!G6718,IF($C$10=2015,profiles!I6718,IF($C$10=2016,profiles!K6718)))))</f>
        <v>68.200999999999993</v>
      </c>
      <c r="C6731" s="6">
        <f>IF($C$10=2012,profiles!D6718,IF($C$10=2013,profiles!F6718,IF($C$10=2014,profiles!H6718,IF($C$10=2015,profiles!J6718,IF($C$10=2016,profiles!L6718)))))</f>
        <v>0.21056276576589056</v>
      </c>
      <c r="D6731" s="11">
        <f t="shared" si="1052"/>
        <v>42.112553153178112</v>
      </c>
      <c r="E6731" s="11">
        <f t="shared" si="1048"/>
        <v>0</v>
      </c>
      <c r="F6731" s="11">
        <f t="shared" si="1049"/>
        <v>42.112553153178112</v>
      </c>
      <c r="G6731" s="11">
        <f t="shared" si="1050"/>
        <v>26.088446846821881</v>
      </c>
      <c r="H6731" s="12">
        <f t="shared" si="1053"/>
        <v>0</v>
      </c>
      <c r="I6731" s="12">
        <f t="shared" si="1047"/>
        <v>0</v>
      </c>
      <c r="J6731" s="12">
        <f t="shared" si="1054"/>
        <v>0</v>
      </c>
      <c r="K6731" s="12">
        <f t="shared" si="1055"/>
        <v>0</v>
      </c>
      <c r="L6731" s="12">
        <f t="shared" si="1056"/>
        <v>26.088446846821881</v>
      </c>
      <c r="M6731" s="12">
        <f t="shared" si="1051"/>
        <v>26.088446846821881</v>
      </c>
      <c r="N6731" s="13"/>
    </row>
    <row r="6732" spans="1:14" x14ac:dyDescent="0.2">
      <c r="A6732" s="10" t="s">
        <v>6714</v>
      </c>
      <c r="B6732" s="6">
        <f>IF($C$10=2012,profiles!C6719,IF($C$10=2013,profiles!E6719,IF($C$10=2014,profiles!G6719,IF($C$10=2015,profiles!I6719,IF($C$10=2016,profiles!K6719)))))</f>
        <v>70.227999999999994</v>
      </c>
      <c r="C6732" s="6">
        <f>IF($C$10=2012,profiles!D6719,IF($C$10=2013,profiles!F6719,IF($C$10=2014,profiles!H6719,IF($C$10=2015,profiles!J6719,IF($C$10=2016,profiles!L6719)))))</f>
        <v>0.19963433383658602</v>
      </c>
      <c r="D6732" s="11">
        <f t="shared" si="1052"/>
        <v>39.926866767317208</v>
      </c>
      <c r="E6732" s="11">
        <f t="shared" si="1048"/>
        <v>0</v>
      </c>
      <c r="F6732" s="11">
        <f t="shared" si="1049"/>
        <v>39.926866767317208</v>
      </c>
      <c r="G6732" s="11">
        <f t="shared" si="1050"/>
        <v>30.301133232682787</v>
      </c>
      <c r="H6732" s="12">
        <f t="shared" si="1053"/>
        <v>0</v>
      </c>
      <c r="I6732" s="12">
        <f t="shared" si="1047"/>
        <v>0</v>
      </c>
      <c r="J6732" s="12">
        <f t="shared" si="1054"/>
        <v>0</v>
      </c>
      <c r="K6732" s="12">
        <f t="shared" si="1055"/>
        <v>0</v>
      </c>
      <c r="L6732" s="12">
        <f t="shared" si="1056"/>
        <v>30.301133232682787</v>
      </c>
      <c r="M6732" s="12">
        <f t="shared" si="1051"/>
        <v>30.301133232682787</v>
      </c>
      <c r="N6732" s="13"/>
    </row>
    <row r="6733" spans="1:14" x14ac:dyDescent="0.2">
      <c r="A6733" s="10" t="s">
        <v>6715</v>
      </c>
      <c r="B6733" s="6">
        <f>IF($C$10=2012,profiles!C6720,IF($C$10=2013,profiles!E6720,IF($C$10=2014,profiles!G6720,IF($C$10=2015,profiles!I6720,IF($C$10=2016,profiles!K6720)))))</f>
        <v>66.188999999999993</v>
      </c>
      <c r="C6733" s="6">
        <f>IF($C$10=2012,profiles!D6720,IF($C$10=2013,profiles!F6720,IF($C$10=2014,profiles!H6720,IF($C$10=2015,profiles!J6720,IF($C$10=2016,profiles!L6720)))))</f>
        <v>0.18191891629846116</v>
      </c>
      <c r="D6733" s="11">
        <f t="shared" si="1052"/>
        <v>36.38378325969223</v>
      </c>
      <c r="E6733" s="11">
        <f t="shared" si="1048"/>
        <v>0</v>
      </c>
      <c r="F6733" s="11">
        <f t="shared" si="1049"/>
        <v>36.38378325969223</v>
      </c>
      <c r="G6733" s="11">
        <f t="shared" si="1050"/>
        <v>29.805216740307763</v>
      </c>
      <c r="H6733" s="12">
        <f t="shared" si="1053"/>
        <v>0</v>
      </c>
      <c r="I6733" s="12">
        <f t="shared" si="1047"/>
        <v>0</v>
      </c>
      <c r="J6733" s="12">
        <f t="shared" si="1054"/>
        <v>0</v>
      </c>
      <c r="K6733" s="12">
        <f t="shared" si="1055"/>
        <v>0</v>
      </c>
      <c r="L6733" s="12">
        <f t="shared" si="1056"/>
        <v>29.805216740307763</v>
      </c>
      <c r="M6733" s="12">
        <f t="shared" si="1051"/>
        <v>29.805216740307763</v>
      </c>
      <c r="N6733" s="13"/>
    </row>
    <row r="6734" spans="1:14" x14ac:dyDescent="0.2">
      <c r="A6734" s="10" t="s">
        <v>6716</v>
      </c>
      <c r="B6734" s="6">
        <f>IF($C$10=2012,profiles!C6721,IF($C$10=2013,profiles!E6721,IF($C$10=2014,profiles!G6721,IF($C$10=2015,profiles!I6721,IF($C$10=2016,profiles!K6721)))))</f>
        <v>61.26</v>
      </c>
      <c r="C6734" s="6">
        <f>IF($C$10=2012,profiles!D6721,IF($C$10=2013,profiles!F6721,IF($C$10=2014,profiles!H6721,IF($C$10=2015,profiles!J6721,IF($C$10=2016,profiles!L6721)))))</f>
        <v>0.18612961757413743</v>
      </c>
      <c r="D6734" s="11">
        <f t="shared" si="1052"/>
        <v>37.225923514827485</v>
      </c>
      <c r="E6734" s="11">
        <f t="shared" si="1048"/>
        <v>0</v>
      </c>
      <c r="F6734" s="11">
        <f t="shared" si="1049"/>
        <v>37.225923514827485</v>
      </c>
      <c r="G6734" s="11">
        <f t="shared" si="1050"/>
        <v>24.034076485172513</v>
      </c>
      <c r="H6734" s="12">
        <f t="shared" si="1053"/>
        <v>0</v>
      </c>
      <c r="I6734" s="12">
        <f t="shared" si="1047"/>
        <v>0</v>
      </c>
      <c r="J6734" s="12">
        <f t="shared" si="1054"/>
        <v>0</v>
      </c>
      <c r="K6734" s="12">
        <f t="shared" si="1055"/>
        <v>0</v>
      </c>
      <c r="L6734" s="12">
        <f t="shared" si="1056"/>
        <v>24.034076485172513</v>
      </c>
      <c r="M6734" s="12">
        <f t="shared" si="1051"/>
        <v>24.034076485172513</v>
      </c>
      <c r="N6734" s="13"/>
    </row>
    <row r="6735" spans="1:14" x14ac:dyDescent="0.2">
      <c r="A6735" s="10" t="s">
        <v>6717</v>
      </c>
      <c r="B6735" s="6">
        <f>IF($C$10=2012,profiles!C6722,IF($C$10=2013,profiles!E6722,IF($C$10=2014,profiles!G6722,IF($C$10=2015,profiles!I6722,IF($C$10=2016,profiles!K6722)))))</f>
        <v>56.588999999999999</v>
      </c>
      <c r="C6735" s="6">
        <f>IF($C$10=2012,profiles!D6722,IF($C$10=2013,profiles!F6722,IF($C$10=2014,profiles!H6722,IF($C$10=2015,profiles!J6722,IF($C$10=2016,profiles!L6722)))))</f>
        <v>0.1818219593611923</v>
      </c>
      <c r="D6735" s="11">
        <f t="shared" si="1052"/>
        <v>36.364391872238464</v>
      </c>
      <c r="E6735" s="11">
        <f t="shared" si="1048"/>
        <v>0</v>
      </c>
      <c r="F6735" s="11">
        <f t="shared" si="1049"/>
        <v>36.364391872238464</v>
      </c>
      <c r="G6735" s="11">
        <f t="shared" si="1050"/>
        <v>20.224608127761535</v>
      </c>
      <c r="H6735" s="12">
        <f t="shared" si="1053"/>
        <v>0</v>
      </c>
      <c r="I6735" s="12">
        <f t="shared" si="1047"/>
        <v>0</v>
      </c>
      <c r="J6735" s="12">
        <f t="shared" si="1054"/>
        <v>0</v>
      </c>
      <c r="K6735" s="12">
        <f t="shared" si="1055"/>
        <v>0</v>
      </c>
      <c r="L6735" s="12">
        <f t="shared" si="1056"/>
        <v>20.224608127761535</v>
      </c>
      <c r="M6735" s="12">
        <f t="shared" si="1051"/>
        <v>20.224608127761535</v>
      </c>
      <c r="N6735" s="13"/>
    </row>
    <row r="6736" spans="1:14" x14ac:dyDescent="0.2">
      <c r="A6736" s="10" t="s">
        <v>6718</v>
      </c>
      <c r="B6736" s="6">
        <f>IF($C$10=2012,profiles!C6723,IF($C$10=2013,profiles!E6723,IF($C$10=2014,profiles!G6723,IF($C$10=2015,profiles!I6723,IF($C$10=2016,profiles!K6723)))))</f>
        <v>51.503</v>
      </c>
      <c r="C6736" s="6">
        <f>IF($C$10=2012,profiles!D6723,IF($C$10=2013,profiles!F6723,IF($C$10=2014,profiles!H6723,IF($C$10=2015,profiles!J6723,IF($C$10=2016,profiles!L6723)))))</f>
        <v>0.1689128357133953</v>
      </c>
      <c r="D6736" s="11">
        <f t="shared" si="1052"/>
        <v>33.782567142679056</v>
      </c>
      <c r="E6736" s="11">
        <f t="shared" si="1048"/>
        <v>0</v>
      </c>
      <c r="F6736" s="11">
        <f t="shared" si="1049"/>
        <v>33.782567142679056</v>
      </c>
      <c r="G6736" s="11">
        <f t="shared" si="1050"/>
        <v>17.720432857320944</v>
      </c>
      <c r="H6736" s="12">
        <f t="shared" si="1053"/>
        <v>0</v>
      </c>
      <c r="I6736" s="12">
        <f t="shared" si="1047"/>
        <v>0</v>
      </c>
      <c r="J6736" s="12">
        <f t="shared" si="1054"/>
        <v>0</v>
      </c>
      <c r="K6736" s="12">
        <f t="shared" si="1055"/>
        <v>0</v>
      </c>
      <c r="L6736" s="12">
        <f t="shared" si="1056"/>
        <v>17.720432857320944</v>
      </c>
      <c r="M6736" s="12">
        <f t="shared" si="1051"/>
        <v>17.720432857320944</v>
      </c>
      <c r="N6736" s="13"/>
    </row>
    <row r="6737" spans="1:14" x14ac:dyDescent="0.2">
      <c r="A6737" s="10" t="s">
        <v>6719</v>
      </c>
      <c r="B6737" s="6">
        <f>IF($C$10=2012,profiles!C6724,IF($C$10=2013,profiles!E6724,IF($C$10=2014,profiles!G6724,IF($C$10=2015,profiles!I6724,IF($C$10=2016,profiles!K6724)))))</f>
        <v>47.779000000000003</v>
      </c>
      <c r="C6737" s="6">
        <f>IF($C$10=2012,profiles!D6724,IF($C$10=2013,profiles!F6724,IF($C$10=2014,profiles!H6724,IF($C$10=2015,profiles!J6724,IF($C$10=2016,profiles!L6724)))))</f>
        <v>0.16480168402393086</v>
      </c>
      <c r="D6737" s="11">
        <f t="shared" si="1052"/>
        <v>32.960336804786174</v>
      </c>
      <c r="E6737" s="11">
        <f t="shared" si="1048"/>
        <v>0</v>
      </c>
      <c r="F6737" s="11">
        <f t="shared" si="1049"/>
        <v>32.960336804786174</v>
      </c>
      <c r="G6737" s="11">
        <f t="shared" si="1050"/>
        <v>14.81866319521383</v>
      </c>
      <c r="H6737" s="12">
        <f t="shared" si="1053"/>
        <v>0</v>
      </c>
      <c r="I6737" s="12">
        <f t="shared" si="1047"/>
        <v>0</v>
      </c>
      <c r="J6737" s="12">
        <f t="shared" si="1054"/>
        <v>0</v>
      </c>
      <c r="K6737" s="12">
        <f t="shared" si="1055"/>
        <v>0</v>
      </c>
      <c r="L6737" s="12">
        <f t="shared" si="1056"/>
        <v>14.81866319521383</v>
      </c>
      <c r="M6737" s="12">
        <f t="shared" si="1051"/>
        <v>14.81866319521383</v>
      </c>
      <c r="N6737" s="13"/>
    </row>
    <row r="6738" spans="1:14" x14ac:dyDescent="0.2">
      <c r="A6738" s="10" t="s">
        <v>6720</v>
      </c>
      <c r="B6738" s="6">
        <f>IF($C$10=2012,profiles!C6725,IF($C$10=2013,profiles!E6725,IF($C$10=2014,profiles!G6725,IF($C$10=2015,profiles!I6725,IF($C$10=2016,profiles!K6725)))))</f>
        <v>45.784999999999997</v>
      </c>
      <c r="C6738" s="6">
        <f>IF($C$10=2012,profiles!D6725,IF($C$10=2013,profiles!F6725,IF($C$10=2014,profiles!H6725,IF($C$10=2015,profiles!J6725,IF($C$10=2016,profiles!L6725)))))</f>
        <v>0.16251661865721251</v>
      </c>
      <c r="D6738" s="11">
        <f t="shared" si="1052"/>
        <v>32.503323731442499</v>
      </c>
      <c r="E6738" s="11">
        <f t="shared" si="1048"/>
        <v>0</v>
      </c>
      <c r="F6738" s="11">
        <f t="shared" si="1049"/>
        <v>32.503323731442499</v>
      </c>
      <c r="G6738" s="11">
        <f t="shared" si="1050"/>
        <v>13.281676268557497</v>
      </c>
      <c r="H6738" s="12">
        <f t="shared" si="1053"/>
        <v>0</v>
      </c>
      <c r="I6738" s="12">
        <f t="shared" ref="I6738:I6801" si="1057">MAX(MIN(E6738,($L$2-K6737)/$F$2),0)</f>
        <v>0</v>
      </c>
      <c r="J6738" s="12">
        <f t="shared" si="1054"/>
        <v>0</v>
      </c>
      <c r="K6738" s="12">
        <f t="shared" si="1055"/>
        <v>0</v>
      </c>
      <c r="L6738" s="12">
        <f t="shared" si="1056"/>
        <v>13.281676268557497</v>
      </c>
      <c r="M6738" s="12">
        <f t="shared" si="1051"/>
        <v>13.281676268557497</v>
      </c>
      <c r="N6738" s="13"/>
    </row>
    <row r="6739" spans="1:14" x14ac:dyDescent="0.2">
      <c r="A6739" s="10" t="s">
        <v>6721</v>
      </c>
      <c r="B6739" s="6">
        <f>IF($C$10=2012,profiles!C6726,IF($C$10=2013,profiles!E6726,IF($C$10=2014,profiles!G6726,IF($C$10=2015,profiles!I6726,IF($C$10=2016,profiles!K6726)))))</f>
        <v>44.969000000000001</v>
      </c>
      <c r="C6739" s="6">
        <f>IF($C$10=2012,profiles!D6726,IF($C$10=2013,profiles!F6726,IF($C$10=2014,profiles!H6726,IF($C$10=2015,profiles!J6726,IF($C$10=2016,profiles!L6726)))))</f>
        <v>0.15555063150897408</v>
      </c>
      <c r="D6739" s="11">
        <f t="shared" si="1052"/>
        <v>31.110126301794814</v>
      </c>
      <c r="E6739" s="11">
        <f t="shared" ref="E6739:E6802" si="1058">D6739-F6739</f>
        <v>0</v>
      </c>
      <c r="F6739" s="11">
        <f t="shared" ref="F6739:F6802" si="1059">MIN(D6739,B6739)</f>
        <v>31.110126301794814</v>
      </c>
      <c r="G6739" s="11">
        <f t="shared" ref="G6739:G6802" si="1060">B6739-F6739</f>
        <v>13.858873698205187</v>
      </c>
      <c r="H6739" s="12">
        <f t="shared" si="1053"/>
        <v>0</v>
      </c>
      <c r="I6739" s="12">
        <f t="shared" si="1057"/>
        <v>0</v>
      </c>
      <c r="J6739" s="12">
        <f t="shared" si="1054"/>
        <v>0</v>
      </c>
      <c r="K6739" s="12">
        <f t="shared" si="1055"/>
        <v>0</v>
      </c>
      <c r="L6739" s="12">
        <f t="shared" si="1056"/>
        <v>13.858873698205187</v>
      </c>
      <c r="M6739" s="12">
        <f t="shared" ref="M6739:M6802" si="1061">B6739-D6739</f>
        <v>13.858873698205187</v>
      </c>
      <c r="N6739" s="13"/>
    </row>
    <row r="6740" spans="1:14" x14ac:dyDescent="0.2">
      <c r="A6740" s="10" t="s">
        <v>6722</v>
      </c>
      <c r="B6740" s="6">
        <f>IF($C$10=2012,profiles!C6727,IF($C$10=2013,profiles!E6727,IF($C$10=2014,profiles!G6727,IF($C$10=2015,profiles!I6727,IF($C$10=2016,profiles!K6727)))))</f>
        <v>45.515000000000001</v>
      </c>
      <c r="C6740" s="6">
        <f>IF($C$10=2012,profiles!D6727,IF($C$10=2013,profiles!F6727,IF($C$10=2014,profiles!H6727,IF($C$10=2015,profiles!J6727,IF($C$10=2016,profiles!L6727)))))</f>
        <v>0.15010802127188122</v>
      </c>
      <c r="D6740" s="11">
        <f t="shared" ref="D6740:D6803" si="1062">C6740*$C$2</f>
        <v>30.021604254376243</v>
      </c>
      <c r="E6740" s="11">
        <f t="shared" si="1058"/>
        <v>0</v>
      </c>
      <c r="F6740" s="11">
        <f t="shared" si="1059"/>
        <v>30.021604254376243</v>
      </c>
      <c r="G6740" s="11">
        <f t="shared" si="1060"/>
        <v>15.493395745623758</v>
      </c>
      <c r="H6740" s="12">
        <f t="shared" ref="H6740:H6803" si="1063">E6740-I6740</f>
        <v>0</v>
      </c>
      <c r="I6740" s="12">
        <f t="shared" si="1057"/>
        <v>0</v>
      </c>
      <c r="J6740" s="12">
        <f t="shared" ref="J6740:J6803" si="1064">MIN(G6740,K6739*$F$3)</f>
        <v>0</v>
      </c>
      <c r="K6740" s="12">
        <f t="shared" ref="K6740:K6803" si="1065">K6739+I6740*$F$2-J6740/$F$3</f>
        <v>0</v>
      </c>
      <c r="L6740" s="12">
        <f t="shared" ref="L6740:L6803" si="1066">MAX(G6740-J6740,0)</f>
        <v>15.493395745623758</v>
      </c>
      <c r="M6740" s="12">
        <f t="shared" si="1061"/>
        <v>15.493395745623758</v>
      </c>
      <c r="N6740" s="13"/>
    </row>
    <row r="6741" spans="1:14" x14ac:dyDescent="0.2">
      <c r="A6741" s="10" t="s">
        <v>6723</v>
      </c>
      <c r="B6741" s="6">
        <f>IF($C$10=2012,profiles!C6728,IF($C$10=2013,profiles!E6728,IF($C$10=2014,profiles!G6728,IF($C$10=2015,profiles!I6728,IF($C$10=2016,profiles!K6728)))))</f>
        <v>46.982999999999997</v>
      </c>
      <c r="C6741" s="6">
        <f>IF($C$10=2012,profiles!D6728,IF($C$10=2013,profiles!F6728,IF($C$10=2014,profiles!H6728,IF($C$10=2015,profiles!J6728,IF($C$10=2016,profiles!L6728)))))</f>
        <v>0.13264458231774873</v>
      </c>
      <c r="D6741" s="11">
        <f t="shared" si="1062"/>
        <v>26.528916463549745</v>
      </c>
      <c r="E6741" s="11">
        <f t="shared" si="1058"/>
        <v>0</v>
      </c>
      <c r="F6741" s="11">
        <f t="shared" si="1059"/>
        <v>26.528916463549745</v>
      </c>
      <c r="G6741" s="11">
        <f t="shared" si="1060"/>
        <v>20.454083536450252</v>
      </c>
      <c r="H6741" s="12">
        <f t="shared" si="1063"/>
        <v>0</v>
      </c>
      <c r="I6741" s="12">
        <f t="shared" si="1057"/>
        <v>0</v>
      </c>
      <c r="J6741" s="12">
        <f t="shared" si="1064"/>
        <v>0</v>
      </c>
      <c r="K6741" s="12">
        <f t="shared" si="1065"/>
        <v>0</v>
      </c>
      <c r="L6741" s="12">
        <f t="shared" si="1066"/>
        <v>20.454083536450252</v>
      </c>
      <c r="M6741" s="12">
        <f t="shared" si="1061"/>
        <v>20.454083536450252</v>
      </c>
      <c r="N6741" s="13"/>
    </row>
    <row r="6742" spans="1:14" x14ac:dyDescent="0.2">
      <c r="A6742" s="10" t="s">
        <v>6724</v>
      </c>
      <c r="B6742" s="6">
        <f>IF($C$10=2012,profiles!C6729,IF($C$10=2013,profiles!E6729,IF($C$10=2014,profiles!G6729,IF($C$10=2015,profiles!I6729,IF($C$10=2016,profiles!K6729)))))</f>
        <v>51.076000000000001</v>
      </c>
      <c r="C6742" s="6">
        <f>IF($C$10=2012,profiles!D6729,IF($C$10=2013,profiles!F6729,IF($C$10=2014,profiles!H6729,IF($C$10=2015,profiles!J6729,IF($C$10=2016,profiles!L6729)))))</f>
        <v>0.11657988034566807</v>
      </c>
      <c r="D6742" s="11">
        <f t="shared" si="1062"/>
        <v>23.315976069133615</v>
      </c>
      <c r="E6742" s="11">
        <f t="shared" si="1058"/>
        <v>0</v>
      </c>
      <c r="F6742" s="11">
        <f t="shared" si="1059"/>
        <v>23.315976069133615</v>
      </c>
      <c r="G6742" s="11">
        <f t="shared" si="1060"/>
        <v>27.760023930866385</v>
      </c>
      <c r="H6742" s="12">
        <f t="shared" si="1063"/>
        <v>0</v>
      </c>
      <c r="I6742" s="12">
        <f t="shared" si="1057"/>
        <v>0</v>
      </c>
      <c r="J6742" s="12">
        <f t="shared" si="1064"/>
        <v>0</v>
      </c>
      <c r="K6742" s="12">
        <f t="shared" si="1065"/>
        <v>0</v>
      </c>
      <c r="L6742" s="12">
        <f t="shared" si="1066"/>
        <v>27.760023930866385</v>
      </c>
      <c r="M6742" s="12">
        <f t="shared" si="1061"/>
        <v>27.760023930866385</v>
      </c>
      <c r="N6742" s="13"/>
    </row>
    <row r="6743" spans="1:14" x14ac:dyDescent="0.2">
      <c r="A6743" s="10" t="s">
        <v>6725</v>
      </c>
      <c r="B6743" s="6">
        <f>IF($C$10=2012,profiles!C6730,IF($C$10=2013,profiles!E6730,IF($C$10=2014,profiles!G6730,IF($C$10=2015,profiles!I6730,IF($C$10=2016,profiles!K6730)))))</f>
        <v>60.465000000000003</v>
      </c>
      <c r="C6743" s="6">
        <f>IF($C$10=2012,profiles!D6730,IF($C$10=2013,profiles!F6730,IF($C$10=2014,profiles!H6730,IF($C$10=2015,profiles!J6730,IF($C$10=2016,profiles!L6730)))))</f>
        <v>0.10472523820075338</v>
      </c>
      <c r="D6743" s="11">
        <f t="shared" si="1062"/>
        <v>20.945047640150676</v>
      </c>
      <c r="E6743" s="11">
        <f t="shared" si="1058"/>
        <v>0</v>
      </c>
      <c r="F6743" s="11">
        <f t="shared" si="1059"/>
        <v>20.945047640150676</v>
      </c>
      <c r="G6743" s="11">
        <f t="shared" si="1060"/>
        <v>39.519952359849327</v>
      </c>
      <c r="H6743" s="12">
        <f t="shared" si="1063"/>
        <v>0</v>
      </c>
      <c r="I6743" s="12">
        <f t="shared" si="1057"/>
        <v>0</v>
      </c>
      <c r="J6743" s="12">
        <f t="shared" si="1064"/>
        <v>0</v>
      </c>
      <c r="K6743" s="12">
        <f t="shared" si="1065"/>
        <v>0</v>
      </c>
      <c r="L6743" s="12">
        <f t="shared" si="1066"/>
        <v>39.519952359849327</v>
      </c>
      <c r="M6743" s="12">
        <f t="shared" si="1061"/>
        <v>39.519952359849327</v>
      </c>
      <c r="N6743" s="13"/>
    </row>
    <row r="6744" spans="1:14" x14ac:dyDescent="0.2">
      <c r="A6744" s="10" t="s">
        <v>6726</v>
      </c>
      <c r="B6744" s="6">
        <f>IF($C$10=2012,profiles!C6731,IF($C$10=2013,profiles!E6731,IF($C$10=2014,profiles!G6731,IF($C$10=2015,profiles!I6731,IF($C$10=2016,profiles!K6731)))))</f>
        <v>67.120999999999995</v>
      </c>
      <c r="C6744" s="6">
        <f>IF($C$10=2012,profiles!D6731,IF($C$10=2013,profiles!F6731,IF($C$10=2014,profiles!H6731,IF($C$10=2015,profiles!J6731,IF($C$10=2016,profiles!L6731)))))</f>
        <v>9.6235874141369374E-2</v>
      </c>
      <c r="D6744" s="11">
        <f t="shared" si="1062"/>
        <v>19.247174828273874</v>
      </c>
      <c r="E6744" s="11">
        <f t="shared" si="1058"/>
        <v>0</v>
      </c>
      <c r="F6744" s="11">
        <f t="shared" si="1059"/>
        <v>19.247174828273874</v>
      </c>
      <c r="G6744" s="11">
        <f t="shared" si="1060"/>
        <v>47.873825171726125</v>
      </c>
      <c r="H6744" s="12">
        <f t="shared" si="1063"/>
        <v>0</v>
      </c>
      <c r="I6744" s="12">
        <f t="shared" si="1057"/>
        <v>0</v>
      </c>
      <c r="J6744" s="12">
        <f t="shared" si="1064"/>
        <v>0</v>
      </c>
      <c r="K6744" s="12">
        <f t="shared" si="1065"/>
        <v>0</v>
      </c>
      <c r="L6744" s="12">
        <f t="shared" si="1066"/>
        <v>47.873825171726125</v>
      </c>
      <c r="M6744" s="12">
        <f t="shared" si="1061"/>
        <v>47.873825171726125</v>
      </c>
      <c r="N6744" s="13"/>
    </row>
    <row r="6745" spans="1:14" x14ac:dyDescent="0.2">
      <c r="A6745" s="10" t="s">
        <v>6727</v>
      </c>
      <c r="B6745" s="6">
        <f>IF($C$10=2012,profiles!C6732,IF($C$10=2013,profiles!E6732,IF($C$10=2014,profiles!G6732,IF($C$10=2015,profiles!I6732,IF($C$10=2016,profiles!K6732)))))</f>
        <v>68.760000000000005</v>
      </c>
      <c r="C6745" s="6">
        <f>IF($C$10=2012,profiles!D6732,IF($C$10=2013,profiles!F6732,IF($C$10=2014,profiles!H6732,IF($C$10=2015,profiles!J6732,IF($C$10=2016,profiles!L6732)))))</f>
        <v>0.11160813206292931</v>
      </c>
      <c r="D6745" s="11">
        <f t="shared" si="1062"/>
        <v>22.321626412585864</v>
      </c>
      <c r="E6745" s="11">
        <f t="shared" si="1058"/>
        <v>0</v>
      </c>
      <c r="F6745" s="11">
        <f t="shared" si="1059"/>
        <v>22.321626412585864</v>
      </c>
      <c r="G6745" s="11">
        <f t="shared" si="1060"/>
        <v>46.438373587414141</v>
      </c>
      <c r="H6745" s="12">
        <f t="shared" si="1063"/>
        <v>0</v>
      </c>
      <c r="I6745" s="12">
        <f t="shared" si="1057"/>
        <v>0</v>
      </c>
      <c r="J6745" s="12">
        <f t="shared" si="1064"/>
        <v>0</v>
      </c>
      <c r="K6745" s="12">
        <f t="shared" si="1065"/>
        <v>0</v>
      </c>
      <c r="L6745" s="12">
        <f t="shared" si="1066"/>
        <v>46.438373587414141</v>
      </c>
      <c r="M6745" s="12">
        <f t="shared" si="1061"/>
        <v>46.438373587414141</v>
      </c>
      <c r="N6745" s="13"/>
    </row>
    <row r="6746" spans="1:14" x14ac:dyDescent="0.2">
      <c r="A6746" s="10" t="s">
        <v>6728</v>
      </c>
      <c r="B6746" s="6">
        <f>IF($C$10=2012,profiles!C6733,IF($C$10=2013,profiles!E6733,IF($C$10=2014,profiles!G6733,IF($C$10=2015,profiles!I6733,IF($C$10=2016,profiles!K6733)))))</f>
        <v>69.11</v>
      </c>
      <c r="C6746" s="6">
        <f>IF($C$10=2012,profiles!D6733,IF($C$10=2013,profiles!F6733,IF($C$10=2014,profiles!H6733,IF($C$10=2015,profiles!J6733,IF($C$10=2016,profiles!L6733)))))</f>
        <v>0.13343396853534234</v>
      </c>
      <c r="D6746" s="11">
        <f t="shared" si="1062"/>
        <v>26.686793707068468</v>
      </c>
      <c r="E6746" s="11">
        <f t="shared" si="1058"/>
        <v>0</v>
      </c>
      <c r="F6746" s="11">
        <f t="shared" si="1059"/>
        <v>26.686793707068468</v>
      </c>
      <c r="G6746" s="11">
        <f t="shared" si="1060"/>
        <v>42.423206292931532</v>
      </c>
      <c r="H6746" s="12">
        <f t="shared" si="1063"/>
        <v>0</v>
      </c>
      <c r="I6746" s="12">
        <f t="shared" si="1057"/>
        <v>0</v>
      </c>
      <c r="J6746" s="12">
        <f t="shared" si="1064"/>
        <v>0</v>
      </c>
      <c r="K6746" s="12">
        <f t="shared" si="1065"/>
        <v>0</v>
      </c>
      <c r="L6746" s="12">
        <f t="shared" si="1066"/>
        <v>42.423206292931532</v>
      </c>
      <c r="M6746" s="12">
        <f t="shared" si="1061"/>
        <v>42.423206292931532</v>
      </c>
      <c r="N6746" s="13"/>
    </row>
    <row r="6747" spans="1:14" x14ac:dyDescent="0.2">
      <c r="A6747" s="10" t="s">
        <v>6729</v>
      </c>
      <c r="B6747" s="6">
        <f>IF($C$10=2012,profiles!C6734,IF($C$10=2013,profiles!E6734,IF($C$10=2014,profiles!G6734,IF($C$10=2015,profiles!I6734,IF($C$10=2016,profiles!K6734)))))</f>
        <v>70.254000000000005</v>
      </c>
      <c r="C6747" s="6">
        <f>IF($C$10=2012,profiles!D6734,IF($C$10=2013,profiles!F6734,IF($C$10=2014,profiles!H6734,IF($C$10=2015,profiles!J6734,IF($C$10=2016,profiles!L6734)))))</f>
        <v>0.15467815200531798</v>
      </c>
      <c r="D6747" s="11">
        <f t="shared" si="1062"/>
        <v>30.935630401063598</v>
      </c>
      <c r="E6747" s="11">
        <f t="shared" si="1058"/>
        <v>0</v>
      </c>
      <c r="F6747" s="11">
        <f t="shared" si="1059"/>
        <v>30.935630401063598</v>
      </c>
      <c r="G6747" s="11">
        <f t="shared" si="1060"/>
        <v>39.318369598936407</v>
      </c>
      <c r="H6747" s="12">
        <f t="shared" si="1063"/>
        <v>0</v>
      </c>
      <c r="I6747" s="12">
        <f t="shared" si="1057"/>
        <v>0</v>
      </c>
      <c r="J6747" s="12">
        <f t="shared" si="1064"/>
        <v>0</v>
      </c>
      <c r="K6747" s="12">
        <f t="shared" si="1065"/>
        <v>0</v>
      </c>
      <c r="L6747" s="12">
        <f t="shared" si="1066"/>
        <v>39.318369598936407</v>
      </c>
      <c r="M6747" s="12">
        <f t="shared" si="1061"/>
        <v>39.318369598936407</v>
      </c>
      <c r="N6747" s="13"/>
    </row>
    <row r="6748" spans="1:14" x14ac:dyDescent="0.2">
      <c r="A6748" s="10" t="s">
        <v>6730</v>
      </c>
      <c r="B6748" s="6">
        <f>IF($C$10=2012,profiles!C6735,IF($C$10=2013,profiles!E6735,IF($C$10=2014,profiles!G6735,IF($C$10=2015,profiles!I6735,IF($C$10=2016,profiles!K6735)))))</f>
        <v>71.385999999999996</v>
      </c>
      <c r="C6748" s="6">
        <f>IF($C$10=2012,profiles!D6735,IF($C$10=2013,profiles!F6735,IF($C$10=2014,profiles!H6735,IF($C$10=2015,profiles!J6735,IF($C$10=2016,profiles!L6735)))))</f>
        <v>0.17204464879237757</v>
      </c>
      <c r="D6748" s="11">
        <f t="shared" si="1062"/>
        <v>34.408929758475516</v>
      </c>
      <c r="E6748" s="11">
        <f t="shared" si="1058"/>
        <v>0</v>
      </c>
      <c r="F6748" s="11">
        <f t="shared" si="1059"/>
        <v>34.408929758475516</v>
      </c>
      <c r="G6748" s="11">
        <f t="shared" si="1060"/>
        <v>36.97707024152448</v>
      </c>
      <c r="H6748" s="12">
        <f t="shared" si="1063"/>
        <v>0</v>
      </c>
      <c r="I6748" s="12">
        <f t="shared" si="1057"/>
        <v>0</v>
      </c>
      <c r="J6748" s="12">
        <f t="shared" si="1064"/>
        <v>0</v>
      </c>
      <c r="K6748" s="12">
        <f t="shared" si="1065"/>
        <v>0</v>
      </c>
      <c r="L6748" s="12">
        <f t="shared" si="1066"/>
        <v>36.97707024152448</v>
      </c>
      <c r="M6748" s="12">
        <f t="shared" si="1061"/>
        <v>36.97707024152448</v>
      </c>
      <c r="N6748" s="13"/>
    </row>
    <row r="6749" spans="1:14" x14ac:dyDescent="0.2">
      <c r="A6749" s="10" t="s">
        <v>6731</v>
      </c>
      <c r="B6749" s="6">
        <f>IF($C$10=2012,profiles!C6736,IF($C$10=2013,profiles!E6736,IF($C$10=2014,profiles!G6736,IF($C$10=2015,profiles!I6736,IF($C$10=2016,profiles!K6736)))))</f>
        <v>70.78</v>
      </c>
      <c r="C6749" s="6">
        <f>IF($C$10=2012,profiles!D6736,IF($C$10=2013,profiles!F6736,IF($C$10=2014,profiles!H6736,IF($C$10=2015,profiles!J6736,IF($C$10=2016,profiles!L6736)))))</f>
        <v>0.18024318635054287</v>
      </c>
      <c r="D6749" s="11">
        <f t="shared" si="1062"/>
        <v>36.048637270108571</v>
      </c>
      <c r="E6749" s="11">
        <f t="shared" si="1058"/>
        <v>0</v>
      </c>
      <c r="F6749" s="11">
        <f t="shared" si="1059"/>
        <v>36.048637270108571</v>
      </c>
      <c r="G6749" s="11">
        <f t="shared" si="1060"/>
        <v>34.73136272989143</v>
      </c>
      <c r="H6749" s="12">
        <f t="shared" si="1063"/>
        <v>0</v>
      </c>
      <c r="I6749" s="12">
        <f t="shared" si="1057"/>
        <v>0</v>
      </c>
      <c r="J6749" s="12">
        <f t="shared" si="1064"/>
        <v>0</v>
      </c>
      <c r="K6749" s="12">
        <f t="shared" si="1065"/>
        <v>0</v>
      </c>
      <c r="L6749" s="12">
        <f t="shared" si="1066"/>
        <v>34.73136272989143</v>
      </c>
      <c r="M6749" s="12">
        <f t="shared" si="1061"/>
        <v>34.73136272989143</v>
      </c>
      <c r="N6749" s="13"/>
    </row>
    <row r="6750" spans="1:14" x14ac:dyDescent="0.2">
      <c r="A6750" s="10" t="s">
        <v>6732</v>
      </c>
      <c r="B6750" s="6">
        <f>IF($C$10=2012,profiles!C6737,IF($C$10=2013,profiles!E6737,IF($C$10=2014,profiles!G6737,IF($C$10=2015,profiles!I6737,IF($C$10=2016,profiles!K6737)))))</f>
        <v>70.247</v>
      </c>
      <c r="C6750" s="6">
        <f>IF($C$10=2012,profiles!D6737,IF($C$10=2013,profiles!F6737,IF($C$10=2014,profiles!H6737,IF($C$10=2015,profiles!J6737,IF($C$10=2016,profiles!L6737)))))</f>
        <v>0.18187735430977178</v>
      </c>
      <c r="D6750" s="11">
        <f t="shared" si="1062"/>
        <v>36.375470861954355</v>
      </c>
      <c r="E6750" s="11">
        <f t="shared" si="1058"/>
        <v>0</v>
      </c>
      <c r="F6750" s="11">
        <f t="shared" si="1059"/>
        <v>36.375470861954355</v>
      </c>
      <c r="G6750" s="11">
        <f t="shared" si="1060"/>
        <v>33.871529138045645</v>
      </c>
      <c r="H6750" s="12">
        <f t="shared" si="1063"/>
        <v>0</v>
      </c>
      <c r="I6750" s="12">
        <f t="shared" si="1057"/>
        <v>0</v>
      </c>
      <c r="J6750" s="12">
        <f t="shared" si="1064"/>
        <v>0</v>
      </c>
      <c r="K6750" s="12">
        <f t="shared" si="1065"/>
        <v>0</v>
      </c>
      <c r="L6750" s="12">
        <f t="shared" si="1066"/>
        <v>33.871529138045645</v>
      </c>
      <c r="M6750" s="12">
        <f t="shared" si="1061"/>
        <v>33.871529138045645</v>
      </c>
      <c r="N6750" s="13"/>
    </row>
    <row r="6751" spans="1:14" x14ac:dyDescent="0.2">
      <c r="A6751" s="10" t="s">
        <v>6733</v>
      </c>
      <c r="B6751" s="6">
        <f>IF($C$10=2012,profiles!C6738,IF($C$10=2013,profiles!E6738,IF($C$10=2014,profiles!G6738,IF($C$10=2015,profiles!I6738,IF($C$10=2016,profiles!K6738)))))</f>
        <v>69.231999999999999</v>
      </c>
      <c r="C6751" s="6">
        <f>IF($C$10=2012,profiles!D6738,IF($C$10=2013,profiles!F6738,IF($C$10=2014,profiles!H6738,IF($C$10=2015,profiles!J6738,IF($C$10=2016,profiles!L6738)))))</f>
        <v>0.18072789718590737</v>
      </c>
      <c r="D6751" s="11">
        <f t="shared" si="1062"/>
        <v>36.145579437181475</v>
      </c>
      <c r="E6751" s="11">
        <f t="shared" si="1058"/>
        <v>0</v>
      </c>
      <c r="F6751" s="11">
        <f t="shared" si="1059"/>
        <v>36.145579437181475</v>
      </c>
      <c r="G6751" s="11">
        <f t="shared" si="1060"/>
        <v>33.086420562818525</v>
      </c>
      <c r="H6751" s="12">
        <f t="shared" si="1063"/>
        <v>0</v>
      </c>
      <c r="I6751" s="12">
        <f t="shared" si="1057"/>
        <v>0</v>
      </c>
      <c r="J6751" s="12">
        <f t="shared" si="1064"/>
        <v>0</v>
      </c>
      <c r="K6751" s="12">
        <f t="shared" si="1065"/>
        <v>0</v>
      </c>
      <c r="L6751" s="12">
        <f t="shared" si="1066"/>
        <v>33.086420562818525</v>
      </c>
      <c r="M6751" s="12">
        <f t="shared" si="1061"/>
        <v>33.086420562818525</v>
      </c>
      <c r="N6751" s="13"/>
    </row>
    <row r="6752" spans="1:14" x14ac:dyDescent="0.2">
      <c r="A6752" s="10" t="s">
        <v>6734</v>
      </c>
      <c r="B6752" s="6">
        <f>IF($C$10=2012,profiles!C6739,IF($C$10=2013,profiles!E6739,IF($C$10=2014,profiles!G6739,IF($C$10=2015,profiles!I6739,IF($C$10=2016,profiles!K6739)))))</f>
        <v>68.176000000000002</v>
      </c>
      <c r="C6752" s="6">
        <f>IF($C$10=2012,profiles!D6739,IF($C$10=2013,profiles!F6739,IF($C$10=2014,profiles!H6739,IF($C$10=2015,profiles!J6739,IF($C$10=2016,profiles!L6739)))))</f>
        <v>0.15974684245512963</v>
      </c>
      <c r="D6752" s="11">
        <f t="shared" si="1062"/>
        <v>31.949368491025925</v>
      </c>
      <c r="E6752" s="11">
        <f t="shared" si="1058"/>
        <v>0</v>
      </c>
      <c r="F6752" s="11">
        <f t="shared" si="1059"/>
        <v>31.949368491025925</v>
      </c>
      <c r="G6752" s="11">
        <f t="shared" si="1060"/>
        <v>36.22663150897408</v>
      </c>
      <c r="H6752" s="12">
        <f t="shared" si="1063"/>
        <v>0</v>
      </c>
      <c r="I6752" s="12">
        <f t="shared" si="1057"/>
        <v>0</v>
      </c>
      <c r="J6752" s="12">
        <f t="shared" si="1064"/>
        <v>0</v>
      </c>
      <c r="K6752" s="12">
        <f t="shared" si="1065"/>
        <v>0</v>
      </c>
      <c r="L6752" s="12">
        <f t="shared" si="1066"/>
        <v>36.22663150897408</v>
      </c>
      <c r="M6752" s="12">
        <f t="shared" si="1061"/>
        <v>36.22663150897408</v>
      </c>
      <c r="N6752" s="13"/>
    </row>
    <row r="6753" spans="1:14" x14ac:dyDescent="0.2">
      <c r="A6753" s="10" t="s">
        <v>6735</v>
      </c>
      <c r="B6753" s="6">
        <f>IF($C$10=2012,profiles!C6740,IF($C$10=2013,profiles!E6740,IF($C$10=2014,profiles!G6740,IF($C$10=2015,profiles!I6740,IF($C$10=2016,profiles!K6740)))))</f>
        <v>66.677000000000007</v>
      </c>
      <c r="C6753" s="6">
        <f>IF($C$10=2012,profiles!D6740,IF($C$10=2013,profiles!F6740,IF($C$10=2014,profiles!H6740,IF($C$10=2015,profiles!J6740,IF($C$10=2016,profiles!L6740)))))</f>
        <v>0.14966485707954796</v>
      </c>
      <c r="D6753" s="11">
        <f t="shared" si="1062"/>
        <v>29.932971415909591</v>
      </c>
      <c r="E6753" s="11">
        <f t="shared" si="1058"/>
        <v>0</v>
      </c>
      <c r="F6753" s="11">
        <f t="shared" si="1059"/>
        <v>29.932971415909591</v>
      </c>
      <c r="G6753" s="11">
        <f t="shared" si="1060"/>
        <v>36.744028584090415</v>
      </c>
      <c r="H6753" s="12">
        <f t="shared" si="1063"/>
        <v>0</v>
      </c>
      <c r="I6753" s="12">
        <f t="shared" si="1057"/>
        <v>0</v>
      </c>
      <c r="J6753" s="12">
        <f t="shared" si="1064"/>
        <v>0</v>
      </c>
      <c r="K6753" s="12">
        <f t="shared" si="1065"/>
        <v>0</v>
      </c>
      <c r="L6753" s="12">
        <f t="shared" si="1066"/>
        <v>36.744028584090415</v>
      </c>
      <c r="M6753" s="12">
        <f t="shared" si="1061"/>
        <v>36.744028584090415</v>
      </c>
      <c r="N6753" s="13"/>
    </row>
    <row r="6754" spans="1:14" x14ac:dyDescent="0.2">
      <c r="A6754" s="10" t="s">
        <v>6736</v>
      </c>
      <c r="B6754" s="6">
        <f>IF($C$10=2012,profiles!C6741,IF($C$10=2013,profiles!E6741,IF($C$10=2014,profiles!G6741,IF($C$10=2015,profiles!I6741,IF($C$10=2016,profiles!K6741)))))</f>
        <v>66.652000000000001</v>
      </c>
      <c r="C6754" s="6">
        <f>IF($C$10=2012,profiles!D6741,IF($C$10=2013,profiles!F6741,IF($C$10=2014,profiles!H6741,IF($C$10=2015,profiles!J6741,IF($C$10=2016,profiles!L6741)))))</f>
        <v>0.13674385109683138</v>
      </c>
      <c r="D6754" s="11">
        <f t="shared" si="1062"/>
        <v>27.348770219366276</v>
      </c>
      <c r="E6754" s="11">
        <f t="shared" si="1058"/>
        <v>0</v>
      </c>
      <c r="F6754" s="11">
        <f t="shared" si="1059"/>
        <v>27.348770219366276</v>
      </c>
      <c r="G6754" s="11">
        <f t="shared" si="1060"/>
        <v>39.303229780633728</v>
      </c>
      <c r="H6754" s="12">
        <f t="shared" si="1063"/>
        <v>0</v>
      </c>
      <c r="I6754" s="12">
        <f t="shared" si="1057"/>
        <v>0</v>
      </c>
      <c r="J6754" s="12">
        <f t="shared" si="1064"/>
        <v>0</v>
      </c>
      <c r="K6754" s="12">
        <f t="shared" si="1065"/>
        <v>0</v>
      </c>
      <c r="L6754" s="12">
        <f t="shared" si="1066"/>
        <v>39.303229780633728</v>
      </c>
      <c r="M6754" s="12">
        <f t="shared" si="1061"/>
        <v>39.303229780633728</v>
      </c>
      <c r="N6754" s="13"/>
    </row>
    <row r="6755" spans="1:14" x14ac:dyDescent="0.2">
      <c r="A6755" s="10" t="s">
        <v>6737</v>
      </c>
      <c r="B6755" s="6">
        <f>IF($C$10=2012,profiles!C6742,IF($C$10=2013,profiles!E6742,IF($C$10=2014,profiles!G6742,IF($C$10=2015,profiles!I6742,IF($C$10=2016,profiles!K6742)))))</f>
        <v>68.305999999999997</v>
      </c>
      <c r="C6755" s="6">
        <f>IF($C$10=2012,profiles!D6742,IF($C$10=2013,profiles!F6742,IF($C$10=2014,profiles!H6742,IF($C$10=2015,profiles!J6742,IF($C$10=2016,profiles!L6742)))))</f>
        <v>0.14235264790604918</v>
      </c>
      <c r="D6755" s="11">
        <f t="shared" si="1062"/>
        <v>28.470529581209835</v>
      </c>
      <c r="E6755" s="11">
        <f t="shared" si="1058"/>
        <v>0</v>
      </c>
      <c r="F6755" s="11">
        <f t="shared" si="1059"/>
        <v>28.470529581209835</v>
      </c>
      <c r="G6755" s="11">
        <f t="shared" si="1060"/>
        <v>39.835470418790166</v>
      </c>
      <c r="H6755" s="12">
        <f t="shared" si="1063"/>
        <v>0</v>
      </c>
      <c r="I6755" s="12">
        <f t="shared" si="1057"/>
        <v>0</v>
      </c>
      <c r="J6755" s="12">
        <f t="shared" si="1064"/>
        <v>0</v>
      </c>
      <c r="K6755" s="12">
        <f t="shared" si="1065"/>
        <v>0</v>
      </c>
      <c r="L6755" s="12">
        <f t="shared" si="1066"/>
        <v>39.835470418790166</v>
      </c>
      <c r="M6755" s="12">
        <f t="shared" si="1061"/>
        <v>39.835470418790166</v>
      </c>
      <c r="N6755" s="13"/>
    </row>
    <row r="6756" spans="1:14" x14ac:dyDescent="0.2">
      <c r="A6756" s="10" t="s">
        <v>6738</v>
      </c>
      <c r="B6756" s="6">
        <f>IF($C$10=2012,profiles!C6743,IF($C$10=2013,profiles!E6743,IF($C$10=2014,profiles!G6743,IF($C$10=2015,profiles!I6743,IF($C$10=2016,profiles!K6743)))))</f>
        <v>70.573999999999998</v>
      </c>
      <c r="C6756" s="6">
        <f>IF($C$10=2012,profiles!D6743,IF($C$10=2013,profiles!F6743,IF($C$10=2014,profiles!H6743,IF($C$10=2015,profiles!J6743,IF($C$10=2016,profiles!L6743)))))</f>
        <v>0.15611843563040106</v>
      </c>
      <c r="D6756" s="11">
        <f t="shared" si="1062"/>
        <v>31.223687126080215</v>
      </c>
      <c r="E6756" s="11">
        <f t="shared" si="1058"/>
        <v>0</v>
      </c>
      <c r="F6756" s="11">
        <f t="shared" si="1059"/>
        <v>31.223687126080215</v>
      </c>
      <c r="G6756" s="11">
        <f t="shared" si="1060"/>
        <v>39.350312873919783</v>
      </c>
      <c r="H6756" s="12">
        <f t="shared" si="1063"/>
        <v>0</v>
      </c>
      <c r="I6756" s="12">
        <f t="shared" si="1057"/>
        <v>0</v>
      </c>
      <c r="J6756" s="12">
        <f t="shared" si="1064"/>
        <v>0</v>
      </c>
      <c r="K6756" s="12">
        <f t="shared" si="1065"/>
        <v>0</v>
      </c>
      <c r="L6756" s="12">
        <f t="shared" si="1066"/>
        <v>39.350312873919783</v>
      </c>
      <c r="M6756" s="12">
        <f t="shared" si="1061"/>
        <v>39.350312873919783</v>
      </c>
      <c r="N6756" s="13"/>
    </row>
    <row r="6757" spans="1:14" x14ac:dyDescent="0.2">
      <c r="A6757" s="10" t="s">
        <v>6739</v>
      </c>
      <c r="B6757" s="6">
        <f>IF($C$10=2012,profiles!C6744,IF($C$10=2013,profiles!E6744,IF($C$10=2014,profiles!G6744,IF($C$10=2015,profiles!I6744,IF($C$10=2016,profiles!K6744)))))</f>
        <v>66.429000000000002</v>
      </c>
      <c r="C6757" s="6">
        <f>IF($C$10=2012,profiles!D6744,IF($C$10=2013,profiles!F6744,IF($C$10=2014,profiles!H6744,IF($C$10=2015,profiles!J6744,IF($C$10=2016,profiles!L6744)))))</f>
        <v>0.15683857744294261</v>
      </c>
      <c r="D6757" s="11">
        <f t="shared" si="1062"/>
        <v>31.367715488588523</v>
      </c>
      <c r="E6757" s="11">
        <f t="shared" si="1058"/>
        <v>0</v>
      </c>
      <c r="F6757" s="11">
        <f t="shared" si="1059"/>
        <v>31.367715488588523</v>
      </c>
      <c r="G6757" s="11">
        <f t="shared" si="1060"/>
        <v>35.061284511411479</v>
      </c>
      <c r="H6757" s="12">
        <f t="shared" si="1063"/>
        <v>0</v>
      </c>
      <c r="I6757" s="12">
        <f t="shared" si="1057"/>
        <v>0</v>
      </c>
      <c r="J6757" s="12">
        <f t="shared" si="1064"/>
        <v>0</v>
      </c>
      <c r="K6757" s="12">
        <f t="shared" si="1065"/>
        <v>0</v>
      </c>
      <c r="L6757" s="12">
        <f t="shared" si="1066"/>
        <v>35.061284511411479</v>
      </c>
      <c r="M6757" s="12">
        <f t="shared" si="1061"/>
        <v>35.061284511411479</v>
      </c>
      <c r="N6757" s="13"/>
    </row>
    <row r="6758" spans="1:14" x14ac:dyDescent="0.2">
      <c r="A6758" s="10" t="s">
        <v>6740</v>
      </c>
      <c r="B6758" s="6">
        <f>IF($C$10=2012,profiles!C6745,IF($C$10=2013,profiles!E6745,IF($C$10=2014,profiles!G6745,IF($C$10=2015,profiles!I6745,IF($C$10=2016,profiles!K6745)))))</f>
        <v>61.75</v>
      </c>
      <c r="C6758" s="6">
        <f>IF($C$10=2012,profiles!D6745,IF($C$10=2013,profiles!F6745,IF($C$10=2014,profiles!H6745,IF($C$10=2015,profiles!J6745,IF($C$10=2016,profiles!L6745)))))</f>
        <v>0.17390039884777311</v>
      </c>
      <c r="D6758" s="11">
        <f t="shared" si="1062"/>
        <v>34.780079769554625</v>
      </c>
      <c r="E6758" s="11">
        <f t="shared" si="1058"/>
        <v>0</v>
      </c>
      <c r="F6758" s="11">
        <f t="shared" si="1059"/>
        <v>34.780079769554625</v>
      </c>
      <c r="G6758" s="11">
        <f t="shared" si="1060"/>
        <v>26.969920230445375</v>
      </c>
      <c r="H6758" s="12">
        <f t="shared" si="1063"/>
        <v>0</v>
      </c>
      <c r="I6758" s="12">
        <f t="shared" si="1057"/>
        <v>0</v>
      </c>
      <c r="J6758" s="12">
        <f t="shared" si="1064"/>
        <v>0</v>
      </c>
      <c r="K6758" s="12">
        <f t="shared" si="1065"/>
        <v>0</v>
      </c>
      <c r="L6758" s="12">
        <f t="shared" si="1066"/>
        <v>26.969920230445375</v>
      </c>
      <c r="M6758" s="12">
        <f t="shared" si="1061"/>
        <v>26.969920230445375</v>
      </c>
      <c r="N6758" s="13"/>
    </row>
    <row r="6759" spans="1:14" x14ac:dyDescent="0.2">
      <c r="A6759" s="10" t="s">
        <v>6741</v>
      </c>
      <c r="B6759" s="6">
        <f>IF($C$10=2012,profiles!C6746,IF($C$10=2013,profiles!E6746,IF($C$10=2014,profiles!G6746,IF($C$10=2015,profiles!I6746,IF($C$10=2016,profiles!K6746)))))</f>
        <v>56.954000000000001</v>
      </c>
      <c r="C6759" s="6">
        <f>IF($C$10=2012,profiles!D6746,IF($C$10=2013,profiles!F6746,IF($C$10=2014,profiles!H6746,IF($C$10=2015,profiles!J6746,IF($C$10=2016,profiles!L6746)))))</f>
        <v>0.1747590294704188</v>
      </c>
      <c r="D6759" s="11">
        <f t="shared" si="1062"/>
        <v>34.951805894083762</v>
      </c>
      <c r="E6759" s="11">
        <f t="shared" si="1058"/>
        <v>0</v>
      </c>
      <c r="F6759" s="11">
        <f t="shared" si="1059"/>
        <v>34.951805894083762</v>
      </c>
      <c r="G6759" s="11">
        <f t="shared" si="1060"/>
        <v>22.002194105916239</v>
      </c>
      <c r="H6759" s="12">
        <f t="shared" si="1063"/>
        <v>0</v>
      </c>
      <c r="I6759" s="12">
        <f t="shared" si="1057"/>
        <v>0</v>
      </c>
      <c r="J6759" s="12">
        <f t="shared" si="1064"/>
        <v>0</v>
      </c>
      <c r="K6759" s="12">
        <f t="shared" si="1065"/>
        <v>0</v>
      </c>
      <c r="L6759" s="12">
        <f t="shared" si="1066"/>
        <v>22.002194105916239</v>
      </c>
      <c r="M6759" s="12">
        <f t="shared" si="1061"/>
        <v>22.002194105916239</v>
      </c>
      <c r="N6759" s="13"/>
    </row>
    <row r="6760" spans="1:14" x14ac:dyDescent="0.2">
      <c r="A6760" s="10" t="s">
        <v>6742</v>
      </c>
      <c r="B6760" s="6">
        <f>IF($C$10=2012,profiles!C6747,IF($C$10=2013,profiles!E6747,IF($C$10=2014,profiles!G6747,IF($C$10=2015,profiles!I6747,IF($C$10=2016,profiles!K6747)))))</f>
        <v>52.015999999999998</v>
      </c>
      <c r="C6760" s="6">
        <f>IF($C$10=2012,profiles!D6747,IF($C$10=2013,profiles!F6747,IF($C$10=2014,profiles!H6747,IF($C$10=2015,profiles!J6747,IF($C$10=2016,profiles!L6747)))))</f>
        <v>0.16890095280301351</v>
      </c>
      <c r="D6760" s="11">
        <f t="shared" si="1062"/>
        <v>33.780190560602705</v>
      </c>
      <c r="E6760" s="11">
        <f t="shared" si="1058"/>
        <v>0</v>
      </c>
      <c r="F6760" s="11">
        <f t="shared" si="1059"/>
        <v>33.780190560602705</v>
      </c>
      <c r="G6760" s="11">
        <f t="shared" si="1060"/>
        <v>18.235809439397293</v>
      </c>
      <c r="H6760" s="12">
        <f t="shared" si="1063"/>
        <v>0</v>
      </c>
      <c r="I6760" s="12">
        <f t="shared" si="1057"/>
        <v>0</v>
      </c>
      <c r="J6760" s="12">
        <f t="shared" si="1064"/>
        <v>0</v>
      </c>
      <c r="K6760" s="12">
        <f t="shared" si="1065"/>
        <v>0</v>
      </c>
      <c r="L6760" s="12">
        <f t="shared" si="1066"/>
        <v>18.235809439397293</v>
      </c>
      <c r="M6760" s="12">
        <f t="shared" si="1061"/>
        <v>18.235809439397293</v>
      </c>
      <c r="N6760" s="13"/>
    </row>
    <row r="6761" spans="1:14" x14ac:dyDescent="0.2">
      <c r="A6761" s="10" t="s">
        <v>6743</v>
      </c>
      <c r="B6761" s="6">
        <f>IF($C$10=2012,profiles!C6748,IF($C$10=2013,profiles!E6748,IF($C$10=2014,profiles!G6748,IF($C$10=2015,profiles!I6748,IF($C$10=2016,profiles!K6748)))))</f>
        <v>48.600999999999999</v>
      </c>
      <c r="C6761" s="6">
        <f>IF($C$10=2012,profiles!D6748,IF($C$10=2013,profiles!F6748,IF($C$10=2014,profiles!H6748,IF($C$10=2015,profiles!J6748,IF($C$10=2016,profiles!L6748)))))</f>
        <v>0.16637589654122012</v>
      </c>
      <c r="D6761" s="11">
        <f t="shared" si="1062"/>
        <v>33.275179308244027</v>
      </c>
      <c r="E6761" s="11">
        <f t="shared" si="1058"/>
        <v>0</v>
      </c>
      <c r="F6761" s="11">
        <f t="shared" si="1059"/>
        <v>33.275179308244027</v>
      </c>
      <c r="G6761" s="11">
        <f t="shared" si="1060"/>
        <v>15.325820691755972</v>
      </c>
      <c r="H6761" s="12">
        <f t="shared" si="1063"/>
        <v>0</v>
      </c>
      <c r="I6761" s="12">
        <f t="shared" si="1057"/>
        <v>0</v>
      </c>
      <c r="J6761" s="12">
        <f t="shared" si="1064"/>
        <v>0</v>
      </c>
      <c r="K6761" s="12">
        <f t="shared" si="1065"/>
        <v>0</v>
      </c>
      <c r="L6761" s="12">
        <f t="shared" si="1066"/>
        <v>15.325820691755972</v>
      </c>
      <c r="M6761" s="12">
        <f t="shared" si="1061"/>
        <v>15.325820691755972</v>
      </c>
      <c r="N6761" s="13"/>
    </row>
    <row r="6762" spans="1:14" x14ac:dyDescent="0.2">
      <c r="A6762" s="10" t="s">
        <v>6744</v>
      </c>
      <c r="B6762" s="6">
        <f>IF($C$10=2012,profiles!C6749,IF($C$10=2013,profiles!E6749,IF($C$10=2014,profiles!G6749,IF($C$10=2015,profiles!I6749,IF($C$10=2016,profiles!K6749)))))</f>
        <v>46.609000000000002</v>
      </c>
      <c r="C6762" s="6">
        <f>IF($C$10=2012,profiles!D6749,IF($C$10=2013,profiles!F6749,IF($C$10=2014,profiles!H6749,IF($C$10=2015,profiles!J6749,IF($C$10=2016,profiles!L6749)))))</f>
        <v>0.16497743069978676</v>
      </c>
      <c r="D6762" s="11">
        <f t="shared" si="1062"/>
        <v>32.99548613995735</v>
      </c>
      <c r="E6762" s="11">
        <f t="shared" si="1058"/>
        <v>0</v>
      </c>
      <c r="F6762" s="11">
        <f t="shared" si="1059"/>
        <v>32.99548613995735</v>
      </c>
      <c r="G6762" s="11">
        <f t="shared" si="1060"/>
        <v>13.613513860042652</v>
      </c>
      <c r="H6762" s="12">
        <f t="shared" si="1063"/>
        <v>0</v>
      </c>
      <c r="I6762" s="12">
        <f t="shared" si="1057"/>
        <v>0</v>
      </c>
      <c r="J6762" s="12">
        <f t="shared" si="1064"/>
        <v>0</v>
      </c>
      <c r="K6762" s="12">
        <f t="shared" si="1065"/>
        <v>0</v>
      </c>
      <c r="L6762" s="12">
        <f t="shared" si="1066"/>
        <v>13.613513860042652</v>
      </c>
      <c r="M6762" s="12">
        <f t="shared" si="1061"/>
        <v>13.613513860042652</v>
      </c>
      <c r="N6762" s="13"/>
    </row>
    <row r="6763" spans="1:14" x14ac:dyDescent="0.2">
      <c r="A6763" s="10" t="s">
        <v>6745</v>
      </c>
      <c r="B6763" s="6">
        <f>IF($C$10=2012,profiles!C6750,IF($C$10=2013,profiles!E6750,IF($C$10=2014,profiles!G6750,IF($C$10=2015,profiles!I6750,IF($C$10=2016,profiles!K6750)))))</f>
        <v>45.706000000000003</v>
      </c>
      <c r="C6763" s="6">
        <f>IF($C$10=2012,profiles!D6750,IF($C$10=2013,profiles!F6750,IF($C$10=2014,profiles!H6750,IF($C$10=2015,profiles!J6750,IF($C$10=2016,profiles!L6750)))))</f>
        <v>0.16269280828556396</v>
      </c>
      <c r="D6763" s="11">
        <f t="shared" si="1062"/>
        <v>32.538561657112794</v>
      </c>
      <c r="E6763" s="11">
        <f t="shared" si="1058"/>
        <v>0</v>
      </c>
      <c r="F6763" s="11">
        <f t="shared" si="1059"/>
        <v>32.538561657112794</v>
      </c>
      <c r="G6763" s="11">
        <f t="shared" si="1060"/>
        <v>13.167438342887209</v>
      </c>
      <c r="H6763" s="12">
        <f t="shared" si="1063"/>
        <v>0</v>
      </c>
      <c r="I6763" s="12">
        <f t="shared" si="1057"/>
        <v>0</v>
      </c>
      <c r="J6763" s="12">
        <f t="shared" si="1064"/>
        <v>0</v>
      </c>
      <c r="K6763" s="12">
        <f t="shared" si="1065"/>
        <v>0</v>
      </c>
      <c r="L6763" s="12">
        <f t="shared" si="1066"/>
        <v>13.167438342887209</v>
      </c>
      <c r="M6763" s="12">
        <f t="shared" si="1061"/>
        <v>13.167438342887209</v>
      </c>
      <c r="N6763" s="13"/>
    </row>
    <row r="6764" spans="1:14" x14ac:dyDescent="0.2">
      <c r="A6764" s="10" t="s">
        <v>6746</v>
      </c>
      <c r="B6764" s="6">
        <f>IF($C$10=2012,profiles!C6751,IF($C$10=2013,profiles!E6751,IF($C$10=2014,profiles!G6751,IF($C$10=2015,profiles!I6751,IF($C$10=2016,profiles!K6751)))))</f>
        <v>45.933</v>
      </c>
      <c r="C6764" s="6">
        <f>IF($C$10=2012,profiles!D6751,IF($C$10=2013,profiles!F6751,IF($C$10=2014,profiles!H6751,IF($C$10=2015,profiles!J6751,IF($C$10=2016,profiles!L6751)))))</f>
        <v>0.16508820027138546</v>
      </c>
      <c r="D6764" s="11">
        <f t="shared" si="1062"/>
        <v>33.017640054277095</v>
      </c>
      <c r="E6764" s="11">
        <f t="shared" si="1058"/>
        <v>0</v>
      </c>
      <c r="F6764" s="11">
        <f t="shared" si="1059"/>
        <v>33.017640054277095</v>
      </c>
      <c r="G6764" s="11">
        <f t="shared" si="1060"/>
        <v>12.915359945722905</v>
      </c>
      <c r="H6764" s="12">
        <f t="shared" si="1063"/>
        <v>0</v>
      </c>
      <c r="I6764" s="12">
        <f t="shared" si="1057"/>
        <v>0</v>
      </c>
      <c r="J6764" s="12">
        <f t="shared" si="1064"/>
        <v>0</v>
      </c>
      <c r="K6764" s="12">
        <f t="shared" si="1065"/>
        <v>0</v>
      </c>
      <c r="L6764" s="12">
        <f t="shared" si="1066"/>
        <v>12.915359945722905</v>
      </c>
      <c r="M6764" s="12">
        <f t="shared" si="1061"/>
        <v>12.915359945722905</v>
      </c>
      <c r="N6764" s="13"/>
    </row>
    <row r="6765" spans="1:14" x14ac:dyDescent="0.2">
      <c r="A6765" s="10" t="s">
        <v>6747</v>
      </c>
      <c r="B6765" s="6">
        <f>IF($C$10=2012,profiles!C6752,IF($C$10=2013,profiles!E6752,IF($C$10=2014,profiles!G6752,IF($C$10=2015,profiles!I6752,IF($C$10=2016,profiles!K6752)))))</f>
        <v>47.366</v>
      </c>
      <c r="C6765" s="6">
        <f>IF($C$10=2012,profiles!D6752,IF($C$10=2013,profiles!F6752,IF($C$10=2014,profiles!H6752,IF($C$10=2015,profiles!J6752,IF($C$10=2016,profiles!L6752)))))</f>
        <v>0.16226357619561907</v>
      </c>
      <c r="D6765" s="11">
        <f t="shared" si="1062"/>
        <v>32.452715239123812</v>
      </c>
      <c r="E6765" s="11">
        <f t="shared" si="1058"/>
        <v>0</v>
      </c>
      <c r="F6765" s="11">
        <f t="shared" si="1059"/>
        <v>32.452715239123812</v>
      </c>
      <c r="G6765" s="11">
        <f t="shared" si="1060"/>
        <v>14.913284760876188</v>
      </c>
      <c r="H6765" s="12">
        <f t="shared" si="1063"/>
        <v>0</v>
      </c>
      <c r="I6765" s="12">
        <f t="shared" si="1057"/>
        <v>0</v>
      </c>
      <c r="J6765" s="12">
        <f t="shared" si="1064"/>
        <v>0</v>
      </c>
      <c r="K6765" s="12">
        <f t="shared" si="1065"/>
        <v>0</v>
      </c>
      <c r="L6765" s="12">
        <f t="shared" si="1066"/>
        <v>14.913284760876188</v>
      </c>
      <c r="M6765" s="12">
        <f t="shared" si="1061"/>
        <v>14.913284760876188</v>
      </c>
      <c r="N6765" s="13"/>
    </row>
    <row r="6766" spans="1:14" x14ac:dyDescent="0.2">
      <c r="A6766" s="10" t="s">
        <v>6748</v>
      </c>
      <c r="B6766" s="6">
        <f>IF($C$10=2012,profiles!C6753,IF($C$10=2013,profiles!E6753,IF($C$10=2014,profiles!G6753,IF($C$10=2015,profiles!I6753,IF($C$10=2016,profiles!K6753)))))</f>
        <v>51.546999999999997</v>
      </c>
      <c r="C6766" s="6">
        <f>IF($C$10=2012,profiles!D6753,IF($C$10=2013,profiles!F6753,IF($C$10=2014,profiles!H6753,IF($C$10=2015,profiles!J6753,IF($C$10=2016,profiles!L6753)))))</f>
        <v>0.1528897011990806</v>
      </c>
      <c r="D6766" s="11">
        <f t="shared" si="1062"/>
        <v>30.577940239816119</v>
      </c>
      <c r="E6766" s="11">
        <f t="shared" si="1058"/>
        <v>0</v>
      </c>
      <c r="F6766" s="11">
        <f t="shared" si="1059"/>
        <v>30.577940239816119</v>
      </c>
      <c r="G6766" s="11">
        <f t="shared" si="1060"/>
        <v>20.969059760183878</v>
      </c>
      <c r="H6766" s="12">
        <f t="shared" si="1063"/>
        <v>0</v>
      </c>
      <c r="I6766" s="12">
        <f t="shared" si="1057"/>
        <v>0</v>
      </c>
      <c r="J6766" s="12">
        <f t="shared" si="1064"/>
        <v>0</v>
      </c>
      <c r="K6766" s="12">
        <f t="shared" si="1065"/>
        <v>0</v>
      </c>
      <c r="L6766" s="12">
        <f t="shared" si="1066"/>
        <v>20.969059760183878</v>
      </c>
      <c r="M6766" s="12">
        <f t="shared" si="1061"/>
        <v>20.969059760183878</v>
      </c>
      <c r="N6766" s="13"/>
    </row>
    <row r="6767" spans="1:14" x14ac:dyDescent="0.2">
      <c r="A6767" s="10" t="s">
        <v>6749</v>
      </c>
      <c r="B6767" s="6">
        <f>IF($C$10=2012,profiles!C6754,IF($C$10=2013,profiles!E6754,IF($C$10=2014,profiles!G6754,IF($C$10=2015,profiles!I6754,IF($C$10=2016,profiles!K6754)))))</f>
        <v>60.927</v>
      </c>
      <c r="C6767" s="6">
        <f>IF($C$10=2012,profiles!D6754,IF($C$10=2013,profiles!F6754,IF($C$10=2014,profiles!H6754,IF($C$10=2015,profiles!J6754,IF($C$10=2016,profiles!L6754)))))</f>
        <v>0.15232200714463737</v>
      </c>
      <c r="D6767" s="11">
        <f t="shared" si="1062"/>
        <v>30.464401428927474</v>
      </c>
      <c r="E6767" s="11">
        <f t="shared" si="1058"/>
        <v>0</v>
      </c>
      <c r="F6767" s="11">
        <f t="shared" si="1059"/>
        <v>30.464401428927474</v>
      </c>
      <c r="G6767" s="11">
        <f t="shared" si="1060"/>
        <v>30.462598571072526</v>
      </c>
      <c r="H6767" s="12">
        <f t="shared" si="1063"/>
        <v>0</v>
      </c>
      <c r="I6767" s="12">
        <f t="shared" si="1057"/>
        <v>0</v>
      </c>
      <c r="J6767" s="12">
        <f t="shared" si="1064"/>
        <v>0</v>
      </c>
      <c r="K6767" s="12">
        <f t="shared" si="1065"/>
        <v>0</v>
      </c>
      <c r="L6767" s="12">
        <f t="shared" si="1066"/>
        <v>30.462598571072526</v>
      </c>
      <c r="M6767" s="12">
        <f t="shared" si="1061"/>
        <v>30.462598571072526</v>
      </c>
      <c r="N6767" s="13"/>
    </row>
    <row r="6768" spans="1:14" x14ac:dyDescent="0.2">
      <c r="A6768" s="10" t="s">
        <v>6750</v>
      </c>
      <c r="B6768" s="6">
        <f>IF($C$10=2012,profiles!C6755,IF($C$10=2013,profiles!E6755,IF($C$10=2014,profiles!G6755,IF($C$10=2015,profiles!I6755,IF($C$10=2016,profiles!K6755)))))</f>
        <v>67.676000000000002</v>
      </c>
      <c r="C6768" s="6">
        <f>IF($C$10=2012,profiles!D6755,IF($C$10=2013,profiles!F6755,IF($C$10=2014,profiles!H6755,IF($C$10=2015,profiles!J6755,IF($C$10=2016,profiles!L6755)))))</f>
        <v>0.14427736700728311</v>
      </c>
      <c r="D6768" s="11">
        <f t="shared" si="1062"/>
        <v>28.855473401456621</v>
      </c>
      <c r="E6768" s="11">
        <f t="shared" si="1058"/>
        <v>0</v>
      </c>
      <c r="F6768" s="11">
        <f t="shared" si="1059"/>
        <v>28.855473401456621</v>
      </c>
      <c r="G6768" s="11">
        <f t="shared" si="1060"/>
        <v>38.820526598543381</v>
      </c>
      <c r="H6768" s="12">
        <f t="shared" si="1063"/>
        <v>0</v>
      </c>
      <c r="I6768" s="12">
        <f t="shared" si="1057"/>
        <v>0</v>
      </c>
      <c r="J6768" s="12">
        <f t="shared" si="1064"/>
        <v>0</v>
      </c>
      <c r="K6768" s="12">
        <f t="shared" si="1065"/>
        <v>0</v>
      </c>
      <c r="L6768" s="12">
        <f t="shared" si="1066"/>
        <v>38.820526598543381</v>
      </c>
      <c r="M6768" s="12">
        <f t="shared" si="1061"/>
        <v>38.820526598543381</v>
      </c>
      <c r="N6768" s="13"/>
    </row>
    <row r="6769" spans="1:14" x14ac:dyDescent="0.2">
      <c r="A6769" s="10" t="s">
        <v>6751</v>
      </c>
      <c r="B6769" s="6">
        <f>IF($C$10=2012,profiles!C6756,IF($C$10=2013,profiles!E6756,IF($C$10=2014,profiles!G6756,IF($C$10=2015,profiles!I6756,IF($C$10=2016,profiles!K6756)))))</f>
        <v>69.221000000000004</v>
      </c>
      <c r="C6769" s="6">
        <f>IF($C$10=2012,profiles!D6756,IF($C$10=2013,profiles!F6756,IF($C$10=2014,profiles!H6756,IF($C$10=2015,profiles!J6756,IF($C$10=2016,profiles!L6756)))))</f>
        <v>0.15434355182631332</v>
      </c>
      <c r="D6769" s="11">
        <f t="shared" si="1062"/>
        <v>30.868710365262665</v>
      </c>
      <c r="E6769" s="11">
        <f t="shared" si="1058"/>
        <v>0</v>
      </c>
      <c r="F6769" s="11">
        <f t="shared" si="1059"/>
        <v>30.868710365262665</v>
      </c>
      <c r="G6769" s="11">
        <f t="shared" si="1060"/>
        <v>38.352289634737339</v>
      </c>
      <c r="H6769" s="12">
        <f t="shared" si="1063"/>
        <v>0</v>
      </c>
      <c r="I6769" s="12">
        <f t="shared" si="1057"/>
        <v>0</v>
      </c>
      <c r="J6769" s="12">
        <f t="shared" si="1064"/>
        <v>0</v>
      </c>
      <c r="K6769" s="12">
        <f t="shared" si="1065"/>
        <v>0</v>
      </c>
      <c r="L6769" s="12">
        <f t="shared" si="1066"/>
        <v>38.352289634737339</v>
      </c>
      <c r="M6769" s="12">
        <f t="shared" si="1061"/>
        <v>38.352289634737339</v>
      </c>
      <c r="N6769" s="13"/>
    </row>
    <row r="6770" spans="1:14" x14ac:dyDescent="0.2">
      <c r="A6770" s="10" t="s">
        <v>6752</v>
      </c>
      <c r="B6770" s="6">
        <f>IF($C$10=2012,profiles!C6757,IF($C$10=2013,profiles!E6757,IF($C$10=2014,profiles!G6757,IF($C$10=2015,profiles!I6757,IF($C$10=2016,profiles!K6757)))))</f>
        <v>69.495000000000005</v>
      </c>
      <c r="C6770" s="6">
        <f>IF($C$10=2012,profiles!D6757,IF($C$10=2013,profiles!F6757,IF($C$10=2014,profiles!H6757,IF($C$10=2015,profiles!J6757,IF($C$10=2016,profiles!L6757)))))</f>
        <v>0.18653595857218022</v>
      </c>
      <c r="D6770" s="11">
        <f t="shared" si="1062"/>
        <v>37.307191714436044</v>
      </c>
      <c r="E6770" s="11">
        <f t="shared" si="1058"/>
        <v>0</v>
      </c>
      <c r="F6770" s="11">
        <f t="shared" si="1059"/>
        <v>37.307191714436044</v>
      </c>
      <c r="G6770" s="11">
        <f t="shared" si="1060"/>
        <v>32.18780828556396</v>
      </c>
      <c r="H6770" s="12">
        <f t="shared" si="1063"/>
        <v>0</v>
      </c>
      <c r="I6770" s="12">
        <f t="shared" si="1057"/>
        <v>0</v>
      </c>
      <c r="J6770" s="12">
        <f t="shared" si="1064"/>
        <v>0</v>
      </c>
      <c r="K6770" s="12">
        <f t="shared" si="1065"/>
        <v>0</v>
      </c>
      <c r="L6770" s="12">
        <f t="shared" si="1066"/>
        <v>32.18780828556396</v>
      </c>
      <c r="M6770" s="12">
        <f t="shared" si="1061"/>
        <v>32.18780828556396</v>
      </c>
      <c r="N6770" s="13"/>
    </row>
    <row r="6771" spans="1:14" x14ac:dyDescent="0.2">
      <c r="A6771" s="10" t="s">
        <v>6753</v>
      </c>
      <c r="B6771" s="6">
        <f>IF($C$10=2012,profiles!C6758,IF($C$10=2013,profiles!E6758,IF($C$10=2014,profiles!G6758,IF($C$10=2015,profiles!I6758,IF($C$10=2016,profiles!K6758)))))</f>
        <v>70.706999999999994</v>
      </c>
      <c r="C6771" s="6">
        <f>IF($C$10=2012,profiles!D6758,IF($C$10=2013,profiles!F6758,IF($C$10=2014,profiles!H6758,IF($C$10=2015,profiles!J6758,IF($C$10=2016,profiles!L6758)))))</f>
        <v>0.22250837694885214</v>
      </c>
      <c r="D6771" s="11">
        <f t="shared" si="1062"/>
        <v>44.501675389770426</v>
      </c>
      <c r="E6771" s="11">
        <f t="shared" si="1058"/>
        <v>0</v>
      </c>
      <c r="F6771" s="11">
        <f t="shared" si="1059"/>
        <v>44.501675389770426</v>
      </c>
      <c r="G6771" s="11">
        <f t="shared" si="1060"/>
        <v>26.205324610229567</v>
      </c>
      <c r="H6771" s="12">
        <f t="shared" si="1063"/>
        <v>0</v>
      </c>
      <c r="I6771" s="12">
        <f t="shared" si="1057"/>
        <v>0</v>
      </c>
      <c r="J6771" s="12">
        <f t="shared" si="1064"/>
        <v>0</v>
      </c>
      <c r="K6771" s="12">
        <f t="shared" si="1065"/>
        <v>0</v>
      </c>
      <c r="L6771" s="12">
        <f t="shared" si="1066"/>
        <v>26.205324610229567</v>
      </c>
      <c r="M6771" s="12">
        <f t="shared" si="1061"/>
        <v>26.205324610229567</v>
      </c>
      <c r="N6771" s="13"/>
    </row>
    <row r="6772" spans="1:14" x14ac:dyDescent="0.2">
      <c r="A6772" s="10" t="s">
        <v>6754</v>
      </c>
      <c r="B6772" s="6">
        <f>IF($C$10=2012,profiles!C6759,IF($C$10=2013,profiles!E6759,IF($C$10=2014,profiles!G6759,IF($C$10=2015,profiles!I6759,IF($C$10=2016,profiles!K6759)))))</f>
        <v>71.978999999999999</v>
      </c>
      <c r="C6772" s="6">
        <f>IF($C$10=2012,profiles!D6759,IF($C$10=2013,profiles!F6759,IF($C$10=2014,profiles!H6759,IF($C$10=2015,profiles!J6759,IF($C$10=2016,profiles!L6759)))))</f>
        <v>0.25571155603555701</v>
      </c>
      <c r="D6772" s="11">
        <f t="shared" si="1062"/>
        <v>51.142311207111405</v>
      </c>
      <c r="E6772" s="11">
        <f t="shared" si="1058"/>
        <v>0</v>
      </c>
      <c r="F6772" s="11">
        <f t="shared" si="1059"/>
        <v>51.142311207111405</v>
      </c>
      <c r="G6772" s="11">
        <f t="shared" si="1060"/>
        <v>20.836688792888594</v>
      </c>
      <c r="H6772" s="12">
        <f t="shared" si="1063"/>
        <v>0</v>
      </c>
      <c r="I6772" s="12">
        <f t="shared" si="1057"/>
        <v>0</v>
      </c>
      <c r="J6772" s="12">
        <f t="shared" si="1064"/>
        <v>0</v>
      </c>
      <c r="K6772" s="12">
        <f t="shared" si="1065"/>
        <v>0</v>
      </c>
      <c r="L6772" s="12">
        <f t="shared" si="1066"/>
        <v>20.836688792888594</v>
      </c>
      <c r="M6772" s="12">
        <f t="shared" si="1061"/>
        <v>20.836688792888594</v>
      </c>
      <c r="N6772" s="13"/>
    </row>
    <row r="6773" spans="1:14" x14ac:dyDescent="0.2">
      <c r="A6773" s="10" t="s">
        <v>6755</v>
      </c>
      <c r="B6773" s="6">
        <f>IF($C$10=2012,profiles!C6760,IF($C$10=2013,profiles!E6760,IF($C$10=2014,profiles!G6760,IF($C$10=2015,profiles!I6760,IF($C$10=2016,profiles!K6760)))))</f>
        <v>70.97</v>
      </c>
      <c r="C6773" s="6">
        <f>IF($C$10=2012,profiles!D6760,IF($C$10=2013,profiles!F6760,IF($C$10=2014,profiles!H6760,IF($C$10=2015,profiles!J6760,IF($C$10=2016,profiles!L6760)))))</f>
        <v>0.2698485226108388</v>
      </c>
      <c r="D6773" s="11">
        <f t="shared" si="1062"/>
        <v>53.96970452216776</v>
      </c>
      <c r="E6773" s="11">
        <f t="shared" si="1058"/>
        <v>0</v>
      </c>
      <c r="F6773" s="11">
        <f t="shared" si="1059"/>
        <v>53.96970452216776</v>
      </c>
      <c r="G6773" s="11">
        <f t="shared" si="1060"/>
        <v>17.000295477832239</v>
      </c>
      <c r="H6773" s="12">
        <f t="shared" si="1063"/>
        <v>0</v>
      </c>
      <c r="I6773" s="12">
        <f t="shared" si="1057"/>
        <v>0</v>
      </c>
      <c r="J6773" s="12">
        <f t="shared" si="1064"/>
        <v>0</v>
      </c>
      <c r="K6773" s="12">
        <f t="shared" si="1065"/>
        <v>0</v>
      </c>
      <c r="L6773" s="12">
        <f t="shared" si="1066"/>
        <v>17.000295477832239</v>
      </c>
      <c r="M6773" s="12">
        <f t="shared" si="1061"/>
        <v>17.000295477832239</v>
      </c>
      <c r="N6773" s="13"/>
    </row>
    <row r="6774" spans="1:14" x14ac:dyDescent="0.2">
      <c r="A6774" s="10" t="s">
        <v>6756</v>
      </c>
      <c r="B6774" s="6">
        <f>IF($C$10=2012,profiles!C6761,IF($C$10=2013,profiles!E6761,IF($C$10=2014,profiles!G6761,IF($C$10=2015,profiles!I6761,IF($C$10=2016,profiles!K6761)))))</f>
        <v>70.093000000000004</v>
      </c>
      <c r="C6774" s="6">
        <f>IF($C$10=2012,profiles!D6761,IF($C$10=2013,profiles!F6761,IF($C$10=2014,profiles!H6761,IF($C$10=2015,profiles!J6761,IF($C$10=2016,profiles!L6761)))))</f>
        <v>0.26640081969482982</v>
      </c>
      <c r="D6774" s="11">
        <f t="shared" si="1062"/>
        <v>53.280163938965963</v>
      </c>
      <c r="E6774" s="11">
        <f t="shared" si="1058"/>
        <v>0</v>
      </c>
      <c r="F6774" s="11">
        <f t="shared" si="1059"/>
        <v>53.280163938965963</v>
      </c>
      <c r="G6774" s="11">
        <f t="shared" si="1060"/>
        <v>16.812836061034041</v>
      </c>
      <c r="H6774" s="12">
        <f t="shared" si="1063"/>
        <v>0</v>
      </c>
      <c r="I6774" s="12">
        <f t="shared" si="1057"/>
        <v>0</v>
      </c>
      <c r="J6774" s="12">
        <f t="shared" si="1064"/>
        <v>0</v>
      </c>
      <c r="K6774" s="12">
        <f t="shared" si="1065"/>
        <v>0</v>
      </c>
      <c r="L6774" s="12">
        <f t="shared" si="1066"/>
        <v>16.812836061034041</v>
      </c>
      <c r="M6774" s="12">
        <f t="shared" si="1061"/>
        <v>16.812836061034041</v>
      </c>
      <c r="N6774" s="13"/>
    </row>
    <row r="6775" spans="1:14" x14ac:dyDescent="0.2">
      <c r="A6775" s="10" t="s">
        <v>6757</v>
      </c>
      <c r="B6775" s="6">
        <f>IF($C$10=2012,profiles!C6762,IF($C$10=2013,profiles!E6762,IF($C$10=2014,profiles!G6762,IF($C$10=2015,profiles!I6762,IF($C$10=2016,profiles!K6762)))))</f>
        <v>69.105000000000004</v>
      </c>
      <c r="C6775" s="6">
        <f>IF($C$10=2012,profiles!D6762,IF($C$10=2013,profiles!F6762,IF($C$10=2014,profiles!H6762,IF($C$10=2015,profiles!J6762,IF($C$10=2016,profiles!L6762)))))</f>
        <v>0.23753150009692336</v>
      </c>
      <c r="D6775" s="11">
        <f t="shared" si="1062"/>
        <v>47.506300019384675</v>
      </c>
      <c r="E6775" s="11">
        <f t="shared" si="1058"/>
        <v>0</v>
      </c>
      <c r="F6775" s="11">
        <f t="shared" si="1059"/>
        <v>47.506300019384675</v>
      </c>
      <c r="G6775" s="11">
        <f t="shared" si="1060"/>
        <v>21.598699980615329</v>
      </c>
      <c r="H6775" s="12">
        <f t="shared" si="1063"/>
        <v>0</v>
      </c>
      <c r="I6775" s="12">
        <f t="shared" si="1057"/>
        <v>0</v>
      </c>
      <c r="J6775" s="12">
        <f t="shared" si="1064"/>
        <v>0</v>
      </c>
      <c r="K6775" s="12">
        <f t="shared" si="1065"/>
        <v>0</v>
      </c>
      <c r="L6775" s="12">
        <f t="shared" si="1066"/>
        <v>21.598699980615329</v>
      </c>
      <c r="M6775" s="12">
        <f t="shared" si="1061"/>
        <v>21.598699980615329</v>
      </c>
      <c r="N6775" s="13"/>
    </row>
    <row r="6776" spans="1:14" x14ac:dyDescent="0.2">
      <c r="A6776" s="10" t="s">
        <v>6758</v>
      </c>
      <c r="B6776" s="6">
        <f>IF($C$10=2012,profiles!C6763,IF($C$10=2013,profiles!E6763,IF($C$10=2014,profiles!G6763,IF($C$10=2015,profiles!I6763,IF($C$10=2016,profiles!K6763)))))</f>
        <v>67.97</v>
      </c>
      <c r="C6776" s="6">
        <f>IF($C$10=2012,profiles!D6763,IF($C$10=2013,profiles!F6763,IF($C$10=2014,profiles!H6763,IF($C$10=2015,profiles!J6763,IF($C$10=2016,profiles!L6763)))))</f>
        <v>0.19091135665032816</v>
      </c>
      <c r="D6776" s="11">
        <f t="shared" si="1062"/>
        <v>38.182271330065632</v>
      </c>
      <c r="E6776" s="11">
        <f t="shared" si="1058"/>
        <v>0</v>
      </c>
      <c r="F6776" s="11">
        <f t="shared" si="1059"/>
        <v>38.182271330065632</v>
      </c>
      <c r="G6776" s="11">
        <f t="shared" si="1060"/>
        <v>29.787728669934367</v>
      </c>
      <c r="H6776" s="12">
        <f t="shared" si="1063"/>
        <v>0</v>
      </c>
      <c r="I6776" s="12">
        <f t="shared" si="1057"/>
        <v>0</v>
      </c>
      <c r="J6776" s="12">
        <f t="shared" si="1064"/>
        <v>0</v>
      </c>
      <c r="K6776" s="12">
        <f t="shared" si="1065"/>
        <v>0</v>
      </c>
      <c r="L6776" s="12">
        <f t="shared" si="1066"/>
        <v>29.787728669934367</v>
      </c>
      <c r="M6776" s="12">
        <f t="shared" si="1061"/>
        <v>29.787728669934367</v>
      </c>
      <c r="N6776" s="13"/>
    </row>
    <row r="6777" spans="1:14" x14ac:dyDescent="0.2">
      <c r="A6777" s="10" t="s">
        <v>6759</v>
      </c>
      <c r="B6777" s="6">
        <f>IF($C$10=2012,profiles!C6764,IF($C$10=2013,profiles!E6764,IF($C$10=2014,profiles!G6764,IF($C$10=2015,profiles!I6764,IF($C$10=2016,profiles!K6764)))))</f>
        <v>66.194999999999993</v>
      </c>
      <c r="C6777" s="6">
        <f>IF($C$10=2012,profiles!D6764,IF($C$10=2013,profiles!F6764,IF($C$10=2014,profiles!H6764,IF($C$10=2015,profiles!J6764,IF($C$10=2016,profiles!L6764)))))</f>
        <v>0.14315582509484645</v>
      </c>
      <c r="D6777" s="11">
        <f t="shared" si="1062"/>
        <v>28.631165018969291</v>
      </c>
      <c r="E6777" s="11">
        <f t="shared" si="1058"/>
        <v>0</v>
      </c>
      <c r="F6777" s="11">
        <f t="shared" si="1059"/>
        <v>28.631165018969291</v>
      </c>
      <c r="G6777" s="11">
        <f t="shared" si="1060"/>
        <v>37.563834981030702</v>
      </c>
      <c r="H6777" s="12">
        <f t="shared" si="1063"/>
        <v>0</v>
      </c>
      <c r="I6777" s="12">
        <f t="shared" si="1057"/>
        <v>0</v>
      </c>
      <c r="J6777" s="12">
        <f t="shared" si="1064"/>
        <v>0</v>
      </c>
      <c r="K6777" s="12">
        <f t="shared" si="1065"/>
        <v>0</v>
      </c>
      <c r="L6777" s="12">
        <f t="shared" si="1066"/>
        <v>37.563834981030702</v>
      </c>
      <c r="M6777" s="12">
        <f t="shared" si="1061"/>
        <v>37.563834981030702</v>
      </c>
      <c r="N6777" s="13"/>
    </row>
    <row r="6778" spans="1:14" x14ac:dyDescent="0.2">
      <c r="A6778" s="10" t="s">
        <v>6760</v>
      </c>
      <c r="B6778" s="6">
        <f>IF($C$10=2012,profiles!C6765,IF($C$10=2013,profiles!E6765,IF($C$10=2014,profiles!G6765,IF($C$10=2015,profiles!I6765,IF($C$10=2016,profiles!K6765)))))</f>
        <v>66.061999999999998</v>
      </c>
      <c r="C6778" s="6">
        <f>IF($C$10=2012,profiles!D6765,IF($C$10=2013,profiles!F6765,IF($C$10=2014,profiles!H6765,IF($C$10=2015,profiles!J6765,IF($C$10=2016,profiles!L6765)))))</f>
        <v>9.7684915953587553E-2</v>
      </c>
      <c r="D6778" s="11">
        <f t="shared" si="1062"/>
        <v>19.53698319071751</v>
      </c>
      <c r="E6778" s="11">
        <f t="shared" si="1058"/>
        <v>0</v>
      </c>
      <c r="F6778" s="11">
        <f t="shared" si="1059"/>
        <v>19.53698319071751</v>
      </c>
      <c r="G6778" s="11">
        <f t="shared" si="1060"/>
        <v>46.525016809282491</v>
      </c>
      <c r="H6778" s="12">
        <f t="shared" si="1063"/>
        <v>0</v>
      </c>
      <c r="I6778" s="12">
        <f t="shared" si="1057"/>
        <v>0</v>
      </c>
      <c r="J6778" s="12">
        <f t="shared" si="1064"/>
        <v>0</v>
      </c>
      <c r="K6778" s="12">
        <f t="shared" si="1065"/>
        <v>0</v>
      </c>
      <c r="L6778" s="12">
        <f t="shared" si="1066"/>
        <v>46.525016809282491</v>
      </c>
      <c r="M6778" s="12">
        <f t="shared" si="1061"/>
        <v>46.525016809282491</v>
      </c>
      <c r="N6778" s="13"/>
    </row>
    <row r="6779" spans="1:14" x14ac:dyDescent="0.2">
      <c r="A6779" s="10" t="s">
        <v>6761</v>
      </c>
      <c r="B6779" s="6">
        <f>IF($C$10=2012,profiles!C6766,IF($C$10=2013,profiles!E6766,IF($C$10=2014,profiles!G6766,IF($C$10=2015,profiles!I6766,IF($C$10=2016,profiles!K6766)))))</f>
        <v>67.507999999999996</v>
      </c>
      <c r="C6779" s="6">
        <f>IF($C$10=2012,profiles!D6766,IF($C$10=2013,profiles!F6766,IF($C$10=2014,profiles!H6766,IF($C$10=2015,profiles!J6766,IF($C$10=2016,profiles!L6766)))))</f>
        <v>7.824485613801889E-2</v>
      </c>
      <c r="D6779" s="11">
        <f t="shared" si="1062"/>
        <v>15.648971227603777</v>
      </c>
      <c r="E6779" s="11">
        <f t="shared" si="1058"/>
        <v>0</v>
      </c>
      <c r="F6779" s="11">
        <f t="shared" si="1059"/>
        <v>15.648971227603777</v>
      </c>
      <c r="G6779" s="11">
        <f t="shared" si="1060"/>
        <v>51.859028772396215</v>
      </c>
      <c r="H6779" s="12">
        <f t="shared" si="1063"/>
        <v>0</v>
      </c>
      <c r="I6779" s="12">
        <f t="shared" si="1057"/>
        <v>0</v>
      </c>
      <c r="J6779" s="12">
        <f t="shared" si="1064"/>
        <v>0</v>
      </c>
      <c r="K6779" s="12">
        <f t="shared" si="1065"/>
        <v>0</v>
      </c>
      <c r="L6779" s="12">
        <f t="shared" si="1066"/>
        <v>51.859028772396215</v>
      </c>
      <c r="M6779" s="12">
        <f t="shared" si="1061"/>
        <v>51.859028772396215</v>
      </c>
      <c r="N6779" s="13"/>
    </row>
    <row r="6780" spans="1:14" x14ac:dyDescent="0.2">
      <c r="A6780" s="10" t="s">
        <v>6762</v>
      </c>
      <c r="B6780" s="6">
        <f>IF($C$10=2012,profiles!C6767,IF($C$10=2013,profiles!E6767,IF($C$10=2014,profiles!G6767,IF($C$10=2015,profiles!I6767,IF($C$10=2016,profiles!K6767)))))</f>
        <v>69.933000000000007</v>
      </c>
      <c r="C6780" s="6">
        <f>IF($C$10=2012,profiles!D6767,IF($C$10=2013,profiles!F6767,IF($C$10=2014,profiles!H6767,IF($C$10=2015,profiles!J6767,IF($C$10=2016,profiles!L6767)))))</f>
        <v>9.2201822159452801E-2</v>
      </c>
      <c r="D6780" s="11">
        <f t="shared" si="1062"/>
        <v>18.440364431890561</v>
      </c>
      <c r="E6780" s="11">
        <f t="shared" si="1058"/>
        <v>0</v>
      </c>
      <c r="F6780" s="11">
        <f t="shared" si="1059"/>
        <v>18.440364431890561</v>
      </c>
      <c r="G6780" s="11">
        <f t="shared" si="1060"/>
        <v>51.492635568109449</v>
      </c>
      <c r="H6780" s="12">
        <f t="shared" si="1063"/>
        <v>0</v>
      </c>
      <c r="I6780" s="12">
        <f t="shared" si="1057"/>
        <v>0</v>
      </c>
      <c r="J6780" s="12">
        <f t="shared" si="1064"/>
        <v>0</v>
      </c>
      <c r="K6780" s="12">
        <f t="shared" si="1065"/>
        <v>0</v>
      </c>
      <c r="L6780" s="12">
        <f t="shared" si="1066"/>
        <v>51.492635568109449</v>
      </c>
      <c r="M6780" s="12">
        <f t="shared" si="1061"/>
        <v>51.492635568109449</v>
      </c>
      <c r="N6780" s="13"/>
    </row>
    <row r="6781" spans="1:14" x14ac:dyDescent="0.2">
      <c r="A6781" s="10" t="s">
        <v>6763</v>
      </c>
      <c r="B6781" s="6">
        <f>IF($C$10=2012,profiles!C6768,IF($C$10=2013,profiles!E6768,IF($C$10=2014,profiles!G6768,IF($C$10=2015,profiles!I6768,IF($C$10=2016,profiles!K6768)))))</f>
        <v>65.917000000000002</v>
      </c>
      <c r="C6781" s="6">
        <f>IF($C$10=2012,profiles!D6768,IF($C$10=2013,profiles!F6768,IF($C$10=2014,profiles!H6768,IF($C$10=2015,profiles!J6768,IF($C$10=2016,profiles!L6768)))))</f>
        <v>0.10944033673949766</v>
      </c>
      <c r="D6781" s="11">
        <f t="shared" si="1062"/>
        <v>21.888067347899533</v>
      </c>
      <c r="E6781" s="11">
        <f t="shared" si="1058"/>
        <v>0</v>
      </c>
      <c r="F6781" s="11">
        <f t="shared" si="1059"/>
        <v>21.888067347899533</v>
      </c>
      <c r="G6781" s="11">
        <f t="shared" si="1060"/>
        <v>44.028932652100465</v>
      </c>
      <c r="H6781" s="12">
        <f t="shared" si="1063"/>
        <v>0</v>
      </c>
      <c r="I6781" s="12">
        <f t="shared" si="1057"/>
        <v>0</v>
      </c>
      <c r="J6781" s="12">
        <f t="shared" si="1064"/>
        <v>0</v>
      </c>
      <c r="K6781" s="12">
        <f t="shared" si="1065"/>
        <v>0</v>
      </c>
      <c r="L6781" s="12">
        <f t="shared" si="1066"/>
        <v>44.028932652100465</v>
      </c>
      <c r="M6781" s="12">
        <f t="shared" si="1061"/>
        <v>44.028932652100465</v>
      </c>
      <c r="N6781" s="13"/>
    </row>
    <row r="6782" spans="1:14" x14ac:dyDescent="0.2">
      <c r="A6782" s="10" t="s">
        <v>6764</v>
      </c>
      <c r="B6782" s="6">
        <f>IF($C$10=2012,profiles!C6769,IF($C$10=2013,profiles!E6769,IF($C$10=2014,profiles!G6769,IF($C$10=2015,profiles!I6769,IF($C$10=2016,profiles!K6769)))))</f>
        <v>61.328000000000003</v>
      </c>
      <c r="C6782" s="6">
        <f>IF($C$10=2012,profiles!D6769,IF($C$10=2013,profiles!F6769,IF($C$10=2014,profiles!H6769,IF($C$10=2015,profiles!J6769,IF($C$10=2016,profiles!L6769)))))</f>
        <v>0.12251114618814211</v>
      </c>
      <c r="D6782" s="11">
        <f t="shared" si="1062"/>
        <v>24.502229237628423</v>
      </c>
      <c r="E6782" s="11">
        <f t="shared" si="1058"/>
        <v>0</v>
      </c>
      <c r="F6782" s="11">
        <f t="shared" si="1059"/>
        <v>24.502229237628423</v>
      </c>
      <c r="G6782" s="11">
        <f t="shared" si="1060"/>
        <v>36.825770762371576</v>
      </c>
      <c r="H6782" s="12">
        <f t="shared" si="1063"/>
        <v>0</v>
      </c>
      <c r="I6782" s="12">
        <f t="shared" si="1057"/>
        <v>0</v>
      </c>
      <c r="J6782" s="12">
        <f t="shared" si="1064"/>
        <v>0</v>
      </c>
      <c r="K6782" s="12">
        <f t="shared" si="1065"/>
        <v>0</v>
      </c>
      <c r="L6782" s="12">
        <f t="shared" si="1066"/>
        <v>36.825770762371576</v>
      </c>
      <c r="M6782" s="12">
        <f t="shared" si="1061"/>
        <v>36.825770762371576</v>
      </c>
      <c r="N6782" s="13"/>
    </row>
    <row r="6783" spans="1:14" x14ac:dyDescent="0.2">
      <c r="A6783" s="10" t="s">
        <v>6765</v>
      </c>
      <c r="B6783" s="6">
        <f>IF($C$10=2012,profiles!C6770,IF($C$10=2013,profiles!E6770,IF($C$10=2014,profiles!G6770,IF($C$10=2015,profiles!I6770,IF($C$10=2016,profiles!K6770)))))</f>
        <v>56.74</v>
      </c>
      <c r="C6783" s="6">
        <f>IF($C$10=2012,profiles!D6770,IF($C$10=2013,profiles!F6770,IF($C$10=2014,profiles!H6770,IF($C$10=2015,profiles!J6770,IF($C$10=2016,profiles!L6770)))))</f>
        <v>0.12637423499764613</v>
      </c>
      <c r="D6783" s="11">
        <f t="shared" si="1062"/>
        <v>25.274846999529228</v>
      </c>
      <c r="E6783" s="11">
        <f t="shared" si="1058"/>
        <v>0</v>
      </c>
      <c r="F6783" s="11">
        <f t="shared" si="1059"/>
        <v>25.274846999529228</v>
      </c>
      <c r="G6783" s="11">
        <f t="shared" si="1060"/>
        <v>31.465153000470774</v>
      </c>
      <c r="H6783" s="12">
        <f t="shared" si="1063"/>
        <v>0</v>
      </c>
      <c r="I6783" s="12">
        <f t="shared" si="1057"/>
        <v>0</v>
      </c>
      <c r="J6783" s="12">
        <f t="shared" si="1064"/>
        <v>0</v>
      </c>
      <c r="K6783" s="12">
        <f t="shared" si="1065"/>
        <v>0</v>
      </c>
      <c r="L6783" s="12">
        <f t="shared" si="1066"/>
        <v>31.465153000470774</v>
      </c>
      <c r="M6783" s="12">
        <f t="shared" si="1061"/>
        <v>31.465153000470774</v>
      </c>
      <c r="N6783" s="13"/>
    </row>
    <row r="6784" spans="1:14" x14ac:dyDescent="0.2">
      <c r="A6784" s="10" t="s">
        <v>6766</v>
      </c>
      <c r="B6784" s="6">
        <f>IF($C$10=2012,profiles!C6771,IF($C$10=2013,profiles!E6771,IF($C$10=2014,profiles!G6771,IF($C$10=2015,profiles!I6771,IF($C$10=2016,profiles!K6771)))))</f>
        <v>51.664999999999999</v>
      </c>
      <c r="C6784" s="6">
        <f>IF($C$10=2012,profiles!D6771,IF($C$10=2013,profiles!F6771,IF($C$10=2014,profiles!H6771,IF($C$10=2015,profiles!J6771,IF($C$10=2016,profiles!L6771)))))</f>
        <v>0.11626651158926643</v>
      </c>
      <c r="D6784" s="11">
        <f t="shared" si="1062"/>
        <v>23.253302317853286</v>
      </c>
      <c r="E6784" s="11">
        <f t="shared" si="1058"/>
        <v>0</v>
      </c>
      <c r="F6784" s="11">
        <f t="shared" si="1059"/>
        <v>23.253302317853286</v>
      </c>
      <c r="G6784" s="11">
        <f t="shared" si="1060"/>
        <v>28.411697682146713</v>
      </c>
      <c r="H6784" s="12">
        <f t="shared" si="1063"/>
        <v>0</v>
      </c>
      <c r="I6784" s="12">
        <f t="shared" si="1057"/>
        <v>0</v>
      </c>
      <c r="J6784" s="12">
        <f t="shared" si="1064"/>
        <v>0</v>
      </c>
      <c r="K6784" s="12">
        <f t="shared" si="1065"/>
        <v>0</v>
      </c>
      <c r="L6784" s="12">
        <f t="shared" si="1066"/>
        <v>28.411697682146713</v>
      </c>
      <c r="M6784" s="12">
        <f t="shared" si="1061"/>
        <v>28.411697682146713</v>
      </c>
      <c r="N6784" s="13"/>
    </row>
    <row r="6785" spans="1:14" x14ac:dyDescent="0.2">
      <c r="A6785" s="10" t="s">
        <v>6767</v>
      </c>
      <c r="B6785" s="6">
        <f>IF($C$10=2012,profiles!C6772,IF($C$10=2013,profiles!E6772,IF($C$10=2014,profiles!G6772,IF($C$10=2015,profiles!I6772,IF($C$10=2016,profiles!K6772)))))</f>
        <v>47.948999999999998</v>
      </c>
      <c r="C6785" s="6">
        <f>IF($C$10=2012,profiles!D6772,IF($C$10=2013,profiles!F6772,IF($C$10=2014,profiles!H6772,IF($C$10=2015,profiles!J6772,IF($C$10=2016,profiles!L6772)))))</f>
        <v>0.11454311454311454</v>
      </c>
      <c r="D6785" s="11">
        <f t="shared" si="1062"/>
        <v>22.90862290862291</v>
      </c>
      <c r="E6785" s="11">
        <f t="shared" si="1058"/>
        <v>0</v>
      </c>
      <c r="F6785" s="11">
        <f t="shared" si="1059"/>
        <v>22.90862290862291</v>
      </c>
      <c r="G6785" s="11">
        <f t="shared" si="1060"/>
        <v>25.040377091377088</v>
      </c>
      <c r="H6785" s="12">
        <f t="shared" si="1063"/>
        <v>0</v>
      </c>
      <c r="I6785" s="12">
        <f t="shared" si="1057"/>
        <v>0</v>
      </c>
      <c r="J6785" s="12">
        <f t="shared" si="1064"/>
        <v>0</v>
      </c>
      <c r="K6785" s="12">
        <f t="shared" si="1065"/>
        <v>0</v>
      </c>
      <c r="L6785" s="12">
        <f t="shared" si="1066"/>
        <v>25.040377091377088</v>
      </c>
      <c r="M6785" s="12">
        <f t="shared" si="1061"/>
        <v>25.040377091377088</v>
      </c>
      <c r="N6785" s="13"/>
    </row>
    <row r="6786" spans="1:14" x14ac:dyDescent="0.2">
      <c r="A6786" s="10" t="s">
        <v>6768</v>
      </c>
      <c r="B6786" s="6">
        <f>IF($C$10=2012,profiles!C6773,IF($C$10=2013,profiles!E6773,IF($C$10=2014,profiles!G6773,IF($C$10=2015,profiles!I6773,IF($C$10=2016,profiles!K6773)))))</f>
        <v>46.029000000000003</v>
      </c>
      <c r="C6786" s="6">
        <f>IF($C$10=2012,profiles!D6773,IF($C$10=2013,profiles!F6773,IF($C$10=2014,profiles!H6773,IF($C$10=2015,profiles!J6773,IF($C$10=2016,profiles!L6773)))))</f>
        <v>0.11134636941088553</v>
      </c>
      <c r="D6786" s="11">
        <f t="shared" si="1062"/>
        <v>22.269273882177107</v>
      </c>
      <c r="E6786" s="11">
        <f t="shared" si="1058"/>
        <v>0</v>
      </c>
      <c r="F6786" s="11">
        <f t="shared" si="1059"/>
        <v>22.269273882177107</v>
      </c>
      <c r="G6786" s="11">
        <f t="shared" si="1060"/>
        <v>23.759726117822897</v>
      </c>
      <c r="H6786" s="12">
        <f t="shared" si="1063"/>
        <v>0</v>
      </c>
      <c r="I6786" s="12">
        <f t="shared" si="1057"/>
        <v>0</v>
      </c>
      <c r="J6786" s="12">
        <f t="shared" si="1064"/>
        <v>0</v>
      </c>
      <c r="K6786" s="12">
        <f t="shared" si="1065"/>
        <v>0</v>
      </c>
      <c r="L6786" s="12">
        <f t="shared" si="1066"/>
        <v>23.759726117822897</v>
      </c>
      <c r="M6786" s="12">
        <f t="shared" si="1061"/>
        <v>23.759726117822897</v>
      </c>
      <c r="N6786" s="13"/>
    </row>
    <row r="6787" spans="1:14" x14ac:dyDescent="0.2">
      <c r="A6787" s="10" t="s">
        <v>6769</v>
      </c>
      <c r="B6787" s="6">
        <f>IF($C$10=2012,profiles!C6774,IF($C$10=2013,profiles!E6774,IF($C$10=2014,profiles!G6774,IF($C$10=2015,profiles!I6774,IF($C$10=2016,profiles!K6774)))))</f>
        <v>44.917000000000002</v>
      </c>
      <c r="C6787" s="6">
        <f>IF($C$10=2012,profiles!D6774,IF($C$10=2013,profiles!F6774,IF($C$10=2014,profiles!H6774,IF($C$10=2015,profiles!J6774,IF($C$10=2016,profiles!L6774)))))</f>
        <v>0.10904914130720582</v>
      </c>
      <c r="D6787" s="11">
        <f t="shared" si="1062"/>
        <v>21.809828261441165</v>
      </c>
      <c r="E6787" s="11">
        <f t="shared" si="1058"/>
        <v>0</v>
      </c>
      <c r="F6787" s="11">
        <f t="shared" si="1059"/>
        <v>21.809828261441165</v>
      </c>
      <c r="G6787" s="11">
        <f t="shared" si="1060"/>
        <v>23.107171738558836</v>
      </c>
      <c r="H6787" s="12">
        <f t="shared" si="1063"/>
        <v>0</v>
      </c>
      <c r="I6787" s="12">
        <f t="shared" si="1057"/>
        <v>0</v>
      </c>
      <c r="J6787" s="12">
        <f t="shared" si="1064"/>
        <v>0</v>
      </c>
      <c r="K6787" s="12">
        <f t="shared" si="1065"/>
        <v>0</v>
      </c>
      <c r="L6787" s="12">
        <f t="shared" si="1066"/>
        <v>23.107171738558836</v>
      </c>
      <c r="M6787" s="12">
        <f t="shared" si="1061"/>
        <v>23.107171738558836</v>
      </c>
      <c r="N6787" s="13"/>
    </row>
    <row r="6788" spans="1:14" x14ac:dyDescent="0.2">
      <c r="A6788" s="10" t="s">
        <v>6770</v>
      </c>
      <c r="B6788" s="6">
        <f>IF($C$10=2012,profiles!C6775,IF($C$10=2013,profiles!E6775,IF($C$10=2014,profiles!G6775,IF($C$10=2015,profiles!I6775,IF($C$10=2016,profiles!K6775)))))</f>
        <v>45.253</v>
      </c>
      <c r="C6788" s="6">
        <f>IF($C$10=2012,profiles!D6775,IF($C$10=2013,profiles!F6775,IF($C$10=2014,profiles!H6775,IF($C$10=2015,profiles!J6775,IF($C$10=2016,profiles!L6775)))))</f>
        <v>0.1074300106558171</v>
      </c>
      <c r="D6788" s="11">
        <f t="shared" si="1062"/>
        <v>21.486002131163421</v>
      </c>
      <c r="E6788" s="11">
        <f t="shared" si="1058"/>
        <v>0</v>
      </c>
      <c r="F6788" s="11">
        <f t="shared" si="1059"/>
        <v>21.486002131163421</v>
      </c>
      <c r="G6788" s="11">
        <f t="shared" si="1060"/>
        <v>23.766997868836579</v>
      </c>
      <c r="H6788" s="12">
        <f t="shared" si="1063"/>
        <v>0</v>
      </c>
      <c r="I6788" s="12">
        <f t="shared" si="1057"/>
        <v>0</v>
      </c>
      <c r="J6788" s="12">
        <f t="shared" si="1064"/>
        <v>0</v>
      </c>
      <c r="K6788" s="12">
        <f t="shared" si="1065"/>
        <v>0</v>
      </c>
      <c r="L6788" s="12">
        <f t="shared" si="1066"/>
        <v>23.766997868836579</v>
      </c>
      <c r="M6788" s="12">
        <f t="shared" si="1061"/>
        <v>23.766997868836579</v>
      </c>
      <c r="N6788" s="13"/>
    </row>
    <row r="6789" spans="1:14" x14ac:dyDescent="0.2">
      <c r="A6789" s="10" t="s">
        <v>6771</v>
      </c>
      <c r="B6789" s="6">
        <f>IF($C$10=2012,profiles!C6776,IF($C$10=2013,profiles!E6776,IF($C$10=2014,profiles!G6776,IF($C$10=2015,profiles!I6776,IF($C$10=2016,profiles!K6776)))))</f>
        <v>46.546999999999997</v>
      </c>
      <c r="C6789" s="6">
        <f>IF($C$10=2012,profiles!D6776,IF($C$10=2013,profiles!F6776,IF($C$10=2014,profiles!H6776,IF($C$10=2015,profiles!J6776,IF($C$10=2016,profiles!L6776)))))</f>
        <v>0.10827417279030183</v>
      </c>
      <c r="D6789" s="11">
        <f t="shared" si="1062"/>
        <v>21.654834558060365</v>
      </c>
      <c r="E6789" s="11">
        <f t="shared" si="1058"/>
        <v>0</v>
      </c>
      <c r="F6789" s="11">
        <f t="shared" si="1059"/>
        <v>21.654834558060365</v>
      </c>
      <c r="G6789" s="11">
        <f t="shared" si="1060"/>
        <v>24.892165441939632</v>
      </c>
      <c r="H6789" s="12">
        <f t="shared" si="1063"/>
        <v>0</v>
      </c>
      <c r="I6789" s="12">
        <f t="shared" si="1057"/>
        <v>0</v>
      </c>
      <c r="J6789" s="12">
        <f t="shared" si="1064"/>
        <v>0</v>
      </c>
      <c r="K6789" s="12">
        <f t="shared" si="1065"/>
        <v>0</v>
      </c>
      <c r="L6789" s="12">
        <f t="shared" si="1066"/>
        <v>24.892165441939632</v>
      </c>
      <c r="M6789" s="12">
        <f t="shared" si="1061"/>
        <v>24.892165441939632</v>
      </c>
      <c r="N6789" s="13"/>
    </row>
    <row r="6790" spans="1:14" x14ac:dyDescent="0.2">
      <c r="A6790" s="10" t="s">
        <v>6772</v>
      </c>
      <c r="B6790" s="6">
        <f>IF($C$10=2012,profiles!C6777,IF($C$10=2013,profiles!E6777,IF($C$10=2014,profiles!G6777,IF($C$10=2015,profiles!I6777,IF($C$10=2016,profiles!K6777)))))</f>
        <v>50.828000000000003</v>
      </c>
      <c r="C6790" s="6">
        <f>IF($C$10=2012,profiles!D6777,IF($C$10=2013,profiles!F6777,IF($C$10=2014,profiles!H6777,IF($C$10=2015,profiles!J6777,IF($C$10=2016,profiles!L6777)))))</f>
        <v>0.1056171378752024</v>
      </c>
      <c r="D6790" s="11">
        <f t="shared" si="1062"/>
        <v>21.123427575040481</v>
      </c>
      <c r="E6790" s="11">
        <f t="shared" si="1058"/>
        <v>0</v>
      </c>
      <c r="F6790" s="11">
        <f t="shared" si="1059"/>
        <v>21.123427575040481</v>
      </c>
      <c r="G6790" s="11">
        <f t="shared" si="1060"/>
        <v>29.704572424959522</v>
      </c>
      <c r="H6790" s="12">
        <f t="shared" si="1063"/>
        <v>0</v>
      </c>
      <c r="I6790" s="12">
        <f t="shared" si="1057"/>
        <v>0</v>
      </c>
      <c r="J6790" s="12">
        <f t="shared" si="1064"/>
        <v>0</v>
      </c>
      <c r="K6790" s="12">
        <f t="shared" si="1065"/>
        <v>0</v>
      </c>
      <c r="L6790" s="12">
        <f t="shared" si="1066"/>
        <v>29.704572424959522</v>
      </c>
      <c r="M6790" s="12">
        <f t="shared" si="1061"/>
        <v>29.704572424959522</v>
      </c>
      <c r="N6790" s="13"/>
    </row>
    <row r="6791" spans="1:14" x14ac:dyDescent="0.2">
      <c r="A6791" s="10" t="s">
        <v>6773</v>
      </c>
      <c r="B6791" s="6">
        <f>IF($C$10=2012,profiles!C6778,IF($C$10=2013,profiles!E6778,IF($C$10=2014,profiles!G6778,IF($C$10=2015,profiles!I6778,IF($C$10=2016,profiles!K6778)))))</f>
        <v>60.115000000000002</v>
      </c>
      <c r="C6791" s="6">
        <f>IF($C$10=2012,profiles!D6778,IF($C$10=2013,profiles!F6778,IF($C$10=2014,profiles!H6778,IF($C$10=2015,profiles!J6778,IF($C$10=2016,profiles!L6778)))))</f>
        <v>0.10392881360623296</v>
      </c>
      <c r="D6791" s="11">
        <f t="shared" si="1062"/>
        <v>20.785762721246591</v>
      </c>
      <c r="E6791" s="11">
        <f t="shared" si="1058"/>
        <v>0</v>
      </c>
      <c r="F6791" s="11">
        <f t="shared" si="1059"/>
        <v>20.785762721246591</v>
      </c>
      <c r="G6791" s="11">
        <f t="shared" si="1060"/>
        <v>39.329237278753411</v>
      </c>
      <c r="H6791" s="12">
        <f t="shared" si="1063"/>
        <v>0</v>
      </c>
      <c r="I6791" s="12">
        <f t="shared" si="1057"/>
        <v>0</v>
      </c>
      <c r="J6791" s="12">
        <f t="shared" si="1064"/>
        <v>0</v>
      </c>
      <c r="K6791" s="12">
        <f t="shared" si="1065"/>
        <v>0</v>
      </c>
      <c r="L6791" s="12">
        <f t="shared" si="1066"/>
        <v>39.329237278753411</v>
      </c>
      <c r="M6791" s="12">
        <f t="shared" si="1061"/>
        <v>39.329237278753411</v>
      </c>
      <c r="N6791" s="13"/>
    </row>
    <row r="6792" spans="1:14" x14ac:dyDescent="0.2">
      <c r="A6792" s="10" t="s">
        <v>6774</v>
      </c>
      <c r="B6792" s="6">
        <f>IF($C$10=2012,profiles!C6779,IF($C$10=2013,profiles!E6779,IF($C$10=2014,profiles!G6779,IF($C$10=2015,profiles!I6779,IF($C$10=2016,profiles!K6779)))))</f>
        <v>66.875</v>
      </c>
      <c r="C6792" s="6">
        <f>IF($C$10=2012,profiles!D6779,IF($C$10=2013,profiles!F6779,IF($C$10=2014,profiles!H6779,IF($C$10=2015,profiles!J6779,IF($C$10=2016,profiles!L6779)))))</f>
        <v>9.9984777404132238E-2</v>
      </c>
      <c r="D6792" s="11">
        <f t="shared" si="1062"/>
        <v>19.996955480826447</v>
      </c>
      <c r="E6792" s="11">
        <f t="shared" si="1058"/>
        <v>0</v>
      </c>
      <c r="F6792" s="11">
        <f t="shared" si="1059"/>
        <v>19.996955480826447</v>
      </c>
      <c r="G6792" s="11">
        <f t="shared" si="1060"/>
        <v>46.878044519173557</v>
      </c>
      <c r="H6792" s="12">
        <f t="shared" si="1063"/>
        <v>0</v>
      </c>
      <c r="I6792" s="12">
        <f t="shared" si="1057"/>
        <v>0</v>
      </c>
      <c r="J6792" s="12">
        <f t="shared" si="1064"/>
        <v>0</v>
      </c>
      <c r="K6792" s="12">
        <f t="shared" si="1065"/>
        <v>0</v>
      </c>
      <c r="L6792" s="12">
        <f t="shared" si="1066"/>
        <v>46.878044519173557</v>
      </c>
      <c r="M6792" s="12">
        <f t="shared" si="1061"/>
        <v>46.878044519173557</v>
      </c>
      <c r="N6792" s="13"/>
    </row>
    <row r="6793" spans="1:14" x14ac:dyDescent="0.2">
      <c r="A6793" s="10" t="s">
        <v>6775</v>
      </c>
      <c r="B6793" s="6">
        <f>IF($C$10=2012,profiles!C6780,IF($C$10=2013,profiles!E6780,IF($C$10=2014,profiles!G6780,IF($C$10=2015,profiles!I6780,IF($C$10=2016,profiles!K6780)))))</f>
        <v>68.756</v>
      </c>
      <c r="C6793" s="6">
        <f>IF($C$10=2012,profiles!D6780,IF($C$10=2013,profiles!F6780,IF($C$10=2014,profiles!H6780,IF($C$10=2015,profiles!J6780,IF($C$10=2016,profiles!L6780)))))</f>
        <v>0.10920136726588339</v>
      </c>
      <c r="D6793" s="11">
        <f t="shared" si="1062"/>
        <v>21.840273453176678</v>
      </c>
      <c r="E6793" s="11">
        <f t="shared" si="1058"/>
        <v>0</v>
      </c>
      <c r="F6793" s="11">
        <f t="shared" si="1059"/>
        <v>21.840273453176678</v>
      </c>
      <c r="G6793" s="11">
        <f t="shared" si="1060"/>
        <v>46.915726546823322</v>
      </c>
      <c r="H6793" s="12">
        <f t="shared" si="1063"/>
        <v>0</v>
      </c>
      <c r="I6793" s="12">
        <f t="shared" si="1057"/>
        <v>0</v>
      </c>
      <c r="J6793" s="12">
        <f t="shared" si="1064"/>
        <v>0</v>
      </c>
      <c r="K6793" s="12">
        <f t="shared" si="1065"/>
        <v>0</v>
      </c>
      <c r="L6793" s="12">
        <f t="shared" si="1066"/>
        <v>46.915726546823322</v>
      </c>
      <c r="M6793" s="12">
        <f t="shared" si="1061"/>
        <v>46.915726546823322</v>
      </c>
      <c r="N6793" s="13"/>
    </row>
    <row r="6794" spans="1:14" x14ac:dyDescent="0.2">
      <c r="A6794" s="10" t="s">
        <v>6776</v>
      </c>
      <c r="B6794" s="6">
        <f>IF($C$10=2012,profiles!C6781,IF($C$10=2013,profiles!E6781,IF($C$10=2014,profiles!G6781,IF($C$10=2015,profiles!I6781,IF($C$10=2016,profiles!K6781)))))</f>
        <v>69.132999999999996</v>
      </c>
      <c r="C6794" s="6">
        <f>IF($C$10=2012,profiles!D6781,IF($C$10=2013,profiles!F6781,IF($C$10=2014,profiles!H6781,IF($C$10=2015,profiles!J6781,IF($C$10=2016,profiles!L6781)))))</f>
        <v>0.13265800362574556</v>
      </c>
      <c r="D6794" s="11">
        <f t="shared" si="1062"/>
        <v>26.531600725149111</v>
      </c>
      <c r="E6794" s="11">
        <f t="shared" si="1058"/>
        <v>0</v>
      </c>
      <c r="F6794" s="11">
        <f t="shared" si="1059"/>
        <v>26.531600725149111</v>
      </c>
      <c r="G6794" s="11">
        <f t="shared" si="1060"/>
        <v>42.601399274850884</v>
      </c>
      <c r="H6794" s="12">
        <f t="shared" si="1063"/>
        <v>0</v>
      </c>
      <c r="I6794" s="12">
        <f t="shared" si="1057"/>
        <v>0</v>
      </c>
      <c r="J6794" s="12">
        <f t="shared" si="1064"/>
        <v>0</v>
      </c>
      <c r="K6794" s="12">
        <f t="shared" si="1065"/>
        <v>0</v>
      </c>
      <c r="L6794" s="12">
        <f t="shared" si="1066"/>
        <v>42.601399274850884</v>
      </c>
      <c r="M6794" s="12">
        <f t="shared" si="1061"/>
        <v>42.601399274850884</v>
      </c>
      <c r="N6794" s="13"/>
    </row>
    <row r="6795" spans="1:14" x14ac:dyDescent="0.2">
      <c r="A6795" s="10" t="s">
        <v>6777</v>
      </c>
      <c r="B6795" s="6">
        <f>IF($C$10=2012,profiles!C6782,IF($C$10=2013,profiles!E6782,IF($C$10=2014,profiles!G6782,IF($C$10=2015,profiles!I6782,IF($C$10=2016,profiles!K6782)))))</f>
        <v>70.036000000000001</v>
      </c>
      <c r="C6795" s="6">
        <f>IF($C$10=2012,profiles!D6782,IF($C$10=2013,profiles!F6782,IF($C$10=2014,profiles!H6782,IF($C$10=2015,profiles!J6782,IF($C$10=2016,profiles!L6782)))))</f>
        <v>0.16591245623503689</v>
      </c>
      <c r="D6795" s="11">
        <f t="shared" si="1062"/>
        <v>33.182491247007377</v>
      </c>
      <c r="E6795" s="11">
        <f t="shared" si="1058"/>
        <v>0</v>
      </c>
      <c r="F6795" s="11">
        <f t="shared" si="1059"/>
        <v>33.182491247007377</v>
      </c>
      <c r="G6795" s="11">
        <f t="shared" si="1060"/>
        <v>36.853508752992624</v>
      </c>
      <c r="H6795" s="12">
        <f t="shared" si="1063"/>
        <v>0</v>
      </c>
      <c r="I6795" s="12">
        <f t="shared" si="1057"/>
        <v>0</v>
      </c>
      <c r="J6795" s="12">
        <f t="shared" si="1064"/>
        <v>0</v>
      </c>
      <c r="K6795" s="12">
        <f t="shared" si="1065"/>
        <v>0</v>
      </c>
      <c r="L6795" s="12">
        <f t="shared" si="1066"/>
        <v>36.853508752992624</v>
      </c>
      <c r="M6795" s="12">
        <f t="shared" si="1061"/>
        <v>36.853508752992624</v>
      </c>
      <c r="N6795" s="13"/>
    </row>
    <row r="6796" spans="1:14" x14ac:dyDescent="0.2">
      <c r="A6796" s="10" t="s">
        <v>6778</v>
      </c>
      <c r="B6796" s="6">
        <f>IF($C$10=2012,profiles!C6783,IF($C$10=2013,profiles!E6783,IF($C$10=2014,profiles!G6783,IF($C$10=2015,profiles!I6783,IF($C$10=2016,profiles!K6783)))))</f>
        <v>70.588999999999999</v>
      </c>
      <c r="C6796" s="6">
        <f>IF($C$10=2012,profiles!D6783,IF($C$10=2013,profiles!F6783,IF($C$10=2014,profiles!H6783,IF($C$10=2015,profiles!J6783,IF($C$10=2016,profiles!L6783)))))</f>
        <v>0.19823971436874663</v>
      </c>
      <c r="D6796" s="11">
        <f t="shared" si="1062"/>
        <v>39.647942873749322</v>
      </c>
      <c r="E6796" s="11">
        <f t="shared" si="1058"/>
        <v>0</v>
      </c>
      <c r="F6796" s="11">
        <f t="shared" si="1059"/>
        <v>39.647942873749322</v>
      </c>
      <c r="G6796" s="11">
        <f t="shared" si="1060"/>
        <v>30.941057126250676</v>
      </c>
      <c r="H6796" s="12">
        <f t="shared" si="1063"/>
        <v>0</v>
      </c>
      <c r="I6796" s="12">
        <f t="shared" si="1057"/>
        <v>0</v>
      </c>
      <c r="J6796" s="12">
        <f t="shared" si="1064"/>
        <v>0</v>
      </c>
      <c r="K6796" s="12">
        <f t="shared" si="1065"/>
        <v>0</v>
      </c>
      <c r="L6796" s="12">
        <f t="shared" si="1066"/>
        <v>30.941057126250676</v>
      </c>
      <c r="M6796" s="12">
        <f t="shared" si="1061"/>
        <v>30.941057126250676</v>
      </c>
      <c r="N6796" s="13"/>
    </row>
    <row r="6797" spans="1:14" x14ac:dyDescent="0.2">
      <c r="A6797" s="10" t="s">
        <v>6779</v>
      </c>
      <c r="B6797" s="6">
        <f>IF($C$10=2012,profiles!C6784,IF($C$10=2013,profiles!E6784,IF($C$10=2014,profiles!G6784,IF($C$10=2015,profiles!I6784,IF($C$10=2016,profiles!K6784)))))</f>
        <v>69.468999999999994</v>
      </c>
      <c r="C6797" s="6">
        <f>IF($C$10=2012,profiles!D6784,IF($C$10=2013,profiles!F6784,IF($C$10=2014,profiles!H6784,IF($C$10=2015,profiles!J6784,IF($C$10=2016,profiles!L6784)))))</f>
        <v>0.21681128132741037</v>
      </c>
      <c r="D6797" s="11">
        <f t="shared" si="1062"/>
        <v>43.362256265482074</v>
      </c>
      <c r="E6797" s="11">
        <f t="shared" si="1058"/>
        <v>0</v>
      </c>
      <c r="F6797" s="11">
        <f t="shared" si="1059"/>
        <v>43.362256265482074</v>
      </c>
      <c r="G6797" s="11">
        <f t="shared" si="1060"/>
        <v>26.10674373451792</v>
      </c>
      <c r="H6797" s="12">
        <f t="shared" si="1063"/>
        <v>0</v>
      </c>
      <c r="I6797" s="12">
        <f t="shared" si="1057"/>
        <v>0</v>
      </c>
      <c r="J6797" s="12">
        <f t="shared" si="1064"/>
        <v>0</v>
      </c>
      <c r="K6797" s="12">
        <f t="shared" si="1065"/>
        <v>0</v>
      </c>
      <c r="L6797" s="12">
        <f t="shared" si="1066"/>
        <v>26.10674373451792</v>
      </c>
      <c r="M6797" s="12">
        <f t="shared" si="1061"/>
        <v>26.10674373451792</v>
      </c>
      <c r="N6797" s="13"/>
    </row>
    <row r="6798" spans="1:14" x14ac:dyDescent="0.2">
      <c r="A6798" s="10" t="s">
        <v>6780</v>
      </c>
      <c r="B6798" s="6">
        <f>IF($C$10=2012,profiles!C6785,IF($C$10=2013,profiles!E6785,IF($C$10=2014,profiles!G6785,IF($C$10=2015,profiles!I6785,IF($C$10=2016,profiles!K6785)))))</f>
        <v>68.111000000000004</v>
      </c>
      <c r="C6798" s="6">
        <f>IF($C$10=2012,profiles!D6785,IF($C$10=2013,profiles!F6785,IF($C$10=2014,profiles!H6785,IF($C$10=2015,profiles!J6785,IF($C$10=2016,profiles!L6785)))))</f>
        <v>0.21676976515686194</v>
      </c>
      <c r="D6798" s="11">
        <f t="shared" si="1062"/>
        <v>43.353953031372392</v>
      </c>
      <c r="E6798" s="11">
        <f t="shared" si="1058"/>
        <v>0</v>
      </c>
      <c r="F6798" s="11">
        <f t="shared" si="1059"/>
        <v>43.353953031372392</v>
      </c>
      <c r="G6798" s="11">
        <f t="shared" si="1060"/>
        <v>24.757046968627613</v>
      </c>
      <c r="H6798" s="12">
        <f t="shared" si="1063"/>
        <v>0</v>
      </c>
      <c r="I6798" s="12">
        <f t="shared" si="1057"/>
        <v>0</v>
      </c>
      <c r="J6798" s="12">
        <f t="shared" si="1064"/>
        <v>0</v>
      </c>
      <c r="K6798" s="12">
        <f t="shared" si="1065"/>
        <v>0</v>
      </c>
      <c r="L6798" s="12">
        <f t="shared" si="1066"/>
        <v>24.757046968627613</v>
      </c>
      <c r="M6798" s="12">
        <f t="shared" si="1061"/>
        <v>24.757046968627613</v>
      </c>
      <c r="N6798" s="13"/>
    </row>
    <row r="6799" spans="1:14" x14ac:dyDescent="0.2">
      <c r="A6799" s="10" t="s">
        <v>6781</v>
      </c>
      <c r="B6799" s="6">
        <f>IF($C$10=2012,profiles!C6786,IF($C$10=2013,profiles!E6786,IF($C$10=2014,profiles!G6786,IF($C$10=2015,profiles!I6786,IF($C$10=2016,profiles!K6786)))))</f>
        <v>66.340999999999994</v>
      </c>
      <c r="C6799" s="6">
        <f>IF($C$10=2012,profiles!D6786,IF($C$10=2013,profiles!F6786,IF($C$10=2014,profiles!H6786,IF($C$10=2015,profiles!J6786,IF($C$10=2016,profiles!L6786)))))</f>
        <v>0.18520363681654003</v>
      </c>
      <c r="D6799" s="11">
        <f t="shared" si="1062"/>
        <v>37.040727363308008</v>
      </c>
      <c r="E6799" s="11">
        <f t="shared" si="1058"/>
        <v>0</v>
      </c>
      <c r="F6799" s="11">
        <f t="shared" si="1059"/>
        <v>37.040727363308008</v>
      </c>
      <c r="G6799" s="11">
        <f t="shared" si="1060"/>
        <v>29.300272636691986</v>
      </c>
      <c r="H6799" s="12">
        <f t="shared" si="1063"/>
        <v>0</v>
      </c>
      <c r="I6799" s="12">
        <f t="shared" si="1057"/>
        <v>0</v>
      </c>
      <c r="J6799" s="12">
        <f t="shared" si="1064"/>
        <v>0</v>
      </c>
      <c r="K6799" s="12">
        <f t="shared" si="1065"/>
        <v>0</v>
      </c>
      <c r="L6799" s="12">
        <f t="shared" si="1066"/>
        <v>29.300272636691986</v>
      </c>
      <c r="M6799" s="12">
        <f t="shared" si="1061"/>
        <v>29.300272636691986</v>
      </c>
      <c r="N6799" s="13"/>
    </row>
    <row r="6800" spans="1:14" x14ac:dyDescent="0.2">
      <c r="A6800" s="10" t="s">
        <v>6782</v>
      </c>
      <c r="B6800" s="6">
        <f>IF($C$10=2012,profiles!C6787,IF($C$10=2013,profiles!E6787,IF($C$10=2014,profiles!G6787,IF($C$10=2015,profiles!I6787,IF($C$10=2016,profiles!K6787)))))</f>
        <v>64.843000000000004</v>
      </c>
      <c r="C6800" s="6">
        <f>IF($C$10=2012,profiles!D6787,IF($C$10=2013,profiles!F6787,IF($C$10=2014,profiles!H6787,IF($C$10=2015,profiles!J6787,IF($C$10=2016,profiles!L6787)))))</f>
        <v>0.13941130070162328</v>
      </c>
      <c r="D6800" s="11">
        <f t="shared" si="1062"/>
        <v>27.882260140324654</v>
      </c>
      <c r="E6800" s="11">
        <f t="shared" si="1058"/>
        <v>0</v>
      </c>
      <c r="F6800" s="11">
        <f t="shared" si="1059"/>
        <v>27.882260140324654</v>
      </c>
      <c r="G6800" s="11">
        <f t="shared" si="1060"/>
        <v>36.96073985967535</v>
      </c>
      <c r="H6800" s="12">
        <f t="shared" si="1063"/>
        <v>0</v>
      </c>
      <c r="I6800" s="12">
        <f t="shared" si="1057"/>
        <v>0</v>
      </c>
      <c r="J6800" s="12">
        <f t="shared" si="1064"/>
        <v>0</v>
      </c>
      <c r="K6800" s="12">
        <f t="shared" si="1065"/>
        <v>0</v>
      </c>
      <c r="L6800" s="12">
        <f t="shared" si="1066"/>
        <v>36.96073985967535</v>
      </c>
      <c r="M6800" s="12">
        <f t="shared" si="1061"/>
        <v>36.96073985967535</v>
      </c>
      <c r="N6800" s="13"/>
    </row>
    <row r="6801" spans="1:14" x14ac:dyDescent="0.2">
      <c r="A6801" s="10" t="s">
        <v>6783</v>
      </c>
      <c r="B6801" s="6">
        <f>IF($C$10=2012,profiles!C6788,IF($C$10=2013,profiles!E6788,IF($C$10=2014,profiles!G6788,IF($C$10=2015,profiles!I6788,IF($C$10=2016,profiles!K6788)))))</f>
        <v>63.396999999999998</v>
      </c>
      <c r="C6801" s="6">
        <f>IF($C$10=2012,profiles!D6788,IF($C$10=2013,profiles!F6788,IF($C$10=2014,profiles!H6788,IF($C$10=2015,profiles!J6788,IF($C$10=2016,profiles!L6788)))))</f>
        <v>8.5121988347794802E-2</v>
      </c>
      <c r="D6801" s="11">
        <f t="shared" si="1062"/>
        <v>17.024397669558962</v>
      </c>
      <c r="E6801" s="11">
        <f t="shared" si="1058"/>
        <v>0</v>
      </c>
      <c r="F6801" s="11">
        <f t="shared" si="1059"/>
        <v>17.024397669558962</v>
      </c>
      <c r="G6801" s="11">
        <f t="shared" si="1060"/>
        <v>46.37260233044104</v>
      </c>
      <c r="H6801" s="12">
        <f t="shared" si="1063"/>
        <v>0</v>
      </c>
      <c r="I6801" s="12">
        <f t="shared" si="1057"/>
        <v>0</v>
      </c>
      <c r="J6801" s="12">
        <f t="shared" si="1064"/>
        <v>0</v>
      </c>
      <c r="K6801" s="12">
        <f t="shared" si="1065"/>
        <v>0</v>
      </c>
      <c r="L6801" s="12">
        <f t="shared" si="1066"/>
        <v>46.37260233044104</v>
      </c>
      <c r="M6801" s="12">
        <f t="shared" si="1061"/>
        <v>46.37260233044104</v>
      </c>
      <c r="N6801" s="13"/>
    </row>
    <row r="6802" spans="1:14" x14ac:dyDescent="0.2">
      <c r="A6802" s="10" t="s">
        <v>6784</v>
      </c>
      <c r="B6802" s="6">
        <f>IF($C$10=2012,profiles!C6789,IF($C$10=2013,profiles!E6789,IF($C$10=2014,profiles!G6789,IF($C$10=2015,profiles!I6789,IF($C$10=2016,profiles!K6789)))))</f>
        <v>63.664000000000001</v>
      </c>
      <c r="C6802" s="6">
        <f>IF($C$10=2012,profiles!D6789,IF($C$10=2013,profiles!F6789,IF($C$10=2014,profiles!H6789,IF($C$10=2015,profiles!J6789,IF($C$10=2016,profiles!L6789)))))</f>
        <v>4.1668396507106187E-2</v>
      </c>
      <c r="D6802" s="11">
        <f t="shared" si="1062"/>
        <v>8.3336793014212383</v>
      </c>
      <c r="E6802" s="11">
        <f t="shared" si="1058"/>
        <v>0</v>
      </c>
      <c r="F6802" s="11">
        <f t="shared" si="1059"/>
        <v>8.3336793014212383</v>
      </c>
      <c r="G6802" s="11">
        <f t="shared" si="1060"/>
        <v>55.33032069857876</v>
      </c>
      <c r="H6802" s="12">
        <f t="shared" si="1063"/>
        <v>0</v>
      </c>
      <c r="I6802" s="12">
        <f t="shared" ref="I6802:I6865" si="1067">MAX(MIN(E6802,($L$2-K6801)/$F$2),0)</f>
        <v>0</v>
      </c>
      <c r="J6802" s="12">
        <f t="shared" si="1064"/>
        <v>0</v>
      </c>
      <c r="K6802" s="12">
        <f t="shared" si="1065"/>
        <v>0</v>
      </c>
      <c r="L6802" s="12">
        <f t="shared" si="1066"/>
        <v>55.33032069857876</v>
      </c>
      <c r="M6802" s="12">
        <f t="shared" si="1061"/>
        <v>55.33032069857876</v>
      </c>
      <c r="N6802" s="13"/>
    </row>
    <row r="6803" spans="1:14" x14ac:dyDescent="0.2">
      <c r="A6803" s="10" t="s">
        <v>6785</v>
      </c>
      <c r="B6803" s="6">
        <f>IF($C$10=2012,profiles!C6790,IF($C$10=2013,profiles!E6790,IF($C$10=2014,profiles!G6790,IF($C$10=2015,profiles!I6790,IF($C$10=2016,profiles!K6790)))))</f>
        <v>65.376000000000005</v>
      </c>
      <c r="C6803" s="6">
        <f>IF($C$10=2012,profiles!D6790,IF($C$10=2013,profiles!F6790,IF($C$10=2014,profiles!H6790,IF($C$10=2015,profiles!J6790,IF($C$10=2016,profiles!L6790)))))</f>
        <v>2.2972281036797167E-2</v>
      </c>
      <c r="D6803" s="11">
        <f t="shared" si="1062"/>
        <v>4.5944562073594337</v>
      </c>
      <c r="E6803" s="11">
        <f t="shared" ref="E6803:E6866" si="1068">D6803-F6803</f>
        <v>0</v>
      </c>
      <c r="F6803" s="11">
        <f t="shared" ref="F6803:F6866" si="1069">MIN(D6803,B6803)</f>
        <v>4.5944562073594337</v>
      </c>
      <c r="G6803" s="11">
        <f t="shared" ref="G6803:G6866" si="1070">B6803-F6803</f>
        <v>60.781543792640569</v>
      </c>
      <c r="H6803" s="12">
        <f t="shared" si="1063"/>
        <v>0</v>
      </c>
      <c r="I6803" s="12">
        <f t="shared" si="1067"/>
        <v>0</v>
      </c>
      <c r="J6803" s="12">
        <f t="shared" si="1064"/>
        <v>0</v>
      </c>
      <c r="K6803" s="12">
        <f t="shared" si="1065"/>
        <v>0</v>
      </c>
      <c r="L6803" s="12">
        <f t="shared" si="1066"/>
        <v>60.781543792640569</v>
      </c>
      <c r="M6803" s="12">
        <f t="shared" ref="M6803:M6866" si="1071">B6803-D6803</f>
        <v>60.781543792640569</v>
      </c>
      <c r="N6803" s="13"/>
    </row>
    <row r="6804" spans="1:14" x14ac:dyDescent="0.2">
      <c r="A6804" s="10" t="s">
        <v>6786</v>
      </c>
      <c r="B6804" s="6">
        <f>IF($C$10=2012,profiles!C6791,IF($C$10=2013,profiles!E6791,IF($C$10=2014,profiles!G6791,IF($C$10=2015,profiles!I6791,IF($C$10=2016,profiles!K6791)))))</f>
        <v>67.298000000000002</v>
      </c>
      <c r="C6804" s="6">
        <f>IF($C$10=2012,profiles!D6791,IF($C$10=2013,profiles!F6791,IF($C$10=2014,profiles!H6791,IF($C$10=2015,profiles!J6791,IF($C$10=2016,profiles!L6791)))))</f>
        <v>2.4798992540928023E-2</v>
      </c>
      <c r="D6804" s="11">
        <f t="shared" ref="D6804:D6867" si="1072">C6804*$C$2</f>
        <v>4.9597985081856049</v>
      </c>
      <c r="E6804" s="11">
        <f t="shared" si="1068"/>
        <v>0</v>
      </c>
      <c r="F6804" s="11">
        <f t="shared" si="1069"/>
        <v>4.9597985081856049</v>
      </c>
      <c r="G6804" s="11">
        <f t="shared" si="1070"/>
        <v>62.338201491814395</v>
      </c>
      <c r="H6804" s="12">
        <f t="shared" ref="H6804:H6867" si="1073">E6804-I6804</f>
        <v>0</v>
      </c>
      <c r="I6804" s="12">
        <f t="shared" si="1067"/>
        <v>0</v>
      </c>
      <c r="J6804" s="12">
        <f t="shared" ref="J6804:J6867" si="1074">MIN(G6804,K6803*$F$3)</f>
        <v>0</v>
      </c>
      <c r="K6804" s="12">
        <f t="shared" ref="K6804:K6867" si="1075">K6803+I6804*$F$2-J6804/$F$3</f>
        <v>0</v>
      </c>
      <c r="L6804" s="12">
        <f t="shared" ref="L6804:L6867" si="1076">MAX(G6804-J6804,0)</f>
        <v>62.338201491814395</v>
      </c>
      <c r="M6804" s="12">
        <f t="shared" si="1071"/>
        <v>62.338201491814395</v>
      </c>
      <c r="N6804" s="13"/>
    </row>
    <row r="6805" spans="1:14" x14ac:dyDescent="0.2">
      <c r="A6805" s="10" t="s">
        <v>6787</v>
      </c>
      <c r="B6805" s="6">
        <f>IF($C$10=2012,profiles!C6792,IF($C$10=2013,profiles!E6792,IF($C$10=2014,profiles!G6792,IF($C$10=2015,profiles!I6792,IF($C$10=2016,profiles!K6792)))))</f>
        <v>63.069000000000003</v>
      </c>
      <c r="C6805" s="6">
        <f>IF($C$10=2012,profiles!D6792,IF($C$10=2013,profiles!F6792,IF($C$10=2014,profiles!H6792,IF($C$10=2015,profiles!J6792,IF($C$10=2016,profiles!L6792)))))</f>
        <v>2.5947606592767881E-2</v>
      </c>
      <c r="D6805" s="11">
        <f t="shared" si="1072"/>
        <v>5.1895213185535765</v>
      </c>
      <c r="E6805" s="11">
        <f t="shared" si="1068"/>
        <v>0</v>
      </c>
      <c r="F6805" s="11">
        <f t="shared" si="1069"/>
        <v>5.1895213185535765</v>
      </c>
      <c r="G6805" s="11">
        <f t="shared" si="1070"/>
        <v>57.879478681446429</v>
      </c>
      <c r="H6805" s="12">
        <f t="shared" si="1073"/>
        <v>0</v>
      </c>
      <c r="I6805" s="12">
        <f t="shared" si="1067"/>
        <v>0</v>
      </c>
      <c r="J6805" s="12">
        <f t="shared" si="1074"/>
        <v>0</v>
      </c>
      <c r="K6805" s="12">
        <f t="shared" si="1075"/>
        <v>0</v>
      </c>
      <c r="L6805" s="12">
        <f t="shared" si="1076"/>
        <v>57.879478681446429</v>
      </c>
      <c r="M6805" s="12">
        <f t="shared" si="1071"/>
        <v>57.879478681446429</v>
      </c>
      <c r="N6805" s="13"/>
    </row>
    <row r="6806" spans="1:14" x14ac:dyDescent="0.2">
      <c r="A6806" s="10" t="s">
        <v>6788</v>
      </c>
      <c r="B6806" s="6">
        <f>IF($C$10=2012,profiles!C6793,IF($C$10=2013,profiles!E6793,IF($C$10=2014,profiles!G6793,IF($C$10=2015,profiles!I6793,IF($C$10=2016,profiles!K6793)))))</f>
        <v>58.49</v>
      </c>
      <c r="C6806" s="6">
        <f>IF($C$10=2012,profiles!D6793,IF($C$10=2013,profiles!F6793,IF($C$10=2014,profiles!H6793,IF($C$10=2015,profiles!J6793,IF($C$10=2016,profiles!L6793)))))</f>
        <v>2.5006573393670167E-2</v>
      </c>
      <c r="D6806" s="11">
        <f t="shared" si="1072"/>
        <v>5.0013146787340332</v>
      </c>
      <c r="E6806" s="11">
        <f t="shared" si="1068"/>
        <v>0</v>
      </c>
      <c r="F6806" s="11">
        <f t="shared" si="1069"/>
        <v>5.0013146787340332</v>
      </c>
      <c r="G6806" s="11">
        <f t="shared" si="1070"/>
        <v>53.488685321265969</v>
      </c>
      <c r="H6806" s="12">
        <f t="shared" si="1073"/>
        <v>0</v>
      </c>
      <c r="I6806" s="12">
        <f t="shared" si="1067"/>
        <v>0</v>
      </c>
      <c r="J6806" s="12">
        <f t="shared" si="1074"/>
        <v>0</v>
      </c>
      <c r="K6806" s="12">
        <f t="shared" si="1075"/>
        <v>0</v>
      </c>
      <c r="L6806" s="12">
        <f t="shared" si="1076"/>
        <v>53.488685321265969</v>
      </c>
      <c r="M6806" s="12">
        <f t="shared" si="1071"/>
        <v>53.488685321265969</v>
      </c>
      <c r="N6806" s="13"/>
    </row>
    <row r="6807" spans="1:14" x14ac:dyDescent="0.2">
      <c r="A6807" s="10" t="s">
        <v>6789</v>
      </c>
      <c r="B6807" s="6">
        <f>IF($C$10=2012,profiles!C6794,IF($C$10=2013,profiles!E6794,IF($C$10=2014,profiles!G6794,IF($C$10=2015,profiles!I6794,IF($C$10=2016,profiles!K6794)))))</f>
        <v>54.546999999999997</v>
      </c>
      <c r="C6807" s="6">
        <f>IF($C$10=2012,profiles!D6794,IF($C$10=2013,profiles!F6794,IF($C$10=2014,profiles!H6794,IF($C$10=2015,profiles!J6794,IF($C$10=2016,profiles!L6794)))))</f>
        <v>2.0716569103665879E-2</v>
      </c>
      <c r="D6807" s="11">
        <f t="shared" si="1072"/>
        <v>4.1433138207331757</v>
      </c>
      <c r="E6807" s="11">
        <f t="shared" si="1068"/>
        <v>0</v>
      </c>
      <c r="F6807" s="11">
        <f t="shared" si="1069"/>
        <v>4.1433138207331757</v>
      </c>
      <c r="G6807" s="11">
        <f t="shared" si="1070"/>
        <v>50.40368617926682</v>
      </c>
      <c r="H6807" s="12">
        <f t="shared" si="1073"/>
        <v>0</v>
      </c>
      <c r="I6807" s="12">
        <f t="shared" si="1067"/>
        <v>0</v>
      </c>
      <c r="J6807" s="12">
        <f t="shared" si="1074"/>
        <v>0</v>
      </c>
      <c r="K6807" s="12">
        <f t="shared" si="1075"/>
        <v>0</v>
      </c>
      <c r="L6807" s="12">
        <f t="shared" si="1076"/>
        <v>50.40368617926682</v>
      </c>
      <c r="M6807" s="12">
        <f t="shared" si="1071"/>
        <v>50.40368617926682</v>
      </c>
      <c r="N6807" s="13"/>
    </row>
    <row r="6808" spans="1:14" x14ac:dyDescent="0.2">
      <c r="A6808" s="10" t="s">
        <v>6790</v>
      </c>
      <c r="B6808" s="6">
        <f>IF($C$10=2012,profiles!C6795,IF($C$10=2013,profiles!E6795,IF($C$10=2014,profiles!G6795,IF($C$10=2015,profiles!I6795,IF($C$10=2016,profiles!K6795)))))</f>
        <v>49.954000000000001</v>
      </c>
      <c r="C6808" s="6">
        <f>IF($C$10=2012,profiles!D6795,IF($C$10=2013,profiles!F6795,IF($C$10=2014,profiles!H6795,IF($C$10=2015,profiles!J6795,IF($C$10=2016,profiles!L6795)))))</f>
        <v>1.4115497986465728E-2</v>
      </c>
      <c r="D6808" s="11">
        <f t="shared" si="1072"/>
        <v>2.8230995972931456</v>
      </c>
      <c r="E6808" s="11">
        <f t="shared" si="1068"/>
        <v>0</v>
      </c>
      <c r="F6808" s="11">
        <f t="shared" si="1069"/>
        <v>2.8230995972931456</v>
      </c>
      <c r="G6808" s="11">
        <f t="shared" si="1070"/>
        <v>47.130900402706857</v>
      </c>
      <c r="H6808" s="12">
        <f t="shared" si="1073"/>
        <v>0</v>
      </c>
      <c r="I6808" s="12">
        <f t="shared" si="1067"/>
        <v>0</v>
      </c>
      <c r="J6808" s="12">
        <f t="shared" si="1074"/>
        <v>0</v>
      </c>
      <c r="K6808" s="12">
        <f t="shared" si="1075"/>
        <v>0</v>
      </c>
      <c r="L6808" s="12">
        <f t="shared" si="1076"/>
        <v>47.130900402706857</v>
      </c>
      <c r="M6808" s="12">
        <f t="shared" si="1071"/>
        <v>47.130900402706857</v>
      </c>
      <c r="N6808" s="13"/>
    </row>
    <row r="6809" spans="1:14" x14ac:dyDescent="0.2">
      <c r="A6809" s="10" t="s">
        <v>6791</v>
      </c>
      <c r="B6809" s="6">
        <f>IF($C$10=2012,profiles!C6796,IF($C$10=2013,profiles!E6796,IF($C$10=2014,profiles!G6796,IF($C$10=2015,profiles!I6796,IF($C$10=2016,profiles!K6796)))))</f>
        <v>46.347000000000001</v>
      </c>
      <c r="C6809" s="6">
        <f>IF($C$10=2012,profiles!D6796,IF($C$10=2013,profiles!F6796,IF($C$10=2014,profiles!H6796,IF($C$10=2015,profiles!J6796,IF($C$10=2016,profiles!L6796)))))</f>
        <v>1.1665075345593424E-2</v>
      </c>
      <c r="D6809" s="11">
        <f t="shared" si="1072"/>
        <v>2.3330150691186846</v>
      </c>
      <c r="E6809" s="11">
        <f t="shared" si="1068"/>
        <v>0</v>
      </c>
      <c r="F6809" s="11">
        <f t="shared" si="1069"/>
        <v>2.3330150691186846</v>
      </c>
      <c r="G6809" s="11">
        <f t="shared" si="1070"/>
        <v>44.013984930881314</v>
      </c>
      <c r="H6809" s="12">
        <f t="shared" si="1073"/>
        <v>0</v>
      </c>
      <c r="I6809" s="12">
        <f t="shared" si="1067"/>
        <v>0</v>
      </c>
      <c r="J6809" s="12">
        <f t="shared" si="1074"/>
        <v>0</v>
      </c>
      <c r="K6809" s="12">
        <f t="shared" si="1075"/>
        <v>0</v>
      </c>
      <c r="L6809" s="12">
        <f t="shared" si="1076"/>
        <v>44.013984930881314</v>
      </c>
      <c r="M6809" s="12">
        <f t="shared" si="1071"/>
        <v>44.013984930881314</v>
      </c>
      <c r="N6809" s="13"/>
    </row>
    <row r="6810" spans="1:14" x14ac:dyDescent="0.2">
      <c r="A6810" s="10" t="s">
        <v>6792</v>
      </c>
      <c r="B6810" s="6">
        <f>IF($C$10=2012,profiles!C6797,IF($C$10=2013,profiles!E6797,IF($C$10=2014,profiles!G6797,IF($C$10=2015,profiles!I6797,IF($C$10=2016,profiles!K6797)))))</f>
        <v>44.052</v>
      </c>
      <c r="C6810" s="6">
        <f>IF($C$10=2012,profiles!D6797,IF($C$10=2013,profiles!F6797,IF($C$10=2014,profiles!H6797,IF($C$10=2015,profiles!J6797,IF($C$10=2016,profiles!L6797)))))</f>
        <v>1.0295155465150068E-2</v>
      </c>
      <c r="D6810" s="11">
        <f t="shared" si="1072"/>
        <v>2.0590310930300135</v>
      </c>
      <c r="E6810" s="11">
        <f t="shared" si="1068"/>
        <v>0</v>
      </c>
      <c r="F6810" s="11">
        <f t="shared" si="1069"/>
        <v>2.0590310930300135</v>
      </c>
      <c r="G6810" s="11">
        <f t="shared" si="1070"/>
        <v>41.992968906969985</v>
      </c>
      <c r="H6810" s="12">
        <f t="shared" si="1073"/>
        <v>0</v>
      </c>
      <c r="I6810" s="12">
        <f t="shared" si="1067"/>
        <v>0</v>
      </c>
      <c r="J6810" s="12">
        <f t="shared" si="1074"/>
        <v>0</v>
      </c>
      <c r="K6810" s="12">
        <f t="shared" si="1075"/>
        <v>0</v>
      </c>
      <c r="L6810" s="12">
        <f t="shared" si="1076"/>
        <v>41.992968906969985</v>
      </c>
      <c r="M6810" s="12">
        <f t="shared" si="1071"/>
        <v>41.992968906969985</v>
      </c>
      <c r="N6810" s="13"/>
    </row>
    <row r="6811" spans="1:14" x14ac:dyDescent="0.2">
      <c r="A6811" s="10" t="s">
        <v>6793</v>
      </c>
      <c r="B6811" s="6">
        <f>IF($C$10=2012,profiles!C6798,IF($C$10=2013,profiles!E6798,IF($C$10=2014,profiles!G6798,IF($C$10=2015,profiles!I6798,IF($C$10=2016,profiles!K6798)))))</f>
        <v>42.756999999999998</v>
      </c>
      <c r="C6811" s="6">
        <f>IF($C$10=2012,profiles!D6798,IF($C$10=2013,profiles!F6798,IF($C$10=2014,profiles!H6798,IF($C$10=2015,profiles!J6798,IF($C$10=2016,profiles!L6798)))))</f>
        <v>9.9768912505016124E-3</v>
      </c>
      <c r="D6811" s="11">
        <f t="shared" si="1072"/>
        <v>1.9953782501003225</v>
      </c>
      <c r="E6811" s="11">
        <f t="shared" si="1068"/>
        <v>0</v>
      </c>
      <c r="F6811" s="11">
        <f t="shared" si="1069"/>
        <v>1.9953782501003225</v>
      </c>
      <c r="G6811" s="11">
        <f t="shared" si="1070"/>
        <v>40.761621749899675</v>
      </c>
      <c r="H6811" s="12">
        <f t="shared" si="1073"/>
        <v>0</v>
      </c>
      <c r="I6811" s="12">
        <f t="shared" si="1067"/>
        <v>0</v>
      </c>
      <c r="J6811" s="12">
        <f t="shared" si="1074"/>
        <v>0</v>
      </c>
      <c r="K6811" s="12">
        <f t="shared" si="1075"/>
        <v>0</v>
      </c>
      <c r="L6811" s="12">
        <f t="shared" si="1076"/>
        <v>40.761621749899675</v>
      </c>
      <c r="M6811" s="12">
        <f t="shared" si="1071"/>
        <v>40.761621749899675</v>
      </c>
      <c r="N6811" s="13"/>
    </row>
    <row r="6812" spans="1:14" x14ac:dyDescent="0.2">
      <c r="A6812" s="10" t="s">
        <v>6794</v>
      </c>
      <c r="B6812" s="6">
        <f>IF($C$10=2012,profiles!C6799,IF($C$10=2013,profiles!E6799,IF($C$10=2014,profiles!G6799,IF($C$10=2015,profiles!I6799,IF($C$10=2016,profiles!K6799)))))</f>
        <v>42.487000000000002</v>
      </c>
      <c r="C6812" s="6">
        <f>IF($C$10=2012,profiles!D6799,IF($C$10=2013,profiles!F6799,IF($C$10=2014,profiles!H6799,IF($C$10=2015,profiles!J6799,IF($C$10=2016,profiles!L6799)))))</f>
        <v>1.130529840729517E-2</v>
      </c>
      <c r="D6812" s="11">
        <f t="shared" si="1072"/>
        <v>2.261059681459034</v>
      </c>
      <c r="E6812" s="11">
        <f t="shared" si="1068"/>
        <v>0</v>
      </c>
      <c r="F6812" s="11">
        <f t="shared" si="1069"/>
        <v>2.261059681459034</v>
      </c>
      <c r="G6812" s="11">
        <f t="shared" si="1070"/>
        <v>40.225940318540971</v>
      </c>
      <c r="H6812" s="12">
        <f t="shared" si="1073"/>
        <v>0</v>
      </c>
      <c r="I6812" s="12">
        <f t="shared" si="1067"/>
        <v>0</v>
      </c>
      <c r="J6812" s="12">
        <f t="shared" si="1074"/>
        <v>0</v>
      </c>
      <c r="K6812" s="12">
        <f t="shared" si="1075"/>
        <v>0</v>
      </c>
      <c r="L6812" s="12">
        <f t="shared" si="1076"/>
        <v>40.225940318540971</v>
      </c>
      <c r="M6812" s="12">
        <f t="shared" si="1071"/>
        <v>40.225940318540971</v>
      </c>
      <c r="N6812" s="13"/>
    </row>
    <row r="6813" spans="1:14" x14ac:dyDescent="0.2">
      <c r="A6813" s="10" t="s">
        <v>6795</v>
      </c>
      <c r="B6813" s="6">
        <f>IF($C$10=2012,profiles!C6800,IF($C$10=2013,profiles!E6800,IF($C$10=2014,profiles!G6800,IF($C$10=2015,profiles!I6800,IF($C$10=2016,profiles!K6800)))))</f>
        <v>42.786000000000001</v>
      </c>
      <c r="C6813" s="6">
        <f>IF($C$10=2012,profiles!D6800,IF($C$10=2013,profiles!F6800,IF($C$10=2014,profiles!H6800,IF($C$10=2015,profiles!J6800,IF($C$10=2016,profiles!L6800)))))</f>
        <v>1.2550680116789129E-2</v>
      </c>
      <c r="D6813" s="11">
        <f t="shared" si="1072"/>
        <v>2.5101360233578256</v>
      </c>
      <c r="E6813" s="11">
        <f t="shared" si="1068"/>
        <v>0</v>
      </c>
      <c r="F6813" s="11">
        <f t="shared" si="1069"/>
        <v>2.5101360233578256</v>
      </c>
      <c r="G6813" s="11">
        <f t="shared" si="1070"/>
        <v>40.275863976642178</v>
      </c>
      <c r="H6813" s="12">
        <f t="shared" si="1073"/>
        <v>0</v>
      </c>
      <c r="I6813" s="12">
        <f t="shared" si="1067"/>
        <v>0</v>
      </c>
      <c r="J6813" s="12">
        <f t="shared" si="1074"/>
        <v>0</v>
      </c>
      <c r="K6813" s="12">
        <f t="shared" si="1075"/>
        <v>0</v>
      </c>
      <c r="L6813" s="12">
        <f t="shared" si="1076"/>
        <v>40.275863976642178</v>
      </c>
      <c r="M6813" s="12">
        <f t="shared" si="1071"/>
        <v>40.275863976642178</v>
      </c>
      <c r="N6813" s="13"/>
    </row>
    <row r="6814" spans="1:14" x14ac:dyDescent="0.2">
      <c r="A6814" s="10" t="s">
        <v>6796</v>
      </c>
      <c r="B6814" s="6">
        <f>IF($C$10=2012,profiles!C6801,IF($C$10=2013,profiles!E6801,IF($C$10=2014,profiles!G6801,IF($C$10=2015,profiles!I6801,IF($C$10=2016,profiles!K6801)))))</f>
        <v>43.783000000000001</v>
      </c>
      <c r="C6814" s="6">
        <f>IF($C$10=2012,profiles!D6801,IF($C$10=2013,profiles!F6801,IF($C$10=2014,profiles!H6801,IF($C$10=2015,profiles!J6801,IF($C$10=2016,profiles!L6801)))))</f>
        <v>1.5027605961227116E-2</v>
      </c>
      <c r="D6814" s="11">
        <f t="shared" si="1072"/>
        <v>3.0055211922454235</v>
      </c>
      <c r="E6814" s="11">
        <f t="shared" si="1068"/>
        <v>0</v>
      </c>
      <c r="F6814" s="11">
        <f t="shared" si="1069"/>
        <v>3.0055211922454235</v>
      </c>
      <c r="G6814" s="11">
        <f t="shared" si="1070"/>
        <v>40.777478807754576</v>
      </c>
      <c r="H6814" s="12">
        <f t="shared" si="1073"/>
        <v>0</v>
      </c>
      <c r="I6814" s="12">
        <f t="shared" si="1067"/>
        <v>0</v>
      </c>
      <c r="J6814" s="12">
        <f t="shared" si="1074"/>
        <v>0</v>
      </c>
      <c r="K6814" s="12">
        <f t="shared" si="1075"/>
        <v>0</v>
      </c>
      <c r="L6814" s="12">
        <f t="shared" si="1076"/>
        <v>40.777478807754576</v>
      </c>
      <c r="M6814" s="12">
        <f t="shared" si="1071"/>
        <v>40.777478807754576</v>
      </c>
      <c r="N6814" s="13"/>
    </row>
    <row r="6815" spans="1:14" x14ac:dyDescent="0.2">
      <c r="A6815" s="10" t="s">
        <v>6797</v>
      </c>
      <c r="B6815" s="6">
        <f>IF($C$10=2012,profiles!C6802,IF($C$10=2013,profiles!E6802,IF($C$10=2014,profiles!G6802,IF($C$10=2015,profiles!I6802,IF($C$10=2016,profiles!K6802)))))</f>
        <v>46.314999999999998</v>
      </c>
      <c r="C6815" s="6">
        <f>IF($C$10=2012,profiles!D6802,IF($C$10=2013,profiles!F6802,IF($C$10=2014,profiles!H6802,IF($C$10=2015,profiles!J6802,IF($C$10=2016,profiles!L6802)))))</f>
        <v>1.8099547511312219E-2</v>
      </c>
      <c r="D6815" s="11">
        <f t="shared" si="1072"/>
        <v>3.6199095022624439</v>
      </c>
      <c r="E6815" s="11">
        <f t="shared" si="1068"/>
        <v>0</v>
      </c>
      <c r="F6815" s="11">
        <f t="shared" si="1069"/>
        <v>3.6199095022624439</v>
      </c>
      <c r="G6815" s="11">
        <f t="shared" si="1070"/>
        <v>42.695090497737553</v>
      </c>
      <c r="H6815" s="12">
        <f t="shared" si="1073"/>
        <v>0</v>
      </c>
      <c r="I6815" s="12">
        <f t="shared" si="1067"/>
        <v>0</v>
      </c>
      <c r="J6815" s="12">
        <f t="shared" si="1074"/>
        <v>0</v>
      </c>
      <c r="K6815" s="12">
        <f t="shared" si="1075"/>
        <v>0</v>
      </c>
      <c r="L6815" s="12">
        <f t="shared" si="1076"/>
        <v>42.695090497737553</v>
      </c>
      <c r="M6815" s="12">
        <f t="shared" si="1071"/>
        <v>42.695090497737553</v>
      </c>
      <c r="N6815" s="13"/>
    </row>
    <row r="6816" spans="1:14" x14ac:dyDescent="0.2">
      <c r="A6816" s="10" t="s">
        <v>6798</v>
      </c>
      <c r="B6816" s="6">
        <f>IF($C$10=2012,profiles!C6803,IF($C$10=2013,profiles!E6803,IF($C$10=2014,profiles!G6803,IF($C$10=2015,profiles!I6803,IF($C$10=2016,profiles!K6803)))))</f>
        <v>49.944000000000003</v>
      </c>
      <c r="C6816" s="6">
        <f>IF($C$10=2012,profiles!D6803,IF($C$10=2013,profiles!F6803,IF($C$10=2014,profiles!H6803,IF($C$10=2015,profiles!J6803,IF($C$10=2016,profiles!L6803)))))</f>
        <v>2.1088463614097722E-2</v>
      </c>
      <c r="D6816" s="11">
        <f t="shared" si="1072"/>
        <v>4.2176927228195442</v>
      </c>
      <c r="E6816" s="11">
        <f t="shared" si="1068"/>
        <v>0</v>
      </c>
      <c r="F6816" s="11">
        <f t="shared" si="1069"/>
        <v>4.2176927228195442</v>
      </c>
      <c r="G6816" s="11">
        <f t="shared" si="1070"/>
        <v>45.72630727718046</v>
      </c>
      <c r="H6816" s="12">
        <f t="shared" si="1073"/>
        <v>0</v>
      </c>
      <c r="I6816" s="12">
        <f t="shared" si="1067"/>
        <v>0</v>
      </c>
      <c r="J6816" s="12">
        <f t="shared" si="1074"/>
        <v>0</v>
      </c>
      <c r="K6816" s="12">
        <f t="shared" si="1075"/>
        <v>0</v>
      </c>
      <c r="L6816" s="12">
        <f t="shared" si="1076"/>
        <v>45.72630727718046</v>
      </c>
      <c r="M6816" s="12">
        <f t="shared" si="1071"/>
        <v>45.72630727718046</v>
      </c>
      <c r="N6816" s="13"/>
    </row>
    <row r="6817" spans="1:14" x14ac:dyDescent="0.2">
      <c r="A6817" s="10" t="s">
        <v>6799</v>
      </c>
      <c r="B6817" s="6">
        <f>IF($C$10=2012,profiles!C6804,IF($C$10=2013,profiles!E6804,IF($C$10=2014,profiles!G6804,IF($C$10=2015,profiles!I6804,IF($C$10=2016,profiles!K6804)))))</f>
        <v>53.408999999999999</v>
      </c>
      <c r="C6817" s="6">
        <f>IF($C$10=2012,profiles!D6804,IF($C$10=2013,profiles!F6804,IF($C$10=2014,profiles!H6804,IF($C$10=2015,profiles!J6804,IF($C$10=2016,profiles!L6804)))))</f>
        <v>2.7481423056166715E-2</v>
      </c>
      <c r="D6817" s="11">
        <f t="shared" si="1072"/>
        <v>5.4962846112333432</v>
      </c>
      <c r="E6817" s="11">
        <f t="shared" si="1068"/>
        <v>0</v>
      </c>
      <c r="F6817" s="11">
        <f t="shared" si="1069"/>
        <v>5.4962846112333432</v>
      </c>
      <c r="G6817" s="11">
        <f t="shared" si="1070"/>
        <v>47.912715388766657</v>
      </c>
      <c r="H6817" s="12">
        <f t="shared" si="1073"/>
        <v>0</v>
      </c>
      <c r="I6817" s="12">
        <f t="shared" si="1067"/>
        <v>0</v>
      </c>
      <c r="J6817" s="12">
        <f t="shared" si="1074"/>
        <v>0</v>
      </c>
      <c r="K6817" s="12">
        <f t="shared" si="1075"/>
        <v>0</v>
      </c>
      <c r="L6817" s="12">
        <f t="shared" si="1076"/>
        <v>47.912715388766657</v>
      </c>
      <c r="M6817" s="12">
        <f t="shared" si="1071"/>
        <v>47.912715388766657</v>
      </c>
      <c r="N6817" s="13"/>
    </row>
    <row r="6818" spans="1:14" x14ac:dyDescent="0.2">
      <c r="A6818" s="10" t="s">
        <v>6800</v>
      </c>
      <c r="B6818" s="6">
        <f>IF($C$10=2012,profiles!C6805,IF($C$10=2013,profiles!E6805,IF($C$10=2014,profiles!G6805,IF($C$10=2015,profiles!I6805,IF($C$10=2016,profiles!K6805)))))</f>
        <v>56.463999999999999</v>
      </c>
      <c r="C6818" s="6">
        <f>IF($C$10=2012,profiles!D6805,IF($C$10=2013,profiles!F6805,IF($C$10=2014,profiles!H6805,IF($C$10=2015,profiles!J6805,IF($C$10=2016,profiles!L6805)))))</f>
        <v>4.7891845517317726E-2</v>
      </c>
      <c r="D6818" s="11">
        <f t="shared" si="1072"/>
        <v>9.5783691034635456</v>
      </c>
      <c r="E6818" s="11">
        <f t="shared" si="1068"/>
        <v>0</v>
      </c>
      <c r="F6818" s="11">
        <f t="shared" si="1069"/>
        <v>9.5783691034635456</v>
      </c>
      <c r="G6818" s="11">
        <f t="shared" si="1070"/>
        <v>46.885630896536455</v>
      </c>
      <c r="H6818" s="12">
        <f t="shared" si="1073"/>
        <v>0</v>
      </c>
      <c r="I6818" s="12">
        <f t="shared" si="1067"/>
        <v>0</v>
      </c>
      <c r="J6818" s="12">
        <f t="shared" si="1074"/>
        <v>0</v>
      </c>
      <c r="K6818" s="12">
        <f t="shared" si="1075"/>
        <v>0</v>
      </c>
      <c r="L6818" s="12">
        <f t="shared" si="1076"/>
        <v>46.885630896536455</v>
      </c>
      <c r="M6818" s="12">
        <f t="shared" si="1071"/>
        <v>46.885630896536455</v>
      </c>
      <c r="N6818" s="13"/>
    </row>
    <row r="6819" spans="1:14" x14ac:dyDescent="0.2">
      <c r="A6819" s="10" t="s">
        <v>6801</v>
      </c>
      <c r="B6819" s="6">
        <f>IF($C$10=2012,profiles!C6806,IF($C$10=2013,profiles!E6806,IF($C$10=2014,profiles!G6806,IF($C$10=2015,profiles!I6806,IF($C$10=2016,profiles!K6806)))))</f>
        <v>58.186</v>
      </c>
      <c r="C6819" s="6">
        <f>IF($C$10=2012,profiles!D6806,IF($C$10=2013,profiles!F6806,IF($C$10=2014,profiles!H6806,IF($C$10=2015,profiles!J6806,IF($C$10=2016,profiles!L6806)))))</f>
        <v>7.0488604757358131E-2</v>
      </c>
      <c r="D6819" s="11">
        <f t="shared" si="1072"/>
        <v>14.097720951471626</v>
      </c>
      <c r="E6819" s="11">
        <f t="shared" si="1068"/>
        <v>0</v>
      </c>
      <c r="F6819" s="11">
        <f t="shared" si="1069"/>
        <v>14.097720951471626</v>
      </c>
      <c r="G6819" s="11">
        <f t="shared" si="1070"/>
        <v>44.088279048528378</v>
      </c>
      <c r="H6819" s="12">
        <f t="shared" si="1073"/>
        <v>0</v>
      </c>
      <c r="I6819" s="12">
        <f t="shared" si="1067"/>
        <v>0</v>
      </c>
      <c r="J6819" s="12">
        <f t="shared" si="1074"/>
        <v>0</v>
      </c>
      <c r="K6819" s="12">
        <f t="shared" si="1075"/>
        <v>0</v>
      </c>
      <c r="L6819" s="12">
        <f t="shared" si="1076"/>
        <v>44.088279048528378</v>
      </c>
      <c r="M6819" s="12">
        <f t="shared" si="1071"/>
        <v>44.088279048528378</v>
      </c>
      <c r="N6819" s="13"/>
    </row>
    <row r="6820" spans="1:14" x14ac:dyDescent="0.2">
      <c r="A6820" s="10" t="s">
        <v>6802</v>
      </c>
      <c r="B6820" s="6">
        <f>IF($C$10=2012,profiles!C6807,IF($C$10=2013,profiles!E6807,IF($C$10=2014,profiles!G6807,IF($C$10=2015,profiles!I6807,IF($C$10=2016,profiles!K6807)))))</f>
        <v>58.905999999999999</v>
      </c>
      <c r="C6820" s="6">
        <f>IF($C$10=2012,profiles!D6807,IF($C$10=2013,profiles!F6807,IF($C$10=2014,profiles!H6807,IF($C$10=2015,profiles!J6807,IF($C$10=2016,profiles!L6807)))))</f>
        <v>9.6876859424080142E-2</v>
      </c>
      <c r="D6820" s="11">
        <f t="shared" si="1072"/>
        <v>19.37537188481603</v>
      </c>
      <c r="E6820" s="11">
        <f t="shared" si="1068"/>
        <v>0</v>
      </c>
      <c r="F6820" s="11">
        <f t="shared" si="1069"/>
        <v>19.37537188481603</v>
      </c>
      <c r="G6820" s="11">
        <f t="shared" si="1070"/>
        <v>39.530628115183973</v>
      </c>
      <c r="H6820" s="12">
        <f t="shared" si="1073"/>
        <v>0</v>
      </c>
      <c r="I6820" s="12">
        <f t="shared" si="1067"/>
        <v>0</v>
      </c>
      <c r="J6820" s="12">
        <f t="shared" si="1074"/>
        <v>0</v>
      </c>
      <c r="K6820" s="12">
        <f t="shared" si="1075"/>
        <v>0</v>
      </c>
      <c r="L6820" s="12">
        <f t="shared" si="1076"/>
        <v>39.530628115183973</v>
      </c>
      <c r="M6820" s="12">
        <f t="shared" si="1071"/>
        <v>39.530628115183973</v>
      </c>
      <c r="N6820" s="13"/>
    </row>
    <row r="6821" spans="1:14" x14ac:dyDescent="0.2">
      <c r="A6821" s="10" t="s">
        <v>6803</v>
      </c>
      <c r="B6821" s="6">
        <f>IF($C$10=2012,profiles!C6808,IF($C$10=2013,profiles!E6808,IF($C$10=2014,profiles!G6808,IF($C$10=2015,profiles!I6808,IF($C$10=2016,profiles!K6808)))))</f>
        <v>57.719000000000001</v>
      </c>
      <c r="C6821" s="6">
        <f>IF($C$10=2012,profiles!D6808,IF($C$10=2013,profiles!F6808,IF($C$10=2014,profiles!H6808,IF($C$10=2015,profiles!J6808,IF($C$10=2016,profiles!L6808)))))</f>
        <v>0.11292844590200229</v>
      </c>
      <c r="D6821" s="11">
        <f t="shared" si="1072"/>
        <v>22.585689180400458</v>
      </c>
      <c r="E6821" s="11">
        <f t="shared" si="1068"/>
        <v>0</v>
      </c>
      <c r="F6821" s="11">
        <f t="shared" si="1069"/>
        <v>22.585689180400458</v>
      </c>
      <c r="G6821" s="11">
        <f t="shared" si="1070"/>
        <v>35.133310819599544</v>
      </c>
      <c r="H6821" s="12">
        <f t="shared" si="1073"/>
        <v>0</v>
      </c>
      <c r="I6821" s="12">
        <f t="shared" si="1067"/>
        <v>0</v>
      </c>
      <c r="J6821" s="12">
        <f t="shared" si="1074"/>
        <v>0</v>
      </c>
      <c r="K6821" s="12">
        <f t="shared" si="1075"/>
        <v>0</v>
      </c>
      <c r="L6821" s="12">
        <f t="shared" si="1076"/>
        <v>35.133310819599544</v>
      </c>
      <c r="M6821" s="12">
        <f t="shared" si="1071"/>
        <v>35.133310819599544</v>
      </c>
      <c r="N6821" s="13"/>
    </row>
    <row r="6822" spans="1:14" x14ac:dyDescent="0.2">
      <c r="A6822" s="10" t="s">
        <v>6804</v>
      </c>
      <c r="B6822" s="6">
        <f>IF($C$10=2012,profiles!C6809,IF($C$10=2013,profiles!E6809,IF($C$10=2014,profiles!G6809,IF($C$10=2015,profiles!I6809,IF($C$10=2016,profiles!K6809)))))</f>
        <v>55.338000000000001</v>
      </c>
      <c r="C6822" s="6">
        <f>IF($C$10=2012,profiles!D6809,IF($C$10=2013,profiles!F6809,IF($C$10=2014,profiles!H6809,IF($C$10=2015,profiles!J6809,IF($C$10=2016,profiles!L6809)))))</f>
        <v>0.11609725047393693</v>
      </c>
      <c r="D6822" s="11">
        <f t="shared" si="1072"/>
        <v>23.219450094787387</v>
      </c>
      <c r="E6822" s="11">
        <f t="shared" si="1068"/>
        <v>0</v>
      </c>
      <c r="F6822" s="11">
        <f t="shared" si="1069"/>
        <v>23.219450094787387</v>
      </c>
      <c r="G6822" s="11">
        <f t="shared" si="1070"/>
        <v>32.118549905212618</v>
      </c>
      <c r="H6822" s="12">
        <f t="shared" si="1073"/>
        <v>0</v>
      </c>
      <c r="I6822" s="12">
        <f t="shared" si="1067"/>
        <v>0</v>
      </c>
      <c r="J6822" s="12">
        <f t="shared" si="1074"/>
        <v>0</v>
      </c>
      <c r="K6822" s="12">
        <f t="shared" si="1075"/>
        <v>0</v>
      </c>
      <c r="L6822" s="12">
        <f t="shared" si="1076"/>
        <v>32.118549905212618</v>
      </c>
      <c r="M6822" s="12">
        <f t="shared" si="1071"/>
        <v>32.118549905212618</v>
      </c>
      <c r="N6822" s="13"/>
    </row>
    <row r="6823" spans="1:14" x14ac:dyDescent="0.2">
      <c r="A6823" s="10" t="s">
        <v>6805</v>
      </c>
      <c r="B6823" s="6">
        <f>IF($C$10=2012,profiles!C6810,IF($C$10=2013,profiles!E6810,IF($C$10=2014,profiles!G6810,IF($C$10=2015,profiles!I6810,IF($C$10=2016,profiles!K6810)))))</f>
        <v>53.329000000000001</v>
      </c>
      <c r="C6823" s="6">
        <f>IF($C$10=2012,profiles!D6810,IF($C$10=2013,profiles!F6810,IF($C$10=2014,profiles!H6810,IF($C$10=2015,profiles!J6810,IF($C$10=2016,profiles!L6810)))))</f>
        <v>0.10140174630190821</v>
      </c>
      <c r="D6823" s="11">
        <f t="shared" si="1072"/>
        <v>20.280349260381641</v>
      </c>
      <c r="E6823" s="11">
        <f t="shared" si="1068"/>
        <v>0</v>
      </c>
      <c r="F6823" s="11">
        <f t="shared" si="1069"/>
        <v>20.280349260381641</v>
      </c>
      <c r="G6823" s="11">
        <f t="shared" si="1070"/>
        <v>33.04865073961836</v>
      </c>
      <c r="H6823" s="12">
        <f t="shared" si="1073"/>
        <v>0</v>
      </c>
      <c r="I6823" s="12">
        <f t="shared" si="1067"/>
        <v>0</v>
      </c>
      <c r="J6823" s="12">
        <f t="shared" si="1074"/>
        <v>0</v>
      </c>
      <c r="K6823" s="12">
        <f t="shared" si="1075"/>
        <v>0</v>
      </c>
      <c r="L6823" s="12">
        <f t="shared" si="1076"/>
        <v>33.04865073961836</v>
      </c>
      <c r="M6823" s="12">
        <f t="shared" si="1071"/>
        <v>33.04865073961836</v>
      </c>
      <c r="N6823" s="13"/>
    </row>
    <row r="6824" spans="1:14" x14ac:dyDescent="0.2">
      <c r="A6824" s="10" t="s">
        <v>6806</v>
      </c>
      <c r="B6824" s="6">
        <f>IF($C$10=2012,profiles!C6811,IF($C$10=2013,profiles!E6811,IF($C$10=2014,profiles!G6811,IF($C$10=2015,profiles!I6811,IF($C$10=2016,profiles!K6811)))))</f>
        <v>52.405999999999999</v>
      </c>
      <c r="C6824" s="6">
        <f>IF($C$10=2012,profiles!D6811,IF($C$10=2013,profiles!F6811,IF($C$10=2014,profiles!H6811,IF($C$10=2015,profiles!J6811,IF($C$10=2016,profiles!L6811)))))</f>
        <v>7.6812376326677465E-2</v>
      </c>
      <c r="D6824" s="11">
        <f t="shared" si="1072"/>
        <v>15.362475265335492</v>
      </c>
      <c r="E6824" s="11">
        <f t="shared" si="1068"/>
        <v>0</v>
      </c>
      <c r="F6824" s="11">
        <f t="shared" si="1069"/>
        <v>15.362475265335492</v>
      </c>
      <c r="G6824" s="11">
        <f t="shared" si="1070"/>
        <v>37.043524734664508</v>
      </c>
      <c r="H6824" s="12">
        <f t="shared" si="1073"/>
        <v>0</v>
      </c>
      <c r="I6824" s="12">
        <f t="shared" si="1067"/>
        <v>0</v>
      </c>
      <c r="J6824" s="12">
        <f t="shared" si="1074"/>
        <v>0</v>
      </c>
      <c r="K6824" s="12">
        <f t="shared" si="1075"/>
        <v>0</v>
      </c>
      <c r="L6824" s="12">
        <f t="shared" si="1076"/>
        <v>37.043524734664508</v>
      </c>
      <c r="M6824" s="12">
        <f t="shared" si="1071"/>
        <v>37.043524734664508</v>
      </c>
      <c r="N6824" s="13"/>
    </row>
    <row r="6825" spans="1:14" x14ac:dyDescent="0.2">
      <c r="A6825" s="10" t="s">
        <v>6807</v>
      </c>
      <c r="B6825" s="6">
        <f>IF($C$10=2012,profiles!C6812,IF($C$10=2013,profiles!E6812,IF($C$10=2014,profiles!G6812,IF($C$10=2015,profiles!I6812,IF($C$10=2016,profiles!K6812)))))</f>
        <v>52.055</v>
      </c>
      <c r="C6825" s="6">
        <f>IF($C$10=2012,profiles!D6812,IF($C$10=2013,profiles!F6812,IF($C$10=2014,profiles!H6812,IF($C$10=2015,profiles!J6812,IF($C$10=2016,profiles!L6812)))))</f>
        <v>5.1060650089252355E-2</v>
      </c>
      <c r="D6825" s="11">
        <f t="shared" si="1072"/>
        <v>10.212130017850471</v>
      </c>
      <c r="E6825" s="11">
        <f t="shared" si="1068"/>
        <v>0</v>
      </c>
      <c r="F6825" s="11">
        <f t="shared" si="1069"/>
        <v>10.212130017850471</v>
      </c>
      <c r="G6825" s="11">
        <f t="shared" si="1070"/>
        <v>41.84286998214953</v>
      </c>
      <c r="H6825" s="12">
        <f t="shared" si="1073"/>
        <v>0</v>
      </c>
      <c r="I6825" s="12">
        <f t="shared" si="1067"/>
        <v>0</v>
      </c>
      <c r="J6825" s="12">
        <f t="shared" si="1074"/>
        <v>0</v>
      </c>
      <c r="K6825" s="12">
        <f t="shared" si="1075"/>
        <v>0</v>
      </c>
      <c r="L6825" s="12">
        <f t="shared" si="1076"/>
        <v>41.84286998214953</v>
      </c>
      <c r="M6825" s="12">
        <f t="shared" si="1071"/>
        <v>41.84286998214953</v>
      </c>
      <c r="N6825" s="13"/>
    </row>
    <row r="6826" spans="1:14" x14ac:dyDescent="0.2">
      <c r="A6826" s="10" t="s">
        <v>6808</v>
      </c>
      <c r="B6826" s="6">
        <f>IF($C$10=2012,profiles!C6813,IF($C$10=2013,profiles!E6813,IF($C$10=2014,profiles!G6813,IF($C$10=2015,profiles!I6813,IF($C$10=2016,profiles!K6813)))))</f>
        <v>53.296999999999997</v>
      </c>
      <c r="C6826" s="6">
        <f>IF($C$10=2012,profiles!D6813,IF($C$10=2013,profiles!F6813,IF($C$10=2014,profiles!H6813,IF($C$10=2015,profiles!J6813,IF($C$10=2016,profiles!L6813)))))</f>
        <v>2.9640084685956247E-2</v>
      </c>
      <c r="D6826" s="11">
        <f t="shared" si="1072"/>
        <v>5.9280169371912494</v>
      </c>
      <c r="E6826" s="11">
        <f t="shared" si="1068"/>
        <v>0</v>
      </c>
      <c r="F6826" s="11">
        <f t="shared" si="1069"/>
        <v>5.9280169371912494</v>
      </c>
      <c r="G6826" s="11">
        <f t="shared" si="1070"/>
        <v>47.368983062808745</v>
      </c>
      <c r="H6826" s="12">
        <f t="shared" si="1073"/>
        <v>0</v>
      </c>
      <c r="I6826" s="12">
        <f t="shared" si="1067"/>
        <v>0</v>
      </c>
      <c r="J6826" s="12">
        <f t="shared" si="1074"/>
        <v>0</v>
      </c>
      <c r="K6826" s="12">
        <f t="shared" si="1075"/>
        <v>0</v>
      </c>
      <c r="L6826" s="12">
        <f t="shared" si="1076"/>
        <v>47.368983062808745</v>
      </c>
      <c r="M6826" s="12">
        <f t="shared" si="1071"/>
        <v>47.368983062808745</v>
      </c>
      <c r="N6826" s="13"/>
    </row>
    <row r="6827" spans="1:14" x14ac:dyDescent="0.2">
      <c r="A6827" s="10" t="s">
        <v>6809</v>
      </c>
      <c r="B6827" s="6">
        <f>IF($C$10=2012,profiles!C6814,IF($C$10=2013,profiles!E6814,IF($C$10=2014,profiles!G6814,IF($C$10=2015,profiles!I6814,IF($C$10=2016,profiles!K6814)))))</f>
        <v>55.582000000000001</v>
      </c>
      <c r="C6827" s="6">
        <f>IF($C$10=2012,profiles!D6814,IF($C$10=2013,profiles!F6814,IF($C$10=2014,profiles!H6814,IF($C$10=2015,profiles!J6814,IF($C$10=2016,profiles!L6814)))))</f>
        <v>1.3713036378983492E-2</v>
      </c>
      <c r="D6827" s="11">
        <f t="shared" si="1072"/>
        <v>2.7426072757966984</v>
      </c>
      <c r="E6827" s="11">
        <f t="shared" si="1068"/>
        <v>0</v>
      </c>
      <c r="F6827" s="11">
        <f t="shared" si="1069"/>
        <v>2.7426072757966984</v>
      </c>
      <c r="G6827" s="11">
        <f t="shared" si="1070"/>
        <v>52.8393927242033</v>
      </c>
      <c r="H6827" s="12">
        <f t="shared" si="1073"/>
        <v>0</v>
      </c>
      <c r="I6827" s="12">
        <f t="shared" si="1067"/>
        <v>0</v>
      </c>
      <c r="J6827" s="12">
        <f t="shared" si="1074"/>
        <v>0</v>
      </c>
      <c r="K6827" s="12">
        <f t="shared" si="1075"/>
        <v>0</v>
      </c>
      <c r="L6827" s="12">
        <f t="shared" si="1076"/>
        <v>52.8393927242033</v>
      </c>
      <c r="M6827" s="12">
        <f t="shared" si="1071"/>
        <v>52.8393927242033</v>
      </c>
      <c r="N6827" s="13"/>
    </row>
    <row r="6828" spans="1:14" x14ac:dyDescent="0.2">
      <c r="A6828" s="10" t="s">
        <v>6810</v>
      </c>
      <c r="B6828" s="6">
        <f>IF($C$10=2012,profiles!C6815,IF($C$10=2013,profiles!E6815,IF($C$10=2014,profiles!G6815,IF($C$10=2015,profiles!I6815,IF($C$10=2016,profiles!K6815)))))</f>
        <v>57.723999999999997</v>
      </c>
      <c r="C6828" s="6">
        <f>IF($C$10=2012,profiles!D6815,IF($C$10=2013,profiles!F6815,IF($C$10=2014,profiles!H6815,IF($C$10=2015,profiles!J6815,IF($C$10=2016,profiles!L6815)))))</f>
        <v>1.4058975742731813E-2</v>
      </c>
      <c r="D6828" s="11">
        <f t="shared" si="1072"/>
        <v>2.8117951485463628</v>
      </c>
      <c r="E6828" s="11">
        <f t="shared" si="1068"/>
        <v>0</v>
      </c>
      <c r="F6828" s="11">
        <f t="shared" si="1069"/>
        <v>2.8117951485463628</v>
      </c>
      <c r="G6828" s="11">
        <f t="shared" si="1070"/>
        <v>54.912204851453637</v>
      </c>
      <c r="H6828" s="12">
        <f t="shared" si="1073"/>
        <v>0</v>
      </c>
      <c r="I6828" s="12">
        <f t="shared" si="1067"/>
        <v>0</v>
      </c>
      <c r="J6828" s="12">
        <f t="shared" si="1074"/>
        <v>0</v>
      </c>
      <c r="K6828" s="12">
        <f t="shared" si="1075"/>
        <v>0</v>
      </c>
      <c r="L6828" s="12">
        <f t="shared" si="1076"/>
        <v>54.912204851453637</v>
      </c>
      <c r="M6828" s="12">
        <f t="shared" si="1071"/>
        <v>54.912204851453637</v>
      </c>
      <c r="N6828" s="13"/>
    </row>
    <row r="6829" spans="1:14" x14ac:dyDescent="0.2">
      <c r="A6829" s="10" t="s">
        <v>6811</v>
      </c>
      <c r="B6829" s="6">
        <f>IF($C$10=2012,profiles!C6816,IF($C$10=2013,profiles!E6816,IF($C$10=2014,profiles!G6816,IF($C$10=2015,profiles!I6816,IF($C$10=2016,profiles!K6816)))))</f>
        <v>54.262999999999998</v>
      </c>
      <c r="C6829" s="6">
        <f>IF($C$10=2012,profiles!D6816,IF($C$10=2013,profiles!F6816,IF($C$10=2014,profiles!H6816,IF($C$10=2015,profiles!J6816,IF($C$10=2016,profiles!L6816)))))</f>
        <v>1.7047891845517318E-2</v>
      </c>
      <c r="D6829" s="11">
        <f t="shared" si="1072"/>
        <v>3.4095783691034636</v>
      </c>
      <c r="E6829" s="11">
        <f t="shared" si="1068"/>
        <v>0</v>
      </c>
      <c r="F6829" s="11">
        <f t="shared" si="1069"/>
        <v>3.4095783691034636</v>
      </c>
      <c r="G6829" s="11">
        <f t="shared" si="1070"/>
        <v>50.853421630896534</v>
      </c>
      <c r="H6829" s="12">
        <f t="shared" si="1073"/>
        <v>0</v>
      </c>
      <c r="I6829" s="12">
        <f t="shared" si="1067"/>
        <v>0</v>
      </c>
      <c r="J6829" s="12">
        <f t="shared" si="1074"/>
        <v>0</v>
      </c>
      <c r="K6829" s="12">
        <f t="shared" si="1075"/>
        <v>0</v>
      </c>
      <c r="L6829" s="12">
        <f t="shared" si="1076"/>
        <v>50.853421630896534</v>
      </c>
      <c r="M6829" s="12">
        <f t="shared" si="1071"/>
        <v>50.853421630896534</v>
      </c>
      <c r="N6829" s="13"/>
    </row>
    <row r="6830" spans="1:14" x14ac:dyDescent="0.2">
      <c r="A6830" s="10" t="s">
        <v>6812</v>
      </c>
      <c r="B6830" s="6">
        <f>IF($C$10=2012,profiles!C6817,IF($C$10=2013,profiles!E6817,IF($C$10=2014,profiles!G6817,IF($C$10=2015,profiles!I6817,IF($C$10=2016,profiles!K6817)))))</f>
        <v>50.64</v>
      </c>
      <c r="C6830" s="6">
        <f>IF($C$10=2012,profiles!D6817,IF($C$10=2013,profiles!F6817,IF($C$10=2014,profiles!H6817,IF($C$10=2015,profiles!J6817,IF($C$10=2016,profiles!L6817)))))</f>
        <v>2.1116138763197588E-2</v>
      </c>
      <c r="D6830" s="11">
        <f t="shared" si="1072"/>
        <v>4.2232277526395174</v>
      </c>
      <c r="E6830" s="11">
        <f t="shared" si="1068"/>
        <v>0</v>
      </c>
      <c r="F6830" s="11">
        <f t="shared" si="1069"/>
        <v>4.2232277526395174</v>
      </c>
      <c r="G6830" s="11">
        <f t="shared" si="1070"/>
        <v>46.416772247360484</v>
      </c>
      <c r="H6830" s="12">
        <f t="shared" si="1073"/>
        <v>0</v>
      </c>
      <c r="I6830" s="12">
        <f t="shared" si="1067"/>
        <v>0</v>
      </c>
      <c r="J6830" s="12">
        <f t="shared" si="1074"/>
        <v>0</v>
      </c>
      <c r="K6830" s="12">
        <f t="shared" si="1075"/>
        <v>0</v>
      </c>
      <c r="L6830" s="12">
        <f t="shared" si="1076"/>
        <v>46.416772247360484</v>
      </c>
      <c r="M6830" s="12">
        <f t="shared" si="1071"/>
        <v>46.416772247360484</v>
      </c>
      <c r="N6830" s="13"/>
    </row>
    <row r="6831" spans="1:14" x14ac:dyDescent="0.2">
      <c r="A6831" s="10" t="s">
        <v>6813</v>
      </c>
      <c r="B6831" s="6">
        <f>IF($C$10=2012,profiles!C6818,IF($C$10=2013,profiles!E6818,IF($C$10=2014,profiles!G6818,IF($C$10=2015,profiles!I6818,IF($C$10=2016,profiles!K6818)))))</f>
        <v>47.850999999999999</v>
      </c>
      <c r="C6831" s="6">
        <f>IF($C$10=2012,profiles!D6818,IF($C$10=2013,profiles!F6818,IF($C$10=2014,profiles!H6818,IF($C$10=2015,profiles!J6818,IF($C$10=2016,profiles!L6818)))))</f>
        <v>2.8837505362060138E-2</v>
      </c>
      <c r="D6831" s="11">
        <f t="shared" si="1072"/>
        <v>5.7675010724120277</v>
      </c>
      <c r="E6831" s="11">
        <f t="shared" si="1068"/>
        <v>0</v>
      </c>
      <c r="F6831" s="11">
        <f t="shared" si="1069"/>
        <v>5.7675010724120277</v>
      </c>
      <c r="G6831" s="11">
        <f t="shared" si="1070"/>
        <v>42.083498927587968</v>
      </c>
      <c r="H6831" s="12">
        <f t="shared" si="1073"/>
        <v>0</v>
      </c>
      <c r="I6831" s="12">
        <f t="shared" si="1067"/>
        <v>0</v>
      </c>
      <c r="J6831" s="12">
        <f t="shared" si="1074"/>
        <v>0</v>
      </c>
      <c r="K6831" s="12">
        <f t="shared" si="1075"/>
        <v>0</v>
      </c>
      <c r="L6831" s="12">
        <f t="shared" si="1076"/>
        <v>42.083498927587968</v>
      </c>
      <c r="M6831" s="12">
        <f t="shared" si="1071"/>
        <v>42.083498927587968</v>
      </c>
      <c r="N6831" s="13"/>
    </row>
    <row r="6832" spans="1:14" x14ac:dyDescent="0.2">
      <c r="A6832" s="10" t="s">
        <v>6814</v>
      </c>
      <c r="B6832" s="6">
        <f>IF($C$10=2012,profiles!C6819,IF($C$10=2013,profiles!E6819,IF($C$10=2014,profiles!G6819,IF($C$10=2015,profiles!I6819,IF($C$10=2016,profiles!K6819)))))</f>
        <v>44.23</v>
      </c>
      <c r="C6832" s="6">
        <f>IF($C$10=2012,profiles!D6819,IF($C$10=2013,profiles!F6819,IF($C$10=2014,profiles!H6819,IF($C$10=2015,profiles!J6819,IF($C$10=2016,profiles!L6819)))))</f>
        <v>3.6337470768123763E-2</v>
      </c>
      <c r="D6832" s="11">
        <f t="shared" si="1072"/>
        <v>7.2674941536247522</v>
      </c>
      <c r="E6832" s="11">
        <f t="shared" si="1068"/>
        <v>0</v>
      </c>
      <c r="F6832" s="11">
        <f t="shared" si="1069"/>
        <v>7.2674941536247522</v>
      </c>
      <c r="G6832" s="11">
        <f t="shared" si="1070"/>
        <v>36.962505846375244</v>
      </c>
      <c r="H6832" s="12">
        <f t="shared" si="1073"/>
        <v>0</v>
      </c>
      <c r="I6832" s="12">
        <f t="shared" si="1067"/>
        <v>0</v>
      </c>
      <c r="J6832" s="12">
        <f t="shared" si="1074"/>
        <v>0</v>
      </c>
      <c r="K6832" s="12">
        <f t="shared" si="1075"/>
        <v>0</v>
      </c>
      <c r="L6832" s="12">
        <f t="shared" si="1076"/>
        <v>36.962505846375244</v>
      </c>
      <c r="M6832" s="12">
        <f t="shared" si="1071"/>
        <v>36.962505846375244</v>
      </c>
      <c r="N6832" s="13"/>
    </row>
    <row r="6833" spans="1:14" x14ac:dyDescent="0.2">
      <c r="A6833" s="10" t="s">
        <v>6815</v>
      </c>
      <c r="B6833" s="6">
        <f>IF($C$10=2012,profiles!C6820,IF($C$10=2013,profiles!E6820,IF($C$10=2014,profiles!G6820,IF($C$10=2015,profiles!I6820,IF($C$10=2016,profiles!K6820)))))</f>
        <v>41.335999999999999</v>
      </c>
      <c r="C6833" s="6">
        <f>IF($C$10=2012,profiles!D6820,IF($C$10=2013,profiles!F6820,IF($C$10=2014,profiles!H6820,IF($C$10=2015,profiles!J6820,IF($C$10=2016,profiles!L6820)))))</f>
        <v>4.7538670134757467E-2</v>
      </c>
      <c r="D6833" s="11">
        <f t="shared" si="1072"/>
        <v>9.5077340269514927</v>
      </c>
      <c r="E6833" s="11">
        <f t="shared" si="1068"/>
        <v>0</v>
      </c>
      <c r="F6833" s="11">
        <f t="shared" si="1069"/>
        <v>9.5077340269514927</v>
      </c>
      <c r="G6833" s="11">
        <f t="shared" si="1070"/>
        <v>31.828265973048506</v>
      </c>
      <c r="H6833" s="12">
        <f t="shared" si="1073"/>
        <v>0</v>
      </c>
      <c r="I6833" s="12">
        <f t="shared" si="1067"/>
        <v>0</v>
      </c>
      <c r="J6833" s="12">
        <f t="shared" si="1074"/>
        <v>0</v>
      </c>
      <c r="K6833" s="12">
        <f t="shared" si="1075"/>
        <v>0</v>
      </c>
      <c r="L6833" s="12">
        <f t="shared" si="1076"/>
        <v>31.828265973048506</v>
      </c>
      <c r="M6833" s="12">
        <f t="shared" si="1071"/>
        <v>31.828265973048506</v>
      </c>
      <c r="N6833" s="13"/>
    </row>
    <row r="6834" spans="1:14" x14ac:dyDescent="0.2">
      <c r="A6834" s="10" t="s">
        <v>6816</v>
      </c>
      <c r="B6834" s="6">
        <f>IF($C$10=2012,profiles!C6821,IF($C$10=2013,profiles!E6821,IF($C$10=2014,profiles!G6821,IF($C$10=2015,profiles!I6821,IF($C$10=2016,profiles!K6821)))))</f>
        <v>39.302</v>
      </c>
      <c r="C6834" s="6">
        <f>IF($C$10=2012,profiles!D6821,IF($C$10=2013,profiles!F6821,IF($C$10=2014,profiles!H6821,IF($C$10=2015,profiles!J6821,IF($C$10=2016,profiles!L6821)))))</f>
        <v>5.7735410498353582E-2</v>
      </c>
      <c r="D6834" s="11">
        <f t="shared" si="1072"/>
        <v>11.547082099670716</v>
      </c>
      <c r="E6834" s="11">
        <f t="shared" si="1068"/>
        <v>0</v>
      </c>
      <c r="F6834" s="11">
        <f t="shared" si="1069"/>
        <v>11.547082099670716</v>
      </c>
      <c r="G6834" s="11">
        <f t="shared" si="1070"/>
        <v>27.754917900329282</v>
      </c>
      <c r="H6834" s="12">
        <f t="shared" si="1073"/>
        <v>0</v>
      </c>
      <c r="I6834" s="12">
        <f t="shared" si="1067"/>
        <v>0</v>
      </c>
      <c r="J6834" s="12">
        <f t="shared" si="1074"/>
        <v>0</v>
      </c>
      <c r="K6834" s="12">
        <f t="shared" si="1075"/>
        <v>0</v>
      </c>
      <c r="L6834" s="12">
        <f t="shared" si="1076"/>
        <v>27.754917900329282</v>
      </c>
      <c r="M6834" s="12">
        <f t="shared" si="1071"/>
        <v>27.754917900329282</v>
      </c>
      <c r="N6834" s="13"/>
    </row>
    <row r="6835" spans="1:14" x14ac:dyDescent="0.2">
      <c r="A6835" s="10" t="s">
        <v>6817</v>
      </c>
      <c r="B6835" s="6">
        <f>IF($C$10=2012,profiles!C6822,IF($C$10=2013,profiles!E6822,IF($C$10=2014,profiles!G6822,IF($C$10=2015,profiles!I6822,IF($C$10=2016,profiles!K6822)))))</f>
        <v>38.058</v>
      </c>
      <c r="C6835" s="6">
        <f>IF($C$10=2012,profiles!D6822,IF($C$10=2013,profiles!F6822,IF($C$10=2014,profiles!H6822,IF($C$10=2015,profiles!J6822,IF($C$10=2016,profiles!L6822)))))</f>
        <v>5.7680068623924295E-2</v>
      </c>
      <c r="D6835" s="11">
        <f t="shared" si="1072"/>
        <v>11.536013724784858</v>
      </c>
      <c r="E6835" s="11">
        <f t="shared" si="1068"/>
        <v>0</v>
      </c>
      <c r="F6835" s="11">
        <f t="shared" si="1069"/>
        <v>11.536013724784858</v>
      </c>
      <c r="G6835" s="11">
        <f t="shared" si="1070"/>
        <v>26.521986275215141</v>
      </c>
      <c r="H6835" s="12">
        <f t="shared" si="1073"/>
        <v>0</v>
      </c>
      <c r="I6835" s="12">
        <f t="shared" si="1067"/>
        <v>0</v>
      </c>
      <c r="J6835" s="12">
        <f t="shared" si="1074"/>
        <v>0</v>
      </c>
      <c r="K6835" s="12">
        <f t="shared" si="1075"/>
        <v>0</v>
      </c>
      <c r="L6835" s="12">
        <f t="shared" si="1076"/>
        <v>26.521986275215141</v>
      </c>
      <c r="M6835" s="12">
        <f t="shared" si="1071"/>
        <v>26.521986275215141</v>
      </c>
      <c r="N6835" s="13"/>
    </row>
    <row r="6836" spans="1:14" x14ac:dyDescent="0.2">
      <c r="A6836" s="10" t="s">
        <v>6818</v>
      </c>
      <c r="B6836" s="6">
        <f>IF($C$10=2012,profiles!C6823,IF($C$10=2013,profiles!E6823,IF($C$10=2014,profiles!G6823,IF($C$10=2015,profiles!I6823,IF($C$10=2016,profiles!K6823)))))</f>
        <v>37.741999999999997</v>
      </c>
      <c r="C6836" s="6">
        <f>IF($C$10=2012,profiles!D6823,IF($C$10=2013,profiles!F6823,IF($C$10=2014,profiles!H6823,IF($C$10=2015,profiles!J6823,IF($C$10=2016,profiles!L6823)))))</f>
        <v>5.2837654611361688E-2</v>
      </c>
      <c r="D6836" s="11">
        <f t="shared" si="1072"/>
        <v>10.567530922272338</v>
      </c>
      <c r="E6836" s="11">
        <f t="shared" si="1068"/>
        <v>0</v>
      </c>
      <c r="F6836" s="11">
        <f t="shared" si="1069"/>
        <v>10.567530922272338</v>
      </c>
      <c r="G6836" s="11">
        <f t="shared" si="1070"/>
        <v>27.174469077727657</v>
      </c>
      <c r="H6836" s="12">
        <f t="shared" si="1073"/>
        <v>0</v>
      </c>
      <c r="I6836" s="12">
        <f t="shared" si="1067"/>
        <v>0</v>
      </c>
      <c r="J6836" s="12">
        <f t="shared" si="1074"/>
        <v>0</v>
      </c>
      <c r="K6836" s="12">
        <f t="shared" si="1075"/>
        <v>0</v>
      </c>
      <c r="L6836" s="12">
        <f t="shared" si="1076"/>
        <v>27.174469077727657</v>
      </c>
      <c r="M6836" s="12">
        <f t="shared" si="1071"/>
        <v>27.174469077727657</v>
      </c>
      <c r="N6836" s="13"/>
    </row>
    <row r="6837" spans="1:14" x14ac:dyDescent="0.2">
      <c r="A6837" s="10" t="s">
        <v>6819</v>
      </c>
      <c r="B6837" s="6">
        <f>IF($C$10=2012,profiles!C6824,IF($C$10=2013,profiles!E6824,IF($C$10=2014,profiles!G6824,IF($C$10=2015,profiles!I6824,IF($C$10=2016,profiles!K6824)))))</f>
        <v>37.863999999999997</v>
      </c>
      <c r="C6837" s="6">
        <f>IF($C$10=2012,profiles!D6824,IF($C$10=2013,profiles!F6824,IF($C$10=2014,profiles!H6824,IF($C$10=2015,profiles!J6824,IF($C$10=2016,profiles!L6824)))))</f>
        <v>5.2201223055424885E-2</v>
      </c>
      <c r="D6837" s="11">
        <f t="shared" si="1072"/>
        <v>10.440244611084976</v>
      </c>
      <c r="E6837" s="11">
        <f t="shared" si="1068"/>
        <v>0</v>
      </c>
      <c r="F6837" s="11">
        <f t="shared" si="1069"/>
        <v>10.440244611084976</v>
      </c>
      <c r="G6837" s="11">
        <f t="shared" si="1070"/>
        <v>27.423755388915019</v>
      </c>
      <c r="H6837" s="12">
        <f t="shared" si="1073"/>
        <v>0</v>
      </c>
      <c r="I6837" s="12">
        <f t="shared" si="1067"/>
        <v>0</v>
      </c>
      <c r="J6837" s="12">
        <f t="shared" si="1074"/>
        <v>0</v>
      </c>
      <c r="K6837" s="12">
        <f t="shared" si="1075"/>
        <v>0</v>
      </c>
      <c r="L6837" s="12">
        <f t="shared" si="1076"/>
        <v>27.423755388915019</v>
      </c>
      <c r="M6837" s="12">
        <f t="shared" si="1071"/>
        <v>27.423755388915019</v>
      </c>
      <c r="N6837" s="13"/>
    </row>
    <row r="6838" spans="1:14" x14ac:dyDescent="0.2">
      <c r="A6838" s="10" t="s">
        <v>6820</v>
      </c>
      <c r="B6838" s="6">
        <f>IF($C$10=2012,profiles!C6825,IF($C$10=2013,profiles!E6825,IF($C$10=2014,profiles!G6825,IF($C$10=2015,profiles!I6825,IF($C$10=2016,profiles!K6825)))))</f>
        <v>38.542999999999999</v>
      </c>
      <c r="C6838" s="6">
        <f>IF($C$10=2012,profiles!D6825,IF($C$10=2013,profiles!F6825,IF($C$10=2014,profiles!H6825,IF($C$10=2015,profiles!J6825,IF($C$10=2016,profiles!L6825)))))</f>
        <v>4.7068264202108523E-2</v>
      </c>
      <c r="D6838" s="11">
        <f t="shared" si="1072"/>
        <v>9.4136528404217046</v>
      </c>
      <c r="E6838" s="11">
        <f t="shared" si="1068"/>
        <v>0</v>
      </c>
      <c r="F6838" s="11">
        <f t="shared" si="1069"/>
        <v>9.4136528404217046</v>
      </c>
      <c r="G6838" s="11">
        <f t="shared" si="1070"/>
        <v>29.129347159578295</v>
      </c>
      <c r="H6838" s="12">
        <f t="shared" si="1073"/>
        <v>0</v>
      </c>
      <c r="I6838" s="12">
        <f t="shared" si="1067"/>
        <v>0</v>
      </c>
      <c r="J6838" s="12">
        <f t="shared" si="1074"/>
        <v>0</v>
      </c>
      <c r="K6838" s="12">
        <f t="shared" si="1075"/>
        <v>0</v>
      </c>
      <c r="L6838" s="12">
        <f t="shared" si="1076"/>
        <v>29.129347159578295</v>
      </c>
      <c r="M6838" s="12">
        <f t="shared" si="1071"/>
        <v>29.129347159578295</v>
      </c>
      <c r="N6838" s="13"/>
    </row>
    <row r="6839" spans="1:14" x14ac:dyDescent="0.2">
      <c r="A6839" s="10" t="s">
        <v>6821</v>
      </c>
      <c r="B6839" s="6">
        <f>IF($C$10=2012,profiles!C6826,IF($C$10=2013,profiles!E6826,IF($C$10=2014,profiles!G6826,IF($C$10=2015,profiles!I6826,IF($C$10=2016,profiles!K6826)))))</f>
        <v>39.491</v>
      </c>
      <c r="C6839" s="6">
        <f>IF($C$10=2012,profiles!D6826,IF($C$10=2013,profiles!F6826,IF($C$10=2014,profiles!H6826,IF($C$10=2015,profiles!J6826,IF($C$10=2016,profiles!L6826)))))</f>
        <v>4.1160519106782145E-2</v>
      </c>
      <c r="D6839" s="11">
        <f t="shared" si="1072"/>
        <v>8.2321038213564286</v>
      </c>
      <c r="E6839" s="11">
        <f t="shared" si="1068"/>
        <v>0</v>
      </c>
      <c r="F6839" s="11">
        <f t="shared" si="1069"/>
        <v>8.2321038213564286</v>
      </c>
      <c r="G6839" s="11">
        <f t="shared" si="1070"/>
        <v>31.258896178643571</v>
      </c>
      <c r="H6839" s="12">
        <f t="shared" si="1073"/>
        <v>0</v>
      </c>
      <c r="I6839" s="12">
        <f t="shared" si="1067"/>
        <v>0</v>
      </c>
      <c r="J6839" s="12">
        <f t="shared" si="1074"/>
        <v>0</v>
      </c>
      <c r="K6839" s="12">
        <f t="shared" si="1075"/>
        <v>0</v>
      </c>
      <c r="L6839" s="12">
        <f t="shared" si="1076"/>
        <v>31.258896178643571</v>
      </c>
      <c r="M6839" s="12">
        <f t="shared" si="1071"/>
        <v>31.258896178643571</v>
      </c>
      <c r="N6839" s="13"/>
    </row>
    <row r="6840" spans="1:14" x14ac:dyDescent="0.2">
      <c r="A6840" s="10" t="s">
        <v>6822</v>
      </c>
      <c r="B6840" s="6">
        <f>IF($C$10=2012,profiles!C6827,IF($C$10=2013,profiles!E6827,IF($C$10=2014,profiles!G6827,IF($C$10=2015,profiles!I6827,IF($C$10=2016,profiles!K6827)))))</f>
        <v>41.371000000000002</v>
      </c>
      <c r="C6840" s="6">
        <f>IF($C$10=2012,profiles!D6827,IF($C$10=2013,profiles!F6827,IF($C$10=2014,profiles!H6827,IF($C$10=2015,profiles!J6827,IF($C$10=2016,profiles!L6827)))))</f>
        <v>4.0620935831096598E-2</v>
      </c>
      <c r="D6840" s="11">
        <f t="shared" si="1072"/>
        <v>8.1241871662193201</v>
      </c>
      <c r="E6840" s="11">
        <f t="shared" si="1068"/>
        <v>0</v>
      </c>
      <c r="F6840" s="11">
        <f t="shared" si="1069"/>
        <v>8.1241871662193201</v>
      </c>
      <c r="G6840" s="11">
        <f t="shared" si="1070"/>
        <v>33.24681283378068</v>
      </c>
      <c r="H6840" s="12">
        <f t="shared" si="1073"/>
        <v>0</v>
      </c>
      <c r="I6840" s="12">
        <f t="shared" si="1067"/>
        <v>0</v>
      </c>
      <c r="J6840" s="12">
        <f t="shared" si="1074"/>
        <v>0</v>
      </c>
      <c r="K6840" s="12">
        <f t="shared" si="1075"/>
        <v>0</v>
      </c>
      <c r="L6840" s="12">
        <f t="shared" si="1076"/>
        <v>33.24681283378068</v>
      </c>
      <c r="M6840" s="12">
        <f t="shared" si="1071"/>
        <v>33.24681283378068</v>
      </c>
      <c r="N6840" s="13"/>
    </row>
    <row r="6841" spans="1:14" x14ac:dyDescent="0.2">
      <c r="A6841" s="10" t="s">
        <v>6823</v>
      </c>
      <c r="B6841" s="6">
        <f>IF($C$10=2012,profiles!C6828,IF($C$10=2013,profiles!E6828,IF($C$10=2014,profiles!G6828,IF($C$10=2015,profiles!I6828,IF($C$10=2016,profiles!K6828)))))</f>
        <v>44.591999999999999</v>
      </c>
      <c r="C6841" s="6">
        <f>IF($C$10=2012,profiles!D6828,IF($C$10=2013,profiles!F6828,IF($C$10=2014,profiles!H6828,IF($C$10=2015,profiles!J6828,IF($C$10=2016,profiles!L6828)))))</f>
        <v>5.0997537286587895E-2</v>
      </c>
      <c r="D6841" s="11">
        <f t="shared" si="1072"/>
        <v>10.199507457317578</v>
      </c>
      <c r="E6841" s="11">
        <f t="shared" si="1068"/>
        <v>0</v>
      </c>
      <c r="F6841" s="11">
        <f t="shared" si="1069"/>
        <v>10.199507457317578</v>
      </c>
      <c r="G6841" s="11">
        <f t="shared" si="1070"/>
        <v>34.392492542682419</v>
      </c>
      <c r="H6841" s="12">
        <f t="shared" si="1073"/>
        <v>0</v>
      </c>
      <c r="I6841" s="12">
        <f t="shared" si="1067"/>
        <v>0</v>
      </c>
      <c r="J6841" s="12">
        <f t="shared" si="1074"/>
        <v>0</v>
      </c>
      <c r="K6841" s="12">
        <f t="shared" si="1075"/>
        <v>0</v>
      </c>
      <c r="L6841" s="12">
        <f t="shared" si="1076"/>
        <v>34.392492542682419</v>
      </c>
      <c r="M6841" s="12">
        <f t="shared" si="1071"/>
        <v>34.392492542682419</v>
      </c>
      <c r="N6841" s="13"/>
    </row>
    <row r="6842" spans="1:14" x14ac:dyDescent="0.2">
      <c r="A6842" s="10" t="s">
        <v>6824</v>
      </c>
      <c r="B6842" s="6">
        <f>IF($C$10=2012,profiles!C6829,IF($C$10=2013,profiles!E6829,IF($C$10=2014,profiles!G6829,IF($C$10=2015,profiles!I6829,IF($C$10=2016,profiles!K6829)))))</f>
        <v>47.841999999999999</v>
      </c>
      <c r="C6842" s="6">
        <f>IF($C$10=2012,profiles!D6829,IF($C$10=2013,profiles!F6829,IF($C$10=2014,profiles!H6829,IF($C$10=2015,profiles!J6829,IF($C$10=2016,profiles!L6829)))))</f>
        <v>8.8740695647361575E-2</v>
      </c>
      <c r="D6842" s="11">
        <f t="shared" si="1072"/>
        <v>17.748139129472314</v>
      </c>
      <c r="E6842" s="11">
        <f t="shared" si="1068"/>
        <v>0</v>
      </c>
      <c r="F6842" s="11">
        <f t="shared" si="1069"/>
        <v>17.748139129472314</v>
      </c>
      <c r="G6842" s="11">
        <f t="shared" si="1070"/>
        <v>30.093860870527685</v>
      </c>
      <c r="H6842" s="12">
        <f t="shared" si="1073"/>
        <v>0</v>
      </c>
      <c r="I6842" s="12">
        <f t="shared" si="1067"/>
        <v>0</v>
      </c>
      <c r="J6842" s="12">
        <f t="shared" si="1074"/>
        <v>0</v>
      </c>
      <c r="K6842" s="12">
        <f t="shared" si="1075"/>
        <v>0</v>
      </c>
      <c r="L6842" s="12">
        <f t="shared" si="1076"/>
        <v>30.093860870527685</v>
      </c>
      <c r="M6842" s="12">
        <f t="shared" si="1071"/>
        <v>30.093860870527685</v>
      </c>
      <c r="N6842" s="13"/>
    </row>
    <row r="6843" spans="1:14" x14ac:dyDescent="0.2">
      <c r="A6843" s="10" t="s">
        <v>6825</v>
      </c>
      <c r="B6843" s="6">
        <f>IF($C$10=2012,profiles!C6830,IF($C$10=2013,profiles!E6830,IF($C$10=2014,profiles!G6830,IF($C$10=2015,profiles!I6830,IF($C$10=2016,profiles!K6830)))))</f>
        <v>50.521999999999998</v>
      </c>
      <c r="C6843" s="6">
        <f>IF($C$10=2012,profiles!D6830,IF($C$10=2013,profiles!F6830,IF($C$10=2014,profiles!H6830,IF($C$10=2015,profiles!J6830,IF($C$10=2016,profiles!L6830)))))</f>
        <v>0.1329450178477545</v>
      </c>
      <c r="D6843" s="11">
        <f t="shared" si="1072"/>
        <v>26.589003569550901</v>
      </c>
      <c r="E6843" s="11">
        <f t="shared" si="1068"/>
        <v>0</v>
      </c>
      <c r="F6843" s="11">
        <f t="shared" si="1069"/>
        <v>26.589003569550901</v>
      </c>
      <c r="G6843" s="11">
        <f t="shared" si="1070"/>
        <v>23.932996430449098</v>
      </c>
      <c r="H6843" s="12">
        <f t="shared" si="1073"/>
        <v>0</v>
      </c>
      <c r="I6843" s="12">
        <f t="shared" si="1067"/>
        <v>0</v>
      </c>
      <c r="J6843" s="12">
        <f t="shared" si="1074"/>
        <v>0</v>
      </c>
      <c r="K6843" s="12">
        <f t="shared" si="1075"/>
        <v>0</v>
      </c>
      <c r="L6843" s="12">
        <f t="shared" si="1076"/>
        <v>23.932996430449098</v>
      </c>
      <c r="M6843" s="12">
        <f t="shared" si="1071"/>
        <v>23.932996430449098</v>
      </c>
      <c r="N6843" s="13"/>
    </row>
    <row r="6844" spans="1:14" x14ac:dyDescent="0.2">
      <c r="A6844" s="10" t="s">
        <v>6826</v>
      </c>
      <c r="B6844" s="6">
        <f>IF($C$10=2012,profiles!C6831,IF($C$10=2013,profiles!E6831,IF($C$10=2014,profiles!G6831,IF($C$10=2015,profiles!I6831,IF($C$10=2016,profiles!K6831)))))</f>
        <v>52.939</v>
      </c>
      <c r="C6844" s="6">
        <f>IF($C$10=2012,profiles!D6831,IF($C$10=2013,profiles!F6831,IF($C$10=2014,profiles!H6831,IF($C$10=2015,profiles!J6831,IF($C$10=2016,profiles!L6831)))))</f>
        <v>0.1654722045435679</v>
      </c>
      <c r="D6844" s="11">
        <f t="shared" si="1072"/>
        <v>33.09444090871358</v>
      </c>
      <c r="E6844" s="11">
        <f t="shared" si="1068"/>
        <v>0</v>
      </c>
      <c r="F6844" s="11">
        <f t="shared" si="1069"/>
        <v>33.09444090871358</v>
      </c>
      <c r="G6844" s="11">
        <f t="shared" si="1070"/>
        <v>19.84455909128642</v>
      </c>
      <c r="H6844" s="12">
        <f t="shared" si="1073"/>
        <v>0</v>
      </c>
      <c r="I6844" s="12">
        <f t="shared" si="1067"/>
        <v>0</v>
      </c>
      <c r="J6844" s="12">
        <f t="shared" si="1074"/>
        <v>0</v>
      </c>
      <c r="K6844" s="12">
        <f t="shared" si="1075"/>
        <v>0</v>
      </c>
      <c r="L6844" s="12">
        <f t="shared" si="1076"/>
        <v>19.84455909128642</v>
      </c>
      <c r="M6844" s="12">
        <f t="shared" si="1071"/>
        <v>19.84455909128642</v>
      </c>
      <c r="N6844" s="13"/>
    </row>
    <row r="6845" spans="1:14" x14ac:dyDescent="0.2">
      <c r="A6845" s="10" t="s">
        <v>6827</v>
      </c>
      <c r="B6845" s="6">
        <f>IF($C$10=2012,profiles!C6832,IF($C$10=2013,profiles!E6832,IF($C$10=2014,profiles!G6832,IF($C$10=2015,profiles!I6832,IF($C$10=2016,profiles!K6832)))))</f>
        <v>51.844999999999999</v>
      </c>
      <c r="C6845" s="6">
        <f>IF($C$10=2012,profiles!D6832,IF($C$10=2013,profiles!F6832,IF($C$10=2014,profiles!H6832,IF($C$10=2015,profiles!J6832,IF($C$10=2016,profiles!L6832)))))</f>
        <v>0.18262818561664684</v>
      </c>
      <c r="D6845" s="11">
        <f t="shared" si="1072"/>
        <v>36.525637123329368</v>
      </c>
      <c r="E6845" s="11">
        <f t="shared" si="1068"/>
        <v>0</v>
      </c>
      <c r="F6845" s="11">
        <f t="shared" si="1069"/>
        <v>36.525637123329368</v>
      </c>
      <c r="G6845" s="11">
        <f t="shared" si="1070"/>
        <v>15.319362876670631</v>
      </c>
      <c r="H6845" s="12">
        <f t="shared" si="1073"/>
        <v>0</v>
      </c>
      <c r="I6845" s="12">
        <f t="shared" si="1067"/>
        <v>0</v>
      </c>
      <c r="J6845" s="12">
        <f t="shared" si="1074"/>
        <v>0</v>
      </c>
      <c r="K6845" s="12">
        <f t="shared" si="1075"/>
        <v>0</v>
      </c>
      <c r="L6845" s="12">
        <f t="shared" si="1076"/>
        <v>15.319362876670631</v>
      </c>
      <c r="M6845" s="12">
        <f t="shared" si="1071"/>
        <v>15.319362876670631</v>
      </c>
      <c r="N6845" s="13"/>
    </row>
    <row r="6846" spans="1:14" x14ac:dyDescent="0.2">
      <c r="A6846" s="10" t="s">
        <v>6828</v>
      </c>
      <c r="B6846" s="6">
        <f>IF($C$10=2012,profiles!C6833,IF($C$10=2013,profiles!E6833,IF($C$10=2014,profiles!G6833,IF($C$10=2015,profiles!I6833,IF($C$10=2016,profiles!K6833)))))</f>
        <v>49.317</v>
      </c>
      <c r="C6846" s="6">
        <f>IF($C$10=2012,profiles!D6833,IF($C$10=2013,profiles!F6833,IF($C$10=2014,profiles!H6833,IF($C$10=2015,profiles!J6833,IF($C$10=2016,profiles!L6833)))))</f>
        <v>0.18997481944713468</v>
      </c>
      <c r="D6846" s="11">
        <f t="shared" si="1072"/>
        <v>37.994963889426934</v>
      </c>
      <c r="E6846" s="11">
        <f t="shared" si="1068"/>
        <v>0</v>
      </c>
      <c r="F6846" s="11">
        <f t="shared" si="1069"/>
        <v>37.994963889426934</v>
      </c>
      <c r="G6846" s="11">
        <f t="shared" si="1070"/>
        <v>11.322036110573066</v>
      </c>
      <c r="H6846" s="12">
        <f t="shared" si="1073"/>
        <v>0</v>
      </c>
      <c r="I6846" s="12">
        <f t="shared" si="1067"/>
        <v>0</v>
      </c>
      <c r="J6846" s="12">
        <f t="shared" si="1074"/>
        <v>0</v>
      </c>
      <c r="K6846" s="12">
        <f t="shared" si="1075"/>
        <v>0</v>
      </c>
      <c r="L6846" s="12">
        <f t="shared" si="1076"/>
        <v>11.322036110573066</v>
      </c>
      <c r="M6846" s="12">
        <f t="shared" si="1071"/>
        <v>11.322036110573066</v>
      </c>
      <c r="N6846" s="13"/>
    </row>
    <row r="6847" spans="1:14" x14ac:dyDescent="0.2">
      <c r="A6847" s="10" t="s">
        <v>6829</v>
      </c>
      <c r="B6847" s="6">
        <f>IF($C$10=2012,profiles!C6834,IF($C$10=2013,profiles!E6834,IF($C$10=2014,profiles!G6834,IF($C$10=2015,profiles!I6834,IF($C$10=2016,profiles!K6834)))))</f>
        <v>47.643000000000001</v>
      </c>
      <c r="C6847" s="6">
        <f>IF($C$10=2012,profiles!D6834,IF($C$10=2013,profiles!F6834,IF($C$10=2014,profiles!H6834,IF($C$10=2015,profiles!J6834,IF($C$10=2016,profiles!L6834)))))</f>
        <v>0.18312626248651043</v>
      </c>
      <c r="D6847" s="11">
        <f t="shared" si="1072"/>
        <v>36.625252497302085</v>
      </c>
      <c r="E6847" s="11">
        <f t="shared" si="1068"/>
        <v>0</v>
      </c>
      <c r="F6847" s="11">
        <f t="shared" si="1069"/>
        <v>36.625252497302085</v>
      </c>
      <c r="G6847" s="11">
        <f t="shared" si="1070"/>
        <v>11.017747502697915</v>
      </c>
      <c r="H6847" s="12">
        <f t="shared" si="1073"/>
        <v>0</v>
      </c>
      <c r="I6847" s="12">
        <f t="shared" si="1067"/>
        <v>0</v>
      </c>
      <c r="J6847" s="12">
        <f t="shared" si="1074"/>
        <v>0</v>
      </c>
      <c r="K6847" s="12">
        <f t="shared" si="1075"/>
        <v>0</v>
      </c>
      <c r="L6847" s="12">
        <f t="shared" si="1076"/>
        <v>11.017747502697915</v>
      </c>
      <c r="M6847" s="12">
        <f t="shared" si="1071"/>
        <v>11.017747502697915</v>
      </c>
      <c r="N6847" s="13"/>
    </row>
    <row r="6848" spans="1:14" x14ac:dyDescent="0.2">
      <c r="A6848" s="10" t="s">
        <v>6830</v>
      </c>
      <c r="B6848" s="6">
        <f>IF($C$10=2012,profiles!C6835,IF($C$10=2013,profiles!E6835,IF($C$10=2014,profiles!G6835,IF($C$10=2015,profiles!I6835,IF($C$10=2016,profiles!K6835)))))</f>
        <v>46.823999999999998</v>
      </c>
      <c r="C6848" s="6">
        <f>IF($C$10=2012,profiles!D6835,IF($C$10=2013,profiles!F6835,IF($C$10=2014,profiles!H6835,IF($C$10=2015,profiles!J6835,IF($C$10=2016,profiles!L6835)))))</f>
        <v>0.15895569882951935</v>
      </c>
      <c r="D6848" s="11">
        <f t="shared" si="1072"/>
        <v>31.791139765903871</v>
      </c>
      <c r="E6848" s="11">
        <f t="shared" si="1068"/>
        <v>0</v>
      </c>
      <c r="F6848" s="11">
        <f t="shared" si="1069"/>
        <v>31.791139765903871</v>
      </c>
      <c r="G6848" s="11">
        <f t="shared" si="1070"/>
        <v>15.032860234096127</v>
      </c>
      <c r="H6848" s="12">
        <f t="shared" si="1073"/>
        <v>0</v>
      </c>
      <c r="I6848" s="12">
        <f t="shared" si="1067"/>
        <v>0</v>
      </c>
      <c r="J6848" s="12">
        <f t="shared" si="1074"/>
        <v>0</v>
      </c>
      <c r="K6848" s="12">
        <f t="shared" si="1075"/>
        <v>0</v>
      </c>
      <c r="L6848" s="12">
        <f t="shared" si="1076"/>
        <v>15.032860234096127</v>
      </c>
      <c r="M6848" s="12">
        <f t="shared" si="1071"/>
        <v>15.032860234096127</v>
      </c>
      <c r="N6848" s="13"/>
    </row>
    <row r="6849" spans="1:14" x14ac:dyDescent="0.2">
      <c r="A6849" s="10" t="s">
        <v>6831</v>
      </c>
      <c r="B6849" s="6">
        <f>IF($C$10=2012,profiles!C6836,IF($C$10=2013,profiles!E6836,IF($C$10=2014,profiles!G6836,IF($C$10=2015,profiles!I6836,IF($C$10=2016,profiles!K6836)))))</f>
        <v>46.56</v>
      </c>
      <c r="C6849" s="6">
        <f>IF($C$10=2012,profiles!D6836,IF($C$10=2013,profiles!F6836,IF($C$10=2014,profiles!H6836,IF($C$10=2015,profiles!J6836,IF($C$10=2016,profiles!L6836)))))</f>
        <v>0.10041783115194111</v>
      </c>
      <c r="D6849" s="11">
        <f t="shared" si="1072"/>
        <v>20.083566230388222</v>
      </c>
      <c r="E6849" s="11">
        <f t="shared" si="1068"/>
        <v>0</v>
      </c>
      <c r="F6849" s="11">
        <f t="shared" si="1069"/>
        <v>20.083566230388222</v>
      </c>
      <c r="G6849" s="11">
        <f t="shared" si="1070"/>
        <v>26.476433769611781</v>
      </c>
      <c r="H6849" s="12">
        <f t="shared" si="1073"/>
        <v>0</v>
      </c>
      <c r="I6849" s="12">
        <f t="shared" si="1067"/>
        <v>0</v>
      </c>
      <c r="J6849" s="12">
        <f t="shared" si="1074"/>
        <v>0</v>
      </c>
      <c r="K6849" s="12">
        <f t="shared" si="1075"/>
        <v>0</v>
      </c>
      <c r="L6849" s="12">
        <f t="shared" si="1076"/>
        <v>26.476433769611781</v>
      </c>
      <c r="M6849" s="12">
        <f t="shared" si="1071"/>
        <v>26.476433769611781</v>
      </c>
      <c r="N6849" s="13"/>
    </row>
    <row r="6850" spans="1:14" x14ac:dyDescent="0.2">
      <c r="A6850" s="10" t="s">
        <v>6832</v>
      </c>
      <c r="B6850" s="6">
        <f>IF($C$10=2012,profiles!C6837,IF($C$10=2013,profiles!E6837,IF($C$10=2014,profiles!G6837,IF($C$10=2015,profiles!I6837,IF($C$10=2016,profiles!K6837)))))</f>
        <v>49.073</v>
      </c>
      <c r="C6850" s="6">
        <f>IF($C$10=2012,profiles!D6837,IF($C$10=2013,profiles!F6837,IF($C$10=2014,profiles!H6837,IF($C$10=2015,profiles!J6837,IF($C$10=2016,profiles!L6837)))))</f>
        <v>4.265474971637289E-2</v>
      </c>
      <c r="D6850" s="11">
        <f t="shared" si="1072"/>
        <v>8.5309499432745781</v>
      </c>
      <c r="E6850" s="11">
        <f t="shared" si="1068"/>
        <v>0</v>
      </c>
      <c r="F6850" s="11">
        <f t="shared" si="1069"/>
        <v>8.5309499432745781</v>
      </c>
      <c r="G6850" s="11">
        <f t="shared" si="1070"/>
        <v>40.542050056725422</v>
      </c>
      <c r="H6850" s="12">
        <f t="shared" si="1073"/>
        <v>0</v>
      </c>
      <c r="I6850" s="12">
        <f t="shared" si="1067"/>
        <v>0</v>
      </c>
      <c r="J6850" s="12">
        <f t="shared" si="1074"/>
        <v>0</v>
      </c>
      <c r="K6850" s="12">
        <f t="shared" si="1075"/>
        <v>0</v>
      </c>
      <c r="L6850" s="12">
        <f t="shared" si="1076"/>
        <v>40.542050056725422</v>
      </c>
      <c r="M6850" s="12">
        <f t="shared" si="1071"/>
        <v>40.542050056725422</v>
      </c>
      <c r="N6850" s="13"/>
    </row>
    <row r="6851" spans="1:14" x14ac:dyDescent="0.2">
      <c r="A6851" s="10" t="s">
        <v>6833</v>
      </c>
      <c r="B6851" s="6">
        <f>IF($C$10=2012,profiles!C6838,IF($C$10=2013,profiles!E6838,IF($C$10=2014,profiles!G6838,IF($C$10=2015,profiles!I6838,IF($C$10=2016,profiles!K6838)))))</f>
        <v>53.527000000000001</v>
      </c>
      <c r="C6851" s="6">
        <f>IF($C$10=2012,profiles!D6838,IF($C$10=2013,profiles!F6838,IF($C$10=2014,profiles!H6838,IF($C$10=2015,profiles!J6838,IF($C$10=2016,profiles!L6838)))))</f>
        <v>2.8182849553114363E-2</v>
      </c>
      <c r="D6851" s="11">
        <f t="shared" si="1072"/>
        <v>5.6365699106228728</v>
      </c>
      <c r="E6851" s="11">
        <f t="shared" si="1068"/>
        <v>0</v>
      </c>
      <c r="F6851" s="11">
        <f t="shared" si="1069"/>
        <v>5.6365699106228728</v>
      </c>
      <c r="G6851" s="11">
        <f t="shared" si="1070"/>
        <v>47.890430089377126</v>
      </c>
      <c r="H6851" s="12">
        <f t="shared" si="1073"/>
        <v>0</v>
      </c>
      <c r="I6851" s="12">
        <f t="shared" si="1067"/>
        <v>0</v>
      </c>
      <c r="J6851" s="12">
        <f t="shared" si="1074"/>
        <v>0</v>
      </c>
      <c r="K6851" s="12">
        <f t="shared" si="1075"/>
        <v>0</v>
      </c>
      <c r="L6851" s="12">
        <f t="shared" si="1076"/>
        <v>47.890430089377126</v>
      </c>
      <c r="M6851" s="12">
        <f t="shared" si="1071"/>
        <v>47.890430089377126</v>
      </c>
      <c r="N6851" s="13"/>
    </row>
    <row r="6852" spans="1:14" x14ac:dyDescent="0.2">
      <c r="A6852" s="10" t="s">
        <v>6834</v>
      </c>
      <c r="B6852" s="6">
        <f>IF($C$10=2012,profiles!C6839,IF($C$10=2013,profiles!E6839,IF($C$10=2014,profiles!G6839,IF($C$10=2015,profiles!I6839,IF($C$10=2016,profiles!K6839)))))</f>
        <v>55.637999999999998</v>
      </c>
      <c r="C6852" s="6">
        <f>IF($C$10=2012,profiles!D6839,IF($C$10=2013,profiles!F6839,IF($C$10=2014,profiles!H6839,IF($C$10=2015,profiles!J6839,IF($C$10=2016,profiles!L6839)))))</f>
        <v>4.2378040344226459E-2</v>
      </c>
      <c r="D6852" s="11">
        <f t="shared" si="1072"/>
        <v>8.4756080688452915</v>
      </c>
      <c r="E6852" s="11">
        <f t="shared" si="1068"/>
        <v>0</v>
      </c>
      <c r="F6852" s="11">
        <f t="shared" si="1069"/>
        <v>8.4756080688452915</v>
      </c>
      <c r="G6852" s="11">
        <f t="shared" si="1070"/>
        <v>47.162391931154708</v>
      </c>
      <c r="H6852" s="12">
        <f t="shared" si="1073"/>
        <v>0</v>
      </c>
      <c r="I6852" s="12">
        <f t="shared" si="1067"/>
        <v>0</v>
      </c>
      <c r="J6852" s="12">
        <f t="shared" si="1074"/>
        <v>0</v>
      </c>
      <c r="K6852" s="12">
        <f t="shared" si="1075"/>
        <v>0</v>
      </c>
      <c r="L6852" s="12">
        <f t="shared" si="1076"/>
        <v>47.162391931154708</v>
      </c>
      <c r="M6852" s="12">
        <f t="shared" si="1071"/>
        <v>47.162391931154708</v>
      </c>
      <c r="N6852" s="13"/>
    </row>
    <row r="6853" spans="1:14" x14ac:dyDescent="0.2">
      <c r="A6853" s="10" t="s">
        <v>6835</v>
      </c>
      <c r="B6853" s="6">
        <f>IF($C$10=2012,profiles!C6840,IF($C$10=2013,profiles!E6840,IF($C$10=2014,profiles!G6840,IF($C$10=2015,profiles!I6840,IF($C$10=2016,profiles!K6840)))))</f>
        <v>53.045999999999999</v>
      </c>
      <c r="C6853" s="6">
        <f>IF($C$10=2012,profiles!D6840,IF($C$10=2013,profiles!F6840,IF($C$10=2014,profiles!H6840,IF($C$10=2015,profiles!J6840,IF($C$10=2016,profiles!L6840)))))</f>
        <v>5.3916821162732782E-2</v>
      </c>
      <c r="D6853" s="11">
        <f t="shared" si="1072"/>
        <v>10.783364232546557</v>
      </c>
      <c r="E6853" s="11">
        <f t="shared" si="1068"/>
        <v>0</v>
      </c>
      <c r="F6853" s="11">
        <f t="shared" si="1069"/>
        <v>10.783364232546557</v>
      </c>
      <c r="G6853" s="11">
        <f t="shared" si="1070"/>
        <v>42.262635767453446</v>
      </c>
      <c r="H6853" s="12">
        <f t="shared" si="1073"/>
        <v>0</v>
      </c>
      <c r="I6853" s="12">
        <f t="shared" si="1067"/>
        <v>0</v>
      </c>
      <c r="J6853" s="12">
        <f t="shared" si="1074"/>
        <v>0</v>
      </c>
      <c r="K6853" s="12">
        <f t="shared" si="1075"/>
        <v>0</v>
      </c>
      <c r="L6853" s="12">
        <f t="shared" si="1076"/>
        <v>42.262635767453446</v>
      </c>
      <c r="M6853" s="12">
        <f t="shared" si="1071"/>
        <v>42.262635767453446</v>
      </c>
      <c r="N6853" s="13"/>
    </row>
    <row r="6854" spans="1:14" x14ac:dyDescent="0.2">
      <c r="A6854" s="10" t="s">
        <v>6836</v>
      </c>
      <c r="B6854" s="6">
        <f>IF($C$10=2012,profiles!C6841,IF($C$10=2013,profiles!E6841,IF($C$10=2014,profiles!G6841,IF($C$10=2015,profiles!I6841,IF($C$10=2016,profiles!K6841)))))</f>
        <v>50.546999999999997</v>
      </c>
      <c r="C6854" s="6">
        <f>IF($C$10=2012,profiles!D6841,IF($C$10=2013,profiles!F6841,IF($C$10=2014,profiles!H6841,IF($C$10=2015,profiles!J6841,IF($C$10=2016,profiles!L6841)))))</f>
        <v>5.917429923351504E-2</v>
      </c>
      <c r="D6854" s="11">
        <f t="shared" si="1072"/>
        <v>11.834859846703008</v>
      </c>
      <c r="E6854" s="11">
        <f t="shared" si="1068"/>
        <v>0</v>
      </c>
      <c r="F6854" s="11">
        <f t="shared" si="1069"/>
        <v>11.834859846703008</v>
      </c>
      <c r="G6854" s="11">
        <f t="shared" si="1070"/>
        <v>38.712140153296986</v>
      </c>
      <c r="H6854" s="12">
        <f t="shared" si="1073"/>
        <v>0</v>
      </c>
      <c r="I6854" s="12">
        <f t="shared" si="1067"/>
        <v>0</v>
      </c>
      <c r="J6854" s="12">
        <f t="shared" si="1074"/>
        <v>0</v>
      </c>
      <c r="K6854" s="12">
        <f t="shared" si="1075"/>
        <v>0</v>
      </c>
      <c r="L6854" s="12">
        <f t="shared" si="1076"/>
        <v>38.712140153296986</v>
      </c>
      <c r="M6854" s="12">
        <f t="shared" si="1071"/>
        <v>38.712140153296986</v>
      </c>
      <c r="N6854" s="13"/>
    </row>
    <row r="6855" spans="1:14" x14ac:dyDescent="0.2">
      <c r="A6855" s="10" t="s">
        <v>6837</v>
      </c>
      <c r="B6855" s="6">
        <f>IF($C$10=2012,profiles!C6842,IF($C$10=2013,profiles!E6842,IF($C$10=2014,profiles!G6842,IF($C$10=2015,profiles!I6842,IF($C$10=2016,profiles!K6842)))))</f>
        <v>49.234000000000002</v>
      </c>
      <c r="C6855" s="6">
        <f>IF($C$10=2012,profiles!D6842,IF($C$10=2013,profiles!F6842,IF($C$10=2014,profiles!H6842,IF($C$10=2015,profiles!J6842,IF($C$10=2016,profiles!L6842)))))</f>
        <v>6.7447909460693428E-2</v>
      </c>
      <c r="D6855" s="11">
        <f t="shared" si="1072"/>
        <v>13.489581892138686</v>
      </c>
      <c r="E6855" s="11">
        <f t="shared" si="1068"/>
        <v>0</v>
      </c>
      <c r="F6855" s="11">
        <f t="shared" si="1069"/>
        <v>13.489581892138686</v>
      </c>
      <c r="G6855" s="11">
        <f t="shared" si="1070"/>
        <v>35.744418107861314</v>
      </c>
      <c r="H6855" s="12">
        <f t="shared" si="1073"/>
        <v>0</v>
      </c>
      <c r="I6855" s="12">
        <f t="shared" si="1067"/>
        <v>0</v>
      </c>
      <c r="J6855" s="12">
        <f t="shared" si="1074"/>
        <v>0</v>
      </c>
      <c r="K6855" s="12">
        <f t="shared" si="1075"/>
        <v>0</v>
      </c>
      <c r="L6855" s="12">
        <f t="shared" si="1076"/>
        <v>35.744418107861314</v>
      </c>
      <c r="M6855" s="12">
        <f t="shared" si="1071"/>
        <v>35.744418107861314</v>
      </c>
      <c r="N6855" s="13"/>
    </row>
    <row r="6856" spans="1:14" x14ac:dyDescent="0.2">
      <c r="A6856" s="10" t="s">
        <v>6838</v>
      </c>
      <c r="B6856" s="6">
        <f>IF($C$10=2012,profiles!C6843,IF($C$10=2013,profiles!E6843,IF($C$10=2014,profiles!G6843,IF($C$10=2015,profiles!I6843,IF($C$10=2016,profiles!K6843)))))</f>
        <v>45.762999999999998</v>
      </c>
      <c r="C6856" s="6">
        <f>IF($C$10=2012,profiles!D6843,IF($C$10=2013,profiles!F6843,IF($C$10=2014,profiles!H6843,IF($C$10=2015,profiles!J6843,IF($C$10=2016,profiles!L6843)))))</f>
        <v>7.3909073300312683E-2</v>
      </c>
      <c r="D6856" s="11">
        <f t="shared" si="1072"/>
        <v>14.781814660062537</v>
      </c>
      <c r="E6856" s="11">
        <f t="shared" si="1068"/>
        <v>0</v>
      </c>
      <c r="F6856" s="11">
        <f t="shared" si="1069"/>
        <v>14.781814660062537</v>
      </c>
      <c r="G6856" s="11">
        <f t="shared" si="1070"/>
        <v>30.981185339937461</v>
      </c>
      <c r="H6856" s="12">
        <f t="shared" si="1073"/>
        <v>0</v>
      </c>
      <c r="I6856" s="12">
        <f t="shared" si="1067"/>
        <v>0</v>
      </c>
      <c r="J6856" s="12">
        <f t="shared" si="1074"/>
        <v>0</v>
      </c>
      <c r="K6856" s="12">
        <f t="shared" si="1075"/>
        <v>0</v>
      </c>
      <c r="L6856" s="12">
        <f t="shared" si="1076"/>
        <v>30.981185339937461</v>
      </c>
      <c r="M6856" s="12">
        <f t="shared" si="1071"/>
        <v>30.981185339937461</v>
      </c>
      <c r="N6856" s="13"/>
    </row>
    <row r="6857" spans="1:14" x14ac:dyDescent="0.2">
      <c r="A6857" s="10" t="s">
        <v>6839</v>
      </c>
      <c r="B6857" s="6">
        <f>IF($C$10=2012,profiles!C6844,IF($C$10=2013,profiles!E6844,IF($C$10=2014,profiles!G6844,IF($C$10=2015,profiles!I6844,IF($C$10=2016,profiles!K6844)))))</f>
        <v>43.125</v>
      </c>
      <c r="C6857" s="6">
        <f>IF($C$10=2012,profiles!D6844,IF($C$10=2013,profiles!F6844,IF($C$10=2014,profiles!H6844,IF($C$10=2015,profiles!J6844,IF($C$10=2016,profiles!L6844)))))</f>
        <v>8.4985130368628536E-2</v>
      </c>
      <c r="D6857" s="11">
        <f t="shared" si="1072"/>
        <v>16.997026073725706</v>
      </c>
      <c r="E6857" s="11">
        <f t="shared" si="1068"/>
        <v>0</v>
      </c>
      <c r="F6857" s="11">
        <f t="shared" si="1069"/>
        <v>16.997026073725706</v>
      </c>
      <c r="G6857" s="11">
        <f t="shared" si="1070"/>
        <v>26.127973926274294</v>
      </c>
      <c r="H6857" s="12">
        <f t="shared" si="1073"/>
        <v>0</v>
      </c>
      <c r="I6857" s="12">
        <f t="shared" si="1067"/>
        <v>0</v>
      </c>
      <c r="J6857" s="12">
        <f t="shared" si="1074"/>
        <v>0</v>
      </c>
      <c r="K6857" s="12">
        <f t="shared" si="1075"/>
        <v>0</v>
      </c>
      <c r="L6857" s="12">
        <f t="shared" si="1076"/>
        <v>26.127973926274294</v>
      </c>
      <c r="M6857" s="12">
        <f t="shared" si="1071"/>
        <v>26.127973926274294</v>
      </c>
      <c r="N6857" s="13"/>
    </row>
    <row r="6858" spans="1:14" x14ac:dyDescent="0.2">
      <c r="A6858" s="10" t="s">
        <v>6840</v>
      </c>
      <c r="B6858" s="6">
        <f>IF($C$10=2012,profiles!C6845,IF($C$10=2013,profiles!E6845,IF($C$10=2014,profiles!G6845,IF($C$10=2015,profiles!I6845,IF($C$10=2016,profiles!K6845)))))</f>
        <v>41.484999999999999</v>
      </c>
      <c r="C6858" s="6">
        <f>IF($C$10=2012,profiles!D6845,IF($C$10=2013,profiles!F6845,IF($C$10=2014,profiles!H6845,IF($C$10=2015,profiles!J6845,IF($C$10=2016,profiles!L6845)))))</f>
        <v>7.6575143509233001E-2</v>
      </c>
      <c r="D6858" s="11">
        <f t="shared" si="1072"/>
        <v>15.3150287018466</v>
      </c>
      <c r="E6858" s="11">
        <f t="shared" si="1068"/>
        <v>0</v>
      </c>
      <c r="F6858" s="11">
        <f t="shared" si="1069"/>
        <v>15.3150287018466</v>
      </c>
      <c r="G6858" s="11">
        <f t="shared" si="1070"/>
        <v>26.169971298153399</v>
      </c>
      <c r="H6858" s="12">
        <f t="shared" si="1073"/>
        <v>0</v>
      </c>
      <c r="I6858" s="12">
        <f t="shared" si="1067"/>
        <v>0</v>
      </c>
      <c r="J6858" s="12">
        <f t="shared" si="1074"/>
        <v>0</v>
      </c>
      <c r="K6858" s="12">
        <f t="shared" si="1075"/>
        <v>0</v>
      </c>
      <c r="L6858" s="12">
        <f t="shared" si="1076"/>
        <v>26.169971298153399</v>
      </c>
      <c r="M6858" s="12">
        <f t="shared" si="1071"/>
        <v>26.169971298153399</v>
      </c>
      <c r="N6858" s="13"/>
    </row>
    <row r="6859" spans="1:14" x14ac:dyDescent="0.2">
      <c r="A6859" s="10" t="s">
        <v>6841</v>
      </c>
      <c r="B6859" s="6">
        <f>IF($C$10=2012,profiles!C6846,IF($C$10=2013,profiles!E6846,IF($C$10=2014,profiles!G6846,IF($C$10=2015,profiles!I6846,IF($C$10=2016,profiles!K6846)))))</f>
        <v>40.74</v>
      </c>
      <c r="C6859" s="6">
        <f>IF($C$10=2012,profiles!D6846,IF($C$10=2013,profiles!F6846,IF($C$10=2014,profiles!H6846,IF($C$10=2015,profiles!J6846,IF($C$10=2016,profiles!L6846)))))</f>
        <v>8.33529289715748E-2</v>
      </c>
      <c r="D6859" s="11">
        <f t="shared" si="1072"/>
        <v>16.67058579431496</v>
      </c>
      <c r="E6859" s="11">
        <f t="shared" si="1068"/>
        <v>0</v>
      </c>
      <c r="F6859" s="11">
        <f t="shared" si="1069"/>
        <v>16.67058579431496</v>
      </c>
      <c r="G6859" s="11">
        <f t="shared" si="1070"/>
        <v>24.069414205685042</v>
      </c>
      <c r="H6859" s="12">
        <f t="shared" si="1073"/>
        <v>0</v>
      </c>
      <c r="I6859" s="12">
        <f t="shared" si="1067"/>
        <v>0</v>
      </c>
      <c r="J6859" s="12">
        <f t="shared" si="1074"/>
        <v>0</v>
      </c>
      <c r="K6859" s="12">
        <f t="shared" si="1075"/>
        <v>0</v>
      </c>
      <c r="L6859" s="12">
        <f t="shared" si="1076"/>
        <v>24.069414205685042</v>
      </c>
      <c r="M6859" s="12">
        <f t="shared" si="1071"/>
        <v>24.069414205685042</v>
      </c>
      <c r="N6859" s="13"/>
    </row>
    <row r="6860" spans="1:14" x14ac:dyDescent="0.2">
      <c r="A6860" s="10" t="s">
        <v>6842</v>
      </c>
      <c r="B6860" s="6">
        <f>IF($C$10=2012,profiles!C6847,IF($C$10=2013,profiles!E6847,IF($C$10=2014,profiles!G6847,IF($C$10=2015,profiles!I6847,IF($C$10=2016,profiles!K6847)))))</f>
        <v>41.383000000000003</v>
      </c>
      <c r="C6860" s="6">
        <f>IF($C$10=2012,profiles!D6847,IF($C$10=2013,profiles!F6847,IF($C$10=2014,profiles!H6847,IF($C$10=2015,profiles!J6847,IF($C$10=2016,profiles!L6847)))))</f>
        <v>7.9922539594716097E-2</v>
      </c>
      <c r="D6860" s="11">
        <f t="shared" si="1072"/>
        <v>15.984507918943219</v>
      </c>
      <c r="E6860" s="11">
        <f t="shared" si="1068"/>
        <v>0</v>
      </c>
      <c r="F6860" s="11">
        <f t="shared" si="1069"/>
        <v>15.984507918943219</v>
      </c>
      <c r="G6860" s="11">
        <f t="shared" si="1070"/>
        <v>25.398492081056784</v>
      </c>
      <c r="H6860" s="12">
        <f t="shared" si="1073"/>
        <v>0</v>
      </c>
      <c r="I6860" s="12">
        <f t="shared" si="1067"/>
        <v>0</v>
      </c>
      <c r="J6860" s="12">
        <f t="shared" si="1074"/>
        <v>0</v>
      </c>
      <c r="K6860" s="12">
        <f t="shared" si="1075"/>
        <v>0</v>
      </c>
      <c r="L6860" s="12">
        <f t="shared" si="1076"/>
        <v>25.398492081056784</v>
      </c>
      <c r="M6860" s="12">
        <f t="shared" si="1071"/>
        <v>25.398492081056784</v>
      </c>
      <c r="N6860" s="13"/>
    </row>
    <row r="6861" spans="1:14" x14ac:dyDescent="0.2">
      <c r="A6861" s="10" t="s">
        <v>6843</v>
      </c>
      <c r="B6861" s="6">
        <f>IF($C$10=2012,profiles!C6848,IF($C$10=2013,profiles!E6848,IF($C$10=2014,profiles!G6848,IF($C$10=2015,profiles!I6848,IF($C$10=2016,profiles!K6848)))))</f>
        <v>42.929000000000002</v>
      </c>
      <c r="C6861" s="6">
        <f>IF($C$10=2012,profiles!D6848,IF($C$10=2013,profiles!F6848,IF($C$10=2014,profiles!H6848,IF($C$10=2015,profiles!J6848,IF($C$10=2016,profiles!L6848)))))</f>
        <v>8.1928210802960089E-2</v>
      </c>
      <c r="D6861" s="11">
        <f t="shared" si="1072"/>
        <v>16.385642160592017</v>
      </c>
      <c r="E6861" s="11">
        <f t="shared" si="1068"/>
        <v>0</v>
      </c>
      <c r="F6861" s="11">
        <f t="shared" si="1069"/>
        <v>16.385642160592017</v>
      </c>
      <c r="G6861" s="11">
        <f t="shared" si="1070"/>
        <v>26.543357839407985</v>
      </c>
      <c r="H6861" s="12">
        <f t="shared" si="1073"/>
        <v>0</v>
      </c>
      <c r="I6861" s="12">
        <f t="shared" si="1067"/>
        <v>0</v>
      </c>
      <c r="J6861" s="12">
        <f t="shared" si="1074"/>
        <v>0</v>
      </c>
      <c r="K6861" s="12">
        <f t="shared" si="1075"/>
        <v>0</v>
      </c>
      <c r="L6861" s="12">
        <f t="shared" si="1076"/>
        <v>26.543357839407985</v>
      </c>
      <c r="M6861" s="12">
        <f t="shared" si="1071"/>
        <v>26.543357839407985</v>
      </c>
      <c r="N6861" s="13"/>
    </row>
    <row r="6862" spans="1:14" x14ac:dyDescent="0.2">
      <c r="A6862" s="10" t="s">
        <v>6844</v>
      </c>
      <c r="B6862" s="6">
        <f>IF($C$10=2012,profiles!C6849,IF($C$10=2013,profiles!E6849,IF($C$10=2014,profiles!G6849,IF($C$10=2015,profiles!I6849,IF($C$10=2016,profiles!K6849)))))</f>
        <v>47.820999999999998</v>
      </c>
      <c r="C6862" s="6">
        <f>IF($C$10=2012,profiles!D6849,IF($C$10=2013,profiles!F6849,IF($C$10=2014,profiles!H6849,IF($C$10=2015,profiles!J6849,IF($C$10=2016,profiles!L6849)))))</f>
        <v>8.3864720935057743E-2</v>
      </c>
      <c r="D6862" s="11">
        <f t="shared" si="1072"/>
        <v>16.77294418701155</v>
      </c>
      <c r="E6862" s="11">
        <f t="shared" si="1068"/>
        <v>0</v>
      </c>
      <c r="F6862" s="11">
        <f t="shared" si="1069"/>
        <v>16.77294418701155</v>
      </c>
      <c r="G6862" s="11">
        <f t="shared" si="1070"/>
        <v>31.048055812988448</v>
      </c>
      <c r="H6862" s="12">
        <f t="shared" si="1073"/>
        <v>0</v>
      </c>
      <c r="I6862" s="12">
        <f t="shared" si="1067"/>
        <v>0</v>
      </c>
      <c r="J6862" s="12">
        <f t="shared" si="1074"/>
        <v>0</v>
      </c>
      <c r="K6862" s="12">
        <f t="shared" si="1075"/>
        <v>0</v>
      </c>
      <c r="L6862" s="12">
        <f t="shared" si="1076"/>
        <v>31.048055812988448</v>
      </c>
      <c r="M6862" s="12">
        <f t="shared" si="1071"/>
        <v>31.048055812988448</v>
      </c>
      <c r="N6862" s="13"/>
    </row>
    <row r="6863" spans="1:14" x14ac:dyDescent="0.2">
      <c r="A6863" s="10" t="s">
        <v>6845</v>
      </c>
      <c r="B6863" s="6">
        <f>IF($C$10=2012,profiles!C6850,IF($C$10=2013,profiles!E6850,IF($C$10=2014,profiles!G6850,IF($C$10=2015,profiles!I6850,IF($C$10=2016,profiles!K6850)))))</f>
        <v>58.284999999999997</v>
      </c>
      <c r="C6863" s="6">
        <f>IF($C$10=2012,profiles!D6850,IF($C$10=2013,profiles!F6850,IF($C$10=2014,profiles!H6850,IF($C$10=2015,profiles!J6850,IF($C$10=2016,profiles!L6850)))))</f>
        <v>8.9328445950618993E-2</v>
      </c>
      <c r="D6863" s="11">
        <f t="shared" si="1072"/>
        <v>17.865689190123799</v>
      </c>
      <c r="E6863" s="11">
        <f t="shared" si="1068"/>
        <v>0</v>
      </c>
      <c r="F6863" s="11">
        <f t="shared" si="1069"/>
        <v>17.865689190123799</v>
      </c>
      <c r="G6863" s="11">
        <f t="shared" si="1070"/>
        <v>40.419310809876194</v>
      </c>
      <c r="H6863" s="12">
        <f t="shared" si="1073"/>
        <v>0</v>
      </c>
      <c r="I6863" s="12">
        <f t="shared" si="1067"/>
        <v>0</v>
      </c>
      <c r="J6863" s="12">
        <f t="shared" si="1074"/>
        <v>0</v>
      </c>
      <c r="K6863" s="12">
        <f t="shared" si="1075"/>
        <v>0</v>
      </c>
      <c r="L6863" s="12">
        <f t="shared" si="1076"/>
        <v>40.419310809876194</v>
      </c>
      <c r="M6863" s="12">
        <f t="shared" si="1071"/>
        <v>40.419310809876194</v>
      </c>
      <c r="N6863" s="13"/>
    </row>
    <row r="6864" spans="1:14" x14ac:dyDescent="0.2">
      <c r="A6864" s="10" t="s">
        <v>6846</v>
      </c>
      <c r="B6864" s="6">
        <f>IF($C$10=2012,profiles!C6851,IF($C$10=2013,profiles!E6851,IF($C$10=2014,profiles!G6851,IF($C$10=2015,profiles!I6851,IF($C$10=2016,profiles!K6851)))))</f>
        <v>65.787000000000006</v>
      </c>
      <c r="C6864" s="6">
        <f>IF($C$10=2012,profiles!D6851,IF($C$10=2013,profiles!F6851,IF($C$10=2014,profiles!H6851,IF($C$10=2015,profiles!J6851,IF($C$10=2016,profiles!L6851)))))</f>
        <v>8.3781727643682136E-2</v>
      </c>
      <c r="D6864" s="11">
        <f t="shared" si="1072"/>
        <v>16.756345528736428</v>
      </c>
      <c r="E6864" s="11">
        <f t="shared" si="1068"/>
        <v>0</v>
      </c>
      <c r="F6864" s="11">
        <f t="shared" si="1069"/>
        <v>16.756345528736428</v>
      </c>
      <c r="G6864" s="11">
        <f t="shared" si="1070"/>
        <v>49.030654471263574</v>
      </c>
      <c r="H6864" s="12">
        <f t="shared" si="1073"/>
        <v>0</v>
      </c>
      <c r="I6864" s="12">
        <f t="shared" si="1067"/>
        <v>0</v>
      </c>
      <c r="J6864" s="12">
        <f t="shared" si="1074"/>
        <v>0</v>
      </c>
      <c r="K6864" s="12">
        <f t="shared" si="1075"/>
        <v>0</v>
      </c>
      <c r="L6864" s="12">
        <f t="shared" si="1076"/>
        <v>49.030654471263574</v>
      </c>
      <c r="M6864" s="12">
        <f t="shared" si="1071"/>
        <v>49.030654471263574</v>
      </c>
      <c r="N6864" s="13"/>
    </row>
    <row r="6865" spans="1:14" x14ac:dyDescent="0.2">
      <c r="A6865" s="10" t="s">
        <v>6847</v>
      </c>
      <c r="B6865" s="6">
        <f>IF($C$10=2012,profiles!C6852,IF($C$10=2013,profiles!E6852,IF($C$10=2014,profiles!G6852,IF($C$10=2015,profiles!I6852,IF($C$10=2016,profiles!K6852)))))</f>
        <v>68.207999999999998</v>
      </c>
      <c r="C6865" s="6">
        <f>IF($C$10=2012,profiles!D6852,IF($C$10=2013,profiles!F6852,IF($C$10=2014,profiles!H6852,IF($C$10=2015,profiles!J6852,IF($C$10=2016,profiles!L6852)))))</f>
        <v>9.6645687806902275E-2</v>
      </c>
      <c r="D6865" s="11">
        <f t="shared" si="1072"/>
        <v>19.329137561380456</v>
      </c>
      <c r="E6865" s="11">
        <f t="shared" si="1068"/>
        <v>0</v>
      </c>
      <c r="F6865" s="11">
        <f t="shared" si="1069"/>
        <v>19.329137561380456</v>
      </c>
      <c r="G6865" s="11">
        <f t="shared" si="1070"/>
        <v>48.878862438619542</v>
      </c>
      <c r="H6865" s="12">
        <f t="shared" si="1073"/>
        <v>0</v>
      </c>
      <c r="I6865" s="12">
        <f t="shared" si="1067"/>
        <v>0</v>
      </c>
      <c r="J6865" s="12">
        <f t="shared" si="1074"/>
        <v>0</v>
      </c>
      <c r="K6865" s="12">
        <f t="shared" si="1075"/>
        <v>0</v>
      </c>
      <c r="L6865" s="12">
        <f t="shared" si="1076"/>
        <v>48.878862438619542</v>
      </c>
      <c r="M6865" s="12">
        <f t="shared" si="1071"/>
        <v>48.878862438619542</v>
      </c>
      <c r="N6865" s="13"/>
    </row>
    <row r="6866" spans="1:14" x14ac:dyDescent="0.2">
      <c r="A6866" s="10" t="s">
        <v>6848</v>
      </c>
      <c r="B6866" s="6">
        <f>IF($C$10=2012,profiles!C6853,IF($C$10=2013,profiles!E6853,IF($C$10=2014,profiles!G6853,IF($C$10=2015,profiles!I6853,IF($C$10=2016,profiles!K6853)))))</f>
        <v>68.885000000000005</v>
      </c>
      <c r="C6866" s="6">
        <f>IF($C$10=2012,profiles!D6853,IF($C$10=2013,profiles!F6853,IF($C$10=2014,profiles!H6853,IF($C$10=2015,profiles!J6853,IF($C$10=2016,profiles!L6853)))))</f>
        <v>0.11657790995227886</v>
      </c>
      <c r="D6866" s="11">
        <f t="shared" si="1072"/>
        <v>23.315581990455772</v>
      </c>
      <c r="E6866" s="11">
        <f t="shared" si="1068"/>
        <v>0</v>
      </c>
      <c r="F6866" s="11">
        <f t="shared" si="1069"/>
        <v>23.315581990455772</v>
      </c>
      <c r="G6866" s="11">
        <f t="shared" si="1070"/>
        <v>45.569418009544236</v>
      </c>
      <c r="H6866" s="12">
        <f t="shared" si="1073"/>
        <v>0</v>
      </c>
      <c r="I6866" s="12">
        <f t="shared" ref="I6866:I6929" si="1077">MAX(MIN(E6866,($L$2-K6865)/$F$2),0)</f>
        <v>0</v>
      </c>
      <c r="J6866" s="12">
        <f t="shared" si="1074"/>
        <v>0</v>
      </c>
      <c r="K6866" s="12">
        <f t="shared" si="1075"/>
        <v>0</v>
      </c>
      <c r="L6866" s="12">
        <f t="shared" si="1076"/>
        <v>45.569418009544236</v>
      </c>
      <c r="M6866" s="12">
        <f t="shared" si="1071"/>
        <v>45.569418009544236</v>
      </c>
      <c r="N6866" s="13"/>
    </row>
    <row r="6867" spans="1:14" x14ac:dyDescent="0.2">
      <c r="A6867" s="10" t="s">
        <v>6849</v>
      </c>
      <c r="B6867" s="6">
        <f>IF($C$10=2012,profiles!C6854,IF($C$10=2013,profiles!E6854,IF($C$10=2014,profiles!G6854,IF($C$10=2015,profiles!I6854,IF($C$10=2016,profiles!K6854)))))</f>
        <v>70.363</v>
      </c>
      <c r="C6867" s="6">
        <f>IF($C$10=2012,profiles!D6854,IF($C$10=2013,profiles!F6854,IF($C$10=2014,profiles!H6854,IF($C$10=2015,profiles!J6854,IF($C$10=2016,profiles!L6854)))))</f>
        <v>0.13042395739677709</v>
      </c>
      <c r="D6867" s="11">
        <f t="shared" si="1072"/>
        <v>26.084791479355417</v>
      </c>
      <c r="E6867" s="11">
        <f t="shared" ref="E6867:E6930" si="1078">D6867-F6867</f>
        <v>0</v>
      </c>
      <c r="F6867" s="11">
        <f t="shared" ref="F6867:F6930" si="1079">MIN(D6867,B6867)</f>
        <v>26.084791479355417</v>
      </c>
      <c r="G6867" s="11">
        <f t="shared" ref="G6867:G6930" si="1080">B6867-F6867</f>
        <v>44.278208520644583</v>
      </c>
      <c r="H6867" s="12">
        <f t="shared" si="1073"/>
        <v>0</v>
      </c>
      <c r="I6867" s="12">
        <f t="shared" si="1077"/>
        <v>0</v>
      </c>
      <c r="J6867" s="12">
        <f t="shared" si="1074"/>
        <v>0</v>
      </c>
      <c r="K6867" s="12">
        <f t="shared" si="1075"/>
        <v>0</v>
      </c>
      <c r="L6867" s="12">
        <f t="shared" si="1076"/>
        <v>44.278208520644583</v>
      </c>
      <c r="M6867" s="12">
        <f t="shared" ref="M6867:M6930" si="1081">B6867-D6867</f>
        <v>44.278208520644583</v>
      </c>
      <c r="N6867" s="13"/>
    </row>
    <row r="6868" spans="1:14" x14ac:dyDescent="0.2">
      <c r="A6868" s="10" t="s">
        <v>6850</v>
      </c>
      <c r="B6868" s="6">
        <f>IF($C$10=2012,profiles!C6855,IF($C$10=2013,profiles!E6855,IF($C$10=2014,profiles!G6855,IF($C$10=2015,profiles!I6855,IF($C$10=2016,profiles!K6855)))))</f>
        <v>71.712000000000003</v>
      </c>
      <c r="C6868" s="6">
        <f>IF($C$10=2012,profiles!D6855,IF($C$10=2013,profiles!F6855,IF($C$10=2014,profiles!H6855,IF($C$10=2015,profiles!J6855,IF($C$10=2016,profiles!L6855)))))</f>
        <v>0.14139290407358737</v>
      </c>
      <c r="D6868" s="11">
        <f t="shared" ref="D6868:D6931" si="1082">C6868*$C$2</f>
        <v>28.278580814717476</v>
      </c>
      <c r="E6868" s="11">
        <f t="shared" si="1078"/>
        <v>0</v>
      </c>
      <c r="F6868" s="11">
        <f t="shared" si="1079"/>
        <v>28.278580814717476</v>
      </c>
      <c r="G6868" s="11">
        <f t="shared" si="1080"/>
        <v>43.433419185282531</v>
      </c>
      <c r="H6868" s="12">
        <f t="shared" ref="H6868:H6931" si="1083">E6868-I6868</f>
        <v>0</v>
      </c>
      <c r="I6868" s="12">
        <f t="shared" si="1077"/>
        <v>0</v>
      </c>
      <c r="J6868" s="12">
        <f t="shared" ref="J6868:J6931" si="1084">MIN(G6868,K6867*$F$3)</f>
        <v>0</v>
      </c>
      <c r="K6868" s="12">
        <f t="shared" ref="K6868:K6931" si="1085">K6867+I6868*$F$2-J6868/$F$3</f>
        <v>0</v>
      </c>
      <c r="L6868" s="12">
        <f t="shared" ref="L6868:L6931" si="1086">MAX(G6868-J6868,0)</f>
        <v>43.433419185282531</v>
      </c>
      <c r="M6868" s="12">
        <f t="shared" si="1081"/>
        <v>43.433419185282531</v>
      </c>
      <c r="N6868" s="13"/>
    </row>
    <row r="6869" spans="1:14" x14ac:dyDescent="0.2">
      <c r="A6869" s="10" t="s">
        <v>6851</v>
      </c>
      <c r="B6869" s="6">
        <f>IF($C$10=2012,profiles!C6856,IF($C$10=2013,profiles!E6856,IF($C$10=2014,profiles!G6856,IF($C$10=2015,profiles!I6856,IF($C$10=2016,profiles!K6856)))))</f>
        <v>70.641999999999996</v>
      </c>
      <c r="C6869" s="6">
        <f>IF($C$10=2012,profiles!D6856,IF($C$10=2013,profiles!F6856,IF($C$10=2014,profiles!H6856,IF($C$10=2015,profiles!J6856,IF($C$10=2016,profiles!L6856)))))</f>
        <v>0.14261013901376304</v>
      </c>
      <c r="D6869" s="11">
        <f t="shared" si="1082"/>
        <v>28.522027802752607</v>
      </c>
      <c r="E6869" s="11">
        <f t="shared" si="1078"/>
        <v>0</v>
      </c>
      <c r="F6869" s="11">
        <f t="shared" si="1079"/>
        <v>28.522027802752607</v>
      </c>
      <c r="G6869" s="11">
        <f t="shared" si="1080"/>
        <v>42.119972197247392</v>
      </c>
      <c r="H6869" s="12">
        <f t="shared" si="1083"/>
        <v>0</v>
      </c>
      <c r="I6869" s="12">
        <f t="shared" si="1077"/>
        <v>0</v>
      </c>
      <c r="J6869" s="12">
        <f t="shared" si="1084"/>
        <v>0</v>
      </c>
      <c r="K6869" s="12">
        <f t="shared" si="1085"/>
        <v>0</v>
      </c>
      <c r="L6869" s="12">
        <f t="shared" si="1086"/>
        <v>42.119972197247392</v>
      </c>
      <c r="M6869" s="12">
        <f t="shared" si="1081"/>
        <v>42.119972197247392</v>
      </c>
      <c r="N6869" s="13"/>
    </row>
    <row r="6870" spans="1:14" x14ac:dyDescent="0.2">
      <c r="A6870" s="10" t="s">
        <v>6852</v>
      </c>
      <c r="B6870" s="6">
        <f>IF($C$10=2012,profiles!C6857,IF($C$10=2013,profiles!E6857,IF($C$10=2014,profiles!G6857,IF($C$10=2015,profiles!I6857,IF($C$10=2016,profiles!K6857)))))</f>
        <v>69.707999999999998</v>
      </c>
      <c r="C6870" s="6">
        <f>IF($C$10=2012,profiles!D6857,IF($C$10=2013,profiles!F6857,IF($C$10=2014,profiles!H6857,IF($C$10=2015,profiles!J6857,IF($C$10=2016,profiles!L6857)))))</f>
        <v>0.14211217926550937</v>
      </c>
      <c r="D6870" s="11">
        <f t="shared" si="1082"/>
        <v>28.422435853101874</v>
      </c>
      <c r="E6870" s="11">
        <f t="shared" si="1078"/>
        <v>0</v>
      </c>
      <c r="F6870" s="11">
        <f t="shared" si="1079"/>
        <v>28.422435853101874</v>
      </c>
      <c r="G6870" s="11">
        <f t="shared" si="1080"/>
        <v>41.285564146898125</v>
      </c>
      <c r="H6870" s="12">
        <f t="shared" si="1083"/>
        <v>0</v>
      </c>
      <c r="I6870" s="12">
        <f t="shared" si="1077"/>
        <v>0</v>
      </c>
      <c r="J6870" s="12">
        <f t="shared" si="1084"/>
        <v>0</v>
      </c>
      <c r="K6870" s="12">
        <f t="shared" si="1085"/>
        <v>0</v>
      </c>
      <c r="L6870" s="12">
        <f t="shared" si="1086"/>
        <v>41.285564146898125</v>
      </c>
      <c r="M6870" s="12">
        <f t="shared" si="1081"/>
        <v>41.285564146898125</v>
      </c>
      <c r="N6870" s="13"/>
    </row>
    <row r="6871" spans="1:14" x14ac:dyDescent="0.2">
      <c r="A6871" s="10" t="s">
        <v>6853</v>
      </c>
      <c r="B6871" s="6">
        <f>IF($C$10=2012,profiles!C6858,IF($C$10=2013,profiles!E6858,IF($C$10=2014,profiles!G6858,IF($C$10=2015,profiles!I6858,IF($C$10=2016,profiles!K6858)))))</f>
        <v>68.513999999999996</v>
      </c>
      <c r="C6871" s="6">
        <f>IF($C$10=2012,profiles!D6858,IF($C$10=2013,profiles!F6858,IF($C$10=2014,profiles!H6858,IF($C$10=2015,profiles!J6858,IF($C$10=2016,profiles!L6858)))))</f>
        <v>0.12782350093367453</v>
      </c>
      <c r="D6871" s="11">
        <f t="shared" si="1082"/>
        <v>25.564700186734907</v>
      </c>
      <c r="E6871" s="11">
        <f t="shared" si="1078"/>
        <v>0</v>
      </c>
      <c r="F6871" s="11">
        <f t="shared" si="1079"/>
        <v>25.564700186734907</v>
      </c>
      <c r="G6871" s="11">
        <f t="shared" si="1080"/>
        <v>42.949299813265085</v>
      </c>
      <c r="H6871" s="12">
        <f t="shared" si="1083"/>
        <v>0</v>
      </c>
      <c r="I6871" s="12">
        <f t="shared" si="1077"/>
        <v>0</v>
      </c>
      <c r="J6871" s="12">
        <f t="shared" si="1084"/>
        <v>0</v>
      </c>
      <c r="K6871" s="12">
        <f t="shared" si="1085"/>
        <v>0</v>
      </c>
      <c r="L6871" s="12">
        <f t="shared" si="1086"/>
        <v>42.949299813265085</v>
      </c>
      <c r="M6871" s="12">
        <f t="shared" si="1081"/>
        <v>42.949299813265085</v>
      </c>
      <c r="N6871" s="13"/>
    </row>
    <row r="6872" spans="1:14" x14ac:dyDescent="0.2">
      <c r="A6872" s="10" t="s">
        <v>6854</v>
      </c>
      <c r="B6872" s="6">
        <f>IF($C$10=2012,profiles!C6859,IF($C$10=2013,profiles!E6859,IF($C$10=2014,profiles!G6859,IF($C$10=2015,profiles!I6859,IF($C$10=2016,profiles!K6859)))))</f>
        <v>67.084000000000003</v>
      </c>
      <c r="C6872" s="6">
        <f>IF($C$10=2012,profiles!D6859,IF($C$10=2013,profiles!F6859,IF($C$10=2014,profiles!H6859,IF($C$10=2015,profiles!J6859,IF($C$10=2016,profiles!L6859)))))</f>
        <v>9.9080157687253617E-2</v>
      </c>
      <c r="D6872" s="11">
        <f t="shared" si="1082"/>
        <v>19.816031537450723</v>
      </c>
      <c r="E6872" s="11">
        <f t="shared" si="1078"/>
        <v>0</v>
      </c>
      <c r="F6872" s="11">
        <f t="shared" si="1079"/>
        <v>19.816031537450723</v>
      </c>
      <c r="G6872" s="11">
        <f t="shared" si="1080"/>
        <v>47.267968462549277</v>
      </c>
      <c r="H6872" s="12">
        <f t="shared" si="1083"/>
        <v>0</v>
      </c>
      <c r="I6872" s="12">
        <f t="shared" si="1077"/>
        <v>0</v>
      </c>
      <c r="J6872" s="12">
        <f t="shared" si="1084"/>
        <v>0</v>
      </c>
      <c r="K6872" s="12">
        <f t="shared" si="1085"/>
        <v>0</v>
      </c>
      <c r="L6872" s="12">
        <f t="shared" si="1086"/>
        <v>47.267968462549277</v>
      </c>
      <c r="M6872" s="12">
        <f t="shared" si="1081"/>
        <v>47.267968462549277</v>
      </c>
      <c r="N6872" s="13"/>
    </row>
    <row r="6873" spans="1:14" x14ac:dyDescent="0.2">
      <c r="A6873" s="10" t="s">
        <v>6855</v>
      </c>
      <c r="B6873" s="6">
        <f>IF($C$10=2012,profiles!C6860,IF($C$10=2013,profiles!E6860,IF($C$10=2014,profiles!G6860,IF($C$10=2015,profiles!I6860,IF($C$10=2016,profiles!K6860)))))</f>
        <v>65.337000000000003</v>
      </c>
      <c r="C6873" s="6">
        <f>IF($C$10=2012,profiles!D6860,IF($C$10=2013,profiles!F6860,IF($C$10=2014,profiles!H6860,IF($C$10=2015,profiles!J6860,IF($C$10=2016,profiles!L6860)))))</f>
        <v>6.7501210318832564E-2</v>
      </c>
      <c r="D6873" s="11">
        <f t="shared" si="1082"/>
        <v>13.500242063766512</v>
      </c>
      <c r="E6873" s="11">
        <f t="shared" si="1078"/>
        <v>0</v>
      </c>
      <c r="F6873" s="11">
        <f t="shared" si="1079"/>
        <v>13.500242063766512</v>
      </c>
      <c r="G6873" s="11">
        <f t="shared" si="1080"/>
        <v>51.836757936233489</v>
      </c>
      <c r="H6873" s="12">
        <f t="shared" si="1083"/>
        <v>0</v>
      </c>
      <c r="I6873" s="12">
        <f t="shared" si="1077"/>
        <v>0</v>
      </c>
      <c r="J6873" s="12">
        <f t="shared" si="1084"/>
        <v>0</v>
      </c>
      <c r="K6873" s="12">
        <f t="shared" si="1085"/>
        <v>0</v>
      </c>
      <c r="L6873" s="12">
        <f t="shared" si="1086"/>
        <v>51.836757936233489</v>
      </c>
      <c r="M6873" s="12">
        <f t="shared" si="1081"/>
        <v>51.836757936233489</v>
      </c>
      <c r="N6873" s="13"/>
    </row>
    <row r="6874" spans="1:14" x14ac:dyDescent="0.2">
      <c r="A6874" s="10" t="s">
        <v>6856</v>
      </c>
      <c r="B6874" s="6">
        <f>IF($C$10=2012,profiles!C6861,IF($C$10=2013,profiles!E6861,IF($C$10=2014,profiles!G6861,IF($C$10=2015,profiles!I6861,IF($C$10=2016,profiles!K6861)))))</f>
        <v>65.456999999999994</v>
      </c>
      <c r="C6874" s="6">
        <f>IF($C$10=2012,profiles!D6861,IF($C$10=2013,profiles!F6861,IF($C$10=2014,profiles!H6861,IF($C$10=2015,profiles!J6861,IF($C$10=2016,profiles!L6861)))))</f>
        <v>4.3502316896050899E-2</v>
      </c>
      <c r="D6874" s="11">
        <f t="shared" si="1082"/>
        <v>8.7004633792101806</v>
      </c>
      <c r="E6874" s="11">
        <f t="shared" si="1078"/>
        <v>0</v>
      </c>
      <c r="F6874" s="11">
        <f t="shared" si="1079"/>
        <v>8.7004633792101806</v>
      </c>
      <c r="G6874" s="11">
        <f t="shared" si="1080"/>
        <v>56.756536620789817</v>
      </c>
      <c r="H6874" s="12">
        <f t="shared" si="1083"/>
        <v>0</v>
      </c>
      <c r="I6874" s="12">
        <f t="shared" si="1077"/>
        <v>0</v>
      </c>
      <c r="J6874" s="12">
        <f t="shared" si="1084"/>
        <v>0</v>
      </c>
      <c r="K6874" s="12">
        <f t="shared" si="1085"/>
        <v>0</v>
      </c>
      <c r="L6874" s="12">
        <f t="shared" si="1086"/>
        <v>56.756536620789817</v>
      </c>
      <c r="M6874" s="12">
        <f t="shared" si="1081"/>
        <v>56.756536620789817</v>
      </c>
      <c r="N6874" s="13"/>
    </row>
    <row r="6875" spans="1:14" x14ac:dyDescent="0.2">
      <c r="A6875" s="10" t="s">
        <v>6857</v>
      </c>
      <c r="B6875" s="6">
        <f>IF($C$10=2012,profiles!C6862,IF($C$10=2013,profiles!E6862,IF($C$10=2014,profiles!G6862,IF($C$10=2015,profiles!I6862,IF($C$10=2016,profiles!K6862)))))</f>
        <v>67.391999999999996</v>
      </c>
      <c r="C6875" s="6">
        <f>IF($C$10=2012,profiles!D6862,IF($C$10=2013,profiles!F6862,IF($C$10=2014,profiles!H6862,IF($C$10=2015,profiles!J6862,IF($C$10=2016,profiles!L6862)))))</f>
        <v>2.8342209004772113E-2</v>
      </c>
      <c r="D6875" s="11">
        <f t="shared" si="1082"/>
        <v>5.6684418009544224</v>
      </c>
      <c r="E6875" s="11">
        <f t="shared" si="1078"/>
        <v>0</v>
      </c>
      <c r="F6875" s="11">
        <f t="shared" si="1079"/>
        <v>5.6684418009544224</v>
      </c>
      <c r="G6875" s="11">
        <f t="shared" si="1080"/>
        <v>61.72355819904557</v>
      </c>
      <c r="H6875" s="12">
        <f t="shared" si="1083"/>
        <v>0</v>
      </c>
      <c r="I6875" s="12">
        <f t="shared" si="1077"/>
        <v>0</v>
      </c>
      <c r="J6875" s="12">
        <f t="shared" si="1084"/>
        <v>0</v>
      </c>
      <c r="K6875" s="12">
        <f t="shared" si="1085"/>
        <v>0</v>
      </c>
      <c r="L6875" s="12">
        <f t="shared" si="1086"/>
        <v>61.72355819904557</v>
      </c>
      <c r="M6875" s="12">
        <f t="shared" si="1081"/>
        <v>61.72355819904557</v>
      </c>
      <c r="N6875" s="13"/>
    </row>
    <row r="6876" spans="1:14" x14ac:dyDescent="0.2">
      <c r="A6876" s="10" t="s">
        <v>6858</v>
      </c>
      <c r="B6876" s="6">
        <f>IF($C$10=2012,profiles!C6863,IF($C$10=2013,profiles!E6863,IF($C$10=2014,profiles!G6863,IF($C$10=2015,profiles!I6863,IF($C$10=2016,profiles!K6863)))))</f>
        <v>69.644999999999996</v>
      </c>
      <c r="C6876" s="6">
        <f>IF($C$10=2012,profiles!D6863,IF($C$10=2013,profiles!F6863,IF($C$10=2014,profiles!H6863,IF($C$10=2015,profiles!J6863,IF($C$10=2016,profiles!L6863)))))</f>
        <v>2.8895497613942871E-2</v>
      </c>
      <c r="D6876" s="11">
        <f t="shared" si="1082"/>
        <v>5.7790995227885746</v>
      </c>
      <c r="E6876" s="11">
        <f t="shared" si="1078"/>
        <v>0</v>
      </c>
      <c r="F6876" s="11">
        <f t="shared" si="1079"/>
        <v>5.7790995227885746</v>
      </c>
      <c r="G6876" s="11">
        <f t="shared" si="1080"/>
        <v>63.865900477211419</v>
      </c>
      <c r="H6876" s="12">
        <f t="shared" si="1083"/>
        <v>0</v>
      </c>
      <c r="I6876" s="12">
        <f t="shared" si="1077"/>
        <v>0</v>
      </c>
      <c r="J6876" s="12">
        <f t="shared" si="1084"/>
        <v>0</v>
      </c>
      <c r="K6876" s="12">
        <f t="shared" si="1085"/>
        <v>0</v>
      </c>
      <c r="L6876" s="12">
        <f t="shared" si="1086"/>
        <v>63.865900477211419</v>
      </c>
      <c r="M6876" s="12">
        <f t="shared" si="1081"/>
        <v>63.865900477211419</v>
      </c>
      <c r="N6876" s="13"/>
    </row>
    <row r="6877" spans="1:14" x14ac:dyDescent="0.2">
      <c r="A6877" s="10" t="s">
        <v>6859</v>
      </c>
      <c r="B6877" s="6">
        <f>IF($C$10=2012,profiles!C6864,IF($C$10=2013,profiles!E6864,IF($C$10=2014,profiles!G6864,IF($C$10=2015,profiles!I6864,IF($C$10=2016,profiles!K6864)))))</f>
        <v>65.278000000000006</v>
      </c>
      <c r="C6877" s="6">
        <f>IF($C$10=2012,profiles!D6864,IF($C$10=2013,profiles!F6864,IF($C$10=2014,profiles!H6864,IF($C$10=2015,profiles!J6864,IF($C$10=2016,profiles!L6864)))))</f>
        <v>3.1578947368421054E-2</v>
      </c>
      <c r="D6877" s="11">
        <f t="shared" si="1082"/>
        <v>6.3157894736842106</v>
      </c>
      <c r="E6877" s="11">
        <f t="shared" si="1078"/>
        <v>0</v>
      </c>
      <c r="F6877" s="11">
        <f t="shared" si="1079"/>
        <v>6.3157894736842106</v>
      </c>
      <c r="G6877" s="11">
        <f t="shared" si="1080"/>
        <v>58.962210526315793</v>
      </c>
      <c r="H6877" s="12">
        <f t="shared" si="1083"/>
        <v>0</v>
      </c>
      <c r="I6877" s="12">
        <f t="shared" si="1077"/>
        <v>0</v>
      </c>
      <c r="J6877" s="12">
        <f t="shared" si="1084"/>
        <v>0</v>
      </c>
      <c r="K6877" s="12">
        <f t="shared" si="1085"/>
        <v>0</v>
      </c>
      <c r="L6877" s="12">
        <f t="shared" si="1086"/>
        <v>58.962210526315793</v>
      </c>
      <c r="M6877" s="12">
        <f t="shared" si="1081"/>
        <v>58.962210526315793</v>
      </c>
      <c r="N6877" s="13"/>
    </row>
    <row r="6878" spans="1:14" x14ac:dyDescent="0.2">
      <c r="A6878" s="10" t="s">
        <v>6860</v>
      </c>
      <c r="B6878" s="6">
        <f>IF($C$10=2012,profiles!C6865,IF($C$10=2013,profiles!E6865,IF($C$10=2014,profiles!G6865,IF($C$10=2015,profiles!I6865,IF($C$10=2016,profiles!K6865)))))</f>
        <v>60.673000000000002</v>
      </c>
      <c r="C6878" s="6">
        <f>IF($C$10=2012,profiles!D6865,IF($C$10=2013,profiles!F6865,IF($C$10=2014,profiles!H6865,IF($C$10=2015,profiles!J6865,IF($C$10=2016,profiles!L6865)))))</f>
        <v>3.5119994467113912E-2</v>
      </c>
      <c r="D6878" s="11">
        <f t="shared" si="1082"/>
        <v>7.0239988934227826</v>
      </c>
      <c r="E6878" s="11">
        <f t="shared" si="1078"/>
        <v>0</v>
      </c>
      <c r="F6878" s="11">
        <f t="shared" si="1079"/>
        <v>7.0239988934227826</v>
      </c>
      <c r="G6878" s="11">
        <f t="shared" si="1080"/>
        <v>53.649001106577217</v>
      </c>
      <c r="H6878" s="12">
        <f t="shared" si="1083"/>
        <v>0</v>
      </c>
      <c r="I6878" s="12">
        <f t="shared" si="1077"/>
        <v>0</v>
      </c>
      <c r="J6878" s="12">
        <f t="shared" si="1084"/>
        <v>0</v>
      </c>
      <c r="K6878" s="12">
        <f t="shared" si="1085"/>
        <v>0</v>
      </c>
      <c r="L6878" s="12">
        <f t="shared" si="1086"/>
        <v>53.649001106577217</v>
      </c>
      <c r="M6878" s="12">
        <f t="shared" si="1081"/>
        <v>53.649001106577217</v>
      </c>
      <c r="N6878" s="13"/>
    </row>
    <row r="6879" spans="1:14" x14ac:dyDescent="0.2">
      <c r="A6879" s="10" t="s">
        <v>6861</v>
      </c>
      <c r="B6879" s="6">
        <f>IF($C$10=2012,profiles!C6866,IF($C$10=2013,profiles!E6866,IF($C$10=2014,profiles!G6866,IF($C$10=2015,profiles!I6866,IF($C$10=2016,profiles!K6866)))))</f>
        <v>56.027000000000001</v>
      </c>
      <c r="C6879" s="6">
        <f>IF($C$10=2012,profiles!D6866,IF($C$10=2013,profiles!F6866,IF($C$10=2014,profiles!H6866,IF($C$10=2015,profiles!J6866,IF($C$10=2016,profiles!L6866)))))</f>
        <v>3.3155819904557716E-2</v>
      </c>
      <c r="D6879" s="11">
        <f t="shared" si="1082"/>
        <v>6.631163980911543</v>
      </c>
      <c r="E6879" s="11">
        <f t="shared" si="1078"/>
        <v>0</v>
      </c>
      <c r="F6879" s="11">
        <f t="shared" si="1079"/>
        <v>6.631163980911543</v>
      </c>
      <c r="G6879" s="11">
        <f t="shared" si="1080"/>
        <v>49.395836019088456</v>
      </c>
      <c r="H6879" s="12">
        <f t="shared" si="1083"/>
        <v>0</v>
      </c>
      <c r="I6879" s="12">
        <f t="shared" si="1077"/>
        <v>0</v>
      </c>
      <c r="J6879" s="12">
        <f t="shared" si="1084"/>
        <v>0</v>
      </c>
      <c r="K6879" s="12">
        <f t="shared" si="1085"/>
        <v>0</v>
      </c>
      <c r="L6879" s="12">
        <f t="shared" si="1086"/>
        <v>49.395836019088456</v>
      </c>
      <c r="M6879" s="12">
        <f t="shared" si="1081"/>
        <v>49.395836019088456</v>
      </c>
      <c r="N6879" s="13"/>
    </row>
    <row r="6880" spans="1:14" x14ac:dyDescent="0.2">
      <c r="A6880" s="10" t="s">
        <v>6862</v>
      </c>
      <c r="B6880" s="6">
        <f>IF($C$10=2012,profiles!C6867,IF($C$10=2013,profiles!E6867,IF($C$10=2014,profiles!G6867,IF($C$10=2015,profiles!I6867,IF($C$10=2016,profiles!K6867)))))</f>
        <v>50.963000000000001</v>
      </c>
      <c r="C6880" s="6">
        <f>IF($C$10=2012,profiles!D6867,IF($C$10=2013,profiles!F6867,IF($C$10=2014,profiles!H6867,IF($C$10=2015,profiles!J6867,IF($C$10=2016,profiles!L6867)))))</f>
        <v>2.881250432256726E-2</v>
      </c>
      <c r="D6880" s="11">
        <f t="shared" si="1082"/>
        <v>5.7625008645134521</v>
      </c>
      <c r="E6880" s="11">
        <f t="shared" si="1078"/>
        <v>0</v>
      </c>
      <c r="F6880" s="11">
        <f t="shared" si="1079"/>
        <v>5.7625008645134521</v>
      </c>
      <c r="G6880" s="11">
        <f t="shared" si="1080"/>
        <v>45.200499135486552</v>
      </c>
      <c r="H6880" s="12">
        <f t="shared" si="1083"/>
        <v>0</v>
      </c>
      <c r="I6880" s="12">
        <f t="shared" si="1077"/>
        <v>0</v>
      </c>
      <c r="J6880" s="12">
        <f t="shared" si="1084"/>
        <v>0</v>
      </c>
      <c r="K6880" s="12">
        <f t="shared" si="1085"/>
        <v>0</v>
      </c>
      <c r="L6880" s="12">
        <f t="shared" si="1086"/>
        <v>45.200499135486552</v>
      </c>
      <c r="M6880" s="12">
        <f t="shared" si="1081"/>
        <v>45.200499135486552</v>
      </c>
      <c r="N6880" s="13"/>
    </row>
    <row r="6881" spans="1:14" x14ac:dyDescent="0.2">
      <c r="A6881" s="10" t="s">
        <v>6863</v>
      </c>
      <c r="B6881" s="6">
        <f>IF($C$10=2012,profiles!C6868,IF($C$10=2013,profiles!E6868,IF($C$10=2014,profiles!G6868,IF($C$10=2015,profiles!I6868,IF($C$10=2016,profiles!K6868)))))</f>
        <v>47.648000000000003</v>
      </c>
      <c r="C6881" s="6">
        <f>IF($C$10=2012,profiles!D6868,IF($C$10=2013,profiles!F6868,IF($C$10=2014,profiles!H6868,IF($C$10=2015,profiles!J6868,IF($C$10=2016,profiles!L6868)))))</f>
        <v>3.1864575553895942E-2</v>
      </c>
      <c r="D6881" s="11">
        <f t="shared" si="1082"/>
        <v>6.3729151107791884</v>
      </c>
      <c r="E6881" s="11">
        <f t="shared" si="1078"/>
        <v>0</v>
      </c>
      <c r="F6881" s="11">
        <f t="shared" si="1079"/>
        <v>6.3729151107791884</v>
      </c>
      <c r="G6881" s="11">
        <f t="shared" si="1080"/>
        <v>41.275084889220814</v>
      </c>
      <c r="H6881" s="12">
        <f t="shared" si="1083"/>
        <v>0</v>
      </c>
      <c r="I6881" s="12">
        <f t="shared" si="1077"/>
        <v>0</v>
      </c>
      <c r="J6881" s="12">
        <f t="shared" si="1084"/>
        <v>0</v>
      </c>
      <c r="K6881" s="12">
        <f t="shared" si="1085"/>
        <v>0</v>
      </c>
      <c r="L6881" s="12">
        <f t="shared" si="1086"/>
        <v>41.275084889220814</v>
      </c>
      <c r="M6881" s="12">
        <f t="shared" si="1081"/>
        <v>41.275084889220814</v>
      </c>
      <c r="N6881" s="13"/>
    </row>
    <row r="6882" spans="1:14" x14ac:dyDescent="0.2">
      <c r="A6882" s="10" t="s">
        <v>6864</v>
      </c>
      <c r="B6882" s="6">
        <f>IF($C$10=2012,profiles!C6869,IF($C$10=2013,profiles!E6869,IF($C$10=2014,profiles!G6869,IF($C$10=2015,profiles!I6869,IF($C$10=2016,profiles!K6869)))))</f>
        <v>45.600999999999999</v>
      </c>
      <c r="C6882" s="6">
        <f>IF($C$10=2012,profiles!D6869,IF($C$10=2013,profiles!F6869,IF($C$10=2014,profiles!H6869,IF($C$10=2015,profiles!J6869,IF($C$10=2016,profiles!L6869)))))</f>
        <v>3.8309407241446075E-2</v>
      </c>
      <c r="D6882" s="11">
        <f t="shared" si="1082"/>
        <v>7.6618814482892148</v>
      </c>
      <c r="E6882" s="11">
        <f t="shared" si="1078"/>
        <v>0</v>
      </c>
      <c r="F6882" s="11">
        <f t="shared" si="1079"/>
        <v>7.6618814482892148</v>
      </c>
      <c r="G6882" s="11">
        <f t="shared" si="1080"/>
        <v>37.939118551710784</v>
      </c>
      <c r="H6882" s="12">
        <f t="shared" si="1083"/>
        <v>0</v>
      </c>
      <c r="I6882" s="12">
        <f t="shared" si="1077"/>
        <v>0</v>
      </c>
      <c r="J6882" s="12">
        <f t="shared" si="1084"/>
        <v>0</v>
      </c>
      <c r="K6882" s="12">
        <f t="shared" si="1085"/>
        <v>0</v>
      </c>
      <c r="L6882" s="12">
        <f t="shared" si="1086"/>
        <v>37.939118551710784</v>
      </c>
      <c r="M6882" s="12">
        <f t="shared" si="1081"/>
        <v>37.939118551710784</v>
      </c>
      <c r="N6882" s="13"/>
    </row>
    <row r="6883" spans="1:14" x14ac:dyDescent="0.2">
      <c r="A6883" s="10" t="s">
        <v>6865</v>
      </c>
      <c r="B6883" s="6">
        <f>IF($C$10=2012,profiles!C6870,IF($C$10=2013,profiles!E6870,IF($C$10=2014,profiles!G6870,IF($C$10=2015,profiles!I6870,IF($C$10=2016,profiles!K6870)))))</f>
        <v>44.646999999999998</v>
      </c>
      <c r="C6883" s="6">
        <f>IF($C$10=2012,profiles!D6870,IF($C$10=2013,profiles!F6870,IF($C$10=2014,profiles!H6870,IF($C$10=2015,profiles!J6870,IF($C$10=2016,profiles!L6870)))))</f>
        <v>3.6387021823915025E-2</v>
      </c>
      <c r="D6883" s="11">
        <f t="shared" si="1082"/>
        <v>7.2774043647830053</v>
      </c>
      <c r="E6883" s="11">
        <f t="shared" si="1078"/>
        <v>0</v>
      </c>
      <c r="F6883" s="11">
        <f t="shared" si="1079"/>
        <v>7.2774043647830053</v>
      </c>
      <c r="G6883" s="11">
        <f t="shared" si="1080"/>
        <v>37.369595635216996</v>
      </c>
      <c r="H6883" s="12">
        <f t="shared" si="1083"/>
        <v>0</v>
      </c>
      <c r="I6883" s="12">
        <f t="shared" si="1077"/>
        <v>0</v>
      </c>
      <c r="J6883" s="12">
        <f t="shared" si="1084"/>
        <v>0</v>
      </c>
      <c r="K6883" s="12">
        <f t="shared" si="1085"/>
        <v>0</v>
      </c>
      <c r="L6883" s="12">
        <f t="shared" si="1086"/>
        <v>37.369595635216996</v>
      </c>
      <c r="M6883" s="12">
        <f t="shared" si="1081"/>
        <v>37.369595635216996</v>
      </c>
      <c r="N6883" s="13"/>
    </row>
    <row r="6884" spans="1:14" x14ac:dyDescent="0.2">
      <c r="A6884" s="10" t="s">
        <v>6866</v>
      </c>
      <c r="B6884" s="6">
        <f>IF($C$10=2012,profiles!C6871,IF($C$10=2013,profiles!E6871,IF($C$10=2014,profiles!G6871,IF($C$10=2015,profiles!I6871,IF($C$10=2016,profiles!K6871)))))</f>
        <v>44.921999999999997</v>
      </c>
      <c r="C6884" s="6">
        <f>IF($C$10=2012,profiles!D6871,IF($C$10=2013,profiles!F6871,IF($C$10=2014,profiles!H6871,IF($C$10=2015,profiles!J6871,IF($C$10=2016,profiles!L6871)))))</f>
        <v>3.3925262080601884E-2</v>
      </c>
      <c r="D6884" s="11">
        <f t="shared" si="1082"/>
        <v>6.7850524161203767</v>
      </c>
      <c r="E6884" s="11">
        <f t="shared" si="1078"/>
        <v>0</v>
      </c>
      <c r="F6884" s="11">
        <f t="shared" si="1079"/>
        <v>6.7850524161203767</v>
      </c>
      <c r="G6884" s="11">
        <f t="shared" si="1080"/>
        <v>38.136947583879618</v>
      </c>
      <c r="H6884" s="12">
        <f t="shared" si="1083"/>
        <v>0</v>
      </c>
      <c r="I6884" s="12">
        <f t="shared" si="1077"/>
        <v>0</v>
      </c>
      <c r="J6884" s="12">
        <f t="shared" si="1084"/>
        <v>0</v>
      </c>
      <c r="K6884" s="12">
        <f t="shared" si="1085"/>
        <v>0</v>
      </c>
      <c r="L6884" s="12">
        <f t="shared" si="1086"/>
        <v>38.136947583879618</v>
      </c>
      <c r="M6884" s="12">
        <f t="shared" si="1081"/>
        <v>38.136947583879618</v>
      </c>
      <c r="N6884" s="13"/>
    </row>
    <row r="6885" spans="1:14" x14ac:dyDescent="0.2">
      <c r="A6885" s="10" t="s">
        <v>6867</v>
      </c>
      <c r="B6885" s="6">
        <f>IF($C$10=2012,profiles!C6872,IF($C$10=2013,profiles!E6872,IF($C$10=2014,profiles!G6872,IF($C$10=2015,profiles!I6872,IF($C$10=2016,profiles!K6872)))))</f>
        <v>46.308</v>
      </c>
      <c r="C6885" s="6">
        <f>IF($C$10=2012,profiles!D6872,IF($C$10=2013,profiles!F6872,IF($C$10=2014,profiles!H6872,IF($C$10=2015,profiles!J6872,IF($C$10=2016,profiles!L6872)))))</f>
        <v>3.4519956850053934E-2</v>
      </c>
      <c r="D6885" s="11">
        <f t="shared" si="1082"/>
        <v>6.9039913700107869</v>
      </c>
      <c r="E6885" s="11">
        <f t="shared" si="1078"/>
        <v>0</v>
      </c>
      <c r="F6885" s="11">
        <f t="shared" si="1079"/>
        <v>6.9039913700107869</v>
      </c>
      <c r="G6885" s="11">
        <f t="shared" si="1080"/>
        <v>39.404008629989214</v>
      </c>
      <c r="H6885" s="12">
        <f t="shared" si="1083"/>
        <v>0</v>
      </c>
      <c r="I6885" s="12">
        <f t="shared" si="1077"/>
        <v>0</v>
      </c>
      <c r="J6885" s="12">
        <f t="shared" si="1084"/>
        <v>0</v>
      </c>
      <c r="K6885" s="12">
        <f t="shared" si="1085"/>
        <v>0</v>
      </c>
      <c r="L6885" s="12">
        <f t="shared" si="1086"/>
        <v>39.404008629989214</v>
      </c>
      <c r="M6885" s="12">
        <f t="shared" si="1081"/>
        <v>39.404008629989214</v>
      </c>
      <c r="N6885" s="13"/>
    </row>
    <row r="6886" spans="1:14" x14ac:dyDescent="0.2">
      <c r="A6886" s="10" t="s">
        <v>6868</v>
      </c>
      <c r="B6886" s="6">
        <f>IF($C$10=2012,profiles!C6873,IF($C$10=2013,profiles!E6873,IF($C$10=2014,profiles!G6873,IF($C$10=2015,profiles!I6873,IF($C$10=2016,profiles!K6873)))))</f>
        <v>50.463000000000001</v>
      </c>
      <c r="C6886" s="6">
        <f>IF($C$10=2012,profiles!D6873,IF($C$10=2013,profiles!F6873,IF($C$10=2014,profiles!H6873,IF($C$10=2015,profiles!J6873,IF($C$10=2016,profiles!L6873)))))</f>
        <v>3.4658257959228833E-2</v>
      </c>
      <c r="D6886" s="11">
        <f t="shared" si="1082"/>
        <v>6.9316515918457666</v>
      </c>
      <c r="E6886" s="11">
        <f t="shared" si="1078"/>
        <v>0</v>
      </c>
      <c r="F6886" s="11">
        <f t="shared" si="1079"/>
        <v>6.9316515918457666</v>
      </c>
      <c r="G6886" s="11">
        <f t="shared" si="1080"/>
        <v>43.531348408154237</v>
      </c>
      <c r="H6886" s="12">
        <f t="shared" si="1083"/>
        <v>0</v>
      </c>
      <c r="I6886" s="12">
        <f t="shared" si="1077"/>
        <v>0</v>
      </c>
      <c r="J6886" s="12">
        <f t="shared" si="1084"/>
        <v>0</v>
      </c>
      <c r="K6886" s="12">
        <f t="shared" si="1085"/>
        <v>0</v>
      </c>
      <c r="L6886" s="12">
        <f t="shared" si="1086"/>
        <v>43.531348408154237</v>
      </c>
      <c r="M6886" s="12">
        <f t="shared" si="1081"/>
        <v>43.531348408154237</v>
      </c>
      <c r="N6886" s="13"/>
    </row>
    <row r="6887" spans="1:14" x14ac:dyDescent="0.2">
      <c r="A6887" s="10" t="s">
        <v>6869</v>
      </c>
      <c r="B6887" s="6">
        <f>IF($C$10=2012,profiles!C6874,IF($C$10=2013,profiles!E6874,IF($C$10=2014,profiles!G6874,IF($C$10=2015,profiles!I6874,IF($C$10=2016,profiles!K6874)))))</f>
        <v>60.17</v>
      </c>
      <c r="C6887" s="6">
        <f>IF($C$10=2012,profiles!D6874,IF($C$10=2013,profiles!F6874,IF($C$10=2014,profiles!H6874,IF($C$10=2015,profiles!J6874,IF($C$10=2016,profiles!L6874)))))</f>
        <v>3.6815755262357204E-2</v>
      </c>
      <c r="D6887" s="11">
        <f t="shared" si="1082"/>
        <v>7.3631510524714407</v>
      </c>
      <c r="E6887" s="11">
        <f t="shared" si="1078"/>
        <v>0</v>
      </c>
      <c r="F6887" s="11">
        <f t="shared" si="1079"/>
        <v>7.3631510524714407</v>
      </c>
      <c r="G6887" s="11">
        <f t="shared" si="1080"/>
        <v>52.806848947528565</v>
      </c>
      <c r="H6887" s="12">
        <f t="shared" si="1083"/>
        <v>0</v>
      </c>
      <c r="I6887" s="12">
        <f t="shared" si="1077"/>
        <v>0</v>
      </c>
      <c r="J6887" s="12">
        <f t="shared" si="1084"/>
        <v>0</v>
      </c>
      <c r="K6887" s="12">
        <f t="shared" si="1085"/>
        <v>0</v>
      </c>
      <c r="L6887" s="12">
        <f t="shared" si="1086"/>
        <v>52.806848947528565</v>
      </c>
      <c r="M6887" s="12">
        <f t="shared" si="1081"/>
        <v>52.806848947528565</v>
      </c>
      <c r="N6887" s="13"/>
    </row>
    <row r="6888" spans="1:14" x14ac:dyDescent="0.2">
      <c r="A6888" s="10" t="s">
        <v>6870</v>
      </c>
      <c r="B6888" s="6">
        <f>IF($C$10=2012,profiles!C6875,IF($C$10=2013,profiles!E6875,IF($C$10=2014,profiles!G6875,IF($C$10=2015,profiles!I6875,IF($C$10=2016,profiles!K6875)))))</f>
        <v>67.338999999999999</v>
      </c>
      <c r="C6888" s="6">
        <f>IF($C$10=2012,profiles!D6875,IF($C$10=2013,profiles!F6875,IF($C$10=2014,profiles!H6875,IF($C$10=2015,profiles!J6875,IF($C$10=2016,profiles!L6875)))))</f>
        <v>4.0536055099161895E-2</v>
      </c>
      <c r="D6888" s="11">
        <f t="shared" si="1082"/>
        <v>8.1072110198323788</v>
      </c>
      <c r="E6888" s="11">
        <f t="shared" si="1078"/>
        <v>0</v>
      </c>
      <c r="F6888" s="11">
        <f t="shared" si="1079"/>
        <v>8.1072110198323788</v>
      </c>
      <c r="G6888" s="11">
        <f t="shared" si="1080"/>
        <v>59.231788980167622</v>
      </c>
      <c r="H6888" s="12">
        <f t="shared" si="1083"/>
        <v>0</v>
      </c>
      <c r="I6888" s="12">
        <f t="shared" si="1077"/>
        <v>0</v>
      </c>
      <c r="J6888" s="12">
        <f t="shared" si="1084"/>
        <v>0</v>
      </c>
      <c r="K6888" s="12">
        <f t="shared" si="1085"/>
        <v>0</v>
      </c>
      <c r="L6888" s="12">
        <f t="shared" si="1086"/>
        <v>59.231788980167622</v>
      </c>
      <c r="M6888" s="12">
        <f t="shared" si="1081"/>
        <v>59.231788980167622</v>
      </c>
      <c r="N6888" s="13"/>
    </row>
    <row r="6889" spans="1:14" x14ac:dyDescent="0.2">
      <c r="A6889" s="10" t="s">
        <v>6871</v>
      </c>
      <c r="B6889" s="6">
        <f>IF($C$10=2012,profiles!C6876,IF($C$10=2013,profiles!E6876,IF($C$10=2014,profiles!G6876,IF($C$10=2015,profiles!I6876,IF($C$10=2016,profiles!K6876)))))</f>
        <v>69.387</v>
      </c>
      <c r="C6889" s="6">
        <f>IF($C$10=2012,profiles!D6876,IF($C$10=2013,profiles!F6876,IF($C$10=2014,profiles!H6876,IF($C$10=2015,profiles!J6876,IF($C$10=2016,profiles!L6876)))))</f>
        <v>5.5361934002710701E-2</v>
      </c>
      <c r="D6889" s="11">
        <f t="shared" si="1082"/>
        <v>11.072386800542141</v>
      </c>
      <c r="E6889" s="11">
        <f t="shared" si="1078"/>
        <v>0</v>
      </c>
      <c r="F6889" s="11">
        <f t="shared" si="1079"/>
        <v>11.072386800542141</v>
      </c>
      <c r="G6889" s="11">
        <f t="shared" si="1080"/>
        <v>58.31461319945786</v>
      </c>
      <c r="H6889" s="12">
        <f t="shared" si="1083"/>
        <v>0</v>
      </c>
      <c r="I6889" s="12">
        <f t="shared" si="1077"/>
        <v>0</v>
      </c>
      <c r="J6889" s="12">
        <f t="shared" si="1084"/>
        <v>0</v>
      </c>
      <c r="K6889" s="12">
        <f t="shared" si="1085"/>
        <v>0</v>
      </c>
      <c r="L6889" s="12">
        <f t="shared" si="1086"/>
        <v>58.31461319945786</v>
      </c>
      <c r="M6889" s="12">
        <f t="shared" si="1081"/>
        <v>58.31461319945786</v>
      </c>
      <c r="N6889" s="13"/>
    </row>
    <row r="6890" spans="1:14" x14ac:dyDescent="0.2">
      <c r="A6890" s="10" t="s">
        <v>6872</v>
      </c>
      <c r="B6890" s="6">
        <f>IF($C$10=2012,profiles!C6877,IF($C$10=2013,profiles!E6877,IF($C$10=2014,profiles!G6877,IF($C$10=2015,profiles!I6877,IF($C$10=2016,profiles!K6877)))))</f>
        <v>69.209999999999994</v>
      </c>
      <c r="C6890" s="6">
        <f>IF($C$10=2012,profiles!D6877,IF($C$10=2013,profiles!F6877,IF($C$10=2014,profiles!H6877,IF($C$10=2015,profiles!J6877,IF($C$10=2016,profiles!L6877)))))</f>
        <v>9.4321356457278793E-2</v>
      </c>
      <c r="D6890" s="11">
        <f t="shared" si="1082"/>
        <v>18.864271291455758</v>
      </c>
      <c r="E6890" s="11">
        <f t="shared" si="1078"/>
        <v>0</v>
      </c>
      <c r="F6890" s="11">
        <f t="shared" si="1079"/>
        <v>18.864271291455758</v>
      </c>
      <c r="G6890" s="11">
        <f t="shared" si="1080"/>
        <v>50.345728708544236</v>
      </c>
      <c r="H6890" s="12">
        <f t="shared" si="1083"/>
        <v>0</v>
      </c>
      <c r="I6890" s="12">
        <f t="shared" si="1077"/>
        <v>0</v>
      </c>
      <c r="J6890" s="12">
        <f t="shared" si="1084"/>
        <v>0</v>
      </c>
      <c r="K6890" s="12">
        <f t="shared" si="1085"/>
        <v>0</v>
      </c>
      <c r="L6890" s="12">
        <f t="shared" si="1086"/>
        <v>50.345728708544236</v>
      </c>
      <c r="M6890" s="12">
        <f t="shared" si="1081"/>
        <v>50.345728708544236</v>
      </c>
      <c r="N6890" s="13"/>
    </row>
    <row r="6891" spans="1:14" x14ac:dyDescent="0.2">
      <c r="A6891" s="10" t="s">
        <v>6873</v>
      </c>
      <c r="B6891" s="6">
        <f>IF($C$10=2012,profiles!C6878,IF($C$10=2013,profiles!E6878,IF($C$10=2014,profiles!G6878,IF($C$10=2015,profiles!I6878,IF($C$10=2016,profiles!K6878)))))</f>
        <v>70.067999999999998</v>
      </c>
      <c r="C6891" s="6">
        <f>IF($C$10=2012,profiles!D6878,IF($C$10=2013,profiles!F6878,IF($C$10=2014,profiles!H6878,IF($C$10=2015,profiles!J6878,IF($C$10=2016,profiles!L6878)))))</f>
        <v>0.14835559981191049</v>
      </c>
      <c r="D6891" s="11">
        <f t="shared" si="1082"/>
        <v>29.671119962382097</v>
      </c>
      <c r="E6891" s="11">
        <f t="shared" si="1078"/>
        <v>0</v>
      </c>
      <c r="F6891" s="11">
        <f t="shared" si="1079"/>
        <v>29.671119962382097</v>
      </c>
      <c r="G6891" s="11">
        <f t="shared" si="1080"/>
        <v>40.396880037617905</v>
      </c>
      <c r="H6891" s="12">
        <f t="shared" si="1083"/>
        <v>0</v>
      </c>
      <c r="I6891" s="12">
        <f t="shared" si="1077"/>
        <v>0</v>
      </c>
      <c r="J6891" s="12">
        <f t="shared" si="1084"/>
        <v>0</v>
      </c>
      <c r="K6891" s="12">
        <f t="shared" si="1085"/>
        <v>0</v>
      </c>
      <c r="L6891" s="12">
        <f t="shared" si="1086"/>
        <v>40.396880037617905</v>
      </c>
      <c r="M6891" s="12">
        <f t="shared" si="1081"/>
        <v>40.396880037617905</v>
      </c>
      <c r="N6891" s="13"/>
    </row>
    <row r="6892" spans="1:14" x14ac:dyDescent="0.2">
      <c r="A6892" s="10" t="s">
        <v>6874</v>
      </c>
      <c r="B6892" s="6">
        <f>IF($C$10=2012,profiles!C6879,IF($C$10=2013,profiles!E6879,IF($C$10=2014,profiles!G6879,IF($C$10=2015,profiles!I6879,IF($C$10=2016,profiles!K6879)))))</f>
        <v>71.043999999999997</v>
      </c>
      <c r="C6892" s="6">
        <f>IF($C$10=2012,profiles!D6879,IF($C$10=2013,profiles!F6879,IF($C$10=2014,profiles!H6879,IF($C$10=2015,profiles!J6879,IF($C$10=2016,profiles!L6879)))))</f>
        <v>0.20367604348186871</v>
      </c>
      <c r="D6892" s="11">
        <f t="shared" si="1082"/>
        <v>40.735208696373739</v>
      </c>
      <c r="E6892" s="11">
        <f t="shared" si="1078"/>
        <v>0</v>
      </c>
      <c r="F6892" s="11">
        <f t="shared" si="1079"/>
        <v>40.735208696373739</v>
      </c>
      <c r="G6892" s="11">
        <f t="shared" si="1080"/>
        <v>30.308791303626258</v>
      </c>
      <c r="H6892" s="12">
        <f t="shared" si="1083"/>
        <v>0</v>
      </c>
      <c r="I6892" s="12">
        <f t="shared" si="1077"/>
        <v>0</v>
      </c>
      <c r="J6892" s="12">
        <f t="shared" si="1084"/>
        <v>0</v>
      </c>
      <c r="K6892" s="12">
        <f t="shared" si="1085"/>
        <v>0</v>
      </c>
      <c r="L6892" s="12">
        <f t="shared" si="1086"/>
        <v>30.308791303626258</v>
      </c>
      <c r="M6892" s="12">
        <f t="shared" si="1081"/>
        <v>30.308791303626258</v>
      </c>
      <c r="N6892" s="13"/>
    </row>
    <row r="6893" spans="1:14" x14ac:dyDescent="0.2">
      <c r="A6893" s="10" t="s">
        <v>6875</v>
      </c>
      <c r="B6893" s="6">
        <f>IF($C$10=2012,profiles!C6880,IF($C$10=2013,profiles!E6880,IF($C$10=2014,profiles!G6880,IF($C$10=2015,profiles!I6880,IF($C$10=2016,profiles!K6880)))))</f>
        <v>69.926000000000002</v>
      </c>
      <c r="C6893" s="6">
        <f>IF($C$10=2012,profiles!D6880,IF($C$10=2013,profiles!F6880,IF($C$10=2014,profiles!H6880,IF($C$10=2015,profiles!J6880,IF($C$10=2016,profiles!L6880)))))</f>
        <v>0.2419716206123973</v>
      </c>
      <c r="D6893" s="11">
        <f t="shared" si="1082"/>
        <v>48.39432412247946</v>
      </c>
      <c r="E6893" s="11">
        <f t="shared" si="1078"/>
        <v>0</v>
      </c>
      <c r="F6893" s="11">
        <f t="shared" si="1079"/>
        <v>48.39432412247946</v>
      </c>
      <c r="G6893" s="11">
        <f t="shared" si="1080"/>
        <v>21.531675877520541</v>
      </c>
      <c r="H6893" s="12">
        <f t="shared" si="1083"/>
        <v>0</v>
      </c>
      <c r="I6893" s="12">
        <f t="shared" si="1077"/>
        <v>0</v>
      </c>
      <c r="J6893" s="12">
        <f t="shared" si="1084"/>
        <v>0</v>
      </c>
      <c r="K6893" s="12">
        <f t="shared" si="1085"/>
        <v>0</v>
      </c>
      <c r="L6893" s="12">
        <f t="shared" si="1086"/>
        <v>21.531675877520541</v>
      </c>
      <c r="M6893" s="12">
        <f t="shared" si="1081"/>
        <v>21.531675877520541</v>
      </c>
      <c r="N6893" s="13"/>
    </row>
    <row r="6894" spans="1:14" x14ac:dyDescent="0.2">
      <c r="A6894" s="10" t="s">
        <v>6876</v>
      </c>
      <c r="B6894" s="6">
        <f>IF($C$10=2012,profiles!C6881,IF($C$10=2013,profiles!E6881,IF($C$10=2014,profiles!G6881,IF($C$10=2015,profiles!I6881,IF($C$10=2016,profiles!K6881)))))</f>
        <v>68.844999999999999</v>
      </c>
      <c r="C6894" s="6">
        <f>IF($C$10=2012,profiles!D6881,IF($C$10=2013,profiles!F6881,IF($C$10=2014,profiles!H6881,IF($C$10=2015,profiles!J6881,IF($C$10=2016,profiles!L6881)))))</f>
        <v>0.24584405166929438</v>
      </c>
      <c r="D6894" s="11">
        <f t="shared" si="1082"/>
        <v>49.168810333858879</v>
      </c>
      <c r="E6894" s="11">
        <f t="shared" si="1078"/>
        <v>0</v>
      </c>
      <c r="F6894" s="11">
        <f t="shared" si="1079"/>
        <v>49.168810333858879</v>
      </c>
      <c r="G6894" s="11">
        <f t="shared" si="1080"/>
        <v>19.67618966614112</v>
      </c>
      <c r="H6894" s="12">
        <f t="shared" si="1083"/>
        <v>0</v>
      </c>
      <c r="I6894" s="12">
        <f t="shared" si="1077"/>
        <v>0</v>
      </c>
      <c r="J6894" s="12">
        <f t="shared" si="1084"/>
        <v>0</v>
      </c>
      <c r="K6894" s="12">
        <f t="shared" si="1085"/>
        <v>0</v>
      </c>
      <c r="L6894" s="12">
        <f t="shared" si="1086"/>
        <v>19.67618966614112</v>
      </c>
      <c r="M6894" s="12">
        <f t="shared" si="1081"/>
        <v>19.67618966614112</v>
      </c>
      <c r="N6894" s="13"/>
    </row>
    <row r="6895" spans="1:14" x14ac:dyDescent="0.2">
      <c r="A6895" s="10" t="s">
        <v>6877</v>
      </c>
      <c r="B6895" s="6">
        <f>IF($C$10=2012,profiles!C6882,IF($C$10=2013,profiles!E6882,IF($C$10=2014,profiles!G6882,IF($C$10=2015,profiles!I6882,IF($C$10=2016,profiles!K6882)))))</f>
        <v>67.893000000000001</v>
      </c>
      <c r="C6895" s="6">
        <f>IF($C$10=2012,profiles!D6882,IF($C$10=2013,profiles!F6882,IF($C$10=2014,profiles!H6882,IF($C$10=2015,profiles!J6882,IF($C$10=2016,profiles!L6882)))))</f>
        <v>0.21711891129366859</v>
      </c>
      <c r="D6895" s="11">
        <f t="shared" si="1082"/>
        <v>43.423782258733716</v>
      </c>
      <c r="E6895" s="11">
        <f t="shared" si="1078"/>
        <v>0</v>
      </c>
      <c r="F6895" s="11">
        <f t="shared" si="1079"/>
        <v>43.423782258733716</v>
      </c>
      <c r="G6895" s="11">
        <f t="shared" si="1080"/>
        <v>24.469217741266284</v>
      </c>
      <c r="H6895" s="12">
        <f t="shared" si="1083"/>
        <v>0</v>
      </c>
      <c r="I6895" s="12">
        <f t="shared" si="1077"/>
        <v>0</v>
      </c>
      <c r="J6895" s="12">
        <f t="shared" si="1084"/>
        <v>0</v>
      </c>
      <c r="K6895" s="12">
        <f t="shared" si="1085"/>
        <v>0</v>
      </c>
      <c r="L6895" s="12">
        <f t="shared" si="1086"/>
        <v>24.469217741266284</v>
      </c>
      <c r="M6895" s="12">
        <f t="shared" si="1081"/>
        <v>24.469217741266284</v>
      </c>
      <c r="N6895" s="13"/>
    </row>
    <row r="6896" spans="1:14" x14ac:dyDescent="0.2">
      <c r="A6896" s="10" t="s">
        <v>6878</v>
      </c>
      <c r="B6896" s="6">
        <f>IF($C$10=2012,profiles!C6883,IF($C$10=2013,profiles!E6883,IF($C$10=2014,profiles!G6883,IF($C$10=2015,profiles!I6883,IF($C$10=2016,profiles!K6883)))))</f>
        <v>66.644000000000005</v>
      </c>
      <c r="C6896" s="6">
        <f>IF($C$10=2012,profiles!D6883,IF($C$10=2013,profiles!F6883,IF($C$10=2014,profiles!H6883,IF($C$10=2015,profiles!J6883,IF($C$10=2016,profiles!L6883)))))</f>
        <v>0.17587752053771472</v>
      </c>
      <c r="D6896" s="11">
        <f t="shared" si="1082"/>
        <v>35.175504107542942</v>
      </c>
      <c r="E6896" s="11">
        <f t="shared" si="1078"/>
        <v>0</v>
      </c>
      <c r="F6896" s="11">
        <f t="shared" si="1079"/>
        <v>35.175504107542942</v>
      </c>
      <c r="G6896" s="11">
        <f t="shared" si="1080"/>
        <v>31.468495892457064</v>
      </c>
      <c r="H6896" s="12">
        <f t="shared" si="1083"/>
        <v>0</v>
      </c>
      <c r="I6896" s="12">
        <f t="shared" si="1077"/>
        <v>0</v>
      </c>
      <c r="J6896" s="12">
        <f t="shared" si="1084"/>
        <v>0</v>
      </c>
      <c r="K6896" s="12">
        <f t="shared" si="1085"/>
        <v>0</v>
      </c>
      <c r="L6896" s="12">
        <f t="shared" si="1086"/>
        <v>31.468495892457064</v>
      </c>
      <c r="M6896" s="12">
        <f t="shared" si="1081"/>
        <v>31.468495892457064</v>
      </c>
      <c r="N6896" s="13"/>
    </row>
    <row r="6897" spans="1:14" x14ac:dyDescent="0.2">
      <c r="A6897" s="10" t="s">
        <v>6879</v>
      </c>
      <c r="B6897" s="6">
        <f>IF($C$10=2012,profiles!C6884,IF($C$10=2013,profiles!E6884,IF($C$10=2014,profiles!G6884,IF($C$10=2015,profiles!I6884,IF($C$10=2016,profiles!K6884)))))</f>
        <v>65.010000000000005</v>
      </c>
      <c r="C6897" s="6">
        <f>IF($C$10=2012,profiles!D6884,IF($C$10=2013,profiles!F6884,IF($C$10=2014,profiles!H6884,IF($C$10=2015,profiles!J6884,IF($C$10=2016,profiles!L6884)))))</f>
        <v>0.11371117196359914</v>
      </c>
      <c r="D6897" s="11">
        <f t="shared" si="1082"/>
        <v>22.74223439271983</v>
      </c>
      <c r="E6897" s="11">
        <f t="shared" si="1078"/>
        <v>0</v>
      </c>
      <c r="F6897" s="11">
        <f t="shared" si="1079"/>
        <v>22.74223439271983</v>
      </c>
      <c r="G6897" s="11">
        <f t="shared" si="1080"/>
        <v>42.267765607280175</v>
      </c>
      <c r="H6897" s="12">
        <f t="shared" si="1083"/>
        <v>0</v>
      </c>
      <c r="I6897" s="12">
        <f t="shared" si="1077"/>
        <v>0</v>
      </c>
      <c r="J6897" s="12">
        <f t="shared" si="1084"/>
        <v>0</v>
      </c>
      <c r="K6897" s="12">
        <f t="shared" si="1085"/>
        <v>0</v>
      </c>
      <c r="L6897" s="12">
        <f t="shared" si="1086"/>
        <v>42.267765607280175</v>
      </c>
      <c r="M6897" s="12">
        <f t="shared" si="1081"/>
        <v>42.267765607280175</v>
      </c>
      <c r="N6897" s="13"/>
    </row>
    <row r="6898" spans="1:14" x14ac:dyDescent="0.2">
      <c r="A6898" s="10" t="s">
        <v>6880</v>
      </c>
      <c r="B6898" s="6">
        <f>IF($C$10=2012,profiles!C6885,IF($C$10=2013,profiles!E6885,IF($C$10=2014,profiles!G6885,IF($C$10=2015,profiles!I6885,IF($C$10=2016,profiles!K6885)))))</f>
        <v>64.885000000000005</v>
      </c>
      <c r="C6898" s="6">
        <f>IF($C$10=2012,profiles!D6885,IF($C$10=2013,profiles!F6885,IF($C$10=2014,profiles!H6885,IF($C$10=2015,profiles!J6885,IF($C$10=2016,profiles!L6885)))))</f>
        <v>4.9318175531767768E-2</v>
      </c>
      <c r="D6898" s="11">
        <f t="shared" si="1082"/>
        <v>9.8636351063535539</v>
      </c>
      <c r="E6898" s="11">
        <f t="shared" si="1078"/>
        <v>0</v>
      </c>
      <c r="F6898" s="11">
        <f t="shared" si="1079"/>
        <v>9.8636351063535539</v>
      </c>
      <c r="G6898" s="11">
        <f t="shared" si="1080"/>
        <v>55.021364893646449</v>
      </c>
      <c r="H6898" s="12">
        <f t="shared" si="1083"/>
        <v>0</v>
      </c>
      <c r="I6898" s="12">
        <f t="shared" si="1077"/>
        <v>0</v>
      </c>
      <c r="J6898" s="12">
        <f t="shared" si="1084"/>
        <v>0</v>
      </c>
      <c r="K6898" s="12">
        <f t="shared" si="1085"/>
        <v>0</v>
      </c>
      <c r="L6898" s="12">
        <f t="shared" si="1086"/>
        <v>55.021364893646449</v>
      </c>
      <c r="M6898" s="12">
        <f t="shared" si="1081"/>
        <v>55.021364893646449</v>
      </c>
      <c r="N6898" s="13"/>
    </row>
    <row r="6899" spans="1:14" x14ac:dyDescent="0.2">
      <c r="A6899" s="10" t="s">
        <v>6881</v>
      </c>
      <c r="B6899" s="6">
        <f>IF($C$10=2012,profiles!C6886,IF($C$10=2013,profiles!E6886,IF($C$10=2014,profiles!G6886,IF($C$10=2015,profiles!I6886,IF($C$10=2016,profiles!K6886)))))</f>
        <v>67.343000000000004</v>
      </c>
      <c r="C6899" s="6">
        <f>IF($C$10=2012,profiles!D6886,IF($C$10=2013,profiles!F6886,IF($C$10=2014,profiles!H6886,IF($C$10=2015,profiles!J6886,IF($C$10=2016,profiles!L6886)))))</f>
        <v>1.9749398390175088E-2</v>
      </c>
      <c r="D6899" s="11">
        <f t="shared" si="1082"/>
        <v>3.9498796780350176</v>
      </c>
      <c r="E6899" s="11">
        <f t="shared" si="1078"/>
        <v>0</v>
      </c>
      <c r="F6899" s="11">
        <f t="shared" si="1079"/>
        <v>3.9498796780350176</v>
      </c>
      <c r="G6899" s="11">
        <f t="shared" si="1080"/>
        <v>63.393120321964986</v>
      </c>
      <c r="H6899" s="12">
        <f t="shared" si="1083"/>
        <v>0</v>
      </c>
      <c r="I6899" s="12">
        <f t="shared" si="1077"/>
        <v>0</v>
      </c>
      <c r="J6899" s="12">
        <f t="shared" si="1084"/>
        <v>0</v>
      </c>
      <c r="K6899" s="12">
        <f t="shared" si="1085"/>
        <v>0</v>
      </c>
      <c r="L6899" s="12">
        <f t="shared" si="1086"/>
        <v>63.393120321964986</v>
      </c>
      <c r="M6899" s="12">
        <f t="shared" si="1081"/>
        <v>63.393120321964986</v>
      </c>
      <c r="N6899" s="13"/>
    </row>
    <row r="6900" spans="1:14" x14ac:dyDescent="0.2">
      <c r="A6900" s="10" t="s">
        <v>6882</v>
      </c>
      <c r="B6900" s="6">
        <f>IF($C$10=2012,profiles!C6887,IF($C$10=2013,profiles!E6887,IF($C$10=2014,profiles!G6887,IF($C$10=2015,profiles!I6887,IF($C$10=2016,profiles!K6887)))))</f>
        <v>69.846000000000004</v>
      </c>
      <c r="C6900" s="6">
        <f>IF($C$10=2012,profiles!D6887,IF($C$10=2013,profiles!F6887,IF($C$10=2014,profiles!H6887,IF($C$10=2015,profiles!J6887,IF($C$10=2016,profiles!L6887)))))</f>
        <v>2.2252648466240699E-2</v>
      </c>
      <c r="D6900" s="11">
        <f t="shared" si="1082"/>
        <v>4.4505296932481393</v>
      </c>
      <c r="E6900" s="11">
        <f t="shared" si="1078"/>
        <v>0</v>
      </c>
      <c r="F6900" s="11">
        <f t="shared" si="1079"/>
        <v>4.4505296932481393</v>
      </c>
      <c r="G6900" s="11">
        <f t="shared" si="1080"/>
        <v>65.395470306751861</v>
      </c>
      <c r="H6900" s="12">
        <f t="shared" si="1083"/>
        <v>0</v>
      </c>
      <c r="I6900" s="12">
        <f t="shared" si="1077"/>
        <v>0</v>
      </c>
      <c r="J6900" s="12">
        <f t="shared" si="1084"/>
        <v>0</v>
      </c>
      <c r="K6900" s="12">
        <f t="shared" si="1085"/>
        <v>0</v>
      </c>
      <c r="L6900" s="12">
        <f t="shared" si="1086"/>
        <v>65.395470306751861</v>
      </c>
      <c r="M6900" s="12">
        <f t="shared" si="1081"/>
        <v>65.395470306751861</v>
      </c>
      <c r="N6900" s="13"/>
    </row>
    <row r="6901" spans="1:14" x14ac:dyDescent="0.2">
      <c r="A6901" s="10" t="s">
        <v>6883</v>
      </c>
      <c r="B6901" s="6">
        <f>IF($C$10=2012,profiles!C6888,IF($C$10=2013,profiles!E6888,IF($C$10=2014,profiles!G6888,IF($C$10=2015,profiles!I6888,IF($C$10=2016,profiles!K6888)))))</f>
        <v>65.807000000000002</v>
      </c>
      <c r="C6901" s="6">
        <f>IF($C$10=2012,profiles!D6888,IF($C$10=2013,profiles!F6888,IF($C$10=2014,profiles!H6888,IF($C$10=2015,profiles!J6888,IF($C$10=2016,profiles!L6888)))))</f>
        <v>2.8116615495256271E-2</v>
      </c>
      <c r="D6901" s="11">
        <f t="shared" si="1082"/>
        <v>5.6233230990512544</v>
      </c>
      <c r="E6901" s="11">
        <f t="shared" si="1078"/>
        <v>0</v>
      </c>
      <c r="F6901" s="11">
        <f t="shared" si="1079"/>
        <v>5.6233230990512544</v>
      </c>
      <c r="G6901" s="11">
        <f t="shared" si="1080"/>
        <v>60.183676900948747</v>
      </c>
      <c r="H6901" s="12">
        <f t="shared" si="1083"/>
        <v>0</v>
      </c>
      <c r="I6901" s="12">
        <f t="shared" si="1077"/>
        <v>0</v>
      </c>
      <c r="J6901" s="12">
        <f t="shared" si="1084"/>
        <v>0</v>
      </c>
      <c r="K6901" s="12">
        <f t="shared" si="1085"/>
        <v>0</v>
      </c>
      <c r="L6901" s="12">
        <f t="shared" si="1086"/>
        <v>60.183676900948747</v>
      </c>
      <c r="M6901" s="12">
        <f t="shared" si="1081"/>
        <v>60.183676900948747</v>
      </c>
      <c r="N6901" s="13"/>
    </row>
    <row r="6902" spans="1:14" x14ac:dyDescent="0.2">
      <c r="A6902" s="10" t="s">
        <v>6884</v>
      </c>
      <c r="B6902" s="6">
        <f>IF($C$10=2012,profiles!C6889,IF($C$10=2013,profiles!E6889,IF($C$10=2014,profiles!G6889,IF($C$10=2015,profiles!I6889,IF($C$10=2016,profiles!K6889)))))</f>
        <v>60.927</v>
      </c>
      <c r="C6902" s="6">
        <f>IF($C$10=2012,profiles!D6889,IF($C$10=2013,profiles!F6889,IF($C$10=2014,profiles!H6889,IF($C$10=2015,profiles!J6889,IF($C$10=2016,profiles!L6889)))))</f>
        <v>3.0149641800127237E-2</v>
      </c>
      <c r="D6902" s="11">
        <f t="shared" si="1082"/>
        <v>6.0299283600254476</v>
      </c>
      <c r="E6902" s="11">
        <f t="shared" si="1078"/>
        <v>0</v>
      </c>
      <c r="F6902" s="11">
        <f t="shared" si="1079"/>
        <v>6.0299283600254476</v>
      </c>
      <c r="G6902" s="11">
        <f t="shared" si="1080"/>
        <v>54.897071639974556</v>
      </c>
      <c r="H6902" s="12">
        <f t="shared" si="1083"/>
        <v>0</v>
      </c>
      <c r="I6902" s="12">
        <f t="shared" si="1077"/>
        <v>0</v>
      </c>
      <c r="J6902" s="12">
        <f t="shared" si="1084"/>
        <v>0</v>
      </c>
      <c r="K6902" s="12">
        <f t="shared" si="1085"/>
        <v>0</v>
      </c>
      <c r="L6902" s="12">
        <f t="shared" si="1086"/>
        <v>54.897071639974556</v>
      </c>
      <c r="M6902" s="12">
        <f t="shared" si="1081"/>
        <v>54.897071639974556</v>
      </c>
      <c r="N6902" s="13"/>
    </row>
    <row r="6903" spans="1:14" x14ac:dyDescent="0.2">
      <c r="A6903" s="10" t="s">
        <v>6885</v>
      </c>
      <c r="B6903" s="6">
        <f>IF($C$10=2012,profiles!C6890,IF($C$10=2013,profiles!E6890,IF($C$10=2014,profiles!G6890,IF($C$10=2015,profiles!I6890,IF($C$10=2016,profiles!K6890)))))</f>
        <v>56.506999999999998</v>
      </c>
      <c r="C6903" s="6">
        <f>IF($C$10=2012,profiles!D6890,IF($C$10=2013,profiles!F6890,IF($C$10=2014,profiles!H6890,IF($C$10=2015,profiles!J6890,IF($C$10=2016,profiles!L6890)))))</f>
        <v>3.1339031339031341E-2</v>
      </c>
      <c r="D6903" s="11">
        <f t="shared" si="1082"/>
        <v>6.267806267806268</v>
      </c>
      <c r="E6903" s="11">
        <f t="shared" si="1078"/>
        <v>0</v>
      </c>
      <c r="F6903" s="11">
        <f t="shared" si="1079"/>
        <v>6.267806267806268</v>
      </c>
      <c r="G6903" s="11">
        <f t="shared" si="1080"/>
        <v>50.239193732193726</v>
      </c>
      <c r="H6903" s="12">
        <f t="shared" si="1083"/>
        <v>0</v>
      </c>
      <c r="I6903" s="12">
        <f t="shared" si="1077"/>
        <v>0</v>
      </c>
      <c r="J6903" s="12">
        <f t="shared" si="1084"/>
        <v>0</v>
      </c>
      <c r="K6903" s="12">
        <f t="shared" si="1085"/>
        <v>0</v>
      </c>
      <c r="L6903" s="12">
        <f t="shared" si="1086"/>
        <v>50.239193732193726</v>
      </c>
      <c r="M6903" s="12">
        <f t="shared" si="1081"/>
        <v>50.239193732193726</v>
      </c>
      <c r="N6903" s="13"/>
    </row>
    <row r="6904" spans="1:14" x14ac:dyDescent="0.2">
      <c r="A6904" s="10" t="s">
        <v>6886</v>
      </c>
      <c r="B6904" s="6">
        <f>IF($C$10=2012,profiles!C6891,IF($C$10=2013,profiles!E6891,IF($C$10=2014,profiles!G6891,IF($C$10=2015,profiles!I6891,IF($C$10=2016,profiles!K6891)))))</f>
        <v>51.478000000000002</v>
      </c>
      <c r="C6904" s="6">
        <f>IF($C$10=2012,profiles!D6891,IF($C$10=2013,profiles!F6891,IF($C$10=2014,profiles!H6891,IF($C$10=2015,profiles!J6891,IF($C$10=2016,profiles!L6891)))))</f>
        <v>3.0301773020219622E-2</v>
      </c>
      <c r="D6904" s="11">
        <f t="shared" si="1082"/>
        <v>6.0603546040439245</v>
      </c>
      <c r="E6904" s="11">
        <f t="shared" si="1078"/>
        <v>0</v>
      </c>
      <c r="F6904" s="11">
        <f t="shared" si="1079"/>
        <v>6.0603546040439245</v>
      </c>
      <c r="G6904" s="11">
        <f t="shared" si="1080"/>
        <v>45.417645395956079</v>
      </c>
      <c r="H6904" s="12">
        <f t="shared" si="1083"/>
        <v>0</v>
      </c>
      <c r="I6904" s="12">
        <f t="shared" si="1077"/>
        <v>0</v>
      </c>
      <c r="J6904" s="12">
        <f t="shared" si="1084"/>
        <v>0</v>
      </c>
      <c r="K6904" s="12">
        <f t="shared" si="1085"/>
        <v>0</v>
      </c>
      <c r="L6904" s="12">
        <f t="shared" si="1086"/>
        <v>45.417645395956079</v>
      </c>
      <c r="M6904" s="12">
        <f t="shared" si="1081"/>
        <v>45.417645395956079</v>
      </c>
      <c r="N6904" s="13"/>
    </row>
    <row r="6905" spans="1:14" x14ac:dyDescent="0.2">
      <c r="A6905" s="10" t="s">
        <v>6887</v>
      </c>
      <c r="B6905" s="6">
        <f>IF($C$10=2012,profiles!C6892,IF($C$10=2013,profiles!E6892,IF($C$10=2014,profiles!G6892,IF($C$10=2015,profiles!I6892,IF($C$10=2016,profiles!K6892)))))</f>
        <v>47.709000000000003</v>
      </c>
      <c r="C6905" s="6">
        <f>IF($C$10=2012,profiles!D6892,IF($C$10=2013,profiles!F6892,IF($C$10=2014,profiles!H6892,IF($C$10=2015,profiles!J6892,IF($C$10=2016,profiles!L6892)))))</f>
        <v>3.4285872285125737E-2</v>
      </c>
      <c r="D6905" s="11">
        <f t="shared" si="1082"/>
        <v>6.8571744570251472</v>
      </c>
      <c r="E6905" s="11">
        <f t="shared" si="1078"/>
        <v>0</v>
      </c>
      <c r="F6905" s="11">
        <f t="shared" si="1079"/>
        <v>6.8571744570251472</v>
      </c>
      <c r="G6905" s="11">
        <f t="shared" si="1080"/>
        <v>40.851825542974858</v>
      </c>
      <c r="H6905" s="12">
        <f t="shared" si="1083"/>
        <v>0</v>
      </c>
      <c r="I6905" s="12">
        <f t="shared" si="1077"/>
        <v>0</v>
      </c>
      <c r="J6905" s="12">
        <f t="shared" si="1084"/>
        <v>0</v>
      </c>
      <c r="K6905" s="12">
        <f t="shared" si="1085"/>
        <v>0</v>
      </c>
      <c r="L6905" s="12">
        <f t="shared" si="1086"/>
        <v>40.851825542974858</v>
      </c>
      <c r="M6905" s="12">
        <f t="shared" si="1081"/>
        <v>40.851825542974858</v>
      </c>
      <c r="N6905" s="13"/>
    </row>
    <row r="6906" spans="1:14" x14ac:dyDescent="0.2">
      <c r="A6906" s="10" t="s">
        <v>6888</v>
      </c>
      <c r="B6906" s="6">
        <f>IF($C$10=2012,profiles!C6893,IF($C$10=2013,profiles!E6893,IF($C$10=2014,profiles!G6893,IF($C$10=2015,profiles!I6893,IF($C$10=2016,profiles!K6893)))))</f>
        <v>45.715000000000003</v>
      </c>
      <c r="C6906" s="6">
        <f>IF($C$10=2012,profiles!D6893,IF($C$10=2013,profiles!F6893,IF($C$10=2014,profiles!H6893,IF($C$10=2015,profiles!J6893,IF($C$10=2016,profiles!L6893)))))</f>
        <v>3.5530117650311756E-2</v>
      </c>
      <c r="D6906" s="11">
        <f t="shared" si="1082"/>
        <v>7.1060235300623509</v>
      </c>
      <c r="E6906" s="11">
        <f t="shared" si="1078"/>
        <v>0</v>
      </c>
      <c r="F6906" s="11">
        <f t="shared" si="1079"/>
        <v>7.1060235300623509</v>
      </c>
      <c r="G6906" s="11">
        <f t="shared" si="1080"/>
        <v>38.608976469937652</v>
      </c>
      <c r="H6906" s="12">
        <f t="shared" si="1083"/>
        <v>0</v>
      </c>
      <c r="I6906" s="12">
        <f t="shared" si="1077"/>
        <v>0</v>
      </c>
      <c r="J6906" s="12">
        <f t="shared" si="1084"/>
        <v>0</v>
      </c>
      <c r="K6906" s="12">
        <f t="shared" si="1085"/>
        <v>0</v>
      </c>
      <c r="L6906" s="12">
        <f t="shared" si="1086"/>
        <v>38.608976469937652</v>
      </c>
      <c r="M6906" s="12">
        <f t="shared" si="1081"/>
        <v>38.608976469937652</v>
      </c>
      <c r="N6906" s="13"/>
    </row>
    <row r="6907" spans="1:14" x14ac:dyDescent="0.2">
      <c r="A6907" s="10" t="s">
        <v>6889</v>
      </c>
      <c r="B6907" s="6">
        <f>IF($C$10=2012,profiles!C6894,IF($C$10=2013,profiles!E6894,IF($C$10=2014,profiles!G6894,IF($C$10=2015,profiles!I6894,IF($C$10=2016,profiles!K6894)))))</f>
        <v>44.817999999999998</v>
      </c>
      <c r="C6907" s="6">
        <f>IF($C$10=2012,profiles!D6894,IF($C$10=2013,profiles!F6894,IF($C$10=2014,profiles!H6894,IF($C$10=2015,profiles!J6894,IF($C$10=2016,profiles!L6894)))))</f>
        <v>3.8267457453720982E-2</v>
      </c>
      <c r="D6907" s="11">
        <f t="shared" si="1082"/>
        <v>7.6534914907441962</v>
      </c>
      <c r="E6907" s="11">
        <f t="shared" si="1078"/>
        <v>0</v>
      </c>
      <c r="F6907" s="11">
        <f t="shared" si="1079"/>
        <v>7.6534914907441962</v>
      </c>
      <c r="G6907" s="11">
        <f t="shared" si="1080"/>
        <v>37.164508509255803</v>
      </c>
      <c r="H6907" s="12">
        <f t="shared" si="1083"/>
        <v>0</v>
      </c>
      <c r="I6907" s="12">
        <f t="shared" si="1077"/>
        <v>0</v>
      </c>
      <c r="J6907" s="12">
        <f t="shared" si="1084"/>
        <v>0</v>
      </c>
      <c r="K6907" s="12">
        <f t="shared" si="1085"/>
        <v>0</v>
      </c>
      <c r="L6907" s="12">
        <f t="shared" si="1086"/>
        <v>37.164508509255803</v>
      </c>
      <c r="M6907" s="12">
        <f t="shared" si="1081"/>
        <v>37.164508509255803</v>
      </c>
      <c r="N6907" s="13"/>
    </row>
    <row r="6908" spans="1:14" x14ac:dyDescent="0.2">
      <c r="A6908" s="10" t="s">
        <v>6890</v>
      </c>
      <c r="B6908" s="6">
        <f>IF($C$10=2012,profiles!C6895,IF($C$10=2013,profiles!E6895,IF($C$10=2014,profiles!G6895,IF($C$10=2015,profiles!I6895,IF($C$10=2016,profiles!K6895)))))</f>
        <v>45.142000000000003</v>
      </c>
      <c r="C6908" s="6">
        <f>IF($C$10=2012,profiles!D6895,IF($C$10=2013,profiles!F6895,IF($C$10=2014,profiles!H6895,IF($C$10=2015,profiles!J6895,IF($C$10=2016,profiles!L6895)))))</f>
        <v>3.7382660749588709E-2</v>
      </c>
      <c r="D6908" s="11">
        <f t="shared" si="1082"/>
        <v>7.476532149917742</v>
      </c>
      <c r="E6908" s="11">
        <f t="shared" si="1078"/>
        <v>0</v>
      </c>
      <c r="F6908" s="11">
        <f t="shared" si="1079"/>
        <v>7.476532149917742</v>
      </c>
      <c r="G6908" s="11">
        <f t="shared" si="1080"/>
        <v>37.665467850082258</v>
      </c>
      <c r="H6908" s="12">
        <f t="shared" si="1083"/>
        <v>0</v>
      </c>
      <c r="I6908" s="12">
        <f t="shared" si="1077"/>
        <v>0</v>
      </c>
      <c r="J6908" s="12">
        <f t="shared" si="1084"/>
        <v>0</v>
      </c>
      <c r="K6908" s="12">
        <f t="shared" si="1085"/>
        <v>0</v>
      </c>
      <c r="L6908" s="12">
        <f t="shared" si="1086"/>
        <v>37.665467850082258</v>
      </c>
      <c r="M6908" s="12">
        <f t="shared" si="1081"/>
        <v>37.665467850082258</v>
      </c>
      <c r="N6908" s="13"/>
    </row>
    <row r="6909" spans="1:14" x14ac:dyDescent="0.2">
      <c r="A6909" s="10" t="s">
        <v>6891</v>
      </c>
      <c r="B6909" s="6">
        <f>IF($C$10=2012,profiles!C6896,IF($C$10=2013,profiles!E6896,IF($C$10=2014,profiles!G6896,IF($C$10=2015,profiles!I6896,IF($C$10=2016,profiles!K6896)))))</f>
        <v>46.585999999999999</v>
      </c>
      <c r="C6909" s="6">
        <f>IF($C$10=2012,profiles!D6896,IF($C$10=2013,profiles!F6896,IF($C$10=2014,profiles!H6896,IF($C$10=2015,profiles!J6896,IF($C$10=2016,profiles!L6896)))))</f>
        <v>3.7728284462140375E-2</v>
      </c>
      <c r="D6909" s="11">
        <f t="shared" si="1082"/>
        <v>7.5456568924280747</v>
      </c>
      <c r="E6909" s="11">
        <f t="shared" si="1078"/>
        <v>0</v>
      </c>
      <c r="F6909" s="11">
        <f t="shared" si="1079"/>
        <v>7.5456568924280747</v>
      </c>
      <c r="G6909" s="11">
        <f t="shared" si="1080"/>
        <v>39.040343107571921</v>
      </c>
      <c r="H6909" s="12">
        <f t="shared" si="1083"/>
        <v>0</v>
      </c>
      <c r="I6909" s="12">
        <f t="shared" si="1077"/>
        <v>0</v>
      </c>
      <c r="J6909" s="12">
        <f t="shared" si="1084"/>
        <v>0</v>
      </c>
      <c r="K6909" s="12">
        <f t="shared" si="1085"/>
        <v>0</v>
      </c>
      <c r="L6909" s="12">
        <f t="shared" si="1086"/>
        <v>39.040343107571921</v>
      </c>
      <c r="M6909" s="12">
        <f t="shared" si="1081"/>
        <v>39.040343107571921</v>
      </c>
      <c r="N6909" s="13"/>
    </row>
    <row r="6910" spans="1:14" x14ac:dyDescent="0.2">
      <c r="A6910" s="10" t="s">
        <v>6892</v>
      </c>
      <c r="B6910" s="6">
        <f>IF($C$10=2012,profiles!C6897,IF($C$10=2013,profiles!E6897,IF($C$10=2014,profiles!G6897,IF($C$10=2015,profiles!I6897,IF($C$10=2016,profiles!K6897)))))</f>
        <v>50.853999999999999</v>
      </c>
      <c r="C6910" s="6">
        <f>IF($C$10=2012,profiles!D6897,IF($C$10=2013,profiles!F6897,IF($C$10=2014,profiles!H6897,IF($C$10=2015,profiles!J6897,IF($C$10=2016,profiles!L6897)))))</f>
        <v>3.8792805496799525E-2</v>
      </c>
      <c r="D6910" s="11">
        <f t="shared" si="1082"/>
        <v>7.7585610993599046</v>
      </c>
      <c r="E6910" s="11">
        <f t="shared" si="1078"/>
        <v>0</v>
      </c>
      <c r="F6910" s="11">
        <f t="shared" si="1079"/>
        <v>7.7585610993599046</v>
      </c>
      <c r="G6910" s="11">
        <f t="shared" si="1080"/>
        <v>43.095438900640097</v>
      </c>
      <c r="H6910" s="12">
        <f t="shared" si="1083"/>
        <v>0</v>
      </c>
      <c r="I6910" s="12">
        <f t="shared" si="1077"/>
        <v>0</v>
      </c>
      <c r="J6910" s="12">
        <f t="shared" si="1084"/>
        <v>0</v>
      </c>
      <c r="K6910" s="12">
        <f t="shared" si="1085"/>
        <v>0</v>
      </c>
      <c r="L6910" s="12">
        <f t="shared" si="1086"/>
        <v>43.095438900640097</v>
      </c>
      <c r="M6910" s="12">
        <f t="shared" si="1081"/>
        <v>43.095438900640097</v>
      </c>
      <c r="N6910" s="13"/>
    </row>
    <row r="6911" spans="1:14" x14ac:dyDescent="0.2">
      <c r="A6911" s="10" t="s">
        <v>6893</v>
      </c>
      <c r="B6911" s="6">
        <f>IF($C$10=2012,profiles!C6898,IF($C$10=2013,profiles!E6898,IF($C$10=2014,profiles!G6898,IF($C$10=2015,profiles!I6898,IF($C$10=2016,profiles!K6898)))))</f>
        <v>60.167999999999999</v>
      </c>
      <c r="C6911" s="6">
        <f>IF($C$10=2012,profiles!D6898,IF($C$10=2013,profiles!F6898,IF($C$10=2014,profiles!H6898,IF($C$10=2015,profiles!J6898,IF($C$10=2016,profiles!L6898)))))</f>
        <v>4.0424149420043409E-2</v>
      </c>
      <c r="D6911" s="11">
        <f t="shared" si="1082"/>
        <v>8.0848298840086823</v>
      </c>
      <c r="E6911" s="11">
        <f t="shared" si="1078"/>
        <v>0</v>
      </c>
      <c r="F6911" s="11">
        <f t="shared" si="1079"/>
        <v>8.0848298840086823</v>
      </c>
      <c r="G6911" s="11">
        <f t="shared" si="1080"/>
        <v>52.083170115991315</v>
      </c>
      <c r="H6911" s="12">
        <f t="shared" si="1083"/>
        <v>0</v>
      </c>
      <c r="I6911" s="12">
        <f t="shared" si="1077"/>
        <v>0</v>
      </c>
      <c r="J6911" s="12">
        <f t="shared" si="1084"/>
        <v>0</v>
      </c>
      <c r="K6911" s="12">
        <f t="shared" si="1085"/>
        <v>0</v>
      </c>
      <c r="L6911" s="12">
        <f t="shared" si="1086"/>
        <v>52.083170115991315</v>
      </c>
      <c r="M6911" s="12">
        <f t="shared" si="1081"/>
        <v>52.083170115991315</v>
      </c>
      <c r="N6911" s="13"/>
    </row>
    <row r="6912" spans="1:14" x14ac:dyDescent="0.2">
      <c r="A6912" s="10" t="s">
        <v>6894</v>
      </c>
      <c r="B6912" s="6">
        <f>IF($C$10=2012,profiles!C6899,IF($C$10=2013,profiles!E6899,IF($C$10=2014,profiles!G6899,IF($C$10=2015,profiles!I6899,IF($C$10=2016,profiles!K6899)))))</f>
        <v>67.338999999999999</v>
      </c>
      <c r="C6912" s="6">
        <f>IF($C$10=2012,profiles!D6899,IF($C$10=2013,profiles!F6899,IF($C$10=2014,profiles!H6899,IF($C$10=2015,profiles!J6899,IF($C$10=2016,profiles!L6899)))))</f>
        <v>4.0672998493080613E-2</v>
      </c>
      <c r="D6912" s="11">
        <f t="shared" si="1082"/>
        <v>8.1345996986161229</v>
      </c>
      <c r="E6912" s="11">
        <f t="shared" si="1078"/>
        <v>0</v>
      </c>
      <c r="F6912" s="11">
        <f t="shared" si="1079"/>
        <v>8.1345996986161229</v>
      </c>
      <c r="G6912" s="11">
        <f t="shared" si="1080"/>
        <v>59.204400301383878</v>
      </c>
      <c r="H6912" s="12">
        <f t="shared" si="1083"/>
        <v>0</v>
      </c>
      <c r="I6912" s="12">
        <f t="shared" si="1077"/>
        <v>0</v>
      </c>
      <c r="J6912" s="12">
        <f t="shared" si="1084"/>
        <v>0</v>
      </c>
      <c r="K6912" s="12">
        <f t="shared" si="1085"/>
        <v>0</v>
      </c>
      <c r="L6912" s="12">
        <f t="shared" si="1086"/>
        <v>59.204400301383878</v>
      </c>
      <c r="M6912" s="12">
        <f t="shared" si="1081"/>
        <v>59.204400301383878</v>
      </c>
      <c r="N6912" s="13"/>
    </row>
    <row r="6913" spans="1:14" x14ac:dyDescent="0.2">
      <c r="A6913" s="10" t="s">
        <v>6895</v>
      </c>
      <c r="B6913" s="6">
        <f>IF($C$10=2012,profiles!C6900,IF($C$10=2013,profiles!E6900,IF($C$10=2014,profiles!G6900,IF($C$10=2015,profiles!I6900,IF($C$10=2016,profiles!K6900)))))</f>
        <v>69.203000000000003</v>
      </c>
      <c r="C6913" s="6">
        <f>IF($C$10=2012,profiles!D6900,IF($C$10=2013,profiles!F6900,IF($C$10=2014,profiles!H6900,IF($C$10=2015,profiles!J6900,IF($C$10=2016,profiles!L6900)))))</f>
        <v>4.8138470684196702E-2</v>
      </c>
      <c r="D6913" s="11">
        <f t="shared" si="1082"/>
        <v>9.6276941368393398</v>
      </c>
      <c r="E6913" s="11">
        <f t="shared" si="1078"/>
        <v>0</v>
      </c>
      <c r="F6913" s="11">
        <f t="shared" si="1079"/>
        <v>9.6276941368393398</v>
      </c>
      <c r="G6913" s="11">
        <f t="shared" si="1080"/>
        <v>59.575305863160665</v>
      </c>
      <c r="H6913" s="12">
        <f t="shared" si="1083"/>
        <v>0</v>
      </c>
      <c r="I6913" s="12">
        <f t="shared" si="1077"/>
        <v>0</v>
      </c>
      <c r="J6913" s="12">
        <f t="shared" si="1084"/>
        <v>0</v>
      </c>
      <c r="K6913" s="12">
        <f t="shared" si="1085"/>
        <v>0</v>
      </c>
      <c r="L6913" s="12">
        <f t="shared" si="1086"/>
        <v>59.575305863160665</v>
      </c>
      <c r="M6913" s="12">
        <f t="shared" si="1081"/>
        <v>59.575305863160665</v>
      </c>
      <c r="N6913" s="13"/>
    </row>
    <row r="6914" spans="1:14" x14ac:dyDescent="0.2">
      <c r="A6914" s="10" t="s">
        <v>6896</v>
      </c>
      <c r="B6914" s="6">
        <f>IF($C$10=2012,profiles!C6901,IF($C$10=2013,profiles!E6901,IF($C$10=2014,profiles!G6901,IF($C$10=2015,profiles!I6901,IF($C$10=2016,profiles!K6901)))))</f>
        <v>69.132999999999996</v>
      </c>
      <c r="C6914" s="6">
        <f>IF($C$10=2012,profiles!D6901,IF($C$10=2013,profiles!F6901,IF($C$10=2014,profiles!H6901,IF($C$10=2015,profiles!J6901,IF($C$10=2016,profiles!L6901)))))</f>
        <v>7.7792985221130054E-2</v>
      </c>
      <c r="D6914" s="11">
        <f t="shared" si="1082"/>
        <v>15.55859704422601</v>
      </c>
      <c r="E6914" s="11">
        <f t="shared" si="1078"/>
        <v>0</v>
      </c>
      <c r="F6914" s="11">
        <f t="shared" si="1079"/>
        <v>15.55859704422601</v>
      </c>
      <c r="G6914" s="11">
        <f t="shared" si="1080"/>
        <v>53.574402955773984</v>
      </c>
      <c r="H6914" s="12">
        <f t="shared" si="1083"/>
        <v>0</v>
      </c>
      <c r="I6914" s="12">
        <f t="shared" si="1077"/>
        <v>0</v>
      </c>
      <c r="J6914" s="12">
        <f t="shared" si="1084"/>
        <v>0</v>
      </c>
      <c r="K6914" s="12">
        <f t="shared" si="1085"/>
        <v>0</v>
      </c>
      <c r="L6914" s="12">
        <f t="shared" si="1086"/>
        <v>53.574402955773984</v>
      </c>
      <c r="M6914" s="12">
        <f t="shared" si="1081"/>
        <v>53.574402955773984</v>
      </c>
      <c r="N6914" s="13"/>
    </row>
    <row r="6915" spans="1:14" x14ac:dyDescent="0.2">
      <c r="A6915" s="10" t="s">
        <v>6897</v>
      </c>
      <c r="B6915" s="6">
        <f>IF($C$10=2012,profiles!C6902,IF($C$10=2013,profiles!E6902,IF($C$10=2014,profiles!G6902,IF($C$10=2015,profiles!I6902,IF($C$10=2016,profiles!K6902)))))</f>
        <v>70.108000000000004</v>
      </c>
      <c r="C6915" s="6">
        <f>IF($C$10=2012,profiles!D6902,IF($C$10=2013,profiles!F6902,IF($C$10=2014,profiles!H6902,IF($C$10=2015,profiles!J6902,IF($C$10=2016,profiles!L6902)))))</f>
        <v>0.12109272392960337</v>
      </c>
      <c r="D6915" s="11">
        <f t="shared" si="1082"/>
        <v>24.218544785920674</v>
      </c>
      <c r="E6915" s="11">
        <f t="shared" si="1078"/>
        <v>0</v>
      </c>
      <c r="F6915" s="11">
        <f t="shared" si="1079"/>
        <v>24.218544785920674</v>
      </c>
      <c r="G6915" s="11">
        <f t="shared" si="1080"/>
        <v>45.889455214079334</v>
      </c>
      <c r="H6915" s="12">
        <f t="shared" si="1083"/>
        <v>0</v>
      </c>
      <c r="I6915" s="12">
        <f t="shared" si="1077"/>
        <v>0</v>
      </c>
      <c r="J6915" s="12">
        <f t="shared" si="1084"/>
        <v>0</v>
      </c>
      <c r="K6915" s="12">
        <f t="shared" si="1085"/>
        <v>0</v>
      </c>
      <c r="L6915" s="12">
        <f t="shared" si="1086"/>
        <v>45.889455214079334</v>
      </c>
      <c r="M6915" s="12">
        <f t="shared" si="1081"/>
        <v>45.889455214079334</v>
      </c>
      <c r="N6915" s="13"/>
    </row>
    <row r="6916" spans="1:14" x14ac:dyDescent="0.2">
      <c r="A6916" s="10" t="s">
        <v>6898</v>
      </c>
      <c r="B6916" s="6">
        <f>IF($C$10=2012,profiles!C6903,IF($C$10=2013,profiles!E6903,IF($C$10=2014,profiles!G6903,IF($C$10=2015,profiles!I6903,IF($C$10=2016,profiles!K6903)))))</f>
        <v>71.132999999999996</v>
      </c>
      <c r="C6916" s="6">
        <f>IF($C$10=2012,profiles!D6903,IF($C$10=2013,profiles!F6903,IF($C$10=2014,profiles!H6903,IF($C$10=2015,profiles!J6903,IF($C$10=2016,profiles!L6903)))))</f>
        <v>0.16352149088244647</v>
      </c>
      <c r="D6916" s="11">
        <f t="shared" si="1082"/>
        <v>32.704298176489296</v>
      </c>
      <c r="E6916" s="11">
        <f t="shared" si="1078"/>
        <v>0</v>
      </c>
      <c r="F6916" s="11">
        <f t="shared" si="1079"/>
        <v>32.704298176489296</v>
      </c>
      <c r="G6916" s="11">
        <f t="shared" si="1080"/>
        <v>38.4287018235107</v>
      </c>
      <c r="H6916" s="12">
        <f t="shared" si="1083"/>
        <v>0</v>
      </c>
      <c r="I6916" s="12">
        <f t="shared" si="1077"/>
        <v>0</v>
      </c>
      <c r="J6916" s="12">
        <f t="shared" si="1084"/>
        <v>0</v>
      </c>
      <c r="K6916" s="12">
        <f t="shared" si="1085"/>
        <v>0</v>
      </c>
      <c r="L6916" s="12">
        <f t="shared" si="1086"/>
        <v>38.4287018235107</v>
      </c>
      <c r="M6916" s="12">
        <f t="shared" si="1081"/>
        <v>38.4287018235107</v>
      </c>
      <c r="N6916" s="13"/>
    </row>
    <row r="6917" spans="1:14" x14ac:dyDescent="0.2">
      <c r="A6917" s="10" t="s">
        <v>6899</v>
      </c>
      <c r="B6917" s="6">
        <f>IF($C$10=2012,profiles!C6904,IF($C$10=2013,profiles!E6904,IF($C$10=2014,profiles!G6904,IF($C$10=2015,profiles!I6904,IF($C$10=2016,profiles!K6904)))))</f>
        <v>70.055000000000007</v>
      </c>
      <c r="C6917" s="6">
        <f>IF($C$10=2012,profiles!D6904,IF($C$10=2013,profiles!F6904,IF($C$10=2014,profiles!H6904,IF($C$10=2015,profiles!J6904,IF($C$10=2016,profiles!L6904)))))</f>
        <v>0.1885584726196895</v>
      </c>
      <c r="D6917" s="11">
        <f t="shared" si="1082"/>
        <v>37.711694523937901</v>
      </c>
      <c r="E6917" s="11">
        <f t="shared" si="1078"/>
        <v>0</v>
      </c>
      <c r="F6917" s="11">
        <f t="shared" si="1079"/>
        <v>37.711694523937901</v>
      </c>
      <c r="G6917" s="11">
        <f t="shared" si="1080"/>
        <v>32.343305476062106</v>
      </c>
      <c r="H6917" s="12">
        <f t="shared" si="1083"/>
        <v>0</v>
      </c>
      <c r="I6917" s="12">
        <f t="shared" si="1077"/>
        <v>0</v>
      </c>
      <c r="J6917" s="12">
        <f t="shared" si="1084"/>
        <v>0</v>
      </c>
      <c r="K6917" s="12">
        <f t="shared" si="1085"/>
        <v>0</v>
      </c>
      <c r="L6917" s="12">
        <f t="shared" si="1086"/>
        <v>32.343305476062106</v>
      </c>
      <c r="M6917" s="12">
        <f t="shared" si="1081"/>
        <v>32.343305476062106</v>
      </c>
      <c r="N6917" s="13"/>
    </row>
    <row r="6918" spans="1:14" x14ac:dyDescent="0.2">
      <c r="A6918" s="10" t="s">
        <v>6900</v>
      </c>
      <c r="B6918" s="6">
        <f>IF($C$10=2012,profiles!C6905,IF($C$10=2013,profiles!E6905,IF($C$10=2014,profiles!G6905,IF($C$10=2015,profiles!I6905,IF($C$10=2016,profiles!K6905)))))</f>
        <v>68.953000000000003</v>
      </c>
      <c r="C6918" s="6">
        <f>IF($C$10=2012,profiles!D6905,IF($C$10=2013,profiles!F6905,IF($C$10=2014,profiles!H6905,IF($C$10=2015,profiles!J6905,IF($C$10=2016,profiles!L6905)))))</f>
        <v>0.19219443407573306</v>
      </c>
      <c r="D6918" s="11">
        <f t="shared" si="1082"/>
        <v>38.43888681514661</v>
      </c>
      <c r="E6918" s="11">
        <f t="shared" si="1078"/>
        <v>0</v>
      </c>
      <c r="F6918" s="11">
        <f t="shared" si="1079"/>
        <v>38.43888681514661</v>
      </c>
      <c r="G6918" s="11">
        <f t="shared" si="1080"/>
        <v>30.514113184853393</v>
      </c>
      <c r="H6918" s="12">
        <f t="shared" si="1083"/>
        <v>0</v>
      </c>
      <c r="I6918" s="12">
        <f t="shared" si="1077"/>
        <v>0</v>
      </c>
      <c r="J6918" s="12">
        <f t="shared" si="1084"/>
        <v>0</v>
      </c>
      <c r="K6918" s="12">
        <f t="shared" si="1085"/>
        <v>0</v>
      </c>
      <c r="L6918" s="12">
        <f t="shared" si="1086"/>
        <v>30.514113184853393</v>
      </c>
      <c r="M6918" s="12">
        <f t="shared" si="1081"/>
        <v>30.514113184853393</v>
      </c>
      <c r="N6918" s="13"/>
    </row>
    <row r="6919" spans="1:14" x14ac:dyDescent="0.2">
      <c r="A6919" s="10" t="s">
        <v>6901</v>
      </c>
      <c r="B6919" s="6">
        <f>IF($C$10=2012,profiles!C6906,IF($C$10=2013,profiles!E6906,IF($C$10=2014,profiles!G6906,IF($C$10=2015,profiles!I6906,IF($C$10=2016,profiles!K6906)))))</f>
        <v>67.823999999999998</v>
      </c>
      <c r="C6919" s="6">
        <f>IF($C$10=2012,profiles!D6906,IF($C$10=2013,profiles!F6906,IF($C$10=2014,profiles!H6906,IF($C$10=2015,profiles!J6906,IF($C$10=2016,profiles!L6906)))))</f>
        <v>0.17947548145383158</v>
      </c>
      <c r="D6919" s="11">
        <f t="shared" si="1082"/>
        <v>35.895096290766318</v>
      </c>
      <c r="E6919" s="11">
        <f t="shared" si="1078"/>
        <v>0</v>
      </c>
      <c r="F6919" s="11">
        <f t="shared" si="1079"/>
        <v>35.895096290766318</v>
      </c>
      <c r="G6919" s="11">
        <f t="shared" si="1080"/>
        <v>31.92890370923368</v>
      </c>
      <c r="H6919" s="12">
        <f t="shared" si="1083"/>
        <v>0</v>
      </c>
      <c r="I6919" s="12">
        <f t="shared" si="1077"/>
        <v>0</v>
      </c>
      <c r="J6919" s="12">
        <f t="shared" si="1084"/>
        <v>0</v>
      </c>
      <c r="K6919" s="12">
        <f t="shared" si="1085"/>
        <v>0</v>
      </c>
      <c r="L6919" s="12">
        <f t="shared" si="1086"/>
        <v>31.92890370923368</v>
      </c>
      <c r="M6919" s="12">
        <f t="shared" si="1081"/>
        <v>31.92890370923368</v>
      </c>
      <c r="N6919" s="13"/>
    </row>
    <row r="6920" spans="1:14" x14ac:dyDescent="0.2">
      <c r="A6920" s="10" t="s">
        <v>6902</v>
      </c>
      <c r="B6920" s="6">
        <f>IF($C$10=2012,profiles!C6907,IF($C$10=2013,profiles!E6907,IF($C$10=2014,profiles!G6907,IF($C$10=2015,profiles!I6907,IF($C$10=2016,profiles!K6907)))))</f>
        <v>66.683000000000007</v>
      </c>
      <c r="C6920" s="6">
        <f>IF($C$10=2012,profiles!D6907,IF($C$10=2013,profiles!F6907,IF($C$10=2014,profiles!H6907,IF($C$10=2015,profiles!J6907,IF($C$10=2016,profiles!L6907)))))</f>
        <v>0.14246609431379867</v>
      </c>
      <c r="D6920" s="11">
        <f t="shared" si="1082"/>
        <v>28.493218862759733</v>
      </c>
      <c r="E6920" s="11">
        <f t="shared" si="1078"/>
        <v>0</v>
      </c>
      <c r="F6920" s="11">
        <f t="shared" si="1079"/>
        <v>28.493218862759733</v>
      </c>
      <c r="G6920" s="11">
        <f t="shared" si="1080"/>
        <v>38.189781137240274</v>
      </c>
      <c r="H6920" s="12">
        <f t="shared" si="1083"/>
        <v>0</v>
      </c>
      <c r="I6920" s="12">
        <f t="shared" si="1077"/>
        <v>0</v>
      </c>
      <c r="J6920" s="12">
        <f t="shared" si="1084"/>
        <v>0</v>
      </c>
      <c r="K6920" s="12">
        <f t="shared" si="1085"/>
        <v>0</v>
      </c>
      <c r="L6920" s="12">
        <f t="shared" si="1086"/>
        <v>38.189781137240274</v>
      </c>
      <c r="M6920" s="12">
        <f t="shared" si="1081"/>
        <v>38.189781137240274</v>
      </c>
      <c r="N6920" s="13"/>
    </row>
    <row r="6921" spans="1:14" x14ac:dyDescent="0.2">
      <c r="A6921" s="10" t="s">
        <v>6903</v>
      </c>
      <c r="B6921" s="6">
        <f>IF($C$10=2012,profiles!C6908,IF($C$10=2013,profiles!E6908,IF($C$10=2014,profiles!G6908,IF($C$10=2015,profiles!I6908,IF($C$10=2016,profiles!K6908)))))</f>
        <v>65.009</v>
      </c>
      <c r="C6921" s="6">
        <f>IF($C$10=2012,profiles!D6908,IF($C$10=2013,profiles!F6908,IF($C$10=2014,profiles!H6908,IF($C$10=2015,profiles!J6908,IF($C$10=2016,profiles!L6908)))))</f>
        <v>9.2253881354291953E-2</v>
      </c>
      <c r="D6921" s="11">
        <f t="shared" si="1082"/>
        <v>18.450776270858391</v>
      </c>
      <c r="E6921" s="11">
        <f t="shared" si="1078"/>
        <v>0</v>
      </c>
      <c r="F6921" s="11">
        <f t="shared" si="1079"/>
        <v>18.450776270858391</v>
      </c>
      <c r="G6921" s="11">
        <f t="shared" si="1080"/>
        <v>46.558223729141609</v>
      </c>
      <c r="H6921" s="12">
        <f t="shared" si="1083"/>
        <v>0</v>
      </c>
      <c r="I6921" s="12">
        <f t="shared" si="1077"/>
        <v>0</v>
      </c>
      <c r="J6921" s="12">
        <f t="shared" si="1084"/>
        <v>0</v>
      </c>
      <c r="K6921" s="12">
        <f t="shared" si="1085"/>
        <v>0</v>
      </c>
      <c r="L6921" s="12">
        <f t="shared" si="1086"/>
        <v>46.558223729141609</v>
      </c>
      <c r="M6921" s="12">
        <f t="shared" si="1081"/>
        <v>46.558223729141609</v>
      </c>
      <c r="N6921" s="13"/>
    </row>
    <row r="6922" spans="1:14" x14ac:dyDescent="0.2">
      <c r="A6922" s="10" t="s">
        <v>6904</v>
      </c>
      <c r="B6922" s="6">
        <f>IF($C$10=2012,profiles!C6909,IF($C$10=2013,profiles!E6909,IF($C$10=2014,profiles!G6909,IF($C$10=2015,profiles!I6909,IF($C$10=2016,profiles!K6909)))))</f>
        <v>65.335999999999999</v>
      </c>
      <c r="C6922" s="6">
        <f>IF($C$10=2012,profiles!D6909,IF($C$10=2013,profiles!F6909,IF($C$10=2014,profiles!H6909,IF($C$10=2015,profiles!J6909,IF($C$10=2016,profiles!L6909)))))</f>
        <v>3.8322757247729253E-2</v>
      </c>
      <c r="D6922" s="11">
        <f t="shared" si="1082"/>
        <v>7.6645514495458507</v>
      </c>
      <c r="E6922" s="11">
        <f t="shared" si="1078"/>
        <v>0</v>
      </c>
      <c r="F6922" s="11">
        <f t="shared" si="1079"/>
        <v>7.6645514495458507</v>
      </c>
      <c r="G6922" s="11">
        <f t="shared" si="1080"/>
        <v>57.671448550454144</v>
      </c>
      <c r="H6922" s="12">
        <f t="shared" si="1083"/>
        <v>0</v>
      </c>
      <c r="I6922" s="12">
        <f t="shared" si="1077"/>
        <v>0</v>
      </c>
      <c r="J6922" s="12">
        <f t="shared" si="1084"/>
        <v>0</v>
      </c>
      <c r="K6922" s="12">
        <f t="shared" si="1085"/>
        <v>0</v>
      </c>
      <c r="L6922" s="12">
        <f t="shared" si="1086"/>
        <v>57.671448550454144</v>
      </c>
      <c r="M6922" s="12">
        <f t="shared" si="1081"/>
        <v>57.671448550454144</v>
      </c>
      <c r="N6922" s="13"/>
    </row>
    <row r="6923" spans="1:14" x14ac:dyDescent="0.2">
      <c r="A6923" s="10" t="s">
        <v>6905</v>
      </c>
      <c r="B6923" s="6">
        <f>IF($C$10=2012,profiles!C6910,IF($C$10=2013,profiles!E6910,IF($C$10=2014,profiles!G6910,IF($C$10=2015,profiles!I6910,IF($C$10=2016,profiles!K6910)))))</f>
        <v>68.215999999999994</v>
      </c>
      <c r="C6923" s="6">
        <f>IF($C$10=2012,profiles!D6910,IF($C$10=2013,profiles!F6910,IF($C$10=2014,profiles!H6910,IF($C$10=2015,profiles!J6910,IF($C$10=2016,profiles!L6910)))))</f>
        <v>2.0474748731560976E-2</v>
      </c>
      <c r="D6923" s="11">
        <f t="shared" si="1082"/>
        <v>4.0949497463121949</v>
      </c>
      <c r="E6923" s="11">
        <f t="shared" si="1078"/>
        <v>0</v>
      </c>
      <c r="F6923" s="11">
        <f t="shared" si="1079"/>
        <v>4.0949497463121949</v>
      </c>
      <c r="G6923" s="11">
        <f t="shared" si="1080"/>
        <v>64.121050253687798</v>
      </c>
      <c r="H6923" s="12">
        <f t="shared" si="1083"/>
        <v>0</v>
      </c>
      <c r="I6923" s="12">
        <f t="shared" si="1077"/>
        <v>0</v>
      </c>
      <c r="J6923" s="12">
        <f t="shared" si="1084"/>
        <v>0</v>
      </c>
      <c r="K6923" s="12">
        <f t="shared" si="1085"/>
        <v>0</v>
      </c>
      <c r="L6923" s="12">
        <f t="shared" si="1086"/>
        <v>64.121050253687798</v>
      </c>
      <c r="M6923" s="12">
        <f t="shared" si="1081"/>
        <v>64.121050253687798</v>
      </c>
      <c r="N6923" s="13"/>
    </row>
    <row r="6924" spans="1:14" x14ac:dyDescent="0.2">
      <c r="A6924" s="10" t="s">
        <v>6906</v>
      </c>
      <c r="B6924" s="6">
        <f>IF($C$10=2012,profiles!C6911,IF($C$10=2013,profiles!E6911,IF($C$10=2014,profiles!G6911,IF($C$10=2015,profiles!I6911,IF($C$10=2016,profiles!K6911)))))</f>
        <v>69.906999999999996</v>
      </c>
      <c r="C6924" s="6">
        <f>IF($C$10=2012,profiles!D6911,IF($C$10=2013,profiles!F6911,IF($C$10=2014,profiles!H6911,IF($C$10=2015,profiles!J6911,IF($C$10=2016,profiles!L6911)))))</f>
        <v>1.848395614726335E-2</v>
      </c>
      <c r="D6924" s="11">
        <f t="shared" si="1082"/>
        <v>3.6967912294526699</v>
      </c>
      <c r="E6924" s="11">
        <f t="shared" si="1078"/>
        <v>0</v>
      </c>
      <c r="F6924" s="11">
        <f t="shared" si="1079"/>
        <v>3.6967912294526699</v>
      </c>
      <c r="G6924" s="11">
        <f t="shared" si="1080"/>
        <v>66.210208770547325</v>
      </c>
      <c r="H6924" s="12">
        <f t="shared" si="1083"/>
        <v>0</v>
      </c>
      <c r="I6924" s="12">
        <f t="shared" si="1077"/>
        <v>0</v>
      </c>
      <c r="J6924" s="12">
        <f t="shared" si="1084"/>
        <v>0</v>
      </c>
      <c r="K6924" s="12">
        <f t="shared" si="1085"/>
        <v>0</v>
      </c>
      <c r="L6924" s="12">
        <f t="shared" si="1086"/>
        <v>66.210208770547325</v>
      </c>
      <c r="M6924" s="12">
        <f t="shared" si="1081"/>
        <v>66.210208770547325</v>
      </c>
      <c r="N6924" s="13"/>
    </row>
    <row r="6925" spans="1:14" x14ac:dyDescent="0.2">
      <c r="A6925" s="10" t="s">
        <v>6907</v>
      </c>
      <c r="B6925" s="6">
        <f>IF($C$10=2012,profiles!C6912,IF($C$10=2013,profiles!E6912,IF($C$10=2014,profiles!G6912,IF($C$10=2015,profiles!I6912,IF($C$10=2016,profiles!K6912)))))</f>
        <v>65.504000000000005</v>
      </c>
      <c r="C6925" s="6">
        <f>IF($C$10=2012,profiles!D6912,IF($C$10=2013,profiles!F6912,IF($C$10=2014,profiles!H6912,IF($C$10=2015,profiles!J6912,IF($C$10=2016,profiles!L6912)))))</f>
        <v>2.1401020281199452E-2</v>
      </c>
      <c r="D6925" s="11">
        <f t="shared" si="1082"/>
        <v>4.2802040562398904</v>
      </c>
      <c r="E6925" s="11">
        <f t="shared" si="1078"/>
        <v>0</v>
      </c>
      <c r="F6925" s="11">
        <f t="shared" si="1079"/>
        <v>4.2802040562398904</v>
      </c>
      <c r="G6925" s="11">
        <f t="shared" si="1080"/>
        <v>61.223795943760116</v>
      </c>
      <c r="H6925" s="12">
        <f t="shared" si="1083"/>
        <v>0</v>
      </c>
      <c r="I6925" s="12">
        <f t="shared" si="1077"/>
        <v>0</v>
      </c>
      <c r="J6925" s="12">
        <f t="shared" si="1084"/>
        <v>0</v>
      </c>
      <c r="K6925" s="12">
        <f t="shared" si="1085"/>
        <v>0</v>
      </c>
      <c r="L6925" s="12">
        <f t="shared" si="1086"/>
        <v>61.223795943760116</v>
      </c>
      <c r="M6925" s="12">
        <f t="shared" si="1081"/>
        <v>61.223795943760116</v>
      </c>
      <c r="N6925" s="13"/>
    </row>
    <row r="6926" spans="1:14" x14ac:dyDescent="0.2">
      <c r="A6926" s="10" t="s">
        <v>6908</v>
      </c>
      <c r="B6926" s="6">
        <f>IF($C$10=2012,profiles!C6913,IF($C$10=2013,profiles!E6913,IF($C$10=2014,profiles!G6913,IF($C$10=2015,profiles!I6913,IF($C$10=2016,profiles!K6913)))))</f>
        <v>60.89</v>
      </c>
      <c r="C6926" s="6">
        <f>IF($C$10=2012,profiles!D6913,IF($C$10=2013,profiles!F6913,IF($C$10=2014,profiles!H6913,IF($C$10=2015,profiles!J6913,IF($C$10=2016,profiles!L6913)))))</f>
        <v>2.2714390388895802E-2</v>
      </c>
      <c r="D6926" s="11">
        <f t="shared" si="1082"/>
        <v>4.54287807777916</v>
      </c>
      <c r="E6926" s="11">
        <f t="shared" si="1078"/>
        <v>0</v>
      </c>
      <c r="F6926" s="11">
        <f t="shared" si="1079"/>
        <v>4.54287807777916</v>
      </c>
      <c r="G6926" s="11">
        <f t="shared" si="1080"/>
        <v>56.347121922220843</v>
      </c>
      <c r="H6926" s="12">
        <f t="shared" si="1083"/>
        <v>0</v>
      </c>
      <c r="I6926" s="12">
        <f t="shared" si="1077"/>
        <v>0</v>
      </c>
      <c r="J6926" s="12">
        <f t="shared" si="1084"/>
        <v>0</v>
      </c>
      <c r="K6926" s="12">
        <f t="shared" si="1085"/>
        <v>0</v>
      </c>
      <c r="L6926" s="12">
        <f t="shared" si="1086"/>
        <v>56.347121922220843</v>
      </c>
      <c r="M6926" s="12">
        <f t="shared" si="1081"/>
        <v>56.347121922220843</v>
      </c>
      <c r="N6926" s="13"/>
    </row>
    <row r="6927" spans="1:14" x14ac:dyDescent="0.2">
      <c r="A6927" s="10" t="s">
        <v>6909</v>
      </c>
      <c r="B6927" s="6">
        <f>IF($C$10=2012,profiles!C6914,IF($C$10=2013,profiles!E6914,IF($C$10=2014,profiles!G6914,IF($C$10=2015,profiles!I6914,IF($C$10=2016,profiles!K6914)))))</f>
        <v>56.146999999999998</v>
      </c>
      <c r="C6927" s="6">
        <f>IF($C$10=2012,profiles!D6914,IF($C$10=2013,profiles!F6914,IF($C$10=2014,profiles!H6914,IF($C$10=2015,profiles!J6914,IF($C$10=2016,profiles!L6914)))))</f>
        <v>2.590795349287324E-2</v>
      </c>
      <c r="D6927" s="11">
        <f t="shared" si="1082"/>
        <v>5.1815906985746478</v>
      </c>
      <c r="E6927" s="11">
        <f t="shared" si="1078"/>
        <v>0</v>
      </c>
      <c r="F6927" s="11">
        <f t="shared" si="1079"/>
        <v>5.1815906985746478</v>
      </c>
      <c r="G6927" s="11">
        <f t="shared" si="1080"/>
        <v>50.965409301425353</v>
      </c>
      <c r="H6927" s="12">
        <f t="shared" si="1083"/>
        <v>0</v>
      </c>
      <c r="I6927" s="12">
        <f t="shared" si="1077"/>
        <v>0</v>
      </c>
      <c r="J6927" s="12">
        <f t="shared" si="1084"/>
        <v>0</v>
      </c>
      <c r="K6927" s="12">
        <f t="shared" si="1085"/>
        <v>0</v>
      </c>
      <c r="L6927" s="12">
        <f t="shared" si="1086"/>
        <v>50.965409301425353</v>
      </c>
      <c r="M6927" s="12">
        <f t="shared" si="1081"/>
        <v>50.965409301425353</v>
      </c>
      <c r="N6927" s="13"/>
    </row>
    <row r="6928" spans="1:14" x14ac:dyDescent="0.2">
      <c r="A6928" s="10" t="s">
        <v>6910</v>
      </c>
      <c r="B6928" s="6">
        <f>IF($C$10=2012,profiles!C6915,IF($C$10=2013,profiles!E6915,IF($C$10=2014,profiles!G6915,IF($C$10=2015,profiles!I6915,IF($C$10=2016,profiles!K6915)))))</f>
        <v>51.216999999999999</v>
      </c>
      <c r="C6928" s="6">
        <f>IF($C$10=2012,profiles!D6915,IF($C$10=2013,profiles!F6915,IF($C$10=2014,profiles!H6915,IF($C$10=2015,profiles!J6915,IF($C$10=2016,profiles!L6915)))))</f>
        <v>2.8589993502274202E-2</v>
      </c>
      <c r="D6928" s="11">
        <f t="shared" si="1082"/>
        <v>5.7179987004548405</v>
      </c>
      <c r="E6928" s="11">
        <f t="shared" si="1078"/>
        <v>0</v>
      </c>
      <c r="F6928" s="11">
        <f t="shared" si="1079"/>
        <v>5.7179987004548405</v>
      </c>
      <c r="G6928" s="11">
        <f t="shared" si="1080"/>
        <v>45.499001299545156</v>
      </c>
      <c r="H6928" s="12">
        <f t="shared" si="1083"/>
        <v>0</v>
      </c>
      <c r="I6928" s="12">
        <f t="shared" si="1077"/>
        <v>0</v>
      </c>
      <c r="J6928" s="12">
        <f t="shared" si="1084"/>
        <v>0</v>
      </c>
      <c r="K6928" s="12">
        <f t="shared" si="1085"/>
        <v>0</v>
      </c>
      <c r="L6928" s="12">
        <f t="shared" si="1086"/>
        <v>45.499001299545156</v>
      </c>
      <c r="M6928" s="12">
        <f t="shared" si="1081"/>
        <v>45.499001299545156</v>
      </c>
      <c r="N6928" s="13"/>
    </row>
    <row r="6929" spans="1:14" x14ac:dyDescent="0.2">
      <c r="A6929" s="10" t="s">
        <v>6911</v>
      </c>
      <c r="B6929" s="6">
        <f>IF($C$10=2012,profiles!C6916,IF($C$10=2013,profiles!E6916,IF($C$10=2014,profiles!G6916,IF($C$10=2015,profiles!I6916,IF($C$10=2016,profiles!K6916)))))</f>
        <v>47.694000000000003</v>
      </c>
      <c r="C6929" s="6">
        <f>IF($C$10=2012,profiles!D6916,IF($C$10=2013,profiles!F6916,IF($C$10=2014,profiles!H6916,IF($C$10=2015,profiles!J6916,IF($C$10=2016,profiles!L6916)))))</f>
        <v>2.556767140705115E-2</v>
      </c>
      <c r="D6929" s="11">
        <f t="shared" si="1082"/>
        <v>5.1135342814102298</v>
      </c>
      <c r="E6929" s="11">
        <f t="shared" si="1078"/>
        <v>0</v>
      </c>
      <c r="F6929" s="11">
        <f t="shared" si="1079"/>
        <v>5.1135342814102298</v>
      </c>
      <c r="G6929" s="11">
        <f t="shared" si="1080"/>
        <v>42.580465718589771</v>
      </c>
      <c r="H6929" s="12">
        <f t="shared" si="1083"/>
        <v>0</v>
      </c>
      <c r="I6929" s="12">
        <f t="shared" si="1077"/>
        <v>0</v>
      </c>
      <c r="J6929" s="12">
        <f t="shared" si="1084"/>
        <v>0</v>
      </c>
      <c r="K6929" s="12">
        <f t="shared" si="1085"/>
        <v>0</v>
      </c>
      <c r="L6929" s="12">
        <f t="shared" si="1086"/>
        <v>42.580465718589771</v>
      </c>
      <c r="M6929" s="12">
        <f t="shared" si="1081"/>
        <v>42.580465718589771</v>
      </c>
      <c r="N6929" s="13"/>
    </row>
    <row r="6930" spans="1:14" x14ac:dyDescent="0.2">
      <c r="A6930" s="10" t="s">
        <v>6912</v>
      </c>
      <c r="B6930" s="6">
        <f>IF($C$10=2012,profiles!C6917,IF($C$10=2013,profiles!E6917,IF($C$10=2014,profiles!G6917,IF($C$10=2015,profiles!I6917,IF($C$10=2016,profiles!K6917)))))</f>
        <v>45.755000000000003</v>
      </c>
      <c r="C6930" s="6">
        <f>IF($C$10=2012,profiles!D6917,IF($C$10=2013,profiles!F6917,IF($C$10=2014,profiles!H6917,IF($C$10=2015,profiles!J6917,IF($C$10=2016,profiles!L6917)))))</f>
        <v>2.3867766767555317E-2</v>
      </c>
      <c r="D6930" s="11">
        <f t="shared" si="1082"/>
        <v>4.7735533535110637</v>
      </c>
      <c r="E6930" s="11">
        <f t="shared" si="1078"/>
        <v>0</v>
      </c>
      <c r="F6930" s="11">
        <f t="shared" si="1079"/>
        <v>4.7735533535110637</v>
      </c>
      <c r="G6930" s="11">
        <f t="shared" si="1080"/>
        <v>40.981446646488941</v>
      </c>
      <c r="H6930" s="12">
        <f t="shared" si="1083"/>
        <v>0</v>
      </c>
      <c r="I6930" s="12">
        <f t="shared" ref="I6930:I6993" si="1087">MAX(MIN(E6930,($L$2-K6929)/$F$2),0)</f>
        <v>0</v>
      </c>
      <c r="J6930" s="12">
        <f t="shared" si="1084"/>
        <v>0</v>
      </c>
      <c r="K6930" s="12">
        <f t="shared" si="1085"/>
        <v>0</v>
      </c>
      <c r="L6930" s="12">
        <f t="shared" si="1086"/>
        <v>40.981446646488941</v>
      </c>
      <c r="M6930" s="12">
        <f t="shared" si="1081"/>
        <v>40.981446646488941</v>
      </c>
      <c r="N6930" s="13"/>
    </row>
    <row r="6931" spans="1:14" x14ac:dyDescent="0.2">
      <c r="A6931" s="10" t="s">
        <v>6913</v>
      </c>
      <c r="B6931" s="6">
        <f>IF($C$10=2012,profiles!C6918,IF($C$10=2013,profiles!E6918,IF($C$10=2014,profiles!G6918,IF($C$10=2015,profiles!I6918,IF($C$10=2016,profiles!K6918)))))</f>
        <v>44.755000000000003</v>
      </c>
      <c r="C6931" s="6">
        <f>IF($C$10=2012,profiles!D6918,IF($C$10=2013,profiles!F6918,IF($C$10=2014,profiles!H6918,IF($C$10=2015,profiles!J6918,IF($C$10=2016,profiles!L6918)))))</f>
        <v>2.3024724629268765E-2</v>
      </c>
      <c r="D6931" s="11">
        <f t="shared" si="1082"/>
        <v>4.6049449258537534</v>
      </c>
      <c r="E6931" s="11">
        <f t="shared" ref="E6931:E6994" si="1088">D6931-F6931</f>
        <v>0</v>
      </c>
      <c r="F6931" s="11">
        <f t="shared" ref="F6931:F6994" si="1089">MIN(D6931,B6931)</f>
        <v>4.6049449258537534</v>
      </c>
      <c r="G6931" s="11">
        <f t="shared" ref="G6931:G6994" si="1090">B6931-F6931</f>
        <v>40.150055074146252</v>
      </c>
      <c r="H6931" s="12">
        <f t="shared" si="1083"/>
        <v>0</v>
      </c>
      <c r="I6931" s="12">
        <f t="shared" si="1087"/>
        <v>0</v>
      </c>
      <c r="J6931" s="12">
        <f t="shared" si="1084"/>
        <v>0</v>
      </c>
      <c r="K6931" s="12">
        <f t="shared" si="1085"/>
        <v>0</v>
      </c>
      <c r="L6931" s="12">
        <f t="shared" si="1086"/>
        <v>40.150055074146252</v>
      </c>
      <c r="M6931" s="12">
        <f t="shared" ref="M6931:M6994" si="1091">B6931-D6931</f>
        <v>40.150055074146252</v>
      </c>
      <c r="N6931" s="13"/>
    </row>
    <row r="6932" spans="1:14" x14ac:dyDescent="0.2">
      <c r="A6932" s="10" t="s">
        <v>6914</v>
      </c>
      <c r="B6932" s="6">
        <f>IF($C$10=2012,profiles!C6919,IF($C$10=2013,profiles!E6919,IF($C$10=2014,profiles!G6919,IF($C$10=2015,profiles!I6919,IF($C$10=2016,profiles!K6919)))))</f>
        <v>45.036000000000001</v>
      </c>
      <c r="C6932" s="6">
        <f>IF($C$10=2012,profiles!D6919,IF($C$10=2013,profiles!F6919,IF($C$10=2014,profiles!H6919,IF($C$10=2015,profiles!J6919,IF($C$10=2016,profiles!L6919)))))</f>
        <v>2.2527191564050471E-2</v>
      </c>
      <c r="D6932" s="11">
        <f t="shared" ref="D6932:D6995" si="1092">C6932*$C$2</f>
        <v>4.5054383128100941</v>
      </c>
      <c r="E6932" s="11">
        <f t="shared" si="1088"/>
        <v>0</v>
      </c>
      <c r="F6932" s="11">
        <f t="shared" si="1089"/>
        <v>4.5054383128100941</v>
      </c>
      <c r="G6932" s="11">
        <f t="shared" si="1090"/>
        <v>40.530561687189909</v>
      </c>
      <c r="H6932" s="12">
        <f t="shared" ref="H6932:H6995" si="1093">E6932-I6932</f>
        <v>0</v>
      </c>
      <c r="I6932" s="12">
        <f t="shared" si="1087"/>
        <v>0</v>
      </c>
      <c r="J6932" s="12">
        <f t="shared" ref="J6932:J6995" si="1094">MIN(G6932,K6931*$F$3)</f>
        <v>0</v>
      </c>
      <c r="K6932" s="12">
        <f t="shared" ref="K6932:K6995" si="1095">K6931+I6932*$F$2-J6932/$F$3</f>
        <v>0</v>
      </c>
      <c r="L6932" s="12">
        <f t="shared" ref="L6932:L6995" si="1096">MAX(G6932-J6932,0)</f>
        <v>40.530561687189909</v>
      </c>
      <c r="M6932" s="12">
        <f t="shared" si="1091"/>
        <v>40.530561687189909</v>
      </c>
      <c r="N6932" s="13"/>
    </row>
    <row r="6933" spans="1:14" x14ac:dyDescent="0.2">
      <c r="A6933" s="10" t="s">
        <v>6915</v>
      </c>
      <c r="B6933" s="6">
        <f>IF($C$10=2012,profiles!C6920,IF($C$10=2013,profiles!E6920,IF($C$10=2014,profiles!G6920,IF($C$10=2015,profiles!I6920,IF($C$10=2016,profiles!K6920)))))</f>
        <v>46.468000000000004</v>
      </c>
      <c r="C6933" s="6">
        <f>IF($C$10=2012,profiles!D6920,IF($C$10=2013,profiles!F6920,IF($C$10=2014,profiles!H6920,IF($C$10=2015,profiles!J6920,IF($C$10=2016,profiles!L6920)))))</f>
        <v>2.4544964550769103E-2</v>
      </c>
      <c r="D6933" s="11">
        <f t="shared" si="1092"/>
        <v>4.9089929101538203</v>
      </c>
      <c r="E6933" s="11">
        <f t="shared" si="1088"/>
        <v>0</v>
      </c>
      <c r="F6933" s="11">
        <f t="shared" si="1089"/>
        <v>4.9089929101538203</v>
      </c>
      <c r="G6933" s="11">
        <f t="shared" si="1090"/>
        <v>41.559007089846183</v>
      </c>
      <c r="H6933" s="12">
        <f t="shared" si="1093"/>
        <v>0</v>
      </c>
      <c r="I6933" s="12">
        <f t="shared" si="1087"/>
        <v>0</v>
      </c>
      <c r="J6933" s="12">
        <f t="shared" si="1094"/>
        <v>0</v>
      </c>
      <c r="K6933" s="12">
        <f t="shared" si="1095"/>
        <v>0</v>
      </c>
      <c r="L6933" s="12">
        <f t="shared" si="1096"/>
        <v>41.559007089846183</v>
      </c>
      <c r="M6933" s="12">
        <f t="shared" si="1091"/>
        <v>41.559007089846183</v>
      </c>
      <c r="N6933" s="13"/>
    </row>
    <row r="6934" spans="1:14" x14ac:dyDescent="0.2">
      <c r="A6934" s="10" t="s">
        <v>6916</v>
      </c>
      <c r="B6934" s="6">
        <f>IF($C$10=2012,profiles!C6921,IF($C$10=2013,profiles!E6921,IF($C$10=2014,profiles!G6921,IF($C$10=2015,profiles!I6921,IF($C$10=2016,profiles!K6921)))))</f>
        <v>50.738</v>
      </c>
      <c r="C6934" s="6">
        <f>IF($C$10=2012,profiles!D6921,IF($C$10=2013,profiles!F6921,IF($C$10=2014,profiles!H6921,IF($C$10=2015,profiles!J6921,IF($C$10=2016,profiles!L6921)))))</f>
        <v>2.3052365355114224E-2</v>
      </c>
      <c r="D6934" s="11">
        <f t="shared" si="1092"/>
        <v>4.6104730710228452</v>
      </c>
      <c r="E6934" s="11">
        <f t="shared" si="1088"/>
        <v>0</v>
      </c>
      <c r="F6934" s="11">
        <f t="shared" si="1089"/>
        <v>4.6104730710228452</v>
      </c>
      <c r="G6934" s="11">
        <f t="shared" si="1090"/>
        <v>46.127526928977154</v>
      </c>
      <c r="H6934" s="12">
        <f t="shared" si="1093"/>
        <v>0</v>
      </c>
      <c r="I6934" s="12">
        <f t="shared" si="1087"/>
        <v>0</v>
      </c>
      <c r="J6934" s="12">
        <f t="shared" si="1094"/>
        <v>0</v>
      </c>
      <c r="K6934" s="12">
        <f t="shared" si="1095"/>
        <v>0</v>
      </c>
      <c r="L6934" s="12">
        <f t="shared" si="1096"/>
        <v>46.127526928977154</v>
      </c>
      <c r="M6934" s="12">
        <f t="shared" si="1091"/>
        <v>46.127526928977154</v>
      </c>
      <c r="N6934" s="13"/>
    </row>
    <row r="6935" spans="1:14" x14ac:dyDescent="0.2">
      <c r="A6935" s="10" t="s">
        <v>6917</v>
      </c>
      <c r="B6935" s="6">
        <f>IF($C$10=2012,profiles!C6922,IF($C$10=2013,profiles!E6922,IF($C$10=2014,profiles!G6922,IF($C$10=2015,profiles!I6922,IF($C$10=2016,profiles!K6922)))))</f>
        <v>60.244</v>
      </c>
      <c r="C6935" s="6">
        <f>IF($C$10=2012,profiles!D6922,IF($C$10=2013,profiles!F6922,IF($C$10=2014,profiles!H6922,IF($C$10=2015,profiles!J6922,IF($C$10=2016,profiles!L6922)))))</f>
        <v>3.0128391171552166E-2</v>
      </c>
      <c r="D6935" s="11">
        <f t="shared" si="1092"/>
        <v>6.0256782343104334</v>
      </c>
      <c r="E6935" s="11">
        <f t="shared" si="1088"/>
        <v>0</v>
      </c>
      <c r="F6935" s="11">
        <f t="shared" si="1089"/>
        <v>6.0256782343104334</v>
      </c>
      <c r="G6935" s="11">
        <f t="shared" si="1090"/>
        <v>54.218321765689566</v>
      </c>
      <c r="H6935" s="12">
        <f t="shared" si="1093"/>
        <v>0</v>
      </c>
      <c r="I6935" s="12">
        <f t="shared" si="1087"/>
        <v>0</v>
      </c>
      <c r="J6935" s="12">
        <f t="shared" si="1094"/>
        <v>0</v>
      </c>
      <c r="K6935" s="12">
        <f t="shared" si="1095"/>
        <v>0</v>
      </c>
      <c r="L6935" s="12">
        <f t="shared" si="1096"/>
        <v>54.218321765689566</v>
      </c>
      <c r="M6935" s="12">
        <f t="shared" si="1091"/>
        <v>54.218321765689566</v>
      </c>
      <c r="N6935" s="13"/>
    </row>
    <row r="6936" spans="1:14" x14ac:dyDescent="0.2">
      <c r="A6936" s="10" t="s">
        <v>6918</v>
      </c>
      <c r="B6936" s="6">
        <f>IF($C$10=2012,profiles!C6923,IF($C$10=2013,profiles!E6923,IF($C$10=2014,profiles!G6923,IF($C$10=2015,profiles!I6923,IF($C$10=2016,profiles!K6923)))))</f>
        <v>67.611999999999995</v>
      </c>
      <c r="C6936" s="6">
        <f>IF($C$10=2012,profiles!D6923,IF($C$10=2013,profiles!F6923,IF($C$10=2014,profiles!H6923,IF($C$10=2015,profiles!J6923,IF($C$10=2016,profiles!L6923)))))</f>
        <v>3.5145182912503285E-2</v>
      </c>
      <c r="D6936" s="11">
        <f t="shared" si="1092"/>
        <v>7.0290365825006571</v>
      </c>
      <c r="E6936" s="11">
        <f t="shared" si="1088"/>
        <v>0</v>
      </c>
      <c r="F6936" s="11">
        <f t="shared" si="1089"/>
        <v>7.0290365825006571</v>
      </c>
      <c r="G6936" s="11">
        <f t="shared" si="1090"/>
        <v>60.582963417499336</v>
      </c>
      <c r="H6936" s="12">
        <f t="shared" si="1093"/>
        <v>0</v>
      </c>
      <c r="I6936" s="12">
        <f t="shared" si="1087"/>
        <v>0</v>
      </c>
      <c r="J6936" s="12">
        <f t="shared" si="1094"/>
        <v>0</v>
      </c>
      <c r="K6936" s="12">
        <f t="shared" si="1095"/>
        <v>0</v>
      </c>
      <c r="L6936" s="12">
        <f t="shared" si="1096"/>
        <v>60.582963417499336</v>
      </c>
      <c r="M6936" s="12">
        <f t="shared" si="1091"/>
        <v>60.582963417499336</v>
      </c>
      <c r="N6936" s="13"/>
    </row>
    <row r="6937" spans="1:14" x14ac:dyDescent="0.2">
      <c r="A6937" s="10" t="s">
        <v>6919</v>
      </c>
      <c r="B6937" s="6">
        <f>IF($C$10=2012,profiles!C6924,IF($C$10=2013,profiles!E6924,IF($C$10=2014,profiles!G6924,IF($C$10=2015,profiles!I6924,IF($C$10=2016,profiles!K6924)))))</f>
        <v>69.787999999999997</v>
      </c>
      <c r="C6937" s="6">
        <f>IF($C$10=2012,profiles!D6924,IF($C$10=2013,profiles!F6924,IF($C$10=2014,profiles!H6924,IF($C$10=2015,profiles!J6924,IF($C$10=2016,profiles!L6924)))))</f>
        <v>4.18480589300275E-2</v>
      </c>
      <c r="D6937" s="11">
        <f t="shared" si="1092"/>
        <v>8.3696117860054997</v>
      </c>
      <c r="E6937" s="11">
        <f t="shared" si="1088"/>
        <v>0</v>
      </c>
      <c r="F6937" s="11">
        <f t="shared" si="1089"/>
        <v>8.3696117860054997</v>
      </c>
      <c r="G6937" s="11">
        <f t="shared" si="1090"/>
        <v>61.418388213994497</v>
      </c>
      <c r="H6937" s="12">
        <f t="shared" si="1093"/>
        <v>0</v>
      </c>
      <c r="I6937" s="12">
        <f t="shared" si="1087"/>
        <v>0</v>
      </c>
      <c r="J6937" s="12">
        <f t="shared" si="1094"/>
        <v>0</v>
      </c>
      <c r="K6937" s="12">
        <f t="shared" si="1095"/>
        <v>0</v>
      </c>
      <c r="L6937" s="12">
        <f t="shared" si="1096"/>
        <v>61.418388213994497</v>
      </c>
      <c r="M6937" s="12">
        <f t="shared" si="1091"/>
        <v>61.418388213994497</v>
      </c>
      <c r="N6937" s="13"/>
    </row>
    <row r="6938" spans="1:14" x14ac:dyDescent="0.2">
      <c r="A6938" s="10" t="s">
        <v>6920</v>
      </c>
      <c r="B6938" s="6">
        <f>IF($C$10=2012,profiles!C6925,IF($C$10=2013,profiles!E6925,IF($C$10=2014,profiles!G6925,IF($C$10=2015,profiles!I6925,IF($C$10=2016,profiles!K6925)))))</f>
        <v>70.174999999999997</v>
      </c>
      <c r="C6938" s="6">
        <f>IF($C$10=2012,profiles!D6925,IF($C$10=2013,profiles!F6925,IF($C$10=2014,profiles!H6925,IF($C$10=2015,profiles!J6925,IF($C$10=2016,profiles!L6925)))))</f>
        <v>6.0975441215086308E-2</v>
      </c>
      <c r="D6938" s="11">
        <f t="shared" si="1092"/>
        <v>12.195088243017262</v>
      </c>
      <c r="E6938" s="11">
        <f t="shared" si="1088"/>
        <v>0</v>
      </c>
      <c r="F6938" s="11">
        <f t="shared" si="1089"/>
        <v>12.195088243017262</v>
      </c>
      <c r="G6938" s="11">
        <f t="shared" si="1090"/>
        <v>57.979911756982737</v>
      </c>
      <c r="H6938" s="12">
        <f t="shared" si="1093"/>
        <v>0</v>
      </c>
      <c r="I6938" s="12">
        <f t="shared" si="1087"/>
        <v>0</v>
      </c>
      <c r="J6938" s="12">
        <f t="shared" si="1094"/>
        <v>0</v>
      </c>
      <c r="K6938" s="12">
        <f t="shared" si="1095"/>
        <v>0</v>
      </c>
      <c r="L6938" s="12">
        <f t="shared" si="1096"/>
        <v>57.979911756982737</v>
      </c>
      <c r="M6938" s="12">
        <f t="shared" si="1091"/>
        <v>57.979911756982737</v>
      </c>
      <c r="N6938" s="13"/>
    </row>
    <row r="6939" spans="1:14" x14ac:dyDescent="0.2">
      <c r="A6939" s="10" t="s">
        <v>6921</v>
      </c>
      <c r="B6939" s="6">
        <f>IF($C$10=2012,profiles!C6926,IF($C$10=2013,profiles!E6926,IF($C$10=2014,profiles!G6926,IF($C$10=2015,profiles!I6926,IF($C$10=2016,profiles!K6926)))))</f>
        <v>71.015000000000001</v>
      </c>
      <c r="C6939" s="6">
        <f>IF($C$10=2012,profiles!D6926,IF($C$10=2013,profiles!F6926,IF($C$10=2014,profiles!H6926,IF($C$10=2015,profiles!J6926,IF($C$10=2016,profiles!L6926)))))</f>
        <v>8.921044266622441E-2</v>
      </c>
      <c r="D6939" s="11">
        <f t="shared" si="1092"/>
        <v>17.842088533244883</v>
      </c>
      <c r="E6939" s="11">
        <f t="shared" si="1088"/>
        <v>0</v>
      </c>
      <c r="F6939" s="11">
        <f t="shared" si="1089"/>
        <v>17.842088533244883</v>
      </c>
      <c r="G6939" s="11">
        <f t="shared" si="1090"/>
        <v>53.172911466755117</v>
      </c>
      <c r="H6939" s="12">
        <f t="shared" si="1093"/>
        <v>0</v>
      </c>
      <c r="I6939" s="12">
        <f t="shared" si="1087"/>
        <v>0</v>
      </c>
      <c r="J6939" s="12">
        <f t="shared" si="1094"/>
        <v>0</v>
      </c>
      <c r="K6939" s="12">
        <f t="shared" si="1095"/>
        <v>0</v>
      </c>
      <c r="L6939" s="12">
        <f t="shared" si="1096"/>
        <v>53.172911466755117</v>
      </c>
      <c r="M6939" s="12">
        <f t="shared" si="1091"/>
        <v>53.172911466755117</v>
      </c>
      <c r="N6939" s="13"/>
    </row>
    <row r="6940" spans="1:14" x14ac:dyDescent="0.2">
      <c r="A6940" s="10" t="s">
        <v>6922</v>
      </c>
      <c r="B6940" s="6">
        <f>IF($C$10=2012,profiles!C6927,IF($C$10=2013,profiles!E6927,IF($C$10=2014,profiles!G6927,IF($C$10=2015,profiles!I6927,IF($C$10=2016,profiles!K6927)))))</f>
        <v>71.938000000000002</v>
      </c>
      <c r="C6940" s="6">
        <f>IF($C$10=2012,profiles!D6927,IF($C$10=2013,profiles!F6927,IF($C$10=2014,profiles!H6927,IF($C$10=2015,profiles!J6927,IF($C$10=2016,profiles!L6927)))))</f>
        <v>0.11625689290600771</v>
      </c>
      <c r="D6940" s="11">
        <f t="shared" si="1092"/>
        <v>23.251378581201543</v>
      </c>
      <c r="E6940" s="11">
        <f t="shared" si="1088"/>
        <v>0</v>
      </c>
      <c r="F6940" s="11">
        <f t="shared" si="1089"/>
        <v>23.251378581201543</v>
      </c>
      <c r="G6940" s="11">
        <f t="shared" si="1090"/>
        <v>48.68662141879846</v>
      </c>
      <c r="H6940" s="12">
        <f t="shared" si="1093"/>
        <v>0</v>
      </c>
      <c r="I6940" s="12">
        <f t="shared" si="1087"/>
        <v>0</v>
      </c>
      <c r="J6940" s="12">
        <f t="shared" si="1094"/>
        <v>0</v>
      </c>
      <c r="K6940" s="12">
        <f t="shared" si="1095"/>
        <v>0</v>
      </c>
      <c r="L6940" s="12">
        <f t="shared" si="1096"/>
        <v>48.68662141879846</v>
      </c>
      <c r="M6940" s="12">
        <f t="shared" si="1091"/>
        <v>48.68662141879846</v>
      </c>
      <c r="N6940" s="13"/>
    </row>
    <row r="6941" spans="1:14" x14ac:dyDescent="0.2">
      <c r="A6941" s="10" t="s">
        <v>6923</v>
      </c>
      <c r="B6941" s="6">
        <f>IF($C$10=2012,profiles!C6928,IF($C$10=2013,profiles!E6928,IF($C$10=2014,profiles!G6928,IF($C$10=2015,profiles!I6928,IF($C$10=2016,profiles!K6928)))))</f>
        <v>71.274000000000001</v>
      </c>
      <c r="C6941" s="6">
        <f>IF($C$10=2012,profiles!D6928,IF($C$10=2013,profiles!F6928,IF($C$10=2014,profiles!H6928,IF($C$10=2015,profiles!J6928,IF($C$10=2016,profiles!L6928)))))</f>
        <v>0.13481764031123458</v>
      </c>
      <c r="D6941" s="11">
        <f t="shared" si="1092"/>
        <v>26.963528062246915</v>
      </c>
      <c r="E6941" s="11">
        <f t="shared" si="1088"/>
        <v>0</v>
      </c>
      <c r="F6941" s="11">
        <f t="shared" si="1089"/>
        <v>26.963528062246915</v>
      </c>
      <c r="G6941" s="11">
        <f t="shared" si="1090"/>
        <v>44.310471937753086</v>
      </c>
      <c r="H6941" s="12">
        <f t="shared" si="1093"/>
        <v>0</v>
      </c>
      <c r="I6941" s="12">
        <f t="shared" si="1087"/>
        <v>0</v>
      </c>
      <c r="J6941" s="12">
        <f t="shared" si="1094"/>
        <v>0</v>
      </c>
      <c r="K6941" s="12">
        <f t="shared" si="1095"/>
        <v>0</v>
      </c>
      <c r="L6941" s="12">
        <f t="shared" si="1096"/>
        <v>44.310471937753086</v>
      </c>
      <c r="M6941" s="12">
        <f t="shared" si="1091"/>
        <v>44.310471937753086</v>
      </c>
      <c r="N6941" s="13"/>
    </row>
    <row r="6942" spans="1:14" x14ac:dyDescent="0.2">
      <c r="A6942" s="10" t="s">
        <v>6924</v>
      </c>
      <c r="B6942" s="6">
        <f>IF($C$10=2012,profiles!C6929,IF($C$10=2013,profiles!E6929,IF($C$10=2014,profiles!G6929,IF($C$10=2015,profiles!I6929,IF($C$10=2016,profiles!K6929)))))</f>
        <v>70.399000000000001</v>
      </c>
      <c r="C6942" s="6">
        <f>IF($C$10=2012,profiles!D6929,IF($C$10=2013,profiles!F6929,IF($C$10=2014,profiles!H6929,IF($C$10=2015,profiles!J6929,IF($C$10=2016,profiles!L6929)))))</f>
        <v>0.12465967356302776</v>
      </c>
      <c r="D6942" s="11">
        <f t="shared" si="1092"/>
        <v>24.931934712605553</v>
      </c>
      <c r="E6942" s="11">
        <f t="shared" si="1088"/>
        <v>0</v>
      </c>
      <c r="F6942" s="11">
        <f t="shared" si="1089"/>
        <v>24.931934712605553</v>
      </c>
      <c r="G6942" s="11">
        <f t="shared" si="1090"/>
        <v>45.467065287394448</v>
      </c>
      <c r="H6942" s="12">
        <f t="shared" si="1093"/>
        <v>0</v>
      </c>
      <c r="I6942" s="12">
        <f t="shared" si="1087"/>
        <v>0</v>
      </c>
      <c r="J6942" s="12">
        <f t="shared" si="1094"/>
        <v>0</v>
      </c>
      <c r="K6942" s="12">
        <f t="shared" si="1095"/>
        <v>0</v>
      </c>
      <c r="L6942" s="12">
        <f t="shared" si="1096"/>
        <v>45.467065287394448</v>
      </c>
      <c r="M6942" s="12">
        <f t="shared" si="1091"/>
        <v>45.467065287394448</v>
      </c>
      <c r="N6942" s="13"/>
    </row>
    <row r="6943" spans="1:14" x14ac:dyDescent="0.2">
      <c r="A6943" s="10" t="s">
        <v>6925</v>
      </c>
      <c r="B6943" s="6">
        <f>IF($C$10=2012,profiles!C6930,IF($C$10=2013,profiles!E6930,IF($C$10=2014,profiles!G6930,IF($C$10=2015,profiles!I6930,IF($C$10=2016,profiles!K6930)))))</f>
        <v>69.066000000000003</v>
      </c>
      <c r="C6943" s="6">
        <f>IF($C$10=2012,profiles!D6930,IF($C$10=2013,profiles!F6930,IF($C$10=2014,profiles!H6930,IF($C$10=2015,profiles!J6930,IF($C$10=2016,profiles!L6930)))))</f>
        <v>0.11412855701590724</v>
      </c>
      <c r="D6943" s="11">
        <f t="shared" si="1092"/>
        <v>22.825711403181447</v>
      </c>
      <c r="E6943" s="11">
        <f t="shared" si="1088"/>
        <v>0</v>
      </c>
      <c r="F6943" s="11">
        <f t="shared" si="1089"/>
        <v>22.825711403181447</v>
      </c>
      <c r="G6943" s="11">
        <f t="shared" si="1090"/>
        <v>46.240288596818559</v>
      </c>
      <c r="H6943" s="12">
        <f t="shared" si="1093"/>
        <v>0</v>
      </c>
      <c r="I6943" s="12">
        <f t="shared" si="1087"/>
        <v>0</v>
      </c>
      <c r="J6943" s="12">
        <f t="shared" si="1094"/>
        <v>0</v>
      </c>
      <c r="K6943" s="12">
        <f t="shared" si="1095"/>
        <v>0</v>
      </c>
      <c r="L6943" s="12">
        <f t="shared" si="1096"/>
        <v>46.240288596818559</v>
      </c>
      <c r="M6943" s="12">
        <f t="shared" si="1091"/>
        <v>46.240288596818559</v>
      </c>
      <c r="N6943" s="13"/>
    </row>
    <row r="6944" spans="1:14" x14ac:dyDescent="0.2">
      <c r="A6944" s="10" t="s">
        <v>6926</v>
      </c>
      <c r="B6944" s="6">
        <f>IF($C$10=2012,profiles!C6931,IF($C$10=2013,profiles!E6931,IF($C$10=2014,profiles!G6931,IF($C$10=2015,profiles!I6931,IF($C$10=2016,profiles!K6931)))))</f>
        <v>68.037000000000006</v>
      </c>
      <c r="C6944" s="6">
        <f>IF($C$10=2012,profiles!D6931,IF($C$10=2013,profiles!F6931,IF($C$10=2014,profiles!H6931,IF($C$10=2015,profiles!J6931,IF($C$10=2016,profiles!L6931)))))</f>
        <v>9.6037701950053206E-2</v>
      </c>
      <c r="D6944" s="11">
        <f t="shared" si="1092"/>
        <v>19.207540390010642</v>
      </c>
      <c r="E6944" s="11">
        <f t="shared" si="1088"/>
        <v>0</v>
      </c>
      <c r="F6944" s="11">
        <f t="shared" si="1089"/>
        <v>19.207540390010642</v>
      </c>
      <c r="G6944" s="11">
        <f t="shared" si="1090"/>
        <v>48.829459609989364</v>
      </c>
      <c r="H6944" s="12">
        <f t="shared" si="1093"/>
        <v>0</v>
      </c>
      <c r="I6944" s="12">
        <f t="shared" si="1087"/>
        <v>0</v>
      </c>
      <c r="J6944" s="12">
        <f t="shared" si="1094"/>
        <v>0</v>
      </c>
      <c r="K6944" s="12">
        <f t="shared" si="1095"/>
        <v>0</v>
      </c>
      <c r="L6944" s="12">
        <f t="shared" si="1096"/>
        <v>48.829459609989364</v>
      </c>
      <c r="M6944" s="12">
        <f t="shared" si="1091"/>
        <v>48.829459609989364</v>
      </c>
      <c r="N6944" s="13"/>
    </row>
    <row r="6945" spans="1:14" x14ac:dyDescent="0.2">
      <c r="A6945" s="10" t="s">
        <v>6927</v>
      </c>
      <c r="B6945" s="6">
        <f>IF($C$10=2012,profiles!C6932,IF($C$10=2013,profiles!E6932,IF($C$10=2014,profiles!G6932,IF($C$10=2015,profiles!I6932,IF($C$10=2016,profiles!K6932)))))</f>
        <v>66.617999999999995</v>
      </c>
      <c r="C6945" s="6">
        <f>IF($C$10=2012,profiles!D6932,IF($C$10=2013,profiles!F6932,IF($C$10=2014,profiles!H6932,IF($C$10=2015,profiles!J6932,IF($C$10=2016,profiles!L6932)))))</f>
        <v>7.1105767237447659E-2</v>
      </c>
      <c r="D6945" s="11">
        <f t="shared" si="1092"/>
        <v>14.221153447489531</v>
      </c>
      <c r="E6945" s="11">
        <f t="shared" si="1088"/>
        <v>0</v>
      </c>
      <c r="F6945" s="11">
        <f t="shared" si="1089"/>
        <v>14.221153447489531</v>
      </c>
      <c r="G6945" s="11">
        <f t="shared" si="1090"/>
        <v>52.396846552510468</v>
      </c>
      <c r="H6945" s="12">
        <f t="shared" si="1093"/>
        <v>0</v>
      </c>
      <c r="I6945" s="12">
        <f t="shared" si="1087"/>
        <v>0</v>
      </c>
      <c r="J6945" s="12">
        <f t="shared" si="1094"/>
        <v>0</v>
      </c>
      <c r="K6945" s="12">
        <f t="shared" si="1095"/>
        <v>0</v>
      </c>
      <c r="L6945" s="12">
        <f t="shared" si="1096"/>
        <v>52.396846552510468</v>
      </c>
      <c r="M6945" s="12">
        <f t="shared" si="1091"/>
        <v>52.396846552510468</v>
      </c>
      <c r="N6945" s="13"/>
    </row>
    <row r="6946" spans="1:14" x14ac:dyDescent="0.2">
      <c r="A6946" s="10" t="s">
        <v>6928</v>
      </c>
      <c r="B6946" s="6">
        <f>IF($C$10=2012,profiles!C6933,IF($C$10=2013,profiles!E6933,IF($C$10=2014,profiles!G6933,IF($C$10=2015,profiles!I6933,IF($C$10=2016,profiles!K6933)))))</f>
        <v>66.856999999999999</v>
      </c>
      <c r="C6946" s="6">
        <f>IF($C$10=2012,profiles!D6933,IF($C$10=2013,profiles!F6933,IF($C$10=2014,profiles!H6933,IF($C$10=2015,profiles!J6933,IF($C$10=2016,profiles!L6933)))))</f>
        <v>4.2096825462636649E-2</v>
      </c>
      <c r="D6946" s="11">
        <f t="shared" si="1092"/>
        <v>8.4193650925273289</v>
      </c>
      <c r="E6946" s="11">
        <f t="shared" si="1088"/>
        <v>0</v>
      </c>
      <c r="F6946" s="11">
        <f t="shared" si="1089"/>
        <v>8.4193650925273289</v>
      </c>
      <c r="G6946" s="11">
        <f t="shared" si="1090"/>
        <v>58.43763490747267</v>
      </c>
      <c r="H6946" s="12">
        <f t="shared" si="1093"/>
        <v>0</v>
      </c>
      <c r="I6946" s="12">
        <f t="shared" si="1087"/>
        <v>0</v>
      </c>
      <c r="J6946" s="12">
        <f t="shared" si="1094"/>
        <v>0</v>
      </c>
      <c r="K6946" s="12">
        <f t="shared" si="1095"/>
        <v>0</v>
      </c>
      <c r="L6946" s="12">
        <f t="shared" si="1096"/>
        <v>58.43763490747267</v>
      </c>
      <c r="M6946" s="12">
        <f t="shared" si="1091"/>
        <v>58.43763490747267</v>
      </c>
      <c r="N6946" s="13"/>
    </row>
    <row r="6947" spans="1:14" x14ac:dyDescent="0.2">
      <c r="A6947" s="10" t="s">
        <v>6929</v>
      </c>
      <c r="B6947" s="6">
        <f>IF($C$10=2012,profiles!C6934,IF($C$10=2013,profiles!E6934,IF($C$10=2014,profiles!G6934,IF($C$10=2015,profiles!I6934,IF($C$10=2016,profiles!K6934)))))</f>
        <v>69.099999999999994</v>
      </c>
      <c r="C6947" s="6">
        <f>IF($C$10=2012,profiles!D6934,IF($C$10=2013,profiles!F6934,IF($C$10=2014,profiles!H6934,IF($C$10=2015,profiles!J6934,IF($C$10=2016,profiles!L6934)))))</f>
        <v>3.0764127865997762E-2</v>
      </c>
      <c r="D6947" s="11">
        <f t="shared" si="1092"/>
        <v>6.1528255731995527</v>
      </c>
      <c r="E6947" s="11">
        <f t="shared" si="1088"/>
        <v>0</v>
      </c>
      <c r="F6947" s="11">
        <f t="shared" si="1089"/>
        <v>6.1528255731995527</v>
      </c>
      <c r="G6947" s="11">
        <f t="shared" si="1090"/>
        <v>62.947174426800444</v>
      </c>
      <c r="H6947" s="12">
        <f t="shared" si="1093"/>
        <v>0</v>
      </c>
      <c r="I6947" s="12">
        <f t="shared" si="1087"/>
        <v>0</v>
      </c>
      <c r="J6947" s="12">
        <f t="shared" si="1094"/>
        <v>0</v>
      </c>
      <c r="K6947" s="12">
        <f t="shared" si="1095"/>
        <v>0</v>
      </c>
      <c r="L6947" s="12">
        <f t="shared" si="1096"/>
        <v>62.947174426800444</v>
      </c>
      <c r="M6947" s="12">
        <f t="shared" si="1091"/>
        <v>62.947174426800444</v>
      </c>
      <c r="N6947" s="13"/>
    </row>
    <row r="6948" spans="1:14" x14ac:dyDescent="0.2">
      <c r="A6948" s="10" t="s">
        <v>6930</v>
      </c>
      <c r="B6948" s="6">
        <f>IF($C$10=2012,profiles!C6935,IF($C$10=2013,profiles!E6935,IF($C$10=2014,profiles!G6935,IF($C$10=2015,profiles!I6935,IF($C$10=2016,profiles!K6935)))))</f>
        <v>70.364999999999995</v>
      </c>
      <c r="C6948" s="6">
        <f>IF($C$10=2012,profiles!D6935,IF($C$10=2013,profiles!F6935,IF($C$10=2014,profiles!H6935,IF($C$10=2015,profiles!J6935,IF($C$10=2016,profiles!L6935)))))</f>
        <v>3.8199483118426691E-2</v>
      </c>
      <c r="D6948" s="11">
        <f t="shared" si="1092"/>
        <v>7.6398966236853383</v>
      </c>
      <c r="E6948" s="11">
        <f t="shared" si="1088"/>
        <v>0</v>
      </c>
      <c r="F6948" s="11">
        <f t="shared" si="1089"/>
        <v>7.6398966236853383</v>
      </c>
      <c r="G6948" s="11">
        <f t="shared" si="1090"/>
        <v>62.725103376314657</v>
      </c>
      <c r="H6948" s="12">
        <f t="shared" si="1093"/>
        <v>0</v>
      </c>
      <c r="I6948" s="12">
        <f t="shared" si="1087"/>
        <v>0</v>
      </c>
      <c r="J6948" s="12">
        <f t="shared" si="1094"/>
        <v>0</v>
      </c>
      <c r="K6948" s="12">
        <f t="shared" si="1095"/>
        <v>0</v>
      </c>
      <c r="L6948" s="12">
        <f t="shared" si="1096"/>
        <v>62.725103376314657</v>
      </c>
      <c r="M6948" s="12">
        <f t="shared" si="1091"/>
        <v>62.725103376314657</v>
      </c>
      <c r="N6948" s="13"/>
    </row>
    <row r="6949" spans="1:14" x14ac:dyDescent="0.2">
      <c r="A6949" s="10" t="s">
        <v>6931</v>
      </c>
      <c r="B6949" s="6">
        <f>IF($C$10=2012,profiles!C6936,IF($C$10=2013,profiles!E6936,IF($C$10=2014,profiles!G6936,IF($C$10=2015,profiles!I6936,IF($C$10=2016,profiles!K6936)))))</f>
        <v>66.099999999999994</v>
      </c>
      <c r="C6949" s="6">
        <f>IF($C$10=2012,profiles!D6936,IF($C$10=2013,profiles!F6936,IF($C$10=2014,profiles!H6936,IF($C$10=2015,profiles!J6936,IF($C$10=2016,profiles!L6936)))))</f>
        <v>4.4584490788728115E-2</v>
      </c>
      <c r="D6949" s="11">
        <f t="shared" si="1092"/>
        <v>8.9168981577456226</v>
      </c>
      <c r="E6949" s="11">
        <f t="shared" si="1088"/>
        <v>0</v>
      </c>
      <c r="F6949" s="11">
        <f t="shared" si="1089"/>
        <v>8.9168981577456226</v>
      </c>
      <c r="G6949" s="11">
        <f t="shared" si="1090"/>
        <v>57.183101842254374</v>
      </c>
      <c r="H6949" s="12">
        <f t="shared" si="1093"/>
        <v>0</v>
      </c>
      <c r="I6949" s="12">
        <f t="shared" si="1087"/>
        <v>0</v>
      </c>
      <c r="J6949" s="12">
        <f t="shared" si="1094"/>
        <v>0</v>
      </c>
      <c r="K6949" s="12">
        <f t="shared" si="1095"/>
        <v>0</v>
      </c>
      <c r="L6949" s="12">
        <f t="shared" si="1096"/>
        <v>57.183101842254374</v>
      </c>
      <c r="M6949" s="12">
        <f t="shared" si="1091"/>
        <v>57.183101842254374</v>
      </c>
      <c r="N6949" s="13"/>
    </row>
    <row r="6950" spans="1:14" x14ac:dyDescent="0.2">
      <c r="A6950" s="10" t="s">
        <v>6932</v>
      </c>
      <c r="B6950" s="6">
        <f>IF($C$10=2012,profiles!C6937,IF($C$10=2013,profiles!E6937,IF($C$10=2014,profiles!G6937,IF($C$10=2015,profiles!I6937,IF($C$10=2016,profiles!K6937)))))</f>
        <v>61.451999999999998</v>
      </c>
      <c r="C6950" s="6">
        <f>IF($C$10=2012,profiles!D6937,IF($C$10=2013,profiles!F6937,IF($C$10=2014,profiles!H6937,IF($C$10=2015,profiles!J6937,IF($C$10=2016,profiles!L6937)))))</f>
        <v>4.9932971239824757E-2</v>
      </c>
      <c r="D6950" s="11">
        <f t="shared" si="1092"/>
        <v>9.9865942479649519</v>
      </c>
      <c r="E6950" s="11">
        <f t="shared" si="1088"/>
        <v>0</v>
      </c>
      <c r="F6950" s="11">
        <f t="shared" si="1089"/>
        <v>9.9865942479649519</v>
      </c>
      <c r="G6950" s="11">
        <f t="shared" si="1090"/>
        <v>51.465405752035046</v>
      </c>
      <c r="H6950" s="12">
        <f t="shared" si="1093"/>
        <v>0</v>
      </c>
      <c r="I6950" s="12">
        <f t="shared" si="1087"/>
        <v>0</v>
      </c>
      <c r="J6950" s="12">
        <f t="shared" si="1094"/>
        <v>0</v>
      </c>
      <c r="K6950" s="12">
        <f t="shared" si="1095"/>
        <v>0</v>
      </c>
      <c r="L6950" s="12">
        <f t="shared" si="1096"/>
        <v>51.465405752035046</v>
      </c>
      <c r="M6950" s="12">
        <f t="shared" si="1091"/>
        <v>51.465405752035046</v>
      </c>
      <c r="N6950" s="13"/>
    </row>
    <row r="6951" spans="1:14" x14ac:dyDescent="0.2">
      <c r="A6951" s="10" t="s">
        <v>6933</v>
      </c>
      <c r="B6951" s="6">
        <f>IF($C$10=2012,profiles!C6938,IF($C$10=2013,profiles!E6938,IF($C$10=2014,profiles!G6938,IF($C$10=2015,profiles!I6938,IF($C$10=2016,profiles!K6938)))))</f>
        <v>56.776000000000003</v>
      </c>
      <c r="C6951" s="6">
        <f>IF($C$10=2012,profiles!D6938,IF($C$10=2013,profiles!F6938,IF($C$10=2014,profiles!H6938,IF($C$10=2015,profiles!J6938,IF($C$10=2016,profiles!L6938)))))</f>
        <v>5.2102768218693425E-2</v>
      </c>
      <c r="D6951" s="11">
        <f t="shared" si="1092"/>
        <v>10.420553643738685</v>
      </c>
      <c r="E6951" s="11">
        <f t="shared" si="1088"/>
        <v>0</v>
      </c>
      <c r="F6951" s="11">
        <f t="shared" si="1089"/>
        <v>10.420553643738685</v>
      </c>
      <c r="G6951" s="11">
        <f t="shared" si="1090"/>
        <v>46.355446356261318</v>
      </c>
      <c r="H6951" s="12">
        <f t="shared" si="1093"/>
        <v>0</v>
      </c>
      <c r="I6951" s="12">
        <f t="shared" si="1087"/>
        <v>0</v>
      </c>
      <c r="J6951" s="12">
        <f t="shared" si="1094"/>
        <v>0</v>
      </c>
      <c r="K6951" s="12">
        <f t="shared" si="1095"/>
        <v>0</v>
      </c>
      <c r="L6951" s="12">
        <f t="shared" si="1096"/>
        <v>46.355446356261318</v>
      </c>
      <c r="M6951" s="12">
        <f t="shared" si="1091"/>
        <v>46.355446356261318</v>
      </c>
      <c r="N6951" s="13"/>
    </row>
    <row r="6952" spans="1:14" x14ac:dyDescent="0.2">
      <c r="A6952" s="10" t="s">
        <v>6934</v>
      </c>
      <c r="B6952" s="6">
        <f>IF($C$10=2012,profiles!C6939,IF($C$10=2013,profiles!E6939,IF($C$10=2014,profiles!G6939,IF($C$10=2015,profiles!I6939,IF($C$10=2016,profiles!K6939)))))</f>
        <v>51.768000000000001</v>
      </c>
      <c r="C6952" s="6">
        <f>IF($C$10=2012,profiles!D6939,IF($C$10=2013,profiles!F6939,IF($C$10=2014,profiles!H6939,IF($C$10=2015,profiles!J6939,IF($C$10=2016,profiles!L6939)))))</f>
        <v>5.1273546443329598E-2</v>
      </c>
      <c r="D6952" s="11">
        <f t="shared" si="1092"/>
        <v>10.25470928866592</v>
      </c>
      <c r="E6952" s="11">
        <f t="shared" si="1088"/>
        <v>0</v>
      </c>
      <c r="F6952" s="11">
        <f t="shared" si="1089"/>
        <v>10.25470928866592</v>
      </c>
      <c r="G6952" s="11">
        <f t="shared" si="1090"/>
        <v>41.513290711334079</v>
      </c>
      <c r="H6952" s="12">
        <f t="shared" si="1093"/>
        <v>0</v>
      </c>
      <c r="I6952" s="12">
        <f t="shared" si="1087"/>
        <v>0</v>
      </c>
      <c r="J6952" s="12">
        <f t="shared" si="1094"/>
        <v>0</v>
      </c>
      <c r="K6952" s="12">
        <f t="shared" si="1095"/>
        <v>0</v>
      </c>
      <c r="L6952" s="12">
        <f t="shared" si="1096"/>
        <v>41.513290711334079</v>
      </c>
      <c r="M6952" s="12">
        <f t="shared" si="1091"/>
        <v>41.513290711334079</v>
      </c>
      <c r="N6952" s="13"/>
    </row>
    <row r="6953" spans="1:14" x14ac:dyDescent="0.2">
      <c r="A6953" s="10" t="s">
        <v>6935</v>
      </c>
      <c r="B6953" s="6">
        <f>IF($C$10=2012,profiles!C6940,IF($C$10=2013,profiles!E6940,IF($C$10=2014,profiles!G6940,IF($C$10=2015,profiles!I6940,IF($C$10=2016,profiles!K6940)))))</f>
        <v>48.295999999999999</v>
      </c>
      <c r="C6953" s="6">
        <f>IF($C$10=2012,profiles!D6940,IF($C$10=2013,profiles!F6940,IF($C$10=2014,profiles!H6940,IF($C$10=2015,profiles!J6940,IF($C$10=2016,profiles!L6940)))))</f>
        <v>4.8001989719781132E-2</v>
      </c>
      <c r="D6953" s="11">
        <f t="shared" si="1092"/>
        <v>9.6003979439562261</v>
      </c>
      <c r="E6953" s="11">
        <f t="shared" si="1088"/>
        <v>0</v>
      </c>
      <c r="F6953" s="11">
        <f t="shared" si="1089"/>
        <v>9.6003979439562261</v>
      </c>
      <c r="G6953" s="11">
        <f t="shared" si="1090"/>
        <v>38.695602056043775</v>
      </c>
      <c r="H6953" s="12">
        <f t="shared" si="1093"/>
        <v>0</v>
      </c>
      <c r="I6953" s="12">
        <f t="shared" si="1087"/>
        <v>0</v>
      </c>
      <c r="J6953" s="12">
        <f t="shared" si="1094"/>
        <v>0</v>
      </c>
      <c r="K6953" s="12">
        <f t="shared" si="1095"/>
        <v>0</v>
      </c>
      <c r="L6953" s="12">
        <f t="shared" si="1096"/>
        <v>38.695602056043775</v>
      </c>
      <c r="M6953" s="12">
        <f t="shared" si="1091"/>
        <v>38.695602056043775</v>
      </c>
      <c r="N6953" s="13"/>
    </row>
    <row r="6954" spans="1:14" x14ac:dyDescent="0.2">
      <c r="A6954" s="10" t="s">
        <v>6936</v>
      </c>
      <c r="B6954" s="6">
        <f>IF($C$10=2012,profiles!C6941,IF($C$10=2013,profiles!E6941,IF($C$10=2014,profiles!G6941,IF($C$10=2015,profiles!I6941,IF($C$10=2016,profiles!K6941)))))</f>
        <v>46.393000000000001</v>
      </c>
      <c r="C6954" s="6">
        <f>IF($C$10=2012,profiles!D6941,IF($C$10=2013,profiles!F6941,IF($C$10=2014,profiles!H6941,IF($C$10=2015,profiles!J6941,IF($C$10=2016,profiles!L6941)))))</f>
        <v>4.7283479798817224E-2</v>
      </c>
      <c r="D6954" s="11">
        <f t="shared" si="1092"/>
        <v>9.4566959597634455</v>
      </c>
      <c r="E6954" s="11">
        <f t="shared" si="1088"/>
        <v>0</v>
      </c>
      <c r="F6954" s="11">
        <f t="shared" si="1089"/>
        <v>9.4566959597634455</v>
      </c>
      <c r="G6954" s="11">
        <f t="shared" si="1090"/>
        <v>36.936304040236557</v>
      </c>
      <c r="H6954" s="12">
        <f t="shared" si="1093"/>
        <v>0</v>
      </c>
      <c r="I6954" s="12">
        <f t="shared" si="1087"/>
        <v>0</v>
      </c>
      <c r="J6954" s="12">
        <f t="shared" si="1094"/>
        <v>0</v>
      </c>
      <c r="K6954" s="12">
        <f t="shared" si="1095"/>
        <v>0</v>
      </c>
      <c r="L6954" s="12">
        <f t="shared" si="1096"/>
        <v>36.936304040236557</v>
      </c>
      <c r="M6954" s="12">
        <f t="shared" si="1091"/>
        <v>36.936304040236557</v>
      </c>
      <c r="N6954" s="13"/>
    </row>
    <row r="6955" spans="1:14" x14ac:dyDescent="0.2">
      <c r="A6955" s="10" t="s">
        <v>6937</v>
      </c>
      <c r="B6955" s="6">
        <f>IF($C$10=2012,profiles!C6942,IF($C$10=2013,profiles!E6942,IF($C$10=2014,profiles!G6942,IF($C$10=2015,profiles!I6942,IF($C$10=2016,profiles!K6942)))))</f>
        <v>45.234999999999999</v>
      </c>
      <c r="C6955" s="6">
        <f>IF($C$10=2012,profiles!D6942,IF($C$10=2013,profiles!F6942,IF($C$10=2014,profiles!H6942,IF($C$10=2015,profiles!J6942,IF($C$10=2016,profiles!L6942)))))</f>
        <v>4.0927430497982642E-2</v>
      </c>
      <c r="D6955" s="11">
        <f t="shared" si="1092"/>
        <v>8.1854860995965275</v>
      </c>
      <c r="E6955" s="11">
        <f t="shared" si="1088"/>
        <v>0</v>
      </c>
      <c r="F6955" s="11">
        <f t="shared" si="1089"/>
        <v>8.1854860995965275</v>
      </c>
      <c r="G6955" s="11">
        <f t="shared" si="1090"/>
        <v>37.049513900403468</v>
      </c>
      <c r="H6955" s="12">
        <f t="shared" si="1093"/>
        <v>0</v>
      </c>
      <c r="I6955" s="12">
        <f t="shared" si="1087"/>
        <v>0</v>
      </c>
      <c r="J6955" s="12">
        <f t="shared" si="1094"/>
        <v>0</v>
      </c>
      <c r="K6955" s="12">
        <f t="shared" si="1095"/>
        <v>0</v>
      </c>
      <c r="L6955" s="12">
        <f t="shared" si="1096"/>
        <v>37.049513900403468</v>
      </c>
      <c r="M6955" s="12">
        <f t="shared" si="1091"/>
        <v>37.049513900403468</v>
      </c>
      <c r="N6955" s="13"/>
    </row>
    <row r="6956" spans="1:14" x14ac:dyDescent="0.2">
      <c r="A6956" s="10" t="s">
        <v>6938</v>
      </c>
      <c r="B6956" s="6">
        <f>IF($C$10=2012,profiles!C6943,IF($C$10=2013,profiles!E6943,IF($C$10=2014,profiles!G6943,IF($C$10=2015,profiles!I6943,IF($C$10=2016,profiles!K6943)))))</f>
        <v>45.661000000000001</v>
      </c>
      <c r="C6956" s="6">
        <f>IF($C$10=2012,profiles!D6943,IF($C$10=2013,profiles!F6943,IF($C$10=2014,profiles!H6943,IF($C$10=2015,profiles!J6943,IF($C$10=2016,profiles!L6943)))))</f>
        <v>3.4557563698667991E-2</v>
      </c>
      <c r="D6956" s="11">
        <f t="shared" si="1092"/>
        <v>6.911512739733598</v>
      </c>
      <c r="E6956" s="11">
        <f t="shared" si="1088"/>
        <v>0</v>
      </c>
      <c r="F6956" s="11">
        <f t="shared" si="1089"/>
        <v>6.911512739733598</v>
      </c>
      <c r="G6956" s="11">
        <f t="shared" si="1090"/>
        <v>38.749487260266406</v>
      </c>
      <c r="H6956" s="12">
        <f t="shared" si="1093"/>
        <v>0</v>
      </c>
      <c r="I6956" s="12">
        <f t="shared" si="1087"/>
        <v>0</v>
      </c>
      <c r="J6956" s="12">
        <f t="shared" si="1094"/>
        <v>0</v>
      </c>
      <c r="K6956" s="12">
        <f t="shared" si="1095"/>
        <v>0</v>
      </c>
      <c r="L6956" s="12">
        <f t="shared" si="1096"/>
        <v>38.749487260266406</v>
      </c>
      <c r="M6956" s="12">
        <f t="shared" si="1091"/>
        <v>38.749487260266406</v>
      </c>
      <c r="N6956" s="13"/>
    </row>
    <row r="6957" spans="1:14" x14ac:dyDescent="0.2">
      <c r="A6957" s="10" t="s">
        <v>6939</v>
      </c>
      <c r="B6957" s="6">
        <f>IF($C$10=2012,profiles!C6944,IF($C$10=2013,profiles!E6944,IF($C$10=2014,profiles!G6944,IF($C$10=2015,profiles!I6944,IF($C$10=2016,profiles!K6944)))))</f>
        <v>47.113999999999997</v>
      </c>
      <c r="C6957" s="6">
        <f>IF($C$10=2012,profiles!D6944,IF($C$10=2013,profiles!F6944,IF($C$10=2014,profiles!H6944,IF($C$10=2015,profiles!J6944,IF($C$10=2016,profiles!L6944)))))</f>
        <v>2.719283700878793E-2</v>
      </c>
      <c r="D6957" s="11">
        <f t="shared" si="1092"/>
        <v>5.4385674017575862</v>
      </c>
      <c r="E6957" s="11">
        <f t="shared" si="1088"/>
        <v>0</v>
      </c>
      <c r="F6957" s="11">
        <f t="shared" si="1089"/>
        <v>5.4385674017575862</v>
      </c>
      <c r="G6957" s="11">
        <f t="shared" si="1090"/>
        <v>41.675432598242409</v>
      </c>
      <c r="H6957" s="12">
        <f t="shared" si="1093"/>
        <v>0</v>
      </c>
      <c r="I6957" s="12">
        <f t="shared" si="1087"/>
        <v>0</v>
      </c>
      <c r="J6957" s="12">
        <f t="shared" si="1094"/>
        <v>0</v>
      </c>
      <c r="K6957" s="12">
        <f t="shared" si="1095"/>
        <v>0</v>
      </c>
      <c r="L6957" s="12">
        <f t="shared" si="1096"/>
        <v>41.675432598242409</v>
      </c>
      <c r="M6957" s="12">
        <f t="shared" si="1091"/>
        <v>41.675432598242409</v>
      </c>
      <c r="N6957" s="13"/>
    </row>
    <row r="6958" spans="1:14" x14ac:dyDescent="0.2">
      <c r="A6958" s="10" t="s">
        <v>6940</v>
      </c>
      <c r="B6958" s="6">
        <f>IF($C$10=2012,profiles!C6945,IF($C$10=2013,profiles!E6945,IF($C$10=2014,profiles!G6945,IF($C$10=2015,profiles!I6945,IF($C$10=2016,profiles!K6945)))))</f>
        <v>51.215000000000003</v>
      </c>
      <c r="C6958" s="6">
        <f>IF($C$10=2012,profiles!D6945,IF($C$10=2013,profiles!F6945,IF($C$10=2014,profiles!H6945,IF($C$10=2015,profiles!J6945,IF($C$10=2016,profiles!L6945)))))</f>
        <v>2.5313657215497706E-2</v>
      </c>
      <c r="D6958" s="11">
        <f t="shared" si="1092"/>
        <v>5.0627314430995414</v>
      </c>
      <c r="E6958" s="11">
        <f t="shared" si="1088"/>
        <v>0</v>
      </c>
      <c r="F6958" s="11">
        <f t="shared" si="1089"/>
        <v>5.0627314430995414</v>
      </c>
      <c r="G6958" s="11">
        <f t="shared" si="1090"/>
        <v>46.152268556900459</v>
      </c>
      <c r="H6958" s="12">
        <f t="shared" si="1093"/>
        <v>0</v>
      </c>
      <c r="I6958" s="12">
        <f t="shared" si="1087"/>
        <v>0</v>
      </c>
      <c r="J6958" s="12">
        <f t="shared" si="1094"/>
        <v>0</v>
      </c>
      <c r="K6958" s="12">
        <f t="shared" si="1095"/>
        <v>0</v>
      </c>
      <c r="L6958" s="12">
        <f t="shared" si="1096"/>
        <v>46.152268556900459</v>
      </c>
      <c r="M6958" s="12">
        <f t="shared" si="1091"/>
        <v>46.152268556900459</v>
      </c>
      <c r="N6958" s="13"/>
    </row>
    <row r="6959" spans="1:14" x14ac:dyDescent="0.2">
      <c r="A6959" s="10" t="s">
        <v>6941</v>
      </c>
      <c r="B6959" s="6">
        <f>IF($C$10=2012,profiles!C6946,IF($C$10=2013,profiles!E6946,IF($C$10=2014,profiles!G6946,IF($C$10=2015,profiles!I6946,IF($C$10=2016,profiles!K6946)))))</f>
        <v>60.314</v>
      </c>
      <c r="C6959" s="6">
        <f>IF($C$10=2012,profiles!D6946,IF($C$10=2013,profiles!F6946,IF($C$10=2014,profiles!H6946,IF($C$10=2015,profiles!J6946,IF($C$10=2016,profiles!L6946)))))</f>
        <v>3.1959873984413863E-2</v>
      </c>
      <c r="D6959" s="11">
        <f t="shared" si="1092"/>
        <v>6.3919747968827725</v>
      </c>
      <c r="E6959" s="11">
        <f t="shared" si="1088"/>
        <v>0</v>
      </c>
      <c r="F6959" s="11">
        <f t="shared" si="1089"/>
        <v>6.3919747968827725</v>
      </c>
      <c r="G6959" s="11">
        <f t="shared" si="1090"/>
        <v>53.922025203117229</v>
      </c>
      <c r="H6959" s="12">
        <f t="shared" si="1093"/>
        <v>0</v>
      </c>
      <c r="I6959" s="12">
        <f t="shared" si="1087"/>
        <v>0</v>
      </c>
      <c r="J6959" s="12">
        <f t="shared" si="1094"/>
        <v>0</v>
      </c>
      <c r="K6959" s="12">
        <f t="shared" si="1095"/>
        <v>0</v>
      </c>
      <c r="L6959" s="12">
        <f t="shared" si="1096"/>
        <v>53.922025203117229</v>
      </c>
      <c r="M6959" s="12">
        <f t="shared" si="1091"/>
        <v>53.922025203117229</v>
      </c>
      <c r="N6959" s="13"/>
    </row>
    <row r="6960" spans="1:14" x14ac:dyDescent="0.2">
      <c r="A6960" s="10" t="s">
        <v>6942</v>
      </c>
      <c r="B6960" s="6">
        <f>IF($C$10=2012,profiles!C6947,IF($C$10=2013,profiles!E6947,IF($C$10=2014,profiles!G6947,IF($C$10=2015,profiles!I6947,IF($C$10=2016,profiles!K6947)))))</f>
        <v>67.646000000000001</v>
      </c>
      <c r="C6960" s="6">
        <f>IF($C$10=2012,profiles!D6947,IF($C$10=2013,profiles!F6947,IF($C$10=2014,profiles!H6947,IF($C$10=2015,profiles!J6947,IF($C$10=2016,profiles!L6947)))))</f>
        <v>3.4433206212347314E-2</v>
      </c>
      <c r="D6960" s="11">
        <f t="shared" si="1092"/>
        <v>6.8866412424694632</v>
      </c>
      <c r="E6960" s="11">
        <f t="shared" si="1088"/>
        <v>0</v>
      </c>
      <c r="F6960" s="11">
        <f t="shared" si="1089"/>
        <v>6.8866412424694632</v>
      </c>
      <c r="G6960" s="11">
        <f t="shared" si="1090"/>
        <v>60.759358757530535</v>
      </c>
      <c r="H6960" s="12">
        <f t="shared" si="1093"/>
        <v>0</v>
      </c>
      <c r="I6960" s="12">
        <f t="shared" si="1087"/>
        <v>0</v>
      </c>
      <c r="J6960" s="12">
        <f t="shared" si="1094"/>
        <v>0</v>
      </c>
      <c r="K6960" s="12">
        <f t="shared" si="1095"/>
        <v>0</v>
      </c>
      <c r="L6960" s="12">
        <f t="shared" si="1096"/>
        <v>60.759358757530535</v>
      </c>
      <c r="M6960" s="12">
        <f t="shared" si="1091"/>
        <v>60.759358757530535</v>
      </c>
      <c r="N6960" s="13"/>
    </row>
    <row r="6961" spans="1:14" x14ac:dyDescent="0.2">
      <c r="A6961" s="10" t="s">
        <v>6943</v>
      </c>
      <c r="B6961" s="6">
        <f>IF($C$10=2012,profiles!C6948,IF($C$10=2013,profiles!E6948,IF($C$10=2014,profiles!G6948,IF($C$10=2015,profiles!I6948,IF($C$10=2016,profiles!K6948)))))</f>
        <v>69.941999999999993</v>
      </c>
      <c r="C6961" s="6">
        <f>IF($C$10=2012,profiles!D6948,IF($C$10=2013,profiles!F6948,IF($C$10=2014,profiles!H6948,IF($C$10=2015,profiles!J6948,IF($C$10=2016,profiles!L6948)))))</f>
        <v>4.2253910352069858E-2</v>
      </c>
      <c r="D6961" s="11">
        <f t="shared" si="1092"/>
        <v>8.4507820704139718</v>
      </c>
      <c r="E6961" s="11">
        <f t="shared" si="1088"/>
        <v>0</v>
      </c>
      <c r="F6961" s="11">
        <f t="shared" si="1089"/>
        <v>8.4507820704139718</v>
      </c>
      <c r="G6961" s="11">
        <f t="shared" si="1090"/>
        <v>61.491217929586021</v>
      </c>
      <c r="H6961" s="12">
        <f t="shared" si="1093"/>
        <v>0</v>
      </c>
      <c r="I6961" s="12">
        <f t="shared" si="1087"/>
        <v>0</v>
      </c>
      <c r="J6961" s="12">
        <f t="shared" si="1094"/>
        <v>0</v>
      </c>
      <c r="K6961" s="12">
        <f t="shared" si="1095"/>
        <v>0</v>
      </c>
      <c r="L6961" s="12">
        <f t="shared" si="1096"/>
        <v>61.491217929586021</v>
      </c>
      <c r="M6961" s="12">
        <f t="shared" si="1091"/>
        <v>61.491217929586021</v>
      </c>
      <c r="N6961" s="13"/>
    </row>
    <row r="6962" spans="1:14" x14ac:dyDescent="0.2">
      <c r="A6962" s="10" t="s">
        <v>6944</v>
      </c>
      <c r="B6962" s="6">
        <f>IF($C$10=2012,profiles!C6949,IF($C$10=2013,profiles!E6949,IF($C$10=2014,profiles!G6949,IF($C$10=2015,profiles!I6949,IF($C$10=2016,profiles!K6949)))))</f>
        <v>70.216999999999999</v>
      </c>
      <c r="C6962" s="6">
        <f>IF($C$10=2012,profiles!D6949,IF($C$10=2013,profiles!F6949,IF($C$10=2014,profiles!H6949,IF($C$10=2015,profiles!J6949,IF($C$10=2016,profiles!L6949)))))</f>
        <v>5.8821091029679987E-2</v>
      </c>
      <c r="D6962" s="11">
        <f t="shared" si="1092"/>
        <v>11.764218205935997</v>
      </c>
      <c r="E6962" s="11">
        <f t="shared" si="1088"/>
        <v>0</v>
      </c>
      <c r="F6962" s="11">
        <f t="shared" si="1089"/>
        <v>11.764218205935997</v>
      </c>
      <c r="G6962" s="11">
        <f t="shared" si="1090"/>
        <v>58.452781794064002</v>
      </c>
      <c r="H6962" s="12">
        <f t="shared" si="1093"/>
        <v>0</v>
      </c>
      <c r="I6962" s="12">
        <f t="shared" si="1087"/>
        <v>0</v>
      </c>
      <c r="J6962" s="12">
        <f t="shared" si="1094"/>
        <v>0</v>
      </c>
      <c r="K6962" s="12">
        <f t="shared" si="1095"/>
        <v>0</v>
      </c>
      <c r="L6962" s="12">
        <f t="shared" si="1096"/>
        <v>58.452781794064002</v>
      </c>
      <c r="M6962" s="12">
        <f t="shared" si="1091"/>
        <v>58.452781794064002</v>
      </c>
      <c r="N6962" s="13"/>
    </row>
    <row r="6963" spans="1:14" x14ac:dyDescent="0.2">
      <c r="A6963" s="10" t="s">
        <v>6945</v>
      </c>
      <c r="B6963" s="6">
        <f>IF($C$10=2012,profiles!C6950,IF($C$10=2013,profiles!E6950,IF($C$10=2014,profiles!G6950,IF($C$10=2015,profiles!I6950,IF($C$10=2016,profiles!K6950)))))</f>
        <v>71.17</v>
      </c>
      <c r="C6963" s="6">
        <f>IF($C$10=2012,profiles!D6950,IF($C$10=2013,profiles!F6950,IF($C$10=2014,profiles!H6950,IF($C$10=2015,profiles!J6950,IF($C$10=2016,profiles!L6950)))))</f>
        <v>9.1568562427458131E-2</v>
      </c>
      <c r="D6963" s="11">
        <f t="shared" si="1092"/>
        <v>18.313712485491624</v>
      </c>
      <c r="E6963" s="11">
        <f t="shared" si="1088"/>
        <v>0</v>
      </c>
      <c r="F6963" s="11">
        <f t="shared" si="1089"/>
        <v>18.313712485491624</v>
      </c>
      <c r="G6963" s="11">
        <f t="shared" si="1090"/>
        <v>52.856287514508381</v>
      </c>
      <c r="H6963" s="12">
        <f t="shared" si="1093"/>
        <v>0</v>
      </c>
      <c r="I6963" s="12">
        <f t="shared" si="1087"/>
        <v>0</v>
      </c>
      <c r="J6963" s="12">
        <f t="shared" si="1094"/>
        <v>0</v>
      </c>
      <c r="K6963" s="12">
        <f t="shared" si="1095"/>
        <v>0</v>
      </c>
      <c r="L6963" s="12">
        <f t="shared" si="1096"/>
        <v>52.856287514508381</v>
      </c>
      <c r="M6963" s="12">
        <f t="shared" si="1091"/>
        <v>52.856287514508381</v>
      </c>
      <c r="N6963" s="13"/>
    </row>
    <row r="6964" spans="1:14" x14ac:dyDescent="0.2">
      <c r="A6964" s="10" t="s">
        <v>6946</v>
      </c>
      <c r="B6964" s="6">
        <f>IF($C$10=2012,profiles!C6951,IF($C$10=2013,profiles!E6951,IF($C$10=2014,profiles!G6951,IF($C$10=2015,profiles!I6951,IF($C$10=2016,profiles!K6951)))))</f>
        <v>72.087000000000003</v>
      </c>
      <c r="C6964" s="6">
        <f>IF($C$10=2012,profiles!D6951,IF($C$10=2013,profiles!F6951,IF($C$10=2014,profiles!H6951,IF($C$10=2015,profiles!J6951,IF($C$10=2016,profiles!L6951)))))</f>
        <v>0.12392914386779418</v>
      </c>
      <c r="D6964" s="11">
        <f t="shared" si="1092"/>
        <v>24.785828773558833</v>
      </c>
      <c r="E6964" s="11">
        <f t="shared" si="1088"/>
        <v>0</v>
      </c>
      <c r="F6964" s="11">
        <f t="shared" si="1089"/>
        <v>24.785828773558833</v>
      </c>
      <c r="G6964" s="11">
        <f t="shared" si="1090"/>
        <v>47.30117122644117</v>
      </c>
      <c r="H6964" s="12">
        <f t="shared" si="1093"/>
        <v>0</v>
      </c>
      <c r="I6964" s="12">
        <f t="shared" si="1087"/>
        <v>0</v>
      </c>
      <c r="J6964" s="12">
        <f t="shared" si="1094"/>
        <v>0</v>
      </c>
      <c r="K6964" s="12">
        <f t="shared" si="1095"/>
        <v>0</v>
      </c>
      <c r="L6964" s="12">
        <f t="shared" si="1096"/>
        <v>47.30117122644117</v>
      </c>
      <c r="M6964" s="12">
        <f t="shared" si="1091"/>
        <v>47.30117122644117</v>
      </c>
      <c r="N6964" s="13"/>
    </row>
    <row r="6965" spans="1:14" x14ac:dyDescent="0.2">
      <c r="A6965" s="10" t="s">
        <v>6947</v>
      </c>
      <c r="B6965" s="6">
        <f>IF($C$10=2012,profiles!C6952,IF($C$10=2013,profiles!E6952,IF($C$10=2014,profiles!G6952,IF($C$10=2015,profiles!I6952,IF($C$10=2016,profiles!K6952)))))</f>
        <v>70.709999999999994</v>
      </c>
      <c r="C6965" s="6">
        <f>IF($C$10=2012,profiles!D6952,IF($C$10=2013,profiles!F6952,IF($C$10=2014,profiles!H6952,IF($C$10=2015,profiles!J6952,IF($C$10=2016,profiles!L6952)))))</f>
        <v>0.14845520366992759</v>
      </c>
      <c r="D6965" s="11">
        <f t="shared" si="1092"/>
        <v>29.691040733985517</v>
      </c>
      <c r="E6965" s="11">
        <f t="shared" si="1088"/>
        <v>0</v>
      </c>
      <c r="F6965" s="11">
        <f t="shared" si="1089"/>
        <v>29.691040733985517</v>
      </c>
      <c r="G6965" s="11">
        <f t="shared" si="1090"/>
        <v>41.018959266014477</v>
      </c>
      <c r="H6965" s="12">
        <f t="shared" si="1093"/>
        <v>0</v>
      </c>
      <c r="I6965" s="12">
        <f t="shared" si="1087"/>
        <v>0</v>
      </c>
      <c r="J6965" s="12">
        <f t="shared" si="1094"/>
        <v>0</v>
      </c>
      <c r="K6965" s="12">
        <f t="shared" si="1095"/>
        <v>0</v>
      </c>
      <c r="L6965" s="12">
        <f t="shared" si="1096"/>
        <v>41.018959266014477</v>
      </c>
      <c r="M6965" s="12">
        <f t="shared" si="1091"/>
        <v>41.018959266014477</v>
      </c>
      <c r="N6965" s="13"/>
    </row>
    <row r="6966" spans="1:14" x14ac:dyDescent="0.2">
      <c r="A6966" s="10" t="s">
        <v>6948</v>
      </c>
      <c r="B6966" s="6">
        <f>IF($C$10=2012,profiles!C6953,IF($C$10=2013,profiles!E6953,IF($C$10=2014,profiles!G6953,IF($C$10=2015,profiles!I6953,IF($C$10=2016,profiles!K6953)))))</f>
        <v>68.706000000000003</v>
      </c>
      <c r="C6966" s="6">
        <f>IF($C$10=2012,profiles!D6953,IF($C$10=2013,profiles!F6953,IF($C$10=2014,profiles!H6953,IF($C$10=2015,profiles!J6953,IF($C$10=2016,profiles!L6953)))))</f>
        <v>0.17106063118333056</v>
      </c>
      <c r="D6966" s="11">
        <f t="shared" si="1092"/>
        <v>34.212126236666116</v>
      </c>
      <c r="E6966" s="11">
        <f t="shared" si="1088"/>
        <v>0</v>
      </c>
      <c r="F6966" s="11">
        <f t="shared" si="1089"/>
        <v>34.212126236666116</v>
      </c>
      <c r="G6966" s="11">
        <f t="shared" si="1090"/>
        <v>34.493873763333887</v>
      </c>
      <c r="H6966" s="12">
        <f t="shared" si="1093"/>
        <v>0</v>
      </c>
      <c r="I6966" s="12">
        <f t="shared" si="1087"/>
        <v>0</v>
      </c>
      <c r="J6966" s="12">
        <f t="shared" si="1094"/>
        <v>0</v>
      </c>
      <c r="K6966" s="12">
        <f t="shared" si="1095"/>
        <v>0</v>
      </c>
      <c r="L6966" s="12">
        <f t="shared" si="1096"/>
        <v>34.493873763333887</v>
      </c>
      <c r="M6966" s="12">
        <f t="shared" si="1091"/>
        <v>34.493873763333887</v>
      </c>
      <c r="N6966" s="13"/>
    </row>
    <row r="6967" spans="1:14" x14ac:dyDescent="0.2">
      <c r="A6967" s="10" t="s">
        <v>6949</v>
      </c>
      <c r="B6967" s="6">
        <f>IF($C$10=2012,profiles!C6954,IF($C$10=2013,profiles!E6954,IF($C$10=2014,profiles!G6954,IF($C$10=2015,profiles!I6954,IF($C$10=2016,profiles!K6954)))))</f>
        <v>67.128</v>
      </c>
      <c r="C6967" s="6">
        <f>IF($C$10=2012,profiles!D6954,IF($C$10=2013,profiles!F6954,IF($C$10=2014,profiles!H6954,IF($C$10=2015,profiles!J6954,IF($C$10=2016,profiles!L6954)))))</f>
        <v>0.17118498866965123</v>
      </c>
      <c r="D6967" s="11">
        <f t="shared" si="1092"/>
        <v>34.236997733930245</v>
      </c>
      <c r="E6967" s="11">
        <f t="shared" si="1088"/>
        <v>0</v>
      </c>
      <c r="F6967" s="11">
        <f t="shared" si="1089"/>
        <v>34.236997733930245</v>
      </c>
      <c r="G6967" s="11">
        <f t="shared" si="1090"/>
        <v>32.891002266069755</v>
      </c>
      <c r="H6967" s="12">
        <f t="shared" si="1093"/>
        <v>0</v>
      </c>
      <c r="I6967" s="12">
        <f t="shared" si="1087"/>
        <v>0</v>
      </c>
      <c r="J6967" s="12">
        <f t="shared" si="1094"/>
        <v>0</v>
      </c>
      <c r="K6967" s="12">
        <f t="shared" si="1095"/>
        <v>0</v>
      </c>
      <c r="L6967" s="12">
        <f t="shared" si="1096"/>
        <v>32.891002266069755</v>
      </c>
      <c r="M6967" s="12">
        <f t="shared" si="1091"/>
        <v>32.891002266069755</v>
      </c>
      <c r="N6967" s="13"/>
    </row>
    <row r="6968" spans="1:14" x14ac:dyDescent="0.2">
      <c r="A6968" s="10" t="s">
        <v>6950</v>
      </c>
      <c r="B6968" s="6">
        <f>IF($C$10=2012,profiles!C6955,IF($C$10=2013,profiles!E6955,IF($C$10=2014,profiles!G6955,IF($C$10=2015,profiles!I6955,IF($C$10=2016,profiles!K6955)))))</f>
        <v>65.622</v>
      </c>
      <c r="C6968" s="6">
        <f>IF($C$10=2012,profiles!D6955,IF($C$10=2013,profiles!F6955,IF($C$10=2014,profiles!H6955,IF($C$10=2015,profiles!J6955,IF($C$10=2016,profiles!L6955)))))</f>
        <v>0.14523572652407007</v>
      </c>
      <c r="D6968" s="11">
        <f t="shared" si="1092"/>
        <v>29.047145304814016</v>
      </c>
      <c r="E6968" s="11">
        <f t="shared" si="1088"/>
        <v>0</v>
      </c>
      <c r="F6968" s="11">
        <f t="shared" si="1089"/>
        <v>29.047145304814016</v>
      </c>
      <c r="G6968" s="11">
        <f t="shared" si="1090"/>
        <v>36.574854695185984</v>
      </c>
      <c r="H6968" s="12">
        <f t="shared" si="1093"/>
        <v>0</v>
      </c>
      <c r="I6968" s="12">
        <f t="shared" si="1087"/>
        <v>0</v>
      </c>
      <c r="J6968" s="12">
        <f t="shared" si="1094"/>
        <v>0</v>
      </c>
      <c r="K6968" s="12">
        <f t="shared" si="1095"/>
        <v>0</v>
      </c>
      <c r="L6968" s="12">
        <f t="shared" si="1096"/>
        <v>36.574854695185984</v>
      </c>
      <c r="M6968" s="12">
        <f t="shared" si="1091"/>
        <v>36.574854695185984</v>
      </c>
      <c r="N6968" s="13"/>
    </row>
    <row r="6969" spans="1:14" x14ac:dyDescent="0.2">
      <c r="A6969" s="10" t="s">
        <v>6951</v>
      </c>
      <c r="B6969" s="6">
        <f>IF($C$10=2012,profiles!C6956,IF($C$10=2013,profiles!E6956,IF($C$10=2014,profiles!G6956,IF($C$10=2015,profiles!I6956,IF($C$10=2016,profiles!K6956)))))</f>
        <v>64.366</v>
      </c>
      <c r="C6969" s="6">
        <f>IF($C$10=2012,profiles!D6956,IF($C$10=2013,profiles!F6956,IF($C$10=2014,profiles!H6956,IF($C$10=2015,profiles!J6956,IF($C$10=2016,profiles!L6956)))))</f>
        <v>9.9596529044381807E-2</v>
      </c>
      <c r="D6969" s="11">
        <f t="shared" si="1092"/>
        <v>19.919305808876363</v>
      </c>
      <c r="E6969" s="11">
        <f t="shared" si="1088"/>
        <v>0</v>
      </c>
      <c r="F6969" s="11">
        <f t="shared" si="1089"/>
        <v>19.919305808876363</v>
      </c>
      <c r="G6969" s="11">
        <f t="shared" si="1090"/>
        <v>44.44669419112364</v>
      </c>
      <c r="H6969" s="12">
        <f t="shared" si="1093"/>
        <v>0</v>
      </c>
      <c r="I6969" s="12">
        <f t="shared" si="1087"/>
        <v>0</v>
      </c>
      <c r="J6969" s="12">
        <f t="shared" si="1094"/>
        <v>0</v>
      </c>
      <c r="K6969" s="12">
        <f t="shared" si="1095"/>
        <v>0</v>
      </c>
      <c r="L6969" s="12">
        <f t="shared" si="1096"/>
        <v>44.44669419112364</v>
      </c>
      <c r="M6969" s="12">
        <f t="shared" si="1091"/>
        <v>44.44669419112364</v>
      </c>
      <c r="N6969" s="13"/>
    </row>
    <row r="6970" spans="1:14" x14ac:dyDescent="0.2">
      <c r="A6970" s="10" t="s">
        <v>6952</v>
      </c>
      <c r="B6970" s="6">
        <f>IF($C$10=2012,profiles!C6957,IF($C$10=2013,profiles!E6957,IF($C$10=2014,profiles!G6957,IF($C$10=2015,profiles!I6957,IF($C$10=2016,profiles!K6957)))))</f>
        <v>64.495000000000005</v>
      </c>
      <c r="C6970" s="6">
        <f>IF($C$10=2012,profiles!D6957,IF($C$10=2013,profiles!F6957,IF($C$10=2014,profiles!H6957,IF($C$10=2015,profiles!J6957,IF($C$10=2016,profiles!L6957)))))</f>
        <v>5.1580721826120599E-2</v>
      </c>
      <c r="D6970" s="11">
        <f t="shared" si="1092"/>
        <v>10.316144365224119</v>
      </c>
      <c r="E6970" s="11">
        <f t="shared" si="1088"/>
        <v>0</v>
      </c>
      <c r="F6970" s="11">
        <f t="shared" si="1089"/>
        <v>10.316144365224119</v>
      </c>
      <c r="G6970" s="11">
        <f t="shared" si="1090"/>
        <v>54.178855634775886</v>
      </c>
      <c r="H6970" s="12">
        <f t="shared" si="1093"/>
        <v>0</v>
      </c>
      <c r="I6970" s="12">
        <f t="shared" si="1087"/>
        <v>0</v>
      </c>
      <c r="J6970" s="12">
        <f t="shared" si="1094"/>
        <v>0</v>
      </c>
      <c r="K6970" s="12">
        <f t="shared" si="1095"/>
        <v>0</v>
      </c>
      <c r="L6970" s="12">
        <f t="shared" si="1096"/>
        <v>54.178855634775886</v>
      </c>
      <c r="M6970" s="12">
        <f t="shared" si="1091"/>
        <v>54.178855634775886</v>
      </c>
      <c r="N6970" s="13"/>
    </row>
    <row r="6971" spans="1:14" x14ac:dyDescent="0.2">
      <c r="A6971" s="10" t="s">
        <v>6953</v>
      </c>
      <c r="B6971" s="6">
        <f>IF($C$10=2012,profiles!C6958,IF($C$10=2013,profiles!E6958,IF($C$10=2014,profiles!G6958,IF($C$10=2015,profiles!I6958,IF($C$10=2016,profiles!K6958)))))</f>
        <v>67.042000000000002</v>
      </c>
      <c r="C6971" s="6">
        <f>IF($C$10=2012,profiles!D6958,IF($C$10=2013,profiles!F6958,IF($C$10=2014,profiles!H6958,IF($C$10=2015,profiles!J6958,IF($C$10=2016,profiles!L6958)))))</f>
        <v>3.2208588957055216E-2</v>
      </c>
      <c r="D6971" s="11">
        <f t="shared" si="1092"/>
        <v>6.4417177914110431</v>
      </c>
      <c r="E6971" s="11">
        <f t="shared" si="1088"/>
        <v>0</v>
      </c>
      <c r="F6971" s="11">
        <f t="shared" si="1089"/>
        <v>6.4417177914110431</v>
      </c>
      <c r="G6971" s="11">
        <f t="shared" si="1090"/>
        <v>60.600282208588958</v>
      </c>
      <c r="H6971" s="12">
        <f t="shared" si="1093"/>
        <v>0</v>
      </c>
      <c r="I6971" s="12">
        <f t="shared" si="1087"/>
        <v>0</v>
      </c>
      <c r="J6971" s="12">
        <f t="shared" si="1094"/>
        <v>0</v>
      </c>
      <c r="K6971" s="12">
        <f t="shared" si="1095"/>
        <v>0</v>
      </c>
      <c r="L6971" s="12">
        <f t="shared" si="1096"/>
        <v>60.600282208588958</v>
      </c>
      <c r="M6971" s="12">
        <f t="shared" si="1091"/>
        <v>60.600282208588958</v>
      </c>
      <c r="N6971" s="13"/>
    </row>
    <row r="6972" spans="1:14" x14ac:dyDescent="0.2">
      <c r="A6972" s="10" t="s">
        <v>6954</v>
      </c>
      <c r="B6972" s="6">
        <f>IF($C$10=2012,profiles!C6959,IF($C$10=2013,profiles!E6959,IF($C$10=2014,profiles!G6959,IF($C$10=2015,profiles!I6959,IF($C$10=2016,profiles!K6959)))))</f>
        <v>68.186999999999998</v>
      </c>
      <c r="C6972" s="6">
        <f>IF($C$10=2012,profiles!D6959,IF($C$10=2013,profiles!F6959,IF($C$10=2014,profiles!H6959,IF($C$10=2015,profiles!J6959,IF($C$10=2016,profiles!L6959)))))</f>
        <v>3.6616370972199191E-2</v>
      </c>
      <c r="D6972" s="11">
        <f t="shared" si="1092"/>
        <v>7.3232741944398381</v>
      </c>
      <c r="E6972" s="11">
        <f t="shared" si="1088"/>
        <v>0</v>
      </c>
      <c r="F6972" s="11">
        <f t="shared" si="1089"/>
        <v>7.3232741944398381</v>
      </c>
      <c r="G6972" s="11">
        <f t="shared" si="1090"/>
        <v>60.863725805560158</v>
      </c>
      <c r="H6972" s="12">
        <f t="shared" si="1093"/>
        <v>0</v>
      </c>
      <c r="I6972" s="12">
        <f t="shared" si="1087"/>
        <v>0</v>
      </c>
      <c r="J6972" s="12">
        <f t="shared" si="1094"/>
        <v>0</v>
      </c>
      <c r="K6972" s="12">
        <f t="shared" si="1095"/>
        <v>0</v>
      </c>
      <c r="L6972" s="12">
        <f t="shared" si="1096"/>
        <v>60.863725805560158</v>
      </c>
      <c r="M6972" s="12">
        <f t="shared" si="1091"/>
        <v>60.863725805560158</v>
      </c>
      <c r="N6972" s="13"/>
    </row>
    <row r="6973" spans="1:14" x14ac:dyDescent="0.2">
      <c r="A6973" s="10" t="s">
        <v>6955</v>
      </c>
      <c r="B6973" s="6">
        <f>IF($C$10=2012,profiles!C6960,IF($C$10=2013,profiles!E6960,IF($C$10=2014,profiles!G6960,IF($C$10=2015,profiles!I6960,IF($C$10=2016,profiles!K6960)))))</f>
        <v>63.612000000000002</v>
      </c>
      <c r="C6973" s="6">
        <f>IF($C$10=2012,profiles!D6960,IF($C$10=2013,profiles!F6960,IF($C$10=2014,profiles!H6960,IF($C$10=2015,profiles!J6960,IF($C$10=2016,profiles!L6960)))))</f>
        <v>4.2184822859669485E-2</v>
      </c>
      <c r="D6973" s="11">
        <f t="shared" si="1092"/>
        <v>8.4369645719338973</v>
      </c>
      <c r="E6973" s="11">
        <f t="shared" si="1088"/>
        <v>0</v>
      </c>
      <c r="F6973" s="11">
        <f t="shared" si="1089"/>
        <v>8.4369645719338973</v>
      </c>
      <c r="G6973" s="11">
        <f t="shared" si="1090"/>
        <v>55.175035428066103</v>
      </c>
      <c r="H6973" s="12">
        <f t="shared" si="1093"/>
        <v>0</v>
      </c>
      <c r="I6973" s="12">
        <f t="shared" si="1087"/>
        <v>0</v>
      </c>
      <c r="J6973" s="12">
        <f t="shared" si="1094"/>
        <v>0</v>
      </c>
      <c r="K6973" s="12">
        <f t="shared" si="1095"/>
        <v>0</v>
      </c>
      <c r="L6973" s="12">
        <f t="shared" si="1096"/>
        <v>55.175035428066103</v>
      </c>
      <c r="M6973" s="12">
        <f t="shared" si="1091"/>
        <v>55.175035428066103</v>
      </c>
      <c r="N6973" s="13"/>
    </row>
    <row r="6974" spans="1:14" x14ac:dyDescent="0.2">
      <c r="A6974" s="10" t="s">
        <v>6956</v>
      </c>
      <c r="B6974" s="6">
        <f>IF($C$10=2012,profiles!C6961,IF($C$10=2013,profiles!E6961,IF($C$10=2014,profiles!G6961,IF($C$10=2015,profiles!I6961,IF($C$10=2016,profiles!K6961)))))</f>
        <v>58.793999999999997</v>
      </c>
      <c r="C6974" s="6">
        <f>IF($C$10=2012,profiles!D6961,IF($C$10=2013,profiles!F6961,IF($C$10=2014,profiles!H6961,IF($C$10=2015,profiles!J6961,IF($C$10=2016,profiles!L6961)))))</f>
        <v>4.3248770242635272E-2</v>
      </c>
      <c r="D6974" s="11">
        <f t="shared" si="1092"/>
        <v>8.6497540485270541</v>
      </c>
      <c r="E6974" s="11">
        <f t="shared" si="1088"/>
        <v>0</v>
      </c>
      <c r="F6974" s="11">
        <f t="shared" si="1089"/>
        <v>8.6497540485270541</v>
      </c>
      <c r="G6974" s="11">
        <f t="shared" si="1090"/>
        <v>50.144245951472939</v>
      </c>
      <c r="H6974" s="12">
        <f t="shared" si="1093"/>
        <v>0</v>
      </c>
      <c r="I6974" s="12">
        <f t="shared" si="1087"/>
        <v>0</v>
      </c>
      <c r="J6974" s="12">
        <f t="shared" si="1094"/>
        <v>0</v>
      </c>
      <c r="K6974" s="12">
        <f t="shared" si="1095"/>
        <v>0</v>
      </c>
      <c r="L6974" s="12">
        <f t="shared" si="1096"/>
        <v>50.144245951472939</v>
      </c>
      <c r="M6974" s="12">
        <f t="shared" si="1091"/>
        <v>50.144245951472939</v>
      </c>
      <c r="N6974" s="13"/>
    </row>
    <row r="6975" spans="1:14" x14ac:dyDescent="0.2">
      <c r="A6975" s="10" t="s">
        <v>6957</v>
      </c>
      <c r="B6975" s="6">
        <f>IF($C$10=2012,profiles!C6962,IF($C$10=2013,profiles!E6962,IF($C$10=2014,profiles!G6962,IF($C$10=2015,profiles!I6962,IF($C$10=2016,profiles!K6962)))))</f>
        <v>55.009</v>
      </c>
      <c r="C6975" s="6">
        <f>IF($C$10=2012,profiles!D6962,IF($C$10=2013,profiles!F6962,IF($C$10=2014,profiles!H6962,IF($C$10=2015,profiles!J6962,IF($C$10=2016,profiles!L6962)))))</f>
        <v>4.1576852926546178E-2</v>
      </c>
      <c r="D6975" s="11">
        <f t="shared" si="1092"/>
        <v>8.3153705853092355</v>
      </c>
      <c r="E6975" s="11">
        <f t="shared" si="1088"/>
        <v>0</v>
      </c>
      <c r="F6975" s="11">
        <f t="shared" si="1089"/>
        <v>8.3153705853092355</v>
      </c>
      <c r="G6975" s="11">
        <f t="shared" si="1090"/>
        <v>46.693629414690761</v>
      </c>
      <c r="H6975" s="12">
        <f t="shared" si="1093"/>
        <v>0</v>
      </c>
      <c r="I6975" s="12">
        <f t="shared" si="1087"/>
        <v>0</v>
      </c>
      <c r="J6975" s="12">
        <f t="shared" si="1094"/>
        <v>0</v>
      </c>
      <c r="K6975" s="12">
        <f t="shared" si="1095"/>
        <v>0</v>
      </c>
      <c r="L6975" s="12">
        <f t="shared" si="1096"/>
        <v>46.693629414690761</v>
      </c>
      <c r="M6975" s="12">
        <f t="shared" si="1091"/>
        <v>46.693629414690761</v>
      </c>
      <c r="N6975" s="13"/>
    </row>
    <row r="6976" spans="1:14" x14ac:dyDescent="0.2">
      <c r="A6976" s="10" t="s">
        <v>6958</v>
      </c>
      <c r="B6976" s="6">
        <f>IF($C$10=2012,profiles!C6963,IF($C$10=2013,profiles!E6963,IF($C$10=2014,profiles!G6963,IF($C$10=2015,profiles!I6963,IF($C$10=2016,profiles!K6963)))))</f>
        <v>50.787999999999997</v>
      </c>
      <c r="C6976" s="6">
        <f>IF($C$10=2012,profiles!D6963,IF($C$10=2013,profiles!F6963,IF($C$10=2014,profiles!H6963,IF($C$10=2015,profiles!J6963,IF($C$10=2016,profiles!L6963)))))</f>
        <v>4.2958602774553697E-2</v>
      </c>
      <c r="D6976" s="11">
        <f t="shared" si="1092"/>
        <v>8.59172055491074</v>
      </c>
      <c r="E6976" s="11">
        <f t="shared" si="1088"/>
        <v>0</v>
      </c>
      <c r="F6976" s="11">
        <f t="shared" si="1089"/>
        <v>8.59172055491074</v>
      </c>
      <c r="G6976" s="11">
        <f t="shared" si="1090"/>
        <v>42.19627944508926</v>
      </c>
      <c r="H6976" s="12">
        <f t="shared" si="1093"/>
        <v>0</v>
      </c>
      <c r="I6976" s="12">
        <f t="shared" si="1087"/>
        <v>0</v>
      </c>
      <c r="J6976" s="12">
        <f t="shared" si="1094"/>
        <v>0</v>
      </c>
      <c r="K6976" s="12">
        <f t="shared" si="1095"/>
        <v>0</v>
      </c>
      <c r="L6976" s="12">
        <f t="shared" si="1096"/>
        <v>42.19627944508926</v>
      </c>
      <c r="M6976" s="12">
        <f t="shared" si="1091"/>
        <v>42.19627944508926</v>
      </c>
      <c r="N6976" s="13"/>
    </row>
    <row r="6977" spans="1:14" x14ac:dyDescent="0.2">
      <c r="A6977" s="10" t="s">
        <v>6959</v>
      </c>
      <c r="B6977" s="6">
        <f>IF($C$10=2012,profiles!C6964,IF($C$10=2013,profiles!E6964,IF($C$10=2014,profiles!G6964,IF($C$10=2015,profiles!I6964,IF($C$10=2016,profiles!K6964)))))</f>
        <v>46.93</v>
      </c>
      <c r="C6977" s="6">
        <f>IF($C$10=2012,profiles!D6964,IF($C$10=2013,profiles!F6964,IF($C$10=2014,profiles!H6964,IF($C$10=2015,profiles!J6964,IF($C$10=2016,profiles!L6964)))))</f>
        <v>4.1141688770999114E-2</v>
      </c>
      <c r="D6977" s="11">
        <f t="shared" si="1092"/>
        <v>8.2283377541998224</v>
      </c>
      <c r="E6977" s="11">
        <f t="shared" si="1088"/>
        <v>0</v>
      </c>
      <c r="F6977" s="11">
        <f t="shared" si="1089"/>
        <v>8.2283377541998224</v>
      </c>
      <c r="G6977" s="11">
        <f t="shared" si="1090"/>
        <v>38.701662245800179</v>
      </c>
      <c r="H6977" s="12">
        <f t="shared" si="1093"/>
        <v>0</v>
      </c>
      <c r="I6977" s="12">
        <f t="shared" si="1087"/>
        <v>0</v>
      </c>
      <c r="J6977" s="12">
        <f t="shared" si="1094"/>
        <v>0</v>
      </c>
      <c r="K6977" s="12">
        <f t="shared" si="1095"/>
        <v>0</v>
      </c>
      <c r="L6977" s="12">
        <f t="shared" si="1096"/>
        <v>38.701662245800179</v>
      </c>
      <c r="M6977" s="12">
        <f t="shared" si="1091"/>
        <v>38.701662245800179</v>
      </c>
      <c r="N6977" s="13"/>
    </row>
    <row r="6978" spans="1:14" x14ac:dyDescent="0.2">
      <c r="A6978" s="10" t="s">
        <v>6960</v>
      </c>
      <c r="B6978" s="6">
        <f>IF($C$10=2012,profiles!C6965,IF($C$10=2013,profiles!E6965,IF($C$10=2014,profiles!G6965,IF($C$10=2015,profiles!I6965,IF($C$10=2016,profiles!K6965)))))</f>
        <v>44.44</v>
      </c>
      <c r="C6978" s="6">
        <f>IF($C$10=2012,profiles!D6965,IF($C$10=2013,profiles!F6965,IF($C$10=2014,profiles!H6965,IF($C$10=2015,profiles!J6965,IF($C$10=2016,profiles!L6965)))))</f>
        <v>3.6292550839964632E-2</v>
      </c>
      <c r="D6978" s="11">
        <f t="shared" si="1092"/>
        <v>7.2585101679929265</v>
      </c>
      <c r="E6978" s="11">
        <f t="shared" si="1088"/>
        <v>0</v>
      </c>
      <c r="F6978" s="11">
        <f t="shared" si="1089"/>
        <v>7.2585101679929265</v>
      </c>
      <c r="G6978" s="11">
        <f t="shared" si="1090"/>
        <v>37.181489832007074</v>
      </c>
      <c r="H6978" s="12">
        <f t="shared" si="1093"/>
        <v>0</v>
      </c>
      <c r="I6978" s="12">
        <f t="shared" si="1087"/>
        <v>0</v>
      </c>
      <c r="J6978" s="12">
        <f t="shared" si="1094"/>
        <v>0</v>
      </c>
      <c r="K6978" s="12">
        <f t="shared" si="1095"/>
        <v>0</v>
      </c>
      <c r="L6978" s="12">
        <f t="shared" si="1096"/>
        <v>37.181489832007074</v>
      </c>
      <c r="M6978" s="12">
        <f t="shared" si="1091"/>
        <v>37.181489832007074</v>
      </c>
      <c r="N6978" s="13"/>
    </row>
    <row r="6979" spans="1:14" x14ac:dyDescent="0.2">
      <c r="A6979" s="10" t="s">
        <v>6961</v>
      </c>
      <c r="B6979" s="6">
        <f>IF($C$10=2012,profiles!C6966,IF($C$10=2013,profiles!E6966,IF($C$10=2014,profiles!G6966,IF($C$10=2015,profiles!I6966,IF($C$10=2016,profiles!K6966)))))</f>
        <v>42.933999999999997</v>
      </c>
      <c r="C6979" s="6">
        <f>IF($C$10=2012,profiles!D6966,IF($C$10=2013,profiles!F6966,IF($C$10=2014,profiles!H6966,IF($C$10=2015,profiles!J6966,IF($C$10=2016,profiles!L6966)))))</f>
        <v>3.0586870026525197E-2</v>
      </c>
      <c r="D6979" s="11">
        <f t="shared" si="1092"/>
        <v>6.1173740053050398</v>
      </c>
      <c r="E6979" s="11">
        <f t="shared" si="1088"/>
        <v>0</v>
      </c>
      <c r="F6979" s="11">
        <f t="shared" si="1089"/>
        <v>6.1173740053050398</v>
      </c>
      <c r="G6979" s="11">
        <f t="shared" si="1090"/>
        <v>36.816625994694959</v>
      </c>
      <c r="H6979" s="12">
        <f t="shared" si="1093"/>
        <v>0</v>
      </c>
      <c r="I6979" s="12">
        <f t="shared" si="1087"/>
        <v>0</v>
      </c>
      <c r="J6979" s="12">
        <f t="shared" si="1094"/>
        <v>0</v>
      </c>
      <c r="K6979" s="12">
        <f t="shared" si="1095"/>
        <v>0</v>
      </c>
      <c r="L6979" s="12">
        <f t="shared" si="1096"/>
        <v>36.816625994694959</v>
      </c>
      <c r="M6979" s="12">
        <f t="shared" si="1091"/>
        <v>36.816625994694959</v>
      </c>
      <c r="N6979" s="13"/>
    </row>
    <row r="6980" spans="1:14" x14ac:dyDescent="0.2">
      <c r="A6980" s="10" t="s">
        <v>6962</v>
      </c>
      <c r="B6980" s="6">
        <f>IF($C$10=2012,profiles!C6967,IF($C$10=2013,profiles!E6967,IF($C$10=2014,profiles!G6967,IF($C$10=2015,profiles!I6967,IF($C$10=2016,profiles!K6967)))))</f>
        <v>42.765000000000001</v>
      </c>
      <c r="C6980" s="6">
        <f>IF($C$10=2012,profiles!D6967,IF($C$10=2013,profiles!F6967,IF($C$10=2014,profiles!H6967,IF($C$10=2015,profiles!J6967,IF($C$10=2016,profiles!L6967)))))</f>
        <v>2.9592175066312999E-2</v>
      </c>
      <c r="D6980" s="11">
        <f t="shared" si="1092"/>
        <v>5.9184350132625996</v>
      </c>
      <c r="E6980" s="11">
        <f t="shared" si="1088"/>
        <v>0</v>
      </c>
      <c r="F6980" s="11">
        <f t="shared" si="1089"/>
        <v>5.9184350132625996</v>
      </c>
      <c r="G6980" s="11">
        <f t="shared" si="1090"/>
        <v>36.846564986737398</v>
      </c>
      <c r="H6980" s="12">
        <f t="shared" si="1093"/>
        <v>0</v>
      </c>
      <c r="I6980" s="12">
        <f t="shared" si="1087"/>
        <v>0</v>
      </c>
      <c r="J6980" s="12">
        <f t="shared" si="1094"/>
        <v>0</v>
      </c>
      <c r="K6980" s="12">
        <f t="shared" si="1095"/>
        <v>0</v>
      </c>
      <c r="L6980" s="12">
        <f t="shared" si="1096"/>
        <v>36.846564986737398</v>
      </c>
      <c r="M6980" s="12">
        <f t="shared" si="1091"/>
        <v>36.846564986737398</v>
      </c>
      <c r="N6980" s="13"/>
    </row>
    <row r="6981" spans="1:14" x14ac:dyDescent="0.2">
      <c r="A6981" s="10" t="s">
        <v>6963</v>
      </c>
      <c r="B6981" s="6">
        <f>IF($C$10=2012,profiles!C6968,IF($C$10=2013,profiles!E6968,IF($C$10=2014,profiles!G6968,IF($C$10=2015,profiles!I6968,IF($C$10=2016,profiles!K6968)))))</f>
        <v>43.225000000000001</v>
      </c>
      <c r="C6981" s="6">
        <f>IF($C$10=2012,profiles!D6968,IF($C$10=2013,profiles!F6968,IF($C$10=2014,profiles!H6968,IF($C$10=2015,profiles!J6968,IF($C$10=2016,profiles!L6968)))))</f>
        <v>2.9730327144120248E-2</v>
      </c>
      <c r="D6981" s="11">
        <f t="shared" si="1092"/>
        <v>5.94606542882405</v>
      </c>
      <c r="E6981" s="11">
        <f t="shared" si="1088"/>
        <v>0</v>
      </c>
      <c r="F6981" s="11">
        <f t="shared" si="1089"/>
        <v>5.94606542882405</v>
      </c>
      <c r="G6981" s="11">
        <f t="shared" si="1090"/>
        <v>37.278934571175952</v>
      </c>
      <c r="H6981" s="12">
        <f t="shared" si="1093"/>
        <v>0</v>
      </c>
      <c r="I6981" s="12">
        <f t="shared" si="1087"/>
        <v>0</v>
      </c>
      <c r="J6981" s="12">
        <f t="shared" si="1094"/>
        <v>0</v>
      </c>
      <c r="K6981" s="12">
        <f t="shared" si="1095"/>
        <v>0</v>
      </c>
      <c r="L6981" s="12">
        <f t="shared" si="1096"/>
        <v>37.278934571175952</v>
      </c>
      <c r="M6981" s="12">
        <f t="shared" si="1091"/>
        <v>37.278934571175952</v>
      </c>
      <c r="N6981" s="13"/>
    </row>
    <row r="6982" spans="1:14" x14ac:dyDescent="0.2">
      <c r="A6982" s="10" t="s">
        <v>6964</v>
      </c>
      <c r="B6982" s="6">
        <f>IF($C$10=2012,profiles!C6969,IF($C$10=2013,profiles!E6969,IF($C$10=2014,profiles!G6969,IF($C$10=2015,profiles!I6969,IF($C$10=2016,profiles!K6969)))))</f>
        <v>43.963999999999999</v>
      </c>
      <c r="C6982" s="6">
        <f>IF($C$10=2012,profiles!D6969,IF($C$10=2013,profiles!F6969,IF($C$10=2014,profiles!H6969,IF($C$10=2015,profiles!J6969,IF($C$10=2016,profiles!L6969)))))</f>
        <v>2.9481653404067196E-2</v>
      </c>
      <c r="D6982" s="11">
        <f t="shared" si="1092"/>
        <v>5.8963306808134393</v>
      </c>
      <c r="E6982" s="11">
        <f t="shared" si="1088"/>
        <v>0</v>
      </c>
      <c r="F6982" s="11">
        <f t="shared" si="1089"/>
        <v>5.8963306808134393</v>
      </c>
      <c r="G6982" s="11">
        <f t="shared" si="1090"/>
        <v>38.067669319186557</v>
      </c>
      <c r="H6982" s="12">
        <f t="shared" si="1093"/>
        <v>0</v>
      </c>
      <c r="I6982" s="12">
        <f t="shared" si="1087"/>
        <v>0</v>
      </c>
      <c r="J6982" s="12">
        <f t="shared" si="1094"/>
        <v>0</v>
      </c>
      <c r="K6982" s="12">
        <f t="shared" si="1095"/>
        <v>0</v>
      </c>
      <c r="L6982" s="12">
        <f t="shared" si="1096"/>
        <v>38.067669319186557</v>
      </c>
      <c r="M6982" s="12">
        <f t="shared" si="1091"/>
        <v>38.067669319186557</v>
      </c>
      <c r="N6982" s="13"/>
    </row>
    <row r="6983" spans="1:14" x14ac:dyDescent="0.2">
      <c r="A6983" s="10" t="s">
        <v>6965</v>
      </c>
      <c r="B6983" s="6">
        <f>IF($C$10=2012,profiles!C6970,IF($C$10=2013,profiles!E6970,IF($C$10=2014,profiles!G6970,IF($C$10=2015,profiles!I6970,IF($C$10=2016,profiles!K6970)))))</f>
        <v>46.289000000000001</v>
      </c>
      <c r="C6983" s="6">
        <f>IF($C$10=2012,profiles!D6970,IF($C$10=2013,profiles!F6970,IF($C$10=2014,profiles!H6970,IF($C$10=2015,profiles!J6970,IF($C$10=2016,profiles!L6970)))))</f>
        <v>3.6126768346595936E-2</v>
      </c>
      <c r="D6983" s="11">
        <f t="shared" si="1092"/>
        <v>7.2253536693191869</v>
      </c>
      <c r="E6983" s="11">
        <f t="shared" si="1088"/>
        <v>0</v>
      </c>
      <c r="F6983" s="11">
        <f t="shared" si="1089"/>
        <v>7.2253536693191869</v>
      </c>
      <c r="G6983" s="11">
        <f t="shared" si="1090"/>
        <v>39.063646330680811</v>
      </c>
      <c r="H6983" s="12">
        <f t="shared" si="1093"/>
        <v>0</v>
      </c>
      <c r="I6983" s="12">
        <f t="shared" si="1087"/>
        <v>0</v>
      </c>
      <c r="J6983" s="12">
        <f t="shared" si="1094"/>
        <v>0</v>
      </c>
      <c r="K6983" s="12">
        <f t="shared" si="1095"/>
        <v>0</v>
      </c>
      <c r="L6983" s="12">
        <f t="shared" si="1096"/>
        <v>39.063646330680811</v>
      </c>
      <c r="M6983" s="12">
        <f t="shared" si="1091"/>
        <v>39.063646330680811</v>
      </c>
      <c r="N6983" s="13"/>
    </row>
    <row r="6984" spans="1:14" x14ac:dyDescent="0.2">
      <c r="A6984" s="10" t="s">
        <v>6966</v>
      </c>
      <c r="B6984" s="6">
        <f>IF($C$10=2012,profiles!C6971,IF($C$10=2013,profiles!E6971,IF($C$10=2014,profiles!G6971,IF($C$10=2015,profiles!I6971,IF($C$10=2016,profiles!K6971)))))</f>
        <v>49.942</v>
      </c>
      <c r="C6984" s="6">
        <f>IF($C$10=2012,profiles!D6971,IF($C$10=2013,profiles!F6971,IF($C$10=2014,profiles!H6971,IF($C$10=2015,profiles!J6971,IF($C$10=2016,profiles!L6971)))))</f>
        <v>3.9912135278514588E-2</v>
      </c>
      <c r="D6984" s="11">
        <f t="shared" si="1092"/>
        <v>7.9824270557029173</v>
      </c>
      <c r="E6984" s="11">
        <f t="shared" si="1088"/>
        <v>0</v>
      </c>
      <c r="F6984" s="11">
        <f t="shared" si="1089"/>
        <v>7.9824270557029173</v>
      </c>
      <c r="G6984" s="11">
        <f t="shared" si="1090"/>
        <v>41.959572944297079</v>
      </c>
      <c r="H6984" s="12">
        <f t="shared" si="1093"/>
        <v>0</v>
      </c>
      <c r="I6984" s="12">
        <f t="shared" si="1087"/>
        <v>0</v>
      </c>
      <c r="J6984" s="12">
        <f t="shared" si="1094"/>
        <v>0</v>
      </c>
      <c r="K6984" s="12">
        <f t="shared" si="1095"/>
        <v>0</v>
      </c>
      <c r="L6984" s="12">
        <f t="shared" si="1096"/>
        <v>41.959572944297079</v>
      </c>
      <c r="M6984" s="12">
        <f t="shared" si="1091"/>
        <v>41.959572944297079</v>
      </c>
      <c r="N6984" s="13"/>
    </row>
    <row r="6985" spans="1:14" x14ac:dyDescent="0.2">
      <c r="A6985" s="10" t="s">
        <v>6967</v>
      </c>
      <c r="B6985" s="6">
        <f>IF($C$10=2012,profiles!C6972,IF($C$10=2013,profiles!E6972,IF($C$10=2014,profiles!G6972,IF($C$10=2015,profiles!I6972,IF($C$10=2016,profiles!K6972)))))</f>
        <v>53.350999999999999</v>
      </c>
      <c r="C6985" s="6">
        <f>IF($C$10=2012,profiles!D6972,IF($C$10=2013,profiles!F6972,IF($C$10=2014,profiles!H6972,IF($C$10=2015,profiles!J6972,IF($C$10=2016,profiles!L6972)))))</f>
        <v>6.1795424403183023E-2</v>
      </c>
      <c r="D6985" s="11">
        <f t="shared" si="1092"/>
        <v>12.359084880636605</v>
      </c>
      <c r="E6985" s="11">
        <f t="shared" si="1088"/>
        <v>0</v>
      </c>
      <c r="F6985" s="11">
        <f t="shared" si="1089"/>
        <v>12.359084880636605</v>
      </c>
      <c r="G6985" s="11">
        <f t="shared" si="1090"/>
        <v>40.991915119363398</v>
      </c>
      <c r="H6985" s="12">
        <f t="shared" si="1093"/>
        <v>0</v>
      </c>
      <c r="I6985" s="12">
        <f t="shared" si="1087"/>
        <v>0</v>
      </c>
      <c r="J6985" s="12">
        <f t="shared" si="1094"/>
        <v>0</v>
      </c>
      <c r="K6985" s="12">
        <f t="shared" si="1095"/>
        <v>0</v>
      </c>
      <c r="L6985" s="12">
        <f t="shared" si="1096"/>
        <v>40.991915119363398</v>
      </c>
      <c r="M6985" s="12">
        <f t="shared" si="1091"/>
        <v>40.991915119363398</v>
      </c>
      <c r="N6985" s="13"/>
    </row>
    <row r="6986" spans="1:14" x14ac:dyDescent="0.2">
      <c r="A6986" s="10" t="s">
        <v>6968</v>
      </c>
      <c r="B6986" s="6">
        <f>IF($C$10=2012,profiles!C6973,IF($C$10=2013,profiles!E6973,IF($C$10=2014,profiles!G6973,IF($C$10=2015,profiles!I6973,IF($C$10=2016,profiles!K6973)))))</f>
        <v>56.164000000000001</v>
      </c>
      <c r="C6986" s="6">
        <f>IF($C$10=2012,profiles!D6973,IF($C$10=2013,profiles!F6973,IF($C$10=2014,profiles!H6973,IF($C$10=2015,profiles!J6973,IF($C$10=2016,profiles!L6973)))))</f>
        <v>0.10768954465075155</v>
      </c>
      <c r="D6986" s="11">
        <f t="shared" si="1092"/>
        <v>21.537908930150309</v>
      </c>
      <c r="E6986" s="11">
        <f t="shared" si="1088"/>
        <v>0</v>
      </c>
      <c r="F6986" s="11">
        <f t="shared" si="1089"/>
        <v>21.537908930150309</v>
      </c>
      <c r="G6986" s="11">
        <f t="shared" si="1090"/>
        <v>34.626091069849693</v>
      </c>
      <c r="H6986" s="12">
        <f t="shared" si="1093"/>
        <v>0</v>
      </c>
      <c r="I6986" s="12">
        <f t="shared" si="1087"/>
        <v>0</v>
      </c>
      <c r="J6986" s="12">
        <f t="shared" si="1094"/>
        <v>0</v>
      </c>
      <c r="K6986" s="12">
        <f t="shared" si="1095"/>
        <v>0</v>
      </c>
      <c r="L6986" s="12">
        <f t="shared" si="1096"/>
        <v>34.626091069849693</v>
      </c>
      <c r="M6986" s="12">
        <f t="shared" si="1091"/>
        <v>34.626091069849693</v>
      </c>
      <c r="N6986" s="13"/>
    </row>
    <row r="6987" spans="1:14" x14ac:dyDescent="0.2">
      <c r="A6987" s="10" t="s">
        <v>6969</v>
      </c>
      <c r="B6987" s="6">
        <f>IF($C$10=2012,profiles!C6974,IF($C$10=2013,profiles!E6974,IF($C$10=2014,profiles!G6974,IF($C$10=2015,profiles!I6974,IF($C$10=2016,profiles!K6974)))))</f>
        <v>58.094000000000001</v>
      </c>
      <c r="C6987" s="6">
        <f>IF($C$10=2012,profiles!D6974,IF($C$10=2013,profiles!F6974,IF($C$10=2014,profiles!H6974,IF($C$10=2015,profiles!J6974,IF($C$10=2016,profiles!L6974)))))</f>
        <v>0.15877818302387267</v>
      </c>
      <c r="D6987" s="11">
        <f t="shared" si="1092"/>
        <v>31.755636604774534</v>
      </c>
      <c r="E6987" s="11">
        <f t="shared" si="1088"/>
        <v>0</v>
      </c>
      <c r="F6987" s="11">
        <f t="shared" si="1089"/>
        <v>31.755636604774534</v>
      </c>
      <c r="G6987" s="11">
        <f t="shared" si="1090"/>
        <v>26.338363395225468</v>
      </c>
      <c r="H6987" s="12">
        <f t="shared" si="1093"/>
        <v>0</v>
      </c>
      <c r="I6987" s="12">
        <f t="shared" si="1087"/>
        <v>0</v>
      </c>
      <c r="J6987" s="12">
        <f t="shared" si="1094"/>
        <v>0</v>
      </c>
      <c r="K6987" s="12">
        <f t="shared" si="1095"/>
        <v>0</v>
      </c>
      <c r="L6987" s="12">
        <f t="shared" si="1096"/>
        <v>26.338363395225468</v>
      </c>
      <c r="M6987" s="12">
        <f t="shared" si="1091"/>
        <v>26.338363395225468</v>
      </c>
      <c r="N6987" s="13"/>
    </row>
    <row r="6988" spans="1:14" x14ac:dyDescent="0.2">
      <c r="A6988" s="10" t="s">
        <v>6970</v>
      </c>
      <c r="B6988" s="6">
        <f>IF($C$10=2012,profiles!C6975,IF($C$10=2013,profiles!E6975,IF($C$10=2014,profiles!G6975,IF($C$10=2015,profiles!I6975,IF($C$10=2016,profiles!K6975)))))</f>
        <v>58.954999999999998</v>
      </c>
      <c r="C6988" s="6">
        <f>IF($C$10=2012,profiles!D6975,IF($C$10=2013,profiles!F6975,IF($C$10=2014,profiles!H6975,IF($C$10=2015,profiles!J6975,IF($C$10=2016,profiles!L6975)))))</f>
        <v>0.20598474801061009</v>
      </c>
      <c r="D6988" s="11">
        <f t="shared" si="1092"/>
        <v>41.196949602122018</v>
      </c>
      <c r="E6988" s="11">
        <f t="shared" si="1088"/>
        <v>0</v>
      </c>
      <c r="F6988" s="11">
        <f t="shared" si="1089"/>
        <v>41.196949602122018</v>
      </c>
      <c r="G6988" s="11">
        <f t="shared" si="1090"/>
        <v>17.75805039787798</v>
      </c>
      <c r="H6988" s="12">
        <f t="shared" si="1093"/>
        <v>0</v>
      </c>
      <c r="I6988" s="12">
        <f t="shared" si="1087"/>
        <v>0</v>
      </c>
      <c r="J6988" s="12">
        <f t="shared" si="1094"/>
        <v>0</v>
      </c>
      <c r="K6988" s="12">
        <f t="shared" si="1095"/>
        <v>0</v>
      </c>
      <c r="L6988" s="12">
        <f t="shared" si="1096"/>
        <v>17.75805039787798</v>
      </c>
      <c r="M6988" s="12">
        <f t="shared" si="1091"/>
        <v>17.75805039787798</v>
      </c>
      <c r="N6988" s="13"/>
    </row>
    <row r="6989" spans="1:14" x14ac:dyDescent="0.2">
      <c r="A6989" s="10" t="s">
        <v>6971</v>
      </c>
      <c r="B6989" s="6">
        <f>IF($C$10=2012,profiles!C6976,IF($C$10=2013,profiles!E6976,IF($C$10=2014,profiles!G6976,IF($C$10=2015,profiles!I6976,IF($C$10=2016,profiles!K6976)))))</f>
        <v>57.542999999999999</v>
      </c>
      <c r="C6989" s="6">
        <f>IF($C$10=2012,profiles!D6976,IF($C$10=2013,profiles!F6976,IF($C$10=2014,profiles!H6976,IF($C$10=2015,profiles!J6976,IF($C$10=2016,profiles!L6976)))))</f>
        <v>0.24487455791335103</v>
      </c>
      <c r="D6989" s="11">
        <f t="shared" si="1092"/>
        <v>48.974911582670202</v>
      </c>
      <c r="E6989" s="11">
        <f t="shared" si="1088"/>
        <v>0</v>
      </c>
      <c r="F6989" s="11">
        <f t="shared" si="1089"/>
        <v>48.974911582670202</v>
      </c>
      <c r="G6989" s="11">
        <f t="shared" si="1090"/>
        <v>8.5680884173297969</v>
      </c>
      <c r="H6989" s="12">
        <f t="shared" si="1093"/>
        <v>0</v>
      </c>
      <c r="I6989" s="12">
        <f t="shared" si="1087"/>
        <v>0</v>
      </c>
      <c r="J6989" s="12">
        <f t="shared" si="1094"/>
        <v>0</v>
      </c>
      <c r="K6989" s="12">
        <f t="shared" si="1095"/>
        <v>0</v>
      </c>
      <c r="L6989" s="12">
        <f t="shared" si="1096"/>
        <v>8.5680884173297969</v>
      </c>
      <c r="M6989" s="12">
        <f t="shared" si="1091"/>
        <v>8.5680884173297969</v>
      </c>
      <c r="N6989" s="13"/>
    </row>
    <row r="6990" spans="1:14" x14ac:dyDescent="0.2">
      <c r="A6990" s="10" t="s">
        <v>6972</v>
      </c>
      <c r="B6990" s="6">
        <f>IF($C$10=2012,profiles!C6977,IF($C$10=2013,profiles!E6977,IF($C$10=2014,profiles!G6977,IF($C$10=2015,profiles!I6977,IF($C$10=2016,profiles!K6977)))))</f>
        <v>55.262999999999998</v>
      </c>
      <c r="C6990" s="6">
        <f>IF($C$10=2012,profiles!D6977,IF($C$10=2013,profiles!F6977,IF($C$10=2014,profiles!H6977,IF($C$10=2015,profiles!J6977,IF($C$10=2016,profiles!L6977)))))</f>
        <v>0.2604442970822281</v>
      </c>
      <c r="D6990" s="11">
        <f t="shared" si="1092"/>
        <v>52.088859416445622</v>
      </c>
      <c r="E6990" s="11">
        <f t="shared" si="1088"/>
        <v>0</v>
      </c>
      <c r="F6990" s="11">
        <f t="shared" si="1089"/>
        <v>52.088859416445622</v>
      </c>
      <c r="G6990" s="11">
        <f t="shared" si="1090"/>
        <v>3.1741405835543759</v>
      </c>
      <c r="H6990" s="12">
        <f t="shared" si="1093"/>
        <v>0</v>
      </c>
      <c r="I6990" s="12">
        <f t="shared" si="1087"/>
        <v>0</v>
      </c>
      <c r="J6990" s="12">
        <f t="shared" si="1094"/>
        <v>0</v>
      </c>
      <c r="K6990" s="12">
        <f t="shared" si="1095"/>
        <v>0</v>
      </c>
      <c r="L6990" s="12">
        <f t="shared" si="1096"/>
        <v>3.1741405835543759</v>
      </c>
      <c r="M6990" s="12">
        <f t="shared" si="1091"/>
        <v>3.1741405835543759</v>
      </c>
      <c r="N6990" s="13"/>
    </row>
    <row r="6991" spans="1:14" x14ac:dyDescent="0.2">
      <c r="A6991" s="10" t="s">
        <v>6973</v>
      </c>
      <c r="B6991" s="6">
        <f>IF($C$10=2012,profiles!C6978,IF($C$10=2013,profiles!E6978,IF($C$10=2014,profiles!G6978,IF($C$10=2015,profiles!I6978,IF($C$10=2016,profiles!K6978)))))</f>
        <v>53.401000000000003</v>
      </c>
      <c r="C6991" s="6">
        <f>IF($C$10=2012,profiles!D6978,IF($C$10=2013,profiles!F6978,IF($C$10=2014,profiles!H6978,IF($C$10=2015,profiles!J6978,IF($C$10=2016,profiles!L6978)))))</f>
        <v>0.24932305481874448</v>
      </c>
      <c r="D6991" s="11">
        <f t="shared" si="1092"/>
        <v>49.864610963748895</v>
      </c>
      <c r="E6991" s="11">
        <f t="shared" si="1088"/>
        <v>0</v>
      </c>
      <c r="F6991" s="11">
        <f t="shared" si="1089"/>
        <v>49.864610963748895</v>
      </c>
      <c r="G6991" s="11">
        <f t="shared" si="1090"/>
        <v>3.5363890362511086</v>
      </c>
      <c r="H6991" s="12">
        <f t="shared" si="1093"/>
        <v>0</v>
      </c>
      <c r="I6991" s="12">
        <f t="shared" si="1087"/>
        <v>0</v>
      </c>
      <c r="J6991" s="12">
        <f t="shared" si="1094"/>
        <v>0</v>
      </c>
      <c r="K6991" s="12">
        <f t="shared" si="1095"/>
        <v>0</v>
      </c>
      <c r="L6991" s="12">
        <f t="shared" si="1096"/>
        <v>3.5363890362511086</v>
      </c>
      <c r="M6991" s="12">
        <f t="shared" si="1091"/>
        <v>3.5363890362511086</v>
      </c>
      <c r="N6991" s="13"/>
    </row>
    <row r="6992" spans="1:14" x14ac:dyDescent="0.2">
      <c r="A6992" s="10" t="s">
        <v>6974</v>
      </c>
      <c r="B6992" s="6">
        <f>IF($C$10=2012,profiles!C6979,IF($C$10=2013,profiles!E6979,IF($C$10=2014,profiles!G6979,IF($C$10=2015,profiles!I6979,IF($C$10=2016,profiles!K6979)))))</f>
        <v>52.308999999999997</v>
      </c>
      <c r="C6992" s="6">
        <f>IF($C$10=2012,profiles!D6979,IF($C$10=2013,profiles!F6979,IF($C$10=2014,profiles!H6979,IF($C$10=2015,profiles!J6979,IF($C$10=2016,profiles!L6979)))))</f>
        <v>0.20899646330680813</v>
      </c>
      <c r="D6992" s="11">
        <f t="shared" si="1092"/>
        <v>41.799292661361626</v>
      </c>
      <c r="E6992" s="11">
        <f t="shared" si="1088"/>
        <v>0</v>
      </c>
      <c r="F6992" s="11">
        <f t="shared" si="1089"/>
        <v>41.799292661361626</v>
      </c>
      <c r="G6992" s="11">
        <f t="shared" si="1090"/>
        <v>10.509707338638371</v>
      </c>
      <c r="H6992" s="12">
        <f t="shared" si="1093"/>
        <v>0</v>
      </c>
      <c r="I6992" s="12">
        <f t="shared" si="1087"/>
        <v>0</v>
      </c>
      <c r="J6992" s="12">
        <f t="shared" si="1094"/>
        <v>0</v>
      </c>
      <c r="K6992" s="12">
        <f t="shared" si="1095"/>
        <v>0</v>
      </c>
      <c r="L6992" s="12">
        <f t="shared" si="1096"/>
        <v>10.509707338638371</v>
      </c>
      <c r="M6992" s="12">
        <f t="shared" si="1091"/>
        <v>10.509707338638371</v>
      </c>
      <c r="N6992" s="13"/>
    </row>
    <row r="6993" spans="1:14" x14ac:dyDescent="0.2">
      <c r="A6993" s="10" t="s">
        <v>6975</v>
      </c>
      <c r="B6993" s="6">
        <f>IF($C$10=2012,profiles!C6980,IF($C$10=2013,profiles!E6980,IF($C$10=2014,profiles!G6980,IF($C$10=2015,profiles!I6980,IF($C$10=2016,profiles!K6980)))))</f>
        <v>51.593000000000004</v>
      </c>
      <c r="C6993" s="6">
        <f>IF($C$10=2012,profiles!D6980,IF($C$10=2013,profiles!F6980,IF($C$10=2014,profiles!H6980,IF($C$10=2015,profiles!J6980,IF($C$10=2016,profiles!L6980)))))</f>
        <v>0.15723087975243147</v>
      </c>
      <c r="D6993" s="11">
        <f t="shared" si="1092"/>
        <v>31.446175950486293</v>
      </c>
      <c r="E6993" s="11">
        <f t="shared" si="1088"/>
        <v>0</v>
      </c>
      <c r="F6993" s="11">
        <f t="shared" si="1089"/>
        <v>31.446175950486293</v>
      </c>
      <c r="G6993" s="11">
        <f t="shared" si="1090"/>
        <v>20.146824049513711</v>
      </c>
      <c r="H6993" s="12">
        <f t="shared" si="1093"/>
        <v>0</v>
      </c>
      <c r="I6993" s="12">
        <f t="shared" si="1087"/>
        <v>0</v>
      </c>
      <c r="J6993" s="12">
        <f t="shared" si="1094"/>
        <v>0</v>
      </c>
      <c r="K6993" s="12">
        <f t="shared" si="1095"/>
        <v>0</v>
      </c>
      <c r="L6993" s="12">
        <f t="shared" si="1096"/>
        <v>20.146824049513711</v>
      </c>
      <c r="M6993" s="12">
        <f t="shared" si="1091"/>
        <v>20.146824049513711</v>
      </c>
      <c r="N6993" s="13"/>
    </row>
    <row r="6994" spans="1:14" x14ac:dyDescent="0.2">
      <c r="A6994" s="10" t="s">
        <v>6976</v>
      </c>
      <c r="B6994" s="6">
        <f>IF($C$10=2012,profiles!C6981,IF($C$10=2013,profiles!E6981,IF($C$10=2014,profiles!G6981,IF($C$10=2015,profiles!I6981,IF($C$10=2016,profiles!K6981)))))</f>
        <v>52.933999999999997</v>
      </c>
      <c r="C6994" s="6">
        <f>IF($C$10=2012,profiles!D6981,IF($C$10=2013,profiles!F6981,IF($C$10=2014,profiles!H6981,IF($C$10=2015,profiles!J6981,IF($C$10=2016,profiles!L6981)))))</f>
        <v>0.10799347922192749</v>
      </c>
      <c r="D6994" s="11">
        <f t="shared" si="1092"/>
        <v>21.598695844385499</v>
      </c>
      <c r="E6994" s="11">
        <f t="shared" si="1088"/>
        <v>0</v>
      </c>
      <c r="F6994" s="11">
        <f t="shared" si="1089"/>
        <v>21.598695844385499</v>
      </c>
      <c r="G6994" s="11">
        <f t="shared" si="1090"/>
        <v>31.335304155614498</v>
      </c>
      <c r="H6994" s="12">
        <f t="shared" si="1093"/>
        <v>0</v>
      </c>
      <c r="I6994" s="12">
        <f t="shared" ref="I6994:I7057" si="1097">MAX(MIN(E6994,($L$2-K6993)/$F$2),0)</f>
        <v>0</v>
      </c>
      <c r="J6994" s="12">
        <f t="shared" si="1094"/>
        <v>0</v>
      </c>
      <c r="K6994" s="12">
        <f t="shared" si="1095"/>
        <v>0</v>
      </c>
      <c r="L6994" s="12">
        <f t="shared" si="1096"/>
        <v>31.335304155614498</v>
      </c>
      <c r="M6994" s="12">
        <f t="shared" si="1091"/>
        <v>31.335304155614498</v>
      </c>
      <c r="N6994" s="13"/>
    </row>
    <row r="6995" spans="1:14" x14ac:dyDescent="0.2">
      <c r="A6995" s="10" t="s">
        <v>6977</v>
      </c>
      <c r="B6995" s="6">
        <f>IF($C$10=2012,profiles!C6982,IF($C$10=2013,profiles!E6982,IF($C$10=2014,profiles!G6982,IF($C$10=2015,profiles!I6982,IF($C$10=2016,profiles!K6982)))))</f>
        <v>56.548000000000002</v>
      </c>
      <c r="C6995" s="6">
        <f>IF($C$10=2012,profiles!D6982,IF($C$10=2013,profiles!F6982,IF($C$10=2014,profiles!H6982,IF($C$10=2015,profiles!J6982,IF($C$10=2016,profiles!L6982)))))</f>
        <v>9.6816976127320958E-2</v>
      </c>
      <c r="D6995" s="11">
        <f t="shared" si="1092"/>
        <v>19.363395225464192</v>
      </c>
      <c r="E6995" s="11">
        <f t="shared" ref="E6995:E7058" si="1098">D6995-F6995</f>
        <v>0</v>
      </c>
      <c r="F6995" s="11">
        <f t="shared" ref="F6995:F7058" si="1099">MIN(D6995,B6995)</f>
        <v>19.363395225464192</v>
      </c>
      <c r="G6995" s="11">
        <f t="shared" ref="G6995:G7058" si="1100">B6995-F6995</f>
        <v>37.184604774535813</v>
      </c>
      <c r="H6995" s="12">
        <f t="shared" si="1093"/>
        <v>0</v>
      </c>
      <c r="I6995" s="12">
        <f t="shared" si="1097"/>
        <v>0</v>
      </c>
      <c r="J6995" s="12">
        <f t="shared" si="1094"/>
        <v>0</v>
      </c>
      <c r="K6995" s="12">
        <f t="shared" si="1095"/>
        <v>0</v>
      </c>
      <c r="L6995" s="12">
        <f t="shared" si="1096"/>
        <v>37.184604774535813</v>
      </c>
      <c r="M6995" s="12">
        <f t="shared" ref="M6995:M7058" si="1101">B6995-D6995</f>
        <v>37.184604774535813</v>
      </c>
      <c r="N6995" s="13"/>
    </row>
    <row r="6996" spans="1:14" x14ac:dyDescent="0.2">
      <c r="A6996" s="10" t="s">
        <v>6978</v>
      </c>
      <c r="B6996" s="6">
        <f>IF($C$10=2012,profiles!C6983,IF($C$10=2013,profiles!E6983,IF($C$10=2014,profiles!G6983,IF($C$10=2015,profiles!I6983,IF($C$10=2016,profiles!K6983)))))</f>
        <v>58.744</v>
      </c>
      <c r="C6996" s="6">
        <f>IF($C$10=2012,profiles!D6983,IF($C$10=2013,profiles!F6983,IF($C$10=2014,profiles!H6983,IF($C$10=2015,profiles!J6983,IF($C$10=2016,profiles!L6983)))))</f>
        <v>0.12016467727674625</v>
      </c>
      <c r="D6996" s="11">
        <f t="shared" ref="D6996:D7059" si="1102">C6996*$C$2</f>
        <v>24.03293545534925</v>
      </c>
      <c r="E6996" s="11">
        <f t="shared" si="1098"/>
        <v>0</v>
      </c>
      <c r="F6996" s="11">
        <f t="shared" si="1099"/>
        <v>24.03293545534925</v>
      </c>
      <c r="G6996" s="11">
        <f t="shared" si="1100"/>
        <v>34.711064544650753</v>
      </c>
      <c r="H6996" s="12">
        <f t="shared" ref="H6996:H7059" si="1103">E6996-I6996</f>
        <v>0</v>
      </c>
      <c r="I6996" s="12">
        <f t="shared" si="1097"/>
        <v>0</v>
      </c>
      <c r="J6996" s="12">
        <f t="shared" ref="J6996:J7059" si="1104">MIN(G6996,K6995*$F$3)</f>
        <v>0</v>
      </c>
      <c r="K6996" s="12">
        <f t="shared" ref="K6996:K7059" si="1105">K6995+I6996*$F$2-J6996/$F$3</f>
        <v>0</v>
      </c>
      <c r="L6996" s="12">
        <f t="shared" ref="L6996:L7059" si="1106">MAX(G6996-J6996,0)</f>
        <v>34.711064544650753</v>
      </c>
      <c r="M6996" s="12">
        <f t="shared" si="1101"/>
        <v>34.711064544650753</v>
      </c>
      <c r="N6996" s="13"/>
    </row>
    <row r="6997" spans="1:14" x14ac:dyDescent="0.2">
      <c r="A6997" s="10" t="s">
        <v>6979</v>
      </c>
      <c r="B6997" s="6">
        <f>IF($C$10=2012,profiles!C6984,IF($C$10=2013,profiles!E6984,IF($C$10=2014,profiles!G6984,IF($C$10=2015,profiles!I6984,IF($C$10=2016,profiles!K6984)))))</f>
        <v>54.889000000000003</v>
      </c>
      <c r="C6997" s="6">
        <f>IF($C$10=2012,profiles!D6984,IF($C$10=2013,profiles!F6984,IF($C$10=2014,profiles!H6984,IF($C$10=2015,profiles!J6984,IF($C$10=2016,profiles!L6984)))))</f>
        <v>0.12849524756852343</v>
      </c>
      <c r="D6997" s="11">
        <f t="shared" si="1102"/>
        <v>25.699049513704686</v>
      </c>
      <c r="E6997" s="11">
        <f t="shared" si="1098"/>
        <v>0</v>
      </c>
      <c r="F6997" s="11">
        <f t="shared" si="1099"/>
        <v>25.699049513704686</v>
      </c>
      <c r="G6997" s="11">
        <f t="shared" si="1100"/>
        <v>29.189950486295317</v>
      </c>
      <c r="H6997" s="12">
        <f t="shared" si="1103"/>
        <v>0</v>
      </c>
      <c r="I6997" s="12">
        <f t="shared" si="1097"/>
        <v>0</v>
      </c>
      <c r="J6997" s="12">
        <f t="shared" si="1104"/>
        <v>0</v>
      </c>
      <c r="K6997" s="12">
        <f t="shared" si="1105"/>
        <v>0</v>
      </c>
      <c r="L6997" s="12">
        <f t="shared" si="1106"/>
        <v>29.189950486295317</v>
      </c>
      <c r="M6997" s="12">
        <f t="shared" si="1101"/>
        <v>29.189950486295317</v>
      </c>
      <c r="N6997" s="13"/>
    </row>
    <row r="6998" spans="1:14" x14ac:dyDescent="0.2">
      <c r="A6998" s="10" t="s">
        <v>6980</v>
      </c>
      <c r="B6998" s="6">
        <f>IF($C$10=2012,profiles!C6985,IF($C$10=2013,profiles!E6985,IF($C$10=2014,profiles!G6985,IF($C$10=2015,profiles!I6985,IF($C$10=2016,profiles!K6985)))))</f>
        <v>51.307000000000002</v>
      </c>
      <c r="C6998" s="6">
        <f>IF($C$10=2012,profiles!D6985,IF($C$10=2013,profiles!F6985,IF($C$10=2014,profiles!H6985,IF($C$10=2015,profiles!J6985,IF($C$10=2016,profiles!L6985)))))</f>
        <v>0.13497458001768348</v>
      </c>
      <c r="D6998" s="11">
        <f t="shared" si="1102"/>
        <v>26.994916003536694</v>
      </c>
      <c r="E6998" s="11">
        <f t="shared" si="1098"/>
        <v>0</v>
      </c>
      <c r="F6998" s="11">
        <f t="shared" si="1099"/>
        <v>26.994916003536694</v>
      </c>
      <c r="G6998" s="11">
        <f t="shared" si="1100"/>
        <v>24.312083996463308</v>
      </c>
      <c r="H6998" s="12">
        <f t="shared" si="1103"/>
        <v>0</v>
      </c>
      <c r="I6998" s="12">
        <f t="shared" si="1097"/>
        <v>0</v>
      </c>
      <c r="J6998" s="12">
        <f t="shared" si="1104"/>
        <v>0</v>
      </c>
      <c r="K6998" s="12">
        <f t="shared" si="1105"/>
        <v>0</v>
      </c>
      <c r="L6998" s="12">
        <f t="shared" si="1106"/>
        <v>24.312083996463308</v>
      </c>
      <c r="M6998" s="12">
        <f t="shared" si="1101"/>
        <v>24.312083996463308</v>
      </c>
      <c r="N6998" s="13"/>
    </row>
    <row r="6999" spans="1:14" x14ac:dyDescent="0.2">
      <c r="A6999" s="10" t="s">
        <v>6981</v>
      </c>
      <c r="B6999" s="6">
        <f>IF($C$10=2012,profiles!C6986,IF($C$10=2013,profiles!E6986,IF($C$10=2014,profiles!G6986,IF($C$10=2015,profiles!I6986,IF($C$10=2016,profiles!K6986)))))</f>
        <v>48.646999999999998</v>
      </c>
      <c r="C6999" s="6">
        <f>IF($C$10=2012,profiles!D6986,IF($C$10=2013,profiles!F6986,IF($C$10=2014,profiles!H6986,IF($C$10=2015,profiles!J6986,IF($C$10=2016,profiles!L6986)))))</f>
        <v>0.12958664898320071</v>
      </c>
      <c r="D6999" s="11">
        <f t="shared" si="1102"/>
        <v>25.917329796640143</v>
      </c>
      <c r="E6999" s="11">
        <f t="shared" si="1098"/>
        <v>0</v>
      </c>
      <c r="F6999" s="11">
        <f t="shared" si="1099"/>
        <v>25.917329796640143</v>
      </c>
      <c r="G6999" s="11">
        <f t="shared" si="1100"/>
        <v>22.729670203359856</v>
      </c>
      <c r="H6999" s="12">
        <f t="shared" si="1103"/>
        <v>0</v>
      </c>
      <c r="I6999" s="12">
        <f t="shared" si="1097"/>
        <v>0</v>
      </c>
      <c r="J6999" s="12">
        <f t="shared" si="1104"/>
        <v>0</v>
      </c>
      <c r="K6999" s="12">
        <f t="shared" si="1105"/>
        <v>0</v>
      </c>
      <c r="L6999" s="12">
        <f t="shared" si="1106"/>
        <v>22.729670203359856</v>
      </c>
      <c r="M6999" s="12">
        <f t="shared" si="1101"/>
        <v>22.729670203359856</v>
      </c>
      <c r="N6999" s="13"/>
    </row>
    <row r="7000" spans="1:14" x14ac:dyDescent="0.2">
      <c r="A7000" s="10" t="s">
        <v>6982</v>
      </c>
      <c r="B7000" s="6">
        <f>IF($C$10=2012,profiles!C6987,IF($C$10=2013,profiles!E6987,IF($C$10=2014,profiles!G6987,IF($C$10=2015,profiles!I6987,IF($C$10=2016,profiles!K6987)))))</f>
        <v>44.901000000000003</v>
      </c>
      <c r="C7000" s="6">
        <f>IF($C$10=2012,profiles!D6987,IF($C$10=2013,profiles!F6987,IF($C$10=2014,profiles!H6987,IF($C$10=2015,profiles!J6987,IF($C$10=2016,profiles!L6987)))))</f>
        <v>0.13156222369584439</v>
      </c>
      <c r="D7000" s="11">
        <f t="shared" si="1102"/>
        <v>26.312444739168878</v>
      </c>
      <c r="E7000" s="11">
        <f t="shared" si="1098"/>
        <v>0</v>
      </c>
      <c r="F7000" s="11">
        <f t="shared" si="1099"/>
        <v>26.312444739168878</v>
      </c>
      <c r="G7000" s="11">
        <f t="shared" si="1100"/>
        <v>18.588555260831125</v>
      </c>
      <c r="H7000" s="12">
        <f t="shared" si="1103"/>
        <v>0</v>
      </c>
      <c r="I7000" s="12">
        <f t="shared" si="1097"/>
        <v>0</v>
      </c>
      <c r="J7000" s="12">
        <f t="shared" si="1104"/>
        <v>0</v>
      </c>
      <c r="K7000" s="12">
        <f t="shared" si="1105"/>
        <v>0</v>
      </c>
      <c r="L7000" s="12">
        <f t="shared" si="1106"/>
        <v>18.588555260831125</v>
      </c>
      <c r="M7000" s="12">
        <f t="shared" si="1101"/>
        <v>18.588555260831125</v>
      </c>
      <c r="N7000" s="13"/>
    </row>
    <row r="7001" spans="1:14" x14ac:dyDescent="0.2">
      <c r="A7001" s="10" t="s">
        <v>6983</v>
      </c>
      <c r="B7001" s="6">
        <f>IF($C$10=2012,profiles!C6988,IF($C$10=2013,profiles!E6988,IF($C$10=2014,profiles!G6988,IF($C$10=2015,profiles!I6988,IF($C$10=2016,profiles!K6988)))))</f>
        <v>41.2</v>
      </c>
      <c r="C7001" s="6">
        <f>IF($C$10=2012,profiles!D6988,IF($C$10=2013,profiles!F6988,IF($C$10=2014,profiles!H6988,IF($C$10=2015,profiles!J6988,IF($C$10=2016,profiles!L6988)))))</f>
        <v>0.13196286472148541</v>
      </c>
      <c r="D7001" s="11">
        <f t="shared" si="1102"/>
        <v>26.392572944297083</v>
      </c>
      <c r="E7001" s="11">
        <f t="shared" si="1098"/>
        <v>0</v>
      </c>
      <c r="F7001" s="11">
        <f t="shared" si="1099"/>
        <v>26.392572944297083</v>
      </c>
      <c r="G7001" s="11">
        <f t="shared" si="1100"/>
        <v>14.80742705570292</v>
      </c>
      <c r="H7001" s="12">
        <f t="shared" si="1103"/>
        <v>0</v>
      </c>
      <c r="I7001" s="12">
        <f t="shared" si="1097"/>
        <v>0</v>
      </c>
      <c r="J7001" s="12">
        <f t="shared" si="1104"/>
        <v>0</v>
      </c>
      <c r="K7001" s="12">
        <f t="shared" si="1105"/>
        <v>0</v>
      </c>
      <c r="L7001" s="12">
        <f t="shared" si="1106"/>
        <v>14.80742705570292</v>
      </c>
      <c r="M7001" s="12">
        <f t="shared" si="1101"/>
        <v>14.80742705570292</v>
      </c>
      <c r="N7001" s="13"/>
    </row>
    <row r="7002" spans="1:14" x14ac:dyDescent="0.2">
      <c r="A7002" s="10" t="s">
        <v>6984</v>
      </c>
      <c r="B7002" s="6">
        <f>IF($C$10=2012,profiles!C6989,IF($C$10=2013,profiles!E6989,IF($C$10=2014,profiles!G6989,IF($C$10=2015,profiles!I6989,IF($C$10=2016,profiles!K6989)))))</f>
        <v>39.006</v>
      </c>
      <c r="C7002" s="6">
        <f>IF($C$10=2012,profiles!D6989,IF($C$10=2013,profiles!F6989,IF($C$10=2014,profiles!H6989,IF($C$10=2015,profiles!J6989,IF($C$10=2016,profiles!L6989)))))</f>
        <v>0.12548353227232537</v>
      </c>
      <c r="D7002" s="11">
        <f t="shared" si="1102"/>
        <v>25.096706454465075</v>
      </c>
      <c r="E7002" s="11">
        <f t="shared" si="1098"/>
        <v>0</v>
      </c>
      <c r="F7002" s="11">
        <f t="shared" si="1099"/>
        <v>25.096706454465075</v>
      </c>
      <c r="G7002" s="11">
        <f t="shared" si="1100"/>
        <v>13.909293545534926</v>
      </c>
      <c r="H7002" s="12">
        <f t="shared" si="1103"/>
        <v>0</v>
      </c>
      <c r="I7002" s="12">
        <f t="shared" si="1097"/>
        <v>0</v>
      </c>
      <c r="J7002" s="12">
        <f t="shared" si="1104"/>
        <v>0</v>
      </c>
      <c r="K7002" s="12">
        <f t="shared" si="1105"/>
        <v>0</v>
      </c>
      <c r="L7002" s="12">
        <f t="shared" si="1106"/>
        <v>13.909293545534926</v>
      </c>
      <c r="M7002" s="12">
        <f t="shared" si="1101"/>
        <v>13.909293545534926</v>
      </c>
      <c r="N7002" s="13"/>
    </row>
    <row r="7003" spans="1:14" x14ac:dyDescent="0.2">
      <c r="A7003" s="10" t="s">
        <v>6985</v>
      </c>
      <c r="B7003" s="6">
        <f>IF($C$10=2012,profiles!C6990,IF($C$10=2013,profiles!E6990,IF($C$10=2014,profiles!G6990,IF($C$10=2015,profiles!I6990,IF($C$10=2016,profiles!K6990)))))</f>
        <v>37.926000000000002</v>
      </c>
      <c r="C7003" s="6">
        <f>IF($C$10=2012,profiles!D6990,IF($C$10=2013,profiles!F6990,IF($C$10=2014,profiles!H6990,IF($C$10=2015,profiles!J6990,IF($C$10=2016,profiles!L6990)))))</f>
        <v>0.11672469053934571</v>
      </c>
      <c r="D7003" s="11">
        <f t="shared" si="1102"/>
        <v>23.344938107869144</v>
      </c>
      <c r="E7003" s="11">
        <f t="shared" si="1098"/>
        <v>0</v>
      </c>
      <c r="F7003" s="11">
        <f t="shared" si="1099"/>
        <v>23.344938107869144</v>
      </c>
      <c r="G7003" s="11">
        <f t="shared" si="1100"/>
        <v>14.581061892130858</v>
      </c>
      <c r="H7003" s="12">
        <f t="shared" si="1103"/>
        <v>0</v>
      </c>
      <c r="I7003" s="12">
        <f t="shared" si="1097"/>
        <v>0</v>
      </c>
      <c r="J7003" s="12">
        <f t="shared" si="1104"/>
        <v>0</v>
      </c>
      <c r="K7003" s="12">
        <f t="shared" si="1105"/>
        <v>0</v>
      </c>
      <c r="L7003" s="12">
        <f t="shared" si="1106"/>
        <v>14.581061892130858</v>
      </c>
      <c r="M7003" s="12">
        <f t="shared" si="1101"/>
        <v>14.581061892130858</v>
      </c>
      <c r="N7003" s="13"/>
    </row>
    <row r="7004" spans="1:14" x14ac:dyDescent="0.2">
      <c r="A7004" s="10" t="s">
        <v>6986</v>
      </c>
      <c r="B7004" s="6">
        <f>IF($C$10=2012,profiles!C6991,IF($C$10=2013,profiles!E6991,IF($C$10=2014,profiles!G6991,IF($C$10=2015,profiles!I6991,IF($C$10=2016,profiles!K6991)))))</f>
        <v>37.359000000000002</v>
      </c>
      <c r="C7004" s="6">
        <f>IF($C$10=2012,profiles!D6991,IF($C$10=2013,profiles!F6991,IF($C$10=2014,profiles!H6991,IF($C$10=2015,profiles!J6991,IF($C$10=2016,profiles!L6991)))))</f>
        <v>0.1116959549071618</v>
      </c>
      <c r="D7004" s="11">
        <f t="shared" si="1102"/>
        <v>22.33919098143236</v>
      </c>
      <c r="E7004" s="11">
        <f t="shared" si="1098"/>
        <v>0</v>
      </c>
      <c r="F7004" s="11">
        <f t="shared" si="1099"/>
        <v>22.33919098143236</v>
      </c>
      <c r="G7004" s="11">
        <f t="shared" si="1100"/>
        <v>15.019809018567642</v>
      </c>
      <c r="H7004" s="12">
        <f t="shared" si="1103"/>
        <v>0</v>
      </c>
      <c r="I7004" s="12">
        <f t="shared" si="1097"/>
        <v>0</v>
      </c>
      <c r="J7004" s="12">
        <f t="shared" si="1104"/>
        <v>0</v>
      </c>
      <c r="K7004" s="12">
        <f t="shared" si="1105"/>
        <v>0</v>
      </c>
      <c r="L7004" s="12">
        <f t="shared" si="1106"/>
        <v>15.019809018567642</v>
      </c>
      <c r="M7004" s="12">
        <f t="shared" si="1101"/>
        <v>15.019809018567642</v>
      </c>
      <c r="N7004" s="13"/>
    </row>
    <row r="7005" spans="1:14" x14ac:dyDescent="0.2">
      <c r="A7005" s="10" t="s">
        <v>6987</v>
      </c>
      <c r="B7005" s="6">
        <f>IF($C$10=2012,profiles!C6992,IF($C$10=2013,profiles!E6992,IF($C$10=2014,profiles!G6992,IF($C$10=2015,profiles!I6992,IF($C$10=2016,profiles!K6992)))))</f>
        <v>37.521999999999998</v>
      </c>
      <c r="C7005" s="6">
        <f>IF($C$10=2012,profiles!D6992,IF($C$10=2013,profiles!F6992,IF($C$10=2014,profiles!H6992,IF($C$10=2015,profiles!J6992,IF($C$10=2016,profiles!L6992)))))</f>
        <v>0.10683300176834659</v>
      </c>
      <c r="D7005" s="11">
        <f t="shared" si="1102"/>
        <v>21.36660035366932</v>
      </c>
      <c r="E7005" s="11">
        <f t="shared" si="1098"/>
        <v>0</v>
      </c>
      <c r="F7005" s="11">
        <f t="shared" si="1099"/>
        <v>21.36660035366932</v>
      </c>
      <c r="G7005" s="11">
        <f t="shared" si="1100"/>
        <v>16.155399646330679</v>
      </c>
      <c r="H7005" s="12">
        <f t="shared" si="1103"/>
        <v>0</v>
      </c>
      <c r="I7005" s="12">
        <f t="shared" si="1097"/>
        <v>0</v>
      </c>
      <c r="J7005" s="12">
        <f t="shared" si="1104"/>
        <v>0</v>
      </c>
      <c r="K7005" s="12">
        <f t="shared" si="1105"/>
        <v>0</v>
      </c>
      <c r="L7005" s="12">
        <f t="shared" si="1106"/>
        <v>16.155399646330679</v>
      </c>
      <c r="M7005" s="12">
        <f t="shared" si="1101"/>
        <v>16.155399646330679</v>
      </c>
      <c r="N7005" s="13"/>
    </row>
    <row r="7006" spans="1:14" x14ac:dyDescent="0.2">
      <c r="A7006" s="10" t="s">
        <v>6988</v>
      </c>
      <c r="B7006" s="6">
        <f>IF($C$10=2012,profiles!C6993,IF($C$10=2013,profiles!E6993,IF($C$10=2014,profiles!G6993,IF($C$10=2015,profiles!I6993,IF($C$10=2016,profiles!K6993)))))</f>
        <v>37.962000000000003</v>
      </c>
      <c r="C7006" s="6">
        <f>IF($C$10=2012,profiles!D6993,IF($C$10=2013,profiles!F6993,IF($C$10=2014,profiles!H6993,IF($C$10=2015,profiles!J6993,IF($C$10=2016,profiles!L6993)))))</f>
        <v>0.10574160035366932</v>
      </c>
      <c r="D7006" s="11">
        <f t="shared" si="1102"/>
        <v>21.148320070733863</v>
      </c>
      <c r="E7006" s="11">
        <f t="shared" si="1098"/>
        <v>0</v>
      </c>
      <c r="F7006" s="11">
        <f t="shared" si="1099"/>
        <v>21.148320070733863</v>
      </c>
      <c r="G7006" s="11">
        <f t="shared" si="1100"/>
        <v>16.81367992926614</v>
      </c>
      <c r="H7006" s="12">
        <f t="shared" si="1103"/>
        <v>0</v>
      </c>
      <c r="I7006" s="12">
        <f t="shared" si="1097"/>
        <v>0</v>
      </c>
      <c r="J7006" s="12">
        <f t="shared" si="1104"/>
        <v>0</v>
      </c>
      <c r="K7006" s="12">
        <f t="shared" si="1105"/>
        <v>0</v>
      </c>
      <c r="L7006" s="12">
        <f t="shared" si="1106"/>
        <v>16.81367992926614</v>
      </c>
      <c r="M7006" s="12">
        <f t="shared" si="1101"/>
        <v>16.81367992926614</v>
      </c>
      <c r="N7006" s="13"/>
    </row>
    <row r="7007" spans="1:14" x14ac:dyDescent="0.2">
      <c r="A7007" s="10" t="s">
        <v>6989</v>
      </c>
      <c r="B7007" s="6">
        <f>IF($C$10=2012,profiles!C6994,IF($C$10=2013,profiles!E6994,IF($C$10=2014,profiles!G6994,IF($C$10=2015,profiles!I6994,IF($C$10=2016,profiles!K6994)))))</f>
        <v>39.01</v>
      </c>
      <c r="C7007" s="6">
        <f>IF($C$10=2012,profiles!D6994,IF($C$10=2013,profiles!F6994,IF($C$10=2014,profiles!H6994,IF($C$10=2015,profiles!J6994,IF($C$10=2016,profiles!L6994)))))</f>
        <v>0.10702641467727675</v>
      </c>
      <c r="D7007" s="11">
        <f t="shared" si="1102"/>
        <v>21.40528293545535</v>
      </c>
      <c r="E7007" s="11">
        <f t="shared" si="1098"/>
        <v>0</v>
      </c>
      <c r="F7007" s="11">
        <f t="shared" si="1099"/>
        <v>21.40528293545535</v>
      </c>
      <c r="G7007" s="11">
        <f t="shared" si="1100"/>
        <v>17.604717064544648</v>
      </c>
      <c r="H7007" s="12">
        <f t="shared" si="1103"/>
        <v>0</v>
      </c>
      <c r="I7007" s="12">
        <f t="shared" si="1097"/>
        <v>0</v>
      </c>
      <c r="J7007" s="12">
        <f t="shared" si="1104"/>
        <v>0</v>
      </c>
      <c r="K7007" s="12">
        <f t="shared" si="1105"/>
        <v>0</v>
      </c>
      <c r="L7007" s="12">
        <f t="shared" si="1106"/>
        <v>17.604717064544648</v>
      </c>
      <c r="M7007" s="12">
        <f t="shared" si="1101"/>
        <v>17.604717064544648</v>
      </c>
      <c r="N7007" s="13"/>
    </row>
    <row r="7008" spans="1:14" x14ac:dyDescent="0.2">
      <c r="A7008" s="10" t="s">
        <v>6990</v>
      </c>
      <c r="B7008" s="6">
        <f>IF($C$10=2012,profiles!C6995,IF($C$10=2013,profiles!E6995,IF($C$10=2014,profiles!G6995,IF($C$10=2015,profiles!I6995,IF($C$10=2016,profiles!K6995)))))</f>
        <v>41.134999999999998</v>
      </c>
      <c r="C7008" s="6">
        <f>IF($C$10=2012,profiles!D6995,IF($C$10=2013,profiles!F6995,IF($C$10=2014,profiles!H6995,IF($C$10=2015,profiles!J6995,IF($C$10=2016,profiles!L6995)))))</f>
        <v>0.11036969496021221</v>
      </c>
      <c r="D7008" s="11">
        <f t="shared" si="1102"/>
        <v>22.073938992042443</v>
      </c>
      <c r="E7008" s="11">
        <f t="shared" si="1098"/>
        <v>0</v>
      </c>
      <c r="F7008" s="11">
        <f t="shared" si="1099"/>
        <v>22.073938992042443</v>
      </c>
      <c r="G7008" s="11">
        <f t="shared" si="1100"/>
        <v>19.061061007957555</v>
      </c>
      <c r="H7008" s="12">
        <f t="shared" si="1103"/>
        <v>0</v>
      </c>
      <c r="I7008" s="12">
        <f t="shared" si="1097"/>
        <v>0</v>
      </c>
      <c r="J7008" s="12">
        <f t="shared" si="1104"/>
        <v>0</v>
      </c>
      <c r="K7008" s="12">
        <f t="shared" si="1105"/>
        <v>0</v>
      </c>
      <c r="L7008" s="12">
        <f t="shared" si="1106"/>
        <v>19.061061007957555</v>
      </c>
      <c r="M7008" s="12">
        <f t="shared" si="1101"/>
        <v>19.061061007957555</v>
      </c>
      <c r="N7008" s="13"/>
    </row>
    <row r="7009" spans="1:14" x14ac:dyDescent="0.2">
      <c r="A7009" s="10" t="s">
        <v>6991</v>
      </c>
      <c r="B7009" s="6">
        <f>IF($C$10=2012,profiles!C6996,IF($C$10=2013,profiles!E6996,IF($C$10=2014,profiles!G6996,IF($C$10=2015,profiles!I6996,IF($C$10=2016,profiles!K6996)))))</f>
        <v>44.295000000000002</v>
      </c>
      <c r="C7009" s="6">
        <f>IF($C$10=2012,profiles!D6996,IF($C$10=2013,profiles!F6996,IF($C$10=2014,profiles!H6996,IF($C$10=2015,profiles!J6996,IF($C$10=2016,profiles!L6996)))))</f>
        <v>0.12900641025641027</v>
      </c>
      <c r="D7009" s="11">
        <f t="shared" si="1102"/>
        <v>25.801282051282055</v>
      </c>
      <c r="E7009" s="11">
        <f t="shared" si="1098"/>
        <v>0</v>
      </c>
      <c r="F7009" s="11">
        <f t="shared" si="1099"/>
        <v>25.801282051282055</v>
      </c>
      <c r="G7009" s="11">
        <f t="shared" si="1100"/>
        <v>18.493717948717947</v>
      </c>
      <c r="H7009" s="12">
        <f t="shared" si="1103"/>
        <v>0</v>
      </c>
      <c r="I7009" s="12">
        <f t="shared" si="1097"/>
        <v>0</v>
      </c>
      <c r="J7009" s="12">
        <f t="shared" si="1104"/>
        <v>0</v>
      </c>
      <c r="K7009" s="12">
        <f t="shared" si="1105"/>
        <v>0</v>
      </c>
      <c r="L7009" s="12">
        <f t="shared" si="1106"/>
        <v>18.493717948717947</v>
      </c>
      <c r="M7009" s="12">
        <f t="shared" si="1101"/>
        <v>18.493717948717947</v>
      </c>
      <c r="N7009" s="13"/>
    </row>
    <row r="7010" spans="1:14" x14ac:dyDescent="0.2">
      <c r="A7010" s="10" t="s">
        <v>6992</v>
      </c>
      <c r="B7010" s="6">
        <f>IF($C$10=2012,profiles!C6997,IF($C$10=2013,profiles!E6997,IF($C$10=2014,profiles!G6997,IF($C$10=2015,profiles!I6997,IF($C$10=2016,profiles!K6997)))))</f>
        <v>47.478000000000002</v>
      </c>
      <c r="C7010" s="6">
        <f>IF($C$10=2012,profiles!D6997,IF($C$10=2013,profiles!F6997,IF($C$10=2014,profiles!H6997,IF($C$10=2015,profiles!J6997,IF($C$10=2016,profiles!L6997)))))</f>
        <v>0.17970822281167109</v>
      </c>
      <c r="D7010" s="11">
        <f t="shared" si="1102"/>
        <v>35.941644562334218</v>
      </c>
      <c r="E7010" s="11">
        <f t="shared" si="1098"/>
        <v>0</v>
      </c>
      <c r="F7010" s="11">
        <f t="shared" si="1099"/>
        <v>35.941644562334218</v>
      </c>
      <c r="G7010" s="11">
        <f t="shared" si="1100"/>
        <v>11.536355437665783</v>
      </c>
      <c r="H7010" s="12">
        <f t="shared" si="1103"/>
        <v>0</v>
      </c>
      <c r="I7010" s="12">
        <f t="shared" si="1097"/>
        <v>0</v>
      </c>
      <c r="J7010" s="12">
        <f t="shared" si="1104"/>
        <v>0</v>
      </c>
      <c r="K7010" s="12">
        <f t="shared" si="1105"/>
        <v>0</v>
      </c>
      <c r="L7010" s="12">
        <f t="shared" si="1106"/>
        <v>11.536355437665783</v>
      </c>
      <c r="M7010" s="12">
        <f t="shared" si="1101"/>
        <v>11.536355437665783</v>
      </c>
      <c r="N7010" s="13"/>
    </row>
    <row r="7011" spans="1:14" x14ac:dyDescent="0.2">
      <c r="A7011" s="10" t="s">
        <v>6993</v>
      </c>
      <c r="B7011" s="6">
        <f>IF($C$10=2012,profiles!C6998,IF($C$10=2013,profiles!E6998,IF($C$10=2014,profiles!G6998,IF($C$10=2015,profiles!I6998,IF($C$10=2016,profiles!K6998)))))</f>
        <v>50.052</v>
      </c>
      <c r="C7011" s="6">
        <f>IF($C$10=2012,profiles!D6998,IF($C$10=2013,profiles!F6998,IF($C$10=2014,profiles!H6998,IF($C$10=2015,profiles!J6998,IF($C$10=2016,profiles!L6998)))))</f>
        <v>0.23404343501326261</v>
      </c>
      <c r="D7011" s="11">
        <f t="shared" si="1102"/>
        <v>46.808687002652519</v>
      </c>
      <c r="E7011" s="11">
        <f t="shared" si="1098"/>
        <v>0</v>
      </c>
      <c r="F7011" s="11">
        <f t="shared" si="1099"/>
        <v>46.808687002652519</v>
      </c>
      <c r="G7011" s="11">
        <f t="shared" si="1100"/>
        <v>3.2433129973474806</v>
      </c>
      <c r="H7011" s="12">
        <f t="shared" si="1103"/>
        <v>0</v>
      </c>
      <c r="I7011" s="12">
        <f t="shared" si="1097"/>
        <v>0</v>
      </c>
      <c r="J7011" s="12">
        <f t="shared" si="1104"/>
        <v>0</v>
      </c>
      <c r="K7011" s="12">
        <f t="shared" si="1105"/>
        <v>0</v>
      </c>
      <c r="L7011" s="12">
        <f t="shared" si="1106"/>
        <v>3.2433129973474806</v>
      </c>
      <c r="M7011" s="12">
        <f t="shared" si="1101"/>
        <v>3.2433129973474806</v>
      </c>
      <c r="N7011" s="13"/>
    </row>
    <row r="7012" spans="1:14" x14ac:dyDescent="0.2">
      <c r="A7012" s="10" t="s">
        <v>6994</v>
      </c>
      <c r="B7012" s="6">
        <f>IF($C$10=2012,profiles!C6999,IF($C$10=2013,profiles!E6999,IF($C$10=2014,profiles!G6999,IF($C$10=2015,profiles!I6999,IF($C$10=2016,profiles!K6999)))))</f>
        <v>52.162999999999997</v>
      </c>
      <c r="C7012" s="6">
        <f>IF($C$10=2012,profiles!D6999,IF($C$10=2013,profiles!F6999,IF($C$10=2014,profiles!H6999,IF($C$10=2015,profiles!J6999,IF($C$10=2016,profiles!L6999)))))</f>
        <v>0.29339356763925728</v>
      </c>
      <c r="D7012" s="11">
        <f t="shared" si="1102"/>
        <v>58.678713527851457</v>
      </c>
      <c r="E7012" s="11">
        <f t="shared" si="1098"/>
        <v>6.5157135278514602</v>
      </c>
      <c r="F7012" s="11">
        <f t="shared" si="1099"/>
        <v>52.162999999999997</v>
      </c>
      <c r="G7012" s="11">
        <f t="shared" si="1100"/>
        <v>0</v>
      </c>
      <c r="H7012" s="12">
        <f t="shared" si="1103"/>
        <v>0</v>
      </c>
      <c r="I7012" s="12">
        <f t="shared" si="1097"/>
        <v>6.5157135278514602</v>
      </c>
      <c r="J7012" s="12">
        <f t="shared" si="1104"/>
        <v>0</v>
      </c>
      <c r="K7012" s="12">
        <f t="shared" si="1105"/>
        <v>5.2777279575596827</v>
      </c>
      <c r="L7012" s="12">
        <f t="shared" si="1106"/>
        <v>0</v>
      </c>
      <c r="M7012" s="12">
        <f t="shared" si="1101"/>
        <v>-6.5157135278514602</v>
      </c>
      <c r="N7012" s="13"/>
    </row>
    <row r="7013" spans="1:14" x14ac:dyDescent="0.2">
      <c r="A7013" s="10" t="s">
        <v>6995</v>
      </c>
      <c r="B7013" s="6">
        <f>IF($C$10=2012,profiles!C7000,IF($C$10=2013,profiles!E7000,IF($C$10=2014,profiles!G7000,IF($C$10=2015,profiles!I7000,IF($C$10=2016,profiles!K7000)))))</f>
        <v>51.33</v>
      </c>
      <c r="C7013" s="6">
        <f>IF($C$10=2012,profiles!D7000,IF($C$10=2013,profiles!F7000,IF($C$10=2014,profiles!H7000,IF($C$10=2015,profiles!J7000,IF($C$10=2016,profiles!L7000)))))</f>
        <v>0.34891688770999119</v>
      </c>
      <c r="D7013" s="11">
        <f t="shared" si="1102"/>
        <v>69.783377541998235</v>
      </c>
      <c r="E7013" s="11">
        <f t="shared" si="1098"/>
        <v>18.453377541998236</v>
      </c>
      <c r="F7013" s="11">
        <f t="shared" si="1099"/>
        <v>51.33</v>
      </c>
      <c r="G7013" s="11">
        <f t="shared" si="1100"/>
        <v>0</v>
      </c>
      <c r="H7013" s="12">
        <f t="shared" si="1103"/>
        <v>0</v>
      </c>
      <c r="I7013" s="12">
        <f t="shared" si="1097"/>
        <v>18.453377541998236</v>
      </c>
      <c r="J7013" s="12">
        <f t="shared" si="1104"/>
        <v>0</v>
      </c>
      <c r="K7013" s="12">
        <f t="shared" si="1105"/>
        <v>20.224963766578256</v>
      </c>
      <c r="L7013" s="12">
        <f t="shared" si="1106"/>
        <v>0</v>
      </c>
      <c r="M7013" s="12">
        <f t="shared" si="1101"/>
        <v>-18.453377541998236</v>
      </c>
      <c r="N7013" s="13"/>
    </row>
    <row r="7014" spans="1:14" x14ac:dyDescent="0.2">
      <c r="A7014" s="10" t="s">
        <v>6996</v>
      </c>
      <c r="B7014" s="6">
        <f>IF($C$10=2012,profiles!C7001,IF($C$10=2013,profiles!E7001,IF($C$10=2014,profiles!G7001,IF($C$10=2015,profiles!I7001,IF($C$10=2016,profiles!K7001)))))</f>
        <v>49.15</v>
      </c>
      <c r="C7014" s="6">
        <f>IF($C$10=2012,profiles!D7001,IF($C$10=2013,profiles!F7001,IF($C$10=2014,profiles!H7001,IF($C$10=2015,profiles!J7001,IF($C$10=2016,profiles!L7001)))))</f>
        <v>0.38804155614500441</v>
      </c>
      <c r="D7014" s="11">
        <f t="shared" si="1102"/>
        <v>77.608311229000876</v>
      </c>
      <c r="E7014" s="11">
        <f t="shared" si="1098"/>
        <v>28.458311229000877</v>
      </c>
      <c r="F7014" s="11">
        <f t="shared" si="1099"/>
        <v>49.15</v>
      </c>
      <c r="G7014" s="11">
        <f t="shared" si="1100"/>
        <v>0</v>
      </c>
      <c r="H7014" s="12">
        <f t="shared" si="1103"/>
        <v>0</v>
      </c>
      <c r="I7014" s="12">
        <f t="shared" si="1097"/>
        <v>28.458311229000877</v>
      </c>
      <c r="J7014" s="12">
        <f t="shared" si="1104"/>
        <v>0</v>
      </c>
      <c r="K7014" s="12">
        <f t="shared" si="1105"/>
        <v>43.276195862068967</v>
      </c>
      <c r="L7014" s="12">
        <f t="shared" si="1106"/>
        <v>0</v>
      </c>
      <c r="M7014" s="12">
        <f t="shared" si="1101"/>
        <v>-28.458311229000877</v>
      </c>
      <c r="N7014" s="13"/>
    </row>
    <row r="7015" spans="1:14" x14ac:dyDescent="0.2">
      <c r="A7015" s="10" t="s">
        <v>6997</v>
      </c>
      <c r="B7015" s="6">
        <f>IF($C$10=2012,profiles!C7002,IF($C$10=2013,profiles!E7002,IF($C$10=2014,profiles!G7002,IF($C$10=2015,profiles!I7002,IF($C$10=2016,profiles!K7002)))))</f>
        <v>47.412999999999997</v>
      </c>
      <c r="C7015" s="6">
        <f>IF($C$10=2012,profiles!D7002,IF($C$10=2013,profiles!F7002,IF($C$10=2014,profiles!H7002,IF($C$10=2015,profiles!J7002,IF($C$10=2016,profiles!L7002)))))</f>
        <v>0.37245800176834659</v>
      </c>
      <c r="D7015" s="11">
        <f t="shared" si="1102"/>
        <v>74.491600353669313</v>
      </c>
      <c r="E7015" s="11">
        <f t="shared" si="1098"/>
        <v>27.078600353669316</v>
      </c>
      <c r="F7015" s="11">
        <f t="shared" si="1099"/>
        <v>47.412999999999997</v>
      </c>
      <c r="G7015" s="11">
        <f t="shared" si="1100"/>
        <v>0</v>
      </c>
      <c r="H7015" s="12">
        <f t="shared" si="1103"/>
        <v>0</v>
      </c>
      <c r="I7015" s="12">
        <f t="shared" si="1097"/>
        <v>27.078600353669316</v>
      </c>
      <c r="J7015" s="12">
        <f t="shared" si="1104"/>
        <v>0</v>
      </c>
      <c r="K7015" s="12">
        <f t="shared" si="1105"/>
        <v>65.209862148541106</v>
      </c>
      <c r="L7015" s="12">
        <f t="shared" si="1106"/>
        <v>0</v>
      </c>
      <c r="M7015" s="12">
        <f t="shared" si="1101"/>
        <v>-27.078600353669316</v>
      </c>
      <c r="N7015" s="13"/>
    </row>
    <row r="7016" spans="1:14" x14ac:dyDescent="0.2">
      <c r="A7016" s="10" t="s">
        <v>6998</v>
      </c>
      <c r="B7016" s="6">
        <f>IF($C$10=2012,profiles!C7003,IF($C$10=2013,profiles!E7003,IF($C$10=2014,profiles!G7003,IF($C$10=2015,profiles!I7003,IF($C$10=2016,profiles!K7003)))))</f>
        <v>46.215000000000003</v>
      </c>
      <c r="C7016" s="6">
        <f>IF($C$10=2012,profiles!D7003,IF($C$10=2013,profiles!F7003,IF($C$10=2014,profiles!H7003,IF($C$10=2015,profiles!J7003,IF($C$10=2016,profiles!L7003)))))</f>
        <v>0.33363726790450926</v>
      </c>
      <c r="D7016" s="11">
        <f t="shared" si="1102"/>
        <v>66.727453580901852</v>
      </c>
      <c r="E7016" s="11">
        <f t="shared" si="1098"/>
        <v>20.512453580901848</v>
      </c>
      <c r="F7016" s="11">
        <f t="shared" si="1099"/>
        <v>46.215000000000003</v>
      </c>
      <c r="G7016" s="11">
        <f t="shared" si="1100"/>
        <v>0</v>
      </c>
      <c r="H7016" s="12">
        <f t="shared" si="1103"/>
        <v>0</v>
      </c>
      <c r="I7016" s="12">
        <f t="shared" si="1097"/>
        <v>20.512453580901848</v>
      </c>
      <c r="J7016" s="12">
        <f t="shared" si="1104"/>
        <v>0</v>
      </c>
      <c r="K7016" s="12">
        <f t="shared" si="1105"/>
        <v>81.824949549071604</v>
      </c>
      <c r="L7016" s="12">
        <f t="shared" si="1106"/>
        <v>0</v>
      </c>
      <c r="M7016" s="12">
        <f t="shared" si="1101"/>
        <v>-20.512453580901848</v>
      </c>
      <c r="N7016" s="13"/>
    </row>
    <row r="7017" spans="1:14" x14ac:dyDescent="0.2">
      <c r="A7017" s="10" t="s">
        <v>6999</v>
      </c>
      <c r="B7017" s="6">
        <f>IF($C$10=2012,profiles!C7004,IF($C$10=2013,profiles!E7004,IF($C$10=2014,profiles!G7004,IF($C$10=2015,profiles!I7004,IF($C$10=2016,profiles!K7004)))))</f>
        <v>46.387</v>
      </c>
      <c r="C7017" s="6">
        <f>IF($C$10=2012,profiles!D7004,IF($C$10=2013,profiles!F7004,IF($C$10=2014,profiles!H7004,IF($C$10=2015,profiles!J7004,IF($C$10=2016,profiles!L7004)))))</f>
        <v>0.27897049071618035</v>
      </c>
      <c r="D7017" s="11">
        <f t="shared" si="1102"/>
        <v>55.79409814323607</v>
      </c>
      <c r="E7017" s="11">
        <f t="shared" si="1098"/>
        <v>9.4070981432360696</v>
      </c>
      <c r="F7017" s="11">
        <f t="shared" si="1099"/>
        <v>46.387</v>
      </c>
      <c r="G7017" s="11">
        <f t="shared" si="1100"/>
        <v>0</v>
      </c>
      <c r="H7017" s="12">
        <f t="shared" si="1103"/>
        <v>0</v>
      </c>
      <c r="I7017" s="12">
        <f t="shared" si="1097"/>
        <v>9.4070981432360696</v>
      </c>
      <c r="J7017" s="12">
        <f t="shared" si="1104"/>
        <v>0</v>
      </c>
      <c r="K7017" s="12">
        <f t="shared" si="1105"/>
        <v>89.444699045092818</v>
      </c>
      <c r="L7017" s="12">
        <f t="shared" si="1106"/>
        <v>0</v>
      </c>
      <c r="M7017" s="12">
        <f t="shared" si="1101"/>
        <v>-9.4070981432360696</v>
      </c>
      <c r="N7017" s="13"/>
    </row>
    <row r="7018" spans="1:14" x14ac:dyDescent="0.2">
      <c r="A7018" s="10" t="s">
        <v>7000</v>
      </c>
      <c r="B7018" s="6">
        <f>IF($C$10=2012,profiles!C7005,IF($C$10=2013,profiles!E7005,IF($C$10=2014,profiles!G7005,IF($C$10=2015,profiles!I7005,IF($C$10=2016,profiles!K7005)))))</f>
        <v>48.628999999999998</v>
      </c>
      <c r="C7018" s="6">
        <f>IF($C$10=2012,profiles!D7005,IF($C$10=2013,profiles!F7005,IF($C$10=2014,profiles!H7005,IF($C$10=2015,profiles!J7005,IF($C$10=2016,profiles!L7005)))))</f>
        <v>0.20554266136162688</v>
      </c>
      <c r="D7018" s="11">
        <f t="shared" si="1102"/>
        <v>41.108532272325377</v>
      </c>
      <c r="E7018" s="11">
        <f t="shared" si="1098"/>
        <v>0</v>
      </c>
      <c r="F7018" s="11">
        <f t="shared" si="1099"/>
        <v>41.108532272325377</v>
      </c>
      <c r="G7018" s="11">
        <f t="shared" si="1100"/>
        <v>7.520467727674621</v>
      </c>
      <c r="H7018" s="12">
        <f t="shared" si="1103"/>
        <v>0</v>
      </c>
      <c r="I7018" s="12">
        <f t="shared" si="1097"/>
        <v>0</v>
      </c>
      <c r="J7018" s="12">
        <f t="shared" si="1104"/>
        <v>7.520467727674621</v>
      </c>
      <c r="K7018" s="12">
        <f t="shared" si="1105"/>
        <v>81.323243615638589</v>
      </c>
      <c r="L7018" s="12">
        <f t="shared" si="1106"/>
        <v>0</v>
      </c>
      <c r="M7018" s="12">
        <f t="shared" si="1101"/>
        <v>7.520467727674621</v>
      </c>
      <c r="N7018" s="13"/>
    </row>
    <row r="7019" spans="1:14" x14ac:dyDescent="0.2">
      <c r="A7019" s="10" t="s">
        <v>7001</v>
      </c>
      <c r="B7019" s="6">
        <f>IF($C$10=2012,profiles!C7006,IF($C$10=2013,profiles!E7006,IF($C$10=2014,profiles!G7006,IF($C$10=2015,profiles!I7006,IF($C$10=2016,profiles!K7006)))))</f>
        <v>53.320999999999998</v>
      </c>
      <c r="C7019" s="6">
        <f>IF($C$10=2012,profiles!D7006,IF($C$10=2013,profiles!F7006,IF($C$10=2014,profiles!H7006,IF($C$10=2015,profiles!J7006,IF($C$10=2016,profiles!L7006)))))</f>
        <v>0.19805481874447392</v>
      </c>
      <c r="D7019" s="11">
        <f t="shared" si="1102"/>
        <v>39.610963748894783</v>
      </c>
      <c r="E7019" s="11">
        <f t="shared" si="1098"/>
        <v>0</v>
      </c>
      <c r="F7019" s="11">
        <f t="shared" si="1099"/>
        <v>39.610963748894783</v>
      </c>
      <c r="G7019" s="11">
        <f t="shared" si="1100"/>
        <v>13.710036251105215</v>
      </c>
      <c r="H7019" s="12">
        <f t="shared" si="1103"/>
        <v>0</v>
      </c>
      <c r="I7019" s="12">
        <f t="shared" si="1097"/>
        <v>0</v>
      </c>
      <c r="J7019" s="12">
        <f t="shared" si="1104"/>
        <v>13.710036251105215</v>
      </c>
      <c r="K7019" s="12">
        <f t="shared" si="1105"/>
        <v>66.51758891682087</v>
      </c>
      <c r="L7019" s="12">
        <f t="shared" si="1106"/>
        <v>0</v>
      </c>
      <c r="M7019" s="12">
        <f t="shared" si="1101"/>
        <v>13.710036251105215</v>
      </c>
      <c r="N7019" s="13"/>
    </row>
    <row r="7020" spans="1:14" x14ac:dyDescent="0.2">
      <c r="A7020" s="10" t="s">
        <v>7002</v>
      </c>
      <c r="B7020" s="6">
        <f>IF($C$10=2012,profiles!C7007,IF($C$10=2013,profiles!E7007,IF($C$10=2014,profiles!G7007,IF($C$10=2015,profiles!I7007,IF($C$10=2016,profiles!K7007)))))</f>
        <v>55.469000000000001</v>
      </c>
      <c r="C7020" s="6">
        <f>IF($C$10=2012,profiles!D7007,IF($C$10=2013,profiles!F7007,IF($C$10=2014,profiles!H7007,IF($C$10=2015,profiles!J7007,IF($C$10=2016,profiles!L7007)))))</f>
        <v>0.21647049071618038</v>
      </c>
      <c r="D7020" s="11">
        <f t="shared" si="1102"/>
        <v>43.294098143236077</v>
      </c>
      <c r="E7020" s="11">
        <f t="shared" si="1098"/>
        <v>0</v>
      </c>
      <c r="F7020" s="11">
        <f t="shared" si="1099"/>
        <v>43.294098143236077</v>
      </c>
      <c r="G7020" s="11">
        <f t="shared" si="1100"/>
        <v>12.174901856763924</v>
      </c>
      <c r="H7020" s="12">
        <f t="shared" si="1103"/>
        <v>0</v>
      </c>
      <c r="I7020" s="12">
        <f t="shared" si="1097"/>
        <v>0</v>
      </c>
      <c r="J7020" s="12">
        <f t="shared" si="1104"/>
        <v>12.174901856763924</v>
      </c>
      <c r="K7020" s="12">
        <f t="shared" si="1105"/>
        <v>53.369746738890065</v>
      </c>
      <c r="L7020" s="12">
        <f t="shared" si="1106"/>
        <v>0</v>
      </c>
      <c r="M7020" s="12">
        <f t="shared" si="1101"/>
        <v>12.174901856763924</v>
      </c>
      <c r="N7020" s="13"/>
    </row>
    <row r="7021" spans="1:14" x14ac:dyDescent="0.2">
      <c r="A7021" s="10" t="s">
        <v>7003</v>
      </c>
      <c r="B7021" s="6">
        <f>IF($C$10=2012,profiles!C7008,IF($C$10=2013,profiles!E7008,IF($C$10=2014,profiles!G7008,IF($C$10=2015,profiles!I7008,IF($C$10=2016,profiles!K7008)))))</f>
        <v>52.963000000000001</v>
      </c>
      <c r="C7021" s="6">
        <f>IF($C$10=2012,profiles!D7008,IF($C$10=2013,profiles!F7008,IF($C$10=2014,profiles!H7008,IF($C$10=2015,profiles!J7008,IF($C$10=2016,profiles!L7008)))))</f>
        <v>0.23057581786030062</v>
      </c>
      <c r="D7021" s="11">
        <f t="shared" si="1102"/>
        <v>46.115163572060126</v>
      </c>
      <c r="E7021" s="11">
        <f t="shared" si="1098"/>
        <v>0</v>
      </c>
      <c r="F7021" s="11">
        <f t="shared" si="1099"/>
        <v>46.115163572060126</v>
      </c>
      <c r="G7021" s="11">
        <f t="shared" si="1100"/>
        <v>6.8478364279398747</v>
      </c>
      <c r="H7021" s="12">
        <f t="shared" si="1103"/>
        <v>0</v>
      </c>
      <c r="I7021" s="12">
        <f t="shared" si="1097"/>
        <v>0</v>
      </c>
      <c r="J7021" s="12">
        <f t="shared" si="1104"/>
        <v>6.8478364279398747</v>
      </c>
      <c r="K7021" s="12">
        <f t="shared" si="1105"/>
        <v>45.974675002453914</v>
      </c>
      <c r="L7021" s="12">
        <f t="shared" si="1106"/>
        <v>0</v>
      </c>
      <c r="M7021" s="12">
        <f t="shared" si="1101"/>
        <v>6.8478364279398747</v>
      </c>
      <c r="N7021" s="13"/>
    </row>
    <row r="7022" spans="1:14" x14ac:dyDescent="0.2">
      <c r="A7022" s="10" t="s">
        <v>7004</v>
      </c>
      <c r="B7022" s="6">
        <f>IF($C$10=2012,profiles!C7009,IF($C$10=2013,profiles!E7009,IF($C$10=2014,profiles!G7009,IF($C$10=2015,profiles!I7009,IF($C$10=2016,profiles!K7009)))))</f>
        <v>50.433999999999997</v>
      </c>
      <c r="C7022" s="6">
        <f>IF($C$10=2012,profiles!D7009,IF($C$10=2013,profiles!F7009,IF($C$10=2014,profiles!H7009,IF($C$10=2015,profiles!J7009,IF($C$10=2016,profiles!L7009)))))</f>
        <v>0.23767683465959327</v>
      </c>
      <c r="D7022" s="11">
        <f t="shared" si="1102"/>
        <v>47.535366931918652</v>
      </c>
      <c r="E7022" s="11">
        <f t="shared" si="1098"/>
        <v>0</v>
      </c>
      <c r="F7022" s="11">
        <f t="shared" si="1099"/>
        <v>47.535366931918652</v>
      </c>
      <c r="G7022" s="11">
        <f t="shared" si="1100"/>
        <v>2.8986330680813452</v>
      </c>
      <c r="H7022" s="12">
        <f t="shared" si="1103"/>
        <v>0</v>
      </c>
      <c r="I7022" s="12">
        <f t="shared" si="1097"/>
        <v>0</v>
      </c>
      <c r="J7022" s="12">
        <f t="shared" si="1104"/>
        <v>2.8986330680813452</v>
      </c>
      <c r="K7022" s="12">
        <f t="shared" si="1105"/>
        <v>42.844401710789391</v>
      </c>
      <c r="L7022" s="12">
        <f t="shared" si="1106"/>
        <v>0</v>
      </c>
      <c r="M7022" s="12">
        <f t="shared" si="1101"/>
        <v>2.8986330680813452</v>
      </c>
      <c r="N7022" s="13"/>
    </row>
    <row r="7023" spans="1:14" x14ac:dyDescent="0.2">
      <c r="A7023" s="10" t="s">
        <v>7005</v>
      </c>
      <c r="B7023" s="6">
        <f>IF($C$10=2012,profiles!C7010,IF($C$10=2013,profiles!E7010,IF($C$10=2014,profiles!G7010,IF($C$10=2015,profiles!I7010,IF($C$10=2016,profiles!K7010)))))</f>
        <v>48.874000000000002</v>
      </c>
      <c r="C7023" s="6">
        <f>IF($C$10=2012,profiles!D7010,IF($C$10=2013,profiles!F7010,IF($C$10=2014,profiles!H7010,IF($C$10=2015,profiles!J7010,IF($C$10=2016,profiles!L7010)))))</f>
        <v>0.21225685234305924</v>
      </c>
      <c r="D7023" s="11">
        <f t="shared" si="1102"/>
        <v>42.451370468611849</v>
      </c>
      <c r="E7023" s="11">
        <f t="shared" si="1098"/>
        <v>0</v>
      </c>
      <c r="F7023" s="11">
        <f t="shared" si="1099"/>
        <v>42.451370468611849</v>
      </c>
      <c r="G7023" s="11">
        <f t="shared" si="1100"/>
        <v>6.4226295313881536</v>
      </c>
      <c r="H7023" s="12">
        <f t="shared" si="1103"/>
        <v>0</v>
      </c>
      <c r="I7023" s="12">
        <f t="shared" si="1097"/>
        <v>0</v>
      </c>
      <c r="J7023" s="12">
        <f t="shared" si="1104"/>
        <v>6.4226295313881536</v>
      </c>
      <c r="K7023" s="12">
        <f t="shared" si="1105"/>
        <v>35.908516687692035</v>
      </c>
      <c r="L7023" s="12">
        <f t="shared" si="1106"/>
        <v>0</v>
      </c>
      <c r="M7023" s="12">
        <f t="shared" si="1101"/>
        <v>6.4226295313881536</v>
      </c>
      <c r="N7023" s="13"/>
    </row>
    <row r="7024" spans="1:14" x14ac:dyDescent="0.2">
      <c r="A7024" s="10" t="s">
        <v>7006</v>
      </c>
      <c r="B7024" s="6">
        <f>IF($C$10=2012,profiles!C7011,IF($C$10=2013,profiles!E7011,IF($C$10=2014,profiles!G7011,IF($C$10=2015,profiles!I7011,IF($C$10=2016,profiles!K7011)))))</f>
        <v>45.469000000000001</v>
      </c>
      <c r="C7024" s="6">
        <f>IF($C$10=2012,profiles!D7011,IF($C$10=2013,profiles!F7011,IF($C$10=2014,profiles!H7011,IF($C$10=2015,profiles!J7011,IF($C$10=2016,profiles!L7011)))))</f>
        <v>0.20903790893015031</v>
      </c>
      <c r="D7024" s="11">
        <f t="shared" si="1102"/>
        <v>41.807581786030063</v>
      </c>
      <c r="E7024" s="11">
        <f t="shared" si="1098"/>
        <v>0</v>
      </c>
      <c r="F7024" s="11">
        <f t="shared" si="1099"/>
        <v>41.807581786030063</v>
      </c>
      <c r="G7024" s="11">
        <f t="shared" si="1100"/>
        <v>3.6614182139699381</v>
      </c>
      <c r="H7024" s="12">
        <f t="shared" si="1103"/>
        <v>0</v>
      </c>
      <c r="I7024" s="12">
        <f t="shared" si="1097"/>
        <v>0</v>
      </c>
      <c r="J7024" s="12">
        <f t="shared" si="1104"/>
        <v>3.6614182139699381</v>
      </c>
      <c r="K7024" s="12">
        <f t="shared" si="1105"/>
        <v>31.95450133783249</v>
      </c>
      <c r="L7024" s="12">
        <f t="shared" si="1106"/>
        <v>0</v>
      </c>
      <c r="M7024" s="12">
        <f t="shared" si="1101"/>
        <v>3.6614182139699381</v>
      </c>
      <c r="N7024" s="13"/>
    </row>
    <row r="7025" spans="1:14" x14ac:dyDescent="0.2">
      <c r="A7025" s="10" t="s">
        <v>7007</v>
      </c>
      <c r="B7025" s="6">
        <f>IF($C$10=2012,profiles!C7012,IF($C$10=2013,profiles!E7012,IF($C$10=2014,profiles!G7012,IF($C$10=2015,profiles!I7012,IF($C$10=2016,profiles!K7012)))))</f>
        <v>42.915999999999997</v>
      </c>
      <c r="C7025" s="6">
        <f>IF($C$10=2012,profiles!D7012,IF($C$10=2013,profiles!F7012,IF($C$10=2014,profiles!H7012,IF($C$10=2015,profiles!J7012,IF($C$10=2016,profiles!L7012)))))</f>
        <v>0.20098899125654379</v>
      </c>
      <c r="D7025" s="11">
        <f t="shared" si="1102"/>
        <v>40.197798251308761</v>
      </c>
      <c r="E7025" s="11">
        <f t="shared" si="1098"/>
        <v>0</v>
      </c>
      <c r="F7025" s="11">
        <f t="shared" si="1099"/>
        <v>40.197798251308761</v>
      </c>
      <c r="G7025" s="11">
        <f t="shared" si="1100"/>
        <v>2.7182017486912358</v>
      </c>
      <c r="H7025" s="12">
        <f t="shared" si="1103"/>
        <v>0</v>
      </c>
      <c r="I7025" s="12">
        <f t="shared" si="1097"/>
        <v>0</v>
      </c>
      <c r="J7025" s="12">
        <f t="shared" si="1104"/>
        <v>2.7182017486912358</v>
      </c>
      <c r="K7025" s="12">
        <f t="shared" si="1105"/>
        <v>29.019078283090334</v>
      </c>
      <c r="L7025" s="12">
        <f t="shared" si="1106"/>
        <v>0</v>
      </c>
      <c r="M7025" s="12">
        <f t="shared" si="1101"/>
        <v>2.7182017486912358</v>
      </c>
      <c r="N7025" s="13"/>
    </row>
    <row r="7026" spans="1:14" x14ac:dyDescent="0.2">
      <c r="A7026" s="10" t="s">
        <v>7008</v>
      </c>
      <c r="B7026" s="6">
        <f>IF($C$10=2012,profiles!C7013,IF($C$10=2013,profiles!E7013,IF($C$10=2014,profiles!G7013,IF($C$10=2015,profiles!I7013,IF($C$10=2016,profiles!K7013)))))</f>
        <v>41.472000000000001</v>
      </c>
      <c r="C7026" s="6">
        <f>IF($C$10=2012,profiles!D7013,IF($C$10=2013,profiles!F7013,IF($C$10=2014,profiles!H7013,IF($C$10=2015,profiles!J7013,IF($C$10=2016,profiles!L7013)))))</f>
        <v>0.19213503321960854</v>
      </c>
      <c r="D7026" s="11">
        <f t="shared" si="1102"/>
        <v>38.427006643921708</v>
      </c>
      <c r="E7026" s="11">
        <f t="shared" si="1098"/>
        <v>0</v>
      </c>
      <c r="F7026" s="11">
        <f t="shared" si="1099"/>
        <v>38.427006643921708</v>
      </c>
      <c r="G7026" s="11">
        <f t="shared" si="1100"/>
        <v>3.0449933560782938</v>
      </c>
      <c r="H7026" s="12">
        <f t="shared" si="1103"/>
        <v>0</v>
      </c>
      <c r="I7026" s="12">
        <f t="shared" si="1097"/>
        <v>0</v>
      </c>
      <c r="J7026" s="12">
        <f t="shared" si="1104"/>
        <v>3.0449933560782938</v>
      </c>
      <c r="K7026" s="12">
        <f t="shared" si="1105"/>
        <v>25.730748524906431</v>
      </c>
      <c r="L7026" s="12">
        <f t="shared" si="1106"/>
        <v>0</v>
      </c>
      <c r="M7026" s="12">
        <f t="shared" si="1101"/>
        <v>3.0449933560782938</v>
      </c>
      <c r="N7026" s="13"/>
    </row>
    <row r="7027" spans="1:14" x14ac:dyDescent="0.2">
      <c r="A7027" s="10" t="s">
        <v>7009</v>
      </c>
      <c r="B7027" s="6">
        <f>IF($C$10=2012,profiles!C7014,IF($C$10=2013,profiles!E7014,IF($C$10=2014,profiles!G7014,IF($C$10=2015,profiles!I7014,IF($C$10=2016,profiles!K7014)))))</f>
        <v>40.805</v>
      </c>
      <c r="C7027" s="6">
        <f>IF($C$10=2012,profiles!D7014,IF($C$10=2013,profiles!F7014,IF($C$10=2014,profiles!H7014,IF($C$10=2015,profiles!J7014,IF($C$10=2016,profiles!L7014)))))</f>
        <v>0.19379256046521265</v>
      </c>
      <c r="D7027" s="11">
        <f t="shared" si="1102"/>
        <v>38.758512093042526</v>
      </c>
      <c r="E7027" s="11">
        <f t="shared" si="1098"/>
        <v>0</v>
      </c>
      <c r="F7027" s="11">
        <f t="shared" si="1099"/>
        <v>38.758512093042526</v>
      </c>
      <c r="G7027" s="11">
        <f t="shared" si="1100"/>
        <v>2.0464879069574735</v>
      </c>
      <c r="H7027" s="12">
        <f t="shared" si="1103"/>
        <v>0</v>
      </c>
      <c r="I7027" s="12">
        <f t="shared" si="1097"/>
        <v>0</v>
      </c>
      <c r="J7027" s="12">
        <f t="shared" si="1104"/>
        <v>2.0464879069574735</v>
      </c>
      <c r="K7027" s="12">
        <f t="shared" si="1105"/>
        <v>23.520718387803328</v>
      </c>
      <c r="L7027" s="12">
        <f t="shared" si="1106"/>
        <v>0</v>
      </c>
      <c r="M7027" s="12">
        <f t="shared" si="1101"/>
        <v>2.0464879069574735</v>
      </c>
      <c r="N7027" s="13"/>
    </row>
    <row r="7028" spans="1:14" x14ac:dyDescent="0.2">
      <c r="A7028" s="10" t="s">
        <v>7010</v>
      </c>
      <c r="B7028" s="6">
        <f>IF($C$10=2012,profiles!C7015,IF($C$10=2013,profiles!E7015,IF($C$10=2014,profiles!G7015,IF($C$10=2015,profiles!I7015,IF($C$10=2016,profiles!K7015)))))</f>
        <v>41.151000000000003</v>
      </c>
      <c r="C7028" s="6">
        <f>IF($C$10=2012,profiles!D7015,IF($C$10=2013,profiles!F7015,IF($C$10=2014,profiles!H7015,IF($C$10=2015,profiles!J7015,IF($C$10=2016,profiles!L7015)))))</f>
        <v>0.20254982941282099</v>
      </c>
      <c r="D7028" s="11">
        <f t="shared" si="1102"/>
        <v>40.509965882564195</v>
      </c>
      <c r="E7028" s="11">
        <f t="shared" si="1098"/>
        <v>0</v>
      </c>
      <c r="F7028" s="11">
        <f t="shared" si="1099"/>
        <v>40.509965882564195</v>
      </c>
      <c r="G7028" s="11">
        <f t="shared" si="1100"/>
        <v>0.64103411743580807</v>
      </c>
      <c r="H7028" s="12">
        <f t="shared" si="1103"/>
        <v>0</v>
      </c>
      <c r="I7028" s="12">
        <f t="shared" si="1097"/>
        <v>0</v>
      </c>
      <c r="J7028" s="12">
        <f t="shared" si="1104"/>
        <v>0.64103411743580807</v>
      </c>
      <c r="K7028" s="12">
        <f t="shared" si="1105"/>
        <v>22.828456921889927</v>
      </c>
      <c r="L7028" s="12">
        <f t="shared" si="1106"/>
        <v>0</v>
      </c>
      <c r="M7028" s="12">
        <f t="shared" si="1101"/>
        <v>0.64103411743580807</v>
      </c>
      <c r="N7028" s="13"/>
    </row>
    <row r="7029" spans="1:14" x14ac:dyDescent="0.2">
      <c r="A7029" s="10" t="s">
        <v>7011</v>
      </c>
      <c r="B7029" s="6">
        <f>IF($C$10=2012,profiles!C7016,IF($C$10=2013,profiles!E7016,IF($C$10=2014,profiles!G7016,IF($C$10=2015,profiles!I7016,IF($C$10=2016,profiles!K7016)))))</f>
        <v>42.969000000000001</v>
      </c>
      <c r="C7029" s="6">
        <f>IF($C$10=2012,profiles!D7016,IF($C$10=2013,profiles!F7016,IF($C$10=2014,profiles!H7016,IF($C$10=2015,profiles!J7016,IF($C$10=2016,profiles!L7016)))))</f>
        <v>0.20161056397364532</v>
      </c>
      <c r="D7029" s="11">
        <f t="shared" si="1102"/>
        <v>40.322112794729065</v>
      </c>
      <c r="E7029" s="11">
        <f t="shared" si="1098"/>
        <v>0</v>
      </c>
      <c r="F7029" s="11">
        <f t="shared" si="1099"/>
        <v>40.322112794729065</v>
      </c>
      <c r="G7029" s="11">
        <f t="shared" si="1100"/>
        <v>2.6468872052709358</v>
      </c>
      <c r="H7029" s="12">
        <f t="shared" si="1103"/>
        <v>0</v>
      </c>
      <c r="I7029" s="12">
        <f t="shared" si="1097"/>
        <v>0</v>
      </c>
      <c r="J7029" s="12">
        <f t="shared" si="1104"/>
        <v>2.6468872052709358</v>
      </c>
      <c r="K7029" s="12">
        <f t="shared" si="1105"/>
        <v>19.970047412958031</v>
      </c>
      <c r="L7029" s="12">
        <f t="shared" si="1106"/>
        <v>0</v>
      </c>
      <c r="M7029" s="12">
        <f t="shared" si="1101"/>
        <v>2.6468872052709358</v>
      </c>
      <c r="N7029" s="13"/>
    </row>
    <row r="7030" spans="1:14" x14ac:dyDescent="0.2">
      <c r="A7030" s="10" t="s">
        <v>7012</v>
      </c>
      <c r="B7030" s="6">
        <f>IF($C$10=2012,profiles!C7017,IF($C$10=2013,profiles!E7017,IF($C$10=2014,profiles!G7017,IF($C$10=2015,profiles!I7017,IF($C$10=2016,profiles!K7017)))))</f>
        <v>47.807000000000002</v>
      </c>
      <c r="C7030" s="6">
        <f>IF($C$10=2012,profiles!D7017,IF($C$10=2013,profiles!F7017,IF($C$10=2014,profiles!H7017,IF($C$10=2015,profiles!J7017,IF($C$10=2016,profiles!L7017)))))</f>
        <v>0.19108526596405928</v>
      </c>
      <c r="D7030" s="11">
        <f t="shared" si="1102"/>
        <v>38.217053192811854</v>
      </c>
      <c r="E7030" s="11">
        <f t="shared" si="1098"/>
        <v>0</v>
      </c>
      <c r="F7030" s="11">
        <f t="shared" si="1099"/>
        <v>38.217053192811854</v>
      </c>
      <c r="G7030" s="11">
        <f t="shared" si="1100"/>
        <v>9.5899468071881486</v>
      </c>
      <c r="H7030" s="12">
        <f t="shared" si="1103"/>
        <v>0</v>
      </c>
      <c r="I7030" s="12">
        <f t="shared" si="1097"/>
        <v>0</v>
      </c>
      <c r="J7030" s="12">
        <f t="shared" si="1104"/>
        <v>9.5899468071881486</v>
      </c>
      <c r="K7030" s="12">
        <f t="shared" si="1105"/>
        <v>9.6137333663185629</v>
      </c>
      <c r="L7030" s="12">
        <f t="shared" si="1106"/>
        <v>0</v>
      </c>
      <c r="M7030" s="12">
        <f t="shared" si="1101"/>
        <v>9.5899468071881486</v>
      </c>
      <c r="N7030" s="13"/>
    </row>
    <row r="7031" spans="1:14" x14ac:dyDescent="0.2">
      <c r="A7031" s="10" t="s">
        <v>7013</v>
      </c>
      <c r="B7031" s="6">
        <f>IF($C$10=2012,profiles!C7018,IF($C$10=2013,profiles!E7018,IF($C$10=2014,profiles!G7018,IF($C$10=2015,profiles!I7018,IF($C$10=2016,profiles!K7018)))))</f>
        <v>58.082999999999998</v>
      </c>
      <c r="C7031" s="6">
        <f>IF($C$10=2012,profiles!D7018,IF($C$10=2013,profiles!F7018,IF($C$10=2014,profiles!H7018,IF($C$10=2015,profiles!J7018,IF($C$10=2016,profiles!L7018)))))</f>
        <v>0.19598878406563808</v>
      </c>
      <c r="D7031" s="11">
        <f t="shared" si="1102"/>
        <v>39.197756813127619</v>
      </c>
      <c r="E7031" s="11">
        <f t="shared" si="1098"/>
        <v>0</v>
      </c>
      <c r="F7031" s="11">
        <f t="shared" si="1099"/>
        <v>39.197756813127619</v>
      </c>
      <c r="G7031" s="11">
        <f t="shared" si="1100"/>
        <v>18.88524318687238</v>
      </c>
      <c r="H7031" s="12">
        <f t="shared" si="1103"/>
        <v>0</v>
      </c>
      <c r="I7031" s="12">
        <f t="shared" si="1097"/>
        <v>0</v>
      </c>
      <c r="J7031" s="12">
        <f t="shared" si="1104"/>
        <v>8.9023170972109895</v>
      </c>
      <c r="K7031" s="12">
        <f t="shared" si="1105"/>
        <v>0</v>
      </c>
      <c r="L7031" s="12">
        <f t="shared" si="1106"/>
        <v>9.9829260896613903</v>
      </c>
      <c r="M7031" s="12">
        <f t="shared" si="1101"/>
        <v>18.88524318687238</v>
      </c>
      <c r="N7031" s="13"/>
    </row>
    <row r="7032" spans="1:14" x14ac:dyDescent="0.2">
      <c r="A7032" s="10" t="s">
        <v>7014</v>
      </c>
      <c r="B7032" s="6">
        <f>IF($C$10=2012,profiles!C7019,IF($C$10=2013,profiles!E7019,IF($C$10=2014,profiles!G7019,IF($C$10=2015,profiles!I7019,IF($C$10=2016,profiles!K7019)))))</f>
        <v>65.903000000000006</v>
      </c>
      <c r="C7032" s="6">
        <f>IF($C$10=2012,profiles!D7019,IF($C$10=2013,profiles!F7019,IF($C$10=2014,profiles!H7019,IF($C$10=2015,profiles!J7019,IF($C$10=2016,profiles!L7019)))))</f>
        <v>0.19376493501111924</v>
      </c>
      <c r="D7032" s="11">
        <f t="shared" si="1102"/>
        <v>38.752987002223847</v>
      </c>
      <c r="E7032" s="11">
        <f t="shared" si="1098"/>
        <v>0</v>
      </c>
      <c r="F7032" s="11">
        <f t="shared" si="1099"/>
        <v>38.752987002223847</v>
      </c>
      <c r="G7032" s="11">
        <f t="shared" si="1100"/>
        <v>27.150012997776159</v>
      </c>
      <c r="H7032" s="12">
        <f t="shared" si="1103"/>
        <v>0</v>
      </c>
      <c r="I7032" s="12">
        <f t="shared" si="1097"/>
        <v>0</v>
      </c>
      <c r="J7032" s="12">
        <f t="shared" si="1104"/>
        <v>0</v>
      </c>
      <c r="K7032" s="12">
        <f t="shared" si="1105"/>
        <v>0</v>
      </c>
      <c r="L7032" s="12">
        <f t="shared" si="1106"/>
        <v>27.150012997776159</v>
      </c>
      <c r="M7032" s="12">
        <f t="shared" si="1101"/>
        <v>27.150012997776159</v>
      </c>
      <c r="N7032" s="13"/>
    </row>
    <row r="7033" spans="1:14" x14ac:dyDescent="0.2">
      <c r="A7033" s="10" t="s">
        <v>7015</v>
      </c>
      <c r="B7033" s="6">
        <f>IF($C$10=2012,profiles!C7020,IF($C$10=2013,profiles!E7020,IF($C$10=2014,profiles!G7020,IF($C$10=2015,profiles!I7020,IF($C$10=2016,profiles!K7020)))))</f>
        <v>68.245999999999995</v>
      </c>
      <c r="C7033" s="6">
        <f>IF($C$10=2012,profiles!D7020,IF($C$10=2013,profiles!F7020,IF($C$10=2014,profiles!H7020,IF($C$10=2015,profiles!J7020,IF($C$10=2016,profiles!L7020)))))</f>
        <v>0.19792256585217619</v>
      </c>
      <c r="D7033" s="11">
        <f t="shared" si="1102"/>
        <v>39.584513170435237</v>
      </c>
      <c r="E7033" s="11">
        <f t="shared" si="1098"/>
        <v>0</v>
      </c>
      <c r="F7033" s="11">
        <f t="shared" si="1099"/>
        <v>39.584513170435237</v>
      </c>
      <c r="G7033" s="11">
        <f t="shared" si="1100"/>
        <v>28.661486829564758</v>
      </c>
      <c r="H7033" s="12">
        <f t="shared" si="1103"/>
        <v>0</v>
      </c>
      <c r="I7033" s="12">
        <f t="shared" si="1097"/>
        <v>0</v>
      </c>
      <c r="J7033" s="12">
        <f t="shared" si="1104"/>
        <v>0</v>
      </c>
      <c r="K7033" s="12">
        <f t="shared" si="1105"/>
        <v>0</v>
      </c>
      <c r="L7033" s="12">
        <f t="shared" si="1106"/>
        <v>28.661486829564758</v>
      </c>
      <c r="M7033" s="12">
        <f t="shared" si="1101"/>
        <v>28.661486829564758</v>
      </c>
      <c r="N7033" s="13"/>
    </row>
    <row r="7034" spans="1:14" x14ac:dyDescent="0.2">
      <c r="A7034" s="10" t="s">
        <v>7016</v>
      </c>
      <c r="B7034" s="6">
        <f>IF($C$10=2012,profiles!C7021,IF($C$10=2013,profiles!E7021,IF($C$10=2014,profiles!G7021,IF($C$10=2015,profiles!I7021,IF($C$10=2016,profiles!K7021)))))</f>
        <v>68.739000000000004</v>
      </c>
      <c r="C7034" s="6">
        <f>IF($C$10=2012,profiles!D7021,IF($C$10=2013,profiles!F7021,IF($C$10=2014,profiles!H7021,IF($C$10=2015,profiles!J7021,IF($C$10=2016,profiles!L7021)))))</f>
        <v>0.22029918366783155</v>
      </c>
      <c r="D7034" s="11">
        <f t="shared" si="1102"/>
        <v>44.059836733566307</v>
      </c>
      <c r="E7034" s="11">
        <f t="shared" si="1098"/>
        <v>0</v>
      </c>
      <c r="F7034" s="11">
        <f t="shared" si="1099"/>
        <v>44.059836733566307</v>
      </c>
      <c r="G7034" s="11">
        <f t="shared" si="1100"/>
        <v>24.679163266433697</v>
      </c>
      <c r="H7034" s="12">
        <f t="shared" si="1103"/>
        <v>0</v>
      </c>
      <c r="I7034" s="12">
        <f t="shared" si="1097"/>
        <v>0</v>
      </c>
      <c r="J7034" s="12">
        <f t="shared" si="1104"/>
        <v>0</v>
      </c>
      <c r="K7034" s="12">
        <f t="shared" si="1105"/>
        <v>0</v>
      </c>
      <c r="L7034" s="12">
        <f t="shared" si="1106"/>
        <v>24.679163266433697</v>
      </c>
      <c r="M7034" s="12">
        <f t="shared" si="1101"/>
        <v>24.679163266433697</v>
      </c>
      <c r="N7034" s="13"/>
    </row>
    <row r="7035" spans="1:14" x14ac:dyDescent="0.2">
      <c r="A7035" s="10" t="s">
        <v>7017</v>
      </c>
      <c r="B7035" s="6">
        <f>IF($C$10=2012,profiles!C7022,IF($C$10=2013,profiles!E7022,IF($C$10=2014,profiles!G7022,IF($C$10=2015,profiles!I7022,IF($C$10=2016,profiles!K7022)))))</f>
        <v>70.326999999999998</v>
      </c>
      <c r="C7035" s="6">
        <f>IF($C$10=2012,profiles!D7022,IF($C$10=2013,profiles!F7022,IF($C$10=2014,profiles!H7022,IF($C$10=2015,profiles!J7022,IF($C$10=2016,profiles!L7022)))))</f>
        <v>0.26804978106827632</v>
      </c>
      <c r="D7035" s="11">
        <f t="shared" si="1102"/>
        <v>53.609956213655266</v>
      </c>
      <c r="E7035" s="11">
        <f t="shared" si="1098"/>
        <v>0</v>
      </c>
      <c r="F7035" s="11">
        <f t="shared" si="1099"/>
        <v>53.609956213655266</v>
      </c>
      <c r="G7035" s="11">
        <f t="shared" si="1100"/>
        <v>16.717043786344732</v>
      </c>
      <c r="H7035" s="12">
        <f t="shared" si="1103"/>
        <v>0</v>
      </c>
      <c r="I7035" s="12">
        <f t="shared" si="1097"/>
        <v>0</v>
      </c>
      <c r="J7035" s="12">
        <f t="shared" si="1104"/>
        <v>0</v>
      </c>
      <c r="K7035" s="12">
        <f t="shared" si="1105"/>
        <v>0</v>
      </c>
      <c r="L7035" s="12">
        <f t="shared" si="1106"/>
        <v>16.717043786344732</v>
      </c>
      <c r="M7035" s="12">
        <f t="shared" si="1101"/>
        <v>16.717043786344732</v>
      </c>
      <c r="N7035" s="13"/>
    </row>
    <row r="7036" spans="1:14" x14ac:dyDescent="0.2">
      <c r="A7036" s="10" t="s">
        <v>7018</v>
      </c>
      <c r="B7036" s="6">
        <f>IF($C$10=2012,profiles!C7023,IF($C$10=2013,profiles!E7023,IF($C$10=2014,profiles!G7023,IF($C$10=2015,profiles!I7023,IF($C$10=2016,profiles!K7023)))))</f>
        <v>71.777000000000001</v>
      </c>
      <c r="C7036" s="6">
        <f>IF($C$10=2012,profiles!D7023,IF($C$10=2013,profiles!F7023,IF($C$10=2014,profiles!H7023,IF($C$10=2015,profiles!J7023,IF($C$10=2016,profiles!L7023)))))</f>
        <v>0.31292733124300731</v>
      </c>
      <c r="D7036" s="11">
        <f t="shared" si="1102"/>
        <v>62.585466248601463</v>
      </c>
      <c r="E7036" s="11">
        <f t="shared" si="1098"/>
        <v>0</v>
      </c>
      <c r="F7036" s="11">
        <f t="shared" si="1099"/>
        <v>62.585466248601463</v>
      </c>
      <c r="G7036" s="11">
        <f t="shared" si="1100"/>
        <v>9.1915337513985378</v>
      </c>
      <c r="H7036" s="12">
        <f t="shared" si="1103"/>
        <v>0</v>
      </c>
      <c r="I7036" s="12">
        <f t="shared" si="1097"/>
        <v>0</v>
      </c>
      <c r="J7036" s="12">
        <f t="shared" si="1104"/>
        <v>0</v>
      </c>
      <c r="K7036" s="12">
        <f t="shared" si="1105"/>
        <v>0</v>
      </c>
      <c r="L7036" s="12">
        <f t="shared" si="1106"/>
        <v>9.1915337513985378</v>
      </c>
      <c r="M7036" s="12">
        <f t="shared" si="1101"/>
        <v>9.1915337513985378</v>
      </c>
      <c r="N7036" s="13"/>
    </row>
    <row r="7037" spans="1:14" x14ac:dyDescent="0.2">
      <c r="A7037" s="10" t="s">
        <v>7019</v>
      </c>
      <c r="B7037" s="6">
        <f>IF($C$10=2012,profiles!C7024,IF($C$10=2013,profiles!E7024,IF($C$10=2014,profiles!G7024,IF($C$10=2015,profiles!I7024,IF($C$10=2016,profiles!K7024)))))</f>
        <v>70.754000000000005</v>
      </c>
      <c r="C7037" s="6">
        <f>IF($C$10=2012,profiles!D7024,IF($C$10=2013,profiles!F7024,IF($C$10=2014,profiles!H7024,IF($C$10=2015,profiles!J7024,IF($C$10=2016,profiles!L7024)))))</f>
        <v>0.33925438899401911</v>
      </c>
      <c r="D7037" s="11">
        <f t="shared" si="1102"/>
        <v>67.850877798803822</v>
      </c>
      <c r="E7037" s="11">
        <f t="shared" si="1098"/>
        <v>0</v>
      </c>
      <c r="F7037" s="11">
        <f t="shared" si="1099"/>
        <v>67.850877798803822</v>
      </c>
      <c r="G7037" s="11">
        <f t="shared" si="1100"/>
        <v>2.903122201196183</v>
      </c>
      <c r="H7037" s="12">
        <f t="shared" si="1103"/>
        <v>0</v>
      </c>
      <c r="I7037" s="12">
        <f t="shared" si="1097"/>
        <v>0</v>
      </c>
      <c r="J7037" s="12">
        <f t="shared" si="1104"/>
        <v>0</v>
      </c>
      <c r="K7037" s="12">
        <f t="shared" si="1105"/>
        <v>0</v>
      </c>
      <c r="L7037" s="12">
        <f t="shared" si="1106"/>
        <v>2.903122201196183</v>
      </c>
      <c r="M7037" s="12">
        <f t="shared" si="1101"/>
        <v>2.903122201196183</v>
      </c>
      <c r="N7037" s="13"/>
    </row>
    <row r="7038" spans="1:14" x14ac:dyDescent="0.2">
      <c r="A7038" s="10" t="s">
        <v>7020</v>
      </c>
      <c r="B7038" s="6">
        <f>IF($C$10=2012,profiles!C7025,IF($C$10=2013,profiles!E7025,IF($C$10=2014,profiles!G7025,IF($C$10=2015,profiles!I7025,IF($C$10=2016,profiles!K7025)))))</f>
        <v>69.856999999999999</v>
      </c>
      <c r="C7038" s="6">
        <f>IF($C$10=2012,profiles!D7025,IF($C$10=2013,profiles!F7025,IF($C$10=2014,profiles!H7025,IF($C$10=2015,profiles!J7025,IF($C$10=2016,profiles!L7025)))))</f>
        <v>0.33237565092476207</v>
      </c>
      <c r="D7038" s="11">
        <f t="shared" si="1102"/>
        <v>66.47513018495242</v>
      </c>
      <c r="E7038" s="11">
        <f t="shared" si="1098"/>
        <v>0</v>
      </c>
      <c r="F7038" s="11">
        <f t="shared" si="1099"/>
        <v>66.47513018495242</v>
      </c>
      <c r="G7038" s="11">
        <f t="shared" si="1100"/>
        <v>3.3818698150475797</v>
      </c>
      <c r="H7038" s="12">
        <f t="shared" si="1103"/>
        <v>0</v>
      </c>
      <c r="I7038" s="12">
        <f t="shared" si="1097"/>
        <v>0</v>
      </c>
      <c r="J7038" s="12">
        <f t="shared" si="1104"/>
        <v>0</v>
      </c>
      <c r="K7038" s="12">
        <f t="shared" si="1105"/>
        <v>0</v>
      </c>
      <c r="L7038" s="12">
        <f t="shared" si="1106"/>
        <v>3.3818698150475797</v>
      </c>
      <c r="M7038" s="12">
        <f t="shared" si="1101"/>
        <v>3.3818698150475797</v>
      </c>
      <c r="N7038" s="13"/>
    </row>
    <row r="7039" spans="1:14" x14ac:dyDescent="0.2">
      <c r="A7039" s="10" t="s">
        <v>7021</v>
      </c>
      <c r="B7039" s="6">
        <f>IF($C$10=2012,profiles!C7026,IF($C$10=2013,profiles!E7026,IF($C$10=2014,profiles!G7026,IF($C$10=2015,profiles!I7026,IF($C$10=2016,profiles!K7026)))))</f>
        <v>68.599999999999994</v>
      </c>
      <c r="C7039" s="6">
        <f>IF($C$10=2012,profiles!D7026,IF($C$10=2013,profiles!F7026,IF($C$10=2014,profiles!H7026,IF($C$10=2015,profiles!J7026,IF($C$10=2016,profiles!L7026)))))</f>
        <v>0.3030374186775695</v>
      </c>
      <c r="D7039" s="11">
        <f t="shared" si="1102"/>
        <v>60.607483735513902</v>
      </c>
      <c r="E7039" s="11">
        <f t="shared" si="1098"/>
        <v>0</v>
      </c>
      <c r="F7039" s="11">
        <f t="shared" si="1099"/>
        <v>60.607483735513902</v>
      </c>
      <c r="G7039" s="11">
        <f t="shared" si="1100"/>
        <v>7.9925162644860919</v>
      </c>
      <c r="H7039" s="12">
        <f t="shared" si="1103"/>
        <v>0</v>
      </c>
      <c r="I7039" s="12">
        <f t="shared" si="1097"/>
        <v>0</v>
      </c>
      <c r="J7039" s="12">
        <f t="shared" si="1104"/>
        <v>0</v>
      </c>
      <c r="K7039" s="12">
        <f t="shared" si="1105"/>
        <v>0</v>
      </c>
      <c r="L7039" s="12">
        <f t="shared" si="1106"/>
        <v>7.9925162644860919</v>
      </c>
      <c r="M7039" s="12">
        <f t="shared" si="1101"/>
        <v>7.9925162644860919</v>
      </c>
      <c r="N7039" s="13"/>
    </row>
    <row r="7040" spans="1:14" x14ac:dyDescent="0.2">
      <c r="A7040" s="10" t="s">
        <v>7022</v>
      </c>
      <c r="B7040" s="6">
        <f>IF($C$10=2012,profiles!C7027,IF($C$10=2013,profiles!E7027,IF($C$10=2014,profiles!G7027,IF($C$10=2015,profiles!I7027,IF($C$10=2016,profiles!K7027)))))</f>
        <v>67.343000000000004</v>
      </c>
      <c r="C7040" s="6">
        <f>IF($C$10=2012,profiles!D7027,IF($C$10=2013,profiles!F7027,IF($C$10=2014,profiles!H7027,IF($C$10=2015,profiles!J7027,IF($C$10=2016,profiles!L7027)))))</f>
        <v>0.25010704863461192</v>
      </c>
      <c r="D7040" s="11">
        <f t="shared" si="1102"/>
        <v>50.021409726922386</v>
      </c>
      <c r="E7040" s="11">
        <f t="shared" si="1098"/>
        <v>0</v>
      </c>
      <c r="F7040" s="11">
        <f t="shared" si="1099"/>
        <v>50.021409726922386</v>
      </c>
      <c r="G7040" s="11">
        <f t="shared" si="1100"/>
        <v>17.321590273077618</v>
      </c>
      <c r="H7040" s="12">
        <f t="shared" si="1103"/>
        <v>0</v>
      </c>
      <c r="I7040" s="12">
        <f t="shared" si="1097"/>
        <v>0</v>
      </c>
      <c r="J7040" s="12">
        <f t="shared" si="1104"/>
        <v>0</v>
      </c>
      <c r="K7040" s="12">
        <f t="shared" si="1105"/>
        <v>0</v>
      </c>
      <c r="L7040" s="12">
        <f t="shared" si="1106"/>
        <v>17.321590273077618</v>
      </c>
      <c r="M7040" s="12">
        <f t="shared" si="1101"/>
        <v>17.321590273077618</v>
      </c>
      <c r="N7040" s="13"/>
    </row>
    <row r="7041" spans="1:14" x14ac:dyDescent="0.2">
      <c r="A7041" s="10" t="s">
        <v>7023</v>
      </c>
      <c r="B7041" s="6">
        <f>IF($C$10=2012,profiles!C7028,IF($C$10=2013,profiles!E7028,IF($C$10=2014,profiles!G7028,IF($C$10=2015,profiles!I7028,IF($C$10=2016,profiles!K7028)))))</f>
        <v>65.498999999999995</v>
      </c>
      <c r="C7041" s="6">
        <f>IF($C$10=2012,profiles!D7028,IF($C$10=2013,profiles!F7028,IF($C$10=2014,profiles!H7028,IF($C$10=2015,profiles!J7028,IF($C$10=2016,profiles!L7028)))))</f>
        <v>0.18622318604362059</v>
      </c>
      <c r="D7041" s="11">
        <f t="shared" si="1102"/>
        <v>37.244637208724122</v>
      </c>
      <c r="E7041" s="11">
        <f t="shared" si="1098"/>
        <v>0</v>
      </c>
      <c r="F7041" s="11">
        <f t="shared" si="1099"/>
        <v>37.244637208724122</v>
      </c>
      <c r="G7041" s="11">
        <f t="shared" si="1100"/>
        <v>28.254362791275874</v>
      </c>
      <c r="H7041" s="12">
        <f t="shared" si="1103"/>
        <v>0</v>
      </c>
      <c r="I7041" s="12">
        <f t="shared" si="1097"/>
        <v>0</v>
      </c>
      <c r="J7041" s="12">
        <f t="shared" si="1104"/>
        <v>0</v>
      </c>
      <c r="K7041" s="12">
        <f t="shared" si="1105"/>
        <v>0</v>
      </c>
      <c r="L7041" s="12">
        <f t="shared" si="1106"/>
        <v>28.254362791275874</v>
      </c>
      <c r="M7041" s="12">
        <f t="shared" si="1101"/>
        <v>28.254362791275874</v>
      </c>
      <c r="N7041" s="13"/>
    </row>
    <row r="7042" spans="1:14" x14ac:dyDescent="0.2">
      <c r="A7042" s="10" t="s">
        <v>7024</v>
      </c>
      <c r="B7042" s="6">
        <f>IF($C$10=2012,profiles!C7029,IF($C$10=2013,profiles!E7029,IF($C$10=2014,profiles!G7029,IF($C$10=2015,profiles!I7029,IF($C$10=2016,profiles!K7029)))))</f>
        <v>65.915999999999997</v>
      </c>
      <c r="C7042" s="6">
        <f>IF($C$10=2012,profiles!D7029,IF($C$10=2013,profiles!F7029,IF($C$10=2014,profiles!H7029,IF($C$10=2015,profiles!J7029,IF($C$10=2016,profiles!L7029)))))</f>
        <v>0.13080652513225685</v>
      </c>
      <c r="D7042" s="11">
        <f t="shared" si="1102"/>
        <v>26.16130502645137</v>
      </c>
      <c r="E7042" s="11">
        <f t="shared" si="1098"/>
        <v>0</v>
      </c>
      <c r="F7042" s="11">
        <f t="shared" si="1099"/>
        <v>26.16130502645137</v>
      </c>
      <c r="G7042" s="11">
        <f t="shared" si="1100"/>
        <v>39.754694973548624</v>
      </c>
      <c r="H7042" s="12">
        <f t="shared" si="1103"/>
        <v>0</v>
      </c>
      <c r="I7042" s="12">
        <f t="shared" si="1097"/>
        <v>0</v>
      </c>
      <c r="J7042" s="12">
        <f t="shared" si="1104"/>
        <v>0</v>
      </c>
      <c r="K7042" s="12">
        <f t="shared" si="1105"/>
        <v>0</v>
      </c>
      <c r="L7042" s="12">
        <f t="shared" si="1106"/>
        <v>39.754694973548624</v>
      </c>
      <c r="M7042" s="12">
        <f t="shared" si="1101"/>
        <v>39.754694973548624</v>
      </c>
      <c r="N7042" s="13"/>
    </row>
    <row r="7043" spans="1:14" x14ac:dyDescent="0.2">
      <c r="A7043" s="10" t="s">
        <v>7025</v>
      </c>
      <c r="B7043" s="6">
        <f>IF($C$10=2012,profiles!C7030,IF($C$10=2013,profiles!E7030,IF($C$10=2014,profiles!G7030,IF($C$10=2015,profiles!I7030,IF($C$10=2016,profiles!K7030)))))</f>
        <v>69.099999999999994</v>
      </c>
      <c r="C7043" s="6">
        <f>IF($C$10=2012,profiles!D7030,IF($C$10=2013,profiles!F7030,IF($C$10=2014,profiles!H7030,IF($C$10=2015,profiles!J7030,IF($C$10=2016,profiles!L7030)))))</f>
        <v>0.10472809646808569</v>
      </c>
      <c r="D7043" s="11">
        <f t="shared" si="1102"/>
        <v>20.945619293617138</v>
      </c>
      <c r="E7043" s="11">
        <f t="shared" si="1098"/>
        <v>0</v>
      </c>
      <c r="F7043" s="11">
        <f t="shared" si="1099"/>
        <v>20.945619293617138</v>
      </c>
      <c r="G7043" s="11">
        <f t="shared" si="1100"/>
        <v>48.154380706382852</v>
      </c>
      <c r="H7043" s="12">
        <f t="shared" si="1103"/>
        <v>0</v>
      </c>
      <c r="I7043" s="12">
        <f t="shared" si="1097"/>
        <v>0</v>
      </c>
      <c r="J7043" s="12">
        <f t="shared" si="1104"/>
        <v>0</v>
      </c>
      <c r="K7043" s="12">
        <f t="shared" si="1105"/>
        <v>0</v>
      </c>
      <c r="L7043" s="12">
        <f t="shared" si="1106"/>
        <v>48.154380706382852</v>
      </c>
      <c r="M7043" s="12">
        <f t="shared" si="1101"/>
        <v>48.154380706382852</v>
      </c>
      <c r="N7043" s="13"/>
    </row>
    <row r="7044" spans="1:14" x14ac:dyDescent="0.2">
      <c r="A7044" s="10" t="s">
        <v>7026</v>
      </c>
      <c r="B7044" s="6">
        <f>IF($C$10=2012,profiles!C7031,IF($C$10=2013,profiles!E7031,IF($C$10=2014,profiles!G7031,IF($C$10=2015,profiles!I7031,IF($C$10=2016,profiles!K7031)))))</f>
        <v>69.994</v>
      </c>
      <c r="C7044" s="6">
        <f>IF($C$10=2012,profiles!D7031,IF($C$10=2013,profiles!F7031,IF($C$10=2014,profiles!H7031,IF($C$10=2015,profiles!J7031,IF($C$10=2016,profiles!L7031)))))</f>
        <v>0.10597124190228877</v>
      </c>
      <c r="D7044" s="11">
        <f t="shared" si="1102"/>
        <v>21.194248380457754</v>
      </c>
      <c r="E7044" s="11">
        <f t="shared" si="1098"/>
        <v>0</v>
      </c>
      <c r="F7044" s="11">
        <f t="shared" si="1099"/>
        <v>21.194248380457754</v>
      </c>
      <c r="G7044" s="11">
        <f t="shared" si="1100"/>
        <v>48.799751619542249</v>
      </c>
      <c r="H7044" s="12">
        <f t="shared" si="1103"/>
        <v>0</v>
      </c>
      <c r="I7044" s="12">
        <f t="shared" si="1097"/>
        <v>0</v>
      </c>
      <c r="J7044" s="12">
        <f t="shared" si="1104"/>
        <v>0</v>
      </c>
      <c r="K7044" s="12">
        <f t="shared" si="1105"/>
        <v>0</v>
      </c>
      <c r="L7044" s="12">
        <f t="shared" si="1106"/>
        <v>48.799751619542249</v>
      </c>
      <c r="M7044" s="12">
        <f t="shared" si="1101"/>
        <v>48.799751619542249</v>
      </c>
      <c r="N7044" s="13"/>
    </row>
    <row r="7045" spans="1:14" x14ac:dyDescent="0.2">
      <c r="A7045" s="10" t="s">
        <v>7027</v>
      </c>
      <c r="B7045" s="6">
        <f>IF($C$10=2012,profiles!C7032,IF($C$10=2013,profiles!E7032,IF($C$10=2014,profiles!G7032,IF($C$10=2015,profiles!I7032,IF($C$10=2016,profiles!K7032)))))</f>
        <v>65.652000000000001</v>
      </c>
      <c r="C7045" s="6">
        <f>IF($C$10=2012,profiles!D7032,IF($C$10=2013,profiles!F7032,IF($C$10=2014,profiles!H7032,IF($C$10=2015,profiles!J7032,IF($C$10=2016,profiles!L7032)))))</f>
        <v>0.10577786372363496</v>
      </c>
      <c r="D7045" s="11">
        <f t="shared" si="1102"/>
        <v>21.155572744726992</v>
      </c>
      <c r="E7045" s="11">
        <f t="shared" si="1098"/>
        <v>0</v>
      </c>
      <c r="F7045" s="11">
        <f t="shared" si="1099"/>
        <v>21.155572744726992</v>
      </c>
      <c r="G7045" s="11">
        <f t="shared" si="1100"/>
        <v>44.496427255273005</v>
      </c>
      <c r="H7045" s="12">
        <f t="shared" si="1103"/>
        <v>0</v>
      </c>
      <c r="I7045" s="12">
        <f t="shared" si="1097"/>
        <v>0</v>
      </c>
      <c r="J7045" s="12">
        <f t="shared" si="1104"/>
        <v>0</v>
      </c>
      <c r="K7045" s="12">
        <f t="shared" si="1105"/>
        <v>0</v>
      </c>
      <c r="L7045" s="12">
        <f t="shared" si="1106"/>
        <v>44.496427255273005</v>
      </c>
      <c r="M7045" s="12">
        <f t="shared" si="1101"/>
        <v>44.496427255273005</v>
      </c>
      <c r="N7045" s="13"/>
    </row>
    <row r="7046" spans="1:14" x14ac:dyDescent="0.2">
      <c r="A7046" s="10" t="s">
        <v>7028</v>
      </c>
      <c r="B7046" s="6">
        <f>IF($C$10=2012,profiles!C7033,IF($C$10=2013,profiles!E7033,IF($C$10=2014,profiles!G7033,IF($C$10=2015,profiles!I7033,IF($C$10=2016,profiles!K7033)))))</f>
        <v>61.162999999999997</v>
      </c>
      <c r="C7046" s="6">
        <f>IF($C$10=2012,profiles!D7033,IF($C$10=2013,profiles!F7033,IF($C$10=2014,profiles!H7033,IF($C$10=2015,profiles!J7033,IF($C$10=2016,profiles!L7033)))))</f>
        <v>0.10467284555989889</v>
      </c>
      <c r="D7046" s="11">
        <f t="shared" si="1102"/>
        <v>20.93456911197978</v>
      </c>
      <c r="E7046" s="11">
        <f t="shared" si="1098"/>
        <v>0</v>
      </c>
      <c r="F7046" s="11">
        <f t="shared" si="1099"/>
        <v>20.93456911197978</v>
      </c>
      <c r="G7046" s="11">
        <f t="shared" si="1100"/>
        <v>40.228430888020213</v>
      </c>
      <c r="H7046" s="12">
        <f t="shared" si="1103"/>
        <v>0</v>
      </c>
      <c r="I7046" s="12">
        <f t="shared" si="1097"/>
        <v>0</v>
      </c>
      <c r="J7046" s="12">
        <f t="shared" si="1104"/>
        <v>0</v>
      </c>
      <c r="K7046" s="12">
        <f t="shared" si="1105"/>
        <v>0</v>
      </c>
      <c r="L7046" s="12">
        <f t="shared" si="1106"/>
        <v>40.228430888020213</v>
      </c>
      <c r="M7046" s="12">
        <f t="shared" si="1101"/>
        <v>40.228430888020213</v>
      </c>
      <c r="N7046" s="13"/>
    </row>
    <row r="7047" spans="1:14" x14ac:dyDescent="0.2">
      <c r="A7047" s="10" t="s">
        <v>7029</v>
      </c>
      <c r="B7047" s="6">
        <f>IF($C$10=2012,profiles!C7034,IF($C$10=2013,profiles!E7034,IF($C$10=2014,profiles!G7034,IF($C$10=2015,profiles!I7034,IF($C$10=2016,profiles!K7034)))))</f>
        <v>56.743000000000002</v>
      </c>
      <c r="C7047" s="6">
        <f>IF($C$10=2012,profiles!D7034,IF($C$10=2013,profiles!F7034,IF($C$10=2014,profiles!H7034,IF($C$10=2015,profiles!J7034,IF($C$10=2016,profiles!L7034)))))</f>
        <v>9.8401867480696709E-2</v>
      </c>
      <c r="D7047" s="11">
        <f t="shared" si="1102"/>
        <v>19.680373496139342</v>
      </c>
      <c r="E7047" s="11">
        <f t="shared" si="1098"/>
        <v>0</v>
      </c>
      <c r="F7047" s="11">
        <f t="shared" si="1099"/>
        <v>19.680373496139342</v>
      </c>
      <c r="G7047" s="11">
        <f t="shared" si="1100"/>
        <v>37.062626503860656</v>
      </c>
      <c r="H7047" s="12">
        <f t="shared" si="1103"/>
        <v>0</v>
      </c>
      <c r="I7047" s="12">
        <f t="shared" si="1097"/>
        <v>0</v>
      </c>
      <c r="J7047" s="12">
        <f t="shared" si="1104"/>
        <v>0</v>
      </c>
      <c r="K7047" s="12">
        <f t="shared" si="1105"/>
        <v>0</v>
      </c>
      <c r="L7047" s="12">
        <f t="shared" si="1106"/>
        <v>37.062626503860656</v>
      </c>
      <c r="M7047" s="12">
        <f t="shared" si="1101"/>
        <v>37.062626503860656</v>
      </c>
      <c r="N7047" s="13"/>
    </row>
    <row r="7048" spans="1:14" x14ac:dyDescent="0.2">
      <c r="A7048" s="10" t="s">
        <v>7030</v>
      </c>
      <c r="B7048" s="6">
        <f>IF($C$10=2012,profiles!C7035,IF($C$10=2013,profiles!E7035,IF($C$10=2014,profiles!G7035,IF($C$10=2015,profiles!I7035,IF($C$10=2016,profiles!K7035)))))</f>
        <v>51.698</v>
      </c>
      <c r="C7048" s="6">
        <f>IF($C$10=2012,profiles!D7035,IF($C$10=2013,profiles!F7035,IF($C$10=2014,profiles!H7035,IF($C$10=2015,profiles!J7035,IF($C$10=2016,profiles!L7035)))))</f>
        <v>8.8760584002099532E-2</v>
      </c>
      <c r="D7048" s="11">
        <f t="shared" si="1102"/>
        <v>17.752116800419905</v>
      </c>
      <c r="E7048" s="11">
        <f t="shared" si="1098"/>
        <v>0</v>
      </c>
      <c r="F7048" s="11">
        <f t="shared" si="1099"/>
        <v>17.752116800419905</v>
      </c>
      <c r="G7048" s="11">
        <f t="shared" si="1100"/>
        <v>33.945883199580095</v>
      </c>
      <c r="H7048" s="12">
        <f t="shared" si="1103"/>
        <v>0</v>
      </c>
      <c r="I7048" s="12">
        <f t="shared" si="1097"/>
        <v>0</v>
      </c>
      <c r="J7048" s="12">
        <f t="shared" si="1104"/>
        <v>0</v>
      </c>
      <c r="K7048" s="12">
        <f t="shared" si="1105"/>
        <v>0</v>
      </c>
      <c r="L7048" s="12">
        <f t="shared" si="1106"/>
        <v>33.945883199580095</v>
      </c>
      <c r="M7048" s="12">
        <f t="shared" si="1101"/>
        <v>33.945883199580095</v>
      </c>
      <c r="N7048" s="13"/>
    </row>
    <row r="7049" spans="1:14" x14ac:dyDescent="0.2">
      <c r="A7049" s="10" t="s">
        <v>7031</v>
      </c>
      <c r="B7049" s="6">
        <f>IF($C$10=2012,profiles!C7036,IF($C$10=2013,profiles!E7036,IF($C$10=2014,profiles!G7036,IF($C$10=2015,profiles!I7036,IF($C$10=2016,profiles!K7036)))))</f>
        <v>47.987000000000002</v>
      </c>
      <c r="C7049" s="6">
        <f>IF($C$10=2012,profiles!D7036,IF($C$10=2013,profiles!F7036,IF($C$10=2014,profiles!H7036,IF($C$10=2015,profiles!J7036,IF($C$10=2016,profiles!L7036)))))</f>
        <v>8.2931812847735153E-2</v>
      </c>
      <c r="D7049" s="11">
        <f t="shared" si="1102"/>
        <v>16.586362569547031</v>
      </c>
      <c r="E7049" s="11">
        <f t="shared" si="1098"/>
        <v>0</v>
      </c>
      <c r="F7049" s="11">
        <f t="shared" si="1099"/>
        <v>16.586362569547031</v>
      </c>
      <c r="G7049" s="11">
        <f t="shared" si="1100"/>
        <v>31.400637430452971</v>
      </c>
      <c r="H7049" s="12">
        <f t="shared" si="1103"/>
        <v>0</v>
      </c>
      <c r="I7049" s="12">
        <f t="shared" si="1097"/>
        <v>0</v>
      </c>
      <c r="J7049" s="12">
        <f t="shared" si="1104"/>
        <v>0</v>
      </c>
      <c r="K7049" s="12">
        <f t="shared" si="1105"/>
        <v>0</v>
      </c>
      <c r="L7049" s="12">
        <f t="shared" si="1106"/>
        <v>31.400637430452971</v>
      </c>
      <c r="M7049" s="12">
        <f t="shared" si="1101"/>
        <v>31.400637430452971</v>
      </c>
      <c r="N7049" s="13"/>
    </row>
    <row r="7050" spans="1:14" x14ac:dyDescent="0.2">
      <c r="A7050" s="10" t="s">
        <v>7032</v>
      </c>
      <c r="B7050" s="6">
        <f>IF($C$10=2012,profiles!C7037,IF($C$10=2013,profiles!E7037,IF($C$10=2014,profiles!G7037,IF($C$10=2015,profiles!I7037,IF($C$10=2016,profiles!K7037)))))</f>
        <v>46.103000000000002</v>
      </c>
      <c r="C7050" s="6">
        <f>IF($C$10=2012,profiles!D7037,IF($C$10=2013,profiles!F7037,IF($C$10=2014,profiles!H7037,IF($C$10=2015,profiles!J7037,IF($C$10=2016,profiles!L7037)))))</f>
        <v>8.2724724918200265E-2</v>
      </c>
      <c r="D7050" s="11">
        <f t="shared" si="1102"/>
        <v>16.544944983640054</v>
      </c>
      <c r="E7050" s="11">
        <f t="shared" si="1098"/>
        <v>0</v>
      </c>
      <c r="F7050" s="11">
        <f t="shared" si="1099"/>
        <v>16.544944983640054</v>
      </c>
      <c r="G7050" s="11">
        <f t="shared" si="1100"/>
        <v>29.558055016359948</v>
      </c>
      <c r="H7050" s="12">
        <f t="shared" si="1103"/>
        <v>0</v>
      </c>
      <c r="I7050" s="12">
        <f t="shared" si="1097"/>
        <v>0</v>
      </c>
      <c r="J7050" s="12">
        <f t="shared" si="1104"/>
        <v>0</v>
      </c>
      <c r="K7050" s="12">
        <f t="shared" si="1105"/>
        <v>0</v>
      </c>
      <c r="L7050" s="12">
        <f t="shared" si="1106"/>
        <v>29.558055016359948</v>
      </c>
      <c r="M7050" s="12">
        <f t="shared" si="1101"/>
        <v>29.558055016359948</v>
      </c>
      <c r="N7050" s="13"/>
    </row>
    <row r="7051" spans="1:14" x14ac:dyDescent="0.2">
      <c r="A7051" s="10" t="s">
        <v>7033</v>
      </c>
      <c r="B7051" s="6">
        <f>IF($C$10=2012,profiles!C7038,IF($C$10=2013,profiles!E7038,IF($C$10=2014,profiles!G7038,IF($C$10=2015,profiles!I7038,IF($C$10=2016,profiles!K7038)))))</f>
        <v>45.146000000000001</v>
      </c>
      <c r="C7051" s="6">
        <f>IF($C$10=2012,profiles!D7038,IF($C$10=2013,profiles!F7038,IF($C$10=2014,profiles!H7038,IF($C$10=2015,profiles!J7038,IF($C$10=2016,profiles!L7038)))))</f>
        <v>8.0874739414355329E-2</v>
      </c>
      <c r="D7051" s="11">
        <f t="shared" si="1102"/>
        <v>16.174947882871066</v>
      </c>
      <c r="E7051" s="11">
        <f t="shared" si="1098"/>
        <v>0</v>
      </c>
      <c r="F7051" s="11">
        <f t="shared" si="1099"/>
        <v>16.174947882871066</v>
      </c>
      <c r="G7051" s="11">
        <f t="shared" si="1100"/>
        <v>28.971052117128934</v>
      </c>
      <c r="H7051" s="12">
        <f t="shared" si="1103"/>
        <v>0</v>
      </c>
      <c r="I7051" s="12">
        <f t="shared" si="1097"/>
        <v>0</v>
      </c>
      <c r="J7051" s="12">
        <f t="shared" si="1104"/>
        <v>0</v>
      </c>
      <c r="K7051" s="12">
        <f t="shared" si="1105"/>
        <v>0</v>
      </c>
      <c r="L7051" s="12">
        <f t="shared" si="1106"/>
        <v>28.971052117128934</v>
      </c>
      <c r="M7051" s="12">
        <f t="shared" si="1101"/>
        <v>28.971052117128934</v>
      </c>
      <c r="N7051" s="13"/>
    </row>
    <row r="7052" spans="1:14" x14ac:dyDescent="0.2">
      <c r="A7052" s="10" t="s">
        <v>7034</v>
      </c>
      <c r="B7052" s="6">
        <f>IF($C$10=2012,profiles!C7039,IF($C$10=2013,profiles!E7039,IF($C$10=2014,profiles!G7039,IF($C$10=2015,profiles!I7039,IF($C$10=2016,profiles!K7039)))))</f>
        <v>45.485999999999997</v>
      </c>
      <c r="C7052" s="6">
        <f>IF($C$10=2012,profiles!D7039,IF($C$10=2013,profiles!F7039,IF($C$10=2014,profiles!H7039,IF($C$10=2015,profiles!J7039,IF($C$10=2016,profiles!L7039)))))</f>
        <v>7.834826667402979E-2</v>
      </c>
      <c r="D7052" s="11">
        <f t="shared" si="1102"/>
        <v>15.669653334805957</v>
      </c>
      <c r="E7052" s="11">
        <f t="shared" si="1098"/>
        <v>0</v>
      </c>
      <c r="F7052" s="11">
        <f t="shared" si="1099"/>
        <v>15.669653334805957</v>
      </c>
      <c r="G7052" s="11">
        <f t="shared" si="1100"/>
        <v>29.81634666519404</v>
      </c>
      <c r="H7052" s="12">
        <f t="shared" si="1103"/>
        <v>0</v>
      </c>
      <c r="I7052" s="12">
        <f t="shared" si="1097"/>
        <v>0</v>
      </c>
      <c r="J7052" s="12">
        <f t="shared" si="1104"/>
        <v>0</v>
      </c>
      <c r="K7052" s="12">
        <f t="shared" si="1105"/>
        <v>0</v>
      </c>
      <c r="L7052" s="12">
        <f t="shared" si="1106"/>
        <v>29.81634666519404</v>
      </c>
      <c r="M7052" s="12">
        <f t="shared" si="1101"/>
        <v>29.81634666519404</v>
      </c>
      <c r="N7052" s="13"/>
    </row>
    <row r="7053" spans="1:14" x14ac:dyDescent="0.2">
      <c r="A7053" s="10" t="s">
        <v>7035</v>
      </c>
      <c r="B7053" s="6">
        <f>IF($C$10=2012,profiles!C7040,IF($C$10=2013,profiles!E7040,IF($C$10=2014,profiles!G7040,IF($C$10=2015,profiles!I7040,IF($C$10=2016,profiles!K7040)))))</f>
        <v>47.113</v>
      </c>
      <c r="C7053" s="6">
        <f>IF($C$10=2012,profiles!D7040,IF($C$10=2013,profiles!F7040,IF($C$10=2014,profiles!H7040,IF($C$10=2015,profiles!J7040,IF($C$10=2016,profiles!L7040)))))</f>
        <v>7.7050515648944537E-2</v>
      </c>
      <c r="D7053" s="11">
        <f t="shared" si="1102"/>
        <v>15.410103129788908</v>
      </c>
      <c r="E7053" s="11">
        <f t="shared" si="1098"/>
        <v>0</v>
      </c>
      <c r="F7053" s="11">
        <f t="shared" si="1099"/>
        <v>15.410103129788908</v>
      </c>
      <c r="G7053" s="11">
        <f t="shared" si="1100"/>
        <v>31.702896870211092</v>
      </c>
      <c r="H7053" s="12">
        <f t="shared" si="1103"/>
        <v>0</v>
      </c>
      <c r="I7053" s="12">
        <f t="shared" si="1097"/>
        <v>0</v>
      </c>
      <c r="J7053" s="12">
        <f t="shared" si="1104"/>
        <v>0</v>
      </c>
      <c r="K7053" s="12">
        <f t="shared" si="1105"/>
        <v>0</v>
      </c>
      <c r="L7053" s="12">
        <f t="shared" si="1106"/>
        <v>31.702896870211092</v>
      </c>
      <c r="M7053" s="12">
        <f t="shared" si="1101"/>
        <v>31.702896870211092</v>
      </c>
      <c r="N7053" s="13"/>
    </row>
    <row r="7054" spans="1:14" x14ac:dyDescent="0.2">
      <c r="A7054" s="10" t="s">
        <v>7036</v>
      </c>
      <c r="B7054" s="6">
        <f>IF($C$10=2012,profiles!C7041,IF($C$10=2013,profiles!E7041,IF($C$10=2014,profiles!G7041,IF($C$10=2015,profiles!I7041,IF($C$10=2016,profiles!K7041)))))</f>
        <v>51.128</v>
      </c>
      <c r="C7054" s="6">
        <f>IF($C$10=2012,profiles!D7041,IF($C$10=2013,profiles!F7041,IF($C$10=2014,profiles!H7041,IF($C$10=2015,profiles!J7041,IF($C$10=2016,profiles!L7041)))))</f>
        <v>7.8306849088122812E-2</v>
      </c>
      <c r="D7054" s="11">
        <f t="shared" si="1102"/>
        <v>15.661369817624562</v>
      </c>
      <c r="E7054" s="11">
        <f t="shared" si="1098"/>
        <v>0</v>
      </c>
      <c r="F7054" s="11">
        <f t="shared" si="1099"/>
        <v>15.661369817624562</v>
      </c>
      <c r="G7054" s="11">
        <f t="shared" si="1100"/>
        <v>35.46663018237544</v>
      </c>
      <c r="H7054" s="12">
        <f t="shared" si="1103"/>
        <v>0</v>
      </c>
      <c r="I7054" s="12">
        <f t="shared" si="1097"/>
        <v>0</v>
      </c>
      <c r="J7054" s="12">
        <f t="shared" si="1104"/>
        <v>0</v>
      </c>
      <c r="K7054" s="12">
        <f t="shared" si="1105"/>
        <v>0</v>
      </c>
      <c r="L7054" s="12">
        <f t="shared" si="1106"/>
        <v>35.46663018237544</v>
      </c>
      <c r="M7054" s="12">
        <f t="shared" si="1101"/>
        <v>35.46663018237544</v>
      </c>
      <c r="N7054" s="13"/>
    </row>
    <row r="7055" spans="1:14" x14ac:dyDescent="0.2">
      <c r="A7055" s="10" t="s">
        <v>7037</v>
      </c>
      <c r="B7055" s="6">
        <f>IF($C$10=2012,profiles!C7042,IF($C$10=2013,profiles!E7042,IF($C$10=2014,profiles!G7042,IF($C$10=2015,profiles!I7042,IF($C$10=2016,profiles!K7042)))))</f>
        <v>60.497</v>
      </c>
      <c r="C7055" s="6">
        <f>IF($C$10=2012,profiles!D7042,IF($C$10=2013,profiles!F7042,IF($C$10=2014,profiles!H7042,IF($C$10=2015,profiles!J7042,IF($C$10=2016,profiles!L7042)))))</f>
        <v>8.3152706639239016E-2</v>
      </c>
      <c r="D7055" s="11">
        <f t="shared" si="1102"/>
        <v>16.630541327847801</v>
      </c>
      <c r="E7055" s="11">
        <f t="shared" si="1098"/>
        <v>0</v>
      </c>
      <c r="F7055" s="11">
        <f t="shared" si="1099"/>
        <v>16.630541327847801</v>
      </c>
      <c r="G7055" s="11">
        <f t="shared" si="1100"/>
        <v>43.866458672152199</v>
      </c>
      <c r="H7055" s="12">
        <f t="shared" si="1103"/>
        <v>0</v>
      </c>
      <c r="I7055" s="12">
        <f t="shared" si="1097"/>
        <v>0</v>
      </c>
      <c r="J7055" s="12">
        <f t="shared" si="1104"/>
        <v>0</v>
      </c>
      <c r="K7055" s="12">
        <f t="shared" si="1105"/>
        <v>0</v>
      </c>
      <c r="L7055" s="12">
        <f t="shared" si="1106"/>
        <v>43.866458672152199</v>
      </c>
      <c r="M7055" s="12">
        <f t="shared" si="1101"/>
        <v>43.866458672152199</v>
      </c>
      <c r="N7055" s="13"/>
    </row>
    <row r="7056" spans="1:14" x14ac:dyDescent="0.2">
      <c r="A7056" s="10" t="s">
        <v>7038</v>
      </c>
      <c r="B7056" s="6">
        <f>IF($C$10=2012,profiles!C7043,IF($C$10=2013,profiles!E7043,IF($C$10=2014,profiles!G7043,IF($C$10=2015,profiles!I7043,IF($C$10=2016,profiles!K7043)))))</f>
        <v>67.807000000000002</v>
      </c>
      <c r="C7056" s="6">
        <f>IF($C$10=2012,profiles!D7043,IF($C$10=2013,profiles!F7043,IF($C$10=2014,profiles!H7043,IF($C$10=2015,profiles!J7043,IF($C$10=2016,profiles!L7043)))))</f>
        <v>9.4473513453812483E-2</v>
      </c>
      <c r="D7056" s="11">
        <f t="shared" si="1102"/>
        <v>18.894702690762497</v>
      </c>
      <c r="E7056" s="11">
        <f t="shared" si="1098"/>
        <v>0</v>
      </c>
      <c r="F7056" s="11">
        <f t="shared" si="1099"/>
        <v>18.894702690762497</v>
      </c>
      <c r="G7056" s="11">
        <f t="shared" si="1100"/>
        <v>48.912297309237502</v>
      </c>
      <c r="H7056" s="12">
        <f t="shared" si="1103"/>
        <v>0</v>
      </c>
      <c r="I7056" s="12">
        <f t="shared" si="1097"/>
        <v>0</v>
      </c>
      <c r="J7056" s="12">
        <f t="shared" si="1104"/>
        <v>0</v>
      </c>
      <c r="K7056" s="12">
        <f t="shared" si="1105"/>
        <v>0</v>
      </c>
      <c r="L7056" s="12">
        <f t="shared" si="1106"/>
        <v>48.912297309237502</v>
      </c>
      <c r="M7056" s="12">
        <f t="shared" si="1101"/>
        <v>48.912297309237502</v>
      </c>
      <c r="N7056" s="13"/>
    </row>
    <row r="7057" spans="1:14" x14ac:dyDescent="0.2">
      <c r="A7057" s="10" t="s">
        <v>7039</v>
      </c>
      <c r="B7057" s="6">
        <f>IF($C$10=2012,profiles!C7044,IF($C$10=2013,profiles!E7044,IF($C$10=2014,profiles!G7044,IF($C$10=2015,profiles!I7044,IF($C$10=2016,profiles!K7044)))))</f>
        <v>69.697000000000003</v>
      </c>
      <c r="C7057" s="6">
        <f>IF($C$10=2012,profiles!D7044,IF($C$10=2013,profiles!F7044,IF($C$10=2014,profiles!H7044,IF($C$10=2015,profiles!J7044,IF($C$10=2016,profiles!L7044)))))</f>
        <v>0.11338754435133158</v>
      </c>
      <c r="D7057" s="11">
        <f t="shared" si="1102"/>
        <v>22.677508870266315</v>
      </c>
      <c r="E7057" s="11">
        <f t="shared" si="1098"/>
        <v>0</v>
      </c>
      <c r="F7057" s="11">
        <f t="shared" si="1099"/>
        <v>22.677508870266315</v>
      </c>
      <c r="G7057" s="11">
        <f t="shared" si="1100"/>
        <v>47.019491129733687</v>
      </c>
      <c r="H7057" s="12">
        <f t="shared" si="1103"/>
        <v>0</v>
      </c>
      <c r="I7057" s="12">
        <f t="shared" si="1097"/>
        <v>0</v>
      </c>
      <c r="J7057" s="12">
        <f t="shared" si="1104"/>
        <v>0</v>
      </c>
      <c r="K7057" s="12">
        <f t="shared" si="1105"/>
        <v>0</v>
      </c>
      <c r="L7057" s="12">
        <f t="shared" si="1106"/>
        <v>47.019491129733687</v>
      </c>
      <c r="M7057" s="12">
        <f t="shared" si="1101"/>
        <v>47.019491129733687</v>
      </c>
      <c r="N7057" s="13"/>
    </row>
    <row r="7058" spans="1:14" x14ac:dyDescent="0.2">
      <c r="A7058" s="10" t="s">
        <v>7040</v>
      </c>
      <c r="B7058" s="6">
        <f>IF($C$10=2012,profiles!C7045,IF($C$10=2013,profiles!E7045,IF($C$10=2014,profiles!G7045,IF($C$10=2015,profiles!I7045,IF($C$10=2016,profiles!K7045)))))</f>
        <v>69.561000000000007</v>
      </c>
      <c r="C7058" s="6">
        <f>IF($C$10=2012,profiles!D7045,IF($C$10=2013,profiles!F7045,IF($C$10=2014,profiles!H7045,IF($C$10=2015,profiles!J7045,IF($C$10=2016,profiles!L7045)))))</f>
        <v>0.15480513025830767</v>
      </c>
      <c r="D7058" s="11">
        <f t="shared" si="1102"/>
        <v>30.961026051661534</v>
      </c>
      <c r="E7058" s="11">
        <f t="shared" si="1098"/>
        <v>0</v>
      </c>
      <c r="F7058" s="11">
        <f t="shared" si="1099"/>
        <v>30.961026051661534</v>
      </c>
      <c r="G7058" s="11">
        <f t="shared" si="1100"/>
        <v>38.599973948338473</v>
      </c>
      <c r="H7058" s="12">
        <f t="shared" si="1103"/>
        <v>0</v>
      </c>
      <c r="I7058" s="12">
        <f t="shared" ref="I7058:I7121" si="1107">MAX(MIN(E7058,($L$2-K7057)/$F$2),0)</f>
        <v>0</v>
      </c>
      <c r="J7058" s="12">
        <f t="shared" si="1104"/>
        <v>0</v>
      </c>
      <c r="K7058" s="12">
        <f t="shared" si="1105"/>
        <v>0</v>
      </c>
      <c r="L7058" s="12">
        <f t="shared" si="1106"/>
        <v>38.599973948338473</v>
      </c>
      <c r="M7058" s="12">
        <f t="shared" si="1101"/>
        <v>38.599973948338473</v>
      </c>
      <c r="N7058" s="13"/>
    </row>
    <row r="7059" spans="1:14" x14ac:dyDescent="0.2">
      <c r="A7059" s="10" t="s">
        <v>7041</v>
      </c>
      <c r="B7059" s="6">
        <f>IF($C$10=2012,profiles!C7046,IF($C$10=2013,profiles!E7046,IF($C$10=2014,profiles!G7046,IF($C$10=2015,profiles!I7046,IF($C$10=2016,profiles!K7046)))))</f>
        <v>70.674000000000007</v>
      </c>
      <c r="C7059" s="6">
        <f>IF($C$10=2012,profiles!D7046,IF($C$10=2013,profiles!F7046,IF($C$10=2014,profiles!H7046,IF($C$10=2015,profiles!J7046,IF($C$10=2016,profiles!L7046)))))</f>
        <v>0.21096737674816726</v>
      </c>
      <c r="D7059" s="11">
        <f t="shared" si="1102"/>
        <v>42.193475349633452</v>
      </c>
      <c r="E7059" s="11">
        <f t="shared" ref="E7059:E7122" si="1108">D7059-F7059</f>
        <v>0</v>
      </c>
      <c r="F7059" s="11">
        <f t="shared" ref="F7059:F7122" si="1109">MIN(D7059,B7059)</f>
        <v>42.193475349633452</v>
      </c>
      <c r="G7059" s="11">
        <f t="shared" ref="G7059:G7122" si="1110">B7059-F7059</f>
        <v>28.480524650366554</v>
      </c>
      <c r="H7059" s="12">
        <f t="shared" si="1103"/>
        <v>0</v>
      </c>
      <c r="I7059" s="12">
        <f t="shared" si="1107"/>
        <v>0</v>
      </c>
      <c r="J7059" s="12">
        <f t="shared" si="1104"/>
        <v>0</v>
      </c>
      <c r="K7059" s="12">
        <f t="shared" si="1105"/>
        <v>0</v>
      </c>
      <c r="L7059" s="12">
        <f t="shared" si="1106"/>
        <v>28.480524650366554</v>
      </c>
      <c r="M7059" s="12">
        <f t="shared" ref="M7059:M7122" si="1111">B7059-D7059</f>
        <v>28.480524650366554</v>
      </c>
      <c r="N7059" s="13"/>
    </row>
    <row r="7060" spans="1:14" x14ac:dyDescent="0.2">
      <c r="A7060" s="10" t="s">
        <v>7042</v>
      </c>
      <c r="B7060" s="6">
        <f>IF($C$10=2012,profiles!C7047,IF($C$10=2013,profiles!E7047,IF($C$10=2014,profiles!G7047,IF($C$10=2015,profiles!I7047,IF($C$10=2016,profiles!K7047)))))</f>
        <v>72.045000000000002</v>
      </c>
      <c r="C7060" s="6">
        <f>IF($C$10=2012,profiles!D7047,IF($C$10=2013,profiles!F7047,IF($C$10=2014,profiles!H7047,IF($C$10=2015,profiles!J7047,IF($C$10=2016,profiles!L7047)))))</f>
        <v>0.25663716814159293</v>
      </c>
      <c r="D7060" s="11">
        <f t="shared" ref="D7060:D7123" si="1112">C7060*$C$2</f>
        <v>51.327433628318587</v>
      </c>
      <c r="E7060" s="11">
        <f t="shared" si="1108"/>
        <v>0</v>
      </c>
      <c r="F7060" s="11">
        <f t="shared" si="1109"/>
        <v>51.327433628318587</v>
      </c>
      <c r="G7060" s="11">
        <f t="shared" si="1110"/>
        <v>20.717566371681414</v>
      </c>
      <c r="H7060" s="12">
        <f t="shared" ref="H7060:H7123" si="1113">E7060-I7060</f>
        <v>0</v>
      </c>
      <c r="I7060" s="12">
        <f t="shared" si="1107"/>
        <v>0</v>
      </c>
      <c r="J7060" s="12">
        <f t="shared" ref="J7060:J7123" si="1114">MIN(G7060,K7059*$F$3)</f>
        <v>0</v>
      </c>
      <c r="K7060" s="12">
        <f t="shared" ref="K7060:K7123" si="1115">K7059+I7060*$F$2-J7060/$F$3</f>
        <v>0</v>
      </c>
      <c r="L7060" s="12">
        <f t="shared" ref="L7060:L7123" si="1116">MAX(G7060-J7060,0)</f>
        <v>20.717566371681414</v>
      </c>
      <c r="M7060" s="12">
        <f t="shared" si="1111"/>
        <v>20.717566371681414</v>
      </c>
      <c r="N7060" s="13"/>
    </row>
    <row r="7061" spans="1:14" x14ac:dyDescent="0.2">
      <c r="A7061" s="10" t="s">
        <v>7043</v>
      </c>
      <c r="B7061" s="6">
        <f>IF($C$10=2012,profiles!C7048,IF($C$10=2013,profiles!E7048,IF($C$10=2014,profiles!G7048,IF($C$10=2015,profiles!I7048,IF($C$10=2016,profiles!K7048)))))</f>
        <v>71.543000000000006</v>
      </c>
      <c r="C7061" s="6">
        <f>IF($C$10=2012,profiles!D7048,IF($C$10=2013,profiles!F7048,IF($C$10=2014,profiles!H7048,IF($C$10=2015,profiles!J7048,IF($C$10=2016,profiles!L7048)))))</f>
        <v>0.29273949719050707</v>
      </c>
      <c r="D7061" s="11">
        <f t="shared" si="1112"/>
        <v>58.54789943810141</v>
      </c>
      <c r="E7061" s="11">
        <f t="shared" si="1108"/>
        <v>0</v>
      </c>
      <c r="F7061" s="11">
        <f t="shared" si="1109"/>
        <v>58.54789943810141</v>
      </c>
      <c r="G7061" s="11">
        <f t="shared" si="1110"/>
        <v>12.995100561898596</v>
      </c>
      <c r="H7061" s="12">
        <f t="shared" si="1113"/>
        <v>0</v>
      </c>
      <c r="I7061" s="12">
        <f t="shared" si="1107"/>
        <v>0</v>
      </c>
      <c r="J7061" s="12">
        <f t="shared" si="1114"/>
        <v>0</v>
      </c>
      <c r="K7061" s="12">
        <f t="shared" si="1115"/>
        <v>0</v>
      </c>
      <c r="L7061" s="12">
        <f t="shared" si="1116"/>
        <v>12.995100561898596</v>
      </c>
      <c r="M7061" s="12">
        <f t="shared" si="1111"/>
        <v>12.995100561898596</v>
      </c>
      <c r="N7061" s="13"/>
    </row>
    <row r="7062" spans="1:14" x14ac:dyDescent="0.2">
      <c r="A7062" s="10" t="s">
        <v>7044</v>
      </c>
      <c r="B7062" s="6">
        <f>IF($C$10=2012,profiles!C7049,IF($C$10=2013,profiles!E7049,IF($C$10=2014,profiles!G7049,IF($C$10=2015,profiles!I7049,IF($C$10=2016,profiles!K7049)))))</f>
        <v>70.911000000000001</v>
      </c>
      <c r="C7062" s="6">
        <f>IF($C$10=2012,profiles!D7049,IF($C$10=2013,profiles!F7049,IF($C$10=2014,profiles!H7049,IF($C$10=2015,profiles!J7049,IF($C$10=2016,profiles!L7049)))))</f>
        <v>0.29381635442408849</v>
      </c>
      <c r="D7062" s="11">
        <f t="shared" si="1112"/>
        <v>58.7632708848177</v>
      </c>
      <c r="E7062" s="11">
        <f t="shared" si="1108"/>
        <v>0</v>
      </c>
      <c r="F7062" s="11">
        <f t="shared" si="1109"/>
        <v>58.7632708848177</v>
      </c>
      <c r="G7062" s="11">
        <f t="shared" si="1110"/>
        <v>12.147729115182301</v>
      </c>
      <c r="H7062" s="12">
        <f t="shared" si="1113"/>
        <v>0</v>
      </c>
      <c r="I7062" s="12">
        <f t="shared" si="1107"/>
        <v>0</v>
      </c>
      <c r="J7062" s="12">
        <f t="shared" si="1114"/>
        <v>0</v>
      </c>
      <c r="K7062" s="12">
        <f t="shared" si="1115"/>
        <v>0</v>
      </c>
      <c r="L7062" s="12">
        <f t="shared" si="1116"/>
        <v>12.147729115182301</v>
      </c>
      <c r="M7062" s="12">
        <f t="shared" si="1111"/>
        <v>12.147729115182301</v>
      </c>
      <c r="N7062" s="13"/>
    </row>
    <row r="7063" spans="1:14" x14ac:dyDescent="0.2">
      <c r="A7063" s="10" t="s">
        <v>7045</v>
      </c>
      <c r="B7063" s="6">
        <f>IF($C$10=2012,profiles!C7050,IF($C$10=2013,profiles!E7050,IF($C$10=2014,profiles!G7050,IF($C$10=2015,profiles!I7050,IF($C$10=2016,profiles!K7050)))))</f>
        <v>69.73</v>
      </c>
      <c r="C7063" s="6">
        <f>IF($C$10=2012,profiles!D7050,IF($C$10=2013,profiles!F7050,IF($C$10=2014,profiles!H7050,IF($C$10=2015,profiles!J7050,IF($C$10=2016,profiles!L7050)))))</f>
        <v>0.2852981375892204</v>
      </c>
      <c r="D7063" s="11">
        <f t="shared" si="1112"/>
        <v>57.059627517844078</v>
      </c>
      <c r="E7063" s="11">
        <f t="shared" si="1108"/>
        <v>0</v>
      </c>
      <c r="F7063" s="11">
        <f t="shared" si="1109"/>
        <v>57.059627517844078</v>
      </c>
      <c r="G7063" s="11">
        <f t="shared" si="1110"/>
        <v>12.670372482155926</v>
      </c>
      <c r="H7063" s="12">
        <f t="shared" si="1113"/>
        <v>0</v>
      </c>
      <c r="I7063" s="12">
        <f t="shared" si="1107"/>
        <v>0</v>
      </c>
      <c r="J7063" s="12">
        <f t="shared" si="1114"/>
        <v>0</v>
      </c>
      <c r="K7063" s="12">
        <f t="shared" si="1115"/>
        <v>0</v>
      </c>
      <c r="L7063" s="12">
        <f t="shared" si="1116"/>
        <v>12.670372482155926</v>
      </c>
      <c r="M7063" s="12">
        <f t="shared" si="1111"/>
        <v>12.670372482155926</v>
      </c>
      <c r="N7063" s="13"/>
    </row>
    <row r="7064" spans="1:14" x14ac:dyDescent="0.2">
      <c r="A7064" s="10" t="s">
        <v>7046</v>
      </c>
      <c r="B7064" s="6">
        <f>IF($C$10=2012,profiles!C7051,IF($C$10=2013,profiles!E7051,IF($C$10=2014,profiles!G7051,IF($C$10=2015,profiles!I7051,IF($C$10=2016,profiles!K7051)))))</f>
        <v>69.259</v>
      </c>
      <c r="C7064" s="6">
        <f>IF($C$10=2012,profiles!D7051,IF($C$10=2013,profiles!F7051,IF($C$10=2014,profiles!H7051,IF($C$10=2015,profiles!J7051,IF($C$10=2016,profiles!L7051)))))</f>
        <v>0.25999199260005801</v>
      </c>
      <c r="D7064" s="11">
        <f t="shared" si="1112"/>
        <v>51.998398520011605</v>
      </c>
      <c r="E7064" s="11">
        <f t="shared" si="1108"/>
        <v>0</v>
      </c>
      <c r="F7064" s="11">
        <f t="shared" si="1109"/>
        <v>51.998398520011605</v>
      </c>
      <c r="G7064" s="11">
        <f t="shared" si="1110"/>
        <v>17.260601479988395</v>
      </c>
      <c r="H7064" s="12">
        <f t="shared" si="1113"/>
        <v>0</v>
      </c>
      <c r="I7064" s="12">
        <f t="shared" si="1107"/>
        <v>0</v>
      </c>
      <c r="J7064" s="12">
        <f t="shared" si="1114"/>
        <v>0</v>
      </c>
      <c r="K7064" s="12">
        <f t="shared" si="1115"/>
        <v>0</v>
      </c>
      <c r="L7064" s="12">
        <f t="shared" si="1116"/>
        <v>17.260601479988395</v>
      </c>
      <c r="M7064" s="12">
        <f t="shared" si="1111"/>
        <v>17.260601479988395</v>
      </c>
      <c r="N7064" s="13"/>
    </row>
    <row r="7065" spans="1:14" x14ac:dyDescent="0.2">
      <c r="A7065" s="10" t="s">
        <v>7047</v>
      </c>
      <c r="B7065" s="6">
        <f>IF($C$10=2012,profiles!C7052,IF($C$10=2013,profiles!E7052,IF($C$10=2014,profiles!G7052,IF($C$10=2015,profiles!I7052,IF($C$10=2016,profiles!K7052)))))</f>
        <v>68.144000000000005</v>
      </c>
      <c r="C7065" s="6">
        <f>IF($C$10=2012,profiles!D7052,IF($C$10=2013,profiles!F7052,IF($C$10=2014,profiles!H7052,IF($C$10=2015,profiles!J7052,IF($C$10=2016,profiles!L7052)))))</f>
        <v>0.23964215205776374</v>
      </c>
      <c r="D7065" s="11">
        <f t="shared" si="1112"/>
        <v>47.928430411552746</v>
      </c>
      <c r="E7065" s="11">
        <f t="shared" si="1108"/>
        <v>0</v>
      </c>
      <c r="F7065" s="11">
        <f t="shared" si="1109"/>
        <v>47.928430411552746</v>
      </c>
      <c r="G7065" s="11">
        <f t="shared" si="1110"/>
        <v>20.215569588447259</v>
      </c>
      <c r="H7065" s="12">
        <f t="shared" si="1113"/>
        <v>0</v>
      </c>
      <c r="I7065" s="12">
        <f t="shared" si="1107"/>
        <v>0</v>
      </c>
      <c r="J7065" s="12">
        <f t="shared" si="1114"/>
        <v>0</v>
      </c>
      <c r="K7065" s="12">
        <f t="shared" si="1115"/>
        <v>0</v>
      </c>
      <c r="L7065" s="12">
        <f t="shared" si="1116"/>
        <v>20.215569588447259</v>
      </c>
      <c r="M7065" s="12">
        <f t="shared" si="1111"/>
        <v>20.215569588447259</v>
      </c>
      <c r="N7065" s="13"/>
    </row>
    <row r="7066" spans="1:14" x14ac:dyDescent="0.2">
      <c r="A7066" s="10" t="s">
        <v>7048</v>
      </c>
      <c r="B7066" s="6">
        <f>IF($C$10=2012,profiles!C7053,IF($C$10=2013,profiles!E7053,IF($C$10=2014,profiles!G7053,IF($C$10=2015,profiles!I7053,IF($C$10=2016,profiles!K7053)))))</f>
        <v>68.944000000000003</v>
      </c>
      <c r="C7066" s="6">
        <f>IF($C$10=2012,profiles!D7053,IF($C$10=2013,profiles!F7053,IF($C$10=2014,profiles!H7053,IF($C$10=2015,profiles!J7053,IF($C$10=2016,profiles!L7053)))))</f>
        <v>0.20233871301754724</v>
      </c>
      <c r="D7066" s="11">
        <f t="shared" si="1112"/>
        <v>40.46774260350945</v>
      </c>
      <c r="E7066" s="11">
        <f t="shared" si="1108"/>
        <v>0</v>
      </c>
      <c r="F7066" s="11">
        <f t="shared" si="1109"/>
        <v>40.46774260350945</v>
      </c>
      <c r="G7066" s="11">
        <f t="shared" si="1110"/>
        <v>28.476257396490553</v>
      </c>
      <c r="H7066" s="12">
        <f t="shared" si="1113"/>
        <v>0</v>
      </c>
      <c r="I7066" s="12">
        <f t="shared" si="1107"/>
        <v>0</v>
      </c>
      <c r="J7066" s="12">
        <f t="shared" si="1114"/>
        <v>0</v>
      </c>
      <c r="K7066" s="12">
        <f t="shared" si="1115"/>
        <v>0</v>
      </c>
      <c r="L7066" s="12">
        <f t="shared" si="1116"/>
        <v>28.476257396490553</v>
      </c>
      <c r="M7066" s="12">
        <f t="shared" si="1111"/>
        <v>28.476257396490553</v>
      </c>
      <c r="N7066" s="13"/>
    </row>
    <row r="7067" spans="1:14" x14ac:dyDescent="0.2">
      <c r="A7067" s="10" t="s">
        <v>7049</v>
      </c>
      <c r="B7067" s="6">
        <f>IF($C$10=2012,profiles!C7054,IF($C$10=2013,profiles!E7054,IF($C$10=2014,profiles!G7054,IF($C$10=2015,profiles!I7054,IF($C$10=2016,profiles!K7054)))))</f>
        <v>71.3</v>
      </c>
      <c r="C7067" s="6">
        <f>IF($C$10=2012,profiles!D7054,IF($C$10=2013,profiles!F7054,IF($C$10=2014,profiles!H7054,IF($C$10=2015,profiles!J7054,IF($C$10=2016,profiles!L7054)))))</f>
        <v>0.18980299034970249</v>
      </c>
      <c r="D7067" s="11">
        <f t="shared" si="1112"/>
        <v>37.960598069940502</v>
      </c>
      <c r="E7067" s="11">
        <f t="shared" si="1108"/>
        <v>0</v>
      </c>
      <c r="F7067" s="11">
        <f t="shared" si="1109"/>
        <v>37.960598069940502</v>
      </c>
      <c r="G7067" s="11">
        <f t="shared" si="1110"/>
        <v>33.339401930059495</v>
      </c>
      <c r="H7067" s="12">
        <f t="shared" si="1113"/>
        <v>0</v>
      </c>
      <c r="I7067" s="12">
        <f t="shared" si="1107"/>
        <v>0</v>
      </c>
      <c r="J7067" s="12">
        <f t="shared" si="1114"/>
        <v>0</v>
      </c>
      <c r="K7067" s="12">
        <f t="shared" si="1115"/>
        <v>0</v>
      </c>
      <c r="L7067" s="12">
        <f t="shared" si="1116"/>
        <v>33.339401930059495</v>
      </c>
      <c r="M7067" s="12">
        <f t="shared" si="1111"/>
        <v>33.339401930059495</v>
      </c>
      <c r="N7067" s="13"/>
    </row>
    <row r="7068" spans="1:14" x14ac:dyDescent="0.2">
      <c r="A7068" s="10" t="s">
        <v>7050</v>
      </c>
      <c r="B7068" s="6">
        <f>IF($C$10=2012,profiles!C7055,IF($C$10=2013,profiles!E7055,IF($C$10=2014,profiles!G7055,IF($C$10=2015,profiles!I7055,IF($C$10=2016,profiles!K7055)))))</f>
        <v>71.245000000000005</v>
      </c>
      <c r="C7068" s="6">
        <f>IF($C$10=2012,profiles!D7055,IF($C$10=2013,profiles!F7055,IF($C$10=2014,profiles!H7055,IF($C$10=2015,profiles!J7055,IF($C$10=2016,profiles!L7055)))))</f>
        <v>0.18686234175030719</v>
      </c>
      <c r="D7068" s="11">
        <f t="shared" si="1112"/>
        <v>37.372468350061439</v>
      </c>
      <c r="E7068" s="11">
        <f t="shared" si="1108"/>
        <v>0</v>
      </c>
      <c r="F7068" s="11">
        <f t="shared" si="1109"/>
        <v>37.372468350061439</v>
      </c>
      <c r="G7068" s="11">
        <f t="shared" si="1110"/>
        <v>33.872531649938566</v>
      </c>
      <c r="H7068" s="12">
        <f t="shared" si="1113"/>
        <v>0</v>
      </c>
      <c r="I7068" s="12">
        <f t="shared" si="1107"/>
        <v>0</v>
      </c>
      <c r="J7068" s="12">
        <f t="shared" si="1114"/>
        <v>0</v>
      </c>
      <c r="K7068" s="12">
        <f t="shared" si="1115"/>
        <v>0</v>
      </c>
      <c r="L7068" s="12">
        <f t="shared" si="1116"/>
        <v>33.872531649938566</v>
      </c>
      <c r="M7068" s="12">
        <f t="shared" si="1111"/>
        <v>33.872531649938566</v>
      </c>
      <c r="N7068" s="13"/>
    </row>
    <row r="7069" spans="1:14" x14ac:dyDescent="0.2">
      <c r="A7069" s="10" t="s">
        <v>7051</v>
      </c>
      <c r="B7069" s="6">
        <f>IF($C$10=2012,profiles!C7056,IF($C$10=2013,profiles!E7056,IF($C$10=2014,profiles!G7056,IF($C$10=2015,profiles!I7056,IF($C$10=2016,profiles!K7056)))))</f>
        <v>66.459999999999994</v>
      </c>
      <c r="C7069" s="6">
        <f>IF($C$10=2012,profiles!D7056,IF($C$10=2013,profiles!F7056,IF($C$10=2014,profiles!H7056,IF($C$10=2015,profiles!J7056,IF($C$10=2016,profiles!L7056)))))</f>
        <v>0.19278505653500477</v>
      </c>
      <c r="D7069" s="11">
        <f t="shared" si="1112"/>
        <v>38.557011307000955</v>
      </c>
      <c r="E7069" s="11">
        <f t="shared" si="1108"/>
        <v>0</v>
      </c>
      <c r="F7069" s="11">
        <f t="shared" si="1109"/>
        <v>38.557011307000955</v>
      </c>
      <c r="G7069" s="11">
        <f t="shared" si="1110"/>
        <v>27.902988692999038</v>
      </c>
      <c r="H7069" s="12">
        <f t="shared" si="1113"/>
        <v>0</v>
      </c>
      <c r="I7069" s="12">
        <f t="shared" si="1107"/>
        <v>0</v>
      </c>
      <c r="J7069" s="12">
        <f t="shared" si="1114"/>
        <v>0</v>
      </c>
      <c r="K7069" s="12">
        <f t="shared" si="1115"/>
        <v>0</v>
      </c>
      <c r="L7069" s="12">
        <f t="shared" si="1116"/>
        <v>27.902988692999038</v>
      </c>
      <c r="M7069" s="12">
        <f t="shared" si="1111"/>
        <v>27.902988692999038</v>
      </c>
      <c r="N7069" s="13"/>
    </row>
    <row r="7070" spans="1:14" x14ac:dyDescent="0.2">
      <c r="A7070" s="10" t="s">
        <v>7052</v>
      </c>
      <c r="B7070" s="6">
        <f>IF($C$10=2012,profiles!C7057,IF($C$10=2013,profiles!E7057,IF($C$10=2014,profiles!G7057,IF($C$10=2015,profiles!I7057,IF($C$10=2016,profiles!K7057)))))</f>
        <v>61.938000000000002</v>
      </c>
      <c r="C7070" s="6">
        <f>IF($C$10=2012,profiles!D7057,IF($C$10=2013,profiles!F7057,IF($C$10=2014,profiles!H7057,IF($C$10=2015,profiles!J7057,IF($C$10=2016,profiles!L7057)))))</f>
        <v>0.20552786713238441</v>
      </c>
      <c r="D7070" s="11">
        <f t="shared" si="1112"/>
        <v>41.10557342647688</v>
      </c>
      <c r="E7070" s="11">
        <f t="shared" si="1108"/>
        <v>0</v>
      </c>
      <c r="F7070" s="11">
        <f t="shared" si="1109"/>
        <v>41.10557342647688</v>
      </c>
      <c r="G7070" s="11">
        <f t="shared" si="1110"/>
        <v>20.832426573523122</v>
      </c>
      <c r="H7070" s="12">
        <f t="shared" si="1113"/>
        <v>0</v>
      </c>
      <c r="I7070" s="12">
        <f t="shared" si="1107"/>
        <v>0</v>
      </c>
      <c r="J7070" s="12">
        <f t="shared" si="1114"/>
        <v>0</v>
      </c>
      <c r="K7070" s="12">
        <f t="shared" si="1115"/>
        <v>0</v>
      </c>
      <c r="L7070" s="12">
        <f t="shared" si="1116"/>
        <v>20.832426573523122</v>
      </c>
      <c r="M7070" s="12">
        <f t="shared" si="1111"/>
        <v>20.832426573523122</v>
      </c>
      <c r="N7070" s="13"/>
    </row>
    <row r="7071" spans="1:14" x14ac:dyDescent="0.2">
      <c r="A7071" s="10" t="s">
        <v>7053</v>
      </c>
      <c r="B7071" s="6">
        <f>IF($C$10=2012,profiles!C7058,IF($C$10=2013,profiles!E7058,IF($C$10=2014,profiles!G7058,IF($C$10=2015,profiles!I7058,IF($C$10=2016,profiles!K7058)))))</f>
        <v>57.393999999999998</v>
      </c>
      <c r="C7071" s="6">
        <f>IF($C$10=2012,profiles!D7058,IF($C$10=2013,profiles!F7058,IF($C$10=2014,profiles!H7058,IF($C$10=2015,profiles!J7058,IF($C$10=2016,profiles!L7058)))))</f>
        <v>0.20962820813717503</v>
      </c>
      <c r="D7071" s="11">
        <f t="shared" si="1112"/>
        <v>41.925641627435006</v>
      </c>
      <c r="E7071" s="11">
        <f t="shared" si="1108"/>
        <v>0</v>
      </c>
      <c r="F7071" s="11">
        <f t="shared" si="1109"/>
        <v>41.925641627435006</v>
      </c>
      <c r="G7071" s="11">
        <f t="shared" si="1110"/>
        <v>15.468358372564992</v>
      </c>
      <c r="H7071" s="12">
        <f t="shared" si="1113"/>
        <v>0</v>
      </c>
      <c r="I7071" s="12">
        <f t="shared" si="1107"/>
        <v>0</v>
      </c>
      <c r="J7071" s="12">
        <f t="shared" si="1114"/>
        <v>0</v>
      </c>
      <c r="K7071" s="12">
        <f t="shared" si="1115"/>
        <v>0</v>
      </c>
      <c r="L7071" s="12">
        <f t="shared" si="1116"/>
        <v>15.468358372564992</v>
      </c>
      <c r="M7071" s="12">
        <f t="shared" si="1111"/>
        <v>15.468358372564992</v>
      </c>
      <c r="N7071" s="13"/>
    </row>
    <row r="7072" spans="1:14" x14ac:dyDescent="0.2">
      <c r="A7072" s="10" t="s">
        <v>7054</v>
      </c>
      <c r="B7072" s="6">
        <f>IF($C$10=2012,profiles!C7059,IF($C$10=2013,profiles!E7059,IF($C$10=2014,profiles!G7059,IF($C$10=2015,profiles!I7059,IF($C$10=2016,profiles!K7059)))))</f>
        <v>52.676000000000002</v>
      </c>
      <c r="C7072" s="6">
        <f>IF($C$10=2012,profiles!D7059,IF($C$10=2013,profiles!F7059,IF($C$10=2014,profiles!H7059,IF($C$10=2015,profiles!J7059,IF($C$10=2016,profiles!L7059)))))</f>
        <v>0.23083401212154681</v>
      </c>
      <c r="D7072" s="11">
        <f t="shared" si="1112"/>
        <v>46.16680242430936</v>
      </c>
      <c r="E7072" s="11">
        <f t="shared" si="1108"/>
        <v>0</v>
      </c>
      <c r="F7072" s="11">
        <f t="shared" si="1109"/>
        <v>46.16680242430936</v>
      </c>
      <c r="G7072" s="11">
        <f t="shared" si="1110"/>
        <v>6.5091975756906422</v>
      </c>
      <c r="H7072" s="12">
        <f t="shared" si="1113"/>
        <v>0</v>
      </c>
      <c r="I7072" s="12">
        <f t="shared" si="1107"/>
        <v>0</v>
      </c>
      <c r="J7072" s="12">
        <f t="shared" si="1114"/>
        <v>0</v>
      </c>
      <c r="K7072" s="12">
        <f t="shared" si="1115"/>
        <v>0</v>
      </c>
      <c r="L7072" s="12">
        <f t="shared" si="1116"/>
        <v>6.5091975756906422</v>
      </c>
      <c r="M7072" s="12">
        <f t="shared" si="1111"/>
        <v>6.5091975756906422</v>
      </c>
      <c r="N7072" s="13"/>
    </row>
    <row r="7073" spans="1:14" x14ac:dyDescent="0.2">
      <c r="A7073" s="10" t="s">
        <v>7055</v>
      </c>
      <c r="B7073" s="6">
        <f>IF($C$10=2012,profiles!C7060,IF($C$10=2013,profiles!E7060,IF($C$10=2014,profiles!G7060,IF($C$10=2015,profiles!I7060,IF($C$10=2016,profiles!K7060)))))</f>
        <v>49.01</v>
      </c>
      <c r="C7073" s="6">
        <f>IF($C$10=2012,profiles!D7060,IF($C$10=2013,profiles!F7060,IF($C$10=2014,profiles!H7060,IF($C$10=2015,profiles!J7060,IF($C$10=2016,profiles!L7060)))))</f>
        <v>0.24216992200980053</v>
      </c>
      <c r="D7073" s="11">
        <f t="shared" si="1112"/>
        <v>48.433984401960103</v>
      </c>
      <c r="E7073" s="11">
        <f t="shared" si="1108"/>
        <v>0</v>
      </c>
      <c r="F7073" s="11">
        <f t="shared" si="1109"/>
        <v>48.433984401960103</v>
      </c>
      <c r="G7073" s="11">
        <f t="shared" si="1110"/>
        <v>0.57601559803989488</v>
      </c>
      <c r="H7073" s="12">
        <f t="shared" si="1113"/>
        <v>0</v>
      </c>
      <c r="I7073" s="12">
        <f t="shared" si="1107"/>
        <v>0</v>
      </c>
      <c r="J7073" s="12">
        <f t="shared" si="1114"/>
        <v>0</v>
      </c>
      <c r="K7073" s="12">
        <f t="shared" si="1115"/>
        <v>0</v>
      </c>
      <c r="L7073" s="12">
        <f t="shared" si="1116"/>
        <v>0.57601559803989488</v>
      </c>
      <c r="M7073" s="12">
        <f t="shared" si="1111"/>
        <v>0.57601559803989488</v>
      </c>
      <c r="N7073" s="13"/>
    </row>
    <row r="7074" spans="1:14" x14ac:dyDescent="0.2">
      <c r="A7074" s="10" t="s">
        <v>7056</v>
      </c>
      <c r="B7074" s="6">
        <f>IF($C$10=2012,profiles!C7061,IF($C$10=2013,profiles!E7061,IF($C$10=2014,profiles!G7061,IF($C$10=2015,profiles!I7061,IF($C$10=2016,profiles!K7061)))))</f>
        <v>47.097999999999999</v>
      </c>
      <c r="C7074" s="6">
        <f>IF($C$10=2012,profiles!D7061,IF($C$10=2013,profiles!F7061,IF($C$10=2014,profiles!H7061,IF($C$10=2015,profiles!J7061,IF($C$10=2016,profiles!L7061)))))</f>
        <v>0.25807164055490373</v>
      </c>
      <c r="D7074" s="11">
        <f t="shared" si="1112"/>
        <v>51.614328110980743</v>
      </c>
      <c r="E7074" s="11">
        <f t="shared" si="1108"/>
        <v>4.5163281109807443</v>
      </c>
      <c r="F7074" s="11">
        <f t="shared" si="1109"/>
        <v>47.097999999999999</v>
      </c>
      <c r="G7074" s="11">
        <f t="shared" si="1110"/>
        <v>0</v>
      </c>
      <c r="H7074" s="12">
        <f t="shared" si="1113"/>
        <v>0</v>
      </c>
      <c r="I7074" s="12">
        <f t="shared" si="1107"/>
        <v>4.5163281109807443</v>
      </c>
      <c r="J7074" s="12">
        <f t="shared" si="1114"/>
        <v>0</v>
      </c>
      <c r="K7074" s="12">
        <f t="shared" si="1115"/>
        <v>3.6582257698944032</v>
      </c>
      <c r="L7074" s="12">
        <f t="shared" si="1116"/>
        <v>0</v>
      </c>
      <c r="M7074" s="12">
        <f t="shared" si="1111"/>
        <v>-4.5163281109807443</v>
      </c>
      <c r="N7074" s="13"/>
    </row>
    <row r="7075" spans="1:14" x14ac:dyDescent="0.2">
      <c r="A7075" s="10" t="s">
        <v>7057</v>
      </c>
      <c r="B7075" s="6">
        <f>IF($C$10=2012,profiles!C7062,IF($C$10=2013,profiles!E7062,IF($C$10=2014,profiles!G7062,IF($C$10=2015,profiles!I7062,IF($C$10=2016,profiles!K7062)))))</f>
        <v>46.308</v>
      </c>
      <c r="C7075" s="6">
        <f>IF($C$10=2012,profiles!D7062,IF($C$10=2013,profiles!F7062,IF($C$10=2014,profiles!H7062,IF($C$10=2015,profiles!J7062,IF($C$10=2016,profiles!L7062)))))</f>
        <v>0.27557457381461797</v>
      </c>
      <c r="D7075" s="11">
        <f t="shared" si="1112"/>
        <v>55.114914762923597</v>
      </c>
      <c r="E7075" s="11">
        <f t="shared" si="1108"/>
        <v>8.8069147629235971</v>
      </c>
      <c r="F7075" s="11">
        <f t="shared" si="1109"/>
        <v>46.308</v>
      </c>
      <c r="G7075" s="11">
        <f t="shared" si="1110"/>
        <v>0</v>
      </c>
      <c r="H7075" s="12">
        <f t="shared" si="1113"/>
        <v>0</v>
      </c>
      <c r="I7075" s="12">
        <f t="shared" si="1107"/>
        <v>8.8069147629235971</v>
      </c>
      <c r="J7075" s="12">
        <f t="shared" si="1114"/>
        <v>0</v>
      </c>
      <c r="K7075" s="12">
        <f t="shared" si="1115"/>
        <v>10.791826727862517</v>
      </c>
      <c r="L7075" s="12">
        <f t="shared" si="1116"/>
        <v>0</v>
      </c>
      <c r="M7075" s="12">
        <f t="shared" si="1111"/>
        <v>-8.8069147629235971</v>
      </c>
      <c r="N7075" s="13"/>
    </row>
    <row r="7076" spans="1:14" x14ac:dyDescent="0.2">
      <c r="A7076" s="10" t="s">
        <v>7058</v>
      </c>
      <c r="B7076" s="6">
        <f>IF($C$10=2012,profiles!C7063,IF($C$10=2013,profiles!E7063,IF($C$10=2014,profiles!G7063,IF($C$10=2015,profiles!I7063,IF($C$10=2016,profiles!K7063)))))</f>
        <v>46.86</v>
      </c>
      <c r="C7076" s="6">
        <f>IF($C$10=2012,profiles!D7063,IF($C$10=2013,profiles!F7063,IF($C$10=2014,profiles!H7063,IF($C$10=2015,profiles!J7063,IF($C$10=2016,profiles!L7063)))))</f>
        <v>0.2928980605976948</v>
      </c>
      <c r="D7076" s="11">
        <f t="shared" si="1112"/>
        <v>58.579612119538957</v>
      </c>
      <c r="E7076" s="11">
        <f t="shared" si="1108"/>
        <v>11.719612119538958</v>
      </c>
      <c r="F7076" s="11">
        <f t="shared" si="1109"/>
        <v>46.86</v>
      </c>
      <c r="G7076" s="11">
        <f t="shared" si="1110"/>
        <v>0</v>
      </c>
      <c r="H7076" s="12">
        <f t="shared" si="1113"/>
        <v>0</v>
      </c>
      <c r="I7076" s="12">
        <f t="shared" si="1107"/>
        <v>11.719612119538958</v>
      </c>
      <c r="J7076" s="12">
        <f t="shared" si="1114"/>
        <v>0</v>
      </c>
      <c r="K7076" s="12">
        <f t="shared" si="1115"/>
        <v>20.284712544689071</v>
      </c>
      <c r="L7076" s="12">
        <f t="shared" si="1116"/>
        <v>0</v>
      </c>
      <c r="M7076" s="12">
        <f t="shared" si="1111"/>
        <v>-11.719612119538958</v>
      </c>
      <c r="N7076" s="13"/>
    </row>
    <row r="7077" spans="1:14" x14ac:dyDescent="0.2">
      <c r="A7077" s="10" t="s">
        <v>7059</v>
      </c>
      <c r="B7077" s="6">
        <f>IF($C$10=2012,profiles!C7064,IF($C$10=2013,profiles!E7064,IF($C$10=2014,profiles!G7064,IF($C$10=2015,profiles!I7064,IF($C$10=2016,profiles!K7064)))))</f>
        <v>48.430999999999997</v>
      </c>
      <c r="C7077" s="6">
        <f>IF($C$10=2012,profiles!D7064,IF($C$10=2013,profiles!F7064,IF($C$10=2014,profiles!H7064,IF($C$10=2015,profiles!J7064,IF($C$10=2016,profiles!L7064)))))</f>
        <v>0.27971564635240526</v>
      </c>
      <c r="D7077" s="11">
        <f t="shared" si="1112"/>
        <v>55.943129270481052</v>
      </c>
      <c r="E7077" s="11">
        <f t="shared" si="1108"/>
        <v>7.5121292704810543</v>
      </c>
      <c r="F7077" s="11">
        <f t="shared" si="1109"/>
        <v>48.430999999999997</v>
      </c>
      <c r="G7077" s="11">
        <f t="shared" si="1110"/>
        <v>0</v>
      </c>
      <c r="H7077" s="12">
        <f t="shared" si="1113"/>
        <v>0</v>
      </c>
      <c r="I7077" s="12">
        <f t="shared" si="1107"/>
        <v>7.5121292704810543</v>
      </c>
      <c r="J7077" s="12">
        <f t="shared" si="1114"/>
        <v>0</v>
      </c>
      <c r="K7077" s="12">
        <f t="shared" si="1115"/>
        <v>26.369537253778727</v>
      </c>
      <c r="L7077" s="12">
        <f t="shared" si="1116"/>
        <v>0</v>
      </c>
      <c r="M7077" s="12">
        <f t="shared" si="1111"/>
        <v>-7.5121292704810543</v>
      </c>
      <c r="N7077" s="13"/>
    </row>
    <row r="7078" spans="1:14" x14ac:dyDescent="0.2">
      <c r="A7078" s="10" t="s">
        <v>7060</v>
      </c>
      <c r="B7078" s="6">
        <f>IF($C$10=2012,profiles!C7065,IF($C$10=2013,profiles!E7065,IF($C$10=2014,profiles!G7065,IF($C$10=2015,profiles!I7065,IF($C$10=2016,profiles!K7065)))))</f>
        <v>52.131</v>
      </c>
      <c r="C7078" s="6">
        <f>IF($C$10=2012,profiles!D7065,IF($C$10=2013,profiles!F7065,IF($C$10=2014,profiles!H7065,IF($C$10=2015,profiles!J7065,IF($C$10=2016,profiles!L7065)))))</f>
        <v>0.27872178894333632</v>
      </c>
      <c r="D7078" s="11">
        <f t="shared" si="1112"/>
        <v>55.744357788667266</v>
      </c>
      <c r="E7078" s="11">
        <f t="shared" si="1108"/>
        <v>3.6133577886672654</v>
      </c>
      <c r="F7078" s="11">
        <f t="shared" si="1109"/>
        <v>52.131</v>
      </c>
      <c r="G7078" s="11">
        <f t="shared" si="1110"/>
        <v>0</v>
      </c>
      <c r="H7078" s="12">
        <f t="shared" si="1113"/>
        <v>0</v>
      </c>
      <c r="I7078" s="12">
        <f t="shared" si="1107"/>
        <v>3.6133577886672654</v>
      </c>
      <c r="J7078" s="12">
        <f t="shared" si="1114"/>
        <v>0</v>
      </c>
      <c r="K7078" s="12">
        <f t="shared" si="1115"/>
        <v>29.296357062599213</v>
      </c>
      <c r="L7078" s="12">
        <f t="shared" si="1116"/>
        <v>0</v>
      </c>
      <c r="M7078" s="12">
        <f t="shared" si="1111"/>
        <v>-3.6133577886672654</v>
      </c>
      <c r="N7078" s="13"/>
    </row>
    <row r="7079" spans="1:14" x14ac:dyDescent="0.2">
      <c r="A7079" s="10" t="s">
        <v>7061</v>
      </c>
      <c r="B7079" s="6">
        <f>IF($C$10=2012,profiles!C7066,IF($C$10=2013,profiles!E7066,IF($C$10=2014,profiles!G7066,IF($C$10=2015,profiles!I7066,IF($C$10=2016,profiles!K7066)))))</f>
        <v>61.231000000000002</v>
      </c>
      <c r="C7079" s="6">
        <f>IF($C$10=2012,profiles!D7066,IF($C$10=2013,profiles!F7066,IF($C$10=2014,profiles!H7066,IF($C$10=2015,profiles!J7066,IF($C$10=2016,profiles!L7066)))))</f>
        <v>0.27402857340051073</v>
      </c>
      <c r="D7079" s="11">
        <f t="shared" si="1112"/>
        <v>54.805714680102149</v>
      </c>
      <c r="E7079" s="11">
        <f t="shared" si="1108"/>
        <v>0</v>
      </c>
      <c r="F7079" s="11">
        <f t="shared" si="1109"/>
        <v>54.805714680102149</v>
      </c>
      <c r="G7079" s="11">
        <f t="shared" si="1110"/>
        <v>6.4252853198978528</v>
      </c>
      <c r="H7079" s="12">
        <f t="shared" si="1113"/>
        <v>0</v>
      </c>
      <c r="I7079" s="12">
        <f t="shared" si="1107"/>
        <v>0</v>
      </c>
      <c r="J7079" s="12">
        <f t="shared" si="1114"/>
        <v>6.4252853198978528</v>
      </c>
      <c r="K7079" s="12">
        <f t="shared" si="1115"/>
        <v>22.357604017353154</v>
      </c>
      <c r="L7079" s="12">
        <f t="shared" si="1116"/>
        <v>0</v>
      </c>
      <c r="M7079" s="12">
        <f t="shared" si="1111"/>
        <v>6.4252853198978528</v>
      </c>
      <c r="N7079" s="13"/>
    </row>
    <row r="7080" spans="1:14" x14ac:dyDescent="0.2">
      <c r="A7080" s="10" t="s">
        <v>7062</v>
      </c>
      <c r="B7080" s="6">
        <f>IF($C$10=2012,profiles!C7067,IF($C$10=2013,profiles!E7067,IF($C$10=2014,profiles!G7067,IF($C$10=2015,profiles!I7067,IF($C$10=2016,profiles!K7067)))))</f>
        <v>68.653999999999996</v>
      </c>
      <c r="C7080" s="6">
        <f>IF($C$10=2012,profiles!D7067,IF($C$10=2013,profiles!F7067,IF($C$10=2014,profiles!H7067,IF($C$10=2015,profiles!J7067,IF($C$10=2016,profiles!L7067)))))</f>
        <v>0.26167437366277868</v>
      </c>
      <c r="D7080" s="11">
        <f t="shared" si="1112"/>
        <v>52.334874732555733</v>
      </c>
      <c r="E7080" s="11">
        <f t="shared" si="1108"/>
        <v>0</v>
      </c>
      <c r="F7080" s="11">
        <f t="shared" si="1109"/>
        <v>52.334874732555733</v>
      </c>
      <c r="G7080" s="11">
        <f t="shared" si="1110"/>
        <v>16.319125267444264</v>
      </c>
      <c r="H7080" s="12">
        <f t="shared" si="1113"/>
        <v>0</v>
      </c>
      <c r="I7080" s="12">
        <f t="shared" si="1107"/>
        <v>0</v>
      </c>
      <c r="J7080" s="12">
        <f t="shared" si="1114"/>
        <v>16.319125267444264</v>
      </c>
      <c r="K7080" s="12">
        <f t="shared" si="1115"/>
        <v>4.7343585881476855</v>
      </c>
      <c r="L7080" s="12">
        <f t="shared" si="1116"/>
        <v>0</v>
      </c>
      <c r="M7080" s="12">
        <f t="shared" si="1111"/>
        <v>16.319125267444264</v>
      </c>
      <c r="N7080" s="13"/>
    </row>
    <row r="7081" spans="1:14" x14ac:dyDescent="0.2">
      <c r="A7081" s="10" t="s">
        <v>7063</v>
      </c>
      <c r="B7081" s="6">
        <f>IF($C$10=2012,profiles!C7068,IF($C$10=2013,profiles!E7068,IF($C$10=2014,profiles!G7068,IF($C$10=2015,profiles!I7068,IF($C$10=2016,profiles!K7068)))))</f>
        <v>71.379000000000005</v>
      </c>
      <c r="C7081" s="6">
        <f>IF($C$10=2012,profiles!D7068,IF($C$10=2013,profiles!F7068,IF($C$10=2014,profiles!H7068,IF($C$10=2015,profiles!J7068,IF($C$10=2016,profiles!L7068)))))</f>
        <v>0.25375112154047896</v>
      </c>
      <c r="D7081" s="11">
        <f t="shared" si="1112"/>
        <v>50.750224308095795</v>
      </c>
      <c r="E7081" s="11">
        <f t="shared" si="1108"/>
        <v>0</v>
      </c>
      <c r="F7081" s="11">
        <f t="shared" si="1109"/>
        <v>50.750224308095795</v>
      </c>
      <c r="G7081" s="11">
        <f t="shared" si="1110"/>
        <v>20.62877569190421</v>
      </c>
      <c r="H7081" s="12">
        <f t="shared" si="1113"/>
        <v>0</v>
      </c>
      <c r="I7081" s="12">
        <f t="shared" si="1107"/>
        <v>0</v>
      </c>
      <c r="J7081" s="12">
        <f t="shared" si="1114"/>
        <v>4.3840160526247569</v>
      </c>
      <c r="K7081" s="12">
        <f t="shared" si="1115"/>
        <v>0</v>
      </c>
      <c r="L7081" s="12">
        <f t="shared" si="1116"/>
        <v>16.244759639279451</v>
      </c>
      <c r="M7081" s="12">
        <f t="shared" si="1111"/>
        <v>20.62877569190421</v>
      </c>
      <c r="N7081" s="13"/>
    </row>
    <row r="7082" spans="1:14" x14ac:dyDescent="0.2">
      <c r="A7082" s="10" t="s">
        <v>7064</v>
      </c>
      <c r="B7082" s="6">
        <f>IF($C$10=2012,profiles!C7069,IF($C$10=2013,profiles!E7069,IF($C$10=2014,profiles!G7069,IF($C$10=2015,profiles!I7069,IF($C$10=2016,profiles!K7069)))))</f>
        <v>72.097999999999999</v>
      </c>
      <c r="C7082" s="6">
        <f>IF($C$10=2012,profiles!D7069,IF($C$10=2013,profiles!F7069,IF($C$10=2014,profiles!H7069,IF($C$10=2015,profiles!J7069,IF($C$10=2016,profiles!L7069)))))</f>
        <v>0.27157153702809028</v>
      </c>
      <c r="D7082" s="11">
        <f t="shared" si="1112"/>
        <v>54.314307405618059</v>
      </c>
      <c r="E7082" s="11">
        <f t="shared" si="1108"/>
        <v>0</v>
      </c>
      <c r="F7082" s="11">
        <f t="shared" si="1109"/>
        <v>54.314307405618059</v>
      </c>
      <c r="G7082" s="11">
        <f t="shared" si="1110"/>
        <v>17.78369259438194</v>
      </c>
      <c r="H7082" s="12">
        <f t="shared" si="1113"/>
        <v>0</v>
      </c>
      <c r="I7082" s="12">
        <f t="shared" si="1107"/>
        <v>0</v>
      </c>
      <c r="J7082" s="12">
        <f t="shared" si="1114"/>
        <v>0</v>
      </c>
      <c r="K7082" s="12">
        <f t="shared" si="1115"/>
        <v>0</v>
      </c>
      <c r="L7082" s="12">
        <f t="shared" si="1116"/>
        <v>17.78369259438194</v>
      </c>
      <c r="M7082" s="12">
        <f t="shared" si="1111"/>
        <v>17.78369259438194</v>
      </c>
      <c r="N7082" s="13"/>
    </row>
    <row r="7083" spans="1:14" x14ac:dyDescent="0.2">
      <c r="A7083" s="10" t="s">
        <v>7065</v>
      </c>
      <c r="B7083" s="6">
        <f>IF($C$10=2012,profiles!C7070,IF($C$10=2013,profiles!E7070,IF($C$10=2014,profiles!G7070,IF($C$10=2015,profiles!I7070,IF($C$10=2016,profiles!K7070)))))</f>
        <v>73.593000000000004</v>
      </c>
      <c r="C7083" s="6">
        <f>IF($C$10=2012,profiles!D7070,IF($C$10=2013,profiles!F7070,IF($C$10=2014,profiles!H7070,IF($C$10=2015,profiles!J7070,IF($C$10=2016,profiles!L7070)))))</f>
        <v>0.27767271723376352</v>
      </c>
      <c r="D7083" s="11">
        <f t="shared" si="1112"/>
        <v>55.534543446752707</v>
      </c>
      <c r="E7083" s="11">
        <f t="shared" si="1108"/>
        <v>0</v>
      </c>
      <c r="F7083" s="11">
        <f t="shared" si="1109"/>
        <v>55.534543446752707</v>
      </c>
      <c r="G7083" s="11">
        <f t="shared" si="1110"/>
        <v>18.058456553247296</v>
      </c>
      <c r="H7083" s="12">
        <f t="shared" si="1113"/>
        <v>0</v>
      </c>
      <c r="I7083" s="12">
        <f t="shared" si="1107"/>
        <v>0</v>
      </c>
      <c r="J7083" s="12">
        <f t="shared" si="1114"/>
        <v>0</v>
      </c>
      <c r="K7083" s="12">
        <f t="shared" si="1115"/>
        <v>0</v>
      </c>
      <c r="L7083" s="12">
        <f t="shared" si="1116"/>
        <v>18.058456553247296</v>
      </c>
      <c r="M7083" s="12">
        <f t="shared" si="1111"/>
        <v>18.058456553247296</v>
      </c>
      <c r="N7083" s="13"/>
    </row>
    <row r="7084" spans="1:14" x14ac:dyDescent="0.2">
      <c r="A7084" s="10" t="s">
        <v>7066</v>
      </c>
      <c r="B7084" s="6">
        <f>IF($C$10=2012,profiles!C7071,IF($C$10=2013,profiles!E7071,IF($C$10=2014,profiles!G7071,IF($C$10=2015,profiles!I7071,IF($C$10=2016,profiles!K7071)))))</f>
        <v>74.725999999999999</v>
      </c>
      <c r="C7084" s="6">
        <f>IF($C$10=2012,profiles!D7071,IF($C$10=2013,profiles!F7071,IF($C$10=2014,profiles!H7071,IF($C$10=2015,profiles!J7071,IF($C$10=2016,profiles!L7071)))))</f>
        <v>0.28330457588515423</v>
      </c>
      <c r="D7084" s="11">
        <f t="shared" si="1112"/>
        <v>56.660915177030844</v>
      </c>
      <c r="E7084" s="11">
        <f t="shared" si="1108"/>
        <v>0</v>
      </c>
      <c r="F7084" s="11">
        <f t="shared" si="1109"/>
        <v>56.660915177030844</v>
      </c>
      <c r="G7084" s="11">
        <f t="shared" si="1110"/>
        <v>18.065084822969155</v>
      </c>
      <c r="H7084" s="12">
        <f t="shared" si="1113"/>
        <v>0</v>
      </c>
      <c r="I7084" s="12">
        <f t="shared" si="1107"/>
        <v>0</v>
      </c>
      <c r="J7084" s="12">
        <f t="shared" si="1114"/>
        <v>0</v>
      </c>
      <c r="K7084" s="12">
        <f t="shared" si="1115"/>
        <v>0</v>
      </c>
      <c r="L7084" s="12">
        <f t="shared" si="1116"/>
        <v>18.065084822969155</v>
      </c>
      <c r="M7084" s="12">
        <f t="shared" si="1111"/>
        <v>18.065084822969155</v>
      </c>
      <c r="N7084" s="13"/>
    </row>
    <row r="7085" spans="1:14" x14ac:dyDescent="0.2">
      <c r="A7085" s="10" t="s">
        <v>7067</v>
      </c>
      <c r="B7085" s="6">
        <f>IF($C$10=2012,profiles!C7072,IF($C$10=2013,profiles!E7072,IF($C$10=2014,profiles!G7072,IF($C$10=2015,profiles!I7072,IF($C$10=2016,profiles!K7072)))))</f>
        <v>73.659000000000006</v>
      </c>
      <c r="C7085" s="6">
        <f>IF($C$10=2012,profiles!D7072,IF($C$10=2013,profiles!F7072,IF($C$10=2014,profiles!H7072,IF($C$10=2015,profiles!J7072,IF($C$10=2016,profiles!L7072)))))</f>
        <v>0.29009593484712543</v>
      </c>
      <c r="D7085" s="11">
        <f t="shared" si="1112"/>
        <v>58.019186969425085</v>
      </c>
      <c r="E7085" s="11">
        <f t="shared" si="1108"/>
        <v>0</v>
      </c>
      <c r="F7085" s="11">
        <f t="shared" si="1109"/>
        <v>58.019186969425085</v>
      </c>
      <c r="G7085" s="11">
        <f t="shared" si="1110"/>
        <v>15.639813030574921</v>
      </c>
      <c r="H7085" s="12">
        <f t="shared" si="1113"/>
        <v>0</v>
      </c>
      <c r="I7085" s="12">
        <f t="shared" si="1107"/>
        <v>0</v>
      </c>
      <c r="J7085" s="12">
        <f t="shared" si="1114"/>
        <v>0</v>
      </c>
      <c r="K7085" s="12">
        <f t="shared" si="1115"/>
        <v>0</v>
      </c>
      <c r="L7085" s="12">
        <f t="shared" si="1116"/>
        <v>15.639813030574921</v>
      </c>
      <c r="M7085" s="12">
        <f t="shared" si="1111"/>
        <v>15.639813030574921</v>
      </c>
      <c r="N7085" s="13"/>
    </row>
    <row r="7086" spans="1:14" x14ac:dyDescent="0.2">
      <c r="A7086" s="10" t="s">
        <v>7068</v>
      </c>
      <c r="B7086" s="6">
        <f>IF($C$10=2012,profiles!C7073,IF($C$10=2013,profiles!E7073,IF($C$10=2014,profiles!G7073,IF($C$10=2015,profiles!I7073,IF($C$10=2016,profiles!K7073)))))</f>
        <v>72.644000000000005</v>
      </c>
      <c r="C7086" s="6">
        <f>IF($C$10=2012,profiles!D7073,IF($C$10=2013,profiles!F7073,IF($C$10=2014,profiles!H7073,IF($C$10=2015,profiles!J7073,IF($C$10=2016,profiles!L7073)))))</f>
        <v>0.29041341707502244</v>
      </c>
      <c r="D7086" s="11">
        <f t="shared" si="1112"/>
        <v>58.082683415004489</v>
      </c>
      <c r="E7086" s="11">
        <f t="shared" si="1108"/>
        <v>0</v>
      </c>
      <c r="F7086" s="11">
        <f t="shared" si="1109"/>
        <v>58.082683415004489</v>
      </c>
      <c r="G7086" s="11">
        <f t="shared" si="1110"/>
        <v>14.561316584995517</v>
      </c>
      <c r="H7086" s="12">
        <f t="shared" si="1113"/>
        <v>0</v>
      </c>
      <c r="I7086" s="12">
        <f t="shared" si="1107"/>
        <v>0</v>
      </c>
      <c r="J7086" s="12">
        <f t="shared" si="1114"/>
        <v>0</v>
      </c>
      <c r="K7086" s="12">
        <f t="shared" si="1115"/>
        <v>0</v>
      </c>
      <c r="L7086" s="12">
        <f t="shared" si="1116"/>
        <v>14.561316584995517</v>
      </c>
      <c r="M7086" s="12">
        <f t="shared" si="1111"/>
        <v>14.561316584995517</v>
      </c>
      <c r="N7086" s="13"/>
    </row>
    <row r="7087" spans="1:14" x14ac:dyDescent="0.2">
      <c r="A7087" s="10" t="s">
        <v>7069</v>
      </c>
      <c r="B7087" s="6">
        <f>IF($C$10=2012,profiles!C7074,IF($C$10=2013,profiles!E7074,IF($C$10=2014,profiles!G7074,IF($C$10=2015,profiles!I7074,IF($C$10=2016,profiles!K7074)))))</f>
        <v>71.344999999999999</v>
      </c>
      <c r="C7087" s="6">
        <f>IF($C$10=2012,profiles!D7074,IF($C$10=2013,profiles!F7074,IF($C$10=2014,profiles!H7074,IF($C$10=2015,profiles!J7074,IF($C$10=2016,profiles!L7074)))))</f>
        <v>0.28566498723169303</v>
      </c>
      <c r="D7087" s="11">
        <f t="shared" si="1112"/>
        <v>57.132997446338607</v>
      </c>
      <c r="E7087" s="11">
        <f t="shared" si="1108"/>
        <v>0</v>
      </c>
      <c r="F7087" s="11">
        <f t="shared" si="1109"/>
        <v>57.132997446338607</v>
      </c>
      <c r="G7087" s="11">
        <f t="shared" si="1110"/>
        <v>14.212002553661392</v>
      </c>
      <c r="H7087" s="12">
        <f t="shared" si="1113"/>
        <v>0</v>
      </c>
      <c r="I7087" s="12">
        <f t="shared" si="1107"/>
        <v>0</v>
      </c>
      <c r="J7087" s="12">
        <f t="shared" si="1114"/>
        <v>0</v>
      </c>
      <c r="K7087" s="12">
        <f t="shared" si="1115"/>
        <v>0</v>
      </c>
      <c r="L7087" s="12">
        <f t="shared" si="1116"/>
        <v>14.212002553661392</v>
      </c>
      <c r="M7087" s="12">
        <f t="shared" si="1111"/>
        <v>14.212002553661392</v>
      </c>
      <c r="N7087" s="13"/>
    </row>
    <row r="7088" spans="1:14" x14ac:dyDescent="0.2">
      <c r="A7088" s="10" t="s">
        <v>7070</v>
      </c>
      <c r="B7088" s="6">
        <f>IF($C$10=2012,profiles!C7075,IF($C$10=2013,profiles!E7075,IF($C$10=2014,profiles!G7075,IF($C$10=2015,profiles!I7075,IF($C$10=2016,profiles!K7075)))))</f>
        <v>70.12</v>
      </c>
      <c r="C7088" s="6">
        <f>IF($C$10=2012,profiles!D7075,IF($C$10=2013,profiles!F7075,IF($C$10=2014,profiles!H7075,IF($C$10=2015,profiles!J7075,IF($C$10=2016,profiles!L7075)))))</f>
        <v>0.25426185382013944</v>
      </c>
      <c r="D7088" s="11">
        <f t="shared" si="1112"/>
        <v>50.852370764027889</v>
      </c>
      <c r="E7088" s="11">
        <f t="shared" si="1108"/>
        <v>0</v>
      </c>
      <c r="F7088" s="11">
        <f t="shared" si="1109"/>
        <v>50.852370764027889</v>
      </c>
      <c r="G7088" s="11">
        <f t="shared" si="1110"/>
        <v>19.267629235972116</v>
      </c>
      <c r="H7088" s="12">
        <f t="shared" si="1113"/>
        <v>0</v>
      </c>
      <c r="I7088" s="12">
        <f t="shared" si="1107"/>
        <v>0</v>
      </c>
      <c r="J7088" s="12">
        <f t="shared" si="1114"/>
        <v>0</v>
      </c>
      <c r="K7088" s="12">
        <f t="shared" si="1115"/>
        <v>0</v>
      </c>
      <c r="L7088" s="12">
        <f t="shared" si="1116"/>
        <v>19.267629235972116</v>
      </c>
      <c r="M7088" s="12">
        <f t="shared" si="1111"/>
        <v>19.267629235972116</v>
      </c>
      <c r="N7088" s="13"/>
    </row>
    <row r="7089" spans="1:14" x14ac:dyDescent="0.2">
      <c r="A7089" s="10" t="s">
        <v>7071</v>
      </c>
      <c r="B7089" s="6">
        <f>IF($C$10=2012,profiles!C7076,IF($C$10=2013,profiles!E7076,IF($C$10=2014,profiles!G7076,IF($C$10=2015,profiles!I7076,IF($C$10=2016,profiles!K7076)))))</f>
        <v>68.783000000000001</v>
      </c>
      <c r="C7089" s="6">
        <f>IF($C$10=2012,profiles!D7076,IF($C$10=2013,profiles!F7076,IF($C$10=2014,profiles!H7076,IF($C$10=2015,profiles!J7076,IF($C$10=2016,profiles!L7076)))))</f>
        <v>0.22608875698805991</v>
      </c>
      <c r="D7089" s="11">
        <f t="shared" si="1112"/>
        <v>45.217751397611984</v>
      </c>
      <c r="E7089" s="11">
        <f t="shared" si="1108"/>
        <v>0</v>
      </c>
      <c r="F7089" s="11">
        <f t="shared" si="1109"/>
        <v>45.217751397611984</v>
      </c>
      <c r="G7089" s="11">
        <f t="shared" si="1110"/>
        <v>23.565248602388017</v>
      </c>
      <c r="H7089" s="12">
        <f t="shared" si="1113"/>
        <v>0</v>
      </c>
      <c r="I7089" s="12">
        <f t="shared" si="1107"/>
        <v>0</v>
      </c>
      <c r="J7089" s="12">
        <f t="shared" si="1114"/>
        <v>0</v>
      </c>
      <c r="K7089" s="12">
        <f t="shared" si="1115"/>
        <v>0</v>
      </c>
      <c r="L7089" s="12">
        <f t="shared" si="1116"/>
        <v>23.565248602388017</v>
      </c>
      <c r="M7089" s="12">
        <f t="shared" si="1111"/>
        <v>23.565248602388017</v>
      </c>
      <c r="N7089" s="13"/>
    </row>
    <row r="7090" spans="1:14" x14ac:dyDescent="0.2">
      <c r="A7090" s="10" t="s">
        <v>7072</v>
      </c>
      <c r="B7090" s="6">
        <f>IF($C$10=2012,profiles!C7077,IF($C$10=2013,profiles!E7077,IF($C$10=2014,profiles!G7077,IF($C$10=2015,profiles!I7077,IF($C$10=2016,profiles!K7077)))))</f>
        <v>69.447000000000003</v>
      </c>
      <c r="C7090" s="6">
        <f>IF($C$10=2012,profiles!D7077,IF($C$10=2013,profiles!F7077,IF($C$10=2014,profiles!H7077,IF($C$10=2015,profiles!J7077,IF($C$10=2016,profiles!L7077)))))</f>
        <v>0.20378217958451239</v>
      </c>
      <c r="D7090" s="11">
        <f t="shared" si="1112"/>
        <v>40.756435916902475</v>
      </c>
      <c r="E7090" s="11">
        <f t="shared" si="1108"/>
        <v>0</v>
      </c>
      <c r="F7090" s="11">
        <f t="shared" si="1109"/>
        <v>40.756435916902475</v>
      </c>
      <c r="G7090" s="11">
        <f t="shared" si="1110"/>
        <v>28.690564083097527</v>
      </c>
      <c r="H7090" s="12">
        <f t="shared" si="1113"/>
        <v>0</v>
      </c>
      <c r="I7090" s="12">
        <f t="shared" si="1107"/>
        <v>0</v>
      </c>
      <c r="J7090" s="12">
        <f t="shared" si="1114"/>
        <v>0</v>
      </c>
      <c r="K7090" s="12">
        <f t="shared" si="1115"/>
        <v>0</v>
      </c>
      <c r="L7090" s="12">
        <f t="shared" si="1116"/>
        <v>28.690564083097527</v>
      </c>
      <c r="M7090" s="12">
        <f t="shared" si="1111"/>
        <v>28.690564083097527</v>
      </c>
      <c r="N7090" s="13"/>
    </row>
    <row r="7091" spans="1:14" x14ac:dyDescent="0.2">
      <c r="A7091" s="10" t="s">
        <v>7073</v>
      </c>
      <c r="B7091" s="6">
        <f>IF($C$10=2012,profiles!C7078,IF($C$10=2013,profiles!E7078,IF($C$10=2014,profiles!G7078,IF($C$10=2015,profiles!I7078,IF($C$10=2016,profiles!K7078)))))</f>
        <v>71.977999999999994</v>
      </c>
      <c r="C7091" s="6">
        <f>IF($C$10=2012,profiles!D7078,IF($C$10=2013,profiles!F7078,IF($C$10=2014,profiles!H7078,IF($C$10=2015,profiles!J7078,IF($C$10=2016,profiles!L7078)))))</f>
        <v>0.20168403616536684</v>
      </c>
      <c r="D7091" s="11">
        <f t="shared" si="1112"/>
        <v>40.336807233073365</v>
      </c>
      <c r="E7091" s="11">
        <f t="shared" si="1108"/>
        <v>0</v>
      </c>
      <c r="F7091" s="11">
        <f t="shared" si="1109"/>
        <v>40.336807233073365</v>
      </c>
      <c r="G7091" s="11">
        <f t="shared" si="1110"/>
        <v>31.641192766926629</v>
      </c>
      <c r="H7091" s="12">
        <f t="shared" si="1113"/>
        <v>0</v>
      </c>
      <c r="I7091" s="12">
        <f t="shared" si="1107"/>
        <v>0</v>
      </c>
      <c r="J7091" s="12">
        <f t="shared" si="1114"/>
        <v>0</v>
      </c>
      <c r="K7091" s="12">
        <f t="shared" si="1115"/>
        <v>0</v>
      </c>
      <c r="L7091" s="12">
        <f t="shared" si="1116"/>
        <v>31.641192766926629</v>
      </c>
      <c r="M7091" s="12">
        <f t="shared" si="1111"/>
        <v>31.641192766926629</v>
      </c>
      <c r="N7091" s="13"/>
    </row>
    <row r="7092" spans="1:14" x14ac:dyDescent="0.2">
      <c r="A7092" s="10" t="s">
        <v>7074</v>
      </c>
      <c r="B7092" s="6">
        <f>IF($C$10=2012,profiles!C7079,IF($C$10=2013,profiles!E7079,IF($C$10=2014,profiles!G7079,IF($C$10=2015,profiles!I7079,IF($C$10=2016,profiles!K7079)))))</f>
        <v>71.703000000000003</v>
      </c>
      <c r="C7092" s="6">
        <f>IF($C$10=2012,profiles!D7079,IF($C$10=2013,profiles!F7079,IF($C$10=2014,profiles!H7079,IF($C$10=2015,profiles!J7079,IF($C$10=2016,profiles!L7079)))))</f>
        <v>0.18161363793222446</v>
      </c>
      <c r="D7092" s="11">
        <f t="shared" si="1112"/>
        <v>36.322727586444891</v>
      </c>
      <c r="E7092" s="11">
        <f t="shared" si="1108"/>
        <v>0</v>
      </c>
      <c r="F7092" s="11">
        <f t="shared" si="1109"/>
        <v>36.322727586444891</v>
      </c>
      <c r="G7092" s="11">
        <f t="shared" si="1110"/>
        <v>35.380272413555112</v>
      </c>
      <c r="H7092" s="12">
        <f t="shared" si="1113"/>
        <v>0</v>
      </c>
      <c r="I7092" s="12">
        <f t="shared" si="1107"/>
        <v>0</v>
      </c>
      <c r="J7092" s="12">
        <f t="shared" si="1114"/>
        <v>0</v>
      </c>
      <c r="K7092" s="12">
        <f t="shared" si="1115"/>
        <v>0</v>
      </c>
      <c r="L7092" s="12">
        <f t="shared" si="1116"/>
        <v>35.380272413555112</v>
      </c>
      <c r="M7092" s="12">
        <f t="shared" si="1111"/>
        <v>35.380272413555112</v>
      </c>
      <c r="N7092" s="13"/>
    </row>
    <row r="7093" spans="1:14" x14ac:dyDescent="0.2">
      <c r="A7093" s="10" t="s">
        <v>7075</v>
      </c>
      <c r="B7093" s="6">
        <f>IF($C$10=2012,profiles!C7080,IF($C$10=2013,profiles!E7080,IF($C$10=2014,profiles!G7080,IF($C$10=2015,profiles!I7080,IF($C$10=2016,profiles!K7080)))))</f>
        <v>66.962000000000003</v>
      </c>
      <c r="C7093" s="6">
        <f>IF($C$10=2012,profiles!D7080,IF($C$10=2013,profiles!F7080,IF($C$10=2014,profiles!H7080,IF($C$10=2015,profiles!J7080,IF($C$10=2016,profiles!L7080)))))</f>
        <v>0.17034992062944301</v>
      </c>
      <c r="D7093" s="11">
        <f t="shared" si="1112"/>
        <v>34.069984125888602</v>
      </c>
      <c r="E7093" s="11">
        <f t="shared" si="1108"/>
        <v>0</v>
      </c>
      <c r="F7093" s="11">
        <f t="shared" si="1109"/>
        <v>34.069984125888602</v>
      </c>
      <c r="G7093" s="11">
        <f t="shared" si="1110"/>
        <v>32.892015874111401</v>
      </c>
      <c r="H7093" s="12">
        <f t="shared" si="1113"/>
        <v>0</v>
      </c>
      <c r="I7093" s="12">
        <f t="shared" si="1107"/>
        <v>0</v>
      </c>
      <c r="J7093" s="12">
        <f t="shared" si="1114"/>
        <v>0</v>
      </c>
      <c r="K7093" s="12">
        <f t="shared" si="1115"/>
        <v>0</v>
      </c>
      <c r="L7093" s="12">
        <f t="shared" si="1116"/>
        <v>32.892015874111401</v>
      </c>
      <c r="M7093" s="12">
        <f t="shared" si="1111"/>
        <v>32.892015874111401</v>
      </c>
      <c r="N7093" s="13"/>
    </row>
    <row r="7094" spans="1:14" x14ac:dyDescent="0.2">
      <c r="A7094" s="10" t="s">
        <v>7076</v>
      </c>
      <c r="B7094" s="6">
        <f>IF($C$10=2012,profiles!C7081,IF($C$10=2013,profiles!E7081,IF($C$10=2014,profiles!G7081,IF($C$10=2015,profiles!I7081,IF($C$10=2016,profiles!K7081)))))</f>
        <v>62.747</v>
      </c>
      <c r="C7094" s="6">
        <f>IF($C$10=2012,profiles!D7081,IF($C$10=2013,profiles!F7081,IF($C$10=2014,profiles!H7081,IF($C$10=2015,profiles!J7081,IF($C$10=2016,profiles!L7081)))))</f>
        <v>0.15320588032300367</v>
      </c>
      <c r="D7094" s="11">
        <f t="shared" si="1112"/>
        <v>30.641176064600735</v>
      </c>
      <c r="E7094" s="11">
        <f t="shared" si="1108"/>
        <v>0</v>
      </c>
      <c r="F7094" s="11">
        <f t="shared" si="1109"/>
        <v>30.641176064600735</v>
      </c>
      <c r="G7094" s="11">
        <f t="shared" si="1110"/>
        <v>32.105823935399265</v>
      </c>
      <c r="H7094" s="12">
        <f t="shared" si="1113"/>
        <v>0</v>
      </c>
      <c r="I7094" s="12">
        <f t="shared" si="1107"/>
        <v>0</v>
      </c>
      <c r="J7094" s="12">
        <f t="shared" si="1114"/>
        <v>0</v>
      </c>
      <c r="K7094" s="12">
        <f t="shared" si="1115"/>
        <v>0</v>
      </c>
      <c r="L7094" s="12">
        <f t="shared" si="1116"/>
        <v>32.105823935399265</v>
      </c>
      <c r="M7094" s="12">
        <f t="shared" si="1111"/>
        <v>32.105823935399265</v>
      </c>
      <c r="N7094" s="13"/>
    </row>
    <row r="7095" spans="1:14" x14ac:dyDescent="0.2">
      <c r="A7095" s="10" t="s">
        <v>7077</v>
      </c>
      <c r="B7095" s="6">
        <f>IF($C$10=2012,profiles!C7082,IF($C$10=2013,profiles!E7082,IF($C$10=2014,profiles!G7082,IF($C$10=2015,profiles!I7082,IF($C$10=2016,profiles!K7082)))))</f>
        <v>58.493000000000002</v>
      </c>
      <c r="C7095" s="6">
        <f>IF($C$10=2012,profiles!D7082,IF($C$10=2013,profiles!F7082,IF($C$10=2014,profiles!H7082,IF($C$10=2015,profiles!J7082,IF($C$10=2016,profiles!L7082)))))</f>
        <v>0.1410725377872869</v>
      </c>
      <c r="D7095" s="11">
        <f t="shared" si="1112"/>
        <v>28.214507557457381</v>
      </c>
      <c r="E7095" s="11">
        <f t="shared" si="1108"/>
        <v>0</v>
      </c>
      <c r="F7095" s="11">
        <f t="shared" si="1109"/>
        <v>28.214507557457381</v>
      </c>
      <c r="G7095" s="11">
        <f t="shared" si="1110"/>
        <v>30.278492442542621</v>
      </c>
      <c r="H7095" s="12">
        <f t="shared" si="1113"/>
        <v>0</v>
      </c>
      <c r="I7095" s="12">
        <f t="shared" si="1107"/>
        <v>0</v>
      </c>
      <c r="J7095" s="12">
        <f t="shared" si="1114"/>
        <v>0</v>
      </c>
      <c r="K7095" s="12">
        <f t="shared" si="1115"/>
        <v>0</v>
      </c>
      <c r="L7095" s="12">
        <f t="shared" si="1116"/>
        <v>30.278492442542621</v>
      </c>
      <c r="M7095" s="12">
        <f t="shared" si="1111"/>
        <v>30.278492442542621</v>
      </c>
      <c r="N7095" s="13"/>
    </row>
    <row r="7096" spans="1:14" x14ac:dyDescent="0.2">
      <c r="A7096" s="10" t="s">
        <v>7078</v>
      </c>
      <c r="B7096" s="6">
        <f>IF($C$10=2012,profiles!C7083,IF($C$10=2013,profiles!E7083,IF($C$10=2014,profiles!G7083,IF($C$10=2015,profiles!I7083,IF($C$10=2016,profiles!K7083)))))</f>
        <v>53.46</v>
      </c>
      <c r="C7096" s="6">
        <f>IF($C$10=2012,profiles!D7083,IF($C$10=2013,profiles!F7083,IF($C$10=2014,profiles!H7083,IF($C$10=2015,profiles!J7083,IF($C$10=2016,profiles!L7083)))))</f>
        <v>0.12644074815377182</v>
      </c>
      <c r="D7096" s="11">
        <f t="shared" si="1112"/>
        <v>25.288149630754365</v>
      </c>
      <c r="E7096" s="11">
        <f t="shared" si="1108"/>
        <v>0</v>
      </c>
      <c r="F7096" s="11">
        <f t="shared" si="1109"/>
        <v>25.288149630754365</v>
      </c>
      <c r="G7096" s="11">
        <f t="shared" si="1110"/>
        <v>28.171850369245636</v>
      </c>
      <c r="H7096" s="12">
        <f t="shared" si="1113"/>
        <v>0</v>
      </c>
      <c r="I7096" s="12">
        <f t="shared" si="1107"/>
        <v>0</v>
      </c>
      <c r="J7096" s="12">
        <f t="shared" si="1114"/>
        <v>0</v>
      </c>
      <c r="K7096" s="12">
        <f t="shared" si="1115"/>
        <v>0</v>
      </c>
      <c r="L7096" s="12">
        <f t="shared" si="1116"/>
        <v>28.171850369245636</v>
      </c>
      <c r="M7096" s="12">
        <f t="shared" si="1111"/>
        <v>28.171850369245636</v>
      </c>
      <c r="N7096" s="13"/>
    </row>
    <row r="7097" spans="1:14" x14ac:dyDescent="0.2">
      <c r="A7097" s="10" t="s">
        <v>7079</v>
      </c>
      <c r="B7097" s="6">
        <f>IF($C$10=2012,profiles!C7084,IF($C$10=2013,profiles!E7084,IF($C$10=2014,profiles!G7084,IF($C$10=2015,profiles!I7084,IF($C$10=2016,profiles!K7084)))))</f>
        <v>49.811</v>
      </c>
      <c r="C7097" s="6">
        <f>IF($C$10=2012,profiles!D7084,IF($C$10=2013,profiles!F7084,IF($C$10=2014,profiles!H7084,IF($C$10=2015,profiles!J7084,IF($C$10=2016,profiles!L7084)))))</f>
        <v>0.12229322218695227</v>
      </c>
      <c r="D7097" s="11">
        <f t="shared" si="1112"/>
        <v>24.458644437390454</v>
      </c>
      <c r="E7097" s="11">
        <f t="shared" si="1108"/>
        <v>0</v>
      </c>
      <c r="F7097" s="11">
        <f t="shared" si="1109"/>
        <v>24.458644437390454</v>
      </c>
      <c r="G7097" s="11">
        <f t="shared" si="1110"/>
        <v>25.352355562609546</v>
      </c>
      <c r="H7097" s="12">
        <f t="shared" si="1113"/>
        <v>0</v>
      </c>
      <c r="I7097" s="12">
        <f t="shared" si="1107"/>
        <v>0</v>
      </c>
      <c r="J7097" s="12">
        <f t="shared" si="1114"/>
        <v>0</v>
      </c>
      <c r="K7097" s="12">
        <f t="shared" si="1115"/>
        <v>0</v>
      </c>
      <c r="L7097" s="12">
        <f t="shared" si="1116"/>
        <v>25.352355562609546</v>
      </c>
      <c r="M7097" s="12">
        <f t="shared" si="1111"/>
        <v>25.352355562609546</v>
      </c>
      <c r="N7097" s="13"/>
    </row>
    <row r="7098" spans="1:14" x14ac:dyDescent="0.2">
      <c r="A7098" s="10" t="s">
        <v>7080</v>
      </c>
      <c r="B7098" s="6">
        <f>IF($C$10=2012,profiles!C7085,IF($C$10=2013,profiles!E7085,IF($C$10=2014,profiles!G7085,IF($C$10=2015,profiles!I7085,IF($C$10=2016,profiles!K7085)))))</f>
        <v>47.784999999999997</v>
      </c>
      <c r="C7098" s="6">
        <f>IF($C$10=2012,profiles!D7085,IF($C$10=2013,profiles!F7085,IF($C$10=2014,profiles!H7085,IF($C$10=2015,profiles!J7085,IF($C$10=2016,profiles!L7085)))))</f>
        <v>0.11693832203927847</v>
      </c>
      <c r="D7098" s="11">
        <f t="shared" si="1112"/>
        <v>23.387664407855695</v>
      </c>
      <c r="E7098" s="11">
        <f t="shared" si="1108"/>
        <v>0</v>
      </c>
      <c r="F7098" s="11">
        <f t="shared" si="1109"/>
        <v>23.387664407855695</v>
      </c>
      <c r="G7098" s="11">
        <f t="shared" si="1110"/>
        <v>24.397335592144302</v>
      </c>
      <c r="H7098" s="12">
        <f t="shared" si="1113"/>
        <v>0</v>
      </c>
      <c r="I7098" s="12">
        <f t="shared" si="1107"/>
        <v>0</v>
      </c>
      <c r="J7098" s="12">
        <f t="shared" si="1114"/>
        <v>0</v>
      </c>
      <c r="K7098" s="12">
        <f t="shared" si="1115"/>
        <v>0</v>
      </c>
      <c r="L7098" s="12">
        <f t="shared" si="1116"/>
        <v>24.397335592144302</v>
      </c>
      <c r="M7098" s="12">
        <f t="shared" si="1111"/>
        <v>24.397335592144302</v>
      </c>
      <c r="N7098" s="13"/>
    </row>
    <row r="7099" spans="1:14" x14ac:dyDescent="0.2">
      <c r="A7099" s="10" t="s">
        <v>7081</v>
      </c>
      <c r="B7099" s="6">
        <f>IF($C$10=2012,profiles!C7086,IF($C$10=2013,profiles!E7086,IF($C$10=2014,profiles!G7086,IF($C$10=2015,profiles!I7086,IF($C$10=2016,profiles!K7086)))))</f>
        <v>46.697000000000003</v>
      </c>
      <c r="C7099" s="6">
        <f>IF($C$10=2012,profiles!D7086,IF($C$10=2013,profiles!F7086,IF($C$10=2014,profiles!H7086,IF($C$10=2015,profiles!J7086,IF($C$10=2016,profiles!L7086)))))</f>
        <v>0.10918199759857571</v>
      </c>
      <c r="D7099" s="11">
        <f t="shared" si="1112"/>
        <v>21.83639951971514</v>
      </c>
      <c r="E7099" s="11">
        <f t="shared" si="1108"/>
        <v>0</v>
      </c>
      <c r="F7099" s="11">
        <f t="shared" si="1109"/>
        <v>21.83639951971514</v>
      </c>
      <c r="G7099" s="11">
        <f t="shared" si="1110"/>
        <v>24.860600480284862</v>
      </c>
      <c r="H7099" s="12">
        <f t="shared" si="1113"/>
        <v>0</v>
      </c>
      <c r="I7099" s="12">
        <f t="shared" si="1107"/>
        <v>0</v>
      </c>
      <c r="J7099" s="12">
        <f t="shared" si="1114"/>
        <v>0</v>
      </c>
      <c r="K7099" s="12">
        <f t="shared" si="1115"/>
        <v>0</v>
      </c>
      <c r="L7099" s="12">
        <f t="shared" si="1116"/>
        <v>24.860600480284862</v>
      </c>
      <c r="M7099" s="12">
        <f t="shared" si="1111"/>
        <v>24.860600480284862</v>
      </c>
      <c r="N7099" s="13"/>
    </row>
    <row r="7100" spans="1:14" x14ac:dyDescent="0.2">
      <c r="A7100" s="10" t="s">
        <v>7082</v>
      </c>
      <c r="B7100" s="6">
        <f>IF($C$10=2012,profiles!C7087,IF($C$10=2013,profiles!E7087,IF($C$10=2014,profiles!G7087,IF($C$10=2015,profiles!I7087,IF($C$10=2016,profiles!K7087)))))</f>
        <v>47.222000000000001</v>
      </c>
      <c r="C7100" s="6">
        <f>IF($C$10=2012,profiles!D7087,IF($C$10=2013,profiles!F7087,IF($C$10=2014,profiles!H7087,IF($C$10=2015,profiles!J7087,IF($C$10=2016,profiles!L7087)))))</f>
        <v>0.10248837241398347</v>
      </c>
      <c r="D7100" s="11">
        <f t="shared" si="1112"/>
        <v>20.497674482796693</v>
      </c>
      <c r="E7100" s="11">
        <f t="shared" si="1108"/>
        <v>0</v>
      </c>
      <c r="F7100" s="11">
        <f t="shared" si="1109"/>
        <v>20.497674482796693</v>
      </c>
      <c r="G7100" s="11">
        <f t="shared" si="1110"/>
        <v>26.724325517203308</v>
      </c>
      <c r="H7100" s="12">
        <f t="shared" si="1113"/>
        <v>0</v>
      </c>
      <c r="I7100" s="12">
        <f t="shared" si="1107"/>
        <v>0</v>
      </c>
      <c r="J7100" s="12">
        <f t="shared" si="1114"/>
        <v>0</v>
      </c>
      <c r="K7100" s="12">
        <f t="shared" si="1115"/>
        <v>0</v>
      </c>
      <c r="L7100" s="12">
        <f t="shared" si="1116"/>
        <v>26.724325517203308</v>
      </c>
      <c r="M7100" s="12">
        <f t="shared" si="1111"/>
        <v>26.724325517203308</v>
      </c>
      <c r="N7100" s="13"/>
    </row>
    <row r="7101" spans="1:14" x14ac:dyDescent="0.2">
      <c r="A7101" s="10" t="s">
        <v>7083</v>
      </c>
      <c r="B7101" s="6">
        <f>IF($C$10=2012,profiles!C7088,IF($C$10=2013,profiles!E7088,IF($C$10=2014,profiles!G7088,IF($C$10=2015,profiles!I7088,IF($C$10=2016,profiles!K7088)))))</f>
        <v>48.521000000000001</v>
      </c>
      <c r="C7101" s="6">
        <f>IF($C$10=2012,profiles!D7088,IF($C$10=2013,profiles!F7088,IF($C$10=2014,profiles!H7088,IF($C$10=2015,profiles!J7088,IF($C$10=2016,profiles!L7088)))))</f>
        <v>9.4041983521260891E-2</v>
      </c>
      <c r="D7101" s="11">
        <f t="shared" si="1112"/>
        <v>18.808396704252178</v>
      </c>
      <c r="E7101" s="11">
        <f t="shared" si="1108"/>
        <v>0</v>
      </c>
      <c r="F7101" s="11">
        <f t="shared" si="1109"/>
        <v>18.808396704252178</v>
      </c>
      <c r="G7101" s="11">
        <f t="shared" si="1110"/>
        <v>29.712603295747822</v>
      </c>
      <c r="H7101" s="12">
        <f t="shared" si="1113"/>
        <v>0</v>
      </c>
      <c r="I7101" s="12">
        <f t="shared" si="1107"/>
        <v>0</v>
      </c>
      <c r="J7101" s="12">
        <f t="shared" si="1114"/>
        <v>0</v>
      </c>
      <c r="K7101" s="12">
        <f t="shared" si="1115"/>
        <v>0</v>
      </c>
      <c r="L7101" s="12">
        <f t="shared" si="1116"/>
        <v>29.712603295747822</v>
      </c>
      <c r="M7101" s="12">
        <f t="shared" si="1111"/>
        <v>29.712603295747822</v>
      </c>
      <c r="N7101" s="13"/>
    </row>
    <row r="7102" spans="1:14" x14ac:dyDescent="0.2">
      <c r="A7102" s="10" t="s">
        <v>7084</v>
      </c>
      <c r="B7102" s="6">
        <f>IF($C$10=2012,profiles!C7089,IF($C$10=2013,profiles!E7089,IF($C$10=2014,profiles!G7089,IF($C$10=2015,profiles!I7089,IF($C$10=2016,profiles!K7089)))))</f>
        <v>52.287999999999997</v>
      </c>
      <c r="C7102" s="6">
        <f>IF($C$10=2012,profiles!D7089,IF($C$10=2013,profiles!F7089,IF($C$10=2014,profiles!H7089,IF($C$10=2015,profiles!J7089,IF($C$10=2016,profiles!L7089)))))</f>
        <v>8.5112549512124436E-2</v>
      </c>
      <c r="D7102" s="11">
        <f t="shared" si="1112"/>
        <v>17.022509902424886</v>
      </c>
      <c r="E7102" s="11">
        <f t="shared" si="1108"/>
        <v>0</v>
      </c>
      <c r="F7102" s="11">
        <f t="shared" si="1109"/>
        <v>17.022509902424886</v>
      </c>
      <c r="G7102" s="11">
        <f t="shared" si="1110"/>
        <v>35.26549009757511</v>
      </c>
      <c r="H7102" s="12">
        <f t="shared" si="1113"/>
        <v>0</v>
      </c>
      <c r="I7102" s="12">
        <f t="shared" si="1107"/>
        <v>0</v>
      </c>
      <c r="J7102" s="12">
        <f t="shared" si="1114"/>
        <v>0</v>
      </c>
      <c r="K7102" s="12">
        <f t="shared" si="1115"/>
        <v>0</v>
      </c>
      <c r="L7102" s="12">
        <f t="shared" si="1116"/>
        <v>35.26549009757511</v>
      </c>
      <c r="M7102" s="12">
        <f t="shared" si="1111"/>
        <v>35.26549009757511</v>
      </c>
      <c r="N7102" s="13"/>
    </row>
    <row r="7103" spans="1:14" x14ac:dyDescent="0.2">
      <c r="A7103" s="10" t="s">
        <v>7085</v>
      </c>
      <c r="B7103" s="6">
        <f>IF($C$10=2012,profiles!C7090,IF($C$10=2013,profiles!E7090,IF($C$10=2014,profiles!G7090,IF($C$10=2015,profiles!I7090,IF($C$10=2016,profiles!K7090)))))</f>
        <v>61.170999999999999</v>
      </c>
      <c r="C7103" s="6">
        <f>IF($C$10=2012,profiles!D7090,IF($C$10=2013,profiles!F7090,IF($C$10=2014,profiles!H7090,IF($C$10=2015,profiles!J7090,IF($C$10=2016,profiles!L7090)))))</f>
        <v>7.5575858785210545E-2</v>
      </c>
      <c r="D7103" s="11">
        <f t="shared" si="1112"/>
        <v>15.115171757042109</v>
      </c>
      <c r="E7103" s="11">
        <f t="shared" si="1108"/>
        <v>0</v>
      </c>
      <c r="F7103" s="11">
        <f t="shared" si="1109"/>
        <v>15.115171757042109</v>
      </c>
      <c r="G7103" s="11">
        <f t="shared" si="1110"/>
        <v>46.055828242957887</v>
      </c>
      <c r="H7103" s="12">
        <f t="shared" si="1113"/>
        <v>0</v>
      </c>
      <c r="I7103" s="12">
        <f t="shared" si="1107"/>
        <v>0</v>
      </c>
      <c r="J7103" s="12">
        <f t="shared" si="1114"/>
        <v>0</v>
      </c>
      <c r="K7103" s="12">
        <f t="shared" si="1115"/>
        <v>0</v>
      </c>
      <c r="L7103" s="12">
        <f t="shared" si="1116"/>
        <v>46.055828242957887</v>
      </c>
      <c r="M7103" s="12">
        <f t="shared" si="1111"/>
        <v>46.055828242957887</v>
      </c>
      <c r="N7103" s="13"/>
    </row>
    <row r="7104" spans="1:14" x14ac:dyDescent="0.2">
      <c r="A7104" s="10" t="s">
        <v>7086</v>
      </c>
      <c r="B7104" s="6">
        <f>IF($C$10=2012,profiles!C7091,IF($C$10=2013,profiles!E7091,IF($C$10=2014,profiles!G7091,IF($C$10=2015,profiles!I7091,IF($C$10=2016,profiles!K7091)))))</f>
        <v>68.683000000000007</v>
      </c>
      <c r="C7104" s="6">
        <f>IF($C$10=2012,profiles!D7091,IF($C$10=2013,profiles!F7091,IF($C$10=2014,profiles!H7091,IF($C$10=2015,profiles!J7091,IF($C$10=2016,profiles!L7091)))))</f>
        <v>6.6687828643195279E-2</v>
      </c>
      <c r="D7104" s="11">
        <f t="shared" si="1112"/>
        <v>13.337565728639056</v>
      </c>
      <c r="E7104" s="11">
        <f t="shared" si="1108"/>
        <v>0</v>
      </c>
      <c r="F7104" s="11">
        <f t="shared" si="1109"/>
        <v>13.337565728639056</v>
      </c>
      <c r="G7104" s="11">
        <f t="shared" si="1110"/>
        <v>55.345434271360951</v>
      </c>
      <c r="H7104" s="12">
        <f t="shared" si="1113"/>
        <v>0</v>
      </c>
      <c r="I7104" s="12">
        <f t="shared" si="1107"/>
        <v>0</v>
      </c>
      <c r="J7104" s="12">
        <f t="shared" si="1114"/>
        <v>0</v>
      </c>
      <c r="K7104" s="12">
        <f t="shared" si="1115"/>
        <v>0</v>
      </c>
      <c r="L7104" s="12">
        <f t="shared" si="1116"/>
        <v>55.345434271360951</v>
      </c>
      <c r="M7104" s="12">
        <f t="shared" si="1111"/>
        <v>55.345434271360951</v>
      </c>
      <c r="N7104" s="13"/>
    </row>
    <row r="7105" spans="1:14" x14ac:dyDescent="0.2">
      <c r="A7105" s="10" t="s">
        <v>7087</v>
      </c>
      <c r="B7105" s="6">
        <f>IF($C$10=2012,profiles!C7092,IF($C$10=2013,profiles!E7092,IF($C$10=2014,profiles!G7092,IF($C$10=2015,profiles!I7092,IF($C$10=2016,profiles!K7092)))))</f>
        <v>70.662999999999997</v>
      </c>
      <c r="C7105" s="6">
        <f>IF($C$10=2012,profiles!D7092,IF($C$10=2013,profiles!F7092,IF($C$10=2014,profiles!H7092,IF($C$10=2015,profiles!J7092,IF($C$10=2016,profiles!L7092)))))</f>
        <v>5.959396607643154E-2</v>
      </c>
      <c r="D7105" s="11">
        <f t="shared" si="1112"/>
        <v>11.918793215286309</v>
      </c>
      <c r="E7105" s="11">
        <f t="shared" si="1108"/>
        <v>0</v>
      </c>
      <c r="F7105" s="11">
        <f t="shared" si="1109"/>
        <v>11.918793215286309</v>
      </c>
      <c r="G7105" s="11">
        <f t="shared" si="1110"/>
        <v>58.74420678471369</v>
      </c>
      <c r="H7105" s="12">
        <f t="shared" si="1113"/>
        <v>0</v>
      </c>
      <c r="I7105" s="12">
        <f t="shared" si="1107"/>
        <v>0</v>
      </c>
      <c r="J7105" s="12">
        <f t="shared" si="1114"/>
        <v>0</v>
      </c>
      <c r="K7105" s="12">
        <f t="shared" si="1115"/>
        <v>0</v>
      </c>
      <c r="L7105" s="12">
        <f t="shared" si="1116"/>
        <v>58.74420678471369</v>
      </c>
      <c r="M7105" s="12">
        <f t="shared" si="1111"/>
        <v>58.74420678471369</v>
      </c>
      <c r="N7105" s="13"/>
    </row>
    <row r="7106" spans="1:14" x14ac:dyDescent="0.2">
      <c r="A7106" s="10" t="s">
        <v>7088</v>
      </c>
      <c r="B7106" s="6">
        <f>IF($C$10=2012,profiles!C7093,IF($C$10=2013,profiles!E7093,IF($C$10=2014,profiles!G7093,IF($C$10=2015,profiles!I7093,IF($C$10=2016,profiles!K7093)))))</f>
        <v>70.668000000000006</v>
      </c>
      <c r="C7106" s="6">
        <f>IF($C$10=2012,profiles!D7093,IF($C$10=2013,profiles!F7093,IF($C$10=2014,profiles!H7093,IF($C$10=2015,profiles!J7093,IF($C$10=2016,profiles!L7093)))))</f>
        <v>6.6287591261023779E-2</v>
      </c>
      <c r="D7106" s="11">
        <f t="shared" si="1112"/>
        <v>13.257518252204756</v>
      </c>
      <c r="E7106" s="11">
        <f t="shared" si="1108"/>
        <v>0</v>
      </c>
      <c r="F7106" s="11">
        <f t="shared" si="1109"/>
        <v>13.257518252204756</v>
      </c>
      <c r="G7106" s="11">
        <f t="shared" si="1110"/>
        <v>57.410481747795252</v>
      </c>
      <c r="H7106" s="12">
        <f t="shared" si="1113"/>
        <v>0</v>
      </c>
      <c r="I7106" s="12">
        <f t="shared" si="1107"/>
        <v>0</v>
      </c>
      <c r="J7106" s="12">
        <f t="shared" si="1114"/>
        <v>0</v>
      </c>
      <c r="K7106" s="12">
        <f t="shared" si="1115"/>
        <v>0</v>
      </c>
      <c r="L7106" s="12">
        <f t="shared" si="1116"/>
        <v>57.410481747795252</v>
      </c>
      <c r="M7106" s="12">
        <f t="shared" si="1111"/>
        <v>57.410481747795252</v>
      </c>
      <c r="N7106" s="13"/>
    </row>
    <row r="7107" spans="1:14" x14ac:dyDescent="0.2">
      <c r="A7107" s="10" t="s">
        <v>7089</v>
      </c>
      <c r="B7107" s="6">
        <f>IF($C$10=2012,profiles!C7094,IF($C$10=2013,profiles!E7094,IF($C$10=2014,profiles!G7094,IF($C$10=2015,profiles!I7094,IF($C$10=2016,profiles!K7094)))))</f>
        <v>71.742000000000004</v>
      </c>
      <c r="C7107" s="6">
        <f>IF($C$10=2012,profiles!D7094,IF($C$10=2013,profiles!F7094,IF($C$10=2014,profiles!H7094,IF($C$10=2015,profiles!J7094,IF($C$10=2016,profiles!L7094)))))</f>
        <v>8.0323502215106896E-2</v>
      </c>
      <c r="D7107" s="11">
        <f t="shared" si="1112"/>
        <v>16.06470044302138</v>
      </c>
      <c r="E7107" s="11">
        <f t="shared" si="1108"/>
        <v>0</v>
      </c>
      <c r="F7107" s="11">
        <f t="shared" si="1109"/>
        <v>16.06470044302138</v>
      </c>
      <c r="G7107" s="11">
        <f t="shared" si="1110"/>
        <v>55.677299556978625</v>
      </c>
      <c r="H7107" s="12">
        <f t="shared" si="1113"/>
        <v>0</v>
      </c>
      <c r="I7107" s="12">
        <f t="shared" si="1107"/>
        <v>0</v>
      </c>
      <c r="J7107" s="12">
        <f t="shared" si="1114"/>
        <v>0</v>
      </c>
      <c r="K7107" s="12">
        <f t="shared" si="1115"/>
        <v>0</v>
      </c>
      <c r="L7107" s="12">
        <f t="shared" si="1116"/>
        <v>55.677299556978625</v>
      </c>
      <c r="M7107" s="12">
        <f t="shared" si="1111"/>
        <v>55.677299556978625</v>
      </c>
      <c r="N7107" s="13"/>
    </row>
    <row r="7108" spans="1:14" x14ac:dyDescent="0.2">
      <c r="A7108" s="10" t="s">
        <v>7090</v>
      </c>
      <c r="B7108" s="6">
        <f>IF($C$10=2012,profiles!C7095,IF($C$10=2013,profiles!E7095,IF($C$10=2014,profiles!G7095,IF($C$10=2015,profiles!I7095,IF($C$10=2016,profiles!K7095)))))</f>
        <v>72.552999999999997</v>
      </c>
      <c r="C7108" s="6">
        <f>IF($C$10=2012,profiles!D7095,IF($C$10=2013,profiles!F7095,IF($C$10=2014,profiles!H7095,IF($C$10=2015,profiles!J7095,IF($C$10=2016,profiles!L7095)))))</f>
        <v>9.3462329381564235E-2</v>
      </c>
      <c r="D7108" s="11">
        <f t="shared" si="1112"/>
        <v>18.692465876312848</v>
      </c>
      <c r="E7108" s="11">
        <f t="shared" si="1108"/>
        <v>0</v>
      </c>
      <c r="F7108" s="11">
        <f t="shared" si="1109"/>
        <v>18.692465876312848</v>
      </c>
      <c r="G7108" s="11">
        <f t="shared" si="1110"/>
        <v>53.860534123687145</v>
      </c>
      <c r="H7108" s="12">
        <f t="shared" si="1113"/>
        <v>0</v>
      </c>
      <c r="I7108" s="12">
        <f t="shared" si="1107"/>
        <v>0</v>
      </c>
      <c r="J7108" s="12">
        <f t="shared" si="1114"/>
        <v>0</v>
      </c>
      <c r="K7108" s="12">
        <f t="shared" si="1115"/>
        <v>0</v>
      </c>
      <c r="L7108" s="12">
        <f t="shared" si="1116"/>
        <v>53.860534123687145</v>
      </c>
      <c r="M7108" s="12">
        <f t="shared" si="1111"/>
        <v>53.860534123687145</v>
      </c>
      <c r="N7108" s="13"/>
    </row>
    <row r="7109" spans="1:14" x14ac:dyDescent="0.2">
      <c r="A7109" s="10" t="s">
        <v>7091</v>
      </c>
      <c r="B7109" s="6">
        <f>IF($C$10=2012,profiles!C7096,IF($C$10=2013,profiles!E7096,IF($C$10=2014,profiles!G7096,IF($C$10=2015,profiles!I7096,IF($C$10=2016,profiles!K7096)))))</f>
        <v>71.709000000000003</v>
      </c>
      <c r="C7109" s="6">
        <f>IF($C$10=2012,profiles!D7096,IF($C$10=2013,profiles!F7096,IF($C$10=2014,profiles!H7096,IF($C$10=2015,profiles!J7096,IF($C$10=2016,profiles!L7096)))))</f>
        <v>0.10218474405509474</v>
      </c>
      <c r="D7109" s="11">
        <f t="shared" si="1112"/>
        <v>20.436948811018947</v>
      </c>
      <c r="E7109" s="11">
        <f t="shared" si="1108"/>
        <v>0</v>
      </c>
      <c r="F7109" s="11">
        <f t="shared" si="1109"/>
        <v>20.436948811018947</v>
      </c>
      <c r="G7109" s="11">
        <f t="shared" si="1110"/>
        <v>51.272051188981052</v>
      </c>
      <c r="H7109" s="12">
        <f t="shared" si="1113"/>
        <v>0</v>
      </c>
      <c r="I7109" s="12">
        <f t="shared" si="1107"/>
        <v>0</v>
      </c>
      <c r="J7109" s="12">
        <f t="shared" si="1114"/>
        <v>0</v>
      </c>
      <c r="K7109" s="12">
        <f t="shared" si="1115"/>
        <v>0</v>
      </c>
      <c r="L7109" s="12">
        <f t="shared" si="1116"/>
        <v>51.272051188981052</v>
      </c>
      <c r="M7109" s="12">
        <f t="shared" si="1111"/>
        <v>51.272051188981052</v>
      </c>
      <c r="N7109" s="13"/>
    </row>
    <row r="7110" spans="1:14" x14ac:dyDescent="0.2">
      <c r="A7110" s="10" t="s">
        <v>7092</v>
      </c>
      <c r="B7110" s="6">
        <f>IF($C$10=2012,profiles!C7097,IF($C$10=2013,profiles!E7097,IF($C$10=2014,profiles!G7097,IF($C$10=2015,profiles!I7097,IF($C$10=2016,profiles!K7097)))))</f>
        <v>71.063999999999993</v>
      </c>
      <c r="C7110" s="6">
        <f>IF($C$10=2012,profiles!D7097,IF($C$10=2013,profiles!F7097,IF($C$10=2014,profiles!H7097,IF($C$10=2015,profiles!J7097,IF($C$10=2016,profiles!L7097)))))</f>
        <v>0.10054239065928758</v>
      </c>
      <c r="D7110" s="11">
        <f t="shared" si="1112"/>
        <v>20.108478131857517</v>
      </c>
      <c r="E7110" s="11">
        <f t="shared" si="1108"/>
        <v>0</v>
      </c>
      <c r="F7110" s="11">
        <f t="shared" si="1109"/>
        <v>20.108478131857517</v>
      </c>
      <c r="G7110" s="11">
        <f t="shared" si="1110"/>
        <v>50.955521868142476</v>
      </c>
      <c r="H7110" s="12">
        <f t="shared" si="1113"/>
        <v>0</v>
      </c>
      <c r="I7110" s="12">
        <f t="shared" si="1107"/>
        <v>0</v>
      </c>
      <c r="J7110" s="12">
        <f t="shared" si="1114"/>
        <v>0</v>
      </c>
      <c r="K7110" s="12">
        <f t="shared" si="1115"/>
        <v>0</v>
      </c>
      <c r="L7110" s="12">
        <f t="shared" si="1116"/>
        <v>50.955521868142476</v>
      </c>
      <c r="M7110" s="12">
        <f t="shared" si="1111"/>
        <v>50.955521868142476</v>
      </c>
      <c r="N7110" s="13"/>
    </row>
    <row r="7111" spans="1:14" x14ac:dyDescent="0.2">
      <c r="A7111" s="10" t="s">
        <v>7093</v>
      </c>
      <c r="B7111" s="6">
        <f>IF($C$10=2012,profiles!C7098,IF($C$10=2013,profiles!E7098,IF($C$10=2014,profiles!G7098,IF($C$10=2015,profiles!I7098,IF($C$10=2016,profiles!K7098)))))</f>
        <v>69.72</v>
      </c>
      <c r="C7111" s="6">
        <f>IF($C$10=2012,profiles!D7098,IF($C$10=2013,profiles!F7098,IF($C$10=2014,profiles!H7098,IF($C$10=2015,profiles!J7098,IF($C$10=2016,profiles!L7098)))))</f>
        <v>9.3821162896614546E-2</v>
      </c>
      <c r="D7111" s="11">
        <f t="shared" si="1112"/>
        <v>18.764232579322908</v>
      </c>
      <c r="E7111" s="11">
        <f t="shared" si="1108"/>
        <v>0</v>
      </c>
      <c r="F7111" s="11">
        <f t="shared" si="1109"/>
        <v>18.764232579322908</v>
      </c>
      <c r="G7111" s="11">
        <f t="shared" si="1110"/>
        <v>50.955767420677091</v>
      </c>
      <c r="H7111" s="12">
        <f t="shared" si="1113"/>
        <v>0</v>
      </c>
      <c r="I7111" s="12">
        <f t="shared" si="1107"/>
        <v>0</v>
      </c>
      <c r="J7111" s="12">
        <f t="shared" si="1114"/>
        <v>0</v>
      </c>
      <c r="K7111" s="12">
        <f t="shared" si="1115"/>
        <v>0</v>
      </c>
      <c r="L7111" s="12">
        <f t="shared" si="1116"/>
        <v>50.955767420677091</v>
      </c>
      <c r="M7111" s="12">
        <f t="shared" si="1111"/>
        <v>50.955767420677091</v>
      </c>
      <c r="N7111" s="13"/>
    </row>
    <row r="7112" spans="1:14" x14ac:dyDescent="0.2">
      <c r="A7112" s="10" t="s">
        <v>7094</v>
      </c>
      <c r="B7112" s="6">
        <f>IF($C$10=2012,profiles!C7099,IF($C$10=2013,profiles!E7099,IF($C$10=2014,profiles!G7099,IF($C$10=2015,profiles!I7099,IF($C$10=2016,profiles!K7099)))))</f>
        <v>68.394000000000005</v>
      </c>
      <c r="C7112" s="6">
        <f>IF($C$10=2012,profiles!D7099,IF($C$10=2013,profiles!F7099,IF($C$10=2014,profiles!H7099,IF($C$10=2015,profiles!J7099,IF($C$10=2016,profiles!L7099)))))</f>
        <v>8.0599527995914813E-2</v>
      </c>
      <c r="D7112" s="11">
        <f t="shared" si="1112"/>
        <v>16.119905599182964</v>
      </c>
      <c r="E7112" s="11">
        <f t="shared" si="1108"/>
        <v>0</v>
      </c>
      <c r="F7112" s="11">
        <f t="shared" si="1109"/>
        <v>16.119905599182964</v>
      </c>
      <c r="G7112" s="11">
        <f t="shared" si="1110"/>
        <v>52.274094400817042</v>
      </c>
      <c r="H7112" s="12">
        <f t="shared" si="1113"/>
        <v>0</v>
      </c>
      <c r="I7112" s="12">
        <f t="shared" si="1107"/>
        <v>0</v>
      </c>
      <c r="J7112" s="12">
        <f t="shared" si="1114"/>
        <v>0</v>
      </c>
      <c r="K7112" s="12">
        <f t="shared" si="1115"/>
        <v>0</v>
      </c>
      <c r="L7112" s="12">
        <f t="shared" si="1116"/>
        <v>52.274094400817042</v>
      </c>
      <c r="M7112" s="12">
        <f t="shared" si="1111"/>
        <v>52.274094400817042</v>
      </c>
      <c r="N7112" s="13"/>
    </row>
    <row r="7113" spans="1:14" x14ac:dyDescent="0.2">
      <c r="A7113" s="10" t="s">
        <v>7095</v>
      </c>
      <c r="B7113" s="6">
        <f>IF($C$10=2012,profiles!C7100,IF($C$10=2013,profiles!E7100,IF($C$10=2014,profiles!G7100,IF($C$10=2015,profiles!I7100,IF($C$10=2016,profiles!K7100)))))</f>
        <v>67.233000000000004</v>
      </c>
      <c r="C7113" s="6">
        <f>IF($C$10=2012,profiles!D7100,IF($C$10=2013,profiles!F7100,IF($C$10=2014,profiles!H7100,IF($C$10=2015,profiles!J7100,IF($C$10=2016,profiles!L7100)))))</f>
        <v>5.7109734049160192E-2</v>
      </c>
      <c r="D7113" s="11">
        <f t="shared" si="1112"/>
        <v>11.421946809832038</v>
      </c>
      <c r="E7113" s="11">
        <f t="shared" si="1108"/>
        <v>0</v>
      </c>
      <c r="F7113" s="11">
        <f t="shared" si="1109"/>
        <v>11.421946809832038</v>
      </c>
      <c r="G7113" s="11">
        <f t="shared" si="1110"/>
        <v>55.811053190167968</v>
      </c>
      <c r="H7113" s="12">
        <f t="shared" si="1113"/>
        <v>0</v>
      </c>
      <c r="I7113" s="12">
        <f t="shared" si="1107"/>
        <v>0</v>
      </c>
      <c r="J7113" s="12">
        <f t="shared" si="1114"/>
        <v>0</v>
      </c>
      <c r="K7113" s="12">
        <f t="shared" si="1115"/>
        <v>0</v>
      </c>
      <c r="L7113" s="12">
        <f t="shared" si="1116"/>
        <v>55.811053190167968</v>
      </c>
      <c r="M7113" s="12">
        <f t="shared" si="1111"/>
        <v>55.811053190167968</v>
      </c>
      <c r="N7113" s="13"/>
    </row>
    <row r="7114" spans="1:14" x14ac:dyDescent="0.2">
      <c r="A7114" s="10" t="s">
        <v>7096</v>
      </c>
      <c r="B7114" s="6">
        <f>IF($C$10=2012,profiles!C7101,IF($C$10=2013,profiles!E7101,IF($C$10=2014,profiles!G7101,IF($C$10=2015,profiles!I7101,IF($C$10=2016,profiles!K7101)))))</f>
        <v>67.72</v>
      </c>
      <c r="C7114" s="6">
        <f>IF($C$10=2012,profiles!D7101,IF($C$10=2013,profiles!F7101,IF($C$10=2014,profiles!H7101,IF($C$10=2015,profiles!J7101,IF($C$10=2016,profiles!L7101)))))</f>
        <v>3.3399119477759226E-2</v>
      </c>
      <c r="D7114" s="11">
        <f t="shared" si="1112"/>
        <v>6.679823895551845</v>
      </c>
      <c r="E7114" s="11">
        <f t="shared" si="1108"/>
        <v>0</v>
      </c>
      <c r="F7114" s="11">
        <f t="shared" si="1109"/>
        <v>6.679823895551845</v>
      </c>
      <c r="G7114" s="11">
        <f t="shared" si="1110"/>
        <v>61.04017610444815</v>
      </c>
      <c r="H7114" s="12">
        <f t="shared" si="1113"/>
        <v>0</v>
      </c>
      <c r="I7114" s="12">
        <f t="shared" si="1107"/>
        <v>0</v>
      </c>
      <c r="J7114" s="12">
        <f t="shared" si="1114"/>
        <v>0</v>
      </c>
      <c r="K7114" s="12">
        <f t="shared" si="1115"/>
        <v>0</v>
      </c>
      <c r="L7114" s="12">
        <f t="shared" si="1116"/>
        <v>61.04017610444815</v>
      </c>
      <c r="M7114" s="12">
        <f t="shared" si="1111"/>
        <v>61.04017610444815</v>
      </c>
      <c r="N7114" s="13"/>
    </row>
    <row r="7115" spans="1:14" x14ac:dyDescent="0.2">
      <c r="A7115" s="10" t="s">
        <v>7097</v>
      </c>
      <c r="B7115" s="6">
        <f>IF($C$10=2012,profiles!C7102,IF($C$10=2013,profiles!E7102,IF($C$10=2014,profiles!G7102,IF($C$10=2015,profiles!I7102,IF($C$10=2016,profiles!K7102)))))</f>
        <v>70.683999999999997</v>
      </c>
      <c r="C7115" s="6">
        <f>IF($C$10=2012,profiles!D7102,IF($C$10=2013,profiles!F7102,IF($C$10=2014,profiles!H7102,IF($C$10=2015,profiles!J7102,IF($C$10=2016,profiles!L7102)))))</f>
        <v>2.6981520073974908E-2</v>
      </c>
      <c r="D7115" s="11">
        <f t="shared" si="1112"/>
        <v>5.3963040147949819</v>
      </c>
      <c r="E7115" s="11">
        <f t="shared" si="1108"/>
        <v>0</v>
      </c>
      <c r="F7115" s="11">
        <f t="shared" si="1109"/>
        <v>5.3963040147949819</v>
      </c>
      <c r="G7115" s="11">
        <f t="shared" si="1110"/>
        <v>65.287695985205019</v>
      </c>
      <c r="H7115" s="12">
        <f t="shared" si="1113"/>
        <v>0</v>
      </c>
      <c r="I7115" s="12">
        <f t="shared" si="1107"/>
        <v>0</v>
      </c>
      <c r="J7115" s="12">
        <f t="shared" si="1114"/>
        <v>0</v>
      </c>
      <c r="K7115" s="12">
        <f t="shared" si="1115"/>
        <v>0</v>
      </c>
      <c r="L7115" s="12">
        <f t="shared" si="1116"/>
        <v>65.287695985205019</v>
      </c>
      <c r="M7115" s="12">
        <f t="shared" si="1111"/>
        <v>65.287695985205019</v>
      </c>
      <c r="N7115" s="13"/>
    </row>
    <row r="7116" spans="1:14" x14ac:dyDescent="0.2">
      <c r="A7116" s="10" t="s">
        <v>7098</v>
      </c>
      <c r="B7116" s="6">
        <f>IF($C$10=2012,profiles!C7103,IF($C$10=2013,profiles!E7103,IF($C$10=2014,profiles!G7103,IF($C$10=2015,profiles!I7103,IF($C$10=2016,profiles!K7103)))))</f>
        <v>71.144999999999996</v>
      </c>
      <c r="C7116" s="6">
        <f>IF($C$10=2012,profiles!D7103,IF($C$10=2013,profiles!F7103,IF($C$10=2014,profiles!H7103,IF($C$10=2015,profiles!J7103,IF($C$10=2016,profiles!L7103)))))</f>
        <v>3.025242557654885E-2</v>
      </c>
      <c r="D7116" s="11">
        <f t="shared" si="1112"/>
        <v>6.0504851153097698</v>
      </c>
      <c r="E7116" s="11">
        <f t="shared" si="1108"/>
        <v>0</v>
      </c>
      <c r="F7116" s="11">
        <f t="shared" si="1109"/>
        <v>6.0504851153097698</v>
      </c>
      <c r="G7116" s="11">
        <f t="shared" si="1110"/>
        <v>65.094514884690227</v>
      </c>
      <c r="H7116" s="12">
        <f t="shared" si="1113"/>
        <v>0</v>
      </c>
      <c r="I7116" s="12">
        <f t="shared" si="1107"/>
        <v>0</v>
      </c>
      <c r="J7116" s="12">
        <f t="shared" si="1114"/>
        <v>0</v>
      </c>
      <c r="K7116" s="12">
        <f t="shared" si="1115"/>
        <v>0</v>
      </c>
      <c r="L7116" s="12">
        <f t="shared" si="1116"/>
        <v>65.094514884690227</v>
      </c>
      <c r="M7116" s="12">
        <f t="shared" si="1111"/>
        <v>65.094514884690227</v>
      </c>
      <c r="N7116" s="13"/>
    </row>
    <row r="7117" spans="1:14" x14ac:dyDescent="0.2">
      <c r="A7117" s="10" t="s">
        <v>7099</v>
      </c>
      <c r="B7117" s="6">
        <f>IF($C$10=2012,profiles!C7104,IF($C$10=2013,profiles!E7104,IF($C$10=2014,profiles!G7104,IF($C$10=2015,profiles!I7104,IF($C$10=2016,profiles!K7104)))))</f>
        <v>66.850999999999999</v>
      </c>
      <c r="C7117" s="6">
        <f>IF($C$10=2012,profiles!D7104,IF($C$10=2013,profiles!F7104,IF($C$10=2014,profiles!H7104,IF($C$10=2015,profiles!J7104,IF($C$10=2016,profiles!L7104)))))</f>
        <v>3.1466939012103727E-2</v>
      </c>
      <c r="D7117" s="11">
        <f t="shared" si="1112"/>
        <v>6.293387802420745</v>
      </c>
      <c r="E7117" s="11">
        <f t="shared" si="1108"/>
        <v>0</v>
      </c>
      <c r="F7117" s="11">
        <f t="shared" si="1109"/>
        <v>6.293387802420745</v>
      </c>
      <c r="G7117" s="11">
        <f t="shared" si="1110"/>
        <v>60.557612197579253</v>
      </c>
      <c r="H7117" s="12">
        <f t="shared" si="1113"/>
        <v>0</v>
      </c>
      <c r="I7117" s="12">
        <f t="shared" si="1107"/>
        <v>0</v>
      </c>
      <c r="J7117" s="12">
        <f t="shared" si="1114"/>
        <v>0</v>
      </c>
      <c r="K7117" s="12">
        <f t="shared" si="1115"/>
        <v>0</v>
      </c>
      <c r="L7117" s="12">
        <f t="shared" si="1116"/>
        <v>60.557612197579253</v>
      </c>
      <c r="M7117" s="12">
        <f t="shared" si="1111"/>
        <v>60.557612197579253</v>
      </c>
      <c r="N7117" s="13"/>
    </row>
    <row r="7118" spans="1:14" x14ac:dyDescent="0.2">
      <c r="A7118" s="10" t="s">
        <v>7100</v>
      </c>
      <c r="B7118" s="6">
        <f>IF($C$10=2012,profiles!C7105,IF($C$10=2013,profiles!E7105,IF($C$10=2014,profiles!G7105,IF($C$10=2015,profiles!I7105,IF($C$10=2016,profiles!K7105)))))</f>
        <v>62.332000000000001</v>
      </c>
      <c r="C7118" s="6">
        <f>IF($C$10=2012,profiles!D7105,IF($C$10=2013,profiles!F7105,IF($C$10=2014,profiles!H7105,IF($C$10=2015,profiles!J7105,IF($C$10=2016,profiles!L7105)))))</f>
        <v>3.3454324633920805E-2</v>
      </c>
      <c r="D7118" s="11">
        <f t="shared" si="1112"/>
        <v>6.6908649267841609</v>
      </c>
      <c r="E7118" s="11">
        <f t="shared" si="1108"/>
        <v>0</v>
      </c>
      <c r="F7118" s="11">
        <f t="shared" si="1109"/>
        <v>6.6908649267841609</v>
      </c>
      <c r="G7118" s="11">
        <f t="shared" si="1110"/>
        <v>55.641135073215843</v>
      </c>
      <c r="H7118" s="12">
        <f t="shared" si="1113"/>
        <v>0</v>
      </c>
      <c r="I7118" s="12">
        <f t="shared" si="1107"/>
        <v>0</v>
      </c>
      <c r="J7118" s="12">
        <f t="shared" si="1114"/>
        <v>0</v>
      </c>
      <c r="K7118" s="12">
        <f t="shared" si="1115"/>
        <v>0</v>
      </c>
      <c r="L7118" s="12">
        <f t="shared" si="1116"/>
        <v>55.641135073215843</v>
      </c>
      <c r="M7118" s="12">
        <f t="shared" si="1111"/>
        <v>55.641135073215843</v>
      </c>
      <c r="N7118" s="13"/>
    </row>
    <row r="7119" spans="1:14" x14ac:dyDescent="0.2">
      <c r="A7119" s="10" t="s">
        <v>7101</v>
      </c>
      <c r="B7119" s="6">
        <f>IF($C$10=2012,profiles!C7106,IF($C$10=2013,profiles!E7106,IF($C$10=2014,profiles!G7106,IF($C$10=2015,profiles!I7106,IF($C$10=2016,profiles!K7106)))))</f>
        <v>58.145000000000003</v>
      </c>
      <c r="C7119" s="6">
        <f>IF($C$10=2012,profiles!D7106,IF($C$10=2013,profiles!F7106,IF($C$10=2014,profiles!H7106,IF($C$10=2015,profiles!J7106,IF($C$10=2016,profiles!L7106)))))</f>
        <v>3.5207088342051149E-2</v>
      </c>
      <c r="D7119" s="11">
        <f t="shared" si="1112"/>
        <v>7.0414176684102294</v>
      </c>
      <c r="E7119" s="11">
        <f t="shared" si="1108"/>
        <v>0</v>
      </c>
      <c r="F7119" s="11">
        <f t="shared" si="1109"/>
        <v>7.0414176684102294</v>
      </c>
      <c r="G7119" s="11">
        <f t="shared" si="1110"/>
        <v>51.103582331589777</v>
      </c>
      <c r="H7119" s="12">
        <f t="shared" si="1113"/>
        <v>0</v>
      </c>
      <c r="I7119" s="12">
        <f t="shared" si="1107"/>
        <v>0</v>
      </c>
      <c r="J7119" s="12">
        <f t="shared" si="1114"/>
        <v>0</v>
      </c>
      <c r="K7119" s="12">
        <f t="shared" si="1115"/>
        <v>0</v>
      </c>
      <c r="L7119" s="12">
        <f t="shared" si="1116"/>
        <v>51.103582331589777</v>
      </c>
      <c r="M7119" s="12">
        <f t="shared" si="1111"/>
        <v>51.103582331589777</v>
      </c>
      <c r="N7119" s="13"/>
    </row>
    <row r="7120" spans="1:14" x14ac:dyDescent="0.2">
      <c r="A7120" s="10" t="s">
        <v>7102</v>
      </c>
      <c r="B7120" s="6">
        <f>IF($C$10=2012,profiles!C7107,IF($C$10=2013,profiles!E7107,IF($C$10=2014,profiles!G7107,IF($C$10=2015,profiles!I7107,IF($C$10=2016,profiles!K7107)))))</f>
        <v>53.176000000000002</v>
      </c>
      <c r="C7120" s="6">
        <f>IF($C$10=2012,profiles!D7107,IF($C$10=2013,profiles!F7107,IF($C$10=2014,profiles!H7107,IF($C$10=2015,profiles!J7107,IF($C$10=2016,profiles!L7107)))))</f>
        <v>3.6739031425535147E-2</v>
      </c>
      <c r="D7120" s="11">
        <f t="shared" si="1112"/>
        <v>7.3478062851070298</v>
      </c>
      <c r="E7120" s="11">
        <f t="shared" si="1108"/>
        <v>0</v>
      </c>
      <c r="F7120" s="11">
        <f t="shared" si="1109"/>
        <v>7.3478062851070298</v>
      </c>
      <c r="G7120" s="11">
        <f t="shared" si="1110"/>
        <v>45.828193714892976</v>
      </c>
      <c r="H7120" s="12">
        <f t="shared" si="1113"/>
        <v>0</v>
      </c>
      <c r="I7120" s="12">
        <f t="shared" si="1107"/>
        <v>0</v>
      </c>
      <c r="J7120" s="12">
        <f t="shared" si="1114"/>
        <v>0</v>
      </c>
      <c r="K7120" s="12">
        <f t="shared" si="1115"/>
        <v>0</v>
      </c>
      <c r="L7120" s="12">
        <f t="shared" si="1116"/>
        <v>45.828193714892976</v>
      </c>
      <c r="M7120" s="12">
        <f t="shared" si="1111"/>
        <v>45.828193714892976</v>
      </c>
      <c r="N7120" s="13"/>
    </row>
    <row r="7121" spans="1:14" x14ac:dyDescent="0.2">
      <c r="A7121" s="10" t="s">
        <v>7103</v>
      </c>
      <c r="B7121" s="6">
        <f>IF($C$10=2012,profiles!C7108,IF($C$10=2013,profiles!E7108,IF($C$10=2014,profiles!G7108,IF($C$10=2015,profiles!I7108,IF($C$10=2016,profiles!K7108)))))</f>
        <v>49.433999999999997</v>
      </c>
      <c r="C7121" s="6">
        <f>IF($C$10=2012,profiles!D7108,IF($C$10=2013,profiles!F7108,IF($C$10=2014,profiles!H7108,IF($C$10=2015,profiles!J7108,IF($C$10=2016,profiles!L7108)))))</f>
        <v>3.8496033114867198E-2</v>
      </c>
      <c r="D7121" s="11">
        <f t="shared" si="1112"/>
        <v>7.6992066229734393</v>
      </c>
      <c r="E7121" s="11">
        <f t="shared" si="1108"/>
        <v>0</v>
      </c>
      <c r="F7121" s="11">
        <f t="shared" si="1109"/>
        <v>7.6992066229734393</v>
      </c>
      <c r="G7121" s="11">
        <f t="shared" si="1110"/>
        <v>41.734793377026556</v>
      </c>
      <c r="H7121" s="12">
        <f t="shared" si="1113"/>
        <v>0</v>
      </c>
      <c r="I7121" s="12">
        <f t="shared" si="1107"/>
        <v>0</v>
      </c>
      <c r="J7121" s="12">
        <f t="shared" si="1114"/>
        <v>0</v>
      </c>
      <c r="K7121" s="12">
        <f t="shared" si="1115"/>
        <v>0</v>
      </c>
      <c r="L7121" s="12">
        <f t="shared" si="1116"/>
        <v>41.734793377026556</v>
      </c>
      <c r="M7121" s="12">
        <f t="shared" si="1111"/>
        <v>41.734793377026556</v>
      </c>
      <c r="N7121" s="13"/>
    </row>
    <row r="7122" spans="1:14" x14ac:dyDescent="0.2">
      <c r="A7122" s="10" t="s">
        <v>7104</v>
      </c>
      <c r="B7122" s="6">
        <f>IF($C$10=2012,profiles!C7109,IF($C$10=2013,profiles!E7109,IF($C$10=2014,profiles!G7109,IF($C$10=2015,profiles!I7109,IF($C$10=2016,profiles!K7109)))))</f>
        <v>47.337000000000003</v>
      </c>
      <c r="C7122" s="6">
        <f>IF($C$10=2012,profiles!D7109,IF($C$10=2013,profiles!F7109,IF($C$10=2014,profiles!H7109,IF($C$10=2015,profiles!J7109,IF($C$10=2016,profiles!L7109)))))</f>
        <v>4.1062435322525008E-2</v>
      </c>
      <c r="D7122" s="11">
        <f t="shared" si="1112"/>
        <v>8.2124870645050017</v>
      </c>
      <c r="E7122" s="11">
        <f t="shared" si="1108"/>
        <v>0</v>
      </c>
      <c r="F7122" s="11">
        <f t="shared" si="1109"/>
        <v>8.2124870645050017</v>
      </c>
      <c r="G7122" s="11">
        <f t="shared" si="1110"/>
        <v>39.124512935495005</v>
      </c>
      <c r="H7122" s="12">
        <f t="shared" si="1113"/>
        <v>0</v>
      </c>
      <c r="I7122" s="12">
        <f t="shared" ref="I7122:I7185" si="1117">MAX(MIN(E7122,($L$2-K7121)/$F$2),0)</f>
        <v>0</v>
      </c>
      <c r="J7122" s="12">
        <f t="shared" si="1114"/>
        <v>0</v>
      </c>
      <c r="K7122" s="12">
        <f t="shared" si="1115"/>
        <v>0</v>
      </c>
      <c r="L7122" s="12">
        <f t="shared" si="1116"/>
        <v>39.124512935495005</v>
      </c>
      <c r="M7122" s="12">
        <f t="shared" si="1111"/>
        <v>39.124512935495005</v>
      </c>
      <c r="N7122" s="13"/>
    </row>
    <row r="7123" spans="1:14" x14ac:dyDescent="0.2">
      <c r="A7123" s="10" t="s">
        <v>7105</v>
      </c>
      <c r="B7123" s="6">
        <f>IF($C$10=2012,profiles!C7110,IF($C$10=2013,profiles!E7110,IF($C$10=2014,profiles!G7110,IF($C$10=2015,profiles!I7110,IF($C$10=2016,profiles!K7110)))))</f>
        <v>46.325000000000003</v>
      </c>
      <c r="C7123" s="6">
        <f>IF($C$10=2012,profiles!D7110,IF($C$10=2013,profiles!F7110,IF($C$10=2014,profiles!H7110,IF($C$10=2015,profiles!J7110,IF($C$10=2016,profiles!L7110)))))</f>
        <v>4.2842359434287686E-2</v>
      </c>
      <c r="D7123" s="11">
        <f t="shared" si="1112"/>
        <v>8.5684718868575374</v>
      </c>
      <c r="E7123" s="11">
        <f t="shared" ref="E7123:E7186" si="1118">D7123-F7123</f>
        <v>0</v>
      </c>
      <c r="F7123" s="11">
        <f t="shared" ref="F7123:F7186" si="1119">MIN(D7123,B7123)</f>
        <v>8.5684718868575374</v>
      </c>
      <c r="G7123" s="11">
        <f t="shared" ref="G7123:G7186" si="1120">B7123-F7123</f>
        <v>37.756528113142465</v>
      </c>
      <c r="H7123" s="12">
        <f t="shared" si="1113"/>
        <v>0</v>
      </c>
      <c r="I7123" s="12">
        <f t="shared" si="1117"/>
        <v>0</v>
      </c>
      <c r="J7123" s="12">
        <f t="shared" si="1114"/>
        <v>0</v>
      </c>
      <c r="K7123" s="12">
        <f t="shared" si="1115"/>
        <v>0</v>
      </c>
      <c r="L7123" s="12">
        <f t="shared" si="1116"/>
        <v>37.756528113142465</v>
      </c>
      <c r="M7123" s="12">
        <f t="shared" ref="M7123:M7186" si="1121">B7123-D7123</f>
        <v>37.756528113142465</v>
      </c>
      <c r="N7123" s="13"/>
    </row>
    <row r="7124" spans="1:14" x14ac:dyDescent="0.2">
      <c r="A7124" s="10" t="s">
        <v>7106</v>
      </c>
      <c r="B7124" s="6">
        <f>IF($C$10=2012,profiles!C7111,IF($C$10=2013,profiles!E7111,IF($C$10=2014,profiles!G7111,IF($C$10=2015,profiles!I7111,IF($C$10=2016,profiles!K7111)))))</f>
        <v>46.74</v>
      </c>
      <c r="C7124" s="6">
        <f>IF($C$10=2012,profiles!D7111,IF($C$10=2013,profiles!F7111,IF($C$10=2014,profiles!H7111,IF($C$10=2015,profiles!J7111,IF($C$10=2016,profiles!L7111)))))</f>
        <v>4.4056571231459125E-2</v>
      </c>
      <c r="D7124" s="11">
        <f t="shared" ref="D7124:D7187" si="1122">C7124*$C$2</f>
        <v>8.8113142462918255</v>
      </c>
      <c r="E7124" s="11">
        <f t="shared" si="1118"/>
        <v>0</v>
      </c>
      <c r="F7124" s="11">
        <f t="shared" si="1119"/>
        <v>8.8113142462918255</v>
      </c>
      <c r="G7124" s="11">
        <f t="shared" si="1120"/>
        <v>37.92868575370818</v>
      </c>
      <c r="H7124" s="12">
        <f t="shared" ref="H7124:H7187" si="1123">E7124-I7124</f>
        <v>0</v>
      </c>
      <c r="I7124" s="12">
        <f t="shared" si="1117"/>
        <v>0</v>
      </c>
      <c r="J7124" s="12">
        <f t="shared" ref="J7124:J7187" si="1124">MIN(G7124,K7123*$F$3)</f>
        <v>0</v>
      </c>
      <c r="K7124" s="12">
        <f t="shared" ref="K7124:K7187" si="1125">K7123+I7124*$F$2-J7124/$F$3</f>
        <v>0</v>
      </c>
      <c r="L7124" s="12">
        <f t="shared" ref="L7124:L7187" si="1126">MAX(G7124-J7124,0)</f>
        <v>37.92868575370818</v>
      </c>
      <c r="M7124" s="12">
        <f t="shared" si="1121"/>
        <v>37.92868575370818</v>
      </c>
      <c r="N7124" s="13"/>
    </row>
    <row r="7125" spans="1:14" x14ac:dyDescent="0.2">
      <c r="A7125" s="10" t="s">
        <v>7107</v>
      </c>
      <c r="B7125" s="6">
        <f>IF($C$10=2012,profiles!C7112,IF($C$10=2013,profiles!E7112,IF($C$10=2014,profiles!G7112,IF($C$10=2015,profiles!I7112,IF($C$10=2016,profiles!K7112)))))</f>
        <v>48.353999999999999</v>
      </c>
      <c r="C7125" s="6">
        <f>IF($C$10=2012,profiles!D7112,IF($C$10=2013,profiles!F7112,IF($C$10=2014,profiles!H7112,IF($C$10=2015,profiles!J7112,IF($C$10=2016,profiles!L7112)))))</f>
        <v>4.7023111417730253E-2</v>
      </c>
      <c r="D7125" s="11">
        <f t="shared" si="1122"/>
        <v>9.4046222835460505</v>
      </c>
      <c r="E7125" s="11">
        <f t="shared" si="1118"/>
        <v>0</v>
      </c>
      <c r="F7125" s="11">
        <f t="shared" si="1119"/>
        <v>9.4046222835460505</v>
      </c>
      <c r="G7125" s="11">
        <f t="shared" si="1120"/>
        <v>38.949377716453952</v>
      </c>
      <c r="H7125" s="12">
        <f t="shared" si="1123"/>
        <v>0</v>
      </c>
      <c r="I7125" s="12">
        <f t="shared" si="1117"/>
        <v>0</v>
      </c>
      <c r="J7125" s="12">
        <f t="shared" si="1124"/>
        <v>0</v>
      </c>
      <c r="K7125" s="12">
        <f t="shared" si="1125"/>
        <v>0</v>
      </c>
      <c r="L7125" s="12">
        <f t="shared" si="1126"/>
        <v>38.949377716453952</v>
      </c>
      <c r="M7125" s="12">
        <f t="shared" si="1121"/>
        <v>38.949377716453952</v>
      </c>
      <c r="N7125" s="13"/>
    </row>
    <row r="7126" spans="1:14" x14ac:dyDescent="0.2">
      <c r="A7126" s="10" t="s">
        <v>7108</v>
      </c>
      <c r="B7126" s="6">
        <f>IF($C$10=2012,profiles!C7113,IF($C$10=2013,profiles!E7113,IF($C$10=2014,profiles!G7113,IF($C$10=2015,profiles!I7113,IF($C$10=2016,profiles!K7113)))))</f>
        <v>52.384999999999998</v>
      </c>
      <c r="C7126" s="6">
        <f>IF($C$10=2012,profiles!D7113,IF($C$10=2013,profiles!F7113,IF($C$10=2014,profiles!H7113,IF($C$10=2015,profiles!J7113,IF($C$10=2016,profiles!L7113)))))</f>
        <v>5.0872714729216971E-2</v>
      </c>
      <c r="D7126" s="11">
        <f t="shared" si="1122"/>
        <v>10.174542945843394</v>
      </c>
      <c r="E7126" s="11">
        <f t="shared" si="1118"/>
        <v>0</v>
      </c>
      <c r="F7126" s="11">
        <f t="shared" si="1119"/>
        <v>10.174542945843394</v>
      </c>
      <c r="G7126" s="11">
        <f t="shared" si="1120"/>
        <v>42.210457054156606</v>
      </c>
      <c r="H7126" s="12">
        <f t="shared" si="1123"/>
        <v>0</v>
      </c>
      <c r="I7126" s="12">
        <f t="shared" si="1117"/>
        <v>0</v>
      </c>
      <c r="J7126" s="12">
        <f t="shared" si="1124"/>
        <v>0</v>
      </c>
      <c r="K7126" s="12">
        <f t="shared" si="1125"/>
        <v>0</v>
      </c>
      <c r="L7126" s="12">
        <f t="shared" si="1126"/>
        <v>42.210457054156606</v>
      </c>
      <c r="M7126" s="12">
        <f t="shared" si="1121"/>
        <v>42.210457054156606</v>
      </c>
      <c r="N7126" s="13"/>
    </row>
    <row r="7127" spans="1:14" x14ac:dyDescent="0.2">
      <c r="A7127" s="10" t="s">
        <v>7109</v>
      </c>
      <c r="B7127" s="6">
        <f>IF($C$10=2012,profiles!C7114,IF($C$10=2013,profiles!E7114,IF($C$10=2014,profiles!G7114,IF($C$10=2015,profiles!I7114,IF($C$10=2016,profiles!K7114)))))</f>
        <v>60.848999999999997</v>
      </c>
      <c r="C7127" s="6">
        <f>IF($C$10=2012,profiles!D7114,IF($C$10=2013,profiles!F7114,IF($C$10=2014,profiles!H7114,IF($C$10=2015,profiles!J7114,IF($C$10=2016,profiles!L7114)))))</f>
        <v>5.5936529837875129E-2</v>
      </c>
      <c r="D7127" s="11">
        <f t="shared" si="1122"/>
        <v>11.187305967575027</v>
      </c>
      <c r="E7127" s="11">
        <f t="shared" si="1118"/>
        <v>0</v>
      </c>
      <c r="F7127" s="11">
        <f t="shared" si="1119"/>
        <v>11.187305967575027</v>
      </c>
      <c r="G7127" s="11">
        <f t="shared" si="1120"/>
        <v>49.661694032424968</v>
      </c>
      <c r="H7127" s="12">
        <f t="shared" si="1123"/>
        <v>0</v>
      </c>
      <c r="I7127" s="12">
        <f t="shared" si="1117"/>
        <v>0</v>
      </c>
      <c r="J7127" s="12">
        <f t="shared" si="1124"/>
        <v>0</v>
      </c>
      <c r="K7127" s="12">
        <f t="shared" si="1125"/>
        <v>0</v>
      </c>
      <c r="L7127" s="12">
        <f t="shared" si="1126"/>
        <v>49.661694032424968</v>
      </c>
      <c r="M7127" s="12">
        <f t="shared" si="1121"/>
        <v>49.661694032424968</v>
      </c>
      <c r="N7127" s="13"/>
    </row>
    <row r="7128" spans="1:14" x14ac:dyDescent="0.2">
      <c r="A7128" s="10" t="s">
        <v>7110</v>
      </c>
      <c r="B7128" s="6">
        <f>IF($C$10=2012,profiles!C7115,IF($C$10=2013,profiles!E7115,IF($C$10=2014,profiles!G7115,IF($C$10=2015,profiles!I7115,IF($C$10=2016,profiles!K7115)))))</f>
        <v>68.266999999999996</v>
      </c>
      <c r="C7128" s="6">
        <f>IF($C$10=2012,profiles!D7115,IF($C$10=2013,profiles!F7115,IF($C$10=2014,profiles!H7115,IF($C$10=2015,profiles!J7115,IF($C$10=2016,profiles!L7115)))))</f>
        <v>6.0393239047947571E-2</v>
      </c>
      <c r="D7128" s="11">
        <f t="shared" si="1122"/>
        <v>12.078647809589514</v>
      </c>
      <c r="E7128" s="11">
        <f t="shared" si="1118"/>
        <v>0</v>
      </c>
      <c r="F7128" s="11">
        <f t="shared" si="1119"/>
        <v>12.078647809589514</v>
      </c>
      <c r="G7128" s="11">
        <f t="shared" si="1120"/>
        <v>56.188352190410484</v>
      </c>
      <c r="H7128" s="12">
        <f t="shared" si="1123"/>
        <v>0</v>
      </c>
      <c r="I7128" s="12">
        <f t="shared" si="1117"/>
        <v>0</v>
      </c>
      <c r="J7128" s="12">
        <f t="shared" si="1124"/>
        <v>0</v>
      </c>
      <c r="K7128" s="12">
        <f t="shared" si="1125"/>
        <v>0</v>
      </c>
      <c r="L7128" s="12">
        <f t="shared" si="1126"/>
        <v>56.188352190410484</v>
      </c>
      <c r="M7128" s="12">
        <f t="shared" si="1121"/>
        <v>56.188352190410484</v>
      </c>
      <c r="N7128" s="13"/>
    </row>
    <row r="7129" spans="1:14" x14ac:dyDescent="0.2">
      <c r="A7129" s="10" t="s">
        <v>7111</v>
      </c>
      <c r="B7129" s="6">
        <f>IF($C$10=2012,profiles!C7116,IF($C$10=2013,profiles!E7116,IF($C$10=2014,profiles!G7116,IF($C$10=2015,profiles!I7116,IF($C$10=2016,profiles!K7116)))))</f>
        <v>70.483999999999995</v>
      </c>
      <c r="C7129" s="6">
        <f>IF($C$10=2012,profiles!D7116,IF($C$10=2013,profiles!F7116,IF($C$10=2014,profiles!H7116,IF($C$10=2015,profiles!J7116,IF($C$10=2016,profiles!L7116)))))</f>
        <v>7.6923076923076927E-2</v>
      </c>
      <c r="D7129" s="11">
        <f t="shared" si="1122"/>
        <v>15.384615384615385</v>
      </c>
      <c r="E7129" s="11">
        <f t="shared" si="1118"/>
        <v>0</v>
      </c>
      <c r="F7129" s="11">
        <f t="shared" si="1119"/>
        <v>15.384615384615385</v>
      </c>
      <c r="G7129" s="11">
        <f t="shared" si="1120"/>
        <v>55.099384615384608</v>
      </c>
      <c r="H7129" s="12">
        <f t="shared" si="1123"/>
        <v>0</v>
      </c>
      <c r="I7129" s="12">
        <f t="shared" si="1117"/>
        <v>0</v>
      </c>
      <c r="J7129" s="12">
        <f t="shared" si="1124"/>
        <v>0</v>
      </c>
      <c r="K7129" s="12">
        <f t="shared" si="1125"/>
        <v>0</v>
      </c>
      <c r="L7129" s="12">
        <f t="shared" si="1126"/>
        <v>55.099384615384608</v>
      </c>
      <c r="M7129" s="12">
        <f t="shared" si="1121"/>
        <v>55.099384615384608</v>
      </c>
      <c r="N7129" s="13"/>
    </row>
    <row r="7130" spans="1:14" x14ac:dyDescent="0.2">
      <c r="A7130" s="10" t="s">
        <v>7112</v>
      </c>
      <c r="B7130" s="6">
        <f>IF($C$10=2012,profiles!C7117,IF($C$10=2013,profiles!E7117,IF($C$10=2014,profiles!G7117,IF($C$10=2015,profiles!I7117,IF($C$10=2016,profiles!K7117)))))</f>
        <v>70.647000000000006</v>
      </c>
      <c r="C7130" s="6">
        <f>IF($C$10=2012,profiles!D7117,IF($C$10=2013,profiles!F7117,IF($C$10=2014,profiles!H7117,IF($C$10=2015,profiles!J7117,IF($C$10=2016,profiles!L7117)))))</f>
        <v>0.11383235598482236</v>
      </c>
      <c r="D7130" s="11">
        <f t="shared" si="1122"/>
        <v>22.766471196964471</v>
      </c>
      <c r="E7130" s="11">
        <f t="shared" si="1118"/>
        <v>0</v>
      </c>
      <c r="F7130" s="11">
        <f t="shared" si="1119"/>
        <v>22.766471196964471</v>
      </c>
      <c r="G7130" s="11">
        <f t="shared" si="1120"/>
        <v>47.880528803035531</v>
      </c>
      <c r="H7130" s="12">
        <f t="shared" si="1123"/>
        <v>0</v>
      </c>
      <c r="I7130" s="12">
        <f t="shared" si="1117"/>
        <v>0</v>
      </c>
      <c r="J7130" s="12">
        <f t="shared" si="1124"/>
        <v>0</v>
      </c>
      <c r="K7130" s="12">
        <f t="shared" si="1125"/>
        <v>0</v>
      </c>
      <c r="L7130" s="12">
        <f t="shared" si="1126"/>
        <v>47.880528803035531</v>
      </c>
      <c r="M7130" s="12">
        <f t="shared" si="1121"/>
        <v>47.880528803035531</v>
      </c>
      <c r="N7130" s="13"/>
    </row>
    <row r="7131" spans="1:14" x14ac:dyDescent="0.2">
      <c r="A7131" s="10" t="s">
        <v>7113</v>
      </c>
      <c r="B7131" s="6">
        <f>IF($C$10=2012,profiles!C7118,IF($C$10=2013,profiles!E7118,IF($C$10=2014,profiles!G7118,IF($C$10=2015,profiles!I7118,IF($C$10=2016,profiles!K7118)))))</f>
        <v>70.995999999999995</v>
      </c>
      <c r="C7131" s="6">
        <f>IF($C$10=2012,profiles!D7118,IF($C$10=2013,profiles!F7118,IF($C$10=2014,profiles!H7118,IF($C$10=2015,profiles!J7118,IF($C$10=2016,profiles!L7118)))))</f>
        <v>0.16052431873059675</v>
      </c>
      <c r="D7131" s="11">
        <f t="shared" si="1122"/>
        <v>32.104863746119349</v>
      </c>
      <c r="E7131" s="11">
        <f t="shared" si="1118"/>
        <v>0</v>
      </c>
      <c r="F7131" s="11">
        <f t="shared" si="1119"/>
        <v>32.104863746119349</v>
      </c>
      <c r="G7131" s="11">
        <f t="shared" si="1120"/>
        <v>38.891136253880646</v>
      </c>
      <c r="H7131" s="12">
        <f t="shared" si="1123"/>
        <v>0</v>
      </c>
      <c r="I7131" s="12">
        <f t="shared" si="1117"/>
        <v>0</v>
      </c>
      <c r="J7131" s="12">
        <f t="shared" si="1124"/>
        <v>0</v>
      </c>
      <c r="K7131" s="12">
        <f t="shared" si="1125"/>
        <v>0</v>
      </c>
      <c r="L7131" s="12">
        <f t="shared" si="1126"/>
        <v>38.891136253880646</v>
      </c>
      <c r="M7131" s="12">
        <f t="shared" si="1121"/>
        <v>38.891136253880646</v>
      </c>
      <c r="N7131" s="13"/>
    </row>
    <row r="7132" spans="1:14" x14ac:dyDescent="0.2">
      <c r="A7132" s="10" t="s">
        <v>7114</v>
      </c>
      <c r="B7132" s="6">
        <f>IF($C$10=2012,profiles!C7119,IF($C$10=2013,profiles!E7119,IF($C$10=2014,profiles!G7119,IF($C$10=2015,profiles!I7119,IF($C$10=2016,profiles!K7119)))))</f>
        <v>71.254000000000005</v>
      </c>
      <c r="C7132" s="6">
        <f>IF($C$10=2012,profiles!D7119,IF($C$10=2013,profiles!F7119,IF($C$10=2014,profiles!H7119,IF($C$10=2015,profiles!J7119,IF($C$10=2016,profiles!L7119)))))</f>
        <v>0.20814073818558124</v>
      </c>
      <c r="D7132" s="11">
        <f t="shared" si="1122"/>
        <v>41.62814763711625</v>
      </c>
      <c r="E7132" s="11">
        <f t="shared" si="1118"/>
        <v>0</v>
      </c>
      <c r="F7132" s="11">
        <f t="shared" si="1119"/>
        <v>41.62814763711625</v>
      </c>
      <c r="G7132" s="11">
        <f t="shared" si="1120"/>
        <v>29.625852362883755</v>
      </c>
      <c r="H7132" s="12">
        <f t="shared" si="1123"/>
        <v>0</v>
      </c>
      <c r="I7132" s="12">
        <f t="shared" si="1117"/>
        <v>0</v>
      </c>
      <c r="J7132" s="12">
        <f t="shared" si="1124"/>
        <v>0</v>
      </c>
      <c r="K7132" s="12">
        <f t="shared" si="1125"/>
        <v>0</v>
      </c>
      <c r="L7132" s="12">
        <f t="shared" si="1126"/>
        <v>29.625852362883755</v>
      </c>
      <c r="M7132" s="12">
        <f t="shared" si="1121"/>
        <v>29.625852362883755</v>
      </c>
      <c r="N7132" s="13"/>
    </row>
    <row r="7133" spans="1:14" x14ac:dyDescent="0.2">
      <c r="A7133" s="10" t="s">
        <v>7115</v>
      </c>
      <c r="B7133" s="6">
        <f>IF($C$10=2012,profiles!C7120,IF($C$10=2013,profiles!E7120,IF($C$10=2014,profiles!G7120,IF($C$10=2015,profiles!I7120,IF($C$10=2016,profiles!K7120)))))</f>
        <v>70.067999999999998</v>
      </c>
      <c r="C7133" s="6">
        <f>IF($C$10=2012,profiles!D7120,IF($C$10=2013,profiles!F7120,IF($C$10=2014,profiles!H7120,IF($C$10=2015,profiles!J7120,IF($C$10=2016,profiles!L7120)))))</f>
        <v>0.23326664367023112</v>
      </c>
      <c r="D7133" s="11">
        <f t="shared" si="1122"/>
        <v>46.653328734046227</v>
      </c>
      <c r="E7133" s="11">
        <f t="shared" si="1118"/>
        <v>0</v>
      </c>
      <c r="F7133" s="11">
        <f t="shared" si="1119"/>
        <v>46.653328734046227</v>
      </c>
      <c r="G7133" s="11">
        <f t="shared" si="1120"/>
        <v>23.414671265953771</v>
      </c>
      <c r="H7133" s="12">
        <f t="shared" si="1123"/>
        <v>0</v>
      </c>
      <c r="I7133" s="12">
        <f t="shared" si="1117"/>
        <v>0</v>
      </c>
      <c r="J7133" s="12">
        <f t="shared" si="1124"/>
        <v>0</v>
      </c>
      <c r="K7133" s="12">
        <f t="shared" si="1125"/>
        <v>0</v>
      </c>
      <c r="L7133" s="12">
        <f t="shared" si="1126"/>
        <v>23.414671265953771</v>
      </c>
      <c r="M7133" s="12">
        <f t="shared" si="1121"/>
        <v>23.414671265953771</v>
      </c>
      <c r="N7133" s="13"/>
    </row>
    <row r="7134" spans="1:14" x14ac:dyDescent="0.2">
      <c r="A7134" s="10" t="s">
        <v>7116</v>
      </c>
      <c r="B7134" s="6">
        <f>IF($C$10=2012,profiles!C7121,IF($C$10=2013,profiles!E7121,IF($C$10=2014,profiles!G7121,IF($C$10=2015,profiles!I7121,IF($C$10=2016,profiles!K7121)))))</f>
        <v>68.414000000000001</v>
      </c>
      <c r="C7134" s="6">
        <f>IF($C$10=2012,profiles!D7121,IF($C$10=2013,profiles!F7121,IF($C$10=2014,profiles!H7121,IF($C$10=2015,profiles!J7121,IF($C$10=2016,profiles!L7121)))))</f>
        <v>0.23098999655053468</v>
      </c>
      <c r="D7134" s="11">
        <f t="shared" si="1122"/>
        <v>46.197999310106937</v>
      </c>
      <c r="E7134" s="11">
        <f t="shared" si="1118"/>
        <v>0</v>
      </c>
      <c r="F7134" s="11">
        <f t="shared" si="1119"/>
        <v>46.197999310106937</v>
      </c>
      <c r="G7134" s="11">
        <f t="shared" si="1120"/>
        <v>22.216000689893065</v>
      </c>
      <c r="H7134" s="12">
        <f t="shared" si="1123"/>
        <v>0</v>
      </c>
      <c r="I7134" s="12">
        <f t="shared" si="1117"/>
        <v>0</v>
      </c>
      <c r="J7134" s="12">
        <f t="shared" si="1124"/>
        <v>0</v>
      </c>
      <c r="K7134" s="12">
        <f t="shared" si="1125"/>
        <v>0</v>
      </c>
      <c r="L7134" s="12">
        <f t="shared" si="1126"/>
        <v>22.216000689893065</v>
      </c>
      <c r="M7134" s="12">
        <f t="shared" si="1121"/>
        <v>22.216000689893065</v>
      </c>
      <c r="N7134" s="13"/>
    </row>
    <row r="7135" spans="1:14" x14ac:dyDescent="0.2">
      <c r="A7135" s="10" t="s">
        <v>7117</v>
      </c>
      <c r="B7135" s="6">
        <f>IF($C$10=2012,profiles!C7122,IF($C$10=2013,profiles!E7122,IF($C$10=2014,profiles!G7122,IF($C$10=2015,profiles!I7122,IF($C$10=2016,profiles!K7122)))))</f>
        <v>66.576999999999998</v>
      </c>
      <c r="C7135" s="6">
        <f>IF($C$10=2012,profiles!D7122,IF($C$10=2013,profiles!F7122,IF($C$10=2014,profiles!H7122,IF($C$10=2015,profiles!J7122,IF($C$10=2016,profiles!L7122)))))</f>
        <v>0.21197654363573645</v>
      </c>
      <c r="D7135" s="11">
        <f t="shared" si="1122"/>
        <v>42.395308727147288</v>
      </c>
      <c r="E7135" s="11">
        <f t="shared" si="1118"/>
        <v>0</v>
      </c>
      <c r="F7135" s="11">
        <f t="shared" si="1119"/>
        <v>42.395308727147288</v>
      </c>
      <c r="G7135" s="11">
        <f t="shared" si="1120"/>
        <v>24.18169127285271</v>
      </c>
      <c r="H7135" s="12">
        <f t="shared" si="1123"/>
        <v>0</v>
      </c>
      <c r="I7135" s="12">
        <f t="shared" si="1117"/>
        <v>0</v>
      </c>
      <c r="J7135" s="12">
        <f t="shared" si="1124"/>
        <v>0</v>
      </c>
      <c r="K7135" s="12">
        <f t="shared" si="1125"/>
        <v>0</v>
      </c>
      <c r="L7135" s="12">
        <f t="shared" si="1126"/>
        <v>24.18169127285271</v>
      </c>
      <c r="M7135" s="12">
        <f t="shared" si="1121"/>
        <v>24.18169127285271</v>
      </c>
      <c r="N7135" s="13"/>
    </row>
    <row r="7136" spans="1:14" x14ac:dyDescent="0.2">
      <c r="A7136" s="10" t="s">
        <v>7118</v>
      </c>
      <c r="B7136" s="6">
        <f>IF($C$10=2012,profiles!C7123,IF($C$10=2013,profiles!E7123,IF($C$10=2014,profiles!G7123,IF($C$10=2015,profiles!I7123,IF($C$10=2016,profiles!K7123)))))</f>
        <v>65.316000000000003</v>
      </c>
      <c r="C7136" s="6">
        <f>IF($C$10=2012,profiles!D7123,IF($C$10=2013,profiles!F7123,IF($C$10=2014,profiles!H7123,IF($C$10=2015,profiles!J7123,IF($C$10=2016,profiles!L7123)))))</f>
        <v>0.17421179717143842</v>
      </c>
      <c r="D7136" s="11">
        <f t="shared" si="1122"/>
        <v>34.842359434287687</v>
      </c>
      <c r="E7136" s="11">
        <f t="shared" si="1118"/>
        <v>0</v>
      </c>
      <c r="F7136" s="11">
        <f t="shared" si="1119"/>
        <v>34.842359434287687</v>
      </c>
      <c r="G7136" s="11">
        <f t="shared" si="1120"/>
        <v>30.473640565712316</v>
      </c>
      <c r="H7136" s="12">
        <f t="shared" si="1123"/>
        <v>0</v>
      </c>
      <c r="I7136" s="12">
        <f t="shared" si="1117"/>
        <v>0</v>
      </c>
      <c r="J7136" s="12">
        <f t="shared" si="1124"/>
        <v>0</v>
      </c>
      <c r="K7136" s="12">
        <f t="shared" si="1125"/>
        <v>0</v>
      </c>
      <c r="L7136" s="12">
        <f t="shared" si="1126"/>
        <v>30.473640565712316</v>
      </c>
      <c r="M7136" s="12">
        <f t="shared" si="1121"/>
        <v>30.473640565712316</v>
      </c>
      <c r="N7136" s="13"/>
    </row>
    <row r="7137" spans="1:14" x14ac:dyDescent="0.2">
      <c r="A7137" s="10" t="s">
        <v>7119</v>
      </c>
      <c r="B7137" s="6">
        <f>IF($C$10=2012,profiles!C7124,IF($C$10=2013,profiles!E7124,IF($C$10=2014,profiles!G7124,IF($C$10=2015,profiles!I7124,IF($C$10=2016,profiles!K7124)))))</f>
        <v>64.207999999999998</v>
      </c>
      <c r="C7137" s="6">
        <f>IF($C$10=2012,profiles!D7124,IF($C$10=2013,profiles!F7124,IF($C$10=2014,profiles!H7124,IF($C$10=2015,profiles!J7124,IF($C$10=2016,profiles!L7124)))))</f>
        <v>0.12462228354605036</v>
      </c>
      <c r="D7137" s="11">
        <f t="shared" si="1122"/>
        <v>24.924456709210073</v>
      </c>
      <c r="E7137" s="11">
        <f t="shared" si="1118"/>
        <v>0</v>
      </c>
      <c r="F7137" s="11">
        <f t="shared" si="1119"/>
        <v>24.924456709210073</v>
      </c>
      <c r="G7137" s="11">
        <f t="shared" si="1120"/>
        <v>39.283543290789922</v>
      </c>
      <c r="H7137" s="12">
        <f t="shared" si="1123"/>
        <v>0</v>
      </c>
      <c r="I7137" s="12">
        <f t="shared" si="1117"/>
        <v>0</v>
      </c>
      <c r="J7137" s="12">
        <f t="shared" si="1124"/>
        <v>0</v>
      </c>
      <c r="K7137" s="12">
        <f t="shared" si="1125"/>
        <v>0</v>
      </c>
      <c r="L7137" s="12">
        <f t="shared" si="1126"/>
        <v>39.283543290789922</v>
      </c>
      <c r="M7137" s="12">
        <f t="shared" si="1121"/>
        <v>39.283543290789922</v>
      </c>
      <c r="N7137" s="13"/>
    </row>
    <row r="7138" spans="1:14" x14ac:dyDescent="0.2">
      <c r="A7138" s="10" t="s">
        <v>7120</v>
      </c>
      <c r="B7138" s="6">
        <f>IF($C$10=2012,profiles!C7125,IF($C$10=2013,profiles!E7125,IF($C$10=2014,profiles!G7125,IF($C$10=2015,profiles!I7125,IF($C$10=2016,profiles!K7125)))))</f>
        <v>64.947999999999993</v>
      </c>
      <c r="C7138" s="6">
        <f>IF($C$10=2012,profiles!D7125,IF($C$10=2013,profiles!F7125,IF($C$10=2014,profiles!H7125,IF($C$10=2015,profiles!J7125,IF($C$10=2016,profiles!L7125)))))</f>
        <v>8.2000689893066581E-2</v>
      </c>
      <c r="D7138" s="11">
        <f t="shared" si="1122"/>
        <v>16.400137978613316</v>
      </c>
      <c r="E7138" s="11">
        <f t="shared" si="1118"/>
        <v>0</v>
      </c>
      <c r="F7138" s="11">
        <f t="shared" si="1119"/>
        <v>16.400137978613316</v>
      </c>
      <c r="G7138" s="11">
        <f t="shared" si="1120"/>
        <v>48.547862021386678</v>
      </c>
      <c r="H7138" s="12">
        <f t="shared" si="1123"/>
        <v>0</v>
      </c>
      <c r="I7138" s="12">
        <f t="shared" si="1117"/>
        <v>0</v>
      </c>
      <c r="J7138" s="12">
        <f t="shared" si="1124"/>
        <v>0</v>
      </c>
      <c r="K7138" s="12">
        <f t="shared" si="1125"/>
        <v>0</v>
      </c>
      <c r="L7138" s="12">
        <f t="shared" si="1126"/>
        <v>48.547862021386678</v>
      </c>
      <c r="M7138" s="12">
        <f t="shared" si="1121"/>
        <v>48.547862021386678</v>
      </c>
      <c r="N7138" s="13"/>
    </row>
    <row r="7139" spans="1:14" x14ac:dyDescent="0.2">
      <c r="A7139" s="10" t="s">
        <v>7121</v>
      </c>
      <c r="B7139" s="6">
        <f>IF($C$10=2012,profiles!C7126,IF($C$10=2013,profiles!E7126,IF($C$10=2014,profiles!G7126,IF($C$10=2015,profiles!I7126,IF($C$10=2016,profiles!K7126)))))</f>
        <v>68.415999999999997</v>
      </c>
      <c r="C7139" s="6">
        <f>IF($C$10=2012,profiles!D7126,IF($C$10=2013,profiles!F7126,IF($C$10=2014,profiles!H7126,IF($C$10=2015,profiles!J7126,IF($C$10=2016,profiles!L7126)))))</f>
        <v>7.6357364608485689E-2</v>
      </c>
      <c r="D7139" s="11">
        <f t="shared" si="1122"/>
        <v>15.271472921697137</v>
      </c>
      <c r="E7139" s="11">
        <f t="shared" si="1118"/>
        <v>0</v>
      </c>
      <c r="F7139" s="11">
        <f t="shared" si="1119"/>
        <v>15.271472921697137</v>
      </c>
      <c r="G7139" s="11">
        <f t="shared" si="1120"/>
        <v>53.144527078302858</v>
      </c>
      <c r="H7139" s="12">
        <f t="shared" si="1123"/>
        <v>0</v>
      </c>
      <c r="I7139" s="12">
        <f t="shared" si="1117"/>
        <v>0</v>
      </c>
      <c r="J7139" s="12">
        <f t="shared" si="1124"/>
        <v>0</v>
      </c>
      <c r="K7139" s="12">
        <f t="shared" si="1125"/>
        <v>0</v>
      </c>
      <c r="L7139" s="12">
        <f t="shared" si="1126"/>
        <v>53.144527078302858</v>
      </c>
      <c r="M7139" s="12">
        <f t="shared" si="1121"/>
        <v>53.144527078302858</v>
      </c>
      <c r="N7139" s="13"/>
    </row>
    <row r="7140" spans="1:14" x14ac:dyDescent="0.2">
      <c r="A7140" s="10" t="s">
        <v>7122</v>
      </c>
      <c r="B7140" s="6">
        <f>IF($C$10=2012,profiles!C7127,IF($C$10=2013,profiles!E7127,IF($C$10=2014,profiles!G7127,IF($C$10=2015,profiles!I7127,IF($C$10=2016,profiles!K7127)))))</f>
        <v>68.644999999999996</v>
      </c>
      <c r="C7140" s="6">
        <f>IF($C$10=2012,profiles!D7127,IF($C$10=2013,profiles!F7127,IF($C$10=2014,profiles!H7127,IF($C$10=2015,profiles!J7127,IF($C$10=2016,profiles!L7127)))))</f>
        <v>8.8858226974818905E-2</v>
      </c>
      <c r="D7140" s="11">
        <f t="shared" si="1122"/>
        <v>17.77164539496378</v>
      </c>
      <c r="E7140" s="11">
        <f t="shared" si="1118"/>
        <v>0</v>
      </c>
      <c r="F7140" s="11">
        <f t="shared" si="1119"/>
        <v>17.77164539496378</v>
      </c>
      <c r="G7140" s="11">
        <f t="shared" si="1120"/>
        <v>50.873354605036212</v>
      </c>
      <c r="H7140" s="12">
        <f t="shared" si="1123"/>
        <v>0</v>
      </c>
      <c r="I7140" s="12">
        <f t="shared" si="1117"/>
        <v>0</v>
      </c>
      <c r="J7140" s="12">
        <f t="shared" si="1124"/>
        <v>0</v>
      </c>
      <c r="K7140" s="12">
        <f t="shared" si="1125"/>
        <v>0</v>
      </c>
      <c r="L7140" s="12">
        <f t="shared" si="1126"/>
        <v>50.873354605036212</v>
      </c>
      <c r="M7140" s="12">
        <f t="shared" si="1121"/>
        <v>50.873354605036212</v>
      </c>
      <c r="N7140" s="13"/>
    </row>
    <row r="7141" spans="1:14" x14ac:dyDescent="0.2">
      <c r="A7141" s="10" t="s">
        <v>7123</v>
      </c>
      <c r="B7141" s="6">
        <f>IF($C$10=2012,profiles!C7128,IF($C$10=2013,profiles!E7128,IF($C$10=2014,profiles!G7128,IF($C$10=2015,profiles!I7128,IF($C$10=2016,profiles!K7128)))))</f>
        <v>63.987000000000002</v>
      </c>
      <c r="C7141" s="6">
        <f>IF($C$10=2012,profiles!D7128,IF($C$10=2013,profiles!F7128,IF($C$10=2014,profiles!H7128,IF($C$10=2015,profiles!J7128,IF($C$10=2016,profiles!L7128)))))</f>
        <v>9.2749223870300102E-2</v>
      </c>
      <c r="D7141" s="11">
        <f t="shared" si="1122"/>
        <v>18.54984477406002</v>
      </c>
      <c r="E7141" s="11">
        <f t="shared" si="1118"/>
        <v>0</v>
      </c>
      <c r="F7141" s="11">
        <f t="shared" si="1119"/>
        <v>18.54984477406002</v>
      </c>
      <c r="G7141" s="11">
        <f t="shared" si="1120"/>
        <v>45.437155225939982</v>
      </c>
      <c r="H7141" s="12">
        <f t="shared" si="1123"/>
        <v>0</v>
      </c>
      <c r="I7141" s="12">
        <f t="shared" si="1117"/>
        <v>0</v>
      </c>
      <c r="J7141" s="12">
        <f t="shared" si="1124"/>
        <v>0</v>
      </c>
      <c r="K7141" s="12">
        <f t="shared" si="1125"/>
        <v>0</v>
      </c>
      <c r="L7141" s="12">
        <f t="shared" si="1126"/>
        <v>45.437155225939982</v>
      </c>
      <c r="M7141" s="12">
        <f t="shared" si="1121"/>
        <v>45.437155225939982</v>
      </c>
      <c r="N7141" s="13"/>
    </row>
    <row r="7142" spans="1:14" x14ac:dyDescent="0.2">
      <c r="A7142" s="10" t="s">
        <v>7124</v>
      </c>
      <c r="B7142" s="6">
        <f>IF($C$10=2012,profiles!C7129,IF($C$10=2013,profiles!E7129,IF($C$10=2014,profiles!G7129,IF($C$10=2015,profiles!I7129,IF($C$10=2016,profiles!K7129)))))</f>
        <v>59.82</v>
      </c>
      <c r="C7142" s="6">
        <f>IF($C$10=2012,profiles!D7129,IF($C$10=2013,profiles!F7129,IF($C$10=2014,profiles!H7129,IF($C$10=2015,profiles!J7129,IF($C$10=2016,profiles!L7129)))))</f>
        <v>9.4515350120731284E-2</v>
      </c>
      <c r="D7142" s="11">
        <f t="shared" si="1122"/>
        <v>18.903070024146256</v>
      </c>
      <c r="E7142" s="11">
        <f t="shared" si="1118"/>
        <v>0</v>
      </c>
      <c r="F7142" s="11">
        <f t="shared" si="1119"/>
        <v>18.903070024146256</v>
      </c>
      <c r="G7142" s="11">
        <f t="shared" si="1120"/>
        <v>40.916929975853748</v>
      </c>
      <c r="H7142" s="12">
        <f t="shared" si="1123"/>
        <v>0</v>
      </c>
      <c r="I7142" s="12">
        <f t="shared" si="1117"/>
        <v>0</v>
      </c>
      <c r="J7142" s="12">
        <f t="shared" si="1124"/>
        <v>0</v>
      </c>
      <c r="K7142" s="12">
        <f t="shared" si="1125"/>
        <v>0</v>
      </c>
      <c r="L7142" s="12">
        <f t="shared" si="1126"/>
        <v>40.916929975853748</v>
      </c>
      <c r="M7142" s="12">
        <f t="shared" si="1121"/>
        <v>40.916929975853748</v>
      </c>
      <c r="N7142" s="13"/>
    </row>
    <row r="7143" spans="1:14" x14ac:dyDescent="0.2">
      <c r="A7143" s="10" t="s">
        <v>7125</v>
      </c>
      <c r="B7143" s="6">
        <f>IF($C$10=2012,profiles!C7130,IF($C$10=2013,profiles!E7130,IF($C$10=2014,profiles!G7130,IF($C$10=2015,profiles!I7130,IF($C$10=2016,profiles!K7130)))))</f>
        <v>56.417999999999999</v>
      </c>
      <c r="C7143" s="6">
        <f>IF($C$10=2012,profiles!D7130,IF($C$10=2013,profiles!F7130,IF($C$10=2014,profiles!H7130,IF($C$10=2015,profiles!J7130,IF($C$10=2016,profiles!L7130)))))</f>
        <v>9.0375991721283203E-2</v>
      </c>
      <c r="D7143" s="11">
        <f t="shared" si="1122"/>
        <v>18.075198344256641</v>
      </c>
      <c r="E7143" s="11">
        <f t="shared" si="1118"/>
        <v>0</v>
      </c>
      <c r="F7143" s="11">
        <f t="shared" si="1119"/>
        <v>18.075198344256641</v>
      </c>
      <c r="G7143" s="11">
        <f t="shared" si="1120"/>
        <v>38.342801655743358</v>
      </c>
      <c r="H7143" s="12">
        <f t="shared" si="1123"/>
        <v>0</v>
      </c>
      <c r="I7143" s="12">
        <f t="shared" si="1117"/>
        <v>0</v>
      </c>
      <c r="J7143" s="12">
        <f t="shared" si="1124"/>
        <v>0</v>
      </c>
      <c r="K7143" s="12">
        <f t="shared" si="1125"/>
        <v>0</v>
      </c>
      <c r="L7143" s="12">
        <f t="shared" si="1126"/>
        <v>38.342801655743358</v>
      </c>
      <c r="M7143" s="12">
        <f t="shared" si="1121"/>
        <v>38.342801655743358</v>
      </c>
      <c r="N7143" s="13"/>
    </row>
    <row r="7144" spans="1:14" x14ac:dyDescent="0.2">
      <c r="A7144" s="10" t="s">
        <v>7126</v>
      </c>
      <c r="B7144" s="6">
        <f>IF($C$10=2012,profiles!C7131,IF($C$10=2013,profiles!E7131,IF($C$10=2014,profiles!G7131,IF($C$10=2015,profiles!I7131,IF($C$10=2016,profiles!K7131)))))</f>
        <v>52.076000000000001</v>
      </c>
      <c r="C7144" s="6">
        <f>IF($C$10=2012,profiles!D7131,IF($C$10=2013,profiles!F7131,IF($C$10=2014,profiles!H7131,IF($C$10=2015,profiles!J7131,IF($C$10=2016,profiles!L7131)))))</f>
        <v>9.1286650569161784E-2</v>
      </c>
      <c r="D7144" s="11">
        <f t="shared" si="1122"/>
        <v>18.257330113832356</v>
      </c>
      <c r="E7144" s="11">
        <f t="shared" si="1118"/>
        <v>0</v>
      </c>
      <c r="F7144" s="11">
        <f t="shared" si="1119"/>
        <v>18.257330113832356</v>
      </c>
      <c r="G7144" s="11">
        <f t="shared" si="1120"/>
        <v>33.81866988616764</v>
      </c>
      <c r="H7144" s="12">
        <f t="shared" si="1123"/>
        <v>0</v>
      </c>
      <c r="I7144" s="12">
        <f t="shared" si="1117"/>
        <v>0</v>
      </c>
      <c r="J7144" s="12">
        <f t="shared" si="1124"/>
        <v>0</v>
      </c>
      <c r="K7144" s="12">
        <f t="shared" si="1125"/>
        <v>0</v>
      </c>
      <c r="L7144" s="12">
        <f t="shared" si="1126"/>
        <v>33.81866988616764</v>
      </c>
      <c r="M7144" s="12">
        <f t="shared" si="1121"/>
        <v>33.81866988616764</v>
      </c>
      <c r="N7144" s="13"/>
    </row>
    <row r="7145" spans="1:14" x14ac:dyDescent="0.2">
      <c r="A7145" s="10" t="s">
        <v>7127</v>
      </c>
      <c r="B7145" s="6">
        <f>IF($C$10=2012,profiles!C7132,IF($C$10=2013,profiles!E7132,IF($C$10=2014,profiles!G7132,IF($C$10=2015,profiles!I7132,IF($C$10=2016,profiles!K7132)))))</f>
        <v>48.375999999999998</v>
      </c>
      <c r="C7145" s="6">
        <f>IF($C$10=2012,profiles!D7132,IF($C$10=2013,profiles!F7132,IF($C$10=2014,profiles!H7132,IF($C$10=2015,profiles!J7132,IF($C$10=2016,profiles!L7132)))))</f>
        <v>9.4143615920535287E-2</v>
      </c>
      <c r="D7145" s="11">
        <f t="shared" si="1122"/>
        <v>18.828723184107059</v>
      </c>
      <c r="E7145" s="11">
        <f t="shared" si="1118"/>
        <v>0</v>
      </c>
      <c r="F7145" s="11">
        <f t="shared" si="1119"/>
        <v>18.828723184107059</v>
      </c>
      <c r="G7145" s="11">
        <f t="shared" si="1120"/>
        <v>29.547276815892939</v>
      </c>
      <c r="H7145" s="12">
        <f t="shared" si="1123"/>
        <v>0</v>
      </c>
      <c r="I7145" s="12">
        <f t="shared" si="1117"/>
        <v>0</v>
      </c>
      <c r="J7145" s="12">
        <f t="shared" si="1124"/>
        <v>0</v>
      </c>
      <c r="K7145" s="12">
        <f t="shared" si="1125"/>
        <v>0</v>
      </c>
      <c r="L7145" s="12">
        <f t="shared" si="1126"/>
        <v>29.547276815892939</v>
      </c>
      <c r="M7145" s="12">
        <f t="shared" si="1121"/>
        <v>29.547276815892939</v>
      </c>
      <c r="N7145" s="13"/>
    </row>
    <row r="7146" spans="1:14" x14ac:dyDescent="0.2">
      <c r="A7146" s="10" t="s">
        <v>7128</v>
      </c>
      <c r="B7146" s="6">
        <f>IF($C$10=2012,profiles!C7133,IF($C$10=2013,profiles!E7133,IF($C$10=2014,profiles!G7133,IF($C$10=2015,profiles!I7133,IF($C$10=2016,profiles!K7133)))))</f>
        <v>46.125</v>
      </c>
      <c r="C7146" s="6">
        <f>IF($C$10=2012,profiles!D7133,IF($C$10=2013,profiles!F7133,IF($C$10=2014,profiles!H7133,IF($C$10=2015,profiles!J7133,IF($C$10=2016,profiles!L7133)))))</f>
        <v>8.9963440711871429E-2</v>
      </c>
      <c r="D7146" s="11">
        <f t="shared" si="1122"/>
        <v>17.992688142374284</v>
      </c>
      <c r="E7146" s="11">
        <f t="shared" si="1118"/>
        <v>0</v>
      </c>
      <c r="F7146" s="11">
        <f t="shared" si="1119"/>
        <v>17.992688142374284</v>
      </c>
      <c r="G7146" s="11">
        <f t="shared" si="1120"/>
        <v>28.132311857625716</v>
      </c>
      <c r="H7146" s="12">
        <f t="shared" si="1123"/>
        <v>0</v>
      </c>
      <c r="I7146" s="12">
        <f t="shared" si="1117"/>
        <v>0</v>
      </c>
      <c r="J7146" s="12">
        <f t="shared" si="1124"/>
        <v>0</v>
      </c>
      <c r="K7146" s="12">
        <f t="shared" si="1125"/>
        <v>0</v>
      </c>
      <c r="L7146" s="12">
        <f t="shared" si="1126"/>
        <v>28.132311857625716</v>
      </c>
      <c r="M7146" s="12">
        <f t="shared" si="1121"/>
        <v>28.132311857625716</v>
      </c>
      <c r="N7146" s="13"/>
    </row>
    <row r="7147" spans="1:14" x14ac:dyDescent="0.2">
      <c r="A7147" s="10" t="s">
        <v>7129</v>
      </c>
      <c r="B7147" s="6">
        <f>IF($C$10=2012,profiles!C7134,IF($C$10=2013,profiles!E7134,IF($C$10=2014,profiles!G7134,IF($C$10=2015,profiles!I7134,IF($C$10=2016,profiles!K7134)))))</f>
        <v>44.518000000000001</v>
      </c>
      <c r="C7147" s="6">
        <f>IF($C$10=2012,profiles!D7134,IF($C$10=2013,profiles!F7134,IF($C$10=2014,profiles!H7134,IF($C$10=2015,profiles!J7134,IF($C$10=2016,profiles!L7134)))))</f>
        <v>8.3851831413395875E-2</v>
      </c>
      <c r="D7147" s="11">
        <f t="shared" si="1122"/>
        <v>16.770366282679174</v>
      </c>
      <c r="E7147" s="11">
        <f t="shared" si="1118"/>
        <v>0</v>
      </c>
      <c r="F7147" s="11">
        <f t="shared" si="1119"/>
        <v>16.770366282679174</v>
      </c>
      <c r="G7147" s="11">
        <f t="shared" si="1120"/>
        <v>27.747633717320827</v>
      </c>
      <c r="H7147" s="12">
        <f t="shared" si="1123"/>
        <v>0</v>
      </c>
      <c r="I7147" s="12">
        <f t="shared" si="1117"/>
        <v>0</v>
      </c>
      <c r="J7147" s="12">
        <f t="shared" si="1124"/>
        <v>0</v>
      </c>
      <c r="K7147" s="12">
        <f t="shared" si="1125"/>
        <v>0</v>
      </c>
      <c r="L7147" s="12">
        <f t="shared" si="1126"/>
        <v>27.747633717320827</v>
      </c>
      <c r="M7147" s="12">
        <f t="shared" si="1121"/>
        <v>27.747633717320827</v>
      </c>
      <c r="N7147" s="13"/>
    </row>
    <row r="7148" spans="1:14" x14ac:dyDescent="0.2">
      <c r="A7148" s="10" t="s">
        <v>7130</v>
      </c>
      <c r="B7148" s="6">
        <f>IF($C$10=2012,profiles!C7135,IF($C$10=2013,profiles!E7135,IF($C$10=2014,profiles!G7135,IF($C$10=2015,profiles!I7135,IF($C$10=2016,profiles!K7135)))))</f>
        <v>44.255000000000003</v>
      </c>
      <c r="C7148" s="6">
        <f>IF($C$10=2012,profiles!D7135,IF($C$10=2013,profiles!F7135,IF($C$10=2014,profiles!H7135,IF($C$10=2015,profiles!J7135,IF($C$10=2016,profiles!L7135)))))</f>
        <v>8.4845140373870462E-2</v>
      </c>
      <c r="D7148" s="11">
        <f t="shared" si="1122"/>
        <v>16.969028074774091</v>
      </c>
      <c r="E7148" s="11">
        <f t="shared" si="1118"/>
        <v>0</v>
      </c>
      <c r="F7148" s="11">
        <f t="shared" si="1119"/>
        <v>16.969028074774091</v>
      </c>
      <c r="G7148" s="11">
        <f t="shared" si="1120"/>
        <v>27.285971925225912</v>
      </c>
      <c r="H7148" s="12">
        <f t="shared" si="1123"/>
        <v>0</v>
      </c>
      <c r="I7148" s="12">
        <f t="shared" si="1117"/>
        <v>0</v>
      </c>
      <c r="J7148" s="12">
        <f t="shared" si="1124"/>
        <v>0</v>
      </c>
      <c r="K7148" s="12">
        <f t="shared" si="1125"/>
        <v>0</v>
      </c>
      <c r="L7148" s="12">
        <f t="shared" si="1126"/>
        <v>27.285971925225912</v>
      </c>
      <c r="M7148" s="12">
        <f t="shared" si="1121"/>
        <v>27.285971925225912</v>
      </c>
      <c r="N7148" s="13"/>
    </row>
    <row r="7149" spans="1:14" x14ac:dyDescent="0.2">
      <c r="A7149" s="10" t="s">
        <v>7131</v>
      </c>
      <c r="B7149" s="6">
        <f>IF($C$10=2012,profiles!C7136,IF($C$10=2013,profiles!E7136,IF($C$10=2014,profiles!G7136,IF($C$10=2015,profiles!I7136,IF($C$10=2016,profiles!K7136)))))</f>
        <v>44.91</v>
      </c>
      <c r="C7149" s="6">
        <f>IF($C$10=2012,profiles!D7136,IF($C$10=2013,profiles!F7136,IF($C$10=2014,profiles!H7136,IF($C$10=2015,profiles!J7136,IF($C$10=2016,profiles!L7136)))))</f>
        <v>8.1616886252328075E-2</v>
      </c>
      <c r="D7149" s="11">
        <f t="shared" si="1122"/>
        <v>16.323377250465615</v>
      </c>
      <c r="E7149" s="11">
        <f t="shared" si="1118"/>
        <v>0</v>
      </c>
      <c r="F7149" s="11">
        <f t="shared" si="1119"/>
        <v>16.323377250465615</v>
      </c>
      <c r="G7149" s="11">
        <f t="shared" si="1120"/>
        <v>28.586622749534381</v>
      </c>
      <c r="H7149" s="12">
        <f t="shared" si="1123"/>
        <v>0</v>
      </c>
      <c r="I7149" s="12">
        <f t="shared" si="1117"/>
        <v>0</v>
      </c>
      <c r="J7149" s="12">
        <f t="shared" si="1124"/>
        <v>0</v>
      </c>
      <c r="K7149" s="12">
        <f t="shared" si="1125"/>
        <v>0</v>
      </c>
      <c r="L7149" s="12">
        <f t="shared" si="1126"/>
        <v>28.586622749534381</v>
      </c>
      <c r="M7149" s="12">
        <f t="shared" si="1121"/>
        <v>28.586622749534381</v>
      </c>
      <c r="N7149" s="13"/>
    </row>
    <row r="7150" spans="1:14" x14ac:dyDescent="0.2">
      <c r="A7150" s="10" t="s">
        <v>7132</v>
      </c>
      <c r="B7150" s="6">
        <f>IF($C$10=2012,profiles!C7137,IF($C$10=2013,profiles!E7137,IF($C$10=2014,profiles!G7137,IF($C$10=2015,profiles!I7137,IF($C$10=2016,profiles!K7137)))))</f>
        <v>45.210999999999999</v>
      </c>
      <c r="C7150" s="6">
        <f>IF($C$10=2012,profiles!D7137,IF($C$10=2013,profiles!F7137,IF($C$10=2014,profiles!H7137,IF($C$10=2015,profiles!J7137,IF($C$10=2016,profiles!L7137)))))</f>
        <v>7.3656618610747057E-2</v>
      </c>
      <c r="D7150" s="11">
        <f t="shared" si="1122"/>
        <v>14.731323722149412</v>
      </c>
      <c r="E7150" s="11">
        <f t="shared" si="1118"/>
        <v>0</v>
      </c>
      <c r="F7150" s="11">
        <f t="shared" si="1119"/>
        <v>14.731323722149412</v>
      </c>
      <c r="G7150" s="11">
        <f t="shared" si="1120"/>
        <v>30.479676277850587</v>
      </c>
      <c r="H7150" s="12">
        <f t="shared" si="1123"/>
        <v>0</v>
      </c>
      <c r="I7150" s="12">
        <f t="shared" si="1117"/>
        <v>0</v>
      </c>
      <c r="J7150" s="12">
        <f t="shared" si="1124"/>
        <v>0</v>
      </c>
      <c r="K7150" s="12">
        <f t="shared" si="1125"/>
        <v>0</v>
      </c>
      <c r="L7150" s="12">
        <f t="shared" si="1126"/>
        <v>30.479676277850587</v>
      </c>
      <c r="M7150" s="12">
        <f t="shared" si="1121"/>
        <v>30.479676277850587</v>
      </c>
      <c r="N7150" s="13"/>
    </row>
    <row r="7151" spans="1:14" x14ac:dyDescent="0.2">
      <c r="A7151" s="10" t="s">
        <v>7133</v>
      </c>
      <c r="B7151" s="6">
        <f>IF($C$10=2012,profiles!C7138,IF($C$10=2013,profiles!E7138,IF($C$10=2014,profiles!G7138,IF($C$10=2015,profiles!I7138,IF($C$10=2016,profiles!K7138)))))</f>
        <v>47.249000000000002</v>
      </c>
      <c r="C7151" s="6">
        <f>IF($C$10=2012,profiles!D7138,IF($C$10=2013,profiles!F7138,IF($C$10=2014,profiles!H7138,IF($C$10=2015,profiles!J7138,IF($C$10=2016,profiles!L7138)))))</f>
        <v>6.6648272056287511E-2</v>
      </c>
      <c r="D7151" s="11">
        <f t="shared" si="1122"/>
        <v>13.329654411257502</v>
      </c>
      <c r="E7151" s="11">
        <f t="shared" si="1118"/>
        <v>0</v>
      </c>
      <c r="F7151" s="11">
        <f t="shared" si="1119"/>
        <v>13.329654411257502</v>
      </c>
      <c r="G7151" s="11">
        <f t="shared" si="1120"/>
        <v>33.919345588742502</v>
      </c>
      <c r="H7151" s="12">
        <f t="shared" si="1123"/>
        <v>0</v>
      </c>
      <c r="I7151" s="12">
        <f t="shared" si="1117"/>
        <v>0</v>
      </c>
      <c r="J7151" s="12">
        <f t="shared" si="1124"/>
        <v>0</v>
      </c>
      <c r="K7151" s="12">
        <f t="shared" si="1125"/>
        <v>0</v>
      </c>
      <c r="L7151" s="12">
        <f t="shared" si="1126"/>
        <v>33.919345588742502</v>
      </c>
      <c r="M7151" s="12">
        <f t="shared" si="1121"/>
        <v>33.919345588742502</v>
      </c>
      <c r="N7151" s="13"/>
    </row>
    <row r="7152" spans="1:14" x14ac:dyDescent="0.2">
      <c r="A7152" s="10" t="s">
        <v>7134</v>
      </c>
      <c r="B7152" s="6">
        <f>IF($C$10=2012,profiles!C7139,IF($C$10=2013,profiles!E7139,IF($C$10=2014,profiles!G7139,IF($C$10=2015,profiles!I7139,IF($C$10=2016,profiles!K7139)))))</f>
        <v>51.04</v>
      </c>
      <c r="C7152" s="6">
        <f>IF($C$10=2012,profiles!D7139,IF($C$10=2013,profiles!F7139,IF($C$10=2014,profiles!H7139,IF($C$10=2015,profiles!J7139,IF($C$10=2016,profiles!L7139)))))</f>
        <v>5.892253569704077E-2</v>
      </c>
      <c r="D7152" s="11">
        <f t="shared" si="1122"/>
        <v>11.784507139408154</v>
      </c>
      <c r="E7152" s="11">
        <f t="shared" si="1118"/>
        <v>0</v>
      </c>
      <c r="F7152" s="11">
        <f t="shared" si="1119"/>
        <v>11.784507139408154</v>
      </c>
      <c r="G7152" s="11">
        <f t="shared" si="1120"/>
        <v>39.255492860591843</v>
      </c>
      <c r="H7152" s="12">
        <f t="shared" si="1123"/>
        <v>0</v>
      </c>
      <c r="I7152" s="12">
        <f t="shared" si="1117"/>
        <v>0</v>
      </c>
      <c r="J7152" s="12">
        <f t="shared" si="1124"/>
        <v>0</v>
      </c>
      <c r="K7152" s="12">
        <f t="shared" si="1125"/>
        <v>0</v>
      </c>
      <c r="L7152" s="12">
        <f t="shared" si="1126"/>
        <v>39.255492860591843</v>
      </c>
      <c r="M7152" s="12">
        <f t="shared" si="1121"/>
        <v>39.255492860591843</v>
      </c>
      <c r="N7152" s="13"/>
    </row>
    <row r="7153" spans="1:14" x14ac:dyDescent="0.2">
      <c r="A7153" s="10" t="s">
        <v>7135</v>
      </c>
      <c r="B7153" s="6">
        <f>IF($C$10=2012,profiles!C7140,IF($C$10=2013,profiles!E7140,IF($C$10=2014,profiles!G7140,IF($C$10=2015,profiles!I7140,IF($C$10=2016,profiles!K7140)))))</f>
        <v>54.454000000000001</v>
      </c>
      <c r="C7153" s="6">
        <f>IF($C$10=2012,profiles!D7140,IF($C$10=2013,profiles!F7140,IF($C$10=2014,profiles!H7140,IF($C$10=2015,profiles!J7140,IF($C$10=2016,profiles!L7140)))))</f>
        <v>5.9846864868593502E-2</v>
      </c>
      <c r="D7153" s="11">
        <f t="shared" si="1122"/>
        <v>11.9693729737187</v>
      </c>
      <c r="E7153" s="11">
        <f t="shared" si="1118"/>
        <v>0</v>
      </c>
      <c r="F7153" s="11">
        <f t="shared" si="1119"/>
        <v>11.9693729737187</v>
      </c>
      <c r="G7153" s="11">
        <f t="shared" si="1120"/>
        <v>42.484627026281302</v>
      </c>
      <c r="H7153" s="12">
        <f t="shared" si="1123"/>
        <v>0</v>
      </c>
      <c r="I7153" s="12">
        <f t="shared" si="1117"/>
        <v>0</v>
      </c>
      <c r="J7153" s="12">
        <f t="shared" si="1124"/>
        <v>0</v>
      </c>
      <c r="K7153" s="12">
        <f t="shared" si="1125"/>
        <v>0</v>
      </c>
      <c r="L7153" s="12">
        <f t="shared" si="1126"/>
        <v>42.484627026281302</v>
      </c>
      <c r="M7153" s="12">
        <f t="shared" si="1121"/>
        <v>42.484627026281302</v>
      </c>
      <c r="N7153" s="13"/>
    </row>
    <row r="7154" spans="1:14" x14ac:dyDescent="0.2">
      <c r="A7154" s="10" t="s">
        <v>7136</v>
      </c>
      <c r="B7154" s="6">
        <f>IF($C$10=2012,profiles!C7141,IF($C$10=2013,profiles!E7141,IF($C$10=2014,profiles!G7141,IF($C$10=2015,profiles!I7141,IF($C$10=2016,profiles!K7141)))))</f>
        <v>57.424999999999997</v>
      </c>
      <c r="C7154" s="6">
        <f>IF($C$10=2012,profiles!D7141,IF($C$10=2013,profiles!F7141,IF($C$10=2014,profiles!H7141,IF($C$10=2015,profiles!J7141,IF($C$10=2016,profiles!L7141)))))</f>
        <v>7.3601434779609579E-2</v>
      </c>
      <c r="D7154" s="11">
        <f t="shared" si="1122"/>
        <v>14.720286955921916</v>
      </c>
      <c r="E7154" s="11">
        <f t="shared" si="1118"/>
        <v>0</v>
      </c>
      <c r="F7154" s="11">
        <f t="shared" si="1119"/>
        <v>14.720286955921916</v>
      </c>
      <c r="G7154" s="11">
        <f t="shared" si="1120"/>
        <v>42.704713044078083</v>
      </c>
      <c r="H7154" s="12">
        <f t="shared" si="1123"/>
        <v>0</v>
      </c>
      <c r="I7154" s="12">
        <f t="shared" si="1117"/>
        <v>0</v>
      </c>
      <c r="J7154" s="12">
        <f t="shared" si="1124"/>
        <v>0</v>
      </c>
      <c r="K7154" s="12">
        <f t="shared" si="1125"/>
        <v>0</v>
      </c>
      <c r="L7154" s="12">
        <f t="shared" si="1126"/>
        <v>42.704713044078083</v>
      </c>
      <c r="M7154" s="12">
        <f t="shared" si="1121"/>
        <v>42.704713044078083</v>
      </c>
      <c r="N7154" s="13"/>
    </row>
    <row r="7155" spans="1:14" x14ac:dyDescent="0.2">
      <c r="A7155" s="10" t="s">
        <v>7137</v>
      </c>
      <c r="B7155" s="6">
        <f>IF($C$10=2012,profiles!C7142,IF($C$10=2013,profiles!E7142,IF($C$10=2014,profiles!G7142,IF($C$10=2015,profiles!I7142,IF($C$10=2016,profiles!K7142)))))</f>
        <v>59.06</v>
      </c>
      <c r="C7155" s="6">
        <f>IF($C$10=2012,profiles!D7142,IF($C$10=2013,profiles!F7142,IF($C$10=2014,profiles!H7142,IF($C$10=2015,profiles!J7142,IF($C$10=2016,profiles!L7142)))))</f>
        <v>9.0487687107677447E-2</v>
      </c>
      <c r="D7155" s="11">
        <f t="shared" si="1122"/>
        <v>18.097537421535488</v>
      </c>
      <c r="E7155" s="11">
        <f t="shared" si="1118"/>
        <v>0</v>
      </c>
      <c r="F7155" s="11">
        <f t="shared" si="1119"/>
        <v>18.097537421535488</v>
      </c>
      <c r="G7155" s="11">
        <f t="shared" si="1120"/>
        <v>40.96246257846451</v>
      </c>
      <c r="H7155" s="12">
        <f t="shared" si="1123"/>
        <v>0</v>
      </c>
      <c r="I7155" s="12">
        <f t="shared" si="1117"/>
        <v>0</v>
      </c>
      <c r="J7155" s="12">
        <f t="shared" si="1124"/>
        <v>0</v>
      </c>
      <c r="K7155" s="12">
        <f t="shared" si="1125"/>
        <v>0</v>
      </c>
      <c r="L7155" s="12">
        <f t="shared" si="1126"/>
        <v>40.96246257846451</v>
      </c>
      <c r="M7155" s="12">
        <f t="shared" si="1121"/>
        <v>40.96246257846451</v>
      </c>
      <c r="N7155" s="13"/>
    </row>
    <row r="7156" spans="1:14" x14ac:dyDescent="0.2">
      <c r="A7156" s="10" t="s">
        <v>7138</v>
      </c>
      <c r="B7156" s="6">
        <f>IF($C$10=2012,profiles!C7143,IF($C$10=2013,profiles!E7143,IF($C$10=2014,profiles!G7143,IF($C$10=2015,profiles!I7143,IF($C$10=2016,profiles!K7143)))))</f>
        <v>59.936</v>
      </c>
      <c r="C7156" s="6">
        <f>IF($C$10=2012,profiles!D7143,IF($C$10=2013,profiles!F7143,IF($C$10=2014,profiles!H7143,IF($C$10=2015,profiles!J7143,IF($C$10=2016,profiles!L7143)))))</f>
        <v>0.10700144857556736</v>
      </c>
      <c r="D7156" s="11">
        <f t="shared" si="1122"/>
        <v>21.40028971511347</v>
      </c>
      <c r="E7156" s="11">
        <f t="shared" si="1118"/>
        <v>0</v>
      </c>
      <c r="F7156" s="11">
        <f t="shared" si="1119"/>
        <v>21.40028971511347</v>
      </c>
      <c r="G7156" s="11">
        <f t="shared" si="1120"/>
        <v>38.535710284886534</v>
      </c>
      <c r="H7156" s="12">
        <f t="shared" si="1123"/>
        <v>0</v>
      </c>
      <c r="I7156" s="12">
        <f t="shared" si="1117"/>
        <v>0</v>
      </c>
      <c r="J7156" s="12">
        <f t="shared" si="1124"/>
        <v>0</v>
      </c>
      <c r="K7156" s="12">
        <f t="shared" si="1125"/>
        <v>0</v>
      </c>
      <c r="L7156" s="12">
        <f t="shared" si="1126"/>
        <v>38.535710284886534</v>
      </c>
      <c r="M7156" s="12">
        <f t="shared" si="1121"/>
        <v>38.535710284886534</v>
      </c>
      <c r="N7156" s="13"/>
    </row>
    <row r="7157" spans="1:14" x14ac:dyDescent="0.2">
      <c r="A7157" s="10" t="s">
        <v>7139</v>
      </c>
      <c r="B7157" s="6">
        <f>IF($C$10=2012,profiles!C7144,IF($C$10=2013,profiles!E7144,IF($C$10=2014,profiles!G7144,IF($C$10=2015,profiles!I7144,IF($C$10=2016,profiles!K7144)))))</f>
        <v>58.923000000000002</v>
      </c>
      <c r="C7157" s="6">
        <f>IF($C$10=2012,profiles!D7144,IF($C$10=2013,profiles!F7144,IF($C$10=2014,profiles!H7144,IF($C$10=2015,profiles!J7144,IF($C$10=2016,profiles!L7144)))))</f>
        <v>0.11424432641236118</v>
      </c>
      <c r="D7157" s="11">
        <f t="shared" si="1122"/>
        <v>22.848865282472236</v>
      </c>
      <c r="E7157" s="11">
        <f t="shared" si="1118"/>
        <v>0</v>
      </c>
      <c r="F7157" s="11">
        <f t="shared" si="1119"/>
        <v>22.848865282472236</v>
      </c>
      <c r="G7157" s="11">
        <f t="shared" si="1120"/>
        <v>36.07413471752777</v>
      </c>
      <c r="H7157" s="12">
        <f t="shared" si="1123"/>
        <v>0</v>
      </c>
      <c r="I7157" s="12">
        <f t="shared" si="1117"/>
        <v>0</v>
      </c>
      <c r="J7157" s="12">
        <f t="shared" si="1124"/>
        <v>0</v>
      </c>
      <c r="K7157" s="12">
        <f t="shared" si="1125"/>
        <v>0</v>
      </c>
      <c r="L7157" s="12">
        <f t="shared" si="1126"/>
        <v>36.07413471752777</v>
      </c>
      <c r="M7157" s="12">
        <f t="shared" si="1121"/>
        <v>36.07413471752777</v>
      </c>
      <c r="N7157" s="13"/>
    </row>
    <row r="7158" spans="1:14" x14ac:dyDescent="0.2">
      <c r="A7158" s="10" t="s">
        <v>7140</v>
      </c>
      <c r="B7158" s="6">
        <f>IF($C$10=2012,profiles!C7145,IF($C$10=2013,profiles!E7145,IF($C$10=2014,profiles!G7145,IF($C$10=2015,profiles!I7145,IF($C$10=2016,profiles!K7145)))))</f>
        <v>56.756999999999998</v>
      </c>
      <c r="C7158" s="6">
        <f>IF($C$10=2012,profiles!D7145,IF($C$10=2013,profiles!F7145,IF($C$10=2014,profiles!H7145,IF($C$10=2015,profiles!J7145,IF($C$10=2016,profiles!L7145)))))</f>
        <v>0.11042284610609092</v>
      </c>
      <c r="D7158" s="11">
        <f t="shared" si="1122"/>
        <v>22.084569221218185</v>
      </c>
      <c r="E7158" s="11">
        <f t="shared" si="1118"/>
        <v>0</v>
      </c>
      <c r="F7158" s="11">
        <f t="shared" si="1119"/>
        <v>22.084569221218185</v>
      </c>
      <c r="G7158" s="11">
        <f t="shared" si="1120"/>
        <v>34.672430778781816</v>
      </c>
      <c r="H7158" s="12">
        <f t="shared" si="1123"/>
        <v>0</v>
      </c>
      <c r="I7158" s="12">
        <f t="shared" si="1117"/>
        <v>0</v>
      </c>
      <c r="J7158" s="12">
        <f t="shared" si="1124"/>
        <v>0</v>
      </c>
      <c r="K7158" s="12">
        <f t="shared" si="1125"/>
        <v>0</v>
      </c>
      <c r="L7158" s="12">
        <f t="shared" si="1126"/>
        <v>34.672430778781816</v>
      </c>
      <c r="M7158" s="12">
        <f t="shared" si="1121"/>
        <v>34.672430778781816</v>
      </c>
      <c r="N7158" s="13"/>
    </row>
    <row r="7159" spans="1:14" x14ac:dyDescent="0.2">
      <c r="A7159" s="10" t="s">
        <v>7141</v>
      </c>
      <c r="B7159" s="6">
        <f>IF($C$10=2012,profiles!C7146,IF($C$10=2013,profiles!E7146,IF($C$10=2014,profiles!G7146,IF($C$10=2015,profiles!I7146,IF($C$10=2016,profiles!K7146)))))</f>
        <v>55.222000000000001</v>
      </c>
      <c r="C7159" s="6">
        <f>IF($C$10=2012,profiles!D7146,IF($C$10=2013,profiles!F7146,IF($C$10=2014,profiles!H7146,IF($C$10=2015,profiles!J7146,IF($C$10=2016,profiles!L7146)))))</f>
        <v>9.7082154928605918E-2</v>
      </c>
      <c r="D7159" s="11">
        <f t="shared" si="1122"/>
        <v>19.416430985721185</v>
      </c>
      <c r="E7159" s="11">
        <f t="shared" si="1118"/>
        <v>0</v>
      </c>
      <c r="F7159" s="11">
        <f t="shared" si="1119"/>
        <v>19.416430985721185</v>
      </c>
      <c r="G7159" s="11">
        <f t="shared" si="1120"/>
        <v>35.805569014278817</v>
      </c>
      <c r="H7159" s="12">
        <f t="shared" si="1123"/>
        <v>0</v>
      </c>
      <c r="I7159" s="12">
        <f t="shared" si="1117"/>
        <v>0</v>
      </c>
      <c r="J7159" s="12">
        <f t="shared" si="1124"/>
        <v>0</v>
      </c>
      <c r="K7159" s="12">
        <f t="shared" si="1125"/>
        <v>0</v>
      </c>
      <c r="L7159" s="12">
        <f t="shared" si="1126"/>
        <v>35.805569014278817</v>
      </c>
      <c r="M7159" s="12">
        <f t="shared" si="1121"/>
        <v>35.805569014278817</v>
      </c>
      <c r="N7159" s="13"/>
    </row>
    <row r="7160" spans="1:14" x14ac:dyDescent="0.2">
      <c r="A7160" s="10" t="s">
        <v>7142</v>
      </c>
      <c r="B7160" s="6">
        <f>IF($C$10=2012,profiles!C7147,IF($C$10=2013,profiles!E7147,IF($C$10=2014,profiles!G7147,IF($C$10=2015,profiles!I7147,IF($C$10=2016,profiles!K7147)))))</f>
        <v>54.579000000000001</v>
      </c>
      <c r="C7160" s="6">
        <f>IF($C$10=2012,profiles!D7147,IF($C$10=2013,profiles!F7147,IF($C$10=2014,profiles!H7147,IF($C$10=2015,profiles!J7147,IF($C$10=2016,profiles!L7147)))))</f>
        <v>7.4305028626612396E-2</v>
      </c>
      <c r="D7160" s="11">
        <f t="shared" si="1122"/>
        <v>14.86100572532248</v>
      </c>
      <c r="E7160" s="11">
        <f t="shared" si="1118"/>
        <v>0</v>
      </c>
      <c r="F7160" s="11">
        <f t="shared" si="1119"/>
        <v>14.86100572532248</v>
      </c>
      <c r="G7160" s="11">
        <f t="shared" si="1120"/>
        <v>39.717994274677523</v>
      </c>
      <c r="H7160" s="12">
        <f t="shared" si="1123"/>
        <v>0</v>
      </c>
      <c r="I7160" s="12">
        <f t="shared" si="1117"/>
        <v>0</v>
      </c>
      <c r="J7160" s="12">
        <f t="shared" si="1124"/>
        <v>0</v>
      </c>
      <c r="K7160" s="12">
        <f t="shared" si="1125"/>
        <v>0</v>
      </c>
      <c r="L7160" s="12">
        <f t="shared" si="1126"/>
        <v>39.717994274677523</v>
      </c>
      <c r="M7160" s="12">
        <f t="shared" si="1121"/>
        <v>39.717994274677523</v>
      </c>
      <c r="N7160" s="13"/>
    </row>
    <row r="7161" spans="1:14" x14ac:dyDescent="0.2">
      <c r="A7161" s="10" t="s">
        <v>7143</v>
      </c>
      <c r="B7161" s="6">
        <f>IF($C$10=2012,profiles!C7148,IF($C$10=2013,profiles!E7148,IF($C$10=2014,profiles!G7148,IF($C$10=2015,profiles!I7148,IF($C$10=2016,profiles!K7148)))))</f>
        <v>54.271000000000001</v>
      </c>
      <c r="C7161" s="6">
        <f>IF($C$10=2012,profiles!D7148,IF($C$10=2013,profiles!F7148,IF($C$10=2014,profiles!H7148,IF($C$10=2015,profiles!J7148,IF($C$10=2016,profiles!L7148)))))</f>
        <v>4.8616955232116989E-2</v>
      </c>
      <c r="D7161" s="11">
        <f t="shared" si="1122"/>
        <v>9.7233910464233979</v>
      </c>
      <c r="E7161" s="11">
        <f t="shared" si="1118"/>
        <v>0</v>
      </c>
      <c r="F7161" s="11">
        <f t="shared" si="1119"/>
        <v>9.7233910464233979</v>
      </c>
      <c r="G7161" s="11">
        <f t="shared" si="1120"/>
        <v>44.547608953576599</v>
      </c>
      <c r="H7161" s="12">
        <f t="shared" si="1123"/>
        <v>0</v>
      </c>
      <c r="I7161" s="12">
        <f t="shared" si="1117"/>
        <v>0</v>
      </c>
      <c r="J7161" s="12">
        <f t="shared" si="1124"/>
        <v>0</v>
      </c>
      <c r="K7161" s="12">
        <f t="shared" si="1125"/>
        <v>0</v>
      </c>
      <c r="L7161" s="12">
        <f t="shared" si="1126"/>
        <v>44.547608953576599</v>
      </c>
      <c r="M7161" s="12">
        <f t="shared" si="1121"/>
        <v>44.547608953576599</v>
      </c>
      <c r="N7161" s="13"/>
    </row>
    <row r="7162" spans="1:14" x14ac:dyDescent="0.2">
      <c r="A7162" s="10" t="s">
        <v>7144</v>
      </c>
      <c r="B7162" s="6">
        <f>IF($C$10=2012,profiles!C7149,IF($C$10=2013,profiles!E7149,IF($C$10=2014,profiles!G7149,IF($C$10=2015,profiles!I7149,IF($C$10=2016,profiles!K7149)))))</f>
        <v>56.073</v>
      </c>
      <c r="C7162" s="6">
        <f>IF($C$10=2012,profiles!D7149,IF($C$10=2013,profiles!F7149,IF($C$10=2014,profiles!H7149,IF($C$10=2015,profiles!J7149,IF($C$10=2016,profiles!L7149)))))</f>
        <v>2.8033386217838175E-2</v>
      </c>
      <c r="D7162" s="11">
        <f t="shared" si="1122"/>
        <v>5.6066772435676349</v>
      </c>
      <c r="E7162" s="11">
        <f t="shared" si="1118"/>
        <v>0</v>
      </c>
      <c r="F7162" s="11">
        <f t="shared" si="1119"/>
        <v>5.6066772435676349</v>
      </c>
      <c r="G7162" s="11">
        <f t="shared" si="1120"/>
        <v>50.466322756432362</v>
      </c>
      <c r="H7162" s="12">
        <f t="shared" si="1123"/>
        <v>0</v>
      </c>
      <c r="I7162" s="12">
        <f t="shared" si="1117"/>
        <v>0</v>
      </c>
      <c r="J7162" s="12">
        <f t="shared" si="1124"/>
        <v>0</v>
      </c>
      <c r="K7162" s="12">
        <f t="shared" si="1125"/>
        <v>0</v>
      </c>
      <c r="L7162" s="12">
        <f t="shared" si="1126"/>
        <v>50.466322756432362</v>
      </c>
      <c r="M7162" s="12">
        <f t="shared" si="1121"/>
        <v>50.466322756432362</v>
      </c>
      <c r="N7162" s="13"/>
    </row>
    <row r="7163" spans="1:14" x14ac:dyDescent="0.2">
      <c r="A7163" s="10" t="s">
        <v>7145</v>
      </c>
      <c r="B7163" s="6">
        <f>IF($C$10=2012,profiles!C7150,IF($C$10=2013,profiles!E7150,IF($C$10=2014,profiles!G7150,IF($C$10=2015,profiles!I7150,IF($C$10=2016,profiles!K7150)))))</f>
        <v>59.676000000000002</v>
      </c>
      <c r="C7163" s="6">
        <f>IF($C$10=2012,profiles!D7150,IF($C$10=2013,profiles!F7150,IF($C$10=2014,profiles!H7150,IF($C$10=2015,profiles!J7150,IF($C$10=2016,profiles!L7150)))))</f>
        <v>2.5660481478926675E-2</v>
      </c>
      <c r="D7163" s="11">
        <f t="shared" si="1122"/>
        <v>5.1320962957853347</v>
      </c>
      <c r="E7163" s="11">
        <f t="shared" si="1118"/>
        <v>0</v>
      </c>
      <c r="F7163" s="11">
        <f t="shared" si="1119"/>
        <v>5.1320962957853347</v>
      </c>
      <c r="G7163" s="11">
        <f t="shared" si="1120"/>
        <v>54.543903704214671</v>
      </c>
      <c r="H7163" s="12">
        <f t="shared" si="1123"/>
        <v>0</v>
      </c>
      <c r="I7163" s="12">
        <f t="shared" si="1117"/>
        <v>0</v>
      </c>
      <c r="J7163" s="12">
        <f t="shared" si="1124"/>
        <v>0</v>
      </c>
      <c r="K7163" s="12">
        <f t="shared" si="1125"/>
        <v>0</v>
      </c>
      <c r="L7163" s="12">
        <f t="shared" si="1126"/>
        <v>54.543903704214671</v>
      </c>
      <c r="M7163" s="12">
        <f t="shared" si="1121"/>
        <v>54.543903704214671</v>
      </c>
      <c r="N7163" s="13"/>
    </row>
    <row r="7164" spans="1:14" x14ac:dyDescent="0.2">
      <c r="A7164" s="10" t="s">
        <v>7146</v>
      </c>
      <c r="B7164" s="6">
        <f>IF($C$10=2012,profiles!C7151,IF($C$10=2013,profiles!E7151,IF($C$10=2014,profiles!G7151,IF($C$10=2015,profiles!I7151,IF($C$10=2016,profiles!K7151)))))</f>
        <v>59.192999999999998</v>
      </c>
      <c r="C7164" s="6">
        <f>IF($C$10=2012,profiles!D7151,IF($C$10=2013,profiles!F7151,IF($C$10=2014,profiles!H7151,IF($C$10=2015,profiles!J7151,IF($C$10=2016,profiles!L7151)))))</f>
        <v>3.0682210112437058E-2</v>
      </c>
      <c r="D7164" s="11">
        <f t="shared" si="1122"/>
        <v>6.1364420224874117</v>
      </c>
      <c r="E7164" s="11">
        <f t="shared" si="1118"/>
        <v>0</v>
      </c>
      <c r="F7164" s="11">
        <f t="shared" si="1119"/>
        <v>6.1364420224874117</v>
      </c>
      <c r="G7164" s="11">
        <f t="shared" si="1120"/>
        <v>53.056557977512583</v>
      </c>
      <c r="H7164" s="12">
        <f t="shared" si="1123"/>
        <v>0</v>
      </c>
      <c r="I7164" s="12">
        <f t="shared" si="1117"/>
        <v>0</v>
      </c>
      <c r="J7164" s="12">
        <f t="shared" si="1124"/>
        <v>0</v>
      </c>
      <c r="K7164" s="12">
        <f t="shared" si="1125"/>
        <v>0</v>
      </c>
      <c r="L7164" s="12">
        <f t="shared" si="1126"/>
        <v>53.056557977512583</v>
      </c>
      <c r="M7164" s="12">
        <f t="shared" si="1121"/>
        <v>53.056557977512583</v>
      </c>
      <c r="N7164" s="13"/>
    </row>
    <row r="7165" spans="1:14" x14ac:dyDescent="0.2">
      <c r="A7165" s="10" t="s">
        <v>7147</v>
      </c>
      <c r="B7165" s="6">
        <f>IF($C$10=2012,profiles!C7152,IF($C$10=2013,profiles!E7152,IF($C$10=2014,profiles!G7152,IF($C$10=2015,profiles!I7152,IF($C$10=2016,profiles!K7152)))))</f>
        <v>55.198</v>
      </c>
      <c r="C7165" s="6">
        <f>IF($C$10=2012,profiles!D7152,IF($C$10=2013,profiles!F7152,IF($C$10=2014,profiles!H7152,IF($C$10=2015,profiles!J7152,IF($C$10=2016,profiles!L7152)))))</f>
        <v>3.2227357384286406E-2</v>
      </c>
      <c r="D7165" s="11">
        <f t="shared" si="1122"/>
        <v>6.4454714768572812</v>
      </c>
      <c r="E7165" s="11">
        <f t="shared" si="1118"/>
        <v>0</v>
      </c>
      <c r="F7165" s="11">
        <f t="shared" si="1119"/>
        <v>6.4454714768572812</v>
      </c>
      <c r="G7165" s="11">
        <f t="shared" si="1120"/>
        <v>48.752528523142722</v>
      </c>
      <c r="H7165" s="12">
        <f t="shared" si="1123"/>
        <v>0</v>
      </c>
      <c r="I7165" s="12">
        <f t="shared" si="1117"/>
        <v>0</v>
      </c>
      <c r="J7165" s="12">
        <f t="shared" si="1124"/>
        <v>0</v>
      </c>
      <c r="K7165" s="12">
        <f t="shared" si="1125"/>
        <v>0</v>
      </c>
      <c r="L7165" s="12">
        <f t="shared" si="1126"/>
        <v>48.752528523142722</v>
      </c>
      <c r="M7165" s="12">
        <f t="shared" si="1121"/>
        <v>48.752528523142722</v>
      </c>
      <c r="N7165" s="13"/>
    </row>
    <row r="7166" spans="1:14" x14ac:dyDescent="0.2">
      <c r="A7166" s="10" t="s">
        <v>7148</v>
      </c>
      <c r="B7166" s="6">
        <f>IF($C$10=2012,profiles!C7153,IF($C$10=2013,profiles!E7153,IF($C$10=2014,profiles!G7153,IF($C$10=2015,profiles!I7153,IF($C$10=2016,profiles!K7153)))))</f>
        <v>51.984999999999999</v>
      </c>
      <c r="C7166" s="6">
        <f>IF($C$10=2012,profiles!D7153,IF($C$10=2013,profiles!F7153,IF($C$10=2014,profiles!H7153,IF($C$10=2015,profiles!J7153,IF($C$10=2016,profiles!L7153)))))</f>
        <v>3.7124922397737466E-2</v>
      </c>
      <c r="D7166" s="11">
        <f t="shared" si="1122"/>
        <v>7.4249844795474935</v>
      </c>
      <c r="E7166" s="11">
        <f t="shared" si="1118"/>
        <v>0</v>
      </c>
      <c r="F7166" s="11">
        <f t="shared" si="1119"/>
        <v>7.4249844795474935</v>
      </c>
      <c r="G7166" s="11">
        <f t="shared" si="1120"/>
        <v>44.560015520452509</v>
      </c>
      <c r="H7166" s="12">
        <f t="shared" si="1123"/>
        <v>0</v>
      </c>
      <c r="I7166" s="12">
        <f t="shared" si="1117"/>
        <v>0</v>
      </c>
      <c r="J7166" s="12">
        <f t="shared" si="1124"/>
        <v>0</v>
      </c>
      <c r="K7166" s="12">
        <f t="shared" si="1125"/>
        <v>0</v>
      </c>
      <c r="L7166" s="12">
        <f t="shared" si="1126"/>
        <v>44.560015520452509</v>
      </c>
      <c r="M7166" s="12">
        <f t="shared" si="1121"/>
        <v>44.560015520452509</v>
      </c>
      <c r="N7166" s="13"/>
    </row>
    <row r="7167" spans="1:14" x14ac:dyDescent="0.2">
      <c r="A7167" s="10" t="s">
        <v>7149</v>
      </c>
      <c r="B7167" s="6">
        <f>IF($C$10=2012,profiles!C7154,IF($C$10=2013,profiles!E7154,IF($C$10=2014,profiles!G7154,IF($C$10=2015,profiles!I7154,IF($C$10=2016,profiles!K7154)))))</f>
        <v>49.823999999999998</v>
      </c>
      <c r="C7167" s="6">
        <f>IF($C$10=2012,profiles!D7154,IF($C$10=2013,profiles!F7154,IF($C$10=2014,profiles!H7154,IF($C$10=2015,profiles!J7154,IF($C$10=2016,profiles!L7154)))))</f>
        <v>4.0201420983651787E-2</v>
      </c>
      <c r="D7167" s="11">
        <f t="shared" si="1122"/>
        <v>8.040284196730358</v>
      </c>
      <c r="E7167" s="11">
        <f t="shared" si="1118"/>
        <v>0</v>
      </c>
      <c r="F7167" s="11">
        <f t="shared" si="1119"/>
        <v>8.040284196730358</v>
      </c>
      <c r="G7167" s="11">
        <f t="shared" si="1120"/>
        <v>41.783715803269644</v>
      </c>
      <c r="H7167" s="12">
        <f t="shared" si="1123"/>
        <v>0</v>
      </c>
      <c r="I7167" s="12">
        <f t="shared" si="1117"/>
        <v>0</v>
      </c>
      <c r="J7167" s="12">
        <f t="shared" si="1124"/>
        <v>0</v>
      </c>
      <c r="K7167" s="12">
        <f t="shared" si="1125"/>
        <v>0</v>
      </c>
      <c r="L7167" s="12">
        <f t="shared" si="1126"/>
        <v>41.783715803269644</v>
      </c>
      <c r="M7167" s="12">
        <f t="shared" si="1121"/>
        <v>41.783715803269644</v>
      </c>
      <c r="N7167" s="13"/>
    </row>
    <row r="7168" spans="1:14" x14ac:dyDescent="0.2">
      <c r="A7168" s="10" t="s">
        <v>7150</v>
      </c>
      <c r="B7168" s="6">
        <f>IF($C$10=2012,profiles!C7155,IF($C$10=2013,profiles!E7155,IF($C$10=2014,profiles!G7155,IF($C$10=2015,profiles!I7155,IF($C$10=2016,profiles!K7155)))))</f>
        <v>46.363999999999997</v>
      </c>
      <c r="C7168" s="6">
        <f>IF($C$10=2012,profiles!D7155,IF($C$10=2013,profiles!F7155,IF($C$10=2014,profiles!H7155,IF($C$10=2015,profiles!J7155,IF($C$10=2016,profiles!L7155)))))</f>
        <v>4.0160033110298685E-2</v>
      </c>
      <c r="D7168" s="11">
        <f t="shared" si="1122"/>
        <v>8.0320066220597361</v>
      </c>
      <c r="E7168" s="11">
        <f t="shared" si="1118"/>
        <v>0</v>
      </c>
      <c r="F7168" s="11">
        <f t="shared" si="1119"/>
        <v>8.0320066220597361</v>
      </c>
      <c r="G7168" s="11">
        <f t="shared" si="1120"/>
        <v>38.331993377940265</v>
      </c>
      <c r="H7168" s="12">
        <f t="shared" si="1123"/>
        <v>0</v>
      </c>
      <c r="I7168" s="12">
        <f t="shared" si="1117"/>
        <v>0</v>
      </c>
      <c r="J7168" s="12">
        <f t="shared" si="1124"/>
        <v>0</v>
      </c>
      <c r="K7168" s="12">
        <f t="shared" si="1125"/>
        <v>0</v>
      </c>
      <c r="L7168" s="12">
        <f t="shared" si="1126"/>
        <v>38.331993377940265</v>
      </c>
      <c r="M7168" s="12">
        <f t="shared" si="1121"/>
        <v>38.331993377940265</v>
      </c>
      <c r="N7168" s="13"/>
    </row>
    <row r="7169" spans="1:14" x14ac:dyDescent="0.2">
      <c r="A7169" s="10" t="s">
        <v>7151</v>
      </c>
      <c r="B7169" s="6">
        <f>IF($C$10=2012,profiles!C7156,IF($C$10=2013,profiles!E7156,IF($C$10=2014,profiles!G7156,IF($C$10=2015,profiles!I7156,IF($C$10=2016,profiles!K7156)))))</f>
        <v>43.043999999999997</v>
      </c>
      <c r="C7169" s="6">
        <f>IF($C$10=2012,profiles!D7156,IF($C$10=2013,profiles!F7156,IF($C$10=2014,profiles!H7156,IF($C$10=2015,profiles!J7156,IF($C$10=2016,profiles!L7156)))))</f>
        <v>4.2670897427053871E-2</v>
      </c>
      <c r="D7169" s="11">
        <f t="shared" si="1122"/>
        <v>8.5341794854107746</v>
      </c>
      <c r="E7169" s="11">
        <f t="shared" si="1118"/>
        <v>0</v>
      </c>
      <c r="F7169" s="11">
        <f t="shared" si="1119"/>
        <v>8.5341794854107746</v>
      </c>
      <c r="G7169" s="11">
        <f t="shared" si="1120"/>
        <v>34.509820514589222</v>
      </c>
      <c r="H7169" s="12">
        <f t="shared" si="1123"/>
        <v>0</v>
      </c>
      <c r="I7169" s="12">
        <f t="shared" si="1117"/>
        <v>0</v>
      </c>
      <c r="J7169" s="12">
        <f t="shared" si="1124"/>
        <v>0</v>
      </c>
      <c r="K7169" s="12">
        <f t="shared" si="1125"/>
        <v>0</v>
      </c>
      <c r="L7169" s="12">
        <f t="shared" si="1126"/>
        <v>34.509820514589222</v>
      </c>
      <c r="M7169" s="12">
        <f t="shared" si="1121"/>
        <v>34.509820514589222</v>
      </c>
      <c r="N7169" s="13"/>
    </row>
    <row r="7170" spans="1:14" x14ac:dyDescent="0.2">
      <c r="A7170" s="10" t="s">
        <v>7152</v>
      </c>
      <c r="B7170" s="6">
        <f>IF($C$10=2012,profiles!C7157,IF($C$10=2013,profiles!E7157,IF($C$10=2014,profiles!G7157,IF($C$10=2015,profiles!I7157,IF($C$10=2016,profiles!K7157)))))</f>
        <v>40.881</v>
      </c>
      <c r="C7170" s="6">
        <f>IF($C$10=2012,profiles!D7157,IF($C$10=2013,profiles!F7157,IF($C$10=2014,profiles!H7157,IF($C$10=2015,profiles!J7157,IF($C$10=2016,profiles!L7157)))))</f>
        <v>4.3208939780644273E-2</v>
      </c>
      <c r="D7170" s="11">
        <f t="shared" si="1122"/>
        <v>8.6417879561288551</v>
      </c>
      <c r="E7170" s="11">
        <f t="shared" si="1118"/>
        <v>0</v>
      </c>
      <c r="F7170" s="11">
        <f t="shared" si="1119"/>
        <v>8.6417879561288551</v>
      </c>
      <c r="G7170" s="11">
        <f t="shared" si="1120"/>
        <v>32.239212043871149</v>
      </c>
      <c r="H7170" s="12">
        <f t="shared" si="1123"/>
        <v>0</v>
      </c>
      <c r="I7170" s="12">
        <f t="shared" si="1117"/>
        <v>0</v>
      </c>
      <c r="J7170" s="12">
        <f t="shared" si="1124"/>
        <v>0</v>
      </c>
      <c r="K7170" s="12">
        <f t="shared" si="1125"/>
        <v>0</v>
      </c>
      <c r="L7170" s="12">
        <f t="shared" si="1126"/>
        <v>32.239212043871149</v>
      </c>
      <c r="M7170" s="12">
        <f t="shared" si="1121"/>
        <v>32.239212043871149</v>
      </c>
      <c r="N7170" s="13"/>
    </row>
    <row r="7171" spans="1:14" x14ac:dyDescent="0.2">
      <c r="A7171" s="10" t="s">
        <v>7153</v>
      </c>
      <c r="B7171" s="6">
        <f>IF($C$10=2012,profiles!C7158,IF($C$10=2013,profiles!E7158,IF($C$10=2014,profiles!G7158,IF($C$10=2015,profiles!I7158,IF($C$10=2016,profiles!K7158)))))</f>
        <v>39.457999999999998</v>
      </c>
      <c r="C7171" s="6">
        <f>IF($C$10=2012,profiles!D7158,IF($C$10=2013,profiles!F7158,IF($C$10=2014,profiles!H7158,IF($C$10=2015,profiles!J7158,IF($C$10=2016,profiles!L7158)))))</f>
        <v>4.5499068772849552E-2</v>
      </c>
      <c r="D7171" s="11">
        <f t="shared" si="1122"/>
        <v>9.0998137545699098</v>
      </c>
      <c r="E7171" s="11">
        <f t="shared" si="1118"/>
        <v>0</v>
      </c>
      <c r="F7171" s="11">
        <f t="shared" si="1119"/>
        <v>9.0998137545699098</v>
      </c>
      <c r="G7171" s="11">
        <f t="shared" si="1120"/>
        <v>30.35818624543009</v>
      </c>
      <c r="H7171" s="12">
        <f t="shared" si="1123"/>
        <v>0</v>
      </c>
      <c r="I7171" s="12">
        <f t="shared" si="1117"/>
        <v>0</v>
      </c>
      <c r="J7171" s="12">
        <f t="shared" si="1124"/>
        <v>0</v>
      </c>
      <c r="K7171" s="12">
        <f t="shared" si="1125"/>
        <v>0</v>
      </c>
      <c r="L7171" s="12">
        <f t="shared" si="1126"/>
        <v>30.35818624543009</v>
      </c>
      <c r="M7171" s="12">
        <f t="shared" si="1121"/>
        <v>30.35818624543009</v>
      </c>
      <c r="N7171" s="13"/>
    </row>
    <row r="7172" spans="1:14" x14ac:dyDescent="0.2">
      <c r="A7172" s="10" t="s">
        <v>7154</v>
      </c>
      <c r="B7172" s="6">
        <f>IF($C$10=2012,profiles!C7159,IF($C$10=2013,profiles!E7159,IF($C$10=2014,profiles!G7159,IF($C$10=2015,profiles!I7159,IF($C$10=2016,profiles!K7159)))))</f>
        <v>38.844999999999999</v>
      </c>
      <c r="C7172" s="6">
        <f>IF($C$10=2012,profiles!D7159,IF($C$10=2013,profiles!F7159,IF($C$10=2014,profiles!H7159,IF($C$10=2015,profiles!J7159,IF($C$10=2016,profiles!L7159)))))</f>
        <v>4.945850865696351E-2</v>
      </c>
      <c r="D7172" s="11">
        <f t="shared" si="1122"/>
        <v>9.8917017313927023</v>
      </c>
      <c r="E7172" s="11">
        <f t="shared" si="1118"/>
        <v>0</v>
      </c>
      <c r="F7172" s="11">
        <f t="shared" si="1119"/>
        <v>9.8917017313927023</v>
      </c>
      <c r="G7172" s="11">
        <f t="shared" si="1120"/>
        <v>28.953298268607298</v>
      </c>
      <c r="H7172" s="12">
        <f t="shared" si="1123"/>
        <v>0</v>
      </c>
      <c r="I7172" s="12">
        <f t="shared" si="1117"/>
        <v>0</v>
      </c>
      <c r="J7172" s="12">
        <f t="shared" si="1124"/>
        <v>0</v>
      </c>
      <c r="K7172" s="12">
        <f t="shared" si="1125"/>
        <v>0</v>
      </c>
      <c r="L7172" s="12">
        <f t="shared" si="1126"/>
        <v>28.953298268607298</v>
      </c>
      <c r="M7172" s="12">
        <f t="shared" si="1121"/>
        <v>28.953298268607298</v>
      </c>
      <c r="N7172" s="13"/>
    </row>
    <row r="7173" spans="1:14" x14ac:dyDescent="0.2">
      <c r="A7173" s="10" t="s">
        <v>7155</v>
      </c>
      <c r="B7173" s="6">
        <f>IF($C$10=2012,profiles!C7160,IF($C$10=2013,profiles!E7160,IF($C$10=2014,profiles!G7160,IF($C$10=2015,profiles!I7160,IF($C$10=2016,profiles!K7160)))))</f>
        <v>38.920999999999999</v>
      </c>
      <c r="C7173" s="6">
        <f>IF($C$10=2012,profiles!D7160,IF($C$10=2013,profiles!F7160,IF($C$10=2014,profiles!H7160,IF($C$10=2015,profiles!J7160,IF($C$10=2016,profiles!L7160)))))</f>
        <v>5.0079326757260123E-2</v>
      </c>
      <c r="D7173" s="11">
        <f t="shared" si="1122"/>
        <v>10.015865351452025</v>
      </c>
      <c r="E7173" s="11">
        <f t="shared" si="1118"/>
        <v>0</v>
      </c>
      <c r="F7173" s="11">
        <f t="shared" si="1119"/>
        <v>10.015865351452025</v>
      </c>
      <c r="G7173" s="11">
        <f t="shared" si="1120"/>
        <v>28.905134648547975</v>
      </c>
      <c r="H7173" s="12">
        <f t="shared" si="1123"/>
        <v>0</v>
      </c>
      <c r="I7173" s="12">
        <f t="shared" si="1117"/>
        <v>0</v>
      </c>
      <c r="J7173" s="12">
        <f t="shared" si="1124"/>
        <v>0</v>
      </c>
      <c r="K7173" s="12">
        <f t="shared" si="1125"/>
        <v>0</v>
      </c>
      <c r="L7173" s="12">
        <f t="shared" si="1126"/>
        <v>28.905134648547975</v>
      </c>
      <c r="M7173" s="12">
        <f t="shared" si="1121"/>
        <v>28.905134648547975</v>
      </c>
      <c r="N7173" s="13"/>
    </row>
    <row r="7174" spans="1:14" x14ac:dyDescent="0.2">
      <c r="A7174" s="10" t="s">
        <v>7156</v>
      </c>
      <c r="B7174" s="6">
        <f>IF($C$10=2012,profiles!C7161,IF($C$10=2013,profiles!E7161,IF($C$10=2014,profiles!G7161,IF($C$10=2015,profiles!I7161,IF($C$10=2016,profiles!K7161)))))</f>
        <v>39.091999999999999</v>
      </c>
      <c r="C7174" s="6">
        <f>IF($C$10=2012,profiles!D7161,IF($C$10=2013,profiles!F7161,IF($C$10=2014,profiles!H7161,IF($C$10=2015,profiles!J7161,IF($C$10=2016,profiles!L7161)))))</f>
        <v>5.3086845554252603E-2</v>
      </c>
      <c r="D7174" s="11">
        <f t="shared" si="1122"/>
        <v>10.61736911085052</v>
      </c>
      <c r="E7174" s="11">
        <f t="shared" si="1118"/>
        <v>0</v>
      </c>
      <c r="F7174" s="11">
        <f t="shared" si="1119"/>
        <v>10.61736911085052</v>
      </c>
      <c r="G7174" s="11">
        <f t="shared" si="1120"/>
        <v>28.474630889149481</v>
      </c>
      <c r="H7174" s="12">
        <f t="shared" si="1123"/>
        <v>0</v>
      </c>
      <c r="I7174" s="12">
        <f t="shared" si="1117"/>
        <v>0</v>
      </c>
      <c r="J7174" s="12">
        <f t="shared" si="1124"/>
        <v>0</v>
      </c>
      <c r="K7174" s="12">
        <f t="shared" si="1125"/>
        <v>0</v>
      </c>
      <c r="L7174" s="12">
        <f t="shared" si="1126"/>
        <v>28.474630889149481</v>
      </c>
      <c r="M7174" s="12">
        <f t="shared" si="1121"/>
        <v>28.474630889149481</v>
      </c>
      <c r="N7174" s="13"/>
    </row>
    <row r="7175" spans="1:14" x14ac:dyDescent="0.2">
      <c r="A7175" s="10" t="s">
        <v>7157</v>
      </c>
      <c r="B7175" s="6">
        <f>IF($C$10=2012,profiles!C7162,IF($C$10=2013,profiles!E7162,IF($C$10=2014,profiles!G7162,IF($C$10=2015,profiles!I7162,IF($C$10=2016,profiles!K7162)))))</f>
        <v>39.552</v>
      </c>
      <c r="C7175" s="6">
        <f>IF($C$10=2012,profiles!D7162,IF($C$10=2013,profiles!F7162,IF($C$10=2014,profiles!H7162,IF($C$10=2015,profiles!J7162,IF($C$10=2016,profiles!L7162)))))</f>
        <v>5.7473960129682006E-2</v>
      </c>
      <c r="D7175" s="11">
        <f t="shared" si="1122"/>
        <v>11.494792025936402</v>
      </c>
      <c r="E7175" s="11">
        <f t="shared" si="1118"/>
        <v>0</v>
      </c>
      <c r="F7175" s="11">
        <f t="shared" si="1119"/>
        <v>11.494792025936402</v>
      </c>
      <c r="G7175" s="11">
        <f t="shared" si="1120"/>
        <v>28.057207974063598</v>
      </c>
      <c r="H7175" s="12">
        <f t="shared" si="1123"/>
        <v>0</v>
      </c>
      <c r="I7175" s="12">
        <f t="shared" si="1117"/>
        <v>0</v>
      </c>
      <c r="J7175" s="12">
        <f t="shared" si="1124"/>
        <v>0</v>
      </c>
      <c r="K7175" s="12">
        <f t="shared" si="1125"/>
        <v>0</v>
      </c>
      <c r="L7175" s="12">
        <f t="shared" si="1126"/>
        <v>28.057207974063598</v>
      </c>
      <c r="M7175" s="12">
        <f t="shared" si="1121"/>
        <v>28.057207974063598</v>
      </c>
      <c r="N7175" s="13"/>
    </row>
    <row r="7176" spans="1:14" x14ac:dyDescent="0.2">
      <c r="A7176" s="10" t="s">
        <v>7158</v>
      </c>
      <c r="B7176" s="6">
        <f>IF($C$10=2012,profiles!C7163,IF($C$10=2013,profiles!E7163,IF($C$10=2014,profiles!G7163,IF($C$10=2015,profiles!I7163,IF($C$10=2016,profiles!K7163)))))</f>
        <v>40.81</v>
      </c>
      <c r="C7176" s="6">
        <f>IF($C$10=2012,profiles!D7163,IF($C$10=2013,profiles!F7163,IF($C$10=2014,profiles!H7163,IF($C$10=2015,profiles!J7163,IF($C$10=2016,profiles!L7163)))))</f>
        <v>6.2012830240739461E-2</v>
      </c>
      <c r="D7176" s="11">
        <f t="shared" si="1122"/>
        <v>12.402566048147893</v>
      </c>
      <c r="E7176" s="11">
        <f t="shared" si="1118"/>
        <v>0</v>
      </c>
      <c r="F7176" s="11">
        <f t="shared" si="1119"/>
        <v>12.402566048147893</v>
      </c>
      <c r="G7176" s="11">
        <f t="shared" si="1120"/>
        <v>28.407433951852109</v>
      </c>
      <c r="H7176" s="12">
        <f t="shared" si="1123"/>
        <v>0</v>
      </c>
      <c r="I7176" s="12">
        <f t="shared" si="1117"/>
        <v>0</v>
      </c>
      <c r="J7176" s="12">
        <f t="shared" si="1124"/>
        <v>0</v>
      </c>
      <c r="K7176" s="12">
        <f t="shared" si="1125"/>
        <v>0</v>
      </c>
      <c r="L7176" s="12">
        <f t="shared" si="1126"/>
        <v>28.407433951852109</v>
      </c>
      <c r="M7176" s="12">
        <f t="shared" si="1121"/>
        <v>28.407433951852109</v>
      </c>
      <c r="N7176" s="13"/>
    </row>
    <row r="7177" spans="1:14" x14ac:dyDescent="0.2">
      <c r="A7177" s="10" t="s">
        <v>7159</v>
      </c>
      <c r="B7177" s="6">
        <f>IF($C$10=2012,profiles!C7164,IF($C$10=2013,profiles!E7164,IF($C$10=2014,profiles!G7164,IF($C$10=2015,profiles!I7164,IF($C$10=2016,profiles!K7164)))))</f>
        <v>43.356000000000002</v>
      </c>
      <c r="C7177" s="6">
        <f>IF($C$10=2012,profiles!D7164,IF($C$10=2013,profiles!F7164,IF($C$10=2014,profiles!H7164,IF($C$10=2015,profiles!J7164,IF($C$10=2016,profiles!L7164)))))</f>
        <v>6.9228116161964545E-2</v>
      </c>
      <c r="D7177" s="11">
        <f t="shared" si="1122"/>
        <v>13.845623232392908</v>
      </c>
      <c r="E7177" s="11">
        <f t="shared" si="1118"/>
        <v>0</v>
      </c>
      <c r="F7177" s="11">
        <f t="shared" si="1119"/>
        <v>13.845623232392908</v>
      </c>
      <c r="G7177" s="11">
        <f t="shared" si="1120"/>
        <v>29.510376767607092</v>
      </c>
      <c r="H7177" s="12">
        <f t="shared" si="1123"/>
        <v>0</v>
      </c>
      <c r="I7177" s="12">
        <f t="shared" si="1117"/>
        <v>0</v>
      </c>
      <c r="J7177" s="12">
        <f t="shared" si="1124"/>
        <v>0</v>
      </c>
      <c r="K7177" s="12">
        <f t="shared" si="1125"/>
        <v>0</v>
      </c>
      <c r="L7177" s="12">
        <f t="shared" si="1126"/>
        <v>29.510376767607092</v>
      </c>
      <c r="M7177" s="12">
        <f t="shared" si="1121"/>
        <v>29.510376767607092</v>
      </c>
      <c r="N7177" s="13"/>
    </row>
    <row r="7178" spans="1:14" x14ac:dyDescent="0.2">
      <c r="A7178" s="10" t="s">
        <v>7160</v>
      </c>
      <c r="B7178" s="6">
        <f>IF($C$10=2012,profiles!C7165,IF($C$10=2013,profiles!E7165,IF($C$10=2014,profiles!G7165,IF($C$10=2015,profiles!I7165,IF($C$10=2016,profiles!K7165)))))</f>
        <v>47.353999999999999</v>
      </c>
      <c r="C7178" s="6">
        <f>IF($C$10=2012,profiles!D7165,IF($C$10=2013,profiles!F7165,IF($C$10=2014,profiles!H7165,IF($C$10=2015,profiles!J7165,IF($C$10=2016,profiles!L7165)))))</f>
        <v>9.1025729461267843E-2</v>
      </c>
      <c r="D7178" s="11">
        <f t="shared" si="1122"/>
        <v>18.205145892253569</v>
      </c>
      <c r="E7178" s="11">
        <f t="shared" si="1118"/>
        <v>0</v>
      </c>
      <c r="F7178" s="11">
        <f t="shared" si="1119"/>
        <v>18.205145892253569</v>
      </c>
      <c r="G7178" s="11">
        <f t="shared" si="1120"/>
        <v>29.14885410774643</v>
      </c>
      <c r="H7178" s="12">
        <f t="shared" si="1123"/>
        <v>0</v>
      </c>
      <c r="I7178" s="12">
        <f t="shared" si="1117"/>
        <v>0</v>
      </c>
      <c r="J7178" s="12">
        <f t="shared" si="1124"/>
        <v>0</v>
      </c>
      <c r="K7178" s="12">
        <f t="shared" si="1125"/>
        <v>0</v>
      </c>
      <c r="L7178" s="12">
        <f t="shared" si="1126"/>
        <v>29.14885410774643</v>
      </c>
      <c r="M7178" s="12">
        <f t="shared" si="1121"/>
        <v>29.14885410774643</v>
      </c>
      <c r="N7178" s="13"/>
    </row>
    <row r="7179" spans="1:14" x14ac:dyDescent="0.2">
      <c r="A7179" s="10" t="s">
        <v>7161</v>
      </c>
      <c r="B7179" s="6">
        <f>IF($C$10=2012,profiles!C7166,IF($C$10=2013,profiles!E7166,IF($C$10=2014,profiles!G7166,IF($C$10=2015,profiles!I7166,IF($C$10=2016,profiles!K7166)))))</f>
        <v>50.414000000000001</v>
      </c>
      <c r="C7179" s="6">
        <f>IF($C$10=2012,profiles!D7166,IF($C$10=2013,profiles!F7166,IF($C$10=2014,profiles!H7166,IF($C$10=2015,profiles!J7166,IF($C$10=2016,profiles!L7166)))))</f>
        <v>0.11657584327791957</v>
      </c>
      <c r="D7179" s="11">
        <f t="shared" si="1122"/>
        <v>23.315168655583914</v>
      </c>
      <c r="E7179" s="11">
        <f t="shared" si="1118"/>
        <v>0</v>
      </c>
      <c r="F7179" s="11">
        <f t="shared" si="1119"/>
        <v>23.315168655583914</v>
      </c>
      <c r="G7179" s="11">
        <f t="shared" si="1120"/>
        <v>27.098831344416087</v>
      </c>
      <c r="H7179" s="12">
        <f t="shared" si="1123"/>
        <v>0</v>
      </c>
      <c r="I7179" s="12">
        <f t="shared" si="1117"/>
        <v>0</v>
      </c>
      <c r="J7179" s="12">
        <f t="shared" si="1124"/>
        <v>0</v>
      </c>
      <c r="K7179" s="12">
        <f t="shared" si="1125"/>
        <v>0</v>
      </c>
      <c r="L7179" s="12">
        <f t="shared" si="1126"/>
        <v>27.098831344416087</v>
      </c>
      <c r="M7179" s="12">
        <f t="shared" si="1121"/>
        <v>27.098831344416087</v>
      </c>
      <c r="N7179" s="13"/>
    </row>
    <row r="7180" spans="1:14" x14ac:dyDescent="0.2">
      <c r="A7180" s="10" t="s">
        <v>7162</v>
      </c>
      <c r="B7180" s="6">
        <f>IF($C$10=2012,profiles!C7167,IF($C$10=2013,profiles!E7167,IF($C$10=2014,profiles!G7167,IF($C$10=2015,profiles!I7167,IF($C$10=2016,profiles!K7167)))))</f>
        <v>52.174999999999997</v>
      </c>
      <c r="C7180" s="6">
        <f>IF($C$10=2012,profiles!D7167,IF($C$10=2013,profiles!F7167,IF($C$10=2014,profiles!H7167,IF($C$10=2015,profiles!J7167,IF($C$10=2016,profiles!L7167)))))</f>
        <v>0.14968614196040561</v>
      </c>
      <c r="D7180" s="11">
        <f t="shared" si="1122"/>
        <v>29.937228392081121</v>
      </c>
      <c r="E7180" s="11">
        <f t="shared" si="1118"/>
        <v>0</v>
      </c>
      <c r="F7180" s="11">
        <f t="shared" si="1119"/>
        <v>29.937228392081121</v>
      </c>
      <c r="G7180" s="11">
        <f t="shared" si="1120"/>
        <v>22.237771607918877</v>
      </c>
      <c r="H7180" s="12">
        <f t="shared" si="1123"/>
        <v>0</v>
      </c>
      <c r="I7180" s="12">
        <f t="shared" si="1117"/>
        <v>0</v>
      </c>
      <c r="J7180" s="12">
        <f t="shared" si="1124"/>
        <v>0</v>
      </c>
      <c r="K7180" s="12">
        <f t="shared" si="1125"/>
        <v>0</v>
      </c>
      <c r="L7180" s="12">
        <f t="shared" si="1126"/>
        <v>22.237771607918877</v>
      </c>
      <c r="M7180" s="12">
        <f t="shared" si="1121"/>
        <v>22.237771607918877</v>
      </c>
      <c r="N7180" s="13"/>
    </row>
    <row r="7181" spans="1:14" x14ac:dyDescent="0.2">
      <c r="A7181" s="10" t="s">
        <v>7163</v>
      </c>
      <c r="B7181" s="6">
        <f>IF($C$10=2012,profiles!C7168,IF($C$10=2013,profiles!E7168,IF($C$10=2014,profiles!G7168,IF($C$10=2015,profiles!I7168,IF($C$10=2016,profiles!K7168)))))</f>
        <v>53.914999999999999</v>
      </c>
      <c r="C7181" s="6">
        <f>IF($C$10=2012,profiles!D7168,IF($C$10=2013,profiles!F7168,IF($C$10=2014,profiles!H7168,IF($C$10=2015,profiles!J7168,IF($C$10=2016,profiles!L7168)))))</f>
        <v>0.1769469545423191</v>
      </c>
      <c r="D7181" s="11">
        <f t="shared" si="1122"/>
        <v>35.389390908463817</v>
      </c>
      <c r="E7181" s="11">
        <f t="shared" si="1118"/>
        <v>0</v>
      </c>
      <c r="F7181" s="11">
        <f t="shared" si="1119"/>
        <v>35.389390908463817</v>
      </c>
      <c r="G7181" s="11">
        <f t="shared" si="1120"/>
        <v>18.525609091536182</v>
      </c>
      <c r="H7181" s="12">
        <f t="shared" si="1123"/>
        <v>0</v>
      </c>
      <c r="I7181" s="12">
        <f t="shared" si="1117"/>
        <v>0</v>
      </c>
      <c r="J7181" s="12">
        <f t="shared" si="1124"/>
        <v>0</v>
      </c>
      <c r="K7181" s="12">
        <f t="shared" si="1125"/>
        <v>0</v>
      </c>
      <c r="L7181" s="12">
        <f t="shared" si="1126"/>
        <v>18.525609091536182</v>
      </c>
      <c r="M7181" s="12">
        <f t="shared" si="1121"/>
        <v>18.525609091536182</v>
      </c>
      <c r="N7181" s="13"/>
    </row>
    <row r="7182" spans="1:14" x14ac:dyDescent="0.2">
      <c r="A7182" s="10" t="s">
        <v>7164</v>
      </c>
      <c r="B7182" s="6">
        <f>IF($C$10=2012,profiles!C7169,IF($C$10=2013,profiles!E7169,IF($C$10=2014,profiles!G7169,IF($C$10=2015,profiles!I7169,IF($C$10=2016,profiles!K7169)))))</f>
        <v>52.698</v>
      </c>
      <c r="C7182" s="6">
        <f>IF($C$10=2012,profiles!D7169,IF($C$10=2013,profiles!F7169,IF($C$10=2014,profiles!H7169,IF($C$10=2015,profiles!J7169,IF($C$10=2016,profiles!L7169)))))</f>
        <v>0.19308822515003105</v>
      </c>
      <c r="D7182" s="11">
        <f t="shared" si="1122"/>
        <v>38.617645030006209</v>
      </c>
      <c r="E7182" s="11">
        <f t="shared" si="1118"/>
        <v>0</v>
      </c>
      <c r="F7182" s="11">
        <f t="shared" si="1119"/>
        <v>38.617645030006209</v>
      </c>
      <c r="G7182" s="11">
        <f t="shared" si="1120"/>
        <v>14.080354969993792</v>
      </c>
      <c r="H7182" s="12">
        <f t="shared" si="1123"/>
        <v>0</v>
      </c>
      <c r="I7182" s="12">
        <f t="shared" si="1117"/>
        <v>0</v>
      </c>
      <c r="J7182" s="12">
        <f t="shared" si="1124"/>
        <v>0</v>
      </c>
      <c r="K7182" s="12">
        <f t="shared" si="1125"/>
        <v>0</v>
      </c>
      <c r="L7182" s="12">
        <f t="shared" si="1126"/>
        <v>14.080354969993792</v>
      </c>
      <c r="M7182" s="12">
        <f t="shared" si="1121"/>
        <v>14.080354969993792</v>
      </c>
      <c r="N7182" s="13"/>
    </row>
    <row r="7183" spans="1:14" x14ac:dyDescent="0.2">
      <c r="A7183" s="10" t="s">
        <v>7165</v>
      </c>
      <c r="B7183" s="6">
        <f>IF($C$10=2012,profiles!C7170,IF($C$10=2013,profiles!E7170,IF($C$10=2014,profiles!G7170,IF($C$10=2015,profiles!I7170,IF($C$10=2016,profiles!K7170)))))</f>
        <v>50.534999999999997</v>
      </c>
      <c r="C7183" s="6">
        <f>IF($C$10=2012,profiles!D7170,IF($C$10=2013,profiles!F7170,IF($C$10=2014,profiles!H7170,IF($C$10=2015,profiles!J7170,IF($C$10=2016,profiles!L7170)))))</f>
        <v>0.1883148237566393</v>
      </c>
      <c r="D7183" s="11">
        <f t="shared" si="1122"/>
        <v>37.662964751327863</v>
      </c>
      <c r="E7183" s="11">
        <f t="shared" si="1118"/>
        <v>0</v>
      </c>
      <c r="F7183" s="11">
        <f t="shared" si="1119"/>
        <v>37.662964751327863</v>
      </c>
      <c r="G7183" s="11">
        <f t="shared" si="1120"/>
        <v>12.872035248672134</v>
      </c>
      <c r="H7183" s="12">
        <f t="shared" si="1123"/>
        <v>0</v>
      </c>
      <c r="I7183" s="12">
        <f t="shared" si="1117"/>
        <v>0</v>
      </c>
      <c r="J7183" s="12">
        <f t="shared" si="1124"/>
        <v>0</v>
      </c>
      <c r="K7183" s="12">
        <f t="shared" si="1125"/>
        <v>0</v>
      </c>
      <c r="L7183" s="12">
        <f t="shared" si="1126"/>
        <v>12.872035248672134</v>
      </c>
      <c r="M7183" s="12">
        <f t="shared" si="1121"/>
        <v>12.872035248672134</v>
      </c>
      <c r="N7183" s="13"/>
    </row>
    <row r="7184" spans="1:14" x14ac:dyDescent="0.2">
      <c r="A7184" s="10" t="s">
        <v>7166</v>
      </c>
      <c r="B7184" s="6">
        <f>IF($C$10=2012,profiles!C7171,IF($C$10=2013,profiles!E7171,IF($C$10=2014,profiles!G7171,IF($C$10=2015,profiles!I7171,IF($C$10=2016,profiles!K7171)))))</f>
        <v>48.988999999999997</v>
      </c>
      <c r="C7184" s="6">
        <f>IF($C$10=2012,profiles!D7171,IF($C$10=2013,profiles!F7171,IF($C$10=2014,profiles!H7171,IF($C$10=2015,profiles!J7171,IF($C$10=2016,profiles!L7171)))))</f>
        <v>0.15683244809270883</v>
      </c>
      <c r="D7184" s="11">
        <f t="shared" si="1122"/>
        <v>31.366489618541767</v>
      </c>
      <c r="E7184" s="11">
        <f t="shared" si="1118"/>
        <v>0</v>
      </c>
      <c r="F7184" s="11">
        <f t="shared" si="1119"/>
        <v>31.366489618541767</v>
      </c>
      <c r="G7184" s="11">
        <f t="shared" si="1120"/>
        <v>17.62251038145823</v>
      </c>
      <c r="H7184" s="12">
        <f t="shared" si="1123"/>
        <v>0</v>
      </c>
      <c r="I7184" s="12">
        <f t="shared" si="1117"/>
        <v>0</v>
      </c>
      <c r="J7184" s="12">
        <f t="shared" si="1124"/>
        <v>0</v>
      </c>
      <c r="K7184" s="12">
        <f t="shared" si="1125"/>
        <v>0</v>
      </c>
      <c r="L7184" s="12">
        <f t="shared" si="1126"/>
        <v>17.62251038145823</v>
      </c>
      <c r="M7184" s="12">
        <f t="shared" si="1121"/>
        <v>17.62251038145823</v>
      </c>
      <c r="N7184" s="13"/>
    </row>
    <row r="7185" spans="1:14" x14ac:dyDescent="0.2">
      <c r="A7185" s="10" t="s">
        <v>7167</v>
      </c>
      <c r="B7185" s="6">
        <f>IF($C$10=2012,profiles!C7172,IF($C$10=2013,profiles!E7172,IF($C$10=2014,profiles!G7172,IF($C$10=2015,profiles!I7172,IF($C$10=2016,profiles!K7172)))))</f>
        <v>48.25</v>
      </c>
      <c r="C7185" s="6">
        <f>IF($C$10=2012,profiles!D7172,IF($C$10=2013,profiles!F7172,IF($C$10=2014,profiles!H7172,IF($C$10=2015,profiles!J7172,IF($C$10=2016,profiles!L7172)))))</f>
        <v>0.10589777195281783</v>
      </c>
      <c r="D7185" s="11">
        <f t="shared" si="1122"/>
        <v>21.179554390563567</v>
      </c>
      <c r="E7185" s="11">
        <f t="shared" si="1118"/>
        <v>0</v>
      </c>
      <c r="F7185" s="11">
        <f t="shared" si="1119"/>
        <v>21.179554390563567</v>
      </c>
      <c r="G7185" s="11">
        <f t="shared" si="1120"/>
        <v>27.070445609436433</v>
      </c>
      <c r="H7185" s="12">
        <f t="shared" si="1123"/>
        <v>0</v>
      </c>
      <c r="I7185" s="12">
        <f t="shared" si="1117"/>
        <v>0</v>
      </c>
      <c r="J7185" s="12">
        <f t="shared" si="1124"/>
        <v>0</v>
      </c>
      <c r="K7185" s="12">
        <f t="shared" si="1125"/>
        <v>0</v>
      </c>
      <c r="L7185" s="12">
        <f t="shared" si="1126"/>
        <v>27.070445609436433</v>
      </c>
      <c r="M7185" s="12">
        <f t="shared" si="1121"/>
        <v>27.070445609436433</v>
      </c>
      <c r="N7185" s="13"/>
    </row>
    <row r="7186" spans="1:14" x14ac:dyDescent="0.2">
      <c r="A7186" s="10" t="s">
        <v>7168</v>
      </c>
      <c r="B7186" s="6">
        <f>IF($C$10=2012,profiles!C7173,IF($C$10=2013,profiles!E7173,IF($C$10=2014,profiles!G7173,IF($C$10=2015,profiles!I7173,IF($C$10=2016,profiles!K7173)))))</f>
        <v>49.262999999999998</v>
      </c>
      <c r="C7186" s="6">
        <f>IF($C$10=2012,profiles!D7173,IF($C$10=2013,profiles!F7173,IF($C$10=2014,profiles!H7173,IF($C$10=2015,profiles!J7173,IF($C$10=2016,profiles!L7173)))))</f>
        <v>6.8828033386217832E-2</v>
      </c>
      <c r="D7186" s="11">
        <f t="shared" si="1122"/>
        <v>13.765606677243566</v>
      </c>
      <c r="E7186" s="11">
        <f t="shared" si="1118"/>
        <v>0</v>
      </c>
      <c r="F7186" s="11">
        <f t="shared" si="1119"/>
        <v>13.765606677243566</v>
      </c>
      <c r="G7186" s="11">
        <f t="shared" si="1120"/>
        <v>35.49739332275643</v>
      </c>
      <c r="H7186" s="12">
        <f t="shared" si="1123"/>
        <v>0</v>
      </c>
      <c r="I7186" s="12">
        <f t="shared" ref="I7186:I7249" si="1127">MAX(MIN(E7186,($L$2-K7185)/$F$2),0)</f>
        <v>0</v>
      </c>
      <c r="J7186" s="12">
        <f t="shared" si="1124"/>
        <v>0</v>
      </c>
      <c r="K7186" s="12">
        <f t="shared" si="1125"/>
        <v>0</v>
      </c>
      <c r="L7186" s="12">
        <f t="shared" si="1126"/>
        <v>35.49739332275643</v>
      </c>
      <c r="M7186" s="12">
        <f t="shared" si="1121"/>
        <v>35.49739332275643</v>
      </c>
      <c r="N7186" s="13"/>
    </row>
    <row r="7187" spans="1:14" x14ac:dyDescent="0.2">
      <c r="A7187" s="10" t="s">
        <v>7169</v>
      </c>
      <c r="B7187" s="6">
        <f>IF($C$10=2012,profiles!C7174,IF($C$10=2013,profiles!E7174,IF($C$10=2014,profiles!G7174,IF($C$10=2015,profiles!I7174,IF($C$10=2016,profiles!K7174)))))</f>
        <v>54.747</v>
      </c>
      <c r="C7187" s="6">
        <f>IF($C$10=2012,profiles!D7174,IF($C$10=2013,profiles!F7174,IF($C$10=2014,profiles!H7174,IF($C$10=2015,profiles!J7174,IF($C$10=2016,profiles!L7174)))))</f>
        <v>6.5337656066772429E-2</v>
      </c>
      <c r="D7187" s="11">
        <f t="shared" si="1122"/>
        <v>13.067531213354485</v>
      </c>
      <c r="E7187" s="11">
        <f t="shared" ref="E7187:E7250" si="1128">D7187-F7187</f>
        <v>0</v>
      </c>
      <c r="F7187" s="11">
        <f t="shared" ref="F7187:F7250" si="1129">MIN(D7187,B7187)</f>
        <v>13.067531213354485</v>
      </c>
      <c r="G7187" s="11">
        <f t="shared" ref="G7187:G7250" si="1130">B7187-F7187</f>
        <v>41.679468786645515</v>
      </c>
      <c r="H7187" s="12">
        <f t="shared" si="1123"/>
        <v>0</v>
      </c>
      <c r="I7187" s="12">
        <f t="shared" si="1127"/>
        <v>0</v>
      </c>
      <c r="J7187" s="12">
        <f t="shared" si="1124"/>
        <v>0</v>
      </c>
      <c r="K7187" s="12">
        <f t="shared" si="1125"/>
        <v>0</v>
      </c>
      <c r="L7187" s="12">
        <f t="shared" si="1126"/>
        <v>41.679468786645515</v>
      </c>
      <c r="M7187" s="12">
        <f t="shared" ref="M7187:M7250" si="1131">B7187-D7187</f>
        <v>41.679468786645515</v>
      </c>
      <c r="N7187" s="13"/>
    </row>
    <row r="7188" spans="1:14" x14ac:dyDescent="0.2">
      <c r="A7188" s="10" t="s">
        <v>7170</v>
      </c>
      <c r="B7188" s="6">
        <f>IF($C$10=2012,profiles!C7175,IF($C$10=2013,profiles!E7175,IF($C$10=2014,profiles!G7175,IF($C$10=2015,profiles!I7175,IF($C$10=2016,profiles!K7175)))))</f>
        <v>57.371000000000002</v>
      </c>
      <c r="C7188" s="6">
        <f>IF($C$10=2012,profiles!D7175,IF($C$10=2013,profiles!F7175,IF($C$10=2014,profiles!H7175,IF($C$10=2015,profiles!J7175,IF($C$10=2016,profiles!L7175)))))</f>
        <v>7.7078016141270606E-2</v>
      </c>
      <c r="D7188" s="11">
        <f t="shared" ref="D7188:D7251" si="1132">C7188*$C$2</f>
        <v>15.41560322825412</v>
      </c>
      <c r="E7188" s="11">
        <f t="shared" si="1128"/>
        <v>0</v>
      </c>
      <c r="F7188" s="11">
        <f t="shared" si="1129"/>
        <v>15.41560322825412</v>
      </c>
      <c r="G7188" s="11">
        <f t="shared" si="1130"/>
        <v>41.955396771745882</v>
      </c>
      <c r="H7188" s="12">
        <f t="shared" ref="H7188:H7251" si="1133">E7188-I7188</f>
        <v>0</v>
      </c>
      <c r="I7188" s="12">
        <f t="shared" si="1127"/>
        <v>0</v>
      </c>
      <c r="J7188" s="12">
        <f t="shared" ref="J7188:J7251" si="1134">MIN(G7188,K7187*$F$3)</f>
        <v>0</v>
      </c>
      <c r="K7188" s="12">
        <f t="shared" ref="K7188:K7251" si="1135">K7187+I7188*$F$2-J7188/$F$3</f>
        <v>0</v>
      </c>
      <c r="L7188" s="12">
        <f t="shared" ref="L7188:L7251" si="1136">MAX(G7188-J7188,0)</f>
        <v>41.955396771745882</v>
      </c>
      <c r="M7188" s="12">
        <f t="shared" si="1131"/>
        <v>41.955396771745882</v>
      </c>
      <c r="N7188" s="13"/>
    </row>
    <row r="7189" spans="1:14" x14ac:dyDescent="0.2">
      <c r="A7189" s="10" t="s">
        <v>7171</v>
      </c>
      <c r="B7189" s="6">
        <f>IF($C$10=2012,profiles!C7176,IF($C$10=2013,profiles!E7176,IF($C$10=2014,profiles!G7176,IF($C$10=2015,profiles!I7176,IF($C$10=2016,profiles!K7176)))))</f>
        <v>55.746000000000002</v>
      </c>
      <c r="C7189" s="6">
        <f>IF($C$10=2012,profiles!D7176,IF($C$10=2013,profiles!F7176,IF($C$10=2014,profiles!H7176,IF($C$10=2015,profiles!J7176,IF($C$10=2016,profiles!L7176)))))</f>
        <v>7.5960543560736699E-2</v>
      </c>
      <c r="D7189" s="11">
        <f t="shared" si="1132"/>
        <v>15.192108712147339</v>
      </c>
      <c r="E7189" s="11">
        <f t="shared" si="1128"/>
        <v>0</v>
      </c>
      <c r="F7189" s="11">
        <f t="shared" si="1129"/>
        <v>15.192108712147339</v>
      </c>
      <c r="G7189" s="11">
        <f t="shared" si="1130"/>
        <v>40.553891287852665</v>
      </c>
      <c r="H7189" s="12">
        <f t="shared" si="1133"/>
        <v>0</v>
      </c>
      <c r="I7189" s="12">
        <f t="shared" si="1127"/>
        <v>0</v>
      </c>
      <c r="J7189" s="12">
        <f t="shared" si="1134"/>
        <v>0</v>
      </c>
      <c r="K7189" s="12">
        <f t="shared" si="1135"/>
        <v>0</v>
      </c>
      <c r="L7189" s="12">
        <f t="shared" si="1136"/>
        <v>40.553891287852665</v>
      </c>
      <c r="M7189" s="12">
        <f t="shared" si="1131"/>
        <v>40.553891287852665</v>
      </c>
      <c r="N7189" s="13"/>
    </row>
    <row r="7190" spans="1:14" x14ac:dyDescent="0.2">
      <c r="A7190" s="10" t="s">
        <v>7172</v>
      </c>
      <c r="B7190" s="6">
        <f>IF($C$10=2012,profiles!C7177,IF($C$10=2013,profiles!E7177,IF($C$10=2014,profiles!G7177,IF($C$10=2015,profiles!I7177,IF($C$10=2016,profiles!K7177)))))</f>
        <v>53.073999999999998</v>
      </c>
      <c r="C7190" s="6">
        <f>IF($C$10=2012,profiles!D7177,IF($C$10=2013,profiles!F7177,IF($C$10=2014,profiles!H7177,IF($C$10=2015,profiles!J7177,IF($C$10=2016,profiles!L7177)))))</f>
        <v>7.3629026695178318E-2</v>
      </c>
      <c r="D7190" s="11">
        <f t="shared" si="1132"/>
        <v>14.725805339035663</v>
      </c>
      <c r="E7190" s="11">
        <f t="shared" si="1128"/>
        <v>0</v>
      </c>
      <c r="F7190" s="11">
        <f t="shared" si="1129"/>
        <v>14.725805339035663</v>
      </c>
      <c r="G7190" s="11">
        <f t="shared" si="1130"/>
        <v>38.348194660964339</v>
      </c>
      <c r="H7190" s="12">
        <f t="shared" si="1133"/>
        <v>0</v>
      </c>
      <c r="I7190" s="12">
        <f t="shared" si="1127"/>
        <v>0</v>
      </c>
      <c r="J7190" s="12">
        <f t="shared" si="1134"/>
        <v>0</v>
      </c>
      <c r="K7190" s="12">
        <f t="shared" si="1135"/>
        <v>0</v>
      </c>
      <c r="L7190" s="12">
        <f t="shared" si="1136"/>
        <v>38.348194660964339</v>
      </c>
      <c r="M7190" s="12">
        <f t="shared" si="1131"/>
        <v>38.348194660964339</v>
      </c>
      <c r="N7190" s="13"/>
    </row>
    <row r="7191" spans="1:14" x14ac:dyDescent="0.2">
      <c r="A7191" s="10" t="s">
        <v>7173</v>
      </c>
      <c r="B7191" s="6">
        <f>IF($C$10=2012,profiles!C7178,IF($C$10=2013,profiles!E7178,IF($C$10=2014,profiles!G7178,IF($C$10=2015,profiles!I7178,IF($C$10=2016,profiles!K7178)))))</f>
        <v>51.151000000000003</v>
      </c>
      <c r="C7191" s="6">
        <f>IF($C$10=2012,profiles!D7178,IF($C$10=2013,profiles!F7178,IF($C$10=2014,profiles!H7178,IF($C$10=2015,profiles!J7178,IF($C$10=2016,profiles!L7178)))))</f>
        <v>7.5684624405049319E-2</v>
      </c>
      <c r="D7191" s="11">
        <f t="shared" si="1132"/>
        <v>15.136924881009865</v>
      </c>
      <c r="E7191" s="11">
        <f t="shared" si="1128"/>
        <v>0</v>
      </c>
      <c r="F7191" s="11">
        <f t="shared" si="1129"/>
        <v>15.136924881009865</v>
      </c>
      <c r="G7191" s="11">
        <f t="shared" si="1130"/>
        <v>36.014075118990135</v>
      </c>
      <c r="H7191" s="12">
        <f t="shared" si="1133"/>
        <v>0</v>
      </c>
      <c r="I7191" s="12">
        <f t="shared" si="1127"/>
        <v>0</v>
      </c>
      <c r="J7191" s="12">
        <f t="shared" si="1134"/>
        <v>0</v>
      </c>
      <c r="K7191" s="12">
        <f t="shared" si="1135"/>
        <v>0</v>
      </c>
      <c r="L7191" s="12">
        <f t="shared" si="1136"/>
        <v>36.014075118990135</v>
      </c>
      <c r="M7191" s="12">
        <f t="shared" si="1131"/>
        <v>36.014075118990135</v>
      </c>
      <c r="N7191" s="13"/>
    </row>
    <row r="7192" spans="1:14" x14ac:dyDescent="0.2">
      <c r="A7192" s="10" t="s">
        <v>7174</v>
      </c>
      <c r="B7192" s="6">
        <f>IF($C$10=2012,profiles!C7179,IF($C$10=2013,profiles!E7179,IF($C$10=2014,profiles!G7179,IF($C$10=2015,profiles!I7179,IF($C$10=2016,profiles!K7179)))))</f>
        <v>49.936999999999998</v>
      </c>
      <c r="C7192" s="6">
        <f>IF($C$10=2012,profiles!D7179,IF($C$10=2013,profiles!F7179,IF($C$10=2014,profiles!H7179,IF($C$10=2015,profiles!J7179,IF($C$10=2016,profiles!L7179)))))</f>
        <v>7.8567979581982472E-2</v>
      </c>
      <c r="D7192" s="11">
        <f t="shared" si="1132"/>
        <v>15.713595916396494</v>
      </c>
      <c r="E7192" s="11">
        <f t="shared" si="1128"/>
        <v>0</v>
      </c>
      <c r="F7192" s="11">
        <f t="shared" si="1129"/>
        <v>15.713595916396494</v>
      </c>
      <c r="G7192" s="11">
        <f t="shared" si="1130"/>
        <v>34.223404083603505</v>
      </c>
      <c r="H7192" s="12">
        <f t="shared" si="1133"/>
        <v>0</v>
      </c>
      <c r="I7192" s="12">
        <f t="shared" si="1127"/>
        <v>0</v>
      </c>
      <c r="J7192" s="12">
        <f t="shared" si="1134"/>
        <v>0</v>
      </c>
      <c r="K7192" s="12">
        <f t="shared" si="1135"/>
        <v>0</v>
      </c>
      <c r="L7192" s="12">
        <f t="shared" si="1136"/>
        <v>34.223404083603505</v>
      </c>
      <c r="M7192" s="12">
        <f t="shared" si="1131"/>
        <v>34.223404083603505</v>
      </c>
      <c r="N7192" s="13"/>
    </row>
    <row r="7193" spans="1:14" x14ac:dyDescent="0.2">
      <c r="A7193" s="10" t="s">
        <v>7175</v>
      </c>
      <c r="B7193" s="6">
        <f>IF($C$10=2012,profiles!C7180,IF($C$10=2013,profiles!E7180,IF($C$10=2014,profiles!G7180,IF($C$10=2015,profiles!I7180,IF($C$10=2016,profiles!K7180)))))</f>
        <v>46.584000000000003</v>
      </c>
      <c r="C7193" s="6">
        <f>IF($C$10=2012,profiles!D7180,IF($C$10=2013,profiles!F7180,IF($C$10=2014,profiles!H7180,IF($C$10=2015,profiles!J7180,IF($C$10=2016,profiles!L7180)))))</f>
        <v>7.7960957439470235E-2</v>
      </c>
      <c r="D7193" s="11">
        <f t="shared" si="1132"/>
        <v>15.592191487894047</v>
      </c>
      <c r="E7193" s="11">
        <f t="shared" si="1128"/>
        <v>0</v>
      </c>
      <c r="F7193" s="11">
        <f t="shared" si="1129"/>
        <v>15.592191487894047</v>
      </c>
      <c r="G7193" s="11">
        <f t="shared" si="1130"/>
        <v>30.991808512105955</v>
      </c>
      <c r="H7193" s="12">
        <f t="shared" si="1133"/>
        <v>0</v>
      </c>
      <c r="I7193" s="12">
        <f t="shared" si="1127"/>
        <v>0</v>
      </c>
      <c r="J7193" s="12">
        <f t="shared" si="1134"/>
        <v>0</v>
      </c>
      <c r="K7193" s="12">
        <f t="shared" si="1135"/>
        <v>0</v>
      </c>
      <c r="L7193" s="12">
        <f t="shared" si="1136"/>
        <v>30.991808512105955</v>
      </c>
      <c r="M7193" s="12">
        <f t="shared" si="1131"/>
        <v>30.991808512105955</v>
      </c>
      <c r="N7193" s="13"/>
    </row>
    <row r="7194" spans="1:14" x14ac:dyDescent="0.2">
      <c r="A7194" s="10" t="s">
        <v>7176</v>
      </c>
      <c r="B7194" s="6">
        <f>IF($C$10=2012,profiles!C7181,IF($C$10=2013,profiles!E7181,IF($C$10=2014,profiles!G7181,IF($C$10=2015,profiles!I7181,IF($C$10=2016,profiles!K7181)))))</f>
        <v>43.917000000000002</v>
      </c>
      <c r="C7194" s="6">
        <f>IF($C$10=2012,profiles!D7181,IF($C$10=2013,profiles!F7181,IF($C$10=2014,profiles!H7181,IF($C$10=2015,profiles!J7181,IF($C$10=2016,profiles!L7181)))))</f>
        <v>8.2924137931034481E-2</v>
      </c>
      <c r="D7194" s="11">
        <f t="shared" si="1132"/>
        <v>16.584827586206895</v>
      </c>
      <c r="E7194" s="11">
        <f t="shared" si="1128"/>
        <v>0</v>
      </c>
      <c r="F7194" s="11">
        <f t="shared" si="1129"/>
        <v>16.584827586206895</v>
      </c>
      <c r="G7194" s="11">
        <f t="shared" si="1130"/>
        <v>27.332172413793106</v>
      </c>
      <c r="H7194" s="12">
        <f t="shared" si="1133"/>
        <v>0</v>
      </c>
      <c r="I7194" s="12">
        <f t="shared" si="1127"/>
        <v>0</v>
      </c>
      <c r="J7194" s="12">
        <f t="shared" si="1134"/>
        <v>0</v>
      </c>
      <c r="K7194" s="12">
        <f t="shared" si="1135"/>
        <v>0</v>
      </c>
      <c r="L7194" s="12">
        <f t="shared" si="1136"/>
        <v>27.332172413793106</v>
      </c>
      <c r="M7194" s="12">
        <f t="shared" si="1131"/>
        <v>27.332172413793106</v>
      </c>
      <c r="N7194" s="13"/>
    </row>
    <row r="7195" spans="1:14" x14ac:dyDescent="0.2">
      <c r="A7195" s="10" t="s">
        <v>7177</v>
      </c>
      <c r="B7195" s="6">
        <f>IF($C$10=2012,profiles!C7182,IF($C$10=2013,profiles!E7182,IF($C$10=2014,profiles!G7182,IF($C$10=2015,profiles!I7182,IF($C$10=2016,profiles!K7182)))))</f>
        <v>42.414999999999999</v>
      </c>
      <c r="C7195" s="6">
        <f>IF($C$10=2012,profiles!D7182,IF($C$10=2013,profiles!F7182,IF($C$10=2014,profiles!H7182,IF($C$10=2015,profiles!J7182,IF($C$10=2016,profiles!L7182)))))</f>
        <v>8.0027586206896553E-2</v>
      </c>
      <c r="D7195" s="11">
        <f t="shared" si="1132"/>
        <v>16.005517241379312</v>
      </c>
      <c r="E7195" s="11">
        <f t="shared" si="1128"/>
        <v>0</v>
      </c>
      <c r="F7195" s="11">
        <f t="shared" si="1129"/>
        <v>16.005517241379312</v>
      </c>
      <c r="G7195" s="11">
        <f t="shared" si="1130"/>
        <v>26.409482758620687</v>
      </c>
      <c r="H7195" s="12">
        <f t="shared" si="1133"/>
        <v>0</v>
      </c>
      <c r="I7195" s="12">
        <f t="shared" si="1127"/>
        <v>0</v>
      </c>
      <c r="J7195" s="12">
        <f t="shared" si="1134"/>
        <v>0</v>
      </c>
      <c r="K7195" s="12">
        <f t="shared" si="1135"/>
        <v>0</v>
      </c>
      <c r="L7195" s="12">
        <f t="shared" si="1136"/>
        <v>26.409482758620687</v>
      </c>
      <c r="M7195" s="12">
        <f t="shared" si="1131"/>
        <v>26.409482758620687</v>
      </c>
      <c r="N7195" s="13"/>
    </row>
    <row r="7196" spans="1:14" x14ac:dyDescent="0.2">
      <c r="A7196" s="10" t="s">
        <v>7178</v>
      </c>
      <c r="B7196" s="6">
        <f>IF($C$10=2012,profiles!C7183,IF($C$10=2013,profiles!E7183,IF($C$10=2014,profiles!G7183,IF($C$10=2015,profiles!I7183,IF($C$10=2016,profiles!K7183)))))</f>
        <v>41.935000000000002</v>
      </c>
      <c r="C7196" s="6">
        <f>IF($C$10=2012,profiles!D7183,IF($C$10=2013,profiles!F7183,IF($C$10=2014,profiles!H7183,IF($C$10=2015,profiles!J7183,IF($C$10=2016,profiles!L7183)))))</f>
        <v>7.586206896551724E-2</v>
      </c>
      <c r="D7196" s="11">
        <f t="shared" si="1132"/>
        <v>15.172413793103448</v>
      </c>
      <c r="E7196" s="11">
        <f t="shared" si="1128"/>
        <v>0</v>
      </c>
      <c r="F7196" s="11">
        <f t="shared" si="1129"/>
        <v>15.172413793103448</v>
      </c>
      <c r="G7196" s="11">
        <f t="shared" si="1130"/>
        <v>26.762586206896554</v>
      </c>
      <c r="H7196" s="12">
        <f t="shared" si="1133"/>
        <v>0</v>
      </c>
      <c r="I7196" s="12">
        <f t="shared" si="1127"/>
        <v>0</v>
      </c>
      <c r="J7196" s="12">
        <f t="shared" si="1134"/>
        <v>0</v>
      </c>
      <c r="K7196" s="12">
        <f t="shared" si="1135"/>
        <v>0</v>
      </c>
      <c r="L7196" s="12">
        <f t="shared" si="1136"/>
        <v>26.762586206896554</v>
      </c>
      <c r="M7196" s="12">
        <f t="shared" si="1131"/>
        <v>26.762586206896554</v>
      </c>
      <c r="N7196" s="13"/>
    </row>
    <row r="7197" spans="1:14" x14ac:dyDescent="0.2">
      <c r="A7197" s="10" t="s">
        <v>7179</v>
      </c>
      <c r="B7197" s="6">
        <f>IF($C$10=2012,profiles!C7184,IF($C$10=2013,profiles!E7184,IF($C$10=2014,profiles!G7184,IF($C$10=2015,profiles!I7184,IF($C$10=2016,profiles!K7184)))))</f>
        <v>42.688000000000002</v>
      </c>
      <c r="C7197" s="6">
        <f>IF($C$10=2012,profiles!D7184,IF($C$10=2013,profiles!F7184,IF($C$10=2014,profiles!H7184,IF($C$10=2015,profiles!J7184,IF($C$10=2016,profiles!L7184)))))</f>
        <v>7.0910344827586208E-2</v>
      </c>
      <c r="D7197" s="11">
        <f t="shared" si="1132"/>
        <v>14.182068965517242</v>
      </c>
      <c r="E7197" s="11">
        <f t="shared" si="1128"/>
        <v>0</v>
      </c>
      <c r="F7197" s="11">
        <f t="shared" si="1129"/>
        <v>14.182068965517242</v>
      </c>
      <c r="G7197" s="11">
        <f t="shared" si="1130"/>
        <v>28.50593103448276</v>
      </c>
      <c r="H7197" s="12">
        <f t="shared" si="1133"/>
        <v>0</v>
      </c>
      <c r="I7197" s="12">
        <f t="shared" si="1127"/>
        <v>0</v>
      </c>
      <c r="J7197" s="12">
        <f t="shared" si="1134"/>
        <v>0</v>
      </c>
      <c r="K7197" s="12">
        <f t="shared" si="1135"/>
        <v>0</v>
      </c>
      <c r="L7197" s="12">
        <f t="shared" si="1136"/>
        <v>28.50593103448276</v>
      </c>
      <c r="M7197" s="12">
        <f t="shared" si="1131"/>
        <v>28.50593103448276</v>
      </c>
      <c r="N7197" s="13"/>
    </row>
    <row r="7198" spans="1:14" x14ac:dyDescent="0.2">
      <c r="A7198" s="10" t="s">
        <v>7180</v>
      </c>
      <c r="B7198" s="6">
        <f>IF($C$10=2012,profiles!C7185,IF($C$10=2013,profiles!E7185,IF($C$10=2014,profiles!G7185,IF($C$10=2015,profiles!I7185,IF($C$10=2016,profiles!K7185)))))</f>
        <v>45.036000000000001</v>
      </c>
      <c r="C7198" s="6">
        <f>IF($C$10=2012,profiles!D7185,IF($C$10=2013,profiles!F7185,IF($C$10=2014,profiles!H7185,IF($C$10=2015,profiles!J7185,IF($C$10=2016,profiles!L7185)))))</f>
        <v>7.0703448275862071E-2</v>
      </c>
      <c r="D7198" s="11">
        <f t="shared" si="1132"/>
        <v>14.140689655172414</v>
      </c>
      <c r="E7198" s="11">
        <f t="shared" si="1128"/>
        <v>0</v>
      </c>
      <c r="F7198" s="11">
        <f t="shared" si="1129"/>
        <v>14.140689655172414</v>
      </c>
      <c r="G7198" s="11">
        <f t="shared" si="1130"/>
        <v>30.895310344827585</v>
      </c>
      <c r="H7198" s="12">
        <f t="shared" si="1133"/>
        <v>0</v>
      </c>
      <c r="I7198" s="12">
        <f t="shared" si="1127"/>
        <v>0</v>
      </c>
      <c r="J7198" s="12">
        <f t="shared" si="1134"/>
        <v>0</v>
      </c>
      <c r="K7198" s="12">
        <f t="shared" si="1135"/>
        <v>0</v>
      </c>
      <c r="L7198" s="12">
        <f t="shared" si="1136"/>
        <v>30.895310344827585</v>
      </c>
      <c r="M7198" s="12">
        <f t="shared" si="1131"/>
        <v>30.895310344827585</v>
      </c>
      <c r="N7198" s="13"/>
    </row>
    <row r="7199" spans="1:14" x14ac:dyDescent="0.2">
      <c r="A7199" s="10" t="s">
        <v>7181</v>
      </c>
      <c r="B7199" s="6">
        <f>IF($C$10=2012,profiles!C7186,IF($C$10=2013,profiles!E7186,IF($C$10=2014,profiles!G7186,IF($C$10=2015,profiles!I7186,IF($C$10=2016,profiles!K7186)))))</f>
        <v>49.487000000000002</v>
      </c>
      <c r="C7199" s="6">
        <f>IF($C$10=2012,profiles!D7186,IF($C$10=2013,profiles!F7186,IF($C$10=2014,profiles!H7186,IF($C$10=2015,profiles!J7186,IF($C$10=2016,profiles!L7186)))))</f>
        <v>6.7737931034482765E-2</v>
      </c>
      <c r="D7199" s="11">
        <f t="shared" si="1132"/>
        <v>13.547586206896552</v>
      </c>
      <c r="E7199" s="11">
        <f t="shared" si="1128"/>
        <v>0</v>
      </c>
      <c r="F7199" s="11">
        <f t="shared" si="1129"/>
        <v>13.547586206896552</v>
      </c>
      <c r="G7199" s="11">
        <f t="shared" si="1130"/>
        <v>35.939413793103448</v>
      </c>
      <c r="H7199" s="12">
        <f t="shared" si="1133"/>
        <v>0</v>
      </c>
      <c r="I7199" s="12">
        <f t="shared" si="1127"/>
        <v>0</v>
      </c>
      <c r="J7199" s="12">
        <f t="shared" si="1134"/>
        <v>0</v>
      </c>
      <c r="K7199" s="12">
        <f t="shared" si="1135"/>
        <v>0</v>
      </c>
      <c r="L7199" s="12">
        <f t="shared" si="1136"/>
        <v>35.939413793103448</v>
      </c>
      <c r="M7199" s="12">
        <f t="shared" si="1131"/>
        <v>35.939413793103448</v>
      </c>
      <c r="N7199" s="13"/>
    </row>
    <row r="7200" spans="1:14" x14ac:dyDescent="0.2">
      <c r="A7200" s="10" t="s">
        <v>7182</v>
      </c>
      <c r="B7200" s="6">
        <f>IF($C$10=2012,profiles!C7187,IF($C$10=2013,profiles!E7187,IF($C$10=2014,profiles!G7187,IF($C$10=2015,profiles!I7187,IF($C$10=2016,profiles!K7187)))))</f>
        <v>58.87</v>
      </c>
      <c r="C7200" s="6">
        <f>IF($C$10=2012,profiles!D7187,IF($C$10=2013,profiles!F7187,IF($C$10=2014,profiles!H7187,IF($C$10=2015,profiles!J7187,IF($C$10=2016,profiles!L7187)))))</f>
        <v>7.1462068965517239E-2</v>
      </c>
      <c r="D7200" s="11">
        <f t="shared" si="1132"/>
        <v>14.292413793103448</v>
      </c>
      <c r="E7200" s="11">
        <f t="shared" si="1128"/>
        <v>0</v>
      </c>
      <c r="F7200" s="11">
        <f t="shared" si="1129"/>
        <v>14.292413793103448</v>
      </c>
      <c r="G7200" s="11">
        <f t="shared" si="1130"/>
        <v>44.577586206896548</v>
      </c>
      <c r="H7200" s="12">
        <f t="shared" si="1133"/>
        <v>0</v>
      </c>
      <c r="I7200" s="12">
        <f t="shared" si="1127"/>
        <v>0</v>
      </c>
      <c r="J7200" s="12">
        <f t="shared" si="1134"/>
        <v>0</v>
      </c>
      <c r="K7200" s="12">
        <f t="shared" si="1135"/>
        <v>0</v>
      </c>
      <c r="L7200" s="12">
        <f t="shared" si="1136"/>
        <v>44.577586206896548</v>
      </c>
      <c r="M7200" s="12">
        <f t="shared" si="1131"/>
        <v>44.577586206896548</v>
      </c>
      <c r="N7200" s="13"/>
    </row>
    <row r="7201" spans="1:14" x14ac:dyDescent="0.2">
      <c r="A7201" s="10" t="s">
        <v>7183</v>
      </c>
      <c r="B7201" s="6">
        <f>IF($C$10=2012,profiles!C7188,IF($C$10=2013,profiles!E7188,IF($C$10=2014,profiles!G7188,IF($C$10=2015,profiles!I7188,IF($C$10=2016,profiles!K7188)))))</f>
        <v>65.311999999999998</v>
      </c>
      <c r="C7201" s="6">
        <f>IF($C$10=2012,profiles!D7188,IF($C$10=2013,profiles!F7188,IF($C$10=2014,profiles!H7188,IF($C$10=2015,profiles!J7188,IF($C$10=2016,profiles!L7188)))))</f>
        <v>8.2441379310344828E-2</v>
      </c>
      <c r="D7201" s="11">
        <f t="shared" si="1132"/>
        <v>16.488275862068967</v>
      </c>
      <c r="E7201" s="11">
        <f t="shared" si="1128"/>
        <v>0</v>
      </c>
      <c r="F7201" s="11">
        <f t="shared" si="1129"/>
        <v>16.488275862068967</v>
      </c>
      <c r="G7201" s="11">
        <f t="shared" si="1130"/>
        <v>48.82372413793103</v>
      </c>
      <c r="H7201" s="12">
        <f t="shared" si="1133"/>
        <v>0</v>
      </c>
      <c r="I7201" s="12">
        <f t="shared" si="1127"/>
        <v>0</v>
      </c>
      <c r="J7201" s="12">
        <f t="shared" si="1134"/>
        <v>0</v>
      </c>
      <c r="K7201" s="12">
        <f t="shared" si="1135"/>
        <v>0</v>
      </c>
      <c r="L7201" s="12">
        <f t="shared" si="1136"/>
        <v>48.82372413793103</v>
      </c>
      <c r="M7201" s="12">
        <f t="shared" si="1131"/>
        <v>48.82372413793103</v>
      </c>
      <c r="N7201" s="13"/>
    </row>
    <row r="7202" spans="1:14" x14ac:dyDescent="0.2">
      <c r="A7202" s="10" t="s">
        <v>7184</v>
      </c>
      <c r="B7202" s="6">
        <f>IF($C$10=2012,profiles!C7189,IF($C$10=2013,profiles!E7189,IF($C$10=2014,profiles!G7189,IF($C$10=2015,profiles!I7189,IF($C$10=2016,profiles!K7189)))))</f>
        <v>68.188000000000002</v>
      </c>
      <c r="C7202" s="6">
        <f>IF($C$10=2012,profiles!D7189,IF($C$10=2013,profiles!F7189,IF($C$10=2014,profiles!H7189,IF($C$10=2015,profiles!J7189,IF($C$10=2016,profiles!L7189)))))</f>
        <v>0.10652413793103448</v>
      </c>
      <c r="D7202" s="11">
        <f t="shared" si="1132"/>
        <v>21.304827586206894</v>
      </c>
      <c r="E7202" s="11">
        <f t="shared" si="1128"/>
        <v>0</v>
      </c>
      <c r="F7202" s="11">
        <f t="shared" si="1129"/>
        <v>21.304827586206894</v>
      </c>
      <c r="G7202" s="11">
        <f t="shared" si="1130"/>
        <v>46.883172413793105</v>
      </c>
      <c r="H7202" s="12">
        <f t="shared" si="1133"/>
        <v>0</v>
      </c>
      <c r="I7202" s="12">
        <f t="shared" si="1127"/>
        <v>0</v>
      </c>
      <c r="J7202" s="12">
        <f t="shared" si="1134"/>
        <v>0</v>
      </c>
      <c r="K7202" s="12">
        <f t="shared" si="1135"/>
        <v>0</v>
      </c>
      <c r="L7202" s="12">
        <f t="shared" si="1136"/>
        <v>46.883172413793105</v>
      </c>
      <c r="M7202" s="12">
        <f t="shared" si="1131"/>
        <v>46.883172413793105</v>
      </c>
      <c r="N7202" s="13"/>
    </row>
    <row r="7203" spans="1:14" x14ac:dyDescent="0.2">
      <c r="A7203" s="10" t="s">
        <v>7185</v>
      </c>
      <c r="B7203" s="6">
        <f>IF($C$10=2012,profiles!C7190,IF($C$10=2013,profiles!E7190,IF($C$10=2014,profiles!G7190,IF($C$10=2015,profiles!I7190,IF($C$10=2016,profiles!K7190)))))</f>
        <v>68.864999999999995</v>
      </c>
      <c r="C7203" s="6">
        <f>IF($C$10=2012,profiles!D7190,IF($C$10=2013,profiles!F7190,IF($C$10=2014,profiles!H7190,IF($C$10=2015,profiles!J7190,IF($C$10=2016,profiles!L7190)))))</f>
        <v>0.12964137931034483</v>
      </c>
      <c r="D7203" s="11">
        <f t="shared" si="1132"/>
        <v>25.928275862068968</v>
      </c>
      <c r="E7203" s="11">
        <f t="shared" si="1128"/>
        <v>0</v>
      </c>
      <c r="F7203" s="11">
        <f t="shared" si="1129"/>
        <v>25.928275862068968</v>
      </c>
      <c r="G7203" s="11">
        <f t="shared" si="1130"/>
        <v>42.936724137931023</v>
      </c>
      <c r="H7203" s="12">
        <f t="shared" si="1133"/>
        <v>0</v>
      </c>
      <c r="I7203" s="12">
        <f t="shared" si="1127"/>
        <v>0</v>
      </c>
      <c r="J7203" s="12">
        <f t="shared" si="1134"/>
        <v>0</v>
      </c>
      <c r="K7203" s="12">
        <f t="shared" si="1135"/>
        <v>0</v>
      </c>
      <c r="L7203" s="12">
        <f t="shared" si="1136"/>
        <v>42.936724137931023</v>
      </c>
      <c r="M7203" s="12">
        <f t="shared" si="1131"/>
        <v>42.936724137931023</v>
      </c>
      <c r="N7203" s="13"/>
    </row>
    <row r="7204" spans="1:14" x14ac:dyDescent="0.2">
      <c r="A7204" s="10" t="s">
        <v>7186</v>
      </c>
      <c r="B7204" s="6">
        <f>IF($C$10=2012,profiles!C7191,IF($C$10=2013,profiles!E7191,IF($C$10=2014,profiles!G7191,IF($C$10=2015,profiles!I7191,IF($C$10=2016,profiles!K7191)))))</f>
        <v>70.013000000000005</v>
      </c>
      <c r="C7204" s="6">
        <f>IF($C$10=2012,profiles!D7191,IF($C$10=2013,profiles!F7191,IF($C$10=2014,profiles!H7191,IF($C$10=2015,profiles!J7191,IF($C$10=2016,profiles!L7191)))))</f>
        <v>0.15597241379310345</v>
      </c>
      <c r="D7204" s="11">
        <f t="shared" si="1132"/>
        <v>31.194482758620691</v>
      </c>
      <c r="E7204" s="11">
        <f t="shared" si="1128"/>
        <v>0</v>
      </c>
      <c r="F7204" s="11">
        <f t="shared" si="1129"/>
        <v>31.194482758620691</v>
      </c>
      <c r="G7204" s="11">
        <f t="shared" si="1130"/>
        <v>38.818517241379311</v>
      </c>
      <c r="H7204" s="12">
        <f t="shared" si="1133"/>
        <v>0</v>
      </c>
      <c r="I7204" s="12">
        <f t="shared" si="1127"/>
        <v>0</v>
      </c>
      <c r="J7204" s="12">
        <f t="shared" si="1134"/>
        <v>0</v>
      </c>
      <c r="K7204" s="12">
        <f t="shared" si="1135"/>
        <v>0</v>
      </c>
      <c r="L7204" s="12">
        <f t="shared" si="1136"/>
        <v>38.818517241379311</v>
      </c>
      <c r="M7204" s="12">
        <f t="shared" si="1131"/>
        <v>38.818517241379311</v>
      </c>
      <c r="N7204" s="13"/>
    </row>
    <row r="7205" spans="1:14" x14ac:dyDescent="0.2">
      <c r="A7205" s="10" t="s">
        <v>7187</v>
      </c>
      <c r="B7205" s="6">
        <f>IF($C$10=2012,profiles!C7192,IF($C$10=2013,profiles!E7192,IF($C$10=2014,profiles!G7192,IF($C$10=2015,profiles!I7192,IF($C$10=2016,profiles!K7192)))))</f>
        <v>71.183000000000007</v>
      </c>
      <c r="C7205" s="6">
        <f>IF($C$10=2012,profiles!D7192,IF($C$10=2013,profiles!F7192,IF($C$10=2014,profiles!H7192,IF($C$10=2015,profiles!J7192,IF($C$10=2016,profiles!L7192)))))</f>
        <v>0.17892413793103448</v>
      </c>
      <c r="D7205" s="11">
        <f t="shared" si="1132"/>
        <v>35.784827586206895</v>
      </c>
      <c r="E7205" s="11">
        <f t="shared" si="1128"/>
        <v>0</v>
      </c>
      <c r="F7205" s="11">
        <f t="shared" si="1129"/>
        <v>35.784827586206895</v>
      </c>
      <c r="G7205" s="11">
        <f t="shared" si="1130"/>
        <v>35.398172413793112</v>
      </c>
      <c r="H7205" s="12">
        <f t="shared" si="1133"/>
        <v>0</v>
      </c>
      <c r="I7205" s="12">
        <f t="shared" si="1127"/>
        <v>0</v>
      </c>
      <c r="J7205" s="12">
        <f t="shared" si="1134"/>
        <v>0</v>
      </c>
      <c r="K7205" s="12">
        <f t="shared" si="1135"/>
        <v>0</v>
      </c>
      <c r="L7205" s="12">
        <f t="shared" si="1136"/>
        <v>35.398172413793112</v>
      </c>
      <c r="M7205" s="12">
        <f t="shared" si="1131"/>
        <v>35.398172413793112</v>
      </c>
      <c r="N7205" s="13"/>
    </row>
    <row r="7206" spans="1:14" x14ac:dyDescent="0.2">
      <c r="A7206" s="10" t="s">
        <v>7188</v>
      </c>
      <c r="B7206" s="6">
        <f>IF($C$10=2012,profiles!C7193,IF($C$10=2013,profiles!E7193,IF($C$10=2014,profiles!G7193,IF($C$10=2015,profiles!I7193,IF($C$10=2016,profiles!K7193)))))</f>
        <v>70.123999999999995</v>
      </c>
      <c r="C7206" s="6">
        <f>IF($C$10=2012,profiles!D7193,IF($C$10=2013,profiles!F7193,IF($C$10=2014,profiles!H7193,IF($C$10=2015,profiles!J7193,IF($C$10=2016,profiles!L7193)))))</f>
        <v>0.18053793103448276</v>
      </c>
      <c r="D7206" s="11">
        <f t="shared" si="1132"/>
        <v>36.107586206896549</v>
      </c>
      <c r="E7206" s="11">
        <f t="shared" si="1128"/>
        <v>0</v>
      </c>
      <c r="F7206" s="11">
        <f t="shared" si="1129"/>
        <v>36.107586206896549</v>
      </c>
      <c r="G7206" s="11">
        <f t="shared" si="1130"/>
        <v>34.016413793103446</v>
      </c>
      <c r="H7206" s="12">
        <f t="shared" si="1133"/>
        <v>0</v>
      </c>
      <c r="I7206" s="12">
        <f t="shared" si="1127"/>
        <v>0</v>
      </c>
      <c r="J7206" s="12">
        <f t="shared" si="1134"/>
        <v>0</v>
      </c>
      <c r="K7206" s="12">
        <f t="shared" si="1135"/>
        <v>0</v>
      </c>
      <c r="L7206" s="12">
        <f t="shared" si="1136"/>
        <v>34.016413793103446</v>
      </c>
      <c r="M7206" s="12">
        <f t="shared" si="1131"/>
        <v>34.016413793103446</v>
      </c>
      <c r="N7206" s="13"/>
    </row>
    <row r="7207" spans="1:14" x14ac:dyDescent="0.2">
      <c r="A7207" s="10" t="s">
        <v>7189</v>
      </c>
      <c r="B7207" s="6">
        <f>IF($C$10=2012,profiles!C7194,IF($C$10=2013,profiles!E7194,IF($C$10=2014,profiles!G7194,IF($C$10=2015,profiles!I7194,IF($C$10=2016,profiles!K7194)))))</f>
        <v>69.182000000000002</v>
      </c>
      <c r="C7207" s="6">
        <f>IF($C$10=2012,profiles!D7194,IF($C$10=2013,profiles!F7194,IF($C$10=2014,profiles!H7194,IF($C$10=2015,profiles!J7194,IF($C$10=2016,profiles!L7194)))))</f>
        <v>0.16775172413793105</v>
      </c>
      <c r="D7207" s="11">
        <f t="shared" si="1132"/>
        <v>33.550344827586208</v>
      </c>
      <c r="E7207" s="11">
        <f t="shared" si="1128"/>
        <v>0</v>
      </c>
      <c r="F7207" s="11">
        <f t="shared" si="1129"/>
        <v>33.550344827586208</v>
      </c>
      <c r="G7207" s="11">
        <f t="shared" si="1130"/>
        <v>35.631655172413794</v>
      </c>
      <c r="H7207" s="12">
        <f t="shared" si="1133"/>
        <v>0</v>
      </c>
      <c r="I7207" s="12">
        <f t="shared" si="1127"/>
        <v>0</v>
      </c>
      <c r="J7207" s="12">
        <f t="shared" si="1134"/>
        <v>0</v>
      </c>
      <c r="K7207" s="12">
        <f t="shared" si="1135"/>
        <v>0</v>
      </c>
      <c r="L7207" s="12">
        <f t="shared" si="1136"/>
        <v>35.631655172413794</v>
      </c>
      <c r="M7207" s="12">
        <f t="shared" si="1131"/>
        <v>35.631655172413794</v>
      </c>
      <c r="N7207" s="13"/>
    </row>
    <row r="7208" spans="1:14" x14ac:dyDescent="0.2">
      <c r="A7208" s="10" t="s">
        <v>7190</v>
      </c>
      <c r="B7208" s="6">
        <f>IF($C$10=2012,profiles!C7195,IF($C$10=2013,profiles!E7195,IF($C$10=2014,profiles!G7195,IF($C$10=2015,profiles!I7195,IF($C$10=2016,profiles!K7195)))))</f>
        <v>67.900000000000006</v>
      </c>
      <c r="C7208" s="6">
        <f>IF($C$10=2012,profiles!D7195,IF($C$10=2013,profiles!F7195,IF($C$10=2014,profiles!H7195,IF($C$10=2015,profiles!J7195,IF($C$10=2016,profiles!L7195)))))</f>
        <v>0.13604137931034482</v>
      </c>
      <c r="D7208" s="11">
        <f t="shared" si="1132"/>
        <v>27.208275862068966</v>
      </c>
      <c r="E7208" s="11">
        <f t="shared" si="1128"/>
        <v>0</v>
      </c>
      <c r="F7208" s="11">
        <f t="shared" si="1129"/>
        <v>27.208275862068966</v>
      </c>
      <c r="G7208" s="11">
        <f t="shared" si="1130"/>
        <v>40.69172413793104</v>
      </c>
      <c r="H7208" s="12">
        <f t="shared" si="1133"/>
        <v>0</v>
      </c>
      <c r="I7208" s="12">
        <f t="shared" si="1127"/>
        <v>0</v>
      </c>
      <c r="J7208" s="12">
        <f t="shared" si="1134"/>
        <v>0</v>
      </c>
      <c r="K7208" s="12">
        <f t="shared" si="1135"/>
        <v>0</v>
      </c>
      <c r="L7208" s="12">
        <f t="shared" si="1136"/>
        <v>40.69172413793104</v>
      </c>
      <c r="M7208" s="12">
        <f t="shared" si="1131"/>
        <v>40.69172413793104</v>
      </c>
      <c r="N7208" s="13"/>
    </row>
    <row r="7209" spans="1:14" x14ac:dyDescent="0.2">
      <c r="A7209" s="10" t="s">
        <v>7191</v>
      </c>
      <c r="B7209" s="6">
        <f>IF($C$10=2012,profiles!C7196,IF($C$10=2013,profiles!E7196,IF($C$10=2014,profiles!G7196,IF($C$10=2015,profiles!I7196,IF($C$10=2016,profiles!K7196)))))</f>
        <v>66.966999999999999</v>
      </c>
      <c r="C7209" s="6">
        <f>IF($C$10=2012,profiles!D7196,IF($C$10=2013,profiles!F7196,IF($C$10=2014,profiles!H7196,IF($C$10=2015,profiles!J7196,IF($C$10=2016,profiles!L7196)))))</f>
        <v>8.9351724137931035E-2</v>
      </c>
      <c r="D7209" s="11">
        <f t="shared" si="1132"/>
        <v>17.870344827586209</v>
      </c>
      <c r="E7209" s="11">
        <f t="shared" si="1128"/>
        <v>0</v>
      </c>
      <c r="F7209" s="11">
        <f t="shared" si="1129"/>
        <v>17.870344827586209</v>
      </c>
      <c r="G7209" s="11">
        <f t="shared" si="1130"/>
        <v>49.09665517241379</v>
      </c>
      <c r="H7209" s="12">
        <f t="shared" si="1133"/>
        <v>0</v>
      </c>
      <c r="I7209" s="12">
        <f t="shared" si="1127"/>
        <v>0</v>
      </c>
      <c r="J7209" s="12">
        <f t="shared" si="1134"/>
        <v>0</v>
      </c>
      <c r="K7209" s="12">
        <f t="shared" si="1135"/>
        <v>0</v>
      </c>
      <c r="L7209" s="12">
        <f t="shared" si="1136"/>
        <v>49.09665517241379</v>
      </c>
      <c r="M7209" s="12">
        <f t="shared" si="1131"/>
        <v>49.09665517241379</v>
      </c>
      <c r="N7209" s="13"/>
    </row>
    <row r="7210" spans="1:14" x14ac:dyDescent="0.2">
      <c r="A7210" s="10" t="s">
        <v>7192</v>
      </c>
      <c r="B7210" s="6">
        <f>IF($C$10=2012,profiles!C7197,IF($C$10=2013,profiles!E7197,IF($C$10=2014,profiles!G7197,IF($C$10=2015,profiles!I7197,IF($C$10=2016,profiles!K7197)))))</f>
        <v>66.593999999999994</v>
      </c>
      <c r="C7210" s="6">
        <f>IF($C$10=2012,profiles!D7197,IF($C$10=2013,profiles!F7197,IF($C$10=2014,profiles!H7197,IF($C$10=2015,profiles!J7197,IF($C$10=2016,profiles!L7197)))))</f>
        <v>5.3724137931034484E-2</v>
      </c>
      <c r="D7210" s="11">
        <f t="shared" si="1132"/>
        <v>10.744827586206897</v>
      </c>
      <c r="E7210" s="11">
        <f t="shared" si="1128"/>
        <v>0</v>
      </c>
      <c r="F7210" s="11">
        <f t="shared" si="1129"/>
        <v>10.744827586206897</v>
      </c>
      <c r="G7210" s="11">
        <f t="shared" si="1130"/>
        <v>55.849172413793099</v>
      </c>
      <c r="H7210" s="12">
        <f t="shared" si="1133"/>
        <v>0</v>
      </c>
      <c r="I7210" s="12">
        <f t="shared" si="1127"/>
        <v>0</v>
      </c>
      <c r="J7210" s="12">
        <f t="shared" si="1134"/>
        <v>0</v>
      </c>
      <c r="K7210" s="12">
        <f t="shared" si="1135"/>
        <v>0</v>
      </c>
      <c r="L7210" s="12">
        <f t="shared" si="1136"/>
        <v>55.849172413793099</v>
      </c>
      <c r="M7210" s="12">
        <f t="shared" si="1131"/>
        <v>55.849172413793099</v>
      </c>
      <c r="N7210" s="13"/>
    </row>
    <row r="7211" spans="1:14" x14ac:dyDescent="0.2">
      <c r="A7211" s="10" t="s">
        <v>7193</v>
      </c>
      <c r="B7211" s="6">
        <f>IF($C$10=2012,profiles!C7198,IF($C$10=2013,profiles!E7198,IF($C$10=2014,profiles!G7198,IF($C$10=2015,profiles!I7198,IF($C$10=2016,profiles!K7198)))))</f>
        <v>70.844999999999999</v>
      </c>
      <c r="C7211" s="6">
        <f>IF($C$10=2012,profiles!D7198,IF($C$10=2013,profiles!F7198,IF($C$10=2014,profiles!H7198,IF($C$10=2015,profiles!J7198,IF($C$10=2016,profiles!L7198)))))</f>
        <v>5.4937931034482759E-2</v>
      </c>
      <c r="D7211" s="11">
        <f t="shared" si="1132"/>
        <v>10.987586206896552</v>
      </c>
      <c r="E7211" s="11">
        <f t="shared" si="1128"/>
        <v>0</v>
      </c>
      <c r="F7211" s="11">
        <f t="shared" si="1129"/>
        <v>10.987586206896552</v>
      </c>
      <c r="G7211" s="11">
        <f t="shared" si="1130"/>
        <v>59.857413793103447</v>
      </c>
      <c r="H7211" s="12">
        <f t="shared" si="1133"/>
        <v>0</v>
      </c>
      <c r="I7211" s="12">
        <f t="shared" si="1127"/>
        <v>0</v>
      </c>
      <c r="J7211" s="12">
        <f t="shared" si="1134"/>
        <v>0</v>
      </c>
      <c r="K7211" s="12">
        <f t="shared" si="1135"/>
        <v>0</v>
      </c>
      <c r="L7211" s="12">
        <f t="shared" si="1136"/>
        <v>59.857413793103447</v>
      </c>
      <c r="M7211" s="12">
        <f t="shared" si="1131"/>
        <v>59.857413793103447</v>
      </c>
      <c r="N7211" s="13"/>
    </row>
    <row r="7212" spans="1:14" x14ac:dyDescent="0.2">
      <c r="A7212" s="10" t="s">
        <v>7194</v>
      </c>
      <c r="B7212" s="6">
        <f>IF($C$10=2012,profiles!C7199,IF($C$10=2013,profiles!E7199,IF($C$10=2014,profiles!G7199,IF($C$10=2015,profiles!I7199,IF($C$10=2016,profiles!K7199)))))</f>
        <v>72.230999999999995</v>
      </c>
      <c r="C7212" s="6">
        <f>IF($C$10=2012,profiles!D7199,IF($C$10=2013,profiles!F7199,IF($C$10=2014,profiles!H7199,IF($C$10=2015,profiles!J7199,IF($C$10=2016,profiles!L7199)))))</f>
        <v>6.7682758620689662E-2</v>
      </c>
      <c r="D7212" s="11">
        <f t="shared" si="1132"/>
        <v>13.536551724137933</v>
      </c>
      <c r="E7212" s="11">
        <f t="shared" si="1128"/>
        <v>0</v>
      </c>
      <c r="F7212" s="11">
        <f t="shared" si="1129"/>
        <v>13.536551724137933</v>
      </c>
      <c r="G7212" s="11">
        <f t="shared" si="1130"/>
        <v>58.694448275862058</v>
      </c>
      <c r="H7212" s="12">
        <f t="shared" si="1133"/>
        <v>0</v>
      </c>
      <c r="I7212" s="12">
        <f t="shared" si="1127"/>
        <v>0</v>
      </c>
      <c r="J7212" s="12">
        <f t="shared" si="1134"/>
        <v>0</v>
      </c>
      <c r="K7212" s="12">
        <f t="shared" si="1135"/>
        <v>0</v>
      </c>
      <c r="L7212" s="12">
        <f t="shared" si="1136"/>
        <v>58.694448275862058</v>
      </c>
      <c r="M7212" s="12">
        <f t="shared" si="1131"/>
        <v>58.694448275862058</v>
      </c>
      <c r="N7212" s="13"/>
    </row>
    <row r="7213" spans="1:14" x14ac:dyDescent="0.2">
      <c r="A7213" s="10" t="s">
        <v>7195</v>
      </c>
      <c r="B7213" s="6">
        <f>IF($C$10=2012,profiles!C7200,IF($C$10=2013,profiles!E7200,IF($C$10=2014,profiles!G7200,IF($C$10=2015,profiles!I7200,IF($C$10=2016,profiles!K7200)))))</f>
        <v>69.92</v>
      </c>
      <c r="C7213" s="6">
        <f>IF($C$10=2012,profiles!D7200,IF($C$10=2013,profiles!F7200,IF($C$10=2014,profiles!H7200,IF($C$10=2015,profiles!J7200,IF($C$10=2016,profiles!L7200)))))</f>
        <v>7.737931034482759E-2</v>
      </c>
      <c r="D7213" s="11">
        <f t="shared" si="1132"/>
        <v>15.475862068965519</v>
      </c>
      <c r="E7213" s="11">
        <f t="shared" si="1128"/>
        <v>0</v>
      </c>
      <c r="F7213" s="11">
        <f t="shared" si="1129"/>
        <v>15.475862068965519</v>
      </c>
      <c r="G7213" s="11">
        <f t="shared" si="1130"/>
        <v>54.444137931034483</v>
      </c>
      <c r="H7213" s="12">
        <f t="shared" si="1133"/>
        <v>0</v>
      </c>
      <c r="I7213" s="12">
        <f t="shared" si="1127"/>
        <v>0</v>
      </c>
      <c r="J7213" s="12">
        <f t="shared" si="1134"/>
        <v>0</v>
      </c>
      <c r="K7213" s="12">
        <f t="shared" si="1135"/>
        <v>0</v>
      </c>
      <c r="L7213" s="12">
        <f t="shared" si="1136"/>
        <v>54.444137931034483</v>
      </c>
      <c r="M7213" s="12">
        <f t="shared" si="1131"/>
        <v>54.444137931034483</v>
      </c>
      <c r="N7213" s="13"/>
    </row>
    <row r="7214" spans="1:14" x14ac:dyDescent="0.2">
      <c r="A7214" s="10" t="s">
        <v>7196</v>
      </c>
      <c r="B7214" s="6">
        <f>IF($C$10=2012,profiles!C7201,IF($C$10=2013,profiles!E7201,IF($C$10=2014,profiles!G7201,IF($C$10=2015,profiles!I7201,IF($C$10=2016,profiles!K7201)))))</f>
        <v>65.415000000000006</v>
      </c>
      <c r="C7214" s="6">
        <f>IF($C$10=2012,profiles!D7201,IF($C$10=2013,profiles!F7201,IF($C$10=2014,profiles!H7201,IF($C$10=2015,profiles!J7201,IF($C$10=2016,profiles!L7201)))))</f>
        <v>7.8813793103448271E-2</v>
      </c>
      <c r="D7214" s="11">
        <f t="shared" si="1132"/>
        <v>15.762758620689654</v>
      </c>
      <c r="E7214" s="11">
        <f t="shared" si="1128"/>
        <v>0</v>
      </c>
      <c r="F7214" s="11">
        <f t="shared" si="1129"/>
        <v>15.762758620689654</v>
      </c>
      <c r="G7214" s="11">
        <f t="shared" si="1130"/>
        <v>49.652241379310354</v>
      </c>
      <c r="H7214" s="12">
        <f t="shared" si="1133"/>
        <v>0</v>
      </c>
      <c r="I7214" s="12">
        <f t="shared" si="1127"/>
        <v>0</v>
      </c>
      <c r="J7214" s="12">
        <f t="shared" si="1134"/>
        <v>0</v>
      </c>
      <c r="K7214" s="12">
        <f t="shared" si="1135"/>
        <v>0</v>
      </c>
      <c r="L7214" s="12">
        <f t="shared" si="1136"/>
        <v>49.652241379310354</v>
      </c>
      <c r="M7214" s="12">
        <f t="shared" si="1131"/>
        <v>49.652241379310354</v>
      </c>
      <c r="N7214" s="13"/>
    </row>
    <row r="7215" spans="1:14" x14ac:dyDescent="0.2">
      <c r="A7215" s="10" t="s">
        <v>7197</v>
      </c>
      <c r="B7215" s="6">
        <f>IF($C$10=2012,profiles!C7202,IF($C$10=2013,profiles!E7202,IF($C$10=2014,profiles!G7202,IF($C$10=2015,profiles!I7202,IF($C$10=2016,profiles!K7202)))))</f>
        <v>61.143000000000001</v>
      </c>
      <c r="C7215" s="6">
        <f>IF($C$10=2012,profiles!D7202,IF($C$10=2013,profiles!F7202,IF($C$10=2014,profiles!H7202,IF($C$10=2015,profiles!J7202,IF($C$10=2016,profiles!L7202)))))</f>
        <v>7.3337931034482759E-2</v>
      </c>
      <c r="D7215" s="11">
        <f t="shared" si="1132"/>
        <v>14.667586206896551</v>
      </c>
      <c r="E7215" s="11">
        <f t="shared" si="1128"/>
        <v>0</v>
      </c>
      <c r="F7215" s="11">
        <f t="shared" si="1129"/>
        <v>14.667586206896551</v>
      </c>
      <c r="G7215" s="11">
        <f t="shared" si="1130"/>
        <v>46.475413793103449</v>
      </c>
      <c r="H7215" s="12">
        <f t="shared" si="1133"/>
        <v>0</v>
      </c>
      <c r="I7215" s="12">
        <f t="shared" si="1127"/>
        <v>0</v>
      </c>
      <c r="J7215" s="12">
        <f t="shared" si="1134"/>
        <v>0</v>
      </c>
      <c r="K7215" s="12">
        <f t="shared" si="1135"/>
        <v>0</v>
      </c>
      <c r="L7215" s="12">
        <f t="shared" si="1136"/>
        <v>46.475413793103449</v>
      </c>
      <c r="M7215" s="12">
        <f t="shared" si="1131"/>
        <v>46.475413793103449</v>
      </c>
      <c r="N7215" s="13"/>
    </row>
    <row r="7216" spans="1:14" x14ac:dyDescent="0.2">
      <c r="A7216" s="10" t="s">
        <v>7198</v>
      </c>
      <c r="B7216" s="6">
        <f>IF($C$10=2012,profiles!C7203,IF($C$10=2013,profiles!E7203,IF($C$10=2014,profiles!G7203,IF($C$10=2015,profiles!I7203,IF($C$10=2016,profiles!K7203)))))</f>
        <v>57.173999999999999</v>
      </c>
      <c r="C7216" s="6">
        <f>IF($C$10=2012,profiles!D7203,IF($C$10=2013,profiles!F7203,IF($C$10=2014,profiles!H7203,IF($C$10=2015,profiles!J7203,IF($C$10=2016,profiles!L7203)))))</f>
        <v>7.2482758620689661E-2</v>
      </c>
      <c r="D7216" s="11">
        <f t="shared" si="1132"/>
        <v>14.496551724137932</v>
      </c>
      <c r="E7216" s="11">
        <f t="shared" si="1128"/>
        <v>0</v>
      </c>
      <c r="F7216" s="11">
        <f t="shared" si="1129"/>
        <v>14.496551724137932</v>
      </c>
      <c r="G7216" s="11">
        <f t="shared" si="1130"/>
        <v>42.677448275862069</v>
      </c>
      <c r="H7216" s="12">
        <f t="shared" si="1133"/>
        <v>0</v>
      </c>
      <c r="I7216" s="12">
        <f t="shared" si="1127"/>
        <v>0</v>
      </c>
      <c r="J7216" s="12">
        <f t="shared" si="1134"/>
        <v>0</v>
      </c>
      <c r="K7216" s="12">
        <f t="shared" si="1135"/>
        <v>0</v>
      </c>
      <c r="L7216" s="12">
        <f t="shared" si="1136"/>
        <v>42.677448275862069</v>
      </c>
      <c r="M7216" s="12">
        <f t="shared" si="1131"/>
        <v>42.677448275862069</v>
      </c>
      <c r="N7216" s="13"/>
    </row>
    <row r="7217" spans="1:14" x14ac:dyDescent="0.2">
      <c r="A7217" s="10" t="s">
        <v>7199</v>
      </c>
      <c r="B7217" s="6">
        <f>IF($C$10=2012,profiles!C7204,IF($C$10=2013,profiles!E7204,IF($C$10=2014,profiles!G7204,IF($C$10=2015,profiles!I7204,IF($C$10=2016,profiles!K7204)))))</f>
        <v>52.284999999999997</v>
      </c>
      <c r="C7217" s="6">
        <f>IF($C$10=2012,profiles!D7204,IF($C$10=2013,profiles!F7204,IF($C$10=2014,profiles!H7204,IF($C$10=2015,profiles!J7204,IF($C$10=2016,profiles!L7204)))))</f>
        <v>6.8510344827586209E-2</v>
      </c>
      <c r="D7217" s="11">
        <f t="shared" si="1132"/>
        <v>13.702068965517242</v>
      </c>
      <c r="E7217" s="11">
        <f t="shared" si="1128"/>
        <v>0</v>
      </c>
      <c r="F7217" s="11">
        <f t="shared" si="1129"/>
        <v>13.702068965517242</v>
      </c>
      <c r="G7217" s="11">
        <f t="shared" si="1130"/>
        <v>38.582931034482755</v>
      </c>
      <c r="H7217" s="12">
        <f t="shared" si="1133"/>
        <v>0</v>
      </c>
      <c r="I7217" s="12">
        <f t="shared" si="1127"/>
        <v>0</v>
      </c>
      <c r="J7217" s="12">
        <f t="shared" si="1134"/>
        <v>0</v>
      </c>
      <c r="K7217" s="12">
        <f t="shared" si="1135"/>
        <v>0</v>
      </c>
      <c r="L7217" s="12">
        <f t="shared" si="1136"/>
        <v>38.582931034482755</v>
      </c>
      <c r="M7217" s="12">
        <f t="shared" si="1131"/>
        <v>38.582931034482755</v>
      </c>
      <c r="N7217" s="13"/>
    </row>
    <row r="7218" spans="1:14" x14ac:dyDescent="0.2">
      <c r="A7218" s="10" t="s">
        <v>7200</v>
      </c>
      <c r="B7218" s="6">
        <f>IF($C$10=2012,profiles!C7205,IF($C$10=2013,profiles!E7205,IF($C$10=2014,profiles!G7205,IF($C$10=2015,profiles!I7205,IF($C$10=2016,profiles!K7205)))))</f>
        <v>48.999000000000002</v>
      </c>
      <c r="C7218" s="6">
        <f>IF($C$10=2012,profiles!D7205,IF($C$10=2013,profiles!F7205,IF($C$10=2014,profiles!H7205,IF($C$10=2015,profiles!J7205,IF($C$10=2016,profiles!L7205)))))</f>
        <v>6.2344002096060232E-2</v>
      </c>
      <c r="D7218" s="11">
        <f t="shared" si="1132"/>
        <v>12.468800419212046</v>
      </c>
      <c r="E7218" s="11">
        <f t="shared" si="1128"/>
        <v>0</v>
      </c>
      <c r="F7218" s="11">
        <f t="shared" si="1129"/>
        <v>12.468800419212046</v>
      </c>
      <c r="G7218" s="11">
        <f t="shared" si="1130"/>
        <v>36.530199580787958</v>
      </c>
      <c r="H7218" s="12">
        <f t="shared" si="1133"/>
        <v>0</v>
      </c>
      <c r="I7218" s="12">
        <f t="shared" si="1127"/>
        <v>0</v>
      </c>
      <c r="J7218" s="12">
        <f t="shared" si="1134"/>
        <v>0</v>
      </c>
      <c r="K7218" s="12">
        <f t="shared" si="1135"/>
        <v>0</v>
      </c>
      <c r="L7218" s="12">
        <f t="shared" si="1136"/>
        <v>36.530199580787958</v>
      </c>
      <c r="M7218" s="12">
        <f t="shared" si="1131"/>
        <v>36.530199580787958</v>
      </c>
      <c r="N7218" s="13"/>
    </row>
    <row r="7219" spans="1:14" x14ac:dyDescent="0.2">
      <c r="A7219" s="10" t="s">
        <v>7201</v>
      </c>
      <c r="B7219" s="6">
        <f>IF($C$10=2012,profiles!C7206,IF($C$10=2013,profiles!E7206,IF($C$10=2014,profiles!G7206,IF($C$10=2015,profiles!I7206,IF($C$10=2016,profiles!K7206)))))</f>
        <v>47.148000000000003</v>
      </c>
      <c r="C7219" s="6">
        <f>IF($C$10=2012,profiles!D7206,IF($C$10=2013,profiles!F7206,IF($C$10=2014,profiles!H7206,IF($C$10=2015,profiles!J7206,IF($C$10=2016,profiles!L7206)))))</f>
        <v>6.0275521601831292E-2</v>
      </c>
      <c r="D7219" s="11">
        <f t="shared" si="1132"/>
        <v>12.055104320366258</v>
      </c>
      <c r="E7219" s="11">
        <f t="shared" si="1128"/>
        <v>0</v>
      </c>
      <c r="F7219" s="11">
        <f t="shared" si="1129"/>
        <v>12.055104320366258</v>
      </c>
      <c r="G7219" s="11">
        <f t="shared" si="1130"/>
        <v>35.092895679633742</v>
      </c>
      <c r="H7219" s="12">
        <f t="shared" si="1133"/>
        <v>0</v>
      </c>
      <c r="I7219" s="12">
        <f t="shared" si="1127"/>
        <v>0</v>
      </c>
      <c r="J7219" s="12">
        <f t="shared" si="1134"/>
        <v>0</v>
      </c>
      <c r="K7219" s="12">
        <f t="shared" si="1135"/>
        <v>0</v>
      </c>
      <c r="L7219" s="12">
        <f t="shared" si="1136"/>
        <v>35.092895679633742</v>
      </c>
      <c r="M7219" s="12">
        <f t="shared" si="1131"/>
        <v>35.092895679633742</v>
      </c>
      <c r="N7219" s="13"/>
    </row>
    <row r="7220" spans="1:14" x14ac:dyDescent="0.2">
      <c r="A7220" s="10" t="s">
        <v>7202</v>
      </c>
      <c r="B7220" s="6">
        <f>IF($C$10=2012,profiles!C7207,IF($C$10=2013,profiles!E7207,IF($C$10=2014,profiles!G7207,IF($C$10=2015,profiles!I7207,IF($C$10=2016,profiles!K7207)))))</f>
        <v>46.405999999999999</v>
      </c>
      <c r="C7220" s="6">
        <f>IF($C$10=2012,profiles!D7207,IF($C$10=2013,profiles!F7207,IF($C$10=2014,profiles!H7207,IF($C$10=2015,profiles!J7207,IF($C$10=2016,profiles!L7207)))))</f>
        <v>6.0565108871023343E-2</v>
      </c>
      <c r="D7220" s="11">
        <f t="shared" si="1132"/>
        <v>12.113021774204668</v>
      </c>
      <c r="E7220" s="11">
        <f t="shared" si="1128"/>
        <v>0</v>
      </c>
      <c r="F7220" s="11">
        <f t="shared" si="1129"/>
        <v>12.113021774204668</v>
      </c>
      <c r="G7220" s="11">
        <f t="shared" si="1130"/>
        <v>34.292978225795331</v>
      </c>
      <c r="H7220" s="12">
        <f t="shared" si="1133"/>
        <v>0</v>
      </c>
      <c r="I7220" s="12">
        <f t="shared" si="1127"/>
        <v>0</v>
      </c>
      <c r="J7220" s="12">
        <f t="shared" si="1134"/>
        <v>0</v>
      </c>
      <c r="K7220" s="12">
        <f t="shared" si="1135"/>
        <v>0</v>
      </c>
      <c r="L7220" s="12">
        <f t="shared" si="1136"/>
        <v>34.292978225795331</v>
      </c>
      <c r="M7220" s="12">
        <f t="shared" si="1131"/>
        <v>34.292978225795331</v>
      </c>
      <c r="N7220" s="13"/>
    </row>
    <row r="7221" spans="1:14" x14ac:dyDescent="0.2">
      <c r="A7221" s="10" t="s">
        <v>7203</v>
      </c>
      <c r="B7221" s="6">
        <f>IF($C$10=2012,profiles!C7208,IF($C$10=2013,profiles!E7208,IF($C$10=2014,profiles!G7208,IF($C$10=2015,profiles!I7208,IF($C$10=2016,profiles!K7208)))))</f>
        <v>47.264000000000003</v>
      </c>
      <c r="C7221" s="6">
        <f>IF($C$10=2012,profiles!D7208,IF($C$10=2013,profiles!F7208,IF($C$10=2014,profiles!H7208,IF($C$10=2015,profiles!J7208,IF($C$10=2016,profiles!L7208)))))</f>
        <v>6.1351131458830345E-2</v>
      </c>
      <c r="D7221" s="11">
        <f t="shared" si="1132"/>
        <v>12.270226291766068</v>
      </c>
      <c r="E7221" s="11">
        <f t="shared" si="1128"/>
        <v>0</v>
      </c>
      <c r="F7221" s="11">
        <f t="shared" si="1129"/>
        <v>12.270226291766068</v>
      </c>
      <c r="G7221" s="11">
        <f t="shared" si="1130"/>
        <v>34.993773708233931</v>
      </c>
      <c r="H7221" s="12">
        <f t="shared" si="1133"/>
        <v>0</v>
      </c>
      <c r="I7221" s="12">
        <f t="shared" si="1127"/>
        <v>0</v>
      </c>
      <c r="J7221" s="12">
        <f t="shared" si="1134"/>
        <v>0</v>
      </c>
      <c r="K7221" s="12">
        <f t="shared" si="1135"/>
        <v>0</v>
      </c>
      <c r="L7221" s="12">
        <f t="shared" si="1136"/>
        <v>34.993773708233931</v>
      </c>
      <c r="M7221" s="12">
        <f t="shared" si="1131"/>
        <v>34.993773708233931</v>
      </c>
      <c r="N7221" s="13"/>
    </row>
    <row r="7222" spans="1:14" x14ac:dyDescent="0.2">
      <c r="A7222" s="10" t="s">
        <v>7204</v>
      </c>
      <c r="B7222" s="6">
        <f>IF($C$10=2012,profiles!C7209,IF($C$10=2013,profiles!E7209,IF($C$10=2014,profiles!G7209,IF($C$10=2015,profiles!I7209,IF($C$10=2016,profiles!K7209)))))</f>
        <v>49.02</v>
      </c>
      <c r="C7222" s="6">
        <f>IF($C$10=2012,profiles!D7209,IF($C$10=2013,profiles!F7209,IF($C$10=2014,profiles!H7209,IF($C$10=2015,profiles!J7209,IF($C$10=2016,profiles!L7209)))))</f>
        <v>6.0496159521215717E-2</v>
      </c>
      <c r="D7222" s="11">
        <f t="shared" si="1132"/>
        <v>12.099231904243144</v>
      </c>
      <c r="E7222" s="11">
        <f t="shared" si="1128"/>
        <v>0</v>
      </c>
      <c r="F7222" s="11">
        <f t="shared" si="1129"/>
        <v>12.099231904243144</v>
      </c>
      <c r="G7222" s="11">
        <f t="shared" si="1130"/>
        <v>36.920768095756856</v>
      </c>
      <c r="H7222" s="12">
        <f t="shared" si="1133"/>
        <v>0</v>
      </c>
      <c r="I7222" s="12">
        <f t="shared" si="1127"/>
        <v>0</v>
      </c>
      <c r="J7222" s="12">
        <f t="shared" si="1134"/>
        <v>0</v>
      </c>
      <c r="K7222" s="12">
        <f t="shared" si="1135"/>
        <v>0</v>
      </c>
      <c r="L7222" s="12">
        <f t="shared" si="1136"/>
        <v>36.920768095756856</v>
      </c>
      <c r="M7222" s="12">
        <f t="shared" si="1131"/>
        <v>36.920768095756856</v>
      </c>
      <c r="N7222" s="13"/>
    </row>
    <row r="7223" spans="1:14" x14ac:dyDescent="0.2">
      <c r="A7223" s="10" t="s">
        <v>7205</v>
      </c>
      <c r="B7223" s="6">
        <f>IF($C$10=2012,profiles!C7210,IF($C$10=2013,profiles!E7210,IF($C$10=2014,profiles!G7210,IF($C$10=2015,profiles!I7210,IF($C$10=2016,profiles!K7210)))))</f>
        <v>52.966000000000001</v>
      </c>
      <c r="C7223" s="6">
        <f>IF($C$10=2012,profiles!D7210,IF($C$10=2013,profiles!F7210,IF($C$10=2014,profiles!H7210,IF($C$10=2015,profiles!J7210,IF($C$10=2016,profiles!L7210)))))</f>
        <v>5.7421018519795357E-2</v>
      </c>
      <c r="D7223" s="11">
        <f t="shared" si="1132"/>
        <v>11.484203703959071</v>
      </c>
      <c r="E7223" s="11">
        <f t="shared" si="1128"/>
        <v>0</v>
      </c>
      <c r="F7223" s="11">
        <f t="shared" si="1129"/>
        <v>11.484203703959071</v>
      </c>
      <c r="G7223" s="11">
        <f t="shared" si="1130"/>
        <v>41.481796296040926</v>
      </c>
      <c r="H7223" s="12">
        <f t="shared" si="1133"/>
        <v>0</v>
      </c>
      <c r="I7223" s="12">
        <f t="shared" si="1127"/>
        <v>0</v>
      </c>
      <c r="J7223" s="12">
        <f t="shared" si="1134"/>
        <v>0</v>
      </c>
      <c r="K7223" s="12">
        <f t="shared" si="1135"/>
        <v>0</v>
      </c>
      <c r="L7223" s="12">
        <f t="shared" si="1136"/>
        <v>41.481796296040926</v>
      </c>
      <c r="M7223" s="12">
        <f t="shared" si="1131"/>
        <v>41.481796296040926</v>
      </c>
      <c r="N7223" s="13"/>
    </row>
    <row r="7224" spans="1:14" x14ac:dyDescent="0.2">
      <c r="A7224" s="10" t="s">
        <v>7206</v>
      </c>
      <c r="B7224" s="6">
        <f>IF($C$10=2012,profiles!C7211,IF($C$10=2013,profiles!E7211,IF($C$10=2014,profiles!G7211,IF($C$10=2015,profiles!I7211,IF($C$10=2016,profiles!K7211)))))</f>
        <v>61.368000000000002</v>
      </c>
      <c r="C7224" s="6">
        <f>IF($C$10=2012,profiles!D7211,IF($C$10=2013,profiles!F7211,IF($C$10=2014,profiles!H7211,IF($C$10=2015,profiles!J7211,IF($C$10=2016,profiles!L7211)))))</f>
        <v>5.587655308410442E-2</v>
      </c>
      <c r="D7224" s="11">
        <f t="shared" si="1132"/>
        <v>11.175310616820884</v>
      </c>
      <c r="E7224" s="11">
        <f t="shared" si="1128"/>
        <v>0</v>
      </c>
      <c r="F7224" s="11">
        <f t="shared" si="1129"/>
        <v>11.175310616820884</v>
      </c>
      <c r="G7224" s="11">
        <f t="shared" si="1130"/>
        <v>50.192689383179115</v>
      </c>
      <c r="H7224" s="12">
        <f t="shared" si="1133"/>
        <v>0</v>
      </c>
      <c r="I7224" s="12">
        <f t="shared" si="1127"/>
        <v>0</v>
      </c>
      <c r="J7224" s="12">
        <f t="shared" si="1134"/>
        <v>0</v>
      </c>
      <c r="K7224" s="12">
        <f t="shared" si="1135"/>
        <v>0</v>
      </c>
      <c r="L7224" s="12">
        <f t="shared" si="1136"/>
        <v>50.192689383179115</v>
      </c>
      <c r="M7224" s="12">
        <f t="shared" si="1131"/>
        <v>50.192689383179115</v>
      </c>
      <c r="N7224" s="13"/>
    </row>
    <row r="7225" spans="1:14" x14ac:dyDescent="0.2">
      <c r="A7225" s="10" t="s">
        <v>7207</v>
      </c>
      <c r="B7225" s="6">
        <f>IF($C$10=2012,profiles!C7212,IF($C$10=2013,profiles!E7212,IF($C$10=2014,profiles!G7212,IF($C$10=2015,profiles!I7212,IF($C$10=2016,profiles!K7212)))))</f>
        <v>67.198999999999998</v>
      </c>
      <c r="C7225" s="6">
        <f>IF($C$10=2012,profiles!D7212,IF($C$10=2013,profiles!F7212,IF($C$10=2014,profiles!H7212,IF($C$10=2015,profiles!J7212,IF($C$10=2016,profiles!L7212)))))</f>
        <v>6.3571300522636071E-2</v>
      </c>
      <c r="D7225" s="11">
        <f t="shared" si="1132"/>
        <v>12.714260104527215</v>
      </c>
      <c r="E7225" s="11">
        <f t="shared" si="1128"/>
        <v>0</v>
      </c>
      <c r="F7225" s="11">
        <f t="shared" si="1129"/>
        <v>12.714260104527215</v>
      </c>
      <c r="G7225" s="11">
        <f t="shared" si="1130"/>
        <v>54.484739895472785</v>
      </c>
      <c r="H7225" s="12">
        <f t="shared" si="1133"/>
        <v>0</v>
      </c>
      <c r="I7225" s="12">
        <f t="shared" si="1127"/>
        <v>0</v>
      </c>
      <c r="J7225" s="12">
        <f t="shared" si="1134"/>
        <v>0</v>
      </c>
      <c r="K7225" s="12">
        <f t="shared" si="1135"/>
        <v>0</v>
      </c>
      <c r="L7225" s="12">
        <f t="shared" si="1136"/>
        <v>54.484739895472785</v>
      </c>
      <c r="M7225" s="12">
        <f t="shared" si="1131"/>
        <v>54.484739895472785</v>
      </c>
      <c r="N7225" s="13"/>
    </row>
    <row r="7226" spans="1:14" x14ac:dyDescent="0.2">
      <c r="A7226" s="10" t="s">
        <v>7208</v>
      </c>
      <c r="B7226" s="6">
        <f>IF($C$10=2012,profiles!C7213,IF($C$10=2013,profiles!E7213,IF($C$10=2014,profiles!G7213,IF($C$10=2015,profiles!I7213,IF($C$10=2016,profiles!K7213)))))</f>
        <v>69.736999999999995</v>
      </c>
      <c r="C7226" s="6">
        <f>IF($C$10=2012,profiles!D7213,IF($C$10=2013,profiles!F7213,IF($C$10=2014,profiles!H7213,IF($C$10=2015,profiles!J7213,IF($C$10=2016,profiles!L7213)))))</f>
        <v>8.9647944619882236E-2</v>
      </c>
      <c r="D7226" s="11">
        <f t="shared" si="1132"/>
        <v>17.929588923976446</v>
      </c>
      <c r="E7226" s="11">
        <f t="shared" si="1128"/>
        <v>0</v>
      </c>
      <c r="F7226" s="11">
        <f t="shared" si="1129"/>
        <v>17.929588923976446</v>
      </c>
      <c r="G7226" s="11">
        <f t="shared" si="1130"/>
        <v>51.807411076023548</v>
      </c>
      <c r="H7226" s="12">
        <f t="shared" si="1133"/>
        <v>0</v>
      </c>
      <c r="I7226" s="12">
        <f t="shared" si="1127"/>
        <v>0</v>
      </c>
      <c r="J7226" s="12">
        <f t="shared" si="1134"/>
        <v>0</v>
      </c>
      <c r="K7226" s="12">
        <f t="shared" si="1135"/>
        <v>0</v>
      </c>
      <c r="L7226" s="12">
        <f t="shared" si="1136"/>
        <v>51.807411076023548</v>
      </c>
      <c r="M7226" s="12">
        <f t="shared" si="1131"/>
        <v>51.807411076023548</v>
      </c>
      <c r="N7226" s="13"/>
    </row>
    <row r="7227" spans="1:14" x14ac:dyDescent="0.2">
      <c r="A7227" s="10" t="s">
        <v>7209</v>
      </c>
      <c r="B7227" s="6">
        <f>IF($C$10=2012,profiles!C7214,IF($C$10=2013,profiles!E7214,IF($C$10=2014,profiles!G7214,IF($C$10=2015,profiles!I7214,IF($C$10=2016,profiles!K7214)))))</f>
        <v>70.123000000000005</v>
      </c>
      <c r="C7227" s="6">
        <f>IF($C$10=2012,profiles!D7214,IF($C$10=2013,profiles!F7214,IF($C$10=2014,profiles!H7214,IF($C$10=2015,profiles!J7214,IF($C$10=2016,profiles!L7214)))))</f>
        <v>0.11715873519312713</v>
      </c>
      <c r="D7227" s="11">
        <f t="shared" si="1132"/>
        <v>23.431747038625424</v>
      </c>
      <c r="E7227" s="11">
        <f t="shared" si="1128"/>
        <v>0</v>
      </c>
      <c r="F7227" s="11">
        <f t="shared" si="1129"/>
        <v>23.431747038625424</v>
      </c>
      <c r="G7227" s="11">
        <f t="shared" si="1130"/>
        <v>46.69125296137458</v>
      </c>
      <c r="H7227" s="12">
        <f t="shared" si="1133"/>
        <v>0</v>
      </c>
      <c r="I7227" s="12">
        <f t="shared" si="1127"/>
        <v>0</v>
      </c>
      <c r="J7227" s="12">
        <f t="shared" si="1134"/>
        <v>0</v>
      </c>
      <c r="K7227" s="12">
        <f t="shared" si="1135"/>
        <v>0</v>
      </c>
      <c r="L7227" s="12">
        <f t="shared" si="1136"/>
        <v>46.69125296137458</v>
      </c>
      <c r="M7227" s="12">
        <f t="shared" si="1131"/>
        <v>46.69125296137458</v>
      </c>
      <c r="N7227" s="13"/>
    </row>
    <row r="7228" spans="1:14" x14ac:dyDescent="0.2">
      <c r="A7228" s="10" t="s">
        <v>7210</v>
      </c>
      <c r="B7228" s="6">
        <f>IF($C$10=2012,profiles!C7215,IF($C$10=2013,profiles!E7215,IF($C$10=2014,profiles!G7215,IF($C$10=2015,profiles!I7215,IF($C$10=2016,profiles!K7215)))))</f>
        <v>70.968999999999994</v>
      </c>
      <c r="C7228" s="6">
        <f>IF($C$10=2012,profiles!D7215,IF($C$10=2013,profiles!F7215,IF($C$10=2014,profiles!H7215,IF($C$10=2015,profiles!J7215,IF($C$10=2016,profiles!L7215)))))</f>
        <v>0.14668284678075486</v>
      </c>
      <c r="D7228" s="11">
        <f t="shared" si="1132"/>
        <v>29.336569356150971</v>
      </c>
      <c r="E7228" s="11">
        <f t="shared" si="1128"/>
        <v>0</v>
      </c>
      <c r="F7228" s="11">
        <f t="shared" si="1129"/>
        <v>29.336569356150971</v>
      </c>
      <c r="G7228" s="11">
        <f t="shared" si="1130"/>
        <v>41.63243064384902</v>
      </c>
      <c r="H7228" s="12">
        <f t="shared" si="1133"/>
        <v>0</v>
      </c>
      <c r="I7228" s="12">
        <f t="shared" si="1127"/>
        <v>0</v>
      </c>
      <c r="J7228" s="12">
        <f t="shared" si="1134"/>
        <v>0</v>
      </c>
      <c r="K7228" s="12">
        <f t="shared" si="1135"/>
        <v>0</v>
      </c>
      <c r="L7228" s="12">
        <f t="shared" si="1136"/>
        <v>41.63243064384902</v>
      </c>
      <c r="M7228" s="12">
        <f t="shared" si="1131"/>
        <v>41.63243064384902</v>
      </c>
      <c r="N7228" s="13"/>
    </row>
    <row r="7229" spans="1:14" x14ac:dyDescent="0.2">
      <c r="A7229" s="10" t="s">
        <v>7211</v>
      </c>
      <c r="B7229" s="6">
        <f>IF($C$10=2012,profiles!C7216,IF($C$10=2013,profiles!E7216,IF($C$10=2014,profiles!G7216,IF($C$10=2015,profiles!I7216,IF($C$10=2016,profiles!K7216)))))</f>
        <v>72.03</v>
      </c>
      <c r="C7229" s="6">
        <f>IF($C$10=2012,profiles!D7216,IF($C$10=2013,profiles!F7216,IF($C$10=2014,profiles!H7216,IF($C$10=2015,profiles!J7216,IF($C$10=2016,profiles!L7216)))))</f>
        <v>0.17011183584538797</v>
      </c>
      <c r="D7229" s="11">
        <f t="shared" si="1132"/>
        <v>34.022367169077597</v>
      </c>
      <c r="E7229" s="11">
        <f t="shared" si="1128"/>
        <v>0</v>
      </c>
      <c r="F7229" s="11">
        <f t="shared" si="1129"/>
        <v>34.022367169077597</v>
      </c>
      <c r="G7229" s="11">
        <f t="shared" si="1130"/>
        <v>38.007632830922404</v>
      </c>
      <c r="H7229" s="12">
        <f t="shared" si="1133"/>
        <v>0</v>
      </c>
      <c r="I7229" s="12">
        <f t="shared" si="1127"/>
        <v>0</v>
      </c>
      <c r="J7229" s="12">
        <f t="shared" si="1134"/>
        <v>0</v>
      </c>
      <c r="K7229" s="12">
        <f t="shared" si="1135"/>
        <v>0</v>
      </c>
      <c r="L7229" s="12">
        <f t="shared" si="1136"/>
        <v>38.007632830922404</v>
      </c>
      <c r="M7229" s="12">
        <f t="shared" si="1131"/>
        <v>38.007632830922404</v>
      </c>
      <c r="N7229" s="13"/>
    </row>
    <row r="7230" spans="1:14" x14ac:dyDescent="0.2">
      <c r="A7230" s="10" t="s">
        <v>7212</v>
      </c>
      <c r="B7230" s="6">
        <f>IF($C$10=2012,profiles!C7217,IF($C$10=2013,profiles!E7217,IF($C$10=2014,profiles!G7217,IF($C$10=2015,profiles!I7217,IF($C$10=2016,profiles!K7217)))))</f>
        <v>70.991</v>
      </c>
      <c r="C7230" s="6">
        <f>IF($C$10=2012,profiles!D7217,IF($C$10=2013,profiles!F7217,IF($C$10=2014,profiles!H7217,IF($C$10=2015,profiles!J7217,IF($C$10=2016,profiles!L7217)))))</f>
        <v>0.18311568321910723</v>
      </c>
      <c r="D7230" s="11">
        <f t="shared" si="1132"/>
        <v>36.623136643821447</v>
      </c>
      <c r="E7230" s="11">
        <f t="shared" si="1128"/>
        <v>0</v>
      </c>
      <c r="F7230" s="11">
        <f t="shared" si="1129"/>
        <v>36.623136643821447</v>
      </c>
      <c r="G7230" s="11">
        <f t="shared" si="1130"/>
        <v>34.367863356178553</v>
      </c>
      <c r="H7230" s="12">
        <f t="shared" si="1133"/>
        <v>0</v>
      </c>
      <c r="I7230" s="12">
        <f t="shared" si="1127"/>
        <v>0</v>
      </c>
      <c r="J7230" s="12">
        <f t="shared" si="1134"/>
        <v>0</v>
      </c>
      <c r="K7230" s="12">
        <f t="shared" si="1135"/>
        <v>0</v>
      </c>
      <c r="L7230" s="12">
        <f t="shared" si="1136"/>
        <v>34.367863356178553</v>
      </c>
      <c r="M7230" s="12">
        <f t="shared" si="1131"/>
        <v>34.367863356178553</v>
      </c>
      <c r="N7230" s="13"/>
    </row>
    <row r="7231" spans="1:14" x14ac:dyDescent="0.2">
      <c r="A7231" s="10" t="s">
        <v>7213</v>
      </c>
      <c r="B7231" s="6">
        <f>IF($C$10=2012,profiles!C7218,IF($C$10=2013,profiles!E7218,IF($C$10=2014,profiles!G7218,IF($C$10=2015,profiles!I7218,IF($C$10=2016,profiles!K7218)))))</f>
        <v>69.995000000000005</v>
      </c>
      <c r="C7231" s="6">
        <f>IF($C$10=2012,profiles!D7218,IF($C$10=2013,profiles!F7218,IF($C$10=2014,profiles!H7218,IF($C$10=2015,profiles!J7218,IF($C$10=2016,profiles!L7218)))))</f>
        <v>0.17627590771819021</v>
      </c>
      <c r="D7231" s="11">
        <f t="shared" si="1132"/>
        <v>35.255181543638045</v>
      </c>
      <c r="E7231" s="11">
        <f t="shared" si="1128"/>
        <v>0</v>
      </c>
      <c r="F7231" s="11">
        <f t="shared" si="1129"/>
        <v>35.255181543638045</v>
      </c>
      <c r="G7231" s="11">
        <f t="shared" si="1130"/>
        <v>34.739818456361959</v>
      </c>
      <c r="H7231" s="12">
        <f t="shared" si="1133"/>
        <v>0</v>
      </c>
      <c r="I7231" s="12">
        <f t="shared" si="1127"/>
        <v>0</v>
      </c>
      <c r="J7231" s="12">
        <f t="shared" si="1134"/>
        <v>0</v>
      </c>
      <c r="K7231" s="12">
        <f t="shared" si="1135"/>
        <v>0</v>
      </c>
      <c r="L7231" s="12">
        <f t="shared" si="1136"/>
        <v>34.739818456361959</v>
      </c>
      <c r="M7231" s="12">
        <f t="shared" si="1131"/>
        <v>34.739818456361959</v>
      </c>
      <c r="N7231" s="13"/>
    </row>
    <row r="7232" spans="1:14" x14ac:dyDescent="0.2">
      <c r="A7232" s="10" t="s">
        <v>7214</v>
      </c>
      <c r="B7232" s="6">
        <f>IF($C$10=2012,profiles!C7219,IF($C$10=2013,profiles!E7219,IF($C$10=2014,profiles!G7219,IF($C$10=2015,profiles!I7219,IF($C$10=2016,profiles!K7219)))))</f>
        <v>68.733000000000004</v>
      </c>
      <c r="C7232" s="6">
        <f>IF($C$10=2012,profiles!D7219,IF($C$10=2013,profiles!F7219,IF($C$10=2014,profiles!H7219,IF($C$10=2015,profiles!J7219,IF($C$10=2016,profiles!L7219)))))</f>
        <v>0.14588303432298633</v>
      </c>
      <c r="D7232" s="11">
        <f t="shared" si="1132"/>
        <v>29.176606864597264</v>
      </c>
      <c r="E7232" s="11">
        <f t="shared" si="1128"/>
        <v>0</v>
      </c>
      <c r="F7232" s="11">
        <f t="shared" si="1129"/>
        <v>29.176606864597264</v>
      </c>
      <c r="G7232" s="11">
        <f t="shared" si="1130"/>
        <v>39.556393135402743</v>
      </c>
      <c r="H7232" s="12">
        <f t="shared" si="1133"/>
        <v>0</v>
      </c>
      <c r="I7232" s="12">
        <f t="shared" si="1127"/>
        <v>0</v>
      </c>
      <c r="J7232" s="12">
        <f t="shared" si="1134"/>
        <v>0</v>
      </c>
      <c r="K7232" s="12">
        <f t="shared" si="1135"/>
        <v>0</v>
      </c>
      <c r="L7232" s="12">
        <f t="shared" si="1136"/>
        <v>39.556393135402743</v>
      </c>
      <c r="M7232" s="12">
        <f t="shared" si="1131"/>
        <v>39.556393135402743</v>
      </c>
      <c r="N7232" s="13"/>
    </row>
    <row r="7233" spans="1:14" x14ac:dyDescent="0.2">
      <c r="A7233" s="10" t="s">
        <v>7215</v>
      </c>
      <c r="B7233" s="6">
        <f>IF($C$10=2012,profiles!C7220,IF($C$10=2013,profiles!E7220,IF($C$10=2014,profiles!G7220,IF($C$10=2015,profiles!I7220,IF($C$10=2016,profiles!K7220)))))</f>
        <v>67.900000000000006</v>
      </c>
      <c r="C7233" s="6">
        <f>IF($C$10=2012,profiles!D7220,IF($C$10=2013,profiles!F7220,IF($C$10=2014,profiles!H7220,IF($C$10=2015,profiles!J7220,IF($C$10=2016,profiles!L7220)))))</f>
        <v>9.8363142435566833E-2</v>
      </c>
      <c r="D7233" s="11">
        <f t="shared" si="1132"/>
        <v>19.672628487113368</v>
      </c>
      <c r="E7233" s="11">
        <f t="shared" si="1128"/>
        <v>0</v>
      </c>
      <c r="F7233" s="11">
        <f t="shared" si="1129"/>
        <v>19.672628487113368</v>
      </c>
      <c r="G7233" s="11">
        <f t="shared" si="1130"/>
        <v>48.227371512886634</v>
      </c>
      <c r="H7233" s="12">
        <f t="shared" si="1133"/>
        <v>0</v>
      </c>
      <c r="I7233" s="12">
        <f t="shared" si="1127"/>
        <v>0</v>
      </c>
      <c r="J7233" s="12">
        <f t="shared" si="1134"/>
        <v>0</v>
      </c>
      <c r="K7233" s="12">
        <f t="shared" si="1135"/>
        <v>0</v>
      </c>
      <c r="L7233" s="12">
        <f t="shared" si="1136"/>
        <v>48.227371512886634</v>
      </c>
      <c r="M7233" s="12">
        <f t="shared" si="1131"/>
        <v>48.227371512886634</v>
      </c>
      <c r="N7233" s="13"/>
    </row>
    <row r="7234" spans="1:14" x14ac:dyDescent="0.2">
      <c r="A7234" s="10" t="s">
        <v>7216</v>
      </c>
      <c r="B7234" s="6">
        <f>IF($C$10=2012,profiles!C7221,IF($C$10=2013,profiles!E7221,IF($C$10=2014,profiles!G7221,IF($C$10=2015,profiles!I7221,IF($C$10=2016,profiles!K7221)))))</f>
        <v>67.676000000000002</v>
      </c>
      <c r="C7234" s="6">
        <f>IF($C$10=2012,profiles!D7221,IF($C$10=2013,profiles!F7221,IF($C$10=2014,profiles!H7221,IF($C$10=2015,profiles!J7221,IF($C$10=2016,profiles!L7221)))))</f>
        <v>6.2412951445867865E-2</v>
      </c>
      <c r="D7234" s="11">
        <f t="shared" si="1132"/>
        <v>12.482590289173572</v>
      </c>
      <c r="E7234" s="11">
        <f t="shared" si="1128"/>
        <v>0</v>
      </c>
      <c r="F7234" s="11">
        <f t="shared" si="1129"/>
        <v>12.482590289173572</v>
      </c>
      <c r="G7234" s="11">
        <f t="shared" si="1130"/>
        <v>55.19340971082643</v>
      </c>
      <c r="H7234" s="12">
        <f t="shared" si="1133"/>
        <v>0</v>
      </c>
      <c r="I7234" s="12">
        <f t="shared" si="1127"/>
        <v>0</v>
      </c>
      <c r="J7234" s="12">
        <f t="shared" si="1134"/>
        <v>0</v>
      </c>
      <c r="K7234" s="12">
        <f t="shared" si="1135"/>
        <v>0</v>
      </c>
      <c r="L7234" s="12">
        <f t="shared" si="1136"/>
        <v>55.19340971082643</v>
      </c>
      <c r="M7234" s="12">
        <f t="shared" si="1131"/>
        <v>55.19340971082643</v>
      </c>
      <c r="N7234" s="13"/>
    </row>
    <row r="7235" spans="1:14" x14ac:dyDescent="0.2">
      <c r="A7235" s="10" t="s">
        <v>7217</v>
      </c>
      <c r="B7235" s="6">
        <f>IF($C$10=2012,profiles!C7222,IF($C$10=2013,profiles!E7222,IF($C$10=2014,profiles!G7222,IF($C$10=2015,profiles!I7222,IF($C$10=2016,profiles!K7222)))))</f>
        <v>72.028999999999996</v>
      </c>
      <c r="C7235" s="6">
        <f>IF($C$10=2012,profiles!D7222,IF($C$10=2013,profiles!F7222,IF($C$10=2014,profiles!H7222,IF($C$10=2015,profiles!J7222,IF($C$10=2016,profiles!L7222)))))</f>
        <v>7.6133872057586496E-2</v>
      </c>
      <c r="D7235" s="11">
        <f t="shared" si="1132"/>
        <v>15.226774411517299</v>
      </c>
      <c r="E7235" s="11">
        <f t="shared" si="1128"/>
        <v>0</v>
      </c>
      <c r="F7235" s="11">
        <f t="shared" si="1129"/>
        <v>15.226774411517299</v>
      </c>
      <c r="G7235" s="11">
        <f t="shared" si="1130"/>
        <v>56.802225588482699</v>
      </c>
      <c r="H7235" s="12">
        <f t="shared" si="1133"/>
        <v>0</v>
      </c>
      <c r="I7235" s="12">
        <f t="shared" si="1127"/>
        <v>0</v>
      </c>
      <c r="J7235" s="12">
        <f t="shared" si="1134"/>
        <v>0</v>
      </c>
      <c r="K7235" s="12">
        <f t="shared" si="1135"/>
        <v>0</v>
      </c>
      <c r="L7235" s="12">
        <f t="shared" si="1136"/>
        <v>56.802225588482699</v>
      </c>
      <c r="M7235" s="12">
        <f t="shared" si="1131"/>
        <v>56.802225588482699</v>
      </c>
      <c r="N7235" s="13"/>
    </row>
    <row r="7236" spans="1:14" x14ac:dyDescent="0.2">
      <c r="A7236" s="10" t="s">
        <v>7218</v>
      </c>
      <c r="B7236" s="6">
        <f>IF($C$10=2012,profiles!C7223,IF($C$10=2013,profiles!E7223,IF($C$10=2014,profiles!G7223,IF($C$10=2015,profiles!I7223,IF($C$10=2016,profiles!K7223)))))</f>
        <v>73.337999999999994</v>
      </c>
      <c r="C7236" s="6">
        <f>IF($C$10=2012,profiles!D7223,IF($C$10=2013,profiles!F7223,IF($C$10=2014,profiles!H7223,IF($C$10=2015,profiles!J7223,IF($C$10=2016,profiles!L7223)))))</f>
        <v>9.5977494932222795E-2</v>
      </c>
      <c r="D7236" s="11">
        <f t="shared" si="1132"/>
        <v>19.195498986444559</v>
      </c>
      <c r="E7236" s="11">
        <f t="shared" si="1128"/>
        <v>0</v>
      </c>
      <c r="F7236" s="11">
        <f t="shared" si="1129"/>
        <v>19.195498986444559</v>
      </c>
      <c r="G7236" s="11">
        <f t="shared" si="1130"/>
        <v>54.142501013555432</v>
      </c>
      <c r="H7236" s="12">
        <f t="shared" si="1133"/>
        <v>0</v>
      </c>
      <c r="I7236" s="12">
        <f t="shared" si="1127"/>
        <v>0</v>
      </c>
      <c r="J7236" s="12">
        <f t="shared" si="1134"/>
        <v>0</v>
      </c>
      <c r="K7236" s="12">
        <f t="shared" si="1135"/>
        <v>0</v>
      </c>
      <c r="L7236" s="12">
        <f t="shared" si="1136"/>
        <v>54.142501013555432</v>
      </c>
      <c r="M7236" s="12">
        <f t="shared" si="1131"/>
        <v>54.142501013555432</v>
      </c>
      <c r="N7236" s="13"/>
    </row>
    <row r="7237" spans="1:14" x14ac:dyDescent="0.2">
      <c r="A7237" s="10" t="s">
        <v>7219</v>
      </c>
      <c r="B7237" s="6">
        <f>IF($C$10=2012,profiles!C7224,IF($C$10=2013,profiles!E7224,IF($C$10=2014,profiles!G7224,IF($C$10=2015,profiles!I7224,IF($C$10=2016,profiles!K7224)))))</f>
        <v>71.150000000000006</v>
      </c>
      <c r="C7237" s="6">
        <f>IF($C$10=2012,profiles!D7224,IF($C$10=2013,profiles!F7224,IF($C$10=2014,profiles!H7224,IF($C$10=2015,profiles!J7224,IF($C$10=2016,profiles!L7224)))))</f>
        <v>0.10866417529682695</v>
      </c>
      <c r="D7237" s="11">
        <f t="shared" si="1132"/>
        <v>21.732835059365392</v>
      </c>
      <c r="E7237" s="11">
        <f t="shared" si="1128"/>
        <v>0</v>
      </c>
      <c r="F7237" s="11">
        <f t="shared" si="1129"/>
        <v>21.732835059365392</v>
      </c>
      <c r="G7237" s="11">
        <f t="shared" si="1130"/>
        <v>49.417164940634613</v>
      </c>
      <c r="H7237" s="12">
        <f t="shared" si="1133"/>
        <v>0</v>
      </c>
      <c r="I7237" s="12">
        <f t="shared" si="1127"/>
        <v>0</v>
      </c>
      <c r="J7237" s="12">
        <f t="shared" si="1134"/>
        <v>0</v>
      </c>
      <c r="K7237" s="12">
        <f t="shared" si="1135"/>
        <v>0</v>
      </c>
      <c r="L7237" s="12">
        <f t="shared" si="1136"/>
        <v>49.417164940634613</v>
      </c>
      <c r="M7237" s="12">
        <f t="shared" si="1131"/>
        <v>49.417164940634613</v>
      </c>
      <c r="N7237" s="13"/>
    </row>
    <row r="7238" spans="1:14" x14ac:dyDescent="0.2">
      <c r="A7238" s="10" t="s">
        <v>7220</v>
      </c>
      <c r="B7238" s="6">
        <f>IF($C$10=2012,profiles!C7225,IF($C$10=2013,profiles!E7225,IF($C$10=2014,profiles!G7225,IF($C$10=2015,profiles!I7225,IF($C$10=2016,profiles!K7225)))))</f>
        <v>66.641000000000005</v>
      </c>
      <c r="C7238" s="6">
        <f>IF($C$10=2012,profiles!D7225,IF($C$10=2013,profiles!F7225,IF($C$10=2014,profiles!H7225,IF($C$10=2015,profiles!J7225,IF($C$10=2016,profiles!L7225)))))</f>
        <v>0.11772411986154971</v>
      </c>
      <c r="D7238" s="11">
        <f t="shared" si="1132"/>
        <v>23.544823972309942</v>
      </c>
      <c r="E7238" s="11">
        <f t="shared" si="1128"/>
        <v>0</v>
      </c>
      <c r="F7238" s="11">
        <f t="shared" si="1129"/>
        <v>23.544823972309942</v>
      </c>
      <c r="G7238" s="11">
        <f t="shared" si="1130"/>
        <v>43.096176027690063</v>
      </c>
      <c r="H7238" s="12">
        <f t="shared" si="1133"/>
        <v>0</v>
      </c>
      <c r="I7238" s="12">
        <f t="shared" si="1127"/>
        <v>0</v>
      </c>
      <c r="J7238" s="12">
        <f t="shared" si="1134"/>
        <v>0</v>
      </c>
      <c r="K7238" s="12">
        <f t="shared" si="1135"/>
        <v>0</v>
      </c>
      <c r="L7238" s="12">
        <f t="shared" si="1136"/>
        <v>43.096176027690063</v>
      </c>
      <c r="M7238" s="12">
        <f t="shared" si="1131"/>
        <v>43.096176027690063</v>
      </c>
      <c r="N7238" s="13"/>
    </row>
    <row r="7239" spans="1:14" x14ac:dyDescent="0.2">
      <c r="A7239" s="10" t="s">
        <v>7221</v>
      </c>
      <c r="B7239" s="6">
        <f>IF($C$10=2012,profiles!C7226,IF($C$10=2013,profiles!E7226,IF($C$10=2014,profiles!G7226,IF($C$10=2015,profiles!I7226,IF($C$10=2016,profiles!K7226)))))</f>
        <v>62.27</v>
      </c>
      <c r="C7239" s="6">
        <f>IF($C$10=2012,profiles!D7226,IF($C$10=2013,profiles!F7226,IF($C$10=2014,profiles!H7226,IF($C$10=2015,profiles!J7226,IF($C$10=2016,profiles!L7226)))))</f>
        <v>0.11575216845705145</v>
      </c>
      <c r="D7239" s="11">
        <f t="shared" si="1132"/>
        <v>23.150433691410292</v>
      </c>
      <c r="E7239" s="11">
        <f t="shared" si="1128"/>
        <v>0</v>
      </c>
      <c r="F7239" s="11">
        <f t="shared" si="1129"/>
        <v>23.150433691410292</v>
      </c>
      <c r="G7239" s="11">
        <f t="shared" si="1130"/>
        <v>39.119566308589711</v>
      </c>
      <c r="H7239" s="12">
        <f t="shared" si="1133"/>
        <v>0</v>
      </c>
      <c r="I7239" s="12">
        <f t="shared" si="1127"/>
        <v>0</v>
      </c>
      <c r="J7239" s="12">
        <f t="shared" si="1134"/>
        <v>0</v>
      </c>
      <c r="K7239" s="12">
        <f t="shared" si="1135"/>
        <v>0</v>
      </c>
      <c r="L7239" s="12">
        <f t="shared" si="1136"/>
        <v>39.119566308589711</v>
      </c>
      <c r="M7239" s="12">
        <f t="shared" si="1131"/>
        <v>39.119566308589711</v>
      </c>
      <c r="N7239" s="13"/>
    </row>
    <row r="7240" spans="1:14" x14ac:dyDescent="0.2">
      <c r="A7240" s="10" t="s">
        <v>7222</v>
      </c>
      <c r="B7240" s="6">
        <f>IF($C$10=2012,profiles!C7227,IF($C$10=2013,profiles!E7227,IF($C$10=2014,profiles!G7227,IF($C$10=2015,profiles!I7227,IF($C$10=2016,profiles!K7227)))))</f>
        <v>58.22</v>
      </c>
      <c r="C7240" s="6">
        <f>IF($C$10=2012,profiles!D7227,IF($C$10=2013,profiles!F7227,IF($C$10=2014,profiles!H7227,IF($C$10=2015,profiles!J7227,IF($C$10=2016,profiles!L7227)))))</f>
        <v>0.11891004867824097</v>
      </c>
      <c r="D7240" s="11">
        <f t="shared" si="1132"/>
        <v>23.782009735648195</v>
      </c>
      <c r="E7240" s="11">
        <f t="shared" si="1128"/>
        <v>0</v>
      </c>
      <c r="F7240" s="11">
        <f t="shared" si="1129"/>
        <v>23.782009735648195</v>
      </c>
      <c r="G7240" s="11">
        <f t="shared" si="1130"/>
        <v>34.437990264351804</v>
      </c>
      <c r="H7240" s="12">
        <f t="shared" si="1133"/>
        <v>0</v>
      </c>
      <c r="I7240" s="12">
        <f t="shared" si="1127"/>
        <v>0</v>
      </c>
      <c r="J7240" s="12">
        <f t="shared" si="1134"/>
        <v>0</v>
      </c>
      <c r="K7240" s="12">
        <f t="shared" si="1135"/>
        <v>0</v>
      </c>
      <c r="L7240" s="12">
        <f t="shared" si="1136"/>
        <v>34.437990264351804</v>
      </c>
      <c r="M7240" s="12">
        <f t="shared" si="1131"/>
        <v>34.437990264351804</v>
      </c>
      <c r="N7240" s="13"/>
    </row>
    <row r="7241" spans="1:14" x14ac:dyDescent="0.2">
      <c r="A7241" s="10" t="s">
        <v>7223</v>
      </c>
      <c r="B7241" s="6">
        <f>IF($C$10=2012,profiles!C7228,IF($C$10=2013,profiles!E7228,IF($C$10=2014,profiles!G7228,IF($C$10=2015,profiles!I7228,IF($C$10=2016,profiles!K7228)))))</f>
        <v>53.521999999999998</v>
      </c>
      <c r="C7241" s="6">
        <f>IF($C$10=2012,profiles!D7228,IF($C$10=2013,profiles!F7228,IF($C$10=2014,profiles!H7228,IF($C$10=2015,profiles!J7228,IF($C$10=2016,profiles!L7228)))))</f>
        <v>0.12387440186439042</v>
      </c>
      <c r="D7241" s="11">
        <f t="shared" si="1132"/>
        <v>24.774880372878084</v>
      </c>
      <c r="E7241" s="11">
        <f t="shared" si="1128"/>
        <v>0</v>
      </c>
      <c r="F7241" s="11">
        <f t="shared" si="1129"/>
        <v>24.774880372878084</v>
      </c>
      <c r="G7241" s="11">
        <f t="shared" si="1130"/>
        <v>28.747119627121915</v>
      </c>
      <c r="H7241" s="12">
        <f t="shared" si="1133"/>
        <v>0</v>
      </c>
      <c r="I7241" s="12">
        <f t="shared" si="1127"/>
        <v>0</v>
      </c>
      <c r="J7241" s="12">
        <f t="shared" si="1134"/>
        <v>0</v>
      </c>
      <c r="K7241" s="12">
        <f t="shared" si="1135"/>
        <v>0</v>
      </c>
      <c r="L7241" s="12">
        <f t="shared" si="1136"/>
        <v>28.747119627121915</v>
      </c>
      <c r="M7241" s="12">
        <f t="shared" si="1131"/>
        <v>28.747119627121915</v>
      </c>
      <c r="N7241" s="13"/>
    </row>
    <row r="7242" spans="1:14" x14ac:dyDescent="0.2">
      <c r="A7242" s="10" t="s">
        <v>7224</v>
      </c>
      <c r="B7242" s="6">
        <f>IF($C$10=2012,profiles!C7229,IF($C$10=2013,profiles!E7229,IF($C$10=2014,profiles!G7229,IF($C$10=2015,profiles!I7229,IF($C$10=2016,profiles!K7229)))))</f>
        <v>50.194000000000003</v>
      </c>
      <c r="C7242" s="6">
        <f>IF($C$10=2012,profiles!D7229,IF($C$10=2013,profiles!F7229,IF($C$10=2014,profiles!H7229,IF($C$10=2015,profiles!J7229,IF($C$10=2016,profiles!L7229)))))</f>
        <v>0.11902496863410128</v>
      </c>
      <c r="D7242" s="11">
        <f t="shared" si="1132"/>
        <v>23.804993726820257</v>
      </c>
      <c r="E7242" s="11">
        <f t="shared" si="1128"/>
        <v>0</v>
      </c>
      <c r="F7242" s="11">
        <f t="shared" si="1129"/>
        <v>23.804993726820257</v>
      </c>
      <c r="G7242" s="11">
        <f t="shared" si="1130"/>
        <v>26.389006273179746</v>
      </c>
      <c r="H7242" s="12">
        <f t="shared" si="1133"/>
        <v>0</v>
      </c>
      <c r="I7242" s="12">
        <f t="shared" si="1127"/>
        <v>0</v>
      </c>
      <c r="J7242" s="12">
        <f t="shared" si="1134"/>
        <v>0</v>
      </c>
      <c r="K7242" s="12">
        <f t="shared" si="1135"/>
        <v>0</v>
      </c>
      <c r="L7242" s="12">
        <f t="shared" si="1136"/>
        <v>26.389006273179746</v>
      </c>
      <c r="M7242" s="12">
        <f t="shared" si="1131"/>
        <v>26.389006273179746</v>
      </c>
      <c r="N7242" s="13"/>
    </row>
    <row r="7243" spans="1:14" x14ac:dyDescent="0.2">
      <c r="A7243" s="10" t="s">
        <v>7225</v>
      </c>
      <c r="B7243" s="6">
        <f>IF($C$10=2012,profiles!C7230,IF($C$10=2013,profiles!E7230,IF($C$10=2014,profiles!G7230,IF($C$10=2015,profiles!I7230,IF($C$10=2016,profiles!K7230)))))</f>
        <v>47.944000000000003</v>
      </c>
      <c r="C7243" s="6">
        <f>IF($C$10=2012,profiles!D7230,IF($C$10=2013,profiles!F7230,IF($C$10=2014,profiles!H7230,IF($C$10=2015,profiles!J7230,IF($C$10=2016,profiles!L7230)))))</f>
        <v>0.10723690559898526</v>
      </c>
      <c r="D7243" s="11">
        <f t="shared" si="1132"/>
        <v>21.447381119797051</v>
      </c>
      <c r="E7243" s="11">
        <f t="shared" si="1128"/>
        <v>0</v>
      </c>
      <c r="F7243" s="11">
        <f t="shared" si="1129"/>
        <v>21.447381119797051</v>
      </c>
      <c r="G7243" s="11">
        <f t="shared" si="1130"/>
        <v>26.496618880202952</v>
      </c>
      <c r="H7243" s="12">
        <f t="shared" si="1133"/>
        <v>0</v>
      </c>
      <c r="I7243" s="12">
        <f t="shared" si="1127"/>
        <v>0</v>
      </c>
      <c r="J7243" s="12">
        <f t="shared" si="1134"/>
        <v>0</v>
      </c>
      <c r="K7243" s="12">
        <f t="shared" si="1135"/>
        <v>0</v>
      </c>
      <c r="L7243" s="12">
        <f t="shared" si="1136"/>
        <v>26.496618880202952</v>
      </c>
      <c r="M7243" s="12">
        <f t="shared" si="1131"/>
        <v>26.496618880202952</v>
      </c>
      <c r="N7243" s="13"/>
    </row>
    <row r="7244" spans="1:14" x14ac:dyDescent="0.2">
      <c r="A7244" s="10" t="s">
        <v>7226</v>
      </c>
      <c r="B7244" s="6">
        <f>IF($C$10=2012,profiles!C7231,IF($C$10=2013,profiles!E7231,IF($C$10=2014,profiles!G7231,IF($C$10=2015,profiles!I7231,IF($C$10=2016,profiles!K7231)))))</f>
        <v>47.066000000000003</v>
      </c>
      <c r="C7244" s="6">
        <f>IF($C$10=2012,profiles!D7231,IF($C$10=2013,profiles!F7231,IF($C$10=2014,profiles!H7231,IF($C$10=2015,profiles!J7231,IF($C$10=2016,profiles!L7231)))))</f>
        <v>9.5145523982848715E-2</v>
      </c>
      <c r="D7244" s="11">
        <f t="shared" si="1132"/>
        <v>19.029104796569744</v>
      </c>
      <c r="E7244" s="11">
        <f t="shared" si="1128"/>
        <v>0</v>
      </c>
      <c r="F7244" s="11">
        <f t="shared" si="1129"/>
        <v>19.029104796569744</v>
      </c>
      <c r="G7244" s="11">
        <f t="shared" si="1130"/>
        <v>28.036895203430259</v>
      </c>
      <c r="H7244" s="12">
        <f t="shared" si="1133"/>
        <v>0</v>
      </c>
      <c r="I7244" s="12">
        <f t="shared" si="1127"/>
        <v>0</v>
      </c>
      <c r="J7244" s="12">
        <f t="shared" si="1134"/>
        <v>0</v>
      </c>
      <c r="K7244" s="12">
        <f t="shared" si="1135"/>
        <v>0</v>
      </c>
      <c r="L7244" s="12">
        <f t="shared" si="1136"/>
        <v>28.036895203430259</v>
      </c>
      <c r="M7244" s="12">
        <f t="shared" si="1131"/>
        <v>28.036895203430259</v>
      </c>
      <c r="N7244" s="13"/>
    </row>
    <row r="7245" spans="1:14" x14ac:dyDescent="0.2">
      <c r="A7245" s="10" t="s">
        <v>7227</v>
      </c>
      <c r="B7245" s="6">
        <f>IF($C$10=2012,profiles!C7232,IF($C$10=2013,profiles!E7232,IF($C$10=2014,profiles!G7232,IF($C$10=2015,profiles!I7232,IF($C$10=2016,profiles!K7232)))))</f>
        <v>47.716000000000001</v>
      </c>
      <c r="C7245" s="6">
        <f>IF($C$10=2012,profiles!D7232,IF($C$10=2013,profiles!F7232,IF($C$10=2014,profiles!H7232,IF($C$10=2015,profiles!J7232,IF($C$10=2016,profiles!L7232)))))</f>
        <v>9.5821097186030796E-2</v>
      </c>
      <c r="D7245" s="11">
        <f t="shared" si="1132"/>
        <v>19.16421943720616</v>
      </c>
      <c r="E7245" s="11">
        <f t="shared" si="1128"/>
        <v>0</v>
      </c>
      <c r="F7245" s="11">
        <f t="shared" si="1129"/>
        <v>19.16421943720616</v>
      </c>
      <c r="G7245" s="11">
        <f t="shared" si="1130"/>
        <v>28.551780562793841</v>
      </c>
      <c r="H7245" s="12">
        <f t="shared" si="1133"/>
        <v>0</v>
      </c>
      <c r="I7245" s="12">
        <f t="shared" si="1127"/>
        <v>0</v>
      </c>
      <c r="J7245" s="12">
        <f t="shared" si="1134"/>
        <v>0</v>
      </c>
      <c r="K7245" s="12">
        <f t="shared" si="1135"/>
        <v>0</v>
      </c>
      <c r="L7245" s="12">
        <f t="shared" si="1136"/>
        <v>28.551780562793841</v>
      </c>
      <c r="M7245" s="12">
        <f t="shared" si="1131"/>
        <v>28.551780562793841</v>
      </c>
      <c r="N7245" s="13"/>
    </row>
    <row r="7246" spans="1:14" x14ac:dyDescent="0.2">
      <c r="A7246" s="10" t="s">
        <v>7228</v>
      </c>
      <c r="B7246" s="6">
        <f>IF($C$10=2012,profiles!C7233,IF($C$10=2013,profiles!E7233,IF($C$10=2014,profiles!G7233,IF($C$10=2015,profiles!I7233,IF($C$10=2016,profiles!K7233)))))</f>
        <v>49.198</v>
      </c>
      <c r="C7246" s="6">
        <f>IF($C$10=2012,profiles!D7233,IF($C$10=2013,profiles!F7233,IF($C$10=2014,profiles!H7233,IF($C$10=2015,profiles!J7233,IF($C$10=2016,profiles!L7233)))))</f>
        <v>8.752119783265086E-2</v>
      </c>
      <c r="D7246" s="11">
        <f t="shared" si="1132"/>
        <v>17.50423956653017</v>
      </c>
      <c r="E7246" s="11">
        <f t="shared" si="1128"/>
        <v>0</v>
      </c>
      <c r="F7246" s="11">
        <f t="shared" si="1129"/>
        <v>17.50423956653017</v>
      </c>
      <c r="G7246" s="11">
        <f t="shared" si="1130"/>
        <v>31.69376043346983</v>
      </c>
      <c r="H7246" s="12">
        <f t="shared" si="1133"/>
        <v>0</v>
      </c>
      <c r="I7246" s="12">
        <f t="shared" si="1127"/>
        <v>0</v>
      </c>
      <c r="J7246" s="12">
        <f t="shared" si="1134"/>
        <v>0</v>
      </c>
      <c r="K7246" s="12">
        <f t="shared" si="1135"/>
        <v>0</v>
      </c>
      <c r="L7246" s="12">
        <f t="shared" si="1136"/>
        <v>31.69376043346983</v>
      </c>
      <c r="M7246" s="12">
        <f t="shared" si="1131"/>
        <v>31.69376043346983</v>
      </c>
      <c r="N7246" s="13"/>
    </row>
    <row r="7247" spans="1:14" x14ac:dyDescent="0.2">
      <c r="A7247" s="10" t="s">
        <v>7229</v>
      </c>
      <c r="B7247" s="6">
        <f>IF($C$10=2012,profiles!C7234,IF($C$10=2013,profiles!E7234,IF($C$10=2014,profiles!G7234,IF($C$10=2015,profiles!I7234,IF($C$10=2016,profiles!K7234)))))</f>
        <v>52.930999999999997</v>
      </c>
      <c r="C7247" s="6">
        <f>IF($C$10=2012,profiles!D7234,IF($C$10=2013,profiles!F7234,IF($C$10=2014,profiles!H7234,IF($C$10=2015,profiles!J7234,IF($C$10=2016,profiles!L7234)))))</f>
        <v>8.5204946850312283E-2</v>
      </c>
      <c r="D7247" s="11">
        <f t="shared" si="1132"/>
        <v>17.040989370062455</v>
      </c>
      <c r="E7247" s="11">
        <f t="shared" si="1128"/>
        <v>0</v>
      </c>
      <c r="F7247" s="11">
        <f t="shared" si="1129"/>
        <v>17.040989370062455</v>
      </c>
      <c r="G7247" s="11">
        <f t="shared" si="1130"/>
        <v>35.890010629937542</v>
      </c>
      <c r="H7247" s="12">
        <f t="shared" si="1133"/>
        <v>0</v>
      </c>
      <c r="I7247" s="12">
        <f t="shared" si="1127"/>
        <v>0</v>
      </c>
      <c r="J7247" s="12">
        <f t="shared" si="1134"/>
        <v>0</v>
      </c>
      <c r="K7247" s="12">
        <f t="shared" si="1135"/>
        <v>0</v>
      </c>
      <c r="L7247" s="12">
        <f t="shared" si="1136"/>
        <v>35.890010629937542</v>
      </c>
      <c r="M7247" s="12">
        <f t="shared" si="1131"/>
        <v>35.890010629937542</v>
      </c>
      <c r="N7247" s="13"/>
    </row>
    <row r="7248" spans="1:14" x14ac:dyDescent="0.2">
      <c r="A7248" s="10" t="s">
        <v>7230</v>
      </c>
      <c r="B7248" s="6">
        <f>IF($C$10=2012,profiles!C7235,IF($C$10=2013,profiles!E7235,IF($C$10=2014,profiles!G7235,IF($C$10=2015,profiles!I7235,IF($C$10=2016,profiles!K7235)))))</f>
        <v>61.268000000000001</v>
      </c>
      <c r="C7248" s="6">
        <f>IF($C$10=2012,profiles!D7235,IF($C$10=2013,profiles!F7235,IF($C$10=2014,profiles!H7235,IF($C$10=2015,profiles!J7235,IF($C$10=2016,profiles!L7235)))))</f>
        <v>8.0986061132481288E-2</v>
      </c>
      <c r="D7248" s="11">
        <f t="shared" si="1132"/>
        <v>16.197212226496259</v>
      </c>
      <c r="E7248" s="11">
        <f t="shared" si="1128"/>
        <v>0</v>
      </c>
      <c r="F7248" s="11">
        <f t="shared" si="1129"/>
        <v>16.197212226496259</v>
      </c>
      <c r="G7248" s="11">
        <f t="shared" si="1130"/>
        <v>45.070787773503739</v>
      </c>
      <c r="H7248" s="12">
        <f t="shared" si="1133"/>
        <v>0</v>
      </c>
      <c r="I7248" s="12">
        <f t="shared" si="1127"/>
        <v>0</v>
      </c>
      <c r="J7248" s="12">
        <f t="shared" si="1134"/>
        <v>0</v>
      </c>
      <c r="K7248" s="12">
        <f t="shared" si="1135"/>
        <v>0</v>
      </c>
      <c r="L7248" s="12">
        <f t="shared" si="1136"/>
        <v>45.070787773503739</v>
      </c>
      <c r="M7248" s="12">
        <f t="shared" si="1131"/>
        <v>45.070787773503739</v>
      </c>
      <c r="N7248" s="13"/>
    </row>
    <row r="7249" spans="1:14" x14ac:dyDescent="0.2">
      <c r="A7249" s="10" t="s">
        <v>7231</v>
      </c>
      <c r="B7249" s="6">
        <f>IF($C$10=2012,profiles!C7236,IF($C$10=2013,profiles!E7236,IF($C$10=2014,profiles!G7236,IF($C$10=2015,profiles!I7236,IF($C$10=2016,profiles!K7236)))))</f>
        <v>67.099999999999994</v>
      </c>
      <c r="C7249" s="6">
        <f>IF($C$10=2012,profiles!D7236,IF($C$10=2013,profiles!F7236,IF($C$10=2014,profiles!H7236,IF($C$10=2015,profiles!J7236,IF($C$10=2016,profiles!L7236)))))</f>
        <v>8.1882229667314663E-2</v>
      </c>
      <c r="D7249" s="11">
        <f t="shared" si="1132"/>
        <v>16.376445933462932</v>
      </c>
      <c r="E7249" s="11">
        <f t="shared" si="1128"/>
        <v>0</v>
      </c>
      <c r="F7249" s="11">
        <f t="shared" si="1129"/>
        <v>16.376445933462932</v>
      </c>
      <c r="G7249" s="11">
        <f t="shared" si="1130"/>
        <v>50.723554066537062</v>
      </c>
      <c r="H7249" s="12">
        <f t="shared" si="1133"/>
        <v>0</v>
      </c>
      <c r="I7249" s="12">
        <f t="shared" si="1127"/>
        <v>0</v>
      </c>
      <c r="J7249" s="12">
        <f t="shared" si="1134"/>
        <v>0</v>
      </c>
      <c r="K7249" s="12">
        <f t="shared" si="1135"/>
        <v>0</v>
      </c>
      <c r="L7249" s="12">
        <f t="shared" si="1136"/>
        <v>50.723554066537062</v>
      </c>
      <c r="M7249" s="12">
        <f t="shared" si="1131"/>
        <v>50.723554066537062</v>
      </c>
      <c r="N7249" s="13"/>
    </row>
    <row r="7250" spans="1:14" x14ac:dyDescent="0.2">
      <c r="A7250" s="10" t="s">
        <v>7232</v>
      </c>
      <c r="B7250" s="6">
        <f>IF($C$10=2012,profiles!C7237,IF($C$10=2013,profiles!E7237,IF($C$10=2014,profiles!G7237,IF($C$10=2015,profiles!I7237,IF($C$10=2016,profiles!K7237)))))</f>
        <v>69.668999999999997</v>
      </c>
      <c r="C7250" s="6">
        <f>IF($C$10=2012,profiles!D7237,IF($C$10=2013,profiles!F7237,IF($C$10=2014,profiles!H7237,IF($C$10=2015,profiles!J7237,IF($C$10=2016,profiles!L7237)))))</f>
        <v>9.1864168424535722E-2</v>
      </c>
      <c r="D7250" s="11">
        <f t="shared" si="1132"/>
        <v>18.372833684907146</v>
      </c>
      <c r="E7250" s="11">
        <f t="shared" si="1128"/>
        <v>0</v>
      </c>
      <c r="F7250" s="11">
        <f t="shared" si="1129"/>
        <v>18.372833684907146</v>
      </c>
      <c r="G7250" s="11">
        <f t="shared" si="1130"/>
        <v>51.296166315092847</v>
      </c>
      <c r="H7250" s="12">
        <f t="shared" si="1133"/>
        <v>0</v>
      </c>
      <c r="I7250" s="12">
        <f t="shared" ref="I7250:I7313" si="1137">MAX(MIN(E7250,($L$2-K7249)/$F$2),0)</f>
        <v>0</v>
      </c>
      <c r="J7250" s="12">
        <f t="shared" si="1134"/>
        <v>0</v>
      </c>
      <c r="K7250" s="12">
        <f t="shared" si="1135"/>
        <v>0</v>
      </c>
      <c r="L7250" s="12">
        <f t="shared" si="1136"/>
        <v>51.296166315092847</v>
      </c>
      <c r="M7250" s="12">
        <f t="shared" si="1131"/>
        <v>51.296166315092847</v>
      </c>
      <c r="N7250" s="13"/>
    </row>
    <row r="7251" spans="1:14" x14ac:dyDescent="0.2">
      <c r="A7251" s="10" t="s">
        <v>7233</v>
      </c>
      <c r="B7251" s="6">
        <f>IF($C$10=2012,profiles!C7238,IF($C$10=2013,profiles!E7238,IF($C$10=2014,profiles!G7238,IF($C$10=2015,profiles!I7238,IF($C$10=2016,profiles!K7238)))))</f>
        <v>70.143000000000001</v>
      </c>
      <c r="C7251" s="6">
        <f>IF($C$10=2012,profiles!D7238,IF($C$10=2013,profiles!F7238,IF($C$10=2014,profiles!H7238,IF($C$10=2015,profiles!J7238,IF($C$10=2016,profiles!L7238)))))</f>
        <v>0.10864320083826226</v>
      </c>
      <c r="D7251" s="11">
        <f t="shared" si="1132"/>
        <v>21.728640167652451</v>
      </c>
      <c r="E7251" s="11">
        <f t="shared" ref="E7251:E7314" si="1138">D7251-F7251</f>
        <v>0</v>
      </c>
      <c r="F7251" s="11">
        <f t="shared" ref="F7251:F7314" si="1139">MIN(D7251,B7251)</f>
        <v>21.728640167652451</v>
      </c>
      <c r="G7251" s="11">
        <f t="shared" ref="G7251:G7314" si="1140">B7251-F7251</f>
        <v>48.41435983234755</v>
      </c>
      <c r="H7251" s="12">
        <f t="shared" si="1133"/>
        <v>0</v>
      </c>
      <c r="I7251" s="12">
        <f t="shared" si="1137"/>
        <v>0</v>
      </c>
      <c r="J7251" s="12">
        <f t="shared" si="1134"/>
        <v>0</v>
      </c>
      <c r="K7251" s="12">
        <f t="shared" si="1135"/>
        <v>0</v>
      </c>
      <c r="L7251" s="12">
        <f t="shared" si="1136"/>
        <v>48.41435983234755</v>
      </c>
      <c r="M7251" s="12">
        <f t="shared" ref="M7251:M7314" si="1141">B7251-D7251</f>
        <v>48.41435983234755</v>
      </c>
      <c r="N7251" s="13"/>
    </row>
    <row r="7252" spans="1:14" x14ac:dyDescent="0.2">
      <c r="A7252" s="10" t="s">
        <v>7234</v>
      </c>
      <c r="B7252" s="6">
        <f>IF($C$10=2012,profiles!C7239,IF($C$10=2013,profiles!E7239,IF($C$10=2014,profiles!G7239,IF($C$10=2015,profiles!I7239,IF($C$10=2016,profiles!K7239)))))</f>
        <v>71.040999999999997</v>
      </c>
      <c r="C7252" s="6">
        <f>IF($C$10=2012,profiles!D7239,IF($C$10=2013,profiles!F7239,IF($C$10=2014,profiles!H7239,IF($C$10=2015,profiles!J7239,IF($C$10=2016,profiles!L7239)))))</f>
        <v>0.13408060001930208</v>
      </c>
      <c r="D7252" s="11">
        <f t="shared" ref="D7252:D7315" si="1142">C7252*$C$2</f>
        <v>26.816120003860416</v>
      </c>
      <c r="E7252" s="11">
        <f t="shared" si="1138"/>
        <v>0</v>
      </c>
      <c r="F7252" s="11">
        <f t="shared" si="1139"/>
        <v>26.816120003860416</v>
      </c>
      <c r="G7252" s="11">
        <f t="shared" si="1140"/>
        <v>44.224879996139578</v>
      </c>
      <c r="H7252" s="12">
        <f t="shared" ref="H7252:H7315" si="1143">E7252-I7252</f>
        <v>0</v>
      </c>
      <c r="I7252" s="12">
        <f t="shared" si="1137"/>
        <v>0</v>
      </c>
      <c r="J7252" s="12">
        <f t="shared" ref="J7252:J7315" si="1144">MIN(G7252,K7251*$F$3)</f>
        <v>0</v>
      </c>
      <c r="K7252" s="12">
        <f t="shared" ref="K7252:K7315" si="1145">K7251+I7252*$F$2-J7252/$F$3</f>
        <v>0</v>
      </c>
      <c r="L7252" s="12">
        <f t="shared" ref="L7252:L7315" si="1146">MAX(G7252-J7252,0)</f>
        <v>44.224879996139578</v>
      </c>
      <c r="M7252" s="12">
        <f t="shared" si="1141"/>
        <v>44.224879996139578</v>
      </c>
      <c r="N7252" s="13"/>
    </row>
    <row r="7253" spans="1:14" x14ac:dyDescent="0.2">
      <c r="A7253" s="10" t="s">
        <v>7235</v>
      </c>
      <c r="B7253" s="6">
        <f>IF($C$10=2012,profiles!C7240,IF($C$10=2013,profiles!E7240,IF($C$10=2014,profiles!G7240,IF($C$10=2015,profiles!I7240,IF($C$10=2016,profiles!K7240)))))</f>
        <v>72.058999999999997</v>
      </c>
      <c r="C7253" s="6">
        <f>IF($C$10=2012,profiles!D7240,IF($C$10=2013,profiles!F7240,IF($C$10=2014,profiles!H7240,IF($C$10=2015,profiles!J7240,IF($C$10=2016,profiles!L7240)))))</f>
        <v>0.14450372943982573</v>
      </c>
      <c r="D7253" s="11">
        <f t="shared" si="1142"/>
        <v>28.900745887965147</v>
      </c>
      <c r="E7253" s="11">
        <f t="shared" si="1138"/>
        <v>0</v>
      </c>
      <c r="F7253" s="11">
        <f t="shared" si="1139"/>
        <v>28.900745887965147</v>
      </c>
      <c r="G7253" s="11">
        <f t="shared" si="1140"/>
        <v>43.158254112034854</v>
      </c>
      <c r="H7253" s="12">
        <f t="shared" si="1143"/>
        <v>0</v>
      </c>
      <c r="I7253" s="12">
        <f t="shared" si="1137"/>
        <v>0</v>
      </c>
      <c r="J7253" s="12">
        <f t="shared" si="1144"/>
        <v>0</v>
      </c>
      <c r="K7253" s="12">
        <f t="shared" si="1145"/>
        <v>0</v>
      </c>
      <c r="L7253" s="12">
        <f t="shared" si="1146"/>
        <v>43.158254112034854</v>
      </c>
      <c r="M7253" s="12">
        <f t="shared" si="1141"/>
        <v>43.158254112034854</v>
      </c>
      <c r="N7253" s="13"/>
    </row>
    <row r="7254" spans="1:14" x14ac:dyDescent="0.2">
      <c r="A7254" s="10" t="s">
        <v>7236</v>
      </c>
      <c r="B7254" s="6">
        <f>IF($C$10=2012,profiles!C7241,IF($C$10=2013,profiles!E7241,IF($C$10=2014,profiles!G7241,IF($C$10=2015,profiles!I7241,IF($C$10=2016,profiles!K7241)))))</f>
        <v>71.191000000000003</v>
      </c>
      <c r="C7254" s="6">
        <f>IF($C$10=2012,profiles!D7241,IF($C$10=2013,profiles!F7241,IF($C$10=2014,profiles!H7241,IF($C$10=2015,profiles!J7241,IF($C$10=2016,profiles!L7241)))))</f>
        <v>0.13951276006121521</v>
      </c>
      <c r="D7254" s="11">
        <f t="shared" si="1142"/>
        <v>27.902552012243042</v>
      </c>
      <c r="E7254" s="11">
        <f t="shared" si="1138"/>
        <v>0</v>
      </c>
      <c r="F7254" s="11">
        <f t="shared" si="1139"/>
        <v>27.902552012243042</v>
      </c>
      <c r="G7254" s="11">
        <f t="shared" si="1140"/>
        <v>43.28844798775696</v>
      </c>
      <c r="H7254" s="12">
        <f t="shared" si="1143"/>
        <v>0</v>
      </c>
      <c r="I7254" s="12">
        <f t="shared" si="1137"/>
        <v>0</v>
      </c>
      <c r="J7254" s="12">
        <f t="shared" si="1144"/>
        <v>0</v>
      </c>
      <c r="K7254" s="12">
        <f t="shared" si="1145"/>
        <v>0</v>
      </c>
      <c r="L7254" s="12">
        <f t="shared" si="1146"/>
        <v>43.28844798775696</v>
      </c>
      <c r="M7254" s="12">
        <f t="shared" si="1141"/>
        <v>43.28844798775696</v>
      </c>
      <c r="N7254" s="13"/>
    </row>
    <row r="7255" spans="1:14" x14ac:dyDescent="0.2">
      <c r="A7255" s="10" t="s">
        <v>7237</v>
      </c>
      <c r="B7255" s="6">
        <f>IF($C$10=2012,profiles!C7242,IF($C$10=2013,profiles!E7242,IF($C$10=2014,profiles!G7242,IF($C$10=2015,profiles!I7242,IF($C$10=2016,profiles!K7242)))))</f>
        <v>70.412000000000006</v>
      </c>
      <c r="C7255" s="6">
        <f>IF($C$10=2012,profiles!D7242,IF($C$10=2013,profiles!F7242,IF($C$10=2014,profiles!H7242,IF($C$10=2015,profiles!J7242,IF($C$10=2016,profiles!L7242)))))</f>
        <v>0.12339551364244254</v>
      </c>
      <c r="D7255" s="11">
        <f t="shared" si="1142"/>
        <v>24.679102728488509</v>
      </c>
      <c r="E7255" s="11">
        <f t="shared" si="1138"/>
        <v>0</v>
      </c>
      <c r="F7255" s="11">
        <f t="shared" si="1139"/>
        <v>24.679102728488509</v>
      </c>
      <c r="G7255" s="11">
        <f t="shared" si="1140"/>
        <v>45.732897271511497</v>
      </c>
      <c r="H7255" s="12">
        <f t="shared" si="1143"/>
        <v>0</v>
      </c>
      <c r="I7255" s="12">
        <f t="shared" si="1137"/>
        <v>0</v>
      </c>
      <c r="J7255" s="12">
        <f t="shared" si="1144"/>
        <v>0</v>
      </c>
      <c r="K7255" s="12">
        <f t="shared" si="1145"/>
        <v>0</v>
      </c>
      <c r="L7255" s="12">
        <f t="shared" si="1146"/>
        <v>45.732897271511497</v>
      </c>
      <c r="M7255" s="12">
        <f t="shared" si="1141"/>
        <v>45.732897271511497</v>
      </c>
      <c r="N7255" s="13"/>
    </row>
    <row r="7256" spans="1:14" x14ac:dyDescent="0.2">
      <c r="A7256" s="10" t="s">
        <v>7238</v>
      </c>
      <c r="B7256" s="6">
        <f>IF($C$10=2012,profiles!C7243,IF($C$10=2013,profiles!E7243,IF($C$10=2014,profiles!G7243,IF($C$10=2015,profiles!I7243,IF($C$10=2016,profiles!K7243)))))</f>
        <v>69.421000000000006</v>
      </c>
      <c r="C7256" s="6">
        <f>IF($C$10=2012,profiles!D7243,IF($C$10=2013,profiles!F7243,IF($C$10=2014,profiles!H7243,IF($C$10=2015,profiles!J7243,IF($C$10=2016,profiles!L7243)))))</f>
        <v>9.2277784671381896E-2</v>
      </c>
      <c r="D7256" s="11">
        <f t="shared" si="1142"/>
        <v>18.45555693427638</v>
      </c>
      <c r="E7256" s="11">
        <f t="shared" si="1138"/>
        <v>0</v>
      </c>
      <c r="F7256" s="11">
        <f t="shared" si="1139"/>
        <v>18.45555693427638</v>
      </c>
      <c r="G7256" s="11">
        <f t="shared" si="1140"/>
        <v>50.965443065723626</v>
      </c>
      <c r="H7256" s="12">
        <f t="shared" si="1143"/>
        <v>0</v>
      </c>
      <c r="I7256" s="12">
        <f t="shared" si="1137"/>
        <v>0</v>
      </c>
      <c r="J7256" s="12">
        <f t="shared" si="1144"/>
        <v>0</v>
      </c>
      <c r="K7256" s="12">
        <f t="shared" si="1145"/>
        <v>0</v>
      </c>
      <c r="L7256" s="12">
        <f t="shared" si="1146"/>
        <v>50.965443065723626</v>
      </c>
      <c r="M7256" s="12">
        <f t="shared" si="1141"/>
        <v>50.965443065723626</v>
      </c>
      <c r="N7256" s="13"/>
    </row>
    <row r="7257" spans="1:14" x14ac:dyDescent="0.2">
      <c r="A7257" s="10" t="s">
        <v>7239</v>
      </c>
      <c r="B7257" s="6">
        <f>IF($C$10=2012,profiles!C7244,IF($C$10=2013,profiles!E7244,IF($C$10=2014,profiles!G7244,IF($C$10=2015,profiles!I7244,IF($C$10=2016,profiles!K7244)))))</f>
        <v>68.769000000000005</v>
      </c>
      <c r="C7257" s="6">
        <f>IF($C$10=2012,profiles!D7244,IF($C$10=2013,profiles!F7244,IF($C$10=2014,profiles!H7244,IF($C$10=2015,profiles!J7244,IF($C$10=2016,profiles!L7244)))))</f>
        <v>5.4211302753305483E-2</v>
      </c>
      <c r="D7257" s="11">
        <f t="shared" si="1142"/>
        <v>10.842260550661097</v>
      </c>
      <c r="E7257" s="11">
        <f t="shared" si="1138"/>
        <v>0</v>
      </c>
      <c r="F7257" s="11">
        <f t="shared" si="1139"/>
        <v>10.842260550661097</v>
      </c>
      <c r="G7257" s="11">
        <f t="shared" si="1140"/>
        <v>57.926739449338911</v>
      </c>
      <c r="H7257" s="12">
        <f t="shared" si="1143"/>
        <v>0</v>
      </c>
      <c r="I7257" s="12">
        <f t="shared" si="1137"/>
        <v>0</v>
      </c>
      <c r="J7257" s="12">
        <f t="shared" si="1144"/>
        <v>0</v>
      </c>
      <c r="K7257" s="12">
        <f t="shared" si="1145"/>
        <v>0</v>
      </c>
      <c r="L7257" s="12">
        <f t="shared" si="1146"/>
        <v>57.926739449338911</v>
      </c>
      <c r="M7257" s="12">
        <f t="shared" si="1141"/>
        <v>57.926739449338911</v>
      </c>
      <c r="N7257" s="13"/>
    </row>
    <row r="7258" spans="1:14" x14ac:dyDescent="0.2">
      <c r="A7258" s="10" t="s">
        <v>7240</v>
      </c>
      <c r="B7258" s="6">
        <f>IF($C$10=2012,profiles!C7245,IF($C$10=2013,profiles!E7245,IF($C$10=2014,profiles!G7245,IF($C$10=2015,profiles!I7245,IF($C$10=2016,profiles!K7245)))))</f>
        <v>68.444000000000003</v>
      </c>
      <c r="C7258" s="6">
        <f>IF($C$10=2012,profiles!D7245,IF($C$10=2013,profiles!F7245,IF($C$10=2014,profiles!H7245,IF($C$10=2015,profiles!J7245,IF($C$10=2016,profiles!L7245)))))</f>
        <v>2.3300381905667921E-2</v>
      </c>
      <c r="D7258" s="11">
        <f t="shared" si="1142"/>
        <v>4.6600763811335844</v>
      </c>
      <c r="E7258" s="11">
        <f t="shared" si="1138"/>
        <v>0</v>
      </c>
      <c r="F7258" s="11">
        <f t="shared" si="1139"/>
        <v>4.6600763811335844</v>
      </c>
      <c r="G7258" s="11">
        <f t="shared" si="1140"/>
        <v>63.783923618866417</v>
      </c>
      <c r="H7258" s="12">
        <f t="shared" si="1143"/>
        <v>0</v>
      </c>
      <c r="I7258" s="12">
        <f t="shared" si="1137"/>
        <v>0</v>
      </c>
      <c r="J7258" s="12">
        <f t="shared" si="1144"/>
        <v>0</v>
      </c>
      <c r="K7258" s="12">
        <f t="shared" si="1145"/>
        <v>0</v>
      </c>
      <c r="L7258" s="12">
        <f t="shared" si="1146"/>
        <v>63.783923618866417</v>
      </c>
      <c r="M7258" s="12">
        <f t="shared" si="1141"/>
        <v>63.783923618866417</v>
      </c>
      <c r="N7258" s="13"/>
    </row>
    <row r="7259" spans="1:14" x14ac:dyDescent="0.2">
      <c r="A7259" s="10" t="s">
        <v>7241</v>
      </c>
      <c r="B7259" s="6">
        <f>IF($C$10=2012,profiles!C7246,IF($C$10=2013,profiles!E7246,IF($C$10=2014,profiles!G7246,IF($C$10=2015,profiles!I7246,IF($C$10=2016,profiles!K7246)))))</f>
        <v>72.471000000000004</v>
      </c>
      <c r="C7259" s="6">
        <f>IF($C$10=2012,profiles!D7246,IF($C$10=2013,profiles!F7246,IF($C$10=2014,profiles!H7246,IF($C$10=2015,profiles!J7246,IF($C$10=2016,profiles!L7246)))))</f>
        <v>1.4821248845321312E-2</v>
      </c>
      <c r="D7259" s="11">
        <f t="shared" si="1142"/>
        <v>2.9642497690642622</v>
      </c>
      <c r="E7259" s="11">
        <f t="shared" si="1138"/>
        <v>0</v>
      </c>
      <c r="F7259" s="11">
        <f t="shared" si="1139"/>
        <v>2.9642497690642622</v>
      </c>
      <c r="G7259" s="11">
        <f t="shared" si="1140"/>
        <v>69.506750230935737</v>
      </c>
      <c r="H7259" s="12">
        <f t="shared" si="1143"/>
        <v>0</v>
      </c>
      <c r="I7259" s="12">
        <f t="shared" si="1137"/>
        <v>0</v>
      </c>
      <c r="J7259" s="12">
        <f t="shared" si="1144"/>
        <v>0</v>
      </c>
      <c r="K7259" s="12">
        <f t="shared" si="1145"/>
        <v>0</v>
      </c>
      <c r="L7259" s="12">
        <f t="shared" si="1146"/>
        <v>69.506750230935737</v>
      </c>
      <c r="M7259" s="12">
        <f t="shared" si="1141"/>
        <v>69.506750230935737</v>
      </c>
      <c r="N7259" s="13"/>
    </row>
    <row r="7260" spans="1:14" x14ac:dyDescent="0.2">
      <c r="A7260" s="10" t="s">
        <v>7242</v>
      </c>
      <c r="B7260" s="6">
        <f>IF($C$10=2012,profiles!C7247,IF($C$10=2013,profiles!E7247,IF($C$10=2014,profiles!G7247,IF($C$10=2015,profiles!I7247,IF($C$10=2016,profiles!K7247)))))</f>
        <v>73.13</v>
      </c>
      <c r="C7260" s="6">
        <f>IF($C$10=2012,profiles!D7247,IF($C$10=2013,profiles!F7247,IF($C$10=2014,profiles!H7247,IF($C$10=2015,profiles!J7247,IF($C$10=2016,profiles!L7247)))))</f>
        <v>1.3401166397816106E-2</v>
      </c>
      <c r="D7260" s="11">
        <f t="shared" si="1142"/>
        <v>2.6802332795632209</v>
      </c>
      <c r="E7260" s="11">
        <f t="shared" si="1138"/>
        <v>0</v>
      </c>
      <c r="F7260" s="11">
        <f t="shared" si="1139"/>
        <v>2.6802332795632209</v>
      </c>
      <c r="G7260" s="11">
        <f t="shared" si="1140"/>
        <v>70.44976672043677</v>
      </c>
      <c r="H7260" s="12">
        <f t="shared" si="1143"/>
        <v>0</v>
      </c>
      <c r="I7260" s="12">
        <f t="shared" si="1137"/>
        <v>0</v>
      </c>
      <c r="J7260" s="12">
        <f t="shared" si="1144"/>
        <v>0</v>
      </c>
      <c r="K7260" s="12">
        <f t="shared" si="1145"/>
        <v>0</v>
      </c>
      <c r="L7260" s="12">
        <f t="shared" si="1146"/>
        <v>70.44976672043677</v>
      </c>
      <c r="M7260" s="12">
        <f t="shared" si="1141"/>
        <v>70.44976672043677</v>
      </c>
      <c r="N7260" s="13"/>
    </row>
    <row r="7261" spans="1:14" x14ac:dyDescent="0.2">
      <c r="A7261" s="10" t="s">
        <v>7243</v>
      </c>
      <c r="B7261" s="6">
        <f>IF($C$10=2012,profiles!C7248,IF($C$10=2013,profiles!E7248,IF($C$10=2014,profiles!G7248,IF($C$10=2015,profiles!I7248,IF($C$10=2016,profiles!K7248)))))</f>
        <v>70.721000000000004</v>
      </c>
      <c r="C7261" s="6">
        <f>IF($C$10=2012,profiles!D7248,IF($C$10=2013,profiles!F7248,IF($C$10=2014,profiles!H7248,IF($C$10=2015,profiles!J7248,IF($C$10=2016,profiles!L7248)))))</f>
        <v>1.1360659580041637E-2</v>
      </c>
      <c r="D7261" s="11">
        <f t="shared" si="1142"/>
        <v>2.2721319160083273</v>
      </c>
      <c r="E7261" s="11">
        <f t="shared" si="1138"/>
        <v>0</v>
      </c>
      <c r="F7261" s="11">
        <f t="shared" si="1139"/>
        <v>2.2721319160083273</v>
      </c>
      <c r="G7261" s="11">
        <f t="shared" si="1140"/>
        <v>68.44886808399167</v>
      </c>
      <c r="H7261" s="12">
        <f t="shared" si="1143"/>
        <v>0</v>
      </c>
      <c r="I7261" s="12">
        <f t="shared" si="1137"/>
        <v>0</v>
      </c>
      <c r="J7261" s="12">
        <f t="shared" si="1144"/>
        <v>0</v>
      </c>
      <c r="K7261" s="12">
        <f t="shared" si="1145"/>
        <v>0</v>
      </c>
      <c r="L7261" s="12">
        <f t="shared" si="1146"/>
        <v>68.44886808399167</v>
      </c>
      <c r="M7261" s="12">
        <f t="shared" si="1141"/>
        <v>68.44886808399167</v>
      </c>
      <c r="N7261" s="13"/>
    </row>
    <row r="7262" spans="1:14" x14ac:dyDescent="0.2">
      <c r="A7262" s="10" t="s">
        <v>7244</v>
      </c>
      <c r="B7262" s="6">
        <f>IF($C$10=2012,profiles!C7249,IF($C$10=2013,profiles!E7249,IF($C$10=2014,profiles!G7249,IF($C$10=2015,profiles!I7249,IF($C$10=2016,profiles!K7249)))))</f>
        <v>66.197000000000003</v>
      </c>
      <c r="C7262" s="6">
        <f>IF($C$10=2012,profiles!D7249,IF($C$10=2013,profiles!F7249,IF($C$10=2014,profiles!H7249,IF($C$10=2015,profiles!J7249,IF($C$10=2016,profiles!L7249)))))</f>
        <v>9.9405771325364323E-3</v>
      </c>
      <c r="D7262" s="11">
        <f t="shared" si="1142"/>
        <v>1.9881154265072865</v>
      </c>
      <c r="E7262" s="11">
        <f t="shared" si="1138"/>
        <v>0</v>
      </c>
      <c r="F7262" s="11">
        <f t="shared" si="1139"/>
        <v>1.9881154265072865</v>
      </c>
      <c r="G7262" s="11">
        <f t="shared" si="1140"/>
        <v>64.208884573492711</v>
      </c>
      <c r="H7262" s="12">
        <f t="shared" si="1143"/>
        <v>0</v>
      </c>
      <c r="I7262" s="12">
        <f t="shared" si="1137"/>
        <v>0</v>
      </c>
      <c r="J7262" s="12">
        <f t="shared" si="1144"/>
        <v>0</v>
      </c>
      <c r="K7262" s="12">
        <f t="shared" si="1145"/>
        <v>0</v>
      </c>
      <c r="L7262" s="12">
        <f t="shared" si="1146"/>
        <v>64.208884573492711</v>
      </c>
      <c r="M7262" s="12">
        <f t="shared" si="1141"/>
        <v>64.208884573492711</v>
      </c>
      <c r="N7262" s="13"/>
    </row>
    <row r="7263" spans="1:14" x14ac:dyDescent="0.2">
      <c r="A7263" s="10" t="s">
        <v>7245</v>
      </c>
      <c r="B7263" s="6">
        <f>IF($C$10=2012,profiles!C7250,IF($C$10=2013,profiles!E7250,IF($C$10=2014,profiles!G7250,IF($C$10=2015,profiles!I7250,IF($C$10=2016,profiles!K7250)))))</f>
        <v>62.149000000000001</v>
      </c>
      <c r="C7263" s="6">
        <f>IF($C$10=2012,profiles!D7250,IF($C$10=2013,profiles!F7250,IF($C$10=2014,profiles!H7250,IF($C$10=2015,profiles!J7250,IF($C$10=2016,profiles!L7250)))))</f>
        <v>1.0326618962926196E-2</v>
      </c>
      <c r="D7263" s="11">
        <f t="shared" si="1142"/>
        <v>2.0653237925852395</v>
      </c>
      <c r="E7263" s="11">
        <f t="shared" si="1138"/>
        <v>0</v>
      </c>
      <c r="F7263" s="11">
        <f t="shared" si="1139"/>
        <v>2.0653237925852395</v>
      </c>
      <c r="G7263" s="11">
        <f t="shared" si="1140"/>
        <v>60.083676207414761</v>
      </c>
      <c r="H7263" s="12">
        <f t="shared" si="1143"/>
        <v>0</v>
      </c>
      <c r="I7263" s="12">
        <f t="shared" si="1137"/>
        <v>0</v>
      </c>
      <c r="J7263" s="12">
        <f t="shared" si="1144"/>
        <v>0</v>
      </c>
      <c r="K7263" s="12">
        <f t="shared" si="1145"/>
        <v>0</v>
      </c>
      <c r="L7263" s="12">
        <f t="shared" si="1146"/>
        <v>60.083676207414761</v>
      </c>
      <c r="M7263" s="12">
        <f t="shared" si="1141"/>
        <v>60.083676207414761</v>
      </c>
      <c r="N7263" s="13"/>
    </row>
    <row r="7264" spans="1:14" x14ac:dyDescent="0.2">
      <c r="A7264" s="10" t="s">
        <v>7246</v>
      </c>
      <c r="B7264" s="6">
        <f>IF($C$10=2012,profiles!C7251,IF($C$10=2013,profiles!E7251,IF($C$10=2014,profiles!G7251,IF($C$10=2015,profiles!I7251,IF($C$10=2016,profiles!K7251)))))</f>
        <v>58.265999999999998</v>
      </c>
      <c r="C7264" s="6">
        <f>IF($C$10=2012,profiles!D7251,IF($C$10=2013,profiles!F7251,IF($C$10=2014,profiles!H7251,IF($C$10=2015,profiles!J7251,IF($C$10=2016,profiles!L7251)))))</f>
        <v>1.045070383698005E-2</v>
      </c>
      <c r="D7264" s="11">
        <f t="shared" si="1142"/>
        <v>2.0901407673960102</v>
      </c>
      <c r="E7264" s="11">
        <f t="shared" si="1138"/>
        <v>0</v>
      </c>
      <c r="F7264" s="11">
        <f t="shared" si="1139"/>
        <v>2.0901407673960102</v>
      </c>
      <c r="G7264" s="11">
        <f t="shared" si="1140"/>
        <v>56.17585923260399</v>
      </c>
      <c r="H7264" s="12">
        <f t="shared" si="1143"/>
        <v>0</v>
      </c>
      <c r="I7264" s="12">
        <f t="shared" si="1137"/>
        <v>0</v>
      </c>
      <c r="J7264" s="12">
        <f t="shared" si="1144"/>
        <v>0</v>
      </c>
      <c r="K7264" s="12">
        <f t="shared" si="1145"/>
        <v>0</v>
      </c>
      <c r="L7264" s="12">
        <f t="shared" si="1146"/>
        <v>56.17585923260399</v>
      </c>
      <c r="M7264" s="12">
        <f t="shared" si="1141"/>
        <v>56.17585923260399</v>
      </c>
      <c r="N7264" s="13"/>
    </row>
    <row r="7265" spans="1:14" x14ac:dyDescent="0.2">
      <c r="A7265" s="10" t="s">
        <v>7247</v>
      </c>
      <c r="B7265" s="6">
        <f>IF($C$10=2012,profiles!C7252,IF($C$10=2013,profiles!E7252,IF($C$10=2014,profiles!G7252,IF($C$10=2015,profiles!I7252,IF($C$10=2016,profiles!K7252)))))</f>
        <v>53.284999999999997</v>
      </c>
      <c r="C7265" s="6">
        <f>IF($C$10=2012,profiles!D7252,IF($C$10=2013,profiles!F7252,IF($C$10=2014,profiles!H7252,IF($C$10=2015,profiles!J7252,IF($C$10=2016,profiles!L7252)))))</f>
        <v>9.5958969268312867E-3</v>
      </c>
      <c r="D7265" s="11">
        <f t="shared" si="1142"/>
        <v>1.9191793853662573</v>
      </c>
      <c r="E7265" s="11">
        <f t="shared" si="1138"/>
        <v>0</v>
      </c>
      <c r="F7265" s="11">
        <f t="shared" si="1139"/>
        <v>1.9191793853662573</v>
      </c>
      <c r="G7265" s="11">
        <f t="shared" si="1140"/>
        <v>51.365820614633741</v>
      </c>
      <c r="H7265" s="12">
        <f t="shared" si="1143"/>
        <v>0</v>
      </c>
      <c r="I7265" s="12">
        <f t="shared" si="1137"/>
        <v>0</v>
      </c>
      <c r="J7265" s="12">
        <f t="shared" si="1144"/>
        <v>0</v>
      </c>
      <c r="K7265" s="12">
        <f t="shared" si="1145"/>
        <v>0</v>
      </c>
      <c r="L7265" s="12">
        <f t="shared" si="1146"/>
        <v>51.365820614633741</v>
      </c>
      <c r="M7265" s="12">
        <f t="shared" si="1141"/>
        <v>51.365820614633741</v>
      </c>
      <c r="N7265" s="13"/>
    </row>
    <row r="7266" spans="1:14" x14ac:dyDescent="0.2">
      <c r="A7266" s="10" t="s">
        <v>7248</v>
      </c>
      <c r="B7266" s="6">
        <f>IF($C$10=2012,profiles!C7253,IF($C$10=2013,profiles!E7253,IF($C$10=2014,profiles!G7253,IF($C$10=2015,profiles!I7253,IF($C$10=2016,profiles!K7253)))))</f>
        <v>49.683999999999997</v>
      </c>
      <c r="C7266" s="6">
        <f>IF($C$10=2012,profiles!D7253,IF($C$10=2013,profiles!F7253,IF($C$10=2014,profiles!H7253,IF($C$10=2015,profiles!J7253,IF($C$10=2016,profiles!L7253)))))</f>
        <v>9.2887363735339925E-3</v>
      </c>
      <c r="D7266" s="11">
        <f t="shared" si="1142"/>
        <v>1.8577472747067985</v>
      </c>
      <c r="E7266" s="11">
        <f t="shared" si="1138"/>
        <v>0</v>
      </c>
      <c r="F7266" s="11">
        <f t="shared" si="1139"/>
        <v>1.8577472747067985</v>
      </c>
      <c r="G7266" s="11">
        <f t="shared" si="1140"/>
        <v>47.826252725293202</v>
      </c>
      <c r="H7266" s="12">
        <f t="shared" si="1143"/>
        <v>0</v>
      </c>
      <c r="I7266" s="12">
        <f t="shared" si="1137"/>
        <v>0</v>
      </c>
      <c r="J7266" s="12">
        <f t="shared" si="1144"/>
        <v>0</v>
      </c>
      <c r="K7266" s="12">
        <f t="shared" si="1145"/>
        <v>0</v>
      </c>
      <c r="L7266" s="12">
        <f t="shared" si="1146"/>
        <v>47.826252725293202</v>
      </c>
      <c r="M7266" s="12">
        <f t="shared" si="1141"/>
        <v>47.826252725293202</v>
      </c>
      <c r="N7266" s="13"/>
    </row>
    <row r="7267" spans="1:14" x14ac:dyDescent="0.2">
      <c r="A7267" s="10" t="s">
        <v>7249</v>
      </c>
      <c r="B7267" s="6">
        <f>IF($C$10=2012,profiles!C7254,IF($C$10=2013,profiles!E7254,IF($C$10=2014,profiles!G7254,IF($C$10=2015,profiles!I7254,IF($C$10=2016,profiles!K7254)))))</f>
        <v>47.454999999999998</v>
      </c>
      <c r="C7267" s="6">
        <f>IF($C$10=2012,profiles!D7254,IF($C$10=2013,profiles!F7254,IF($C$10=2014,profiles!H7254,IF($C$10=2015,profiles!J7254,IF($C$10=2016,profiles!L7254)))))</f>
        <v>9.0406692300271495E-3</v>
      </c>
      <c r="D7267" s="11">
        <f t="shared" si="1142"/>
        <v>1.8081338460054299</v>
      </c>
      <c r="E7267" s="11">
        <f t="shared" si="1138"/>
        <v>0</v>
      </c>
      <c r="F7267" s="11">
        <f t="shared" si="1139"/>
        <v>1.8081338460054299</v>
      </c>
      <c r="G7267" s="11">
        <f t="shared" si="1140"/>
        <v>45.646866153994566</v>
      </c>
      <c r="H7267" s="12">
        <f t="shared" si="1143"/>
        <v>0</v>
      </c>
      <c r="I7267" s="12">
        <f t="shared" si="1137"/>
        <v>0</v>
      </c>
      <c r="J7267" s="12">
        <f t="shared" si="1144"/>
        <v>0</v>
      </c>
      <c r="K7267" s="12">
        <f t="shared" si="1145"/>
        <v>0</v>
      </c>
      <c r="L7267" s="12">
        <f t="shared" si="1146"/>
        <v>45.646866153994566</v>
      </c>
      <c r="M7267" s="12">
        <f t="shared" si="1141"/>
        <v>45.646866153994566</v>
      </c>
      <c r="N7267" s="13"/>
    </row>
    <row r="7268" spans="1:14" x14ac:dyDescent="0.2">
      <c r="A7268" s="10" t="s">
        <v>7250</v>
      </c>
      <c r="B7268" s="6">
        <f>IF($C$10=2012,profiles!C7255,IF($C$10=2013,profiles!E7255,IF($C$10=2014,profiles!G7255,IF($C$10=2015,profiles!I7255,IF($C$10=2016,profiles!K7255)))))</f>
        <v>46.505000000000003</v>
      </c>
      <c r="C7268" s="6">
        <f>IF($C$10=2012,profiles!D7255,IF($C$10=2013,profiles!F7255,IF($C$10=2014,profiles!H7255,IF($C$10=2015,profiles!J7255,IF($C$10=2016,profiles!L7255)))))</f>
        <v>8.4756274031504535E-3</v>
      </c>
      <c r="D7268" s="11">
        <f t="shared" si="1142"/>
        <v>1.6951254806300906</v>
      </c>
      <c r="E7268" s="11">
        <f t="shared" si="1138"/>
        <v>0</v>
      </c>
      <c r="F7268" s="11">
        <f t="shared" si="1139"/>
        <v>1.6951254806300906</v>
      </c>
      <c r="G7268" s="11">
        <f t="shared" si="1140"/>
        <v>44.809874519369913</v>
      </c>
      <c r="H7268" s="12">
        <f t="shared" si="1143"/>
        <v>0</v>
      </c>
      <c r="I7268" s="12">
        <f t="shared" si="1137"/>
        <v>0</v>
      </c>
      <c r="J7268" s="12">
        <f t="shared" si="1144"/>
        <v>0</v>
      </c>
      <c r="K7268" s="12">
        <f t="shared" si="1145"/>
        <v>0</v>
      </c>
      <c r="L7268" s="12">
        <f t="shared" si="1146"/>
        <v>44.809874519369913</v>
      </c>
      <c r="M7268" s="12">
        <f t="shared" si="1141"/>
        <v>44.809874519369913</v>
      </c>
      <c r="N7268" s="13"/>
    </row>
    <row r="7269" spans="1:14" x14ac:dyDescent="0.2">
      <c r="A7269" s="10" t="s">
        <v>7251</v>
      </c>
      <c r="B7269" s="6">
        <f>IF($C$10=2012,profiles!C7256,IF($C$10=2013,profiles!E7256,IF($C$10=2014,profiles!G7256,IF($C$10=2015,profiles!I7256,IF($C$10=2016,profiles!K7256)))))</f>
        <v>47.124000000000002</v>
      </c>
      <c r="C7269" s="6">
        <f>IF($C$10=2012,profiles!D7256,IF($C$10=2013,profiles!F7256,IF($C$10=2014,profiles!H7256,IF($C$10=2015,profiles!J7256,IF($C$10=2016,profiles!L7256)))))</f>
        <v>7.4695773211504802E-3</v>
      </c>
      <c r="D7269" s="11">
        <f t="shared" si="1142"/>
        <v>1.493915464230096</v>
      </c>
      <c r="E7269" s="11">
        <f t="shared" si="1138"/>
        <v>0</v>
      </c>
      <c r="F7269" s="11">
        <f t="shared" si="1139"/>
        <v>1.493915464230096</v>
      </c>
      <c r="G7269" s="11">
        <f t="shared" si="1140"/>
        <v>45.630084535769903</v>
      </c>
      <c r="H7269" s="12">
        <f t="shared" si="1143"/>
        <v>0</v>
      </c>
      <c r="I7269" s="12">
        <f t="shared" si="1137"/>
        <v>0</v>
      </c>
      <c r="J7269" s="12">
        <f t="shared" si="1144"/>
        <v>0</v>
      </c>
      <c r="K7269" s="12">
        <f t="shared" si="1145"/>
        <v>0</v>
      </c>
      <c r="L7269" s="12">
        <f t="shared" si="1146"/>
        <v>45.630084535769903</v>
      </c>
      <c r="M7269" s="12">
        <f t="shared" si="1141"/>
        <v>45.630084535769903</v>
      </c>
      <c r="N7269" s="13"/>
    </row>
    <row r="7270" spans="1:14" x14ac:dyDescent="0.2">
      <c r="A7270" s="10" t="s">
        <v>7252</v>
      </c>
      <c r="B7270" s="6">
        <f>IF($C$10=2012,profiles!C7257,IF($C$10=2013,profiles!E7257,IF($C$10=2014,profiles!G7257,IF($C$10=2015,profiles!I7257,IF($C$10=2016,profiles!K7257)))))</f>
        <v>48.677999999999997</v>
      </c>
      <c r="C7270" s="6">
        <f>IF($C$10=2012,profiles!D7257,IF($C$10=2013,profiles!F7257,IF($C$10=2014,profiles!H7257,IF($C$10=2015,profiles!J7257,IF($C$10=2016,profiles!L7257)))))</f>
        <v>8.627223990849078E-3</v>
      </c>
      <c r="D7270" s="11">
        <f t="shared" si="1142"/>
        <v>1.7254447981698156</v>
      </c>
      <c r="E7270" s="11">
        <f t="shared" si="1138"/>
        <v>0</v>
      </c>
      <c r="F7270" s="11">
        <f t="shared" si="1139"/>
        <v>1.7254447981698156</v>
      </c>
      <c r="G7270" s="11">
        <f t="shared" si="1140"/>
        <v>46.952555201830179</v>
      </c>
      <c r="H7270" s="12">
        <f t="shared" si="1143"/>
        <v>0</v>
      </c>
      <c r="I7270" s="12">
        <f t="shared" si="1137"/>
        <v>0</v>
      </c>
      <c r="J7270" s="12">
        <f t="shared" si="1144"/>
        <v>0</v>
      </c>
      <c r="K7270" s="12">
        <f t="shared" si="1145"/>
        <v>0</v>
      </c>
      <c r="L7270" s="12">
        <f t="shared" si="1146"/>
        <v>46.952555201830179</v>
      </c>
      <c r="M7270" s="12">
        <f t="shared" si="1141"/>
        <v>46.952555201830179</v>
      </c>
      <c r="N7270" s="13"/>
    </row>
    <row r="7271" spans="1:14" x14ac:dyDescent="0.2">
      <c r="A7271" s="10" t="s">
        <v>7253</v>
      </c>
      <c r="B7271" s="6">
        <f>IF($C$10=2012,profiles!C7258,IF($C$10=2013,profiles!E7258,IF($C$10=2014,profiles!G7258,IF($C$10=2015,profiles!I7258,IF($C$10=2016,profiles!K7258)))))</f>
        <v>52.390999999999998</v>
      </c>
      <c r="C7271" s="6">
        <f>IF($C$10=2012,profiles!D7258,IF($C$10=2013,profiles!F7258,IF($C$10=2014,profiles!H7258,IF($C$10=2015,profiles!J7258,IF($C$10=2016,profiles!L7258)))))</f>
        <v>7.6900814487121183E-3</v>
      </c>
      <c r="D7271" s="11">
        <f t="shared" si="1142"/>
        <v>1.5380162897424237</v>
      </c>
      <c r="E7271" s="11">
        <f t="shared" si="1138"/>
        <v>0</v>
      </c>
      <c r="F7271" s="11">
        <f t="shared" si="1139"/>
        <v>1.5380162897424237</v>
      </c>
      <c r="G7271" s="11">
        <f t="shared" si="1140"/>
        <v>50.852983710257575</v>
      </c>
      <c r="H7271" s="12">
        <f t="shared" si="1143"/>
        <v>0</v>
      </c>
      <c r="I7271" s="12">
        <f t="shared" si="1137"/>
        <v>0</v>
      </c>
      <c r="J7271" s="12">
        <f t="shared" si="1144"/>
        <v>0</v>
      </c>
      <c r="K7271" s="12">
        <f t="shared" si="1145"/>
        <v>0</v>
      </c>
      <c r="L7271" s="12">
        <f t="shared" si="1146"/>
        <v>50.852983710257575</v>
      </c>
      <c r="M7271" s="12">
        <f t="shared" si="1141"/>
        <v>50.852983710257575</v>
      </c>
      <c r="N7271" s="13"/>
    </row>
    <row r="7272" spans="1:14" x14ac:dyDescent="0.2">
      <c r="A7272" s="10" t="s">
        <v>7254</v>
      </c>
      <c r="B7272" s="6">
        <f>IF($C$10=2012,profiles!C7259,IF($C$10=2013,profiles!E7259,IF($C$10=2014,profiles!G7259,IF($C$10=2015,profiles!I7259,IF($C$10=2016,profiles!K7259)))))</f>
        <v>60.750999999999998</v>
      </c>
      <c r="C7272" s="6">
        <f>IF($C$10=2012,profiles!D7259,IF($C$10=2013,profiles!F7259,IF($C$10=2014,profiles!H7259,IF($C$10=2015,profiles!J7259,IF($C$10=2016,profiles!L7259)))))</f>
        <v>8.3929383553148391E-3</v>
      </c>
      <c r="D7272" s="11">
        <f t="shared" si="1142"/>
        <v>1.6785876710629679</v>
      </c>
      <c r="E7272" s="11">
        <f t="shared" si="1138"/>
        <v>0</v>
      </c>
      <c r="F7272" s="11">
        <f t="shared" si="1139"/>
        <v>1.6785876710629679</v>
      </c>
      <c r="G7272" s="11">
        <f t="shared" si="1140"/>
        <v>59.072412328937027</v>
      </c>
      <c r="H7272" s="12">
        <f t="shared" si="1143"/>
        <v>0</v>
      </c>
      <c r="I7272" s="12">
        <f t="shared" si="1137"/>
        <v>0</v>
      </c>
      <c r="J7272" s="12">
        <f t="shared" si="1144"/>
        <v>0</v>
      </c>
      <c r="K7272" s="12">
        <f t="shared" si="1145"/>
        <v>0</v>
      </c>
      <c r="L7272" s="12">
        <f t="shared" si="1146"/>
        <v>59.072412328937027</v>
      </c>
      <c r="M7272" s="12">
        <f t="shared" si="1141"/>
        <v>59.072412328937027</v>
      </c>
      <c r="N7272" s="13"/>
    </row>
    <row r="7273" spans="1:14" x14ac:dyDescent="0.2">
      <c r="A7273" s="10" t="s">
        <v>7255</v>
      </c>
      <c r="B7273" s="6">
        <f>IF($C$10=2012,profiles!C7260,IF($C$10=2013,profiles!E7260,IF($C$10=2014,profiles!G7260,IF($C$10=2015,profiles!I7260,IF($C$10=2016,profiles!K7260)))))</f>
        <v>66.634</v>
      </c>
      <c r="C7273" s="6">
        <f>IF($C$10=2012,profiles!D7260,IF($C$10=2013,profiles!F7260,IF($C$10=2014,profiles!H7260,IF($C$10=2015,profiles!J7260,IF($C$10=2016,profiles!L7260)))))</f>
        <v>1.1824533840492826E-2</v>
      </c>
      <c r="D7273" s="11">
        <f t="shared" si="1142"/>
        <v>2.3649067680985651</v>
      </c>
      <c r="E7273" s="11">
        <f t="shared" si="1138"/>
        <v>0</v>
      </c>
      <c r="F7273" s="11">
        <f t="shared" si="1139"/>
        <v>2.3649067680985651</v>
      </c>
      <c r="G7273" s="11">
        <f t="shared" si="1140"/>
        <v>64.269093231901437</v>
      </c>
      <c r="H7273" s="12">
        <f t="shared" si="1143"/>
        <v>0</v>
      </c>
      <c r="I7273" s="12">
        <f t="shared" si="1137"/>
        <v>0</v>
      </c>
      <c r="J7273" s="12">
        <f t="shared" si="1144"/>
        <v>0</v>
      </c>
      <c r="K7273" s="12">
        <f t="shared" si="1145"/>
        <v>0</v>
      </c>
      <c r="L7273" s="12">
        <f t="shared" si="1146"/>
        <v>64.269093231901437</v>
      </c>
      <c r="M7273" s="12">
        <f t="shared" si="1141"/>
        <v>64.269093231901437</v>
      </c>
      <c r="N7273" s="13"/>
    </row>
    <row r="7274" spans="1:14" x14ac:dyDescent="0.2">
      <c r="A7274" s="10" t="s">
        <v>7256</v>
      </c>
      <c r="B7274" s="6">
        <f>IF($C$10=2012,profiles!C7261,IF($C$10=2013,profiles!E7261,IF($C$10=2014,profiles!G7261,IF($C$10=2015,profiles!I7261,IF($C$10=2016,profiles!K7261)))))</f>
        <v>69.126000000000005</v>
      </c>
      <c r="C7274" s="6">
        <f>IF($C$10=2012,profiles!D7261,IF($C$10=2013,profiles!F7261,IF($C$10=2014,profiles!H7261,IF($C$10=2015,profiles!J7261,IF($C$10=2016,profiles!L7261)))))</f>
        <v>2.4338143079615772E-2</v>
      </c>
      <c r="D7274" s="11">
        <f t="shared" si="1142"/>
        <v>4.8676286159231541</v>
      </c>
      <c r="E7274" s="11">
        <f t="shared" si="1138"/>
        <v>0</v>
      </c>
      <c r="F7274" s="11">
        <f t="shared" si="1139"/>
        <v>4.8676286159231541</v>
      </c>
      <c r="G7274" s="11">
        <f t="shared" si="1140"/>
        <v>64.258371384076852</v>
      </c>
      <c r="H7274" s="12">
        <f t="shared" si="1143"/>
        <v>0</v>
      </c>
      <c r="I7274" s="12">
        <f t="shared" si="1137"/>
        <v>0</v>
      </c>
      <c r="J7274" s="12">
        <f t="shared" si="1144"/>
        <v>0</v>
      </c>
      <c r="K7274" s="12">
        <f t="shared" si="1145"/>
        <v>0</v>
      </c>
      <c r="L7274" s="12">
        <f t="shared" si="1146"/>
        <v>64.258371384076852</v>
      </c>
      <c r="M7274" s="12">
        <f t="shared" si="1141"/>
        <v>64.258371384076852</v>
      </c>
      <c r="N7274" s="13"/>
    </row>
    <row r="7275" spans="1:14" x14ac:dyDescent="0.2">
      <c r="A7275" s="10" t="s">
        <v>7257</v>
      </c>
      <c r="B7275" s="6">
        <f>IF($C$10=2012,profiles!C7262,IF($C$10=2013,profiles!E7262,IF($C$10=2014,profiles!G7262,IF($C$10=2015,profiles!I7262,IF($C$10=2016,profiles!K7262)))))</f>
        <v>69.879000000000005</v>
      </c>
      <c r="C7275" s="6">
        <f>IF($C$10=2012,profiles!D7262,IF($C$10=2013,profiles!F7262,IF($C$10=2014,profiles!H7262,IF($C$10=2015,profiles!J7262,IF($C$10=2016,profiles!L7262)))))</f>
        <v>4.0558977963368749E-2</v>
      </c>
      <c r="D7275" s="11">
        <f t="shared" si="1142"/>
        <v>8.1117955926737491</v>
      </c>
      <c r="E7275" s="11">
        <f t="shared" si="1138"/>
        <v>0</v>
      </c>
      <c r="F7275" s="11">
        <f t="shared" si="1139"/>
        <v>8.1117955926737491</v>
      </c>
      <c r="G7275" s="11">
        <f t="shared" si="1140"/>
        <v>61.767204407326254</v>
      </c>
      <c r="H7275" s="12">
        <f t="shared" si="1143"/>
        <v>0</v>
      </c>
      <c r="I7275" s="12">
        <f t="shared" si="1137"/>
        <v>0</v>
      </c>
      <c r="J7275" s="12">
        <f t="shared" si="1144"/>
        <v>0</v>
      </c>
      <c r="K7275" s="12">
        <f t="shared" si="1145"/>
        <v>0</v>
      </c>
      <c r="L7275" s="12">
        <f t="shared" si="1146"/>
        <v>61.767204407326254</v>
      </c>
      <c r="M7275" s="12">
        <f t="shared" si="1141"/>
        <v>61.767204407326254</v>
      </c>
      <c r="N7275" s="13"/>
    </row>
    <row r="7276" spans="1:14" x14ac:dyDescent="0.2">
      <c r="A7276" s="10" t="s">
        <v>7258</v>
      </c>
      <c r="B7276" s="6">
        <f>IF($C$10=2012,profiles!C7263,IF($C$10=2013,profiles!E7263,IF($C$10=2014,profiles!G7263,IF($C$10=2015,profiles!I7263,IF($C$10=2016,profiles!K7263)))))</f>
        <v>70.881</v>
      </c>
      <c r="C7276" s="6">
        <f>IF($C$10=2012,profiles!D7263,IF($C$10=2013,profiles!F7263,IF($C$10=2014,profiles!H7263,IF($C$10=2015,profiles!J7263,IF($C$10=2016,profiles!L7263)))))</f>
        <v>5.6655779275368308E-2</v>
      </c>
      <c r="D7276" s="11">
        <f t="shared" si="1142"/>
        <v>11.331155855073662</v>
      </c>
      <c r="E7276" s="11">
        <f t="shared" si="1138"/>
        <v>0</v>
      </c>
      <c r="F7276" s="11">
        <f t="shared" si="1139"/>
        <v>11.331155855073662</v>
      </c>
      <c r="G7276" s="11">
        <f t="shared" si="1140"/>
        <v>59.54984414492634</v>
      </c>
      <c r="H7276" s="12">
        <f t="shared" si="1143"/>
        <v>0</v>
      </c>
      <c r="I7276" s="12">
        <f t="shared" si="1137"/>
        <v>0</v>
      </c>
      <c r="J7276" s="12">
        <f t="shared" si="1144"/>
        <v>0</v>
      </c>
      <c r="K7276" s="12">
        <f t="shared" si="1145"/>
        <v>0</v>
      </c>
      <c r="L7276" s="12">
        <f t="shared" si="1146"/>
        <v>59.54984414492634</v>
      </c>
      <c r="M7276" s="12">
        <f t="shared" si="1141"/>
        <v>59.54984414492634</v>
      </c>
      <c r="N7276" s="13"/>
    </row>
    <row r="7277" spans="1:14" x14ac:dyDescent="0.2">
      <c r="A7277" s="10" t="s">
        <v>7259</v>
      </c>
      <c r="B7277" s="6">
        <f>IF($C$10=2012,profiles!C7264,IF($C$10=2013,profiles!E7264,IF($C$10=2014,profiles!G7264,IF($C$10=2015,profiles!I7264,IF($C$10=2016,profiles!K7264)))))</f>
        <v>71.980999999999995</v>
      </c>
      <c r="C7277" s="6">
        <f>IF($C$10=2012,profiles!D7264,IF($C$10=2013,profiles!F7264,IF($C$10=2014,profiles!H7264,IF($C$10=2015,profiles!J7264,IF($C$10=2016,profiles!L7264)))))</f>
        <v>6.8962665894902214E-2</v>
      </c>
      <c r="D7277" s="11">
        <f t="shared" si="1142"/>
        <v>13.792533178980444</v>
      </c>
      <c r="E7277" s="11">
        <f t="shared" si="1138"/>
        <v>0</v>
      </c>
      <c r="F7277" s="11">
        <f t="shared" si="1139"/>
        <v>13.792533178980444</v>
      </c>
      <c r="G7277" s="11">
        <f t="shared" si="1140"/>
        <v>58.188466821019553</v>
      </c>
      <c r="H7277" s="12">
        <f t="shared" si="1143"/>
        <v>0</v>
      </c>
      <c r="I7277" s="12">
        <f t="shared" si="1137"/>
        <v>0</v>
      </c>
      <c r="J7277" s="12">
        <f t="shared" si="1144"/>
        <v>0</v>
      </c>
      <c r="K7277" s="12">
        <f t="shared" si="1145"/>
        <v>0</v>
      </c>
      <c r="L7277" s="12">
        <f t="shared" si="1146"/>
        <v>58.188466821019553</v>
      </c>
      <c r="M7277" s="12">
        <f t="shared" si="1141"/>
        <v>58.188466821019553</v>
      </c>
      <c r="N7277" s="13"/>
    </row>
    <row r="7278" spans="1:14" x14ac:dyDescent="0.2">
      <c r="A7278" s="10" t="s">
        <v>7260</v>
      </c>
      <c r="B7278" s="6">
        <f>IF($C$10=2012,profiles!C7265,IF($C$10=2013,profiles!E7265,IF($C$10=2014,profiles!G7265,IF($C$10=2015,profiles!I7265,IF($C$10=2016,profiles!K7265)))))</f>
        <v>71.037999999999997</v>
      </c>
      <c r="C7278" s="6">
        <f>IF($C$10=2012,profiles!D7265,IF($C$10=2013,profiles!F7265,IF($C$10=2014,profiles!H7265,IF($C$10=2015,profiles!J7265,IF($C$10=2016,profiles!L7265)))))</f>
        <v>7.3427874478025387E-2</v>
      </c>
      <c r="D7278" s="11">
        <f t="shared" si="1142"/>
        <v>14.685574895605077</v>
      </c>
      <c r="E7278" s="11">
        <f t="shared" si="1138"/>
        <v>0</v>
      </c>
      <c r="F7278" s="11">
        <f t="shared" si="1139"/>
        <v>14.685574895605077</v>
      </c>
      <c r="G7278" s="11">
        <f t="shared" si="1140"/>
        <v>56.352425104394918</v>
      </c>
      <c r="H7278" s="12">
        <f t="shared" si="1143"/>
        <v>0</v>
      </c>
      <c r="I7278" s="12">
        <f t="shared" si="1137"/>
        <v>0</v>
      </c>
      <c r="J7278" s="12">
        <f t="shared" si="1144"/>
        <v>0</v>
      </c>
      <c r="K7278" s="12">
        <f t="shared" si="1145"/>
        <v>0</v>
      </c>
      <c r="L7278" s="12">
        <f t="shared" si="1146"/>
        <v>56.352425104394918</v>
      </c>
      <c r="M7278" s="12">
        <f t="shared" si="1141"/>
        <v>56.352425104394918</v>
      </c>
      <c r="N7278" s="13"/>
    </row>
    <row r="7279" spans="1:14" x14ac:dyDescent="0.2">
      <c r="A7279" s="10" t="s">
        <v>7261</v>
      </c>
      <c r="B7279" s="6">
        <f>IF($C$10=2012,profiles!C7266,IF($C$10=2013,profiles!E7266,IF($C$10=2014,profiles!G7266,IF($C$10=2015,profiles!I7266,IF($C$10=2016,profiles!K7266)))))</f>
        <v>70.388000000000005</v>
      </c>
      <c r="C7279" s="6">
        <f>IF($C$10=2012,profiles!D7266,IF($C$10=2013,profiles!F7266,IF($C$10=2014,profiles!H7266,IF($C$10=2015,profiles!J7266,IF($C$10=2016,profiles!L7266)))))</f>
        <v>7.0795606455258328E-2</v>
      </c>
      <c r="D7279" s="11">
        <f t="shared" si="1142"/>
        <v>14.159121291051665</v>
      </c>
      <c r="E7279" s="11">
        <f t="shared" si="1138"/>
        <v>0</v>
      </c>
      <c r="F7279" s="11">
        <f t="shared" si="1139"/>
        <v>14.159121291051665</v>
      </c>
      <c r="G7279" s="11">
        <f t="shared" si="1140"/>
        <v>56.228878708948344</v>
      </c>
      <c r="H7279" s="12">
        <f t="shared" si="1143"/>
        <v>0</v>
      </c>
      <c r="I7279" s="12">
        <f t="shared" si="1137"/>
        <v>0</v>
      </c>
      <c r="J7279" s="12">
        <f t="shared" si="1144"/>
        <v>0</v>
      </c>
      <c r="K7279" s="12">
        <f t="shared" si="1145"/>
        <v>0</v>
      </c>
      <c r="L7279" s="12">
        <f t="shared" si="1146"/>
        <v>56.228878708948344</v>
      </c>
      <c r="M7279" s="12">
        <f t="shared" si="1141"/>
        <v>56.228878708948344</v>
      </c>
      <c r="N7279" s="13"/>
    </row>
    <row r="7280" spans="1:14" x14ac:dyDescent="0.2">
      <c r="A7280" s="10" t="s">
        <v>7262</v>
      </c>
      <c r="B7280" s="6">
        <f>IF($C$10=2012,profiles!C7267,IF($C$10=2013,profiles!E7267,IF($C$10=2014,profiles!G7267,IF($C$10=2015,profiles!I7267,IF($C$10=2016,profiles!K7267)))))</f>
        <v>69.302999999999997</v>
      </c>
      <c r="C7280" s="6">
        <f>IF($C$10=2012,profiles!D7267,IF($C$10=2013,profiles!F7267,IF($C$10=2014,profiles!H7267,IF($C$10=2015,profiles!J7267,IF($C$10=2016,profiles!L7267)))))</f>
        <v>5.4354267443943713E-2</v>
      </c>
      <c r="D7280" s="11">
        <f t="shared" si="1142"/>
        <v>10.870853488788743</v>
      </c>
      <c r="E7280" s="11">
        <f t="shared" si="1138"/>
        <v>0</v>
      </c>
      <c r="F7280" s="11">
        <f t="shared" si="1139"/>
        <v>10.870853488788743</v>
      </c>
      <c r="G7280" s="11">
        <f t="shared" si="1140"/>
        <v>58.432146511211258</v>
      </c>
      <c r="H7280" s="12">
        <f t="shared" si="1143"/>
        <v>0</v>
      </c>
      <c r="I7280" s="12">
        <f t="shared" si="1137"/>
        <v>0</v>
      </c>
      <c r="J7280" s="12">
        <f t="shared" si="1144"/>
        <v>0</v>
      </c>
      <c r="K7280" s="12">
        <f t="shared" si="1145"/>
        <v>0</v>
      </c>
      <c r="L7280" s="12">
        <f t="shared" si="1146"/>
        <v>58.432146511211258</v>
      </c>
      <c r="M7280" s="12">
        <f t="shared" si="1141"/>
        <v>58.432146511211258</v>
      </c>
      <c r="N7280" s="13"/>
    </row>
    <row r="7281" spans="1:14" x14ac:dyDescent="0.2">
      <c r="A7281" s="10" t="s">
        <v>7263</v>
      </c>
      <c r="B7281" s="6">
        <f>IF($C$10=2012,profiles!C7268,IF($C$10=2013,profiles!E7268,IF($C$10=2014,profiles!G7268,IF($C$10=2015,profiles!I7268,IF($C$10=2016,profiles!K7268)))))</f>
        <v>68.456000000000003</v>
      </c>
      <c r="C7281" s="6">
        <f>IF($C$10=2012,profiles!D7268,IF($C$10=2013,profiles!F7268,IF($C$10=2014,profiles!H7268,IF($C$10=2015,profiles!J7268,IF($C$10=2016,profiles!L7268)))))</f>
        <v>3.1986880004410086E-2</v>
      </c>
      <c r="D7281" s="11">
        <f t="shared" si="1142"/>
        <v>6.3973760008820175</v>
      </c>
      <c r="E7281" s="11">
        <f t="shared" si="1138"/>
        <v>0</v>
      </c>
      <c r="F7281" s="11">
        <f t="shared" si="1139"/>
        <v>6.3973760008820175</v>
      </c>
      <c r="G7281" s="11">
        <f t="shared" si="1140"/>
        <v>62.058623999117984</v>
      </c>
      <c r="H7281" s="12">
        <f t="shared" si="1143"/>
        <v>0</v>
      </c>
      <c r="I7281" s="12">
        <f t="shared" si="1137"/>
        <v>0</v>
      </c>
      <c r="J7281" s="12">
        <f t="shared" si="1144"/>
        <v>0</v>
      </c>
      <c r="K7281" s="12">
        <f t="shared" si="1145"/>
        <v>0</v>
      </c>
      <c r="L7281" s="12">
        <f t="shared" si="1146"/>
        <v>62.058623999117984</v>
      </c>
      <c r="M7281" s="12">
        <f t="shared" si="1141"/>
        <v>62.058623999117984</v>
      </c>
      <c r="N7281" s="13"/>
    </row>
    <row r="7282" spans="1:14" x14ac:dyDescent="0.2">
      <c r="A7282" s="10" t="s">
        <v>7264</v>
      </c>
      <c r="B7282" s="6">
        <f>IF($C$10=2012,profiles!C7269,IF($C$10=2013,profiles!E7269,IF($C$10=2014,profiles!G7269,IF($C$10=2015,profiles!I7269,IF($C$10=2016,profiles!K7269)))))</f>
        <v>68.096999999999994</v>
      </c>
      <c r="C7282" s="6">
        <f>IF($C$10=2012,profiles!D7269,IF($C$10=2013,profiles!F7269,IF($C$10=2014,profiles!H7269,IF($C$10=2015,profiles!J7269,IF($C$10=2016,profiles!L7269)))))</f>
        <v>1.6675624646848859E-2</v>
      </c>
      <c r="D7282" s="11">
        <f t="shared" si="1142"/>
        <v>3.3351249293697718</v>
      </c>
      <c r="E7282" s="11">
        <f t="shared" si="1138"/>
        <v>0</v>
      </c>
      <c r="F7282" s="11">
        <f t="shared" si="1139"/>
        <v>3.3351249293697718</v>
      </c>
      <c r="G7282" s="11">
        <f t="shared" si="1140"/>
        <v>64.761875070630225</v>
      </c>
      <c r="H7282" s="12">
        <f t="shared" si="1143"/>
        <v>0</v>
      </c>
      <c r="I7282" s="12">
        <f t="shared" si="1137"/>
        <v>0</v>
      </c>
      <c r="J7282" s="12">
        <f t="shared" si="1144"/>
        <v>0</v>
      </c>
      <c r="K7282" s="12">
        <f t="shared" si="1145"/>
        <v>0</v>
      </c>
      <c r="L7282" s="12">
        <f t="shared" si="1146"/>
        <v>64.761875070630225</v>
      </c>
      <c r="M7282" s="12">
        <f t="shared" si="1141"/>
        <v>64.761875070630225</v>
      </c>
      <c r="N7282" s="13"/>
    </row>
    <row r="7283" spans="1:14" x14ac:dyDescent="0.2">
      <c r="A7283" s="10" t="s">
        <v>7265</v>
      </c>
      <c r="B7283" s="6">
        <f>IF($C$10=2012,profiles!C7270,IF($C$10=2013,profiles!E7270,IF($C$10=2014,profiles!G7270,IF($C$10=2015,profiles!I7270,IF($C$10=2016,profiles!K7270)))))</f>
        <v>71.792000000000002</v>
      </c>
      <c r="C7283" s="6">
        <f>IF($C$10=2012,profiles!D7270,IF($C$10=2013,profiles!F7270,IF($C$10=2014,profiles!H7270,IF($C$10=2015,profiles!J7270,IF($C$10=2016,profiles!L7270)))))</f>
        <v>1.5766045120657102E-2</v>
      </c>
      <c r="D7283" s="11">
        <f t="shared" si="1142"/>
        <v>3.1532090241314203</v>
      </c>
      <c r="E7283" s="11">
        <f t="shared" si="1138"/>
        <v>0</v>
      </c>
      <c r="F7283" s="11">
        <f t="shared" si="1139"/>
        <v>3.1532090241314203</v>
      </c>
      <c r="G7283" s="11">
        <f t="shared" si="1140"/>
        <v>68.638790975868588</v>
      </c>
      <c r="H7283" s="12">
        <f t="shared" si="1143"/>
        <v>0</v>
      </c>
      <c r="I7283" s="12">
        <f t="shared" si="1137"/>
        <v>0</v>
      </c>
      <c r="J7283" s="12">
        <f t="shared" si="1144"/>
        <v>0</v>
      </c>
      <c r="K7283" s="12">
        <f t="shared" si="1145"/>
        <v>0</v>
      </c>
      <c r="L7283" s="12">
        <f t="shared" si="1146"/>
        <v>68.638790975868588</v>
      </c>
      <c r="M7283" s="12">
        <f t="shared" si="1141"/>
        <v>68.638790975868588</v>
      </c>
      <c r="N7283" s="13"/>
    </row>
    <row r="7284" spans="1:14" x14ac:dyDescent="0.2">
      <c r="A7284" s="10" t="s">
        <v>7266</v>
      </c>
      <c r="B7284" s="6">
        <f>IF($C$10=2012,profiles!C7271,IF($C$10=2013,profiles!E7271,IF($C$10=2014,profiles!G7271,IF($C$10=2015,profiles!I7271,IF($C$10=2016,profiles!K7271)))))</f>
        <v>72.247</v>
      </c>
      <c r="C7284" s="6">
        <f>IF($C$10=2012,profiles!D7271,IF($C$10=2013,profiles!F7271,IF($C$10=2014,profiles!H7271,IF($C$10=2015,profiles!J7271,IF($C$10=2016,profiles!L7271)))))</f>
        <v>1.9087388542054273E-2</v>
      </c>
      <c r="D7284" s="11">
        <f t="shared" si="1142"/>
        <v>3.8174777084108547</v>
      </c>
      <c r="E7284" s="11">
        <f t="shared" si="1138"/>
        <v>0</v>
      </c>
      <c r="F7284" s="11">
        <f t="shared" si="1139"/>
        <v>3.8174777084108547</v>
      </c>
      <c r="G7284" s="11">
        <f t="shared" si="1140"/>
        <v>68.429522291589151</v>
      </c>
      <c r="H7284" s="12">
        <f t="shared" si="1143"/>
        <v>0</v>
      </c>
      <c r="I7284" s="12">
        <f t="shared" si="1137"/>
        <v>0</v>
      </c>
      <c r="J7284" s="12">
        <f t="shared" si="1144"/>
        <v>0</v>
      </c>
      <c r="K7284" s="12">
        <f t="shared" si="1145"/>
        <v>0</v>
      </c>
      <c r="L7284" s="12">
        <f t="shared" si="1146"/>
        <v>68.429522291589151</v>
      </c>
      <c r="M7284" s="12">
        <f t="shared" si="1141"/>
        <v>68.429522291589151</v>
      </c>
      <c r="N7284" s="13"/>
    </row>
    <row r="7285" spans="1:14" x14ac:dyDescent="0.2">
      <c r="A7285" s="10" t="s">
        <v>7267</v>
      </c>
      <c r="B7285" s="6">
        <f>IF($C$10=2012,profiles!C7272,IF($C$10=2013,profiles!E7272,IF($C$10=2014,profiles!G7272,IF($C$10=2015,profiles!I7272,IF($C$10=2016,profiles!K7272)))))</f>
        <v>70.174999999999997</v>
      </c>
      <c r="C7285" s="6">
        <f>IF($C$10=2012,profiles!D7272,IF($C$10=2013,profiles!F7272,IF($C$10=2014,profiles!H7272,IF($C$10=2015,profiles!J7272,IF($C$10=2016,profiles!L7272)))))</f>
        <v>2.2877303234519922E-2</v>
      </c>
      <c r="D7285" s="11">
        <f t="shared" si="1142"/>
        <v>4.5754606469039842</v>
      </c>
      <c r="E7285" s="11">
        <f t="shared" si="1138"/>
        <v>0</v>
      </c>
      <c r="F7285" s="11">
        <f t="shared" si="1139"/>
        <v>4.5754606469039842</v>
      </c>
      <c r="G7285" s="11">
        <f t="shared" si="1140"/>
        <v>65.59953935309602</v>
      </c>
      <c r="H7285" s="12">
        <f t="shared" si="1143"/>
        <v>0</v>
      </c>
      <c r="I7285" s="12">
        <f t="shared" si="1137"/>
        <v>0</v>
      </c>
      <c r="J7285" s="12">
        <f t="shared" si="1144"/>
        <v>0</v>
      </c>
      <c r="K7285" s="12">
        <f t="shared" si="1145"/>
        <v>0</v>
      </c>
      <c r="L7285" s="12">
        <f t="shared" si="1146"/>
        <v>65.59953935309602</v>
      </c>
      <c r="M7285" s="12">
        <f t="shared" si="1141"/>
        <v>65.59953935309602</v>
      </c>
      <c r="N7285" s="13"/>
    </row>
    <row r="7286" spans="1:14" x14ac:dyDescent="0.2">
      <c r="A7286" s="10" t="s">
        <v>7268</v>
      </c>
      <c r="B7286" s="6">
        <f>IF($C$10=2012,profiles!C7273,IF($C$10=2013,profiles!E7273,IF($C$10=2014,profiles!G7273,IF($C$10=2015,profiles!I7273,IF($C$10=2016,profiles!K7273)))))</f>
        <v>65.644999999999996</v>
      </c>
      <c r="C7286" s="6">
        <f>IF($C$10=2012,profiles!D7273,IF($C$10=2013,profiles!F7273,IF($C$10=2014,profiles!H7273,IF($C$10=2015,profiles!J7273,IF($C$10=2016,profiles!L7273)))))</f>
        <v>2.6846377530629403E-2</v>
      </c>
      <c r="D7286" s="11">
        <f t="shared" si="1142"/>
        <v>5.3692755061258808</v>
      </c>
      <c r="E7286" s="11">
        <f t="shared" si="1138"/>
        <v>0</v>
      </c>
      <c r="F7286" s="11">
        <f t="shared" si="1139"/>
        <v>5.3692755061258808</v>
      </c>
      <c r="G7286" s="11">
        <f t="shared" si="1140"/>
        <v>60.275724493874115</v>
      </c>
      <c r="H7286" s="12">
        <f t="shared" si="1143"/>
        <v>0</v>
      </c>
      <c r="I7286" s="12">
        <f t="shared" si="1137"/>
        <v>0</v>
      </c>
      <c r="J7286" s="12">
        <f t="shared" si="1144"/>
        <v>0</v>
      </c>
      <c r="K7286" s="12">
        <f t="shared" si="1145"/>
        <v>0</v>
      </c>
      <c r="L7286" s="12">
        <f t="shared" si="1146"/>
        <v>60.275724493874115</v>
      </c>
      <c r="M7286" s="12">
        <f t="shared" si="1141"/>
        <v>60.275724493874115</v>
      </c>
      <c r="N7286" s="13"/>
    </row>
    <row r="7287" spans="1:14" x14ac:dyDescent="0.2">
      <c r="A7287" s="10" t="s">
        <v>7269</v>
      </c>
      <c r="B7287" s="6">
        <f>IF($C$10=2012,profiles!C7274,IF($C$10=2013,profiles!E7274,IF($C$10=2014,profiles!G7274,IF($C$10=2015,profiles!I7274,IF($C$10=2016,profiles!K7274)))))</f>
        <v>61.244</v>
      </c>
      <c r="C7287" s="6">
        <f>IF($C$10=2012,profiles!D7274,IF($C$10=2013,profiles!F7274,IF($C$10=2014,profiles!H7274,IF($C$10=2015,profiles!J7274,IF($C$10=2016,profiles!L7274)))))</f>
        <v>2.8265872851807445E-2</v>
      </c>
      <c r="D7287" s="11">
        <f t="shared" si="1142"/>
        <v>5.6531745703614886</v>
      </c>
      <c r="E7287" s="11">
        <f t="shared" si="1138"/>
        <v>0</v>
      </c>
      <c r="F7287" s="11">
        <f t="shared" si="1139"/>
        <v>5.6531745703614886</v>
      </c>
      <c r="G7287" s="11">
        <f t="shared" si="1140"/>
        <v>55.590825429638514</v>
      </c>
      <c r="H7287" s="12">
        <f t="shared" si="1143"/>
        <v>0</v>
      </c>
      <c r="I7287" s="12">
        <f t="shared" si="1137"/>
        <v>0</v>
      </c>
      <c r="J7287" s="12">
        <f t="shared" si="1144"/>
        <v>0</v>
      </c>
      <c r="K7287" s="12">
        <f t="shared" si="1145"/>
        <v>0</v>
      </c>
      <c r="L7287" s="12">
        <f t="shared" si="1146"/>
        <v>55.590825429638514</v>
      </c>
      <c r="M7287" s="12">
        <f t="shared" si="1141"/>
        <v>55.590825429638514</v>
      </c>
      <c r="N7287" s="13"/>
    </row>
    <row r="7288" spans="1:14" x14ac:dyDescent="0.2">
      <c r="A7288" s="10" t="s">
        <v>7270</v>
      </c>
      <c r="B7288" s="6">
        <f>IF($C$10=2012,profiles!C7275,IF($C$10=2013,profiles!E7275,IF($C$10=2014,profiles!G7275,IF($C$10=2015,profiles!I7275,IF($C$10=2016,profiles!K7275)))))</f>
        <v>57.268000000000001</v>
      </c>
      <c r="C7288" s="6">
        <f>IF($C$10=2012,profiles!D7275,IF($C$10=2013,profiles!F7275,IF($C$10=2014,profiles!H7275,IF($C$10=2015,profiles!J7275,IF($C$10=2016,profiles!L7275)))))</f>
        <v>2.9809401744738909E-2</v>
      </c>
      <c r="D7288" s="11">
        <f t="shared" si="1142"/>
        <v>5.9618803489477816</v>
      </c>
      <c r="E7288" s="11">
        <f t="shared" si="1138"/>
        <v>0</v>
      </c>
      <c r="F7288" s="11">
        <f t="shared" si="1139"/>
        <v>5.9618803489477816</v>
      </c>
      <c r="G7288" s="11">
        <f t="shared" si="1140"/>
        <v>51.306119651052221</v>
      </c>
      <c r="H7288" s="12">
        <f t="shared" si="1143"/>
        <v>0</v>
      </c>
      <c r="I7288" s="12">
        <f t="shared" si="1137"/>
        <v>0</v>
      </c>
      <c r="J7288" s="12">
        <f t="shared" si="1144"/>
        <v>0</v>
      </c>
      <c r="K7288" s="12">
        <f t="shared" si="1145"/>
        <v>0</v>
      </c>
      <c r="L7288" s="12">
        <f t="shared" si="1146"/>
        <v>51.306119651052221</v>
      </c>
      <c r="M7288" s="12">
        <f t="shared" si="1141"/>
        <v>51.306119651052221</v>
      </c>
      <c r="N7288" s="13"/>
    </row>
    <row r="7289" spans="1:14" x14ac:dyDescent="0.2">
      <c r="A7289" s="10" t="s">
        <v>7271</v>
      </c>
      <c r="B7289" s="6">
        <f>IF($C$10=2012,profiles!C7276,IF($C$10=2013,profiles!E7276,IF($C$10=2014,profiles!G7276,IF($C$10=2015,profiles!I7276,IF($C$10=2016,profiles!K7276)))))</f>
        <v>52.427999999999997</v>
      </c>
      <c r="C7289" s="6">
        <f>IF($C$10=2012,profiles!D7276,IF($C$10=2013,profiles!F7276,IF($C$10=2014,profiles!H7276,IF($C$10=2015,profiles!J7276,IF($C$10=2016,profiles!L7276)))))</f>
        <v>3.1173771034026545E-2</v>
      </c>
      <c r="D7289" s="11">
        <f t="shared" si="1142"/>
        <v>6.2347542068053086</v>
      </c>
      <c r="E7289" s="11">
        <f t="shared" si="1138"/>
        <v>0</v>
      </c>
      <c r="F7289" s="11">
        <f t="shared" si="1139"/>
        <v>6.2347542068053086</v>
      </c>
      <c r="G7289" s="11">
        <f t="shared" si="1140"/>
        <v>46.193245793194691</v>
      </c>
      <c r="H7289" s="12">
        <f t="shared" si="1143"/>
        <v>0</v>
      </c>
      <c r="I7289" s="12">
        <f t="shared" si="1137"/>
        <v>0</v>
      </c>
      <c r="J7289" s="12">
        <f t="shared" si="1144"/>
        <v>0</v>
      </c>
      <c r="K7289" s="12">
        <f t="shared" si="1145"/>
        <v>0</v>
      </c>
      <c r="L7289" s="12">
        <f t="shared" si="1146"/>
        <v>46.193245793194691</v>
      </c>
      <c r="M7289" s="12">
        <f t="shared" si="1141"/>
        <v>46.193245793194691</v>
      </c>
      <c r="N7289" s="13"/>
    </row>
    <row r="7290" spans="1:14" x14ac:dyDescent="0.2">
      <c r="A7290" s="10" t="s">
        <v>7272</v>
      </c>
      <c r="B7290" s="6">
        <f>IF($C$10=2012,profiles!C7277,IF($C$10=2013,profiles!E7277,IF($C$10=2014,profiles!G7277,IF($C$10=2015,profiles!I7277,IF($C$10=2016,profiles!K7277)))))</f>
        <v>48.662999999999997</v>
      </c>
      <c r="C7290" s="6">
        <f>IF($C$10=2012,profiles!D7277,IF($C$10=2013,profiles!F7277,IF($C$10=2014,profiles!H7277,IF($C$10=2015,profiles!J7277,IF($C$10=2016,profiles!L7277)))))</f>
        <v>3.42643089296535E-2</v>
      </c>
      <c r="D7290" s="11">
        <f t="shared" si="1142"/>
        <v>6.8528617859306999</v>
      </c>
      <c r="E7290" s="11">
        <f t="shared" si="1138"/>
        <v>0</v>
      </c>
      <c r="F7290" s="11">
        <f t="shared" si="1139"/>
        <v>6.8528617859306999</v>
      </c>
      <c r="G7290" s="11">
        <f t="shared" si="1140"/>
        <v>41.810138214069298</v>
      </c>
      <c r="H7290" s="12">
        <f t="shared" si="1143"/>
        <v>0</v>
      </c>
      <c r="I7290" s="12">
        <f t="shared" si="1137"/>
        <v>0</v>
      </c>
      <c r="J7290" s="12">
        <f t="shared" si="1144"/>
        <v>0</v>
      </c>
      <c r="K7290" s="12">
        <f t="shared" si="1145"/>
        <v>0</v>
      </c>
      <c r="L7290" s="12">
        <f t="shared" si="1146"/>
        <v>41.810138214069298</v>
      </c>
      <c r="M7290" s="12">
        <f t="shared" si="1141"/>
        <v>41.810138214069298</v>
      </c>
      <c r="N7290" s="13"/>
    </row>
    <row r="7291" spans="1:14" x14ac:dyDescent="0.2">
      <c r="A7291" s="10" t="s">
        <v>7273</v>
      </c>
      <c r="B7291" s="6">
        <f>IF($C$10=2012,profiles!C7278,IF($C$10=2013,profiles!E7278,IF($C$10=2014,profiles!G7278,IF($C$10=2015,profiles!I7278,IF($C$10=2016,profiles!K7278)))))</f>
        <v>46.527999999999999</v>
      </c>
      <c r="C7291" s="6">
        <f>IF($C$10=2012,profiles!D7278,IF($C$10=2013,profiles!F7278,IF($C$10=2014,profiles!H7278,IF($C$10=2015,profiles!J7278,IF($C$10=2016,profiles!L7278)))))</f>
        <v>3.2253621990855505E-2</v>
      </c>
      <c r="D7291" s="11">
        <f t="shared" si="1142"/>
        <v>6.4507243981711007</v>
      </c>
      <c r="E7291" s="11">
        <f t="shared" si="1138"/>
        <v>0</v>
      </c>
      <c r="F7291" s="11">
        <f t="shared" si="1139"/>
        <v>6.4507243981711007</v>
      </c>
      <c r="G7291" s="11">
        <f t="shared" si="1140"/>
        <v>40.077275601828902</v>
      </c>
      <c r="H7291" s="12">
        <f t="shared" si="1143"/>
        <v>0</v>
      </c>
      <c r="I7291" s="12">
        <f t="shared" si="1137"/>
        <v>0</v>
      </c>
      <c r="J7291" s="12">
        <f t="shared" si="1144"/>
        <v>0</v>
      </c>
      <c r="K7291" s="12">
        <f t="shared" si="1145"/>
        <v>0</v>
      </c>
      <c r="L7291" s="12">
        <f t="shared" si="1146"/>
        <v>40.077275601828902</v>
      </c>
      <c r="M7291" s="12">
        <f t="shared" si="1141"/>
        <v>40.077275601828902</v>
      </c>
      <c r="N7291" s="13"/>
    </row>
    <row r="7292" spans="1:14" x14ac:dyDescent="0.2">
      <c r="A7292" s="10" t="s">
        <v>7274</v>
      </c>
      <c r="B7292" s="6">
        <f>IF($C$10=2012,profiles!C7279,IF($C$10=2013,profiles!E7279,IF($C$10=2014,profiles!G7279,IF($C$10=2015,profiles!I7279,IF($C$10=2016,profiles!K7279)))))</f>
        <v>45.533999999999999</v>
      </c>
      <c r="C7292" s="6">
        <f>IF($C$10=2012,profiles!D7279,IF($C$10=2013,profiles!F7279,IF($C$10=2014,profiles!H7279,IF($C$10=2015,profiles!J7279,IF($C$10=2016,profiles!L7279)))))</f>
        <v>3.5861841018013554E-2</v>
      </c>
      <c r="D7292" s="11">
        <f t="shared" si="1142"/>
        <v>7.1723682036027112</v>
      </c>
      <c r="E7292" s="11">
        <f t="shared" si="1138"/>
        <v>0</v>
      </c>
      <c r="F7292" s="11">
        <f t="shared" si="1139"/>
        <v>7.1723682036027112</v>
      </c>
      <c r="G7292" s="11">
        <f t="shared" si="1140"/>
        <v>38.36163179639729</v>
      </c>
      <c r="H7292" s="12">
        <f t="shared" si="1143"/>
        <v>0</v>
      </c>
      <c r="I7292" s="12">
        <f t="shared" si="1137"/>
        <v>0</v>
      </c>
      <c r="J7292" s="12">
        <f t="shared" si="1144"/>
        <v>0</v>
      </c>
      <c r="K7292" s="12">
        <f t="shared" si="1145"/>
        <v>0</v>
      </c>
      <c r="L7292" s="12">
        <f t="shared" si="1146"/>
        <v>38.36163179639729</v>
      </c>
      <c r="M7292" s="12">
        <f t="shared" si="1141"/>
        <v>38.36163179639729</v>
      </c>
      <c r="N7292" s="13"/>
    </row>
    <row r="7293" spans="1:14" x14ac:dyDescent="0.2">
      <c r="A7293" s="10" t="s">
        <v>7275</v>
      </c>
      <c r="B7293" s="6">
        <f>IF($C$10=2012,profiles!C7280,IF($C$10=2013,profiles!E7280,IF($C$10=2014,profiles!G7280,IF($C$10=2015,profiles!I7280,IF($C$10=2016,profiles!K7280)))))</f>
        <v>45.838000000000001</v>
      </c>
      <c r="C7293" s="6">
        <f>IF($C$10=2012,profiles!D7280,IF($C$10=2013,profiles!F7280,IF($C$10=2014,profiles!H7280,IF($C$10=2015,profiles!J7280,IF($C$10=2016,profiles!L7280)))))</f>
        <v>3.8161736352118107E-2</v>
      </c>
      <c r="D7293" s="11">
        <f t="shared" si="1142"/>
        <v>7.6323472704236215</v>
      </c>
      <c r="E7293" s="11">
        <f t="shared" si="1138"/>
        <v>0</v>
      </c>
      <c r="F7293" s="11">
        <f t="shared" si="1139"/>
        <v>7.6323472704236215</v>
      </c>
      <c r="G7293" s="11">
        <f t="shared" si="1140"/>
        <v>38.205652729576379</v>
      </c>
      <c r="H7293" s="12">
        <f t="shared" si="1143"/>
        <v>0</v>
      </c>
      <c r="I7293" s="12">
        <f t="shared" si="1137"/>
        <v>0</v>
      </c>
      <c r="J7293" s="12">
        <f t="shared" si="1144"/>
        <v>0</v>
      </c>
      <c r="K7293" s="12">
        <f t="shared" si="1145"/>
        <v>0</v>
      </c>
      <c r="L7293" s="12">
        <f t="shared" si="1146"/>
        <v>38.205652729576379</v>
      </c>
      <c r="M7293" s="12">
        <f t="shared" si="1141"/>
        <v>38.205652729576379</v>
      </c>
      <c r="N7293" s="13"/>
    </row>
    <row r="7294" spans="1:14" x14ac:dyDescent="0.2">
      <c r="A7294" s="10" t="s">
        <v>7276</v>
      </c>
      <c r="B7294" s="6">
        <f>IF($C$10=2012,profiles!C7281,IF($C$10=2013,profiles!E7281,IF($C$10=2014,profiles!G7281,IF($C$10=2015,profiles!I7281,IF($C$10=2016,profiles!K7281)))))</f>
        <v>47.430999999999997</v>
      </c>
      <c r="C7294" s="6">
        <f>IF($C$10=2012,profiles!D7281,IF($C$10=2013,profiles!F7281,IF($C$10=2014,profiles!H7281,IF($C$10=2015,profiles!J7281,IF($C$10=2016,profiles!L7281)))))</f>
        <v>3.7693494188288434E-2</v>
      </c>
      <c r="D7294" s="11">
        <f t="shared" si="1142"/>
        <v>7.5386988376576873</v>
      </c>
      <c r="E7294" s="11">
        <f t="shared" si="1138"/>
        <v>0</v>
      </c>
      <c r="F7294" s="11">
        <f t="shared" si="1139"/>
        <v>7.5386988376576873</v>
      </c>
      <c r="G7294" s="11">
        <f t="shared" si="1140"/>
        <v>39.892301162342306</v>
      </c>
      <c r="H7294" s="12">
        <f t="shared" si="1143"/>
        <v>0</v>
      </c>
      <c r="I7294" s="12">
        <f t="shared" si="1137"/>
        <v>0</v>
      </c>
      <c r="J7294" s="12">
        <f t="shared" si="1144"/>
        <v>0</v>
      </c>
      <c r="K7294" s="12">
        <f t="shared" si="1145"/>
        <v>0</v>
      </c>
      <c r="L7294" s="12">
        <f t="shared" si="1146"/>
        <v>39.892301162342306</v>
      </c>
      <c r="M7294" s="12">
        <f t="shared" si="1141"/>
        <v>39.892301162342306</v>
      </c>
      <c r="N7294" s="13"/>
    </row>
    <row r="7295" spans="1:14" x14ac:dyDescent="0.2">
      <c r="A7295" s="10" t="s">
        <v>7277</v>
      </c>
      <c r="B7295" s="6">
        <f>IF($C$10=2012,profiles!C7282,IF($C$10=2013,profiles!E7282,IF($C$10=2014,profiles!G7282,IF($C$10=2015,profiles!I7282,IF($C$10=2016,profiles!K7282)))))</f>
        <v>50.781999999999996</v>
      </c>
      <c r="C7295" s="6">
        <f>IF($C$10=2012,profiles!D7282,IF($C$10=2013,profiles!F7282,IF($C$10=2014,profiles!H7282,IF($C$10=2015,profiles!J7282,IF($C$10=2016,profiles!L7282)))))</f>
        <v>3.839585743403294E-2</v>
      </c>
      <c r="D7295" s="11">
        <f t="shared" si="1142"/>
        <v>7.6791714868065881</v>
      </c>
      <c r="E7295" s="11">
        <f t="shared" si="1138"/>
        <v>0</v>
      </c>
      <c r="F7295" s="11">
        <f t="shared" si="1139"/>
        <v>7.6791714868065881</v>
      </c>
      <c r="G7295" s="11">
        <f t="shared" si="1140"/>
        <v>43.102828513193408</v>
      </c>
      <c r="H7295" s="12">
        <f t="shared" si="1143"/>
        <v>0</v>
      </c>
      <c r="I7295" s="12">
        <f t="shared" si="1137"/>
        <v>0</v>
      </c>
      <c r="J7295" s="12">
        <f t="shared" si="1144"/>
        <v>0</v>
      </c>
      <c r="K7295" s="12">
        <f t="shared" si="1145"/>
        <v>0</v>
      </c>
      <c r="L7295" s="12">
        <f t="shared" si="1146"/>
        <v>43.102828513193408</v>
      </c>
      <c r="M7295" s="12">
        <f t="shared" si="1141"/>
        <v>43.102828513193408</v>
      </c>
      <c r="N7295" s="13"/>
    </row>
    <row r="7296" spans="1:14" x14ac:dyDescent="0.2">
      <c r="A7296" s="10" t="s">
        <v>7278</v>
      </c>
      <c r="B7296" s="6">
        <f>IF($C$10=2012,profiles!C7283,IF($C$10=2013,profiles!E7283,IF($C$10=2014,profiles!G7283,IF($C$10=2015,profiles!I7283,IF($C$10=2016,profiles!K7283)))))</f>
        <v>57.853000000000002</v>
      </c>
      <c r="C7296" s="6">
        <f>IF($C$10=2012,profiles!D7283,IF($C$10=2013,profiles!F7283,IF($C$10=2014,profiles!H7283,IF($C$10=2015,profiles!J7283,IF($C$10=2016,profiles!L7283)))))</f>
        <v>4.2100479259626511E-2</v>
      </c>
      <c r="D7296" s="11">
        <f t="shared" si="1142"/>
        <v>8.4200958519253017</v>
      </c>
      <c r="E7296" s="11">
        <f t="shared" si="1138"/>
        <v>0</v>
      </c>
      <c r="F7296" s="11">
        <f t="shared" si="1139"/>
        <v>8.4200958519253017</v>
      </c>
      <c r="G7296" s="11">
        <f t="shared" si="1140"/>
        <v>49.432904148074698</v>
      </c>
      <c r="H7296" s="12">
        <f t="shared" si="1143"/>
        <v>0</v>
      </c>
      <c r="I7296" s="12">
        <f t="shared" si="1137"/>
        <v>0</v>
      </c>
      <c r="J7296" s="12">
        <f t="shared" si="1144"/>
        <v>0</v>
      </c>
      <c r="K7296" s="12">
        <f t="shared" si="1145"/>
        <v>0</v>
      </c>
      <c r="L7296" s="12">
        <f t="shared" si="1146"/>
        <v>49.432904148074698</v>
      </c>
      <c r="M7296" s="12">
        <f t="shared" si="1141"/>
        <v>49.432904148074698</v>
      </c>
      <c r="N7296" s="13"/>
    </row>
    <row r="7297" spans="1:14" x14ac:dyDescent="0.2">
      <c r="A7297" s="10" t="s">
        <v>7279</v>
      </c>
      <c r="B7297" s="6">
        <f>IF($C$10=2012,profiles!C7284,IF($C$10=2013,profiles!E7284,IF($C$10=2014,profiles!G7284,IF($C$10=2015,profiles!I7284,IF($C$10=2016,profiles!K7284)))))</f>
        <v>63.113999999999997</v>
      </c>
      <c r="C7297" s="6">
        <f>IF($C$10=2012,profiles!D7284,IF($C$10=2013,profiles!F7284,IF($C$10=2014,profiles!H7284,IF($C$10=2015,profiles!J7284,IF($C$10=2016,profiles!L7284)))))</f>
        <v>4.5047650526083845E-2</v>
      </c>
      <c r="D7297" s="11">
        <f t="shared" si="1142"/>
        <v>9.0095301052167684</v>
      </c>
      <c r="E7297" s="11">
        <f t="shared" si="1138"/>
        <v>0</v>
      </c>
      <c r="F7297" s="11">
        <f t="shared" si="1139"/>
        <v>9.0095301052167684</v>
      </c>
      <c r="G7297" s="11">
        <f t="shared" si="1140"/>
        <v>54.104469894783229</v>
      </c>
      <c r="H7297" s="12">
        <f t="shared" si="1143"/>
        <v>0</v>
      </c>
      <c r="I7297" s="12">
        <f t="shared" si="1137"/>
        <v>0</v>
      </c>
      <c r="J7297" s="12">
        <f t="shared" si="1144"/>
        <v>0</v>
      </c>
      <c r="K7297" s="12">
        <f t="shared" si="1145"/>
        <v>0</v>
      </c>
      <c r="L7297" s="12">
        <f t="shared" si="1146"/>
        <v>54.104469894783229</v>
      </c>
      <c r="M7297" s="12">
        <f t="shared" si="1141"/>
        <v>54.104469894783229</v>
      </c>
      <c r="N7297" s="13"/>
    </row>
    <row r="7298" spans="1:14" x14ac:dyDescent="0.2">
      <c r="A7298" s="10" t="s">
        <v>7280</v>
      </c>
      <c r="B7298" s="6">
        <f>IF($C$10=2012,profiles!C7285,IF($C$10=2013,profiles!E7285,IF($C$10=2014,profiles!G7285,IF($C$10=2015,profiles!I7285,IF($C$10=2016,profiles!K7285)))))</f>
        <v>65.924000000000007</v>
      </c>
      <c r="C7298" s="6">
        <f>IF($C$10=2012,profiles!D7285,IF($C$10=2013,profiles!F7285,IF($C$10=2014,profiles!H7285,IF($C$10=2015,profiles!J7285,IF($C$10=2016,profiles!L7285)))))</f>
        <v>7.1324299013937095E-2</v>
      </c>
      <c r="D7298" s="11">
        <f t="shared" si="1142"/>
        <v>14.264859802787418</v>
      </c>
      <c r="E7298" s="11">
        <f t="shared" si="1138"/>
        <v>0</v>
      </c>
      <c r="F7298" s="11">
        <f t="shared" si="1139"/>
        <v>14.264859802787418</v>
      </c>
      <c r="G7298" s="11">
        <f t="shared" si="1140"/>
        <v>51.659140197212587</v>
      </c>
      <c r="H7298" s="12">
        <f t="shared" si="1143"/>
        <v>0</v>
      </c>
      <c r="I7298" s="12">
        <f t="shared" si="1137"/>
        <v>0</v>
      </c>
      <c r="J7298" s="12">
        <f t="shared" si="1144"/>
        <v>0</v>
      </c>
      <c r="K7298" s="12">
        <f t="shared" si="1145"/>
        <v>0</v>
      </c>
      <c r="L7298" s="12">
        <f t="shared" si="1146"/>
        <v>51.659140197212587</v>
      </c>
      <c r="M7298" s="12">
        <f t="shared" si="1141"/>
        <v>51.659140197212587</v>
      </c>
      <c r="N7298" s="13"/>
    </row>
    <row r="7299" spans="1:14" x14ac:dyDescent="0.2">
      <c r="A7299" s="10" t="s">
        <v>7281</v>
      </c>
      <c r="B7299" s="6">
        <f>IF($C$10=2012,profiles!C7286,IF($C$10=2013,profiles!E7286,IF($C$10=2014,profiles!G7286,IF($C$10=2015,profiles!I7286,IF($C$10=2016,profiles!K7286)))))</f>
        <v>66.549000000000007</v>
      </c>
      <c r="C7299" s="6">
        <f>IF($C$10=2012,profiles!D7286,IF($C$10=2013,profiles!F7286,IF($C$10=2014,profiles!H7286,IF($C$10=2015,profiles!J7286,IF($C$10=2016,profiles!L7286)))))</f>
        <v>0.10441800253401641</v>
      </c>
      <c r="D7299" s="11">
        <f t="shared" si="1142"/>
        <v>20.883600506803283</v>
      </c>
      <c r="E7299" s="11">
        <f t="shared" si="1138"/>
        <v>0</v>
      </c>
      <c r="F7299" s="11">
        <f t="shared" si="1139"/>
        <v>20.883600506803283</v>
      </c>
      <c r="G7299" s="11">
        <f t="shared" si="1140"/>
        <v>45.665399493196723</v>
      </c>
      <c r="H7299" s="12">
        <f t="shared" si="1143"/>
        <v>0</v>
      </c>
      <c r="I7299" s="12">
        <f t="shared" si="1137"/>
        <v>0</v>
      </c>
      <c r="J7299" s="12">
        <f t="shared" si="1144"/>
        <v>0</v>
      </c>
      <c r="K7299" s="12">
        <f t="shared" si="1145"/>
        <v>0</v>
      </c>
      <c r="L7299" s="12">
        <f t="shared" si="1146"/>
        <v>45.665399493196723</v>
      </c>
      <c r="M7299" s="12">
        <f t="shared" si="1141"/>
        <v>45.665399493196723</v>
      </c>
      <c r="N7299" s="13"/>
    </row>
    <row r="7300" spans="1:14" x14ac:dyDescent="0.2">
      <c r="A7300" s="10" t="s">
        <v>7282</v>
      </c>
      <c r="B7300" s="6">
        <f>IF($C$10=2012,profiles!C7287,IF($C$10=2013,profiles!E7287,IF($C$10=2014,profiles!G7287,IF($C$10=2015,profiles!I7287,IF($C$10=2016,profiles!K7287)))))</f>
        <v>67.644999999999996</v>
      </c>
      <c r="C7300" s="6">
        <f>IF($C$10=2012,profiles!D7287,IF($C$10=2013,profiles!F7287,IF($C$10=2014,profiles!H7287,IF($C$10=2015,profiles!J7287,IF($C$10=2016,profiles!L7287)))))</f>
        <v>0.12142621054371178</v>
      </c>
      <c r="D7300" s="11">
        <f t="shared" si="1142"/>
        <v>24.285242108742356</v>
      </c>
      <c r="E7300" s="11">
        <f t="shared" si="1138"/>
        <v>0</v>
      </c>
      <c r="F7300" s="11">
        <f t="shared" si="1139"/>
        <v>24.285242108742356</v>
      </c>
      <c r="G7300" s="11">
        <f t="shared" si="1140"/>
        <v>43.359757891257644</v>
      </c>
      <c r="H7300" s="12">
        <f t="shared" si="1143"/>
        <v>0</v>
      </c>
      <c r="I7300" s="12">
        <f t="shared" si="1137"/>
        <v>0</v>
      </c>
      <c r="J7300" s="12">
        <f t="shared" si="1144"/>
        <v>0</v>
      </c>
      <c r="K7300" s="12">
        <f t="shared" si="1145"/>
        <v>0</v>
      </c>
      <c r="L7300" s="12">
        <f t="shared" si="1146"/>
        <v>43.359757891257644</v>
      </c>
      <c r="M7300" s="12">
        <f t="shared" si="1141"/>
        <v>43.359757891257644</v>
      </c>
      <c r="N7300" s="13"/>
    </row>
    <row r="7301" spans="1:14" x14ac:dyDescent="0.2">
      <c r="A7301" s="10" t="s">
        <v>7283</v>
      </c>
      <c r="B7301" s="6">
        <f>IF($C$10=2012,profiles!C7288,IF($C$10=2013,profiles!E7288,IF($C$10=2014,profiles!G7288,IF($C$10=2015,profiles!I7288,IF($C$10=2016,profiles!K7288)))))</f>
        <v>68.432000000000002</v>
      </c>
      <c r="C7301" s="6">
        <f>IF($C$10=2012,profiles!D7288,IF($C$10=2013,profiles!F7288,IF($C$10=2014,profiles!H7288,IF($C$10=2015,profiles!J7288,IF($C$10=2016,profiles!L7288)))))</f>
        <v>0.14179474467030243</v>
      </c>
      <c r="D7301" s="11">
        <f t="shared" si="1142"/>
        <v>28.358948934060486</v>
      </c>
      <c r="E7301" s="11">
        <f t="shared" si="1138"/>
        <v>0</v>
      </c>
      <c r="F7301" s="11">
        <f t="shared" si="1139"/>
        <v>28.358948934060486</v>
      </c>
      <c r="G7301" s="11">
        <f t="shared" si="1140"/>
        <v>40.073051065939516</v>
      </c>
      <c r="H7301" s="12">
        <f t="shared" si="1143"/>
        <v>0</v>
      </c>
      <c r="I7301" s="12">
        <f t="shared" si="1137"/>
        <v>0</v>
      </c>
      <c r="J7301" s="12">
        <f t="shared" si="1144"/>
        <v>0</v>
      </c>
      <c r="K7301" s="12">
        <f t="shared" si="1145"/>
        <v>0</v>
      </c>
      <c r="L7301" s="12">
        <f t="shared" si="1146"/>
        <v>40.073051065939516</v>
      </c>
      <c r="M7301" s="12">
        <f t="shared" si="1141"/>
        <v>40.073051065939516</v>
      </c>
      <c r="N7301" s="13"/>
    </row>
    <row r="7302" spans="1:14" x14ac:dyDescent="0.2">
      <c r="A7302" s="10" t="s">
        <v>7284</v>
      </c>
      <c r="B7302" s="6">
        <f>IF($C$10=2012,profiles!C7289,IF($C$10=2013,profiles!E7289,IF($C$10=2014,profiles!G7289,IF($C$10=2015,profiles!I7289,IF($C$10=2016,profiles!K7289)))))</f>
        <v>67.317999999999998</v>
      </c>
      <c r="C7302" s="6">
        <f>IF($C$10=2012,profiles!D7289,IF($C$10=2013,profiles!F7289,IF($C$10=2014,profiles!H7289,IF($C$10=2015,profiles!J7289,IF($C$10=2016,profiles!L7289)))))</f>
        <v>0.15179309205090069</v>
      </c>
      <c r="D7302" s="11">
        <f t="shared" si="1142"/>
        <v>30.358618410180139</v>
      </c>
      <c r="E7302" s="11">
        <f t="shared" si="1138"/>
        <v>0</v>
      </c>
      <c r="F7302" s="11">
        <f t="shared" si="1139"/>
        <v>30.358618410180139</v>
      </c>
      <c r="G7302" s="11">
        <f t="shared" si="1140"/>
        <v>36.959381589819856</v>
      </c>
      <c r="H7302" s="12">
        <f t="shared" si="1143"/>
        <v>0</v>
      </c>
      <c r="I7302" s="12">
        <f t="shared" si="1137"/>
        <v>0</v>
      </c>
      <c r="J7302" s="12">
        <f t="shared" si="1144"/>
        <v>0</v>
      </c>
      <c r="K7302" s="12">
        <f t="shared" si="1145"/>
        <v>0</v>
      </c>
      <c r="L7302" s="12">
        <f t="shared" si="1146"/>
        <v>36.959381589819856</v>
      </c>
      <c r="M7302" s="12">
        <f t="shared" si="1141"/>
        <v>36.959381589819856</v>
      </c>
      <c r="N7302" s="13"/>
    </row>
    <row r="7303" spans="1:14" x14ac:dyDescent="0.2">
      <c r="A7303" s="10" t="s">
        <v>7285</v>
      </c>
      <c r="B7303" s="6">
        <f>IF($C$10=2012,profiles!C7290,IF($C$10=2013,profiles!E7290,IF($C$10=2014,profiles!G7290,IF($C$10=2015,profiles!I7290,IF($C$10=2016,profiles!K7290)))))</f>
        <v>65.451999999999998</v>
      </c>
      <c r="C7303" s="6">
        <f>IF($C$10=2012,profiles!D7290,IF($C$10=2013,profiles!F7290,IF($C$10=2014,profiles!H7290,IF($C$10=2015,profiles!J7290,IF($C$10=2016,profiles!L7290)))))</f>
        <v>0.13820029747149232</v>
      </c>
      <c r="D7303" s="11">
        <f t="shared" si="1142"/>
        <v>27.640059494298463</v>
      </c>
      <c r="E7303" s="11">
        <f t="shared" si="1138"/>
        <v>0</v>
      </c>
      <c r="F7303" s="11">
        <f t="shared" si="1139"/>
        <v>27.640059494298463</v>
      </c>
      <c r="G7303" s="11">
        <f t="shared" si="1140"/>
        <v>37.811940505701536</v>
      </c>
      <c r="H7303" s="12">
        <f t="shared" si="1143"/>
        <v>0</v>
      </c>
      <c r="I7303" s="12">
        <f t="shared" si="1137"/>
        <v>0</v>
      </c>
      <c r="J7303" s="12">
        <f t="shared" si="1144"/>
        <v>0</v>
      </c>
      <c r="K7303" s="12">
        <f t="shared" si="1145"/>
        <v>0</v>
      </c>
      <c r="L7303" s="12">
        <f t="shared" si="1146"/>
        <v>37.811940505701536</v>
      </c>
      <c r="M7303" s="12">
        <f t="shared" si="1141"/>
        <v>37.811940505701536</v>
      </c>
      <c r="N7303" s="13"/>
    </row>
    <row r="7304" spans="1:14" x14ac:dyDescent="0.2">
      <c r="A7304" s="10" t="s">
        <v>7286</v>
      </c>
      <c r="B7304" s="6">
        <f>IF($C$10=2012,profiles!C7291,IF($C$10=2013,profiles!E7291,IF($C$10=2014,profiles!G7291,IF($C$10=2015,profiles!I7291,IF($C$10=2016,profiles!K7291)))))</f>
        <v>63.837000000000003</v>
      </c>
      <c r="C7304" s="6">
        <f>IF($C$10=2012,profiles!D7291,IF($C$10=2013,profiles!F7291,IF($C$10=2014,profiles!H7291,IF($C$10=2015,profiles!J7291,IF($C$10=2016,profiles!L7291)))))</f>
        <v>0.10323362529609431</v>
      </c>
      <c r="D7304" s="11">
        <f t="shared" si="1142"/>
        <v>20.646725059218863</v>
      </c>
      <c r="E7304" s="11">
        <f t="shared" si="1138"/>
        <v>0</v>
      </c>
      <c r="F7304" s="11">
        <f t="shared" si="1139"/>
        <v>20.646725059218863</v>
      </c>
      <c r="G7304" s="11">
        <f t="shared" si="1140"/>
        <v>43.190274940781137</v>
      </c>
      <c r="H7304" s="12">
        <f t="shared" si="1143"/>
        <v>0</v>
      </c>
      <c r="I7304" s="12">
        <f t="shared" si="1137"/>
        <v>0</v>
      </c>
      <c r="J7304" s="12">
        <f t="shared" si="1144"/>
        <v>0</v>
      </c>
      <c r="K7304" s="12">
        <f t="shared" si="1145"/>
        <v>0</v>
      </c>
      <c r="L7304" s="12">
        <f t="shared" si="1146"/>
        <v>43.190274940781137</v>
      </c>
      <c r="M7304" s="12">
        <f t="shared" si="1141"/>
        <v>43.190274940781137</v>
      </c>
      <c r="N7304" s="13"/>
    </row>
    <row r="7305" spans="1:14" x14ac:dyDescent="0.2">
      <c r="A7305" s="10" t="s">
        <v>7287</v>
      </c>
      <c r="B7305" s="6">
        <f>IF($C$10=2012,profiles!C7292,IF($C$10=2013,profiles!E7292,IF($C$10=2014,profiles!G7292,IF($C$10=2015,profiles!I7292,IF($C$10=2016,profiles!K7292)))))</f>
        <v>62.628</v>
      </c>
      <c r="C7305" s="6">
        <f>IF($C$10=2012,profiles!D7292,IF($C$10=2013,profiles!F7292,IF($C$10=2014,profiles!H7292,IF($C$10=2015,profiles!J7292,IF($C$10=2016,profiles!L7292)))))</f>
        <v>6.1807965625516444E-2</v>
      </c>
      <c r="D7305" s="11">
        <f t="shared" si="1142"/>
        <v>12.361593125103289</v>
      </c>
      <c r="E7305" s="11">
        <f t="shared" si="1138"/>
        <v>0</v>
      </c>
      <c r="F7305" s="11">
        <f t="shared" si="1139"/>
        <v>12.361593125103289</v>
      </c>
      <c r="G7305" s="11">
        <f t="shared" si="1140"/>
        <v>50.26640687489671</v>
      </c>
      <c r="H7305" s="12">
        <f t="shared" si="1143"/>
        <v>0</v>
      </c>
      <c r="I7305" s="12">
        <f t="shared" si="1137"/>
        <v>0</v>
      </c>
      <c r="J7305" s="12">
        <f t="shared" si="1144"/>
        <v>0</v>
      </c>
      <c r="K7305" s="12">
        <f t="shared" si="1145"/>
        <v>0</v>
      </c>
      <c r="L7305" s="12">
        <f t="shared" si="1146"/>
        <v>50.26640687489671</v>
      </c>
      <c r="M7305" s="12">
        <f t="shared" si="1141"/>
        <v>50.26640687489671</v>
      </c>
      <c r="N7305" s="13"/>
    </row>
    <row r="7306" spans="1:14" x14ac:dyDescent="0.2">
      <c r="A7306" s="10" t="s">
        <v>7288</v>
      </c>
      <c r="B7306" s="6">
        <f>IF($C$10=2012,profiles!C7293,IF($C$10=2013,profiles!E7293,IF($C$10=2014,profiles!G7293,IF($C$10=2015,profiles!I7293,IF($C$10=2016,profiles!K7293)))))</f>
        <v>62.95</v>
      </c>
      <c r="C7306" s="6">
        <f>IF($C$10=2012,profiles!D7293,IF($C$10=2013,profiles!F7293,IF($C$10=2014,profiles!H7293,IF($C$10=2015,profiles!J7293,IF($C$10=2016,profiles!L7293)))))</f>
        <v>3.612350575662425E-2</v>
      </c>
      <c r="D7306" s="11">
        <f t="shared" si="1142"/>
        <v>7.22470115132485</v>
      </c>
      <c r="E7306" s="11">
        <f t="shared" si="1138"/>
        <v>0</v>
      </c>
      <c r="F7306" s="11">
        <f t="shared" si="1139"/>
        <v>7.22470115132485</v>
      </c>
      <c r="G7306" s="11">
        <f t="shared" si="1140"/>
        <v>55.725298848675152</v>
      </c>
      <c r="H7306" s="12">
        <f t="shared" si="1143"/>
        <v>0</v>
      </c>
      <c r="I7306" s="12">
        <f t="shared" si="1137"/>
        <v>0</v>
      </c>
      <c r="J7306" s="12">
        <f t="shared" si="1144"/>
        <v>0</v>
      </c>
      <c r="K7306" s="12">
        <f t="shared" si="1145"/>
        <v>0</v>
      </c>
      <c r="L7306" s="12">
        <f t="shared" si="1146"/>
        <v>55.725298848675152</v>
      </c>
      <c r="M7306" s="12">
        <f t="shared" si="1141"/>
        <v>55.725298848675152</v>
      </c>
      <c r="N7306" s="13"/>
    </row>
    <row r="7307" spans="1:14" x14ac:dyDescent="0.2">
      <c r="A7307" s="10" t="s">
        <v>7289</v>
      </c>
      <c r="B7307" s="6">
        <f>IF($C$10=2012,profiles!C7294,IF($C$10=2013,profiles!E7294,IF($C$10=2014,profiles!G7294,IF($C$10=2015,profiles!I7294,IF($C$10=2016,profiles!K7294)))))</f>
        <v>67.268000000000001</v>
      </c>
      <c r="C7307" s="6">
        <f>IF($C$10=2012,profiles!D7294,IF($C$10=2013,profiles!F7294,IF($C$10=2014,profiles!H7294,IF($C$10=2015,profiles!J7294,IF($C$10=2016,profiles!L7294)))))</f>
        <v>3.9442516388475735E-2</v>
      </c>
      <c r="D7307" s="11">
        <f t="shared" si="1142"/>
        <v>7.8885032776951469</v>
      </c>
      <c r="E7307" s="11">
        <f t="shared" si="1138"/>
        <v>0</v>
      </c>
      <c r="F7307" s="11">
        <f t="shared" si="1139"/>
        <v>7.8885032776951469</v>
      </c>
      <c r="G7307" s="11">
        <f t="shared" si="1140"/>
        <v>59.37949672230485</v>
      </c>
      <c r="H7307" s="12">
        <f t="shared" si="1143"/>
        <v>0</v>
      </c>
      <c r="I7307" s="12">
        <f t="shared" si="1137"/>
        <v>0</v>
      </c>
      <c r="J7307" s="12">
        <f t="shared" si="1144"/>
        <v>0</v>
      </c>
      <c r="K7307" s="12">
        <f t="shared" si="1145"/>
        <v>0</v>
      </c>
      <c r="L7307" s="12">
        <f t="shared" si="1146"/>
        <v>59.37949672230485</v>
      </c>
      <c r="M7307" s="12">
        <f t="shared" si="1141"/>
        <v>59.37949672230485</v>
      </c>
      <c r="N7307" s="13"/>
    </row>
    <row r="7308" spans="1:14" x14ac:dyDescent="0.2">
      <c r="A7308" s="10" t="s">
        <v>7290</v>
      </c>
      <c r="B7308" s="6">
        <f>IF($C$10=2012,profiles!C7295,IF($C$10=2013,profiles!E7295,IF($C$10=2014,profiles!G7295,IF($C$10=2015,profiles!I7295,IF($C$10=2016,profiles!K7295)))))</f>
        <v>67.632000000000005</v>
      </c>
      <c r="C7308" s="6">
        <f>IF($C$10=2012,profiles!D7295,IF($C$10=2013,profiles!F7295,IF($C$10=2014,profiles!H7295,IF($C$10=2015,profiles!J7295,IF($C$10=2016,profiles!L7295)))))</f>
        <v>5.015699884316642E-2</v>
      </c>
      <c r="D7308" s="11">
        <f t="shared" si="1142"/>
        <v>10.031399768633284</v>
      </c>
      <c r="E7308" s="11">
        <f t="shared" si="1138"/>
        <v>0</v>
      </c>
      <c r="F7308" s="11">
        <f t="shared" si="1139"/>
        <v>10.031399768633284</v>
      </c>
      <c r="G7308" s="11">
        <f t="shared" si="1140"/>
        <v>57.60060023136672</v>
      </c>
      <c r="H7308" s="12">
        <f t="shared" si="1143"/>
        <v>0</v>
      </c>
      <c r="I7308" s="12">
        <f t="shared" si="1137"/>
        <v>0</v>
      </c>
      <c r="J7308" s="12">
        <f t="shared" si="1144"/>
        <v>0</v>
      </c>
      <c r="K7308" s="12">
        <f t="shared" si="1145"/>
        <v>0</v>
      </c>
      <c r="L7308" s="12">
        <f t="shared" si="1146"/>
        <v>57.60060023136672</v>
      </c>
      <c r="M7308" s="12">
        <f t="shared" si="1141"/>
        <v>57.60060023136672</v>
      </c>
      <c r="N7308" s="13"/>
    </row>
    <row r="7309" spans="1:14" x14ac:dyDescent="0.2">
      <c r="A7309" s="10" t="s">
        <v>7291</v>
      </c>
      <c r="B7309" s="6">
        <f>IF($C$10=2012,profiles!C7296,IF($C$10=2013,profiles!E7296,IF($C$10=2014,profiles!G7296,IF($C$10=2015,profiles!I7296,IF($C$10=2016,profiles!K7296)))))</f>
        <v>65.203000000000003</v>
      </c>
      <c r="C7309" s="6">
        <f>IF($C$10=2012,profiles!D7296,IF($C$10=2013,profiles!F7296,IF($C$10=2014,profiles!H7296,IF($C$10=2015,profiles!J7296,IF($C$10=2016,profiles!L7296)))))</f>
        <v>5.9521842119759819E-2</v>
      </c>
      <c r="D7309" s="11">
        <f t="shared" si="1142"/>
        <v>11.904368423951963</v>
      </c>
      <c r="E7309" s="11">
        <f t="shared" si="1138"/>
        <v>0</v>
      </c>
      <c r="F7309" s="11">
        <f t="shared" si="1139"/>
        <v>11.904368423951963</v>
      </c>
      <c r="G7309" s="11">
        <f t="shared" si="1140"/>
        <v>53.298631576048038</v>
      </c>
      <c r="H7309" s="12">
        <f t="shared" si="1143"/>
        <v>0</v>
      </c>
      <c r="I7309" s="12">
        <f t="shared" si="1137"/>
        <v>0</v>
      </c>
      <c r="J7309" s="12">
        <f t="shared" si="1144"/>
        <v>0</v>
      </c>
      <c r="K7309" s="12">
        <f t="shared" si="1145"/>
        <v>0</v>
      </c>
      <c r="L7309" s="12">
        <f t="shared" si="1146"/>
        <v>53.298631576048038</v>
      </c>
      <c r="M7309" s="12">
        <f t="shared" si="1141"/>
        <v>53.298631576048038</v>
      </c>
      <c r="N7309" s="13"/>
    </row>
    <row r="7310" spans="1:14" x14ac:dyDescent="0.2">
      <c r="A7310" s="10" t="s">
        <v>7292</v>
      </c>
      <c r="B7310" s="6">
        <f>IF($C$10=2012,profiles!C7297,IF($C$10=2013,profiles!E7297,IF($C$10=2014,profiles!G7297,IF($C$10=2015,profiles!I7297,IF($C$10=2016,profiles!K7297)))))</f>
        <v>61.142000000000003</v>
      </c>
      <c r="C7310" s="6">
        <f>IF($C$10=2012,profiles!D7297,IF($C$10=2013,profiles!F7297,IF($C$10=2014,profiles!H7297,IF($C$10=2015,profiles!J7297,IF($C$10=2016,profiles!L7297)))))</f>
        <v>6.1725334655428857E-2</v>
      </c>
      <c r="D7310" s="11">
        <f t="shared" si="1142"/>
        <v>12.345066931085771</v>
      </c>
      <c r="E7310" s="11">
        <f t="shared" si="1138"/>
        <v>0</v>
      </c>
      <c r="F7310" s="11">
        <f t="shared" si="1139"/>
        <v>12.345066931085771</v>
      </c>
      <c r="G7310" s="11">
        <f t="shared" si="1140"/>
        <v>48.796933068914228</v>
      </c>
      <c r="H7310" s="12">
        <f t="shared" si="1143"/>
        <v>0</v>
      </c>
      <c r="I7310" s="12">
        <f t="shared" si="1137"/>
        <v>0</v>
      </c>
      <c r="J7310" s="12">
        <f t="shared" si="1144"/>
        <v>0</v>
      </c>
      <c r="K7310" s="12">
        <f t="shared" si="1145"/>
        <v>0</v>
      </c>
      <c r="L7310" s="12">
        <f t="shared" si="1146"/>
        <v>48.796933068914228</v>
      </c>
      <c r="M7310" s="12">
        <f t="shared" si="1141"/>
        <v>48.796933068914228</v>
      </c>
      <c r="N7310" s="13"/>
    </row>
    <row r="7311" spans="1:14" x14ac:dyDescent="0.2">
      <c r="A7311" s="10" t="s">
        <v>7293</v>
      </c>
      <c r="B7311" s="6">
        <f>IF($C$10=2012,profiles!C7298,IF($C$10=2013,profiles!E7298,IF($C$10=2014,profiles!G7298,IF($C$10=2015,profiles!I7298,IF($C$10=2016,profiles!K7298)))))</f>
        <v>57.265999999999998</v>
      </c>
      <c r="C7311" s="6">
        <f>IF($C$10=2012,profiles!D7298,IF($C$10=2013,profiles!F7298,IF($C$10=2014,profiles!H7298,IF($C$10=2015,profiles!J7298,IF($C$10=2016,profiles!L7298)))))</f>
        <v>6.3377954057180635E-2</v>
      </c>
      <c r="D7311" s="11">
        <f t="shared" si="1142"/>
        <v>12.675590811436127</v>
      </c>
      <c r="E7311" s="11">
        <f t="shared" si="1138"/>
        <v>0</v>
      </c>
      <c r="F7311" s="11">
        <f t="shared" si="1139"/>
        <v>12.675590811436127</v>
      </c>
      <c r="G7311" s="11">
        <f t="shared" si="1140"/>
        <v>44.590409188563868</v>
      </c>
      <c r="H7311" s="12">
        <f t="shared" si="1143"/>
        <v>0</v>
      </c>
      <c r="I7311" s="12">
        <f t="shared" si="1137"/>
        <v>0</v>
      </c>
      <c r="J7311" s="12">
        <f t="shared" si="1144"/>
        <v>0</v>
      </c>
      <c r="K7311" s="12">
        <f t="shared" si="1145"/>
        <v>0</v>
      </c>
      <c r="L7311" s="12">
        <f t="shared" si="1146"/>
        <v>44.590409188563868</v>
      </c>
      <c r="M7311" s="12">
        <f t="shared" si="1141"/>
        <v>44.590409188563868</v>
      </c>
      <c r="N7311" s="13"/>
    </row>
    <row r="7312" spans="1:14" x14ac:dyDescent="0.2">
      <c r="A7312" s="10" t="s">
        <v>7294</v>
      </c>
      <c r="B7312" s="6">
        <f>IF($C$10=2012,profiles!C7299,IF($C$10=2013,profiles!E7299,IF($C$10=2014,profiles!G7299,IF($C$10=2015,profiles!I7299,IF($C$10=2016,profiles!K7299)))))</f>
        <v>54.173999999999999</v>
      </c>
      <c r="C7312" s="6">
        <f>IF($C$10=2012,profiles!D7299,IF($C$10=2013,profiles!F7299,IF($C$10=2014,profiles!H7299,IF($C$10=2015,profiles!J7299,IF($C$10=2016,profiles!L7299)))))</f>
        <v>5.9039828127582218E-2</v>
      </c>
      <c r="D7312" s="11">
        <f t="shared" si="1142"/>
        <v>11.807965625516443</v>
      </c>
      <c r="E7312" s="11">
        <f t="shared" si="1138"/>
        <v>0</v>
      </c>
      <c r="F7312" s="11">
        <f t="shared" si="1139"/>
        <v>11.807965625516443</v>
      </c>
      <c r="G7312" s="11">
        <f t="shared" si="1140"/>
        <v>42.366034374483554</v>
      </c>
      <c r="H7312" s="12">
        <f t="shared" si="1143"/>
        <v>0</v>
      </c>
      <c r="I7312" s="12">
        <f t="shared" si="1137"/>
        <v>0</v>
      </c>
      <c r="J7312" s="12">
        <f t="shared" si="1144"/>
        <v>0</v>
      </c>
      <c r="K7312" s="12">
        <f t="shared" si="1145"/>
        <v>0</v>
      </c>
      <c r="L7312" s="12">
        <f t="shared" si="1146"/>
        <v>42.366034374483554</v>
      </c>
      <c r="M7312" s="12">
        <f t="shared" si="1141"/>
        <v>42.366034374483554</v>
      </c>
      <c r="N7312" s="13"/>
    </row>
    <row r="7313" spans="1:14" x14ac:dyDescent="0.2">
      <c r="A7313" s="10" t="s">
        <v>7295</v>
      </c>
      <c r="B7313" s="6">
        <f>IF($C$10=2012,profiles!C7300,IF($C$10=2013,profiles!E7300,IF($C$10=2014,profiles!G7300,IF($C$10=2015,profiles!I7300,IF($C$10=2016,profiles!K7300)))))</f>
        <v>49.712000000000003</v>
      </c>
      <c r="C7313" s="6">
        <f>IF($C$10=2012,profiles!D7300,IF($C$10=2013,profiles!F7300,IF($C$10=2014,profiles!H7300,IF($C$10=2015,profiles!J7300,IF($C$10=2016,profiles!L7300)))))</f>
        <v>5.4150829064066548E-2</v>
      </c>
      <c r="D7313" s="11">
        <f t="shared" si="1142"/>
        <v>10.830165812813309</v>
      </c>
      <c r="E7313" s="11">
        <f t="shared" si="1138"/>
        <v>0</v>
      </c>
      <c r="F7313" s="11">
        <f t="shared" si="1139"/>
        <v>10.830165812813309</v>
      </c>
      <c r="G7313" s="11">
        <f t="shared" si="1140"/>
        <v>38.881834187186698</v>
      </c>
      <c r="H7313" s="12">
        <f t="shared" si="1143"/>
        <v>0</v>
      </c>
      <c r="I7313" s="12">
        <f t="shared" si="1137"/>
        <v>0</v>
      </c>
      <c r="J7313" s="12">
        <f t="shared" si="1144"/>
        <v>0</v>
      </c>
      <c r="K7313" s="12">
        <f t="shared" si="1145"/>
        <v>0</v>
      </c>
      <c r="L7313" s="12">
        <f t="shared" si="1146"/>
        <v>38.881834187186698</v>
      </c>
      <c r="M7313" s="12">
        <f t="shared" si="1141"/>
        <v>38.881834187186698</v>
      </c>
      <c r="N7313" s="13"/>
    </row>
    <row r="7314" spans="1:14" x14ac:dyDescent="0.2">
      <c r="A7314" s="10" t="s">
        <v>7296</v>
      </c>
      <c r="B7314" s="6">
        <f>IF($C$10=2012,profiles!C7301,IF($C$10=2013,profiles!E7301,IF($C$10=2014,profiles!G7301,IF($C$10=2015,profiles!I7301,IF($C$10=2016,profiles!K7301)))))</f>
        <v>45.923999999999999</v>
      </c>
      <c r="C7314" s="6">
        <f>IF($C$10=2012,profiles!D7301,IF($C$10=2013,profiles!F7301,IF($C$10=2014,profiles!H7301,IF($C$10=2015,profiles!J7301,IF($C$10=2016,profiles!L7301)))))</f>
        <v>5.4665877201437563E-2</v>
      </c>
      <c r="D7314" s="11">
        <f t="shared" si="1142"/>
        <v>10.933175440287513</v>
      </c>
      <c r="E7314" s="11">
        <f t="shared" si="1138"/>
        <v>0</v>
      </c>
      <c r="F7314" s="11">
        <f t="shared" si="1139"/>
        <v>10.933175440287513</v>
      </c>
      <c r="G7314" s="11">
        <f t="shared" si="1140"/>
        <v>34.990824559712486</v>
      </c>
      <c r="H7314" s="12">
        <f t="shared" si="1143"/>
        <v>0</v>
      </c>
      <c r="I7314" s="12">
        <f t="shared" ref="I7314:I7377" si="1147">MAX(MIN(E7314,($L$2-K7313)/$F$2),0)</f>
        <v>0</v>
      </c>
      <c r="J7314" s="12">
        <f t="shared" si="1144"/>
        <v>0</v>
      </c>
      <c r="K7314" s="12">
        <f t="shared" si="1145"/>
        <v>0</v>
      </c>
      <c r="L7314" s="12">
        <f t="shared" si="1146"/>
        <v>34.990824559712486</v>
      </c>
      <c r="M7314" s="12">
        <f t="shared" si="1141"/>
        <v>34.990824559712486</v>
      </c>
      <c r="N7314" s="13"/>
    </row>
    <row r="7315" spans="1:14" x14ac:dyDescent="0.2">
      <c r="A7315" s="10" t="s">
        <v>7297</v>
      </c>
      <c r="B7315" s="6">
        <f>IF($C$10=2012,profiles!C7302,IF($C$10=2013,profiles!E7302,IF($C$10=2014,profiles!G7302,IF($C$10=2015,profiles!I7302,IF($C$10=2016,profiles!K7302)))))</f>
        <v>43.896000000000001</v>
      </c>
      <c r="C7315" s="6">
        <f>IF($C$10=2012,profiles!D7302,IF($C$10=2013,profiles!F7302,IF($C$10=2014,profiles!H7302,IF($C$10=2015,profiles!J7302,IF($C$10=2016,profiles!L7302)))))</f>
        <v>5.5051429987744926E-2</v>
      </c>
      <c r="D7315" s="11">
        <f t="shared" si="1142"/>
        <v>11.010285997548985</v>
      </c>
      <c r="E7315" s="11">
        <f t="shared" ref="E7315:E7378" si="1148">D7315-F7315</f>
        <v>0</v>
      </c>
      <c r="F7315" s="11">
        <f t="shared" ref="F7315:F7378" si="1149">MIN(D7315,B7315)</f>
        <v>11.010285997548985</v>
      </c>
      <c r="G7315" s="11">
        <f t="shared" ref="G7315:G7378" si="1150">B7315-F7315</f>
        <v>32.885714002451017</v>
      </c>
      <c r="H7315" s="12">
        <f t="shared" si="1143"/>
        <v>0</v>
      </c>
      <c r="I7315" s="12">
        <f t="shared" si="1147"/>
        <v>0</v>
      </c>
      <c r="J7315" s="12">
        <f t="shared" si="1144"/>
        <v>0</v>
      </c>
      <c r="K7315" s="12">
        <f t="shared" si="1145"/>
        <v>0</v>
      </c>
      <c r="L7315" s="12">
        <f t="shared" si="1146"/>
        <v>32.885714002451017</v>
      </c>
      <c r="M7315" s="12">
        <f t="shared" ref="M7315:M7378" si="1151">B7315-D7315</f>
        <v>32.885714002451017</v>
      </c>
      <c r="N7315" s="13"/>
    </row>
    <row r="7316" spans="1:14" x14ac:dyDescent="0.2">
      <c r="A7316" s="10" t="s">
        <v>7298</v>
      </c>
      <c r="B7316" s="6">
        <f>IF($C$10=2012,profiles!C7303,IF($C$10=2013,profiles!E7303,IF($C$10=2014,profiles!G7303,IF($C$10=2015,profiles!I7303,IF($C$10=2016,profiles!K7303)))))</f>
        <v>42.734999999999999</v>
      </c>
      <c r="C7316" s="6">
        <f>IF($C$10=2012,profiles!D7303,IF($C$10=2013,profiles!F7303,IF($C$10=2014,profiles!H7303,IF($C$10=2015,profiles!J7303,IF($C$10=2016,profiles!L7303)))))</f>
        <v>5.5850075045095905E-2</v>
      </c>
      <c r="D7316" s="11">
        <f t="shared" ref="D7316:D7379" si="1152">C7316*$C$2</f>
        <v>11.170015009019181</v>
      </c>
      <c r="E7316" s="11">
        <f t="shared" si="1148"/>
        <v>0</v>
      </c>
      <c r="F7316" s="11">
        <f t="shared" si="1149"/>
        <v>11.170015009019181</v>
      </c>
      <c r="G7316" s="11">
        <f t="shared" si="1150"/>
        <v>31.564984990980818</v>
      </c>
      <c r="H7316" s="12">
        <f t="shared" ref="H7316:H7379" si="1153">E7316-I7316</f>
        <v>0</v>
      </c>
      <c r="I7316" s="12">
        <f t="shared" si="1147"/>
        <v>0</v>
      </c>
      <c r="J7316" s="12">
        <f t="shared" ref="J7316:J7379" si="1154">MIN(G7316,K7315*$F$3)</f>
        <v>0</v>
      </c>
      <c r="K7316" s="12">
        <f t="shared" ref="K7316:K7379" si="1155">K7315+I7316*$F$2-J7316/$F$3</f>
        <v>0</v>
      </c>
      <c r="L7316" s="12">
        <f t="shared" ref="L7316:L7379" si="1156">MAX(G7316-J7316,0)</f>
        <v>31.564984990980818</v>
      </c>
      <c r="M7316" s="12">
        <f t="shared" si="1151"/>
        <v>31.564984990980818</v>
      </c>
      <c r="N7316" s="13"/>
    </row>
    <row r="7317" spans="1:14" x14ac:dyDescent="0.2">
      <c r="A7317" s="10" t="s">
        <v>7299</v>
      </c>
      <c r="B7317" s="6">
        <f>IF($C$10=2012,profiles!C7304,IF($C$10=2013,profiles!E7304,IF($C$10=2014,profiles!G7304,IF($C$10=2015,profiles!I7304,IF($C$10=2016,profiles!K7304)))))</f>
        <v>42.401000000000003</v>
      </c>
      <c r="C7317" s="6">
        <f>IF($C$10=2012,profiles!D7304,IF($C$10=2013,profiles!F7304,IF($C$10=2014,profiles!H7304,IF($C$10=2015,profiles!J7304,IF($C$10=2016,profiles!L7304)))))</f>
        <v>5.5299285350371097E-2</v>
      </c>
      <c r="D7317" s="11">
        <f t="shared" si="1152"/>
        <v>11.059857070074219</v>
      </c>
      <c r="E7317" s="11">
        <f t="shared" si="1148"/>
        <v>0</v>
      </c>
      <c r="F7317" s="11">
        <f t="shared" si="1149"/>
        <v>11.059857070074219</v>
      </c>
      <c r="G7317" s="11">
        <f t="shared" si="1150"/>
        <v>31.341142929925784</v>
      </c>
      <c r="H7317" s="12">
        <f t="shared" si="1153"/>
        <v>0</v>
      </c>
      <c r="I7317" s="12">
        <f t="shared" si="1147"/>
        <v>0</v>
      </c>
      <c r="J7317" s="12">
        <f t="shared" si="1154"/>
        <v>0</v>
      </c>
      <c r="K7317" s="12">
        <f t="shared" si="1155"/>
        <v>0</v>
      </c>
      <c r="L7317" s="12">
        <f t="shared" si="1156"/>
        <v>31.341142929925784</v>
      </c>
      <c r="M7317" s="12">
        <f t="shared" si="1151"/>
        <v>31.341142929925784</v>
      </c>
      <c r="N7317" s="13"/>
    </row>
    <row r="7318" spans="1:14" x14ac:dyDescent="0.2">
      <c r="A7318" s="10" t="s">
        <v>7300</v>
      </c>
      <c r="B7318" s="6">
        <f>IF($C$10=2012,profiles!C7305,IF($C$10=2013,profiles!E7305,IF($C$10=2014,profiles!G7305,IF($C$10=2015,profiles!I7305,IF($C$10=2016,profiles!K7305)))))</f>
        <v>42.585999999999999</v>
      </c>
      <c r="C7318" s="6">
        <f>IF($C$10=2012,profiles!D7305,IF($C$10=2013,profiles!F7305,IF($C$10=2014,profiles!H7305,IF($C$10=2015,profiles!J7305,IF($C$10=2016,profiles!L7305)))))</f>
        <v>5.7282128251380418E-2</v>
      </c>
      <c r="D7318" s="11">
        <f t="shared" si="1152"/>
        <v>11.456425650276083</v>
      </c>
      <c r="E7318" s="11">
        <f t="shared" si="1148"/>
        <v>0</v>
      </c>
      <c r="F7318" s="11">
        <f t="shared" si="1149"/>
        <v>11.456425650276083</v>
      </c>
      <c r="G7318" s="11">
        <f t="shared" si="1150"/>
        <v>31.129574349723917</v>
      </c>
      <c r="H7318" s="12">
        <f t="shared" si="1153"/>
        <v>0</v>
      </c>
      <c r="I7318" s="12">
        <f t="shared" si="1147"/>
        <v>0</v>
      </c>
      <c r="J7318" s="12">
        <f t="shared" si="1154"/>
        <v>0</v>
      </c>
      <c r="K7318" s="12">
        <f t="shared" si="1155"/>
        <v>0</v>
      </c>
      <c r="L7318" s="12">
        <f t="shared" si="1156"/>
        <v>31.129574349723917</v>
      </c>
      <c r="M7318" s="12">
        <f t="shared" si="1151"/>
        <v>31.129574349723917</v>
      </c>
      <c r="N7318" s="13"/>
    </row>
    <row r="7319" spans="1:14" x14ac:dyDescent="0.2">
      <c r="A7319" s="10" t="s">
        <v>7301</v>
      </c>
      <c r="B7319" s="6">
        <f>IF($C$10=2012,profiles!C7306,IF($C$10=2013,profiles!E7306,IF($C$10=2014,profiles!G7306,IF($C$10=2015,profiles!I7306,IF($C$10=2016,profiles!K7306)))))</f>
        <v>42.776000000000003</v>
      </c>
      <c r="C7319" s="6">
        <f>IF($C$10=2012,profiles!D7306,IF($C$10=2013,profiles!F7306,IF($C$10=2014,profiles!H7306,IF($C$10=2015,profiles!J7306,IF($C$10=2016,profiles!L7306)))))</f>
        <v>6.0077385952108833E-2</v>
      </c>
      <c r="D7319" s="11">
        <f t="shared" si="1152"/>
        <v>12.015477190421766</v>
      </c>
      <c r="E7319" s="11">
        <f t="shared" si="1148"/>
        <v>0</v>
      </c>
      <c r="F7319" s="11">
        <f t="shared" si="1149"/>
        <v>12.015477190421766</v>
      </c>
      <c r="G7319" s="11">
        <f t="shared" si="1150"/>
        <v>30.760522809578237</v>
      </c>
      <c r="H7319" s="12">
        <f t="shared" si="1153"/>
        <v>0</v>
      </c>
      <c r="I7319" s="12">
        <f t="shared" si="1147"/>
        <v>0</v>
      </c>
      <c r="J7319" s="12">
        <f t="shared" si="1154"/>
        <v>0</v>
      </c>
      <c r="K7319" s="12">
        <f t="shared" si="1155"/>
        <v>0</v>
      </c>
      <c r="L7319" s="12">
        <f t="shared" si="1156"/>
        <v>30.760522809578237</v>
      </c>
      <c r="M7319" s="12">
        <f t="shared" si="1151"/>
        <v>30.760522809578237</v>
      </c>
      <c r="N7319" s="13"/>
    </row>
    <row r="7320" spans="1:14" x14ac:dyDescent="0.2">
      <c r="A7320" s="10" t="s">
        <v>7302</v>
      </c>
      <c r="B7320" s="6">
        <f>IF($C$10=2012,profiles!C7307,IF($C$10=2013,profiles!E7307,IF($C$10=2014,profiles!G7307,IF($C$10=2015,profiles!I7307,IF($C$10=2016,profiles!K7307)))))</f>
        <v>43.457000000000001</v>
      </c>
      <c r="C7320" s="6">
        <f>IF($C$10=2012,profiles!D7307,IF($C$10=2013,profiles!F7307,IF($C$10=2014,profiles!H7307,IF($C$10=2015,profiles!J7307,IF($C$10=2016,profiles!L7307)))))</f>
        <v>6.4139459950704317E-2</v>
      </c>
      <c r="D7320" s="11">
        <f t="shared" si="1152"/>
        <v>12.827891990140863</v>
      </c>
      <c r="E7320" s="11">
        <f t="shared" si="1148"/>
        <v>0</v>
      </c>
      <c r="F7320" s="11">
        <f t="shared" si="1149"/>
        <v>12.827891990140863</v>
      </c>
      <c r="G7320" s="11">
        <f t="shared" si="1150"/>
        <v>30.629108009859138</v>
      </c>
      <c r="H7320" s="12">
        <f t="shared" si="1153"/>
        <v>0</v>
      </c>
      <c r="I7320" s="12">
        <f t="shared" si="1147"/>
        <v>0</v>
      </c>
      <c r="J7320" s="12">
        <f t="shared" si="1154"/>
        <v>0</v>
      </c>
      <c r="K7320" s="12">
        <f t="shared" si="1155"/>
        <v>0</v>
      </c>
      <c r="L7320" s="12">
        <f t="shared" si="1156"/>
        <v>30.629108009859138</v>
      </c>
      <c r="M7320" s="12">
        <f t="shared" si="1151"/>
        <v>30.629108009859138</v>
      </c>
      <c r="N7320" s="13"/>
    </row>
    <row r="7321" spans="1:14" x14ac:dyDescent="0.2">
      <c r="A7321" s="10" t="s">
        <v>7303</v>
      </c>
      <c r="B7321" s="6">
        <f>IF($C$10=2012,profiles!C7308,IF($C$10=2013,profiles!E7308,IF($C$10=2014,profiles!G7308,IF($C$10=2015,profiles!I7308,IF($C$10=2016,profiles!K7308)))))</f>
        <v>45.341000000000001</v>
      </c>
      <c r="C7321" s="6">
        <f>IF($C$10=2012,profiles!D7308,IF($C$10=2013,profiles!F7308,IF($C$10=2014,profiles!H7308,IF($C$10=2015,profiles!J7308,IF($C$10=2016,profiles!L7308)))))</f>
        <v>7.0583699378984621E-2</v>
      </c>
      <c r="D7321" s="11">
        <f t="shared" si="1152"/>
        <v>14.116739875796924</v>
      </c>
      <c r="E7321" s="11">
        <f t="shared" si="1148"/>
        <v>0</v>
      </c>
      <c r="F7321" s="11">
        <f t="shared" si="1149"/>
        <v>14.116739875796924</v>
      </c>
      <c r="G7321" s="11">
        <f t="shared" si="1150"/>
        <v>31.224260124203077</v>
      </c>
      <c r="H7321" s="12">
        <f t="shared" si="1153"/>
        <v>0</v>
      </c>
      <c r="I7321" s="12">
        <f t="shared" si="1147"/>
        <v>0</v>
      </c>
      <c r="J7321" s="12">
        <f t="shared" si="1154"/>
        <v>0</v>
      </c>
      <c r="K7321" s="12">
        <f t="shared" si="1155"/>
        <v>0</v>
      </c>
      <c r="L7321" s="12">
        <f t="shared" si="1156"/>
        <v>31.224260124203077</v>
      </c>
      <c r="M7321" s="12">
        <f t="shared" si="1151"/>
        <v>31.224260124203077</v>
      </c>
      <c r="N7321" s="13"/>
    </row>
    <row r="7322" spans="1:14" x14ac:dyDescent="0.2">
      <c r="A7322" s="10" t="s">
        <v>7304</v>
      </c>
      <c r="B7322" s="6">
        <f>IF($C$10=2012,profiles!C7309,IF($C$10=2013,profiles!E7309,IF($C$10=2014,profiles!G7309,IF($C$10=2015,profiles!I7309,IF($C$10=2016,profiles!K7309)))))</f>
        <v>48.767000000000003</v>
      </c>
      <c r="C7322" s="6">
        <f>IF($C$10=2012,profiles!D7309,IF($C$10=2013,profiles!F7309,IF($C$10=2014,profiles!H7309,IF($C$10=2015,profiles!J7309,IF($C$10=2016,profiles!L7309)))))</f>
        <v>0.10430579843851122</v>
      </c>
      <c r="D7322" s="11">
        <f t="shared" si="1152"/>
        <v>20.861159687702244</v>
      </c>
      <c r="E7322" s="11">
        <f t="shared" si="1148"/>
        <v>0</v>
      </c>
      <c r="F7322" s="11">
        <f t="shared" si="1149"/>
        <v>20.861159687702244</v>
      </c>
      <c r="G7322" s="11">
        <f t="shared" si="1150"/>
        <v>27.905840312297759</v>
      </c>
      <c r="H7322" s="12">
        <f t="shared" si="1153"/>
        <v>0</v>
      </c>
      <c r="I7322" s="12">
        <f t="shared" si="1147"/>
        <v>0</v>
      </c>
      <c r="J7322" s="12">
        <f t="shared" si="1154"/>
        <v>0</v>
      </c>
      <c r="K7322" s="12">
        <f t="shared" si="1155"/>
        <v>0</v>
      </c>
      <c r="L7322" s="12">
        <f t="shared" si="1156"/>
        <v>27.905840312297759</v>
      </c>
      <c r="M7322" s="12">
        <f t="shared" si="1151"/>
        <v>27.905840312297759</v>
      </c>
      <c r="N7322" s="13"/>
    </row>
    <row r="7323" spans="1:14" x14ac:dyDescent="0.2">
      <c r="A7323" s="10" t="s">
        <v>7305</v>
      </c>
      <c r="B7323" s="6">
        <f>IF($C$10=2012,profiles!C7310,IF($C$10=2013,profiles!E7310,IF($C$10=2014,profiles!G7310,IF($C$10=2015,profiles!I7310,IF($C$10=2016,profiles!K7310)))))</f>
        <v>51.905999999999999</v>
      </c>
      <c r="C7323" s="6">
        <f>IF($C$10=2012,profiles!D7310,IF($C$10=2013,profiles!F7310,IF($C$10=2014,profiles!H7310,IF($C$10=2015,profiles!J7310,IF($C$10=2016,profiles!L7310)))))</f>
        <v>0.14933285598226456</v>
      </c>
      <c r="D7323" s="11">
        <f t="shared" si="1152"/>
        <v>29.866571196452913</v>
      </c>
      <c r="E7323" s="11">
        <f t="shared" si="1148"/>
        <v>0</v>
      </c>
      <c r="F7323" s="11">
        <f t="shared" si="1149"/>
        <v>29.866571196452913</v>
      </c>
      <c r="G7323" s="11">
        <f t="shared" si="1150"/>
        <v>22.039428803547086</v>
      </c>
      <c r="H7323" s="12">
        <f t="shared" si="1153"/>
        <v>0</v>
      </c>
      <c r="I7323" s="12">
        <f t="shared" si="1147"/>
        <v>0</v>
      </c>
      <c r="J7323" s="12">
        <f t="shared" si="1154"/>
        <v>0</v>
      </c>
      <c r="K7323" s="12">
        <f t="shared" si="1155"/>
        <v>0</v>
      </c>
      <c r="L7323" s="12">
        <f t="shared" si="1156"/>
        <v>22.039428803547086</v>
      </c>
      <c r="M7323" s="12">
        <f t="shared" si="1151"/>
        <v>22.039428803547086</v>
      </c>
      <c r="N7323" s="13"/>
    </row>
    <row r="7324" spans="1:14" x14ac:dyDescent="0.2">
      <c r="A7324" s="10" t="s">
        <v>7306</v>
      </c>
      <c r="B7324" s="6">
        <f>IF($C$10=2012,profiles!C7311,IF($C$10=2013,profiles!E7311,IF($C$10=2014,profiles!G7311,IF($C$10=2015,profiles!I7311,IF($C$10=2016,profiles!K7311)))))</f>
        <v>53.911000000000001</v>
      </c>
      <c r="C7324" s="6">
        <f>IF($C$10=2012,profiles!D7311,IF($C$10=2013,profiles!F7311,IF($C$10=2014,profiles!H7311,IF($C$10=2015,profiles!J7311,IF($C$10=2016,profiles!L7311)))))</f>
        <v>0.18659377883039807</v>
      </c>
      <c r="D7324" s="11">
        <f t="shared" si="1152"/>
        <v>37.318755766079612</v>
      </c>
      <c r="E7324" s="11">
        <f t="shared" si="1148"/>
        <v>0</v>
      </c>
      <c r="F7324" s="11">
        <f t="shared" si="1149"/>
        <v>37.318755766079612</v>
      </c>
      <c r="G7324" s="11">
        <f t="shared" si="1150"/>
        <v>16.59224423392039</v>
      </c>
      <c r="H7324" s="12">
        <f t="shared" si="1153"/>
        <v>0</v>
      </c>
      <c r="I7324" s="12">
        <f t="shared" si="1147"/>
        <v>0</v>
      </c>
      <c r="J7324" s="12">
        <f t="shared" si="1154"/>
        <v>0</v>
      </c>
      <c r="K7324" s="12">
        <f t="shared" si="1155"/>
        <v>0</v>
      </c>
      <c r="L7324" s="12">
        <f t="shared" si="1156"/>
        <v>16.59224423392039</v>
      </c>
      <c r="M7324" s="12">
        <f t="shared" si="1151"/>
        <v>16.59224423392039</v>
      </c>
      <c r="N7324" s="13"/>
    </row>
    <row r="7325" spans="1:14" x14ac:dyDescent="0.2">
      <c r="A7325" s="10" t="s">
        <v>7307</v>
      </c>
      <c r="B7325" s="6">
        <f>IF($C$10=2012,profiles!C7312,IF($C$10=2013,profiles!E7312,IF($C$10=2014,profiles!G7312,IF($C$10=2015,profiles!I7312,IF($C$10=2016,profiles!K7312)))))</f>
        <v>55.213000000000001</v>
      </c>
      <c r="C7325" s="6">
        <f>IF($C$10=2012,profiles!D7312,IF($C$10=2013,profiles!F7312,IF($C$10=2014,profiles!H7312,IF($C$10=2015,profiles!J7312,IF($C$10=2016,profiles!L7312)))))</f>
        <v>0.21263236164851357</v>
      </c>
      <c r="D7325" s="11">
        <f t="shared" si="1152"/>
        <v>42.526472329702713</v>
      </c>
      <c r="E7325" s="11">
        <f t="shared" si="1148"/>
        <v>0</v>
      </c>
      <c r="F7325" s="11">
        <f t="shared" si="1149"/>
        <v>42.526472329702713</v>
      </c>
      <c r="G7325" s="11">
        <f t="shared" si="1150"/>
        <v>12.686527670297288</v>
      </c>
      <c r="H7325" s="12">
        <f t="shared" si="1153"/>
        <v>0</v>
      </c>
      <c r="I7325" s="12">
        <f t="shared" si="1147"/>
        <v>0</v>
      </c>
      <c r="J7325" s="12">
        <f t="shared" si="1154"/>
        <v>0</v>
      </c>
      <c r="K7325" s="12">
        <f t="shared" si="1155"/>
        <v>0</v>
      </c>
      <c r="L7325" s="12">
        <f t="shared" si="1156"/>
        <v>12.686527670297288</v>
      </c>
      <c r="M7325" s="12">
        <f t="shared" si="1151"/>
        <v>12.686527670297288</v>
      </c>
      <c r="N7325" s="13"/>
    </row>
    <row r="7326" spans="1:14" x14ac:dyDescent="0.2">
      <c r="A7326" s="10" t="s">
        <v>7308</v>
      </c>
      <c r="B7326" s="6">
        <f>IF($C$10=2012,profiles!C7313,IF($C$10=2013,profiles!E7313,IF($C$10=2014,profiles!G7313,IF($C$10=2015,profiles!I7313,IF($C$10=2016,profiles!K7313)))))</f>
        <v>54.173999999999999</v>
      </c>
      <c r="C7326" s="6">
        <f>IF($C$10=2012,profiles!D7313,IF($C$10=2013,profiles!F7313,IF($C$10=2014,profiles!H7313,IF($C$10=2015,profiles!J7313,IF($C$10=2016,profiles!L7313)))))</f>
        <v>0.21674951461658151</v>
      </c>
      <c r="D7326" s="11">
        <f t="shared" si="1152"/>
        <v>43.3499029233163</v>
      </c>
      <c r="E7326" s="11">
        <f t="shared" si="1148"/>
        <v>0</v>
      </c>
      <c r="F7326" s="11">
        <f t="shared" si="1149"/>
        <v>43.3499029233163</v>
      </c>
      <c r="G7326" s="11">
        <f t="shared" si="1150"/>
        <v>10.824097076683699</v>
      </c>
      <c r="H7326" s="12">
        <f t="shared" si="1153"/>
        <v>0</v>
      </c>
      <c r="I7326" s="12">
        <f t="shared" si="1147"/>
        <v>0</v>
      </c>
      <c r="J7326" s="12">
        <f t="shared" si="1154"/>
        <v>0</v>
      </c>
      <c r="K7326" s="12">
        <f t="shared" si="1155"/>
        <v>0</v>
      </c>
      <c r="L7326" s="12">
        <f t="shared" si="1156"/>
        <v>10.824097076683699</v>
      </c>
      <c r="M7326" s="12">
        <f t="shared" si="1151"/>
        <v>10.824097076683699</v>
      </c>
      <c r="N7326" s="13"/>
    </row>
    <row r="7327" spans="1:14" x14ac:dyDescent="0.2">
      <c r="A7327" s="10" t="s">
        <v>7309</v>
      </c>
      <c r="B7327" s="6">
        <f>IF($C$10=2012,profiles!C7314,IF($C$10=2013,profiles!E7314,IF($C$10=2014,profiles!G7314,IF($C$10=2015,profiles!I7314,IF($C$10=2016,profiles!K7314)))))</f>
        <v>52.003</v>
      </c>
      <c r="C7327" s="6">
        <f>IF($C$10=2012,profiles!D7314,IF($C$10=2013,profiles!F7314,IF($C$10=2014,profiles!H7314,IF($C$10=2015,profiles!J7314,IF($C$10=2016,profiles!L7314)))))</f>
        <v>0.19610867080676919</v>
      </c>
      <c r="D7327" s="11">
        <f t="shared" si="1152"/>
        <v>39.221734161353837</v>
      </c>
      <c r="E7327" s="11">
        <f t="shared" si="1148"/>
        <v>0</v>
      </c>
      <c r="F7327" s="11">
        <f t="shared" si="1149"/>
        <v>39.221734161353837</v>
      </c>
      <c r="G7327" s="11">
        <f t="shared" si="1150"/>
        <v>12.781265838646164</v>
      </c>
      <c r="H7327" s="12">
        <f t="shared" si="1153"/>
        <v>0</v>
      </c>
      <c r="I7327" s="12">
        <f t="shared" si="1147"/>
        <v>0</v>
      </c>
      <c r="J7327" s="12">
        <f t="shared" si="1154"/>
        <v>0</v>
      </c>
      <c r="K7327" s="12">
        <f t="shared" si="1155"/>
        <v>0</v>
      </c>
      <c r="L7327" s="12">
        <f t="shared" si="1156"/>
        <v>12.781265838646164</v>
      </c>
      <c r="M7327" s="12">
        <f t="shared" si="1151"/>
        <v>12.781265838646164</v>
      </c>
      <c r="N7327" s="13"/>
    </row>
    <row r="7328" spans="1:14" x14ac:dyDescent="0.2">
      <c r="A7328" s="10" t="s">
        <v>7310</v>
      </c>
      <c r="B7328" s="6">
        <f>IF($C$10=2012,profiles!C7315,IF($C$10=2013,profiles!E7315,IF($C$10=2014,profiles!G7315,IF($C$10=2015,profiles!I7315,IF($C$10=2016,profiles!K7315)))))</f>
        <v>50.271999999999998</v>
      </c>
      <c r="C7328" s="6">
        <f>IF($C$10=2012,profiles!D7315,IF($C$10=2013,profiles!F7315,IF($C$10=2014,profiles!H7315,IF($C$10=2015,profiles!J7315,IF($C$10=2016,profiles!L7315)))))</f>
        <v>0.15046197485645044</v>
      </c>
      <c r="D7328" s="11">
        <f t="shared" si="1152"/>
        <v>30.092394971290087</v>
      </c>
      <c r="E7328" s="11">
        <f t="shared" si="1148"/>
        <v>0</v>
      </c>
      <c r="F7328" s="11">
        <f t="shared" si="1149"/>
        <v>30.092394971290087</v>
      </c>
      <c r="G7328" s="11">
        <f t="shared" si="1150"/>
        <v>20.179605028709911</v>
      </c>
      <c r="H7328" s="12">
        <f t="shared" si="1153"/>
        <v>0</v>
      </c>
      <c r="I7328" s="12">
        <f t="shared" si="1147"/>
        <v>0</v>
      </c>
      <c r="J7328" s="12">
        <f t="shared" si="1154"/>
        <v>0</v>
      </c>
      <c r="K7328" s="12">
        <f t="shared" si="1155"/>
        <v>0</v>
      </c>
      <c r="L7328" s="12">
        <f t="shared" si="1156"/>
        <v>20.179605028709911</v>
      </c>
      <c r="M7328" s="12">
        <f t="shared" si="1151"/>
        <v>20.179605028709911</v>
      </c>
      <c r="N7328" s="13"/>
    </row>
    <row r="7329" spans="1:14" x14ac:dyDescent="0.2">
      <c r="A7329" s="10" t="s">
        <v>7311</v>
      </c>
      <c r="B7329" s="6">
        <f>IF($C$10=2012,profiles!C7316,IF($C$10=2013,profiles!E7316,IF($C$10=2014,profiles!G7316,IF($C$10=2015,profiles!I7316,IF($C$10=2016,profiles!K7316)))))</f>
        <v>49.646000000000001</v>
      </c>
      <c r="C7329" s="6">
        <f>IF($C$10=2012,profiles!D7316,IF($C$10=2013,profiles!F7316,IF($C$10=2014,profiles!H7316,IF($C$10=2015,profiles!J7316,IF($C$10=2016,profiles!L7316)))))</f>
        <v>9.3166076862701896E-2</v>
      </c>
      <c r="D7329" s="11">
        <f t="shared" si="1152"/>
        <v>18.633215372540381</v>
      </c>
      <c r="E7329" s="11">
        <f t="shared" si="1148"/>
        <v>0</v>
      </c>
      <c r="F7329" s="11">
        <f t="shared" si="1149"/>
        <v>18.633215372540381</v>
      </c>
      <c r="G7329" s="11">
        <f t="shared" si="1150"/>
        <v>31.01278462745962</v>
      </c>
      <c r="H7329" s="12">
        <f t="shared" si="1153"/>
        <v>0</v>
      </c>
      <c r="I7329" s="12">
        <f t="shared" si="1147"/>
        <v>0</v>
      </c>
      <c r="J7329" s="12">
        <f t="shared" si="1154"/>
        <v>0</v>
      </c>
      <c r="K7329" s="12">
        <f t="shared" si="1155"/>
        <v>0</v>
      </c>
      <c r="L7329" s="12">
        <f t="shared" si="1156"/>
        <v>31.01278462745962</v>
      </c>
      <c r="M7329" s="12">
        <f t="shared" si="1151"/>
        <v>31.01278462745962</v>
      </c>
      <c r="N7329" s="13"/>
    </row>
    <row r="7330" spans="1:14" x14ac:dyDescent="0.2">
      <c r="A7330" s="10" t="s">
        <v>7312</v>
      </c>
      <c r="B7330" s="6">
        <f>IF($C$10=2012,profiles!C7317,IF($C$10=2013,profiles!E7317,IF($C$10=2014,profiles!G7317,IF($C$10=2015,profiles!I7317,IF($C$10=2016,profiles!K7317)))))</f>
        <v>50.844999999999999</v>
      </c>
      <c r="C7330" s="6">
        <f>IF($C$10=2012,profiles!D7317,IF($C$10=2013,profiles!F7317,IF($C$10=2014,profiles!H7317,IF($C$10=2015,profiles!J7317,IF($C$10=2016,profiles!L7317)))))</f>
        <v>5.2710573785164479E-2</v>
      </c>
      <c r="D7330" s="11">
        <f t="shared" si="1152"/>
        <v>10.542114757032897</v>
      </c>
      <c r="E7330" s="11">
        <f t="shared" si="1148"/>
        <v>0</v>
      </c>
      <c r="F7330" s="11">
        <f t="shared" si="1149"/>
        <v>10.542114757032897</v>
      </c>
      <c r="G7330" s="11">
        <f t="shared" si="1150"/>
        <v>40.302885242967101</v>
      </c>
      <c r="H7330" s="12">
        <f t="shared" si="1153"/>
        <v>0</v>
      </c>
      <c r="I7330" s="12">
        <f t="shared" si="1147"/>
        <v>0</v>
      </c>
      <c r="J7330" s="12">
        <f t="shared" si="1154"/>
        <v>0</v>
      </c>
      <c r="K7330" s="12">
        <f t="shared" si="1155"/>
        <v>0</v>
      </c>
      <c r="L7330" s="12">
        <f t="shared" si="1156"/>
        <v>40.302885242967101</v>
      </c>
      <c r="M7330" s="12">
        <f t="shared" si="1151"/>
        <v>40.302885242967101</v>
      </c>
      <c r="N7330" s="13"/>
    </row>
    <row r="7331" spans="1:14" x14ac:dyDescent="0.2">
      <c r="A7331" s="10" t="s">
        <v>7313</v>
      </c>
      <c r="B7331" s="6">
        <f>IF($C$10=2012,profiles!C7318,IF($C$10=2013,profiles!E7318,IF($C$10=2014,profiles!G7318,IF($C$10=2015,profiles!I7318,IF($C$10=2016,profiles!K7318)))))</f>
        <v>56.491</v>
      </c>
      <c r="C7331" s="6">
        <f>IF($C$10=2012,profiles!D7318,IF($C$10=2013,profiles!F7318,IF($C$10=2014,profiles!H7318,IF($C$10=2015,profiles!J7318,IF($C$10=2016,profiles!L7318)))))</f>
        <v>5.662118061771064E-2</v>
      </c>
      <c r="D7331" s="11">
        <f t="shared" si="1152"/>
        <v>11.324236123542128</v>
      </c>
      <c r="E7331" s="11">
        <f t="shared" si="1148"/>
        <v>0</v>
      </c>
      <c r="F7331" s="11">
        <f t="shared" si="1149"/>
        <v>11.324236123542128</v>
      </c>
      <c r="G7331" s="11">
        <f t="shared" si="1150"/>
        <v>45.166763876457871</v>
      </c>
      <c r="H7331" s="12">
        <f t="shared" si="1153"/>
        <v>0</v>
      </c>
      <c r="I7331" s="12">
        <f t="shared" si="1147"/>
        <v>0</v>
      </c>
      <c r="J7331" s="12">
        <f t="shared" si="1154"/>
        <v>0</v>
      </c>
      <c r="K7331" s="12">
        <f t="shared" si="1155"/>
        <v>0</v>
      </c>
      <c r="L7331" s="12">
        <f t="shared" si="1156"/>
        <v>45.166763876457871</v>
      </c>
      <c r="M7331" s="12">
        <f t="shared" si="1151"/>
        <v>45.166763876457871</v>
      </c>
      <c r="N7331" s="13"/>
    </row>
    <row r="7332" spans="1:14" x14ac:dyDescent="0.2">
      <c r="A7332" s="10" t="s">
        <v>7314</v>
      </c>
      <c r="B7332" s="6">
        <f>IF($C$10=2012,profiles!C7319,IF($C$10=2013,profiles!E7319,IF($C$10=2014,profiles!G7319,IF($C$10=2015,profiles!I7319,IF($C$10=2016,profiles!K7319)))))</f>
        <v>58.456000000000003</v>
      </c>
      <c r="C7332" s="6">
        <f>IF($C$10=2012,profiles!D7319,IF($C$10=2013,profiles!F7319,IF($C$10=2014,profiles!H7319,IF($C$10=2015,profiles!J7319,IF($C$10=2016,profiles!L7319)))))</f>
        <v>7.0143067623204769E-2</v>
      </c>
      <c r="D7332" s="11">
        <f t="shared" si="1152"/>
        <v>14.028613524640953</v>
      </c>
      <c r="E7332" s="11">
        <f t="shared" si="1148"/>
        <v>0</v>
      </c>
      <c r="F7332" s="11">
        <f t="shared" si="1149"/>
        <v>14.028613524640953</v>
      </c>
      <c r="G7332" s="11">
        <f t="shared" si="1150"/>
        <v>44.42738647535905</v>
      </c>
      <c r="H7332" s="12">
        <f t="shared" si="1153"/>
        <v>0</v>
      </c>
      <c r="I7332" s="12">
        <f t="shared" si="1147"/>
        <v>0</v>
      </c>
      <c r="J7332" s="12">
        <f t="shared" si="1154"/>
        <v>0</v>
      </c>
      <c r="K7332" s="12">
        <f t="shared" si="1155"/>
        <v>0</v>
      </c>
      <c r="L7332" s="12">
        <f t="shared" si="1156"/>
        <v>44.42738647535905</v>
      </c>
      <c r="M7332" s="12">
        <f t="shared" si="1151"/>
        <v>44.42738647535905</v>
      </c>
      <c r="N7332" s="13"/>
    </row>
    <row r="7333" spans="1:14" x14ac:dyDescent="0.2">
      <c r="A7333" s="10" t="s">
        <v>7315</v>
      </c>
      <c r="B7333" s="6">
        <f>IF($C$10=2012,profiles!C7320,IF($C$10=2013,profiles!E7320,IF($C$10=2014,profiles!G7320,IF($C$10=2015,profiles!I7320,IF($C$10=2016,profiles!K7320)))))</f>
        <v>56.076999999999998</v>
      </c>
      <c r="C7333" s="6">
        <f>IF($C$10=2012,profiles!D7320,IF($C$10=2013,profiles!F7320,IF($C$10=2014,profiles!H7320,IF($C$10=2015,profiles!J7320,IF($C$10=2016,profiles!L7320)))))</f>
        <v>7.9823196507993341E-2</v>
      </c>
      <c r="D7333" s="11">
        <f t="shared" si="1152"/>
        <v>15.964639301598668</v>
      </c>
      <c r="E7333" s="11">
        <f t="shared" si="1148"/>
        <v>0</v>
      </c>
      <c r="F7333" s="11">
        <f t="shared" si="1149"/>
        <v>15.964639301598668</v>
      </c>
      <c r="G7333" s="11">
        <f t="shared" si="1150"/>
        <v>40.112360698401332</v>
      </c>
      <c r="H7333" s="12">
        <f t="shared" si="1153"/>
        <v>0</v>
      </c>
      <c r="I7333" s="12">
        <f t="shared" si="1147"/>
        <v>0</v>
      </c>
      <c r="J7333" s="12">
        <f t="shared" si="1154"/>
        <v>0</v>
      </c>
      <c r="K7333" s="12">
        <f t="shared" si="1155"/>
        <v>0</v>
      </c>
      <c r="L7333" s="12">
        <f t="shared" si="1156"/>
        <v>40.112360698401332</v>
      </c>
      <c r="M7333" s="12">
        <f t="shared" si="1151"/>
        <v>40.112360698401332</v>
      </c>
      <c r="N7333" s="13"/>
    </row>
    <row r="7334" spans="1:14" x14ac:dyDescent="0.2">
      <c r="A7334" s="10" t="s">
        <v>7316</v>
      </c>
      <c r="B7334" s="6">
        <f>IF($C$10=2012,profiles!C7321,IF($C$10=2013,profiles!E7321,IF($C$10=2014,profiles!G7321,IF($C$10=2015,profiles!I7321,IF($C$10=2016,profiles!K7321)))))</f>
        <v>52.631</v>
      </c>
      <c r="C7334" s="6">
        <f>IF($C$10=2012,profiles!D7321,IF($C$10=2013,profiles!F7321,IF($C$10=2014,profiles!H7321,IF($C$10=2015,profiles!J7321,IF($C$10=2016,profiles!L7321)))))</f>
        <v>8.111755229059664E-2</v>
      </c>
      <c r="D7334" s="11">
        <f t="shared" si="1152"/>
        <v>16.223510458119328</v>
      </c>
      <c r="E7334" s="11">
        <f t="shared" si="1148"/>
        <v>0</v>
      </c>
      <c r="F7334" s="11">
        <f t="shared" si="1149"/>
        <v>16.223510458119328</v>
      </c>
      <c r="G7334" s="11">
        <f t="shared" si="1150"/>
        <v>36.407489541880672</v>
      </c>
      <c r="H7334" s="12">
        <f t="shared" si="1153"/>
        <v>0</v>
      </c>
      <c r="I7334" s="12">
        <f t="shared" si="1147"/>
        <v>0</v>
      </c>
      <c r="J7334" s="12">
        <f t="shared" si="1154"/>
        <v>0</v>
      </c>
      <c r="K7334" s="12">
        <f t="shared" si="1155"/>
        <v>0</v>
      </c>
      <c r="L7334" s="12">
        <f t="shared" si="1156"/>
        <v>36.407489541880672</v>
      </c>
      <c r="M7334" s="12">
        <f t="shared" si="1151"/>
        <v>36.407489541880672</v>
      </c>
      <c r="N7334" s="13"/>
    </row>
    <row r="7335" spans="1:14" x14ac:dyDescent="0.2">
      <c r="A7335" s="10" t="s">
        <v>7317</v>
      </c>
      <c r="B7335" s="6">
        <f>IF($C$10=2012,profiles!C7322,IF($C$10=2013,profiles!E7322,IF($C$10=2014,profiles!G7322,IF($C$10=2015,profiles!I7322,IF($C$10=2016,profiles!K7322)))))</f>
        <v>50.268000000000001</v>
      </c>
      <c r="C7335" s="6">
        <f>IF($C$10=2012,profiles!D7322,IF($C$10=2013,profiles!F7322,IF($C$10=2014,profiles!H7322,IF($C$10=2015,profiles!J7322,IF($C$10=2016,profiles!L7322)))))</f>
        <v>7.7027938807264912E-2</v>
      </c>
      <c r="D7335" s="11">
        <f t="shared" si="1152"/>
        <v>15.405587761452983</v>
      </c>
      <c r="E7335" s="11">
        <f t="shared" si="1148"/>
        <v>0</v>
      </c>
      <c r="F7335" s="11">
        <f t="shared" si="1149"/>
        <v>15.405587761452983</v>
      </c>
      <c r="G7335" s="11">
        <f t="shared" si="1150"/>
        <v>34.862412238547016</v>
      </c>
      <c r="H7335" s="12">
        <f t="shared" si="1153"/>
        <v>0</v>
      </c>
      <c r="I7335" s="12">
        <f t="shared" si="1147"/>
        <v>0</v>
      </c>
      <c r="J7335" s="12">
        <f t="shared" si="1154"/>
        <v>0</v>
      </c>
      <c r="K7335" s="12">
        <f t="shared" si="1155"/>
        <v>0</v>
      </c>
      <c r="L7335" s="12">
        <f t="shared" si="1156"/>
        <v>34.862412238547016</v>
      </c>
      <c r="M7335" s="12">
        <f t="shared" si="1151"/>
        <v>34.862412238547016</v>
      </c>
      <c r="N7335" s="13"/>
    </row>
    <row r="7336" spans="1:14" x14ac:dyDescent="0.2">
      <c r="A7336" s="10" t="s">
        <v>7318</v>
      </c>
      <c r="B7336" s="6">
        <f>IF($C$10=2012,profiles!C7323,IF($C$10=2013,profiles!E7323,IF($C$10=2014,profiles!G7323,IF($C$10=2015,profiles!I7323,IF($C$10=2016,profiles!K7323)))))</f>
        <v>48.67</v>
      </c>
      <c r="C7336" s="6">
        <f>IF($C$10=2012,profiles!D7323,IF($C$10=2013,profiles!F7323,IF($C$10=2014,profiles!H7323,IF($C$10=2015,profiles!J7323,IF($C$10=2016,profiles!L7323)))))</f>
        <v>7.5458188177299199E-2</v>
      </c>
      <c r="D7336" s="11">
        <f t="shared" si="1152"/>
        <v>15.09163763545984</v>
      </c>
      <c r="E7336" s="11">
        <f t="shared" si="1148"/>
        <v>0</v>
      </c>
      <c r="F7336" s="11">
        <f t="shared" si="1149"/>
        <v>15.09163763545984</v>
      </c>
      <c r="G7336" s="11">
        <f t="shared" si="1150"/>
        <v>33.578362364540162</v>
      </c>
      <c r="H7336" s="12">
        <f t="shared" si="1153"/>
        <v>0</v>
      </c>
      <c r="I7336" s="12">
        <f t="shared" si="1147"/>
        <v>0</v>
      </c>
      <c r="J7336" s="12">
        <f t="shared" si="1154"/>
        <v>0</v>
      </c>
      <c r="K7336" s="12">
        <f t="shared" si="1155"/>
        <v>0</v>
      </c>
      <c r="L7336" s="12">
        <f t="shared" si="1156"/>
        <v>33.578362364540162</v>
      </c>
      <c r="M7336" s="12">
        <f t="shared" si="1151"/>
        <v>33.578362364540162</v>
      </c>
      <c r="N7336" s="13"/>
    </row>
    <row r="7337" spans="1:14" x14ac:dyDescent="0.2">
      <c r="A7337" s="10" t="s">
        <v>7319</v>
      </c>
      <c r="B7337" s="6">
        <f>IF($C$10=2012,profiles!C7324,IF($C$10=2013,profiles!E7324,IF($C$10=2014,profiles!G7324,IF($C$10=2015,profiles!I7324,IF($C$10=2016,profiles!K7324)))))</f>
        <v>45.011000000000003</v>
      </c>
      <c r="C7337" s="6">
        <f>IF($C$10=2012,profiles!D7324,IF($C$10=2013,profiles!F7324,IF($C$10=2014,profiles!H7324,IF($C$10=2015,profiles!J7324,IF($C$10=2016,profiles!L7324)))))</f>
        <v>7.9644189857207767E-2</v>
      </c>
      <c r="D7337" s="11">
        <f t="shared" si="1152"/>
        <v>15.928837971441553</v>
      </c>
      <c r="E7337" s="11">
        <f t="shared" si="1148"/>
        <v>0</v>
      </c>
      <c r="F7337" s="11">
        <f t="shared" si="1149"/>
        <v>15.928837971441553</v>
      </c>
      <c r="G7337" s="11">
        <f t="shared" si="1150"/>
        <v>29.08216202855845</v>
      </c>
      <c r="H7337" s="12">
        <f t="shared" si="1153"/>
        <v>0</v>
      </c>
      <c r="I7337" s="12">
        <f t="shared" si="1147"/>
        <v>0</v>
      </c>
      <c r="J7337" s="12">
        <f t="shared" si="1154"/>
        <v>0</v>
      </c>
      <c r="K7337" s="12">
        <f t="shared" si="1155"/>
        <v>0</v>
      </c>
      <c r="L7337" s="12">
        <f t="shared" si="1156"/>
        <v>29.08216202855845</v>
      </c>
      <c r="M7337" s="12">
        <f t="shared" si="1151"/>
        <v>29.08216202855845</v>
      </c>
      <c r="N7337" s="13"/>
    </row>
    <row r="7338" spans="1:14" x14ac:dyDescent="0.2">
      <c r="A7338" s="10" t="s">
        <v>7320</v>
      </c>
      <c r="B7338" s="6">
        <f>IF($C$10=2012,profiles!C7325,IF($C$10=2013,profiles!E7325,IF($C$10=2014,profiles!G7325,IF($C$10=2015,profiles!I7325,IF($C$10=2016,profiles!K7325)))))</f>
        <v>41.723999999999997</v>
      </c>
      <c r="C7338" s="6">
        <f>IF($C$10=2012,profiles!D7325,IF($C$10=2013,profiles!F7325,IF($C$10=2014,profiles!H7325,IF($C$10=2015,profiles!J7325,IF($C$10=2016,profiles!L7325)))))</f>
        <v>8.1184165232357997E-2</v>
      </c>
      <c r="D7338" s="11">
        <f t="shared" si="1152"/>
        <v>16.236833046471599</v>
      </c>
      <c r="E7338" s="11">
        <f t="shared" si="1148"/>
        <v>0</v>
      </c>
      <c r="F7338" s="11">
        <f t="shared" si="1149"/>
        <v>16.236833046471599</v>
      </c>
      <c r="G7338" s="11">
        <f t="shared" si="1150"/>
        <v>25.487166953528398</v>
      </c>
      <c r="H7338" s="12">
        <f t="shared" si="1153"/>
        <v>0</v>
      </c>
      <c r="I7338" s="12">
        <f t="shared" si="1147"/>
        <v>0</v>
      </c>
      <c r="J7338" s="12">
        <f t="shared" si="1154"/>
        <v>0</v>
      </c>
      <c r="K7338" s="12">
        <f t="shared" si="1155"/>
        <v>0</v>
      </c>
      <c r="L7338" s="12">
        <f t="shared" si="1156"/>
        <v>25.487166953528398</v>
      </c>
      <c r="M7338" s="12">
        <f t="shared" si="1151"/>
        <v>25.487166953528398</v>
      </c>
      <c r="N7338" s="13"/>
    </row>
    <row r="7339" spans="1:14" x14ac:dyDescent="0.2">
      <c r="A7339" s="10" t="s">
        <v>7321</v>
      </c>
      <c r="B7339" s="6">
        <f>IF($C$10=2012,profiles!C7326,IF($C$10=2013,profiles!E7326,IF($C$10=2014,profiles!G7326,IF($C$10=2015,profiles!I7326,IF($C$10=2016,profiles!K7326)))))</f>
        <v>39.591999999999999</v>
      </c>
      <c r="C7339" s="6">
        <f>IF($C$10=2012,profiles!D7326,IF($C$10=2013,profiles!F7326,IF($C$10=2014,profiles!H7326,IF($C$10=2015,profiles!J7326,IF($C$10=2016,profiles!L7326)))))</f>
        <v>8.384165232358004E-2</v>
      </c>
      <c r="D7339" s="11">
        <f t="shared" si="1152"/>
        <v>16.768330464716009</v>
      </c>
      <c r="E7339" s="11">
        <f t="shared" si="1148"/>
        <v>0</v>
      </c>
      <c r="F7339" s="11">
        <f t="shared" si="1149"/>
        <v>16.768330464716009</v>
      </c>
      <c r="G7339" s="11">
        <f t="shared" si="1150"/>
        <v>22.82366953528399</v>
      </c>
      <c r="H7339" s="12">
        <f t="shared" si="1153"/>
        <v>0</v>
      </c>
      <c r="I7339" s="12">
        <f t="shared" si="1147"/>
        <v>0</v>
      </c>
      <c r="J7339" s="12">
        <f t="shared" si="1154"/>
        <v>0</v>
      </c>
      <c r="K7339" s="12">
        <f t="shared" si="1155"/>
        <v>0</v>
      </c>
      <c r="L7339" s="12">
        <f t="shared" si="1156"/>
        <v>22.82366953528399</v>
      </c>
      <c r="M7339" s="12">
        <f t="shared" si="1151"/>
        <v>22.82366953528399</v>
      </c>
      <c r="N7339" s="13"/>
    </row>
    <row r="7340" spans="1:14" x14ac:dyDescent="0.2">
      <c r="A7340" s="10" t="s">
        <v>7322</v>
      </c>
      <c r="B7340" s="6">
        <f>IF($C$10=2012,profiles!C7327,IF($C$10=2013,profiles!E7327,IF($C$10=2014,profiles!G7327,IF($C$10=2015,profiles!I7327,IF($C$10=2016,profiles!K7327)))))</f>
        <v>38.542999999999999</v>
      </c>
      <c r="C7340" s="6">
        <f>IF($C$10=2012,profiles!D7327,IF($C$10=2013,profiles!F7327,IF($C$10=2014,profiles!H7327,IF($C$10=2015,profiles!J7327,IF($C$10=2016,profiles!L7327)))))</f>
        <v>8.3580034423407917E-2</v>
      </c>
      <c r="D7340" s="11">
        <f t="shared" si="1152"/>
        <v>16.716006884681583</v>
      </c>
      <c r="E7340" s="11">
        <f t="shared" si="1148"/>
        <v>0</v>
      </c>
      <c r="F7340" s="11">
        <f t="shared" si="1149"/>
        <v>16.716006884681583</v>
      </c>
      <c r="G7340" s="11">
        <f t="shared" si="1150"/>
        <v>21.826993115318416</v>
      </c>
      <c r="H7340" s="12">
        <f t="shared" si="1153"/>
        <v>0</v>
      </c>
      <c r="I7340" s="12">
        <f t="shared" si="1147"/>
        <v>0</v>
      </c>
      <c r="J7340" s="12">
        <f t="shared" si="1154"/>
        <v>0</v>
      </c>
      <c r="K7340" s="12">
        <f t="shared" si="1155"/>
        <v>0</v>
      </c>
      <c r="L7340" s="12">
        <f t="shared" si="1156"/>
        <v>21.826993115318416</v>
      </c>
      <c r="M7340" s="12">
        <f t="shared" si="1151"/>
        <v>21.826993115318416</v>
      </c>
      <c r="N7340" s="13"/>
    </row>
    <row r="7341" spans="1:14" x14ac:dyDescent="0.2">
      <c r="A7341" s="10" t="s">
        <v>7323</v>
      </c>
      <c r="B7341" s="6">
        <f>IF($C$10=2012,profiles!C7328,IF($C$10=2013,profiles!E7328,IF($C$10=2014,profiles!G7328,IF($C$10=2015,profiles!I7328,IF($C$10=2016,profiles!K7328)))))</f>
        <v>38.344000000000001</v>
      </c>
      <c r="C7341" s="6">
        <f>IF($C$10=2012,profiles!D7328,IF($C$10=2013,profiles!F7328,IF($C$10=2014,profiles!H7328,IF($C$10=2015,profiles!J7328,IF($C$10=2016,profiles!L7328)))))</f>
        <v>7.9807228915662651E-2</v>
      </c>
      <c r="D7341" s="11">
        <f t="shared" si="1152"/>
        <v>15.961445783132531</v>
      </c>
      <c r="E7341" s="11">
        <f t="shared" si="1148"/>
        <v>0</v>
      </c>
      <c r="F7341" s="11">
        <f t="shared" si="1149"/>
        <v>15.961445783132531</v>
      </c>
      <c r="G7341" s="11">
        <f t="shared" si="1150"/>
        <v>22.382554216867469</v>
      </c>
      <c r="H7341" s="12">
        <f t="shared" si="1153"/>
        <v>0</v>
      </c>
      <c r="I7341" s="12">
        <f t="shared" si="1147"/>
        <v>0</v>
      </c>
      <c r="J7341" s="12">
        <f t="shared" si="1154"/>
        <v>0</v>
      </c>
      <c r="K7341" s="12">
        <f t="shared" si="1155"/>
        <v>0</v>
      </c>
      <c r="L7341" s="12">
        <f t="shared" si="1156"/>
        <v>22.382554216867469</v>
      </c>
      <c r="M7341" s="12">
        <f t="shared" si="1151"/>
        <v>22.382554216867469</v>
      </c>
      <c r="N7341" s="13"/>
    </row>
    <row r="7342" spans="1:14" x14ac:dyDescent="0.2">
      <c r="A7342" s="10" t="s">
        <v>7324</v>
      </c>
      <c r="B7342" s="6">
        <f>IF($C$10=2012,profiles!C7329,IF($C$10=2013,profiles!E7329,IF($C$10=2014,profiles!G7329,IF($C$10=2015,profiles!I7329,IF($C$10=2016,profiles!K7329)))))</f>
        <v>38.841000000000001</v>
      </c>
      <c r="C7342" s="6">
        <f>IF($C$10=2012,profiles!D7329,IF($C$10=2013,profiles!F7329,IF($C$10=2014,profiles!H7329,IF($C$10=2015,profiles!J7329,IF($C$10=2016,profiles!L7329)))))</f>
        <v>7.8485370051635112E-2</v>
      </c>
      <c r="D7342" s="11">
        <f t="shared" si="1152"/>
        <v>15.697074010327022</v>
      </c>
      <c r="E7342" s="11">
        <f t="shared" si="1148"/>
        <v>0</v>
      </c>
      <c r="F7342" s="11">
        <f t="shared" si="1149"/>
        <v>15.697074010327022</v>
      </c>
      <c r="G7342" s="11">
        <f t="shared" si="1150"/>
        <v>23.143925989672979</v>
      </c>
      <c r="H7342" s="12">
        <f t="shared" si="1153"/>
        <v>0</v>
      </c>
      <c r="I7342" s="12">
        <f t="shared" si="1147"/>
        <v>0</v>
      </c>
      <c r="J7342" s="12">
        <f t="shared" si="1154"/>
        <v>0</v>
      </c>
      <c r="K7342" s="12">
        <f t="shared" si="1155"/>
        <v>0</v>
      </c>
      <c r="L7342" s="12">
        <f t="shared" si="1156"/>
        <v>23.143925989672979</v>
      </c>
      <c r="M7342" s="12">
        <f t="shared" si="1151"/>
        <v>23.143925989672979</v>
      </c>
      <c r="N7342" s="13"/>
    </row>
    <row r="7343" spans="1:14" x14ac:dyDescent="0.2">
      <c r="A7343" s="10" t="s">
        <v>7325</v>
      </c>
      <c r="B7343" s="6">
        <f>IF($C$10=2012,profiles!C7330,IF($C$10=2013,profiles!E7330,IF($C$10=2014,profiles!G7330,IF($C$10=2015,profiles!I7330,IF($C$10=2016,profiles!K7330)))))</f>
        <v>39.308</v>
      </c>
      <c r="C7343" s="6">
        <f>IF($C$10=2012,profiles!D7330,IF($C$10=2013,profiles!F7330,IF($C$10=2014,profiles!H7330,IF($C$10=2015,profiles!J7330,IF($C$10=2016,profiles!L7330)))))</f>
        <v>7.9449225473321852E-2</v>
      </c>
      <c r="D7343" s="11">
        <f t="shared" si="1152"/>
        <v>15.88984509466437</v>
      </c>
      <c r="E7343" s="11">
        <f t="shared" si="1148"/>
        <v>0</v>
      </c>
      <c r="F7343" s="11">
        <f t="shared" si="1149"/>
        <v>15.88984509466437</v>
      </c>
      <c r="G7343" s="11">
        <f t="shared" si="1150"/>
        <v>23.41815490533563</v>
      </c>
      <c r="H7343" s="12">
        <f t="shared" si="1153"/>
        <v>0</v>
      </c>
      <c r="I7343" s="12">
        <f t="shared" si="1147"/>
        <v>0</v>
      </c>
      <c r="J7343" s="12">
        <f t="shared" si="1154"/>
        <v>0</v>
      </c>
      <c r="K7343" s="12">
        <f t="shared" si="1155"/>
        <v>0</v>
      </c>
      <c r="L7343" s="12">
        <f t="shared" si="1156"/>
        <v>23.41815490533563</v>
      </c>
      <c r="M7343" s="12">
        <f t="shared" si="1151"/>
        <v>23.41815490533563</v>
      </c>
      <c r="N7343" s="13"/>
    </row>
    <row r="7344" spans="1:14" x14ac:dyDescent="0.2">
      <c r="A7344" s="10" t="s">
        <v>7326</v>
      </c>
      <c r="B7344" s="6">
        <f>IF($C$10=2012,profiles!C7331,IF($C$10=2013,profiles!E7331,IF($C$10=2014,profiles!G7331,IF($C$10=2015,profiles!I7331,IF($C$10=2016,profiles!K7331)))))</f>
        <v>39.656999999999996</v>
      </c>
      <c r="C7344" s="6">
        <f>IF($C$10=2012,profiles!D7331,IF($C$10=2013,profiles!F7331,IF($C$10=2014,profiles!H7331,IF($C$10=2015,profiles!J7331,IF($C$10=2016,profiles!L7331)))))</f>
        <v>8.1652323580034422E-2</v>
      </c>
      <c r="D7344" s="11">
        <f t="shared" si="1152"/>
        <v>16.330464716006883</v>
      </c>
      <c r="E7344" s="11">
        <f t="shared" si="1148"/>
        <v>0</v>
      </c>
      <c r="F7344" s="11">
        <f t="shared" si="1149"/>
        <v>16.330464716006883</v>
      </c>
      <c r="G7344" s="11">
        <f t="shared" si="1150"/>
        <v>23.326535283993113</v>
      </c>
      <c r="H7344" s="12">
        <f t="shared" si="1153"/>
        <v>0</v>
      </c>
      <c r="I7344" s="12">
        <f t="shared" si="1147"/>
        <v>0</v>
      </c>
      <c r="J7344" s="12">
        <f t="shared" si="1154"/>
        <v>0</v>
      </c>
      <c r="K7344" s="12">
        <f t="shared" si="1155"/>
        <v>0</v>
      </c>
      <c r="L7344" s="12">
        <f t="shared" si="1156"/>
        <v>23.326535283993113</v>
      </c>
      <c r="M7344" s="12">
        <f t="shared" si="1151"/>
        <v>23.326535283993113</v>
      </c>
      <c r="N7344" s="13"/>
    </row>
    <row r="7345" spans="1:14" x14ac:dyDescent="0.2">
      <c r="A7345" s="10" t="s">
        <v>7327</v>
      </c>
      <c r="B7345" s="6">
        <f>IF($C$10=2012,profiles!C7332,IF($C$10=2013,profiles!E7332,IF($C$10=2014,profiles!G7332,IF($C$10=2015,profiles!I7332,IF($C$10=2016,profiles!K7332)))))</f>
        <v>41.531999999999996</v>
      </c>
      <c r="C7345" s="6">
        <f>IF($C$10=2012,profiles!D7332,IF($C$10=2013,profiles!F7332,IF($C$10=2014,profiles!H7332,IF($C$10=2015,profiles!J7332,IF($C$10=2016,profiles!L7332)))))</f>
        <v>9.0409638554216867E-2</v>
      </c>
      <c r="D7345" s="11">
        <f t="shared" si="1152"/>
        <v>18.081927710843374</v>
      </c>
      <c r="E7345" s="11">
        <f t="shared" si="1148"/>
        <v>0</v>
      </c>
      <c r="F7345" s="11">
        <f t="shared" si="1149"/>
        <v>18.081927710843374</v>
      </c>
      <c r="G7345" s="11">
        <f t="shared" si="1150"/>
        <v>23.450072289156623</v>
      </c>
      <c r="H7345" s="12">
        <f t="shared" si="1153"/>
        <v>0</v>
      </c>
      <c r="I7345" s="12">
        <f t="shared" si="1147"/>
        <v>0</v>
      </c>
      <c r="J7345" s="12">
        <f t="shared" si="1154"/>
        <v>0</v>
      </c>
      <c r="K7345" s="12">
        <f t="shared" si="1155"/>
        <v>0</v>
      </c>
      <c r="L7345" s="12">
        <f t="shared" si="1156"/>
        <v>23.450072289156623</v>
      </c>
      <c r="M7345" s="12">
        <f t="shared" si="1151"/>
        <v>23.450072289156623</v>
      </c>
      <c r="N7345" s="13"/>
    </row>
    <row r="7346" spans="1:14" x14ac:dyDescent="0.2">
      <c r="A7346" s="10" t="s">
        <v>7328</v>
      </c>
      <c r="B7346" s="6">
        <f>IF($C$10=2012,profiles!C7333,IF($C$10=2013,profiles!E7333,IF($C$10=2014,profiles!G7333,IF($C$10=2015,profiles!I7333,IF($C$10=2016,profiles!K7333)))))</f>
        <v>45.296999999999997</v>
      </c>
      <c r="C7346" s="6">
        <f>IF($C$10=2012,profiles!D7333,IF($C$10=2013,profiles!F7333,IF($C$10=2014,profiles!H7333,IF($C$10=2015,profiles!J7333,IF($C$10=2016,profiles!L7333)))))</f>
        <v>0.12590705679862307</v>
      </c>
      <c r="D7346" s="11">
        <f t="shared" si="1152"/>
        <v>25.181411359724613</v>
      </c>
      <c r="E7346" s="11">
        <f t="shared" si="1148"/>
        <v>0</v>
      </c>
      <c r="F7346" s="11">
        <f t="shared" si="1149"/>
        <v>25.181411359724613</v>
      </c>
      <c r="G7346" s="11">
        <f t="shared" si="1150"/>
        <v>20.115588640275384</v>
      </c>
      <c r="H7346" s="12">
        <f t="shared" si="1153"/>
        <v>0</v>
      </c>
      <c r="I7346" s="12">
        <f t="shared" si="1147"/>
        <v>0</v>
      </c>
      <c r="J7346" s="12">
        <f t="shared" si="1154"/>
        <v>0</v>
      </c>
      <c r="K7346" s="12">
        <f t="shared" si="1155"/>
        <v>0</v>
      </c>
      <c r="L7346" s="12">
        <f t="shared" si="1156"/>
        <v>20.115588640275384</v>
      </c>
      <c r="M7346" s="12">
        <f t="shared" si="1151"/>
        <v>20.115588640275384</v>
      </c>
      <c r="N7346" s="13"/>
    </row>
    <row r="7347" spans="1:14" x14ac:dyDescent="0.2">
      <c r="A7347" s="10" t="s">
        <v>7329</v>
      </c>
      <c r="B7347" s="6">
        <f>IF($C$10=2012,profiles!C7334,IF($C$10=2013,profiles!E7334,IF($C$10=2014,profiles!G7334,IF($C$10=2015,profiles!I7334,IF($C$10=2016,profiles!K7334)))))</f>
        <v>48.363999999999997</v>
      </c>
      <c r="C7347" s="6">
        <f>IF($C$10=2012,profiles!D7334,IF($C$10=2013,profiles!F7334,IF($C$10=2014,profiles!H7334,IF($C$10=2015,profiles!J7334,IF($C$10=2016,profiles!L7334)))))</f>
        <v>0.16979001721170395</v>
      </c>
      <c r="D7347" s="11">
        <f t="shared" si="1152"/>
        <v>33.958003442340789</v>
      </c>
      <c r="E7347" s="11">
        <f t="shared" si="1148"/>
        <v>0</v>
      </c>
      <c r="F7347" s="11">
        <f t="shared" si="1149"/>
        <v>33.958003442340789</v>
      </c>
      <c r="G7347" s="11">
        <f t="shared" si="1150"/>
        <v>14.405996557659208</v>
      </c>
      <c r="H7347" s="12">
        <f t="shared" si="1153"/>
        <v>0</v>
      </c>
      <c r="I7347" s="12">
        <f t="shared" si="1147"/>
        <v>0</v>
      </c>
      <c r="J7347" s="12">
        <f t="shared" si="1154"/>
        <v>0</v>
      </c>
      <c r="K7347" s="12">
        <f t="shared" si="1155"/>
        <v>0</v>
      </c>
      <c r="L7347" s="12">
        <f t="shared" si="1156"/>
        <v>14.405996557659208</v>
      </c>
      <c r="M7347" s="12">
        <f t="shared" si="1151"/>
        <v>14.405996557659208</v>
      </c>
      <c r="N7347" s="13"/>
    </row>
    <row r="7348" spans="1:14" x14ac:dyDescent="0.2">
      <c r="A7348" s="10" t="s">
        <v>7330</v>
      </c>
      <c r="B7348" s="6">
        <f>IF($C$10=2012,profiles!C7335,IF($C$10=2013,profiles!E7335,IF($C$10=2014,profiles!G7335,IF($C$10=2015,profiles!I7335,IF($C$10=2016,profiles!K7335)))))</f>
        <v>50.65</v>
      </c>
      <c r="C7348" s="6">
        <f>IF($C$10=2012,profiles!D7335,IF($C$10=2013,profiles!F7335,IF($C$10=2014,profiles!H7335,IF($C$10=2015,profiles!J7335,IF($C$10=2016,profiles!L7335)))))</f>
        <v>0.20912908777969019</v>
      </c>
      <c r="D7348" s="11">
        <f t="shared" si="1152"/>
        <v>41.825817555938038</v>
      </c>
      <c r="E7348" s="11">
        <f t="shared" si="1148"/>
        <v>0</v>
      </c>
      <c r="F7348" s="11">
        <f t="shared" si="1149"/>
        <v>41.825817555938038</v>
      </c>
      <c r="G7348" s="11">
        <f t="shared" si="1150"/>
        <v>8.824182444061961</v>
      </c>
      <c r="H7348" s="12">
        <f t="shared" si="1153"/>
        <v>0</v>
      </c>
      <c r="I7348" s="12">
        <f t="shared" si="1147"/>
        <v>0</v>
      </c>
      <c r="J7348" s="12">
        <f t="shared" si="1154"/>
        <v>0</v>
      </c>
      <c r="K7348" s="12">
        <f t="shared" si="1155"/>
        <v>0</v>
      </c>
      <c r="L7348" s="12">
        <f t="shared" si="1156"/>
        <v>8.824182444061961</v>
      </c>
      <c r="M7348" s="12">
        <f t="shared" si="1151"/>
        <v>8.824182444061961</v>
      </c>
      <c r="N7348" s="13"/>
    </row>
    <row r="7349" spans="1:14" x14ac:dyDescent="0.2">
      <c r="A7349" s="10" t="s">
        <v>7331</v>
      </c>
      <c r="B7349" s="6">
        <f>IF($C$10=2012,profiles!C7336,IF($C$10=2013,profiles!E7336,IF($C$10=2014,profiles!G7336,IF($C$10=2015,profiles!I7336,IF($C$10=2016,profiles!K7336)))))</f>
        <v>52.838999999999999</v>
      </c>
      <c r="C7349" s="6">
        <f>IF($C$10=2012,profiles!D7336,IF($C$10=2013,profiles!F7336,IF($C$10=2014,profiles!H7336,IF($C$10=2015,profiles!J7336,IF($C$10=2016,profiles!L7336)))))</f>
        <v>0.24561790017211704</v>
      </c>
      <c r="D7349" s="11">
        <f t="shared" si="1152"/>
        <v>49.123580034423412</v>
      </c>
      <c r="E7349" s="11">
        <f t="shared" si="1148"/>
        <v>0</v>
      </c>
      <c r="F7349" s="11">
        <f t="shared" si="1149"/>
        <v>49.123580034423412</v>
      </c>
      <c r="G7349" s="11">
        <f t="shared" si="1150"/>
        <v>3.7154199655765865</v>
      </c>
      <c r="H7349" s="12">
        <f t="shared" si="1153"/>
        <v>0</v>
      </c>
      <c r="I7349" s="12">
        <f t="shared" si="1147"/>
        <v>0</v>
      </c>
      <c r="J7349" s="12">
        <f t="shared" si="1154"/>
        <v>0</v>
      </c>
      <c r="K7349" s="12">
        <f t="shared" si="1155"/>
        <v>0</v>
      </c>
      <c r="L7349" s="12">
        <f t="shared" si="1156"/>
        <v>3.7154199655765865</v>
      </c>
      <c r="M7349" s="12">
        <f t="shared" si="1151"/>
        <v>3.7154199655765865</v>
      </c>
      <c r="N7349" s="13"/>
    </row>
    <row r="7350" spans="1:14" x14ac:dyDescent="0.2">
      <c r="A7350" s="10" t="s">
        <v>7332</v>
      </c>
      <c r="B7350" s="6">
        <f>IF($C$10=2012,profiles!C7337,IF($C$10=2013,profiles!E7337,IF($C$10=2014,profiles!G7337,IF($C$10=2015,profiles!I7337,IF($C$10=2016,profiles!K7337)))))</f>
        <v>51.811999999999998</v>
      </c>
      <c r="C7350" s="6">
        <f>IF($C$10=2012,profiles!D7337,IF($C$10=2013,profiles!F7337,IF($C$10=2014,profiles!H7337,IF($C$10=2015,profiles!J7337,IF($C$10=2016,profiles!L7337)))))</f>
        <v>0.26862650602409638</v>
      </c>
      <c r="D7350" s="11">
        <f t="shared" si="1152"/>
        <v>53.725301204819274</v>
      </c>
      <c r="E7350" s="11">
        <f t="shared" si="1148"/>
        <v>1.9133012048192768</v>
      </c>
      <c r="F7350" s="11">
        <f t="shared" si="1149"/>
        <v>51.811999999999998</v>
      </c>
      <c r="G7350" s="11">
        <f t="shared" si="1150"/>
        <v>0</v>
      </c>
      <c r="H7350" s="12">
        <f t="shared" si="1153"/>
        <v>0</v>
      </c>
      <c r="I7350" s="12">
        <f t="shared" si="1147"/>
        <v>1.9133012048192768</v>
      </c>
      <c r="J7350" s="12">
        <f t="shared" si="1154"/>
        <v>0</v>
      </c>
      <c r="K7350" s="12">
        <f t="shared" si="1155"/>
        <v>1.5497739759036142</v>
      </c>
      <c r="L7350" s="12">
        <f t="shared" si="1156"/>
        <v>0</v>
      </c>
      <c r="M7350" s="12">
        <f t="shared" si="1151"/>
        <v>-1.9133012048192768</v>
      </c>
      <c r="N7350" s="13"/>
    </row>
    <row r="7351" spans="1:14" x14ac:dyDescent="0.2">
      <c r="A7351" s="10" t="s">
        <v>7333</v>
      </c>
      <c r="B7351" s="6">
        <f>IF($C$10=2012,profiles!C7338,IF($C$10=2013,profiles!E7338,IF($C$10=2014,profiles!G7338,IF($C$10=2015,profiles!I7338,IF($C$10=2016,profiles!K7338)))))</f>
        <v>49.585000000000001</v>
      </c>
      <c r="C7351" s="6">
        <f>IF($C$10=2012,profiles!D7338,IF($C$10=2013,profiles!F7338,IF($C$10=2014,profiles!H7338,IF($C$10=2015,profiles!J7338,IF($C$10=2016,profiles!L7338)))))</f>
        <v>0.25748709122203101</v>
      </c>
      <c r="D7351" s="11">
        <f t="shared" si="1152"/>
        <v>51.497418244406198</v>
      </c>
      <c r="E7351" s="11">
        <f t="shared" si="1148"/>
        <v>1.9124182444061972</v>
      </c>
      <c r="F7351" s="11">
        <f t="shared" si="1149"/>
        <v>49.585000000000001</v>
      </c>
      <c r="G7351" s="11">
        <f t="shared" si="1150"/>
        <v>0</v>
      </c>
      <c r="H7351" s="12">
        <f t="shared" si="1153"/>
        <v>0</v>
      </c>
      <c r="I7351" s="12">
        <f t="shared" si="1147"/>
        <v>1.9124182444061972</v>
      </c>
      <c r="J7351" s="12">
        <f t="shared" si="1154"/>
        <v>0</v>
      </c>
      <c r="K7351" s="12">
        <f t="shared" si="1155"/>
        <v>3.0988327538726343</v>
      </c>
      <c r="L7351" s="12">
        <f t="shared" si="1156"/>
        <v>0</v>
      </c>
      <c r="M7351" s="12">
        <f t="shared" si="1151"/>
        <v>-1.9124182444061972</v>
      </c>
      <c r="N7351" s="13"/>
    </row>
    <row r="7352" spans="1:14" x14ac:dyDescent="0.2">
      <c r="A7352" s="10" t="s">
        <v>7334</v>
      </c>
      <c r="B7352" s="6">
        <f>IF($C$10=2012,profiles!C7339,IF($C$10=2013,profiles!E7339,IF($C$10=2014,profiles!G7339,IF($C$10=2015,profiles!I7339,IF($C$10=2016,profiles!K7339)))))</f>
        <v>47.901000000000003</v>
      </c>
      <c r="C7352" s="6">
        <f>IF($C$10=2012,profiles!D7339,IF($C$10=2013,profiles!F7339,IF($C$10=2014,profiles!H7339,IF($C$10=2015,profiles!J7339,IF($C$10=2016,profiles!L7339)))))</f>
        <v>0.2077934595524957</v>
      </c>
      <c r="D7352" s="11">
        <f t="shared" si="1152"/>
        <v>41.558691910499142</v>
      </c>
      <c r="E7352" s="11">
        <f t="shared" si="1148"/>
        <v>0</v>
      </c>
      <c r="F7352" s="11">
        <f t="shared" si="1149"/>
        <v>41.558691910499142</v>
      </c>
      <c r="G7352" s="11">
        <f t="shared" si="1150"/>
        <v>6.342308089500861</v>
      </c>
      <c r="H7352" s="12">
        <f t="shared" si="1153"/>
        <v>0</v>
      </c>
      <c r="I7352" s="12">
        <f t="shared" si="1147"/>
        <v>0</v>
      </c>
      <c r="J7352" s="12">
        <f t="shared" si="1154"/>
        <v>2.8695191300860596</v>
      </c>
      <c r="K7352" s="12">
        <f t="shared" si="1155"/>
        <v>0</v>
      </c>
      <c r="L7352" s="12">
        <f t="shared" si="1156"/>
        <v>3.4727889594148014</v>
      </c>
      <c r="M7352" s="12">
        <f t="shared" si="1151"/>
        <v>6.342308089500861</v>
      </c>
      <c r="N7352" s="13"/>
    </row>
    <row r="7353" spans="1:14" x14ac:dyDescent="0.2">
      <c r="A7353" s="10" t="s">
        <v>7335</v>
      </c>
      <c r="B7353" s="6">
        <f>IF($C$10=2012,profiles!C7340,IF($C$10=2013,profiles!E7340,IF($C$10=2014,profiles!G7340,IF($C$10=2015,profiles!I7340,IF($C$10=2016,profiles!K7340)))))</f>
        <v>47.427</v>
      </c>
      <c r="C7353" s="6">
        <f>IF($C$10=2012,profiles!D7340,IF($C$10=2013,profiles!F7340,IF($C$10=2014,profiles!H7340,IF($C$10=2015,profiles!J7340,IF($C$10=2016,profiles!L7340)))))</f>
        <v>0.14237521514629947</v>
      </c>
      <c r="D7353" s="11">
        <f t="shared" si="1152"/>
        <v>28.475043029259894</v>
      </c>
      <c r="E7353" s="11">
        <f t="shared" si="1148"/>
        <v>0</v>
      </c>
      <c r="F7353" s="11">
        <f t="shared" si="1149"/>
        <v>28.475043029259894</v>
      </c>
      <c r="G7353" s="11">
        <f t="shared" si="1150"/>
        <v>18.951956970740106</v>
      </c>
      <c r="H7353" s="12">
        <f t="shared" si="1153"/>
        <v>0</v>
      </c>
      <c r="I7353" s="12">
        <f t="shared" si="1147"/>
        <v>0</v>
      </c>
      <c r="J7353" s="12">
        <f t="shared" si="1154"/>
        <v>0</v>
      </c>
      <c r="K7353" s="12">
        <f t="shared" si="1155"/>
        <v>0</v>
      </c>
      <c r="L7353" s="12">
        <f t="shared" si="1156"/>
        <v>18.951956970740106</v>
      </c>
      <c r="M7353" s="12">
        <f t="shared" si="1151"/>
        <v>18.951956970740106</v>
      </c>
      <c r="N7353" s="13"/>
    </row>
    <row r="7354" spans="1:14" x14ac:dyDescent="0.2">
      <c r="A7354" s="10" t="s">
        <v>7336</v>
      </c>
      <c r="B7354" s="6">
        <f>IF($C$10=2012,profiles!C7341,IF($C$10=2013,profiles!E7341,IF($C$10=2014,profiles!G7341,IF($C$10=2015,profiles!I7341,IF($C$10=2016,profiles!K7341)))))</f>
        <v>48.877000000000002</v>
      </c>
      <c r="C7354" s="6">
        <f>IF($C$10=2012,profiles!D7341,IF($C$10=2013,profiles!F7341,IF($C$10=2014,profiles!H7341,IF($C$10=2015,profiles!J7341,IF($C$10=2016,profiles!L7341)))))</f>
        <v>9.3163511187607573E-2</v>
      </c>
      <c r="D7354" s="11">
        <f t="shared" si="1152"/>
        <v>18.632702237521514</v>
      </c>
      <c r="E7354" s="11">
        <f t="shared" si="1148"/>
        <v>0</v>
      </c>
      <c r="F7354" s="11">
        <f t="shared" si="1149"/>
        <v>18.632702237521514</v>
      </c>
      <c r="G7354" s="11">
        <f t="shared" si="1150"/>
        <v>30.244297762478489</v>
      </c>
      <c r="H7354" s="12">
        <f t="shared" si="1153"/>
        <v>0</v>
      </c>
      <c r="I7354" s="12">
        <f t="shared" si="1147"/>
        <v>0</v>
      </c>
      <c r="J7354" s="12">
        <f t="shared" si="1154"/>
        <v>0</v>
      </c>
      <c r="K7354" s="12">
        <f t="shared" si="1155"/>
        <v>0</v>
      </c>
      <c r="L7354" s="12">
        <f t="shared" si="1156"/>
        <v>30.244297762478489</v>
      </c>
      <c r="M7354" s="12">
        <f t="shared" si="1151"/>
        <v>30.244297762478489</v>
      </c>
      <c r="N7354" s="13"/>
    </row>
    <row r="7355" spans="1:14" x14ac:dyDescent="0.2">
      <c r="A7355" s="10" t="s">
        <v>7337</v>
      </c>
      <c r="B7355" s="6">
        <f>IF($C$10=2012,profiles!C7342,IF($C$10=2013,profiles!E7342,IF($C$10=2014,profiles!G7342,IF($C$10=2015,profiles!I7342,IF($C$10=2016,profiles!K7342)))))</f>
        <v>55.616</v>
      </c>
      <c r="C7355" s="6">
        <f>IF($C$10=2012,profiles!D7342,IF($C$10=2013,profiles!F7342,IF($C$10=2014,profiles!H7342,IF($C$10=2015,profiles!J7342,IF($C$10=2016,profiles!L7342)))))</f>
        <v>0.10175559380378657</v>
      </c>
      <c r="D7355" s="11">
        <f t="shared" si="1152"/>
        <v>20.351118760757313</v>
      </c>
      <c r="E7355" s="11">
        <f t="shared" si="1148"/>
        <v>0</v>
      </c>
      <c r="F7355" s="11">
        <f t="shared" si="1149"/>
        <v>20.351118760757313</v>
      </c>
      <c r="G7355" s="11">
        <f t="shared" si="1150"/>
        <v>35.264881239242683</v>
      </c>
      <c r="H7355" s="12">
        <f t="shared" si="1153"/>
        <v>0</v>
      </c>
      <c r="I7355" s="12">
        <f t="shared" si="1147"/>
        <v>0</v>
      </c>
      <c r="J7355" s="12">
        <f t="shared" si="1154"/>
        <v>0</v>
      </c>
      <c r="K7355" s="12">
        <f t="shared" si="1155"/>
        <v>0</v>
      </c>
      <c r="L7355" s="12">
        <f t="shared" si="1156"/>
        <v>35.264881239242683</v>
      </c>
      <c r="M7355" s="12">
        <f t="shared" si="1151"/>
        <v>35.264881239242683</v>
      </c>
      <c r="N7355" s="13"/>
    </row>
    <row r="7356" spans="1:14" x14ac:dyDescent="0.2">
      <c r="A7356" s="10" t="s">
        <v>7338</v>
      </c>
      <c r="B7356" s="6">
        <f>IF($C$10=2012,profiles!C7343,IF($C$10=2013,profiles!E7343,IF($C$10=2014,profiles!G7343,IF($C$10=2015,profiles!I7343,IF($C$10=2016,profiles!K7343)))))</f>
        <v>57.692</v>
      </c>
      <c r="C7356" s="6">
        <f>IF($C$10=2012,profiles!D7343,IF($C$10=2013,profiles!F7343,IF($C$10=2014,profiles!H7343,IF($C$10=2015,profiles!J7343,IF($C$10=2016,profiles!L7343)))))</f>
        <v>0.12017900172117039</v>
      </c>
      <c r="D7356" s="11">
        <f t="shared" si="1152"/>
        <v>24.03580034423408</v>
      </c>
      <c r="E7356" s="11">
        <f t="shared" si="1148"/>
        <v>0</v>
      </c>
      <c r="F7356" s="11">
        <f t="shared" si="1149"/>
        <v>24.03580034423408</v>
      </c>
      <c r="G7356" s="11">
        <f t="shared" si="1150"/>
        <v>33.656199655765917</v>
      </c>
      <c r="H7356" s="12">
        <f t="shared" si="1153"/>
        <v>0</v>
      </c>
      <c r="I7356" s="12">
        <f t="shared" si="1147"/>
        <v>0</v>
      </c>
      <c r="J7356" s="12">
        <f t="shared" si="1154"/>
        <v>0</v>
      </c>
      <c r="K7356" s="12">
        <f t="shared" si="1155"/>
        <v>0</v>
      </c>
      <c r="L7356" s="12">
        <f t="shared" si="1156"/>
        <v>33.656199655765917</v>
      </c>
      <c r="M7356" s="12">
        <f t="shared" si="1151"/>
        <v>33.656199655765917</v>
      </c>
      <c r="N7356" s="13"/>
    </row>
    <row r="7357" spans="1:14" x14ac:dyDescent="0.2">
      <c r="A7357" s="10" t="s">
        <v>7339</v>
      </c>
      <c r="B7357" s="6">
        <f>IF($C$10=2012,profiles!C7344,IF($C$10=2013,profiles!E7344,IF($C$10=2014,profiles!G7344,IF($C$10=2015,profiles!I7344,IF($C$10=2016,profiles!K7344)))))</f>
        <v>55.808</v>
      </c>
      <c r="C7357" s="6">
        <f>IF($C$10=2012,profiles!D7344,IF($C$10=2013,profiles!F7344,IF($C$10=2014,profiles!H7344,IF($C$10=2015,profiles!J7344,IF($C$10=2016,profiles!L7344)))))</f>
        <v>0.13419621342512908</v>
      </c>
      <c r="D7357" s="11">
        <f t="shared" si="1152"/>
        <v>26.839242685025816</v>
      </c>
      <c r="E7357" s="11">
        <f t="shared" si="1148"/>
        <v>0</v>
      </c>
      <c r="F7357" s="11">
        <f t="shared" si="1149"/>
        <v>26.839242685025816</v>
      </c>
      <c r="G7357" s="11">
        <f t="shared" si="1150"/>
        <v>28.968757314974184</v>
      </c>
      <c r="H7357" s="12">
        <f t="shared" si="1153"/>
        <v>0</v>
      </c>
      <c r="I7357" s="12">
        <f t="shared" si="1147"/>
        <v>0</v>
      </c>
      <c r="J7357" s="12">
        <f t="shared" si="1154"/>
        <v>0</v>
      </c>
      <c r="K7357" s="12">
        <f t="shared" si="1155"/>
        <v>0</v>
      </c>
      <c r="L7357" s="12">
        <f t="shared" si="1156"/>
        <v>28.968757314974184</v>
      </c>
      <c r="M7357" s="12">
        <f t="shared" si="1151"/>
        <v>28.968757314974184</v>
      </c>
      <c r="N7357" s="13"/>
    </row>
    <row r="7358" spans="1:14" x14ac:dyDescent="0.2">
      <c r="A7358" s="10" t="s">
        <v>7340</v>
      </c>
      <c r="B7358" s="6">
        <f>IF($C$10=2012,profiles!C7345,IF($C$10=2013,profiles!E7345,IF($C$10=2014,profiles!G7345,IF($C$10=2015,profiles!I7345,IF($C$10=2016,profiles!K7345)))))</f>
        <v>53.209000000000003</v>
      </c>
      <c r="C7358" s="6">
        <f>IF($C$10=2012,profiles!D7345,IF($C$10=2013,profiles!F7345,IF($C$10=2014,profiles!H7345,IF($C$10=2015,profiles!J7345,IF($C$10=2016,profiles!L7345)))))</f>
        <v>0.14313253012048194</v>
      </c>
      <c r="D7358" s="11">
        <f t="shared" si="1152"/>
        <v>28.626506024096386</v>
      </c>
      <c r="E7358" s="11">
        <f t="shared" si="1148"/>
        <v>0</v>
      </c>
      <c r="F7358" s="11">
        <f t="shared" si="1149"/>
        <v>28.626506024096386</v>
      </c>
      <c r="G7358" s="11">
        <f t="shared" si="1150"/>
        <v>24.582493975903617</v>
      </c>
      <c r="H7358" s="12">
        <f t="shared" si="1153"/>
        <v>0</v>
      </c>
      <c r="I7358" s="12">
        <f t="shared" si="1147"/>
        <v>0</v>
      </c>
      <c r="J7358" s="12">
        <f t="shared" si="1154"/>
        <v>0</v>
      </c>
      <c r="K7358" s="12">
        <f t="shared" si="1155"/>
        <v>0</v>
      </c>
      <c r="L7358" s="12">
        <f t="shared" si="1156"/>
        <v>24.582493975903617</v>
      </c>
      <c r="M7358" s="12">
        <f t="shared" si="1151"/>
        <v>24.582493975903617</v>
      </c>
      <c r="N7358" s="13"/>
    </row>
    <row r="7359" spans="1:14" x14ac:dyDescent="0.2">
      <c r="A7359" s="10" t="s">
        <v>7341</v>
      </c>
      <c r="B7359" s="6">
        <f>IF($C$10=2012,profiles!C7346,IF($C$10=2013,profiles!E7346,IF($C$10=2014,profiles!G7346,IF($C$10=2015,profiles!I7346,IF($C$10=2016,profiles!K7346)))))</f>
        <v>51.231000000000002</v>
      </c>
      <c r="C7359" s="6">
        <f>IF($C$10=2012,profiles!D7346,IF($C$10=2013,profiles!F7346,IF($C$10=2014,profiles!H7346,IF($C$10=2015,profiles!J7346,IF($C$10=2016,profiles!L7346)))))</f>
        <v>0.15363855421686748</v>
      </c>
      <c r="D7359" s="11">
        <f t="shared" si="1152"/>
        <v>30.727710843373497</v>
      </c>
      <c r="E7359" s="11">
        <f t="shared" si="1148"/>
        <v>0</v>
      </c>
      <c r="F7359" s="11">
        <f t="shared" si="1149"/>
        <v>30.727710843373497</v>
      </c>
      <c r="G7359" s="11">
        <f t="shared" si="1150"/>
        <v>20.503289156626504</v>
      </c>
      <c r="H7359" s="12">
        <f t="shared" si="1153"/>
        <v>0</v>
      </c>
      <c r="I7359" s="12">
        <f t="shared" si="1147"/>
        <v>0</v>
      </c>
      <c r="J7359" s="12">
        <f t="shared" si="1154"/>
        <v>0</v>
      </c>
      <c r="K7359" s="12">
        <f t="shared" si="1155"/>
        <v>0</v>
      </c>
      <c r="L7359" s="12">
        <f t="shared" si="1156"/>
        <v>20.503289156626504</v>
      </c>
      <c r="M7359" s="12">
        <f t="shared" si="1151"/>
        <v>20.503289156626504</v>
      </c>
      <c r="N7359" s="13"/>
    </row>
    <row r="7360" spans="1:14" x14ac:dyDescent="0.2">
      <c r="A7360" s="10" t="s">
        <v>7342</v>
      </c>
      <c r="B7360" s="6">
        <f>IF($C$10=2012,profiles!C7347,IF($C$10=2013,profiles!E7347,IF($C$10=2014,profiles!G7347,IF($C$10=2015,profiles!I7347,IF($C$10=2016,profiles!K7347)))))</f>
        <v>50.113</v>
      </c>
      <c r="C7360" s="6">
        <f>IF($C$10=2012,profiles!D7347,IF($C$10=2013,profiles!F7347,IF($C$10=2014,profiles!H7347,IF($C$10=2015,profiles!J7347,IF($C$10=2016,profiles!L7347)))))</f>
        <v>0.15329432013769362</v>
      </c>
      <c r="D7360" s="11">
        <f t="shared" si="1152"/>
        <v>30.658864027538723</v>
      </c>
      <c r="E7360" s="11">
        <f t="shared" si="1148"/>
        <v>0</v>
      </c>
      <c r="F7360" s="11">
        <f t="shared" si="1149"/>
        <v>30.658864027538723</v>
      </c>
      <c r="G7360" s="11">
        <f t="shared" si="1150"/>
        <v>19.454135972461277</v>
      </c>
      <c r="H7360" s="12">
        <f t="shared" si="1153"/>
        <v>0</v>
      </c>
      <c r="I7360" s="12">
        <f t="shared" si="1147"/>
        <v>0</v>
      </c>
      <c r="J7360" s="12">
        <f t="shared" si="1154"/>
        <v>0</v>
      </c>
      <c r="K7360" s="12">
        <f t="shared" si="1155"/>
        <v>0</v>
      </c>
      <c r="L7360" s="12">
        <f t="shared" si="1156"/>
        <v>19.454135972461277</v>
      </c>
      <c r="M7360" s="12">
        <f t="shared" si="1151"/>
        <v>19.454135972461277</v>
      </c>
      <c r="N7360" s="13"/>
    </row>
    <row r="7361" spans="1:14" x14ac:dyDescent="0.2">
      <c r="A7361" s="10" t="s">
        <v>7343</v>
      </c>
      <c r="B7361" s="6">
        <f>IF($C$10=2012,profiles!C7348,IF($C$10=2013,profiles!E7348,IF($C$10=2014,profiles!G7348,IF($C$10=2015,profiles!I7348,IF($C$10=2016,profiles!K7348)))))</f>
        <v>46.432000000000002</v>
      </c>
      <c r="C7361" s="6">
        <f>IF($C$10=2012,profiles!D7348,IF($C$10=2013,profiles!F7348,IF($C$10=2014,profiles!H7348,IF($C$10=2015,profiles!J7348,IF($C$10=2016,profiles!L7348)))))</f>
        <v>0.155263339070568</v>
      </c>
      <c r="D7361" s="11">
        <f t="shared" si="1152"/>
        <v>31.052667814113597</v>
      </c>
      <c r="E7361" s="11">
        <f t="shared" si="1148"/>
        <v>0</v>
      </c>
      <c r="F7361" s="11">
        <f t="shared" si="1149"/>
        <v>31.052667814113597</v>
      </c>
      <c r="G7361" s="11">
        <f t="shared" si="1150"/>
        <v>15.379332185886405</v>
      </c>
      <c r="H7361" s="12">
        <f t="shared" si="1153"/>
        <v>0</v>
      </c>
      <c r="I7361" s="12">
        <f t="shared" si="1147"/>
        <v>0</v>
      </c>
      <c r="J7361" s="12">
        <f t="shared" si="1154"/>
        <v>0</v>
      </c>
      <c r="K7361" s="12">
        <f t="shared" si="1155"/>
        <v>0</v>
      </c>
      <c r="L7361" s="12">
        <f t="shared" si="1156"/>
        <v>15.379332185886405</v>
      </c>
      <c r="M7361" s="12">
        <f t="shared" si="1151"/>
        <v>15.379332185886405</v>
      </c>
      <c r="N7361" s="13"/>
    </row>
    <row r="7362" spans="1:14" x14ac:dyDescent="0.2">
      <c r="A7362" s="10" t="s">
        <v>7344</v>
      </c>
      <c r="B7362" s="6">
        <f>IF($C$10=2012,profiles!C7349,IF($C$10=2013,profiles!E7349,IF($C$10=2014,profiles!G7349,IF($C$10=2015,profiles!I7349,IF($C$10=2016,profiles!K7349)))))</f>
        <v>43.671999999999997</v>
      </c>
      <c r="C7362" s="6">
        <f>IF($C$10=2012,profiles!D7349,IF($C$10=2013,profiles!F7349,IF($C$10=2014,profiles!H7349,IF($C$10=2015,profiles!J7349,IF($C$10=2016,profiles!L7349)))))</f>
        <v>0.16162283417970633</v>
      </c>
      <c r="D7362" s="11">
        <f t="shared" si="1152"/>
        <v>32.324566835941262</v>
      </c>
      <c r="E7362" s="11">
        <f t="shared" si="1148"/>
        <v>0</v>
      </c>
      <c r="F7362" s="11">
        <f t="shared" si="1149"/>
        <v>32.324566835941262</v>
      </c>
      <c r="G7362" s="11">
        <f t="shared" si="1150"/>
        <v>11.347433164058735</v>
      </c>
      <c r="H7362" s="12">
        <f t="shared" si="1153"/>
        <v>0</v>
      </c>
      <c r="I7362" s="12">
        <f t="shared" si="1147"/>
        <v>0</v>
      </c>
      <c r="J7362" s="12">
        <f t="shared" si="1154"/>
        <v>0</v>
      </c>
      <c r="K7362" s="12">
        <f t="shared" si="1155"/>
        <v>0</v>
      </c>
      <c r="L7362" s="12">
        <f t="shared" si="1156"/>
        <v>11.347433164058735</v>
      </c>
      <c r="M7362" s="12">
        <f t="shared" si="1151"/>
        <v>11.347433164058735</v>
      </c>
      <c r="N7362" s="13"/>
    </row>
    <row r="7363" spans="1:14" x14ac:dyDescent="0.2">
      <c r="A7363" s="10" t="s">
        <v>7345</v>
      </c>
      <c r="B7363" s="6">
        <f>IF($C$10=2012,profiles!C7350,IF($C$10=2013,profiles!E7350,IF($C$10=2014,profiles!G7350,IF($C$10=2015,profiles!I7350,IF($C$10=2016,profiles!K7350)))))</f>
        <v>42.179000000000002</v>
      </c>
      <c r="C7363" s="6">
        <f>IF($C$10=2012,profiles!D7350,IF($C$10=2013,profiles!F7350,IF($C$10=2014,profiles!H7350,IF($C$10=2015,profiles!J7350,IF($C$10=2016,profiles!L7350)))))</f>
        <v>0.16719650991563795</v>
      </c>
      <c r="D7363" s="11">
        <f t="shared" si="1152"/>
        <v>33.439301983127592</v>
      </c>
      <c r="E7363" s="11">
        <f t="shared" si="1148"/>
        <v>0</v>
      </c>
      <c r="F7363" s="11">
        <f t="shared" si="1149"/>
        <v>33.439301983127592</v>
      </c>
      <c r="G7363" s="11">
        <f t="shared" si="1150"/>
        <v>8.7396980168724099</v>
      </c>
      <c r="H7363" s="12">
        <f t="shared" si="1153"/>
        <v>0</v>
      </c>
      <c r="I7363" s="12">
        <f t="shared" si="1147"/>
        <v>0</v>
      </c>
      <c r="J7363" s="12">
        <f t="shared" si="1154"/>
        <v>0</v>
      </c>
      <c r="K7363" s="12">
        <f t="shared" si="1155"/>
        <v>0</v>
      </c>
      <c r="L7363" s="12">
        <f t="shared" si="1156"/>
        <v>8.7396980168724099</v>
      </c>
      <c r="M7363" s="12">
        <f t="shared" si="1151"/>
        <v>8.7396980168724099</v>
      </c>
      <c r="N7363" s="13"/>
    </row>
    <row r="7364" spans="1:14" x14ac:dyDescent="0.2">
      <c r="A7364" s="10" t="s">
        <v>7346</v>
      </c>
      <c r="B7364" s="6">
        <f>IF($C$10=2012,profiles!C7351,IF($C$10=2013,profiles!E7351,IF($C$10=2014,profiles!G7351,IF($C$10=2015,profiles!I7351,IF($C$10=2016,profiles!K7351)))))</f>
        <v>41.716000000000001</v>
      </c>
      <c r="C7364" s="6">
        <f>IF($C$10=2012,profiles!D7351,IF($C$10=2013,profiles!F7351,IF($C$10=2014,profiles!H7351,IF($C$10=2015,profiles!J7351,IF($C$10=2016,profiles!L7351)))))</f>
        <v>0.18430287766813921</v>
      </c>
      <c r="D7364" s="11">
        <f t="shared" si="1152"/>
        <v>36.860575533627845</v>
      </c>
      <c r="E7364" s="11">
        <f t="shared" si="1148"/>
        <v>0</v>
      </c>
      <c r="F7364" s="11">
        <f t="shared" si="1149"/>
        <v>36.860575533627845</v>
      </c>
      <c r="G7364" s="11">
        <f t="shared" si="1150"/>
        <v>4.8554244663721562</v>
      </c>
      <c r="H7364" s="12">
        <f t="shared" si="1153"/>
        <v>0</v>
      </c>
      <c r="I7364" s="12">
        <f t="shared" si="1147"/>
        <v>0</v>
      </c>
      <c r="J7364" s="12">
        <f t="shared" si="1154"/>
        <v>0</v>
      </c>
      <c r="K7364" s="12">
        <f t="shared" si="1155"/>
        <v>0</v>
      </c>
      <c r="L7364" s="12">
        <f t="shared" si="1156"/>
        <v>4.8554244663721562</v>
      </c>
      <c r="M7364" s="12">
        <f t="shared" si="1151"/>
        <v>4.8554244663721562</v>
      </c>
      <c r="N7364" s="13"/>
    </row>
    <row r="7365" spans="1:14" x14ac:dyDescent="0.2">
      <c r="A7365" s="10" t="s">
        <v>7347</v>
      </c>
      <c r="B7365" s="6">
        <f>IF($C$10=2012,profiles!C7352,IF($C$10=2013,profiles!E7352,IF($C$10=2014,profiles!G7352,IF($C$10=2015,profiles!I7352,IF($C$10=2016,profiles!K7352)))))</f>
        <v>42.542999999999999</v>
      </c>
      <c r="C7365" s="6">
        <f>IF($C$10=2012,profiles!D7352,IF($C$10=2013,profiles!F7352,IF($C$10=2014,profiles!H7352,IF($C$10=2015,profiles!J7352,IF($C$10=2016,profiles!L7352)))))</f>
        <v>0.18666996958562129</v>
      </c>
      <c r="D7365" s="11">
        <f t="shared" si="1152"/>
        <v>37.333993917124261</v>
      </c>
      <c r="E7365" s="11">
        <f t="shared" si="1148"/>
        <v>0</v>
      </c>
      <c r="F7365" s="11">
        <f t="shared" si="1149"/>
        <v>37.333993917124261</v>
      </c>
      <c r="G7365" s="11">
        <f t="shared" si="1150"/>
        <v>5.2090060828757387</v>
      </c>
      <c r="H7365" s="12">
        <f t="shared" si="1153"/>
        <v>0</v>
      </c>
      <c r="I7365" s="12">
        <f t="shared" si="1147"/>
        <v>0</v>
      </c>
      <c r="J7365" s="12">
        <f t="shared" si="1154"/>
        <v>0</v>
      </c>
      <c r="K7365" s="12">
        <f t="shared" si="1155"/>
        <v>0</v>
      </c>
      <c r="L7365" s="12">
        <f t="shared" si="1156"/>
        <v>5.2090060828757387</v>
      </c>
      <c r="M7365" s="12">
        <f t="shared" si="1151"/>
        <v>5.2090060828757387</v>
      </c>
      <c r="N7365" s="13"/>
    </row>
    <row r="7366" spans="1:14" x14ac:dyDescent="0.2">
      <c r="A7366" s="10" t="s">
        <v>7348</v>
      </c>
      <c r="B7366" s="6">
        <f>IF($C$10=2012,profiles!C7353,IF($C$10=2013,profiles!E7353,IF($C$10=2014,profiles!G7353,IF($C$10=2015,profiles!I7353,IF($C$10=2016,profiles!K7353)))))</f>
        <v>44.703000000000003</v>
      </c>
      <c r="C7366" s="6">
        <f>IF($C$10=2012,profiles!D7353,IF($C$10=2013,profiles!F7353,IF($C$10=2014,profiles!H7353,IF($C$10=2015,profiles!J7353,IF($C$10=2016,profiles!L7353)))))</f>
        <v>0.19538141832844777</v>
      </c>
      <c r="D7366" s="11">
        <f t="shared" si="1152"/>
        <v>39.076283665689552</v>
      </c>
      <c r="E7366" s="11">
        <f t="shared" si="1148"/>
        <v>0</v>
      </c>
      <c r="F7366" s="11">
        <f t="shared" si="1149"/>
        <v>39.076283665689552</v>
      </c>
      <c r="G7366" s="11">
        <f t="shared" si="1150"/>
        <v>5.6267163343104514</v>
      </c>
      <c r="H7366" s="12">
        <f t="shared" si="1153"/>
        <v>0</v>
      </c>
      <c r="I7366" s="12">
        <f t="shared" si="1147"/>
        <v>0</v>
      </c>
      <c r="J7366" s="12">
        <f t="shared" si="1154"/>
        <v>0</v>
      </c>
      <c r="K7366" s="12">
        <f t="shared" si="1155"/>
        <v>0</v>
      </c>
      <c r="L7366" s="12">
        <f t="shared" si="1156"/>
        <v>5.6267163343104514</v>
      </c>
      <c r="M7366" s="12">
        <f t="shared" si="1151"/>
        <v>5.6267163343104514</v>
      </c>
      <c r="N7366" s="13"/>
    </row>
    <row r="7367" spans="1:14" x14ac:dyDescent="0.2">
      <c r="A7367" s="10" t="s">
        <v>7349</v>
      </c>
      <c r="B7367" s="6">
        <f>IF($C$10=2012,profiles!C7354,IF($C$10=2013,profiles!E7354,IF($C$10=2014,profiles!G7354,IF($C$10=2015,profiles!I7354,IF($C$10=2016,profiles!K7354)))))</f>
        <v>49.66</v>
      </c>
      <c r="C7367" s="6">
        <f>IF($C$10=2012,profiles!D7354,IF($C$10=2013,profiles!F7354,IF($C$10=2014,profiles!H7354,IF($C$10=2015,profiles!J7354,IF($C$10=2016,profiles!L7354)))))</f>
        <v>0.20061104000660585</v>
      </c>
      <c r="D7367" s="11">
        <f t="shared" si="1152"/>
        <v>40.122208001321169</v>
      </c>
      <c r="E7367" s="11">
        <f t="shared" si="1148"/>
        <v>0</v>
      </c>
      <c r="F7367" s="11">
        <f t="shared" si="1149"/>
        <v>40.122208001321169</v>
      </c>
      <c r="G7367" s="11">
        <f t="shared" si="1150"/>
        <v>9.5377919986788271</v>
      </c>
      <c r="H7367" s="12">
        <f t="shared" si="1153"/>
        <v>0</v>
      </c>
      <c r="I7367" s="12">
        <f t="shared" si="1147"/>
        <v>0</v>
      </c>
      <c r="J7367" s="12">
        <f t="shared" si="1154"/>
        <v>0</v>
      </c>
      <c r="K7367" s="12">
        <f t="shared" si="1155"/>
        <v>0</v>
      </c>
      <c r="L7367" s="12">
        <f t="shared" si="1156"/>
        <v>9.5377919986788271</v>
      </c>
      <c r="M7367" s="12">
        <f t="shared" si="1151"/>
        <v>9.5377919986788271</v>
      </c>
      <c r="N7367" s="13"/>
    </row>
    <row r="7368" spans="1:14" x14ac:dyDescent="0.2">
      <c r="A7368" s="10" t="s">
        <v>7350</v>
      </c>
      <c r="B7368" s="6">
        <f>IF($C$10=2012,profiles!C7355,IF($C$10=2013,profiles!E7355,IF($C$10=2014,profiles!G7355,IF($C$10=2015,profiles!I7355,IF($C$10=2016,profiles!K7355)))))</f>
        <v>59.747999999999998</v>
      </c>
      <c r="C7368" s="6">
        <f>IF($C$10=2012,profiles!D7355,IF($C$10=2013,profiles!F7355,IF($C$10=2014,profiles!H7355,IF($C$10=2015,profiles!J7355,IF($C$10=2016,profiles!L7355)))))</f>
        <v>0.18505979659524105</v>
      </c>
      <c r="D7368" s="11">
        <f t="shared" si="1152"/>
        <v>37.011959319048209</v>
      </c>
      <c r="E7368" s="11">
        <f t="shared" si="1148"/>
        <v>0</v>
      </c>
      <c r="F7368" s="11">
        <f t="shared" si="1149"/>
        <v>37.011959319048209</v>
      </c>
      <c r="G7368" s="11">
        <f t="shared" si="1150"/>
        <v>22.736040680951788</v>
      </c>
      <c r="H7368" s="12">
        <f t="shared" si="1153"/>
        <v>0</v>
      </c>
      <c r="I7368" s="12">
        <f t="shared" si="1147"/>
        <v>0</v>
      </c>
      <c r="J7368" s="12">
        <f t="shared" si="1154"/>
        <v>0</v>
      </c>
      <c r="K7368" s="12">
        <f t="shared" si="1155"/>
        <v>0</v>
      </c>
      <c r="L7368" s="12">
        <f t="shared" si="1156"/>
        <v>22.736040680951788</v>
      </c>
      <c r="M7368" s="12">
        <f t="shared" si="1151"/>
        <v>22.736040680951788</v>
      </c>
      <c r="N7368" s="13"/>
    </row>
    <row r="7369" spans="1:14" x14ac:dyDescent="0.2">
      <c r="A7369" s="10" t="s">
        <v>7351</v>
      </c>
      <c r="B7369" s="6">
        <f>IF($C$10=2012,profiles!C7356,IF($C$10=2013,profiles!E7356,IF($C$10=2014,profiles!G7356,IF($C$10=2015,profiles!I7356,IF($C$10=2016,profiles!K7356)))))</f>
        <v>65.798000000000002</v>
      </c>
      <c r="C7369" s="6">
        <f>IF($C$10=2012,profiles!D7356,IF($C$10=2013,profiles!F7356,IF($C$10=2014,profiles!H7356,IF($C$10=2015,profiles!J7356,IF($C$10=2016,profiles!L7356)))))</f>
        <v>0.19869809944538486</v>
      </c>
      <c r="D7369" s="11">
        <f t="shared" si="1152"/>
        <v>39.73961988907697</v>
      </c>
      <c r="E7369" s="11">
        <f t="shared" si="1148"/>
        <v>0</v>
      </c>
      <c r="F7369" s="11">
        <f t="shared" si="1149"/>
        <v>39.73961988907697</v>
      </c>
      <c r="G7369" s="11">
        <f t="shared" si="1150"/>
        <v>26.058380110923032</v>
      </c>
      <c r="H7369" s="12">
        <f t="shared" si="1153"/>
        <v>0</v>
      </c>
      <c r="I7369" s="12">
        <f t="shared" si="1147"/>
        <v>0</v>
      </c>
      <c r="J7369" s="12">
        <f t="shared" si="1154"/>
        <v>0</v>
      </c>
      <c r="K7369" s="12">
        <f t="shared" si="1155"/>
        <v>0</v>
      </c>
      <c r="L7369" s="12">
        <f t="shared" si="1156"/>
        <v>26.058380110923032</v>
      </c>
      <c r="M7369" s="12">
        <f t="shared" si="1151"/>
        <v>26.058380110923032</v>
      </c>
      <c r="N7369" s="13"/>
    </row>
    <row r="7370" spans="1:14" x14ac:dyDescent="0.2">
      <c r="A7370" s="10" t="s">
        <v>7352</v>
      </c>
      <c r="B7370" s="6">
        <f>IF($C$10=2012,profiles!C7357,IF($C$10=2013,profiles!E7357,IF($C$10=2014,profiles!G7357,IF($C$10=2015,profiles!I7357,IF($C$10=2016,profiles!K7357)))))</f>
        <v>67.801000000000002</v>
      </c>
      <c r="C7370" s="6">
        <f>IF($C$10=2012,profiles!D7357,IF($C$10=2013,profiles!F7357,IF($C$10=2014,profiles!H7357,IF($C$10=2015,profiles!J7357,IF($C$10=2016,profiles!L7357)))))</f>
        <v>0.22194239158856641</v>
      </c>
      <c r="D7370" s="11">
        <f t="shared" si="1152"/>
        <v>44.388478317713279</v>
      </c>
      <c r="E7370" s="11">
        <f t="shared" si="1148"/>
        <v>0</v>
      </c>
      <c r="F7370" s="11">
        <f t="shared" si="1149"/>
        <v>44.388478317713279</v>
      </c>
      <c r="G7370" s="11">
        <f t="shared" si="1150"/>
        <v>23.412521682286723</v>
      </c>
      <c r="H7370" s="12">
        <f t="shared" si="1153"/>
        <v>0</v>
      </c>
      <c r="I7370" s="12">
        <f t="shared" si="1147"/>
        <v>0</v>
      </c>
      <c r="J7370" s="12">
        <f t="shared" si="1154"/>
        <v>0</v>
      </c>
      <c r="K7370" s="12">
        <f t="shared" si="1155"/>
        <v>0</v>
      </c>
      <c r="L7370" s="12">
        <f t="shared" si="1156"/>
        <v>23.412521682286723</v>
      </c>
      <c r="M7370" s="12">
        <f t="shared" si="1151"/>
        <v>23.412521682286723</v>
      </c>
      <c r="N7370" s="13"/>
    </row>
    <row r="7371" spans="1:14" x14ac:dyDescent="0.2">
      <c r="A7371" s="10" t="s">
        <v>7353</v>
      </c>
      <c r="B7371" s="6">
        <f>IF($C$10=2012,profiles!C7358,IF($C$10=2013,profiles!E7358,IF($C$10=2014,profiles!G7358,IF($C$10=2015,profiles!I7358,IF($C$10=2016,profiles!K7358)))))</f>
        <v>68.397999999999996</v>
      </c>
      <c r="C7371" s="6">
        <f>IF($C$10=2012,profiles!D7358,IF($C$10=2013,profiles!F7358,IF($C$10=2014,profiles!H7358,IF($C$10=2015,profiles!J7358,IF($C$10=2016,profiles!L7358)))))</f>
        <v>0.26324264068370423</v>
      </c>
      <c r="D7371" s="11">
        <f t="shared" si="1152"/>
        <v>52.648528136740843</v>
      </c>
      <c r="E7371" s="11">
        <f t="shared" si="1148"/>
        <v>0</v>
      </c>
      <c r="F7371" s="11">
        <f t="shared" si="1149"/>
        <v>52.648528136740843</v>
      </c>
      <c r="G7371" s="11">
        <f t="shared" si="1150"/>
        <v>15.749471863259153</v>
      </c>
      <c r="H7371" s="12">
        <f t="shared" si="1153"/>
        <v>0</v>
      </c>
      <c r="I7371" s="12">
        <f t="shared" si="1147"/>
        <v>0</v>
      </c>
      <c r="J7371" s="12">
        <f t="shared" si="1154"/>
        <v>0</v>
      </c>
      <c r="K7371" s="12">
        <f t="shared" si="1155"/>
        <v>0</v>
      </c>
      <c r="L7371" s="12">
        <f t="shared" si="1156"/>
        <v>15.749471863259153</v>
      </c>
      <c r="M7371" s="12">
        <f t="shared" si="1151"/>
        <v>15.749471863259153</v>
      </c>
      <c r="N7371" s="13"/>
    </row>
    <row r="7372" spans="1:14" x14ac:dyDescent="0.2">
      <c r="A7372" s="10" t="s">
        <v>7354</v>
      </c>
      <c r="B7372" s="6">
        <f>IF($C$10=2012,profiles!C7359,IF($C$10=2013,profiles!E7359,IF($C$10=2014,profiles!G7359,IF($C$10=2015,profiles!I7359,IF($C$10=2016,profiles!K7359)))))</f>
        <v>69.503</v>
      </c>
      <c r="C7372" s="6">
        <f>IF($C$10=2012,profiles!D7359,IF($C$10=2013,profiles!F7359,IF($C$10=2014,profiles!H7359,IF($C$10=2015,profiles!J7359,IF($C$10=2016,profiles!L7359)))))</f>
        <v>0.29996008972929827</v>
      </c>
      <c r="D7372" s="11">
        <f t="shared" si="1152"/>
        <v>59.992017945859658</v>
      </c>
      <c r="E7372" s="11">
        <f t="shared" si="1148"/>
        <v>0</v>
      </c>
      <c r="F7372" s="11">
        <f t="shared" si="1149"/>
        <v>59.992017945859658</v>
      </c>
      <c r="G7372" s="11">
        <f t="shared" si="1150"/>
        <v>9.5109820541403423</v>
      </c>
      <c r="H7372" s="12">
        <f t="shared" si="1153"/>
        <v>0</v>
      </c>
      <c r="I7372" s="12">
        <f t="shared" si="1147"/>
        <v>0</v>
      </c>
      <c r="J7372" s="12">
        <f t="shared" si="1154"/>
        <v>0</v>
      </c>
      <c r="K7372" s="12">
        <f t="shared" si="1155"/>
        <v>0</v>
      </c>
      <c r="L7372" s="12">
        <f t="shared" si="1156"/>
        <v>9.5109820541403423</v>
      </c>
      <c r="M7372" s="12">
        <f t="shared" si="1151"/>
        <v>9.5109820541403423</v>
      </c>
      <c r="N7372" s="13"/>
    </row>
    <row r="7373" spans="1:14" x14ac:dyDescent="0.2">
      <c r="A7373" s="10" t="s">
        <v>7355</v>
      </c>
      <c r="B7373" s="6">
        <f>IF($C$10=2012,profiles!C7360,IF($C$10=2013,profiles!E7360,IF($C$10=2014,profiles!G7360,IF($C$10=2015,profiles!I7360,IF($C$10=2016,profiles!K7360)))))</f>
        <v>70.855000000000004</v>
      </c>
      <c r="C7373" s="6">
        <f>IF($C$10=2012,profiles!D7360,IF($C$10=2013,profiles!F7360,IF($C$10=2014,profiles!H7360,IF($C$10=2015,profiles!J7360,IF($C$10=2016,profiles!L7360)))))</f>
        <v>0.33545270632921842</v>
      </c>
      <c r="D7373" s="11">
        <f t="shared" si="1152"/>
        <v>67.090541265843683</v>
      </c>
      <c r="E7373" s="11">
        <f t="shared" si="1148"/>
        <v>0</v>
      </c>
      <c r="F7373" s="11">
        <f t="shared" si="1149"/>
        <v>67.090541265843683</v>
      </c>
      <c r="G7373" s="11">
        <f t="shared" si="1150"/>
        <v>3.7644587341563209</v>
      </c>
      <c r="H7373" s="12">
        <f t="shared" si="1153"/>
        <v>0</v>
      </c>
      <c r="I7373" s="12">
        <f t="shared" si="1147"/>
        <v>0</v>
      </c>
      <c r="J7373" s="12">
        <f t="shared" si="1154"/>
        <v>0</v>
      </c>
      <c r="K7373" s="12">
        <f t="shared" si="1155"/>
        <v>0</v>
      </c>
      <c r="L7373" s="12">
        <f t="shared" si="1156"/>
        <v>3.7644587341563209</v>
      </c>
      <c r="M7373" s="12">
        <f t="shared" si="1151"/>
        <v>3.7644587341563209</v>
      </c>
      <c r="N7373" s="13"/>
    </row>
    <row r="7374" spans="1:14" x14ac:dyDescent="0.2">
      <c r="A7374" s="10" t="s">
        <v>7356</v>
      </c>
      <c r="B7374" s="6">
        <f>IF($C$10=2012,profiles!C7361,IF($C$10=2013,profiles!E7361,IF($C$10=2014,profiles!G7361,IF($C$10=2015,profiles!I7361,IF($C$10=2016,profiles!K7361)))))</f>
        <v>70.513000000000005</v>
      </c>
      <c r="C7374" s="6">
        <f>IF($C$10=2012,profiles!D7361,IF($C$10=2013,profiles!F7361,IF($C$10=2014,profiles!H7361,IF($C$10=2015,profiles!J7361,IF($C$10=2016,profiles!L7361)))))</f>
        <v>0.33656744147640477</v>
      </c>
      <c r="D7374" s="11">
        <f t="shared" si="1152"/>
        <v>67.313488295280948</v>
      </c>
      <c r="E7374" s="11">
        <f t="shared" si="1148"/>
        <v>0</v>
      </c>
      <c r="F7374" s="11">
        <f t="shared" si="1149"/>
        <v>67.313488295280948</v>
      </c>
      <c r="G7374" s="11">
        <f t="shared" si="1150"/>
        <v>3.1995117047190575</v>
      </c>
      <c r="H7374" s="12">
        <f t="shared" si="1153"/>
        <v>0</v>
      </c>
      <c r="I7374" s="12">
        <f t="shared" si="1147"/>
        <v>0</v>
      </c>
      <c r="J7374" s="12">
        <f t="shared" si="1154"/>
        <v>0</v>
      </c>
      <c r="K7374" s="12">
        <f t="shared" si="1155"/>
        <v>0</v>
      </c>
      <c r="L7374" s="12">
        <f t="shared" si="1156"/>
        <v>3.1995117047190575</v>
      </c>
      <c r="M7374" s="12">
        <f t="shared" si="1151"/>
        <v>3.1995117047190575</v>
      </c>
      <c r="N7374" s="13"/>
    </row>
    <row r="7375" spans="1:14" x14ac:dyDescent="0.2">
      <c r="A7375" s="10" t="s">
        <v>7357</v>
      </c>
      <c r="B7375" s="6">
        <f>IF($C$10=2012,profiles!C7362,IF($C$10=2013,profiles!E7362,IF($C$10=2014,profiles!G7362,IF($C$10=2015,profiles!I7362,IF($C$10=2016,profiles!K7362)))))</f>
        <v>69.784000000000006</v>
      </c>
      <c r="C7375" s="6">
        <f>IF($C$10=2012,profiles!D7362,IF($C$10=2013,profiles!F7362,IF($C$10=2014,profiles!H7362,IF($C$10=2015,profiles!J7362,IF($C$10=2016,profiles!L7362)))))</f>
        <v>0.29664340861236116</v>
      </c>
      <c r="D7375" s="11">
        <f t="shared" si="1152"/>
        <v>59.328681722472233</v>
      </c>
      <c r="E7375" s="11">
        <f t="shared" si="1148"/>
        <v>0</v>
      </c>
      <c r="F7375" s="11">
        <f t="shared" si="1149"/>
        <v>59.328681722472233</v>
      </c>
      <c r="G7375" s="11">
        <f t="shared" si="1150"/>
        <v>10.455318277527773</v>
      </c>
      <c r="H7375" s="12">
        <f t="shared" si="1153"/>
        <v>0</v>
      </c>
      <c r="I7375" s="12">
        <f t="shared" si="1147"/>
        <v>0</v>
      </c>
      <c r="J7375" s="12">
        <f t="shared" si="1154"/>
        <v>0</v>
      </c>
      <c r="K7375" s="12">
        <f t="shared" si="1155"/>
        <v>0</v>
      </c>
      <c r="L7375" s="12">
        <f t="shared" si="1156"/>
        <v>10.455318277527773</v>
      </c>
      <c r="M7375" s="12">
        <f t="shared" si="1151"/>
        <v>10.455318277527773</v>
      </c>
      <c r="N7375" s="13"/>
    </row>
    <row r="7376" spans="1:14" x14ac:dyDescent="0.2">
      <c r="A7376" s="10" t="s">
        <v>7358</v>
      </c>
      <c r="B7376" s="6">
        <f>IF($C$10=2012,profiles!C7363,IF($C$10=2013,profiles!E7363,IF($C$10=2014,profiles!G7363,IF($C$10=2015,profiles!I7363,IF($C$10=2016,profiles!K7363)))))</f>
        <v>68.792000000000002</v>
      </c>
      <c r="C7376" s="6">
        <f>IF($C$10=2012,profiles!D7363,IF($C$10=2013,profiles!F7363,IF($C$10=2014,profiles!H7363,IF($C$10=2015,profiles!J7363,IF($C$10=2016,profiles!L7363)))))</f>
        <v>0.25762767846083978</v>
      </c>
      <c r="D7376" s="11">
        <f t="shared" si="1152"/>
        <v>51.525535692167956</v>
      </c>
      <c r="E7376" s="11">
        <f t="shared" si="1148"/>
        <v>0</v>
      </c>
      <c r="F7376" s="11">
        <f t="shared" si="1149"/>
        <v>51.525535692167956</v>
      </c>
      <c r="G7376" s="11">
        <f t="shared" si="1150"/>
        <v>17.266464307832045</v>
      </c>
      <c r="H7376" s="12">
        <f t="shared" si="1153"/>
        <v>0</v>
      </c>
      <c r="I7376" s="12">
        <f t="shared" si="1147"/>
        <v>0</v>
      </c>
      <c r="J7376" s="12">
        <f t="shared" si="1154"/>
        <v>0</v>
      </c>
      <c r="K7376" s="12">
        <f t="shared" si="1155"/>
        <v>0</v>
      </c>
      <c r="L7376" s="12">
        <f t="shared" si="1156"/>
        <v>17.266464307832045</v>
      </c>
      <c r="M7376" s="12">
        <f t="shared" si="1151"/>
        <v>17.266464307832045</v>
      </c>
      <c r="N7376" s="13"/>
    </row>
    <row r="7377" spans="1:14" x14ac:dyDescent="0.2">
      <c r="A7377" s="10" t="s">
        <v>7359</v>
      </c>
      <c r="B7377" s="6">
        <f>IF($C$10=2012,profiles!C7364,IF($C$10=2013,profiles!E7364,IF($C$10=2014,profiles!G7364,IF($C$10=2015,profiles!I7364,IF($C$10=2016,profiles!K7364)))))</f>
        <v>68.248000000000005</v>
      </c>
      <c r="C7377" s="6">
        <f>IF($C$10=2012,profiles!D7364,IF($C$10=2013,profiles!F7364,IF($C$10=2014,profiles!H7364,IF($C$10=2015,profiles!J7364,IF($C$10=2016,profiles!L7364)))))</f>
        <v>0.22359385106587948</v>
      </c>
      <c r="D7377" s="11">
        <f t="shared" si="1152"/>
        <v>44.718770213175894</v>
      </c>
      <c r="E7377" s="11">
        <f t="shared" si="1148"/>
        <v>0</v>
      </c>
      <c r="F7377" s="11">
        <f t="shared" si="1149"/>
        <v>44.718770213175894</v>
      </c>
      <c r="G7377" s="11">
        <f t="shared" si="1150"/>
        <v>23.529229786824111</v>
      </c>
      <c r="H7377" s="12">
        <f t="shared" si="1153"/>
        <v>0</v>
      </c>
      <c r="I7377" s="12">
        <f t="shared" si="1147"/>
        <v>0</v>
      </c>
      <c r="J7377" s="12">
        <f t="shared" si="1154"/>
        <v>0</v>
      </c>
      <c r="K7377" s="12">
        <f t="shared" si="1155"/>
        <v>0</v>
      </c>
      <c r="L7377" s="12">
        <f t="shared" si="1156"/>
        <v>23.529229786824111</v>
      </c>
      <c r="M7377" s="12">
        <f t="shared" si="1151"/>
        <v>23.529229786824111</v>
      </c>
      <c r="N7377" s="13"/>
    </row>
    <row r="7378" spans="1:14" x14ac:dyDescent="0.2">
      <c r="A7378" s="10" t="s">
        <v>7360</v>
      </c>
      <c r="B7378" s="6">
        <f>IF($C$10=2012,profiles!C7365,IF($C$10=2013,profiles!E7365,IF($C$10=2014,profiles!G7365,IF($C$10=2015,profiles!I7365,IF($C$10=2016,profiles!K7365)))))</f>
        <v>68.588999999999999</v>
      </c>
      <c r="C7378" s="6">
        <f>IF($C$10=2012,profiles!D7365,IF($C$10=2013,profiles!F7365,IF($C$10=2014,profiles!H7365,IF($C$10=2015,profiles!J7365,IF($C$10=2016,profiles!L7365)))))</f>
        <v>0.20266160219093624</v>
      </c>
      <c r="D7378" s="11">
        <f t="shared" si="1152"/>
        <v>40.532320438187249</v>
      </c>
      <c r="E7378" s="11">
        <f t="shared" si="1148"/>
        <v>0</v>
      </c>
      <c r="F7378" s="11">
        <f t="shared" si="1149"/>
        <v>40.532320438187249</v>
      </c>
      <c r="G7378" s="11">
        <f t="shared" si="1150"/>
        <v>28.05667956181275</v>
      </c>
      <c r="H7378" s="12">
        <f t="shared" si="1153"/>
        <v>0</v>
      </c>
      <c r="I7378" s="12">
        <f t="shared" ref="I7378:I7441" si="1157">MAX(MIN(E7378,($L$2-K7377)/$F$2),0)</f>
        <v>0</v>
      </c>
      <c r="J7378" s="12">
        <f t="shared" si="1154"/>
        <v>0</v>
      </c>
      <c r="K7378" s="12">
        <f t="shared" si="1155"/>
        <v>0</v>
      </c>
      <c r="L7378" s="12">
        <f t="shared" si="1156"/>
        <v>28.05667956181275</v>
      </c>
      <c r="M7378" s="12">
        <f t="shared" si="1151"/>
        <v>28.05667956181275</v>
      </c>
      <c r="N7378" s="13"/>
    </row>
    <row r="7379" spans="1:14" x14ac:dyDescent="0.2">
      <c r="A7379" s="10" t="s">
        <v>7361</v>
      </c>
      <c r="B7379" s="6">
        <f>IF($C$10=2012,profiles!C7366,IF($C$10=2013,profiles!E7366,IF($C$10=2014,profiles!G7366,IF($C$10=2015,profiles!I7366,IF($C$10=2016,profiles!K7366)))))</f>
        <v>72.683999999999997</v>
      </c>
      <c r="C7379" s="6">
        <f>IF($C$10=2012,profiles!D7366,IF($C$10=2013,profiles!F7366,IF($C$10=2014,profiles!H7366,IF($C$10=2015,profiles!J7366,IF($C$10=2016,profiles!L7366)))))</f>
        <v>0.22159833753079283</v>
      </c>
      <c r="D7379" s="11">
        <f t="shared" si="1152"/>
        <v>44.319667506158567</v>
      </c>
      <c r="E7379" s="11">
        <f t="shared" ref="E7379:E7442" si="1158">D7379-F7379</f>
        <v>0</v>
      </c>
      <c r="F7379" s="11">
        <f t="shared" ref="F7379:F7442" si="1159">MIN(D7379,B7379)</f>
        <v>44.319667506158567</v>
      </c>
      <c r="G7379" s="11">
        <f t="shared" ref="G7379:G7442" si="1160">B7379-F7379</f>
        <v>28.364332493841431</v>
      </c>
      <c r="H7379" s="12">
        <f t="shared" si="1153"/>
        <v>0</v>
      </c>
      <c r="I7379" s="12">
        <f t="shared" si="1157"/>
        <v>0</v>
      </c>
      <c r="J7379" s="12">
        <f t="shared" si="1154"/>
        <v>0</v>
      </c>
      <c r="K7379" s="12">
        <f t="shared" si="1155"/>
        <v>0</v>
      </c>
      <c r="L7379" s="12">
        <f t="shared" si="1156"/>
        <v>28.364332493841431</v>
      </c>
      <c r="M7379" s="12">
        <f t="shared" ref="M7379:M7442" si="1161">B7379-D7379</f>
        <v>28.364332493841431</v>
      </c>
      <c r="N7379" s="13"/>
    </row>
    <row r="7380" spans="1:14" x14ac:dyDescent="0.2">
      <c r="A7380" s="10" t="s">
        <v>7362</v>
      </c>
      <c r="B7380" s="6">
        <f>IF($C$10=2012,profiles!C7367,IF($C$10=2013,profiles!E7367,IF($C$10=2014,profiles!G7367,IF($C$10=2015,profiles!I7367,IF($C$10=2016,profiles!K7367)))))</f>
        <v>73.150000000000006</v>
      </c>
      <c r="C7380" s="6">
        <f>IF($C$10=2012,profiles!D7367,IF($C$10=2013,profiles!F7367,IF($C$10=2014,profiles!H7367,IF($C$10=2015,profiles!J7367,IF($C$10=2016,profiles!L7367)))))</f>
        <v>0.24803545133011298</v>
      </c>
      <c r="D7380" s="11">
        <f t="shared" ref="D7380:D7443" si="1162">C7380*$C$2</f>
        <v>49.607090266022595</v>
      </c>
      <c r="E7380" s="11">
        <f t="shared" si="1158"/>
        <v>0</v>
      </c>
      <c r="F7380" s="11">
        <f t="shared" si="1159"/>
        <v>49.607090266022595</v>
      </c>
      <c r="G7380" s="11">
        <f t="shared" si="1160"/>
        <v>23.54290973397741</v>
      </c>
      <c r="H7380" s="12">
        <f t="shared" ref="H7380:H7443" si="1163">E7380-I7380</f>
        <v>0</v>
      </c>
      <c r="I7380" s="12">
        <f t="shared" si="1157"/>
        <v>0</v>
      </c>
      <c r="J7380" s="12">
        <f t="shared" ref="J7380:J7443" si="1164">MIN(G7380,K7379*$F$3)</f>
        <v>0</v>
      </c>
      <c r="K7380" s="12">
        <f t="shared" ref="K7380:K7443" si="1165">K7379+I7380*$F$2-J7380/$F$3</f>
        <v>0</v>
      </c>
      <c r="L7380" s="12">
        <f t="shared" ref="L7380:L7443" si="1166">MAX(G7380-J7380,0)</f>
        <v>23.54290973397741</v>
      </c>
      <c r="M7380" s="12">
        <f t="shared" si="1161"/>
        <v>23.54290973397741</v>
      </c>
      <c r="N7380" s="13"/>
    </row>
    <row r="7381" spans="1:14" x14ac:dyDescent="0.2">
      <c r="A7381" s="10" t="s">
        <v>7363</v>
      </c>
      <c r="B7381" s="6">
        <f>IF($C$10=2012,profiles!C7368,IF($C$10=2013,profiles!E7368,IF($C$10=2014,profiles!G7368,IF($C$10=2015,profiles!I7368,IF($C$10=2016,profiles!K7368)))))</f>
        <v>70.858999999999995</v>
      </c>
      <c r="C7381" s="6">
        <f>IF($C$10=2012,profiles!D7368,IF($C$10=2013,profiles!F7368,IF($C$10=2014,profiles!H7368,IF($C$10=2015,profiles!J7368,IF($C$10=2016,profiles!L7368)))))</f>
        <v>0.2675639596493401</v>
      </c>
      <c r="D7381" s="11">
        <f t="shared" si="1162"/>
        <v>53.512791929868023</v>
      </c>
      <c r="E7381" s="11">
        <f t="shared" si="1158"/>
        <v>0</v>
      </c>
      <c r="F7381" s="11">
        <f t="shared" si="1159"/>
        <v>53.512791929868023</v>
      </c>
      <c r="G7381" s="11">
        <f t="shared" si="1160"/>
        <v>17.346208070131972</v>
      </c>
      <c r="H7381" s="12">
        <f t="shared" si="1163"/>
        <v>0</v>
      </c>
      <c r="I7381" s="12">
        <f t="shared" si="1157"/>
        <v>0</v>
      </c>
      <c r="J7381" s="12">
        <f t="shared" si="1164"/>
        <v>0</v>
      </c>
      <c r="K7381" s="12">
        <f t="shared" si="1165"/>
        <v>0</v>
      </c>
      <c r="L7381" s="12">
        <f t="shared" si="1166"/>
        <v>17.346208070131972</v>
      </c>
      <c r="M7381" s="12">
        <f t="shared" si="1161"/>
        <v>17.346208070131972</v>
      </c>
      <c r="N7381" s="13"/>
    </row>
    <row r="7382" spans="1:14" x14ac:dyDescent="0.2">
      <c r="A7382" s="10" t="s">
        <v>7364</v>
      </c>
      <c r="B7382" s="6">
        <f>IF($C$10=2012,profiles!C7369,IF($C$10=2013,profiles!E7369,IF($C$10=2014,profiles!G7369,IF($C$10=2015,profiles!I7369,IF($C$10=2016,profiles!K7369)))))</f>
        <v>66.384</v>
      </c>
      <c r="C7382" s="6">
        <f>IF($C$10=2012,profiles!D7369,IF($C$10=2013,profiles!F7369,IF($C$10=2014,profiles!H7369,IF($C$10=2015,profiles!J7369,IF($C$10=2016,profiles!L7369)))))</f>
        <v>0.2627196785158884</v>
      </c>
      <c r="D7382" s="11">
        <f t="shared" si="1162"/>
        <v>52.543935703177681</v>
      </c>
      <c r="E7382" s="11">
        <f t="shared" si="1158"/>
        <v>0</v>
      </c>
      <c r="F7382" s="11">
        <f t="shared" si="1159"/>
        <v>52.543935703177681</v>
      </c>
      <c r="G7382" s="11">
        <f t="shared" si="1160"/>
        <v>13.84006429682232</v>
      </c>
      <c r="H7382" s="12">
        <f t="shared" si="1163"/>
        <v>0</v>
      </c>
      <c r="I7382" s="12">
        <f t="shared" si="1157"/>
        <v>0</v>
      </c>
      <c r="J7382" s="12">
        <f t="shared" si="1164"/>
        <v>0</v>
      </c>
      <c r="K7382" s="12">
        <f t="shared" si="1165"/>
        <v>0</v>
      </c>
      <c r="L7382" s="12">
        <f t="shared" si="1166"/>
        <v>13.84006429682232</v>
      </c>
      <c r="M7382" s="12">
        <f t="shared" si="1161"/>
        <v>13.84006429682232</v>
      </c>
      <c r="N7382" s="13"/>
    </row>
    <row r="7383" spans="1:14" x14ac:dyDescent="0.2">
      <c r="A7383" s="10" t="s">
        <v>7365</v>
      </c>
      <c r="B7383" s="6">
        <f>IF($C$10=2012,profiles!C7370,IF($C$10=2013,profiles!E7370,IF($C$10=2014,profiles!G7370,IF($C$10=2015,profiles!I7370,IF($C$10=2016,profiles!K7370)))))</f>
        <v>62.091999999999999</v>
      </c>
      <c r="C7383" s="6">
        <f>IF($C$10=2012,profiles!D7370,IF($C$10=2013,profiles!F7370,IF($C$10=2014,profiles!H7370,IF($C$10=2015,profiles!J7370,IF($C$10=2016,profiles!L7370)))))</f>
        <v>0.24469124588855401</v>
      </c>
      <c r="D7383" s="11">
        <f t="shared" si="1162"/>
        <v>48.938249177710802</v>
      </c>
      <c r="E7383" s="11">
        <f t="shared" si="1158"/>
        <v>0</v>
      </c>
      <c r="F7383" s="11">
        <f t="shared" si="1159"/>
        <v>48.938249177710802</v>
      </c>
      <c r="G7383" s="11">
        <f t="shared" si="1160"/>
        <v>13.153750822289197</v>
      </c>
      <c r="H7383" s="12">
        <f t="shared" si="1163"/>
        <v>0</v>
      </c>
      <c r="I7383" s="12">
        <f t="shared" si="1157"/>
        <v>0</v>
      </c>
      <c r="J7383" s="12">
        <f t="shared" si="1164"/>
        <v>0</v>
      </c>
      <c r="K7383" s="12">
        <f t="shared" si="1165"/>
        <v>0</v>
      </c>
      <c r="L7383" s="12">
        <f t="shared" si="1166"/>
        <v>13.153750822289197</v>
      </c>
      <c r="M7383" s="12">
        <f t="shared" si="1161"/>
        <v>13.153750822289197</v>
      </c>
      <c r="N7383" s="13"/>
    </row>
    <row r="7384" spans="1:14" x14ac:dyDescent="0.2">
      <c r="A7384" s="10" t="s">
        <v>7366</v>
      </c>
      <c r="B7384" s="6">
        <f>IF($C$10=2012,profiles!C7371,IF($C$10=2013,profiles!E7371,IF($C$10=2014,profiles!G7371,IF($C$10=2015,profiles!I7371,IF($C$10=2016,profiles!K7371)))))</f>
        <v>58.021999999999998</v>
      </c>
      <c r="C7384" s="6">
        <f>IF($C$10=2012,profiles!D7371,IF($C$10=2013,profiles!F7371,IF($C$10=2014,profiles!H7371,IF($C$10=2015,profiles!J7371,IF($C$10=2016,profiles!L7371)))))</f>
        <v>0.22452967810302354</v>
      </c>
      <c r="D7384" s="11">
        <f t="shared" si="1162"/>
        <v>44.905935620604708</v>
      </c>
      <c r="E7384" s="11">
        <f t="shared" si="1158"/>
        <v>0</v>
      </c>
      <c r="F7384" s="11">
        <f t="shared" si="1159"/>
        <v>44.905935620604708</v>
      </c>
      <c r="G7384" s="11">
        <f t="shared" si="1160"/>
        <v>13.11606437939529</v>
      </c>
      <c r="H7384" s="12">
        <f t="shared" si="1163"/>
        <v>0</v>
      </c>
      <c r="I7384" s="12">
        <f t="shared" si="1157"/>
        <v>0</v>
      </c>
      <c r="J7384" s="12">
        <f t="shared" si="1164"/>
        <v>0</v>
      </c>
      <c r="K7384" s="12">
        <f t="shared" si="1165"/>
        <v>0</v>
      </c>
      <c r="L7384" s="12">
        <f t="shared" si="1166"/>
        <v>13.11606437939529</v>
      </c>
      <c r="M7384" s="12">
        <f t="shared" si="1161"/>
        <v>13.11606437939529</v>
      </c>
      <c r="N7384" s="13"/>
    </row>
    <row r="7385" spans="1:14" x14ac:dyDescent="0.2">
      <c r="A7385" s="10" t="s">
        <v>7367</v>
      </c>
      <c r="B7385" s="6">
        <f>IF($C$10=2012,profiles!C7372,IF($C$10=2013,profiles!E7372,IF($C$10=2014,profiles!G7372,IF($C$10=2015,profiles!I7372,IF($C$10=2016,profiles!K7372)))))</f>
        <v>52.886000000000003</v>
      </c>
      <c r="C7385" s="6">
        <f>IF($C$10=2012,profiles!D7372,IF($C$10=2013,profiles!F7372,IF($C$10=2014,profiles!H7372,IF($C$10=2015,profiles!J7372,IF($C$10=2016,profiles!L7372)))))</f>
        <v>0.2136162833904463</v>
      </c>
      <c r="D7385" s="11">
        <f t="shared" si="1162"/>
        <v>42.723256678089264</v>
      </c>
      <c r="E7385" s="11">
        <f t="shared" si="1158"/>
        <v>0</v>
      </c>
      <c r="F7385" s="11">
        <f t="shared" si="1159"/>
        <v>42.723256678089264</v>
      </c>
      <c r="G7385" s="11">
        <f t="shared" si="1160"/>
        <v>10.162743321910739</v>
      </c>
      <c r="H7385" s="12">
        <f t="shared" si="1163"/>
        <v>0</v>
      </c>
      <c r="I7385" s="12">
        <f t="shared" si="1157"/>
        <v>0</v>
      </c>
      <c r="J7385" s="12">
        <f t="shared" si="1164"/>
        <v>0</v>
      </c>
      <c r="K7385" s="12">
        <f t="shared" si="1165"/>
        <v>0</v>
      </c>
      <c r="L7385" s="12">
        <f t="shared" si="1166"/>
        <v>10.162743321910739</v>
      </c>
      <c r="M7385" s="12">
        <f t="shared" si="1161"/>
        <v>10.162743321910739</v>
      </c>
      <c r="N7385" s="13"/>
    </row>
    <row r="7386" spans="1:14" x14ac:dyDescent="0.2">
      <c r="A7386" s="10" t="s">
        <v>7368</v>
      </c>
      <c r="B7386" s="6">
        <f>IF($C$10=2012,profiles!C7373,IF($C$10=2013,profiles!E7373,IF($C$10=2014,profiles!G7373,IF($C$10=2015,profiles!I7373,IF($C$10=2016,profiles!K7373)))))</f>
        <v>49.197000000000003</v>
      </c>
      <c r="C7386" s="6">
        <f>IF($C$10=2012,profiles!D7373,IF($C$10=2013,profiles!F7373,IF($C$10=2014,profiles!H7373,IF($C$10=2015,profiles!J7373,IF($C$10=2016,profiles!L7373)))))</f>
        <v>0.20307899733098533</v>
      </c>
      <c r="D7386" s="11">
        <f t="shared" si="1162"/>
        <v>40.615799466197068</v>
      </c>
      <c r="E7386" s="11">
        <f t="shared" si="1158"/>
        <v>0</v>
      </c>
      <c r="F7386" s="11">
        <f t="shared" si="1159"/>
        <v>40.615799466197068</v>
      </c>
      <c r="G7386" s="11">
        <f t="shared" si="1160"/>
        <v>8.5812005338029351</v>
      </c>
      <c r="H7386" s="12">
        <f t="shared" si="1163"/>
        <v>0</v>
      </c>
      <c r="I7386" s="12">
        <f t="shared" si="1157"/>
        <v>0</v>
      </c>
      <c r="J7386" s="12">
        <f t="shared" si="1164"/>
        <v>0</v>
      </c>
      <c r="K7386" s="12">
        <f t="shared" si="1165"/>
        <v>0</v>
      </c>
      <c r="L7386" s="12">
        <f t="shared" si="1166"/>
        <v>8.5812005338029351</v>
      </c>
      <c r="M7386" s="12">
        <f t="shared" si="1161"/>
        <v>8.5812005338029351</v>
      </c>
      <c r="N7386" s="13"/>
    </row>
    <row r="7387" spans="1:14" x14ac:dyDescent="0.2">
      <c r="A7387" s="10" t="s">
        <v>7369</v>
      </c>
      <c r="B7387" s="6">
        <f>IF($C$10=2012,profiles!C7374,IF($C$10=2013,profiles!E7374,IF($C$10=2014,profiles!G7374,IF($C$10=2015,profiles!I7374,IF($C$10=2016,profiles!K7374)))))</f>
        <v>47.354999999999997</v>
      </c>
      <c r="C7387" s="6">
        <f>IF($C$10=2012,profiles!D7374,IF($C$10=2013,profiles!F7374,IF($C$10=2014,profiles!H7374,IF($C$10=2015,profiles!J7374,IF($C$10=2016,profiles!L7374)))))</f>
        <v>0.19621385136064717</v>
      </c>
      <c r="D7387" s="11">
        <f t="shared" si="1162"/>
        <v>39.242770272129434</v>
      </c>
      <c r="E7387" s="11">
        <f t="shared" si="1158"/>
        <v>0</v>
      </c>
      <c r="F7387" s="11">
        <f t="shared" si="1159"/>
        <v>39.242770272129434</v>
      </c>
      <c r="G7387" s="11">
        <f t="shared" si="1160"/>
        <v>8.1122297278705631</v>
      </c>
      <c r="H7387" s="12">
        <f t="shared" si="1163"/>
        <v>0</v>
      </c>
      <c r="I7387" s="12">
        <f t="shared" si="1157"/>
        <v>0</v>
      </c>
      <c r="J7387" s="12">
        <f t="shared" si="1164"/>
        <v>0</v>
      </c>
      <c r="K7387" s="12">
        <f t="shared" si="1165"/>
        <v>0</v>
      </c>
      <c r="L7387" s="12">
        <f t="shared" si="1166"/>
        <v>8.1122297278705631</v>
      </c>
      <c r="M7387" s="12">
        <f t="shared" si="1161"/>
        <v>8.1122297278705631</v>
      </c>
      <c r="N7387" s="13"/>
    </row>
    <row r="7388" spans="1:14" x14ac:dyDescent="0.2">
      <c r="A7388" s="10" t="s">
        <v>7370</v>
      </c>
      <c r="B7388" s="6">
        <f>IF($C$10=2012,profiles!C7375,IF($C$10=2013,profiles!E7375,IF($C$10=2014,profiles!G7375,IF($C$10=2015,profiles!I7375,IF($C$10=2016,profiles!K7375)))))</f>
        <v>46.500999999999998</v>
      </c>
      <c r="C7388" s="6">
        <f>IF($C$10=2012,profiles!D7375,IF($C$10=2013,profiles!F7375,IF($C$10=2014,profiles!H7375,IF($C$10=2015,profiles!J7375,IF($C$10=2016,profiles!L7375)))))</f>
        <v>0.18062625539993946</v>
      </c>
      <c r="D7388" s="11">
        <f t="shared" si="1162"/>
        <v>36.125251079987891</v>
      </c>
      <c r="E7388" s="11">
        <f t="shared" si="1158"/>
        <v>0</v>
      </c>
      <c r="F7388" s="11">
        <f t="shared" si="1159"/>
        <v>36.125251079987891</v>
      </c>
      <c r="G7388" s="11">
        <f t="shared" si="1160"/>
        <v>10.375748920012107</v>
      </c>
      <c r="H7388" s="12">
        <f t="shared" si="1163"/>
        <v>0</v>
      </c>
      <c r="I7388" s="12">
        <f t="shared" si="1157"/>
        <v>0</v>
      </c>
      <c r="J7388" s="12">
        <f t="shared" si="1164"/>
        <v>0</v>
      </c>
      <c r="K7388" s="12">
        <f t="shared" si="1165"/>
        <v>0</v>
      </c>
      <c r="L7388" s="12">
        <f t="shared" si="1166"/>
        <v>10.375748920012107</v>
      </c>
      <c r="M7388" s="12">
        <f t="shared" si="1161"/>
        <v>10.375748920012107</v>
      </c>
      <c r="N7388" s="13"/>
    </row>
    <row r="7389" spans="1:14" x14ac:dyDescent="0.2">
      <c r="A7389" s="10" t="s">
        <v>7371</v>
      </c>
      <c r="B7389" s="6">
        <f>IF($C$10=2012,profiles!C7376,IF($C$10=2013,profiles!E7376,IF($C$10=2014,profiles!G7376,IF($C$10=2015,profiles!I7376,IF($C$10=2016,profiles!K7376)))))</f>
        <v>47.061</v>
      </c>
      <c r="C7389" s="6">
        <f>IF($C$10=2012,profiles!D7376,IF($C$10=2013,profiles!F7376,IF($C$10=2014,profiles!H7376,IF($C$10=2015,profiles!J7376,IF($C$10=2016,profiles!L7376)))))</f>
        <v>0.17788845169633768</v>
      </c>
      <c r="D7389" s="11">
        <f t="shared" si="1162"/>
        <v>35.577690339267534</v>
      </c>
      <c r="E7389" s="11">
        <f t="shared" si="1158"/>
        <v>0</v>
      </c>
      <c r="F7389" s="11">
        <f t="shared" si="1159"/>
        <v>35.577690339267534</v>
      </c>
      <c r="G7389" s="11">
        <f t="shared" si="1160"/>
        <v>11.483309660732466</v>
      </c>
      <c r="H7389" s="12">
        <f t="shared" si="1163"/>
        <v>0</v>
      </c>
      <c r="I7389" s="12">
        <f t="shared" si="1157"/>
        <v>0</v>
      </c>
      <c r="J7389" s="12">
        <f t="shared" si="1164"/>
        <v>0</v>
      </c>
      <c r="K7389" s="12">
        <f t="shared" si="1165"/>
        <v>0</v>
      </c>
      <c r="L7389" s="12">
        <f t="shared" si="1166"/>
        <v>11.483309660732466</v>
      </c>
      <c r="M7389" s="12">
        <f t="shared" si="1161"/>
        <v>11.483309660732466</v>
      </c>
      <c r="N7389" s="13"/>
    </row>
    <row r="7390" spans="1:14" x14ac:dyDescent="0.2">
      <c r="A7390" s="10" t="s">
        <v>7372</v>
      </c>
      <c r="B7390" s="6">
        <f>IF($C$10=2012,profiles!C7377,IF($C$10=2013,profiles!E7377,IF($C$10=2014,profiles!G7377,IF($C$10=2015,profiles!I7377,IF($C$10=2016,profiles!K7377)))))</f>
        <v>48.734000000000002</v>
      </c>
      <c r="C7390" s="6">
        <f>IF($C$10=2012,profiles!D7377,IF($C$10=2013,profiles!F7377,IF($C$10=2014,profiles!H7377,IF($C$10=2015,profiles!J7377,IF($C$10=2016,profiles!L7377)))))</f>
        <v>0.15782956827999889</v>
      </c>
      <c r="D7390" s="11">
        <f t="shared" si="1162"/>
        <v>31.565913655999779</v>
      </c>
      <c r="E7390" s="11">
        <f t="shared" si="1158"/>
        <v>0</v>
      </c>
      <c r="F7390" s="11">
        <f t="shared" si="1159"/>
        <v>31.565913655999779</v>
      </c>
      <c r="G7390" s="11">
        <f t="shared" si="1160"/>
        <v>17.168086344000223</v>
      </c>
      <c r="H7390" s="12">
        <f t="shared" si="1163"/>
        <v>0</v>
      </c>
      <c r="I7390" s="12">
        <f t="shared" si="1157"/>
        <v>0</v>
      </c>
      <c r="J7390" s="12">
        <f t="shared" si="1164"/>
        <v>0</v>
      </c>
      <c r="K7390" s="12">
        <f t="shared" si="1165"/>
        <v>0</v>
      </c>
      <c r="L7390" s="12">
        <f t="shared" si="1166"/>
        <v>17.168086344000223</v>
      </c>
      <c r="M7390" s="12">
        <f t="shared" si="1161"/>
        <v>17.168086344000223</v>
      </c>
      <c r="N7390" s="13"/>
    </row>
    <row r="7391" spans="1:14" x14ac:dyDescent="0.2">
      <c r="A7391" s="10" t="s">
        <v>7373</v>
      </c>
      <c r="B7391" s="6">
        <f>IF($C$10=2012,profiles!C7378,IF($C$10=2013,profiles!E7378,IF($C$10=2014,profiles!G7378,IF($C$10=2015,profiles!I7378,IF($C$10=2016,profiles!K7378)))))</f>
        <v>52.771000000000001</v>
      </c>
      <c r="C7391" s="6">
        <f>IF($C$10=2012,profiles!D7378,IF($C$10=2013,profiles!F7378,IF($C$10=2014,profiles!H7378,IF($C$10=2015,profiles!J7378,IF($C$10=2016,profiles!L7378)))))</f>
        <v>0.15802217758577994</v>
      </c>
      <c r="D7391" s="11">
        <f t="shared" si="1162"/>
        <v>31.604435517155988</v>
      </c>
      <c r="E7391" s="11">
        <f t="shared" si="1158"/>
        <v>0</v>
      </c>
      <c r="F7391" s="11">
        <f t="shared" si="1159"/>
        <v>31.604435517155988</v>
      </c>
      <c r="G7391" s="11">
        <f t="shared" si="1160"/>
        <v>21.166564482844013</v>
      </c>
      <c r="H7391" s="12">
        <f t="shared" si="1163"/>
        <v>0</v>
      </c>
      <c r="I7391" s="12">
        <f t="shared" si="1157"/>
        <v>0</v>
      </c>
      <c r="J7391" s="12">
        <f t="shared" si="1164"/>
        <v>0</v>
      </c>
      <c r="K7391" s="12">
        <f t="shared" si="1165"/>
        <v>0</v>
      </c>
      <c r="L7391" s="12">
        <f t="shared" si="1166"/>
        <v>21.166564482844013</v>
      </c>
      <c r="M7391" s="12">
        <f t="shared" si="1161"/>
        <v>21.166564482844013</v>
      </c>
      <c r="N7391" s="13"/>
    </row>
    <row r="7392" spans="1:14" x14ac:dyDescent="0.2">
      <c r="A7392" s="10" t="s">
        <v>7374</v>
      </c>
      <c r="B7392" s="6">
        <f>IF($C$10=2012,profiles!C7379,IF($C$10=2013,profiles!E7379,IF($C$10=2014,profiles!G7379,IF($C$10=2015,profiles!I7379,IF($C$10=2016,profiles!K7379)))))</f>
        <v>61.735999999999997</v>
      </c>
      <c r="C7392" s="6">
        <f>IF($C$10=2012,profiles!D7379,IF($C$10=2013,profiles!F7379,IF($C$10=2014,profiles!H7379,IF($C$10=2015,profiles!J7379,IF($C$10=2016,profiles!L7379)))))</f>
        <v>0.16069119225160278</v>
      </c>
      <c r="D7392" s="11">
        <f t="shared" si="1162"/>
        <v>32.138238450320557</v>
      </c>
      <c r="E7392" s="11">
        <f t="shared" si="1158"/>
        <v>0</v>
      </c>
      <c r="F7392" s="11">
        <f t="shared" si="1159"/>
        <v>32.138238450320557</v>
      </c>
      <c r="G7392" s="11">
        <f t="shared" si="1160"/>
        <v>29.59776154967944</v>
      </c>
      <c r="H7392" s="12">
        <f t="shared" si="1163"/>
        <v>0</v>
      </c>
      <c r="I7392" s="12">
        <f t="shared" si="1157"/>
        <v>0</v>
      </c>
      <c r="J7392" s="12">
        <f t="shared" si="1164"/>
        <v>0</v>
      </c>
      <c r="K7392" s="12">
        <f t="shared" si="1165"/>
        <v>0</v>
      </c>
      <c r="L7392" s="12">
        <f t="shared" si="1166"/>
        <v>29.59776154967944</v>
      </c>
      <c r="M7392" s="12">
        <f t="shared" si="1161"/>
        <v>29.59776154967944</v>
      </c>
      <c r="N7392" s="13"/>
    </row>
    <row r="7393" spans="1:14" x14ac:dyDescent="0.2">
      <c r="A7393" s="10" t="s">
        <v>7375</v>
      </c>
      <c r="B7393" s="6">
        <f>IF($C$10=2012,profiles!C7380,IF($C$10=2013,profiles!E7380,IF($C$10=2014,profiles!G7380,IF($C$10=2015,profiles!I7380,IF($C$10=2016,profiles!K7380)))))</f>
        <v>67.478999999999999</v>
      </c>
      <c r="C7393" s="6">
        <f>IF($C$10=2012,profiles!D7380,IF($C$10=2013,profiles!F7380,IF($C$10=2014,profiles!H7380,IF($C$10=2015,profiles!J7380,IF($C$10=2016,profiles!L7380)))))</f>
        <v>0.14888699336873676</v>
      </c>
      <c r="D7393" s="11">
        <f t="shared" si="1162"/>
        <v>29.777398673747353</v>
      </c>
      <c r="E7393" s="11">
        <f t="shared" si="1158"/>
        <v>0</v>
      </c>
      <c r="F7393" s="11">
        <f t="shared" si="1159"/>
        <v>29.777398673747353</v>
      </c>
      <c r="G7393" s="11">
        <f t="shared" si="1160"/>
        <v>37.701601326252643</v>
      </c>
      <c r="H7393" s="12">
        <f t="shared" si="1163"/>
        <v>0</v>
      </c>
      <c r="I7393" s="12">
        <f t="shared" si="1157"/>
        <v>0</v>
      </c>
      <c r="J7393" s="12">
        <f t="shared" si="1164"/>
        <v>0</v>
      </c>
      <c r="K7393" s="12">
        <f t="shared" si="1165"/>
        <v>0</v>
      </c>
      <c r="L7393" s="12">
        <f t="shared" si="1166"/>
        <v>37.701601326252643</v>
      </c>
      <c r="M7393" s="12">
        <f t="shared" si="1161"/>
        <v>37.701601326252643</v>
      </c>
      <c r="N7393" s="13"/>
    </row>
    <row r="7394" spans="1:14" x14ac:dyDescent="0.2">
      <c r="A7394" s="10" t="s">
        <v>7376</v>
      </c>
      <c r="B7394" s="6">
        <f>IF($C$10=2012,profiles!C7381,IF($C$10=2013,profiles!E7381,IF($C$10=2014,profiles!G7381,IF($C$10=2015,profiles!I7381,IF($C$10=2016,profiles!K7381)))))</f>
        <v>69.587000000000003</v>
      </c>
      <c r="C7394" s="6">
        <f>IF($C$10=2012,profiles!D7381,IF($C$10=2013,profiles!F7381,IF($C$10=2014,profiles!H7381,IF($C$10=2015,profiles!J7381,IF($C$10=2016,profiles!L7381)))))</f>
        <v>0.14819910299094735</v>
      </c>
      <c r="D7394" s="11">
        <f t="shared" si="1162"/>
        <v>29.63982059818947</v>
      </c>
      <c r="E7394" s="11">
        <f t="shared" si="1158"/>
        <v>0</v>
      </c>
      <c r="F7394" s="11">
        <f t="shared" si="1159"/>
        <v>29.63982059818947</v>
      </c>
      <c r="G7394" s="11">
        <f t="shared" si="1160"/>
        <v>39.94717940181053</v>
      </c>
      <c r="H7394" s="12">
        <f t="shared" si="1163"/>
        <v>0</v>
      </c>
      <c r="I7394" s="12">
        <f t="shared" si="1157"/>
        <v>0</v>
      </c>
      <c r="J7394" s="12">
        <f t="shared" si="1164"/>
        <v>0</v>
      </c>
      <c r="K7394" s="12">
        <f t="shared" si="1165"/>
        <v>0</v>
      </c>
      <c r="L7394" s="12">
        <f t="shared" si="1166"/>
        <v>39.94717940181053</v>
      </c>
      <c r="M7394" s="12">
        <f t="shared" si="1161"/>
        <v>39.94717940181053</v>
      </c>
      <c r="N7394" s="13"/>
    </row>
    <row r="7395" spans="1:14" x14ac:dyDescent="0.2">
      <c r="A7395" s="10" t="s">
        <v>7377</v>
      </c>
      <c r="B7395" s="6">
        <f>IF($C$10=2012,profiles!C7382,IF($C$10=2013,profiles!E7382,IF($C$10=2014,profiles!G7382,IF($C$10=2015,profiles!I7382,IF($C$10=2016,profiles!K7382)))))</f>
        <v>70.045000000000002</v>
      </c>
      <c r="C7395" s="6">
        <f>IF($C$10=2012,profiles!D7382,IF($C$10=2013,profiles!F7382,IF($C$10=2014,profiles!H7382,IF($C$10=2015,profiles!J7382,IF($C$10=2016,profiles!L7382)))))</f>
        <v>0.15311064028836366</v>
      </c>
      <c r="D7395" s="11">
        <f t="shared" si="1162"/>
        <v>30.622128057672732</v>
      </c>
      <c r="E7395" s="11">
        <f t="shared" si="1158"/>
        <v>0</v>
      </c>
      <c r="F7395" s="11">
        <f t="shared" si="1159"/>
        <v>30.622128057672732</v>
      </c>
      <c r="G7395" s="11">
        <f t="shared" si="1160"/>
        <v>39.422871942327269</v>
      </c>
      <c r="H7395" s="12">
        <f t="shared" si="1163"/>
        <v>0</v>
      </c>
      <c r="I7395" s="12">
        <f t="shared" si="1157"/>
        <v>0</v>
      </c>
      <c r="J7395" s="12">
        <f t="shared" si="1164"/>
        <v>0</v>
      </c>
      <c r="K7395" s="12">
        <f t="shared" si="1165"/>
        <v>0</v>
      </c>
      <c r="L7395" s="12">
        <f t="shared" si="1166"/>
        <v>39.422871942327269</v>
      </c>
      <c r="M7395" s="12">
        <f t="shared" si="1161"/>
        <v>39.422871942327269</v>
      </c>
      <c r="N7395" s="13"/>
    </row>
    <row r="7396" spans="1:14" x14ac:dyDescent="0.2">
      <c r="A7396" s="10" t="s">
        <v>7378</v>
      </c>
      <c r="B7396" s="6">
        <f>IF($C$10=2012,profiles!C7383,IF($C$10=2013,profiles!E7383,IF($C$10=2014,profiles!G7383,IF($C$10=2015,profiles!I7383,IF($C$10=2016,profiles!K7383)))))</f>
        <v>70.734999999999999</v>
      </c>
      <c r="C7396" s="6">
        <f>IF($C$10=2012,profiles!D7383,IF($C$10=2013,profiles!F7383,IF($C$10=2014,profiles!H7383,IF($C$10=2015,profiles!J7383,IF($C$10=2016,profiles!L7383)))))</f>
        <v>0.15123957846077649</v>
      </c>
      <c r="D7396" s="11">
        <f t="shared" si="1162"/>
        <v>30.247915692155296</v>
      </c>
      <c r="E7396" s="11">
        <f t="shared" si="1158"/>
        <v>0</v>
      </c>
      <c r="F7396" s="11">
        <f t="shared" si="1159"/>
        <v>30.247915692155296</v>
      </c>
      <c r="G7396" s="11">
        <f t="shared" si="1160"/>
        <v>40.487084307844704</v>
      </c>
      <c r="H7396" s="12">
        <f t="shared" si="1163"/>
        <v>0</v>
      </c>
      <c r="I7396" s="12">
        <f t="shared" si="1157"/>
        <v>0</v>
      </c>
      <c r="J7396" s="12">
        <f t="shared" si="1164"/>
        <v>0</v>
      </c>
      <c r="K7396" s="12">
        <f t="shared" si="1165"/>
        <v>0</v>
      </c>
      <c r="L7396" s="12">
        <f t="shared" si="1166"/>
        <v>40.487084307844704</v>
      </c>
      <c r="M7396" s="12">
        <f t="shared" si="1161"/>
        <v>40.487084307844704</v>
      </c>
      <c r="N7396" s="13"/>
    </row>
    <row r="7397" spans="1:14" x14ac:dyDescent="0.2">
      <c r="A7397" s="10" t="s">
        <v>7379</v>
      </c>
      <c r="B7397" s="6">
        <f>IF($C$10=2012,profiles!C7384,IF($C$10=2013,profiles!E7384,IF($C$10=2014,profiles!G7384,IF($C$10=2015,profiles!I7384,IF($C$10=2016,profiles!K7384)))))</f>
        <v>72.025000000000006</v>
      </c>
      <c r="C7397" s="6">
        <f>IF($C$10=2012,profiles!D7384,IF($C$10=2013,profiles!F7384,IF($C$10=2014,profiles!H7384,IF($C$10=2015,profiles!J7384,IF($C$10=2016,profiles!L7384)))))</f>
        <v>0.15161103926478275</v>
      </c>
      <c r="D7397" s="11">
        <f t="shared" si="1162"/>
        <v>30.322207852956552</v>
      </c>
      <c r="E7397" s="11">
        <f t="shared" si="1158"/>
        <v>0</v>
      </c>
      <c r="F7397" s="11">
        <f t="shared" si="1159"/>
        <v>30.322207852956552</v>
      </c>
      <c r="G7397" s="11">
        <f t="shared" si="1160"/>
        <v>41.702792147043453</v>
      </c>
      <c r="H7397" s="12">
        <f t="shared" si="1163"/>
        <v>0</v>
      </c>
      <c r="I7397" s="12">
        <f t="shared" si="1157"/>
        <v>0</v>
      </c>
      <c r="J7397" s="12">
        <f t="shared" si="1164"/>
        <v>0</v>
      </c>
      <c r="K7397" s="12">
        <f t="shared" si="1165"/>
        <v>0</v>
      </c>
      <c r="L7397" s="12">
        <f t="shared" si="1166"/>
        <v>41.702792147043453</v>
      </c>
      <c r="M7397" s="12">
        <f t="shared" si="1161"/>
        <v>41.702792147043453</v>
      </c>
      <c r="N7397" s="13"/>
    </row>
    <row r="7398" spans="1:14" x14ac:dyDescent="0.2">
      <c r="A7398" s="10" t="s">
        <v>7380</v>
      </c>
      <c r="B7398" s="6">
        <f>IF($C$10=2012,profiles!C7385,IF($C$10=2013,profiles!E7385,IF($C$10=2014,profiles!G7385,IF($C$10=2015,profiles!I7385,IF($C$10=2016,profiles!K7385)))))</f>
        <v>71.081999999999994</v>
      </c>
      <c r="C7398" s="6">
        <f>IF($C$10=2012,profiles!D7385,IF($C$10=2013,profiles!F7385,IF($C$10=2014,profiles!H7385,IF($C$10=2015,profiles!J7385,IF($C$10=2016,profiles!L7385)))))</f>
        <v>0.13823845032055693</v>
      </c>
      <c r="D7398" s="11">
        <f t="shared" si="1162"/>
        <v>27.647690064111387</v>
      </c>
      <c r="E7398" s="11">
        <f t="shared" si="1158"/>
        <v>0</v>
      </c>
      <c r="F7398" s="11">
        <f t="shared" si="1159"/>
        <v>27.647690064111387</v>
      </c>
      <c r="G7398" s="11">
        <f t="shared" si="1160"/>
        <v>43.434309935888606</v>
      </c>
      <c r="H7398" s="12">
        <f t="shared" si="1163"/>
        <v>0</v>
      </c>
      <c r="I7398" s="12">
        <f t="shared" si="1157"/>
        <v>0</v>
      </c>
      <c r="J7398" s="12">
        <f t="shared" si="1164"/>
        <v>0</v>
      </c>
      <c r="K7398" s="12">
        <f t="shared" si="1165"/>
        <v>0</v>
      </c>
      <c r="L7398" s="12">
        <f t="shared" si="1166"/>
        <v>43.434309935888606</v>
      </c>
      <c r="M7398" s="12">
        <f t="shared" si="1161"/>
        <v>43.434309935888606</v>
      </c>
      <c r="N7398" s="13"/>
    </row>
    <row r="7399" spans="1:14" x14ac:dyDescent="0.2">
      <c r="A7399" s="10" t="s">
        <v>7381</v>
      </c>
      <c r="B7399" s="6">
        <f>IF($C$10=2012,profiles!C7386,IF($C$10=2013,profiles!E7386,IF($C$10=2014,profiles!G7386,IF($C$10=2015,profiles!I7386,IF($C$10=2016,profiles!K7386)))))</f>
        <v>70.269000000000005</v>
      </c>
      <c r="C7399" s="6">
        <f>IF($C$10=2012,profiles!D7386,IF($C$10=2013,profiles!F7386,IF($C$10=2014,profiles!H7386,IF($C$10=2015,profiles!J7386,IF($C$10=2016,profiles!L7386)))))</f>
        <v>0.11315796714635555</v>
      </c>
      <c r="D7399" s="11">
        <f t="shared" si="1162"/>
        <v>22.63159342927111</v>
      </c>
      <c r="E7399" s="11">
        <f t="shared" si="1158"/>
        <v>0</v>
      </c>
      <c r="F7399" s="11">
        <f t="shared" si="1159"/>
        <v>22.63159342927111</v>
      </c>
      <c r="G7399" s="11">
        <f t="shared" si="1160"/>
        <v>47.637406570728899</v>
      </c>
      <c r="H7399" s="12">
        <f t="shared" si="1163"/>
        <v>0</v>
      </c>
      <c r="I7399" s="12">
        <f t="shared" si="1157"/>
        <v>0</v>
      </c>
      <c r="J7399" s="12">
        <f t="shared" si="1164"/>
        <v>0</v>
      </c>
      <c r="K7399" s="12">
        <f t="shared" si="1165"/>
        <v>0</v>
      </c>
      <c r="L7399" s="12">
        <f t="shared" si="1166"/>
        <v>47.637406570728899</v>
      </c>
      <c r="M7399" s="12">
        <f t="shared" si="1161"/>
        <v>47.637406570728899</v>
      </c>
      <c r="N7399" s="13"/>
    </row>
    <row r="7400" spans="1:14" x14ac:dyDescent="0.2">
      <c r="A7400" s="10" t="s">
        <v>7382</v>
      </c>
      <c r="B7400" s="6">
        <f>IF($C$10=2012,profiles!C7387,IF($C$10=2013,profiles!E7387,IF($C$10=2014,profiles!G7387,IF($C$10=2015,profiles!I7387,IF($C$10=2016,profiles!K7387)))))</f>
        <v>69.355000000000004</v>
      </c>
      <c r="C7400" s="6">
        <f>IF($C$10=2012,profiles!D7387,IF($C$10=2013,profiles!F7387,IF($C$10=2014,profiles!H7387,IF($C$10=2015,profiles!J7387,IF($C$10=2016,profiles!L7387)))))</f>
        <v>8.2987095176512676E-2</v>
      </c>
      <c r="D7400" s="11">
        <f t="shared" si="1162"/>
        <v>16.597419035302536</v>
      </c>
      <c r="E7400" s="11">
        <f t="shared" si="1158"/>
        <v>0</v>
      </c>
      <c r="F7400" s="11">
        <f t="shared" si="1159"/>
        <v>16.597419035302536</v>
      </c>
      <c r="G7400" s="11">
        <f t="shared" si="1160"/>
        <v>52.757580964697468</v>
      </c>
      <c r="H7400" s="12">
        <f t="shared" si="1163"/>
        <v>0</v>
      </c>
      <c r="I7400" s="12">
        <f t="shared" si="1157"/>
        <v>0</v>
      </c>
      <c r="J7400" s="12">
        <f t="shared" si="1164"/>
        <v>0</v>
      </c>
      <c r="K7400" s="12">
        <f t="shared" si="1165"/>
        <v>0</v>
      </c>
      <c r="L7400" s="12">
        <f t="shared" si="1166"/>
        <v>52.757580964697468</v>
      </c>
      <c r="M7400" s="12">
        <f t="shared" si="1161"/>
        <v>52.757580964697468</v>
      </c>
      <c r="N7400" s="13"/>
    </row>
    <row r="7401" spans="1:14" x14ac:dyDescent="0.2">
      <c r="A7401" s="10" t="s">
        <v>7383</v>
      </c>
      <c r="B7401" s="6">
        <f>IF($C$10=2012,profiles!C7388,IF($C$10=2013,profiles!E7388,IF($C$10=2014,profiles!G7388,IF($C$10=2015,profiles!I7388,IF($C$10=2016,profiles!K7388)))))</f>
        <v>68.997</v>
      </c>
      <c r="C7401" s="6">
        <f>IF($C$10=2012,profiles!D7388,IF($C$10=2013,profiles!F7388,IF($C$10=2014,profiles!H7388,IF($C$10=2015,profiles!J7388,IF($C$10=2016,profiles!L7388)))))</f>
        <v>5.1165286299975236E-2</v>
      </c>
      <c r="D7401" s="11">
        <f t="shared" si="1162"/>
        <v>10.233057259995046</v>
      </c>
      <c r="E7401" s="11">
        <f t="shared" si="1158"/>
        <v>0</v>
      </c>
      <c r="F7401" s="11">
        <f t="shared" si="1159"/>
        <v>10.233057259995046</v>
      </c>
      <c r="G7401" s="11">
        <f t="shared" si="1160"/>
        <v>58.76394274000495</v>
      </c>
      <c r="H7401" s="12">
        <f t="shared" si="1163"/>
        <v>0</v>
      </c>
      <c r="I7401" s="12">
        <f t="shared" si="1157"/>
        <v>0</v>
      </c>
      <c r="J7401" s="12">
        <f t="shared" si="1164"/>
        <v>0</v>
      </c>
      <c r="K7401" s="12">
        <f t="shared" si="1165"/>
        <v>0</v>
      </c>
      <c r="L7401" s="12">
        <f t="shared" si="1166"/>
        <v>58.76394274000495</v>
      </c>
      <c r="M7401" s="12">
        <f t="shared" si="1161"/>
        <v>58.76394274000495</v>
      </c>
      <c r="N7401" s="13"/>
    </row>
    <row r="7402" spans="1:14" x14ac:dyDescent="0.2">
      <c r="A7402" s="10" t="s">
        <v>7384</v>
      </c>
      <c r="B7402" s="6">
        <f>IF($C$10=2012,profiles!C7389,IF($C$10=2013,profiles!E7389,IF($C$10=2014,profiles!G7389,IF($C$10=2015,profiles!I7389,IF($C$10=2016,profiles!K7389)))))</f>
        <v>69.367999999999995</v>
      </c>
      <c r="C7402" s="6">
        <f>IF($C$10=2012,profiles!D7389,IF($C$10=2013,profiles!F7389,IF($C$10=2014,profiles!H7389,IF($C$10=2015,profiles!J7389,IF($C$10=2016,profiles!L7389)))))</f>
        <v>3.0556090581404946E-2</v>
      </c>
      <c r="D7402" s="11">
        <f t="shared" si="1162"/>
        <v>6.1112181162809893</v>
      </c>
      <c r="E7402" s="11">
        <f t="shared" si="1158"/>
        <v>0</v>
      </c>
      <c r="F7402" s="11">
        <f t="shared" si="1159"/>
        <v>6.1112181162809893</v>
      </c>
      <c r="G7402" s="11">
        <f t="shared" si="1160"/>
        <v>63.256781883719007</v>
      </c>
      <c r="H7402" s="12">
        <f t="shared" si="1163"/>
        <v>0</v>
      </c>
      <c r="I7402" s="12">
        <f t="shared" si="1157"/>
        <v>0</v>
      </c>
      <c r="J7402" s="12">
        <f t="shared" si="1164"/>
        <v>0</v>
      </c>
      <c r="K7402" s="12">
        <f t="shared" si="1165"/>
        <v>0</v>
      </c>
      <c r="L7402" s="12">
        <f t="shared" si="1166"/>
        <v>63.256781883719007</v>
      </c>
      <c r="M7402" s="12">
        <f t="shared" si="1161"/>
        <v>63.256781883719007</v>
      </c>
      <c r="N7402" s="13"/>
    </row>
    <row r="7403" spans="1:14" x14ac:dyDescent="0.2">
      <c r="A7403" s="10" t="s">
        <v>7385</v>
      </c>
      <c r="B7403" s="6">
        <f>IF($C$10=2012,profiles!C7390,IF($C$10=2013,profiles!E7390,IF($C$10=2014,profiles!G7390,IF($C$10=2015,profiles!I7390,IF($C$10=2016,profiles!K7390)))))</f>
        <v>73.221000000000004</v>
      </c>
      <c r="C7403" s="6">
        <f>IF($C$10=2012,profiles!D7390,IF($C$10=2013,profiles!F7390,IF($C$10=2014,profiles!H7390,IF($C$10=2015,profiles!J7390,IF($C$10=2016,profiles!L7390)))))</f>
        <v>2.8038411798695762E-2</v>
      </c>
      <c r="D7403" s="11">
        <f t="shared" si="1162"/>
        <v>5.6076823597391527</v>
      </c>
      <c r="E7403" s="11">
        <f t="shared" si="1158"/>
        <v>0</v>
      </c>
      <c r="F7403" s="11">
        <f t="shared" si="1159"/>
        <v>5.6076823597391527</v>
      </c>
      <c r="G7403" s="11">
        <f t="shared" si="1160"/>
        <v>67.613317640260846</v>
      </c>
      <c r="H7403" s="12">
        <f t="shared" si="1163"/>
        <v>0</v>
      </c>
      <c r="I7403" s="12">
        <f t="shared" si="1157"/>
        <v>0</v>
      </c>
      <c r="J7403" s="12">
        <f t="shared" si="1164"/>
        <v>0</v>
      </c>
      <c r="K7403" s="12">
        <f t="shared" si="1165"/>
        <v>0</v>
      </c>
      <c r="L7403" s="12">
        <f t="shared" si="1166"/>
        <v>67.613317640260846</v>
      </c>
      <c r="M7403" s="12">
        <f t="shared" si="1161"/>
        <v>67.613317640260846</v>
      </c>
      <c r="N7403" s="13"/>
    </row>
    <row r="7404" spans="1:14" x14ac:dyDescent="0.2">
      <c r="A7404" s="10" t="s">
        <v>7386</v>
      </c>
      <c r="B7404" s="6">
        <f>IF($C$10=2012,profiles!C7391,IF($C$10=2013,profiles!E7391,IF($C$10=2014,profiles!G7391,IF($C$10=2015,profiles!I7391,IF($C$10=2016,profiles!K7391)))))</f>
        <v>73.423000000000002</v>
      </c>
      <c r="C7404" s="6">
        <f>IF($C$10=2012,profiles!D7391,IF($C$10=2013,profiles!F7391,IF($C$10=2014,profiles!H7391,IF($C$10=2015,profiles!J7391,IF($C$10=2016,profiles!L7391)))))</f>
        <v>2.7625677572022122E-2</v>
      </c>
      <c r="D7404" s="11">
        <f t="shared" si="1162"/>
        <v>5.5251355144044245</v>
      </c>
      <c r="E7404" s="11">
        <f t="shared" si="1158"/>
        <v>0</v>
      </c>
      <c r="F7404" s="11">
        <f t="shared" si="1159"/>
        <v>5.5251355144044245</v>
      </c>
      <c r="G7404" s="11">
        <f t="shared" si="1160"/>
        <v>67.897864485595576</v>
      </c>
      <c r="H7404" s="12">
        <f t="shared" si="1163"/>
        <v>0</v>
      </c>
      <c r="I7404" s="12">
        <f t="shared" si="1157"/>
        <v>0</v>
      </c>
      <c r="J7404" s="12">
        <f t="shared" si="1164"/>
        <v>0</v>
      </c>
      <c r="K7404" s="12">
        <f t="shared" si="1165"/>
        <v>0</v>
      </c>
      <c r="L7404" s="12">
        <f t="shared" si="1166"/>
        <v>67.897864485595576</v>
      </c>
      <c r="M7404" s="12">
        <f t="shared" si="1161"/>
        <v>67.897864485595576</v>
      </c>
      <c r="N7404" s="13"/>
    </row>
    <row r="7405" spans="1:14" x14ac:dyDescent="0.2">
      <c r="A7405" s="10" t="s">
        <v>7387</v>
      </c>
      <c r="B7405" s="6">
        <f>IF($C$10=2012,profiles!C7392,IF($C$10=2013,profiles!E7392,IF($C$10=2014,profiles!G7392,IF($C$10=2015,profiles!I7392,IF($C$10=2016,profiles!K7392)))))</f>
        <v>71.301000000000002</v>
      </c>
      <c r="C7405" s="6">
        <f>IF($C$10=2012,profiles!D7392,IF($C$10=2013,profiles!F7392,IF($C$10=2014,profiles!H7392,IF($C$10=2015,profiles!J7392,IF($C$10=2016,profiles!L7392)))))</f>
        <v>2.2879233965275293E-2</v>
      </c>
      <c r="D7405" s="11">
        <f t="shared" si="1162"/>
        <v>4.5758467930550584</v>
      </c>
      <c r="E7405" s="11">
        <f t="shared" si="1158"/>
        <v>0</v>
      </c>
      <c r="F7405" s="11">
        <f t="shared" si="1159"/>
        <v>4.5758467930550584</v>
      </c>
      <c r="G7405" s="11">
        <f t="shared" si="1160"/>
        <v>66.725153206944938</v>
      </c>
      <c r="H7405" s="12">
        <f t="shared" si="1163"/>
        <v>0</v>
      </c>
      <c r="I7405" s="12">
        <f t="shared" si="1157"/>
        <v>0</v>
      </c>
      <c r="J7405" s="12">
        <f t="shared" si="1164"/>
        <v>0</v>
      </c>
      <c r="K7405" s="12">
        <f t="shared" si="1165"/>
        <v>0</v>
      </c>
      <c r="L7405" s="12">
        <f t="shared" si="1166"/>
        <v>66.725153206944938</v>
      </c>
      <c r="M7405" s="12">
        <f t="shared" si="1161"/>
        <v>66.725153206944938</v>
      </c>
      <c r="N7405" s="13"/>
    </row>
    <row r="7406" spans="1:14" x14ac:dyDescent="0.2">
      <c r="A7406" s="10" t="s">
        <v>7388</v>
      </c>
      <c r="B7406" s="6">
        <f>IF($C$10=2012,profiles!C7393,IF($C$10=2013,profiles!E7393,IF($C$10=2014,profiles!G7393,IF($C$10=2015,profiles!I7393,IF($C$10=2016,profiles!K7393)))))</f>
        <v>66.713999999999999</v>
      </c>
      <c r="C7406" s="6">
        <f>IF($C$10=2012,profiles!D7393,IF($C$10=2013,profiles!F7393,IF($C$10=2014,profiles!H7393,IF($C$10=2015,profiles!J7393,IF($C$10=2016,profiles!L7393)))))</f>
        <v>1.8490493354978949E-2</v>
      </c>
      <c r="D7406" s="11">
        <f t="shared" si="1162"/>
        <v>3.6980986709957899</v>
      </c>
      <c r="E7406" s="11">
        <f t="shared" si="1158"/>
        <v>0</v>
      </c>
      <c r="F7406" s="11">
        <f t="shared" si="1159"/>
        <v>3.6980986709957899</v>
      </c>
      <c r="G7406" s="11">
        <f t="shared" si="1160"/>
        <v>63.015901329004208</v>
      </c>
      <c r="H7406" s="12">
        <f t="shared" si="1163"/>
        <v>0</v>
      </c>
      <c r="I7406" s="12">
        <f t="shared" si="1157"/>
        <v>0</v>
      </c>
      <c r="J7406" s="12">
        <f t="shared" si="1164"/>
        <v>0</v>
      </c>
      <c r="K7406" s="12">
        <f t="shared" si="1165"/>
        <v>0</v>
      </c>
      <c r="L7406" s="12">
        <f t="shared" si="1166"/>
        <v>63.015901329004208</v>
      </c>
      <c r="M7406" s="12">
        <f t="shared" si="1161"/>
        <v>63.015901329004208</v>
      </c>
      <c r="N7406" s="13"/>
    </row>
    <row r="7407" spans="1:14" x14ac:dyDescent="0.2">
      <c r="A7407" s="10" t="s">
        <v>7389</v>
      </c>
      <c r="B7407" s="6">
        <f>IF($C$10=2012,profiles!C7394,IF($C$10=2013,profiles!E7394,IF($C$10=2014,profiles!G7394,IF($C$10=2015,profiles!I7394,IF($C$10=2016,profiles!K7394)))))</f>
        <v>62.281999999999996</v>
      </c>
      <c r="C7407" s="6">
        <f>IF($C$10=2012,profiles!D7394,IF($C$10=2013,profiles!F7394,IF($C$10=2014,profiles!H7394,IF($C$10=2015,profiles!J7394,IF($C$10=2016,profiles!L7394)))))</f>
        <v>1.6137908262939218E-2</v>
      </c>
      <c r="D7407" s="11">
        <f t="shared" si="1162"/>
        <v>3.2275816525878436</v>
      </c>
      <c r="E7407" s="11">
        <f t="shared" si="1158"/>
        <v>0</v>
      </c>
      <c r="F7407" s="11">
        <f t="shared" si="1159"/>
        <v>3.2275816525878436</v>
      </c>
      <c r="G7407" s="11">
        <f t="shared" si="1160"/>
        <v>59.054418347412152</v>
      </c>
      <c r="H7407" s="12">
        <f t="shared" si="1163"/>
        <v>0</v>
      </c>
      <c r="I7407" s="12">
        <f t="shared" si="1157"/>
        <v>0</v>
      </c>
      <c r="J7407" s="12">
        <f t="shared" si="1164"/>
        <v>0</v>
      </c>
      <c r="K7407" s="12">
        <f t="shared" si="1165"/>
        <v>0</v>
      </c>
      <c r="L7407" s="12">
        <f t="shared" si="1166"/>
        <v>59.054418347412152</v>
      </c>
      <c r="M7407" s="12">
        <f t="shared" si="1161"/>
        <v>59.054418347412152</v>
      </c>
      <c r="N7407" s="13"/>
    </row>
    <row r="7408" spans="1:14" x14ac:dyDescent="0.2">
      <c r="A7408" s="10" t="s">
        <v>7390</v>
      </c>
      <c r="B7408" s="6">
        <f>IF($C$10=2012,profiles!C7395,IF($C$10=2013,profiles!E7395,IF($C$10=2014,profiles!G7395,IF($C$10=2015,profiles!I7395,IF($C$10=2016,profiles!K7395)))))</f>
        <v>58.286999999999999</v>
      </c>
      <c r="C7408" s="6">
        <f>IF($C$10=2012,profiles!D7395,IF($C$10=2013,profiles!F7395,IF($C$10=2014,profiles!H7395,IF($C$10=2015,profiles!J7395,IF($C$10=2016,profiles!L7395)))))</f>
        <v>1.650936906694549E-2</v>
      </c>
      <c r="D7408" s="11">
        <f t="shared" si="1162"/>
        <v>3.3018738133890979</v>
      </c>
      <c r="E7408" s="11">
        <f t="shared" si="1158"/>
        <v>0</v>
      </c>
      <c r="F7408" s="11">
        <f t="shared" si="1159"/>
        <v>3.3018738133890979</v>
      </c>
      <c r="G7408" s="11">
        <f t="shared" si="1160"/>
        <v>54.985126186610898</v>
      </c>
      <c r="H7408" s="12">
        <f t="shared" si="1163"/>
        <v>0</v>
      </c>
      <c r="I7408" s="12">
        <f t="shared" si="1157"/>
        <v>0</v>
      </c>
      <c r="J7408" s="12">
        <f t="shared" si="1164"/>
        <v>0</v>
      </c>
      <c r="K7408" s="12">
        <f t="shared" si="1165"/>
        <v>0</v>
      </c>
      <c r="L7408" s="12">
        <f t="shared" si="1166"/>
        <v>54.985126186610898</v>
      </c>
      <c r="M7408" s="12">
        <f t="shared" si="1161"/>
        <v>54.985126186610898</v>
      </c>
      <c r="N7408" s="13"/>
    </row>
    <row r="7409" spans="1:14" x14ac:dyDescent="0.2">
      <c r="A7409" s="10" t="s">
        <v>7391</v>
      </c>
      <c r="B7409" s="6">
        <f>IF($C$10=2012,profiles!C7396,IF($C$10=2013,profiles!E7396,IF($C$10=2014,profiles!G7396,IF($C$10=2015,profiles!I7396,IF($C$10=2016,profiles!K7396)))))</f>
        <v>53.091999999999999</v>
      </c>
      <c r="C7409" s="6">
        <f>IF($C$10=2012,profiles!D7396,IF($C$10=2013,profiles!F7396,IF($C$10=2014,profiles!H7396,IF($C$10=2015,profiles!J7396,IF($C$10=2016,profiles!L7396)))))</f>
        <v>1.7582478056296948E-2</v>
      </c>
      <c r="D7409" s="11">
        <f t="shared" si="1162"/>
        <v>3.5164956112593897</v>
      </c>
      <c r="E7409" s="11">
        <f t="shared" si="1158"/>
        <v>0</v>
      </c>
      <c r="F7409" s="11">
        <f t="shared" si="1159"/>
        <v>3.5164956112593897</v>
      </c>
      <c r="G7409" s="11">
        <f t="shared" si="1160"/>
        <v>49.575504388740612</v>
      </c>
      <c r="H7409" s="12">
        <f t="shared" si="1163"/>
        <v>0</v>
      </c>
      <c r="I7409" s="12">
        <f t="shared" si="1157"/>
        <v>0</v>
      </c>
      <c r="J7409" s="12">
        <f t="shared" si="1164"/>
        <v>0</v>
      </c>
      <c r="K7409" s="12">
        <f t="shared" si="1165"/>
        <v>0</v>
      </c>
      <c r="L7409" s="12">
        <f t="shared" si="1166"/>
        <v>49.575504388740612</v>
      </c>
      <c r="M7409" s="12">
        <f t="shared" si="1161"/>
        <v>49.575504388740612</v>
      </c>
      <c r="N7409" s="13"/>
    </row>
    <row r="7410" spans="1:14" x14ac:dyDescent="0.2">
      <c r="A7410" s="10" t="s">
        <v>7392</v>
      </c>
      <c r="B7410" s="6">
        <f>IF($C$10=2012,profiles!C7397,IF($C$10=2013,profiles!E7397,IF($C$10=2014,profiles!G7397,IF($C$10=2015,profiles!I7397,IF($C$10=2016,profiles!K7397)))))</f>
        <v>49.512999999999998</v>
      </c>
      <c r="C7410" s="6">
        <f>IF($C$10=2012,profiles!D7397,IF($C$10=2013,profiles!F7397,IF($C$10=2014,profiles!H7397,IF($C$10=2015,profiles!J7397,IF($C$10=2016,profiles!L7397)))))</f>
        <v>1.7631445035826768E-2</v>
      </c>
      <c r="D7410" s="11">
        <f t="shared" si="1162"/>
        <v>3.5262890071653534</v>
      </c>
      <c r="E7410" s="11">
        <f t="shared" si="1158"/>
        <v>0</v>
      </c>
      <c r="F7410" s="11">
        <f t="shared" si="1159"/>
        <v>3.5262890071653534</v>
      </c>
      <c r="G7410" s="11">
        <f t="shared" si="1160"/>
        <v>45.986710992834645</v>
      </c>
      <c r="H7410" s="12">
        <f t="shared" si="1163"/>
        <v>0</v>
      </c>
      <c r="I7410" s="12">
        <f t="shared" si="1157"/>
        <v>0</v>
      </c>
      <c r="J7410" s="12">
        <f t="shared" si="1164"/>
        <v>0</v>
      </c>
      <c r="K7410" s="12">
        <f t="shared" si="1165"/>
        <v>0</v>
      </c>
      <c r="L7410" s="12">
        <f t="shared" si="1166"/>
        <v>45.986710992834645</v>
      </c>
      <c r="M7410" s="12">
        <f t="shared" si="1161"/>
        <v>45.986710992834645</v>
      </c>
      <c r="N7410" s="13"/>
    </row>
    <row r="7411" spans="1:14" x14ac:dyDescent="0.2">
      <c r="A7411" s="10" t="s">
        <v>7393</v>
      </c>
      <c r="B7411" s="6">
        <f>IF($C$10=2012,profiles!C7398,IF($C$10=2013,profiles!E7398,IF($C$10=2014,profiles!G7398,IF($C$10=2015,profiles!I7398,IF($C$10=2016,profiles!K7398)))))</f>
        <v>47.51</v>
      </c>
      <c r="C7411" s="6">
        <f>IF($C$10=2012,profiles!D7398,IF($C$10=2013,profiles!F7398,IF($C$10=2014,profiles!H7398,IF($C$10=2015,profiles!J7398,IF($C$10=2016,profiles!L7398)))))</f>
        <v>1.968065354623097E-2</v>
      </c>
      <c r="D7411" s="11">
        <f t="shared" si="1162"/>
        <v>3.9361307092461937</v>
      </c>
      <c r="E7411" s="11">
        <f t="shared" si="1158"/>
        <v>0</v>
      </c>
      <c r="F7411" s="11">
        <f t="shared" si="1159"/>
        <v>3.9361307092461937</v>
      </c>
      <c r="G7411" s="11">
        <f t="shared" si="1160"/>
        <v>43.573869290753805</v>
      </c>
      <c r="H7411" s="12">
        <f t="shared" si="1163"/>
        <v>0</v>
      </c>
      <c r="I7411" s="12">
        <f t="shared" si="1157"/>
        <v>0</v>
      </c>
      <c r="J7411" s="12">
        <f t="shared" si="1164"/>
        <v>0</v>
      </c>
      <c r="K7411" s="12">
        <f t="shared" si="1165"/>
        <v>0</v>
      </c>
      <c r="L7411" s="12">
        <f t="shared" si="1166"/>
        <v>43.573869290753805</v>
      </c>
      <c r="M7411" s="12">
        <f t="shared" si="1161"/>
        <v>43.573869290753805</v>
      </c>
      <c r="N7411" s="13"/>
    </row>
    <row r="7412" spans="1:14" x14ac:dyDescent="0.2">
      <c r="A7412" s="10" t="s">
        <v>7394</v>
      </c>
      <c r="B7412" s="6">
        <f>IF($C$10=2012,profiles!C7399,IF($C$10=2013,profiles!E7399,IF($C$10=2014,profiles!G7399,IF($C$10=2015,profiles!I7399,IF($C$10=2016,profiles!K7399)))))</f>
        <v>46.762999999999998</v>
      </c>
      <c r="C7412" s="6">
        <f>IF($C$10=2012,profiles!D7399,IF($C$10=2013,profiles!F7399,IF($C$10=2014,profiles!H7399,IF($C$10=2015,profiles!J7399,IF($C$10=2016,profiles!L7399)))))</f>
        <v>1.9996974323004773E-2</v>
      </c>
      <c r="D7412" s="11">
        <f t="shared" si="1162"/>
        <v>3.9993948646009545</v>
      </c>
      <c r="E7412" s="11">
        <f t="shared" si="1158"/>
        <v>0</v>
      </c>
      <c r="F7412" s="11">
        <f t="shared" si="1159"/>
        <v>3.9993948646009545</v>
      </c>
      <c r="G7412" s="11">
        <f t="shared" si="1160"/>
        <v>42.763605135399047</v>
      </c>
      <c r="H7412" s="12">
        <f t="shared" si="1163"/>
        <v>0</v>
      </c>
      <c r="I7412" s="12">
        <f t="shared" si="1157"/>
        <v>0</v>
      </c>
      <c r="J7412" s="12">
        <f t="shared" si="1164"/>
        <v>0</v>
      </c>
      <c r="K7412" s="12">
        <f t="shared" si="1165"/>
        <v>0</v>
      </c>
      <c r="L7412" s="12">
        <f t="shared" si="1166"/>
        <v>42.763605135399047</v>
      </c>
      <c r="M7412" s="12">
        <f t="shared" si="1161"/>
        <v>42.763605135399047</v>
      </c>
      <c r="N7412" s="13"/>
    </row>
    <row r="7413" spans="1:14" x14ac:dyDescent="0.2">
      <c r="A7413" s="10" t="s">
        <v>7395</v>
      </c>
      <c r="B7413" s="6">
        <f>IF($C$10=2012,profiles!C7400,IF($C$10=2013,profiles!E7400,IF($C$10=2014,profiles!G7400,IF($C$10=2015,profiles!I7400,IF($C$10=2016,profiles!K7400)))))</f>
        <v>47.43</v>
      </c>
      <c r="C7413" s="6">
        <f>IF($C$10=2012,profiles!D7400,IF($C$10=2013,profiles!F7400,IF($C$10=2014,profiles!H7400,IF($C$10=2015,profiles!J7400,IF($C$10=2016,profiles!L7400)))))</f>
        <v>1.7851494271843325E-2</v>
      </c>
      <c r="D7413" s="11">
        <f t="shared" si="1162"/>
        <v>3.5702988543686649</v>
      </c>
      <c r="E7413" s="11">
        <f t="shared" si="1158"/>
        <v>0</v>
      </c>
      <c r="F7413" s="11">
        <f t="shared" si="1159"/>
        <v>3.5702988543686649</v>
      </c>
      <c r="G7413" s="11">
        <f t="shared" si="1160"/>
        <v>43.859701145631334</v>
      </c>
      <c r="H7413" s="12">
        <f t="shared" si="1163"/>
        <v>0</v>
      </c>
      <c r="I7413" s="12">
        <f t="shared" si="1157"/>
        <v>0</v>
      </c>
      <c r="J7413" s="12">
        <f t="shared" si="1164"/>
        <v>0</v>
      </c>
      <c r="K7413" s="12">
        <f t="shared" si="1165"/>
        <v>0</v>
      </c>
      <c r="L7413" s="12">
        <f t="shared" si="1166"/>
        <v>43.859701145631334</v>
      </c>
      <c r="M7413" s="12">
        <f t="shared" si="1161"/>
        <v>43.859701145631334</v>
      </c>
      <c r="N7413" s="13"/>
    </row>
    <row r="7414" spans="1:14" x14ac:dyDescent="0.2">
      <c r="A7414" s="10" t="s">
        <v>7396</v>
      </c>
      <c r="B7414" s="6">
        <f>IF($C$10=2012,profiles!C7401,IF($C$10=2013,profiles!E7401,IF($C$10=2014,profiles!G7401,IF($C$10=2015,profiles!I7401,IF($C$10=2016,profiles!K7401)))))</f>
        <v>49.302</v>
      </c>
      <c r="C7414" s="6">
        <f>IF($C$10=2012,profiles!D7401,IF($C$10=2013,profiles!F7401,IF($C$10=2014,profiles!H7401,IF($C$10=2015,profiles!J7401,IF($C$10=2016,profiles!L7401)))))</f>
        <v>1.7122581177538475E-2</v>
      </c>
      <c r="D7414" s="11">
        <f t="shared" si="1162"/>
        <v>3.4245162355076948</v>
      </c>
      <c r="E7414" s="11">
        <f t="shared" si="1158"/>
        <v>0</v>
      </c>
      <c r="F7414" s="11">
        <f t="shared" si="1159"/>
        <v>3.4245162355076948</v>
      </c>
      <c r="G7414" s="11">
        <f t="shared" si="1160"/>
        <v>45.877483764492304</v>
      </c>
      <c r="H7414" s="12">
        <f t="shared" si="1163"/>
        <v>0</v>
      </c>
      <c r="I7414" s="12">
        <f t="shared" si="1157"/>
        <v>0</v>
      </c>
      <c r="J7414" s="12">
        <f t="shared" si="1164"/>
        <v>0</v>
      </c>
      <c r="K7414" s="12">
        <f t="shared" si="1165"/>
        <v>0</v>
      </c>
      <c r="L7414" s="12">
        <f t="shared" si="1166"/>
        <v>45.877483764492304</v>
      </c>
      <c r="M7414" s="12">
        <f t="shared" si="1161"/>
        <v>45.877483764492304</v>
      </c>
      <c r="N7414" s="13"/>
    </row>
    <row r="7415" spans="1:14" x14ac:dyDescent="0.2">
      <c r="A7415" s="10" t="s">
        <v>7397</v>
      </c>
      <c r="B7415" s="6">
        <f>IF($C$10=2012,profiles!C7402,IF($C$10=2013,profiles!E7402,IF($C$10=2014,profiles!G7402,IF($C$10=2015,profiles!I7402,IF($C$10=2016,profiles!K7402)))))</f>
        <v>53.168999999999997</v>
      </c>
      <c r="C7415" s="6">
        <f>IF($C$10=2012,profiles!D7402,IF($C$10=2013,profiles!F7402,IF($C$10=2014,profiles!H7402,IF($C$10=2015,profiles!J7402,IF($C$10=2016,profiles!L7402)))))</f>
        <v>1.6998803482279161E-2</v>
      </c>
      <c r="D7415" s="11">
        <f t="shared" si="1162"/>
        <v>3.3997606964558322</v>
      </c>
      <c r="E7415" s="11">
        <f t="shared" si="1158"/>
        <v>0</v>
      </c>
      <c r="F7415" s="11">
        <f t="shared" si="1159"/>
        <v>3.3997606964558322</v>
      </c>
      <c r="G7415" s="11">
        <f t="shared" si="1160"/>
        <v>49.769239303544168</v>
      </c>
      <c r="H7415" s="12">
        <f t="shared" si="1163"/>
        <v>0</v>
      </c>
      <c r="I7415" s="12">
        <f t="shared" si="1157"/>
        <v>0</v>
      </c>
      <c r="J7415" s="12">
        <f t="shared" si="1164"/>
        <v>0</v>
      </c>
      <c r="K7415" s="12">
        <f t="shared" si="1165"/>
        <v>0</v>
      </c>
      <c r="L7415" s="12">
        <f t="shared" si="1166"/>
        <v>49.769239303544168</v>
      </c>
      <c r="M7415" s="12">
        <f t="shared" si="1161"/>
        <v>49.769239303544168</v>
      </c>
      <c r="N7415" s="13"/>
    </row>
    <row r="7416" spans="1:14" x14ac:dyDescent="0.2">
      <c r="A7416" s="10" t="s">
        <v>7398</v>
      </c>
      <c r="B7416" s="6">
        <f>IF($C$10=2012,profiles!C7403,IF($C$10=2013,profiles!E7403,IF($C$10=2014,profiles!G7403,IF($C$10=2015,profiles!I7403,IF($C$10=2016,profiles!K7403)))))</f>
        <v>62.265000000000001</v>
      </c>
      <c r="C7416" s="6">
        <f>IF($C$10=2012,profiles!D7403,IF($C$10=2013,profiles!F7403,IF($C$10=2014,profiles!H7403,IF($C$10=2015,profiles!J7403,IF($C$10=2016,profiles!L7403)))))</f>
        <v>1.6214878078970169E-2</v>
      </c>
      <c r="D7416" s="11">
        <f t="shared" si="1162"/>
        <v>3.2429756157940339</v>
      </c>
      <c r="E7416" s="11">
        <f t="shared" si="1158"/>
        <v>0</v>
      </c>
      <c r="F7416" s="11">
        <f t="shared" si="1159"/>
        <v>3.2429756157940339</v>
      </c>
      <c r="G7416" s="11">
        <f t="shared" si="1160"/>
        <v>59.022024384205963</v>
      </c>
      <c r="H7416" s="12">
        <f t="shared" si="1163"/>
        <v>0</v>
      </c>
      <c r="I7416" s="12">
        <f t="shared" si="1157"/>
        <v>0</v>
      </c>
      <c r="J7416" s="12">
        <f t="shared" si="1164"/>
        <v>0</v>
      </c>
      <c r="K7416" s="12">
        <f t="shared" si="1165"/>
        <v>0</v>
      </c>
      <c r="L7416" s="12">
        <f t="shared" si="1166"/>
        <v>59.022024384205963</v>
      </c>
      <c r="M7416" s="12">
        <f t="shared" si="1161"/>
        <v>59.022024384205963</v>
      </c>
      <c r="N7416" s="13"/>
    </row>
    <row r="7417" spans="1:14" x14ac:dyDescent="0.2">
      <c r="A7417" s="10" t="s">
        <v>7399</v>
      </c>
      <c r="B7417" s="6">
        <f>IF($C$10=2012,profiles!C7404,IF($C$10=2013,profiles!E7404,IF($C$10=2014,profiles!G7404,IF($C$10=2015,profiles!I7404,IF($C$10=2016,profiles!K7404)))))</f>
        <v>68.712999999999994</v>
      </c>
      <c r="C7417" s="6">
        <f>IF($C$10=2012,profiles!D7404,IF($C$10=2013,profiles!F7404,IF($C$10=2014,profiles!H7404,IF($C$10=2015,profiles!J7404,IF($C$10=2016,profiles!L7404)))))</f>
        <v>1.8992999683679224E-2</v>
      </c>
      <c r="D7417" s="11">
        <f t="shared" si="1162"/>
        <v>3.7985999367358447</v>
      </c>
      <c r="E7417" s="11">
        <f t="shared" si="1158"/>
        <v>0</v>
      </c>
      <c r="F7417" s="11">
        <f t="shared" si="1159"/>
        <v>3.7985999367358447</v>
      </c>
      <c r="G7417" s="11">
        <f t="shared" si="1160"/>
        <v>64.914400063264154</v>
      </c>
      <c r="H7417" s="12">
        <f t="shared" si="1163"/>
        <v>0</v>
      </c>
      <c r="I7417" s="12">
        <f t="shared" si="1157"/>
        <v>0</v>
      </c>
      <c r="J7417" s="12">
        <f t="shared" si="1164"/>
        <v>0</v>
      </c>
      <c r="K7417" s="12">
        <f t="shared" si="1165"/>
        <v>0</v>
      </c>
      <c r="L7417" s="12">
        <f t="shared" si="1166"/>
        <v>64.914400063264154</v>
      </c>
      <c r="M7417" s="12">
        <f t="shared" si="1161"/>
        <v>64.914400063264154</v>
      </c>
      <c r="N7417" s="13"/>
    </row>
    <row r="7418" spans="1:14" x14ac:dyDescent="0.2">
      <c r="A7418" s="10" t="s">
        <v>7400</v>
      </c>
      <c r="B7418" s="6">
        <f>IF($C$10=2012,profiles!C7405,IF($C$10=2013,profiles!E7405,IF($C$10=2014,profiles!G7405,IF($C$10=2015,profiles!I7405,IF($C$10=2016,profiles!K7405)))))</f>
        <v>70.861000000000004</v>
      </c>
      <c r="C7418" s="6">
        <f>IF($C$10=2012,profiles!D7405,IF($C$10=2013,profiles!F7405,IF($C$10=2014,profiles!H7405,IF($C$10=2015,profiles!J7405,IF($C$10=2016,profiles!L7405)))))</f>
        <v>2.9115264540440923E-2</v>
      </c>
      <c r="D7418" s="11">
        <f t="shared" si="1162"/>
        <v>5.8230529080881848</v>
      </c>
      <c r="E7418" s="11">
        <f t="shared" si="1158"/>
        <v>0</v>
      </c>
      <c r="F7418" s="11">
        <f t="shared" si="1159"/>
        <v>5.8230529080881848</v>
      </c>
      <c r="G7418" s="11">
        <f t="shared" si="1160"/>
        <v>65.037947091911818</v>
      </c>
      <c r="H7418" s="12">
        <f t="shared" si="1163"/>
        <v>0</v>
      </c>
      <c r="I7418" s="12">
        <f t="shared" si="1157"/>
        <v>0</v>
      </c>
      <c r="J7418" s="12">
        <f t="shared" si="1164"/>
        <v>0</v>
      </c>
      <c r="K7418" s="12">
        <f t="shared" si="1165"/>
        <v>0</v>
      </c>
      <c r="L7418" s="12">
        <f t="shared" si="1166"/>
        <v>65.037947091911818</v>
      </c>
      <c r="M7418" s="12">
        <f t="shared" si="1161"/>
        <v>65.037947091911818</v>
      </c>
      <c r="N7418" s="13"/>
    </row>
    <row r="7419" spans="1:14" x14ac:dyDescent="0.2">
      <c r="A7419" s="10" t="s">
        <v>7401</v>
      </c>
      <c r="B7419" s="6">
        <f>IF($C$10=2012,profiles!C7406,IF($C$10=2013,profiles!E7406,IF($C$10=2014,profiles!G7406,IF($C$10=2015,profiles!I7406,IF($C$10=2016,profiles!K7406)))))</f>
        <v>71.021000000000001</v>
      </c>
      <c r="C7419" s="6">
        <f>IF($C$10=2012,profiles!D7406,IF($C$10=2013,profiles!F7406,IF($C$10=2014,profiles!H7406,IF($C$10=2015,profiles!J7406,IF($C$10=2016,profiles!L7406)))))</f>
        <v>4.5797747245946284E-2</v>
      </c>
      <c r="D7419" s="11">
        <f t="shared" si="1162"/>
        <v>9.1595494491892566</v>
      </c>
      <c r="E7419" s="11">
        <f t="shared" si="1158"/>
        <v>0</v>
      </c>
      <c r="F7419" s="11">
        <f t="shared" si="1159"/>
        <v>9.1595494491892566</v>
      </c>
      <c r="G7419" s="11">
        <f t="shared" si="1160"/>
        <v>61.861450550810744</v>
      </c>
      <c r="H7419" s="12">
        <f t="shared" si="1163"/>
        <v>0</v>
      </c>
      <c r="I7419" s="12">
        <f t="shared" si="1157"/>
        <v>0</v>
      </c>
      <c r="J7419" s="12">
        <f t="shared" si="1164"/>
        <v>0</v>
      </c>
      <c r="K7419" s="12">
        <f t="shared" si="1165"/>
        <v>0</v>
      </c>
      <c r="L7419" s="12">
        <f t="shared" si="1166"/>
        <v>61.861450550810744</v>
      </c>
      <c r="M7419" s="12">
        <f t="shared" si="1161"/>
        <v>61.861450550810744</v>
      </c>
      <c r="N7419" s="13"/>
    </row>
    <row r="7420" spans="1:14" x14ac:dyDescent="0.2">
      <c r="A7420" s="10" t="s">
        <v>7402</v>
      </c>
      <c r="B7420" s="6">
        <f>IF($C$10=2012,profiles!C7407,IF($C$10=2013,profiles!E7407,IF($C$10=2014,profiles!G7407,IF($C$10=2015,profiles!I7407,IF($C$10=2016,profiles!K7407)))))</f>
        <v>72.125</v>
      </c>
      <c r="C7420" s="6">
        <f>IF($C$10=2012,profiles!D7407,IF($C$10=2013,profiles!F7407,IF($C$10=2014,profiles!H7407,IF($C$10=2015,profiles!J7407,IF($C$10=2016,profiles!L7407)))))</f>
        <v>5.5259864394658305E-2</v>
      </c>
      <c r="D7420" s="11">
        <f t="shared" si="1162"/>
        <v>11.051972878931661</v>
      </c>
      <c r="E7420" s="11">
        <f t="shared" si="1158"/>
        <v>0</v>
      </c>
      <c r="F7420" s="11">
        <f t="shared" si="1159"/>
        <v>11.051972878931661</v>
      </c>
      <c r="G7420" s="11">
        <f t="shared" si="1160"/>
        <v>61.073027121068336</v>
      </c>
      <c r="H7420" s="12">
        <f t="shared" si="1163"/>
        <v>0</v>
      </c>
      <c r="I7420" s="12">
        <f t="shared" si="1157"/>
        <v>0</v>
      </c>
      <c r="J7420" s="12">
        <f t="shared" si="1164"/>
        <v>0</v>
      </c>
      <c r="K7420" s="12">
        <f t="shared" si="1165"/>
        <v>0</v>
      </c>
      <c r="L7420" s="12">
        <f t="shared" si="1166"/>
        <v>61.073027121068336</v>
      </c>
      <c r="M7420" s="12">
        <f t="shared" si="1161"/>
        <v>61.073027121068336</v>
      </c>
      <c r="N7420" s="13"/>
    </row>
    <row r="7421" spans="1:14" x14ac:dyDescent="0.2">
      <c r="A7421" s="10" t="s">
        <v>7403</v>
      </c>
      <c r="B7421" s="6">
        <f>IF($C$10=2012,profiles!C7408,IF($C$10=2013,profiles!E7408,IF($C$10=2014,profiles!G7408,IF($C$10=2015,profiles!I7408,IF($C$10=2016,profiles!K7408)))))</f>
        <v>73.072000000000003</v>
      </c>
      <c r="C7421" s="6">
        <f>IF($C$10=2012,profiles!D7408,IF($C$10=2013,profiles!F7408,IF($C$10=2014,profiles!H7408,IF($C$10=2015,profiles!J7408,IF($C$10=2016,profiles!L7408)))))</f>
        <v>5.9880898351006039E-2</v>
      </c>
      <c r="D7421" s="11">
        <f t="shared" si="1162"/>
        <v>11.976179670201208</v>
      </c>
      <c r="E7421" s="11">
        <f t="shared" si="1158"/>
        <v>0</v>
      </c>
      <c r="F7421" s="11">
        <f t="shared" si="1159"/>
        <v>11.976179670201208</v>
      </c>
      <c r="G7421" s="11">
        <f t="shared" si="1160"/>
        <v>61.095820329798798</v>
      </c>
      <c r="H7421" s="12">
        <f t="shared" si="1163"/>
        <v>0</v>
      </c>
      <c r="I7421" s="12">
        <f t="shared" si="1157"/>
        <v>0</v>
      </c>
      <c r="J7421" s="12">
        <f t="shared" si="1164"/>
        <v>0</v>
      </c>
      <c r="K7421" s="12">
        <f t="shared" si="1165"/>
        <v>0</v>
      </c>
      <c r="L7421" s="12">
        <f t="shared" si="1166"/>
        <v>61.095820329798798</v>
      </c>
      <c r="M7421" s="12">
        <f t="shared" si="1161"/>
        <v>61.095820329798798</v>
      </c>
      <c r="N7421" s="13"/>
    </row>
    <row r="7422" spans="1:14" x14ac:dyDescent="0.2">
      <c r="A7422" s="10" t="s">
        <v>7404</v>
      </c>
      <c r="B7422" s="6">
        <f>IF($C$10=2012,profiles!C7409,IF($C$10=2013,profiles!E7409,IF($C$10=2014,profiles!G7409,IF($C$10=2015,profiles!I7409,IF($C$10=2016,profiles!K7409)))))</f>
        <v>72.369</v>
      </c>
      <c r="C7422" s="6">
        <f>IF($C$10=2012,profiles!D7409,IF($C$10=2013,profiles!F7409,IF($C$10=2014,profiles!H7409,IF($C$10=2015,profiles!J7409,IF($C$10=2016,profiles!L7409)))))</f>
        <v>5.7570381372832172E-2</v>
      </c>
      <c r="D7422" s="11">
        <f t="shared" si="1162"/>
        <v>11.514076274566435</v>
      </c>
      <c r="E7422" s="11">
        <f t="shared" si="1158"/>
        <v>0</v>
      </c>
      <c r="F7422" s="11">
        <f t="shared" si="1159"/>
        <v>11.514076274566435</v>
      </c>
      <c r="G7422" s="11">
        <f t="shared" si="1160"/>
        <v>60.854923725433565</v>
      </c>
      <c r="H7422" s="12">
        <f t="shared" si="1163"/>
        <v>0</v>
      </c>
      <c r="I7422" s="12">
        <f t="shared" si="1157"/>
        <v>0</v>
      </c>
      <c r="J7422" s="12">
        <f t="shared" si="1164"/>
        <v>0</v>
      </c>
      <c r="K7422" s="12">
        <f t="shared" si="1165"/>
        <v>0</v>
      </c>
      <c r="L7422" s="12">
        <f t="shared" si="1166"/>
        <v>60.854923725433565</v>
      </c>
      <c r="M7422" s="12">
        <f t="shared" si="1161"/>
        <v>60.854923725433565</v>
      </c>
      <c r="N7422" s="13"/>
    </row>
    <row r="7423" spans="1:14" x14ac:dyDescent="0.2">
      <c r="A7423" s="10" t="s">
        <v>7405</v>
      </c>
      <c r="B7423" s="6">
        <f>IF($C$10=2012,profiles!C7410,IF($C$10=2013,profiles!E7410,IF($C$10=2014,profiles!G7410,IF($C$10=2015,profiles!I7410,IF($C$10=2016,profiles!K7410)))))</f>
        <v>71.781000000000006</v>
      </c>
      <c r="C7423" s="6">
        <f>IF($C$10=2012,profiles!D7410,IF($C$10=2013,profiles!F7410,IF($C$10=2014,profiles!H7410,IF($C$10=2015,profiles!J7410,IF($C$10=2016,profiles!L7410)))))</f>
        <v>4.6994264966786319E-2</v>
      </c>
      <c r="D7423" s="11">
        <f t="shared" si="1162"/>
        <v>9.3988529933572629</v>
      </c>
      <c r="E7423" s="11">
        <f t="shared" si="1158"/>
        <v>0</v>
      </c>
      <c r="F7423" s="11">
        <f t="shared" si="1159"/>
        <v>9.3988529933572629</v>
      </c>
      <c r="G7423" s="11">
        <f t="shared" si="1160"/>
        <v>62.382147006642739</v>
      </c>
      <c r="H7423" s="12">
        <f t="shared" si="1163"/>
        <v>0</v>
      </c>
      <c r="I7423" s="12">
        <f t="shared" si="1157"/>
        <v>0</v>
      </c>
      <c r="J7423" s="12">
        <f t="shared" si="1164"/>
        <v>0</v>
      </c>
      <c r="K7423" s="12">
        <f t="shared" si="1165"/>
        <v>0</v>
      </c>
      <c r="L7423" s="12">
        <f t="shared" si="1166"/>
        <v>62.382147006642739</v>
      </c>
      <c r="M7423" s="12">
        <f t="shared" si="1161"/>
        <v>62.382147006642739</v>
      </c>
      <c r="N7423" s="13"/>
    </row>
    <row r="7424" spans="1:14" x14ac:dyDescent="0.2">
      <c r="A7424" s="10" t="s">
        <v>7406</v>
      </c>
      <c r="B7424" s="6">
        <f>IF($C$10=2012,profiles!C7411,IF($C$10=2013,profiles!E7411,IF($C$10=2014,profiles!G7411,IF($C$10=2015,profiles!I7411,IF($C$10=2016,profiles!K7411)))))</f>
        <v>71.009</v>
      </c>
      <c r="C7424" s="6">
        <f>IF($C$10=2012,profiles!D7411,IF($C$10=2013,profiles!F7411,IF($C$10=2014,profiles!H7411,IF($C$10=2015,profiles!J7411,IF($C$10=2016,profiles!L7411)))))</f>
        <v>3.2319731539932062E-2</v>
      </c>
      <c r="D7424" s="11">
        <f t="shared" si="1162"/>
        <v>6.4639463079864123</v>
      </c>
      <c r="E7424" s="11">
        <f t="shared" si="1158"/>
        <v>0</v>
      </c>
      <c r="F7424" s="11">
        <f t="shared" si="1159"/>
        <v>6.4639463079864123</v>
      </c>
      <c r="G7424" s="11">
        <f t="shared" si="1160"/>
        <v>64.545053692013582</v>
      </c>
      <c r="H7424" s="12">
        <f t="shared" si="1163"/>
        <v>0</v>
      </c>
      <c r="I7424" s="12">
        <f t="shared" si="1157"/>
        <v>0</v>
      </c>
      <c r="J7424" s="12">
        <f t="shared" si="1164"/>
        <v>0</v>
      </c>
      <c r="K7424" s="12">
        <f t="shared" si="1165"/>
        <v>0</v>
      </c>
      <c r="L7424" s="12">
        <f t="shared" si="1166"/>
        <v>64.545053692013582</v>
      </c>
      <c r="M7424" s="12">
        <f t="shared" si="1161"/>
        <v>64.545053692013582</v>
      </c>
      <c r="N7424" s="13"/>
    </row>
    <row r="7425" spans="1:14" x14ac:dyDescent="0.2">
      <c r="A7425" s="10" t="s">
        <v>7407</v>
      </c>
      <c r="B7425" s="6">
        <f>IF($C$10=2012,profiles!C7412,IF($C$10=2013,profiles!E7412,IF($C$10=2014,profiles!G7412,IF($C$10=2015,profiles!I7412,IF($C$10=2016,profiles!K7412)))))</f>
        <v>70.578000000000003</v>
      </c>
      <c r="C7425" s="6">
        <f>IF($C$10=2012,profiles!D7412,IF($C$10=2013,profiles!F7412,IF($C$10=2014,profiles!H7412,IF($C$10=2015,profiles!J7412,IF($C$10=2016,profiles!L7412)))))</f>
        <v>2.189489898364759E-2</v>
      </c>
      <c r="D7425" s="11">
        <f t="shared" si="1162"/>
        <v>4.3789797967295181</v>
      </c>
      <c r="E7425" s="11">
        <f t="shared" si="1158"/>
        <v>0</v>
      </c>
      <c r="F7425" s="11">
        <f t="shared" si="1159"/>
        <v>4.3789797967295181</v>
      </c>
      <c r="G7425" s="11">
        <f t="shared" si="1160"/>
        <v>66.199020203270479</v>
      </c>
      <c r="H7425" s="12">
        <f t="shared" si="1163"/>
        <v>0</v>
      </c>
      <c r="I7425" s="12">
        <f t="shared" si="1157"/>
        <v>0</v>
      </c>
      <c r="J7425" s="12">
        <f t="shared" si="1164"/>
        <v>0</v>
      </c>
      <c r="K7425" s="12">
        <f t="shared" si="1165"/>
        <v>0</v>
      </c>
      <c r="L7425" s="12">
        <f t="shared" si="1166"/>
        <v>66.199020203270479</v>
      </c>
      <c r="M7425" s="12">
        <f t="shared" si="1161"/>
        <v>66.199020203270479</v>
      </c>
      <c r="N7425" s="13"/>
    </row>
    <row r="7426" spans="1:14" x14ac:dyDescent="0.2">
      <c r="A7426" s="10" t="s">
        <v>7408</v>
      </c>
      <c r="B7426" s="6">
        <f>IF($C$10=2012,profiles!C7413,IF($C$10=2013,profiles!E7413,IF($C$10=2014,profiles!G7413,IF($C$10=2015,profiles!I7413,IF($C$10=2016,profiles!K7413)))))</f>
        <v>70.894000000000005</v>
      </c>
      <c r="C7426" s="6">
        <f>IF($C$10=2012,profiles!D7413,IF($C$10=2013,profiles!F7413,IF($C$10=2014,profiles!H7413,IF($C$10=2015,profiles!J7413,IF($C$10=2016,profiles!L7413)))))</f>
        <v>1.5843544993192227E-2</v>
      </c>
      <c r="D7426" s="11">
        <f t="shared" si="1162"/>
        <v>3.1687089986384454</v>
      </c>
      <c r="E7426" s="11">
        <f t="shared" si="1158"/>
        <v>0</v>
      </c>
      <c r="F7426" s="11">
        <f t="shared" si="1159"/>
        <v>3.1687089986384454</v>
      </c>
      <c r="G7426" s="11">
        <f t="shared" si="1160"/>
        <v>67.725291001361555</v>
      </c>
      <c r="H7426" s="12">
        <f t="shared" si="1163"/>
        <v>0</v>
      </c>
      <c r="I7426" s="12">
        <f t="shared" si="1157"/>
        <v>0</v>
      </c>
      <c r="J7426" s="12">
        <f t="shared" si="1164"/>
        <v>0</v>
      </c>
      <c r="K7426" s="12">
        <f t="shared" si="1165"/>
        <v>0</v>
      </c>
      <c r="L7426" s="12">
        <f t="shared" si="1166"/>
        <v>67.725291001361555</v>
      </c>
      <c r="M7426" s="12">
        <f t="shared" si="1161"/>
        <v>67.725291001361555</v>
      </c>
      <c r="N7426" s="13"/>
    </row>
    <row r="7427" spans="1:14" x14ac:dyDescent="0.2">
      <c r="A7427" s="10" t="s">
        <v>7409</v>
      </c>
      <c r="B7427" s="6">
        <f>IF($C$10=2012,profiles!C7414,IF($C$10=2013,profiles!E7414,IF($C$10=2014,profiles!G7414,IF($C$10=2015,profiles!I7414,IF($C$10=2016,profiles!K7414)))))</f>
        <v>74.147000000000006</v>
      </c>
      <c r="C7427" s="6">
        <f>IF($C$10=2012,profiles!D7414,IF($C$10=2013,profiles!F7414,IF($C$10=2014,profiles!H7414,IF($C$10=2015,profiles!J7414,IF($C$10=2016,profiles!L7414)))))</f>
        <v>1.5706014220681876E-2</v>
      </c>
      <c r="D7427" s="11">
        <f t="shared" si="1162"/>
        <v>3.1412028441363753</v>
      </c>
      <c r="E7427" s="11">
        <f t="shared" si="1158"/>
        <v>0</v>
      </c>
      <c r="F7427" s="11">
        <f t="shared" si="1159"/>
        <v>3.1412028441363753</v>
      </c>
      <c r="G7427" s="11">
        <f t="shared" si="1160"/>
        <v>71.005797155863632</v>
      </c>
      <c r="H7427" s="12">
        <f t="shared" si="1163"/>
        <v>0</v>
      </c>
      <c r="I7427" s="12">
        <f t="shared" si="1157"/>
        <v>0</v>
      </c>
      <c r="J7427" s="12">
        <f t="shared" si="1164"/>
        <v>0</v>
      </c>
      <c r="K7427" s="12">
        <f t="shared" si="1165"/>
        <v>0</v>
      </c>
      <c r="L7427" s="12">
        <f t="shared" si="1166"/>
        <v>71.005797155863632</v>
      </c>
      <c r="M7427" s="12">
        <f t="shared" si="1161"/>
        <v>71.005797155863632</v>
      </c>
      <c r="N7427" s="13"/>
    </row>
    <row r="7428" spans="1:14" x14ac:dyDescent="0.2">
      <c r="A7428" s="10" t="s">
        <v>7410</v>
      </c>
      <c r="B7428" s="6">
        <f>IF($C$10=2012,profiles!C7415,IF($C$10=2013,profiles!E7415,IF($C$10=2014,profiles!G7415,IF($C$10=2015,profiles!I7415,IF($C$10=2016,profiles!K7415)))))</f>
        <v>73.700999999999993</v>
      </c>
      <c r="C7428" s="6">
        <f>IF($C$10=2012,profiles!D7415,IF($C$10=2013,profiles!F7415,IF($C$10=2014,profiles!H7415,IF($C$10=2015,profiles!J7415,IF($C$10=2016,profiles!L7415)))))</f>
        <v>1.5320928057652899E-2</v>
      </c>
      <c r="D7428" s="11">
        <f t="shared" si="1162"/>
        <v>3.0641856115305797</v>
      </c>
      <c r="E7428" s="11">
        <f t="shared" si="1158"/>
        <v>0</v>
      </c>
      <c r="F7428" s="11">
        <f t="shared" si="1159"/>
        <v>3.0641856115305797</v>
      </c>
      <c r="G7428" s="11">
        <f t="shared" si="1160"/>
        <v>70.636814388469418</v>
      </c>
      <c r="H7428" s="12">
        <f t="shared" si="1163"/>
        <v>0</v>
      </c>
      <c r="I7428" s="12">
        <f t="shared" si="1157"/>
        <v>0</v>
      </c>
      <c r="J7428" s="12">
        <f t="shared" si="1164"/>
        <v>0</v>
      </c>
      <c r="K7428" s="12">
        <f t="shared" si="1165"/>
        <v>0</v>
      </c>
      <c r="L7428" s="12">
        <f t="shared" si="1166"/>
        <v>70.636814388469418</v>
      </c>
      <c r="M7428" s="12">
        <f t="shared" si="1161"/>
        <v>70.636814388469418</v>
      </c>
      <c r="N7428" s="13"/>
    </row>
    <row r="7429" spans="1:14" x14ac:dyDescent="0.2">
      <c r="A7429" s="10" t="s">
        <v>7411</v>
      </c>
      <c r="B7429" s="6">
        <f>IF($C$10=2012,profiles!C7416,IF($C$10=2013,profiles!E7416,IF($C$10=2014,profiles!G7416,IF($C$10=2015,profiles!I7416,IF($C$10=2016,profiles!K7416)))))</f>
        <v>71.528000000000006</v>
      </c>
      <c r="C7429" s="6">
        <f>IF($C$10=2012,profiles!D7416,IF($C$10=2013,profiles!F7416,IF($C$10=2014,profiles!H7416,IF($C$10=2015,profiles!J7416,IF($C$10=2016,profiles!L7416)))))</f>
        <v>1.529342190315083E-2</v>
      </c>
      <c r="D7429" s="11">
        <f t="shared" si="1162"/>
        <v>3.058684380630166</v>
      </c>
      <c r="E7429" s="11">
        <f t="shared" si="1158"/>
        <v>0</v>
      </c>
      <c r="F7429" s="11">
        <f t="shared" si="1159"/>
        <v>3.058684380630166</v>
      </c>
      <c r="G7429" s="11">
        <f t="shared" si="1160"/>
        <v>68.469315619369837</v>
      </c>
      <c r="H7429" s="12">
        <f t="shared" si="1163"/>
        <v>0</v>
      </c>
      <c r="I7429" s="12">
        <f t="shared" si="1157"/>
        <v>0</v>
      </c>
      <c r="J7429" s="12">
        <f t="shared" si="1164"/>
        <v>0</v>
      </c>
      <c r="K7429" s="12">
        <f t="shared" si="1165"/>
        <v>0</v>
      </c>
      <c r="L7429" s="12">
        <f t="shared" si="1166"/>
        <v>68.469315619369837</v>
      </c>
      <c r="M7429" s="12">
        <f t="shared" si="1161"/>
        <v>68.469315619369837</v>
      </c>
      <c r="N7429" s="13"/>
    </row>
    <row r="7430" spans="1:14" x14ac:dyDescent="0.2">
      <c r="A7430" s="10" t="s">
        <v>7412</v>
      </c>
      <c r="B7430" s="6">
        <f>IF($C$10=2012,profiles!C7417,IF($C$10=2013,profiles!E7417,IF($C$10=2014,profiles!G7417,IF($C$10=2015,profiles!I7417,IF($C$10=2016,profiles!K7417)))))</f>
        <v>66.971999999999994</v>
      </c>
      <c r="C7430" s="6">
        <f>IF($C$10=2012,profiles!D7417,IF($C$10=2013,profiles!F7417,IF($C$10=2014,profiles!H7417,IF($C$10=2015,profiles!J7417,IF($C$10=2016,profiles!L7417)))))</f>
        <v>1.7301371181801927E-2</v>
      </c>
      <c r="D7430" s="11">
        <f t="shared" si="1162"/>
        <v>3.4602742363603856</v>
      </c>
      <c r="E7430" s="11">
        <f t="shared" si="1158"/>
        <v>0</v>
      </c>
      <c r="F7430" s="11">
        <f t="shared" si="1159"/>
        <v>3.4602742363603856</v>
      </c>
      <c r="G7430" s="11">
        <f t="shared" si="1160"/>
        <v>63.51172576363961</v>
      </c>
      <c r="H7430" s="12">
        <f t="shared" si="1163"/>
        <v>0</v>
      </c>
      <c r="I7430" s="12">
        <f t="shared" si="1157"/>
        <v>0</v>
      </c>
      <c r="J7430" s="12">
        <f t="shared" si="1164"/>
        <v>0</v>
      </c>
      <c r="K7430" s="12">
        <f t="shared" si="1165"/>
        <v>0</v>
      </c>
      <c r="L7430" s="12">
        <f t="shared" si="1166"/>
        <v>63.51172576363961</v>
      </c>
      <c r="M7430" s="12">
        <f t="shared" si="1161"/>
        <v>63.51172576363961</v>
      </c>
      <c r="N7430" s="13"/>
    </row>
    <row r="7431" spans="1:14" x14ac:dyDescent="0.2">
      <c r="A7431" s="10" t="s">
        <v>7413</v>
      </c>
      <c r="B7431" s="6">
        <f>IF($C$10=2012,profiles!C7418,IF($C$10=2013,profiles!E7418,IF($C$10=2014,profiles!G7418,IF($C$10=2015,profiles!I7418,IF($C$10=2016,profiles!K7418)))))</f>
        <v>62.764000000000003</v>
      </c>
      <c r="C7431" s="6">
        <f>IF($C$10=2012,profiles!D7418,IF($C$10=2013,profiles!F7418,IF($C$10=2014,profiles!H7418,IF($C$10=2015,profiles!J7418,IF($C$10=2016,profiles!L7418)))))</f>
        <v>1.6008581920204646E-2</v>
      </c>
      <c r="D7431" s="11">
        <f t="shared" si="1162"/>
        <v>3.2017163840409291</v>
      </c>
      <c r="E7431" s="11">
        <f t="shared" si="1158"/>
        <v>0</v>
      </c>
      <c r="F7431" s="11">
        <f t="shared" si="1159"/>
        <v>3.2017163840409291</v>
      </c>
      <c r="G7431" s="11">
        <f t="shared" si="1160"/>
        <v>59.562283615959075</v>
      </c>
      <c r="H7431" s="12">
        <f t="shared" si="1163"/>
        <v>0</v>
      </c>
      <c r="I7431" s="12">
        <f t="shared" si="1157"/>
        <v>0</v>
      </c>
      <c r="J7431" s="12">
        <f t="shared" si="1164"/>
        <v>0</v>
      </c>
      <c r="K7431" s="12">
        <f t="shared" si="1165"/>
        <v>0</v>
      </c>
      <c r="L7431" s="12">
        <f t="shared" si="1166"/>
        <v>59.562283615959075</v>
      </c>
      <c r="M7431" s="12">
        <f t="shared" si="1161"/>
        <v>59.562283615959075</v>
      </c>
      <c r="N7431" s="13"/>
    </row>
    <row r="7432" spans="1:14" x14ac:dyDescent="0.2">
      <c r="A7432" s="10" t="s">
        <v>7414</v>
      </c>
      <c r="B7432" s="6">
        <f>IF($C$10=2012,profiles!C7419,IF($C$10=2013,profiles!E7419,IF($C$10=2014,profiles!G7419,IF($C$10=2015,profiles!I7419,IF($C$10=2016,profiles!K7419)))))</f>
        <v>58.86</v>
      </c>
      <c r="C7432" s="6">
        <f>IF($C$10=2012,profiles!D7419,IF($C$10=2013,profiles!F7419,IF($C$10=2014,profiles!H7419,IF($C$10=2015,profiles!J7419,IF($C$10=2016,profiles!L7419)))))</f>
        <v>1.2419028757684532E-2</v>
      </c>
      <c r="D7432" s="11">
        <f t="shared" si="1162"/>
        <v>2.4838057515369063</v>
      </c>
      <c r="E7432" s="11">
        <f t="shared" si="1158"/>
        <v>0</v>
      </c>
      <c r="F7432" s="11">
        <f t="shared" si="1159"/>
        <v>2.4838057515369063</v>
      </c>
      <c r="G7432" s="11">
        <f t="shared" si="1160"/>
        <v>56.376194248463094</v>
      </c>
      <c r="H7432" s="12">
        <f t="shared" si="1163"/>
        <v>0</v>
      </c>
      <c r="I7432" s="12">
        <f t="shared" si="1157"/>
        <v>0</v>
      </c>
      <c r="J7432" s="12">
        <f t="shared" si="1164"/>
        <v>0</v>
      </c>
      <c r="K7432" s="12">
        <f t="shared" si="1165"/>
        <v>0</v>
      </c>
      <c r="L7432" s="12">
        <f t="shared" si="1166"/>
        <v>56.376194248463094</v>
      </c>
      <c r="M7432" s="12">
        <f t="shared" si="1161"/>
        <v>56.376194248463094</v>
      </c>
      <c r="N7432" s="13"/>
    </row>
    <row r="7433" spans="1:14" x14ac:dyDescent="0.2">
      <c r="A7433" s="10" t="s">
        <v>7415</v>
      </c>
      <c r="B7433" s="6">
        <f>IF($C$10=2012,profiles!C7420,IF($C$10=2013,profiles!E7420,IF($C$10=2014,profiles!G7420,IF($C$10=2015,profiles!I7420,IF($C$10=2016,profiles!K7420)))))</f>
        <v>53.640999999999998</v>
      </c>
      <c r="C7433" s="6">
        <f>IF($C$10=2012,profiles!D7420,IF($C$10=2013,profiles!F7420,IF($C$10=2014,profiles!H7420,IF($C$10=2015,profiles!J7420,IF($C$10=2016,profiles!L7420)))))</f>
        <v>1.1965177208400379E-2</v>
      </c>
      <c r="D7433" s="11">
        <f t="shared" si="1162"/>
        <v>2.3930354416800759</v>
      </c>
      <c r="E7433" s="11">
        <f t="shared" si="1158"/>
        <v>0</v>
      </c>
      <c r="F7433" s="11">
        <f t="shared" si="1159"/>
        <v>2.3930354416800759</v>
      </c>
      <c r="G7433" s="11">
        <f t="shared" si="1160"/>
        <v>51.247964558319921</v>
      </c>
      <c r="H7433" s="12">
        <f t="shared" si="1163"/>
        <v>0</v>
      </c>
      <c r="I7433" s="12">
        <f t="shared" si="1157"/>
        <v>0</v>
      </c>
      <c r="J7433" s="12">
        <f t="shared" si="1164"/>
        <v>0</v>
      </c>
      <c r="K7433" s="12">
        <f t="shared" si="1165"/>
        <v>0</v>
      </c>
      <c r="L7433" s="12">
        <f t="shared" si="1166"/>
        <v>51.247964558319921</v>
      </c>
      <c r="M7433" s="12">
        <f t="shared" si="1161"/>
        <v>51.247964558319921</v>
      </c>
      <c r="N7433" s="13"/>
    </row>
    <row r="7434" spans="1:14" x14ac:dyDescent="0.2">
      <c r="A7434" s="10" t="s">
        <v>7416</v>
      </c>
      <c r="B7434" s="6">
        <f>IF($C$10=2012,profiles!C7421,IF($C$10=2013,profiles!E7421,IF($C$10=2014,profiles!G7421,IF($C$10=2015,profiles!I7421,IF($C$10=2016,profiles!K7421)))))</f>
        <v>49.616</v>
      </c>
      <c r="C7434" s="6">
        <f>IF($C$10=2012,profiles!D7421,IF($C$10=2013,profiles!F7421,IF($C$10=2014,profiles!H7421,IF($C$10=2015,profiles!J7421,IF($C$10=2016,profiles!L7421)))))</f>
        <v>1.0142935678944476E-2</v>
      </c>
      <c r="D7434" s="11">
        <f t="shared" si="1162"/>
        <v>2.0285871357888952</v>
      </c>
      <c r="E7434" s="11">
        <f t="shared" si="1158"/>
        <v>0</v>
      </c>
      <c r="F7434" s="11">
        <f t="shared" si="1159"/>
        <v>2.0285871357888952</v>
      </c>
      <c r="G7434" s="11">
        <f t="shared" si="1160"/>
        <v>47.587412864211103</v>
      </c>
      <c r="H7434" s="12">
        <f t="shared" si="1163"/>
        <v>0</v>
      </c>
      <c r="I7434" s="12">
        <f t="shared" si="1157"/>
        <v>0</v>
      </c>
      <c r="J7434" s="12">
        <f t="shared" si="1164"/>
        <v>0</v>
      </c>
      <c r="K7434" s="12">
        <f t="shared" si="1165"/>
        <v>0</v>
      </c>
      <c r="L7434" s="12">
        <f t="shared" si="1166"/>
        <v>47.587412864211103</v>
      </c>
      <c r="M7434" s="12">
        <f t="shared" si="1161"/>
        <v>47.587412864211103</v>
      </c>
      <c r="N7434" s="13"/>
    </row>
    <row r="7435" spans="1:14" x14ac:dyDescent="0.2">
      <c r="A7435" s="10" t="s">
        <v>7417</v>
      </c>
      <c r="B7435" s="6">
        <f>IF($C$10=2012,profiles!C7422,IF($C$10=2013,profiles!E7422,IF($C$10=2014,profiles!G7422,IF($C$10=2015,profiles!I7422,IF($C$10=2016,profiles!K7422)))))</f>
        <v>47.695999999999998</v>
      </c>
      <c r="C7435" s="6">
        <f>IF($C$10=2012,profiles!D7422,IF($C$10=2013,profiles!F7422,IF($C$10=2014,profiles!H7422,IF($C$10=2015,profiles!J7422,IF($C$10=2016,profiles!L7422)))))</f>
        <v>1.128367234744365E-2</v>
      </c>
      <c r="D7435" s="11">
        <f t="shared" si="1162"/>
        <v>2.2567344694887299</v>
      </c>
      <c r="E7435" s="11">
        <f t="shared" si="1158"/>
        <v>0</v>
      </c>
      <c r="F7435" s="11">
        <f t="shared" si="1159"/>
        <v>2.2567344694887299</v>
      </c>
      <c r="G7435" s="11">
        <f t="shared" si="1160"/>
        <v>45.439265530511271</v>
      </c>
      <c r="H7435" s="12">
        <f t="shared" si="1163"/>
        <v>0</v>
      </c>
      <c r="I7435" s="12">
        <f t="shared" si="1157"/>
        <v>0</v>
      </c>
      <c r="J7435" s="12">
        <f t="shared" si="1164"/>
        <v>0</v>
      </c>
      <c r="K7435" s="12">
        <f t="shared" si="1165"/>
        <v>0</v>
      </c>
      <c r="L7435" s="12">
        <f t="shared" si="1166"/>
        <v>45.439265530511271</v>
      </c>
      <c r="M7435" s="12">
        <f t="shared" si="1161"/>
        <v>45.439265530511271</v>
      </c>
      <c r="N7435" s="13"/>
    </row>
    <row r="7436" spans="1:14" x14ac:dyDescent="0.2">
      <c r="A7436" s="10" t="s">
        <v>7418</v>
      </c>
      <c r="B7436" s="6">
        <f>IF($C$10=2012,profiles!C7423,IF($C$10=2013,profiles!E7423,IF($C$10=2014,profiles!G7423,IF($C$10=2015,profiles!I7423,IF($C$10=2016,profiles!K7423)))))</f>
        <v>46.88</v>
      </c>
      <c r="C7436" s="6">
        <f>IF($C$10=2012,profiles!D7423,IF($C$10=2013,profiles!F7423,IF($C$10=2014,profiles!H7423,IF($C$10=2015,profiles!J7423,IF($C$10=2016,profiles!L7423)))))</f>
        <v>1.2451896646509071E-2</v>
      </c>
      <c r="D7436" s="11">
        <f t="shared" si="1162"/>
        <v>2.4903793293018142</v>
      </c>
      <c r="E7436" s="11">
        <f t="shared" si="1158"/>
        <v>0</v>
      </c>
      <c r="F7436" s="11">
        <f t="shared" si="1159"/>
        <v>2.4903793293018142</v>
      </c>
      <c r="G7436" s="11">
        <f t="shared" si="1160"/>
        <v>44.389620670698186</v>
      </c>
      <c r="H7436" s="12">
        <f t="shared" si="1163"/>
        <v>0</v>
      </c>
      <c r="I7436" s="12">
        <f t="shared" si="1157"/>
        <v>0</v>
      </c>
      <c r="J7436" s="12">
        <f t="shared" si="1164"/>
        <v>0</v>
      </c>
      <c r="K7436" s="12">
        <f t="shared" si="1165"/>
        <v>0</v>
      </c>
      <c r="L7436" s="12">
        <f t="shared" si="1166"/>
        <v>44.389620670698186</v>
      </c>
      <c r="M7436" s="12">
        <f t="shared" si="1161"/>
        <v>44.389620670698186</v>
      </c>
      <c r="N7436" s="13"/>
    </row>
    <row r="7437" spans="1:14" x14ac:dyDescent="0.2">
      <c r="A7437" s="10" t="s">
        <v>7419</v>
      </c>
      <c r="B7437" s="6">
        <f>IF($C$10=2012,profiles!C7424,IF($C$10=2013,profiles!E7424,IF($C$10=2014,profiles!G7424,IF($C$10=2015,profiles!I7424,IF($C$10=2016,profiles!K7424)))))</f>
        <v>47.64</v>
      </c>
      <c r="C7437" s="6">
        <f>IF($C$10=2012,profiles!D7424,IF($C$10=2013,profiles!F7424,IF($C$10=2014,profiles!H7424,IF($C$10=2015,profiles!J7424,IF($C$10=2016,profiles!L7424)))))</f>
        <v>1.4169873556899396E-2</v>
      </c>
      <c r="D7437" s="11">
        <f t="shared" si="1162"/>
        <v>2.833974711379879</v>
      </c>
      <c r="E7437" s="11">
        <f t="shared" si="1158"/>
        <v>0</v>
      </c>
      <c r="F7437" s="11">
        <f t="shared" si="1159"/>
        <v>2.833974711379879</v>
      </c>
      <c r="G7437" s="11">
        <f t="shared" si="1160"/>
        <v>44.80602528862012</v>
      </c>
      <c r="H7437" s="12">
        <f t="shared" si="1163"/>
        <v>0</v>
      </c>
      <c r="I7437" s="12">
        <f t="shared" si="1157"/>
        <v>0</v>
      </c>
      <c r="J7437" s="12">
        <f t="shared" si="1164"/>
        <v>0</v>
      </c>
      <c r="K7437" s="12">
        <f t="shared" si="1165"/>
        <v>0</v>
      </c>
      <c r="L7437" s="12">
        <f t="shared" si="1166"/>
        <v>44.80602528862012</v>
      </c>
      <c r="M7437" s="12">
        <f t="shared" si="1161"/>
        <v>44.80602528862012</v>
      </c>
      <c r="N7437" s="13"/>
    </row>
    <row r="7438" spans="1:14" x14ac:dyDescent="0.2">
      <c r="A7438" s="10" t="s">
        <v>7420</v>
      </c>
      <c r="B7438" s="6">
        <f>IF($C$10=2012,profiles!C7425,IF($C$10=2013,profiles!E7425,IF($C$10=2014,profiles!G7425,IF($C$10=2015,profiles!I7425,IF($C$10=2016,profiles!K7425)))))</f>
        <v>49.179000000000002</v>
      </c>
      <c r="C7438" s="6">
        <f>IF($C$10=2012,profiles!D7425,IF($C$10=2013,profiles!F7425,IF($C$10=2014,profiles!H7425,IF($C$10=2015,profiles!J7425,IF($C$10=2016,profiles!L7425)))))</f>
        <v>1.4059923034634415E-2</v>
      </c>
      <c r="D7438" s="11">
        <f t="shared" si="1162"/>
        <v>2.8119846069268832</v>
      </c>
      <c r="E7438" s="11">
        <f t="shared" si="1158"/>
        <v>0</v>
      </c>
      <c r="F7438" s="11">
        <f t="shared" si="1159"/>
        <v>2.8119846069268832</v>
      </c>
      <c r="G7438" s="11">
        <f t="shared" si="1160"/>
        <v>46.367015393073117</v>
      </c>
      <c r="H7438" s="12">
        <f t="shared" si="1163"/>
        <v>0</v>
      </c>
      <c r="I7438" s="12">
        <f t="shared" si="1157"/>
        <v>0</v>
      </c>
      <c r="J7438" s="12">
        <f t="shared" si="1164"/>
        <v>0</v>
      </c>
      <c r="K7438" s="12">
        <f t="shared" si="1165"/>
        <v>0</v>
      </c>
      <c r="L7438" s="12">
        <f t="shared" si="1166"/>
        <v>46.367015393073117</v>
      </c>
      <c r="M7438" s="12">
        <f t="shared" si="1161"/>
        <v>46.367015393073117</v>
      </c>
      <c r="N7438" s="13"/>
    </row>
    <row r="7439" spans="1:14" x14ac:dyDescent="0.2">
      <c r="A7439" s="10" t="s">
        <v>7421</v>
      </c>
      <c r="B7439" s="6">
        <f>IF($C$10=2012,profiles!C7426,IF($C$10=2013,profiles!E7426,IF($C$10=2014,profiles!G7426,IF($C$10=2015,profiles!I7426,IF($C$10=2016,profiles!K7426)))))</f>
        <v>52.738999999999997</v>
      </c>
      <c r="C7439" s="6">
        <f>IF($C$10=2012,profiles!D7426,IF($C$10=2013,profiles!F7426,IF($C$10=2014,profiles!H7426,IF($C$10=2015,profiles!J7426,IF($C$10=2016,profiles!L7426)))))</f>
        <v>1.3468938977460142E-2</v>
      </c>
      <c r="D7439" s="11">
        <f t="shared" si="1162"/>
        <v>2.6937877954920286</v>
      </c>
      <c r="E7439" s="11">
        <f t="shared" si="1158"/>
        <v>0</v>
      </c>
      <c r="F7439" s="11">
        <f t="shared" si="1159"/>
        <v>2.6937877954920286</v>
      </c>
      <c r="G7439" s="11">
        <f t="shared" si="1160"/>
        <v>50.045212204507969</v>
      </c>
      <c r="H7439" s="12">
        <f t="shared" si="1163"/>
        <v>0</v>
      </c>
      <c r="I7439" s="12">
        <f t="shared" si="1157"/>
        <v>0</v>
      </c>
      <c r="J7439" s="12">
        <f t="shared" si="1164"/>
        <v>0</v>
      </c>
      <c r="K7439" s="12">
        <f t="shared" si="1165"/>
        <v>0</v>
      </c>
      <c r="L7439" s="12">
        <f t="shared" si="1166"/>
        <v>50.045212204507969</v>
      </c>
      <c r="M7439" s="12">
        <f t="shared" si="1161"/>
        <v>50.045212204507969</v>
      </c>
      <c r="N7439" s="13"/>
    </row>
    <row r="7440" spans="1:14" x14ac:dyDescent="0.2">
      <c r="A7440" s="10" t="s">
        <v>7422</v>
      </c>
      <c r="B7440" s="6">
        <f>IF($C$10=2012,profiles!C7427,IF($C$10=2013,profiles!E7427,IF($C$10=2014,profiles!G7427,IF($C$10=2015,profiles!I7427,IF($C$10=2016,profiles!K7427)))))</f>
        <v>61.347999999999999</v>
      </c>
      <c r="C7440" s="6">
        <f>IF($C$10=2012,profiles!D7427,IF($C$10=2013,profiles!F7427,IF($C$10=2014,profiles!H7427,IF($C$10=2015,profiles!J7427,IF($C$10=2016,profiles!L7427)))))</f>
        <v>1.5805387575590985E-2</v>
      </c>
      <c r="D7440" s="11">
        <f t="shared" si="1162"/>
        <v>3.1610775151181971</v>
      </c>
      <c r="E7440" s="11">
        <f t="shared" si="1158"/>
        <v>0</v>
      </c>
      <c r="F7440" s="11">
        <f t="shared" si="1159"/>
        <v>3.1610775151181971</v>
      </c>
      <c r="G7440" s="11">
        <f t="shared" si="1160"/>
        <v>58.186922484881805</v>
      </c>
      <c r="H7440" s="12">
        <f t="shared" si="1163"/>
        <v>0</v>
      </c>
      <c r="I7440" s="12">
        <f t="shared" si="1157"/>
        <v>0</v>
      </c>
      <c r="J7440" s="12">
        <f t="shared" si="1164"/>
        <v>0</v>
      </c>
      <c r="K7440" s="12">
        <f t="shared" si="1165"/>
        <v>0</v>
      </c>
      <c r="L7440" s="12">
        <f t="shared" si="1166"/>
        <v>58.186922484881805</v>
      </c>
      <c r="M7440" s="12">
        <f t="shared" si="1161"/>
        <v>58.186922484881805</v>
      </c>
      <c r="N7440" s="13"/>
    </row>
    <row r="7441" spans="1:14" x14ac:dyDescent="0.2">
      <c r="A7441" s="10" t="s">
        <v>7423</v>
      </c>
      <c r="B7441" s="6">
        <f>IF($C$10=2012,profiles!C7428,IF($C$10=2013,profiles!E7428,IF($C$10=2014,profiles!G7428,IF($C$10=2015,profiles!I7428,IF($C$10=2016,profiles!K7428)))))</f>
        <v>67.533000000000001</v>
      </c>
      <c r="C7441" s="6">
        <f>IF($C$10=2012,profiles!D7428,IF($C$10=2013,profiles!F7428,IF($C$10=2014,profiles!H7428,IF($C$10=2015,profiles!J7428,IF($C$10=2016,profiles!L7428)))))</f>
        <v>1.5626717976910391E-2</v>
      </c>
      <c r="D7441" s="11">
        <f t="shared" si="1162"/>
        <v>3.1253435953820783</v>
      </c>
      <c r="E7441" s="11">
        <f t="shared" si="1158"/>
        <v>0</v>
      </c>
      <c r="F7441" s="11">
        <f t="shared" si="1159"/>
        <v>3.1253435953820783</v>
      </c>
      <c r="G7441" s="11">
        <f t="shared" si="1160"/>
        <v>64.407656404617924</v>
      </c>
      <c r="H7441" s="12">
        <f t="shared" si="1163"/>
        <v>0</v>
      </c>
      <c r="I7441" s="12">
        <f t="shared" si="1157"/>
        <v>0</v>
      </c>
      <c r="J7441" s="12">
        <f t="shared" si="1164"/>
        <v>0</v>
      </c>
      <c r="K7441" s="12">
        <f t="shared" si="1165"/>
        <v>0</v>
      </c>
      <c r="L7441" s="12">
        <f t="shared" si="1166"/>
        <v>64.407656404617924</v>
      </c>
      <c r="M7441" s="12">
        <f t="shared" si="1161"/>
        <v>64.407656404617924</v>
      </c>
      <c r="N7441" s="13"/>
    </row>
    <row r="7442" spans="1:14" x14ac:dyDescent="0.2">
      <c r="A7442" s="10" t="s">
        <v>7424</v>
      </c>
      <c r="B7442" s="6">
        <f>IF($C$10=2012,profiles!C7429,IF($C$10=2013,profiles!E7429,IF($C$10=2014,profiles!G7429,IF($C$10=2015,profiles!I7429,IF($C$10=2016,profiles!K7429)))))</f>
        <v>69.512</v>
      </c>
      <c r="C7442" s="6">
        <f>IF($C$10=2012,profiles!D7429,IF($C$10=2013,profiles!F7429,IF($C$10=2014,profiles!H7429,IF($C$10=2015,profiles!J7429,IF($C$10=2016,profiles!L7429)))))</f>
        <v>2.807861462341946E-2</v>
      </c>
      <c r="D7442" s="11">
        <f t="shared" si="1162"/>
        <v>5.615722924683892</v>
      </c>
      <c r="E7442" s="11">
        <f t="shared" si="1158"/>
        <v>0</v>
      </c>
      <c r="F7442" s="11">
        <f t="shared" si="1159"/>
        <v>5.615722924683892</v>
      </c>
      <c r="G7442" s="11">
        <f t="shared" si="1160"/>
        <v>63.896277075316107</v>
      </c>
      <c r="H7442" s="12">
        <f t="shared" si="1163"/>
        <v>0</v>
      </c>
      <c r="I7442" s="12">
        <f t="shared" ref="I7442:I7505" si="1167">MAX(MIN(E7442,($L$2-K7441)/$F$2),0)</f>
        <v>0</v>
      </c>
      <c r="J7442" s="12">
        <f t="shared" si="1164"/>
        <v>0</v>
      </c>
      <c r="K7442" s="12">
        <f t="shared" si="1165"/>
        <v>0</v>
      </c>
      <c r="L7442" s="12">
        <f t="shared" si="1166"/>
        <v>63.896277075316107</v>
      </c>
      <c r="M7442" s="12">
        <f t="shared" si="1161"/>
        <v>63.896277075316107</v>
      </c>
      <c r="N7442" s="13"/>
    </row>
    <row r="7443" spans="1:14" x14ac:dyDescent="0.2">
      <c r="A7443" s="10" t="s">
        <v>7425</v>
      </c>
      <c r="B7443" s="6">
        <f>IF($C$10=2012,profiles!C7430,IF($C$10=2013,profiles!E7430,IF($C$10=2014,profiles!G7430,IF($C$10=2015,profiles!I7430,IF($C$10=2016,profiles!K7430)))))</f>
        <v>69.930000000000007</v>
      </c>
      <c r="C7443" s="6">
        <f>IF($C$10=2012,profiles!D7430,IF($C$10=2013,profiles!F7430,IF($C$10=2014,profiles!H7430,IF($C$10=2015,profiles!J7430,IF($C$10=2016,profiles!L7430)))))</f>
        <v>5.1979109400769656E-2</v>
      </c>
      <c r="D7443" s="11">
        <f t="shared" si="1162"/>
        <v>10.395821880153932</v>
      </c>
      <c r="E7443" s="11">
        <f t="shared" ref="E7443:E7506" si="1168">D7443-F7443</f>
        <v>0</v>
      </c>
      <c r="F7443" s="11">
        <f t="shared" ref="F7443:F7506" si="1169">MIN(D7443,B7443)</f>
        <v>10.395821880153932</v>
      </c>
      <c r="G7443" s="11">
        <f t="shared" ref="G7443:G7506" si="1170">B7443-F7443</f>
        <v>59.534178119846075</v>
      </c>
      <c r="H7443" s="12">
        <f t="shared" si="1163"/>
        <v>0</v>
      </c>
      <c r="I7443" s="12">
        <f t="shared" si="1167"/>
        <v>0</v>
      </c>
      <c r="J7443" s="12">
        <f t="shared" si="1164"/>
        <v>0</v>
      </c>
      <c r="K7443" s="12">
        <f t="shared" si="1165"/>
        <v>0</v>
      </c>
      <c r="L7443" s="12">
        <f t="shared" si="1166"/>
        <v>59.534178119846075</v>
      </c>
      <c r="M7443" s="12">
        <f t="shared" ref="M7443:M7506" si="1171">B7443-D7443</f>
        <v>59.534178119846075</v>
      </c>
      <c r="N7443" s="13"/>
    </row>
    <row r="7444" spans="1:14" x14ac:dyDescent="0.2">
      <c r="A7444" s="10" t="s">
        <v>7426</v>
      </c>
      <c r="B7444" s="6">
        <f>IF($C$10=2012,profiles!C7431,IF($C$10=2013,profiles!E7431,IF($C$10=2014,profiles!G7431,IF($C$10=2015,profiles!I7431,IF($C$10=2016,profiles!K7431)))))</f>
        <v>70.789000000000001</v>
      </c>
      <c r="C7444" s="6">
        <f>IF($C$10=2012,profiles!D7431,IF($C$10=2013,profiles!F7431,IF($C$10=2014,profiles!H7431,IF($C$10=2015,profiles!J7431,IF($C$10=2016,profiles!L7431)))))</f>
        <v>7.350192413413964E-2</v>
      </c>
      <c r="D7444" s="11">
        <f t="shared" ref="D7444:D7507" si="1172">C7444*$C$2</f>
        <v>14.700384826827928</v>
      </c>
      <c r="E7444" s="11">
        <f t="shared" si="1168"/>
        <v>0</v>
      </c>
      <c r="F7444" s="11">
        <f t="shared" si="1169"/>
        <v>14.700384826827928</v>
      </c>
      <c r="G7444" s="11">
        <f t="shared" si="1170"/>
        <v>56.088615173172073</v>
      </c>
      <c r="H7444" s="12">
        <f t="shared" ref="H7444:H7507" si="1173">E7444-I7444</f>
        <v>0</v>
      </c>
      <c r="I7444" s="12">
        <f t="shared" si="1167"/>
        <v>0</v>
      </c>
      <c r="J7444" s="12">
        <f t="shared" ref="J7444:J7507" si="1174">MIN(G7444,K7443*$F$3)</f>
        <v>0</v>
      </c>
      <c r="K7444" s="12">
        <f t="shared" ref="K7444:K7507" si="1175">K7443+I7444*$F$2-J7444/$F$3</f>
        <v>0</v>
      </c>
      <c r="L7444" s="12">
        <f t="shared" ref="L7444:L7507" si="1176">MAX(G7444-J7444,0)</f>
        <v>56.088615173172073</v>
      </c>
      <c r="M7444" s="12">
        <f t="shared" si="1171"/>
        <v>56.088615173172073</v>
      </c>
      <c r="N7444" s="13"/>
    </row>
    <row r="7445" spans="1:14" x14ac:dyDescent="0.2">
      <c r="A7445" s="10" t="s">
        <v>7427</v>
      </c>
      <c r="B7445" s="6">
        <f>IF($C$10=2012,profiles!C7432,IF($C$10=2013,profiles!E7432,IF($C$10=2014,profiles!G7432,IF($C$10=2015,profiles!I7432,IF($C$10=2016,profiles!K7432)))))</f>
        <v>71.725999999999999</v>
      </c>
      <c r="C7445" s="6">
        <f>IF($C$10=2012,profiles!D7432,IF($C$10=2013,profiles!F7432,IF($C$10=2014,profiles!H7432,IF($C$10=2015,profiles!J7432,IF($C$10=2016,profiles!L7432)))))</f>
        <v>8.7630566245189667E-2</v>
      </c>
      <c r="D7445" s="11">
        <f t="shared" si="1172"/>
        <v>17.526113249037934</v>
      </c>
      <c r="E7445" s="11">
        <f t="shared" si="1168"/>
        <v>0</v>
      </c>
      <c r="F7445" s="11">
        <f t="shared" si="1169"/>
        <v>17.526113249037934</v>
      </c>
      <c r="G7445" s="11">
        <f t="shared" si="1170"/>
        <v>54.199886750962065</v>
      </c>
      <c r="H7445" s="12">
        <f t="shared" si="1173"/>
        <v>0</v>
      </c>
      <c r="I7445" s="12">
        <f t="shared" si="1167"/>
        <v>0</v>
      </c>
      <c r="J7445" s="12">
        <f t="shared" si="1174"/>
        <v>0</v>
      </c>
      <c r="K7445" s="12">
        <f t="shared" si="1175"/>
        <v>0</v>
      </c>
      <c r="L7445" s="12">
        <f t="shared" si="1176"/>
        <v>54.199886750962065</v>
      </c>
      <c r="M7445" s="12">
        <f t="shared" si="1171"/>
        <v>54.199886750962065</v>
      </c>
      <c r="N7445" s="13"/>
    </row>
    <row r="7446" spans="1:14" x14ac:dyDescent="0.2">
      <c r="A7446" s="10" t="s">
        <v>7428</v>
      </c>
      <c r="B7446" s="6">
        <f>IF($C$10=2012,profiles!C7433,IF($C$10=2013,profiles!E7433,IF($C$10=2014,profiles!G7433,IF($C$10=2015,profiles!I7433,IF($C$10=2016,profiles!K7433)))))</f>
        <v>70.888000000000005</v>
      </c>
      <c r="C7446" s="6">
        <f>IF($C$10=2012,profiles!D7433,IF($C$10=2013,profiles!F7433,IF($C$10=2014,profiles!H7433,IF($C$10=2015,profiles!J7433,IF($C$10=2016,profiles!L7433)))))</f>
        <v>8.9939527212754264E-2</v>
      </c>
      <c r="D7446" s="11">
        <f t="shared" si="1172"/>
        <v>17.987905442550854</v>
      </c>
      <c r="E7446" s="11">
        <f t="shared" si="1168"/>
        <v>0</v>
      </c>
      <c r="F7446" s="11">
        <f t="shared" si="1169"/>
        <v>17.987905442550854</v>
      </c>
      <c r="G7446" s="11">
        <f t="shared" si="1170"/>
        <v>52.900094557449151</v>
      </c>
      <c r="H7446" s="12">
        <f t="shared" si="1173"/>
        <v>0</v>
      </c>
      <c r="I7446" s="12">
        <f t="shared" si="1167"/>
        <v>0</v>
      </c>
      <c r="J7446" s="12">
        <f t="shared" si="1174"/>
        <v>0</v>
      </c>
      <c r="K7446" s="12">
        <f t="shared" si="1175"/>
        <v>0</v>
      </c>
      <c r="L7446" s="12">
        <f t="shared" si="1176"/>
        <v>52.900094557449151</v>
      </c>
      <c r="M7446" s="12">
        <f t="shared" si="1171"/>
        <v>52.900094557449151</v>
      </c>
      <c r="N7446" s="13"/>
    </row>
    <row r="7447" spans="1:14" x14ac:dyDescent="0.2">
      <c r="A7447" s="10" t="s">
        <v>7429</v>
      </c>
      <c r="B7447" s="6">
        <f>IF($C$10=2012,profiles!C7434,IF($C$10=2013,profiles!E7434,IF($C$10=2014,profiles!G7434,IF($C$10=2015,profiles!I7434,IF($C$10=2016,profiles!K7434)))))</f>
        <v>70.373999999999995</v>
      </c>
      <c r="C7447" s="6">
        <f>IF($C$10=2012,profiles!D7434,IF($C$10=2013,profiles!F7434,IF($C$10=2014,profiles!H7434,IF($C$10=2015,profiles!J7434,IF($C$10=2016,profiles!L7434)))))</f>
        <v>8.16932380428807E-2</v>
      </c>
      <c r="D7447" s="11">
        <f t="shared" si="1172"/>
        <v>16.338647608576139</v>
      </c>
      <c r="E7447" s="11">
        <f t="shared" si="1168"/>
        <v>0</v>
      </c>
      <c r="F7447" s="11">
        <f t="shared" si="1169"/>
        <v>16.338647608576139</v>
      </c>
      <c r="G7447" s="11">
        <f t="shared" si="1170"/>
        <v>54.035352391423856</v>
      </c>
      <c r="H7447" s="12">
        <f t="shared" si="1173"/>
        <v>0</v>
      </c>
      <c r="I7447" s="12">
        <f t="shared" si="1167"/>
        <v>0</v>
      </c>
      <c r="J7447" s="12">
        <f t="shared" si="1174"/>
        <v>0</v>
      </c>
      <c r="K7447" s="12">
        <f t="shared" si="1175"/>
        <v>0</v>
      </c>
      <c r="L7447" s="12">
        <f t="shared" si="1176"/>
        <v>54.035352391423856</v>
      </c>
      <c r="M7447" s="12">
        <f t="shared" si="1171"/>
        <v>54.035352391423856</v>
      </c>
      <c r="N7447" s="13"/>
    </row>
    <row r="7448" spans="1:14" x14ac:dyDescent="0.2">
      <c r="A7448" s="10" t="s">
        <v>7430</v>
      </c>
      <c r="B7448" s="6">
        <f>IF($C$10=2012,profiles!C7435,IF($C$10=2013,profiles!E7435,IF($C$10=2014,profiles!G7435,IF($C$10=2015,profiles!I7435,IF($C$10=2016,profiles!K7435)))))</f>
        <v>69.534999999999997</v>
      </c>
      <c r="C7448" s="6">
        <f>IF($C$10=2012,profiles!D7435,IF($C$10=2013,profiles!F7435,IF($C$10=2014,profiles!H7435,IF($C$10=2015,profiles!J7435,IF($C$10=2016,profiles!L7435)))))</f>
        <v>6.1091258933479935E-2</v>
      </c>
      <c r="D7448" s="11">
        <f t="shared" si="1172"/>
        <v>12.218251786695987</v>
      </c>
      <c r="E7448" s="11">
        <f t="shared" si="1168"/>
        <v>0</v>
      </c>
      <c r="F7448" s="11">
        <f t="shared" si="1169"/>
        <v>12.218251786695987</v>
      </c>
      <c r="G7448" s="11">
        <f t="shared" si="1170"/>
        <v>57.31674821330401</v>
      </c>
      <c r="H7448" s="12">
        <f t="shared" si="1173"/>
        <v>0</v>
      </c>
      <c r="I7448" s="12">
        <f t="shared" si="1167"/>
        <v>0</v>
      </c>
      <c r="J7448" s="12">
        <f t="shared" si="1174"/>
        <v>0</v>
      </c>
      <c r="K7448" s="12">
        <f t="shared" si="1175"/>
        <v>0</v>
      </c>
      <c r="L7448" s="12">
        <f t="shared" si="1176"/>
        <v>57.31674821330401</v>
      </c>
      <c r="M7448" s="12">
        <f t="shared" si="1171"/>
        <v>57.31674821330401</v>
      </c>
      <c r="N7448" s="13"/>
    </row>
    <row r="7449" spans="1:14" x14ac:dyDescent="0.2">
      <c r="A7449" s="10" t="s">
        <v>7431</v>
      </c>
      <c r="B7449" s="6">
        <f>IF($C$10=2012,profiles!C7436,IF($C$10=2013,profiles!E7436,IF($C$10=2014,profiles!G7436,IF($C$10=2015,profiles!I7436,IF($C$10=2016,profiles!K7436)))))</f>
        <v>68.983000000000004</v>
      </c>
      <c r="C7449" s="6">
        <f>IF($C$10=2012,profiles!D7436,IF($C$10=2013,profiles!F7436,IF($C$10=2014,profiles!H7436,IF($C$10=2015,profiles!J7436,IF($C$10=2016,profiles!L7436)))))</f>
        <v>3.9211105002748763E-2</v>
      </c>
      <c r="D7449" s="11">
        <f t="shared" si="1172"/>
        <v>7.8422210005497526</v>
      </c>
      <c r="E7449" s="11">
        <f t="shared" si="1168"/>
        <v>0</v>
      </c>
      <c r="F7449" s="11">
        <f t="shared" si="1169"/>
        <v>7.8422210005497526</v>
      </c>
      <c r="G7449" s="11">
        <f t="shared" si="1170"/>
        <v>61.140778999450248</v>
      </c>
      <c r="H7449" s="12">
        <f t="shared" si="1173"/>
        <v>0</v>
      </c>
      <c r="I7449" s="12">
        <f t="shared" si="1167"/>
        <v>0</v>
      </c>
      <c r="J7449" s="12">
        <f t="shared" si="1174"/>
        <v>0</v>
      </c>
      <c r="K7449" s="12">
        <f t="shared" si="1175"/>
        <v>0</v>
      </c>
      <c r="L7449" s="12">
        <f t="shared" si="1176"/>
        <v>61.140778999450248</v>
      </c>
      <c r="M7449" s="12">
        <f t="shared" si="1171"/>
        <v>61.140778999450248</v>
      </c>
      <c r="N7449" s="13"/>
    </row>
    <row r="7450" spans="1:14" x14ac:dyDescent="0.2">
      <c r="A7450" s="10" t="s">
        <v>7432</v>
      </c>
      <c r="B7450" s="6">
        <f>IF($C$10=2012,profiles!C7437,IF($C$10=2013,profiles!E7437,IF($C$10=2014,profiles!G7437,IF($C$10=2015,profiles!I7437,IF($C$10=2016,profiles!K7437)))))</f>
        <v>69.346000000000004</v>
      </c>
      <c r="C7450" s="6">
        <f>IF($C$10=2012,profiles!D7437,IF($C$10=2013,profiles!F7437,IF($C$10=2014,profiles!H7437,IF($C$10=2015,profiles!J7437,IF($C$10=2016,profiles!L7437)))))</f>
        <v>2.0560747663551402E-2</v>
      </c>
      <c r="D7450" s="11">
        <f t="shared" si="1172"/>
        <v>4.1121495327102808</v>
      </c>
      <c r="E7450" s="11">
        <f t="shared" si="1168"/>
        <v>0</v>
      </c>
      <c r="F7450" s="11">
        <f t="shared" si="1169"/>
        <v>4.1121495327102808</v>
      </c>
      <c r="G7450" s="11">
        <f t="shared" si="1170"/>
        <v>65.233850467289727</v>
      </c>
      <c r="H7450" s="12">
        <f t="shared" si="1173"/>
        <v>0</v>
      </c>
      <c r="I7450" s="12">
        <f t="shared" si="1167"/>
        <v>0</v>
      </c>
      <c r="J7450" s="12">
        <f t="shared" si="1174"/>
        <v>0</v>
      </c>
      <c r="K7450" s="12">
        <f t="shared" si="1175"/>
        <v>0</v>
      </c>
      <c r="L7450" s="12">
        <f t="shared" si="1176"/>
        <v>65.233850467289727</v>
      </c>
      <c r="M7450" s="12">
        <f t="shared" si="1171"/>
        <v>65.233850467289727</v>
      </c>
      <c r="N7450" s="13"/>
    </row>
    <row r="7451" spans="1:14" x14ac:dyDescent="0.2">
      <c r="A7451" s="10" t="s">
        <v>7433</v>
      </c>
      <c r="B7451" s="6">
        <f>IF($C$10=2012,profiles!C7438,IF($C$10=2013,profiles!E7438,IF($C$10=2014,profiles!G7438,IF($C$10=2015,profiles!I7438,IF($C$10=2016,profiles!K7438)))))</f>
        <v>73.188999999999993</v>
      </c>
      <c r="C7451" s="6">
        <f>IF($C$10=2012,profiles!D7438,IF($C$10=2013,profiles!F7438,IF($C$10=2014,profiles!H7438,IF($C$10=2015,profiles!J7438,IF($C$10=2016,profiles!L7438)))))</f>
        <v>2.045079714128642E-2</v>
      </c>
      <c r="D7451" s="11">
        <f t="shared" si="1172"/>
        <v>4.0901594282572837</v>
      </c>
      <c r="E7451" s="11">
        <f t="shared" si="1168"/>
        <v>0</v>
      </c>
      <c r="F7451" s="11">
        <f t="shared" si="1169"/>
        <v>4.0901594282572837</v>
      </c>
      <c r="G7451" s="11">
        <f t="shared" si="1170"/>
        <v>69.098840571742713</v>
      </c>
      <c r="H7451" s="12">
        <f t="shared" si="1173"/>
        <v>0</v>
      </c>
      <c r="I7451" s="12">
        <f t="shared" si="1167"/>
        <v>0</v>
      </c>
      <c r="J7451" s="12">
        <f t="shared" si="1174"/>
        <v>0</v>
      </c>
      <c r="K7451" s="12">
        <f t="shared" si="1175"/>
        <v>0</v>
      </c>
      <c r="L7451" s="12">
        <f t="shared" si="1176"/>
        <v>69.098840571742713</v>
      </c>
      <c r="M7451" s="12">
        <f t="shared" si="1171"/>
        <v>69.098840571742713</v>
      </c>
      <c r="N7451" s="13"/>
    </row>
    <row r="7452" spans="1:14" x14ac:dyDescent="0.2">
      <c r="A7452" s="10" t="s">
        <v>7434</v>
      </c>
      <c r="B7452" s="6">
        <f>IF($C$10=2012,profiles!C7439,IF($C$10=2013,profiles!E7439,IF($C$10=2014,profiles!G7439,IF($C$10=2015,profiles!I7439,IF($C$10=2016,profiles!K7439)))))</f>
        <v>73.010999999999996</v>
      </c>
      <c r="C7452" s="6">
        <f>IF($C$10=2012,profiles!D7439,IF($C$10=2013,profiles!F7439,IF($C$10=2014,profiles!H7439,IF($C$10=2015,profiles!J7439,IF($C$10=2016,profiles!L7439)))))</f>
        <v>2.5728422210005496E-2</v>
      </c>
      <c r="D7452" s="11">
        <f t="shared" si="1172"/>
        <v>5.145684442001099</v>
      </c>
      <c r="E7452" s="11">
        <f t="shared" si="1168"/>
        <v>0</v>
      </c>
      <c r="F7452" s="11">
        <f t="shared" si="1169"/>
        <v>5.145684442001099</v>
      </c>
      <c r="G7452" s="11">
        <f t="shared" si="1170"/>
        <v>67.865315557998898</v>
      </c>
      <c r="H7452" s="12">
        <f t="shared" si="1173"/>
        <v>0</v>
      </c>
      <c r="I7452" s="12">
        <f t="shared" si="1167"/>
        <v>0</v>
      </c>
      <c r="J7452" s="12">
        <f t="shared" si="1174"/>
        <v>0</v>
      </c>
      <c r="K7452" s="12">
        <f t="shared" si="1175"/>
        <v>0</v>
      </c>
      <c r="L7452" s="12">
        <f t="shared" si="1176"/>
        <v>67.865315557998898</v>
      </c>
      <c r="M7452" s="12">
        <f t="shared" si="1171"/>
        <v>67.865315557998898</v>
      </c>
      <c r="N7452" s="13"/>
    </row>
    <row r="7453" spans="1:14" x14ac:dyDescent="0.2">
      <c r="A7453" s="10" t="s">
        <v>7435</v>
      </c>
      <c r="B7453" s="6">
        <f>IF($C$10=2012,profiles!C7440,IF($C$10=2013,profiles!E7440,IF($C$10=2014,profiles!G7440,IF($C$10=2015,profiles!I7440,IF($C$10=2016,profiles!K7440)))))</f>
        <v>71.055999999999997</v>
      </c>
      <c r="C7453" s="6">
        <f>IF($C$10=2012,profiles!D7440,IF($C$10=2013,profiles!F7440,IF($C$10=2014,profiles!H7440,IF($C$10=2015,profiles!J7440,IF($C$10=2016,profiles!L7440)))))</f>
        <v>3.2916437603078615E-2</v>
      </c>
      <c r="D7453" s="11">
        <f t="shared" si="1172"/>
        <v>6.5832875206157233</v>
      </c>
      <c r="E7453" s="11">
        <f t="shared" si="1168"/>
        <v>0</v>
      </c>
      <c r="F7453" s="11">
        <f t="shared" si="1169"/>
        <v>6.5832875206157233</v>
      </c>
      <c r="G7453" s="11">
        <f t="shared" si="1170"/>
        <v>64.472712479384271</v>
      </c>
      <c r="H7453" s="12">
        <f t="shared" si="1173"/>
        <v>0</v>
      </c>
      <c r="I7453" s="12">
        <f t="shared" si="1167"/>
        <v>0</v>
      </c>
      <c r="J7453" s="12">
        <f t="shared" si="1174"/>
        <v>0</v>
      </c>
      <c r="K7453" s="12">
        <f t="shared" si="1175"/>
        <v>0</v>
      </c>
      <c r="L7453" s="12">
        <f t="shared" si="1176"/>
        <v>64.472712479384271</v>
      </c>
      <c r="M7453" s="12">
        <f t="shared" si="1171"/>
        <v>64.472712479384271</v>
      </c>
      <c r="N7453" s="13"/>
    </row>
    <row r="7454" spans="1:14" x14ac:dyDescent="0.2">
      <c r="A7454" s="10" t="s">
        <v>7436</v>
      </c>
      <c r="B7454" s="6">
        <f>IF($C$10=2012,profiles!C7441,IF($C$10=2013,profiles!E7441,IF($C$10=2014,profiles!G7441,IF($C$10=2015,profiles!I7441,IF($C$10=2016,profiles!K7441)))))</f>
        <v>66.706999999999994</v>
      </c>
      <c r="C7454" s="6">
        <f>IF($C$10=2012,profiles!D7441,IF($C$10=2013,profiles!F7441,IF($C$10=2014,profiles!H7441,IF($C$10=2015,profiles!J7441,IF($C$10=2016,profiles!L7441)))))</f>
        <v>3.7919186366135241E-2</v>
      </c>
      <c r="D7454" s="11">
        <f t="shared" si="1172"/>
        <v>7.583837273227048</v>
      </c>
      <c r="E7454" s="11">
        <f t="shared" si="1168"/>
        <v>0</v>
      </c>
      <c r="F7454" s="11">
        <f t="shared" si="1169"/>
        <v>7.583837273227048</v>
      </c>
      <c r="G7454" s="11">
        <f t="shared" si="1170"/>
        <v>59.123162726772946</v>
      </c>
      <c r="H7454" s="12">
        <f t="shared" si="1173"/>
        <v>0</v>
      </c>
      <c r="I7454" s="12">
        <f t="shared" si="1167"/>
        <v>0</v>
      </c>
      <c r="J7454" s="12">
        <f t="shared" si="1174"/>
        <v>0</v>
      </c>
      <c r="K7454" s="12">
        <f t="shared" si="1175"/>
        <v>0</v>
      </c>
      <c r="L7454" s="12">
        <f t="shared" si="1176"/>
        <v>59.123162726772946</v>
      </c>
      <c r="M7454" s="12">
        <f t="shared" si="1171"/>
        <v>59.123162726772946</v>
      </c>
      <c r="N7454" s="13"/>
    </row>
    <row r="7455" spans="1:14" x14ac:dyDescent="0.2">
      <c r="A7455" s="10" t="s">
        <v>7437</v>
      </c>
      <c r="B7455" s="6">
        <f>IF($C$10=2012,profiles!C7442,IF($C$10=2013,profiles!E7442,IF($C$10=2014,profiles!G7442,IF($C$10=2015,profiles!I7442,IF($C$10=2016,profiles!K7442)))))</f>
        <v>62.540999999999997</v>
      </c>
      <c r="C7455" s="6">
        <f>IF($C$10=2012,profiles!D7442,IF($C$10=2013,profiles!F7442,IF($C$10=2014,profiles!H7442,IF($C$10=2015,profiles!J7442,IF($C$10=2016,profiles!L7442)))))</f>
        <v>4.1533809785596482E-2</v>
      </c>
      <c r="D7455" s="11">
        <f t="shared" si="1172"/>
        <v>8.3067619571192957</v>
      </c>
      <c r="E7455" s="11">
        <f t="shared" si="1168"/>
        <v>0</v>
      </c>
      <c r="F7455" s="11">
        <f t="shared" si="1169"/>
        <v>8.3067619571192957</v>
      </c>
      <c r="G7455" s="11">
        <f t="shared" si="1170"/>
        <v>54.234238042880705</v>
      </c>
      <c r="H7455" s="12">
        <f t="shared" si="1173"/>
        <v>0</v>
      </c>
      <c r="I7455" s="12">
        <f t="shared" si="1167"/>
        <v>0</v>
      </c>
      <c r="J7455" s="12">
        <f t="shared" si="1174"/>
        <v>0</v>
      </c>
      <c r="K7455" s="12">
        <f t="shared" si="1175"/>
        <v>0</v>
      </c>
      <c r="L7455" s="12">
        <f t="shared" si="1176"/>
        <v>54.234238042880705</v>
      </c>
      <c r="M7455" s="12">
        <f t="shared" si="1171"/>
        <v>54.234238042880705</v>
      </c>
      <c r="N7455" s="13"/>
    </row>
    <row r="7456" spans="1:14" x14ac:dyDescent="0.2">
      <c r="A7456" s="10" t="s">
        <v>7438</v>
      </c>
      <c r="B7456" s="6">
        <f>IF($C$10=2012,profiles!C7443,IF($C$10=2013,profiles!E7443,IF($C$10=2014,profiles!G7443,IF($C$10=2015,profiles!I7443,IF($C$10=2016,profiles!K7443)))))</f>
        <v>59.002000000000002</v>
      </c>
      <c r="C7456" s="6">
        <f>IF($C$10=2012,profiles!D7443,IF($C$10=2013,profiles!F7443,IF($C$10=2014,profiles!H7443,IF($C$10=2015,profiles!J7443,IF($C$10=2016,profiles!L7443)))))</f>
        <v>4.1506322155030237E-2</v>
      </c>
      <c r="D7456" s="11">
        <f t="shared" si="1172"/>
        <v>8.3012644310060466</v>
      </c>
      <c r="E7456" s="11">
        <f t="shared" si="1168"/>
        <v>0</v>
      </c>
      <c r="F7456" s="11">
        <f t="shared" si="1169"/>
        <v>8.3012644310060466</v>
      </c>
      <c r="G7456" s="11">
        <f t="shared" si="1170"/>
        <v>50.700735568993956</v>
      </c>
      <c r="H7456" s="12">
        <f t="shared" si="1173"/>
        <v>0</v>
      </c>
      <c r="I7456" s="12">
        <f t="shared" si="1167"/>
        <v>0</v>
      </c>
      <c r="J7456" s="12">
        <f t="shared" si="1174"/>
        <v>0</v>
      </c>
      <c r="K7456" s="12">
        <f t="shared" si="1175"/>
        <v>0</v>
      </c>
      <c r="L7456" s="12">
        <f t="shared" si="1176"/>
        <v>50.700735568993956</v>
      </c>
      <c r="M7456" s="12">
        <f t="shared" si="1171"/>
        <v>50.700735568993956</v>
      </c>
      <c r="N7456" s="13"/>
    </row>
    <row r="7457" spans="1:14" x14ac:dyDescent="0.2">
      <c r="A7457" s="10" t="s">
        <v>7439</v>
      </c>
      <c r="B7457" s="6">
        <f>IF($C$10=2012,profiles!C7444,IF($C$10=2013,profiles!E7444,IF($C$10=2014,profiles!G7444,IF($C$10=2015,profiles!I7444,IF($C$10=2016,profiles!K7444)))))</f>
        <v>54.24</v>
      </c>
      <c r="C7457" s="6">
        <f>IF($C$10=2012,profiles!D7444,IF($C$10=2013,profiles!F7444,IF($C$10=2014,profiles!H7444,IF($C$10=2015,profiles!J7444,IF($C$10=2016,profiles!L7444)))))</f>
        <v>4.4172622319956022E-2</v>
      </c>
      <c r="D7457" s="11">
        <f t="shared" si="1172"/>
        <v>8.8345244639912046</v>
      </c>
      <c r="E7457" s="11">
        <f t="shared" si="1168"/>
        <v>0</v>
      </c>
      <c r="F7457" s="11">
        <f t="shared" si="1169"/>
        <v>8.8345244639912046</v>
      </c>
      <c r="G7457" s="11">
        <f t="shared" si="1170"/>
        <v>45.405475536008794</v>
      </c>
      <c r="H7457" s="12">
        <f t="shared" si="1173"/>
        <v>0</v>
      </c>
      <c r="I7457" s="12">
        <f t="shared" si="1167"/>
        <v>0</v>
      </c>
      <c r="J7457" s="12">
        <f t="shared" si="1174"/>
        <v>0</v>
      </c>
      <c r="K7457" s="12">
        <f t="shared" si="1175"/>
        <v>0</v>
      </c>
      <c r="L7457" s="12">
        <f t="shared" si="1176"/>
        <v>45.405475536008794</v>
      </c>
      <c r="M7457" s="12">
        <f t="shared" si="1171"/>
        <v>45.405475536008794</v>
      </c>
      <c r="N7457" s="13"/>
    </row>
    <row r="7458" spans="1:14" x14ac:dyDescent="0.2">
      <c r="A7458" s="10" t="s">
        <v>7440</v>
      </c>
      <c r="B7458" s="6">
        <f>IF($C$10=2012,profiles!C7445,IF($C$10=2013,profiles!E7445,IF($C$10=2014,profiles!G7445,IF($C$10=2015,profiles!I7445,IF($C$10=2016,profiles!K7445)))))</f>
        <v>50.651000000000003</v>
      </c>
      <c r="C7458" s="6">
        <f>IF($C$10=2012,profiles!D7445,IF($C$10=2013,profiles!F7445,IF($C$10=2014,profiles!H7445,IF($C$10=2015,profiles!J7445,IF($C$10=2016,profiles!L7445)))))</f>
        <v>4.8685331208616095E-2</v>
      </c>
      <c r="D7458" s="11">
        <f t="shared" si="1172"/>
        <v>9.7370662417232197</v>
      </c>
      <c r="E7458" s="11">
        <f t="shared" si="1168"/>
        <v>0</v>
      </c>
      <c r="F7458" s="11">
        <f t="shared" si="1169"/>
        <v>9.7370662417232197</v>
      </c>
      <c r="G7458" s="11">
        <f t="shared" si="1170"/>
        <v>40.913933758276784</v>
      </c>
      <c r="H7458" s="12">
        <f t="shared" si="1173"/>
        <v>0</v>
      </c>
      <c r="I7458" s="12">
        <f t="shared" si="1167"/>
        <v>0</v>
      </c>
      <c r="J7458" s="12">
        <f t="shared" si="1174"/>
        <v>0</v>
      </c>
      <c r="K7458" s="12">
        <f t="shared" si="1175"/>
        <v>0</v>
      </c>
      <c r="L7458" s="12">
        <f t="shared" si="1176"/>
        <v>40.913933758276784</v>
      </c>
      <c r="M7458" s="12">
        <f t="shared" si="1171"/>
        <v>40.913933758276784</v>
      </c>
      <c r="N7458" s="13"/>
    </row>
    <row r="7459" spans="1:14" x14ac:dyDescent="0.2">
      <c r="A7459" s="10" t="s">
        <v>7441</v>
      </c>
      <c r="B7459" s="6">
        <f>IF($C$10=2012,profiles!C7446,IF($C$10=2013,profiles!E7446,IF($C$10=2014,profiles!G7446,IF($C$10=2015,profiles!I7446,IF($C$10=2016,profiles!K7446)))))</f>
        <v>48.281999999999996</v>
      </c>
      <c r="C7459" s="6">
        <f>IF($C$10=2012,profiles!D7446,IF($C$10=2013,profiles!F7446,IF($C$10=2014,profiles!H7446,IF($C$10=2015,profiles!J7446,IF($C$10=2016,profiles!L7446)))))</f>
        <v>4.8547957249223839E-2</v>
      </c>
      <c r="D7459" s="11">
        <f t="shared" si="1172"/>
        <v>9.7095914498447673</v>
      </c>
      <c r="E7459" s="11">
        <f t="shared" si="1168"/>
        <v>0</v>
      </c>
      <c r="F7459" s="11">
        <f t="shared" si="1169"/>
        <v>9.7095914498447673</v>
      </c>
      <c r="G7459" s="11">
        <f t="shared" si="1170"/>
        <v>38.572408550155231</v>
      </c>
      <c r="H7459" s="12">
        <f t="shared" si="1173"/>
        <v>0</v>
      </c>
      <c r="I7459" s="12">
        <f t="shared" si="1167"/>
        <v>0</v>
      </c>
      <c r="J7459" s="12">
        <f t="shared" si="1174"/>
        <v>0</v>
      </c>
      <c r="K7459" s="12">
        <f t="shared" si="1175"/>
        <v>0</v>
      </c>
      <c r="L7459" s="12">
        <f t="shared" si="1176"/>
        <v>38.572408550155231</v>
      </c>
      <c r="M7459" s="12">
        <f t="shared" si="1171"/>
        <v>38.572408550155231</v>
      </c>
      <c r="N7459" s="13"/>
    </row>
    <row r="7460" spans="1:14" x14ac:dyDescent="0.2">
      <c r="A7460" s="10" t="s">
        <v>7442</v>
      </c>
      <c r="B7460" s="6">
        <f>IF($C$10=2012,profiles!C7447,IF($C$10=2013,profiles!E7447,IF($C$10=2014,profiles!G7447,IF($C$10=2015,profiles!I7447,IF($C$10=2016,profiles!K7447)))))</f>
        <v>47.454999999999998</v>
      </c>
      <c r="C7460" s="6">
        <f>IF($C$10=2012,profiles!D7447,IF($C$10=2013,profiles!F7447,IF($C$10=2014,profiles!H7447,IF($C$10=2015,profiles!J7447,IF($C$10=2016,profiles!L7447)))))</f>
        <v>4.9866747259389513E-2</v>
      </c>
      <c r="D7460" s="11">
        <f t="shared" si="1172"/>
        <v>9.9733494518779029</v>
      </c>
      <c r="E7460" s="11">
        <f t="shared" si="1168"/>
        <v>0</v>
      </c>
      <c r="F7460" s="11">
        <f t="shared" si="1169"/>
        <v>9.9733494518779029</v>
      </c>
      <c r="G7460" s="11">
        <f t="shared" si="1170"/>
        <v>37.481650548122097</v>
      </c>
      <c r="H7460" s="12">
        <f t="shared" si="1173"/>
        <v>0</v>
      </c>
      <c r="I7460" s="12">
        <f t="shared" si="1167"/>
        <v>0</v>
      </c>
      <c r="J7460" s="12">
        <f t="shared" si="1174"/>
        <v>0</v>
      </c>
      <c r="K7460" s="12">
        <f t="shared" si="1175"/>
        <v>0</v>
      </c>
      <c r="L7460" s="12">
        <f t="shared" si="1176"/>
        <v>37.481650548122097</v>
      </c>
      <c r="M7460" s="12">
        <f t="shared" si="1171"/>
        <v>37.481650548122097</v>
      </c>
      <c r="N7460" s="13"/>
    </row>
    <row r="7461" spans="1:14" x14ac:dyDescent="0.2">
      <c r="A7461" s="10" t="s">
        <v>7443</v>
      </c>
      <c r="B7461" s="6">
        <f>IF($C$10=2012,profiles!C7448,IF($C$10=2013,profiles!E7448,IF($C$10=2014,profiles!G7448,IF($C$10=2015,profiles!I7448,IF($C$10=2016,profiles!K7448)))))</f>
        <v>48.087000000000003</v>
      </c>
      <c r="C7461" s="6">
        <f>IF($C$10=2012,profiles!D7448,IF($C$10=2013,profiles!F7448,IF($C$10=2014,profiles!H7448,IF($C$10=2015,profiles!J7448,IF($C$10=2016,profiles!L7448)))))</f>
        <v>5.3122510096986014E-2</v>
      </c>
      <c r="D7461" s="11">
        <f t="shared" si="1172"/>
        <v>10.624502019397204</v>
      </c>
      <c r="E7461" s="11">
        <f t="shared" si="1168"/>
        <v>0</v>
      </c>
      <c r="F7461" s="11">
        <f t="shared" si="1169"/>
        <v>10.624502019397204</v>
      </c>
      <c r="G7461" s="11">
        <f t="shared" si="1170"/>
        <v>37.462497980602798</v>
      </c>
      <c r="H7461" s="12">
        <f t="shared" si="1173"/>
        <v>0</v>
      </c>
      <c r="I7461" s="12">
        <f t="shared" si="1167"/>
        <v>0</v>
      </c>
      <c r="J7461" s="12">
        <f t="shared" si="1174"/>
        <v>0</v>
      </c>
      <c r="K7461" s="12">
        <f t="shared" si="1175"/>
        <v>0</v>
      </c>
      <c r="L7461" s="12">
        <f t="shared" si="1176"/>
        <v>37.462497980602798</v>
      </c>
      <c r="M7461" s="12">
        <f t="shared" si="1171"/>
        <v>37.462497980602798</v>
      </c>
      <c r="N7461" s="13"/>
    </row>
    <row r="7462" spans="1:14" x14ac:dyDescent="0.2">
      <c r="A7462" s="10" t="s">
        <v>7444</v>
      </c>
      <c r="B7462" s="6">
        <f>IF($C$10=2012,profiles!C7449,IF($C$10=2013,profiles!E7449,IF($C$10=2014,profiles!G7449,IF($C$10=2015,profiles!I7449,IF($C$10=2016,profiles!K7449)))))</f>
        <v>49.607999999999997</v>
      </c>
      <c r="C7462" s="6">
        <f>IF($C$10=2012,profiles!D7449,IF($C$10=2013,profiles!F7449,IF($C$10=2014,profiles!H7449,IF($C$10=2015,profiles!J7449,IF($C$10=2016,profiles!L7449)))))</f>
        <v>5.4509987086847816E-2</v>
      </c>
      <c r="D7462" s="11">
        <f t="shared" si="1172"/>
        <v>10.901997417369563</v>
      </c>
      <c r="E7462" s="11">
        <f t="shared" si="1168"/>
        <v>0</v>
      </c>
      <c r="F7462" s="11">
        <f t="shared" si="1169"/>
        <v>10.901997417369563</v>
      </c>
      <c r="G7462" s="11">
        <f t="shared" si="1170"/>
        <v>38.706002582630433</v>
      </c>
      <c r="H7462" s="12">
        <f t="shared" si="1173"/>
        <v>0</v>
      </c>
      <c r="I7462" s="12">
        <f t="shared" si="1167"/>
        <v>0</v>
      </c>
      <c r="J7462" s="12">
        <f t="shared" si="1174"/>
        <v>0</v>
      </c>
      <c r="K7462" s="12">
        <f t="shared" si="1175"/>
        <v>0</v>
      </c>
      <c r="L7462" s="12">
        <f t="shared" si="1176"/>
        <v>38.706002582630433</v>
      </c>
      <c r="M7462" s="12">
        <f t="shared" si="1171"/>
        <v>38.706002582630433</v>
      </c>
      <c r="N7462" s="13"/>
    </row>
    <row r="7463" spans="1:14" x14ac:dyDescent="0.2">
      <c r="A7463" s="10" t="s">
        <v>7445</v>
      </c>
      <c r="B7463" s="6">
        <f>IF($C$10=2012,profiles!C7450,IF($C$10=2013,profiles!E7450,IF($C$10=2014,profiles!G7450,IF($C$10=2015,profiles!I7450,IF($C$10=2016,profiles!K7450)))))</f>
        <v>53.101999999999997</v>
      </c>
      <c r="C7463" s="6">
        <f>IF($C$10=2012,profiles!D7450,IF($C$10=2013,profiles!F7450,IF($C$10=2014,profiles!H7450,IF($C$10=2015,profiles!J7450,IF($C$10=2016,profiles!L7450)))))</f>
        <v>5.8905953787400059E-2</v>
      </c>
      <c r="D7463" s="11">
        <f t="shared" si="1172"/>
        <v>11.781190757480012</v>
      </c>
      <c r="E7463" s="11">
        <f t="shared" si="1168"/>
        <v>0</v>
      </c>
      <c r="F7463" s="11">
        <f t="shared" si="1169"/>
        <v>11.781190757480012</v>
      </c>
      <c r="G7463" s="11">
        <f t="shared" si="1170"/>
        <v>41.320809242519985</v>
      </c>
      <c r="H7463" s="12">
        <f t="shared" si="1173"/>
        <v>0</v>
      </c>
      <c r="I7463" s="12">
        <f t="shared" si="1167"/>
        <v>0</v>
      </c>
      <c r="J7463" s="12">
        <f t="shared" si="1174"/>
        <v>0</v>
      </c>
      <c r="K7463" s="12">
        <f t="shared" si="1175"/>
        <v>0</v>
      </c>
      <c r="L7463" s="12">
        <f t="shared" si="1176"/>
        <v>41.320809242519985</v>
      </c>
      <c r="M7463" s="12">
        <f t="shared" si="1171"/>
        <v>41.320809242519985</v>
      </c>
      <c r="N7463" s="13"/>
    </row>
    <row r="7464" spans="1:14" x14ac:dyDescent="0.2">
      <c r="A7464" s="10" t="s">
        <v>7446</v>
      </c>
      <c r="B7464" s="6">
        <f>IF($C$10=2012,profiles!C7451,IF($C$10=2013,profiles!E7451,IF($C$10=2014,profiles!G7451,IF($C$10=2015,profiles!I7451,IF($C$10=2016,profiles!K7451)))))</f>
        <v>61.701000000000001</v>
      </c>
      <c r="C7464" s="6">
        <f>IF($C$10=2012,profiles!D7451,IF($C$10=2013,profiles!F7451,IF($C$10=2014,profiles!H7451,IF($C$10=2015,profiles!J7451,IF($C$10=2016,profiles!L7451)))))</f>
        <v>7.1681732010880017E-2</v>
      </c>
      <c r="D7464" s="11">
        <f t="shared" si="1172"/>
        <v>14.336346402176003</v>
      </c>
      <c r="E7464" s="11">
        <f t="shared" si="1168"/>
        <v>0</v>
      </c>
      <c r="F7464" s="11">
        <f t="shared" si="1169"/>
        <v>14.336346402176003</v>
      </c>
      <c r="G7464" s="11">
        <f t="shared" si="1170"/>
        <v>47.364653597823995</v>
      </c>
      <c r="H7464" s="12">
        <f t="shared" si="1173"/>
        <v>0</v>
      </c>
      <c r="I7464" s="12">
        <f t="shared" si="1167"/>
        <v>0</v>
      </c>
      <c r="J7464" s="12">
        <f t="shared" si="1174"/>
        <v>0</v>
      </c>
      <c r="K7464" s="12">
        <f t="shared" si="1175"/>
        <v>0</v>
      </c>
      <c r="L7464" s="12">
        <f t="shared" si="1176"/>
        <v>47.364653597823995</v>
      </c>
      <c r="M7464" s="12">
        <f t="shared" si="1171"/>
        <v>47.364653597823995</v>
      </c>
      <c r="N7464" s="13"/>
    </row>
    <row r="7465" spans="1:14" x14ac:dyDescent="0.2">
      <c r="A7465" s="10" t="s">
        <v>7447</v>
      </c>
      <c r="B7465" s="6">
        <f>IF($C$10=2012,profiles!C7452,IF($C$10=2013,profiles!E7452,IF($C$10=2014,profiles!G7452,IF($C$10=2015,profiles!I7452,IF($C$10=2016,profiles!K7452)))))</f>
        <v>67.747</v>
      </c>
      <c r="C7465" s="6">
        <f>IF($C$10=2012,profiles!D7452,IF($C$10=2013,profiles!F7452,IF($C$10=2014,profiles!H7452,IF($C$10=2015,profiles!J7452,IF($C$10=2016,profiles!L7452)))))</f>
        <v>7.2505975767233569E-2</v>
      </c>
      <c r="D7465" s="11">
        <f t="shared" si="1172"/>
        <v>14.501195153446714</v>
      </c>
      <c r="E7465" s="11">
        <f t="shared" si="1168"/>
        <v>0</v>
      </c>
      <c r="F7465" s="11">
        <f t="shared" si="1169"/>
        <v>14.501195153446714</v>
      </c>
      <c r="G7465" s="11">
        <f t="shared" si="1170"/>
        <v>53.245804846553284</v>
      </c>
      <c r="H7465" s="12">
        <f t="shared" si="1173"/>
        <v>0</v>
      </c>
      <c r="I7465" s="12">
        <f t="shared" si="1167"/>
        <v>0</v>
      </c>
      <c r="J7465" s="12">
        <f t="shared" si="1174"/>
        <v>0</v>
      </c>
      <c r="K7465" s="12">
        <f t="shared" si="1175"/>
        <v>0</v>
      </c>
      <c r="L7465" s="12">
        <f t="shared" si="1176"/>
        <v>53.245804846553284</v>
      </c>
      <c r="M7465" s="12">
        <f t="shared" si="1171"/>
        <v>53.245804846553284</v>
      </c>
      <c r="N7465" s="13"/>
    </row>
    <row r="7466" spans="1:14" x14ac:dyDescent="0.2">
      <c r="A7466" s="10" t="s">
        <v>7448</v>
      </c>
      <c r="B7466" s="6">
        <f>IF($C$10=2012,profiles!C7453,IF($C$10=2013,profiles!E7453,IF($C$10=2014,profiles!G7453,IF($C$10=2015,profiles!I7453,IF($C$10=2016,profiles!K7453)))))</f>
        <v>69.879000000000005</v>
      </c>
      <c r="C7466" s="6">
        <f>IF($C$10=2012,profiles!D7453,IF($C$10=2013,profiles!F7453,IF($C$10=2014,profiles!H7453,IF($C$10=2015,profiles!J7453,IF($C$10=2016,profiles!L7453)))))</f>
        <v>9.6986015330933872E-2</v>
      </c>
      <c r="D7466" s="11">
        <f t="shared" si="1172"/>
        <v>19.397203066186776</v>
      </c>
      <c r="E7466" s="11">
        <f t="shared" si="1168"/>
        <v>0</v>
      </c>
      <c r="F7466" s="11">
        <f t="shared" si="1169"/>
        <v>19.397203066186776</v>
      </c>
      <c r="G7466" s="11">
        <f t="shared" si="1170"/>
        <v>50.481796933813229</v>
      </c>
      <c r="H7466" s="12">
        <f t="shared" si="1173"/>
        <v>0</v>
      </c>
      <c r="I7466" s="12">
        <f t="shared" si="1167"/>
        <v>0</v>
      </c>
      <c r="J7466" s="12">
        <f t="shared" si="1174"/>
        <v>0</v>
      </c>
      <c r="K7466" s="12">
        <f t="shared" si="1175"/>
        <v>0</v>
      </c>
      <c r="L7466" s="12">
        <f t="shared" si="1176"/>
        <v>50.481796933813229</v>
      </c>
      <c r="M7466" s="12">
        <f t="shared" si="1171"/>
        <v>50.481796933813229</v>
      </c>
      <c r="N7466" s="13"/>
    </row>
    <row r="7467" spans="1:14" x14ac:dyDescent="0.2">
      <c r="A7467" s="10" t="s">
        <v>7449</v>
      </c>
      <c r="B7467" s="6">
        <f>IF($C$10=2012,profiles!C7454,IF($C$10=2013,profiles!E7454,IF($C$10=2014,profiles!G7454,IF($C$10=2015,profiles!I7454,IF($C$10=2016,profiles!K7454)))))</f>
        <v>70.388000000000005</v>
      </c>
      <c r="C7467" s="6">
        <f>IF($C$10=2012,profiles!D7454,IF($C$10=2013,profiles!F7454,IF($C$10=2014,profiles!H7454,IF($C$10=2015,profiles!J7454,IF($C$10=2016,profiles!L7454)))))</f>
        <v>0.12918647141247905</v>
      </c>
      <c r="D7467" s="11">
        <f t="shared" si="1172"/>
        <v>25.837294282495808</v>
      </c>
      <c r="E7467" s="11">
        <f t="shared" si="1168"/>
        <v>0</v>
      </c>
      <c r="F7467" s="11">
        <f t="shared" si="1169"/>
        <v>25.837294282495808</v>
      </c>
      <c r="G7467" s="11">
        <f t="shared" si="1170"/>
        <v>44.550705717504201</v>
      </c>
      <c r="H7467" s="12">
        <f t="shared" si="1173"/>
        <v>0</v>
      </c>
      <c r="I7467" s="12">
        <f t="shared" si="1167"/>
        <v>0</v>
      </c>
      <c r="J7467" s="12">
        <f t="shared" si="1174"/>
        <v>0</v>
      </c>
      <c r="K7467" s="12">
        <f t="shared" si="1175"/>
        <v>0</v>
      </c>
      <c r="L7467" s="12">
        <f t="shared" si="1176"/>
        <v>44.550705717504201</v>
      </c>
      <c r="M7467" s="12">
        <f t="shared" si="1171"/>
        <v>44.550705717504201</v>
      </c>
      <c r="N7467" s="13"/>
    </row>
    <row r="7468" spans="1:14" x14ac:dyDescent="0.2">
      <c r="A7468" s="10" t="s">
        <v>7450</v>
      </c>
      <c r="B7468" s="6">
        <f>IF($C$10=2012,profiles!C7455,IF($C$10=2013,profiles!E7455,IF($C$10=2014,profiles!G7455,IF($C$10=2015,profiles!I7455,IF($C$10=2016,profiles!K7455)))))</f>
        <v>71.242999999999995</v>
      </c>
      <c r="C7468" s="6">
        <f>IF($C$10=2012,profiles!D7455,IF($C$10=2013,profiles!F7455,IF($C$10=2014,profiles!H7455,IF($C$10=2015,profiles!J7455,IF($C$10=2016,profiles!L7455)))))</f>
        <v>0.15833722559551611</v>
      </c>
      <c r="D7468" s="11">
        <f t="shared" si="1172"/>
        <v>31.66744511910322</v>
      </c>
      <c r="E7468" s="11">
        <f t="shared" si="1168"/>
        <v>0</v>
      </c>
      <c r="F7468" s="11">
        <f t="shared" si="1169"/>
        <v>31.66744511910322</v>
      </c>
      <c r="G7468" s="11">
        <f t="shared" si="1170"/>
        <v>39.575554880896775</v>
      </c>
      <c r="H7468" s="12">
        <f t="shared" si="1173"/>
        <v>0</v>
      </c>
      <c r="I7468" s="12">
        <f t="shared" si="1167"/>
        <v>0</v>
      </c>
      <c r="J7468" s="12">
        <f t="shared" si="1174"/>
        <v>0</v>
      </c>
      <c r="K7468" s="12">
        <f t="shared" si="1175"/>
        <v>0</v>
      </c>
      <c r="L7468" s="12">
        <f t="shared" si="1176"/>
        <v>39.575554880896775</v>
      </c>
      <c r="M7468" s="12">
        <f t="shared" si="1171"/>
        <v>39.575554880896775</v>
      </c>
      <c r="N7468" s="13"/>
    </row>
    <row r="7469" spans="1:14" x14ac:dyDescent="0.2">
      <c r="A7469" s="10" t="s">
        <v>7451</v>
      </c>
      <c r="B7469" s="6">
        <f>IF($C$10=2012,profiles!C7456,IF($C$10=2013,profiles!E7456,IF($C$10=2014,profiles!G7456,IF($C$10=2015,profiles!I7456,IF($C$10=2016,profiles!K7456)))))</f>
        <v>71.869</v>
      </c>
      <c r="C7469" s="6">
        <f>IF($C$10=2012,profiles!D7456,IF($C$10=2013,profiles!F7456,IF($C$10=2014,profiles!H7456,IF($C$10=2015,profiles!J7456,IF($C$10=2016,profiles!L7456)))))</f>
        <v>0.18656757425062506</v>
      </c>
      <c r="D7469" s="11">
        <f t="shared" si="1172"/>
        <v>37.31351485012501</v>
      </c>
      <c r="E7469" s="11">
        <f t="shared" si="1168"/>
        <v>0</v>
      </c>
      <c r="F7469" s="11">
        <f t="shared" si="1169"/>
        <v>37.31351485012501</v>
      </c>
      <c r="G7469" s="11">
        <f t="shared" si="1170"/>
        <v>34.55548514987499</v>
      </c>
      <c r="H7469" s="12">
        <f t="shared" si="1173"/>
        <v>0</v>
      </c>
      <c r="I7469" s="12">
        <f t="shared" si="1167"/>
        <v>0</v>
      </c>
      <c r="J7469" s="12">
        <f t="shared" si="1174"/>
        <v>0</v>
      </c>
      <c r="K7469" s="12">
        <f t="shared" si="1175"/>
        <v>0</v>
      </c>
      <c r="L7469" s="12">
        <f t="shared" si="1176"/>
        <v>34.55548514987499</v>
      </c>
      <c r="M7469" s="12">
        <f t="shared" si="1171"/>
        <v>34.55548514987499</v>
      </c>
      <c r="N7469" s="13"/>
    </row>
    <row r="7470" spans="1:14" x14ac:dyDescent="0.2">
      <c r="A7470" s="10" t="s">
        <v>7452</v>
      </c>
      <c r="B7470" s="6">
        <f>IF($C$10=2012,profiles!C7457,IF($C$10=2013,profiles!E7457,IF($C$10=2014,profiles!G7457,IF($C$10=2015,profiles!I7457,IF($C$10=2016,profiles!K7457)))))</f>
        <v>70.912000000000006</v>
      </c>
      <c r="C7470" s="6">
        <f>IF($C$10=2012,profiles!D7457,IF($C$10=2013,profiles!F7457,IF($C$10=2014,profiles!H7457,IF($C$10=2015,profiles!J7457,IF($C$10=2016,profiles!L7457)))))</f>
        <v>0.20134901228123198</v>
      </c>
      <c r="D7470" s="11">
        <f t="shared" si="1172"/>
        <v>40.269802456246396</v>
      </c>
      <c r="E7470" s="11">
        <f t="shared" si="1168"/>
        <v>0</v>
      </c>
      <c r="F7470" s="11">
        <f t="shared" si="1169"/>
        <v>40.269802456246396</v>
      </c>
      <c r="G7470" s="11">
        <f t="shared" si="1170"/>
        <v>30.64219754375361</v>
      </c>
      <c r="H7470" s="12">
        <f t="shared" si="1173"/>
        <v>0</v>
      </c>
      <c r="I7470" s="12">
        <f t="shared" si="1167"/>
        <v>0</v>
      </c>
      <c r="J7470" s="12">
        <f t="shared" si="1174"/>
        <v>0</v>
      </c>
      <c r="K7470" s="12">
        <f t="shared" si="1175"/>
        <v>0</v>
      </c>
      <c r="L7470" s="12">
        <f t="shared" si="1176"/>
        <v>30.64219754375361</v>
      </c>
      <c r="M7470" s="12">
        <f t="shared" si="1171"/>
        <v>30.64219754375361</v>
      </c>
      <c r="N7470" s="13"/>
    </row>
    <row r="7471" spans="1:14" x14ac:dyDescent="0.2">
      <c r="A7471" s="10" t="s">
        <v>7453</v>
      </c>
      <c r="B7471" s="6">
        <f>IF($C$10=2012,profiles!C7458,IF($C$10=2013,profiles!E7458,IF($C$10=2014,profiles!G7458,IF($C$10=2015,profiles!I7458,IF($C$10=2016,profiles!K7458)))))</f>
        <v>69.552999999999997</v>
      </c>
      <c r="C7471" s="6">
        <f>IF($C$10=2012,profiles!D7458,IF($C$10=2013,profiles!F7458,IF($C$10=2014,profiles!H7458,IF($C$10=2015,profiles!J7458,IF($C$10=2016,profiles!L7458)))))</f>
        <v>0.19167788554001702</v>
      </c>
      <c r="D7471" s="11">
        <f t="shared" si="1172"/>
        <v>38.335577108003406</v>
      </c>
      <c r="E7471" s="11">
        <f t="shared" si="1168"/>
        <v>0</v>
      </c>
      <c r="F7471" s="11">
        <f t="shared" si="1169"/>
        <v>38.335577108003406</v>
      </c>
      <c r="G7471" s="11">
        <f t="shared" si="1170"/>
        <v>31.217422891996591</v>
      </c>
      <c r="H7471" s="12">
        <f t="shared" si="1173"/>
        <v>0</v>
      </c>
      <c r="I7471" s="12">
        <f t="shared" si="1167"/>
        <v>0</v>
      </c>
      <c r="J7471" s="12">
        <f t="shared" si="1174"/>
        <v>0</v>
      </c>
      <c r="K7471" s="12">
        <f t="shared" si="1175"/>
        <v>0</v>
      </c>
      <c r="L7471" s="12">
        <f t="shared" si="1176"/>
        <v>31.217422891996591</v>
      </c>
      <c r="M7471" s="12">
        <f t="shared" si="1171"/>
        <v>31.217422891996591</v>
      </c>
      <c r="N7471" s="13"/>
    </row>
    <row r="7472" spans="1:14" x14ac:dyDescent="0.2">
      <c r="A7472" s="10" t="s">
        <v>7454</v>
      </c>
      <c r="B7472" s="6">
        <f>IF($C$10=2012,profiles!C7459,IF($C$10=2013,profiles!E7459,IF($C$10=2014,profiles!G7459,IF($C$10=2015,profiles!I7459,IF($C$10=2016,profiles!K7459)))))</f>
        <v>68.099000000000004</v>
      </c>
      <c r="C7472" s="6">
        <f>IF($C$10=2012,profiles!D7459,IF($C$10=2013,profiles!F7459,IF($C$10=2014,profiles!H7459,IF($C$10=2015,profiles!J7459,IF($C$10=2016,profiles!L7459)))))</f>
        <v>0.16855784817430008</v>
      </c>
      <c r="D7472" s="11">
        <f t="shared" si="1172"/>
        <v>33.71156963486002</v>
      </c>
      <c r="E7472" s="11">
        <f t="shared" si="1168"/>
        <v>0</v>
      </c>
      <c r="F7472" s="11">
        <f t="shared" si="1169"/>
        <v>33.71156963486002</v>
      </c>
      <c r="G7472" s="11">
        <f t="shared" si="1170"/>
        <v>34.387430365139984</v>
      </c>
      <c r="H7472" s="12">
        <f t="shared" si="1173"/>
        <v>0</v>
      </c>
      <c r="I7472" s="12">
        <f t="shared" si="1167"/>
        <v>0</v>
      </c>
      <c r="J7472" s="12">
        <f t="shared" si="1174"/>
        <v>0</v>
      </c>
      <c r="K7472" s="12">
        <f t="shared" si="1175"/>
        <v>0</v>
      </c>
      <c r="L7472" s="12">
        <f t="shared" si="1176"/>
        <v>34.387430365139984</v>
      </c>
      <c r="M7472" s="12">
        <f t="shared" si="1171"/>
        <v>34.387430365139984</v>
      </c>
      <c r="N7472" s="13"/>
    </row>
    <row r="7473" spans="1:14" x14ac:dyDescent="0.2">
      <c r="A7473" s="10" t="s">
        <v>7455</v>
      </c>
      <c r="B7473" s="6">
        <f>IF($C$10=2012,profiles!C7460,IF($C$10=2013,profiles!E7460,IF($C$10=2014,profiles!G7460,IF($C$10=2015,profiles!I7460,IF($C$10=2016,profiles!K7460)))))</f>
        <v>67.676000000000002</v>
      </c>
      <c r="C7473" s="6">
        <f>IF($C$10=2012,profiles!D7460,IF($C$10=2013,profiles!F7460,IF($C$10=2014,profiles!H7460,IF($C$10=2015,profiles!J7460,IF($C$10=2016,profiles!L7460)))))</f>
        <v>0.14216831057504739</v>
      </c>
      <c r="D7473" s="11">
        <f t="shared" si="1172"/>
        <v>28.433662115009479</v>
      </c>
      <c r="E7473" s="11">
        <f t="shared" si="1168"/>
        <v>0</v>
      </c>
      <c r="F7473" s="11">
        <f t="shared" si="1169"/>
        <v>28.433662115009479</v>
      </c>
      <c r="G7473" s="11">
        <f t="shared" si="1170"/>
        <v>39.242337884990519</v>
      </c>
      <c r="H7473" s="12">
        <f t="shared" si="1173"/>
        <v>0</v>
      </c>
      <c r="I7473" s="12">
        <f t="shared" si="1167"/>
        <v>0</v>
      </c>
      <c r="J7473" s="12">
        <f t="shared" si="1174"/>
        <v>0</v>
      </c>
      <c r="K7473" s="12">
        <f t="shared" si="1175"/>
        <v>0</v>
      </c>
      <c r="L7473" s="12">
        <f t="shared" si="1176"/>
        <v>39.242337884990519</v>
      </c>
      <c r="M7473" s="12">
        <f t="shared" si="1171"/>
        <v>39.242337884990519</v>
      </c>
      <c r="N7473" s="13"/>
    </row>
    <row r="7474" spans="1:14" x14ac:dyDescent="0.2">
      <c r="A7474" s="10" t="s">
        <v>7456</v>
      </c>
      <c r="B7474" s="6">
        <f>IF($C$10=2012,profiles!C7461,IF($C$10=2013,profiles!E7461,IF($C$10=2014,profiles!G7461,IF($C$10=2015,profiles!I7461,IF($C$10=2016,profiles!K7461)))))</f>
        <v>68.308000000000007</v>
      </c>
      <c r="C7474" s="6">
        <f>IF($C$10=2012,profiles!D7461,IF($C$10=2013,profiles!F7461,IF($C$10=2014,profiles!H7461,IF($C$10=2015,profiles!J7461,IF($C$10=2016,profiles!L7461)))))</f>
        <v>0.12720828639723053</v>
      </c>
      <c r="D7474" s="11">
        <f t="shared" si="1172"/>
        <v>25.441657279446105</v>
      </c>
      <c r="E7474" s="11">
        <f t="shared" si="1168"/>
        <v>0</v>
      </c>
      <c r="F7474" s="11">
        <f t="shared" si="1169"/>
        <v>25.441657279446105</v>
      </c>
      <c r="G7474" s="11">
        <f t="shared" si="1170"/>
        <v>42.866342720553902</v>
      </c>
      <c r="H7474" s="12">
        <f t="shared" si="1173"/>
        <v>0</v>
      </c>
      <c r="I7474" s="12">
        <f t="shared" si="1167"/>
        <v>0</v>
      </c>
      <c r="J7474" s="12">
        <f t="shared" si="1174"/>
        <v>0</v>
      </c>
      <c r="K7474" s="12">
        <f t="shared" si="1175"/>
        <v>0</v>
      </c>
      <c r="L7474" s="12">
        <f t="shared" si="1176"/>
        <v>42.866342720553902</v>
      </c>
      <c r="M7474" s="12">
        <f t="shared" si="1171"/>
        <v>42.866342720553902</v>
      </c>
      <c r="N7474" s="13"/>
    </row>
    <row r="7475" spans="1:14" x14ac:dyDescent="0.2">
      <c r="A7475" s="10" t="s">
        <v>7457</v>
      </c>
      <c r="B7475" s="6">
        <f>IF($C$10=2012,profiles!C7462,IF($C$10=2013,profiles!E7462,IF($C$10=2014,profiles!G7462,IF($C$10=2015,profiles!I7462,IF($C$10=2016,profiles!K7462)))))</f>
        <v>72.185000000000002</v>
      </c>
      <c r="C7475" s="6">
        <f>IF($C$10=2012,profiles!D7462,IF($C$10=2013,profiles!F7462,IF($C$10=2014,profiles!H7462,IF($C$10=2015,profiles!J7462,IF($C$10=2016,profiles!L7462)))))</f>
        <v>0.14444871830095887</v>
      </c>
      <c r="D7475" s="11">
        <f t="shared" si="1172"/>
        <v>28.889743660191776</v>
      </c>
      <c r="E7475" s="11">
        <f t="shared" si="1168"/>
        <v>0</v>
      </c>
      <c r="F7475" s="11">
        <f t="shared" si="1169"/>
        <v>28.889743660191776</v>
      </c>
      <c r="G7475" s="11">
        <f t="shared" si="1170"/>
        <v>43.295256339808226</v>
      </c>
      <c r="H7475" s="12">
        <f t="shared" si="1173"/>
        <v>0</v>
      </c>
      <c r="I7475" s="12">
        <f t="shared" si="1167"/>
        <v>0</v>
      </c>
      <c r="J7475" s="12">
        <f t="shared" si="1174"/>
        <v>0</v>
      </c>
      <c r="K7475" s="12">
        <f t="shared" si="1175"/>
        <v>0</v>
      </c>
      <c r="L7475" s="12">
        <f t="shared" si="1176"/>
        <v>43.295256339808226</v>
      </c>
      <c r="M7475" s="12">
        <f t="shared" si="1171"/>
        <v>43.295256339808226</v>
      </c>
      <c r="N7475" s="13"/>
    </row>
    <row r="7476" spans="1:14" x14ac:dyDescent="0.2">
      <c r="A7476" s="10" t="s">
        <v>7458</v>
      </c>
      <c r="B7476" s="6">
        <f>IF($C$10=2012,profiles!C7463,IF($C$10=2013,profiles!E7463,IF($C$10=2014,profiles!G7463,IF($C$10=2015,profiles!I7463,IF($C$10=2016,profiles!K7463)))))</f>
        <v>71.603999999999999</v>
      </c>
      <c r="C7476" s="6">
        <f>IF($C$10=2012,profiles!D7463,IF($C$10=2013,profiles!F7463,IF($C$10=2014,profiles!H7463,IF($C$10=2015,profiles!J7463,IF($C$10=2016,profiles!L7463)))))</f>
        <v>0.14657801467153886</v>
      </c>
      <c r="D7476" s="11">
        <f t="shared" si="1172"/>
        <v>29.315602934307773</v>
      </c>
      <c r="E7476" s="11">
        <f t="shared" si="1168"/>
        <v>0</v>
      </c>
      <c r="F7476" s="11">
        <f t="shared" si="1169"/>
        <v>29.315602934307773</v>
      </c>
      <c r="G7476" s="11">
        <f t="shared" si="1170"/>
        <v>42.288397065692223</v>
      </c>
      <c r="H7476" s="12">
        <f t="shared" si="1173"/>
        <v>0</v>
      </c>
      <c r="I7476" s="12">
        <f t="shared" si="1167"/>
        <v>0</v>
      </c>
      <c r="J7476" s="12">
        <f t="shared" si="1174"/>
        <v>0</v>
      </c>
      <c r="K7476" s="12">
        <f t="shared" si="1175"/>
        <v>0</v>
      </c>
      <c r="L7476" s="12">
        <f t="shared" si="1176"/>
        <v>42.288397065692223</v>
      </c>
      <c r="M7476" s="12">
        <f t="shared" si="1171"/>
        <v>42.288397065692223</v>
      </c>
      <c r="N7476" s="13"/>
    </row>
    <row r="7477" spans="1:14" x14ac:dyDescent="0.2">
      <c r="A7477" s="10" t="s">
        <v>7459</v>
      </c>
      <c r="B7477" s="6">
        <f>IF($C$10=2012,profiles!C7464,IF($C$10=2013,profiles!E7464,IF($C$10=2014,profiles!G7464,IF($C$10=2015,profiles!I7464,IF($C$10=2016,profiles!K7464)))))</f>
        <v>69.012</v>
      </c>
      <c r="C7477" s="6">
        <f>IF($C$10=2012,profiles!D7464,IF($C$10=2013,profiles!F7464,IF($C$10=2014,profiles!H7464,IF($C$10=2015,profiles!J7464,IF($C$10=2016,profiles!L7464)))))</f>
        <v>0.14321235266642854</v>
      </c>
      <c r="D7477" s="11">
        <f t="shared" si="1172"/>
        <v>28.642470533285707</v>
      </c>
      <c r="E7477" s="11">
        <f t="shared" si="1168"/>
        <v>0</v>
      </c>
      <c r="F7477" s="11">
        <f t="shared" si="1169"/>
        <v>28.642470533285707</v>
      </c>
      <c r="G7477" s="11">
        <f t="shared" si="1170"/>
        <v>40.369529466714297</v>
      </c>
      <c r="H7477" s="12">
        <f t="shared" si="1173"/>
        <v>0</v>
      </c>
      <c r="I7477" s="12">
        <f t="shared" si="1167"/>
        <v>0</v>
      </c>
      <c r="J7477" s="12">
        <f t="shared" si="1174"/>
        <v>0</v>
      </c>
      <c r="K7477" s="12">
        <f t="shared" si="1175"/>
        <v>0</v>
      </c>
      <c r="L7477" s="12">
        <f t="shared" si="1176"/>
        <v>40.369529466714297</v>
      </c>
      <c r="M7477" s="12">
        <f t="shared" si="1171"/>
        <v>40.369529466714297</v>
      </c>
      <c r="N7477" s="13"/>
    </row>
    <row r="7478" spans="1:14" x14ac:dyDescent="0.2">
      <c r="A7478" s="10" t="s">
        <v>7460</v>
      </c>
      <c r="B7478" s="6">
        <f>IF($C$10=2012,profiles!C7465,IF($C$10=2013,profiles!E7465,IF($C$10=2014,profiles!G7465,IF($C$10=2015,profiles!I7465,IF($C$10=2016,profiles!K7465)))))</f>
        <v>64.429000000000002</v>
      </c>
      <c r="C7478" s="6">
        <f>IF($C$10=2012,profiles!D7465,IF($C$10=2013,profiles!F7465,IF($C$10=2014,profiles!H7465,IF($C$10=2015,profiles!J7465,IF($C$10=2016,profiles!L7465)))))</f>
        <v>0.14535538643294776</v>
      </c>
      <c r="D7478" s="11">
        <f t="shared" si="1172"/>
        <v>29.071077286589553</v>
      </c>
      <c r="E7478" s="11">
        <f t="shared" si="1168"/>
        <v>0</v>
      </c>
      <c r="F7478" s="11">
        <f t="shared" si="1169"/>
        <v>29.071077286589553</v>
      </c>
      <c r="G7478" s="11">
        <f t="shared" si="1170"/>
        <v>35.357922713410446</v>
      </c>
      <c r="H7478" s="12">
        <f t="shared" si="1173"/>
        <v>0</v>
      </c>
      <c r="I7478" s="12">
        <f t="shared" si="1167"/>
        <v>0</v>
      </c>
      <c r="J7478" s="12">
        <f t="shared" si="1174"/>
        <v>0</v>
      </c>
      <c r="K7478" s="12">
        <f t="shared" si="1175"/>
        <v>0</v>
      </c>
      <c r="L7478" s="12">
        <f t="shared" si="1176"/>
        <v>35.357922713410446</v>
      </c>
      <c r="M7478" s="12">
        <f t="shared" si="1171"/>
        <v>35.357922713410446</v>
      </c>
      <c r="N7478" s="13"/>
    </row>
    <row r="7479" spans="1:14" x14ac:dyDescent="0.2">
      <c r="A7479" s="10" t="s">
        <v>7461</v>
      </c>
      <c r="B7479" s="6">
        <f>IF($C$10=2012,profiles!C7466,IF($C$10=2013,profiles!E7466,IF($C$10=2014,profiles!G7466,IF($C$10=2015,profiles!I7466,IF($C$10=2016,profiles!K7466)))))</f>
        <v>60.326999999999998</v>
      </c>
      <c r="C7479" s="6">
        <f>IF($C$10=2012,profiles!D7466,IF($C$10=2013,profiles!F7466,IF($C$10=2014,profiles!H7466,IF($C$10=2015,profiles!J7466,IF($C$10=2016,profiles!L7466)))))</f>
        <v>0.14304750391515783</v>
      </c>
      <c r="D7479" s="11">
        <f t="shared" si="1172"/>
        <v>28.609500783031567</v>
      </c>
      <c r="E7479" s="11">
        <f t="shared" si="1168"/>
        <v>0</v>
      </c>
      <c r="F7479" s="11">
        <f t="shared" si="1169"/>
        <v>28.609500783031567</v>
      </c>
      <c r="G7479" s="11">
        <f t="shared" si="1170"/>
        <v>31.717499216968431</v>
      </c>
      <c r="H7479" s="12">
        <f t="shared" si="1173"/>
        <v>0</v>
      </c>
      <c r="I7479" s="12">
        <f t="shared" si="1167"/>
        <v>0</v>
      </c>
      <c r="J7479" s="12">
        <f t="shared" si="1174"/>
        <v>0</v>
      </c>
      <c r="K7479" s="12">
        <f t="shared" si="1175"/>
        <v>0</v>
      </c>
      <c r="L7479" s="12">
        <f t="shared" si="1176"/>
        <v>31.717499216968431</v>
      </c>
      <c r="M7479" s="12">
        <f t="shared" si="1171"/>
        <v>31.717499216968431</v>
      </c>
      <c r="N7479" s="13"/>
    </row>
    <row r="7480" spans="1:14" x14ac:dyDescent="0.2">
      <c r="A7480" s="10" t="s">
        <v>7462</v>
      </c>
      <c r="B7480" s="6">
        <f>IF($C$10=2012,profiles!C7467,IF($C$10=2013,profiles!E7467,IF($C$10=2014,profiles!G7467,IF($C$10=2015,profiles!I7467,IF($C$10=2016,profiles!K7467)))))</f>
        <v>57.115000000000002</v>
      </c>
      <c r="C7480" s="6">
        <f>IF($C$10=2012,profiles!D7467,IF($C$10=2013,profiles!F7467,IF($C$10=2014,profiles!H7467,IF($C$10=2015,profiles!J7467,IF($C$10=2016,profiles!L7467)))))</f>
        <v>0.14190730005220212</v>
      </c>
      <c r="D7480" s="11">
        <f t="shared" si="1172"/>
        <v>28.381460010440424</v>
      </c>
      <c r="E7480" s="11">
        <f t="shared" si="1168"/>
        <v>0</v>
      </c>
      <c r="F7480" s="11">
        <f t="shared" si="1169"/>
        <v>28.381460010440424</v>
      </c>
      <c r="G7480" s="11">
        <f t="shared" si="1170"/>
        <v>28.733539989559578</v>
      </c>
      <c r="H7480" s="12">
        <f t="shared" si="1173"/>
        <v>0</v>
      </c>
      <c r="I7480" s="12">
        <f t="shared" si="1167"/>
        <v>0</v>
      </c>
      <c r="J7480" s="12">
        <f t="shared" si="1174"/>
        <v>0</v>
      </c>
      <c r="K7480" s="12">
        <f t="shared" si="1175"/>
        <v>0</v>
      </c>
      <c r="L7480" s="12">
        <f t="shared" si="1176"/>
        <v>28.733539989559578</v>
      </c>
      <c r="M7480" s="12">
        <f t="shared" si="1171"/>
        <v>28.733539989559578</v>
      </c>
      <c r="N7480" s="13"/>
    </row>
    <row r="7481" spans="1:14" x14ac:dyDescent="0.2">
      <c r="A7481" s="10" t="s">
        <v>7463</v>
      </c>
      <c r="B7481" s="6">
        <f>IF($C$10=2012,profiles!C7468,IF($C$10=2013,profiles!E7468,IF($C$10=2014,profiles!G7468,IF($C$10=2015,profiles!I7468,IF($C$10=2016,profiles!K7468)))))</f>
        <v>52.904000000000003</v>
      </c>
      <c r="C7481" s="6">
        <f>IF($C$10=2012,profiles!D7468,IF($C$10=2013,profiles!F7468,IF($C$10=2014,profiles!H7468,IF($C$10=2015,profiles!J7468,IF($C$10=2016,profiles!L7468)))))</f>
        <v>0.13381597384399813</v>
      </c>
      <c r="D7481" s="11">
        <f t="shared" si="1172"/>
        <v>26.763194768799625</v>
      </c>
      <c r="E7481" s="11">
        <f t="shared" si="1168"/>
        <v>0</v>
      </c>
      <c r="F7481" s="11">
        <f t="shared" si="1169"/>
        <v>26.763194768799625</v>
      </c>
      <c r="G7481" s="11">
        <f t="shared" si="1170"/>
        <v>26.140805231200378</v>
      </c>
      <c r="H7481" s="12">
        <f t="shared" si="1173"/>
        <v>0</v>
      </c>
      <c r="I7481" s="12">
        <f t="shared" si="1167"/>
        <v>0</v>
      </c>
      <c r="J7481" s="12">
        <f t="shared" si="1174"/>
        <v>0</v>
      </c>
      <c r="K7481" s="12">
        <f t="shared" si="1175"/>
        <v>0</v>
      </c>
      <c r="L7481" s="12">
        <f t="shared" si="1176"/>
        <v>26.140805231200378</v>
      </c>
      <c r="M7481" s="12">
        <f t="shared" si="1171"/>
        <v>26.140805231200378</v>
      </c>
      <c r="N7481" s="13"/>
    </row>
    <row r="7482" spans="1:14" x14ac:dyDescent="0.2">
      <c r="A7482" s="10" t="s">
        <v>7464</v>
      </c>
      <c r="B7482" s="6">
        <f>IF($C$10=2012,profiles!C7469,IF($C$10=2013,profiles!E7469,IF($C$10=2014,profiles!G7469,IF($C$10=2015,profiles!I7469,IF($C$10=2016,profiles!K7469)))))</f>
        <v>48.9</v>
      </c>
      <c r="C7482" s="6">
        <f>IF($C$10=2012,profiles!D7469,IF($C$10=2013,profiles!F7469,IF($C$10=2014,profiles!H7469,IF($C$10=2015,profiles!J7469,IF($C$10=2016,profiles!L7469)))))</f>
        <v>0.13302745992279902</v>
      </c>
      <c r="D7482" s="11">
        <f t="shared" si="1172"/>
        <v>26.605491984559805</v>
      </c>
      <c r="E7482" s="11">
        <f t="shared" si="1168"/>
        <v>0</v>
      </c>
      <c r="F7482" s="11">
        <f t="shared" si="1169"/>
        <v>26.605491984559805</v>
      </c>
      <c r="G7482" s="11">
        <f t="shared" si="1170"/>
        <v>22.294508015440194</v>
      </c>
      <c r="H7482" s="12">
        <f t="shared" si="1173"/>
        <v>0</v>
      </c>
      <c r="I7482" s="12">
        <f t="shared" si="1167"/>
        <v>0</v>
      </c>
      <c r="J7482" s="12">
        <f t="shared" si="1174"/>
        <v>0</v>
      </c>
      <c r="K7482" s="12">
        <f t="shared" si="1175"/>
        <v>0</v>
      </c>
      <c r="L7482" s="12">
        <f t="shared" si="1176"/>
        <v>22.294508015440194</v>
      </c>
      <c r="M7482" s="12">
        <f t="shared" si="1171"/>
        <v>22.294508015440194</v>
      </c>
      <c r="N7482" s="13"/>
    </row>
    <row r="7483" spans="1:14" x14ac:dyDescent="0.2">
      <c r="A7483" s="10" t="s">
        <v>7465</v>
      </c>
      <c r="B7483" s="6">
        <f>IF($C$10=2012,profiles!C7470,IF($C$10=2013,profiles!E7470,IF($C$10=2014,profiles!G7470,IF($C$10=2015,profiles!I7470,IF($C$10=2016,profiles!K7470)))))</f>
        <v>46.624000000000002</v>
      </c>
      <c r="C7483" s="6">
        <f>IF($C$10=2012,profiles!D7470,IF($C$10=2013,profiles!F7470,IF($C$10=2014,profiles!H7470,IF($C$10=2015,profiles!J7470,IF($C$10=2016,profiles!L7470)))))</f>
        <v>0.12838441144552659</v>
      </c>
      <c r="D7483" s="11">
        <f t="shared" si="1172"/>
        <v>25.676882289105318</v>
      </c>
      <c r="E7483" s="11">
        <f t="shared" si="1168"/>
        <v>0</v>
      </c>
      <c r="F7483" s="11">
        <f t="shared" si="1169"/>
        <v>25.676882289105318</v>
      </c>
      <c r="G7483" s="11">
        <f t="shared" si="1170"/>
        <v>20.947117710894684</v>
      </c>
      <c r="H7483" s="12">
        <f t="shared" si="1173"/>
        <v>0</v>
      </c>
      <c r="I7483" s="12">
        <f t="shared" si="1167"/>
        <v>0</v>
      </c>
      <c r="J7483" s="12">
        <f t="shared" si="1174"/>
        <v>0</v>
      </c>
      <c r="K7483" s="12">
        <f t="shared" si="1175"/>
        <v>0</v>
      </c>
      <c r="L7483" s="12">
        <f t="shared" si="1176"/>
        <v>20.947117710894684</v>
      </c>
      <c r="M7483" s="12">
        <f t="shared" si="1171"/>
        <v>20.947117710894684</v>
      </c>
      <c r="N7483" s="13"/>
    </row>
    <row r="7484" spans="1:14" x14ac:dyDescent="0.2">
      <c r="A7484" s="10" t="s">
        <v>7466</v>
      </c>
      <c r="B7484" s="6">
        <f>IF($C$10=2012,profiles!C7471,IF($C$10=2013,profiles!E7471,IF($C$10=2014,profiles!G7471,IF($C$10=2015,profiles!I7471,IF($C$10=2016,profiles!K7471)))))</f>
        <v>45.241999999999997</v>
      </c>
      <c r="C7484" s="6">
        <f>IF($C$10=2012,profiles!D7471,IF($C$10=2013,profiles!F7471,IF($C$10=2014,profiles!H7471,IF($C$10=2015,profiles!J7471,IF($C$10=2016,profiles!L7471)))))</f>
        <v>0.12587057158948858</v>
      </c>
      <c r="D7484" s="11">
        <f t="shared" si="1172"/>
        <v>25.174114317897718</v>
      </c>
      <c r="E7484" s="11">
        <f t="shared" si="1168"/>
        <v>0</v>
      </c>
      <c r="F7484" s="11">
        <f t="shared" si="1169"/>
        <v>25.174114317897718</v>
      </c>
      <c r="G7484" s="11">
        <f t="shared" si="1170"/>
        <v>20.067885682102279</v>
      </c>
      <c r="H7484" s="12">
        <f t="shared" si="1173"/>
        <v>0</v>
      </c>
      <c r="I7484" s="12">
        <f t="shared" si="1167"/>
        <v>0</v>
      </c>
      <c r="J7484" s="12">
        <f t="shared" si="1174"/>
        <v>0</v>
      </c>
      <c r="K7484" s="12">
        <f t="shared" si="1175"/>
        <v>0</v>
      </c>
      <c r="L7484" s="12">
        <f t="shared" si="1176"/>
        <v>20.067885682102279</v>
      </c>
      <c r="M7484" s="12">
        <f t="shared" si="1171"/>
        <v>20.067885682102279</v>
      </c>
      <c r="N7484" s="13"/>
    </row>
    <row r="7485" spans="1:14" x14ac:dyDescent="0.2">
      <c r="A7485" s="10" t="s">
        <v>7467</v>
      </c>
      <c r="B7485" s="6">
        <f>IF($C$10=2012,profiles!C7472,IF($C$10=2013,profiles!E7472,IF($C$10=2014,profiles!G7472,IF($C$10=2015,profiles!I7472,IF($C$10=2016,profiles!K7472)))))</f>
        <v>45.148000000000003</v>
      </c>
      <c r="C7485" s="6">
        <f>IF($C$10=2012,profiles!D7472,IF($C$10=2013,profiles!F7472,IF($C$10=2014,profiles!H7472,IF($C$10=2015,profiles!J7472,IF($C$10=2016,profiles!L7472)))))</f>
        <v>0.12602167671744716</v>
      </c>
      <c r="D7485" s="11">
        <f t="shared" si="1172"/>
        <v>25.204335343489433</v>
      </c>
      <c r="E7485" s="11">
        <f t="shared" si="1168"/>
        <v>0</v>
      </c>
      <c r="F7485" s="11">
        <f t="shared" si="1169"/>
        <v>25.204335343489433</v>
      </c>
      <c r="G7485" s="11">
        <f t="shared" si="1170"/>
        <v>19.94366465651057</v>
      </c>
      <c r="H7485" s="12">
        <f t="shared" si="1173"/>
        <v>0</v>
      </c>
      <c r="I7485" s="12">
        <f t="shared" si="1167"/>
        <v>0</v>
      </c>
      <c r="J7485" s="12">
        <f t="shared" si="1174"/>
        <v>0</v>
      </c>
      <c r="K7485" s="12">
        <f t="shared" si="1175"/>
        <v>0</v>
      </c>
      <c r="L7485" s="12">
        <f t="shared" si="1176"/>
        <v>19.94366465651057</v>
      </c>
      <c r="M7485" s="12">
        <f t="shared" si="1171"/>
        <v>19.94366465651057</v>
      </c>
      <c r="N7485" s="13"/>
    </row>
    <row r="7486" spans="1:14" x14ac:dyDescent="0.2">
      <c r="A7486" s="10" t="s">
        <v>7468</v>
      </c>
      <c r="B7486" s="6">
        <f>IF($C$10=2012,profiles!C7473,IF($C$10=2013,profiles!E7473,IF($C$10=2014,profiles!G7473,IF($C$10=2015,profiles!I7473,IF($C$10=2016,profiles!K7473)))))</f>
        <v>45.462000000000003</v>
      </c>
      <c r="C7486" s="6">
        <f>IF($C$10=2012,profiles!D7473,IF($C$10=2013,profiles!F7473,IF($C$10=2014,profiles!H7473,IF($C$10=2015,profiles!J7473,IF($C$10=2016,profiles!L7473)))))</f>
        <v>0.12365894198936769</v>
      </c>
      <c r="D7486" s="11">
        <f t="shared" si="1172"/>
        <v>24.73178839787354</v>
      </c>
      <c r="E7486" s="11">
        <f t="shared" si="1168"/>
        <v>0</v>
      </c>
      <c r="F7486" s="11">
        <f t="shared" si="1169"/>
        <v>24.73178839787354</v>
      </c>
      <c r="G7486" s="11">
        <f t="shared" si="1170"/>
        <v>20.730211602126463</v>
      </c>
      <c r="H7486" s="12">
        <f t="shared" si="1173"/>
        <v>0</v>
      </c>
      <c r="I7486" s="12">
        <f t="shared" si="1167"/>
        <v>0</v>
      </c>
      <c r="J7486" s="12">
        <f t="shared" si="1174"/>
        <v>0</v>
      </c>
      <c r="K7486" s="12">
        <f t="shared" si="1175"/>
        <v>0</v>
      </c>
      <c r="L7486" s="12">
        <f t="shared" si="1176"/>
        <v>20.730211602126463</v>
      </c>
      <c r="M7486" s="12">
        <f t="shared" si="1171"/>
        <v>20.730211602126463</v>
      </c>
      <c r="N7486" s="13"/>
    </row>
    <row r="7487" spans="1:14" x14ac:dyDescent="0.2">
      <c r="A7487" s="10" t="s">
        <v>7469</v>
      </c>
      <c r="B7487" s="6">
        <f>IF($C$10=2012,profiles!C7474,IF($C$10=2013,profiles!E7474,IF($C$10=2014,profiles!G7474,IF($C$10=2015,profiles!I7474,IF($C$10=2016,profiles!K7474)))))</f>
        <v>45.796999999999997</v>
      </c>
      <c r="C7487" s="6">
        <f>IF($C$10=2012,profiles!D7474,IF($C$10=2013,profiles!F7474,IF($C$10=2014,profiles!H7474,IF($C$10=2015,profiles!J7474,IF($C$10=2016,profiles!L7474)))))</f>
        <v>0.12497767765155157</v>
      </c>
      <c r="D7487" s="11">
        <f t="shared" si="1172"/>
        <v>24.995535530310313</v>
      </c>
      <c r="E7487" s="11">
        <f t="shared" si="1168"/>
        <v>0</v>
      </c>
      <c r="F7487" s="11">
        <f t="shared" si="1169"/>
        <v>24.995535530310313</v>
      </c>
      <c r="G7487" s="11">
        <f t="shared" si="1170"/>
        <v>20.801464469689684</v>
      </c>
      <c r="H7487" s="12">
        <f t="shared" si="1173"/>
        <v>0</v>
      </c>
      <c r="I7487" s="12">
        <f t="shared" si="1167"/>
        <v>0</v>
      </c>
      <c r="J7487" s="12">
        <f t="shared" si="1174"/>
        <v>0</v>
      </c>
      <c r="K7487" s="12">
        <f t="shared" si="1175"/>
        <v>0</v>
      </c>
      <c r="L7487" s="12">
        <f t="shared" si="1176"/>
        <v>20.801464469689684</v>
      </c>
      <c r="M7487" s="12">
        <f t="shared" si="1171"/>
        <v>20.801464469689684</v>
      </c>
      <c r="N7487" s="13"/>
    </row>
    <row r="7488" spans="1:14" x14ac:dyDescent="0.2">
      <c r="A7488" s="10" t="s">
        <v>7470</v>
      </c>
      <c r="B7488" s="6">
        <f>IF($C$10=2012,profiles!C7475,IF($C$10=2013,profiles!E7475,IF($C$10=2014,profiles!G7475,IF($C$10=2015,profiles!I7475,IF($C$10=2016,profiles!K7475)))))</f>
        <v>47.308999999999997</v>
      </c>
      <c r="C7488" s="6">
        <f>IF($C$10=2012,profiles!D7475,IF($C$10=2013,profiles!F7475,IF($C$10=2014,profiles!H7475,IF($C$10=2015,profiles!J7475,IF($C$10=2016,profiles!L7475)))))</f>
        <v>0.12663983405909585</v>
      </c>
      <c r="D7488" s="11">
        <f t="shared" si="1172"/>
        <v>25.32796681181917</v>
      </c>
      <c r="E7488" s="11">
        <f t="shared" si="1168"/>
        <v>0</v>
      </c>
      <c r="F7488" s="11">
        <f t="shared" si="1169"/>
        <v>25.32796681181917</v>
      </c>
      <c r="G7488" s="11">
        <f t="shared" si="1170"/>
        <v>21.981033188180827</v>
      </c>
      <c r="H7488" s="12">
        <f t="shared" si="1173"/>
        <v>0</v>
      </c>
      <c r="I7488" s="12">
        <f t="shared" si="1167"/>
        <v>0</v>
      </c>
      <c r="J7488" s="12">
        <f t="shared" si="1174"/>
        <v>0</v>
      </c>
      <c r="K7488" s="12">
        <f t="shared" si="1175"/>
        <v>0</v>
      </c>
      <c r="L7488" s="12">
        <f t="shared" si="1176"/>
        <v>21.981033188180827</v>
      </c>
      <c r="M7488" s="12">
        <f t="shared" si="1171"/>
        <v>21.981033188180827</v>
      </c>
      <c r="N7488" s="13"/>
    </row>
    <row r="7489" spans="1:14" x14ac:dyDescent="0.2">
      <c r="A7489" s="10" t="s">
        <v>7471</v>
      </c>
      <c r="B7489" s="6">
        <f>IF($C$10=2012,profiles!C7476,IF($C$10=2013,profiles!E7476,IF($C$10=2014,profiles!G7476,IF($C$10=2015,profiles!I7476,IF($C$10=2016,profiles!K7476)))))</f>
        <v>50.625999999999998</v>
      </c>
      <c r="C7489" s="6">
        <f>IF($C$10=2012,profiles!D7476,IF($C$10=2013,profiles!F7476,IF($C$10=2014,profiles!H7476,IF($C$10=2015,profiles!J7476,IF($C$10=2016,profiles!L7476)))))</f>
        <v>0.12592551890874623</v>
      </c>
      <c r="D7489" s="11">
        <f t="shared" si="1172"/>
        <v>25.185103781749245</v>
      </c>
      <c r="E7489" s="11">
        <f t="shared" si="1168"/>
        <v>0</v>
      </c>
      <c r="F7489" s="11">
        <f t="shared" si="1169"/>
        <v>25.185103781749245</v>
      </c>
      <c r="G7489" s="11">
        <f t="shared" si="1170"/>
        <v>25.440896218250753</v>
      </c>
      <c r="H7489" s="12">
        <f t="shared" si="1173"/>
        <v>0</v>
      </c>
      <c r="I7489" s="12">
        <f t="shared" si="1167"/>
        <v>0</v>
      </c>
      <c r="J7489" s="12">
        <f t="shared" si="1174"/>
        <v>0</v>
      </c>
      <c r="K7489" s="12">
        <f t="shared" si="1175"/>
        <v>0</v>
      </c>
      <c r="L7489" s="12">
        <f t="shared" si="1176"/>
        <v>25.440896218250753</v>
      </c>
      <c r="M7489" s="12">
        <f t="shared" si="1171"/>
        <v>25.440896218250753</v>
      </c>
      <c r="N7489" s="13"/>
    </row>
    <row r="7490" spans="1:14" x14ac:dyDescent="0.2">
      <c r="A7490" s="10" t="s">
        <v>7472</v>
      </c>
      <c r="B7490" s="6">
        <f>IF($C$10=2012,profiles!C7477,IF($C$10=2013,profiles!E7477,IF($C$10=2014,profiles!G7477,IF($C$10=2015,profiles!I7477,IF($C$10=2016,profiles!K7477)))))</f>
        <v>54.500999999999998</v>
      </c>
      <c r="C7490" s="6">
        <f>IF($C$10=2012,profiles!D7477,IF($C$10=2013,profiles!F7477,IF($C$10=2014,profiles!H7477,IF($C$10=2015,profiles!J7477,IF($C$10=2016,profiles!L7477)))))</f>
        <v>0.14577523799057654</v>
      </c>
      <c r="D7490" s="11">
        <f t="shared" si="1172"/>
        <v>29.155047598115306</v>
      </c>
      <c r="E7490" s="11">
        <f t="shared" si="1168"/>
        <v>0</v>
      </c>
      <c r="F7490" s="11">
        <f t="shared" si="1169"/>
        <v>29.155047598115306</v>
      </c>
      <c r="G7490" s="11">
        <f t="shared" si="1170"/>
        <v>25.345952401884691</v>
      </c>
      <c r="H7490" s="12">
        <f t="shared" si="1173"/>
        <v>0</v>
      </c>
      <c r="I7490" s="12">
        <f t="shared" si="1167"/>
        <v>0</v>
      </c>
      <c r="J7490" s="12">
        <f t="shared" si="1174"/>
        <v>0</v>
      </c>
      <c r="K7490" s="12">
        <f t="shared" si="1175"/>
        <v>0</v>
      </c>
      <c r="L7490" s="12">
        <f t="shared" si="1176"/>
        <v>25.345952401884691</v>
      </c>
      <c r="M7490" s="12">
        <f t="shared" si="1171"/>
        <v>25.345952401884691</v>
      </c>
      <c r="N7490" s="13"/>
    </row>
    <row r="7491" spans="1:14" x14ac:dyDescent="0.2">
      <c r="A7491" s="10" t="s">
        <v>7473</v>
      </c>
      <c r="B7491" s="6">
        <f>IF($C$10=2012,profiles!C7478,IF($C$10=2013,profiles!E7478,IF($C$10=2014,profiles!G7478,IF($C$10=2015,profiles!I7478,IF($C$10=2016,profiles!K7478)))))</f>
        <v>57.222999999999999</v>
      </c>
      <c r="C7491" s="6">
        <f>IF($C$10=2012,profiles!D7478,IF($C$10=2013,profiles!F7478,IF($C$10=2014,profiles!H7478,IF($C$10=2015,profiles!J7478,IF($C$10=2016,profiles!L7478)))))</f>
        <v>0.18658735936920479</v>
      </c>
      <c r="D7491" s="11">
        <f t="shared" si="1172"/>
        <v>37.317471873840958</v>
      </c>
      <c r="E7491" s="11">
        <f t="shared" si="1168"/>
        <v>0</v>
      </c>
      <c r="F7491" s="11">
        <f t="shared" si="1169"/>
        <v>37.317471873840958</v>
      </c>
      <c r="G7491" s="11">
        <f t="shared" si="1170"/>
        <v>19.905528126159041</v>
      </c>
      <c r="H7491" s="12">
        <f t="shared" si="1173"/>
        <v>0</v>
      </c>
      <c r="I7491" s="12">
        <f t="shared" si="1167"/>
        <v>0</v>
      </c>
      <c r="J7491" s="12">
        <f t="shared" si="1174"/>
        <v>0</v>
      </c>
      <c r="K7491" s="12">
        <f t="shared" si="1175"/>
        <v>0</v>
      </c>
      <c r="L7491" s="12">
        <f t="shared" si="1176"/>
        <v>19.905528126159041</v>
      </c>
      <c r="M7491" s="12">
        <f t="shared" si="1171"/>
        <v>19.905528126159041</v>
      </c>
      <c r="N7491" s="13"/>
    </row>
    <row r="7492" spans="1:14" x14ac:dyDescent="0.2">
      <c r="A7492" s="10" t="s">
        <v>7474</v>
      </c>
      <c r="B7492" s="6">
        <f>IF($C$10=2012,profiles!C7479,IF($C$10=2013,profiles!E7479,IF($C$10=2014,profiles!G7479,IF($C$10=2015,profiles!I7479,IF($C$10=2016,profiles!K7479)))))</f>
        <v>58.58</v>
      </c>
      <c r="C7492" s="6">
        <f>IF($C$10=2012,profiles!D7479,IF($C$10=2013,profiles!F7479,IF($C$10=2014,profiles!H7479,IF($C$10=2015,profiles!J7479,IF($C$10=2016,profiles!L7479)))))</f>
        <v>0.23200131873566218</v>
      </c>
      <c r="D7492" s="11">
        <f t="shared" si="1172"/>
        <v>46.400263747132435</v>
      </c>
      <c r="E7492" s="11">
        <f t="shared" si="1168"/>
        <v>0</v>
      </c>
      <c r="F7492" s="11">
        <f t="shared" si="1169"/>
        <v>46.400263747132435</v>
      </c>
      <c r="G7492" s="11">
        <f t="shared" si="1170"/>
        <v>12.179736252867563</v>
      </c>
      <c r="H7492" s="12">
        <f t="shared" si="1173"/>
        <v>0</v>
      </c>
      <c r="I7492" s="12">
        <f t="shared" si="1167"/>
        <v>0</v>
      </c>
      <c r="J7492" s="12">
        <f t="shared" si="1174"/>
        <v>0</v>
      </c>
      <c r="K7492" s="12">
        <f t="shared" si="1175"/>
        <v>0</v>
      </c>
      <c r="L7492" s="12">
        <f t="shared" si="1176"/>
        <v>12.179736252867563</v>
      </c>
      <c r="M7492" s="12">
        <f t="shared" si="1171"/>
        <v>12.179736252867563</v>
      </c>
      <c r="N7492" s="13"/>
    </row>
    <row r="7493" spans="1:14" x14ac:dyDescent="0.2">
      <c r="A7493" s="10" t="s">
        <v>7475</v>
      </c>
      <c r="B7493" s="6">
        <f>IF($C$10=2012,profiles!C7480,IF($C$10=2013,profiles!E7480,IF($C$10=2014,profiles!G7480,IF($C$10=2015,profiles!I7480,IF($C$10=2016,profiles!K7480)))))</f>
        <v>58.994999999999997</v>
      </c>
      <c r="C7493" s="6">
        <f>IF($C$10=2012,profiles!D7480,IF($C$10=2013,profiles!F7480,IF($C$10=2014,profiles!H7480,IF($C$10=2015,profiles!J7480,IF($C$10=2016,profiles!L7480)))))</f>
        <v>0.26323886973364286</v>
      </c>
      <c r="D7493" s="11">
        <f t="shared" si="1172"/>
        <v>52.64777394672857</v>
      </c>
      <c r="E7493" s="11">
        <f t="shared" si="1168"/>
        <v>0</v>
      </c>
      <c r="F7493" s="11">
        <f t="shared" si="1169"/>
        <v>52.64777394672857</v>
      </c>
      <c r="G7493" s="11">
        <f t="shared" si="1170"/>
        <v>6.3472260532714273</v>
      </c>
      <c r="H7493" s="12">
        <f t="shared" si="1173"/>
        <v>0</v>
      </c>
      <c r="I7493" s="12">
        <f t="shared" si="1167"/>
        <v>0</v>
      </c>
      <c r="J7493" s="12">
        <f t="shared" si="1174"/>
        <v>0</v>
      </c>
      <c r="K7493" s="12">
        <f t="shared" si="1175"/>
        <v>0</v>
      </c>
      <c r="L7493" s="12">
        <f t="shared" si="1176"/>
        <v>6.3472260532714273</v>
      </c>
      <c r="M7493" s="12">
        <f t="shared" si="1171"/>
        <v>6.3472260532714273</v>
      </c>
      <c r="N7493" s="13"/>
    </row>
    <row r="7494" spans="1:14" x14ac:dyDescent="0.2">
      <c r="A7494" s="10" t="s">
        <v>7476</v>
      </c>
      <c r="B7494" s="6">
        <f>IF($C$10=2012,profiles!C7481,IF($C$10=2013,profiles!E7481,IF($C$10=2014,profiles!G7481,IF($C$10=2015,profiles!I7481,IF($C$10=2016,profiles!K7481)))))</f>
        <v>57.701999999999998</v>
      </c>
      <c r="C7494" s="6">
        <f>IF($C$10=2012,profiles!D7481,IF($C$10=2013,profiles!F7481,IF($C$10=2014,profiles!H7481,IF($C$10=2015,profiles!J7481,IF($C$10=2016,profiles!L7481)))))</f>
        <v>0.26072502987760482</v>
      </c>
      <c r="D7494" s="11">
        <f t="shared" si="1172"/>
        <v>52.145005975520967</v>
      </c>
      <c r="E7494" s="11">
        <f t="shared" si="1168"/>
        <v>0</v>
      </c>
      <c r="F7494" s="11">
        <f t="shared" si="1169"/>
        <v>52.145005975520967</v>
      </c>
      <c r="G7494" s="11">
        <f t="shared" si="1170"/>
        <v>5.5569940244790317</v>
      </c>
      <c r="H7494" s="12">
        <f t="shared" si="1173"/>
        <v>0</v>
      </c>
      <c r="I7494" s="12">
        <f t="shared" si="1167"/>
        <v>0</v>
      </c>
      <c r="J7494" s="12">
        <f t="shared" si="1174"/>
        <v>0</v>
      </c>
      <c r="K7494" s="12">
        <f t="shared" si="1175"/>
        <v>0</v>
      </c>
      <c r="L7494" s="12">
        <f t="shared" si="1176"/>
        <v>5.5569940244790317</v>
      </c>
      <c r="M7494" s="12">
        <f t="shared" si="1171"/>
        <v>5.5569940244790317</v>
      </c>
      <c r="N7494" s="13"/>
    </row>
    <row r="7495" spans="1:14" x14ac:dyDescent="0.2">
      <c r="A7495" s="10" t="s">
        <v>7477</v>
      </c>
      <c r="B7495" s="6">
        <f>IF($C$10=2012,profiles!C7482,IF($C$10=2013,profiles!E7482,IF($C$10=2014,profiles!G7482,IF($C$10=2015,profiles!I7482,IF($C$10=2016,profiles!K7482)))))</f>
        <v>55.317</v>
      </c>
      <c r="C7495" s="6">
        <f>IF($C$10=2012,profiles!D7482,IF($C$10=2013,profiles!F7482,IF($C$10=2014,profiles!H7482,IF($C$10=2015,profiles!J7482,IF($C$10=2016,profiles!L7482)))))</f>
        <v>0.23253705509842437</v>
      </c>
      <c r="D7495" s="11">
        <f t="shared" si="1172"/>
        <v>46.507411019684874</v>
      </c>
      <c r="E7495" s="11">
        <f t="shared" si="1168"/>
        <v>0</v>
      </c>
      <c r="F7495" s="11">
        <f t="shared" si="1169"/>
        <v>46.507411019684874</v>
      </c>
      <c r="G7495" s="11">
        <f t="shared" si="1170"/>
        <v>8.8095889803151266</v>
      </c>
      <c r="H7495" s="12">
        <f t="shared" si="1173"/>
        <v>0</v>
      </c>
      <c r="I7495" s="12">
        <f t="shared" si="1167"/>
        <v>0</v>
      </c>
      <c r="J7495" s="12">
        <f t="shared" si="1174"/>
        <v>0</v>
      </c>
      <c r="K7495" s="12">
        <f t="shared" si="1175"/>
        <v>0</v>
      </c>
      <c r="L7495" s="12">
        <f t="shared" si="1176"/>
        <v>8.8095889803151266</v>
      </c>
      <c r="M7495" s="12">
        <f t="shared" si="1171"/>
        <v>8.8095889803151266</v>
      </c>
      <c r="N7495" s="13"/>
    </row>
    <row r="7496" spans="1:14" x14ac:dyDescent="0.2">
      <c r="A7496" s="10" t="s">
        <v>7478</v>
      </c>
      <c r="B7496" s="6">
        <f>IF($C$10=2012,profiles!C7483,IF($C$10=2013,profiles!E7483,IF($C$10=2014,profiles!G7483,IF($C$10=2015,profiles!I7483,IF($C$10=2016,profiles!K7483)))))</f>
        <v>53.728999999999999</v>
      </c>
      <c r="C7496" s="6">
        <f>IF($C$10=2012,profiles!D7483,IF($C$10=2013,profiles!F7483,IF($C$10=2014,profiles!H7483,IF($C$10=2015,profiles!J7483,IF($C$10=2016,profiles!L7483)))))</f>
        <v>0.17951289201478082</v>
      </c>
      <c r="D7496" s="11">
        <f t="shared" si="1172"/>
        <v>35.902578402956166</v>
      </c>
      <c r="E7496" s="11">
        <f t="shared" si="1168"/>
        <v>0</v>
      </c>
      <c r="F7496" s="11">
        <f t="shared" si="1169"/>
        <v>35.902578402956166</v>
      </c>
      <c r="G7496" s="11">
        <f t="shared" si="1170"/>
        <v>17.826421597043833</v>
      </c>
      <c r="H7496" s="12">
        <f t="shared" si="1173"/>
        <v>0</v>
      </c>
      <c r="I7496" s="12">
        <f t="shared" si="1167"/>
        <v>0</v>
      </c>
      <c r="J7496" s="12">
        <f t="shared" si="1174"/>
        <v>0</v>
      </c>
      <c r="K7496" s="12">
        <f t="shared" si="1175"/>
        <v>0</v>
      </c>
      <c r="L7496" s="12">
        <f t="shared" si="1176"/>
        <v>17.826421597043833</v>
      </c>
      <c r="M7496" s="12">
        <f t="shared" si="1171"/>
        <v>17.826421597043833</v>
      </c>
      <c r="N7496" s="13"/>
    </row>
    <row r="7497" spans="1:14" x14ac:dyDescent="0.2">
      <c r="A7497" s="10" t="s">
        <v>7479</v>
      </c>
      <c r="B7497" s="6">
        <f>IF($C$10=2012,profiles!C7484,IF($C$10=2013,profiles!E7484,IF($C$10=2014,profiles!G7484,IF($C$10=2015,profiles!I7484,IF($C$10=2016,profiles!K7484)))))</f>
        <v>53.551000000000002</v>
      </c>
      <c r="C7497" s="6">
        <f>IF($C$10=2012,profiles!D7484,IF($C$10=2013,profiles!F7484,IF($C$10=2014,profiles!H7484,IF($C$10=2015,profiles!J7484,IF($C$10=2016,profiles!L7484)))))</f>
        <v>0.10891932359849994</v>
      </c>
      <c r="D7497" s="11">
        <f t="shared" si="1172"/>
        <v>21.783864719699988</v>
      </c>
      <c r="E7497" s="11">
        <f t="shared" si="1168"/>
        <v>0</v>
      </c>
      <c r="F7497" s="11">
        <f t="shared" si="1169"/>
        <v>21.783864719699988</v>
      </c>
      <c r="G7497" s="11">
        <f t="shared" si="1170"/>
        <v>31.767135280300014</v>
      </c>
      <c r="H7497" s="12">
        <f t="shared" si="1173"/>
        <v>0</v>
      </c>
      <c r="I7497" s="12">
        <f t="shared" si="1167"/>
        <v>0</v>
      </c>
      <c r="J7497" s="12">
        <f t="shared" si="1174"/>
        <v>0</v>
      </c>
      <c r="K7497" s="12">
        <f t="shared" si="1175"/>
        <v>0</v>
      </c>
      <c r="L7497" s="12">
        <f t="shared" si="1176"/>
        <v>31.767135280300014</v>
      </c>
      <c r="M7497" s="12">
        <f t="shared" si="1171"/>
        <v>31.767135280300014</v>
      </c>
      <c r="N7497" s="13"/>
    </row>
    <row r="7498" spans="1:14" x14ac:dyDescent="0.2">
      <c r="A7498" s="10" t="s">
        <v>7480</v>
      </c>
      <c r="B7498" s="6">
        <f>IF($C$10=2012,profiles!C7485,IF($C$10=2013,profiles!E7485,IF($C$10=2014,profiles!G7485,IF($C$10=2015,profiles!I7485,IF($C$10=2016,profiles!K7485)))))</f>
        <v>55.28</v>
      </c>
      <c r="C7498" s="6">
        <f>IF($C$10=2012,profiles!D7485,IF($C$10=2013,profiles!F7485,IF($C$10=2014,profiles!H7485,IF($C$10=2015,profiles!J7485,IF($C$10=2016,profiles!L7485)))))</f>
        <v>5.9027157712543098E-2</v>
      </c>
      <c r="D7498" s="11">
        <f t="shared" si="1172"/>
        <v>11.80543154250862</v>
      </c>
      <c r="E7498" s="11">
        <f t="shared" si="1168"/>
        <v>0</v>
      </c>
      <c r="F7498" s="11">
        <f t="shared" si="1169"/>
        <v>11.80543154250862</v>
      </c>
      <c r="G7498" s="11">
        <f t="shared" si="1170"/>
        <v>43.47456845749138</v>
      </c>
      <c r="H7498" s="12">
        <f t="shared" si="1173"/>
        <v>0</v>
      </c>
      <c r="I7498" s="12">
        <f t="shared" si="1167"/>
        <v>0</v>
      </c>
      <c r="J7498" s="12">
        <f t="shared" si="1174"/>
        <v>0</v>
      </c>
      <c r="K7498" s="12">
        <f t="shared" si="1175"/>
        <v>0</v>
      </c>
      <c r="L7498" s="12">
        <f t="shared" si="1176"/>
        <v>43.47456845749138</v>
      </c>
      <c r="M7498" s="12">
        <f t="shared" si="1171"/>
        <v>43.47456845749138</v>
      </c>
      <c r="N7498" s="13"/>
    </row>
    <row r="7499" spans="1:14" x14ac:dyDescent="0.2">
      <c r="A7499" s="10" t="s">
        <v>7481</v>
      </c>
      <c r="B7499" s="6">
        <f>IF($C$10=2012,profiles!C7486,IF($C$10=2013,profiles!E7486,IF($C$10=2014,profiles!G7486,IF($C$10=2015,profiles!I7486,IF($C$10=2016,profiles!K7486)))))</f>
        <v>60.939</v>
      </c>
      <c r="C7499" s="6">
        <f>IF($C$10=2012,profiles!D7486,IF($C$10=2013,profiles!F7486,IF($C$10=2014,profiles!H7486,IF($C$10=2015,profiles!J7486,IF($C$10=2016,profiles!L7486)))))</f>
        <v>6.8038518070799622E-2</v>
      </c>
      <c r="D7499" s="11">
        <f t="shared" si="1172"/>
        <v>13.607703614159924</v>
      </c>
      <c r="E7499" s="11">
        <f t="shared" si="1168"/>
        <v>0</v>
      </c>
      <c r="F7499" s="11">
        <f t="shared" si="1169"/>
        <v>13.607703614159924</v>
      </c>
      <c r="G7499" s="11">
        <f t="shared" si="1170"/>
        <v>47.331296385840076</v>
      </c>
      <c r="H7499" s="12">
        <f t="shared" si="1173"/>
        <v>0</v>
      </c>
      <c r="I7499" s="12">
        <f t="shared" si="1167"/>
        <v>0</v>
      </c>
      <c r="J7499" s="12">
        <f t="shared" si="1174"/>
        <v>0</v>
      </c>
      <c r="K7499" s="12">
        <f t="shared" si="1175"/>
        <v>0</v>
      </c>
      <c r="L7499" s="12">
        <f t="shared" si="1176"/>
        <v>47.331296385840076</v>
      </c>
      <c r="M7499" s="12">
        <f t="shared" si="1171"/>
        <v>47.331296385840076</v>
      </c>
      <c r="N7499" s="13"/>
    </row>
    <row r="7500" spans="1:14" x14ac:dyDescent="0.2">
      <c r="A7500" s="10" t="s">
        <v>7482</v>
      </c>
      <c r="B7500" s="6">
        <f>IF($C$10=2012,profiles!C7487,IF($C$10=2013,profiles!E7487,IF($C$10=2014,profiles!G7487,IF($C$10=2015,profiles!I7487,IF($C$10=2016,profiles!K7487)))))</f>
        <v>61.578000000000003</v>
      </c>
      <c r="C7500" s="6">
        <f>IF($C$10=2012,profiles!D7487,IF($C$10=2013,profiles!F7487,IF($C$10=2014,profiles!H7487,IF($C$10=2015,profiles!J7487,IF($C$10=2016,profiles!L7487)))))</f>
        <v>8.4756239954943205E-2</v>
      </c>
      <c r="D7500" s="11">
        <f t="shared" si="1172"/>
        <v>16.951247990988641</v>
      </c>
      <c r="E7500" s="11">
        <f t="shared" si="1168"/>
        <v>0</v>
      </c>
      <c r="F7500" s="11">
        <f t="shared" si="1169"/>
        <v>16.951247990988641</v>
      </c>
      <c r="G7500" s="11">
        <f t="shared" si="1170"/>
        <v>44.626752009011362</v>
      </c>
      <c r="H7500" s="12">
        <f t="shared" si="1173"/>
        <v>0</v>
      </c>
      <c r="I7500" s="12">
        <f t="shared" si="1167"/>
        <v>0</v>
      </c>
      <c r="J7500" s="12">
        <f t="shared" si="1174"/>
        <v>0</v>
      </c>
      <c r="K7500" s="12">
        <f t="shared" si="1175"/>
        <v>0</v>
      </c>
      <c r="L7500" s="12">
        <f t="shared" si="1176"/>
        <v>44.626752009011362</v>
      </c>
      <c r="M7500" s="12">
        <f t="shared" si="1171"/>
        <v>44.626752009011362</v>
      </c>
      <c r="N7500" s="13"/>
    </row>
    <row r="7501" spans="1:14" x14ac:dyDescent="0.2">
      <c r="A7501" s="10" t="s">
        <v>7483</v>
      </c>
      <c r="B7501" s="6">
        <f>IF($C$10=2012,profiles!C7488,IF($C$10=2013,profiles!E7488,IF($C$10=2014,profiles!G7488,IF($C$10=2015,profiles!I7488,IF($C$10=2016,profiles!K7488)))))</f>
        <v>59.137999999999998</v>
      </c>
      <c r="C7501" s="6">
        <f>IF($C$10=2012,profiles!D7488,IF($C$10=2013,profiles!F7488,IF($C$10=2014,profiles!H7488,IF($C$10=2015,profiles!J7488,IF($C$10=2016,profiles!L7488)))))</f>
        <v>8.7737132024671344E-2</v>
      </c>
      <c r="D7501" s="11">
        <f t="shared" si="1172"/>
        <v>17.547426404934267</v>
      </c>
      <c r="E7501" s="11">
        <f t="shared" si="1168"/>
        <v>0</v>
      </c>
      <c r="F7501" s="11">
        <f t="shared" si="1169"/>
        <v>17.547426404934267</v>
      </c>
      <c r="G7501" s="11">
        <f t="shared" si="1170"/>
        <v>41.590573595065734</v>
      </c>
      <c r="H7501" s="12">
        <f t="shared" si="1173"/>
        <v>0</v>
      </c>
      <c r="I7501" s="12">
        <f t="shared" si="1167"/>
        <v>0</v>
      </c>
      <c r="J7501" s="12">
        <f t="shared" si="1174"/>
        <v>0</v>
      </c>
      <c r="K7501" s="12">
        <f t="shared" si="1175"/>
        <v>0</v>
      </c>
      <c r="L7501" s="12">
        <f t="shared" si="1176"/>
        <v>41.590573595065734</v>
      </c>
      <c r="M7501" s="12">
        <f t="shared" si="1171"/>
        <v>41.590573595065734</v>
      </c>
      <c r="N7501" s="13"/>
    </row>
    <row r="7502" spans="1:14" x14ac:dyDescent="0.2">
      <c r="A7502" s="10" t="s">
        <v>7484</v>
      </c>
      <c r="B7502" s="6">
        <f>IF($C$10=2012,profiles!C7489,IF($C$10=2013,profiles!E7489,IF($C$10=2014,profiles!G7489,IF($C$10=2015,profiles!I7489,IF($C$10=2016,profiles!K7489)))))</f>
        <v>55.128</v>
      </c>
      <c r="C7502" s="6">
        <f>IF($C$10=2012,profiles!D7489,IF($C$10=2013,profiles!F7489,IF($C$10=2014,profiles!H7489,IF($C$10=2015,profiles!J7489,IF($C$10=2016,profiles!L7489)))))</f>
        <v>8.9399288432215618E-2</v>
      </c>
      <c r="D7502" s="11">
        <f t="shared" si="1172"/>
        <v>17.879857686443124</v>
      </c>
      <c r="E7502" s="11">
        <f t="shared" si="1168"/>
        <v>0</v>
      </c>
      <c r="F7502" s="11">
        <f t="shared" si="1169"/>
        <v>17.879857686443124</v>
      </c>
      <c r="G7502" s="11">
        <f t="shared" si="1170"/>
        <v>37.248142313556876</v>
      </c>
      <c r="H7502" s="12">
        <f t="shared" si="1173"/>
        <v>0</v>
      </c>
      <c r="I7502" s="12">
        <f t="shared" si="1167"/>
        <v>0</v>
      </c>
      <c r="J7502" s="12">
        <f t="shared" si="1174"/>
        <v>0</v>
      </c>
      <c r="K7502" s="12">
        <f t="shared" si="1175"/>
        <v>0</v>
      </c>
      <c r="L7502" s="12">
        <f t="shared" si="1176"/>
        <v>37.248142313556876</v>
      </c>
      <c r="M7502" s="12">
        <f t="shared" si="1171"/>
        <v>37.248142313556876</v>
      </c>
      <c r="N7502" s="13"/>
    </row>
    <row r="7503" spans="1:14" x14ac:dyDescent="0.2">
      <c r="A7503" s="10" t="s">
        <v>7485</v>
      </c>
      <c r="B7503" s="6">
        <f>IF($C$10=2012,profiles!C7490,IF($C$10=2013,profiles!E7490,IF($C$10=2014,profiles!G7490,IF($C$10=2015,profiles!I7490,IF($C$10=2016,profiles!K7490)))))</f>
        <v>52.156999999999996</v>
      </c>
      <c r="C7503" s="6">
        <f>IF($C$10=2012,profiles!D7490,IF($C$10=2013,profiles!F7490,IF($C$10=2014,profiles!H7490,IF($C$10=2015,profiles!J7490,IF($C$10=2016,profiles!L7490)))))</f>
        <v>8.7311290300424463E-2</v>
      </c>
      <c r="D7503" s="11">
        <f t="shared" si="1172"/>
        <v>17.462258060084892</v>
      </c>
      <c r="E7503" s="11">
        <f t="shared" si="1168"/>
        <v>0</v>
      </c>
      <c r="F7503" s="11">
        <f t="shared" si="1169"/>
        <v>17.462258060084892</v>
      </c>
      <c r="G7503" s="11">
        <f t="shared" si="1170"/>
        <v>34.694741939915104</v>
      </c>
      <c r="H7503" s="12">
        <f t="shared" si="1173"/>
        <v>0</v>
      </c>
      <c r="I7503" s="12">
        <f t="shared" si="1167"/>
        <v>0</v>
      </c>
      <c r="J7503" s="12">
        <f t="shared" si="1174"/>
        <v>0</v>
      </c>
      <c r="K7503" s="12">
        <f t="shared" si="1175"/>
        <v>0</v>
      </c>
      <c r="L7503" s="12">
        <f t="shared" si="1176"/>
        <v>34.694741939915104</v>
      </c>
      <c r="M7503" s="12">
        <f t="shared" si="1171"/>
        <v>34.694741939915104</v>
      </c>
      <c r="N7503" s="13"/>
    </row>
    <row r="7504" spans="1:14" x14ac:dyDescent="0.2">
      <c r="A7504" s="10" t="s">
        <v>7486</v>
      </c>
      <c r="B7504" s="6">
        <f>IF($C$10=2012,profiles!C7491,IF($C$10=2013,profiles!E7491,IF($C$10=2014,profiles!G7491,IF($C$10=2015,profiles!I7491,IF($C$10=2016,profiles!K7491)))))</f>
        <v>50.408000000000001</v>
      </c>
      <c r="C7504" s="6">
        <f>IF($C$10=2012,profiles!D7491,IF($C$10=2013,profiles!F7491,IF($C$10=2014,profiles!H7491,IF($C$10=2015,profiles!J7491,IF($C$10=2016,profiles!L7491)))))</f>
        <v>8.5827712680467599E-2</v>
      </c>
      <c r="D7504" s="11">
        <f t="shared" si="1172"/>
        <v>17.165542536093518</v>
      </c>
      <c r="E7504" s="11">
        <f t="shared" si="1168"/>
        <v>0</v>
      </c>
      <c r="F7504" s="11">
        <f t="shared" si="1169"/>
        <v>17.165542536093518</v>
      </c>
      <c r="G7504" s="11">
        <f t="shared" si="1170"/>
        <v>33.242457463906483</v>
      </c>
      <c r="H7504" s="12">
        <f t="shared" si="1173"/>
        <v>0</v>
      </c>
      <c r="I7504" s="12">
        <f t="shared" si="1167"/>
        <v>0</v>
      </c>
      <c r="J7504" s="12">
        <f t="shared" si="1174"/>
        <v>0</v>
      </c>
      <c r="K7504" s="12">
        <f t="shared" si="1175"/>
        <v>0</v>
      </c>
      <c r="L7504" s="12">
        <f t="shared" si="1176"/>
        <v>33.242457463906483</v>
      </c>
      <c r="M7504" s="12">
        <f t="shared" si="1171"/>
        <v>33.242457463906483</v>
      </c>
      <c r="N7504" s="13"/>
    </row>
    <row r="7505" spans="1:14" x14ac:dyDescent="0.2">
      <c r="A7505" s="10" t="s">
        <v>7487</v>
      </c>
      <c r="B7505" s="6">
        <f>IF($C$10=2012,profiles!C7492,IF($C$10=2013,profiles!E7492,IF($C$10=2014,profiles!G7492,IF($C$10=2015,profiles!I7492,IF($C$10=2016,profiles!K7492)))))</f>
        <v>47.046999999999997</v>
      </c>
      <c r="C7505" s="6">
        <f>IF($C$10=2012,profiles!D7492,IF($C$10=2013,profiles!F7492,IF($C$10=2014,profiles!H7492,IF($C$10=2015,profiles!J7492,IF($C$10=2016,profiles!L7492)))))</f>
        <v>8.6528291001002788E-2</v>
      </c>
      <c r="D7505" s="11">
        <f t="shared" si="1172"/>
        <v>17.305658200200558</v>
      </c>
      <c r="E7505" s="11">
        <f t="shared" si="1168"/>
        <v>0</v>
      </c>
      <c r="F7505" s="11">
        <f t="shared" si="1169"/>
        <v>17.305658200200558</v>
      </c>
      <c r="G7505" s="11">
        <f t="shared" si="1170"/>
        <v>29.741341799799439</v>
      </c>
      <c r="H7505" s="12">
        <f t="shared" si="1173"/>
        <v>0</v>
      </c>
      <c r="I7505" s="12">
        <f t="shared" si="1167"/>
        <v>0</v>
      </c>
      <c r="J7505" s="12">
        <f t="shared" si="1174"/>
        <v>0</v>
      </c>
      <c r="K7505" s="12">
        <f t="shared" si="1175"/>
        <v>0</v>
      </c>
      <c r="L7505" s="12">
        <f t="shared" si="1176"/>
        <v>29.741341799799439</v>
      </c>
      <c r="M7505" s="12">
        <f t="shared" si="1171"/>
        <v>29.741341799799439</v>
      </c>
      <c r="N7505" s="13"/>
    </row>
    <row r="7506" spans="1:14" x14ac:dyDescent="0.2">
      <c r="A7506" s="10" t="s">
        <v>7488</v>
      </c>
      <c r="B7506" s="6">
        <f>IF($C$10=2012,profiles!C7493,IF($C$10=2013,profiles!E7493,IF($C$10=2014,profiles!G7493,IF($C$10=2015,profiles!I7493,IF($C$10=2016,profiles!K7493)))))</f>
        <v>43.542999999999999</v>
      </c>
      <c r="C7506" s="6">
        <f>IF($C$10=2012,profiles!D7493,IF($C$10=2013,profiles!F7493,IF($C$10=2014,profiles!H7493,IF($C$10=2015,profiles!J7493,IF($C$10=2016,profiles!L7493)))))</f>
        <v>8.4289187741253074E-2</v>
      </c>
      <c r="D7506" s="11">
        <f t="shared" si="1172"/>
        <v>16.857837548250615</v>
      </c>
      <c r="E7506" s="11">
        <f t="shared" si="1168"/>
        <v>0</v>
      </c>
      <c r="F7506" s="11">
        <f t="shared" si="1169"/>
        <v>16.857837548250615</v>
      </c>
      <c r="G7506" s="11">
        <f t="shared" si="1170"/>
        <v>26.685162451749385</v>
      </c>
      <c r="H7506" s="12">
        <f t="shared" si="1173"/>
        <v>0</v>
      </c>
      <c r="I7506" s="12">
        <f t="shared" ref="I7506:I7569" si="1177">MAX(MIN(E7506,($L$2-K7505)/$F$2),0)</f>
        <v>0</v>
      </c>
      <c r="J7506" s="12">
        <f t="shared" si="1174"/>
        <v>0</v>
      </c>
      <c r="K7506" s="12">
        <f t="shared" si="1175"/>
        <v>0</v>
      </c>
      <c r="L7506" s="12">
        <f t="shared" si="1176"/>
        <v>26.685162451749385</v>
      </c>
      <c r="M7506" s="12">
        <f t="shared" si="1171"/>
        <v>26.685162451749385</v>
      </c>
      <c r="N7506" s="13"/>
    </row>
    <row r="7507" spans="1:14" x14ac:dyDescent="0.2">
      <c r="A7507" s="10" t="s">
        <v>7489</v>
      </c>
      <c r="B7507" s="6">
        <f>IF($C$10=2012,profiles!C7494,IF($C$10=2013,profiles!E7494,IF($C$10=2014,profiles!G7494,IF($C$10=2015,profiles!I7494,IF($C$10=2016,profiles!K7494)))))</f>
        <v>41.518000000000001</v>
      </c>
      <c r="C7507" s="6">
        <f>IF($C$10=2012,profiles!D7494,IF($C$10=2013,profiles!F7494,IF($C$10=2014,profiles!H7494,IF($C$10=2015,profiles!J7494,IF($C$10=2016,profiles!L7494)))))</f>
        <v>8.3849609187191781E-2</v>
      </c>
      <c r="D7507" s="11">
        <f t="shared" si="1172"/>
        <v>16.769921837438357</v>
      </c>
      <c r="E7507" s="11">
        <f t="shared" ref="E7507:E7570" si="1178">D7507-F7507</f>
        <v>0</v>
      </c>
      <c r="F7507" s="11">
        <f t="shared" ref="F7507:F7570" si="1179">MIN(D7507,B7507)</f>
        <v>16.769921837438357</v>
      </c>
      <c r="G7507" s="11">
        <f t="shared" ref="G7507:G7570" si="1180">B7507-F7507</f>
        <v>24.748078162561644</v>
      </c>
      <c r="H7507" s="12">
        <f t="shared" si="1173"/>
        <v>0</v>
      </c>
      <c r="I7507" s="12">
        <f t="shared" si="1177"/>
        <v>0</v>
      </c>
      <c r="J7507" s="12">
        <f t="shared" si="1174"/>
        <v>0</v>
      </c>
      <c r="K7507" s="12">
        <f t="shared" si="1175"/>
        <v>0</v>
      </c>
      <c r="L7507" s="12">
        <f t="shared" si="1176"/>
        <v>24.748078162561644</v>
      </c>
      <c r="M7507" s="12">
        <f t="shared" ref="M7507:M7570" si="1181">B7507-D7507</f>
        <v>24.748078162561644</v>
      </c>
      <c r="N7507" s="13"/>
    </row>
    <row r="7508" spans="1:14" x14ac:dyDescent="0.2">
      <c r="A7508" s="10" t="s">
        <v>7490</v>
      </c>
      <c r="B7508" s="6">
        <f>IF($C$10=2012,profiles!C7495,IF($C$10=2013,profiles!E7495,IF($C$10=2014,profiles!G7495,IF($C$10=2015,profiles!I7495,IF($C$10=2016,profiles!K7495)))))</f>
        <v>40.545999999999999</v>
      </c>
      <c r="C7508" s="6">
        <f>IF($C$10=2012,profiles!D7495,IF($C$10=2013,profiles!F7495,IF($C$10=2014,profiles!H7495,IF($C$10=2015,profiles!J7495,IF($C$10=2016,profiles!L7495)))))</f>
        <v>8.3107820377213343E-2</v>
      </c>
      <c r="D7508" s="11">
        <f t="shared" ref="D7508:D7571" si="1182">C7508*$C$2</f>
        <v>16.62156407544267</v>
      </c>
      <c r="E7508" s="11">
        <f t="shared" si="1178"/>
        <v>0</v>
      </c>
      <c r="F7508" s="11">
        <f t="shared" si="1179"/>
        <v>16.62156407544267</v>
      </c>
      <c r="G7508" s="11">
        <f t="shared" si="1180"/>
        <v>23.924435924557329</v>
      </c>
      <c r="H7508" s="12">
        <f t="shared" ref="H7508:H7571" si="1183">E7508-I7508</f>
        <v>0</v>
      </c>
      <c r="I7508" s="12">
        <f t="shared" si="1177"/>
        <v>0</v>
      </c>
      <c r="J7508" s="12">
        <f t="shared" ref="J7508:J7571" si="1184">MIN(G7508,K7507*$F$3)</f>
        <v>0</v>
      </c>
      <c r="K7508" s="12">
        <f t="shared" ref="K7508:K7571" si="1185">K7507+I7508*$F$2-J7508/$F$3</f>
        <v>0</v>
      </c>
      <c r="L7508" s="12">
        <f t="shared" ref="L7508:L7571" si="1186">MAX(G7508-J7508,0)</f>
        <v>23.924435924557329</v>
      </c>
      <c r="M7508" s="12">
        <f t="shared" si="1181"/>
        <v>23.924435924557329</v>
      </c>
      <c r="N7508" s="13"/>
    </row>
    <row r="7509" spans="1:14" x14ac:dyDescent="0.2">
      <c r="A7509" s="10" t="s">
        <v>7491</v>
      </c>
      <c r="B7509" s="6">
        <f>IF($C$10=2012,profiles!C7496,IF($C$10=2013,profiles!E7496,IF($C$10=2014,profiles!G7496,IF($C$10=2015,profiles!I7496,IF($C$10=2016,profiles!K7496)))))</f>
        <v>40.567999999999998</v>
      </c>
      <c r="C7509" s="6">
        <f>IF($C$10=2012,profiles!D7496,IF($C$10=2013,profiles!F7496,IF($C$10=2014,profiles!H7496,IF($C$10=2015,profiles!J7496,IF($C$10=2016,profiles!L7496)))))</f>
        <v>8.6830501256919934E-2</v>
      </c>
      <c r="D7509" s="11">
        <f t="shared" si="1182"/>
        <v>17.366100251383987</v>
      </c>
      <c r="E7509" s="11">
        <f t="shared" si="1178"/>
        <v>0</v>
      </c>
      <c r="F7509" s="11">
        <f t="shared" si="1179"/>
        <v>17.366100251383987</v>
      </c>
      <c r="G7509" s="11">
        <f t="shared" si="1180"/>
        <v>23.201899748616011</v>
      </c>
      <c r="H7509" s="12">
        <f t="shared" si="1183"/>
        <v>0</v>
      </c>
      <c r="I7509" s="12">
        <f t="shared" si="1177"/>
        <v>0</v>
      </c>
      <c r="J7509" s="12">
        <f t="shared" si="1184"/>
        <v>0</v>
      </c>
      <c r="K7509" s="12">
        <f t="shared" si="1185"/>
        <v>0</v>
      </c>
      <c r="L7509" s="12">
        <f t="shared" si="1186"/>
        <v>23.201899748616011</v>
      </c>
      <c r="M7509" s="12">
        <f t="shared" si="1181"/>
        <v>23.201899748616011</v>
      </c>
      <c r="N7509" s="13"/>
    </row>
    <row r="7510" spans="1:14" x14ac:dyDescent="0.2">
      <c r="A7510" s="10" t="s">
        <v>7492</v>
      </c>
      <c r="B7510" s="6">
        <f>IF($C$10=2012,profiles!C7497,IF($C$10=2013,profiles!E7497,IF($C$10=2014,profiles!G7497,IF($C$10=2015,profiles!I7497,IF($C$10=2016,profiles!K7497)))))</f>
        <v>40.820999999999998</v>
      </c>
      <c r="C7510" s="6">
        <f>IF($C$10=2012,profiles!D7497,IF($C$10=2013,profiles!F7497,IF($C$10=2014,profiles!H7497,IF($C$10=2015,profiles!J7497,IF($C$10=2016,profiles!L7497)))))</f>
        <v>8.8410236685577709E-2</v>
      </c>
      <c r="D7510" s="11">
        <f t="shared" si="1182"/>
        <v>17.682047337115542</v>
      </c>
      <c r="E7510" s="11">
        <f t="shared" si="1178"/>
        <v>0</v>
      </c>
      <c r="F7510" s="11">
        <f t="shared" si="1179"/>
        <v>17.682047337115542</v>
      </c>
      <c r="G7510" s="11">
        <f t="shared" si="1180"/>
        <v>23.138952662884456</v>
      </c>
      <c r="H7510" s="12">
        <f t="shared" si="1183"/>
        <v>0</v>
      </c>
      <c r="I7510" s="12">
        <f t="shared" si="1177"/>
        <v>0</v>
      </c>
      <c r="J7510" s="12">
        <f t="shared" si="1184"/>
        <v>0</v>
      </c>
      <c r="K7510" s="12">
        <f t="shared" si="1185"/>
        <v>0</v>
      </c>
      <c r="L7510" s="12">
        <f t="shared" si="1186"/>
        <v>23.138952662884456</v>
      </c>
      <c r="M7510" s="12">
        <f t="shared" si="1181"/>
        <v>23.138952662884456</v>
      </c>
      <c r="N7510" s="13"/>
    </row>
    <row r="7511" spans="1:14" x14ac:dyDescent="0.2">
      <c r="A7511" s="10" t="s">
        <v>7493</v>
      </c>
      <c r="B7511" s="6">
        <f>IF($C$10=2012,profiles!C7498,IF($C$10=2013,profiles!E7498,IF($C$10=2014,profiles!G7498,IF($C$10=2015,profiles!I7498,IF($C$10=2016,profiles!K7498)))))</f>
        <v>40.932000000000002</v>
      </c>
      <c r="C7511" s="6">
        <f>IF($C$10=2012,profiles!D7498,IF($C$10=2013,profiles!F7498,IF($C$10=2014,profiles!H7498,IF($C$10=2015,profiles!J7498,IF($C$10=2016,profiles!L7498)))))</f>
        <v>9.0951550201244555E-2</v>
      </c>
      <c r="D7511" s="11">
        <f t="shared" si="1182"/>
        <v>18.19031004024891</v>
      </c>
      <c r="E7511" s="11">
        <f t="shared" si="1178"/>
        <v>0</v>
      </c>
      <c r="F7511" s="11">
        <f t="shared" si="1179"/>
        <v>18.19031004024891</v>
      </c>
      <c r="G7511" s="11">
        <f t="shared" si="1180"/>
        <v>22.741689959751092</v>
      </c>
      <c r="H7511" s="12">
        <f t="shared" si="1183"/>
        <v>0</v>
      </c>
      <c r="I7511" s="12">
        <f t="shared" si="1177"/>
        <v>0</v>
      </c>
      <c r="J7511" s="12">
        <f t="shared" si="1184"/>
        <v>0</v>
      </c>
      <c r="K7511" s="12">
        <f t="shared" si="1185"/>
        <v>0</v>
      </c>
      <c r="L7511" s="12">
        <f t="shared" si="1186"/>
        <v>22.741689959751092</v>
      </c>
      <c r="M7511" s="12">
        <f t="shared" si="1181"/>
        <v>22.741689959751092</v>
      </c>
      <c r="N7511" s="13"/>
    </row>
    <row r="7512" spans="1:14" x14ac:dyDescent="0.2">
      <c r="A7512" s="10" t="s">
        <v>7494</v>
      </c>
      <c r="B7512" s="6">
        <f>IF($C$10=2012,profiles!C7499,IF($C$10=2013,profiles!E7499,IF($C$10=2014,profiles!G7499,IF($C$10=2015,profiles!I7499,IF($C$10=2016,profiles!K7499)))))</f>
        <v>40.984000000000002</v>
      </c>
      <c r="C7512" s="6">
        <f>IF($C$10=2012,profiles!D7499,IF($C$10=2013,profiles!F7499,IF($C$10=2014,profiles!H7499,IF($C$10=2015,profiles!J7499,IF($C$10=2016,profiles!L7499)))))</f>
        <v>8.9619077709246264E-2</v>
      </c>
      <c r="D7512" s="11">
        <f t="shared" si="1182"/>
        <v>17.923815541849251</v>
      </c>
      <c r="E7512" s="11">
        <f t="shared" si="1178"/>
        <v>0</v>
      </c>
      <c r="F7512" s="11">
        <f t="shared" si="1179"/>
        <v>17.923815541849251</v>
      </c>
      <c r="G7512" s="11">
        <f t="shared" si="1180"/>
        <v>23.060184458150751</v>
      </c>
      <c r="H7512" s="12">
        <f t="shared" si="1183"/>
        <v>0</v>
      </c>
      <c r="I7512" s="12">
        <f t="shared" si="1177"/>
        <v>0</v>
      </c>
      <c r="J7512" s="12">
        <f t="shared" si="1184"/>
        <v>0</v>
      </c>
      <c r="K7512" s="12">
        <f t="shared" si="1185"/>
        <v>0</v>
      </c>
      <c r="L7512" s="12">
        <f t="shared" si="1186"/>
        <v>23.060184458150751</v>
      </c>
      <c r="M7512" s="12">
        <f t="shared" si="1181"/>
        <v>23.060184458150751</v>
      </c>
      <c r="N7512" s="13"/>
    </row>
    <row r="7513" spans="1:14" x14ac:dyDescent="0.2">
      <c r="A7513" s="10" t="s">
        <v>7495</v>
      </c>
      <c r="B7513" s="6">
        <f>IF($C$10=2012,profiles!C7500,IF($C$10=2013,profiles!E7500,IF($C$10=2014,profiles!G7500,IF($C$10=2015,profiles!I7500,IF($C$10=2016,profiles!K7500)))))</f>
        <v>42.533000000000001</v>
      </c>
      <c r="C7513" s="6">
        <f>IF($C$10=2012,profiles!D7500,IF($C$10=2013,profiles!F7500,IF($C$10=2014,profiles!H7500,IF($C$10=2015,profiles!J7500,IF($C$10=2016,profiles!L7500)))))</f>
        <v>9.3740126653570885E-2</v>
      </c>
      <c r="D7513" s="11">
        <f t="shared" si="1182"/>
        <v>18.748025330714178</v>
      </c>
      <c r="E7513" s="11">
        <f t="shared" si="1178"/>
        <v>0</v>
      </c>
      <c r="F7513" s="11">
        <f t="shared" si="1179"/>
        <v>18.748025330714178</v>
      </c>
      <c r="G7513" s="11">
        <f t="shared" si="1180"/>
        <v>23.784974669285823</v>
      </c>
      <c r="H7513" s="12">
        <f t="shared" si="1183"/>
        <v>0</v>
      </c>
      <c r="I7513" s="12">
        <f t="shared" si="1177"/>
        <v>0</v>
      </c>
      <c r="J7513" s="12">
        <f t="shared" si="1184"/>
        <v>0</v>
      </c>
      <c r="K7513" s="12">
        <f t="shared" si="1185"/>
        <v>0</v>
      </c>
      <c r="L7513" s="12">
        <f t="shared" si="1186"/>
        <v>23.784974669285823</v>
      </c>
      <c r="M7513" s="12">
        <f t="shared" si="1181"/>
        <v>23.784974669285823</v>
      </c>
      <c r="N7513" s="13"/>
    </row>
    <row r="7514" spans="1:14" x14ac:dyDescent="0.2">
      <c r="A7514" s="10" t="s">
        <v>7496</v>
      </c>
      <c r="B7514" s="6">
        <f>IF($C$10=2012,profiles!C7501,IF($C$10=2013,profiles!E7501,IF($C$10=2014,profiles!G7501,IF($C$10=2015,profiles!I7501,IF($C$10=2016,profiles!K7501)))))</f>
        <v>45.966999999999999</v>
      </c>
      <c r="C7514" s="6">
        <f>IF($C$10=2012,profiles!D7501,IF($C$10=2013,profiles!F7501,IF($C$10=2014,profiles!H7501,IF($C$10=2015,profiles!J7501,IF($C$10=2016,profiles!L7501)))))</f>
        <v>0.11262826764839211</v>
      </c>
      <c r="D7514" s="11">
        <f t="shared" si="1182"/>
        <v>22.525653529678422</v>
      </c>
      <c r="E7514" s="11">
        <f t="shared" si="1178"/>
        <v>0</v>
      </c>
      <c r="F7514" s="11">
        <f t="shared" si="1179"/>
        <v>22.525653529678422</v>
      </c>
      <c r="G7514" s="11">
        <f t="shared" si="1180"/>
        <v>23.441346470321577</v>
      </c>
      <c r="H7514" s="12">
        <f t="shared" si="1183"/>
        <v>0</v>
      </c>
      <c r="I7514" s="12">
        <f t="shared" si="1177"/>
        <v>0</v>
      </c>
      <c r="J7514" s="12">
        <f t="shared" si="1184"/>
        <v>0</v>
      </c>
      <c r="K7514" s="12">
        <f t="shared" si="1185"/>
        <v>0</v>
      </c>
      <c r="L7514" s="12">
        <f t="shared" si="1186"/>
        <v>23.441346470321577</v>
      </c>
      <c r="M7514" s="12">
        <f t="shared" si="1181"/>
        <v>23.441346470321577</v>
      </c>
      <c r="N7514" s="13"/>
    </row>
    <row r="7515" spans="1:14" x14ac:dyDescent="0.2">
      <c r="A7515" s="10" t="s">
        <v>7497</v>
      </c>
      <c r="B7515" s="6">
        <f>IF($C$10=2012,profiles!C7502,IF($C$10=2013,profiles!E7502,IF($C$10=2014,profiles!G7502,IF($C$10=2015,profiles!I7502,IF($C$10=2016,profiles!K7502)))))</f>
        <v>49.317</v>
      </c>
      <c r="C7515" s="6">
        <f>IF($C$10=2012,profiles!D7502,IF($C$10=2013,profiles!F7502,IF($C$10=2014,profiles!H7502,IF($C$10=2015,profiles!J7502,IF($C$10=2016,profiles!L7502)))))</f>
        <v>0.1374644559528552</v>
      </c>
      <c r="D7515" s="11">
        <f t="shared" si="1182"/>
        <v>27.49289119057104</v>
      </c>
      <c r="E7515" s="11">
        <f t="shared" si="1178"/>
        <v>0</v>
      </c>
      <c r="F7515" s="11">
        <f t="shared" si="1179"/>
        <v>27.49289119057104</v>
      </c>
      <c r="G7515" s="11">
        <f t="shared" si="1180"/>
        <v>21.82410880942896</v>
      </c>
      <c r="H7515" s="12">
        <f t="shared" si="1183"/>
        <v>0</v>
      </c>
      <c r="I7515" s="12">
        <f t="shared" si="1177"/>
        <v>0</v>
      </c>
      <c r="J7515" s="12">
        <f t="shared" si="1184"/>
        <v>0</v>
      </c>
      <c r="K7515" s="12">
        <f t="shared" si="1185"/>
        <v>0</v>
      </c>
      <c r="L7515" s="12">
        <f t="shared" si="1186"/>
        <v>21.82410880942896</v>
      </c>
      <c r="M7515" s="12">
        <f t="shared" si="1181"/>
        <v>21.82410880942896</v>
      </c>
      <c r="N7515" s="13"/>
    </row>
    <row r="7516" spans="1:14" x14ac:dyDescent="0.2">
      <c r="A7516" s="10" t="s">
        <v>7498</v>
      </c>
      <c r="B7516" s="6">
        <f>IF($C$10=2012,profiles!C7503,IF($C$10=2013,profiles!E7503,IF($C$10=2014,profiles!G7503,IF($C$10=2015,profiles!I7503,IF($C$10=2016,profiles!K7503)))))</f>
        <v>51.819000000000003</v>
      </c>
      <c r="C7516" s="6">
        <f>IF($C$10=2012,profiles!D7503,IF($C$10=2013,profiles!F7503,IF($C$10=2014,profiles!H7503,IF($C$10=2015,profiles!J7503,IF($C$10=2016,profiles!L7503)))))</f>
        <v>0.15842685824965314</v>
      </c>
      <c r="D7516" s="11">
        <f t="shared" si="1182"/>
        <v>31.685371649930627</v>
      </c>
      <c r="E7516" s="11">
        <f t="shared" si="1178"/>
        <v>0</v>
      </c>
      <c r="F7516" s="11">
        <f t="shared" si="1179"/>
        <v>31.685371649930627</v>
      </c>
      <c r="G7516" s="11">
        <f t="shared" si="1180"/>
        <v>20.133628350069376</v>
      </c>
      <c r="H7516" s="12">
        <f t="shared" si="1183"/>
        <v>0</v>
      </c>
      <c r="I7516" s="12">
        <f t="shared" si="1177"/>
        <v>0</v>
      </c>
      <c r="J7516" s="12">
        <f t="shared" si="1184"/>
        <v>0</v>
      </c>
      <c r="K7516" s="12">
        <f t="shared" si="1185"/>
        <v>0</v>
      </c>
      <c r="L7516" s="12">
        <f t="shared" si="1186"/>
        <v>20.133628350069376</v>
      </c>
      <c r="M7516" s="12">
        <f t="shared" si="1181"/>
        <v>20.133628350069376</v>
      </c>
      <c r="N7516" s="13"/>
    </row>
    <row r="7517" spans="1:14" x14ac:dyDescent="0.2">
      <c r="A7517" s="10" t="s">
        <v>7499</v>
      </c>
      <c r="B7517" s="6">
        <f>IF($C$10=2012,profiles!C7504,IF($C$10=2013,profiles!E7504,IF($C$10=2014,profiles!G7504,IF($C$10=2015,profiles!I7504,IF($C$10=2016,profiles!K7504)))))</f>
        <v>54.463000000000001</v>
      </c>
      <c r="C7517" s="6">
        <f>IF($C$10=2012,profiles!D7504,IF($C$10=2013,profiles!F7504,IF($C$10=2014,profiles!H7504,IF($C$10=2015,profiles!J7504,IF($C$10=2016,profiles!L7504)))))</f>
        <v>0.17120210997705951</v>
      </c>
      <c r="D7517" s="11">
        <f t="shared" si="1182"/>
        <v>34.2404219954119</v>
      </c>
      <c r="E7517" s="11">
        <f t="shared" si="1178"/>
        <v>0</v>
      </c>
      <c r="F7517" s="11">
        <f t="shared" si="1179"/>
        <v>34.2404219954119</v>
      </c>
      <c r="G7517" s="11">
        <f t="shared" si="1180"/>
        <v>20.222578004588101</v>
      </c>
      <c r="H7517" s="12">
        <f t="shared" si="1183"/>
        <v>0</v>
      </c>
      <c r="I7517" s="12">
        <f t="shared" si="1177"/>
        <v>0</v>
      </c>
      <c r="J7517" s="12">
        <f t="shared" si="1184"/>
        <v>0</v>
      </c>
      <c r="K7517" s="12">
        <f t="shared" si="1185"/>
        <v>0</v>
      </c>
      <c r="L7517" s="12">
        <f t="shared" si="1186"/>
        <v>20.222578004588101</v>
      </c>
      <c r="M7517" s="12">
        <f t="shared" si="1181"/>
        <v>20.222578004588101</v>
      </c>
      <c r="N7517" s="13"/>
    </row>
    <row r="7518" spans="1:14" x14ac:dyDescent="0.2">
      <c r="A7518" s="10" t="s">
        <v>7500</v>
      </c>
      <c r="B7518" s="6">
        <f>IF($C$10=2012,profiles!C7505,IF($C$10=2013,profiles!E7505,IF($C$10=2014,profiles!G7505,IF($C$10=2015,profiles!I7505,IF($C$10=2016,profiles!K7505)))))</f>
        <v>53.701999999999998</v>
      </c>
      <c r="C7518" s="6">
        <f>IF($C$10=2012,profiles!D7505,IF($C$10=2013,profiles!F7505,IF($C$10=2014,profiles!H7505,IF($C$10=2015,profiles!J7505,IF($C$10=2016,profiles!L7505)))))</f>
        <v>0.16828990205640343</v>
      </c>
      <c r="D7518" s="11">
        <f t="shared" si="1182"/>
        <v>33.657980411280683</v>
      </c>
      <c r="E7518" s="11">
        <f t="shared" si="1178"/>
        <v>0</v>
      </c>
      <c r="F7518" s="11">
        <f t="shared" si="1179"/>
        <v>33.657980411280683</v>
      </c>
      <c r="G7518" s="11">
        <f t="shared" si="1180"/>
        <v>20.044019588719316</v>
      </c>
      <c r="H7518" s="12">
        <f t="shared" si="1183"/>
        <v>0</v>
      </c>
      <c r="I7518" s="12">
        <f t="shared" si="1177"/>
        <v>0</v>
      </c>
      <c r="J7518" s="12">
        <f t="shared" si="1184"/>
        <v>0</v>
      </c>
      <c r="K7518" s="12">
        <f t="shared" si="1185"/>
        <v>0</v>
      </c>
      <c r="L7518" s="12">
        <f t="shared" si="1186"/>
        <v>20.044019588719316</v>
      </c>
      <c r="M7518" s="12">
        <f t="shared" si="1181"/>
        <v>20.044019588719316</v>
      </c>
      <c r="N7518" s="13"/>
    </row>
    <row r="7519" spans="1:14" x14ac:dyDescent="0.2">
      <c r="A7519" s="10" t="s">
        <v>7501</v>
      </c>
      <c r="B7519" s="6">
        <f>IF($C$10=2012,profiles!C7506,IF($C$10=2013,profiles!E7506,IF($C$10=2014,profiles!G7506,IF($C$10=2015,profiles!I7506,IF($C$10=2016,profiles!K7506)))))</f>
        <v>51.447000000000003</v>
      </c>
      <c r="C7519" s="6">
        <f>IF($C$10=2012,profiles!D7506,IF($C$10=2013,profiles!F7506,IF($C$10=2014,profiles!H7506,IF($C$10=2015,profiles!J7506,IF($C$10=2016,profiles!L7506)))))</f>
        <v>0.14757476269626496</v>
      </c>
      <c r="D7519" s="11">
        <f t="shared" si="1182"/>
        <v>29.514952539252992</v>
      </c>
      <c r="E7519" s="11">
        <f t="shared" si="1178"/>
        <v>0</v>
      </c>
      <c r="F7519" s="11">
        <f t="shared" si="1179"/>
        <v>29.514952539252992</v>
      </c>
      <c r="G7519" s="11">
        <f t="shared" si="1180"/>
        <v>21.932047460747011</v>
      </c>
      <c r="H7519" s="12">
        <f t="shared" si="1183"/>
        <v>0</v>
      </c>
      <c r="I7519" s="12">
        <f t="shared" si="1177"/>
        <v>0</v>
      </c>
      <c r="J7519" s="12">
        <f t="shared" si="1184"/>
        <v>0</v>
      </c>
      <c r="K7519" s="12">
        <f t="shared" si="1185"/>
        <v>0</v>
      </c>
      <c r="L7519" s="12">
        <f t="shared" si="1186"/>
        <v>21.932047460747011</v>
      </c>
      <c r="M7519" s="12">
        <f t="shared" si="1181"/>
        <v>21.932047460747011</v>
      </c>
      <c r="N7519" s="13"/>
    </row>
    <row r="7520" spans="1:14" x14ac:dyDescent="0.2">
      <c r="A7520" s="10" t="s">
        <v>7502</v>
      </c>
      <c r="B7520" s="6">
        <f>IF($C$10=2012,profiles!C7507,IF($C$10=2013,profiles!E7507,IF($C$10=2014,profiles!G7507,IF($C$10=2015,profiles!I7507,IF($C$10=2016,profiles!K7507)))))</f>
        <v>50.051000000000002</v>
      </c>
      <c r="C7520" s="6">
        <f>IF($C$10=2012,profiles!D7507,IF($C$10=2013,profiles!F7507,IF($C$10=2014,profiles!H7507,IF($C$10=2015,profiles!J7507,IF($C$10=2016,profiles!L7507)))))</f>
        <v>0.10860337651276838</v>
      </c>
      <c r="D7520" s="11">
        <f t="shared" si="1182"/>
        <v>21.720675302553676</v>
      </c>
      <c r="E7520" s="11">
        <f t="shared" si="1178"/>
        <v>0</v>
      </c>
      <c r="F7520" s="11">
        <f t="shared" si="1179"/>
        <v>21.720675302553676</v>
      </c>
      <c r="G7520" s="11">
        <f t="shared" si="1180"/>
        <v>28.330324697446326</v>
      </c>
      <c r="H7520" s="12">
        <f t="shared" si="1183"/>
        <v>0</v>
      </c>
      <c r="I7520" s="12">
        <f t="shared" si="1177"/>
        <v>0</v>
      </c>
      <c r="J7520" s="12">
        <f t="shared" si="1184"/>
        <v>0</v>
      </c>
      <c r="K7520" s="12">
        <f t="shared" si="1185"/>
        <v>0</v>
      </c>
      <c r="L7520" s="12">
        <f t="shared" si="1186"/>
        <v>28.330324697446326</v>
      </c>
      <c r="M7520" s="12">
        <f t="shared" si="1181"/>
        <v>28.330324697446326</v>
      </c>
      <c r="N7520" s="13"/>
    </row>
    <row r="7521" spans="1:14" x14ac:dyDescent="0.2">
      <c r="A7521" s="10" t="s">
        <v>7503</v>
      </c>
      <c r="B7521" s="6">
        <f>IF($C$10=2012,profiles!C7508,IF($C$10=2013,profiles!E7508,IF($C$10=2014,profiles!G7508,IF($C$10=2015,profiles!I7508,IF($C$10=2016,profiles!K7508)))))</f>
        <v>49.75</v>
      </c>
      <c r="C7521" s="6">
        <f>IF($C$10=2012,profiles!D7508,IF($C$10=2013,profiles!F7508,IF($C$10=2014,profiles!H7508,IF($C$10=2015,profiles!J7508,IF($C$10=2016,profiles!L7508)))))</f>
        <v>6.8436886135417666E-2</v>
      </c>
      <c r="D7521" s="11">
        <f t="shared" si="1182"/>
        <v>13.687377227083534</v>
      </c>
      <c r="E7521" s="11">
        <f t="shared" si="1178"/>
        <v>0</v>
      </c>
      <c r="F7521" s="11">
        <f t="shared" si="1179"/>
        <v>13.687377227083534</v>
      </c>
      <c r="G7521" s="11">
        <f t="shared" si="1180"/>
        <v>36.06262277291647</v>
      </c>
      <c r="H7521" s="12">
        <f t="shared" si="1183"/>
        <v>0</v>
      </c>
      <c r="I7521" s="12">
        <f t="shared" si="1177"/>
        <v>0</v>
      </c>
      <c r="J7521" s="12">
        <f t="shared" si="1184"/>
        <v>0</v>
      </c>
      <c r="K7521" s="12">
        <f t="shared" si="1185"/>
        <v>0</v>
      </c>
      <c r="L7521" s="12">
        <f t="shared" si="1186"/>
        <v>36.06262277291647</v>
      </c>
      <c r="M7521" s="12">
        <f t="shared" si="1181"/>
        <v>36.06262277291647</v>
      </c>
      <c r="N7521" s="13"/>
    </row>
    <row r="7522" spans="1:14" x14ac:dyDescent="0.2">
      <c r="A7522" s="10" t="s">
        <v>7504</v>
      </c>
      <c r="B7522" s="6">
        <f>IF($C$10=2012,profiles!C7509,IF($C$10=2013,profiles!E7509,IF($C$10=2014,profiles!G7509,IF($C$10=2015,profiles!I7509,IF($C$10=2016,profiles!K7509)))))</f>
        <v>51.755000000000003</v>
      </c>
      <c r="C7522" s="6">
        <f>IF($C$10=2012,profiles!D7509,IF($C$10=2013,profiles!F7509,IF($C$10=2014,profiles!H7509,IF($C$10=2015,profiles!J7509,IF($C$10=2016,profiles!L7509)))))</f>
        <v>5.2694479168097587E-2</v>
      </c>
      <c r="D7522" s="11">
        <f t="shared" si="1182"/>
        <v>10.538895833619517</v>
      </c>
      <c r="E7522" s="11">
        <f t="shared" si="1178"/>
        <v>0</v>
      </c>
      <c r="F7522" s="11">
        <f t="shared" si="1179"/>
        <v>10.538895833619517</v>
      </c>
      <c r="G7522" s="11">
        <f t="shared" si="1180"/>
        <v>41.216104166380489</v>
      </c>
      <c r="H7522" s="12">
        <f t="shared" si="1183"/>
        <v>0</v>
      </c>
      <c r="I7522" s="12">
        <f t="shared" si="1177"/>
        <v>0</v>
      </c>
      <c r="J7522" s="12">
        <f t="shared" si="1184"/>
        <v>0</v>
      </c>
      <c r="K7522" s="12">
        <f t="shared" si="1185"/>
        <v>0</v>
      </c>
      <c r="L7522" s="12">
        <f t="shared" si="1186"/>
        <v>41.216104166380489</v>
      </c>
      <c r="M7522" s="12">
        <f t="shared" si="1181"/>
        <v>41.216104166380489</v>
      </c>
      <c r="N7522" s="13"/>
    </row>
    <row r="7523" spans="1:14" x14ac:dyDescent="0.2">
      <c r="A7523" s="10" t="s">
        <v>7505</v>
      </c>
      <c r="B7523" s="6">
        <f>IF($C$10=2012,profiles!C7510,IF($C$10=2013,profiles!E7510,IF($C$10=2014,profiles!G7510,IF($C$10=2015,profiles!I7510,IF($C$10=2016,profiles!K7510)))))</f>
        <v>57.39</v>
      </c>
      <c r="C7523" s="6">
        <f>IF($C$10=2012,profiles!D7510,IF($C$10=2013,profiles!F7510,IF($C$10=2014,profiles!H7510,IF($C$10=2015,profiles!J7510,IF($C$10=2016,profiles!L7510)))))</f>
        <v>5.9686525543635037E-2</v>
      </c>
      <c r="D7523" s="11">
        <f t="shared" si="1182"/>
        <v>11.937305108727008</v>
      </c>
      <c r="E7523" s="11">
        <f t="shared" si="1178"/>
        <v>0</v>
      </c>
      <c r="F7523" s="11">
        <f t="shared" si="1179"/>
        <v>11.937305108727008</v>
      </c>
      <c r="G7523" s="11">
        <f t="shared" si="1180"/>
        <v>45.452694891272991</v>
      </c>
      <c r="H7523" s="12">
        <f t="shared" si="1183"/>
        <v>0</v>
      </c>
      <c r="I7523" s="12">
        <f t="shared" si="1177"/>
        <v>0</v>
      </c>
      <c r="J7523" s="12">
        <f t="shared" si="1184"/>
        <v>0</v>
      </c>
      <c r="K7523" s="12">
        <f t="shared" si="1185"/>
        <v>0</v>
      </c>
      <c r="L7523" s="12">
        <f t="shared" si="1186"/>
        <v>45.452694891272991</v>
      </c>
      <c r="M7523" s="12">
        <f t="shared" si="1181"/>
        <v>45.452694891272991</v>
      </c>
      <c r="N7523" s="13"/>
    </row>
    <row r="7524" spans="1:14" x14ac:dyDescent="0.2">
      <c r="A7524" s="10" t="s">
        <v>7506</v>
      </c>
      <c r="B7524" s="6">
        <f>IF($C$10=2012,profiles!C7511,IF($C$10=2013,profiles!E7511,IF($C$10=2014,profiles!G7511,IF($C$10=2015,profiles!I7511,IF($C$10=2016,profiles!K7511)))))</f>
        <v>58.615000000000002</v>
      </c>
      <c r="C7524" s="6">
        <f>IF($C$10=2012,profiles!D7511,IF($C$10=2013,profiles!F7511,IF($C$10=2014,profiles!H7511,IF($C$10=2015,profiles!J7511,IF($C$10=2016,profiles!L7511)))))</f>
        <v>5.8450210860337651E-2</v>
      </c>
      <c r="D7524" s="11">
        <f t="shared" si="1182"/>
        <v>11.69004217206753</v>
      </c>
      <c r="E7524" s="11">
        <f t="shared" si="1178"/>
        <v>0</v>
      </c>
      <c r="F7524" s="11">
        <f t="shared" si="1179"/>
        <v>11.69004217206753</v>
      </c>
      <c r="G7524" s="11">
        <f t="shared" si="1180"/>
        <v>46.924957827932474</v>
      </c>
      <c r="H7524" s="12">
        <f t="shared" si="1183"/>
        <v>0</v>
      </c>
      <c r="I7524" s="12">
        <f t="shared" si="1177"/>
        <v>0</v>
      </c>
      <c r="J7524" s="12">
        <f t="shared" si="1184"/>
        <v>0</v>
      </c>
      <c r="K7524" s="12">
        <f t="shared" si="1185"/>
        <v>0</v>
      </c>
      <c r="L7524" s="12">
        <f t="shared" si="1186"/>
        <v>46.924957827932474</v>
      </c>
      <c r="M7524" s="12">
        <f t="shared" si="1181"/>
        <v>46.924957827932474</v>
      </c>
      <c r="N7524" s="13"/>
    </row>
    <row r="7525" spans="1:14" x14ac:dyDescent="0.2">
      <c r="A7525" s="10" t="s">
        <v>7507</v>
      </c>
      <c r="B7525" s="6">
        <f>IF($C$10=2012,profiles!C7512,IF($C$10=2013,profiles!E7512,IF($C$10=2014,profiles!G7512,IF($C$10=2015,profiles!I7512,IF($C$10=2016,profiles!K7512)))))</f>
        <v>56.874000000000002</v>
      </c>
      <c r="C7525" s="6">
        <f>IF($C$10=2012,profiles!D7512,IF($C$10=2013,profiles!F7512,IF($C$10=2014,profiles!H7512,IF($C$10=2015,profiles!J7512,IF($C$10=2016,profiles!L7512)))))</f>
        <v>5.5249529513578859E-2</v>
      </c>
      <c r="D7525" s="11">
        <f t="shared" si="1182"/>
        <v>11.049905902715771</v>
      </c>
      <c r="E7525" s="11">
        <f t="shared" si="1178"/>
        <v>0</v>
      </c>
      <c r="F7525" s="11">
        <f t="shared" si="1179"/>
        <v>11.049905902715771</v>
      </c>
      <c r="G7525" s="11">
        <f t="shared" si="1180"/>
        <v>45.824094097284231</v>
      </c>
      <c r="H7525" s="12">
        <f t="shared" si="1183"/>
        <v>0</v>
      </c>
      <c r="I7525" s="12">
        <f t="shared" si="1177"/>
        <v>0</v>
      </c>
      <c r="J7525" s="12">
        <f t="shared" si="1184"/>
        <v>0</v>
      </c>
      <c r="K7525" s="12">
        <f t="shared" si="1185"/>
        <v>0</v>
      </c>
      <c r="L7525" s="12">
        <f t="shared" si="1186"/>
        <v>45.824094097284231</v>
      </c>
      <c r="M7525" s="12">
        <f t="shared" si="1181"/>
        <v>45.824094097284231</v>
      </c>
      <c r="N7525" s="13"/>
    </row>
    <row r="7526" spans="1:14" x14ac:dyDescent="0.2">
      <c r="A7526" s="10" t="s">
        <v>7508</v>
      </c>
      <c r="B7526" s="6">
        <f>IF($C$10=2012,profiles!C7513,IF($C$10=2013,profiles!E7513,IF($C$10=2014,profiles!G7513,IF($C$10=2015,profiles!I7513,IF($C$10=2016,profiles!K7513)))))</f>
        <v>54.146999999999998</v>
      </c>
      <c r="C7526" s="6">
        <f>IF($C$10=2012,profiles!D7513,IF($C$10=2013,profiles!F7513,IF($C$10=2014,profiles!H7513,IF($C$10=2015,profiles!J7513,IF($C$10=2016,profiles!L7513)))))</f>
        <v>5.5744055386897813E-2</v>
      </c>
      <c r="D7526" s="11">
        <f t="shared" si="1182"/>
        <v>11.148811077379563</v>
      </c>
      <c r="E7526" s="11">
        <f t="shared" si="1178"/>
        <v>0</v>
      </c>
      <c r="F7526" s="11">
        <f t="shared" si="1179"/>
        <v>11.148811077379563</v>
      </c>
      <c r="G7526" s="11">
        <f t="shared" si="1180"/>
        <v>42.998188922620436</v>
      </c>
      <c r="H7526" s="12">
        <f t="shared" si="1183"/>
        <v>0</v>
      </c>
      <c r="I7526" s="12">
        <f t="shared" si="1177"/>
        <v>0</v>
      </c>
      <c r="J7526" s="12">
        <f t="shared" si="1184"/>
        <v>0</v>
      </c>
      <c r="K7526" s="12">
        <f t="shared" si="1185"/>
        <v>0</v>
      </c>
      <c r="L7526" s="12">
        <f t="shared" si="1186"/>
        <v>42.998188922620436</v>
      </c>
      <c r="M7526" s="12">
        <f t="shared" si="1181"/>
        <v>42.998188922620436</v>
      </c>
      <c r="N7526" s="13"/>
    </row>
    <row r="7527" spans="1:14" x14ac:dyDescent="0.2">
      <c r="A7527" s="10" t="s">
        <v>7509</v>
      </c>
      <c r="B7527" s="6">
        <f>IF($C$10=2012,profiles!C7514,IF($C$10=2013,profiles!E7514,IF($C$10=2014,profiles!G7514,IF($C$10=2015,profiles!I7514,IF($C$10=2016,profiles!K7514)))))</f>
        <v>52.043999999999997</v>
      </c>
      <c r="C7527" s="6">
        <f>IF($C$10=2012,profiles!D7514,IF($C$10=2013,profiles!F7514,IF($C$10=2014,profiles!H7514,IF($C$10=2015,profiles!J7514,IF($C$10=2016,profiles!L7514)))))</f>
        <v>5.3024163083643557E-2</v>
      </c>
      <c r="D7527" s="11">
        <f t="shared" si="1182"/>
        <v>10.604832616728711</v>
      </c>
      <c r="E7527" s="11">
        <f t="shared" si="1178"/>
        <v>0</v>
      </c>
      <c r="F7527" s="11">
        <f t="shared" si="1179"/>
        <v>10.604832616728711</v>
      </c>
      <c r="G7527" s="11">
        <f t="shared" si="1180"/>
        <v>41.439167383271283</v>
      </c>
      <c r="H7527" s="12">
        <f t="shared" si="1183"/>
        <v>0</v>
      </c>
      <c r="I7527" s="12">
        <f t="shared" si="1177"/>
        <v>0</v>
      </c>
      <c r="J7527" s="12">
        <f t="shared" si="1184"/>
        <v>0</v>
      </c>
      <c r="K7527" s="12">
        <f t="shared" si="1185"/>
        <v>0</v>
      </c>
      <c r="L7527" s="12">
        <f t="shared" si="1186"/>
        <v>41.439167383271283</v>
      </c>
      <c r="M7527" s="12">
        <f t="shared" si="1181"/>
        <v>41.439167383271283</v>
      </c>
      <c r="N7527" s="13"/>
    </row>
    <row r="7528" spans="1:14" x14ac:dyDescent="0.2">
      <c r="A7528" s="10" t="s">
        <v>7510</v>
      </c>
      <c r="B7528" s="6">
        <f>IF($C$10=2012,profiles!C7515,IF($C$10=2013,profiles!E7515,IF($C$10=2014,profiles!G7515,IF($C$10=2015,profiles!I7515,IF($C$10=2016,profiles!K7515)))))</f>
        <v>51.320999999999998</v>
      </c>
      <c r="C7528" s="6">
        <f>IF($C$10=2012,profiles!D7515,IF($C$10=2013,profiles!F7515,IF($C$10=2014,profiles!H7515,IF($C$10=2015,profiles!J7515,IF($C$10=2016,profiles!L7515)))))</f>
        <v>4.6952484305671935E-2</v>
      </c>
      <c r="D7528" s="11">
        <f t="shared" si="1182"/>
        <v>9.3904968611343875</v>
      </c>
      <c r="E7528" s="11">
        <f t="shared" si="1178"/>
        <v>0</v>
      </c>
      <c r="F7528" s="11">
        <f t="shared" si="1179"/>
        <v>9.3904968611343875</v>
      </c>
      <c r="G7528" s="11">
        <f t="shared" si="1180"/>
        <v>41.93050313886561</v>
      </c>
      <c r="H7528" s="12">
        <f t="shared" si="1183"/>
        <v>0</v>
      </c>
      <c r="I7528" s="12">
        <f t="shared" si="1177"/>
        <v>0</v>
      </c>
      <c r="J7528" s="12">
        <f t="shared" si="1184"/>
        <v>0</v>
      </c>
      <c r="K7528" s="12">
        <f t="shared" si="1185"/>
        <v>0</v>
      </c>
      <c r="L7528" s="12">
        <f t="shared" si="1186"/>
        <v>41.93050313886561</v>
      </c>
      <c r="M7528" s="12">
        <f t="shared" si="1181"/>
        <v>41.93050313886561</v>
      </c>
      <c r="N7528" s="13"/>
    </row>
    <row r="7529" spans="1:14" x14ac:dyDescent="0.2">
      <c r="A7529" s="10" t="s">
        <v>7511</v>
      </c>
      <c r="B7529" s="6">
        <f>IF($C$10=2012,profiles!C7516,IF($C$10=2013,profiles!E7516,IF($C$10=2014,profiles!G7516,IF($C$10=2015,profiles!I7516,IF($C$10=2016,profiles!K7516)))))</f>
        <v>47.753</v>
      </c>
      <c r="C7529" s="6">
        <f>IF($C$10=2012,profiles!D7516,IF($C$10=2013,profiles!F7516,IF($C$10=2014,profiles!H7516,IF($C$10=2015,profiles!J7516,IF($C$10=2016,profiles!L7516)))))</f>
        <v>4.4150171023531193E-2</v>
      </c>
      <c r="D7529" s="11">
        <f t="shared" si="1182"/>
        <v>8.830034204706239</v>
      </c>
      <c r="E7529" s="11">
        <f t="shared" si="1178"/>
        <v>0</v>
      </c>
      <c r="F7529" s="11">
        <f t="shared" si="1179"/>
        <v>8.830034204706239</v>
      </c>
      <c r="G7529" s="11">
        <f t="shared" si="1180"/>
        <v>38.922965795293763</v>
      </c>
      <c r="H7529" s="12">
        <f t="shared" si="1183"/>
        <v>0</v>
      </c>
      <c r="I7529" s="12">
        <f t="shared" si="1177"/>
        <v>0</v>
      </c>
      <c r="J7529" s="12">
        <f t="shared" si="1184"/>
        <v>0</v>
      </c>
      <c r="K7529" s="12">
        <f t="shared" si="1185"/>
        <v>0</v>
      </c>
      <c r="L7529" s="12">
        <f t="shared" si="1186"/>
        <v>38.922965795293763</v>
      </c>
      <c r="M7529" s="12">
        <f t="shared" si="1181"/>
        <v>38.922965795293763</v>
      </c>
      <c r="N7529" s="13"/>
    </row>
    <row r="7530" spans="1:14" x14ac:dyDescent="0.2">
      <c r="A7530" s="10" t="s">
        <v>7512</v>
      </c>
      <c r="B7530" s="6">
        <f>IF($C$10=2012,profiles!C7517,IF($C$10=2013,profiles!E7517,IF($C$10=2014,profiles!G7517,IF($C$10=2015,profiles!I7517,IF($C$10=2016,profiles!K7517)))))</f>
        <v>44.645000000000003</v>
      </c>
      <c r="C7530" s="6">
        <f>IF($C$10=2012,profiles!D7517,IF($C$10=2013,profiles!F7517,IF($C$10=2014,profiles!H7517,IF($C$10=2015,profiles!J7517,IF($C$10=2016,profiles!L7517)))))</f>
        <v>3.8200118088071729E-2</v>
      </c>
      <c r="D7530" s="11">
        <f t="shared" si="1182"/>
        <v>7.6400236176143457</v>
      </c>
      <c r="E7530" s="11">
        <f t="shared" si="1178"/>
        <v>0</v>
      </c>
      <c r="F7530" s="11">
        <f t="shared" si="1179"/>
        <v>7.6400236176143457</v>
      </c>
      <c r="G7530" s="11">
        <f t="shared" si="1180"/>
        <v>37.004976382385657</v>
      </c>
      <c r="H7530" s="12">
        <f t="shared" si="1183"/>
        <v>0</v>
      </c>
      <c r="I7530" s="12">
        <f t="shared" si="1177"/>
        <v>0</v>
      </c>
      <c r="J7530" s="12">
        <f t="shared" si="1184"/>
        <v>0</v>
      </c>
      <c r="K7530" s="12">
        <f t="shared" si="1185"/>
        <v>0</v>
      </c>
      <c r="L7530" s="12">
        <f t="shared" si="1186"/>
        <v>37.004976382385657</v>
      </c>
      <c r="M7530" s="12">
        <f t="shared" si="1181"/>
        <v>37.004976382385657</v>
      </c>
      <c r="N7530" s="13"/>
    </row>
    <row r="7531" spans="1:14" x14ac:dyDescent="0.2">
      <c r="A7531" s="10" t="s">
        <v>7513</v>
      </c>
      <c r="B7531" s="6">
        <f>IF($C$10=2012,profiles!C7518,IF($C$10=2013,profiles!E7518,IF($C$10=2014,profiles!G7518,IF($C$10=2015,profiles!I7518,IF($C$10=2016,profiles!K7518)))))</f>
        <v>43.061999999999998</v>
      </c>
      <c r="C7531" s="6">
        <f>IF($C$10=2012,profiles!D7518,IF($C$10=2013,profiles!F7518,IF($C$10=2014,profiles!H7518,IF($C$10=2015,profiles!J7518,IF($C$10=2016,profiles!L7518)))))</f>
        <v>3.2433026212805693E-2</v>
      </c>
      <c r="D7531" s="11">
        <f t="shared" si="1182"/>
        <v>6.4866052425611382</v>
      </c>
      <c r="E7531" s="11">
        <f t="shared" si="1178"/>
        <v>0</v>
      </c>
      <c r="F7531" s="11">
        <f t="shared" si="1179"/>
        <v>6.4866052425611382</v>
      </c>
      <c r="G7531" s="11">
        <f t="shared" si="1180"/>
        <v>36.575394757438858</v>
      </c>
      <c r="H7531" s="12">
        <f t="shared" si="1183"/>
        <v>0</v>
      </c>
      <c r="I7531" s="12">
        <f t="shared" si="1177"/>
        <v>0</v>
      </c>
      <c r="J7531" s="12">
        <f t="shared" si="1184"/>
        <v>0</v>
      </c>
      <c r="K7531" s="12">
        <f t="shared" si="1185"/>
        <v>0</v>
      </c>
      <c r="L7531" s="12">
        <f t="shared" si="1186"/>
        <v>36.575394757438858</v>
      </c>
      <c r="M7531" s="12">
        <f t="shared" si="1181"/>
        <v>36.575394757438858</v>
      </c>
      <c r="N7531" s="13"/>
    </row>
    <row r="7532" spans="1:14" x14ac:dyDescent="0.2">
      <c r="A7532" s="10" t="s">
        <v>7514</v>
      </c>
      <c r="B7532" s="6">
        <f>IF($C$10=2012,profiles!C7519,IF($C$10=2013,profiles!E7519,IF($C$10=2014,profiles!G7519,IF($C$10=2015,profiles!I7519,IF($C$10=2016,profiles!K7519)))))</f>
        <v>42.55</v>
      </c>
      <c r="C7532" s="6">
        <f>IF($C$10=2012,profiles!D7519,IF($C$10=2013,profiles!F7519,IF($C$10=2014,profiles!H7519,IF($C$10=2015,profiles!J7519,IF($C$10=2016,profiles!L7519)))))</f>
        <v>2.6199074519065731E-2</v>
      </c>
      <c r="D7532" s="11">
        <f t="shared" si="1182"/>
        <v>5.2398149038131461</v>
      </c>
      <c r="E7532" s="11">
        <f t="shared" si="1178"/>
        <v>0</v>
      </c>
      <c r="F7532" s="11">
        <f t="shared" si="1179"/>
        <v>5.2398149038131461</v>
      </c>
      <c r="G7532" s="11">
        <f t="shared" si="1180"/>
        <v>37.310185096186849</v>
      </c>
      <c r="H7532" s="12">
        <f t="shared" si="1183"/>
        <v>0</v>
      </c>
      <c r="I7532" s="12">
        <f t="shared" si="1177"/>
        <v>0</v>
      </c>
      <c r="J7532" s="12">
        <f t="shared" si="1184"/>
        <v>0</v>
      </c>
      <c r="K7532" s="12">
        <f t="shared" si="1185"/>
        <v>0</v>
      </c>
      <c r="L7532" s="12">
        <f t="shared" si="1186"/>
        <v>37.310185096186849</v>
      </c>
      <c r="M7532" s="12">
        <f t="shared" si="1181"/>
        <v>37.310185096186849</v>
      </c>
      <c r="N7532" s="13"/>
    </row>
    <row r="7533" spans="1:14" x14ac:dyDescent="0.2">
      <c r="A7533" s="10" t="s">
        <v>7515</v>
      </c>
      <c r="B7533" s="6">
        <f>IF($C$10=2012,profiles!C7520,IF($C$10=2013,profiles!E7520,IF($C$10=2014,profiles!G7520,IF($C$10=2015,profiles!I7520,IF($C$10=2016,profiles!K7520)))))</f>
        <v>43.302</v>
      </c>
      <c r="C7533" s="6">
        <f>IF($C$10=2012,profiles!D7520,IF($C$10=2013,profiles!F7520,IF($C$10=2014,profiles!H7520,IF($C$10=2015,profiles!J7520,IF($C$10=2016,profiles!L7520)))))</f>
        <v>2.354895849066967E-2</v>
      </c>
      <c r="D7533" s="11">
        <f t="shared" si="1182"/>
        <v>4.7097916981339338</v>
      </c>
      <c r="E7533" s="11">
        <f t="shared" si="1178"/>
        <v>0</v>
      </c>
      <c r="F7533" s="11">
        <f t="shared" si="1179"/>
        <v>4.7097916981339338</v>
      </c>
      <c r="G7533" s="11">
        <f t="shared" si="1180"/>
        <v>38.592208301866066</v>
      </c>
      <c r="H7533" s="12">
        <f t="shared" si="1183"/>
        <v>0</v>
      </c>
      <c r="I7533" s="12">
        <f t="shared" si="1177"/>
        <v>0</v>
      </c>
      <c r="J7533" s="12">
        <f t="shared" si="1184"/>
        <v>0</v>
      </c>
      <c r="K7533" s="12">
        <f t="shared" si="1185"/>
        <v>0</v>
      </c>
      <c r="L7533" s="12">
        <f t="shared" si="1186"/>
        <v>38.592208301866066</v>
      </c>
      <c r="M7533" s="12">
        <f t="shared" si="1181"/>
        <v>38.592208301866066</v>
      </c>
      <c r="N7533" s="13"/>
    </row>
    <row r="7534" spans="1:14" x14ac:dyDescent="0.2">
      <c r="A7534" s="10" t="s">
        <v>7516</v>
      </c>
      <c r="B7534" s="6">
        <f>IF($C$10=2012,profiles!C7521,IF($C$10=2013,profiles!E7521,IF($C$10=2014,profiles!G7521,IF($C$10=2015,profiles!I7521,IF($C$10=2016,profiles!K7521)))))</f>
        <v>45.460999999999999</v>
      </c>
      <c r="C7534" s="6">
        <f>IF($C$10=2012,profiles!D7521,IF($C$10=2013,profiles!F7521,IF($C$10=2014,profiles!H7521,IF($C$10=2015,profiles!J7521,IF($C$10=2016,profiles!L7521)))))</f>
        <v>2.5800870556249744E-2</v>
      </c>
      <c r="D7534" s="11">
        <f t="shared" si="1182"/>
        <v>5.1601741112499493</v>
      </c>
      <c r="E7534" s="11">
        <f t="shared" si="1178"/>
        <v>0</v>
      </c>
      <c r="F7534" s="11">
        <f t="shared" si="1179"/>
        <v>5.1601741112499493</v>
      </c>
      <c r="G7534" s="11">
        <f t="shared" si="1180"/>
        <v>40.300825888750047</v>
      </c>
      <c r="H7534" s="12">
        <f t="shared" si="1183"/>
        <v>0</v>
      </c>
      <c r="I7534" s="12">
        <f t="shared" si="1177"/>
        <v>0</v>
      </c>
      <c r="J7534" s="12">
        <f t="shared" si="1184"/>
        <v>0</v>
      </c>
      <c r="K7534" s="12">
        <f t="shared" si="1185"/>
        <v>0</v>
      </c>
      <c r="L7534" s="12">
        <f t="shared" si="1186"/>
        <v>40.300825888750047</v>
      </c>
      <c r="M7534" s="12">
        <f t="shared" si="1181"/>
        <v>40.300825888750047</v>
      </c>
      <c r="N7534" s="13"/>
    </row>
    <row r="7535" spans="1:14" x14ac:dyDescent="0.2">
      <c r="A7535" s="10" t="s">
        <v>7517</v>
      </c>
      <c r="B7535" s="6">
        <f>IF($C$10=2012,profiles!C7522,IF($C$10=2013,profiles!E7522,IF($C$10=2014,profiles!G7522,IF($C$10=2015,profiles!I7522,IF($C$10=2016,profiles!K7522)))))</f>
        <v>49.93</v>
      </c>
      <c r="C7535" s="6">
        <f>IF($C$10=2012,profiles!D7522,IF($C$10=2013,profiles!F7522,IF($C$10=2014,profiles!H7522,IF($C$10=2015,profiles!J7522,IF($C$10=2016,profiles!L7522)))))</f>
        <v>2.7379955236382113E-2</v>
      </c>
      <c r="D7535" s="11">
        <f t="shared" si="1182"/>
        <v>5.4759910472764224</v>
      </c>
      <c r="E7535" s="11">
        <f t="shared" si="1178"/>
        <v>0</v>
      </c>
      <c r="F7535" s="11">
        <f t="shared" si="1179"/>
        <v>5.4759910472764224</v>
      </c>
      <c r="G7535" s="11">
        <f t="shared" si="1180"/>
        <v>44.454008952723576</v>
      </c>
      <c r="H7535" s="12">
        <f t="shared" si="1183"/>
        <v>0</v>
      </c>
      <c r="I7535" s="12">
        <f t="shared" si="1177"/>
        <v>0</v>
      </c>
      <c r="J7535" s="12">
        <f t="shared" si="1184"/>
        <v>0</v>
      </c>
      <c r="K7535" s="12">
        <f t="shared" si="1185"/>
        <v>0</v>
      </c>
      <c r="L7535" s="12">
        <f t="shared" si="1186"/>
        <v>44.454008952723576</v>
      </c>
      <c r="M7535" s="12">
        <f t="shared" si="1181"/>
        <v>44.454008952723576</v>
      </c>
      <c r="N7535" s="13"/>
    </row>
    <row r="7536" spans="1:14" x14ac:dyDescent="0.2">
      <c r="A7536" s="10" t="s">
        <v>7518</v>
      </c>
      <c r="B7536" s="6">
        <f>IF($C$10=2012,profiles!C7523,IF($C$10=2013,profiles!E7523,IF($C$10=2014,profiles!G7523,IF($C$10=2015,profiles!I7523,IF($C$10=2016,profiles!K7523)))))</f>
        <v>59.906999999999996</v>
      </c>
      <c r="C7536" s="6">
        <f>IF($C$10=2012,profiles!D7523,IF($C$10=2013,profiles!F7523,IF($C$10=2014,profiles!H7523,IF($C$10=2015,profiles!J7523,IF($C$10=2016,profiles!L7523)))))</f>
        <v>3.4753594134043692E-2</v>
      </c>
      <c r="D7536" s="11">
        <f t="shared" si="1182"/>
        <v>6.9507188268087381</v>
      </c>
      <c r="E7536" s="11">
        <f t="shared" si="1178"/>
        <v>0</v>
      </c>
      <c r="F7536" s="11">
        <f t="shared" si="1179"/>
        <v>6.9507188268087381</v>
      </c>
      <c r="G7536" s="11">
        <f t="shared" si="1180"/>
        <v>52.956281173191257</v>
      </c>
      <c r="H7536" s="12">
        <f t="shared" si="1183"/>
        <v>0</v>
      </c>
      <c r="I7536" s="12">
        <f t="shared" si="1177"/>
        <v>0</v>
      </c>
      <c r="J7536" s="12">
        <f t="shared" si="1184"/>
        <v>0</v>
      </c>
      <c r="K7536" s="12">
        <f t="shared" si="1185"/>
        <v>0</v>
      </c>
      <c r="L7536" s="12">
        <f t="shared" si="1186"/>
        <v>52.956281173191257</v>
      </c>
      <c r="M7536" s="12">
        <f t="shared" si="1181"/>
        <v>52.956281173191257</v>
      </c>
      <c r="N7536" s="13"/>
    </row>
    <row r="7537" spans="1:14" x14ac:dyDescent="0.2">
      <c r="A7537" s="10" t="s">
        <v>7519</v>
      </c>
      <c r="B7537" s="6">
        <f>IF($C$10=2012,profiles!C7524,IF($C$10=2013,profiles!E7524,IF($C$10=2014,profiles!G7524,IF($C$10=2015,profiles!I7524,IF($C$10=2016,profiles!K7524)))))</f>
        <v>67.188999999999993</v>
      </c>
      <c r="C7537" s="6">
        <f>IF($C$10=2012,profiles!D7524,IF($C$10=2013,profiles!F7524,IF($C$10=2014,profiles!H7524,IF($C$10=2015,profiles!J7524,IF($C$10=2016,profiles!L7524)))))</f>
        <v>3.8255042772598072E-2</v>
      </c>
      <c r="D7537" s="11">
        <f t="shared" si="1182"/>
        <v>7.6510085545196143</v>
      </c>
      <c r="E7537" s="11">
        <f t="shared" si="1178"/>
        <v>0</v>
      </c>
      <c r="F7537" s="11">
        <f t="shared" si="1179"/>
        <v>7.6510085545196143</v>
      </c>
      <c r="G7537" s="11">
        <f t="shared" si="1180"/>
        <v>59.53799144548038</v>
      </c>
      <c r="H7537" s="12">
        <f t="shared" si="1183"/>
        <v>0</v>
      </c>
      <c r="I7537" s="12">
        <f t="shared" si="1177"/>
        <v>0</v>
      </c>
      <c r="J7537" s="12">
        <f t="shared" si="1184"/>
        <v>0</v>
      </c>
      <c r="K7537" s="12">
        <f t="shared" si="1185"/>
        <v>0</v>
      </c>
      <c r="L7537" s="12">
        <f t="shared" si="1186"/>
        <v>59.53799144548038</v>
      </c>
      <c r="M7537" s="12">
        <f t="shared" si="1181"/>
        <v>59.53799144548038</v>
      </c>
      <c r="N7537" s="13"/>
    </row>
    <row r="7538" spans="1:14" x14ac:dyDescent="0.2">
      <c r="A7538" s="10" t="s">
        <v>7520</v>
      </c>
      <c r="B7538" s="6">
        <f>IF($C$10=2012,profiles!C7525,IF($C$10=2013,profiles!E7525,IF($C$10=2014,profiles!G7525,IF($C$10=2015,profiles!I7525,IF($C$10=2016,profiles!K7525)))))</f>
        <v>69.81</v>
      </c>
      <c r="C7538" s="6">
        <f>IF($C$10=2012,profiles!D7525,IF($C$10=2013,profiles!F7525,IF($C$10=2014,profiles!H7525,IF($C$10=2015,profiles!J7525,IF($C$10=2016,profiles!L7525)))))</f>
        <v>5.2507998407184148E-2</v>
      </c>
      <c r="D7538" s="11">
        <f t="shared" si="1182"/>
        <v>10.501599681436829</v>
      </c>
      <c r="E7538" s="11">
        <f t="shared" si="1178"/>
        <v>0</v>
      </c>
      <c r="F7538" s="11">
        <f t="shared" si="1179"/>
        <v>10.501599681436829</v>
      </c>
      <c r="G7538" s="11">
        <f t="shared" si="1180"/>
        <v>59.308400318563173</v>
      </c>
      <c r="H7538" s="12">
        <f t="shared" si="1183"/>
        <v>0</v>
      </c>
      <c r="I7538" s="12">
        <f t="shared" si="1177"/>
        <v>0</v>
      </c>
      <c r="J7538" s="12">
        <f t="shared" si="1184"/>
        <v>0</v>
      </c>
      <c r="K7538" s="12">
        <f t="shared" si="1185"/>
        <v>0</v>
      </c>
      <c r="L7538" s="12">
        <f t="shared" si="1186"/>
        <v>59.308400318563173</v>
      </c>
      <c r="M7538" s="12">
        <f t="shared" si="1181"/>
        <v>59.308400318563173</v>
      </c>
      <c r="N7538" s="13"/>
    </row>
    <row r="7539" spans="1:14" x14ac:dyDescent="0.2">
      <c r="A7539" s="10" t="s">
        <v>7521</v>
      </c>
      <c r="B7539" s="6">
        <f>IF($C$10=2012,profiles!C7526,IF($C$10=2013,profiles!E7526,IF($C$10=2014,profiles!G7526,IF($C$10=2015,profiles!I7526,IF($C$10=2016,profiles!K7526)))))</f>
        <v>70.519000000000005</v>
      </c>
      <c r="C7539" s="6">
        <f>IF($C$10=2012,profiles!D7526,IF($C$10=2013,profiles!F7526,IF($C$10=2014,profiles!H7526,IF($C$10=2015,profiles!J7526,IF($C$10=2016,profiles!L7526)))))</f>
        <v>6.7200351517980969E-2</v>
      </c>
      <c r="D7539" s="11">
        <f t="shared" si="1182"/>
        <v>13.440070303596194</v>
      </c>
      <c r="E7539" s="11">
        <f t="shared" si="1178"/>
        <v>0</v>
      </c>
      <c r="F7539" s="11">
        <f t="shared" si="1179"/>
        <v>13.440070303596194</v>
      </c>
      <c r="G7539" s="11">
        <f t="shared" si="1180"/>
        <v>57.078929696403812</v>
      </c>
      <c r="H7539" s="12">
        <f t="shared" si="1183"/>
        <v>0</v>
      </c>
      <c r="I7539" s="12">
        <f t="shared" si="1177"/>
        <v>0</v>
      </c>
      <c r="J7539" s="12">
        <f t="shared" si="1184"/>
        <v>0</v>
      </c>
      <c r="K7539" s="12">
        <f t="shared" si="1185"/>
        <v>0</v>
      </c>
      <c r="L7539" s="12">
        <f t="shared" si="1186"/>
        <v>57.078929696403812</v>
      </c>
      <c r="M7539" s="12">
        <f t="shared" si="1181"/>
        <v>57.078929696403812</v>
      </c>
      <c r="N7539" s="13"/>
    </row>
    <row r="7540" spans="1:14" x14ac:dyDescent="0.2">
      <c r="A7540" s="10" t="s">
        <v>7522</v>
      </c>
      <c r="B7540" s="6">
        <f>IF($C$10=2012,profiles!C7527,IF($C$10=2013,profiles!E7527,IF($C$10=2014,profiles!G7527,IF($C$10=2015,profiles!I7527,IF($C$10=2016,profiles!K7527)))))</f>
        <v>71.619</v>
      </c>
      <c r="C7540" s="6">
        <f>IF($C$10=2012,profiles!D7527,IF($C$10=2013,profiles!F7527,IF($C$10=2014,profiles!H7527,IF($C$10=2015,profiles!J7527,IF($C$10=2016,profiles!L7527)))))</f>
        <v>7.9146470402460631E-2</v>
      </c>
      <c r="D7540" s="11">
        <f t="shared" si="1182"/>
        <v>15.829294080492126</v>
      </c>
      <c r="E7540" s="11">
        <f t="shared" si="1178"/>
        <v>0</v>
      </c>
      <c r="F7540" s="11">
        <f t="shared" si="1179"/>
        <v>15.829294080492126</v>
      </c>
      <c r="G7540" s="11">
        <f t="shared" si="1180"/>
        <v>55.789705919507874</v>
      </c>
      <c r="H7540" s="12">
        <f t="shared" si="1183"/>
        <v>0</v>
      </c>
      <c r="I7540" s="12">
        <f t="shared" si="1177"/>
        <v>0</v>
      </c>
      <c r="J7540" s="12">
        <f t="shared" si="1184"/>
        <v>0</v>
      </c>
      <c r="K7540" s="12">
        <f t="shared" si="1185"/>
        <v>0</v>
      </c>
      <c r="L7540" s="12">
        <f t="shared" si="1186"/>
        <v>55.789705919507874</v>
      </c>
      <c r="M7540" s="12">
        <f t="shared" si="1181"/>
        <v>55.789705919507874</v>
      </c>
      <c r="N7540" s="13"/>
    </row>
    <row r="7541" spans="1:14" x14ac:dyDescent="0.2">
      <c r="A7541" s="10" t="s">
        <v>7523</v>
      </c>
      <c r="B7541" s="6">
        <f>IF($C$10=2012,profiles!C7528,IF($C$10=2013,profiles!E7528,IF($C$10=2014,profiles!G7528,IF($C$10=2015,profiles!I7528,IF($C$10=2016,profiles!K7528)))))</f>
        <v>72.61</v>
      </c>
      <c r="C7541" s="6">
        <f>IF($C$10=2012,profiles!D7528,IF($C$10=2013,profiles!F7528,IF($C$10=2014,profiles!H7528,IF($C$10=2015,profiles!J7528,IF($C$10=2016,profiles!L7528)))))</f>
        <v>9.2451975228967281E-2</v>
      </c>
      <c r="D7541" s="11">
        <f t="shared" si="1182"/>
        <v>18.490395045793456</v>
      </c>
      <c r="E7541" s="11">
        <f t="shared" si="1178"/>
        <v>0</v>
      </c>
      <c r="F7541" s="11">
        <f t="shared" si="1179"/>
        <v>18.490395045793456</v>
      </c>
      <c r="G7541" s="11">
        <f t="shared" si="1180"/>
        <v>54.119604954206544</v>
      </c>
      <c r="H7541" s="12">
        <f t="shared" si="1183"/>
        <v>0</v>
      </c>
      <c r="I7541" s="12">
        <f t="shared" si="1177"/>
        <v>0</v>
      </c>
      <c r="J7541" s="12">
        <f t="shared" si="1184"/>
        <v>0</v>
      </c>
      <c r="K7541" s="12">
        <f t="shared" si="1185"/>
        <v>0</v>
      </c>
      <c r="L7541" s="12">
        <f t="shared" si="1186"/>
        <v>54.119604954206544</v>
      </c>
      <c r="M7541" s="12">
        <f t="shared" si="1181"/>
        <v>54.119604954206544</v>
      </c>
      <c r="N7541" s="13"/>
    </row>
    <row r="7542" spans="1:14" x14ac:dyDescent="0.2">
      <c r="A7542" s="10" t="s">
        <v>7524</v>
      </c>
      <c r="B7542" s="6">
        <f>IF($C$10=2012,profiles!C7529,IF($C$10=2013,profiles!E7529,IF($C$10=2014,profiles!G7529,IF($C$10=2015,profiles!I7529,IF($C$10=2016,profiles!K7529)))))</f>
        <v>71.879000000000005</v>
      </c>
      <c r="C7542" s="6">
        <f>IF($C$10=2012,profiles!D7529,IF($C$10=2013,profiles!F7529,IF($C$10=2014,profiles!H7529,IF($C$10=2015,profiles!J7529,IF($C$10=2016,profiles!L7529)))))</f>
        <v>9.6214316119021787E-2</v>
      </c>
      <c r="D7542" s="11">
        <f t="shared" si="1182"/>
        <v>19.242863223804356</v>
      </c>
      <c r="E7542" s="11">
        <f t="shared" si="1178"/>
        <v>0</v>
      </c>
      <c r="F7542" s="11">
        <f t="shared" si="1179"/>
        <v>19.242863223804356</v>
      </c>
      <c r="G7542" s="11">
        <f t="shared" si="1180"/>
        <v>52.636136776195649</v>
      </c>
      <c r="H7542" s="12">
        <f t="shared" si="1183"/>
        <v>0</v>
      </c>
      <c r="I7542" s="12">
        <f t="shared" si="1177"/>
        <v>0</v>
      </c>
      <c r="J7542" s="12">
        <f t="shared" si="1184"/>
        <v>0</v>
      </c>
      <c r="K7542" s="12">
        <f t="shared" si="1185"/>
        <v>0</v>
      </c>
      <c r="L7542" s="12">
        <f t="shared" si="1186"/>
        <v>52.636136776195649</v>
      </c>
      <c r="M7542" s="12">
        <f t="shared" si="1181"/>
        <v>52.636136776195649</v>
      </c>
      <c r="N7542" s="13"/>
    </row>
    <row r="7543" spans="1:14" x14ac:dyDescent="0.2">
      <c r="A7543" s="10" t="s">
        <v>7525</v>
      </c>
      <c r="B7543" s="6">
        <f>IF($C$10=2012,profiles!C7530,IF($C$10=2013,profiles!E7530,IF($C$10=2014,profiles!G7530,IF($C$10=2015,profiles!I7530,IF($C$10=2016,profiles!K7530)))))</f>
        <v>71.245999999999995</v>
      </c>
      <c r="C7543" s="6">
        <f>IF($C$10=2012,profiles!D7530,IF($C$10=2013,profiles!F7530,IF($C$10=2014,profiles!H7530,IF($C$10=2015,profiles!J7530,IF($C$10=2016,profiles!L7530)))))</f>
        <v>8.7920688755543958E-2</v>
      </c>
      <c r="D7543" s="11">
        <f t="shared" si="1182"/>
        <v>17.584137751108791</v>
      </c>
      <c r="E7543" s="11">
        <f t="shared" si="1178"/>
        <v>0</v>
      </c>
      <c r="F7543" s="11">
        <f t="shared" si="1179"/>
        <v>17.584137751108791</v>
      </c>
      <c r="G7543" s="11">
        <f t="shared" si="1180"/>
        <v>53.661862248891204</v>
      </c>
      <c r="H7543" s="12">
        <f t="shared" si="1183"/>
        <v>0</v>
      </c>
      <c r="I7543" s="12">
        <f t="shared" si="1177"/>
        <v>0</v>
      </c>
      <c r="J7543" s="12">
        <f t="shared" si="1184"/>
        <v>0</v>
      </c>
      <c r="K7543" s="12">
        <f t="shared" si="1185"/>
        <v>0</v>
      </c>
      <c r="L7543" s="12">
        <f t="shared" si="1186"/>
        <v>53.661862248891204</v>
      </c>
      <c r="M7543" s="12">
        <f t="shared" si="1181"/>
        <v>53.661862248891204</v>
      </c>
      <c r="N7543" s="13"/>
    </row>
    <row r="7544" spans="1:14" x14ac:dyDescent="0.2">
      <c r="A7544" s="10" t="s">
        <v>7526</v>
      </c>
      <c r="B7544" s="6">
        <f>IF($C$10=2012,profiles!C7531,IF($C$10=2013,profiles!E7531,IF($C$10=2014,profiles!G7531,IF($C$10=2015,profiles!I7531,IF($C$10=2016,profiles!K7531)))))</f>
        <v>70.271000000000001</v>
      </c>
      <c r="C7544" s="6">
        <f>IF($C$10=2012,profiles!D7531,IF($C$10=2013,profiles!F7531,IF($C$10=2014,profiles!H7531,IF($C$10=2015,profiles!J7531,IF($C$10=2016,profiles!L7531)))))</f>
        <v>7.4038474741510707E-2</v>
      </c>
      <c r="D7544" s="11">
        <f t="shared" si="1182"/>
        <v>14.807694948302142</v>
      </c>
      <c r="E7544" s="11">
        <f t="shared" si="1178"/>
        <v>0</v>
      </c>
      <c r="F7544" s="11">
        <f t="shared" si="1179"/>
        <v>14.807694948302142</v>
      </c>
      <c r="G7544" s="11">
        <f t="shared" si="1180"/>
        <v>55.463305051697859</v>
      </c>
      <c r="H7544" s="12">
        <f t="shared" si="1183"/>
        <v>0</v>
      </c>
      <c r="I7544" s="12">
        <f t="shared" si="1177"/>
        <v>0</v>
      </c>
      <c r="J7544" s="12">
        <f t="shared" si="1184"/>
        <v>0</v>
      </c>
      <c r="K7544" s="12">
        <f t="shared" si="1185"/>
        <v>0</v>
      </c>
      <c r="L7544" s="12">
        <f t="shared" si="1186"/>
        <v>55.463305051697859</v>
      </c>
      <c r="M7544" s="12">
        <f t="shared" si="1181"/>
        <v>55.463305051697859</v>
      </c>
      <c r="N7544" s="13"/>
    </row>
    <row r="7545" spans="1:14" x14ac:dyDescent="0.2">
      <c r="A7545" s="10" t="s">
        <v>7527</v>
      </c>
      <c r="B7545" s="6">
        <f>IF($C$10=2012,profiles!C7532,IF($C$10=2013,profiles!E7532,IF($C$10=2014,profiles!G7532,IF($C$10=2015,profiles!I7532,IF($C$10=2016,profiles!K7532)))))</f>
        <v>69.805000000000007</v>
      </c>
      <c r="C7545" s="6">
        <f>IF($C$10=2012,profiles!D7532,IF($C$10=2013,profiles!F7532,IF($C$10=2014,profiles!H7532,IF($C$10=2015,profiles!J7532,IF($C$10=2016,profiles!L7532)))))</f>
        <v>5.9510895684292915E-2</v>
      </c>
      <c r="D7545" s="11">
        <f t="shared" si="1182"/>
        <v>11.902179136858583</v>
      </c>
      <c r="E7545" s="11">
        <f t="shared" si="1178"/>
        <v>0</v>
      </c>
      <c r="F7545" s="11">
        <f t="shared" si="1179"/>
        <v>11.902179136858583</v>
      </c>
      <c r="G7545" s="11">
        <f t="shared" si="1180"/>
        <v>57.902820863141422</v>
      </c>
      <c r="H7545" s="12">
        <f t="shared" si="1183"/>
        <v>0</v>
      </c>
      <c r="I7545" s="12">
        <f t="shared" si="1177"/>
        <v>0</v>
      </c>
      <c r="J7545" s="12">
        <f t="shared" si="1184"/>
        <v>0</v>
      </c>
      <c r="K7545" s="12">
        <f t="shared" si="1185"/>
        <v>0</v>
      </c>
      <c r="L7545" s="12">
        <f t="shared" si="1186"/>
        <v>57.902820863141422</v>
      </c>
      <c r="M7545" s="12">
        <f t="shared" si="1181"/>
        <v>57.902820863141422</v>
      </c>
      <c r="N7545" s="13"/>
    </row>
    <row r="7546" spans="1:14" x14ac:dyDescent="0.2">
      <c r="A7546" s="10" t="s">
        <v>7528</v>
      </c>
      <c r="B7546" s="6">
        <f>IF($C$10=2012,profiles!C7533,IF($C$10=2013,profiles!E7533,IF($C$10=2014,profiles!G7533,IF($C$10=2015,profiles!I7533,IF($C$10=2016,profiles!K7533)))))</f>
        <v>70.197999999999993</v>
      </c>
      <c r="C7546" s="6">
        <f>IF($C$10=2012,profiles!D7533,IF($C$10=2013,profiles!F7533,IF($C$10=2014,profiles!H7533,IF($C$10=2015,profiles!J7533,IF($C$10=2016,profiles!L7533)))))</f>
        <v>4.6644788333997003E-2</v>
      </c>
      <c r="D7546" s="11">
        <f t="shared" si="1182"/>
        <v>9.3289576667994005</v>
      </c>
      <c r="E7546" s="11">
        <f t="shared" si="1178"/>
        <v>0</v>
      </c>
      <c r="F7546" s="11">
        <f t="shared" si="1179"/>
        <v>9.3289576667994005</v>
      </c>
      <c r="G7546" s="11">
        <f t="shared" si="1180"/>
        <v>60.869042333200596</v>
      </c>
      <c r="H7546" s="12">
        <f t="shared" si="1183"/>
        <v>0</v>
      </c>
      <c r="I7546" s="12">
        <f t="shared" si="1177"/>
        <v>0</v>
      </c>
      <c r="J7546" s="12">
        <f t="shared" si="1184"/>
        <v>0</v>
      </c>
      <c r="K7546" s="12">
        <f t="shared" si="1185"/>
        <v>0</v>
      </c>
      <c r="L7546" s="12">
        <f t="shared" si="1186"/>
        <v>60.869042333200596</v>
      </c>
      <c r="M7546" s="12">
        <f t="shared" si="1181"/>
        <v>60.869042333200596</v>
      </c>
      <c r="N7546" s="13"/>
    </row>
    <row r="7547" spans="1:14" x14ac:dyDescent="0.2">
      <c r="A7547" s="10" t="s">
        <v>7529</v>
      </c>
      <c r="B7547" s="6">
        <f>IF($C$10=2012,profiles!C7534,IF($C$10=2013,profiles!E7534,IF($C$10=2014,profiles!G7534,IF($C$10=2015,profiles!I7534,IF($C$10=2016,profiles!K7534)))))</f>
        <v>73.83</v>
      </c>
      <c r="C7547" s="6">
        <f>IF($C$10=2012,profiles!D7534,IF($C$10=2013,profiles!F7534,IF($C$10=2014,profiles!H7534,IF($C$10=2015,profiles!J7534,IF($C$10=2016,profiles!L7534)))))</f>
        <v>5.38124596646848E-2</v>
      </c>
      <c r="D7547" s="11">
        <f t="shared" si="1182"/>
        <v>10.76249193293696</v>
      </c>
      <c r="E7547" s="11">
        <f t="shared" si="1178"/>
        <v>0</v>
      </c>
      <c r="F7547" s="11">
        <f t="shared" si="1179"/>
        <v>10.76249193293696</v>
      </c>
      <c r="G7547" s="11">
        <f t="shared" si="1180"/>
        <v>63.067508067063038</v>
      </c>
      <c r="H7547" s="12">
        <f t="shared" si="1183"/>
        <v>0</v>
      </c>
      <c r="I7547" s="12">
        <f t="shared" si="1177"/>
        <v>0</v>
      </c>
      <c r="J7547" s="12">
        <f t="shared" si="1184"/>
        <v>0</v>
      </c>
      <c r="K7547" s="12">
        <f t="shared" si="1185"/>
        <v>0</v>
      </c>
      <c r="L7547" s="12">
        <f t="shared" si="1186"/>
        <v>63.067508067063038</v>
      </c>
      <c r="M7547" s="12">
        <f t="shared" si="1181"/>
        <v>63.067508067063038</v>
      </c>
      <c r="N7547" s="13"/>
    </row>
    <row r="7548" spans="1:14" x14ac:dyDescent="0.2">
      <c r="A7548" s="10" t="s">
        <v>7530</v>
      </c>
      <c r="B7548" s="6">
        <f>IF($C$10=2012,profiles!C7535,IF($C$10=2013,profiles!E7535,IF($C$10=2014,profiles!G7535,IF($C$10=2015,profiles!I7535,IF($C$10=2016,profiles!K7535)))))</f>
        <v>73.581000000000003</v>
      </c>
      <c r="C7548" s="6">
        <f>IF($C$10=2012,profiles!D7535,IF($C$10=2013,profiles!F7535,IF($C$10=2014,profiles!H7535,IF($C$10=2015,profiles!J7535,IF($C$10=2016,profiles!L7535)))))</f>
        <v>6.2202205226083732E-2</v>
      </c>
      <c r="D7548" s="11">
        <f t="shared" si="1182"/>
        <v>12.440441045216746</v>
      </c>
      <c r="E7548" s="11">
        <f t="shared" si="1178"/>
        <v>0</v>
      </c>
      <c r="F7548" s="11">
        <f t="shared" si="1179"/>
        <v>12.440441045216746</v>
      </c>
      <c r="G7548" s="11">
        <f t="shared" si="1180"/>
        <v>61.140558954783259</v>
      </c>
      <c r="H7548" s="12">
        <f t="shared" si="1183"/>
        <v>0</v>
      </c>
      <c r="I7548" s="12">
        <f t="shared" si="1177"/>
        <v>0</v>
      </c>
      <c r="J7548" s="12">
        <f t="shared" si="1184"/>
        <v>0</v>
      </c>
      <c r="K7548" s="12">
        <f t="shared" si="1185"/>
        <v>0</v>
      </c>
      <c r="L7548" s="12">
        <f t="shared" si="1186"/>
        <v>61.140558954783259</v>
      </c>
      <c r="M7548" s="12">
        <f t="shared" si="1181"/>
        <v>61.140558954783259</v>
      </c>
      <c r="N7548" s="13"/>
    </row>
    <row r="7549" spans="1:14" x14ac:dyDescent="0.2">
      <c r="A7549" s="10" t="s">
        <v>7531</v>
      </c>
      <c r="B7549" s="6">
        <f>IF($C$10=2012,profiles!C7536,IF($C$10=2013,profiles!E7536,IF($C$10=2014,profiles!G7536,IF($C$10=2015,profiles!I7536,IF($C$10=2016,profiles!K7536)))))</f>
        <v>71.567999999999998</v>
      </c>
      <c r="C7549" s="6">
        <f>IF($C$10=2012,profiles!D7536,IF($C$10=2013,profiles!F7536,IF($C$10=2014,profiles!H7536,IF($C$10=2015,profiles!J7536,IF($C$10=2016,profiles!L7536)))))</f>
        <v>7.2129841954220272E-2</v>
      </c>
      <c r="D7549" s="11">
        <f t="shared" si="1182"/>
        <v>14.425968390844055</v>
      </c>
      <c r="E7549" s="11">
        <f t="shared" si="1178"/>
        <v>0</v>
      </c>
      <c r="F7549" s="11">
        <f t="shared" si="1179"/>
        <v>14.425968390844055</v>
      </c>
      <c r="G7549" s="11">
        <f t="shared" si="1180"/>
        <v>57.142031609155943</v>
      </c>
      <c r="H7549" s="12">
        <f t="shared" si="1183"/>
        <v>0</v>
      </c>
      <c r="I7549" s="12">
        <f t="shared" si="1177"/>
        <v>0</v>
      </c>
      <c r="J7549" s="12">
        <f t="shared" si="1184"/>
        <v>0</v>
      </c>
      <c r="K7549" s="12">
        <f t="shared" si="1185"/>
        <v>0</v>
      </c>
      <c r="L7549" s="12">
        <f t="shared" si="1186"/>
        <v>57.142031609155943</v>
      </c>
      <c r="M7549" s="12">
        <f t="shared" si="1181"/>
        <v>57.142031609155943</v>
      </c>
      <c r="N7549" s="13"/>
    </row>
    <row r="7550" spans="1:14" x14ac:dyDescent="0.2">
      <c r="A7550" s="10" t="s">
        <v>7532</v>
      </c>
      <c r="B7550" s="6">
        <f>IF($C$10=2012,profiles!C7537,IF($C$10=2013,profiles!E7537,IF($C$10=2014,profiles!G7537,IF($C$10=2015,profiles!I7537,IF($C$10=2016,profiles!K7537)))))</f>
        <v>66.986999999999995</v>
      </c>
      <c r="C7550" s="6">
        <f>IF($C$10=2012,profiles!D7537,IF($C$10=2013,profiles!F7537,IF($C$10=2014,profiles!H7537,IF($C$10=2015,profiles!J7537,IF($C$10=2016,profiles!L7537)))))</f>
        <v>7.3585346094168377E-2</v>
      </c>
      <c r="D7550" s="11">
        <f t="shared" si="1182"/>
        <v>14.717069218833675</v>
      </c>
      <c r="E7550" s="11">
        <f t="shared" si="1178"/>
        <v>0</v>
      </c>
      <c r="F7550" s="11">
        <f t="shared" si="1179"/>
        <v>14.717069218833675</v>
      </c>
      <c r="G7550" s="11">
        <f t="shared" si="1180"/>
        <v>52.269930781166323</v>
      </c>
      <c r="H7550" s="12">
        <f t="shared" si="1183"/>
        <v>0</v>
      </c>
      <c r="I7550" s="12">
        <f t="shared" si="1177"/>
        <v>0</v>
      </c>
      <c r="J7550" s="12">
        <f t="shared" si="1184"/>
        <v>0</v>
      </c>
      <c r="K7550" s="12">
        <f t="shared" si="1185"/>
        <v>0</v>
      </c>
      <c r="L7550" s="12">
        <f t="shared" si="1186"/>
        <v>52.269930781166323</v>
      </c>
      <c r="M7550" s="12">
        <f t="shared" si="1181"/>
        <v>52.269930781166323</v>
      </c>
      <c r="N7550" s="13"/>
    </row>
    <row r="7551" spans="1:14" x14ac:dyDescent="0.2">
      <c r="A7551" s="10" t="s">
        <v>7533</v>
      </c>
      <c r="B7551" s="6">
        <f>IF($C$10=2012,profiles!C7538,IF($C$10=2013,profiles!E7538,IF($C$10=2014,profiles!G7538,IF($C$10=2015,profiles!I7538,IF($C$10=2016,profiles!K7538)))))</f>
        <v>62.829000000000001</v>
      </c>
      <c r="C7551" s="6">
        <f>IF($C$10=2012,profiles!D7538,IF($C$10=2013,profiles!F7538,IF($C$10=2014,profiles!H7538,IF($C$10=2015,profiles!J7538,IF($C$10=2016,profiles!L7538)))))</f>
        <v>6.9960316915429713E-2</v>
      </c>
      <c r="D7551" s="11">
        <f t="shared" si="1182"/>
        <v>13.992063383085943</v>
      </c>
      <c r="E7551" s="11">
        <f t="shared" si="1178"/>
        <v>0</v>
      </c>
      <c r="F7551" s="11">
        <f t="shared" si="1179"/>
        <v>13.992063383085943</v>
      </c>
      <c r="G7551" s="11">
        <f t="shared" si="1180"/>
        <v>48.836936616914059</v>
      </c>
      <c r="H7551" s="12">
        <f t="shared" si="1183"/>
        <v>0</v>
      </c>
      <c r="I7551" s="12">
        <f t="shared" si="1177"/>
        <v>0</v>
      </c>
      <c r="J7551" s="12">
        <f t="shared" si="1184"/>
        <v>0</v>
      </c>
      <c r="K7551" s="12">
        <f t="shared" si="1185"/>
        <v>0</v>
      </c>
      <c r="L7551" s="12">
        <f t="shared" si="1186"/>
        <v>48.836936616914059</v>
      </c>
      <c r="M7551" s="12">
        <f t="shared" si="1181"/>
        <v>48.836936616914059</v>
      </c>
      <c r="N7551" s="13"/>
    </row>
    <row r="7552" spans="1:14" x14ac:dyDescent="0.2">
      <c r="A7552" s="10" t="s">
        <v>7534</v>
      </c>
      <c r="B7552" s="6">
        <f>IF($C$10=2012,profiles!C7539,IF($C$10=2013,profiles!E7539,IF($C$10=2014,profiles!G7539,IF($C$10=2015,profiles!I7539,IF($C$10=2016,profiles!K7539)))))</f>
        <v>59.076999999999998</v>
      </c>
      <c r="C7552" s="6">
        <f>IF($C$10=2012,profiles!D7539,IF($C$10=2013,profiles!F7539,IF($C$10=2014,profiles!H7539,IF($C$10=2015,profiles!J7539,IF($C$10=2016,profiles!L7539)))))</f>
        <v>6.4989632965795657E-2</v>
      </c>
      <c r="D7552" s="11">
        <f t="shared" si="1182"/>
        <v>12.997926593159132</v>
      </c>
      <c r="E7552" s="11">
        <f t="shared" si="1178"/>
        <v>0</v>
      </c>
      <c r="F7552" s="11">
        <f t="shared" si="1179"/>
        <v>12.997926593159132</v>
      </c>
      <c r="G7552" s="11">
        <f t="shared" si="1180"/>
        <v>46.079073406840863</v>
      </c>
      <c r="H7552" s="12">
        <f t="shared" si="1183"/>
        <v>0</v>
      </c>
      <c r="I7552" s="12">
        <f t="shared" si="1177"/>
        <v>0</v>
      </c>
      <c r="J7552" s="12">
        <f t="shared" si="1184"/>
        <v>0</v>
      </c>
      <c r="K7552" s="12">
        <f t="shared" si="1185"/>
        <v>0</v>
      </c>
      <c r="L7552" s="12">
        <f t="shared" si="1186"/>
        <v>46.079073406840863</v>
      </c>
      <c r="M7552" s="12">
        <f t="shared" si="1181"/>
        <v>46.079073406840863</v>
      </c>
      <c r="N7552" s="13"/>
    </row>
    <row r="7553" spans="1:14" x14ac:dyDescent="0.2">
      <c r="A7553" s="10" t="s">
        <v>7535</v>
      </c>
      <c r="B7553" s="6">
        <f>IF($C$10=2012,profiles!C7540,IF($C$10=2013,profiles!E7540,IF($C$10=2014,profiles!G7540,IF($C$10=2015,profiles!I7540,IF($C$10=2016,profiles!K7540)))))</f>
        <v>53.908999999999999</v>
      </c>
      <c r="C7553" s="6">
        <f>IF($C$10=2012,profiles!D7540,IF($C$10=2013,profiles!F7540,IF($C$10=2014,profiles!H7540,IF($C$10=2015,profiles!J7540,IF($C$10=2016,profiles!L7540)))))</f>
        <v>6.5360374586348469E-2</v>
      </c>
      <c r="D7553" s="11">
        <f t="shared" si="1182"/>
        <v>13.072074917269694</v>
      </c>
      <c r="E7553" s="11">
        <f t="shared" si="1178"/>
        <v>0</v>
      </c>
      <c r="F7553" s="11">
        <f t="shared" si="1179"/>
        <v>13.072074917269694</v>
      </c>
      <c r="G7553" s="11">
        <f t="shared" si="1180"/>
        <v>40.836925082730303</v>
      </c>
      <c r="H7553" s="12">
        <f t="shared" si="1183"/>
        <v>0</v>
      </c>
      <c r="I7553" s="12">
        <f t="shared" si="1177"/>
        <v>0</v>
      </c>
      <c r="J7553" s="12">
        <f t="shared" si="1184"/>
        <v>0</v>
      </c>
      <c r="K7553" s="12">
        <f t="shared" si="1185"/>
        <v>0</v>
      </c>
      <c r="L7553" s="12">
        <f t="shared" si="1186"/>
        <v>40.836925082730303</v>
      </c>
      <c r="M7553" s="12">
        <f t="shared" si="1181"/>
        <v>40.836925082730303</v>
      </c>
      <c r="N7553" s="13"/>
    </row>
    <row r="7554" spans="1:14" x14ac:dyDescent="0.2">
      <c r="A7554" s="10" t="s">
        <v>7536</v>
      </c>
      <c r="B7554" s="6">
        <f>IF($C$10=2012,profiles!C7541,IF($C$10=2013,profiles!E7541,IF($C$10=2014,profiles!G7541,IF($C$10=2015,profiles!I7541,IF($C$10=2016,profiles!K7541)))))</f>
        <v>50.225999999999999</v>
      </c>
      <c r="C7554" s="6">
        <f>IF($C$10=2012,profiles!D7541,IF($C$10=2013,profiles!F7541,IF($C$10=2014,profiles!H7541,IF($C$10=2015,profiles!J7541,IF($C$10=2016,profiles!L7541)))))</f>
        <v>6.3167430751914791E-2</v>
      </c>
      <c r="D7554" s="11">
        <f t="shared" si="1182"/>
        <v>12.633486150382959</v>
      </c>
      <c r="E7554" s="11">
        <f t="shared" si="1178"/>
        <v>0</v>
      </c>
      <c r="F7554" s="11">
        <f t="shared" si="1179"/>
        <v>12.633486150382959</v>
      </c>
      <c r="G7554" s="11">
        <f t="shared" si="1180"/>
        <v>37.592513849617042</v>
      </c>
      <c r="H7554" s="12">
        <f t="shared" si="1183"/>
        <v>0</v>
      </c>
      <c r="I7554" s="12">
        <f t="shared" si="1177"/>
        <v>0</v>
      </c>
      <c r="J7554" s="12">
        <f t="shared" si="1184"/>
        <v>0</v>
      </c>
      <c r="K7554" s="12">
        <f t="shared" si="1185"/>
        <v>0</v>
      </c>
      <c r="L7554" s="12">
        <f t="shared" si="1186"/>
        <v>37.592513849617042</v>
      </c>
      <c r="M7554" s="12">
        <f t="shared" si="1181"/>
        <v>37.592513849617042</v>
      </c>
      <c r="N7554" s="13"/>
    </row>
    <row r="7555" spans="1:14" x14ac:dyDescent="0.2">
      <c r="A7555" s="10" t="s">
        <v>7537</v>
      </c>
      <c r="B7555" s="6">
        <f>IF($C$10=2012,profiles!C7542,IF($C$10=2013,profiles!E7542,IF($C$10=2014,profiles!G7542,IF($C$10=2015,profiles!I7542,IF($C$10=2016,profiles!K7542)))))</f>
        <v>48.064</v>
      </c>
      <c r="C7555" s="6">
        <f>IF($C$10=2012,profiles!D7542,IF($C$10=2013,profiles!F7542,IF($C$10=2014,profiles!H7542,IF($C$10=2015,profiles!J7542,IF($C$10=2016,profiles!L7542)))))</f>
        <v>5.7704449995882173E-2</v>
      </c>
      <c r="D7555" s="11">
        <f t="shared" si="1182"/>
        <v>11.540889999176434</v>
      </c>
      <c r="E7555" s="11">
        <f t="shared" si="1178"/>
        <v>0</v>
      </c>
      <c r="F7555" s="11">
        <f t="shared" si="1179"/>
        <v>11.540889999176434</v>
      </c>
      <c r="G7555" s="11">
        <f t="shared" si="1180"/>
        <v>36.523110000823564</v>
      </c>
      <c r="H7555" s="12">
        <f t="shared" si="1183"/>
        <v>0</v>
      </c>
      <c r="I7555" s="12">
        <f t="shared" si="1177"/>
        <v>0</v>
      </c>
      <c r="J7555" s="12">
        <f t="shared" si="1184"/>
        <v>0</v>
      </c>
      <c r="K7555" s="12">
        <f t="shared" si="1185"/>
        <v>0</v>
      </c>
      <c r="L7555" s="12">
        <f t="shared" si="1186"/>
        <v>36.523110000823564</v>
      </c>
      <c r="M7555" s="12">
        <f t="shared" si="1181"/>
        <v>36.523110000823564</v>
      </c>
      <c r="N7555" s="13"/>
    </row>
    <row r="7556" spans="1:14" x14ac:dyDescent="0.2">
      <c r="A7556" s="10" t="s">
        <v>7538</v>
      </c>
      <c r="B7556" s="6">
        <f>IF($C$10=2012,profiles!C7543,IF($C$10=2013,profiles!E7543,IF($C$10=2014,profiles!G7543,IF($C$10=2015,profiles!I7543,IF($C$10=2016,profiles!K7543)))))</f>
        <v>47.186999999999998</v>
      </c>
      <c r="C7556" s="6">
        <f>IF($C$10=2012,profiles!D7543,IF($C$10=2013,profiles!F7543,IF($C$10=2014,profiles!H7543,IF($C$10=2015,profiles!J7543,IF($C$10=2016,profiles!L7543)))))</f>
        <v>5.3325829741675129E-2</v>
      </c>
      <c r="D7556" s="11">
        <f t="shared" si="1182"/>
        <v>10.665165948335027</v>
      </c>
      <c r="E7556" s="11">
        <f t="shared" si="1178"/>
        <v>0</v>
      </c>
      <c r="F7556" s="11">
        <f t="shared" si="1179"/>
        <v>10.665165948335027</v>
      </c>
      <c r="G7556" s="11">
        <f t="shared" si="1180"/>
        <v>36.521834051664968</v>
      </c>
      <c r="H7556" s="12">
        <f t="shared" si="1183"/>
        <v>0</v>
      </c>
      <c r="I7556" s="12">
        <f t="shared" si="1177"/>
        <v>0</v>
      </c>
      <c r="J7556" s="12">
        <f t="shared" si="1184"/>
        <v>0</v>
      </c>
      <c r="K7556" s="12">
        <f t="shared" si="1185"/>
        <v>0</v>
      </c>
      <c r="L7556" s="12">
        <f t="shared" si="1186"/>
        <v>36.521834051664968</v>
      </c>
      <c r="M7556" s="12">
        <f t="shared" si="1181"/>
        <v>36.521834051664968</v>
      </c>
      <c r="N7556" s="13"/>
    </row>
    <row r="7557" spans="1:14" x14ac:dyDescent="0.2">
      <c r="A7557" s="10" t="s">
        <v>7539</v>
      </c>
      <c r="B7557" s="6">
        <f>IF($C$10=2012,profiles!C7544,IF($C$10=2013,profiles!E7544,IF($C$10=2014,profiles!G7544,IF($C$10=2015,profiles!I7544,IF($C$10=2016,profiles!K7544)))))</f>
        <v>47.905000000000001</v>
      </c>
      <c r="C7557" s="6">
        <f>IF($C$10=2012,profiles!D7544,IF($C$10=2013,profiles!F7544,IF($C$10=2014,profiles!H7544,IF($C$10=2015,profiles!J7544,IF($C$10=2016,profiles!L7544)))))</f>
        <v>4.9962939577785706E-2</v>
      </c>
      <c r="D7557" s="11">
        <f t="shared" si="1182"/>
        <v>9.9925879155571415</v>
      </c>
      <c r="E7557" s="11">
        <f t="shared" si="1178"/>
        <v>0</v>
      </c>
      <c r="F7557" s="11">
        <f t="shared" si="1179"/>
        <v>9.9925879155571415</v>
      </c>
      <c r="G7557" s="11">
        <f t="shared" si="1180"/>
        <v>37.912412084442863</v>
      </c>
      <c r="H7557" s="12">
        <f t="shared" si="1183"/>
        <v>0</v>
      </c>
      <c r="I7557" s="12">
        <f t="shared" si="1177"/>
        <v>0</v>
      </c>
      <c r="J7557" s="12">
        <f t="shared" si="1184"/>
        <v>0</v>
      </c>
      <c r="K7557" s="12">
        <f t="shared" si="1185"/>
        <v>0</v>
      </c>
      <c r="L7557" s="12">
        <f t="shared" si="1186"/>
        <v>37.912412084442863</v>
      </c>
      <c r="M7557" s="12">
        <f t="shared" si="1181"/>
        <v>37.912412084442863</v>
      </c>
      <c r="N7557" s="13"/>
    </row>
    <row r="7558" spans="1:14" x14ac:dyDescent="0.2">
      <c r="A7558" s="10" t="s">
        <v>7540</v>
      </c>
      <c r="B7558" s="6">
        <f>IF($C$10=2012,profiles!C7545,IF($C$10=2013,profiles!E7545,IF($C$10=2014,profiles!G7545,IF($C$10=2015,profiles!I7545,IF($C$10=2016,profiles!K7545)))))</f>
        <v>49.768000000000001</v>
      </c>
      <c r="C7558" s="6">
        <f>IF($C$10=2012,profiles!D7545,IF($C$10=2013,profiles!F7545,IF($C$10=2014,profiles!H7545,IF($C$10=2015,profiles!J7545,IF($C$10=2016,profiles!L7545)))))</f>
        <v>4.7190270952864634E-2</v>
      </c>
      <c r="D7558" s="11">
        <f t="shared" si="1182"/>
        <v>9.4380541905729274</v>
      </c>
      <c r="E7558" s="11">
        <f t="shared" si="1178"/>
        <v>0</v>
      </c>
      <c r="F7558" s="11">
        <f t="shared" si="1179"/>
        <v>9.4380541905729274</v>
      </c>
      <c r="G7558" s="11">
        <f t="shared" si="1180"/>
        <v>40.329945809427073</v>
      </c>
      <c r="H7558" s="12">
        <f t="shared" si="1183"/>
        <v>0</v>
      </c>
      <c r="I7558" s="12">
        <f t="shared" si="1177"/>
        <v>0</v>
      </c>
      <c r="J7558" s="12">
        <f t="shared" si="1184"/>
        <v>0</v>
      </c>
      <c r="K7558" s="12">
        <f t="shared" si="1185"/>
        <v>0</v>
      </c>
      <c r="L7558" s="12">
        <f t="shared" si="1186"/>
        <v>40.329945809427073</v>
      </c>
      <c r="M7558" s="12">
        <f t="shared" si="1181"/>
        <v>40.329945809427073</v>
      </c>
      <c r="N7558" s="13"/>
    </row>
    <row r="7559" spans="1:14" x14ac:dyDescent="0.2">
      <c r="A7559" s="10" t="s">
        <v>7541</v>
      </c>
      <c r="B7559" s="6">
        <f>IF($C$10=2012,profiles!C7546,IF($C$10=2013,profiles!E7546,IF($C$10=2014,profiles!G7546,IF($C$10=2015,profiles!I7546,IF($C$10=2016,profiles!K7546)))))</f>
        <v>53.668999999999997</v>
      </c>
      <c r="C7559" s="6">
        <f>IF($C$10=2012,profiles!D7546,IF($C$10=2013,profiles!F7546,IF($C$10=2014,profiles!H7546,IF($C$10=2015,profiles!J7546,IF($C$10=2016,profiles!L7546)))))</f>
        <v>4.8068740220166363E-2</v>
      </c>
      <c r="D7559" s="11">
        <f t="shared" si="1182"/>
        <v>9.6137480440332723</v>
      </c>
      <c r="E7559" s="11">
        <f t="shared" si="1178"/>
        <v>0</v>
      </c>
      <c r="F7559" s="11">
        <f t="shared" si="1179"/>
        <v>9.6137480440332723</v>
      </c>
      <c r="G7559" s="11">
        <f t="shared" si="1180"/>
        <v>44.055251955966725</v>
      </c>
      <c r="H7559" s="12">
        <f t="shared" si="1183"/>
        <v>0</v>
      </c>
      <c r="I7559" s="12">
        <f t="shared" si="1177"/>
        <v>0</v>
      </c>
      <c r="J7559" s="12">
        <f t="shared" si="1184"/>
        <v>0</v>
      </c>
      <c r="K7559" s="12">
        <f t="shared" si="1185"/>
        <v>0</v>
      </c>
      <c r="L7559" s="12">
        <f t="shared" si="1186"/>
        <v>44.055251955966725</v>
      </c>
      <c r="M7559" s="12">
        <f t="shared" si="1181"/>
        <v>44.055251955966725</v>
      </c>
      <c r="N7559" s="13"/>
    </row>
    <row r="7560" spans="1:14" x14ac:dyDescent="0.2">
      <c r="A7560" s="10" t="s">
        <v>7542</v>
      </c>
      <c r="B7560" s="6">
        <f>IF($C$10=2012,profiles!C7547,IF($C$10=2013,profiles!E7547,IF($C$10=2014,profiles!G7547,IF($C$10=2015,profiles!I7547,IF($C$10=2016,profiles!K7547)))))</f>
        <v>62.841000000000001</v>
      </c>
      <c r="C7560" s="6">
        <f>IF($C$10=2012,profiles!D7547,IF($C$10=2013,profiles!F7547,IF($C$10=2014,profiles!H7547,IF($C$10=2015,profiles!J7547,IF($C$10=2016,profiles!L7547)))))</f>
        <v>5.2872869025722677E-2</v>
      </c>
      <c r="D7560" s="11">
        <f t="shared" si="1182"/>
        <v>10.574573805144535</v>
      </c>
      <c r="E7560" s="11">
        <f t="shared" si="1178"/>
        <v>0</v>
      </c>
      <c r="F7560" s="11">
        <f t="shared" si="1179"/>
        <v>10.574573805144535</v>
      </c>
      <c r="G7560" s="11">
        <f t="shared" si="1180"/>
        <v>52.26642619485547</v>
      </c>
      <c r="H7560" s="12">
        <f t="shared" si="1183"/>
        <v>0</v>
      </c>
      <c r="I7560" s="12">
        <f t="shared" si="1177"/>
        <v>0</v>
      </c>
      <c r="J7560" s="12">
        <f t="shared" si="1184"/>
        <v>0</v>
      </c>
      <c r="K7560" s="12">
        <f t="shared" si="1185"/>
        <v>0</v>
      </c>
      <c r="L7560" s="12">
        <f t="shared" si="1186"/>
        <v>52.26642619485547</v>
      </c>
      <c r="M7560" s="12">
        <f t="shared" si="1181"/>
        <v>52.26642619485547</v>
      </c>
      <c r="N7560" s="13"/>
    </row>
    <row r="7561" spans="1:14" x14ac:dyDescent="0.2">
      <c r="A7561" s="10" t="s">
        <v>7543</v>
      </c>
      <c r="B7561" s="6">
        <f>IF($C$10=2012,profiles!C7548,IF($C$10=2013,profiles!E7548,IF($C$10=2014,profiles!G7548,IF($C$10=2015,profiles!I7548,IF($C$10=2016,profiles!K7548)))))</f>
        <v>69.16</v>
      </c>
      <c r="C7561" s="6">
        <f>IF($C$10=2012,profiles!D7548,IF($C$10=2013,profiles!F7548,IF($C$10=2014,profiles!H7548,IF($C$10=2015,profiles!J7548,IF($C$10=2016,profiles!L7548)))))</f>
        <v>5.5865154967469188E-2</v>
      </c>
      <c r="D7561" s="11">
        <f t="shared" si="1182"/>
        <v>11.173030993493837</v>
      </c>
      <c r="E7561" s="11">
        <f t="shared" si="1178"/>
        <v>0</v>
      </c>
      <c r="F7561" s="11">
        <f t="shared" si="1179"/>
        <v>11.173030993493837</v>
      </c>
      <c r="G7561" s="11">
        <f t="shared" si="1180"/>
        <v>57.986969006506158</v>
      </c>
      <c r="H7561" s="12">
        <f t="shared" si="1183"/>
        <v>0</v>
      </c>
      <c r="I7561" s="12">
        <f t="shared" si="1177"/>
        <v>0</v>
      </c>
      <c r="J7561" s="12">
        <f t="shared" si="1184"/>
        <v>0</v>
      </c>
      <c r="K7561" s="12">
        <f t="shared" si="1185"/>
        <v>0</v>
      </c>
      <c r="L7561" s="12">
        <f t="shared" si="1186"/>
        <v>57.986969006506158</v>
      </c>
      <c r="M7561" s="12">
        <f t="shared" si="1181"/>
        <v>57.986969006506158</v>
      </c>
      <c r="N7561" s="13"/>
    </row>
    <row r="7562" spans="1:14" x14ac:dyDescent="0.2">
      <c r="A7562" s="10" t="s">
        <v>7544</v>
      </c>
      <c r="B7562" s="6">
        <f>IF($C$10=2012,profiles!C7549,IF($C$10=2013,profiles!E7549,IF($C$10=2014,profiles!G7549,IF($C$10=2015,profiles!I7549,IF($C$10=2016,profiles!K7549)))))</f>
        <v>71.099999999999994</v>
      </c>
      <c r="C7562" s="6">
        <f>IF($C$10=2012,profiles!D7549,IF($C$10=2013,profiles!F7549,IF($C$10=2014,profiles!H7549,IF($C$10=2015,profiles!J7549,IF($C$10=2016,profiles!L7549)))))</f>
        <v>7.2885497021440135E-2</v>
      </c>
      <c r="D7562" s="11">
        <f t="shared" si="1182"/>
        <v>14.577099404288028</v>
      </c>
      <c r="E7562" s="11">
        <f t="shared" si="1178"/>
        <v>0</v>
      </c>
      <c r="F7562" s="11">
        <f t="shared" si="1179"/>
        <v>14.577099404288028</v>
      </c>
      <c r="G7562" s="11">
        <f t="shared" si="1180"/>
        <v>56.522900595711967</v>
      </c>
      <c r="H7562" s="12">
        <f t="shared" si="1183"/>
        <v>0</v>
      </c>
      <c r="I7562" s="12">
        <f t="shared" si="1177"/>
        <v>0</v>
      </c>
      <c r="J7562" s="12">
        <f t="shared" si="1184"/>
        <v>0</v>
      </c>
      <c r="K7562" s="12">
        <f t="shared" si="1185"/>
        <v>0</v>
      </c>
      <c r="L7562" s="12">
        <f t="shared" si="1186"/>
        <v>56.522900595711967</v>
      </c>
      <c r="M7562" s="12">
        <f t="shared" si="1181"/>
        <v>56.522900595711967</v>
      </c>
      <c r="N7562" s="13"/>
    </row>
    <row r="7563" spans="1:14" x14ac:dyDescent="0.2">
      <c r="A7563" s="10" t="s">
        <v>7545</v>
      </c>
      <c r="B7563" s="6">
        <f>IF($C$10=2012,profiles!C7550,IF($C$10=2013,profiles!E7550,IF($C$10=2014,profiles!G7550,IF($C$10=2015,profiles!I7550,IF($C$10=2016,profiles!K7550)))))</f>
        <v>71.293000000000006</v>
      </c>
      <c r="C7563" s="6">
        <f>IF($C$10=2012,profiles!D7550,IF($C$10=2013,profiles!F7550,IF($C$10=2014,profiles!H7550,IF($C$10=2015,profiles!J7550,IF($C$10=2016,profiles!L7550)))))</f>
        <v>0.10183380459549235</v>
      </c>
      <c r="D7563" s="11">
        <f t="shared" si="1182"/>
        <v>20.366760919098471</v>
      </c>
      <c r="E7563" s="11">
        <f t="shared" si="1178"/>
        <v>0</v>
      </c>
      <c r="F7563" s="11">
        <f t="shared" si="1179"/>
        <v>20.366760919098471</v>
      </c>
      <c r="G7563" s="11">
        <f t="shared" si="1180"/>
        <v>50.926239080901539</v>
      </c>
      <c r="H7563" s="12">
        <f t="shared" si="1183"/>
        <v>0</v>
      </c>
      <c r="I7563" s="12">
        <f t="shared" si="1177"/>
        <v>0</v>
      </c>
      <c r="J7563" s="12">
        <f t="shared" si="1184"/>
        <v>0</v>
      </c>
      <c r="K7563" s="12">
        <f t="shared" si="1185"/>
        <v>0</v>
      </c>
      <c r="L7563" s="12">
        <f t="shared" si="1186"/>
        <v>50.926239080901539</v>
      </c>
      <c r="M7563" s="12">
        <f t="shared" si="1181"/>
        <v>50.926239080901539</v>
      </c>
      <c r="N7563" s="13"/>
    </row>
    <row r="7564" spans="1:14" x14ac:dyDescent="0.2">
      <c r="A7564" s="10" t="s">
        <v>7546</v>
      </c>
      <c r="B7564" s="6">
        <f>IF($C$10=2012,profiles!C7551,IF($C$10=2013,profiles!E7551,IF($C$10=2014,profiles!G7551,IF($C$10=2015,profiles!I7551,IF($C$10=2016,profiles!K7551)))))</f>
        <v>72.141000000000005</v>
      </c>
      <c r="C7564" s="6">
        <f>IF($C$10=2012,profiles!D7551,IF($C$10=2013,profiles!F7551,IF($C$10=2014,profiles!H7551,IF($C$10=2015,profiles!J7551,IF($C$10=2016,profiles!L7551)))))</f>
        <v>0.12481126636835314</v>
      </c>
      <c r="D7564" s="11">
        <f t="shared" si="1182"/>
        <v>24.96225327367063</v>
      </c>
      <c r="E7564" s="11">
        <f t="shared" si="1178"/>
        <v>0</v>
      </c>
      <c r="F7564" s="11">
        <f t="shared" si="1179"/>
        <v>24.96225327367063</v>
      </c>
      <c r="G7564" s="11">
        <f t="shared" si="1180"/>
        <v>47.178746726329379</v>
      </c>
      <c r="H7564" s="12">
        <f t="shared" si="1183"/>
        <v>0</v>
      </c>
      <c r="I7564" s="12">
        <f t="shared" si="1177"/>
        <v>0</v>
      </c>
      <c r="J7564" s="12">
        <f t="shared" si="1184"/>
        <v>0</v>
      </c>
      <c r="K7564" s="12">
        <f t="shared" si="1185"/>
        <v>0</v>
      </c>
      <c r="L7564" s="12">
        <f t="shared" si="1186"/>
        <v>47.178746726329379</v>
      </c>
      <c r="M7564" s="12">
        <f t="shared" si="1181"/>
        <v>47.178746726329379</v>
      </c>
      <c r="N7564" s="13"/>
    </row>
    <row r="7565" spans="1:14" x14ac:dyDescent="0.2">
      <c r="A7565" s="10" t="s">
        <v>7547</v>
      </c>
      <c r="B7565" s="6">
        <f>IF($C$10=2012,profiles!C7552,IF($C$10=2013,profiles!E7552,IF($C$10=2014,profiles!G7552,IF($C$10=2015,profiles!I7552,IF($C$10=2016,profiles!K7552)))))</f>
        <v>73.015000000000001</v>
      </c>
      <c r="C7565" s="6">
        <f>IF($C$10=2012,profiles!D7552,IF($C$10=2013,profiles!F7552,IF($C$10=2014,profiles!H7552,IF($C$10=2015,profiles!J7552,IF($C$10=2016,profiles!L7552)))))</f>
        <v>0.13779614022565678</v>
      </c>
      <c r="D7565" s="11">
        <f t="shared" si="1182"/>
        <v>27.559228045131356</v>
      </c>
      <c r="E7565" s="11">
        <f t="shared" si="1178"/>
        <v>0</v>
      </c>
      <c r="F7565" s="11">
        <f t="shared" si="1179"/>
        <v>27.559228045131356</v>
      </c>
      <c r="G7565" s="11">
        <f t="shared" si="1180"/>
        <v>45.455771954868645</v>
      </c>
      <c r="H7565" s="12">
        <f t="shared" si="1183"/>
        <v>0</v>
      </c>
      <c r="I7565" s="12">
        <f t="shared" si="1177"/>
        <v>0</v>
      </c>
      <c r="J7565" s="12">
        <f t="shared" si="1184"/>
        <v>0</v>
      </c>
      <c r="K7565" s="12">
        <f t="shared" si="1185"/>
        <v>0</v>
      </c>
      <c r="L7565" s="12">
        <f t="shared" si="1186"/>
        <v>45.455771954868645</v>
      </c>
      <c r="M7565" s="12">
        <f t="shared" si="1181"/>
        <v>45.455771954868645</v>
      </c>
      <c r="N7565" s="13"/>
    </row>
    <row r="7566" spans="1:14" x14ac:dyDescent="0.2">
      <c r="A7566" s="10" t="s">
        <v>7548</v>
      </c>
      <c r="B7566" s="6">
        <f>IF($C$10=2012,profiles!C7553,IF($C$10=2013,profiles!E7553,IF($C$10=2014,profiles!G7553,IF($C$10=2015,profiles!I7553,IF($C$10=2016,profiles!K7553)))))</f>
        <v>72.004999999999995</v>
      </c>
      <c r="C7566" s="6">
        <f>IF($C$10=2012,profiles!D7553,IF($C$10=2013,profiles!F7553,IF($C$10=2014,profiles!H7553,IF($C$10=2015,profiles!J7553,IF($C$10=2016,profiles!L7553)))))</f>
        <v>0.14089823482581601</v>
      </c>
      <c r="D7566" s="11">
        <f t="shared" si="1182"/>
        <v>28.179646965163201</v>
      </c>
      <c r="E7566" s="11">
        <f t="shared" si="1178"/>
        <v>0</v>
      </c>
      <c r="F7566" s="11">
        <f t="shared" si="1179"/>
        <v>28.179646965163201</v>
      </c>
      <c r="G7566" s="11">
        <f t="shared" si="1180"/>
        <v>43.825353034836795</v>
      </c>
      <c r="H7566" s="12">
        <f t="shared" si="1183"/>
        <v>0</v>
      </c>
      <c r="I7566" s="12">
        <f t="shared" si="1177"/>
        <v>0</v>
      </c>
      <c r="J7566" s="12">
        <f t="shared" si="1184"/>
        <v>0</v>
      </c>
      <c r="K7566" s="12">
        <f t="shared" si="1185"/>
        <v>0</v>
      </c>
      <c r="L7566" s="12">
        <f t="shared" si="1186"/>
        <v>43.825353034836795</v>
      </c>
      <c r="M7566" s="12">
        <f t="shared" si="1181"/>
        <v>43.825353034836795</v>
      </c>
      <c r="N7566" s="13"/>
    </row>
    <row r="7567" spans="1:14" x14ac:dyDescent="0.2">
      <c r="A7567" s="10" t="s">
        <v>7549</v>
      </c>
      <c r="B7567" s="6">
        <f>IF($C$10=2012,profiles!C7554,IF($C$10=2013,profiles!E7554,IF($C$10=2014,profiles!G7554,IF($C$10=2015,profiles!I7554,IF($C$10=2016,profiles!K7554)))))</f>
        <v>71.498999999999995</v>
      </c>
      <c r="C7567" s="6">
        <f>IF($C$10=2012,profiles!D7554,IF($C$10=2013,profiles!F7554,IF($C$10=2014,profiles!H7554,IF($C$10=2015,profiles!J7554,IF($C$10=2016,profiles!L7554)))))</f>
        <v>0.13053504268811597</v>
      </c>
      <c r="D7567" s="11">
        <f t="shared" si="1182"/>
        <v>26.107008537623194</v>
      </c>
      <c r="E7567" s="11">
        <f t="shared" si="1178"/>
        <v>0</v>
      </c>
      <c r="F7567" s="11">
        <f t="shared" si="1179"/>
        <v>26.107008537623194</v>
      </c>
      <c r="G7567" s="11">
        <f t="shared" si="1180"/>
        <v>45.391991462376801</v>
      </c>
      <c r="H7567" s="12">
        <f t="shared" si="1183"/>
        <v>0</v>
      </c>
      <c r="I7567" s="12">
        <f t="shared" si="1177"/>
        <v>0</v>
      </c>
      <c r="J7567" s="12">
        <f t="shared" si="1184"/>
        <v>0</v>
      </c>
      <c r="K7567" s="12">
        <f t="shared" si="1185"/>
        <v>0</v>
      </c>
      <c r="L7567" s="12">
        <f t="shared" si="1186"/>
        <v>45.391991462376801</v>
      </c>
      <c r="M7567" s="12">
        <f t="shared" si="1181"/>
        <v>45.391991462376801</v>
      </c>
      <c r="N7567" s="13"/>
    </row>
    <row r="7568" spans="1:14" x14ac:dyDescent="0.2">
      <c r="A7568" s="10" t="s">
        <v>7550</v>
      </c>
      <c r="B7568" s="6">
        <f>IF($C$10=2012,profiles!C7555,IF($C$10=2013,profiles!E7555,IF($C$10=2014,profiles!G7555,IF($C$10=2015,profiles!I7555,IF($C$10=2016,profiles!K7555)))))</f>
        <v>70.53</v>
      </c>
      <c r="C7568" s="6">
        <f>IF($C$10=2012,profiles!D7555,IF($C$10=2013,profiles!F7555,IF($C$10=2014,profiles!H7555,IF($C$10=2015,profiles!J7555,IF($C$10=2016,profiles!L7555)))))</f>
        <v>0.10805171987811239</v>
      </c>
      <c r="D7568" s="11">
        <f t="shared" si="1182"/>
        <v>21.610343975622477</v>
      </c>
      <c r="E7568" s="11">
        <f t="shared" si="1178"/>
        <v>0</v>
      </c>
      <c r="F7568" s="11">
        <f t="shared" si="1179"/>
        <v>21.610343975622477</v>
      </c>
      <c r="G7568" s="11">
        <f t="shared" si="1180"/>
        <v>48.919656024377524</v>
      </c>
      <c r="H7568" s="12">
        <f t="shared" si="1183"/>
        <v>0</v>
      </c>
      <c r="I7568" s="12">
        <f t="shared" si="1177"/>
        <v>0</v>
      </c>
      <c r="J7568" s="12">
        <f t="shared" si="1184"/>
        <v>0</v>
      </c>
      <c r="K7568" s="12">
        <f t="shared" si="1185"/>
        <v>0</v>
      </c>
      <c r="L7568" s="12">
        <f t="shared" si="1186"/>
        <v>48.919656024377524</v>
      </c>
      <c r="M7568" s="12">
        <f t="shared" si="1181"/>
        <v>48.919656024377524</v>
      </c>
      <c r="N7568" s="13"/>
    </row>
    <row r="7569" spans="1:14" x14ac:dyDescent="0.2">
      <c r="A7569" s="10" t="s">
        <v>7551</v>
      </c>
      <c r="B7569" s="6">
        <f>IF($C$10=2012,profiles!C7556,IF($C$10=2013,profiles!E7556,IF($C$10=2014,profiles!G7556,IF($C$10=2015,profiles!I7556,IF($C$10=2016,profiles!K7556)))))</f>
        <v>70.058000000000007</v>
      </c>
      <c r="C7569" s="6">
        <f>IF($C$10=2012,profiles!D7556,IF($C$10=2013,profiles!F7556,IF($C$10=2014,profiles!H7556,IF($C$10=2015,profiles!J7556,IF($C$10=2016,profiles!L7556)))))</f>
        <v>9.4902133033189673E-2</v>
      </c>
      <c r="D7569" s="11">
        <f t="shared" si="1182"/>
        <v>18.980426606637934</v>
      </c>
      <c r="E7569" s="11">
        <f t="shared" si="1178"/>
        <v>0</v>
      </c>
      <c r="F7569" s="11">
        <f t="shared" si="1179"/>
        <v>18.980426606637934</v>
      </c>
      <c r="G7569" s="11">
        <f t="shared" si="1180"/>
        <v>51.077573393362073</v>
      </c>
      <c r="H7569" s="12">
        <f t="shared" si="1183"/>
        <v>0</v>
      </c>
      <c r="I7569" s="12">
        <f t="shared" si="1177"/>
        <v>0</v>
      </c>
      <c r="J7569" s="12">
        <f t="shared" si="1184"/>
        <v>0</v>
      </c>
      <c r="K7569" s="12">
        <f t="shared" si="1185"/>
        <v>0</v>
      </c>
      <c r="L7569" s="12">
        <f t="shared" si="1186"/>
        <v>51.077573393362073</v>
      </c>
      <c r="M7569" s="12">
        <f t="shared" si="1181"/>
        <v>51.077573393362073</v>
      </c>
      <c r="N7569" s="13"/>
    </row>
    <row r="7570" spans="1:14" x14ac:dyDescent="0.2">
      <c r="A7570" s="10" t="s">
        <v>7552</v>
      </c>
      <c r="B7570" s="6">
        <f>IF($C$10=2012,profiles!C7557,IF($C$10=2013,profiles!E7557,IF($C$10=2014,profiles!G7557,IF($C$10=2015,profiles!I7557,IF($C$10=2016,profiles!K7557)))))</f>
        <v>70.805999999999997</v>
      </c>
      <c r="C7570" s="6">
        <f>IF($C$10=2012,profiles!D7557,IF($C$10=2013,profiles!F7557,IF($C$10=2014,profiles!H7557,IF($C$10=2015,profiles!J7557,IF($C$10=2016,profiles!L7557)))))</f>
        <v>9.7166936612951935E-2</v>
      </c>
      <c r="D7570" s="11">
        <f t="shared" si="1182"/>
        <v>19.433387322590388</v>
      </c>
      <c r="E7570" s="11">
        <f t="shared" si="1178"/>
        <v>0</v>
      </c>
      <c r="F7570" s="11">
        <f t="shared" si="1179"/>
        <v>19.433387322590388</v>
      </c>
      <c r="G7570" s="11">
        <f t="shared" si="1180"/>
        <v>51.372612677409606</v>
      </c>
      <c r="H7570" s="12">
        <f t="shared" si="1183"/>
        <v>0</v>
      </c>
      <c r="I7570" s="12">
        <f t="shared" ref="I7570:I7633" si="1187">MAX(MIN(E7570,($L$2-K7569)/$F$2),0)</f>
        <v>0</v>
      </c>
      <c r="J7570" s="12">
        <f t="shared" si="1184"/>
        <v>0</v>
      </c>
      <c r="K7570" s="12">
        <f t="shared" si="1185"/>
        <v>0</v>
      </c>
      <c r="L7570" s="12">
        <f t="shared" si="1186"/>
        <v>51.372612677409606</v>
      </c>
      <c r="M7570" s="12">
        <f t="shared" si="1181"/>
        <v>51.372612677409606</v>
      </c>
      <c r="N7570" s="13"/>
    </row>
    <row r="7571" spans="1:14" x14ac:dyDescent="0.2">
      <c r="A7571" s="10" t="s">
        <v>7553</v>
      </c>
      <c r="B7571" s="6">
        <f>IF($C$10=2012,profiles!C7558,IF($C$10=2013,profiles!E7558,IF($C$10=2014,profiles!G7558,IF($C$10=2015,profiles!I7558,IF($C$10=2016,profiles!K7558)))))</f>
        <v>74.198999999999998</v>
      </c>
      <c r="C7571" s="6">
        <f>IF($C$10=2012,profiles!D7558,IF($C$10=2013,profiles!F7558,IF($C$10=2014,profiles!H7558,IF($C$10=2015,profiles!J7558,IF($C$10=2016,profiles!L7558)))))</f>
        <v>0.1158618607077168</v>
      </c>
      <c r="D7571" s="11">
        <f t="shared" si="1182"/>
        <v>23.172372141543359</v>
      </c>
      <c r="E7571" s="11">
        <f t="shared" ref="E7571:E7634" si="1188">D7571-F7571</f>
        <v>0</v>
      </c>
      <c r="F7571" s="11">
        <f t="shared" ref="F7571:F7634" si="1189">MIN(D7571,B7571)</f>
        <v>23.172372141543359</v>
      </c>
      <c r="G7571" s="11">
        <f t="shared" ref="G7571:G7634" si="1190">B7571-F7571</f>
        <v>51.026627858456635</v>
      </c>
      <c r="H7571" s="12">
        <f t="shared" si="1183"/>
        <v>0</v>
      </c>
      <c r="I7571" s="12">
        <f t="shared" si="1187"/>
        <v>0</v>
      </c>
      <c r="J7571" s="12">
        <f t="shared" si="1184"/>
        <v>0</v>
      </c>
      <c r="K7571" s="12">
        <f t="shared" si="1185"/>
        <v>0</v>
      </c>
      <c r="L7571" s="12">
        <f t="shared" si="1186"/>
        <v>51.026627858456635</v>
      </c>
      <c r="M7571" s="12">
        <f t="shared" ref="M7571:M7634" si="1191">B7571-D7571</f>
        <v>51.026627858456635</v>
      </c>
      <c r="N7571" s="13"/>
    </row>
    <row r="7572" spans="1:14" x14ac:dyDescent="0.2">
      <c r="A7572" s="10" t="s">
        <v>7554</v>
      </c>
      <c r="B7572" s="6">
        <f>IF($C$10=2012,profiles!C7559,IF($C$10=2013,profiles!E7559,IF($C$10=2014,profiles!G7559,IF($C$10=2015,profiles!I7559,IF($C$10=2016,profiles!K7559)))))</f>
        <v>73.763999999999996</v>
      </c>
      <c r="C7572" s="6">
        <f>IF($C$10=2012,profiles!D7559,IF($C$10=2013,profiles!F7559,IF($C$10=2014,profiles!H7559,IF($C$10=2015,profiles!J7559,IF($C$10=2016,profiles!L7559)))))</f>
        <v>0.12098168940620968</v>
      </c>
      <c r="D7572" s="11">
        <f t="shared" ref="D7572:D7635" si="1192">C7572*$C$2</f>
        <v>24.196337881241938</v>
      </c>
      <c r="E7572" s="11">
        <f t="shared" si="1188"/>
        <v>0</v>
      </c>
      <c r="F7572" s="11">
        <f t="shared" si="1189"/>
        <v>24.196337881241938</v>
      </c>
      <c r="G7572" s="11">
        <f t="shared" si="1190"/>
        <v>49.567662118758058</v>
      </c>
      <c r="H7572" s="12">
        <f t="shared" ref="H7572:H7635" si="1193">E7572-I7572</f>
        <v>0</v>
      </c>
      <c r="I7572" s="12">
        <f t="shared" si="1187"/>
        <v>0</v>
      </c>
      <c r="J7572" s="12">
        <f t="shared" ref="J7572:J7635" si="1194">MIN(G7572,K7571*$F$3)</f>
        <v>0</v>
      </c>
      <c r="K7572" s="12">
        <f t="shared" ref="K7572:K7635" si="1195">K7571+I7572*$F$2-J7572/$F$3</f>
        <v>0</v>
      </c>
      <c r="L7572" s="12">
        <f t="shared" ref="L7572:L7635" si="1196">MAX(G7572-J7572,0)</f>
        <v>49.567662118758058</v>
      </c>
      <c r="M7572" s="12">
        <f t="shared" si="1191"/>
        <v>49.567662118758058</v>
      </c>
      <c r="N7572" s="13"/>
    </row>
    <row r="7573" spans="1:14" x14ac:dyDescent="0.2">
      <c r="A7573" s="10" t="s">
        <v>7555</v>
      </c>
      <c r="B7573" s="6">
        <f>IF($C$10=2012,profiles!C7560,IF($C$10=2013,profiles!E7560,IF($C$10=2014,profiles!G7560,IF($C$10=2015,profiles!I7560,IF($C$10=2016,profiles!K7560)))))</f>
        <v>71.891000000000005</v>
      </c>
      <c r="C7573" s="6">
        <f>IF($C$10=2012,profiles!D7560,IF($C$10=2013,profiles!F7560,IF($C$10=2014,profiles!H7560,IF($C$10=2015,profiles!J7560,IF($C$10=2016,profiles!L7560)))))</f>
        <v>0.12207977599033684</v>
      </c>
      <c r="D7573" s="11">
        <f t="shared" si="1192"/>
        <v>24.415955198067369</v>
      </c>
      <c r="E7573" s="11">
        <f t="shared" si="1188"/>
        <v>0</v>
      </c>
      <c r="F7573" s="11">
        <f t="shared" si="1189"/>
        <v>24.415955198067369</v>
      </c>
      <c r="G7573" s="11">
        <f t="shared" si="1190"/>
        <v>47.47504480193264</v>
      </c>
      <c r="H7573" s="12">
        <f t="shared" si="1193"/>
        <v>0</v>
      </c>
      <c r="I7573" s="12">
        <f t="shared" si="1187"/>
        <v>0</v>
      </c>
      <c r="J7573" s="12">
        <f t="shared" si="1194"/>
        <v>0</v>
      </c>
      <c r="K7573" s="12">
        <f t="shared" si="1195"/>
        <v>0</v>
      </c>
      <c r="L7573" s="12">
        <f t="shared" si="1196"/>
        <v>47.47504480193264</v>
      </c>
      <c r="M7573" s="12">
        <f t="shared" si="1191"/>
        <v>47.47504480193264</v>
      </c>
      <c r="N7573" s="13"/>
    </row>
    <row r="7574" spans="1:14" x14ac:dyDescent="0.2">
      <c r="A7574" s="10" t="s">
        <v>7556</v>
      </c>
      <c r="B7574" s="6">
        <f>IF($C$10=2012,profiles!C7561,IF($C$10=2013,profiles!E7561,IF($C$10=2014,profiles!G7561,IF($C$10=2015,profiles!I7561,IF($C$10=2016,profiles!K7561)))))</f>
        <v>67.477000000000004</v>
      </c>
      <c r="C7574" s="6">
        <f>IF($C$10=2012,profiles!D7561,IF($C$10=2013,profiles!F7561,IF($C$10=2014,profiles!H7561,IF($C$10=2015,profiles!J7561,IF($C$10=2016,profiles!L7561)))))</f>
        <v>0.12196996733192413</v>
      </c>
      <c r="D7574" s="11">
        <f t="shared" si="1192"/>
        <v>24.393993466384824</v>
      </c>
      <c r="E7574" s="11">
        <f t="shared" si="1188"/>
        <v>0</v>
      </c>
      <c r="F7574" s="11">
        <f t="shared" si="1189"/>
        <v>24.393993466384824</v>
      </c>
      <c r="G7574" s="11">
        <f t="shared" si="1190"/>
        <v>43.083006533615176</v>
      </c>
      <c r="H7574" s="12">
        <f t="shared" si="1193"/>
        <v>0</v>
      </c>
      <c r="I7574" s="12">
        <f t="shared" si="1187"/>
        <v>0</v>
      </c>
      <c r="J7574" s="12">
        <f t="shared" si="1194"/>
        <v>0</v>
      </c>
      <c r="K7574" s="12">
        <f t="shared" si="1195"/>
        <v>0</v>
      </c>
      <c r="L7574" s="12">
        <f t="shared" si="1196"/>
        <v>43.083006533615176</v>
      </c>
      <c r="M7574" s="12">
        <f t="shared" si="1191"/>
        <v>43.083006533615176</v>
      </c>
      <c r="N7574" s="13"/>
    </row>
    <row r="7575" spans="1:14" x14ac:dyDescent="0.2">
      <c r="A7575" s="10" t="s">
        <v>7557</v>
      </c>
      <c r="B7575" s="6">
        <f>IF($C$10=2012,profiles!C7562,IF($C$10=2013,profiles!E7562,IF($C$10=2014,profiles!G7562,IF($C$10=2015,profiles!I7562,IF($C$10=2016,profiles!K7562)))))</f>
        <v>63.417000000000002</v>
      </c>
      <c r="C7575" s="6">
        <f>IF($C$10=2012,profiles!D7562,IF($C$10=2013,profiles!F7562,IF($C$10=2014,profiles!H7562,IF($C$10=2015,profiles!J7562,IF($C$10=2016,profiles!L7562)))))</f>
        <v>0.12213468031954319</v>
      </c>
      <c r="D7575" s="11">
        <f t="shared" si="1192"/>
        <v>24.426936063908638</v>
      </c>
      <c r="E7575" s="11">
        <f t="shared" si="1188"/>
        <v>0</v>
      </c>
      <c r="F7575" s="11">
        <f t="shared" si="1189"/>
        <v>24.426936063908638</v>
      </c>
      <c r="G7575" s="11">
        <f t="shared" si="1190"/>
        <v>38.99006393609136</v>
      </c>
      <c r="H7575" s="12">
        <f t="shared" si="1193"/>
        <v>0</v>
      </c>
      <c r="I7575" s="12">
        <f t="shared" si="1187"/>
        <v>0</v>
      </c>
      <c r="J7575" s="12">
        <f t="shared" si="1194"/>
        <v>0</v>
      </c>
      <c r="K7575" s="12">
        <f t="shared" si="1195"/>
        <v>0</v>
      </c>
      <c r="L7575" s="12">
        <f t="shared" si="1196"/>
        <v>38.99006393609136</v>
      </c>
      <c r="M7575" s="12">
        <f t="shared" si="1191"/>
        <v>38.99006393609136</v>
      </c>
      <c r="N7575" s="13"/>
    </row>
    <row r="7576" spans="1:14" x14ac:dyDescent="0.2">
      <c r="A7576" s="10" t="s">
        <v>7558</v>
      </c>
      <c r="B7576" s="6">
        <f>IF($C$10=2012,profiles!C7563,IF($C$10=2013,profiles!E7563,IF($C$10=2014,profiles!G7563,IF($C$10=2015,profiles!I7563,IF($C$10=2016,profiles!K7563)))))</f>
        <v>59.317999999999998</v>
      </c>
      <c r="C7576" s="6">
        <f>IF($C$10=2012,profiles!D7563,IF($C$10=2013,profiles!F7563,IF($C$10=2014,profiles!H7563,IF($C$10=2015,profiles!J7563,IF($C$10=2016,profiles!L7563)))))</f>
        <v>0.11063222335081122</v>
      </c>
      <c r="D7576" s="11">
        <f t="shared" si="1192"/>
        <v>22.126444670162243</v>
      </c>
      <c r="E7576" s="11">
        <f t="shared" si="1188"/>
        <v>0</v>
      </c>
      <c r="F7576" s="11">
        <f t="shared" si="1189"/>
        <v>22.126444670162243</v>
      </c>
      <c r="G7576" s="11">
        <f t="shared" si="1190"/>
        <v>37.191555329837755</v>
      </c>
      <c r="H7576" s="12">
        <f t="shared" si="1193"/>
        <v>0</v>
      </c>
      <c r="I7576" s="12">
        <f t="shared" si="1187"/>
        <v>0</v>
      </c>
      <c r="J7576" s="12">
        <f t="shared" si="1194"/>
        <v>0</v>
      </c>
      <c r="K7576" s="12">
        <f t="shared" si="1195"/>
        <v>0</v>
      </c>
      <c r="L7576" s="12">
        <f t="shared" si="1196"/>
        <v>37.191555329837755</v>
      </c>
      <c r="M7576" s="12">
        <f t="shared" si="1191"/>
        <v>37.191555329837755</v>
      </c>
      <c r="N7576" s="13"/>
    </row>
    <row r="7577" spans="1:14" x14ac:dyDescent="0.2">
      <c r="A7577" s="10" t="s">
        <v>7559</v>
      </c>
      <c r="B7577" s="6">
        <f>IF($C$10=2012,profiles!C7564,IF($C$10=2013,profiles!E7564,IF($C$10=2014,profiles!G7564,IF($C$10=2015,profiles!I7564,IF($C$10=2016,profiles!K7564)))))</f>
        <v>54.286000000000001</v>
      </c>
      <c r="C7577" s="6">
        <f>IF($C$10=2012,profiles!D7564,IF($C$10=2013,profiles!F7564,IF($C$10=2014,profiles!H7564,IF($C$10=2015,profiles!J7564,IF($C$10=2016,profiles!L7564)))))</f>
        <v>0.1055672989815247</v>
      </c>
      <c r="D7577" s="11">
        <f t="shared" si="1192"/>
        <v>21.113459796304941</v>
      </c>
      <c r="E7577" s="11">
        <f t="shared" si="1188"/>
        <v>0</v>
      </c>
      <c r="F7577" s="11">
        <f t="shared" si="1189"/>
        <v>21.113459796304941</v>
      </c>
      <c r="G7577" s="11">
        <f t="shared" si="1190"/>
        <v>33.172540203695064</v>
      </c>
      <c r="H7577" s="12">
        <f t="shared" si="1193"/>
        <v>0</v>
      </c>
      <c r="I7577" s="12">
        <f t="shared" si="1187"/>
        <v>0</v>
      </c>
      <c r="J7577" s="12">
        <f t="shared" si="1194"/>
        <v>0</v>
      </c>
      <c r="K7577" s="12">
        <f t="shared" si="1195"/>
        <v>0</v>
      </c>
      <c r="L7577" s="12">
        <f t="shared" si="1196"/>
        <v>33.172540203695064</v>
      </c>
      <c r="M7577" s="12">
        <f t="shared" si="1191"/>
        <v>33.172540203695064</v>
      </c>
      <c r="N7577" s="13"/>
    </row>
    <row r="7578" spans="1:14" x14ac:dyDescent="0.2">
      <c r="A7578" s="10" t="s">
        <v>7560</v>
      </c>
      <c r="B7578" s="6">
        <f>IF($C$10=2012,profiles!C7565,IF($C$10=2013,profiles!E7565,IF($C$10=2014,profiles!G7565,IF($C$10=2015,profiles!I7565,IF($C$10=2016,profiles!K7565)))))</f>
        <v>50.279000000000003</v>
      </c>
      <c r="C7578" s="6">
        <f>IF($C$10=2012,profiles!D7565,IF($C$10=2013,profiles!F7565,IF($C$10=2014,profiles!H7565,IF($C$10=2015,profiles!J7565,IF($C$10=2016,profiles!L7565)))))</f>
        <v>9.5549792104071468E-2</v>
      </c>
      <c r="D7578" s="11">
        <f t="shared" si="1192"/>
        <v>19.109958420814294</v>
      </c>
      <c r="E7578" s="11">
        <f t="shared" si="1188"/>
        <v>0</v>
      </c>
      <c r="F7578" s="11">
        <f t="shared" si="1189"/>
        <v>19.109958420814294</v>
      </c>
      <c r="G7578" s="11">
        <f t="shared" si="1190"/>
        <v>31.169041579185709</v>
      </c>
      <c r="H7578" s="12">
        <f t="shared" si="1193"/>
        <v>0</v>
      </c>
      <c r="I7578" s="12">
        <f t="shared" si="1187"/>
        <v>0</v>
      </c>
      <c r="J7578" s="12">
        <f t="shared" si="1194"/>
        <v>0</v>
      </c>
      <c r="K7578" s="12">
        <f t="shared" si="1195"/>
        <v>0</v>
      </c>
      <c r="L7578" s="12">
        <f t="shared" si="1196"/>
        <v>31.169041579185709</v>
      </c>
      <c r="M7578" s="12">
        <f t="shared" si="1191"/>
        <v>31.169041579185709</v>
      </c>
      <c r="N7578" s="13"/>
    </row>
    <row r="7579" spans="1:14" x14ac:dyDescent="0.2">
      <c r="A7579" s="10" t="s">
        <v>7561</v>
      </c>
      <c r="B7579" s="6">
        <f>IF($C$10=2012,profiles!C7566,IF($C$10=2013,profiles!E7566,IF($C$10=2014,profiles!G7566,IF($C$10=2015,profiles!I7566,IF($C$10=2016,profiles!K7566)))))</f>
        <v>48.253</v>
      </c>
      <c r="C7579" s="6">
        <f>IF($C$10=2012,profiles!D7566,IF($C$10=2013,profiles!F7566,IF($C$10=2014,profiles!H7566,IF($C$10=2015,profiles!J7566,IF($C$10=2016,profiles!L7566)))))</f>
        <v>9.5824242174742363E-2</v>
      </c>
      <c r="D7579" s="11">
        <f t="shared" si="1192"/>
        <v>19.164848434948471</v>
      </c>
      <c r="E7579" s="11">
        <f t="shared" si="1188"/>
        <v>0</v>
      </c>
      <c r="F7579" s="11">
        <f t="shared" si="1189"/>
        <v>19.164848434948471</v>
      </c>
      <c r="G7579" s="11">
        <f t="shared" si="1190"/>
        <v>29.088151565051529</v>
      </c>
      <c r="H7579" s="12">
        <f t="shared" si="1193"/>
        <v>0</v>
      </c>
      <c r="I7579" s="12">
        <f t="shared" si="1187"/>
        <v>0</v>
      </c>
      <c r="J7579" s="12">
        <f t="shared" si="1194"/>
        <v>0</v>
      </c>
      <c r="K7579" s="12">
        <f t="shared" si="1195"/>
        <v>0</v>
      </c>
      <c r="L7579" s="12">
        <f t="shared" si="1196"/>
        <v>29.088151565051529</v>
      </c>
      <c r="M7579" s="12">
        <f t="shared" si="1191"/>
        <v>29.088151565051529</v>
      </c>
      <c r="N7579" s="13"/>
    </row>
    <row r="7580" spans="1:14" x14ac:dyDescent="0.2">
      <c r="A7580" s="10" t="s">
        <v>7562</v>
      </c>
      <c r="B7580" s="6">
        <f>IF($C$10=2012,profiles!C7567,IF($C$10=2013,profiles!E7567,IF($C$10=2014,profiles!G7567,IF($C$10=2015,profiles!I7567,IF($C$10=2016,profiles!K7567)))))</f>
        <v>47.488</v>
      </c>
      <c r="C7580" s="6">
        <f>IF($C$10=2012,profiles!D7567,IF($C$10=2013,profiles!F7567,IF($C$10=2014,profiles!H7567,IF($C$10=2015,profiles!J7567,IF($C$10=2016,profiles!L7567)))))</f>
        <v>9.2077998710084666E-2</v>
      </c>
      <c r="D7580" s="11">
        <f t="shared" si="1192"/>
        <v>18.415599742016934</v>
      </c>
      <c r="E7580" s="11">
        <f t="shared" si="1188"/>
        <v>0</v>
      </c>
      <c r="F7580" s="11">
        <f t="shared" si="1189"/>
        <v>18.415599742016934</v>
      </c>
      <c r="G7580" s="11">
        <f t="shared" si="1190"/>
        <v>29.072400257983066</v>
      </c>
      <c r="H7580" s="12">
        <f t="shared" si="1193"/>
        <v>0</v>
      </c>
      <c r="I7580" s="12">
        <f t="shared" si="1187"/>
        <v>0</v>
      </c>
      <c r="J7580" s="12">
        <f t="shared" si="1194"/>
        <v>0</v>
      </c>
      <c r="K7580" s="12">
        <f t="shared" si="1195"/>
        <v>0</v>
      </c>
      <c r="L7580" s="12">
        <f t="shared" si="1196"/>
        <v>29.072400257983066</v>
      </c>
      <c r="M7580" s="12">
        <f t="shared" si="1191"/>
        <v>29.072400257983066</v>
      </c>
      <c r="N7580" s="13"/>
    </row>
    <row r="7581" spans="1:14" x14ac:dyDescent="0.2">
      <c r="A7581" s="10" t="s">
        <v>7563</v>
      </c>
      <c r="B7581" s="6">
        <f>IF($C$10=2012,profiles!C7568,IF($C$10=2013,profiles!E7568,IF($C$10=2014,profiles!G7568,IF($C$10=2015,profiles!I7568,IF($C$10=2016,profiles!K7568)))))</f>
        <v>48.158000000000001</v>
      </c>
      <c r="C7581" s="6">
        <f>IF($C$10=2012,profiles!D7568,IF($C$10=2013,profiles!F7568,IF($C$10=2014,profiles!H7568,IF($C$10=2015,profiles!J7568,IF($C$10=2016,profiles!L7568)))))</f>
        <v>8.9141382953906112E-2</v>
      </c>
      <c r="D7581" s="11">
        <f t="shared" si="1192"/>
        <v>17.828276590781222</v>
      </c>
      <c r="E7581" s="11">
        <f t="shared" si="1188"/>
        <v>0</v>
      </c>
      <c r="F7581" s="11">
        <f t="shared" si="1189"/>
        <v>17.828276590781222</v>
      </c>
      <c r="G7581" s="11">
        <f t="shared" si="1190"/>
        <v>30.329723409218779</v>
      </c>
      <c r="H7581" s="12">
        <f t="shared" si="1193"/>
        <v>0</v>
      </c>
      <c r="I7581" s="12">
        <f t="shared" si="1187"/>
        <v>0</v>
      </c>
      <c r="J7581" s="12">
        <f t="shared" si="1194"/>
        <v>0</v>
      </c>
      <c r="K7581" s="12">
        <f t="shared" si="1195"/>
        <v>0</v>
      </c>
      <c r="L7581" s="12">
        <f t="shared" si="1196"/>
        <v>30.329723409218779</v>
      </c>
      <c r="M7581" s="12">
        <f t="shared" si="1191"/>
        <v>30.329723409218779</v>
      </c>
      <c r="N7581" s="13"/>
    </row>
    <row r="7582" spans="1:14" x14ac:dyDescent="0.2">
      <c r="A7582" s="10" t="s">
        <v>7564</v>
      </c>
      <c r="B7582" s="6">
        <f>IF($C$10=2012,profiles!C7569,IF($C$10=2013,profiles!E7569,IF($C$10=2014,profiles!G7569,IF($C$10=2015,profiles!I7569,IF($C$10=2016,profiles!K7569)))))</f>
        <v>49.939</v>
      </c>
      <c r="C7582" s="6">
        <f>IF($C$10=2012,profiles!D7569,IF($C$10=2013,profiles!F7569,IF($C$10=2014,profiles!H7569,IF($C$10=2015,profiles!J7569,IF($C$10=2016,profiles!L7569)))))</f>
        <v>8.2444801229536319E-2</v>
      </c>
      <c r="D7582" s="11">
        <f t="shared" si="1192"/>
        <v>16.488960245907265</v>
      </c>
      <c r="E7582" s="11">
        <f t="shared" si="1188"/>
        <v>0</v>
      </c>
      <c r="F7582" s="11">
        <f t="shared" si="1189"/>
        <v>16.488960245907265</v>
      </c>
      <c r="G7582" s="11">
        <f t="shared" si="1190"/>
        <v>33.450039754092735</v>
      </c>
      <c r="H7582" s="12">
        <f t="shared" si="1193"/>
        <v>0</v>
      </c>
      <c r="I7582" s="12">
        <f t="shared" si="1187"/>
        <v>0</v>
      </c>
      <c r="J7582" s="12">
        <f t="shared" si="1194"/>
        <v>0</v>
      </c>
      <c r="K7582" s="12">
        <f t="shared" si="1195"/>
        <v>0</v>
      </c>
      <c r="L7582" s="12">
        <f t="shared" si="1196"/>
        <v>33.450039754092735</v>
      </c>
      <c r="M7582" s="12">
        <f t="shared" si="1191"/>
        <v>33.450039754092735</v>
      </c>
      <c r="N7582" s="13"/>
    </row>
    <row r="7583" spans="1:14" x14ac:dyDescent="0.2">
      <c r="A7583" s="10" t="s">
        <v>7565</v>
      </c>
      <c r="B7583" s="6">
        <f>IF($C$10=2012,profiles!C7570,IF($C$10=2013,profiles!E7570,IF($C$10=2014,profiles!G7570,IF($C$10=2015,profiles!I7570,IF($C$10=2016,profiles!K7570)))))</f>
        <v>53.81</v>
      </c>
      <c r="C7583" s="6">
        <f>IF($C$10=2012,profiles!D7570,IF($C$10=2013,profiles!F7570,IF($C$10=2014,profiles!H7570,IF($C$10=2015,profiles!J7570,IF($C$10=2016,profiles!L7570)))))</f>
        <v>7.9878693068763468E-2</v>
      </c>
      <c r="D7583" s="11">
        <f t="shared" si="1192"/>
        <v>15.975738613752693</v>
      </c>
      <c r="E7583" s="11">
        <f t="shared" si="1188"/>
        <v>0</v>
      </c>
      <c r="F7583" s="11">
        <f t="shared" si="1189"/>
        <v>15.975738613752693</v>
      </c>
      <c r="G7583" s="11">
        <f t="shared" si="1190"/>
        <v>37.834261386247306</v>
      </c>
      <c r="H7583" s="12">
        <f t="shared" si="1193"/>
        <v>0</v>
      </c>
      <c r="I7583" s="12">
        <f t="shared" si="1187"/>
        <v>0</v>
      </c>
      <c r="J7583" s="12">
        <f t="shared" si="1194"/>
        <v>0</v>
      </c>
      <c r="K7583" s="12">
        <f t="shared" si="1195"/>
        <v>0</v>
      </c>
      <c r="L7583" s="12">
        <f t="shared" si="1196"/>
        <v>37.834261386247306</v>
      </c>
      <c r="M7583" s="12">
        <f t="shared" si="1191"/>
        <v>37.834261386247306</v>
      </c>
      <c r="N7583" s="13"/>
    </row>
    <row r="7584" spans="1:14" x14ac:dyDescent="0.2">
      <c r="A7584" s="10" t="s">
        <v>7566</v>
      </c>
      <c r="B7584" s="6">
        <f>IF($C$10=2012,profiles!C7571,IF($C$10=2013,profiles!E7571,IF($C$10=2014,profiles!G7571,IF($C$10=2015,profiles!I7571,IF($C$10=2016,profiles!K7571)))))</f>
        <v>62.802</v>
      </c>
      <c r="C7584" s="6">
        <f>IF($C$10=2012,profiles!D7571,IF($C$10=2013,profiles!F7571,IF($C$10=2014,profiles!H7571,IF($C$10=2015,profiles!J7571,IF($C$10=2016,profiles!L7571)))))</f>
        <v>7.5885444540501973E-2</v>
      </c>
      <c r="D7584" s="11">
        <f t="shared" si="1192"/>
        <v>15.177088908100394</v>
      </c>
      <c r="E7584" s="11">
        <f t="shared" si="1188"/>
        <v>0</v>
      </c>
      <c r="F7584" s="11">
        <f t="shared" si="1189"/>
        <v>15.177088908100394</v>
      </c>
      <c r="G7584" s="11">
        <f t="shared" si="1190"/>
        <v>47.624911091899605</v>
      </c>
      <c r="H7584" s="12">
        <f t="shared" si="1193"/>
        <v>0</v>
      </c>
      <c r="I7584" s="12">
        <f t="shared" si="1187"/>
        <v>0</v>
      </c>
      <c r="J7584" s="12">
        <f t="shared" si="1194"/>
        <v>0</v>
      </c>
      <c r="K7584" s="12">
        <f t="shared" si="1195"/>
        <v>0</v>
      </c>
      <c r="L7584" s="12">
        <f t="shared" si="1196"/>
        <v>47.624911091899605</v>
      </c>
      <c r="M7584" s="12">
        <f t="shared" si="1191"/>
        <v>47.624911091899605</v>
      </c>
      <c r="N7584" s="13"/>
    </row>
    <row r="7585" spans="1:14" x14ac:dyDescent="0.2">
      <c r="A7585" s="10" t="s">
        <v>7567</v>
      </c>
      <c r="B7585" s="6">
        <f>IF($C$10=2012,profiles!C7572,IF($C$10=2013,profiles!E7572,IF($C$10=2014,profiles!G7572,IF($C$10=2015,profiles!I7572,IF($C$10=2016,profiles!K7572)))))</f>
        <v>69.063999999999993</v>
      </c>
      <c r="C7585" s="6">
        <f>IF($C$10=2012,profiles!D7572,IF($C$10=2013,profiles!F7572,IF($C$10=2014,profiles!H7572,IF($C$10=2015,profiles!J7572,IF($C$10=2016,profiles!L7572)))))</f>
        <v>6.8063617526381515E-2</v>
      </c>
      <c r="D7585" s="11">
        <f t="shared" si="1192"/>
        <v>13.612723505276303</v>
      </c>
      <c r="E7585" s="11">
        <f t="shared" si="1188"/>
        <v>0</v>
      </c>
      <c r="F7585" s="11">
        <f t="shared" si="1189"/>
        <v>13.612723505276303</v>
      </c>
      <c r="G7585" s="11">
        <f t="shared" si="1190"/>
        <v>55.451276494723686</v>
      </c>
      <c r="H7585" s="12">
        <f t="shared" si="1193"/>
        <v>0</v>
      </c>
      <c r="I7585" s="12">
        <f t="shared" si="1187"/>
        <v>0</v>
      </c>
      <c r="J7585" s="12">
        <f t="shared" si="1194"/>
        <v>0</v>
      </c>
      <c r="K7585" s="12">
        <f t="shared" si="1195"/>
        <v>0</v>
      </c>
      <c r="L7585" s="12">
        <f t="shared" si="1196"/>
        <v>55.451276494723686</v>
      </c>
      <c r="M7585" s="12">
        <f t="shared" si="1191"/>
        <v>55.451276494723686</v>
      </c>
      <c r="N7585" s="13"/>
    </row>
    <row r="7586" spans="1:14" x14ac:dyDescent="0.2">
      <c r="A7586" s="10" t="s">
        <v>7568</v>
      </c>
      <c r="B7586" s="6">
        <f>IF($C$10=2012,profiles!C7573,IF($C$10=2013,profiles!E7573,IF($C$10=2014,profiles!G7573,IF($C$10=2015,profiles!I7573,IF($C$10=2016,profiles!K7573)))))</f>
        <v>71.094999999999999</v>
      </c>
      <c r="C7586" s="6">
        <f>IF($C$10=2012,profiles!D7573,IF($C$10=2013,profiles!F7573,IF($C$10=2014,profiles!H7573,IF($C$10=2015,profiles!J7573,IF($C$10=2016,profiles!L7573)))))</f>
        <v>7.8547610226009631E-2</v>
      </c>
      <c r="D7586" s="11">
        <f t="shared" si="1192"/>
        <v>15.709522045201926</v>
      </c>
      <c r="E7586" s="11">
        <f t="shared" si="1188"/>
        <v>0</v>
      </c>
      <c r="F7586" s="11">
        <f t="shared" si="1189"/>
        <v>15.709522045201926</v>
      </c>
      <c r="G7586" s="11">
        <f t="shared" si="1190"/>
        <v>55.385477954798077</v>
      </c>
      <c r="H7586" s="12">
        <f t="shared" si="1193"/>
        <v>0</v>
      </c>
      <c r="I7586" s="12">
        <f t="shared" si="1187"/>
        <v>0</v>
      </c>
      <c r="J7586" s="12">
        <f t="shared" si="1194"/>
        <v>0</v>
      </c>
      <c r="K7586" s="12">
        <f t="shared" si="1195"/>
        <v>0</v>
      </c>
      <c r="L7586" s="12">
        <f t="shared" si="1196"/>
        <v>55.385477954798077</v>
      </c>
      <c r="M7586" s="12">
        <f t="shared" si="1191"/>
        <v>55.385477954798077</v>
      </c>
      <c r="N7586" s="13"/>
    </row>
    <row r="7587" spans="1:14" x14ac:dyDescent="0.2">
      <c r="A7587" s="10" t="s">
        <v>7569</v>
      </c>
      <c r="B7587" s="6">
        <f>IF($C$10=2012,profiles!C7574,IF($C$10=2013,profiles!E7574,IF($C$10=2014,profiles!G7574,IF($C$10=2015,profiles!I7574,IF($C$10=2016,profiles!K7574)))))</f>
        <v>71.444999999999993</v>
      </c>
      <c r="C7587" s="6">
        <f>IF($C$10=2012,profiles!D7574,IF($C$10=2013,profiles!F7574,IF($C$10=2014,profiles!H7574,IF($C$10=2015,profiles!J7574,IF($C$10=2016,profiles!L7574)))))</f>
        <v>9.5467457082870202E-2</v>
      </c>
      <c r="D7587" s="11">
        <f t="shared" si="1192"/>
        <v>19.093491416574039</v>
      </c>
      <c r="E7587" s="11">
        <f t="shared" si="1188"/>
        <v>0</v>
      </c>
      <c r="F7587" s="11">
        <f t="shared" si="1189"/>
        <v>19.093491416574039</v>
      </c>
      <c r="G7587" s="11">
        <f t="shared" si="1190"/>
        <v>52.351508583425954</v>
      </c>
      <c r="H7587" s="12">
        <f t="shared" si="1193"/>
        <v>0</v>
      </c>
      <c r="I7587" s="12">
        <f t="shared" si="1187"/>
        <v>0</v>
      </c>
      <c r="J7587" s="12">
        <f t="shared" si="1194"/>
        <v>0</v>
      </c>
      <c r="K7587" s="12">
        <f t="shared" si="1195"/>
        <v>0</v>
      </c>
      <c r="L7587" s="12">
        <f t="shared" si="1196"/>
        <v>52.351508583425954</v>
      </c>
      <c r="M7587" s="12">
        <f t="shared" si="1191"/>
        <v>52.351508583425954</v>
      </c>
      <c r="N7587" s="13"/>
    </row>
    <row r="7588" spans="1:14" x14ac:dyDescent="0.2">
      <c r="A7588" s="10" t="s">
        <v>7570</v>
      </c>
      <c r="B7588" s="6">
        <f>IF($C$10=2012,profiles!C7575,IF($C$10=2013,profiles!E7575,IF($C$10=2014,profiles!G7575,IF($C$10=2015,profiles!I7575,IF($C$10=2016,profiles!K7575)))))</f>
        <v>72.426000000000002</v>
      </c>
      <c r="C7588" s="6">
        <f>IF($C$10=2012,profiles!D7575,IF($C$10=2013,profiles!F7575,IF($C$10=2014,profiles!H7575,IF($C$10=2015,profiles!J7575,IF($C$10=2016,profiles!L7575)))))</f>
        <v>0.10274038395564887</v>
      </c>
      <c r="D7588" s="11">
        <f t="shared" si="1192"/>
        <v>20.548076791129773</v>
      </c>
      <c r="E7588" s="11">
        <f t="shared" si="1188"/>
        <v>0</v>
      </c>
      <c r="F7588" s="11">
        <f t="shared" si="1189"/>
        <v>20.548076791129773</v>
      </c>
      <c r="G7588" s="11">
        <f t="shared" si="1190"/>
        <v>51.877923208870229</v>
      </c>
      <c r="H7588" s="12">
        <f t="shared" si="1193"/>
        <v>0</v>
      </c>
      <c r="I7588" s="12">
        <f t="shared" si="1187"/>
        <v>0</v>
      </c>
      <c r="J7588" s="12">
        <f t="shared" si="1194"/>
        <v>0</v>
      </c>
      <c r="K7588" s="12">
        <f t="shared" si="1195"/>
        <v>0</v>
      </c>
      <c r="L7588" s="12">
        <f t="shared" si="1196"/>
        <v>51.877923208870229</v>
      </c>
      <c r="M7588" s="12">
        <f t="shared" si="1191"/>
        <v>51.877923208870229</v>
      </c>
      <c r="N7588" s="13"/>
    </row>
    <row r="7589" spans="1:14" x14ac:dyDescent="0.2">
      <c r="A7589" s="10" t="s">
        <v>7571</v>
      </c>
      <c r="B7589" s="6">
        <f>IF($C$10=2012,profiles!C7576,IF($C$10=2013,profiles!E7576,IF($C$10=2014,profiles!G7576,IF($C$10=2015,profiles!I7576,IF($C$10=2016,profiles!K7576)))))</f>
        <v>73.447999999999993</v>
      </c>
      <c r="C7589" s="6">
        <f>IF($C$10=2012,profiles!D7576,IF($C$10=2013,profiles!F7576,IF($C$10=2014,profiles!H7576,IF($C$10=2015,profiles!J7576,IF($C$10=2016,profiles!L7576)))))</f>
        <v>0.10212287129663936</v>
      </c>
      <c r="D7589" s="11">
        <f t="shared" si="1192"/>
        <v>20.424574259327873</v>
      </c>
      <c r="E7589" s="11">
        <f t="shared" si="1188"/>
        <v>0</v>
      </c>
      <c r="F7589" s="11">
        <f t="shared" si="1189"/>
        <v>20.424574259327873</v>
      </c>
      <c r="G7589" s="11">
        <f t="shared" si="1190"/>
        <v>53.023425740672124</v>
      </c>
      <c r="H7589" s="12">
        <f t="shared" si="1193"/>
        <v>0</v>
      </c>
      <c r="I7589" s="12">
        <f t="shared" si="1187"/>
        <v>0</v>
      </c>
      <c r="J7589" s="12">
        <f t="shared" si="1194"/>
        <v>0</v>
      </c>
      <c r="K7589" s="12">
        <f t="shared" si="1195"/>
        <v>0</v>
      </c>
      <c r="L7589" s="12">
        <f t="shared" si="1196"/>
        <v>53.023425740672124</v>
      </c>
      <c r="M7589" s="12">
        <f t="shared" si="1191"/>
        <v>53.023425740672124</v>
      </c>
      <c r="N7589" s="13"/>
    </row>
    <row r="7590" spans="1:14" x14ac:dyDescent="0.2">
      <c r="A7590" s="10" t="s">
        <v>7572</v>
      </c>
      <c r="B7590" s="6">
        <f>IF($C$10=2012,profiles!C7577,IF($C$10=2013,profiles!E7577,IF($C$10=2014,profiles!G7577,IF($C$10=2015,profiles!I7577,IF($C$10=2016,profiles!K7577)))))</f>
        <v>72.685000000000002</v>
      </c>
      <c r="C7590" s="6">
        <f>IF($C$10=2012,profiles!D7577,IF($C$10=2013,profiles!F7577,IF($C$10=2014,profiles!H7577,IF($C$10=2015,profiles!J7577,IF($C$10=2016,profiles!L7577)))))</f>
        <v>9.1968218681816316E-2</v>
      </c>
      <c r="D7590" s="11">
        <f t="shared" si="1192"/>
        <v>18.393643736363263</v>
      </c>
      <c r="E7590" s="11">
        <f t="shared" si="1188"/>
        <v>0</v>
      </c>
      <c r="F7590" s="11">
        <f t="shared" si="1189"/>
        <v>18.393643736363263</v>
      </c>
      <c r="G7590" s="11">
        <f t="shared" si="1190"/>
        <v>54.291356263636743</v>
      </c>
      <c r="H7590" s="12">
        <f t="shared" si="1193"/>
        <v>0</v>
      </c>
      <c r="I7590" s="12">
        <f t="shared" si="1187"/>
        <v>0</v>
      </c>
      <c r="J7590" s="12">
        <f t="shared" si="1194"/>
        <v>0</v>
      </c>
      <c r="K7590" s="12">
        <f t="shared" si="1195"/>
        <v>0</v>
      </c>
      <c r="L7590" s="12">
        <f t="shared" si="1196"/>
        <v>54.291356263636743</v>
      </c>
      <c r="M7590" s="12">
        <f t="shared" si="1191"/>
        <v>54.291356263636743</v>
      </c>
      <c r="N7590" s="13"/>
    </row>
    <row r="7591" spans="1:14" x14ac:dyDescent="0.2">
      <c r="A7591" s="10" t="s">
        <v>7573</v>
      </c>
      <c r="B7591" s="6">
        <f>IF($C$10=2012,profiles!C7578,IF($C$10=2013,profiles!E7578,IF($C$10=2014,profiles!G7578,IF($C$10=2015,profiles!I7578,IF($C$10=2016,profiles!K7578)))))</f>
        <v>72.117999999999995</v>
      </c>
      <c r="C7591" s="6">
        <f>IF($C$10=2012,profiles!D7578,IF($C$10=2013,profiles!F7578,IF($C$10=2014,profiles!H7578,IF($C$10=2015,profiles!J7578,IF($C$10=2016,profiles!L7578)))))</f>
        <v>7.9370960438022317E-2</v>
      </c>
      <c r="D7591" s="11">
        <f t="shared" si="1192"/>
        <v>15.874192087604463</v>
      </c>
      <c r="E7591" s="11">
        <f t="shared" si="1188"/>
        <v>0</v>
      </c>
      <c r="F7591" s="11">
        <f t="shared" si="1189"/>
        <v>15.874192087604463</v>
      </c>
      <c r="G7591" s="11">
        <f t="shared" si="1190"/>
        <v>56.243807912395532</v>
      </c>
      <c r="H7591" s="12">
        <f t="shared" si="1193"/>
        <v>0</v>
      </c>
      <c r="I7591" s="12">
        <f t="shared" si="1187"/>
        <v>0</v>
      </c>
      <c r="J7591" s="12">
        <f t="shared" si="1194"/>
        <v>0</v>
      </c>
      <c r="K7591" s="12">
        <f t="shared" si="1195"/>
        <v>0</v>
      </c>
      <c r="L7591" s="12">
        <f t="shared" si="1196"/>
        <v>56.243807912395532</v>
      </c>
      <c r="M7591" s="12">
        <f t="shared" si="1191"/>
        <v>56.243807912395532</v>
      </c>
      <c r="N7591" s="13"/>
    </row>
    <row r="7592" spans="1:14" x14ac:dyDescent="0.2">
      <c r="A7592" s="10" t="s">
        <v>7574</v>
      </c>
      <c r="B7592" s="6">
        <f>IF($C$10=2012,profiles!C7579,IF($C$10=2013,profiles!E7579,IF($C$10=2014,profiles!G7579,IF($C$10=2015,profiles!I7579,IF($C$10=2016,profiles!K7579)))))</f>
        <v>71.167000000000002</v>
      </c>
      <c r="C7592" s="6">
        <f>IF($C$10=2012,profiles!D7579,IF($C$10=2013,profiles!F7579,IF($C$10=2014,profiles!H7579,IF($C$10=2015,profiles!J7579,IF($C$10=2016,profiles!L7579)))))</f>
        <v>5.7154227217213506E-2</v>
      </c>
      <c r="D7592" s="11">
        <f t="shared" si="1192"/>
        <v>11.430845443442701</v>
      </c>
      <c r="E7592" s="11">
        <f t="shared" si="1188"/>
        <v>0</v>
      </c>
      <c r="F7592" s="11">
        <f t="shared" si="1189"/>
        <v>11.430845443442701</v>
      </c>
      <c r="G7592" s="11">
        <f t="shared" si="1190"/>
        <v>59.736154556557302</v>
      </c>
      <c r="H7592" s="12">
        <f t="shared" si="1193"/>
        <v>0</v>
      </c>
      <c r="I7592" s="12">
        <f t="shared" si="1187"/>
        <v>0</v>
      </c>
      <c r="J7592" s="12">
        <f t="shared" si="1194"/>
        <v>0</v>
      </c>
      <c r="K7592" s="12">
        <f t="shared" si="1195"/>
        <v>0</v>
      </c>
      <c r="L7592" s="12">
        <f t="shared" si="1196"/>
        <v>59.736154556557302</v>
      </c>
      <c r="M7592" s="12">
        <f t="shared" si="1191"/>
        <v>59.736154556557302</v>
      </c>
      <c r="N7592" s="13"/>
    </row>
    <row r="7593" spans="1:14" x14ac:dyDescent="0.2">
      <c r="A7593" s="10" t="s">
        <v>7575</v>
      </c>
      <c r="B7593" s="6">
        <f>IF($C$10=2012,profiles!C7580,IF($C$10=2013,profiles!E7580,IF($C$10=2014,profiles!G7580,IF($C$10=2015,profiles!I7580,IF($C$10=2016,profiles!K7580)))))</f>
        <v>70.888000000000005</v>
      </c>
      <c r="C7593" s="6">
        <f>IF($C$10=2012,profiles!D7580,IF($C$10=2013,profiles!F7580,IF($C$10=2014,profiles!H7580,IF($C$10=2015,profiles!J7580,IF($C$10=2016,profiles!L7580)))))</f>
        <v>3.256350088510148E-2</v>
      </c>
      <c r="D7593" s="11">
        <f t="shared" si="1192"/>
        <v>6.5127001770202959</v>
      </c>
      <c r="E7593" s="11">
        <f t="shared" si="1188"/>
        <v>0</v>
      </c>
      <c r="F7593" s="11">
        <f t="shared" si="1189"/>
        <v>6.5127001770202959</v>
      </c>
      <c r="G7593" s="11">
        <f t="shared" si="1190"/>
        <v>64.375299822979713</v>
      </c>
      <c r="H7593" s="12">
        <f t="shared" si="1193"/>
        <v>0</v>
      </c>
      <c r="I7593" s="12">
        <f t="shared" si="1187"/>
        <v>0</v>
      </c>
      <c r="J7593" s="12">
        <f t="shared" si="1194"/>
        <v>0</v>
      </c>
      <c r="K7593" s="12">
        <f t="shared" si="1195"/>
        <v>0</v>
      </c>
      <c r="L7593" s="12">
        <f t="shared" si="1196"/>
        <v>64.375299822979713</v>
      </c>
      <c r="M7593" s="12">
        <f t="shared" si="1191"/>
        <v>64.375299822979713</v>
      </c>
      <c r="N7593" s="13"/>
    </row>
    <row r="7594" spans="1:14" x14ac:dyDescent="0.2">
      <c r="A7594" s="10" t="s">
        <v>7576</v>
      </c>
      <c r="B7594" s="6">
        <f>IF($C$10=2012,profiles!C7581,IF($C$10=2013,profiles!E7581,IF($C$10=2014,profiles!G7581,IF($C$10=2015,profiles!I7581,IF($C$10=2016,profiles!K7581)))))</f>
        <v>71.894000000000005</v>
      </c>
      <c r="C7594" s="6">
        <f>IF($C$10=2012,profiles!D7581,IF($C$10=2013,profiles!F7581,IF($C$10=2014,profiles!H7581,IF($C$10=2015,profiles!J7581,IF($C$10=2016,profiles!L7581)))))</f>
        <v>1.9678070067103041E-2</v>
      </c>
      <c r="D7594" s="11">
        <f t="shared" si="1192"/>
        <v>3.9356140134206083</v>
      </c>
      <c r="E7594" s="11">
        <f t="shared" si="1188"/>
        <v>0</v>
      </c>
      <c r="F7594" s="11">
        <f t="shared" si="1189"/>
        <v>3.9356140134206083</v>
      </c>
      <c r="G7594" s="11">
        <f t="shared" si="1190"/>
        <v>67.958385986579401</v>
      </c>
      <c r="H7594" s="12">
        <f t="shared" si="1193"/>
        <v>0</v>
      </c>
      <c r="I7594" s="12">
        <f t="shared" si="1187"/>
        <v>0</v>
      </c>
      <c r="J7594" s="12">
        <f t="shared" si="1194"/>
        <v>0</v>
      </c>
      <c r="K7594" s="12">
        <f t="shared" si="1195"/>
        <v>0</v>
      </c>
      <c r="L7594" s="12">
        <f t="shared" si="1196"/>
        <v>67.958385986579401</v>
      </c>
      <c r="M7594" s="12">
        <f t="shared" si="1191"/>
        <v>67.958385986579401</v>
      </c>
      <c r="N7594" s="13"/>
    </row>
    <row r="7595" spans="1:14" x14ac:dyDescent="0.2">
      <c r="A7595" s="10" t="s">
        <v>7577</v>
      </c>
      <c r="B7595" s="6">
        <f>IF($C$10=2012,profiles!C7582,IF($C$10=2013,profiles!E7582,IF($C$10=2014,profiles!G7582,IF($C$10=2015,profiles!I7582,IF($C$10=2016,profiles!K7582)))))</f>
        <v>75.08</v>
      </c>
      <c r="C7595" s="6">
        <f>IF($C$10=2012,profiles!D7582,IF($C$10=2013,profiles!F7582,IF($C$10=2014,profiles!H7582,IF($C$10=2015,profiles!J7582,IF($C$10=2016,profiles!L7582)))))</f>
        <v>1.9225227450496069E-2</v>
      </c>
      <c r="D7595" s="11">
        <f t="shared" si="1192"/>
        <v>3.8450454900992135</v>
      </c>
      <c r="E7595" s="11">
        <f t="shared" si="1188"/>
        <v>0</v>
      </c>
      <c r="F7595" s="11">
        <f t="shared" si="1189"/>
        <v>3.8450454900992135</v>
      </c>
      <c r="G7595" s="11">
        <f t="shared" si="1190"/>
        <v>71.234954509900788</v>
      </c>
      <c r="H7595" s="12">
        <f t="shared" si="1193"/>
        <v>0</v>
      </c>
      <c r="I7595" s="12">
        <f t="shared" si="1187"/>
        <v>0</v>
      </c>
      <c r="J7595" s="12">
        <f t="shared" si="1194"/>
        <v>0</v>
      </c>
      <c r="K7595" s="12">
        <f t="shared" si="1195"/>
        <v>0</v>
      </c>
      <c r="L7595" s="12">
        <f t="shared" si="1196"/>
        <v>71.234954509900788</v>
      </c>
      <c r="M7595" s="12">
        <f t="shared" si="1191"/>
        <v>71.234954509900788</v>
      </c>
      <c r="N7595" s="13"/>
    </row>
    <row r="7596" spans="1:14" x14ac:dyDescent="0.2">
      <c r="A7596" s="10" t="s">
        <v>7578</v>
      </c>
      <c r="B7596" s="6">
        <f>IF($C$10=2012,profiles!C7583,IF($C$10=2013,profiles!E7583,IF($C$10=2014,profiles!G7583,IF($C$10=2015,profiles!I7583,IF($C$10=2016,profiles!K7583)))))</f>
        <v>74.341999999999999</v>
      </c>
      <c r="C7596" s="6">
        <f>IF($C$10=2012,profiles!D7583,IF($C$10=2013,profiles!F7583,IF($C$10=2014,profiles!H7583,IF($C$10=2015,profiles!J7583,IF($C$10=2016,profiles!L7583)))))</f>
        <v>1.9129169925761257E-2</v>
      </c>
      <c r="D7596" s="11">
        <f t="shared" si="1192"/>
        <v>3.8258339851522516</v>
      </c>
      <c r="E7596" s="11">
        <f t="shared" si="1188"/>
        <v>0</v>
      </c>
      <c r="F7596" s="11">
        <f t="shared" si="1189"/>
        <v>3.8258339851522516</v>
      </c>
      <c r="G7596" s="11">
        <f t="shared" si="1190"/>
        <v>70.516166014847741</v>
      </c>
      <c r="H7596" s="12">
        <f t="shared" si="1193"/>
        <v>0</v>
      </c>
      <c r="I7596" s="12">
        <f t="shared" si="1187"/>
        <v>0</v>
      </c>
      <c r="J7596" s="12">
        <f t="shared" si="1194"/>
        <v>0</v>
      </c>
      <c r="K7596" s="12">
        <f t="shared" si="1195"/>
        <v>0</v>
      </c>
      <c r="L7596" s="12">
        <f t="shared" si="1196"/>
        <v>70.516166014847741</v>
      </c>
      <c r="M7596" s="12">
        <f t="shared" si="1191"/>
        <v>70.516166014847741</v>
      </c>
      <c r="N7596" s="13"/>
    </row>
    <row r="7597" spans="1:14" x14ac:dyDescent="0.2">
      <c r="A7597" s="10" t="s">
        <v>7579</v>
      </c>
      <c r="B7597" s="6">
        <f>IF($C$10=2012,profiles!C7584,IF($C$10=2013,profiles!E7584,IF($C$10=2014,profiles!G7584,IF($C$10=2015,profiles!I7584,IF($C$10=2016,profiles!K7584)))))</f>
        <v>72.022999999999996</v>
      </c>
      <c r="C7597" s="6">
        <f>IF($C$10=2012,profiles!D7584,IF($C$10=2013,profiles!F7584,IF($C$10=2014,profiles!H7584,IF($C$10=2015,profiles!J7584,IF($C$10=2016,profiles!L7584)))))</f>
        <v>1.7235464438132092E-2</v>
      </c>
      <c r="D7597" s="11">
        <f t="shared" si="1192"/>
        <v>3.4470928876264182</v>
      </c>
      <c r="E7597" s="11">
        <f t="shared" si="1188"/>
        <v>0</v>
      </c>
      <c r="F7597" s="11">
        <f t="shared" si="1189"/>
        <v>3.4470928876264182</v>
      </c>
      <c r="G7597" s="11">
        <f t="shared" si="1190"/>
        <v>68.575907112373585</v>
      </c>
      <c r="H7597" s="12">
        <f t="shared" si="1193"/>
        <v>0</v>
      </c>
      <c r="I7597" s="12">
        <f t="shared" si="1187"/>
        <v>0</v>
      </c>
      <c r="J7597" s="12">
        <f t="shared" si="1194"/>
        <v>0</v>
      </c>
      <c r="K7597" s="12">
        <f t="shared" si="1195"/>
        <v>0</v>
      </c>
      <c r="L7597" s="12">
        <f t="shared" si="1196"/>
        <v>68.575907112373585</v>
      </c>
      <c r="M7597" s="12">
        <f t="shared" si="1191"/>
        <v>68.575907112373585</v>
      </c>
      <c r="N7597" s="13"/>
    </row>
    <row r="7598" spans="1:14" x14ac:dyDescent="0.2">
      <c r="A7598" s="10" t="s">
        <v>7580</v>
      </c>
      <c r="B7598" s="6">
        <f>IF($C$10=2012,profiles!C7585,IF($C$10=2013,profiles!E7585,IF($C$10=2014,profiles!G7585,IF($C$10=2015,profiles!I7585,IF($C$10=2016,profiles!K7585)))))</f>
        <v>67.447999999999993</v>
      </c>
      <c r="C7598" s="6">
        <f>IF($C$10=2012,profiles!D7585,IF($C$10=2013,profiles!F7585,IF($C$10=2014,profiles!H7585,IF($C$10=2015,profiles!J7585,IF($C$10=2016,profiles!L7585)))))</f>
        <v>1.6563061764988403E-2</v>
      </c>
      <c r="D7598" s="11">
        <f t="shared" si="1192"/>
        <v>3.3126123529976805</v>
      </c>
      <c r="E7598" s="11">
        <f t="shared" si="1188"/>
        <v>0</v>
      </c>
      <c r="F7598" s="11">
        <f t="shared" si="1189"/>
        <v>3.3126123529976805</v>
      </c>
      <c r="G7598" s="11">
        <f t="shared" si="1190"/>
        <v>64.135387647002318</v>
      </c>
      <c r="H7598" s="12">
        <f t="shared" si="1193"/>
        <v>0</v>
      </c>
      <c r="I7598" s="12">
        <f t="shared" si="1187"/>
        <v>0</v>
      </c>
      <c r="J7598" s="12">
        <f t="shared" si="1194"/>
        <v>0</v>
      </c>
      <c r="K7598" s="12">
        <f t="shared" si="1195"/>
        <v>0</v>
      </c>
      <c r="L7598" s="12">
        <f t="shared" si="1196"/>
        <v>64.135387647002318</v>
      </c>
      <c r="M7598" s="12">
        <f t="shared" si="1191"/>
        <v>64.135387647002318</v>
      </c>
      <c r="N7598" s="13"/>
    </row>
    <row r="7599" spans="1:14" x14ac:dyDescent="0.2">
      <c r="A7599" s="10" t="s">
        <v>7581</v>
      </c>
      <c r="B7599" s="6">
        <f>IF($C$10=2012,profiles!C7586,IF($C$10=2013,profiles!E7586,IF($C$10=2014,profiles!G7586,IF($C$10=2015,profiles!I7586,IF($C$10=2016,profiles!K7586)))))</f>
        <v>63.404000000000003</v>
      </c>
      <c r="C7599" s="6">
        <f>IF($C$10=2012,profiles!D7586,IF($C$10=2013,profiles!F7586,IF($C$10=2014,profiles!H7586,IF($C$10=2015,profiles!J7586,IF($C$10=2016,profiles!L7586)))))</f>
        <v>1.5588764014106733E-2</v>
      </c>
      <c r="D7599" s="11">
        <f t="shared" si="1192"/>
        <v>3.1177528028213466</v>
      </c>
      <c r="E7599" s="11">
        <f t="shared" si="1188"/>
        <v>0</v>
      </c>
      <c r="F7599" s="11">
        <f t="shared" si="1189"/>
        <v>3.1177528028213466</v>
      </c>
      <c r="G7599" s="11">
        <f t="shared" si="1190"/>
        <v>60.286247197178653</v>
      </c>
      <c r="H7599" s="12">
        <f t="shared" si="1193"/>
        <v>0</v>
      </c>
      <c r="I7599" s="12">
        <f t="shared" si="1187"/>
        <v>0</v>
      </c>
      <c r="J7599" s="12">
        <f t="shared" si="1194"/>
        <v>0</v>
      </c>
      <c r="K7599" s="12">
        <f t="shared" si="1195"/>
        <v>0</v>
      </c>
      <c r="L7599" s="12">
        <f t="shared" si="1196"/>
        <v>60.286247197178653</v>
      </c>
      <c r="M7599" s="12">
        <f t="shared" si="1191"/>
        <v>60.286247197178653</v>
      </c>
      <c r="N7599" s="13"/>
    </row>
    <row r="7600" spans="1:14" x14ac:dyDescent="0.2">
      <c r="A7600" s="10" t="s">
        <v>7582</v>
      </c>
      <c r="B7600" s="6">
        <f>IF($C$10=2012,profiles!C7587,IF($C$10=2013,profiles!E7587,IF($C$10=2014,profiles!G7587,IF($C$10=2015,profiles!I7587,IF($C$10=2016,profiles!K7587)))))</f>
        <v>59.351999999999997</v>
      </c>
      <c r="C7600" s="6">
        <f>IF($C$10=2012,profiles!D7587,IF($C$10=2013,profiles!F7587,IF($C$10=2014,profiles!H7587,IF($C$10=2015,profiles!J7587,IF($C$10=2016,profiles!L7587)))))</f>
        <v>1.5190811411633939E-2</v>
      </c>
      <c r="D7600" s="11">
        <f t="shared" si="1192"/>
        <v>3.038162282326788</v>
      </c>
      <c r="E7600" s="11">
        <f t="shared" si="1188"/>
        <v>0</v>
      </c>
      <c r="F7600" s="11">
        <f t="shared" si="1189"/>
        <v>3.038162282326788</v>
      </c>
      <c r="G7600" s="11">
        <f t="shared" si="1190"/>
        <v>56.313837717673209</v>
      </c>
      <c r="H7600" s="12">
        <f t="shared" si="1193"/>
        <v>0</v>
      </c>
      <c r="I7600" s="12">
        <f t="shared" si="1187"/>
        <v>0</v>
      </c>
      <c r="J7600" s="12">
        <f t="shared" si="1194"/>
        <v>0</v>
      </c>
      <c r="K7600" s="12">
        <f t="shared" si="1195"/>
        <v>0</v>
      </c>
      <c r="L7600" s="12">
        <f t="shared" si="1196"/>
        <v>56.313837717673209</v>
      </c>
      <c r="M7600" s="12">
        <f t="shared" si="1191"/>
        <v>56.313837717673209</v>
      </c>
      <c r="N7600" s="13"/>
    </row>
    <row r="7601" spans="1:14" x14ac:dyDescent="0.2">
      <c r="A7601" s="10" t="s">
        <v>7583</v>
      </c>
      <c r="B7601" s="6">
        <f>IF($C$10=2012,profiles!C7588,IF($C$10=2013,profiles!E7588,IF($C$10=2014,profiles!G7588,IF($C$10=2015,profiles!I7588,IF($C$10=2016,profiles!K7588)))))</f>
        <v>54.328000000000003</v>
      </c>
      <c r="C7601" s="6">
        <f>IF($C$10=2012,profiles!D7588,IF($C$10=2013,profiles!F7588,IF($C$10=2014,profiles!H7588,IF($C$10=2015,profiles!J7588,IF($C$10=2016,profiles!L7588)))))</f>
        <v>1.4504686234956706E-2</v>
      </c>
      <c r="D7601" s="11">
        <f t="shared" si="1192"/>
        <v>2.900937246991341</v>
      </c>
      <c r="E7601" s="11">
        <f t="shared" si="1188"/>
        <v>0</v>
      </c>
      <c r="F7601" s="11">
        <f t="shared" si="1189"/>
        <v>2.900937246991341</v>
      </c>
      <c r="G7601" s="11">
        <f t="shared" si="1190"/>
        <v>51.427062753008663</v>
      </c>
      <c r="H7601" s="12">
        <f t="shared" si="1193"/>
        <v>0</v>
      </c>
      <c r="I7601" s="12">
        <f t="shared" si="1187"/>
        <v>0</v>
      </c>
      <c r="J7601" s="12">
        <f t="shared" si="1194"/>
        <v>0</v>
      </c>
      <c r="K7601" s="12">
        <f t="shared" si="1195"/>
        <v>0</v>
      </c>
      <c r="L7601" s="12">
        <f t="shared" si="1196"/>
        <v>51.427062753008663</v>
      </c>
      <c r="M7601" s="12">
        <f t="shared" si="1191"/>
        <v>51.427062753008663</v>
      </c>
      <c r="N7601" s="13"/>
    </row>
    <row r="7602" spans="1:14" x14ac:dyDescent="0.2">
      <c r="A7602" s="10" t="s">
        <v>7584</v>
      </c>
      <c r="B7602" s="6">
        <f>IF($C$10=2012,profiles!C7589,IF($C$10=2013,profiles!E7589,IF($C$10=2014,profiles!G7589,IF($C$10=2015,profiles!I7589,IF($C$10=2016,profiles!K7589)))))</f>
        <v>50.485999999999997</v>
      </c>
      <c r="C7602" s="6">
        <f>IF($C$10=2012,profiles!D7589,IF($C$10=2013,profiles!F7589,IF($C$10=2014,profiles!H7589,IF($C$10=2015,profiles!J7589,IF($C$10=2016,profiles!L7589)))))</f>
        <v>1.2018604140656084E-2</v>
      </c>
      <c r="D7602" s="11">
        <f t="shared" si="1192"/>
        <v>2.4037208281312168</v>
      </c>
      <c r="E7602" s="11">
        <f t="shared" si="1188"/>
        <v>0</v>
      </c>
      <c r="F7602" s="11">
        <f t="shared" si="1189"/>
        <v>2.4037208281312168</v>
      </c>
      <c r="G7602" s="11">
        <f t="shared" si="1190"/>
        <v>48.082279171868777</v>
      </c>
      <c r="H7602" s="12">
        <f t="shared" si="1193"/>
        <v>0</v>
      </c>
      <c r="I7602" s="12">
        <f t="shared" si="1187"/>
        <v>0</v>
      </c>
      <c r="J7602" s="12">
        <f t="shared" si="1194"/>
        <v>0</v>
      </c>
      <c r="K7602" s="12">
        <f t="shared" si="1195"/>
        <v>0</v>
      </c>
      <c r="L7602" s="12">
        <f t="shared" si="1196"/>
        <v>48.082279171868777</v>
      </c>
      <c r="M7602" s="12">
        <f t="shared" si="1191"/>
        <v>48.082279171868777</v>
      </c>
      <c r="N7602" s="13"/>
    </row>
    <row r="7603" spans="1:14" x14ac:dyDescent="0.2">
      <c r="A7603" s="10" t="s">
        <v>7585</v>
      </c>
      <c r="B7603" s="6">
        <f>IF($C$10=2012,profiles!C7590,IF($C$10=2013,profiles!E7590,IF($C$10=2014,profiles!G7590,IF($C$10=2015,profiles!I7590,IF($C$10=2016,profiles!K7590)))))</f>
        <v>48.466000000000001</v>
      </c>
      <c r="C7603" s="6">
        <f>IF($C$10=2012,profiles!D7590,IF($C$10=2013,profiles!F7590,IF($C$10=2014,profiles!H7590,IF($C$10=2015,profiles!J7590,IF($C$10=2016,profiles!L7590)))))</f>
        <v>1.0097822656989587E-2</v>
      </c>
      <c r="D7603" s="11">
        <f t="shared" si="1192"/>
        <v>2.0195645313979176</v>
      </c>
      <c r="E7603" s="11">
        <f t="shared" si="1188"/>
        <v>0</v>
      </c>
      <c r="F7603" s="11">
        <f t="shared" si="1189"/>
        <v>2.0195645313979176</v>
      </c>
      <c r="G7603" s="11">
        <f t="shared" si="1190"/>
        <v>46.446435468602083</v>
      </c>
      <c r="H7603" s="12">
        <f t="shared" si="1193"/>
        <v>0</v>
      </c>
      <c r="I7603" s="12">
        <f t="shared" si="1187"/>
        <v>0</v>
      </c>
      <c r="J7603" s="12">
        <f t="shared" si="1194"/>
        <v>0</v>
      </c>
      <c r="K7603" s="12">
        <f t="shared" si="1195"/>
        <v>0</v>
      </c>
      <c r="L7603" s="12">
        <f t="shared" si="1196"/>
        <v>46.446435468602083</v>
      </c>
      <c r="M7603" s="12">
        <f t="shared" si="1191"/>
        <v>46.446435468602083</v>
      </c>
      <c r="N7603" s="13"/>
    </row>
    <row r="7604" spans="1:14" x14ac:dyDescent="0.2">
      <c r="A7604" s="10" t="s">
        <v>7586</v>
      </c>
      <c r="B7604" s="6">
        <f>IF($C$10=2012,profiles!C7591,IF($C$10=2013,profiles!E7591,IF($C$10=2014,profiles!G7591,IF($C$10=2015,profiles!I7591,IF($C$10=2016,profiles!K7591)))))</f>
        <v>47.582999999999998</v>
      </c>
      <c r="C7604" s="6">
        <f>IF($C$10=2012,profiles!D7591,IF($C$10=2013,profiles!F7591,IF($C$10=2014,profiles!H7591,IF($C$10=2015,profiles!J7591,IF($C$10=2016,profiles!L7591)))))</f>
        <v>7.587086860482665E-3</v>
      </c>
      <c r="D7604" s="11">
        <f t="shared" si="1192"/>
        <v>1.5174173720965329</v>
      </c>
      <c r="E7604" s="11">
        <f t="shared" si="1188"/>
        <v>0</v>
      </c>
      <c r="F7604" s="11">
        <f t="shared" si="1189"/>
        <v>1.5174173720965329</v>
      </c>
      <c r="G7604" s="11">
        <f t="shared" si="1190"/>
        <v>46.065582627903467</v>
      </c>
      <c r="H7604" s="12">
        <f t="shared" si="1193"/>
        <v>0</v>
      </c>
      <c r="I7604" s="12">
        <f t="shared" si="1187"/>
        <v>0</v>
      </c>
      <c r="J7604" s="12">
        <f t="shared" si="1194"/>
        <v>0</v>
      </c>
      <c r="K7604" s="12">
        <f t="shared" si="1195"/>
        <v>0</v>
      </c>
      <c r="L7604" s="12">
        <f t="shared" si="1196"/>
        <v>46.065582627903467</v>
      </c>
      <c r="M7604" s="12">
        <f t="shared" si="1191"/>
        <v>46.065582627903467</v>
      </c>
      <c r="N7604" s="13"/>
    </row>
    <row r="7605" spans="1:14" x14ac:dyDescent="0.2">
      <c r="A7605" s="10" t="s">
        <v>7587</v>
      </c>
      <c r="B7605" s="6">
        <f>IF($C$10=2012,profiles!C7592,IF($C$10=2013,profiles!E7592,IF($C$10=2014,profiles!G7592,IF($C$10=2015,profiles!I7592,IF($C$10=2016,profiles!K7592)))))</f>
        <v>48.247</v>
      </c>
      <c r="C7605" s="6">
        <f>IF($C$10=2012,profiles!D7592,IF($C$10=2013,profiles!F7592,IF($C$10=2014,profiles!H7592,IF($C$10=2015,profiles!J7592,IF($C$10=2016,profiles!L7592)))))</f>
        <v>5.6251457735947427E-3</v>
      </c>
      <c r="D7605" s="11">
        <f t="shared" si="1192"/>
        <v>1.1250291547189486</v>
      </c>
      <c r="E7605" s="11">
        <f t="shared" si="1188"/>
        <v>0</v>
      </c>
      <c r="F7605" s="11">
        <f t="shared" si="1189"/>
        <v>1.1250291547189486</v>
      </c>
      <c r="G7605" s="11">
        <f t="shared" si="1190"/>
        <v>47.121970845281048</v>
      </c>
      <c r="H7605" s="12">
        <f t="shared" si="1193"/>
        <v>0</v>
      </c>
      <c r="I7605" s="12">
        <f t="shared" si="1187"/>
        <v>0</v>
      </c>
      <c r="J7605" s="12">
        <f t="shared" si="1194"/>
        <v>0</v>
      </c>
      <c r="K7605" s="12">
        <f t="shared" si="1195"/>
        <v>0</v>
      </c>
      <c r="L7605" s="12">
        <f t="shared" si="1196"/>
        <v>47.121970845281048</v>
      </c>
      <c r="M7605" s="12">
        <f t="shared" si="1191"/>
        <v>47.121970845281048</v>
      </c>
      <c r="N7605" s="13"/>
    </row>
    <row r="7606" spans="1:14" x14ac:dyDescent="0.2">
      <c r="A7606" s="10" t="s">
        <v>7588</v>
      </c>
      <c r="B7606" s="6">
        <f>IF($C$10=2012,profiles!C7593,IF($C$10=2013,profiles!E7593,IF($C$10=2014,profiles!G7593,IF($C$10=2015,profiles!I7593,IF($C$10=2016,profiles!K7593)))))</f>
        <v>49.930999999999997</v>
      </c>
      <c r="C7606" s="6">
        <f>IF($C$10=2012,profiles!D7593,IF($C$10=2013,profiles!F7593,IF($C$10=2014,profiles!H7593,IF($C$10=2015,profiles!J7593,IF($C$10=2016,profiles!L7593)))))</f>
        <v>3.93760204151632E-3</v>
      </c>
      <c r="D7606" s="11">
        <f t="shared" si="1192"/>
        <v>0.78752040830326397</v>
      </c>
      <c r="E7606" s="11">
        <f t="shared" si="1188"/>
        <v>0</v>
      </c>
      <c r="F7606" s="11">
        <f t="shared" si="1189"/>
        <v>0.78752040830326397</v>
      </c>
      <c r="G7606" s="11">
        <f t="shared" si="1190"/>
        <v>49.143479591696732</v>
      </c>
      <c r="H7606" s="12">
        <f t="shared" si="1193"/>
        <v>0</v>
      </c>
      <c r="I7606" s="12">
        <f t="shared" si="1187"/>
        <v>0</v>
      </c>
      <c r="J7606" s="12">
        <f t="shared" si="1194"/>
        <v>0</v>
      </c>
      <c r="K7606" s="12">
        <f t="shared" si="1195"/>
        <v>0</v>
      </c>
      <c r="L7606" s="12">
        <f t="shared" si="1196"/>
        <v>49.143479591696732</v>
      </c>
      <c r="M7606" s="12">
        <f t="shared" si="1191"/>
        <v>49.143479591696732</v>
      </c>
      <c r="N7606" s="13"/>
    </row>
    <row r="7607" spans="1:14" x14ac:dyDescent="0.2">
      <c r="A7607" s="10" t="s">
        <v>7589</v>
      </c>
      <c r="B7607" s="6">
        <f>IF($C$10=2012,profiles!C7594,IF($C$10=2013,profiles!E7594,IF($C$10=2014,profiles!G7594,IF($C$10=2015,profiles!I7594,IF($C$10=2016,profiles!K7594)))))</f>
        <v>53.764000000000003</v>
      </c>
      <c r="C7607" s="6">
        <f>IF($C$10=2012,profiles!D7594,IF($C$10=2013,profiles!F7594,IF($C$10=2014,profiles!H7594,IF($C$10=2015,profiles!J7594,IF($C$10=2016,profiles!L7594)))))</f>
        <v>3.155569580309246E-3</v>
      </c>
      <c r="D7607" s="11">
        <f t="shared" si="1192"/>
        <v>0.63111391606184919</v>
      </c>
      <c r="E7607" s="11">
        <f t="shared" si="1188"/>
        <v>0</v>
      </c>
      <c r="F7607" s="11">
        <f t="shared" si="1189"/>
        <v>0.63111391606184919</v>
      </c>
      <c r="G7607" s="11">
        <f t="shared" si="1190"/>
        <v>53.132886083938153</v>
      </c>
      <c r="H7607" s="12">
        <f t="shared" si="1193"/>
        <v>0</v>
      </c>
      <c r="I7607" s="12">
        <f t="shared" si="1187"/>
        <v>0</v>
      </c>
      <c r="J7607" s="12">
        <f t="shared" si="1194"/>
        <v>0</v>
      </c>
      <c r="K7607" s="12">
        <f t="shared" si="1195"/>
        <v>0</v>
      </c>
      <c r="L7607" s="12">
        <f t="shared" si="1196"/>
        <v>53.132886083938153</v>
      </c>
      <c r="M7607" s="12">
        <f t="shared" si="1191"/>
        <v>53.132886083938153</v>
      </c>
      <c r="N7607" s="13"/>
    </row>
    <row r="7608" spans="1:14" x14ac:dyDescent="0.2">
      <c r="A7608" s="10" t="s">
        <v>7590</v>
      </c>
      <c r="B7608" s="6">
        <f>IF($C$10=2012,profiles!C7595,IF($C$10=2013,profiles!E7595,IF($C$10=2014,profiles!G7595,IF($C$10=2015,profiles!I7595,IF($C$10=2016,profiles!K7595)))))</f>
        <v>62.762</v>
      </c>
      <c r="C7608" s="6">
        <f>IF($C$10=2012,profiles!D7595,IF($C$10=2013,profiles!F7595,IF($C$10=2014,profiles!H7595,IF($C$10=2015,profiles!J7595,IF($C$10=2016,profiles!L7595)))))</f>
        <v>3.5946053480044454E-3</v>
      </c>
      <c r="D7608" s="11">
        <f t="shared" si="1192"/>
        <v>0.71892106960088908</v>
      </c>
      <c r="E7608" s="11">
        <f t="shared" si="1188"/>
        <v>0</v>
      </c>
      <c r="F7608" s="11">
        <f t="shared" si="1189"/>
        <v>0.71892106960088908</v>
      </c>
      <c r="G7608" s="11">
        <f t="shared" si="1190"/>
        <v>62.043078930399112</v>
      </c>
      <c r="H7608" s="12">
        <f t="shared" si="1193"/>
        <v>0</v>
      </c>
      <c r="I7608" s="12">
        <f t="shared" si="1187"/>
        <v>0</v>
      </c>
      <c r="J7608" s="12">
        <f t="shared" si="1194"/>
        <v>0</v>
      </c>
      <c r="K7608" s="12">
        <f t="shared" si="1195"/>
        <v>0</v>
      </c>
      <c r="L7608" s="12">
        <f t="shared" si="1196"/>
        <v>62.043078930399112</v>
      </c>
      <c r="M7608" s="12">
        <f t="shared" si="1191"/>
        <v>62.043078930399112</v>
      </c>
      <c r="N7608" s="13"/>
    </row>
    <row r="7609" spans="1:14" x14ac:dyDescent="0.2">
      <c r="A7609" s="10" t="s">
        <v>7591</v>
      </c>
      <c r="B7609" s="6">
        <f>IF($C$10=2012,profiles!C7596,IF($C$10=2013,profiles!E7596,IF($C$10=2014,profiles!G7596,IF($C$10=2015,profiles!I7596,IF($C$10=2016,profiles!K7596)))))</f>
        <v>69.394999999999996</v>
      </c>
      <c r="C7609" s="6">
        <f>IF($C$10=2012,profiles!D7596,IF($C$10=2013,profiles!F7596,IF($C$10=2014,profiles!H7596,IF($C$10=2015,profiles!J7596,IF($C$10=2016,profiles!L7596)))))</f>
        <v>3.7592437608901449E-3</v>
      </c>
      <c r="D7609" s="11">
        <f t="shared" si="1192"/>
        <v>0.75184875217802905</v>
      </c>
      <c r="E7609" s="11">
        <f t="shared" si="1188"/>
        <v>0</v>
      </c>
      <c r="F7609" s="11">
        <f t="shared" si="1189"/>
        <v>0.75184875217802905</v>
      </c>
      <c r="G7609" s="11">
        <f t="shared" si="1190"/>
        <v>68.643151247821962</v>
      </c>
      <c r="H7609" s="12">
        <f t="shared" si="1193"/>
        <v>0</v>
      </c>
      <c r="I7609" s="12">
        <f t="shared" si="1187"/>
        <v>0</v>
      </c>
      <c r="J7609" s="12">
        <f t="shared" si="1194"/>
        <v>0</v>
      </c>
      <c r="K7609" s="12">
        <f t="shared" si="1195"/>
        <v>0</v>
      </c>
      <c r="L7609" s="12">
        <f t="shared" si="1196"/>
        <v>68.643151247821962</v>
      </c>
      <c r="M7609" s="12">
        <f t="shared" si="1191"/>
        <v>68.643151247821962</v>
      </c>
      <c r="N7609" s="13"/>
    </row>
    <row r="7610" spans="1:14" x14ac:dyDescent="0.2">
      <c r="A7610" s="10" t="s">
        <v>7592</v>
      </c>
      <c r="B7610" s="6">
        <f>IF($C$10=2012,profiles!C7597,IF($C$10=2013,profiles!E7597,IF($C$10=2014,profiles!G7597,IF($C$10=2015,profiles!I7597,IF($C$10=2016,profiles!K7597)))))</f>
        <v>71.316999999999993</v>
      </c>
      <c r="C7610" s="6">
        <f>IF($C$10=2012,profiles!D7597,IF($C$10=2013,profiles!F7597,IF($C$10=2014,profiles!H7597,IF($C$10=2015,profiles!J7597,IF($C$10=2016,profiles!L7597)))))</f>
        <v>8.3142398507278382E-3</v>
      </c>
      <c r="D7610" s="11">
        <f t="shared" si="1192"/>
        <v>1.6628479701455676</v>
      </c>
      <c r="E7610" s="11">
        <f t="shared" si="1188"/>
        <v>0</v>
      </c>
      <c r="F7610" s="11">
        <f t="shared" si="1189"/>
        <v>1.6628479701455676</v>
      </c>
      <c r="G7610" s="11">
        <f t="shared" si="1190"/>
        <v>69.65415202985443</v>
      </c>
      <c r="H7610" s="12">
        <f t="shared" si="1193"/>
        <v>0</v>
      </c>
      <c r="I7610" s="12">
        <f t="shared" si="1187"/>
        <v>0</v>
      </c>
      <c r="J7610" s="12">
        <f t="shared" si="1194"/>
        <v>0</v>
      </c>
      <c r="K7610" s="12">
        <f t="shared" si="1195"/>
        <v>0</v>
      </c>
      <c r="L7610" s="12">
        <f t="shared" si="1196"/>
        <v>69.65415202985443</v>
      </c>
      <c r="M7610" s="12">
        <f t="shared" si="1191"/>
        <v>69.65415202985443</v>
      </c>
      <c r="N7610" s="13"/>
    </row>
    <row r="7611" spans="1:14" x14ac:dyDescent="0.2">
      <c r="A7611" s="10" t="s">
        <v>7593</v>
      </c>
      <c r="B7611" s="6">
        <f>IF($C$10=2012,profiles!C7598,IF($C$10=2013,profiles!E7598,IF($C$10=2014,profiles!G7598,IF($C$10=2015,profiles!I7598,IF($C$10=2016,profiles!K7598)))))</f>
        <v>71.638000000000005</v>
      </c>
      <c r="C7611" s="6">
        <f>IF($C$10=2012,profiles!D7598,IF($C$10=2013,profiles!F7598,IF($C$10=2014,profiles!H7598,IF($C$10=2015,profiles!J7598,IF($C$10=2016,profiles!L7598)))))</f>
        <v>1.94136128527721E-2</v>
      </c>
      <c r="D7611" s="11">
        <f t="shared" si="1192"/>
        <v>3.8827225705544199</v>
      </c>
      <c r="E7611" s="11">
        <f t="shared" si="1188"/>
        <v>0</v>
      </c>
      <c r="F7611" s="11">
        <f t="shared" si="1189"/>
        <v>3.8827225705544199</v>
      </c>
      <c r="G7611" s="11">
        <f t="shared" si="1190"/>
        <v>67.755277429445584</v>
      </c>
      <c r="H7611" s="12">
        <f t="shared" si="1193"/>
        <v>0</v>
      </c>
      <c r="I7611" s="12">
        <f t="shared" si="1187"/>
        <v>0</v>
      </c>
      <c r="J7611" s="12">
        <f t="shared" si="1194"/>
        <v>0</v>
      </c>
      <c r="K7611" s="12">
        <f t="shared" si="1195"/>
        <v>0</v>
      </c>
      <c r="L7611" s="12">
        <f t="shared" si="1196"/>
        <v>67.755277429445584</v>
      </c>
      <c r="M7611" s="12">
        <f t="shared" si="1191"/>
        <v>67.755277429445584</v>
      </c>
      <c r="N7611" s="13"/>
    </row>
    <row r="7612" spans="1:14" x14ac:dyDescent="0.2">
      <c r="A7612" s="10" t="s">
        <v>7594</v>
      </c>
      <c r="B7612" s="6">
        <f>IF($C$10=2012,profiles!C7599,IF($C$10=2013,profiles!E7599,IF($C$10=2014,profiles!G7599,IF($C$10=2015,profiles!I7599,IF($C$10=2016,profiles!K7599)))))</f>
        <v>72.465000000000003</v>
      </c>
      <c r="C7612" s="6">
        <f>IF($C$10=2012,profiles!D7599,IF($C$10=2013,profiles!F7599,IF($C$10=2014,profiles!H7599,IF($C$10=2015,profiles!J7599,IF($C$10=2016,profiles!L7599)))))</f>
        <v>3.2667005090070929E-2</v>
      </c>
      <c r="D7612" s="11">
        <f t="shared" si="1192"/>
        <v>6.5334010180141862</v>
      </c>
      <c r="E7612" s="11">
        <f t="shared" si="1188"/>
        <v>0</v>
      </c>
      <c r="F7612" s="11">
        <f t="shared" si="1189"/>
        <v>6.5334010180141862</v>
      </c>
      <c r="G7612" s="11">
        <f t="shared" si="1190"/>
        <v>65.931598981985815</v>
      </c>
      <c r="H7612" s="12">
        <f t="shared" si="1193"/>
        <v>0</v>
      </c>
      <c r="I7612" s="12">
        <f t="shared" si="1187"/>
        <v>0</v>
      </c>
      <c r="J7612" s="12">
        <f t="shared" si="1194"/>
        <v>0</v>
      </c>
      <c r="K7612" s="12">
        <f t="shared" si="1195"/>
        <v>0</v>
      </c>
      <c r="L7612" s="12">
        <f t="shared" si="1196"/>
        <v>65.931598981985815</v>
      </c>
      <c r="M7612" s="12">
        <f t="shared" si="1191"/>
        <v>65.931598981985815</v>
      </c>
      <c r="N7612" s="13"/>
    </row>
    <row r="7613" spans="1:14" x14ac:dyDescent="0.2">
      <c r="A7613" s="10" t="s">
        <v>7595</v>
      </c>
      <c r="B7613" s="6">
        <f>IF($C$10=2012,profiles!C7600,IF($C$10=2013,profiles!E7600,IF($C$10=2014,profiles!G7600,IF($C$10=2015,profiles!I7600,IF($C$10=2016,profiles!K7600)))))</f>
        <v>73.382999999999996</v>
      </c>
      <c r="C7613" s="6">
        <f>IF($C$10=2012,profiles!D7600,IF($C$10=2013,profiles!F7600,IF($C$10=2014,profiles!H7600,IF($C$10=2015,profiles!J7600,IF($C$10=2016,profiles!L7600)))))</f>
        <v>3.9938534992522673E-2</v>
      </c>
      <c r="D7613" s="11">
        <f t="shared" si="1192"/>
        <v>7.9877069985045344</v>
      </c>
      <c r="E7613" s="11">
        <f t="shared" si="1188"/>
        <v>0</v>
      </c>
      <c r="F7613" s="11">
        <f t="shared" si="1189"/>
        <v>7.9877069985045344</v>
      </c>
      <c r="G7613" s="11">
        <f t="shared" si="1190"/>
        <v>65.39529300149546</v>
      </c>
      <c r="H7613" s="12">
        <f t="shared" si="1193"/>
        <v>0</v>
      </c>
      <c r="I7613" s="12">
        <f t="shared" si="1187"/>
        <v>0</v>
      </c>
      <c r="J7613" s="12">
        <f t="shared" si="1194"/>
        <v>0</v>
      </c>
      <c r="K7613" s="12">
        <f t="shared" si="1195"/>
        <v>0</v>
      </c>
      <c r="L7613" s="12">
        <f t="shared" si="1196"/>
        <v>65.39529300149546</v>
      </c>
      <c r="M7613" s="12">
        <f t="shared" si="1191"/>
        <v>65.39529300149546</v>
      </c>
      <c r="N7613" s="13"/>
    </row>
    <row r="7614" spans="1:14" x14ac:dyDescent="0.2">
      <c r="A7614" s="10" t="s">
        <v>7596</v>
      </c>
      <c r="B7614" s="6">
        <f>IF($C$10=2012,profiles!C7601,IF($C$10=2013,profiles!E7601,IF($C$10=2014,profiles!G7601,IF($C$10=2015,profiles!I7601,IF($C$10=2016,profiles!K7601)))))</f>
        <v>72.566000000000003</v>
      </c>
      <c r="C7614" s="6">
        <f>IF($C$10=2012,profiles!D7601,IF($C$10=2013,profiles!F7601,IF($C$10=2014,profiles!H7601,IF($C$10=2015,profiles!J7601,IF($C$10=2016,profiles!L7601)))))</f>
        <v>4.1612358856860619E-2</v>
      </c>
      <c r="D7614" s="11">
        <f t="shared" si="1192"/>
        <v>8.3224717713721237</v>
      </c>
      <c r="E7614" s="11">
        <f t="shared" si="1188"/>
        <v>0</v>
      </c>
      <c r="F7614" s="11">
        <f t="shared" si="1189"/>
        <v>8.3224717713721237</v>
      </c>
      <c r="G7614" s="11">
        <f t="shared" si="1190"/>
        <v>64.243528228627881</v>
      </c>
      <c r="H7614" s="12">
        <f t="shared" si="1193"/>
        <v>0</v>
      </c>
      <c r="I7614" s="12">
        <f t="shared" si="1187"/>
        <v>0</v>
      </c>
      <c r="J7614" s="12">
        <f t="shared" si="1194"/>
        <v>0</v>
      </c>
      <c r="K7614" s="12">
        <f t="shared" si="1195"/>
        <v>0</v>
      </c>
      <c r="L7614" s="12">
        <f t="shared" si="1196"/>
        <v>64.243528228627881</v>
      </c>
      <c r="M7614" s="12">
        <f t="shared" si="1191"/>
        <v>64.243528228627881</v>
      </c>
      <c r="N7614" s="13"/>
    </row>
    <row r="7615" spans="1:14" x14ac:dyDescent="0.2">
      <c r="A7615" s="10" t="s">
        <v>7597</v>
      </c>
      <c r="B7615" s="6">
        <f>IF($C$10=2012,profiles!C7602,IF($C$10=2013,profiles!E7602,IF($C$10=2014,profiles!G7602,IF($C$10=2015,profiles!I7602,IF($C$10=2016,profiles!K7602)))))</f>
        <v>72.006</v>
      </c>
      <c r="C7615" s="6">
        <f>IF($C$10=2012,profiles!D7602,IF($C$10=2013,profiles!F7602,IF($C$10=2014,profiles!H7602,IF($C$10=2015,profiles!J7602,IF($C$10=2016,profiles!L7602)))))</f>
        <v>3.9005583986170371E-2</v>
      </c>
      <c r="D7615" s="11">
        <f t="shared" si="1192"/>
        <v>7.8011167972340738</v>
      </c>
      <c r="E7615" s="11">
        <f t="shared" si="1188"/>
        <v>0</v>
      </c>
      <c r="F7615" s="11">
        <f t="shared" si="1189"/>
        <v>7.8011167972340738</v>
      </c>
      <c r="G7615" s="11">
        <f t="shared" si="1190"/>
        <v>64.204883202765927</v>
      </c>
      <c r="H7615" s="12">
        <f t="shared" si="1193"/>
        <v>0</v>
      </c>
      <c r="I7615" s="12">
        <f t="shared" si="1187"/>
        <v>0</v>
      </c>
      <c r="J7615" s="12">
        <f t="shared" si="1194"/>
        <v>0</v>
      </c>
      <c r="K7615" s="12">
        <f t="shared" si="1195"/>
        <v>0</v>
      </c>
      <c r="L7615" s="12">
        <f t="shared" si="1196"/>
        <v>64.204883202765927</v>
      </c>
      <c r="M7615" s="12">
        <f t="shared" si="1191"/>
        <v>64.204883202765927</v>
      </c>
      <c r="N7615" s="13"/>
    </row>
    <row r="7616" spans="1:14" x14ac:dyDescent="0.2">
      <c r="A7616" s="10" t="s">
        <v>7598</v>
      </c>
      <c r="B7616" s="6">
        <f>IF($C$10=2012,profiles!C7603,IF($C$10=2013,profiles!E7603,IF($C$10=2014,profiles!G7603,IF($C$10=2015,profiles!I7603,IF($C$10=2016,profiles!K7603)))))</f>
        <v>71.117000000000004</v>
      </c>
      <c r="C7616" s="6">
        <f>IF($C$10=2012,profiles!D7603,IF($C$10=2013,profiles!F7603,IF($C$10=2014,profiles!H7603,IF($C$10=2015,profiles!J7603,IF($C$10=2016,profiles!L7603)))))</f>
        <v>2.8537324900187962E-2</v>
      </c>
      <c r="D7616" s="11">
        <f t="shared" si="1192"/>
        <v>5.7074649800375923</v>
      </c>
      <c r="E7616" s="11">
        <f t="shared" si="1188"/>
        <v>0</v>
      </c>
      <c r="F7616" s="11">
        <f t="shared" si="1189"/>
        <v>5.7074649800375923</v>
      </c>
      <c r="G7616" s="11">
        <f t="shared" si="1190"/>
        <v>65.409535019962419</v>
      </c>
      <c r="H7616" s="12">
        <f t="shared" si="1193"/>
        <v>0</v>
      </c>
      <c r="I7616" s="12">
        <f t="shared" si="1187"/>
        <v>0</v>
      </c>
      <c r="J7616" s="12">
        <f t="shared" si="1194"/>
        <v>0</v>
      </c>
      <c r="K7616" s="12">
        <f t="shared" si="1195"/>
        <v>0</v>
      </c>
      <c r="L7616" s="12">
        <f t="shared" si="1196"/>
        <v>65.409535019962419</v>
      </c>
      <c r="M7616" s="12">
        <f t="shared" si="1191"/>
        <v>65.409535019962419</v>
      </c>
      <c r="N7616" s="13"/>
    </row>
    <row r="7617" spans="1:14" x14ac:dyDescent="0.2">
      <c r="A7617" s="10" t="s">
        <v>7599</v>
      </c>
      <c r="B7617" s="6">
        <f>IF($C$10=2012,profiles!C7604,IF($C$10=2013,profiles!E7604,IF($C$10=2014,profiles!G7604,IF($C$10=2015,profiles!I7604,IF($C$10=2016,profiles!K7604)))))</f>
        <v>70.599000000000004</v>
      </c>
      <c r="C7617" s="6">
        <f>IF($C$10=2012,profiles!D7604,IF($C$10=2013,profiles!F7604,IF($C$10=2014,profiles!H7604,IF($C$10=2015,profiles!J7604,IF($C$10=2016,profiles!L7604)))))</f>
        <v>1.4158903508170182E-2</v>
      </c>
      <c r="D7617" s="11">
        <f t="shared" si="1192"/>
        <v>2.8317807016340364</v>
      </c>
      <c r="E7617" s="11">
        <f t="shared" si="1188"/>
        <v>0</v>
      </c>
      <c r="F7617" s="11">
        <f t="shared" si="1189"/>
        <v>2.8317807016340364</v>
      </c>
      <c r="G7617" s="11">
        <f t="shared" si="1190"/>
        <v>67.767219298365973</v>
      </c>
      <c r="H7617" s="12">
        <f t="shared" si="1193"/>
        <v>0</v>
      </c>
      <c r="I7617" s="12">
        <f t="shared" si="1187"/>
        <v>0</v>
      </c>
      <c r="J7617" s="12">
        <f t="shared" si="1194"/>
        <v>0</v>
      </c>
      <c r="K7617" s="12">
        <f t="shared" si="1195"/>
        <v>0</v>
      </c>
      <c r="L7617" s="12">
        <f t="shared" si="1196"/>
        <v>67.767219298365973</v>
      </c>
      <c r="M7617" s="12">
        <f t="shared" si="1191"/>
        <v>67.767219298365973</v>
      </c>
      <c r="N7617" s="13"/>
    </row>
    <row r="7618" spans="1:14" x14ac:dyDescent="0.2">
      <c r="A7618" s="10" t="s">
        <v>7600</v>
      </c>
      <c r="B7618" s="6">
        <f>IF($C$10=2012,profiles!C7605,IF($C$10=2013,profiles!E7605,IF($C$10=2014,profiles!G7605,IF($C$10=2015,profiles!I7605,IF($C$10=2016,profiles!K7605)))))</f>
        <v>71.296000000000006</v>
      </c>
      <c r="C7618" s="6">
        <f>IF($C$10=2012,profiles!D7605,IF($C$10=2013,profiles!F7605,IF($C$10=2014,profiles!H7605,IF($C$10=2015,profiles!J7605,IF($C$10=2016,profiles!L7605)))))</f>
        <v>6.640415986389891E-3</v>
      </c>
      <c r="D7618" s="11">
        <f t="shared" si="1192"/>
        <v>1.3280831972779783</v>
      </c>
      <c r="E7618" s="11">
        <f t="shared" si="1188"/>
        <v>0</v>
      </c>
      <c r="F7618" s="11">
        <f t="shared" si="1189"/>
        <v>1.3280831972779783</v>
      </c>
      <c r="G7618" s="11">
        <f t="shared" si="1190"/>
        <v>69.96791680272203</v>
      </c>
      <c r="H7618" s="12">
        <f t="shared" si="1193"/>
        <v>0</v>
      </c>
      <c r="I7618" s="12">
        <f t="shared" si="1187"/>
        <v>0</v>
      </c>
      <c r="J7618" s="12">
        <f t="shared" si="1194"/>
        <v>0</v>
      </c>
      <c r="K7618" s="12">
        <f t="shared" si="1195"/>
        <v>0</v>
      </c>
      <c r="L7618" s="12">
        <f t="shared" si="1196"/>
        <v>69.96791680272203</v>
      </c>
      <c r="M7618" s="12">
        <f t="shared" si="1191"/>
        <v>69.96791680272203</v>
      </c>
      <c r="N7618" s="13"/>
    </row>
    <row r="7619" spans="1:14" x14ac:dyDescent="0.2">
      <c r="A7619" s="10" t="s">
        <v>7601</v>
      </c>
      <c r="B7619" s="6">
        <f>IF($C$10=2012,profiles!C7606,IF($C$10=2013,profiles!E7606,IF($C$10=2014,profiles!G7606,IF($C$10=2015,profiles!I7606,IF($C$10=2016,profiles!K7606)))))</f>
        <v>74.492000000000004</v>
      </c>
      <c r="C7619" s="6">
        <f>IF($C$10=2012,profiles!D7606,IF($C$10=2013,profiles!F7606,IF($C$10=2014,profiles!H7606,IF($C$10=2015,profiles!J7606,IF($C$10=2016,profiles!L7606)))))</f>
        <v>8.6572365442397128E-3</v>
      </c>
      <c r="D7619" s="11">
        <f t="shared" si="1192"/>
        <v>1.7314473088479425</v>
      </c>
      <c r="E7619" s="11">
        <f t="shared" si="1188"/>
        <v>0</v>
      </c>
      <c r="F7619" s="11">
        <f t="shared" si="1189"/>
        <v>1.7314473088479425</v>
      </c>
      <c r="G7619" s="11">
        <f t="shared" si="1190"/>
        <v>72.760552691152057</v>
      </c>
      <c r="H7619" s="12">
        <f t="shared" si="1193"/>
        <v>0</v>
      </c>
      <c r="I7619" s="12">
        <f t="shared" si="1187"/>
        <v>0</v>
      </c>
      <c r="J7619" s="12">
        <f t="shared" si="1194"/>
        <v>0</v>
      </c>
      <c r="K7619" s="12">
        <f t="shared" si="1195"/>
        <v>0</v>
      </c>
      <c r="L7619" s="12">
        <f t="shared" si="1196"/>
        <v>72.760552691152057</v>
      </c>
      <c r="M7619" s="12">
        <f t="shared" si="1191"/>
        <v>72.760552691152057</v>
      </c>
      <c r="N7619" s="13"/>
    </row>
    <row r="7620" spans="1:14" x14ac:dyDescent="0.2">
      <c r="A7620" s="10" t="s">
        <v>7602</v>
      </c>
      <c r="B7620" s="6">
        <f>IF($C$10=2012,profiles!C7607,IF($C$10=2013,profiles!E7607,IF($C$10=2014,profiles!G7607,IF($C$10=2015,profiles!I7607,IF($C$10=2016,profiles!K7607)))))</f>
        <v>73.805000000000007</v>
      </c>
      <c r="C7620" s="6">
        <f>IF($C$10=2012,profiles!D7607,IF($C$10=2013,profiles!F7607,IF($C$10=2014,profiles!H7607,IF($C$10=2015,profiles!J7607,IF($C$10=2016,profiles!L7607)))))</f>
        <v>1.4762577688751081E-2</v>
      </c>
      <c r="D7620" s="11">
        <f t="shared" si="1192"/>
        <v>2.9525155377502164</v>
      </c>
      <c r="E7620" s="11">
        <f t="shared" si="1188"/>
        <v>0</v>
      </c>
      <c r="F7620" s="11">
        <f t="shared" si="1189"/>
        <v>2.9525155377502164</v>
      </c>
      <c r="G7620" s="11">
        <f t="shared" si="1190"/>
        <v>70.852484462249791</v>
      </c>
      <c r="H7620" s="12">
        <f t="shared" si="1193"/>
        <v>0</v>
      </c>
      <c r="I7620" s="12">
        <f t="shared" si="1187"/>
        <v>0</v>
      </c>
      <c r="J7620" s="12">
        <f t="shared" si="1194"/>
        <v>0</v>
      </c>
      <c r="K7620" s="12">
        <f t="shared" si="1195"/>
        <v>0</v>
      </c>
      <c r="L7620" s="12">
        <f t="shared" si="1196"/>
        <v>70.852484462249791</v>
      </c>
      <c r="M7620" s="12">
        <f t="shared" si="1191"/>
        <v>70.852484462249791</v>
      </c>
      <c r="N7620" s="13"/>
    </row>
    <row r="7621" spans="1:14" x14ac:dyDescent="0.2">
      <c r="A7621" s="10" t="s">
        <v>7603</v>
      </c>
      <c r="B7621" s="6">
        <f>IF($C$10=2012,profiles!C7608,IF($C$10=2013,profiles!E7608,IF($C$10=2014,profiles!G7608,IF($C$10=2015,profiles!I7608,IF($C$10=2016,profiles!K7608)))))</f>
        <v>71.489999999999995</v>
      </c>
      <c r="C7621" s="6">
        <f>IF($C$10=2012,profiles!D7608,IF($C$10=2013,profiles!F7608,IF($C$10=2014,profiles!H7608,IF($C$10=2015,profiles!J7608,IF($C$10=2016,profiles!L7608)))))</f>
        <v>1.7520271104586552E-2</v>
      </c>
      <c r="D7621" s="11">
        <f t="shared" si="1192"/>
        <v>3.5040542209173102</v>
      </c>
      <c r="E7621" s="11">
        <f t="shared" si="1188"/>
        <v>0</v>
      </c>
      <c r="F7621" s="11">
        <f t="shared" si="1189"/>
        <v>3.5040542209173102</v>
      </c>
      <c r="G7621" s="11">
        <f t="shared" si="1190"/>
        <v>67.985945779082684</v>
      </c>
      <c r="H7621" s="12">
        <f t="shared" si="1193"/>
        <v>0</v>
      </c>
      <c r="I7621" s="12">
        <f t="shared" si="1187"/>
        <v>0</v>
      </c>
      <c r="J7621" s="12">
        <f t="shared" si="1194"/>
        <v>0</v>
      </c>
      <c r="K7621" s="12">
        <f t="shared" si="1195"/>
        <v>0</v>
      </c>
      <c r="L7621" s="12">
        <f t="shared" si="1196"/>
        <v>67.985945779082684</v>
      </c>
      <c r="M7621" s="12">
        <f t="shared" si="1191"/>
        <v>67.985945779082684</v>
      </c>
      <c r="N7621" s="13"/>
    </row>
    <row r="7622" spans="1:14" x14ac:dyDescent="0.2">
      <c r="A7622" s="10" t="s">
        <v>7604</v>
      </c>
      <c r="B7622" s="6">
        <f>IF($C$10=2012,profiles!C7609,IF($C$10=2013,profiles!E7609,IF($C$10=2014,profiles!G7609,IF($C$10=2015,profiles!I7609,IF($C$10=2016,profiles!K7609)))))</f>
        <v>67.001999999999995</v>
      </c>
      <c r="C7622" s="6">
        <f>IF($C$10=2012,profiles!D7609,IF($C$10=2013,profiles!F7609,IF($C$10=2014,profiles!H7609,IF($C$10=2015,profiles!J7609,IF($C$10=2016,profiles!L7609)))))</f>
        <v>1.9317573778588774E-2</v>
      </c>
      <c r="D7622" s="11">
        <f t="shared" si="1192"/>
        <v>3.8635147557177549</v>
      </c>
      <c r="E7622" s="11">
        <f t="shared" si="1188"/>
        <v>0</v>
      </c>
      <c r="F7622" s="11">
        <f t="shared" si="1189"/>
        <v>3.8635147557177549</v>
      </c>
      <c r="G7622" s="11">
        <f t="shared" si="1190"/>
        <v>63.138485244282244</v>
      </c>
      <c r="H7622" s="12">
        <f t="shared" si="1193"/>
        <v>0</v>
      </c>
      <c r="I7622" s="12">
        <f t="shared" si="1187"/>
        <v>0</v>
      </c>
      <c r="J7622" s="12">
        <f t="shared" si="1194"/>
        <v>0</v>
      </c>
      <c r="K7622" s="12">
        <f t="shared" si="1195"/>
        <v>0</v>
      </c>
      <c r="L7622" s="12">
        <f t="shared" si="1196"/>
        <v>63.138485244282244</v>
      </c>
      <c r="M7622" s="12">
        <f t="shared" si="1191"/>
        <v>63.138485244282244</v>
      </c>
      <c r="N7622" s="13"/>
    </row>
    <row r="7623" spans="1:14" x14ac:dyDescent="0.2">
      <c r="A7623" s="10" t="s">
        <v>7605</v>
      </c>
      <c r="B7623" s="6">
        <f>IF($C$10=2012,profiles!C7610,IF($C$10=2013,profiles!E7610,IF($C$10=2014,profiles!G7610,IF($C$10=2015,profiles!I7610,IF($C$10=2016,profiles!K7610)))))</f>
        <v>62.954999999999998</v>
      </c>
      <c r="C7623" s="6">
        <f>IF($C$10=2012,profiles!D7610,IF($C$10=2013,profiles!F7610,IF($C$10=2014,profiles!H7610,IF($C$10=2015,profiles!J7610,IF($C$10=2016,profiles!L7610)))))</f>
        <v>2.1320674468698123E-2</v>
      </c>
      <c r="D7623" s="11">
        <f t="shared" si="1192"/>
        <v>4.2641348937396248</v>
      </c>
      <c r="E7623" s="11">
        <f t="shared" si="1188"/>
        <v>0</v>
      </c>
      <c r="F7623" s="11">
        <f t="shared" si="1189"/>
        <v>4.2641348937396248</v>
      </c>
      <c r="G7623" s="11">
        <f t="shared" si="1190"/>
        <v>58.690865106260375</v>
      </c>
      <c r="H7623" s="12">
        <f t="shared" si="1193"/>
        <v>0</v>
      </c>
      <c r="I7623" s="12">
        <f t="shared" si="1187"/>
        <v>0</v>
      </c>
      <c r="J7623" s="12">
        <f t="shared" si="1194"/>
        <v>0</v>
      </c>
      <c r="K7623" s="12">
        <f t="shared" si="1195"/>
        <v>0</v>
      </c>
      <c r="L7623" s="12">
        <f t="shared" si="1196"/>
        <v>58.690865106260375</v>
      </c>
      <c r="M7623" s="12">
        <f t="shared" si="1191"/>
        <v>58.690865106260375</v>
      </c>
      <c r="N7623" s="13"/>
    </row>
    <row r="7624" spans="1:14" x14ac:dyDescent="0.2">
      <c r="A7624" s="10" t="s">
        <v>7606</v>
      </c>
      <c r="B7624" s="6">
        <f>IF($C$10=2012,profiles!C7611,IF($C$10=2013,profiles!E7611,IF($C$10=2014,profiles!G7611,IF($C$10=2015,profiles!I7611,IF($C$10=2016,profiles!K7611)))))</f>
        <v>59.241</v>
      </c>
      <c r="C7624" s="6">
        <f>IF($C$10=2012,profiles!D7611,IF($C$10=2013,profiles!F7611,IF($C$10=2014,profiles!H7611,IF($C$10=2015,profiles!J7611,IF($C$10=2016,profiles!L7611)))))</f>
        <v>2.107371684936957E-2</v>
      </c>
      <c r="D7624" s="11">
        <f t="shared" si="1192"/>
        <v>4.2147433698739141</v>
      </c>
      <c r="E7624" s="11">
        <f t="shared" si="1188"/>
        <v>0</v>
      </c>
      <c r="F7624" s="11">
        <f t="shared" si="1189"/>
        <v>4.2147433698739141</v>
      </c>
      <c r="G7624" s="11">
        <f t="shared" si="1190"/>
        <v>55.026256630126085</v>
      </c>
      <c r="H7624" s="12">
        <f t="shared" si="1193"/>
        <v>0</v>
      </c>
      <c r="I7624" s="12">
        <f t="shared" si="1187"/>
        <v>0</v>
      </c>
      <c r="J7624" s="12">
        <f t="shared" si="1194"/>
        <v>0</v>
      </c>
      <c r="K7624" s="12">
        <f t="shared" si="1195"/>
        <v>0</v>
      </c>
      <c r="L7624" s="12">
        <f t="shared" si="1196"/>
        <v>55.026256630126085</v>
      </c>
      <c r="M7624" s="12">
        <f t="shared" si="1191"/>
        <v>55.026256630126085</v>
      </c>
      <c r="N7624" s="13"/>
    </row>
    <row r="7625" spans="1:14" x14ac:dyDescent="0.2">
      <c r="A7625" s="10" t="s">
        <v>7607</v>
      </c>
      <c r="B7625" s="6">
        <f>IF($C$10=2012,profiles!C7612,IF($C$10=2013,profiles!E7612,IF($C$10=2014,profiles!G7612,IF($C$10=2015,profiles!I7612,IF($C$10=2016,profiles!K7612)))))</f>
        <v>54.381</v>
      </c>
      <c r="C7625" s="6">
        <f>IF($C$10=2012,profiles!D7612,IF($C$10=2013,profiles!F7612,IF($C$10=2014,profiles!H7612,IF($C$10=2015,profiles!J7612,IF($C$10=2016,profiles!L7612)))))</f>
        <v>2.3310055291066993E-2</v>
      </c>
      <c r="D7625" s="11">
        <f t="shared" si="1192"/>
        <v>4.6620110582133982</v>
      </c>
      <c r="E7625" s="11">
        <f t="shared" si="1188"/>
        <v>0</v>
      </c>
      <c r="F7625" s="11">
        <f t="shared" si="1189"/>
        <v>4.6620110582133982</v>
      </c>
      <c r="G7625" s="11">
        <f t="shared" si="1190"/>
        <v>49.718988941786606</v>
      </c>
      <c r="H7625" s="12">
        <f t="shared" si="1193"/>
        <v>0</v>
      </c>
      <c r="I7625" s="12">
        <f t="shared" si="1187"/>
        <v>0</v>
      </c>
      <c r="J7625" s="12">
        <f t="shared" si="1194"/>
        <v>0</v>
      </c>
      <c r="K7625" s="12">
        <f t="shared" si="1195"/>
        <v>0</v>
      </c>
      <c r="L7625" s="12">
        <f t="shared" si="1196"/>
        <v>49.718988941786606</v>
      </c>
      <c r="M7625" s="12">
        <f t="shared" si="1191"/>
        <v>49.718988941786606</v>
      </c>
      <c r="N7625" s="13"/>
    </row>
    <row r="7626" spans="1:14" x14ac:dyDescent="0.2">
      <c r="A7626" s="10" t="s">
        <v>7608</v>
      </c>
      <c r="B7626" s="6">
        <f>IF($C$10=2012,profiles!C7613,IF($C$10=2013,profiles!E7613,IF($C$10=2014,profiles!G7613,IF($C$10=2015,profiles!I7613,IF($C$10=2016,profiles!K7613)))))</f>
        <v>50.3</v>
      </c>
      <c r="C7626" s="6">
        <f>IF($C$10=2012,profiles!D7613,IF($C$10=2013,profiles!F7613,IF($C$10=2014,profiles!H7613,IF($C$10=2015,profiles!J7613,IF($C$10=2016,profiles!L7613)))))</f>
        <v>2.6911423988593832E-2</v>
      </c>
      <c r="D7626" s="11">
        <f t="shared" si="1192"/>
        <v>5.382284797718766</v>
      </c>
      <c r="E7626" s="11">
        <f t="shared" si="1188"/>
        <v>0</v>
      </c>
      <c r="F7626" s="11">
        <f t="shared" si="1189"/>
        <v>5.382284797718766</v>
      </c>
      <c r="G7626" s="11">
        <f t="shared" si="1190"/>
        <v>44.917715202281229</v>
      </c>
      <c r="H7626" s="12">
        <f t="shared" si="1193"/>
        <v>0</v>
      </c>
      <c r="I7626" s="12">
        <f t="shared" si="1187"/>
        <v>0</v>
      </c>
      <c r="J7626" s="12">
        <f t="shared" si="1194"/>
        <v>0</v>
      </c>
      <c r="K7626" s="12">
        <f t="shared" si="1195"/>
        <v>0</v>
      </c>
      <c r="L7626" s="12">
        <f t="shared" si="1196"/>
        <v>44.917715202281229</v>
      </c>
      <c r="M7626" s="12">
        <f t="shared" si="1191"/>
        <v>44.917715202281229</v>
      </c>
      <c r="N7626" s="13"/>
    </row>
    <row r="7627" spans="1:14" x14ac:dyDescent="0.2">
      <c r="A7627" s="10" t="s">
        <v>7609</v>
      </c>
      <c r="B7627" s="6">
        <f>IF($C$10=2012,profiles!C7614,IF($C$10=2013,profiles!E7614,IF($C$10=2014,profiles!G7614,IF($C$10=2015,profiles!I7614,IF($C$10=2016,profiles!K7614)))))</f>
        <v>48.17</v>
      </c>
      <c r="C7627" s="6">
        <f>IF($C$10=2012,profiles!D7614,IF($C$10=2013,profiles!F7614,IF($C$10=2014,profiles!H7614,IF($C$10=2015,profiles!J7614,IF($C$10=2016,profiles!L7614)))))</f>
        <v>3.0818584374100323E-2</v>
      </c>
      <c r="D7627" s="11">
        <f t="shared" si="1192"/>
        <v>6.1637168748200644</v>
      </c>
      <c r="E7627" s="11">
        <f t="shared" si="1188"/>
        <v>0</v>
      </c>
      <c r="F7627" s="11">
        <f t="shared" si="1189"/>
        <v>6.1637168748200644</v>
      </c>
      <c r="G7627" s="11">
        <f t="shared" si="1190"/>
        <v>42.006283125179934</v>
      </c>
      <c r="H7627" s="12">
        <f t="shared" si="1193"/>
        <v>0</v>
      </c>
      <c r="I7627" s="12">
        <f t="shared" si="1187"/>
        <v>0</v>
      </c>
      <c r="J7627" s="12">
        <f t="shared" si="1194"/>
        <v>0</v>
      </c>
      <c r="K7627" s="12">
        <f t="shared" si="1195"/>
        <v>0</v>
      </c>
      <c r="L7627" s="12">
        <f t="shared" si="1196"/>
        <v>42.006283125179934</v>
      </c>
      <c r="M7627" s="12">
        <f t="shared" si="1191"/>
        <v>42.006283125179934</v>
      </c>
      <c r="N7627" s="13"/>
    </row>
    <row r="7628" spans="1:14" x14ac:dyDescent="0.2">
      <c r="A7628" s="10" t="s">
        <v>7610</v>
      </c>
      <c r="B7628" s="6">
        <f>IF($C$10=2012,profiles!C7615,IF($C$10=2013,profiles!E7615,IF($C$10=2014,profiles!G7615,IF($C$10=2015,profiles!I7615,IF($C$10=2016,profiles!K7615)))))</f>
        <v>47.206000000000003</v>
      </c>
      <c r="C7628" s="6">
        <f>IF($C$10=2012,profiles!D7615,IF($C$10=2013,profiles!F7615,IF($C$10=2014,profiles!H7615,IF($C$10=2015,profiles!J7615,IF($C$10=2016,profiles!L7615)))))</f>
        <v>3.6069259558833611E-2</v>
      </c>
      <c r="D7628" s="11">
        <f t="shared" si="1192"/>
        <v>7.2138519117667226</v>
      </c>
      <c r="E7628" s="11">
        <f t="shared" si="1188"/>
        <v>0</v>
      </c>
      <c r="F7628" s="11">
        <f t="shared" si="1189"/>
        <v>7.2138519117667226</v>
      </c>
      <c r="G7628" s="11">
        <f t="shared" si="1190"/>
        <v>39.992148088233279</v>
      </c>
      <c r="H7628" s="12">
        <f t="shared" si="1193"/>
        <v>0</v>
      </c>
      <c r="I7628" s="12">
        <f t="shared" si="1187"/>
        <v>0</v>
      </c>
      <c r="J7628" s="12">
        <f t="shared" si="1194"/>
        <v>0</v>
      </c>
      <c r="K7628" s="12">
        <f t="shared" si="1195"/>
        <v>0</v>
      </c>
      <c r="L7628" s="12">
        <f t="shared" si="1196"/>
        <v>39.992148088233279</v>
      </c>
      <c r="M7628" s="12">
        <f t="shared" si="1191"/>
        <v>39.992148088233279</v>
      </c>
      <c r="N7628" s="13"/>
    </row>
    <row r="7629" spans="1:14" x14ac:dyDescent="0.2">
      <c r="A7629" s="10" t="s">
        <v>7611</v>
      </c>
      <c r="B7629" s="6">
        <f>IF($C$10=2012,profiles!C7616,IF($C$10=2013,profiles!E7616,IF($C$10=2014,profiles!G7616,IF($C$10=2015,profiles!I7616,IF($C$10=2016,profiles!K7616)))))</f>
        <v>47.832999999999998</v>
      </c>
      <c r="C7629" s="6">
        <f>IF($C$10=2012,profiles!D7616,IF($C$10=2013,profiles!F7616,IF($C$10=2014,profiles!H7616,IF($C$10=2015,profiles!J7616,IF($C$10=2016,profiles!L7616)))))</f>
        <v>3.9181278532552814E-2</v>
      </c>
      <c r="D7629" s="11">
        <f t="shared" si="1192"/>
        <v>7.8362557065105625</v>
      </c>
      <c r="E7629" s="11">
        <f t="shared" si="1188"/>
        <v>0</v>
      </c>
      <c r="F7629" s="11">
        <f t="shared" si="1189"/>
        <v>7.8362557065105625</v>
      </c>
      <c r="G7629" s="11">
        <f t="shared" si="1190"/>
        <v>39.996744293489435</v>
      </c>
      <c r="H7629" s="12">
        <f t="shared" si="1193"/>
        <v>0</v>
      </c>
      <c r="I7629" s="12">
        <f t="shared" si="1187"/>
        <v>0</v>
      </c>
      <c r="J7629" s="12">
        <f t="shared" si="1194"/>
        <v>0</v>
      </c>
      <c r="K7629" s="12">
        <f t="shared" si="1195"/>
        <v>0</v>
      </c>
      <c r="L7629" s="12">
        <f t="shared" si="1196"/>
        <v>39.996744293489435</v>
      </c>
      <c r="M7629" s="12">
        <f t="shared" si="1191"/>
        <v>39.996744293489435</v>
      </c>
      <c r="N7629" s="13"/>
    </row>
    <row r="7630" spans="1:14" x14ac:dyDescent="0.2">
      <c r="A7630" s="10" t="s">
        <v>7612</v>
      </c>
      <c r="B7630" s="6">
        <f>IF($C$10=2012,profiles!C7617,IF($C$10=2013,profiles!E7617,IF($C$10=2014,profiles!G7617,IF($C$10=2015,profiles!I7617,IF($C$10=2016,profiles!K7617)))))</f>
        <v>49.616</v>
      </c>
      <c r="C7630" s="6">
        <f>IF($C$10=2012,profiles!D7617,IF($C$10=2013,profiles!F7617,IF($C$10=2014,profiles!H7617,IF($C$10=2015,profiles!J7617,IF($C$10=2016,profiles!L7617)))))</f>
        <v>5.1410005072453836E-2</v>
      </c>
      <c r="D7630" s="11">
        <f t="shared" si="1192"/>
        <v>10.282001014490767</v>
      </c>
      <c r="E7630" s="11">
        <f t="shared" si="1188"/>
        <v>0</v>
      </c>
      <c r="F7630" s="11">
        <f t="shared" si="1189"/>
        <v>10.282001014490767</v>
      </c>
      <c r="G7630" s="11">
        <f t="shared" si="1190"/>
        <v>39.333998985509233</v>
      </c>
      <c r="H7630" s="12">
        <f t="shared" si="1193"/>
        <v>0</v>
      </c>
      <c r="I7630" s="12">
        <f t="shared" si="1187"/>
        <v>0</v>
      </c>
      <c r="J7630" s="12">
        <f t="shared" si="1194"/>
        <v>0</v>
      </c>
      <c r="K7630" s="12">
        <f t="shared" si="1195"/>
        <v>0</v>
      </c>
      <c r="L7630" s="12">
        <f t="shared" si="1196"/>
        <v>39.333998985509233</v>
      </c>
      <c r="M7630" s="12">
        <f t="shared" si="1191"/>
        <v>39.333998985509233</v>
      </c>
      <c r="N7630" s="13"/>
    </row>
    <row r="7631" spans="1:14" x14ac:dyDescent="0.2">
      <c r="A7631" s="10" t="s">
        <v>7613</v>
      </c>
      <c r="B7631" s="6">
        <f>IF($C$10=2012,profiles!C7618,IF($C$10=2013,profiles!E7618,IF($C$10=2014,profiles!G7618,IF($C$10=2015,profiles!I7618,IF($C$10=2016,profiles!K7618)))))</f>
        <v>53.371000000000002</v>
      </c>
      <c r="C7631" s="6">
        <f>IF($C$10=2012,profiles!D7618,IF($C$10=2013,profiles!F7618,IF($C$10=2014,profiles!H7618,IF($C$10=2015,profiles!J7618,IF($C$10=2016,profiles!L7618)))))</f>
        <v>6.6353179880180413E-2</v>
      </c>
      <c r="D7631" s="11">
        <f t="shared" si="1192"/>
        <v>13.270635976036083</v>
      </c>
      <c r="E7631" s="11">
        <f t="shared" si="1188"/>
        <v>0</v>
      </c>
      <c r="F7631" s="11">
        <f t="shared" si="1189"/>
        <v>13.270635976036083</v>
      </c>
      <c r="G7631" s="11">
        <f t="shared" si="1190"/>
        <v>40.10036402396392</v>
      </c>
      <c r="H7631" s="12">
        <f t="shared" si="1193"/>
        <v>0</v>
      </c>
      <c r="I7631" s="12">
        <f t="shared" si="1187"/>
        <v>0</v>
      </c>
      <c r="J7631" s="12">
        <f t="shared" si="1194"/>
        <v>0</v>
      </c>
      <c r="K7631" s="12">
        <f t="shared" si="1195"/>
        <v>0</v>
      </c>
      <c r="L7631" s="12">
        <f t="shared" si="1196"/>
        <v>40.10036402396392</v>
      </c>
      <c r="M7631" s="12">
        <f t="shared" si="1191"/>
        <v>40.10036402396392</v>
      </c>
      <c r="N7631" s="13"/>
    </row>
    <row r="7632" spans="1:14" x14ac:dyDescent="0.2">
      <c r="A7632" s="10" t="s">
        <v>7614</v>
      </c>
      <c r="B7632" s="6">
        <f>IF($C$10=2012,profiles!C7619,IF($C$10=2013,profiles!E7619,IF($C$10=2014,profiles!G7619,IF($C$10=2015,profiles!I7619,IF($C$10=2016,profiles!K7619)))))</f>
        <v>62.274999999999999</v>
      </c>
      <c r="C7632" s="6">
        <f>IF($C$10=2012,profiles!D7619,IF($C$10=2013,profiles!F7619,IF($C$10=2014,profiles!H7619,IF($C$10=2015,profiles!J7619,IF($C$10=2016,profiles!L7619)))))</f>
        <v>8.0679434627037555E-2</v>
      </c>
      <c r="D7632" s="11">
        <f t="shared" si="1192"/>
        <v>16.135886925407512</v>
      </c>
      <c r="E7632" s="11">
        <f t="shared" si="1188"/>
        <v>0</v>
      </c>
      <c r="F7632" s="11">
        <f t="shared" si="1189"/>
        <v>16.135886925407512</v>
      </c>
      <c r="G7632" s="11">
        <f t="shared" si="1190"/>
        <v>46.139113074592487</v>
      </c>
      <c r="H7632" s="12">
        <f t="shared" si="1193"/>
        <v>0</v>
      </c>
      <c r="I7632" s="12">
        <f t="shared" si="1187"/>
        <v>0</v>
      </c>
      <c r="J7632" s="12">
        <f t="shared" si="1194"/>
        <v>0</v>
      </c>
      <c r="K7632" s="12">
        <f t="shared" si="1195"/>
        <v>0</v>
      </c>
      <c r="L7632" s="12">
        <f t="shared" si="1196"/>
        <v>46.139113074592487</v>
      </c>
      <c r="M7632" s="12">
        <f t="shared" si="1191"/>
        <v>46.139113074592487</v>
      </c>
      <c r="N7632" s="13"/>
    </row>
    <row r="7633" spans="1:14" x14ac:dyDescent="0.2">
      <c r="A7633" s="10" t="s">
        <v>7615</v>
      </c>
      <c r="B7633" s="6">
        <f>IF($C$10=2012,profiles!C7620,IF($C$10=2013,profiles!E7620,IF($C$10=2014,profiles!G7620,IF($C$10=2015,profiles!I7620,IF($C$10=2016,profiles!K7620)))))</f>
        <v>68.88</v>
      </c>
      <c r="C7633" s="6">
        <f>IF($C$10=2012,profiles!D7620,IF($C$10=2013,profiles!F7620,IF($C$10=2014,profiles!H7620,IF($C$10=2015,profiles!J7620,IF($C$10=2016,profiles!L7620)))))</f>
        <v>9.5005689373894683E-2</v>
      </c>
      <c r="D7633" s="11">
        <f t="shared" si="1192"/>
        <v>19.001137874778937</v>
      </c>
      <c r="E7633" s="11">
        <f t="shared" si="1188"/>
        <v>0</v>
      </c>
      <c r="F7633" s="11">
        <f t="shared" si="1189"/>
        <v>19.001137874778937</v>
      </c>
      <c r="G7633" s="11">
        <f t="shared" si="1190"/>
        <v>49.878862125221062</v>
      </c>
      <c r="H7633" s="12">
        <f t="shared" si="1193"/>
        <v>0</v>
      </c>
      <c r="I7633" s="12">
        <f t="shared" si="1187"/>
        <v>0</v>
      </c>
      <c r="J7633" s="12">
        <f t="shared" si="1194"/>
        <v>0</v>
      </c>
      <c r="K7633" s="12">
        <f t="shared" si="1195"/>
        <v>0</v>
      </c>
      <c r="L7633" s="12">
        <f t="shared" si="1196"/>
        <v>49.878862125221062</v>
      </c>
      <c r="M7633" s="12">
        <f t="shared" si="1191"/>
        <v>49.878862125221062</v>
      </c>
      <c r="N7633" s="13"/>
    </row>
    <row r="7634" spans="1:14" x14ac:dyDescent="0.2">
      <c r="A7634" s="10" t="s">
        <v>7616</v>
      </c>
      <c r="B7634" s="6">
        <f>IF($C$10=2012,profiles!C7621,IF($C$10=2013,profiles!E7621,IF($C$10=2014,profiles!G7621,IF($C$10=2015,profiles!I7621,IF($C$10=2016,profiles!K7621)))))</f>
        <v>70.956999999999994</v>
      </c>
      <c r="C7634" s="6">
        <f>IF($C$10=2012,profiles!D7621,IF($C$10=2013,profiles!F7621,IF($C$10=2014,profiles!H7621,IF($C$10=2015,profiles!J7621,IF($C$10=2016,profiles!L7621)))))</f>
        <v>9.8213673690415809E-2</v>
      </c>
      <c r="D7634" s="11">
        <f t="shared" si="1192"/>
        <v>19.642734738083163</v>
      </c>
      <c r="E7634" s="11">
        <f t="shared" si="1188"/>
        <v>0</v>
      </c>
      <c r="F7634" s="11">
        <f t="shared" si="1189"/>
        <v>19.642734738083163</v>
      </c>
      <c r="G7634" s="11">
        <f t="shared" si="1190"/>
        <v>51.31426526191683</v>
      </c>
      <c r="H7634" s="12">
        <f t="shared" si="1193"/>
        <v>0</v>
      </c>
      <c r="I7634" s="12">
        <f t="shared" ref="I7634:I7697" si="1197">MAX(MIN(E7634,($L$2-K7633)/$F$2),0)</f>
        <v>0</v>
      </c>
      <c r="J7634" s="12">
        <f t="shared" si="1194"/>
        <v>0</v>
      </c>
      <c r="K7634" s="12">
        <f t="shared" si="1195"/>
        <v>0</v>
      </c>
      <c r="L7634" s="12">
        <f t="shared" si="1196"/>
        <v>51.31426526191683</v>
      </c>
      <c r="M7634" s="12">
        <f t="shared" si="1191"/>
        <v>51.31426526191683</v>
      </c>
      <c r="N7634" s="13"/>
    </row>
    <row r="7635" spans="1:14" x14ac:dyDescent="0.2">
      <c r="A7635" s="10" t="s">
        <v>7617</v>
      </c>
      <c r="B7635" s="6">
        <f>IF($C$10=2012,profiles!C7622,IF($C$10=2013,profiles!E7622,IF($C$10=2014,profiles!G7622,IF($C$10=2015,profiles!I7622,IF($C$10=2016,profiles!K7622)))))</f>
        <v>71.394000000000005</v>
      </c>
      <c r="C7635" s="6">
        <f>IF($C$10=2012,profiles!D7622,IF($C$10=2013,profiles!F7622,IF($C$10=2014,profiles!H7622,IF($C$10=2015,profiles!J7622,IF($C$10=2016,profiles!L7622)))))</f>
        <v>0.11308830182471245</v>
      </c>
      <c r="D7635" s="11">
        <f t="shared" si="1192"/>
        <v>22.617660364942491</v>
      </c>
      <c r="E7635" s="11">
        <f t="shared" ref="E7635:E7698" si="1198">D7635-F7635</f>
        <v>0</v>
      </c>
      <c r="F7635" s="11">
        <f t="shared" ref="F7635:F7698" si="1199">MIN(D7635,B7635)</f>
        <v>22.617660364942491</v>
      </c>
      <c r="G7635" s="11">
        <f t="shared" ref="G7635:G7698" si="1200">B7635-F7635</f>
        <v>48.776339635057511</v>
      </c>
      <c r="H7635" s="12">
        <f t="shared" si="1193"/>
        <v>0</v>
      </c>
      <c r="I7635" s="12">
        <f t="shared" si="1197"/>
        <v>0</v>
      </c>
      <c r="J7635" s="12">
        <f t="shared" si="1194"/>
        <v>0</v>
      </c>
      <c r="K7635" s="12">
        <f t="shared" si="1195"/>
        <v>0</v>
      </c>
      <c r="L7635" s="12">
        <f t="shared" si="1196"/>
        <v>48.776339635057511</v>
      </c>
      <c r="M7635" s="12">
        <f t="shared" ref="M7635:M7698" si="1201">B7635-D7635</f>
        <v>48.776339635057511</v>
      </c>
      <c r="N7635" s="13"/>
    </row>
    <row r="7636" spans="1:14" x14ac:dyDescent="0.2">
      <c r="A7636" s="10" t="s">
        <v>7618</v>
      </c>
      <c r="B7636" s="6">
        <f>IF($C$10=2012,profiles!C7623,IF($C$10=2013,profiles!E7623,IF($C$10=2014,profiles!G7623,IF($C$10=2015,profiles!I7623,IF($C$10=2016,profiles!K7623)))))</f>
        <v>72.061999999999998</v>
      </c>
      <c r="C7636" s="6">
        <f>IF($C$10=2012,profiles!D7623,IF($C$10=2013,profiles!F7623,IF($C$10=2014,profiles!H7623,IF($C$10=2015,profiles!J7623,IF($C$10=2016,profiles!L7623)))))</f>
        <v>0.13494098131417681</v>
      </c>
      <c r="D7636" s="11">
        <f t="shared" ref="D7636:D7699" si="1202">C7636*$C$2</f>
        <v>26.988196262835363</v>
      </c>
      <c r="E7636" s="11">
        <f t="shared" si="1198"/>
        <v>0</v>
      </c>
      <c r="F7636" s="11">
        <f t="shared" si="1199"/>
        <v>26.988196262835363</v>
      </c>
      <c r="G7636" s="11">
        <f t="shared" si="1200"/>
        <v>45.073803737164639</v>
      </c>
      <c r="H7636" s="12">
        <f t="shared" ref="H7636:H7699" si="1203">E7636-I7636</f>
        <v>0</v>
      </c>
      <c r="I7636" s="12">
        <f t="shared" si="1197"/>
        <v>0</v>
      </c>
      <c r="J7636" s="12">
        <f t="shared" ref="J7636:J7699" si="1204">MIN(G7636,K7635*$F$3)</f>
        <v>0</v>
      </c>
      <c r="K7636" s="12">
        <f t="shared" ref="K7636:K7699" si="1205">K7635+I7636*$F$2-J7636/$F$3</f>
        <v>0</v>
      </c>
      <c r="L7636" s="12">
        <f t="shared" ref="L7636:L7699" si="1206">MAX(G7636-J7636,0)</f>
        <v>45.073803737164639</v>
      </c>
      <c r="M7636" s="12">
        <f t="shared" si="1201"/>
        <v>45.073803737164639</v>
      </c>
      <c r="N7636" s="13"/>
    </row>
    <row r="7637" spans="1:14" x14ac:dyDescent="0.2">
      <c r="A7637" s="10" t="s">
        <v>7619</v>
      </c>
      <c r="B7637" s="6">
        <f>IF($C$10=2012,profiles!C7624,IF($C$10=2013,profiles!E7624,IF($C$10=2014,profiles!G7624,IF($C$10=2015,profiles!I7624,IF($C$10=2016,profiles!K7624)))))</f>
        <v>72.462000000000003</v>
      </c>
      <c r="C7637" s="6">
        <f>IF($C$10=2012,profiles!D7624,IF($C$10=2013,profiles!F7624,IF($C$10=2014,profiles!H7624,IF($C$10=2015,profiles!J7624,IF($C$10=2016,profiles!L7624)))))</f>
        <v>0.14929465473040593</v>
      </c>
      <c r="D7637" s="11">
        <f t="shared" si="1202"/>
        <v>29.858930946081188</v>
      </c>
      <c r="E7637" s="11">
        <f t="shared" si="1198"/>
        <v>0</v>
      </c>
      <c r="F7637" s="11">
        <f t="shared" si="1199"/>
        <v>29.858930946081188</v>
      </c>
      <c r="G7637" s="11">
        <f t="shared" si="1200"/>
        <v>42.603069053918816</v>
      </c>
      <c r="H7637" s="12">
        <f t="shared" si="1203"/>
        <v>0</v>
      </c>
      <c r="I7637" s="12">
        <f t="shared" si="1197"/>
        <v>0</v>
      </c>
      <c r="J7637" s="12">
        <f t="shared" si="1204"/>
        <v>0</v>
      </c>
      <c r="K7637" s="12">
        <f t="shared" si="1205"/>
        <v>0</v>
      </c>
      <c r="L7637" s="12">
        <f t="shared" si="1206"/>
        <v>42.603069053918816</v>
      </c>
      <c r="M7637" s="12">
        <f t="shared" si="1201"/>
        <v>42.603069053918816</v>
      </c>
      <c r="N7637" s="13"/>
    </row>
    <row r="7638" spans="1:14" x14ac:dyDescent="0.2">
      <c r="A7638" s="10" t="s">
        <v>7620</v>
      </c>
      <c r="B7638" s="6">
        <f>IF($C$10=2012,profiles!C7625,IF($C$10=2013,profiles!E7625,IF($C$10=2014,profiles!G7625,IF($C$10=2015,profiles!I7625,IF($C$10=2016,profiles!K7625)))))</f>
        <v>71.103999999999999</v>
      </c>
      <c r="C7638" s="6">
        <f>IF($C$10=2012,profiles!D7625,IF($C$10=2013,profiles!F7625,IF($C$10=2014,profiles!H7625,IF($C$10=2015,profiles!J7625,IF($C$10=2016,profiles!L7625)))))</f>
        <v>0.16430637621156247</v>
      </c>
      <c r="D7638" s="11">
        <f t="shared" si="1202"/>
        <v>32.861275242312495</v>
      </c>
      <c r="E7638" s="11">
        <f t="shared" si="1198"/>
        <v>0</v>
      </c>
      <c r="F7638" s="11">
        <f t="shared" si="1199"/>
        <v>32.861275242312495</v>
      </c>
      <c r="G7638" s="11">
        <f t="shared" si="1200"/>
        <v>38.242724757687505</v>
      </c>
      <c r="H7638" s="12">
        <f t="shared" si="1203"/>
        <v>0</v>
      </c>
      <c r="I7638" s="12">
        <f t="shared" si="1197"/>
        <v>0</v>
      </c>
      <c r="J7638" s="12">
        <f t="shared" si="1204"/>
        <v>0</v>
      </c>
      <c r="K7638" s="12">
        <f t="shared" si="1205"/>
        <v>0</v>
      </c>
      <c r="L7638" s="12">
        <f t="shared" si="1206"/>
        <v>38.242724757687505</v>
      </c>
      <c r="M7638" s="12">
        <f t="shared" si="1201"/>
        <v>38.242724757687505</v>
      </c>
      <c r="N7638" s="13"/>
    </row>
    <row r="7639" spans="1:14" x14ac:dyDescent="0.2">
      <c r="A7639" s="10" t="s">
        <v>7621</v>
      </c>
      <c r="B7639" s="6">
        <f>IF($C$10=2012,profiles!C7626,IF($C$10=2013,profiles!E7626,IF($C$10=2014,profiles!G7626,IF($C$10=2015,profiles!I7626,IF($C$10=2016,profiles!K7626)))))</f>
        <v>69.808000000000007</v>
      </c>
      <c r="C7639" s="6">
        <f>IF($C$10=2012,profiles!D7626,IF($C$10=2013,profiles!F7626,IF($C$10=2014,profiles!H7626,IF($C$10=2015,profiles!J7626,IF($C$10=2016,profiles!L7626)))))</f>
        <v>0.16378542149349493</v>
      </c>
      <c r="D7639" s="11">
        <f t="shared" si="1202"/>
        <v>32.757084298698985</v>
      </c>
      <c r="E7639" s="11">
        <f t="shared" si="1198"/>
        <v>0</v>
      </c>
      <c r="F7639" s="11">
        <f t="shared" si="1199"/>
        <v>32.757084298698985</v>
      </c>
      <c r="G7639" s="11">
        <f t="shared" si="1200"/>
        <v>37.050915701301022</v>
      </c>
      <c r="H7639" s="12">
        <f t="shared" si="1203"/>
        <v>0</v>
      </c>
      <c r="I7639" s="12">
        <f t="shared" si="1197"/>
        <v>0</v>
      </c>
      <c r="J7639" s="12">
        <f t="shared" si="1204"/>
        <v>0</v>
      </c>
      <c r="K7639" s="12">
        <f t="shared" si="1205"/>
        <v>0</v>
      </c>
      <c r="L7639" s="12">
        <f t="shared" si="1206"/>
        <v>37.050915701301022</v>
      </c>
      <c r="M7639" s="12">
        <f t="shared" si="1201"/>
        <v>37.050915701301022</v>
      </c>
      <c r="N7639" s="13"/>
    </row>
    <row r="7640" spans="1:14" x14ac:dyDescent="0.2">
      <c r="A7640" s="10" t="s">
        <v>7622</v>
      </c>
      <c r="B7640" s="6">
        <f>IF($C$10=2012,profiles!C7627,IF($C$10=2013,profiles!E7627,IF($C$10=2014,profiles!G7627,IF($C$10=2015,profiles!I7627,IF($C$10=2016,profiles!K7627)))))</f>
        <v>68.242000000000004</v>
      </c>
      <c r="C7640" s="6">
        <f>IF($C$10=2012,profiles!D7627,IF($C$10=2013,profiles!F7627,IF($C$10=2014,profiles!H7627,IF($C$10=2015,profiles!J7627,IF($C$10=2016,profiles!L7627)))))</f>
        <v>0.14745760388248358</v>
      </c>
      <c r="D7640" s="11">
        <f t="shared" si="1202"/>
        <v>29.491520776496717</v>
      </c>
      <c r="E7640" s="11">
        <f t="shared" si="1198"/>
        <v>0</v>
      </c>
      <c r="F7640" s="11">
        <f t="shared" si="1199"/>
        <v>29.491520776496717</v>
      </c>
      <c r="G7640" s="11">
        <f t="shared" si="1200"/>
        <v>38.750479223503291</v>
      </c>
      <c r="H7640" s="12">
        <f t="shared" si="1203"/>
        <v>0</v>
      </c>
      <c r="I7640" s="12">
        <f t="shared" si="1197"/>
        <v>0</v>
      </c>
      <c r="J7640" s="12">
        <f t="shared" si="1204"/>
        <v>0</v>
      </c>
      <c r="K7640" s="12">
        <f t="shared" si="1205"/>
        <v>0</v>
      </c>
      <c r="L7640" s="12">
        <f t="shared" si="1206"/>
        <v>38.750479223503291</v>
      </c>
      <c r="M7640" s="12">
        <f t="shared" si="1201"/>
        <v>38.750479223503291</v>
      </c>
      <c r="N7640" s="13"/>
    </row>
    <row r="7641" spans="1:14" x14ac:dyDescent="0.2">
      <c r="A7641" s="10" t="s">
        <v>7623</v>
      </c>
      <c r="B7641" s="6">
        <f>IF($C$10=2012,profiles!C7628,IF($C$10=2013,profiles!E7628,IF($C$10=2014,profiles!G7628,IF($C$10=2015,profiles!I7628,IF($C$10=2016,profiles!K7628)))))</f>
        <v>67.647000000000006</v>
      </c>
      <c r="C7641" s="6">
        <f>IF($C$10=2012,profiles!D7628,IF($C$10=2013,profiles!F7628,IF($C$10=2014,profiles!H7628,IF($C$10=2015,profiles!J7628,IF($C$10=2016,profiles!L7628)))))</f>
        <v>0.12593394842548292</v>
      </c>
      <c r="D7641" s="11">
        <f t="shared" si="1202"/>
        <v>25.186789685096585</v>
      </c>
      <c r="E7641" s="11">
        <f t="shared" si="1198"/>
        <v>0</v>
      </c>
      <c r="F7641" s="11">
        <f t="shared" si="1199"/>
        <v>25.186789685096585</v>
      </c>
      <c r="G7641" s="11">
        <f t="shared" si="1200"/>
        <v>42.460210314903421</v>
      </c>
      <c r="H7641" s="12">
        <f t="shared" si="1203"/>
        <v>0</v>
      </c>
      <c r="I7641" s="12">
        <f t="shared" si="1197"/>
        <v>0</v>
      </c>
      <c r="J7641" s="12">
        <f t="shared" si="1204"/>
        <v>0</v>
      </c>
      <c r="K7641" s="12">
        <f t="shared" si="1205"/>
        <v>0</v>
      </c>
      <c r="L7641" s="12">
        <f t="shared" si="1206"/>
        <v>42.460210314903421</v>
      </c>
      <c r="M7641" s="12">
        <f t="shared" si="1201"/>
        <v>42.460210314903421</v>
      </c>
      <c r="N7641" s="13"/>
    </row>
    <row r="7642" spans="1:14" x14ac:dyDescent="0.2">
      <c r="A7642" s="10" t="s">
        <v>7624</v>
      </c>
      <c r="B7642" s="6">
        <f>IF($C$10=2012,profiles!C7629,IF($C$10=2013,profiles!E7629,IF($C$10=2014,profiles!G7629,IF($C$10=2015,profiles!I7629,IF($C$10=2016,profiles!K7629)))))</f>
        <v>69</v>
      </c>
      <c r="C7642" s="6">
        <f>IF($C$10=2012,profiles!D7629,IF($C$10=2013,profiles!F7629,IF($C$10=2014,profiles!H7629,IF($C$10=2015,profiles!J7629,IF($C$10=2016,profiles!L7629)))))</f>
        <v>0.12633151913137655</v>
      </c>
      <c r="D7642" s="11">
        <f t="shared" si="1202"/>
        <v>25.266303826275312</v>
      </c>
      <c r="E7642" s="11">
        <f t="shared" si="1198"/>
        <v>0</v>
      </c>
      <c r="F7642" s="11">
        <f t="shared" si="1199"/>
        <v>25.266303826275312</v>
      </c>
      <c r="G7642" s="11">
        <f t="shared" si="1200"/>
        <v>43.733696173724688</v>
      </c>
      <c r="H7642" s="12">
        <f t="shared" si="1203"/>
        <v>0</v>
      </c>
      <c r="I7642" s="12">
        <f t="shared" si="1197"/>
        <v>0</v>
      </c>
      <c r="J7642" s="12">
        <f t="shared" si="1204"/>
        <v>0</v>
      </c>
      <c r="K7642" s="12">
        <f t="shared" si="1205"/>
        <v>0</v>
      </c>
      <c r="L7642" s="12">
        <f t="shared" si="1206"/>
        <v>43.733696173724688</v>
      </c>
      <c r="M7642" s="12">
        <f t="shared" si="1201"/>
        <v>43.733696173724688</v>
      </c>
      <c r="N7642" s="13"/>
    </row>
    <row r="7643" spans="1:14" x14ac:dyDescent="0.2">
      <c r="A7643" s="10" t="s">
        <v>7625</v>
      </c>
      <c r="B7643" s="6">
        <f>IF($C$10=2012,profiles!C7630,IF($C$10=2013,profiles!E7630,IF($C$10=2014,profiles!G7630,IF($C$10=2015,profiles!I7630,IF($C$10=2016,profiles!K7630)))))</f>
        <v>72.930999999999997</v>
      </c>
      <c r="C7643" s="6">
        <f>IF($C$10=2012,profiles!D7630,IF($C$10=2013,profiles!F7630,IF($C$10=2014,profiles!H7630,IF($C$10=2015,profiles!J7630,IF($C$10=2016,profiles!L7630)))))</f>
        <v>0.13158219431610985</v>
      </c>
      <c r="D7643" s="11">
        <f t="shared" si="1202"/>
        <v>26.316438863221968</v>
      </c>
      <c r="E7643" s="11">
        <f t="shared" si="1198"/>
        <v>0</v>
      </c>
      <c r="F7643" s="11">
        <f t="shared" si="1199"/>
        <v>26.316438863221968</v>
      </c>
      <c r="G7643" s="11">
        <f t="shared" si="1200"/>
        <v>46.614561136778029</v>
      </c>
      <c r="H7643" s="12">
        <f t="shared" si="1203"/>
        <v>0</v>
      </c>
      <c r="I7643" s="12">
        <f t="shared" si="1197"/>
        <v>0</v>
      </c>
      <c r="J7643" s="12">
        <f t="shared" si="1204"/>
        <v>0</v>
      </c>
      <c r="K7643" s="12">
        <f t="shared" si="1205"/>
        <v>0</v>
      </c>
      <c r="L7643" s="12">
        <f t="shared" si="1206"/>
        <v>46.614561136778029</v>
      </c>
      <c r="M7643" s="12">
        <f t="shared" si="1201"/>
        <v>46.614561136778029</v>
      </c>
      <c r="N7643" s="13"/>
    </row>
    <row r="7644" spans="1:14" x14ac:dyDescent="0.2">
      <c r="A7644" s="10" t="s">
        <v>7626</v>
      </c>
      <c r="B7644" s="6">
        <f>IF($C$10=2012,profiles!C7631,IF($C$10=2013,profiles!E7631,IF($C$10=2014,profiles!G7631,IF($C$10=2015,profiles!I7631,IF($C$10=2016,profiles!K7631)))))</f>
        <v>72.043999999999997</v>
      </c>
      <c r="C7644" s="6">
        <f>IF($C$10=2012,profiles!D7631,IF($C$10=2013,profiles!F7631,IF($C$10=2014,profiles!H7631,IF($C$10=2015,profiles!J7631,IF($C$10=2016,profiles!L7631)))))</f>
        <v>0.13269265042567485</v>
      </c>
      <c r="D7644" s="11">
        <f t="shared" si="1202"/>
        <v>26.538530085134969</v>
      </c>
      <c r="E7644" s="11">
        <f t="shared" si="1198"/>
        <v>0</v>
      </c>
      <c r="F7644" s="11">
        <f t="shared" si="1199"/>
        <v>26.538530085134969</v>
      </c>
      <c r="G7644" s="11">
        <f t="shared" si="1200"/>
        <v>45.505469914865031</v>
      </c>
      <c r="H7644" s="12">
        <f t="shared" si="1203"/>
        <v>0</v>
      </c>
      <c r="I7644" s="12">
        <f t="shared" si="1197"/>
        <v>0</v>
      </c>
      <c r="J7644" s="12">
        <f t="shared" si="1204"/>
        <v>0</v>
      </c>
      <c r="K7644" s="12">
        <f t="shared" si="1205"/>
        <v>0</v>
      </c>
      <c r="L7644" s="12">
        <f t="shared" si="1206"/>
        <v>45.505469914865031</v>
      </c>
      <c r="M7644" s="12">
        <f t="shared" si="1201"/>
        <v>45.505469914865031</v>
      </c>
      <c r="N7644" s="13"/>
    </row>
    <row r="7645" spans="1:14" x14ac:dyDescent="0.2">
      <c r="A7645" s="10" t="s">
        <v>7627</v>
      </c>
      <c r="B7645" s="6">
        <f>IF($C$10=2012,profiles!C7632,IF($C$10=2013,profiles!E7632,IF($C$10=2014,profiles!G7632,IF($C$10=2015,profiles!I7632,IF($C$10=2016,profiles!K7632)))))</f>
        <v>69.370999999999995</v>
      </c>
      <c r="C7645" s="6">
        <f>IF($C$10=2012,profiles!D7632,IF($C$10=2013,profiles!F7632,IF($C$10=2014,profiles!H7632,IF($C$10=2015,profiles!J7632,IF($C$10=2016,profiles!L7632)))))</f>
        <v>0.13521516800789657</v>
      </c>
      <c r="D7645" s="11">
        <f t="shared" si="1202"/>
        <v>27.043033601579314</v>
      </c>
      <c r="E7645" s="11">
        <f t="shared" si="1198"/>
        <v>0</v>
      </c>
      <c r="F7645" s="11">
        <f t="shared" si="1199"/>
        <v>27.043033601579314</v>
      </c>
      <c r="G7645" s="11">
        <f t="shared" si="1200"/>
        <v>42.327966398420685</v>
      </c>
      <c r="H7645" s="12">
        <f t="shared" si="1203"/>
        <v>0</v>
      </c>
      <c r="I7645" s="12">
        <f t="shared" si="1197"/>
        <v>0</v>
      </c>
      <c r="J7645" s="12">
        <f t="shared" si="1204"/>
        <v>0</v>
      </c>
      <c r="K7645" s="12">
        <f t="shared" si="1205"/>
        <v>0</v>
      </c>
      <c r="L7645" s="12">
        <f t="shared" si="1206"/>
        <v>42.327966398420685</v>
      </c>
      <c r="M7645" s="12">
        <f t="shared" si="1201"/>
        <v>42.327966398420685</v>
      </c>
      <c r="N7645" s="13"/>
    </row>
    <row r="7646" spans="1:14" x14ac:dyDescent="0.2">
      <c r="A7646" s="10" t="s">
        <v>7628</v>
      </c>
      <c r="B7646" s="6">
        <f>IF($C$10=2012,profiles!C7633,IF($C$10=2013,profiles!E7633,IF($C$10=2014,profiles!G7633,IF($C$10=2015,profiles!I7633,IF($C$10=2016,profiles!K7633)))))</f>
        <v>64.772999999999996</v>
      </c>
      <c r="C7646" s="6">
        <f>IF($C$10=2012,profiles!D7633,IF($C$10=2013,profiles!F7633,IF($C$10=2014,profiles!H7633,IF($C$10=2015,profiles!J7633,IF($C$10=2016,profiles!L7633)))))</f>
        <v>0.13259668508287292</v>
      </c>
      <c r="D7646" s="11">
        <f t="shared" si="1202"/>
        <v>26.519337016574585</v>
      </c>
      <c r="E7646" s="11">
        <f t="shared" si="1198"/>
        <v>0</v>
      </c>
      <c r="F7646" s="11">
        <f t="shared" si="1199"/>
        <v>26.519337016574585</v>
      </c>
      <c r="G7646" s="11">
        <f t="shared" si="1200"/>
        <v>38.253662983425414</v>
      </c>
      <c r="H7646" s="12">
        <f t="shared" si="1203"/>
        <v>0</v>
      </c>
      <c r="I7646" s="12">
        <f t="shared" si="1197"/>
        <v>0</v>
      </c>
      <c r="J7646" s="12">
        <f t="shared" si="1204"/>
        <v>0</v>
      </c>
      <c r="K7646" s="12">
        <f t="shared" si="1205"/>
        <v>0</v>
      </c>
      <c r="L7646" s="12">
        <f t="shared" si="1206"/>
        <v>38.253662983425414</v>
      </c>
      <c r="M7646" s="12">
        <f t="shared" si="1201"/>
        <v>38.253662983425414</v>
      </c>
      <c r="N7646" s="13"/>
    </row>
    <row r="7647" spans="1:14" x14ac:dyDescent="0.2">
      <c r="A7647" s="10" t="s">
        <v>7629</v>
      </c>
      <c r="B7647" s="6">
        <f>IF($C$10=2012,profiles!C7634,IF($C$10=2013,profiles!E7634,IF($C$10=2014,profiles!G7634,IF($C$10=2015,profiles!I7634,IF($C$10=2016,profiles!K7634)))))</f>
        <v>60.915999999999997</v>
      </c>
      <c r="C7647" s="6">
        <f>IF($C$10=2012,profiles!D7634,IF($C$10=2013,profiles!F7634,IF($C$10=2014,profiles!H7634,IF($C$10=2015,profiles!J7634,IF($C$10=2016,profiles!L7634)))))</f>
        <v>0.12670167116789821</v>
      </c>
      <c r="D7647" s="11">
        <f t="shared" si="1202"/>
        <v>25.340334233579643</v>
      </c>
      <c r="E7647" s="11">
        <f t="shared" si="1198"/>
        <v>0</v>
      </c>
      <c r="F7647" s="11">
        <f t="shared" si="1199"/>
        <v>25.340334233579643</v>
      </c>
      <c r="G7647" s="11">
        <f t="shared" si="1200"/>
        <v>35.575665766420357</v>
      </c>
      <c r="H7647" s="12">
        <f t="shared" si="1203"/>
        <v>0</v>
      </c>
      <c r="I7647" s="12">
        <f t="shared" si="1197"/>
        <v>0</v>
      </c>
      <c r="J7647" s="12">
        <f t="shared" si="1204"/>
        <v>0</v>
      </c>
      <c r="K7647" s="12">
        <f t="shared" si="1205"/>
        <v>0</v>
      </c>
      <c r="L7647" s="12">
        <f t="shared" si="1206"/>
        <v>35.575665766420357</v>
      </c>
      <c r="M7647" s="12">
        <f t="shared" si="1201"/>
        <v>35.575665766420357</v>
      </c>
      <c r="N7647" s="13"/>
    </row>
    <row r="7648" spans="1:14" x14ac:dyDescent="0.2">
      <c r="A7648" s="10" t="s">
        <v>7630</v>
      </c>
      <c r="B7648" s="6">
        <f>IF($C$10=2012,profiles!C7635,IF($C$10=2013,profiles!E7635,IF($C$10=2014,profiles!G7635,IF($C$10=2015,profiles!I7635,IF($C$10=2016,profiles!K7635)))))</f>
        <v>57.988999999999997</v>
      </c>
      <c r="C7648" s="6">
        <f>IF($C$10=2012,profiles!D7635,IF($C$10=2013,profiles!F7635,IF($C$10=2014,profiles!H7635,IF($C$10=2015,profiles!J7635,IF($C$10=2016,profiles!L7635)))))</f>
        <v>0.12524848169118352</v>
      </c>
      <c r="D7648" s="11">
        <f t="shared" si="1202"/>
        <v>25.049696338236703</v>
      </c>
      <c r="E7648" s="11">
        <f t="shared" si="1198"/>
        <v>0</v>
      </c>
      <c r="F7648" s="11">
        <f t="shared" si="1199"/>
        <v>25.049696338236703</v>
      </c>
      <c r="G7648" s="11">
        <f t="shared" si="1200"/>
        <v>32.93930366176329</v>
      </c>
      <c r="H7648" s="12">
        <f t="shared" si="1203"/>
        <v>0</v>
      </c>
      <c r="I7648" s="12">
        <f t="shared" si="1197"/>
        <v>0</v>
      </c>
      <c r="J7648" s="12">
        <f t="shared" si="1204"/>
        <v>0</v>
      </c>
      <c r="K7648" s="12">
        <f t="shared" si="1205"/>
        <v>0</v>
      </c>
      <c r="L7648" s="12">
        <f t="shared" si="1206"/>
        <v>32.93930366176329</v>
      </c>
      <c r="M7648" s="12">
        <f t="shared" si="1201"/>
        <v>32.93930366176329</v>
      </c>
      <c r="N7648" s="13"/>
    </row>
    <row r="7649" spans="1:14" x14ac:dyDescent="0.2">
      <c r="A7649" s="10" t="s">
        <v>7631</v>
      </c>
      <c r="B7649" s="6">
        <f>IF($C$10=2012,profiles!C7636,IF($C$10=2013,profiles!E7636,IF($C$10=2014,profiles!G7636,IF($C$10=2015,profiles!I7636,IF($C$10=2016,profiles!K7636)))))</f>
        <v>53.253</v>
      </c>
      <c r="C7649" s="6">
        <f>IF($C$10=2012,profiles!D7636,IF($C$10=2013,profiles!F7636,IF($C$10=2014,profiles!H7636,IF($C$10=2015,profiles!J7636,IF($C$10=2016,profiles!L7636)))))</f>
        <v>0.12046392388577383</v>
      </c>
      <c r="D7649" s="11">
        <f t="shared" si="1202"/>
        <v>24.092784777154765</v>
      </c>
      <c r="E7649" s="11">
        <f t="shared" si="1198"/>
        <v>0</v>
      </c>
      <c r="F7649" s="11">
        <f t="shared" si="1199"/>
        <v>24.092784777154765</v>
      </c>
      <c r="G7649" s="11">
        <f t="shared" si="1200"/>
        <v>29.160215222845235</v>
      </c>
      <c r="H7649" s="12">
        <f t="shared" si="1203"/>
        <v>0</v>
      </c>
      <c r="I7649" s="12">
        <f t="shared" si="1197"/>
        <v>0</v>
      </c>
      <c r="J7649" s="12">
        <f t="shared" si="1204"/>
        <v>0</v>
      </c>
      <c r="K7649" s="12">
        <f t="shared" si="1205"/>
        <v>0</v>
      </c>
      <c r="L7649" s="12">
        <f t="shared" si="1206"/>
        <v>29.160215222845235</v>
      </c>
      <c r="M7649" s="12">
        <f t="shared" si="1201"/>
        <v>29.160215222845235</v>
      </c>
      <c r="N7649" s="13"/>
    </row>
    <row r="7650" spans="1:14" x14ac:dyDescent="0.2">
      <c r="A7650" s="10" t="s">
        <v>7632</v>
      </c>
      <c r="B7650" s="6">
        <f>IF($C$10=2012,profiles!C7637,IF($C$10=2013,profiles!E7637,IF($C$10=2014,profiles!G7637,IF($C$10=2015,profiles!I7637,IF($C$10=2016,profiles!K7637)))))</f>
        <v>49.337000000000003</v>
      </c>
      <c r="C7650" s="6">
        <f>IF($C$10=2012,profiles!D7637,IF($C$10=2013,profiles!F7637,IF($C$10=2014,profiles!H7637,IF($C$10=2015,profiles!J7637,IF($C$10=2016,profiles!L7637)))))</f>
        <v>0.11213159698423578</v>
      </c>
      <c r="D7650" s="11">
        <f t="shared" si="1202"/>
        <v>22.426319396847155</v>
      </c>
      <c r="E7650" s="11">
        <f t="shared" si="1198"/>
        <v>0</v>
      </c>
      <c r="F7650" s="11">
        <f t="shared" si="1199"/>
        <v>22.426319396847155</v>
      </c>
      <c r="G7650" s="11">
        <f t="shared" si="1200"/>
        <v>26.910680603152848</v>
      </c>
      <c r="H7650" s="12">
        <f t="shared" si="1203"/>
        <v>0</v>
      </c>
      <c r="I7650" s="12">
        <f t="shared" si="1197"/>
        <v>0</v>
      </c>
      <c r="J7650" s="12">
        <f t="shared" si="1204"/>
        <v>0</v>
      </c>
      <c r="K7650" s="12">
        <f t="shared" si="1205"/>
        <v>0</v>
      </c>
      <c r="L7650" s="12">
        <f t="shared" si="1206"/>
        <v>26.910680603152848</v>
      </c>
      <c r="M7650" s="12">
        <f t="shared" si="1201"/>
        <v>26.910680603152848</v>
      </c>
      <c r="N7650" s="13"/>
    </row>
    <row r="7651" spans="1:14" x14ac:dyDescent="0.2">
      <c r="A7651" s="10" t="s">
        <v>7633</v>
      </c>
      <c r="B7651" s="6">
        <f>IF($C$10=2012,profiles!C7638,IF($C$10=2013,profiles!E7638,IF($C$10=2014,profiles!G7638,IF($C$10=2015,profiles!I7638,IF($C$10=2016,profiles!K7638)))))</f>
        <v>46.933</v>
      </c>
      <c r="C7651" s="6">
        <f>IF($C$10=2012,profiles!D7638,IF($C$10=2013,profiles!F7638,IF($C$10=2014,profiles!H7638,IF($C$10=2015,profiles!J7638,IF($C$10=2016,profiles!L7638)))))</f>
        <v>0.10832076764907471</v>
      </c>
      <c r="D7651" s="11">
        <f t="shared" si="1202"/>
        <v>21.664153529814943</v>
      </c>
      <c r="E7651" s="11">
        <f t="shared" si="1198"/>
        <v>0</v>
      </c>
      <c r="F7651" s="11">
        <f t="shared" si="1199"/>
        <v>21.664153529814943</v>
      </c>
      <c r="G7651" s="11">
        <f t="shared" si="1200"/>
        <v>25.268846470185057</v>
      </c>
      <c r="H7651" s="12">
        <f t="shared" si="1203"/>
        <v>0</v>
      </c>
      <c r="I7651" s="12">
        <f t="shared" si="1197"/>
        <v>0</v>
      </c>
      <c r="J7651" s="12">
        <f t="shared" si="1204"/>
        <v>0</v>
      </c>
      <c r="K7651" s="12">
        <f t="shared" si="1205"/>
        <v>0</v>
      </c>
      <c r="L7651" s="12">
        <f t="shared" si="1206"/>
        <v>25.268846470185057</v>
      </c>
      <c r="M7651" s="12">
        <f t="shared" si="1201"/>
        <v>25.268846470185057</v>
      </c>
      <c r="N7651" s="13"/>
    </row>
    <row r="7652" spans="1:14" x14ac:dyDescent="0.2">
      <c r="A7652" s="10" t="s">
        <v>7634</v>
      </c>
      <c r="B7652" s="6">
        <f>IF($C$10=2012,profiles!C7639,IF($C$10=2013,profiles!E7639,IF($C$10=2014,profiles!G7639,IF($C$10=2015,profiles!I7639,IF($C$10=2016,profiles!K7639)))))</f>
        <v>45.793999999999997</v>
      </c>
      <c r="C7652" s="6">
        <f>IF($C$10=2012,profiles!D7639,IF($C$10=2013,profiles!F7639,IF($C$10=2014,profiles!H7639,IF($C$10=2015,profiles!J7639,IF($C$10=2016,profiles!L7639)))))</f>
        <v>0.10697738176833448</v>
      </c>
      <c r="D7652" s="11">
        <f t="shared" si="1202"/>
        <v>21.395476353666893</v>
      </c>
      <c r="E7652" s="11">
        <f t="shared" si="1198"/>
        <v>0</v>
      </c>
      <c r="F7652" s="11">
        <f t="shared" si="1199"/>
        <v>21.395476353666893</v>
      </c>
      <c r="G7652" s="11">
        <f t="shared" si="1200"/>
        <v>24.398523646333103</v>
      </c>
      <c r="H7652" s="12">
        <f t="shared" si="1203"/>
        <v>0</v>
      </c>
      <c r="I7652" s="12">
        <f t="shared" si="1197"/>
        <v>0</v>
      </c>
      <c r="J7652" s="12">
        <f t="shared" si="1204"/>
        <v>0</v>
      </c>
      <c r="K7652" s="12">
        <f t="shared" si="1205"/>
        <v>0</v>
      </c>
      <c r="L7652" s="12">
        <f t="shared" si="1206"/>
        <v>24.398523646333103</v>
      </c>
      <c r="M7652" s="12">
        <f t="shared" si="1201"/>
        <v>24.398523646333103</v>
      </c>
      <c r="N7652" s="13"/>
    </row>
    <row r="7653" spans="1:14" x14ac:dyDescent="0.2">
      <c r="A7653" s="10" t="s">
        <v>7635</v>
      </c>
      <c r="B7653" s="6">
        <f>IF($C$10=2012,profiles!C7640,IF($C$10=2013,profiles!E7640,IF($C$10=2014,profiles!G7640,IF($C$10=2015,profiles!I7640,IF($C$10=2016,profiles!K7640)))))</f>
        <v>45.911000000000001</v>
      </c>
      <c r="C7653" s="6">
        <f>IF($C$10=2012,profiles!D7640,IF($C$10=2013,profiles!F7640,IF($C$10=2014,profiles!H7640,IF($C$10=2015,profiles!J7640,IF($C$10=2016,profiles!L7640)))))</f>
        <v>0.11599725839616175</v>
      </c>
      <c r="D7653" s="11">
        <f t="shared" si="1202"/>
        <v>23.19945167923235</v>
      </c>
      <c r="E7653" s="11">
        <f t="shared" si="1198"/>
        <v>0</v>
      </c>
      <c r="F7653" s="11">
        <f t="shared" si="1199"/>
        <v>23.19945167923235</v>
      </c>
      <c r="G7653" s="11">
        <f t="shared" si="1200"/>
        <v>22.711548320767651</v>
      </c>
      <c r="H7653" s="12">
        <f t="shared" si="1203"/>
        <v>0</v>
      </c>
      <c r="I7653" s="12">
        <f t="shared" si="1197"/>
        <v>0</v>
      </c>
      <c r="J7653" s="12">
        <f t="shared" si="1204"/>
        <v>0</v>
      </c>
      <c r="K7653" s="12">
        <f t="shared" si="1205"/>
        <v>0</v>
      </c>
      <c r="L7653" s="12">
        <f t="shared" si="1206"/>
        <v>22.711548320767651</v>
      </c>
      <c r="M7653" s="12">
        <f t="shared" si="1201"/>
        <v>22.711548320767651</v>
      </c>
      <c r="N7653" s="13"/>
    </row>
    <row r="7654" spans="1:14" x14ac:dyDescent="0.2">
      <c r="A7654" s="10" t="s">
        <v>7636</v>
      </c>
      <c r="B7654" s="6">
        <f>IF($C$10=2012,profiles!C7641,IF($C$10=2013,profiles!E7641,IF($C$10=2014,profiles!G7641,IF($C$10=2015,profiles!I7641,IF($C$10=2016,profiles!K7641)))))</f>
        <v>46.298000000000002</v>
      </c>
      <c r="C7654" s="6">
        <f>IF($C$10=2012,profiles!D7641,IF($C$10=2013,profiles!F7641,IF($C$10=2014,profiles!H7641,IF($C$10=2015,profiles!J7641,IF($C$10=2016,profiles!L7641)))))</f>
        <v>0.11817683344756683</v>
      </c>
      <c r="D7654" s="11">
        <f t="shared" si="1202"/>
        <v>23.635366689513365</v>
      </c>
      <c r="E7654" s="11">
        <f t="shared" si="1198"/>
        <v>0</v>
      </c>
      <c r="F7654" s="11">
        <f t="shared" si="1199"/>
        <v>23.635366689513365</v>
      </c>
      <c r="G7654" s="11">
        <f t="shared" si="1200"/>
        <v>22.662633310486637</v>
      </c>
      <c r="H7654" s="12">
        <f t="shared" si="1203"/>
        <v>0</v>
      </c>
      <c r="I7654" s="12">
        <f t="shared" si="1197"/>
        <v>0</v>
      </c>
      <c r="J7654" s="12">
        <f t="shared" si="1204"/>
        <v>0</v>
      </c>
      <c r="K7654" s="12">
        <f t="shared" si="1205"/>
        <v>0</v>
      </c>
      <c r="L7654" s="12">
        <f t="shared" si="1206"/>
        <v>22.662633310486637</v>
      </c>
      <c r="M7654" s="12">
        <f t="shared" si="1201"/>
        <v>22.662633310486637</v>
      </c>
      <c r="N7654" s="13"/>
    </row>
    <row r="7655" spans="1:14" x14ac:dyDescent="0.2">
      <c r="A7655" s="10" t="s">
        <v>7637</v>
      </c>
      <c r="B7655" s="6">
        <f>IF($C$10=2012,profiles!C7642,IF($C$10=2013,profiles!E7642,IF($C$10=2014,profiles!G7642,IF($C$10=2015,profiles!I7642,IF($C$10=2016,profiles!K7642)))))</f>
        <v>46.509</v>
      </c>
      <c r="C7655" s="6">
        <f>IF($C$10=2012,profiles!D7642,IF($C$10=2013,profiles!F7642,IF($C$10=2014,profiles!H7642,IF($C$10=2015,profiles!J7642,IF($C$10=2016,profiles!L7642)))))</f>
        <v>0.12235777930089102</v>
      </c>
      <c r="D7655" s="11">
        <f t="shared" si="1202"/>
        <v>24.471555860178203</v>
      </c>
      <c r="E7655" s="11">
        <f t="shared" si="1198"/>
        <v>0</v>
      </c>
      <c r="F7655" s="11">
        <f t="shared" si="1199"/>
        <v>24.471555860178203</v>
      </c>
      <c r="G7655" s="11">
        <f t="shared" si="1200"/>
        <v>22.037444139821798</v>
      </c>
      <c r="H7655" s="12">
        <f t="shared" si="1203"/>
        <v>0</v>
      </c>
      <c r="I7655" s="12">
        <f t="shared" si="1197"/>
        <v>0</v>
      </c>
      <c r="J7655" s="12">
        <f t="shared" si="1204"/>
        <v>0</v>
      </c>
      <c r="K7655" s="12">
        <f t="shared" si="1205"/>
        <v>0</v>
      </c>
      <c r="L7655" s="12">
        <f t="shared" si="1206"/>
        <v>22.037444139821798</v>
      </c>
      <c r="M7655" s="12">
        <f t="shared" si="1201"/>
        <v>22.037444139821798</v>
      </c>
      <c r="N7655" s="13"/>
    </row>
    <row r="7656" spans="1:14" x14ac:dyDescent="0.2">
      <c r="A7656" s="10" t="s">
        <v>7638</v>
      </c>
      <c r="B7656" s="6">
        <f>IF($C$10=2012,profiles!C7643,IF($C$10=2013,profiles!E7643,IF($C$10=2014,profiles!G7643,IF($C$10=2015,profiles!I7643,IF($C$10=2016,profiles!K7643)))))</f>
        <v>48.098999999999997</v>
      </c>
      <c r="C7656" s="6">
        <f>IF($C$10=2012,profiles!D7643,IF($C$10=2013,profiles!F7643,IF($C$10=2014,profiles!H7643,IF($C$10=2015,profiles!J7643,IF($C$10=2016,profiles!L7643)))))</f>
        <v>0.1178067169294037</v>
      </c>
      <c r="D7656" s="11">
        <f t="shared" si="1202"/>
        <v>23.56134338588074</v>
      </c>
      <c r="E7656" s="11">
        <f t="shared" si="1198"/>
        <v>0</v>
      </c>
      <c r="F7656" s="11">
        <f t="shared" si="1199"/>
        <v>23.56134338588074</v>
      </c>
      <c r="G7656" s="11">
        <f t="shared" si="1200"/>
        <v>24.537656614119257</v>
      </c>
      <c r="H7656" s="12">
        <f t="shared" si="1203"/>
        <v>0</v>
      </c>
      <c r="I7656" s="12">
        <f t="shared" si="1197"/>
        <v>0</v>
      </c>
      <c r="J7656" s="12">
        <f t="shared" si="1204"/>
        <v>0</v>
      </c>
      <c r="K7656" s="12">
        <f t="shared" si="1205"/>
        <v>0</v>
      </c>
      <c r="L7656" s="12">
        <f t="shared" si="1206"/>
        <v>24.537656614119257</v>
      </c>
      <c r="M7656" s="12">
        <f t="shared" si="1201"/>
        <v>24.537656614119257</v>
      </c>
      <c r="N7656" s="13"/>
    </row>
    <row r="7657" spans="1:14" x14ac:dyDescent="0.2">
      <c r="A7657" s="10" t="s">
        <v>7639</v>
      </c>
      <c r="B7657" s="6">
        <f>IF($C$10=2012,profiles!C7644,IF($C$10=2013,profiles!E7644,IF($C$10=2014,profiles!G7644,IF($C$10=2015,profiles!I7644,IF($C$10=2016,profiles!K7644)))))</f>
        <v>51.673999999999999</v>
      </c>
      <c r="C7657" s="6">
        <f>IF($C$10=2012,profiles!D7644,IF($C$10=2013,profiles!F7644,IF($C$10=2014,profiles!H7644,IF($C$10=2015,profiles!J7644,IF($C$10=2016,profiles!L7644)))))</f>
        <v>0.11932830705962988</v>
      </c>
      <c r="D7657" s="11">
        <f t="shared" si="1202"/>
        <v>23.865661411925977</v>
      </c>
      <c r="E7657" s="11">
        <f t="shared" si="1198"/>
        <v>0</v>
      </c>
      <c r="F7657" s="11">
        <f t="shared" si="1199"/>
        <v>23.865661411925977</v>
      </c>
      <c r="G7657" s="11">
        <f t="shared" si="1200"/>
        <v>27.808338588074022</v>
      </c>
      <c r="H7657" s="12">
        <f t="shared" si="1203"/>
        <v>0</v>
      </c>
      <c r="I7657" s="12">
        <f t="shared" si="1197"/>
        <v>0</v>
      </c>
      <c r="J7657" s="12">
        <f t="shared" si="1204"/>
        <v>0</v>
      </c>
      <c r="K7657" s="12">
        <f t="shared" si="1205"/>
        <v>0</v>
      </c>
      <c r="L7657" s="12">
        <f t="shared" si="1206"/>
        <v>27.808338588074022</v>
      </c>
      <c r="M7657" s="12">
        <f t="shared" si="1201"/>
        <v>27.808338588074022</v>
      </c>
      <c r="N7657" s="13"/>
    </row>
    <row r="7658" spans="1:14" x14ac:dyDescent="0.2">
      <c r="A7658" s="10" t="s">
        <v>7640</v>
      </c>
      <c r="B7658" s="6">
        <f>IF($C$10=2012,profiles!C7645,IF($C$10=2013,profiles!E7645,IF($C$10=2014,profiles!G7645,IF($C$10=2015,profiles!I7645,IF($C$10=2016,profiles!K7645)))))</f>
        <v>55.384</v>
      </c>
      <c r="C7658" s="6">
        <f>IF($C$10=2012,profiles!D7645,IF($C$10=2013,profiles!F7645,IF($C$10=2014,profiles!H7645,IF($C$10=2015,profiles!J7645,IF($C$10=2016,profiles!L7645)))))</f>
        <v>0.1398492117888965</v>
      </c>
      <c r="D7658" s="11">
        <f t="shared" si="1202"/>
        <v>27.969842357779299</v>
      </c>
      <c r="E7658" s="11">
        <f t="shared" si="1198"/>
        <v>0</v>
      </c>
      <c r="F7658" s="11">
        <f t="shared" si="1199"/>
        <v>27.969842357779299</v>
      </c>
      <c r="G7658" s="11">
        <f t="shared" si="1200"/>
        <v>27.414157642220701</v>
      </c>
      <c r="H7658" s="12">
        <f t="shared" si="1203"/>
        <v>0</v>
      </c>
      <c r="I7658" s="12">
        <f t="shared" si="1197"/>
        <v>0</v>
      </c>
      <c r="J7658" s="12">
        <f t="shared" si="1204"/>
        <v>0</v>
      </c>
      <c r="K7658" s="12">
        <f t="shared" si="1205"/>
        <v>0</v>
      </c>
      <c r="L7658" s="12">
        <f t="shared" si="1206"/>
        <v>27.414157642220701</v>
      </c>
      <c r="M7658" s="12">
        <f t="shared" si="1201"/>
        <v>27.414157642220701</v>
      </c>
      <c r="N7658" s="13"/>
    </row>
    <row r="7659" spans="1:14" x14ac:dyDescent="0.2">
      <c r="A7659" s="10" t="s">
        <v>7641</v>
      </c>
      <c r="B7659" s="6">
        <f>IF($C$10=2012,profiles!C7646,IF($C$10=2013,profiles!E7646,IF($C$10=2014,profiles!G7646,IF($C$10=2015,profiles!I7646,IF($C$10=2016,profiles!K7646)))))</f>
        <v>58.487000000000002</v>
      </c>
      <c r="C7659" s="6">
        <f>IF($C$10=2012,profiles!D7646,IF($C$10=2013,profiles!F7646,IF($C$10=2014,profiles!H7646,IF($C$10=2015,profiles!J7646,IF($C$10=2016,profiles!L7646)))))</f>
        <v>0.16069910897875256</v>
      </c>
      <c r="D7659" s="11">
        <f t="shared" si="1202"/>
        <v>32.139821795750514</v>
      </c>
      <c r="E7659" s="11">
        <f t="shared" si="1198"/>
        <v>0</v>
      </c>
      <c r="F7659" s="11">
        <f t="shared" si="1199"/>
        <v>32.139821795750514</v>
      </c>
      <c r="G7659" s="11">
        <f t="shared" si="1200"/>
        <v>26.347178204249488</v>
      </c>
      <c r="H7659" s="12">
        <f t="shared" si="1203"/>
        <v>0</v>
      </c>
      <c r="I7659" s="12">
        <f t="shared" si="1197"/>
        <v>0</v>
      </c>
      <c r="J7659" s="12">
        <f t="shared" si="1204"/>
        <v>0</v>
      </c>
      <c r="K7659" s="12">
        <f t="shared" si="1205"/>
        <v>0</v>
      </c>
      <c r="L7659" s="12">
        <f t="shared" si="1206"/>
        <v>26.347178204249488</v>
      </c>
      <c r="M7659" s="12">
        <f t="shared" si="1201"/>
        <v>26.347178204249488</v>
      </c>
      <c r="N7659" s="13"/>
    </row>
    <row r="7660" spans="1:14" x14ac:dyDescent="0.2">
      <c r="A7660" s="10" t="s">
        <v>7642</v>
      </c>
      <c r="B7660" s="6">
        <f>IF($C$10=2012,profiles!C7647,IF($C$10=2013,profiles!E7647,IF($C$10=2014,profiles!G7647,IF($C$10=2015,profiles!I7647,IF($C$10=2016,profiles!K7647)))))</f>
        <v>60.313000000000002</v>
      </c>
      <c r="C7660" s="6">
        <f>IF($C$10=2012,profiles!D7647,IF($C$10=2013,profiles!F7647,IF($C$10=2014,profiles!H7647,IF($C$10=2015,profiles!J7647,IF($C$10=2016,profiles!L7647)))))</f>
        <v>0.17348869088416724</v>
      </c>
      <c r="D7660" s="11">
        <f t="shared" si="1202"/>
        <v>34.697738176833447</v>
      </c>
      <c r="E7660" s="11">
        <f t="shared" si="1198"/>
        <v>0</v>
      </c>
      <c r="F7660" s="11">
        <f t="shared" si="1199"/>
        <v>34.697738176833447</v>
      </c>
      <c r="G7660" s="11">
        <f t="shared" si="1200"/>
        <v>25.615261823166556</v>
      </c>
      <c r="H7660" s="12">
        <f t="shared" si="1203"/>
        <v>0</v>
      </c>
      <c r="I7660" s="12">
        <f t="shared" si="1197"/>
        <v>0</v>
      </c>
      <c r="J7660" s="12">
        <f t="shared" si="1204"/>
        <v>0</v>
      </c>
      <c r="K7660" s="12">
        <f t="shared" si="1205"/>
        <v>0</v>
      </c>
      <c r="L7660" s="12">
        <f t="shared" si="1206"/>
        <v>25.615261823166556</v>
      </c>
      <c r="M7660" s="12">
        <f t="shared" si="1201"/>
        <v>25.615261823166556</v>
      </c>
      <c r="N7660" s="13"/>
    </row>
    <row r="7661" spans="1:14" x14ac:dyDescent="0.2">
      <c r="A7661" s="10" t="s">
        <v>7643</v>
      </c>
      <c r="B7661" s="6">
        <f>IF($C$10=2012,profiles!C7648,IF($C$10=2013,profiles!E7648,IF($C$10=2014,profiles!G7648,IF($C$10=2015,profiles!I7648,IF($C$10=2016,profiles!K7648)))))</f>
        <v>61.456000000000003</v>
      </c>
      <c r="C7661" s="6">
        <f>IF($C$10=2012,profiles!D7648,IF($C$10=2013,profiles!F7648,IF($C$10=2014,profiles!H7648,IF($C$10=2015,profiles!J7648,IF($C$10=2016,profiles!L7648)))))</f>
        <v>0.17614804660726524</v>
      </c>
      <c r="D7661" s="11">
        <f t="shared" si="1202"/>
        <v>35.229609321453047</v>
      </c>
      <c r="E7661" s="11">
        <f t="shared" si="1198"/>
        <v>0</v>
      </c>
      <c r="F7661" s="11">
        <f t="shared" si="1199"/>
        <v>35.229609321453047</v>
      </c>
      <c r="G7661" s="11">
        <f t="shared" si="1200"/>
        <v>26.226390678546956</v>
      </c>
      <c r="H7661" s="12">
        <f t="shared" si="1203"/>
        <v>0</v>
      </c>
      <c r="I7661" s="12">
        <f t="shared" si="1197"/>
        <v>0</v>
      </c>
      <c r="J7661" s="12">
        <f t="shared" si="1204"/>
        <v>0</v>
      </c>
      <c r="K7661" s="12">
        <f t="shared" si="1205"/>
        <v>0</v>
      </c>
      <c r="L7661" s="12">
        <f t="shared" si="1206"/>
        <v>26.226390678546956</v>
      </c>
      <c r="M7661" s="12">
        <f t="shared" si="1201"/>
        <v>26.226390678546956</v>
      </c>
      <c r="N7661" s="13"/>
    </row>
    <row r="7662" spans="1:14" x14ac:dyDescent="0.2">
      <c r="A7662" s="10" t="s">
        <v>7644</v>
      </c>
      <c r="B7662" s="6">
        <f>IF($C$10=2012,profiles!C7649,IF($C$10=2013,profiles!E7649,IF($C$10=2014,profiles!G7649,IF($C$10=2015,profiles!I7649,IF($C$10=2016,profiles!K7649)))))</f>
        <v>60.106999999999999</v>
      </c>
      <c r="C7662" s="6">
        <f>IF($C$10=2012,profiles!D7649,IF($C$10=2013,profiles!F7649,IF($C$10=2014,profiles!H7649,IF($C$10=2015,profiles!J7649,IF($C$10=2016,profiles!L7649)))))</f>
        <v>0.16610006854009596</v>
      </c>
      <c r="D7662" s="11">
        <f t="shared" si="1202"/>
        <v>33.220013708019195</v>
      </c>
      <c r="E7662" s="11">
        <f t="shared" si="1198"/>
        <v>0</v>
      </c>
      <c r="F7662" s="11">
        <f t="shared" si="1199"/>
        <v>33.220013708019195</v>
      </c>
      <c r="G7662" s="11">
        <f t="shared" si="1200"/>
        <v>26.886986291980804</v>
      </c>
      <c r="H7662" s="12">
        <f t="shared" si="1203"/>
        <v>0</v>
      </c>
      <c r="I7662" s="12">
        <f t="shared" si="1197"/>
        <v>0</v>
      </c>
      <c r="J7662" s="12">
        <f t="shared" si="1204"/>
        <v>0</v>
      </c>
      <c r="K7662" s="12">
        <f t="shared" si="1205"/>
        <v>0</v>
      </c>
      <c r="L7662" s="12">
        <f t="shared" si="1206"/>
        <v>26.886986291980804</v>
      </c>
      <c r="M7662" s="12">
        <f t="shared" si="1201"/>
        <v>26.886986291980804</v>
      </c>
      <c r="N7662" s="13"/>
    </row>
    <row r="7663" spans="1:14" x14ac:dyDescent="0.2">
      <c r="A7663" s="10" t="s">
        <v>7645</v>
      </c>
      <c r="B7663" s="6">
        <f>IF($C$10=2012,profiles!C7650,IF($C$10=2013,profiles!E7650,IF($C$10=2014,profiles!G7650,IF($C$10=2015,profiles!I7650,IF($C$10=2016,profiles!K7650)))))</f>
        <v>58.246000000000002</v>
      </c>
      <c r="C7663" s="6">
        <f>IF($C$10=2012,profiles!D7650,IF($C$10=2013,profiles!F7650,IF($C$10=2014,profiles!H7650,IF($C$10=2015,profiles!J7650,IF($C$10=2016,profiles!L7650)))))</f>
        <v>0.15348869088416725</v>
      </c>
      <c r="D7663" s="11">
        <f t="shared" si="1202"/>
        <v>30.69773817683345</v>
      </c>
      <c r="E7663" s="11">
        <f t="shared" si="1198"/>
        <v>0</v>
      </c>
      <c r="F7663" s="11">
        <f t="shared" si="1199"/>
        <v>30.69773817683345</v>
      </c>
      <c r="G7663" s="11">
        <f t="shared" si="1200"/>
        <v>27.548261823166552</v>
      </c>
      <c r="H7663" s="12">
        <f t="shared" si="1203"/>
        <v>0</v>
      </c>
      <c r="I7663" s="12">
        <f t="shared" si="1197"/>
        <v>0</v>
      </c>
      <c r="J7663" s="12">
        <f t="shared" si="1204"/>
        <v>0</v>
      </c>
      <c r="K7663" s="12">
        <f t="shared" si="1205"/>
        <v>0</v>
      </c>
      <c r="L7663" s="12">
        <f t="shared" si="1206"/>
        <v>27.548261823166552</v>
      </c>
      <c r="M7663" s="12">
        <f t="shared" si="1201"/>
        <v>27.548261823166552</v>
      </c>
      <c r="N7663" s="13"/>
    </row>
    <row r="7664" spans="1:14" x14ac:dyDescent="0.2">
      <c r="A7664" s="10" t="s">
        <v>7646</v>
      </c>
      <c r="B7664" s="6">
        <f>IF($C$10=2012,profiles!C7651,IF($C$10=2013,profiles!E7651,IF($C$10=2014,profiles!G7651,IF($C$10=2015,profiles!I7651,IF($C$10=2016,profiles!K7651)))))</f>
        <v>56.661999999999999</v>
      </c>
      <c r="C7664" s="6">
        <f>IF($C$10=2012,profiles!D7651,IF($C$10=2013,profiles!F7651,IF($C$10=2014,profiles!H7651,IF($C$10=2015,profiles!J7651,IF($C$10=2016,profiles!L7651)))))</f>
        <v>0.13189856065798491</v>
      </c>
      <c r="D7664" s="11">
        <f t="shared" si="1202"/>
        <v>26.379712131596982</v>
      </c>
      <c r="E7664" s="11">
        <f t="shared" si="1198"/>
        <v>0</v>
      </c>
      <c r="F7664" s="11">
        <f t="shared" si="1199"/>
        <v>26.379712131596982</v>
      </c>
      <c r="G7664" s="11">
        <f t="shared" si="1200"/>
        <v>30.282287868403017</v>
      </c>
      <c r="H7664" s="12">
        <f t="shared" si="1203"/>
        <v>0</v>
      </c>
      <c r="I7664" s="12">
        <f t="shared" si="1197"/>
        <v>0</v>
      </c>
      <c r="J7664" s="12">
        <f t="shared" si="1204"/>
        <v>0</v>
      </c>
      <c r="K7664" s="12">
        <f t="shared" si="1205"/>
        <v>0</v>
      </c>
      <c r="L7664" s="12">
        <f t="shared" si="1206"/>
        <v>30.282287868403017</v>
      </c>
      <c r="M7664" s="12">
        <f t="shared" si="1201"/>
        <v>30.282287868403017</v>
      </c>
      <c r="N7664" s="13"/>
    </row>
    <row r="7665" spans="1:14" x14ac:dyDescent="0.2">
      <c r="A7665" s="10" t="s">
        <v>7647</v>
      </c>
      <c r="B7665" s="6">
        <f>IF($C$10=2012,profiles!C7652,IF($C$10=2013,profiles!E7652,IF($C$10=2014,profiles!G7652,IF($C$10=2015,profiles!I7652,IF($C$10=2016,profiles!K7652)))))</f>
        <v>56.688000000000002</v>
      </c>
      <c r="C7665" s="6">
        <f>IF($C$10=2012,profiles!D7652,IF($C$10=2013,profiles!F7652,IF($C$10=2014,profiles!H7652,IF($C$10=2015,profiles!J7652,IF($C$10=2016,profiles!L7652)))))</f>
        <v>0.11633995887594242</v>
      </c>
      <c r="D7665" s="11">
        <f t="shared" si="1202"/>
        <v>23.267991775188484</v>
      </c>
      <c r="E7665" s="11">
        <f t="shared" si="1198"/>
        <v>0</v>
      </c>
      <c r="F7665" s="11">
        <f t="shared" si="1199"/>
        <v>23.267991775188484</v>
      </c>
      <c r="G7665" s="11">
        <f t="shared" si="1200"/>
        <v>33.420008224811518</v>
      </c>
      <c r="H7665" s="12">
        <f t="shared" si="1203"/>
        <v>0</v>
      </c>
      <c r="I7665" s="12">
        <f t="shared" si="1197"/>
        <v>0</v>
      </c>
      <c r="J7665" s="12">
        <f t="shared" si="1204"/>
        <v>0</v>
      </c>
      <c r="K7665" s="12">
        <f t="shared" si="1205"/>
        <v>0</v>
      </c>
      <c r="L7665" s="12">
        <f t="shared" si="1206"/>
        <v>33.420008224811518</v>
      </c>
      <c r="M7665" s="12">
        <f t="shared" si="1201"/>
        <v>33.420008224811518</v>
      </c>
      <c r="N7665" s="13"/>
    </row>
    <row r="7666" spans="1:14" x14ac:dyDescent="0.2">
      <c r="A7666" s="10" t="s">
        <v>7648</v>
      </c>
      <c r="B7666" s="6">
        <f>IF($C$10=2012,profiles!C7653,IF($C$10=2013,profiles!E7653,IF($C$10=2014,profiles!G7653,IF($C$10=2015,profiles!I7653,IF($C$10=2016,profiles!K7653)))))</f>
        <v>58.808</v>
      </c>
      <c r="C7666" s="6">
        <f>IF($C$10=2012,profiles!D7653,IF($C$10=2013,profiles!F7653,IF($C$10=2014,profiles!H7653,IF($C$10=2015,profiles!J7653,IF($C$10=2016,profiles!L7653)))))</f>
        <v>0.10581220013708019</v>
      </c>
      <c r="D7666" s="11">
        <f t="shared" si="1202"/>
        <v>21.162440027416039</v>
      </c>
      <c r="E7666" s="11">
        <f t="shared" si="1198"/>
        <v>0</v>
      </c>
      <c r="F7666" s="11">
        <f t="shared" si="1199"/>
        <v>21.162440027416039</v>
      </c>
      <c r="G7666" s="11">
        <f t="shared" si="1200"/>
        <v>37.64555997258396</v>
      </c>
      <c r="H7666" s="12">
        <f t="shared" si="1203"/>
        <v>0</v>
      </c>
      <c r="I7666" s="12">
        <f t="shared" si="1197"/>
        <v>0</v>
      </c>
      <c r="J7666" s="12">
        <f t="shared" si="1204"/>
        <v>0</v>
      </c>
      <c r="K7666" s="12">
        <f t="shared" si="1205"/>
        <v>0</v>
      </c>
      <c r="L7666" s="12">
        <f t="shared" si="1206"/>
        <v>37.64555997258396</v>
      </c>
      <c r="M7666" s="12">
        <f t="shared" si="1201"/>
        <v>37.64555997258396</v>
      </c>
      <c r="N7666" s="13"/>
    </row>
    <row r="7667" spans="1:14" x14ac:dyDescent="0.2">
      <c r="A7667" s="10" t="s">
        <v>7649</v>
      </c>
      <c r="B7667" s="6">
        <f>IF($C$10=2012,profiles!C7654,IF($C$10=2013,profiles!E7654,IF($C$10=2014,profiles!G7654,IF($C$10=2015,profiles!I7654,IF($C$10=2016,profiles!K7654)))))</f>
        <v>62.457000000000001</v>
      </c>
      <c r="C7667" s="6">
        <f>IF($C$10=2012,profiles!D7654,IF($C$10=2013,profiles!F7654,IF($C$10=2014,profiles!H7654,IF($C$10=2015,profiles!J7654,IF($C$10=2016,profiles!L7654)))))</f>
        <v>0.10065798492117889</v>
      </c>
      <c r="D7667" s="11">
        <f t="shared" si="1202"/>
        <v>20.131596984235777</v>
      </c>
      <c r="E7667" s="11">
        <f t="shared" si="1198"/>
        <v>0</v>
      </c>
      <c r="F7667" s="11">
        <f t="shared" si="1199"/>
        <v>20.131596984235777</v>
      </c>
      <c r="G7667" s="11">
        <f t="shared" si="1200"/>
        <v>42.325403015764223</v>
      </c>
      <c r="H7667" s="12">
        <f t="shared" si="1203"/>
        <v>0</v>
      </c>
      <c r="I7667" s="12">
        <f t="shared" si="1197"/>
        <v>0</v>
      </c>
      <c r="J7667" s="12">
        <f t="shared" si="1204"/>
        <v>0</v>
      </c>
      <c r="K7667" s="12">
        <f t="shared" si="1205"/>
        <v>0</v>
      </c>
      <c r="L7667" s="12">
        <f t="shared" si="1206"/>
        <v>42.325403015764223</v>
      </c>
      <c r="M7667" s="12">
        <f t="shared" si="1201"/>
        <v>42.325403015764223</v>
      </c>
      <c r="N7667" s="13"/>
    </row>
    <row r="7668" spans="1:14" x14ac:dyDescent="0.2">
      <c r="A7668" s="10" t="s">
        <v>7650</v>
      </c>
      <c r="B7668" s="6">
        <f>IF($C$10=2012,profiles!C7655,IF($C$10=2013,profiles!E7655,IF($C$10=2014,profiles!G7655,IF($C$10=2015,profiles!I7655,IF($C$10=2016,profiles!K7655)))))</f>
        <v>62.054000000000002</v>
      </c>
      <c r="C7668" s="6">
        <f>IF($C$10=2012,profiles!D7655,IF($C$10=2013,profiles!F7655,IF($C$10=2014,profiles!H7655,IF($C$10=2015,profiles!J7655,IF($C$10=2016,profiles!L7655)))))</f>
        <v>8.7196710075394104E-2</v>
      </c>
      <c r="D7668" s="11">
        <f t="shared" si="1202"/>
        <v>17.439342015078822</v>
      </c>
      <c r="E7668" s="11">
        <f t="shared" si="1198"/>
        <v>0</v>
      </c>
      <c r="F7668" s="11">
        <f t="shared" si="1199"/>
        <v>17.439342015078822</v>
      </c>
      <c r="G7668" s="11">
        <f t="shared" si="1200"/>
        <v>44.61465798492118</v>
      </c>
      <c r="H7668" s="12">
        <f t="shared" si="1203"/>
        <v>0</v>
      </c>
      <c r="I7668" s="12">
        <f t="shared" si="1197"/>
        <v>0</v>
      </c>
      <c r="J7668" s="12">
        <f t="shared" si="1204"/>
        <v>0</v>
      </c>
      <c r="K7668" s="12">
        <f t="shared" si="1205"/>
        <v>0</v>
      </c>
      <c r="L7668" s="12">
        <f t="shared" si="1206"/>
        <v>44.61465798492118</v>
      </c>
      <c r="M7668" s="12">
        <f t="shared" si="1201"/>
        <v>44.61465798492118</v>
      </c>
      <c r="N7668" s="13"/>
    </row>
    <row r="7669" spans="1:14" x14ac:dyDescent="0.2">
      <c r="A7669" s="10" t="s">
        <v>7651</v>
      </c>
      <c r="B7669" s="6">
        <f>IF($C$10=2012,profiles!C7656,IF($C$10=2013,profiles!E7656,IF($C$10=2014,profiles!G7656,IF($C$10=2015,profiles!I7656,IF($C$10=2016,profiles!K7656)))))</f>
        <v>59.521000000000001</v>
      </c>
      <c r="C7669" s="6">
        <f>IF($C$10=2012,profiles!D7656,IF($C$10=2013,profiles!F7656,IF($C$10=2014,profiles!H7656,IF($C$10=2015,profiles!J7656,IF($C$10=2016,profiles!L7656)))))</f>
        <v>7.8409869773817684E-2</v>
      </c>
      <c r="D7669" s="11">
        <f t="shared" si="1202"/>
        <v>15.681973954763537</v>
      </c>
      <c r="E7669" s="11">
        <f t="shared" si="1198"/>
        <v>0</v>
      </c>
      <c r="F7669" s="11">
        <f t="shared" si="1199"/>
        <v>15.681973954763537</v>
      </c>
      <c r="G7669" s="11">
        <f t="shared" si="1200"/>
        <v>43.839026045236466</v>
      </c>
      <c r="H7669" s="12">
        <f t="shared" si="1203"/>
        <v>0</v>
      </c>
      <c r="I7669" s="12">
        <f t="shared" si="1197"/>
        <v>0</v>
      </c>
      <c r="J7669" s="12">
        <f t="shared" si="1204"/>
        <v>0</v>
      </c>
      <c r="K7669" s="12">
        <f t="shared" si="1205"/>
        <v>0</v>
      </c>
      <c r="L7669" s="12">
        <f t="shared" si="1206"/>
        <v>43.839026045236466</v>
      </c>
      <c r="M7669" s="12">
        <f t="shared" si="1201"/>
        <v>43.839026045236466</v>
      </c>
      <c r="N7669" s="13"/>
    </row>
    <row r="7670" spans="1:14" x14ac:dyDescent="0.2">
      <c r="A7670" s="10" t="s">
        <v>7652</v>
      </c>
      <c r="B7670" s="6">
        <f>IF($C$10=2012,profiles!C7657,IF($C$10=2013,profiles!E7657,IF($C$10=2014,profiles!G7657,IF($C$10=2015,profiles!I7657,IF($C$10=2016,profiles!K7657)))))</f>
        <v>55.503999999999998</v>
      </c>
      <c r="C7670" s="6">
        <f>IF($C$10=2012,profiles!D7657,IF($C$10=2013,profiles!F7657,IF($C$10=2014,profiles!H7657,IF($C$10=2015,profiles!J7657,IF($C$10=2016,profiles!L7657)))))</f>
        <v>7.363947909527073E-2</v>
      </c>
      <c r="D7670" s="11">
        <f t="shared" si="1202"/>
        <v>14.727895819054146</v>
      </c>
      <c r="E7670" s="11">
        <f t="shared" si="1198"/>
        <v>0</v>
      </c>
      <c r="F7670" s="11">
        <f t="shared" si="1199"/>
        <v>14.727895819054146</v>
      </c>
      <c r="G7670" s="11">
        <f t="shared" si="1200"/>
        <v>40.77610418094585</v>
      </c>
      <c r="H7670" s="12">
        <f t="shared" si="1203"/>
        <v>0</v>
      </c>
      <c r="I7670" s="12">
        <f t="shared" si="1197"/>
        <v>0</v>
      </c>
      <c r="J7670" s="12">
        <f t="shared" si="1204"/>
        <v>0</v>
      </c>
      <c r="K7670" s="12">
        <f t="shared" si="1205"/>
        <v>0</v>
      </c>
      <c r="L7670" s="12">
        <f t="shared" si="1206"/>
        <v>40.77610418094585</v>
      </c>
      <c r="M7670" s="12">
        <f t="shared" si="1201"/>
        <v>40.77610418094585</v>
      </c>
      <c r="N7670" s="13"/>
    </row>
    <row r="7671" spans="1:14" x14ac:dyDescent="0.2">
      <c r="A7671" s="10" t="s">
        <v>7653</v>
      </c>
      <c r="B7671" s="6">
        <f>IF($C$10=2012,profiles!C7658,IF($C$10=2013,profiles!E7658,IF($C$10=2014,profiles!G7658,IF($C$10=2015,profiles!I7658,IF($C$10=2016,profiles!K7658)))))</f>
        <v>52.798000000000002</v>
      </c>
      <c r="C7671" s="6">
        <f>IF($C$10=2012,profiles!D7658,IF($C$10=2013,profiles!F7658,IF($C$10=2014,profiles!H7658,IF($C$10=2015,profiles!J7658,IF($C$10=2016,profiles!L7658)))))</f>
        <v>7.2200137080191906E-2</v>
      </c>
      <c r="D7671" s="11">
        <f t="shared" si="1202"/>
        <v>14.440027416038381</v>
      </c>
      <c r="E7671" s="11">
        <f t="shared" si="1198"/>
        <v>0</v>
      </c>
      <c r="F7671" s="11">
        <f t="shared" si="1199"/>
        <v>14.440027416038381</v>
      </c>
      <c r="G7671" s="11">
        <f t="shared" si="1200"/>
        <v>38.357972583961619</v>
      </c>
      <c r="H7671" s="12">
        <f t="shared" si="1203"/>
        <v>0</v>
      </c>
      <c r="I7671" s="12">
        <f t="shared" si="1197"/>
        <v>0</v>
      </c>
      <c r="J7671" s="12">
        <f t="shared" si="1204"/>
        <v>0</v>
      </c>
      <c r="K7671" s="12">
        <f t="shared" si="1205"/>
        <v>0</v>
      </c>
      <c r="L7671" s="12">
        <f t="shared" si="1206"/>
        <v>38.357972583961619</v>
      </c>
      <c r="M7671" s="12">
        <f t="shared" si="1201"/>
        <v>38.357972583961619</v>
      </c>
      <c r="N7671" s="13"/>
    </row>
    <row r="7672" spans="1:14" x14ac:dyDescent="0.2">
      <c r="A7672" s="10" t="s">
        <v>7654</v>
      </c>
      <c r="B7672" s="6">
        <f>IF($C$10=2012,profiles!C7659,IF($C$10=2013,profiles!E7659,IF($C$10=2014,profiles!G7659,IF($C$10=2015,profiles!I7659,IF($C$10=2016,profiles!K7659)))))</f>
        <v>51.424999999999997</v>
      </c>
      <c r="C7672" s="6">
        <f>IF($C$10=2012,profiles!D7659,IF($C$10=2013,profiles!F7659,IF($C$10=2014,profiles!H7659,IF($C$10=2015,profiles!J7659,IF($C$10=2016,profiles!L7659)))))</f>
        <v>7.6271418779986291E-2</v>
      </c>
      <c r="D7672" s="11">
        <f t="shared" si="1202"/>
        <v>15.254283755997259</v>
      </c>
      <c r="E7672" s="11">
        <f t="shared" si="1198"/>
        <v>0</v>
      </c>
      <c r="F7672" s="11">
        <f t="shared" si="1199"/>
        <v>15.254283755997259</v>
      </c>
      <c r="G7672" s="11">
        <f t="shared" si="1200"/>
        <v>36.17071624400274</v>
      </c>
      <c r="H7672" s="12">
        <f t="shared" si="1203"/>
        <v>0</v>
      </c>
      <c r="I7672" s="12">
        <f t="shared" si="1197"/>
        <v>0</v>
      </c>
      <c r="J7672" s="12">
        <f t="shared" si="1204"/>
        <v>0</v>
      </c>
      <c r="K7672" s="12">
        <f t="shared" si="1205"/>
        <v>0</v>
      </c>
      <c r="L7672" s="12">
        <f t="shared" si="1206"/>
        <v>36.17071624400274</v>
      </c>
      <c r="M7672" s="12">
        <f t="shared" si="1201"/>
        <v>36.17071624400274</v>
      </c>
      <c r="N7672" s="13"/>
    </row>
    <row r="7673" spans="1:14" x14ac:dyDescent="0.2">
      <c r="A7673" s="10" t="s">
        <v>7655</v>
      </c>
      <c r="B7673" s="6">
        <f>IF($C$10=2012,profiles!C7660,IF($C$10=2013,profiles!E7660,IF($C$10=2014,profiles!G7660,IF($C$10=2015,profiles!I7660,IF($C$10=2016,profiles!K7660)))))</f>
        <v>47.926000000000002</v>
      </c>
      <c r="C7673" s="6">
        <f>IF($C$10=2012,profiles!D7660,IF($C$10=2013,profiles!F7660,IF($C$10=2014,profiles!H7660,IF($C$10=2015,profiles!J7660,IF($C$10=2016,profiles!L7660)))))</f>
        <v>7.4928032899246058E-2</v>
      </c>
      <c r="D7673" s="11">
        <f t="shared" si="1202"/>
        <v>14.985606579849211</v>
      </c>
      <c r="E7673" s="11">
        <f t="shared" si="1198"/>
        <v>0</v>
      </c>
      <c r="F7673" s="11">
        <f t="shared" si="1199"/>
        <v>14.985606579849211</v>
      </c>
      <c r="G7673" s="11">
        <f t="shared" si="1200"/>
        <v>32.940393420150791</v>
      </c>
      <c r="H7673" s="12">
        <f t="shared" si="1203"/>
        <v>0</v>
      </c>
      <c r="I7673" s="12">
        <f t="shared" si="1197"/>
        <v>0</v>
      </c>
      <c r="J7673" s="12">
        <f t="shared" si="1204"/>
        <v>0</v>
      </c>
      <c r="K7673" s="12">
        <f t="shared" si="1205"/>
        <v>0</v>
      </c>
      <c r="L7673" s="12">
        <f t="shared" si="1206"/>
        <v>32.940393420150791</v>
      </c>
      <c r="M7673" s="12">
        <f t="shared" si="1201"/>
        <v>32.940393420150791</v>
      </c>
      <c r="N7673" s="13"/>
    </row>
    <row r="7674" spans="1:14" x14ac:dyDescent="0.2">
      <c r="A7674" s="10" t="s">
        <v>7656</v>
      </c>
      <c r="B7674" s="6">
        <f>IF($C$10=2012,profiles!C7661,IF($C$10=2013,profiles!E7661,IF($C$10=2014,profiles!G7661,IF($C$10=2015,profiles!I7661,IF($C$10=2016,profiles!K7661)))))</f>
        <v>44.078000000000003</v>
      </c>
      <c r="C7674" s="6">
        <f>IF($C$10=2012,profiles!D7661,IF($C$10=2013,profiles!F7661,IF($C$10=2014,profiles!H7661,IF($C$10=2015,profiles!J7661,IF($C$10=2016,profiles!L7661)))))</f>
        <v>7.5339273474982871E-2</v>
      </c>
      <c r="D7674" s="11">
        <f t="shared" si="1202"/>
        <v>15.067854694996575</v>
      </c>
      <c r="E7674" s="11">
        <f t="shared" si="1198"/>
        <v>0</v>
      </c>
      <c r="F7674" s="11">
        <f t="shared" si="1199"/>
        <v>15.067854694996575</v>
      </c>
      <c r="G7674" s="11">
        <f t="shared" si="1200"/>
        <v>29.010145305003427</v>
      </c>
      <c r="H7674" s="12">
        <f t="shared" si="1203"/>
        <v>0</v>
      </c>
      <c r="I7674" s="12">
        <f t="shared" si="1197"/>
        <v>0</v>
      </c>
      <c r="J7674" s="12">
        <f t="shared" si="1204"/>
        <v>0</v>
      </c>
      <c r="K7674" s="12">
        <f t="shared" si="1205"/>
        <v>0</v>
      </c>
      <c r="L7674" s="12">
        <f t="shared" si="1206"/>
        <v>29.010145305003427</v>
      </c>
      <c r="M7674" s="12">
        <f t="shared" si="1201"/>
        <v>29.010145305003427</v>
      </c>
      <c r="N7674" s="13"/>
    </row>
    <row r="7675" spans="1:14" x14ac:dyDescent="0.2">
      <c r="A7675" s="10" t="s">
        <v>7657</v>
      </c>
      <c r="B7675" s="6">
        <f>IF($C$10=2012,profiles!C7662,IF($C$10=2013,profiles!E7662,IF($C$10=2014,profiles!G7662,IF($C$10=2015,profiles!I7662,IF($C$10=2016,profiles!K7662)))))</f>
        <v>41.585999999999999</v>
      </c>
      <c r="C7675" s="6">
        <f>IF($C$10=2012,profiles!D7662,IF($C$10=2013,profiles!F7662,IF($C$10=2014,profiles!H7662,IF($C$10=2015,profiles!J7662,IF($C$10=2016,profiles!L7662)))))</f>
        <v>7.476353666895133E-2</v>
      </c>
      <c r="D7675" s="11">
        <f t="shared" si="1202"/>
        <v>14.952707333790267</v>
      </c>
      <c r="E7675" s="11">
        <f t="shared" si="1198"/>
        <v>0</v>
      </c>
      <c r="F7675" s="11">
        <f t="shared" si="1199"/>
        <v>14.952707333790267</v>
      </c>
      <c r="G7675" s="11">
        <f t="shared" si="1200"/>
        <v>26.633292666209734</v>
      </c>
      <c r="H7675" s="12">
        <f t="shared" si="1203"/>
        <v>0</v>
      </c>
      <c r="I7675" s="12">
        <f t="shared" si="1197"/>
        <v>0</v>
      </c>
      <c r="J7675" s="12">
        <f t="shared" si="1204"/>
        <v>0</v>
      </c>
      <c r="K7675" s="12">
        <f t="shared" si="1205"/>
        <v>0</v>
      </c>
      <c r="L7675" s="12">
        <f t="shared" si="1206"/>
        <v>26.633292666209734</v>
      </c>
      <c r="M7675" s="12">
        <f t="shared" si="1201"/>
        <v>26.633292666209734</v>
      </c>
      <c r="N7675" s="13"/>
    </row>
    <row r="7676" spans="1:14" x14ac:dyDescent="0.2">
      <c r="A7676" s="10" t="s">
        <v>7658</v>
      </c>
      <c r="B7676" s="6">
        <f>IF($C$10=2012,profiles!C7663,IF($C$10=2013,profiles!E7663,IF($C$10=2014,profiles!G7663,IF($C$10=2015,profiles!I7663,IF($C$10=2016,profiles!K7663)))))</f>
        <v>40.191000000000003</v>
      </c>
      <c r="C7676" s="6">
        <f>IF($C$10=2012,profiles!D7663,IF($C$10=2013,profiles!F7663,IF($C$10=2014,profiles!H7663,IF($C$10=2015,profiles!J7663,IF($C$10=2016,profiles!L7663)))))</f>
        <v>7.5915010281014397E-2</v>
      </c>
      <c r="D7676" s="11">
        <f t="shared" si="1202"/>
        <v>15.183002056202879</v>
      </c>
      <c r="E7676" s="11">
        <f t="shared" si="1198"/>
        <v>0</v>
      </c>
      <c r="F7676" s="11">
        <f t="shared" si="1199"/>
        <v>15.183002056202879</v>
      </c>
      <c r="G7676" s="11">
        <f t="shared" si="1200"/>
        <v>25.007997943797122</v>
      </c>
      <c r="H7676" s="12">
        <f t="shared" si="1203"/>
        <v>0</v>
      </c>
      <c r="I7676" s="12">
        <f t="shared" si="1197"/>
        <v>0</v>
      </c>
      <c r="J7676" s="12">
        <f t="shared" si="1204"/>
        <v>0</v>
      </c>
      <c r="K7676" s="12">
        <f t="shared" si="1205"/>
        <v>0</v>
      </c>
      <c r="L7676" s="12">
        <f t="shared" si="1206"/>
        <v>25.007997943797122</v>
      </c>
      <c r="M7676" s="12">
        <f t="shared" si="1201"/>
        <v>25.007997943797122</v>
      </c>
      <c r="N7676" s="13"/>
    </row>
    <row r="7677" spans="1:14" x14ac:dyDescent="0.2">
      <c r="A7677" s="10" t="s">
        <v>7659</v>
      </c>
      <c r="B7677" s="6">
        <f>IF($C$10=2012,profiles!C7664,IF($C$10=2013,profiles!E7664,IF($C$10=2014,profiles!G7664,IF($C$10=2015,profiles!I7664,IF($C$10=2016,profiles!K7664)))))</f>
        <v>40.046999999999997</v>
      </c>
      <c r="C7677" s="6">
        <f>IF($C$10=2012,profiles!D7664,IF($C$10=2013,profiles!F7664,IF($C$10=2014,profiles!H7664,IF($C$10=2015,profiles!J7664,IF($C$10=2016,profiles!L7664)))))</f>
        <v>7.5229609321453048E-2</v>
      </c>
      <c r="D7677" s="11">
        <f t="shared" si="1202"/>
        <v>15.045921864290609</v>
      </c>
      <c r="E7677" s="11">
        <f t="shared" si="1198"/>
        <v>0</v>
      </c>
      <c r="F7677" s="11">
        <f t="shared" si="1199"/>
        <v>15.045921864290609</v>
      </c>
      <c r="G7677" s="11">
        <f t="shared" si="1200"/>
        <v>25.001078135709388</v>
      </c>
      <c r="H7677" s="12">
        <f t="shared" si="1203"/>
        <v>0</v>
      </c>
      <c r="I7677" s="12">
        <f t="shared" si="1197"/>
        <v>0</v>
      </c>
      <c r="J7677" s="12">
        <f t="shared" si="1204"/>
        <v>0</v>
      </c>
      <c r="K7677" s="12">
        <f t="shared" si="1205"/>
        <v>0</v>
      </c>
      <c r="L7677" s="12">
        <f t="shared" si="1206"/>
        <v>25.001078135709388</v>
      </c>
      <c r="M7677" s="12">
        <f t="shared" si="1201"/>
        <v>25.001078135709388</v>
      </c>
      <c r="N7677" s="13"/>
    </row>
    <row r="7678" spans="1:14" x14ac:dyDescent="0.2">
      <c r="A7678" s="10" t="s">
        <v>7660</v>
      </c>
      <c r="B7678" s="6">
        <f>IF($C$10=2012,profiles!C7665,IF($C$10=2013,profiles!E7665,IF($C$10=2014,profiles!G7665,IF($C$10=2015,profiles!I7665,IF($C$10=2016,profiles!K7665)))))</f>
        <v>40.64</v>
      </c>
      <c r="C7678" s="6">
        <f>IF($C$10=2012,profiles!D7665,IF($C$10=2013,profiles!F7665,IF($C$10=2014,profiles!H7665,IF($C$10=2015,profiles!J7665,IF($C$10=2016,profiles!L7665)))))</f>
        <v>7.8382453735435231E-2</v>
      </c>
      <c r="D7678" s="11">
        <f t="shared" si="1202"/>
        <v>15.676490747087046</v>
      </c>
      <c r="E7678" s="11">
        <f t="shared" si="1198"/>
        <v>0</v>
      </c>
      <c r="F7678" s="11">
        <f t="shared" si="1199"/>
        <v>15.676490747087046</v>
      </c>
      <c r="G7678" s="11">
        <f t="shared" si="1200"/>
        <v>24.963509252912957</v>
      </c>
      <c r="H7678" s="12">
        <f t="shared" si="1203"/>
        <v>0</v>
      </c>
      <c r="I7678" s="12">
        <f t="shared" si="1197"/>
        <v>0</v>
      </c>
      <c r="J7678" s="12">
        <f t="shared" si="1204"/>
        <v>0</v>
      </c>
      <c r="K7678" s="12">
        <f t="shared" si="1205"/>
        <v>0</v>
      </c>
      <c r="L7678" s="12">
        <f t="shared" si="1206"/>
        <v>24.963509252912957</v>
      </c>
      <c r="M7678" s="12">
        <f t="shared" si="1201"/>
        <v>24.963509252912957</v>
      </c>
      <c r="N7678" s="13"/>
    </row>
    <row r="7679" spans="1:14" x14ac:dyDescent="0.2">
      <c r="A7679" s="10" t="s">
        <v>7661</v>
      </c>
      <c r="B7679" s="6">
        <f>IF($C$10=2012,profiles!C7666,IF($C$10=2013,profiles!E7666,IF($C$10=2014,profiles!G7666,IF($C$10=2015,profiles!I7666,IF($C$10=2016,profiles!K7666)))))</f>
        <v>40.591000000000001</v>
      </c>
      <c r="C7679" s="6">
        <f>IF($C$10=2012,profiles!D7666,IF($C$10=2013,profiles!F7666,IF($C$10=2014,profiles!H7666,IF($C$10=2015,profiles!J7666,IF($C$10=2016,profiles!L7666)))))</f>
        <v>8.1247429746401645E-2</v>
      </c>
      <c r="D7679" s="11">
        <f t="shared" si="1202"/>
        <v>16.249485949280327</v>
      </c>
      <c r="E7679" s="11">
        <f t="shared" si="1198"/>
        <v>0</v>
      </c>
      <c r="F7679" s="11">
        <f t="shared" si="1199"/>
        <v>16.249485949280327</v>
      </c>
      <c r="G7679" s="11">
        <f t="shared" si="1200"/>
        <v>24.341514050719674</v>
      </c>
      <c r="H7679" s="12">
        <f t="shared" si="1203"/>
        <v>0</v>
      </c>
      <c r="I7679" s="12">
        <f t="shared" si="1197"/>
        <v>0</v>
      </c>
      <c r="J7679" s="12">
        <f t="shared" si="1204"/>
        <v>0</v>
      </c>
      <c r="K7679" s="12">
        <f t="shared" si="1205"/>
        <v>0</v>
      </c>
      <c r="L7679" s="12">
        <f t="shared" si="1206"/>
        <v>24.341514050719674</v>
      </c>
      <c r="M7679" s="12">
        <f t="shared" si="1201"/>
        <v>24.341514050719674</v>
      </c>
      <c r="N7679" s="13"/>
    </row>
    <row r="7680" spans="1:14" x14ac:dyDescent="0.2">
      <c r="A7680" s="10" t="s">
        <v>7662</v>
      </c>
      <c r="B7680" s="6">
        <f>IF($C$10=2012,profiles!C7667,IF($C$10=2013,profiles!E7667,IF($C$10=2014,profiles!G7667,IF($C$10=2015,profiles!I7667,IF($C$10=2016,profiles!K7667)))))</f>
        <v>40.832000000000001</v>
      </c>
      <c r="C7680" s="6">
        <f>IF($C$10=2012,profiles!D7667,IF($C$10=2013,profiles!F7667,IF($C$10=2014,profiles!H7667,IF($C$10=2015,profiles!J7667,IF($C$10=2016,profiles!L7667)))))</f>
        <v>9.018505825908156E-2</v>
      </c>
      <c r="D7680" s="11">
        <f t="shared" si="1202"/>
        <v>18.037011651816311</v>
      </c>
      <c r="E7680" s="11">
        <f t="shared" si="1198"/>
        <v>0</v>
      </c>
      <c r="F7680" s="11">
        <f t="shared" si="1199"/>
        <v>18.037011651816311</v>
      </c>
      <c r="G7680" s="11">
        <f t="shared" si="1200"/>
        <v>22.79498834818369</v>
      </c>
      <c r="H7680" s="12">
        <f t="shared" si="1203"/>
        <v>0</v>
      </c>
      <c r="I7680" s="12">
        <f t="shared" si="1197"/>
        <v>0</v>
      </c>
      <c r="J7680" s="12">
        <f t="shared" si="1204"/>
        <v>0</v>
      </c>
      <c r="K7680" s="12">
        <f t="shared" si="1205"/>
        <v>0</v>
      </c>
      <c r="L7680" s="12">
        <f t="shared" si="1206"/>
        <v>22.79498834818369</v>
      </c>
      <c r="M7680" s="12">
        <f t="shared" si="1201"/>
        <v>22.79498834818369</v>
      </c>
      <c r="N7680" s="13"/>
    </row>
    <row r="7681" spans="1:14" x14ac:dyDescent="0.2">
      <c r="A7681" s="10" t="s">
        <v>7663</v>
      </c>
      <c r="B7681" s="6">
        <f>IF($C$10=2012,profiles!C7668,IF($C$10=2013,profiles!E7668,IF($C$10=2014,profiles!G7668,IF($C$10=2015,profiles!I7668,IF($C$10=2016,profiles!K7668)))))</f>
        <v>42.811</v>
      </c>
      <c r="C7681" s="6">
        <f>IF($C$10=2012,profiles!D7668,IF($C$10=2013,profiles!F7668,IF($C$10=2014,profiles!H7668,IF($C$10=2015,profiles!J7668,IF($C$10=2016,profiles!L7668)))))</f>
        <v>9.8300205620287864E-2</v>
      </c>
      <c r="D7681" s="11">
        <f t="shared" si="1202"/>
        <v>19.660041124057575</v>
      </c>
      <c r="E7681" s="11">
        <f t="shared" si="1198"/>
        <v>0</v>
      </c>
      <c r="F7681" s="11">
        <f t="shared" si="1199"/>
        <v>19.660041124057575</v>
      </c>
      <c r="G7681" s="11">
        <f t="shared" si="1200"/>
        <v>23.150958875942425</v>
      </c>
      <c r="H7681" s="12">
        <f t="shared" si="1203"/>
        <v>0</v>
      </c>
      <c r="I7681" s="12">
        <f t="shared" si="1197"/>
        <v>0</v>
      </c>
      <c r="J7681" s="12">
        <f t="shared" si="1204"/>
        <v>0</v>
      </c>
      <c r="K7681" s="12">
        <f t="shared" si="1205"/>
        <v>0</v>
      </c>
      <c r="L7681" s="12">
        <f t="shared" si="1206"/>
        <v>23.150958875942425</v>
      </c>
      <c r="M7681" s="12">
        <f t="shared" si="1201"/>
        <v>23.150958875942425</v>
      </c>
      <c r="N7681" s="13"/>
    </row>
    <row r="7682" spans="1:14" x14ac:dyDescent="0.2">
      <c r="A7682" s="10" t="s">
        <v>7664</v>
      </c>
      <c r="B7682" s="6">
        <f>IF($C$10=2012,profiles!C7669,IF($C$10=2013,profiles!E7669,IF($C$10=2014,profiles!G7669,IF($C$10=2015,profiles!I7669,IF($C$10=2016,profiles!K7669)))))</f>
        <v>46.106000000000002</v>
      </c>
      <c r="C7682" s="6">
        <f>IF($C$10=2012,profiles!D7669,IF($C$10=2013,profiles!F7669,IF($C$10=2014,profiles!H7669,IF($C$10=2015,profiles!J7669,IF($C$10=2016,profiles!L7669)))))</f>
        <v>0.10283755997258397</v>
      </c>
      <c r="D7682" s="11">
        <f t="shared" si="1202"/>
        <v>20.567511994516792</v>
      </c>
      <c r="E7682" s="11">
        <f t="shared" si="1198"/>
        <v>0</v>
      </c>
      <c r="F7682" s="11">
        <f t="shared" si="1199"/>
        <v>20.567511994516792</v>
      </c>
      <c r="G7682" s="11">
        <f t="shared" si="1200"/>
        <v>25.53848800548321</v>
      </c>
      <c r="H7682" s="12">
        <f t="shared" si="1203"/>
        <v>0</v>
      </c>
      <c r="I7682" s="12">
        <f t="shared" si="1197"/>
        <v>0</v>
      </c>
      <c r="J7682" s="12">
        <f t="shared" si="1204"/>
        <v>0</v>
      </c>
      <c r="K7682" s="12">
        <f t="shared" si="1205"/>
        <v>0</v>
      </c>
      <c r="L7682" s="12">
        <f t="shared" si="1206"/>
        <v>25.53848800548321</v>
      </c>
      <c r="M7682" s="12">
        <f t="shared" si="1201"/>
        <v>25.53848800548321</v>
      </c>
      <c r="N7682" s="13"/>
    </row>
    <row r="7683" spans="1:14" x14ac:dyDescent="0.2">
      <c r="A7683" s="10" t="s">
        <v>7665</v>
      </c>
      <c r="B7683" s="6">
        <f>IF($C$10=2012,profiles!C7670,IF($C$10=2013,profiles!E7670,IF($C$10=2014,profiles!G7670,IF($C$10=2015,profiles!I7670,IF($C$10=2016,profiles!K7670)))))</f>
        <v>50.076000000000001</v>
      </c>
      <c r="C7683" s="6">
        <f>IF($C$10=2012,profiles!D7670,IF($C$10=2013,profiles!F7670,IF($C$10=2014,profiles!H7670,IF($C$10=2015,profiles!J7670,IF($C$10=2016,profiles!L7670)))))</f>
        <v>0.10970527758738863</v>
      </c>
      <c r="D7683" s="11">
        <f t="shared" si="1202"/>
        <v>21.941055517477725</v>
      </c>
      <c r="E7683" s="11">
        <f t="shared" si="1198"/>
        <v>0</v>
      </c>
      <c r="F7683" s="11">
        <f t="shared" si="1199"/>
        <v>21.941055517477725</v>
      </c>
      <c r="G7683" s="11">
        <f t="shared" si="1200"/>
        <v>28.134944482522275</v>
      </c>
      <c r="H7683" s="12">
        <f t="shared" si="1203"/>
        <v>0</v>
      </c>
      <c r="I7683" s="12">
        <f t="shared" si="1197"/>
        <v>0</v>
      </c>
      <c r="J7683" s="12">
        <f t="shared" si="1204"/>
        <v>0</v>
      </c>
      <c r="K7683" s="12">
        <f t="shared" si="1205"/>
        <v>0</v>
      </c>
      <c r="L7683" s="12">
        <f t="shared" si="1206"/>
        <v>28.134944482522275</v>
      </c>
      <c r="M7683" s="12">
        <f t="shared" si="1201"/>
        <v>28.134944482522275</v>
      </c>
      <c r="N7683" s="13"/>
    </row>
    <row r="7684" spans="1:14" x14ac:dyDescent="0.2">
      <c r="A7684" s="10" t="s">
        <v>7666</v>
      </c>
      <c r="B7684" s="6">
        <f>IF($C$10=2012,profiles!C7671,IF($C$10=2013,profiles!E7671,IF($C$10=2014,profiles!G7671,IF($C$10=2015,profiles!I7671,IF($C$10=2016,profiles!K7671)))))</f>
        <v>53.281999999999996</v>
      </c>
      <c r="C7684" s="6">
        <f>IF($C$10=2012,profiles!D7671,IF($C$10=2013,profiles!F7671,IF($C$10=2014,profiles!H7671,IF($C$10=2015,profiles!J7671,IF($C$10=2016,profiles!L7671)))))</f>
        <v>0.12501713502398903</v>
      </c>
      <c r="D7684" s="11">
        <f t="shared" si="1202"/>
        <v>25.003427004797807</v>
      </c>
      <c r="E7684" s="11">
        <f t="shared" si="1198"/>
        <v>0</v>
      </c>
      <c r="F7684" s="11">
        <f t="shared" si="1199"/>
        <v>25.003427004797807</v>
      </c>
      <c r="G7684" s="11">
        <f t="shared" si="1200"/>
        <v>28.27857299520219</v>
      </c>
      <c r="H7684" s="12">
        <f t="shared" si="1203"/>
        <v>0</v>
      </c>
      <c r="I7684" s="12">
        <f t="shared" si="1197"/>
        <v>0</v>
      </c>
      <c r="J7684" s="12">
        <f t="shared" si="1204"/>
        <v>0</v>
      </c>
      <c r="K7684" s="12">
        <f t="shared" si="1205"/>
        <v>0</v>
      </c>
      <c r="L7684" s="12">
        <f t="shared" si="1206"/>
        <v>28.27857299520219</v>
      </c>
      <c r="M7684" s="12">
        <f t="shared" si="1201"/>
        <v>28.27857299520219</v>
      </c>
      <c r="N7684" s="13"/>
    </row>
    <row r="7685" spans="1:14" x14ac:dyDescent="0.2">
      <c r="A7685" s="10" t="s">
        <v>7667</v>
      </c>
      <c r="B7685" s="6">
        <f>IF($C$10=2012,profiles!C7672,IF($C$10=2013,profiles!E7672,IF($C$10=2014,profiles!G7672,IF($C$10=2015,profiles!I7672,IF($C$10=2016,profiles!K7672)))))</f>
        <v>56.256</v>
      </c>
      <c r="C7685" s="6">
        <f>IF($C$10=2012,profiles!D7672,IF($C$10=2013,profiles!F7672,IF($C$10=2014,profiles!H7672,IF($C$10=2015,profiles!J7672,IF($C$10=2016,profiles!L7672)))))</f>
        <v>0.13021247429746402</v>
      </c>
      <c r="D7685" s="11">
        <f t="shared" si="1202"/>
        <v>26.042494859492805</v>
      </c>
      <c r="E7685" s="11">
        <f t="shared" si="1198"/>
        <v>0</v>
      </c>
      <c r="F7685" s="11">
        <f t="shared" si="1199"/>
        <v>26.042494859492805</v>
      </c>
      <c r="G7685" s="11">
        <f t="shared" si="1200"/>
        <v>30.213505140507195</v>
      </c>
      <c r="H7685" s="12">
        <f t="shared" si="1203"/>
        <v>0</v>
      </c>
      <c r="I7685" s="12">
        <f t="shared" si="1197"/>
        <v>0</v>
      </c>
      <c r="J7685" s="12">
        <f t="shared" si="1204"/>
        <v>0</v>
      </c>
      <c r="K7685" s="12">
        <f t="shared" si="1205"/>
        <v>0</v>
      </c>
      <c r="L7685" s="12">
        <f t="shared" si="1206"/>
        <v>30.213505140507195</v>
      </c>
      <c r="M7685" s="12">
        <f t="shared" si="1201"/>
        <v>30.213505140507195</v>
      </c>
      <c r="N7685" s="13"/>
    </row>
    <row r="7686" spans="1:14" x14ac:dyDescent="0.2">
      <c r="A7686" s="10" t="s">
        <v>7668</v>
      </c>
      <c r="B7686" s="6">
        <f>IF($C$10=2012,profiles!C7673,IF($C$10=2013,profiles!E7673,IF($C$10=2014,profiles!G7673,IF($C$10=2015,profiles!I7673,IF($C$10=2016,profiles!K7673)))))</f>
        <v>55.868000000000002</v>
      </c>
      <c r="C7686" s="6">
        <f>IF($C$10=2012,profiles!D7673,IF($C$10=2013,profiles!F7673,IF($C$10=2014,profiles!H7673,IF($C$10=2015,profiles!J7673,IF($C$10=2016,profiles!L7673)))))</f>
        <v>0.13054146675805345</v>
      </c>
      <c r="D7686" s="11">
        <f t="shared" si="1202"/>
        <v>26.108293351610691</v>
      </c>
      <c r="E7686" s="11">
        <f t="shared" si="1198"/>
        <v>0</v>
      </c>
      <c r="F7686" s="11">
        <f t="shared" si="1199"/>
        <v>26.108293351610691</v>
      </c>
      <c r="G7686" s="11">
        <f t="shared" si="1200"/>
        <v>29.759706648389312</v>
      </c>
      <c r="H7686" s="12">
        <f t="shared" si="1203"/>
        <v>0</v>
      </c>
      <c r="I7686" s="12">
        <f t="shared" si="1197"/>
        <v>0</v>
      </c>
      <c r="J7686" s="12">
        <f t="shared" si="1204"/>
        <v>0</v>
      </c>
      <c r="K7686" s="12">
        <f t="shared" si="1205"/>
        <v>0</v>
      </c>
      <c r="L7686" s="12">
        <f t="shared" si="1206"/>
        <v>29.759706648389312</v>
      </c>
      <c r="M7686" s="12">
        <f t="shared" si="1201"/>
        <v>29.759706648389312</v>
      </c>
      <c r="N7686" s="13"/>
    </row>
    <row r="7687" spans="1:14" x14ac:dyDescent="0.2">
      <c r="A7687" s="10" t="s">
        <v>7669</v>
      </c>
      <c r="B7687" s="6">
        <f>IF($C$10=2012,profiles!C7674,IF($C$10=2013,profiles!E7674,IF($C$10=2014,profiles!G7674,IF($C$10=2015,profiles!I7674,IF($C$10=2016,profiles!K7674)))))</f>
        <v>53.994999999999997</v>
      </c>
      <c r="C7687" s="6">
        <f>IF($C$10=2012,profiles!D7674,IF($C$10=2013,profiles!F7674,IF($C$10=2014,profiles!H7674,IF($C$10=2015,profiles!J7674,IF($C$10=2016,profiles!L7674)))))</f>
        <v>0.13247429746401646</v>
      </c>
      <c r="D7687" s="11">
        <f t="shared" si="1202"/>
        <v>26.49485949280329</v>
      </c>
      <c r="E7687" s="11">
        <f t="shared" si="1198"/>
        <v>0</v>
      </c>
      <c r="F7687" s="11">
        <f t="shared" si="1199"/>
        <v>26.49485949280329</v>
      </c>
      <c r="G7687" s="11">
        <f t="shared" si="1200"/>
        <v>27.500140507196708</v>
      </c>
      <c r="H7687" s="12">
        <f t="shared" si="1203"/>
        <v>0</v>
      </c>
      <c r="I7687" s="12">
        <f t="shared" si="1197"/>
        <v>0</v>
      </c>
      <c r="J7687" s="12">
        <f t="shared" si="1204"/>
        <v>0</v>
      </c>
      <c r="K7687" s="12">
        <f t="shared" si="1205"/>
        <v>0</v>
      </c>
      <c r="L7687" s="12">
        <f t="shared" si="1206"/>
        <v>27.500140507196708</v>
      </c>
      <c r="M7687" s="12">
        <f t="shared" si="1201"/>
        <v>27.500140507196708</v>
      </c>
      <c r="N7687" s="13"/>
    </row>
    <row r="7688" spans="1:14" x14ac:dyDescent="0.2">
      <c r="A7688" s="10" t="s">
        <v>7670</v>
      </c>
      <c r="B7688" s="6">
        <f>IF($C$10=2012,profiles!C7675,IF($C$10=2013,profiles!E7675,IF($C$10=2014,profiles!G7675,IF($C$10=2015,profiles!I7675,IF($C$10=2016,profiles!K7675)))))</f>
        <v>52.286999999999999</v>
      </c>
      <c r="C7688" s="6">
        <f>IF($C$10=2012,profiles!D7675,IF($C$10=2013,profiles!F7675,IF($C$10=2014,profiles!H7675,IF($C$10=2015,profiles!J7675,IF($C$10=2016,profiles!L7675)))))</f>
        <v>0.1281699794379712</v>
      </c>
      <c r="D7688" s="11">
        <f t="shared" si="1202"/>
        <v>25.633995887594242</v>
      </c>
      <c r="E7688" s="11">
        <f t="shared" si="1198"/>
        <v>0</v>
      </c>
      <c r="F7688" s="11">
        <f t="shared" si="1199"/>
        <v>25.633995887594242</v>
      </c>
      <c r="G7688" s="11">
        <f t="shared" si="1200"/>
        <v>26.653004112405757</v>
      </c>
      <c r="H7688" s="12">
        <f t="shared" si="1203"/>
        <v>0</v>
      </c>
      <c r="I7688" s="12">
        <f t="shared" si="1197"/>
        <v>0</v>
      </c>
      <c r="J7688" s="12">
        <f t="shared" si="1204"/>
        <v>0</v>
      </c>
      <c r="K7688" s="12">
        <f t="shared" si="1205"/>
        <v>0</v>
      </c>
      <c r="L7688" s="12">
        <f t="shared" si="1206"/>
        <v>26.653004112405757</v>
      </c>
      <c r="M7688" s="12">
        <f t="shared" si="1201"/>
        <v>26.653004112405757</v>
      </c>
      <c r="N7688" s="13"/>
    </row>
    <row r="7689" spans="1:14" x14ac:dyDescent="0.2">
      <c r="A7689" s="10" t="s">
        <v>7671</v>
      </c>
      <c r="B7689" s="6">
        <f>IF($C$10=2012,profiles!C7676,IF($C$10=2013,profiles!E7676,IF($C$10=2014,profiles!G7676,IF($C$10=2015,profiles!I7676,IF($C$10=2016,profiles!K7676)))))</f>
        <v>51.820999999999998</v>
      </c>
      <c r="C7689" s="6">
        <f>IF($C$10=2012,profiles!D7676,IF($C$10=2013,profiles!F7676,IF($C$10=2014,profiles!H7676,IF($C$10=2015,profiles!J7676,IF($C$10=2016,profiles!L7676)))))</f>
        <v>0.10685400959561343</v>
      </c>
      <c r="D7689" s="11">
        <f t="shared" si="1202"/>
        <v>21.370801919122687</v>
      </c>
      <c r="E7689" s="11">
        <f t="shared" si="1198"/>
        <v>0</v>
      </c>
      <c r="F7689" s="11">
        <f t="shared" si="1199"/>
        <v>21.370801919122687</v>
      </c>
      <c r="G7689" s="11">
        <f t="shared" si="1200"/>
        <v>30.450198080877311</v>
      </c>
      <c r="H7689" s="12">
        <f t="shared" si="1203"/>
        <v>0</v>
      </c>
      <c r="I7689" s="12">
        <f t="shared" si="1197"/>
        <v>0</v>
      </c>
      <c r="J7689" s="12">
        <f t="shared" si="1204"/>
        <v>0</v>
      </c>
      <c r="K7689" s="12">
        <f t="shared" si="1205"/>
        <v>0</v>
      </c>
      <c r="L7689" s="12">
        <f t="shared" si="1206"/>
        <v>30.450198080877311</v>
      </c>
      <c r="M7689" s="12">
        <f t="shared" si="1201"/>
        <v>30.450198080877311</v>
      </c>
      <c r="N7689" s="13"/>
    </row>
    <row r="7690" spans="1:14" x14ac:dyDescent="0.2">
      <c r="A7690" s="10" t="s">
        <v>7672</v>
      </c>
      <c r="B7690" s="6">
        <f>IF($C$10=2012,profiles!C7677,IF($C$10=2013,profiles!E7677,IF($C$10=2014,profiles!G7677,IF($C$10=2015,profiles!I7677,IF($C$10=2016,profiles!K7677)))))</f>
        <v>53.607999999999997</v>
      </c>
      <c r="C7690" s="6">
        <f>IF($C$10=2012,profiles!D7677,IF($C$10=2013,profiles!F7677,IF($C$10=2014,profiles!H7677,IF($C$10=2015,profiles!J7677,IF($C$10=2016,profiles!L7677)))))</f>
        <v>8.6333104866346808E-2</v>
      </c>
      <c r="D7690" s="11">
        <f t="shared" si="1202"/>
        <v>17.266620973269362</v>
      </c>
      <c r="E7690" s="11">
        <f t="shared" si="1198"/>
        <v>0</v>
      </c>
      <c r="F7690" s="11">
        <f t="shared" si="1199"/>
        <v>17.266620973269362</v>
      </c>
      <c r="G7690" s="11">
        <f t="shared" si="1200"/>
        <v>36.341379026730635</v>
      </c>
      <c r="H7690" s="12">
        <f t="shared" si="1203"/>
        <v>0</v>
      </c>
      <c r="I7690" s="12">
        <f t="shared" si="1197"/>
        <v>0</v>
      </c>
      <c r="J7690" s="12">
        <f t="shared" si="1204"/>
        <v>0</v>
      </c>
      <c r="K7690" s="12">
        <f t="shared" si="1205"/>
        <v>0</v>
      </c>
      <c r="L7690" s="12">
        <f t="shared" si="1206"/>
        <v>36.341379026730635</v>
      </c>
      <c r="M7690" s="12">
        <f t="shared" si="1201"/>
        <v>36.341379026730635</v>
      </c>
      <c r="N7690" s="13"/>
    </row>
    <row r="7691" spans="1:14" x14ac:dyDescent="0.2">
      <c r="A7691" s="10" t="s">
        <v>7673</v>
      </c>
      <c r="B7691" s="6">
        <f>IF($C$10=2012,profiles!C7678,IF($C$10=2013,profiles!E7678,IF($C$10=2014,profiles!G7678,IF($C$10=2015,profiles!I7678,IF($C$10=2016,profiles!K7678)))))</f>
        <v>58.26</v>
      </c>
      <c r="C7691" s="6">
        <f>IF($C$10=2012,profiles!D7678,IF($C$10=2013,profiles!F7678,IF($C$10=2014,profiles!H7678,IF($C$10=2015,profiles!J7678,IF($C$10=2016,profiles!L7678)))))</f>
        <v>8.2686771761480468E-2</v>
      </c>
      <c r="D7691" s="11">
        <f t="shared" si="1202"/>
        <v>16.537354352296095</v>
      </c>
      <c r="E7691" s="11">
        <f t="shared" si="1198"/>
        <v>0</v>
      </c>
      <c r="F7691" s="11">
        <f t="shared" si="1199"/>
        <v>16.537354352296095</v>
      </c>
      <c r="G7691" s="11">
        <f t="shared" si="1200"/>
        <v>41.722645647703899</v>
      </c>
      <c r="H7691" s="12">
        <f t="shared" si="1203"/>
        <v>0</v>
      </c>
      <c r="I7691" s="12">
        <f t="shared" si="1197"/>
        <v>0</v>
      </c>
      <c r="J7691" s="12">
        <f t="shared" si="1204"/>
        <v>0</v>
      </c>
      <c r="K7691" s="12">
        <f t="shared" si="1205"/>
        <v>0</v>
      </c>
      <c r="L7691" s="12">
        <f t="shared" si="1206"/>
        <v>41.722645647703899</v>
      </c>
      <c r="M7691" s="12">
        <f t="shared" si="1201"/>
        <v>41.722645647703899</v>
      </c>
      <c r="N7691" s="13"/>
    </row>
    <row r="7692" spans="1:14" x14ac:dyDescent="0.2">
      <c r="A7692" s="10" t="s">
        <v>7674</v>
      </c>
      <c r="B7692" s="6">
        <f>IF($C$10=2012,profiles!C7679,IF($C$10=2013,profiles!E7679,IF($C$10=2014,profiles!G7679,IF($C$10=2015,profiles!I7679,IF($C$10=2016,profiles!K7679)))))</f>
        <v>59.378</v>
      </c>
      <c r="C7692" s="6">
        <f>IF($C$10=2012,profiles!D7679,IF($C$10=2013,profiles!F7679,IF($C$10=2014,profiles!H7679,IF($C$10=2015,profiles!J7679,IF($C$10=2016,profiles!L7679)))))</f>
        <v>7.9410555174777242E-2</v>
      </c>
      <c r="D7692" s="11">
        <f t="shared" si="1202"/>
        <v>15.882111034955448</v>
      </c>
      <c r="E7692" s="11">
        <f t="shared" si="1198"/>
        <v>0</v>
      </c>
      <c r="F7692" s="11">
        <f t="shared" si="1199"/>
        <v>15.882111034955448</v>
      </c>
      <c r="G7692" s="11">
        <f t="shared" si="1200"/>
        <v>43.49588896504455</v>
      </c>
      <c r="H7692" s="12">
        <f t="shared" si="1203"/>
        <v>0</v>
      </c>
      <c r="I7692" s="12">
        <f t="shared" si="1197"/>
        <v>0</v>
      </c>
      <c r="J7692" s="12">
        <f t="shared" si="1204"/>
        <v>0</v>
      </c>
      <c r="K7692" s="12">
        <f t="shared" si="1205"/>
        <v>0</v>
      </c>
      <c r="L7692" s="12">
        <f t="shared" si="1206"/>
        <v>43.49588896504455</v>
      </c>
      <c r="M7692" s="12">
        <f t="shared" si="1201"/>
        <v>43.49588896504455</v>
      </c>
      <c r="N7692" s="13"/>
    </row>
    <row r="7693" spans="1:14" x14ac:dyDescent="0.2">
      <c r="A7693" s="10" t="s">
        <v>7675</v>
      </c>
      <c r="B7693" s="6">
        <f>IF($C$10=2012,profiles!C7680,IF($C$10=2013,profiles!E7680,IF($C$10=2014,profiles!G7680,IF($C$10=2015,profiles!I7680,IF($C$10=2016,profiles!K7680)))))</f>
        <v>57.619</v>
      </c>
      <c r="C7693" s="6">
        <f>IF($C$10=2012,profiles!D7680,IF($C$10=2013,profiles!F7680,IF($C$10=2014,profiles!H7680,IF($C$10=2015,profiles!J7680,IF($C$10=2016,profiles!L7680)))))</f>
        <v>7.3406442769019878E-2</v>
      </c>
      <c r="D7693" s="11">
        <f t="shared" si="1202"/>
        <v>14.681288553803975</v>
      </c>
      <c r="E7693" s="11">
        <f t="shared" si="1198"/>
        <v>0</v>
      </c>
      <c r="F7693" s="11">
        <f t="shared" si="1199"/>
        <v>14.681288553803975</v>
      </c>
      <c r="G7693" s="11">
        <f t="shared" si="1200"/>
        <v>42.937711446196026</v>
      </c>
      <c r="H7693" s="12">
        <f t="shared" si="1203"/>
        <v>0</v>
      </c>
      <c r="I7693" s="12">
        <f t="shared" si="1197"/>
        <v>0</v>
      </c>
      <c r="J7693" s="12">
        <f t="shared" si="1204"/>
        <v>0</v>
      </c>
      <c r="K7693" s="12">
        <f t="shared" si="1205"/>
        <v>0</v>
      </c>
      <c r="L7693" s="12">
        <f t="shared" si="1206"/>
        <v>42.937711446196026</v>
      </c>
      <c r="M7693" s="12">
        <f t="shared" si="1201"/>
        <v>42.937711446196026</v>
      </c>
      <c r="N7693" s="13"/>
    </row>
    <row r="7694" spans="1:14" x14ac:dyDescent="0.2">
      <c r="A7694" s="10" t="s">
        <v>7676</v>
      </c>
      <c r="B7694" s="6">
        <f>IF($C$10=2012,profiles!C7681,IF($C$10=2013,profiles!E7681,IF($C$10=2014,profiles!G7681,IF($C$10=2015,profiles!I7681,IF($C$10=2016,profiles!K7681)))))</f>
        <v>54.98</v>
      </c>
      <c r="C7694" s="6">
        <f>IF($C$10=2012,profiles!D7681,IF($C$10=2013,profiles!F7681,IF($C$10=2014,profiles!H7681,IF($C$10=2015,profiles!J7681,IF($C$10=2016,profiles!L7681)))))</f>
        <v>6.5798492117888963E-2</v>
      </c>
      <c r="D7694" s="11">
        <f t="shared" si="1202"/>
        <v>13.159698423577792</v>
      </c>
      <c r="E7694" s="11">
        <f t="shared" si="1198"/>
        <v>0</v>
      </c>
      <c r="F7694" s="11">
        <f t="shared" si="1199"/>
        <v>13.159698423577792</v>
      </c>
      <c r="G7694" s="11">
        <f t="shared" si="1200"/>
        <v>41.820301576422203</v>
      </c>
      <c r="H7694" s="12">
        <f t="shared" si="1203"/>
        <v>0</v>
      </c>
      <c r="I7694" s="12">
        <f t="shared" si="1197"/>
        <v>0</v>
      </c>
      <c r="J7694" s="12">
        <f t="shared" si="1204"/>
        <v>0</v>
      </c>
      <c r="K7694" s="12">
        <f t="shared" si="1205"/>
        <v>0</v>
      </c>
      <c r="L7694" s="12">
        <f t="shared" si="1206"/>
        <v>41.820301576422203</v>
      </c>
      <c r="M7694" s="12">
        <f t="shared" si="1201"/>
        <v>41.820301576422203</v>
      </c>
      <c r="N7694" s="13"/>
    </row>
    <row r="7695" spans="1:14" x14ac:dyDescent="0.2">
      <c r="A7695" s="10" t="s">
        <v>7677</v>
      </c>
      <c r="B7695" s="6">
        <f>IF($C$10=2012,profiles!C7682,IF($C$10=2013,profiles!E7682,IF($C$10=2014,profiles!G7682,IF($C$10=2015,profiles!I7682,IF($C$10=2016,profiles!K7682)))))</f>
        <v>53.012999999999998</v>
      </c>
      <c r="C7695" s="6">
        <f>IF($C$10=2012,profiles!D7682,IF($C$10=2013,profiles!F7682,IF($C$10=2014,profiles!H7682,IF($C$10=2015,profiles!J7682,IF($C$10=2016,profiles!L7682)))))</f>
        <v>6.3289924605894443E-2</v>
      </c>
      <c r="D7695" s="11">
        <f t="shared" si="1202"/>
        <v>12.657984921178889</v>
      </c>
      <c r="E7695" s="11">
        <f t="shared" si="1198"/>
        <v>0</v>
      </c>
      <c r="F7695" s="11">
        <f t="shared" si="1199"/>
        <v>12.657984921178889</v>
      </c>
      <c r="G7695" s="11">
        <f t="shared" si="1200"/>
        <v>40.355015078821111</v>
      </c>
      <c r="H7695" s="12">
        <f t="shared" si="1203"/>
        <v>0</v>
      </c>
      <c r="I7695" s="12">
        <f t="shared" si="1197"/>
        <v>0</v>
      </c>
      <c r="J7695" s="12">
        <f t="shared" si="1204"/>
        <v>0</v>
      </c>
      <c r="K7695" s="12">
        <f t="shared" si="1205"/>
        <v>0</v>
      </c>
      <c r="L7695" s="12">
        <f t="shared" si="1206"/>
        <v>40.355015078821111</v>
      </c>
      <c r="M7695" s="12">
        <f t="shared" si="1201"/>
        <v>40.355015078821111</v>
      </c>
      <c r="N7695" s="13"/>
    </row>
    <row r="7696" spans="1:14" x14ac:dyDescent="0.2">
      <c r="A7696" s="10" t="s">
        <v>7678</v>
      </c>
      <c r="B7696" s="6">
        <f>IF($C$10=2012,profiles!C7683,IF($C$10=2013,profiles!E7683,IF($C$10=2014,profiles!G7683,IF($C$10=2015,profiles!I7683,IF($C$10=2016,profiles!K7683)))))</f>
        <v>52.313000000000002</v>
      </c>
      <c r="C7696" s="6">
        <f>IF($C$10=2012,profiles!D7683,IF($C$10=2013,profiles!F7683,IF($C$10=2014,profiles!H7683,IF($C$10=2015,profiles!J7683,IF($C$10=2016,profiles!L7683)))))</f>
        <v>5.6901987662782726E-2</v>
      </c>
      <c r="D7696" s="11">
        <f t="shared" si="1202"/>
        <v>11.380397532556545</v>
      </c>
      <c r="E7696" s="11">
        <f t="shared" si="1198"/>
        <v>0</v>
      </c>
      <c r="F7696" s="11">
        <f t="shared" si="1199"/>
        <v>11.380397532556545</v>
      </c>
      <c r="G7696" s="11">
        <f t="shared" si="1200"/>
        <v>40.932602467443459</v>
      </c>
      <c r="H7696" s="12">
        <f t="shared" si="1203"/>
        <v>0</v>
      </c>
      <c r="I7696" s="12">
        <f t="shared" si="1197"/>
        <v>0</v>
      </c>
      <c r="J7696" s="12">
        <f t="shared" si="1204"/>
        <v>0</v>
      </c>
      <c r="K7696" s="12">
        <f t="shared" si="1205"/>
        <v>0</v>
      </c>
      <c r="L7696" s="12">
        <f t="shared" si="1206"/>
        <v>40.932602467443459</v>
      </c>
      <c r="M7696" s="12">
        <f t="shared" si="1201"/>
        <v>40.932602467443459</v>
      </c>
      <c r="N7696" s="13"/>
    </row>
    <row r="7697" spans="1:14" x14ac:dyDescent="0.2">
      <c r="A7697" s="10" t="s">
        <v>7679</v>
      </c>
      <c r="B7697" s="6">
        <f>IF($C$10=2012,profiles!C7684,IF($C$10=2013,profiles!E7684,IF($C$10=2014,profiles!G7684,IF($C$10=2015,profiles!I7684,IF($C$10=2016,profiles!K7684)))))</f>
        <v>48.774999999999999</v>
      </c>
      <c r="C7697" s="6">
        <f>IF($C$10=2012,profiles!D7684,IF($C$10=2013,profiles!F7684,IF($C$10=2014,profiles!H7684,IF($C$10=2015,profiles!J7684,IF($C$10=2016,profiles!L7684)))))</f>
        <v>5.2131596984235778E-2</v>
      </c>
      <c r="D7697" s="11">
        <f t="shared" si="1202"/>
        <v>10.426319396847155</v>
      </c>
      <c r="E7697" s="11">
        <f t="shared" si="1198"/>
        <v>0</v>
      </c>
      <c r="F7697" s="11">
        <f t="shared" si="1199"/>
        <v>10.426319396847155</v>
      </c>
      <c r="G7697" s="11">
        <f t="shared" si="1200"/>
        <v>38.348680603152843</v>
      </c>
      <c r="H7697" s="12">
        <f t="shared" si="1203"/>
        <v>0</v>
      </c>
      <c r="I7697" s="12">
        <f t="shared" si="1197"/>
        <v>0</v>
      </c>
      <c r="J7697" s="12">
        <f t="shared" si="1204"/>
        <v>0</v>
      </c>
      <c r="K7697" s="12">
        <f t="shared" si="1205"/>
        <v>0</v>
      </c>
      <c r="L7697" s="12">
        <f t="shared" si="1206"/>
        <v>38.348680603152843</v>
      </c>
      <c r="M7697" s="12">
        <f t="shared" si="1201"/>
        <v>38.348680603152843</v>
      </c>
      <c r="N7697" s="13"/>
    </row>
    <row r="7698" spans="1:14" x14ac:dyDescent="0.2">
      <c r="A7698" s="10" t="s">
        <v>7680</v>
      </c>
      <c r="B7698" s="6">
        <f>IF($C$10=2012,profiles!C7685,IF($C$10=2013,profiles!E7685,IF($C$10=2014,profiles!G7685,IF($C$10=2015,profiles!I7685,IF($C$10=2016,profiles!K7685)))))</f>
        <v>45.710999999999999</v>
      </c>
      <c r="C7698" s="6">
        <f>IF($C$10=2012,profiles!D7685,IF($C$10=2013,profiles!F7685,IF($C$10=2014,profiles!H7685,IF($C$10=2015,profiles!J7685,IF($C$10=2016,profiles!L7685)))))</f>
        <v>4.5866783571252429E-2</v>
      </c>
      <c r="D7698" s="11">
        <f t="shared" si="1202"/>
        <v>9.1733567142504864</v>
      </c>
      <c r="E7698" s="11">
        <f t="shared" si="1198"/>
        <v>0</v>
      </c>
      <c r="F7698" s="11">
        <f t="shared" si="1199"/>
        <v>9.1733567142504864</v>
      </c>
      <c r="G7698" s="11">
        <f t="shared" si="1200"/>
        <v>36.53764328574951</v>
      </c>
      <c r="H7698" s="12">
        <f t="shared" si="1203"/>
        <v>0</v>
      </c>
      <c r="I7698" s="12">
        <f t="shared" ref="I7698:I7761" si="1207">MAX(MIN(E7698,($L$2-K7697)/$F$2),0)</f>
        <v>0</v>
      </c>
      <c r="J7698" s="12">
        <f t="shared" si="1204"/>
        <v>0</v>
      </c>
      <c r="K7698" s="12">
        <f t="shared" si="1205"/>
        <v>0</v>
      </c>
      <c r="L7698" s="12">
        <f t="shared" si="1206"/>
        <v>36.53764328574951</v>
      </c>
      <c r="M7698" s="12">
        <f t="shared" si="1201"/>
        <v>36.53764328574951</v>
      </c>
      <c r="N7698" s="13"/>
    </row>
    <row r="7699" spans="1:14" x14ac:dyDescent="0.2">
      <c r="A7699" s="10" t="s">
        <v>7681</v>
      </c>
      <c r="B7699" s="6">
        <f>IF($C$10=2012,profiles!C7686,IF($C$10=2013,profiles!E7686,IF($C$10=2014,profiles!G7686,IF($C$10=2015,profiles!I7686,IF($C$10=2016,profiles!K7686)))))</f>
        <v>43.817</v>
      </c>
      <c r="C7699" s="6">
        <f>IF($C$10=2012,profiles!D7686,IF($C$10=2013,profiles!F7686,IF($C$10=2014,profiles!H7686,IF($C$10=2015,profiles!J7686,IF($C$10=2016,profiles!L7686)))))</f>
        <v>4.323643039153903E-2</v>
      </c>
      <c r="D7699" s="11">
        <f t="shared" si="1202"/>
        <v>8.6472860783078058</v>
      </c>
      <c r="E7699" s="11">
        <f t="shared" ref="E7699:E7762" si="1208">D7699-F7699</f>
        <v>0</v>
      </c>
      <c r="F7699" s="11">
        <f t="shared" ref="F7699:F7762" si="1209">MIN(D7699,B7699)</f>
        <v>8.6472860783078058</v>
      </c>
      <c r="G7699" s="11">
        <f t="shared" ref="G7699:G7762" si="1210">B7699-F7699</f>
        <v>35.169713921692193</v>
      </c>
      <c r="H7699" s="12">
        <f t="shared" si="1203"/>
        <v>0</v>
      </c>
      <c r="I7699" s="12">
        <f t="shared" si="1207"/>
        <v>0</v>
      </c>
      <c r="J7699" s="12">
        <f t="shared" si="1204"/>
        <v>0</v>
      </c>
      <c r="K7699" s="12">
        <f t="shared" si="1205"/>
        <v>0</v>
      </c>
      <c r="L7699" s="12">
        <f t="shared" si="1206"/>
        <v>35.169713921692193</v>
      </c>
      <c r="M7699" s="12">
        <f t="shared" ref="M7699:M7762" si="1211">B7699-D7699</f>
        <v>35.169713921692193</v>
      </c>
      <c r="N7699" s="13"/>
    </row>
    <row r="7700" spans="1:14" x14ac:dyDescent="0.2">
      <c r="A7700" s="10" t="s">
        <v>7682</v>
      </c>
      <c r="B7700" s="6">
        <f>IF($C$10=2012,profiles!C7687,IF($C$10=2013,profiles!E7687,IF($C$10=2014,profiles!G7687,IF($C$10=2015,profiles!I7687,IF($C$10=2016,profiles!K7687)))))</f>
        <v>43.41</v>
      </c>
      <c r="C7700" s="6">
        <f>IF($C$10=2012,profiles!D7687,IF($C$10=2013,profiles!F7687,IF($C$10=2014,profiles!H7687,IF($C$10=2015,profiles!J7687,IF($C$10=2016,profiles!L7687)))))</f>
        <v>4.7003863331232701E-2</v>
      </c>
      <c r="D7700" s="11">
        <f t="shared" ref="D7700:D7763" si="1212">C7700*$C$2</f>
        <v>9.4007726662465405</v>
      </c>
      <c r="E7700" s="11">
        <f t="shared" si="1208"/>
        <v>0</v>
      </c>
      <c r="F7700" s="11">
        <f t="shared" si="1209"/>
        <v>9.4007726662465405</v>
      </c>
      <c r="G7700" s="11">
        <f t="shared" si="1210"/>
        <v>34.009227333753458</v>
      </c>
      <c r="H7700" s="12">
        <f t="shared" ref="H7700:H7763" si="1213">E7700-I7700</f>
        <v>0</v>
      </c>
      <c r="I7700" s="12">
        <f t="shared" si="1207"/>
        <v>0</v>
      </c>
      <c r="J7700" s="12">
        <f t="shared" ref="J7700:J7763" si="1214">MIN(G7700,K7699*$F$3)</f>
        <v>0</v>
      </c>
      <c r="K7700" s="12">
        <f t="shared" ref="K7700:K7763" si="1215">K7699+I7700*$F$2-J7700/$F$3</f>
        <v>0</v>
      </c>
      <c r="L7700" s="12">
        <f t="shared" ref="L7700:L7763" si="1216">MAX(G7700-J7700,0)</f>
        <v>34.009227333753458</v>
      </c>
      <c r="M7700" s="12">
        <f t="shared" si="1211"/>
        <v>34.009227333753458</v>
      </c>
      <c r="N7700" s="13"/>
    </row>
    <row r="7701" spans="1:14" x14ac:dyDescent="0.2">
      <c r="A7701" s="10" t="s">
        <v>7683</v>
      </c>
      <c r="B7701" s="6">
        <f>IF($C$10=2012,profiles!C7688,IF($C$10=2013,profiles!E7688,IF($C$10=2014,profiles!G7688,IF($C$10=2015,profiles!I7688,IF($C$10=2016,profiles!K7688)))))</f>
        <v>44.231000000000002</v>
      </c>
      <c r="C7701" s="6">
        <f>IF($C$10=2012,profiles!D7688,IF($C$10=2013,profiles!F7688,IF($C$10=2014,profiles!H7688,IF($C$10=2015,profiles!J7688,IF($C$10=2016,profiles!L7688)))))</f>
        <v>4.4496807956818367E-2</v>
      </c>
      <c r="D7701" s="11">
        <f t="shared" si="1212"/>
        <v>8.8993615913636734</v>
      </c>
      <c r="E7701" s="11">
        <f t="shared" si="1208"/>
        <v>0</v>
      </c>
      <c r="F7701" s="11">
        <f t="shared" si="1209"/>
        <v>8.8993615913636734</v>
      </c>
      <c r="G7701" s="11">
        <f t="shared" si="1210"/>
        <v>35.33163840863633</v>
      </c>
      <c r="H7701" s="12">
        <f t="shared" si="1213"/>
        <v>0</v>
      </c>
      <c r="I7701" s="12">
        <f t="shared" si="1207"/>
        <v>0</v>
      </c>
      <c r="J7701" s="12">
        <f t="shared" si="1214"/>
        <v>0</v>
      </c>
      <c r="K7701" s="12">
        <f t="shared" si="1215"/>
        <v>0</v>
      </c>
      <c r="L7701" s="12">
        <f t="shared" si="1216"/>
        <v>35.33163840863633</v>
      </c>
      <c r="M7701" s="12">
        <f t="shared" si="1211"/>
        <v>35.33163840863633</v>
      </c>
      <c r="N7701" s="13"/>
    </row>
    <row r="7702" spans="1:14" x14ac:dyDescent="0.2">
      <c r="A7702" s="10" t="s">
        <v>7684</v>
      </c>
      <c r="B7702" s="6">
        <f>IF($C$10=2012,profiles!C7689,IF($C$10=2013,profiles!E7689,IF($C$10=2014,profiles!G7689,IF($C$10=2015,profiles!I7689,IF($C$10=2016,profiles!K7689)))))</f>
        <v>46.237000000000002</v>
      </c>
      <c r="C7702" s="6">
        <f>IF($C$10=2012,profiles!D7689,IF($C$10=2013,profiles!F7689,IF($C$10=2014,profiles!H7689,IF($C$10=2015,profiles!J7689,IF($C$10=2016,profiles!L7689)))))</f>
        <v>4.5263994300901444E-2</v>
      </c>
      <c r="D7702" s="11">
        <f t="shared" si="1212"/>
        <v>9.0527988601802889</v>
      </c>
      <c r="E7702" s="11">
        <f t="shared" si="1208"/>
        <v>0</v>
      </c>
      <c r="F7702" s="11">
        <f t="shared" si="1209"/>
        <v>9.0527988601802889</v>
      </c>
      <c r="G7702" s="11">
        <f t="shared" si="1210"/>
        <v>37.184201139819713</v>
      </c>
      <c r="H7702" s="12">
        <f t="shared" si="1213"/>
        <v>0</v>
      </c>
      <c r="I7702" s="12">
        <f t="shared" si="1207"/>
        <v>0</v>
      </c>
      <c r="J7702" s="12">
        <f t="shared" si="1214"/>
        <v>0</v>
      </c>
      <c r="K7702" s="12">
        <f t="shared" si="1215"/>
        <v>0</v>
      </c>
      <c r="L7702" s="12">
        <f t="shared" si="1216"/>
        <v>37.184201139819713</v>
      </c>
      <c r="M7702" s="12">
        <f t="shared" si="1211"/>
        <v>37.184201139819713</v>
      </c>
      <c r="N7702" s="13"/>
    </row>
    <row r="7703" spans="1:14" x14ac:dyDescent="0.2">
      <c r="A7703" s="10" t="s">
        <v>7685</v>
      </c>
      <c r="B7703" s="6">
        <f>IF($C$10=2012,profiles!C7690,IF($C$10=2013,profiles!E7690,IF($C$10=2014,profiles!G7690,IF($C$10=2015,profiles!I7690,IF($C$10=2016,profiles!K7690)))))</f>
        <v>50.662999999999997</v>
      </c>
      <c r="C7703" s="6">
        <f>IF($C$10=2012,profiles!D7690,IF($C$10=2013,profiles!F7690,IF($C$10=2014,profiles!H7690,IF($C$10=2015,profiles!J7690,IF($C$10=2016,profiles!L7690)))))</f>
        <v>4.5236594788612763E-2</v>
      </c>
      <c r="D7703" s="11">
        <f t="shared" si="1212"/>
        <v>9.0473189577225526</v>
      </c>
      <c r="E7703" s="11">
        <f t="shared" si="1208"/>
        <v>0</v>
      </c>
      <c r="F7703" s="11">
        <f t="shared" si="1209"/>
        <v>9.0473189577225526</v>
      </c>
      <c r="G7703" s="11">
        <f t="shared" si="1210"/>
        <v>41.615681042277444</v>
      </c>
      <c r="H7703" s="12">
        <f t="shared" si="1213"/>
        <v>0</v>
      </c>
      <c r="I7703" s="12">
        <f t="shared" si="1207"/>
        <v>0</v>
      </c>
      <c r="J7703" s="12">
        <f t="shared" si="1214"/>
        <v>0</v>
      </c>
      <c r="K7703" s="12">
        <f t="shared" si="1215"/>
        <v>0</v>
      </c>
      <c r="L7703" s="12">
        <f t="shared" si="1216"/>
        <v>41.615681042277444</v>
      </c>
      <c r="M7703" s="12">
        <f t="shared" si="1211"/>
        <v>41.615681042277444</v>
      </c>
      <c r="N7703" s="13"/>
    </row>
    <row r="7704" spans="1:14" x14ac:dyDescent="0.2">
      <c r="A7704" s="10" t="s">
        <v>7686</v>
      </c>
      <c r="B7704" s="6">
        <f>IF($C$10=2012,profiles!C7691,IF($C$10=2013,profiles!E7691,IF($C$10=2014,profiles!G7691,IF($C$10=2015,profiles!I7691,IF($C$10=2016,profiles!K7691)))))</f>
        <v>60.716999999999999</v>
      </c>
      <c r="C7704" s="6">
        <f>IF($C$10=2012,profiles!D7691,IF($C$10=2013,profiles!F7691,IF($C$10=2014,profiles!H7691,IF($C$10=2015,profiles!J7691,IF($C$10=2016,profiles!L7691)))))</f>
        <v>4.4647505274406113E-2</v>
      </c>
      <c r="D7704" s="11">
        <f t="shared" si="1212"/>
        <v>8.9295010548812233</v>
      </c>
      <c r="E7704" s="11">
        <f t="shared" si="1208"/>
        <v>0</v>
      </c>
      <c r="F7704" s="11">
        <f t="shared" si="1209"/>
        <v>8.9295010548812233</v>
      </c>
      <c r="G7704" s="11">
        <f t="shared" si="1210"/>
        <v>51.787498945118777</v>
      </c>
      <c r="H7704" s="12">
        <f t="shared" si="1213"/>
        <v>0</v>
      </c>
      <c r="I7704" s="12">
        <f t="shared" si="1207"/>
        <v>0</v>
      </c>
      <c r="J7704" s="12">
        <f t="shared" si="1214"/>
        <v>0</v>
      </c>
      <c r="K7704" s="12">
        <f t="shared" si="1215"/>
        <v>0</v>
      </c>
      <c r="L7704" s="12">
        <f t="shared" si="1216"/>
        <v>51.787498945118777</v>
      </c>
      <c r="M7704" s="12">
        <f t="shared" si="1211"/>
        <v>51.787498945118777</v>
      </c>
      <c r="N7704" s="13"/>
    </row>
    <row r="7705" spans="1:14" x14ac:dyDescent="0.2">
      <c r="A7705" s="10" t="s">
        <v>7687</v>
      </c>
      <c r="B7705" s="6">
        <f>IF($C$10=2012,profiles!C7692,IF($C$10=2013,profiles!E7692,IF($C$10=2014,profiles!G7692,IF($C$10=2015,profiles!I7692,IF($C$10=2016,profiles!K7692)))))</f>
        <v>67.879000000000005</v>
      </c>
      <c r="C7705" s="6">
        <f>IF($C$10=2012,profiles!D7692,IF($C$10=2013,profiles!F7692,IF($C$10=2014,profiles!H7692,IF($C$10=2015,profiles!J7692,IF($C$10=2016,profiles!L7692)))))</f>
        <v>4.2277447461435184E-2</v>
      </c>
      <c r="D7705" s="11">
        <f t="shared" si="1212"/>
        <v>8.4554894922870361</v>
      </c>
      <c r="E7705" s="11">
        <f t="shared" si="1208"/>
        <v>0</v>
      </c>
      <c r="F7705" s="11">
        <f t="shared" si="1209"/>
        <v>8.4554894922870361</v>
      </c>
      <c r="G7705" s="11">
        <f t="shared" si="1210"/>
        <v>59.423510507712969</v>
      </c>
      <c r="H7705" s="12">
        <f t="shared" si="1213"/>
        <v>0</v>
      </c>
      <c r="I7705" s="12">
        <f t="shared" si="1207"/>
        <v>0</v>
      </c>
      <c r="J7705" s="12">
        <f t="shared" si="1214"/>
        <v>0</v>
      </c>
      <c r="K7705" s="12">
        <f t="shared" si="1215"/>
        <v>0</v>
      </c>
      <c r="L7705" s="12">
        <f t="shared" si="1216"/>
        <v>59.423510507712969</v>
      </c>
      <c r="M7705" s="12">
        <f t="shared" si="1211"/>
        <v>59.423510507712969</v>
      </c>
      <c r="N7705" s="13"/>
    </row>
    <row r="7706" spans="1:14" x14ac:dyDescent="0.2">
      <c r="A7706" s="10" t="s">
        <v>7688</v>
      </c>
      <c r="B7706" s="6">
        <f>IF($C$10=2012,profiles!C7693,IF($C$10=2013,profiles!E7693,IF($C$10=2014,profiles!G7693,IF($C$10=2015,profiles!I7693,IF($C$10=2016,profiles!K7693)))))</f>
        <v>69.86</v>
      </c>
      <c r="C7706" s="6">
        <f>IF($C$10=2012,profiles!D7693,IF($C$10=2013,profiles!F7693,IF($C$10=2014,profiles!H7693,IF($C$10=2015,profiles!J7693,IF($C$10=2016,profiles!L7693)))))</f>
        <v>5.6086801654930539E-2</v>
      </c>
      <c r="D7706" s="11">
        <f t="shared" si="1212"/>
        <v>11.217360330986107</v>
      </c>
      <c r="E7706" s="11">
        <f t="shared" si="1208"/>
        <v>0</v>
      </c>
      <c r="F7706" s="11">
        <f t="shared" si="1209"/>
        <v>11.217360330986107</v>
      </c>
      <c r="G7706" s="11">
        <f t="shared" si="1210"/>
        <v>58.642639669013889</v>
      </c>
      <c r="H7706" s="12">
        <f t="shared" si="1213"/>
        <v>0</v>
      </c>
      <c r="I7706" s="12">
        <f t="shared" si="1207"/>
        <v>0</v>
      </c>
      <c r="J7706" s="12">
        <f t="shared" si="1214"/>
        <v>0</v>
      </c>
      <c r="K7706" s="12">
        <f t="shared" si="1215"/>
        <v>0</v>
      </c>
      <c r="L7706" s="12">
        <f t="shared" si="1216"/>
        <v>58.642639669013889</v>
      </c>
      <c r="M7706" s="12">
        <f t="shared" si="1211"/>
        <v>58.642639669013889</v>
      </c>
      <c r="N7706" s="13"/>
    </row>
    <row r="7707" spans="1:14" x14ac:dyDescent="0.2">
      <c r="A7707" s="10" t="s">
        <v>7689</v>
      </c>
      <c r="B7707" s="6">
        <f>IF($C$10=2012,profiles!C7694,IF($C$10=2013,profiles!E7694,IF($C$10=2014,profiles!G7694,IF($C$10=2015,profiles!I7694,IF($C$10=2016,profiles!K7694)))))</f>
        <v>70.260000000000005</v>
      </c>
      <c r="C7707" s="6">
        <f>IF($C$10=2012,profiles!D7694,IF($C$10=2013,profiles!F7694,IF($C$10=2014,profiles!H7694,IF($C$10=2015,profiles!J7694,IF($C$10=2016,profiles!L7694)))))</f>
        <v>8.5719374195139322E-2</v>
      </c>
      <c r="D7707" s="11">
        <f t="shared" si="1212"/>
        <v>17.143874839027866</v>
      </c>
      <c r="E7707" s="11">
        <f t="shared" si="1208"/>
        <v>0</v>
      </c>
      <c r="F7707" s="11">
        <f t="shared" si="1209"/>
        <v>17.143874839027866</v>
      </c>
      <c r="G7707" s="11">
        <f t="shared" si="1210"/>
        <v>53.116125160972139</v>
      </c>
      <c r="H7707" s="12">
        <f t="shared" si="1213"/>
        <v>0</v>
      </c>
      <c r="I7707" s="12">
        <f t="shared" si="1207"/>
        <v>0</v>
      </c>
      <c r="J7707" s="12">
        <f t="shared" si="1214"/>
        <v>0</v>
      </c>
      <c r="K7707" s="12">
        <f t="shared" si="1215"/>
        <v>0</v>
      </c>
      <c r="L7707" s="12">
        <f t="shared" si="1216"/>
        <v>53.116125160972139</v>
      </c>
      <c r="M7707" s="12">
        <f t="shared" si="1211"/>
        <v>53.116125160972139</v>
      </c>
      <c r="N7707" s="13"/>
    </row>
    <row r="7708" spans="1:14" x14ac:dyDescent="0.2">
      <c r="A7708" s="10" t="s">
        <v>7690</v>
      </c>
      <c r="B7708" s="6">
        <f>IF($C$10=2012,profiles!C7695,IF($C$10=2013,profiles!E7695,IF($C$10=2014,profiles!G7695,IF($C$10=2015,profiles!I7695,IF($C$10=2016,profiles!K7695)))))</f>
        <v>70.975999999999999</v>
      </c>
      <c r="C7708" s="6">
        <f>IF($C$10=2012,profiles!D7695,IF($C$10=2013,profiles!F7695,IF($C$10=2014,profiles!H7695,IF($C$10=2015,profiles!J7695,IF($C$10=2016,profiles!L7695)))))</f>
        <v>0.10903635915280709</v>
      </c>
      <c r="D7708" s="11">
        <f t="shared" si="1212"/>
        <v>21.807271830561419</v>
      </c>
      <c r="E7708" s="11">
        <f t="shared" si="1208"/>
        <v>0</v>
      </c>
      <c r="F7708" s="11">
        <f t="shared" si="1209"/>
        <v>21.807271830561419</v>
      </c>
      <c r="G7708" s="11">
        <f t="shared" si="1210"/>
        <v>49.16872816943858</v>
      </c>
      <c r="H7708" s="12">
        <f t="shared" si="1213"/>
        <v>0</v>
      </c>
      <c r="I7708" s="12">
        <f t="shared" si="1207"/>
        <v>0</v>
      </c>
      <c r="J7708" s="12">
        <f t="shared" si="1214"/>
        <v>0</v>
      </c>
      <c r="K7708" s="12">
        <f t="shared" si="1215"/>
        <v>0</v>
      </c>
      <c r="L7708" s="12">
        <f t="shared" si="1216"/>
        <v>49.16872816943858</v>
      </c>
      <c r="M7708" s="12">
        <f t="shared" si="1211"/>
        <v>49.16872816943858</v>
      </c>
      <c r="N7708" s="13"/>
    </row>
    <row r="7709" spans="1:14" x14ac:dyDescent="0.2">
      <c r="A7709" s="10" t="s">
        <v>7691</v>
      </c>
      <c r="B7709" s="6">
        <f>IF($C$10=2012,profiles!C7696,IF($C$10=2013,profiles!E7696,IF($C$10=2014,profiles!G7696,IF($C$10=2015,profiles!I7696,IF($C$10=2016,profiles!K7696)))))</f>
        <v>71.525999999999996</v>
      </c>
      <c r="C7709" s="6">
        <f>IF($C$10=2012,profiles!D7696,IF($C$10=2013,profiles!F7696,IF($C$10=2014,profiles!H7696,IF($C$10=2015,profiles!J7696,IF($C$10=2016,profiles!L7696)))))</f>
        <v>0.12396909335013837</v>
      </c>
      <c r="D7709" s="11">
        <f t="shared" si="1212"/>
        <v>24.793818670027672</v>
      </c>
      <c r="E7709" s="11">
        <f t="shared" si="1208"/>
        <v>0</v>
      </c>
      <c r="F7709" s="11">
        <f t="shared" si="1209"/>
        <v>24.793818670027672</v>
      </c>
      <c r="G7709" s="11">
        <f t="shared" si="1210"/>
        <v>46.73218132997232</v>
      </c>
      <c r="H7709" s="12">
        <f t="shared" si="1213"/>
        <v>0</v>
      </c>
      <c r="I7709" s="12">
        <f t="shared" si="1207"/>
        <v>0</v>
      </c>
      <c r="J7709" s="12">
        <f t="shared" si="1214"/>
        <v>0</v>
      </c>
      <c r="K7709" s="12">
        <f t="shared" si="1215"/>
        <v>0</v>
      </c>
      <c r="L7709" s="12">
        <f t="shared" si="1216"/>
        <v>46.73218132997232</v>
      </c>
      <c r="M7709" s="12">
        <f t="shared" si="1211"/>
        <v>46.73218132997232</v>
      </c>
      <c r="N7709" s="13"/>
    </row>
    <row r="7710" spans="1:14" x14ac:dyDescent="0.2">
      <c r="A7710" s="10" t="s">
        <v>7692</v>
      </c>
      <c r="B7710" s="6">
        <f>IF($C$10=2012,profiles!C7697,IF($C$10=2013,profiles!E7697,IF($C$10=2014,profiles!G7697,IF($C$10=2015,profiles!I7697,IF($C$10=2016,profiles!K7697)))))</f>
        <v>70.879000000000005</v>
      </c>
      <c r="C7710" s="6">
        <f>IF($C$10=2012,profiles!D7697,IF($C$10=2013,profiles!F7697,IF($C$10=2014,profiles!H7697,IF($C$10=2015,profiles!J7697,IF($C$10=2016,profiles!L7697)))))</f>
        <v>0.12453078335205633</v>
      </c>
      <c r="D7710" s="11">
        <f t="shared" si="1212"/>
        <v>24.906156670411267</v>
      </c>
      <c r="E7710" s="11">
        <f t="shared" si="1208"/>
        <v>0</v>
      </c>
      <c r="F7710" s="11">
        <f t="shared" si="1209"/>
        <v>24.906156670411267</v>
      </c>
      <c r="G7710" s="11">
        <f t="shared" si="1210"/>
        <v>45.972843329588741</v>
      </c>
      <c r="H7710" s="12">
        <f t="shared" si="1213"/>
        <v>0</v>
      </c>
      <c r="I7710" s="12">
        <f t="shared" si="1207"/>
        <v>0</v>
      </c>
      <c r="J7710" s="12">
        <f t="shared" si="1214"/>
        <v>0</v>
      </c>
      <c r="K7710" s="12">
        <f t="shared" si="1215"/>
        <v>0</v>
      </c>
      <c r="L7710" s="12">
        <f t="shared" si="1216"/>
        <v>45.972843329588741</v>
      </c>
      <c r="M7710" s="12">
        <f t="shared" si="1211"/>
        <v>45.972843329588741</v>
      </c>
      <c r="N7710" s="13"/>
    </row>
    <row r="7711" spans="1:14" x14ac:dyDescent="0.2">
      <c r="A7711" s="10" t="s">
        <v>7693</v>
      </c>
      <c r="B7711" s="6">
        <f>IF($C$10=2012,profiles!C7698,IF($C$10=2013,profiles!E7698,IF($C$10=2014,profiles!G7698,IF($C$10=2015,profiles!I7698,IF($C$10=2016,profiles!K7698)))))</f>
        <v>70.668999999999997</v>
      </c>
      <c r="C7711" s="6">
        <f>IF($C$10=2012,profiles!D7698,IF($C$10=2013,profiles!F7698,IF($C$10=2014,profiles!H7698,IF($C$10=2015,profiles!J7698,IF($C$10=2016,profiles!L7698)))))</f>
        <v>0.10310436474230758</v>
      </c>
      <c r="D7711" s="11">
        <f t="shared" si="1212"/>
        <v>20.620872948461518</v>
      </c>
      <c r="E7711" s="11">
        <f t="shared" si="1208"/>
        <v>0</v>
      </c>
      <c r="F7711" s="11">
        <f t="shared" si="1209"/>
        <v>20.620872948461518</v>
      </c>
      <c r="G7711" s="11">
        <f t="shared" si="1210"/>
        <v>50.048127051538479</v>
      </c>
      <c r="H7711" s="12">
        <f t="shared" si="1213"/>
        <v>0</v>
      </c>
      <c r="I7711" s="12">
        <f t="shared" si="1207"/>
        <v>0</v>
      </c>
      <c r="J7711" s="12">
        <f t="shared" si="1214"/>
        <v>0</v>
      </c>
      <c r="K7711" s="12">
        <f t="shared" si="1215"/>
        <v>0</v>
      </c>
      <c r="L7711" s="12">
        <f t="shared" si="1216"/>
        <v>50.048127051538479</v>
      </c>
      <c r="M7711" s="12">
        <f t="shared" si="1211"/>
        <v>50.048127051538479</v>
      </c>
      <c r="N7711" s="13"/>
    </row>
    <row r="7712" spans="1:14" x14ac:dyDescent="0.2">
      <c r="A7712" s="10" t="s">
        <v>7694</v>
      </c>
      <c r="B7712" s="6">
        <f>IF($C$10=2012,profiles!C7699,IF($C$10=2013,profiles!E7699,IF($C$10=2014,profiles!G7699,IF($C$10=2015,profiles!I7699,IF($C$10=2016,profiles!K7699)))))</f>
        <v>69.673000000000002</v>
      </c>
      <c r="C7712" s="6">
        <f>IF($C$10=2012,profiles!D7699,IF($C$10=2013,profiles!F7699,IF($C$10=2014,profiles!H7699,IF($C$10=2015,profiles!J7699,IF($C$10=2016,profiles!L7699)))))</f>
        <v>7.6348740992410333E-2</v>
      </c>
      <c r="D7712" s="11">
        <f t="shared" si="1212"/>
        <v>15.269748198482066</v>
      </c>
      <c r="E7712" s="11">
        <f t="shared" si="1208"/>
        <v>0</v>
      </c>
      <c r="F7712" s="11">
        <f t="shared" si="1209"/>
        <v>15.269748198482066</v>
      </c>
      <c r="G7712" s="11">
        <f t="shared" si="1210"/>
        <v>54.403251801517939</v>
      </c>
      <c r="H7712" s="12">
        <f t="shared" si="1213"/>
        <v>0</v>
      </c>
      <c r="I7712" s="12">
        <f t="shared" si="1207"/>
        <v>0</v>
      </c>
      <c r="J7712" s="12">
        <f t="shared" si="1214"/>
        <v>0</v>
      </c>
      <c r="K7712" s="12">
        <f t="shared" si="1215"/>
        <v>0</v>
      </c>
      <c r="L7712" s="12">
        <f t="shared" si="1216"/>
        <v>54.403251801517939</v>
      </c>
      <c r="M7712" s="12">
        <f t="shared" si="1211"/>
        <v>54.403251801517939</v>
      </c>
      <c r="N7712" s="13"/>
    </row>
    <row r="7713" spans="1:14" x14ac:dyDescent="0.2">
      <c r="A7713" s="10" t="s">
        <v>7695</v>
      </c>
      <c r="B7713" s="6">
        <f>IF($C$10=2012,profiles!C7700,IF($C$10=2013,profiles!E7700,IF($C$10=2014,profiles!G7700,IF($C$10=2015,profiles!I7700,IF($C$10=2016,profiles!K7700)))))</f>
        <v>69.248000000000005</v>
      </c>
      <c r="C7713" s="6">
        <f>IF($C$10=2012,profiles!D7700,IF($C$10=2013,profiles!F7700,IF($C$10=2014,profiles!H7700,IF($C$10=2015,profiles!J7700,IF($C$10=2016,profiles!L7700)))))</f>
        <v>5.2045373592350057E-2</v>
      </c>
      <c r="D7713" s="11">
        <f t="shared" si="1212"/>
        <v>10.409074718470011</v>
      </c>
      <c r="E7713" s="11">
        <f t="shared" si="1208"/>
        <v>0</v>
      </c>
      <c r="F7713" s="11">
        <f t="shared" si="1209"/>
        <v>10.409074718470011</v>
      </c>
      <c r="G7713" s="11">
        <f t="shared" si="1210"/>
        <v>58.838925281529995</v>
      </c>
      <c r="H7713" s="12">
        <f t="shared" si="1213"/>
        <v>0</v>
      </c>
      <c r="I7713" s="12">
        <f t="shared" si="1207"/>
        <v>0</v>
      </c>
      <c r="J7713" s="12">
        <f t="shared" si="1214"/>
        <v>0</v>
      </c>
      <c r="K7713" s="12">
        <f t="shared" si="1215"/>
        <v>0</v>
      </c>
      <c r="L7713" s="12">
        <f t="shared" si="1216"/>
        <v>58.838925281529995</v>
      </c>
      <c r="M7713" s="12">
        <f t="shared" si="1211"/>
        <v>58.838925281529995</v>
      </c>
      <c r="N7713" s="13"/>
    </row>
    <row r="7714" spans="1:14" x14ac:dyDescent="0.2">
      <c r="A7714" s="10" t="s">
        <v>7696</v>
      </c>
      <c r="B7714" s="6">
        <f>IF($C$10=2012,profiles!C7701,IF($C$10=2013,profiles!E7701,IF($C$10=2014,profiles!G7701,IF($C$10=2015,profiles!I7701,IF($C$10=2016,profiles!K7701)))))</f>
        <v>70.778000000000006</v>
      </c>
      <c r="C7714" s="6">
        <f>IF($C$10=2012,profiles!D7701,IF($C$10=2013,profiles!F7701,IF($C$10=2014,profiles!H7701,IF($C$10=2015,profiles!J7701,IF($C$10=2016,profiles!L7701)))))</f>
        <v>5.3798942378825654E-2</v>
      </c>
      <c r="D7714" s="11">
        <f t="shared" si="1212"/>
        <v>10.759788475765131</v>
      </c>
      <c r="E7714" s="11">
        <f t="shared" si="1208"/>
        <v>0</v>
      </c>
      <c r="F7714" s="11">
        <f t="shared" si="1209"/>
        <v>10.759788475765131</v>
      </c>
      <c r="G7714" s="11">
        <f t="shared" si="1210"/>
        <v>60.018211524234871</v>
      </c>
      <c r="H7714" s="12">
        <f t="shared" si="1213"/>
        <v>0</v>
      </c>
      <c r="I7714" s="12">
        <f t="shared" si="1207"/>
        <v>0</v>
      </c>
      <c r="J7714" s="12">
        <f t="shared" si="1214"/>
        <v>0</v>
      </c>
      <c r="K7714" s="12">
        <f t="shared" si="1215"/>
        <v>0</v>
      </c>
      <c r="L7714" s="12">
        <f t="shared" si="1216"/>
        <v>60.018211524234871</v>
      </c>
      <c r="M7714" s="12">
        <f t="shared" si="1211"/>
        <v>60.018211524234871</v>
      </c>
      <c r="N7714" s="13"/>
    </row>
    <row r="7715" spans="1:14" x14ac:dyDescent="0.2">
      <c r="A7715" s="10" t="s">
        <v>7697</v>
      </c>
      <c r="B7715" s="6">
        <f>IF($C$10=2012,profiles!C7702,IF($C$10=2013,profiles!E7702,IF($C$10=2014,profiles!G7702,IF($C$10=2015,profiles!I7702,IF($C$10=2016,profiles!K7702)))))</f>
        <v>74.153999999999996</v>
      </c>
      <c r="C7715" s="6">
        <f>IF($C$10=2012,profiles!D7702,IF($C$10=2013,profiles!F7702,IF($C$10=2014,profiles!H7702,IF($C$10=2015,profiles!J7702,IF($C$10=2016,profiles!L7702)))))</f>
        <v>6.7046606570403053E-2</v>
      </c>
      <c r="D7715" s="11">
        <f t="shared" si="1212"/>
        <v>13.409321314080611</v>
      </c>
      <c r="E7715" s="11">
        <f t="shared" si="1208"/>
        <v>0</v>
      </c>
      <c r="F7715" s="11">
        <f t="shared" si="1209"/>
        <v>13.409321314080611</v>
      </c>
      <c r="G7715" s="11">
        <f t="shared" si="1210"/>
        <v>60.744678685919382</v>
      </c>
      <c r="H7715" s="12">
        <f t="shared" si="1213"/>
        <v>0</v>
      </c>
      <c r="I7715" s="12">
        <f t="shared" si="1207"/>
        <v>0</v>
      </c>
      <c r="J7715" s="12">
        <f t="shared" si="1214"/>
        <v>0</v>
      </c>
      <c r="K7715" s="12">
        <f t="shared" si="1215"/>
        <v>0</v>
      </c>
      <c r="L7715" s="12">
        <f t="shared" si="1216"/>
        <v>60.744678685919382</v>
      </c>
      <c r="M7715" s="12">
        <f t="shared" si="1211"/>
        <v>60.744678685919382</v>
      </c>
      <c r="N7715" s="13"/>
    </row>
    <row r="7716" spans="1:14" x14ac:dyDescent="0.2">
      <c r="A7716" s="10" t="s">
        <v>7698</v>
      </c>
      <c r="B7716" s="6">
        <f>IF($C$10=2012,profiles!C7703,IF($C$10=2013,profiles!E7703,IF($C$10=2014,profiles!G7703,IF($C$10=2015,profiles!I7703,IF($C$10=2016,profiles!K7703)))))</f>
        <v>73.454999999999998</v>
      </c>
      <c r="C7716" s="6">
        <f>IF($C$10=2012,profiles!D7703,IF($C$10=2013,profiles!F7703,IF($C$10=2014,profiles!H7703,IF($C$10=2015,profiles!J7703,IF($C$10=2016,profiles!L7703)))))</f>
        <v>7.0964736827684463E-2</v>
      </c>
      <c r="D7716" s="11">
        <f t="shared" si="1212"/>
        <v>14.192947365536893</v>
      </c>
      <c r="E7716" s="11">
        <f t="shared" si="1208"/>
        <v>0</v>
      </c>
      <c r="F7716" s="11">
        <f t="shared" si="1209"/>
        <v>14.192947365536893</v>
      </c>
      <c r="G7716" s="11">
        <f t="shared" si="1210"/>
        <v>59.262052634463103</v>
      </c>
      <c r="H7716" s="12">
        <f t="shared" si="1213"/>
        <v>0</v>
      </c>
      <c r="I7716" s="12">
        <f t="shared" si="1207"/>
        <v>0</v>
      </c>
      <c r="J7716" s="12">
        <f t="shared" si="1214"/>
        <v>0</v>
      </c>
      <c r="K7716" s="12">
        <f t="shared" si="1215"/>
        <v>0</v>
      </c>
      <c r="L7716" s="12">
        <f t="shared" si="1216"/>
        <v>59.262052634463103</v>
      </c>
      <c r="M7716" s="12">
        <f t="shared" si="1211"/>
        <v>59.262052634463103</v>
      </c>
      <c r="N7716" s="13"/>
    </row>
    <row r="7717" spans="1:14" x14ac:dyDescent="0.2">
      <c r="A7717" s="10" t="s">
        <v>7699</v>
      </c>
      <c r="B7717" s="6">
        <f>IF($C$10=2012,profiles!C7704,IF($C$10=2013,profiles!E7704,IF($C$10=2014,profiles!G7704,IF($C$10=2015,profiles!I7704,IF($C$10=2016,profiles!K7704)))))</f>
        <v>71.194000000000003</v>
      </c>
      <c r="C7717" s="6">
        <f>IF($C$10=2012,profiles!D7704,IF($C$10=2013,profiles!F7704,IF($C$10=2014,profiles!H7704,IF($C$10=2015,profiles!J7704,IF($C$10=2016,profiles!L7704)))))</f>
        <v>6.2895580458667832E-2</v>
      </c>
      <c r="D7717" s="11">
        <f t="shared" si="1212"/>
        <v>12.579116091733567</v>
      </c>
      <c r="E7717" s="11">
        <f t="shared" si="1208"/>
        <v>0</v>
      </c>
      <c r="F7717" s="11">
        <f t="shared" si="1209"/>
        <v>12.579116091733567</v>
      </c>
      <c r="G7717" s="11">
        <f t="shared" si="1210"/>
        <v>58.614883908266435</v>
      </c>
      <c r="H7717" s="12">
        <f t="shared" si="1213"/>
        <v>0</v>
      </c>
      <c r="I7717" s="12">
        <f t="shared" si="1207"/>
        <v>0</v>
      </c>
      <c r="J7717" s="12">
        <f t="shared" si="1214"/>
        <v>0</v>
      </c>
      <c r="K7717" s="12">
        <f t="shared" si="1215"/>
        <v>0</v>
      </c>
      <c r="L7717" s="12">
        <f t="shared" si="1216"/>
        <v>58.614883908266435</v>
      </c>
      <c r="M7717" s="12">
        <f t="shared" si="1211"/>
        <v>58.614883908266435</v>
      </c>
      <c r="N7717" s="13"/>
    </row>
    <row r="7718" spans="1:14" x14ac:dyDescent="0.2">
      <c r="A7718" s="10" t="s">
        <v>7700</v>
      </c>
      <c r="B7718" s="6">
        <f>IF($C$10=2012,profiles!C7705,IF($C$10=2013,profiles!E7705,IF($C$10=2014,profiles!G7705,IF($C$10=2015,profiles!I7705,IF($C$10=2016,profiles!K7705)))))</f>
        <v>66.896000000000001</v>
      </c>
      <c r="C7718" s="6">
        <f>IF($C$10=2012,profiles!D7705,IF($C$10=2013,profiles!F7705,IF($C$10=2014,profiles!H7705,IF($C$10=2015,profiles!J7705,IF($C$10=2016,profiles!L7705)))))</f>
        <v>6.4745047538153827E-2</v>
      </c>
      <c r="D7718" s="11">
        <f t="shared" si="1212"/>
        <v>12.949009507630766</v>
      </c>
      <c r="E7718" s="11">
        <f t="shared" si="1208"/>
        <v>0</v>
      </c>
      <c r="F7718" s="11">
        <f t="shared" si="1209"/>
        <v>12.949009507630766</v>
      </c>
      <c r="G7718" s="11">
        <f t="shared" si="1210"/>
        <v>53.946990492369238</v>
      </c>
      <c r="H7718" s="12">
        <f t="shared" si="1213"/>
        <v>0</v>
      </c>
      <c r="I7718" s="12">
        <f t="shared" si="1207"/>
        <v>0</v>
      </c>
      <c r="J7718" s="12">
        <f t="shared" si="1214"/>
        <v>0</v>
      </c>
      <c r="K7718" s="12">
        <f t="shared" si="1215"/>
        <v>0</v>
      </c>
      <c r="L7718" s="12">
        <f t="shared" si="1216"/>
        <v>53.946990492369238</v>
      </c>
      <c r="M7718" s="12">
        <f t="shared" si="1211"/>
        <v>53.946990492369238</v>
      </c>
      <c r="N7718" s="13"/>
    </row>
    <row r="7719" spans="1:14" x14ac:dyDescent="0.2">
      <c r="A7719" s="10" t="s">
        <v>7701</v>
      </c>
      <c r="B7719" s="6">
        <f>IF($C$10=2012,profiles!C7706,IF($C$10=2013,profiles!E7706,IF($C$10=2014,profiles!G7706,IF($C$10=2015,profiles!I7706,IF($C$10=2016,profiles!K7706)))))</f>
        <v>62.984999999999999</v>
      </c>
      <c r="C7719" s="6">
        <f>IF($C$10=2012,profiles!D7706,IF($C$10=2013,profiles!F7706,IF($C$10=2014,profiles!H7706,IF($C$10=2015,profiles!J7706,IF($C$10=2016,profiles!L7706)))))</f>
        <v>6.5827328273556737E-2</v>
      </c>
      <c r="D7719" s="11">
        <f t="shared" si="1212"/>
        <v>13.165465654711348</v>
      </c>
      <c r="E7719" s="11">
        <f t="shared" si="1208"/>
        <v>0</v>
      </c>
      <c r="F7719" s="11">
        <f t="shared" si="1209"/>
        <v>13.165465654711348</v>
      </c>
      <c r="G7719" s="11">
        <f t="shared" si="1210"/>
        <v>49.819534345288652</v>
      </c>
      <c r="H7719" s="12">
        <f t="shared" si="1213"/>
        <v>0</v>
      </c>
      <c r="I7719" s="12">
        <f t="shared" si="1207"/>
        <v>0</v>
      </c>
      <c r="J7719" s="12">
        <f t="shared" si="1214"/>
        <v>0</v>
      </c>
      <c r="K7719" s="12">
        <f t="shared" si="1215"/>
        <v>0</v>
      </c>
      <c r="L7719" s="12">
        <f t="shared" si="1216"/>
        <v>49.819534345288652</v>
      </c>
      <c r="M7719" s="12">
        <f t="shared" si="1211"/>
        <v>49.819534345288652</v>
      </c>
      <c r="N7719" s="13"/>
    </row>
    <row r="7720" spans="1:14" x14ac:dyDescent="0.2">
      <c r="A7720" s="10" t="s">
        <v>7702</v>
      </c>
      <c r="B7720" s="6">
        <f>IF($C$10=2012,profiles!C7707,IF($C$10=2013,profiles!E7707,IF($C$10=2014,profiles!G7707,IF($C$10=2015,profiles!I7707,IF($C$10=2016,profiles!K7707)))))</f>
        <v>59.142000000000003</v>
      </c>
      <c r="C7720" s="6">
        <f>IF($C$10=2012,profiles!D7707,IF($C$10=2013,profiles!F7707,IF($C$10=2014,profiles!H7707,IF($C$10=2015,profiles!J7707,IF($C$10=2016,profiles!L7707)))))</f>
        <v>6.4443652902978321E-2</v>
      </c>
      <c r="D7720" s="11">
        <f t="shared" si="1212"/>
        <v>12.888730580595665</v>
      </c>
      <c r="E7720" s="11">
        <f t="shared" si="1208"/>
        <v>0</v>
      </c>
      <c r="F7720" s="11">
        <f t="shared" si="1209"/>
        <v>12.888730580595665</v>
      </c>
      <c r="G7720" s="11">
        <f t="shared" si="1210"/>
        <v>46.25326941940434</v>
      </c>
      <c r="H7720" s="12">
        <f t="shared" si="1213"/>
        <v>0</v>
      </c>
      <c r="I7720" s="12">
        <f t="shared" si="1207"/>
        <v>0</v>
      </c>
      <c r="J7720" s="12">
        <f t="shared" si="1214"/>
        <v>0</v>
      </c>
      <c r="K7720" s="12">
        <f t="shared" si="1215"/>
        <v>0</v>
      </c>
      <c r="L7720" s="12">
        <f t="shared" si="1216"/>
        <v>46.25326941940434</v>
      </c>
      <c r="M7720" s="12">
        <f t="shared" si="1211"/>
        <v>46.25326941940434</v>
      </c>
      <c r="N7720" s="13"/>
    </row>
    <row r="7721" spans="1:14" x14ac:dyDescent="0.2">
      <c r="A7721" s="10" t="s">
        <v>7703</v>
      </c>
      <c r="B7721" s="6">
        <f>IF($C$10=2012,profiles!C7708,IF($C$10=2013,profiles!E7708,IF($C$10=2014,profiles!G7708,IF($C$10=2015,profiles!I7708,IF($C$10=2016,profiles!K7708)))))</f>
        <v>53.970999999999997</v>
      </c>
      <c r="C7721" s="6">
        <f>IF($C$10=2012,profiles!D7708,IF($C$10=2013,profiles!F7708,IF($C$10=2014,profiles!H7708,IF($C$10=2015,profiles!J7708,IF($C$10=2016,profiles!L7708)))))</f>
        <v>6.6005425103433157E-2</v>
      </c>
      <c r="D7721" s="11">
        <f t="shared" si="1212"/>
        <v>13.201085020686632</v>
      </c>
      <c r="E7721" s="11">
        <f t="shared" si="1208"/>
        <v>0</v>
      </c>
      <c r="F7721" s="11">
        <f t="shared" si="1209"/>
        <v>13.201085020686632</v>
      </c>
      <c r="G7721" s="11">
        <f t="shared" si="1210"/>
        <v>40.769914979313363</v>
      </c>
      <c r="H7721" s="12">
        <f t="shared" si="1213"/>
        <v>0</v>
      </c>
      <c r="I7721" s="12">
        <f t="shared" si="1207"/>
        <v>0</v>
      </c>
      <c r="J7721" s="12">
        <f t="shared" si="1214"/>
        <v>0</v>
      </c>
      <c r="K7721" s="12">
        <f t="shared" si="1215"/>
        <v>0</v>
      </c>
      <c r="L7721" s="12">
        <f t="shared" si="1216"/>
        <v>40.769914979313363</v>
      </c>
      <c r="M7721" s="12">
        <f t="shared" si="1211"/>
        <v>40.769914979313363</v>
      </c>
      <c r="N7721" s="13"/>
    </row>
    <row r="7722" spans="1:14" x14ac:dyDescent="0.2">
      <c r="A7722" s="10" t="s">
        <v>7704</v>
      </c>
      <c r="B7722" s="6">
        <f>IF($C$10=2012,profiles!C7709,IF($C$10=2013,profiles!E7709,IF($C$10=2014,profiles!G7709,IF($C$10=2015,profiles!I7709,IF($C$10=2016,profiles!K7709)))))</f>
        <v>50.338999999999999</v>
      </c>
      <c r="C7722" s="6">
        <f>IF($C$10=2012,profiles!D7709,IF($C$10=2013,profiles!F7709,IF($C$10=2014,profiles!H7709,IF($C$10=2015,profiles!J7709,IF($C$10=2016,profiles!L7709)))))</f>
        <v>6.5437712282239505E-2</v>
      </c>
      <c r="D7722" s="11">
        <f t="shared" si="1212"/>
        <v>13.087542456447901</v>
      </c>
      <c r="E7722" s="11">
        <f t="shared" si="1208"/>
        <v>0</v>
      </c>
      <c r="F7722" s="11">
        <f t="shared" si="1209"/>
        <v>13.087542456447901</v>
      </c>
      <c r="G7722" s="11">
        <f t="shared" si="1210"/>
        <v>37.2514575435521</v>
      </c>
      <c r="H7722" s="12">
        <f t="shared" si="1213"/>
        <v>0</v>
      </c>
      <c r="I7722" s="12">
        <f t="shared" si="1207"/>
        <v>0</v>
      </c>
      <c r="J7722" s="12">
        <f t="shared" si="1214"/>
        <v>0</v>
      </c>
      <c r="K7722" s="12">
        <f t="shared" si="1215"/>
        <v>0</v>
      </c>
      <c r="L7722" s="12">
        <f t="shared" si="1216"/>
        <v>37.2514575435521</v>
      </c>
      <c r="M7722" s="12">
        <f t="shared" si="1211"/>
        <v>37.2514575435521</v>
      </c>
      <c r="N7722" s="13"/>
    </row>
    <row r="7723" spans="1:14" x14ac:dyDescent="0.2">
      <c r="A7723" s="10" t="s">
        <v>7705</v>
      </c>
      <c r="B7723" s="6">
        <f>IF($C$10=2012,profiles!C7710,IF($C$10=2013,profiles!E7710,IF($C$10=2014,profiles!G7710,IF($C$10=2015,profiles!I7710,IF($C$10=2016,profiles!K7710)))))</f>
        <v>48.332000000000001</v>
      </c>
      <c r="C7723" s="6">
        <f>IF($C$10=2012,profiles!D7710,IF($C$10=2013,profiles!F7710,IF($C$10=2014,profiles!H7710,IF($C$10=2015,profiles!J7710,IF($C$10=2016,profiles!L7710)))))</f>
        <v>6.5930754903034947E-2</v>
      </c>
      <c r="D7723" s="11">
        <f t="shared" si="1212"/>
        <v>13.186150980606989</v>
      </c>
      <c r="E7723" s="11">
        <f t="shared" si="1208"/>
        <v>0</v>
      </c>
      <c r="F7723" s="11">
        <f t="shared" si="1209"/>
        <v>13.186150980606989</v>
      </c>
      <c r="G7723" s="11">
        <f t="shared" si="1210"/>
        <v>35.145849019393012</v>
      </c>
      <c r="H7723" s="12">
        <f t="shared" si="1213"/>
        <v>0</v>
      </c>
      <c r="I7723" s="12">
        <f t="shared" si="1207"/>
        <v>0</v>
      </c>
      <c r="J7723" s="12">
        <f t="shared" si="1214"/>
        <v>0</v>
      </c>
      <c r="K7723" s="12">
        <f t="shared" si="1215"/>
        <v>0</v>
      </c>
      <c r="L7723" s="12">
        <f t="shared" si="1216"/>
        <v>35.145849019393012</v>
      </c>
      <c r="M7723" s="12">
        <f t="shared" si="1211"/>
        <v>35.145849019393012</v>
      </c>
      <c r="N7723" s="13"/>
    </row>
    <row r="7724" spans="1:14" x14ac:dyDescent="0.2">
      <c r="A7724" s="10" t="s">
        <v>7706</v>
      </c>
      <c r="B7724" s="6">
        <f>IF($C$10=2012,profiles!C7711,IF($C$10=2013,profiles!E7711,IF($C$10=2014,profiles!G7711,IF($C$10=2015,profiles!I7711,IF($C$10=2016,profiles!K7711)))))</f>
        <v>47.48</v>
      </c>
      <c r="C7724" s="6">
        <f>IF($C$10=2012,profiles!D7711,IF($C$10=2013,profiles!F7711,IF($C$10=2014,profiles!H7711,IF($C$10=2015,profiles!J7711,IF($C$10=2016,profiles!L7711)))))</f>
        <v>7.1107702421387087E-2</v>
      </c>
      <c r="D7724" s="11">
        <f t="shared" si="1212"/>
        <v>14.221540484277417</v>
      </c>
      <c r="E7724" s="11">
        <f t="shared" si="1208"/>
        <v>0</v>
      </c>
      <c r="F7724" s="11">
        <f t="shared" si="1209"/>
        <v>14.221540484277417</v>
      </c>
      <c r="G7724" s="11">
        <f t="shared" si="1210"/>
        <v>33.258459515722578</v>
      </c>
      <c r="H7724" s="12">
        <f t="shared" si="1213"/>
        <v>0</v>
      </c>
      <c r="I7724" s="12">
        <f t="shared" si="1207"/>
        <v>0</v>
      </c>
      <c r="J7724" s="12">
        <f t="shared" si="1214"/>
        <v>0</v>
      </c>
      <c r="K7724" s="12">
        <f t="shared" si="1215"/>
        <v>0</v>
      </c>
      <c r="L7724" s="12">
        <f t="shared" si="1216"/>
        <v>33.258459515722578</v>
      </c>
      <c r="M7724" s="12">
        <f t="shared" si="1211"/>
        <v>33.258459515722578</v>
      </c>
      <c r="N7724" s="13"/>
    </row>
    <row r="7725" spans="1:14" x14ac:dyDescent="0.2">
      <c r="A7725" s="10" t="s">
        <v>7707</v>
      </c>
      <c r="B7725" s="6">
        <f>IF($C$10=2012,profiles!C7712,IF($C$10=2013,profiles!E7712,IF($C$10=2014,profiles!G7712,IF($C$10=2015,profiles!I7712,IF($C$10=2016,profiles!K7712)))))</f>
        <v>48.048999999999999</v>
      </c>
      <c r="C7725" s="6">
        <f>IF($C$10=2012,profiles!D7712,IF($C$10=2013,profiles!F7712,IF($C$10=2014,profiles!H7712,IF($C$10=2015,profiles!J7712,IF($C$10=2016,profiles!L7712)))))</f>
        <v>7.1107702421387087E-2</v>
      </c>
      <c r="D7725" s="11">
        <f t="shared" si="1212"/>
        <v>14.221540484277417</v>
      </c>
      <c r="E7725" s="11">
        <f t="shared" si="1208"/>
        <v>0</v>
      </c>
      <c r="F7725" s="11">
        <f t="shared" si="1209"/>
        <v>14.221540484277417</v>
      </c>
      <c r="G7725" s="11">
        <f t="shared" si="1210"/>
        <v>33.82745951572258</v>
      </c>
      <c r="H7725" s="12">
        <f t="shared" si="1213"/>
        <v>0</v>
      </c>
      <c r="I7725" s="12">
        <f t="shared" si="1207"/>
        <v>0</v>
      </c>
      <c r="J7725" s="12">
        <f t="shared" si="1214"/>
        <v>0</v>
      </c>
      <c r="K7725" s="12">
        <f t="shared" si="1215"/>
        <v>0</v>
      </c>
      <c r="L7725" s="12">
        <f t="shared" si="1216"/>
        <v>33.82745951572258</v>
      </c>
      <c r="M7725" s="12">
        <f t="shared" si="1211"/>
        <v>33.82745951572258</v>
      </c>
      <c r="N7725" s="13"/>
    </row>
    <row r="7726" spans="1:14" x14ac:dyDescent="0.2">
      <c r="A7726" s="10" t="s">
        <v>7708</v>
      </c>
      <c r="B7726" s="6">
        <f>IF($C$10=2012,profiles!C7713,IF($C$10=2013,profiles!E7713,IF($C$10=2014,profiles!G7713,IF($C$10=2015,profiles!I7713,IF($C$10=2016,profiles!K7713)))))</f>
        <v>49.738999999999997</v>
      </c>
      <c r="C7726" s="6">
        <f>IF($C$10=2012,profiles!D7713,IF($C$10=2013,profiles!F7713,IF($C$10=2014,profiles!H7713,IF($C$10=2015,profiles!J7713,IF($C$10=2016,profiles!L7713)))))</f>
        <v>7.134052810342939E-2</v>
      </c>
      <c r="D7726" s="11">
        <f t="shared" si="1212"/>
        <v>14.268105620685878</v>
      </c>
      <c r="E7726" s="11">
        <f t="shared" si="1208"/>
        <v>0</v>
      </c>
      <c r="F7726" s="11">
        <f t="shared" si="1209"/>
        <v>14.268105620685878</v>
      </c>
      <c r="G7726" s="11">
        <f t="shared" si="1210"/>
        <v>35.470894379314117</v>
      </c>
      <c r="H7726" s="12">
        <f t="shared" si="1213"/>
        <v>0</v>
      </c>
      <c r="I7726" s="12">
        <f t="shared" si="1207"/>
        <v>0</v>
      </c>
      <c r="J7726" s="12">
        <f t="shared" si="1214"/>
        <v>0</v>
      </c>
      <c r="K7726" s="12">
        <f t="shared" si="1215"/>
        <v>0</v>
      </c>
      <c r="L7726" s="12">
        <f t="shared" si="1216"/>
        <v>35.470894379314117</v>
      </c>
      <c r="M7726" s="12">
        <f t="shared" si="1211"/>
        <v>35.470894379314117</v>
      </c>
      <c r="N7726" s="13"/>
    </row>
    <row r="7727" spans="1:14" x14ac:dyDescent="0.2">
      <c r="A7727" s="10" t="s">
        <v>7709</v>
      </c>
      <c r="B7727" s="6">
        <f>IF($C$10=2012,profiles!C7714,IF($C$10=2013,profiles!E7714,IF($C$10=2014,profiles!G7714,IF($C$10=2015,profiles!I7714,IF($C$10=2016,profiles!K7714)))))</f>
        <v>53.683999999999997</v>
      </c>
      <c r="C7727" s="6">
        <f>IF($C$10=2012,profiles!D7714,IF($C$10=2013,profiles!F7714,IF($C$10=2014,profiles!H7714,IF($C$10=2015,profiles!J7714,IF($C$10=2016,profiles!L7714)))))</f>
        <v>7.5120521529527778E-2</v>
      </c>
      <c r="D7727" s="11">
        <f t="shared" si="1212"/>
        <v>15.024104305905556</v>
      </c>
      <c r="E7727" s="11">
        <f t="shared" si="1208"/>
        <v>0</v>
      </c>
      <c r="F7727" s="11">
        <f t="shared" si="1209"/>
        <v>15.024104305905556</v>
      </c>
      <c r="G7727" s="11">
        <f t="shared" si="1210"/>
        <v>38.659895694094445</v>
      </c>
      <c r="H7727" s="12">
        <f t="shared" si="1213"/>
        <v>0</v>
      </c>
      <c r="I7727" s="12">
        <f t="shared" si="1207"/>
        <v>0</v>
      </c>
      <c r="J7727" s="12">
        <f t="shared" si="1214"/>
        <v>0</v>
      </c>
      <c r="K7727" s="12">
        <f t="shared" si="1215"/>
        <v>0</v>
      </c>
      <c r="L7727" s="12">
        <f t="shared" si="1216"/>
        <v>38.659895694094445</v>
      </c>
      <c r="M7727" s="12">
        <f t="shared" si="1211"/>
        <v>38.659895694094445</v>
      </c>
      <c r="N7727" s="13"/>
    </row>
    <row r="7728" spans="1:14" x14ac:dyDescent="0.2">
      <c r="A7728" s="10" t="s">
        <v>7710</v>
      </c>
      <c r="B7728" s="6">
        <f>IF($C$10=2012,profiles!C7715,IF($C$10=2013,profiles!E7715,IF($C$10=2014,profiles!G7715,IF($C$10=2015,profiles!I7715,IF($C$10=2016,profiles!K7715)))))</f>
        <v>62.720999999999997</v>
      </c>
      <c r="C7728" s="6">
        <f>IF($C$10=2012,profiles!D7715,IF($C$10=2013,profiles!F7715,IF($C$10=2014,profiles!H7715,IF($C$10=2015,profiles!J7715,IF($C$10=2016,profiles!L7715)))))</f>
        <v>7.4559000766955194E-2</v>
      </c>
      <c r="D7728" s="11">
        <f t="shared" si="1212"/>
        <v>14.911800153391038</v>
      </c>
      <c r="E7728" s="11">
        <f t="shared" si="1208"/>
        <v>0</v>
      </c>
      <c r="F7728" s="11">
        <f t="shared" si="1209"/>
        <v>14.911800153391038</v>
      </c>
      <c r="G7728" s="11">
        <f t="shared" si="1210"/>
        <v>47.809199846608962</v>
      </c>
      <c r="H7728" s="12">
        <f t="shared" si="1213"/>
        <v>0</v>
      </c>
      <c r="I7728" s="12">
        <f t="shared" si="1207"/>
        <v>0</v>
      </c>
      <c r="J7728" s="12">
        <f t="shared" si="1214"/>
        <v>0</v>
      </c>
      <c r="K7728" s="12">
        <f t="shared" si="1215"/>
        <v>0</v>
      </c>
      <c r="L7728" s="12">
        <f t="shared" si="1216"/>
        <v>47.809199846608962</v>
      </c>
      <c r="M7728" s="12">
        <f t="shared" si="1211"/>
        <v>47.809199846608962</v>
      </c>
      <c r="N7728" s="13"/>
    </row>
    <row r="7729" spans="1:14" x14ac:dyDescent="0.2">
      <c r="A7729" s="10" t="s">
        <v>7711</v>
      </c>
      <c r="B7729" s="6">
        <f>IF($C$10=2012,profiles!C7716,IF($C$10=2013,profiles!E7716,IF($C$10=2014,profiles!G7716,IF($C$10=2015,profiles!I7716,IF($C$10=2016,profiles!K7716)))))</f>
        <v>69.7</v>
      </c>
      <c r="C7729" s="6">
        <f>IF($C$10=2012,profiles!D7716,IF($C$10=2013,profiles!F7716,IF($C$10=2014,profiles!H7716,IF($C$10=2015,profiles!J7716,IF($C$10=2016,profiles!L7716)))))</f>
        <v>7.6873561959022674E-2</v>
      </c>
      <c r="D7729" s="11">
        <f t="shared" si="1212"/>
        <v>15.374712391804534</v>
      </c>
      <c r="E7729" s="11">
        <f t="shared" si="1208"/>
        <v>0</v>
      </c>
      <c r="F7729" s="11">
        <f t="shared" si="1209"/>
        <v>15.374712391804534</v>
      </c>
      <c r="G7729" s="11">
        <f t="shared" si="1210"/>
        <v>54.325287608195467</v>
      </c>
      <c r="H7729" s="12">
        <f t="shared" si="1213"/>
        <v>0</v>
      </c>
      <c r="I7729" s="12">
        <f t="shared" si="1207"/>
        <v>0</v>
      </c>
      <c r="J7729" s="12">
        <f t="shared" si="1214"/>
        <v>0</v>
      </c>
      <c r="K7729" s="12">
        <f t="shared" si="1215"/>
        <v>0</v>
      </c>
      <c r="L7729" s="12">
        <f t="shared" si="1216"/>
        <v>54.325287608195467</v>
      </c>
      <c r="M7729" s="12">
        <f t="shared" si="1211"/>
        <v>54.325287608195467</v>
      </c>
      <c r="N7729" s="13"/>
    </row>
    <row r="7730" spans="1:14" x14ac:dyDescent="0.2">
      <c r="A7730" s="10" t="s">
        <v>7712</v>
      </c>
      <c r="B7730" s="6">
        <f>IF($C$10=2012,profiles!C7717,IF($C$10=2013,profiles!E7717,IF($C$10=2014,profiles!G7717,IF($C$10=2015,profiles!I7717,IF($C$10=2016,profiles!K7717)))))</f>
        <v>71.873999999999995</v>
      </c>
      <c r="C7730" s="6">
        <f>IF($C$10=2012,profiles!D7717,IF($C$10=2013,profiles!F7717,IF($C$10=2014,profiles!H7717,IF($C$10=2015,profiles!J7717,IF($C$10=2016,profiles!L7717)))))</f>
        <v>7.7640517146926699E-2</v>
      </c>
      <c r="D7730" s="11">
        <f t="shared" si="1212"/>
        <v>15.528103429385339</v>
      </c>
      <c r="E7730" s="11">
        <f t="shared" si="1208"/>
        <v>0</v>
      </c>
      <c r="F7730" s="11">
        <f t="shared" si="1209"/>
        <v>15.528103429385339</v>
      </c>
      <c r="G7730" s="11">
        <f t="shared" si="1210"/>
        <v>56.345896570614656</v>
      </c>
      <c r="H7730" s="12">
        <f t="shared" si="1213"/>
        <v>0</v>
      </c>
      <c r="I7730" s="12">
        <f t="shared" si="1207"/>
        <v>0</v>
      </c>
      <c r="J7730" s="12">
        <f t="shared" si="1214"/>
        <v>0</v>
      </c>
      <c r="K7730" s="12">
        <f t="shared" si="1215"/>
        <v>0</v>
      </c>
      <c r="L7730" s="12">
        <f t="shared" si="1216"/>
        <v>56.345896570614656</v>
      </c>
      <c r="M7730" s="12">
        <f t="shared" si="1211"/>
        <v>56.345896570614656</v>
      </c>
      <c r="N7730" s="13"/>
    </row>
    <row r="7731" spans="1:14" x14ac:dyDescent="0.2">
      <c r="A7731" s="10" t="s">
        <v>7713</v>
      </c>
      <c r="B7731" s="6">
        <f>IF($C$10=2012,profiles!C7718,IF($C$10=2013,profiles!E7718,IF($C$10=2014,profiles!G7718,IF($C$10=2015,profiles!I7718,IF($C$10=2016,profiles!K7718)))))</f>
        <v>72.301000000000002</v>
      </c>
      <c r="C7731" s="6">
        <f>IF($C$10=2012,profiles!D7718,IF($C$10=2013,profiles!F7718,IF($C$10=2014,profiles!H7718,IF($C$10=2015,profiles!J7718,IF($C$10=2016,profiles!L7718)))))</f>
        <v>8.3748767393448012E-2</v>
      </c>
      <c r="D7731" s="11">
        <f t="shared" si="1212"/>
        <v>16.749753478689602</v>
      </c>
      <c r="E7731" s="11">
        <f t="shared" si="1208"/>
        <v>0</v>
      </c>
      <c r="F7731" s="11">
        <f t="shared" si="1209"/>
        <v>16.749753478689602</v>
      </c>
      <c r="G7731" s="11">
        <f t="shared" si="1210"/>
        <v>55.551246521310404</v>
      </c>
      <c r="H7731" s="12">
        <f t="shared" si="1213"/>
        <v>0</v>
      </c>
      <c r="I7731" s="12">
        <f t="shared" si="1207"/>
        <v>0</v>
      </c>
      <c r="J7731" s="12">
        <f t="shared" si="1214"/>
        <v>0</v>
      </c>
      <c r="K7731" s="12">
        <f t="shared" si="1215"/>
        <v>0</v>
      </c>
      <c r="L7731" s="12">
        <f t="shared" si="1216"/>
        <v>55.551246521310404</v>
      </c>
      <c r="M7731" s="12">
        <f t="shared" si="1211"/>
        <v>55.551246521310404</v>
      </c>
      <c r="N7731" s="13"/>
    </row>
    <row r="7732" spans="1:14" x14ac:dyDescent="0.2">
      <c r="A7732" s="10" t="s">
        <v>7714</v>
      </c>
      <c r="B7732" s="6">
        <f>IF($C$10=2012,profiles!C7719,IF($C$10=2013,profiles!E7719,IF($C$10=2014,profiles!G7719,IF($C$10=2015,profiles!I7719,IF($C$10=2016,profiles!K7719)))))</f>
        <v>73.037000000000006</v>
      </c>
      <c r="C7732" s="6">
        <f>IF($C$10=2012,profiles!D7719,IF($C$10=2013,profiles!F7719,IF($C$10=2014,profiles!H7719,IF($C$10=2015,profiles!J7719,IF($C$10=2016,profiles!L7719)))))</f>
        <v>9.6622658047551227E-2</v>
      </c>
      <c r="D7732" s="11">
        <f t="shared" si="1212"/>
        <v>19.324531609510245</v>
      </c>
      <c r="E7732" s="11">
        <f t="shared" si="1208"/>
        <v>0</v>
      </c>
      <c r="F7732" s="11">
        <f t="shared" si="1209"/>
        <v>19.324531609510245</v>
      </c>
      <c r="G7732" s="11">
        <f t="shared" si="1210"/>
        <v>53.712468390489761</v>
      </c>
      <c r="H7732" s="12">
        <f t="shared" si="1213"/>
        <v>0</v>
      </c>
      <c r="I7732" s="12">
        <f t="shared" si="1207"/>
        <v>0</v>
      </c>
      <c r="J7732" s="12">
        <f t="shared" si="1214"/>
        <v>0</v>
      </c>
      <c r="K7732" s="12">
        <f t="shared" si="1215"/>
        <v>0</v>
      </c>
      <c r="L7732" s="12">
        <f t="shared" si="1216"/>
        <v>53.712468390489761</v>
      </c>
      <c r="M7732" s="12">
        <f t="shared" si="1211"/>
        <v>53.712468390489761</v>
      </c>
      <c r="N7732" s="13"/>
    </row>
    <row r="7733" spans="1:14" x14ac:dyDescent="0.2">
      <c r="A7733" s="10" t="s">
        <v>7715</v>
      </c>
      <c r="B7733" s="6">
        <f>IF($C$10=2012,profiles!C7720,IF($C$10=2013,profiles!E7720,IF($C$10=2014,profiles!G7720,IF($C$10=2015,profiles!I7720,IF($C$10=2016,profiles!K7720)))))</f>
        <v>74.194000000000003</v>
      </c>
      <c r="C7733" s="6">
        <f>IF($C$10=2012,profiles!D7720,IF($C$10=2013,profiles!F7720,IF($C$10=2014,profiles!H7720,IF($C$10=2015,profiles!J7720,IF($C$10=2016,profiles!L7720)))))</f>
        <v>0.10056699901391476</v>
      </c>
      <c r="D7733" s="11">
        <f t="shared" si="1212"/>
        <v>20.113399802782954</v>
      </c>
      <c r="E7733" s="11">
        <f t="shared" si="1208"/>
        <v>0</v>
      </c>
      <c r="F7733" s="11">
        <f t="shared" si="1209"/>
        <v>20.113399802782954</v>
      </c>
      <c r="G7733" s="11">
        <f t="shared" si="1210"/>
        <v>54.080600197217052</v>
      </c>
      <c r="H7733" s="12">
        <f t="shared" si="1213"/>
        <v>0</v>
      </c>
      <c r="I7733" s="12">
        <f t="shared" si="1207"/>
        <v>0</v>
      </c>
      <c r="J7733" s="12">
        <f t="shared" si="1214"/>
        <v>0</v>
      </c>
      <c r="K7733" s="12">
        <f t="shared" si="1215"/>
        <v>0</v>
      </c>
      <c r="L7733" s="12">
        <f t="shared" si="1216"/>
        <v>54.080600197217052</v>
      </c>
      <c r="M7733" s="12">
        <f t="shared" si="1211"/>
        <v>54.080600197217052</v>
      </c>
      <c r="N7733" s="13"/>
    </row>
    <row r="7734" spans="1:14" x14ac:dyDescent="0.2">
      <c r="A7734" s="10" t="s">
        <v>7716</v>
      </c>
      <c r="B7734" s="6">
        <f>IF($C$10=2012,profiles!C7721,IF($C$10=2013,profiles!E7721,IF($C$10=2014,profiles!G7721,IF($C$10=2015,profiles!I7721,IF($C$10=2016,profiles!K7721)))))</f>
        <v>73.468000000000004</v>
      </c>
      <c r="C7734" s="6">
        <f>IF($C$10=2012,profiles!D7721,IF($C$10=2013,profiles!F7721,IF($C$10=2014,profiles!H7721,IF($C$10=2015,profiles!J7721,IF($C$10=2016,profiles!L7721)))))</f>
        <v>0.10242960447025309</v>
      </c>
      <c r="D7734" s="11">
        <f t="shared" si="1212"/>
        <v>20.485920894050619</v>
      </c>
      <c r="E7734" s="11">
        <f t="shared" si="1208"/>
        <v>0</v>
      </c>
      <c r="F7734" s="11">
        <f t="shared" si="1209"/>
        <v>20.485920894050619</v>
      </c>
      <c r="G7734" s="11">
        <f t="shared" si="1210"/>
        <v>52.982079105949381</v>
      </c>
      <c r="H7734" s="12">
        <f t="shared" si="1213"/>
        <v>0</v>
      </c>
      <c r="I7734" s="12">
        <f t="shared" si="1207"/>
        <v>0</v>
      </c>
      <c r="J7734" s="12">
        <f t="shared" si="1214"/>
        <v>0</v>
      </c>
      <c r="K7734" s="12">
        <f t="shared" si="1215"/>
        <v>0</v>
      </c>
      <c r="L7734" s="12">
        <f t="shared" si="1216"/>
        <v>52.982079105949381</v>
      </c>
      <c r="M7734" s="12">
        <f t="shared" si="1211"/>
        <v>52.982079105949381</v>
      </c>
      <c r="N7734" s="13"/>
    </row>
    <row r="7735" spans="1:14" x14ac:dyDescent="0.2">
      <c r="A7735" s="10" t="s">
        <v>7717</v>
      </c>
      <c r="B7735" s="6">
        <f>IF($C$10=2012,profiles!C7722,IF($C$10=2013,profiles!E7722,IF($C$10=2014,profiles!G7722,IF($C$10=2015,profiles!I7722,IF($C$10=2016,profiles!K7722)))))</f>
        <v>73.123000000000005</v>
      </c>
      <c r="C7735" s="6">
        <f>IF($C$10=2012,profiles!D7722,IF($C$10=2013,profiles!F7722,IF($C$10=2014,profiles!H7722,IF($C$10=2015,profiles!J7722,IF($C$10=2016,profiles!L7722)))))</f>
        <v>9.8978306124685E-2</v>
      </c>
      <c r="D7735" s="11">
        <f t="shared" si="1212"/>
        <v>19.795661224937</v>
      </c>
      <c r="E7735" s="11">
        <f t="shared" si="1208"/>
        <v>0</v>
      </c>
      <c r="F7735" s="11">
        <f t="shared" si="1209"/>
        <v>19.795661224937</v>
      </c>
      <c r="G7735" s="11">
        <f t="shared" si="1210"/>
        <v>53.327338775063005</v>
      </c>
      <c r="H7735" s="12">
        <f t="shared" si="1213"/>
        <v>0</v>
      </c>
      <c r="I7735" s="12">
        <f t="shared" si="1207"/>
        <v>0</v>
      </c>
      <c r="J7735" s="12">
        <f t="shared" si="1214"/>
        <v>0</v>
      </c>
      <c r="K7735" s="12">
        <f t="shared" si="1215"/>
        <v>0</v>
      </c>
      <c r="L7735" s="12">
        <f t="shared" si="1216"/>
        <v>53.327338775063005</v>
      </c>
      <c r="M7735" s="12">
        <f t="shared" si="1211"/>
        <v>53.327338775063005</v>
      </c>
      <c r="N7735" s="13"/>
    </row>
    <row r="7736" spans="1:14" x14ac:dyDescent="0.2">
      <c r="A7736" s="10" t="s">
        <v>7718</v>
      </c>
      <c r="B7736" s="6">
        <f>IF($C$10=2012,profiles!C7723,IF($C$10=2013,profiles!E7723,IF($C$10=2014,profiles!G7723,IF($C$10=2015,profiles!I7723,IF($C$10=2016,profiles!K7723)))))</f>
        <v>72.52</v>
      </c>
      <c r="C7736" s="6">
        <f>IF($C$10=2012,profiles!D7723,IF($C$10=2013,profiles!F7723,IF($C$10=2014,profiles!H7723,IF($C$10=2015,profiles!J7723,IF($C$10=2016,profiles!L7723)))))</f>
        <v>9.3500054782513428E-2</v>
      </c>
      <c r="D7736" s="11">
        <f t="shared" si="1212"/>
        <v>18.700010956502684</v>
      </c>
      <c r="E7736" s="11">
        <f t="shared" si="1208"/>
        <v>0</v>
      </c>
      <c r="F7736" s="11">
        <f t="shared" si="1209"/>
        <v>18.700010956502684</v>
      </c>
      <c r="G7736" s="11">
        <f t="shared" si="1210"/>
        <v>53.819989043497316</v>
      </c>
      <c r="H7736" s="12">
        <f t="shared" si="1213"/>
        <v>0</v>
      </c>
      <c r="I7736" s="12">
        <f t="shared" si="1207"/>
        <v>0</v>
      </c>
      <c r="J7736" s="12">
        <f t="shared" si="1214"/>
        <v>0</v>
      </c>
      <c r="K7736" s="12">
        <f t="shared" si="1215"/>
        <v>0</v>
      </c>
      <c r="L7736" s="12">
        <f t="shared" si="1216"/>
        <v>53.819989043497316</v>
      </c>
      <c r="M7736" s="12">
        <f t="shared" si="1211"/>
        <v>53.819989043497316</v>
      </c>
      <c r="N7736" s="13"/>
    </row>
    <row r="7737" spans="1:14" x14ac:dyDescent="0.2">
      <c r="A7737" s="10" t="s">
        <v>7719</v>
      </c>
      <c r="B7737" s="6">
        <f>IF($C$10=2012,profiles!C7724,IF($C$10=2013,profiles!E7724,IF($C$10=2014,profiles!G7724,IF($C$10=2015,profiles!I7724,IF($C$10=2016,profiles!K7724)))))</f>
        <v>72.290000000000006</v>
      </c>
      <c r="C7737" s="6">
        <f>IF($C$10=2012,profiles!D7724,IF($C$10=2013,profiles!F7724,IF($C$10=2014,profiles!H7724,IF($C$10=2015,profiles!J7724,IF($C$10=2016,profiles!L7724)))))</f>
        <v>8.5885285416894927E-2</v>
      </c>
      <c r="D7737" s="11">
        <f t="shared" si="1212"/>
        <v>17.177057083378987</v>
      </c>
      <c r="E7737" s="11">
        <f t="shared" si="1208"/>
        <v>0</v>
      </c>
      <c r="F7737" s="11">
        <f t="shared" si="1209"/>
        <v>17.177057083378987</v>
      </c>
      <c r="G7737" s="11">
        <f t="shared" si="1210"/>
        <v>55.112942916621023</v>
      </c>
      <c r="H7737" s="12">
        <f t="shared" si="1213"/>
        <v>0</v>
      </c>
      <c r="I7737" s="12">
        <f t="shared" si="1207"/>
        <v>0</v>
      </c>
      <c r="J7737" s="12">
        <f t="shared" si="1214"/>
        <v>0</v>
      </c>
      <c r="K7737" s="12">
        <f t="shared" si="1215"/>
        <v>0</v>
      </c>
      <c r="L7737" s="12">
        <f t="shared" si="1216"/>
        <v>55.112942916621023</v>
      </c>
      <c r="M7737" s="12">
        <f t="shared" si="1211"/>
        <v>55.112942916621023</v>
      </c>
      <c r="N7737" s="13"/>
    </row>
    <row r="7738" spans="1:14" x14ac:dyDescent="0.2">
      <c r="A7738" s="10" t="s">
        <v>7720</v>
      </c>
      <c r="B7738" s="6">
        <f>IF($C$10=2012,profiles!C7725,IF($C$10=2013,profiles!E7725,IF($C$10=2014,profiles!G7725,IF($C$10=2015,profiles!I7725,IF($C$10=2016,profiles!K7725)))))</f>
        <v>73.054000000000002</v>
      </c>
      <c r="C7738" s="6">
        <f>IF($C$10=2012,profiles!D7725,IF($C$10=2013,profiles!F7725,IF($C$10=2014,profiles!H7725,IF($C$10=2015,profiles!J7725,IF($C$10=2016,profiles!L7725)))))</f>
        <v>8.5570285964720064E-2</v>
      </c>
      <c r="D7738" s="11">
        <f t="shared" si="1212"/>
        <v>17.114057192944014</v>
      </c>
      <c r="E7738" s="11">
        <f t="shared" si="1208"/>
        <v>0</v>
      </c>
      <c r="F7738" s="11">
        <f t="shared" si="1209"/>
        <v>17.114057192944014</v>
      </c>
      <c r="G7738" s="11">
        <f t="shared" si="1210"/>
        <v>55.939942807055985</v>
      </c>
      <c r="H7738" s="12">
        <f t="shared" si="1213"/>
        <v>0</v>
      </c>
      <c r="I7738" s="12">
        <f t="shared" si="1207"/>
        <v>0</v>
      </c>
      <c r="J7738" s="12">
        <f t="shared" si="1214"/>
        <v>0</v>
      </c>
      <c r="K7738" s="12">
        <f t="shared" si="1215"/>
        <v>0</v>
      </c>
      <c r="L7738" s="12">
        <f t="shared" si="1216"/>
        <v>55.939942807055985</v>
      </c>
      <c r="M7738" s="12">
        <f t="shared" si="1211"/>
        <v>55.939942807055985</v>
      </c>
      <c r="N7738" s="13"/>
    </row>
    <row r="7739" spans="1:14" x14ac:dyDescent="0.2">
      <c r="A7739" s="10" t="s">
        <v>7721</v>
      </c>
      <c r="B7739" s="6">
        <f>IF($C$10=2012,profiles!C7726,IF($C$10=2013,profiles!E7726,IF($C$10=2014,profiles!G7726,IF($C$10=2015,profiles!I7726,IF($C$10=2016,profiles!K7726)))))</f>
        <v>75.013000000000005</v>
      </c>
      <c r="C7739" s="6">
        <f>IF($C$10=2012,profiles!D7726,IF($C$10=2013,profiles!F7726,IF($C$10=2014,profiles!H7726,IF($C$10=2015,profiles!J7726,IF($C$10=2016,profiles!L7726)))))</f>
        <v>8.6734414374931526E-2</v>
      </c>
      <c r="D7739" s="11">
        <f t="shared" si="1212"/>
        <v>17.346882874986306</v>
      </c>
      <c r="E7739" s="11">
        <f t="shared" si="1208"/>
        <v>0</v>
      </c>
      <c r="F7739" s="11">
        <f t="shared" si="1209"/>
        <v>17.346882874986306</v>
      </c>
      <c r="G7739" s="11">
        <f t="shared" si="1210"/>
        <v>57.666117125013699</v>
      </c>
      <c r="H7739" s="12">
        <f t="shared" si="1213"/>
        <v>0</v>
      </c>
      <c r="I7739" s="12">
        <f t="shared" si="1207"/>
        <v>0</v>
      </c>
      <c r="J7739" s="12">
        <f t="shared" si="1214"/>
        <v>0</v>
      </c>
      <c r="K7739" s="12">
        <f t="shared" si="1215"/>
        <v>0</v>
      </c>
      <c r="L7739" s="12">
        <f t="shared" si="1216"/>
        <v>57.666117125013699</v>
      </c>
      <c r="M7739" s="12">
        <f t="shared" si="1211"/>
        <v>57.666117125013699</v>
      </c>
      <c r="N7739" s="13"/>
    </row>
    <row r="7740" spans="1:14" x14ac:dyDescent="0.2">
      <c r="A7740" s="10" t="s">
        <v>7722</v>
      </c>
      <c r="B7740" s="6">
        <f>IF($C$10=2012,profiles!C7727,IF($C$10=2013,profiles!E7727,IF($C$10=2014,profiles!G7727,IF($C$10=2015,profiles!I7727,IF($C$10=2016,profiles!K7727)))))</f>
        <v>74.195999999999998</v>
      </c>
      <c r="C7740" s="6">
        <f>IF($C$10=2012,profiles!D7727,IF($C$10=2013,profiles!F7727,IF($C$10=2014,profiles!H7727,IF($C$10=2015,profiles!J7727,IF($C$10=2016,profiles!L7727)))))</f>
        <v>8.1571162484934803E-2</v>
      </c>
      <c r="D7740" s="11">
        <f t="shared" si="1212"/>
        <v>16.314232496986961</v>
      </c>
      <c r="E7740" s="11">
        <f t="shared" si="1208"/>
        <v>0</v>
      </c>
      <c r="F7740" s="11">
        <f t="shared" si="1209"/>
        <v>16.314232496986961</v>
      </c>
      <c r="G7740" s="11">
        <f t="shared" si="1210"/>
        <v>57.881767503013037</v>
      </c>
      <c r="H7740" s="12">
        <f t="shared" si="1213"/>
        <v>0</v>
      </c>
      <c r="I7740" s="12">
        <f t="shared" si="1207"/>
        <v>0</v>
      </c>
      <c r="J7740" s="12">
        <f t="shared" si="1214"/>
        <v>0</v>
      </c>
      <c r="K7740" s="12">
        <f t="shared" si="1215"/>
        <v>0</v>
      </c>
      <c r="L7740" s="12">
        <f t="shared" si="1216"/>
        <v>57.881767503013037</v>
      </c>
      <c r="M7740" s="12">
        <f t="shared" si="1211"/>
        <v>57.881767503013037</v>
      </c>
      <c r="N7740" s="13"/>
    </row>
    <row r="7741" spans="1:14" x14ac:dyDescent="0.2">
      <c r="A7741" s="10" t="s">
        <v>7723</v>
      </c>
      <c r="B7741" s="6">
        <f>IF($C$10=2012,profiles!C7728,IF($C$10=2013,profiles!E7728,IF($C$10=2014,profiles!G7728,IF($C$10=2015,profiles!I7728,IF($C$10=2016,profiles!K7728)))))</f>
        <v>72.022000000000006</v>
      </c>
      <c r="C7741" s="6">
        <f>IF($C$10=2012,profiles!D7728,IF($C$10=2013,profiles!F7728,IF($C$10=2014,profiles!H7728,IF($C$10=2015,profiles!J7728,IF($C$10=2016,profiles!L7728)))))</f>
        <v>7.6777692560534683E-2</v>
      </c>
      <c r="D7741" s="11">
        <f t="shared" si="1212"/>
        <v>15.355538512106936</v>
      </c>
      <c r="E7741" s="11">
        <f t="shared" si="1208"/>
        <v>0</v>
      </c>
      <c r="F7741" s="11">
        <f t="shared" si="1209"/>
        <v>15.355538512106936</v>
      </c>
      <c r="G7741" s="11">
        <f t="shared" si="1210"/>
        <v>56.666461487893073</v>
      </c>
      <c r="H7741" s="12">
        <f t="shared" si="1213"/>
        <v>0</v>
      </c>
      <c r="I7741" s="12">
        <f t="shared" si="1207"/>
        <v>0</v>
      </c>
      <c r="J7741" s="12">
        <f t="shared" si="1214"/>
        <v>0</v>
      </c>
      <c r="K7741" s="12">
        <f t="shared" si="1215"/>
        <v>0</v>
      </c>
      <c r="L7741" s="12">
        <f t="shared" si="1216"/>
        <v>56.666461487893073</v>
      </c>
      <c r="M7741" s="12">
        <f t="shared" si="1211"/>
        <v>56.666461487893073</v>
      </c>
      <c r="N7741" s="13"/>
    </row>
    <row r="7742" spans="1:14" x14ac:dyDescent="0.2">
      <c r="A7742" s="10" t="s">
        <v>7724</v>
      </c>
      <c r="B7742" s="6">
        <f>IF($C$10=2012,profiles!C7729,IF($C$10=2013,profiles!E7729,IF($C$10=2014,profiles!G7729,IF($C$10=2015,profiles!I7729,IF($C$10=2016,profiles!K7729)))))</f>
        <v>67.504000000000005</v>
      </c>
      <c r="C7742" s="6">
        <f>IF($C$10=2012,profiles!D7729,IF($C$10=2013,profiles!F7729,IF($C$10=2014,profiles!H7729,IF($C$10=2015,profiles!J7729,IF($C$10=2016,profiles!L7729)))))</f>
        <v>7.1751396954092259E-2</v>
      </c>
      <c r="D7742" s="11">
        <f t="shared" si="1212"/>
        <v>14.350279390818452</v>
      </c>
      <c r="E7742" s="11">
        <f t="shared" si="1208"/>
        <v>0</v>
      </c>
      <c r="F7742" s="11">
        <f t="shared" si="1209"/>
        <v>14.350279390818452</v>
      </c>
      <c r="G7742" s="11">
        <f t="shared" si="1210"/>
        <v>53.153720609181555</v>
      </c>
      <c r="H7742" s="12">
        <f t="shared" si="1213"/>
        <v>0</v>
      </c>
      <c r="I7742" s="12">
        <f t="shared" si="1207"/>
        <v>0</v>
      </c>
      <c r="J7742" s="12">
        <f t="shared" si="1214"/>
        <v>0</v>
      </c>
      <c r="K7742" s="12">
        <f t="shared" si="1215"/>
        <v>0</v>
      </c>
      <c r="L7742" s="12">
        <f t="shared" si="1216"/>
        <v>53.153720609181555</v>
      </c>
      <c r="M7742" s="12">
        <f t="shared" si="1211"/>
        <v>53.153720609181555</v>
      </c>
      <c r="N7742" s="13"/>
    </row>
    <row r="7743" spans="1:14" x14ac:dyDescent="0.2">
      <c r="A7743" s="10" t="s">
        <v>7725</v>
      </c>
      <c r="B7743" s="6">
        <f>IF($C$10=2012,profiles!C7730,IF($C$10=2013,profiles!E7730,IF($C$10=2014,profiles!G7730,IF($C$10=2015,profiles!I7730,IF($C$10=2016,profiles!K7730)))))</f>
        <v>63.354999999999997</v>
      </c>
      <c r="C7743" s="6">
        <f>IF($C$10=2012,profiles!D7730,IF($C$10=2013,profiles!F7730,IF($C$10=2014,profiles!H7730,IF($C$10=2015,profiles!J7730,IF($C$10=2016,profiles!L7730)))))</f>
        <v>6.1685110112851979E-2</v>
      </c>
      <c r="D7743" s="11">
        <f t="shared" si="1212"/>
        <v>12.337022022570396</v>
      </c>
      <c r="E7743" s="11">
        <f t="shared" si="1208"/>
        <v>0</v>
      </c>
      <c r="F7743" s="11">
        <f t="shared" si="1209"/>
        <v>12.337022022570396</v>
      </c>
      <c r="G7743" s="11">
        <f t="shared" si="1210"/>
        <v>51.017977977429602</v>
      </c>
      <c r="H7743" s="12">
        <f t="shared" si="1213"/>
        <v>0</v>
      </c>
      <c r="I7743" s="12">
        <f t="shared" si="1207"/>
        <v>0</v>
      </c>
      <c r="J7743" s="12">
        <f t="shared" si="1214"/>
        <v>0</v>
      </c>
      <c r="K7743" s="12">
        <f t="shared" si="1215"/>
        <v>0</v>
      </c>
      <c r="L7743" s="12">
        <f t="shared" si="1216"/>
        <v>51.017977977429602</v>
      </c>
      <c r="M7743" s="12">
        <f t="shared" si="1211"/>
        <v>51.017977977429602</v>
      </c>
      <c r="N7743" s="13"/>
    </row>
    <row r="7744" spans="1:14" x14ac:dyDescent="0.2">
      <c r="A7744" s="10" t="s">
        <v>7726</v>
      </c>
      <c r="B7744" s="6">
        <f>IF($C$10=2012,profiles!C7731,IF($C$10=2013,profiles!E7731,IF($C$10=2014,profiles!G7731,IF($C$10=2015,profiles!I7731,IF($C$10=2016,profiles!K7731)))))</f>
        <v>59.585999999999999</v>
      </c>
      <c r="C7744" s="6">
        <f>IF($C$10=2012,profiles!D7731,IF($C$10=2013,profiles!F7731,IF($C$10=2014,profiles!H7731,IF($C$10=2015,profiles!J7731,IF($C$10=2016,profiles!L7731)))))</f>
        <v>5.4549687739673496E-2</v>
      </c>
      <c r="D7744" s="11">
        <f t="shared" si="1212"/>
        <v>10.9099375479347</v>
      </c>
      <c r="E7744" s="11">
        <f t="shared" si="1208"/>
        <v>0</v>
      </c>
      <c r="F7744" s="11">
        <f t="shared" si="1209"/>
        <v>10.9099375479347</v>
      </c>
      <c r="G7744" s="11">
        <f t="shared" si="1210"/>
        <v>48.676062452065295</v>
      </c>
      <c r="H7744" s="12">
        <f t="shared" si="1213"/>
        <v>0</v>
      </c>
      <c r="I7744" s="12">
        <f t="shared" si="1207"/>
        <v>0</v>
      </c>
      <c r="J7744" s="12">
        <f t="shared" si="1214"/>
        <v>0</v>
      </c>
      <c r="K7744" s="12">
        <f t="shared" si="1215"/>
        <v>0</v>
      </c>
      <c r="L7744" s="12">
        <f t="shared" si="1216"/>
        <v>48.676062452065295</v>
      </c>
      <c r="M7744" s="12">
        <f t="shared" si="1211"/>
        <v>48.676062452065295</v>
      </c>
      <c r="N7744" s="13"/>
    </row>
    <row r="7745" spans="1:14" x14ac:dyDescent="0.2">
      <c r="A7745" s="10" t="s">
        <v>7727</v>
      </c>
      <c r="B7745" s="6">
        <f>IF($C$10=2012,profiles!C7732,IF($C$10=2013,profiles!E7732,IF($C$10=2014,profiles!G7732,IF($C$10=2015,profiles!I7732,IF($C$10=2016,profiles!K7732)))))</f>
        <v>54.374000000000002</v>
      </c>
      <c r="C7745" s="6">
        <f>IF($C$10=2012,profiles!D7732,IF($C$10=2013,profiles!F7732,IF($C$10=2014,profiles!H7732,IF($C$10=2015,profiles!J7732,IF($C$10=2016,profiles!L7732)))))</f>
        <v>5.1002519995617397E-2</v>
      </c>
      <c r="D7745" s="11">
        <f t="shared" si="1212"/>
        <v>10.20050399912348</v>
      </c>
      <c r="E7745" s="11">
        <f t="shared" si="1208"/>
        <v>0</v>
      </c>
      <c r="F7745" s="11">
        <f t="shared" si="1209"/>
        <v>10.20050399912348</v>
      </c>
      <c r="G7745" s="11">
        <f t="shared" si="1210"/>
        <v>44.173496000876526</v>
      </c>
      <c r="H7745" s="12">
        <f t="shared" si="1213"/>
        <v>0</v>
      </c>
      <c r="I7745" s="12">
        <f t="shared" si="1207"/>
        <v>0</v>
      </c>
      <c r="J7745" s="12">
        <f t="shared" si="1214"/>
        <v>0</v>
      </c>
      <c r="K7745" s="12">
        <f t="shared" si="1215"/>
        <v>0</v>
      </c>
      <c r="L7745" s="12">
        <f t="shared" si="1216"/>
        <v>44.173496000876526</v>
      </c>
      <c r="M7745" s="12">
        <f t="shared" si="1211"/>
        <v>44.173496000876526</v>
      </c>
      <c r="N7745" s="13"/>
    </row>
    <row r="7746" spans="1:14" x14ac:dyDescent="0.2">
      <c r="A7746" s="10" t="s">
        <v>7728</v>
      </c>
      <c r="B7746" s="6">
        <f>IF($C$10=2012,profiles!C7733,IF($C$10=2013,profiles!E7733,IF($C$10=2014,profiles!G7733,IF($C$10=2015,profiles!I7733,IF($C$10=2016,profiles!K7733)))))</f>
        <v>50.719000000000001</v>
      </c>
      <c r="C7746" s="6">
        <f>IF($C$10=2012,profiles!D7733,IF($C$10=2013,profiles!F7733,IF($C$10=2014,profiles!H7733,IF($C$10=2015,profiles!J7733,IF($C$10=2016,profiles!L7733)))))</f>
        <v>4.4410371546696602E-2</v>
      </c>
      <c r="D7746" s="11">
        <f t="shared" si="1212"/>
        <v>8.8820743093393197</v>
      </c>
      <c r="E7746" s="11">
        <f t="shared" si="1208"/>
        <v>0</v>
      </c>
      <c r="F7746" s="11">
        <f t="shared" si="1209"/>
        <v>8.8820743093393197</v>
      </c>
      <c r="G7746" s="11">
        <f t="shared" si="1210"/>
        <v>41.836925690660678</v>
      </c>
      <c r="H7746" s="12">
        <f t="shared" si="1213"/>
        <v>0</v>
      </c>
      <c r="I7746" s="12">
        <f t="shared" si="1207"/>
        <v>0</v>
      </c>
      <c r="J7746" s="12">
        <f t="shared" si="1214"/>
        <v>0</v>
      </c>
      <c r="K7746" s="12">
        <f t="shared" si="1215"/>
        <v>0</v>
      </c>
      <c r="L7746" s="12">
        <f t="shared" si="1216"/>
        <v>41.836925690660678</v>
      </c>
      <c r="M7746" s="12">
        <f t="shared" si="1211"/>
        <v>41.836925690660678</v>
      </c>
      <c r="N7746" s="13"/>
    </row>
    <row r="7747" spans="1:14" x14ac:dyDescent="0.2">
      <c r="A7747" s="10" t="s">
        <v>7729</v>
      </c>
      <c r="B7747" s="6">
        <f>IF($C$10=2012,profiles!C7734,IF($C$10=2013,profiles!E7734,IF($C$10=2014,profiles!G7734,IF($C$10=2015,profiles!I7734,IF($C$10=2016,profiles!K7734)))))</f>
        <v>48.542999999999999</v>
      </c>
      <c r="C7747" s="6">
        <f>IF($C$10=2012,profiles!D7734,IF($C$10=2013,profiles!F7734,IF($C$10=2014,profiles!H7734,IF($C$10=2015,profiles!J7734,IF($C$10=2016,profiles!L7734)))))</f>
        <v>4.4314541521780798E-2</v>
      </c>
      <c r="D7747" s="11">
        <f t="shared" si="1212"/>
        <v>8.862908304356159</v>
      </c>
      <c r="E7747" s="11">
        <f t="shared" si="1208"/>
        <v>0</v>
      </c>
      <c r="F7747" s="11">
        <f t="shared" si="1209"/>
        <v>8.862908304356159</v>
      </c>
      <c r="G7747" s="11">
        <f t="shared" si="1210"/>
        <v>39.680091695643839</v>
      </c>
      <c r="H7747" s="12">
        <f t="shared" si="1213"/>
        <v>0</v>
      </c>
      <c r="I7747" s="12">
        <f t="shared" si="1207"/>
        <v>0</v>
      </c>
      <c r="J7747" s="12">
        <f t="shared" si="1214"/>
        <v>0</v>
      </c>
      <c r="K7747" s="12">
        <f t="shared" si="1215"/>
        <v>0</v>
      </c>
      <c r="L7747" s="12">
        <f t="shared" si="1216"/>
        <v>39.680091695643839</v>
      </c>
      <c r="M7747" s="12">
        <f t="shared" si="1211"/>
        <v>39.680091695643839</v>
      </c>
      <c r="N7747" s="13"/>
    </row>
    <row r="7748" spans="1:14" x14ac:dyDescent="0.2">
      <c r="A7748" s="10" t="s">
        <v>7730</v>
      </c>
      <c r="B7748" s="6">
        <f>IF($C$10=2012,profiles!C7735,IF($C$10=2013,profiles!E7735,IF($C$10=2014,profiles!G7735,IF($C$10=2015,profiles!I7735,IF($C$10=2016,profiles!K7735)))))</f>
        <v>47.811</v>
      </c>
      <c r="C7748" s="6">
        <f>IF($C$10=2012,profiles!D7735,IF($C$10=2013,profiles!F7735,IF($C$10=2014,profiles!H7735,IF($C$10=2015,profiles!J7735,IF($C$10=2016,profiles!L7735)))))</f>
        <v>4.0399200503792129E-2</v>
      </c>
      <c r="D7748" s="11">
        <f t="shared" si="1212"/>
        <v>8.0798401007584264</v>
      </c>
      <c r="E7748" s="11">
        <f t="shared" si="1208"/>
        <v>0</v>
      </c>
      <c r="F7748" s="11">
        <f t="shared" si="1209"/>
        <v>8.0798401007584264</v>
      </c>
      <c r="G7748" s="11">
        <f t="shared" si="1210"/>
        <v>39.731159899241575</v>
      </c>
      <c r="H7748" s="12">
        <f t="shared" si="1213"/>
        <v>0</v>
      </c>
      <c r="I7748" s="12">
        <f t="shared" si="1207"/>
        <v>0</v>
      </c>
      <c r="J7748" s="12">
        <f t="shared" si="1214"/>
        <v>0</v>
      </c>
      <c r="K7748" s="12">
        <f t="shared" si="1215"/>
        <v>0</v>
      </c>
      <c r="L7748" s="12">
        <f t="shared" si="1216"/>
        <v>39.731159899241575</v>
      </c>
      <c r="M7748" s="12">
        <f t="shared" si="1211"/>
        <v>39.731159899241575</v>
      </c>
      <c r="N7748" s="13"/>
    </row>
    <row r="7749" spans="1:14" x14ac:dyDescent="0.2">
      <c r="A7749" s="10" t="s">
        <v>7731</v>
      </c>
      <c r="B7749" s="6">
        <f>IF($C$10=2012,profiles!C7736,IF($C$10=2013,profiles!E7736,IF($C$10=2014,profiles!G7736,IF($C$10=2015,profiles!I7736,IF($C$10=2016,profiles!K7736)))))</f>
        <v>48.225999999999999</v>
      </c>
      <c r="C7749" s="6">
        <f>IF($C$10=2012,profiles!D7736,IF($C$10=2013,profiles!F7736,IF($C$10=2014,profiles!H7736,IF($C$10=2015,profiles!J7736,IF($C$10=2016,profiles!L7736)))))</f>
        <v>3.5416039208170193E-2</v>
      </c>
      <c r="D7749" s="11">
        <f t="shared" si="1212"/>
        <v>7.0832078416340387</v>
      </c>
      <c r="E7749" s="11">
        <f t="shared" si="1208"/>
        <v>0</v>
      </c>
      <c r="F7749" s="11">
        <f t="shared" si="1209"/>
        <v>7.0832078416340387</v>
      </c>
      <c r="G7749" s="11">
        <f t="shared" si="1210"/>
        <v>41.142792158365964</v>
      </c>
      <c r="H7749" s="12">
        <f t="shared" si="1213"/>
        <v>0</v>
      </c>
      <c r="I7749" s="12">
        <f t="shared" si="1207"/>
        <v>0</v>
      </c>
      <c r="J7749" s="12">
        <f t="shared" si="1214"/>
        <v>0</v>
      </c>
      <c r="K7749" s="12">
        <f t="shared" si="1215"/>
        <v>0</v>
      </c>
      <c r="L7749" s="12">
        <f t="shared" si="1216"/>
        <v>41.142792158365964</v>
      </c>
      <c r="M7749" s="12">
        <f t="shared" si="1211"/>
        <v>41.142792158365964</v>
      </c>
      <c r="N7749" s="13"/>
    </row>
    <row r="7750" spans="1:14" x14ac:dyDescent="0.2">
      <c r="A7750" s="10" t="s">
        <v>7732</v>
      </c>
      <c r="B7750" s="6">
        <f>IF($C$10=2012,profiles!C7737,IF($C$10=2013,profiles!E7737,IF($C$10=2014,profiles!G7737,IF($C$10=2015,profiles!I7737,IF($C$10=2016,profiles!K7737)))))</f>
        <v>49.686999999999998</v>
      </c>
      <c r="C7750" s="6">
        <f>IF($C$10=2012,profiles!D7737,IF($C$10=2013,profiles!F7737,IF($C$10=2014,profiles!H7737,IF($C$10=2015,profiles!J7737,IF($C$10=2016,profiles!L7737)))))</f>
        <v>3.1021548065602499E-2</v>
      </c>
      <c r="D7750" s="11">
        <f t="shared" si="1212"/>
        <v>6.2043096131204996</v>
      </c>
      <c r="E7750" s="11">
        <f t="shared" si="1208"/>
        <v>0</v>
      </c>
      <c r="F7750" s="11">
        <f t="shared" si="1209"/>
        <v>6.2043096131204996</v>
      </c>
      <c r="G7750" s="11">
        <f t="shared" si="1210"/>
        <v>43.482690386879497</v>
      </c>
      <c r="H7750" s="12">
        <f t="shared" si="1213"/>
        <v>0</v>
      </c>
      <c r="I7750" s="12">
        <f t="shared" si="1207"/>
        <v>0</v>
      </c>
      <c r="J7750" s="12">
        <f t="shared" si="1214"/>
        <v>0</v>
      </c>
      <c r="K7750" s="12">
        <f t="shared" si="1215"/>
        <v>0</v>
      </c>
      <c r="L7750" s="12">
        <f t="shared" si="1216"/>
        <v>43.482690386879497</v>
      </c>
      <c r="M7750" s="12">
        <f t="shared" si="1211"/>
        <v>43.482690386879497</v>
      </c>
      <c r="N7750" s="13"/>
    </row>
    <row r="7751" spans="1:14" x14ac:dyDescent="0.2">
      <c r="A7751" s="10" t="s">
        <v>7733</v>
      </c>
      <c r="B7751" s="6">
        <f>IF($C$10=2012,profiles!C7738,IF($C$10=2013,profiles!E7738,IF($C$10=2014,profiles!G7738,IF($C$10=2015,profiles!I7738,IF($C$10=2016,profiles!K7738)))))</f>
        <v>53.170999999999999</v>
      </c>
      <c r="C7751" s="6">
        <f>IF($C$10=2012,profiles!D7738,IF($C$10=2013,profiles!F7738,IF($C$10=2014,profiles!H7738,IF($C$10=2015,profiles!J7738,IF($C$10=2016,profiles!L7738)))))</f>
        <v>2.8721627467623141E-2</v>
      </c>
      <c r="D7751" s="11">
        <f t="shared" si="1212"/>
        <v>5.7443254935246282</v>
      </c>
      <c r="E7751" s="11">
        <f t="shared" si="1208"/>
        <v>0</v>
      </c>
      <c r="F7751" s="11">
        <f t="shared" si="1209"/>
        <v>5.7443254935246282</v>
      </c>
      <c r="G7751" s="11">
        <f t="shared" si="1210"/>
        <v>47.426674506475372</v>
      </c>
      <c r="H7751" s="12">
        <f t="shared" si="1213"/>
        <v>0</v>
      </c>
      <c r="I7751" s="12">
        <f t="shared" si="1207"/>
        <v>0</v>
      </c>
      <c r="J7751" s="12">
        <f t="shared" si="1214"/>
        <v>0</v>
      </c>
      <c r="K7751" s="12">
        <f t="shared" si="1215"/>
        <v>0</v>
      </c>
      <c r="L7751" s="12">
        <f t="shared" si="1216"/>
        <v>47.426674506475372</v>
      </c>
      <c r="M7751" s="12">
        <f t="shared" si="1211"/>
        <v>47.426674506475372</v>
      </c>
      <c r="N7751" s="13"/>
    </row>
    <row r="7752" spans="1:14" x14ac:dyDescent="0.2">
      <c r="A7752" s="10" t="s">
        <v>7734</v>
      </c>
      <c r="B7752" s="6">
        <f>IF($C$10=2012,profiles!C7739,IF($C$10=2013,profiles!E7739,IF($C$10=2014,profiles!G7739,IF($C$10=2015,profiles!I7739,IF($C$10=2016,profiles!K7739)))))</f>
        <v>61.179000000000002</v>
      </c>
      <c r="C7752" s="6">
        <f>IF($C$10=2012,profiles!D7739,IF($C$10=2013,profiles!F7739,IF($C$10=2014,profiles!H7739,IF($C$10=2015,profiles!J7739,IF($C$10=2016,profiles!L7739)))))</f>
        <v>2.4861046463872081E-2</v>
      </c>
      <c r="D7752" s="11">
        <f t="shared" si="1212"/>
        <v>4.9722092927744166</v>
      </c>
      <c r="E7752" s="11">
        <f t="shared" si="1208"/>
        <v>0</v>
      </c>
      <c r="F7752" s="11">
        <f t="shared" si="1209"/>
        <v>4.9722092927744166</v>
      </c>
      <c r="G7752" s="11">
        <f t="shared" si="1210"/>
        <v>56.206790707225586</v>
      </c>
      <c r="H7752" s="12">
        <f t="shared" si="1213"/>
        <v>0</v>
      </c>
      <c r="I7752" s="12">
        <f t="shared" si="1207"/>
        <v>0</v>
      </c>
      <c r="J7752" s="12">
        <f t="shared" si="1214"/>
        <v>0</v>
      </c>
      <c r="K7752" s="12">
        <f t="shared" si="1215"/>
        <v>0</v>
      </c>
      <c r="L7752" s="12">
        <f t="shared" si="1216"/>
        <v>56.206790707225586</v>
      </c>
      <c r="M7752" s="12">
        <f t="shared" si="1211"/>
        <v>56.206790707225586</v>
      </c>
      <c r="N7752" s="13"/>
    </row>
    <row r="7753" spans="1:14" x14ac:dyDescent="0.2">
      <c r="A7753" s="10" t="s">
        <v>7735</v>
      </c>
      <c r="B7753" s="6">
        <f>IF($C$10=2012,profiles!C7740,IF($C$10=2013,profiles!E7740,IF($C$10=2014,profiles!G7740,IF($C$10=2015,profiles!I7740,IF($C$10=2016,profiles!K7740)))))</f>
        <v>68.19</v>
      </c>
      <c r="C7753" s="6">
        <f>IF($C$10=2012,profiles!D7740,IF($C$10=2013,profiles!F7740,IF($C$10=2014,profiles!H7740,IF($C$10=2015,profiles!J7740,IF($C$10=2016,profiles!L7740)))))</f>
        <v>2.0014785203844154E-2</v>
      </c>
      <c r="D7753" s="11">
        <f t="shared" si="1212"/>
        <v>4.0029570407688304</v>
      </c>
      <c r="E7753" s="11">
        <f t="shared" si="1208"/>
        <v>0</v>
      </c>
      <c r="F7753" s="11">
        <f t="shared" si="1209"/>
        <v>4.0029570407688304</v>
      </c>
      <c r="G7753" s="11">
        <f t="shared" si="1210"/>
        <v>64.187042959231164</v>
      </c>
      <c r="H7753" s="12">
        <f t="shared" si="1213"/>
        <v>0</v>
      </c>
      <c r="I7753" s="12">
        <f t="shared" si="1207"/>
        <v>0</v>
      </c>
      <c r="J7753" s="12">
        <f t="shared" si="1214"/>
        <v>0</v>
      </c>
      <c r="K7753" s="12">
        <f t="shared" si="1215"/>
        <v>0</v>
      </c>
      <c r="L7753" s="12">
        <f t="shared" si="1216"/>
        <v>64.187042959231164</v>
      </c>
      <c r="M7753" s="12">
        <f t="shared" si="1211"/>
        <v>64.187042959231164</v>
      </c>
      <c r="N7753" s="13"/>
    </row>
    <row r="7754" spans="1:14" x14ac:dyDescent="0.2">
      <c r="A7754" s="10" t="s">
        <v>7736</v>
      </c>
      <c r="B7754" s="6">
        <f>IF($C$10=2012,profiles!C7741,IF($C$10=2013,profiles!E7741,IF($C$10=2014,profiles!G7741,IF($C$10=2015,profiles!I7741,IF($C$10=2016,profiles!K7741)))))</f>
        <v>70.593000000000004</v>
      </c>
      <c r="C7754" s="6">
        <f>IF($C$10=2012,profiles!D7741,IF($C$10=2013,profiles!F7741,IF($C$10=2014,profiles!H7741,IF($C$10=2015,profiles!J7741,IF($C$10=2016,profiles!L7741)))))</f>
        <v>1.9111244968923691E-2</v>
      </c>
      <c r="D7754" s="11">
        <f t="shared" si="1212"/>
        <v>3.8222489937847381</v>
      </c>
      <c r="E7754" s="11">
        <f t="shared" si="1208"/>
        <v>0</v>
      </c>
      <c r="F7754" s="11">
        <f t="shared" si="1209"/>
        <v>3.8222489937847381</v>
      </c>
      <c r="G7754" s="11">
        <f t="shared" si="1210"/>
        <v>66.770751006215264</v>
      </c>
      <c r="H7754" s="12">
        <f t="shared" si="1213"/>
        <v>0</v>
      </c>
      <c r="I7754" s="12">
        <f t="shared" si="1207"/>
        <v>0</v>
      </c>
      <c r="J7754" s="12">
        <f t="shared" si="1214"/>
        <v>0</v>
      </c>
      <c r="K7754" s="12">
        <f t="shared" si="1215"/>
        <v>0</v>
      </c>
      <c r="L7754" s="12">
        <f t="shared" si="1216"/>
        <v>66.770751006215264</v>
      </c>
      <c r="M7754" s="12">
        <f t="shared" si="1211"/>
        <v>66.770751006215264</v>
      </c>
      <c r="N7754" s="13"/>
    </row>
    <row r="7755" spans="1:14" x14ac:dyDescent="0.2">
      <c r="A7755" s="10" t="s">
        <v>7737</v>
      </c>
      <c r="B7755" s="6">
        <f>IF($C$10=2012,profiles!C7742,IF($C$10=2013,profiles!E7742,IF($C$10=2014,profiles!G7742,IF($C$10=2015,profiles!I7742,IF($C$10=2016,profiles!K7742)))))</f>
        <v>71.105000000000004</v>
      </c>
      <c r="C7755" s="6">
        <f>IF($C$10=2012,profiles!D7742,IF($C$10=2013,profiles!F7742,IF($C$10=2014,profiles!H7742,IF($C$10=2015,profiles!J7742,IF($C$10=2016,profiles!L7742)))))</f>
        <v>2.3889056211154613E-2</v>
      </c>
      <c r="D7755" s="11">
        <f t="shared" si="1212"/>
        <v>4.7778112422309231</v>
      </c>
      <c r="E7755" s="11">
        <f t="shared" si="1208"/>
        <v>0</v>
      </c>
      <c r="F7755" s="11">
        <f t="shared" si="1209"/>
        <v>4.7778112422309231</v>
      </c>
      <c r="G7755" s="11">
        <f t="shared" si="1210"/>
        <v>66.327188757769079</v>
      </c>
      <c r="H7755" s="12">
        <f t="shared" si="1213"/>
        <v>0</v>
      </c>
      <c r="I7755" s="12">
        <f t="shared" si="1207"/>
        <v>0</v>
      </c>
      <c r="J7755" s="12">
        <f t="shared" si="1214"/>
        <v>0</v>
      </c>
      <c r="K7755" s="12">
        <f t="shared" si="1215"/>
        <v>0</v>
      </c>
      <c r="L7755" s="12">
        <f t="shared" si="1216"/>
        <v>66.327188757769079</v>
      </c>
      <c r="M7755" s="12">
        <f t="shared" si="1211"/>
        <v>66.327188757769079</v>
      </c>
      <c r="N7755" s="13"/>
    </row>
    <row r="7756" spans="1:14" x14ac:dyDescent="0.2">
      <c r="A7756" s="10" t="s">
        <v>7738</v>
      </c>
      <c r="B7756" s="6">
        <f>IF($C$10=2012,profiles!C7743,IF($C$10=2013,profiles!E7743,IF($C$10=2014,profiles!G7743,IF($C$10=2015,profiles!I7743,IF($C$10=2016,profiles!K7743)))))</f>
        <v>72.194999999999993</v>
      </c>
      <c r="C7756" s="6">
        <f>IF($C$10=2012,profiles!D7743,IF($C$10=2013,profiles!F7743,IF($C$10=2014,profiles!H7743,IF($C$10=2015,profiles!J7743,IF($C$10=2016,profiles!L7743)))))</f>
        <v>3.0939408044246091E-2</v>
      </c>
      <c r="D7756" s="11">
        <f t="shared" si="1212"/>
        <v>6.1878816088492181</v>
      </c>
      <c r="E7756" s="11">
        <f t="shared" si="1208"/>
        <v>0</v>
      </c>
      <c r="F7756" s="11">
        <f t="shared" si="1209"/>
        <v>6.1878816088492181</v>
      </c>
      <c r="G7756" s="11">
        <f t="shared" si="1210"/>
        <v>66.007118391150769</v>
      </c>
      <c r="H7756" s="12">
        <f t="shared" si="1213"/>
        <v>0</v>
      </c>
      <c r="I7756" s="12">
        <f t="shared" si="1207"/>
        <v>0</v>
      </c>
      <c r="J7756" s="12">
        <f t="shared" si="1214"/>
        <v>0</v>
      </c>
      <c r="K7756" s="12">
        <f t="shared" si="1215"/>
        <v>0</v>
      </c>
      <c r="L7756" s="12">
        <f t="shared" si="1216"/>
        <v>66.007118391150769</v>
      </c>
      <c r="M7756" s="12">
        <f t="shared" si="1211"/>
        <v>66.007118391150769</v>
      </c>
      <c r="N7756" s="13"/>
    </row>
    <row r="7757" spans="1:14" x14ac:dyDescent="0.2">
      <c r="A7757" s="10" t="s">
        <v>7739</v>
      </c>
      <c r="B7757" s="6">
        <f>IF($C$10=2012,profiles!C7744,IF($C$10=2013,profiles!E7744,IF($C$10=2014,profiles!G7744,IF($C$10=2015,profiles!I7744,IF($C$10=2016,profiles!K7744)))))</f>
        <v>73.314999999999998</v>
      </c>
      <c r="C7757" s="6">
        <f>IF($C$10=2012,profiles!D7744,IF($C$10=2013,profiles!F7744,IF($C$10=2014,profiles!H7744,IF($C$10=2015,profiles!J7744,IF($C$10=2016,profiles!L7744)))))</f>
        <v>3.607315937902144E-2</v>
      </c>
      <c r="D7757" s="11">
        <f t="shared" si="1212"/>
        <v>7.2146318758042876</v>
      </c>
      <c r="E7757" s="11">
        <f t="shared" si="1208"/>
        <v>0</v>
      </c>
      <c r="F7757" s="11">
        <f t="shared" si="1209"/>
        <v>7.2146318758042876</v>
      </c>
      <c r="G7757" s="11">
        <f t="shared" si="1210"/>
        <v>66.100368124195711</v>
      </c>
      <c r="H7757" s="12">
        <f t="shared" si="1213"/>
        <v>0</v>
      </c>
      <c r="I7757" s="12">
        <f t="shared" si="1207"/>
        <v>0</v>
      </c>
      <c r="J7757" s="12">
        <f t="shared" si="1214"/>
        <v>0</v>
      </c>
      <c r="K7757" s="12">
        <f t="shared" si="1215"/>
        <v>0</v>
      </c>
      <c r="L7757" s="12">
        <f t="shared" si="1216"/>
        <v>66.100368124195711</v>
      </c>
      <c r="M7757" s="12">
        <f t="shared" si="1211"/>
        <v>66.100368124195711</v>
      </c>
      <c r="N7757" s="13"/>
    </row>
    <row r="7758" spans="1:14" x14ac:dyDescent="0.2">
      <c r="A7758" s="10" t="s">
        <v>7740</v>
      </c>
      <c r="B7758" s="6">
        <f>IF($C$10=2012,profiles!C7745,IF($C$10=2013,profiles!E7745,IF($C$10=2014,profiles!G7745,IF($C$10=2015,profiles!I7745,IF($C$10=2016,profiles!K7745)))))</f>
        <v>72.581000000000003</v>
      </c>
      <c r="C7758" s="6">
        <f>IF($C$10=2012,profiles!D7745,IF($C$10=2013,profiles!F7745,IF($C$10=2014,profiles!H7745,IF($C$10=2015,profiles!J7745,IF($C$10=2016,profiles!L7745)))))</f>
        <v>3.6524929496481666E-2</v>
      </c>
      <c r="D7758" s="11">
        <f t="shared" si="1212"/>
        <v>7.3049858992963328</v>
      </c>
      <c r="E7758" s="11">
        <f t="shared" si="1208"/>
        <v>0</v>
      </c>
      <c r="F7758" s="11">
        <f t="shared" si="1209"/>
        <v>7.3049858992963328</v>
      </c>
      <c r="G7758" s="11">
        <f t="shared" si="1210"/>
        <v>65.276014100703676</v>
      </c>
      <c r="H7758" s="12">
        <f t="shared" si="1213"/>
        <v>0</v>
      </c>
      <c r="I7758" s="12">
        <f t="shared" si="1207"/>
        <v>0</v>
      </c>
      <c r="J7758" s="12">
        <f t="shared" si="1214"/>
        <v>0</v>
      </c>
      <c r="K7758" s="12">
        <f t="shared" si="1215"/>
        <v>0</v>
      </c>
      <c r="L7758" s="12">
        <f t="shared" si="1216"/>
        <v>65.276014100703676</v>
      </c>
      <c r="M7758" s="12">
        <f t="shared" si="1211"/>
        <v>65.276014100703676</v>
      </c>
      <c r="N7758" s="13"/>
    </row>
    <row r="7759" spans="1:14" x14ac:dyDescent="0.2">
      <c r="A7759" s="10" t="s">
        <v>7741</v>
      </c>
      <c r="B7759" s="6">
        <f>IF($C$10=2012,profiles!C7746,IF($C$10=2013,profiles!E7746,IF($C$10=2014,profiles!G7746,IF($C$10=2015,profiles!I7746,IF($C$10=2016,profiles!K7746)))))</f>
        <v>71.965000000000003</v>
      </c>
      <c r="C7759" s="6">
        <f>IF($C$10=2012,profiles!D7746,IF($C$10=2013,profiles!F7746,IF($C$10=2014,profiles!H7746,IF($C$10=2015,profiles!J7746,IF($C$10=2016,profiles!L7746)))))</f>
        <v>3.0268597869835445E-2</v>
      </c>
      <c r="D7759" s="11">
        <f t="shared" si="1212"/>
        <v>6.053719573967089</v>
      </c>
      <c r="E7759" s="11">
        <f t="shared" si="1208"/>
        <v>0</v>
      </c>
      <c r="F7759" s="11">
        <f t="shared" si="1209"/>
        <v>6.053719573967089</v>
      </c>
      <c r="G7759" s="11">
        <f t="shared" si="1210"/>
        <v>65.911280426032917</v>
      </c>
      <c r="H7759" s="12">
        <f t="shared" si="1213"/>
        <v>0</v>
      </c>
      <c r="I7759" s="12">
        <f t="shared" si="1207"/>
        <v>0</v>
      </c>
      <c r="J7759" s="12">
        <f t="shared" si="1214"/>
        <v>0</v>
      </c>
      <c r="K7759" s="12">
        <f t="shared" si="1215"/>
        <v>0</v>
      </c>
      <c r="L7759" s="12">
        <f t="shared" si="1216"/>
        <v>65.911280426032917</v>
      </c>
      <c r="M7759" s="12">
        <f t="shared" si="1211"/>
        <v>65.911280426032917</v>
      </c>
      <c r="N7759" s="13"/>
    </row>
    <row r="7760" spans="1:14" x14ac:dyDescent="0.2">
      <c r="A7760" s="10" t="s">
        <v>7742</v>
      </c>
      <c r="B7760" s="6">
        <f>IF($C$10=2012,profiles!C7747,IF($C$10=2013,profiles!E7747,IF($C$10=2014,profiles!G7747,IF($C$10=2015,profiles!I7747,IF($C$10=2016,profiles!K7747)))))</f>
        <v>71.08</v>
      </c>
      <c r="C7760" s="6">
        <f>IF($C$10=2012,profiles!D7747,IF($C$10=2013,profiles!F7747,IF($C$10=2014,profiles!H7747,IF($C$10=2015,profiles!J7747,IF($C$10=2016,profiles!L7747)))))</f>
        <v>2.0945705445883415E-2</v>
      </c>
      <c r="D7760" s="11">
        <f t="shared" si="1212"/>
        <v>4.1891410891766832</v>
      </c>
      <c r="E7760" s="11">
        <f t="shared" si="1208"/>
        <v>0</v>
      </c>
      <c r="F7760" s="11">
        <f t="shared" si="1209"/>
        <v>4.1891410891766832</v>
      </c>
      <c r="G7760" s="11">
        <f t="shared" si="1210"/>
        <v>66.890858910823312</v>
      </c>
      <c r="H7760" s="12">
        <f t="shared" si="1213"/>
        <v>0</v>
      </c>
      <c r="I7760" s="12">
        <f t="shared" si="1207"/>
        <v>0</v>
      </c>
      <c r="J7760" s="12">
        <f t="shared" si="1214"/>
        <v>0</v>
      </c>
      <c r="K7760" s="12">
        <f t="shared" si="1215"/>
        <v>0</v>
      </c>
      <c r="L7760" s="12">
        <f t="shared" si="1216"/>
        <v>66.890858910823312</v>
      </c>
      <c r="M7760" s="12">
        <f t="shared" si="1211"/>
        <v>66.890858910823312</v>
      </c>
      <c r="N7760" s="13"/>
    </row>
    <row r="7761" spans="1:14" x14ac:dyDescent="0.2">
      <c r="A7761" s="10" t="s">
        <v>7743</v>
      </c>
      <c r="B7761" s="6">
        <f>IF($C$10=2012,profiles!C7748,IF($C$10=2013,profiles!E7748,IF($C$10=2014,profiles!G7748,IF($C$10=2015,profiles!I7748,IF($C$10=2016,profiles!K7748)))))</f>
        <v>70.88</v>
      </c>
      <c r="C7761" s="6">
        <f>IF($C$10=2012,profiles!D7748,IF($C$10=2013,profiles!F7748,IF($C$10=2014,profiles!H7748,IF($C$10=2015,profiles!J7748,IF($C$10=2016,profiles!L7748)))))</f>
        <v>9.6103824986994504E-3</v>
      </c>
      <c r="D7761" s="11">
        <f t="shared" si="1212"/>
        <v>1.92207649973989</v>
      </c>
      <c r="E7761" s="11">
        <f t="shared" si="1208"/>
        <v>0</v>
      </c>
      <c r="F7761" s="11">
        <f t="shared" si="1209"/>
        <v>1.92207649973989</v>
      </c>
      <c r="G7761" s="11">
        <f t="shared" si="1210"/>
        <v>68.957923500260108</v>
      </c>
      <c r="H7761" s="12">
        <f t="shared" si="1213"/>
        <v>0</v>
      </c>
      <c r="I7761" s="12">
        <f t="shared" si="1207"/>
        <v>0</v>
      </c>
      <c r="J7761" s="12">
        <f t="shared" si="1214"/>
        <v>0</v>
      </c>
      <c r="K7761" s="12">
        <f t="shared" si="1215"/>
        <v>0</v>
      </c>
      <c r="L7761" s="12">
        <f t="shared" si="1216"/>
        <v>68.957923500260108</v>
      </c>
      <c r="M7761" s="12">
        <f t="shared" si="1211"/>
        <v>68.957923500260108</v>
      </c>
      <c r="N7761" s="13"/>
    </row>
    <row r="7762" spans="1:14" x14ac:dyDescent="0.2">
      <c r="A7762" s="10" t="s">
        <v>7744</v>
      </c>
      <c r="B7762" s="6">
        <f>IF($C$10=2012,profiles!C7749,IF($C$10=2013,profiles!E7749,IF($C$10=2014,profiles!G7749,IF($C$10=2015,profiles!I7749,IF($C$10=2016,profiles!K7749)))))</f>
        <v>71.843000000000004</v>
      </c>
      <c r="C7762" s="6">
        <f>IF($C$10=2012,profiles!D7749,IF($C$10=2013,profiles!F7749,IF($C$10=2014,profiles!H7749,IF($C$10=2015,profiles!J7749,IF($C$10=2016,profiles!L7749)))))</f>
        <v>3.4772609040878352E-3</v>
      </c>
      <c r="D7762" s="11">
        <f t="shared" si="1212"/>
        <v>0.6954521808175671</v>
      </c>
      <c r="E7762" s="11">
        <f t="shared" si="1208"/>
        <v>0</v>
      </c>
      <c r="F7762" s="11">
        <f t="shared" si="1209"/>
        <v>0.6954521808175671</v>
      </c>
      <c r="G7762" s="11">
        <f t="shared" si="1210"/>
        <v>71.147547819182435</v>
      </c>
      <c r="H7762" s="12">
        <f t="shared" si="1213"/>
        <v>0</v>
      </c>
      <c r="I7762" s="12">
        <f t="shared" ref="I7762:I7825" si="1217">MAX(MIN(E7762,($L$2-K7761)/$F$2),0)</f>
        <v>0</v>
      </c>
      <c r="J7762" s="12">
        <f t="shared" si="1214"/>
        <v>0</v>
      </c>
      <c r="K7762" s="12">
        <f t="shared" si="1215"/>
        <v>0</v>
      </c>
      <c r="L7762" s="12">
        <f t="shared" si="1216"/>
        <v>71.147547819182435</v>
      </c>
      <c r="M7762" s="12">
        <f t="shared" si="1211"/>
        <v>71.147547819182435</v>
      </c>
      <c r="N7762" s="13"/>
    </row>
    <row r="7763" spans="1:14" x14ac:dyDescent="0.2">
      <c r="A7763" s="10" t="s">
        <v>7745</v>
      </c>
      <c r="B7763" s="6">
        <f>IF($C$10=2012,profiles!C7750,IF($C$10=2013,profiles!E7750,IF($C$10=2014,profiles!G7750,IF($C$10=2015,profiles!I7750,IF($C$10=2016,profiles!K7750)))))</f>
        <v>74.186000000000007</v>
      </c>
      <c r="C7763" s="6">
        <f>IF($C$10=2012,profiles!D7750,IF($C$10=2013,profiles!F7750,IF($C$10=2014,profiles!H7750,IF($C$10=2015,profiles!J7750,IF($C$10=2016,profiles!L7750)))))</f>
        <v>2.354680612216959E-3</v>
      </c>
      <c r="D7763" s="11">
        <f t="shared" si="1212"/>
        <v>0.47093612244339178</v>
      </c>
      <c r="E7763" s="11">
        <f t="shared" ref="E7763:E7826" si="1218">D7763-F7763</f>
        <v>0</v>
      </c>
      <c r="F7763" s="11">
        <f t="shared" ref="F7763:F7826" si="1219">MIN(D7763,B7763)</f>
        <v>0.47093612244339178</v>
      </c>
      <c r="G7763" s="11">
        <f t="shared" ref="G7763:G7826" si="1220">B7763-F7763</f>
        <v>73.715063877556616</v>
      </c>
      <c r="H7763" s="12">
        <f t="shared" si="1213"/>
        <v>0</v>
      </c>
      <c r="I7763" s="12">
        <f t="shared" si="1217"/>
        <v>0</v>
      </c>
      <c r="J7763" s="12">
        <f t="shared" si="1214"/>
        <v>0</v>
      </c>
      <c r="K7763" s="12">
        <f t="shared" si="1215"/>
        <v>0</v>
      </c>
      <c r="L7763" s="12">
        <f t="shared" si="1216"/>
        <v>73.715063877556616</v>
      </c>
      <c r="M7763" s="12">
        <f t="shared" ref="M7763:M7826" si="1221">B7763-D7763</f>
        <v>73.715063877556616</v>
      </c>
      <c r="N7763" s="13"/>
    </row>
    <row r="7764" spans="1:14" x14ac:dyDescent="0.2">
      <c r="A7764" s="10" t="s">
        <v>7746</v>
      </c>
      <c r="B7764" s="6">
        <f>IF($C$10=2012,profiles!C7751,IF($C$10=2013,profiles!E7751,IF($C$10=2014,profiles!G7751,IF($C$10=2015,profiles!I7751,IF($C$10=2016,profiles!K7751)))))</f>
        <v>73.477999999999994</v>
      </c>
      <c r="C7764" s="6">
        <f>IF($C$10=2012,profiles!D7751,IF($C$10=2013,profiles!F7751,IF($C$10=2014,profiles!H7751,IF($C$10=2015,profiles!J7751,IF($C$10=2016,profiles!L7751)))))</f>
        <v>1.9302905018755306E-3</v>
      </c>
      <c r="D7764" s="11">
        <f t="shared" ref="D7764:D7827" si="1222">C7764*$C$2</f>
        <v>0.38605810037510613</v>
      </c>
      <c r="E7764" s="11">
        <f t="shared" si="1218"/>
        <v>0</v>
      </c>
      <c r="F7764" s="11">
        <f t="shared" si="1219"/>
        <v>0.38605810037510613</v>
      </c>
      <c r="G7764" s="11">
        <f t="shared" si="1220"/>
        <v>73.091941899624885</v>
      </c>
      <c r="H7764" s="12">
        <f t="shared" ref="H7764:H7827" si="1223">E7764-I7764</f>
        <v>0</v>
      </c>
      <c r="I7764" s="12">
        <f t="shared" si="1217"/>
        <v>0</v>
      </c>
      <c r="J7764" s="12">
        <f t="shared" ref="J7764:J7827" si="1224">MIN(G7764,K7763*$F$3)</f>
        <v>0</v>
      </c>
      <c r="K7764" s="12">
        <f t="shared" ref="K7764:K7827" si="1225">K7763+I7764*$F$2-J7764/$F$3</f>
        <v>0</v>
      </c>
      <c r="L7764" s="12">
        <f t="shared" ref="L7764:L7827" si="1226">MAX(G7764-J7764,0)</f>
        <v>73.091941899624885</v>
      </c>
      <c r="M7764" s="12">
        <f t="shared" si="1221"/>
        <v>73.091941899624885</v>
      </c>
      <c r="N7764" s="13"/>
    </row>
    <row r="7765" spans="1:14" x14ac:dyDescent="0.2">
      <c r="A7765" s="10" t="s">
        <v>7747</v>
      </c>
      <c r="B7765" s="6">
        <f>IF($C$10=2012,profiles!C7752,IF($C$10=2013,profiles!E7752,IF($C$10=2014,profiles!G7752,IF($C$10=2015,profiles!I7752,IF($C$10=2016,profiles!K7752)))))</f>
        <v>71.179000000000002</v>
      </c>
      <c r="C7765" s="6">
        <f>IF($C$10=2012,profiles!D7752,IF($C$10=2013,profiles!F7752,IF($C$10=2014,profiles!H7752,IF($C$10=2015,profiles!J7752,IF($C$10=2016,profiles!L7752)))))</f>
        <v>2.1767105659447473E-3</v>
      </c>
      <c r="D7765" s="11">
        <f t="shared" si="1222"/>
        <v>0.43534211318894944</v>
      </c>
      <c r="E7765" s="11">
        <f t="shared" si="1218"/>
        <v>0</v>
      </c>
      <c r="F7765" s="11">
        <f t="shared" si="1219"/>
        <v>0.43534211318894944</v>
      </c>
      <c r="G7765" s="11">
        <f t="shared" si="1220"/>
        <v>70.74365788681105</v>
      </c>
      <c r="H7765" s="12">
        <f t="shared" si="1223"/>
        <v>0</v>
      </c>
      <c r="I7765" s="12">
        <f t="shared" si="1217"/>
        <v>0</v>
      </c>
      <c r="J7765" s="12">
        <f t="shared" si="1224"/>
        <v>0</v>
      </c>
      <c r="K7765" s="12">
        <f t="shared" si="1225"/>
        <v>0</v>
      </c>
      <c r="L7765" s="12">
        <f t="shared" si="1226"/>
        <v>70.74365788681105</v>
      </c>
      <c r="M7765" s="12">
        <f t="shared" si="1221"/>
        <v>70.74365788681105</v>
      </c>
      <c r="N7765" s="13"/>
    </row>
    <row r="7766" spans="1:14" x14ac:dyDescent="0.2">
      <c r="A7766" s="10" t="s">
        <v>7748</v>
      </c>
      <c r="B7766" s="6">
        <f>IF($C$10=2012,profiles!C7753,IF($C$10=2013,profiles!E7753,IF($C$10=2014,profiles!G7753,IF($C$10=2015,profiles!I7753,IF($C$10=2016,profiles!K7753)))))</f>
        <v>66.7</v>
      </c>
      <c r="C7766" s="6">
        <f>IF($C$10=2012,profiles!D7753,IF($C$10=2013,profiles!F7753,IF($C$10=2014,profiles!H7753,IF($C$10=2015,profiles!J7753,IF($C$10=2016,profiles!L7753)))))</f>
        <v>1.9166004983161295E-3</v>
      </c>
      <c r="D7766" s="11">
        <f t="shared" si="1222"/>
        <v>0.38332009966322589</v>
      </c>
      <c r="E7766" s="11">
        <f t="shared" si="1218"/>
        <v>0</v>
      </c>
      <c r="F7766" s="11">
        <f t="shared" si="1219"/>
        <v>0.38332009966322589</v>
      </c>
      <c r="G7766" s="11">
        <f t="shared" si="1220"/>
        <v>66.31667990033678</v>
      </c>
      <c r="H7766" s="12">
        <f t="shared" si="1223"/>
        <v>0</v>
      </c>
      <c r="I7766" s="12">
        <f t="shared" si="1217"/>
        <v>0</v>
      </c>
      <c r="J7766" s="12">
        <f t="shared" si="1224"/>
        <v>0</v>
      </c>
      <c r="K7766" s="12">
        <f t="shared" si="1225"/>
        <v>0</v>
      </c>
      <c r="L7766" s="12">
        <f t="shared" si="1226"/>
        <v>66.31667990033678</v>
      </c>
      <c r="M7766" s="12">
        <f t="shared" si="1221"/>
        <v>66.31667990033678</v>
      </c>
      <c r="N7766" s="13"/>
    </row>
    <row r="7767" spans="1:14" x14ac:dyDescent="0.2">
      <c r="A7767" s="10" t="s">
        <v>7749</v>
      </c>
      <c r="B7767" s="6">
        <f>IF($C$10=2012,profiles!C7754,IF($C$10=2013,profiles!E7754,IF($C$10=2014,profiles!G7754,IF($C$10=2015,profiles!I7754,IF($C$10=2016,profiles!K7754)))))</f>
        <v>62.899000000000001</v>
      </c>
      <c r="C7767" s="6">
        <f>IF($C$10=2012,profiles!D7754,IF($C$10=2013,profiles!F7754,IF($C$10=2014,profiles!H7754,IF($C$10=2015,profiles!J7754,IF($C$10=2016,profiles!L7754)))))</f>
        <v>1.6428004271281111E-3</v>
      </c>
      <c r="D7767" s="11">
        <f t="shared" si="1222"/>
        <v>0.32856008542562221</v>
      </c>
      <c r="E7767" s="11">
        <f t="shared" si="1218"/>
        <v>0</v>
      </c>
      <c r="F7767" s="11">
        <f t="shared" si="1219"/>
        <v>0.32856008542562221</v>
      </c>
      <c r="G7767" s="11">
        <f t="shared" si="1220"/>
        <v>62.570439914574379</v>
      </c>
      <c r="H7767" s="12">
        <f t="shared" si="1223"/>
        <v>0</v>
      </c>
      <c r="I7767" s="12">
        <f t="shared" si="1217"/>
        <v>0</v>
      </c>
      <c r="J7767" s="12">
        <f t="shared" si="1224"/>
        <v>0</v>
      </c>
      <c r="K7767" s="12">
        <f t="shared" si="1225"/>
        <v>0</v>
      </c>
      <c r="L7767" s="12">
        <f t="shared" si="1226"/>
        <v>62.570439914574379</v>
      </c>
      <c r="M7767" s="12">
        <f t="shared" si="1221"/>
        <v>62.570439914574379</v>
      </c>
      <c r="N7767" s="13"/>
    </row>
    <row r="7768" spans="1:14" x14ac:dyDescent="0.2">
      <c r="A7768" s="10" t="s">
        <v>7750</v>
      </c>
      <c r="B7768" s="6">
        <f>IF($C$10=2012,profiles!C7755,IF($C$10=2013,profiles!E7755,IF($C$10=2014,profiles!G7755,IF($C$10=2015,profiles!I7755,IF($C$10=2016,profiles!K7755)))))</f>
        <v>59.319000000000003</v>
      </c>
      <c r="C7768" s="6">
        <f>IF($C$10=2012,profiles!D7755,IF($C$10=2013,profiles!F7755,IF($C$10=2014,profiles!H7755,IF($C$10=2015,profiles!J7755,IF($C$10=2016,profiles!L7755)))))</f>
        <v>1.6154204200093092E-3</v>
      </c>
      <c r="D7768" s="11">
        <f t="shared" si="1222"/>
        <v>0.32308408400186184</v>
      </c>
      <c r="E7768" s="11">
        <f t="shared" si="1218"/>
        <v>0</v>
      </c>
      <c r="F7768" s="11">
        <f t="shared" si="1219"/>
        <v>0.32308408400186184</v>
      </c>
      <c r="G7768" s="11">
        <f t="shared" si="1220"/>
        <v>58.99591591599814</v>
      </c>
      <c r="H7768" s="12">
        <f t="shared" si="1223"/>
        <v>0</v>
      </c>
      <c r="I7768" s="12">
        <f t="shared" si="1217"/>
        <v>0</v>
      </c>
      <c r="J7768" s="12">
        <f t="shared" si="1224"/>
        <v>0</v>
      </c>
      <c r="K7768" s="12">
        <f t="shared" si="1225"/>
        <v>0</v>
      </c>
      <c r="L7768" s="12">
        <f t="shared" si="1226"/>
        <v>58.99591591599814</v>
      </c>
      <c r="M7768" s="12">
        <f t="shared" si="1221"/>
        <v>58.99591591599814</v>
      </c>
      <c r="N7768" s="13"/>
    </row>
    <row r="7769" spans="1:14" x14ac:dyDescent="0.2">
      <c r="A7769" s="10" t="s">
        <v>7751</v>
      </c>
      <c r="B7769" s="6">
        <f>IF($C$10=2012,profiles!C7756,IF($C$10=2013,profiles!E7756,IF($C$10=2014,profiles!G7756,IF($C$10=2015,profiles!I7756,IF($C$10=2016,profiles!K7756)))))</f>
        <v>54.585999999999999</v>
      </c>
      <c r="C7769" s="6">
        <f>IF($C$10=2012,profiles!D7756,IF($C$10=2013,profiles!F7756,IF($C$10=2014,profiles!H7756,IF($C$10=2015,profiles!J7756,IF($C$10=2016,profiles!L7756)))))</f>
        <v>2.0398105303507377E-3</v>
      </c>
      <c r="D7769" s="11">
        <f t="shared" si="1222"/>
        <v>0.40796210607014755</v>
      </c>
      <c r="E7769" s="11">
        <f t="shared" si="1218"/>
        <v>0</v>
      </c>
      <c r="F7769" s="11">
        <f t="shared" si="1219"/>
        <v>0.40796210607014755</v>
      </c>
      <c r="G7769" s="11">
        <f t="shared" si="1220"/>
        <v>54.178037893929854</v>
      </c>
      <c r="H7769" s="12">
        <f t="shared" si="1223"/>
        <v>0</v>
      </c>
      <c r="I7769" s="12">
        <f t="shared" si="1217"/>
        <v>0</v>
      </c>
      <c r="J7769" s="12">
        <f t="shared" si="1224"/>
        <v>0</v>
      </c>
      <c r="K7769" s="12">
        <f t="shared" si="1225"/>
        <v>0</v>
      </c>
      <c r="L7769" s="12">
        <f t="shared" si="1226"/>
        <v>54.178037893929854</v>
      </c>
      <c r="M7769" s="12">
        <f t="shared" si="1221"/>
        <v>54.178037893929854</v>
      </c>
      <c r="N7769" s="13"/>
    </row>
    <row r="7770" spans="1:14" x14ac:dyDescent="0.2">
      <c r="A7770" s="10" t="s">
        <v>7752</v>
      </c>
      <c r="B7770" s="6">
        <f>IF($C$10=2012,profiles!C7757,IF($C$10=2013,profiles!E7757,IF($C$10=2014,profiles!G7757,IF($C$10=2015,profiles!I7757,IF($C$10=2016,profiles!K7757)))))</f>
        <v>50.941000000000003</v>
      </c>
      <c r="C7770" s="6">
        <f>IF($C$10=2012,profiles!D7757,IF($C$10=2013,profiles!F7757,IF($C$10=2014,profiles!H7757,IF($C$10=2015,profiles!J7757,IF($C$10=2016,profiles!L7757)))))</f>
        <v>2.3262496750092367E-3</v>
      </c>
      <c r="D7770" s="11">
        <f t="shared" si="1222"/>
        <v>0.46524993500184736</v>
      </c>
      <c r="E7770" s="11">
        <f t="shared" si="1218"/>
        <v>0</v>
      </c>
      <c r="F7770" s="11">
        <f t="shared" si="1219"/>
        <v>0.46524993500184736</v>
      </c>
      <c r="G7770" s="11">
        <f t="shared" si="1220"/>
        <v>50.475750064998152</v>
      </c>
      <c r="H7770" s="12">
        <f t="shared" si="1223"/>
        <v>0</v>
      </c>
      <c r="I7770" s="12">
        <f t="shared" si="1217"/>
        <v>0</v>
      </c>
      <c r="J7770" s="12">
        <f t="shared" si="1224"/>
        <v>0</v>
      </c>
      <c r="K7770" s="12">
        <f t="shared" si="1225"/>
        <v>0</v>
      </c>
      <c r="L7770" s="12">
        <f t="shared" si="1226"/>
        <v>50.475750064998152</v>
      </c>
      <c r="M7770" s="12">
        <f t="shared" si="1221"/>
        <v>50.475750064998152</v>
      </c>
      <c r="N7770" s="13"/>
    </row>
    <row r="7771" spans="1:14" x14ac:dyDescent="0.2">
      <c r="A7771" s="10" t="s">
        <v>7753</v>
      </c>
      <c r="B7771" s="6">
        <f>IF($C$10=2012,profiles!C7758,IF($C$10=2013,profiles!E7758,IF($C$10=2014,profiles!G7758,IF($C$10=2015,profiles!I7758,IF($C$10=2016,profiles!K7758)))))</f>
        <v>48.787999999999997</v>
      </c>
      <c r="C7771" s="6">
        <f>IF($C$10=2012,profiles!D7758,IF($C$10=2013,profiles!F7758,IF($C$10=2014,profiles!H7758,IF($C$10=2015,profiles!J7758,IF($C$10=2016,profiles!L7758)))))</f>
        <v>2.1073085291260143E-3</v>
      </c>
      <c r="D7771" s="11">
        <f t="shared" si="1222"/>
        <v>0.42146170582520287</v>
      </c>
      <c r="E7771" s="11">
        <f t="shared" si="1218"/>
        <v>0</v>
      </c>
      <c r="F7771" s="11">
        <f t="shared" si="1219"/>
        <v>0.42146170582520287</v>
      </c>
      <c r="G7771" s="11">
        <f t="shared" si="1220"/>
        <v>48.366538294174795</v>
      </c>
      <c r="H7771" s="12">
        <f t="shared" si="1223"/>
        <v>0</v>
      </c>
      <c r="I7771" s="12">
        <f t="shared" si="1217"/>
        <v>0</v>
      </c>
      <c r="J7771" s="12">
        <f t="shared" si="1224"/>
        <v>0</v>
      </c>
      <c r="K7771" s="12">
        <f t="shared" si="1225"/>
        <v>0</v>
      </c>
      <c r="L7771" s="12">
        <f t="shared" si="1226"/>
        <v>48.366538294174795</v>
      </c>
      <c r="M7771" s="12">
        <f t="shared" si="1221"/>
        <v>48.366538294174795</v>
      </c>
      <c r="N7771" s="13"/>
    </row>
    <row r="7772" spans="1:14" x14ac:dyDescent="0.2">
      <c r="A7772" s="10" t="s">
        <v>7754</v>
      </c>
      <c r="B7772" s="6">
        <f>IF($C$10=2012,profiles!C7759,IF($C$10=2013,profiles!E7759,IF($C$10=2014,profiles!G7759,IF($C$10=2015,profiles!I7759,IF($C$10=2016,profiles!K7759)))))</f>
        <v>48.192999999999998</v>
      </c>
      <c r="C7772" s="6">
        <f>IF($C$10=2012,profiles!D7759,IF($C$10=2013,profiles!F7759,IF($C$10=2014,profiles!H7759,IF($C$10=2015,profiles!J7759,IF($C$10=2016,profiles!L7759)))))</f>
        <v>2.0525732426552087E-3</v>
      </c>
      <c r="D7772" s="11">
        <f t="shared" si="1222"/>
        <v>0.41051464853104175</v>
      </c>
      <c r="E7772" s="11">
        <f t="shared" si="1218"/>
        <v>0</v>
      </c>
      <c r="F7772" s="11">
        <f t="shared" si="1219"/>
        <v>0.41051464853104175</v>
      </c>
      <c r="G7772" s="11">
        <f t="shared" si="1220"/>
        <v>47.782485351468956</v>
      </c>
      <c r="H7772" s="12">
        <f t="shared" si="1223"/>
        <v>0</v>
      </c>
      <c r="I7772" s="12">
        <f t="shared" si="1217"/>
        <v>0</v>
      </c>
      <c r="J7772" s="12">
        <f t="shared" si="1224"/>
        <v>0</v>
      </c>
      <c r="K7772" s="12">
        <f t="shared" si="1225"/>
        <v>0</v>
      </c>
      <c r="L7772" s="12">
        <f t="shared" si="1226"/>
        <v>47.782485351468956</v>
      </c>
      <c r="M7772" s="12">
        <f t="shared" si="1221"/>
        <v>47.782485351468956</v>
      </c>
      <c r="N7772" s="13"/>
    </row>
    <row r="7773" spans="1:14" x14ac:dyDescent="0.2">
      <c r="A7773" s="10" t="s">
        <v>7755</v>
      </c>
      <c r="B7773" s="6">
        <f>IF($C$10=2012,profiles!C7760,IF($C$10=2013,profiles!E7760,IF($C$10=2014,profiles!G7760,IF($C$10=2015,profiles!I7760,IF($C$10=2016,profiles!K7760)))))</f>
        <v>48.563000000000002</v>
      </c>
      <c r="C7773" s="6">
        <f>IF($C$10=2012,profiles!D7760,IF($C$10=2013,profiles!F7760,IF($C$10=2014,profiles!H7760,IF($C$10=2015,profiles!J7760,IF($C$10=2016,profiles!L7760)))))</f>
        <v>2.8325510748641882E-3</v>
      </c>
      <c r="D7773" s="11">
        <f t="shared" si="1222"/>
        <v>0.5665102149728376</v>
      </c>
      <c r="E7773" s="11">
        <f t="shared" si="1218"/>
        <v>0</v>
      </c>
      <c r="F7773" s="11">
        <f t="shared" si="1219"/>
        <v>0.5665102149728376</v>
      </c>
      <c r="G7773" s="11">
        <f t="shared" si="1220"/>
        <v>47.996489785027165</v>
      </c>
      <c r="H7773" s="12">
        <f t="shared" si="1223"/>
        <v>0</v>
      </c>
      <c r="I7773" s="12">
        <f t="shared" si="1217"/>
        <v>0</v>
      </c>
      <c r="J7773" s="12">
        <f t="shared" si="1224"/>
        <v>0</v>
      </c>
      <c r="K7773" s="12">
        <f t="shared" si="1225"/>
        <v>0</v>
      </c>
      <c r="L7773" s="12">
        <f t="shared" si="1226"/>
        <v>47.996489785027165</v>
      </c>
      <c r="M7773" s="12">
        <f t="shared" si="1221"/>
        <v>47.996489785027165</v>
      </c>
      <c r="N7773" s="13"/>
    </row>
    <row r="7774" spans="1:14" x14ac:dyDescent="0.2">
      <c r="A7774" s="10" t="s">
        <v>7756</v>
      </c>
      <c r="B7774" s="6">
        <f>IF($C$10=2012,profiles!C7761,IF($C$10=2013,profiles!E7761,IF($C$10=2014,profiles!G7761,IF($C$10=2015,profiles!I7761,IF($C$10=2016,profiles!K7761)))))</f>
        <v>50.155000000000001</v>
      </c>
      <c r="C7774" s="6">
        <f>IF($C$10=2012,profiles!D7761,IF($C$10=2013,profiles!F7761,IF($C$10=2014,profiles!H7761,IF($C$10=2015,profiles!J7761,IF($C$10=2016,profiles!L7761)))))</f>
        <v>3.4756906908961537E-3</v>
      </c>
      <c r="D7774" s="11">
        <f t="shared" si="1222"/>
        <v>0.69513813817923076</v>
      </c>
      <c r="E7774" s="11">
        <f t="shared" si="1218"/>
        <v>0</v>
      </c>
      <c r="F7774" s="11">
        <f t="shared" si="1219"/>
        <v>0.69513813817923076</v>
      </c>
      <c r="G7774" s="11">
        <f t="shared" si="1220"/>
        <v>49.459861861820769</v>
      </c>
      <c r="H7774" s="12">
        <f t="shared" si="1223"/>
        <v>0</v>
      </c>
      <c r="I7774" s="12">
        <f t="shared" si="1217"/>
        <v>0</v>
      </c>
      <c r="J7774" s="12">
        <f t="shared" si="1224"/>
        <v>0</v>
      </c>
      <c r="K7774" s="12">
        <f t="shared" si="1225"/>
        <v>0</v>
      </c>
      <c r="L7774" s="12">
        <f t="shared" si="1226"/>
        <v>49.459861861820769</v>
      </c>
      <c r="M7774" s="12">
        <f t="shared" si="1221"/>
        <v>49.459861861820769</v>
      </c>
      <c r="N7774" s="13"/>
    </row>
    <row r="7775" spans="1:14" x14ac:dyDescent="0.2">
      <c r="A7775" s="10" t="s">
        <v>7757</v>
      </c>
      <c r="B7775" s="6">
        <f>IF($C$10=2012,profiles!C7762,IF($C$10=2013,profiles!E7762,IF($C$10=2014,profiles!G7762,IF($C$10=2015,profiles!I7762,IF($C$10=2016,profiles!K7762)))))</f>
        <v>53.819000000000003</v>
      </c>
      <c r="C7775" s="6">
        <f>IF($C$10=2012,profiles!D7762,IF($C$10=2013,profiles!F7762,IF($C$10=2014,profiles!H7762,IF($C$10=2015,profiles!J7762,IF($C$10=2016,profiles!L7762)))))</f>
        <v>3.5577936206023617E-3</v>
      </c>
      <c r="D7775" s="11">
        <f t="shared" si="1222"/>
        <v>0.71155872412047239</v>
      </c>
      <c r="E7775" s="11">
        <f t="shared" si="1218"/>
        <v>0</v>
      </c>
      <c r="F7775" s="11">
        <f t="shared" si="1219"/>
        <v>0.71155872412047239</v>
      </c>
      <c r="G7775" s="11">
        <f t="shared" si="1220"/>
        <v>53.10744127587953</v>
      </c>
      <c r="H7775" s="12">
        <f t="shared" si="1223"/>
        <v>0</v>
      </c>
      <c r="I7775" s="12">
        <f t="shared" si="1217"/>
        <v>0</v>
      </c>
      <c r="J7775" s="12">
        <f t="shared" si="1224"/>
        <v>0</v>
      </c>
      <c r="K7775" s="12">
        <f t="shared" si="1225"/>
        <v>0</v>
      </c>
      <c r="L7775" s="12">
        <f t="shared" si="1226"/>
        <v>53.10744127587953</v>
      </c>
      <c r="M7775" s="12">
        <f t="shared" si="1221"/>
        <v>53.10744127587953</v>
      </c>
      <c r="N7775" s="13"/>
    </row>
    <row r="7776" spans="1:14" x14ac:dyDescent="0.2">
      <c r="A7776" s="10" t="s">
        <v>7758</v>
      </c>
      <c r="B7776" s="6">
        <f>IF($C$10=2012,profiles!C7763,IF($C$10=2013,profiles!E7763,IF($C$10=2014,profiles!G7763,IF($C$10=2015,profiles!I7763,IF($C$10=2016,profiles!K7763)))))</f>
        <v>62.335000000000001</v>
      </c>
      <c r="C7776" s="6">
        <f>IF($C$10=2012,profiles!D7763,IF($C$10=2013,profiles!F7763,IF($C$10=2014,profiles!H7763,IF($C$10=2015,profiles!J7763,IF($C$10=2016,profiles!L7763)))))</f>
        <v>2.8051834316287854E-3</v>
      </c>
      <c r="D7776" s="11">
        <f t="shared" si="1222"/>
        <v>0.56103668632575709</v>
      </c>
      <c r="E7776" s="11">
        <f t="shared" si="1218"/>
        <v>0</v>
      </c>
      <c r="F7776" s="11">
        <f t="shared" si="1219"/>
        <v>0.56103668632575709</v>
      </c>
      <c r="G7776" s="11">
        <f t="shared" si="1220"/>
        <v>61.773963313674244</v>
      </c>
      <c r="H7776" s="12">
        <f t="shared" si="1223"/>
        <v>0</v>
      </c>
      <c r="I7776" s="12">
        <f t="shared" si="1217"/>
        <v>0</v>
      </c>
      <c r="J7776" s="12">
        <f t="shared" si="1224"/>
        <v>0</v>
      </c>
      <c r="K7776" s="12">
        <f t="shared" si="1225"/>
        <v>0</v>
      </c>
      <c r="L7776" s="12">
        <f t="shared" si="1226"/>
        <v>61.773963313674244</v>
      </c>
      <c r="M7776" s="12">
        <f t="shared" si="1221"/>
        <v>61.773963313674244</v>
      </c>
      <c r="N7776" s="13"/>
    </row>
    <row r="7777" spans="1:14" x14ac:dyDescent="0.2">
      <c r="A7777" s="10" t="s">
        <v>7759</v>
      </c>
      <c r="B7777" s="6">
        <f>IF($C$10=2012,profiles!C7764,IF($C$10=2013,profiles!E7764,IF($C$10=2014,profiles!G7764,IF($C$10=2015,profiles!I7764,IF($C$10=2016,profiles!K7764)))))</f>
        <v>69.33</v>
      </c>
      <c r="C7777" s="6">
        <f>IF($C$10=2012,profiles!D7764,IF($C$10=2013,profiles!F7764,IF($C$10=2014,profiles!H7764,IF($C$10=2015,profiles!J7764,IF($C$10=2016,profiles!L7764)))))</f>
        <v>4.7072346364892791E-3</v>
      </c>
      <c r="D7777" s="11">
        <f t="shared" si="1222"/>
        <v>0.94144692729785584</v>
      </c>
      <c r="E7777" s="11">
        <f t="shared" si="1218"/>
        <v>0</v>
      </c>
      <c r="F7777" s="11">
        <f t="shared" si="1219"/>
        <v>0.94144692729785584</v>
      </c>
      <c r="G7777" s="11">
        <f t="shared" si="1220"/>
        <v>68.388553072702138</v>
      </c>
      <c r="H7777" s="12">
        <f t="shared" si="1223"/>
        <v>0</v>
      </c>
      <c r="I7777" s="12">
        <f t="shared" si="1217"/>
        <v>0</v>
      </c>
      <c r="J7777" s="12">
        <f t="shared" si="1224"/>
        <v>0</v>
      </c>
      <c r="K7777" s="12">
        <f t="shared" si="1225"/>
        <v>0</v>
      </c>
      <c r="L7777" s="12">
        <f t="shared" si="1226"/>
        <v>68.388553072702138</v>
      </c>
      <c r="M7777" s="12">
        <f t="shared" si="1221"/>
        <v>68.388553072702138</v>
      </c>
      <c r="N7777" s="13"/>
    </row>
    <row r="7778" spans="1:14" x14ac:dyDescent="0.2">
      <c r="A7778" s="10" t="s">
        <v>7760</v>
      </c>
      <c r="B7778" s="6">
        <f>IF($C$10=2012,profiles!C7765,IF($C$10=2013,profiles!E7765,IF($C$10=2014,profiles!G7765,IF($C$10=2015,profiles!I7765,IF($C$10=2016,profiles!K7765)))))</f>
        <v>71.105000000000004</v>
      </c>
      <c r="C7778" s="6">
        <f>IF($C$10=2012,profiles!D7765,IF($C$10=2013,profiles!F7765,IF($C$10=2014,profiles!H7765,IF($C$10=2015,profiles!J7765,IF($C$10=2016,profiles!L7765)))))</f>
        <v>1.2288071812695849E-2</v>
      </c>
      <c r="D7778" s="11">
        <f t="shared" si="1222"/>
        <v>2.4576143625391698</v>
      </c>
      <c r="E7778" s="11">
        <f t="shared" si="1218"/>
        <v>0</v>
      </c>
      <c r="F7778" s="11">
        <f t="shared" si="1219"/>
        <v>2.4576143625391698</v>
      </c>
      <c r="G7778" s="11">
        <f t="shared" si="1220"/>
        <v>68.647385637460829</v>
      </c>
      <c r="H7778" s="12">
        <f t="shared" si="1223"/>
        <v>0</v>
      </c>
      <c r="I7778" s="12">
        <f t="shared" si="1217"/>
        <v>0</v>
      </c>
      <c r="J7778" s="12">
        <f t="shared" si="1224"/>
        <v>0</v>
      </c>
      <c r="K7778" s="12">
        <f t="shared" si="1225"/>
        <v>0</v>
      </c>
      <c r="L7778" s="12">
        <f t="shared" si="1226"/>
        <v>68.647385637460829</v>
      </c>
      <c r="M7778" s="12">
        <f t="shared" si="1221"/>
        <v>68.647385637460829</v>
      </c>
      <c r="N7778" s="13"/>
    </row>
    <row r="7779" spans="1:14" x14ac:dyDescent="0.2">
      <c r="A7779" s="10" t="s">
        <v>7761</v>
      </c>
      <c r="B7779" s="6">
        <f>IF($C$10=2012,profiles!C7766,IF($C$10=2013,profiles!E7766,IF($C$10=2014,profiles!G7766,IF($C$10=2015,profiles!I7766,IF($C$10=2016,profiles!K7766)))))</f>
        <v>71.424000000000007</v>
      </c>
      <c r="C7779" s="6">
        <f>IF($C$10=2012,profiles!D7766,IF($C$10=2013,profiles!F7766,IF($C$10=2014,profiles!H7766,IF($C$10=2015,profiles!J7766,IF($C$10=2016,profiles!L7766)))))</f>
        <v>3.1308583861300782E-2</v>
      </c>
      <c r="D7779" s="11">
        <f t="shared" si="1222"/>
        <v>6.2617167722601561</v>
      </c>
      <c r="E7779" s="11">
        <f t="shared" si="1218"/>
        <v>0</v>
      </c>
      <c r="F7779" s="11">
        <f t="shared" si="1219"/>
        <v>6.2617167722601561</v>
      </c>
      <c r="G7779" s="11">
        <f t="shared" si="1220"/>
        <v>65.162283227739849</v>
      </c>
      <c r="H7779" s="12">
        <f t="shared" si="1223"/>
        <v>0</v>
      </c>
      <c r="I7779" s="12">
        <f t="shared" si="1217"/>
        <v>0</v>
      </c>
      <c r="J7779" s="12">
        <f t="shared" si="1224"/>
        <v>0</v>
      </c>
      <c r="K7779" s="12">
        <f t="shared" si="1225"/>
        <v>0</v>
      </c>
      <c r="L7779" s="12">
        <f t="shared" si="1226"/>
        <v>65.162283227739849</v>
      </c>
      <c r="M7779" s="12">
        <f t="shared" si="1221"/>
        <v>65.162283227739849</v>
      </c>
      <c r="N7779" s="13"/>
    </row>
    <row r="7780" spans="1:14" x14ac:dyDescent="0.2">
      <c r="A7780" s="10" t="s">
        <v>7762</v>
      </c>
      <c r="B7780" s="6">
        <f>IF($C$10=2012,profiles!C7767,IF($C$10=2013,profiles!E7767,IF($C$10=2014,profiles!G7767,IF($C$10=2015,profiles!I7767,IF($C$10=2016,profiles!K7767)))))</f>
        <v>72.179000000000002</v>
      </c>
      <c r="C7780" s="6">
        <f>IF($C$10=2012,profiles!D7767,IF($C$10=2013,profiles!F7767,IF($C$10=2014,profiles!H7767,IF($C$10=2015,profiles!J7767,IF($C$10=2016,profiles!L7767)))))</f>
        <v>5.2846919087562776E-2</v>
      </c>
      <c r="D7780" s="11">
        <f t="shared" si="1222"/>
        <v>10.569383817512556</v>
      </c>
      <c r="E7780" s="11">
        <f t="shared" si="1218"/>
        <v>0</v>
      </c>
      <c r="F7780" s="11">
        <f t="shared" si="1219"/>
        <v>10.569383817512556</v>
      </c>
      <c r="G7780" s="11">
        <f t="shared" si="1220"/>
        <v>61.609616182487443</v>
      </c>
      <c r="H7780" s="12">
        <f t="shared" si="1223"/>
        <v>0</v>
      </c>
      <c r="I7780" s="12">
        <f t="shared" si="1217"/>
        <v>0</v>
      </c>
      <c r="J7780" s="12">
        <f t="shared" si="1224"/>
        <v>0</v>
      </c>
      <c r="K7780" s="12">
        <f t="shared" si="1225"/>
        <v>0</v>
      </c>
      <c r="L7780" s="12">
        <f t="shared" si="1226"/>
        <v>61.609616182487443</v>
      </c>
      <c r="M7780" s="12">
        <f t="shared" si="1221"/>
        <v>61.609616182487443</v>
      </c>
      <c r="N7780" s="13"/>
    </row>
    <row r="7781" spans="1:14" x14ac:dyDescent="0.2">
      <c r="A7781" s="10" t="s">
        <v>7763</v>
      </c>
      <c r="B7781" s="6">
        <f>IF($C$10=2012,profiles!C7768,IF($C$10=2013,profiles!E7768,IF($C$10=2014,profiles!G7768,IF($C$10=2015,profiles!I7768,IF($C$10=2016,profiles!K7768)))))</f>
        <v>73.034000000000006</v>
      </c>
      <c r="C7781" s="6">
        <f>IF($C$10=2012,profiles!D7768,IF($C$10=2013,profiles!F7768,IF($C$10=2014,profiles!H7768,IF($C$10=2015,profiles!J7768,IF($C$10=2016,profiles!L7768)))))</f>
        <v>6.6216012808057029E-2</v>
      </c>
      <c r="D7781" s="11">
        <f t="shared" si="1222"/>
        <v>13.243202561611406</v>
      </c>
      <c r="E7781" s="11">
        <f t="shared" si="1218"/>
        <v>0</v>
      </c>
      <c r="F7781" s="11">
        <f t="shared" si="1219"/>
        <v>13.243202561611406</v>
      </c>
      <c r="G7781" s="11">
        <f t="shared" si="1220"/>
        <v>59.790797438388601</v>
      </c>
      <c r="H7781" s="12">
        <f t="shared" si="1223"/>
        <v>0</v>
      </c>
      <c r="I7781" s="12">
        <f t="shared" si="1217"/>
        <v>0</v>
      </c>
      <c r="J7781" s="12">
        <f t="shared" si="1224"/>
        <v>0</v>
      </c>
      <c r="K7781" s="12">
        <f t="shared" si="1225"/>
        <v>0</v>
      </c>
      <c r="L7781" s="12">
        <f t="shared" si="1226"/>
        <v>59.790797438388601</v>
      </c>
      <c r="M7781" s="12">
        <f t="shared" si="1221"/>
        <v>59.790797438388601</v>
      </c>
      <c r="N7781" s="13"/>
    </row>
    <row r="7782" spans="1:14" x14ac:dyDescent="0.2">
      <c r="A7782" s="10" t="s">
        <v>7764</v>
      </c>
      <c r="B7782" s="6">
        <f>IF($C$10=2012,profiles!C7769,IF($C$10=2013,profiles!E7769,IF($C$10=2014,profiles!G7769,IF($C$10=2015,profiles!I7769,IF($C$10=2016,profiles!K7769)))))</f>
        <v>72.466999999999999</v>
      </c>
      <c r="C7782" s="6">
        <f>IF($C$10=2012,profiles!D7769,IF($C$10=2013,profiles!F7769,IF($C$10=2014,profiles!H7769,IF($C$10=2015,profiles!J7769,IF($C$10=2016,profiles!L7769)))))</f>
        <v>6.6749681851147394E-2</v>
      </c>
      <c r="D7782" s="11">
        <f t="shared" si="1222"/>
        <v>13.349936370229479</v>
      </c>
      <c r="E7782" s="11">
        <f t="shared" si="1218"/>
        <v>0</v>
      </c>
      <c r="F7782" s="11">
        <f t="shared" si="1219"/>
        <v>13.349936370229479</v>
      </c>
      <c r="G7782" s="11">
        <f t="shared" si="1220"/>
        <v>59.11706362977052</v>
      </c>
      <c r="H7782" s="12">
        <f t="shared" si="1223"/>
        <v>0</v>
      </c>
      <c r="I7782" s="12">
        <f t="shared" si="1217"/>
        <v>0</v>
      </c>
      <c r="J7782" s="12">
        <f t="shared" si="1224"/>
        <v>0</v>
      </c>
      <c r="K7782" s="12">
        <f t="shared" si="1225"/>
        <v>0</v>
      </c>
      <c r="L7782" s="12">
        <f t="shared" si="1226"/>
        <v>59.11706362977052</v>
      </c>
      <c r="M7782" s="12">
        <f t="shared" si="1221"/>
        <v>59.11706362977052</v>
      </c>
      <c r="N7782" s="13"/>
    </row>
    <row r="7783" spans="1:14" x14ac:dyDescent="0.2">
      <c r="A7783" s="10" t="s">
        <v>7765</v>
      </c>
      <c r="B7783" s="6">
        <f>IF($C$10=2012,profiles!C7770,IF($C$10=2013,profiles!E7770,IF($C$10=2014,profiles!G7770,IF($C$10=2015,profiles!I7770,IF($C$10=2016,profiles!K7770)))))</f>
        <v>72.090999999999994</v>
      </c>
      <c r="C7783" s="6">
        <f>IF($C$10=2012,profiles!D7770,IF($C$10=2013,profiles!F7770,IF($C$10=2014,profiles!H7770,IF($C$10=2015,profiles!J7770,IF($C$10=2016,profiles!L7770)))))</f>
        <v>5.0985919347555385E-2</v>
      </c>
      <c r="D7783" s="11">
        <f t="shared" si="1222"/>
        <v>10.197183869511077</v>
      </c>
      <c r="E7783" s="11">
        <f t="shared" si="1218"/>
        <v>0</v>
      </c>
      <c r="F7783" s="11">
        <f t="shared" si="1219"/>
        <v>10.197183869511077</v>
      </c>
      <c r="G7783" s="11">
        <f t="shared" si="1220"/>
        <v>61.893816130488915</v>
      </c>
      <c r="H7783" s="12">
        <f t="shared" si="1223"/>
        <v>0</v>
      </c>
      <c r="I7783" s="12">
        <f t="shared" si="1217"/>
        <v>0</v>
      </c>
      <c r="J7783" s="12">
        <f t="shared" si="1224"/>
        <v>0</v>
      </c>
      <c r="K7783" s="12">
        <f t="shared" si="1225"/>
        <v>0</v>
      </c>
      <c r="L7783" s="12">
        <f t="shared" si="1226"/>
        <v>61.893816130488915</v>
      </c>
      <c r="M7783" s="12">
        <f t="shared" si="1221"/>
        <v>61.893816130488915</v>
      </c>
      <c r="N7783" s="13"/>
    </row>
    <row r="7784" spans="1:14" x14ac:dyDescent="0.2">
      <c r="A7784" s="10" t="s">
        <v>7766</v>
      </c>
      <c r="B7784" s="6">
        <f>IF($C$10=2012,profiles!C7771,IF($C$10=2013,profiles!E7771,IF($C$10=2014,profiles!G7771,IF($C$10=2015,profiles!I7771,IF($C$10=2016,profiles!K7771)))))</f>
        <v>71.266000000000005</v>
      </c>
      <c r="C7784" s="6">
        <f>IF($C$10=2012,profiles!D7771,IF($C$10=2013,profiles!F7771,IF($C$10=2014,profiles!H7771,IF($C$10=2015,profiles!J7771,IF($C$10=2016,profiles!L7771)))))</f>
        <v>3.0364400169679388E-2</v>
      </c>
      <c r="D7784" s="11">
        <f t="shared" si="1222"/>
        <v>6.0728800339358777</v>
      </c>
      <c r="E7784" s="11">
        <f t="shared" si="1218"/>
        <v>0</v>
      </c>
      <c r="F7784" s="11">
        <f t="shared" si="1219"/>
        <v>6.0728800339358777</v>
      </c>
      <c r="G7784" s="11">
        <f t="shared" si="1220"/>
        <v>65.193119966064131</v>
      </c>
      <c r="H7784" s="12">
        <f t="shared" si="1223"/>
        <v>0</v>
      </c>
      <c r="I7784" s="12">
        <f t="shared" si="1217"/>
        <v>0</v>
      </c>
      <c r="J7784" s="12">
        <f t="shared" si="1224"/>
        <v>0</v>
      </c>
      <c r="K7784" s="12">
        <f t="shared" si="1225"/>
        <v>0</v>
      </c>
      <c r="L7784" s="12">
        <f t="shared" si="1226"/>
        <v>65.193119966064131</v>
      </c>
      <c r="M7784" s="12">
        <f t="shared" si="1221"/>
        <v>65.193119966064131</v>
      </c>
      <c r="N7784" s="13"/>
    </row>
    <row r="7785" spans="1:14" x14ac:dyDescent="0.2">
      <c r="A7785" s="10" t="s">
        <v>7767</v>
      </c>
      <c r="B7785" s="6">
        <f>IF($C$10=2012,profiles!C7772,IF($C$10=2013,profiles!E7772,IF($C$10=2014,profiles!G7772,IF($C$10=2015,profiles!I7772,IF($C$10=2016,profiles!K7772)))))</f>
        <v>71.120999999999995</v>
      </c>
      <c r="C7785" s="6">
        <f>IF($C$10=2012,profiles!D7772,IF($C$10=2013,profiles!F7772,IF($C$10=2014,profiles!H7772,IF($C$10=2015,profiles!J7772,IF($C$10=2016,profiles!L7772)))))</f>
        <v>1.2835424677403905E-2</v>
      </c>
      <c r="D7785" s="11">
        <f t="shared" si="1222"/>
        <v>2.5670849354807812</v>
      </c>
      <c r="E7785" s="11">
        <f t="shared" si="1218"/>
        <v>0</v>
      </c>
      <c r="F7785" s="11">
        <f t="shared" si="1219"/>
        <v>2.5670849354807812</v>
      </c>
      <c r="G7785" s="11">
        <f t="shared" si="1220"/>
        <v>68.553915064519217</v>
      </c>
      <c r="H7785" s="12">
        <f t="shared" si="1223"/>
        <v>0</v>
      </c>
      <c r="I7785" s="12">
        <f t="shared" si="1217"/>
        <v>0</v>
      </c>
      <c r="J7785" s="12">
        <f t="shared" si="1224"/>
        <v>0</v>
      </c>
      <c r="K7785" s="12">
        <f t="shared" si="1225"/>
        <v>0</v>
      </c>
      <c r="L7785" s="12">
        <f t="shared" si="1226"/>
        <v>68.553915064519217</v>
      </c>
      <c r="M7785" s="12">
        <f t="shared" si="1221"/>
        <v>68.553915064519217</v>
      </c>
      <c r="N7785" s="13"/>
    </row>
    <row r="7786" spans="1:14" x14ac:dyDescent="0.2">
      <c r="A7786" s="10" t="s">
        <v>7768</v>
      </c>
      <c r="B7786" s="6">
        <f>IF($C$10=2012,profiles!C7773,IF($C$10=2013,profiles!E7773,IF($C$10=2014,profiles!G7773,IF($C$10=2015,profiles!I7773,IF($C$10=2016,profiles!K7773)))))</f>
        <v>72.22</v>
      </c>
      <c r="C7786" s="6">
        <f>IF($C$10=2012,profiles!D7773,IF($C$10=2013,profiles!F7773,IF($C$10=2014,profiles!H7773,IF($C$10=2015,profiles!J7773,IF($C$10=2016,profiles!L7773)))))</f>
        <v>7.7313592140012865E-3</v>
      </c>
      <c r="D7786" s="11">
        <f t="shared" si="1222"/>
        <v>1.5462718428002573</v>
      </c>
      <c r="E7786" s="11">
        <f t="shared" si="1218"/>
        <v>0</v>
      </c>
      <c r="F7786" s="11">
        <f t="shared" si="1219"/>
        <v>1.5462718428002573</v>
      </c>
      <c r="G7786" s="11">
        <f t="shared" si="1220"/>
        <v>70.673728157199747</v>
      </c>
      <c r="H7786" s="12">
        <f t="shared" si="1223"/>
        <v>0</v>
      </c>
      <c r="I7786" s="12">
        <f t="shared" si="1217"/>
        <v>0</v>
      </c>
      <c r="J7786" s="12">
        <f t="shared" si="1224"/>
        <v>0</v>
      </c>
      <c r="K7786" s="12">
        <f t="shared" si="1225"/>
        <v>0</v>
      </c>
      <c r="L7786" s="12">
        <f t="shared" si="1226"/>
        <v>70.673728157199747</v>
      </c>
      <c r="M7786" s="12">
        <f t="shared" si="1221"/>
        <v>70.673728157199747</v>
      </c>
      <c r="N7786" s="13"/>
    </row>
    <row r="7787" spans="1:14" x14ac:dyDescent="0.2">
      <c r="A7787" s="10" t="s">
        <v>7769</v>
      </c>
      <c r="B7787" s="6">
        <f>IF($C$10=2012,profiles!C7774,IF($C$10=2013,profiles!E7774,IF($C$10=2014,profiles!G7774,IF($C$10=2015,profiles!I7774,IF($C$10=2016,profiles!K7774)))))</f>
        <v>75.045000000000002</v>
      </c>
      <c r="C7787" s="6">
        <f>IF($C$10=2012,profiles!D7774,IF($C$10=2013,profiles!F7774,IF($C$10=2014,profiles!H7774,IF($C$10=2015,profiles!J7774,IF($C$10=2016,profiles!L7774)))))</f>
        <v>7.5534695329711682E-3</v>
      </c>
      <c r="D7787" s="11">
        <f t="shared" si="1222"/>
        <v>1.5106939065942337</v>
      </c>
      <c r="E7787" s="11">
        <f t="shared" si="1218"/>
        <v>0</v>
      </c>
      <c r="F7787" s="11">
        <f t="shared" si="1219"/>
        <v>1.5106939065942337</v>
      </c>
      <c r="G7787" s="11">
        <f t="shared" si="1220"/>
        <v>73.534306093405775</v>
      </c>
      <c r="H7787" s="12">
        <f t="shared" si="1223"/>
        <v>0</v>
      </c>
      <c r="I7787" s="12">
        <f t="shared" si="1217"/>
        <v>0</v>
      </c>
      <c r="J7787" s="12">
        <f t="shared" si="1224"/>
        <v>0</v>
      </c>
      <c r="K7787" s="12">
        <f t="shared" si="1225"/>
        <v>0</v>
      </c>
      <c r="L7787" s="12">
        <f t="shared" si="1226"/>
        <v>73.534306093405775</v>
      </c>
      <c r="M7787" s="12">
        <f t="shared" si="1221"/>
        <v>73.534306093405775</v>
      </c>
      <c r="N7787" s="13"/>
    </row>
    <row r="7788" spans="1:14" x14ac:dyDescent="0.2">
      <c r="A7788" s="10" t="s">
        <v>7770</v>
      </c>
      <c r="B7788" s="6">
        <f>IF($C$10=2012,profiles!C7775,IF($C$10=2013,profiles!E7775,IF($C$10=2014,profiles!G7775,IF($C$10=2015,profiles!I7775,IF($C$10=2016,profiles!K7775)))))</f>
        <v>74.066000000000003</v>
      </c>
      <c r="C7788" s="6">
        <f>IF($C$10=2012,profiles!D7775,IF($C$10=2013,profiles!F7775,IF($C$10=2014,profiles!H7775,IF($C$10=2015,profiles!J7775,IF($C$10=2016,profiles!L7775)))))</f>
        <v>8.3744988300332515E-3</v>
      </c>
      <c r="D7788" s="11">
        <f t="shared" si="1222"/>
        <v>1.6748997660066502</v>
      </c>
      <c r="E7788" s="11">
        <f t="shared" si="1218"/>
        <v>0</v>
      </c>
      <c r="F7788" s="11">
        <f t="shared" si="1219"/>
        <v>1.6748997660066502</v>
      </c>
      <c r="G7788" s="11">
        <f t="shared" si="1220"/>
        <v>72.391100233993356</v>
      </c>
      <c r="H7788" s="12">
        <f t="shared" si="1223"/>
        <v>0</v>
      </c>
      <c r="I7788" s="12">
        <f t="shared" si="1217"/>
        <v>0</v>
      </c>
      <c r="J7788" s="12">
        <f t="shared" si="1224"/>
        <v>0</v>
      </c>
      <c r="K7788" s="12">
        <f t="shared" si="1225"/>
        <v>0</v>
      </c>
      <c r="L7788" s="12">
        <f t="shared" si="1226"/>
        <v>72.391100233993356</v>
      </c>
      <c r="M7788" s="12">
        <f t="shared" si="1221"/>
        <v>72.391100233993356</v>
      </c>
      <c r="N7788" s="13"/>
    </row>
    <row r="7789" spans="1:14" x14ac:dyDescent="0.2">
      <c r="A7789" s="10" t="s">
        <v>7771</v>
      </c>
      <c r="B7789" s="6">
        <f>IF($C$10=2012,profiles!C7776,IF($C$10=2013,profiles!E7776,IF($C$10=2014,profiles!G7776,IF($C$10=2015,profiles!I7776,IF($C$10=2016,profiles!K7776)))))</f>
        <v>71.765000000000001</v>
      </c>
      <c r="C7789" s="6">
        <f>IF($C$10=2012,profiles!D7776,IF($C$10=2013,profiles!F7776,IF($C$10=2014,profiles!H7776,IF($C$10=2015,profiles!J7776,IF($C$10=2016,profiles!L7776)))))</f>
        <v>8.6755429056226824E-3</v>
      </c>
      <c r="D7789" s="11">
        <f t="shared" si="1222"/>
        <v>1.7351085811245364</v>
      </c>
      <c r="E7789" s="11">
        <f t="shared" si="1218"/>
        <v>0</v>
      </c>
      <c r="F7789" s="11">
        <f t="shared" si="1219"/>
        <v>1.7351085811245364</v>
      </c>
      <c r="G7789" s="11">
        <f t="shared" si="1220"/>
        <v>70.029891418875465</v>
      </c>
      <c r="H7789" s="12">
        <f t="shared" si="1223"/>
        <v>0</v>
      </c>
      <c r="I7789" s="12">
        <f t="shared" si="1217"/>
        <v>0</v>
      </c>
      <c r="J7789" s="12">
        <f t="shared" si="1224"/>
        <v>0</v>
      </c>
      <c r="K7789" s="12">
        <f t="shared" si="1225"/>
        <v>0</v>
      </c>
      <c r="L7789" s="12">
        <f t="shared" si="1226"/>
        <v>70.029891418875465</v>
      </c>
      <c r="M7789" s="12">
        <f t="shared" si="1221"/>
        <v>70.029891418875465</v>
      </c>
      <c r="N7789" s="13"/>
    </row>
    <row r="7790" spans="1:14" x14ac:dyDescent="0.2">
      <c r="A7790" s="10" t="s">
        <v>7772</v>
      </c>
      <c r="B7790" s="6">
        <f>IF($C$10=2012,profiles!C7777,IF($C$10=2013,profiles!E7777,IF($C$10=2014,profiles!G7777,IF($C$10=2015,profiles!I7777,IF($C$10=2016,profiles!K7777)))))</f>
        <v>67.516999999999996</v>
      </c>
      <c r="C7790" s="6">
        <f>IF($C$10=2012,profiles!D7777,IF($C$10=2013,profiles!F7777,IF($C$10=2014,profiles!H7777,IF($C$10=2015,profiles!J7777,IF($C$10=2016,profiles!L7777)))))</f>
        <v>1.0454439715923863E-2</v>
      </c>
      <c r="D7790" s="11">
        <f t="shared" si="1222"/>
        <v>2.0908879431847724</v>
      </c>
      <c r="E7790" s="11">
        <f t="shared" si="1218"/>
        <v>0</v>
      </c>
      <c r="F7790" s="11">
        <f t="shared" si="1219"/>
        <v>2.0908879431847724</v>
      </c>
      <c r="G7790" s="11">
        <f t="shared" si="1220"/>
        <v>65.426112056815228</v>
      </c>
      <c r="H7790" s="12">
        <f t="shared" si="1223"/>
        <v>0</v>
      </c>
      <c r="I7790" s="12">
        <f t="shared" si="1217"/>
        <v>0</v>
      </c>
      <c r="J7790" s="12">
        <f t="shared" si="1224"/>
        <v>0</v>
      </c>
      <c r="K7790" s="12">
        <f t="shared" si="1225"/>
        <v>0</v>
      </c>
      <c r="L7790" s="12">
        <f t="shared" si="1226"/>
        <v>65.426112056815228</v>
      </c>
      <c r="M7790" s="12">
        <f t="shared" si="1221"/>
        <v>65.426112056815228</v>
      </c>
      <c r="N7790" s="13"/>
    </row>
    <row r="7791" spans="1:14" x14ac:dyDescent="0.2">
      <c r="A7791" s="10" t="s">
        <v>7773</v>
      </c>
      <c r="B7791" s="6">
        <f>IF($C$10=2012,profiles!C7778,IF($C$10=2013,profiles!E7778,IF($C$10=2014,profiles!G7778,IF($C$10=2015,profiles!I7778,IF($C$10=2016,profiles!K7778)))))</f>
        <v>63.512999999999998</v>
      </c>
      <c r="C7791" s="6">
        <f>IF($C$10=2012,profiles!D7778,IF($C$10=2013,profiles!F7778,IF($C$10=2014,profiles!H7778,IF($C$10=2015,profiles!J7778,IF($C$10=2016,profiles!L7778)))))</f>
        <v>1.3711189260936795E-2</v>
      </c>
      <c r="D7791" s="11">
        <f t="shared" si="1222"/>
        <v>2.7422378521873592</v>
      </c>
      <c r="E7791" s="11">
        <f t="shared" si="1218"/>
        <v>0</v>
      </c>
      <c r="F7791" s="11">
        <f t="shared" si="1219"/>
        <v>2.7422378521873592</v>
      </c>
      <c r="G7791" s="11">
        <f t="shared" si="1220"/>
        <v>60.77076214781264</v>
      </c>
      <c r="H7791" s="12">
        <f t="shared" si="1223"/>
        <v>0</v>
      </c>
      <c r="I7791" s="12">
        <f t="shared" si="1217"/>
        <v>0</v>
      </c>
      <c r="J7791" s="12">
        <f t="shared" si="1224"/>
        <v>0</v>
      </c>
      <c r="K7791" s="12">
        <f t="shared" si="1225"/>
        <v>0</v>
      </c>
      <c r="L7791" s="12">
        <f t="shared" si="1226"/>
        <v>60.77076214781264</v>
      </c>
      <c r="M7791" s="12">
        <f t="shared" si="1221"/>
        <v>60.77076214781264</v>
      </c>
      <c r="N7791" s="13"/>
    </row>
    <row r="7792" spans="1:14" x14ac:dyDescent="0.2">
      <c r="A7792" s="10" t="s">
        <v>7774</v>
      </c>
      <c r="B7792" s="6">
        <f>IF($C$10=2012,profiles!C7779,IF($C$10=2013,profiles!E7779,IF($C$10=2014,profiles!G7779,IF($C$10=2015,profiles!I7779,IF($C$10=2016,profiles!K7779)))))</f>
        <v>60.079000000000001</v>
      </c>
      <c r="C7792" s="6">
        <f>IF($C$10=2012,profiles!D7779,IF($C$10=2013,profiles!F7779,IF($C$10=2014,profiles!H7779,IF($C$10=2015,profiles!J7779,IF($C$10=2016,profiles!L7779)))))</f>
        <v>1.6270063903446954E-2</v>
      </c>
      <c r="D7792" s="11">
        <f t="shared" si="1222"/>
        <v>3.2540127806893908</v>
      </c>
      <c r="E7792" s="11">
        <f t="shared" si="1218"/>
        <v>0</v>
      </c>
      <c r="F7792" s="11">
        <f t="shared" si="1219"/>
        <v>3.2540127806893908</v>
      </c>
      <c r="G7792" s="11">
        <f t="shared" si="1220"/>
        <v>56.824987219310607</v>
      </c>
      <c r="H7792" s="12">
        <f t="shared" si="1223"/>
        <v>0</v>
      </c>
      <c r="I7792" s="12">
        <f t="shared" si="1217"/>
        <v>0</v>
      </c>
      <c r="J7792" s="12">
        <f t="shared" si="1224"/>
        <v>0</v>
      </c>
      <c r="K7792" s="12">
        <f t="shared" si="1225"/>
        <v>0</v>
      </c>
      <c r="L7792" s="12">
        <f t="shared" si="1226"/>
        <v>56.824987219310607</v>
      </c>
      <c r="M7792" s="12">
        <f t="shared" si="1221"/>
        <v>56.824987219310607</v>
      </c>
      <c r="N7792" s="13"/>
    </row>
    <row r="7793" spans="1:14" x14ac:dyDescent="0.2">
      <c r="A7793" s="10" t="s">
        <v>7775</v>
      </c>
      <c r="B7793" s="6">
        <f>IF($C$10=2012,profiles!C7780,IF($C$10=2013,profiles!E7780,IF($C$10=2014,profiles!G7780,IF($C$10=2015,profiles!I7780,IF($C$10=2016,profiles!K7780)))))</f>
        <v>55.432000000000002</v>
      </c>
      <c r="C7793" s="6">
        <f>IF($C$10=2012,profiles!D7780,IF($C$10=2013,profiles!F7780,IF($C$10=2014,profiles!H7780,IF($C$10=2015,profiles!J7780,IF($C$10=2016,profiles!L7780)))))</f>
        <v>1.778896810301181E-2</v>
      </c>
      <c r="D7793" s="11">
        <f t="shared" si="1222"/>
        <v>3.5577936206023617</v>
      </c>
      <c r="E7793" s="11">
        <f t="shared" si="1218"/>
        <v>0</v>
      </c>
      <c r="F7793" s="11">
        <f t="shared" si="1219"/>
        <v>3.5577936206023617</v>
      </c>
      <c r="G7793" s="11">
        <f t="shared" si="1220"/>
        <v>51.874206379397641</v>
      </c>
      <c r="H7793" s="12">
        <f t="shared" si="1223"/>
        <v>0</v>
      </c>
      <c r="I7793" s="12">
        <f t="shared" si="1217"/>
        <v>0</v>
      </c>
      <c r="J7793" s="12">
        <f t="shared" si="1224"/>
        <v>0</v>
      </c>
      <c r="K7793" s="12">
        <f t="shared" si="1225"/>
        <v>0</v>
      </c>
      <c r="L7793" s="12">
        <f t="shared" si="1226"/>
        <v>51.874206379397641</v>
      </c>
      <c r="M7793" s="12">
        <f t="shared" si="1221"/>
        <v>51.874206379397641</v>
      </c>
      <c r="N7793" s="13"/>
    </row>
    <row r="7794" spans="1:14" x14ac:dyDescent="0.2">
      <c r="A7794" s="10" t="s">
        <v>7776</v>
      </c>
      <c r="B7794" s="6">
        <f>IF($C$10=2012,profiles!C7781,IF($C$10=2013,profiles!E7781,IF($C$10=2014,profiles!G7781,IF($C$10=2015,profiles!I7781,IF($C$10=2016,profiles!K7781)))))</f>
        <v>51.606000000000002</v>
      </c>
      <c r="C7794" s="6">
        <f>IF($C$10=2012,profiles!D7781,IF($C$10=2013,profiles!F7781,IF($C$10=2014,profiles!H7781,IF($C$10=2015,profiles!J7781,IF($C$10=2016,profiles!L7781)))))</f>
        <v>1.5796383927350312E-2</v>
      </c>
      <c r="D7794" s="11">
        <f t="shared" si="1222"/>
        <v>3.1592767854700625</v>
      </c>
      <c r="E7794" s="11">
        <f t="shared" si="1218"/>
        <v>0</v>
      </c>
      <c r="F7794" s="11">
        <f t="shared" si="1219"/>
        <v>3.1592767854700625</v>
      </c>
      <c r="G7794" s="11">
        <f t="shared" si="1220"/>
        <v>48.446723214529939</v>
      </c>
      <c r="H7794" s="12">
        <f t="shared" si="1223"/>
        <v>0</v>
      </c>
      <c r="I7794" s="12">
        <f t="shared" si="1217"/>
        <v>0</v>
      </c>
      <c r="J7794" s="12">
        <f t="shared" si="1224"/>
        <v>0</v>
      </c>
      <c r="K7794" s="12">
        <f t="shared" si="1225"/>
        <v>0</v>
      </c>
      <c r="L7794" s="12">
        <f t="shared" si="1226"/>
        <v>48.446723214529939</v>
      </c>
      <c r="M7794" s="12">
        <f t="shared" si="1221"/>
        <v>48.446723214529939</v>
      </c>
      <c r="N7794" s="13"/>
    </row>
    <row r="7795" spans="1:14" x14ac:dyDescent="0.2">
      <c r="A7795" s="10" t="s">
        <v>7777</v>
      </c>
      <c r="B7795" s="6">
        <f>IF($C$10=2012,profiles!C7782,IF($C$10=2013,profiles!E7782,IF($C$10=2014,profiles!G7782,IF($C$10=2015,profiles!I7782,IF($C$10=2016,profiles!K7782)))))</f>
        <v>49.393000000000001</v>
      </c>
      <c r="C7795" s="6">
        <f>IF($C$10=2012,profiles!D7782,IF($C$10=2013,profiles!F7782,IF($C$10=2014,profiles!H7782,IF($C$10=2015,profiles!J7782,IF($C$10=2016,profiles!L7782)))))</f>
        <v>1.6247709182417462E-2</v>
      </c>
      <c r="D7795" s="11">
        <f t="shared" si="1222"/>
        <v>3.2495418364834925</v>
      </c>
      <c r="E7795" s="11">
        <f t="shared" si="1218"/>
        <v>0</v>
      </c>
      <c r="F7795" s="11">
        <f t="shared" si="1219"/>
        <v>3.2495418364834925</v>
      </c>
      <c r="G7795" s="11">
        <f t="shared" si="1220"/>
        <v>46.143458163516506</v>
      </c>
      <c r="H7795" s="12">
        <f t="shared" si="1223"/>
        <v>0</v>
      </c>
      <c r="I7795" s="12">
        <f t="shared" si="1217"/>
        <v>0</v>
      </c>
      <c r="J7795" s="12">
        <f t="shared" si="1224"/>
        <v>0</v>
      </c>
      <c r="K7795" s="12">
        <f t="shared" si="1225"/>
        <v>0</v>
      </c>
      <c r="L7795" s="12">
        <f t="shared" si="1226"/>
        <v>46.143458163516506</v>
      </c>
      <c r="M7795" s="12">
        <f t="shared" si="1221"/>
        <v>46.143458163516506</v>
      </c>
      <c r="N7795" s="13"/>
    </row>
    <row r="7796" spans="1:14" x14ac:dyDescent="0.2">
      <c r="A7796" s="10" t="s">
        <v>7778</v>
      </c>
      <c r="B7796" s="6">
        <f>IF($C$10=2012,profiles!C7783,IF($C$10=2013,profiles!E7783,IF($C$10=2014,profiles!G7783,IF($C$10=2015,profiles!I7783,IF($C$10=2016,profiles!K7783)))))</f>
        <v>48.76</v>
      </c>
      <c r="C7796" s="6">
        <f>IF($C$10=2012,profiles!D7783,IF($C$10=2013,profiles!F7783,IF($C$10=2014,profiles!H7783,IF($C$10=2015,profiles!J7783,IF($C$10=2016,profiles!L7783)))))</f>
        <v>1.7902568450997018E-2</v>
      </c>
      <c r="D7796" s="11">
        <f t="shared" si="1222"/>
        <v>3.5805136901994037</v>
      </c>
      <c r="E7796" s="11">
        <f t="shared" si="1218"/>
        <v>0</v>
      </c>
      <c r="F7796" s="11">
        <f t="shared" si="1219"/>
        <v>3.5805136901994037</v>
      </c>
      <c r="G7796" s="11">
        <f t="shared" si="1220"/>
        <v>45.179486309800595</v>
      </c>
      <c r="H7796" s="12">
        <f t="shared" si="1223"/>
        <v>0</v>
      </c>
      <c r="I7796" s="12">
        <f t="shared" si="1217"/>
        <v>0</v>
      </c>
      <c r="J7796" s="12">
        <f t="shared" si="1224"/>
        <v>0</v>
      </c>
      <c r="K7796" s="12">
        <f t="shared" si="1225"/>
        <v>0</v>
      </c>
      <c r="L7796" s="12">
        <f t="shared" si="1226"/>
        <v>45.179486309800595</v>
      </c>
      <c r="M7796" s="12">
        <f t="shared" si="1221"/>
        <v>45.179486309800595</v>
      </c>
      <c r="N7796" s="13"/>
    </row>
    <row r="7797" spans="1:14" x14ac:dyDescent="0.2">
      <c r="A7797" s="10" t="s">
        <v>7779</v>
      </c>
      <c r="B7797" s="6">
        <f>IF($C$10=2012,profiles!C7784,IF($C$10=2013,profiles!E7784,IF($C$10=2014,profiles!G7784,IF($C$10=2015,profiles!I7784,IF($C$10=2016,profiles!K7784)))))</f>
        <v>49.165999999999997</v>
      </c>
      <c r="C7797" s="6">
        <f>IF($C$10=2012,profiles!D7784,IF($C$10=2013,profiles!F7784,IF($C$10=2014,profiles!H7784,IF($C$10=2015,profiles!J7784,IF($C$10=2016,profiles!L7784)))))</f>
        <v>1.9147132033151892E-2</v>
      </c>
      <c r="D7797" s="11">
        <f t="shared" si="1222"/>
        <v>3.8294264066303785</v>
      </c>
      <c r="E7797" s="11">
        <f t="shared" si="1218"/>
        <v>0</v>
      </c>
      <c r="F7797" s="11">
        <f t="shared" si="1219"/>
        <v>3.8294264066303785</v>
      </c>
      <c r="G7797" s="11">
        <f t="shared" si="1220"/>
        <v>45.336573593369621</v>
      </c>
      <c r="H7797" s="12">
        <f t="shared" si="1223"/>
        <v>0</v>
      </c>
      <c r="I7797" s="12">
        <f t="shared" si="1217"/>
        <v>0</v>
      </c>
      <c r="J7797" s="12">
        <f t="shared" si="1224"/>
        <v>0</v>
      </c>
      <c r="K7797" s="12">
        <f t="shared" si="1225"/>
        <v>0</v>
      </c>
      <c r="L7797" s="12">
        <f t="shared" si="1226"/>
        <v>45.336573593369621</v>
      </c>
      <c r="M7797" s="12">
        <f t="shared" si="1221"/>
        <v>45.336573593369621</v>
      </c>
      <c r="N7797" s="13"/>
    </row>
    <row r="7798" spans="1:14" x14ac:dyDescent="0.2">
      <c r="A7798" s="10" t="s">
        <v>7780</v>
      </c>
      <c r="B7798" s="6">
        <f>IF($C$10=2012,profiles!C7785,IF($C$10=2013,profiles!E7785,IF($C$10=2014,profiles!G7785,IF($C$10=2015,profiles!I7785,IF($C$10=2016,profiles!K7785)))))</f>
        <v>50.948999999999998</v>
      </c>
      <c r="C7798" s="6">
        <f>IF($C$10=2012,profiles!D7785,IF($C$10=2013,profiles!F7785,IF($C$10=2014,profiles!H7785,IF($C$10=2015,profiles!J7785,IF($C$10=2016,profiles!L7785)))))</f>
        <v>2.1007139144943791E-2</v>
      </c>
      <c r="D7798" s="11">
        <f t="shared" si="1222"/>
        <v>4.2014278289887583</v>
      </c>
      <c r="E7798" s="11">
        <f t="shared" si="1218"/>
        <v>0</v>
      </c>
      <c r="F7798" s="11">
        <f t="shared" si="1219"/>
        <v>4.2014278289887583</v>
      </c>
      <c r="G7798" s="11">
        <f t="shared" si="1220"/>
        <v>46.747572171011242</v>
      </c>
      <c r="H7798" s="12">
        <f t="shared" si="1223"/>
        <v>0</v>
      </c>
      <c r="I7798" s="12">
        <f t="shared" si="1217"/>
        <v>0</v>
      </c>
      <c r="J7798" s="12">
        <f t="shared" si="1224"/>
        <v>0</v>
      </c>
      <c r="K7798" s="12">
        <f t="shared" si="1225"/>
        <v>0</v>
      </c>
      <c r="L7798" s="12">
        <f t="shared" si="1226"/>
        <v>46.747572171011242</v>
      </c>
      <c r="M7798" s="12">
        <f t="shared" si="1221"/>
        <v>46.747572171011242</v>
      </c>
      <c r="N7798" s="13"/>
    </row>
    <row r="7799" spans="1:14" x14ac:dyDescent="0.2">
      <c r="A7799" s="10" t="s">
        <v>7781</v>
      </c>
      <c r="B7799" s="6">
        <f>IF($C$10=2012,profiles!C7786,IF($C$10=2013,profiles!E7786,IF($C$10=2014,profiles!G7786,IF($C$10=2015,profiles!I7786,IF($C$10=2016,profiles!K7786)))))</f>
        <v>54.63</v>
      </c>
      <c r="C7799" s="6">
        <f>IF($C$10=2012,profiles!D7786,IF($C$10=2013,profiles!F7786,IF($C$10=2014,profiles!H7786,IF($C$10=2015,profiles!J7786,IF($C$10=2016,profiles!L7786)))))</f>
        <v>2.2593615799119234E-2</v>
      </c>
      <c r="D7799" s="11">
        <f t="shared" si="1222"/>
        <v>4.5187231598238471</v>
      </c>
      <c r="E7799" s="11">
        <f t="shared" si="1218"/>
        <v>0</v>
      </c>
      <c r="F7799" s="11">
        <f t="shared" si="1219"/>
        <v>4.5187231598238471</v>
      </c>
      <c r="G7799" s="11">
        <f t="shared" si="1220"/>
        <v>50.111276840176153</v>
      </c>
      <c r="H7799" s="12">
        <f t="shared" si="1223"/>
        <v>0</v>
      </c>
      <c r="I7799" s="12">
        <f t="shared" si="1217"/>
        <v>0</v>
      </c>
      <c r="J7799" s="12">
        <f t="shared" si="1224"/>
        <v>0</v>
      </c>
      <c r="K7799" s="12">
        <f t="shared" si="1225"/>
        <v>0</v>
      </c>
      <c r="L7799" s="12">
        <f t="shared" si="1226"/>
        <v>50.111276840176153</v>
      </c>
      <c r="M7799" s="12">
        <f t="shared" si="1221"/>
        <v>50.111276840176153</v>
      </c>
      <c r="N7799" s="13"/>
    </row>
    <row r="7800" spans="1:14" x14ac:dyDescent="0.2">
      <c r="A7800" s="10" t="s">
        <v>7782</v>
      </c>
      <c r="B7800" s="6">
        <f>IF($C$10=2012,profiles!C7787,IF($C$10=2013,profiles!E7787,IF($C$10=2014,profiles!G7787,IF($C$10=2015,profiles!I7787,IF($C$10=2016,profiles!K7787)))))</f>
        <v>62.783000000000001</v>
      </c>
      <c r="C7800" s="6">
        <f>IF($C$10=2012,profiles!D7787,IF($C$10=2013,profiles!F7787,IF($C$10=2014,profiles!H7787,IF($C$10=2015,profiles!J7787,IF($C$10=2016,profiles!L7787)))))</f>
        <v>2.3482589786372712E-2</v>
      </c>
      <c r="D7800" s="11">
        <f t="shared" si="1222"/>
        <v>4.6965179572745424</v>
      </c>
      <c r="E7800" s="11">
        <f t="shared" si="1218"/>
        <v>0</v>
      </c>
      <c r="F7800" s="11">
        <f t="shared" si="1219"/>
        <v>4.6965179572745424</v>
      </c>
      <c r="G7800" s="11">
        <f t="shared" si="1220"/>
        <v>58.086482042725457</v>
      </c>
      <c r="H7800" s="12">
        <f t="shared" si="1223"/>
        <v>0</v>
      </c>
      <c r="I7800" s="12">
        <f t="shared" si="1217"/>
        <v>0</v>
      </c>
      <c r="J7800" s="12">
        <f t="shared" si="1224"/>
        <v>0</v>
      </c>
      <c r="K7800" s="12">
        <f t="shared" si="1225"/>
        <v>0</v>
      </c>
      <c r="L7800" s="12">
        <f t="shared" si="1226"/>
        <v>58.086482042725457</v>
      </c>
      <c r="M7800" s="12">
        <f t="shared" si="1221"/>
        <v>58.086482042725457</v>
      </c>
      <c r="N7800" s="13"/>
    </row>
    <row r="7801" spans="1:14" x14ac:dyDescent="0.2">
      <c r="A7801" s="10" t="s">
        <v>7783</v>
      </c>
      <c r="B7801" s="6">
        <f>IF($C$10=2012,profiles!C7788,IF($C$10=2013,profiles!E7788,IF($C$10=2014,profiles!G7788,IF($C$10=2015,profiles!I7788,IF($C$10=2016,profiles!K7788)))))</f>
        <v>69.709999999999994</v>
      </c>
      <c r="C7801" s="6">
        <f>IF($C$10=2012,profiles!D7788,IF($C$10=2013,profiles!F7788,IF($C$10=2014,profiles!H7788,IF($C$10=2015,profiles!J7788,IF($C$10=2016,profiles!L7788)))))</f>
        <v>2.2976558439782271E-2</v>
      </c>
      <c r="D7801" s="11">
        <f t="shared" si="1222"/>
        <v>4.5953116879564542</v>
      </c>
      <c r="E7801" s="11">
        <f t="shared" si="1218"/>
        <v>0</v>
      </c>
      <c r="F7801" s="11">
        <f t="shared" si="1219"/>
        <v>4.5953116879564542</v>
      </c>
      <c r="G7801" s="11">
        <f t="shared" si="1220"/>
        <v>65.11468831204354</v>
      </c>
      <c r="H7801" s="12">
        <f t="shared" si="1223"/>
        <v>0</v>
      </c>
      <c r="I7801" s="12">
        <f t="shared" si="1217"/>
        <v>0</v>
      </c>
      <c r="J7801" s="12">
        <f t="shared" si="1224"/>
        <v>0</v>
      </c>
      <c r="K7801" s="12">
        <f t="shared" si="1225"/>
        <v>0</v>
      </c>
      <c r="L7801" s="12">
        <f t="shared" si="1226"/>
        <v>65.11468831204354</v>
      </c>
      <c r="M7801" s="12">
        <f t="shared" si="1221"/>
        <v>65.11468831204354</v>
      </c>
      <c r="N7801" s="13"/>
    </row>
    <row r="7802" spans="1:14" x14ac:dyDescent="0.2">
      <c r="A7802" s="10" t="s">
        <v>7784</v>
      </c>
      <c r="B7802" s="6">
        <f>IF($C$10=2012,profiles!C7789,IF($C$10=2013,profiles!E7789,IF($C$10=2014,profiles!G7789,IF($C$10=2015,profiles!I7789,IF($C$10=2016,profiles!K7789)))))</f>
        <v>71.507999999999996</v>
      </c>
      <c r="C7802" s="6">
        <f>IF($C$10=2012,profiles!D7789,IF($C$10=2013,profiles!F7789,IF($C$10=2014,profiles!H7789,IF($C$10=2015,profiles!J7789,IF($C$10=2016,profiles!L7789)))))</f>
        <v>3.07995295276129E-2</v>
      </c>
      <c r="D7802" s="11">
        <f t="shared" si="1222"/>
        <v>6.1599059055225798</v>
      </c>
      <c r="E7802" s="11">
        <f t="shared" si="1218"/>
        <v>0</v>
      </c>
      <c r="F7802" s="11">
        <f t="shared" si="1219"/>
        <v>6.1599059055225798</v>
      </c>
      <c r="G7802" s="11">
        <f t="shared" si="1220"/>
        <v>65.348094094477418</v>
      </c>
      <c r="H7802" s="12">
        <f t="shared" si="1223"/>
        <v>0</v>
      </c>
      <c r="I7802" s="12">
        <f t="shared" si="1217"/>
        <v>0</v>
      </c>
      <c r="J7802" s="12">
        <f t="shared" si="1224"/>
        <v>0</v>
      </c>
      <c r="K7802" s="12">
        <f t="shared" si="1225"/>
        <v>0</v>
      </c>
      <c r="L7802" s="12">
        <f t="shared" si="1226"/>
        <v>65.348094094477418</v>
      </c>
      <c r="M7802" s="12">
        <f t="shared" si="1221"/>
        <v>65.348094094477418</v>
      </c>
      <c r="N7802" s="13"/>
    </row>
    <row r="7803" spans="1:14" x14ac:dyDescent="0.2">
      <c r="A7803" s="10" t="s">
        <v>7785</v>
      </c>
      <c r="B7803" s="6">
        <f>IF($C$10=2012,profiles!C7790,IF($C$10=2013,profiles!E7790,IF($C$10=2014,profiles!G7790,IF($C$10=2015,profiles!I7790,IF($C$10=2016,profiles!K7790)))))</f>
        <v>71.466999999999999</v>
      </c>
      <c r="C7803" s="6">
        <f>IF($C$10=2012,profiles!D7790,IF($C$10=2013,profiles!F7790,IF($C$10=2014,profiles!H7790,IF($C$10=2015,profiles!J7790,IF($C$10=2016,profiles!L7790)))))</f>
        <v>5.8576547498563968E-2</v>
      </c>
      <c r="D7803" s="11">
        <f t="shared" si="1222"/>
        <v>11.715309499712793</v>
      </c>
      <c r="E7803" s="11">
        <f t="shared" si="1218"/>
        <v>0</v>
      </c>
      <c r="F7803" s="11">
        <f t="shared" si="1219"/>
        <v>11.715309499712793</v>
      </c>
      <c r="G7803" s="11">
        <f t="shared" si="1220"/>
        <v>59.751690500287204</v>
      </c>
      <c r="H7803" s="12">
        <f t="shared" si="1223"/>
        <v>0</v>
      </c>
      <c r="I7803" s="12">
        <f t="shared" si="1217"/>
        <v>0</v>
      </c>
      <c r="J7803" s="12">
        <f t="shared" si="1224"/>
        <v>0</v>
      </c>
      <c r="K7803" s="12">
        <f t="shared" si="1225"/>
        <v>0</v>
      </c>
      <c r="L7803" s="12">
        <f t="shared" si="1226"/>
        <v>59.751690500287204</v>
      </c>
      <c r="M7803" s="12">
        <f t="shared" si="1221"/>
        <v>59.751690500287204</v>
      </c>
      <c r="N7803" s="13"/>
    </row>
    <row r="7804" spans="1:14" x14ac:dyDescent="0.2">
      <c r="A7804" s="10" t="s">
        <v>7786</v>
      </c>
      <c r="B7804" s="6">
        <f>IF($C$10=2012,profiles!C7791,IF($C$10=2013,profiles!E7791,IF($C$10=2014,profiles!G7791,IF($C$10=2015,profiles!I7791,IF($C$10=2016,profiles!K7791)))))</f>
        <v>72.19</v>
      </c>
      <c r="C7804" s="6">
        <f>IF($C$10=2012,profiles!D7791,IF($C$10=2013,profiles!F7791,IF($C$10=2014,profiles!H7791,IF($C$10=2015,profiles!J7791,IF($C$10=2016,profiles!L7791)))))</f>
        <v>8.4288410514510789E-2</v>
      </c>
      <c r="D7804" s="11">
        <f t="shared" si="1222"/>
        <v>16.857682102902157</v>
      </c>
      <c r="E7804" s="11">
        <f t="shared" si="1218"/>
        <v>0</v>
      </c>
      <c r="F7804" s="11">
        <f t="shared" si="1219"/>
        <v>16.857682102902157</v>
      </c>
      <c r="G7804" s="11">
        <f t="shared" si="1220"/>
        <v>55.332317897097838</v>
      </c>
      <c r="H7804" s="12">
        <f t="shared" si="1223"/>
        <v>0</v>
      </c>
      <c r="I7804" s="12">
        <f t="shared" si="1217"/>
        <v>0</v>
      </c>
      <c r="J7804" s="12">
        <f t="shared" si="1224"/>
        <v>0</v>
      </c>
      <c r="K7804" s="12">
        <f t="shared" si="1225"/>
        <v>0</v>
      </c>
      <c r="L7804" s="12">
        <f t="shared" si="1226"/>
        <v>55.332317897097838</v>
      </c>
      <c r="M7804" s="12">
        <f t="shared" si="1221"/>
        <v>55.332317897097838</v>
      </c>
      <c r="N7804" s="13"/>
    </row>
    <row r="7805" spans="1:14" x14ac:dyDescent="0.2">
      <c r="A7805" s="10" t="s">
        <v>7787</v>
      </c>
      <c r="B7805" s="6">
        <f>IF($C$10=2012,profiles!C7792,IF($C$10=2013,profiles!E7792,IF($C$10=2014,profiles!G7792,IF($C$10=2015,profiles!I7792,IF($C$10=2016,profiles!K7792)))))</f>
        <v>72.667000000000002</v>
      </c>
      <c r="C7805" s="6">
        <f>IF($C$10=2012,profiles!D7792,IF($C$10=2013,profiles!F7792,IF($C$10=2014,profiles!H7792,IF($C$10=2015,profiles!J7792,IF($C$10=2016,profiles!L7792)))))</f>
        <v>9.9865970075767932E-2</v>
      </c>
      <c r="D7805" s="11">
        <f t="shared" si="1222"/>
        <v>19.973194015153588</v>
      </c>
      <c r="E7805" s="11">
        <f t="shared" si="1218"/>
        <v>0</v>
      </c>
      <c r="F7805" s="11">
        <f t="shared" si="1219"/>
        <v>19.973194015153588</v>
      </c>
      <c r="G7805" s="11">
        <f t="shared" si="1220"/>
        <v>52.693805984846414</v>
      </c>
      <c r="H7805" s="12">
        <f t="shared" si="1223"/>
        <v>0</v>
      </c>
      <c r="I7805" s="12">
        <f t="shared" si="1217"/>
        <v>0</v>
      </c>
      <c r="J7805" s="12">
        <f t="shared" si="1224"/>
        <v>0</v>
      </c>
      <c r="K7805" s="12">
        <f t="shared" si="1225"/>
        <v>0</v>
      </c>
      <c r="L7805" s="12">
        <f t="shared" si="1226"/>
        <v>52.693805984846414</v>
      </c>
      <c r="M7805" s="12">
        <f t="shared" si="1221"/>
        <v>52.693805984846414</v>
      </c>
      <c r="N7805" s="13"/>
    </row>
    <row r="7806" spans="1:14" x14ac:dyDescent="0.2">
      <c r="A7806" s="10" t="s">
        <v>7788</v>
      </c>
      <c r="B7806" s="6">
        <f>IF($C$10=2012,profiles!C7793,IF($C$10=2013,profiles!E7793,IF($C$10=2014,profiles!G7793,IF($C$10=2015,profiles!I7793,IF($C$10=2016,profiles!K7793)))))</f>
        <v>71.361999999999995</v>
      </c>
      <c r="C7806" s="6">
        <f>IF($C$10=2012,profiles!D7793,IF($C$10=2013,profiles!F7793,IF($C$10=2014,profiles!H7793,IF($C$10=2015,profiles!J7793,IF($C$10=2016,profiles!L7793)))))</f>
        <v>9.990699964441041E-2</v>
      </c>
      <c r="D7806" s="11">
        <f t="shared" si="1222"/>
        <v>19.981399928882084</v>
      </c>
      <c r="E7806" s="11">
        <f t="shared" si="1218"/>
        <v>0</v>
      </c>
      <c r="F7806" s="11">
        <f t="shared" si="1219"/>
        <v>19.981399928882084</v>
      </c>
      <c r="G7806" s="11">
        <f t="shared" si="1220"/>
        <v>51.380600071117911</v>
      </c>
      <c r="H7806" s="12">
        <f t="shared" si="1223"/>
        <v>0</v>
      </c>
      <c r="I7806" s="12">
        <f t="shared" si="1217"/>
        <v>0</v>
      </c>
      <c r="J7806" s="12">
        <f t="shared" si="1224"/>
        <v>0</v>
      </c>
      <c r="K7806" s="12">
        <f t="shared" si="1225"/>
        <v>0</v>
      </c>
      <c r="L7806" s="12">
        <f t="shared" si="1226"/>
        <v>51.380600071117911</v>
      </c>
      <c r="M7806" s="12">
        <f t="shared" si="1221"/>
        <v>51.380600071117911</v>
      </c>
      <c r="N7806" s="13"/>
    </row>
    <row r="7807" spans="1:14" x14ac:dyDescent="0.2">
      <c r="A7807" s="10" t="s">
        <v>7789</v>
      </c>
      <c r="B7807" s="6">
        <f>IF($C$10=2012,profiles!C7794,IF($C$10=2013,profiles!E7794,IF($C$10=2014,profiles!G7794,IF($C$10=2015,profiles!I7794,IF($C$10=2016,profiles!K7794)))))</f>
        <v>70.093999999999994</v>
      </c>
      <c r="C7807" s="6">
        <f>IF($C$10=2012,profiles!D7794,IF($C$10=2013,profiles!F7794,IF($C$10=2014,profiles!H7794,IF($C$10=2015,profiles!J7794,IF($C$10=2016,profiles!L7794)))))</f>
        <v>8.5081648841598509E-2</v>
      </c>
      <c r="D7807" s="11">
        <f t="shared" si="1222"/>
        <v>17.0163297683197</v>
      </c>
      <c r="E7807" s="11">
        <f t="shared" si="1218"/>
        <v>0</v>
      </c>
      <c r="F7807" s="11">
        <f t="shared" si="1219"/>
        <v>17.0163297683197</v>
      </c>
      <c r="G7807" s="11">
        <f t="shared" si="1220"/>
        <v>53.077670231680294</v>
      </c>
      <c r="H7807" s="12">
        <f t="shared" si="1223"/>
        <v>0</v>
      </c>
      <c r="I7807" s="12">
        <f t="shared" si="1217"/>
        <v>0</v>
      </c>
      <c r="J7807" s="12">
        <f t="shared" si="1224"/>
        <v>0</v>
      </c>
      <c r="K7807" s="12">
        <f t="shared" si="1225"/>
        <v>0</v>
      </c>
      <c r="L7807" s="12">
        <f t="shared" si="1226"/>
        <v>53.077670231680294</v>
      </c>
      <c r="M7807" s="12">
        <f t="shared" si="1221"/>
        <v>53.077670231680294</v>
      </c>
      <c r="N7807" s="13"/>
    </row>
    <row r="7808" spans="1:14" x14ac:dyDescent="0.2">
      <c r="A7808" s="10" t="s">
        <v>7790</v>
      </c>
      <c r="B7808" s="6">
        <f>IF($C$10=2012,profiles!C7795,IF($C$10=2013,profiles!E7795,IF($C$10=2014,profiles!G7795,IF($C$10=2015,profiles!I7795,IF($C$10=2016,profiles!K7795)))))</f>
        <v>68.760000000000005</v>
      </c>
      <c r="C7808" s="6">
        <f>IF($C$10=2012,profiles!D7795,IF($C$10=2013,profiles!F7795,IF($C$10=2014,profiles!H7795,IF($C$10=2015,profiles!J7795,IF($C$10=2016,profiles!L7795)))))</f>
        <v>6.0614349407806557E-2</v>
      </c>
      <c r="D7808" s="11">
        <f t="shared" si="1222"/>
        <v>12.122869881561311</v>
      </c>
      <c r="E7808" s="11">
        <f t="shared" si="1218"/>
        <v>0</v>
      </c>
      <c r="F7808" s="11">
        <f t="shared" si="1219"/>
        <v>12.122869881561311</v>
      </c>
      <c r="G7808" s="11">
        <f t="shared" si="1220"/>
        <v>56.637130118438691</v>
      </c>
      <c r="H7808" s="12">
        <f t="shared" si="1223"/>
        <v>0</v>
      </c>
      <c r="I7808" s="12">
        <f t="shared" si="1217"/>
        <v>0</v>
      </c>
      <c r="J7808" s="12">
        <f t="shared" si="1224"/>
        <v>0</v>
      </c>
      <c r="K7808" s="12">
        <f t="shared" si="1225"/>
        <v>0</v>
      </c>
      <c r="L7808" s="12">
        <f t="shared" si="1226"/>
        <v>56.637130118438691</v>
      </c>
      <c r="M7808" s="12">
        <f t="shared" si="1221"/>
        <v>56.637130118438691</v>
      </c>
      <c r="N7808" s="13"/>
    </row>
    <row r="7809" spans="1:14" x14ac:dyDescent="0.2">
      <c r="A7809" s="10" t="s">
        <v>7791</v>
      </c>
      <c r="B7809" s="6">
        <f>IF($C$10=2012,profiles!C7796,IF($C$10=2013,profiles!E7796,IF($C$10=2014,profiles!G7796,IF($C$10=2015,profiles!I7796,IF($C$10=2016,profiles!K7796)))))</f>
        <v>68.42</v>
      </c>
      <c r="C7809" s="6">
        <f>IF($C$10=2012,profiles!D7796,IF($C$10=2013,profiles!F7796,IF($C$10=2014,profiles!H7796,IF($C$10=2015,profiles!J7796,IF($C$10=2016,profiles!L7796)))))</f>
        <v>3.4601602888481631E-2</v>
      </c>
      <c r="D7809" s="11">
        <f t="shared" si="1222"/>
        <v>6.9203205776963266</v>
      </c>
      <c r="E7809" s="11">
        <f t="shared" si="1218"/>
        <v>0</v>
      </c>
      <c r="F7809" s="11">
        <f t="shared" si="1219"/>
        <v>6.9203205776963266</v>
      </c>
      <c r="G7809" s="11">
        <f t="shared" si="1220"/>
        <v>61.499679422303672</v>
      </c>
      <c r="H7809" s="12">
        <f t="shared" si="1223"/>
        <v>0</v>
      </c>
      <c r="I7809" s="12">
        <f t="shared" si="1217"/>
        <v>0</v>
      </c>
      <c r="J7809" s="12">
        <f t="shared" si="1224"/>
        <v>0</v>
      </c>
      <c r="K7809" s="12">
        <f t="shared" si="1225"/>
        <v>0</v>
      </c>
      <c r="L7809" s="12">
        <f t="shared" si="1226"/>
        <v>61.499679422303672</v>
      </c>
      <c r="M7809" s="12">
        <f t="shared" si="1221"/>
        <v>61.499679422303672</v>
      </c>
      <c r="N7809" s="13"/>
    </row>
    <row r="7810" spans="1:14" x14ac:dyDescent="0.2">
      <c r="A7810" s="10" t="s">
        <v>7792</v>
      </c>
      <c r="B7810" s="6">
        <f>IF($C$10=2012,profiles!C7797,IF($C$10=2013,profiles!E7797,IF($C$10=2014,profiles!G7797,IF($C$10=2015,profiles!I7797,IF($C$10=2016,profiles!K7797)))))</f>
        <v>70.185000000000002</v>
      </c>
      <c r="C7810" s="6">
        <f>IF($C$10=2012,profiles!D7797,IF($C$10=2013,profiles!F7797,IF($C$10=2014,profiles!H7797,IF($C$10=2015,profiles!J7797,IF($C$10=2016,profiles!L7797)))))</f>
        <v>2.5055389917667332E-2</v>
      </c>
      <c r="D7810" s="11">
        <f t="shared" si="1222"/>
        <v>5.0110779835334665</v>
      </c>
      <c r="E7810" s="11">
        <f t="shared" si="1218"/>
        <v>0</v>
      </c>
      <c r="F7810" s="11">
        <f t="shared" si="1219"/>
        <v>5.0110779835334665</v>
      </c>
      <c r="G7810" s="11">
        <f t="shared" si="1220"/>
        <v>65.173922016466534</v>
      </c>
      <c r="H7810" s="12">
        <f t="shared" si="1223"/>
        <v>0</v>
      </c>
      <c r="I7810" s="12">
        <f t="shared" si="1217"/>
        <v>0</v>
      </c>
      <c r="J7810" s="12">
        <f t="shared" si="1224"/>
        <v>0</v>
      </c>
      <c r="K7810" s="12">
        <f t="shared" si="1225"/>
        <v>0</v>
      </c>
      <c r="L7810" s="12">
        <f t="shared" si="1226"/>
        <v>65.173922016466534</v>
      </c>
      <c r="M7810" s="12">
        <f t="shared" si="1221"/>
        <v>65.173922016466534</v>
      </c>
      <c r="N7810" s="13"/>
    </row>
    <row r="7811" spans="1:14" x14ac:dyDescent="0.2">
      <c r="A7811" s="10" t="s">
        <v>7793</v>
      </c>
      <c r="B7811" s="6">
        <f>IF($C$10=2012,profiles!C7798,IF($C$10=2013,profiles!E7798,IF($C$10=2014,profiles!G7798,IF($C$10=2015,profiles!I7798,IF($C$10=2016,profiles!K7798)))))</f>
        <v>73.540999999999997</v>
      </c>
      <c r="C7811" s="6">
        <f>IF($C$10=2012,profiles!D7798,IF($C$10=2013,profiles!F7798,IF($C$10=2014,profiles!H7798,IF($C$10=2015,profiles!J7798,IF($C$10=2016,profiles!L7798)))))</f>
        <v>3.14012965343691E-2</v>
      </c>
      <c r="D7811" s="11">
        <f t="shared" si="1222"/>
        <v>6.2802593068738197</v>
      </c>
      <c r="E7811" s="11">
        <f t="shared" si="1218"/>
        <v>0</v>
      </c>
      <c r="F7811" s="11">
        <f t="shared" si="1219"/>
        <v>6.2802593068738197</v>
      </c>
      <c r="G7811" s="11">
        <f t="shared" si="1220"/>
        <v>67.260740693126181</v>
      </c>
      <c r="H7811" s="12">
        <f t="shared" si="1223"/>
        <v>0</v>
      </c>
      <c r="I7811" s="12">
        <f t="shared" si="1217"/>
        <v>0</v>
      </c>
      <c r="J7811" s="12">
        <f t="shared" si="1224"/>
        <v>0</v>
      </c>
      <c r="K7811" s="12">
        <f t="shared" si="1225"/>
        <v>0</v>
      </c>
      <c r="L7811" s="12">
        <f t="shared" si="1226"/>
        <v>67.260740693126181</v>
      </c>
      <c r="M7811" s="12">
        <f t="shared" si="1221"/>
        <v>67.260740693126181</v>
      </c>
      <c r="N7811" s="13"/>
    </row>
    <row r="7812" spans="1:14" x14ac:dyDescent="0.2">
      <c r="A7812" s="10" t="s">
        <v>7794</v>
      </c>
      <c r="B7812" s="6">
        <f>IF($C$10=2012,profiles!C7799,IF($C$10=2013,profiles!E7799,IF($C$10=2014,profiles!G7799,IF($C$10=2015,profiles!I7799,IF($C$10=2016,profiles!K7799)))))</f>
        <v>72.39</v>
      </c>
      <c r="C7812" s="6">
        <f>IF($C$10=2012,profiles!D7799,IF($C$10=2013,profiles!F7799,IF($C$10=2014,profiles!H7799,IF($C$10=2015,profiles!J7799,IF($C$10=2016,profiles!L7799)))))</f>
        <v>3.521704641811866E-2</v>
      </c>
      <c r="D7812" s="11">
        <f t="shared" si="1222"/>
        <v>7.0434092836237321</v>
      </c>
      <c r="E7812" s="11">
        <f t="shared" si="1218"/>
        <v>0</v>
      </c>
      <c r="F7812" s="11">
        <f t="shared" si="1219"/>
        <v>7.0434092836237321</v>
      </c>
      <c r="G7812" s="11">
        <f t="shared" si="1220"/>
        <v>65.346590716376269</v>
      </c>
      <c r="H7812" s="12">
        <f t="shared" si="1223"/>
        <v>0</v>
      </c>
      <c r="I7812" s="12">
        <f t="shared" si="1217"/>
        <v>0</v>
      </c>
      <c r="J7812" s="12">
        <f t="shared" si="1224"/>
        <v>0</v>
      </c>
      <c r="K7812" s="12">
        <f t="shared" si="1225"/>
        <v>0</v>
      </c>
      <c r="L7812" s="12">
        <f t="shared" si="1226"/>
        <v>65.346590716376269</v>
      </c>
      <c r="M7812" s="12">
        <f t="shared" si="1221"/>
        <v>65.346590716376269</v>
      </c>
      <c r="N7812" s="13"/>
    </row>
    <row r="7813" spans="1:14" x14ac:dyDescent="0.2">
      <c r="A7813" s="10" t="s">
        <v>7795</v>
      </c>
      <c r="B7813" s="6">
        <f>IF($C$10=2012,profiles!C7800,IF($C$10=2013,profiles!E7800,IF($C$10=2014,profiles!G7800,IF($C$10=2015,profiles!I7800,IF($C$10=2016,profiles!K7800)))))</f>
        <v>69.656000000000006</v>
      </c>
      <c r="C7813" s="6">
        <f>IF($C$10=2012,profiles!D7800,IF($C$10=2013,profiles!F7800,IF($C$10=2014,profiles!H7800,IF($C$10=2015,profiles!J7800,IF($C$10=2016,profiles!L7800)))))</f>
        <v>4.0318389452665554E-2</v>
      </c>
      <c r="D7813" s="11">
        <f t="shared" si="1222"/>
        <v>8.0636778905331106</v>
      </c>
      <c r="E7813" s="11">
        <f t="shared" si="1218"/>
        <v>0</v>
      </c>
      <c r="F7813" s="11">
        <f t="shared" si="1219"/>
        <v>8.0636778905331106</v>
      </c>
      <c r="G7813" s="11">
        <f t="shared" si="1220"/>
        <v>61.592322109466892</v>
      </c>
      <c r="H7813" s="12">
        <f t="shared" si="1223"/>
        <v>0</v>
      </c>
      <c r="I7813" s="12">
        <f t="shared" si="1217"/>
        <v>0</v>
      </c>
      <c r="J7813" s="12">
        <f t="shared" si="1224"/>
        <v>0</v>
      </c>
      <c r="K7813" s="12">
        <f t="shared" si="1225"/>
        <v>0</v>
      </c>
      <c r="L7813" s="12">
        <f t="shared" si="1226"/>
        <v>61.592322109466892</v>
      </c>
      <c r="M7813" s="12">
        <f t="shared" si="1221"/>
        <v>61.592322109466892</v>
      </c>
      <c r="N7813" s="13"/>
    </row>
    <row r="7814" spans="1:14" x14ac:dyDescent="0.2">
      <c r="A7814" s="10" t="s">
        <v>7796</v>
      </c>
      <c r="B7814" s="6">
        <f>IF($C$10=2012,profiles!C7801,IF($C$10=2013,profiles!E7801,IF($C$10=2014,profiles!G7801,IF($C$10=2015,profiles!I7801,IF($C$10=2016,profiles!K7801)))))</f>
        <v>65.040000000000006</v>
      </c>
      <c r="C7814" s="6">
        <f>IF($C$10=2012,profiles!D7801,IF($C$10=2013,profiles!F7801,IF($C$10=2014,profiles!H7801,IF($C$10=2015,profiles!J7801,IF($C$10=2016,profiles!L7801)))))</f>
        <v>4.387428540167948E-2</v>
      </c>
      <c r="D7814" s="11">
        <f t="shared" si="1222"/>
        <v>8.7748570803358952</v>
      </c>
      <c r="E7814" s="11">
        <f t="shared" si="1218"/>
        <v>0</v>
      </c>
      <c r="F7814" s="11">
        <f t="shared" si="1219"/>
        <v>8.7748570803358952</v>
      </c>
      <c r="G7814" s="11">
        <f t="shared" si="1220"/>
        <v>56.265142919664115</v>
      </c>
      <c r="H7814" s="12">
        <f t="shared" si="1223"/>
        <v>0</v>
      </c>
      <c r="I7814" s="12">
        <f t="shared" si="1217"/>
        <v>0</v>
      </c>
      <c r="J7814" s="12">
        <f t="shared" si="1224"/>
        <v>0</v>
      </c>
      <c r="K7814" s="12">
        <f t="shared" si="1225"/>
        <v>0</v>
      </c>
      <c r="L7814" s="12">
        <f t="shared" si="1226"/>
        <v>56.265142919664115</v>
      </c>
      <c r="M7814" s="12">
        <f t="shared" si="1221"/>
        <v>56.265142919664115</v>
      </c>
      <c r="N7814" s="13"/>
    </row>
    <row r="7815" spans="1:14" x14ac:dyDescent="0.2">
      <c r="A7815" s="10" t="s">
        <v>7797</v>
      </c>
      <c r="B7815" s="6">
        <f>IF($C$10=2012,profiles!C7802,IF($C$10=2013,profiles!E7802,IF($C$10=2014,profiles!G7802,IF($C$10=2015,profiles!I7802,IF($C$10=2016,profiles!K7802)))))</f>
        <v>61.57</v>
      </c>
      <c r="C7815" s="6">
        <f>IF($C$10=2012,profiles!D7802,IF($C$10=2013,profiles!F7802,IF($C$10=2014,profiles!H7802,IF($C$10=2015,profiles!J7802,IF($C$10=2016,profiles!L7802)))))</f>
        <v>4.5871057742279606E-2</v>
      </c>
      <c r="D7815" s="11">
        <f t="shared" si="1222"/>
        <v>9.1742115484559204</v>
      </c>
      <c r="E7815" s="11">
        <f t="shared" si="1218"/>
        <v>0</v>
      </c>
      <c r="F7815" s="11">
        <f t="shared" si="1219"/>
        <v>9.1742115484559204</v>
      </c>
      <c r="G7815" s="11">
        <f t="shared" si="1220"/>
        <v>52.395788451544078</v>
      </c>
      <c r="H7815" s="12">
        <f t="shared" si="1223"/>
        <v>0</v>
      </c>
      <c r="I7815" s="12">
        <f t="shared" si="1217"/>
        <v>0</v>
      </c>
      <c r="J7815" s="12">
        <f t="shared" si="1224"/>
        <v>0</v>
      </c>
      <c r="K7815" s="12">
        <f t="shared" si="1225"/>
        <v>0</v>
      </c>
      <c r="L7815" s="12">
        <f t="shared" si="1226"/>
        <v>52.395788451544078</v>
      </c>
      <c r="M7815" s="12">
        <f t="shared" si="1221"/>
        <v>52.395788451544078</v>
      </c>
      <c r="N7815" s="13"/>
    </row>
    <row r="7816" spans="1:14" x14ac:dyDescent="0.2">
      <c r="A7816" s="10" t="s">
        <v>7798</v>
      </c>
      <c r="B7816" s="6">
        <f>IF($C$10=2012,profiles!C7803,IF($C$10=2013,profiles!E7803,IF($C$10=2014,profiles!G7803,IF($C$10=2015,profiles!I7803,IF($C$10=2016,profiles!K7803)))))</f>
        <v>58.746000000000002</v>
      </c>
      <c r="C7816" s="6">
        <f>IF($C$10=2012,profiles!D7803,IF($C$10=2013,profiles!F7803,IF($C$10=2014,profiles!H7803,IF($C$10=2015,profiles!J7803,IF($C$10=2016,profiles!L7803)))))</f>
        <v>4.4913701140622007E-2</v>
      </c>
      <c r="D7816" s="11">
        <f t="shared" si="1222"/>
        <v>8.9827402281244009</v>
      </c>
      <c r="E7816" s="11">
        <f t="shared" si="1218"/>
        <v>0</v>
      </c>
      <c r="F7816" s="11">
        <f t="shared" si="1219"/>
        <v>8.9827402281244009</v>
      </c>
      <c r="G7816" s="11">
        <f t="shared" si="1220"/>
        <v>49.763259771875603</v>
      </c>
      <c r="H7816" s="12">
        <f t="shared" si="1223"/>
        <v>0</v>
      </c>
      <c r="I7816" s="12">
        <f t="shared" si="1217"/>
        <v>0</v>
      </c>
      <c r="J7816" s="12">
        <f t="shared" si="1224"/>
        <v>0</v>
      </c>
      <c r="K7816" s="12">
        <f t="shared" si="1225"/>
        <v>0</v>
      </c>
      <c r="L7816" s="12">
        <f t="shared" si="1226"/>
        <v>49.763259771875603</v>
      </c>
      <c r="M7816" s="12">
        <f t="shared" si="1221"/>
        <v>49.763259771875603</v>
      </c>
      <c r="N7816" s="13"/>
    </row>
    <row r="7817" spans="1:14" x14ac:dyDescent="0.2">
      <c r="A7817" s="10" t="s">
        <v>7799</v>
      </c>
      <c r="B7817" s="6">
        <f>IF($C$10=2012,profiles!C7804,IF($C$10=2013,profiles!E7804,IF($C$10=2014,profiles!G7804,IF($C$10=2015,profiles!I7804,IF($C$10=2016,profiles!K7804)))))</f>
        <v>54.317</v>
      </c>
      <c r="C7817" s="6">
        <f>IF($C$10=2012,profiles!D7804,IF($C$10=2013,profiles!F7804,IF($C$10=2014,profiles!H7804,IF($C$10=2015,profiles!J7804,IF($C$10=2016,profiles!L7804)))))</f>
        <v>4.7512240487978336E-2</v>
      </c>
      <c r="D7817" s="11">
        <f t="shared" si="1222"/>
        <v>9.5024480975956678</v>
      </c>
      <c r="E7817" s="11">
        <f t="shared" si="1218"/>
        <v>0</v>
      </c>
      <c r="F7817" s="11">
        <f t="shared" si="1219"/>
        <v>9.5024480975956678</v>
      </c>
      <c r="G7817" s="11">
        <f t="shared" si="1220"/>
        <v>44.814551902404332</v>
      </c>
      <c r="H7817" s="12">
        <f t="shared" si="1223"/>
        <v>0</v>
      </c>
      <c r="I7817" s="12">
        <f t="shared" si="1217"/>
        <v>0</v>
      </c>
      <c r="J7817" s="12">
        <f t="shared" si="1224"/>
        <v>0</v>
      </c>
      <c r="K7817" s="12">
        <f t="shared" si="1225"/>
        <v>0</v>
      </c>
      <c r="L7817" s="12">
        <f t="shared" si="1226"/>
        <v>44.814551902404332</v>
      </c>
      <c r="M7817" s="12">
        <f t="shared" si="1221"/>
        <v>44.814551902404332</v>
      </c>
      <c r="N7817" s="13"/>
    </row>
    <row r="7818" spans="1:14" x14ac:dyDescent="0.2">
      <c r="A7818" s="10" t="s">
        <v>7800</v>
      </c>
      <c r="B7818" s="6">
        <f>IF($C$10=2012,profiles!C7805,IF($C$10=2013,profiles!E7805,IF($C$10=2014,profiles!G7805,IF($C$10=2015,profiles!I7805,IF($C$10=2016,profiles!K7805)))))</f>
        <v>50.531999999999996</v>
      </c>
      <c r="C7818" s="6">
        <f>IF($C$10=2012,profiles!D7805,IF($C$10=2013,profiles!F7805,IF($C$10=2014,profiles!H7805,IF($C$10=2015,profiles!J7805,IF($C$10=2016,profiles!L7805)))))</f>
        <v>5.0965430478065857E-2</v>
      </c>
      <c r="D7818" s="11">
        <f t="shared" si="1222"/>
        <v>10.193086095613172</v>
      </c>
      <c r="E7818" s="11">
        <f t="shared" si="1218"/>
        <v>0</v>
      </c>
      <c r="F7818" s="11">
        <f t="shared" si="1219"/>
        <v>10.193086095613172</v>
      </c>
      <c r="G7818" s="11">
        <f t="shared" si="1220"/>
        <v>40.338913904386828</v>
      </c>
      <c r="H7818" s="12">
        <f t="shared" si="1223"/>
        <v>0</v>
      </c>
      <c r="I7818" s="12">
        <f t="shared" si="1217"/>
        <v>0</v>
      </c>
      <c r="J7818" s="12">
        <f t="shared" si="1224"/>
        <v>0</v>
      </c>
      <c r="K7818" s="12">
        <f t="shared" si="1225"/>
        <v>0</v>
      </c>
      <c r="L7818" s="12">
        <f t="shared" si="1226"/>
        <v>40.338913904386828</v>
      </c>
      <c r="M7818" s="12">
        <f t="shared" si="1221"/>
        <v>40.338913904386828</v>
      </c>
      <c r="N7818" s="13"/>
    </row>
    <row r="7819" spans="1:14" x14ac:dyDescent="0.2">
      <c r="A7819" s="10" t="s">
        <v>7801</v>
      </c>
      <c r="B7819" s="6">
        <f>IF($C$10=2012,profiles!C7806,IF($C$10=2013,profiles!E7806,IF($C$10=2014,profiles!G7806,IF($C$10=2015,profiles!I7806,IF($C$10=2016,profiles!K7806)))))</f>
        <v>48.259</v>
      </c>
      <c r="C7819" s="6">
        <f>IF($C$10=2012,profiles!D7806,IF($C$10=2013,profiles!F7806,IF($C$10=2014,profiles!H7806,IF($C$10=2015,profiles!J7806,IF($C$10=2016,profiles!L7806)))))</f>
        <v>5.4479816212668196E-2</v>
      </c>
      <c r="D7819" s="11">
        <f t="shared" si="1222"/>
        <v>10.895963242533639</v>
      </c>
      <c r="E7819" s="11">
        <f t="shared" si="1218"/>
        <v>0</v>
      </c>
      <c r="F7819" s="11">
        <f t="shared" si="1219"/>
        <v>10.895963242533639</v>
      </c>
      <c r="G7819" s="11">
        <f t="shared" si="1220"/>
        <v>37.363036757466361</v>
      </c>
      <c r="H7819" s="12">
        <f t="shared" si="1223"/>
        <v>0</v>
      </c>
      <c r="I7819" s="12">
        <f t="shared" si="1217"/>
        <v>0</v>
      </c>
      <c r="J7819" s="12">
        <f t="shared" si="1224"/>
        <v>0</v>
      </c>
      <c r="K7819" s="12">
        <f t="shared" si="1225"/>
        <v>0</v>
      </c>
      <c r="L7819" s="12">
        <f t="shared" si="1226"/>
        <v>37.363036757466361</v>
      </c>
      <c r="M7819" s="12">
        <f t="shared" si="1221"/>
        <v>37.363036757466361</v>
      </c>
      <c r="N7819" s="13"/>
    </row>
    <row r="7820" spans="1:14" x14ac:dyDescent="0.2">
      <c r="A7820" s="10" t="s">
        <v>7802</v>
      </c>
      <c r="B7820" s="6">
        <f>IF($C$10=2012,profiles!C7807,IF($C$10=2013,profiles!E7807,IF($C$10=2014,profiles!G7807,IF($C$10=2015,profiles!I7807,IF($C$10=2016,profiles!K7807)))))</f>
        <v>47.04</v>
      </c>
      <c r="C7820" s="6">
        <f>IF($C$10=2012,profiles!D7807,IF($C$10=2013,profiles!F7807,IF($C$10=2014,profiles!H7807,IF($C$10=2015,profiles!J7807,IF($C$10=2016,profiles!L7807)))))</f>
        <v>5.97445574882398E-2</v>
      </c>
      <c r="D7820" s="11">
        <f t="shared" si="1222"/>
        <v>11.948911497647959</v>
      </c>
      <c r="E7820" s="11">
        <f t="shared" si="1218"/>
        <v>0</v>
      </c>
      <c r="F7820" s="11">
        <f t="shared" si="1219"/>
        <v>11.948911497647959</v>
      </c>
      <c r="G7820" s="11">
        <f t="shared" si="1220"/>
        <v>35.091088502352036</v>
      </c>
      <c r="H7820" s="12">
        <f t="shared" si="1223"/>
        <v>0</v>
      </c>
      <c r="I7820" s="12">
        <f t="shared" si="1217"/>
        <v>0</v>
      </c>
      <c r="J7820" s="12">
        <f t="shared" si="1224"/>
        <v>0</v>
      </c>
      <c r="K7820" s="12">
        <f t="shared" si="1225"/>
        <v>0</v>
      </c>
      <c r="L7820" s="12">
        <f t="shared" si="1226"/>
        <v>35.091088502352036</v>
      </c>
      <c r="M7820" s="12">
        <f t="shared" si="1221"/>
        <v>35.091088502352036</v>
      </c>
      <c r="N7820" s="13"/>
    </row>
    <row r="7821" spans="1:14" x14ac:dyDescent="0.2">
      <c r="A7821" s="10" t="s">
        <v>7803</v>
      </c>
      <c r="B7821" s="6">
        <f>IF($C$10=2012,profiles!C7808,IF($C$10=2013,profiles!E7808,IF($C$10=2014,profiles!G7808,IF($C$10=2015,profiles!I7808,IF($C$10=2016,profiles!K7808)))))</f>
        <v>46.860999999999997</v>
      </c>
      <c r="C7821" s="6">
        <f>IF($C$10=2012,profiles!D7808,IF($C$10=2013,profiles!F7808,IF($C$10=2014,profiles!H7808,IF($C$10=2015,profiles!J7808,IF($C$10=2016,profiles!L7808)))))</f>
        <v>5.8992451591729569E-2</v>
      </c>
      <c r="D7821" s="11">
        <f t="shared" si="1222"/>
        <v>11.798490318345914</v>
      </c>
      <c r="E7821" s="11">
        <f t="shared" si="1218"/>
        <v>0</v>
      </c>
      <c r="F7821" s="11">
        <f t="shared" si="1219"/>
        <v>11.798490318345914</v>
      </c>
      <c r="G7821" s="11">
        <f t="shared" si="1220"/>
        <v>35.062509681654085</v>
      </c>
      <c r="H7821" s="12">
        <f t="shared" si="1223"/>
        <v>0</v>
      </c>
      <c r="I7821" s="12">
        <f t="shared" si="1217"/>
        <v>0</v>
      </c>
      <c r="J7821" s="12">
        <f t="shared" si="1224"/>
        <v>0</v>
      </c>
      <c r="K7821" s="12">
        <f t="shared" si="1225"/>
        <v>0</v>
      </c>
      <c r="L7821" s="12">
        <f t="shared" si="1226"/>
        <v>35.062509681654085</v>
      </c>
      <c r="M7821" s="12">
        <f t="shared" si="1221"/>
        <v>35.062509681654085</v>
      </c>
      <c r="N7821" s="13"/>
    </row>
    <row r="7822" spans="1:14" x14ac:dyDescent="0.2">
      <c r="A7822" s="10" t="s">
        <v>7804</v>
      </c>
      <c r="B7822" s="6">
        <f>IF($C$10=2012,profiles!C7809,IF($C$10=2013,profiles!E7809,IF($C$10=2014,profiles!G7809,IF($C$10=2015,profiles!I7809,IF($C$10=2016,profiles!K7809)))))</f>
        <v>47.192999999999998</v>
      </c>
      <c r="C7822" s="6">
        <f>IF($C$10=2012,profiles!D7809,IF($C$10=2013,profiles!F7809,IF($C$10=2014,profiles!H7809,IF($C$10=2015,profiles!J7809,IF($C$10=2016,profiles!L7809)))))</f>
        <v>5.7597637020019694E-2</v>
      </c>
      <c r="D7822" s="11">
        <f t="shared" si="1222"/>
        <v>11.51952740400394</v>
      </c>
      <c r="E7822" s="11">
        <f t="shared" si="1218"/>
        <v>0</v>
      </c>
      <c r="F7822" s="11">
        <f t="shared" si="1219"/>
        <v>11.51952740400394</v>
      </c>
      <c r="G7822" s="11">
        <f t="shared" si="1220"/>
        <v>35.67347259599606</v>
      </c>
      <c r="H7822" s="12">
        <f t="shared" si="1223"/>
        <v>0</v>
      </c>
      <c r="I7822" s="12">
        <f t="shared" si="1217"/>
        <v>0</v>
      </c>
      <c r="J7822" s="12">
        <f t="shared" si="1224"/>
        <v>0</v>
      </c>
      <c r="K7822" s="12">
        <f t="shared" si="1225"/>
        <v>0</v>
      </c>
      <c r="L7822" s="12">
        <f t="shared" si="1226"/>
        <v>35.67347259599606</v>
      </c>
      <c r="M7822" s="12">
        <f t="shared" si="1221"/>
        <v>35.67347259599606</v>
      </c>
      <c r="N7822" s="13"/>
    </row>
    <row r="7823" spans="1:14" x14ac:dyDescent="0.2">
      <c r="A7823" s="10" t="s">
        <v>7805</v>
      </c>
      <c r="B7823" s="6">
        <f>IF($C$10=2012,profiles!C7810,IF($C$10=2013,profiles!E7810,IF($C$10=2014,profiles!G7810,IF($C$10=2015,profiles!I7810,IF($C$10=2016,profiles!K7810)))))</f>
        <v>47.415999999999997</v>
      </c>
      <c r="C7823" s="6">
        <f>IF($C$10=2012,profiles!D7810,IF($C$10=2013,profiles!F7810,IF($C$10=2014,profiles!H7810,IF($C$10=2015,profiles!J7810,IF($C$10=2016,profiles!L7810)))))</f>
        <v>5.795317798927907E-2</v>
      </c>
      <c r="D7823" s="11">
        <f t="shared" si="1222"/>
        <v>11.590635597855814</v>
      </c>
      <c r="E7823" s="11">
        <f t="shared" si="1218"/>
        <v>0</v>
      </c>
      <c r="F7823" s="11">
        <f t="shared" si="1219"/>
        <v>11.590635597855814</v>
      </c>
      <c r="G7823" s="11">
        <f t="shared" si="1220"/>
        <v>35.825364402144181</v>
      </c>
      <c r="H7823" s="12">
        <f t="shared" si="1223"/>
        <v>0</v>
      </c>
      <c r="I7823" s="12">
        <f t="shared" si="1217"/>
        <v>0</v>
      </c>
      <c r="J7823" s="12">
        <f t="shared" si="1224"/>
        <v>0</v>
      </c>
      <c r="K7823" s="12">
        <f t="shared" si="1225"/>
        <v>0</v>
      </c>
      <c r="L7823" s="12">
        <f t="shared" si="1226"/>
        <v>35.825364402144181</v>
      </c>
      <c r="M7823" s="12">
        <f t="shared" si="1221"/>
        <v>35.825364402144181</v>
      </c>
      <c r="N7823" s="13"/>
    </row>
    <row r="7824" spans="1:14" x14ac:dyDescent="0.2">
      <c r="A7824" s="10" t="s">
        <v>7806</v>
      </c>
      <c r="B7824" s="6">
        <f>IF($C$10=2012,profiles!C7811,IF($C$10=2013,profiles!E7811,IF($C$10=2014,profiles!G7811,IF($C$10=2015,profiles!I7811,IF($C$10=2016,profiles!K7811)))))</f>
        <v>48.896000000000001</v>
      </c>
      <c r="C7824" s="6">
        <f>IF($C$10=2012,profiles!D7811,IF($C$10=2013,profiles!F7811,IF($C$10=2014,profiles!H7811,IF($C$10=2015,profiles!J7811,IF($C$10=2016,profiles!L7811)))))</f>
        <v>6.6089596324253361E-2</v>
      </c>
      <c r="D7824" s="11">
        <f t="shared" si="1222"/>
        <v>13.217919264850671</v>
      </c>
      <c r="E7824" s="11">
        <f t="shared" si="1218"/>
        <v>0</v>
      </c>
      <c r="F7824" s="11">
        <f t="shared" si="1219"/>
        <v>13.217919264850671</v>
      </c>
      <c r="G7824" s="11">
        <f t="shared" si="1220"/>
        <v>35.678080735149329</v>
      </c>
      <c r="H7824" s="12">
        <f t="shared" si="1223"/>
        <v>0</v>
      </c>
      <c r="I7824" s="12">
        <f t="shared" si="1217"/>
        <v>0</v>
      </c>
      <c r="J7824" s="12">
        <f t="shared" si="1224"/>
        <v>0</v>
      </c>
      <c r="K7824" s="12">
        <f t="shared" si="1225"/>
        <v>0</v>
      </c>
      <c r="L7824" s="12">
        <f t="shared" si="1226"/>
        <v>35.678080735149329</v>
      </c>
      <c r="M7824" s="12">
        <f t="shared" si="1221"/>
        <v>35.678080735149329</v>
      </c>
      <c r="N7824" s="13"/>
    </row>
    <row r="7825" spans="1:14" x14ac:dyDescent="0.2">
      <c r="A7825" s="10" t="s">
        <v>7807</v>
      </c>
      <c r="B7825" s="6">
        <f>IF($C$10=2012,profiles!C7812,IF($C$10=2013,profiles!E7812,IF($C$10=2014,profiles!G7812,IF($C$10=2015,profiles!I7812,IF($C$10=2016,profiles!K7812)))))</f>
        <v>52.601999999999997</v>
      </c>
      <c r="C7825" s="6">
        <f>IF($C$10=2012,profiles!D7812,IF($C$10=2013,profiles!F7812,IF($C$10=2014,profiles!H7812,IF($C$10=2015,profiles!J7812,IF($C$10=2016,profiles!L7812)))))</f>
        <v>6.8879225467673125E-2</v>
      </c>
      <c r="D7825" s="11">
        <f t="shared" si="1222"/>
        <v>13.775845093534626</v>
      </c>
      <c r="E7825" s="11">
        <f t="shared" si="1218"/>
        <v>0</v>
      </c>
      <c r="F7825" s="11">
        <f t="shared" si="1219"/>
        <v>13.775845093534626</v>
      </c>
      <c r="G7825" s="11">
        <f t="shared" si="1220"/>
        <v>38.826154906465369</v>
      </c>
      <c r="H7825" s="12">
        <f t="shared" si="1223"/>
        <v>0</v>
      </c>
      <c r="I7825" s="12">
        <f t="shared" si="1217"/>
        <v>0</v>
      </c>
      <c r="J7825" s="12">
        <f t="shared" si="1224"/>
        <v>0</v>
      </c>
      <c r="K7825" s="12">
        <f t="shared" si="1225"/>
        <v>0</v>
      </c>
      <c r="L7825" s="12">
        <f t="shared" si="1226"/>
        <v>38.826154906465369</v>
      </c>
      <c r="M7825" s="12">
        <f t="shared" si="1221"/>
        <v>38.826154906465369</v>
      </c>
      <c r="N7825" s="13"/>
    </row>
    <row r="7826" spans="1:14" x14ac:dyDescent="0.2">
      <c r="A7826" s="10" t="s">
        <v>7808</v>
      </c>
      <c r="B7826" s="6">
        <f>IF($C$10=2012,profiles!C7813,IF($C$10=2013,profiles!E7813,IF($C$10=2014,profiles!G7813,IF($C$10=2015,profiles!I7813,IF($C$10=2016,profiles!K7813)))))</f>
        <v>56.124000000000002</v>
      </c>
      <c r="C7826" s="6">
        <f>IF($C$10=2012,profiles!D7813,IF($C$10=2013,profiles!F7813,IF($C$10=2014,profiles!H7813,IF($C$10=2015,profiles!J7813,IF($C$10=2016,profiles!L7813)))))</f>
        <v>8.1569303139700247E-2</v>
      </c>
      <c r="D7826" s="11">
        <f t="shared" si="1222"/>
        <v>16.313860627940048</v>
      </c>
      <c r="E7826" s="11">
        <f t="shared" si="1218"/>
        <v>0</v>
      </c>
      <c r="F7826" s="11">
        <f t="shared" si="1219"/>
        <v>16.313860627940048</v>
      </c>
      <c r="G7826" s="11">
        <f t="shared" si="1220"/>
        <v>39.81013937205995</v>
      </c>
      <c r="H7826" s="12">
        <f t="shared" si="1223"/>
        <v>0</v>
      </c>
      <c r="I7826" s="12">
        <f t="shared" ref="I7826:I7889" si="1227">MAX(MIN(E7826,($L$2-K7825)/$F$2),0)</f>
        <v>0</v>
      </c>
      <c r="J7826" s="12">
        <f t="shared" si="1224"/>
        <v>0</v>
      </c>
      <c r="K7826" s="12">
        <f t="shared" si="1225"/>
        <v>0</v>
      </c>
      <c r="L7826" s="12">
        <f t="shared" si="1226"/>
        <v>39.81013937205995</v>
      </c>
      <c r="M7826" s="12">
        <f t="shared" si="1221"/>
        <v>39.81013937205995</v>
      </c>
      <c r="N7826" s="13"/>
    </row>
    <row r="7827" spans="1:14" x14ac:dyDescent="0.2">
      <c r="A7827" s="10" t="s">
        <v>7809</v>
      </c>
      <c r="B7827" s="6">
        <f>IF($C$10=2012,profiles!C7814,IF($C$10=2013,profiles!E7814,IF($C$10=2014,profiles!G7814,IF($C$10=2015,profiles!I7814,IF($C$10=2016,profiles!K7814)))))</f>
        <v>58.831000000000003</v>
      </c>
      <c r="C7827" s="6">
        <f>IF($C$10=2012,profiles!D7814,IF($C$10=2013,profiles!F7814,IF($C$10=2014,profiles!H7814,IF($C$10=2015,profiles!J7814,IF($C$10=2016,profiles!L7814)))))</f>
        <v>0.11188600809539438</v>
      </c>
      <c r="D7827" s="11">
        <f t="shared" si="1222"/>
        <v>22.377201619078875</v>
      </c>
      <c r="E7827" s="11">
        <f t="shared" ref="E7827:E7890" si="1228">D7827-F7827</f>
        <v>0</v>
      </c>
      <c r="F7827" s="11">
        <f t="shared" ref="F7827:F7890" si="1229">MIN(D7827,B7827)</f>
        <v>22.377201619078875</v>
      </c>
      <c r="G7827" s="11">
        <f t="shared" ref="G7827:G7890" si="1230">B7827-F7827</f>
        <v>36.453798380921128</v>
      </c>
      <c r="H7827" s="12">
        <f t="shared" si="1223"/>
        <v>0</v>
      </c>
      <c r="I7827" s="12">
        <f t="shared" si="1227"/>
        <v>0</v>
      </c>
      <c r="J7827" s="12">
        <f t="shared" si="1224"/>
        <v>0</v>
      </c>
      <c r="K7827" s="12">
        <f t="shared" si="1225"/>
        <v>0</v>
      </c>
      <c r="L7827" s="12">
        <f t="shared" si="1226"/>
        <v>36.453798380921128</v>
      </c>
      <c r="M7827" s="12">
        <f t="shared" ref="M7827:M7890" si="1231">B7827-D7827</f>
        <v>36.453798380921128</v>
      </c>
      <c r="N7827" s="13"/>
    </row>
    <row r="7828" spans="1:14" x14ac:dyDescent="0.2">
      <c r="A7828" s="10" t="s">
        <v>7810</v>
      </c>
      <c r="B7828" s="6">
        <f>IF($C$10=2012,profiles!C7815,IF($C$10=2013,profiles!E7815,IF($C$10=2014,profiles!G7815,IF($C$10=2015,profiles!I7815,IF($C$10=2016,profiles!K7815)))))</f>
        <v>60.381</v>
      </c>
      <c r="C7828" s="6">
        <f>IF($C$10=2012,profiles!D7815,IF($C$10=2013,profiles!F7815,IF($C$10=2014,profiles!H7815,IF($C$10=2015,profiles!J7815,IF($C$10=2016,profiles!L7815)))))</f>
        <v>0.14883491959304235</v>
      </c>
      <c r="D7828" s="11">
        <f t="shared" ref="D7828:D7891" si="1232">C7828*$C$2</f>
        <v>29.766983918608471</v>
      </c>
      <c r="E7828" s="11">
        <f t="shared" si="1228"/>
        <v>0</v>
      </c>
      <c r="F7828" s="11">
        <f t="shared" si="1229"/>
        <v>29.766983918608471</v>
      </c>
      <c r="G7828" s="11">
        <f t="shared" si="1230"/>
        <v>30.614016081391529</v>
      </c>
      <c r="H7828" s="12">
        <f t="shared" ref="H7828:H7891" si="1233">E7828-I7828</f>
        <v>0</v>
      </c>
      <c r="I7828" s="12">
        <f t="shared" si="1227"/>
        <v>0</v>
      </c>
      <c r="J7828" s="12">
        <f t="shared" ref="J7828:J7891" si="1234">MIN(G7828,K7827*$F$3)</f>
        <v>0</v>
      </c>
      <c r="K7828" s="12">
        <f t="shared" ref="K7828:K7891" si="1235">K7827+I7828*$F$2-J7828/$F$3</f>
        <v>0</v>
      </c>
      <c r="L7828" s="12">
        <f t="shared" ref="L7828:L7891" si="1236">MAX(G7828-J7828,0)</f>
        <v>30.614016081391529</v>
      </c>
      <c r="M7828" s="12">
        <f t="shared" si="1231"/>
        <v>30.614016081391529</v>
      </c>
      <c r="N7828" s="13"/>
    </row>
    <row r="7829" spans="1:14" x14ac:dyDescent="0.2">
      <c r="A7829" s="10" t="s">
        <v>7811</v>
      </c>
      <c r="B7829" s="6">
        <f>IF($C$10=2012,profiles!C7816,IF($C$10=2013,profiles!E7816,IF($C$10=2014,profiles!G7816,IF($C$10=2015,profiles!I7816,IF($C$10=2016,profiles!K7816)))))</f>
        <v>60.960999999999999</v>
      </c>
      <c r="C7829" s="6">
        <f>IF($C$10=2012,profiles!D7816,IF($C$10=2013,profiles!F7816,IF($C$10=2014,profiles!H7816,IF($C$10=2015,profiles!J7816,IF($C$10=2016,profiles!L7816)))))</f>
        <v>0.17164424023629798</v>
      </c>
      <c r="D7829" s="11">
        <f t="shared" si="1232"/>
        <v>34.328848047259598</v>
      </c>
      <c r="E7829" s="11">
        <f t="shared" si="1228"/>
        <v>0</v>
      </c>
      <c r="F7829" s="11">
        <f t="shared" si="1229"/>
        <v>34.328848047259598</v>
      </c>
      <c r="G7829" s="11">
        <f t="shared" si="1230"/>
        <v>26.632151952740401</v>
      </c>
      <c r="H7829" s="12">
        <f t="shared" si="1233"/>
        <v>0</v>
      </c>
      <c r="I7829" s="12">
        <f t="shared" si="1227"/>
        <v>0</v>
      </c>
      <c r="J7829" s="12">
        <f t="shared" si="1234"/>
        <v>0</v>
      </c>
      <c r="K7829" s="12">
        <f t="shared" si="1235"/>
        <v>0</v>
      </c>
      <c r="L7829" s="12">
        <f t="shared" si="1236"/>
        <v>26.632151952740401</v>
      </c>
      <c r="M7829" s="12">
        <f t="shared" si="1231"/>
        <v>26.632151952740401</v>
      </c>
      <c r="N7829" s="13"/>
    </row>
    <row r="7830" spans="1:14" x14ac:dyDescent="0.2">
      <c r="A7830" s="10" t="s">
        <v>7812</v>
      </c>
      <c r="B7830" s="6">
        <f>IF($C$10=2012,profiles!C7817,IF($C$10=2013,profiles!E7817,IF($C$10=2014,profiles!G7817,IF($C$10=2015,profiles!I7817,IF($C$10=2016,profiles!K7817)))))</f>
        <v>60.1</v>
      </c>
      <c r="C7830" s="6">
        <f>IF($C$10=2012,profiles!D7817,IF($C$10=2013,profiles!F7817,IF($C$10=2014,profiles!H7817,IF($C$10=2015,profiles!J7817,IF($C$10=2016,profiles!L7817)))))</f>
        <v>0.17968493600262553</v>
      </c>
      <c r="D7830" s="11">
        <f t="shared" si="1232"/>
        <v>35.936987200525103</v>
      </c>
      <c r="E7830" s="11">
        <f t="shared" si="1228"/>
        <v>0</v>
      </c>
      <c r="F7830" s="11">
        <f t="shared" si="1229"/>
        <v>35.936987200525103</v>
      </c>
      <c r="G7830" s="11">
        <f t="shared" si="1230"/>
        <v>24.163012799474899</v>
      </c>
      <c r="H7830" s="12">
        <f t="shared" si="1233"/>
        <v>0</v>
      </c>
      <c r="I7830" s="12">
        <f t="shared" si="1227"/>
        <v>0</v>
      </c>
      <c r="J7830" s="12">
        <f t="shared" si="1234"/>
        <v>0</v>
      </c>
      <c r="K7830" s="12">
        <f t="shared" si="1235"/>
        <v>0</v>
      </c>
      <c r="L7830" s="12">
        <f t="shared" si="1236"/>
        <v>24.163012799474899</v>
      </c>
      <c r="M7830" s="12">
        <f t="shared" si="1231"/>
        <v>24.163012799474899</v>
      </c>
      <c r="N7830" s="13"/>
    </row>
    <row r="7831" spans="1:14" x14ac:dyDescent="0.2">
      <c r="A7831" s="10" t="s">
        <v>7813</v>
      </c>
      <c r="B7831" s="6">
        <f>IF($C$10=2012,profiles!C7818,IF($C$10=2013,profiles!E7818,IF($C$10=2014,profiles!G7818,IF($C$10=2015,profiles!I7818,IF($C$10=2016,profiles!K7818)))))</f>
        <v>57.991999999999997</v>
      </c>
      <c r="C7831" s="6">
        <f>IF($C$10=2012,profiles!D7818,IF($C$10=2013,profiles!F7818,IF($C$10=2014,profiles!H7818,IF($C$10=2015,profiles!J7818,IF($C$10=2016,profiles!L7818)))))</f>
        <v>0.16471119133574008</v>
      </c>
      <c r="D7831" s="11">
        <f t="shared" si="1232"/>
        <v>32.942238267148014</v>
      </c>
      <c r="E7831" s="11">
        <f t="shared" si="1228"/>
        <v>0</v>
      </c>
      <c r="F7831" s="11">
        <f t="shared" si="1229"/>
        <v>32.942238267148014</v>
      </c>
      <c r="G7831" s="11">
        <f t="shared" si="1230"/>
        <v>25.049761732851984</v>
      </c>
      <c r="H7831" s="12">
        <f t="shared" si="1233"/>
        <v>0</v>
      </c>
      <c r="I7831" s="12">
        <f t="shared" si="1227"/>
        <v>0</v>
      </c>
      <c r="J7831" s="12">
        <f t="shared" si="1234"/>
        <v>0</v>
      </c>
      <c r="K7831" s="12">
        <f t="shared" si="1235"/>
        <v>0</v>
      </c>
      <c r="L7831" s="12">
        <f t="shared" si="1236"/>
        <v>25.049761732851984</v>
      </c>
      <c r="M7831" s="12">
        <f t="shared" si="1231"/>
        <v>25.049761732851984</v>
      </c>
      <c r="N7831" s="13"/>
    </row>
    <row r="7832" spans="1:14" x14ac:dyDescent="0.2">
      <c r="A7832" s="10" t="s">
        <v>7814</v>
      </c>
      <c r="B7832" s="6">
        <f>IF($C$10=2012,profiles!C7819,IF($C$10=2013,profiles!E7819,IF($C$10=2014,profiles!G7819,IF($C$10=2015,profiles!I7819,IF($C$10=2016,profiles!K7819)))))</f>
        <v>56.055999999999997</v>
      </c>
      <c r="C7832" s="6">
        <f>IF($C$10=2012,profiles!D7819,IF($C$10=2013,profiles!F7819,IF($C$10=2014,profiles!H7819,IF($C$10=2015,profiles!J7819,IF($C$10=2016,profiles!L7819)))))</f>
        <v>0.12985450169565693</v>
      </c>
      <c r="D7832" s="11">
        <f t="shared" si="1232"/>
        <v>25.970900339131386</v>
      </c>
      <c r="E7832" s="11">
        <f t="shared" si="1228"/>
        <v>0</v>
      </c>
      <c r="F7832" s="11">
        <f t="shared" si="1229"/>
        <v>25.970900339131386</v>
      </c>
      <c r="G7832" s="11">
        <f t="shared" si="1230"/>
        <v>30.085099660868611</v>
      </c>
      <c r="H7832" s="12">
        <f t="shared" si="1233"/>
        <v>0</v>
      </c>
      <c r="I7832" s="12">
        <f t="shared" si="1227"/>
        <v>0</v>
      </c>
      <c r="J7832" s="12">
        <f t="shared" si="1234"/>
        <v>0</v>
      </c>
      <c r="K7832" s="12">
        <f t="shared" si="1235"/>
        <v>0</v>
      </c>
      <c r="L7832" s="12">
        <f t="shared" si="1236"/>
        <v>30.085099660868611</v>
      </c>
      <c r="M7832" s="12">
        <f t="shared" si="1231"/>
        <v>30.085099660868611</v>
      </c>
      <c r="N7832" s="13"/>
    </row>
    <row r="7833" spans="1:14" x14ac:dyDescent="0.2">
      <c r="A7833" s="10" t="s">
        <v>7815</v>
      </c>
      <c r="B7833" s="6">
        <f>IF($C$10=2012,profiles!C7820,IF($C$10=2013,profiles!E7820,IF($C$10=2014,profiles!G7820,IF($C$10=2015,profiles!I7820,IF($C$10=2016,profiles!K7820)))))</f>
        <v>55.942999999999998</v>
      </c>
      <c r="C7833" s="6">
        <f>IF($C$10=2012,profiles!D7820,IF($C$10=2013,profiles!F7820,IF($C$10=2014,profiles!H7820,IF($C$10=2015,profiles!J7820,IF($C$10=2016,profiles!L7820)))))</f>
        <v>8.9623673558691608E-2</v>
      </c>
      <c r="D7833" s="11">
        <f t="shared" si="1232"/>
        <v>17.924734711738321</v>
      </c>
      <c r="E7833" s="11">
        <f t="shared" si="1228"/>
        <v>0</v>
      </c>
      <c r="F7833" s="11">
        <f t="shared" si="1229"/>
        <v>17.924734711738321</v>
      </c>
      <c r="G7833" s="11">
        <f t="shared" si="1230"/>
        <v>38.018265288261674</v>
      </c>
      <c r="H7833" s="12">
        <f t="shared" si="1233"/>
        <v>0</v>
      </c>
      <c r="I7833" s="12">
        <f t="shared" si="1227"/>
        <v>0</v>
      </c>
      <c r="J7833" s="12">
        <f t="shared" si="1234"/>
        <v>0</v>
      </c>
      <c r="K7833" s="12">
        <f t="shared" si="1235"/>
        <v>0</v>
      </c>
      <c r="L7833" s="12">
        <f t="shared" si="1236"/>
        <v>38.018265288261674</v>
      </c>
      <c r="M7833" s="12">
        <f t="shared" si="1231"/>
        <v>38.018265288261674</v>
      </c>
      <c r="N7833" s="13"/>
    </row>
    <row r="7834" spans="1:14" x14ac:dyDescent="0.2">
      <c r="A7834" s="10" t="s">
        <v>7816</v>
      </c>
      <c r="B7834" s="6">
        <f>IF($C$10=2012,profiles!C7821,IF($C$10=2013,profiles!E7821,IF($C$10=2014,profiles!G7821,IF($C$10=2015,profiles!I7821,IF($C$10=2016,profiles!K7821)))))</f>
        <v>58.557000000000002</v>
      </c>
      <c r="C7834" s="6">
        <f>IF($C$10=2012,profiles!D7821,IF($C$10=2013,profiles!F7821,IF($C$10=2014,profiles!H7821,IF($C$10=2015,profiles!J7821,IF($C$10=2016,profiles!L7821)))))</f>
        <v>8.0953943769828243E-2</v>
      </c>
      <c r="D7834" s="11">
        <f t="shared" si="1232"/>
        <v>16.190788753965649</v>
      </c>
      <c r="E7834" s="11">
        <f t="shared" si="1228"/>
        <v>0</v>
      </c>
      <c r="F7834" s="11">
        <f t="shared" si="1229"/>
        <v>16.190788753965649</v>
      </c>
      <c r="G7834" s="11">
        <f t="shared" si="1230"/>
        <v>42.366211246034354</v>
      </c>
      <c r="H7834" s="12">
        <f t="shared" si="1233"/>
        <v>0</v>
      </c>
      <c r="I7834" s="12">
        <f t="shared" si="1227"/>
        <v>0</v>
      </c>
      <c r="J7834" s="12">
        <f t="shared" si="1234"/>
        <v>0</v>
      </c>
      <c r="K7834" s="12">
        <f t="shared" si="1235"/>
        <v>0</v>
      </c>
      <c r="L7834" s="12">
        <f t="shared" si="1236"/>
        <v>42.366211246034354</v>
      </c>
      <c r="M7834" s="12">
        <f t="shared" si="1231"/>
        <v>42.366211246034354</v>
      </c>
      <c r="N7834" s="13"/>
    </row>
    <row r="7835" spans="1:14" x14ac:dyDescent="0.2">
      <c r="A7835" s="10" t="s">
        <v>7817</v>
      </c>
      <c r="B7835" s="6">
        <f>IF($C$10=2012,profiles!C7822,IF($C$10=2013,profiles!E7822,IF($C$10=2014,profiles!G7822,IF($C$10=2015,profiles!I7822,IF($C$10=2016,profiles!K7822)))))</f>
        <v>63.058999999999997</v>
      </c>
      <c r="C7835" s="6">
        <f>IF($C$10=2012,profiles!D7822,IF($C$10=2013,profiles!F7822,IF($C$10=2014,profiles!H7822,IF($C$10=2015,profiles!J7822,IF($C$10=2016,profiles!L7822)))))</f>
        <v>8.951427633738103E-2</v>
      </c>
      <c r="D7835" s="11">
        <f t="shared" si="1232"/>
        <v>17.902855267476205</v>
      </c>
      <c r="E7835" s="11">
        <f t="shared" si="1228"/>
        <v>0</v>
      </c>
      <c r="F7835" s="11">
        <f t="shared" si="1229"/>
        <v>17.902855267476205</v>
      </c>
      <c r="G7835" s="11">
        <f t="shared" si="1230"/>
        <v>45.156144732523792</v>
      </c>
      <c r="H7835" s="12">
        <f t="shared" si="1233"/>
        <v>0</v>
      </c>
      <c r="I7835" s="12">
        <f t="shared" si="1227"/>
        <v>0</v>
      </c>
      <c r="J7835" s="12">
        <f t="shared" si="1234"/>
        <v>0</v>
      </c>
      <c r="K7835" s="12">
        <f t="shared" si="1235"/>
        <v>0</v>
      </c>
      <c r="L7835" s="12">
        <f t="shared" si="1236"/>
        <v>45.156144732523792</v>
      </c>
      <c r="M7835" s="12">
        <f t="shared" si="1231"/>
        <v>45.156144732523792</v>
      </c>
      <c r="N7835" s="13"/>
    </row>
    <row r="7836" spans="1:14" x14ac:dyDescent="0.2">
      <c r="A7836" s="10" t="s">
        <v>7818</v>
      </c>
      <c r="B7836" s="6">
        <f>IF($C$10=2012,profiles!C7823,IF($C$10=2013,profiles!E7823,IF($C$10=2014,profiles!G7823,IF($C$10=2015,profiles!I7823,IF($C$10=2016,profiles!K7823)))))</f>
        <v>62.834000000000003</v>
      </c>
      <c r="C7836" s="6">
        <f>IF($C$10=2012,profiles!D7823,IF($C$10=2013,profiles!F7823,IF($C$10=2014,profiles!H7823,IF($C$10=2015,profiles!J7823,IF($C$10=2016,profiles!L7823)))))</f>
        <v>8.9213433978776943E-2</v>
      </c>
      <c r="D7836" s="11">
        <f t="shared" si="1232"/>
        <v>17.842686795755387</v>
      </c>
      <c r="E7836" s="11">
        <f t="shared" si="1228"/>
        <v>0</v>
      </c>
      <c r="F7836" s="11">
        <f t="shared" si="1229"/>
        <v>17.842686795755387</v>
      </c>
      <c r="G7836" s="11">
        <f t="shared" si="1230"/>
        <v>44.991313204244619</v>
      </c>
      <c r="H7836" s="12">
        <f t="shared" si="1233"/>
        <v>0</v>
      </c>
      <c r="I7836" s="12">
        <f t="shared" si="1227"/>
        <v>0</v>
      </c>
      <c r="J7836" s="12">
        <f t="shared" si="1234"/>
        <v>0</v>
      </c>
      <c r="K7836" s="12">
        <f t="shared" si="1235"/>
        <v>0</v>
      </c>
      <c r="L7836" s="12">
        <f t="shared" si="1236"/>
        <v>44.991313204244619</v>
      </c>
      <c r="M7836" s="12">
        <f t="shared" si="1231"/>
        <v>44.991313204244619</v>
      </c>
      <c r="N7836" s="13"/>
    </row>
    <row r="7837" spans="1:14" x14ac:dyDescent="0.2">
      <c r="A7837" s="10" t="s">
        <v>7819</v>
      </c>
      <c r="B7837" s="6">
        <f>IF($C$10=2012,profiles!C7824,IF($C$10=2013,profiles!E7824,IF($C$10=2014,profiles!G7824,IF($C$10=2015,profiles!I7824,IF($C$10=2016,profiles!K7824)))))</f>
        <v>60.313000000000002</v>
      </c>
      <c r="C7837" s="6">
        <f>IF($C$10=2012,profiles!D7824,IF($C$10=2013,profiles!F7824,IF($C$10=2014,profiles!H7824,IF($C$10=2015,profiles!J7824,IF($C$10=2016,profiles!L7824)))))</f>
        <v>9.2878240892681332E-2</v>
      </c>
      <c r="D7837" s="11">
        <f t="shared" si="1232"/>
        <v>18.575648178536266</v>
      </c>
      <c r="E7837" s="11">
        <f t="shared" si="1228"/>
        <v>0</v>
      </c>
      <c r="F7837" s="11">
        <f t="shared" si="1229"/>
        <v>18.575648178536266</v>
      </c>
      <c r="G7837" s="11">
        <f t="shared" si="1230"/>
        <v>41.737351821463733</v>
      </c>
      <c r="H7837" s="12">
        <f t="shared" si="1233"/>
        <v>0</v>
      </c>
      <c r="I7837" s="12">
        <f t="shared" si="1227"/>
        <v>0</v>
      </c>
      <c r="J7837" s="12">
        <f t="shared" si="1234"/>
        <v>0</v>
      </c>
      <c r="K7837" s="12">
        <f t="shared" si="1235"/>
        <v>0</v>
      </c>
      <c r="L7837" s="12">
        <f t="shared" si="1236"/>
        <v>41.737351821463733</v>
      </c>
      <c r="M7837" s="12">
        <f t="shared" si="1231"/>
        <v>41.737351821463733</v>
      </c>
      <c r="N7837" s="13"/>
    </row>
    <row r="7838" spans="1:14" x14ac:dyDescent="0.2">
      <c r="A7838" s="10" t="s">
        <v>7820</v>
      </c>
      <c r="B7838" s="6">
        <f>IF($C$10=2012,profiles!C7825,IF($C$10=2013,profiles!E7825,IF($C$10=2014,profiles!G7825,IF($C$10=2015,profiles!I7825,IF($C$10=2016,profiles!K7825)))))</f>
        <v>56.420999999999999</v>
      </c>
      <c r="C7838" s="6">
        <f>IF($C$10=2012,profiles!D7825,IF($C$10=2013,profiles!F7825,IF($C$10=2014,profiles!H7825,IF($C$10=2015,profiles!J7825,IF($C$10=2016,profiles!L7825)))))</f>
        <v>9.2509025270758119E-2</v>
      </c>
      <c r="D7838" s="11">
        <f t="shared" si="1232"/>
        <v>18.501805054151625</v>
      </c>
      <c r="E7838" s="11">
        <f t="shared" si="1228"/>
        <v>0</v>
      </c>
      <c r="F7838" s="11">
        <f t="shared" si="1229"/>
        <v>18.501805054151625</v>
      </c>
      <c r="G7838" s="11">
        <f t="shared" si="1230"/>
        <v>37.919194945848375</v>
      </c>
      <c r="H7838" s="12">
        <f t="shared" si="1233"/>
        <v>0</v>
      </c>
      <c r="I7838" s="12">
        <f t="shared" si="1227"/>
        <v>0</v>
      </c>
      <c r="J7838" s="12">
        <f t="shared" si="1234"/>
        <v>0</v>
      </c>
      <c r="K7838" s="12">
        <f t="shared" si="1235"/>
        <v>0</v>
      </c>
      <c r="L7838" s="12">
        <f t="shared" si="1236"/>
        <v>37.919194945848375</v>
      </c>
      <c r="M7838" s="12">
        <f t="shared" si="1231"/>
        <v>37.919194945848375</v>
      </c>
      <c r="N7838" s="13"/>
    </row>
    <row r="7839" spans="1:14" x14ac:dyDescent="0.2">
      <c r="A7839" s="10" t="s">
        <v>7821</v>
      </c>
      <c r="B7839" s="6">
        <f>IF($C$10=2012,profiles!C7826,IF($C$10=2013,profiles!E7826,IF($C$10=2014,profiles!G7826,IF($C$10=2015,profiles!I7826,IF($C$10=2016,profiles!K7826)))))</f>
        <v>53.752000000000002</v>
      </c>
      <c r="C7839" s="6">
        <f>IF($C$10=2012,profiles!D7826,IF($C$10=2013,profiles!F7826,IF($C$10=2014,profiles!H7826,IF($C$10=2015,profiles!J7826,IF($C$10=2016,profiles!L7826)))))</f>
        <v>9.539437698282463E-2</v>
      </c>
      <c r="D7839" s="11">
        <f t="shared" si="1232"/>
        <v>19.078875396564925</v>
      </c>
      <c r="E7839" s="11">
        <f t="shared" si="1228"/>
        <v>0</v>
      </c>
      <c r="F7839" s="11">
        <f t="shared" si="1229"/>
        <v>19.078875396564925</v>
      </c>
      <c r="G7839" s="11">
        <f t="shared" si="1230"/>
        <v>34.673124603435078</v>
      </c>
      <c r="H7839" s="12">
        <f t="shared" si="1233"/>
        <v>0</v>
      </c>
      <c r="I7839" s="12">
        <f t="shared" si="1227"/>
        <v>0</v>
      </c>
      <c r="J7839" s="12">
        <f t="shared" si="1234"/>
        <v>0</v>
      </c>
      <c r="K7839" s="12">
        <f t="shared" si="1235"/>
        <v>0</v>
      </c>
      <c r="L7839" s="12">
        <f t="shared" si="1236"/>
        <v>34.673124603435078</v>
      </c>
      <c r="M7839" s="12">
        <f t="shared" si="1231"/>
        <v>34.673124603435078</v>
      </c>
      <c r="N7839" s="13"/>
    </row>
    <row r="7840" spans="1:14" x14ac:dyDescent="0.2">
      <c r="A7840" s="10" t="s">
        <v>7822</v>
      </c>
      <c r="B7840" s="6">
        <f>IF($C$10=2012,profiles!C7827,IF($C$10=2013,profiles!E7827,IF($C$10=2014,profiles!G7827,IF($C$10=2015,profiles!I7827,IF($C$10=2016,profiles!K7827)))))</f>
        <v>52.222999999999999</v>
      </c>
      <c r="C7840" s="6">
        <f>IF($C$10=2012,profiles!D7827,IF($C$10=2013,profiles!F7827,IF($C$10=2014,profiles!H7827,IF($C$10=2015,profiles!J7827,IF($C$10=2016,profiles!L7827)))))</f>
        <v>8.8543375998249643E-2</v>
      </c>
      <c r="D7840" s="11">
        <f t="shared" si="1232"/>
        <v>17.708675199649928</v>
      </c>
      <c r="E7840" s="11">
        <f t="shared" si="1228"/>
        <v>0</v>
      </c>
      <c r="F7840" s="11">
        <f t="shared" si="1229"/>
        <v>17.708675199649928</v>
      </c>
      <c r="G7840" s="11">
        <f t="shared" si="1230"/>
        <v>34.514324800350067</v>
      </c>
      <c r="H7840" s="12">
        <f t="shared" si="1233"/>
        <v>0</v>
      </c>
      <c r="I7840" s="12">
        <f t="shared" si="1227"/>
        <v>0</v>
      </c>
      <c r="J7840" s="12">
        <f t="shared" si="1234"/>
        <v>0</v>
      </c>
      <c r="K7840" s="12">
        <f t="shared" si="1235"/>
        <v>0</v>
      </c>
      <c r="L7840" s="12">
        <f t="shared" si="1236"/>
        <v>34.514324800350067</v>
      </c>
      <c r="M7840" s="12">
        <f t="shared" si="1231"/>
        <v>34.514324800350067</v>
      </c>
      <c r="N7840" s="13"/>
    </row>
    <row r="7841" spans="1:14" x14ac:dyDescent="0.2">
      <c r="A7841" s="10" t="s">
        <v>7823</v>
      </c>
      <c r="B7841" s="6">
        <f>IF($C$10=2012,profiles!C7828,IF($C$10=2013,profiles!E7828,IF($C$10=2014,profiles!G7828,IF($C$10=2015,profiles!I7828,IF($C$10=2016,profiles!K7828)))))</f>
        <v>48.978000000000002</v>
      </c>
      <c r="C7841" s="6">
        <f>IF($C$10=2012,profiles!D7828,IF($C$10=2013,profiles!F7828,IF($C$10=2014,profiles!H7828,IF($C$10=2015,profiles!J7828,IF($C$10=2016,profiles!L7828)))))</f>
        <v>8.4550377420413519E-2</v>
      </c>
      <c r="D7841" s="11">
        <f t="shared" si="1232"/>
        <v>16.910075484082704</v>
      </c>
      <c r="E7841" s="11">
        <f t="shared" si="1228"/>
        <v>0</v>
      </c>
      <c r="F7841" s="11">
        <f t="shared" si="1229"/>
        <v>16.910075484082704</v>
      </c>
      <c r="G7841" s="11">
        <f t="shared" si="1230"/>
        <v>32.067924515917298</v>
      </c>
      <c r="H7841" s="12">
        <f t="shared" si="1233"/>
        <v>0</v>
      </c>
      <c r="I7841" s="12">
        <f t="shared" si="1227"/>
        <v>0</v>
      </c>
      <c r="J7841" s="12">
        <f t="shared" si="1234"/>
        <v>0</v>
      </c>
      <c r="K7841" s="12">
        <f t="shared" si="1235"/>
        <v>0</v>
      </c>
      <c r="L7841" s="12">
        <f t="shared" si="1236"/>
        <v>32.067924515917298</v>
      </c>
      <c r="M7841" s="12">
        <f t="shared" si="1231"/>
        <v>32.067924515917298</v>
      </c>
      <c r="N7841" s="13"/>
    </row>
    <row r="7842" spans="1:14" x14ac:dyDescent="0.2">
      <c r="A7842" s="10" t="s">
        <v>7824</v>
      </c>
      <c r="B7842" s="6">
        <f>IF($C$10=2012,profiles!C7829,IF($C$10=2013,profiles!E7829,IF($C$10=2014,profiles!G7829,IF($C$10=2015,profiles!I7829,IF($C$10=2016,profiles!K7829)))))</f>
        <v>45.447000000000003</v>
      </c>
      <c r="C7842" s="6">
        <f>IF($C$10=2012,profiles!D7829,IF($C$10=2013,profiles!F7829,IF($C$10=2014,profiles!H7829,IF($C$10=2015,profiles!J7829,IF($C$10=2016,profiles!L7829)))))</f>
        <v>8.0489304995557981E-2</v>
      </c>
      <c r="D7842" s="11">
        <f t="shared" si="1232"/>
        <v>16.097860999111596</v>
      </c>
      <c r="E7842" s="11">
        <f t="shared" si="1228"/>
        <v>0</v>
      </c>
      <c r="F7842" s="11">
        <f t="shared" si="1229"/>
        <v>16.097860999111596</v>
      </c>
      <c r="G7842" s="11">
        <f t="shared" si="1230"/>
        <v>29.349139000888407</v>
      </c>
      <c r="H7842" s="12">
        <f t="shared" si="1233"/>
        <v>0</v>
      </c>
      <c r="I7842" s="12">
        <f t="shared" si="1227"/>
        <v>0</v>
      </c>
      <c r="J7842" s="12">
        <f t="shared" si="1234"/>
        <v>0</v>
      </c>
      <c r="K7842" s="12">
        <f t="shared" si="1235"/>
        <v>0</v>
      </c>
      <c r="L7842" s="12">
        <f t="shared" si="1236"/>
        <v>29.349139000888407</v>
      </c>
      <c r="M7842" s="12">
        <f t="shared" si="1231"/>
        <v>29.349139000888407</v>
      </c>
      <c r="N7842" s="13"/>
    </row>
    <row r="7843" spans="1:14" x14ac:dyDescent="0.2">
      <c r="A7843" s="10" t="s">
        <v>7825</v>
      </c>
      <c r="B7843" s="6">
        <f>IF($C$10=2012,profiles!C7830,IF($C$10=2013,profiles!E7830,IF($C$10=2014,profiles!G7830,IF($C$10=2015,profiles!I7830,IF($C$10=2016,profiles!K7830)))))</f>
        <v>43.121000000000002</v>
      </c>
      <c r="C7843" s="6">
        <f>IF($C$10=2012,profiles!D7830,IF($C$10=2013,profiles!F7830,IF($C$10=2014,profiles!H7830,IF($C$10=2015,profiles!J7830,IF($C$10=2016,profiles!L7830)))))</f>
        <v>7.6607667600628718E-2</v>
      </c>
      <c r="D7843" s="11">
        <f t="shared" si="1232"/>
        <v>15.321533520125744</v>
      </c>
      <c r="E7843" s="11">
        <f t="shared" si="1228"/>
        <v>0</v>
      </c>
      <c r="F7843" s="11">
        <f t="shared" si="1229"/>
        <v>15.321533520125744</v>
      </c>
      <c r="G7843" s="11">
        <f t="shared" si="1230"/>
        <v>27.799466479874258</v>
      </c>
      <c r="H7843" s="12">
        <f t="shared" si="1233"/>
        <v>0</v>
      </c>
      <c r="I7843" s="12">
        <f t="shared" si="1227"/>
        <v>0</v>
      </c>
      <c r="J7843" s="12">
        <f t="shared" si="1234"/>
        <v>0</v>
      </c>
      <c r="K7843" s="12">
        <f t="shared" si="1235"/>
        <v>0</v>
      </c>
      <c r="L7843" s="12">
        <f t="shared" si="1236"/>
        <v>27.799466479874258</v>
      </c>
      <c r="M7843" s="12">
        <f t="shared" si="1231"/>
        <v>27.799466479874258</v>
      </c>
      <c r="N7843" s="13"/>
    </row>
    <row r="7844" spans="1:14" x14ac:dyDescent="0.2">
      <c r="A7844" s="10" t="s">
        <v>7826</v>
      </c>
      <c r="B7844" s="6">
        <f>IF($C$10=2012,profiles!C7831,IF($C$10=2013,profiles!E7831,IF($C$10=2014,profiles!G7831,IF($C$10=2015,profiles!I7831,IF($C$10=2016,profiles!K7831)))))</f>
        <v>42.033999999999999</v>
      </c>
      <c r="C7844" s="6">
        <f>IF($C$10=2012,profiles!D7831,IF($C$10=2013,profiles!F7831,IF($C$10=2014,profiles!H7831,IF($C$10=2015,profiles!J7831,IF($C$10=2016,profiles!L7831)))))</f>
        <v>7.0580195448643482E-2</v>
      </c>
      <c r="D7844" s="11">
        <f t="shared" si="1232"/>
        <v>14.116039089728696</v>
      </c>
      <c r="E7844" s="11">
        <f t="shared" si="1228"/>
        <v>0</v>
      </c>
      <c r="F7844" s="11">
        <f t="shared" si="1229"/>
        <v>14.116039089728696</v>
      </c>
      <c r="G7844" s="11">
        <f t="shared" si="1230"/>
        <v>27.917960910271304</v>
      </c>
      <c r="H7844" s="12">
        <f t="shared" si="1233"/>
        <v>0</v>
      </c>
      <c r="I7844" s="12">
        <f t="shared" si="1227"/>
        <v>0</v>
      </c>
      <c r="J7844" s="12">
        <f t="shared" si="1234"/>
        <v>0</v>
      </c>
      <c r="K7844" s="12">
        <f t="shared" si="1235"/>
        <v>0</v>
      </c>
      <c r="L7844" s="12">
        <f t="shared" si="1236"/>
        <v>27.917960910271304</v>
      </c>
      <c r="M7844" s="12">
        <f t="shared" si="1231"/>
        <v>27.917960910271304</v>
      </c>
      <c r="N7844" s="13"/>
    </row>
    <row r="7845" spans="1:14" x14ac:dyDescent="0.2">
      <c r="A7845" s="10" t="s">
        <v>7827</v>
      </c>
      <c r="B7845" s="6">
        <f>IF($C$10=2012,profiles!C7832,IF($C$10=2013,profiles!E7832,IF($C$10=2014,profiles!G7832,IF($C$10=2015,profiles!I7832,IF($C$10=2016,profiles!K7832)))))</f>
        <v>41.793999999999997</v>
      </c>
      <c r="C7845" s="6">
        <f>IF($C$10=2012,profiles!D7832,IF($C$10=2013,profiles!F7832,IF($C$10=2014,profiles!H7832,IF($C$10=2015,profiles!J7832,IF($C$10=2016,profiles!L7832)))))</f>
        <v>6.6534545206041143E-2</v>
      </c>
      <c r="D7845" s="11">
        <f t="shared" si="1232"/>
        <v>13.306909041208229</v>
      </c>
      <c r="E7845" s="11">
        <f t="shared" si="1228"/>
        <v>0</v>
      </c>
      <c r="F7845" s="11">
        <f t="shared" si="1229"/>
        <v>13.306909041208229</v>
      </c>
      <c r="G7845" s="11">
        <f t="shared" si="1230"/>
        <v>28.487090958791768</v>
      </c>
      <c r="H7845" s="12">
        <f t="shared" si="1233"/>
        <v>0</v>
      </c>
      <c r="I7845" s="12">
        <f t="shared" si="1227"/>
        <v>0</v>
      </c>
      <c r="J7845" s="12">
        <f t="shared" si="1234"/>
        <v>0</v>
      </c>
      <c r="K7845" s="12">
        <f t="shared" si="1235"/>
        <v>0</v>
      </c>
      <c r="L7845" s="12">
        <f t="shared" si="1236"/>
        <v>28.487090958791768</v>
      </c>
      <c r="M7845" s="12">
        <f t="shared" si="1231"/>
        <v>28.487090958791768</v>
      </c>
      <c r="N7845" s="13"/>
    </row>
    <row r="7846" spans="1:14" x14ac:dyDescent="0.2">
      <c r="A7846" s="10" t="s">
        <v>7828</v>
      </c>
      <c r="B7846" s="6">
        <f>IF($C$10=2012,profiles!C7833,IF($C$10=2013,profiles!E7833,IF($C$10=2014,profiles!G7833,IF($C$10=2015,profiles!I7833,IF($C$10=2016,profiles!K7833)))))</f>
        <v>42.006</v>
      </c>
      <c r="C7846" s="6">
        <f>IF($C$10=2012,profiles!D7833,IF($C$10=2013,profiles!F7833,IF($C$10=2014,profiles!H7833,IF($C$10=2015,profiles!J7833,IF($C$10=2016,profiles!L7833)))))</f>
        <v>6.4949087678534814E-2</v>
      </c>
      <c r="D7846" s="11">
        <f t="shared" si="1232"/>
        <v>12.989817535706964</v>
      </c>
      <c r="E7846" s="11">
        <f t="shared" si="1228"/>
        <v>0</v>
      </c>
      <c r="F7846" s="11">
        <f t="shared" si="1229"/>
        <v>12.989817535706964</v>
      </c>
      <c r="G7846" s="11">
        <f t="shared" si="1230"/>
        <v>29.016182464293038</v>
      </c>
      <c r="H7846" s="12">
        <f t="shared" si="1233"/>
        <v>0</v>
      </c>
      <c r="I7846" s="12">
        <f t="shared" si="1227"/>
        <v>0</v>
      </c>
      <c r="J7846" s="12">
        <f t="shared" si="1234"/>
        <v>0</v>
      </c>
      <c r="K7846" s="12">
        <f t="shared" si="1235"/>
        <v>0</v>
      </c>
      <c r="L7846" s="12">
        <f t="shared" si="1236"/>
        <v>29.016182464293038</v>
      </c>
      <c r="M7846" s="12">
        <f t="shared" si="1231"/>
        <v>29.016182464293038</v>
      </c>
      <c r="N7846" s="13"/>
    </row>
    <row r="7847" spans="1:14" x14ac:dyDescent="0.2">
      <c r="A7847" s="10" t="s">
        <v>7829</v>
      </c>
      <c r="B7847" s="6">
        <f>IF($C$10=2012,profiles!C7834,IF($C$10=2013,profiles!E7834,IF($C$10=2014,profiles!G7834,IF($C$10=2015,profiles!I7834,IF($C$10=2016,profiles!K7834)))))</f>
        <v>41.78</v>
      </c>
      <c r="C7847" s="6">
        <f>IF($C$10=2012,profiles!D7834,IF($C$10=2013,profiles!F7834,IF($C$10=2014,profiles!H7834,IF($C$10=2015,profiles!J7834,IF($C$10=2016,profiles!L7834)))))</f>
        <v>5.9167634798059178E-2</v>
      </c>
      <c r="D7847" s="11">
        <f t="shared" si="1232"/>
        <v>11.833526959611836</v>
      </c>
      <c r="E7847" s="11">
        <f t="shared" si="1228"/>
        <v>0</v>
      </c>
      <c r="F7847" s="11">
        <f t="shared" si="1229"/>
        <v>11.833526959611836</v>
      </c>
      <c r="G7847" s="11">
        <f t="shared" si="1230"/>
        <v>29.946473040388163</v>
      </c>
      <c r="H7847" s="12">
        <f t="shared" si="1233"/>
        <v>0</v>
      </c>
      <c r="I7847" s="12">
        <f t="shared" si="1227"/>
        <v>0</v>
      </c>
      <c r="J7847" s="12">
        <f t="shared" si="1234"/>
        <v>0</v>
      </c>
      <c r="K7847" s="12">
        <f t="shared" si="1235"/>
        <v>0</v>
      </c>
      <c r="L7847" s="12">
        <f t="shared" si="1236"/>
        <v>29.946473040388163</v>
      </c>
      <c r="M7847" s="12">
        <f t="shared" si="1231"/>
        <v>29.946473040388163</v>
      </c>
      <c r="N7847" s="13"/>
    </row>
    <row r="7848" spans="1:14" x14ac:dyDescent="0.2">
      <c r="A7848" s="10" t="s">
        <v>7830</v>
      </c>
      <c r="B7848" s="6">
        <f>IF($C$10=2012,profiles!C7835,IF($C$10=2013,profiles!E7835,IF($C$10=2014,profiles!G7835,IF($C$10=2015,profiles!I7835,IF($C$10=2016,profiles!K7835)))))</f>
        <v>41.575000000000003</v>
      </c>
      <c r="C7848" s="6">
        <f>IF($C$10=2012,profiles!D7835,IF($C$10=2013,profiles!F7835,IF($C$10=2014,profiles!H7835,IF($C$10=2015,profiles!J7835,IF($C$10=2016,profiles!L7835)))))</f>
        <v>6.1627827513155195E-2</v>
      </c>
      <c r="D7848" s="11">
        <f t="shared" si="1232"/>
        <v>12.325565502631038</v>
      </c>
      <c r="E7848" s="11">
        <f t="shared" si="1228"/>
        <v>0</v>
      </c>
      <c r="F7848" s="11">
        <f t="shared" si="1229"/>
        <v>12.325565502631038</v>
      </c>
      <c r="G7848" s="11">
        <f t="shared" si="1230"/>
        <v>29.249434497368966</v>
      </c>
      <c r="H7848" s="12">
        <f t="shared" si="1233"/>
        <v>0</v>
      </c>
      <c r="I7848" s="12">
        <f t="shared" si="1227"/>
        <v>0</v>
      </c>
      <c r="J7848" s="12">
        <f t="shared" si="1234"/>
        <v>0</v>
      </c>
      <c r="K7848" s="12">
        <f t="shared" si="1235"/>
        <v>0</v>
      </c>
      <c r="L7848" s="12">
        <f t="shared" si="1236"/>
        <v>29.249434497368966</v>
      </c>
      <c r="M7848" s="12">
        <f t="shared" si="1231"/>
        <v>29.249434497368966</v>
      </c>
      <c r="N7848" s="13"/>
    </row>
    <row r="7849" spans="1:14" x14ac:dyDescent="0.2">
      <c r="A7849" s="10" t="s">
        <v>7831</v>
      </c>
      <c r="B7849" s="6">
        <f>IF($C$10=2012,profiles!C7836,IF($C$10=2013,profiles!E7836,IF($C$10=2014,profiles!G7836,IF($C$10=2015,profiles!I7836,IF($C$10=2016,profiles!K7836)))))</f>
        <v>43.582999999999998</v>
      </c>
      <c r="C7849" s="6">
        <f>IF($C$10=2012,profiles!D7836,IF($C$10=2013,profiles!F7836,IF($C$10=2014,profiles!H7836,IF($C$10=2015,profiles!J7836,IF($C$10=2016,profiles!L7836)))))</f>
        <v>7.4871864962755413E-2</v>
      </c>
      <c r="D7849" s="11">
        <f t="shared" si="1232"/>
        <v>14.974372992551082</v>
      </c>
      <c r="E7849" s="11">
        <f t="shared" si="1228"/>
        <v>0</v>
      </c>
      <c r="F7849" s="11">
        <f t="shared" si="1229"/>
        <v>14.974372992551082</v>
      </c>
      <c r="G7849" s="11">
        <f t="shared" si="1230"/>
        <v>28.608627007448916</v>
      </c>
      <c r="H7849" s="12">
        <f t="shared" si="1233"/>
        <v>0</v>
      </c>
      <c r="I7849" s="12">
        <f t="shared" si="1227"/>
        <v>0</v>
      </c>
      <c r="J7849" s="12">
        <f t="shared" si="1234"/>
        <v>0</v>
      </c>
      <c r="K7849" s="12">
        <f t="shared" si="1235"/>
        <v>0</v>
      </c>
      <c r="L7849" s="12">
        <f t="shared" si="1236"/>
        <v>28.608627007448916</v>
      </c>
      <c r="M7849" s="12">
        <f t="shared" si="1231"/>
        <v>28.608627007448916</v>
      </c>
      <c r="N7849" s="13"/>
    </row>
    <row r="7850" spans="1:14" x14ac:dyDescent="0.2">
      <c r="A7850" s="10" t="s">
        <v>7832</v>
      </c>
      <c r="B7850" s="6">
        <f>IF($C$10=2012,profiles!C7837,IF($C$10=2013,profiles!E7837,IF($C$10=2014,profiles!G7837,IF($C$10=2015,profiles!I7837,IF($C$10=2016,profiles!K7837)))))</f>
        <v>46.872</v>
      </c>
      <c r="C7850" s="6">
        <f>IF($C$10=2012,profiles!D7837,IF($C$10=2013,profiles!F7837,IF($C$10=2014,profiles!H7837,IF($C$10=2015,profiles!J7837,IF($C$10=2016,profiles!L7837)))))</f>
        <v>8.9756030889086305E-2</v>
      </c>
      <c r="D7850" s="11">
        <f t="shared" si="1232"/>
        <v>17.951206177817262</v>
      </c>
      <c r="E7850" s="11">
        <f t="shared" si="1228"/>
        <v>0</v>
      </c>
      <c r="F7850" s="11">
        <f t="shared" si="1229"/>
        <v>17.951206177817262</v>
      </c>
      <c r="G7850" s="11">
        <f t="shared" si="1230"/>
        <v>28.920793822182738</v>
      </c>
      <c r="H7850" s="12">
        <f t="shared" si="1233"/>
        <v>0</v>
      </c>
      <c r="I7850" s="12">
        <f t="shared" si="1227"/>
        <v>0</v>
      </c>
      <c r="J7850" s="12">
        <f t="shared" si="1234"/>
        <v>0</v>
      </c>
      <c r="K7850" s="12">
        <f t="shared" si="1235"/>
        <v>0</v>
      </c>
      <c r="L7850" s="12">
        <f t="shared" si="1236"/>
        <v>28.920793822182738</v>
      </c>
      <c r="M7850" s="12">
        <f t="shared" si="1231"/>
        <v>28.920793822182738</v>
      </c>
      <c r="N7850" s="13"/>
    </row>
    <row r="7851" spans="1:14" x14ac:dyDescent="0.2">
      <c r="A7851" s="10" t="s">
        <v>7833</v>
      </c>
      <c r="B7851" s="6">
        <f>IF($C$10=2012,profiles!C7838,IF($C$10=2013,profiles!E7838,IF($C$10=2014,profiles!G7838,IF($C$10=2015,profiles!I7838,IF($C$10=2016,profiles!K7838)))))</f>
        <v>50.113999999999997</v>
      </c>
      <c r="C7851" s="6">
        <f>IF($C$10=2012,profiles!D7838,IF($C$10=2013,profiles!F7838,IF($C$10=2014,profiles!H7838,IF($C$10=2015,profiles!J7838,IF($C$10=2016,profiles!L7838)))))</f>
        <v>0.12508713182532633</v>
      </c>
      <c r="D7851" s="11">
        <f t="shared" si="1232"/>
        <v>25.017426365065266</v>
      </c>
      <c r="E7851" s="11">
        <f t="shared" si="1228"/>
        <v>0</v>
      </c>
      <c r="F7851" s="11">
        <f t="shared" si="1229"/>
        <v>25.017426365065266</v>
      </c>
      <c r="G7851" s="11">
        <f t="shared" si="1230"/>
        <v>25.096573634934732</v>
      </c>
      <c r="H7851" s="12">
        <f t="shared" si="1233"/>
        <v>0</v>
      </c>
      <c r="I7851" s="12">
        <f t="shared" si="1227"/>
        <v>0</v>
      </c>
      <c r="J7851" s="12">
        <f t="shared" si="1234"/>
        <v>0</v>
      </c>
      <c r="K7851" s="12">
        <f t="shared" si="1235"/>
        <v>0</v>
      </c>
      <c r="L7851" s="12">
        <f t="shared" si="1236"/>
        <v>25.096573634934732</v>
      </c>
      <c r="M7851" s="12">
        <f t="shared" si="1231"/>
        <v>25.096573634934732</v>
      </c>
      <c r="N7851" s="13"/>
    </row>
    <row r="7852" spans="1:14" x14ac:dyDescent="0.2">
      <c r="A7852" s="10" t="s">
        <v>7834</v>
      </c>
      <c r="B7852" s="6">
        <f>IF($C$10=2012,profiles!C7839,IF($C$10=2013,profiles!E7839,IF($C$10=2014,profiles!G7839,IF($C$10=2015,profiles!I7839,IF($C$10=2016,profiles!K7839)))))</f>
        <v>52.64</v>
      </c>
      <c r="C7852" s="6">
        <f>IF($C$10=2012,profiles!D7839,IF($C$10=2013,profiles!F7839,IF($C$10=2014,profiles!H7839,IF($C$10=2015,profiles!J7839,IF($C$10=2016,profiles!L7839)))))</f>
        <v>0.16388983803731291</v>
      </c>
      <c r="D7852" s="11">
        <f t="shared" si="1232"/>
        <v>32.777967607462585</v>
      </c>
      <c r="E7852" s="11">
        <f t="shared" si="1228"/>
        <v>0</v>
      </c>
      <c r="F7852" s="11">
        <f t="shared" si="1229"/>
        <v>32.777967607462585</v>
      </c>
      <c r="G7852" s="11">
        <f t="shared" si="1230"/>
        <v>19.862032392537415</v>
      </c>
      <c r="H7852" s="12">
        <f t="shared" si="1233"/>
        <v>0</v>
      </c>
      <c r="I7852" s="12">
        <f t="shared" si="1227"/>
        <v>0</v>
      </c>
      <c r="J7852" s="12">
        <f t="shared" si="1234"/>
        <v>0</v>
      </c>
      <c r="K7852" s="12">
        <f t="shared" si="1235"/>
        <v>0</v>
      </c>
      <c r="L7852" s="12">
        <f t="shared" si="1236"/>
        <v>19.862032392537415</v>
      </c>
      <c r="M7852" s="12">
        <f t="shared" si="1231"/>
        <v>19.862032392537415</v>
      </c>
      <c r="N7852" s="13"/>
    </row>
    <row r="7853" spans="1:14" x14ac:dyDescent="0.2">
      <c r="A7853" s="10" t="s">
        <v>7835</v>
      </c>
      <c r="B7853" s="6">
        <f>IF($C$10=2012,profiles!C7840,IF($C$10=2013,profiles!E7840,IF($C$10=2014,profiles!G7840,IF($C$10=2015,profiles!I7840,IF($C$10=2016,profiles!K7840)))))</f>
        <v>55.003999999999998</v>
      </c>
      <c r="C7853" s="6">
        <f>IF($C$10=2012,profiles!D7840,IF($C$10=2013,profiles!F7840,IF($C$10=2014,profiles!H7840,IF($C$10=2015,profiles!J7840,IF($C$10=2016,profiles!L7840)))))</f>
        <v>0.18328435727465317</v>
      </c>
      <c r="D7853" s="11">
        <f t="shared" si="1232"/>
        <v>36.656871454930631</v>
      </c>
      <c r="E7853" s="11">
        <f t="shared" si="1228"/>
        <v>0</v>
      </c>
      <c r="F7853" s="11">
        <f t="shared" si="1229"/>
        <v>36.656871454930631</v>
      </c>
      <c r="G7853" s="11">
        <f t="shared" si="1230"/>
        <v>18.347128545069367</v>
      </c>
      <c r="H7853" s="12">
        <f t="shared" si="1233"/>
        <v>0</v>
      </c>
      <c r="I7853" s="12">
        <f t="shared" si="1227"/>
        <v>0</v>
      </c>
      <c r="J7853" s="12">
        <f t="shared" si="1234"/>
        <v>0</v>
      </c>
      <c r="K7853" s="12">
        <f t="shared" si="1235"/>
        <v>0</v>
      </c>
      <c r="L7853" s="12">
        <f t="shared" si="1236"/>
        <v>18.347128545069367</v>
      </c>
      <c r="M7853" s="12">
        <f t="shared" si="1231"/>
        <v>18.347128545069367</v>
      </c>
      <c r="N7853" s="13"/>
    </row>
    <row r="7854" spans="1:14" x14ac:dyDescent="0.2">
      <c r="A7854" s="10" t="s">
        <v>7836</v>
      </c>
      <c r="B7854" s="6">
        <f>IF($C$10=2012,profiles!C7841,IF($C$10=2013,profiles!E7841,IF($C$10=2014,profiles!G7841,IF($C$10=2015,profiles!I7841,IF($C$10=2016,profiles!K7841)))))</f>
        <v>54.302999999999997</v>
      </c>
      <c r="C7854" s="6">
        <f>IF($C$10=2012,profiles!D7841,IF($C$10=2013,profiles!F7841,IF($C$10=2014,profiles!H7841,IF($C$10=2015,profiles!J7841,IF($C$10=2016,profiles!L7841)))))</f>
        <v>0.18402241508918199</v>
      </c>
      <c r="D7854" s="11">
        <f t="shared" si="1232"/>
        <v>36.804483017836397</v>
      </c>
      <c r="E7854" s="11">
        <f t="shared" si="1228"/>
        <v>0</v>
      </c>
      <c r="F7854" s="11">
        <f t="shared" si="1229"/>
        <v>36.804483017836397</v>
      </c>
      <c r="G7854" s="11">
        <f t="shared" si="1230"/>
        <v>17.498516982163601</v>
      </c>
      <c r="H7854" s="12">
        <f t="shared" si="1233"/>
        <v>0</v>
      </c>
      <c r="I7854" s="12">
        <f t="shared" si="1227"/>
        <v>0</v>
      </c>
      <c r="J7854" s="12">
        <f t="shared" si="1234"/>
        <v>0</v>
      </c>
      <c r="K7854" s="12">
        <f t="shared" si="1235"/>
        <v>0</v>
      </c>
      <c r="L7854" s="12">
        <f t="shared" si="1236"/>
        <v>17.498516982163601</v>
      </c>
      <c r="M7854" s="12">
        <f t="shared" si="1231"/>
        <v>17.498516982163601</v>
      </c>
      <c r="N7854" s="13"/>
    </row>
    <row r="7855" spans="1:14" x14ac:dyDescent="0.2">
      <c r="A7855" s="10" t="s">
        <v>7837</v>
      </c>
      <c r="B7855" s="6">
        <f>IF($C$10=2012,profiles!C7842,IF($C$10=2013,profiles!E7842,IF($C$10=2014,profiles!G7842,IF($C$10=2015,profiles!I7842,IF($C$10=2016,profiles!K7842)))))</f>
        <v>52.000999999999998</v>
      </c>
      <c r="C7855" s="6">
        <f>IF($C$10=2012,profiles!D7842,IF($C$10=2013,profiles!F7842,IF($C$10=2014,profiles!H7842,IF($C$10=2015,profiles!J7842,IF($C$10=2016,profiles!L7842)))))</f>
        <v>0.16777147543224219</v>
      </c>
      <c r="D7855" s="11">
        <f t="shared" si="1232"/>
        <v>33.554295086448441</v>
      </c>
      <c r="E7855" s="11">
        <f t="shared" si="1228"/>
        <v>0</v>
      </c>
      <c r="F7855" s="11">
        <f t="shared" si="1229"/>
        <v>33.554295086448441</v>
      </c>
      <c r="G7855" s="11">
        <f t="shared" si="1230"/>
        <v>18.446704913551557</v>
      </c>
      <c r="H7855" s="12">
        <f t="shared" si="1233"/>
        <v>0</v>
      </c>
      <c r="I7855" s="12">
        <f t="shared" si="1227"/>
        <v>0</v>
      </c>
      <c r="J7855" s="12">
        <f t="shared" si="1234"/>
        <v>0</v>
      </c>
      <c r="K7855" s="12">
        <f t="shared" si="1235"/>
        <v>0</v>
      </c>
      <c r="L7855" s="12">
        <f t="shared" si="1236"/>
        <v>18.446704913551557</v>
      </c>
      <c r="M7855" s="12">
        <f t="shared" si="1231"/>
        <v>18.446704913551557</v>
      </c>
      <c r="N7855" s="13"/>
    </row>
    <row r="7856" spans="1:14" x14ac:dyDescent="0.2">
      <c r="A7856" s="10" t="s">
        <v>7838</v>
      </c>
      <c r="B7856" s="6">
        <f>IF($C$10=2012,profiles!C7843,IF($C$10=2013,profiles!E7843,IF($C$10=2014,profiles!G7843,IF($C$10=2015,profiles!I7843,IF($C$10=2016,profiles!K7843)))))</f>
        <v>50.459000000000003</v>
      </c>
      <c r="C7856" s="6">
        <f>IF($C$10=2012,profiles!D7843,IF($C$10=2013,profiles!F7843,IF($C$10=2014,profiles!H7843,IF($C$10=2015,profiles!J7843,IF($C$10=2016,profiles!L7843)))))</f>
        <v>0.13841317569876307</v>
      </c>
      <c r="D7856" s="11">
        <f t="shared" si="1232"/>
        <v>27.682635139752616</v>
      </c>
      <c r="E7856" s="11">
        <f t="shared" si="1228"/>
        <v>0</v>
      </c>
      <c r="F7856" s="11">
        <f t="shared" si="1229"/>
        <v>27.682635139752616</v>
      </c>
      <c r="G7856" s="11">
        <f t="shared" si="1230"/>
        <v>22.776364860247387</v>
      </c>
      <c r="H7856" s="12">
        <f t="shared" si="1233"/>
        <v>0</v>
      </c>
      <c r="I7856" s="12">
        <f t="shared" si="1227"/>
        <v>0</v>
      </c>
      <c r="J7856" s="12">
        <f t="shared" si="1234"/>
        <v>0</v>
      </c>
      <c r="K7856" s="12">
        <f t="shared" si="1235"/>
        <v>0</v>
      </c>
      <c r="L7856" s="12">
        <f t="shared" si="1236"/>
        <v>22.776364860247387</v>
      </c>
      <c r="M7856" s="12">
        <f t="shared" si="1231"/>
        <v>22.776364860247387</v>
      </c>
      <c r="N7856" s="13"/>
    </row>
    <row r="7857" spans="1:14" x14ac:dyDescent="0.2">
      <c r="A7857" s="10" t="s">
        <v>7839</v>
      </c>
      <c r="B7857" s="6">
        <f>IF($C$10=2012,profiles!C7844,IF($C$10=2013,profiles!E7844,IF($C$10=2014,profiles!G7844,IF($C$10=2015,profiles!I7844,IF($C$10=2016,profiles!K7844)))))</f>
        <v>50.472999999999999</v>
      </c>
      <c r="C7857" s="6">
        <f>IF($C$10=2012,profiles!D7844,IF($C$10=2013,profiles!F7844,IF($C$10=2014,profiles!H7844,IF($C$10=2015,profiles!J7844,IF($C$10=2016,profiles!L7844)))))</f>
        <v>0.11551971571106404</v>
      </c>
      <c r="D7857" s="11">
        <f t="shared" si="1232"/>
        <v>23.103943142212806</v>
      </c>
      <c r="E7857" s="11">
        <f t="shared" si="1228"/>
        <v>0</v>
      </c>
      <c r="F7857" s="11">
        <f t="shared" si="1229"/>
        <v>23.103943142212806</v>
      </c>
      <c r="G7857" s="11">
        <f t="shared" si="1230"/>
        <v>27.369056857787193</v>
      </c>
      <c r="H7857" s="12">
        <f t="shared" si="1233"/>
        <v>0</v>
      </c>
      <c r="I7857" s="12">
        <f t="shared" si="1227"/>
        <v>0</v>
      </c>
      <c r="J7857" s="12">
        <f t="shared" si="1234"/>
        <v>0</v>
      </c>
      <c r="K7857" s="12">
        <f t="shared" si="1235"/>
        <v>0</v>
      </c>
      <c r="L7857" s="12">
        <f t="shared" si="1236"/>
        <v>27.369056857787193</v>
      </c>
      <c r="M7857" s="12">
        <f t="shared" si="1231"/>
        <v>27.369056857787193</v>
      </c>
      <c r="N7857" s="13"/>
    </row>
    <row r="7858" spans="1:14" x14ac:dyDescent="0.2">
      <c r="A7858" s="10" t="s">
        <v>7840</v>
      </c>
      <c r="B7858" s="6">
        <f>IF($C$10=2012,profiles!C7845,IF($C$10=2013,profiles!E7845,IF($C$10=2014,profiles!G7845,IF($C$10=2015,profiles!I7845,IF($C$10=2016,profiles!K7845)))))</f>
        <v>53.463000000000001</v>
      </c>
      <c r="C7858" s="6">
        <f>IF($C$10=2012,profiles!D7845,IF($C$10=2013,profiles!F7845,IF($C$10=2014,profiles!H7845,IF($C$10=2015,profiles!J7845,IF($C$10=2016,profiles!L7845)))))</f>
        <v>0.12564750905487596</v>
      </c>
      <c r="D7858" s="11">
        <f t="shared" si="1232"/>
        <v>25.129501810975192</v>
      </c>
      <c r="E7858" s="11">
        <f t="shared" si="1228"/>
        <v>0</v>
      </c>
      <c r="F7858" s="11">
        <f t="shared" si="1229"/>
        <v>25.129501810975192</v>
      </c>
      <c r="G7858" s="11">
        <f t="shared" si="1230"/>
        <v>28.333498189024809</v>
      </c>
      <c r="H7858" s="12">
        <f t="shared" si="1233"/>
        <v>0</v>
      </c>
      <c r="I7858" s="12">
        <f t="shared" si="1227"/>
        <v>0</v>
      </c>
      <c r="J7858" s="12">
        <f t="shared" si="1234"/>
        <v>0</v>
      </c>
      <c r="K7858" s="12">
        <f t="shared" si="1235"/>
        <v>0</v>
      </c>
      <c r="L7858" s="12">
        <f t="shared" si="1236"/>
        <v>28.333498189024809</v>
      </c>
      <c r="M7858" s="12">
        <f t="shared" si="1231"/>
        <v>28.333498189024809</v>
      </c>
      <c r="N7858" s="13"/>
    </row>
    <row r="7859" spans="1:14" x14ac:dyDescent="0.2">
      <c r="A7859" s="10" t="s">
        <v>7841</v>
      </c>
      <c r="B7859" s="6">
        <f>IF($C$10=2012,profiles!C7846,IF($C$10=2013,profiles!E7846,IF($C$10=2014,profiles!G7846,IF($C$10=2015,profiles!I7846,IF($C$10=2016,profiles!K7846)))))</f>
        <v>58.631999999999998</v>
      </c>
      <c r="C7859" s="6">
        <f>IF($C$10=2012,profiles!D7846,IF($C$10=2013,profiles!F7846,IF($C$10=2014,profiles!H7846,IF($C$10=2015,profiles!J7846,IF($C$10=2016,profiles!L7846)))))</f>
        <v>0.14538372172486844</v>
      </c>
      <c r="D7859" s="11">
        <f t="shared" si="1232"/>
        <v>29.076744344973687</v>
      </c>
      <c r="E7859" s="11">
        <f t="shared" si="1228"/>
        <v>0</v>
      </c>
      <c r="F7859" s="11">
        <f t="shared" si="1229"/>
        <v>29.076744344973687</v>
      </c>
      <c r="G7859" s="11">
        <f t="shared" si="1230"/>
        <v>29.555255655026311</v>
      </c>
      <c r="H7859" s="12">
        <f t="shared" si="1233"/>
        <v>0</v>
      </c>
      <c r="I7859" s="12">
        <f t="shared" si="1227"/>
        <v>0</v>
      </c>
      <c r="J7859" s="12">
        <f t="shared" si="1234"/>
        <v>0</v>
      </c>
      <c r="K7859" s="12">
        <f t="shared" si="1235"/>
        <v>0</v>
      </c>
      <c r="L7859" s="12">
        <f t="shared" si="1236"/>
        <v>29.555255655026311</v>
      </c>
      <c r="M7859" s="12">
        <f t="shared" si="1231"/>
        <v>29.555255655026311</v>
      </c>
      <c r="N7859" s="13"/>
    </row>
    <row r="7860" spans="1:14" x14ac:dyDescent="0.2">
      <c r="A7860" s="10" t="s">
        <v>7842</v>
      </c>
      <c r="B7860" s="6">
        <f>IF($C$10=2012,profiles!C7847,IF($C$10=2013,profiles!E7847,IF($C$10=2014,profiles!G7847,IF($C$10=2015,profiles!I7847,IF($C$10=2016,profiles!K7847)))))</f>
        <v>59.615000000000002</v>
      </c>
      <c r="C7860" s="6">
        <f>IF($C$10=2012,profiles!D7847,IF($C$10=2013,profiles!F7847,IF($C$10=2014,profiles!H7847,IF($C$10=2015,profiles!J7847,IF($C$10=2016,profiles!L7847)))))</f>
        <v>0.15940682020091573</v>
      </c>
      <c r="D7860" s="11">
        <f t="shared" si="1232"/>
        <v>31.881364040183147</v>
      </c>
      <c r="E7860" s="11">
        <f t="shared" si="1228"/>
        <v>0</v>
      </c>
      <c r="F7860" s="11">
        <f t="shared" si="1229"/>
        <v>31.881364040183147</v>
      </c>
      <c r="G7860" s="11">
        <f t="shared" si="1230"/>
        <v>27.733635959816855</v>
      </c>
      <c r="H7860" s="12">
        <f t="shared" si="1233"/>
        <v>0</v>
      </c>
      <c r="I7860" s="12">
        <f t="shared" si="1227"/>
        <v>0</v>
      </c>
      <c r="J7860" s="12">
        <f t="shared" si="1234"/>
        <v>0</v>
      </c>
      <c r="K7860" s="12">
        <f t="shared" si="1235"/>
        <v>0</v>
      </c>
      <c r="L7860" s="12">
        <f t="shared" si="1236"/>
        <v>27.733635959816855</v>
      </c>
      <c r="M7860" s="12">
        <f t="shared" si="1231"/>
        <v>27.733635959816855</v>
      </c>
      <c r="N7860" s="13"/>
    </row>
    <row r="7861" spans="1:14" x14ac:dyDescent="0.2">
      <c r="A7861" s="10" t="s">
        <v>7843</v>
      </c>
      <c r="B7861" s="6">
        <f>IF($C$10=2012,profiles!C7848,IF($C$10=2013,profiles!E7848,IF($C$10=2014,profiles!G7848,IF($C$10=2015,profiles!I7848,IF($C$10=2016,profiles!K7848)))))</f>
        <v>57.902999999999999</v>
      </c>
      <c r="C7861" s="6">
        <f>IF($C$10=2012,profiles!D7848,IF($C$10=2013,profiles!F7848,IF($C$10=2014,profiles!H7848,IF($C$10=2015,profiles!J7848,IF($C$10=2016,profiles!L7848)))))</f>
        <v>0.16274174810360145</v>
      </c>
      <c r="D7861" s="11">
        <f t="shared" si="1232"/>
        <v>32.548349620720288</v>
      </c>
      <c r="E7861" s="11">
        <f t="shared" si="1228"/>
        <v>0</v>
      </c>
      <c r="F7861" s="11">
        <f t="shared" si="1229"/>
        <v>32.548349620720288</v>
      </c>
      <c r="G7861" s="11">
        <f t="shared" si="1230"/>
        <v>25.354650379279711</v>
      </c>
      <c r="H7861" s="12">
        <f t="shared" si="1233"/>
        <v>0</v>
      </c>
      <c r="I7861" s="12">
        <f t="shared" si="1227"/>
        <v>0</v>
      </c>
      <c r="J7861" s="12">
        <f t="shared" si="1234"/>
        <v>0</v>
      </c>
      <c r="K7861" s="12">
        <f t="shared" si="1235"/>
        <v>0</v>
      </c>
      <c r="L7861" s="12">
        <f t="shared" si="1236"/>
        <v>25.354650379279711</v>
      </c>
      <c r="M7861" s="12">
        <f t="shared" si="1231"/>
        <v>25.354650379279711</v>
      </c>
      <c r="N7861" s="13"/>
    </row>
    <row r="7862" spans="1:14" x14ac:dyDescent="0.2">
      <c r="A7862" s="10" t="s">
        <v>7844</v>
      </c>
      <c r="B7862" s="6">
        <f>IF($C$10=2012,profiles!C7849,IF($C$10=2013,profiles!E7849,IF($C$10=2014,profiles!G7849,IF($C$10=2015,profiles!I7849,IF($C$10=2016,profiles!K7849)))))</f>
        <v>55.100999999999999</v>
      </c>
      <c r="C7862" s="6">
        <f>IF($C$10=2012,profiles!D7849,IF($C$10=2013,profiles!F7849,IF($C$10=2014,profiles!H7849,IF($C$10=2015,profiles!J7849,IF($C$10=2016,profiles!L7849)))))</f>
        <v>0.16166199685642041</v>
      </c>
      <c r="D7862" s="11">
        <f t="shared" si="1232"/>
        <v>32.332399371284083</v>
      </c>
      <c r="E7862" s="11">
        <f t="shared" si="1228"/>
        <v>0</v>
      </c>
      <c r="F7862" s="11">
        <f t="shared" si="1229"/>
        <v>32.332399371284083</v>
      </c>
      <c r="G7862" s="11">
        <f t="shared" si="1230"/>
        <v>22.768600628715916</v>
      </c>
      <c r="H7862" s="12">
        <f t="shared" si="1233"/>
        <v>0</v>
      </c>
      <c r="I7862" s="12">
        <f t="shared" si="1227"/>
        <v>0</v>
      </c>
      <c r="J7862" s="12">
        <f t="shared" si="1234"/>
        <v>0</v>
      </c>
      <c r="K7862" s="12">
        <f t="shared" si="1235"/>
        <v>0</v>
      </c>
      <c r="L7862" s="12">
        <f t="shared" si="1236"/>
        <v>22.768600628715916</v>
      </c>
      <c r="M7862" s="12">
        <f t="shared" si="1231"/>
        <v>22.768600628715916</v>
      </c>
      <c r="N7862" s="13"/>
    </row>
    <row r="7863" spans="1:14" x14ac:dyDescent="0.2">
      <c r="A7863" s="10" t="s">
        <v>7845</v>
      </c>
      <c r="B7863" s="6">
        <f>IF($C$10=2012,profiles!C7850,IF($C$10=2013,profiles!E7850,IF($C$10=2014,profiles!G7850,IF($C$10=2015,profiles!I7850,IF($C$10=2016,profiles!K7850)))))</f>
        <v>53.040999999999997</v>
      </c>
      <c r="C7863" s="6">
        <f>IF($C$10=2012,profiles!D7850,IF($C$10=2013,profiles!F7850,IF($C$10=2014,profiles!H7850,IF($C$10=2015,profiles!J7850,IF($C$10=2016,profiles!L7850)))))</f>
        <v>0.15969384268434361</v>
      </c>
      <c r="D7863" s="11">
        <f t="shared" si="1232"/>
        <v>31.938768536868722</v>
      </c>
      <c r="E7863" s="11">
        <f t="shared" si="1228"/>
        <v>0</v>
      </c>
      <c r="F7863" s="11">
        <f t="shared" si="1229"/>
        <v>31.938768536868722</v>
      </c>
      <c r="G7863" s="11">
        <f t="shared" si="1230"/>
        <v>21.102231463131275</v>
      </c>
      <c r="H7863" s="12">
        <f t="shared" si="1233"/>
        <v>0</v>
      </c>
      <c r="I7863" s="12">
        <f t="shared" si="1227"/>
        <v>0</v>
      </c>
      <c r="J7863" s="12">
        <f t="shared" si="1234"/>
        <v>0</v>
      </c>
      <c r="K7863" s="12">
        <f t="shared" si="1235"/>
        <v>0</v>
      </c>
      <c r="L7863" s="12">
        <f t="shared" si="1236"/>
        <v>21.102231463131275</v>
      </c>
      <c r="M7863" s="12">
        <f t="shared" si="1231"/>
        <v>21.102231463131275</v>
      </c>
      <c r="N7863" s="13"/>
    </row>
    <row r="7864" spans="1:14" x14ac:dyDescent="0.2">
      <c r="A7864" s="10" t="s">
        <v>7846</v>
      </c>
      <c r="B7864" s="6">
        <f>IF($C$10=2012,profiles!C7851,IF($C$10=2013,profiles!E7851,IF($C$10=2014,profiles!G7851,IF($C$10=2015,profiles!I7851,IF($C$10=2016,profiles!K7851)))))</f>
        <v>52.29</v>
      </c>
      <c r="C7864" s="6">
        <f>IF($C$10=2012,profiles!D7851,IF($C$10=2013,profiles!F7851,IF($C$10=2014,profiles!H7851,IF($C$10=2015,profiles!J7851,IF($C$10=2016,profiles!L7851)))))</f>
        <v>0.15488279915260028</v>
      </c>
      <c r="D7864" s="11">
        <f t="shared" si="1232"/>
        <v>30.976559830520056</v>
      </c>
      <c r="E7864" s="11">
        <f t="shared" si="1228"/>
        <v>0</v>
      </c>
      <c r="F7864" s="11">
        <f t="shared" si="1229"/>
        <v>30.976559830520056</v>
      </c>
      <c r="G7864" s="11">
        <f t="shared" si="1230"/>
        <v>21.313440169479943</v>
      </c>
      <c r="H7864" s="12">
        <f t="shared" si="1233"/>
        <v>0</v>
      </c>
      <c r="I7864" s="12">
        <f t="shared" si="1227"/>
        <v>0</v>
      </c>
      <c r="J7864" s="12">
        <f t="shared" si="1234"/>
        <v>0</v>
      </c>
      <c r="K7864" s="12">
        <f t="shared" si="1235"/>
        <v>0</v>
      </c>
      <c r="L7864" s="12">
        <f t="shared" si="1236"/>
        <v>21.313440169479943</v>
      </c>
      <c r="M7864" s="12">
        <f t="shared" si="1231"/>
        <v>21.313440169479943</v>
      </c>
      <c r="N7864" s="13"/>
    </row>
    <row r="7865" spans="1:14" x14ac:dyDescent="0.2">
      <c r="A7865" s="10" t="s">
        <v>7847</v>
      </c>
      <c r="B7865" s="6">
        <f>IF($C$10=2012,profiles!C7852,IF($C$10=2013,profiles!E7852,IF($C$10=2014,profiles!G7852,IF($C$10=2015,profiles!I7852,IF($C$10=2016,profiles!K7852)))))</f>
        <v>48.773000000000003</v>
      </c>
      <c r="C7865" s="6">
        <f>IF($C$10=2012,profiles!D7852,IF($C$10=2013,profiles!F7852,IF($C$10=2014,profiles!H7852,IF($C$10=2015,profiles!J7852,IF($C$10=2016,profiles!L7852)))))</f>
        <v>0.14512403471605276</v>
      </c>
      <c r="D7865" s="11">
        <f t="shared" si="1232"/>
        <v>29.024806943210553</v>
      </c>
      <c r="E7865" s="11">
        <f t="shared" si="1228"/>
        <v>0</v>
      </c>
      <c r="F7865" s="11">
        <f t="shared" si="1229"/>
        <v>29.024806943210553</v>
      </c>
      <c r="G7865" s="11">
        <f t="shared" si="1230"/>
        <v>19.74819305678945</v>
      </c>
      <c r="H7865" s="12">
        <f t="shared" si="1233"/>
        <v>0</v>
      </c>
      <c r="I7865" s="12">
        <f t="shared" si="1227"/>
        <v>0</v>
      </c>
      <c r="J7865" s="12">
        <f t="shared" si="1234"/>
        <v>0</v>
      </c>
      <c r="K7865" s="12">
        <f t="shared" si="1235"/>
        <v>0</v>
      </c>
      <c r="L7865" s="12">
        <f t="shared" si="1236"/>
        <v>19.74819305678945</v>
      </c>
      <c r="M7865" s="12">
        <f t="shared" si="1231"/>
        <v>19.74819305678945</v>
      </c>
      <c r="N7865" s="13"/>
    </row>
    <row r="7866" spans="1:14" x14ac:dyDescent="0.2">
      <c r="A7866" s="10" t="s">
        <v>7848</v>
      </c>
      <c r="B7866" s="6">
        <f>IF($C$10=2012,profiles!C7853,IF($C$10=2013,profiles!E7853,IF($C$10=2014,profiles!G7853,IF($C$10=2015,profiles!I7853,IF($C$10=2016,profiles!K7853)))))</f>
        <v>45.582000000000001</v>
      </c>
      <c r="C7866" s="6">
        <f>IF($C$10=2012,profiles!D7853,IF($C$10=2013,profiles!F7853,IF($C$10=2014,profiles!H7853,IF($C$10=2015,profiles!J7853,IF($C$10=2016,profiles!L7853)))))</f>
        <v>0.14091393297096502</v>
      </c>
      <c r="D7866" s="11">
        <f t="shared" si="1232"/>
        <v>28.182786594193004</v>
      </c>
      <c r="E7866" s="11">
        <f t="shared" si="1228"/>
        <v>0</v>
      </c>
      <c r="F7866" s="11">
        <f t="shared" si="1229"/>
        <v>28.182786594193004</v>
      </c>
      <c r="G7866" s="11">
        <f t="shared" si="1230"/>
        <v>17.399213405806996</v>
      </c>
      <c r="H7866" s="12">
        <f t="shared" si="1233"/>
        <v>0</v>
      </c>
      <c r="I7866" s="12">
        <f t="shared" si="1227"/>
        <v>0</v>
      </c>
      <c r="J7866" s="12">
        <f t="shared" si="1234"/>
        <v>0</v>
      </c>
      <c r="K7866" s="12">
        <f t="shared" si="1235"/>
        <v>0</v>
      </c>
      <c r="L7866" s="12">
        <f t="shared" si="1236"/>
        <v>17.399213405806996</v>
      </c>
      <c r="M7866" s="12">
        <f t="shared" si="1231"/>
        <v>17.399213405806996</v>
      </c>
      <c r="N7866" s="13"/>
    </row>
    <row r="7867" spans="1:14" x14ac:dyDescent="0.2">
      <c r="A7867" s="10" t="s">
        <v>7849</v>
      </c>
      <c r="B7867" s="6">
        <f>IF($C$10=2012,profiles!C7854,IF($C$10=2013,profiles!E7854,IF($C$10=2014,profiles!G7854,IF($C$10=2015,profiles!I7854,IF($C$10=2016,profiles!K7854)))))</f>
        <v>43.975000000000001</v>
      </c>
      <c r="C7867" s="6">
        <f>IF($C$10=2012,profiles!D7854,IF($C$10=2013,profiles!F7854,IF($C$10=2014,profiles!H7854,IF($C$10=2015,profiles!J7854,IF($C$10=2016,profiles!L7854)))))</f>
        <v>0.1373904017918112</v>
      </c>
      <c r="D7867" s="11">
        <f t="shared" si="1232"/>
        <v>27.478080358362238</v>
      </c>
      <c r="E7867" s="11">
        <f t="shared" si="1228"/>
        <v>0</v>
      </c>
      <c r="F7867" s="11">
        <f t="shared" si="1229"/>
        <v>27.478080358362238</v>
      </c>
      <c r="G7867" s="11">
        <f t="shared" si="1230"/>
        <v>16.496919641637763</v>
      </c>
      <c r="H7867" s="12">
        <f t="shared" si="1233"/>
        <v>0</v>
      </c>
      <c r="I7867" s="12">
        <f t="shared" si="1227"/>
        <v>0</v>
      </c>
      <c r="J7867" s="12">
        <f t="shared" si="1234"/>
        <v>0</v>
      </c>
      <c r="K7867" s="12">
        <f t="shared" si="1235"/>
        <v>0</v>
      </c>
      <c r="L7867" s="12">
        <f t="shared" si="1236"/>
        <v>16.496919641637763</v>
      </c>
      <c r="M7867" s="12">
        <f t="shared" si="1231"/>
        <v>16.496919641637763</v>
      </c>
      <c r="N7867" s="13"/>
    </row>
    <row r="7868" spans="1:14" x14ac:dyDescent="0.2">
      <c r="A7868" s="10" t="s">
        <v>7850</v>
      </c>
      <c r="B7868" s="6">
        <f>IF($C$10=2012,profiles!C7855,IF($C$10=2013,profiles!E7855,IF($C$10=2014,profiles!G7855,IF($C$10=2015,profiles!I7855,IF($C$10=2016,profiles!K7855)))))</f>
        <v>43.401000000000003</v>
      </c>
      <c r="C7868" s="6">
        <f>IF($C$10=2012,profiles!D7855,IF($C$10=2013,profiles!F7855,IF($C$10=2014,profiles!H7855,IF($C$10=2015,profiles!J7855,IF($C$10=2016,profiles!L7855)))))</f>
        <v>0.13225533309661031</v>
      </c>
      <c r="D7868" s="11">
        <f t="shared" si="1232"/>
        <v>26.451066619322063</v>
      </c>
      <c r="E7868" s="11">
        <f t="shared" si="1228"/>
        <v>0</v>
      </c>
      <c r="F7868" s="11">
        <f t="shared" si="1229"/>
        <v>26.451066619322063</v>
      </c>
      <c r="G7868" s="11">
        <f t="shared" si="1230"/>
        <v>16.94993338067794</v>
      </c>
      <c r="H7868" s="12">
        <f t="shared" si="1233"/>
        <v>0</v>
      </c>
      <c r="I7868" s="12">
        <f t="shared" si="1227"/>
        <v>0</v>
      </c>
      <c r="J7868" s="12">
        <f t="shared" si="1234"/>
        <v>0</v>
      </c>
      <c r="K7868" s="12">
        <f t="shared" si="1235"/>
        <v>0</v>
      </c>
      <c r="L7868" s="12">
        <f t="shared" si="1236"/>
        <v>16.94993338067794</v>
      </c>
      <c r="M7868" s="12">
        <f t="shared" si="1231"/>
        <v>16.94993338067794</v>
      </c>
      <c r="N7868" s="13"/>
    </row>
    <row r="7869" spans="1:14" x14ac:dyDescent="0.2">
      <c r="A7869" s="10" t="s">
        <v>7851</v>
      </c>
      <c r="B7869" s="6">
        <f>IF($C$10=2012,profiles!C7856,IF($C$10=2013,profiles!E7856,IF($C$10=2014,profiles!G7856,IF($C$10=2015,profiles!I7856,IF($C$10=2016,profiles!K7856)))))</f>
        <v>44.174999999999997</v>
      </c>
      <c r="C7869" s="6">
        <f>IF($C$10=2012,profiles!D7856,IF($C$10=2013,profiles!F7856,IF($C$10=2014,profiles!H7856,IF($C$10=2015,profiles!J7856,IF($C$10=2016,profiles!L7856)))))</f>
        <v>0.12647838081450929</v>
      </c>
      <c r="D7869" s="11">
        <f t="shared" si="1232"/>
        <v>25.295676162901859</v>
      </c>
      <c r="E7869" s="11">
        <f t="shared" si="1228"/>
        <v>0</v>
      </c>
      <c r="F7869" s="11">
        <f t="shared" si="1229"/>
        <v>25.295676162901859</v>
      </c>
      <c r="G7869" s="11">
        <f t="shared" si="1230"/>
        <v>18.879323837098138</v>
      </c>
      <c r="H7869" s="12">
        <f t="shared" si="1233"/>
        <v>0</v>
      </c>
      <c r="I7869" s="12">
        <f t="shared" si="1227"/>
        <v>0</v>
      </c>
      <c r="J7869" s="12">
        <f t="shared" si="1234"/>
        <v>0</v>
      </c>
      <c r="K7869" s="12">
        <f t="shared" si="1235"/>
        <v>0</v>
      </c>
      <c r="L7869" s="12">
        <f t="shared" si="1236"/>
        <v>18.879323837098138</v>
      </c>
      <c r="M7869" s="12">
        <f t="shared" si="1231"/>
        <v>18.879323837098138</v>
      </c>
      <c r="N7869" s="13"/>
    </row>
    <row r="7870" spans="1:14" x14ac:dyDescent="0.2">
      <c r="A7870" s="10" t="s">
        <v>7852</v>
      </c>
      <c r="B7870" s="6">
        <f>IF($C$10=2012,profiles!C7857,IF($C$10=2013,profiles!E7857,IF($C$10=2014,profiles!G7857,IF($C$10=2015,profiles!I7857,IF($C$10=2016,profiles!K7857)))))</f>
        <v>46.234000000000002</v>
      </c>
      <c r="C7870" s="6">
        <f>IF($C$10=2012,profiles!D7857,IF($C$10=2013,profiles!F7857,IF($C$10=2014,profiles!H7857,IF($C$10=2015,profiles!J7857,IF($C$10=2016,profiles!L7857)))))</f>
        <v>0.12290022124498101</v>
      </c>
      <c r="D7870" s="11">
        <f t="shared" si="1232"/>
        <v>24.580044248996202</v>
      </c>
      <c r="E7870" s="11">
        <f t="shared" si="1228"/>
        <v>0</v>
      </c>
      <c r="F7870" s="11">
        <f t="shared" si="1229"/>
        <v>24.580044248996202</v>
      </c>
      <c r="G7870" s="11">
        <f t="shared" si="1230"/>
        <v>21.653955751003799</v>
      </c>
      <c r="H7870" s="12">
        <f t="shared" si="1233"/>
        <v>0</v>
      </c>
      <c r="I7870" s="12">
        <f t="shared" si="1227"/>
        <v>0</v>
      </c>
      <c r="J7870" s="12">
        <f t="shared" si="1234"/>
        <v>0</v>
      </c>
      <c r="K7870" s="12">
        <f t="shared" si="1235"/>
        <v>0</v>
      </c>
      <c r="L7870" s="12">
        <f t="shared" si="1236"/>
        <v>21.653955751003799</v>
      </c>
      <c r="M7870" s="12">
        <f t="shared" si="1231"/>
        <v>21.653955751003799</v>
      </c>
      <c r="N7870" s="13"/>
    </row>
    <row r="7871" spans="1:14" x14ac:dyDescent="0.2">
      <c r="A7871" s="10" t="s">
        <v>7853</v>
      </c>
      <c r="B7871" s="6">
        <f>IF($C$10=2012,profiles!C7858,IF($C$10=2013,profiles!E7858,IF($C$10=2014,profiles!G7858,IF($C$10=2015,profiles!I7858,IF($C$10=2016,profiles!K7858)))))</f>
        <v>50.89</v>
      </c>
      <c r="C7871" s="6">
        <f>IF($C$10=2012,profiles!D7858,IF($C$10=2013,profiles!F7858,IF($C$10=2014,profiles!H7858,IF($C$10=2015,profiles!J7858,IF($C$10=2016,profiles!L7858)))))</f>
        <v>0.11732812542678429</v>
      </c>
      <c r="D7871" s="11">
        <f t="shared" si="1232"/>
        <v>23.465625085356859</v>
      </c>
      <c r="E7871" s="11">
        <f t="shared" si="1228"/>
        <v>0</v>
      </c>
      <c r="F7871" s="11">
        <f t="shared" si="1229"/>
        <v>23.465625085356859</v>
      </c>
      <c r="G7871" s="11">
        <f t="shared" si="1230"/>
        <v>27.424374914643142</v>
      </c>
      <c r="H7871" s="12">
        <f t="shared" si="1233"/>
        <v>0</v>
      </c>
      <c r="I7871" s="12">
        <f t="shared" si="1227"/>
        <v>0</v>
      </c>
      <c r="J7871" s="12">
        <f t="shared" si="1234"/>
        <v>0</v>
      </c>
      <c r="K7871" s="12">
        <f t="shared" si="1235"/>
        <v>0</v>
      </c>
      <c r="L7871" s="12">
        <f t="shared" si="1236"/>
        <v>27.424374914643142</v>
      </c>
      <c r="M7871" s="12">
        <f t="shared" si="1231"/>
        <v>27.424374914643142</v>
      </c>
      <c r="N7871" s="13"/>
    </row>
    <row r="7872" spans="1:14" x14ac:dyDescent="0.2">
      <c r="A7872" s="10" t="s">
        <v>7854</v>
      </c>
      <c r="B7872" s="6">
        <f>IF($C$10=2012,profiles!C7859,IF($C$10=2013,profiles!E7859,IF($C$10=2014,profiles!G7859,IF($C$10=2015,profiles!I7859,IF($C$10=2016,profiles!K7859)))))</f>
        <v>61.003</v>
      </c>
      <c r="C7872" s="6">
        <f>IF($C$10=2012,profiles!D7859,IF($C$10=2013,profiles!F7859,IF($C$10=2014,profiles!H7859,IF($C$10=2015,profiles!J7859,IF($C$10=2016,profiles!L7859)))))</f>
        <v>0.12259976509792139</v>
      </c>
      <c r="D7872" s="11">
        <f t="shared" si="1232"/>
        <v>24.519953019584278</v>
      </c>
      <c r="E7872" s="11">
        <f t="shared" si="1228"/>
        <v>0</v>
      </c>
      <c r="F7872" s="11">
        <f t="shared" si="1229"/>
        <v>24.519953019584278</v>
      </c>
      <c r="G7872" s="11">
        <f t="shared" si="1230"/>
        <v>36.483046980415722</v>
      </c>
      <c r="H7872" s="12">
        <f t="shared" si="1233"/>
        <v>0</v>
      </c>
      <c r="I7872" s="12">
        <f t="shared" si="1227"/>
        <v>0</v>
      </c>
      <c r="J7872" s="12">
        <f t="shared" si="1234"/>
        <v>0</v>
      </c>
      <c r="K7872" s="12">
        <f t="shared" si="1235"/>
        <v>0</v>
      </c>
      <c r="L7872" s="12">
        <f t="shared" si="1236"/>
        <v>36.483046980415722</v>
      </c>
      <c r="M7872" s="12">
        <f t="shared" si="1231"/>
        <v>36.483046980415722</v>
      </c>
      <c r="N7872" s="13"/>
    </row>
    <row r="7873" spans="1:14" x14ac:dyDescent="0.2">
      <c r="A7873" s="10" t="s">
        <v>7855</v>
      </c>
      <c r="B7873" s="6">
        <f>IF($C$10=2012,profiles!C7860,IF($C$10=2013,profiles!E7860,IF($C$10=2014,profiles!G7860,IF($C$10=2015,profiles!I7860,IF($C$10=2016,profiles!K7860)))))</f>
        <v>68.763999999999996</v>
      </c>
      <c r="C7873" s="6">
        <f>IF($C$10=2012,profiles!D7860,IF($C$10=2013,profiles!F7860,IF($C$10=2014,profiles!H7860,IF($C$10=2015,profiles!J7860,IF($C$10=2016,profiles!L7860)))))</f>
        <v>0.11639944279041818</v>
      </c>
      <c r="D7873" s="11">
        <f t="shared" si="1232"/>
        <v>23.279888558083638</v>
      </c>
      <c r="E7873" s="11">
        <f t="shared" si="1228"/>
        <v>0</v>
      </c>
      <c r="F7873" s="11">
        <f t="shared" si="1229"/>
        <v>23.279888558083638</v>
      </c>
      <c r="G7873" s="11">
        <f t="shared" si="1230"/>
        <v>45.484111441916355</v>
      </c>
      <c r="H7873" s="12">
        <f t="shared" si="1233"/>
        <v>0</v>
      </c>
      <c r="I7873" s="12">
        <f t="shared" si="1227"/>
        <v>0</v>
      </c>
      <c r="J7873" s="12">
        <f t="shared" si="1234"/>
        <v>0</v>
      </c>
      <c r="K7873" s="12">
        <f t="shared" si="1235"/>
        <v>0</v>
      </c>
      <c r="L7873" s="12">
        <f t="shared" si="1236"/>
        <v>45.484111441916355</v>
      </c>
      <c r="M7873" s="12">
        <f t="shared" si="1231"/>
        <v>45.484111441916355</v>
      </c>
      <c r="N7873" s="13"/>
    </row>
    <row r="7874" spans="1:14" x14ac:dyDescent="0.2">
      <c r="A7874" s="10" t="s">
        <v>7856</v>
      </c>
      <c r="B7874" s="6">
        <f>IF($C$10=2012,profiles!C7861,IF($C$10=2013,profiles!E7861,IF($C$10=2014,profiles!G7861,IF($C$10=2015,profiles!I7861,IF($C$10=2016,profiles!K7861)))))</f>
        <v>71.019000000000005</v>
      </c>
      <c r="C7874" s="6">
        <f>IF($C$10=2012,profiles!D7861,IF($C$10=2013,profiles!F7861,IF($C$10=2014,profiles!H7861,IF($C$10=2015,profiles!J7861,IF($C$10=2016,profiles!L7861)))))</f>
        <v>0.10940700882248505</v>
      </c>
      <c r="D7874" s="11">
        <f t="shared" si="1232"/>
        <v>21.88140176449701</v>
      </c>
      <c r="E7874" s="11">
        <f t="shared" si="1228"/>
        <v>0</v>
      </c>
      <c r="F7874" s="11">
        <f t="shared" si="1229"/>
        <v>21.88140176449701</v>
      </c>
      <c r="G7874" s="11">
        <f t="shared" si="1230"/>
        <v>49.137598235502992</v>
      </c>
      <c r="H7874" s="12">
        <f t="shared" si="1233"/>
        <v>0</v>
      </c>
      <c r="I7874" s="12">
        <f t="shared" si="1227"/>
        <v>0</v>
      </c>
      <c r="J7874" s="12">
        <f t="shared" si="1234"/>
        <v>0</v>
      </c>
      <c r="K7874" s="12">
        <f t="shared" si="1235"/>
        <v>0</v>
      </c>
      <c r="L7874" s="12">
        <f t="shared" si="1236"/>
        <v>49.137598235502992</v>
      </c>
      <c r="M7874" s="12">
        <f t="shared" si="1231"/>
        <v>49.137598235502992</v>
      </c>
      <c r="N7874" s="13"/>
    </row>
    <row r="7875" spans="1:14" x14ac:dyDescent="0.2">
      <c r="A7875" s="10" t="s">
        <v>7857</v>
      </c>
      <c r="B7875" s="6">
        <f>IF($C$10=2012,profiles!C7862,IF($C$10=2013,profiles!E7862,IF($C$10=2014,profiles!G7862,IF($C$10=2015,profiles!I7862,IF($C$10=2016,profiles!K7862)))))</f>
        <v>71.108999999999995</v>
      </c>
      <c r="C7875" s="6">
        <f>IF($C$10=2012,profiles!D7862,IF($C$10=2013,profiles!F7862,IF($C$10=2014,profiles!H7862,IF($C$10=2015,profiles!J7862,IF($C$10=2016,profiles!L7862)))))</f>
        <v>0.1071262735243506</v>
      </c>
      <c r="D7875" s="11">
        <f t="shared" si="1232"/>
        <v>21.42525470487012</v>
      </c>
      <c r="E7875" s="11">
        <f t="shared" si="1228"/>
        <v>0</v>
      </c>
      <c r="F7875" s="11">
        <f t="shared" si="1229"/>
        <v>21.42525470487012</v>
      </c>
      <c r="G7875" s="11">
        <f t="shared" si="1230"/>
        <v>49.683745295129874</v>
      </c>
      <c r="H7875" s="12">
        <f t="shared" si="1233"/>
        <v>0</v>
      </c>
      <c r="I7875" s="12">
        <f t="shared" si="1227"/>
        <v>0</v>
      </c>
      <c r="J7875" s="12">
        <f t="shared" si="1234"/>
        <v>0</v>
      </c>
      <c r="K7875" s="12">
        <f t="shared" si="1235"/>
        <v>0</v>
      </c>
      <c r="L7875" s="12">
        <f t="shared" si="1236"/>
        <v>49.683745295129874</v>
      </c>
      <c r="M7875" s="12">
        <f t="shared" si="1231"/>
        <v>49.683745295129874</v>
      </c>
      <c r="N7875" s="13"/>
    </row>
    <row r="7876" spans="1:14" x14ac:dyDescent="0.2">
      <c r="A7876" s="10" t="s">
        <v>7858</v>
      </c>
      <c r="B7876" s="6">
        <f>IF($C$10=2012,profiles!C7863,IF($C$10=2013,profiles!E7863,IF($C$10=2014,profiles!G7863,IF($C$10=2015,profiles!I7863,IF($C$10=2016,profiles!K7863)))))</f>
        <v>71.89</v>
      </c>
      <c r="C7876" s="6">
        <f>IF($C$10=2012,profiles!D7863,IF($C$10=2013,profiles!F7863,IF($C$10=2014,profiles!H7863,IF($C$10=2015,profiles!J7863,IF($C$10=2016,profiles!L7863)))))</f>
        <v>0.12799431864740105</v>
      </c>
      <c r="D7876" s="11">
        <f t="shared" si="1232"/>
        <v>25.598863729480207</v>
      </c>
      <c r="E7876" s="11">
        <f t="shared" si="1228"/>
        <v>0</v>
      </c>
      <c r="F7876" s="11">
        <f t="shared" si="1229"/>
        <v>25.598863729480207</v>
      </c>
      <c r="G7876" s="11">
        <f t="shared" si="1230"/>
        <v>46.291136270519793</v>
      </c>
      <c r="H7876" s="12">
        <f t="shared" si="1233"/>
        <v>0</v>
      </c>
      <c r="I7876" s="12">
        <f t="shared" si="1227"/>
        <v>0</v>
      </c>
      <c r="J7876" s="12">
        <f t="shared" si="1234"/>
        <v>0</v>
      </c>
      <c r="K7876" s="12">
        <f t="shared" si="1235"/>
        <v>0</v>
      </c>
      <c r="L7876" s="12">
        <f t="shared" si="1236"/>
        <v>46.291136270519793</v>
      </c>
      <c r="M7876" s="12">
        <f t="shared" si="1231"/>
        <v>46.291136270519793</v>
      </c>
      <c r="N7876" s="13"/>
    </row>
    <row r="7877" spans="1:14" x14ac:dyDescent="0.2">
      <c r="A7877" s="10" t="s">
        <v>7859</v>
      </c>
      <c r="B7877" s="6">
        <f>IF($C$10=2012,profiles!C7864,IF($C$10=2013,profiles!E7864,IF($C$10=2014,profiles!G7864,IF($C$10=2015,profiles!I7864,IF($C$10=2016,profiles!K7864)))))</f>
        <v>72.662000000000006</v>
      </c>
      <c r="C7877" s="6">
        <f>IF($C$10=2012,profiles!D7864,IF($C$10=2013,profiles!F7864,IF($C$10=2014,profiles!H7864,IF($C$10=2015,profiles!J7864,IF($C$10=2016,profiles!L7864)))))</f>
        <v>0.14021742099369042</v>
      </c>
      <c r="D7877" s="11">
        <f t="shared" si="1232"/>
        <v>28.043484198738085</v>
      </c>
      <c r="E7877" s="11">
        <f t="shared" si="1228"/>
        <v>0</v>
      </c>
      <c r="F7877" s="11">
        <f t="shared" si="1229"/>
        <v>28.043484198738085</v>
      </c>
      <c r="G7877" s="11">
        <f t="shared" si="1230"/>
        <v>44.618515801261921</v>
      </c>
      <c r="H7877" s="12">
        <f t="shared" si="1233"/>
        <v>0</v>
      </c>
      <c r="I7877" s="12">
        <f t="shared" si="1227"/>
        <v>0</v>
      </c>
      <c r="J7877" s="12">
        <f t="shared" si="1234"/>
        <v>0</v>
      </c>
      <c r="K7877" s="12">
        <f t="shared" si="1235"/>
        <v>0</v>
      </c>
      <c r="L7877" s="12">
        <f t="shared" si="1236"/>
        <v>44.618515801261921</v>
      </c>
      <c r="M7877" s="12">
        <f t="shared" si="1231"/>
        <v>44.618515801261921</v>
      </c>
      <c r="N7877" s="13"/>
    </row>
    <row r="7878" spans="1:14" x14ac:dyDescent="0.2">
      <c r="A7878" s="10" t="s">
        <v>7860</v>
      </c>
      <c r="B7878" s="6">
        <f>IF($C$10=2012,profiles!C7865,IF($C$10=2013,profiles!E7865,IF($C$10=2014,profiles!G7865,IF($C$10=2015,profiles!I7865,IF($C$10=2016,profiles!K7865)))))</f>
        <v>71.900999999999996</v>
      </c>
      <c r="C7878" s="6">
        <f>IF($C$10=2012,profiles!D7865,IF($C$10=2013,profiles!F7865,IF($C$10=2014,profiles!H7865,IF($C$10=2015,profiles!J7865,IF($C$10=2016,profiles!L7865)))))</f>
        <v>0.15270000819425855</v>
      </c>
      <c r="D7878" s="11">
        <f t="shared" si="1232"/>
        <v>30.540001638851709</v>
      </c>
      <c r="E7878" s="11">
        <f t="shared" si="1228"/>
        <v>0</v>
      </c>
      <c r="F7878" s="11">
        <f t="shared" si="1229"/>
        <v>30.540001638851709</v>
      </c>
      <c r="G7878" s="11">
        <f t="shared" si="1230"/>
        <v>41.36099836114829</v>
      </c>
      <c r="H7878" s="12">
        <f t="shared" si="1233"/>
        <v>0</v>
      </c>
      <c r="I7878" s="12">
        <f t="shared" si="1227"/>
        <v>0</v>
      </c>
      <c r="J7878" s="12">
        <f t="shared" si="1234"/>
        <v>0</v>
      </c>
      <c r="K7878" s="12">
        <f t="shared" si="1235"/>
        <v>0</v>
      </c>
      <c r="L7878" s="12">
        <f t="shared" si="1236"/>
        <v>41.36099836114829</v>
      </c>
      <c r="M7878" s="12">
        <f t="shared" si="1231"/>
        <v>41.36099836114829</v>
      </c>
      <c r="N7878" s="13"/>
    </row>
    <row r="7879" spans="1:14" x14ac:dyDescent="0.2">
      <c r="A7879" s="10" t="s">
        <v>7861</v>
      </c>
      <c r="B7879" s="6">
        <f>IF($C$10=2012,profiles!C7866,IF($C$10=2013,profiles!E7866,IF($C$10=2014,profiles!G7866,IF($C$10=2015,profiles!I7866,IF($C$10=2016,profiles!K7866)))))</f>
        <v>71.331999999999994</v>
      </c>
      <c r="C7879" s="6">
        <f>IF($C$10=2012,profiles!D7866,IF($C$10=2013,profiles!F7866,IF($C$10=2014,profiles!H7866,IF($C$10=2015,profiles!J7866,IF($C$10=2016,profiles!L7866)))))</f>
        <v>0.14135096009396084</v>
      </c>
      <c r="D7879" s="11">
        <f t="shared" si="1232"/>
        <v>28.270192018792166</v>
      </c>
      <c r="E7879" s="11">
        <f t="shared" si="1228"/>
        <v>0</v>
      </c>
      <c r="F7879" s="11">
        <f t="shared" si="1229"/>
        <v>28.270192018792166</v>
      </c>
      <c r="G7879" s="11">
        <f t="shared" si="1230"/>
        <v>43.061807981207828</v>
      </c>
      <c r="H7879" s="12">
        <f t="shared" si="1233"/>
        <v>0</v>
      </c>
      <c r="I7879" s="12">
        <f t="shared" si="1227"/>
        <v>0</v>
      </c>
      <c r="J7879" s="12">
        <f t="shared" si="1234"/>
        <v>0</v>
      </c>
      <c r="K7879" s="12">
        <f t="shared" si="1235"/>
        <v>0</v>
      </c>
      <c r="L7879" s="12">
        <f t="shared" si="1236"/>
        <v>43.061807981207828</v>
      </c>
      <c r="M7879" s="12">
        <f t="shared" si="1231"/>
        <v>43.061807981207828</v>
      </c>
      <c r="N7879" s="13"/>
    </row>
    <row r="7880" spans="1:14" x14ac:dyDescent="0.2">
      <c r="A7880" s="10" t="s">
        <v>7862</v>
      </c>
      <c r="B7880" s="6">
        <f>IF($C$10=2012,profiles!C7867,IF($C$10=2013,profiles!E7867,IF($C$10=2014,profiles!G7867,IF($C$10=2015,profiles!I7867,IF($C$10=2016,profiles!K7867)))))</f>
        <v>70.471999999999994</v>
      </c>
      <c r="C7880" s="6">
        <f>IF($C$10=2012,profiles!D7867,IF($C$10=2013,profiles!F7867,IF($C$10=2014,profiles!H7867,IF($C$10=2015,profiles!J7867,IF($C$10=2016,profiles!L7867)))))</f>
        <v>0.11471961978640299</v>
      </c>
      <c r="D7880" s="11">
        <f t="shared" si="1232"/>
        <v>22.9439239572806</v>
      </c>
      <c r="E7880" s="11">
        <f t="shared" si="1228"/>
        <v>0</v>
      </c>
      <c r="F7880" s="11">
        <f t="shared" si="1229"/>
        <v>22.9439239572806</v>
      </c>
      <c r="G7880" s="11">
        <f t="shared" si="1230"/>
        <v>47.528076042719391</v>
      </c>
      <c r="H7880" s="12">
        <f t="shared" si="1233"/>
        <v>0</v>
      </c>
      <c r="I7880" s="12">
        <f t="shared" si="1227"/>
        <v>0</v>
      </c>
      <c r="J7880" s="12">
        <f t="shared" si="1234"/>
        <v>0</v>
      </c>
      <c r="K7880" s="12">
        <f t="shared" si="1235"/>
        <v>0</v>
      </c>
      <c r="L7880" s="12">
        <f t="shared" si="1236"/>
        <v>47.528076042719391</v>
      </c>
      <c r="M7880" s="12">
        <f t="shared" si="1231"/>
        <v>47.528076042719391</v>
      </c>
      <c r="N7880" s="13"/>
    </row>
    <row r="7881" spans="1:14" x14ac:dyDescent="0.2">
      <c r="A7881" s="10" t="s">
        <v>7863</v>
      </c>
      <c r="B7881" s="6">
        <f>IF($C$10=2012,profiles!C7868,IF($C$10=2013,profiles!E7868,IF($C$10=2014,profiles!G7868,IF($C$10=2015,profiles!I7868,IF($C$10=2016,profiles!K7868)))))</f>
        <v>70.25</v>
      </c>
      <c r="C7881" s="6">
        <f>IF($C$10=2012,profiles!D7868,IF($C$10=2013,profiles!F7868,IF($C$10=2014,profiles!H7868,IF($C$10=2015,profiles!J7868,IF($C$10=2016,profiles!L7868)))))</f>
        <v>7.6001748108491987E-2</v>
      </c>
      <c r="D7881" s="11">
        <f t="shared" si="1232"/>
        <v>15.200349621698397</v>
      </c>
      <c r="E7881" s="11">
        <f t="shared" si="1228"/>
        <v>0</v>
      </c>
      <c r="F7881" s="11">
        <f t="shared" si="1229"/>
        <v>15.200349621698397</v>
      </c>
      <c r="G7881" s="11">
        <f t="shared" si="1230"/>
        <v>55.049650378301607</v>
      </c>
      <c r="H7881" s="12">
        <f t="shared" si="1233"/>
        <v>0</v>
      </c>
      <c r="I7881" s="12">
        <f t="shared" si="1227"/>
        <v>0</v>
      </c>
      <c r="J7881" s="12">
        <f t="shared" si="1234"/>
        <v>0</v>
      </c>
      <c r="K7881" s="12">
        <f t="shared" si="1235"/>
        <v>0</v>
      </c>
      <c r="L7881" s="12">
        <f t="shared" si="1236"/>
        <v>55.049650378301607</v>
      </c>
      <c r="M7881" s="12">
        <f t="shared" si="1231"/>
        <v>55.049650378301607</v>
      </c>
      <c r="N7881" s="13"/>
    </row>
    <row r="7882" spans="1:14" x14ac:dyDescent="0.2">
      <c r="A7882" s="10" t="s">
        <v>7864</v>
      </c>
      <c r="B7882" s="6">
        <f>IF($C$10=2012,profiles!C7869,IF($C$10=2013,profiles!E7869,IF($C$10=2014,profiles!G7869,IF($C$10=2015,profiles!I7869,IF($C$10=2016,profiles!K7869)))))</f>
        <v>71.611999999999995</v>
      </c>
      <c r="C7882" s="6">
        <f>IF($C$10=2012,profiles!D7869,IF($C$10=2013,profiles!F7869,IF($C$10=2014,profiles!H7869,IF($C$10=2015,profiles!J7869,IF($C$10=2016,profiles!L7869)))))</f>
        <v>6.6796864330392502E-2</v>
      </c>
      <c r="D7882" s="11">
        <f t="shared" si="1232"/>
        <v>13.3593728660785</v>
      </c>
      <c r="E7882" s="11">
        <f t="shared" si="1228"/>
        <v>0</v>
      </c>
      <c r="F7882" s="11">
        <f t="shared" si="1229"/>
        <v>13.3593728660785</v>
      </c>
      <c r="G7882" s="11">
        <f t="shared" si="1230"/>
        <v>58.252627133921493</v>
      </c>
      <c r="H7882" s="12">
        <f t="shared" si="1233"/>
        <v>0</v>
      </c>
      <c r="I7882" s="12">
        <f t="shared" si="1227"/>
        <v>0</v>
      </c>
      <c r="J7882" s="12">
        <f t="shared" si="1234"/>
        <v>0</v>
      </c>
      <c r="K7882" s="12">
        <f t="shared" si="1235"/>
        <v>0</v>
      </c>
      <c r="L7882" s="12">
        <f t="shared" si="1236"/>
        <v>58.252627133921493</v>
      </c>
      <c r="M7882" s="12">
        <f t="shared" si="1231"/>
        <v>58.252627133921493</v>
      </c>
      <c r="N7882" s="13"/>
    </row>
    <row r="7883" spans="1:14" x14ac:dyDescent="0.2">
      <c r="A7883" s="10" t="s">
        <v>7865</v>
      </c>
      <c r="B7883" s="6">
        <f>IF($C$10=2012,profiles!C7870,IF($C$10=2013,profiles!E7870,IF($C$10=2014,profiles!G7870,IF($C$10=2015,profiles!I7870,IF($C$10=2016,profiles!K7870)))))</f>
        <v>74.808999999999997</v>
      </c>
      <c r="C7883" s="6">
        <f>IF($C$10=2012,profiles!D7870,IF($C$10=2013,profiles!F7870,IF($C$10=2014,profiles!H7870,IF($C$10=2015,profiles!J7870,IF($C$10=2016,profiles!L7870)))))</f>
        <v>8.1478244243533365E-2</v>
      </c>
      <c r="D7883" s="11">
        <f t="shared" si="1232"/>
        <v>16.295648848706673</v>
      </c>
      <c r="E7883" s="11">
        <f t="shared" si="1228"/>
        <v>0</v>
      </c>
      <c r="F7883" s="11">
        <f t="shared" si="1229"/>
        <v>16.295648848706673</v>
      </c>
      <c r="G7883" s="11">
        <f t="shared" si="1230"/>
        <v>58.513351151293321</v>
      </c>
      <c r="H7883" s="12">
        <f t="shared" si="1233"/>
        <v>0</v>
      </c>
      <c r="I7883" s="12">
        <f t="shared" si="1227"/>
        <v>0</v>
      </c>
      <c r="J7883" s="12">
        <f t="shared" si="1234"/>
        <v>0</v>
      </c>
      <c r="K7883" s="12">
        <f t="shared" si="1235"/>
        <v>0</v>
      </c>
      <c r="L7883" s="12">
        <f t="shared" si="1236"/>
        <v>58.513351151293321</v>
      </c>
      <c r="M7883" s="12">
        <f t="shared" si="1231"/>
        <v>58.513351151293321</v>
      </c>
      <c r="N7883" s="13"/>
    </row>
    <row r="7884" spans="1:14" x14ac:dyDescent="0.2">
      <c r="A7884" s="10" t="s">
        <v>7866</v>
      </c>
      <c r="B7884" s="6">
        <f>IF($C$10=2012,profiles!C7871,IF($C$10=2013,profiles!E7871,IF($C$10=2014,profiles!G7871,IF($C$10=2015,profiles!I7871,IF($C$10=2016,profiles!K7871)))))</f>
        <v>74.129000000000005</v>
      </c>
      <c r="C7884" s="6">
        <f>IF($C$10=2012,profiles!D7871,IF($C$10=2013,profiles!F7871,IF($C$10=2014,profiles!H7871,IF($C$10=2015,profiles!J7871,IF($C$10=2016,profiles!L7871)))))</f>
        <v>9.344186173554396E-2</v>
      </c>
      <c r="D7884" s="11">
        <f t="shared" si="1232"/>
        <v>18.688372347108793</v>
      </c>
      <c r="E7884" s="11">
        <f t="shared" si="1228"/>
        <v>0</v>
      </c>
      <c r="F7884" s="11">
        <f t="shared" si="1229"/>
        <v>18.688372347108793</v>
      </c>
      <c r="G7884" s="11">
        <f t="shared" si="1230"/>
        <v>55.440627652891209</v>
      </c>
      <c r="H7884" s="12">
        <f t="shared" si="1233"/>
        <v>0</v>
      </c>
      <c r="I7884" s="12">
        <f t="shared" si="1227"/>
        <v>0</v>
      </c>
      <c r="J7884" s="12">
        <f t="shared" si="1234"/>
        <v>0</v>
      </c>
      <c r="K7884" s="12">
        <f t="shared" si="1235"/>
        <v>0</v>
      </c>
      <c r="L7884" s="12">
        <f t="shared" si="1236"/>
        <v>55.440627652891209</v>
      </c>
      <c r="M7884" s="12">
        <f t="shared" si="1231"/>
        <v>55.440627652891209</v>
      </c>
      <c r="N7884" s="13"/>
    </row>
    <row r="7885" spans="1:14" x14ac:dyDescent="0.2">
      <c r="A7885" s="10" t="s">
        <v>7867</v>
      </c>
      <c r="B7885" s="6">
        <f>IF($C$10=2012,profiles!C7872,IF($C$10=2013,profiles!E7872,IF($C$10=2014,profiles!G7872,IF($C$10=2015,profiles!I7872,IF($C$10=2016,profiles!K7872)))))</f>
        <v>71.959000000000003</v>
      </c>
      <c r="C7885" s="6">
        <f>IF($C$10=2012,profiles!D7872,IF($C$10=2013,profiles!F7872,IF($C$10=2014,profiles!H7872,IF($C$10=2015,profiles!J7872,IF($C$10=2016,profiles!L7872)))))</f>
        <v>9.9177842724864115E-2</v>
      </c>
      <c r="D7885" s="11">
        <f t="shared" si="1232"/>
        <v>19.835568544972823</v>
      </c>
      <c r="E7885" s="11">
        <f t="shared" si="1228"/>
        <v>0</v>
      </c>
      <c r="F7885" s="11">
        <f t="shared" si="1229"/>
        <v>19.835568544972823</v>
      </c>
      <c r="G7885" s="11">
        <f t="shared" si="1230"/>
        <v>52.12343145502718</v>
      </c>
      <c r="H7885" s="12">
        <f t="shared" si="1233"/>
        <v>0</v>
      </c>
      <c r="I7885" s="12">
        <f t="shared" si="1227"/>
        <v>0</v>
      </c>
      <c r="J7885" s="12">
        <f t="shared" si="1234"/>
        <v>0</v>
      </c>
      <c r="K7885" s="12">
        <f t="shared" si="1235"/>
        <v>0</v>
      </c>
      <c r="L7885" s="12">
        <f t="shared" si="1236"/>
        <v>52.12343145502718</v>
      </c>
      <c r="M7885" s="12">
        <f t="shared" si="1231"/>
        <v>52.12343145502718</v>
      </c>
      <c r="N7885" s="13"/>
    </row>
    <row r="7886" spans="1:14" x14ac:dyDescent="0.2">
      <c r="A7886" s="10" t="s">
        <v>7868</v>
      </c>
      <c r="B7886" s="6">
        <f>IF($C$10=2012,profiles!C7873,IF($C$10=2013,profiles!E7873,IF($C$10=2014,profiles!G7873,IF($C$10=2015,profiles!I7873,IF($C$10=2016,profiles!K7873)))))</f>
        <v>67.608999999999995</v>
      </c>
      <c r="C7886" s="6">
        <f>IF($C$10=2012,profiles!D7873,IF($C$10=2013,profiles!F7873,IF($C$10=2014,profiles!H7873,IF($C$10=2015,profiles!J7873,IF($C$10=2016,profiles!L7873)))))</f>
        <v>9.7060992597853099E-2</v>
      </c>
      <c r="D7886" s="11">
        <f t="shared" si="1232"/>
        <v>19.412198519570619</v>
      </c>
      <c r="E7886" s="11">
        <f t="shared" si="1228"/>
        <v>0</v>
      </c>
      <c r="F7886" s="11">
        <f t="shared" si="1229"/>
        <v>19.412198519570619</v>
      </c>
      <c r="G7886" s="11">
        <f t="shared" si="1230"/>
        <v>48.196801480429372</v>
      </c>
      <c r="H7886" s="12">
        <f t="shared" si="1233"/>
        <v>0</v>
      </c>
      <c r="I7886" s="12">
        <f t="shared" si="1227"/>
        <v>0</v>
      </c>
      <c r="J7886" s="12">
        <f t="shared" si="1234"/>
        <v>0</v>
      </c>
      <c r="K7886" s="12">
        <f t="shared" si="1235"/>
        <v>0</v>
      </c>
      <c r="L7886" s="12">
        <f t="shared" si="1236"/>
        <v>48.196801480429372</v>
      </c>
      <c r="M7886" s="12">
        <f t="shared" si="1231"/>
        <v>48.196801480429372</v>
      </c>
      <c r="N7886" s="13"/>
    </row>
    <row r="7887" spans="1:14" x14ac:dyDescent="0.2">
      <c r="A7887" s="10" t="s">
        <v>7869</v>
      </c>
      <c r="B7887" s="6">
        <f>IF($C$10=2012,profiles!C7874,IF($C$10=2013,profiles!E7874,IF($C$10=2014,profiles!G7874,IF($C$10=2015,profiles!I7874,IF($C$10=2016,profiles!K7874)))))</f>
        <v>63.448</v>
      </c>
      <c r="C7887" s="6">
        <f>IF($C$10=2012,profiles!D7874,IF($C$10=2013,profiles!F7874,IF($C$10=2014,profiles!H7874,IF($C$10=2015,profiles!J7874,IF($C$10=2016,profiles!L7874)))))</f>
        <v>9.0874327387943515E-2</v>
      </c>
      <c r="D7887" s="11">
        <f t="shared" si="1232"/>
        <v>18.174865477588703</v>
      </c>
      <c r="E7887" s="11">
        <f t="shared" si="1228"/>
        <v>0</v>
      </c>
      <c r="F7887" s="11">
        <f t="shared" si="1229"/>
        <v>18.174865477588703</v>
      </c>
      <c r="G7887" s="11">
        <f t="shared" si="1230"/>
        <v>45.273134522411297</v>
      </c>
      <c r="H7887" s="12">
        <f t="shared" si="1233"/>
        <v>0</v>
      </c>
      <c r="I7887" s="12">
        <f t="shared" si="1227"/>
        <v>0</v>
      </c>
      <c r="J7887" s="12">
        <f t="shared" si="1234"/>
        <v>0</v>
      </c>
      <c r="K7887" s="12">
        <f t="shared" si="1235"/>
        <v>0</v>
      </c>
      <c r="L7887" s="12">
        <f t="shared" si="1236"/>
        <v>45.273134522411297</v>
      </c>
      <c r="M7887" s="12">
        <f t="shared" si="1231"/>
        <v>45.273134522411297</v>
      </c>
      <c r="N7887" s="13"/>
    </row>
    <row r="7888" spans="1:14" x14ac:dyDescent="0.2">
      <c r="A7888" s="10" t="s">
        <v>7870</v>
      </c>
      <c r="B7888" s="6">
        <f>IF($C$10=2012,profiles!C7875,IF($C$10=2013,profiles!E7875,IF($C$10=2014,profiles!G7875,IF($C$10=2015,profiles!I7875,IF($C$10=2016,profiles!K7875)))))</f>
        <v>59.973999999999997</v>
      </c>
      <c r="C7888" s="6">
        <f>IF($C$10=2012,profiles!D7875,IF($C$10=2013,profiles!F7875,IF($C$10=2014,profiles!H7875,IF($C$10=2015,profiles!J7875,IF($C$10=2016,profiles!L7875)))))</f>
        <v>7.9839392532299033E-2</v>
      </c>
      <c r="D7888" s="11">
        <f t="shared" si="1232"/>
        <v>15.967878506459806</v>
      </c>
      <c r="E7888" s="11">
        <f t="shared" si="1228"/>
        <v>0</v>
      </c>
      <c r="F7888" s="11">
        <f t="shared" si="1229"/>
        <v>15.967878506459806</v>
      </c>
      <c r="G7888" s="11">
        <f t="shared" si="1230"/>
        <v>44.006121493540192</v>
      </c>
      <c r="H7888" s="12">
        <f t="shared" si="1233"/>
        <v>0</v>
      </c>
      <c r="I7888" s="12">
        <f t="shared" si="1227"/>
        <v>0</v>
      </c>
      <c r="J7888" s="12">
        <f t="shared" si="1234"/>
        <v>0</v>
      </c>
      <c r="K7888" s="12">
        <f t="shared" si="1235"/>
        <v>0</v>
      </c>
      <c r="L7888" s="12">
        <f t="shared" si="1236"/>
        <v>44.006121493540192</v>
      </c>
      <c r="M7888" s="12">
        <f t="shared" si="1231"/>
        <v>44.006121493540192</v>
      </c>
      <c r="N7888" s="13"/>
    </row>
    <row r="7889" spans="1:14" x14ac:dyDescent="0.2">
      <c r="A7889" s="10" t="s">
        <v>7871</v>
      </c>
      <c r="B7889" s="6">
        <f>IF($C$10=2012,profiles!C7876,IF($C$10=2013,profiles!E7876,IF($C$10=2014,profiles!G7876,IF($C$10=2015,profiles!I7876,IF($C$10=2016,profiles!K7876)))))</f>
        <v>54.893999999999998</v>
      </c>
      <c r="C7889" s="6">
        <f>IF($C$10=2012,profiles!D7876,IF($C$10=2013,profiles!F7876,IF($C$10=2014,profiles!H7876,IF($C$10=2015,profiles!J7876,IF($C$10=2016,profiles!L7876)))))</f>
        <v>6.7179263063013847E-2</v>
      </c>
      <c r="D7889" s="11">
        <f t="shared" si="1232"/>
        <v>13.435852612602769</v>
      </c>
      <c r="E7889" s="11">
        <f t="shared" si="1228"/>
        <v>0</v>
      </c>
      <c r="F7889" s="11">
        <f t="shared" si="1229"/>
        <v>13.435852612602769</v>
      </c>
      <c r="G7889" s="11">
        <f t="shared" si="1230"/>
        <v>41.458147387397233</v>
      </c>
      <c r="H7889" s="12">
        <f t="shared" si="1233"/>
        <v>0</v>
      </c>
      <c r="I7889" s="12">
        <f t="shared" si="1227"/>
        <v>0</v>
      </c>
      <c r="J7889" s="12">
        <f t="shared" si="1234"/>
        <v>0</v>
      </c>
      <c r="K7889" s="12">
        <f t="shared" si="1235"/>
        <v>0</v>
      </c>
      <c r="L7889" s="12">
        <f t="shared" si="1236"/>
        <v>41.458147387397233</v>
      </c>
      <c r="M7889" s="12">
        <f t="shared" si="1231"/>
        <v>41.458147387397233</v>
      </c>
      <c r="N7889" s="13"/>
    </row>
    <row r="7890" spans="1:14" x14ac:dyDescent="0.2">
      <c r="A7890" s="10" t="s">
        <v>7872</v>
      </c>
      <c r="B7890" s="6">
        <f>IF($C$10=2012,profiles!C7877,IF($C$10=2013,profiles!E7877,IF($C$10=2014,profiles!G7877,IF($C$10=2015,profiles!I7877,IF($C$10=2016,profiles!K7877)))))</f>
        <v>51.334000000000003</v>
      </c>
      <c r="C7890" s="6">
        <f>IF($C$10=2012,profiles!D7877,IF($C$10=2013,profiles!F7877,IF($C$10=2014,profiles!H7877,IF($C$10=2015,profiles!J7877,IF($C$10=2016,profiles!L7877)))))</f>
        <v>5.8560895685417808E-2</v>
      </c>
      <c r="D7890" s="11">
        <f t="shared" si="1232"/>
        <v>11.712179137083561</v>
      </c>
      <c r="E7890" s="11">
        <f t="shared" si="1228"/>
        <v>0</v>
      </c>
      <c r="F7890" s="11">
        <f t="shared" si="1229"/>
        <v>11.712179137083561</v>
      </c>
      <c r="G7890" s="11">
        <f t="shared" si="1230"/>
        <v>39.621820862916444</v>
      </c>
      <c r="H7890" s="12">
        <f t="shared" si="1233"/>
        <v>0</v>
      </c>
      <c r="I7890" s="12">
        <f t="shared" ref="I7890:I7953" si="1237">MAX(MIN(E7890,($L$2-K7889)/$F$2),0)</f>
        <v>0</v>
      </c>
      <c r="J7890" s="12">
        <f t="shared" si="1234"/>
        <v>0</v>
      </c>
      <c r="K7890" s="12">
        <f t="shared" si="1235"/>
        <v>0</v>
      </c>
      <c r="L7890" s="12">
        <f t="shared" si="1236"/>
        <v>39.621820862916444</v>
      </c>
      <c r="M7890" s="12">
        <f t="shared" si="1231"/>
        <v>39.621820862916444</v>
      </c>
      <c r="N7890" s="13"/>
    </row>
    <row r="7891" spans="1:14" x14ac:dyDescent="0.2">
      <c r="A7891" s="10" t="s">
        <v>7873</v>
      </c>
      <c r="B7891" s="6">
        <f>IF($C$10=2012,profiles!C7878,IF($C$10=2013,profiles!E7878,IF($C$10=2014,profiles!G7878,IF($C$10=2015,profiles!I7878,IF($C$10=2016,profiles!K7878)))))</f>
        <v>49.3</v>
      </c>
      <c r="C7891" s="6">
        <f>IF($C$10=2012,profiles!D7878,IF($C$10=2013,profiles!F7878,IF($C$10=2014,profiles!H7878,IF($C$10=2015,profiles!J7878,IF($C$10=2016,profiles!L7878)))))</f>
        <v>5.4683233205898414E-2</v>
      </c>
      <c r="D7891" s="11">
        <f t="shared" si="1232"/>
        <v>10.936646641179683</v>
      </c>
      <c r="E7891" s="11">
        <f t="shared" ref="E7891:E7954" si="1238">D7891-F7891</f>
        <v>0</v>
      </c>
      <c r="F7891" s="11">
        <f t="shared" ref="F7891:F7954" si="1239">MIN(D7891,B7891)</f>
        <v>10.936646641179683</v>
      </c>
      <c r="G7891" s="11">
        <f t="shared" ref="G7891:G7954" si="1240">B7891-F7891</f>
        <v>38.363353358820312</v>
      </c>
      <c r="H7891" s="12">
        <f t="shared" si="1233"/>
        <v>0</v>
      </c>
      <c r="I7891" s="12">
        <f t="shared" si="1237"/>
        <v>0</v>
      </c>
      <c r="J7891" s="12">
        <f t="shared" si="1234"/>
        <v>0</v>
      </c>
      <c r="K7891" s="12">
        <f t="shared" si="1235"/>
        <v>0</v>
      </c>
      <c r="L7891" s="12">
        <f t="shared" si="1236"/>
        <v>38.363353358820312</v>
      </c>
      <c r="M7891" s="12">
        <f t="shared" ref="M7891:M7954" si="1241">B7891-D7891</f>
        <v>38.363353358820312</v>
      </c>
      <c r="N7891" s="13"/>
    </row>
    <row r="7892" spans="1:14" x14ac:dyDescent="0.2">
      <c r="A7892" s="10" t="s">
        <v>7874</v>
      </c>
      <c r="B7892" s="6">
        <f>IF($C$10=2012,profiles!C7879,IF($C$10=2013,profiles!E7879,IF($C$10=2014,profiles!G7879,IF($C$10=2015,profiles!I7879,IF($C$10=2016,profiles!K7879)))))</f>
        <v>48.752000000000002</v>
      </c>
      <c r="C7892" s="6">
        <f>IF($C$10=2012,profiles!D7879,IF($C$10=2013,profiles!F7879,IF($C$10=2014,profiles!H7879,IF($C$10=2015,profiles!J7879,IF($C$10=2016,profiles!L7879)))))</f>
        <v>4.9194429273620971E-2</v>
      </c>
      <c r="D7892" s="11">
        <f t="shared" ref="D7892:D7955" si="1242">C7892*$C$2</f>
        <v>9.8388858547241949</v>
      </c>
      <c r="E7892" s="11">
        <f t="shared" si="1238"/>
        <v>0</v>
      </c>
      <c r="F7892" s="11">
        <f t="shared" si="1239"/>
        <v>9.8388858547241949</v>
      </c>
      <c r="G7892" s="11">
        <f t="shared" si="1240"/>
        <v>38.913114145275806</v>
      </c>
      <c r="H7892" s="12">
        <f t="shared" ref="H7892:H7955" si="1243">E7892-I7892</f>
        <v>0</v>
      </c>
      <c r="I7892" s="12">
        <f t="shared" si="1237"/>
        <v>0</v>
      </c>
      <c r="J7892" s="12">
        <f t="shared" ref="J7892:J7955" si="1244">MIN(G7892,K7891*$F$3)</f>
        <v>0</v>
      </c>
      <c r="K7892" s="12">
        <f t="shared" ref="K7892:K7955" si="1245">K7891+I7892*$F$2-J7892/$F$3</f>
        <v>0</v>
      </c>
      <c r="L7892" s="12">
        <f t="shared" ref="L7892:L7955" si="1246">MAX(G7892-J7892,0)</f>
        <v>38.913114145275806</v>
      </c>
      <c r="M7892" s="12">
        <f t="shared" si="1241"/>
        <v>38.913114145275806</v>
      </c>
      <c r="N7892" s="13"/>
    </row>
    <row r="7893" spans="1:14" x14ac:dyDescent="0.2">
      <c r="A7893" s="10" t="s">
        <v>7875</v>
      </c>
      <c r="B7893" s="6">
        <f>IF($C$10=2012,profiles!C7880,IF($C$10=2013,profiles!E7880,IF($C$10=2014,profiles!G7880,IF($C$10=2015,profiles!I7880,IF($C$10=2016,profiles!K7880)))))</f>
        <v>49.204000000000001</v>
      </c>
      <c r="C7893" s="6">
        <f>IF($C$10=2012,profiles!D7880,IF($C$10=2013,profiles!F7880,IF($C$10=2014,profiles!H7880,IF($C$10=2015,profiles!J7880,IF($C$10=2016,profiles!L7880)))))</f>
        <v>4.3487165483342437E-2</v>
      </c>
      <c r="D7893" s="11">
        <f t="shared" si="1242"/>
        <v>8.6974330966684867</v>
      </c>
      <c r="E7893" s="11">
        <f t="shared" si="1238"/>
        <v>0</v>
      </c>
      <c r="F7893" s="11">
        <f t="shared" si="1239"/>
        <v>8.6974330966684867</v>
      </c>
      <c r="G7893" s="11">
        <f t="shared" si="1240"/>
        <v>40.506566903331517</v>
      </c>
      <c r="H7893" s="12">
        <f t="shared" si="1243"/>
        <v>0</v>
      </c>
      <c r="I7893" s="12">
        <f t="shared" si="1237"/>
        <v>0</v>
      </c>
      <c r="J7893" s="12">
        <f t="shared" si="1244"/>
        <v>0</v>
      </c>
      <c r="K7893" s="12">
        <f t="shared" si="1245"/>
        <v>0</v>
      </c>
      <c r="L7893" s="12">
        <f t="shared" si="1246"/>
        <v>40.506566903331517</v>
      </c>
      <c r="M7893" s="12">
        <f t="shared" si="1241"/>
        <v>40.506566903331517</v>
      </c>
      <c r="N7893" s="13"/>
    </row>
    <row r="7894" spans="1:14" x14ac:dyDescent="0.2">
      <c r="A7894" s="10" t="s">
        <v>7876</v>
      </c>
      <c r="B7894" s="6">
        <f>IF($C$10=2012,profiles!C7881,IF($C$10=2013,profiles!E7881,IF($C$10=2014,profiles!G7881,IF($C$10=2015,profiles!I7881,IF($C$10=2016,profiles!K7881)))))</f>
        <v>50.74</v>
      </c>
      <c r="C7894" s="6">
        <f>IF($C$10=2012,profiles!D7881,IF($C$10=2013,profiles!F7881,IF($C$10=2014,profiles!H7881,IF($C$10=2015,profiles!J7881,IF($C$10=2016,profiles!L7881)))))</f>
        <v>3.3424358274167121E-2</v>
      </c>
      <c r="D7894" s="11">
        <f t="shared" si="1242"/>
        <v>6.6848716548334242</v>
      </c>
      <c r="E7894" s="11">
        <f t="shared" si="1238"/>
        <v>0</v>
      </c>
      <c r="F7894" s="11">
        <f t="shared" si="1239"/>
        <v>6.6848716548334242</v>
      </c>
      <c r="G7894" s="11">
        <f t="shared" si="1240"/>
        <v>44.05512834516658</v>
      </c>
      <c r="H7894" s="12">
        <f t="shared" si="1243"/>
        <v>0</v>
      </c>
      <c r="I7894" s="12">
        <f t="shared" si="1237"/>
        <v>0</v>
      </c>
      <c r="J7894" s="12">
        <f t="shared" si="1244"/>
        <v>0</v>
      </c>
      <c r="K7894" s="12">
        <f t="shared" si="1245"/>
        <v>0</v>
      </c>
      <c r="L7894" s="12">
        <f t="shared" si="1246"/>
        <v>44.05512834516658</v>
      </c>
      <c r="M7894" s="12">
        <f t="shared" si="1241"/>
        <v>44.05512834516658</v>
      </c>
      <c r="N7894" s="13"/>
    </row>
    <row r="7895" spans="1:14" x14ac:dyDescent="0.2">
      <c r="A7895" s="10" t="s">
        <v>7877</v>
      </c>
      <c r="B7895" s="6">
        <f>IF($C$10=2012,profiles!C7882,IF($C$10=2013,profiles!E7882,IF($C$10=2014,profiles!G7882,IF($C$10=2015,profiles!I7882,IF($C$10=2016,profiles!K7882)))))</f>
        <v>54.341999999999999</v>
      </c>
      <c r="C7895" s="6">
        <f>IF($C$10=2012,profiles!D7882,IF($C$10=2013,profiles!F7882,IF($C$10=2014,profiles!H7882,IF($C$10=2015,profiles!J7882,IF($C$10=2016,profiles!L7882)))))</f>
        <v>2.6351720371381757E-2</v>
      </c>
      <c r="D7895" s="11">
        <f t="shared" si="1242"/>
        <v>5.2703440742763519</v>
      </c>
      <c r="E7895" s="11">
        <f t="shared" si="1238"/>
        <v>0</v>
      </c>
      <c r="F7895" s="11">
        <f t="shared" si="1239"/>
        <v>5.2703440742763519</v>
      </c>
      <c r="G7895" s="11">
        <f t="shared" si="1240"/>
        <v>49.071655925723647</v>
      </c>
      <c r="H7895" s="12">
        <f t="shared" si="1243"/>
        <v>0</v>
      </c>
      <c r="I7895" s="12">
        <f t="shared" si="1237"/>
        <v>0</v>
      </c>
      <c r="J7895" s="12">
        <f t="shared" si="1244"/>
        <v>0</v>
      </c>
      <c r="K7895" s="12">
        <f t="shared" si="1245"/>
        <v>0</v>
      </c>
      <c r="L7895" s="12">
        <f t="shared" si="1246"/>
        <v>49.071655925723647</v>
      </c>
      <c r="M7895" s="12">
        <f t="shared" si="1241"/>
        <v>49.071655925723647</v>
      </c>
      <c r="N7895" s="13"/>
    </row>
    <row r="7896" spans="1:14" x14ac:dyDescent="0.2">
      <c r="A7896" s="10" t="s">
        <v>7878</v>
      </c>
      <c r="B7896" s="6">
        <f>IF($C$10=2012,profiles!C7883,IF($C$10=2013,profiles!E7883,IF($C$10=2014,profiles!G7883,IF($C$10=2015,profiles!I7883,IF($C$10=2016,profiles!K7883)))))</f>
        <v>63.173999999999999</v>
      </c>
      <c r="C7896" s="6">
        <f>IF($C$10=2012,profiles!D7883,IF($C$10=2013,profiles!F7883,IF($C$10=2014,profiles!H7883,IF($C$10=2015,profiles!J7883,IF($C$10=2016,profiles!L7883)))))</f>
        <v>2.7252867285636265E-2</v>
      </c>
      <c r="D7896" s="11">
        <f t="shared" si="1242"/>
        <v>5.4505734571272528</v>
      </c>
      <c r="E7896" s="11">
        <f t="shared" si="1238"/>
        <v>0</v>
      </c>
      <c r="F7896" s="11">
        <f t="shared" si="1239"/>
        <v>5.4505734571272528</v>
      </c>
      <c r="G7896" s="11">
        <f t="shared" si="1240"/>
        <v>57.723426542872744</v>
      </c>
      <c r="H7896" s="12">
        <f t="shared" si="1243"/>
        <v>0</v>
      </c>
      <c r="I7896" s="12">
        <f t="shared" si="1237"/>
        <v>0</v>
      </c>
      <c r="J7896" s="12">
        <f t="shared" si="1244"/>
        <v>0</v>
      </c>
      <c r="K7896" s="12">
        <f t="shared" si="1245"/>
        <v>0</v>
      </c>
      <c r="L7896" s="12">
        <f t="shared" si="1246"/>
        <v>57.723426542872744</v>
      </c>
      <c r="M7896" s="12">
        <f t="shared" si="1241"/>
        <v>57.723426542872744</v>
      </c>
      <c r="N7896" s="13"/>
    </row>
    <row r="7897" spans="1:14" x14ac:dyDescent="0.2">
      <c r="A7897" s="10" t="s">
        <v>7879</v>
      </c>
      <c r="B7897" s="6">
        <f>IF($C$10=2012,profiles!C7884,IF($C$10=2013,profiles!E7884,IF($C$10=2014,profiles!G7884,IF($C$10=2015,profiles!I7884,IF($C$10=2016,profiles!K7884)))))</f>
        <v>70.11</v>
      </c>
      <c r="C7897" s="6">
        <f>IF($C$10=2012,profiles!D7884,IF($C$10=2013,profiles!F7884,IF($C$10=2014,profiles!H7884,IF($C$10=2015,profiles!J7884,IF($C$10=2016,profiles!L7884)))))</f>
        <v>2.382577826324413E-2</v>
      </c>
      <c r="D7897" s="11">
        <f t="shared" si="1242"/>
        <v>4.7651556526488257</v>
      </c>
      <c r="E7897" s="11">
        <f t="shared" si="1238"/>
        <v>0</v>
      </c>
      <c r="F7897" s="11">
        <f t="shared" si="1239"/>
        <v>4.7651556526488257</v>
      </c>
      <c r="G7897" s="11">
        <f t="shared" si="1240"/>
        <v>65.34484434735117</v>
      </c>
      <c r="H7897" s="12">
        <f t="shared" si="1243"/>
        <v>0</v>
      </c>
      <c r="I7897" s="12">
        <f t="shared" si="1237"/>
        <v>0</v>
      </c>
      <c r="J7897" s="12">
        <f t="shared" si="1244"/>
        <v>0</v>
      </c>
      <c r="K7897" s="12">
        <f t="shared" si="1245"/>
        <v>0</v>
      </c>
      <c r="L7897" s="12">
        <f t="shared" si="1246"/>
        <v>65.34484434735117</v>
      </c>
      <c r="M7897" s="12">
        <f t="shared" si="1241"/>
        <v>65.34484434735117</v>
      </c>
      <c r="N7897" s="13"/>
    </row>
    <row r="7898" spans="1:14" x14ac:dyDescent="0.2">
      <c r="A7898" s="10" t="s">
        <v>7880</v>
      </c>
      <c r="B7898" s="6">
        <f>IF($C$10=2012,profiles!C7885,IF($C$10=2013,profiles!E7885,IF($C$10=2014,profiles!G7885,IF($C$10=2015,profiles!I7885,IF($C$10=2016,profiles!K7885)))))</f>
        <v>72.03</v>
      </c>
      <c r="C7898" s="6">
        <f>IF($C$10=2012,profiles!D7885,IF($C$10=2013,profiles!F7885,IF($C$10=2014,profiles!H7885,IF($C$10=2015,profiles!J7885,IF($C$10=2016,profiles!L7885)))))</f>
        <v>2.9574003276897871E-2</v>
      </c>
      <c r="D7898" s="11">
        <f t="shared" si="1242"/>
        <v>5.9148006553795742</v>
      </c>
      <c r="E7898" s="11">
        <f t="shared" si="1238"/>
        <v>0</v>
      </c>
      <c r="F7898" s="11">
        <f t="shared" si="1239"/>
        <v>5.9148006553795742</v>
      </c>
      <c r="G7898" s="11">
        <f t="shared" si="1240"/>
        <v>66.115199344620422</v>
      </c>
      <c r="H7898" s="12">
        <f t="shared" si="1243"/>
        <v>0</v>
      </c>
      <c r="I7898" s="12">
        <f t="shared" si="1237"/>
        <v>0</v>
      </c>
      <c r="J7898" s="12">
        <f t="shared" si="1244"/>
        <v>0</v>
      </c>
      <c r="K7898" s="12">
        <f t="shared" si="1245"/>
        <v>0</v>
      </c>
      <c r="L7898" s="12">
        <f t="shared" si="1246"/>
        <v>66.115199344620422</v>
      </c>
      <c r="M7898" s="12">
        <f t="shared" si="1241"/>
        <v>66.115199344620422</v>
      </c>
      <c r="N7898" s="13"/>
    </row>
    <row r="7899" spans="1:14" x14ac:dyDescent="0.2">
      <c r="A7899" s="10" t="s">
        <v>7881</v>
      </c>
      <c r="B7899" s="6">
        <f>IF($C$10=2012,profiles!C7886,IF($C$10=2013,profiles!E7886,IF($C$10=2014,profiles!G7886,IF($C$10=2015,profiles!I7886,IF($C$10=2016,profiles!K7886)))))</f>
        <v>71.891999999999996</v>
      </c>
      <c r="C7899" s="6">
        <f>IF($C$10=2012,profiles!D7886,IF($C$10=2013,profiles!F7886,IF($C$10=2014,profiles!H7886,IF($C$10=2015,profiles!J7886,IF($C$10=2016,profiles!L7886)))))</f>
        <v>5.5584380120152925E-2</v>
      </c>
      <c r="D7899" s="11">
        <f t="shared" si="1242"/>
        <v>11.116876024030585</v>
      </c>
      <c r="E7899" s="11">
        <f t="shared" si="1238"/>
        <v>0</v>
      </c>
      <c r="F7899" s="11">
        <f t="shared" si="1239"/>
        <v>11.116876024030585</v>
      </c>
      <c r="G7899" s="11">
        <f t="shared" si="1240"/>
        <v>60.775123975969407</v>
      </c>
      <c r="H7899" s="12">
        <f t="shared" si="1243"/>
        <v>0</v>
      </c>
      <c r="I7899" s="12">
        <f t="shared" si="1237"/>
        <v>0</v>
      </c>
      <c r="J7899" s="12">
        <f t="shared" si="1244"/>
        <v>0</v>
      </c>
      <c r="K7899" s="12">
        <f t="shared" si="1245"/>
        <v>0</v>
      </c>
      <c r="L7899" s="12">
        <f t="shared" si="1246"/>
        <v>60.775123975969407</v>
      </c>
      <c r="M7899" s="12">
        <f t="shared" si="1241"/>
        <v>60.775123975969407</v>
      </c>
      <c r="N7899" s="13"/>
    </row>
    <row r="7900" spans="1:14" x14ac:dyDescent="0.2">
      <c r="A7900" s="10" t="s">
        <v>7882</v>
      </c>
      <c r="B7900" s="6">
        <f>IF($C$10=2012,profiles!C7887,IF($C$10=2013,profiles!E7887,IF($C$10=2014,profiles!G7887,IF($C$10=2015,profiles!I7887,IF($C$10=2016,profiles!K7887)))))</f>
        <v>72.566999999999993</v>
      </c>
      <c r="C7900" s="6">
        <f>IF($C$10=2012,profiles!D7887,IF($C$10=2013,profiles!F7887,IF($C$10=2014,profiles!H7887,IF($C$10=2015,profiles!J7887,IF($C$10=2016,profiles!L7887)))))</f>
        <v>8.2222829055161109E-2</v>
      </c>
      <c r="D7900" s="11">
        <f t="shared" si="1242"/>
        <v>16.444565811032223</v>
      </c>
      <c r="E7900" s="11">
        <f t="shared" si="1238"/>
        <v>0</v>
      </c>
      <c r="F7900" s="11">
        <f t="shared" si="1239"/>
        <v>16.444565811032223</v>
      </c>
      <c r="G7900" s="11">
        <f t="shared" si="1240"/>
        <v>56.122434188967773</v>
      </c>
      <c r="H7900" s="12">
        <f t="shared" si="1243"/>
        <v>0</v>
      </c>
      <c r="I7900" s="12">
        <f t="shared" si="1237"/>
        <v>0</v>
      </c>
      <c r="J7900" s="12">
        <f t="shared" si="1244"/>
        <v>0</v>
      </c>
      <c r="K7900" s="12">
        <f t="shared" si="1245"/>
        <v>0</v>
      </c>
      <c r="L7900" s="12">
        <f t="shared" si="1246"/>
        <v>56.122434188967773</v>
      </c>
      <c r="M7900" s="12">
        <f t="shared" si="1241"/>
        <v>56.122434188967773</v>
      </c>
      <c r="N7900" s="13"/>
    </row>
    <row r="7901" spans="1:14" x14ac:dyDescent="0.2">
      <c r="A7901" s="10" t="s">
        <v>7883</v>
      </c>
      <c r="B7901" s="6">
        <f>IF($C$10=2012,profiles!C7888,IF($C$10=2013,profiles!E7888,IF($C$10=2014,profiles!G7888,IF($C$10=2015,profiles!I7888,IF($C$10=2016,profiles!K7888)))))</f>
        <v>73.262</v>
      </c>
      <c r="C7901" s="6">
        <f>IF($C$10=2012,profiles!D7888,IF($C$10=2013,profiles!F7888,IF($C$10=2014,profiles!H7888,IF($C$10=2015,profiles!J7888,IF($C$10=2016,profiles!L7888)))))</f>
        <v>9.7569634079737844E-2</v>
      </c>
      <c r="D7901" s="11">
        <f t="shared" si="1242"/>
        <v>19.513926815947571</v>
      </c>
      <c r="E7901" s="11">
        <f t="shared" si="1238"/>
        <v>0</v>
      </c>
      <c r="F7901" s="11">
        <f t="shared" si="1239"/>
        <v>19.513926815947571</v>
      </c>
      <c r="G7901" s="11">
        <f t="shared" si="1240"/>
        <v>53.74807318405243</v>
      </c>
      <c r="H7901" s="12">
        <f t="shared" si="1243"/>
        <v>0</v>
      </c>
      <c r="I7901" s="12">
        <f t="shared" si="1237"/>
        <v>0</v>
      </c>
      <c r="J7901" s="12">
        <f t="shared" si="1244"/>
        <v>0</v>
      </c>
      <c r="K7901" s="12">
        <f t="shared" si="1245"/>
        <v>0</v>
      </c>
      <c r="L7901" s="12">
        <f t="shared" si="1246"/>
        <v>53.74807318405243</v>
      </c>
      <c r="M7901" s="12">
        <f t="shared" si="1241"/>
        <v>53.74807318405243</v>
      </c>
      <c r="N7901" s="13"/>
    </row>
    <row r="7902" spans="1:14" x14ac:dyDescent="0.2">
      <c r="A7902" s="10" t="s">
        <v>7884</v>
      </c>
      <c r="B7902" s="6">
        <f>IF($C$10=2012,profiles!C7889,IF($C$10=2013,profiles!E7889,IF($C$10=2014,profiles!G7889,IF($C$10=2015,profiles!I7889,IF($C$10=2016,profiles!K7889)))))</f>
        <v>72.399000000000001</v>
      </c>
      <c r="C7902" s="6">
        <f>IF($C$10=2012,profiles!D7889,IF($C$10=2013,profiles!F7889,IF($C$10=2014,profiles!H7889,IF($C$10=2015,profiles!J7889,IF($C$10=2016,profiles!L7889)))))</f>
        <v>0.10318132168214091</v>
      </c>
      <c r="D7902" s="11">
        <f t="shared" si="1242"/>
        <v>20.63626433642818</v>
      </c>
      <c r="E7902" s="11">
        <f t="shared" si="1238"/>
        <v>0</v>
      </c>
      <c r="F7902" s="11">
        <f t="shared" si="1239"/>
        <v>20.63626433642818</v>
      </c>
      <c r="G7902" s="11">
        <f t="shared" si="1240"/>
        <v>51.762735663571817</v>
      </c>
      <c r="H7902" s="12">
        <f t="shared" si="1243"/>
        <v>0</v>
      </c>
      <c r="I7902" s="12">
        <f t="shared" si="1237"/>
        <v>0</v>
      </c>
      <c r="J7902" s="12">
        <f t="shared" si="1244"/>
        <v>0</v>
      </c>
      <c r="K7902" s="12">
        <f t="shared" si="1245"/>
        <v>0</v>
      </c>
      <c r="L7902" s="12">
        <f t="shared" si="1246"/>
        <v>51.762735663571817</v>
      </c>
      <c r="M7902" s="12">
        <f t="shared" si="1241"/>
        <v>51.762735663571817</v>
      </c>
      <c r="N7902" s="13"/>
    </row>
    <row r="7903" spans="1:14" x14ac:dyDescent="0.2">
      <c r="A7903" s="10" t="s">
        <v>7885</v>
      </c>
      <c r="B7903" s="6">
        <f>IF($C$10=2012,profiles!C7890,IF($C$10=2013,profiles!E7890,IF($C$10=2014,profiles!G7890,IF($C$10=2015,profiles!I7890,IF($C$10=2016,profiles!K7890)))))</f>
        <v>72.016999999999996</v>
      </c>
      <c r="C7903" s="6">
        <f>IF($C$10=2012,profiles!D7890,IF($C$10=2013,profiles!F7890,IF($C$10=2014,profiles!H7890,IF($C$10=2015,profiles!J7890,IF($C$10=2016,profiles!L7890)))))</f>
        <v>8.5649918077553247E-2</v>
      </c>
      <c r="D7903" s="11">
        <f t="shared" si="1242"/>
        <v>17.12998361551065</v>
      </c>
      <c r="E7903" s="11">
        <f t="shared" si="1238"/>
        <v>0</v>
      </c>
      <c r="F7903" s="11">
        <f t="shared" si="1239"/>
        <v>17.12998361551065</v>
      </c>
      <c r="G7903" s="11">
        <f t="shared" si="1240"/>
        <v>54.887016384489343</v>
      </c>
      <c r="H7903" s="12">
        <f t="shared" si="1243"/>
        <v>0</v>
      </c>
      <c r="I7903" s="12">
        <f t="shared" si="1237"/>
        <v>0</v>
      </c>
      <c r="J7903" s="12">
        <f t="shared" si="1244"/>
        <v>0</v>
      </c>
      <c r="K7903" s="12">
        <f t="shared" si="1245"/>
        <v>0</v>
      </c>
      <c r="L7903" s="12">
        <f t="shared" si="1246"/>
        <v>54.887016384489343</v>
      </c>
      <c r="M7903" s="12">
        <f t="shared" si="1241"/>
        <v>54.887016384489343</v>
      </c>
      <c r="N7903" s="13"/>
    </row>
    <row r="7904" spans="1:14" x14ac:dyDescent="0.2">
      <c r="A7904" s="10" t="s">
        <v>7886</v>
      </c>
      <c r="B7904" s="6">
        <f>IF($C$10=2012,profiles!C7891,IF($C$10=2013,profiles!E7891,IF($C$10=2014,profiles!G7891,IF($C$10=2015,profiles!I7891,IF($C$10=2016,profiles!K7891)))))</f>
        <v>71.355999999999995</v>
      </c>
      <c r="C7904" s="6">
        <f>IF($C$10=2012,profiles!D7891,IF($C$10=2013,profiles!F7891,IF($C$10=2014,profiles!H7891,IF($C$10=2015,profiles!J7891,IF($C$10=2016,profiles!L7891)))))</f>
        <v>6.0199344620425997E-2</v>
      </c>
      <c r="D7904" s="11">
        <f t="shared" si="1242"/>
        <v>12.0398689240852</v>
      </c>
      <c r="E7904" s="11">
        <f t="shared" si="1238"/>
        <v>0</v>
      </c>
      <c r="F7904" s="11">
        <f t="shared" si="1239"/>
        <v>12.0398689240852</v>
      </c>
      <c r="G7904" s="11">
        <f t="shared" si="1240"/>
        <v>59.316131075914797</v>
      </c>
      <c r="H7904" s="12">
        <f t="shared" si="1243"/>
        <v>0</v>
      </c>
      <c r="I7904" s="12">
        <f t="shared" si="1237"/>
        <v>0</v>
      </c>
      <c r="J7904" s="12">
        <f t="shared" si="1244"/>
        <v>0</v>
      </c>
      <c r="K7904" s="12">
        <f t="shared" si="1245"/>
        <v>0</v>
      </c>
      <c r="L7904" s="12">
        <f t="shared" si="1246"/>
        <v>59.316131075914797</v>
      </c>
      <c r="M7904" s="12">
        <f t="shared" si="1241"/>
        <v>59.316131075914797</v>
      </c>
      <c r="N7904" s="13"/>
    </row>
    <row r="7905" spans="1:14" x14ac:dyDescent="0.2">
      <c r="A7905" s="10" t="s">
        <v>7887</v>
      </c>
      <c r="B7905" s="6">
        <f>IF($C$10=2012,profiles!C7892,IF($C$10=2013,profiles!E7892,IF($C$10=2014,profiles!G7892,IF($C$10=2015,profiles!I7892,IF($C$10=2016,profiles!K7892)))))</f>
        <v>71.308999999999997</v>
      </c>
      <c r="C7905" s="6">
        <f>IF($C$10=2012,profiles!D7892,IF($C$10=2013,profiles!F7892,IF($C$10=2014,profiles!H7892,IF($C$10=2015,profiles!J7892,IF($C$10=2016,profiles!L7892)))))</f>
        <v>3.5363189513926814E-2</v>
      </c>
      <c r="D7905" s="11">
        <f t="shared" si="1242"/>
        <v>7.0726379027853632</v>
      </c>
      <c r="E7905" s="11">
        <f t="shared" si="1238"/>
        <v>0</v>
      </c>
      <c r="F7905" s="11">
        <f t="shared" si="1239"/>
        <v>7.0726379027853632</v>
      </c>
      <c r="G7905" s="11">
        <f t="shared" si="1240"/>
        <v>64.236362097214638</v>
      </c>
      <c r="H7905" s="12">
        <f t="shared" si="1243"/>
        <v>0</v>
      </c>
      <c r="I7905" s="12">
        <f t="shared" si="1237"/>
        <v>0</v>
      </c>
      <c r="J7905" s="12">
        <f t="shared" si="1244"/>
        <v>0</v>
      </c>
      <c r="K7905" s="12">
        <f t="shared" si="1245"/>
        <v>0</v>
      </c>
      <c r="L7905" s="12">
        <f t="shared" si="1246"/>
        <v>64.236362097214638</v>
      </c>
      <c r="M7905" s="12">
        <f t="shared" si="1241"/>
        <v>64.236362097214638</v>
      </c>
      <c r="N7905" s="13"/>
    </row>
    <row r="7906" spans="1:14" x14ac:dyDescent="0.2">
      <c r="A7906" s="10" t="s">
        <v>7888</v>
      </c>
      <c r="B7906" s="6">
        <f>IF($C$10=2012,profiles!C7893,IF($C$10=2013,profiles!E7893,IF($C$10=2014,profiles!G7893,IF($C$10=2015,profiles!I7893,IF($C$10=2016,profiles!K7893)))))</f>
        <v>72.933999999999997</v>
      </c>
      <c r="C7906" s="6">
        <f>IF($C$10=2012,profiles!D7893,IF($C$10=2013,profiles!F7893,IF($C$10=2014,profiles!H7893,IF($C$10=2015,profiles!J7893,IF($C$10=2016,profiles!L7893)))))</f>
        <v>3.6155106499180772E-2</v>
      </c>
      <c r="D7906" s="11">
        <f t="shared" si="1242"/>
        <v>7.2310212998361543</v>
      </c>
      <c r="E7906" s="11">
        <f t="shared" si="1238"/>
        <v>0</v>
      </c>
      <c r="F7906" s="11">
        <f t="shared" si="1239"/>
        <v>7.2310212998361543</v>
      </c>
      <c r="G7906" s="11">
        <f t="shared" si="1240"/>
        <v>65.70297870016384</v>
      </c>
      <c r="H7906" s="12">
        <f t="shared" si="1243"/>
        <v>0</v>
      </c>
      <c r="I7906" s="12">
        <f t="shared" si="1237"/>
        <v>0</v>
      </c>
      <c r="J7906" s="12">
        <f t="shared" si="1244"/>
        <v>0</v>
      </c>
      <c r="K7906" s="12">
        <f t="shared" si="1245"/>
        <v>0</v>
      </c>
      <c r="L7906" s="12">
        <f t="shared" si="1246"/>
        <v>65.70297870016384</v>
      </c>
      <c r="M7906" s="12">
        <f t="shared" si="1241"/>
        <v>65.70297870016384</v>
      </c>
      <c r="N7906" s="13"/>
    </row>
    <row r="7907" spans="1:14" x14ac:dyDescent="0.2">
      <c r="A7907" s="10" t="s">
        <v>7889</v>
      </c>
      <c r="B7907" s="6">
        <f>IF($C$10=2012,profiles!C7894,IF($C$10=2013,profiles!E7894,IF($C$10=2014,profiles!G7894,IF($C$10=2015,profiles!I7894,IF($C$10=2016,profiles!K7894)))))</f>
        <v>75.744</v>
      </c>
      <c r="C7907" s="6">
        <f>IF($C$10=2012,profiles!D7894,IF($C$10=2013,profiles!F7894,IF($C$10=2014,profiles!H7894,IF($C$10=2015,profiles!J7894,IF($C$10=2016,profiles!L7894)))))</f>
        <v>3.8803932277444018E-2</v>
      </c>
      <c r="D7907" s="11">
        <f t="shared" si="1242"/>
        <v>7.7607864554888035</v>
      </c>
      <c r="E7907" s="11">
        <f t="shared" si="1238"/>
        <v>0</v>
      </c>
      <c r="F7907" s="11">
        <f t="shared" si="1239"/>
        <v>7.7607864554888035</v>
      </c>
      <c r="G7907" s="11">
        <f t="shared" si="1240"/>
        <v>67.983213544511202</v>
      </c>
      <c r="H7907" s="12">
        <f t="shared" si="1243"/>
        <v>0</v>
      </c>
      <c r="I7907" s="12">
        <f t="shared" si="1237"/>
        <v>0</v>
      </c>
      <c r="J7907" s="12">
        <f t="shared" si="1244"/>
        <v>0</v>
      </c>
      <c r="K7907" s="12">
        <f t="shared" si="1245"/>
        <v>0</v>
      </c>
      <c r="L7907" s="12">
        <f t="shared" si="1246"/>
        <v>67.983213544511202</v>
      </c>
      <c r="M7907" s="12">
        <f t="shared" si="1241"/>
        <v>67.983213544511202</v>
      </c>
      <c r="N7907" s="13"/>
    </row>
    <row r="7908" spans="1:14" x14ac:dyDescent="0.2">
      <c r="A7908" s="10" t="s">
        <v>7890</v>
      </c>
      <c r="B7908" s="6">
        <f>IF($C$10=2012,profiles!C7895,IF($C$10=2013,profiles!E7895,IF($C$10=2014,profiles!G7895,IF($C$10=2015,profiles!I7895,IF($C$10=2016,profiles!K7895)))))</f>
        <v>74.825000000000003</v>
      </c>
      <c r="C7908" s="6">
        <f>IF($C$10=2012,profiles!D7895,IF($C$10=2013,profiles!F7895,IF($C$10=2014,profiles!H7895,IF($C$10=2015,profiles!J7895,IF($C$10=2016,profiles!L7895)))))</f>
        <v>4.7119060622610592E-2</v>
      </c>
      <c r="D7908" s="11">
        <f t="shared" si="1242"/>
        <v>9.4238121245221187</v>
      </c>
      <c r="E7908" s="11">
        <f t="shared" si="1238"/>
        <v>0</v>
      </c>
      <c r="F7908" s="11">
        <f t="shared" si="1239"/>
        <v>9.4238121245221187</v>
      </c>
      <c r="G7908" s="11">
        <f t="shared" si="1240"/>
        <v>65.401187875477888</v>
      </c>
      <c r="H7908" s="12">
        <f t="shared" si="1243"/>
        <v>0</v>
      </c>
      <c r="I7908" s="12">
        <f t="shared" si="1237"/>
        <v>0</v>
      </c>
      <c r="J7908" s="12">
        <f t="shared" si="1244"/>
        <v>0</v>
      </c>
      <c r="K7908" s="12">
        <f t="shared" si="1245"/>
        <v>0</v>
      </c>
      <c r="L7908" s="12">
        <f t="shared" si="1246"/>
        <v>65.401187875477888</v>
      </c>
      <c r="M7908" s="12">
        <f t="shared" si="1241"/>
        <v>65.401187875477888</v>
      </c>
      <c r="N7908" s="13"/>
    </row>
    <row r="7909" spans="1:14" x14ac:dyDescent="0.2">
      <c r="A7909" s="10" t="s">
        <v>7891</v>
      </c>
      <c r="B7909" s="6">
        <f>IF($C$10=2012,profiles!C7896,IF($C$10=2013,profiles!E7896,IF($C$10=2014,profiles!G7896,IF($C$10=2015,profiles!I7896,IF($C$10=2016,profiles!K7896)))))</f>
        <v>72.590999999999994</v>
      </c>
      <c r="C7909" s="6">
        <f>IF($C$10=2012,profiles!D7896,IF($C$10=2013,profiles!F7896,IF($C$10=2014,profiles!H7896,IF($C$10=2015,profiles!J7896,IF($C$10=2016,profiles!L7896)))))</f>
        <v>5.1228836701256143E-2</v>
      </c>
      <c r="D7909" s="11">
        <f t="shared" si="1242"/>
        <v>10.245767340251229</v>
      </c>
      <c r="E7909" s="11">
        <f t="shared" si="1238"/>
        <v>0</v>
      </c>
      <c r="F7909" s="11">
        <f t="shared" si="1239"/>
        <v>10.245767340251229</v>
      </c>
      <c r="G7909" s="11">
        <f t="shared" si="1240"/>
        <v>62.345232659748767</v>
      </c>
      <c r="H7909" s="12">
        <f t="shared" si="1243"/>
        <v>0</v>
      </c>
      <c r="I7909" s="12">
        <f t="shared" si="1237"/>
        <v>0</v>
      </c>
      <c r="J7909" s="12">
        <f t="shared" si="1244"/>
        <v>0</v>
      </c>
      <c r="K7909" s="12">
        <f t="shared" si="1245"/>
        <v>0</v>
      </c>
      <c r="L7909" s="12">
        <f t="shared" si="1246"/>
        <v>62.345232659748767</v>
      </c>
      <c r="M7909" s="12">
        <f t="shared" si="1241"/>
        <v>62.345232659748767</v>
      </c>
      <c r="N7909" s="13"/>
    </row>
    <row r="7910" spans="1:14" x14ac:dyDescent="0.2">
      <c r="A7910" s="10" t="s">
        <v>7892</v>
      </c>
      <c r="B7910" s="6">
        <f>IF($C$10=2012,profiles!C7897,IF($C$10=2013,profiles!E7897,IF($C$10=2014,profiles!G7897,IF($C$10=2015,profiles!I7897,IF($C$10=2016,profiles!K7897)))))</f>
        <v>68.233000000000004</v>
      </c>
      <c r="C7910" s="6">
        <f>IF($C$10=2012,profiles!D7897,IF($C$10=2013,profiles!F7897,IF($C$10=2014,profiles!H7897,IF($C$10=2015,profiles!J7897,IF($C$10=2016,profiles!L7897)))))</f>
        <v>5.3864008738394323E-2</v>
      </c>
      <c r="D7910" s="11">
        <f t="shared" si="1242"/>
        <v>10.772801747678864</v>
      </c>
      <c r="E7910" s="11">
        <f t="shared" si="1238"/>
        <v>0</v>
      </c>
      <c r="F7910" s="11">
        <f t="shared" si="1239"/>
        <v>10.772801747678864</v>
      </c>
      <c r="G7910" s="11">
        <f t="shared" si="1240"/>
        <v>57.460198252321142</v>
      </c>
      <c r="H7910" s="12">
        <f t="shared" si="1243"/>
        <v>0</v>
      </c>
      <c r="I7910" s="12">
        <f t="shared" si="1237"/>
        <v>0</v>
      </c>
      <c r="J7910" s="12">
        <f t="shared" si="1244"/>
        <v>0</v>
      </c>
      <c r="K7910" s="12">
        <f t="shared" si="1245"/>
        <v>0</v>
      </c>
      <c r="L7910" s="12">
        <f t="shared" si="1246"/>
        <v>57.460198252321142</v>
      </c>
      <c r="M7910" s="12">
        <f t="shared" si="1241"/>
        <v>57.460198252321142</v>
      </c>
      <c r="N7910" s="13"/>
    </row>
    <row r="7911" spans="1:14" x14ac:dyDescent="0.2">
      <c r="A7911" s="10" t="s">
        <v>7893</v>
      </c>
      <c r="B7911" s="6">
        <f>IF($C$10=2012,profiles!C7898,IF($C$10=2013,profiles!E7898,IF($C$10=2014,profiles!G7898,IF($C$10=2015,profiles!I7898,IF($C$10=2016,profiles!K7898)))))</f>
        <v>64.271000000000001</v>
      </c>
      <c r="C7911" s="6">
        <f>IF($C$10=2012,profiles!D7898,IF($C$10=2013,profiles!F7898,IF($C$10=2014,profiles!H7898,IF($C$10=2015,profiles!J7898,IF($C$10=2016,profiles!L7898)))))</f>
        <v>5.701802293828509E-2</v>
      </c>
      <c r="D7911" s="11">
        <f t="shared" si="1242"/>
        <v>11.403604587657018</v>
      </c>
      <c r="E7911" s="11">
        <f t="shared" si="1238"/>
        <v>0</v>
      </c>
      <c r="F7911" s="11">
        <f t="shared" si="1239"/>
        <v>11.403604587657018</v>
      </c>
      <c r="G7911" s="11">
        <f t="shared" si="1240"/>
        <v>52.867395412342987</v>
      </c>
      <c r="H7911" s="12">
        <f t="shared" si="1243"/>
        <v>0</v>
      </c>
      <c r="I7911" s="12">
        <f t="shared" si="1237"/>
        <v>0</v>
      </c>
      <c r="J7911" s="12">
        <f t="shared" si="1244"/>
        <v>0</v>
      </c>
      <c r="K7911" s="12">
        <f t="shared" si="1245"/>
        <v>0</v>
      </c>
      <c r="L7911" s="12">
        <f t="shared" si="1246"/>
        <v>52.867395412342987</v>
      </c>
      <c r="M7911" s="12">
        <f t="shared" si="1241"/>
        <v>52.867395412342987</v>
      </c>
      <c r="N7911" s="13"/>
    </row>
    <row r="7912" spans="1:14" x14ac:dyDescent="0.2">
      <c r="A7912" s="10" t="s">
        <v>7894</v>
      </c>
      <c r="B7912" s="6">
        <f>IF($C$10=2012,profiles!C7899,IF($C$10=2013,profiles!E7899,IF($C$10=2014,profiles!G7899,IF($C$10=2015,profiles!I7899,IF($C$10=2016,profiles!K7899)))))</f>
        <v>60.786999999999999</v>
      </c>
      <c r="C7912" s="6">
        <f>IF($C$10=2012,profiles!D7899,IF($C$10=2013,profiles!F7899,IF($C$10=2014,profiles!H7899,IF($C$10=2015,profiles!J7899,IF($C$10=2016,profiles!L7899)))))</f>
        <v>6.0991261605679956E-2</v>
      </c>
      <c r="D7912" s="11">
        <f t="shared" si="1242"/>
        <v>12.198252321135991</v>
      </c>
      <c r="E7912" s="11">
        <f t="shared" si="1238"/>
        <v>0</v>
      </c>
      <c r="F7912" s="11">
        <f t="shared" si="1239"/>
        <v>12.198252321135991</v>
      </c>
      <c r="G7912" s="11">
        <f t="shared" si="1240"/>
        <v>48.58874767886401</v>
      </c>
      <c r="H7912" s="12">
        <f t="shared" si="1243"/>
        <v>0</v>
      </c>
      <c r="I7912" s="12">
        <f t="shared" si="1237"/>
        <v>0</v>
      </c>
      <c r="J7912" s="12">
        <f t="shared" si="1244"/>
        <v>0</v>
      </c>
      <c r="K7912" s="12">
        <f t="shared" si="1245"/>
        <v>0</v>
      </c>
      <c r="L7912" s="12">
        <f t="shared" si="1246"/>
        <v>48.58874767886401</v>
      </c>
      <c r="M7912" s="12">
        <f t="shared" si="1241"/>
        <v>48.58874767886401</v>
      </c>
      <c r="N7912" s="13"/>
    </row>
    <row r="7913" spans="1:14" x14ac:dyDescent="0.2">
      <c r="A7913" s="10" t="s">
        <v>7895</v>
      </c>
      <c r="B7913" s="6">
        <f>IF($C$10=2012,profiles!C7900,IF($C$10=2013,profiles!E7900,IF($C$10=2014,profiles!G7900,IF($C$10=2015,profiles!I7900,IF($C$10=2016,profiles!K7900)))))</f>
        <v>55.825000000000003</v>
      </c>
      <c r="C7913" s="6">
        <f>IF($C$10=2012,profiles!D7900,IF($C$10=2013,profiles!F7900,IF($C$10=2014,profiles!H7900,IF($C$10=2015,profiles!J7900,IF($C$10=2016,profiles!L7900)))))</f>
        <v>6.0841070453304204E-2</v>
      </c>
      <c r="D7913" s="11">
        <f t="shared" si="1242"/>
        <v>12.168214090660841</v>
      </c>
      <c r="E7913" s="11">
        <f t="shared" si="1238"/>
        <v>0</v>
      </c>
      <c r="F7913" s="11">
        <f t="shared" si="1239"/>
        <v>12.168214090660841</v>
      </c>
      <c r="G7913" s="11">
        <f t="shared" si="1240"/>
        <v>43.656785909339163</v>
      </c>
      <c r="H7913" s="12">
        <f t="shared" si="1243"/>
        <v>0</v>
      </c>
      <c r="I7913" s="12">
        <f t="shared" si="1237"/>
        <v>0</v>
      </c>
      <c r="J7913" s="12">
        <f t="shared" si="1244"/>
        <v>0</v>
      </c>
      <c r="K7913" s="12">
        <f t="shared" si="1245"/>
        <v>0</v>
      </c>
      <c r="L7913" s="12">
        <f t="shared" si="1246"/>
        <v>43.656785909339163</v>
      </c>
      <c r="M7913" s="12">
        <f t="shared" si="1241"/>
        <v>43.656785909339163</v>
      </c>
      <c r="N7913" s="13"/>
    </row>
    <row r="7914" spans="1:14" x14ac:dyDescent="0.2">
      <c r="A7914" s="10" t="s">
        <v>7896</v>
      </c>
      <c r="B7914" s="6">
        <f>IF($C$10=2012,profiles!C7901,IF($C$10=2013,profiles!E7901,IF($C$10=2014,profiles!G7901,IF($C$10=2015,profiles!I7901,IF($C$10=2016,profiles!K7901)))))</f>
        <v>52.232999999999997</v>
      </c>
      <c r="C7914" s="6">
        <f>IF($C$10=2012,profiles!D7901,IF($C$10=2013,profiles!F7901,IF($C$10=2014,profiles!H7901,IF($C$10=2015,profiles!J7901,IF($C$10=2016,profiles!L7901)))))</f>
        <v>6.2841157205240181E-2</v>
      </c>
      <c r="D7914" s="11">
        <f t="shared" si="1242"/>
        <v>12.568231441048036</v>
      </c>
      <c r="E7914" s="11">
        <f t="shared" si="1238"/>
        <v>0</v>
      </c>
      <c r="F7914" s="11">
        <f t="shared" si="1239"/>
        <v>12.568231441048036</v>
      </c>
      <c r="G7914" s="11">
        <f t="shared" si="1240"/>
        <v>39.664768558951963</v>
      </c>
      <c r="H7914" s="12">
        <f t="shared" si="1243"/>
        <v>0</v>
      </c>
      <c r="I7914" s="12">
        <f t="shared" si="1237"/>
        <v>0</v>
      </c>
      <c r="J7914" s="12">
        <f t="shared" si="1244"/>
        <v>0</v>
      </c>
      <c r="K7914" s="12">
        <f t="shared" si="1245"/>
        <v>0</v>
      </c>
      <c r="L7914" s="12">
        <f t="shared" si="1246"/>
        <v>39.664768558951963</v>
      </c>
      <c r="M7914" s="12">
        <f t="shared" si="1241"/>
        <v>39.664768558951963</v>
      </c>
      <c r="N7914" s="13"/>
    </row>
    <row r="7915" spans="1:14" x14ac:dyDescent="0.2">
      <c r="A7915" s="10" t="s">
        <v>7897</v>
      </c>
      <c r="B7915" s="6">
        <f>IF($C$10=2012,profiles!C7902,IF($C$10=2013,profiles!E7902,IF($C$10=2014,profiles!G7902,IF($C$10=2015,profiles!I7902,IF($C$10=2016,profiles!K7902)))))</f>
        <v>50.042000000000002</v>
      </c>
      <c r="C7915" s="6">
        <f>IF($C$10=2012,profiles!D7902,IF($C$10=2013,profiles!F7902,IF($C$10=2014,profiles!H7902,IF($C$10=2015,profiles!J7902,IF($C$10=2016,profiles!L7902)))))</f>
        <v>6.6525655021834065E-2</v>
      </c>
      <c r="D7915" s="11">
        <f t="shared" si="1242"/>
        <v>13.305131004366814</v>
      </c>
      <c r="E7915" s="11">
        <f t="shared" si="1238"/>
        <v>0</v>
      </c>
      <c r="F7915" s="11">
        <f t="shared" si="1239"/>
        <v>13.305131004366814</v>
      </c>
      <c r="G7915" s="11">
        <f t="shared" si="1240"/>
        <v>36.736868995633188</v>
      </c>
      <c r="H7915" s="12">
        <f t="shared" si="1243"/>
        <v>0</v>
      </c>
      <c r="I7915" s="12">
        <f t="shared" si="1237"/>
        <v>0</v>
      </c>
      <c r="J7915" s="12">
        <f t="shared" si="1244"/>
        <v>0</v>
      </c>
      <c r="K7915" s="12">
        <f t="shared" si="1245"/>
        <v>0</v>
      </c>
      <c r="L7915" s="12">
        <f t="shared" si="1246"/>
        <v>36.736868995633188</v>
      </c>
      <c r="M7915" s="12">
        <f t="shared" si="1241"/>
        <v>36.736868995633188</v>
      </c>
      <c r="N7915" s="13"/>
    </row>
    <row r="7916" spans="1:14" x14ac:dyDescent="0.2">
      <c r="A7916" s="10" t="s">
        <v>7898</v>
      </c>
      <c r="B7916" s="6">
        <f>IF($C$10=2012,profiles!C7903,IF($C$10=2013,profiles!E7903,IF($C$10=2014,profiles!G7903,IF($C$10=2015,profiles!I7903,IF($C$10=2016,profiles!K7903)))))</f>
        <v>49.203000000000003</v>
      </c>
      <c r="C7916" s="6">
        <f>IF($C$10=2012,profiles!D7903,IF($C$10=2013,profiles!F7903,IF($C$10=2014,profiles!H7903,IF($C$10=2015,profiles!J7903,IF($C$10=2016,profiles!L7903)))))</f>
        <v>7.1506550218340612E-2</v>
      </c>
      <c r="D7916" s="11">
        <f t="shared" si="1242"/>
        <v>14.301310043668122</v>
      </c>
      <c r="E7916" s="11">
        <f t="shared" si="1238"/>
        <v>0</v>
      </c>
      <c r="F7916" s="11">
        <f t="shared" si="1239"/>
        <v>14.301310043668122</v>
      </c>
      <c r="G7916" s="11">
        <f t="shared" si="1240"/>
        <v>34.901689956331879</v>
      </c>
      <c r="H7916" s="12">
        <f t="shared" si="1243"/>
        <v>0</v>
      </c>
      <c r="I7916" s="12">
        <f t="shared" si="1237"/>
        <v>0</v>
      </c>
      <c r="J7916" s="12">
        <f t="shared" si="1244"/>
        <v>0</v>
      </c>
      <c r="K7916" s="12">
        <f t="shared" si="1245"/>
        <v>0</v>
      </c>
      <c r="L7916" s="12">
        <f t="shared" si="1246"/>
        <v>34.901689956331879</v>
      </c>
      <c r="M7916" s="12">
        <f t="shared" si="1241"/>
        <v>34.901689956331879</v>
      </c>
      <c r="N7916" s="13"/>
    </row>
    <row r="7917" spans="1:14" x14ac:dyDescent="0.2">
      <c r="A7917" s="10" t="s">
        <v>7899</v>
      </c>
      <c r="B7917" s="6">
        <f>IF($C$10=2012,profiles!C7904,IF($C$10=2013,profiles!E7904,IF($C$10=2014,profiles!G7904,IF($C$10=2015,profiles!I7904,IF($C$10=2016,profiles!K7904)))))</f>
        <v>49.722000000000001</v>
      </c>
      <c r="C7917" s="6">
        <f>IF($C$10=2012,profiles!D7904,IF($C$10=2013,profiles!F7904,IF($C$10=2014,profiles!H7904,IF($C$10=2015,profiles!J7904,IF($C$10=2016,profiles!L7904)))))</f>
        <v>7.7019650655021837E-2</v>
      </c>
      <c r="D7917" s="11">
        <f t="shared" si="1242"/>
        <v>15.403930131004367</v>
      </c>
      <c r="E7917" s="11">
        <f t="shared" si="1238"/>
        <v>0</v>
      </c>
      <c r="F7917" s="11">
        <f t="shared" si="1239"/>
        <v>15.403930131004367</v>
      </c>
      <c r="G7917" s="11">
        <f t="shared" si="1240"/>
        <v>34.318069868995636</v>
      </c>
      <c r="H7917" s="12">
        <f t="shared" si="1243"/>
        <v>0</v>
      </c>
      <c r="I7917" s="12">
        <f t="shared" si="1237"/>
        <v>0</v>
      </c>
      <c r="J7917" s="12">
        <f t="shared" si="1244"/>
        <v>0</v>
      </c>
      <c r="K7917" s="12">
        <f t="shared" si="1245"/>
        <v>0</v>
      </c>
      <c r="L7917" s="12">
        <f t="shared" si="1246"/>
        <v>34.318069868995636</v>
      </c>
      <c r="M7917" s="12">
        <f t="shared" si="1241"/>
        <v>34.318069868995636</v>
      </c>
      <c r="N7917" s="13"/>
    </row>
    <row r="7918" spans="1:14" x14ac:dyDescent="0.2">
      <c r="A7918" s="10" t="s">
        <v>7900</v>
      </c>
      <c r="B7918" s="6">
        <f>IF($C$10=2012,profiles!C7905,IF($C$10=2013,profiles!E7905,IF($C$10=2014,profiles!G7905,IF($C$10=2015,profiles!I7905,IF($C$10=2016,profiles!K7905)))))</f>
        <v>51.335000000000001</v>
      </c>
      <c r="C7918" s="6">
        <f>IF($C$10=2012,profiles!D7905,IF($C$10=2013,profiles!F7905,IF($C$10=2014,profiles!H7905,IF($C$10=2015,profiles!J7905,IF($C$10=2016,profiles!L7905)))))</f>
        <v>8.425218340611354E-2</v>
      </c>
      <c r="D7918" s="11">
        <f t="shared" si="1242"/>
        <v>16.850436681222707</v>
      </c>
      <c r="E7918" s="11">
        <f t="shared" si="1238"/>
        <v>0</v>
      </c>
      <c r="F7918" s="11">
        <f t="shared" si="1239"/>
        <v>16.850436681222707</v>
      </c>
      <c r="G7918" s="11">
        <f t="shared" si="1240"/>
        <v>34.48456331877729</v>
      </c>
      <c r="H7918" s="12">
        <f t="shared" si="1243"/>
        <v>0</v>
      </c>
      <c r="I7918" s="12">
        <f t="shared" si="1237"/>
        <v>0</v>
      </c>
      <c r="J7918" s="12">
        <f t="shared" si="1244"/>
        <v>0</v>
      </c>
      <c r="K7918" s="12">
        <f t="shared" si="1245"/>
        <v>0</v>
      </c>
      <c r="L7918" s="12">
        <f t="shared" si="1246"/>
        <v>34.48456331877729</v>
      </c>
      <c r="M7918" s="12">
        <f t="shared" si="1241"/>
        <v>34.48456331877729</v>
      </c>
      <c r="N7918" s="13"/>
    </row>
    <row r="7919" spans="1:14" x14ac:dyDescent="0.2">
      <c r="A7919" s="10" t="s">
        <v>7901</v>
      </c>
      <c r="B7919" s="6">
        <f>IF($C$10=2012,profiles!C7906,IF($C$10=2013,profiles!E7906,IF($C$10=2014,profiles!G7906,IF($C$10=2015,profiles!I7906,IF($C$10=2016,profiles!K7906)))))</f>
        <v>55.228000000000002</v>
      </c>
      <c r="C7919" s="6">
        <f>IF($C$10=2012,profiles!D7906,IF($C$10=2013,profiles!F7906,IF($C$10=2014,profiles!H7906,IF($C$10=2015,profiles!J7906,IF($C$10=2016,profiles!L7906)))))</f>
        <v>9.1457423580786026E-2</v>
      </c>
      <c r="D7919" s="11">
        <f t="shared" si="1242"/>
        <v>18.291484716157207</v>
      </c>
      <c r="E7919" s="11">
        <f t="shared" si="1238"/>
        <v>0</v>
      </c>
      <c r="F7919" s="11">
        <f t="shared" si="1239"/>
        <v>18.291484716157207</v>
      </c>
      <c r="G7919" s="11">
        <f t="shared" si="1240"/>
        <v>36.936515283842795</v>
      </c>
      <c r="H7919" s="12">
        <f t="shared" si="1243"/>
        <v>0</v>
      </c>
      <c r="I7919" s="12">
        <f t="shared" si="1237"/>
        <v>0</v>
      </c>
      <c r="J7919" s="12">
        <f t="shared" si="1244"/>
        <v>0</v>
      </c>
      <c r="K7919" s="12">
        <f t="shared" si="1245"/>
        <v>0</v>
      </c>
      <c r="L7919" s="12">
        <f t="shared" si="1246"/>
        <v>36.936515283842795</v>
      </c>
      <c r="M7919" s="12">
        <f t="shared" si="1241"/>
        <v>36.936515283842795</v>
      </c>
      <c r="N7919" s="13"/>
    </row>
    <row r="7920" spans="1:14" x14ac:dyDescent="0.2">
      <c r="A7920" s="10" t="s">
        <v>7902</v>
      </c>
      <c r="B7920" s="6">
        <f>IF($C$10=2012,profiles!C7907,IF($C$10=2013,profiles!E7907,IF($C$10=2014,profiles!G7907,IF($C$10=2015,profiles!I7907,IF($C$10=2016,profiles!K7907)))))</f>
        <v>63.957999999999998</v>
      </c>
      <c r="C7920" s="6">
        <f>IF($C$10=2012,profiles!D7907,IF($C$10=2013,profiles!F7907,IF($C$10=2014,profiles!H7907,IF($C$10=2015,profiles!J7907,IF($C$10=2016,profiles!L7907)))))</f>
        <v>9.9617903930131008E-2</v>
      </c>
      <c r="D7920" s="11">
        <f t="shared" si="1242"/>
        <v>19.9235807860262</v>
      </c>
      <c r="E7920" s="11">
        <f t="shared" si="1238"/>
        <v>0</v>
      </c>
      <c r="F7920" s="11">
        <f t="shared" si="1239"/>
        <v>19.9235807860262</v>
      </c>
      <c r="G7920" s="11">
        <f t="shared" si="1240"/>
        <v>44.034419213973798</v>
      </c>
      <c r="H7920" s="12">
        <f t="shared" si="1243"/>
        <v>0</v>
      </c>
      <c r="I7920" s="12">
        <f t="shared" si="1237"/>
        <v>0</v>
      </c>
      <c r="J7920" s="12">
        <f t="shared" si="1244"/>
        <v>0</v>
      </c>
      <c r="K7920" s="12">
        <f t="shared" si="1245"/>
        <v>0</v>
      </c>
      <c r="L7920" s="12">
        <f t="shared" si="1246"/>
        <v>44.034419213973798</v>
      </c>
      <c r="M7920" s="12">
        <f t="shared" si="1241"/>
        <v>44.034419213973798</v>
      </c>
      <c r="N7920" s="13"/>
    </row>
    <row r="7921" spans="1:14" x14ac:dyDescent="0.2">
      <c r="A7921" s="10" t="s">
        <v>7903</v>
      </c>
      <c r="B7921" s="6">
        <f>IF($C$10=2012,profiles!C7908,IF($C$10=2013,profiles!E7908,IF($C$10=2014,profiles!G7908,IF($C$10=2015,profiles!I7908,IF($C$10=2016,profiles!K7908)))))</f>
        <v>70.975999999999999</v>
      </c>
      <c r="C7921" s="6">
        <f>IF($C$10=2012,profiles!D7908,IF($C$10=2013,profiles!F7908,IF($C$10=2014,profiles!H7908,IF($C$10=2015,profiles!J7908,IF($C$10=2016,profiles!L7908)))))</f>
        <v>0.10307041484716158</v>
      </c>
      <c r="D7921" s="11">
        <f t="shared" si="1242"/>
        <v>20.614082969432314</v>
      </c>
      <c r="E7921" s="11">
        <f t="shared" si="1238"/>
        <v>0</v>
      </c>
      <c r="F7921" s="11">
        <f t="shared" si="1239"/>
        <v>20.614082969432314</v>
      </c>
      <c r="G7921" s="11">
        <f t="shared" si="1240"/>
        <v>50.361917030567682</v>
      </c>
      <c r="H7921" s="12">
        <f t="shared" si="1243"/>
        <v>0</v>
      </c>
      <c r="I7921" s="12">
        <f t="shared" si="1237"/>
        <v>0</v>
      </c>
      <c r="J7921" s="12">
        <f t="shared" si="1244"/>
        <v>0</v>
      </c>
      <c r="K7921" s="12">
        <f t="shared" si="1245"/>
        <v>0</v>
      </c>
      <c r="L7921" s="12">
        <f t="shared" si="1246"/>
        <v>50.361917030567682</v>
      </c>
      <c r="M7921" s="12">
        <f t="shared" si="1241"/>
        <v>50.361917030567682</v>
      </c>
      <c r="N7921" s="13"/>
    </row>
    <row r="7922" spans="1:14" x14ac:dyDescent="0.2">
      <c r="A7922" s="10" t="s">
        <v>7904</v>
      </c>
      <c r="B7922" s="6">
        <f>IF($C$10=2012,profiles!C7909,IF($C$10=2013,profiles!E7909,IF($C$10=2014,profiles!G7909,IF($C$10=2015,profiles!I7909,IF($C$10=2016,profiles!K7909)))))</f>
        <v>72.784999999999997</v>
      </c>
      <c r="C7922" s="6">
        <f>IF($C$10=2012,profiles!D7909,IF($C$10=2013,profiles!F7909,IF($C$10=2014,profiles!H7909,IF($C$10=2015,profiles!J7909,IF($C$10=2016,profiles!L7909)))))</f>
        <v>0.1095660480349345</v>
      </c>
      <c r="D7922" s="11">
        <f t="shared" si="1242"/>
        <v>21.9132096069869</v>
      </c>
      <c r="E7922" s="11">
        <f t="shared" si="1238"/>
        <v>0</v>
      </c>
      <c r="F7922" s="11">
        <f t="shared" si="1239"/>
        <v>21.9132096069869</v>
      </c>
      <c r="G7922" s="11">
        <f t="shared" si="1240"/>
        <v>50.8717903930131</v>
      </c>
      <c r="H7922" s="12">
        <f t="shared" si="1243"/>
        <v>0</v>
      </c>
      <c r="I7922" s="12">
        <f t="shared" si="1237"/>
        <v>0</v>
      </c>
      <c r="J7922" s="12">
        <f t="shared" si="1244"/>
        <v>0</v>
      </c>
      <c r="K7922" s="12">
        <f t="shared" si="1245"/>
        <v>0</v>
      </c>
      <c r="L7922" s="12">
        <f t="shared" si="1246"/>
        <v>50.8717903930131</v>
      </c>
      <c r="M7922" s="12">
        <f t="shared" si="1241"/>
        <v>50.8717903930131</v>
      </c>
      <c r="N7922" s="13"/>
    </row>
    <row r="7923" spans="1:14" x14ac:dyDescent="0.2">
      <c r="A7923" s="10" t="s">
        <v>7905</v>
      </c>
      <c r="B7923" s="6">
        <f>IF($C$10=2012,profiles!C7910,IF($C$10=2013,profiles!E7910,IF($C$10=2014,profiles!G7910,IF($C$10=2015,profiles!I7910,IF($C$10=2016,profiles!K7910)))))</f>
        <v>72.751999999999995</v>
      </c>
      <c r="C7923" s="6">
        <f>IF($C$10=2012,profiles!D7910,IF($C$10=2013,profiles!F7910,IF($C$10=2014,profiles!H7910,IF($C$10=2015,profiles!J7910,IF($C$10=2016,profiles!L7910)))))</f>
        <v>0.13100436681222707</v>
      </c>
      <c r="D7923" s="11">
        <f t="shared" si="1242"/>
        <v>26.200873362445414</v>
      </c>
      <c r="E7923" s="11">
        <f t="shared" si="1238"/>
        <v>0</v>
      </c>
      <c r="F7923" s="11">
        <f t="shared" si="1239"/>
        <v>26.200873362445414</v>
      </c>
      <c r="G7923" s="11">
        <f t="shared" si="1240"/>
        <v>46.551126637554582</v>
      </c>
      <c r="H7923" s="12">
        <f t="shared" si="1243"/>
        <v>0</v>
      </c>
      <c r="I7923" s="12">
        <f t="shared" si="1237"/>
        <v>0</v>
      </c>
      <c r="J7923" s="12">
        <f t="shared" si="1244"/>
        <v>0</v>
      </c>
      <c r="K7923" s="12">
        <f t="shared" si="1245"/>
        <v>0</v>
      </c>
      <c r="L7923" s="12">
        <f t="shared" si="1246"/>
        <v>46.551126637554582</v>
      </c>
      <c r="M7923" s="12">
        <f t="shared" si="1241"/>
        <v>46.551126637554582</v>
      </c>
      <c r="N7923" s="13"/>
    </row>
    <row r="7924" spans="1:14" x14ac:dyDescent="0.2">
      <c r="A7924" s="10" t="s">
        <v>7906</v>
      </c>
      <c r="B7924" s="6">
        <f>IF($C$10=2012,profiles!C7911,IF($C$10=2013,profiles!E7911,IF($C$10=2014,profiles!G7911,IF($C$10=2015,profiles!I7911,IF($C$10=2016,profiles!K7911)))))</f>
        <v>73.566999999999993</v>
      </c>
      <c r="C7924" s="6">
        <f>IF($C$10=2012,profiles!D7911,IF($C$10=2013,profiles!F7911,IF($C$10=2014,profiles!H7911,IF($C$10=2015,profiles!J7911,IF($C$10=2016,profiles!L7911)))))</f>
        <v>0.1554585152838428</v>
      </c>
      <c r="D7924" s="11">
        <f t="shared" si="1242"/>
        <v>31.091703056768559</v>
      </c>
      <c r="E7924" s="11">
        <f t="shared" si="1238"/>
        <v>0</v>
      </c>
      <c r="F7924" s="11">
        <f t="shared" si="1239"/>
        <v>31.091703056768559</v>
      </c>
      <c r="G7924" s="11">
        <f t="shared" si="1240"/>
        <v>42.475296943231434</v>
      </c>
      <c r="H7924" s="12">
        <f t="shared" si="1243"/>
        <v>0</v>
      </c>
      <c r="I7924" s="12">
        <f t="shared" si="1237"/>
        <v>0</v>
      </c>
      <c r="J7924" s="12">
        <f t="shared" si="1244"/>
        <v>0</v>
      </c>
      <c r="K7924" s="12">
        <f t="shared" si="1245"/>
        <v>0</v>
      </c>
      <c r="L7924" s="12">
        <f t="shared" si="1246"/>
        <v>42.475296943231434</v>
      </c>
      <c r="M7924" s="12">
        <f t="shared" si="1241"/>
        <v>42.475296943231434</v>
      </c>
      <c r="N7924" s="13"/>
    </row>
    <row r="7925" spans="1:14" x14ac:dyDescent="0.2">
      <c r="A7925" s="10" t="s">
        <v>7907</v>
      </c>
      <c r="B7925" s="6">
        <f>IF($C$10=2012,profiles!C7912,IF($C$10=2013,profiles!E7912,IF($C$10=2014,profiles!G7912,IF($C$10=2015,profiles!I7912,IF($C$10=2016,profiles!K7912)))))</f>
        <v>74.421000000000006</v>
      </c>
      <c r="C7925" s="6">
        <f>IF($C$10=2012,profiles!D7912,IF($C$10=2013,profiles!F7912,IF($C$10=2014,profiles!H7912,IF($C$10=2015,profiles!J7912,IF($C$10=2016,profiles!L7912)))))</f>
        <v>0.16769923580786025</v>
      </c>
      <c r="D7925" s="11">
        <f t="shared" si="1242"/>
        <v>33.539847161572048</v>
      </c>
      <c r="E7925" s="11">
        <f t="shared" si="1238"/>
        <v>0</v>
      </c>
      <c r="F7925" s="11">
        <f t="shared" si="1239"/>
        <v>33.539847161572048</v>
      </c>
      <c r="G7925" s="11">
        <f t="shared" si="1240"/>
        <v>40.881152838427958</v>
      </c>
      <c r="H7925" s="12">
        <f t="shared" si="1243"/>
        <v>0</v>
      </c>
      <c r="I7925" s="12">
        <f t="shared" si="1237"/>
        <v>0</v>
      </c>
      <c r="J7925" s="12">
        <f t="shared" si="1244"/>
        <v>0</v>
      </c>
      <c r="K7925" s="12">
        <f t="shared" si="1245"/>
        <v>0</v>
      </c>
      <c r="L7925" s="12">
        <f t="shared" si="1246"/>
        <v>40.881152838427958</v>
      </c>
      <c r="M7925" s="12">
        <f t="shared" si="1241"/>
        <v>40.881152838427958</v>
      </c>
      <c r="N7925" s="13"/>
    </row>
    <row r="7926" spans="1:14" x14ac:dyDescent="0.2">
      <c r="A7926" s="10" t="s">
        <v>7908</v>
      </c>
      <c r="B7926" s="6">
        <f>IF($C$10=2012,profiles!C7913,IF($C$10=2013,profiles!E7913,IF($C$10=2014,profiles!G7913,IF($C$10=2015,profiles!I7913,IF($C$10=2016,profiles!K7913)))))</f>
        <v>73.629000000000005</v>
      </c>
      <c r="C7926" s="6">
        <f>IF($C$10=2012,profiles!D7913,IF($C$10=2013,profiles!F7913,IF($C$10=2014,profiles!H7913,IF($C$10=2015,profiles!J7913,IF($C$10=2016,profiles!L7913)))))</f>
        <v>0.17014192139737991</v>
      </c>
      <c r="D7926" s="11">
        <f t="shared" si="1242"/>
        <v>34.028384279475979</v>
      </c>
      <c r="E7926" s="11">
        <f t="shared" si="1238"/>
        <v>0</v>
      </c>
      <c r="F7926" s="11">
        <f t="shared" si="1239"/>
        <v>34.028384279475979</v>
      </c>
      <c r="G7926" s="11">
        <f t="shared" si="1240"/>
        <v>39.600615720524026</v>
      </c>
      <c r="H7926" s="12">
        <f t="shared" si="1243"/>
        <v>0</v>
      </c>
      <c r="I7926" s="12">
        <f t="shared" si="1237"/>
        <v>0</v>
      </c>
      <c r="J7926" s="12">
        <f t="shared" si="1244"/>
        <v>0</v>
      </c>
      <c r="K7926" s="12">
        <f t="shared" si="1245"/>
        <v>0</v>
      </c>
      <c r="L7926" s="12">
        <f t="shared" si="1246"/>
        <v>39.600615720524026</v>
      </c>
      <c r="M7926" s="12">
        <f t="shared" si="1241"/>
        <v>39.600615720524026</v>
      </c>
      <c r="N7926" s="13"/>
    </row>
    <row r="7927" spans="1:14" x14ac:dyDescent="0.2">
      <c r="A7927" s="10" t="s">
        <v>7909</v>
      </c>
      <c r="B7927" s="6">
        <f>IF($C$10=2012,profiles!C7914,IF($C$10=2013,profiles!E7914,IF($C$10=2014,profiles!G7914,IF($C$10=2015,profiles!I7914,IF($C$10=2016,profiles!K7914)))))</f>
        <v>73.117000000000004</v>
      </c>
      <c r="C7927" s="6">
        <f>IF($C$10=2012,profiles!D7914,IF($C$10=2013,profiles!F7914,IF($C$10=2014,profiles!H7914,IF($C$10=2015,profiles!J7914,IF($C$10=2016,profiles!L7914)))))</f>
        <v>0.15792849344978166</v>
      </c>
      <c r="D7927" s="11">
        <f t="shared" si="1242"/>
        <v>31.585698689956331</v>
      </c>
      <c r="E7927" s="11">
        <f t="shared" si="1238"/>
        <v>0</v>
      </c>
      <c r="F7927" s="11">
        <f t="shared" si="1239"/>
        <v>31.585698689956331</v>
      </c>
      <c r="G7927" s="11">
        <f t="shared" si="1240"/>
        <v>41.531301310043673</v>
      </c>
      <c r="H7927" s="12">
        <f t="shared" si="1243"/>
        <v>0</v>
      </c>
      <c r="I7927" s="12">
        <f t="shared" si="1237"/>
        <v>0</v>
      </c>
      <c r="J7927" s="12">
        <f t="shared" si="1244"/>
        <v>0</v>
      </c>
      <c r="K7927" s="12">
        <f t="shared" si="1245"/>
        <v>0</v>
      </c>
      <c r="L7927" s="12">
        <f t="shared" si="1246"/>
        <v>41.531301310043673</v>
      </c>
      <c r="M7927" s="12">
        <f t="shared" si="1241"/>
        <v>41.531301310043673</v>
      </c>
      <c r="N7927" s="13"/>
    </row>
    <row r="7928" spans="1:14" x14ac:dyDescent="0.2">
      <c r="A7928" s="10" t="s">
        <v>7910</v>
      </c>
      <c r="B7928" s="6">
        <f>IF($C$10=2012,profiles!C7915,IF($C$10=2013,profiles!E7915,IF($C$10=2014,profiles!G7915,IF($C$10=2015,profiles!I7915,IF($C$10=2016,profiles!K7915)))))</f>
        <v>72.513000000000005</v>
      </c>
      <c r="C7928" s="6">
        <f>IF($C$10=2012,profiles!D7915,IF($C$10=2013,profiles!F7915,IF($C$10=2014,profiles!H7915,IF($C$10=2015,profiles!J7915,IF($C$10=2016,profiles!L7915)))))</f>
        <v>0.12972161572052401</v>
      </c>
      <c r="D7928" s="11">
        <f t="shared" si="1242"/>
        <v>25.944323144104803</v>
      </c>
      <c r="E7928" s="11">
        <f t="shared" si="1238"/>
        <v>0</v>
      </c>
      <c r="F7928" s="11">
        <f t="shared" si="1239"/>
        <v>25.944323144104803</v>
      </c>
      <c r="G7928" s="11">
        <f t="shared" si="1240"/>
        <v>46.568676855895205</v>
      </c>
      <c r="H7928" s="12">
        <f t="shared" si="1243"/>
        <v>0</v>
      </c>
      <c r="I7928" s="12">
        <f t="shared" si="1237"/>
        <v>0</v>
      </c>
      <c r="J7928" s="12">
        <f t="shared" si="1244"/>
        <v>0</v>
      </c>
      <c r="K7928" s="12">
        <f t="shared" si="1245"/>
        <v>0</v>
      </c>
      <c r="L7928" s="12">
        <f t="shared" si="1246"/>
        <v>46.568676855895205</v>
      </c>
      <c r="M7928" s="12">
        <f t="shared" si="1241"/>
        <v>46.568676855895205</v>
      </c>
      <c r="N7928" s="13"/>
    </row>
    <row r="7929" spans="1:14" x14ac:dyDescent="0.2">
      <c r="A7929" s="10" t="s">
        <v>7911</v>
      </c>
      <c r="B7929" s="6">
        <f>IF($C$10=2012,profiles!C7916,IF($C$10=2013,profiles!E7916,IF($C$10=2014,profiles!G7916,IF($C$10=2015,profiles!I7916,IF($C$10=2016,profiles!K7916)))))</f>
        <v>72.498999999999995</v>
      </c>
      <c r="C7929" s="6">
        <f>IF($C$10=2012,profiles!D7916,IF($C$10=2013,profiles!F7916,IF($C$10=2014,profiles!H7916,IF($C$10=2015,profiles!J7916,IF($C$10=2016,profiles!L7916)))))</f>
        <v>0.11396015283842795</v>
      </c>
      <c r="D7929" s="11">
        <f t="shared" si="1242"/>
        <v>22.79203056768559</v>
      </c>
      <c r="E7929" s="11">
        <f t="shared" si="1238"/>
        <v>0</v>
      </c>
      <c r="F7929" s="11">
        <f t="shared" si="1239"/>
        <v>22.79203056768559</v>
      </c>
      <c r="G7929" s="11">
        <f t="shared" si="1240"/>
        <v>49.706969432314409</v>
      </c>
      <c r="H7929" s="12">
        <f t="shared" si="1243"/>
        <v>0</v>
      </c>
      <c r="I7929" s="12">
        <f t="shared" si="1237"/>
        <v>0</v>
      </c>
      <c r="J7929" s="12">
        <f t="shared" si="1244"/>
        <v>0</v>
      </c>
      <c r="K7929" s="12">
        <f t="shared" si="1245"/>
        <v>0</v>
      </c>
      <c r="L7929" s="12">
        <f t="shared" si="1246"/>
        <v>49.706969432314409</v>
      </c>
      <c r="M7929" s="12">
        <f t="shared" si="1241"/>
        <v>49.706969432314409</v>
      </c>
      <c r="N7929" s="13"/>
    </row>
    <row r="7930" spans="1:14" x14ac:dyDescent="0.2">
      <c r="A7930" s="10" t="s">
        <v>7912</v>
      </c>
      <c r="B7930" s="6">
        <f>IF($C$10=2012,profiles!C7917,IF($C$10=2013,profiles!E7917,IF($C$10=2014,profiles!G7917,IF($C$10=2015,profiles!I7917,IF($C$10=2016,profiles!K7917)))))</f>
        <v>73.974000000000004</v>
      </c>
      <c r="C7930" s="6">
        <f>IF($C$10=2012,profiles!D7917,IF($C$10=2013,profiles!F7917,IF($C$10=2014,profiles!H7917,IF($C$10=2015,profiles!J7917,IF($C$10=2016,profiles!L7917)))))</f>
        <v>0.12332150655021834</v>
      </c>
      <c r="D7930" s="11">
        <f t="shared" si="1242"/>
        <v>24.664301310043669</v>
      </c>
      <c r="E7930" s="11">
        <f t="shared" si="1238"/>
        <v>0</v>
      </c>
      <c r="F7930" s="11">
        <f t="shared" si="1239"/>
        <v>24.664301310043669</v>
      </c>
      <c r="G7930" s="11">
        <f t="shared" si="1240"/>
        <v>49.309698689956335</v>
      </c>
      <c r="H7930" s="12">
        <f t="shared" si="1243"/>
        <v>0</v>
      </c>
      <c r="I7930" s="12">
        <f t="shared" si="1237"/>
        <v>0</v>
      </c>
      <c r="J7930" s="12">
        <f t="shared" si="1244"/>
        <v>0</v>
      </c>
      <c r="K7930" s="12">
        <f t="shared" si="1245"/>
        <v>0</v>
      </c>
      <c r="L7930" s="12">
        <f t="shared" si="1246"/>
        <v>49.309698689956335</v>
      </c>
      <c r="M7930" s="12">
        <f t="shared" si="1241"/>
        <v>49.309698689956335</v>
      </c>
      <c r="N7930" s="13"/>
    </row>
    <row r="7931" spans="1:14" x14ac:dyDescent="0.2">
      <c r="A7931" s="10" t="s">
        <v>7913</v>
      </c>
      <c r="B7931" s="6">
        <f>IF($C$10=2012,profiles!C7918,IF($C$10=2013,profiles!E7918,IF($C$10=2014,profiles!G7918,IF($C$10=2015,profiles!I7918,IF($C$10=2016,profiles!K7918)))))</f>
        <v>76.504000000000005</v>
      </c>
      <c r="C7931" s="6">
        <f>IF($C$10=2012,profiles!D7918,IF($C$10=2013,profiles!F7918,IF($C$10=2014,profiles!H7918,IF($C$10=2015,profiles!J7918,IF($C$10=2016,profiles!L7918)))))</f>
        <v>0.13474344978165939</v>
      </c>
      <c r="D7931" s="11">
        <f t="shared" si="1242"/>
        <v>26.948689956331879</v>
      </c>
      <c r="E7931" s="11">
        <f t="shared" si="1238"/>
        <v>0</v>
      </c>
      <c r="F7931" s="11">
        <f t="shared" si="1239"/>
        <v>26.948689956331879</v>
      </c>
      <c r="G7931" s="11">
        <f t="shared" si="1240"/>
        <v>49.555310043668129</v>
      </c>
      <c r="H7931" s="12">
        <f t="shared" si="1243"/>
        <v>0</v>
      </c>
      <c r="I7931" s="12">
        <f t="shared" si="1237"/>
        <v>0</v>
      </c>
      <c r="J7931" s="12">
        <f t="shared" si="1244"/>
        <v>0</v>
      </c>
      <c r="K7931" s="12">
        <f t="shared" si="1245"/>
        <v>0</v>
      </c>
      <c r="L7931" s="12">
        <f t="shared" si="1246"/>
        <v>49.555310043668129</v>
      </c>
      <c r="M7931" s="12">
        <f t="shared" si="1241"/>
        <v>49.555310043668129</v>
      </c>
      <c r="N7931" s="13"/>
    </row>
    <row r="7932" spans="1:14" x14ac:dyDescent="0.2">
      <c r="A7932" s="10" t="s">
        <v>7914</v>
      </c>
      <c r="B7932" s="6">
        <f>IF($C$10=2012,profiles!C7919,IF($C$10=2013,profiles!E7919,IF($C$10=2014,profiles!G7919,IF($C$10=2015,profiles!I7919,IF($C$10=2016,profiles!K7919)))))</f>
        <v>75.582999999999998</v>
      </c>
      <c r="C7932" s="6">
        <f>IF($C$10=2012,profiles!D7919,IF($C$10=2013,profiles!F7919,IF($C$10=2014,profiles!H7919,IF($C$10=2015,profiles!J7919,IF($C$10=2016,profiles!L7919)))))</f>
        <v>0.13733624454148471</v>
      </c>
      <c r="D7932" s="11">
        <f t="shared" si="1242"/>
        <v>27.467248908296941</v>
      </c>
      <c r="E7932" s="11">
        <f t="shared" si="1238"/>
        <v>0</v>
      </c>
      <c r="F7932" s="11">
        <f t="shared" si="1239"/>
        <v>27.467248908296941</v>
      </c>
      <c r="G7932" s="11">
        <f t="shared" si="1240"/>
        <v>48.115751091703061</v>
      </c>
      <c r="H7932" s="12">
        <f t="shared" si="1243"/>
        <v>0</v>
      </c>
      <c r="I7932" s="12">
        <f t="shared" si="1237"/>
        <v>0</v>
      </c>
      <c r="J7932" s="12">
        <f t="shared" si="1244"/>
        <v>0</v>
      </c>
      <c r="K7932" s="12">
        <f t="shared" si="1245"/>
        <v>0</v>
      </c>
      <c r="L7932" s="12">
        <f t="shared" si="1246"/>
        <v>48.115751091703061</v>
      </c>
      <c r="M7932" s="12">
        <f t="shared" si="1241"/>
        <v>48.115751091703061</v>
      </c>
      <c r="N7932" s="13"/>
    </row>
    <row r="7933" spans="1:14" x14ac:dyDescent="0.2">
      <c r="A7933" s="10" t="s">
        <v>7915</v>
      </c>
      <c r="B7933" s="6">
        <f>IF($C$10=2012,profiles!C7920,IF($C$10=2013,profiles!E7920,IF($C$10=2014,profiles!G7920,IF($C$10=2015,profiles!I7920,IF($C$10=2016,profiles!K7920)))))</f>
        <v>73.325999999999993</v>
      </c>
      <c r="C7933" s="6">
        <f>IF($C$10=2012,profiles!D7920,IF($C$10=2013,profiles!F7920,IF($C$10=2014,profiles!H7920,IF($C$10=2015,profiles!J7920,IF($C$10=2016,profiles!L7920)))))</f>
        <v>0.13573962882096069</v>
      </c>
      <c r="D7933" s="11">
        <f t="shared" si="1242"/>
        <v>27.147925764192138</v>
      </c>
      <c r="E7933" s="11">
        <f t="shared" si="1238"/>
        <v>0</v>
      </c>
      <c r="F7933" s="11">
        <f t="shared" si="1239"/>
        <v>27.147925764192138</v>
      </c>
      <c r="G7933" s="11">
        <f t="shared" si="1240"/>
        <v>46.178074235807856</v>
      </c>
      <c r="H7933" s="12">
        <f t="shared" si="1243"/>
        <v>0</v>
      </c>
      <c r="I7933" s="12">
        <f t="shared" si="1237"/>
        <v>0</v>
      </c>
      <c r="J7933" s="12">
        <f t="shared" si="1244"/>
        <v>0</v>
      </c>
      <c r="K7933" s="12">
        <f t="shared" si="1245"/>
        <v>0</v>
      </c>
      <c r="L7933" s="12">
        <f t="shared" si="1246"/>
        <v>46.178074235807856</v>
      </c>
      <c r="M7933" s="12">
        <f t="shared" si="1241"/>
        <v>46.178074235807856</v>
      </c>
      <c r="N7933" s="13"/>
    </row>
    <row r="7934" spans="1:14" x14ac:dyDescent="0.2">
      <c r="A7934" s="10" t="s">
        <v>7916</v>
      </c>
      <c r="B7934" s="6">
        <f>IF($C$10=2012,profiles!C7921,IF($C$10=2013,profiles!E7921,IF($C$10=2014,profiles!G7921,IF($C$10=2015,profiles!I7921,IF($C$10=2016,profiles!K7921)))))</f>
        <v>69.094999999999999</v>
      </c>
      <c r="C7934" s="6">
        <f>IF($C$10=2012,profiles!D7921,IF($C$10=2013,profiles!F7921,IF($C$10=2014,profiles!H7921,IF($C$10=2015,profiles!J7921,IF($C$10=2016,profiles!L7921)))))</f>
        <v>0.13043122270742358</v>
      </c>
      <c r="D7934" s="11">
        <f t="shared" si="1242"/>
        <v>26.086244541484717</v>
      </c>
      <c r="E7934" s="11">
        <f t="shared" si="1238"/>
        <v>0</v>
      </c>
      <c r="F7934" s="11">
        <f t="shared" si="1239"/>
        <v>26.086244541484717</v>
      </c>
      <c r="G7934" s="11">
        <f t="shared" si="1240"/>
        <v>43.008755458515282</v>
      </c>
      <c r="H7934" s="12">
        <f t="shared" si="1243"/>
        <v>0</v>
      </c>
      <c r="I7934" s="12">
        <f t="shared" si="1237"/>
        <v>0</v>
      </c>
      <c r="J7934" s="12">
        <f t="shared" si="1244"/>
        <v>0</v>
      </c>
      <c r="K7934" s="12">
        <f t="shared" si="1245"/>
        <v>0</v>
      </c>
      <c r="L7934" s="12">
        <f t="shared" si="1246"/>
        <v>43.008755458515282</v>
      </c>
      <c r="M7934" s="12">
        <f t="shared" si="1241"/>
        <v>43.008755458515282</v>
      </c>
      <c r="N7934" s="13"/>
    </row>
    <row r="7935" spans="1:14" x14ac:dyDescent="0.2">
      <c r="A7935" s="10" t="s">
        <v>7917</v>
      </c>
      <c r="B7935" s="6">
        <f>IF($C$10=2012,profiles!C7922,IF($C$10=2013,profiles!E7922,IF($C$10=2014,profiles!G7922,IF($C$10=2015,profiles!I7922,IF($C$10=2016,profiles!K7922)))))</f>
        <v>65.206000000000003</v>
      </c>
      <c r="C7935" s="6">
        <f>IF($C$10=2012,profiles!D7922,IF($C$10=2013,profiles!F7922,IF($C$10=2014,profiles!H7922,IF($C$10=2015,profiles!J7922,IF($C$10=2016,profiles!L7922)))))</f>
        <v>0.12368995633187772</v>
      </c>
      <c r="D7935" s="11">
        <f t="shared" si="1242"/>
        <v>24.737991266375545</v>
      </c>
      <c r="E7935" s="11">
        <f t="shared" si="1238"/>
        <v>0</v>
      </c>
      <c r="F7935" s="11">
        <f t="shared" si="1239"/>
        <v>24.737991266375545</v>
      </c>
      <c r="G7935" s="11">
        <f t="shared" si="1240"/>
        <v>40.468008733624458</v>
      </c>
      <c r="H7935" s="12">
        <f t="shared" si="1243"/>
        <v>0</v>
      </c>
      <c r="I7935" s="12">
        <f t="shared" si="1237"/>
        <v>0</v>
      </c>
      <c r="J7935" s="12">
        <f t="shared" si="1244"/>
        <v>0</v>
      </c>
      <c r="K7935" s="12">
        <f t="shared" si="1245"/>
        <v>0</v>
      </c>
      <c r="L7935" s="12">
        <f t="shared" si="1246"/>
        <v>40.468008733624458</v>
      </c>
      <c r="M7935" s="12">
        <f t="shared" si="1241"/>
        <v>40.468008733624458</v>
      </c>
      <c r="N7935" s="13"/>
    </row>
    <row r="7936" spans="1:14" x14ac:dyDescent="0.2">
      <c r="A7936" s="10" t="s">
        <v>7918</v>
      </c>
      <c r="B7936" s="6">
        <f>IF($C$10=2012,profiles!C7923,IF($C$10=2013,profiles!E7923,IF($C$10=2014,profiles!G7923,IF($C$10=2015,profiles!I7923,IF($C$10=2016,profiles!K7923)))))</f>
        <v>61.466999999999999</v>
      </c>
      <c r="C7936" s="6">
        <f>IF($C$10=2012,profiles!D7923,IF($C$10=2013,profiles!F7923,IF($C$10=2014,profiles!H7923,IF($C$10=2015,profiles!J7923,IF($C$10=2016,profiles!L7923)))))</f>
        <v>0.11892740174672489</v>
      </c>
      <c r="D7936" s="11">
        <f t="shared" si="1242"/>
        <v>23.785480349344979</v>
      </c>
      <c r="E7936" s="11">
        <f t="shared" si="1238"/>
        <v>0</v>
      </c>
      <c r="F7936" s="11">
        <f t="shared" si="1239"/>
        <v>23.785480349344979</v>
      </c>
      <c r="G7936" s="11">
        <f t="shared" si="1240"/>
        <v>37.681519650655019</v>
      </c>
      <c r="H7936" s="12">
        <f t="shared" si="1243"/>
        <v>0</v>
      </c>
      <c r="I7936" s="12">
        <f t="shared" si="1237"/>
        <v>0</v>
      </c>
      <c r="J7936" s="12">
        <f t="shared" si="1244"/>
        <v>0</v>
      </c>
      <c r="K7936" s="12">
        <f t="shared" si="1245"/>
        <v>0</v>
      </c>
      <c r="L7936" s="12">
        <f t="shared" si="1246"/>
        <v>37.681519650655019</v>
      </c>
      <c r="M7936" s="12">
        <f t="shared" si="1241"/>
        <v>37.681519650655019</v>
      </c>
      <c r="N7936" s="13"/>
    </row>
    <row r="7937" spans="1:14" x14ac:dyDescent="0.2">
      <c r="A7937" s="10" t="s">
        <v>7919</v>
      </c>
      <c r="B7937" s="6">
        <f>IF($C$10=2012,profiles!C7924,IF($C$10=2013,profiles!E7924,IF($C$10=2014,profiles!G7924,IF($C$10=2015,profiles!I7924,IF($C$10=2016,profiles!K7924)))))</f>
        <v>56.499000000000002</v>
      </c>
      <c r="C7937" s="6">
        <f>IF($C$10=2012,profiles!D7924,IF($C$10=2013,profiles!F7924,IF($C$10=2014,profiles!H7924,IF($C$10=2015,profiles!J7924,IF($C$10=2016,profiles!L7924)))))</f>
        <v>0.11536572052401747</v>
      </c>
      <c r="D7937" s="11">
        <f t="shared" si="1242"/>
        <v>23.073144104803493</v>
      </c>
      <c r="E7937" s="11">
        <f t="shared" si="1238"/>
        <v>0</v>
      </c>
      <c r="F7937" s="11">
        <f t="shared" si="1239"/>
        <v>23.073144104803493</v>
      </c>
      <c r="G7937" s="11">
        <f t="shared" si="1240"/>
        <v>33.425855895196506</v>
      </c>
      <c r="H7937" s="12">
        <f t="shared" si="1243"/>
        <v>0</v>
      </c>
      <c r="I7937" s="12">
        <f t="shared" si="1237"/>
        <v>0</v>
      </c>
      <c r="J7937" s="12">
        <f t="shared" si="1244"/>
        <v>0</v>
      </c>
      <c r="K7937" s="12">
        <f t="shared" si="1245"/>
        <v>0</v>
      </c>
      <c r="L7937" s="12">
        <f t="shared" si="1246"/>
        <v>33.425855895196506</v>
      </c>
      <c r="M7937" s="12">
        <f t="shared" si="1241"/>
        <v>33.425855895196506</v>
      </c>
      <c r="N7937" s="13"/>
    </row>
    <row r="7938" spans="1:14" x14ac:dyDescent="0.2">
      <c r="A7938" s="10" t="s">
        <v>7920</v>
      </c>
      <c r="B7938" s="6">
        <f>IF($C$10=2012,profiles!C7925,IF($C$10=2013,profiles!E7925,IF($C$10=2014,profiles!G7925,IF($C$10=2015,profiles!I7925,IF($C$10=2016,profiles!K7925)))))</f>
        <v>52.634999999999998</v>
      </c>
      <c r="C7938" s="6">
        <f>IF($C$10=2012,profiles!D7925,IF($C$10=2013,profiles!F7925,IF($C$10=2014,profiles!H7925,IF($C$10=2015,profiles!J7925,IF($C$10=2016,profiles!L7925)))))</f>
        <v>0.10928782856597237</v>
      </c>
      <c r="D7938" s="11">
        <f t="shared" si="1242"/>
        <v>21.857565713194475</v>
      </c>
      <c r="E7938" s="11">
        <f t="shared" si="1238"/>
        <v>0</v>
      </c>
      <c r="F7938" s="11">
        <f t="shared" si="1239"/>
        <v>21.857565713194475</v>
      </c>
      <c r="G7938" s="11">
        <f t="shared" si="1240"/>
        <v>30.777434286805523</v>
      </c>
      <c r="H7938" s="12">
        <f t="shared" si="1243"/>
        <v>0</v>
      </c>
      <c r="I7938" s="12">
        <f t="shared" si="1237"/>
        <v>0</v>
      </c>
      <c r="J7938" s="12">
        <f t="shared" si="1244"/>
        <v>0</v>
      </c>
      <c r="K7938" s="12">
        <f t="shared" si="1245"/>
        <v>0</v>
      </c>
      <c r="L7938" s="12">
        <f t="shared" si="1246"/>
        <v>30.777434286805523</v>
      </c>
      <c r="M7938" s="12">
        <f t="shared" si="1241"/>
        <v>30.777434286805523</v>
      </c>
      <c r="N7938" s="13"/>
    </row>
    <row r="7939" spans="1:14" x14ac:dyDescent="0.2">
      <c r="A7939" s="10" t="s">
        <v>7921</v>
      </c>
      <c r="B7939" s="6">
        <f>IF($C$10=2012,profiles!C7926,IF($C$10=2013,profiles!E7926,IF($C$10=2014,profiles!G7926,IF($C$10=2015,profiles!I7926,IF($C$10=2016,profiles!K7926)))))</f>
        <v>50.430999999999997</v>
      </c>
      <c r="C7939" s="6">
        <f>IF($C$10=2012,profiles!D7926,IF($C$10=2013,profiles!F7926,IF($C$10=2014,profiles!H7926,IF($C$10=2015,profiles!J7926,IF($C$10=2016,profiles!L7926)))))</f>
        <v>0.10915142338803181</v>
      </c>
      <c r="D7939" s="11">
        <f t="shared" si="1242"/>
        <v>21.830284677606361</v>
      </c>
      <c r="E7939" s="11">
        <f t="shared" si="1238"/>
        <v>0</v>
      </c>
      <c r="F7939" s="11">
        <f t="shared" si="1239"/>
        <v>21.830284677606361</v>
      </c>
      <c r="G7939" s="11">
        <f t="shared" si="1240"/>
        <v>28.600715322393636</v>
      </c>
      <c r="H7939" s="12">
        <f t="shared" si="1243"/>
        <v>0</v>
      </c>
      <c r="I7939" s="12">
        <f t="shared" si="1237"/>
        <v>0</v>
      </c>
      <c r="J7939" s="12">
        <f t="shared" si="1244"/>
        <v>0</v>
      </c>
      <c r="K7939" s="12">
        <f t="shared" si="1245"/>
        <v>0</v>
      </c>
      <c r="L7939" s="12">
        <f t="shared" si="1246"/>
        <v>28.600715322393636</v>
      </c>
      <c r="M7939" s="12">
        <f t="shared" si="1241"/>
        <v>28.600715322393636</v>
      </c>
      <c r="N7939" s="13"/>
    </row>
    <row r="7940" spans="1:14" x14ac:dyDescent="0.2">
      <c r="A7940" s="10" t="s">
        <v>7922</v>
      </c>
      <c r="B7940" s="6">
        <f>IF($C$10=2012,profiles!C7927,IF($C$10=2013,profiles!E7927,IF($C$10=2014,profiles!G7927,IF($C$10=2015,profiles!I7927,IF($C$10=2016,profiles!K7927)))))</f>
        <v>49.667000000000002</v>
      </c>
      <c r="C7940" s="6">
        <f>IF($C$10=2012,profiles!D7927,IF($C$10=2013,profiles!F7927,IF($C$10=2014,profiles!H7927,IF($C$10=2015,profiles!J7927,IF($C$10=2016,profiles!L7927)))))</f>
        <v>0.1082647897314182</v>
      </c>
      <c r="D7940" s="11">
        <f t="shared" si="1242"/>
        <v>21.652957946283642</v>
      </c>
      <c r="E7940" s="11">
        <f t="shared" si="1238"/>
        <v>0</v>
      </c>
      <c r="F7940" s="11">
        <f t="shared" si="1239"/>
        <v>21.652957946283642</v>
      </c>
      <c r="G7940" s="11">
        <f t="shared" si="1240"/>
        <v>28.014042053716359</v>
      </c>
      <c r="H7940" s="12">
        <f t="shared" si="1243"/>
        <v>0</v>
      </c>
      <c r="I7940" s="12">
        <f t="shared" si="1237"/>
        <v>0</v>
      </c>
      <c r="J7940" s="12">
        <f t="shared" si="1244"/>
        <v>0</v>
      </c>
      <c r="K7940" s="12">
        <f t="shared" si="1245"/>
        <v>0</v>
      </c>
      <c r="L7940" s="12">
        <f t="shared" si="1246"/>
        <v>28.014042053716359</v>
      </c>
      <c r="M7940" s="12">
        <f t="shared" si="1241"/>
        <v>28.014042053716359</v>
      </c>
      <c r="N7940" s="13"/>
    </row>
    <row r="7941" spans="1:14" x14ac:dyDescent="0.2">
      <c r="A7941" s="10" t="s">
        <v>7923</v>
      </c>
      <c r="B7941" s="6">
        <f>IF($C$10=2012,profiles!C7928,IF($C$10=2013,profiles!E7928,IF($C$10=2014,profiles!G7928,IF($C$10=2015,profiles!I7928,IF($C$10=2016,profiles!K7928)))))</f>
        <v>50.012999999999998</v>
      </c>
      <c r="C7941" s="6">
        <f>IF($C$10=2012,profiles!D7928,IF($C$10=2013,profiles!F7928,IF($C$10=2014,profiles!H7928,IF($C$10=2015,profiles!J7928,IF($C$10=2016,profiles!L7928)))))</f>
        <v>0.10931510960156048</v>
      </c>
      <c r="D7941" s="11">
        <f t="shared" si="1242"/>
        <v>21.863021920312097</v>
      </c>
      <c r="E7941" s="11">
        <f t="shared" si="1238"/>
        <v>0</v>
      </c>
      <c r="F7941" s="11">
        <f t="shared" si="1239"/>
        <v>21.863021920312097</v>
      </c>
      <c r="G7941" s="11">
        <f t="shared" si="1240"/>
        <v>28.149978079687902</v>
      </c>
      <c r="H7941" s="12">
        <f t="shared" si="1243"/>
        <v>0</v>
      </c>
      <c r="I7941" s="12">
        <f t="shared" si="1237"/>
        <v>0</v>
      </c>
      <c r="J7941" s="12">
        <f t="shared" si="1244"/>
        <v>0</v>
      </c>
      <c r="K7941" s="12">
        <f t="shared" si="1245"/>
        <v>0</v>
      </c>
      <c r="L7941" s="12">
        <f t="shared" si="1246"/>
        <v>28.149978079687902</v>
      </c>
      <c r="M7941" s="12">
        <f t="shared" si="1241"/>
        <v>28.149978079687902</v>
      </c>
      <c r="N7941" s="13"/>
    </row>
    <row r="7942" spans="1:14" x14ac:dyDescent="0.2">
      <c r="A7942" s="10" t="s">
        <v>7924</v>
      </c>
      <c r="B7942" s="6">
        <f>IF($C$10=2012,profiles!C7929,IF($C$10=2013,profiles!E7929,IF($C$10=2014,profiles!G7929,IF($C$10=2015,profiles!I7929,IF($C$10=2016,profiles!K7929)))))</f>
        <v>51.475999999999999</v>
      </c>
      <c r="C7942" s="6">
        <f>IF($C$10=2012,profiles!D7929,IF($C$10=2013,profiles!F7929,IF($C$10=2014,profiles!H7929,IF($C$10=2015,profiles!J7929,IF($C$10=2016,profiles!L7929)))))</f>
        <v>0.11032450791832057</v>
      </c>
      <c r="D7942" s="11">
        <f t="shared" si="1242"/>
        <v>22.064901583664113</v>
      </c>
      <c r="E7942" s="11">
        <f t="shared" si="1238"/>
        <v>0</v>
      </c>
      <c r="F7942" s="11">
        <f t="shared" si="1239"/>
        <v>22.064901583664113</v>
      </c>
      <c r="G7942" s="11">
        <f t="shared" si="1240"/>
        <v>29.411098416335886</v>
      </c>
      <c r="H7942" s="12">
        <f t="shared" si="1243"/>
        <v>0</v>
      </c>
      <c r="I7942" s="12">
        <f t="shared" si="1237"/>
        <v>0</v>
      </c>
      <c r="J7942" s="12">
        <f t="shared" si="1244"/>
        <v>0</v>
      </c>
      <c r="K7942" s="12">
        <f t="shared" si="1245"/>
        <v>0</v>
      </c>
      <c r="L7942" s="12">
        <f t="shared" si="1246"/>
        <v>29.411098416335886</v>
      </c>
      <c r="M7942" s="12">
        <f t="shared" si="1241"/>
        <v>29.411098416335886</v>
      </c>
      <c r="N7942" s="13"/>
    </row>
    <row r="7943" spans="1:14" x14ac:dyDescent="0.2">
      <c r="A7943" s="10" t="s">
        <v>7925</v>
      </c>
      <c r="B7943" s="6">
        <f>IF($C$10=2012,profiles!C7930,IF($C$10=2013,profiles!E7930,IF($C$10=2014,profiles!G7930,IF($C$10=2015,profiles!I7930,IF($C$10=2016,profiles!K7930)))))</f>
        <v>55.091999999999999</v>
      </c>
      <c r="C7943" s="6">
        <f>IF($C$10=2012,profiles!D7930,IF($C$10=2013,profiles!F7930,IF($C$10=2014,profiles!H7930,IF($C$10=2015,profiles!J7930,IF($C$10=2016,profiles!L7930)))))</f>
        <v>0.11193408901801913</v>
      </c>
      <c r="D7943" s="11">
        <f t="shared" si="1242"/>
        <v>22.386817803603826</v>
      </c>
      <c r="E7943" s="11">
        <f t="shared" si="1238"/>
        <v>0</v>
      </c>
      <c r="F7943" s="11">
        <f t="shared" si="1239"/>
        <v>22.386817803603826</v>
      </c>
      <c r="G7943" s="11">
        <f t="shared" si="1240"/>
        <v>32.705182196396173</v>
      </c>
      <c r="H7943" s="12">
        <f t="shared" si="1243"/>
        <v>0</v>
      </c>
      <c r="I7943" s="12">
        <f t="shared" si="1237"/>
        <v>0</v>
      </c>
      <c r="J7943" s="12">
        <f t="shared" si="1244"/>
        <v>0</v>
      </c>
      <c r="K7943" s="12">
        <f t="shared" si="1245"/>
        <v>0</v>
      </c>
      <c r="L7943" s="12">
        <f t="shared" si="1246"/>
        <v>32.705182196396173</v>
      </c>
      <c r="M7943" s="12">
        <f t="shared" si="1241"/>
        <v>32.705182196396173</v>
      </c>
      <c r="N7943" s="13"/>
    </row>
    <row r="7944" spans="1:14" x14ac:dyDescent="0.2">
      <c r="A7944" s="10" t="s">
        <v>7926</v>
      </c>
      <c r="B7944" s="6">
        <f>IF($C$10=2012,profiles!C7931,IF($C$10=2013,profiles!E7931,IF($C$10=2014,profiles!G7931,IF($C$10=2015,profiles!I7931,IF($C$10=2016,profiles!K7931)))))</f>
        <v>63.796999999999997</v>
      </c>
      <c r="C7944" s="6">
        <f>IF($C$10=2012,profiles!D7931,IF($C$10=2013,profiles!F7931,IF($C$10=2014,profiles!H7931,IF($C$10=2015,profiles!J7931,IF($C$10=2016,profiles!L7931)))))</f>
        <v>0.11689923749505531</v>
      </c>
      <c r="D7944" s="11">
        <f t="shared" si="1242"/>
        <v>23.37984749901106</v>
      </c>
      <c r="E7944" s="11">
        <f t="shared" si="1238"/>
        <v>0</v>
      </c>
      <c r="F7944" s="11">
        <f t="shared" si="1239"/>
        <v>23.37984749901106</v>
      </c>
      <c r="G7944" s="11">
        <f t="shared" si="1240"/>
        <v>40.417152500988934</v>
      </c>
      <c r="H7944" s="12">
        <f t="shared" si="1243"/>
        <v>0</v>
      </c>
      <c r="I7944" s="12">
        <f t="shared" si="1237"/>
        <v>0</v>
      </c>
      <c r="J7944" s="12">
        <f t="shared" si="1244"/>
        <v>0</v>
      </c>
      <c r="K7944" s="12">
        <f t="shared" si="1245"/>
        <v>0</v>
      </c>
      <c r="L7944" s="12">
        <f t="shared" si="1246"/>
        <v>40.417152500988934</v>
      </c>
      <c r="M7944" s="12">
        <f t="shared" si="1241"/>
        <v>40.417152500988934</v>
      </c>
      <c r="N7944" s="13"/>
    </row>
    <row r="7945" spans="1:14" x14ac:dyDescent="0.2">
      <c r="A7945" s="10" t="s">
        <v>7927</v>
      </c>
      <c r="B7945" s="6">
        <f>IF($C$10=2012,profiles!C7932,IF($C$10=2013,profiles!E7932,IF($C$10=2014,profiles!G7932,IF($C$10=2015,profiles!I7932,IF($C$10=2016,profiles!K7932)))))</f>
        <v>71.006</v>
      </c>
      <c r="C7945" s="6">
        <f>IF($C$10=2012,profiles!D7932,IF($C$10=2013,profiles!F7932,IF($C$10=2014,profiles!H7932,IF($C$10=2015,profiles!J7932,IF($C$10=2016,profiles!L7932)))))</f>
        <v>0.11919084448445663</v>
      </c>
      <c r="D7945" s="11">
        <f t="shared" si="1242"/>
        <v>23.838168896891325</v>
      </c>
      <c r="E7945" s="11">
        <f t="shared" si="1238"/>
        <v>0</v>
      </c>
      <c r="F7945" s="11">
        <f t="shared" si="1239"/>
        <v>23.838168896891325</v>
      </c>
      <c r="G7945" s="11">
        <f t="shared" si="1240"/>
        <v>47.167831103108675</v>
      </c>
      <c r="H7945" s="12">
        <f t="shared" si="1243"/>
        <v>0</v>
      </c>
      <c r="I7945" s="12">
        <f t="shared" si="1237"/>
        <v>0</v>
      </c>
      <c r="J7945" s="12">
        <f t="shared" si="1244"/>
        <v>0</v>
      </c>
      <c r="K7945" s="12">
        <f t="shared" si="1245"/>
        <v>0</v>
      </c>
      <c r="L7945" s="12">
        <f t="shared" si="1246"/>
        <v>47.167831103108675</v>
      </c>
      <c r="M7945" s="12">
        <f t="shared" si="1241"/>
        <v>47.167831103108675</v>
      </c>
      <c r="N7945" s="13"/>
    </row>
    <row r="7946" spans="1:14" x14ac:dyDescent="0.2">
      <c r="A7946" s="10" t="s">
        <v>7928</v>
      </c>
      <c r="B7946" s="6">
        <f>IF($C$10=2012,profiles!C7933,IF($C$10=2013,profiles!E7933,IF($C$10=2014,profiles!G7933,IF($C$10=2015,profiles!I7933,IF($C$10=2016,profiles!K7933)))))</f>
        <v>72.656000000000006</v>
      </c>
      <c r="C7946" s="6">
        <f>IF($C$10=2012,profiles!D7933,IF($C$10=2013,profiles!F7933,IF($C$10=2014,profiles!H7933,IF($C$10=2015,profiles!J7933,IF($C$10=2016,profiles!L7933)))))</f>
        <v>0.12801625949721052</v>
      </c>
      <c r="D7946" s="11">
        <f t="shared" si="1242"/>
        <v>25.603251899442103</v>
      </c>
      <c r="E7946" s="11">
        <f t="shared" si="1238"/>
        <v>0</v>
      </c>
      <c r="F7946" s="11">
        <f t="shared" si="1239"/>
        <v>25.603251899442103</v>
      </c>
      <c r="G7946" s="11">
        <f t="shared" si="1240"/>
        <v>47.052748100557906</v>
      </c>
      <c r="H7946" s="12">
        <f t="shared" si="1243"/>
        <v>0</v>
      </c>
      <c r="I7946" s="12">
        <f t="shared" si="1237"/>
        <v>0</v>
      </c>
      <c r="J7946" s="12">
        <f t="shared" si="1244"/>
        <v>0</v>
      </c>
      <c r="K7946" s="12">
        <f t="shared" si="1245"/>
        <v>0</v>
      </c>
      <c r="L7946" s="12">
        <f t="shared" si="1246"/>
        <v>47.052748100557906</v>
      </c>
      <c r="M7946" s="12">
        <f t="shared" si="1241"/>
        <v>47.052748100557906</v>
      </c>
      <c r="N7946" s="13"/>
    </row>
    <row r="7947" spans="1:14" x14ac:dyDescent="0.2">
      <c r="A7947" s="10" t="s">
        <v>7929</v>
      </c>
      <c r="B7947" s="6">
        <f>IF($C$10=2012,profiles!C7934,IF($C$10=2013,profiles!E7934,IF($C$10=2014,profiles!G7934,IF($C$10=2015,profiles!I7934,IF($C$10=2016,profiles!K7934)))))</f>
        <v>72.608000000000004</v>
      </c>
      <c r="C7947" s="6">
        <f>IF($C$10=2012,profiles!D7934,IF($C$10=2013,profiles!F7934,IF($C$10=2014,profiles!H7934,IF($C$10=2015,profiles!J7934,IF($C$10=2016,profiles!L7934)))))</f>
        <v>0.14460312913478196</v>
      </c>
      <c r="D7947" s="11">
        <f t="shared" si="1242"/>
        <v>28.920625826956393</v>
      </c>
      <c r="E7947" s="11">
        <f t="shared" si="1238"/>
        <v>0</v>
      </c>
      <c r="F7947" s="11">
        <f t="shared" si="1239"/>
        <v>28.920625826956393</v>
      </c>
      <c r="G7947" s="11">
        <f t="shared" si="1240"/>
        <v>43.687374173043608</v>
      </c>
      <c r="H7947" s="12">
        <f t="shared" si="1243"/>
        <v>0</v>
      </c>
      <c r="I7947" s="12">
        <f t="shared" si="1237"/>
        <v>0</v>
      </c>
      <c r="J7947" s="12">
        <f t="shared" si="1244"/>
        <v>0</v>
      </c>
      <c r="K7947" s="12">
        <f t="shared" si="1245"/>
        <v>0</v>
      </c>
      <c r="L7947" s="12">
        <f t="shared" si="1246"/>
        <v>43.687374173043608</v>
      </c>
      <c r="M7947" s="12">
        <f t="shared" si="1241"/>
        <v>43.687374173043608</v>
      </c>
      <c r="N7947" s="13"/>
    </row>
    <row r="7948" spans="1:14" x14ac:dyDescent="0.2">
      <c r="A7948" s="10" t="s">
        <v>7930</v>
      </c>
      <c r="B7948" s="6">
        <f>IF($C$10=2012,profiles!C7935,IF($C$10=2013,profiles!E7935,IF($C$10=2014,profiles!G7935,IF($C$10=2015,profiles!I7935,IF($C$10=2016,profiles!K7935)))))</f>
        <v>73.245999999999995</v>
      </c>
      <c r="C7948" s="6">
        <f>IF($C$10=2012,profiles!D7935,IF($C$10=2013,profiles!F7935,IF($C$10=2014,profiles!H7935,IF($C$10=2015,profiles!J7935,IF($C$10=2016,profiles!L7935)))))</f>
        <v>0.16278593935425789</v>
      </c>
      <c r="D7948" s="11">
        <f t="shared" si="1242"/>
        <v>32.557187870851578</v>
      </c>
      <c r="E7948" s="11">
        <f t="shared" si="1238"/>
        <v>0</v>
      </c>
      <c r="F7948" s="11">
        <f t="shared" si="1239"/>
        <v>32.557187870851578</v>
      </c>
      <c r="G7948" s="11">
        <f t="shared" si="1240"/>
        <v>40.688812129148417</v>
      </c>
      <c r="H7948" s="12">
        <f t="shared" si="1243"/>
        <v>0</v>
      </c>
      <c r="I7948" s="12">
        <f t="shared" si="1237"/>
        <v>0</v>
      </c>
      <c r="J7948" s="12">
        <f t="shared" si="1244"/>
        <v>0</v>
      </c>
      <c r="K7948" s="12">
        <f t="shared" si="1245"/>
        <v>0</v>
      </c>
      <c r="L7948" s="12">
        <f t="shared" si="1246"/>
        <v>40.688812129148417</v>
      </c>
      <c r="M7948" s="12">
        <f t="shared" si="1241"/>
        <v>40.688812129148417</v>
      </c>
      <c r="N7948" s="13"/>
    </row>
    <row r="7949" spans="1:14" x14ac:dyDescent="0.2">
      <c r="A7949" s="10" t="s">
        <v>7931</v>
      </c>
      <c r="B7949" s="6">
        <f>IF($C$10=2012,profiles!C7936,IF($C$10=2013,profiles!E7936,IF($C$10=2014,profiles!G7936,IF($C$10=2015,profiles!I7936,IF($C$10=2016,profiles!K7936)))))</f>
        <v>73.853999999999999</v>
      </c>
      <c r="C7949" s="6">
        <f>IF($C$10=2012,profiles!D7936,IF($C$10=2013,profiles!F7936,IF($C$10=2014,profiles!H7936,IF($C$10=2015,profiles!J7936,IF($C$10=2016,profiles!L7936)))))</f>
        <v>0.17511696744008404</v>
      </c>
      <c r="D7949" s="11">
        <f t="shared" si="1242"/>
        <v>35.023393488016808</v>
      </c>
      <c r="E7949" s="11">
        <f t="shared" si="1238"/>
        <v>0</v>
      </c>
      <c r="F7949" s="11">
        <f t="shared" si="1239"/>
        <v>35.023393488016808</v>
      </c>
      <c r="G7949" s="11">
        <f t="shared" si="1240"/>
        <v>38.830606511983191</v>
      </c>
      <c r="H7949" s="12">
        <f t="shared" si="1243"/>
        <v>0</v>
      </c>
      <c r="I7949" s="12">
        <f t="shared" si="1237"/>
        <v>0</v>
      </c>
      <c r="J7949" s="12">
        <f t="shared" si="1244"/>
        <v>0</v>
      </c>
      <c r="K7949" s="12">
        <f t="shared" si="1245"/>
        <v>0</v>
      </c>
      <c r="L7949" s="12">
        <f t="shared" si="1246"/>
        <v>38.830606511983191</v>
      </c>
      <c r="M7949" s="12">
        <f t="shared" si="1241"/>
        <v>38.830606511983191</v>
      </c>
      <c r="N7949" s="13"/>
    </row>
    <row r="7950" spans="1:14" x14ac:dyDescent="0.2">
      <c r="A7950" s="10" t="s">
        <v>7932</v>
      </c>
      <c r="B7950" s="6">
        <f>IF($C$10=2012,profiles!C7937,IF($C$10=2013,profiles!E7937,IF($C$10=2014,profiles!G7937,IF($C$10=2015,profiles!I7937,IF($C$10=2016,profiles!K7937)))))</f>
        <v>73.132000000000005</v>
      </c>
      <c r="C7950" s="6">
        <f>IF($C$10=2012,profiles!D7937,IF($C$10=2013,profiles!F7937,IF($C$10=2014,profiles!H7937,IF($C$10=2015,profiles!J7937,IF($C$10=2016,profiles!L7937)))))</f>
        <v>0.1748850786375851</v>
      </c>
      <c r="D7950" s="11">
        <f t="shared" si="1242"/>
        <v>34.977015727517021</v>
      </c>
      <c r="E7950" s="11">
        <f t="shared" si="1238"/>
        <v>0</v>
      </c>
      <c r="F7950" s="11">
        <f t="shared" si="1239"/>
        <v>34.977015727517021</v>
      </c>
      <c r="G7950" s="11">
        <f t="shared" si="1240"/>
        <v>38.154984272482984</v>
      </c>
      <c r="H7950" s="12">
        <f t="shared" si="1243"/>
        <v>0</v>
      </c>
      <c r="I7950" s="12">
        <f t="shared" si="1237"/>
        <v>0</v>
      </c>
      <c r="J7950" s="12">
        <f t="shared" si="1244"/>
        <v>0</v>
      </c>
      <c r="K7950" s="12">
        <f t="shared" si="1245"/>
        <v>0</v>
      </c>
      <c r="L7950" s="12">
        <f t="shared" si="1246"/>
        <v>38.154984272482984</v>
      </c>
      <c r="M7950" s="12">
        <f t="shared" si="1241"/>
        <v>38.154984272482984</v>
      </c>
      <c r="N7950" s="13"/>
    </row>
    <row r="7951" spans="1:14" x14ac:dyDescent="0.2">
      <c r="A7951" s="10" t="s">
        <v>7933</v>
      </c>
      <c r="B7951" s="6">
        <f>IF($C$10=2012,profiles!C7938,IF($C$10=2013,profiles!E7938,IF($C$10=2014,profiles!G7938,IF($C$10=2015,profiles!I7938,IF($C$10=2016,profiles!K7938)))))</f>
        <v>72.546000000000006</v>
      </c>
      <c r="C7951" s="6">
        <f>IF($C$10=2012,profiles!D7938,IF($C$10=2013,profiles!F7938,IF($C$10=2014,profiles!H7938,IF($C$10=2015,profiles!J7938,IF($C$10=2016,profiles!L7938)))))</f>
        <v>0.16012603838441708</v>
      </c>
      <c r="D7951" s="11">
        <f t="shared" si="1242"/>
        <v>32.025207676883419</v>
      </c>
      <c r="E7951" s="11">
        <f t="shared" si="1238"/>
        <v>0</v>
      </c>
      <c r="F7951" s="11">
        <f t="shared" si="1239"/>
        <v>32.025207676883419</v>
      </c>
      <c r="G7951" s="11">
        <f t="shared" si="1240"/>
        <v>40.520792323116588</v>
      </c>
      <c r="H7951" s="12">
        <f t="shared" si="1243"/>
        <v>0</v>
      </c>
      <c r="I7951" s="12">
        <f t="shared" si="1237"/>
        <v>0</v>
      </c>
      <c r="J7951" s="12">
        <f t="shared" si="1244"/>
        <v>0</v>
      </c>
      <c r="K7951" s="12">
        <f t="shared" si="1245"/>
        <v>0</v>
      </c>
      <c r="L7951" s="12">
        <f t="shared" si="1246"/>
        <v>40.520792323116588</v>
      </c>
      <c r="M7951" s="12">
        <f t="shared" si="1241"/>
        <v>40.520792323116588</v>
      </c>
      <c r="N7951" s="13"/>
    </row>
    <row r="7952" spans="1:14" x14ac:dyDescent="0.2">
      <c r="A7952" s="10" t="s">
        <v>7934</v>
      </c>
      <c r="B7952" s="6">
        <f>IF($C$10=2012,profiles!C7939,IF($C$10=2013,profiles!E7939,IF($C$10=2014,profiles!G7939,IF($C$10=2015,profiles!I7939,IF($C$10=2016,profiles!K7939)))))</f>
        <v>71.88</v>
      </c>
      <c r="C7952" s="6">
        <f>IF($C$10=2012,profiles!D7939,IF($C$10=2013,profiles!F7939,IF($C$10=2014,profiles!H7939,IF($C$10=2015,profiles!J7939,IF($C$10=2016,profiles!L7939)))))</f>
        <v>0.13705992279466928</v>
      </c>
      <c r="D7952" s="11">
        <f t="shared" si="1242"/>
        <v>27.411984558933856</v>
      </c>
      <c r="E7952" s="11">
        <f t="shared" si="1238"/>
        <v>0</v>
      </c>
      <c r="F7952" s="11">
        <f t="shared" si="1239"/>
        <v>27.411984558933856</v>
      </c>
      <c r="G7952" s="11">
        <f t="shared" si="1240"/>
        <v>44.468015441066143</v>
      </c>
      <c r="H7952" s="12">
        <f t="shared" si="1243"/>
        <v>0</v>
      </c>
      <c r="I7952" s="12">
        <f t="shared" si="1237"/>
        <v>0</v>
      </c>
      <c r="J7952" s="12">
        <f t="shared" si="1244"/>
        <v>0</v>
      </c>
      <c r="K7952" s="12">
        <f t="shared" si="1245"/>
        <v>0</v>
      </c>
      <c r="L7952" s="12">
        <f t="shared" si="1246"/>
        <v>44.468015441066143</v>
      </c>
      <c r="M7952" s="12">
        <f t="shared" si="1241"/>
        <v>44.468015441066143</v>
      </c>
      <c r="N7952" s="13"/>
    </row>
    <row r="7953" spans="1:14" x14ac:dyDescent="0.2">
      <c r="A7953" s="10" t="s">
        <v>7935</v>
      </c>
      <c r="B7953" s="6">
        <f>IF($C$10=2012,profiles!C7940,IF($C$10=2013,profiles!E7940,IF($C$10=2014,profiles!G7940,IF($C$10=2015,profiles!I7940,IF($C$10=2016,profiles!K7940)))))</f>
        <v>71.808999999999997</v>
      </c>
      <c r="C7953" s="6">
        <f>IF($C$10=2012,profiles!D7940,IF($C$10=2013,profiles!F7940,IF($C$10=2014,profiles!H7940,IF($C$10=2015,profiles!J7940,IF($C$10=2016,profiles!L7940)))))</f>
        <v>0.12406050933693442</v>
      </c>
      <c r="D7953" s="11">
        <f t="shared" si="1242"/>
        <v>24.812101867386886</v>
      </c>
      <c r="E7953" s="11">
        <f t="shared" si="1238"/>
        <v>0</v>
      </c>
      <c r="F7953" s="11">
        <f t="shared" si="1239"/>
        <v>24.812101867386886</v>
      </c>
      <c r="G7953" s="11">
        <f t="shared" si="1240"/>
        <v>46.996898132613111</v>
      </c>
      <c r="H7953" s="12">
        <f t="shared" si="1243"/>
        <v>0</v>
      </c>
      <c r="I7953" s="12">
        <f t="shared" si="1237"/>
        <v>0</v>
      </c>
      <c r="J7953" s="12">
        <f t="shared" si="1244"/>
        <v>0</v>
      </c>
      <c r="K7953" s="12">
        <f t="shared" si="1245"/>
        <v>0</v>
      </c>
      <c r="L7953" s="12">
        <f t="shared" si="1246"/>
        <v>46.996898132613111</v>
      </c>
      <c r="M7953" s="12">
        <f t="shared" si="1241"/>
        <v>46.996898132613111</v>
      </c>
      <c r="N7953" s="13"/>
    </row>
    <row r="7954" spans="1:14" x14ac:dyDescent="0.2">
      <c r="A7954" s="10" t="s">
        <v>7936</v>
      </c>
      <c r="B7954" s="6">
        <f>IF($C$10=2012,profiles!C7941,IF($C$10=2013,profiles!E7941,IF($C$10=2014,profiles!G7941,IF($C$10=2015,profiles!I7941,IF($C$10=2016,profiles!K7941)))))</f>
        <v>73.543000000000006</v>
      </c>
      <c r="C7954" s="6">
        <f>IF($C$10=2012,profiles!D7941,IF($C$10=2013,profiles!F7941,IF($C$10=2014,profiles!H7941,IF($C$10=2015,profiles!J7941,IF($C$10=2016,profiles!L7941)))))</f>
        <v>0.13579135463982211</v>
      </c>
      <c r="D7954" s="11">
        <f t="shared" si="1242"/>
        <v>27.158270927964423</v>
      </c>
      <c r="E7954" s="11">
        <f t="shared" si="1238"/>
        <v>0</v>
      </c>
      <c r="F7954" s="11">
        <f t="shared" si="1239"/>
        <v>27.158270927964423</v>
      </c>
      <c r="G7954" s="11">
        <f t="shared" si="1240"/>
        <v>46.384729072035583</v>
      </c>
      <c r="H7954" s="12">
        <f t="shared" si="1243"/>
        <v>0</v>
      </c>
      <c r="I7954" s="12">
        <f t="shared" ref="I7954:I8017" si="1247">MAX(MIN(E7954,($L$2-K7953)/$F$2),0)</f>
        <v>0</v>
      </c>
      <c r="J7954" s="12">
        <f t="shared" si="1244"/>
        <v>0</v>
      </c>
      <c r="K7954" s="12">
        <f t="shared" si="1245"/>
        <v>0</v>
      </c>
      <c r="L7954" s="12">
        <f t="shared" si="1246"/>
        <v>46.384729072035583</v>
      </c>
      <c r="M7954" s="12">
        <f t="shared" si="1241"/>
        <v>46.384729072035583</v>
      </c>
      <c r="N7954" s="13"/>
    </row>
    <row r="7955" spans="1:14" x14ac:dyDescent="0.2">
      <c r="A7955" s="10" t="s">
        <v>7937</v>
      </c>
      <c r="B7955" s="6">
        <f>IF($C$10=2012,profiles!C7942,IF($C$10=2013,profiles!E7942,IF($C$10=2014,profiles!G7942,IF($C$10=2015,profiles!I7942,IF($C$10=2016,profiles!K7942)))))</f>
        <v>76.251000000000005</v>
      </c>
      <c r="C7955" s="6">
        <f>IF($C$10=2012,profiles!D7942,IF($C$10=2013,profiles!F7942,IF($C$10=2014,profiles!H7942,IF($C$10=2015,profiles!J7942,IF($C$10=2016,profiles!L7942)))))</f>
        <v>0.1552154519785571</v>
      </c>
      <c r="D7955" s="11">
        <f t="shared" si="1242"/>
        <v>31.04309039571142</v>
      </c>
      <c r="E7955" s="11">
        <f t="shared" ref="E7955:E8018" si="1248">D7955-F7955</f>
        <v>0</v>
      </c>
      <c r="F7955" s="11">
        <f t="shared" ref="F7955:F8018" si="1249">MIN(D7955,B7955)</f>
        <v>31.04309039571142</v>
      </c>
      <c r="G7955" s="11">
        <f t="shared" ref="G7955:G8018" si="1250">B7955-F7955</f>
        <v>45.207909604288588</v>
      </c>
      <c r="H7955" s="12">
        <f t="shared" si="1243"/>
        <v>0</v>
      </c>
      <c r="I7955" s="12">
        <f t="shared" si="1247"/>
        <v>0</v>
      </c>
      <c r="J7955" s="12">
        <f t="shared" si="1244"/>
        <v>0</v>
      </c>
      <c r="K7955" s="12">
        <f t="shared" si="1245"/>
        <v>0</v>
      </c>
      <c r="L7955" s="12">
        <f t="shared" si="1246"/>
        <v>45.207909604288588</v>
      </c>
      <c r="M7955" s="12">
        <f t="shared" ref="M7955:M8018" si="1251">B7955-D7955</f>
        <v>45.207909604288588</v>
      </c>
      <c r="N7955" s="13"/>
    </row>
    <row r="7956" spans="1:14" x14ac:dyDescent="0.2">
      <c r="A7956" s="10" t="s">
        <v>7938</v>
      </c>
      <c r="B7956" s="6">
        <f>IF($C$10=2012,profiles!C7943,IF($C$10=2013,profiles!E7943,IF($C$10=2014,profiles!G7943,IF($C$10=2015,profiles!I7943,IF($C$10=2016,profiles!K7943)))))</f>
        <v>75.325000000000003</v>
      </c>
      <c r="C7956" s="6">
        <f>IF($C$10=2012,profiles!D7943,IF($C$10=2013,profiles!F7943,IF($C$10=2014,profiles!H7943,IF($C$10=2015,profiles!J7943,IF($C$10=2016,profiles!L7943)))))</f>
        <v>0.16674168951453397</v>
      </c>
      <c r="D7956" s="11">
        <f t="shared" ref="D7956:D8019" si="1252">C7956*$C$2</f>
        <v>33.348337902906792</v>
      </c>
      <c r="E7956" s="11">
        <f t="shared" si="1248"/>
        <v>0</v>
      </c>
      <c r="F7956" s="11">
        <f t="shared" si="1249"/>
        <v>33.348337902906792</v>
      </c>
      <c r="G7956" s="11">
        <f t="shared" si="1250"/>
        <v>41.976662097093211</v>
      </c>
      <c r="H7956" s="12">
        <f t="shared" ref="H7956:H8019" si="1253">E7956-I7956</f>
        <v>0</v>
      </c>
      <c r="I7956" s="12">
        <f t="shared" si="1247"/>
        <v>0</v>
      </c>
      <c r="J7956" s="12">
        <f t="shared" ref="J7956:J8019" si="1254">MIN(G7956,K7955*$F$3)</f>
        <v>0</v>
      </c>
      <c r="K7956" s="12">
        <f t="shared" ref="K7956:K8019" si="1255">K7955+I7956*$F$2-J7956/$F$3</f>
        <v>0</v>
      </c>
      <c r="L7956" s="12">
        <f t="shared" ref="L7956:L8019" si="1256">MAX(G7956-J7956,0)</f>
        <v>41.976662097093211</v>
      </c>
      <c r="M7956" s="12">
        <f t="shared" si="1251"/>
        <v>41.976662097093211</v>
      </c>
      <c r="N7956" s="13"/>
    </row>
    <row r="7957" spans="1:14" x14ac:dyDescent="0.2">
      <c r="A7957" s="10" t="s">
        <v>7939</v>
      </c>
      <c r="B7957" s="6">
        <f>IF($C$10=2012,profiles!C7944,IF($C$10=2013,profiles!E7944,IF($C$10=2014,profiles!G7944,IF($C$10=2015,profiles!I7944,IF($C$10=2016,profiles!K7944)))))</f>
        <v>73.23</v>
      </c>
      <c r="C7957" s="6">
        <f>IF($C$10=2012,profiles!D7944,IF($C$10=2013,profiles!F7944,IF($C$10=2014,profiles!H7944,IF($C$10=2015,profiles!J7944,IF($C$10=2016,profiles!L7944)))))</f>
        <v>0.16109451514779502</v>
      </c>
      <c r="D7957" s="11">
        <f t="shared" si="1252"/>
        <v>32.218903029559002</v>
      </c>
      <c r="E7957" s="11">
        <f t="shared" si="1248"/>
        <v>0</v>
      </c>
      <c r="F7957" s="11">
        <f t="shared" si="1249"/>
        <v>32.218903029559002</v>
      </c>
      <c r="G7957" s="11">
        <f t="shared" si="1250"/>
        <v>41.011096970441002</v>
      </c>
      <c r="H7957" s="12">
        <f t="shared" si="1253"/>
        <v>0</v>
      </c>
      <c r="I7957" s="12">
        <f t="shared" si="1247"/>
        <v>0</v>
      </c>
      <c r="J7957" s="12">
        <f t="shared" si="1254"/>
        <v>0</v>
      </c>
      <c r="K7957" s="12">
        <f t="shared" si="1255"/>
        <v>0</v>
      </c>
      <c r="L7957" s="12">
        <f t="shared" si="1256"/>
        <v>41.011096970441002</v>
      </c>
      <c r="M7957" s="12">
        <f t="shared" si="1251"/>
        <v>41.011096970441002</v>
      </c>
      <c r="N7957" s="13"/>
    </row>
    <row r="7958" spans="1:14" x14ac:dyDescent="0.2">
      <c r="A7958" s="10" t="s">
        <v>7940</v>
      </c>
      <c r="B7958" s="6">
        <f>IF($C$10=2012,profiles!C7945,IF($C$10=2013,profiles!E7945,IF($C$10=2014,profiles!G7945,IF($C$10=2015,profiles!I7945,IF($C$10=2016,profiles!K7945)))))</f>
        <v>69.168000000000006</v>
      </c>
      <c r="C7958" s="6">
        <f>IF($C$10=2012,profiles!D7945,IF($C$10=2013,profiles!F7945,IF($C$10=2014,profiles!H7945,IF($C$10=2015,profiles!J7945,IF($C$10=2016,profiles!L7945)))))</f>
        <v>0.1591029995498629</v>
      </c>
      <c r="D7958" s="11">
        <f t="shared" si="1252"/>
        <v>31.820599909972579</v>
      </c>
      <c r="E7958" s="11">
        <f t="shared" si="1248"/>
        <v>0</v>
      </c>
      <c r="F7958" s="11">
        <f t="shared" si="1249"/>
        <v>31.820599909972579</v>
      </c>
      <c r="G7958" s="11">
        <f t="shared" si="1250"/>
        <v>37.347400090027428</v>
      </c>
      <c r="H7958" s="12">
        <f t="shared" si="1253"/>
        <v>0</v>
      </c>
      <c r="I7958" s="12">
        <f t="shared" si="1247"/>
        <v>0</v>
      </c>
      <c r="J7958" s="12">
        <f t="shared" si="1254"/>
        <v>0</v>
      </c>
      <c r="K7958" s="12">
        <f t="shared" si="1255"/>
        <v>0</v>
      </c>
      <c r="L7958" s="12">
        <f t="shared" si="1256"/>
        <v>37.347400090027428</v>
      </c>
      <c r="M7958" s="12">
        <f t="shared" si="1251"/>
        <v>37.347400090027428</v>
      </c>
      <c r="N7958" s="13"/>
    </row>
    <row r="7959" spans="1:14" x14ac:dyDescent="0.2">
      <c r="A7959" s="10" t="s">
        <v>7941</v>
      </c>
      <c r="B7959" s="6">
        <f>IF($C$10=2012,profiles!C7946,IF($C$10=2013,profiles!E7946,IF($C$10=2014,profiles!G7946,IF($C$10=2015,profiles!I7946,IF($C$10=2016,profiles!K7946)))))</f>
        <v>65.331999999999994</v>
      </c>
      <c r="C7959" s="6">
        <f>IF($C$10=2012,profiles!D7946,IF($C$10=2013,profiles!F7946,IF($C$10=2014,profiles!H7946,IF($C$10=2015,profiles!J7946,IF($C$10=2016,profiles!L7946)))))</f>
        <v>0.1602078814911814</v>
      </c>
      <c r="D7959" s="11">
        <f t="shared" si="1252"/>
        <v>32.041576298236279</v>
      </c>
      <c r="E7959" s="11">
        <f t="shared" si="1248"/>
        <v>0</v>
      </c>
      <c r="F7959" s="11">
        <f t="shared" si="1249"/>
        <v>32.041576298236279</v>
      </c>
      <c r="G7959" s="11">
        <f t="shared" si="1250"/>
        <v>33.290423701763714</v>
      </c>
      <c r="H7959" s="12">
        <f t="shared" si="1253"/>
        <v>0</v>
      </c>
      <c r="I7959" s="12">
        <f t="shared" si="1247"/>
        <v>0</v>
      </c>
      <c r="J7959" s="12">
        <f t="shared" si="1254"/>
        <v>0</v>
      </c>
      <c r="K7959" s="12">
        <f t="shared" si="1255"/>
        <v>0</v>
      </c>
      <c r="L7959" s="12">
        <f t="shared" si="1256"/>
        <v>33.290423701763714</v>
      </c>
      <c r="M7959" s="12">
        <f t="shared" si="1251"/>
        <v>33.290423701763714</v>
      </c>
      <c r="N7959" s="13"/>
    </row>
    <row r="7960" spans="1:14" x14ac:dyDescent="0.2">
      <c r="A7960" s="10" t="s">
        <v>7942</v>
      </c>
      <c r="B7960" s="6">
        <f>IF($C$10=2012,profiles!C7947,IF($C$10=2013,profiles!E7947,IF($C$10=2014,profiles!G7947,IF($C$10=2015,profiles!I7947,IF($C$10=2016,profiles!K7947)))))</f>
        <v>61.859000000000002</v>
      </c>
      <c r="C7960" s="6">
        <f>IF($C$10=2012,profiles!D7947,IF($C$10=2013,profiles!F7947,IF($C$10=2014,profiles!H7947,IF($C$10=2015,profiles!J7947,IF($C$10=2016,profiles!L7947)))))</f>
        <v>0.16450464459630887</v>
      </c>
      <c r="D7960" s="11">
        <f t="shared" si="1252"/>
        <v>32.900928919261773</v>
      </c>
      <c r="E7960" s="11">
        <f t="shared" si="1248"/>
        <v>0</v>
      </c>
      <c r="F7960" s="11">
        <f t="shared" si="1249"/>
        <v>32.900928919261773</v>
      </c>
      <c r="G7960" s="11">
        <f t="shared" si="1250"/>
        <v>28.958071080738229</v>
      </c>
      <c r="H7960" s="12">
        <f t="shared" si="1253"/>
        <v>0</v>
      </c>
      <c r="I7960" s="12">
        <f t="shared" si="1247"/>
        <v>0</v>
      </c>
      <c r="J7960" s="12">
        <f t="shared" si="1254"/>
        <v>0</v>
      </c>
      <c r="K7960" s="12">
        <f t="shared" si="1255"/>
        <v>0</v>
      </c>
      <c r="L7960" s="12">
        <f t="shared" si="1256"/>
        <v>28.958071080738229</v>
      </c>
      <c r="M7960" s="12">
        <f t="shared" si="1251"/>
        <v>28.958071080738229</v>
      </c>
      <c r="N7960" s="13"/>
    </row>
    <row r="7961" spans="1:14" x14ac:dyDescent="0.2">
      <c r="A7961" s="10" t="s">
        <v>7943</v>
      </c>
      <c r="B7961" s="6">
        <f>IF($C$10=2012,profiles!C7948,IF($C$10=2013,profiles!E7948,IF($C$10=2014,profiles!G7948,IF($C$10=2015,profiles!I7948,IF($C$10=2016,profiles!K7948)))))</f>
        <v>57</v>
      </c>
      <c r="C7961" s="6">
        <f>IF($C$10=2012,profiles!D7948,IF($C$10=2013,profiles!F7948,IF($C$10=2014,profiles!H7948,IF($C$10=2015,profiles!J7948,IF($C$10=2016,profiles!L7948)))))</f>
        <v>0.1663324739807123</v>
      </c>
      <c r="D7961" s="11">
        <f t="shared" si="1252"/>
        <v>33.26649479614246</v>
      </c>
      <c r="E7961" s="11">
        <f t="shared" si="1248"/>
        <v>0</v>
      </c>
      <c r="F7961" s="11">
        <f t="shared" si="1249"/>
        <v>33.26649479614246</v>
      </c>
      <c r="G7961" s="11">
        <f t="shared" si="1250"/>
        <v>23.73350520385754</v>
      </c>
      <c r="H7961" s="12">
        <f t="shared" si="1253"/>
        <v>0</v>
      </c>
      <c r="I7961" s="12">
        <f t="shared" si="1247"/>
        <v>0</v>
      </c>
      <c r="J7961" s="12">
        <f t="shared" si="1254"/>
        <v>0</v>
      </c>
      <c r="K7961" s="12">
        <f t="shared" si="1255"/>
        <v>0</v>
      </c>
      <c r="L7961" s="12">
        <f t="shared" si="1256"/>
        <v>23.73350520385754</v>
      </c>
      <c r="M7961" s="12">
        <f t="shared" si="1251"/>
        <v>23.73350520385754</v>
      </c>
      <c r="N7961" s="13"/>
    </row>
    <row r="7962" spans="1:14" x14ac:dyDescent="0.2">
      <c r="A7962" s="10" t="s">
        <v>7944</v>
      </c>
      <c r="B7962" s="6">
        <f>IF($C$10=2012,profiles!C7949,IF($C$10=2013,profiles!E7949,IF($C$10=2014,profiles!G7949,IF($C$10=2015,profiles!I7949,IF($C$10=2016,profiles!K7949)))))</f>
        <v>53.238999999999997</v>
      </c>
      <c r="C7962" s="6">
        <f>IF($C$10=2012,profiles!D7949,IF($C$10=2013,profiles!F7949,IF($C$10=2014,profiles!H7949,IF($C$10=2015,profiles!J7949,IF($C$10=2016,profiles!L7949)))))</f>
        <v>0.16026340186508153</v>
      </c>
      <c r="D7962" s="11">
        <f t="shared" si="1252"/>
        <v>32.052680373016308</v>
      </c>
      <c r="E7962" s="11">
        <f t="shared" si="1248"/>
        <v>0</v>
      </c>
      <c r="F7962" s="11">
        <f t="shared" si="1249"/>
        <v>32.052680373016308</v>
      </c>
      <c r="G7962" s="11">
        <f t="shared" si="1250"/>
        <v>21.186319626983689</v>
      </c>
      <c r="H7962" s="12">
        <f t="shared" si="1253"/>
        <v>0</v>
      </c>
      <c r="I7962" s="12">
        <f t="shared" si="1247"/>
        <v>0</v>
      </c>
      <c r="J7962" s="12">
        <f t="shared" si="1254"/>
        <v>0</v>
      </c>
      <c r="K7962" s="12">
        <f t="shared" si="1255"/>
        <v>0</v>
      </c>
      <c r="L7962" s="12">
        <f t="shared" si="1256"/>
        <v>21.186319626983689</v>
      </c>
      <c r="M7962" s="12">
        <f t="shared" si="1251"/>
        <v>21.186319626983689</v>
      </c>
      <c r="N7962" s="13"/>
    </row>
    <row r="7963" spans="1:14" x14ac:dyDescent="0.2">
      <c r="A7963" s="10" t="s">
        <v>7945</v>
      </c>
      <c r="B7963" s="6">
        <f>IF($C$10=2012,profiles!C7950,IF($C$10=2013,profiles!E7950,IF($C$10=2014,profiles!G7950,IF($C$10=2015,profiles!I7950,IF($C$10=2016,profiles!K7950)))))</f>
        <v>50.927999999999997</v>
      </c>
      <c r="C7963" s="6">
        <f>IF($C$10=2012,profiles!D7950,IF($C$10=2013,profiles!F7950,IF($C$10=2014,profiles!H7950,IF($C$10=2015,profiles!J7950,IF($C$10=2016,profiles!L7950)))))</f>
        <v>0.16030430277580848</v>
      </c>
      <c r="D7963" s="11">
        <f t="shared" si="1252"/>
        <v>32.060860555161696</v>
      </c>
      <c r="E7963" s="11">
        <f t="shared" si="1248"/>
        <v>0</v>
      </c>
      <c r="F7963" s="11">
        <f t="shared" si="1249"/>
        <v>32.060860555161696</v>
      </c>
      <c r="G7963" s="11">
        <f t="shared" si="1250"/>
        <v>18.867139444838301</v>
      </c>
      <c r="H7963" s="12">
        <f t="shared" si="1253"/>
        <v>0</v>
      </c>
      <c r="I7963" s="12">
        <f t="shared" si="1247"/>
        <v>0</v>
      </c>
      <c r="J7963" s="12">
        <f t="shared" si="1254"/>
        <v>0</v>
      </c>
      <c r="K7963" s="12">
        <f t="shared" si="1255"/>
        <v>0</v>
      </c>
      <c r="L7963" s="12">
        <f t="shared" si="1256"/>
        <v>18.867139444838301</v>
      </c>
      <c r="M7963" s="12">
        <f t="shared" si="1251"/>
        <v>18.867139444838301</v>
      </c>
      <c r="N7963" s="13"/>
    </row>
    <row r="7964" spans="1:14" x14ac:dyDescent="0.2">
      <c r="A7964" s="10" t="s">
        <v>7946</v>
      </c>
      <c r="B7964" s="6">
        <f>IF($C$10=2012,profiles!C7951,IF($C$10=2013,profiles!E7951,IF($C$10=2014,profiles!G7951,IF($C$10=2015,profiles!I7951,IF($C$10=2016,profiles!K7951)))))</f>
        <v>50.085000000000001</v>
      </c>
      <c r="C7964" s="6">
        <f>IF($C$10=2012,profiles!D7951,IF($C$10=2013,profiles!F7951,IF($C$10=2014,profiles!H7951,IF($C$10=2015,profiles!J7951,IF($C$10=2016,profiles!L7951)))))</f>
        <v>0.1714020832197197</v>
      </c>
      <c r="D7964" s="11">
        <f t="shared" si="1252"/>
        <v>34.280416643943937</v>
      </c>
      <c r="E7964" s="11">
        <f t="shared" si="1248"/>
        <v>0</v>
      </c>
      <c r="F7964" s="11">
        <f t="shared" si="1249"/>
        <v>34.280416643943937</v>
      </c>
      <c r="G7964" s="11">
        <f t="shared" si="1250"/>
        <v>15.804583356056064</v>
      </c>
      <c r="H7964" s="12">
        <f t="shared" si="1253"/>
        <v>0</v>
      </c>
      <c r="I7964" s="12">
        <f t="shared" si="1247"/>
        <v>0</v>
      </c>
      <c r="J7964" s="12">
        <f t="shared" si="1254"/>
        <v>0</v>
      </c>
      <c r="K7964" s="12">
        <f t="shared" si="1255"/>
        <v>0</v>
      </c>
      <c r="L7964" s="12">
        <f t="shared" si="1256"/>
        <v>15.804583356056064</v>
      </c>
      <c r="M7964" s="12">
        <f t="shared" si="1251"/>
        <v>15.804583356056064</v>
      </c>
      <c r="N7964" s="13"/>
    </row>
    <row r="7965" spans="1:14" x14ac:dyDescent="0.2">
      <c r="A7965" s="10" t="s">
        <v>7947</v>
      </c>
      <c r="B7965" s="6">
        <f>IF($C$10=2012,profiles!C7952,IF($C$10=2013,profiles!E7952,IF($C$10=2014,profiles!G7952,IF($C$10=2015,profiles!I7952,IF($C$10=2016,profiles!K7952)))))</f>
        <v>50.518999999999998</v>
      </c>
      <c r="C7965" s="6">
        <f>IF($C$10=2012,profiles!D7952,IF($C$10=2013,profiles!F7952,IF($C$10=2014,profiles!H7952,IF($C$10=2015,profiles!J7952,IF($C$10=2016,profiles!L7952)))))</f>
        <v>0.1721519332497137</v>
      </c>
      <c r="D7965" s="11">
        <f t="shared" si="1252"/>
        <v>34.43038664994274</v>
      </c>
      <c r="E7965" s="11">
        <f t="shared" si="1248"/>
        <v>0</v>
      </c>
      <c r="F7965" s="11">
        <f t="shared" si="1249"/>
        <v>34.43038664994274</v>
      </c>
      <c r="G7965" s="11">
        <f t="shared" si="1250"/>
        <v>16.088613350057258</v>
      </c>
      <c r="H7965" s="12">
        <f t="shared" si="1253"/>
        <v>0</v>
      </c>
      <c r="I7965" s="12">
        <f t="shared" si="1247"/>
        <v>0</v>
      </c>
      <c r="J7965" s="12">
        <f t="shared" si="1254"/>
        <v>0</v>
      </c>
      <c r="K7965" s="12">
        <f t="shared" si="1255"/>
        <v>0</v>
      </c>
      <c r="L7965" s="12">
        <f t="shared" si="1256"/>
        <v>16.088613350057258</v>
      </c>
      <c r="M7965" s="12">
        <f t="shared" si="1251"/>
        <v>16.088613350057258</v>
      </c>
      <c r="N7965" s="13"/>
    </row>
    <row r="7966" spans="1:14" x14ac:dyDescent="0.2">
      <c r="A7966" s="10" t="s">
        <v>7948</v>
      </c>
      <c r="B7966" s="6">
        <f>IF($C$10=2012,profiles!C7953,IF($C$10=2013,profiles!E7953,IF($C$10=2014,profiles!G7953,IF($C$10=2015,profiles!I7953,IF($C$10=2016,profiles!K7953)))))</f>
        <v>52.033999999999999</v>
      </c>
      <c r="C7966" s="6">
        <f>IF($C$10=2012,profiles!D7953,IF($C$10=2013,profiles!F7953,IF($C$10=2014,profiles!H7953,IF($C$10=2015,profiles!J7953,IF($C$10=2016,profiles!L7953)))))</f>
        <v>0.18247259638981295</v>
      </c>
      <c r="D7966" s="11">
        <f t="shared" si="1252"/>
        <v>36.494519277962588</v>
      </c>
      <c r="E7966" s="11">
        <f t="shared" si="1248"/>
        <v>0</v>
      </c>
      <c r="F7966" s="11">
        <f t="shared" si="1249"/>
        <v>36.494519277962588</v>
      </c>
      <c r="G7966" s="11">
        <f t="shared" si="1250"/>
        <v>15.53948072203741</v>
      </c>
      <c r="H7966" s="12">
        <f t="shared" si="1253"/>
        <v>0</v>
      </c>
      <c r="I7966" s="12">
        <f t="shared" si="1247"/>
        <v>0</v>
      </c>
      <c r="J7966" s="12">
        <f t="shared" si="1254"/>
        <v>0</v>
      </c>
      <c r="K7966" s="12">
        <f t="shared" si="1255"/>
        <v>0</v>
      </c>
      <c r="L7966" s="12">
        <f t="shared" si="1256"/>
        <v>15.53948072203741</v>
      </c>
      <c r="M7966" s="12">
        <f t="shared" si="1251"/>
        <v>15.53948072203741</v>
      </c>
      <c r="N7966" s="13"/>
    </row>
    <row r="7967" spans="1:14" x14ac:dyDescent="0.2">
      <c r="A7967" s="10" t="s">
        <v>7949</v>
      </c>
      <c r="B7967" s="6">
        <f>IF($C$10=2012,profiles!C7954,IF($C$10=2013,profiles!E7954,IF($C$10=2014,profiles!G7954,IF($C$10=2015,profiles!I7954,IF($C$10=2016,profiles!K7954)))))</f>
        <v>55.789000000000001</v>
      </c>
      <c r="C7967" s="6">
        <f>IF($C$10=2012,profiles!D7954,IF($C$10=2013,profiles!F7954,IF($C$10=2014,profiles!H7954,IF($C$10=2015,profiles!J7954,IF($C$10=2016,profiles!L7954)))))</f>
        <v>0.18255439821126684</v>
      </c>
      <c r="D7967" s="11">
        <f t="shared" si="1252"/>
        <v>36.510879642253371</v>
      </c>
      <c r="E7967" s="11">
        <f t="shared" si="1248"/>
        <v>0</v>
      </c>
      <c r="F7967" s="11">
        <f t="shared" si="1249"/>
        <v>36.510879642253371</v>
      </c>
      <c r="G7967" s="11">
        <f t="shared" si="1250"/>
        <v>19.27812035774663</v>
      </c>
      <c r="H7967" s="12">
        <f t="shared" si="1253"/>
        <v>0</v>
      </c>
      <c r="I7967" s="12">
        <f t="shared" si="1247"/>
        <v>0</v>
      </c>
      <c r="J7967" s="12">
        <f t="shared" si="1254"/>
        <v>0</v>
      </c>
      <c r="K7967" s="12">
        <f t="shared" si="1255"/>
        <v>0</v>
      </c>
      <c r="L7967" s="12">
        <f t="shared" si="1256"/>
        <v>19.27812035774663</v>
      </c>
      <c r="M7967" s="12">
        <f t="shared" si="1251"/>
        <v>19.27812035774663</v>
      </c>
      <c r="N7967" s="13"/>
    </row>
    <row r="7968" spans="1:14" x14ac:dyDescent="0.2">
      <c r="A7968" s="10" t="s">
        <v>7950</v>
      </c>
      <c r="B7968" s="6">
        <f>IF($C$10=2012,profiles!C7955,IF($C$10=2013,profiles!E7955,IF($C$10=2014,profiles!G7955,IF($C$10=2015,profiles!I7955,IF($C$10=2016,profiles!K7955)))))</f>
        <v>64.001999999999995</v>
      </c>
      <c r="C7968" s="6">
        <f>IF($C$10=2012,profiles!D7955,IF($C$10=2013,profiles!F7955,IF($C$10=2014,profiles!H7955,IF($C$10=2015,profiles!J7955,IF($C$10=2016,profiles!L7955)))))</f>
        <v>0.19216611223209903</v>
      </c>
      <c r="D7968" s="11">
        <f t="shared" si="1252"/>
        <v>38.433222446419805</v>
      </c>
      <c r="E7968" s="11">
        <f t="shared" si="1248"/>
        <v>0</v>
      </c>
      <c r="F7968" s="11">
        <f t="shared" si="1249"/>
        <v>38.433222446419805</v>
      </c>
      <c r="G7968" s="11">
        <f t="shared" si="1250"/>
        <v>25.56877755358019</v>
      </c>
      <c r="H7968" s="12">
        <f t="shared" si="1253"/>
        <v>0</v>
      </c>
      <c r="I7968" s="12">
        <f t="shared" si="1247"/>
        <v>0</v>
      </c>
      <c r="J7968" s="12">
        <f t="shared" si="1254"/>
        <v>0</v>
      </c>
      <c r="K7968" s="12">
        <f t="shared" si="1255"/>
        <v>0</v>
      </c>
      <c r="L7968" s="12">
        <f t="shared" si="1256"/>
        <v>25.56877755358019</v>
      </c>
      <c r="M7968" s="12">
        <f t="shared" si="1251"/>
        <v>25.56877755358019</v>
      </c>
      <c r="N7968" s="13"/>
    </row>
    <row r="7969" spans="1:14" x14ac:dyDescent="0.2">
      <c r="A7969" s="10" t="s">
        <v>7951</v>
      </c>
      <c r="B7969" s="6">
        <f>IF($C$10=2012,profiles!C7956,IF($C$10=2013,profiles!E7956,IF($C$10=2014,profiles!G7956,IF($C$10=2015,profiles!I7956,IF($C$10=2016,profiles!K7956)))))</f>
        <v>71.286000000000001</v>
      </c>
      <c r="C7969" s="6">
        <f>IF($C$10=2012,profiles!D7956,IF($C$10=2013,profiles!F7956,IF($C$10=2014,profiles!H7956,IF($C$10=2015,profiles!J7956,IF($C$10=2016,profiles!L7956)))))</f>
        <v>0.19736052789442113</v>
      </c>
      <c r="D7969" s="11">
        <f t="shared" si="1252"/>
        <v>39.472105578884225</v>
      </c>
      <c r="E7969" s="11">
        <f t="shared" si="1248"/>
        <v>0</v>
      </c>
      <c r="F7969" s="11">
        <f t="shared" si="1249"/>
        <v>39.472105578884225</v>
      </c>
      <c r="G7969" s="11">
        <f t="shared" si="1250"/>
        <v>31.813894421115776</v>
      </c>
      <c r="H7969" s="12">
        <f t="shared" si="1253"/>
        <v>0</v>
      </c>
      <c r="I7969" s="12">
        <f t="shared" si="1247"/>
        <v>0</v>
      </c>
      <c r="J7969" s="12">
        <f t="shared" si="1254"/>
        <v>0</v>
      </c>
      <c r="K7969" s="12">
        <f t="shared" si="1255"/>
        <v>0</v>
      </c>
      <c r="L7969" s="12">
        <f t="shared" si="1256"/>
        <v>31.813894421115776</v>
      </c>
      <c r="M7969" s="12">
        <f t="shared" si="1251"/>
        <v>31.813894421115776</v>
      </c>
      <c r="N7969" s="13"/>
    </row>
    <row r="7970" spans="1:14" x14ac:dyDescent="0.2">
      <c r="A7970" s="10" t="s">
        <v>7952</v>
      </c>
      <c r="B7970" s="6">
        <f>IF($C$10=2012,profiles!C7957,IF($C$10=2013,profiles!E7957,IF($C$10=2014,profiles!G7957,IF($C$10=2015,profiles!I7957,IF($C$10=2016,profiles!K7957)))))</f>
        <v>73.372</v>
      </c>
      <c r="C7970" s="6">
        <f>IF($C$10=2012,profiles!D7957,IF($C$10=2013,profiles!F7957,IF($C$10=2014,profiles!H7957,IF($C$10=2015,profiles!J7957,IF($C$10=2016,profiles!L7957)))))</f>
        <v>0.207204013742706</v>
      </c>
      <c r="D7970" s="11">
        <f t="shared" si="1252"/>
        <v>41.440802748541202</v>
      </c>
      <c r="E7970" s="11">
        <f t="shared" si="1248"/>
        <v>0</v>
      </c>
      <c r="F7970" s="11">
        <f t="shared" si="1249"/>
        <v>41.440802748541202</v>
      </c>
      <c r="G7970" s="11">
        <f t="shared" si="1250"/>
        <v>31.931197251458798</v>
      </c>
      <c r="H7970" s="12">
        <f t="shared" si="1253"/>
        <v>0</v>
      </c>
      <c r="I7970" s="12">
        <f t="shared" si="1247"/>
        <v>0</v>
      </c>
      <c r="J7970" s="12">
        <f t="shared" si="1254"/>
        <v>0</v>
      </c>
      <c r="K7970" s="12">
        <f t="shared" si="1255"/>
        <v>0</v>
      </c>
      <c r="L7970" s="12">
        <f t="shared" si="1256"/>
        <v>31.931197251458798</v>
      </c>
      <c r="M7970" s="12">
        <f t="shared" si="1251"/>
        <v>31.931197251458798</v>
      </c>
      <c r="N7970" s="13"/>
    </row>
    <row r="7971" spans="1:14" x14ac:dyDescent="0.2">
      <c r="A7971" s="10" t="s">
        <v>7953</v>
      </c>
      <c r="B7971" s="6">
        <f>IF($C$10=2012,profiles!C7958,IF($C$10=2013,profiles!E7958,IF($C$10=2014,profiles!G7958,IF($C$10=2015,profiles!I7958,IF($C$10=2016,profiles!K7958)))))</f>
        <v>73.471000000000004</v>
      </c>
      <c r="C7971" s="6">
        <f>IF($C$10=2012,profiles!D7958,IF($C$10=2013,profiles!F7958,IF($C$10=2014,profiles!H7958,IF($C$10=2015,profiles!J7958,IF($C$10=2016,profiles!L7958)))))</f>
        <v>0.22432786170038718</v>
      </c>
      <c r="D7971" s="11">
        <f t="shared" si="1252"/>
        <v>44.865572340077435</v>
      </c>
      <c r="E7971" s="11">
        <f t="shared" si="1248"/>
        <v>0</v>
      </c>
      <c r="F7971" s="11">
        <f t="shared" si="1249"/>
        <v>44.865572340077435</v>
      </c>
      <c r="G7971" s="11">
        <f t="shared" si="1250"/>
        <v>28.605427659922569</v>
      </c>
      <c r="H7971" s="12">
        <f t="shared" si="1253"/>
        <v>0</v>
      </c>
      <c r="I7971" s="12">
        <f t="shared" si="1247"/>
        <v>0</v>
      </c>
      <c r="J7971" s="12">
        <f t="shared" si="1254"/>
        <v>0</v>
      </c>
      <c r="K7971" s="12">
        <f t="shared" si="1255"/>
        <v>0</v>
      </c>
      <c r="L7971" s="12">
        <f t="shared" si="1256"/>
        <v>28.605427659922569</v>
      </c>
      <c r="M7971" s="12">
        <f t="shared" si="1251"/>
        <v>28.605427659922569</v>
      </c>
      <c r="N7971" s="13"/>
    </row>
    <row r="7972" spans="1:14" x14ac:dyDescent="0.2">
      <c r="A7972" s="10" t="s">
        <v>7954</v>
      </c>
      <c r="B7972" s="6">
        <f>IF($C$10=2012,profiles!C7959,IF($C$10=2013,profiles!E7959,IF($C$10=2014,profiles!G7959,IF($C$10=2015,profiles!I7959,IF($C$10=2016,profiles!K7959)))))</f>
        <v>74.236999999999995</v>
      </c>
      <c r="C7972" s="6">
        <f>IF($C$10=2012,profiles!D7959,IF($C$10=2013,profiles!F7959,IF($C$10=2014,profiles!H7959,IF($C$10=2015,profiles!J7959,IF($C$10=2016,profiles!L7959)))))</f>
        <v>0.24019741506244205</v>
      </c>
      <c r="D7972" s="11">
        <f t="shared" si="1252"/>
        <v>48.039483012488411</v>
      </c>
      <c r="E7972" s="11">
        <f t="shared" si="1248"/>
        <v>0</v>
      </c>
      <c r="F7972" s="11">
        <f t="shared" si="1249"/>
        <v>48.039483012488411</v>
      </c>
      <c r="G7972" s="11">
        <f t="shared" si="1250"/>
        <v>26.197516987511584</v>
      </c>
      <c r="H7972" s="12">
        <f t="shared" si="1253"/>
        <v>0</v>
      </c>
      <c r="I7972" s="12">
        <f t="shared" si="1247"/>
        <v>0</v>
      </c>
      <c r="J7972" s="12">
        <f t="shared" si="1254"/>
        <v>0</v>
      </c>
      <c r="K7972" s="12">
        <f t="shared" si="1255"/>
        <v>0</v>
      </c>
      <c r="L7972" s="12">
        <f t="shared" si="1256"/>
        <v>26.197516987511584</v>
      </c>
      <c r="M7972" s="12">
        <f t="shared" si="1251"/>
        <v>26.197516987511584</v>
      </c>
      <c r="N7972" s="13"/>
    </row>
    <row r="7973" spans="1:14" x14ac:dyDescent="0.2">
      <c r="A7973" s="10" t="s">
        <v>7955</v>
      </c>
      <c r="B7973" s="6">
        <f>IF($C$10=2012,profiles!C7960,IF($C$10=2013,profiles!E7960,IF($C$10=2014,profiles!G7960,IF($C$10=2015,profiles!I7960,IF($C$10=2016,profiles!K7960)))))</f>
        <v>74.510999999999996</v>
      </c>
      <c r="C7973" s="6">
        <f>IF($C$10=2012,profiles!D7960,IF($C$10=2013,profiles!F7960,IF($C$10=2014,profiles!H7960,IF($C$10=2015,profiles!J7960,IF($C$10=2016,profiles!L7960)))))</f>
        <v>0.2461007798440312</v>
      </c>
      <c r="D7973" s="11">
        <f t="shared" si="1252"/>
        <v>49.220155968806239</v>
      </c>
      <c r="E7973" s="11">
        <f t="shared" si="1248"/>
        <v>0</v>
      </c>
      <c r="F7973" s="11">
        <f t="shared" si="1249"/>
        <v>49.220155968806239</v>
      </c>
      <c r="G7973" s="11">
        <f t="shared" si="1250"/>
        <v>25.290844031193757</v>
      </c>
      <c r="H7973" s="12">
        <f t="shared" si="1253"/>
        <v>0</v>
      </c>
      <c r="I7973" s="12">
        <f t="shared" si="1247"/>
        <v>0</v>
      </c>
      <c r="J7973" s="12">
        <f t="shared" si="1254"/>
        <v>0</v>
      </c>
      <c r="K7973" s="12">
        <f t="shared" si="1255"/>
        <v>0</v>
      </c>
      <c r="L7973" s="12">
        <f t="shared" si="1256"/>
        <v>25.290844031193757</v>
      </c>
      <c r="M7973" s="12">
        <f t="shared" si="1251"/>
        <v>25.290844031193757</v>
      </c>
      <c r="N7973" s="13"/>
    </row>
    <row r="7974" spans="1:14" x14ac:dyDescent="0.2">
      <c r="A7974" s="10" t="s">
        <v>7956</v>
      </c>
      <c r="B7974" s="6">
        <f>IF($C$10=2012,profiles!C7961,IF($C$10=2013,profiles!E7961,IF($C$10=2014,profiles!G7961,IF($C$10=2015,profiles!I7961,IF($C$10=2016,profiles!K7961)))))</f>
        <v>73.230999999999995</v>
      </c>
      <c r="C7974" s="6">
        <f>IF($C$10=2012,profiles!D7961,IF($C$10=2013,profiles!F7961,IF($C$10=2014,profiles!H7961,IF($C$10=2015,profiles!J7961,IF($C$10=2016,profiles!L7961)))))</f>
        <v>0.24236516333097016</v>
      </c>
      <c r="D7974" s="11">
        <f t="shared" si="1252"/>
        <v>48.47303266619403</v>
      </c>
      <c r="E7974" s="11">
        <f t="shared" si="1248"/>
        <v>0</v>
      </c>
      <c r="F7974" s="11">
        <f t="shared" si="1249"/>
        <v>48.47303266619403</v>
      </c>
      <c r="G7974" s="11">
        <f t="shared" si="1250"/>
        <v>24.757967333805965</v>
      </c>
      <c r="H7974" s="12">
        <f t="shared" si="1253"/>
        <v>0</v>
      </c>
      <c r="I7974" s="12">
        <f t="shared" si="1247"/>
        <v>0</v>
      </c>
      <c r="J7974" s="12">
        <f t="shared" si="1254"/>
        <v>0</v>
      </c>
      <c r="K7974" s="12">
        <f t="shared" si="1255"/>
        <v>0</v>
      </c>
      <c r="L7974" s="12">
        <f t="shared" si="1256"/>
        <v>24.757967333805965</v>
      </c>
      <c r="M7974" s="12">
        <f t="shared" si="1251"/>
        <v>24.757967333805965</v>
      </c>
      <c r="N7974" s="13"/>
    </row>
    <row r="7975" spans="1:14" x14ac:dyDescent="0.2">
      <c r="A7975" s="10" t="s">
        <v>7957</v>
      </c>
      <c r="B7975" s="6">
        <f>IF($C$10=2012,profiles!C7962,IF($C$10=2013,profiles!E7962,IF($C$10=2014,profiles!G7962,IF($C$10=2015,profiles!I7962,IF($C$10=2016,profiles!K7962)))))</f>
        <v>71.941000000000003</v>
      </c>
      <c r="C7975" s="6">
        <f>IF($C$10=2012,profiles!D7962,IF($C$10=2013,profiles!F7962,IF($C$10=2014,profiles!H7962,IF($C$10=2015,profiles!J7962,IF($C$10=2016,profiles!L7962)))))</f>
        <v>0.22442329715875006</v>
      </c>
      <c r="D7975" s="11">
        <f t="shared" si="1252"/>
        <v>44.884659431750009</v>
      </c>
      <c r="E7975" s="11">
        <f t="shared" si="1248"/>
        <v>0</v>
      </c>
      <c r="F7975" s="11">
        <f t="shared" si="1249"/>
        <v>44.884659431750009</v>
      </c>
      <c r="G7975" s="11">
        <f t="shared" si="1250"/>
        <v>27.056340568249993</v>
      </c>
      <c r="H7975" s="12">
        <f t="shared" si="1253"/>
        <v>0</v>
      </c>
      <c r="I7975" s="12">
        <f t="shared" si="1247"/>
        <v>0</v>
      </c>
      <c r="J7975" s="12">
        <f t="shared" si="1254"/>
        <v>0</v>
      </c>
      <c r="K7975" s="12">
        <f t="shared" si="1255"/>
        <v>0</v>
      </c>
      <c r="L7975" s="12">
        <f t="shared" si="1256"/>
        <v>27.056340568249993</v>
      </c>
      <c r="M7975" s="12">
        <f t="shared" si="1251"/>
        <v>27.056340568249993</v>
      </c>
      <c r="N7975" s="13"/>
    </row>
    <row r="7976" spans="1:14" x14ac:dyDescent="0.2">
      <c r="A7976" s="10" t="s">
        <v>7958</v>
      </c>
      <c r="B7976" s="6">
        <f>IF($C$10=2012,profiles!C7963,IF($C$10=2013,profiles!E7963,IF($C$10=2014,profiles!G7963,IF($C$10=2015,profiles!I7963,IF($C$10=2016,profiles!K7963)))))</f>
        <v>70.682000000000002</v>
      </c>
      <c r="C7976" s="6">
        <f>IF($C$10=2012,profiles!D7963,IF($C$10=2013,profiles!F7963,IF($C$10=2014,profiles!H7963,IF($C$10=2015,profiles!J7963,IF($C$10=2016,profiles!L7963)))))</f>
        <v>0.20153242078856956</v>
      </c>
      <c r="D7976" s="11">
        <f t="shared" si="1252"/>
        <v>40.306484157713911</v>
      </c>
      <c r="E7976" s="11">
        <f t="shared" si="1248"/>
        <v>0</v>
      </c>
      <c r="F7976" s="11">
        <f t="shared" si="1249"/>
        <v>40.306484157713911</v>
      </c>
      <c r="G7976" s="11">
        <f t="shared" si="1250"/>
        <v>30.375515842286092</v>
      </c>
      <c r="H7976" s="12">
        <f t="shared" si="1253"/>
        <v>0</v>
      </c>
      <c r="I7976" s="12">
        <f t="shared" si="1247"/>
        <v>0</v>
      </c>
      <c r="J7976" s="12">
        <f t="shared" si="1254"/>
        <v>0</v>
      </c>
      <c r="K7976" s="12">
        <f t="shared" si="1255"/>
        <v>0</v>
      </c>
      <c r="L7976" s="12">
        <f t="shared" si="1256"/>
        <v>30.375515842286092</v>
      </c>
      <c r="M7976" s="12">
        <f t="shared" si="1251"/>
        <v>30.375515842286092</v>
      </c>
      <c r="N7976" s="13"/>
    </row>
    <row r="7977" spans="1:14" x14ac:dyDescent="0.2">
      <c r="A7977" s="10" t="s">
        <v>7959</v>
      </c>
      <c r="B7977" s="6">
        <f>IF($C$10=2012,profiles!C7964,IF($C$10=2013,profiles!E7964,IF($C$10=2014,profiles!G7964,IF($C$10=2015,profiles!I7964,IF($C$10=2016,profiles!K7964)))))</f>
        <v>70.37</v>
      </c>
      <c r="C7977" s="6">
        <f>IF($C$10=2012,profiles!D7964,IF($C$10=2013,profiles!F7964,IF($C$10=2014,profiles!H7964,IF($C$10=2015,profiles!J7964,IF($C$10=2016,profiles!L7964)))))</f>
        <v>0.1849811855810656</v>
      </c>
      <c r="D7977" s="11">
        <f t="shared" si="1252"/>
        <v>36.996237116213123</v>
      </c>
      <c r="E7977" s="11">
        <f t="shared" si="1248"/>
        <v>0</v>
      </c>
      <c r="F7977" s="11">
        <f t="shared" si="1249"/>
        <v>36.996237116213123</v>
      </c>
      <c r="G7977" s="11">
        <f t="shared" si="1250"/>
        <v>33.373762883786881</v>
      </c>
      <c r="H7977" s="12">
        <f t="shared" si="1253"/>
        <v>0</v>
      </c>
      <c r="I7977" s="12">
        <f t="shared" si="1247"/>
        <v>0</v>
      </c>
      <c r="J7977" s="12">
        <f t="shared" si="1254"/>
        <v>0</v>
      </c>
      <c r="K7977" s="12">
        <f t="shared" si="1255"/>
        <v>0</v>
      </c>
      <c r="L7977" s="12">
        <f t="shared" si="1256"/>
        <v>33.373762883786881</v>
      </c>
      <c r="M7977" s="12">
        <f t="shared" si="1251"/>
        <v>33.373762883786881</v>
      </c>
      <c r="N7977" s="13"/>
    </row>
    <row r="7978" spans="1:14" x14ac:dyDescent="0.2">
      <c r="A7978" s="10" t="s">
        <v>7960</v>
      </c>
      <c r="B7978" s="6">
        <f>IF($C$10=2012,profiles!C7965,IF($C$10=2013,profiles!E7965,IF($C$10=2014,profiles!G7965,IF($C$10=2015,profiles!I7965,IF($C$10=2016,profiles!K7965)))))</f>
        <v>72.147000000000006</v>
      </c>
      <c r="C7978" s="6">
        <f>IF($C$10=2012,profiles!D7965,IF($C$10=2013,profiles!F7965,IF($C$10=2014,profiles!H7965,IF($C$10=2015,profiles!J7965,IF($C$10=2016,profiles!L7965)))))</f>
        <v>0.17486502699460107</v>
      </c>
      <c r="D7978" s="11">
        <f t="shared" si="1252"/>
        <v>34.973005398920215</v>
      </c>
      <c r="E7978" s="11">
        <f t="shared" si="1248"/>
        <v>0</v>
      </c>
      <c r="F7978" s="11">
        <f t="shared" si="1249"/>
        <v>34.973005398920215</v>
      </c>
      <c r="G7978" s="11">
        <f t="shared" si="1250"/>
        <v>37.173994601079791</v>
      </c>
      <c r="H7978" s="12">
        <f t="shared" si="1253"/>
        <v>0</v>
      </c>
      <c r="I7978" s="12">
        <f t="shared" si="1247"/>
        <v>0</v>
      </c>
      <c r="J7978" s="12">
        <f t="shared" si="1254"/>
        <v>0</v>
      </c>
      <c r="K7978" s="12">
        <f t="shared" si="1255"/>
        <v>0</v>
      </c>
      <c r="L7978" s="12">
        <f t="shared" si="1256"/>
        <v>37.173994601079791</v>
      </c>
      <c r="M7978" s="12">
        <f t="shared" si="1251"/>
        <v>37.173994601079791</v>
      </c>
      <c r="N7978" s="13"/>
    </row>
    <row r="7979" spans="1:14" x14ac:dyDescent="0.2">
      <c r="A7979" s="10" t="s">
        <v>7961</v>
      </c>
      <c r="B7979" s="6">
        <f>IF($C$10=2012,profiles!C7966,IF($C$10=2013,profiles!E7966,IF($C$10=2014,profiles!G7966,IF($C$10=2015,profiles!I7966,IF($C$10=2016,profiles!K7966)))))</f>
        <v>74.572000000000003</v>
      </c>
      <c r="C7979" s="6">
        <f>IF($C$10=2012,profiles!D7966,IF($C$10=2013,profiles!F7966,IF($C$10=2014,profiles!H7966,IF($C$10=2015,profiles!J7966,IF($C$10=2016,profiles!L7966)))))</f>
        <v>0.17872334623984293</v>
      </c>
      <c r="D7979" s="11">
        <f t="shared" si="1252"/>
        <v>35.744669247968588</v>
      </c>
      <c r="E7979" s="11">
        <f t="shared" si="1248"/>
        <v>0</v>
      </c>
      <c r="F7979" s="11">
        <f t="shared" si="1249"/>
        <v>35.744669247968588</v>
      </c>
      <c r="G7979" s="11">
        <f t="shared" si="1250"/>
        <v>38.827330752031415</v>
      </c>
      <c r="H7979" s="12">
        <f t="shared" si="1253"/>
        <v>0</v>
      </c>
      <c r="I7979" s="12">
        <f t="shared" si="1247"/>
        <v>0</v>
      </c>
      <c r="J7979" s="12">
        <f t="shared" si="1254"/>
        <v>0</v>
      </c>
      <c r="K7979" s="12">
        <f t="shared" si="1255"/>
        <v>0</v>
      </c>
      <c r="L7979" s="12">
        <f t="shared" si="1256"/>
        <v>38.827330752031415</v>
      </c>
      <c r="M7979" s="12">
        <f t="shared" si="1251"/>
        <v>38.827330752031415</v>
      </c>
      <c r="N7979" s="13"/>
    </row>
    <row r="7980" spans="1:14" x14ac:dyDescent="0.2">
      <c r="A7980" s="10" t="s">
        <v>7962</v>
      </c>
      <c r="B7980" s="6">
        <f>IF($C$10=2012,profiles!C7967,IF($C$10=2013,profiles!E7967,IF($C$10=2014,profiles!G7967,IF($C$10=2015,profiles!I7967,IF($C$10=2016,profiles!K7967)))))</f>
        <v>73.195999999999998</v>
      </c>
      <c r="C7980" s="6">
        <f>IF($C$10=2012,profiles!D7967,IF($C$10=2013,profiles!F7967,IF($C$10=2014,profiles!H7967,IF($C$10=2015,profiles!J7967,IF($C$10=2016,profiles!L7967)))))</f>
        <v>0.17855974259693516</v>
      </c>
      <c r="D7980" s="11">
        <f t="shared" si="1252"/>
        <v>35.711948519387029</v>
      </c>
      <c r="E7980" s="11">
        <f t="shared" si="1248"/>
        <v>0</v>
      </c>
      <c r="F7980" s="11">
        <f t="shared" si="1249"/>
        <v>35.711948519387029</v>
      </c>
      <c r="G7980" s="11">
        <f t="shared" si="1250"/>
        <v>37.484051480612969</v>
      </c>
      <c r="H7980" s="12">
        <f t="shared" si="1253"/>
        <v>0</v>
      </c>
      <c r="I7980" s="12">
        <f t="shared" si="1247"/>
        <v>0</v>
      </c>
      <c r="J7980" s="12">
        <f t="shared" si="1254"/>
        <v>0</v>
      </c>
      <c r="K7980" s="12">
        <f t="shared" si="1255"/>
        <v>0</v>
      </c>
      <c r="L7980" s="12">
        <f t="shared" si="1256"/>
        <v>37.484051480612969</v>
      </c>
      <c r="M7980" s="12">
        <f t="shared" si="1251"/>
        <v>37.484051480612969</v>
      </c>
      <c r="N7980" s="13"/>
    </row>
    <row r="7981" spans="1:14" x14ac:dyDescent="0.2">
      <c r="A7981" s="10" t="s">
        <v>7963</v>
      </c>
      <c r="B7981" s="6">
        <f>IF($C$10=2012,profiles!C7968,IF($C$10=2013,profiles!E7968,IF($C$10=2014,profiles!G7968,IF($C$10=2015,profiles!I7968,IF($C$10=2016,profiles!K7968)))))</f>
        <v>70.83</v>
      </c>
      <c r="C7981" s="6">
        <f>IF($C$10=2012,profiles!D7968,IF($C$10=2013,profiles!F7968,IF($C$10=2014,profiles!H7968,IF($C$10=2015,profiles!J7968,IF($C$10=2016,profiles!L7968)))))</f>
        <v>0.17269727872607296</v>
      </c>
      <c r="D7981" s="11">
        <f t="shared" si="1252"/>
        <v>34.539455745214589</v>
      </c>
      <c r="E7981" s="11">
        <f t="shared" si="1248"/>
        <v>0</v>
      </c>
      <c r="F7981" s="11">
        <f t="shared" si="1249"/>
        <v>34.539455745214589</v>
      </c>
      <c r="G7981" s="11">
        <f t="shared" si="1250"/>
        <v>36.290544254785409</v>
      </c>
      <c r="H7981" s="12">
        <f t="shared" si="1253"/>
        <v>0</v>
      </c>
      <c r="I7981" s="12">
        <f t="shared" si="1247"/>
        <v>0</v>
      </c>
      <c r="J7981" s="12">
        <f t="shared" si="1254"/>
        <v>0</v>
      </c>
      <c r="K7981" s="12">
        <f t="shared" si="1255"/>
        <v>0</v>
      </c>
      <c r="L7981" s="12">
        <f t="shared" si="1256"/>
        <v>36.290544254785409</v>
      </c>
      <c r="M7981" s="12">
        <f t="shared" si="1251"/>
        <v>36.290544254785409</v>
      </c>
      <c r="N7981" s="13"/>
    </row>
    <row r="7982" spans="1:14" x14ac:dyDescent="0.2">
      <c r="A7982" s="10" t="s">
        <v>7964</v>
      </c>
      <c r="B7982" s="6">
        <f>IF($C$10=2012,profiles!C7969,IF($C$10=2013,profiles!E7969,IF($C$10=2014,profiles!G7969,IF($C$10=2015,profiles!I7969,IF($C$10=2016,profiles!K7969)))))</f>
        <v>66.938000000000002</v>
      </c>
      <c r="C7982" s="6">
        <f>IF($C$10=2012,profiles!D7969,IF($C$10=2013,profiles!F7969,IF($C$10=2014,profiles!H7969,IF($C$10=2015,profiles!J7969,IF($C$10=2016,profiles!L7969)))))</f>
        <v>0.17667830070349566</v>
      </c>
      <c r="D7982" s="11">
        <f t="shared" si="1252"/>
        <v>35.335660140699133</v>
      </c>
      <c r="E7982" s="11">
        <f t="shared" si="1248"/>
        <v>0</v>
      </c>
      <c r="F7982" s="11">
        <f t="shared" si="1249"/>
        <v>35.335660140699133</v>
      </c>
      <c r="G7982" s="11">
        <f t="shared" si="1250"/>
        <v>31.602339859300869</v>
      </c>
      <c r="H7982" s="12">
        <f t="shared" si="1253"/>
        <v>0</v>
      </c>
      <c r="I7982" s="12">
        <f t="shared" si="1247"/>
        <v>0</v>
      </c>
      <c r="J7982" s="12">
        <f t="shared" si="1254"/>
        <v>0</v>
      </c>
      <c r="K7982" s="12">
        <f t="shared" si="1255"/>
        <v>0</v>
      </c>
      <c r="L7982" s="12">
        <f t="shared" si="1256"/>
        <v>31.602339859300869</v>
      </c>
      <c r="M7982" s="12">
        <f t="shared" si="1251"/>
        <v>31.602339859300869</v>
      </c>
      <c r="N7982" s="13"/>
    </row>
    <row r="7983" spans="1:14" x14ac:dyDescent="0.2">
      <c r="A7983" s="10" t="s">
        <v>7965</v>
      </c>
      <c r="B7983" s="6">
        <f>IF($C$10=2012,profiles!C7970,IF($C$10=2013,profiles!E7970,IF($C$10=2014,profiles!G7970,IF($C$10=2015,profiles!I7970,IF($C$10=2016,profiles!K7970)))))</f>
        <v>63.348999999999997</v>
      </c>
      <c r="C7983" s="6">
        <f>IF($C$10=2012,profiles!D7970,IF($C$10=2013,profiles!F7970,IF($C$10=2014,profiles!H7970,IF($C$10=2015,profiles!J7970,IF($C$10=2016,profiles!L7970)))))</f>
        <v>0.18010034356765012</v>
      </c>
      <c r="D7983" s="11">
        <f t="shared" si="1252"/>
        <v>36.020068713530023</v>
      </c>
      <c r="E7983" s="11">
        <f t="shared" si="1248"/>
        <v>0</v>
      </c>
      <c r="F7983" s="11">
        <f t="shared" si="1249"/>
        <v>36.020068713530023</v>
      </c>
      <c r="G7983" s="11">
        <f t="shared" si="1250"/>
        <v>27.328931286469974</v>
      </c>
      <c r="H7983" s="12">
        <f t="shared" si="1253"/>
        <v>0</v>
      </c>
      <c r="I7983" s="12">
        <f t="shared" si="1247"/>
        <v>0</v>
      </c>
      <c r="J7983" s="12">
        <f t="shared" si="1254"/>
        <v>0</v>
      </c>
      <c r="K7983" s="12">
        <f t="shared" si="1255"/>
        <v>0</v>
      </c>
      <c r="L7983" s="12">
        <f t="shared" si="1256"/>
        <v>27.328931286469974</v>
      </c>
      <c r="M7983" s="12">
        <f t="shared" si="1251"/>
        <v>27.328931286469974</v>
      </c>
      <c r="N7983" s="13"/>
    </row>
    <row r="7984" spans="1:14" x14ac:dyDescent="0.2">
      <c r="A7984" s="10" t="s">
        <v>7966</v>
      </c>
      <c r="B7984" s="6">
        <f>IF($C$10=2012,profiles!C7971,IF($C$10=2013,profiles!E7971,IF($C$10=2014,profiles!G7971,IF($C$10=2015,profiles!I7971,IF($C$10=2016,profiles!K7971)))))</f>
        <v>60.78</v>
      </c>
      <c r="C7984" s="6">
        <f>IF($C$10=2012,profiles!D7971,IF($C$10=2013,profiles!F7971,IF($C$10=2014,profiles!H7971,IF($C$10=2015,profiles!J7971,IF($C$10=2016,profiles!L7971)))))</f>
        <v>0.18778971478431586</v>
      </c>
      <c r="D7984" s="11">
        <f t="shared" si="1252"/>
        <v>37.557942956863172</v>
      </c>
      <c r="E7984" s="11">
        <f t="shared" si="1248"/>
        <v>0</v>
      </c>
      <c r="F7984" s="11">
        <f t="shared" si="1249"/>
        <v>37.557942956863172</v>
      </c>
      <c r="G7984" s="11">
        <f t="shared" si="1250"/>
        <v>23.222057043136829</v>
      </c>
      <c r="H7984" s="12">
        <f t="shared" si="1253"/>
        <v>0</v>
      </c>
      <c r="I7984" s="12">
        <f t="shared" si="1247"/>
        <v>0</v>
      </c>
      <c r="J7984" s="12">
        <f t="shared" si="1254"/>
        <v>0</v>
      </c>
      <c r="K7984" s="12">
        <f t="shared" si="1255"/>
        <v>0</v>
      </c>
      <c r="L7984" s="12">
        <f t="shared" si="1256"/>
        <v>23.222057043136829</v>
      </c>
      <c r="M7984" s="12">
        <f t="shared" si="1251"/>
        <v>23.222057043136829</v>
      </c>
      <c r="N7984" s="13"/>
    </row>
    <row r="7985" spans="1:14" x14ac:dyDescent="0.2">
      <c r="A7985" s="10" t="s">
        <v>7967</v>
      </c>
      <c r="B7985" s="6">
        <f>IF($C$10=2012,profiles!C7972,IF($C$10=2013,profiles!E7972,IF($C$10=2014,profiles!G7972,IF($C$10=2015,profiles!I7972,IF($C$10=2016,profiles!K7972)))))</f>
        <v>56.804000000000002</v>
      </c>
      <c r="C7985" s="6">
        <f>IF($C$10=2012,profiles!D7972,IF($C$10=2013,profiles!F7972,IF($C$10=2014,profiles!H7972,IF($C$10=2015,profiles!J7972,IF($C$10=2016,profiles!L7972)))))</f>
        <v>0.18207722091945247</v>
      </c>
      <c r="D7985" s="11">
        <f t="shared" si="1252"/>
        <v>36.415444183890493</v>
      </c>
      <c r="E7985" s="11">
        <f t="shared" si="1248"/>
        <v>0</v>
      </c>
      <c r="F7985" s="11">
        <f t="shared" si="1249"/>
        <v>36.415444183890493</v>
      </c>
      <c r="G7985" s="11">
        <f t="shared" si="1250"/>
        <v>20.388555816109509</v>
      </c>
      <c r="H7985" s="12">
        <f t="shared" si="1253"/>
        <v>0</v>
      </c>
      <c r="I7985" s="12">
        <f t="shared" si="1247"/>
        <v>0</v>
      </c>
      <c r="J7985" s="12">
        <f t="shared" si="1254"/>
        <v>0</v>
      </c>
      <c r="K7985" s="12">
        <f t="shared" si="1255"/>
        <v>0</v>
      </c>
      <c r="L7985" s="12">
        <f t="shared" si="1256"/>
        <v>20.388555816109509</v>
      </c>
      <c r="M7985" s="12">
        <f t="shared" si="1251"/>
        <v>20.388555816109509</v>
      </c>
      <c r="N7985" s="13"/>
    </row>
    <row r="7986" spans="1:14" x14ac:dyDescent="0.2">
      <c r="A7986" s="10" t="s">
        <v>7968</v>
      </c>
      <c r="B7986" s="6">
        <f>IF($C$10=2012,profiles!C7973,IF($C$10=2013,profiles!E7973,IF($C$10=2014,profiles!G7973,IF($C$10=2015,profiles!I7973,IF($C$10=2016,profiles!K7973)))))</f>
        <v>53.210999999999999</v>
      </c>
      <c r="C7986" s="6">
        <f>IF($C$10=2012,profiles!D7973,IF($C$10=2013,profiles!F7973,IF($C$10=2014,profiles!H7973,IF($C$10=2015,profiles!J7973,IF($C$10=2016,profiles!L7973)))))</f>
        <v>0.17276259287028833</v>
      </c>
      <c r="D7986" s="11">
        <f t="shared" si="1252"/>
        <v>34.552518574057665</v>
      </c>
      <c r="E7986" s="11">
        <f t="shared" si="1248"/>
        <v>0</v>
      </c>
      <c r="F7986" s="11">
        <f t="shared" si="1249"/>
        <v>34.552518574057665</v>
      </c>
      <c r="G7986" s="11">
        <f t="shared" si="1250"/>
        <v>18.658481425942334</v>
      </c>
      <c r="H7986" s="12">
        <f t="shared" si="1253"/>
        <v>0</v>
      </c>
      <c r="I7986" s="12">
        <f t="shared" si="1247"/>
        <v>0</v>
      </c>
      <c r="J7986" s="12">
        <f t="shared" si="1254"/>
        <v>0</v>
      </c>
      <c r="K7986" s="12">
        <f t="shared" si="1255"/>
        <v>0</v>
      </c>
      <c r="L7986" s="12">
        <f t="shared" si="1256"/>
        <v>18.658481425942334</v>
      </c>
      <c r="M7986" s="12">
        <f t="shared" si="1251"/>
        <v>18.658481425942334</v>
      </c>
      <c r="N7986" s="13"/>
    </row>
    <row r="7987" spans="1:14" x14ac:dyDescent="0.2">
      <c r="A7987" s="10" t="s">
        <v>7969</v>
      </c>
      <c r="B7987" s="6">
        <f>IF($C$10=2012,profiles!C7974,IF($C$10=2013,profiles!E7974,IF($C$10=2014,profiles!G7974,IF($C$10=2015,profiles!I7974,IF($C$10=2016,profiles!K7974)))))</f>
        <v>50.779000000000003</v>
      </c>
      <c r="C7987" s="6">
        <f>IF($C$10=2012,profiles!D7974,IF($C$10=2013,profiles!F7974,IF($C$10=2014,profiles!H7974,IF($C$10=2015,profiles!J7974,IF($C$10=2016,profiles!L7974)))))</f>
        <v>0.16640992434053575</v>
      </c>
      <c r="D7987" s="11">
        <f t="shared" si="1252"/>
        <v>33.281984868107152</v>
      </c>
      <c r="E7987" s="11">
        <f t="shared" si="1248"/>
        <v>0</v>
      </c>
      <c r="F7987" s="11">
        <f t="shared" si="1249"/>
        <v>33.281984868107152</v>
      </c>
      <c r="G7987" s="11">
        <f t="shared" si="1250"/>
        <v>17.497015131892852</v>
      </c>
      <c r="H7987" s="12">
        <f t="shared" si="1253"/>
        <v>0</v>
      </c>
      <c r="I7987" s="12">
        <f t="shared" si="1247"/>
        <v>0</v>
      </c>
      <c r="J7987" s="12">
        <f t="shared" si="1254"/>
        <v>0</v>
      </c>
      <c r="K7987" s="12">
        <f t="shared" si="1255"/>
        <v>0</v>
      </c>
      <c r="L7987" s="12">
        <f t="shared" si="1256"/>
        <v>17.497015131892852</v>
      </c>
      <c r="M7987" s="12">
        <f t="shared" si="1251"/>
        <v>17.497015131892852</v>
      </c>
      <c r="N7987" s="13"/>
    </row>
    <row r="7988" spans="1:14" x14ac:dyDescent="0.2">
      <c r="A7988" s="10" t="s">
        <v>7970</v>
      </c>
      <c r="B7988" s="6">
        <f>IF($C$10=2012,profiles!C7975,IF($C$10=2013,profiles!E7975,IF($C$10=2014,profiles!G7975,IF($C$10=2015,profiles!I7975,IF($C$10=2016,profiles!K7975)))))</f>
        <v>49.261000000000003</v>
      </c>
      <c r="C7988" s="6">
        <f>IF($C$10=2012,profiles!D7975,IF($C$10=2013,profiles!F7975,IF($C$10=2014,profiles!H7975,IF($C$10=2015,profiles!J7975,IF($C$10=2016,profiles!L7975)))))</f>
        <v>0.15940290368754687</v>
      </c>
      <c r="D7988" s="11">
        <f t="shared" si="1252"/>
        <v>31.880580737509373</v>
      </c>
      <c r="E7988" s="11">
        <f t="shared" si="1248"/>
        <v>0</v>
      </c>
      <c r="F7988" s="11">
        <f t="shared" si="1249"/>
        <v>31.880580737509373</v>
      </c>
      <c r="G7988" s="11">
        <f t="shared" si="1250"/>
        <v>17.38041926249063</v>
      </c>
      <c r="H7988" s="12">
        <f t="shared" si="1253"/>
        <v>0</v>
      </c>
      <c r="I7988" s="12">
        <f t="shared" si="1247"/>
        <v>0</v>
      </c>
      <c r="J7988" s="12">
        <f t="shared" si="1254"/>
        <v>0</v>
      </c>
      <c r="K7988" s="12">
        <f t="shared" si="1255"/>
        <v>0</v>
      </c>
      <c r="L7988" s="12">
        <f t="shared" si="1256"/>
        <v>17.38041926249063</v>
      </c>
      <c r="M7988" s="12">
        <f t="shared" si="1251"/>
        <v>17.38041926249063</v>
      </c>
      <c r="N7988" s="13"/>
    </row>
    <row r="7989" spans="1:14" x14ac:dyDescent="0.2">
      <c r="A7989" s="10" t="s">
        <v>7971</v>
      </c>
      <c r="B7989" s="6">
        <f>IF($C$10=2012,profiles!C7976,IF($C$10=2013,profiles!E7976,IF($C$10=2014,profiles!G7976,IF($C$10=2015,profiles!I7976,IF($C$10=2016,profiles!K7976)))))</f>
        <v>48.884</v>
      </c>
      <c r="C7989" s="6">
        <f>IF($C$10=2012,profiles!D7976,IF($C$10=2013,profiles!F7976,IF($C$10=2014,profiles!H7976,IF($C$10=2015,profiles!J7976,IF($C$10=2016,profiles!L7976)))))</f>
        <v>0.15156431054461181</v>
      </c>
      <c r="D7989" s="11">
        <f t="shared" si="1252"/>
        <v>30.31286210892236</v>
      </c>
      <c r="E7989" s="11">
        <f t="shared" si="1248"/>
        <v>0</v>
      </c>
      <c r="F7989" s="11">
        <f t="shared" si="1249"/>
        <v>30.31286210892236</v>
      </c>
      <c r="G7989" s="11">
        <f t="shared" si="1250"/>
        <v>18.57113789107764</v>
      </c>
      <c r="H7989" s="12">
        <f t="shared" si="1253"/>
        <v>0</v>
      </c>
      <c r="I7989" s="12">
        <f t="shared" si="1247"/>
        <v>0</v>
      </c>
      <c r="J7989" s="12">
        <f t="shared" si="1254"/>
        <v>0</v>
      </c>
      <c r="K7989" s="12">
        <f t="shared" si="1255"/>
        <v>0</v>
      </c>
      <c r="L7989" s="12">
        <f t="shared" si="1256"/>
        <v>18.57113789107764</v>
      </c>
      <c r="M7989" s="12">
        <f t="shared" si="1251"/>
        <v>18.57113789107764</v>
      </c>
      <c r="N7989" s="13"/>
    </row>
    <row r="7990" spans="1:14" x14ac:dyDescent="0.2">
      <c r="A7990" s="10" t="s">
        <v>7972</v>
      </c>
      <c r="B7990" s="6">
        <f>IF($C$10=2012,profiles!C7977,IF($C$10=2013,profiles!E7977,IF($C$10=2014,profiles!G7977,IF($C$10=2015,profiles!I7977,IF($C$10=2016,profiles!K7977)))))</f>
        <v>48.792000000000002</v>
      </c>
      <c r="C7990" s="6">
        <f>IF($C$10=2012,profiles!D7977,IF($C$10=2013,profiles!F7977,IF($C$10=2014,profiles!H7977,IF($C$10=2015,profiles!J7977,IF($C$10=2016,profiles!L7977)))))</f>
        <v>0.14480267193783655</v>
      </c>
      <c r="D7990" s="11">
        <f t="shared" si="1252"/>
        <v>28.960534387567311</v>
      </c>
      <c r="E7990" s="11">
        <f t="shared" si="1248"/>
        <v>0</v>
      </c>
      <c r="F7990" s="11">
        <f t="shared" si="1249"/>
        <v>28.960534387567311</v>
      </c>
      <c r="G7990" s="11">
        <f t="shared" si="1250"/>
        <v>19.831465612432691</v>
      </c>
      <c r="H7990" s="12">
        <f t="shared" si="1253"/>
        <v>0</v>
      </c>
      <c r="I7990" s="12">
        <f t="shared" si="1247"/>
        <v>0</v>
      </c>
      <c r="J7990" s="12">
        <f t="shared" si="1254"/>
        <v>0</v>
      </c>
      <c r="K7990" s="12">
        <f t="shared" si="1255"/>
        <v>0</v>
      </c>
      <c r="L7990" s="12">
        <f t="shared" si="1256"/>
        <v>19.831465612432691</v>
      </c>
      <c r="M7990" s="12">
        <f t="shared" si="1251"/>
        <v>19.831465612432691</v>
      </c>
      <c r="N7990" s="13"/>
    </row>
    <row r="7991" spans="1:14" x14ac:dyDescent="0.2">
      <c r="A7991" s="10" t="s">
        <v>7973</v>
      </c>
      <c r="B7991" s="6">
        <f>IF($C$10=2012,profiles!C7978,IF($C$10=2013,profiles!E7978,IF($C$10=2014,profiles!G7978,IF($C$10=2015,profiles!I7978,IF($C$10=2016,profiles!K7978)))))</f>
        <v>48.811999999999998</v>
      </c>
      <c r="C7991" s="6">
        <f>IF($C$10=2012,profiles!D7978,IF($C$10=2013,profiles!F7978,IF($C$10=2014,profiles!H7978,IF($C$10=2015,profiles!J7978,IF($C$10=2016,profiles!L7978)))))</f>
        <v>0.14063117715220502</v>
      </c>
      <c r="D7991" s="11">
        <f t="shared" si="1252"/>
        <v>28.126235430441003</v>
      </c>
      <c r="E7991" s="11">
        <f t="shared" si="1248"/>
        <v>0</v>
      </c>
      <c r="F7991" s="11">
        <f t="shared" si="1249"/>
        <v>28.126235430441003</v>
      </c>
      <c r="G7991" s="11">
        <f t="shared" si="1250"/>
        <v>20.685764569558994</v>
      </c>
      <c r="H7991" s="12">
        <f t="shared" si="1253"/>
        <v>0</v>
      </c>
      <c r="I7991" s="12">
        <f t="shared" si="1247"/>
        <v>0</v>
      </c>
      <c r="J7991" s="12">
        <f t="shared" si="1254"/>
        <v>0</v>
      </c>
      <c r="K7991" s="12">
        <f t="shared" si="1255"/>
        <v>0</v>
      </c>
      <c r="L7991" s="12">
        <f t="shared" si="1256"/>
        <v>20.685764569558994</v>
      </c>
      <c r="M7991" s="12">
        <f t="shared" si="1251"/>
        <v>20.685764569558994</v>
      </c>
      <c r="N7991" s="13"/>
    </row>
    <row r="7992" spans="1:14" x14ac:dyDescent="0.2">
      <c r="A7992" s="10" t="s">
        <v>7974</v>
      </c>
      <c r="B7992" s="6">
        <f>IF($C$10=2012,profiles!C7979,IF($C$10=2013,profiles!E7979,IF($C$10=2014,profiles!G7979,IF($C$10=2015,profiles!I7979,IF($C$10=2016,profiles!K7979)))))</f>
        <v>50.085999999999999</v>
      </c>
      <c r="C7992" s="6">
        <f>IF($C$10=2012,profiles!D7979,IF($C$10=2013,profiles!F7979,IF($C$10=2014,profiles!H7979,IF($C$10=2015,profiles!J7979,IF($C$10=2016,profiles!L7979)))))</f>
        <v>0.14135369095494513</v>
      </c>
      <c r="D7992" s="11">
        <f t="shared" si="1252"/>
        <v>28.270738190989025</v>
      </c>
      <c r="E7992" s="11">
        <f t="shared" si="1248"/>
        <v>0</v>
      </c>
      <c r="F7992" s="11">
        <f t="shared" si="1249"/>
        <v>28.270738190989025</v>
      </c>
      <c r="G7992" s="11">
        <f t="shared" si="1250"/>
        <v>21.815261809010973</v>
      </c>
      <c r="H7992" s="12">
        <f t="shared" si="1253"/>
        <v>0</v>
      </c>
      <c r="I7992" s="12">
        <f t="shared" si="1247"/>
        <v>0</v>
      </c>
      <c r="J7992" s="12">
        <f t="shared" si="1254"/>
        <v>0</v>
      </c>
      <c r="K7992" s="12">
        <f t="shared" si="1255"/>
        <v>0</v>
      </c>
      <c r="L7992" s="12">
        <f t="shared" si="1256"/>
        <v>21.815261809010973</v>
      </c>
      <c r="M7992" s="12">
        <f t="shared" si="1251"/>
        <v>21.815261809010973</v>
      </c>
      <c r="N7992" s="13"/>
    </row>
    <row r="7993" spans="1:14" x14ac:dyDescent="0.2">
      <c r="A7993" s="10" t="s">
        <v>7975</v>
      </c>
      <c r="B7993" s="6">
        <f>IF($C$10=2012,profiles!C7980,IF($C$10=2013,profiles!E7980,IF($C$10=2014,profiles!G7980,IF($C$10=2015,profiles!I7980,IF($C$10=2016,profiles!K7980)))))</f>
        <v>53.877000000000002</v>
      </c>
      <c r="C7993" s="6">
        <f>IF($C$10=2012,profiles!D7980,IF($C$10=2013,profiles!F7980,IF($C$10=2014,profiles!H7980,IF($C$10=2015,profiles!J7980,IF($C$10=2016,profiles!L7980)))))</f>
        <v>0.14034489809828915</v>
      </c>
      <c r="D7993" s="11">
        <f t="shared" si="1252"/>
        <v>28.068979619657831</v>
      </c>
      <c r="E7993" s="11">
        <f t="shared" si="1248"/>
        <v>0</v>
      </c>
      <c r="F7993" s="11">
        <f t="shared" si="1249"/>
        <v>28.068979619657831</v>
      </c>
      <c r="G7993" s="11">
        <f t="shared" si="1250"/>
        <v>25.808020380342171</v>
      </c>
      <c r="H7993" s="12">
        <f t="shared" si="1253"/>
        <v>0</v>
      </c>
      <c r="I7993" s="12">
        <f t="shared" si="1247"/>
        <v>0</v>
      </c>
      <c r="J7993" s="12">
        <f t="shared" si="1254"/>
        <v>0</v>
      </c>
      <c r="K7993" s="12">
        <f t="shared" si="1255"/>
        <v>0</v>
      </c>
      <c r="L7993" s="12">
        <f t="shared" si="1256"/>
        <v>25.808020380342171</v>
      </c>
      <c r="M7993" s="12">
        <f t="shared" si="1251"/>
        <v>25.808020380342171</v>
      </c>
      <c r="N7993" s="13"/>
    </row>
    <row r="7994" spans="1:14" x14ac:dyDescent="0.2">
      <c r="A7994" s="10" t="s">
        <v>7976</v>
      </c>
      <c r="B7994" s="6">
        <f>IF($C$10=2012,profiles!C7981,IF($C$10=2013,profiles!E7981,IF($C$10=2014,profiles!G7981,IF($C$10=2015,profiles!I7981,IF($C$10=2016,profiles!K7981)))))</f>
        <v>57.674999999999997</v>
      </c>
      <c r="C7994" s="6">
        <f>IF($C$10=2012,profiles!D7981,IF($C$10=2013,profiles!F7981,IF($C$10=2014,profiles!H7981,IF($C$10=2015,profiles!J7981,IF($C$10=2016,profiles!L7981)))))</f>
        <v>0.13789107763615296</v>
      </c>
      <c r="D7994" s="11">
        <f t="shared" si="1252"/>
        <v>27.578215527230594</v>
      </c>
      <c r="E7994" s="11">
        <f t="shared" si="1248"/>
        <v>0</v>
      </c>
      <c r="F7994" s="11">
        <f t="shared" si="1249"/>
        <v>27.578215527230594</v>
      </c>
      <c r="G7994" s="11">
        <f t="shared" si="1250"/>
        <v>30.096784472769404</v>
      </c>
      <c r="H7994" s="12">
        <f t="shared" si="1253"/>
        <v>0</v>
      </c>
      <c r="I7994" s="12">
        <f t="shared" si="1247"/>
        <v>0</v>
      </c>
      <c r="J7994" s="12">
        <f t="shared" si="1254"/>
        <v>0</v>
      </c>
      <c r="K7994" s="12">
        <f t="shared" si="1255"/>
        <v>0</v>
      </c>
      <c r="L7994" s="12">
        <f t="shared" si="1256"/>
        <v>30.096784472769404</v>
      </c>
      <c r="M7994" s="12">
        <f t="shared" si="1251"/>
        <v>30.096784472769404</v>
      </c>
      <c r="N7994" s="13"/>
    </row>
    <row r="7995" spans="1:14" x14ac:dyDescent="0.2">
      <c r="A7995" s="10" t="s">
        <v>7977</v>
      </c>
      <c r="B7995" s="6">
        <f>IF($C$10=2012,profiles!C7982,IF($C$10=2013,profiles!E7982,IF($C$10=2014,profiles!G7982,IF($C$10=2015,profiles!I7982,IF($C$10=2016,profiles!K7982)))))</f>
        <v>60.917000000000002</v>
      </c>
      <c r="C7995" s="6">
        <f>IF($C$10=2012,profiles!D7982,IF($C$10=2013,profiles!F7982,IF($C$10=2014,profiles!H7982,IF($C$10=2015,profiles!J7982,IF($C$10=2016,profiles!L7982)))))</f>
        <v>0.14120373526003679</v>
      </c>
      <c r="D7995" s="11">
        <f t="shared" si="1252"/>
        <v>28.240747052007357</v>
      </c>
      <c r="E7995" s="11">
        <f t="shared" si="1248"/>
        <v>0</v>
      </c>
      <c r="F7995" s="11">
        <f t="shared" si="1249"/>
        <v>28.240747052007357</v>
      </c>
      <c r="G7995" s="11">
        <f t="shared" si="1250"/>
        <v>32.676252947992644</v>
      </c>
      <c r="H7995" s="12">
        <f t="shared" si="1253"/>
        <v>0</v>
      </c>
      <c r="I7995" s="12">
        <f t="shared" si="1247"/>
        <v>0</v>
      </c>
      <c r="J7995" s="12">
        <f t="shared" si="1254"/>
        <v>0</v>
      </c>
      <c r="K7995" s="12">
        <f t="shared" si="1255"/>
        <v>0</v>
      </c>
      <c r="L7995" s="12">
        <f t="shared" si="1256"/>
        <v>32.676252947992644</v>
      </c>
      <c r="M7995" s="12">
        <f t="shared" si="1251"/>
        <v>32.676252947992644</v>
      </c>
      <c r="N7995" s="13"/>
    </row>
    <row r="7996" spans="1:14" x14ac:dyDescent="0.2">
      <c r="A7996" s="10" t="s">
        <v>7978</v>
      </c>
      <c r="B7996" s="6">
        <f>IF($C$10=2012,profiles!C7983,IF($C$10=2013,profiles!E7983,IF($C$10=2014,profiles!G7983,IF($C$10=2015,profiles!I7983,IF($C$10=2016,profiles!K7983)))))</f>
        <v>62.765999999999998</v>
      </c>
      <c r="C7996" s="6">
        <f>IF($C$10=2012,profiles!D7983,IF($C$10=2013,profiles!F7983,IF($C$10=2014,profiles!H7983,IF($C$10=2015,profiles!J7983,IF($C$10=2016,profiles!L7983)))))</f>
        <v>0.14448912821211915</v>
      </c>
      <c r="D7996" s="11">
        <f t="shared" si="1252"/>
        <v>28.897825642423829</v>
      </c>
      <c r="E7996" s="11">
        <f t="shared" si="1248"/>
        <v>0</v>
      </c>
      <c r="F7996" s="11">
        <f t="shared" si="1249"/>
        <v>28.897825642423829</v>
      </c>
      <c r="G7996" s="11">
        <f t="shared" si="1250"/>
        <v>33.868174357576166</v>
      </c>
      <c r="H7996" s="12">
        <f t="shared" si="1253"/>
        <v>0</v>
      </c>
      <c r="I7996" s="12">
        <f t="shared" si="1247"/>
        <v>0</v>
      </c>
      <c r="J7996" s="12">
        <f t="shared" si="1254"/>
        <v>0</v>
      </c>
      <c r="K7996" s="12">
        <f t="shared" si="1255"/>
        <v>0</v>
      </c>
      <c r="L7996" s="12">
        <f t="shared" si="1256"/>
        <v>33.868174357576166</v>
      </c>
      <c r="M7996" s="12">
        <f t="shared" si="1251"/>
        <v>33.868174357576166</v>
      </c>
      <c r="N7996" s="13"/>
    </row>
    <row r="7997" spans="1:14" x14ac:dyDescent="0.2">
      <c r="A7997" s="10" t="s">
        <v>7979</v>
      </c>
      <c r="B7997" s="6">
        <f>IF($C$10=2012,profiles!C7984,IF($C$10=2013,profiles!E7984,IF($C$10=2014,profiles!G7984,IF($C$10=2015,profiles!I7984,IF($C$10=2016,profiles!K7984)))))</f>
        <v>63.512999999999998</v>
      </c>
      <c r="C7997" s="6">
        <f>IF($C$10=2012,profiles!D7984,IF($C$10=2013,profiles!F7984,IF($C$10=2014,profiles!H7984,IF($C$10=2015,profiles!J7984,IF($C$10=2016,profiles!L7984)))))</f>
        <v>0.14540249471746983</v>
      </c>
      <c r="D7997" s="11">
        <f t="shared" si="1252"/>
        <v>29.080498943493964</v>
      </c>
      <c r="E7997" s="11">
        <f t="shared" si="1248"/>
        <v>0</v>
      </c>
      <c r="F7997" s="11">
        <f t="shared" si="1249"/>
        <v>29.080498943493964</v>
      </c>
      <c r="G7997" s="11">
        <f t="shared" si="1250"/>
        <v>34.432501056506034</v>
      </c>
      <c r="H7997" s="12">
        <f t="shared" si="1253"/>
        <v>0</v>
      </c>
      <c r="I7997" s="12">
        <f t="shared" si="1247"/>
        <v>0</v>
      </c>
      <c r="J7997" s="12">
        <f t="shared" si="1254"/>
        <v>0</v>
      </c>
      <c r="K7997" s="12">
        <f t="shared" si="1255"/>
        <v>0</v>
      </c>
      <c r="L7997" s="12">
        <f t="shared" si="1256"/>
        <v>34.432501056506034</v>
      </c>
      <c r="M7997" s="12">
        <f t="shared" si="1251"/>
        <v>34.432501056506034</v>
      </c>
      <c r="N7997" s="13"/>
    </row>
    <row r="7998" spans="1:14" x14ac:dyDescent="0.2">
      <c r="A7998" s="10" t="s">
        <v>7980</v>
      </c>
      <c r="B7998" s="6">
        <f>IF($C$10=2012,profiles!C7985,IF($C$10=2013,profiles!E7985,IF($C$10=2014,profiles!G7985,IF($C$10=2015,profiles!I7985,IF($C$10=2016,profiles!K7985)))))</f>
        <v>62.625</v>
      </c>
      <c r="C7998" s="6">
        <f>IF($C$10=2012,profiles!D7985,IF($C$10=2013,profiles!F7985,IF($C$10=2014,profiles!H7985,IF($C$10=2015,profiles!J7985,IF($C$10=2016,profiles!L7985)))))</f>
        <v>0.14124463226773909</v>
      </c>
      <c r="D7998" s="11">
        <f t="shared" si="1252"/>
        <v>28.248926453547817</v>
      </c>
      <c r="E7998" s="11">
        <f t="shared" si="1248"/>
        <v>0</v>
      </c>
      <c r="F7998" s="11">
        <f t="shared" si="1249"/>
        <v>28.248926453547817</v>
      </c>
      <c r="G7998" s="11">
        <f t="shared" si="1250"/>
        <v>34.376073546452183</v>
      </c>
      <c r="H7998" s="12">
        <f t="shared" si="1253"/>
        <v>0</v>
      </c>
      <c r="I7998" s="12">
        <f t="shared" si="1247"/>
        <v>0</v>
      </c>
      <c r="J7998" s="12">
        <f t="shared" si="1254"/>
        <v>0</v>
      </c>
      <c r="K7998" s="12">
        <f t="shared" si="1255"/>
        <v>0</v>
      </c>
      <c r="L7998" s="12">
        <f t="shared" si="1256"/>
        <v>34.376073546452183</v>
      </c>
      <c r="M7998" s="12">
        <f t="shared" si="1251"/>
        <v>34.376073546452183</v>
      </c>
      <c r="N7998" s="13"/>
    </row>
    <row r="7999" spans="1:14" x14ac:dyDescent="0.2">
      <c r="A7999" s="10" t="s">
        <v>7981</v>
      </c>
      <c r="B7999" s="6">
        <f>IF($C$10=2012,profiles!C7986,IF($C$10=2013,profiles!E7986,IF($C$10=2014,profiles!G7986,IF($C$10=2015,profiles!I7986,IF($C$10=2016,profiles!K7986)))))</f>
        <v>60.749000000000002</v>
      </c>
      <c r="C7999" s="6">
        <f>IF($C$10=2012,profiles!D7986,IF($C$10=2013,profiles!F7986,IF($C$10=2014,profiles!H7986,IF($C$10=2015,profiles!J7986,IF($C$10=2016,profiles!L7986)))))</f>
        <v>0.13208370254243065</v>
      </c>
      <c r="D7999" s="11">
        <f t="shared" si="1252"/>
        <v>26.416740508486132</v>
      </c>
      <c r="E7999" s="11">
        <f t="shared" si="1248"/>
        <v>0</v>
      </c>
      <c r="F7999" s="11">
        <f t="shared" si="1249"/>
        <v>26.416740508486132</v>
      </c>
      <c r="G7999" s="11">
        <f t="shared" si="1250"/>
        <v>34.332259491513867</v>
      </c>
      <c r="H7999" s="12">
        <f t="shared" si="1253"/>
        <v>0</v>
      </c>
      <c r="I7999" s="12">
        <f t="shared" si="1247"/>
        <v>0</v>
      </c>
      <c r="J7999" s="12">
        <f t="shared" si="1254"/>
        <v>0</v>
      </c>
      <c r="K7999" s="12">
        <f t="shared" si="1255"/>
        <v>0</v>
      </c>
      <c r="L7999" s="12">
        <f t="shared" si="1256"/>
        <v>34.332259491513867</v>
      </c>
      <c r="M7999" s="12">
        <f t="shared" si="1251"/>
        <v>34.332259491513867</v>
      </c>
      <c r="N7999" s="13"/>
    </row>
    <row r="8000" spans="1:14" x14ac:dyDescent="0.2">
      <c r="A8000" s="10" t="s">
        <v>7982</v>
      </c>
      <c r="B8000" s="6">
        <f>IF($C$10=2012,profiles!C7987,IF($C$10=2013,profiles!E7987,IF($C$10=2014,profiles!G7987,IF($C$10=2015,profiles!I7987,IF($C$10=2016,profiles!K7987)))))</f>
        <v>59.595999999999997</v>
      </c>
      <c r="C8000" s="6">
        <f>IF($C$10=2012,profiles!D7987,IF($C$10=2013,profiles!F7987,IF($C$10=2014,profiles!H7987,IF($C$10=2015,profiles!J7987,IF($C$10=2016,profiles!L7987)))))</f>
        <v>0.12079612841660418</v>
      </c>
      <c r="D8000" s="11">
        <f t="shared" si="1252"/>
        <v>24.159225683320837</v>
      </c>
      <c r="E8000" s="11">
        <f t="shared" si="1248"/>
        <v>0</v>
      </c>
      <c r="F8000" s="11">
        <f t="shared" si="1249"/>
        <v>24.159225683320837</v>
      </c>
      <c r="G8000" s="11">
        <f t="shared" si="1250"/>
        <v>35.436774316679163</v>
      </c>
      <c r="H8000" s="12">
        <f t="shared" si="1253"/>
        <v>0</v>
      </c>
      <c r="I8000" s="12">
        <f t="shared" si="1247"/>
        <v>0</v>
      </c>
      <c r="J8000" s="12">
        <f t="shared" si="1254"/>
        <v>0</v>
      </c>
      <c r="K8000" s="12">
        <f t="shared" si="1255"/>
        <v>0</v>
      </c>
      <c r="L8000" s="12">
        <f t="shared" si="1256"/>
        <v>35.436774316679163</v>
      </c>
      <c r="M8000" s="12">
        <f t="shared" si="1251"/>
        <v>35.436774316679163</v>
      </c>
      <c r="N8000" s="13"/>
    </row>
    <row r="8001" spans="1:14" x14ac:dyDescent="0.2">
      <c r="A8001" s="10" t="s">
        <v>7983</v>
      </c>
      <c r="B8001" s="6">
        <f>IF($C$10=2012,profiles!C7988,IF($C$10=2013,profiles!E7988,IF($C$10=2014,profiles!G7988,IF($C$10=2015,profiles!I7988,IF($C$10=2016,profiles!K7988)))))</f>
        <v>59.671999999999997</v>
      </c>
      <c r="C8001" s="6">
        <f>IF($C$10=2012,profiles!D7988,IF($C$10=2013,profiles!F7988,IF($C$10=2014,profiles!H7988,IF($C$10=2015,profiles!J7988,IF($C$10=2016,profiles!L7988)))))</f>
        <v>0.11021743575761707</v>
      </c>
      <c r="D8001" s="11">
        <f t="shared" si="1252"/>
        <v>22.043487151523415</v>
      </c>
      <c r="E8001" s="11">
        <f t="shared" si="1248"/>
        <v>0</v>
      </c>
      <c r="F8001" s="11">
        <f t="shared" si="1249"/>
        <v>22.043487151523415</v>
      </c>
      <c r="G8001" s="11">
        <f t="shared" si="1250"/>
        <v>37.628512848476582</v>
      </c>
      <c r="H8001" s="12">
        <f t="shared" si="1253"/>
        <v>0</v>
      </c>
      <c r="I8001" s="12">
        <f t="shared" si="1247"/>
        <v>0</v>
      </c>
      <c r="J8001" s="12">
        <f t="shared" si="1254"/>
        <v>0</v>
      </c>
      <c r="K8001" s="12">
        <f t="shared" si="1255"/>
        <v>0</v>
      </c>
      <c r="L8001" s="12">
        <f t="shared" si="1256"/>
        <v>37.628512848476582</v>
      </c>
      <c r="M8001" s="12">
        <f t="shared" si="1251"/>
        <v>37.628512848476582</v>
      </c>
      <c r="N8001" s="13"/>
    </row>
    <row r="8002" spans="1:14" x14ac:dyDescent="0.2">
      <c r="A8002" s="10" t="s">
        <v>7984</v>
      </c>
      <c r="B8002" s="6">
        <f>IF($C$10=2012,profiles!C7989,IF($C$10=2013,profiles!E7989,IF($C$10=2014,profiles!G7989,IF($C$10=2015,profiles!I7989,IF($C$10=2016,profiles!K7989)))))</f>
        <v>62.055999999999997</v>
      </c>
      <c r="C8002" s="6">
        <f>IF($C$10=2012,profiles!D7989,IF($C$10=2013,profiles!F7989,IF($C$10=2014,profiles!H7989,IF($C$10=2015,profiles!J7989,IF($C$10=2016,profiles!L7989)))))</f>
        <v>0.11252130052484494</v>
      </c>
      <c r="D8002" s="11">
        <f t="shared" si="1252"/>
        <v>22.504260104968989</v>
      </c>
      <c r="E8002" s="11">
        <f t="shared" si="1248"/>
        <v>0</v>
      </c>
      <c r="F8002" s="11">
        <f t="shared" si="1249"/>
        <v>22.504260104968989</v>
      </c>
      <c r="G8002" s="11">
        <f t="shared" si="1250"/>
        <v>39.551739895031005</v>
      </c>
      <c r="H8002" s="12">
        <f t="shared" si="1253"/>
        <v>0</v>
      </c>
      <c r="I8002" s="12">
        <f t="shared" si="1247"/>
        <v>0</v>
      </c>
      <c r="J8002" s="12">
        <f t="shared" si="1254"/>
        <v>0</v>
      </c>
      <c r="K8002" s="12">
        <f t="shared" si="1255"/>
        <v>0</v>
      </c>
      <c r="L8002" s="12">
        <f t="shared" si="1256"/>
        <v>39.551739895031005</v>
      </c>
      <c r="M8002" s="12">
        <f t="shared" si="1251"/>
        <v>39.551739895031005</v>
      </c>
      <c r="N8002" s="13"/>
    </row>
    <row r="8003" spans="1:14" x14ac:dyDescent="0.2">
      <c r="A8003" s="10" t="s">
        <v>7985</v>
      </c>
      <c r="B8003" s="6">
        <f>IF($C$10=2012,profiles!C7990,IF($C$10=2013,profiles!E7990,IF($C$10=2014,profiles!G7990,IF($C$10=2015,profiles!I7990,IF($C$10=2016,profiles!K7990)))))</f>
        <v>64.554000000000002</v>
      </c>
      <c r="C8003" s="6">
        <f>IF($C$10=2012,profiles!D7990,IF($C$10=2013,profiles!F7990,IF($C$10=2014,profiles!H7990,IF($C$10=2015,profiles!J7990,IF($C$10=2016,profiles!L7990)))))</f>
        <v>0.11164883102719651</v>
      </c>
      <c r="D8003" s="11">
        <f t="shared" si="1252"/>
        <v>22.329766205439302</v>
      </c>
      <c r="E8003" s="11">
        <f t="shared" si="1248"/>
        <v>0</v>
      </c>
      <c r="F8003" s="11">
        <f t="shared" si="1249"/>
        <v>22.329766205439302</v>
      </c>
      <c r="G8003" s="11">
        <f t="shared" si="1250"/>
        <v>42.224233794560703</v>
      </c>
      <c r="H8003" s="12">
        <f t="shared" si="1253"/>
        <v>0</v>
      </c>
      <c r="I8003" s="12">
        <f t="shared" si="1247"/>
        <v>0</v>
      </c>
      <c r="J8003" s="12">
        <f t="shared" si="1254"/>
        <v>0</v>
      </c>
      <c r="K8003" s="12">
        <f t="shared" si="1255"/>
        <v>0</v>
      </c>
      <c r="L8003" s="12">
        <f t="shared" si="1256"/>
        <v>42.224233794560703</v>
      </c>
      <c r="M8003" s="12">
        <f t="shared" si="1251"/>
        <v>42.224233794560703</v>
      </c>
      <c r="N8003" s="13"/>
    </row>
    <row r="8004" spans="1:14" x14ac:dyDescent="0.2">
      <c r="A8004" s="10" t="s">
        <v>7986</v>
      </c>
      <c r="B8004" s="6">
        <f>IF($C$10=2012,profiles!C7991,IF($C$10=2013,profiles!E7991,IF($C$10=2014,profiles!G7991,IF($C$10=2015,profiles!I7991,IF($C$10=2016,profiles!K7991)))))</f>
        <v>64.067999999999998</v>
      </c>
      <c r="C8004" s="6">
        <f>IF($C$10=2012,profiles!D7991,IF($C$10=2013,profiles!F7991,IF($C$10=2014,profiles!H7991,IF($C$10=2015,profiles!J7991,IF($C$10=2016,profiles!L7991)))))</f>
        <v>0.1056506032308636</v>
      </c>
      <c r="D8004" s="11">
        <f t="shared" si="1252"/>
        <v>21.13012064617272</v>
      </c>
      <c r="E8004" s="11">
        <f t="shared" si="1248"/>
        <v>0</v>
      </c>
      <c r="F8004" s="11">
        <f t="shared" si="1249"/>
        <v>21.13012064617272</v>
      </c>
      <c r="G8004" s="11">
        <f t="shared" si="1250"/>
        <v>42.937879353827277</v>
      </c>
      <c r="H8004" s="12">
        <f t="shared" si="1253"/>
        <v>0</v>
      </c>
      <c r="I8004" s="12">
        <f t="shared" si="1247"/>
        <v>0</v>
      </c>
      <c r="J8004" s="12">
        <f t="shared" si="1254"/>
        <v>0</v>
      </c>
      <c r="K8004" s="12">
        <f t="shared" si="1255"/>
        <v>0</v>
      </c>
      <c r="L8004" s="12">
        <f t="shared" si="1256"/>
        <v>42.937879353827277</v>
      </c>
      <c r="M8004" s="12">
        <f t="shared" si="1251"/>
        <v>42.937879353827277</v>
      </c>
      <c r="N8004" s="13"/>
    </row>
    <row r="8005" spans="1:14" x14ac:dyDescent="0.2">
      <c r="A8005" s="10" t="s">
        <v>7987</v>
      </c>
      <c r="B8005" s="6">
        <f>IF($C$10=2012,profiles!C7992,IF($C$10=2013,profiles!E7992,IF($C$10=2014,profiles!G7992,IF($C$10=2015,profiles!I7992,IF($C$10=2016,profiles!K7992)))))</f>
        <v>61.811999999999998</v>
      </c>
      <c r="C8005" s="6">
        <f>IF($C$10=2012,profiles!D7992,IF($C$10=2013,profiles!F7992,IF($C$10=2014,profiles!H7992,IF($C$10=2015,profiles!J7992,IF($C$10=2016,profiles!L7992)))))</f>
        <v>9.5344557289891621E-2</v>
      </c>
      <c r="D8005" s="11">
        <f t="shared" si="1252"/>
        <v>19.068911457978324</v>
      </c>
      <c r="E8005" s="11">
        <f t="shared" si="1248"/>
        <v>0</v>
      </c>
      <c r="F8005" s="11">
        <f t="shared" si="1249"/>
        <v>19.068911457978324</v>
      </c>
      <c r="G8005" s="11">
        <f t="shared" si="1250"/>
        <v>42.743088542021674</v>
      </c>
      <c r="H8005" s="12">
        <f t="shared" si="1253"/>
        <v>0</v>
      </c>
      <c r="I8005" s="12">
        <f t="shared" si="1247"/>
        <v>0</v>
      </c>
      <c r="J8005" s="12">
        <f t="shared" si="1254"/>
        <v>0</v>
      </c>
      <c r="K8005" s="12">
        <f t="shared" si="1255"/>
        <v>0</v>
      </c>
      <c r="L8005" s="12">
        <f t="shared" si="1256"/>
        <v>42.743088542021674</v>
      </c>
      <c r="M8005" s="12">
        <f t="shared" si="1251"/>
        <v>42.743088542021674</v>
      </c>
      <c r="N8005" s="13"/>
    </row>
    <row r="8006" spans="1:14" x14ac:dyDescent="0.2">
      <c r="A8006" s="10" t="s">
        <v>7988</v>
      </c>
      <c r="B8006" s="6">
        <f>IF($C$10=2012,profiles!C7993,IF($C$10=2013,profiles!E7993,IF($C$10=2014,profiles!G7993,IF($C$10=2015,profiles!I7993,IF($C$10=2016,profiles!K7993)))))</f>
        <v>58.195</v>
      </c>
      <c r="C8006" s="6">
        <f>IF($C$10=2012,profiles!D7993,IF($C$10=2013,profiles!F7993,IF($C$10=2014,profiles!H7993,IF($C$10=2015,profiles!J7993,IF($C$10=2016,profiles!L7993)))))</f>
        <v>8.9946152273192012E-2</v>
      </c>
      <c r="D8006" s="11">
        <f t="shared" si="1252"/>
        <v>17.989230454638403</v>
      </c>
      <c r="E8006" s="11">
        <f t="shared" si="1248"/>
        <v>0</v>
      </c>
      <c r="F8006" s="11">
        <f t="shared" si="1249"/>
        <v>17.989230454638403</v>
      </c>
      <c r="G8006" s="11">
        <f t="shared" si="1250"/>
        <v>40.205769545361598</v>
      </c>
      <c r="H8006" s="12">
        <f t="shared" si="1253"/>
        <v>0</v>
      </c>
      <c r="I8006" s="12">
        <f t="shared" si="1247"/>
        <v>0</v>
      </c>
      <c r="J8006" s="12">
        <f t="shared" si="1254"/>
        <v>0</v>
      </c>
      <c r="K8006" s="12">
        <f t="shared" si="1255"/>
        <v>0</v>
      </c>
      <c r="L8006" s="12">
        <f t="shared" si="1256"/>
        <v>40.205769545361598</v>
      </c>
      <c r="M8006" s="12">
        <f t="shared" si="1251"/>
        <v>40.205769545361598</v>
      </c>
      <c r="N8006" s="13"/>
    </row>
    <row r="8007" spans="1:14" x14ac:dyDescent="0.2">
      <c r="A8007" s="10" t="s">
        <v>7989</v>
      </c>
      <c r="B8007" s="6">
        <f>IF($C$10=2012,profiles!C7994,IF($C$10=2013,profiles!E7994,IF($C$10=2014,profiles!G7994,IF($C$10=2015,profiles!I7994,IF($C$10=2016,profiles!K7994)))))</f>
        <v>55.807000000000002</v>
      </c>
      <c r="C8007" s="6">
        <f>IF($C$10=2012,profiles!D7994,IF($C$10=2013,profiles!F7994,IF($C$10=2014,profiles!H7994,IF($C$10=2015,profiles!J7994,IF($C$10=2016,profiles!L7994)))))</f>
        <v>8.8473859995910301E-2</v>
      </c>
      <c r="D8007" s="11">
        <f t="shared" si="1252"/>
        <v>17.694771999182059</v>
      </c>
      <c r="E8007" s="11">
        <f t="shared" si="1248"/>
        <v>0</v>
      </c>
      <c r="F8007" s="11">
        <f t="shared" si="1249"/>
        <v>17.694771999182059</v>
      </c>
      <c r="G8007" s="11">
        <f t="shared" si="1250"/>
        <v>38.112228000817943</v>
      </c>
      <c r="H8007" s="12">
        <f t="shared" si="1253"/>
        <v>0</v>
      </c>
      <c r="I8007" s="12">
        <f t="shared" si="1247"/>
        <v>0</v>
      </c>
      <c r="J8007" s="12">
        <f t="shared" si="1254"/>
        <v>0</v>
      </c>
      <c r="K8007" s="12">
        <f t="shared" si="1255"/>
        <v>0</v>
      </c>
      <c r="L8007" s="12">
        <f t="shared" si="1256"/>
        <v>38.112228000817943</v>
      </c>
      <c r="M8007" s="12">
        <f t="shared" si="1251"/>
        <v>38.112228000817943</v>
      </c>
      <c r="N8007" s="13"/>
    </row>
    <row r="8008" spans="1:14" x14ac:dyDescent="0.2">
      <c r="A8008" s="10" t="s">
        <v>7990</v>
      </c>
      <c r="B8008" s="6">
        <f>IF($C$10=2012,profiles!C7995,IF($C$10=2013,profiles!E7995,IF($C$10=2014,profiles!G7995,IF($C$10=2015,profiles!I7995,IF($C$10=2016,profiles!K7995)))))</f>
        <v>54.707000000000001</v>
      </c>
      <c r="C8008" s="6">
        <f>IF($C$10=2012,profiles!D7995,IF($C$10=2013,profiles!F7995,IF($C$10=2014,profiles!H7995,IF($C$10=2015,profiles!J7995,IF($C$10=2016,profiles!L7995)))))</f>
        <v>8.8446595324108784E-2</v>
      </c>
      <c r="D8008" s="11">
        <f t="shared" si="1252"/>
        <v>17.689319064821756</v>
      </c>
      <c r="E8008" s="11">
        <f t="shared" si="1248"/>
        <v>0</v>
      </c>
      <c r="F8008" s="11">
        <f t="shared" si="1249"/>
        <v>17.689319064821756</v>
      </c>
      <c r="G8008" s="11">
        <f t="shared" si="1250"/>
        <v>37.017680935178248</v>
      </c>
      <c r="H8008" s="12">
        <f t="shared" si="1253"/>
        <v>0</v>
      </c>
      <c r="I8008" s="12">
        <f t="shared" si="1247"/>
        <v>0</v>
      </c>
      <c r="J8008" s="12">
        <f t="shared" si="1254"/>
        <v>0</v>
      </c>
      <c r="K8008" s="12">
        <f t="shared" si="1255"/>
        <v>0</v>
      </c>
      <c r="L8008" s="12">
        <f t="shared" si="1256"/>
        <v>37.017680935178248</v>
      </c>
      <c r="M8008" s="12">
        <f t="shared" si="1251"/>
        <v>37.017680935178248</v>
      </c>
      <c r="N8008" s="13"/>
    </row>
    <row r="8009" spans="1:14" x14ac:dyDescent="0.2">
      <c r="A8009" s="10" t="s">
        <v>7991</v>
      </c>
      <c r="B8009" s="6">
        <f>IF($C$10=2012,profiles!C7996,IF($C$10=2013,profiles!E7996,IF($C$10=2014,profiles!G7996,IF($C$10=2015,profiles!I7996,IF($C$10=2016,profiles!K7996)))))</f>
        <v>51.27</v>
      </c>
      <c r="C8009" s="6">
        <f>IF($C$10=2012,profiles!D7996,IF($C$10=2013,profiles!F7996,IF($C$10=2014,profiles!H7996,IF($C$10=2015,profiles!J7996,IF($C$10=2016,profiles!L7996)))))</f>
        <v>9.0791357099038919E-2</v>
      </c>
      <c r="D8009" s="11">
        <f t="shared" si="1252"/>
        <v>18.158271419807782</v>
      </c>
      <c r="E8009" s="11">
        <f t="shared" si="1248"/>
        <v>0</v>
      </c>
      <c r="F8009" s="11">
        <f t="shared" si="1249"/>
        <v>18.158271419807782</v>
      </c>
      <c r="G8009" s="11">
        <f t="shared" si="1250"/>
        <v>33.111728580192221</v>
      </c>
      <c r="H8009" s="12">
        <f t="shared" si="1253"/>
        <v>0</v>
      </c>
      <c r="I8009" s="12">
        <f t="shared" si="1247"/>
        <v>0</v>
      </c>
      <c r="J8009" s="12">
        <f t="shared" si="1254"/>
        <v>0</v>
      </c>
      <c r="K8009" s="12">
        <f t="shared" si="1255"/>
        <v>0</v>
      </c>
      <c r="L8009" s="12">
        <f t="shared" si="1256"/>
        <v>33.111728580192221</v>
      </c>
      <c r="M8009" s="12">
        <f t="shared" si="1251"/>
        <v>33.111728580192221</v>
      </c>
      <c r="N8009" s="13"/>
    </row>
    <row r="8010" spans="1:14" x14ac:dyDescent="0.2">
      <c r="A8010" s="10" t="s">
        <v>7992</v>
      </c>
      <c r="B8010" s="6">
        <f>IF($C$10=2012,profiles!C7997,IF($C$10=2013,profiles!E7997,IF($C$10=2014,profiles!G7997,IF($C$10=2015,profiles!I7997,IF($C$10=2016,profiles!K7997)))))</f>
        <v>47.798999999999999</v>
      </c>
      <c r="C8010" s="6">
        <f>IF($C$10=2012,profiles!D7997,IF($C$10=2013,profiles!F7997,IF($C$10=2014,profiles!H7997,IF($C$10=2015,profiles!J7997,IF($C$10=2016,profiles!L7997)))))</f>
        <v>8.654776341067949E-2</v>
      </c>
      <c r="D8010" s="11">
        <f t="shared" si="1252"/>
        <v>17.309552682135898</v>
      </c>
      <c r="E8010" s="11">
        <f t="shared" si="1248"/>
        <v>0</v>
      </c>
      <c r="F8010" s="11">
        <f t="shared" si="1249"/>
        <v>17.309552682135898</v>
      </c>
      <c r="G8010" s="11">
        <f t="shared" si="1250"/>
        <v>30.489447317864101</v>
      </c>
      <c r="H8010" s="12">
        <f t="shared" si="1253"/>
        <v>0</v>
      </c>
      <c r="I8010" s="12">
        <f t="shared" si="1247"/>
        <v>0</v>
      </c>
      <c r="J8010" s="12">
        <f t="shared" si="1254"/>
        <v>0</v>
      </c>
      <c r="K8010" s="12">
        <f t="shared" si="1255"/>
        <v>0</v>
      </c>
      <c r="L8010" s="12">
        <f t="shared" si="1256"/>
        <v>30.489447317864101</v>
      </c>
      <c r="M8010" s="12">
        <f t="shared" si="1251"/>
        <v>30.489447317864101</v>
      </c>
      <c r="N8010" s="13"/>
    </row>
    <row r="8011" spans="1:14" x14ac:dyDescent="0.2">
      <c r="A8011" s="10" t="s">
        <v>7993</v>
      </c>
      <c r="B8011" s="6">
        <f>IF($C$10=2012,profiles!C7998,IF($C$10=2013,profiles!E7998,IF($C$10=2014,profiles!G7998,IF($C$10=2015,profiles!I7998,IF($C$10=2016,profiles!K7998)))))</f>
        <v>45.587000000000003</v>
      </c>
      <c r="C8011" s="6">
        <f>IF($C$10=2012,profiles!D7998,IF($C$10=2013,profiles!F7998,IF($C$10=2014,profiles!H7998,IF($C$10=2015,profiles!J7998,IF($C$10=2016,profiles!L7998)))))</f>
        <v>8.1342907361737493E-2</v>
      </c>
      <c r="D8011" s="11">
        <f t="shared" si="1252"/>
        <v>16.268581472347499</v>
      </c>
      <c r="E8011" s="11">
        <f t="shared" si="1248"/>
        <v>0</v>
      </c>
      <c r="F8011" s="11">
        <f t="shared" si="1249"/>
        <v>16.268581472347499</v>
      </c>
      <c r="G8011" s="11">
        <f t="shared" si="1250"/>
        <v>29.318418527652504</v>
      </c>
      <c r="H8011" s="12">
        <f t="shared" si="1253"/>
        <v>0</v>
      </c>
      <c r="I8011" s="12">
        <f t="shared" si="1247"/>
        <v>0</v>
      </c>
      <c r="J8011" s="12">
        <f t="shared" si="1254"/>
        <v>0</v>
      </c>
      <c r="K8011" s="12">
        <f t="shared" si="1255"/>
        <v>0</v>
      </c>
      <c r="L8011" s="12">
        <f t="shared" si="1256"/>
        <v>29.318418527652504</v>
      </c>
      <c r="M8011" s="12">
        <f t="shared" si="1251"/>
        <v>29.318418527652504</v>
      </c>
      <c r="N8011" s="13"/>
    </row>
    <row r="8012" spans="1:14" x14ac:dyDescent="0.2">
      <c r="A8012" s="10" t="s">
        <v>7994</v>
      </c>
      <c r="B8012" s="6">
        <f>IF($C$10=2012,profiles!C7999,IF($C$10=2013,profiles!E7999,IF($C$10=2014,profiles!G7999,IF($C$10=2015,profiles!I7999,IF($C$10=2016,profiles!K7999)))))</f>
        <v>44.316000000000003</v>
      </c>
      <c r="C8012" s="6">
        <f>IF($C$10=2012,profiles!D7999,IF($C$10=2013,profiles!F7999,IF($C$10=2014,profiles!H7999,IF($C$10=2015,profiles!J7999,IF($C$10=2016,profiles!L7999)))))</f>
        <v>7.9367242107557939E-2</v>
      </c>
      <c r="D8012" s="11">
        <f t="shared" si="1252"/>
        <v>15.873448421511588</v>
      </c>
      <c r="E8012" s="11">
        <f t="shared" si="1248"/>
        <v>0</v>
      </c>
      <c r="F8012" s="11">
        <f t="shared" si="1249"/>
        <v>15.873448421511588</v>
      </c>
      <c r="G8012" s="11">
        <f t="shared" si="1250"/>
        <v>28.442551578488413</v>
      </c>
      <c r="H8012" s="12">
        <f t="shared" si="1253"/>
        <v>0</v>
      </c>
      <c r="I8012" s="12">
        <f t="shared" si="1247"/>
        <v>0</v>
      </c>
      <c r="J8012" s="12">
        <f t="shared" si="1254"/>
        <v>0</v>
      </c>
      <c r="K8012" s="12">
        <f t="shared" si="1255"/>
        <v>0</v>
      </c>
      <c r="L8012" s="12">
        <f t="shared" si="1256"/>
        <v>28.442551578488413</v>
      </c>
      <c r="M8012" s="12">
        <f t="shared" si="1251"/>
        <v>28.442551578488413</v>
      </c>
      <c r="N8012" s="13"/>
    </row>
    <row r="8013" spans="1:14" x14ac:dyDescent="0.2">
      <c r="A8013" s="10" t="s">
        <v>7995</v>
      </c>
      <c r="B8013" s="6">
        <f>IF($C$10=2012,profiles!C8000,IF($C$10=2013,profiles!E8000,IF($C$10=2014,profiles!G8000,IF($C$10=2015,profiles!I8000,IF($C$10=2016,profiles!K8000)))))</f>
        <v>43.816000000000003</v>
      </c>
      <c r="C8013" s="6">
        <f>IF($C$10=2012,profiles!D8000,IF($C$10=2013,profiles!F8000,IF($C$10=2014,profiles!H8000,IF($C$10=2015,profiles!J8000,IF($C$10=2016,profiles!L8000)))))</f>
        <v>7.5920046870954994E-2</v>
      </c>
      <c r="D8013" s="11">
        <f t="shared" si="1252"/>
        <v>15.184009374191</v>
      </c>
      <c r="E8013" s="11">
        <f t="shared" si="1248"/>
        <v>0</v>
      </c>
      <c r="F8013" s="11">
        <f t="shared" si="1249"/>
        <v>15.184009374191</v>
      </c>
      <c r="G8013" s="11">
        <f t="shared" si="1250"/>
        <v>28.631990625809003</v>
      </c>
      <c r="H8013" s="12">
        <f t="shared" si="1253"/>
        <v>0</v>
      </c>
      <c r="I8013" s="12">
        <f t="shared" si="1247"/>
        <v>0</v>
      </c>
      <c r="J8013" s="12">
        <f t="shared" si="1254"/>
        <v>0</v>
      </c>
      <c r="K8013" s="12">
        <f t="shared" si="1255"/>
        <v>0</v>
      </c>
      <c r="L8013" s="12">
        <f t="shared" si="1256"/>
        <v>28.631990625809003</v>
      </c>
      <c r="M8013" s="12">
        <f t="shared" si="1251"/>
        <v>28.631990625809003</v>
      </c>
      <c r="N8013" s="13"/>
    </row>
    <row r="8014" spans="1:14" x14ac:dyDescent="0.2">
      <c r="A8014" s="10" t="s">
        <v>7996</v>
      </c>
      <c r="B8014" s="6">
        <f>IF($C$10=2012,profiles!C8001,IF($C$10=2013,profiles!E8001,IF($C$10=2014,profiles!G8001,IF($C$10=2015,profiles!I8001,IF($C$10=2016,profiles!K8001)))))</f>
        <v>43.844999999999999</v>
      </c>
      <c r="C8014" s="6">
        <f>IF($C$10=2012,profiles!D8001,IF($C$10=2013,profiles!F8001,IF($C$10=2014,profiles!H8001,IF($C$10=2015,profiles!J8001,IF($C$10=2016,profiles!L8001)))))</f>
        <v>7.7023694357772537E-2</v>
      </c>
      <c r="D8014" s="11">
        <f t="shared" si="1252"/>
        <v>15.404738871554507</v>
      </c>
      <c r="E8014" s="11">
        <f t="shared" si="1248"/>
        <v>0</v>
      </c>
      <c r="F8014" s="11">
        <f t="shared" si="1249"/>
        <v>15.404738871554507</v>
      </c>
      <c r="G8014" s="11">
        <f t="shared" si="1250"/>
        <v>28.440261128445492</v>
      </c>
      <c r="H8014" s="12">
        <f t="shared" si="1253"/>
        <v>0</v>
      </c>
      <c r="I8014" s="12">
        <f t="shared" si="1247"/>
        <v>0</v>
      </c>
      <c r="J8014" s="12">
        <f t="shared" si="1254"/>
        <v>0</v>
      </c>
      <c r="K8014" s="12">
        <f t="shared" si="1255"/>
        <v>0</v>
      </c>
      <c r="L8014" s="12">
        <f t="shared" si="1256"/>
        <v>28.440261128445492</v>
      </c>
      <c r="M8014" s="12">
        <f t="shared" si="1251"/>
        <v>28.440261128445492</v>
      </c>
      <c r="N8014" s="13"/>
    </row>
    <row r="8015" spans="1:14" x14ac:dyDescent="0.2">
      <c r="A8015" s="10" t="s">
        <v>7997</v>
      </c>
      <c r="B8015" s="6">
        <f>IF($C$10=2012,profiles!C8002,IF($C$10=2013,profiles!E8002,IF($C$10=2014,profiles!G8002,IF($C$10=2015,profiles!I8002,IF($C$10=2016,profiles!K8002)))))</f>
        <v>43.634999999999998</v>
      </c>
      <c r="C8015" s="6">
        <f>IF($C$10=2012,profiles!D8002,IF($C$10=2013,profiles!F8002,IF($C$10=2014,profiles!H8002,IF($C$10=2015,profiles!J8002,IF($C$10=2016,profiles!L8002)))))</f>
        <v>7.9885002656929133E-2</v>
      </c>
      <c r="D8015" s="11">
        <f t="shared" si="1252"/>
        <v>15.977000531385826</v>
      </c>
      <c r="E8015" s="11">
        <f t="shared" si="1248"/>
        <v>0</v>
      </c>
      <c r="F8015" s="11">
        <f t="shared" si="1249"/>
        <v>15.977000531385826</v>
      </c>
      <c r="G8015" s="11">
        <f t="shared" si="1250"/>
        <v>27.657999468614172</v>
      </c>
      <c r="H8015" s="12">
        <f t="shared" si="1253"/>
        <v>0</v>
      </c>
      <c r="I8015" s="12">
        <f t="shared" si="1247"/>
        <v>0</v>
      </c>
      <c r="J8015" s="12">
        <f t="shared" si="1254"/>
        <v>0</v>
      </c>
      <c r="K8015" s="12">
        <f t="shared" si="1255"/>
        <v>0</v>
      </c>
      <c r="L8015" s="12">
        <f t="shared" si="1256"/>
        <v>27.657999468614172</v>
      </c>
      <c r="M8015" s="12">
        <f t="shared" si="1251"/>
        <v>27.657999468614172</v>
      </c>
      <c r="N8015" s="13"/>
    </row>
    <row r="8016" spans="1:14" x14ac:dyDescent="0.2">
      <c r="A8016" s="10" t="s">
        <v>7998</v>
      </c>
      <c r="B8016" s="6">
        <f>IF($C$10=2012,profiles!C8003,IF($C$10=2013,profiles!E8003,IF($C$10=2014,profiles!G8003,IF($C$10=2015,profiles!I8003,IF($C$10=2016,profiles!K8003)))))</f>
        <v>43.316000000000003</v>
      </c>
      <c r="C8016" s="6">
        <f>IF($C$10=2012,profiles!D8003,IF($C$10=2013,profiles!F8003,IF($C$10=2014,profiles!H8003,IF($C$10=2015,profiles!J8003,IF($C$10=2016,profiles!L8003)))))</f>
        <v>8.344120011445233E-2</v>
      </c>
      <c r="D8016" s="11">
        <f t="shared" si="1252"/>
        <v>16.688240022890465</v>
      </c>
      <c r="E8016" s="11">
        <f t="shared" si="1248"/>
        <v>0</v>
      </c>
      <c r="F8016" s="11">
        <f t="shared" si="1249"/>
        <v>16.688240022890465</v>
      </c>
      <c r="G8016" s="11">
        <f t="shared" si="1250"/>
        <v>26.627759977109537</v>
      </c>
      <c r="H8016" s="12">
        <f t="shared" si="1253"/>
        <v>0</v>
      </c>
      <c r="I8016" s="12">
        <f t="shared" si="1247"/>
        <v>0</v>
      </c>
      <c r="J8016" s="12">
        <f t="shared" si="1254"/>
        <v>0</v>
      </c>
      <c r="K8016" s="12">
        <f t="shared" si="1255"/>
        <v>0</v>
      </c>
      <c r="L8016" s="12">
        <f t="shared" si="1256"/>
        <v>26.627759977109537</v>
      </c>
      <c r="M8016" s="12">
        <f t="shared" si="1251"/>
        <v>26.627759977109537</v>
      </c>
      <c r="N8016" s="13"/>
    </row>
    <row r="8017" spans="1:14" x14ac:dyDescent="0.2">
      <c r="A8017" s="10" t="s">
        <v>7999</v>
      </c>
      <c r="B8017" s="6">
        <f>IF($C$10=2012,profiles!C8004,IF($C$10=2013,profiles!E8004,IF($C$10=2014,profiles!G8004,IF($C$10=2015,profiles!I8004,IF($C$10=2016,profiles!K8004)))))</f>
        <v>45.353000000000002</v>
      </c>
      <c r="C8017" s="6">
        <f>IF($C$10=2012,profiles!D8004,IF($C$10=2013,profiles!F8004,IF($C$10=2014,profiles!H8004,IF($C$10=2015,profiles!J8004,IF($C$10=2016,profiles!L8004)))))</f>
        <v>8.6697641464444836E-2</v>
      </c>
      <c r="D8017" s="11">
        <f t="shared" si="1252"/>
        <v>17.339528292888968</v>
      </c>
      <c r="E8017" s="11">
        <f t="shared" si="1248"/>
        <v>0</v>
      </c>
      <c r="F8017" s="11">
        <f t="shared" si="1249"/>
        <v>17.339528292888968</v>
      </c>
      <c r="G8017" s="11">
        <f t="shared" si="1250"/>
        <v>28.013471707111034</v>
      </c>
      <c r="H8017" s="12">
        <f t="shared" si="1253"/>
        <v>0</v>
      </c>
      <c r="I8017" s="12">
        <f t="shared" si="1247"/>
        <v>0</v>
      </c>
      <c r="J8017" s="12">
        <f t="shared" si="1254"/>
        <v>0</v>
      </c>
      <c r="K8017" s="12">
        <f t="shared" si="1255"/>
        <v>0</v>
      </c>
      <c r="L8017" s="12">
        <f t="shared" si="1256"/>
        <v>28.013471707111034</v>
      </c>
      <c r="M8017" s="12">
        <f t="shared" si="1251"/>
        <v>28.013471707111034</v>
      </c>
      <c r="N8017" s="13"/>
    </row>
    <row r="8018" spans="1:14" x14ac:dyDescent="0.2">
      <c r="A8018" s="10" t="s">
        <v>8000</v>
      </c>
      <c r="B8018" s="6">
        <f>IF($C$10=2012,profiles!C8005,IF($C$10=2013,profiles!E8005,IF($C$10=2014,profiles!G8005,IF($C$10=2015,profiles!I8005,IF($C$10=2016,profiles!K8005)))))</f>
        <v>49.058999999999997</v>
      </c>
      <c r="C8018" s="6">
        <f>IF($C$10=2012,profiles!D8005,IF($C$10=2013,profiles!F8005,IF($C$10=2014,profiles!H8005,IF($C$10=2015,profiles!J8005,IF($C$10=2016,profiles!L8005)))))</f>
        <v>9.6766721621953045E-2</v>
      </c>
      <c r="D8018" s="11">
        <f t="shared" si="1252"/>
        <v>19.353344324390608</v>
      </c>
      <c r="E8018" s="11">
        <f t="shared" si="1248"/>
        <v>0</v>
      </c>
      <c r="F8018" s="11">
        <f t="shared" si="1249"/>
        <v>19.353344324390608</v>
      </c>
      <c r="G8018" s="11">
        <f t="shared" si="1250"/>
        <v>29.705655675609389</v>
      </c>
      <c r="H8018" s="12">
        <f t="shared" si="1253"/>
        <v>0</v>
      </c>
      <c r="I8018" s="12">
        <f t="shared" ref="I8018:I8081" si="1257">MAX(MIN(E8018,($L$2-K8017)/$F$2),0)</f>
        <v>0</v>
      </c>
      <c r="J8018" s="12">
        <f t="shared" si="1254"/>
        <v>0</v>
      </c>
      <c r="K8018" s="12">
        <f t="shared" si="1255"/>
        <v>0</v>
      </c>
      <c r="L8018" s="12">
        <f t="shared" si="1256"/>
        <v>29.705655675609389</v>
      </c>
      <c r="M8018" s="12">
        <f t="shared" si="1251"/>
        <v>29.705655675609389</v>
      </c>
      <c r="N8018" s="13"/>
    </row>
    <row r="8019" spans="1:14" x14ac:dyDescent="0.2">
      <c r="A8019" s="10" t="s">
        <v>8001</v>
      </c>
      <c r="B8019" s="6">
        <f>IF($C$10=2012,profiles!C8006,IF($C$10=2013,profiles!E8006,IF($C$10=2014,profiles!G8006,IF($C$10=2015,profiles!I8006,IF($C$10=2016,profiles!K8006)))))</f>
        <v>53.005000000000003</v>
      </c>
      <c r="C8019" s="6">
        <f>IF($C$10=2012,profiles!D8006,IF($C$10=2013,profiles!F8006,IF($C$10=2014,profiles!H8006,IF($C$10=2015,profiles!J8006,IF($C$10=2016,profiles!L8006)))))</f>
        <v>0.10367473737277397</v>
      </c>
      <c r="D8019" s="11">
        <f t="shared" si="1252"/>
        <v>20.734947474554794</v>
      </c>
      <c r="E8019" s="11">
        <f t="shared" ref="E8019:E8082" si="1258">D8019-F8019</f>
        <v>0</v>
      </c>
      <c r="F8019" s="11">
        <f t="shared" ref="F8019:F8082" si="1259">MIN(D8019,B8019)</f>
        <v>20.734947474554794</v>
      </c>
      <c r="G8019" s="11">
        <f t="shared" ref="G8019:G8082" si="1260">B8019-F8019</f>
        <v>32.270052525445209</v>
      </c>
      <c r="H8019" s="12">
        <f t="shared" si="1253"/>
        <v>0</v>
      </c>
      <c r="I8019" s="12">
        <f t="shared" si="1257"/>
        <v>0</v>
      </c>
      <c r="J8019" s="12">
        <f t="shared" si="1254"/>
        <v>0</v>
      </c>
      <c r="K8019" s="12">
        <f t="shared" si="1255"/>
        <v>0</v>
      </c>
      <c r="L8019" s="12">
        <f t="shared" si="1256"/>
        <v>32.270052525445209</v>
      </c>
      <c r="M8019" s="12">
        <f t="shared" ref="M8019:M8082" si="1261">B8019-D8019</f>
        <v>32.270052525445209</v>
      </c>
      <c r="N8019" s="13"/>
    </row>
    <row r="8020" spans="1:14" x14ac:dyDescent="0.2">
      <c r="A8020" s="10" t="s">
        <v>8002</v>
      </c>
      <c r="B8020" s="6">
        <f>IF($C$10=2012,profiles!C8007,IF($C$10=2013,profiles!E8007,IF($C$10=2014,profiles!G8007,IF($C$10=2015,profiles!I8007,IF($C$10=2016,profiles!K8007)))))</f>
        <v>55.936999999999998</v>
      </c>
      <c r="C8020" s="6">
        <f>IF($C$10=2012,profiles!D8007,IF($C$10=2013,profiles!F8007,IF($C$10=2014,profiles!H8007,IF($C$10=2015,profiles!J8007,IF($C$10=2016,profiles!L8007)))))</f>
        <v>0.10547327401795811</v>
      </c>
      <c r="D8020" s="11">
        <f t="shared" ref="D8020:D8083" si="1262">C8020*$C$2</f>
        <v>21.094654803591624</v>
      </c>
      <c r="E8020" s="11">
        <f t="shared" si="1258"/>
        <v>0</v>
      </c>
      <c r="F8020" s="11">
        <f t="shared" si="1259"/>
        <v>21.094654803591624</v>
      </c>
      <c r="G8020" s="11">
        <f t="shared" si="1260"/>
        <v>34.842345196408374</v>
      </c>
      <c r="H8020" s="12">
        <f t="shared" ref="H8020:H8083" si="1263">E8020-I8020</f>
        <v>0</v>
      </c>
      <c r="I8020" s="12">
        <f t="shared" si="1257"/>
        <v>0</v>
      </c>
      <c r="J8020" s="12">
        <f t="shared" ref="J8020:J8083" si="1264">MIN(G8020,K8019*$F$3)</f>
        <v>0</v>
      </c>
      <c r="K8020" s="12">
        <f t="shared" ref="K8020:K8083" si="1265">K8019+I8020*$F$2-J8020/$F$3</f>
        <v>0</v>
      </c>
      <c r="L8020" s="12">
        <f t="shared" ref="L8020:L8083" si="1266">MAX(G8020-J8020,0)</f>
        <v>34.842345196408374</v>
      </c>
      <c r="M8020" s="12">
        <f t="shared" si="1261"/>
        <v>34.842345196408374</v>
      </c>
      <c r="N8020" s="13"/>
    </row>
    <row r="8021" spans="1:14" x14ac:dyDescent="0.2">
      <c r="A8021" s="10" t="s">
        <v>8003</v>
      </c>
      <c r="B8021" s="6">
        <f>IF($C$10=2012,profiles!C8008,IF($C$10=2013,profiles!E8008,IF($C$10=2014,profiles!G8008,IF($C$10=2015,profiles!I8008,IF($C$10=2016,profiles!K8008)))))</f>
        <v>58.668999999999997</v>
      </c>
      <c r="C8021" s="6">
        <f>IF($C$10=2012,profiles!D8008,IF($C$10=2013,profiles!F8008,IF($C$10=2014,profiles!H8008,IF($C$10=2015,profiles!J8008,IF($C$10=2016,profiles!L8008)))))</f>
        <v>0.10902947147548131</v>
      </c>
      <c r="D8021" s="11">
        <f t="shared" si="1262"/>
        <v>21.805894295096262</v>
      </c>
      <c r="E8021" s="11">
        <f t="shared" si="1258"/>
        <v>0</v>
      </c>
      <c r="F8021" s="11">
        <f t="shared" si="1259"/>
        <v>21.805894295096262</v>
      </c>
      <c r="G8021" s="11">
        <f t="shared" si="1260"/>
        <v>36.863105704903731</v>
      </c>
      <c r="H8021" s="12">
        <f t="shared" si="1263"/>
        <v>0</v>
      </c>
      <c r="I8021" s="12">
        <f t="shared" si="1257"/>
        <v>0</v>
      </c>
      <c r="J8021" s="12">
        <f t="shared" si="1264"/>
        <v>0</v>
      </c>
      <c r="K8021" s="12">
        <f t="shared" si="1265"/>
        <v>0</v>
      </c>
      <c r="L8021" s="12">
        <f t="shared" si="1266"/>
        <v>36.863105704903731</v>
      </c>
      <c r="M8021" s="12">
        <f t="shared" si="1261"/>
        <v>36.863105704903731</v>
      </c>
      <c r="N8021" s="13"/>
    </row>
    <row r="8022" spans="1:14" x14ac:dyDescent="0.2">
      <c r="A8022" s="10" t="s">
        <v>8004</v>
      </c>
      <c r="B8022" s="6">
        <f>IF($C$10=2012,profiles!C8009,IF($C$10=2013,profiles!E8009,IF($C$10=2014,profiles!G8009,IF($C$10=2015,profiles!I8009,IF($C$10=2016,profiles!K8009)))))</f>
        <v>58.469000000000001</v>
      </c>
      <c r="C8022" s="6">
        <f>IF($C$10=2012,profiles!D8009,IF($C$10=2013,profiles!F8009,IF($C$10=2014,profiles!H8009,IF($C$10=2015,profiles!J8009,IF($C$10=2016,profiles!L8009)))))</f>
        <v>0.11268104587630973</v>
      </c>
      <c r="D8022" s="11">
        <f t="shared" si="1262"/>
        <v>22.536209175261945</v>
      </c>
      <c r="E8022" s="11">
        <f t="shared" si="1258"/>
        <v>0</v>
      </c>
      <c r="F8022" s="11">
        <f t="shared" si="1259"/>
        <v>22.536209175261945</v>
      </c>
      <c r="G8022" s="11">
        <f t="shared" si="1260"/>
        <v>35.932790824738056</v>
      </c>
      <c r="H8022" s="12">
        <f t="shared" si="1263"/>
        <v>0</v>
      </c>
      <c r="I8022" s="12">
        <f t="shared" si="1257"/>
        <v>0</v>
      </c>
      <c r="J8022" s="12">
        <f t="shared" si="1264"/>
        <v>0</v>
      </c>
      <c r="K8022" s="12">
        <f t="shared" si="1265"/>
        <v>0</v>
      </c>
      <c r="L8022" s="12">
        <f t="shared" si="1266"/>
        <v>35.932790824738056</v>
      </c>
      <c r="M8022" s="12">
        <f t="shared" si="1261"/>
        <v>35.932790824738056</v>
      </c>
      <c r="N8022" s="13"/>
    </row>
    <row r="8023" spans="1:14" x14ac:dyDescent="0.2">
      <c r="A8023" s="10" t="s">
        <v>8005</v>
      </c>
      <c r="B8023" s="6">
        <f>IF($C$10=2012,profiles!C8010,IF($C$10=2013,profiles!E8010,IF($C$10=2014,profiles!G8010,IF($C$10=2015,profiles!I8010,IF($C$10=2016,profiles!K8010)))))</f>
        <v>56.558999999999997</v>
      </c>
      <c r="C8023" s="6">
        <f>IF($C$10=2012,profiles!D8010,IF($C$10=2013,profiles!F8010,IF($C$10=2014,profiles!H8010,IF($C$10=2015,profiles!J8010,IF($C$10=2016,profiles!L8010)))))</f>
        <v>0.10634529178532012</v>
      </c>
      <c r="D8023" s="11">
        <f t="shared" si="1262"/>
        <v>21.269058357064026</v>
      </c>
      <c r="E8023" s="11">
        <f t="shared" si="1258"/>
        <v>0</v>
      </c>
      <c r="F8023" s="11">
        <f t="shared" si="1259"/>
        <v>21.269058357064026</v>
      </c>
      <c r="G8023" s="11">
        <f t="shared" si="1260"/>
        <v>35.289941642935972</v>
      </c>
      <c r="H8023" s="12">
        <f t="shared" si="1263"/>
        <v>0</v>
      </c>
      <c r="I8023" s="12">
        <f t="shared" si="1257"/>
        <v>0</v>
      </c>
      <c r="J8023" s="12">
        <f t="shared" si="1264"/>
        <v>0</v>
      </c>
      <c r="K8023" s="12">
        <f t="shared" si="1265"/>
        <v>0</v>
      </c>
      <c r="L8023" s="12">
        <f t="shared" si="1266"/>
        <v>35.289941642935972</v>
      </c>
      <c r="M8023" s="12">
        <f t="shared" si="1261"/>
        <v>35.289941642935972</v>
      </c>
      <c r="N8023" s="13"/>
    </row>
    <row r="8024" spans="1:14" x14ac:dyDescent="0.2">
      <c r="A8024" s="10" t="s">
        <v>8006</v>
      </c>
      <c r="B8024" s="6">
        <f>IF($C$10=2012,profiles!C8011,IF($C$10=2013,profiles!E8011,IF($C$10=2014,profiles!G8011,IF($C$10=2015,profiles!I8011,IF($C$10=2016,profiles!K8011)))))</f>
        <v>55.326999999999998</v>
      </c>
      <c r="C8024" s="6">
        <f>IF($C$10=2012,profiles!D8011,IF($C$10=2013,profiles!F8011,IF($C$10=2014,profiles!H8011,IF($C$10=2015,profiles!J8011,IF($C$10=2016,profiles!L8011)))))</f>
        <v>9.2297630564222743E-2</v>
      </c>
      <c r="D8024" s="11">
        <f t="shared" si="1262"/>
        <v>18.45952611284455</v>
      </c>
      <c r="E8024" s="11">
        <f t="shared" si="1258"/>
        <v>0</v>
      </c>
      <c r="F8024" s="11">
        <f t="shared" si="1259"/>
        <v>18.45952611284455</v>
      </c>
      <c r="G8024" s="11">
        <f t="shared" si="1260"/>
        <v>36.867473887155448</v>
      </c>
      <c r="H8024" s="12">
        <f t="shared" si="1263"/>
        <v>0</v>
      </c>
      <c r="I8024" s="12">
        <f t="shared" si="1257"/>
        <v>0</v>
      </c>
      <c r="J8024" s="12">
        <f t="shared" si="1264"/>
        <v>0</v>
      </c>
      <c r="K8024" s="12">
        <f t="shared" si="1265"/>
        <v>0</v>
      </c>
      <c r="L8024" s="12">
        <f t="shared" si="1266"/>
        <v>36.867473887155448</v>
      </c>
      <c r="M8024" s="12">
        <f t="shared" si="1261"/>
        <v>36.867473887155448</v>
      </c>
      <c r="N8024" s="13"/>
    </row>
    <row r="8025" spans="1:14" x14ac:dyDescent="0.2">
      <c r="A8025" s="10" t="s">
        <v>8007</v>
      </c>
      <c r="B8025" s="6">
        <f>IF($C$10=2012,profiles!C8012,IF($C$10=2013,profiles!E8012,IF($C$10=2014,profiles!G8012,IF($C$10=2015,profiles!I8012,IF($C$10=2016,profiles!K8012)))))</f>
        <v>55.290999999999997</v>
      </c>
      <c r="C8025" s="6">
        <f>IF($C$10=2012,profiles!D8012,IF($C$10=2013,profiles!F8012,IF($C$10=2014,profiles!H8012,IF($C$10=2015,profiles!J8012,IF($C$10=2016,profiles!L8012)))))</f>
        <v>8.4149714550433963E-2</v>
      </c>
      <c r="D8025" s="11">
        <f t="shared" si="1262"/>
        <v>16.829942910086793</v>
      </c>
      <c r="E8025" s="11">
        <f t="shared" si="1258"/>
        <v>0</v>
      </c>
      <c r="F8025" s="11">
        <f t="shared" si="1259"/>
        <v>16.829942910086793</v>
      </c>
      <c r="G8025" s="11">
        <f t="shared" si="1260"/>
        <v>38.461057089913204</v>
      </c>
      <c r="H8025" s="12">
        <f t="shared" si="1263"/>
        <v>0</v>
      </c>
      <c r="I8025" s="12">
        <f t="shared" si="1257"/>
        <v>0</v>
      </c>
      <c r="J8025" s="12">
        <f t="shared" si="1264"/>
        <v>0</v>
      </c>
      <c r="K8025" s="12">
        <f t="shared" si="1265"/>
        <v>0</v>
      </c>
      <c r="L8025" s="12">
        <f t="shared" si="1266"/>
        <v>38.461057089913204</v>
      </c>
      <c r="M8025" s="12">
        <f t="shared" si="1261"/>
        <v>38.461057089913204</v>
      </c>
      <c r="N8025" s="13"/>
    </row>
    <row r="8026" spans="1:14" x14ac:dyDescent="0.2">
      <c r="A8026" s="10" t="s">
        <v>8008</v>
      </c>
      <c r="B8026" s="6">
        <f>IF($C$10=2012,profiles!C8013,IF($C$10=2013,profiles!E8013,IF($C$10=2014,profiles!G8013,IF($C$10=2015,profiles!I8013,IF($C$10=2016,profiles!K8013)))))</f>
        <v>57.435000000000002</v>
      </c>
      <c r="C8026" s="6">
        <f>IF($C$10=2012,profiles!D8013,IF($C$10=2013,profiles!F8013,IF($C$10=2014,profiles!H8013,IF($C$10=2015,profiles!J8013,IF($C$10=2016,profiles!L8013)))))</f>
        <v>8.722902729143106E-2</v>
      </c>
      <c r="D8026" s="11">
        <f t="shared" si="1262"/>
        <v>17.445805458286213</v>
      </c>
      <c r="E8026" s="11">
        <f t="shared" si="1258"/>
        <v>0</v>
      </c>
      <c r="F8026" s="11">
        <f t="shared" si="1259"/>
        <v>17.445805458286213</v>
      </c>
      <c r="G8026" s="11">
        <f t="shared" si="1260"/>
        <v>39.989194541713786</v>
      </c>
      <c r="H8026" s="12">
        <f t="shared" si="1263"/>
        <v>0</v>
      </c>
      <c r="I8026" s="12">
        <f t="shared" si="1257"/>
        <v>0</v>
      </c>
      <c r="J8026" s="12">
        <f t="shared" si="1264"/>
        <v>0</v>
      </c>
      <c r="K8026" s="12">
        <f t="shared" si="1265"/>
        <v>0</v>
      </c>
      <c r="L8026" s="12">
        <f t="shared" si="1266"/>
        <v>39.989194541713786</v>
      </c>
      <c r="M8026" s="12">
        <f t="shared" si="1261"/>
        <v>39.989194541713786</v>
      </c>
      <c r="N8026" s="13"/>
    </row>
    <row r="8027" spans="1:14" x14ac:dyDescent="0.2">
      <c r="A8027" s="10" t="s">
        <v>8009</v>
      </c>
      <c r="B8027" s="6">
        <f>IF($C$10=2012,profiles!C8014,IF($C$10=2013,profiles!E8014,IF($C$10=2014,profiles!G8014,IF($C$10=2015,profiles!I8014,IF($C$10=2016,profiles!K8014)))))</f>
        <v>60.426000000000002</v>
      </c>
      <c r="C8027" s="6">
        <f>IF($C$10=2012,profiles!D8014,IF($C$10=2013,profiles!F8014,IF($C$10=2014,profiles!H8014,IF($C$10=2015,profiles!J8014,IF($C$10=2016,profiles!L8014)))))</f>
        <v>9.6466965514422354E-2</v>
      </c>
      <c r="D8027" s="11">
        <f t="shared" si="1262"/>
        <v>19.293393102884473</v>
      </c>
      <c r="E8027" s="11">
        <f t="shared" si="1258"/>
        <v>0</v>
      </c>
      <c r="F8027" s="11">
        <f t="shared" si="1259"/>
        <v>19.293393102884473</v>
      </c>
      <c r="G8027" s="11">
        <f t="shared" si="1260"/>
        <v>41.132606897115529</v>
      </c>
      <c r="H8027" s="12">
        <f t="shared" si="1263"/>
        <v>0</v>
      </c>
      <c r="I8027" s="12">
        <f t="shared" si="1257"/>
        <v>0</v>
      </c>
      <c r="J8027" s="12">
        <f t="shared" si="1264"/>
        <v>0</v>
      </c>
      <c r="K8027" s="12">
        <f t="shared" si="1265"/>
        <v>0</v>
      </c>
      <c r="L8027" s="12">
        <f t="shared" si="1266"/>
        <v>41.132606897115529</v>
      </c>
      <c r="M8027" s="12">
        <f t="shared" si="1261"/>
        <v>41.132606897115529</v>
      </c>
      <c r="N8027" s="13"/>
    </row>
    <row r="8028" spans="1:14" x14ac:dyDescent="0.2">
      <c r="A8028" s="10" t="s">
        <v>8010</v>
      </c>
      <c r="B8028" s="6">
        <f>IF($C$10=2012,profiles!C8015,IF($C$10=2013,profiles!E8015,IF($C$10=2014,profiles!G8015,IF($C$10=2015,profiles!I8015,IF($C$10=2016,profiles!K8015)))))</f>
        <v>61.171999999999997</v>
      </c>
      <c r="C8028" s="6">
        <f>IF($C$10=2012,profiles!D8015,IF($C$10=2013,profiles!F8015,IF($C$10=2014,profiles!H8015,IF($C$10=2015,profiles!J8015,IF($C$10=2016,profiles!L8015)))))</f>
        <v>0.10386549125938441</v>
      </c>
      <c r="D8028" s="11">
        <f t="shared" si="1262"/>
        <v>20.773098251876881</v>
      </c>
      <c r="E8028" s="11">
        <f t="shared" si="1258"/>
        <v>0</v>
      </c>
      <c r="F8028" s="11">
        <f t="shared" si="1259"/>
        <v>20.773098251876881</v>
      </c>
      <c r="G8028" s="11">
        <f t="shared" si="1260"/>
        <v>40.398901748123116</v>
      </c>
      <c r="H8028" s="12">
        <f t="shared" si="1263"/>
        <v>0</v>
      </c>
      <c r="I8028" s="12">
        <f t="shared" si="1257"/>
        <v>0</v>
      </c>
      <c r="J8028" s="12">
        <f t="shared" si="1264"/>
        <v>0</v>
      </c>
      <c r="K8028" s="12">
        <f t="shared" si="1265"/>
        <v>0</v>
      </c>
      <c r="L8028" s="12">
        <f t="shared" si="1266"/>
        <v>40.398901748123116</v>
      </c>
      <c r="M8028" s="12">
        <f t="shared" si="1261"/>
        <v>40.398901748123116</v>
      </c>
      <c r="N8028" s="13"/>
    </row>
    <row r="8029" spans="1:14" x14ac:dyDescent="0.2">
      <c r="A8029" s="10" t="s">
        <v>8011</v>
      </c>
      <c r="B8029" s="6">
        <f>IF($C$10=2012,profiles!C8016,IF($C$10=2013,profiles!E8016,IF($C$10=2014,profiles!G8016,IF($C$10=2015,profiles!I8016,IF($C$10=2016,profiles!K8016)))))</f>
        <v>60.015000000000001</v>
      </c>
      <c r="C8029" s="6">
        <f>IF($C$10=2012,profiles!D8016,IF($C$10=2013,profiles!F8016,IF($C$10=2014,profiles!H8016,IF($C$10=2015,profiles!J8016,IF($C$10=2016,profiles!L8016)))))</f>
        <v>0.10657692150477566</v>
      </c>
      <c r="D8029" s="11">
        <f t="shared" si="1262"/>
        <v>21.315384300955131</v>
      </c>
      <c r="E8029" s="11">
        <f t="shared" si="1258"/>
        <v>0</v>
      </c>
      <c r="F8029" s="11">
        <f t="shared" si="1259"/>
        <v>21.315384300955131</v>
      </c>
      <c r="G8029" s="11">
        <f t="shared" si="1260"/>
        <v>38.69961569904487</v>
      </c>
      <c r="H8029" s="12">
        <f t="shared" si="1263"/>
        <v>0</v>
      </c>
      <c r="I8029" s="12">
        <f t="shared" si="1257"/>
        <v>0</v>
      </c>
      <c r="J8029" s="12">
        <f t="shared" si="1264"/>
        <v>0</v>
      </c>
      <c r="K8029" s="12">
        <f t="shared" si="1265"/>
        <v>0</v>
      </c>
      <c r="L8029" s="12">
        <f t="shared" si="1266"/>
        <v>38.69961569904487</v>
      </c>
      <c r="M8029" s="12">
        <f t="shared" si="1261"/>
        <v>38.69961569904487</v>
      </c>
      <c r="N8029" s="13"/>
    </row>
    <row r="8030" spans="1:14" x14ac:dyDescent="0.2">
      <c r="A8030" s="10" t="s">
        <v>8012</v>
      </c>
      <c r="B8030" s="6">
        <f>IF($C$10=2012,profiles!C8017,IF($C$10=2013,profiles!E8017,IF($C$10=2014,profiles!G8017,IF($C$10=2015,profiles!I8017,IF($C$10=2016,profiles!K8017)))))</f>
        <v>57.633000000000003</v>
      </c>
      <c r="C8030" s="6">
        <f>IF($C$10=2012,profiles!D8017,IF($C$10=2013,profiles!F8017,IF($C$10=2014,profiles!H8017,IF($C$10=2015,profiles!J8017,IF($C$10=2016,profiles!L8017)))))</f>
        <v>0.10712193260937691</v>
      </c>
      <c r="D8030" s="11">
        <f t="shared" si="1262"/>
        <v>21.424386521875384</v>
      </c>
      <c r="E8030" s="11">
        <f t="shared" si="1258"/>
        <v>0</v>
      </c>
      <c r="F8030" s="11">
        <f t="shared" si="1259"/>
        <v>21.424386521875384</v>
      </c>
      <c r="G8030" s="11">
        <f t="shared" si="1260"/>
        <v>36.208613478124619</v>
      </c>
      <c r="H8030" s="12">
        <f t="shared" si="1263"/>
        <v>0</v>
      </c>
      <c r="I8030" s="12">
        <f t="shared" si="1257"/>
        <v>0</v>
      </c>
      <c r="J8030" s="12">
        <f t="shared" si="1264"/>
        <v>0</v>
      </c>
      <c r="K8030" s="12">
        <f t="shared" si="1265"/>
        <v>0</v>
      </c>
      <c r="L8030" s="12">
        <f t="shared" si="1266"/>
        <v>36.208613478124619</v>
      </c>
      <c r="M8030" s="12">
        <f t="shared" si="1261"/>
        <v>36.208613478124619</v>
      </c>
      <c r="N8030" s="13"/>
    </row>
    <row r="8031" spans="1:14" x14ac:dyDescent="0.2">
      <c r="A8031" s="10" t="s">
        <v>8013</v>
      </c>
      <c r="B8031" s="6">
        <f>IF($C$10=2012,profiles!C8018,IF($C$10=2013,profiles!E8018,IF($C$10=2014,profiles!G8018,IF($C$10=2015,profiles!I8018,IF($C$10=2016,profiles!K8018)))))</f>
        <v>56.134</v>
      </c>
      <c r="C8031" s="6">
        <f>IF($C$10=2012,profiles!D8018,IF($C$10=2013,profiles!F8018,IF($C$10=2014,profiles!H8018,IF($C$10=2015,profiles!J8018,IF($C$10=2016,profiles!L8018)))))</f>
        <v>0.1079394492662788</v>
      </c>
      <c r="D8031" s="11">
        <f t="shared" si="1262"/>
        <v>21.58788985325576</v>
      </c>
      <c r="E8031" s="11">
        <f t="shared" si="1258"/>
        <v>0</v>
      </c>
      <c r="F8031" s="11">
        <f t="shared" si="1259"/>
        <v>21.58788985325576</v>
      </c>
      <c r="G8031" s="11">
        <f t="shared" si="1260"/>
        <v>34.54611014674424</v>
      </c>
      <c r="H8031" s="12">
        <f t="shared" si="1263"/>
        <v>0</v>
      </c>
      <c r="I8031" s="12">
        <f t="shared" si="1257"/>
        <v>0</v>
      </c>
      <c r="J8031" s="12">
        <f t="shared" si="1264"/>
        <v>0</v>
      </c>
      <c r="K8031" s="12">
        <f t="shared" si="1265"/>
        <v>0</v>
      </c>
      <c r="L8031" s="12">
        <f t="shared" si="1266"/>
        <v>34.54611014674424</v>
      </c>
      <c r="M8031" s="12">
        <f t="shared" si="1261"/>
        <v>34.54611014674424</v>
      </c>
      <c r="N8031" s="13"/>
    </row>
    <row r="8032" spans="1:14" x14ac:dyDescent="0.2">
      <c r="A8032" s="10" t="s">
        <v>8014</v>
      </c>
      <c r="B8032" s="6">
        <f>IF($C$10=2012,profiles!C8019,IF($C$10=2013,profiles!E8019,IF($C$10=2014,profiles!G8019,IF($C$10=2015,profiles!I8019,IF($C$10=2016,profiles!K8019)))))</f>
        <v>55.728999999999999</v>
      </c>
      <c r="C8032" s="6">
        <f>IF($C$10=2012,profiles!D8019,IF($C$10=2013,profiles!F8019,IF($C$10=2014,profiles!H8019,IF($C$10=2015,profiles!J8019,IF($C$10=2016,profiles!L8019)))))</f>
        <v>0.10984698813238319</v>
      </c>
      <c r="D8032" s="11">
        <f t="shared" si="1262"/>
        <v>21.969397626476638</v>
      </c>
      <c r="E8032" s="11">
        <f t="shared" si="1258"/>
        <v>0</v>
      </c>
      <c r="F8032" s="11">
        <f t="shared" si="1259"/>
        <v>21.969397626476638</v>
      </c>
      <c r="G8032" s="11">
        <f t="shared" si="1260"/>
        <v>33.759602373523364</v>
      </c>
      <c r="H8032" s="12">
        <f t="shared" si="1263"/>
        <v>0</v>
      </c>
      <c r="I8032" s="12">
        <f t="shared" si="1257"/>
        <v>0</v>
      </c>
      <c r="J8032" s="12">
        <f t="shared" si="1264"/>
        <v>0</v>
      </c>
      <c r="K8032" s="12">
        <f t="shared" si="1265"/>
        <v>0</v>
      </c>
      <c r="L8032" s="12">
        <f t="shared" si="1266"/>
        <v>33.759602373523364</v>
      </c>
      <c r="M8032" s="12">
        <f t="shared" si="1261"/>
        <v>33.759602373523364</v>
      </c>
      <c r="N8032" s="13"/>
    </row>
    <row r="8033" spans="1:14" x14ac:dyDescent="0.2">
      <c r="A8033" s="10" t="s">
        <v>8015</v>
      </c>
      <c r="B8033" s="6">
        <f>IF($C$10=2012,profiles!C8020,IF($C$10=2013,profiles!E8020,IF($C$10=2014,profiles!G8020,IF($C$10=2015,profiles!I8020,IF($C$10=2016,profiles!K8020)))))</f>
        <v>52.185000000000002</v>
      </c>
      <c r="C8033" s="6">
        <f>IF($C$10=2012,profiles!D8020,IF($C$10=2013,profiles!F8020,IF($C$10=2014,profiles!H8020,IF($C$10=2015,profiles!J8020,IF($C$10=2016,profiles!L8020)))))</f>
        <v>0.1150109683484801</v>
      </c>
      <c r="D8033" s="11">
        <f t="shared" si="1262"/>
        <v>23.00219366969602</v>
      </c>
      <c r="E8033" s="11">
        <f t="shared" si="1258"/>
        <v>0</v>
      </c>
      <c r="F8033" s="11">
        <f t="shared" si="1259"/>
        <v>23.00219366969602</v>
      </c>
      <c r="G8033" s="11">
        <f t="shared" si="1260"/>
        <v>29.182806330303983</v>
      </c>
      <c r="H8033" s="12">
        <f t="shared" si="1263"/>
        <v>0</v>
      </c>
      <c r="I8033" s="12">
        <f t="shared" si="1257"/>
        <v>0</v>
      </c>
      <c r="J8033" s="12">
        <f t="shared" si="1264"/>
        <v>0</v>
      </c>
      <c r="K8033" s="12">
        <f t="shared" si="1265"/>
        <v>0</v>
      </c>
      <c r="L8033" s="12">
        <f t="shared" si="1266"/>
        <v>29.182806330303983</v>
      </c>
      <c r="M8033" s="12">
        <f t="shared" si="1261"/>
        <v>29.182806330303983</v>
      </c>
      <c r="N8033" s="13"/>
    </row>
    <row r="8034" spans="1:14" x14ac:dyDescent="0.2">
      <c r="A8034" s="10" t="s">
        <v>8016</v>
      </c>
      <c r="B8034" s="6">
        <f>IF($C$10=2012,profiles!C8021,IF($C$10=2013,profiles!E8021,IF($C$10=2014,profiles!G8021,IF($C$10=2015,profiles!I8021,IF($C$10=2016,profiles!K8021)))))</f>
        <v>49.305999999999997</v>
      </c>
      <c r="C8034" s="6">
        <f>IF($C$10=2012,profiles!D8021,IF($C$10=2013,profiles!F8021,IF($C$10=2014,profiles!H8021,IF($C$10=2015,profiles!J8021,IF($C$10=2016,profiles!L8021)))))</f>
        <v>0.12074741917032114</v>
      </c>
      <c r="D8034" s="11">
        <f t="shared" si="1262"/>
        <v>24.149483834064227</v>
      </c>
      <c r="E8034" s="11">
        <f t="shared" si="1258"/>
        <v>0</v>
      </c>
      <c r="F8034" s="11">
        <f t="shared" si="1259"/>
        <v>24.149483834064227</v>
      </c>
      <c r="G8034" s="11">
        <f t="shared" si="1260"/>
        <v>25.15651616593577</v>
      </c>
      <c r="H8034" s="12">
        <f t="shared" si="1263"/>
        <v>0</v>
      </c>
      <c r="I8034" s="12">
        <f t="shared" si="1257"/>
        <v>0</v>
      </c>
      <c r="J8034" s="12">
        <f t="shared" si="1264"/>
        <v>0</v>
      </c>
      <c r="K8034" s="12">
        <f t="shared" si="1265"/>
        <v>0</v>
      </c>
      <c r="L8034" s="12">
        <f t="shared" si="1266"/>
        <v>25.15651616593577</v>
      </c>
      <c r="M8034" s="12">
        <f t="shared" si="1261"/>
        <v>25.15651616593577</v>
      </c>
      <c r="N8034" s="13"/>
    </row>
    <row r="8035" spans="1:14" x14ac:dyDescent="0.2">
      <c r="A8035" s="10" t="s">
        <v>8017</v>
      </c>
      <c r="B8035" s="6">
        <f>IF($C$10=2012,profiles!C8022,IF($C$10=2013,profiles!E8022,IF($C$10=2014,profiles!G8022,IF($C$10=2015,profiles!I8022,IF($C$10=2016,profiles!K8022)))))</f>
        <v>47.704000000000001</v>
      </c>
      <c r="C8035" s="6">
        <f>IF($C$10=2012,profiles!D8022,IF($C$10=2013,profiles!F8022,IF($C$10=2014,profiles!H8022,IF($C$10=2015,profiles!J8022,IF($C$10=2016,profiles!L8022)))))</f>
        <v>0.13113883365565332</v>
      </c>
      <c r="D8035" s="11">
        <f t="shared" si="1262"/>
        <v>26.227766731130664</v>
      </c>
      <c r="E8035" s="11">
        <f t="shared" si="1258"/>
        <v>0</v>
      </c>
      <c r="F8035" s="11">
        <f t="shared" si="1259"/>
        <v>26.227766731130664</v>
      </c>
      <c r="G8035" s="11">
        <f t="shared" si="1260"/>
        <v>21.476233268869336</v>
      </c>
      <c r="H8035" s="12">
        <f t="shared" si="1263"/>
        <v>0</v>
      </c>
      <c r="I8035" s="12">
        <f t="shared" si="1257"/>
        <v>0</v>
      </c>
      <c r="J8035" s="12">
        <f t="shared" si="1264"/>
        <v>0</v>
      </c>
      <c r="K8035" s="12">
        <f t="shared" si="1265"/>
        <v>0</v>
      </c>
      <c r="L8035" s="12">
        <f t="shared" si="1266"/>
        <v>21.476233268869336</v>
      </c>
      <c r="M8035" s="12">
        <f t="shared" si="1261"/>
        <v>21.476233268869336</v>
      </c>
      <c r="N8035" s="13"/>
    </row>
    <row r="8036" spans="1:14" x14ac:dyDescent="0.2">
      <c r="A8036" s="10" t="s">
        <v>8018</v>
      </c>
      <c r="B8036" s="6">
        <f>IF($C$10=2012,profiles!C8023,IF($C$10=2013,profiles!E8023,IF($C$10=2014,profiles!G8023,IF($C$10=2015,profiles!I8023,IF($C$10=2016,profiles!K8023)))))</f>
        <v>47.265999999999998</v>
      </c>
      <c r="C8036" s="6">
        <f>IF($C$10=2012,profiles!D8023,IF($C$10=2013,profiles!F8023,IF($C$10=2014,profiles!H8023,IF($C$10=2015,profiles!J8023,IF($C$10=2016,profiles!L8023)))))</f>
        <v>0.14376378939340287</v>
      </c>
      <c r="D8036" s="11">
        <f t="shared" si="1262"/>
        <v>28.752757878680573</v>
      </c>
      <c r="E8036" s="11">
        <f t="shared" si="1258"/>
        <v>0</v>
      </c>
      <c r="F8036" s="11">
        <f t="shared" si="1259"/>
        <v>28.752757878680573</v>
      </c>
      <c r="G8036" s="11">
        <f t="shared" si="1260"/>
        <v>18.513242121319426</v>
      </c>
      <c r="H8036" s="12">
        <f t="shared" si="1263"/>
        <v>0</v>
      </c>
      <c r="I8036" s="12">
        <f t="shared" si="1257"/>
        <v>0</v>
      </c>
      <c r="J8036" s="12">
        <f t="shared" si="1264"/>
        <v>0</v>
      </c>
      <c r="K8036" s="12">
        <f t="shared" si="1265"/>
        <v>0</v>
      </c>
      <c r="L8036" s="12">
        <f t="shared" si="1266"/>
        <v>18.513242121319426</v>
      </c>
      <c r="M8036" s="12">
        <f t="shared" si="1261"/>
        <v>18.513242121319426</v>
      </c>
      <c r="N8036" s="13"/>
    </row>
    <row r="8037" spans="1:14" x14ac:dyDescent="0.2">
      <c r="A8037" s="10" t="s">
        <v>8019</v>
      </c>
      <c r="B8037" s="6">
        <f>IF($C$10=2012,profiles!C8024,IF($C$10=2013,profiles!E8024,IF($C$10=2014,profiles!G8024,IF($C$10=2015,profiles!I8024,IF($C$10=2016,profiles!K8024)))))</f>
        <v>47.734999999999999</v>
      </c>
      <c r="C8037" s="6">
        <f>IF($C$10=2012,profiles!D8024,IF($C$10=2013,profiles!F8024,IF($C$10=2014,profiles!H8024,IF($C$10=2015,profiles!J8024,IF($C$10=2016,profiles!L8024)))))</f>
        <v>0.14557513687249748</v>
      </c>
      <c r="D8037" s="11">
        <f t="shared" si="1262"/>
        <v>29.115027374499498</v>
      </c>
      <c r="E8037" s="11">
        <f t="shared" si="1258"/>
        <v>0</v>
      </c>
      <c r="F8037" s="11">
        <f t="shared" si="1259"/>
        <v>29.115027374499498</v>
      </c>
      <c r="G8037" s="11">
        <f t="shared" si="1260"/>
        <v>18.619972625500502</v>
      </c>
      <c r="H8037" s="12">
        <f t="shared" si="1263"/>
        <v>0</v>
      </c>
      <c r="I8037" s="12">
        <f t="shared" si="1257"/>
        <v>0</v>
      </c>
      <c r="J8037" s="12">
        <f t="shared" si="1264"/>
        <v>0</v>
      </c>
      <c r="K8037" s="12">
        <f t="shared" si="1265"/>
        <v>0</v>
      </c>
      <c r="L8037" s="12">
        <f t="shared" si="1266"/>
        <v>18.619972625500502</v>
      </c>
      <c r="M8037" s="12">
        <f t="shared" si="1261"/>
        <v>18.619972625500502</v>
      </c>
      <c r="N8037" s="13"/>
    </row>
    <row r="8038" spans="1:14" x14ac:dyDescent="0.2">
      <c r="A8038" s="10" t="s">
        <v>8020</v>
      </c>
      <c r="B8038" s="6">
        <f>IF($C$10=2012,profiles!C8025,IF($C$10=2013,profiles!E8025,IF($C$10=2014,profiles!G8025,IF($C$10=2015,profiles!I8025,IF($C$10=2016,profiles!K8025)))))</f>
        <v>49.52</v>
      </c>
      <c r="C8038" s="6">
        <f>IF($C$10=2012,profiles!D8025,IF($C$10=2013,profiles!F8025,IF($C$10=2014,profiles!H8025,IF($C$10=2015,profiles!J8025,IF($C$10=2016,profiles!L8025)))))</f>
        <v>0.14678724157655326</v>
      </c>
      <c r="D8038" s="11">
        <f t="shared" si="1262"/>
        <v>29.357448315310652</v>
      </c>
      <c r="E8038" s="11">
        <f t="shared" si="1258"/>
        <v>0</v>
      </c>
      <c r="F8038" s="11">
        <f t="shared" si="1259"/>
        <v>29.357448315310652</v>
      </c>
      <c r="G8038" s="11">
        <f t="shared" si="1260"/>
        <v>20.162551684689351</v>
      </c>
      <c r="H8038" s="12">
        <f t="shared" si="1263"/>
        <v>0</v>
      </c>
      <c r="I8038" s="12">
        <f t="shared" si="1257"/>
        <v>0</v>
      </c>
      <c r="J8038" s="12">
        <f t="shared" si="1264"/>
        <v>0</v>
      </c>
      <c r="K8038" s="12">
        <f t="shared" si="1265"/>
        <v>0</v>
      </c>
      <c r="L8038" s="12">
        <f t="shared" si="1266"/>
        <v>20.162551684689351</v>
      </c>
      <c r="M8038" s="12">
        <f t="shared" si="1261"/>
        <v>20.162551684689351</v>
      </c>
      <c r="N8038" s="13"/>
    </row>
    <row r="8039" spans="1:14" x14ac:dyDescent="0.2">
      <c r="A8039" s="10" t="s">
        <v>8021</v>
      </c>
      <c r="B8039" s="6">
        <f>IF($C$10=2012,profiles!C8026,IF($C$10=2013,profiles!E8026,IF($C$10=2014,profiles!G8026,IF($C$10=2015,profiles!I8026,IF($C$10=2016,profiles!K8026)))))</f>
        <v>53.603000000000002</v>
      </c>
      <c r="C8039" s="6">
        <f>IF($C$10=2012,profiles!D8026,IF($C$10=2013,profiles!F8026,IF($C$10=2014,profiles!H8026,IF($C$10=2015,profiles!J8026,IF($C$10=2016,profiles!L8026)))))</f>
        <v>0.14714133957998529</v>
      </c>
      <c r="D8039" s="11">
        <f t="shared" si="1262"/>
        <v>29.428267915997058</v>
      </c>
      <c r="E8039" s="11">
        <f t="shared" si="1258"/>
        <v>0</v>
      </c>
      <c r="F8039" s="11">
        <f t="shared" si="1259"/>
        <v>29.428267915997058</v>
      </c>
      <c r="G8039" s="11">
        <f t="shared" si="1260"/>
        <v>24.174732084002944</v>
      </c>
      <c r="H8039" s="12">
        <f t="shared" si="1263"/>
        <v>0</v>
      </c>
      <c r="I8039" s="12">
        <f t="shared" si="1257"/>
        <v>0</v>
      </c>
      <c r="J8039" s="12">
        <f t="shared" si="1264"/>
        <v>0</v>
      </c>
      <c r="K8039" s="12">
        <f t="shared" si="1265"/>
        <v>0</v>
      </c>
      <c r="L8039" s="12">
        <f t="shared" si="1266"/>
        <v>24.174732084002944</v>
      </c>
      <c r="M8039" s="12">
        <f t="shared" si="1261"/>
        <v>24.174732084002944</v>
      </c>
      <c r="N8039" s="13"/>
    </row>
    <row r="8040" spans="1:14" x14ac:dyDescent="0.2">
      <c r="A8040" s="10" t="s">
        <v>8022</v>
      </c>
      <c r="B8040" s="6">
        <f>IF($C$10=2012,profiles!C8027,IF($C$10=2013,profiles!E8027,IF($C$10=2014,profiles!G8027,IF($C$10=2015,profiles!I8027,IF($C$10=2016,profiles!K8027)))))</f>
        <v>63.228999999999999</v>
      </c>
      <c r="C8040" s="6">
        <f>IF($C$10=2012,profiles!D8027,IF($C$10=2013,profiles!F8027,IF($C$10=2014,profiles!H8027,IF($C$10=2015,profiles!J8027,IF($C$10=2016,profiles!L8027)))))</f>
        <v>0.14351864462179609</v>
      </c>
      <c r="D8040" s="11">
        <f t="shared" si="1262"/>
        <v>28.703728924359218</v>
      </c>
      <c r="E8040" s="11">
        <f t="shared" si="1258"/>
        <v>0</v>
      </c>
      <c r="F8040" s="11">
        <f t="shared" si="1259"/>
        <v>28.703728924359218</v>
      </c>
      <c r="G8040" s="11">
        <f t="shared" si="1260"/>
        <v>34.525271075640781</v>
      </c>
      <c r="H8040" s="12">
        <f t="shared" si="1263"/>
        <v>0</v>
      </c>
      <c r="I8040" s="12">
        <f t="shared" si="1257"/>
        <v>0</v>
      </c>
      <c r="J8040" s="12">
        <f t="shared" si="1264"/>
        <v>0</v>
      </c>
      <c r="K8040" s="12">
        <f t="shared" si="1265"/>
        <v>0</v>
      </c>
      <c r="L8040" s="12">
        <f t="shared" si="1266"/>
        <v>34.525271075640781</v>
      </c>
      <c r="M8040" s="12">
        <f t="shared" si="1261"/>
        <v>34.525271075640781</v>
      </c>
      <c r="N8040" s="13"/>
    </row>
    <row r="8041" spans="1:14" x14ac:dyDescent="0.2">
      <c r="A8041" s="10" t="s">
        <v>8023</v>
      </c>
      <c r="B8041" s="6">
        <f>IF($C$10=2012,profiles!C8028,IF($C$10=2013,profiles!E8028,IF($C$10=2014,profiles!G8028,IF($C$10=2015,profiles!I8028,IF($C$10=2016,profiles!K8028)))))</f>
        <v>71.293000000000006</v>
      </c>
      <c r="C8041" s="6">
        <f>IF($C$10=2012,profiles!D8028,IF($C$10=2013,profiles!F8028,IF($C$10=2014,profiles!H8028,IF($C$10=2015,profiles!J8028,IF($C$10=2016,profiles!L8028)))))</f>
        <v>0.1476180099692207</v>
      </c>
      <c r="D8041" s="11">
        <f t="shared" si="1262"/>
        <v>29.523601993844139</v>
      </c>
      <c r="E8041" s="11">
        <f t="shared" si="1258"/>
        <v>0</v>
      </c>
      <c r="F8041" s="11">
        <f t="shared" si="1259"/>
        <v>29.523601993844139</v>
      </c>
      <c r="G8041" s="11">
        <f t="shared" si="1260"/>
        <v>41.769398006155868</v>
      </c>
      <c r="H8041" s="12">
        <f t="shared" si="1263"/>
        <v>0</v>
      </c>
      <c r="I8041" s="12">
        <f t="shared" si="1257"/>
        <v>0</v>
      </c>
      <c r="J8041" s="12">
        <f t="shared" si="1264"/>
        <v>0</v>
      </c>
      <c r="K8041" s="12">
        <f t="shared" si="1265"/>
        <v>0</v>
      </c>
      <c r="L8041" s="12">
        <f t="shared" si="1266"/>
        <v>41.769398006155868</v>
      </c>
      <c r="M8041" s="12">
        <f t="shared" si="1261"/>
        <v>41.769398006155868</v>
      </c>
      <c r="N8041" s="13"/>
    </row>
    <row r="8042" spans="1:14" x14ac:dyDescent="0.2">
      <c r="A8042" s="10" t="s">
        <v>8024</v>
      </c>
      <c r="B8042" s="6">
        <f>IF($C$10=2012,profiles!C8029,IF($C$10=2013,profiles!E8029,IF($C$10=2014,profiles!G8029,IF($C$10=2015,profiles!I8029,IF($C$10=2016,profiles!K8029)))))</f>
        <v>74.013000000000005</v>
      </c>
      <c r="C8042" s="6">
        <f>IF($C$10=2012,profiles!D8029,IF($C$10=2013,profiles!F8029,IF($C$10=2014,profiles!H8029,IF($C$10=2015,profiles!J8029,IF($C$10=2016,profiles!L8029)))))</f>
        <v>0.16033829978481737</v>
      </c>
      <c r="D8042" s="11">
        <f t="shared" si="1262"/>
        <v>32.067659956963475</v>
      </c>
      <c r="E8042" s="11">
        <f t="shared" si="1258"/>
        <v>0</v>
      </c>
      <c r="F8042" s="11">
        <f t="shared" si="1259"/>
        <v>32.067659956963475</v>
      </c>
      <c r="G8042" s="11">
        <f t="shared" si="1260"/>
        <v>41.945340043036531</v>
      </c>
      <c r="H8042" s="12">
        <f t="shared" si="1263"/>
        <v>0</v>
      </c>
      <c r="I8042" s="12">
        <f t="shared" si="1257"/>
        <v>0</v>
      </c>
      <c r="J8042" s="12">
        <f t="shared" si="1264"/>
        <v>0</v>
      </c>
      <c r="K8042" s="12">
        <f t="shared" si="1265"/>
        <v>0</v>
      </c>
      <c r="L8042" s="12">
        <f t="shared" si="1266"/>
        <v>41.945340043036531</v>
      </c>
      <c r="M8042" s="12">
        <f t="shared" si="1261"/>
        <v>41.945340043036531</v>
      </c>
      <c r="N8042" s="13"/>
    </row>
    <row r="8043" spans="1:14" x14ac:dyDescent="0.2">
      <c r="A8043" s="10" t="s">
        <v>8025</v>
      </c>
      <c r="B8043" s="6">
        <f>IF($C$10=2012,profiles!C8030,IF($C$10=2013,profiles!E8030,IF($C$10=2014,profiles!G8030,IF($C$10=2015,profiles!I8030,IF($C$10=2016,profiles!K8030)))))</f>
        <v>74.724000000000004</v>
      </c>
      <c r="C8043" s="6">
        <f>IF($C$10=2012,profiles!D8030,IF($C$10=2013,profiles!F8030,IF($C$10=2014,profiles!H8030,IF($C$10=2015,profiles!J8030,IF($C$10=2016,profiles!L8030)))))</f>
        <v>0.17909187481273664</v>
      </c>
      <c r="D8043" s="11">
        <f t="shared" si="1262"/>
        <v>35.818374962547331</v>
      </c>
      <c r="E8043" s="11">
        <f t="shared" si="1258"/>
        <v>0</v>
      </c>
      <c r="F8043" s="11">
        <f t="shared" si="1259"/>
        <v>35.818374962547331</v>
      </c>
      <c r="G8043" s="11">
        <f t="shared" si="1260"/>
        <v>38.905625037452673</v>
      </c>
      <c r="H8043" s="12">
        <f t="shared" si="1263"/>
        <v>0</v>
      </c>
      <c r="I8043" s="12">
        <f t="shared" si="1257"/>
        <v>0</v>
      </c>
      <c r="J8043" s="12">
        <f t="shared" si="1264"/>
        <v>0</v>
      </c>
      <c r="K8043" s="12">
        <f t="shared" si="1265"/>
        <v>0</v>
      </c>
      <c r="L8043" s="12">
        <f t="shared" si="1266"/>
        <v>38.905625037452673</v>
      </c>
      <c r="M8043" s="12">
        <f t="shared" si="1261"/>
        <v>38.905625037452673</v>
      </c>
      <c r="N8043" s="13"/>
    </row>
    <row r="8044" spans="1:14" x14ac:dyDescent="0.2">
      <c r="A8044" s="10" t="s">
        <v>8026</v>
      </c>
      <c r="B8044" s="6">
        <f>IF($C$10=2012,profiles!C8031,IF($C$10=2013,profiles!E8031,IF($C$10=2014,profiles!G8031,IF($C$10=2015,profiles!I8031,IF($C$10=2016,profiles!K8031)))))</f>
        <v>75.813999999999993</v>
      </c>
      <c r="C8044" s="6">
        <f>IF($C$10=2012,profiles!D8031,IF($C$10=2013,profiles!F8031,IF($C$10=2014,profiles!H8031,IF($C$10=2015,profiles!J8031,IF($C$10=2016,profiles!L8031)))))</f>
        <v>0.18997357884128238</v>
      </c>
      <c r="D8044" s="11">
        <f t="shared" si="1262"/>
        <v>37.994715768256476</v>
      </c>
      <c r="E8044" s="11">
        <f t="shared" si="1258"/>
        <v>0</v>
      </c>
      <c r="F8044" s="11">
        <f t="shared" si="1259"/>
        <v>37.994715768256476</v>
      </c>
      <c r="G8044" s="11">
        <f t="shared" si="1260"/>
        <v>37.819284231743517</v>
      </c>
      <c r="H8044" s="12">
        <f t="shared" si="1263"/>
        <v>0</v>
      </c>
      <c r="I8044" s="12">
        <f t="shared" si="1257"/>
        <v>0</v>
      </c>
      <c r="J8044" s="12">
        <f t="shared" si="1264"/>
        <v>0</v>
      </c>
      <c r="K8044" s="12">
        <f t="shared" si="1265"/>
        <v>0</v>
      </c>
      <c r="L8044" s="12">
        <f t="shared" si="1266"/>
        <v>37.819284231743517</v>
      </c>
      <c r="M8044" s="12">
        <f t="shared" si="1261"/>
        <v>37.819284231743517</v>
      </c>
      <c r="N8044" s="13"/>
    </row>
    <row r="8045" spans="1:14" x14ac:dyDescent="0.2">
      <c r="A8045" s="10" t="s">
        <v>8027</v>
      </c>
      <c r="B8045" s="6">
        <f>IF($C$10=2012,profiles!C8032,IF($C$10=2013,profiles!E8032,IF($C$10=2014,profiles!G8032,IF($C$10=2015,profiles!I8032,IF($C$10=2016,profiles!K8032)))))</f>
        <v>76.856999999999999</v>
      </c>
      <c r="C8045" s="6">
        <f>IF($C$10=2012,profiles!D8032,IF($C$10=2013,profiles!F8032,IF($C$10=2014,profiles!H8032,IF($C$10=2015,profiles!J8032,IF($C$10=2016,profiles!L8032)))))</f>
        <v>0.19182578378231144</v>
      </c>
      <c r="D8045" s="11">
        <f t="shared" si="1262"/>
        <v>38.365156756462291</v>
      </c>
      <c r="E8045" s="11">
        <f t="shared" si="1258"/>
        <v>0</v>
      </c>
      <c r="F8045" s="11">
        <f t="shared" si="1259"/>
        <v>38.365156756462291</v>
      </c>
      <c r="G8045" s="11">
        <f t="shared" si="1260"/>
        <v>38.491843243537708</v>
      </c>
      <c r="H8045" s="12">
        <f t="shared" si="1263"/>
        <v>0</v>
      </c>
      <c r="I8045" s="12">
        <f t="shared" si="1257"/>
        <v>0</v>
      </c>
      <c r="J8045" s="12">
        <f t="shared" si="1264"/>
        <v>0</v>
      </c>
      <c r="K8045" s="12">
        <f t="shared" si="1265"/>
        <v>0</v>
      </c>
      <c r="L8045" s="12">
        <f t="shared" si="1266"/>
        <v>38.491843243537708</v>
      </c>
      <c r="M8045" s="12">
        <f t="shared" si="1261"/>
        <v>38.491843243537708</v>
      </c>
      <c r="N8045" s="13"/>
    </row>
    <row r="8046" spans="1:14" x14ac:dyDescent="0.2">
      <c r="A8046" s="10" t="s">
        <v>8028</v>
      </c>
      <c r="B8046" s="6">
        <f>IF($C$10=2012,profiles!C8033,IF($C$10=2013,profiles!E8033,IF($C$10=2014,profiles!G8033,IF($C$10=2015,profiles!I8033,IF($C$10=2016,profiles!K8033)))))</f>
        <v>76.489000000000004</v>
      </c>
      <c r="C8046" s="6">
        <f>IF($C$10=2012,profiles!D8033,IF($C$10=2013,profiles!F8033,IF($C$10=2014,profiles!H8033,IF($C$10=2015,profiles!J8033,IF($C$10=2016,profiles!L8033)))))</f>
        <v>0.17725328902568571</v>
      </c>
      <c r="D8046" s="11">
        <f t="shared" si="1262"/>
        <v>35.450657805137141</v>
      </c>
      <c r="E8046" s="11">
        <f t="shared" si="1258"/>
        <v>0</v>
      </c>
      <c r="F8046" s="11">
        <f t="shared" si="1259"/>
        <v>35.450657805137141</v>
      </c>
      <c r="G8046" s="11">
        <f t="shared" si="1260"/>
        <v>41.038342194862864</v>
      </c>
      <c r="H8046" s="12">
        <f t="shared" si="1263"/>
        <v>0</v>
      </c>
      <c r="I8046" s="12">
        <f t="shared" si="1257"/>
        <v>0</v>
      </c>
      <c r="J8046" s="12">
        <f t="shared" si="1264"/>
        <v>0</v>
      </c>
      <c r="K8046" s="12">
        <f t="shared" si="1265"/>
        <v>0</v>
      </c>
      <c r="L8046" s="12">
        <f t="shared" si="1266"/>
        <v>41.038342194862864</v>
      </c>
      <c r="M8046" s="12">
        <f t="shared" si="1261"/>
        <v>41.038342194862864</v>
      </c>
      <c r="N8046" s="13"/>
    </row>
    <row r="8047" spans="1:14" x14ac:dyDescent="0.2">
      <c r="A8047" s="10" t="s">
        <v>8029</v>
      </c>
      <c r="B8047" s="6">
        <f>IF($C$10=2012,profiles!C8034,IF($C$10=2013,profiles!E8034,IF($C$10=2014,profiles!G8034,IF($C$10=2015,profiles!I8034,IF($C$10=2016,profiles!K8034)))))</f>
        <v>76.12</v>
      </c>
      <c r="C8047" s="6">
        <f>IF($C$10=2012,profiles!D8034,IF($C$10=2013,profiles!F8034,IF($C$10=2014,profiles!H8034,IF($C$10=2015,profiles!J8034,IF($C$10=2016,profiles!L8034)))))</f>
        <v>0.16581319968403563</v>
      </c>
      <c r="D8047" s="11">
        <f t="shared" si="1262"/>
        <v>33.162639936807125</v>
      </c>
      <c r="E8047" s="11">
        <f t="shared" si="1258"/>
        <v>0</v>
      </c>
      <c r="F8047" s="11">
        <f t="shared" si="1259"/>
        <v>33.162639936807125</v>
      </c>
      <c r="G8047" s="11">
        <f t="shared" si="1260"/>
        <v>42.95736006319288</v>
      </c>
      <c r="H8047" s="12">
        <f t="shared" si="1263"/>
        <v>0</v>
      </c>
      <c r="I8047" s="12">
        <f t="shared" si="1257"/>
        <v>0</v>
      </c>
      <c r="J8047" s="12">
        <f t="shared" si="1264"/>
        <v>0</v>
      </c>
      <c r="K8047" s="12">
        <f t="shared" si="1265"/>
        <v>0</v>
      </c>
      <c r="L8047" s="12">
        <f t="shared" si="1266"/>
        <v>42.95736006319288</v>
      </c>
      <c r="M8047" s="12">
        <f t="shared" si="1261"/>
        <v>42.95736006319288</v>
      </c>
      <c r="N8047" s="13"/>
    </row>
    <row r="8048" spans="1:14" x14ac:dyDescent="0.2">
      <c r="A8048" s="10" t="s">
        <v>8030</v>
      </c>
      <c r="B8048" s="6">
        <f>IF($C$10=2012,profiles!C8035,IF($C$10=2013,profiles!E8035,IF($C$10=2014,profiles!G8035,IF($C$10=2015,profiles!I8035,IF($C$10=2016,profiles!K8035)))))</f>
        <v>75.382000000000005</v>
      </c>
      <c r="C8048" s="6">
        <f>IF($C$10=2012,profiles!D8035,IF($C$10=2013,profiles!F8035,IF($C$10=2014,profiles!H8035,IF($C$10=2015,profiles!J8035,IF($C$10=2016,profiles!L8035)))))</f>
        <v>0.15354234194971808</v>
      </c>
      <c r="D8048" s="11">
        <f t="shared" si="1262"/>
        <v>30.708468389943615</v>
      </c>
      <c r="E8048" s="11">
        <f t="shared" si="1258"/>
        <v>0</v>
      </c>
      <c r="F8048" s="11">
        <f t="shared" si="1259"/>
        <v>30.708468389943615</v>
      </c>
      <c r="G8048" s="11">
        <f t="shared" si="1260"/>
        <v>44.673531610056386</v>
      </c>
      <c r="H8048" s="12">
        <f t="shared" si="1263"/>
        <v>0</v>
      </c>
      <c r="I8048" s="12">
        <f t="shared" si="1257"/>
        <v>0</v>
      </c>
      <c r="J8048" s="12">
        <f t="shared" si="1264"/>
        <v>0</v>
      </c>
      <c r="K8048" s="12">
        <f t="shared" si="1265"/>
        <v>0</v>
      </c>
      <c r="L8048" s="12">
        <f t="shared" si="1266"/>
        <v>44.673531610056386</v>
      </c>
      <c r="M8048" s="12">
        <f t="shared" si="1261"/>
        <v>44.673531610056386</v>
      </c>
      <c r="N8048" s="13"/>
    </row>
    <row r="8049" spans="1:14" x14ac:dyDescent="0.2">
      <c r="A8049" s="10" t="s">
        <v>8031</v>
      </c>
      <c r="B8049" s="6">
        <f>IF($C$10=2012,profiles!C8036,IF($C$10=2013,profiles!E8036,IF($C$10=2014,profiles!G8036,IF($C$10=2015,profiles!I8036,IF($C$10=2016,profiles!K8036)))))</f>
        <v>75.238</v>
      </c>
      <c r="C8049" s="6">
        <f>IF($C$10=2012,profiles!D8036,IF($C$10=2013,profiles!F8036,IF($C$10=2014,profiles!H8036,IF($C$10=2015,profiles!J8036,IF($C$10=2016,profiles!L8036)))))</f>
        <v>0.14646038188107754</v>
      </c>
      <c r="D8049" s="11">
        <f t="shared" si="1262"/>
        <v>29.292076376215508</v>
      </c>
      <c r="E8049" s="11">
        <f t="shared" si="1258"/>
        <v>0</v>
      </c>
      <c r="F8049" s="11">
        <f t="shared" si="1259"/>
        <v>29.292076376215508</v>
      </c>
      <c r="G8049" s="11">
        <f t="shared" si="1260"/>
        <v>45.945923623784495</v>
      </c>
      <c r="H8049" s="12">
        <f t="shared" si="1263"/>
        <v>0</v>
      </c>
      <c r="I8049" s="12">
        <f t="shared" si="1257"/>
        <v>0</v>
      </c>
      <c r="J8049" s="12">
        <f t="shared" si="1264"/>
        <v>0</v>
      </c>
      <c r="K8049" s="12">
        <f t="shared" si="1265"/>
        <v>0</v>
      </c>
      <c r="L8049" s="12">
        <f t="shared" si="1266"/>
        <v>45.945923623784495</v>
      </c>
      <c r="M8049" s="12">
        <f t="shared" si="1261"/>
        <v>45.945923623784495</v>
      </c>
      <c r="N8049" s="13"/>
    </row>
    <row r="8050" spans="1:14" x14ac:dyDescent="0.2">
      <c r="A8050" s="10" t="s">
        <v>8032</v>
      </c>
      <c r="B8050" s="6">
        <f>IF($C$10=2012,profiles!C8037,IF($C$10=2013,profiles!E8037,IF($C$10=2014,profiles!G8037,IF($C$10=2015,profiles!I8037,IF($C$10=2016,profiles!K8037)))))</f>
        <v>76.352000000000004</v>
      </c>
      <c r="C8050" s="6">
        <f>IF($C$10=2012,profiles!D8037,IF($C$10=2013,profiles!F8037,IF($C$10=2014,profiles!H8037,IF($C$10=2015,profiles!J8037,IF($C$10=2016,profiles!L8037)))))</f>
        <v>0.13931032604254623</v>
      </c>
      <c r="D8050" s="11">
        <f t="shared" si="1262"/>
        <v>27.862065208509247</v>
      </c>
      <c r="E8050" s="11">
        <f t="shared" si="1258"/>
        <v>0</v>
      </c>
      <c r="F8050" s="11">
        <f t="shared" si="1259"/>
        <v>27.862065208509247</v>
      </c>
      <c r="G8050" s="11">
        <f t="shared" si="1260"/>
        <v>48.489934791490754</v>
      </c>
      <c r="H8050" s="12">
        <f t="shared" si="1263"/>
        <v>0</v>
      </c>
      <c r="I8050" s="12">
        <f t="shared" si="1257"/>
        <v>0</v>
      </c>
      <c r="J8050" s="12">
        <f t="shared" si="1264"/>
        <v>0</v>
      </c>
      <c r="K8050" s="12">
        <f t="shared" si="1265"/>
        <v>0</v>
      </c>
      <c r="L8050" s="12">
        <f t="shared" si="1266"/>
        <v>48.489934791490754</v>
      </c>
      <c r="M8050" s="12">
        <f t="shared" si="1261"/>
        <v>48.489934791490754</v>
      </c>
      <c r="N8050" s="13"/>
    </row>
    <row r="8051" spans="1:14" x14ac:dyDescent="0.2">
      <c r="A8051" s="10" t="s">
        <v>8033</v>
      </c>
      <c r="B8051" s="6">
        <f>IF($C$10=2012,profiles!C8038,IF($C$10=2013,profiles!E8038,IF($C$10=2014,profiles!G8038,IF($C$10=2015,profiles!I8038,IF($C$10=2016,profiles!K8038)))))</f>
        <v>78</v>
      </c>
      <c r="C8051" s="6">
        <f>IF($C$10=2012,profiles!D8038,IF($C$10=2013,profiles!F8038,IF($C$10=2014,profiles!H8038,IF($C$10=2015,profiles!J8038,IF($C$10=2016,profiles!L8038)))))</f>
        <v>0.14537084956282514</v>
      </c>
      <c r="D8051" s="11">
        <f t="shared" si="1262"/>
        <v>29.074169912565029</v>
      </c>
      <c r="E8051" s="11">
        <f t="shared" si="1258"/>
        <v>0</v>
      </c>
      <c r="F8051" s="11">
        <f t="shared" si="1259"/>
        <v>29.074169912565029</v>
      </c>
      <c r="G8051" s="11">
        <f t="shared" si="1260"/>
        <v>48.925830087434974</v>
      </c>
      <c r="H8051" s="12">
        <f t="shared" si="1263"/>
        <v>0</v>
      </c>
      <c r="I8051" s="12">
        <f t="shared" si="1257"/>
        <v>0</v>
      </c>
      <c r="J8051" s="12">
        <f t="shared" si="1264"/>
        <v>0</v>
      </c>
      <c r="K8051" s="12">
        <f t="shared" si="1265"/>
        <v>0</v>
      </c>
      <c r="L8051" s="12">
        <f t="shared" si="1266"/>
        <v>48.925830087434974</v>
      </c>
      <c r="M8051" s="12">
        <f t="shared" si="1261"/>
        <v>48.925830087434974</v>
      </c>
      <c r="N8051" s="13"/>
    </row>
    <row r="8052" spans="1:14" x14ac:dyDescent="0.2">
      <c r="A8052" s="10" t="s">
        <v>8034</v>
      </c>
      <c r="B8052" s="6">
        <f>IF($C$10=2012,profiles!C8039,IF($C$10=2013,profiles!E8039,IF($C$10=2014,profiles!G8039,IF($C$10=2015,profiles!I8039,IF($C$10=2016,profiles!K8039)))))</f>
        <v>77.08</v>
      </c>
      <c r="C8052" s="6">
        <f>IF($C$10=2012,profiles!D8039,IF($C$10=2013,profiles!F8039,IF($C$10=2014,profiles!H8039,IF($C$10=2015,profiles!J8039,IF($C$10=2016,profiles!L8039)))))</f>
        <v>0.14146215237109472</v>
      </c>
      <c r="D8052" s="11">
        <f t="shared" si="1262"/>
        <v>28.292430474218943</v>
      </c>
      <c r="E8052" s="11">
        <f t="shared" si="1258"/>
        <v>0</v>
      </c>
      <c r="F8052" s="11">
        <f t="shared" si="1259"/>
        <v>28.292430474218943</v>
      </c>
      <c r="G8052" s="11">
        <f t="shared" si="1260"/>
        <v>48.787569525781052</v>
      </c>
      <c r="H8052" s="12">
        <f t="shared" si="1263"/>
        <v>0</v>
      </c>
      <c r="I8052" s="12">
        <f t="shared" si="1257"/>
        <v>0</v>
      </c>
      <c r="J8052" s="12">
        <f t="shared" si="1264"/>
        <v>0</v>
      </c>
      <c r="K8052" s="12">
        <f t="shared" si="1265"/>
        <v>0</v>
      </c>
      <c r="L8052" s="12">
        <f t="shared" si="1266"/>
        <v>48.787569525781052</v>
      </c>
      <c r="M8052" s="12">
        <f t="shared" si="1261"/>
        <v>48.787569525781052</v>
      </c>
      <c r="N8052" s="13"/>
    </row>
    <row r="8053" spans="1:14" x14ac:dyDescent="0.2">
      <c r="A8053" s="10" t="s">
        <v>8035</v>
      </c>
      <c r="B8053" s="6">
        <f>IF($C$10=2012,profiles!C8040,IF($C$10=2013,profiles!E8040,IF($C$10=2014,profiles!G8040,IF($C$10=2015,profiles!I8040,IF($C$10=2016,profiles!K8040)))))</f>
        <v>75.049000000000007</v>
      </c>
      <c r="C8053" s="6">
        <f>IF($C$10=2012,profiles!D8040,IF($C$10=2013,profiles!F8040,IF($C$10=2014,profiles!H8040,IF($C$10=2015,profiles!J8040,IF($C$10=2016,profiles!L8040)))))</f>
        <v>0.13025358864707323</v>
      </c>
      <c r="D8053" s="11">
        <f t="shared" si="1262"/>
        <v>26.050717729414647</v>
      </c>
      <c r="E8053" s="11">
        <f t="shared" si="1258"/>
        <v>0</v>
      </c>
      <c r="F8053" s="11">
        <f t="shared" si="1259"/>
        <v>26.050717729414647</v>
      </c>
      <c r="G8053" s="11">
        <f t="shared" si="1260"/>
        <v>48.998282270585364</v>
      </c>
      <c r="H8053" s="12">
        <f t="shared" si="1263"/>
        <v>0</v>
      </c>
      <c r="I8053" s="12">
        <f t="shared" si="1257"/>
        <v>0</v>
      </c>
      <c r="J8053" s="12">
        <f t="shared" si="1264"/>
        <v>0</v>
      </c>
      <c r="K8053" s="12">
        <f t="shared" si="1265"/>
        <v>0</v>
      </c>
      <c r="L8053" s="12">
        <f t="shared" si="1266"/>
        <v>48.998282270585364</v>
      </c>
      <c r="M8053" s="12">
        <f t="shared" si="1261"/>
        <v>48.998282270585364</v>
      </c>
      <c r="N8053" s="13"/>
    </row>
    <row r="8054" spans="1:14" x14ac:dyDescent="0.2">
      <c r="A8054" s="10" t="s">
        <v>8036</v>
      </c>
      <c r="B8054" s="6">
        <f>IF($C$10=2012,profiles!C8041,IF($C$10=2013,profiles!E8041,IF($C$10=2014,profiles!G8041,IF($C$10=2015,profiles!I8041,IF($C$10=2016,profiles!K8041)))))</f>
        <v>70.852000000000004</v>
      </c>
      <c r="C8054" s="6">
        <f>IF($C$10=2012,profiles!D8041,IF($C$10=2013,profiles!F8041,IF($C$10=2014,profiles!H8041,IF($C$10=2015,profiles!J8041,IF($C$10=2016,profiles!L8041)))))</f>
        <v>0.11851387791790374</v>
      </c>
      <c r="D8054" s="11">
        <f t="shared" si="1262"/>
        <v>23.702775583580749</v>
      </c>
      <c r="E8054" s="11">
        <f t="shared" si="1258"/>
        <v>0</v>
      </c>
      <c r="F8054" s="11">
        <f t="shared" si="1259"/>
        <v>23.702775583580749</v>
      </c>
      <c r="G8054" s="11">
        <f t="shared" si="1260"/>
        <v>47.149224416419258</v>
      </c>
      <c r="H8054" s="12">
        <f t="shared" si="1263"/>
        <v>0</v>
      </c>
      <c r="I8054" s="12">
        <f t="shared" si="1257"/>
        <v>0</v>
      </c>
      <c r="J8054" s="12">
        <f t="shared" si="1264"/>
        <v>0</v>
      </c>
      <c r="K8054" s="12">
        <f t="shared" si="1265"/>
        <v>0</v>
      </c>
      <c r="L8054" s="12">
        <f t="shared" si="1266"/>
        <v>47.149224416419258</v>
      </c>
      <c r="M8054" s="12">
        <f t="shared" si="1261"/>
        <v>47.149224416419258</v>
      </c>
      <c r="N8054" s="13"/>
    </row>
    <row r="8055" spans="1:14" x14ac:dyDescent="0.2">
      <c r="A8055" s="10" t="s">
        <v>8037</v>
      </c>
      <c r="B8055" s="6">
        <f>IF($C$10=2012,profiles!C8042,IF($C$10=2013,profiles!E8042,IF($C$10=2014,profiles!G8042,IF($C$10=2015,profiles!I8042,IF($C$10=2016,profiles!K8042)))))</f>
        <v>67.173000000000002</v>
      </c>
      <c r="C8055" s="6">
        <f>IF($C$10=2012,profiles!D8042,IF($C$10=2013,profiles!F8042,IF($C$10=2014,profiles!H8042,IF($C$10=2015,profiles!J8042,IF($C$10=2016,profiles!L8042)))))</f>
        <v>0.10982485767984093</v>
      </c>
      <c r="D8055" s="11">
        <f t="shared" si="1262"/>
        <v>21.964971535968186</v>
      </c>
      <c r="E8055" s="11">
        <f t="shared" si="1258"/>
        <v>0</v>
      </c>
      <c r="F8055" s="11">
        <f t="shared" si="1259"/>
        <v>21.964971535968186</v>
      </c>
      <c r="G8055" s="11">
        <f t="shared" si="1260"/>
        <v>45.208028464031813</v>
      </c>
      <c r="H8055" s="12">
        <f t="shared" si="1263"/>
        <v>0</v>
      </c>
      <c r="I8055" s="12">
        <f t="shared" si="1257"/>
        <v>0</v>
      </c>
      <c r="J8055" s="12">
        <f t="shared" si="1264"/>
        <v>0</v>
      </c>
      <c r="K8055" s="12">
        <f t="shared" si="1265"/>
        <v>0</v>
      </c>
      <c r="L8055" s="12">
        <f t="shared" si="1266"/>
        <v>45.208028464031813</v>
      </c>
      <c r="M8055" s="12">
        <f t="shared" si="1261"/>
        <v>45.208028464031813</v>
      </c>
      <c r="N8055" s="13"/>
    </row>
    <row r="8056" spans="1:14" x14ac:dyDescent="0.2">
      <c r="A8056" s="10" t="s">
        <v>8038</v>
      </c>
      <c r="B8056" s="6">
        <f>IF($C$10=2012,profiles!C8043,IF($C$10=2013,profiles!E8043,IF($C$10=2014,profiles!G8043,IF($C$10=2015,profiles!I8043,IF($C$10=2016,profiles!K8043)))))</f>
        <v>63.801000000000002</v>
      </c>
      <c r="C8056" s="6">
        <f>IF($C$10=2012,profiles!D8043,IF($C$10=2013,profiles!F8043,IF($C$10=2014,profiles!H8043,IF($C$10=2015,profiles!J8043,IF($C$10=2016,profiles!L8043)))))</f>
        <v>9.7322474327894745E-2</v>
      </c>
      <c r="D8056" s="11">
        <f t="shared" si="1262"/>
        <v>19.464494865578949</v>
      </c>
      <c r="E8056" s="11">
        <f t="shared" si="1258"/>
        <v>0</v>
      </c>
      <c r="F8056" s="11">
        <f t="shared" si="1259"/>
        <v>19.464494865578949</v>
      </c>
      <c r="G8056" s="11">
        <f t="shared" si="1260"/>
        <v>44.336505134421053</v>
      </c>
      <c r="H8056" s="12">
        <f t="shared" si="1263"/>
        <v>0</v>
      </c>
      <c r="I8056" s="12">
        <f t="shared" si="1257"/>
        <v>0</v>
      </c>
      <c r="J8056" s="12">
        <f t="shared" si="1264"/>
        <v>0</v>
      </c>
      <c r="K8056" s="12">
        <f t="shared" si="1265"/>
        <v>0</v>
      </c>
      <c r="L8056" s="12">
        <f t="shared" si="1266"/>
        <v>44.336505134421053</v>
      </c>
      <c r="M8056" s="12">
        <f t="shared" si="1261"/>
        <v>44.336505134421053</v>
      </c>
      <c r="N8056" s="13"/>
    </row>
    <row r="8057" spans="1:14" x14ac:dyDescent="0.2">
      <c r="A8057" s="10" t="s">
        <v>8039</v>
      </c>
      <c r="B8057" s="6">
        <f>IF($C$10=2012,profiles!C8044,IF($C$10=2013,profiles!E8044,IF($C$10=2014,profiles!G8044,IF($C$10=2015,profiles!I8044,IF($C$10=2016,profiles!K8044)))))</f>
        <v>58.805</v>
      </c>
      <c r="C8057" s="6">
        <f>IF($C$10=2012,profiles!D8044,IF($C$10=2013,profiles!F8044,IF($C$10=2014,profiles!H8044,IF($C$10=2015,profiles!J8044,IF($C$10=2016,profiles!L8044)))))</f>
        <v>8.9096505325089212E-2</v>
      </c>
      <c r="D8057" s="11">
        <f t="shared" si="1262"/>
        <v>17.819301065017843</v>
      </c>
      <c r="E8057" s="11">
        <f t="shared" si="1258"/>
        <v>0</v>
      </c>
      <c r="F8057" s="11">
        <f t="shared" si="1259"/>
        <v>17.819301065017843</v>
      </c>
      <c r="G8057" s="11">
        <f t="shared" si="1260"/>
        <v>40.985698934982153</v>
      </c>
      <c r="H8057" s="12">
        <f t="shared" si="1263"/>
        <v>0</v>
      </c>
      <c r="I8057" s="12">
        <f t="shared" si="1257"/>
        <v>0</v>
      </c>
      <c r="J8057" s="12">
        <f t="shared" si="1264"/>
        <v>0</v>
      </c>
      <c r="K8057" s="12">
        <f t="shared" si="1265"/>
        <v>0</v>
      </c>
      <c r="L8057" s="12">
        <f t="shared" si="1266"/>
        <v>40.985698934982153</v>
      </c>
      <c r="M8057" s="12">
        <f t="shared" si="1261"/>
        <v>40.985698934982153</v>
      </c>
      <c r="N8057" s="13"/>
    </row>
    <row r="8058" spans="1:14" x14ac:dyDescent="0.2">
      <c r="A8058" s="10" t="s">
        <v>8040</v>
      </c>
      <c r="B8058" s="6">
        <f>IF($C$10=2012,profiles!C8045,IF($C$10=2013,profiles!E8045,IF($C$10=2014,profiles!G8045,IF($C$10=2015,profiles!I8045,IF($C$10=2016,profiles!K8045)))))</f>
        <v>55.183999999999997</v>
      </c>
      <c r="C8058" s="6">
        <f>IF($C$10=2012,profiles!D8045,IF($C$10=2013,profiles!F8045,IF($C$10=2014,profiles!H8045,IF($C$10=2015,profiles!J8045,IF($C$10=2016,profiles!L8045)))))</f>
        <v>8.2126130051192681E-2</v>
      </c>
      <c r="D8058" s="11">
        <f t="shared" si="1262"/>
        <v>16.425226010238536</v>
      </c>
      <c r="E8058" s="11">
        <f t="shared" si="1258"/>
        <v>0</v>
      </c>
      <c r="F8058" s="11">
        <f t="shared" si="1259"/>
        <v>16.425226010238536</v>
      </c>
      <c r="G8058" s="11">
        <f t="shared" si="1260"/>
        <v>38.758773989761465</v>
      </c>
      <c r="H8058" s="12">
        <f t="shared" si="1263"/>
        <v>0</v>
      </c>
      <c r="I8058" s="12">
        <f t="shared" si="1257"/>
        <v>0</v>
      </c>
      <c r="J8058" s="12">
        <f t="shared" si="1264"/>
        <v>0</v>
      </c>
      <c r="K8058" s="12">
        <f t="shared" si="1265"/>
        <v>0</v>
      </c>
      <c r="L8058" s="12">
        <f t="shared" si="1266"/>
        <v>38.758773989761465</v>
      </c>
      <c r="M8058" s="12">
        <f t="shared" si="1261"/>
        <v>38.758773989761465</v>
      </c>
      <c r="N8058" s="13"/>
    </row>
    <row r="8059" spans="1:14" x14ac:dyDescent="0.2">
      <c r="A8059" s="10" t="s">
        <v>8041</v>
      </c>
      <c r="B8059" s="6">
        <f>IF($C$10=2012,profiles!C8046,IF($C$10=2013,profiles!E8046,IF($C$10=2014,profiles!G8046,IF($C$10=2015,profiles!I8046,IF($C$10=2016,profiles!K8046)))))</f>
        <v>53.066000000000003</v>
      </c>
      <c r="C8059" s="6">
        <f>IF($C$10=2012,profiles!D8046,IF($C$10=2013,profiles!F8046,IF($C$10=2014,profiles!H8046,IF($C$10=2015,profiles!J8046,IF($C$10=2016,profiles!L8046)))))</f>
        <v>7.719747304215227E-2</v>
      </c>
      <c r="D8059" s="11">
        <f t="shared" si="1262"/>
        <v>15.439494608430454</v>
      </c>
      <c r="E8059" s="11">
        <f t="shared" si="1258"/>
        <v>0</v>
      </c>
      <c r="F8059" s="11">
        <f t="shared" si="1259"/>
        <v>15.439494608430454</v>
      </c>
      <c r="G8059" s="11">
        <f t="shared" si="1260"/>
        <v>37.626505391569552</v>
      </c>
      <c r="H8059" s="12">
        <f t="shared" si="1263"/>
        <v>0</v>
      </c>
      <c r="I8059" s="12">
        <f t="shared" si="1257"/>
        <v>0</v>
      </c>
      <c r="J8059" s="12">
        <f t="shared" si="1264"/>
        <v>0</v>
      </c>
      <c r="K8059" s="12">
        <f t="shared" si="1265"/>
        <v>0</v>
      </c>
      <c r="L8059" s="12">
        <f t="shared" si="1266"/>
        <v>37.626505391569552</v>
      </c>
      <c r="M8059" s="12">
        <f t="shared" si="1261"/>
        <v>37.626505391569552</v>
      </c>
      <c r="N8059" s="13"/>
    </row>
    <row r="8060" spans="1:14" x14ac:dyDescent="0.2">
      <c r="A8060" s="10" t="s">
        <v>8042</v>
      </c>
      <c r="B8060" s="6">
        <f>IF($C$10=2012,profiles!C8047,IF($C$10=2013,profiles!E8047,IF($C$10=2014,profiles!G8047,IF($C$10=2015,profiles!I8047,IF($C$10=2016,profiles!K8047)))))</f>
        <v>52.14</v>
      </c>
      <c r="C8060" s="6">
        <f>IF($C$10=2012,profiles!D8047,IF($C$10=2013,profiles!F8047,IF($C$10=2014,profiles!H8047,IF($C$10=2015,profiles!J8047,IF($C$10=2016,profiles!L8047)))))</f>
        <v>7.3848164687942489E-2</v>
      </c>
      <c r="D8060" s="11">
        <f t="shared" si="1262"/>
        <v>14.769632937588497</v>
      </c>
      <c r="E8060" s="11">
        <f t="shared" si="1258"/>
        <v>0</v>
      </c>
      <c r="F8060" s="11">
        <f t="shared" si="1259"/>
        <v>14.769632937588497</v>
      </c>
      <c r="G8060" s="11">
        <f t="shared" si="1260"/>
        <v>37.370367062411503</v>
      </c>
      <c r="H8060" s="12">
        <f t="shared" si="1263"/>
        <v>0</v>
      </c>
      <c r="I8060" s="12">
        <f t="shared" si="1257"/>
        <v>0</v>
      </c>
      <c r="J8060" s="12">
        <f t="shared" si="1264"/>
        <v>0</v>
      </c>
      <c r="K8060" s="12">
        <f t="shared" si="1265"/>
        <v>0</v>
      </c>
      <c r="L8060" s="12">
        <f t="shared" si="1266"/>
        <v>37.370367062411503</v>
      </c>
      <c r="M8060" s="12">
        <f t="shared" si="1261"/>
        <v>37.370367062411503</v>
      </c>
      <c r="N8060" s="13"/>
    </row>
    <row r="8061" spans="1:14" x14ac:dyDescent="0.2">
      <c r="A8061" s="10" t="s">
        <v>8043</v>
      </c>
      <c r="B8061" s="6">
        <f>IF($C$10=2012,profiles!C8048,IF($C$10=2013,profiles!E8048,IF($C$10=2014,profiles!G8048,IF($C$10=2015,profiles!I8048,IF($C$10=2016,profiles!K8048)))))</f>
        <v>52.247999999999998</v>
      </c>
      <c r="C8061" s="6">
        <f>IF($C$10=2012,profiles!D8048,IF($C$10=2013,profiles!F8048,IF($C$10=2014,profiles!H8048,IF($C$10=2015,profiles!J8048,IF($C$10=2016,profiles!L8048)))))</f>
        <v>6.9790872453981051E-2</v>
      </c>
      <c r="D8061" s="11">
        <f t="shared" si="1262"/>
        <v>13.95817449079621</v>
      </c>
      <c r="E8061" s="11">
        <f t="shared" si="1258"/>
        <v>0</v>
      </c>
      <c r="F8061" s="11">
        <f t="shared" si="1259"/>
        <v>13.95817449079621</v>
      </c>
      <c r="G8061" s="11">
        <f t="shared" si="1260"/>
        <v>38.289825509203787</v>
      </c>
      <c r="H8061" s="12">
        <f t="shared" si="1263"/>
        <v>0</v>
      </c>
      <c r="I8061" s="12">
        <f t="shared" si="1257"/>
        <v>0</v>
      </c>
      <c r="J8061" s="12">
        <f t="shared" si="1264"/>
        <v>0</v>
      </c>
      <c r="K8061" s="12">
        <f t="shared" si="1265"/>
        <v>0</v>
      </c>
      <c r="L8061" s="12">
        <f t="shared" si="1266"/>
        <v>38.289825509203787</v>
      </c>
      <c r="M8061" s="12">
        <f t="shared" si="1261"/>
        <v>38.289825509203787</v>
      </c>
      <c r="N8061" s="13"/>
    </row>
    <row r="8062" spans="1:14" x14ac:dyDescent="0.2">
      <c r="A8062" s="10" t="s">
        <v>8044</v>
      </c>
      <c r="B8062" s="6">
        <f>IF($C$10=2012,profiles!C8049,IF($C$10=2013,profiles!E8049,IF($C$10=2014,profiles!G8049,IF($C$10=2015,profiles!I8049,IF($C$10=2016,profiles!K8049)))))</f>
        <v>53.732999999999997</v>
      </c>
      <c r="C8062" s="6">
        <f>IF($C$10=2012,profiles!D8049,IF($C$10=2013,profiles!F8049,IF($C$10=2014,profiles!H8049,IF($C$10=2015,profiles!J8049,IF($C$10=2016,profiles!L8049)))))</f>
        <v>6.4834985295719419E-2</v>
      </c>
      <c r="D8062" s="11">
        <f t="shared" si="1262"/>
        <v>12.966997059143884</v>
      </c>
      <c r="E8062" s="11">
        <f t="shared" si="1258"/>
        <v>0</v>
      </c>
      <c r="F8062" s="11">
        <f t="shared" si="1259"/>
        <v>12.966997059143884</v>
      </c>
      <c r="G8062" s="11">
        <f t="shared" si="1260"/>
        <v>40.766002940856112</v>
      </c>
      <c r="H8062" s="12">
        <f t="shared" si="1263"/>
        <v>0</v>
      </c>
      <c r="I8062" s="12">
        <f t="shared" si="1257"/>
        <v>0</v>
      </c>
      <c r="J8062" s="12">
        <f t="shared" si="1264"/>
        <v>0</v>
      </c>
      <c r="K8062" s="12">
        <f t="shared" si="1265"/>
        <v>0</v>
      </c>
      <c r="L8062" s="12">
        <f t="shared" si="1266"/>
        <v>40.766002940856112</v>
      </c>
      <c r="M8062" s="12">
        <f t="shared" si="1261"/>
        <v>40.766002940856112</v>
      </c>
      <c r="N8062" s="13"/>
    </row>
    <row r="8063" spans="1:14" x14ac:dyDescent="0.2">
      <c r="A8063" s="10" t="s">
        <v>8045</v>
      </c>
      <c r="B8063" s="6">
        <f>IF($C$10=2012,profiles!C8050,IF($C$10=2013,profiles!E8050,IF($C$10=2014,profiles!G8050,IF($C$10=2015,profiles!I8050,IF($C$10=2016,profiles!K8050)))))</f>
        <v>57.279000000000003</v>
      </c>
      <c r="C8063" s="6">
        <f>IF($C$10=2012,profiles!D8050,IF($C$10=2013,profiles!F8050,IF($C$10=2014,profiles!H8050,IF($C$10=2015,profiles!J8050,IF($C$10=2016,profiles!L8050)))))</f>
        <v>5.8449515303343864E-2</v>
      </c>
      <c r="D8063" s="11">
        <f t="shared" si="1262"/>
        <v>11.689903060668772</v>
      </c>
      <c r="E8063" s="11">
        <f t="shared" si="1258"/>
        <v>0</v>
      </c>
      <c r="F8063" s="11">
        <f t="shared" si="1259"/>
        <v>11.689903060668772</v>
      </c>
      <c r="G8063" s="11">
        <f t="shared" si="1260"/>
        <v>45.589096939331228</v>
      </c>
      <c r="H8063" s="12">
        <f t="shared" si="1263"/>
        <v>0</v>
      </c>
      <c r="I8063" s="12">
        <f t="shared" si="1257"/>
        <v>0</v>
      </c>
      <c r="J8063" s="12">
        <f t="shared" si="1264"/>
        <v>0</v>
      </c>
      <c r="K8063" s="12">
        <f t="shared" si="1265"/>
        <v>0</v>
      </c>
      <c r="L8063" s="12">
        <f t="shared" si="1266"/>
        <v>45.589096939331228</v>
      </c>
      <c r="M8063" s="12">
        <f t="shared" si="1261"/>
        <v>45.589096939331228</v>
      </c>
      <c r="N8063" s="13"/>
    </row>
    <row r="8064" spans="1:14" x14ac:dyDescent="0.2">
      <c r="A8064" s="10" t="s">
        <v>8046</v>
      </c>
      <c r="B8064" s="6">
        <f>IF($C$10=2012,profiles!C8051,IF($C$10=2013,profiles!E8051,IF($C$10=2014,profiles!G8051,IF($C$10=2015,profiles!I8051,IF($C$10=2016,profiles!K8051)))))</f>
        <v>65.688000000000002</v>
      </c>
      <c r="C8064" s="6">
        <f>IF($C$10=2012,profiles!D8051,IF($C$10=2013,profiles!F8051,IF($C$10=2014,profiles!H8051,IF($C$10=2015,profiles!J8051,IF($C$10=2016,profiles!L8051)))))</f>
        <v>5.3970155756453544E-2</v>
      </c>
      <c r="D8064" s="11">
        <f t="shared" si="1262"/>
        <v>10.794031151290708</v>
      </c>
      <c r="E8064" s="11">
        <f t="shared" si="1258"/>
        <v>0</v>
      </c>
      <c r="F8064" s="11">
        <f t="shared" si="1259"/>
        <v>10.794031151290708</v>
      </c>
      <c r="G8064" s="11">
        <f t="shared" si="1260"/>
        <v>54.893968848709292</v>
      </c>
      <c r="H8064" s="12">
        <f t="shared" si="1263"/>
        <v>0</v>
      </c>
      <c r="I8064" s="12">
        <f t="shared" si="1257"/>
        <v>0</v>
      </c>
      <c r="J8064" s="12">
        <f t="shared" si="1264"/>
        <v>0</v>
      </c>
      <c r="K8064" s="12">
        <f t="shared" si="1265"/>
        <v>0</v>
      </c>
      <c r="L8064" s="12">
        <f t="shared" si="1266"/>
        <v>54.893968848709292</v>
      </c>
      <c r="M8064" s="12">
        <f t="shared" si="1261"/>
        <v>54.893968848709292</v>
      </c>
      <c r="N8064" s="13"/>
    </row>
    <row r="8065" spans="1:14" x14ac:dyDescent="0.2">
      <c r="A8065" s="10" t="s">
        <v>8047</v>
      </c>
      <c r="B8065" s="6">
        <f>IF($C$10=2012,profiles!C8052,IF($C$10=2013,profiles!E8052,IF($C$10=2014,profiles!G8052,IF($C$10=2015,profiles!I8052,IF($C$10=2016,profiles!K8052)))))</f>
        <v>72.683999999999997</v>
      </c>
      <c r="C8065" s="6">
        <f>IF($C$10=2012,profiles!D8052,IF($C$10=2013,profiles!F8052,IF($C$10=2014,profiles!H8052,IF($C$10=2015,profiles!J8052,IF($C$10=2016,profiles!L8052)))))</f>
        <v>5.356170351813528E-2</v>
      </c>
      <c r="D8065" s="11">
        <f t="shared" si="1262"/>
        <v>10.712340703627056</v>
      </c>
      <c r="E8065" s="11">
        <f t="shared" si="1258"/>
        <v>0</v>
      </c>
      <c r="F8065" s="11">
        <f t="shared" si="1259"/>
        <v>10.712340703627056</v>
      </c>
      <c r="G8065" s="11">
        <f t="shared" si="1260"/>
        <v>61.971659296372941</v>
      </c>
      <c r="H8065" s="12">
        <f t="shared" si="1263"/>
        <v>0</v>
      </c>
      <c r="I8065" s="12">
        <f t="shared" si="1257"/>
        <v>0</v>
      </c>
      <c r="J8065" s="12">
        <f t="shared" si="1264"/>
        <v>0</v>
      </c>
      <c r="K8065" s="12">
        <f t="shared" si="1265"/>
        <v>0</v>
      </c>
      <c r="L8065" s="12">
        <f t="shared" si="1266"/>
        <v>61.971659296372941</v>
      </c>
      <c r="M8065" s="12">
        <f t="shared" si="1261"/>
        <v>61.971659296372941</v>
      </c>
      <c r="N8065" s="13"/>
    </row>
    <row r="8066" spans="1:14" x14ac:dyDescent="0.2">
      <c r="A8066" s="10" t="s">
        <v>8048</v>
      </c>
      <c r="B8066" s="6">
        <f>IF($C$10=2012,profiles!C8053,IF($C$10=2013,profiles!E8053,IF($C$10=2014,profiles!G8053,IF($C$10=2015,profiles!I8053,IF($C$10=2016,profiles!K8053)))))</f>
        <v>74.838999999999999</v>
      </c>
      <c r="C8066" s="6">
        <f>IF($C$10=2012,profiles!D8053,IF($C$10=2013,profiles!F8053,IF($C$10=2014,profiles!H8053,IF($C$10=2015,profiles!J8053,IF($C$10=2016,profiles!L8053)))))</f>
        <v>5.3452782921250407E-2</v>
      </c>
      <c r="D8066" s="11">
        <f t="shared" si="1262"/>
        <v>10.690556584250082</v>
      </c>
      <c r="E8066" s="11">
        <f t="shared" si="1258"/>
        <v>0</v>
      </c>
      <c r="F8066" s="11">
        <f t="shared" si="1259"/>
        <v>10.690556584250082</v>
      </c>
      <c r="G8066" s="11">
        <f t="shared" si="1260"/>
        <v>64.148443415749909</v>
      </c>
      <c r="H8066" s="12">
        <f t="shared" si="1263"/>
        <v>0</v>
      </c>
      <c r="I8066" s="12">
        <f t="shared" si="1257"/>
        <v>0</v>
      </c>
      <c r="J8066" s="12">
        <f t="shared" si="1264"/>
        <v>0</v>
      </c>
      <c r="K8066" s="12">
        <f t="shared" si="1265"/>
        <v>0</v>
      </c>
      <c r="L8066" s="12">
        <f t="shared" si="1266"/>
        <v>64.148443415749909</v>
      </c>
      <c r="M8066" s="12">
        <f t="shared" si="1261"/>
        <v>64.148443415749909</v>
      </c>
      <c r="N8066" s="13"/>
    </row>
    <row r="8067" spans="1:14" x14ac:dyDescent="0.2">
      <c r="A8067" s="10" t="s">
        <v>8049</v>
      </c>
      <c r="B8067" s="6">
        <f>IF($C$10=2012,profiles!C8054,IF($C$10=2013,profiles!E8054,IF($C$10=2014,profiles!G8054,IF($C$10=2015,profiles!I8054,IF($C$10=2016,profiles!K8054)))))</f>
        <v>75</v>
      </c>
      <c r="C8067" s="6">
        <f>IF($C$10=2012,profiles!D8054,IF($C$10=2013,profiles!F8054,IF($C$10=2014,profiles!H8054,IF($C$10=2015,profiles!J8054,IF($C$10=2016,profiles!L8054)))))</f>
        <v>5.5072976799912861E-2</v>
      </c>
      <c r="D8067" s="11">
        <f t="shared" si="1262"/>
        <v>11.014595359982572</v>
      </c>
      <c r="E8067" s="11">
        <f t="shared" si="1258"/>
        <v>0</v>
      </c>
      <c r="F8067" s="11">
        <f t="shared" si="1259"/>
        <v>11.014595359982572</v>
      </c>
      <c r="G8067" s="11">
        <f t="shared" si="1260"/>
        <v>63.985404640017428</v>
      </c>
      <c r="H8067" s="12">
        <f t="shared" si="1263"/>
        <v>0</v>
      </c>
      <c r="I8067" s="12">
        <f t="shared" si="1257"/>
        <v>0</v>
      </c>
      <c r="J8067" s="12">
        <f t="shared" si="1264"/>
        <v>0</v>
      </c>
      <c r="K8067" s="12">
        <f t="shared" si="1265"/>
        <v>0</v>
      </c>
      <c r="L8067" s="12">
        <f t="shared" si="1266"/>
        <v>63.985404640017428</v>
      </c>
      <c r="M8067" s="12">
        <f t="shared" si="1261"/>
        <v>63.985404640017428</v>
      </c>
      <c r="N8067" s="13"/>
    </row>
    <row r="8068" spans="1:14" x14ac:dyDescent="0.2">
      <c r="A8068" s="10" t="s">
        <v>8050</v>
      </c>
      <c r="B8068" s="6">
        <f>IF($C$10=2012,profiles!C8055,IF($C$10=2013,profiles!E8055,IF($C$10=2014,profiles!G8055,IF($C$10=2015,profiles!I8055,IF($C$10=2016,profiles!K8055)))))</f>
        <v>75.813000000000002</v>
      </c>
      <c r="C8068" s="6">
        <f>IF($C$10=2012,profiles!D8055,IF($C$10=2013,profiles!F8055,IF($C$10=2014,profiles!H8055,IF($C$10=2015,profiles!J8055,IF($C$10=2016,profiles!L8055)))))</f>
        <v>5.9960788585121445E-2</v>
      </c>
      <c r="D8068" s="11">
        <f t="shared" si="1262"/>
        <v>11.992157717024289</v>
      </c>
      <c r="E8068" s="11">
        <f t="shared" si="1258"/>
        <v>0</v>
      </c>
      <c r="F8068" s="11">
        <f t="shared" si="1259"/>
        <v>11.992157717024289</v>
      </c>
      <c r="G8068" s="11">
        <f t="shared" si="1260"/>
        <v>63.820842282975711</v>
      </c>
      <c r="H8068" s="12">
        <f t="shared" si="1263"/>
        <v>0</v>
      </c>
      <c r="I8068" s="12">
        <f t="shared" si="1257"/>
        <v>0</v>
      </c>
      <c r="J8068" s="12">
        <f t="shared" si="1264"/>
        <v>0</v>
      </c>
      <c r="K8068" s="12">
        <f t="shared" si="1265"/>
        <v>0</v>
      </c>
      <c r="L8068" s="12">
        <f t="shared" si="1266"/>
        <v>63.820842282975711</v>
      </c>
      <c r="M8068" s="12">
        <f t="shared" si="1261"/>
        <v>63.820842282975711</v>
      </c>
      <c r="N8068" s="13"/>
    </row>
    <row r="8069" spans="1:14" x14ac:dyDescent="0.2">
      <c r="A8069" s="10" t="s">
        <v>8051</v>
      </c>
      <c r="B8069" s="6">
        <f>IF($C$10=2012,profiles!C8056,IF($C$10=2013,profiles!E8056,IF($C$10=2014,profiles!G8056,IF($C$10=2015,profiles!I8056,IF($C$10=2016,profiles!K8056)))))</f>
        <v>76.754999999999995</v>
      </c>
      <c r="C8069" s="6">
        <f>IF($C$10=2012,profiles!D8056,IF($C$10=2013,profiles!F8056,IF($C$10=2014,profiles!H8056,IF($C$10=2015,profiles!J8056,IF($C$10=2016,profiles!L8056)))))</f>
        <v>5.7932142468140727E-2</v>
      </c>
      <c r="D8069" s="11">
        <f t="shared" si="1262"/>
        <v>11.586428493628146</v>
      </c>
      <c r="E8069" s="11">
        <f t="shared" si="1258"/>
        <v>0</v>
      </c>
      <c r="F8069" s="11">
        <f t="shared" si="1259"/>
        <v>11.586428493628146</v>
      </c>
      <c r="G8069" s="11">
        <f t="shared" si="1260"/>
        <v>65.168571506371848</v>
      </c>
      <c r="H8069" s="12">
        <f t="shared" si="1263"/>
        <v>0</v>
      </c>
      <c r="I8069" s="12">
        <f t="shared" si="1257"/>
        <v>0</v>
      </c>
      <c r="J8069" s="12">
        <f t="shared" si="1264"/>
        <v>0</v>
      </c>
      <c r="K8069" s="12">
        <f t="shared" si="1265"/>
        <v>0</v>
      </c>
      <c r="L8069" s="12">
        <f t="shared" si="1266"/>
        <v>65.168571506371848</v>
      </c>
      <c r="M8069" s="12">
        <f t="shared" si="1261"/>
        <v>65.168571506371848</v>
      </c>
      <c r="N8069" s="13"/>
    </row>
    <row r="8070" spans="1:14" x14ac:dyDescent="0.2">
      <c r="A8070" s="10" t="s">
        <v>8052</v>
      </c>
      <c r="B8070" s="6">
        <f>IF($C$10=2012,profiles!C8057,IF($C$10=2013,profiles!E8057,IF($C$10=2014,profiles!G8057,IF($C$10=2015,profiles!I8057,IF($C$10=2016,profiles!K8057)))))</f>
        <v>76.406000000000006</v>
      </c>
      <c r="C8070" s="6">
        <f>IF($C$10=2012,profiles!D8057,IF($C$10=2013,profiles!F8057,IF($C$10=2014,profiles!H8057,IF($C$10=2015,profiles!J8057,IF($C$10=2016,profiles!L8057)))))</f>
        <v>5.2241041280906217E-2</v>
      </c>
      <c r="D8070" s="11">
        <f t="shared" si="1262"/>
        <v>10.448208256181243</v>
      </c>
      <c r="E8070" s="11">
        <f t="shared" si="1258"/>
        <v>0</v>
      </c>
      <c r="F8070" s="11">
        <f t="shared" si="1259"/>
        <v>10.448208256181243</v>
      </c>
      <c r="G8070" s="11">
        <f t="shared" si="1260"/>
        <v>65.95779174381876</v>
      </c>
      <c r="H8070" s="12">
        <f t="shared" si="1263"/>
        <v>0</v>
      </c>
      <c r="I8070" s="12">
        <f t="shared" si="1257"/>
        <v>0</v>
      </c>
      <c r="J8070" s="12">
        <f t="shared" si="1264"/>
        <v>0</v>
      </c>
      <c r="K8070" s="12">
        <f t="shared" si="1265"/>
        <v>0</v>
      </c>
      <c r="L8070" s="12">
        <f t="shared" si="1266"/>
        <v>65.95779174381876</v>
      </c>
      <c r="M8070" s="12">
        <f t="shared" si="1261"/>
        <v>65.95779174381876</v>
      </c>
      <c r="N8070" s="13"/>
    </row>
    <row r="8071" spans="1:14" x14ac:dyDescent="0.2">
      <c r="A8071" s="10" t="s">
        <v>8053</v>
      </c>
      <c r="B8071" s="6">
        <f>IF($C$10=2012,profiles!C8058,IF($C$10=2013,profiles!E8058,IF($C$10=2014,profiles!G8058,IF($C$10=2015,profiles!I8058,IF($C$10=2016,profiles!K8058)))))</f>
        <v>76.137</v>
      </c>
      <c r="C8071" s="6">
        <f>IF($C$10=2012,profiles!D8058,IF($C$10=2013,profiles!F8058,IF($C$10=2014,profiles!H8058,IF($C$10=2015,profiles!J8058,IF($C$10=2016,profiles!L8058)))))</f>
        <v>4.2002505173728354E-2</v>
      </c>
      <c r="D8071" s="11">
        <f t="shared" si="1262"/>
        <v>8.4005010347456714</v>
      </c>
      <c r="E8071" s="11">
        <f t="shared" si="1258"/>
        <v>0</v>
      </c>
      <c r="F8071" s="11">
        <f t="shared" si="1259"/>
        <v>8.4005010347456714</v>
      </c>
      <c r="G8071" s="11">
        <f t="shared" si="1260"/>
        <v>67.736498965254327</v>
      </c>
      <c r="H8071" s="12">
        <f t="shared" si="1263"/>
        <v>0</v>
      </c>
      <c r="I8071" s="12">
        <f t="shared" si="1257"/>
        <v>0</v>
      </c>
      <c r="J8071" s="12">
        <f t="shared" si="1264"/>
        <v>0</v>
      </c>
      <c r="K8071" s="12">
        <f t="shared" si="1265"/>
        <v>0</v>
      </c>
      <c r="L8071" s="12">
        <f t="shared" si="1266"/>
        <v>67.736498965254327</v>
      </c>
      <c r="M8071" s="12">
        <f t="shared" si="1261"/>
        <v>67.736498965254327</v>
      </c>
      <c r="N8071" s="13"/>
    </row>
    <row r="8072" spans="1:14" x14ac:dyDescent="0.2">
      <c r="A8072" s="10" t="s">
        <v>8054</v>
      </c>
      <c r="B8072" s="6">
        <f>IF($C$10=2012,profiles!C8059,IF($C$10=2013,profiles!E8059,IF($C$10=2014,profiles!G8059,IF($C$10=2015,profiles!I8059,IF($C$10=2016,profiles!K8059)))))</f>
        <v>75.644000000000005</v>
      </c>
      <c r="C8072" s="6">
        <f>IF($C$10=2012,profiles!D8059,IF($C$10=2013,profiles!F8059,IF($C$10=2014,profiles!H8059,IF($C$10=2015,profiles!J8059,IF($C$10=2016,profiles!L8059)))))</f>
        <v>2.9245180263587845E-2</v>
      </c>
      <c r="D8072" s="11">
        <f t="shared" si="1262"/>
        <v>5.8490360527175689</v>
      </c>
      <c r="E8072" s="11">
        <f t="shared" si="1258"/>
        <v>0</v>
      </c>
      <c r="F8072" s="11">
        <f t="shared" si="1259"/>
        <v>5.8490360527175689</v>
      </c>
      <c r="G8072" s="11">
        <f t="shared" si="1260"/>
        <v>69.79496394728244</v>
      </c>
      <c r="H8072" s="12">
        <f t="shared" si="1263"/>
        <v>0</v>
      </c>
      <c r="I8072" s="12">
        <f t="shared" si="1257"/>
        <v>0</v>
      </c>
      <c r="J8072" s="12">
        <f t="shared" si="1264"/>
        <v>0</v>
      </c>
      <c r="K8072" s="12">
        <f t="shared" si="1265"/>
        <v>0</v>
      </c>
      <c r="L8072" s="12">
        <f t="shared" si="1266"/>
        <v>69.79496394728244</v>
      </c>
      <c r="M8072" s="12">
        <f t="shared" si="1261"/>
        <v>69.79496394728244</v>
      </c>
      <c r="N8072" s="13"/>
    </row>
    <row r="8073" spans="1:14" x14ac:dyDescent="0.2">
      <c r="A8073" s="10" t="s">
        <v>8055</v>
      </c>
      <c r="B8073" s="6">
        <f>IF($C$10=2012,profiles!C8060,IF($C$10=2013,profiles!E8060,IF($C$10=2014,profiles!G8060,IF($C$10=2015,profiles!I8060,IF($C$10=2016,profiles!K8060)))))</f>
        <v>75.73</v>
      </c>
      <c r="C8073" s="6">
        <f>IF($C$10=2012,profiles!D8060,IF($C$10=2013,profiles!F8060,IF($C$10=2014,profiles!H8060,IF($C$10=2015,profiles!J8060,IF($C$10=2016,profiles!L8060)))))</f>
        <v>2.0681298333514869E-2</v>
      </c>
      <c r="D8073" s="11">
        <f t="shared" si="1262"/>
        <v>4.1362596667029736</v>
      </c>
      <c r="E8073" s="11">
        <f t="shared" si="1258"/>
        <v>0</v>
      </c>
      <c r="F8073" s="11">
        <f t="shared" si="1259"/>
        <v>4.1362596667029736</v>
      </c>
      <c r="G8073" s="11">
        <f t="shared" si="1260"/>
        <v>71.593740333297035</v>
      </c>
      <c r="H8073" s="12">
        <f t="shared" si="1263"/>
        <v>0</v>
      </c>
      <c r="I8073" s="12">
        <f t="shared" si="1257"/>
        <v>0</v>
      </c>
      <c r="J8073" s="12">
        <f t="shared" si="1264"/>
        <v>0</v>
      </c>
      <c r="K8073" s="12">
        <f t="shared" si="1265"/>
        <v>0</v>
      </c>
      <c r="L8073" s="12">
        <f t="shared" si="1266"/>
        <v>71.593740333297035</v>
      </c>
      <c r="M8073" s="12">
        <f t="shared" si="1261"/>
        <v>71.593740333297035</v>
      </c>
      <c r="N8073" s="13"/>
    </row>
    <row r="8074" spans="1:14" x14ac:dyDescent="0.2">
      <c r="A8074" s="10" t="s">
        <v>8056</v>
      </c>
      <c r="B8074" s="6">
        <f>IF($C$10=2012,profiles!C8061,IF($C$10=2013,profiles!E8061,IF($C$10=2014,profiles!G8061,IF($C$10=2015,profiles!I8061,IF($C$10=2016,profiles!K8061)))))</f>
        <v>76.700999999999993</v>
      </c>
      <c r="C8074" s="6">
        <f>IF($C$10=2012,profiles!D8061,IF($C$10=2013,profiles!F8061,IF($C$10=2014,profiles!H8061,IF($C$10=2015,profiles!J8061,IF($C$10=2016,profiles!L8061)))))</f>
        <v>1.6338089532730641E-2</v>
      </c>
      <c r="D8074" s="11">
        <f t="shared" si="1262"/>
        <v>3.2676179065461284</v>
      </c>
      <c r="E8074" s="11">
        <f t="shared" si="1258"/>
        <v>0</v>
      </c>
      <c r="F8074" s="11">
        <f t="shared" si="1259"/>
        <v>3.2676179065461284</v>
      </c>
      <c r="G8074" s="11">
        <f t="shared" si="1260"/>
        <v>73.433382093453872</v>
      </c>
      <c r="H8074" s="12">
        <f t="shared" si="1263"/>
        <v>0</v>
      </c>
      <c r="I8074" s="12">
        <f t="shared" si="1257"/>
        <v>0</v>
      </c>
      <c r="J8074" s="12">
        <f t="shared" si="1264"/>
        <v>0</v>
      </c>
      <c r="K8074" s="12">
        <f t="shared" si="1265"/>
        <v>0</v>
      </c>
      <c r="L8074" s="12">
        <f t="shared" si="1266"/>
        <v>73.433382093453872</v>
      </c>
      <c r="M8074" s="12">
        <f t="shared" si="1261"/>
        <v>73.433382093453872</v>
      </c>
      <c r="N8074" s="13"/>
    </row>
    <row r="8075" spans="1:14" x14ac:dyDescent="0.2">
      <c r="A8075" s="10" t="s">
        <v>8057</v>
      </c>
      <c r="B8075" s="6">
        <f>IF($C$10=2012,profiles!C8062,IF($C$10=2013,profiles!E8062,IF($C$10=2014,profiles!G8062,IF($C$10=2015,profiles!I8062,IF($C$10=2016,profiles!K8062)))))</f>
        <v>78.453000000000003</v>
      </c>
      <c r="C8075" s="6">
        <f>IF($C$10=2012,profiles!D8062,IF($C$10=2013,profiles!F8062,IF($C$10=2014,profiles!H8062,IF($C$10=2015,profiles!J8062,IF($C$10=2016,profiles!L8062)))))</f>
        <v>1.6161093562792724E-2</v>
      </c>
      <c r="D8075" s="11">
        <f t="shared" si="1262"/>
        <v>3.2322187125585446</v>
      </c>
      <c r="E8075" s="11">
        <f t="shared" si="1258"/>
        <v>0</v>
      </c>
      <c r="F8075" s="11">
        <f t="shared" si="1259"/>
        <v>3.2322187125585446</v>
      </c>
      <c r="G8075" s="11">
        <f t="shared" si="1260"/>
        <v>75.220781287441454</v>
      </c>
      <c r="H8075" s="12">
        <f t="shared" si="1263"/>
        <v>0</v>
      </c>
      <c r="I8075" s="12">
        <f t="shared" si="1257"/>
        <v>0</v>
      </c>
      <c r="J8075" s="12">
        <f t="shared" si="1264"/>
        <v>0</v>
      </c>
      <c r="K8075" s="12">
        <f t="shared" si="1265"/>
        <v>0</v>
      </c>
      <c r="L8075" s="12">
        <f t="shared" si="1266"/>
        <v>75.220781287441454</v>
      </c>
      <c r="M8075" s="12">
        <f t="shared" si="1261"/>
        <v>75.220781287441454</v>
      </c>
      <c r="N8075" s="13"/>
    </row>
    <row r="8076" spans="1:14" x14ac:dyDescent="0.2">
      <c r="A8076" s="10" t="s">
        <v>8058</v>
      </c>
      <c r="B8076" s="6">
        <f>IF($C$10=2012,profiles!C8063,IF($C$10=2013,profiles!E8063,IF($C$10=2014,profiles!G8063,IF($C$10=2015,profiles!I8063,IF($C$10=2016,profiles!K8063)))))</f>
        <v>77.438999999999993</v>
      </c>
      <c r="C8076" s="6">
        <f>IF($C$10=2012,profiles!D8063,IF($C$10=2013,profiles!F8063,IF($C$10=2014,profiles!H8063,IF($C$10=2015,profiles!J8063,IF($C$10=2016,profiles!L8063)))))</f>
        <v>1.3955451475874087E-2</v>
      </c>
      <c r="D8076" s="11">
        <f t="shared" si="1262"/>
        <v>2.7910902951748175</v>
      </c>
      <c r="E8076" s="11">
        <f t="shared" si="1258"/>
        <v>0</v>
      </c>
      <c r="F8076" s="11">
        <f t="shared" si="1259"/>
        <v>2.7910902951748175</v>
      </c>
      <c r="G8076" s="11">
        <f t="shared" si="1260"/>
        <v>74.647909704825182</v>
      </c>
      <c r="H8076" s="12">
        <f t="shared" si="1263"/>
        <v>0</v>
      </c>
      <c r="I8076" s="12">
        <f t="shared" si="1257"/>
        <v>0</v>
      </c>
      <c r="J8076" s="12">
        <f t="shared" si="1264"/>
        <v>0</v>
      </c>
      <c r="K8076" s="12">
        <f t="shared" si="1265"/>
        <v>0</v>
      </c>
      <c r="L8076" s="12">
        <f t="shared" si="1266"/>
        <v>74.647909704825182</v>
      </c>
      <c r="M8076" s="12">
        <f t="shared" si="1261"/>
        <v>74.647909704825182</v>
      </c>
      <c r="N8076" s="13"/>
    </row>
    <row r="8077" spans="1:14" x14ac:dyDescent="0.2">
      <c r="A8077" s="10" t="s">
        <v>8059</v>
      </c>
      <c r="B8077" s="6">
        <f>IF($C$10=2012,profiles!C8064,IF($C$10=2013,profiles!E8064,IF($C$10=2014,profiles!G8064,IF($C$10=2015,profiles!I8064,IF($C$10=2016,profiles!K8064)))))</f>
        <v>75.295000000000002</v>
      </c>
      <c r="C8077" s="6">
        <f>IF($C$10=2012,profiles!D8064,IF($C$10=2013,profiles!F8064,IF($C$10=2014,profiles!H8064,IF($C$10=2015,profiles!J8064,IF($C$10=2016,profiles!L8064)))))</f>
        <v>1.2471408343317721E-2</v>
      </c>
      <c r="D8077" s="11">
        <f t="shared" si="1262"/>
        <v>2.4942816686635441</v>
      </c>
      <c r="E8077" s="11">
        <f t="shared" si="1258"/>
        <v>0</v>
      </c>
      <c r="F8077" s="11">
        <f t="shared" si="1259"/>
        <v>2.4942816686635441</v>
      </c>
      <c r="G8077" s="11">
        <f t="shared" si="1260"/>
        <v>72.800718331336455</v>
      </c>
      <c r="H8077" s="12">
        <f t="shared" si="1263"/>
        <v>0</v>
      </c>
      <c r="I8077" s="12">
        <f t="shared" si="1257"/>
        <v>0</v>
      </c>
      <c r="J8077" s="12">
        <f t="shared" si="1264"/>
        <v>0</v>
      </c>
      <c r="K8077" s="12">
        <f t="shared" si="1265"/>
        <v>0</v>
      </c>
      <c r="L8077" s="12">
        <f t="shared" si="1266"/>
        <v>72.800718331336455</v>
      </c>
      <c r="M8077" s="12">
        <f t="shared" si="1261"/>
        <v>72.800718331336455</v>
      </c>
      <c r="N8077" s="13"/>
    </row>
    <row r="8078" spans="1:14" x14ac:dyDescent="0.2">
      <c r="A8078" s="10" t="s">
        <v>8060</v>
      </c>
      <c r="B8078" s="6">
        <f>IF($C$10=2012,profiles!C8065,IF($C$10=2013,profiles!E8065,IF($C$10=2014,profiles!G8065,IF($C$10=2015,profiles!I8065,IF($C$10=2016,profiles!K8065)))))</f>
        <v>71.381</v>
      </c>
      <c r="C8078" s="6">
        <f>IF($C$10=2012,profiles!D8065,IF($C$10=2013,profiles!F8065,IF($C$10=2014,profiles!H8065,IF($C$10=2015,profiles!J8065,IF($C$10=2016,profiles!L8065)))))</f>
        <v>1.0538067748611263E-2</v>
      </c>
      <c r="D8078" s="11">
        <f t="shared" si="1262"/>
        <v>2.1076135497222528</v>
      </c>
      <c r="E8078" s="11">
        <f t="shared" si="1258"/>
        <v>0</v>
      </c>
      <c r="F8078" s="11">
        <f t="shared" si="1259"/>
        <v>2.1076135497222528</v>
      </c>
      <c r="G8078" s="11">
        <f t="shared" si="1260"/>
        <v>69.273386450277741</v>
      </c>
      <c r="H8078" s="12">
        <f t="shared" si="1263"/>
        <v>0</v>
      </c>
      <c r="I8078" s="12">
        <f t="shared" si="1257"/>
        <v>0</v>
      </c>
      <c r="J8078" s="12">
        <f t="shared" si="1264"/>
        <v>0</v>
      </c>
      <c r="K8078" s="12">
        <f t="shared" si="1265"/>
        <v>0</v>
      </c>
      <c r="L8078" s="12">
        <f t="shared" si="1266"/>
        <v>69.273386450277741</v>
      </c>
      <c r="M8078" s="12">
        <f t="shared" si="1261"/>
        <v>69.273386450277741</v>
      </c>
      <c r="N8078" s="13"/>
    </row>
    <row r="8079" spans="1:14" x14ac:dyDescent="0.2">
      <c r="A8079" s="10" t="s">
        <v>8061</v>
      </c>
      <c r="B8079" s="6">
        <f>IF($C$10=2012,profiles!C8066,IF($C$10=2013,profiles!E8066,IF($C$10=2014,profiles!G8066,IF($C$10=2015,profiles!I8066,IF($C$10=2016,profiles!K8066)))))</f>
        <v>67.320999999999998</v>
      </c>
      <c r="C8079" s="6">
        <f>IF($C$10=2012,profiles!D8066,IF($C$10=2013,profiles!F8066,IF($C$10=2014,profiles!H8066,IF($C$10=2015,profiles!J8066,IF($C$10=2016,profiles!L8066)))))</f>
        <v>9.48970700359438E-3</v>
      </c>
      <c r="D8079" s="11">
        <f t="shared" si="1262"/>
        <v>1.897941400718876</v>
      </c>
      <c r="E8079" s="11">
        <f t="shared" si="1258"/>
        <v>0</v>
      </c>
      <c r="F8079" s="11">
        <f t="shared" si="1259"/>
        <v>1.897941400718876</v>
      </c>
      <c r="G8079" s="11">
        <f t="shared" si="1260"/>
        <v>65.42305859928112</v>
      </c>
      <c r="H8079" s="12">
        <f t="shared" si="1263"/>
        <v>0</v>
      </c>
      <c r="I8079" s="12">
        <f t="shared" si="1257"/>
        <v>0</v>
      </c>
      <c r="J8079" s="12">
        <f t="shared" si="1264"/>
        <v>0</v>
      </c>
      <c r="K8079" s="12">
        <f t="shared" si="1265"/>
        <v>0</v>
      </c>
      <c r="L8079" s="12">
        <f t="shared" si="1266"/>
        <v>65.42305859928112</v>
      </c>
      <c r="M8079" s="12">
        <f t="shared" si="1261"/>
        <v>65.42305859928112</v>
      </c>
      <c r="N8079" s="13"/>
    </row>
    <row r="8080" spans="1:14" x14ac:dyDescent="0.2">
      <c r="A8080" s="10" t="s">
        <v>8062</v>
      </c>
      <c r="B8080" s="6">
        <f>IF($C$10=2012,profiles!C8067,IF($C$10=2013,profiles!E8067,IF($C$10=2014,profiles!G8067,IF($C$10=2015,profiles!I8067,IF($C$10=2016,profiles!K8067)))))</f>
        <v>63.749000000000002</v>
      </c>
      <c r="C8080" s="6">
        <f>IF($C$10=2012,profiles!D8067,IF($C$10=2013,profiles!F8067,IF($C$10=2014,profiles!H8067,IF($C$10=2015,profiles!J8067,IF($C$10=2016,profiles!L8067)))))</f>
        <v>1.0265766256399085E-2</v>
      </c>
      <c r="D8080" s="11">
        <f t="shared" si="1262"/>
        <v>2.053153251279817</v>
      </c>
      <c r="E8080" s="11">
        <f t="shared" si="1258"/>
        <v>0</v>
      </c>
      <c r="F8080" s="11">
        <f t="shared" si="1259"/>
        <v>2.053153251279817</v>
      </c>
      <c r="G8080" s="11">
        <f t="shared" si="1260"/>
        <v>61.695846748720186</v>
      </c>
      <c r="H8080" s="12">
        <f t="shared" si="1263"/>
        <v>0</v>
      </c>
      <c r="I8080" s="12">
        <f t="shared" si="1257"/>
        <v>0</v>
      </c>
      <c r="J8080" s="12">
        <f t="shared" si="1264"/>
        <v>0</v>
      </c>
      <c r="K8080" s="12">
        <f t="shared" si="1265"/>
        <v>0</v>
      </c>
      <c r="L8080" s="12">
        <f t="shared" si="1266"/>
        <v>61.695846748720186</v>
      </c>
      <c r="M8080" s="12">
        <f t="shared" si="1261"/>
        <v>61.695846748720186</v>
      </c>
      <c r="N8080" s="13"/>
    </row>
    <row r="8081" spans="1:14" x14ac:dyDescent="0.2">
      <c r="A8081" s="10" t="s">
        <v>8063</v>
      </c>
      <c r="B8081" s="6">
        <f>IF($C$10=2012,profiles!C8068,IF($C$10=2013,profiles!E8068,IF($C$10=2014,profiles!G8068,IF($C$10=2015,profiles!I8068,IF($C$10=2016,profiles!K8068)))))</f>
        <v>59.101999999999997</v>
      </c>
      <c r="C8081" s="6">
        <f>IF($C$10=2012,profiles!D8068,IF($C$10=2013,profiles!F8068,IF($C$10=2014,profiles!H8068,IF($C$10=2015,profiles!J8068,IF($C$10=2016,profiles!L8068)))))</f>
        <v>9.8573140180808188E-3</v>
      </c>
      <c r="D8081" s="11">
        <f t="shared" si="1262"/>
        <v>1.9714628036161637</v>
      </c>
      <c r="E8081" s="11">
        <f t="shared" si="1258"/>
        <v>0</v>
      </c>
      <c r="F8081" s="11">
        <f t="shared" si="1259"/>
        <v>1.9714628036161637</v>
      </c>
      <c r="G8081" s="11">
        <f t="shared" si="1260"/>
        <v>57.130537196383834</v>
      </c>
      <c r="H8081" s="12">
        <f t="shared" si="1263"/>
        <v>0</v>
      </c>
      <c r="I8081" s="12">
        <f t="shared" si="1257"/>
        <v>0</v>
      </c>
      <c r="J8081" s="12">
        <f t="shared" si="1264"/>
        <v>0</v>
      </c>
      <c r="K8081" s="12">
        <f t="shared" si="1265"/>
        <v>0</v>
      </c>
      <c r="L8081" s="12">
        <f t="shared" si="1266"/>
        <v>57.130537196383834</v>
      </c>
      <c r="M8081" s="12">
        <f t="shared" si="1261"/>
        <v>57.130537196383834</v>
      </c>
      <c r="N8081" s="13"/>
    </row>
    <row r="8082" spans="1:14" x14ac:dyDescent="0.2">
      <c r="A8082" s="10" t="s">
        <v>8064</v>
      </c>
      <c r="B8082" s="6">
        <f>IF($C$10=2012,profiles!C8069,IF($C$10=2013,profiles!E8069,IF($C$10=2014,profiles!G8069,IF($C$10=2015,profiles!I8069,IF($C$10=2016,profiles!K8069)))))</f>
        <v>55.494999999999997</v>
      </c>
      <c r="C8082" s="6">
        <f>IF($C$10=2012,profiles!D8069,IF($C$10=2013,profiles!F8069,IF($C$10=2014,profiles!H8069,IF($C$10=2015,profiles!J8069,IF($C$10=2016,profiles!L8069)))))</f>
        <v>1.0843832485237693E-2</v>
      </c>
      <c r="D8082" s="11">
        <f t="shared" si="1262"/>
        <v>2.1687664970475384</v>
      </c>
      <c r="E8082" s="11">
        <f t="shared" si="1258"/>
        <v>0</v>
      </c>
      <c r="F8082" s="11">
        <f t="shared" si="1259"/>
        <v>2.1687664970475384</v>
      </c>
      <c r="G8082" s="11">
        <f t="shared" si="1260"/>
        <v>53.326233502952462</v>
      </c>
      <c r="H8082" s="12">
        <f t="shared" si="1263"/>
        <v>0</v>
      </c>
      <c r="I8082" s="12">
        <f t="shared" ref="I8082:I8145" si="1267">MAX(MIN(E8082,($L$2-K8081)/$F$2),0)</f>
        <v>0</v>
      </c>
      <c r="J8082" s="12">
        <f t="shared" si="1264"/>
        <v>0</v>
      </c>
      <c r="K8082" s="12">
        <f t="shared" si="1265"/>
        <v>0</v>
      </c>
      <c r="L8082" s="12">
        <f t="shared" si="1266"/>
        <v>53.326233502952462</v>
      </c>
      <c r="M8082" s="12">
        <f t="shared" si="1261"/>
        <v>53.326233502952462</v>
      </c>
      <c r="N8082" s="13"/>
    </row>
    <row r="8083" spans="1:14" x14ac:dyDescent="0.2">
      <c r="A8083" s="10" t="s">
        <v>8065</v>
      </c>
      <c r="B8083" s="6">
        <f>IF($C$10=2012,profiles!C8070,IF($C$10=2013,profiles!E8070,IF($C$10=2014,profiles!G8070,IF($C$10=2015,profiles!I8070,IF($C$10=2016,profiles!K8070)))))</f>
        <v>53.313000000000002</v>
      </c>
      <c r="C8083" s="6">
        <f>IF($C$10=2012,profiles!D8070,IF($C$10=2013,profiles!F8070,IF($C$10=2014,profiles!H8070,IF($C$10=2015,profiles!J8070,IF($C$10=2016,profiles!L8070)))))</f>
        <v>1.3020762469727068E-2</v>
      </c>
      <c r="D8083" s="11">
        <f t="shared" si="1262"/>
        <v>2.6041524939454135</v>
      </c>
      <c r="E8083" s="11">
        <f t="shared" ref="E8083:E8146" si="1268">D8083-F8083</f>
        <v>0</v>
      </c>
      <c r="F8083" s="11">
        <f t="shared" ref="F8083:F8146" si="1269">MIN(D8083,B8083)</f>
        <v>2.6041524939454135</v>
      </c>
      <c r="G8083" s="11">
        <f t="shared" ref="G8083:G8146" si="1270">B8083-F8083</f>
        <v>50.708847506054589</v>
      </c>
      <c r="H8083" s="12">
        <f t="shared" si="1263"/>
        <v>0</v>
      </c>
      <c r="I8083" s="12">
        <f t="shared" si="1267"/>
        <v>0</v>
      </c>
      <c r="J8083" s="12">
        <f t="shared" si="1264"/>
        <v>0</v>
      </c>
      <c r="K8083" s="12">
        <f t="shared" si="1265"/>
        <v>0</v>
      </c>
      <c r="L8083" s="12">
        <f t="shared" si="1266"/>
        <v>50.708847506054589</v>
      </c>
      <c r="M8083" s="12">
        <f t="shared" ref="M8083:M8146" si="1271">B8083-D8083</f>
        <v>50.708847506054589</v>
      </c>
      <c r="N8083" s="13"/>
    </row>
    <row r="8084" spans="1:14" x14ac:dyDescent="0.2">
      <c r="A8084" s="10" t="s">
        <v>8066</v>
      </c>
      <c r="B8084" s="6">
        <f>IF($C$10=2012,profiles!C8071,IF($C$10=2013,profiles!E8071,IF($C$10=2014,profiles!G8071,IF($C$10=2015,profiles!I8071,IF($C$10=2016,profiles!K8071)))))</f>
        <v>52.33</v>
      </c>
      <c r="C8084" s="6">
        <f>IF($C$10=2012,profiles!D8071,IF($C$10=2013,profiles!F8071,IF($C$10=2014,profiles!H8071,IF($C$10=2015,profiles!J8071,IF($C$10=2016,profiles!L8071)))))</f>
        <v>1.2544559035620018E-2</v>
      </c>
      <c r="D8084" s="11">
        <f t="shared" ref="D8084:D8147" si="1272">C8084*$C$2</f>
        <v>2.5089118071240035</v>
      </c>
      <c r="E8084" s="11">
        <f t="shared" si="1268"/>
        <v>0</v>
      </c>
      <c r="F8084" s="11">
        <f t="shared" si="1269"/>
        <v>2.5089118071240035</v>
      </c>
      <c r="G8084" s="11">
        <f t="shared" si="1270"/>
        <v>49.821088192875997</v>
      </c>
      <c r="H8084" s="12">
        <f t="shared" ref="H8084:H8147" si="1273">E8084-I8084</f>
        <v>0</v>
      </c>
      <c r="I8084" s="12">
        <f t="shared" si="1267"/>
        <v>0</v>
      </c>
      <c r="J8084" s="12">
        <f t="shared" ref="J8084:J8147" si="1274">MIN(G8084,K8083*$F$3)</f>
        <v>0</v>
      </c>
      <c r="K8084" s="12">
        <f t="shared" ref="K8084:K8147" si="1275">K8083+I8084*$F$2-J8084/$F$3</f>
        <v>0</v>
      </c>
      <c r="L8084" s="12">
        <f t="shared" ref="L8084:L8147" si="1276">MAX(G8084-J8084,0)</f>
        <v>49.821088192875997</v>
      </c>
      <c r="M8084" s="12">
        <f t="shared" si="1271"/>
        <v>49.821088192875997</v>
      </c>
      <c r="N8084" s="13"/>
    </row>
    <row r="8085" spans="1:14" x14ac:dyDescent="0.2">
      <c r="A8085" s="10" t="s">
        <v>8067</v>
      </c>
      <c r="B8085" s="6">
        <f>IF($C$10=2012,profiles!C8072,IF($C$10=2013,profiles!E8072,IF($C$10=2014,profiles!G8072,IF($C$10=2015,profiles!I8072,IF($C$10=2016,profiles!K8072)))))</f>
        <v>52.558999999999997</v>
      </c>
      <c r="C8085" s="6">
        <f>IF($C$10=2012,profiles!D8072,IF($C$10=2013,profiles!F8072,IF($C$10=2014,profiles!H8072,IF($C$10=2015,profiles!J8072,IF($C$10=2016,profiles!L8072)))))</f>
        <v>1.3592206590655529E-2</v>
      </c>
      <c r="D8085" s="11">
        <f t="shared" si="1272"/>
        <v>2.7184413181311058</v>
      </c>
      <c r="E8085" s="11">
        <f t="shared" si="1268"/>
        <v>0</v>
      </c>
      <c r="F8085" s="11">
        <f t="shared" si="1269"/>
        <v>2.7184413181311058</v>
      </c>
      <c r="G8085" s="11">
        <f t="shared" si="1270"/>
        <v>49.840558681868892</v>
      </c>
      <c r="H8085" s="12">
        <f t="shared" si="1273"/>
        <v>0</v>
      </c>
      <c r="I8085" s="12">
        <f t="shared" si="1267"/>
        <v>0</v>
      </c>
      <c r="J8085" s="12">
        <f t="shared" si="1274"/>
        <v>0</v>
      </c>
      <c r="K8085" s="12">
        <f t="shared" si="1275"/>
        <v>0</v>
      </c>
      <c r="L8085" s="12">
        <f t="shared" si="1276"/>
        <v>49.840558681868892</v>
      </c>
      <c r="M8085" s="12">
        <f t="shared" si="1271"/>
        <v>49.840558681868892</v>
      </c>
      <c r="N8085" s="13"/>
    </row>
    <row r="8086" spans="1:14" x14ac:dyDescent="0.2">
      <c r="A8086" s="10" t="s">
        <v>8068</v>
      </c>
      <c r="B8086" s="6">
        <f>IF($C$10=2012,profiles!C8073,IF($C$10=2013,profiles!E8073,IF($C$10=2014,profiles!G8073,IF($C$10=2015,profiles!I8073,IF($C$10=2016,profiles!K8073)))))</f>
        <v>53.911000000000001</v>
      </c>
      <c r="C8086" s="6">
        <f>IF($C$10=2012,profiles!D8073,IF($C$10=2013,profiles!F8073,IF($C$10=2014,profiles!H8073,IF($C$10=2015,profiles!J8073,IF($C$10=2016,profiles!L8073)))))</f>
        <v>1.4408555334839044E-2</v>
      </c>
      <c r="D8086" s="11">
        <f t="shared" si="1272"/>
        <v>2.8817110669678088</v>
      </c>
      <c r="E8086" s="11">
        <f t="shared" si="1268"/>
        <v>0</v>
      </c>
      <c r="F8086" s="11">
        <f t="shared" si="1269"/>
        <v>2.8817110669678088</v>
      </c>
      <c r="G8086" s="11">
        <f t="shared" si="1270"/>
        <v>51.029288933032191</v>
      </c>
      <c r="H8086" s="12">
        <f t="shared" si="1273"/>
        <v>0</v>
      </c>
      <c r="I8086" s="12">
        <f t="shared" si="1267"/>
        <v>0</v>
      </c>
      <c r="J8086" s="12">
        <f t="shared" si="1274"/>
        <v>0</v>
      </c>
      <c r="K8086" s="12">
        <f t="shared" si="1275"/>
        <v>0</v>
      </c>
      <c r="L8086" s="12">
        <f t="shared" si="1276"/>
        <v>51.029288933032191</v>
      </c>
      <c r="M8086" s="12">
        <f t="shared" si="1271"/>
        <v>51.029288933032191</v>
      </c>
      <c r="N8086" s="13"/>
    </row>
    <row r="8087" spans="1:14" x14ac:dyDescent="0.2">
      <c r="A8087" s="10" t="s">
        <v>8069</v>
      </c>
      <c r="B8087" s="6">
        <f>IF($C$10=2012,profiles!C8074,IF($C$10=2013,profiles!E8074,IF($C$10=2014,profiles!G8074,IF($C$10=2015,profiles!I8074,IF($C$10=2016,profiles!K8074)))))</f>
        <v>57.381999999999998</v>
      </c>
      <c r="C8087" s="6">
        <f>IF($C$10=2012,profiles!D8074,IF($C$10=2013,profiles!F8074,IF($C$10=2014,profiles!H8074,IF($C$10=2015,profiles!J8074,IF($C$10=2016,profiles!L8074)))))</f>
        <v>1.4218073961196223E-2</v>
      </c>
      <c r="D8087" s="11">
        <f t="shared" si="1272"/>
        <v>2.8436147922392445</v>
      </c>
      <c r="E8087" s="11">
        <f t="shared" si="1268"/>
        <v>0</v>
      </c>
      <c r="F8087" s="11">
        <f t="shared" si="1269"/>
        <v>2.8436147922392445</v>
      </c>
      <c r="G8087" s="11">
        <f t="shared" si="1270"/>
        <v>54.538385207760754</v>
      </c>
      <c r="H8087" s="12">
        <f t="shared" si="1273"/>
        <v>0</v>
      </c>
      <c r="I8087" s="12">
        <f t="shared" si="1267"/>
        <v>0</v>
      </c>
      <c r="J8087" s="12">
        <f t="shared" si="1274"/>
        <v>0</v>
      </c>
      <c r="K8087" s="12">
        <f t="shared" si="1275"/>
        <v>0</v>
      </c>
      <c r="L8087" s="12">
        <f t="shared" si="1276"/>
        <v>54.538385207760754</v>
      </c>
      <c r="M8087" s="12">
        <f t="shared" si="1271"/>
        <v>54.538385207760754</v>
      </c>
      <c r="N8087" s="13"/>
    </row>
    <row r="8088" spans="1:14" x14ac:dyDescent="0.2">
      <c r="A8088" s="10" t="s">
        <v>8070</v>
      </c>
      <c r="B8088" s="6">
        <f>IF($C$10=2012,profiles!C8075,IF($C$10=2013,profiles!E8075,IF($C$10=2014,profiles!G8075,IF($C$10=2015,profiles!I8075,IF($C$10=2016,profiles!K8075)))))</f>
        <v>65.894999999999996</v>
      </c>
      <c r="C8088" s="6">
        <f>IF($C$10=2012,profiles!D8075,IF($C$10=2013,profiles!F8075,IF($C$10=2014,profiles!H8075,IF($C$10=2015,profiles!J8075,IF($C$10=2016,profiles!L8075)))))</f>
        <v>1.3197638030966829E-2</v>
      </c>
      <c r="D8088" s="11">
        <f t="shared" si="1272"/>
        <v>2.6395276061933659</v>
      </c>
      <c r="E8088" s="11">
        <f t="shared" si="1268"/>
        <v>0</v>
      </c>
      <c r="F8088" s="11">
        <f t="shared" si="1269"/>
        <v>2.6395276061933659</v>
      </c>
      <c r="G8088" s="11">
        <f t="shared" si="1270"/>
        <v>63.255472393806627</v>
      </c>
      <c r="H8088" s="12">
        <f t="shared" si="1273"/>
        <v>0</v>
      </c>
      <c r="I8088" s="12">
        <f t="shared" si="1267"/>
        <v>0</v>
      </c>
      <c r="J8088" s="12">
        <f t="shared" si="1274"/>
        <v>0</v>
      </c>
      <c r="K8088" s="12">
        <f t="shared" si="1275"/>
        <v>0</v>
      </c>
      <c r="L8088" s="12">
        <f t="shared" si="1276"/>
        <v>63.255472393806627</v>
      </c>
      <c r="M8088" s="12">
        <f t="shared" si="1271"/>
        <v>63.255472393806627</v>
      </c>
      <c r="N8088" s="13"/>
    </row>
    <row r="8089" spans="1:14" x14ac:dyDescent="0.2">
      <c r="A8089" s="10" t="s">
        <v>8071</v>
      </c>
      <c r="B8089" s="6">
        <f>IF($C$10=2012,profiles!C8076,IF($C$10=2013,profiles!E8076,IF($C$10=2014,profiles!G8076,IF($C$10=2015,profiles!I8076,IF($C$10=2016,profiles!K8076)))))</f>
        <v>73.213999999999999</v>
      </c>
      <c r="C8089" s="6">
        <f>IF($C$10=2012,profiles!D8076,IF($C$10=2013,profiles!F8076,IF($C$10=2014,profiles!H8076,IF($C$10=2015,profiles!J8076,IF($C$10=2016,profiles!L8076)))))</f>
        <v>1.3660235652670822E-2</v>
      </c>
      <c r="D8089" s="11">
        <f t="shared" si="1272"/>
        <v>2.7320471305341645</v>
      </c>
      <c r="E8089" s="11">
        <f t="shared" si="1268"/>
        <v>0</v>
      </c>
      <c r="F8089" s="11">
        <f t="shared" si="1269"/>
        <v>2.7320471305341645</v>
      </c>
      <c r="G8089" s="11">
        <f t="shared" si="1270"/>
        <v>70.481952869465829</v>
      </c>
      <c r="H8089" s="12">
        <f t="shared" si="1273"/>
        <v>0</v>
      </c>
      <c r="I8089" s="12">
        <f t="shared" si="1267"/>
        <v>0</v>
      </c>
      <c r="J8089" s="12">
        <f t="shared" si="1274"/>
        <v>0</v>
      </c>
      <c r="K8089" s="12">
        <f t="shared" si="1275"/>
        <v>0</v>
      </c>
      <c r="L8089" s="12">
        <f t="shared" si="1276"/>
        <v>70.481952869465829</v>
      </c>
      <c r="M8089" s="12">
        <f t="shared" si="1271"/>
        <v>70.481952869465829</v>
      </c>
      <c r="N8089" s="13"/>
    </row>
    <row r="8090" spans="1:14" x14ac:dyDescent="0.2">
      <c r="A8090" s="10" t="s">
        <v>8072</v>
      </c>
      <c r="B8090" s="6">
        <f>IF($C$10=2012,profiles!C8077,IF($C$10=2013,profiles!E8077,IF($C$10=2014,profiles!G8077,IF($C$10=2015,profiles!I8077,IF($C$10=2016,profiles!K8077)))))</f>
        <v>75.575999999999993</v>
      </c>
      <c r="C8090" s="6">
        <f>IF($C$10=2012,profiles!D8077,IF($C$10=2013,profiles!F8077,IF($C$10=2014,profiles!H8077,IF($C$10=2015,profiles!J8077,IF($C$10=2016,profiles!L8077)))))</f>
        <v>1.511605757979809E-2</v>
      </c>
      <c r="D8090" s="11">
        <f t="shared" si="1272"/>
        <v>3.023211515959618</v>
      </c>
      <c r="E8090" s="11">
        <f t="shared" si="1268"/>
        <v>0</v>
      </c>
      <c r="F8090" s="11">
        <f t="shared" si="1269"/>
        <v>3.023211515959618</v>
      </c>
      <c r="G8090" s="11">
        <f t="shared" si="1270"/>
        <v>72.552788484040377</v>
      </c>
      <c r="H8090" s="12">
        <f t="shared" si="1273"/>
        <v>0</v>
      </c>
      <c r="I8090" s="12">
        <f t="shared" si="1267"/>
        <v>0</v>
      </c>
      <c r="J8090" s="12">
        <f t="shared" si="1274"/>
        <v>0</v>
      </c>
      <c r="K8090" s="12">
        <f t="shared" si="1275"/>
        <v>0</v>
      </c>
      <c r="L8090" s="12">
        <f t="shared" si="1276"/>
        <v>72.552788484040377</v>
      </c>
      <c r="M8090" s="12">
        <f t="shared" si="1271"/>
        <v>72.552788484040377</v>
      </c>
      <c r="N8090" s="13"/>
    </row>
    <row r="8091" spans="1:14" x14ac:dyDescent="0.2">
      <c r="A8091" s="10" t="s">
        <v>8073</v>
      </c>
      <c r="B8091" s="6">
        <f>IF($C$10=2012,profiles!C8078,IF($C$10=2013,profiles!E8078,IF($C$10=2014,profiles!G8078,IF($C$10=2015,profiles!I8078,IF($C$10=2016,profiles!K8078)))))</f>
        <v>75.77</v>
      </c>
      <c r="C8091" s="6">
        <f>IF($C$10=2012,profiles!D8078,IF($C$10=2013,profiles!F8078,IF($C$10=2014,profiles!H8078,IF($C$10=2015,profiles!J8078,IF($C$10=2016,profiles!L8078)))))</f>
        <v>1.8272606057307683E-2</v>
      </c>
      <c r="D8091" s="11">
        <f t="shared" si="1272"/>
        <v>3.6545212114615366</v>
      </c>
      <c r="E8091" s="11">
        <f t="shared" si="1268"/>
        <v>0</v>
      </c>
      <c r="F8091" s="11">
        <f t="shared" si="1269"/>
        <v>3.6545212114615366</v>
      </c>
      <c r="G8091" s="11">
        <f t="shared" si="1270"/>
        <v>72.115478788538454</v>
      </c>
      <c r="H8091" s="12">
        <f t="shared" si="1273"/>
        <v>0</v>
      </c>
      <c r="I8091" s="12">
        <f t="shared" si="1267"/>
        <v>0</v>
      </c>
      <c r="J8091" s="12">
        <f t="shared" si="1274"/>
        <v>0</v>
      </c>
      <c r="K8091" s="12">
        <f t="shared" si="1275"/>
        <v>0</v>
      </c>
      <c r="L8091" s="12">
        <f t="shared" si="1276"/>
        <v>72.115478788538454</v>
      </c>
      <c r="M8091" s="12">
        <f t="shared" si="1271"/>
        <v>72.115478788538454</v>
      </c>
      <c r="N8091" s="13"/>
    </row>
    <row r="8092" spans="1:14" x14ac:dyDescent="0.2">
      <c r="A8092" s="10" t="s">
        <v>8074</v>
      </c>
      <c r="B8092" s="6">
        <f>IF($C$10=2012,profiles!C8079,IF($C$10=2013,profiles!E8079,IF($C$10=2014,profiles!G8079,IF($C$10=2015,profiles!I8079,IF($C$10=2016,profiles!K8079)))))</f>
        <v>76.718999999999994</v>
      </c>
      <c r="C8092" s="6">
        <f>IF($C$10=2012,profiles!D8079,IF($C$10=2013,profiles!F8079,IF($C$10=2014,profiles!H8079,IF($C$10=2015,profiles!J8079,IF($C$10=2016,profiles!L8079)))))</f>
        <v>2.4490462325505457E-2</v>
      </c>
      <c r="D8092" s="11">
        <f t="shared" si="1272"/>
        <v>4.8980924651010911</v>
      </c>
      <c r="E8092" s="11">
        <f t="shared" si="1268"/>
        <v>0</v>
      </c>
      <c r="F8092" s="11">
        <f t="shared" si="1269"/>
        <v>4.8980924651010911</v>
      </c>
      <c r="G8092" s="11">
        <f t="shared" si="1270"/>
        <v>71.820907534898907</v>
      </c>
      <c r="H8092" s="12">
        <f t="shared" si="1273"/>
        <v>0</v>
      </c>
      <c r="I8092" s="12">
        <f t="shared" si="1267"/>
        <v>0</v>
      </c>
      <c r="J8092" s="12">
        <f t="shared" si="1274"/>
        <v>0</v>
      </c>
      <c r="K8092" s="12">
        <f t="shared" si="1275"/>
        <v>0</v>
      </c>
      <c r="L8092" s="12">
        <f t="shared" si="1276"/>
        <v>71.820907534898907</v>
      </c>
      <c r="M8092" s="12">
        <f t="shared" si="1271"/>
        <v>71.820907534898907</v>
      </c>
      <c r="N8092" s="13"/>
    </row>
    <row r="8093" spans="1:14" x14ac:dyDescent="0.2">
      <c r="A8093" s="10" t="s">
        <v>8075</v>
      </c>
      <c r="B8093" s="6">
        <f>IF($C$10=2012,profiles!C8080,IF($C$10=2013,profiles!E8080,IF($C$10=2014,profiles!G8080,IF($C$10=2015,profiles!I8080,IF($C$10=2016,profiles!K8080)))))</f>
        <v>77.599999999999994</v>
      </c>
      <c r="C8093" s="6">
        <f>IF($C$10=2012,profiles!D8080,IF($C$10=2013,profiles!F8080,IF($C$10=2014,profiles!H8080,IF($C$10=2015,profiles!J8080,IF($C$10=2016,profiles!L8080)))))</f>
        <v>2.8055185175106804E-2</v>
      </c>
      <c r="D8093" s="11">
        <f t="shared" si="1272"/>
        <v>5.6110370350213605</v>
      </c>
      <c r="E8093" s="11">
        <f t="shared" si="1268"/>
        <v>0</v>
      </c>
      <c r="F8093" s="11">
        <f t="shared" si="1269"/>
        <v>5.6110370350213605</v>
      </c>
      <c r="G8093" s="11">
        <f t="shared" si="1270"/>
        <v>71.98896296497864</v>
      </c>
      <c r="H8093" s="12">
        <f t="shared" si="1273"/>
        <v>0</v>
      </c>
      <c r="I8093" s="12">
        <f t="shared" si="1267"/>
        <v>0</v>
      </c>
      <c r="J8093" s="12">
        <f t="shared" si="1274"/>
        <v>0</v>
      </c>
      <c r="K8093" s="12">
        <f t="shared" si="1275"/>
        <v>0</v>
      </c>
      <c r="L8093" s="12">
        <f t="shared" si="1276"/>
        <v>71.98896296497864</v>
      </c>
      <c r="M8093" s="12">
        <f t="shared" si="1271"/>
        <v>71.98896296497864</v>
      </c>
      <c r="N8093" s="13"/>
    </row>
    <row r="8094" spans="1:14" x14ac:dyDescent="0.2">
      <c r="A8094" s="10" t="s">
        <v>8076</v>
      </c>
      <c r="B8094" s="6">
        <f>IF($C$10=2012,profiles!C8081,IF($C$10=2013,profiles!E8081,IF($C$10=2014,profiles!G8081,IF($C$10=2015,profiles!I8081,IF($C$10=2016,profiles!K8081)))))</f>
        <v>77.153999999999996</v>
      </c>
      <c r="C8094" s="6">
        <f>IF($C$10=2012,profiles!D8081,IF($C$10=2013,profiles!F8081,IF($C$10=2014,profiles!H8081,IF($C$10=2015,profiles!J8081,IF($C$10=2016,profiles!L8081)))))</f>
        <v>2.8354513047974095E-2</v>
      </c>
      <c r="D8094" s="11">
        <f t="shared" si="1272"/>
        <v>5.670902609594819</v>
      </c>
      <c r="E8094" s="11">
        <f t="shared" si="1268"/>
        <v>0</v>
      </c>
      <c r="F8094" s="11">
        <f t="shared" si="1269"/>
        <v>5.670902609594819</v>
      </c>
      <c r="G8094" s="11">
        <f t="shared" si="1270"/>
        <v>71.483097390405177</v>
      </c>
      <c r="H8094" s="12">
        <f t="shared" si="1273"/>
        <v>0</v>
      </c>
      <c r="I8094" s="12">
        <f t="shared" si="1267"/>
        <v>0</v>
      </c>
      <c r="J8094" s="12">
        <f t="shared" si="1274"/>
        <v>0</v>
      </c>
      <c r="K8094" s="12">
        <f t="shared" si="1275"/>
        <v>0</v>
      </c>
      <c r="L8094" s="12">
        <f t="shared" si="1276"/>
        <v>71.483097390405177</v>
      </c>
      <c r="M8094" s="12">
        <f t="shared" si="1271"/>
        <v>71.483097390405177</v>
      </c>
      <c r="N8094" s="13"/>
    </row>
    <row r="8095" spans="1:14" x14ac:dyDescent="0.2">
      <c r="A8095" s="10" t="s">
        <v>8077</v>
      </c>
      <c r="B8095" s="6">
        <f>IF($C$10=2012,profiles!C8082,IF($C$10=2013,profiles!E8082,IF($C$10=2014,profiles!G8082,IF($C$10=2015,profiles!I8082,IF($C$10=2016,profiles!K8082)))))</f>
        <v>76.882999999999996</v>
      </c>
      <c r="C8095" s="6">
        <f>IF($C$10=2012,profiles!D8082,IF($C$10=2013,profiles!F8082,IF($C$10=2014,profiles!H8082,IF($C$10=2015,profiles!J8082,IF($C$10=2016,profiles!L8082)))))</f>
        <v>2.5470080818525673E-2</v>
      </c>
      <c r="D8095" s="11">
        <f t="shared" si="1272"/>
        <v>5.0940161637051347</v>
      </c>
      <c r="E8095" s="11">
        <f t="shared" si="1268"/>
        <v>0</v>
      </c>
      <c r="F8095" s="11">
        <f t="shared" si="1269"/>
        <v>5.0940161637051347</v>
      </c>
      <c r="G8095" s="11">
        <f t="shared" si="1270"/>
        <v>71.788983836294861</v>
      </c>
      <c r="H8095" s="12">
        <f t="shared" si="1273"/>
        <v>0</v>
      </c>
      <c r="I8095" s="12">
        <f t="shared" si="1267"/>
        <v>0</v>
      </c>
      <c r="J8095" s="12">
        <f t="shared" si="1274"/>
        <v>0</v>
      </c>
      <c r="K8095" s="12">
        <f t="shared" si="1275"/>
        <v>0</v>
      </c>
      <c r="L8095" s="12">
        <f t="shared" si="1276"/>
        <v>71.788983836294861</v>
      </c>
      <c r="M8095" s="12">
        <f t="shared" si="1271"/>
        <v>71.788983836294861</v>
      </c>
      <c r="N8095" s="13"/>
    </row>
    <row r="8096" spans="1:14" x14ac:dyDescent="0.2">
      <c r="A8096" s="10" t="s">
        <v>8078</v>
      </c>
      <c r="B8096" s="6">
        <f>IF($C$10=2012,profiles!C8083,IF($C$10=2013,profiles!E8083,IF($C$10=2014,profiles!G8083,IF($C$10=2015,profiles!I8083,IF($C$10=2016,profiles!K8083)))))</f>
        <v>76.363</v>
      </c>
      <c r="C8096" s="6">
        <f>IF($C$10=2012,profiles!D8083,IF($C$10=2013,profiles!F8083,IF($C$10=2014,profiles!H8083,IF($C$10=2015,profiles!J8083,IF($C$10=2016,profiles!L8083)))))</f>
        <v>2.0381506979781763E-2</v>
      </c>
      <c r="D8096" s="11">
        <f t="shared" si="1272"/>
        <v>4.076301395956353</v>
      </c>
      <c r="E8096" s="11">
        <f t="shared" si="1268"/>
        <v>0</v>
      </c>
      <c r="F8096" s="11">
        <f t="shared" si="1269"/>
        <v>4.076301395956353</v>
      </c>
      <c r="G8096" s="11">
        <f t="shared" si="1270"/>
        <v>72.28669860404365</v>
      </c>
      <c r="H8096" s="12">
        <f t="shared" si="1273"/>
        <v>0</v>
      </c>
      <c r="I8096" s="12">
        <f t="shared" si="1267"/>
        <v>0</v>
      </c>
      <c r="J8096" s="12">
        <f t="shared" si="1274"/>
        <v>0</v>
      </c>
      <c r="K8096" s="12">
        <f t="shared" si="1275"/>
        <v>0</v>
      </c>
      <c r="L8096" s="12">
        <f t="shared" si="1276"/>
        <v>72.28669860404365</v>
      </c>
      <c r="M8096" s="12">
        <f t="shared" si="1271"/>
        <v>72.28669860404365</v>
      </c>
      <c r="N8096" s="13"/>
    </row>
    <row r="8097" spans="1:14" x14ac:dyDescent="0.2">
      <c r="A8097" s="10" t="s">
        <v>8079</v>
      </c>
      <c r="B8097" s="6">
        <f>IF($C$10=2012,profiles!C8084,IF($C$10=2013,profiles!E8084,IF($C$10=2014,profiles!G8084,IF($C$10=2015,profiles!I8084,IF($C$10=2016,profiles!K8084)))))</f>
        <v>76.198999999999998</v>
      </c>
      <c r="C8097" s="6">
        <f>IF($C$10=2012,profiles!D8084,IF($C$10=2013,profiles!F8084,IF($C$10=2014,profiles!H8084,IF($C$10=2015,profiles!J8084,IF($C$10=2016,profiles!L8084)))))</f>
        <v>1.3578600778252469E-2</v>
      </c>
      <c r="D8097" s="11">
        <f t="shared" si="1272"/>
        <v>2.715720155650494</v>
      </c>
      <c r="E8097" s="11">
        <f t="shared" si="1268"/>
        <v>0</v>
      </c>
      <c r="F8097" s="11">
        <f t="shared" si="1269"/>
        <v>2.715720155650494</v>
      </c>
      <c r="G8097" s="11">
        <f t="shared" si="1270"/>
        <v>73.483279844349511</v>
      </c>
      <c r="H8097" s="12">
        <f t="shared" si="1273"/>
        <v>0</v>
      </c>
      <c r="I8097" s="12">
        <f t="shared" si="1267"/>
        <v>0</v>
      </c>
      <c r="J8097" s="12">
        <f t="shared" si="1274"/>
        <v>0</v>
      </c>
      <c r="K8097" s="12">
        <f t="shared" si="1275"/>
        <v>0</v>
      </c>
      <c r="L8097" s="12">
        <f t="shared" si="1276"/>
        <v>73.483279844349511</v>
      </c>
      <c r="M8097" s="12">
        <f t="shared" si="1271"/>
        <v>73.483279844349511</v>
      </c>
      <c r="N8097" s="13"/>
    </row>
    <row r="8098" spans="1:14" x14ac:dyDescent="0.2">
      <c r="A8098" s="10" t="s">
        <v>8080</v>
      </c>
      <c r="B8098" s="6">
        <f>IF($C$10=2012,profiles!C8085,IF($C$10=2013,profiles!E8085,IF($C$10=2014,profiles!G8085,IF($C$10=2015,profiles!I8085,IF($C$10=2016,profiles!K8085)))))</f>
        <v>77.366</v>
      </c>
      <c r="C8098" s="6">
        <f>IF($C$10=2012,profiles!D8085,IF($C$10=2013,profiles!F8085,IF($C$10=2014,profiles!H8085,IF($C$10=2015,profiles!J8085,IF($C$10=2016,profiles!L8085)))))</f>
        <v>1.3102397344145419E-2</v>
      </c>
      <c r="D8098" s="11">
        <f t="shared" si="1272"/>
        <v>2.6204794688290836</v>
      </c>
      <c r="E8098" s="11">
        <f t="shared" si="1268"/>
        <v>0</v>
      </c>
      <c r="F8098" s="11">
        <f t="shared" si="1269"/>
        <v>2.6204794688290836</v>
      </c>
      <c r="G8098" s="11">
        <f t="shared" si="1270"/>
        <v>74.745520531170911</v>
      </c>
      <c r="H8098" s="12">
        <f t="shared" si="1273"/>
        <v>0</v>
      </c>
      <c r="I8098" s="12">
        <f t="shared" si="1267"/>
        <v>0</v>
      </c>
      <c r="J8098" s="12">
        <f t="shared" si="1274"/>
        <v>0</v>
      </c>
      <c r="K8098" s="12">
        <f t="shared" si="1275"/>
        <v>0</v>
      </c>
      <c r="L8098" s="12">
        <f t="shared" si="1276"/>
        <v>74.745520531170911</v>
      </c>
      <c r="M8098" s="12">
        <f t="shared" si="1271"/>
        <v>74.745520531170911</v>
      </c>
      <c r="N8098" s="13"/>
    </row>
    <row r="8099" spans="1:14" x14ac:dyDescent="0.2">
      <c r="A8099" s="10" t="s">
        <v>8081</v>
      </c>
      <c r="B8099" s="6">
        <f>IF($C$10=2012,profiles!C8086,IF($C$10=2013,profiles!E8086,IF($C$10=2014,profiles!G8086,IF($C$10=2015,profiles!I8086,IF($C$10=2016,profiles!K8086)))))</f>
        <v>79.12</v>
      </c>
      <c r="C8099" s="6">
        <f>IF($C$10=2012,profiles!D8086,IF($C$10=2013,profiles!F8086,IF($C$10=2014,profiles!H8086,IF($C$10=2015,profiles!J8086,IF($C$10=2016,profiles!L8086)))))</f>
        <v>1.4286103023211516E-2</v>
      </c>
      <c r="D8099" s="11">
        <f t="shared" si="1272"/>
        <v>2.8572206046423032</v>
      </c>
      <c r="E8099" s="11">
        <f t="shared" si="1268"/>
        <v>0</v>
      </c>
      <c r="F8099" s="11">
        <f t="shared" si="1269"/>
        <v>2.8572206046423032</v>
      </c>
      <c r="G8099" s="11">
        <f t="shared" si="1270"/>
        <v>76.262779395357697</v>
      </c>
      <c r="H8099" s="12">
        <f t="shared" si="1273"/>
        <v>0</v>
      </c>
      <c r="I8099" s="12">
        <f t="shared" si="1267"/>
        <v>0</v>
      </c>
      <c r="J8099" s="12">
        <f t="shared" si="1274"/>
        <v>0</v>
      </c>
      <c r="K8099" s="12">
        <f t="shared" si="1275"/>
        <v>0</v>
      </c>
      <c r="L8099" s="12">
        <f t="shared" si="1276"/>
        <v>76.262779395357697</v>
      </c>
      <c r="M8099" s="12">
        <f t="shared" si="1271"/>
        <v>76.262779395357697</v>
      </c>
      <c r="N8099" s="13"/>
    </row>
    <row r="8100" spans="1:14" x14ac:dyDescent="0.2">
      <c r="A8100" s="10" t="s">
        <v>8082</v>
      </c>
      <c r="B8100" s="6">
        <f>IF($C$10=2012,profiles!C8087,IF($C$10=2013,profiles!E8087,IF($C$10=2014,profiles!G8087,IF($C$10=2015,profiles!I8087,IF($C$10=2016,profiles!K8087)))))</f>
        <v>77.704999999999998</v>
      </c>
      <c r="C8100" s="6">
        <f>IF($C$10=2012,profiles!D8087,IF($C$10=2013,profiles!F8087,IF($C$10=2014,profiles!H8087,IF($C$10=2015,profiles!J8087,IF($C$10=2016,profiles!L8087)))))</f>
        <v>1.6190916759639719E-2</v>
      </c>
      <c r="D8100" s="11">
        <f t="shared" si="1272"/>
        <v>3.2381833519279439</v>
      </c>
      <c r="E8100" s="11">
        <f t="shared" si="1268"/>
        <v>0</v>
      </c>
      <c r="F8100" s="11">
        <f t="shared" si="1269"/>
        <v>3.2381833519279439</v>
      </c>
      <c r="G8100" s="11">
        <f t="shared" si="1270"/>
        <v>74.466816648072054</v>
      </c>
      <c r="H8100" s="12">
        <f t="shared" si="1273"/>
        <v>0</v>
      </c>
      <c r="I8100" s="12">
        <f t="shared" si="1267"/>
        <v>0</v>
      </c>
      <c r="J8100" s="12">
        <f t="shared" si="1274"/>
        <v>0</v>
      </c>
      <c r="K8100" s="12">
        <f t="shared" si="1275"/>
        <v>0</v>
      </c>
      <c r="L8100" s="12">
        <f t="shared" si="1276"/>
        <v>74.466816648072054</v>
      </c>
      <c r="M8100" s="12">
        <f t="shared" si="1271"/>
        <v>74.466816648072054</v>
      </c>
      <c r="N8100" s="13"/>
    </row>
    <row r="8101" spans="1:14" x14ac:dyDescent="0.2">
      <c r="A8101" s="10" t="s">
        <v>8083</v>
      </c>
      <c r="B8101" s="6">
        <f>IF($C$10=2012,profiles!C8088,IF($C$10=2013,profiles!E8088,IF($C$10=2014,profiles!G8088,IF($C$10=2015,profiles!I8088,IF($C$10=2016,profiles!K8088)))))</f>
        <v>75.632999999999996</v>
      </c>
      <c r="C8101" s="6">
        <f>IF($C$10=2012,profiles!D8088,IF($C$10=2013,profiles!F8088,IF($C$10=2014,profiles!H8088,IF($C$10=2015,profiles!J8088,IF($C$10=2016,profiles!L8088)))))</f>
        <v>1.9660398922419657E-2</v>
      </c>
      <c r="D8101" s="11">
        <f t="shared" si="1272"/>
        <v>3.9320797844839315</v>
      </c>
      <c r="E8101" s="11">
        <f t="shared" si="1268"/>
        <v>0</v>
      </c>
      <c r="F8101" s="11">
        <f t="shared" si="1269"/>
        <v>3.9320797844839315</v>
      </c>
      <c r="G8101" s="11">
        <f t="shared" si="1270"/>
        <v>71.700920215516064</v>
      </c>
      <c r="H8101" s="12">
        <f t="shared" si="1273"/>
        <v>0</v>
      </c>
      <c r="I8101" s="12">
        <f t="shared" si="1267"/>
        <v>0</v>
      </c>
      <c r="J8101" s="12">
        <f t="shared" si="1274"/>
        <v>0</v>
      </c>
      <c r="K8101" s="12">
        <f t="shared" si="1275"/>
        <v>0</v>
      </c>
      <c r="L8101" s="12">
        <f t="shared" si="1276"/>
        <v>71.700920215516064</v>
      </c>
      <c r="M8101" s="12">
        <f t="shared" si="1271"/>
        <v>71.700920215516064</v>
      </c>
      <c r="N8101" s="13"/>
    </row>
    <row r="8102" spans="1:14" x14ac:dyDescent="0.2">
      <c r="A8102" s="10" t="s">
        <v>8084</v>
      </c>
      <c r="B8102" s="6">
        <f>IF($C$10=2012,profiles!C8089,IF($C$10=2013,profiles!E8089,IF($C$10=2014,profiles!G8089,IF($C$10=2015,profiles!I8089,IF($C$10=2016,profiles!K8089)))))</f>
        <v>71.453999999999994</v>
      </c>
      <c r="C8102" s="6">
        <f>IF($C$10=2012,profiles!D8089,IF($C$10=2013,profiles!F8089,IF($C$10=2014,profiles!H8089,IF($C$10=2015,profiles!J8089,IF($C$10=2016,profiles!L8089)))))</f>
        <v>2.0762469727067401E-2</v>
      </c>
      <c r="D8102" s="11">
        <f t="shared" si="1272"/>
        <v>4.1524939454134806</v>
      </c>
      <c r="E8102" s="11">
        <f t="shared" si="1268"/>
        <v>0</v>
      </c>
      <c r="F8102" s="11">
        <f t="shared" si="1269"/>
        <v>4.1524939454134806</v>
      </c>
      <c r="G8102" s="11">
        <f t="shared" si="1270"/>
        <v>67.301506054586511</v>
      </c>
      <c r="H8102" s="12">
        <f t="shared" si="1273"/>
        <v>0</v>
      </c>
      <c r="I8102" s="12">
        <f t="shared" si="1267"/>
        <v>0</v>
      </c>
      <c r="J8102" s="12">
        <f t="shared" si="1274"/>
        <v>0</v>
      </c>
      <c r="K8102" s="12">
        <f t="shared" si="1275"/>
        <v>0</v>
      </c>
      <c r="L8102" s="12">
        <f t="shared" si="1276"/>
        <v>67.301506054586511</v>
      </c>
      <c r="M8102" s="12">
        <f t="shared" si="1271"/>
        <v>67.301506054586511</v>
      </c>
      <c r="N8102" s="13"/>
    </row>
    <row r="8103" spans="1:14" x14ac:dyDescent="0.2">
      <c r="A8103" s="10" t="s">
        <v>8085</v>
      </c>
      <c r="B8103" s="6">
        <f>IF($C$10=2012,profiles!C8090,IF($C$10=2013,profiles!E8090,IF($C$10=2014,profiles!G8090,IF($C$10=2015,profiles!I8090,IF($C$10=2016,profiles!K8090)))))</f>
        <v>67.787000000000006</v>
      </c>
      <c r="C8103" s="6">
        <f>IF($C$10=2012,profiles!D8090,IF($C$10=2013,profiles!F8090,IF($C$10=2014,profiles!H8090,IF($C$10=2015,profiles!J8090,IF($C$10=2016,profiles!L8090)))))</f>
        <v>2.1606030096057036E-2</v>
      </c>
      <c r="D8103" s="11">
        <f t="shared" si="1272"/>
        <v>4.3212060192114068</v>
      </c>
      <c r="E8103" s="11">
        <f t="shared" si="1268"/>
        <v>0</v>
      </c>
      <c r="F8103" s="11">
        <f t="shared" si="1269"/>
        <v>4.3212060192114068</v>
      </c>
      <c r="G8103" s="11">
        <f t="shared" si="1270"/>
        <v>63.465793980788597</v>
      </c>
      <c r="H8103" s="12">
        <f t="shared" si="1273"/>
        <v>0</v>
      </c>
      <c r="I8103" s="12">
        <f t="shared" si="1267"/>
        <v>0</v>
      </c>
      <c r="J8103" s="12">
        <f t="shared" si="1274"/>
        <v>0</v>
      </c>
      <c r="K8103" s="12">
        <f t="shared" si="1275"/>
        <v>0</v>
      </c>
      <c r="L8103" s="12">
        <f t="shared" si="1276"/>
        <v>63.465793980788597</v>
      </c>
      <c r="M8103" s="12">
        <f t="shared" si="1271"/>
        <v>63.465793980788597</v>
      </c>
      <c r="N8103" s="13"/>
    </row>
    <row r="8104" spans="1:14" x14ac:dyDescent="0.2">
      <c r="A8104" s="10" t="s">
        <v>8086</v>
      </c>
      <c r="B8104" s="6">
        <f>IF($C$10=2012,profiles!C8091,IF($C$10=2013,profiles!E8091,IF($C$10=2014,profiles!G8091,IF($C$10=2015,profiles!I8091,IF($C$10=2016,profiles!K8091)))))</f>
        <v>64.364000000000004</v>
      </c>
      <c r="C8104" s="6">
        <f>IF($C$10=2012,profiles!D8091,IF($C$10=2013,profiles!F8091,IF($C$10=2014,profiles!H8091,IF($C$10=2015,profiles!J8091,IF($C$10=2016,profiles!L8091)))))</f>
        <v>2.0653623227842935E-2</v>
      </c>
      <c r="D8104" s="11">
        <f t="shared" si="1272"/>
        <v>4.1307246455685869</v>
      </c>
      <c r="E8104" s="11">
        <f t="shared" si="1268"/>
        <v>0</v>
      </c>
      <c r="F8104" s="11">
        <f t="shared" si="1269"/>
        <v>4.1307246455685869</v>
      </c>
      <c r="G8104" s="11">
        <f t="shared" si="1270"/>
        <v>60.23327535443142</v>
      </c>
      <c r="H8104" s="12">
        <f t="shared" si="1273"/>
        <v>0</v>
      </c>
      <c r="I8104" s="12">
        <f t="shared" si="1267"/>
        <v>0</v>
      </c>
      <c r="J8104" s="12">
        <f t="shared" si="1274"/>
        <v>0</v>
      </c>
      <c r="K8104" s="12">
        <f t="shared" si="1275"/>
        <v>0</v>
      </c>
      <c r="L8104" s="12">
        <f t="shared" si="1276"/>
        <v>60.23327535443142</v>
      </c>
      <c r="M8104" s="12">
        <f t="shared" si="1271"/>
        <v>60.23327535443142</v>
      </c>
      <c r="N8104" s="13"/>
    </row>
    <row r="8105" spans="1:14" x14ac:dyDescent="0.2">
      <c r="A8105" s="10" t="s">
        <v>8087</v>
      </c>
      <c r="B8105" s="6">
        <f>IF($C$10=2012,profiles!C8092,IF($C$10=2013,profiles!E8092,IF($C$10=2014,profiles!G8092,IF($C$10=2015,profiles!I8092,IF($C$10=2016,profiles!K8092)))))</f>
        <v>59.564</v>
      </c>
      <c r="C8105" s="6">
        <f>IF($C$10=2012,profiles!D8092,IF($C$10=2013,profiles!F8092,IF($C$10=2014,profiles!H8092,IF($C$10=2015,profiles!J8092,IF($C$10=2016,profiles!L8092)))))</f>
        <v>1.8735203679011672E-2</v>
      </c>
      <c r="D8105" s="11">
        <f t="shared" si="1272"/>
        <v>3.7470407358023343</v>
      </c>
      <c r="E8105" s="11">
        <f t="shared" si="1268"/>
        <v>0</v>
      </c>
      <c r="F8105" s="11">
        <f t="shared" si="1269"/>
        <v>3.7470407358023343</v>
      </c>
      <c r="G8105" s="11">
        <f t="shared" si="1270"/>
        <v>55.816959264197664</v>
      </c>
      <c r="H8105" s="12">
        <f t="shared" si="1273"/>
        <v>0</v>
      </c>
      <c r="I8105" s="12">
        <f t="shared" si="1267"/>
        <v>0</v>
      </c>
      <c r="J8105" s="12">
        <f t="shared" si="1274"/>
        <v>0</v>
      </c>
      <c r="K8105" s="12">
        <f t="shared" si="1275"/>
        <v>0</v>
      </c>
      <c r="L8105" s="12">
        <f t="shared" si="1276"/>
        <v>55.816959264197664</v>
      </c>
      <c r="M8105" s="12">
        <f t="shared" si="1271"/>
        <v>55.816959264197664</v>
      </c>
      <c r="N8105" s="13"/>
    </row>
    <row r="8106" spans="1:14" x14ac:dyDescent="0.2">
      <c r="A8106" s="10" t="s">
        <v>8088</v>
      </c>
      <c r="B8106" s="6">
        <f>IF($C$10=2012,profiles!C8093,IF($C$10=2013,profiles!E8093,IF($C$10=2014,profiles!G8093,IF($C$10=2015,profiles!I8093,IF($C$10=2016,profiles!K8093)))))</f>
        <v>55.966000000000001</v>
      </c>
      <c r="C8106" s="6">
        <f>IF($C$10=2012,profiles!D8093,IF($C$10=2013,profiles!F8093,IF($C$10=2014,profiles!H8093,IF($C$10=2015,profiles!J8093,IF($C$10=2016,profiles!L8093)))))</f>
        <v>1.8489062903598572E-2</v>
      </c>
      <c r="D8106" s="11">
        <f t="shared" si="1272"/>
        <v>3.6978125807197144</v>
      </c>
      <c r="E8106" s="11">
        <f t="shared" si="1268"/>
        <v>0</v>
      </c>
      <c r="F8106" s="11">
        <f t="shared" si="1269"/>
        <v>3.6978125807197144</v>
      </c>
      <c r="G8106" s="11">
        <f t="shared" si="1270"/>
        <v>52.268187419280288</v>
      </c>
      <c r="H8106" s="12">
        <f t="shared" si="1273"/>
        <v>0</v>
      </c>
      <c r="I8106" s="12">
        <f t="shared" si="1267"/>
        <v>0</v>
      </c>
      <c r="J8106" s="12">
        <f t="shared" si="1274"/>
        <v>0</v>
      </c>
      <c r="K8106" s="12">
        <f t="shared" si="1275"/>
        <v>0</v>
      </c>
      <c r="L8106" s="12">
        <f t="shared" si="1276"/>
        <v>52.268187419280288</v>
      </c>
      <c r="M8106" s="12">
        <f t="shared" si="1271"/>
        <v>52.268187419280288</v>
      </c>
      <c r="N8106" s="13"/>
    </row>
    <row r="8107" spans="1:14" x14ac:dyDescent="0.2">
      <c r="A8107" s="10" t="s">
        <v>8089</v>
      </c>
      <c r="B8107" s="6">
        <f>IF($C$10=2012,profiles!C8094,IF($C$10=2013,profiles!E8094,IF($C$10=2014,profiles!G8094,IF($C$10=2015,profiles!I8094,IF($C$10=2016,profiles!K8094)))))</f>
        <v>53.598999999999997</v>
      </c>
      <c r="C8107" s="6">
        <f>IF($C$10=2012,profiles!D8094,IF($C$10=2013,profiles!F8094,IF($C$10=2014,profiles!H8094,IF($C$10=2015,profiles!J8094,IF($C$10=2016,profiles!L8094)))))</f>
        <v>1.903285887135147E-2</v>
      </c>
      <c r="D8107" s="11">
        <f t="shared" si="1272"/>
        <v>3.806571774270294</v>
      </c>
      <c r="E8107" s="11">
        <f t="shared" si="1268"/>
        <v>0</v>
      </c>
      <c r="F8107" s="11">
        <f t="shared" si="1269"/>
        <v>3.806571774270294</v>
      </c>
      <c r="G8107" s="11">
        <f t="shared" si="1270"/>
        <v>49.792428225729701</v>
      </c>
      <c r="H8107" s="12">
        <f t="shared" si="1273"/>
        <v>0</v>
      </c>
      <c r="I8107" s="12">
        <f t="shared" si="1267"/>
        <v>0</v>
      </c>
      <c r="J8107" s="12">
        <f t="shared" si="1274"/>
        <v>0</v>
      </c>
      <c r="K8107" s="12">
        <f t="shared" si="1275"/>
        <v>0</v>
      </c>
      <c r="L8107" s="12">
        <f t="shared" si="1276"/>
        <v>49.792428225729701</v>
      </c>
      <c r="M8107" s="12">
        <f t="shared" si="1271"/>
        <v>49.792428225729701</v>
      </c>
      <c r="N8107" s="13"/>
    </row>
    <row r="8108" spans="1:14" x14ac:dyDescent="0.2">
      <c r="A8108" s="10" t="s">
        <v>8090</v>
      </c>
      <c r="B8108" s="6">
        <f>IF($C$10=2012,profiles!C8095,IF($C$10=2013,profiles!E8095,IF($C$10=2014,profiles!G8095,IF($C$10=2015,profiles!I8095,IF($C$10=2016,profiles!K8095)))))</f>
        <v>52.652999999999999</v>
      </c>
      <c r="C8108" s="6">
        <f>IF($C$10=2012,profiles!D8095,IF($C$10=2013,profiles!F8095,IF($C$10=2014,profiles!H8095,IF($C$10=2015,profiles!J8095,IF($C$10=2016,profiles!L8095)))))</f>
        <v>2.1847003004472721E-2</v>
      </c>
      <c r="D8108" s="11">
        <f t="shared" si="1272"/>
        <v>4.3694006008945445</v>
      </c>
      <c r="E8108" s="11">
        <f t="shared" si="1268"/>
        <v>0</v>
      </c>
      <c r="F8108" s="11">
        <f t="shared" si="1269"/>
        <v>4.3694006008945445</v>
      </c>
      <c r="G8108" s="11">
        <f t="shared" si="1270"/>
        <v>48.283599399105455</v>
      </c>
      <c r="H8108" s="12">
        <f t="shared" si="1273"/>
        <v>0</v>
      </c>
      <c r="I8108" s="12">
        <f t="shared" si="1267"/>
        <v>0</v>
      </c>
      <c r="J8108" s="12">
        <f t="shared" si="1274"/>
        <v>0</v>
      </c>
      <c r="K8108" s="12">
        <f t="shared" si="1275"/>
        <v>0</v>
      </c>
      <c r="L8108" s="12">
        <f t="shared" si="1276"/>
        <v>48.283599399105455</v>
      </c>
      <c r="M8108" s="12">
        <f t="shared" si="1271"/>
        <v>48.283599399105455</v>
      </c>
      <c r="N8108" s="13"/>
    </row>
    <row r="8109" spans="1:14" x14ac:dyDescent="0.2">
      <c r="A8109" s="10" t="s">
        <v>8091</v>
      </c>
      <c r="B8109" s="6">
        <f>IF($C$10=2012,profiles!C8096,IF($C$10=2013,profiles!E8096,IF($C$10=2014,profiles!G8096,IF($C$10=2015,profiles!I8096,IF($C$10=2016,profiles!K8096)))))</f>
        <v>52.780999999999999</v>
      </c>
      <c r="C8109" s="6">
        <f>IF($C$10=2012,profiles!D8096,IF($C$10=2013,profiles!F8096,IF($C$10=2014,profiles!H8096,IF($C$10=2015,profiles!J8096,IF($C$10=2016,profiles!L8096)))))</f>
        <v>2.3627934798863465E-2</v>
      </c>
      <c r="D8109" s="11">
        <f t="shared" si="1272"/>
        <v>4.7255869597726932</v>
      </c>
      <c r="E8109" s="11">
        <f t="shared" si="1268"/>
        <v>0</v>
      </c>
      <c r="F8109" s="11">
        <f t="shared" si="1269"/>
        <v>4.7255869597726932</v>
      </c>
      <c r="G8109" s="11">
        <f t="shared" si="1270"/>
        <v>48.055413040227307</v>
      </c>
      <c r="H8109" s="12">
        <f t="shared" si="1273"/>
        <v>0</v>
      </c>
      <c r="I8109" s="12">
        <f t="shared" si="1267"/>
        <v>0</v>
      </c>
      <c r="J8109" s="12">
        <f t="shared" si="1274"/>
        <v>0</v>
      </c>
      <c r="K8109" s="12">
        <f t="shared" si="1275"/>
        <v>0</v>
      </c>
      <c r="L8109" s="12">
        <f t="shared" si="1276"/>
        <v>48.055413040227307</v>
      </c>
      <c r="M8109" s="12">
        <f t="shared" si="1271"/>
        <v>48.055413040227307</v>
      </c>
      <c r="N8109" s="13"/>
    </row>
    <row r="8110" spans="1:14" x14ac:dyDescent="0.2">
      <c r="A8110" s="10" t="s">
        <v>8092</v>
      </c>
      <c r="B8110" s="6">
        <f>IF($C$10=2012,profiles!C8097,IF($C$10=2013,profiles!E8097,IF($C$10=2014,profiles!G8097,IF($C$10=2015,profiles!I8097,IF($C$10=2016,profiles!K8097)))))</f>
        <v>54.04</v>
      </c>
      <c r="C8110" s="6">
        <f>IF($C$10=2012,profiles!D8097,IF($C$10=2013,profiles!F8097,IF($C$10=2014,profiles!H8097,IF($C$10=2015,profiles!J8097,IF($C$10=2016,profiles!L8097)))))</f>
        <v>2.3410416411762308E-2</v>
      </c>
      <c r="D8110" s="11">
        <f t="shared" si="1272"/>
        <v>4.6820832823524619</v>
      </c>
      <c r="E8110" s="11">
        <f t="shared" si="1268"/>
        <v>0</v>
      </c>
      <c r="F8110" s="11">
        <f t="shared" si="1269"/>
        <v>4.6820832823524619</v>
      </c>
      <c r="G8110" s="11">
        <f t="shared" si="1270"/>
        <v>49.357916717647541</v>
      </c>
      <c r="H8110" s="12">
        <f t="shared" si="1273"/>
        <v>0</v>
      </c>
      <c r="I8110" s="12">
        <f t="shared" si="1267"/>
        <v>0</v>
      </c>
      <c r="J8110" s="12">
        <f t="shared" si="1274"/>
        <v>0</v>
      </c>
      <c r="K8110" s="12">
        <f t="shared" si="1275"/>
        <v>0</v>
      </c>
      <c r="L8110" s="12">
        <f t="shared" si="1276"/>
        <v>49.357916717647541</v>
      </c>
      <c r="M8110" s="12">
        <f t="shared" si="1271"/>
        <v>49.357916717647541</v>
      </c>
      <c r="N8110" s="13"/>
    </row>
    <row r="8111" spans="1:14" x14ac:dyDescent="0.2">
      <c r="A8111" s="10" t="s">
        <v>8093</v>
      </c>
      <c r="B8111" s="6">
        <f>IF($C$10=2012,profiles!C8098,IF($C$10=2013,profiles!E8098,IF($C$10=2014,profiles!G8098,IF($C$10=2015,profiles!I8098,IF($C$10=2016,profiles!K8098)))))</f>
        <v>57.473999999999997</v>
      </c>
      <c r="C8111" s="6">
        <f>IF($C$10=2012,profiles!D8098,IF($C$10=2013,profiles!F8098,IF($C$10=2014,profiles!H8098,IF($C$10=2015,profiles!J8098,IF($C$10=2016,profiles!L8098)))))</f>
        <v>2.7842353548948436E-2</v>
      </c>
      <c r="D8111" s="11">
        <f t="shared" si="1272"/>
        <v>5.5684707097896871</v>
      </c>
      <c r="E8111" s="11">
        <f t="shared" si="1268"/>
        <v>0</v>
      </c>
      <c r="F8111" s="11">
        <f t="shared" si="1269"/>
        <v>5.5684707097896871</v>
      </c>
      <c r="G8111" s="11">
        <f t="shared" si="1270"/>
        <v>51.90552929021031</v>
      </c>
      <c r="H8111" s="12">
        <f t="shared" si="1273"/>
        <v>0</v>
      </c>
      <c r="I8111" s="12">
        <f t="shared" si="1267"/>
        <v>0</v>
      </c>
      <c r="J8111" s="12">
        <f t="shared" si="1274"/>
        <v>0</v>
      </c>
      <c r="K8111" s="12">
        <f t="shared" si="1275"/>
        <v>0</v>
      </c>
      <c r="L8111" s="12">
        <f t="shared" si="1276"/>
        <v>51.90552929021031</v>
      </c>
      <c r="M8111" s="12">
        <f t="shared" si="1271"/>
        <v>51.90552929021031</v>
      </c>
      <c r="N8111" s="13"/>
    </row>
    <row r="8112" spans="1:14" x14ac:dyDescent="0.2">
      <c r="A8112" s="10" t="s">
        <v>8094</v>
      </c>
      <c r="B8112" s="6">
        <f>IF($C$10=2012,profiles!C8099,IF($C$10=2013,profiles!E8099,IF($C$10=2014,profiles!G8099,IF($C$10=2015,profiles!I8099,IF($C$10=2016,profiles!K8099)))))</f>
        <v>65.802999999999997</v>
      </c>
      <c r="C8112" s="6">
        <f>IF($C$10=2012,profiles!D8099,IF($C$10=2013,profiles!F8099,IF($C$10=2014,profiles!H8099,IF($C$10=2015,profiles!J8099,IF($C$10=2016,profiles!L8099)))))</f>
        <v>3.1295457944179345E-2</v>
      </c>
      <c r="D8112" s="11">
        <f t="shared" si="1272"/>
        <v>6.2590915888358687</v>
      </c>
      <c r="E8112" s="11">
        <f t="shared" si="1268"/>
        <v>0</v>
      </c>
      <c r="F8112" s="11">
        <f t="shared" si="1269"/>
        <v>6.2590915888358687</v>
      </c>
      <c r="G8112" s="11">
        <f t="shared" si="1270"/>
        <v>59.543908411164125</v>
      </c>
      <c r="H8112" s="12">
        <f t="shared" si="1273"/>
        <v>0</v>
      </c>
      <c r="I8112" s="12">
        <f t="shared" si="1267"/>
        <v>0</v>
      </c>
      <c r="J8112" s="12">
        <f t="shared" si="1274"/>
        <v>0</v>
      </c>
      <c r="K8112" s="12">
        <f t="shared" si="1275"/>
        <v>0</v>
      </c>
      <c r="L8112" s="12">
        <f t="shared" si="1276"/>
        <v>59.543908411164125</v>
      </c>
      <c r="M8112" s="12">
        <f t="shared" si="1271"/>
        <v>59.543908411164125</v>
      </c>
      <c r="N8112" s="13"/>
    </row>
    <row r="8113" spans="1:14" x14ac:dyDescent="0.2">
      <c r="A8113" s="10" t="s">
        <v>8095</v>
      </c>
      <c r="B8113" s="6">
        <f>IF($C$10=2012,profiles!C8100,IF($C$10=2013,profiles!E8100,IF($C$10=2014,profiles!G8100,IF($C$10=2015,profiles!I8100,IF($C$10=2016,profiles!K8100)))))</f>
        <v>73.156000000000006</v>
      </c>
      <c r="C8113" s="6">
        <f>IF($C$10=2012,profiles!D8100,IF($C$10=2013,profiles!F8100,IF($C$10=2014,profiles!H8100,IF($C$10=2015,profiles!J8100,IF($C$10=2016,profiles!L8100)))))</f>
        <v>3.4694182742634964E-2</v>
      </c>
      <c r="D8113" s="11">
        <f t="shared" si="1272"/>
        <v>6.9388365485269929</v>
      </c>
      <c r="E8113" s="11">
        <f t="shared" si="1268"/>
        <v>0</v>
      </c>
      <c r="F8113" s="11">
        <f t="shared" si="1269"/>
        <v>6.9388365485269929</v>
      </c>
      <c r="G8113" s="11">
        <f t="shared" si="1270"/>
        <v>66.217163451473013</v>
      </c>
      <c r="H8113" s="12">
        <f t="shared" si="1273"/>
        <v>0</v>
      </c>
      <c r="I8113" s="12">
        <f t="shared" si="1267"/>
        <v>0</v>
      </c>
      <c r="J8113" s="12">
        <f t="shared" si="1274"/>
        <v>0</v>
      </c>
      <c r="K8113" s="12">
        <f t="shared" si="1275"/>
        <v>0</v>
      </c>
      <c r="L8113" s="12">
        <f t="shared" si="1276"/>
        <v>66.217163451473013</v>
      </c>
      <c r="M8113" s="12">
        <f t="shared" si="1271"/>
        <v>66.217163451473013</v>
      </c>
      <c r="N8113" s="13"/>
    </row>
    <row r="8114" spans="1:14" x14ac:dyDescent="0.2">
      <c r="A8114" s="10" t="s">
        <v>8096</v>
      </c>
      <c r="B8114" s="6">
        <f>IF($C$10=2012,profiles!C8101,IF($C$10=2013,profiles!E8101,IF($C$10=2014,profiles!G8101,IF($C$10=2015,profiles!I8101,IF($C$10=2016,profiles!K8101)))))</f>
        <v>75.328999999999994</v>
      </c>
      <c r="C8114" s="6">
        <f>IF($C$10=2012,profiles!D8101,IF($C$10=2013,profiles!F8101,IF($C$10=2014,profiles!H8101,IF($C$10=2015,profiles!J8101,IF($C$10=2016,profiles!L8101)))))</f>
        <v>4.0512799597590986E-2</v>
      </c>
      <c r="D8114" s="11">
        <f t="shared" si="1272"/>
        <v>8.1025599195181979</v>
      </c>
      <c r="E8114" s="11">
        <f t="shared" si="1268"/>
        <v>0</v>
      </c>
      <c r="F8114" s="11">
        <f t="shared" si="1269"/>
        <v>8.1025599195181979</v>
      </c>
      <c r="G8114" s="11">
        <f t="shared" si="1270"/>
        <v>67.226440080481794</v>
      </c>
      <c r="H8114" s="12">
        <f t="shared" si="1273"/>
        <v>0</v>
      </c>
      <c r="I8114" s="12">
        <f t="shared" si="1267"/>
        <v>0</v>
      </c>
      <c r="J8114" s="12">
        <f t="shared" si="1274"/>
        <v>0</v>
      </c>
      <c r="K8114" s="12">
        <f t="shared" si="1275"/>
        <v>0</v>
      </c>
      <c r="L8114" s="12">
        <f t="shared" si="1276"/>
        <v>67.226440080481794</v>
      </c>
      <c r="M8114" s="12">
        <f t="shared" si="1271"/>
        <v>67.226440080481794</v>
      </c>
      <c r="N8114" s="13"/>
    </row>
    <row r="8115" spans="1:14" x14ac:dyDescent="0.2">
      <c r="A8115" s="10" t="s">
        <v>8097</v>
      </c>
      <c r="B8115" s="6">
        <f>IF($C$10=2012,profiles!C8102,IF($C$10=2013,profiles!E8102,IF($C$10=2014,profiles!G8102,IF($C$10=2015,profiles!I8102,IF($C$10=2016,profiles!K8102)))))</f>
        <v>75.521000000000001</v>
      </c>
      <c r="C8115" s="6">
        <f>IF($C$10=2012,profiles!D8102,IF($C$10=2013,profiles!F8102,IF($C$10=2014,profiles!H8102,IF($C$10=2015,profiles!J8102,IF($C$10=2016,profiles!L8102)))))</f>
        <v>4.7908424759030413E-2</v>
      </c>
      <c r="D8115" s="11">
        <f t="shared" si="1272"/>
        <v>9.581684951806082</v>
      </c>
      <c r="E8115" s="11">
        <f t="shared" si="1268"/>
        <v>0</v>
      </c>
      <c r="F8115" s="11">
        <f t="shared" si="1269"/>
        <v>9.581684951806082</v>
      </c>
      <c r="G8115" s="11">
        <f t="shared" si="1270"/>
        <v>65.939315048193919</v>
      </c>
      <c r="H8115" s="12">
        <f t="shared" si="1273"/>
        <v>0</v>
      </c>
      <c r="I8115" s="12">
        <f t="shared" si="1267"/>
        <v>0</v>
      </c>
      <c r="J8115" s="12">
        <f t="shared" si="1274"/>
        <v>0</v>
      </c>
      <c r="K8115" s="12">
        <f t="shared" si="1275"/>
        <v>0</v>
      </c>
      <c r="L8115" s="12">
        <f t="shared" si="1276"/>
        <v>65.939315048193919</v>
      </c>
      <c r="M8115" s="12">
        <f t="shared" si="1271"/>
        <v>65.939315048193919</v>
      </c>
      <c r="N8115" s="13"/>
    </row>
    <row r="8116" spans="1:14" x14ac:dyDescent="0.2">
      <c r="A8116" s="10" t="s">
        <v>8098</v>
      </c>
      <c r="B8116" s="6">
        <f>IF($C$10=2012,profiles!C8103,IF($C$10=2013,profiles!E8103,IF($C$10=2014,profiles!G8103,IF($C$10=2015,profiles!I8103,IF($C$10=2016,profiles!K8103)))))</f>
        <v>76.228999999999999</v>
      </c>
      <c r="C8116" s="6">
        <f>IF($C$10=2012,profiles!D8103,IF($C$10=2013,profiles!F8103,IF($C$10=2014,profiles!H8103,IF($C$10=2015,profiles!J8103,IF($C$10=2016,profiles!L8103)))))</f>
        <v>5.6187718368068303E-2</v>
      </c>
      <c r="D8116" s="11">
        <f t="shared" si="1272"/>
        <v>11.237543673613661</v>
      </c>
      <c r="E8116" s="11">
        <f t="shared" si="1268"/>
        <v>0</v>
      </c>
      <c r="F8116" s="11">
        <f t="shared" si="1269"/>
        <v>11.237543673613661</v>
      </c>
      <c r="G8116" s="11">
        <f t="shared" si="1270"/>
        <v>64.991456326386341</v>
      </c>
      <c r="H8116" s="12">
        <f t="shared" si="1273"/>
        <v>0</v>
      </c>
      <c r="I8116" s="12">
        <f t="shared" si="1267"/>
        <v>0</v>
      </c>
      <c r="J8116" s="12">
        <f t="shared" si="1274"/>
        <v>0</v>
      </c>
      <c r="K8116" s="12">
        <f t="shared" si="1275"/>
        <v>0</v>
      </c>
      <c r="L8116" s="12">
        <f t="shared" si="1276"/>
        <v>64.991456326386341</v>
      </c>
      <c r="M8116" s="12">
        <f t="shared" si="1271"/>
        <v>64.991456326386341</v>
      </c>
      <c r="N8116" s="13"/>
    </row>
    <row r="8117" spans="1:14" x14ac:dyDescent="0.2">
      <c r="A8117" s="10" t="s">
        <v>8099</v>
      </c>
      <c r="B8117" s="6">
        <f>IF($C$10=2012,profiles!C8104,IF($C$10=2013,profiles!E8104,IF($C$10=2014,profiles!G8104,IF($C$10=2015,profiles!I8104,IF($C$10=2016,profiles!K8104)))))</f>
        <v>77.087000000000003</v>
      </c>
      <c r="C8117" s="6">
        <f>IF($C$10=2012,profiles!D8104,IF($C$10=2013,profiles!F8104,IF($C$10=2014,profiles!H8104,IF($C$10=2015,profiles!J8104,IF($C$10=2016,profiles!L8104)))))</f>
        <v>5.9056242097964846E-2</v>
      </c>
      <c r="D8117" s="11">
        <f t="shared" si="1272"/>
        <v>11.811248419592969</v>
      </c>
      <c r="E8117" s="11">
        <f t="shared" si="1268"/>
        <v>0</v>
      </c>
      <c r="F8117" s="11">
        <f t="shared" si="1269"/>
        <v>11.811248419592969</v>
      </c>
      <c r="G8117" s="11">
        <f t="shared" si="1270"/>
        <v>65.275751580407032</v>
      </c>
      <c r="H8117" s="12">
        <f t="shared" si="1273"/>
        <v>0</v>
      </c>
      <c r="I8117" s="12">
        <f t="shared" si="1267"/>
        <v>0</v>
      </c>
      <c r="J8117" s="12">
        <f t="shared" si="1274"/>
        <v>0</v>
      </c>
      <c r="K8117" s="12">
        <f t="shared" si="1275"/>
        <v>0</v>
      </c>
      <c r="L8117" s="12">
        <f t="shared" si="1276"/>
        <v>65.275751580407032</v>
      </c>
      <c r="M8117" s="12">
        <f t="shared" si="1271"/>
        <v>65.275751580407032</v>
      </c>
      <c r="N8117" s="13"/>
    </row>
    <row r="8118" spans="1:14" x14ac:dyDescent="0.2">
      <c r="A8118" s="10" t="s">
        <v>8100</v>
      </c>
      <c r="B8118" s="6">
        <f>IF($C$10=2012,profiles!C8105,IF($C$10=2013,profiles!E8105,IF($C$10=2014,profiles!G8105,IF($C$10=2015,profiles!I8105,IF($C$10=2016,profiles!K8105)))))</f>
        <v>76.426000000000002</v>
      </c>
      <c r="C8118" s="6">
        <f>IF($C$10=2012,profiles!D8105,IF($C$10=2013,profiles!F8105,IF($C$10=2014,profiles!H8105,IF($C$10=2015,profiles!J8105,IF($C$10=2016,profiles!L8105)))))</f>
        <v>5.9232975787484536E-2</v>
      </c>
      <c r="D8118" s="11">
        <f t="shared" si="1272"/>
        <v>11.846595157496907</v>
      </c>
      <c r="E8118" s="11">
        <f t="shared" si="1268"/>
        <v>0</v>
      </c>
      <c r="F8118" s="11">
        <f t="shared" si="1269"/>
        <v>11.846595157496907</v>
      </c>
      <c r="G8118" s="11">
        <f t="shared" si="1270"/>
        <v>64.579404842503095</v>
      </c>
      <c r="H8118" s="12">
        <f t="shared" si="1273"/>
        <v>0</v>
      </c>
      <c r="I8118" s="12">
        <f t="shared" si="1267"/>
        <v>0</v>
      </c>
      <c r="J8118" s="12">
        <f t="shared" si="1274"/>
        <v>0</v>
      </c>
      <c r="K8118" s="12">
        <f t="shared" si="1275"/>
        <v>0</v>
      </c>
      <c r="L8118" s="12">
        <f t="shared" si="1276"/>
        <v>64.579404842503095</v>
      </c>
      <c r="M8118" s="12">
        <f t="shared" si="1271"/>
        <v>64.579404842503095</v>
      </c>
      <c r="N8118" s="13"/>
    </row>
    <row r="8119" spans="1:14" x14ac:dyDescent="0.2">
      <c r="A8119" s="10" t="s">
        <v>8101</v>
      </c>
      <c r="B8119" s="6">
        <f>IF($C$10=2012,profiles!C8106,IF($C$10=2013,profiles!E8106,IF($C$10=2014,profiles!G8106,IF($C$10=2015,profiles!I8106,IF($C$10=2016,profiles!K8106)))))</f>
        <v>75.951999999999998</v>
      </c>
      <c r="C8119" s="6">
        <f>IF($C$10=2012,profiles!D8106,IF($C$10=2013,profiles!F8106,IF($C$10=2014,profiles!H8106,IF($C$10=2015,profiles!J8106,IF($C$10=2016,profiles!L8106)))))</f>
        <v>5.4841823347879876E-2</v>
      </c>
      <c r="D8119" s="11">
        <f t="shared" si="1272"/>
        <v>10.968364669575974</v>
      </c>
      <c r="E8119" s="11">
        <f t="shared" si="1268"/>
        <v>0</v>
      </c>
      <c r="F8119" s="11">
        <f t="shared" si="1269"/>
        <v>10.968364669575974</v>
      </c>
      <c r="G8119" s="11">
        <f t="shared" si="1270"/>
        <v>64.983635330424022</v>
      </c>
      <c r="H8119" s="12">
        <f t="shared" si="1273"/>
        <v>0</v>
      </c>
      <c r="I8119" s="12">
        <f t="shared" si="1267"/>
        <v>0</v>
      </c>
      <c r="J8119" s="12">
        <f t="shared" si="1274"/>
        <v>0</v>
      </c>
      <c r="K8119" s="12">
        <f t="shared" si="1275"/>
        <v>0</v>
      </c>
      <c r="L8119" s="12">
        <f t="shared" si="1276"/>
        <v>64.983635330424022</v>
      </c>
      <c r="M8119" s="12">
        <f t="shared" si="1271"/>
        <v>64.983635330424022</v>
      </c>
      <c r="N8119" s="13"/>
    </row>
    <row r="8120" spans="1:14" x14ac:dyDescent="0.2">
      <c r="A8120" s="10" t="s">
        <v>8102</v>
      </c>
      <c r="B8120" s="6">
        <f>IF($C$10=2012,profiles!C8107,IF($C$10=2013,profiles!E8107,IF($C$10=2014,profiles!G8107,IF($C$10=2015,profiles!I8107,IF($C$10=2016,profiles!K8107)))))</f>
        <v>75.427999999999997</v>
      </c>
      <c r="C8120" s="6">
        <f>IF($C$10=2012,profiles!D8107,IF($C$10=2013,profiles!F8107,IF($C$10=2014,profiles!H8107,IF($C$10=2015,profiles!J8107,IF($C$10=2016,profiles!L8107)))))</f>
        <v>4.7704501271123072E-2</v>
      </c>
      <c r="D8120" s="11">
        <f t="shared" si="1272"/>
        <v>9.5409002542246135</v>
      </c>
      <c r="E8120" s="11">
        <f t="shared" si="1268"/>
        <v>0</v>
      </c>
      <c r="F8120" s="11">
        <f t="shared" si="1269"/>
        <v>9.5409002542246135</v>
      </c>
      <c r="G8120" s="11">
        <f t="shared" si="1270"/>
        <v>65.887099745775387</v>
      </c>
      <c r="H8120" s="12">
        <f t="shared" si="1273"/>
        <v>0</v>
      </c>
      <c r="I8120" s="12">
        <f t="shared" si="1267"/>
        <v>0</v>
      </c>
      <c r="J8120" s="12">
        <f t="shared" si="1274"/>
        <v>0</v>
      </c>
      <c r="K8120" s="12">
        <f t="shared" si="1275"/>
        <v>0</v>
      </c>
      <c r="L8120" s="12">
        <f t="shared" si="1276"/>
        <v>65.887099745775387</v>
      </c>
      <c r="M8120" s="12">
        <f t="shared" si="1271"/>
        <v>65.887099745775387</v>
      </c>
      <c r="N8120" s="13"/>
    </row>
    <row r="8121" spans="1:14" x14ac:dyDescent="0.2">
      <c r="A8121" s="10" t="s">
        <v>8103</v>
      </c>
      <c r="B8121" s="6">
        <f>IF($C$10=2012,profiles!C8108,IF($C$10=2013,profiles!E8108,IF($C$10=2014,profiles!G8108,IF($C$10=2015,profiles!I8108,IF($C$10=2016,profiles!K8108)))))</f>
        <v>75.316999999999993</v>
      </c>
      <c r="C8121" s="6">
        <f>IF($C$10=2012,profiles!D8108,IF($C$10=2013,profiles!F8108,IF($C$10=2014,profiles!H8108,IF($C$10=2015,profiles!J8108,IF($C$10=2016,profiles!L8108)))))</f>
        <v>4.2538439577470534E-2</v>
      </c>
      <c r="D8121" s="11">
        <f t="shared" si="1272"/>
        <v>8.5076879154941061</v>
      </c>
      <c r="E8121" s="11">
        <f t="shared" si="1268"/>
        <v>0</v>
      </c>
      <c r="F8121" s="11">
        <f t="shared" si="1269"/>
        <v>8.5076879154941061</v>
      </c>
      <c r="G8121" s="11">
        <f t="shared" si="1270"/>
        <v>66.809312084505891</v>
      </c>
      <c r="H8121" s="12">
        <f t="shared" si="1273"/>
        <v>0</v>
      </c>
      <c r="I8121" s="12">
        <f t="shared" si="1267"/>
        <v>0</v>
      </c>
      <c r="J8121" s="12">
        <f t="shared" si="1274"/>
        <v>0</v>
      </c>
      <c r="K8121" s="12">
        <f t="shared" si="1275"/>
        <v>0</v>
      </c>
      <c r="L8121" s="12">
        <f t="shared" si="1276"/>
        <v>66.809312084505891</v>
      </c>
      <c r="M8121" s="12">
        <f t="shared" si="1271"/>
        <v>66.809312084505891</v>
      </c>
      <c r="N8121" s="13"/>
    </row>
    <row r="8122" spans="1:14" x14ac:dyDescent="0.2">
      <c r="A8122" s="10" t="s">
        <v>8104</v>
      </c>
      <c r="B8122" s="6">
        <f>IF($C$10=2012,profiles!C8109,IF($C$10=2013,profiles!E8109,IF($C$10=2014,profiles!G8109,IF($C$10=2015,profiles!I8109,IF($C$10=2016,profiles!K8109)))))</f>
        <v>76.44</v>
      </c>
      <c r="C8122" s="6">
        <f>IF($C$10=2012,profiles!D8109,IF($C$10=2013,profiles!F8109,IF($C$10=2014,profiles!H8109,IF($C$10=2015,profiles!J8109,IF($C$10=2016,profiles!L8109)))))</f>
        <v>4.3109425343611077E-2</v>
      </c>
      <c r="D8122" s="11">
        <f t="shared" si="1272"/>
        <v>8.6218850687222162</v>
      </c>
      <c r="E8122" s="11">
        <f t="shared" si="1268"/>
        <v>0</v>
      </c>
      <c r="F8122" s="11">
        <f t="shared" si="1269"/>
        <v>8.6218850687222162</v>
      </c>
      <c r="G8122" s="11">
        <f t="shared" si="1270"/>
        <v>67.818114931277776</v>
      </c>
      <c r="H8122" s="12">
        <f t="shared" si="1273"/>
        <v>0</v>
      </c>
      <c r="I8122" s="12">
        <f t="shared" si="1267"/>
        <v>0</v>
      </c>
      <c r="J8122" s="12">
        <f t="shared" si="1274"/>
        <v>0</v>
      </c>
      <c r="K8122" s="12">
        <f t="shared" si="1275"/>
        <v>0</v>
      </c>
      <c r="L8122" s="12">
        <f t="shared" si="1276"/>
        <v>67.818114931277776</v>
      </c>
      <c r="M8122" s="12">
        <f t="shared" si="1271"/>
        <v>67.818114931277776</v>
      </c>
      <c r="N8122" s="13"/>
    </row>
    <row r="8123" spans="1:14" x14ac:dyDescent="0.2">
      <c r="A8123" s="10" t="s">
        <v>8105</v>
      </c>
      <c r="B8123" s="6">
        <f>IF($C$10=2012,profiles!C8110,IF($C$10=2013,profiles!E8110,IF($C$10=2014,profiles!G8110,IF($C$10=2015,profiles!I8110,IF($C$10=2016,profiles!K8110)))))</f>
        <v>77.95</v>
      </c>
      <c r="C8123" s="6">
        <f>IF($C$10=2012,profiles!D8110,IF($C$10=2013,profiles!F8110,IF($C$10=2014,profiles!H8110,IF($C$10=2015,profiles!J8110,IF($C$10=2016,profiles!L8110)))))</f>
        <v>4.4686433650094483E-2</v>
      </c>
      <c r="D8123" s="11">
        <f t="shared" si="1272"/>
        <v>8.9372867300188972</v>
      </c>
      <c r="E8123" s="11">
        <f t="shared" si="1268"/>
        <v>0</v>
      </c>
      <c r="F8123" s="11">
        <f t="shared" si="1269"/>
        <v>8.9372867300188972</v>
      </c>
      <c r="G8123" s="11">
        <f t="shared" si="1270"/>
        <v>69.012713269981106</v>
      </c>
      <c r="H8123" s="12">
        <f t="shared" si="1273"/>
        <v>0</v>
      </c>
      <c r="I8123" s="12">
        <f t="shared" si="1267"/>
        <v>0</v>
      </c>
      <c r="J8123" s="12">
        <f t="shared" si="1274"/>
        <v>0</v>
      </c>
      <c r="K8123" s="12">
        <f t="shared" si="1275"/>
        <v>0</v>
      </c>
      <c r="L8123" s="12">
        <f t="shared" si="1276"/>
        <v>69.012713269981106</v>
      </c>
      <c r="M8123" s="12">
        <f t="shared" si="1271"/>
        <v>69.012713269981106</v>
      </c>
      <c r="N8123" s="13"/>
    </row>
    <row r="8124" spans="1:14" x14ac:dyDescent="0.2">
      <c r="A8124" s="10" t="s">
        <v>8106</v>
      </c>
      <c r="B8124" s="6">
        <f>IF($C$10=2012,profiles!C8111,IF($C$10=2013,profiles!E8111,IF($C$10=2014,profiles!G8111,IF($C$10=2015,profiles!I8111,IF($C$10=2016,profiles!K8111)))))</f>
        <v>76.978999999999999</v>
      </c>
      <c r="C8124" s="6">
        <f>IF($C$10=2012,profiles!D8111,IF($C$10=2013,profiles!F8111,IF($C$10=2014,profiles!H8111,IF($C$10=2015,profiles!J8111,IF($C$10=2016,profiles!L8111)))))</f>
        <v>4.3476487621844286E-2</v>
      </c>
      <c r="D8124" s="11">
        <f t="shared" si="1272"/>
        <v>8.6952975243688577</v>
      </c>
      <c r="E8124" s="11">
        <f t="shared" si="1268"/>
        <v>0</v>
      </c>
      <c r="F8124" s="11">
        <f t="shared" si="1269"/>
        <v>8.6952975243688577</v>
      </c>
      <c r="G8124" s="11">
        <f t="shared" si="1270"/>
        <v>68.283702475631145</v>
      </c>
      <c r="H8124" s="12">
        <f t="shared" si="1273"/>
        <v>0</v>
      </c>
      <c r="I8124" s="12">
        <f t="shared" si="1267"/>
        <v>0</v>
      </c>
      <c r="J8124" s="12">
        <f t="shared" si="1274"/>
        <v>0</v>
      </c>
      <c r="K8124" s="12">
        <f t="shared" si="1275"/>
        <v>0</v>
      </c>
      <c r="L8124" s="12">
        <f t="shared" si="1276"/>
        <v>68.283702475631145</v>
      </c>
      <c r="M8124" s="12">
        <f t="shared" si="1271"/>
        <v>68.283702475631145</v>
      </c>
      <c r="N8124" s="13"/>
    </row>
    <row r="8125" spans="1:14" x14ac:dyDescent="0.2">
      <c r="A8125" s="10" t="s">
        <v>8107</v>
      </c>
      <c r="B8125" s="6">
        <f>IF($C$10=2012,profiles!C8112,IF($C$10=2013,profiles!E8112,IF($C$10=2014,profiles!G8112,IF($C$10=2015,profiles!I8112,IF($C$10=2016,profiles!K8112)))))</f>
        <v>74.911000000000001</v>
      </c>
      <c r="C8125" s="6">
        <f>IF($C$10=2012,profiles!D8112,IF($C$10=2013,profiles!F8112,IF($C$10=2014,profiles!H8112,IF($C$10=2015,profiles!J8112,IF($C$10=2016,profiles!L8112)))))</f>
        <v>4.0621558791141564E-2</v>
      </c>
      <c r="D8125" s="11">
        <f t="shared" si="1272"/>
        <v>8.1243117582283126</v>
      </c>
      <c r="E8125" s="11">
        <f t="shared" si="1268"/>
        <v>0</v>
      </c>
      <c r="F8125" s="11">
        <f t="shared" si="1269"/>
        <v>8.1243117582283126</v>
      </c>
      <c r="G8125" s="11">
        <f t="shared" si="1270"/>
        <v>66.786688241771685</v>
      </c>
      <c r="H8125" s="12">
        <f t="shared" si="1273"/>
        <v>0</v>
      </c>
      <c r="I8125" s="12">
        <f t="shared" si="1267"/>
        <v>0</v>
      </c>
      <c r="J8125" s="12">
        <f t="shared" si="1274"/>
        <v>0</v>
      </c>
      <c r="K8125" s="12">
        <f t="shared" si="1275"/>
        <v>0</v>
      </c>
      <c r="L8125" s="12">
        <f t="shared" si="1276"/>
        <v>66.786688241771685</v>
      </c>
      <c r="M8125" s="12">
        <f t="shared" si="1271"/>
        <v>66.786688241771685</v>
      </c>
      <c r="N8125" s="13"/>
    </row>
    <row r="8126" spans="1:14" x14ac:dyDescent="0.2">
      <c r="A8126" s="10" t="s">
        <v>8108</v>
      </c>
      <c r="B8126" s="6">
        <f>IF($C$10=2012,profiles!C8113,IF($C$10=2013,profiles!E8113,IF($C$10=2014,profiles!G8113,IF($C$10=2015,profiles!I8113,IF($C$10=2016,profiles!K8113)))))</f>
        <v>70.805000000000007</v>
      </c>
      <c r="C8126" s="6">
        <f>IF($C$10=2012,profiles!D8113,IF($C$10=2013,profiles!F8113,IF($C$10=2014,profiles!H8113,IF($C$10=2015,profiles!J8113,IF($C$10=2016,profiles!L8113)))))</f>
        <v>3.6801392117677446E-2</v>
      </c>
      <c r="D8126" s="11">
        <f t="shared" si="1272"/>
        <v>7.3602784235354894</v>
      </c>
      <c r="E8126" s="11">
        <f t="shared" si="1268"/>
        <v>0</v>
      </c>
      <c r="F8126" s="11">
        <f t="shared" si="1269"/>
        <v>7.3602784235354894</v>
      </c>
      <c r="G8126" s="11">
        <f t="shared" si="1270"/>
        <v>63.444721576464516</v>
      </c>
      <c r="H8126" s="12">
        <f t="shared" si="1273"/>
        <v>0</v>
      </c>
      <c r="I8126" s="12">
        <f t="shared" si="1267"/>
        <v>0</v>
      </c>
      <c r="J8126" s="12">
        <f t="shared" si="1274"/>
        <v>0</v>
      </c>
      <c r="K8126" s="12">
        <f t="shared" si="1275"/>
        <v>0</v>
      </c>
      <c r="L8126" s="12">
        <f t="shared" si="1276"/>
        <v>63.444721576464516</v>
      </c>
      <c r="M8126" s="12">
        <f t="shared" si="1271"/>
        <v>63.444721576464516</v>
      </c>
      <c r="N8126" s="13"/>
    </row>
    <row r="8127" spans="1:14" x14ac:dyDescent="0.2">
      <c r="A8127" s="10" t="s">
        <v>8109</v>
      </c>
      <c r="B8127" s="6">
        <f>IF($C$10=2012,profiles!C8114,IF($C$10=2013,profiles!E8114,IF($C$10=2014,profiles!G8114,IF($C$10=2015,profiles!I8114,IF($C$10=2016,profiles!K8114)))))</f>
        <v>67.13</v>
      </c>
      <c r="C8127" s="6">
        <f>IF($C$10=2012,profiles!D8114,IF($C$10=2013,profiles!F8114,IF($C$10=2014,profiles!H8114,IF($C$10=2015,profiles!J8114,IF($C$10=2016,profiles!L8114)))))</f>
        <v>3.3892083690199436E-2</v>
      </c>
      <c r="D8127" s="11">
        <f t="shared" si="1272"/>
        <v>6.778416738039887</v>
      </c>
      <c r="E8127" s="11">
        <f t="shared" si="1268"/>
        <v>0</v>
      </c>
      <c r="F8127" s="11">
        <f t="shared" si="1269"/>
        <v>6.778416738039887</v>
      </c>
      <c r="G8127" s="11">
        <f t="shared" si="1270"/>
        <v>60.351583261960108</v>
      </c>
      <c r="H8127" s="12">
        <f t="shared" si="1273"/>
        <v>0</v>
      </c>
      <c r="I8127" s="12">
        <f t="shared" si="1267"/>
        <v>0</v>
      </c>
      <c r="J8127" s="12">
        <f t="shared" si="1274"/>
        <v>0</v>
      </c>
      <c r="K8127" s="12">
        <f t="shared" si="1275"/>
        <v>0</v>
      </c>
      <c r="L8127" s="12">
        <f t="shared" si="1276"/>
        <v>60.351583261960108</v>
      </c>
      <c r="M8127" s="12">
        <f t="shared" si="1271"/>
        <v>60.351583261960108</v>
      </c>
      <c r="N8127" s="13"/>
    </row>
    <row r="8128" spans="1:14" x14ac:dyDescent="0.2">
      <c r="A8128" s="10" t="s">
        <v>8110</v>
      </c>
      <c r="B8128" s="6">
        <f>IF($C$10=2012,profiles!C8115,IF($C$10=2013,profiles!E8115,IF($C$10=2014,profiles!G8115,IF($C$10=2015,profiles!I8115,IF($C$10=2016,profiles!K8115)))))</f>
        <v>63.898000000000003</v>
      </c>
      <c r="C8128" s="6">
        <f>IF($C$10=2012,profiles!D8115,IF($C$10=2013,profiles!F8115,IF($C$10=2014,profiles!H8115,IF($C$10=2015,profiles!J8115,IF($C$10=2016,profiles!L8115)))))</f>
        <v>3.0017537419960032E-2</v>
      </c>
      <c r="D8128" s="11">
        <f t="shared" si="1272"/>
        <v>6.0035074839920064</v>
      </c>
      <c r="E8128" s="11">
        <f t="shared" si="1268"/>
        <v>0</v>
      </c>
      <c r="F8128" s="11">
        <f t="shared" si="1269"/>
        <v>6.0035074839920064</v>
      </c>
      <c r="G8128" s="11">
        <f t="shared" si="1270"/>
        <v>57.894492516008</v>
      </c>
      <c r="H8128" s="12">
        <f t="shared" si="1273"/>
        <v>0</v>
      </c>
      <c r="I8128" s="12">
        <f t="shared" si="1267"/>
        <v>0</v>
      </c>
      <c r="J8128" s="12">
        <f t="shared" si="1274"/>
        <v>0</v>
      </c>
      <c r="K8128" s="12">
        <f t="shared" si="1275"/>
        <v>0</v>
      </c>
      <c r="L8128" s="12">
        <f t="shared" si="1276"/>
        <v>57.894492516008</v>
      </c>
      <c r="M8128" s="12">
        <f t="shared" si="1271"/>
        <v>57.894492516008</v>
      </c>
      <c r="N8128" s="13"/>
    </row>
    <row r="8129" spans="1:14" x14ac:dyDescent="0.2">
      <c r="A8129" s="10" t="s">
        <v>8111</v>
      </c>
      <c r="B8129" s="6">
        <f>IF($C$10=2012,profiles!C8116,IF($C$10=2013,profiles!E8116,IF($C$10=2014,profiles!G8116,IF($C$10=2015,profiles!I8116,IF($C$10=2016,profiles!K8116)))))</f>
        <v>59.046999999999997</v>
      </c>
      <c r="C8129" s="6">
        <f>IF($C$10=2012,profiles!D8116,IF($C$10=2013,profiles!F8116,IF($C$10=2014,profiles!H8116,IF($C$10=2015,profiles!J8116,IF($C$10=2016,profiles!L8116)))))</f>
        <v>2.6278940141658848E-2</v>
      </c>
      <c r="D8129" s="11">
        <f t="shared" si="1272"/>
        <v>5.2557880283317697</v>
      </c>
      <c r="E8129" s="11">
        <f t="shared" si="1268"/>
        <v>0</v>
      </c>
      <c r="F8129" s="11">
        <f t="shared" si="1269"/>
        <v>5.2557880283317697</v>
      </c>
      <c r="G8129" s="11">
        <f t="shared" si="1270"/>
        <v>53.791211971668226</v>
      </c>
      <c r="H8129" s="12">
        <f t="shared" si="1273"/>
        <v>0</v>
      </c>
      <c r="I8129" s="12">
        <f t="shared" si="1267"/>
        <v>0</v>
      </c>
      <c r="J8129" s="12">
        <f t="shared" si="1274"/>
        <v>0</v>
      </c>
      <c r="K8129" s="12">
        <f t="shared" si="1275"/>
        <v>0</v>
      </c>
      <c r="L8129" s="12">
        <f t="shared" si="1276"/>
        <v>53.791211971668226</v>
      </c>
      <c r="M8129" s="12">
        <f t="shared" si="1271"/>
        <v>53.791211971668226</v>
      </c>
      <c r="N8129" s="13"/>
    </row>
    <row r="8130" spans="1:14" x14ac:dyDescent="0.2">
      <c r="A8130" s="10" t="s">
        <v>8112</v>
      </c>
      <c r="B8130" s="6">
        <f>IF($C$10=2012,profiles!C8117,IF($C$10=2013,profiles!E8117,IF($C$10=2014,profiles!G8117,IF($C$10=2015,profiles!I8117,IF($C$10=2016,profiles!K8117)))))</f>
        <v>55.164999999999999</v>
      </c>
      <c r="C8130" s="6">
        <f>IF($C$10=2012,profiles!D8117,IF($C$10=2013,profiles!F8117,IF($C$10=2014,profiles!H8117,IF($C$10=2015,profiles!J8117,IF($C$10=2016,profiles!L8117)))))</f>
        <v>2.290003800836184E-2</v>
      </c>
      <c r="D8130" s="11">
        <f t="shared" si="1272"/>
        <v>4.5800076016723681</v>
      </c>
      <c r="E8130" s="11">
        <f t="shared" si="1268"/>
        <v>0</v>
      </c>
      <c r="F8130" s="11">
        <f t="shared" si="1269"/>
        <v>4.5800076016723681</v>
      </c>
      <c r="G8130" s="11">
        <f t="shared" si="1270"/>
        <v>50.584992398327628</v>
      </c>
      <c r="H8130" s="12">
        <f t="shared" si="1273"/>
        <v>0</v>
      </c>
      <c r="I8130" s="12">
        <f t="shared" si="1267"/>
        <v>0</v>
      </c>
      <c r="J8130" s="12">
        <f t="shared" si="1274"/>
        <v>0</v>
      </c>
      <c r="K8130" s="12">
        <f t="shared" si="1275"/>
        <v>0</v>
      </c>
      <c r="L8130" s="12">
        <f t="shared" si="1276"/>
        <v>50.584992398327628</v>
      </c>
      <c r="M8130" s="12">
        <f t="shared" si="1271"/>
        <v>50.584992398327628</v>
      </c>
      <c r="N8130" s="13"/>
    </row>
    <row r="8131" spans="1:14" x14ac:dyDescent="0.2">
      <c r="A8131" s="10" t="s">
        <v>8113</v>
      </c>
      <c r="B8131" s="6">
        <f>IF($C$10=2012,profiles!C8118,IF($C$10=2013,profiles!E8118,IF($C$10=2014,profiles!G8118,IF($C$10=2015,profiles!I8118,IF($C$10=2016,profiles!K8118)))))</f>
        <v>53.006</v>
      </c>
      <c r="C8131" s="6">
        <f>IF($C$10=2012,profiles!D8118,IF($C$10=2013,profiles!F8118,IF($C$10=2014,profiles!H8118,IF($C$10=2015,profiles!J8118,IF($C$10=2016,profiles!L8118)))))</f>
        <v>1.9221371558885814E-2</v>
      </c>
      <c r="D8131" s="11">
        <f t="shared" si="1272"/>
        <v>3.8442743117771627</v>
      </c>
      <c r="E8131" s="11">
        <f t="shared" si="1268"/>
        <v>0</v>
      </c>
      <c r="F8131" s="11">
        <f t="shared" si="1269"/>
        <v>3.8442743117771627</v>
      </c>
      <c r="G8131" s="11">
        <f t="shared" si="1270"/>
        <v>49.161725688222838</v>
      </c>
      <c r="H8131" s="12">
        <f t="shared" si="1273"/>
        <v>0</v>
      </c>
      <c r="I8131" s="12">
        <f t="shared" si="1267"/>
        <v>0</v>
      </c>
      <c r="J8131" s="12">
        <f t="shared" si="1274"/>
        <v>0</v>
      </c>
      <c r="K8131" s="12">
        <f t="shared" si="1275"/>
        <v>0</v>
      </c>
      <c r="L8131" s="12">
        <f t="shared" si="1276"/>
        <v>49.161725688222838</v>
      </c>
      <c r="M8131" s="12">
        <f t="shared" si="1271"/>
        <v>49.161725688222838</v>
      </c>
      <c r="N8131" s="13"/>
    </row>
    <row r="8132" spans="1:14" x14ac:dyDescent="0.2">
      <c r="A8132" s="10" t="s">
        <v>8114</v>
      </c>
      <c r="B8132" s="6">
        <f>IF($C$10=2012,profiles!C8119,IF($C$10=2013,profiles!E8119,IF($C$10=2014,profiles!G8119,IF($C$10=2015,profiles!I8119,IF($C$10=2016,profiles!K8119)))))</f>
        <v>51.935000000000002</v>
      </c>
      <c r="C8132" s="6">
        <f>IF($C$10=2012,profiles!D8119,IF($C$10=2013,profiles!F8119,IF($C$10=2014,profiles!H8119,IF($C$10=2015,profiles!J8119,IF($C$10=2016,profiles!L8119)))))</f>
        <v>1.6723679209426075E-2</v>
      </c>
      <c r="D8132" s="11">
        <f t="shared" si="1272"/>
        <v>3.3447358418852149</v>
      </c>
      <c r="E8132" s="11">
        <f t="shared" si="1268"/>
        <v>0</v>
      </c>
      <c r="F8132" s="11">
        <f t="shared" si="1269"/>
        <v>3.3447358418852149</v>
      </c>
      <c r="G8132" s="11">
        <f t="shared" si="1270"/>
        <v>48.590264158114785</v>
      </c>
      <c r="H8132" s="12">
        <f t="shared" si="1273"/>
        <v>0</v>
      </c>
      <c r="I8132" s="12">
        <f t="shared" si="1267"/>
        <v>0</v>
      </c>
      <c r="J8132" s="12">
        <f t="shared" si="1274"/>
        <v>0</v>
      </c>
      <c r="K8132" s="12">
        <f t="shared" si="1275"/>
        <v>0</v>
      </c>
      <c r="L8132" s="12">
        <f t="shared" si="1276"/>
        <v>48.590264158114785</v>
      </c>
      <c r="M8132" s="12">
        <f t="shared" si="1271"/>
        <v>48.590264158114785</v>
      </c>
      <c r="N8132" s="13"/>
    </row>
    <row r="8133" spans="1:14" x14ac:dyDescent="0.2">
      <c r="A8133" s="10" t="s">
        <v>8115</v>
      </c>
      <c r="B8133" s="6">
        <f>IF($C$10=2012,profiles!C8120,IF($C$10=2013,profiles!E8120,IF($C$10=2014,profiles!G8120,IF($C$10=2015,profiles!I8120,IF($C$10=2016,profiles!K8120)))))</f>
        <v>52.177</v>
      </c>
      <c r="C8133" s="6">
        <f>IF($C$10=2012,profiles!D8120,IF($C$10=2013,profiles!F8120,IF($C$10=2014,profiles!H8120,IF($C$10=2015,profiles!J8120,IF($C$10=2016,profiles!L8120)))))</f>
        <v>1.4253135689851768E-2</v>
      </c>
      <c r="D8133" s="11">
        <f t="shared" si="1272"/>
        <v>2.8506271379703536</v>
      </c>
      <c r="E8133" s="11">
        <f t="shared" si="1268"/>
        <v>0</v>
      </c>
      <c r="F8133" s="11">
        <f t="shared" si="1269"/>
        <v>2.8506271379703536</v>
      </c>
      <c r="G8133" s="11">
        <f t="shared" si="1270"/>
        <v>49.326372862029643</v>
      </c>
      <c r="H8133" s="12">
        <f t="shared" si="1273"/>
        <v>0</v>
      </c>
      <c r="I8133" s="12">
        <f t="shared" si="1267"/>
        <v>0</v>
      </c>
      <c r="J8133" s="12">
        <f t="shared" si="1274"/>
        <v>0</v>
      </c>
      <c r="K8133" s="12">
        <f t="shared" si="1275"/>
        <v>0</v>
      </c>
      <c r="L8133" s="12">
        <f t="shared" si="1276"/>
        <v>49.326372862029643</v>
      </c>
      <c r="M8133" s="12">
        <f t="shared" si="1271"/>
        <v>49.326372862029643</v>
      </c>
      <c r="N8133" s="13"/>
    </row>
    <row r="8134" spans="1:14" x14ac:dyDescent="0.2">
      <c r="A8134" s="10" t="s">
        <v>8116</v>
      </c>
      <c r="B8134" s="6">
        <f>IF($C$10=2012,profiles!C8121,IF($C$10=2013,profiles!E8121,IF($C$10=2014,profiles!G8121,IF($C$10=2015,profiles!I8121,IF($C$10=2016,profiles!K8121)))))</f>
        <v>53.579000000000001</v>
      </c>
      <c r="C8134" s="6">
        <f>IF($C$10=2012,profiles!D8121,IF($C$10=2013,profiles!F8121,IF($C$10=2014,profiles!H8121,IF($C$10=2015,profiles!J8121,IF($C$10=2016,profiles!L8121)))))</f>
        <v>1.2393440842699679E-2</v>
      </c>
      <c r="D8134" s="11">
        <f t="shared" si="1272"/>
        <v>2.4786881685399358</v>
      </c>
      <c r="E8134" s="11">
        <f t="shared" si="1268"/>
        <v>0</v>
      </c>
      <c r="F8134" s="11">
        <f t="shared" si="1269"/>
        <v>2.4786881685399358</v>
      </c>
      <c r="G8134" s="11">
        <f t="shared" si="1270"/>
        <v>51.100311831460061</v>
      </c>
      <c r="H8134" s="12">
        <f t="shared" si="1273"/>
        <v>0</v>
      </c>
      <c r="I8134" s="12">
        <f t="shared" si="1267"/>
        <v>0</v>
      </c>
      <c r="J8134" s="12">
        <f t="shared" si="1274"/>
        <v>0</v>
      </c>
      <c r="K8134" s="12">
        <f t="shared" si="1275"/>
        <v>0</v>
      </c>
      <c r="L8134" s="12">
        <f t="shared" si="1276"/>
        <v>51.100311831460061</v>
      </c>
      <c r="M8134" s="12">
        <f t="shared" si="1271"/>
        <v>51.100311831460061</v>
      </c>
      <c r="N8134" s="13"/>
    </row>
    <row r="8135" spans="1:14" x14ac:dyDescent="0.2">
      <c r="A8135" s="10" t="s">
        <v>8117</v>
      </c>
      <c r="B8135" s="6">
        <f>IF($C$10=2012,profiles!C8122,IF($C$10=2013,profiles!E8122,IF($C$10=2014,profiles!G8122,IF($C$10=2015,profiles!I8122,IF($C$10=2016,profiles!K8122)))))</f>
        <v>56.822000000000003</v>
      </c>
      <c r="C8135" s="6">
        <f>IF($C$10=2012,profiles!D8122,IF($C$10=2013,profiles!F8122,IF($C$10=2014,profiles!H8122,IF($C$10=2015,profiles!J8122,IF($C$10=2016,profiles!L8122)))))</f>
        <v>1.0384427431177717E-2</v>
      </c>
      <c r="D8135" s="11">
        <f t="shared" si="1272"/>
        <v>2.0768854862355433</v>
      </c>
      <c r="E8135" s="11">
        <f t="shared" si="1268"/>
        <v>0</v>
      </c>
      <c r="F8135" s="11">
        <f t="shared" si="1269"/>
        <v>2.0768854862355433</v>
      </c>
      <c r="G8135" s="11">
        <f t="shared" si="1270"/>
        <v>54.745114513764463</v>
      </c>
      <c r="H8135" s="12">
        <f t="shared" si="1273"/>
        <v>0</v>
      </c>
      <c r="I8135" s="12">
        <f t="shared" si="1267"/>
        <v>0</v>
      </c>
      <c r="J8135" s="12">
        <f t="shared" si="1274"/>
        <v>0</v>
      </c>
      <c r="K8135" s="12">
        <f t="shared" si="1275"/>
        <v>0</v>
      </c>
      <c r="L8135" s="12">
        <f t="shared" si="1276"/>
        <v>54.745114513764463</v>
      </c>
      <c r="M8135" s="12">
        <f t="shared" si="1271"/>
        <v>54.745114513764463</v>
      </c>
      <c r="N8135" s="13"/>
    </row>
    <row r="8136" spans="1:14" x14ac:dyDescent="0.2">
      <c r="A8136" s="10" t="s">
        <v>8118</v>
      </c>
      <c r="B8136" s="6">
        <f>IF($C$10=2012,profiles!C8123,IF($C$10=2013,profiles!E8123,IF($C$10=2014,profiles!G8123,IF($C$10=2015,profiles!I8123,IF($C$10=2016,profiles!K8123)))))</f>
        <v>65.025999999999996</v>
      </c>
      <c r="C8136" s="6">
        <f>IF($C$10=2012,profiles!D8123,IF($C$10=2013,profiles!F8123,IF($C$10=2014,profiles!H8123,IF($C$10=2015,profiles!J8123,IF($C$10=2016,profiles!L8123)))))</f>
        <v>8.7011999782809369E-3</v>
      </c>
      <c r="D8136" s="11">
        <f t="shared" si="1272"/>
        <v>1.7402399956561874</v>
      </c>
      <c r="E8136" s="11">
        <f t="shared" si="1268"/>
        <v>0</v>
      </c>
      <c r="F8136" s="11">
        <f t="shared" si="1269"/>
        <v>1.7402399956561874</v>
      </c>
      <c r="G8136" s="11">
        <f t="shared" si="1270"/>
        <v>63.285760004343807</v>
      </c>
      <c r="H8136" s="12">
        <f t="shared" si="1273"/>
        <v>0</v>
      </c>
      <c r="I8136" s="12">
        <f t="shared" si="1267"/>
        <v>0</v>
      </c>
      <c r="J8136" s="12">
        <f t="shared" si="1274"/>
        <v>0</v>
      </c>
      <c r="K8136" s="12">
        <f t="shared" si="1275"/>
        <v>0</v>
      </c>
      <c r="L8136" s="12">
        <f t="shared" si="1276"/>
        <v>63.285760004343807</v>
      </c>
      <c r="M8136" s="12">
        <f t="shared" si="1271"/>
        <v>63.285760004343807</v>
      </c>
      <c r="N8136" s="13"/>
    </row>
    <row r="8137" spans="1:14" x14ac:dyDescent="0.2">
      <c r="A8137" s="10" t="s">
        <v>8119</v>
      </c>
      <c r="B8137" s="6">
        <f>IF($C$10=2012,profiles!C8124,IF($C$10=2013,profiles!E8124,IF($C$10=2014,profiles!G8124,IF($C$10=2015,profiles!I8124,IF($C$10=2016,profiles!K8124)))))</f>
        <v>72.391999999999996</v>
      </c>
      <c r="C8137" s="6">
        <f>IF($C$10=2012,profiles!D8124,IF($C$10=2013,profiles!F8124,IF($C$10=2014,profiles!H8124,IF($C$10=2015,profiles!J8124,IF($C$10=2016,profiles!L8124)))))</f>
        <v>8.3754140196557521E-3</v>
      </c>
      <c r="D8137" s="11">
        <f t="shared" si="1272"/>
        <v>1.6750828039311505</v>
      </c>
      <c r="E8137" s="11">
        <f t="shared" si="1268"/>
        <v>0</v>
      </c>
      <c r="F8137" s="11">
        <f t="shared" si="1269"/>
        <v>1.6750828039311505</v>
      </c>
      <c r="G8137" s="11">
        <f t="shared" si="1270"/>
        <v>70.716917196068849</v>
      </c>
      <c r="H8137" s="12">
        <f t="shared" si="1273"/>
        <v>0</v>
      </c>
      <c r="I8137" s="12">
        <f t="shared" si="1267"/>
        <v>0</v>
      </c>
      <c r="J8137" s="12">
        <f t="shared" si="1274"/>
        <v>0</v>
      </c>
      <c r="K8137" s="12">
        <f t="shared" si="1275"/>
        <v>0</v>
      </c>
      <c r="L8137" s="12">
        <f t="shared" si="1276"/>
        <v>70.716917196068849</v>
      </c>
      <c r="M8137" s="12">
        <f t="shared" si="1271"/>
        <v>70.716917196068849</v>
      </c>
      <c r="N8137" s="13"/>
    </row>
    <row r="8138" spans="1:14" x14ac:dyDescent="0.2">
      <c r="A8138" s="10" t="s">
        <v>8120</v>
      </c>
      <c r="B8138" s="6">
        <f>IF($C$10=2012,profiles!C8125,IF($C$10=2013,profiles!E8125,IF($C$10=2014,profiles!G8125,IF($C$10=2015,profiles!I8125,IF($C$10=2016,profiles!K8125)))))</f>
        <v>74.799000000000007</v>
      </c>
      <c r="C8138" s="6">
        <f>IF($C$10=2012,profiles!D8125,IF($C$10=2013,profiles!F8125,IF($C$10=2014,profiles!H8125,IF($C$10=2015,profiles!J8125,IF($C$10=2016,profiles!L8125)))))</f>
        <v>1.1646848020850302E-2</v>
      </c>
      <c r="D8138" s="11">
        <f t="shared" si="1272"/>
        <v>2.3293696041700604</v>
      </c>
      <c r="E8138" s="11">
        <f t="shared" si="1268"/>
        <v>0</v>
      </c>
      <c r="F8138" s="11">
        <f t="shared" si="1269"/>
        <v>2.3293696041700604</v>
      </c>
      <c r="G8138" s="11">
        <f t="shared" si="1270"/>
        <v>72.469630395829952</v>
      </c>
      <c r="H8138" s="12">
        <f t="shared" si="1273"/>
        <v>0</v>
      </c>
      <c r="I8138" s="12">
        <f t="shared" si="1267"/>
        <v>0</v>
      </c>
      <c r="J8138" s="12">
        <f t="shared" si="1274"/>
        <v>0</v>
      </c>
      <c r="K8138" s="12">
        <f t="shared" si="1275"/>
        <v>0</v>
      </c>
      <c r="L8138" s="12">
        <f t="shared" si="1276"/>
        <v>72.469630395829952</v>
      </c>
      <c r="M8138" s="12">
        <f t="shared" si="1271"/>
        <v>72.469630395829952</v>
      </c>
      <c r="N8138" s="13"/>
    </row>
    <row r="8139" spans="1:14" x14ac:dyDescent="0.2">
      <c r="A8139" s="10" t="s">
        <v>8121</v>
      </c>
      <c r="B8139" s="6">
        <f>IF($C$10=2012,profiles!C8126,IF($C$10=2013,profiles!E8126,IF($C$10=2014,profiles!G8126,IF($C$10=2015,profiles!I8126,IF($C$10=2016,profiles!K8126)))))</f>
        <v>75.009</v>
      </c>
      <c r="C8139" s="6">
        <f>IF($C$10=2012,profiles!D8126,IF($C$10=2013,profiles!F8126,IF($C$10=2014,profiles!H8126,IF($C$10=2015,profiles!J8126,IF($C$10=2016,profiles!L8126)))))</f>
        <v>1.7850355649671499E-2</v>
      </c>
      <c r="D8139" s="11">
        <f t="shared" si="1272"/>
        <v>3.5700711299342998</v>
      </c>
      <c r="E8139" s="11">
        <f t="shared" si="1268"/>
        <v>0</v>
      </c>
      <c r="F8139" s="11">
        <f t="shared" si="1269"/>
        <v>3.5700711299342998</v>
      </c>
      <c r="G8139" s="11">
        <f t="shared" si="1270"/>
        <v>71.438928870065695</v>
      </c>
      <c r="H8139" s="12">
        <f t="shared" si="1273"/>
        <v>0</v>
      </c>
      <c r="I8139" s="12">
        <f t="shared" si="1267"/>
        <v>0</v>
      </c>
      <c r="J8139" s="12">
        <f t="shared" si="1274"/>
        <v>0</v>
      </c>
      <c r="K8139" s="12">
        <f t="shared" si="1275"/>
        <v>0</v>
      </c>
      <c r="L8139" s="12">
        <f t="shared" si="1276"/>
        <v>71.438928870065695</v>
      </c>
      <c r="M8139" s="12">
        <f t="shared" si="1271"/>
        <v>71.438928870065695</v>
      </c>
      <c r="N8139" s="13"/>
    </row>
    <row r="8140" spans="1:14" x14ac:dyDescent="0.2">
      <c r="A8140" s="10" t="s">
        <v>8122</v>
      </c>
      <c r="B8140" s="6">
        <f>IF($C$10=2012,profiles!C8127,IF($C$10=2013,profiles!E8127,IF($C$10=2014,profiles!G8127,IF($C$10=2015,profiles!I8127,IF($C$10=2016,profiles!K8127)))))</f>
        <v>75.738</v>
      </c>
      <c r="C8140" s="6">
        <f>IF($C$10=2012,profiles!D8127,IF($C$10=2013,profiles!F8127,IF($C$10=2014,profiles!H8127,IF($C$10=2015,profiles!J8127,IF($C$10=2016,profiles!L8127)))))</f>
        <v>2.88999294130423E-2</v>
      </c>
      <c r="D8140" s="11">
        <f t="shared" si="1272"/>
        <v>5.77998588260846</v>
      </c>
      <c r="E8140" s="11">
        <f t="shared" si="1268"/>
        <v>0</v>
      </c>
      <c r="F8140" s="11">
        <f t="shared" si="1269"/>
        <v>5.77998588260846</v>
      </c>
      <c r="G8140" s="11">
        <f t="shared" si="1270"/>
        <v>69.958014117391542</v>
      </c>
      <c r="H8140" s="12">
        <f t="shared" si="1273"/>
        <v>0</v>
      </c>
      <c r="I8140" s="12">
        <f t="shared" si="1267"/>
        <v>0</v>
      </c>
      <c r="J8140" s="12">
        <f t="shared" si="1274"/>
        <v>0</v>
      </c>
      <c r="K8140" s="12">
        <f t="shared" si="1275"/>
        <v>0</v>
      </c>
      <c r="L8140" s="12">
        <f t="shared" si="1276"/>
        <v>69.958014117391542</v>
      </c>
      <c r="M8140" s="12">
        <f t="shared" si="1271"/>
        <v>69.958014117391542</v>
      </c>
      <c r="N8140" s="13"/>
    </row>
    <row r="8141" spans="1:14" x14ac:dyDescent="0.2">
      <c r="A8141" s="10" t="s">
        <v>8123</v>
      </c>
      <c r="B8141" s="6">
        <f>IF($C$10=2012,profiles!C8128,IF($C$10=2013,profiles!E8128,IF($C$10=2014,profiles!G8128,IF($C$10=2015,profiles!I8128,IF($C$10=2016,profiles!K8128)))))</f>
        <v>76.311999999999998</v>
      </c>
      <c r="C8141" s="6">
        <f>IF($C$10=2012,profiles!D8128,IF($C$10=2013,profiles!F8128,IF($C$10=2014,profiles!H8128,IF($C$10=2015,profiles!J8128,IF($C$10=2016,profiles!L8128)))))</f>
        <v>3.5239181191290658E-2</v>
      </c>
      <c r="D8141" s="11">
        <f t="shared" si="1272"/>
        <v>7.0478362382581317</v>
      </c>
      <c r="E8141" s="11">
        <f t="shared" si="1268"/>
        <v>0</v>
      </c>
      <c r="F8141" s="11">
        <f t="shared" si="1269"/>
        <v>7.0478362382581317</v>
      </c>
      <c r="G8141" s="11">
        <f t="shared" si="1270"/>
        <v>69.26416376174187</v>
      </c>
      <c r="H8141" s="12">
        <f t="shared" si="1273"/>
        <v>0</v>
      </c>
      <c r="I8141" s="12">
        <f t="shared" si="1267"/>
        <v>0</v>
      </c>
      <c r="J8141" s="12">
        <f t="shared" si="1274"/>
        <v>0</v>
      </c>
      <c r="K8141" s="12">
        <f t="shared" si="1275"/>
        <v>0</v>
      </c>
      <c r="L8141" s="12">
        <f t="shared" si="1276"/>
        <v>69.26416376174187</v>
      </c>
      <c r="M8141" s="12">
        <f t="shared" si="1271"/>
        <v>69.26416376174187</v>
      </c>
      <c r="N8141" s="13"/>
    </row>
    <row r="8142" spans="1:14" x14ac:dyDescent="0.2">
      <c r="A8142" s="10" t="s">
        <v>8124</v>
      </c>
      <c r="B8142" s="6">
        <f>IF($C$10=2012,profiles!C8129,IF($C$10=2013,profiles!E8129,IF($C$10=2014,profiles!G8129,IF($C$10=2015,profiles!I8129,IF($C$10=2016,profiles!K8129)))))</f>
        <v>75.656000000000006</v>
      </c>
      <c r="C8142" s="6">
        <f>IF($C$10=2012,profiles!D8129,IF($C$10=2013,profiles!F8129,IF($C$10=2014,profiles!H8129,IF($C$10=2015,profiles!J8129,IF($C$10=2016,profiles!L8129)))))</f>
        <v>3.7872617690177551E-2</v>
      </c>
      <c r="D8142" s="11">
        <f t="shared" si="1272"/>
        <v>7.5745235380355105</v>
      </c>
      <c r="E8142" s="11">
        <f t="shared" si="1268"/>
        <v>0</v>
      </c>
      <c r="F8142" s="11">
        <f t="shared" si="1269"/>
        <v>7.5745235380355105</v>
      </c>
      <c r="G8142" s="11">
        <f t="shared" si="1270"/>
        <v>68.081476461964499</v>
      </c>
      <c r="H8142" s="12">
        <f t="shared" si="1273"/>
        <v>0</v>
      </c>
      <c r="I8142" s="12">
        <f t="shared" si="1267"/>
        <v>0</v>
      </c>
      <c r="J8142" s="12">
        <f t="shared" si="1274"/>
        <v>0</v>
      </c>
      <c r="K8142" s="12">
        <f t="shared" si="1275"/>
        <v>0</v>
      </c>
      <c r="L8142" s="12">
        <f t="shared" si="1276"/>
        <v>68.081476461964499</v>
      </c>
      <c r="M8142" s="12">
        <f t="shared" si="1271"/>
        <v>68.081476461964499</v>
      </c>
      <c r="N8142" s="13"/>
    </row>
    <row r="8143" spans="1:14" x14ac:dyDescent="0.2">
      <c r="A8143" s="10" t="s">
        <v>8125</v>
      </c>
      <c r="B8143" s="6">
        <f>IF($C$10=2012,profiles!C8130,IF($C$10=2013,profiles!E8130,IF($C$10=2014,profiles!G8130,IF($C$10=2015,profiles!I8130,IF($C$10=2016,profiles!K8130)))))</f>
        <v>74.44</v>
      </c>
      <c r="C8143" s="6">
        <f>IF($C$10=2012,profiles!D8130,IF($C$10=2013,profiles!F8130,IF($C$10=2014,profiles!H8130,IF($C$10=2015,profiles!J8130,IF($C$10=2016,profiles!L8130)))))</f>
        <v>3.7451810826953355E-2</v>
      </c>
      <c r="D8143" s="11">
        <f t="shared" si="1272"/>
        <v>7.4903621653906711</v>
      </c>
      <c r="E8143" s="11">
        <f t="shared" si="1268"/>
        <v>0</v>
      </c>
      <c r="F8143" s="11">
        <f t="shared" si="1269"/>
        <v>7.4903621653906711</v>
      </c>
      <c r="G8143" s="11">
        <f t="shared" si="1270"/>
        <v>66.949637834609319</v>
      </c>
      <c r="H8143" s="12">
        <f t="shared" si="1273"/>
        <v>0</v>
      </c>
      <c r="I8143" s="12">
        <f t="shared" si="1267"/>
        <v>0</v>
      </c>
      <c r="J8143" s="12">
        <f t="shared" si="1274"/>
        <v>0</v>
      </c>
      <c r="K8143" s="12">
        <f t="shared" si="1275"/>
        <v>0</v>
      </c>
      <c r="L8143" s="12">
        <f t="shared" si="1276"/>
        <v>66.949637834609319</v>
      </c>
      <c r="M8143" s="12">
        <f t="shared" si="1271"/>
        <v>66.949637834609319</v>
      </c>
      <c r="N8143" s="13"/>
    </row>
    <row r="8144" spans="1:14" x14ac:dyDescent="0.2">
      <c r="A8144" s="10" t="s">
        <v>8126</v>
      </c>
      <c r="B8144" s="6">
        <f>IF($C$10=2012,profiles!C8131,IF($C$10=2013,profiles!E8131,IF($C$10=2014,profiles!G8131,IF($C$10=2015,profiles!I8131,IF($C$10=2016,profiles!K8131)))))</f>
        <v>73.218999999999994</v>
      </c>
      <c r="C8144" s="6">
        <f>IF($C$10=2012,profiles!D8131,IF($C$10=2013,profiles!F8131,IF($C$10=2014,profiles!H8131,IF($C$10=2015,profiles!J8131,IF($C$10=2016,profiles!L8131)))))</f>
        <v>3.1954172775153389E-2</v>
      </c>
      <c r="D8144" s="11">
        <f t="shared" si="1272"/>
        <v>6.3908345550306773</v>
      </c>
      <c r="E8144" s="11">
        <f t="shared" si="1268"/>
        <v>0</v>
      </c>
      <c r="F8144" s="11">
        <f t="shared" si="1269"/>
        <v>6.3908345550306773</v>
      </c>
      <c r="G8144" s="11">
        <f t="shared" si="1270"/>
        <v>66.828165444969315</v>
      </c>
      <c r="H8144" s="12">
        <f t="shared" si="1273"/>
        <v>0</v>
      </c>
      <c r="I8144" s="12">
        <f t="shared" si="1267"/>
        <v>0</v>
      </c>
      <c r="J8144" s="12">
        <f t="shared" si="1274"/>
        <v>0</v>
      </c>
      <c r="K8144" s="12">
        <f t="shared" si="1275"/>
        <v>0</v>
      </c>
      <c r="L8144" s="12">
        <f t="shared" si="1276"/>
        <v>66.828165444969315</v>
      </c>
      <c r="M8144" s="12">
        <f t="shared" si="1271"/>
        <v>66.828165444969315</v>
      </c>
      <c r="N8144" s="13"/>
    </row>
    <row r="8145" spans="1:14" x14ac:dyDescent="0.2">
      <c r="A8145" s="10" t="s">
        <v>8127</v>
      </c>
      <c r="B8145" s="6">
        <f>IF($C$10=2012,profiles!C8132,IF($C$10=2013,profiles!E8132,IF($C$10=2014,profiles!G8132,IF($C$10=2015,profiles!I8132,IF($C$10=2016,profiles!K8132)))))</f>
        <v>72.802000000000007</v>
      </c>
      <c r="C8145" s="6">
        <f>IF($C$10=2012,profiles!D8132,IF($C$10=2013,profiles!F8132,IF($C$10=2014,profiles!H8132,IF($C$10=2015,profiles!J8132,IF($C$10=2016,profiles!L8132)))))</f>
        <v>2.6999511321062063E-2</v>
      </c>
      <c r="D8145" s="11">
        <f t="shared" si="1272"/>
        <v>5.3999022642124128</v>
      </c>
      <c r="E8145" s="11">
        <f t="shared" si="1268"/>
        <v>0</v>
      </c>
      <c r="F8145" s="11">
        <f t="shared" si="1269"/>
        <v>5.3999022642124128</v>
      </c>
      <c r="G8145" s="11">
        <f t="shared" si="1270"/>
        <v>67.402097735787592</v>
      </c>
      <c r="H8145" s="12">
        <f t="shared" si="1273"/>
        <v>0</v>
      </c>
      <c r="I8145" s="12">
        <f t="shared" si="1267"/>
        <v>0</v>
      </c>
      <c r="J8145" s="12">
        <f t="shared" si="1274"/>
        <v>0</v>
      </c>
      <c r="K8145" s="12">
        <f t="shared" si="1275"/>
        <v>0</v>
      </c>
      <c r="L8145" s="12">
        <f t="shared" si="1276"/>
        <v>67.402097735787592</v>
      </c>
      <c r="M8145" s="12">
        <f t="shared" si="1271"/>
        <v>67.402097735787592</v>
      </c>
      <c r="N8145" s="13"/>
    </row>
    <row r="8146" spans="1:14" x14ac:dyDescent="0.2">
      <c r="A8146" s="10" t="s">
        <v>8128</v>
      </c>
      <c r="B8146" s="6">
        <f>IF($C$10=2012,profiles!C8133,IF($C$10=2013,profiles!E8133,IF($C$10=2014,profiles!G8133,IF($C$10=2015,profiles!I8133,IF($C$10=2016,profiles!K8133)))))</f>
        <v>74.316000000000003</v>
      </c>
      <c r="C8146" s="6">
        <f>IF($C$10=2012,profiles!D8133,IF($C$10=2013,profiles!F8133,IF($C$10=2014,profiles!H8133,IF($C$10=2015,profiles!J8133,IF($C$10=2016,profiles!L8133)))))</f>
        <v>2.9320736276266492E-2</v>
      </c>
      <c r="D8146" s="11">
        <f t="shared" si="1272"/>
        <v>5.8641472552532985</v>
      </c>
      <c r="E8146" s="11">
        <f t="shared" si="1268"/>
        <v>0</v>
      </c>
      <c r="F8146" s="11">
        <f t="shared" si="1269"/>
        <v>5.8641472552532985</v>
      </c>
      <c r="G8146" s="11">
        <f t="shared" si="1270"/>
        <v>68.451852744746702</v>
      </c>
      <c r="H8146" s="12">
        <f t="shared" si="1273"/>
        <v>0</v>
      </c>
      <c r="I8146" s="12">
        <f t="shared" ref="I8146:I8209" si="1277">MAX(MIN(E8146,($L$2-K8145)/$F$2),0)</f>
        <v>0</v>
      </c>
      <c r="J8146" s="12">
        <f t="shared" si="1274"/>
        <v>0</v>
      </c>
      <c r="K8146" s="12">
        <f t="shared" si="1275"/>
        <v>0</v>
      </c>
      <c r="L8146" s="12">
        <f t="shared" si="1276"/>
        <v>68.451852744746702</v>
      </c>
      <c r="M8146" s="12">
        <f t="shared" si="1271"/>
        <v>68.451852744746702</v>
      </c>
      <c r="N8146" s="13"/>
    </row>
    <row r="8147" spans="1:14" x14ac:dyDescent="0.2">
      <c r="A8147" s="10" t="s">
        <v>8129</v>
      </c>
      <c r="B8147" s="6">
        <f>IF($C$10=2012,profiles!C8134,IF($C$10=2013,profiles!E8134,IF($C$10=2014,profiles!G8134,IF($C$10=2015,profiles!I8134,IF($C$10=2016,profiles!K8134)))))</f>
        <v>75.617000000000004</v>
      </c>
      <c r="C8147" s="6">
        <f>IF($C$10=2012,profiles!D8134,IF($C$10=2013,profiles!F8134,IF($C$10=2014,profiles!H8134,IF($C$10=2015,profiles!J8134,IF($C$10=2016,profiles!L8134)))))</f>
        <v>3.4234674485529672E-2</v>
      </c>
      <c r="D8147" s="11">
        <f t="shared" si="1272"/>
        <v>6.8469348971059345</v>
      </c>
      <c r="E8147" s="11">
        <f t="shared" ref="E8147:E8210" si="1278">D8147-F8147</f>
        <v>0</v>
      </c>
      <c r="F8147" s="11">
        <f t="shared" ref="F8147:F8210" si="1279">MIN(D8147,B8147)</f>
        <v>6.8469348971059345</v>
      </c>
      <c r="G8147" s="11">
        <f t="shared" ref="G8147:G8210" si="1280">B8147-F8147</f>
        <v>68.770065102894065</v>
      </c>
      <c r="H8147" s="12">
        <f t="shared" si="1273"/>
        <v>0</v>
      </c>
      <c r="I8147" s="12">
        <f t="shared" si="1277"/>
        <v>0</v>
      </c>
      <c r="J8147" s="12">
        <f t="shared" si="1274"/>
        <v>0</v>
      </c>
      <c r="K8147" s="12">
        <f t="shared" si="1275"/>
        <v>0</v>
      </c>
      <c r="L8147" s="12">
        <f t="shared" si="1276"/>
        <v>68.770065102894065</v>
      </c>
      <c r="M8147" s="12">
        <f t="shared" ref="M8147:M8210" si="1281">B8147-D8147</f>
        <v>68.770065102894065</v>
      </c>
      <c r="N8147" s="13"/>
    </row>
    <row r="8148" spans="1:14" x14ac:dyDescent="0.2">
      <c r="A8148" s="10" t="s">
        <v>8130</v>
      </c>
      <c r="B8148" s="6">
        <f>IF($C$10=2012,profiles!C8135,IF($C$10=2013,profiles!E8135,IF($C$10=2014,profiles!G8135,IF($C$10=2015,profiles!I8135,IF($C$10=2016,profiles!K8135)))))</f>
        <v>73.926000000000002</v>
      </c>
      <c r="C8148" s="6">
        <f>IF($C$10=2012,profiles!D8135,IF($C$10=2013,profiles!F8135,IF($C$10=2014,profiles!H8135,IF($C$10=2015,profiles!J8135,IF($C$10=2016,profiles!L8135)))))</f>
        <v>3.7411087582125212E-2</v>
      </c>
      <c r="D8148" s="11">
        <f t="shared" ref="D8148:D8211" si="1282">C8148*$C$2</f>
        <v>7.4822175164250426</v>
      </c>
      <c r="E8148" s="11">
        <f t="shared" si="1278"/>
        <v>0</v>
      </c>
      <c r="F8148" s="11">
        <f t="shared" si="1279"/>
        <v>7.4822175164250426</v>
      </c>
      <c r="G8148" s="11">
        <f t="shared" si="1280"/>
        <v>66.443782483574964</v>
      </c>
      <c r="H8148" s="12">
        <f t="shared" ref="H8148:H8211" si="1283">E8148-I8148</f>
        <v>0</v>
      </c>
      <c r="I8148" s="12">
        <f t="shared" si="1277"/>
        <v>0</v>
      </c>
      <c r="J8148" s="12">
        <f t="shared" ref="J8148:J8211" si="1284">MIN(G8148,K8147*$F$3)</f>
        <v>0</v>
      </c>
      <c r="K8148" s="12">
        <f t="shared" ref="K8148:K8211" si="1285">K8147+I8148*$F$2-J8148/$F$3</f>
        <v>0</v>
      </c>
      <c r="L8148" s="12">
        <f t="shared" ref="L8148:L8211" si="1286">MAX(G8148-J8148,0)</f>
        <v>66.443782483574964</v>
      </c>
      <c r="M8148" s="12">
        <f t="shared" si="1281"/>
        <v>66.443782483574964</v>
      </c>
      <c r="N8148" s="13"/>
    </row>
    <row r="8149" spans="1:14" x14ac:dyDescent="0.2">
      <c r="A8149" s="10" t="s">
        <v>8131</v>
      </c>
      <c r="B8149" s="6">
        <f>IF($C$10=2012,profiles!C8136,IF($C$10=2013,profiles!E8136,IF($C$10=2014,profiles!G8136,IF($C$10=2015,profiles!I8136,IF($C$10=2016,profiles!K8136)))))</f>
        <v>71.558999999999997</v>
      </c>
      <c r="C8149" s="6">
        <f>IF($C$10=2012,profiles!D8136,IF($C$10=2013,profiles!F8136,IF($C$10=2014,profiles!H8136,IF($C$10=2015,profiles!J8136,IF($C$10=2016,profiles!L8136)))))</f>
        <v>4.0125970570668405E-2</v>
      </c>
      <c r="D8149" s="11">
        <f t="shared" si="1282"/>
        <v>8.0251941141336811</v>
      </c>
      <c r="E8149" s="11">
        <f t="shared" si="1278"/>
        <v>0</v>
      </c>
      <c r="F8149" s="11">
        <f t="shared" si="1279"/>
        <v>8.0251941141336811</v>
      </c>
      <c r="G8149" s="11">
        <f t="shared" si="1280"/>
        <v>63.533805885866315</v>
      </c>
      <c r="H8149" s="12">
        <f t="shared" si="1283"/>
        <v>0</v>
      </c>
      <c r="I8149" s="12">
        <f t="shared" si="1277"/>
        <v>0</v>
      </c>
      <c r="J8149" s="12">
        <f t="shared" si="1284"/>
        <v>0</v>
      </c>
      <c r="K8149" s="12">
        <f t="shared" si="1285"/>
        <v>0</v>
      </c>
      <c r="L8149" s="12">
        <f t="shared" si="1286"/>
        <v>63.533805885866315</v>
      </c>
      <c r="M8149" s="12">
        <f t="shared" si="1281"/>
        <v>63.533805885866315</v>
      </c>
      <c r="N8149" s="13"/>
    </row>
    <row r="8150" spans="1:14" x14ac:dyDescent="0.2">
      <c r="A8150" s="10" t="s">
        <v>8132</v>
      </c>
      <c r="B8150" s="6">
        <f>IF($C$10=2012,profiles!C8137,IF($C$10=2013,profiles!E8137,IF($C$10=2014,profiles!G8137,IF($C$10=2015,profiles!I8137,IF($C$10=2016,profiles!K8137)))))</f>
        <v>67.736999999999995</v>
      </c>
      <c r="C8150" s="6">
        <f>IF($C$10=2012,profiles!D8137,IF($C$10=2013,profiles!F8137,IF($C$10=2014,profiles!H8137,IF($C$10=2015,profiles!J8137,IF($C$10=2016,profiles!L8137)))))</f>
        <v>4.0967584297116791E-2</v>
      </c>
      <c r="D8150" s="11">
        <f t="shared" si="1282"/>
        <v>8.1935168594233581</v>
      </c>
      <c r="E8150" s="11">
        <f t="shared" si="1278"/>
        <v>0</v>
      </c>
      <c r="F8150" s="11">
        <f t="shared" si="1279"/>
        <v>8.1935168594233581</v>
      </c>
      <c r="G8150" s="11">
        <f t="shared" si="1280"/>
        <v>59.54348314057664</v>
      </c>
      <c r="H8150" s="12">
        <f t="shared" si="1283"/>
        <v>0</v>
      </c>
      <c r="I8150" s="12">
        <f t="shared" si="1277"/>
        <v>0</v>
      </c>
      <c r="J8150" s="12">
        <f t="shared" si="1284"/>
        <v>0</v>
      </c>
      <c r="K8150" s="12">
        <f t="shared" si="1285"/>
        <v>0</v>
      </c>
      <c r="L8150" s="12">
        <f t="shared" si="1286"/>
        <v>59.54348314057664</v>
      </c>
      <c r="M8150" s="12">
        <f t="shared" si="1281"/>
        <v>59.54348314057664</v>
      </c>
      <c r="N8150" s="13"/>
    </row>
    <row r="8151" spans="1:14" x14ac:dyDescent="0.2">
      <c r="A8151" s="10" t="s">
        <v>8133</v>
      </c>
      <c r="B8151" s="6">
        <f>IF($C$10=2012,profiles!C8138,IF($C$10=2013,profiles!E8138,IF($C$10=2014,profiles!G8138,IF($C$10=2015,profiles!I8138,IF($C$10=2016,profiles!K8138)))))</f>
        <v>64.367999999999995</v>
      </c>
      <c r="C8151" s="6">
        <f>IF($C$10=2012,profiles!D8138,IF($C$10=2013,profiles!F8138,IF($C$10=2014,profiles!H8138,IF($C$10=2015,profiles!J8138,IF($C$10=2016,profiles!L8138)))))</f>
        <v>4.1863495683336048E-2</v>
      </c>
      <c r="D8151" s="11">
        <f t="shared" si="1282"/>
        <v>8.3726991366672099</v>
      </c>
      <c r="E8151" s="11">
        <f t="shared" si="1278"/>
        <v>0</v>
      </c>
      <c r="F8151" s="11">
        <f t="shared" si="1279"/>
        <v>8.3726991366672099</v>
      </c>
      <c r="G8151" s="11">
        <f t="shared" si="1280"/>
        <v>55.995300863332787</v>
      </c>
      <c r="H8151" s="12">
        <f t="shared" si="1283"/>
        <v>0</v>
      </c>
      <c r="I8151" s="12">
        <f t="shared" si="1277"/>
        <v>0</v>
      </c>
      <c r="J8151" s="12">
        <f t="shared" si="1284"/>
        <v>0</v>
      </c>
      <c r="K8151" s="12">
        <f t="shared" si="1285"/>
        <v>0</v>
      </c>
      <c r="L8151" s="12">
        <f t="shared" si="1286"/>
        <v>55.995300863332787</v>
      </c>
      <c r="M8151" s="12">
        <f t="shared" si="1281"/>
        <v>55.995300863332787</v>
      </c>
      <c r="N8151" s="13"/>
    </row>
    <row r="8152" spans="1:14" x14ac:dyDescent="0.2">
      <c r="A8152" s="10" t="s">
        <v>8134</v>
      </c>
      <c r="B8152" s="6">
        <f>IF($C$10=2012,profiles!C8139,IF($C$10=2013,profiles!E8139,IF($C$10=2014,profiles!G8139,IF($C$10=2015,profiles!I8139,IF($C$10=2016,profiles!K8139)))))</f>
        <v>61.944000000000003</v>
      </c>
      <c r="C8152" s="6">
        <f>IF($C$10=2012,profiles!D8139,IF($C$10=2013,profiles!F8139,IF($C$10=2014,profiles!H8139,IF($C$10=2015,profiles!J8139,IF($C$10=2016,profiles!L8139)))))</f>
        <v>3.8361296628115327E-2</v>
      </c>
      <c r="D8152" s="11">
        <f t="shared" si="1282"/>
        <v>7.6722593256230649</v>
      </c>
      <c r="E8152" s="11">
        <f t="shared" si="1278"/>
        <v>0</v>
      </c>
      <c r="F8152" s="11">
        <f t="shared" si="1279"/>
        <v>7.6722593256230649</v>
      </c>
      <c r="G8152" s="11">
        <f t="shared" si="1280"/>
        <v>54.271740674376936</v>
      </c>
      <c r="H8152" s="12">
        <f t="shared" si="1283"/>
        <v>0</v>
      </c>
      <c r="I8152" s="12">
        <f t="shared" si="1277"/>
        <v>0</v>
      </c>
      <c r="J8152" s="12">
        <f t="shared" si="1284"/>
        <v>0</v>
      </c>
      <c r="K8152" s="12">
        <f t="shared" si="1285"/>
        <v>0</v>
      </c>
      <c r="L8152" s="12">
        <f t="shared" si="1286"/>
        <v>54.271740674376936</v>
      </c>
      <c r="M8152" s="12">
        <f t="shared" si="1281"/>
        <v>54.271740674376936</v>
      </c>
      <c r="N8152" s="13"/>
    </row>
    <row r="8153" spans="1:14" x14ac:dyDescent="0.2">
      <c r="A8153" s="10" t="s">
        <v>8135</v>
      </c>
      <c r="B8153" s="6">
        <f>IF($C$10=2012,profiles!C8140,IF($C$10=2013,profiles!E8140,IF($C$10=2014,profiles!G8140,IF($C$10=2015,profiles!I8140,IF($C$10=2016,profiles!K8140)))))</f>
        <v>57.698</v>
      </c>
      <c r="C8153" s="6">
        <f>IF($C$10=2012,profiles!D8140,IF($C$10=2013,profiles!F8140,IF($C$10=2014,profiles!H8140,IF($C$10=2015,profiles!J8140,IF($C$10=2016,profiles!L8140)))))</f>
        <v>3.5714285714285712E-2</v>
      </c>
      <c r="D8153" s="11">
        <f t="shared" si="1282"/>
        <v>7.1428571428571423</v>
      </c>
      <c r="E8153" s="11">
        <f t="shared" si="1278"/>
        <v>0</v>
      </c>
      <c r="F8153" s="11">
        <f t="shared" si="1279"/>
        <v>7.1428571428571423</v>
      </c>
      <c r="G8153" s="11">
        <f t="shared" si="1280"/>
        <v>50.555142857142854</v>
      </c>
      <c r="H8153" s="12">
        <f t="shared" si="1283"/>
        <v>0</v>
      </c>
      <c r="I8153" s="12">
        <f t="shared" si="1277"/>
        <v>0</v>
      </c>
      <c r="J8153" s="12">
        <f t="shared" si="1284"/>
        <v>0</v>
      </c>
      <c r="K8153" s="12">
        <f t="shared" si="1285"/>
        <v>0</v>
      </c>
      <c r="L8153" s="12">
        <f t="shared" si="1286"/>
        <v>50.555142857142854</v>
      </c>
      <c r="M8153" s="12">
        <f t="shared" si="1281"/>
        <v>50.555142857142854</v>
      </c>
      <c r="N8153" s="13"/>
    </row>
    <row r="8154" spans="1:14" x14ac:dyDescent="0.2">
      <c r="A8154" s="10" t="s">
        <v>8136</v>
      </c>
      <c r="B8154" s="6">
        <f>IF($C$10=2012,profiles!C8141,IF($C$10=2013,profiles!E8141,IF($C$10=2014,profiles!G8141,IF($C$10=2015,profiles!I8141,IF($C$10=2016,profiles!K8141)))))</f>
        <v>53.932000000000002</v>
      </c>
      <c r="C8154" s="6">
        <f>IF($C$10=2012,profiles!D8141,IF($C$10=2013,profiles!F8141,IF($C$10=2014,profiles!H8141,IF($C$10=2015,profiles!J8141,IF($C$10=2016,profiles!L8141)))))</f>
        <v>3.3036986766202918E-2</v>
      </c>
      <c r="D8154" s="11">
        <f t="shared" si="1282"/>
        <v>6.6073973532405832</v>
      </c>
      <c r="E8154" s="11">
        <f t="shared" si="1278"/>
        <v>0</v>
      </c>
      <c r="F8154" s="11">
        <f t="shared" si="1279"/>
        <v>6.6073973532405832</v>
      </c>
      <c r="G8154" s="11">
        <f t="shared" si="1280"/>
        <v>47.324602646759416</v>
      </c>
      <c r="H8154" s="12">
        <f t="shared" si="1283"/>
        <v>0</v>
      </c>
      <c r="I8154" s="12">
        <f t="shared" si="1277"/>
        <v>0</v>
      </c>
      <c r="J8154" s="12">
        <f t="shared" si="1284"/>
        <v>0</v>
      </c>
      <c r="K8154" s="12">
        <f t="shared" si="1285"/>
        <v>0</v>
      </c>
      <c r="L8154" s="12">
        <f t="shared" si="1286"/>
        <v>47.324602646759416</v>
      </c>
      <c r="M8154" s="12">
        <f t="shared" si="1281"/>
        <v>47.324602646759416</v>
      </c>
      <c r="N8154" s="13"/>
    </row>
    <row r="8155" spans="1:14" x14ac:dyDescent="0.2">
      <c r="A8155" s="10" t="s">
        <v>8137</v>
      </c>
      <c r="B8155" s="6">
        <f>IF($C$10=2012,profiles!C8142,IF($C$10=2013,profiles!E8142,IF($C$10=2014,profiles!G8142,IF($C$10=2015,profiles!I8142,IF($C$10=2016,profiles!K8142)))))</f>
        <v>51.335999999999999</v>
      </c>
      <c r="C8155" s="6">
        <f>IF($C$10=2012,profiles!D8142,IF($C$10=2013,profiles!F8142,IF($C$10=2014,profiles!H8142,IF($C$10=2015,profiles!J8142,IF($C$10=2016,profiles!L8142)))))</f>
        <v>2.9725144214455379E-2</v>
      </c>
      <c r="D8155" s="11">
        <f t="shared" si="1282"/>
        <v>5.9450288428910758</v>
      </c>
      <c r="E8155" s="11">
        <f t="shared" si="1278"/>
        <v>0</v>
      </c>
      <c r="F8155" s="11">
        <f t="shared" si="1279"/>
        <v>5.9450288428910758</v>
      </c>
      <c r="G8155" s="11">
        <f t="shared" si="1280"/>
        <v>45.390971157108922</v>
      </c>
      <c r="H8155" s="12">
        <f t="shared" si="1283"/>
        <v>0</v>
      </c>
      <c r="I8155" s="12">
        <f t="shared" si="1277"/>
        <v>0</v>
      </c>
      <c r="J8155" s="12">
        <f t="shared" si="1284"/>
        <v>0</v>
      </c>
      <c r="K8155" s="12">
        <f t="shared" si="1285"/>
        <v>0</v>
      </c>
      <c r="L8155" s="12">
        <f t="shared" si="1286"/>
        <v>45.390971157108922</v>
      </c>
      <c r="M8155" s="12">
        <f t="shared" si="1281"/>
        <v>45.390971157108922</v>
      </c>
      <c r="N8155" s="13"/>
    </row>
    <row r="8156" spans="1:14" x14ac:dyDescent="0.2">
      <c r="A8156" s="10" t="s">
        <v>8138</v>
      </c>
      <c r="B8156" s="6">
        <f>IF($C$10=2012,profiles!C8143,IF($C$10=2013,profiles!E8143,IF($C$10=2014,profiles!G8143,IF($C$10=2015,profiles!I8143,IF($C$10=2016,profiles!K8143)))))</f>
        <v>49.774999999999999</v>
      </c>
      <c r="C8156" s="6">
        <f>IF($C$10=2012,profiles!D8143,IF($C$10=2013,profiles!F8143,IF($C$10=2014,profiles!H8143,IF($C$10=2015,profiles!J8143,IF($C$10=2016,profiles!L8143)))))</f>
        <v>2.9304377332880896E-2</v>
      </c>
      <c r="D8156" s="11">
        <f t="shared" si="1282"/>
        <v>5.8608754665761795</v>
      </c>
      <c r="E8156" s="11">
        <f t="shared" si="1278"/>
        <v>0</v>
      </c>
      <c r="F8156" s="11">
        <f t="shared" si="1279"/>
        <v>5.8608754665761795</v>
      </c>
      <c r="G8156" s="11">
        <f t="shared" si="1280"/>
        <v>43.914124533423816</v>
      </c>
      <c r="H8156" s="12">
        <f t="shared" si="1283"/>
        <v>0</v>
      </c>
      <c r="I8156" s="12">
        <f t="shared" si="1277"/>
        <v>0</v>
      </c>
      <c r="J8156" s="12">
        <f t="shared" si="1284"/>
        <v>0</v>
      </c>
      <c r="K8156" s="12">
        <f t="shared" si="1285"/>
        <v>0</v>
      </c>
      <c r="L8156" s="12">
        <f t="shared" si="1286"/>
        <v>43.914124533423816</v>
      </c>
      <c r="M8156" s="12">
        <f t="shared" si="1281"/>
        <v>43.914124533423816</v>
      </c>
      <c r="N8156" s="13"/>
    </row>
    <row r="8157" spans="1:14" x14ac:dyDescent="0.2">
      <c r="A8157" s="10" t="s">
        <v>8139</v>
      </c>
      <c r="B8157" s="6">
        <f>IF($C$10=2012,profiles!C8144,IF($C$10=2013,profiles!E8144,IF($C$10=2014,profiles!G8144,IF($C$10=2015,profiles!I8144,IF($C$10=2016,profiles!K8144)))))</f>
        <v>49.372999999999998</v>
      </c>
      <c r="C8157" s="6">
        <f>IF($C$10=2012,profiles!D8144,IF($C$10=2013,profiles!F8144,IF($C$10=2014,profiles!H8144,IF($C$10=2015,profiles!J8144,IF($C$10=2016,profiles!L8144)))))</f>
        <v>2.6874787919918562E-2</v>
      </c>
      <c r="D8157" s="11">
        <f t="shared" si="1282"/>
        <v>5.3749575839837123</v>
      </c>
      <c r="E8157" s="11">
        <f t="shared" si="1278"/>
        <v>0</v>
      </c>
      <c r="F8157" s="11">
        <f t="shared" si="1279"/>
        <v>5.3749575839837123</v>
      </c>
      <c r="G8157" s="11">
        <f t="shared" si="1280"/>
        <v>43.998042416016283</v>
      </c>
      <c r="H8157" s="12">
        <f t="shared" si="1283"/>
        <v>0</v>
      </c>
      <c r="I8157" s="12">
        <f t="shared" si="1277"/>
        <v>0</v>
      </c>
      <c r="J8157" s="12">
        <f t="shared" si="1284"/>
        <v>0</v>
      </c>
      <c r="K8157" s="12">
        <f t="shared" si="1285"/>
        <v>0</v>
      </c>
      <c r="L8157" s="12">
        <f t="shared" si="1286"/>
        <v>43.998042416016283</v>
      </c>
      <c r="M8157" s="12">
        <f t="shared" si="1281"/>
        <v>43.998042416016283</v>
      </c>
      <c r="N8157" s="13"/>
    </row>
    <row r="8158" spans="1:14" x14ac:dyDescent="0.2">
      <c r="A8158" s="10" t="s">
        <v>8140</v>
      </c>
      <c r="B8158" s="6">
        <f>IF($C$10=2012,profiles!C8145,IF($C$10=2013,profiles!E8145,IF($C$10=2014,profiles!G8145,IF($C$10=2015,profiles!I8145,IF($C$10=2016,profiles!K8145)))))</f>
        <v>49.456000000000003</v>
      </c>
      <c r="C8158" s="6">
        <f>IF($C$10=2012,profiles!D8145,IF($C$10=2013,profiles!F8145,IF($C$10=2014,profiles!H8145,IF($C$10=2015,profiles!J8145,IF($C$10=2016,profiles!L8145)))))</f>
        <v>2.7974211062097049E-2</v>
      </c>
      <c r="D8158" s="11">
        <f t="shared" si="1282"/>
        <v>5.5948422124194099</v>
      </c>
      <c r="E8158" s="11">
        <f t="shared" si="1278"/>
        <v>0</v>
      </c>
      <c r="F8158" s="11">
        <f t="shared" si="1279"/>
        <v>5.5948422124194099</v>
      </c>
      <c r="G8158" s="11">
        <f t="shared" si="1280"/>
        <v>43.861157787580595</v>
      </c>
      <c r="H8158" s="12">
        <f t="shared" si="1283"/>
        <v>0</v>
      </c>
      <c r="I8158" s="12">
        <f t="shared" si="1277"/>
        <v>0</v>
      </c>
      <c r="J8158" s="12">
        <f t="shared" si="1284"/>
        <v>0</v>
      </c>
      <c r="K8158" s="12">
        <f t="shared" si="1285"/>
        <v>0</v>
      </c>
      <c r="L8158" s="12">
        <f t="shared" si="1286"/>
        <v>43.861157787580595</v>
      </c>
      <c r="M8158" s="12">
        <f t="shared" si="1281"/>
        <v>43.861157787580595</v>
      </c>
      <c r="N8158" s="13"/>
    </row>
    <row r="8159" spans="1:14" x14ac:dyDescent="0.2">
      <c r="A8159" s="10" t="s">
        <v>8141</v>
      </c>
      <c r="B8159" s="6">
        <f>IF($C$10=2012,profiles!C8146,IF($C$10=2013,profiles!E8146,IF($C$10=2014,profiles!G8146,IF($C$10=2015,profiles!I8146,IF($C$10=2016,profiles!K8146)))))</f>
        <v>49.465000000000003</v>
      </c>
      <c r="C8159" s="6">
        <f>IF($C$10=2012,profiles!D8146,IF($C$10=2013,profiles!F8146,IF($C$10=2014,profiles!H8146,IF($C$10=2015,profiles!J8146,IF($C$10=2016,profiles!L8146)))))</f>
        <v>2.7254835425856803E-2</v>
      </c>
      <c r="D8159" s="11">
        <f t="shared" si="1282"/>
        <v>5.450967085171361</v>
      </c>
      <c r="E8159" s="11">
        <f t="shared" si="1278"/>
        <v>0</v>
      </c>
      <c r="F8159" s="11">
        <f t="shared" si="1279"/>
        <v>5.450967085171361</v>
      </c>
      <c r="G8159" s="11">
        <f t="shared" si="1280"/>
        <v>44.01403291482864</v>
      </c>
      <c r="H8159" s="12">
        <f t="shared" si="1283"/>
        <v>0</v>
      </c>
      <c r="I8159" s="12">
        <f t="shared" si="1277"/>
        <v>0</v>
      </c>
      <c r="J8159" s="12">
        <f t="shared" si="1284"/>
        <v>0</v>
      </c>
      <c r="K8159" s="12">
        <f t="shared" si="1285"/>
        <v>0</v>
      </c>
      <c r="L8159" s="12">
        <f t="shared" si="1286"/>
        <v>44.01403291482864</v>
      </c>
      <c r="M8159" s="12">
        <f t="shared" si="1281"/>
        <v>44.01403291482864</v>
      </c>
      <c r="N8159" s="13"/>
    </row>
    <row r="8160" spans="1:14" x14ac:dyDescent="0.2">
      <c r="A8160" s="10" t="s">
        <v>8142</v>
      </c>
      <c r="B8160" s="6">
        <f>IF($C$10=2012,profiles!C8147,IF($C$10=2013,profiles!E8147,IF($C$10=2014,profiles!G8147,IF($C$10=2015,profiles!I8147,IF($C$10=2016,profiles!K8147)))))</f>
        <v>50.493000000000002</v>
      </c>
      <c r="C8160" s="6">
        <f>IF($C$10=2012,profiles!D8147,IF($C$10=2013,profiles!F8147,IF($C$10=2014,profiles!H8147,IF($C$10=2015,profiles!J8147,IF($C$10=2016,profiles!L8147)))))</f>
        <v>2.820495419070241E-2</v>
      </c>
      <c r="D8160" s="11">
        <f t="shared" si="1282"/>
        <v>5.6409908381404819</v>
      </c>
      <c r="E8160" s="11">
        <f t="shared" si="1278"/>
        <v>0</v>
      </c>
      <c r="F8160" s="11">
        <f t="shared" si="1279"/>
        <v>5.6409908381404819</v>
      </c>
      <c r="G8160" s="11">
        <f t="shared" si="1280"/>
        <v>44.85200916185952</v>
      </c>
      <c r="H8160" s="12">
        <f t="shared" si="1283"/>
        <v>0</v>
      </c>
      <c r="I8160" s="12">
        <f t="shared" si="1277"/>
        <v>0</v>
      </c>
      <c r="J8160" s="12">
        <f t="shared" si="1284"/>
        <v>0</v>
      </c>
      <c r="K8160" s="12">
        <f t="shared" si="1285"/>
        <v>0</v>
      </c>
      <c r="L8160" s="12">
        <f t="shared" si="1286"/>
        <v>44.85200916185952</v>
      </c>
      <c r="M8160" s="12">
        <f t="shared" si="1281"/>
        <v>44.85200916185952</v>
      </c>
      <c r="N8160" s="13"/>
    </row>
    <row r="8161" spans="1:14" x14ac:dyDescent="0.2">
      <c r="A8161" s="10" t="s">
        <v>8143</v>
      </c>
      <c r="B8161" s="6">
        <f>IF($C$10=2012,profiles!C8148,IF($C$10=2013,profiles!E8148,IF($C$10=2014,profiles!G8148,IF($C$10=2015,profiles!I8148,IF($C$10=2016,profiles!K8148)))))</f>
        <v>53.984999999999999</v>
      </c>
      <c r="C8161" s="6">
        <f>IF($C$10=2012,profiles!D8148,IF($C$10=2013,profiles!F8148,IF($C$10=2014,profiles!H8148,IF($C$10=2015,profiles!J8148,IF($C$10=2016,profiles!L8148)))))</f>
        <v>2.9507974211062098E-2</v>
      </c>
      <c r="D8161" s="11">
        <f t="shared" si="1282"/>
        <v>5.9015948422124191</v>
      </c>
      <c r="E8161" s="11">
        <f t="shared" si="1278"/>
        <v>0</v>
      </c>
      <c r="F8161" s="11">
        <f t="shared" si="1279"/>
        <v>5.9015948422124191</v>
      </c>
      <c r="G8161" s="11">
        <f t="shared" si="1280"/>
        <v>48.083405157787581</v>
      </c>
      <c r="H8161" s="12">
        <f t="shared" si="1283"/>
        <v>0</v>
      </c>
      <c r="I8161" s="12">
        <f t="shared" si="1277"/>
        <v>0</v>
      </c>
      <c r="J8161" s="12">
        <f t="shared" si="1284"/>
        <v>0</v>
      </c>
      <c r="K8161" s="12">
        <f t="shared" si="1285"/>
        <v>0</v>
      </c>
      <c r="L8161" s="12">
        <f t="shared" si="1286"/>
        <v>48.083405157787581</v>
      </c>
      <c r="M8161" s="12">
        <f t="shared" si="1281"/>
        <v>48.083405157787581</v>
      </c>
      <c r="N8161" s="13"/>
    </row>
    <row r="8162" spans="1:14" x14ac:dyDescent="0.2">
      <c r="A8162" s="10" t="s">
        <v>8144</v>
      </c>
      <c r="B8162" s="6">
        <f>IF($C$10=2012,profiles!C8149,IF($C$10=2013,profiles!E8149,IF($C$10=2014,profiles!G8149,IF($C$10=2015,profiles!I8149,IF($C$10=2016,profiles!K8149)))))</f>
        <v>57.871000000000002</v>
      </c>
      <c r="C8162" s="6">
        <f>IF($C$10=2012,profiles!D8149,IF($C$10=2013,profiles!F8149,IF($C$10=2014,profiles!H8149,IF($C$10=2015,profiles!J8149,IF($C$10=2016,profiles!L8149)))))</f>
        <v>2.9711571089243299E-2</v>
      </c>
      <c r="D8162" s="11">
        <f t="shared" si="1282"/>
        <v>5.9423142178486597</v>
      </c>
      <c r="E8162" s="11">
        <f t="shared" si="1278"/>
        <v>0</v>
      </c>
      <c r="F8162" s="11">
        <f t="shared" si="1279"/>
        <v>5.9423142178486597</v>
      </c>
      <c r="G8162" s="11">
        <f t="shared" si="1280"/>
        <v>51.928685782151341</v>
      </c>
      <c r="H8162" s="12">
        <f t="shared" si="1283"/>
        <v>0</v>
      </c>
      <c r="I8162" s="12">
        <f t="shared" si="1277"/>
        <v>0</v>
      </c>
      <c r="J8162" s="12">
        <f t="shared" si="1284"/>
        <v>0</v>
      </c>
      <c r="K8162" s="12">
        <f t="shared" si="1285"/>
        <v>0</v>
      </c>
      <c r="L8162" s="12">
        <f t="shared" si="1286"/>
        <v>51.928685782151341</v>
      </c>
      <c r="M8162" s="12">
        <f t="shared" si="1281"/>
        <v>51.928685782151341</v>
      </c>
      <c r="N8162" s="13"/>
    </row>
    <row r="8163" spans="1:14" x14ac:dyDescent="0.2">
      <c r="A8163" s="10" t="s">
        <v>8145</v>
      </c>
      <c r="B8163" s="6">
        <f>IF($C$10=2012,profiles!C8150,IF($C$10=2013,profiles!E8150,IF($C$10=2014,profiles!G8150,IF($C$10=2015,profiles!I8150,IF($C$10=2016,profiles!K8150)))))</f>
        <v>60.948999999999998</v>
      </c>
      <c r="C8163" s="6">
        <f>IF($C$10=2012,profiles!D8150,IF($C$10=2013,profiles!F8150,IF($C$10=2014,profiles!H8150,IF($C$10=2015,profiles!J8150,IF($C$10=2016,profiles!L8150)))))</f>
        <v>3.5724465558194772E-2</v>
      </c>
      <c r="D8163" s="11">
        <f t="shared" si="1282"/>
        <v>7.1448931116389547</v>
      </c>
      <c r="E8163" s="11">
        <f t="shared" si="1278"/>
        <v>0</v>
      </c>
      <c r="F8163" s="11">
        <f t="shared" si="1279"/>
        <v>7.1448931116389547</v>
      </c>
      <c r="G8163" s="11">
        <f t="shared" si="1280"/>
        <v>53.804106888361041</v>
      </c>
      <c r="H8163" s="12">
        <f t="shared" si="1283"/>
        <v>0</v>
      </c>
      <c r="I8163" s="12">
        <f t="shared" si="1277"/>
        <v>0</v>
      </c>
      <c r="J8163" s="12">
        <f t="shared" si="1284"/>
        <v>0</v>
      </c>
      <c r="K8163" s="12">
        <f t="shared" si="1285"/>
        <v>0</v>
      </c>
      <c r="L8163" s="12">
        <f t="shared" si="1286"/>
        <v>53.804106888361041</v>
      </c>
      <c r="M8163" s="12">
        <f t="shared" si="1281"/>
        <v>53.804106888361041</v>
      </c>
      <c r="N8163" s="13"/>
    </row>
    <row r="8164" spans="1:14" x14ac:dyDescent="0.2">
      <c r="A8164" s="10" t="s">
        <v>8146</v>
      </c>
      <c r="B8164" s="6">
        <f>IF($C$10=2012,profiles!C8151,IF($C$10=2013,profiles!E8151,IF($C$10=2014,profiles!G8151,IF($C$10=2015,profiles!I8151,IF($C$10=2016,profiles!K8151)))))</f>
        <v>62.743000000000002</v>
      </c>
      <c r="C8164" s="6">
        <f>IF($C$10=2012,profiles!D8151,IF($C$10=2013,profiles!F8151,IF($C$10=2014,profiles!H8151,IF($C$10=2015,profiles!J8151,IF($C$10=2016,profiles!L8151)))))</f>
        <v>4.2321004411265691E-2</v>
      </c>
      <c r="D8164" s="11">
        <f t="shared" si="1282"/>
        <v>8.464200882253138</v>
      </c>
      <c r="E8164" s="11">
        <f t="shared" si="1278"/>
        <v>0</v>
      </c>
      <c r="F8164" s="11">
        <f t="shared" si="1279"/>
        <v>8.464200882253138</v>
      </c>
      <c r="G8164" s="11">
        <f t="shared" si="1280"/>
        <v>54.278799117746864</v>
      </c>
      <c r="H8164" s="12">
        <f t="shared" si="1283"/>
        <v>0</v>
      </c>
      <c r="I8164" s="12">
        <f t="shared" si="1277"/>
        <v>0</v>
      </c>
      <c r="J8164" s="12">
        <f t="shared" si="1284"/>
        <v>0</v>
      </c>
      <c r="K8164" s="12">
        <f t="shared" si="1285"/>
        <v>0</v>
      </c>
      <c r="L8164" s="12">
        <f t="shared" si="1286"/>
        <v>54.278799117746864</v>
      </c>
      <c r="M8164" s="12">
        <f t="shared" si="1281"/>
        <v>54.278799117746864</v>
      </c>
      <c r="N8164" s="13"/>
    </row>
    <row r="8165" spans="1:14" x14ac:dyDescent="0.2">
      <c r="A8165" s="10" t="s">
        <v>8147</v>
      </c>
      <c r="B8165" s="6">
        <f>IF($C$10=2012,profiles!C8152,IF($C$10=2013,profiles!E8152,IF($C$10=2014,profiles!G8152,IF($C$10=2015,profiles!I8152,IF($C$10=2016,profiles!K8152)))))</f>
        <v>63.679000000000002</v>
      </c>
      <c r="C8165" s="6">
        <f>IF($C$10=2012,profiles!D8152,IF($C$10=2013,profiles!F8152,IF($C$10=2014,profiles!H8152,IF($C$10=2015,profiles!J8152,IF($C$10=2016,profiles!L8152)))))</f>
        <v>4.8523922633186292E-2</v>
      </c>
      <c r="D8165" s="11">
        <f t="shared" si="1282"/>
        <v>9.7047845266372583</v>
      </c>
      <c r="E8165" s="11">
        <f t="shared" si="1278"/>
        <v>0</v>
      </c>
      <c r="F8165" s="11">
        <f t="shared" si="1279"/>
        <v>9.7047845266372583</v>
      </c>
      <c r="G8165" s="11">
        <f t="shared" si="1280"/>
        <v>53.974215473362747</v>
      </c>
      <c r="H8165" s="12">
        <f t="shared" si="1283"/>
        <v>0</v>
      </c>
      <c r="I8165" s="12">
        <f t="shared" si="1277"/>
        <v>0</v>
      </c>
      <c r="J8165" s="12">
        <f t="shared" si="1284"/>
        <v>0</v>
      </c>
      <c r="K8165" s="12">
        <f t="shared" si="1285"/>
        <v>0</v>
      </c>
      <c r="L8165" s="12">
        <f t="shared" si="1286"/>
        <v>53.974215473362747</v>
      </c>
      <c r="M8165" s="12">
        <f t="shared" si="1281"/>
        <v>53.974215473362747</v>
      </c>
      <c r="N8165" s="13"/>
    </row>
    <row r="8166" spans="1:14" x14ac:dyDescent="0.2">
      <c r="A8166" s="10" t="s">
        <v>8148</v>
      </c>
      <c r="B8166" s="6">
        <f>IF($C$10=2012,profiles!C8153,IF($C$10=2013,profiles!E8153,IF($C$10=2014,profiles!G8153,IF($C$10=2015,profiles!I8153,IF($C$10=2016,profiles!K8153)))))</f>
        <v>62.793999999999997</v>
      </c>
      <c r="C8166" s="6">
        <f>IF($C$10=2012,profiles!D8153,IF($C$10=2013,profiles!F8153,IF($C$10=2014,profiles!H8153,IF($C$10=2015,profiles!J8153,IF($C$10=2016,profiles!L8153)))))</f>
        <v>4.9433322022395657E-2</v>
      </c>
      <c r="D8166" s="11">
        <f t="shared" si="1282"/>
        <v>9.8866644044791308</v>
      </c>
      <c r="E8166" s="11">
        <f t="shared" si="1278"/>
        <v>0</v>
      </c>
      <c r="F8166" s="11">
        <f t="shared" si="1279"/>
        <v>9.8866644044791308</v>
      </c>
      <c r="G8166" s="11">
        <f t="shared" si="1280"/>
        <v>52.907335595520863</v>
      </c>
      <c r="H8166" s="12">
        <f t="shared" si="1283"/>
        <v>0</v>
      </c>
      <c r="I8166" s="12">
        <f t="shared" si="1277"/>
        <v>0</v>
      </c>
      <c r="J8166" s="12">
        <f t="shared" si="1284"/>
        <v>0</v>
      </c>
      <c r="K8166" s="12">
        <f t="shared" si="1285"/>
        <v>0</v>
      </c>
      <c r="L8166" s="12">
        <f t="shared" si="1286"/>
        <v>52.907335595520863</v>
      </c>
      <c r="M8166" s="12">
        <f t="shared" si="1281"/>
        <v>52.907335595520863</v>
      </c>
      <c r="N8166" s="13"/>
    </row>
    <row r="8167" spans="1:14" x14ac:dyDescent="0.2">
      <c r="A8167" s="10" t="s">
        <v>8149</v>
      </c>
      <c r="B8167" s="6">
        <f>IF($C$10=2012,profiles!C8154,IF($C$10=2013,profiles!E8154,IF($C$10=2014,profiles!G8154,IF($C$10=2015,profiles!I8154,IF($C$10=2016,profiles!K8154)))))</f>
        <v>60.98</v>
      </c>
      <c r="C8167" s="6">
        <f>IF($C$10=2012,profiles!D8154,IF($C$10=2013,profiles!F8154,IF($C$10=2014,profiles!H8154,IF($C$10=2015,profiles!J8154,IF($C$10=2016,profiles!L8154)))))</f>
        <v>3.7950458092975911E-2</v>
      </c>
      <c r="D8167" s="11">
        <f t="shared" si="1282"/>
        <v>7.5900916185951823</v>
      </c>
      <c r="E8167" s="11">
        <f t="shared" si="1278"/>
        <v>0</v>
      </c>
      <c r="F8167" s="11">
        <f t="shared" si="1279"/>
        <v>7.5900916185951823</v>
      </c>
      <c r="G8167" s="11">
        <f t="shared" si="1280"/>
        <v>53.389908381404815</v>
      </c>
      <c r="H8167" s="12">
        <f t="shared" si="1283"/>
        <v>0</v>
      </c>
      <c r="I8167" s="12">
        <f t="shared" si="1277"/>
        <v>0</v>
      </c>
      <c r="J8167" s="12">
        <f t="shared" si="1284"/>
        <v>0</v>
      </c>
      <c r="K8167" s="12">
        <f t="shared" si="1285"/>
        <v>0</v>
      </c>
      <c r="L8167" s="12">
        <f t="shared" si="1286"/>
        <v>53.389908381404815</v>
      </c>
      <c r="M8167" s="12">
        <f t="shared" si="1281"/>
        <v>53.389908381404815</v>
      </c>
      <c r="N8167" s="13"/>
    </row>
    <row r="8168" spans="1:14" x14ac:dyDescent="0.2">
      <c r="A8168" s="10" t="s">
        <v>8150</v>
      </c>
      <c r="B8168" s="6">
        <f>IF($C$10=2012,profiles!C8155,IF($C$10=2013,profiles!E8155,IF($C$10=2014,profiles!G8155,IF($C$10=2015,profiles!I8155,IF($C$10=2016,profiles!K8155)))))</f>
        <v>59.798000000000002</v>
      </c>
      <c r="C8168" s="6">
        <f>IF($C$10=2012,profiles!D8155,IF($C$10=2013,profiles!F8155,IF($C$10=2014,profiles!H8155,IF($C$10=2015,profiles!J8155,IF($C$10=2016,profiles!L8155)))))</f>
        <v>2.4675941635561589E-2</v>
      </c>
      <c r="D8168" s="11">
        <f t="shared" si="1282"/>
        <v>4.9351883271123178</v>
      </c>
      <c r="E8168" s="11">
        <f t="shared" si="1278"/>
        <v>0</v>
      </c>
      <c r="F8168" s="11">
        <f t="shared" si="1279"/>
        <v>4.9351883271123178</v>
      </c>
      <c r="G8168" s="11">
        <f t="shared" si="1280"/>
        <v>54.862811672887688</v>
      </c>
      <c r="H8168" s="12">
        <f t="shared" si="1283"/>
        <v>0</v>
      </c>
      <c r="I8168" s="12">
        <f t="shared" si="1277"/>
        <v>0</v>
      </c>
      <c r="J8168" s="12">
        <f t="shared" si="1284"/>
        <v>0</v>
      </c>
      <c r="K8168" s="12">
        <f t="shared" si="1285"/>
        <v>0</v>
      </c>
      <c r="L8168" s="12">
        <f t="shared" si="1286"/>
        <v>54.862811672887688</v>
      </c>
      <c r="M8168" s="12">
        <f t="shared" si="1281"/>
        <v>54.862811672887688</v>
      </c>
      <c r="N8168" s="13"/>
    </row>
    <row r="8169" spans="1:14" x14ac:dyDescent="0.2">
      <c r="A8169" s="10" t="s">
        <v>8151</v>
      </c>
      <c r="B8169" s="6">
        <f>IF($C$10=2012,profiles!C8156,IF($C$10=2013,profiles!E8156,IF($C$10=2014,profiles!G8156,IF($C$10=2015,profiles!I8156,IF($C$10=2016,profiles!K8156)))))</f>
        <v>59.692999999999998</v>
      </c>
      <c r="C8169" s="6">
        <f>IF($C$10=2012,profiles!D8156,IF($C$10=2013,profiles!F8156,IF($C$10=2014,profiles!H8156,IF($C$10=2015,profiles!J8156,IF($C$10=2016,profiles!L8156)))))</f>
        <v>1.3383101459110961E-2</v>
      </c>
      <c r="D8169" s="11">
        <f t="shared" si="1282"/>
        <v>2.676620291822192</v>
      </c>
      <c r="E8169" s="11">
        <f t="shared" si="1278"/>
        <v>0</v>
      </c>
      <c r="F8169" s="11">
        <f t="shared" si="1279"/>
        <v>2.676620291822192</v>
      </c>
      <c r="G8169" s="11">
        <f t="shared" si="1280"/>
        <v>57.016379708177809</v>
      </c>
      <c r="H8169" s="12">
        <f t="shared" si="1283"/>
        <v>0</v>
      </c>
      <c r="I8169" s="12">
        <f t="shared" si="1277"/>
        <v>0</v>
      </c>
      <c r="J8169" s="12">
        <f t="shared" si="1284"/>
        <v>0</v>
      </c>
      <c r="K8169" s="12">
        <f t="shared" si="1285"/>
        <v>0</v>
      </c>
      <c r="L8169" s="12">
        <f t="shared" si="1286"/>
        <v>57.016379708177809</v>
      </c>
      <c r="M8169" s="12">
        <f t="shared" si="1281"/>
        <v>57.016379708177809</v>
      </c>
      <c r="N8169" s="13"/>
    </row>
    <row r="8170" spans="1:14" x14ac:dyDescent="0.2">
      <c r="A8170" s="10" t="s">
        <v>8152</v>
      </c>
      <c r="B8170" s="6">
        <f>IF($C$10=2012,profiles!C8157,IF($C$10=2013,profiles!E8157,IF($C$10=2014,profiles!G8157,IF($C$10=2015,profiles!I8157,IF($C$10=2016,profiles!K8157)))))</f>
        <v>61.832000000000001</v>
      </c>
      <c r="C8170" s="6">
        <f>IF($C$10=2012,profiles!D8157,IF($C$10=2013,profiles!F8157,IF($C$10=2014,profiles!H8157,IF($C$10=2015,profiles!J8157,IF($C$10=2016,profiles!L8157)))))</f>
        <v>1.1808618934509671E-2</v>
      </c>
      <c r="D8170" s="11">
        <f t="shared" si="1282"/>
        <v>2.3617237869019343</v>
      </c>
      <c r="E8170" s="11">
        <f t="shared" si="1278"/>
        <v>0</v>
      </c>
      <c r="F8170" s="11">
        <f t="shared" si="1279"/>
        <v>2.3617237869019343</v>
      </c>
      <c r="G8170" s="11">
        <f t="shared" si="1280"/>
        <v>59.470276213098067</v>
      </c>
      <c r="H8170" s="12">
        <f t="shared" si="1283"/>
        <v>0</v>
      </c>
      <c r="I8170" s="12">
        <f t="shared" si="1277"/>
        <v>0</v>
      </c>
      <c r="J8170" s="12">
        <f t="shared" si="1284"/>
        <v>0</v>
      </c>
      <c r="K8170" s="12">
        <f t="shared" si="1285"/>
        <v>0</v>
      </c>
      <c r="L8170" s="12">
        <f t="shared" si="1286"/>
        <v>59.470276213098067</v>
      </c>
      <c r="M8170" s="12">
        <f t="shared" si="1281"/>
        <v>59.470276213098067</v>
      </c>
      <c r="N8170" s="13"/>
    </row>
    <row r="8171" spans="1:14" x14ac:dyDescent="0.2">
      <c r="A8171" s="10" t="s">
        <v>8153</v>
      </c>
      <c r="B8171" s="6">
        <f>IF($C$10=2012,profiles!C8158,IF($C$10=2013,profiles!E8158,IF($C$10=2014,profiles!G8158,IF($C$10=2015,profiles!I8158,IF($C$10=2016,profiles!K8158)))))</f>
        <v>64.287999999999997</v>
      </c>
      <c r="C8171" s="6">
        <f>IF($C$10=2012,profiles!D8158,IF($C$10=2013,profiles!F8158,IF($C$10=2014,profiles!H8158,IF($C$10=2015,profiles!J8158,IF($C$10=2016,profiles!L8158)))))</f>
        <v>1.5568374618255854E-2</v>
      </c>
      <c r="D8171" s="11">
        <f t="shared" si="1282"/>
        <v>3.1136749236511707</v>
      </c>
      <c r="E8171" s="11">
        <f t="shared" si="1278"/>
        <v>0</v>
      </c>
      <c r="F8171" s="11">
        <f t="shared" si="1279"/>
        <v>3.1136749236511707</v>
      </c>
      <c r="G8171" s="11">
        <f t="shared" si="1280"/>
        <v>61.174325076348829</v>
      </c>
      <c r="H8171" s="12">
        <f t="shared" si="1283"/>
        <v>0</v>
      </c>
      <c r="I8171" s="12">
        <f t="shared" si="1277"/>
        <v>0</v>
      </c>
      <c r="J8171" s="12">
        <f t="shared" si="1284"/>
        <v>0</v>
      </c>
      <c r="K8171" s="12">
        <f t="shared" si="1285"/>
        <v>0</v>
      </c>
      <c r="L8171" s="12">
        <f t="shared" si="1286"/>
        <v>61.174325076348829</v>
      </c>
      <c r="M8171" s="12">
        <f t="shared" si="1281"/>
        <v>61.174325076348829</v>
      </c>
      <c r="N8171" s="13"/>
    </row>
    <row r="8172" spans="1:14" x14ac:dyDescent="0.2">
      <c r="A8172" s="10" t="s">
        <v>8154</v>
      </c>
      <c r="B8172" s="6">
        <f>IF($C$10=2012,profiles!C8159,IF($C$10=2013,profiles!E8159,IF($C$10=2014,profiles!G8159,IF($C$10=2015,profiles!I8159,IF($C$10=2016,profiles!K8159)))))</f>
        <v>63.598999999999997</v>
      </c>
      <c r="C8172" s="6">
        <f>IF($C$10=2012,profiles!D8159,IF($C$10=2013,profiles!F8159,IF($C$10=2014,profiles!H8159,IF($C$10=2015,profiles!J8159,IF($C$10=2016,profiles!L8159)))))</f>
        <v>1.8608754665761791E-2</v>
      </c>
      <c r="D8172" s="11">
        <f t="shared" si="1282"/>
        <v>3.7217509331523582</v>
      </c>
      <c r="E8172" s="11">
        <f t="shared" si="1278"/>
        <v>0</v>
      </c>
      <c r="F8172" s="11">
        <f t="shared" si="1279"/>
        <v>3.7217509331523582</v>
      </c>
      <c r="G8172" s="11">
        <f t="shared" si="1280"/>
        <v>59.877249066847639</v>
      </c>
      <c r="H8172" s="12">
        <f t="shared" si="1283"/>
        <v>0</v>
      </c>
      <c r="I8172" s="12">
        <f t="shared" si="1277"/>
        <v>0</v>
      </c>
      <c r="J8172" s="12">
        <f t="shared" si="1284"/>
        <v>0</v>
      </c>
      <c r="K8172" s="12">
        <f t="shared" si="1285"/>
        <v>0</v>
      </c>
      <c r="L8172" s="12">
        <f t="shared" si="1286"/>
        <v>59.877249066847639</v>
      </c>
      <c r="M8172" s="12">
        <f t="shared" si="1281"/>
        <v>59.877249066847639</v>
      </c>
      <c r="N8172" s="13"/>
    </row>
    <row r="8173" spans="1:14" x14ac:dyDescent="0.2">
      <c r="A8173" s="10" t="s">
        <v>8155</v>
      </c>
      <c r="B8173" s="6">
        <f>IF($C$10=2012,profiles!C8160,IF($C$10=2013,profiles!E8160,IF($C$10=2014,profiles!G8160,IF($C$10=2015,profiles!I8160,IF($C$10=2016,profiles!K8160)))))</f>
        <v>61.683999999999997</v>
      </c>
      <c r="C8173" s="6">
        <f>IF($C$10=2012,profiles!D8160,IF($C$10=2013,profiles!F8160,IF($C$10=2014,profiles!H8160,IF($C$10=2015,profiles!J8160,IF($C$10=2016,profiles!L8160)))))</f>
        <v>2.190702409229725E-2</v>
      </c>
      <c r="D8173" s="11">
        <f t="shared" si="1282"/>
        <v>4.3814048184594503</v>
      </c>
      <c r="E8173" s="11">
        <f t="shared" si="1278"/>
        <v>0</v>
      </c>
      <c r="F8173" s="11">
        <f t="shared" si="1279"/>
        <v>4.3814048184594503</v>
      </c>
      <c r="G8173" s="11">
        <f t="shared" si="1280"/>
        <v>57.302595181540546</v>
      </c>
      <c r="H8173" s="12">
        <f t="shared" si="1283"/>
        <v>0</v>
      </c>
      <c r="I8173" s="12">
        <f t="shared" si="1277"/>
        <v>0</v>
      </c>
      <c r="J8173" s="12">
        <f t="shared" si="1284"/>
        <v>0</v>
      </c>
      <c r="K8173" s="12">
        <f t="shared" si="1285"/>
        <v>0</v>
      </c>
      <c r="L8173" s="12">
        <f t="shared" si="1286"/>
        <v>57.302595181540546</v>
      </c>
      <c r="M8173" s="12">
        <f t="shared" si="1281"/>
        <v>57.302595181540546</v>
      </c>
      <c r="N8173" s="13"/>
    </row>
    <row r="8174" spans="1:14" x14ac:dyDescent="0.2">
      <c r="A8174" s="10" t="s">
        <v>8156</v>
      </c>
      <c r="B8174" s="6">
        <f>IF($C$10=2012,profiles!C8161,IF($C$10=2013,profiles!E8161,IF($C$10=2014,profiles!G8161,IF($C$10=2015,profiles!I8161,IF($C$10=2016,profiles!K8161)))))</f>
        <v>58.423999999999999</v>
      </c>
      <c r="C8174" s="6">
        <f>IF($C$10=2012,profiles!D8161,IF($C$10=2013,profiles!F8161,IF($C$10=2014,profiles!H8161,IF($C$10=2015,profiles!J8161,IF($C$10=2016,profiles!L8161)))))</f>
        <v>2.4255174753987106E-2</v>
      </c>
      <c r="D8174" s="11">
        <f t="shared" si="1282"/>
        <v>4.8510349507974215</v>
      </c>
      <c r="E8174" s="11">
        <f t="shared" si="1278"/>
        <v>0</v>
      </c>
      <c r="F8174" s="11">
        <f t="shared" si="1279"/>
        <v>4.8510349507974215</v>
      </c>
      <c r="G8174" s="11">
        <f t="shared" si="1280"/>
        <v>53.57296504920258</v>
      </c>
      <c r="H8174" s="12">
        <f t="shared" si="1283"/>
        <v>0</v>
      </c>
      <c r="I8174" s="12">
        <f t="shared" si="1277"/>
        <v>0</v>
      </c>
      <c r="J8174" s="12">
        <f t="shared" si="1284"/>
        <v>0</v>
      </c>
      <c r="K8174" s="12">
        <f t="shared" si="1285"/>
        <v>0</v>
      </c>
      <c r="L8174" s="12">
        <f t="shared" si="1286"/>
        <v>53.57296504920258</v>
      </c>
      <c r="M8174" s="12">
        <f t="shared" si="1281"/>
        <v>53.57296504920258</v>
      </c>
      <c r="N8174" s="13"/>
    </row>
    <row r="8175" spans="1:14" x14ac:dyDescent="0.2">
      <c r="A8175" s="10" t="s">
        <v>8157</v>
      </c>
      <c r="B8175" s="6">
        <f>IF($C$10=2012,profiles!C8162,IF($C$10=2013,profiles!E8162,IF($C$10=2014,profiles!G8162,IF($C$10=2015,profiles!I8162,IF($C$10=2016,profiles!K8162)))))</f>
        <v>56.308999999999997</v>
      </c>
      <c r="C8175" s="6">
        <f>IF($C$10=2012,profiles!D8162,IF($C$10=2013,profiles!F8162,IF($C$10=2014,profiles!H8162,IF($C$10=2015,profiles!J8162,IF($C$10=2016,profiles!L8162)))))</f>
        <v>2.5571767899558874E-2</v>
      </c>
      <c r="D8175" s="11">
        <f t="shared" si="1282"/>
        <v>5.114353579911775</v>
      </c>
      <c r="E8175" s="11">
        <f t="shared" si="1278"/>
        <v>0</v>
      </c>
      <c r="F8175" s="11">
        <f t="shared" si="1279"/>
        <v>5.114353579911775</v>
      </c>
      <c r="G8175" s="11">
        <f t="shared" si="1280"/>
        <v>51.194646420088219</v>
      </c>
      <c r="H8175" s="12">
        <f t="shared" si="1283"/>
        <v>0</v>
      </c>
      <c r="I8175" s="12">
        <f t="shared" si="1277"/>
        <v>0</v>
      </c>
      <c r="J8175" s="12">
        <f t="shared" si="1284"/>
        <v>0</v>
      </c>
      <c r="K8175" s="12">
        <f t="shared" si="1285"/>
        <v>0</v>
      </c>
      <c r="L8175" s="12">
        <f t="shared" si="1286"/>
        <v>51.194646420088219</v>
      </c>
      <c r="M8175" s="12">
        <f t="shared" si="1281"/>
        <v>51.194646420088219</v>
      </c>
      <c r="N8175" s="13"/>
    </row>
    <row r="8176" spans="1:14" x14ac:dyDescent="0.2">
      <c r="A8176" s="10" t="s">
        <v>8158</v>
      </c>
      <c r="B8176" s="6">
        <f>IF($C$10=2012,profiles!C8163,IF($C$10=2013,profiles!E8163,IF($C$10=2014,profiles!G8163,IF($C$10=2015,profiles!I8163,IF($C$10=2016,profiles!K8163)))))</f>
        <v>55.018000000000001</v>
      </c>
      <c r="C8176" s="6">
        <f>IF($C$10=2012,profiles!D8163,IF($C$10=2013,profiles!F8163,IF($C$10=2014,profiles!H8163,IF($C$10=2015,profiles!J8163,IF($C$10=2016,profiles!L8163)))))</f>
        <v>2.6739056667797762E-2</v>
      </c>
      <c r="D8176" s="11">
        <f t="shared" si="1282"/>
        <v>5.3478113335595525</v>
      </c>
      <c r="E8176" s="11">
        <f t="shared" si="1278"/>
        <v>0</v>
      </c>
      <c r="F8176" s="11">
        <f t="shared" si="1279"/>
        <v>5.3478113335595525</v>
      </c>
      <c r="G8176" s="11">
        <f t="shared" si="1280"/>
        <v>49.670188666440446</v>
      </c>
      <c r="H8176" s="12">
        <f t="shared" si="1283"/>
        <v>0</v>
      </c>
      <c r="I8176" s="12">
        <f t="shared" si="1277"/>
        <v>0</v>
      </c>
      <c r="J8176" s="12">
        <f t="shared" si="1284"/>
        <v>0</v>
      </c>
      <c r="K8176" s="12">
        <f t="shared" si="1285"/>
        <v>0</v>
      </c>
      <c r="L8176" s="12">
        <f t="shared" si="1286"/>
        <v>49.670188666440446</v>
      </c>
      <c r="M8176" s="12">
        <f t="shared" si="1281"/>
        <v>49.670188666440446</v>
      </c>
      <c r="N8176" s="13"/>
    </row>
    <row r="8177" spans="1:14" x14ac:dyDescent="0.2">
      <c r="A8177" s="10" t="s">
        <v>8159</v>
      </c>
      <c r="B8177" s="6">
        <f>IF($C$10=2012,profiles!C8164,IF($C$10=2013,profiles!E8164,IF($C$10=2014,profiles!G8164,IF($C$10=2015,profiles!I8164,IF($C$10=2016,profiles!K8164)))))</f>
        <v>51.648000000000003</v>
      </c>
      <c r="C8177" s="6">
        <f>IF($C$10=2012,profiles!D8164,IF($C$10=2013,profiles!F8164,IF($C$10=2014,profiles!H8164,IF($C$10=2015,profiles!J8164,IF($C$10=2016,profiles!L8164)))))</f>
        <v>2.9100780454699694E-2</v>
      </c>
      <c r="D8177" s="11">
        <f t="shared" si="1282"/>
        <v>5.820156090939939</v>
      </c>
      <c r="E8177" s="11">
        <f t="shared" si="1278"/>
        <v>0</v>
      </c>
      <c r="F8177" s="11">
        <f t="shared" si="1279"/>
        <v>5.820156090939939</v>
      </c>
      <c r="G8177" s="11">
        <f t="shared" si="1280"/>
        <v>45.827843909060064</v>
      </c>
      <c r="H8177" s="12">
        <f t="shared" si="1283"/>
        <v>0</v>
      </c>
      <c r="I8177" s="12">
        <f t="shared" si="1277"/>
        <v>0</v>
      </c>
      <c r="J8177" s="12">
        <f t="shared" si="1284"/>
        <v>0</v>
      </c>
      <c r="K8177" s="12">
        <f t="shared" si="1285"/>
        <v>0</v>
      </c>
      <c r="L8177" s="12">
        <f t="shared" si="1286"/>
        <v>45.827843909060064</v>
      </c>
      <c r="M8177" s="12">
        <f t="shared" si="1281"/>
        <v>45.827843909060064</v>
      </c>
      <c r="N8177" s="13"/>
    </row>
    <row r="8178" spans="1:14" x14ac:dyDescent="0.2">
      <c r="A8178" s="10" t="s">
        <v>8160</v>
      </c>
      <c r="B8178" s="6">
        <f>IF($C$10=2012,profiles!C8165,IF($C$10=2013,profiles!E8165,IF($C$10=2014,profiles!G8165,IF($C$10=2015,profiles!I8165,IF($C$10=2016,profiles!K8165)))))</f>
        <v>48.006</v>
      </c>
      <c r="C8178" s="6">
        <f>IF($C$10=2012,profiles!D8165,IF($C$10=2013,profiles!F8165,IF($C$10=2014,profiles!H8165,IF($C$10=2015,profiles!J8165,IF($C$10=2016,profiles!L8165)))))</f>
        <v>3.2912595005428882E-2</v>
      </c>
      <c r="D8178" s="11">
        <f t="shared" si="1282"/>
        <v>6.5825190010857764</v>
      </c>
      <c r="E8178" s="11">
        <f t="shared" si="1278"/>
        <v>0</v>
      </c>
      <c r="F8178" s="11">
        <f t="shared" si="1279"/>
        <v>6.5825190010857764</v>
      </c>
      <c r="G8178" s="11">
        <f t="shared" si="1280"/>
        <v>41.423480998914222</v>
      </c>
      <c r="H8178" s="12">
        <f t="shared" si="1283"/>
        <v>0</v>
      </c>
      <c r="I8178" s="12">
        <f t="shared" si="1277"/>
        <v>0</v>
      </c>
      <c r="J8178" s="12">
        <f t="shared" si="1284"/>
        <v>0</v>
      </c>
      <c r="K8178" s="12">
        <f t="shared" si="1285"/>
        <v>0</v>
      </c>
      <c r="L8178" s="12">
        <f t="shared" si="1286"/>
        <v>41.423480998914222</v>
      </c>
      <c r="M8178" s="12">
        <f t="shared" si="1281"/>
        <v>41.423480998914222</v>
      </c>
      <c r="N8178" s="13"/>
    </row>
    <row r="8179" spans="1:14" x14ac:dyDescent="0.2">
      <c r="A8179" s="10" t="s">
        <v>8161</v>
      </c>
      <c r="B8179" s="6">
        <f>IF($C$10=2012,profiles!C8166,IF($C$10=2013,profiles!E8166,IF($C$10=2014,profiles!G8166,IF($C$10=2015,profiles!I8166,IF($C$10=2016,profiles!K8166)))))</f>
        <v>45.716999999999999</v>
      </c>
      <c r="C8179" s="6">
        <f>IF($C$10=2012,profiles!D8166,IF($C$10=2013,profiles!F8166,IF($C$10=2014,profiles!H8166,IF($C$10=2015,profiles!J8166,IF($C$10=2016,profiles!L8166)))))</f>
        <v>3.6237785016286647E-2</v>
      </c>
      <c r="D8179" s="11">
        <f t="shared" si="1282"/>
        <v>7.2475570032573291</v>
      </c>
      <c r="E8179" s="11">
        <f t="shared" si="1278"/>
        <v>0</v>
      </c>
      <c r="F8179" s="11">
        <f t="shared" si="1279"/>
        <v>7.2475570032573291</v>
      </c>
      <c r="G8179" s="11">
        <f t="shared" si="1280"/>
        <v>38.469442996742671</v>
      </c>
      <c r="H8179" s="12">
        <f t="shared" si="1283"/>
        <v>0</v>
      </c>
      <c r="I8179" s="12">
        <f t="shared" si="1277"/>
        <v>0</v>
      </c>
      <c r="J8179" s="12">
        <f t="shared" si="1284"/>
        <v>0</v>
      </c>
      <c r="K8179" s="12">
        <f t="shared" si="1285"/>
        <v>0</v>
      </c>
      <c r="L8179" s="12">
        <f t="shared" si="1286"/>
        <v>38.469442996742671</v>
      </c>
      <c r="M8179" s="12">
        <f t="shared" si="1281"/>
        <v>38.469442996742671</v>
      </c>
      <c r="N8179" s="13"/>
    </row>
    <row r="8180" spans="1:14" x14ac:dyDescent="0.2">
      <c r="A8180" s="10" t="s">
        <v>8162</v>
      </c>
      <c r="B8180" s="6">
        <f>IF($C$10=2012,profiles!C8167,IF($C$10=2013,profiles!E8167,IF($C$10=2014,profiles!G8167,IF($C$10=2015,profiles!I8167,IF($C$10=2016,profiles!K8167)))))</f>
        <v>44.701000000000001</v>
      </c>
      <c r="C8180" s="6">
        <f>IF($C$10=2012,profiles!D8167,IF($C$10=2013,profiles!F8167,IF($C$10=2014,profiles!H8167,IF($C$10=2015,profiles!J8167,IF($C$10=2016,profiles!L8167)))))</f>
        <v>3.8463626492942452E-2</v>
      </c>
      <c r="D8180" s="11">
        <f t="shared" si="1282"/>
        <v>7.6927252985884902</v>
      </c>
      <c r="E8180" s="11">
        <f t="shared" si="1278"/>
        <v>0</v>
      </c>
      <c r="F8180" s="11">
        <f t="shared" si="1279"/>
        <v>7.6927252985884902</v>
      </c>
      <c r="G8180" s="11">
        <f t="shared" si="1280"/>
        <v>37.008274701411509</v>
      </c>
      <c r="H8180" s="12">
        <f t="shared" si="1283"/>
        <v>0</v>
      </c>
      <c r="I8180" s="12">
        <f t="shared" si="1277"/>
        <v>0</v>
      </c>
      <c r="J8180" s="12">
        <f t="shared" si="1284"/>
        <v>0</v>
      </c>
      <c r="K8180" s="12">
        <f t="shared" si="1285"/>
        <v>0</v>
      </c>
      <c r="L8180" s="12">
        <f t="shared" si="1286"/>
        <v>37.008274701411509</v>
      </c>
      <c r="M8180" s="12">
        <f t="shared" si="1281"/>
        <v>37.008274701411509</v>
      </c>
      <c r="N8180" s="13"/>
    </row>
    <row r="8181" spans="1:14" x14ac:dyDescent="0.2">
      <c r="A8181" s="10" t="s">
        <v>8163</v>
      </c>
      <c r="B8181" s="6">
        <f>IF($C$10=2012,profiles!C8168,IF($C$10=2013,profiles!E8168,IF($C$10=2014,profiles!G8168,IF($C$10=2015,profiles!I8168,IF($C$10=2016,profiles!K8168)))))</f>
        <v>44.533999999999999</v>
      </c>
      <c r="C8181" s="6">
        <f>IF($C$10=2012,profiles!D8168,IF($C$10=2013,profiles!F8168,IF($C$10=2014,profiles!H8168,IF($C$10=2015,profiles!J8168,IF($C$10=2016,profiles!L8168)))))</f>
        <v>4.231813246471227E-2</v>
      </c>
      <c r="D8181" s="11">
        <f t="shared" si="1282"/>
        <v>8.4636264929424545</v>
      </c>
      <c r="E8181" s="11">
        <f t="shared" si="1278"/>
        <v>0</v>
      </c>
      <c r="F8181" s="11">
        <f t="shared" si="1279"/>
        <v>8.4636264929424545</v>
      </c>
      <c r="G8181" s="11">
        <f t="shared" si="1280"/>
        <v>36.070373507057546</v>
      </c>
      <c r="H8181" s="12">
        <f t="shared" si="1283"/>
        <v>0</v>
      </c>
      <c r="I8181" s="12">
        <f t="shared" si="1277"/>
        <v>0</v>
      </c>
      <c r="J8181" s="12">
        <f t="shared" si="1284"/>
        <v>0</v>
      </c>
      <c r="K8181" s="12">
        <f t="shared" si="1285"/>
        <v>0</v>
      </c>
      <c r="L8181" s="12">
        <f t="shared" si="1286"/>
        <v>36.070373507057546</v>
      </c>
      <c r="M8181" s="12">
        <f t="shared" si="1281"/>
        <v>36.070373507057546</v>
      </c>
      <c r="N8181" s="13"/>
    </row>
    <row r="8182" spans="1:14" x14ac:dyDescent="0.2">
      <c r="A8182" s="10" t="s">
        <v>8164</v>
      </c>
      <c r="B8182" s="6">
        <f>IF($C$10=2012,profiles!C8169,IF($C$10=2013,profiles!E8169,IF($C$10=2014,profiles!G8169,IF($C$10=2015,profiles!I8169,IF($C$10=2016,profiles!K8169)))))</f>
        <v>44.600999999999999</v>
      </c>
      <c r="C8182" s="6">
        <f>IF($C$10=2012,profiles!D8169,IF($C$10=2013,profiles!F8169,IF($C$10=2014,profiles!H8169,IF($C$10=2015,profiles!J8169,IF($C$10=2016,profiles!L8169)))))</f>
        <v>4.5371878393051034E-2</v>
      </c>
      <c r="D8182" s="11">
        <f t="shared" si="1282"/>
        <v>9.0743756786102061</v>
      </c>
      <c r="E8182" s="11">
        <f t="shared" si="1278"/>
        <v>0</v>
      </c>
      <c r="F8182" s="11">
        <f t="shared" si="1279"/>
        <v>9.0743756786102061</v>
      </c>
      <c r="G8182" s="11">
        <f t="shared" si="1280"/>
        <v>35.526624321389789</v>
      </c>
      <c r="H8182" s="12">
        <f t="shared" si="1283"/>
        <v>0</v>
      </c>
      <c r="I8182" s="12">
        <f t="shared" si="1277"/>
        <v>0</v>
      </c>
      <c r="J8182" s="12">
        <f t="shared" si="1284"/>
        <v>0</v>
      </c>
      <c r="K8182" s="12">
        <f t="shared" si="1285"/>
        <v>0</v>
      </c>
      <c r="L8182" s="12">
        <f t="shared" si="1286"/>
        <v>35.526624321389789</v>
      </c>
      <c r="M8182" s="12">
        <f t="shared" si="1281"/>
        <v>35.526624321389789</v>
      </c>
      <c r="N8182" s="13"/>
    </row>
    <row r="8183" spans="1:14" x14ac:dyDescent="0.2">
      <c r="A8183" s="10" t="s">
        <v>8165</v>
      </c>
      <c r="B8183" s="6">
        <f>IF($C$10=2012,profiles!C8170,IF($C$10=2013,profiles!E8170,IF($C$10=2014,profiles!G8170,IF($C$10=2015,profiles!I8170,IF($C$10=2016,profiles!K8170)))))</f>
        <v>44.41</v>
      </c>
      <c r="C8183" s="6">
        <f>IF($C$10=2012,profiles!D8170,IF($C$10=2013,profiles!F8170,IF($C$10=2014,profiles!H8170,IF($C$10=2015,profiles!J8170,IF($C$10=2016,profiles!L8170)))))</f>
        <v>5.283659066232356E-2</v>
      </c>
      <c r="D8183" s="11">
        <f t="shared" si="1282"/>
        <v>10.567318132464711</v>
      </c>
      <c r="E8183" s="11">
        <f t="shared" si="1278"/>
        <v>0</v>
      </c>
      <c r="F8183" s="11">
        <f t="shared" si="1279"/>
        <v>10.567318132464711</v>
      </c>
      <c r="G8183" s="11">
        <f t="shared" si="1280"/>
        <v>33.842681867535283</v>
      </c>
      <c r="H8183" s="12">
        <f t="shared" si="1283"/>
        <v>0</v>
      </c>
      <c r="I8183" s="12">
        <f t="shared" si="1277"/>
        <v>0</v>
      </c>
      <c r="J8183" s="12">
        <f t="shared" si="1284"/>
        <v>0</v>
      </c>
      <c r="K8183" s="12">
        <f t="shared" si="1285"/>
        <v>0</v>
      </c>
      <c r="L8183" s="12">
        <f t="shared" si="1286"/>
        <v>33.842681867535283</v>
      </c>
      <c r="M8183" s="12">
        <f t="shared" si="1281"/>
        <v>33.842681867535283</v>
      </c>
      <c r="N8183" s="13"/>
    </row>
    <row r="8184" spans="1:14" x14ac:dyDescent="0.2">
      <c r="A8184" s="10" t="s">
        <v>8166</v>
      </c>
      <c r="B8184" s="6">
        <f>IF($C$10=2012,profiles!C8171,IF($C$10=2013,profiles!E8171,IF($C$10=2014,profiles!G8171,IF($C$10=2015,profiles!I8171,IF($C$10=2016,profiles!K8171)))))</f>
        <v>43.838999999999999</v>
      </c>
      <c r="C8184" s="6">
        <f>IF($C$10=2012,profiles!D8171,IF($C$10=2013,profiles!F8171,IF($C$10=2014,profiles!H8171,IF($C$10=2015,profiles!J8171,IF($C$10=2016,profiles!L8171)))))</f>
        <v>5.8577633007600431E-2</v>
      </c>
      <c r="D8184" s="11">
        <f t="shared" si="1282"/>
        <v>11.715526601520086</v>
      </c>
      <c r="E8184" s="11">
        <f t="shared" si="1278"/>
        <v>0</v>
      </c>
      <c r="F8184" s="11">
        <f t="shared" si="1279"/>
        <v>11.715526601520086</v>
      </c>
      <c r="G8184" s="11">
        <f t="shared" si="1280"/>
        <v>32.123473398479916</v>
      </c>
      <c r="H8184" s="12">
        <f t="shared" si="1283"/>
        <v>0</v>
      </c>
      <c r="I8184" s="12">
        <f t="shared" si="1277"/>
        <v>0</v>
      </c>
      <c r="J8184" s="12">
        <f t="shared" si="1284"/>
        <v>0</v>
      </c>
      <c r="K8184" s="12">
        <f t="shared" si="1285"/>
        <v>0</v>
      </c>
      <c r="L8184" s="12">
        <f t="shared" si="1286"/>
        <v>32.123473398479916</v>
      </c>
      <c r="M8184" s="12">
        <f t="shared" si="1281"/>
        <v>32.123473398479916</v>
      </c>
      <c r="N8184" s="13"/>
    </row>
    <row r="8185" spans="1:14" x14ac:dyDescent="0.2">
      <c r="A8185" s="10" t="s">
        <v>8167</v>
      </c>
      <c r="B8185" s="6">
        <f>IF($C$10=2012,profiles!C8172,IF($C$10=2013,profiles!E8172,IF($C$10=2014,profiles!G8172,IF($C$10=2015,profiles!I8172,IF($C$10=2016,profiles!K8172)))))</f>
        <v>45.871000000000002</v>
      </c>
      <c r="C8185" s="6">
        <f>IF($C$10=2012,profiles!D8172,IF($C$10=2013,profiles!F8172,IF($C$10=2014,profiles!H8172,IF($C$10=2015,profiles!J8172,IF($C$10=2016,profiles!L8172)))))</f>
        <v>6.9747557003257327E-2</v>
      </c>
      <c r="D8185" s="11">
        <f t="shared" si="1282"/>
        <v>13.949511400651465</v>
      </c>
      <c r="E8185" s="11">
        <f t="shared" si="1278"/>
        <v>0</v>
      </c>
      <c r="F8185" s="11">
        <f t="shared" si="1279"/>
        <v>13.949511400651465</v>
      </c>
      <c r="G8185" s="11">
        <f t="shared" si="1280"/>
        <v>31.921488599348535</v>
      </c>
      <c r="H8185" s="12">
        <f t="shared" si="1283"/>
        <v>0</v>
      </c>
      <c r="I8185" s="12">
        <f t="shared" si="1277"/>
        <v>0</v>
      </c>
      <c r="J8185" s="12">
        <f t="shared" si="1284"/>
        <v>0</v>
      </c>
      <c r="K8185" s="12">
        <f t="shared" si="1285"/>
        <v>0</v>
      </c>
      <c r="L8185" s="12">
        <f t="shared" si="1286"/>
        <v>31.921488599348535</v>
      </c>
      <c r="M8185" s="12">
        <f t="shared" si="1281"/>
        <v>31.921488599348535</v>
      </c>
      <c r="N8185" s="13"/>
    </row>
    <row r="8186" spans="1:14" x14ac:dyDescent="0.2">
      <c r="A8186" s="10" t="s">
        <v>8168</v>
      </c>
      <c r="B8186" s="6">
        <f>IF($C$10=2012,profiles!C8173,IF($C$10=2013,profiles!E8173,IF($C$10=2014,profiles!G8173,IF($C$10=2015,profiles!I8173,IF($C$10=2016,profiles!K8173)))))</f>
        <v>49.093000000000004</v>
      </c>
      <c r="C8186" s="6">
        <f>IF($C$10=2012,profiles!D8173,IF($C$10=2013,profiles!F8173,IF($C$10=2014,profiles!H8173,IF($C$10=2015,profiles!J8173,IF($C$10=2016,profiles!L8173)))))</f>
        <v>7.9885993485342019E-2</v>
      </c>
      <c r="D8186" s="11">
        <f t="shared" si="1282"/>
        <v>15.977198697068404</v>
      </c>
      <c r="E8186" s="11">
        <f t="shared" si="1278"/>
        <v>0</v>
      </c>
      <c r="F8186" s="11">
        <f t="shared" si="1279"/>
        <v>15.977198697068404</v>
      </c>
      <c r="G8186" s="11">
        <f t="shared" si="1280"/>
        <v>33.115801302931601</v>
      </c>
      <c r="H8186" s="12">
        <f t="shared" si="1283"/>
        <v>0</v>
      </c>
      <c r="I8186" s="12">
        <f t="shared" si="1277"/>
        <v>0</v>
      </c>
      <c r="J8186" s="12">
        <f t="shared" si="1284"/>
        <v>0</v>
      </c>
      <c r="K8186" s="12">
        <f t="shared" si="1285"/>
        <v>0</v>
      </c>
      <c r="L8186" s="12">
        <f t="shared" si="1286"/>
        <v>33.115801302931601</v>
      </c>
      <c r="M8186" s="12">
        <f t="shared" si="1281"/>
        <v>33.115801302931601</v>
      </c>
      <c r="N8186" s="13"/>
    </row>
    <row r="8187" spans="1:14" x14ac:dyDescent="0.2">
      <c r="A8187" s="10" t="s">
        <v>8169</v>
      </c>
      <c r="B8187" s="6">
        <f>IF($C$10=2012,profiles!C8174,IF($C$10=2013,profiles!E8174,IF($C$10=2014,profiles!G8174,IF($C$10=2015,profiles!I8174,IF($C$10=2016,profiles!K8174)))))</f>
        <v>52.828000000000003</v>
      </c>
      <c r="C8187" s="6">
        <f>IF($C$10=2012,profiles!D8174,IF($C$10=2013,profiles!F8174,IF($C$10=2014,profiles!H8174,IF($C$10=2015,profiles!J8174,IF($C$10=2016,profiles!L8174)))))</f>
        <v>0.10340662323561346</v>
      </c>
      <c r="D8187" s="11">
        <f t="shared" si="1282"/>
        <v>20.681324647122693</v>
      </c>
      <c r="E8187" s="11">
        <f t="shared" si="1278"/>
        <v>0</v>
      </c>
      <c r="F8187" s="11">
        <f t="shared" si="1279"/>
        <v>20.681324647122693</v>
      </c>
      <c r="G8187" s="11">
        <f t="shared" si="1280"/>
        <v>32.14667535287731</v>
      </c>
      <c r="H8187" s="12">
        <f t="shared" si="1283"/>
        <v>0</v>
      </c>
      <c r="I8187" s="12">
        <f t="shared" si="1277"/>
        <v>0</v>
      </c>
      <c r="J8187" s="12">
        <f t="shared" si="1284"/>
        <v>0</v>
      </c>
      <c r="K8187" s="12">
        <f t="shared" si="1285"/>
        <v>0</v>
      </c>
      <c r="L8187" s="12">
        <f t="shared" si="1286"/>
        <v>32.14667535287731</v>
      </c>
      <c r="M8187" s="12">
        <f t="shared" si="1281"/>
        <v>32.14667535287731</v>
      </c>
      <c r="N8187" s="13"/>
    </row>
    <row r="8188" spans="1:14" x14ac:dyDescent="0.2">
      <c r="A8188" s="10" t="s">
        <v>8170</v>
      </c>
      <c r="B8188" s="6">
        <f>IF($C$10=2012,profiles!C8175,IF($C$10=2013,profiles!E8175,IF($C$10=2014,profiles!G8175,IF($C$10=2015,profiles!I8175,IF($C$10=2016,profiles!K8175)))))</f>
        <v>55.628999999999998</v>
      </c>
      <c r="C8188" s="6">
        <f>IF($C$10=2012,profiles!D8175,IF($C$10=2013,profiles!F8175,IF($C$10=2014,profiles!H8175,IF($C$10=2015,profiles!J8175,IF($C$10=2016,profiles!L8175)))))</f>
        <v>0.12995385450597177</v>
      </c>
      <c r="D8188" s="11">
        <f t="shared" si="1282"/>
        <v>25.990770901194356</v>
      </c>
      <c r="E8188" s="11">
        <f t="shared" si="1278"/>
        <v>0</v>
      </c>
      <c r="F8188" s="11">
        <f t="shared" si="1279"/>
        <v>25.990770901194356</v>
      </c>
      <c r="G8188" s="11">
        <f t="shared" si="1280"/>
        <v>29.638229098805642</v>
      </c>
      <c r="H8188" s="12">
        <f t="shared" si="1283"/>
        <v>0</v>
      </c>
      <c r="I8188" s="12">
        <f t="shared" si="1277"/>
        <v>0</v>
      </c>
      <c r="J8188" s="12">
        <f t="shared" si="1284"/>
        <v>0</v>
      </c>
      <c r="K8188" s="12">
        <f t="shared" si="1285"/>
        <v>0</v>
      </c>
      <c r="L8188" s="12">
        <f t="shared" si="1286"/>
        <v>29.638229098805642</v>
      </c>
      <c r="M8188" s="12">
        <f t="shared" si="1281"/>
        <v>29.638229098805642</v>
      </c>
      <c r="N8188" s="13"/>
    </row>
    <row r="8189" spans="1:14" x14ac:dyDescent="0.2">
      <c r="A8189" s="10" t="s">
        <v>8171</v>
      </c>
      <c r="B8189" s="6">
        <f>IF($C$10=2012,profiles!C8176,IF($C$10=2013,profiles!E8176,IF($C$10=2014,profiles!G8176,IF($C$10=2015,profiles!I8176,IF($C$10=2016,profiles!K8176)))))</f>
        <v>58.396000000000001</v>
      </c>
      <c r="C8189" s="6">
        <f>IF($C$10=2012,profiles!D8176,IF($C$10=2013,profiles!F8176,IF($C$10=2014,profiles!H8176,IF($C$10=2015,profiles!J8176,IF($C$10=2016,profiles!L8176)))))</f>
        <v>0.15481813246471227</v>
      </c>
      <c r="D8189" s="11">
        <f t="shared" si="1282"/>
        <v>30.963626492942453</v>
      </c>
      <c r="E8189" s="11">
        <f t="shared" si="1278"/>
        <v>0</v>
      </c>
      <c r="F8189" s="11">
        <f t="shared" si="1279"/>
        <v>30.963626492942453</v>
      </c>
      <c r="G8189" s="11">
        <f t="shared" si="1280"/>
        <v>27.432373507057548</v>
      </c>
      <c r="H8189" s="12">
        <f t="shared" si="1283"/>
        <v>0</v>
      </c>
      <c r="I8189" s="12">
        <f t="shared" si="1277"/>
        <v>0</v>
      </c>
      <c r="J8189" s="12">
        <f t="shared" si="1284"/>
        <v>0</v>
      </c>
      <c r="K8189" s="12">
        <f t="shared" si="1285"/>
        <v>0</v>
      </c>
      <c r="L8189" s="12">
        <f t="shared" si="1286"/>
        <v>27.432373507057548</v>
      </c>
      <c r="M8189" s="12">
        <f t="shared" si="1281"/>
        <v>27.432373507057548</v>
      </c>
      <c r="N8189" s="13"/>
    </row>
    <row r="8190" spans="1:14" x14ac:dyDescent="0.2">
      <c r="A8190" s="10" t="s">
        <v>8172</v>
      </c>
      <c r="B8190" s="6">
        <f>IF($C$10=2012,profiles!C8177,IF($C$10=2013,profiles!E8177,IF($C$10=2014,profiles!G8177,IF($C$10=2015,profiles!I8177,IF($C$10=2016,profiles!K8177)))))</f>
        <v>57.991999999999997</v>
      </c>
      <c r="C8190" s="6">
        <f>IF($C$10=2012,profiles!D8177,IF($C$10=2013,profiles!F8177,IF($C$10=2014,profiles!H8177,IF($C$10=2015,profiles!J8177,IF($C$10=2016,profiles!L8177)))))</f>
        <v>0.17061617806731813</v>
      </c>
      <c r="D8190" s="11">
        <f t="shared" si="1282"/>
        <v>34.123235613463628</v>
      </c>
      <c r="E8190" s="11">
        <f t="shared" si="1278"/>
        <v>0</v>
      </c>
      <c r="F8190" s="11">
        <f t="shared" si="1279"/>
        <v>34.123235613463628</v>
      </c>
      <c r="G8190" s="11">
        <f t="shared" si="1280"/>
        <v>23.86876438653637</v>
      </c>
      <c r="H8190" s="12">
        <f t="shared" si="1283"/>
        <v>0</v>
      </c>
      <c r="I8190" s="12">
        <f t="shared" si="1277"/>
        <v>0</v>
      </c>
      <c r="J8190" s="12">
        <f t="shared" si="1284"/>
        <v>0</v>
      </c>
      <c r="K8190" s="12">
        <f t="shared" si="1285"/>
        <v>0</v>
      </c>
      <c r="L8190" s="12">
        <f t="shared" si="1286"/>
        <v>23.86876438653637</v>
      </c>
      <c r="M8190" s="12">
        <f t="shared" si="1281"/>
        <v>23.86876438653637</v>
      </c>
      <c r="N8190" s="13"/>
    </row>
    <row r="8191" spans="1:14" x14ac:dyDescent="0.2">
      <c r="A8191" s="10" t="s">
        <v>8173</v>
      </c>
      <c r="B8191" s="6">
        <f>IF($C$10=2012,profiles!C8178,IF($C$10=2013,profiles!E8178,IF($C$10=2014,profiles!G8178,IF($C$10=2015,profiles!I8178,IF($C$10=2016,profiles!K8178)))))</f>
        <v>56.402999999999999</v>
      </c>
      <c r="C8191" s="6">
        <f>IF($C$10=2012,profiles!D8178,IF($C$10=2013,profiles!F8178,IF($C$10=2014,profiles!H8178,IF($C$10=2015,profiles!J8178,IF($C$10=2016,profiles!L8178)))))</f>
        <v>0.17666938110749186</v>
      </c>
      <c r="D8191" s="11">
        <f t="shared" si="1282"/>
        <v>35.333876221498372</v>
      </c>
      <c r="E8191" s="11">
        <f t="shared" si="1278"/>
        <v>0</v>
      </c>
      <c r="F8191" s="11">
        <f t="shared" si="1279"/>
        <v>35.333876221498372</v>
      </c>
      <c r="G8191" s="11">
        <f t="shared" si="1280"/>
        <v>21.069123778501627</v>
      </c>
      <c r="H8191" s="12">
        <f t="shared" si="1283"/>
        <v>0</v>
      </c>
      <c r="I8191" s="12">
        <f t="shared" si="1277"/>
        <v>0</v>
      </c>
      <c r="J8191" s="12">
        <f t="shared" si="1284"/>
        <v>0</v>
      </c>
      <c r="K8191" s="12">
        <f t="shared" si="1285"/>
        <v>0</v>
      </c>
      <c r="L8191" s="12">
        <f t="shared" si="1286"/>
        <v>21.069123778501627</v>
      </c>
      <c r="M8191" s="12">
        <f t="shared" si="1281"/>
        <v>21.069123778501627</v>
      </c>
      <c r="N8191" s="13"/>
    </row>
    <row r="8192" spans="1:14" x14ac:dyDescent="0.2">
      <c r="A8192" s="10" t="s">
        <v>8174</v>
      </c>
      <c r="B8192" s="6">
        <f>IF($C$10=2012,profiles!C8179,IF($C$10=2013,profiles!E8179,IF($C$10=2014,profiles!G8179,IF($C$10=2015,profiles!I8179,IF($C$10=2016,profiles!K8179)))))</f>
        <v>55.545000000000002</v>
      </c>
      <c r="C8192" s="6">
        <f>IF($C$10=2012,profiles!D8179,IF($C$10=2013,profiles!F8179,IF($C$10=2014,profiles!H8179,IF($C$10=2015,profiles!J8179,IF($C$10=2016,profiles!L8179)))))</f>
        <v>0.17506786102062974</v>
      </c>
      <c r="D8192" s="11">
        <f t="shared" si="1282"/>
        <v>35.01357220412595</v>
      </c>
      <c r="E8192" s="11">
        <f t="shared" si="1278"/>
        <v>0</v>
      </c>
      <c r="F8192" s="11">
        <f t="shared" si="1279"/>
        <v>35.01357220412595</v>
      </c>
      <c r="G8192" s="11">
        <f t="shared" si="1280"/>
        <v>20.531427795874052</v>
      </c>
      <c r="H8192" s="12">
        <f t="shared" si="1283"/>
        <v>0</v>
      </c>
      <c r="I8192" s="12">
        <f t="shared" si="1277"/>
        <v>0</v>
      </c>
      <c r="J8192" s="12">
        <f t="shared" si="1284"/>
        <v>0</v>
      </c>
      <c r="K8192" s="12">
        <f t="shared" si="1285"/>
        <v>0</v>
      </c>
      <c r="L8192" s="12">
        <f t="shared" si="1286"/>
        <v>20.531427795874052</v>
      </c>
      <c r="M8192" s="12">
        <f t="shared" si="1281"/>
        <v>20.531427795874052</v>
      </c>
      <c r="N8192" s="13"/>
    </row>
    <row r="8193" spans="1:14" x14ac:dyDescent="0.2">
      <c r="A8193" s="10" t="s">
        <v>8175</v>
      </c>
      <c r="B8193" s="6">
        <f>IF($C$10=2012,profiles!C8180,IF($C$10=2013,profiles!E8180,IF($C$10=2014,profiles!G8180,IF($C$10=2015,profiles!I8180,IF($C$10=2016,profiles!K8180)))))</f>
        <v>55.576999999999998</v>
      </c>
      <c r="C8193" s="6">
        <f>IF($C$10=2012,profiles!D8180,IF($C$10=2013,profiles!F8180,IF($C$10=2014,profiles!H8180,IF($C$10=2015,profiles!J8180,IF($C$10=2016,profiles!L8180)))))</f>
        <v>0.17512214983713356</v>
      </c>
      <c r="D8193" s="11">
        <f t="shared" si="1282"/>
        <v>35.024429967426713</v>
      </c>
      <c r="E8193" s="11">
        <f t="shared" si="1278"/>
        <v>0</v>
      </c>
      <c r="F8193" s="11">
        <f t="shared" si="1279"/>
        <v>35.024429967426713</v>
      </c>
      <c r="G8193" s="11">
        <f t="shared" si="1280"/>
        <v>20.552570032573286</v>
      </c>
      <c r="H8193" s="12">
        <f t="shared" si="1283"/>
        <v>0</v>
      </c>
      <c r="I8193" s="12">
        <f t="shared" si="1277"/>
        <v>0</v>
      </c>
      <c r="J8193" s="12">
        <f t="shared" si="1284"/>
        <v>0</v>
      </c>
      <c r="K8193" s="12">
        <f t="shared" si="1285"/>
        <v>0</v>
      </c>
      <c r="L8193" s="12">
        <f t="shared" si="1286"/>
        <v>20.552570032573286</v>
      </c>
      <c r="M8193" s="12">
        <f t="shared" si="1281"/>
        <v>20.552570032573286</v>
      </c>
      <c r="N8193" s="13"/>
    </row>
    <row r="8194" spans="1:14" x14ac:dyDescent="0.2">
      <c r="A8194" s="10" t="s">
        <v>8176</v>
      </c>
      <c r="B8194" s="6">
        <f>IF($C$10=2012,profiles!C8181,IF($C$10=2013,profiles!E8181,IF($C$10=2014,profiles!G8181,IF($C$10=2015,profiles!I8181,IF($C$10=2016,profiles!K8181)))))</f>
        <v>58.088999999999999</v>
      </c>
      <c r="C8194" s="6">
        <f>IF($C$10=2012,profiles!D8181,IF($C$10=2013,profiles!F8181,IF($C$10=2014,profiles!H8181,IF($C$10=2015,profiles!J8181,IF($C$10=2016,profiles!L8181)))))</f>
        <v>0.18032030401737242</v>
      </c>
      <c r="D8194" s="11">
        <f t="shared" si="1282"/>
        <v>36.064060803474483</v>
      </c>
      <c r="E8194" s="11">
        <f t="shared" si="1278"/>
        <v>0</v>
      </c>
      <c r="F8194" s="11">
        <f t="shared" si="1279"/>
        <v>36.064060803474483</v>
      </c>
      <c r="G8194" s="11">
        <f t="shared" si="1280"/>
        <v>22.024939196525516</v>
      </c>
      <c r="H8194" s="12">
        <f t="shared" si="1283"/>
        <v>0</v>
      </c>
      <c r="I8194" s="12">
        <f t="shared" si="1277"/>
        <v>0</v>
      </c>
      <c r="J8194" s="12">
        <f t="shared" si="1284"/>
        <v>0</v>
      </c>
      <c r="K8194" s="12">
        <f t="shared" si="1285"/>
        <v>0</v>
      </c>
      <c r="L8194" s="12">
        <f t="shared" si="1286"/>
        <v>22.024939196525516</v>
      </c>
      <c r="M8194" s="12">
        <f t="shared" si="1281"/>
        <v>22.024939196525516</v>
      </c>
      <c r="N8194" s="13"/>
    </row>
    <row r="8195" spans="1:14" x14ac:dyDescent="0.2">
      <c r="A8195" s="10" t="s">
        <v>8177</v>
      </c>
      <c r="B8195" s="6">
        <f>IF($C$10=2012,profiles!C8182,IF($C$10=2013,profiles!E8182,IF($C$10=2014,profiles!G8182,IF($C$10=2015,profiles!I8182,IF($C$10=2016,profiles!K8182)))))</f>
        <v>61.276000000000003</v>
      </c>
      <c r="C8195" s="6">
        <f>IF($C$10=2012,profiles!D8182,IF($C$10=2013,profiles!F8182,IF($C$10=2014,profiles!H8182,IF($C$10=2015,profiles!J8182,IF($C$10=2016,profiles!L8182)))))</f>
        <v>0.19140879478827361</v>
      </c>
      <c r="D8195" s="11">
        <f t="shared" si="1282"/>
        <v>38.281758957654723</v>
      </c>
      <c r="E8195" s="11">
        <f t="shared" si="1278"/>
        <v>0</v>
      </c>
      <c r="F8195" s="11">
        <f t="shared" si="1279"/>
        <v>38.281758957654723</v>
      </c>
      <c r="G8195" s="11">
        <f t="shared" si="1280"/>
        <v>22.99424104234528</v>
      </c>
      <c r="H8195" s="12">
        <f t="shared" si="1283"/>
        <v>0</v>
      </c>
      <c r="I8195" s="12">
        <f t="shared" si="1277"/>
        <v>0</v>
      </c>
      <c r="J8195" s="12">
        <f t="shared" si="1284"/>
        <v>0</v>
      </c>
      <c r="K8195" s="12">
        <f t="shared" si="1285"/>
        <v>0</v>
      </c>
      <c r="L8195" s="12">
        <f t="shared" si="1286"/>
        <v>22.99424104234528</v>
      </c>
      <c r="M8195" s="12">
        <f t="shared" si="1281"/>
        <v>22.99424104234528</v>
      </c>
      <c r="N8195" s="13"/>
    </row>
    <row r="8196" spans="1:14" x14ac:dyDescent="0.2">
      <c r="A8196" s="10" t="s">
        <v>8178</v>
      </c>
      <c r="B8196" s="6">
        <f>IF($C$10=2012,profiles!C8183,IF($C$10=2013,profiles!E8183,IF($C$10=2014,profiles!G8183,IF($C$10=2015,profiles!I8183,IF($C$10=2016,profiles!K8183)))))</f>
        <v>62.024999999999999</v>
      </c>
      <c r="C8196" s="6">
        <f>IF($C$10=2012,profiles!D8183,IF($C$10=2013,profiles!F8183,IF($C$10=2014,profiles!H8183,IF($C$10=2015,profiles!J8183,IF($C$10=2016,profiles!L8183)))))</f>
        <v>0.19803203040173725</v>
      </c>
      <c r="D8196" s="11">
        <f t="shared" si="1282"/>
        <v>39.606406080347448</v>
      </c>
      <c r="E8196" s="11">
        <f t="shared" si="1278"/>
        <v>0</v>
      </c>
      <c r="F8196" s="11">
        <f t="shared" si="1279"/>
        <v>39.606406080347448</v>
      </c>
      <c r="G8196" s="11">
        <f t="shared" si="1280"/>
        <v>22.418593919652551</v>
      </c>
      <c r="H8196" s="12">
        <f t="shared" si="1283"/>
        <v>0</v>
      </c>
      <c r="I8196" s="12">
        <f t="shared" si="1277"/>
        <v>0</v>
      </c>
      <c r="J8196" s="12">
        <f t="shared" si="1284"/>
        <v>0</v>
      </c>
      <c r="K8196" s="12">
        <f t="shared" si="1285"/>
        <v>0</v>
      </c>
      <c r="L8196" s="12">
        <f t="shared" si="1286"/>
        <v>22.418593919652551</v>
      </c>
      <c r="M8196" s="12">
        <f t="shared" si="1281"/>
        <v>22.418593919652551</v>
      </c>
      <c r="N8196" s="13"/>
    </row>
    <row r="8197" spans="1:14" x14ac:dyDescent="0.2">
      <c r="A8197" s="10" t="s">
        <v>8179</v>
      </c>
      <c r="B8197" s="6">
        <f>IF($C$10=2012,profiles!C8184,IF($C$10=2013,profiles!E8184,IF($C$10=2014,profiles!G8184,IF($C$10=2015,profiles!I8184,IF($C$10=2016,profiles!K8184)))))</f>
        <v>60.906999999999996</v>
      </c>
      <c r="C8197" s="6">
        <f>IF($C$10=2012,profiles!D8184,IF($C$10=2013,profiles!F8184,IF($C$10=2014,profiles!H8184,IF($C$10=2015,profiles!J8184,IF($C$10=2016,profiles!L8184)))))</f>
        <v>0.2002985884907709</v>
      </c>
      <c r="D8197" s="11">
        <f t="shared" si="1282"/>
        <v>40.059717698154181</v>
      </c>
      <c r="E8197" s="11">
        <f t="shared" si="1278"/>
        <v>0</v>
      </c>
      <c r="F8197" s="11">
        <f t="shared" si="1279"/>
        <v>40.059717698154181</v>
      </c>
      <c r="G8197" s="11">
        <f t="shared" si="1280"/>
        <v>20.847282301845816</v>
      </c>
      <c r="H8197" s="12">
        <f t="shared" si="1283"/>
        <v>0</v>
      </c>
      <c r="I8197" s="12">
        <f t="shared" si="1277"/>
        <v>0</v>
      </c>
      <c r="J8197" s="12">
        <f t="shared" si="1284"/>
        <v>0</v>
      </c>
      <c r="K8197" s="12">
        <f t="shared" si="1285"/>
        <v>0</v>
      </c>
      <c r="L8197" s="12">
        <f t="shared" si="1286"/>
        <v>20.847282301845816</v>
      </c>
      <c r="M8197" s="12">
        <f t="shared" si="1281"/>
        <v>20.847282301845816</v>
      </c>
      <c r="N8197" s="13"/>
    </row>
    <row r="8198" spans="1:14" x14ac:dyDescent="0.2">
      <c r="A8198" s="10" t="s">
        <v>8180</v>
      </c>
      <c r="B8198" s="6">
        <f>IF($C$10=2012,profiles!C8185,IF($C$10=2013,profiles!E8185,IF($C$10=2014,profiles!G8185,IF($C$10=2015,profiles!I8185,IF($C$10=2016,profiles!K8185)))))</f>
        <v>58.465000000000003</v>
      </c>
      <c r="C8198" s="6">
        <f>IF($C$10=2012,profiles!D8185,IF($C$10=2013,profiles!F8185,IF($C$10=2014,profiles!H8185,IF($C$10=2015,profiles!J8185,IF($C$10=2016,profiles!L8185)))))</f>
        <v>0.19252171552660152</v>
      </c>
      <c r="D8198" s="11">
        <f t="shared" si="1282"/>
        <v>38.504343105320302</v>
      </c>
      <c r="E8198" s="11">
        <f t="shared" si="1278"/>
        <v>0</v>
      </c>
      <c r="F8198" s="11">
        <f t="shared" si="1279"/>
        <v>38.504343105320302</v>
      </c>
      <c r="G8198" s="11">
        <f t="shared" si="1280"/>
        <v>19.960656894679701</v>
      </c>
      <c r="H8198" s="12">
        <f t="shared" si="1283"/>
        <v>0</v>
      </c>
      <c r="I8198" s="12">
        <f t="shared" si="1277"/>
        <v>0</v>
      </c>
      <c r="J8198" s="12">
        <f t="shared" si="1284"/>
        <v>0</v>
      </c>
      <c r="K8198" s="12">
        <f t="shared" si="1285"/>
        <v>0</v>
      </c>
      <c r="L8198" s="12">
        <f t="shared" si="1286"/>
        <v>19.960656894679701</v>
      </c>
      <c r="M8198" s="12">
        <f t="shared" si="1281"/>
        <v>19.960656894679701</v>
      </c>
      <c r="N8198" s="13"/>
    </row>
    <row r="8199" spans="1:14" x14ac:dyDescent="0.2">
      <c r="A8199" s="10" t="s">
        <v>8181</v>
      </c>
      <c r="B8199" s="6">
        <f>IF($C$10=2012,profiles!C8186,IF($C$10=2013,profiles!E8186,IF($C$10=2014,profiles!G8186,IF($C$10=2015,profiles!I8186,IF($C$10=2016,profiles!K8186)))))</f>
        <v>56.853000000000002</v>
      </c>
      <c r="C8199" s="6">
        <f>IF($C$10=2012,profiles!D8186,IF($C$10=2013,profiles!F8186,IF($C$10=2014,profiles!H8186,IF($C$10=2015,profiles!J8186,IF($C$10=2016,profiles!L8186)))))</f>
        <v>0.18941368078175896</v>
      </c>
      <c r="D8199" s="11">
        <f t="shared" si="1282"/>
        <v>37.88273615635179</v>
      </c>
      <c r="E8199" s="11">
        <f t="shared" si="1278"/>
        <v>0</v>
      </c>
      <c r="F8199" s="11">
        <f t="shared" si="1279"/>
        <v>37.88273615635179</v>
      </c>
      <c r="G8199" s="11">
        <f t="shared" si="1280"/>
        <v>18.970263843648212</v>
      </c>
      <c r="H8199" s="12">
        <f t="shared" si="1283"/>
        <v>0</v>
      </c>
      <c r="I8199" s="12">
        <f t="shared" si="1277"/>
        <v>0</v>
      </c>
      <c r="J8199" s="12">
        <f t="shared" si="1284"/>
        <v>0</v>
      </c>
      <c r="K8199" s="12">
        <f t="shared" si="1285"/>
        <v>0</v>
      </c>
      <c r="L8199" s="12">
        <f t="shared" si="1286"/>
        <v>18.970263843648212</v>
      </c>
      <c r="M8199" s="12">
        <f t="shared" si="1281"/>
        <v>18.970263843648212</v>
      </c>
      <c r="N8199" s="13"/>
    </row>
    <row r="8200" spans="1:14" x14ac:dyDescent="0.2">
      <c r="A8200" s="10" t="s">
        <v>8182</v>
      </c>
      <c r="B8200" s="6">
        <f>IF($C$10=2012,profiles!C8187,IF($C$10=2013,profiles!E8187,IF($C$10=2014,profiles!G8187,IF($C$10=2015,profiles!I8187,IF($C$10=2016,profiles!K8187)))))</f>
        <v>56.448</v>
      </c>
      <c r="C8200" s="6">
        <f>IF($C$10=2012,profiles!D8187,IF($C$10=2013,profiles!F8187,IF($C$10=2014,profiles!H8187,IF($C$10=2015,profiles!J8187,IF($C$10=2016,profiles!L8187)))))</f>
        <v>0.18026601520086863</v>
      </c>
      <c r="D8200" s="11">
        <f t="shared" si="1282"/>
        <v>36.053203040173727</v>
      </c>
      <c r="E8200" s="11">
        <f t="shared" si="1278"/>
        <v>0</v>
      </c>
      <c r="F8200" s="11">
        <f t="shared" si="1279"/>
        <v>36.053203040173727</v>
      </c>
      <c r="G8200" s="11">
        <f t="shared" si="1280"/>
        <v>20.394796959826273</v>
      </c>
      <c r="H8200" s="12">
        <f t="shared" si="1283"/>
        <v>0</v>
      </c>
      <c r="I8200" s="12">
        <f t="shared" si="1277"/>
        <v>0</v>
      </c>
      <c r="J8200" s="12">
        <f t="shared" si="1284"/>
        <v>0</v>
      </c>
      <c r="K8200" s="12">
        <f t="shared" si="1285"/>
        <v>0</v>
      </c>
      <c r="L8200" s="12">
        <f t="shared" si="1286"/>
        <v>20.394796959826273</v>
      </c>
      <c r="M8200" s="12">
        <f t="shared" si="1281"/>
        <v>20.394796959826273</v>
      </c>
      <c r="N8200" s="13"/>
    </row>
    <row r="8201" spans="1:14" x14ac:dyDescent="0.2">
      <c r="A8201" s="10" t="s">
        <v>8183</v>
      </c>
      <c r="B8201" s="6">
        <f>IF($C$10=2012,profiles!C8188,IF($C$10=2013,profiles!E8188,IF($C$10=2014,profiles!G8188,IF($C$10=2015,profiles!I8188,IF($C$10=2016,profiles!K8188)))))</f>
        <v>53.012</v>
      </c>
      <c r="C8201" s="6">
        <f>IF($C$10=2012,profiles!D8188,IF($C$10=2013,profiles!F8188,IF($C$10=2014,profiles!H8188,IF($C$10=2015,profiles!J8188,IF($C$10=2016,profiles!L8188)))))</f>
        <v>0.17311346362649294</v>
      </c>
      <c r="D8201" s="11">
        <f t="shared" si="1282"/>
        <v>34.622692725298585</v>
      </c>
      <c r="E8201" s="11">
        <f t="shared" si="1278"/>
        <v>0</v>
      </c>
      <c r="F8201" s="11">
        <f t="shared" si="1279"/>
        <v>34.622692725298585</v>
      </c>
      <c r="G8201" s="11">
        <f t="shared" si="1280"/>
        <v>18.389307274701416</v>
      </c>
      <c r="H8201" s="12">
        <f t="shared" si="1283"/>
        <v>0</v>
      </c>
      <c r="I8201" s="12">
        <f t="shared" si="1277"/>
        <v>0</v>
      </c>
      <c r="J8201" s="12">
        <f t="shared" si="1284"/>
        <v>0</v>
      </c>
      <c r="K8201" s="12">
        <f t="shared" si="1285"/>
        <v>0</v>
      </c>
      <c r="L8201" s="12">
        <f t="shared" si="1286"/>
        <v>18.389307274701416</v>
      </c>
      <c r="M8201" s="12">
        <f t="shared" si="1281"/>
        <v>18.389307274701416</v>
      </c>
      <c r="N8201" s="13"/>
    </row>
    <row r="8202" spans="1:14" x14ac:dyDescent="0.2">
      <c r="A8202" s="10" t="s">
        <v>8184</v>
      </c>
      <c r="B8202" s="6">
        <f>IF($C$10=2012,profiles!C8189,IF($C$10=2013,profiles!E8189,IF($C$10=2014,profiles!G8189,IF($C$10=2015,profiles!I8189,IF($C$10=2016,profiles!K8189)))))</f>
        <v>50.014000000000003</v>
      </c>
      <c r="C8202" s="6">
        <f>IF($C$10=2012,profiles!D8189,IF($C$10=2013,profiles!F8189,IF($C$10=2014,profiles!H8189,IF($C$10=2015,profiles!J8189,IF($C$10=2016,profiles!L8189)))))</f>
        <v>0.16779251783728061</v>
      </c>
      <c r="D8202" s="11">
        <f t="shared" si="1282"/>
        <v>33.558503567456121</v>
      </c>
      <c r="E8202" s="11">
        <f t="shared" si="1278"/>
        <v>0</v>
      </c>
      <c r="F8202" s="11">
        <f t="shared" si="1279"/>
        <v>33.558503567456121</v>
      </c>
      <c r="G8202" s="11">
        <f t="shared" si="1280"/>
        <v>16.455496432543882</v>
      </c>
      <c r="H8202" s="12">
        <f t="shared" si="1283"/>
        <v>0</v>
      </c>
      <c r="I8202" s="12">
        <f t="shared" si="1277"/>
        <v>0</v>
      </c>
      <c r="J8202" s="12">
        <f t="shared" si="1284"/>
        <v>0</v>
      </c>
      <c r="K8202" s="12">
        <f t="shared" si="1285"/>
        <v>0</v>
      </c>
      <c r="L8202" s="12">
        <f t="shared" si="1286"/>
        <v>16.455496432543882</v>
      </c>
      <c r="M8202" s="12">
        <f t="shared" si="1281"/>
        <v>16.455496432543882</v>
      </c>
      <c r="N8202" s="13"/>
    </row>
    <row r="8203" spans="1:14" x14ac:dyDescent="0.2">
      <c r="A8203" s="10" t="s">
        <v>8185</v>
      </c>
      <c r="B8203" s="6">
        <f>IF($C$10=2012,profiles!C8190,IF($C$10=2013,profiles!E8190,IF($C$10=2014,profiles!G8190,IF($C$10=2015,profiles!I8190,IF($C$10=2016,profiles!K8190)))))</f>
        <v>48.134</v>
      </c>
      <c r="C8203" s="6">
        <f>IF($C$10=2012,profiles!D8190,IF($C$10=2013,profiles!F8190,IF($C$10=2014,profiles!H8190,IF($C$10=2015,profiles!J8190,IF($C$10=2016,profiles!L8190)))))</f>
        <v>0.163682482840943</v>
      </c>
      <c r="D8203" s="11">
        <f t="shared" si="1282"/>
        <v>32.736496568188599</v>
      </c>
      <c r="E8203" s="11">
        <f t="shared" si="1278"/>
        <v>0</v>
      </c>
      <c r="F8203" s="11">
        <f t="shared" si="1279"/>
        <v>32.736496568188599</v>
      </c>
      <c r="G8203" s="11">
        <f t="shared" si="1280"/>
        <v>15.397503431811401</v>
      </c>
      <c r="H8203" s="12">
        <f t="shared" si="1283"/>
        <v>0</v>
      </c>
      <c r="I8203" s="12">
        <f t="shared" si="1277"/>
        <v>0</v>
      </c>
      <c r="J8203" s="12">
        <f t="shared" si="1284"/>
        <v>0</v>
      </c>
      <c r="K8203" s="12">
        <f t="shared" si="1285"/>
        <v>0</v>
      </c>
      <c r="L8203" s="12">
        <f t="shared" si="1286"/>
        <v>15.397503431811401</v>
      </c>
      <c r="M8203" s="12">
        <f t="shared" si="1281"/>
        <v>15.397503431811401</v>
      </c>
      <c r="N8203" s="13"/>
    </row>
    <row r="8204" spans="1:14" x14ac:dyDescent="0.2">
      <c r="A8204" s="10" t="s">
        <v>8186</v>
      </c>
      <c r="B8204" s="6">
        <f>IF($C$10=2012,profiles!C8191,IF($C$10=2013,profiles!E8191,IF($C$10=2014,profiles!G8191,IF($C$10=2015,profiles!I8191,IF($C$10=2016,profiles!K8191)))))</f>
        <v>47.322000000000003</v>
      </c>
      <c r="C8204" s="6">
        <f>IF($C$10=2012,profiles!D8191,IF($C$10=2013,profiles!F8191,IF($C$10=2014,profiles!H8191,IF($C$10=2015,profiles!J8191,IF($C$10=2016,profiles!L8191)))))</f>
        <v>0.15916551368655218</v>
      </c>
      <c r="D8204" s="11">
        <f t="shared" si="1282"/>
        <v>31.833102737310437</v>
      </c>
      <c r="E8204" s="11">
        <f t="shared" si="1278"/>
        <v>0</v>
      </c>
      <c r="F8204" s="11">
        <f t="shared" si="1279"/>
        <v>31.833102737310437</v>
      </c>
      <c r="G8204" s="11">
        <f t="shared" si="1280"/>
        <v>15.488897262689566</v>
      </c>
      <c r="H8204" s="12">
        <f t="shared" si="1283"/>
        <v>0</v>
      </c>
      <c r="I8204" s="12">
        <f t="shared" si="1277"/>
        <v>0</v>
      </c>
      <c r="J8204" s="12">
        <f t="shared" si="1284"/>
        <v>0</v>
      </c>
      <c r="K8204" s="12">
        <f t="shared" si="1285"/>
        <v>0</v>
      </c>
      <c r="L8204" s="12">
        <f t="shared" si="1286"/>
        <v>15.488897262689566</v>
      </c>
      <c r="M8204" s="12">
        <f t="shared" si="1281"/>
        <v>15.488897262689566</v>
      </c>
      <c r="N8204" s="13"/>
    </row>
    <row r="8205" spans="1:14" x14ac:dyDescent="0.2">
      <c r="A8205" s="10" t="s">
        <v>8187</v>
      </c>
      <c r="B8205" s="6">
        <f>IF($C$10=2012,profiles!C8192,IF($C$10=2013,profiles!E8192,IF($C$10=2014,profiles!G8192,IF($C$10=2015,profiles!I8192,IF($C$10=2016,profiles!K8192)))))</f>
        <v>47.981999999999999</v>
      </c>
      <c r="C8205" s="6">
        <f>IF($C$10=2012,profiles!D8192,IF($C$10=2013,profiles!F8192,IF($C$10=2014,profiles!H8192,IF($C$10=2015,profiles!J8192,IF($C$10=2016,profiles!L8192)))))</f>
        <v>0.1550826076340848</v>
      </c>
      <c r="D8205" s="11">
        <f t="shared" si="1282"/>
        <v>31.016521526816959</v>
      </c>
      <c r="E8205" s="11">
        <f t="shared" si="1278"/>
        <v>0</v>
      </c>
      <c r="F8205" s="11">
        <f t="shared" si="1279"/>
        <v>31.016521526816959</v>
      </c>
      <c r="G8205" s="11">
        <f t="shared" si="1280"/>
        <v>16.96547847318304</v>
      </c>
      <c r="H8205" s="12">
        <f t="shared" si="1283"/>
        <v>0</v>
      </c>
      <c r="I8205" s="12">
        <f t="shared" si="1277"/>
        <v>0</v>
      </c>
      <c r="J8205" s="12">
        <f t="shared" si="1284"/>
        <v>0</v>
      </c>
      <c r="K8205" s="12">
        <f t="shared" si="1285"/>
        <v>0</v>
      </c>
      <c r="L8205" s="12">
        <f t="shared" si="1286"/>
        <v>16.96547847318304</v>
      </c>
      <c r="M8205" s="12">
        <f t="shared" si="1281"/>
        <v>16.96547847318304</v>
      </c>
      <c r="N8205" s="13"/>
    </row>
    <row r="8206" spans="1:14" x14ac:dyDescent="0.2">
      <c r="A8206" s="10" t="s">
        <v>8188</v>
      </c>
      <c r="B8206" s="6">
        <f>IF($C$10=2012,profiles!C8193,IF($C$10=2013,profiles!E8193,IF($C$10=2014,profiles!G8193,IF($C$10=2015,profiles!I8193,IF($C$10=2016,profiles!K8193)))))</f>
        <v>49.774000000000001</v>
      </c>
      <c r="C8206" s="6">
        <f>IF($C$10=2012,profiles!D8193,IF($C$10=2013,profiles!F8193,IF($C$10=2014,profiles!H8193,IF($C$10=2015,profiles!J8193,IF($C$10=2016,profiles!L8193)))))</f>
        <v>0.14976533463552263</v>
      </c>
      <c r="D8206" s="11">
        <f t="shared" si="1282"/>
        <v>29.953066927104526</v>
      </c>
      <c r="E8206" s="11">
        <f t="shared" si="1278"/>
        <v>0</v>
      </c>
      <c r="F8206" s="11">
        <f t="shared" si="1279"/>
        <v>29.953066927104526</v>
      </c>
      <c r="G8206" s="11">
        <f t="shared" si="1280"/>
        <v>19.820933072895475</v>
      </c>
      <c r="H8206" s="12">
        <f t="shared" si="1283"/>
        <v>0</v>
      </c>
      <c r="I8206" s="12">
        <f t="shared" si="1277"/>
        <v>0</v>
      </c>
      <c r="J8206" s="12">
        <f t="shared" si="1284"/>
        <v>0</v>
      </c>
      <c r="K8206" s="12">
        <f t="shared" si="1285"/>
        <v>0</v>
      </c>
      <c r="L8206" s="12">
        <f t="shared" si="1286"/>
        <v>19.820933072895475</v>
      </c>
      <c r="M8206" s="12">
        <f t="shared" si="1281"/>
        <v>19.820933072895475</v>
      </c>
      <c r="N8206" s="13"/>
    </row>
    <row r="8207" spans="1:14" x14ac:dyDescent="0.2">
      <c r="A8207" s="10" t="s">
        <v>8189</v>
      </c>
      <c r="B8207" s="6">
        <f>IF($C$10=2012,profiles!C8194,IF($C$10=2013,profiles!E8194,IF($C$10=2014,profiles!G8194,IF($C$10=2015,profiles!I8194,IF($C$10=2016,profiles!K8194)))))</f>
        <v>53.883000000000003</v>
      </c>
      <c r="C8207" s="6">
        <f>IF($C$10=2012,profiles!D8194,IF($C$10=2013,profiles!F8194,IF($C$10=2014,profiles!H8194,IF($C$10=2015,profiles!J8194,IF($C$10=2016,profiles!L8194)))))</f>
        <v>0.15061989636743442</v>
      </c>
      <c r="D8207" s="11">
        <f t="shared" si="1282"/>
        <v>30.123979273486885</v>
      </c>
      <c r="E8207" s="11">
        <f t="shared" si="1278"/>
        <v>0</v>
      </c>
      <c r="F8207" s="11">
        <f t="shared" si="1279"/>
        <v>30.123979273486885</v>
      </c>
      <c r="G8207" s="11">
        <f t="shared" si="1280"/>
        <v>23.759020726513118</v>
      </c>
      <c r="H8207" s="12">
        <f t="shared" si="1283"/>
        <v>0</v>
      </c>
      <c r="I8207" s="12">
        <f t="shared" si="1277"/>
        <v>0</v>
      </c>
      <c r="J8207" s="12">
        <f t="shared" si="1284"/>
        <v>0</v>
      </c>
      <c r="K8207" s="12">
        <f t="shared" si="1285"/>
        <v>0</v>
      </c>
      <c r="L8207" s="12">
        <f t="shared" si="1286"/>
        <v>23.759020726513118</v>
      </c>
      <c r="M8207" s="12">
        <f t="shared" si="1281"/>
        <v>23.759020726513118</v>
      </c>
      <c r="N8207" s="13"/>
    </row>
    <row r="8208" spans="1:14" x14ac:dyDescent="0.2">
      <c r="A8208" s="10" t="s">
        <v>8190</v>
      </c>
      <c r="B8208" s="6">
        <f>IF($C$10=2012,profiles!C8195,IF($C$10=2013,profiles!E8195,IF($C$10=2014,profiles!G8195,IF($C$10=2015,profiles!I8195,IF($C$10=2016,profiles!K8195)))))</f>
        <v>63.405000000000001</v>
      </c>
      <c r="C8208" s="6">
        <f>IF($C$10=2012,profiles!D8195,IF($C$10=2013,profiles!F8195,IF($C$10=2014,profiles!H8195,IF($C$10=2015,profiles!J8195,IF($C$10=2016,profiles!L8195)))))</f>
        <v>0.15496052738666885</v>
      </c>
      <c r="D8208" s="11">
        <f t="shared" si="1282"/>
        <v>30.992105477333769</v>
      </c>
      <c r="E8208" s="11">
        <f t="shared" si="1278"/>
        <v>0</v>
      </c>
      <c r="F8208" s="11">
        <f t="shared" si="1279"/>
        <v>30.992105477333769</v>
      </c>
      <c r="G8208" s="11">
        <f t="shared" si="1280"/>
        <v>32.412894522666235</v>
      </c>
      <c r="H8208" s="12">
        <f t="shared" si="1283"/>
        <v>0</v>
      </c>
      <c r="I8208" s="12">
        <f t="shared" si="1277"/>
        <v>0</v>
      </c>
      <c r="J8208" s="12">
        <f t="shared" si="1284"/>
        <v>0</v>
      </c>
      <c r="K8208" s="12">
        <f t="shared" si="1285"/>
        <v>0</v>
      </c>
      <c r="L8208" s="12">
        <f t="shared" si="1286"/>
        <v>32.412894522666235</v>
      </c>
      <c r="M8208" s="12">
        <f t="shared" si="1281"/>
        <v>32.412894522666235</v>
      </c>
      <c r="N8208" s="13"/>
    </row>
    <row r="8209" spans="1:14" x14ac:dyDescent="0.2">
      <c r="A8209" s="10" t="s">
        <v>8191</v>
      </c>
      <c r="B8209" s="6">
        <f>IF($C$10=2012,profiles!C8196,IF($C$10=2013,profiles!E8196,IF($C$10=2014,profiles!G8196,IF($C$10=2015,profiles!I8196,IF($C$10=2016,profiles!K8196)))))</f>
        <v>71.134</v>
      </c>
      <c r="C8209" s="6">
        <f>IF($C$10=2012,profiles!D8196,IF($C$10=2013,profiles!F8196,IF($C$10=2014,profiles!H8196,IF($C$10=2015,profiles!J8196,IF($C$10=2016,profiles!L8196)))))</f>
        <v>0.1464691679552915</v>
      </c>
      <c r="D8209" s="11">
        <f t="shared" si="1282"/>
        <v>29.293833591058299</v>
      </c>
      <c r="E8209" s="11">
        <f t="shared" si="1278"/>
        <v>0</v>
      </c>
      <c r="F8209" s="11">
        <f t="shared" si="1279"/>
        <v>29.293833591058299</v>
      </c>
      <c r="G8209" s="11">
        <f t="shared" si="1280"/>
        <v>41.840166408941698</v>
      </c>
      <c r="H8209" s="12">
        <f t="shared" si="1283"/>
        <v>0</v>
      </c>
      <c r="I8209" s="12">
        <f t="shared" si="1277"/>
        <v>0</v>
      </c>
      <c r="J8209" s="12">
        <f t="shared" si="1284"/>
        <v>0</v>
      </c>
      <c r="K8209" s="12">
        <f t="shared" si="1285"/>
        <v>0</v>
      </c>
      <c r="L8209" s="12">
        <f t="shared" si="1286"/>
        <v>41.840166408941698</v>
      </c>
      <c r="M8209" s="12">
        <f t="shared" si="1281"/>
        <v>41.840166408941698</v>
      </c>
      <c r="N8209" s="13"/>
    </row>
    <row r="8210" spans="1:14" x14ac:dyDescent="0.2">
      <c r="A8210" s="10" t="s">
        <v>8192</v>
      </c>
      <c r="B8210" s="6">
        <f>IF($C$10=2012,profiles!C8197,IF($C$10=2013,profiles!E8197,IF($C$10=2014,profiles!G8197,IF($C$10=2015,profiles!I8197,IF($C$10=2016,profiles!K8197)))))</f>
        <v>73.120999999999995</v>
      </c>
      <c r="C8210" s="6">
        <f>IF($C$10=2012,profiles!D8197,IF($C$10=2013,profiles!F8197,IF($C$10=2014,profiles!H8197,IF($C$10=2015,profiles!J8197,IF($C$10=2016,profiles!L8197)))))</f>
        <v>0.14801551775589375</v>
      </c>
      <c r="D8210" s="11">
        <f t="shared" si="1282"/>
        <v>29.603103551178751</v>
      </c>
      <c r="E8210" s="11">
        <f t="shared" si="1278"/>
        <v>0</v>
      </c>
      <c r="F8210" s="11">
        <f t="shared" si="1279"/>
        <v>29.603103551178751</v>
      </c>
      <c r="G8210" s="11">
        <f t="shared" si="1280"/>
        <v>43.517896448821247</v>
      </c>
      <c r="H8210" s="12">
        <f t="shared" si="1283"/>
        <v>0</v>
      </c>
      <c r="I8210" s="12">
        <f t="shared" ref="I8210:I8273" si="1287">MAX(MIN(E8210,($L$2-K8209)/$F$2),0)</f>
        <v>0</v>
      </c>
      <c r="J8210" s="12">
        <f t="shared" si="1284"/>
        <v>0</v>
      </c>
      <c r="K8210" s="12">
        <f t="shared" si="1285"/>
        <v>0</v>
      </c>
      <c r="L8210" s="12">
        <f t="shared" si="1286"/>
        <v>43.517896448821247</v>
      </c>
      <c r="M8210" s="12">
        <f t="shared" si="1281"/>
        <v>43.517896448821247</v>
      </c>
      <c r="N8210" s="13"/>
    </row>
    <row r="8211" spans="1:14" x14ac:dyDescent="0.2">
      <c r="A8211" s="10" t="s">
        <v>8193</v>
      </c>
      <c r="B8211" s="6">
        <f>IF($C$10=2012,profiles!C8198,IF($C$10=2013,profiles!E8198,IF($C$10=2014,profiles!G8198,IF($C$10=2015,profiles!I8198,IF($C$10=2016,profiles!K8198)))))</f>
        <v>73.061999999999998</v>
      </c>
      <c r="C8211" s="6">
        <f>IF($C$10=2012,profiles!D8198,IF($C$10=2013,profiles!F8198,IF($C$10=2014,profiles!H8198,IF($C$10=2015,profiles!J8198,IF($C$10=2016,profiles!L8198)))))</f>
        <v>0.1579582756843276</v>
      </c>
      <c r="D8211" s="11">
        <f t="shared" si="1282"/>
        <v>31.591655136865519</v>
      </c>
      <c r="E8211" s="11">
        <f t="shared" ref="E8211:E8274" si="1288">D8211-F8211</f>
        <v>0</v>
      </c>
      <c r="F8211" s="11">
        <f t="shared" ref="F8211:F8274" si="1289">MIN(D8211,B8211)</f>
        <v>31.591655136865519</v>
      </c>
      <c r="G8211" s="11">
        <f t="shared" ref="G8211:G8274" si="1290">B8211-F8211</f>
        <v>41.470344863134478</v>
      </c>
      <c r="H8211" s="12">
        <f t="shared" si="1283"/>
        <v>0</v>
      </c>
      <c r="I8211" s="12">
        <f t="shared" si="1287"/>
        <v>0</v>
      </c>
      <c r="J8211" s="12">
        <f t="shared" si="1284"/>
        <v>0</v>
      </c>
      <c r="K8211" s="12">
        <f t="shared" si="1285"/>
        <v>0</v>
      </c>
      <c r="L8211" s="12">
        <f t="shared" si="1286"/>
        <v>41.470344863134478</v>
      </c>
      <c r="M8211" s="12">
        <f t="shared" ref="M8211:M8274" si="1291">B8211-D8211</f>
        <v>41.470344863134478</v>
      </c>
      <c r="N8211" s="13"/>
    </row>
    <row r="8212" spans="1:14" x14ac:dyDescent="0.2">
      <c r="A8212" s="10" t="s">
        <v>8194</v>
      </c>
      <c r="B8212" s="6">
        <f>IF($C$10=2012,profiles!C8199,IF($C$10=2013,profiles!E8199,IF($C$10=2014,profiles!G8199,IF($C$10=2015,profiles!I8199,IF($C$10=2016,profiles!K8199)))))</f>
        <v>73.614000000000004</v>
      </c>
      <c r="C8212" s="6">
        <f>IF($C$10=2012,profiles!D8199,IF($C$10=2013,profiles!F8199,IF($C$10=2014,profiles!H8199,IF($C$10=2015,profiles!J8199,IF($C$10=2016,profiles!L8199)))))</f>
        <v>0.17620249043704728</v>
      </c>
      <c r="D8212" s="11">
        <f t="shared" ref="D8212:D8275" si="1292">C8212*$C$2</f>
        <v>35.240498087409456</v>
      </c>
      <c r="E8212" s="11">
        <f t="shared" si="1288"/>
        <v>0</v>
      </c>
      <c r="F8212" s="11">
        <f t="shared" si="1289"/>
        <v>35.240498087409456</v>
      </c>
      <c r="G8212" s="11">
        <f t="shared" si="1290"/>
        <v>38.373501912590548</v>
      </c>
      <c r="H8212" s="12">
        <f t="shared" ref="H8212:H8275" si="1293">E8212-I8212</f>
        <v>0</v>
      </c>
      <c r="I8212" s="12">
        <f t="shared" si="1287"/>
        <v>0</v>
      </c>
      <c r="J8212" s="12">
        <f t="shared" ref="J8212:J8275" si="1294">MIN(G8212,K8211*$F$3)</f>
        <v>0</v>
      </c>
      <c r="K8212" s="12">
        <f t="shared" ref="K8212:K8275" si="1295">K8211+I8212*$F$2-J8212/$F$3</f>
        <v>0</v>
      </c>
      <c r="L8212" s="12">
        <f t="shared" ref="L8212:L8275" si="1296">MAX(G8212-J8212,0)</f>
        <v>38.373501912590548</v>
      </c>
      <c r="M8212" s="12">
        <f t="shared" si="1291"/>
        <v>38.373501912590548</v>
      </c>
      <c r="N8212" s="13"/>
    </row>
    <row r="8213" spans="1:14" x14ac:dyDescent="0.2">
      <c r="A8213" s="10" t="s">
        <v>8195</v>
      </c>
      <c r="B8213" s="6">
        <f>IF($C$10=2012,profiles!C8200,IF($C$10=2013,profiles!E8200,IF($C$10=2014,profiles!G8200,IF($C$10=2015,profiles!I8200,IF($C$10=2016,profiles!K8200)))))</f>
        <v>74.272000000000006</v>
      </c>
      <c r="C8213" s="6">
        <f>IF($C$10=2012,profiles!D8200,IF($C$10=2013,profiles!F8200,IF($C$10=2014,profiles!H8200,IF($C$10=2015,profiles!J8200,IF($C$10=2016,profiles!L8200)))))</f>
        <v>0.18971270448441444</v>
      </c>
      <c r="D8213" s="11">
        <f t="shared" si="1292"/>
        <v>37.942540896882889</v>
      </c>
      <c r="E8213" s="11">
        <f t="shared" si="1288"/>
        <v>0</v>
      </c>
      <c r="F8213" s="11">
        <f t="shared" si="1289"/>
        <v>37.942540896882889</v>
      </c>
      <c r="G8213" s="11">
        <f t="shared" si="1290"/>
        <v>36.329459103117117</v>
      </c>
      <c r="H8213" s="12">
        <f t="shared" si="1293"/>
        <v>0</v>
      </c>
      <c r="I8213" s="12">
        <f t="shared" si="1287"/>
        <v>0</v>
      </c>
      <c r="J8213" s="12">
        <f t="shared" si="1294"/>
        <v>0</v>
      </c>
      <c r="K8213" s="12">
        <f t="shared" si="1295"/>
        <v>0</v>
      </c>
      <c r="L8213" s="12">
        <f t="shared" si="1296"/>
        <v>36.329459103117117</v>
      </c>
      <c r="M8213" s="12">
        <f t="shared" si="1291"/>
        <v>36.329459103117117</v>
      </c>
      <c r="N8213" s="13"/>
    </row>
    <row r="8214" spans="1:14" x14ac:dyDescent="0.2">
      <c r="A8214" s="10" t="s">
        <v>8196</v>
      </c>
      <c r="B8214" s="6">
        <f>IF($C$10=2012,profiles!C8201,IF($C$10=2013,profiles!E8201,IF($C$10=2014,profiles!G8201,IF($C$10=2015,profiles!I8201,IF($C$10=2016,profiles!K8201)))))</f>
        <v>73.59</v>
      </c>
      <c r="C8214" s="6">
        <f>IF($C$10=2012,profiles!D8201,IF($C$10=2013,profiles!F8201,IF($C$10=2014,profiles!H8201,IF($C$10=2015,profiles!J8201,IF($C$10=2016,profiles!L8201)))))</f>
        <v>0.18820704809961747</v>
      </c>
      <c r="D8214" s="11">
        <f t="shared" si="1292"/>
        <v>37.641409619923493</v>
      </c>
      <c r="E8214" s="11">
        <f t="shared" si="1288"/>
        <v>0</v>
      </c>
      <c r="F8214" s="11">
        <f t="shared" si="1289"/>
        <v>37.641409619923493</v>
      </c>
      <c r="G8214" s="11">
        <f t="shared" si="1290"/>
        <v>35.94859038007651</v>
      </c>
      <c r="H8214" s="12">
        <f t="shared" si="1293"/>
        <v>0</v>
      </c>
      <c r="I8214" s="12">
        <f t="shared" si="1287"/>
        <v>0</v>
      </c>
      <c r="J8214" s="12">
        <f t="shared" si="1294"/>
        <v>0</v>
      </c>
      <c r="K8214" s="12">
        <f t="shared" si="1295"/>
        <v>0</v>
      </c>
      <c r="L8214" s="12">
        <f t="shared" si="1296"/>
        <v>35.94859038007651</v>
      </c>
      <c r="M8214" s="12">
        <f t="shared" si="1291"/>
        <v>35.94859038007651</v>
      </c>
      <c r="N8214" s="13"/>
    </row>
    <row r="8215" spans="1:14" x14ac:dyDescent="0.2">
      <c r="A8215" s="10" t="s">
        <v>8197</v>
      </c>
      <c r="B8215" s="6">
        <f>IF($C$10=2012,profiles!C8202,IF($C$10=2013,profiles!E8202,IF($C$10=2014,profiles!G8202,IF($C$10=2015,profiles!I8202,IF($C$10=2016,profiles!K8202)))))</f>
        <v>73.114000000000004</v>
      </c>
      <c r="C8215" s="6">
        <f>IF($C$10=2012,profiles!D8202,IF($C$10=2013,profiles!F8202,IF($C$10=2014,profiles!H8202,IF($C$10=2015,profiles!J8202,IF($C$10=2016,profiles!L8202)))))</f>
        <v>0.16540517077670167</v>
      </c>
      <c r="D8215" s="11">
        <f t="shared" si="1292"/>
        <v>33.081034155340333</v>
      </c>
      <c r="E8215" s="11">
        <f t="shared" si="1288"/>
        <v>0</v>
      </c>
      <c r="F8215" s="11">
        <f t="shared" si="1289"/>
        <v>33.081034155340333</v>
      </c>
      <c r="G8215" s="11">
        <f t="shared" si="1290"/>
        <v>40.032965844659671</v>
      </c>
      <c r="H8215" s="12">
        <f t="shared" si="1293"/>
        <v>0</v>
      </c>
      <c r="I8215" s="12">
        <f t="shared" si="1287"/>
        <v>0</v>
      </c>
      <c r="J8215" s="12">
        <f t="shared" si="1294"/>
        <v>0</v>
      </c>
      <c r="K8215" s="12">
        <f t="shared" si="1295"/>
        <v>0</v>
      </c>
      <c r="L8215" s="12">
        <f t="shared" si="1296"/>
        <v>40.032965844659671</v>
      </c>
      <c r="M8215" s="12">
        <f t="shared" si="1291"/>
        <v>40.032965844659671</v>
      </c>
      <c r="N8215" s="13"/>
    </row>
    <row r="8216" spans="1:14" x14ac:dyDescent="0.2">
      <c r="A8216" s="10" t="s">
        <v>8198</v>
      </c>
      <c r="B8216" s="6">
        <f>IF($C$10=2012,profiles!C8203,IF($C$10=2013,profiles!E8203,IF($C$10=2014,profiles!G8203,IF($C$10=2015,profiles!I8203,IF($C$10=2016,profiles!K8203)))))</f>
        <v>72.599000000000004</v>
      </c>
      <c r="C8216" s="6">
        <f>IF($C$10=2012,profiles!D8203,IF($C$10=2013,profiles!F8203,IF($C$10=2014,profiles!H8203,IF($C$10=2015,profiles!J8203,IF($C$10=2016,profiles!L8203)))))</f>
        <v>0.12913377282222402</v>
      </c>
      <c r="D8216" s="11">
        <f t="shared" si="1292"/>
        <v>25.826754564444805</v>
      </c>
      <c r="E8216" s="11">
        <f t="shared" si="1288"/>
        <v>0</v>
      </c>
      <c r="F8216" s="11">
        <f t="shared" si="1289"/>
        <v>25.826754564444805</v>
      </c>
      <c r="G8216" s="11">
        <f t="shared" si="1290"/>
        <v>46.772245435555199</v>
      </c>
      <c r="H8216" s="12">
        <f t="shared" si="1293"/>
        <v>0</v>
      </c>
      <c r="I8216" s="12">
        <f t="shared" si="1287"/>
        <v>0</v>
      </c>
      <c r="J8216" s="12">
        <f t="shared" si="1294"/>
        <v>0</v>
      </c>
      <c r="K8216" s="12">
        <f t="shared" si="1295"/>
        <v>0</v>
      </c>
      <c r="L8216" s="12">
        <f t="shared" si="1296"/>
        <v>46.772245435555199</v>
      </c>
      <c r="M8216" s="12">
        <f t="shared" si="1291"/>
        <v>46.772245435555199</v>
      </c>
      <c r="N8216" s="13"/>
    </row>
    <row r="8217" spans="1:14" x14ac:dyDescent="0.2">
      <c r="A8217" s="10" t="s">
        <v>8199</v>
      </c>
      <c r="B8217" s="6">
        <f>IF($C$10=2012,profiles!C8204,IF($C$10=2013,profiles!E8204,IF($C$10=2014,profiles!G8204,IF($C$10=2015,profiles!I8204,IF($C$10=2016,profiles!K8204)))))</f>
        <v>72.796000000000006</v>
      </c>
      <c r="C8217" s="6">
        <f>IF($C$10=2012,profiles!D8204,IF($C$10=2013,profiles!F8204,IF($C$10=2014,profiles!H8204,IF($C$10=2015,profiles!J8204,IF($C$10=2016,profiles!L8204)))))</f>
        <v>9.510051273703915E-2</v>
      </c>
      <c r="D8217" s="11">
        <f t="shared" si="1292"/>
        <v>19.020102547407831</v>
      </c>
      <c r="E8217" s="11">
        <f t="shared" si="1288"/>
        <v>0</v>
      </c>
      <c r="F8217" s="11">
        <f t="shared" si="1289"/>
        <v>19.020102547407831</v>
      </c>
      <c r="G8217" s="11">
        <f t="shared" si="1290"/>
        <v>53.775897452592176</v>
      </c>
      <c r="H8217" s="12">
        <f t="shared" si="1293"/>
        <v>0</v>
      </c>
      <c r="I8217" s="12">
        <f t="shared" si="1287"/>
        <v>0</v>
      </c>
      <c r="J8217" s="12">
        <f t="shared" si="1294"/>
        <v>0</v>
      </c>
      <c r="K8217" s="12">
        <f t="shared" si="1295"/>
        <v>0</v>
      </c>
      <c r="L8217" s="12">
        <f t="shared" si="1296"/>
        <v>53.775897452592176</v>
      </c>
      <c r="M8217" s="12">
        <f t="shared" si="1291"/>
        <v>53.775897452592176</v>
      </c>
      <c r="N8217" s="13"/>
    </row>
    <row r="8218" spans="1:14" x14ac:dyDescent="0.2">
      <c r="A8218" s="10" t="s">
        <v>8200</v>
      </c>
      <c r="B8218" s="6">
        <f>IF($C$10=2012,profiles!C8205,IF($C$10=2013,profiles!E8205,IF($C$10=2014,profiles!G8205,IF($C$10=2015,profiles!I8205,IF($C$10=2016,profiles!K8205)))))</f>
        <v>74.795000000000002</v>
      </c>
      <c r="C8218" s="6">
        <f>IF($C$10=2012,profiles!D8205,IF($C$10=2013,profiles!F8205,IF($C$10=2014,profiles!H8205,IF($C$10=2015,profiles!J8205,IF($C$10=2016,profiles!L8205)))))</f>
        <v>7.6842733512384367E-2</v>
      </c>
      <c r="D8218" s="11">
        <f t="shared" si="1292"/>
        <v>15.368546702476873</v>
      </c>
      <c r="E8218" s="11">
        <f t="shared" si="1288"/>
        <v>0</v>
      </c>
      <c r="F8218" s="11">
        <f t="shared" si="1289"/>
        <v>15.368546702476873</v>
      </c>
      <c r="G8218" s="11">
        <f t="shared" si="1290"/>
        <v>59.426453297523125</v>
      </c>
      <c r="H8218" s="12">
        <f t="shared" si="1293"/>
        <v>0</v>
      </c>
      <c r="I8218" s="12">
        <f t="shared" si="1287"/>
        <v>0</v>
      </c>
      <c r="J8218" s="12">
        <f t="shared" si="1294"/>
        <v>0</v>
      </c>
      <c r="K8218" s="12">
        <f t="shared" si="1295"/>
        <v>0</v>
      </c>
      <c r="L8218" s="12">
        <f t="shared" si="1296"/>
        <v>59.426453297523125</v>
      </c>
      <c r="M8218" s="12">
        <f t="shared" si="1291"/>
        <v>59.426453297523125</v>
      </c>
      <c r="N8218" s="13"/>
    </row>
    <row r="8219" spans="1:14" x14ac:dyDescent="0.2">
      <c r="A8219" s="10" t="s">
        <v>8201</v>
      </c>
      <c r="B8219" s="6">
        <f>IF($C$10=2012,profiles!C8206,IF($C$10=2013,profiles!E8206,IF($C$10=2014,profiles!G8206,IF($C$10=2015,profiles!I8206,IF($C$10=2016,profiles!K8206)))))</f>
        <v>77.346999999999994</v>
      </c>
      <c r="C8219" s="6">
        <f>IF($C$10=2012,profiles!D8206,IF($C$10=2013,profiles!F8206,IF($C$10=2014,profiles!H8206,IF($C$10=2015,profiles!J8206,IF($C$10=2016,profiles!L8206)))))</f>
        <v>7.8158487290089798E-2</v>
      </c>
      <c r="D8219" s="11">
        <f t="shared" si="1292"/>
        <v>15.63169745801796</v>
      </c>
      <c r="E8219" s="11">
        <f t="shared" si="1288"/>
        <v>0</v>
      </c>
      <c r="F8219" s="11">
        <f t="shared" si="1289"/>
        <v>15.63169745801796</v>
      </c>
      <c r="G8219" s="11">
        <f t="shared" si="1290"/>
        <v>61.715302541982034</v>
      </c>
      <c r="H8219" s="12">
        <f t="shared" si="1293"/>
        <v>0</v>
      </c>
      <c r="I8219" s="12">
        <f t="shared" si="1287"/>
        <v>0</v>
      </c>
      <c r="J8219" s="12">
        <f t="shared" si="1294"/>
        <v>0</v>
      </c>
      <c r="K8219" s="12">
        <f t="shared" si="1295"/>
        <v>0</v>
      </c>
      <c r="L8219" s="12">
        <f t="shared" si="1296"/>
        <v>61.715302541982034</v>
      </c>
      <c r="M8219" s="12">
        <f t="shared" si="1291"/>
        <v>61.715302541982034</v>
      </c>
      <c r="N8219" s="13"/>
    </row>
    <row r="8220" spans="1:14" x14ac:dyDescent="0.2">
      <c r="A8220" s="10" t="s">
        <v>8202</v>
      </c>
      <c r="B8220" s="6">
        <f>IF($C$10=2012,profiles!C8207,IF($C$10=2013,profiles!E8207,IF($C$10=2014,profiles!G8207,IF($C$10=2015,profiles!I8207,IF($C$10=2016,profiles!K8207)))))</f>
        <v>76.385000000000005</v>
      </c>
      <c r="C8220" s="6">
        <f>IF($C$10=2012,profiles!D8207,IF($C$10=2013,profiles!F8207,IF($C$10=2014,profiles!H8207,IF($C$10=2015,profiles!J8207,IF($C$10=2016,profiles!L8207)))))</f>
        <v>7.7127587423021615E-2</v>
      </c>
      <c r="D8220" s="11">
        <f t="shared" si="1292"/>
        <v>15.425517484604324</v>
      </c>
      <c r="E8220" s="11">
        <f t="shared" si="1288"/>
        <v>0</v>
      </c>
      <c r="F8220" s="11">
        <f t="shared" si="1289"/>
        <v>15.425517484604324</v>
      </c>
      <c r="G8220" s="11">
        <f t="shared" si="1290"/>
        <v>60.959482515395678</v>
      </c>
      <c r="H8220" s="12">
        <f t="shared" si="1293"/>
        <v>0</v>
      </c>
      <c r="I8220" s="12">
        <f t="shared" si="1287"/>
        <v>0</v>
      </c>
      <c r="J8220" s="12">
        <f t="shared" si="1294"/>
        <v>0</v>
      </c>
      <c r="K8220" s="12">
        <f t="shared" si="1295"/>
        <v>0</v>
      </c>
      <c r="L8220" s="12">
        <f t="shared" si="1296"/>
        <v>60.959482515395678</v>
      </c>
      <c r="M8220" s="12">
        <f t="shared" si="1291"/>
        <v>60.959482515395678</v>
      </c>
      <c r="N8220" s="13"/>
    </row>
    <row r="8221" spans="1:14" x14ac:dyDescent="0.2">
      <c r="A8221" s="10" t="s">
        <v>8203</v>
      </c>
      <c r="B8221" s="6">
        <f>IF($C$10=2012,profiles!C8208,IF($C$10=2013,profiles!E8208,IF($C$10=2014,profiles!G8208,IF($C$10=2015,profiles!I8208,IF($C$10=2016,profiles!K8208)))))</f>
        <v>74.453000000000003</v>
      </c>
      <c r="C8221" s="6">
        <f>IF($C$10=2012,profiles!D8208,IF($C$10=2013,profiles!F8208,IF($C$10=2014,profiles!H8208,IF($C$10=2015,profiles!J8208,IF($C$10=2016,profiles!L8208)))))</f>
        <v>7.0508125118689133E-2</v>
      </c>
      <c r="D8221" s="11">
        <f t="shared" si="1292"/>
        <v>14.101625023737826</v>
      </c>
      <c r="E8221" s="11">
        <f t="shared" si="1288"/>
        <v>0</v>
      </c>
      <c r="F8221" s="11">
        <f t="shared" si="1289"/>
        <v>14.101625023737826</v>
      </c>
      <c r="G8221" s="11">
        <f t="shared" si="1290"/>
        <v>60.351374976262179</v>
      </c>
      <c r="H8221" s="12">
        <f t="shared" si="1293"/>
        <v>0</v>
      </c>
      <c r="I8221" s="12">
        <f t="shared" si="1287"/>
        <v>0</v>
      </c>
      <c r="J8221" s="12">
        <f t="shared" si="1294"/>
        <v>0</v>
      </c>
      <c r="K8221" s="12">
        <f t="shared" si="1295"/>
        <v>0</v>
      </c>
      <c r="L8221" s="12">
        <f t="shared" si="1296"/>
        <v>60.351374976262179</v>
      </c>
      <c r="M8221" s="12">
        <f t="shared" si="1291"/>
        <v>60.351374976262179</v>
      </c>
      <c r="N8221" s="13"/>
    </row>
    <row r="8222" spans="1:14" x14ac:dyDescent="0.2">
      <c r="A8222" s="10" t="s">
        <v>8204</v>
      </c>
      <c r="B8222" s="6">
        <f>IF($C$10=2012,profiles!C8209,IF($C$10=2013,profiles!E8209,IF($C$10=2014,profiles!G8209,IF($C$10=2015,profiles!I8209,IF($C$10=2016,profiles!K8209)))))</f>
        <v>70.284000000000006</v>
      </c>
      <c r="C8222" s="6">
        <f>IF($C$10=2012,profiles!D8209,IF($C$10=2013,profiles!F8209,IF($C$10=2014,profiles!H8209,IF($C$10=2015,profiles!J8209,IF($C$10=2016,profiles!L8209)))))</f>
        <v>6.2233797238273512E-2</v>
      </c>
      <c r="D8222" s="11">
        <f t="shared" si="1292"/>
        <v>12.446759447654703</v>
      </c>
      <c r="E8222" s="11">
        <f t="shared" si="1288"/>
        <v>0</v>
      </c>
      <c r="F8222" s="11">
        <f t="shared" si="1289"/>
        <v>12.446759447654703</v>
      </c>
      <c r="G8222" s="11">
        <f t="shared" si="1290"/>
        <v>57.837240552345307</v>
      </c>
      <c r="H8222" s="12">
        <f t="shared" si="1293"/>
        <v>0</v>
      </c>
      <c r="I8222" s="12">
        <f t="shared" si="1287"/>
        <v>0</v>
      </c>
      <c r="J8222" s="12">
        <f t="shared" si="1294"/>
        <v>0</v>
      </c>
      <c r="K8222" s="12">
        <f t="shared" si="1295"/>
        <v>0</v>
      </c>
      <c r="L8222" s="12">
        <f t="shared" si="1296"/>
        <v>57.837240552345307</v>
      </c>
      <c r="M8222" s="12">
        <f t="shared" si="1291"/>
        <v>57.837240552345307</v>
      </c>
      <c r="N8222" s="13"/>
    </row>
    <row r="8223" spans="1:14" x14ac:dyDescent="0.2">
      <c r="A8223" s="10" t="s">
        <v>8205</v>
      </c>
      <c r="B8223" s="6">
        <f>IF($C$10=2012,profiles!C8210,IF($C$10=2013,profiles!E8210,IF($C$10=2014,profiles!G8210,IF($C$10=2015,profiles!I8210,IF($C$10=2016,profiles!K8210)))))</f>
        <v>66.676000000000002</v>
      </c>
      <c r="C8223" s="6">
        <f>IF($C$10=2012,profiles!D8210,IF($C$10=2013,profiles!F8210,IF($C$10=2014,profiles!H8210,IF($C$10=2015,profiles!J8210,IF($C$10=2016,profiles!L8210)))))</f>
        <v>5.863921217547001E-2</v>
      </c>
      <c r="D8223" s="11">
        <f t="shared" si="1292"/>
        <v>11.727842435094002</v>
      </c>
      <c r="E8223" s="11">
        <f t="shared" si="1288"/>
        <v>0</v>
      </c>
      <c r="F8223" s="11">
        <f t="shared" si="1289"/>
        <v>11.727842435094002</v>
      </c>
      <c r="G8223" s="11">
        <f t="shared" si="1290"/>
        <v>54.948157564905998</v>
      </c>
      <c r="H8223" s="12">
        <f t="shared" si="1293"/>
        <v>0</v>
      </c>
      <c r="I8223" s="12">
        <f t="shared" si="1287"/>
        <v>0</v>
      </c>
      <c r="J8223" s="12">
        <f t="shared" si="1294"/>
        <v>0</v>
      </c>
      <c r="K8223" s="12">
        <f t="shared" si="1295"/>
        <v>0</v>
      </c>
      <c r="L8223" s="12">
        <f t="shared" si="1296"/>
        <v>54.948157564905998</v>
      </c>
      <c r="M8223" s="12">
        <f t="shared" si="1291"/>
        <v>54.948157564905998</v>
      </c>
      <c r="N8223" s="13"/>
    </row>
    <row r="8224" spans="1:14" x14ac:dyDescent="0.2">
      <c r="A8224" s="10" t="s">
        <v>8206</v>
      </c>
      <c r="B8224" s="6">
        <f>IF($C$10=2012,profiles!C8211,IF($C$10=2013,profiles!E8211,IF($C$10=2014,profiles!G8211,IF($C$10=2015,profiles!I8211,IF($C$10=2016,profiles!K8211)))))</f>
        <v>63.271999999999998</v>
      </c>
      <c r="C8224" s="6">
        <f>IF($C$10=2012,profiles!D8211,IF($C$10=2013,profiles!F8211,IF($C$10=2014,profiles!H8211,IF($C$10=2015,profiles!J8211,IF($C$10=2016,profiles!L8211)))))</f>
        <v>5.2575893220476927E-2</v>
      </c>
      <c r="D8224" s="11">
        <f t="shared" si="1292"/>
        <v>10.515178644095386</v>
      </c>
      <c r="E8224" s="11">
        <f t="shared" si="1288"/>
        <v>0</v>
      </c>
      <c r="F8224" s="11">
        <f t="shared" si="1289"/>
        <v>10.515178644095386</v>
      </c>
      <c r="G8224" s="11">
        <f t="shared" si="1290"/>
        <v>52.756821355904613</v>
      </c>
      <c r="H8224" s="12">
        <f t="shared" si="1293"/>
        <v>0</v>
      </c>
      <c r="I8224" s="12">
        <f t="shared" si="1287"/>
        <v>0</v>
      </c>
      <c r="J8224" s="12">
        <f t="shared" si="1294"/>
        <v>0</v>
      </c>
      <c r="K8224" s="12">
        <f t="shared" si="1295"/>
        <v>0</v>
      </c>
      <c r="L8224" s="12">
        <f t="shared" si="1296"/>
        <v>52.756821355904613</v>
      </c>
      <c r="M8224" s="12">
        <f t="shared" si="1291"/>
        <v>52.756821355904613</v>
      </c>
      <c r="N8224" s="13"/>
    </row>
    <row r="8225" spans="1:14" x14ac:dyDescent="0.2">
      <c r="A8225" s="10" t="s">
        <v>8207</v>
      </c>
      <c r="B8225" s="6">
        <f>IF($C$10=2012,profiles!C8212,IF($C$10=2013,profiles!E8212,IF($C$10=2014,profiles!G8212,IF($C$10=2015,profiles!I8212,IF($C$10=2016,profiles!K8212)))))</f>
        <v>58.197000000000003</v>
      </c>
      <c r="C8225" s="6">
        <f>IF($C$10=2012,profiles!D8212,IF($C$10=2013,profiles!F8212,IF($C$10=2014,profiles!H8212,IF($C$10=2015,profiles!J8212,IF($C$10=2016,profiles!L8212)))))</f>
        <v>4.2945118146550554E-2</v>
      </c>
      <c r="D8225" s="11">
        <f t="shared" si="1292"/>
        <v>8.5890236293101108</v>
      </c>
      <c r="E8225" s="11">
        <f t="shared" si="1288"/>
        <v>0</v>
      </c>
      <c r="F8225" s="11">
        <f t="shared" si="1289"/>
        <v>8.5890236293101108</v>
      </c>
      <c r="G8225" s="11">
        <f t="shared" si="1290"/>
        <v>49.60797637068989</v>
      </c>
      <c r="H8225" s="12">
        <f t="shared" si="1293"/>
        <v>0</v>
      </c>
      <c r="I8225" s="12">
        <f t="shared" si="1287"/>
        <v>0</v>
      </c>
      <c r="J8225" s="12">
        <f t="shared" si="1294"/>
        <v>0</v>
      </c>
      <c r="K8225" s="12">
        <f t="shared" si="1295"/>
        <v>0</v>
      </c>
      <c r="L8225" s="12">
        <f t="shared" si="1296"/>
        <v>49.60797637068989</v>
      </c>
      <c r="M8225" s="12">
        <f t="shared" si="1291"/>
        <v>49.60797637068989</v>
      </c>
      <c r="N8225" s="13"/>
    </row>
    <row r="8226" spans="1:14" x14ac:dyDescent="0.2">
      <c r="A8226" s="10" t="s">
        <v>8208</v>
      </c>
      <c r="B8226" s="6">
        <f>IF($C$10=2012,profiles!C8213,IF($C$10=2013,profiles!E8213,IF($C$10=2014,profiles!G8213,IF($C$10=2015,profiles!I8213,IF($C$10=2016,profiles!K8213)))))</f>
        <v>54.97</v>
      </c>
      <c r="C8226" s="6">
        <f>IF($C$10=2012,profiles!D8213,IF($C$10=2013,profiles!F8213,IF($C$10=2014,profiles!H8213,IF($C$10=2015,profiles!J8213,IF($C$10=2016,profiles!L8213)))))</f>
        <v>3.6619260022505727E-2</v>
      </c>
      <c r="D8226" s="11">
        <f t="shared" si="1292"/>
        <v>7.3238520045011457</v>
      </c>
      <c r="E8226" s="11">
        <f t="shared" si="1288"/>
        <v>0</v>
      </c>
      <c r="F8226" s="11">
        <f t="shared" si="1289"/>
        <v>7.3238520045011457</v>
      </c>
      <c r="G8226" s="11">
        <f t="shared" si="1290"/>
        <v>47.64614799549885</v>
      </c>
      <c r="H8226" s="12">
        <f t="shared" si="1293"/>
        <v>0</v>
      </c>
      <c r="I8226" s="12">
        <f t="shared" si="1287"/>
        <v>0</v>
      </c>
      <c r="J8226" s="12">
        <f t="shared" si="1294"/>
        <v>0</v>
      </c>
      <c r="K8226" s="12">
        <f t="shared" si="1295"/>
        <v>0</v>
      </c>
      <c r="L8226" s="12">
        <f t="shared" si="1296"/>
        <v>47.64614799549885</v>
      </c>
      <c r="M8226" s="12">
        <f t="shared" si="1291"/>
        <v>47.64614799549885</v>
      </c>
      <c r="N8226" s="13"/>
    </row>
    <row r="8227" spans="1:14" x14ac:dyDescent="0.2">
      <c r="A8227" s="10" t="s">
        <v>8209</v>
      </c>
      <c r="B8227" s="6">
        <f>IF($C$10=2012,profiles!C8214,IF($C$10=2013,profiles!E8214,IF($C$10=2014,profiles!G8214,IF($C$10=2015,profiles!I8214,IF($C$10=2016,profiles!K8214)))))</f>
        <v>52.970999999999997</v>
      </c>
      <c r="C8227" s="6">
        <f>IF($C$10=2012,profiles!D8214,IF($C$10=2013,profiles!F8214,IF($C$10=2014,profiles!H8214,IF($C$10=2015,profiles!J8214,IF($C$10=2016,profiles!L8214)))))</f>
        <v>2.9148985208584714E-2</v>
      </c>
      <c r="D8227" s="11">
        <f t="shared" si="1292"/>
        <v>5.8297970417169429</v>
      </c>
      <c r="E8227" s="11">
        <f t="shared" si="1288"/>
        <v>0</v>
      </c>
      <c r="F8227" s="11">
        <f t="shared" si="1289"/>
        <v>5.8297970417169429</v>
      </c>
      <c r="G8227" s="11">
        <f t="shared" si="1290"/>
        <v>47.141202958283053</v>
      </c>
      <c r="H8227" s="12">
        <f t="shared" si="1293"/>
        <v>0</v>
      </c>
      <c r="I8227" s="12">
        <f t="shared" si="1287"/>
        <v>0</v>
      </c>
      <c r="J8227" s="12">
        <f t="shared" si="1294"/>
        <v>0</v>
      </c>
      <c r="K8227" s="12">
        <f t="shared" si="1295"/>
        <v>0</v>
      </c>
      <c r="L8227" s="12">
        <f t="shared" si="1296"/>
        <v>47.141202958283053</v>
      </c>
      <c r="M8227" s="12">
        <f t="shared" si="1291"/>
        <v>47.141202958283053</v>
      </c>
      <c r="N8227" s="13"/>
    </row>
    <row r="8228" spans="1:14" x14ac:dyDescent="0.2">
      <c r="A8228" s="10" t="s">
        <v>8210</v>
      </c>
      <c r="B8228" s="6">
        <f>IF($C$10=2012,profiles!C8215,IF($C$10=2013,profiles!E8215,IF($C$10=2014,profiles!G8215,IF($C$10=2015,profiles!I8215,IF($C$10=2016,profiles!K8215)))))</f>
        <v>52.076999999999998</v>
      </c>
      <c r="C8228" s="6">
        <f>IF($C$10=2012,profiles!D8215,IF($C$10=2013,profiles!F8215,IF($C$10=2014,profiles!H8215,IF($C$10=2015,profiles!J8215,IF($C$10=2016,profiles!L8215)))))</f>
        <v>2.2343036104068657E-2</v>
      </c>
      <c r="D8228" s="11">
        <f t="shared" si="1292"/>
        <v>4.4686072208137313</v>
      </c>
      <c r="E8228" s="11">
        <f t="shared" si="1288"/>
        <v>0</v>
      </c>
      <c r="F8228" s="11">
        <f t="shared" si="1289"/>
        <v>4.4686072208137313</v>
      </c>
      <c r="G8228" s="11">
        <f t="shared" si="1290"/>
        <v>47.608392779186268</v>
      </c>
      <c r="H8228" s="12">
        <f t="shared" si="1293"/>
        <v>0</v>
      </c>
      <c r="I8228" s="12">
        <f t="shared" si="1287"/>
        <v>0</v>
      </c>
      <c r="J8228" s="12">
        <f t="shared" si="1294"/>
        <v>0</v>
      </c>
      <c r="K8228" s="12">
        <f t="shared" si="1295"/>
        <v>0</v>
      </c>
      <c r="L8228" s="12">
        <f t="shared" si="1296"/>
        <v>47.608392779186268</v>
      </c>
      <c r="M8228" s="12">
        <f t="shared" si="1291"/>
        <v>47.608392779186268</v>
      </c>
      <c r="N8228" s="13"/>
    </row>
    <row r="8229" spans="1:14" x14ac:dyDescent="0.2">
      <c r="A8229" s="10" t="s">
        <v>8211</v>
      </c>
      <c r="B8229" s="6">
        <f>IF($C$10=2012,profiles!C8216,IF($C$10=2013,profiles!E8216,IF($C$10=2014,profiles!G8216,IF($C$10=2015,profiles!I8216,IF($C$10=2016,profiles!K8216)))))</f>
        <v>52.421999999999997</v>
      </c>
      <c r="C8229" s="6">
        <f>IF($C$10=2012,profiles!D8216,IF($C$10=2013,profiles!F8216,IF($C$10=2014,profiles!H8216,IF($C$10=2015,profiles!J8216,IF($C$10=2016,profiles!L8216)))))</f>
        <v>2.3753033528111825E-2</v>
      </c>
      <c r="D8229" s="11">
        <f t="shared" si="1292"/>
        <v>4.7506067056223653</v>
      </c>
      <c r="E8229" s="11">
        <f t="shared" si="1288"/>
        <v>0</v>
      </c>
      <c r="F8229" s="11">
        <f t="shared" si="1289"/>
        <v>4.7506067056223653</v>
      </c>
      <c r="G8229" s="11">
        <f t="shared" si="1290"/>
        <v>47.67139329437763</v>
      </c>
      <c r="H8229" s="12">
        <f t="shared" si="1293"/>
        <v>0</v>
      </c>
      <c r="I8229" s="12">
        <f t="shared" si="1287"/>
        <v>0</v>
      </c>
      <c r="J8229" s="12">
        <f t="shared" si="1294"/>
        <v>0</v>
      </c>
      <c r="K8229" s="12">
        <f t="shared" si="1295"/>
        <v>0</v>
      </c>
      <c r="L8229" s="12">
        <f t="shared" si="1296"/>
        <v>47.67139329437763</v>
      </c>
      <c r="M8229" s="12">
        <f t="shared" si="1291"/>
        <v>47.67139329437763</v>
      </c>
      <c r="N8229" s="13"/>
    </row>
    <row r="8230" spans="1:14" x14ac:dyDescent="0.2">
      <c r="A8230" s="10" t="s">
        <v>8212</v>
      </c>
      <c r="B8230" s="6">
        <f>IF($C$10=2012,profiles!C8217,IF($C$10=2013,profiles!E8217,IF($C$10=2014,profiles!G8217,IF($C$10=2015,profiles!I8217,IF($C$10=2016,profiles!K8217)))))</f>
        <v>53.796999999999997</v>
      </c>
      <c r="C8230" s="6">
        <f>IF($C$10=2012,profiles!D8217,IF($C$10=2013,profiles!F8217,IF($C$10=2014,profiles!H8217,IF($C$10=2015,profiles!J8217,IF($C$10=2016,profiles!L8217)))))</f>
        <v>2.3020919481012488E-2</v>
      </c>
      <c r="D8230" s="11">
        <f t="shared" si="1292"/>
        <v>4.6041838962024979</v>
      </c>
      <c r="E8230" s="11">
        <f t="shared" si="1288"/>
        <v>0</v>
      </c>
      <c r="F8230" s="11">
        <f t="shared" si="1289"/>
        <v>4.6041838962024979</v>
      </c>
      <c r="G8230" s="11">
        <f t="shared" si="1290"/>
        <v>49.192816103797497</v>
      </c>
      <c r="H8230" s="12">
        <f t="shared" si="1293"/>
        <v>0</v>
      </c>
      <c r="I8230" s="12">
        <f t="shared" si="1287"/>
        <v>0</v>
      </c>
      <c r="J8230" s="12">
        <f t="shared" si="1294"/>
        <v>0</v>
      </c>
      <c r="K8230" s="12">
        <f t="shared" si="1295"/>
        <v>0</v>
      </c>
      <c r="L8230" s="12">
        <f t="shared" si="1296"/>
        <v>49.192816103797497</v>
      </c>
      <c r="M8230" s="12">
        <f t="shared" si="1291"/>
        <v>49.192816103797497</v>
      </c>
      <c r="N8230" s="13"/>
    </row>
    <row r="8231" spans="1:14" x14ac:dyDescent="0.2">
      <c r="A8231" s="10" t="s">
        <v>8213</v>
      </c>
      <c r="B8231" s="6">
        <f>IF($C$10=2012,profiles!C8218,IF($C$10=2013,profiles!E8218,IF($C$10=2014,profiles!G8218,IF($C$10=2015,profiles!I8218,IF($C$10=2016,profiles!K8218)))))</f>
        <v>57.167999999999999</v>
      </c>
      <c r="C8231" s="6">
        <f>IF($C$10=2012,profiles!D8218,IF($C$10=2013,profiles!F8218,IF($C$10=2014,profiles!H8218,IF($C$10=2015,profiles!J8218,IF($C$10=2016,profiles!L8218)))))</f>
        <v>2.1190634363264144E-2</v>
      </c>
      <c r="D8231" s="11">
        <f t="shared" si="1292"/>
        <v>4.2381268726528285</v>
      </c>
      <c r="E8231" s="11">
        <f t="shared" si="1288"/>
        <v>0</v>
      </c>
      <c r="F8231" s="11">
        <f t="shared" si="1289"/>
        <v>4.2381268726528285</v>
      </c>
      <c r="G8231" s="11">
        <f t="shared" si="1290"/>
        <v>52.929873127347172</v>
      </c>
      <c r="H8231" s="12">
        <f t="shared" si="1293"/>
        <v>0</v>
      </c>
      <c r="I8231" s="12">
        <f t="shared" si="1287"/>
        <v>0</v>
      </c>
      <c r="J8231" s="12">
        <f t="shared" si="1294"/>
        <v>0</v>
      </c>
      <c r="K8231" s="12">
        <f t="shared" si="1295"/>
        <v>0</v>
      </c>
      <c r="L8231" s="12">
        <f t="shared" si="1296"/>
        <v>52.929873127347172</v>
      </c>
      <c r="M8231" s="12">
        <f t="shared" si="1291"/>
        <v>52.929873127347172</v>
      </c>
      <c r="N8231" s="13"/>
    </row>
    <row r="8232" spans="1:14" x14ac:dyDescent="0.2">
      <c r="A8232" s="10" t="s">
        <v>8214</v>
      </c>
      <c r="B8232" s="6">
        <f>IF($C$10=2012,profiles!C8219,IF($C$10=2013,profiles!E8219,IF($C$10=2014,profiles!G8219,IF($C$10=2015,profiles!I8219,IF($C$10=2016,profiles!K8219)))))</f>
        <v>65.23</v>
      </c>
      <c r="C8232" s="6">
        <f>IF($C$10=2012,profiles!D8219,IF($C$10=2013,profiles!F8219,IF($C$10=2014,profiles!H8219,IF($C$10=2015,profiles!J8219,IF($C$10=2016,profiles!L8219)))))</f>
        <v>2.0268712970620533E-2</v>
      </c>
      <c r="D8232" s="11">
        <f t="shared" si="1292"/>
        <v>4.053742594124107</v>
      </c>
      <c r="E8232" s="11">
        <f t="shared" si="1288"/>
        <v>0</v>
      </c>
      <c r="F8232" s="11">
        <f t="shared" si="1289"/>
        <v>4.053742594124107</v>
      </c>
      <c r="G8232" s="11">
        <f t="shared" si="1290"/>
        <v>61.176257405875894</v>
      </c>
      <c r="H8232" s="12">
        <f t="shared" si="1293"/>
        <v>0</v>
      </c>
      <c r="I8232" s="12">
        <f t="shared" si="1287"/>
        <v>0</v>
      </c>
      <c r="J8232" s="12">
        <f t="shared" si="1294"/>
        <v>0</v>
      </c>
      <c r="K8232" s="12">
        <f t="shared" si="1295"/>
        <v>0</v>
      </c>
      <c r="L8232" s="12">
        <f t="shared" si="1296"/>
        <v>61.176257405875894</v>
      </c>
      <c r="M8232" s="12">
        <f t="shared" si="1291"/>
        <v>61.176257405875894</v>
      </c>
      <c r="N8232" s="13"/>
    </row>
    <row r="8233" spans="1:14" x14ac:dyDescent="0.2">
      <c r="A8233" s="10" t="s">
        <v>8215</v>
      </c>
      <c r="B8233" s="6">
        <f>IF($C$10=2012,profiles!C8220,IF($C$10=2013,profiles!E8220,IF($C$10=2014,profiles!G8220,IF($C$10=2015,profiles!I8220,IF($C$10=2016,profiles!K8220)))))</f>
        <v>72.552000000000007</v>
      </c>
      <c r="C8233" s="6">
        <f>IF($C$10=2012,profiles!D8220,IF($C$10=2013,profiles!F8220,IF($C$10=2014,profiles!H8220,IF($C$10=2015,profiles!J8220,IF($C$10=2016,profiles!L8220)))))</f>
        <v>1.9170541899971531E-2</v>
      </c>
      <c r="D8233" s="11">
        <f t="shared" si="1292"/>
        <v>3.8341083799943063</v>
      </c>
      <c r="E8233" s="11">
        <f t="shared" si="1288"/>
        <v>0</v>
      </c>
      <c r="F8233" s="11">
        <f t="shared" si="1289"/>
        <v>3.8341083799943063</v>
      </c>
      <c r="G8233" s="11">
        <f t="shared" si="1290"/>
        <v>68.717891620005702</v>
      </c>
      <c r="H8233" s="12">
        <f t="shared" si="1293"/>
        <v>0</v>
      </c>
      <c r="I8233" s="12">
        <f t="shared" si="1287"/>
        <v>0</v>
      </c>
      <c r="J8233" s="12">
        <f t="shared" si="1294"/>
        <v>0</v>
      </c>
      <c r="K8233" s="12">
        <f t="shared" si="1295"/>
        <v>0</v>
      </c>
      <c r="L8233" s="12">
        <f t="shared" si="1296"/>
        <v>68.717891620005702</v>
      </c>
      <c r="M8233" s="12">
        <f t="shared" si="1291"/>
        <v>68.717891620005702</v>
      </c>
      <c r="N8233" s="13"/>
    </row>
    <row r="8234" spans="1:14" x14ac:dyDescent="0.2">
      <c r="A8234" s="10" t="s">
        <v>8216</v>
      </c>
      <c r="B8234" s="6">
        <f>IF($C$10=2012,profiles!C8221,IF($C$10=2013,profiles!E8221,IF($C$10=2014,profiles!G8221,IF($C$10=2015,profiles!I8221,IF($C$10=2016,profiles!K8221)))))</f>
        <v>74.744</v>
      </c>
      <c r="C8234" s="6">
        <f>IF($C$10=2012,profiles!D8221,IF($C$10=2013,profiles!F8221,IF($C$10=2014,profiles!H8221,IF($C$10=2015,profiles!J8221,IF($C$10=2016,profiles!L8221)))))</f>
        <v>2.3237842161634513E-2</v>
      </c>
      <c r="D8234" s="11">
        <f t="shared" si="1292"/>
        <v>4.6475684323269029</v>
      </c>
      <c r="E8234" s="11">
        <f t="shared" si="1288"/>
        <v>0</v>
      </c>
      <c r="F8234" s="11">
        <f t="shared" si="1289"/>
        <v>4.6475684323269029</v>
      </c>
      <c r="G8234" s="11">
        <f t="shared" si="1290"/>
        <v>70.096431567673093</v>
      </c>
      <c r="H8234" s="12">
        <f t="shared" si="1293"/>
        <v>0</v>
      </c>
      <c r="I8234" s="12">
        <f t="shared" si="1287"/>
        <v>0</v>
      </c>
      <c r="J8234" s="12">
        <f t="shared" si="1294"/>
        <v>0</v>
      </c>
      <c r="K8234" s="12">
        <f t="shared" si="1295"/>
        <v>0</v>
      </c>
      <c r="L8234" s="12">
        <f t="shared" si="1296"/>
        <v>70.096431567673093</v>
      </c>
      <c r="M8234" s="12">
        <f t="shared" si="1291"/>
        <v>70.096431567673093</v>
      </c>
      <c r="N8234" s="13"/>
    </row>
    <row r="8235" spans="1:14" x14ac:dyDescent="0.2">
      <c r="A8235" s="10" t="s">
        <v>8217</v>
      </c>
      <c r="B8235" s="6">
        <f>IF($C$10=2012,profiles!C8222,IF($C$10=2013,profiles!E8222,IF($C$10=2014,profiles!G8222,IF($C$10=2015,profiles!I8222,IF($C$10=2016,profiles!K8222)))))</f>
        <v>74.518000000000001</v>
      </c>
      <c r="C8235" s="6">
        <f>IF($C$10=2012,profiles!D8222,IF($C$10=2013,profiles!F8222,IF($C$10=2014,profiles!H8222,IF($C$10=2015,profiles!J8222,IF($C$10=2016,profiles!L8222)))))</f>
        <v>3.8530891145487328E-2</v>
      </c>
      <c r="D8235" s="11">
        <f t="shared" si="1292"/>
        <v>7.7061782290974659</v>
      </c>
      <c r="E8235" s="11">
        <f t="shared" si="1288"/>
        <v>0</v>
      </c>
      <c r="F8235" s="11">
        <f t="shared" si="1289"/>
        <v>7.7061782290974659</v>
      </c>
      <c r="G8235" s="11">
        <f t="shared" si="1290"/>
        <v>66.81182177090254</v>
      </c>
      <c r="H8235" s="12">
        <f t="shared" si="1293"/>
        <v>0</v>
      </c>
      <c r="I8235" s="12">
        <f t="shared" si="1287"/>
        <v>0</v>
      </c>
      <c r="J8235" s="12">
        <f t="shared" si="1294"/>
        <v>0</v>
      </c>
      <c r="K8235" s="12">
        <f t="shared" si="1295"/>
        <v>0</v>
      </c>
      <c r="L8235" s="12">
        <f t="shared" si="1296"/>
        <v>66.81182177090254</v>
      </c>
      <c r="M8235" s="12">
        <f t="shared" si="1291"/>
        <v>66.81182177090254</v>
      </c>
      <c r="N8235" s="13"/>
    </row>
    <row r="8236" spans="1:14" x14ac:dyDescent="0.2">
      <c r="A8236" s="10" t="s">
        <v>8218</v>
      </c>
      <c r="B8236" s="6">
        <f>IF($C$10=2012,profiles!C8223,IF($C$10=2013,profiles!E8223,IF($C$10=2014,profiles!G8223,IF($C$10=2015,profiles!I8223,IF($C$10=2016,profiles!K8223)))))</f>
        <v>75.236000000000004</v>
      </c>
      <c r="C8236" s="6">
        <f>IF($C$10=2012,profiles!D8223,IF($C$10=2013,profiles!F8223,IF($C$10=2014,profiles!H8223,IF($C$10=2015,profiles!J8223,IF($C$10=2016,profiles!L8223)))))</f>
        <v>5.8840277118724492E-2</v>
      </c>
      <c r="D8236" s="11">
        <f t="shared" si="1292"/>
        <v>11.768055423744899</v>
      </c>
      <c r="E8236" s="11">
        <f t="shared" si="1288"/>
        <v>0</v>
      </c>
      <c r="F8236" s="11">
        <f t="shared" si="1289"/>
        <v>11.768055423744899</v>
      </c>
      <c r="G8236" s="11">
        <f t="shared" si="1290"/>
        <v>63.467944576255107</v>
      </c>
      <c r="H8236" s="12">
        <f t="shared" si="1293"/>
        <v>0</v>
      </c>
      <c r="I8236" s="12">
        <f t="shared" si="1287"/>
        <v>0</v>
      </c>
      <c r="J8236" s="12">
        <f t="shared" si="1294"/>
        <v>0</v>
      </c>
      <c r="K8236" s="12">
        <f t="shared" si="1295"/>
        <v>0</v>
      </c>
      <c r="L8236" s="12">
        <f t="shared" si="1296"/>
        <v>63.467944576255107</v>
      </c>
      <c r="M8236" s="12">
        <f t="shared" si="1291"/>
        <v>63.467944576255107</v>
      </c>
      <c r="N8236" s="13"/>
    </row>
    <row r="8237" spans="1:14" x14ac:dyDescent="0.2">
      <c r="A8237" s="10" t="s">
        <v>8219</v>
      </c>
      <c r="B8237" s="6">
        <f>IF($C$10=2012,profiles!C8224,IF($C$10=2013,profiles!E8224,IF($C$10=2014,profiles!G8224,IF($C$10=2015,profiles!I8224,IF($C$10=2016,profiles!K8224)))))</f>
        <v>75.680000000000007</v>
      </c>
      <c r="C8237" s="6">
        <f>IF($C$10=2012,profiles!D8224,IF($C$10=2013,profiles!F8224,IF($C$10=2014,profiles!H8224,IF($C$10=2015,profiles!J8224,IF($C$10=2016,profiles!L8224)))))</f>
        <v>7.48383248145989E-2</v>
      </c>
      <c r="D8237" s="11">
        <f t="shared" si="1292"/>
        <v>14.96766496291978</v>
      </c>
      <c r="E8237" s="11">
        <f t="shared" si="1288"/>
        <v>0</v>
      </c>
      <c r="F8237" s="11">
        <f t="shared" si="1289"/>
        <v>14.96766496291978</v>
      </c>
      <c r="G8237" s="11">
        <f t="shared" si="1290"/>
        <v>60.712335037080223</v>
      </c>
      <c r="H8237" s="12">
        <f t="shared" si="1293"/>
        <v>0</v>
      </c>
      <c r="I8237" s="12">
        <f t="shared" si="1287"/>
        <v>0</v>
      </c>
      <c r="J8237" s="12">
        <f t="shared" si="1294"/>
        <v>0</v>
      </c>
      <c r="K8237" s="12">
        <f t="shared" si="1295"/>
        <v>0</v>
      </c>
      <c r="L8237" s="12">
        <f t="shared" si="1296"/>
        <v>60.712335037080223</v>
      </c>
      <c r="M8237" s="12">
        <f t="shared" si="1291"/>
        <v>60.712335037080223</v>
      </c>
      <c r="N8237" s="13"/>
    </row>
    <row r="8238" spans="1:14" x14ac:dyDescent="0.2">
      <c r="A8238" s="10" t="s">
        <v>8220</v>
      </c>
      <c r="B8238" s="6">
        <f>IF($C$10=2012,profiles!C8225,IF($C$10=2013,profiles!E8225,IF($C$10=2014,profiles!G8225,IF($C$10=2015,profiles!I8225,IF($C$10=2016,profiles!K8225)))))</f>
        <v>75.430000000000007</v>
      </c>
      <c r="C8238" s="6">
        <f>IF($C$10=2012,profiles!D8225,IF($C$10=2013,profiles!F8225,IF($C$10=2014,profiles!H8225,IF($C$10=2015,profiles!J8225,IF($C$10=2016,profiles!L8225)))))</f>
        <v>8.1495139576187314E-2</v>
      </c>
      <c r="D8238" s="11">
        <f t="shared" si="1292"/>
        <v>16.299027915237463</v>
      </c>
      <c r="E8238" s="11">
        <f t="shared" si="1288"/>
        <v>0</v>
      </c>
      <c r="F8238" s="11">
        <f t="shared" si="1289"/>
        <v>16.299027915237463</v>
      </c>
      <c r="G8238" s="11">
        <f t="shared" si="1290"/>
        <v>59.130972084762547</v>
      </c>
      <c r="H8238" s="12">
        <f t="shared" si="1293"/>
        <v>0</v>
      </c>
      <c r="I8238" s="12">
        <f t="shared" si="1287"/>
        <v>0</v>
      </c>
      <c r="J8238" s="12">
        <f t="shared" si="1294"/>
        <v>0</v>
      </c>
      <c r="K8238" s="12">
        <f t="shared" si="1295"/>
        <v>0</v>
      </c>
      <c r="L8238" s="12">
        <f t="shared" si="1296"/>
        <v>59.130972084762547</v>
      </c>
      <c r="M8238" s="12">
        <f t="shared" si="1291"/>
        <v>59.130972084762547</v>
      </c>
      <c r="N8238" s="13"/>
    </row>
    <row r="8239" spans="1:14" x14ac:dyDescent="0.2">
      <c r="A8239" s="10" t="s">
        <v>8221</v>
      </c>
      <c r="B8239" s="6">
        <f>IF($C$10=2012,profiles!C8226,IF($C$10=2013,profiles!E8226,IF($C$10=2014,profiles!G8226,IF($C$10=2015,profiles!I8226,IF($C$10=2016,profiles!K8226)))))</f>
        <v>75.003</v>
      </c>
      <c r="C8239" s="6">
        <f>IF($C$10=2012,profiles!D8226,IF($C$10=2013,profiles!F8226,IF($C$10=2014,profiles!H8226,IF($C$10=2015,profiles!J8226,IF($C$10=2016,profiles!L8226)))))</f>
        <v>7.5868707547553524E-2</v>
      </c>
      <c r="D8239" s="11">
        <f t="shared" si="1292"/>
        <v>15.173741509510705</v>
      </c>
      <c r="E8239" s="11">
        <f t="shared" si="1288"/>
        <v>0</v>
      </c>
      <c r="F8239" s="11">
        <f t="shared" si="1289"/>
        <v>15.173741509510705</v>
      </c>
      <c r="G8239" s="11">
        <f t="shared" si="1290"/>
        <v>59.829258490489295</v>
      </c>
      <c r="H8239" s="12">
        <f t="shared" si="1293"/>
        <v>0</v>
      </c>
      <c r="I8239" s="12">
        <f t="shared" si="1287"/>
        <v>0</v>
      </c>
      <c r="J8239" s="12">
        <f t="shared" si="1294"/>
        <v>0</v>
      </c>
      <c r="K8239" s="12">
        <f t="shared" si="1295"/>
        <v>0</v>
      </c>
      <c r="L8239" s="12">
        <f t="shared" si="1296"/>
        <v>59.829258490489295</v>
      </c>
      <c r="M8239" s="12">
        <f t="shared" si="1291"/>
        <v>59.829258490489295</v>
      </c>
      <c r="N8239" s="13"/>
    </row>
    <row r="8240" spans="1:14" x14ac:dyDescent="0.2">
      <c r="A8240" s="10" t="s">
        <v>8222</v>
      </c>
      <c r="B8240" s="6">
        <f>IF($C$10=2012,profiles!C8227,IF($C$10=2013,profiles!E8227,IF($C$10=2014,profiles!G8227,IF($C$10=2015,profiles!I8227,IF($C$10=2016,profiles!K8227)))))</f>
        <v>74.480999999999995</v>
      </c>
      <c r="C8240" s="6">
        <f>IF($C$10=2012,profiles!D8227,IF($C$10=2013,profiles!F8227,IF($C$10=2014,profiles!H8227,IF($C$10=2015,profiles!J8227,IF($C$10=2016,profiles!L8227)))))</f>
        <v>6.332786507409266E-2</v>
      </c>
      <c r="D8240" s="11">
        <f t="shared" si="1292"/>
        <v>12.665573014818532</v>
      </c>
      <c r="E8240" s="11">
        <f t="shared" si="1288"/>
        <v>0</v>
      </c>
      <c r="F8240" s="11">
        <f t="shared" si="1289"/>
        <v>12.665573014818532</v>
      </c>
      <c r="G8240" s="11">
        <f t="shared" si="1290"/>
        <v>61.81542698518146</v>
      </c>
      <c r="H8240" s="12">
        <f t="shared" si="1293"/>
        <v>0</v>
      </c>
      <c r="I8240" s="12">
        <f t="shared" si="1287"/>
        <v>0</v>
      </c>
      <c r="J8240" s="12">
        <f t="shared" si="1294"/>
        <v>0</v>
      </c>
      <c r="K8240" s="12">
        <f t="shared" si="1295"/>
        <v>0</v>
      </c>
      <c r="L8240" s="12">
        <f t="shared" si="1296"/>
        <v>61.81542698518146</v>
      </c>
      <c r="M8240" s="12">
        <f t="shared" si="1291"/>
        <v>61.81542698518146</v>
      </c>
      <c r="N8240" s="13"/>
    </row>
    <row r="8241" spans="1:14" x14ac:dyDescent="0.2">
      <c r="A8241" s="10" t="s">
        <v>8223</v>
      </c>
      <c r="B8241" s="6">
        <f>IF($C$10=2012,profiles!C8228,IF($C$10=2013,profiles!E8228,IF($C$10=2014,profiles!G8228,IF($C$10=2015,profiles!I8228,IF($C$10=2016,profiles!K8228)))))</f>
        <v>74.658000000000001</v>
      </c>
      <c r="C8241" s="6">
        <f>IF($C$10=2012,profiles!D8228,IF($C$10=2013,profiles!F8228,IF($C$10=2014,profiles!H8228,IF($C$10=2015,profiles!J8228,IF($C$10=2016,profiles!L8228)))))</f>
        <v>5.5450860234005341E-2</v>
      </c>
      <c r="D8241" s="11">
        <f t="shared" si="1292"/>
        <v>11.090172046801069</v>
      </c>
      <c r="E8241" s="11">
        <f t="shared" si="1288"/>
        <v>0</v>
      </c>
      <c r="F8241" s="11">
        <f t="shared" si="1289"/>
        <v>11.090172046801069</v>
      </c>
      <c r="G8241" s="11">
        <f t="shared" si="1290"/>
        <v>63.567827953198929</v>
      </c>
      <c r="H8241" s="12">
        <f t="shared" si="1293"/>
        <v>0</v>
      </c>
      <c r="I8241" s="12">
        <f t="shared" si="1287"/>
        <v>0</v>
      </c>
      <c r="J8241" s="12">
        <f t="shared" si="1294"/>
        <v>0</v>
      </c>
      <c r="K8241" s="12">
        <f t="shared" si="1295"/>
        <v>0</v>
      </c>
      <c r="L8241" s="12">
        <f t="shared" si="1296"/>
        <v>63.567827953198929</v>
      </c>
      <c r="M8241" s="12">
        <f t="shared" si="1291"/>
        <v>63.567827953198929</v>
      </c>
      <c r="N8241" s="13"/>
    </row>
    <row r="8242" spans="1:14" x14ac:dyDescent="0.2">
      <c r="A8242" s="10" t="s">
        <v>8224</v>
      </c>
      <c r="B8242" s="6">
        <f>IF($C$10=2012,profiles!C8229,IF($C$10=2013,profiles!E8229,IF($C$10=2014,profiles!G8229,IF($C$10=2015,profiles!I8229,IF($C$10=2016,profiles!K8229)))))</f>
        <v>76.427000000000007</v>
      </c>
      <c r="C8242" s="6">
        <f>IF($C$10=2012,profiles!D8229,IF($C$10=2013,profiles!F8229,IF($C$10=2014,profiles!H8229,IF($C$10=2015,profiles!J8229,IF($C$10=2016,profiles!L8229)))))</f>
        <v>5.8040374733930776E-2</v>
      </c>
      <c r="D8242" s="11">
        <f t="shared" si="1292"/>
        <v>11.608074946786155</v>
      </c>
      <c r="E8242" s="11">
        <f t="shared" si="1288"/>
        <v>0</v>
      </c>
      <c r="F8242" s="11">
        <f t="shared" si="1289"/>
        <v>11.608074946786155</v>
      </c>
      <c r="G8242" s="11">
        <f t="shared" si="1290"/>
        <v>64.818925053213846</v>
      </c>
      <c r="H8242" s="12">
        <f t="shared" si="1293"/>
        <v>0</v>
      </c>
      <c r="I8242" s="12">
        <f t="shared" si="1287"/>
        <v>0</v>
      </c>
      <c r="J8242" s="12">
        <f t="shared" si="1294"/>
        <v>0</v>
      </c>
      <c r="K8242" s="12">
        <f t="shared" si="1295"/>
        <v>0</v>
      </c>
      <c r="L8242" s="12">
        <f t="shared" si="1296"/>
        <v>64.818925053213846</v>
      </c>
      <c r="M8242" s="12">
        <f t="shared" si="1291"/>
        <v>64.818925053213846</v>
      </c>
      <c r="N8242" s="13"/>
    </row>
    <row r="8243" spans="1:14" x14ac:dyDescent="0.2">
      <c r="A8243" s="10" t="s">
        <v>8225</v>
      </c>
      <c r="B8243" s="6">
        <f>IF($C$10=2012,profiles!C8230,IF($C$10=2013,profiles!E8230,IF($C$10=2014,profiles!G8230,IF($C$10=2015,profiles!I8230,IF($C$10=2016,profiles!K8230)))))</f>
        <v>78.408000000000001</v>
      </c>
      <c r="C8243" s="6">
        <f>IF($C$10=2012,profiles!D8230,IF($C$10=2013,profiles!F8230,IF($C$10=2014,profiles!H8230,IF($C$10=2015,profiles!J8230,IF($C$10=2016,profiles!L8230)))))</f>
        <v>6.716468498759473E-2</v>
      </c>
      <c r="D8243" s="11">
        <f t="shared" si="1292"/>
        <v>13.432936997518945</v>
      </c>
      <c r="E8243" s="11">
        <f t="shared" si="1288"/>
        <v>0</v>
      </c>
      <c r="F8243" s="11">
        <f t="shared" si="1289"/>
        <v>13.432936997518945</v>
      </c>
      <c r="G8243" s="11">
        <f t="shared" si="1290"/>
        <v>64.97506300248105</v>
      </c>
      <c r="H8243" s="12">
        <f t="shared" si="1293"/>
        <v>0</v>
      </c>
      <c r="I8243" s="12">
        <f t="shared" si="1287"/>
        <v>0</v>
      </c>
      <c r="J8243" s="12">
        <f t="shared" si="1294"/>
        <v>0</v>
      </c>
      <c r="K8243" s="12">
        <f t="shared" si="1295"/>
        <v>0</v>
      </c>
      <c r="L8243" s="12">
        <f t="shared" si="1296"/>
        <v>64.97506300248105</v>
      </c>
      <c r="M8243" s="12">
        <f t="shared" si="1291"/>
        <v>64.97506300248105</v>
      </c>
      <c r="N8243" s="13"/>
    </row>
    <row r="8244" spans="1:14" x14ac:dyDescent="0.2">
      <c r="A8244" s="10" t="s">
        <v>8226</v>
      </c>
      <c r="B8244" s="6">
        <f>IF($C$10=2012,profiles!C8231,IF($C$10=2013,profiles!E8231,IF($C$10=2014,profiles!G8231,IF($C$10=2015,profiles!I8231,IF($C$10=2016,profiles!K8231)))))</f>
        <v>77.36</v>
      </c>
      <c r="C8244" s="6">
        <f>IF($C$10=2012,profiles!D8231,IF($C$10=2013,profiles!F8231,IF($C$10=2014,profiles!H8231,IF($C$10=2015,profiles!J8231,IF($C$10=2016,profiles!L8231)))))</f>
        <v>8.2701771987147329E-2</v>
      </c>
      <c r="D8244" s="11">
        <f t="shared" si="1292"/>
        <v>16.540354397429464</v>
      </c>
      <c r="E8244" s="11">
        <f t="shared" si="1288"/>
        <v>0</v>
      </c>
      <c r="F8244" s="11">
        <f t="shared" si="1289"/>
        <v>16.540354397429464</v>
      </c>
      <c r="G8244" s="11">
        <f t="shared" si="1290"/>
        <v>60.819645602570532</v>
      </c>
      <c r="H8244" s="12">
        <f t="shared" si="1293"/>
        <v>0</v>
      </c>
      <c r="I8244" s="12">
        <f t="shared" si="1287"/>
        <v>0</v>
      </c>
      <c r="J8244" s="12">
        <f t="shared" si="1294"/>
        <v>0</v>
      </c>
      <c r="K8244" s="12">
        <f t="shared" si="1295"/>
        <v>0</v>
      </c>
      <c r="L8244" s="12">
        <f t="shared" si="1296"/>
        <v>60.819645602570532</v>
      </c>
      <c r="M8244" s="12">
        <f t="shared" si="1291"/>
        <v>60.819645602570532</v>
      </c>
      <c r="N8244" s="13"/>
    </row>
    <row r="8245" spans="1:14" x14ac:dyDescent="0.2">
      <c r="A8245" s="10" t="s">
        <v>8227</v>
      </c>
      <c r="B8245" s="6">
        <f>IF($C$10=2012,profiles!C8232,IF($C$10=2013,profiles!E8232,IF($C$10=2014,profiles!G8232,IF($C$10=2015,profiles!I8232,IF($C$10=2016,profiles!K8232)))))</f>
        <v>75.367999999999995</v>
      </c>
      <c r="C8245" s="6">
        <f>IF($C$10=2012,profiles!D8232,IF($C$10=2013,profiles!F8232,IF($C$10=2014,profiles!H8232,IF($C$10=2015,profiles!J8232,IF($C$10=2016,profiles!L8232)))))</f>
        <v>0.10237394758605729</v>
      </c>
      <c r="D8245" s="11">
        <f t="shared" si="1292"/>
        <v>20.474789517211459</v>
      </c>
      <c r="E8245" s="11">
        <f t="shared" si="1288"/>
        <v>0</v>
      </c>
      <c r="F8245" s="11">
        <f t="shared" si="1289"/>
        <v>20.474789517211459</v>
      </c>
      <c r="G8245" s="11">
        <f t="shared" si="1290"/>
        <v>54.893210482788533</v>
      </c>
      <c r="H8245" s="12">
        <f t="shared" si="1293"/>
        <v>0</v>
      </c>
      <c r="I8245" s="12">
        <f t="shared" si="1287"/>
        <v>0</v>
      </c>
      <c r="J8245" s="12">
        <f t="shared" si="1294"/>
        <v>0</v>
      </c>
      <c r="K8245" s="12">
        <f t="shared" si="1295"/>
        <v>0</v>
      </c>
      <c r="L8245" s="12">
        <f t="shared" si="1296"/>
        <v>54.893210482788533</v>
      </c>
      <c r="M8245" s="12">
        <f t="shared" si="1291"/>
        <v>54.893210482788533</v>
      </c>
      <c r="N8245" s="13"/>
    </row>
    <row r="8246" spans="1:14" x14ac:dyDescent="0.2">
      <c r="A8246" s="10" t="s">
        <v>8228</v>
      </c>
      <c r="B8246" s="6">
        <f>IF($C$10=2012,profiles!C8233,IF($C$10=2013,profiles!E8233,IF($C$10=2014,profiles!G8233,IF($C$10=2015,profiles!I8233,IF($C$10=2016,profiles!K8233)))))</f>
        <v>71.296000000000006</v>
      </c>
      <c r="C8246" s="6">
        <f>IF($C$10=2012,profiles!D8233,IF($C$10=2013,profiles!F8233,IF($C$10=2014,profiles!H8233,IF($C$10=2015,profiles!J8233,IF($C$10=2016,profiles!L8233)))))</f>
        <v>0.12993668569259345</v>
      </c>
      <c r="D8246" s="11">
        <f t="shared" si="1292"/>
        <v>25.98733713851869</v>
      </c>
      <c r="E8246" s="11">
        <f t="shared" si="1288"/>
        <v>0</v>
      </c>
      <c r="F8246" s="11">
        <f t="shared" si="1289"/>
        <v>25.98733713851869</v>
      </c>
      <c r="G8246" s="11">
        <f t="shared" si="1290"/>
        <v>45.308662861481316</v>
      </c>
      <c r="H8246" s="12">
        <f t="shared" si="1293"/>
        <v>0</v>
      </c>
      <c r="I8246" s="12">
        <f t="shared" si="1287"/>
        <v>0</v>
      </c>
      <c r="J8246" s="12">
        <f t="shared" si="1294"/>
        <v>0</v>
      </c>
      <c r="K8246" s="12">
        <f t="shared" si="1295"/>
        <v>0</v>
      </c>
      <c r="L8246" s="12">
        <f t="shared" si="1296"/>
        <v>45.308662861481316</v>
      </c>
      <c r="M8246" s="12">
        <f t="shared" si="1291"/>
        <v>45.308662861481316</v>
      </c>
      <c r="N8246" s="13"/>
    </row>
    <row r="8247" spans="1:14" x14ac:dyDescent="0.2">
      <c r="A8247" s="10" t="s">
        <v>8229</v>
      </c>
      <c r="B8247" s="6">
        <f>IF($C$10=2012,profiles!C8234,IF($C$10=2013,profiles!E8234,IF($C$10=2014,profiles!G8234,IF($C$10=2015,profiles!I8234,IF($C$10=2016,profiles!K8234)))))</f>
        <v>67.748000000000005</v>
      </c>
      <c r="C8247" s="6">
        <f>IF($C$10=2012,profiles!D8234,IF($C$10=2013,profiles!F8234,IF($C$10=2014,profiles!H8234,IF($C$10=2015,profiles!J8234,IF($C$10=2016,profiles!L8234)))))</f>
        <v>0.15096462804539107</v>
      </c>
      <c r="D8247" s="11">
        <f t="shared" si="1292"/>
        <v>30.192925609078213</v>
      </c>
      <c r="E8247" s="11">
        <f t="shared" si="1288"/>
        <v>0</v>
      </c>
      <c r="F8247" s="11">
        <f t="shared" si="1289"/>
        <v>30.192925609078213</v>
      </c>
      <c r="G8247" s="11">
        <f t="shared" si="1290"/>
        <v>37.555074390921789</v>
      </c>
      <c r="H8247" s="12">
        <f t="shared" si="1293"/>
        <v>0</v>
      </c>
      <c r="I8247" s="12">
        <f t="shared" si="1287"/>
        <v>0</v>
      </c>
      <c r="J8247" s="12">
        <f t="shared" si="1294"/>
        <v>0</v>
      </c>
      <c r="K8247" s="12">
        <f t="shared" si="1295"/>
        <v>0</v>
      </c>
      <c r="L8247" s="12">
        <f t="shared" si="1296"/>
        <v>37.555074390921789</v>
      </c>
      <c r="M8247" s="12">
        <f t="shared" si="1291"/>
        <v>37.555074390921789</v>
      </c>
      <c r="N8247" s="13"/>
    </row>
    <row r="8248" spans="1:14" x14ac:dyDescent="0.2">
      <c r="A8248" s="10" t="s">
        <v>8230</v>
      </c>
      <c r="B8248" s="6">
        <f>IF($C$10=2012,profiles!C8235,IF($C$10=2013,profiles!E8235,IF($C$10=2014,profiles!G8235,IF($C$10=2015,profiles!I8235,IF($C$10=2016,profiles!K8235)))))</f>
        <v>64.251999999999995</v>
      </c>
      <c r="C8248" s="6">
        <f>IF($C$10=2012,profiles!D8235,IF($C$10=2013,profiles!F8235,IF($C$10=2014,profiles!H8235,IF($C$10=2015,profiles!J8235,IF($C$10=2016,profiles!L8235)))))</f>
        <v>0.17395843219132581</v>
      </c>
      <c r="D8248" s="11">
        <f t="shared" si="1292"/>
        <v>34.79168643826516</v>
      </c>
      <c r="E8248" s="11">
        <f t="shared" si="1288"/>
        <v>0</v>
      </c>
      <c r="F8248" s="11">
        <f t="shared" si="1289"/>
        <v>34.79168643826516</v>
      </c>
      <c r="G8248" s="11">
        <f t="shared" si="1290"/>
        <v>29.460313561734836</v>
      </c>
      <c r="H8248" s="12">
        <f t="shared" si="1293"/>
        <v>0</v>
      </c>
      <c r="I8248" s="12">
        <f t="shared" si="1287"/>
        <v>0</v>
      </c>
      <c r="J8248" s="12">
        <f t="shared" si="1294"/>
        <v>0</v>
      </c>
      <c r="K8248" s="12">
        <f t="shared" si="1295"/>
        <v>0</v>
      </c>
      <c r="L8248" s="12">
        <f t="shared" si="1296"/>
        <v>29.460313561734836</v>
      </c>
      <c r="M8248" s="12">
        <f t="shared" si="1291"/>
        <v>29.460313561734836</v>
      </c>
      <c r="N8248" s="13"/>
    </row>
    <row r="8249" spans="1:14" x14ac:dyDescent="0.2">
      <c r="A8249" s="10" t="s">
        <v>8231</v>
      </c>
      <c r="B8249" s="6">
        <f>IF($C$10=2012,profiles!C8236,IF($C$10=2013,profiles!E8236,IF($C$10=2014,profiles!G8236,IF($C$10=2015,profiles!I8236,IF($C$10=2016,profiles!K8236)))))</f>
        <v>59.667999999999999</v>
      </c>
      <c r="C8249" s="6">
        <f>IF($C$10=2012,profiles!D8236,IF($C$10=2013,profiles!F8236,IF($C$10=2014,profiles!H8236,IF($C$10=2015,profiles!J8236,IF($C$10=2016,profiles!L8236)))))</f>
        <v>0.19742675470112123</v>
      </c>
      <c r="D8249" s="11">
        <f t="shared" si="1292"/>
        <v>39.485350940224244</v>
      </c>
      <c r="E8249" s="11">
        <f t="shared" si="1288"/>
        <v>0</v>
      </c>
      <c r="F8249" s="11">
        <f t="shared" si="1289"/>
        <v>39.485350940224244</v>
      </c>
      <c r="G8249" s="11">
        <f t="shared" si="1290"/>
        <v>20.182649059775756</v>
      </c>
      <c r="H8249" s="12">
        <f t="shared" si="1293"/>
        <v>0</v>
      </c>
      <c r="I8249" s="12">
        <f t="shared" si="1287"/>
        <v>0</v>
      </c>
      <c r="J8249" s="12">
        <f t="shared" si="1294"/>
        <v>0</v>
      </c>
      <c r="K8249" s="12">
        <f t="shared" si="1295"/>
        <v>0</v>
      </c>
      <c r="L8249" s="12">
        <f t="shared" si="1296"/>
        <v>20.182649059775756</v>
      </c>
      <c r="M8249" s="12">
        <f t="shared" si="1291"/>
        <v>20.182649059775756</v>
      </c>
      <c r="N8249" s="13"/>
    </row>
    <row r="8250" spans="1:14" x14ac:dyDescent="0.2">
      <c r="A8250" s="10" t="s">
        <v>8232</v>
      </c>
      <c r="B8250" s="6">
        <f>IF($C$10=2012,profiles!C8237,IF($C$10=2013,profiles!E8237,IF($C$10=2014,profiles!G8237,IF($C$10=2015,profiles!I8237,IF($C$10=2016,profiles!K8237)))))</f>
        <v>56.057000000000002</v>
      </c>
      <c r="C8250" s="6">
        <f>IF($C$10=2012,profiles!D8237,IF($C$10=2013,profiles!F8237,IF($C$10=2014,profiles!H8237,IF($C$10=2015,profiles!J8237,IF($C$10=2016,profiles!L8237)))))</f>
        <v>0.21519330280946058</v>
      </c>
      <c r="D8250" s="11">
        <f t="shared" si="1292"/>
        <v>43.038660561892115</v>
      </c>
      <c r="E8250" s="11">
        <f t="shared" si="1288"/>
        <v>0</v>
      </c>
      <c r="F8250" s="11">
        <f t="shared" si="1289"/>
        <v>43.038660561892115</v>
      </c>
      <c r="G8250" s="11">
        <f t="shared" si="1290"/>
        <v>13.018339438107887</v>
      </c>
      <c r="H8250" s="12">
        <f t="shared" si="1293"/>
        <v>0</v>
      </c>
      <c r="I8250" s="12">
        <f t="shared" si="1287"/>
        <v>0</v>
      </c>
      <c r="J8250" s="12">
        <f t="shared" si="1294"/>
        <v>0</v>
      </c>
      <c r="K8250" s="12">
        <f t="shared" si="1295"/>
        <v>0</v>
      </c>
      <c r="L8250" s="12">
        <f t="shared" si="1296"/>
        <v>13.018339438107887</v>
      </c>
      <c r="M8250" s="12">
        <f t="shared" si="1291"/>
        <v>13.018339438107887</v>
      </c>
      <c r="N8250" s="13"/>
    </row>
    <row r="8251" spans="1:14" x14ac:dyDescent="0.2">
      <c r="A8251" s="10" t="s">
        <v>8233</v>
      </c>
      <c r="B8251" s="6">
        <f>IF($C$10=2012,profiles!C8238,IF($C$10=2013,profiles!E8238,IF($C$10=2014,profiles!G8238,IF($C$10=2015,profiles!I8238,IF($C$10=2016,profiles!K8238)))))</f>
        <v>53.63</v>
      </c>
      <c r="C8251" s="6">
        <f>IF($C$10=2012,profiles!D8238,IF($C$10=2013,profiles!F8238,IF($C$10=2014,profiles!H8238,IF($C$10=2015,profiles!J8238,IF($C$10=2016,profiles!L8238)))))</f>
        <v>0.23529571130557286</v>
      </c>
      <c r="D8251" s="11">
        <f t="shared" si="1292"/>
        <v>47.059142261114573</v>
      </c>
      <c r="E8251" s="11">
        <f t="shared" si="1288"/>
        <v>0</v>
      </c>
      <c r="F8251" s="11">
        <f t="shared" si="1289"/>
        <v>47.059142261114573</v>
      </c>
      <c r="G8251" s="11">
        <f t="shared" si="1290"/>
        <v>6.5708577388854295</v>
      </c>
      <c r="H8251" s="12">
        <f t="shared" si="1293"/>
        <v>0</v>
      </c>
      <c r="I8251" s="12">
        <f t="shared" si="1287"/>
        <v>0</v>
      </c>
      <c r="J8251" s="12">
        <f t="shared" si="1294"/>
        <v>0</v>
      </c>
      <c r="K8251" s="12">
        <f t="shared" si="1295"/>
        <v>0</v>
      </c>
      <c r="L8251" s="12">
        <f t="shared" si="1296"/>
        <v>6.5708577388854295</v>
      </c>
      <c r="M8251" s="12">
        <f t="shared" si="1291"/>
        <v>6.5708577388854295</v>
      </c>
      <c r="N8251" s="13"/>
    </row>
    <row r="8252" spans="1:14" x14ac:dyDescent="0.2">
      <c r="A8252" s="10" t="s">
        <v>8234</v>
      </c>
      <c r="B8252" s="6">
        <f>IF($C$10=2012,profiles!C8239,IF($C$10=2013,profiles!E8239,IF($C$10=2014,profiles!G8239,IF($C$10=2015,profiles!I8239,IF($C$10=2016,profiles!K8239)))))</f>
        <v>52.848999999999997</v>
      </c>
      <c r="C8252" s="6">
        <f>IF($C$10=2012,profiles!D8239,IF($C$10=2013,profiles!F8239,IF($C$10=2014,profiles!H8239,IF($C$10=2015,profiles!J8239,IF($C$10=2016,profiles!L8239)))))</f>
        <v>0.25359648885156189</v>
      </c>
      <c r="D8252" s="11">
        <f t="shared" si="1292"/>
        <v>50.71929777031238</v>
      </c>
      <c r="E8252" s="11">
        <f t="shared" si="1288"/>
        <v>0</v>
      </c>
      <c r="F8252" s="11">
        <f t="shared" si="1289"/>
        <v>50.71929777031238</v>
      </c>
      <c r="G8252" s="11">
        <f t="shared" si="1290"/>
        <v>2.1297022296876165</v>
      </c>
      <c r="H8252" s="12">
        <f t="shared" si="1293"/>
        <v>0</v>
      </c>
      <c r="I8252" s="12">
        <f t="shared" si="1287"/>
        <v>0</v>
      </c>
      <c r="J8252" s="12">
        <f t="shared" si="1294"/>
        <v>0</v>
      </c>
      <c r="K8252" s="12">
        <f t="shared" si="1295"/>
        <v>0</v>
      </c>
      <c r="L8252" s="12">
        <f t="shared" si="1296"/>
        <v>2.1297022296876165</v>
      </c>
      <c r="M8252" s="12">
        <f t="shared" si="1291"/>
        <v>2.1297022296876165</v>
      </c>
      <c r="N8252" s="13"/>
    </row>
    <row r="8253" spans="1:14" x14ac:dyDescent="0.2">
      <c r="A8253" s="10" t="s">
        <v>8235</v>
      </c>
      <c r="B8253" s="6">
        <f>IF($C$10=2012,profiles!C8240,IF($C$10=2013,profiles!E8240,IF($C$10=2014,profiles!G8240,IF($C$10=2015,profiles!I8240,IF($C$10=2016,profiles!K8240)))))</f>
        <v>53.152000000000001</v>
      </c>
      <c r="C8253" s="6">
        <f>IF($C$10=2012,profiles!D8240,IF($C$10=2013,profiles!F8240,IF($C$10=2014,profiles!H8240,IF($C$10=2015,profiles!J8240,IF($C$10=2016,profiles!L8240)))))</f>
        <v>0.27154506786594784</v>
      </c>
      <c r="D8253" s="11">
        <f t="shared" si="1292"/>
        <v>54.309013573189567</v>
      </c>
      <c r="E8253" s="11">
        <f t="shared" si="1288"/>
        <v>1.1570135731895661</v>
      </c>
      <c r="F8253" s="11">
        <f t="shared" si="1289"/>
        <v>53.152000000000001</v>
      </c>
      <c r="G8253" s="11">
        <f t="shared" si="1290"/>
        <v>0</v>
      </c>
      <c r="H8253" s="12">
        <f t="shared" si="1293"/>
        <v>0</v>
      </c>
      <c r="I8253" s="12">
        <f t="shared" si="1287"/>
        <v>1.1570135731895661</v>
      </c>
      <c r="J8253" s="12">
        <f t="shared" si="1294"/>
        <v>0</v>
      </c>
      <c r="K8253" s="12">
        <f t="shared" si="1295"/>
        <v>0.93718099428354862</v>
      </c>
      <c r="L8253" s="12">
        <f t="shared" si="1296"/>
        <v>0</v>
      </c>
      <c r="M8253" s="12">
        <f t="shared" si="1291"/>
        <v>-1.1570135731895661</v>
      </c>
      <c r="N8253" s="13"/>
    </row>
    <row r="8254" spans="1:14" x14ac:dyDescent="0.2">
      <c r="A8254" s="10" t="s">
        <v>8236</v>
      </c>
      <c r="B8254" s="6">
        <f>IF($C$10=2012,profiles!C8241,IF($C$10=2013,profiles!E8241,IF($C$10=2014,profiles!G8241,IF($C$10=2015,profiles!I8241,IF($C$10=2016,profiles!K8241)))))</f>
        <v>54.610999999999997</v>
      </c>
      <c r="C8254" s="6">
        <f>IF($C$10=2012,profiles!D8241,IF($C$10=2013,profiles!F8241,IF($C$10=2014,profiles!H8241,IF($C$10=2015,profiles!J8241,IF($C$10=2016,profiles!L8241)))))</f>
        <v>0.29156619977784398</v>
      </c>
      <c r="D8254" s="11">
        <f t="shared" si="1292"/>
        <v>58.313239955568797</v>
      </c>
      <c r="E8254" s="11">
        <f t="shared" si="1288"/>
        <v>3.7022399555687997</v>
      </c>
      <c r="F8254" s="11">
        <f t="shared" si="1289"/>
        <v>54.610999999999997</v>
      </c>
      <c r="G8254" s="11">
        <f t="shared" si="1290"/>
        <v>0</v>
      </c>
      <c r="H8254" s="12">
        <f t="shared" si="1293"/>
        <v>0</v>
      </c>
      <c r="I8254" s="12">
        <f t="shared" si="1287"/>
        <v>3.7022399555687997</v>
      </c>
      <c r="J8254" s="12">
        <f t="shared" si="1294"/>
        <v>0</v>
      </c>
      <c r="K8254" s="12">
        <f t="shared" si="1295"/>
        <v>3.9359953582942766</v>
      </c>
      <c r="L8254" s="12">
        <f t="shared" si="1296"/>
        <v>0</v>
      </c>
      <c r="M8254" s="12">
        <f t="shared" si="1291"/>
        <v>-3.7022399555687997</v>
      </c>
      <c r="N8254" s="13"/>
    </row>
    <row r="8255" spans="1:14" x14ac:dyDescent="0.2">
      <c r="A8255" s="10" t="s">
        <v>8237</v>
      </c>
      <c r="B8255" s="6">
        <f>IF($C$10=2012,profiles!C8242,IF($C$10=2013,profiles!E8242,IF($C$10=2014,profiles!G8242,IF($C$10=2015,profiles!I8242,IF($C$10=2016,profiles!K8242)))))</f>
        <v>58.118000000000002</v>
      </c>
      <c r="C8255" s="6">
        <f>IF($C$10=2012,profiles!D8242,IF($C$10=2013,profiles!F8242,IF($C$10=2014,profiles!H8242,IF($C$10=2015,profiles!J8242,IF($C$10=2016,profiles!L8242)))))</f>
        <v>0.29334073853322856</v>
      </c>
      <c r="D8255" s="11">
        <f t="shared" si="1292"/>
        <v>58.668147706645712</v>
      </c>
      <c r="E8255" s="11">
        <f t="shared" si="1288"/>
        <v>0.55014770664570989</v>
      </c>
      <c r="F8255" s="11">
        <f t="shared" si="1289"/>
        <v>58.118000000000002</v>
      </c>
      <c r="G8255" s="11">
        <f t="shared" si="1290"/>
        <v>0</v>
      </c>
      <c r="H8255" s="12">
        <f t="shared" si="1293"/>
        <v>0</v>
      </c>
      <c r="I8255" s="12">
        <f t="shared" si="1287"/>
        <v>0.55014770664570989</v>
      </c>
      <c r="J8255" s="12">
        <f t="shared" si="1294"/>
        <v>0</v>
      </c>
      <c r="K8255" s="12">
        <f t="shared" si="1295"/>
        <v>4.3816150006773018</v>
      </c>
      <c r="L8255" s="12">
        <f t="shared" si="1296"/>
        <v>0</v>
      </c>
      <c r="M8255" s="12">
        <f t="shared" si="1291"/>
        <v>-0.55014770664570989</v>
      </c>
      <c r="N8255" s="13"/>
    </row>
    <row r="8256" spans="1:14" x14ac:dyDescent="0.2">
      <c r="A8256" s="10" t="s">
        <v>8238</v>
      </c>
      <c r="B8256" s="6">
        <f>IF($C$10=2012,profiles!C8243,IF($C$10=2013,profiles!E8243,IF($C$10=2014,profiles!G8243,IF($C$10=2015,profiles!I8243,IF($C$10=2016,profiles!K8243)))))</f>
        <v>66.42</v>
      </c>
      <c r="C8256" s="6">
        <f>IF($C$10=2012,profiles!D8243,IF($C$10=2013,profiles!F8243,IF($C$10=2014,profiles!H8243,IF($C$10=2015,profiles!J8243,IF($C$10=2016,profiles!L8243)))))</f>
        <v>0.30519357373140799</v>
      </c>
      <c r="D8256" s="11">
        <f t="shared" si="1292"/>
        <v>61.038714746281599</v>
      </c>
      <c r="E8256" s="11">
        <f t="shared" si="1288"/>
        <v>0</v>
      </c>
      <c r="F8256" s="11">
        <f t="shared" si="1289"/>
        <v>61.038714746281599</v>
      </c>
      <c r="G8256" s="11">
        <f t="shared" si="1290"/>
        <v>5.3812852537184028</v>
      </c>
      <c r="H8256" s="12">
        <f t="shared" si="1293"/>
        <v>0</v>
      </c>
      <c r="I8256" s="12">
        <f t="shared" si="1287"/>
        <v>0</v>
      </c>
      <c r="J8256" s="12">
        <f t="shared" si="1294"/>
        <v>4.0573754906271819</v>
      </c>
      <c r="K8256" s="12">
        <f t="shared" si="1295"/>
        <v>0</v>
      </c>
      <c r="L8256" s="12">
        <f t="shared" si="1296"/>
        <v>1.3239097630912209</v>
      </c>
      <c r="M8256" s="12">
        <f t="shared" si="1291"/>
        <v>5.3812852537184028</v>
      </c>
      <c r="N8256" s="13"/>
    </row>
    <row r="8257" spans="1:14" x14ac:dyDescent="0.2">
      <c r="A8257" s="10" t="s">
        <v>8239</v>
      </c>
      <c r="B8257" s="6">
        <f>IF($C$10=2012,profiles!C8244,IF($C$10=2013,profiles!E8244,IF($C$10=2014,profiles!G8244,IF($C$10=2015,profiles!I8244,IF($C$10=2016,profiles!K8244)))))</f>
        <v>73.664000000000001</v>
      </c>
      <c r="C8257" s="6">
        <f>IF($C$10=2012,profiles!D8244,IF($C$10=2013,profiles!F8244,IF($C$10=2014,profiles!H8244,IF($C$10=2015,profiles!J8244,IF($C$10=2016,profiles!L8244)))))</f>
        <v>0.31470293408469019</v>
      </c>
      <c r="D8257" s="11">
        <f t="shared" si="1292"/>
        <v>62.940586816938037</v>
      </c>
      <c r="E8257" s="11">
        <f t="shared" si="1288"/>
        <v>0</v>
      </c>
      <c r="F8257" s="11">
        <f t="shared" si="1289"/>
        <v>62.940586816938037</v>
      </c>
      <c r="G8257" s="11">
        <f t="shared" si="1290"/>
        <v>10.723413183061965</v>
      </c>
      <c r="H8257" s="12">
        <f t="shared" si="1293"/>
        <v>0</v>
      </c>
      <c r="I8257" s="12">
        <f t="shared" si="1287"/>
        <v>0</v>
      </c>
      <c r="J8257" s="12">
        <f t="shared" si="1294"/>
        <v>0</v>
      </c>
      <c r="K8257" s="12">
        <f t="shared" si="1295"/>
        <v>0</v>
      </c>
      <c r="L8257" s="12">
        <f t="shared" si="1296"/>
        <v>10.723413183061965</v>
      </c>
      <c r="M8257" s="12">
        <f t="shared" si="1291"/>
        <v>10.723413183061965</v>
      </c>
      <c r="N8257" s="13"/>
    </row>
    <row r="8258" spans="1:14" x14ac:dyDescent="0.2">
      <c r="A8258" s="10" t="s">
        <v>8240</v>
      </c>
      <c r="B8258" s="6">
        <f>IF($C$10=2012,profiles!C8245,IF($C$10=2013,profiles!E8245,IF($C$10=2014,profiles!G8245,IF($C$10=2015,profiles!I8245,IF($C$10=2016,profiles!K8245)))))</f>
        <v>76.034999999999997</v>
      </c>
      <c r="C8258" s="6">
        <f>IF($C$10=2012,profiles!D8245,IF($C$10=2013,profiles!F8245,IF($C$10=2014,profiles!H8245,IF($C$10=2015,profiles!J8245,IF($C$10=2016,profiles!L8245)))))</f>
        <v>0.30442144618135514</v>
      </c>
      <c r="D8258" s="11">
        <f t="shared" si="1292"/>
        <v>60.88428923627103</v>
      </c>
      <c r="E8258" s="11">
        <f t="shared" si="1288"/>
        <v>0</v>
      </c>
      <c r="F8258" s="11">
        <f t="shared" si="1289"/>
        <v>60.88428923627103</v>
      </c>
      <c r="G8258" s="11">
        <f t="shared" si="1290"/>
        <v>15.150710763728966</v>
      </c>
      <c r="H8258" s="12">
        <f t="shared" si="1293"/>
        <v>0</v>
      </c>
      <c r="I8258" s="12">
        <f t="shared" si="1287"/>
        <v>0</v>
      </c>
      <c r="J8258" s="12">
        <f t="shared" si="1294"/>
        <v>0</v>
      </c>
      <c r="K8258" s="12">
        <f t="shared" si="1295"/>
        <v>0</v>
      </c>
      <c r="L8258" s="12">
        <f t="shared" si="1296"/>
        <v>15.150710763728966</v>
      </c>
      <c r="M8258" s="12">
        <f t="shared" si="1291"/>
        <v>15.150710763728966</v>
      </c>
      <c r="N8258" s="13"/>
    </row>
    <row r="8259" spans="1:14" x14ac:dyDescent="0.2">
      <c r="A8259" s="10" t="s">
        <v>8241</v>
      </c>
      <c r="B8259" s="6">
        <f>IF($C$10=2012,profiles!C8246,IF($C$10=2013,profiles!E8246,IF($C$10=2014,profiles!G8246,IF($C$10=2015,profiles!I8246,IF($C$10=2016,profiles!K8246)))))</f>
        <v>76.111999999999995</v>
      </c>
      <c r="C8259" s="6">
        <f>IF($C$10=2012,profiles!D8246,IF($C$10=2013,profiles!F8246,IF($C$10=2014,profiles!H8246,IF($C$10=2015,profiles!J8246,IF($C$10=2016,profiles!L8246)))))</f>
        <v>0.31193953022134324</v>
      </c>
      <c r="D8259" s="11">
        <f t="shared" si="1292"/>
        <v>62.387906044268647</v>
      </c>
      <c r="E8259" s="11">
        <f t="shared" si="1288"/>
        <v>0</v>
      </c>
      <c r="F8259" s="11">
        <f t="shared" si="1289"/>
        <v>62.387906044268647</v>
      </c>
      <c r="G8259" s="11">
        <f t="shared" si="1290"/>
        <v>13.724093955731348</v>
      </c>
      <c r="H8259" s="12">
        <f t="shared" si="1293"/>
        <v>0</v>
      </c>
      <c r="I8259" s="12">
        <f t="shared" si="1287"/>
        <v>0</v>
      </c>
      <c r="J8259" s="12">
        <f t="shared" si="1294"/>
        <v>0</v>
      </c>
      <c r="K8259" s="12">
        <f t="shared" si="1295"/>
        <v>0</v>
      </c>
      <c r="L8259" s="12">
        <f t="shared" si="1296"/>
        <v>13.724093955731348</v>
      </c>
      <c r="M8259" s="12">
        <f t="shared" si="1291"/>
        <v>13.724093955731348</v>
      </c>
      <c r="N8259" s="13"/>
    </row>
    <row r="8260" spans="1:14" x14ac:dyDescent="0.2">
      <c r="A8260" s="10" t="s">
        <v>8242</v>
      </c>
      <c r="B8260" s="6">
        <f>IF($C$10=2012,profiles!C8247,IF($C$10=2013,profiles!E8247,IF($C$10=2014,profiles!G8247,IF($C$10=2015,profiles!I8247,IF($C$10=2016,profiles!K8247)))))</f>
        <v>77.114000000000004</v>
      </c>
      <c r="C8260" s="6">
        <f>IF($C$10=2012,profiles!D8247,IF($C$10=2013,profiles!F8247,IF($C$10=2014,profiles!H8247,IF($C$10=2015,profiles!J8247,IF($C$10=2016,profiles!L8247)))))</f>
        <v>0.30047953184687493</v>
      </c>
      <c r="D8260" s="11">
        <f t="shared" si="1292"/>
        <v>60.095906369374987</v>
      </c>
      <c r="E8260" s="11">
        <f t="shared" si="1288"/>
        <v>0</v>
      </c>
      <c r="F8260" s="11">
        <f t="shared" si="1289"/>
        <v>60.095906369374987</v>
      </c>
      <c r="G8260" s="11">
        <f t="shared" si="1290"/>
        <v>17.018093630625017</v>
      </c>
      <c r="H8260" s="12">
        <f t="shared" si="1293"/>
        <v>0</v>
      </c>
      <c r="I8260" s="12">
        <f t="shared" si="1287"/>
        <v>0</v>
      </c>
      <c r="J8260" s="12">
        <f t="shared" si="1294"/>
        <v>0</v>
      </c>
      <c r="K8260" s="12">
        <f t="shared" si="1295"/>
        <v>0</v>
      </c>
      <c r="L8260" s="12">
        <f t="shared" si="1296"/>
        <v>17.018093630625017</v>
      </c>
      <c r="M8260" s="12">
        <f t="shared" si="1291"/>
        <v>17.018093630625017</v>
      </c>
      <c r="N8260" s="13"/>
    </row>
    <row r="8261" spans="1:14" x14ac:dyDescent="0.2">
      <c r="A8261" s="10" t="s">
        <v>8243</v>
      </c>
      <c r="B8261" s="6">
        <f>IF($C$10=2012,profiles!C8248,IF($C$10=2013,profiles!E8248,IF($C$10=2014,profiles!G8248,IF($C$10=2015,profiles!I8248,IF($C$10=2016,profiles!K8248)))))</f>
        <v>77.926000000000002</v>
      </c>
      <c r="C8261" s="6">
        <f>IF($C$10=2012,profiles!D8248,IF($C$10=2013,profiles!F8248,IF($C$10=2014,profiles!H8248,IF($C$10=2015,profiles!J8248,IF($C$10=2016,profiles!L8248)))))</f>
        <v>0.2867844274064642</v>
      </c>
      <c r="D8261" s="11">
        <f t="shared" si="1292"/>
        <v>57.356885481292842</v>
      </c>
      <c r="E8261" s="11">
        <f t="shared" si="1288"/>
        <v>0</v>
      </c>
      <c r="F8261" s="11">
        <f t="shared" si="1289"/>
        <v>57.356885481292842</v>
      </c>
      <c r="G8261" s="11">
        <f t="shared" si="1290"/>
        <v>20.56911451870716</v>
      </c>
      <c r="H8261" s="12">
        <f t="shared" si="1293"/>
        <v>0</v>
      </c>
      <c r="I8261" s="12">
        <f t="shared" si="1287"/>
        <v>0</v>
      </c>
      <c r="J8261" s="12">
        <f t="shared" si="1294"/>
        <v>0</v>
      </c>
      <c r="K8261" s="12">
        <f t="shared" si="1295"/>
        <v>0</v>
      </c>
      <c r="L8261" s="12">
        <f t="shared" si="1296"/>
        <v>20.56911451870716</v>
      </c>
      <c r="M8261" s="12">
        <f t="shared" si="1291"/>
        <v>20.56911451870716</v>
      </c>
      <c r="N8261" s="13"/>
    </row>
    <row r="8262" spans="1:14" x14ac:dyDescent="0.2">
      <c r="A8262" s="10" t="s">
        <v>8244</v>
      </c>
      <c r="B8262" s="6">
        <f>IF($C$10=2012,profiles!C8249,IF($C$10=2013,profiles!E8249,IF($C$10=2014,profiles!G8249,IF($C$10=2015,profiles!I8249,IF($C$10=2016,profiles!K8249)))))</f>
        <v>77.037000000000006</v>
      </c>
      <c r="C8262" s="6">
        <f>IF($C$10=2012,profiles!D8249,IF($C$10=2013,profiles!F8249,IF($C$10=2014,profiles!H8249,IF($C$10=2015,profiles!J8249,IF($C$10=2016,profiles!L8249)))))</f>
        <v>0.27499932269513155</v>
      </c>
      <c r="D8262" s="11">
        <f t="shared" si="1292"/>
        <v>54.999864539026312</v>
      </c>
      <c r="E8262" s="11">
        <f t="shared" si="1288"/>
        <v>0</v>
      </c>
      <c r="F8262" s="11">
        <f t="shared" si="1289"/>
        <v>54.999864539026312</v>
      </c>
      <c r="G8262" s="11">
        <f t="shared" si="1290"/>
        <v>22.037135460973694</v>
      </c>
      <c r="H8262" s="12">
        <f t="shared" si="1293"/>
        <v>0</v>
      </c>
      <c r="I8262" s="12">
        <f t="shared" si="1287"/>
        <v>0</v>
      </c>
      <c r="J8262" s="12">
        <f t="shared" si="1294"/>
        <v>0</v>
      </c>
      <c r="K8262" s="12">
        <f t="shared" si="1295"/>
        <v>0</v>
      </c>
      <c r="L8262" s="12">
        <f t="shared" si="1296"/>
        <v>22.037135460973694</v>
      </c>
      <c r="M8262" s="12">
        <f t="shared" si="1291"/>
        <v>22.037135460973694</v>
      </c>
      <c r="N8262" s="13"/>
    </row>
    <row r="8263" spans="1:14" x14ac:dyDescent="0.2">
      <c r="A8263" s="10" t="s">
        <v>8245</v>
      </c>
      <c r="B8263" s="6">
        <f>IF($C$10=2012,profiles!C8250,IF($C$10=2013,profiles!E8250,IF($C$10=2014,profiles!G8250,IF($C$10=2015,profiles!I8250,IF($C$10=2016,profiles!K8250)))))</f>
        <v>76.302999999999997</v>
      </c>
      <c r="C8263" s="6">
        <f>IF($C$10=2012,profiles!D8250,IF($C$10=2013,profiles!F8250,IF($C$10=2014,profiles!H8250,IF($C$10=2015,profiles!J8250,IF($C$10=2016,profiles!L8250)))))</f>
        <v>0.26605889843136193</v>
      </c>
      <c r="D8263" s="11">
        <f t="shared" si="1292"/>
        <v>53.211779686272386</v>
      </c>
      <c r="E8263" s="11">
        <f t="shared" si="1288"/>
        <v>0</v>
      </c>
      <c r="F8263" s="11">
        <f t="shared" si="1289"/>
        <v>53.211779686272386</v>
      </c>
      <c r="G8263" s="11">
        <f t="shared" si="1290"/>
        <v>23.091220313727611</v>
      </c>
      <c r="H8263" s="12">
        <f t="shared" si="1293"/>
        <v>0</v>
      </c>
      <c r="I8263" s="12">
        <f t="shared" si="1287"/>
        <v>0</v>
      </c>
      <c r="J8263" s="12">
        <f t="shared" si="1294"/>
        <v>0</v>
      </c>
      <c r="K8263" s="12">
        <f t="shared" si="1295"/>
        <v>0</v>
      </c>
      <c r="L8263" s="12">
        <f t="shared" si="1296"/>
        <v>23.091220313727611</v>
      </c>
      <c r="M8263" s="12">
        <f t="shared" si="1291"/>
        <v>23.091220313727611</v>
      </c>
      <c r="N8263" s="13"/>
    </row>
    <row r="8264" spans="1:14" x14ac:dyDescent="0.2">
      <c r="A8264" s="10" t="s">
        <v>8246</v>
      </c>
      <c r="B8264" s="6">
        <f>IF($C$10=2012,profiles!C8251,IF($C$10=2013,profiles!E8251,IF($C$10=2014,profiles!G8251,IF($C$10=2015,profiles!I8251,IF($C$10=2016,profiles!K8251)))))</f>
        <v>75.488</v>
      </c>
      <c r="C8264" s="6">
        <f>IF($C$10=2012,profiles!D8251,IF($C$10=2013,profiles!F8251,IF($C$10=2014,profiles!H8251,IF($C$10=2015,profiles!J8251,IF($C$10=2016,profiles!L8251)))))</f>
        <v>0.24131017853756334</v>
      </c>
      <c r="D8264" s="11">
        <f t="shared" si="1292"/>
        <v>48.262035707512666</v>
      </c>
      <c r="E8264" s="11">
        <f t="shared" si="1288"/>
        <v>0</v>
      </c>
      <c r="F8264" s="11">
        <f t="shared" si="1289"/>
        <v>48.262035707512666</v>
      </c>
      <c r="G8264" s="11">
        <f t="shared" si="1290"/>
        <v>27.225964292487333</v>
      </c>
      <c r="H8264" s="12">
        <f t="shared" si="1293"/>
        <v>0</v>
      </c>
      <c r="I8264" s="12">
        <f t="shared" si="1287"/>
        <v>0</v>
      </c>
      <c r="J8264" s="12">
        <f t="shared" si="1294"/>
        <v>0</v>
      </c>
      <c r="K8264" s="12">
        <f t="shared" si="1295"/>
        <v>0</v>
      </c>
      <c r="L8264" s="12">
        <f t="shared" si="1296"/>
        <v>27.225964292487333</v>
      </c>
      <c r="M8264" s="12">
        <f t="shared" si="1291"/>
        <v>27.225964292487333</v>
      </c>
      <c r="N8264" s="13"/>
    </row>
    <row r="8265" spans="1:14" x14ac:dyDescent="0.2">
      <c r="A8265" s="10" t="s">
        <v>8247</v>
      </c>
      <c r="B8265" s="6">
        <f>IF($C$10=2012,profiles!C8252,IF($C$10=2013,profiles!E8252,IF($C$10=2014,profiles!G8252,IF($C$10=2015,profiles!I8252,IF($C$10=2016,profiles!K8252)))))</f>
        <v>75.037000000000006</v>
      </c>
      <c r="C8265" s="6">
        <f>IF($C$10=2012,profiles!D8252,IF($C$10=2013,profiles!F8252,IF($C$10=2014,profiles!H8252,IF($C$10=2015,profiles!J8252,IF($C$10=2016,profiles!L8252)))))</f>
        <v>0.21275500528297797</v>
      </c>
      <c r="D8265" s="11">
        <f t="shared" si="1292"/>
        <v>42.551001056595595</v>
      </c>
      <c r="E8265" s="11">
        <f t="shared" si="1288"/>
        <v>0</v>
      </c>
      <c r="F8265" s="11">
        <f t="shared" si="1289"/>
        <v>42.551001056595595</v>
      </c>
      <c r="G8265" s="11">
        <f t="shared" si="1290"/>
        <v>32.485998943404411</v>
      </c>
      <c r="H8265" s="12">
        <f t="shared" si="1293"/>
        <v>0</v>
      </c>
      <c r="I8265" s="12">
        <f t="shared" si="1287"/>
        <v>0</v>
      </c>
      <c r="J8265" s="12">
        <f t="shared" si="1294"/>
        <v>0</v>
      </c>
      <c r="K8265" s="12">
        <f t="shared" si="1295"/>
        <v>0</v>
      </c>
      <c r="L8265" s="12">
        <f t="shared" si="1296"/>
        <v>32.485998943404411</v>
      </c>
      <c r="M8265" s="12">
        <f t="shared" si="1291"/>
        <v>32.485998943404411</v>
      </c>
      <c r="N8265" s="13"/>
    </row>
    <row r="8266" spans="1:14" x14ac:dyDescent="0.2">
      <c r="A8266" s="10" t="s">
        <v>8248</v>
      </c>
      <c r="B8266" s="6">
        <f>IF($C$10=2012,profiles!C8253,IF($C$10=2013,profiles!E8253,IF($C$10=2014,profiles!G8253,IF($C$10=2015,profiles!I8253,IF($C$10=2016,profiles!K8253)))))</f>
        <v>76.400000000000006</v>
      </c>
      <c r="C8266" s="6">
        <f>IF($C$10=2012,profiles!D8253,IF($C$10=2013,profiles!F8253,IF($C$10=2014,profiles!H8253,IF($C$10=2015,profiles!J8253,IF($C$10=2016,profiles!L8253)))))</f>
        <v>0.1967841564845168</v>
      </c>
      <c r="D8266" s="11">
        <f t="shared" si="1292"/>
        <v>39.356831296903358</v>
      </c>
      <c r="E8266" s="11">
        <f t="shared" si="1288"/>
        <v>0</v>
      </c>
      <c r="F8266" s="11">
        <f t="shared" si="1289"/>
        <v>39.356831296903358</v>
      </c>
      <c r="G8266" s="11">
        <f t="shared" si="1290"/>
        <v>37.043168703096647</v>
      </c>
      <c r="H8266" s="12">
        <f t="shared" si="1293"/>
        <v>0</v>
      </c>
      <c r="I8266" s="12">
        <f t="shared" si="1287"/>
        <v>0</v>
      </c>
      <c r="J8266" s="12">
        <f t="shared" si="1294"/>
        <v>0</v>
      </c>
      <c r="K8266" s="12">
        <f t="shared" si="1295"/>
        <v>0</v>
      </c>
      <c r="L8266" s="12">
        <f t="shared" si="1296"/>
        <v>37.043168703096647</v>
      </c>
      <c r="M8266" s="12">
        <f t="shared" si="1291"/>
        <v>37.043168703096647</v>
      </c>
      <c r="N8266" s="13"/>
    </row>
    <row r="8267" spans="1:14" x14ac:dyDescent="0.2">
      <c r="A8267" s="10" t="s">
        <v>8249</v>
      </c>
      <c r="B8267" s="6">
        <f>IF($C$10=2012,profiles!C8254,IF($C$10=2013,profiles!E8254,IF($C$10=2014,profiles!G8254,IF($C$10=2015,profiles!I8254,IF($C$10=2016,profiles!K8254)))))</f>
        <v>78.385000000000005</v>
      </c>
      <c r="C8267" s="6">
        <f>IF($C$10=2012,profiles!D8254,IF($C$10=2013,profiles!F8254,IF($C$10=2014,profiles!H8254,IF($C$10=2015,profiles!J8254,IF($C$10=2016,profiles!L8254)))))</f>
        <v>0.19444068163961964</v>
      </c>
      <c r="D8267" s="11">
        <f t="shared" si="1292"/>
        <v>38.888136327923931</v>
      </c>
      <c r="E8267" s="11">
        <f t="shared" si="1288"/>
        <v>0</v>
      </c>
      <c r="F8267" s="11">
        <f t="shared" si="1289"/>
        <v>38.888136327923931</v>
      </c>
      <c r="G8267" s="11">
        <f t="shared" si="1290"/>
        <v>39.496863672076074</v>
      </c>
      <c r="H8267" s="12">
        <f t="shared" si="1293"/>
        <v>0</v>
      </c>
      <c r="I8267" s="12">
        <f t="shared" si="1287"/>
        <v>0</v>
      </c>
      <c r="J8267" s="12">
        <f t="shared" si="1294"/>
        <v>0</v>
      </c>
      <c r="K8267" s="12">
        <f t="shared" si="1295"/>
        <v>0</v>
      </c>
      <c r="L8267" s="12">
        <f t="shared" si="1296"/>
        <v>39.496863672076074</v>
      </c>
      <c r="M8267" s="12">
        <f t="shared" si="1291"/>
        <v>39.496863672076074</v>
      </c>
      <c r="N8267" s="13"/>
    </row>
    <row r="8268" spans="1:14" x14ac:dyDescent="0.2">
      <c r="A8268" s="10" t="s">
        <v>8250</v>
      </c>
      <c r="B8268" s="6">
        <f>IF($C$10=2012,profiles!C8255,IF($C$10=2013,profiles!E8255,IF($C$10=2014,profiles!G8255,IF($C$10=2015,profiles!I8255,IF($C$10=2016,profiles!K8255)))))</f>
        <v>77.290000000000006</v>
      </c>
      <c r="C8268" s="6">
        <f>IF($C$10=2012,profiles!D8255,IF($C$10=2013,profiles!F8255,IF($C$10=2014,profiles!H8255,IF($C$10=2015,profiles!J8255,IF($C$10=2016,profiles!L8255)))))</f>
        <v>0.20049578716371813</v>
      </c>
      <c r="D8268" s="11">
        <f t="shared" si="1292"/>
        <v>40.099157432743624</v>
      </c>
      <c r="E8268" s="11">
        <f t="shared" si="1288"/>
        <v>0</v>
      </c>
      <c r="F8268" s="11">
        <f t="shared" si="1289"/>
        <v>40.099157432743624</v>
      </c>
      <c r="G8268" s="11">
        <f t="shared" si="1290"/>
        <v>37.190842567256382</v>
      </c>
      <c r="H8268" s="12">
        <f t="shared" si="1293"/>
        <v>0</v>
      </c>
      <c r="I8268" s="12">
        <f t="shared" si="1287"/>
        <v>0</v>
      </c>
      <c r="J8268" s="12">
        <f t="shared" si="1294"/>
        <v>0</v>
      </c>
      <c r="K8268" s="12">
        <f t="shared" si="1295"/>
        <v>0</v>
      </c>
      <c r="L8268" s="12">
        <f t="shared" si="1296"/>
        <v>37.190842567256382</v>
      </c>
      <c r="M8268" s="12">
        <f t="shared" si="1291"/>
        <v>37.190842567256382</v>
      </c>
      <c r="N8268" s="13"/>
    </row>
    <row r="8269" spans="1:14" x14ac:dyDescent="0.2">
      <c r="A8269" s="10" t="s">
        <v>8251</v>
      </c>
      <c r="B8269" s="6">
        <f>IF($C$10=2012,profiles!C8256,IF($C$10=2013,profiles!E8256,IF($C$10=2014,profiles!G8256,IF($C$10=2015,profiles!I8256,IF($C$10=2016,profiles!K8256)))))</f>
        <v>75.17</v>
      </c>
      <c r="C8269" s="6">
        <f>IF($C$10=2012,profiles!D8256,IF($C$10=2013,profiles!F8256,IF($C$10=2014,profiles!H8256,IF($C$10=2015,profiles!J8256,IF($C$10=2016,profiles!L8256)))))</f>
        <v>0.20478990002980141</v>
      </c>
      <c r="D8269" s="11">
        <f t="shared" si="1292"/>
        <v>40.95798000596028</v>
      </c>
      <c r="E8269" s="11">
        <f t="shared" si="1288"/>
        <v>0</v>
      </c>
      <c r="F8269" s="11">
        <f t="shared" si="1289"/>
        <v>40.95798000596028</v>
      </c>
      <c r="G8269" s="11">
        <f t="shared" si="1290"/>
        <v>34.212019994039721</v>
      </c>
      <c r="H8269" s="12">
        <f t="shared" si="1293"/>
        <v>0</v>
      </c>
      <c r="I8269" s="12">
        <f t="shared" si="1287"/>
        <v>0</v>
      </c>
      <c r="J8269" s="12">
        <f t="shared" si="1294"/>
        <v>0</v>
      </c>
      <c r="K8269" s="12">
        <f t="shared" si="1295"/>
        <v>0</v>
      </c>
      <c r="L8269" s="12">
        <f t="shared" si="1296"/>
        <v>34.212019994039721</v>
      </c>
      <c r="M8269" s="12">
        <f t="shared" si="1291"/>
        <v>34.212019994039721</v>
      </c>
      <c r="N8269" s="13"/>
    </row>
    <row r="8270" spans="1:14" x14ac:dyDescent="0.2">
      <c r="A8270" s="10" t="s">
        <v>8252</v>
      </c>
      <c r="B8270" s="6">
        <f>IF($C$10=2012,profiles!C8257,IF($C$10=2013,profiles!E8257,IF($C$10=2014,profiles!G8257,IF($C$10=2015,profiles!I8257,IF($C$10=2016,profiles!K8257)))))</f>
        <v>71.260999999999996</v>
      </c>
      <c r="C8270" s="6">
        <f>IF($C$10=2012,profiles!D8257,IF($C$10=2013,profiles!F8257,IF($C$10=2014,profiles!H8257,IF($C$10=2015,profiles!J8257,IF($C$10=2016,profiles!L8257)))))</f>
        <v>0.21469209720679472</v>
      </c>
      <c r="D8270" s="11">
        <f t="shared" si="1292"/>
        <v>42.938419441358946</v>
      </c>
      <c r="E8270" s="11">
        <f t="shared" si="1288"/>
        <v>0</v>
      </c>
      <c r="F8270" s="11">
        <f t="shared" si="1289"/>
        <v>42.938419441358946</v>
      </c>
      <c r="G8270" s="11">
        <f t="shared" si="1290"/>
        <v>28.32258055864105</v>
      </c>
      <c r="H8270" s="12">
        <f t="shared" si="1293"/>
        <v>0</v>
      </c>
      <c r="I8270" s="12">
        <f t="shared" si="1287"/>
        <v>0</v>
      </c>
      <c r="J8270" s="12">
        <f t="shared" si="1294"/>
        <v>0</v>
      </c>
      <c r="K8270" s="12">
        <f t="shared" si="1295"/>
        <v>0</v>
      </c>
      <c r="L8270" s="12">
        <f t="shared" si="1296"/>
        <v>28.32258055864105</v>
      </c>
      <c r="M8270" s="12">
        <f t="shared" si="1291"/>
        <v>28.32258055864105</v>
      </c>
      <c r="N8270" s="13"/>
    </row>
    <row r="8271" spans="1:14" x14ac:dyDescent="0.2">
      <c r="A8271" s="10" t="s">
        <v>8253</v>
      </c>
      <c r="B8271" s="6">
        <f>IF($C$10=2012,profiles!C8258,IF($C$10=2013,profiles!E8258,IF($C$10=2014,profiles!G8258,IF($C$10=2015,profiles!I8258,IF($C$10=2016,profiles!K8258)))))</f>
        <v>67.733999999999995</v>
      </c>
      <c r="C8271" s="6">
        <f>IF($C$10=2012,profiles!D8258,IF($C$10=2013,profiles!F8258,IF($C$10=2014,profiles!H8258,IF($C$10=2015,profiles!J8258,IF($C$10=2016,profiles!L8258)))))</f>
        <v>0.21187450895397036</v>
      </c>
      <c r="D8271" s="11">
        <f t="shared" si="1292"/>
        <v>42.37490179079407</v>
      </c>
      <c r="E8271" s="11">
        <f t="shared" si="1288"/>
        <v>0</v>
      </c>
      <c r="F8271" s="11">
        <f t="shared" si="1289"/>
        <v>42.37490179079407</v>
      </c>
      <c r="G8271" s="11">
        <f t="shared" si="1290"/>
        <v>25.359098209205925</v>
      </c>
      <c r="H8271" s="12">
        <f t="shared" si="1293"/>
        <v>0</v>
      </c>
      <c r="I8271" s="12">
        <f t="shared" si="1287"/>
        <v>0</v>
      </c>
      <c r="J8271" s="12">
        <f t="shared" si="1294"/>
        <v>0</v>
      </c>
      <c r="K8271" s="12">
        <f t="shared" si="1295"/>
        <v>0</v>
      </c>
      <c r="L8271" s="12">
        <f t="shared" si="1296"/>
        <v>25.359098209205925</v>
      </c>
      <c r="M8271" s="12">
        <f t="shared" si="1291"/>
        <v>25.359098209205925</v>
      </c>
      <c r="N8271" s="13"/>
    </row>
    <row r="8272" spans="1:14" x14ac:dyDescent="0.2">
      <c r="A8272" s="10" t="s">
        <v>8254</v>
      </c>
      <c r="B8272" s="6">
        <f>IF($C$10=2012,profiles!C8259,IF($C$10=2013,profiles!E8259,IF($C$10=2014,profiles!G8259,IF($C$10=2015,profiles!I8259,IF($C$10=2016,profiles!K8259)))))</f>
        <v>64.260000000000005</v>
      </c>
      <c r="C8272" s="6">
        <f>IF($C$10=2012,profiles!D8259,IF($C$10=2013,profiles!F8259,IF($C$10=2014,profiles!H8259,IF($C$10=2015,profiles!J8259,IF($C$10=2016,profiles!L8259)))))</f>
        <v>0.21619571401479235</v>
      </c>
      <c r="D8272" s="11">
        <f t="shared" si="1292"/>
        <v>43.239142802958469</v>
      </c>
      <c r="E8272" s="11">
        <f t="shared" si="1288"/>
        <v>0</v>
      </c>
      <c r="F8272" s="11">
        <f t="shared" si="1289"/>
        <v>43.239142802958469</v>
      </c>
      <c r="G8272" s="11">
        <f t="shared" si="1290"/>
        <v>21.020857197041536</v>
      </c>
      <c r="H8272" s="12">
        <f t="shared" si="1293"/>
        <v>0</v>
      </c>
      <c r="I8272" s="12">
        <f t="shared" si="1287"/>
        <v>0</v>
      </c>
      <c r="J8272" s="12">
        <f t="shared" si="1294"/>
        <v>0</v>
      </c>
      <c r="K8272" s="12">
        <f t="shared" si="1295"/>
        <v>0</v>
      </c>
      <c r="L8272" s="12">
        <f t="shared" si="1296"/>
        <v>21.020857197041536</v>
      </c>
      <c r="M8272" s="12">
        <f t="shared" si="1291"/>
        <v>21.020857197041536</v>
      </c>
      <c r="N8272" s="13"/>
    </row>
    <row r="8273" spans="1:14" x14ac:dyDescent="0.2">
      <c r="A8273" s="10" t="s">
        <v>8255</v>
      </c>
      <c r="B8273" s="6">
        <f>IF($C$10=2012,profiles!C8260,IF($C$10=2013,profiles!E8260,IF($C$10=2014,profiles!G8260,IF($C$10=2015,profiles!I8260,IF($C$10=2016,profiles!K8260)))))</f>
        <v>59.118000000000002</v>
      </c>
      <c r="C8273" s="6">
        <f>IF($C$10=2012,profiles!D8260,IF($C$10=2013,profiles!F8260,IF($C$10=2014,profiles!H8260,IF($C$10=2015,profiles!J8260,IF($C$10=2016,profiles!L8260)))))</f>
        <v>0.22603018070493891</v>
      </c>
      <c r="D8273" s="11">
        <f t="shared" si="1292"/>
        <v>45.206036140987784</v>
      </c>
      <c r="E8273" s="11">
        <f t="shared" si="1288"/>
        <v>0</v>
      </c>
      <c r="F8273" s="11">
        <f t="shared" si="1289"/>
        <v>45.206036140987784</v>
      </c>
      <c r="G8273" s="11">
        <f t="shared" si="1290"/>
        <v>13.911963859012218</v>
      </c>
      <c r="H8273" s="12">
        <f t="shared" si="1293"/>
        <v>0</v>
      </c>
      <c r="I8273" s="12">
        <f t="shared" si="1287"/>
        <v>0</v>
      </c>
      <c r="J8273" s="12">
        <f t="shared" si="1294"/>
        <v>0</v>
      </c>
      <c r="K8273" s="12">
        <f t="shared" si="1295"/>
        <v>0</v>
      </c>
      <c r="L8273" s="12">
        <f t="shared" si="1296"/>
        <v>13.911963859012218</v>
      </c>
      <c r="M8273" s="12">
        <f t="shared" si="1291"/>
        <v>13.911963859012218</v>
      </c>
      <c r="N8273" s="13"/>
    </row>
    <row r="8274" spans="1:14" x14ac:dyDescent="0.2">
      <c r="A8274" s="10" t="s">
        <v>8256</v>
      </c>
      <c r="B8274" s="6">
        <f>IF($C$10=2012,profiles!C8261,IF($C$10=2013,profiles!E8261,IF($C$10=2014,profiles!G8261,IF($C$10=2015,profiles!I8261,IF($C$10=2016,profiles!K8261)))))</f>
        <v>55.372999999999998</v>
      </c>
      <c r="C8274" s="6">
        <f>IF($C$10=2012,profiles!D8261,IF($C$10=2013,profiles!F8261,IF($C$10=2014,profiles!H8261,IF($C$10=2015,profiles!J8261,IF($C$10=2016,profiles!L8261)))))</f>
        <v>0.22649914025372669</v>
      </c>
      <c r="D8274" s="11">
        <f t="shared" si="1292"/>
        <v>45.29982805074534</v>
      </c>
      <c r="E8274" s="11">
        <f t="shared" si="1288"/>
        <v>0</v>
      </c>
      <c r="F8274" s="11">
        <f t="shared" si="1289"/>
        <v>45.29982805074534</v>
      </c>
      <c r="G8274" s="11">
        <f t="shared" si="1290"/>
        <v>10.073171949254657</v>
      </c>
      <c r="H8274" s="12">
        <f t="shared" si="1293"/>
        <v>0</v>
      </c>
      <c r="I8274" s="12">
        <f t="shared" ref="I8274:I8337" si="1297">MAX(MIN(E8274,($L$2-K8273)/$F$2),0)</f>
        <v>0</v>
      </c>
      <c r="J8274" s="12">
        <f t="shared" si="1294"/>
        <v>0</v>
      </c>
      <c r="K8274" s="12">
        <f t="shared" si="1295"/>
        <v>0</v>
      </c>
      <c r="L8274" s="12">
        <f t="shared" si="1296"/>
        <v>10.073171949254657</v>
      </c>
      <c r="M8274" s="12">
        <f t="shared" si="1291"/>
        <v>10.073171949254657</v>
      </c>
      <c r="N8274" s="13"/>
    </row>
    <row r="8275" spans="1:14" x14ac:dyDescent="0.2">
      <c r="A8275" s="10" t="s">
        <v>8257</v>
      </c>
      <c r="B8275" s="6">
        <f>IF($C$10=2012,profiles!C8262,IF($C$10=2013,profiles!E8262,IF($C$10=2014,profiles!G8262,IF($C$10=2015,profiles!I8262,IF($C$10=2016,profiles!K8262)))))</f>
        <v>53.118000000000002</v>
      </c>
      <c r="C8275" s="6">
        <f>IF($C$10=2012,profiles!D8262,IF($C$10=2013,profiles!F8262,IF($C$10=2014,profiles!H8262,IF($C$10=2015,profiles!J8262,IF($C$10=2016,profiles!L8262)))))</f>
        <v>0.22762290309914837</v>
      </c>
      <c r="D8275" s="11">
        <f t="shared" si="1292"/>
        <v>45.524580619829678</v>
      </c>
      <c r="E8275" s="11">
        <f t="shared" ref="E8275:E8338" si="1298">D8275-F8275</f>
        <v>0</v>
      </c>
      <c r="F8275" s="11">
        <f t="shared" ref="F8275:F8338" si="1299">MIN(D8275,B8275)</f>
        <v>45.524580619829678</v>
      </c>
      <c r="G8275" s="11">
        <f t="shared" ref="G8275:G8338" si="1300">B8275-F8275</f>
        <v>7.5934193801703245</v>
      </c>
      <c r="H8275" s="12">
        <f t="shared" si="1293"/>
        <v>0</v>
      </c>
      <c r="I8275" s="12">
        <f t="shared" si="1297"/>
        <v>0</v>
      </c>
      <c r="J8275" s="12">
        <f t="shared" si="1294"/>
        <v>0</v>
      </c>
      <c r="K8275" s="12">
        <f t="shared" si="1295"/>
        <v>0</v>
      </c>
      <c r="L8275" s="12">
        <f t="shared" si="1296"/>
        <v>7.5934193801703245</v>
      </c>
      <c r="M8275" s="12">
        <f t="shared" ref="M8275:M8338" si="1301">B8275-D8275</f>
        <v>7.5934193801703245</v>
      </c>
      <c r="N8275" s="13"/>
    </row>
    <row r="8276" spans="1:14" x14ac:dyDescent="0.2">
      <c r="A8276" s="10" t="s">
        <v>8258</v>
      </c>
      <c r="B8276" s="6">
        <f>IF($C$10=2012,profiles!C8263,IF($C$10=2013,profiles!E8263,IF($C$10=2014,profiles!G8263,IF($C$10=2015,profiles!I8263,IF($C$10=2016,profiles!K8263)))))</f>
        <v>52.061</v>
      </c>
      <c r="C8276" s="6">
        <f>IF($C$10=2012,profiles!D8263,IF($C$10=2013,profiles!F8263,IF($C$10=2014,profiles!H8263,IF($C$10=2015,profiles!J8263,IF($C$10=2016,profiles!L8263)))))</f>
        <v>0.23168469651633519</v>
      </c>
      <c r="D8276" s="11">
        <f t="shared" ref="D8276:D8339" si="1302">C8276*$C$2</f>
        <v>46.336939303267037</v>
      </c>
      <c r="E8276" s="11">
        <f t="shared" si="1298"/>
        <v>0</v>
      </c>
      <c r="F8276" s="11">
        <f t="shared" si="1299"/>
        <v>46.336939303267037</v>
      </c>
      <c r="G8276" s="11">
        <f t="shared" si="1300"/>
        <v>5.7240606967329626</v>
      </c>
      <c r="H8276" s="12">
        <f t="shared" ref="H8276:H8339" si="1303">E8276-I8276</f>
        <v>0</v>
      </c>
      <c r="I8276" s="12">
        <f t="shared" si="1297"/>
        <v>0</v>
      </c>
      <c r="J8276" s="12">
        <f t="shared" ref="J8276:J8339" si="1304">MIN(G8276,K8275*$F$3)</f>
        <v>0</v>
      </c>
      <c r="K8276" s="12">
        <f t="shared" ref="K8276:K8339" si="1305">K8275+I8276*$F$2-J8276/$F$3</f>
        <v>0</v>
      </c>
      <c r="L8276" s="12">
        <f t="shared" ref="L8276:L8339" si="1306">MAX(G8276-J8276,0)</f>
        <v>5.7240606967329626</v>
      </c>
      <c r="M8276" s="12">
        <f t="shared" si="1301"/>
        <v>5.7240606967329626</v>
      </c>
      <c r="N8276" s="13"/>
    </row>
    <row r="8277" spans="1:14" x14ac:dyDescent="0.2">
      <c r="A8277" s="10" t="s">
        <v>8259</v>
      </c>
      <c r="B8277" s="6">
        <f>IF($C$10=2012,profiles!C8264,IF($C$10=2013,profiles!E8264,IF($C$10=2014,profiles!G8264,IF($C$10=2015,profiles!I8264,IF($C$10=2016,profiles!K8264)))))</f>
        <v>52.536999999999999</v>
      </c>
      <c r="C8277" s="6">
        <f>IF($C$10=2012,profiles!D8264,IF($C$10=2013,profiles!F8264,IF($C$10=2014,profiles!H8264,IF($C$10=2015,profiles!J8264,IF($C$10=2016,profiles!L8264)))))</f>
        <v>0.23544862508292827</v>
      </c>
      <c r="D8277" s="11">
        <f t="shared" si="1302"/>
        <v>47.089725016585653</v>
      </c>
      <c r="E8277" s="11">
        <f t="shared" si="1298"/>
        <v>0</v>
      </c>
      <c r="F8277" s="11">
        <f t="shared" si="1299"/>
        <v>47.089725016585653</v>
      </c>
      <c r="G8277" s="11">
        <f t="shared" si="1300"/>
        <v>5.4472749834143457</v>
      </c>
      <c r="H8277" s="12">
        <f t="shared" si="1303"/>
        <v>0</v>
      </c>
      <c r="I8277" s="12">
        <f t="shared" si="1297"/>
        <v>0</v>
      </c>
      <c r="J8277" s="12">
        <f t="shared" si="1304"/>
        <v>0</v>
      </c>
      <c r="K8277" s="12">
        <f t="shared" si="1305"/>
        <v>0</v>
      </c>
      <c r="L8277" s="12">
        <f t="shared" si="1306"/>
        <v>5.4472749834143457</v>
      </c>
      <c r="M8277" s="12">
        <f t="shared" si="1301"/>
        <v>5.4472749834143457</v>
      </c>
      <c r="N8277" s="13"/>
    </row>
    <row r="8278" spans="1:14" x14ac:dyDescent="0.2">
      <c r="A8278" s="10" t="s">
        <v>8260</v>
      </c>
      <c r="B8278" s="6">
        <f>IF($C$10=2012,profiles!C8265,IF($C$10=2013,profiles!E8265,IF($C$10=2014,profiles!G8265,IF($C$10=2015,profiles!I8265,IF($C$10=2016,profiles!K8265)))))</f>
        <v>53.822000000000003</v>
      </c>
      <c r="C8278" s="6">
        <f>IF($C$10=2012,profiles!D8265,IF($C$10=2013,profiles!F8265,IF($C$10=2014,profiles!H8265,IF($C$10=2015,profiles!J8265,IF($C$10=2016,profiles!L8265)))))</f>
        <v>0.24518338997278599</v>
      </c>
      <c r="D8278" s="11">
        <f t="shared" si="1302"/>
        <v>49.036677994557195</v>
      </c>
      <c r="E8278" s="11">
        <f t="shared" si="1298"/>
        <v>0</v>
      </c>
      <c r="F8278" s="11">
        <f t="shared" si="1299"/>
        <v>49.036677994557195</v>
      </c>
      <c r="G8278" s="11">
        <f t="shared" si="1300"/>
        <v>4.7853220054428078</v>
      </c>
      <c r="H8278" s="12">
        <f t="shared" si="1303"/>
        <v>0</v>
      </c>
      <c r="I8278" s="12">
        <f t="shared" si="1297"/>
        <v>0</v>
      </c>
      <c r="J8278" s="12">
        <f t="shared" si="1304"/>
        <v>0</v>
      </c>
      <c r="K8278" s="12">
        <f t="shared" si="1305"/>
        <v>0</v>
      </c>
      <c r="L8278" s="12">
        <f t="shared" si="1306"/>
        <v>4.7853220054428078</v>
      </c>
      <c r="M8278" s="12">
        <f t="shared" si="1301"/>
        <v>4.7853220054428078</v>
      </c>
      <c r="N8278" s="13"/>
    </row>
    <row r="8279" spans="1:14" x14ac:dyDescent="0.2">
      <c r="A8279" s="10" t="s">
        <v>8261</v>
      </c>
      <c r="B8279" s="6">
        <f>IF($C$10=2012,profiles!C8266,IF($C$10=2013,profiles!E8266,IF($C$10=2014,profiles!G8266,IF($C$10=2015,profiles!I8266,IF($C$10=2016,profiles!K8266)))))</f>
        <v>57.212000000000003</v>
      </c>
      <c r="C8279" s="6">
        <f>IF($C$10=2012,profiles!D8266,IF($C$10=2013,profiles!F8266,IF($C$10=2014,profiles!H8266,IF($C$10=2015,profiles!J8266,IF($C$10=2016,profiles!L8266)))))</f>
        <v>0.25499939073098743</v>
      </c>
      <c r="D8279" s="11">
        <f t="shared" si="1302"/>
        <v>50.999878146197489</v>
      </c>
      <c r="E8279" s="11">
        <f t="shared" si="1298"/>
        <v>0</v>
      </c>
      <c r="F8279" s="11">
        <f t="shared" si="1299"/>
        <v>50.999878146197489</v>
      </c>
      <c r="G8279" s="11">
        <f t="shared" si="1300"/>
        <v>6.2121218538025147</v>
      </c>
      <c r="H8279" s="12">
        <f t="shared" si="1303"/>
        <v>0</v>
      </c>
      <c r="I8279" s="12">
        <f t="shared" si="1297"/>
        <v>0</v>
      </c>
      <c r="J8279" s="12">
        <f t="shared" si="1304"/>
        <v>0</v>
      </c>
      <c r="K8279" s="12">
        <f t="shared" si="1305"/>
        <v>0</v>
      </c>
      <c r="L8279" s="12">
        <f t="shared" si="1306"/>
        <v>6.2121218538025147</v>
      </c>
      <c r="M8279" s="12">
        <f t="shared" si="1301"/>
        <v>6.2121218538025147</v>
      </c>
      <c r="N8279" s="13"/>
    </row>
    <row r="8280" spans="1:14" x14ac:dyDescent="0.2">
      <c r="A8280" s="10" t="s">
        <v>8262</v>
      </c>
      <c r="B8280" s="6">
        <f>IF($C$10=2012,profiles!C8267,IF($C$10=2013,profiles!E8267,IF($C$10=2014,profiles!G8267,IF($C$10=2015,profiles!I8267,IF($C$10=2016,profiles!K8267)))))</f>
        <v>65.293000000000006</v>
      </c>
      <c r="C8280" s="6">
        <f>IF($C$10=2012,profiles!D8267,IF($C$10=2013,profiles!F8267,IF($C$10=2014,profiles!H8267,IF($C$10=2015,profiles!J8267,IF($C$10=2016,profiles!L8267)))))</f>
        <v>0.26683274888639164</v>
      </c>
      <c r="D8280" s="11">
        <f t="shared" si="1302"/>
        <v>53.36654977727833</v>
      </c>
      <c r="E8280" s="11">
        <f t="shared" si="1298"/>
        <v>0</v>
      </c>
      <c r="F8280" s="11">
        <f t="shared" si="1299"/>
        <v>53.36654977727833</v>
      </c>
      <c r="G8280" s="11">
        <f t="shared" si="1300"/>
        <v>11.926450222721677</v>
      </c>
      <c r="H8280" s="12">
        <f t="shared" si="1303"/>
        <v>0</v>
      </c>
      <c r="I8280" s="12">
        <f t="shared" si="1297"/>
        <v>0</v>
      </c>
      <c r="J8280" s="12">
        <f t="shared" si="1304"/>
        <v>0</v>
      </c>
      <c r="K8280" s="12">
        <f t="shared" si="1305"/>
        <v>0</v>
      </c>
      <c r="L8280" s="12">
        <f t="shared" si="1306"/>
        <v>11.926450222721677</v>
      </c>
      <c r="M8280" s="12">
        <f t="shared" si="1301"/>
        <v>11.926450222721677</v>
      </c>
      <c r="N8280" s="13"/>
    </row>
    <row r="8281" spans="1:14" x14ac:dyDescent="0.2">
      <c r="A8281" s="10" t="s">
        <v>8263</v>
      </c>
      <c r="B8281" s="6">
        <f>IF($C$10=2012,profiles!C8268,IF($C$10=2013,profiles!E8268,IF($C$10=2014,profiles!G8268,IF($C$10=2015,profiles!I8268,IF($C$10=2016,profiles!K8268)))))</f>
        <v>72.682000000000002</v>
      </c>
      <c r="C8281" s="6">
        <f>IF($C$10=2012,profiles!D8268,IF($C$10=2013,profiles!F8268,IF($C$10=2014,profiles!H8268,IF($C$10=2015,profiles!J8268,IF($C$10=2016,profiles!L8268)))))</f>
        <v>0.27230263068820321</v>
      </c>
      <c r="D8281" s="11">
        <f t="shared" si="1302"/>
        <v>54.460526137640642</v>
      </c>
      <c r="E8281" s="11">
        <f t="shared" si="1298"/>
        <v>0</v>
      </c>
      <c r="F8281" s="11">
        <f t="shared" si="1299"/>
        <v>54.460526137640642</v>
      </c>
      <c r="G8281" s="11">
        <f t="shared" si="1300"/>
        <v>18.22147386235936</v>
      </c>
      <c r="H8281" s="12">
        <f t="shared" si="1303"/>
        <v>0</v>
      </c>
      <c r="I8281" s="12">
        <f t="shared" si="1297"/>
        <v>0</v>
      </c>
      <c r="J8281" s="12">
        <f t="shared" si="1304"/>
        <v>0</v>
      </c>
      <c r="K8281" s="12">
        <f t="shared" si="1305"/>
        <v>0</v>
      </c>
      <c r="L8281" s="12">
        <f t="shared" si="1306"/>
        <v>18.22147386235936</v>
      </c>
      <c r="M8281" s="12">
        <f t="shared" si="1301"/>
        <v>18.22147386235936</v>
      </c>
      <c r="N8281" s="13"/>
    </row>
    <row r="8282" spans="1:14" x14ac:dyDescent="0.2">
      <c r="A8282" s="10" t="s">
        <v>8264</v>
      </c>
      <c r="B8282" s="6">
        <f>IF($C$10=2012,profiles!C8269,IF($C$10=2013,profiles!E8269,IF($C$10=2014,profiles!G8269,IF($C$10=2015,profiles!I8269,IF($C$10=2016,profiles!K8269)))))</f>
        <v>75.034000000000006</v>
      </c>
      <c r="C8282" s="6">
        <f>IF($C$10=2012,profiles!D8269,IF($C$10=2013,profiles!F8269,IF($C$10=2014,profiles!H8269,IF($C$10=2015,profiles!J8269,IF($C$10=2016,profiles!L8269)))))</f>
        <v>0.27429290946262475</v>
      </c>
      <c r="D8282" s="11">
        <f t="shared" si="1302"/>
        <v>54.858581892524953</v>
      </c>
      <c r="E8282" s="11">
        <f t="shared" si="1298"/>
        <v>0</v>
      </c>
      <c r="F8282" s="11">
        <f t="shared" si="1299"/>
        <v>54.858581892524953</v>
      </c>
      <c r="G8282" s="11">
        <f t="shared" si="1300"/>
        <v>20.175418107475053</v>
      </c>
      <c r="H8282" s="12">
        <f t="shared" si="1303"/>
        <v>0</v>
      </c>
      <c r="I8282" s="12">
        <f t="shared" si="1297"/>
        <v>0</v>
      </c>
      <c r="J8282" s="12">
        <f t="shared" si="1304"/>
        <v>0</v>
      </c>
      <c r="K8282" s="12">
        <f t="shared" si="1305"/>
        <v>0</v>
      </c>
      <c r="L8282" s="12">
        <f t="shared" si="1306"/>
        <v>20.175418107475053</v>
      </c>
      <c r="M8282" s="12">
        <f t="shared" si="1301"/>
        <v>20.175418107475053</v>
      </c>
      <c r="N8282" s="13"/>
    </row>
    <row r="8283" spans="1:14" x14ac:dyDescent="0.2">
      <c r="A8283" s="10" t="s">
        <v>8265</v>
      </c>
      <c r="B8283" s="6">
        <f>IF($C$10=2012,profiles!C8270,IF($C$10=2013,profiles!E8270,IF($C$10=2014,profiles!G8270,IF($C$10=2015,profiles!I8270,IF($C$10=2016,profiles!K8270)))))</f>
        <v>74.885999999999996</v>
      </c>
      <c r="C8283" s="6">
        <f>IF($C$10=2012,profiles!D8270,IF($C$10=2013,profiles!F8270,IF($C$10=2014,profiles!H8270,IF($C$10=2015,profiles!J8270,IF($C$10=2016,profiles!L8270)))))</f>
        <v>0.28733126633179434</v>
      </c>
      <c r="D8283" s="11">
        <f t="shared" si="1302"/>
        <v>57.466253266358869</v>
      </c>
      <c r="E8283" s="11">
        <f t="shared" si="1298"/>
        <v>0</v>
      </c>
      <c r="F8283" s="11">
        <f t="shared" si="1299"/>
        <v>57.466253266358869</v>
      </c>
      <c r="G8283" s="11">
        <f t="shared" si="1300"/>
        <v>17.419746733641126</v>
      </c>
      <c r="H8283" s="12">
        <f t="shared" si="1303"/>
        <v>0</v>
      </c>
      <c r="I8283" s="12">
        <f t="shared" si="1297"/>
        <v>0</v>
      </c>
      <c r="J8283" s="12">
        <f t="shared" si="1304"/>
        <v>0</v>
      </c>
      <c r="K8283" s="12">
        <f t="shared" si="1305"/>
        <v>0</v>
      </c>
      <c r="L8283" s="12">
        <f t="shared" si="1306"/>
        <v>17.419746733641126</v>
      </c>
      <c r="M8283" s="12">
        <f t="shared" si="1301"/>
        <v>17.419746733641126</v>
      </c>
      <c r="N8283" s="13"/>
    </row>
    <row r="8284" spans="1:14" x14ac:dyDescent="0.2">
      <c r="A8284" s="10" t="s">
        <v>8266</v>
      </c>
      <c r="B8284" s="6">
        <f>IF($C$10=2012,profiles!C8271,IF($C$10=2013,profiles!E8271,IF($C$10=2014,profiles!G8271,IF($C$10=2015,profiles!I8271,IF($C$10=2016,profiles!K8271)))))</f>
        <v>75.819999999999993</v>
      </c>
      <c r="C8284" s="6">
        <f>IF($C$10=2012,profiles!D8271,IF($C$10=2013,profiles!F8271,IF($C$10=2014,profiles!H8271,IF($C$10=2015,profiles!J8271,IF($C$10=2016,profiles!L8271)))))</f>
        <v>0.30862860314924384</v>
      </c>
      <c r="D8284" s="11">
        <f t="shared" si="1302"/>
        <v>61.725720629848766</v>
      </c>
      <c r="E8284" s="11">
        <f t="shared" si="1298"/>
        <v>0</v>
      </c>
      <c r="F8284" s="11">
        <f t="shared" si="1299"/>
        <v>61.725720629848766</v>
      </c>
      <c r="G8284" s="11">
        <f t="shared" si="1300"/>
        <v>14.094279370151227</v>
      </c>
      <c r="H8284" s="12">
        <f t="shared" si="1303"/>
        <v>0</v>
      </c>
      <c r="I8284" s="12">
        <f t="shared" si="1297"/>
        <v>0</v>
      </c>
      <c r="J8284" s="12">
        <f t="shared" si="1304"/>
        <v>0</v>
      </c>
      <c r="K8284" s="12">
        <f t="shared" si="1305"/>
        <v>0</v>
      </c>
      <c r="L8284" s="12">
        <f t="shared" si="1306"/>
        <v>14.094279370151227</v>
      </c>
      <c r="M8284" s="12">
        <f t="shared" si="1301"/>
        <v>14.094279370151227</v>
      </c>
      <c r="N8284" s="13"/>
    </row>
    <row r="8285" spans="1:14" x14ac:dyDescent="0.2">
      <c r="A8285" s="10" t="s">
        <v>8267</v>
      </c>
      <c r="B8285" s="6">
        <f>IF($C$10=2012,profiles!C8272,IF($C$10=2013,profiles!E8272,IF($C$10=2014,profiles!G8272,IF($C$10=2015,profiles!I8272,IF($C$10=2016,profiles!K8272)))))</f>
        <v>76.731999999999999</v>
      </c>
      <c r="C8285" s="6">
        <f>IF($C$10=2012,profiles!D8272,IF($C$10=2013,profiles!F8272,IF($C$10=2014,profiles!H8272,IF($C$10=2015,profiles!J8272,IF($C$10=2016,profiles!L8272)))))</f>
        <v>0.32501116993189727</v>
      </c>
      <c r="D8285" s="11">
        <f t="shared" si="1302"/>
        <v>65.002233986379451</v>
      </c>
      <c r="E8285" s="11">
        <f t="shared" si="1298"/>
        <v>0</v>
      </c>
      <c r="F8285" s="11">
        <f t="shared" si="1299"/>
        <v>65.002233986379451</v>
      </c>
      <c r="G8285" s="11">
        <f t="shared" si="1300"/>
        <v>11.729766013620548</v>
      </c>
      <c r="H8285" s="12">
        <f t="shared" si="1303"/>
        <v>0</v>
      </c>
      <c r="I8285" s="12">
        <f t="shared" si="1297"/>
        <v>0</v>
      </c>
      <c r="J8285" s="12">
        <f t="shared" si="1304"/>
        <v>0</v>
      </c>
      <c r="K8285" s="12">
        <f t="shared" si="1305"/>
        <v>0</v>
      </c>
      <c r="L8285" s="12">
        <f t="shared" si="1306"/>
        <v>11.729766013620548</v>
      </c>
      <c r="M8285" s="12">
        <f t="shared" si="1301"/>
        <v>11.729766013620548</v>
      </c>
      <c r="N8285" s="13"/>
    </row>
    <row r="8286" spans="1:14" x14ac:dyDescent="0.2">
      <c r="A8286" s="10" t="s">
        <v>8268</v>
      </c>
      <c r="B8286" s="6">
        <f>IF($C$10=2012,profiles!C8273,IF($C$10=2013,profiles!E8273,IF($C$10=2014,profiles!G8273,IF($C$10=2015,profiles!I8273,IF($C$10=2016,profiles!K8273)))))</f>
        <v>75.902000000000001</v>
      </c>
      <c r="C8286" s="6">
        <f>IF($C$10=2012,profiles!D8273,IF($C$10=2013,profiles!F8273,IF($C$10=2014,profiles!H8273,IF($C$10=2015,profiles!J8273,IF($C$10=2016,profiles!L8273)))))</f>
        <v>0.3282741439770373</v>
      </c>
      <c r="D8286" s="11">
        <f t="shared" si="1302"/>
        <v>65.654828795407454</v>
      </c>
      <c r="E8286" s="11">
        <f t="shared" si="1298"/>
        <v>0</v>
      </c>
      <c r="F8286" s="11">
        <f t="shared" si="1299"/>
        <v>65.654828795407454</v>
      </c>
      <c r="G8286" s="11">
        <f t="shared" si="1300"/>
        <v>10.247171204592547</v>
      </c>
      <c r="H8286" s="12">
        <f t="shared" si="1303"/>
        <v>0</v>
      </c>
      <c r="I8286" s="12">
        <f t="shared" si="1297"/>
        <v>0</v>
      </c>
      <c r="J8286" s="12">
        <f t="shared" si="1304"/>
        <v>0</v>
      </c>
      <c r="K8286" s="12">
        <f t="shared" si="1305"/>
        <v>0</v>
      </c>
      <c r="L8286" s="12">
        <f t="shared" si="1306"/>
        <v>10.247171204592547</v>
      </c>
      <c r="M8286" s="12">
        <f t="shared" si="1301"/>
        <v>10.247171204592547</v>
      </c>
      <c r="N8286" s="13"/>
    </row>
    <row r="8287" spans="1:14" x14ac:dyDescent="0.2">
      <c r="A8287" s="10" t="s">
        <v>8269</v>
      </c>
      <c r="B8287" s="6">
        <f>IF($C$10=2012,profiles!C8274,IF($C$10=2013,profiles!E8274,IF($C$10=2014,profiles!G8274,IF($C$10=2015,profiles!I8274,IF($C$10=2016,profiles!K8274)))))</f>
        <v>75.727000000000004</v>
      </c>
      <c r="C8287" s="6">
        <f>IF($C$10=2012,profiles!D8274,IF($C$10=2013,profiles!F8274,IF($C$10=2014,profiles!H8274,IF($C$10=2015,profiles!J8274,IF($C$10=2016,profiles!L8274)))))</f>
        <v>0.3148837650117115</v>
      </c>
      <c r="D8287" s="11">
        <f t="shared" si="1302"/>
        <v>62.976753002342299</v>
      </c>
      <c r="E8287" s="11">
        <f t="shared" si="1298"/>
        <v>0</v>
      </c>
      <c r="F8287" s="11">
        <f t="shared" si="1299"/>
        <v>62.976753002342299</v>
      </c>
      <c r="G8287" s="11">
        <f t="shared" si="1300"/>
        <v>12.750246997657705</v>
      </c>
      <c r="H8287" s="12">
        <f t="shared" si="1303"/>
        <v>0</v>
      </c>
      <c r="I8287" s="12">
        <f t="shared" si="1297"/>
        <v>0</v>
      </c>
      <c r="J8287" s="12">
        <f t="shared" si="1304"/>
        <v>0</v>
      </c>
      <c r="K8287" s="12">
        <f t="shared" si="1305"/>
        <v>0</v>
      </c>
      <c r="L8287" s="12">
        <f t="shared" si="1306"/>
        <v>12.750246997657705</v>
      </c>
      <c r="M8287" s="12">
        <f t="shared" si="1301"/>
        <v>12.750246997657705</v>
      </c>
      <c r="N8287" s="13"/>
    </row>
    <row r="8288" spans="1:14" x14ac:dyDescent="0.2">
      <c r="A8288" s="10" t="s">
        <v>8270</v>
      </c>
      <c r="B8288" s="6">
        <f>IF($C$10=2012,profiles!C8275,IF($C$10=2013,profiles!E8275,IF($C$10=2014,profiles!G8275,IF($C$10=2015,profiles!I8275,IF($C$10=2016,profiles!K8275)))))</f>
        <v>75.06</v>
      </c>
      <c r="C8288" s="6">
        <f>IF($C$10=2012,profiles!D8275,IF($C$10=2013,profiles!F8275,IF($C$10=2014,profiles!H8275,IF($C$10=2015,profiles!J8275,IF($C$10=2016,profiles!L8275)))))</f>
        <v>0.30918371491625934</v>
      </c>
      <c r="D8288" s="11">
        <f t="shared" si="1302"/>
        <v>61.836742983251867</v>
      </c>
      <c r="E8288" s="11">
        <f t="shared" si="1298"/>
        <v>0</v>
      </c>
      <c r="F8288" s="11">
        <f t="shared" si="1299"/>
        <v>61.836742983251867</v>
      </c>
      <c r="G8288" s="11">
        <f t="shared" si="1300"/>
        <v>13.223257016748136</v>
      </c>
      <c r="H8288" s="12">
        <f t="shared" si="1303"/>
        <v>0</v>
      </c>
      <c r="I8288" s="12">
        <f t="shared" si="1297"/>
        <v>0</v>
      </c>
      <c r="J8288" s="12">
        <f t="shared" si="1304"/>
        <v>0</v>
      </c>
      <c r="K8288" s="12">
        <f t="shared" si="1305"/>
        <v>0</v>
      </c>
      <c r="L8288" s="12">
        <f t="shared" si="1306"/>
        <v>13.223257016748136</v>
      </c>
      <c r="M8288" s="12">
        <f t="shared" si="1301"/>
        <v>13.223257016748136</v>
      </c>
      <c r="N8288" s="13"/>
    </row>
    <row r="8289" spans="1:14" x14ac:dyDescent="0.2">
      <c r="A8289" s="10" t="s">
        <v>8271</v>
      </c>
      <c r="B8289" s="6">
        <f>IF($C$10=2012,profiles!C8276,IF($C$10=2013,profiles!E8276,IF($C$10=2014,profiles!G8276,IF($C$10=2015,profiles!I8276,IF($C$10=2016,profiles!K8276)))))</f>
        <v>74.626999999999995</v>
      </c>
      <c r="C8289" s="6">
        <f>IF($C$10=2012,profiles!D8276,IF($C$10=2013,profiles!F8276,IF($C$10=2014,profiles!H8276,IF($C$10=2015,profiles!J8276,IF($C$10=2016,profiles!L8276)))))</f>
        <v>0.30518961805602568</v>
      </c>
      <c r="D8289" s="11">
        <f t="shared" si="1302"/>
        <v>61.037923611205137</v>
      </c>
      <c r="E8289" s="11">
        <f t="shared" si="1298"/>
        <v>0</v>
      </c>
      <c r="F8289" s="11">
        <f t="shared" si="1299"/>
        <v>61.037923611205137</v>
      </c>
      <c r="G8289" s="11">
        <f t="shared" si="1300"/>
        <v>13.589076388794858</v>
      </c>
      <c r="H8289" s="12">
        <f t="shared" si="1303"/>
        <v>0</v>
      </c>
      <c r="I8289" s="12">
        <f t="shared" si="1297"/>
        <v>0</v>
      </c>
      <c r="J8289" s="12">
        <f t="shared" si="1304"/>
        <v>0</v>
      </c>
      <c r="K8289" s="12">
        <f t="shared" si="1305"/>
        <v>0</v>
      </c>
      <c r="L8289" s="12">
        <f t="shared" si="1306"/>
        <v>13.589076388794858</v>
      </c>
      <c r="M8289" s="12">
        <f t="shared" si="1301"/>
        <v>13.589076388794858</v>
      </c>
      <c r="N8289" s="13"/>
    </row>
    <row r="8290" spans="1:14" x14ac:dyDescent="0.2">
      <c r="A8290" s="10" t="s">
        <v>8272</v>
      </c>
      <c r="B8290" s="6">
        <f>IF($C$10=2012,profiles!C8277,IF($C$10=2013,profiles!E8277,IF($C$10=2014,profiles!G8277,IF($C$10=2015,profiles!I8277,IF($C$10=2016,profiles!K8277)))))</f>
        <v>76.239999999999995</v>
      </c>
      <c r="C8290" s="6">
        <f>IF($C$10=2012,profiles!D8277,IF($C$10=2013,profiles!F8277,IF($C$10=2014,profiles!H8277,IF($C$10=2015,profiles!J8277,IF($C$10=2016,profiles!L8277)))))</f>
        <v>0.29913754586441732</v>
      </c>
      <c r="D8290" s="11">
        <f t="shared" si="1302"/>
        <v>59.827509172883467</v>
      </c>
      <c r="E8290" s="11">
        <f t="shared" si="1298"/>
        <v>0</v>
      </c>
      <c r="F8290" s="11">
        <f t="shared" si="1299"/>
        <v>59.827509172883467</v>
      </c>
      <c r="G8290" s="11">
        <f t="shared" si="1300"/>
        <v>16.412490827116528</v>
      </c>
      <c r="H8290" s="12">
        <f t="shared" si="1303"/>
        <v>0</v>
      </c>
      <c r="I8290" s="12">
        <f t="shared" si="1297"/>
        <v>0</v>
      </c>
      <c r="J8290" s="12">
        <f t="shared" si="1304"/>
        <v>0</v>
      </c>
      <c r="K8290" s="12">
        <f t="shared" si="1305"/>
        <v>0</v>
      </c>
      <c r="L8290" s="12">
        <f t="shared" si="1306"/>
        <v>16.412490827116528</v>
      </c>
      <c r="M8290" s="12">
        <f t="shared" si="1301"/>
        <v>16.412490827116528</v>
      </c>
      <c r="N8290" s="13"/>
    </row>
    <row r="8291" spans="1:14" x14ac:dyDescent="0.2">
      <c r="A8291" s="10" t="s">
        <v>8273</v>
      </c>
      <c r="B8291" s="6">
        <f>IF($C$10=2012,profiles!C8278,IF($C$10=2013,profiles!E8278,IF($C$10=2014,profiles!G8278,IF($C$10=2015,profiles!I8278,IF($C$10=2016,profiles!K8278)))))</f>
        <v>77.897999999999996</v>
      </c>
      <c r="C8291" s="6">
        <f>IF($C$10=2012,profiles!D8278,IF($C$10=2013,profiles!F8278,IF($C$10=2014,profiles!H8278,IF($C$10=2015,profiles!J8278,IF($C$10=2016,profiles!L8278)))))</f>
        <v>0.29372182130816826</v>
      </c>
      <c r="D8291" s="11">
        <f t="shared" si="1302"/>
        <v>58.744364261633649</v>
      </c>
      <c r="E8291" s="11">
        <f t="shared" si="1298"/>
        <v>0</v>
      </c>
      <c r="F8291" s="11">
        <f t="shared" si="1299"/>
        <v>58.744364261633649</v>
      </c>
      <c r="G8291" s="11">
        <f t="shared" si="1300"/>
        <v>19.153635738366347</v>
      </c>
      <c r="H8291" s="12">
        <f t="shared" si="1303"/>
        <v>0</v>
      </c>
      <c r="I8291" s="12">
        <f t="shared" si="1297"/>
        <v>0</v>
      </c>
      <c r="J8291" s="12">
        <f t="shared" si="1304"/>
        <v>0</v>
      </c>
      <c r="K8291" s="12">
        <f t="shared" si="1305"/>
        <v>0</v>
      </c>
      <c r="L8291" s="12">
        <f t="shared" si="1306"/>
        <v>19.153635738366347</v>
      </c>
      <c r="M8291" s="12">
        <f t="shared" si="1301"/>
        <v>19.153635738366347</v>
      </c>
      <c r="N8291" s="13"/>
    </row>
    <row r="8292" spans="1:14" x14ac:dyDescent="0.2">
      <c r="A8292" s="10" t="s">
        <v>8274</v>
      </c>
      <c r="B8292" s="6">
        <f>IF($C$10=2012,profiles!C8279,IF($C$10=2013,profiles!E8279,IF($C$10=2014,profiles!G8279,IF($C$10=2015,profiles!I8279,IF($C$10=2016,profiles!K8279)))))</f>
        <v>76.566000000000003</v>
      </c>
      <c r="C8292" s="6">
        <f>IF($C$10=2012,profiles!D8279,IF($C$10=2013,profiles!F8279,IF($C$10=2014,profiles!H8279,IF($C$10=2015,profiles!J8279,IF($C$10=2016,profiles!L8279)))))</f>
        <v>0.29071609417945005</v>
      </c>
      <c r="D8292" s="11">
        <f t="shared" si="1302"/>
        <v>58.143218835890011</v>
      </c>
      <c r="E8292" s="11">
        <f t="shared" si="1298"/>
        <v>0</v>
      </c>
      <c r="F8292" s="11">
        <f t="shared" si="1299"/>
        <v>58.143218835890011</v>
      </c>
      <c r="G8292" s="11">
        <f t="shared" si="1300"/>
        <v>18.422781164109992</v>
      </c>
      <c r="H8292" s="12">
        <f t="shared" si="1303"/>
        <v>0</v>
      </c>
      <c r="I8292" s="12">
        <f t="shared" si="1297"/>
        <v>0</v>
      </c>
      <c r="J8292" s="12">
        <f t="shared" si="1304"/>
        <v>0</v>
      </c>
      <c r="K8292" s="12">
        <f t="shared" si="1305"/>
        <v>0</v>
      </c>
      <c r="L8292" s="12">
        <f t="shared" si="1306"/>
        <v>18.422781164109992</v>
      </c>
      <c r="M8292" s="12">
        <f t="shared" si="1301"/>
        <v>18.422781164109992</v>
      </c>
      <c r="N8292" s="13"/>
    </row>
    <row r="8293" spans="1:14" x14ac:dyDescent="0.2">
      <c r="A8293" s="10" t="s">
        <v>8275</v>
      </c>
      <c r="B8293" s="6">
        <f>IF($C$10=2012,profiles!C8280,IF($C$10=2013,profiles!E8280,IF($C$10=2014,profiles!G8280,IF($C$10=2015,profiles!I8280,IF($C$10=2016,profiles!K8280)))))</f>
        <v>74.543000000000006</v>
      </c>
      <c r="C8293" s="6">
        <f>IF($C$10=2012,profiles!D8280,IF($C$10=2013,profiles!F8280,IF($C$10=2014,profiles!H8280,IF($C$10=2015,profiles!J8280,IF($C$10=2016,profiles!L8280)))))</f>
        <v>0.29165030666540298</v>
      </c>
      <c r="D8293" s="11">
        <f t="shared" si="1302"/>
        <v>58.330061333080593</v>
      </c>
      <c r="E8293" s="11">
        <f t="shared" si="1298"/>
        <v>0</v>
      </c>
      <c r="F8293" s="11">
        <f t="shared" si="1299"/>
        <v>58.330061333080593</v>
      </c>
      <c r="G8293" s="11">
        <f t="shared" si="1300"/>
        <v>16.212938666919413</v>
      </c>
      <c r="H8293" s="12">
        <f t="shared" si="1303"/>
        <v>0</v>
      </c>
      <c r="I8293" s="12">
        <f t="shared" si="1297"/>
        <v>0</v>
      </c>
      <c r="J8293" s="12">
        <f t="shared" si="1304"/>
        <v>0</v>
      </c>
      <c r="K8293" s="12">
        <f t="shared" si="1305"/>
        <v>0</v>
      </c>
      <c r="L8293" s="12">
        <f t="shared" si="1306"/>
        <v>16.212938666919413</v>
      </c>
      <c r="M8293" s="12">
        <f t="shared" si="1301"/>
        <v>16.212938666919413</v>
      </c>
      <c r="N8293" s="13"/>
    </row>
    <row r="8294" spans="1:14" x14ac:dyDescent="0.2">
      <c r="A8294" s="10" t="s">
        <v>8276</v>
      </c>
      <c r="B8294" s="6">
        <f>IF($C$10=2012,profiles!C8281,IF($C$10=2013,profiles!E8281,IF($C$10=2014,profiles!G8281,IF($C$10=2015,profiles!I8281,IF($C$10=2016,profiles!K8281)))))</f>
        <v>70.846000000000004</v>
      </c>
      <c r="C8294" s="6">
        <f>IF($C$10=2012,profiles!D8281,IF($C$10=2013,profiles!F8281,IF($C$10=2014,profiles!H8281,IF($C$10=2015,profiles!J8281,IF($C$10=2016,profiles!L8281)))))</f>
        <v>0.28968710651376273</v>
      </c>
      <c r="D8294" s="11">
        <f t="shared" si="1302"/>
        <v>57.937421302752547</v>
      </c>
      <c r="E8294" s="11">
        <f t="shared" si="1298"/>
        <v>0</v>
      </c>
      <c r="F8294" s="11">
        <f t="shared" si="1299"/>
        <v>57.937421302752547</v>
      </c>
      <c r="G8294" s="11">
        <f t="shared" si="1300"/>
        <v>12.908578697247457</v>
      </c>
      <c r="H8294" s="12">
        <f t="shared" si="1303"/>
        <v>0</v>
      </c>
      <c r="I8294" s="12">
        <f t="shared" si="1297"/>
        <v>0</v>
      </c>
      <c r="J8294" s="12">
        <f t="shared" si="1304"/>
        <v>0</v>
      </c>
      <c r="K8294" s="12">
        <f t="shared" si="1305"/>
        <v>0</v>
      </c>
      <c r="L8294" s="12">
        <f t="shared" si="1306"/>
        <v>12.908578697247457</v>
      </c>
      <c r="M8294" s="12">
        <f t="shared" si="1301"/>
        <v>12.908578697247457</v>
      </c>
      <c r="N8294" s="13"/>
    </row>
    <row r="8295" spans="1:14" x14ac:dyDescent="0.2">
      <c r="A8295" s="10" t="s">
        <v>8277</v>
      </c>
      <c r="B8295" s="6">
        <f>IF($C$10=2012,profiles!C8282,IF($C$10=2013,profiles!E8282,IF($C$10=2014,profiles!G8282,IF($C$10=2015,profiles!I8282,IF($C$10=2016,profiles!K8282)))))</f>
        <v>67.352000000000004</v>
      </c>
      <c r="C8295" s="6">
        <f>IF($C$10=2012,profiles!D8282,IF($C$10=2013,profiles!F8282,IF($C$10=2014,profiles!H8282,IF($C$10=2015,profiles!J8282,IF($C$10=2016,profiles!L8282)))))</f>
        <v>0.28792699603298177</v>
      </c>
      <c r="D8295" s="11">
        <f t="shared" si="1302"/>
        <v>57.585399206596357</v>
      </c>
      <c r="E8295" s="11">
        <f t="shared" si="1298"/>
        <v>0</v>
      </c>
      <c r="F8295" s="11">
        <f t="shared" si="1299"/>
        <v>57.585399206596357</v>
      </c>
      <c r="G8295" s="11">
        <f t="shared" si="1300"/>
        <v>9.7666007934036472</v>
      </c>
      <c r="H8295" s="12">
        <f t="shared" si="1303"/>
        <v>0</v>
      </c>
      <c r="I8295" s="12">
        <f t="shared" si="1297"/>
        <v>0</v>
      </c>
      <c r="J8295" s="12">
        <f t="shared" si="1304"/>
        <v>0</v>
      </c>
      <c r="K8295" s="12">
        <f t="shared" si="1305"/>
        <v>0</v>
      </c>
      <c r="L8295" s="12">
        <f t="shared" si="1306"/>
        <v>9.7666007934036472</v>
      </c>
      <c r="M8295" s="12">
        <f t="shared" si="1301"/>
        <v>9.7666007934036472</v>
      </c>
      <c r="N8295" s="13"/>
    </row>
    <row r="8296" spans="1:14" x14ac:dyDescent="0.2">
      <c r="A8296" s="10" t="s">
        <v>8278</v>
      </c>
      <c r="B8296" s="6">
        <f>IF($C$10=2012,profiles!C8283,IF($C$10=2013,profiles!E8283,IF($C$10=2014,profiles!G8283,IF($C$10=2015,profiles!I8283,IF($C$10=2016,profiles!K8283)))))</f>
        <v>64.028000000000006</v>
      </c>
      <c r="C8296" s="6">
        <f>IF($C$10=2012,profiles!D8283,IF($C$10=2013,profiles!F8283,IF($C$10=2014,profiles!H8283,IF($C$10=2015,profiles!J8283,IF($C$10=2016,profiles!L8283)))))</f>
        <v>0.28121149758323294</v>
      </c>
      <c r="D8296" s="11">
        <f t="shared" si="1302"/>
        <v>56.24229951664659</v>
      </c>
      <c r="E8296" s="11">
        <f t="shared" si="1298"/>
        <v>0</v>
      </c>
      <c r="F8296" s="11">
        <f t="shared" si="1299"/>
        <v>56.24229951664659</v>
      </c>
      <c r="G8296" s="11">
        <f t="shared" si="1300"/>
        <v>7.7857004833534162</v>
      </c>
      <c r="H8296" s="12">
        <f t="shared" si="1303"/>
        <v>0</v>
      </c>
      <c r="I8296" s="12">
        <f t="shared" si="1297"/>
        <v>0</v>
      </c>
      <c r="J8296" s="12">
        <f t="shared" si="1304"/>
        <v>0</v>
      </c>
      <c r="K8296" s="12">
        <f t="shared" si="1305"/>
        <v>0</v>
      </c>
      <c r="L8296" s="12">
        <f t="shared" si="1306"/>
        <v>7.7857004833534162</v>
      </c>
      <c r="M8296" s="12">
        <f t="shared" si="1301"/>
        <v>7.7857004833534162</v>
      </c>
      <c r="N8296" s="13"/>
    </row>
    <row r="8297" spans="1:14" x14ac:dyDescent="0.2">
      <c r="A8297" s="10" t="s">
        <v>8279</v>
      </c>
      <c r="B8297" s="6">
        <f>IF($C$10=2012,profiles!C8284,IF($C$10=2013,profiles!E8284,IF($C$10=2014,profiles!G8284,IF($C$10=2015,profiles!I8284,IF($C$10=2016,profiles!K8284)))))</f>
        <v>58.936</v>
      </c>
      <c r="C8297" s="6">
        <f>IF($C$10=2012,profiles!D8284,IF($C$10=2013,profiles!F8284,IF($C$10=2014,profiles!H8284,IF($C$10=2015,profiles!J8284,IF($C$10=2016,profiles!L8284)))))</f>
        <v>0.2687824097266413</v>
      </c>
      <c r="D8297" s="11">
        <f t="shared" si="1302"/>
        <v>53.756481945328261</v>
      </c>
      <c r="E8297" s="11">
        <f t="shared" si="1298"/>
        <v>0</v>
      </c>
      <c r="F8297" s="11">
        <f t="shared" si="1299"/>
        <v>53.756481945328261</v>
      </c>
      <c r="G8297" s="11">
        <f t="shared" si="1300"/>
        <v>5.179518054671739</v>
      </c>
      <c r="H8297" s="12">
        <f t="shared" si="1303"/>
        <v>0</v>
      </c>
      <c r="I8297" s="12">
        <f t="shared" si="1297"/>
        <v>0</v>
      </c>
      <c r="J8297" s="12">
        <f t="shared" si="1304"/>
        <v>0</v>
      </c>
      <c r="K8297" s="12">
        <f t="shared" si="1305"/>
        <v>0</v>
      </c>
      <c r="L8297" s="12">
        <f t="shared" si="1306"/>
        <v>5.179518054671739</v>
      </c>
      <c r="M8297" s="12">
        <f t="shared" si="1301"/>
        <v>5.179518054671739</v>
      </c>
      <c r="N8297" s="13"/>
    </row>
    <row r="8298" spans="1:14" x14ac:dyDescent="0.2">
      <c r="A8298" s="10" t="s">
        <v>8280</v>
      </c>
      <c r="B8298" s="6">
        <f>IF($C$10=2012,profiles!C8285,IF($C$10=2013,profiles!E8285,IF($C$10=2014,profiles!G8285,IF($C$10=2015,profiles!I8285,IF($C$10=2016,profiles!K8285)))))</f>
        <v>54.792000000000002</v>
      </c>
      <c r="C8298" s="6">
        <f>IF($C$10=2012,profiles!D8285,IF($C$10=2013,profiles!F8285,IF($C$10=2014,profiles!H8285,IF($C$10=2015,profiles!J8285,IF($C$10=2016,profiles!L8285)))))</f>
        <v>0.26312655624120385</v>
      </c>
      <c r="D8298" s="11">
        <f t="shared" si="1302"/>
        <v>52.62531124824077</v>
      </c>
      <c r="E8298" s="11">
        <f t="shared" si="1298"/>
        <v>0</v>
      </c>
      <c r="F8298" s="11">
        <f t="shared" si="1299"/>
        <v>52.62531124824077</v>
      </c>
      <c r="G8298" s="11">
        <f t="shared" si="1300"/>
        <v>2.1666887517592315</v>
      </c>
      <c r="H8298" s="12">
        <f t="shared" si="1303"/>
        <v>0</v>
      </c>
      <c r="I8298" s="12">
        <f t="shared" si="1297"/>
        <v>0</v>
      </c>
      <c r="J8298" s="12">
        <f t="shared" si="1304"/>
        <v>0</v>
      </c>
      <c r="K8298" s="12">
        <f t="shared" si="1305"/>
        <v>0</v>
      </c>
      <c r="L8298" s="12">
        <f t="shared" si="1306"/>
        <v>2.1666887517592315</v>
      </c>
      <c r="M8298" s="12">
        <f t="shared" si="1301"/>
        <v>2.1666887517592315</v>
      </c>
      <c r="N8298" s="13"/>
    </row>
    <row r="8299" spans="1:14" x14ac:dyDescent="0.2">
      <c r="A8299" s="10" t="s">
        <v>8281</v>
      </c>
      <c r="B8299" s="6">
        <f>IF($C$10=2012,profiles!C8286,IF($C$10=2013,profiles!E8286,IF($C$10=2014,profiles!G8286,IF($C$10=2015,profiles!I8286,IF($C$10=2016,profiles!K8286)))))</f>
        <v>52.32</v>
      </c>
      <c r="C8299" s="6">
        <f>IF($C$10=2012,profiles!D8286,IF($C$10=2013,profiles!F8286,IF($C$10=2014,profiles!H8286,IF($C$10=2015,profiles!J8286,IF($C$10=2016,profiles!L8286)))))</f>
        <v>0.25939157735195412</v>
      </c>
      <c r="D8299" s="11">
        <f t="shared" si="1302"/>
        <v>51.878315470390824</v>
      </c>
      <c r="E8299" s="11">
        <f t="shared" si="1298"/>
        <v>0</v>
      </c>
      <c r="F8299" s="11">
        <f t="shared" si="1299"/>
        <v>51.878315470390824</v>
      </c>
      <c r="G8299" s="11">
        <f t="shared" si="1300"/>
        <v>0.44168452960917648</v>
      </c>
      <c r="H8299" s="12">
        <f t="shared" si="1303"/>
        <v>0</v>
      </c>
      <c r="I8299" s="12">
        <f t="shared" si="1297"/>
        <v>0</v>
      </c>
      <c r="J8299" s="12">
        <f t="shared" si="1304"/>
        <v>0</v>
      </c>
      <c r="K8299" s="12">
        <f t="shared" si="1305"/>
        <v>0</v>
      </c>
      <c r="L8299" s="12">
        <f t="shared" si="1306"/>
        <v>0.44168452960917648</v>
      </c>
      <c r="M8299" s="12">
        <f t="shared" si="1301"/>
        <v>0.44168452960917648</v>
      </c>
      <c r="N8299" s="13"/>
    </row>
    <row r="8300" spans="1:14" x14ac:dyDescent="0.2">
      <c r="A8300" s="10" t="s">
        <v>8282</v>
      </c>
      <c r="B8300" s="6">
        <f>IF($C$10=2012,profiles!C8287,IF($C$10=2013,profiles!E8287,IF($C$10=2014,profiles!G8287,IF($C$10=2015,profiles!I8287,IF($C$10=2016,profiles!K8287)))))</f>
        <v>51.42</v>
      </c>
      <c r="C8300" s="6">
        <f>IF($C$10=2012,profiles!D8287,IF($C$10=2013,profiles!F8287,IF($C$10=2014,profiles!H8287,IF($C$10=2015,profiles!J8287,IF($C$10=2016,profiles!L8287)))))</f>
        <v>0.25522355743206671</v>
      </c>
      <c r="D8300" s="11">
        <f t="shared" si="1302"/>
        <v>51.044711486413341</v>
      </c>
      <c r="E8300" s="11">
        <f t="shared" si="1298"/>
        <v>0</v>
      </c>
      <c r="F8300" s="11">
        <f t="shared" si="1299"/>
        <v>51.044711486413341</v>
      </c>
      <c r="G8300" s="11">
        <f t="shared" si="1300"/>
        <v>0.3752885135866606</v>
      </c>
      <c r="H8300" s="12">
        <f t="shared" si="1303"/>
        <v>0</v>
      </c>
      <c r="I8300" s="12">
        <f t="shared" si="1297"/>
        <v>0</v>
      </c>
      <c r="J8300" s="12">
        <f t="shared" si="1304"/>
        <v>0</v>
      </c>
      <c r="K8300" s="12">
        <f t="shared" si="1305"/>
        <v>0</v>
      </c>
      <c r="L8300" s="12">
        <f t="shared" si="1306"/>
        <v>0.3752885135866606</v>
      </c>
      <c r="M8300" s="12">
        <f t="shared" si="1301"/>
        <v>0.3752885135866606</v>
      </c>
      <c r="N8300" s="13"/>
    </row>
    <row r="8301" spans="1:14" x14ac:dyDescent="0.2">
      <c r="A8301" s="10" t="s">
        <v>8283</v>
      </c>
      <c r="B8301" s="6">
        <f>IF($C$10=2012,profiles!C8288,IF($C$10=2013,profiles!E8288,IF($C$10=2014,profiles!G8288,IF($C$10=2015,profiles!I8288,IF($C$10=2016,profiles!K8288)))))</f>
        <v>51.396999999999998</v>
      </c>
      <c r="C8301" s="6">
        <f>IF($C$10=2012,profiles!D8288,IF($C$10=2013,profiles!F8288,IF($C$10=2014,profiles!H8288,IF($C$10=2015,profiles!J8288,IF($C$10=2016,profiles!L8288)))))</f>
        <v>0.25446573562845082</v>
      </c>
      <c r="D8301" s="11">
        <f t="shared" si="1302"/>
        <v>50.893147125690163</v>
      </c>
      <c r="E8301" s="11">
        <f t="shared" si="1298"/>
        <v>0</v>
      </c>
      <c r="F8301" s="11">
        <f t="shared" si="1299"/>
        <v>50.893147125690163</v>
      </c>
      <c r="G8301" s="11">
        <f t="shared" si="1300"/>
        <v>0.50385287430983539</v>
      </c>
      <c r="H8301" s="12">
        <f t="shared" si="1303"/>
        <v>0</v>
      </c>
      <c r="I8301" s="12">
        <f t="shared" si="1297"/>
        <v>0</v>
      </c>
      <c r="J8301" s="12">
        <f t="shared" si="1304"/>
        <v>0</v>
      </c>
      <c r="K8301" s="12">
        <f t="shared" si="1305"/>
        <v>0</v>
      </c>
      <c r="L8301" s="12">
        <f t="shared" si="1306"/>
        <v>0.50385287430983539</v>
      </c>
      <c r="M8301" s="12">
        <f t="shared" si="1301"/>
        <v>0.50385287430983539</v>
      </c>
      <c r="N8301" s="13"/>
    </row>
    <row r="8302" spans="1:14" x14ac:dyDescent="0.2">
      <c r="A8302" s="10" t="s">
        <v>8284</v>
      </c>
      <c r="B8302" s="6">
        <f>IF($C$10=2012,profiles!C8289,IF($C$10=2013,profiles!E8289,IF($C$10=2014,profiles!G8289,IF($C$10=2015,profiles!I8289,IF($C$10=2016,profiles!K8289)))))</f>
        <v>52.707999999999998</v>
      </c>
      <c r="C8302" s="6">
        <f>IF($C$10=2012,profiles!D8289,IF($C$10=2013,profiles!F8289,IF($C$10=2014,profiles!H8289,IF($C$10=2015,profiles!J8289,IF($C$10=2016,profiles!L8289)))))</f>
        <v>0.25451986575728053</v>
      </c>
      <c r="D8302" s="11">
        <f t="shared" si="1302"/>
        <v>50.903973151456107</v>
      </c>
      <c r="E8302" s="11">
        <f t="shared" si="1298"/>
        <v>0</v>
      </c>
      <c r="F8302" s="11">
        <f t="shared" si="1299"/>
        <v>50.903973151456107</v>
      </c>
      <c r="G8302" s="11">
        <f t="shared" si="1300"/>
        <v>1.8040268485438915</v>
      </c>
      <c r="H8302" s="12">
        <f t="shared" si="1303"/>
        <v>0</v>
      </c>
      <c r="I8302" s="12">
        <f t="shared" si="1297"/>
        <v>0</v>
      </c>
      <c r="J8302" s="12">
        <f t="shared" si="1304"/>
        <v>0</v>
      </c>
      <c r="K8302" s="12">
        <f t="shared" si="1305"/>
        <v>0</v>
      </c>
      <c r="L8302" s="12">
        <f t="shared" si="1306"/>
        <v>1.8040268485438915</v>
      </c>
      <c r="M8302" s="12">
        <f t="shared" si="1301"/>
        <v>1.8040268485438915</v>
      </c>
      <c r="N8302" s="13"/>
    </row>
    <row r="8303" spans="1:14" x14ac:dyDescent="0.2">
      <c r="A8303" s="10" t="s">
        <v>8285</v>
      </c>
      <c r="B8303" s="6">
        <f>IF($C$10=2012,profiles!C8290,IF($C$10=2013,profiles!E8290,IF($C$10=2014,profiles!G8290,IF($C$10=2015,profiles!I8290,IF($C$10=2016,profiles!K8290)))))</f>
        <v>56.042000000000002</v>
      </c>
      <c r="C8303" s="6">
        <f>IF($C$10=2012,profiles!D8290,IF($C$10=2013,profiles!F8290,IF($C$10=2014,profiles!H8290,IF($C$10=2015,profiles!J8290,IF($C$10=2016,profiles!L8290)))))</f>
        <v>0.2609613510880156</v>
      </c>
      <c r="D8303" s="11">
        <f t="shared" si="1302"/>
        <v>52.192270217603124</v>
      </c>
      <c r="E8303" s="11">
        <f t="shared" si="1298"/>
        <v>0</v>
      </c>
      <c r="F8303" s="11">
        <f t="shared" si="1299"/>
        <v>52.192270217603124</v>
      </c>
      <c r="G8303" s="11">
        <f t="shared" si="1300"/>
        <v>3.8497297823968779</v>
      </c>
      <c r="H8303" s="12">
        <f t="shared" si="1303"/>
        <v>0</v>
      </c>
      <c r="I8303" s="12">
        <f t="shared" si="1297"/>
        <v>0</v>
      </c>
      <c r="J8303" s="12">
        <f t="shared" si="1304"/>
        <v>0</v>
      </c>
      <c r="K8303" s="12">
        <f t="shared" si="1305"/>
        <v>0</v>
      </c>
      <c r="L8303" s="12">
        <f t="shared" si="1306"/>
        <v>3.8497297823968779</v>
      </c>
      <c r="M8303" s="12">
        <f t="shared" si="1301"/>
        <v>3.8497297823968779</v>
      </c>
      <c r="N8303" s="13"/>
    </row>
    <row r="8304" spans="1:14" x14ac:dyDescent="0.2">
      <c r="A8304" s="10" t="s">
        <v>8286</v>
      </c>
      <c r="B8304" s="6">
        <f>IF($C$10=2012,profiles!C8291,IF($C$10=2013,profiles!E8291,IF($C$10=2014,profiles!G8291,IF($C$10=2015,profiles!I8291,IF($C$10=2016,profiles!K8291)))))</f>
        <v>64.325999999999993</v>
      </c>
      <c r="C8304" s="6">
        <f>IF($C$10=2012,profiles!D8291,IF($C$10=2013,profiles!F8291,IF($C$10=2014,profiles!H8291,IF($C$10=2015,profiles!J8291,IF($C$10=2016,profiles!L8291)))))</f>
        <v>0.27128667316228211</v>
      </c>
      <c r="D8304" s="11">
        <f t="shared" si="1302"/>
        <v>54.25733463245642</v>
      </c>
      <c r="E8304" s="11">
        <f t="shared" si="1298"/>
        <v>0</v>
      </c>
      <c r="F8304" s="11">
        <f t="shared" si="1299"/>
        <v>54.25733463245642</v>
      </c>
      <c r="G8304" s="11">
        <f t="shared" si="1300"/>
        <v>10.068665367543574</v>
      </c>
      <c r="H8304" s="12">
        <f t="shared" si="1303"/>
        <v>0</v>
      </c>
      <c r="I8304" s="12">
        <f t="shared" si="1297"/>
        <v>0</v>
      </c>
      <c r="J8304" s="12">
        <f t="shared" si="1304"/>
        <v>0</v>
      </c>
      <c r="K8304" s="12">
        <f t="shared" si="1305"/>
        <v>0</v>
      </c>
      <c r="L8304" s="12">
        <f t="shared" si="1306"/>
        <v>10.068665367543574</v>
      </c>
      <c r="M8304" s="12">
        <f t="shared" si="1301"/>
        <v>10.068665367543574</v>
      </c>
      <c r="N8304" s="13"/>
    </row>
    <row r="8305" spans="1:14" x14ac:dyDescent="0.2">
      <c r="A8305" s="10" t="s">
        <v>8287</v>
      </c>
      <c r="B8305" s="6">
        <f>IF($C$10=2012,profiles!C8292,IF($C$10=2013,profiles!E8292,IF($C$10=2014,profiles!G8292,IF($C$10=2015,profiles!I8292,IF($C$10=2016,profiles!K8292)))))</f>
        <v>71.489999999999995</v>
      </c>
      <c r="C8305" s="6">
        <f>IF($C$10=2012,profiles!D8292,IF($C$10=2013,profiles!F8292,IF($C$10=2014,profiles!H8292,IF($C$10=2015,profiles!J8292,IF($C$10=2016,profiles!L8292)))))</f>
        <v>0.28759337447223127</v>
      </c>
      <c r="D8305" s="11">
        <f t="shared" si="1302"/>
        <v>57.518674894446256</v>
      </c>
      <c r="E8305" s="11">
        <f t="shared" si="1298"/>
        <v>0</v>
      </c>
      <c r="F8305" s="11">
        <f t="shared" si="1299"/>
        <v>57.518674894446256</v>
      </c>
      <c r="G8305" s="11">
        <f t="shared" si="1300"/>
        <v>13.971325105553738</v>
      </c>
      <c r="H8305" s="12">
        <f t="shared" si="1303"/>
        <v>0</v>
      </c>
      <c r="I8305" s="12">
        <f t="shared" si="1297"/>
        <v>0</v>
      </c>
      <c r="J8305" s="12">
        <f t="shared" si="1304"/>
        <v>0</v>
      </c>
      <c r="K8305" s="12">
        <f t="shared" si="1305"/>
        <v>0</v>
      </c>
      <c r="L8305" s="12">
        <f t="shared" si="1306"/>
        <v>13.971325105553738</v>
      </c>
      <c r="M8305" s="12">
        <f t="shared" si="1301"/>
        <v>13.971325105553738</v>
      </c>
      <c r="N8305" s="13"/>
    </row>
    <row r="8306" spans="1:14" x14ac:dyDescent="0.2">
      <c r="A8306" s="10" t="s">
        <v>8288</v>
      </c>
      <c r="B8306" s="6">
        <f>IF($C$10=2012,profiles!C8293,IF($C$10=2013,profiles!E8293,IF($C$10=2014,profiles!G8293,IF($C$10=2015,profiles!I8293,IF($C$10=2016,profiles!K8293)))))</f>
        <v>73.760000000000005</v>
      </c>
      <c r="C8306" s="6">
        <f>IF($C$10=2012,profiles!D8293,IF($C$10=2013,profiles!F8293,IF($C$10=2014,profiles!H8293,IF($C$10=2015,profiles!J8293,IF($C$10=2016,profiles!L8293)))))</f>
        <v>0.32045036267186316</v>
      </c>
      <c r="D8306" s="11">
        <f t="shared" si="1302"/>
        <v>64.090072534372638</v>
      </c>
      <c r="E8306" s="11">
        <f t="shared" si="1298"/>
        <v>0</v>
      </c>
      <c r="F8306" s="11">
        <f t="shared" si="1299"/>
        <v>64.090072534372638</v>
      </c>
      <c r="G8306" s="11">
        <f t="shared" si="1300"/>
        <v>9.6699274656273673</v>
      </c>
      <c r="H8306" s="12">
        <f t="shared" si="1303"/>
        <v>0</v>
      </c>
      <c r="I8306" s="12">
        <f t="shared" si="1297"/>
        <v>0</v>
      </c>
      <c r="J8306" s="12">
        <f t="shared" si="1304"/>
        <v>0</v>
      </c>
      <c r="K8306" s="12">
        <f t="shared" si="1305"/>
        <v>0</v>
      </c>
      <c r="L8306" s="12">
        <f t="shared" si="1306"/>
        <v>9.6699274656273673</v>
      </c>
      <c r="M8306" s="12">
        <f t="shared" si="1301"/>
        <v>9.6699274656273673</v>
      </c>
      <c r="N8306" s="13"/>
    </row>
    <row r="8307" spans="1:14" x14ac:dyDescent="0.2">
      <c r="A8307" s="10" t="s">
        <v>8289</v>
      </c>
      <c r="B8307" s="6">
        <f>IF($C$10=2012,profiles!C8294,IF($C$10=2013,profiles!E8294,IF($C$10=2014,profiles!G8294,IF($C$10=2015,profiles!I8294,IF($C$10=2016,profiles!K8294)))))</f>
        <v>73.896000000000001</v>
      </c>
      <c r="C8307" s="6">
        <f>IF($C$10=2012,profiles!D8294,IF($C$10=2013,profiles!F8294,IF($C$10=2014,profiles!H8294,IF($C$10=2015,profiles!J8294,IF($C$10=2016,profiles!L8294)))))</f>
        <v>0.35849031070693949</v>
      </c>
      <c r="D8307" s="11">
        <f t="shared" si="1302"/>
        <v>71.698062141387894</v>
      </c>
      <c r="E8307" s="11">
        <f t="shared" si="1298"/>
        <v>0</v>
      </c>
      <c r="F8307" s="11">
        <f t="shared" si="1299"/>
        <v>71.698062141387894</v>
      </c>
      <c r="G8307" s="11">
        <f t="shared" si="1300"/>
        <v>2.1979378586121072</v>
      </c>
      <c r="H8307" s="12">
        <f t="shared" si="1303"/>
        <v>0</v>
      </c>
      <c r="I8307" s="12">
        <f t="shared" si="1297"/>
        <v>0</v>
      </c>
      <c r="J8307" s="12">
        <f t="shared" si="1304"/>
        <v>0</v>
      </c>
      <c r="K8307" s="12">
        <f t="shared" si="1305"/>
        <v>0</v>
      </c>
      <c r="L8307" s="12">
        <f t="shared" si="1306"/>
        <v>2.1979378586121072</v>
      </c>
      <c r="M8307" s="12">
        <f t="shared" si="1301"/>
        <v>2.1979378586121072</v>
      </c>
      <c r="N8307" s="13"/>
    </row>
    <row r="8308" spans="1:14" x14ac:dyDescent="0.2">
      <c r="A8308" s="10" t="s">
        <v>8290</v>
      </c>
      <c r="B8308" s="6">
        <f>IF($C$10=2012,profiles!C8295,IF($C$10=2013,profiles!E8295,IF($C$10=2014,profiles!G8295,IF($C$10=2015,profiles!I8295,IF($C$10=2016,profiles!K8295)))))</f>
        <v>74.608000000000004</v>
      </c>
      <c r="C8308" s="6">
        <f>IF($C$10=2012,profiles!D8295,IF($C$10=2013,profiles!F8295,IF($C$10=2014,profiles!H8295,IF($C$10=2015,profiles!J8295,IF($C$10=2016,profiles!L8295)))))</f>
        <v>0.40400021652051532</v>
      </c>
      <c r="D8308" s="11">
        <f t="shared" si="1302"/>
        <v>80.80004330410307</v>
      </c>
      <c r="E8308" s="11">
        <f t="shared" si="1298"/>
        <v>6.1920433041030662</v>
      </c>
      <c r="F8308" s="11">
        <f t="shared" si="1299"/>
        <v>74.608000000000004</v>
      </c>
      <c r="G8308" s="11">
        <f t="shared" si="1300"/>
        <v>0</v>
      </c>
      <c r="H8308" s="12">
        <f t="shared" si="1303"/>
        <v>0</v>
      </c>
      <c r="I8308" s="12">
        <f t="shared" si="1297"/>
        <v>6.1920433041030662</v>
      </c>
      <c r="J8308" s="12">
        <f t="shared" si="1304"/>
        <v>0</v>
      </c>
      <c r="K8308" s="12">
        <f t="shared" si="1305"/>
        <v>5.0155550763234844</v>
      </c>
      <c r="L8308" s="12">
        <f t="shared" si="1306"/>
        <v>0</v>
      </c>
      <c r="M8308" s="12">
        <f t="shared" si="1301"/>
        <v>-6.1920433041030662</v>
      </c>
      <c r="N8308" s="13"/>
    </row>
    <row r="8309" spans="1:14" x14ac:dyDescent="0.2">
      <c r="A8309" s="10" t="s">
        <v>8291</v>
      </c>
      <c r="B8309" s="6">
        <f>IF($C$10=2012,profiles!C8296,IF($C$10=2013,profiles!E8296,IF($C$10=2014,profiles!G8296,IF($C$10=2015,profiles!I8296,IF($C$10=2016,profiles!K8296)))))</f>
        <v>75.331999999999994</v>
      </c>
      <c r="C8309" s="6">
        <f>IF($C$10=2012,profiles!D8296,IF($C$10=2013,profiles!F8296,IF($C$10=2014,profiles!H8296,IF($C$10=2015,profiles!J8296,IF($C$10=2016,profiles!L8296)))))</f>
        <v>0.44944245967305402</v>
      </c>
      <c r="D8309" s="11">
        <f t="shared" si="1302"/>
        <v>89.888491934610798</v>
      </c>
      <c r="E8309" s="11">
        <f t="shared" si="1298"/>
        <v>14.556491934610804</v>
      </c>
      <c r="F8309" s="11">
        <f t="shared" si="1299"/>
        <v>75.331999999999994</v>
      </c>
      <c r="G8309" s="11">
        <f t="shared" si="1300"/>
        <v>0</v>
      </c>
      <c r="H8309" s="12">
        <f t="shared" si="1303"/>
        <v>0</v>
      </c>
      <c r="I8309" s="12">
        <f t="shared" si="1297"/>
        <v>14.556491934610804</v>
      </c>
      <c r="J8309" s="12">
        <f t="shared" si="1304"/>
        <v>0</v>
      </c>
      <c r="K8309" s="12">
        <f t="shared" si="1305"/>
        <v>16.806313543358236</v>
      </c>
      <c r="L8309" s="12">
        <f t="shared" si="1306"/>
        <v>0</v>
      </c>
      <c r="M8309" s="12">
        <f t="shared" si="1301"/>
        <v>-14.556491934610804</v>
      </c>
      <c r="N8309" s="13"/>
    </row>
    <row r="8310" spans="1:14" x14ac:dyDescent="0.2">
      <c r="A8310" s="10" t="s">
        <v>8292</v>
      </c>
      <c r="B8310" s="6">
        <f>IF($C$10=2012,profiles!C8297,IF($C$10=2013,profiles!E8297,IF($C$10=2014,profiles!G8297,IF($C$10=2015,profiles!I8297,IF($C$10=2016,profiles!K8297)))))</f>
        <v>74.691999999999993</v>
      </c>
      <c r="C8310" s="6">
        <f>IF($C$10=2012,profiles!D8297,IF($C$10=2013,profiles!F8297,IF($C$10=2014,profiles!H8297,IF($C$10=2015,profiles!J8297,IF($C$10=2016,profiles!L8297)))))</f>
        <v>0.45217603117895422</v>
      </c>
      <c r="D8310" s="11">
        <f t="shared" si="1302"/>
        <v>90.435206235790844</v>
      </c>
      <c r="E8310" s="11">
        <f t="shared" si="1298"/>
        <v>15.743206235790851</v>
      </c>
      <c r="F8310" s="11">
        <f t="shared" si="1299"/>
        <v>74.691999999999993</v>
      </c>
      <c r="G8310" s="11">
        <f t="shared" si="1300"/>
        <v>0</v>
      </c>
      <c r="H8310" s="12">
        <f t="shared" si="1303"/>
        <v>0</v>
      </c>
      <c r="I8310" s="12">
        <f t="shared" si="1297"/>
        <v>15.743206235790851</v>
      </c>
      <c r="J8310" s="12">
        <f t="shared" si="1304"/>
        <v>0</v>
      </c>
      <c r="K8310" s="12">
        <f t="shared" si="1305"/>
        <v>29.558310594348825</v>
      </c>
      <c r="L8310" s="12">
        <f t="shared" si="1306"/>
        <v>0</v>
      </c>
      <c r="M8310" s="12">
        <f t="shared" si="1301"/>
        <v>-15.743206235790851</v>
      </c>
      <c r="N8310" s="13"/>
    </row>
    <row r="8311" spans="1:14" x14ac:dyDescent="0.2">
      <c r="A8311" s="10" t="s">
        <v>8293</v>
      </c>
      <c r="B8311" s="6">
        <f>IF($C$10=2012,profiles!C8298,IF($C$10=2013,profiles!E8298,IF($C$10=2014,profiles!G8298,IF($C$10=2015,profiles!I8298,IF($C$10=2016,profiles!K8298)))))</f>
        <v>73.403999999999996</v>
      </c>
      <c r="C8311" s="6">
        <f>IF($C$10=2012,profiles!D8298,IF($C$10=2013,profiles!F8298,IF($C$10=2014,profiles!H8298,IF($C$10=2015,profiles!J8298,IF($C$10=2016,profiles!L8298)))))</f>
        <v>0.44462487820721014</v>
      </c>
      <c r="D8311" s="11">
        <f t="shared" si="1302"/>
        <v>88.924975641442032</v>
      </c>
      <c r="E8311" s="11">
        <f t="shared" si="1298"/>
        <v>15.520975641442035</v>
      </c>
      <c r="F8311" s="11">
        <f t="shared" si="1299"/>
        <v>73.403999999999996</v>
      </c>
      <c r="G8311" s="11">
        <f t="shared" si="1300"/>
        <v>0</v>
      </c>
      <c r="H8311" s="12">
        <f t="shared" si="1303"/>
        <v>0</v>
      </c>
      <c r="I8311" s="12">
        <f t="shared" si="1297"/>
        <v>15.520975641442035</v>
      </c>
      <c r="J8311" s="12">
        <f t="shared" si="1304"/>
        <v>0</v>
      </c>
      <c r="K8311" s="12">
        <f t="shared" si="1305"/>
        <v>42.130300863916872</v>
      </c>
      <c r="L8311" s="12">
        <f t="shared" si="1306"/>
        <v>0</v>
      </c>
      <c r="M8311" s="12">
        <f t="shared" si="1301"/>
        <v>-15.520975641442035</v>
      </c>
      <c r="N8311" s="13"/>
    </row>
    <row r="8312" spans="1:14" x14ac:dyDescent="0.2">
      <c r="A8312" s="10" t="s">
        <v>8294</v>
      </c>
      <c r="B8312" s="6">
        <f>IF($C$10=2012,profiles!C8299,IF($C$10=2013,profiles!E8299,IF($C$10=2014,profiles!G8299,IF($C$10=2015,profiles!I8299,IF($C$10=2016,profiles!K8299)))))</f>
        <v>72.093999999999994</v>
      </c>
      <c r="C8312" s="6">
        <f>IF($C$10=2012,profiles!D8299,IF($C$10=2013,profiles!F8299,IF($C$10=2014,profiles!H8299,IF($C$10=2015,profiles!J8299,IF($C$10=2016,profiles!L8299)))))</f>
        <v>0.41884540435206236</v>
      </c>
      <c r="D8312" s="11">
        <f t="shared" si="1302"/>
        <v>83.769080870412466</v>
      </c>
      <c r="E8312" s="11">
        <f t="shared" si="1298"/>
        <v>11.675080870412472</v>
      </c>
      <c r="F8312" s="11">
        <f t="shared" si="1299"/>
        <v>72.093999999999994</v>
      </c>
      <c r="G8312" s="11">
        <f t="shared" si="1300"/>
        <v>0</v>
      </c>
      <c r="H8312" s="12">
        <f t="shared" si="1303"/>
        <v>0</v>
      </c>
      <c r="I8312" s="12">
        <f t="shared" si="1297"/>
        <v>11.675080870412472</v>
      </c>
      <c r="J8312" s="12">
        <f t="shared" si="1304"/>
        <v>0</v>
      </c>
      <c r="K8312" s="12">
        <f t="shared" si="1305"/>
        <v>51.587116368950973</v>
      </c>
      <c r="L8312" s="12">
        <f t="shared" si="1306"/>
        <v>0</v>
      </c>
      <c r="M8312" s="12">
        <f t="shared" si="1301"/>
        <v>-11.675080870412472</v>
      </c>
      <c r="N8312" s="13"/>
    </row>
    <row r="8313" spans="1:14" x14ac:dyDescent="0.2">
      <c r="A8313" s="10" t="s">
        <v>8295</v>
      </c>
      <c r="B8313" s="6">
        <f>IF($C$10=2012,profiles!C8300,IF($C$10=2013,profiles!E8300,IF($C$10=2014,profiles!G8300,IF($C$10=2015,profiles!I8300,IF($C$10=2016,profiles!K8300)))))</f>
        <v>71.650999999999996</v>
      </c>
      <c r="C8313" s="6">
        <f>IF($C$10=2012,profiles!D8300,IF($C$10=2013,profiles!F8300,IF($C$10=2014,profiles!H8300,IF($C$10=2015,profiles!J8300,IF($C$10=2016,profiles!L8300)))))</f>
        <v>0.38536591967088879</v>
      </c>
      <c r="D8313" s="11">
        <f t="shared" si="1302"/>
        <v>77.073183934177763</v>
      </c>
      <c r="E8313" s="11">
        <f t="shared" si="1298"/>
        <v>5.4221839341777667</v>
      </c>
      <c r="F8313" s="11">
        <f t="shared" si="1299"/>
        <v>71.650999999999996</v>
      </c>
      <c r="G8313" s="11">
        <f t="shared" si="1300"/>
        <v>0</v>
      </c>
      <c r="H8313" s="12">
        <f t="shared" si="1303"/>
        <v>0</v>
      </c>
      <c r="I8313" s="12">
        <f t="shared" si="1297"/>
        <v>5.4221839341777667</v>
      </c>
      <c r="J8313" s="12">
        <f t="shared" si="1304"/>
        <v>0</v>
      </c>
      <c r="K8313" s="12">
        <f t="shared" si="1305"/>
        <v>55.979085355634965</v>
      </c>
      <c r="L8313" s="12">
        <f t="shared" si="1306"/>
        <v>0</v>
      </c>
      <c r="M8313" s="12">
        <f t="shared" si="1301"/>
        <v>-5.4221839341777667</v>
      </c>
      <c r="N8313" s="13"/>
    </row>
    <row r="8314" spans="1:14" x14ac:dyDescent="0.2">
      <c r="A8314" s="10" t="s">
        <v>8296</v>
      </c>
      <c r="B8314" s="6">
        <f>IF($C$10=2012,profiles!C8301,IF($C$10=2013,profiles!E8301,IF($C$10=2014,profiles!G8301,IF($C$10=2015,profiles!I8301,IF($C$10=2016,profiles!K8301)))))</f>
        <v>73.665999999999997</v>
      </c>
      <c r="C8314" s="6">
        <f>IF($C$10=2012,profiles!D8301,IF($C$10=2013,profiles!F8301,IF($C$10=2014,profiles!H8301,IF($C$10=2015,profiles!J8301,IF($C$10=2016,profiles!L8301)))))</f>
        <v>0.37767944137707049</v>
      </c>
      <c r="D8314" s="11">
        <f t="shared" si="1302"/>
        <v>75.535888275414095</v>
      </c>
      <c r="E8314" s="11">
        <f t="shared" si="1298"/>
        <v>1.8698882754140982</v>
      </c>
      <c r="F8314" s="11">
        <f t="shared" si="1299"/>
        <v>73.665999999999997</v>
      </c>
      <c r="G8314" s="11">
        <f t="shared" si="1300"/>
        <v>0</v>
      </c>
      <c r="H8314" s="12">
        <f t="shared" si="1303"/>
        <v>0</v>
      </c>
      <c r="I8314" s="12">
        <f t="shared" si="1297"/>
        <v>1.8698882754140982</v>
      </c>
      <c r="J8314" s="12">
        <f t="shared" si="1304"/>
        <v>0</v>
      </c>
      <c r="K8314" s="12">
        <f t="shared" si="1305"/>
        <v>57.493694858720382</v>
      </c>
      <c r="L8314" s="12">
        <f t="shared" si="1306"/>
        <v>0</v>
      </c>
      <c r="M8314" s="12">
        <f t="shared" si="1301"/>
        <v>-1.8698882754140982</v>
      </c>
      <c r="N8314" s="13"/>
    </row>
    <row r="8315" spans="1:14" x14ac:dyDescent="0.2">
      <c r="A8315" s="10" t="s">
        <v>8297</v>
      </c>
      <c r="B8315" s="6">
        <f>IF($C$10=2012,profiles!C8302,IF($C$10=2013,profiles!E8302,IF($C$10=2014,profiles!G8302,IF($C$10=2015,profiles!I8302,IF($C$10=2016,profiles!K8302)))))</f>
        <v>75.043999999999997</v>
      </c>
      <c r="C8315" s="6">
        <f>IF($C$10=2012,profiles!D8302,IF($C$10=2013,profiles!F8302,IF($C$10=2014,profiles!H8302,IF($C$10=2015,profiles!J8302,IF($C$10=2016,profiles!L8302)))))</f>
        <v>0.36232001732164121</v>
      </c>
      <c r="D8315" s="11">
        <f t="shared" si="1302"/>
        <v>72.464003464328243</v>
      </c>
      <c r="E8315" s="11">
        <f t="shared" si="1298"/>
        <v>0</v>
      </c>
      <c r="F8315" s="11">
        <f t="shared" si="1299"/>
        <v>72.464003464328243</v>
      </c>
      <c r="G8315" s="11">
        <f t="shared" si="1300"/>
        <v>2.5799965356717536</v>
      </c>
      <c r="H8315" s="12">
        <f t="shared" si="1303"/>
        <v>0</v>
      </c>
      <c r="I8315" s="12">
        <f t="shared" si="1297"/>
        <v>0</v>
      </c>
      <c r="J8315" s="12">
        <f t="shared" si="1304"/>
        <v>2.5799965356717536</v>
      </c>
      <c r="K8315" s="12">
        <f t="shared" si="1305"/>
        <v>54.707521494064061</v>
      </c>
      <c r="L8315" s="12">
        <f t="shared" si="1306"/>
        <v>0</v>
      </c>
      <c r="M8315" s="12">
        <f t="shared" si="1301"/>
        <v>2.5799965356717536</v>
      </c>
      <c r="N8315" s="13"/>
    </row>
    <row r="8316" spans="1:14" x14ac:dyDescent="0.2">
      <c r="A8316" s="10" t="s">
        <v>8298</v>
      </c>
      <c r="B8316" s="6">
        <f>IF($C$10=2012,profiles!C8303,IF($C$10=2013,profiles!E8303,IF($C$10=2014,profiles!G8303,IF($C$10=2015,profiles!I8303,IF($C$10=2016,profiles!K8303)))))</f>
        <v>73.081999999999994</v>
      </c>
      <c r="C8316" s="6">
        <f>IF($C$10=2012,profiles!D8303,IF($C$10=2013,profiles!F8303,IF($C$10=2014,profiles!H8303,IF($C$10=2015,profiles!J8303,IF($C$10=2016,profiles!L8303)))))</f>
        <v>0.33616163256468551</v>
      </c>
      <c r="D8316" s="11">
        <f t="shared" si="1302"/>
        <v>67.232326512937107</v>
      </c>
      <c r="E8316" s="11">
        <f t="shared" si="1298"/>
        <v>0</v>
      </c>
      <c r="F8316" s="11">
        <f t="shared" si="1299"/>
        <v>67.232326512937107</v>
      </c>
      <c r="G8316" s="11">
        <f t="shared" si="1300"/>
        <v>5.849673487062887</v>
      </c>
      <c r="H8316" s="12">
        <f t="shared" si="1303"/>
        <v>0</v>
      </c>
      <c r="I8316" s="12">
        <f t="shared" si="1297"/>
        <v>0</v>
      </c>
      <c r="J8316" s="12">
        <f t="shared" si="1304"/>
        <v>5.849673487062887</v>
      </c>
      <c r="K8316" s="12">
        <f t="shared" si="1305"/>
        <v>48.390379499395713</v>
      </c>
      <c r="L8316" s="12">
        <f t="shared" si="1306"/>
        <v>0</v>
      </c>
      <c r="M8316" s="12">
        <f t="shared" si="1301"/>
        <v>5.849673487062887</v>
      </c>
      <c r="N8316" s="13"/>
    </row>
    <row r="8317" spans="1:14" x14ac:dyDescent="0.2">
      <c r="A8317" s="10" t="s">
        <v>8299</v>
      </c>
      <c r="B8317" s="6">
        <f>IF($C$10=2012,profiles!C8304,IF($C$10=2013,profiles!E8304,IF($C$10=2014,profiles!G8304,IF($C$10=2015,profiles!I8304,IF($C$10=2016,profiles!K8304)))))</f>
        <v>70.308999999999997</v>
      </c>
      <c r="C8317" s="6">
        <f>IF($C$10=2012,profiles!D8304,IF($C$10=2013,profiles!F8304,IF($C$10=2014,profiles!H8304,IF($C$10=2015,profiles!J8304,IF($C$10=2016,profiles!L8304)))))</f>
        <v>0.31484789433798854</v>
      </c>
      <c r="D8317" s="11">
        <f t="shared" si="1302"/>
        <v>62.969578867597711</v>
      </c>
      <c r="E8317" s="11">
        <f t="shared" si="1298"/>
        <v>0</v>
      </c>
      <c r="F8317" s="11">
        <f t="shared" si="1299"/>
        <v>62.969578867597711</v>
      </c>
      <c r="G8317" s="11">
        <f t="shared" si="1300"/>
        <v>7.3394211324022862</v>
      </c>
      <c r="H8317" s="12">
        <f t="shared" si="1303"/>
        <v>0</v>
      </c>
      <c r="I8317" s="12">
        <f t="shared" si="1297"/>
        <v>0</v>
      </c>
      <c r="J8317" s="12">
        <f t="shared" si="1304"/>
        <v>7.3394211324022862</v>
      </c>
      <c r="K8317" s="12">
        <f t="shared" si="1305"/>
        <v>40.464438751661064</v>
      </c>
      <c r="L8317" s="12">
        <f t="shared" si="1306"/>
        <v>0</v>
      </c>
      <c r="M8317" s="12">
        <f t="shared" si="1301"/>
        <v>7.3394211324022862</v>
      </c>
      <c r="N8317" s="13"/>
    </row>
    <row r="8318" spans="1:14" x14ac:dyDescent="0.2">
      <c r="A8318" s="10" t="s">
        <v>8300</v>
      </c>
      <c r="B8318" s="6">
        <f>IF($C$10=2012,profiles!C8305,IF($C$10=2013,profiles!E8305,IF($C$10=2014,profiles!G8305,IF($C$10=2015,profiles!I8305,IF($C$10=2016,profiles!K8305)))))</f>
        <v>66.328999999999994</v>
      </c>
      <c r="C8318" s="6">
        <f>IF($C$10=2012,profiles!D8305,IF($C$10=2013,profiles!F8305,IF($C$10=2014,profiles!H8305,IF($C$10=2015,profiles!J8305,IF($C$10=2016,profiles!L8305)))))</f>
        <v>0.29869005088232109</v>
      </c>
      <c r="D8318" s="11">
        <f t="shared" si="1302"/>
        <v>59.738010176464215</v>
      </c>
      <c r="E8318" s="11">
        <f t="shared" si="1298"/>
        <v>0</v>
      </c>
      <c r="F8318" s="11">
        <f t="shared" si="1299"/>
        <v>59.738010176464215</v>
      </c>
      <c r="G8318" s="11">
        <f t="shared" si="1300"/>
        <v>6.5909898235357787</v>
      </c>
      <c r="H8318" s="12">
        <f t="shared" si="1303"/>
        <v>0</v>
      </c>
      <c r="I8318" s="12">
        <f t="shared" si="1297"/>
        <v>0</v>
      </c>
      <c r="J8318" s="12">
        <f t="shared" si="1304"/>
        <v>6.5909898235357787</v>
      </c>
      <c r="K8318" s="12">
        <f t="shared" si="1305"/>
        <v>33.3467391582099</v>
      </c>
      <c r="L8318" s="12">
        <f t="shared" si="1306"/>
        <v>0</v>
      </c>
      <c r="M8318" s="12">
        <f t="shared" si="1301"/>
        <v>6.5909898235357787</v>
      </c>
      <c r="N8318" s="13"/>
    </row>
    <row r="8319" spans="1:14" x14ac:dyDescent="0.2">
      <c r="A8319" s="10" t="s">
        <v>8301</v>
      </c>
      <c r="B8319" s="6">
        <f>IF($C$10=2012,profiles!C8306,IF($C$10=2013,profiles!E8306,IF($C$10=2014,profiles!G8306,IF($C$10=2015,profiles!I8306,IF($C$10=2016,profiles!K8306)))))</f>
        <v>62.954000000000001</v>
      </c>
      <c r="C8319" s="6">
        <f>IF($C$10=2012,profiles!D8306,IF($C$10=2013,profiles!F8306,IF($C$10=2014,profiles!H8306,IF($C$10=2015,profiles!J8306,IF($C$10=2016,profiles!L8306)))))</f>
        <v>0.28028580708022083</v>
      </c>
      <c r="D8319" s="11">
        <f t="shared" si="1302"/>
        <v>56.057161416044167</v>
      </c>
      <c r="E8319" s="11">
        <f t="shared" si="1298"/>
        <v>0</v>
      </c>
      <c r="F8319" s="11">
        <f t="shared" si="1299"/>
        <v>56.057161416044167</v>
      </c>
      <c r="G8319" s="11">
        <f t="shared" si="1300"/>
        <v>6.8968385839558337</v>
      </c>
      <c r="H8319" s="12">
        <f t="shared" si="1303"/>
        <v>0</v>
      </c>
      <c r="I8319" s="12">
        <f t="shared" si="1297"/>
        <v>0</v>
      </c>
      <c r="J8319" s="12">
        <f t="shared" si="1304"/>
        <v>6.8968385839558337</v>
      </c>
      <c r="K8319" s="12">
        <f t="shared" si="1305"/>
        <v>25.898749326724118</v>
      </c>
      <c r="L8319" s="12">
        <f t="shared" si="1306"/>
        <v>0</v>
      </c>
      <c r="M8319" s="12">
        <f t="shared" si="1301"/>
        <v>6.8968385839558337</v>
      </c>
      <c r="N8319" s="13"/>
    </row>
    <row r="8320" spans="1:14" x14ac:dyDescent="0.2">
      <c r="A8320" s="10" t="s">
        <v>8302</v>
      </c>
      <c r="B8320" s="6">
        <f>IF($C$10=2012,profiles!C8307,IF($C$10=2013,profiles!E8307,IF($C$10=2014,profiles!G8307,IF($C$10=2015,profiles!I8307,IF($C$10=2016,profiles!K8307)))))</f>
        <v>60.35</v>
      </c>
      <c r="C8320" s="6">
        <f>IF($C$10=2012,profiles!D8307,IF($C$10=2013,profiles!F8307,IF($C$10=2014,profiles!H8307,IF($C$10=2015,profiles!J8307,IF($C$10=2016,profiles!L8307)))))</f>
        <v>0.26515643607231787</v>
      </c>
      <c r="D8320" s="11">
        <f t="shared" si="1302"/>
        <v>53.031287214463575</v>
      </c>
      <c r="E8320" s="11">
        <f t="shared" si="1298"/>
        <v>0</v>
      </c>
      <c r="F8320" s="11">
        <f t="shared" si="1299"/>
        <v>53.031287214463575</v>
      </c>
      <c r="G8320" s="11">
        <f t="shared" si="1300"/>
        <v>7.3187127855364267</v>
      </c>
      <c r="H8320" s="12">
        <f t="shared" si="1303"/>
        <v>0</v>
      </c>
      <c r="I8320" s="12">
        <f t="shared" si="1297"/>
        <v>0</v>
      </c>
      <c r="J8320" s="12">
        <f t="shared" si="1304"/>
        <v>7.3187127855364267</v>
      </c>
      <c r="K8320" s="12">
        <f t="shared" si="1305"/>
        <v>17.995171804546551</v>
      </c>
      <c r="L8320" s="12">
        <f t="shared" si="1306"/>
        <v>0</v>
      </c>
      <c r="M8320" s="12">
        <f t="shared" si="1301"/>
        <v>7.3187127855364267</v>
      </c>
      <c r="N8320" s="13"/>
    </row>
    <row r="8321" spans="1:14" x14ac:dyDescent="0.2">
      <c r="A8321" s="10" t="s">
        <v>8303</v>
      </c>
      <c r="B8321" s="6">
        <f>IF($C$10=2012,profiles!C8308,IF($C$10=2013,profiles!E8308,IF($C$10=2014,profiles!G8308,IF($C$10=2015,profiles!I8308,IF($C$10=2016,profiles!K8308)))))</f>
        <v>56.033999999999999</v>
      </c>
      <c r="C8321" s="6">
        <f>IF($C$10=2012,profiles!D8308,IF($C$10=2013,profiles!F8308,IF($C$10=2014,profiles!H8308,IF($C$10=2015,profiles!J8308,IF($C$10=2016,profiles!L8308)))))</f>
        <v>0.27097542492151133</v>
      </c>
      <c r="D8321" s="11">
        <f t="shared" si="1302"/>
        <v>54.19508498430227</v>
      </c>
      <c r="E8321" s="11">
        <f t="shared" si="1298"/>
        <v>0</v>
      </c>
      <c r="F8321" s="11">
        <f t="shared" si="1299"/>
        <v>54.19508498430227</v>
      </c>
      <c r="G8321" s="11">
        <f t="shared" si="1300"/>
        <v>1.8389150156977294</v>
      </c>
      <c r="H8321" s="12">
        <f t="shared" si="1303"/>
        <v>0</v>
      </c>
      <c r="I8321" s="12">
        <f t="shared" si="1297"/>
        <v>0</v>
      </c>
      <c r="J8321" s="12">
        <f t="shared" si="1304"/>
        <v>1.8389150156977294</v>
      </c>
      <c r="K8321" s="12">
        <f t="shared" si="1305"/>
        <v>16.009302457140794</v>
      </c>
      <c r="L8321" s="12">
        <f t="shared" si="1306"/>
        <v>0</v>
      </c>
      <c r="M8321" s="12">
        <f t="shared" si="1301"/>
        <v>1.8389150156977294</v>
      </c>
      <c r="N8321" s="13"/>
    </row>
    <row r="8322" spans="1:14" x14ac:dyDescent="0.2">
      <c r="A8322" s="10" t="s">
        <v>8304</v>
      </c>
      <c r="B8322" s="6">
        <f>IF($C$10=2012,profiles!C8309,IF($C$10=2013,profiles!E8309,IF($C$10=2014,profiles!G8309,IF($C$10=2015,profiles!I8309,IF($C$10=2016,profiles!K8309)))))</f>
        <v>51.886000000000003</v>
      </c>
      <c r="C8322" s="6">
        <f>IF($C$10=2012,profiles!D8309,IF($C$10=2013,profiles!F8309,IF($C$10=2014,profiles!H8309,IF($C$10=2015,profiles!J8309,IF($C$10=2016,profiles!L8309)))))</f>
        <v>0.24793366070099968</v>
      </c>
      <c r="D8322" s="11">
        <f t="shared" si="1302"/>
        <v>49.586732140199935</v>
      </c>
      <c r="E8322" s="11">
        <f t="shared" si="1298"/>
        <v>0</v>
      </c>
      <c r="F8322" s="11">
        <f t="shared" si="1299"/>
        <v>49.586732140199935</v>
      </c>
      <c r="G8322" s="11">
        <f t="shared" si="1300"/>
        <v>2.299267859800068</v>
      </c>
      <c r="H8322" s="12">
        <f t="shared" si="1303"/>
        <v>0</v>
      </c>
      <c r="I8322" s="12">
        <f t="shared" si="1297"/>
        <v>0</v>
      </c>
      <c r="J8322" s="12">
        <f t="shared" si="1304"/>
        <v>2.299267859800068</v>
      </c>
      <c r="K8322" s="12">
        <f t="shared" si="1305"/>
        <v>13.526291809408541</v>
      </c>
      <c r="L8322" s="12">
        <f t="shared" si="1306"/>
        <v>0</v>
      </c>
      <c r="M8322" s="12">
        <f t="shared" si="1301"/>
        <v>2.299267859800068</v>
      </c>
      <c r="N8322" s="13"/>
    </row>
    <row r="8323" spans="1:14" x14ac:dyDescent="0.2">
      <c r="A8323" s="10" t="s">
        <v>8305</v>
      </c>
      <c r="B8323" s="6">
        <f>IF($C$10=2012,profiles!C8310,IF($C$10=2013,profiles!E8310,IF($C$10=2014,profiles!G8310,IF($C$10=2015,profiles!I8310,IF($C$10=2016,profiles!K8310)))))</f>
        <v>49.308999999999997</v>
      </c>
      <c r="C8323" s="6">
        <f>IF($C$10=2012,profiles!D8310,IF($C$10=2013,profiles!F8310,IF($C$10=2014,profiles!H8310,IF($C$10=2015,profiles!J8310,IF($C$10=2016,profiles!L8310)))))</f>
        <v>0.22753405570661364</v>
      </c>
      <c r="D8323" s="11">
        <f t="shared" si="1302"/>
        <v>45.506811141322729</v>
      </c>
      <c r="E8323" s="11">
        <f t="shared" si="1298"/>
        <v>0</v>
      </c>
      <c r="F8323" s="11">
        <f t="shared" si="1299"/>
        <v>45.506811141322729</v>
      </c>
      <c r="G8323" s="11">
        <f t="shared" si="1300"/>
        <v>3.802188858677269</v>
      </c>
      <c r="H8323" s="12">
        <f t="shared" si="1303"/>
        <v>0</v>
      </c>
      <c r="I8323" s="12">
        <f t="shared" si="1297"/>
        <v>0</v>
      </c>
      <c r="J8323" s="12">
        <f t="shared" si="1304"/>
        <v>3.802188858677269</v>
      </c>
      <c r="K8323" s="12">
        <f t="shared" si="1305"/>
        <v>9.4202563248758526</v>
      </c>
      <c r="L8323" s="12">
        <f t="shared" si="1306"/>
        <v>0</v>
      </c>
      <c r="M8323" s="12">
        <f t="shared" si="1301"/>
        <v>3.802188858677269</v>
      </c>
      <c r="N8323" s="13"/>
    </row>
    <row r="8324" spans="1:14" x14ac:dyDescent="0.2">
      <c r="A8324" s="10" t="s">
        <v>8306</v>
      </c>
      <c r="B8324" s="6">
        <f>IF($C$10=2012,profiles!C8311,IF($C$10=2013,profiles!E8311,IF($C$10=2014,profiles!G8311,IF($C$10=2015,profiles!I8311,IF($C$10=2016,profiles!K8311)))))</f>
        <v>47.976999999999997</v>
      </c>
      <c r="C8324" s="6">
        <f>IF($C$10=2012,profiles!D8311,IF($C$10=2013,profiles!F8311,IF($C$10=2014,profiles!H8311,IF($C$10=2015,profiles!J8311,IF($C$10=2016,profiles!L8311)))))</f>
        <v>0.22068909541008888</v>
      </c>
      <c r="D8324" s="11">
        <f t="shared" si="1302"/>
        <v>44.137819082017778</v>
      </c>
      <c r="E8324" s="11">
        <f t="shared" si="1298"/>
        <v>0</v>
      </c>
      <c r="F8324" s="11">
        <f t="shared" si="1299"/>
        <v>44.137819082017778</v>
      </c>
      <c r="G8324" s="11">
        <f t="shared" si="1300"/>
        <v>3.8391809179822189</v>
      </c>
      <c r="H8324" s="12">
        <f t="shared" si="1303"/>
        <v>0</v>
      </c>
      <c r="I8324" s="12">
        <f t="shared" si="1297"/>
        <v>0</v>
      </c>
      <c r="J8324" s="12">
        <f t="shared" si="1304"/>
        <v>3.8391809179822189</v>
      </c>
      <c r="K8324" s="12">
        <f t="shared" si="1305"/>
        <v>5.2742726121520747</v>
      </c>
      <c r="L8324" s="12">
        <f t="shared" si="1306"/>
        <v>0</v>
      </c>
      <c r="M8324" s="12">
        <f t="shared" si="1301"/>
        <v>3.8391809179822189</v>
      </c>
      <c r="N8324" s="13"/>
    </row>
    <row r="8325" spans="1:14" x14ac:dyDescent="0.2">
      <c r="A8325" s="10" t="s">
        <v>8307</v>
      </c>
      <c r="B8325" s="6">
        <f>IF($C$10=2012,profiles!C8312,IF($C$10=2013,profiles!E8312,IF($C$10=2014,profiles!G8312,IF($C$10=2015,profiles!I8312,IF($C$10=2016,profiles!K8312)))))</f>
        <v>47.807000000000002</v>
      </c>
      <c r="C8325" s="6">
        <f>IF($C$10=2012,profiles!D8312,IF($C$10=2013,profiles!F8312,IF($C$10=2014,profiles!H8312,IF($C$10=2015,profiles!J8312,IF($C$10=2016,profiles!L8312)))))</f>
        <v>0.20729678178645347</v>
      </c>
      <c r="D8325" s="11">
        <f t="shared" si="1302"/>
        <v>41.459356357290694</v>
      </c>
      <c r="E8325" s="11">
        <f t="shared" si="1298"/>
        <v>0</v>
      </c>
      <c r="F8325" s="11">
        <f t="shared" si="1299"/>
        <v>41.459356357290694</v>
      </c>
      <c r="G8325" s="11">
        <f t="shared" si="1300"/>
        <v>6.3476436427093077</v>
      </c>
      <c r="H8325" s="12">
        <f t="shared" si="1303"/>
        <v>0</v>
      </c>
      <c r="I8325" s="12">
        <f t="shared" si="1297"/>
        <v>0</v>
      </c>
      <c r="J8325" s="12">
        <f t="shared" si="1304"/>
        <v>4.8839764388528213</v>
      </c>
      <c r="K8325" s="12">
        <f t="shared" si="1305"/>
        <v>0</v>
      </c>
      <c r="L8325" s="12">
        <f t="shared" si="1306"/>
        <v>1.4636672038564864</v>
      </c>
      <c r="M8325" s="12">
        <f t="shared" si="1301"/>
        <v>6.3476436427093077</v>
      </c>
      <c r="N8325" s="13"/>
    </row>
    <row r="8326" spans="1:14" x14ac:dyDescent="0.2">
      <c r="A8326" s="10" t="s">
        <v>8308</v>
      </c>
      <c r="B8326" s="6">
        <f>IF($C$10=2012,profiles!C8313,IF($C$10=2013,profiles!E8313,IF($C$10=2014,profiles!G8313,IF($C$10=2015,profiles!I8313,IF($C$10=2016,profiles!K8313)))))</f>
        <v>48.241999999999997</v>
      </c>
      <c r="C8326" s="6">
        <f>IF($C$10=2012,profiles!D8313,IF($C$10=2013,profiles!F8313,IF($C$10=2014,profiles!H8313,IF($C$10=2015,profiles!J8313,IF($C$10=2016,profiles!L8313)))))</f>
        <v>0.1839616898664827</v>
      </c>
      <c r="D8326" s="11">
        <f t="shared" si="1302"/>
        <v>36.79233797329654</v>
      </c>
      <c r="E8326" s="11">
        <f t="shared" si="1298"/>
        <v>0</v>
      </c>
      <c r="F8326" s="11">
        <f t="shared" si="1299"/>
        <v>36.79233797329654</v>
      </c>
      <c r="G8326" s="11">
        <f t="shared" si="1300"/>
        <v>11.449662026703457</v>
      </c>
      <c r="H8326" s="12">
        <f t="shared" si="1303"/>
        <v>0</v>
      </c>
      <c r="I8326" s="12">
        <f t="shared" si="1297"/>
        <v>0</v>
      </c>
      <c r="J8326" s="12">
        <f t="shared" si="1304"/>
        <v>0</v>
      </c>
      <c r="K8326" s="12">
        <f t="shared" si="1305"/>
        <v>0</v>
      </c>
      <c r="L8326" s="12">
        <f t="shared" si="1306"/>
        <v>11.449662026703457</v>
      </c>
      <c r="M8326" s="12">
        <f t="shared" si="1301"/>
        <v>11.449662026703457</v>
      </c>
      <c r="N8326" s="13"/>
    </row>
    <row r="8327" spans="1:14" x14ac:dyDescent="0.2">
      <c r="A8327" s="10" t="s">
        <v>8309</v>
      </c>
      <c r="B8327" s="6">
        <f>IF($C$10=2012,profiles!C8314,IF($C$10=2013,profiles!E8314,IF($C$10=2014,profiles!G8314,IF($C$10=2015,profiles!I8314,IF($C$10=2016,profiles!K8314)))))</f>
        <v>48.658999999999999</v>
      </c>
      <c r="C8327" s="6">
        <f>IF($C$10=2012,profiles!D8314,IF($C$10=2013,profiles!F8314,IF($C$10=2014,profiles!H8314,IF($C$10=2015,profiles!J8314,IF($C$10=2016,profiles!L8314)))))</f>
        <v>0.17182744206809789</v>
      </c>
      <c r="D8327" s="11">
        <f t="shared" si="1302"/>
        <v>34.36548841361958</v>
      </c>
      <c r="E8327" s="11">
        <f t="shared" si="1298"/>
        <v>0</v>
      </c>
      <c r="F8327" s="11">
        <f t="shared" si="1299"/>
        <v>34.36548841361958</v>
      </c>
      <c r="G8327" s="11">
        <f t="shared" si="1300"/>
        <v>14.293511586380419</v>
      </c>
      <c r="H8327" s="12">
        <f t="shared" si="1303"/>
        <v>0</v>
      </c>
      <c r="I8327" s="12">
        <f t="shared" si="1297"/>
        <v>0</v>
      </c>
      <c r="J8327" s="12">
        <f t="shared" si="1304"/>
        <v>0</v>
      </c>
      <c r="K8327" s="12">
        <f t="shared" si="1305"/>
        <v>0</v>
      </c>
      <c r="L8327" s="12">
        <f t="shared" si="1306"/>
        <v>14.293511586380419</v>
      </c>
      <c r="M8327" s="12">
        <f t="shared" si="1301"/>
        <v>14.293511586380419</v>
      </c>
      <c r="N8327" s="13"/>
    </row>
    <row r="8328" spans="1:14" x14ac:dyDescent="0.2">
      <c r="A8328" s="10" t="s">
        <v>8310</v>
      </c>
      <c r="B8328" s="6">
        <f>IF($C$10=2012,profiles!C8315,IF($C$10=2013,profiles!E8315,IF($C$10=2014,profiles!G8315,IF($C$10=2015,profiles!I8315,IF($C$10=2016,profiles!K8315)))))</f>
        <v>49.734999999999999</v>
      </c>
      <c r="C8328" s="6">
        <f>IF($C$10=2012,profiles!D8315,IF($C$10=2013,profiles!F8315,IF($C$10=2014,profiles!H8315,IF($C$10=2015,profiles!J8315,IF($C$10=2016,profiles!L8315)))))</f>
        <v>0.15663595903845895</v>
      </c>
      <c r="D8328" s="11">
        <f t="shared" si="1302"/>
        <v>31.32719180769179</v>
      </c>
      <c r="E8328" s="11">
        <f t="shared" si="1298"/>
        <v>0</v>
      </c>
      <c r="F8328" s="11">
        <f t="shared" si="1299"/>
        <v>31.32719180769179</v>
      </c>
      <c r="G8328" s="11">
        <f t="shared" si="1300"/>
        <v>18.40780819230821</v>
      </c>
      <c r="H8328" s="12">
        <f t="shared" si="1303"/>
        <v>0</v>
      </c>
      <c r="I8328" s="12">
        <f t="shared" si="1297"/>
        <v>0</v>
      </c>
      <c r="J8328" s="12">
        <f t="shared" si="1304"/>
        <v>0</v>
      </c>
      <c r="K8328" s="12">
        <f t="shared" si="1305"/>
        <v>0</v>
      </c>
      <c r="L8328" s="12">
        <f t="shared" si="1306"/>
        <v>18.40780819230821</v>
      </c>
      <c r="M8328" s="12">
        <f t="shared" si="1301"/>
        <v>18.40780819230821</v>
      </c>
      <c r="N8328" s="13"/>
    </row>
    <row r="8329" spans="1:14" x14ac:dyDescent="0.2">
      <c r="A8329" s="10" t="s">
        <v>8311</v>
      </c>
      <c r="B8329" s="6">
        <f>IF($C$10=2012,profiles!C8316,IF($C$10=2013,profiles!E8316,IF($C$10=2014,profiles!G8316,IF($C$10=2015,profiles!I8316,IF($C$10=2016,profiles!K8316)))))</f>
        <v>53.43</v>
      </c>
      <c r="C8329" s="6">
        <f>IF($C$10=2012,profiles!D8316,IF($C$10=2013,profiles!F8316,IF($C$10=2014,profiles!H8316,IF($C$10=2015,profiles!J8316,IF($C$10=2016,profiles!L8316)))))</f>
        <v>0.1459626909081071</v>
      </c>
      <c r="D8329" s="11">
        <f t="shared" si="1302"/>
        <v>29.192538181621419</v>
      </c>
      <c r="E8329" s="11">
        <f t="shared" si="1298"/>
        <v>0</v>
      </c>
      <c r="F8329" s="11">
        <f t="shared" si="1299"/>
        <v>29.192538181621419</v>
      </c>
      <c r="G8329" s="11">
        <f t="shared" si="1300"/>
        <v>24.237461818378581</v>
      </c>
      <c r="H8329" s="12">
        <f t="shared" si="1303"/>
        <v>0</v>
      </c>
      <c r="I8329" s="12">
        <f t="shared" si="1297"/>
        <v>0</v>
      </c>
      <c r="J8329" s="12">
        <f t="shared" si="1304"/>
        <v>0</v>
      </c>
      <c r="K8329" s="12">
        <f t="shared" si="1305"/>
        <v>0</v>
      </c>
      <c r="L8329" s="12">
        <f t="shared" si="1306"/>
        <v>24.237461818378581</v>
      </c>
      <c r="M8329" s="12">
        <f t="shared" si="1301"/>
        <v>24.237461818378581</v>
      </c>
      <c r="N8329" s="13"/>
    </row>
    <row r="8330" spans="1:14" x14ac:dyDescent="0.2">
      <c r="A8330" s="10" t="s">
        <v>8312</v>
      </c>
      <c r="B8330" s="6">
        <f>IF($C$10=2012,profiles!C8317,IF($C$10=2013,profiles!E8317,IF($C$10=2014,profiles!G8317,IF($C$10=2015,profiles!I8317,IF($C$10=2016,profiles!K8317)))))</f>
        <v>57.238</v>
      </c>
      <c r="C8330" s="6">
        <f>IF($C$10=2012,profiles!D8317,IF($C$10=2013,profiles!F8317,IF($C$10=2014,profiles!H8317,IF($C$10=2015,profiles!J8317,IF($C$10=2016,profiles!L8317)))))</f>
        <v>0.1436900558689447</v>
      </c>
      <c r="D8330" s="11">
        <f t="shared" si="1302"/>
        <v>28.738011173788941</v>
      </c>
      <c r="E8330" s="11">
        <f t="shared" si="1298"/>
        <v>0</v>
      </c>
      <c r="F8330" s="11">
        <f t="shared" si="1299"/>
        <v>28.738011173788941</v>
      </c>
      <c r="G8330" s="11">
        <f t="shared" si="1300"/>
        <v>28.499988826211059</v>
      </c>
      <c r="H8330" s="12">
        <f t="shared" si="1303"/>
        <v>0</v>
      </c>
      <c r="I8330" s="12">
        <f t="shared" si="1297"/>
        <v>0</v>
      </c>
      <c r="J8330" s="12">
        <f t="shared" si="1304"/>
        <v>0</v>
      </c>
      <c r="K8330" s="12">
        <f t="shared" si="1305"/>
        <v>0</v>
      </c>
      <c r="L8330" s="12">
        <f t="shared" si="1306"/>
        <v>28.499988826211059</v>
      </c>
      <c r="M8330" s="12">
        <f t="shared" si="1301"/>
        <v>28.499988826211059</v>
      </c>
      <c r="N8330" s="13"/>
    </row>
    <row r="8331" spans="1:14" x14ac:dyDescent="0.2">
      <c r="A8331" s="10" t="s">
        <v>8313</v>
      </c>
      <c r="B8331" s="6">
        <f>IF($C$10=2012,profiles!C8318,IF($C$10=2013,profiles!E8318,IF($C$10=2014,profiles!G8318,IF($C$10=2015,profiles!I8318,IF($C$10=2016,profiles!K8318)))))</f>
        <v>59.963999999999999</v>
      </c>
      <c r="C8331" s="6">
        <f>IF($C$10=2012,profiles!D8318,IF($C$10=2013,profiles!F8318,IF($C$10=2014,profiles!H8318,IF($C$10=2015,profiles!J8318,IF($C$10=2016,profiles!L8318)))))</f>
        <v>0.15119786805189184</v>
      </c>
      <c r="D8331" s="11">
        <f t="shared" si="1302"/>
        <v>30.239573610378368</v>
      </c>
      <c r="E8331" s="11">
        <f t="shared" si="1298"/>
        <v>0</v>
      </c>
      <c r="F8331" s="11">
        <f t="shared" si="1299"/>
        <v>30.239573610378368</v>
      </c>
      <c r="G8331" s="11">
        <f t="shared" si="1300"/>
        <v>29.72442638962163</v>
      </c>
      <c r="H8331" s="12">
        <f t="shared" si="1303"/>
        <v>0</v>
      </c>
      <c r="I8331" s="12">
        <f t="shared" si="1297"/>
        <v>0</v>
      </c>
      <c r="J8331" s="12">
        <f t="shared" si="1304"/>
        <v>0</v>
      </c>
      <c r="K8331" s="12">
        <f t="shared" si="1305"/>
        <v>0</v>
      </c>
      <c r="L8331" s="12">
        <f t="shared" si="1306"/>
        <v>29.72442638962163</v>
      </c>
      <c r="M8331" s="12">
        <f t="shared" si="1301"/>
        <v>29.72442638962163</v>
      </c>
      <c r="N8331" s="13"/>
    </row>
    <row r="8332" spans="1:14" x14ac:dyDescent="0.2">
      <c r="A8332" s="10" t="s">
        <v>8314</v>
      </c>
      <c r="B8332" s="6">
        <f>IF($C$10=2012,profiles!C8319,IF($C$10=2013,profiles!E8319,IF($C$10=2014,profiles!G8319,IF($C$10=2015,profiles!I8319,IF($C$10=2016,profiles!K8319)))))</f>
        <v>61.679000000000002</v>
      </c>
      <c r="C8332" s="6">
        <f>IF($C$10=2012,profiles!D8319,IF($C$10=2013,profiles!F8319,IF($C$10=2014,profiles!H8319,IF($C$10=2015,profiles!J8319,IF($C$10=2016,profiles!L8319)))))</f>
        <v>0.16256104324770368</v>
      </c>
      <c r="D8332" s="11">
        <f t="shared" si="1302"/>
        <v>32.512208649540739</v>
      </c>
      <c r="E8332" s="11">
        <f t="shared" si="1298"/>
        <v>0</v>
      </c>
      <c r="F8332" s="11">
        <f t="shared" si="1299"/>
        <v>32.512208649540739</v>
      </c>
      <c r="G8332" s="11">
        <f t="shared" si="1300"/>
        <v>29.166791350459263</v>
      </c>
      <c r="H8332" s="12">
        <f t="shared" si="1303"/>
        <v>0</v>
      </c>
      <c r="I8332" s="12">
        <f t="shared" si="1297"/>
        <v>0</v>
      </c>
      <c r="J8332" s="12">
        <f t="shared" si="1304"/>
        <v>0</v>
      </c>
      <c r="K8332" s="12">
        <f t="shared" si="1305"/>
        <v>0</v>
      </c>
      <c r="L8332" s="12">
        <f t="shared" si="1306"/>
        <v>29.166791350459263</v>
      </c>
      <c r="M8332" s="12">
        <f t="shared" si="1301"/>
        <v>29.166791350459263</v>
      </c>
      <c r="N8332" s="13"/>
    </row>
    <row r="8333" spans="1:14" x14ac:dyDescent="0.2">
      <c r="A8333" s="10" t="s">
        <v>8315</v>
      </c>
      <c r="B8333" s="6">
        <f>IF($C$10=2012,profiles!C8320,IF($C$10=2013,profiles!E8320,IF($C$10=2014,profiles!G8320,IF($C$10=2015,profiles!I8320,IF($C$10=2016,profiles!K8320)))))</f>
        <v>62.463000000000001</v>
      </c>
      <c r="C8333" s="6">
        <f>IF($C$10=2012,profiles!D8320,IF($C$10=2013,profiles!F8320,IF($C$10=2014,profiles!H8320,IF($C$10=2015,profiles!J8320,IF($C$10=2016,profiles!L8320)))))</f>
        <v>0.16191171895080014</v>
      </c>
      <c r="D8333" s="11">
        <f t="shared" si="1302"/>
        <v>32.382343790160029</v>
      </c>
      <c r="E8333" s="11">
        <f t="shared" si="1298"/>
        <v>0</v>
      </c>
      <c r="F8333" s="11">
        <f t="shared" si="1299"/>
        <v>32.382343790160029</v>
      </c>
      <c r="G8333" s="11">
        <f t="shared" si="1300"/>
        <v>30.080656209839972</v>
      </c>
      <c r="H8333" s="12">
        <f t="shared" si="1303"/>
        <v>0</v>
      </c>
      <c r="I8333" s="12">
        <f t="shared" si="1297"/>
        <v>0</v>
      </c>
      <c r="J8333" s="12">
        <f t="shared" si="1304"/>
        <v>0</v>
      </c>
      <c r="K8333" s="12">
        <f t="shared" si="1305"/>
        <v>0</v>
      </c>
      <c r="L8333" s="12">
        <f t="shared" si="1306"/>
        <v>30.080656209839972</v>
      </c>
      <c r="M8333" s="12">
        <f t="shared" si="1301"/>
        <v>30.080656209839972</v>
      </c>
      <c r="N8333" s="13"/>
    </row>
    <row r="8334" spans="1:14" x14ac:dyDescent="0.2">
      <c r="A8334" s="10" t="s">
        <v>8316</v>
      </c>
      <c r="B8334" s="6">
        <f>IF($C$10=2012,profiles!C8321,IF($C$10=2013,profiles!E8321,IF($C$10=2014,profiles!G8321,IF($C$10=2015,profiles!I8321,IF($C$10=2016,profiles!K8321)))))</f>
        <v>61.728999999999999</v>
      </c>
      <c r="C8334" s="6">
        <f>IF($C$10=2012,profiles!D8321,IF($C$10=2013,profiles!F8321,IF($C$10=2014,profiles!H8321,IF($C$10=2015,profiles!J8321,IF($C$10=2016,profiles!L8321)))))</f>
        <v>0.15494501034860597</v>
      </c>
      <c r="D8334" s="11">
        <f t="shared" si="1302"/>
        <v>30.989002069721195</v>
      </c>
      <c r="E8334" s="11">
        <f t="shared" si="1298"/>
        <v>0</v>
      </c>
      <c r="F8334" s="11">
        <f t="shared" si="1299"/>
        <v>30.989002069721195</v>
      </c>
      <c r="G8334" s="11">
        <f t="shared" si="1300"/>
        <v>30.739997930278804</v>
      </c>
      <c r="H8334" s="12">
        <f t="shared" si="1303"/>
        <v>0</v>
      </c>
      <c r="I8334" s="12">
        <f t="shared" si="1297"/>
        <v>0</v>
      </c>
      <c r="J8334" s="12">
        <f t="shared" si="1304"/>
        <v>0</v>
      </c>
      <c r="K8334" s="12">
        <f t="shared" si="1305"/>
        <v>0</v>
      </c>
      <c r="L8334" s="12">
        <f t="shared" si="1306"/>
        <v>30.739997930278804</v>
      </c>
      <c r="M8334" s="12">
        <f t="shared" si="1301"/>
        <v>30.739997930278804</v>
      </c>
      <c r="N8334" s="13"/>
    </row>
    <row r="8335" spans="1:14" x14ac:dyDescent="0.2">
      <c r="A8335" s="10" t="s">
        <v>8317</v>
      </c>
      <c r="B8335" s="6">
        <f>IF($C$10=2012,profiles!C8322,IF($C$10=2013,profiles!E8322,IF($C$10=2014,profiles!G8322,IF($C$10=2015,profiles!I8322,IF($C$10=2016,profiles!K8322)))))</f>
        <v>60.143999999999998</v>
      </c>
      <c r="C8335" s="6">
        <f>IF($C$10=2012,profiles!D8322,IF($C$10=2013,profiles!F8322,IF($C$10=2014,profiles!H8322,IF($C$10=2015,profiles!J8322,IF($C$10=2016,profiles!L8322)))))</f>
        <v>0.13641221270781759</v>
      </c>
      <c r="D8335" s="11">
        <f t="shared" si="1302"/>
        <v>27.282442541563519</v>
      </c>
      <c r="E8335" s="11">
        <f t="shared" si="1298"/>
        <v>0</v>
      </c>
      <c r="F8335" s="11">
        <f t="shared" si="1299"/>
        <v>27.282442541563519</v>
      </c>
      <c r="G8335" s="11">
        <f t="shared" si="1300"/>
        <v>32.861557458436479</v>
      </c>
      <c r="H8335" s="12">
        <f t="shared" si="1303"/>
        <v>0</v>
      </c>
      <c r="I8335" s="12">
        <f t="shared" si="1297"/>
        <v>0</v>
      </c>
      <c r="J8335" s="12">
        <f t="shared" si="1304"/>
        <v>0</v>
      </c>
      <c r="K8335" s="12">
        <f t="shared" si="1305"/>
        <v>0</v>
      </c>
      <c r="L8335" s="12">
        <f t="shared" si="1306"/>
        <v>32.861557458436479</v>
      </c>
      <c r="M8335" s="12">
        <f t="shared" si="1301"/>
        <v>32.861557458436479</v>
      </c>
      <c r="N8335" s="13"/>
    </row>
    <row r="8336" spans="1:14" x14ac:dyDescent="0.2">
      <c r="A8336" s="10" t="s">
        <v>8318</v>
      </c>
      <c r="B8336" s="6">
        <f>IF($C$10=2012,profiles!C8323,IF($C$10=2013,profiles!E8323,IF($C$10=2014,profiles!G8323,IF($C$10=2015,profiles!I8323,IF($C$10=2016,profiles!K8323)))))</f>
        <v>58.725000000000001</v>
      </c>
      <c r="C8336" s="6">
        <f>IF($C$10=2012,profiles!D8323,IF($C$10=2013,profiles!F8323,IF($C$10=2014,profiles!H8323,IF($C$10=2015,profiles!J8323,IF($C$10=2016,profiles!L8323)))))</f>
        <v>0.10773372292791147</v>
      </c>
      <c r="D8336" s="11">
        <f t="shared" si="1302"/>
        <v>21.546744585582296</v>
      </c>
      <c r="E8336" s="11">
        <f t="shared" si="1298"/>
        <v>0</v>
      </c>
      <c r="F8336" s="11">
        <f t="shared" si="1299"/>
        <v>21.546744585582296</v>
      </c>
      <c r="G8336" s="11">
        <f t="shared" si="1300"/>
        <v>37.178255414417706</v>
      </c>
      <c r="H8336" s="12">
        <f t="shared" si="1303"/>
        <v>0</v>
      </c>
      <c r="I8336" s="12">
        <f t="shared" si="1297"/>
        <v>0</v>
      </c>
      <c r="J8336" s="12">
        <f t="shared" si="1304"/>
        <v>0</v>
      </c>
      <c r="K8336" s="12">
        <f t="shared" si="1305"/>
        <v>0</v>
      </c>
      <c r="L8336" s="12">
        <f t="shared" si="1306"/>
        <v>37.178255414417706</v>
      </c>
      <c r="M8336" s="12">
        <f t="shared" si="1301"/>
        <v>37.178255414417706</v>
      </c>
      <c r="N8336" s="13"/>
    </row>
    <row r="8337" spans="1:14" x14ac:dyDescent="0.2">
      <c r="A8337" s="10" t="s">
        <v>8319</v>
      </c>
      <c r="B8337" s="6">
        <f>IF($C$10=2012,profiles!C8324,IF($C$10=2013,profiles!E8324,IF($C$10=2014,profiles!G8324,IF($C$10=2015,profiles!I8324,IF($C$10=2016,profiles!K8324)))))</f>
        <v>58.901000000000003</v>
      </c>
      <c r="C8337" s="6">
        <f>IF($C$10=2012,profiles!D8324,IF($C$10=2013,profiles!F8324,IF($C$10=2014,profiles!H8324,IF($C$10=2015,profiles!J8324,IF($C$10=2016,profiles!L8324)))))</f>
        <v>8.6224855592981889E-2</v>
      </c>
      <c r="D8337" s="11">
        <f t="shared" si="1302"/>
        <v>17.244971118596379</v>
      </c>
      <c r="E8337" s="11">
        <f t="shared" si="1298"/>
        <v>0</v>
      </c>
      <c r="F8337" s="11">
        <f t="shared" si="1299"/>
        <v>17.244971118596379</v>
      </c>
      <c r="G8337" s="11">
        <f t="shared" si="1300"/>
        <v>41.656028881403628</v>
      </c>
      <c r="H8337" s="12">
        <f t="shared" si="1303"/>
        <v>0</v>
      </c>
      <c r="I8337" s="12">
        <f t="shared" si="1297"/>
        <v>0</v>
      </c>
      <c r="J8337" s="12">
        <f t="shared" si="1304"/>
        <v>0</v>
      </c>
      <c r="K8337" s="12">
        <f t="shared" si="1305"/>
        <v>0</v>
      </c>
      <c r="L8337" s="12">
        <f t="shared" si="1306"/>
        <v>41.656028881403628</v>
      </c>
      <c r="M8337" s="12">
        <f t="shared" si="1301"/>
        <v>41.656028881403628</v>
      </c>
      <c r="N8337" s="13"/>
    </row>
    <row r="8338" spans="1:14" x14ac:dyDescent="0.2">
      <c r="A8338" s="10" t="s">
        <v>8320</v>
      </c>
      <c r="B8338" s="6">
        <f>IF($C$10=2012,profiles!C8325,IF($C$10=2013,profiles!E8325,IF($C$10=2014,profiles!G8325,IF($C$10=2015,profiles!I8325,IF($C$10=2016,profiles!K8325)))))</f>
        <v>61.692999999999998</v>
      </c>
      <c r="C8338" s="6">
        <f>IF($C$10=2012,profiles!D8325,IF($C$10=2013,profiles!F8325,IF($C$10=2014,profiles!H8325,IF($C$10=2015,profiles!J8325,IF($C$10=2016,profiles!L8325)))))</f>
        <v>7.8365326082545345E-2</v>
      </c>
      <c r="D8338" s="11">
        <f t="shared" si="1302"/>
        <v>15.67306521650907</v>
      </c>
      <c r="E8338" s="11">
        <f t="shared" si="1298"/>
        <v>0</v>
      </c>
      <c r="F8338" s="11">
        <f t="shared" si="1299"/>
        <v>15.67306521650907</v>
      </c>
      <c r="G8338" s="11">
        <f t="shared" si="1300"/>
        <v>46.019934783490925</v>
      </c>
      <c r="H8338" s="12">
        <f t="shared" si="1303"/>
        <v>0</v>
      </c>
      <c r="I8338" s="12">
        <f t="shared" ref="I8338:I8401" si="1307">MAX(MIN(E8338,($L$2-K8337)/$F$2),0)</f>
        <v>0</v>
      </c>
      <c r="J8338" s="12">
        <f t="shared" si="1304"/>
        <v>0</v>
      </c>
      <c r="K8338" s="12">
        <f t="shared" si="1305"/>
        <v>0</v>
      </c>
      <c r="L8338" s="12">
        <f t="shared" si="1306"/>
        <v>46.019934783490925</v>
      </c>
      <c r="M8338" s="12">
        <f t="shared" si="1301"/>
        <v>46.019934783490925</v>
      </c>
      <c r="N8338" s="13"/>
    </row>
    <row r="8339" spans="1:14" x14ac:dyDescent="0.2">
      <c r="A8339" s="10" t="s">
        <v>8321</v>
      </c>
      <c r="B8339" s="6">
        <f>IF($C$10=2012,profiles!C8326,IF($C$10=2013,profiles!E8326,IF($C$10=2014,profiles!G8326,IF($C$10=2015,profiles!I8326,IF($C$10=2016,profiles!K8326)))))</f>
        <v>64.013999999999996</v>
      </c>
      <c r="C8339" s="6">
        <f>IF($C$10=2012,profiles!D8326,IF($C$10=2013,profiles!F8326,IF($C$10=2014,profiles!H8326,IF($C$10=2015,profiles!J8326,IF($C$10=2016,profiles!L8326)))))</f>
        <v>7.5172814956102965E-2</v>
      </c>
      <c r="D8339" s="11">
        <f t="shared" si="1302"/>
        <v>15.034562991220593</v>
      </c>
      <c r="E8339" s="11">
        <f t="shared" ref="E8339:E8402" si="1308">D8339-F8339</f>
        <v>0</v>
      </c>
      <c r="F8339" s="11">
        <f t="shared" ref="F8339:F8402" si="1309">MIN(D8339,B8339)</f>
        <v>15.034562991220593</v>
      </c>
      <c r="G8339" s="11">
        <f t="shared" ref="G8339:G8402" si="1310">B8339-F8339</f>
        <v>48.979437008779399</v>
      </c>
      <c r="H8339" s="12">
        <f t="shared" si="1303"/>
        <v>0</v>
      </c>
      <c r="I8339" s="12">
        <f t="shared" si="1307"/>
        <v>0</v>
      </c>
      <c r="J8339" s="12">
        <f t="shared" si="1304"/>
        <v>0</v>
      </c>
      <c r="K8339" s="12">
        <f t="shared" si="1305"/>
        <v>0</v>
      </c>
      <c r="L8339" s="12">
        <f t="shared" si="1306"/>
        <v>48.979437008779399</v>
      </c>
      <c r="M8339" s="12">
        <f t="shared" ref="M8339:M8402" si="1311">B8339-D8339</f>
        <v>48.979437008779399</v>
      </c>
      <c r="N8339" s="13"/>
    </row>
    <row r="8340" spans="1:14" x14ac:dyDescent="0.2">
      <c r="A8340" s="10" t="s">
        <v>8322</v>
      </c>
      <c r="B8340" s="6">
        <f>IF($C$10=2012,profiles!C8327,IF($C$10=2013,profiles!E8327,IF($C$10=2014,profiles!G8327,IF($C$10=2015,profiles!I8327,IF($C$10=2016,profiles!K8327)))))</f>
        <v>63.563000000000002</v>
      </c>
      <c r="C8340" s="6">
        <f>IF($C$10=2012,profiles!D8327,IF($C$10=2013,profiles!F8327,IF($C$10=2014,profiles!H8327,IF($C$10=2015,profiles!J8327,IF($C$10=2016,profiles!L8327)))))</f>
        <v>7.149331060698294E-2</v>
      </c>
      <c r="D8340" s="11">
        <f t="shared" ref="D8340:D8403" si="1312">C8340*$C$2</f>
        <v>14.298662121396589</v>
      </c>
      <c r="E8340" s="11">
        <f t="shared" si="1308"/>
        <v>0</v>
      </c>
      <c r="F8340" s="11">
        <f t="shared" si="1309"/>
        <v>14.298662121396589</v>
      </c>
      <c r="G8340" s="11">
        <f t="shared" si="1310"/>
        <v>49.264337878603413</v>
      </c>
      <c r="H8340" s="12">
        <f t="shared" ref="H8340:H8403" si="1313">E8340-I8340</f>
        <v>0</v>
      </c>
      <c r="I8340" s="12">
        <f t="shared" si="1307"/>
        <v>0</v>
      </c>
      <c r="J8340" s="12">
        <f t="shared" ref="J8340:J8403" si="1314">MIN(G8340,K8339*$F$3)</f>
        <v>0</v>
      </c>
      <c r="K8340" s="12">
        <f t="shared" ref="K8340:K8403" si="1315">K8339+I8340*$F$2-J8340/$F$3</f>
        <v>0</v>
      </c>
      <c r="L8340" s="12">
        <f t="shared" ref="L8340:L8403" si="1316">MAX(G8340-J8340,0)</f>
        <v>49.264337878603413</v>
      </c>
      <c r="M8340" s="12">
        <f t="shared" si="1311"/>
        <v>49.264337878603413</v>
      </c>
      <c r="N8340" s="13"/>
    </row>
    <row r="8341" spans="1:14" x14ac:dyDescent="0.2">
      <c r="A8341" s="10" t="s">
        <v>8323</v>
      </c>
      <c r="B8341" s="6">
        <f>IF($C$10=2012,profiles!C8328,IF($C$10=2013,profiles!E8328,IF($C$10=2014,profiles!G8328,IF($C$10=2015,profiles!I8328,IF($C$10=2016,profiles!K8328)))))</f>
        <v>61.402999999999999</v>
      </c>
      <c r="C8341" s="6">
        <f>IF($C$10=2012,profiles!D8328,IF($C$10=2013,profiles!F8328,IF($C$10=2014,profiles!H8328,IF($C$10=2015,profiles!J8328,IF($C$10=2016,profiles!L8328)))))</f>
        <v>7.3806528414701783E-2</v>
      </c>
      <c r="D8341" s="11">
        <f t="shared" si="1312"/>
        <v>14.761305682940357</v>
      </c>
      <c r="E8341" s="11">
        <f t="shared" si="1308"/>
        <v>0</v>
      </c>
      <c r="F8341" s="11">
        <f t="shared" si="1309"/>
        <v>14.761305682940357</v>
      </c>
      <c r="G8341" s="11">
        <f t="shared" si="1310"/>
        <v>46.641694317059645</v>
      </c>
      <c r="H8341" s="12">
        <f t="shared" si="1313"/>
        <v>0</v>
      </c>
      <c r="I8341" s="12">
        <f t="shared" si="1307"/>
        <v>0</v>
      </c>
      <c r="J8341" s="12">
        <f t="shared" si="1314"/>
        <v>0</v>
      </c>
      <c r="K8341" s="12">
        <f t="shared" si="1315"/>
        <v>0</v>
      </c>
      <c r="L8341" s="12">
        <f t="shared" si="1316"/>
        <v>46.641694317059645</v>
      </c>
      <c r="M8341" s="12">
        <f t="shared" si="1311"/>
        <v>46.641694317059645</v>
      </c>
      <c r="N8341" s="13"/>
    </row>
    <row r="8342" spans="1:14" x14ac:dyDescent="0.2">
      <c r="A8342" s="10" t="s">
        <v>8324</v>
      </c>
      <c r="B8342" s="6">
        <f>IF($C$10=2012,profiles!C8329,IF($C$10=2013,profiles!E8329,IF($C$10=2014,profiles!G8329,IF($C$10=2015,profiles!I8329,IF($C$10=2016,profiles!K8329)))))</f>
        <v>57.854999999999997</v>
      </c>
      <c r="C8342" s="6">
        <f>IF($C$10=2012,profiles!D8329,IF($C$10=2013,profiles!F8329,IF($C$10=2014,profiles!H8329,IF($C$10=2015,profiles!J8329,IF($C$10=2016,profiles!L8329)))))</f>
        <v>7.1533893375539406E-2</v>
      </c>
      <c r="D8342" s="11">
        <f t="shared" si="1312"/>
        <v>14.306778675107882</v>
      </c>
      <c r="E8342" s="11">
        <f t="shared" si="1308"/>
        <v>0</v>
      </c>
      <c r="F8342" s="11">
        <f t="shared" si="1309"/>
        <v>14.306778675107882</v>
      </c>
      <c r="G8342" s="11">
        <f t="shared" si="1310"/>
        <v>43.548221324892111</v>
      </c>
      <c r="H8342" s="12">
        <f t="shared" si="1313"/>
        <v>0</v>
      </c>
      <c r="I8342" s="12">
        <f t="shared" si="1307"/>
        <v>0</v>
      </c>
      <c r="J8342" s="12">
        <f t="shared" si="1314"/>
        <v>0</v>
      </c>
      <c r="K8342" s="12">
        <f t="shared" si="1315"/>
        <v>0</v>
      </c>
      <c r="L8342" s="12">
        <f t="shared" si="1316"/>
        <v>43.548221324892111</v>
      </c>
      <c r="M8342" s="12">
        <f t="shared" si="1311"/>
        <v>43.548221324892111</v>
      </c>
      <c r="N8342" s="13"/>
    </row>
    <row r="8343" spans="1:14" x14ac:dyDescent="0.2">
      <c r="A8343" s="10" t="s">
        <v>8325</v>
      </c>
      <c r="B8343" s="6">
        <f>IF($C$10=2012,profiles!C8330,IF($C$10=2013,profiles!E8330,IF($C$10=2014,profiles!G8330,IF($C$10=2015,profiles!I8330,IF($C$10=2016,profiles!K8330)))))</f>
        <v>55.447000000000003</v>
      </c>
      <c r="C8343" s="6">
        <f>IF($C$10=2012,profiles!D8330,IF($C$10=2013,profiles!F8330,IF($C$10=2014,profiles!H8330,IF($C$10=2015,profiles!J8330,IF($C$10=2016,profiles!L8330)))))</f>
        <v>6.498654004842877E-2</v>
      </c>
      <c r="D8343" s="11">
        <f t="shared" si="1312"/>
        <v>12.997308009685755</v>
      </c>
      <c r="E8343" s="11">
        <f t="shared" si="1308"/>
        <v>0</v>
      </c>
      <c r="F8343" s="11">
        <f t="shared" si="1309"/>
        <v>12.997308009685755</v>
      </c>
      <c r="G8343" s="11">
        <f t="shared" si="1310"/>
        <v>42.44969199031425</v>
      </c>
      <c r="H8343" s="12">
        <f t="shared" si="1313"/>
        <v>0</v>
      </c>
      <c r="I8343" s="12">
        <f t="shared" si="1307"/>
        <v>0</v>
      </c>
      <c r="J8343" s="12">
        <f t="shared" si="1314"/>
        <v>0</v>
      </c>
      <c r="K8343" s="12">
        <f t="shared" si="1315"/>
        <v>0</v>
      </c>
      <c r="L8343" s="12">
        <f t="shared" si="1316"/>
        <v>42.44969199031425</v>
      </c>
      <c r="M8343" s="12">
        <f t="shared" si="1311"/>
        <v>42.44969199031425</v>
      </c>
      <c r="N8343" s="13"/>
    </row>
    <row r="8344" spans="1:14" x14ac:dyDescent="0.2">
      <c r="A8344" s="10" t="s">
        <v>8326</v>
      </c>
      <c r="B8344" s="6">
        <f>IF($C$10=2012,profiles!C8331,IF($C$10=2013,profiles!E8331,IF($C$10=2014,profiles!G8331,IF($C$10=2015,profiles!I8331,IF($C$10=2016,profiles!K8331)))))</f>
        <v>54.463999999999999</v>
      </c>
      <c r="C8344" s="6">
        <f>IF($C$10=2012,profiles!D8331,IF($C$10=2013,profiles!F8331,IF($C$10=2014,profiles!H8331,IF($C$10=2015,profiles!J8331,IF($C$10=2016,profiles!L8331)))))</f>
        <v>6.0211300948284023E-2</v>
      </c>
      <c r="D8344" s="11">
        <f t="shared" si="1312"/>
        <v>12.042260189656805</v>
      </c>
      <c r="E8344" s="11">
        <f t="shared" si="1308"/>
        <v>0</v>
      </c>
      <c r="F8344" s="11">
        <f t="shared" si="1309"/>
        <v>12.042260189656805</v>
      </c>
      <c r="G8344" s="11">
        <f t="shared" si="1310"/>
        <v>42.421739810343198</v>
      </c>
      <c r="H8344" s="12">
        <f t="shared" si="1313"/>
        <v>0</v>
      </c>
      <c r="I8344" s="12">
        <f t="shared" si="1307"/>
        <v>0</v>
      </c>
      <c r="J8344" s="12">
        <f t="shared" si="1314"/>
        <v>0</v>
      </c>
      <c r="K8344" s="12">
        <f t="shared" si="1315"/>
        <v>0</v>
      </c>
      <c r="L8344" s="12">
        <f t="shared" si="1316"/>
        <v>42.421739810343198</v>
      </c>
      <c r="M8344" s="12">
        <f t="shared" si="1311"/>
        <v>42.421739810343198</v>
      </c>
      <c r="N8344" s="13"/>
    </row>
    <row r="8345" spans="1:14" x14ac:dyDescent="0.2">
      <c r="A8345" s="10" t="s">
        <v>8327</v>
      </c>
      <c r="B8345" s="6">
        <f>IF($C$10=2012,profiles!C8332,IF($C$10=2013,profiles!E8332,IF($C$10=2014,profiles!G8332,IF($C$10=2015,profiles!I8332,IF($C$10=2016,profiles!K8332)))))</f>
        <v>50.902000000000001</v>
      </c>
      <c r="C8345" s="6">
        <f>IF($C$10=2012,profiles!D8332,IF($C$10=2013,profiles!F8332,IF($C$10=2014,profiles!H8332,IF($C$10=2015,profiles!J8332,IF($C$10=2016,profiles!L8332)))))</f>
        <v>5.3082261271863967E-2</v>
      </c>
      <c r="D8345" s="11">
        <f t="shared" si="1312"/>
        <v>10.616452254372794</v>
      </c>
      <c r="E8345" s="11">
        <f t="shared" si="1308"/>
        <v>0</v>
      </c>
      <c r="F8345" s="11">
        <f t="shared" si="1309"/>
        <v>10.616452254372794</v>
      </c>
      <c r="G8345" s="11">
        <f t="shared" si="1310"/>
        <v>40.285547745627206</v>
      </c>
      <c r="H8345" s="12">
        <f t="shared" si="1313"/>
        <v>0</v>
      </c>
      <c r="I8345" s="12">
        <f t="shared" si="1307"/>
        <v>0</v>
      </c>
      <c r="J8345" s="12">
        <f t="shared" si="1314"/>
        <v>0</v>
      </c>
      <c r="K8345" s="12">
        <f t="shared" si="1315"/>
        <v>0</v>
      </c>
      <c r="L8345" s="12">
        <f t="shared" si="1316"/>
        <v>40.285547745627206</v>
      </c>
      <c r="M8345" s="12">
        <f t="shared" si="1311"/>
        <v>40.285547745627206</v>
      </c>
      <c r="N8345" s="13"/>
    </row>
    <row r="8346" spans="1:14" x14ac:dyDescent="0.2">
      <c r="A8346" s="10" t="s">
        <v>8328</v>
      </c>
      <c r="B8346" s="6">
        <f>IF($C$10=2012,profiles!C8333,IF($C$10=2013,profiles!E8333,IF($C$10=2014,profiles!G8333,IF($C$10=2015,profiles!I8333,IF($C$10=2016,profiles!K8333)))))</f>
        <v>47.555</v>
      </c>
      <c r="C8346" s="6">
        <f>IF($C$10=2012,profiles!D8333,IF($C$10=2013,profiles!F8333,IF($C$10=2014,profiles!H8333,IF($C$10=2015,profiles!J8333,IF($C$10=2016,profiles!L8333)))))</f>
        <v>5.0618185753320888E-2</v>
      </c>
      <c r="D8346" s="11">
        <f t="shared" si="1312"/>
        <v>10.123637150664177</v>
      </c>
      <c r="E8346" s="11">
        <f t="shared" si="1308"/>
        <v>0</v>
      </c>
      <c r="F8346" s="11">
        <f t="shared" si="1309"/>
        <v>10.123637150664177</v>
      </c>
      <c r="G8346" s="11">
        <f t="shared" si="1310"/>
        <v>37.431362849335827</v>
      </c>
      <c r="H8346" s="12">
        <f t="shared" si="1313"/>
        <v>0</v>
      </c>
      <c r="I8346" s="12">
        <f t="shared" si="1307"/>
        <v>0</v>
      </c>
      <c r="J8346" s="12">
        <f t="shared" si="1314"/>
        <v>0</v>
      </c>
      <c r="K8346" s="12">
        <f t="shared" si="1315"/>
        <v>0</v>
      </c>
      <c r="L8346" s="12">
        <f t="shared" si="1316"/>
        <v>37.431362849335827</v>
      </c>
      <c r="M8346" s="12">
        <f t="shared" si="1311"/>
        <v>37.431362849335827</v>
      </c>
      <c r="N8346" s="13"/>
    </row>
    <row r="8347" spans="1:14" x14ac:dyDescent="0.2">
      <c r="A8347" s="10" t="s">
        <v>8329</v>
      </c>
      <c r="B8347" s="6">
        <f>IF($C$10=2012,profiles!C8334,IF($C$10=2013,profiles!E8334,IF($C$10=2014,profiles!G8334,IF($C$10=2015,profiles!I8334,IF($C$10=2016,profiles!K8334)))))</f>
        <v>45.225000000000001</v>
      </c>
      <c r="C8347" s="6">
        <f>IF($C$10=2012,profiles!D8334,IF($C$10=2013,profiles!F8334,IF($C$10=2014,profiles!H8334,IF($C$10=2015,profiles!J8334,IF($C$10=2016,profiles!L8334)))))</f>
        <v>4.5166788410031654E-2</v>
      </c>
      <c r="D8347" s="11">
        <f t="shared" si="1312"/>
        <v>9.033357682006331</v>
      </c>
      <c r="E8347" s="11">
        <f t="shared" si="1308"/>
        <v>0</v>
      </c>
      <c r="F8347" s="11">
        <f t="shared" si="1309"/>
        <v>9.033357682006331</v>
      </c>
      <c r="G8347" s="11">
        <f t="shared" si="1310"/>
        <v>36.191642317993669</v>
      </c>
      <c r="H8347" s="12">
        <f t="shared" si="1313"/>
        <v>0</v>
      </c>
      <c r="I8347" s="12">
        <f t="shared" si="1307"/>
        <v>0</v>
      </c>
      <c r="J8347" s="12">
        <f t="shared" si="1314"/>
        <v>0</v>
      </c>
      <c r="K8347" s="12">
        <f t="shared" si="1315"/>
        <v>0</v>
      </c>
      <c r="L8347" s="12">
        <f t="shared" si="1316"/>
        <v>36.191642317993669</v>
      </c>
      <c r="M8347" s="12">
        <f t="shared" si="1311"/>
        <v>36.191642317993669</v>
      </c>
      <c r="N8347" s="13"/>
    </row>
    <row r="8348" spans="1:14" x14ac:dyDescent="0.2">
      <c r="A8348" s="10" t="s">
        <v>8330</v>
      </c>
      <c r="B8348" s="6">
        <f>IF($C$10=2012,profiles!C8335,IF($C$10=2013,profiles!E8335,IF($C$10=2014,profiles!G8335,IF($C$10=2015,profiles!I8335,IF($C$10=2016,profiles!K8335)))))</f>
        <v>43.918999999999997</v>
      </c>
      <c r="C8348" s="6">
        <f>IF($C$10=2012,profiles!D8335,IF($C$10=2013,profiles!F8335,IF($C$10=2014,profiles!H8335,IF($C$10=2015,profiles!J8335,IF($C$10=2016,profiles!L8335)))))</f>
        <v>3.9661282904526148E-2</v>
      </c>
      <c r="D8348" s="11">
        <f t="shared" si="1312"/>
        <v>7.9322565809052294</v>
      </c>
      <c r="E8348" s="11">
        <f t="shared" si="1308"/>
        <v>0</v>
      </c>
      <c r="F8348" s="11">
        <f t="shared" si="1309"/>
        <v>7.9322565809052294</v>
      </c>
      <c r="G8348" s="11">
        <f t="shared" si="1310"/>
        <v>35.986743419094765</v>
      </c>
      <c r="H8348" s="12">
        <f t="shared" si="1313"/>
        <v>0</v>
      </c>
      <c r="I8348" s="12">
        <f t="shared" si="1307"/>
        <v>0</v>
      </c>
      <c r="J8348" s="12">
        <f t="shared" si="1314"/>
        <v>0</v>
      </c>
      <c r="K8348" s="12">
        <f t="shared" si="1315"/>
        <v>0</v>
      </c>
      <c r="L8348" s="12">
        <f t="shared" si="1316"/>
        <v>35.986743419094765</v>
      </c>
      <c r="M8348" s="12">
        <f t="shared" si="1311"/>
        <v>35.986743419094765</v>
      </c>
      <c r="N8348" s="13"/>
    </row>
    <row r="8349" spans="1:14" x14ac:dyDescent="0.2">
      <c r="A8349" s="10" t="s">
        <v>8331</v>
      </c>
      <c r="B8349" s="6">
        <f>IF($C$10=2012,profiles!C8336,IF($C$10=2013,profiles!E8336,IF($C$10=2014,profiles!G8336,IF($C$10=2015,profiles!I8336,IF($C$10=2016,profiles!K8336)))))</f>
        <v>43.600999999999999</v>
      </c>
      <c r="C8349" s="6">
        <f>IF($C$10=2012,profiles!D8336,IF($C$10=2013,profiles!F8336,IF($C$10=2014,profiles!H8336,IF($C$10=2015,profiles!J8336,IF($C$10=2016,profiles!L8336)))))</f>
        <v>3.7266996726456184E-2</v>
      </c>
      <c r="D8349" s="11">
        <f t="shared" si="1312"/>
        <v>7.4533993452912366</v>
      </c>
      <c r="E8349" s="11">
        <f t="shared" si="1308"/>
        <v>0</v>
      </c>
      <c r="F8349" s="11">
        <f t="shared" si="1309"/>
        <v>7.4533993452912366</v>
      </c>
      <c r="G8349" s="11">
        <f t="shared" si="1310"/>
        <v>36.147600654708761</v>
      </c>
      <c r="H8349" s="12">
        <f t="shared" si="1313"/>
        <v>0</v>
      </c>
      <c r="I8349" s="12">
        <f t="shared" si="1307"/>
        <v>0</v>
      </c>
      <c r="J8349" s="12">
        <f t="shared" si="1314"/>
        <v>0</v>
      </c>
      <c r="K8349" s="12">
        <f t="shared" si="1315"/>
        <v>0</v>
      </c>
      <c r="L8349" s="12">
        <f t="shared" si="1316"/>
        <v>36.147600654708761</v>
      </c>
      <c r="M8349" s="12">
        <f t="shared" si="1311"/>
        <v>36.147600654708761</v>
      </c>
      <c r="N8349" s="13"/>
    </row>
    <row r="8350" spans="1:14" x14ac:dyDescent="0.2">
      <c r="A8350" s="10" t="s">
        <v>8332</v>
      </c>
      <c r="B8350" s="6">
        <f>IF($C$10=2012,profiles!C8337,IF($C$10=2013,profiles!E8337,IF($C$10=2014,profiles!G8337,IF($C$10=2015,profiles!I8337,IF($C$10=2016,profiles!K8337)))))</f>
        <v>43.74</v>
      </c>
      <c r="C8350" s="6">
        <f>IF($C$10=2012,profiles!D8337,IF($C$10=2013,profiles!F8337,IF($C$10=2014,profiles!H8337,IF($C$10=2015,profiles!J8337,IF($C$10=2016,profiles!L8337)))))</f>
        <v>3.7510483456429405E-2</v>
      </c>
      <c r="D8350" s="11">
        <f t="shared" si="1312"/>
        <v>7.5020966912858809</v>
      </c>
      <c r="E8350" s="11">
        <f t="shared" si="1308"/>
        <v>0</v>
      </c>
      <c r="F8350" s="11">
        <f t="shared" si="1309"/>
        <v>7.5020966912858809</v>
      </c>
      <c r="G8350" s="11">
        <f t="shared" si="1310"/>
        <v>36.237903308714124</v>
      </c>
      <c r="H8350" s="12">
        <f t="shared" si="1313"/>
        <v>0</v>
      </c>
      <c r="I8350" s="12">
        <f t="shared" si="1307"/>
        <v>0</v>
      </c>
      <c r="J8350" s="12">
        <f t="shared" si="1314"/>
        <v>0</v>
      </c>
      <c r="K8350" s="12">
        <f t="shared" si="1315"/>
        <v>0</v>
      </c>
      <c r="L8350" s="12">
        <f t="shared" si="1316"/>
        <v>36.237903308714124</v>
      </c>
      <c r="M8350" s="12">
        <f t="shared" si="1311"/>
        <v>36.237903308714124</v>
      </c>
      <c r="N8350" s="13"/>
    </row>
    <row r="8351" spans="1:14" x14ac:dyDescent="0.2">
      <c r="A8351" s="10" t="s">
        <v>8333</v>
      </c>
      <c r="B8351" s="6">
        <f>IF($C$10=2012,profiles!C8338,IF($C$10=2013,profiles!E8338,IF($C$10=2014,profiles!G8338,IF($C$10=2015,profiles!I8338,IF($C$10=2016,profiles!K8338)))))</f>
        <v>43.447000000000003</v>
      </c>
      <c r="C8351" s="6">
        <f>IF($C$10=2012,profiles!D8338,IF($C$10=2013,profiles!F8338,IF($C$10=2014,profiles!H8338,IF($C$10=2015,profiles!J8338,IF($C$10=2016,profiles!L8338)))))</f>
        <v>3.9228417606795983E-2</v>
      </c>
      <c r="D8351" s="11">
        <f t="shared" si="1312"/>
        <v>7.8456835213591969</v>
      </c>
      <c r="E8351" s="11">
        <f t="shared" si="1308"/>
        <v>0</v>
      </c>
      <c r="F8351" s="11">
        <f t="shared" si="1309"/>
        <v>7.8456835213591969</v>
      </c>
      <c r="G8351" s="11">
        <f t="shared" si="1310"/>
        <v>35.601316478640804</v>
      </c>
      <c r="H8351" s="12">
        <f t="shared" si="1313"/>
        <v>0</v>
      </c>
      <c r="I8351" s="12">
        <f t="shared" si="1307"/>
        <v>0</v>
      </c>
      <c r="J8351" s="12">
        <f t="shared" si="1314"/>
        <v>0</v>
      </c>
      <c r="K8351" s="12">
        <f t="shared" si="1315"/>
        <v>0</v>
      </c>
      <c r="L8351" s="12">
        <f t="shared" si="1316"/>
        <v>35.601316478640804</v>
      </c>
      <c r="M8351" s="12">
        <f t="shared" si="1311"/>
        <v>35.601316478640804</v>
      </c>
      <c r="N8351" s="13"/>
    </row>
    <row r="8352" spans="1:14" x14ac:dyDescent="0.2">
      <c r="A8352" s="10" t="s">
        <v>8334</v>
      </c>
      <c r="B8352" s="6">
        <f>IF($C$10=2012,profiles!C8339,IF($C$10=2013,profiles!E8339,IF($C$10=2014,profiles!G8339,IF($C$10=2015,profiles!I8339,IF($C$10=2016,profiles!K8339)))))</f>
        <v>43.026000000000003</v>
      </c>
      <c r="C8352" s="6">
        <f>IF($C$10=2012,profiles!D8339,IF($C$10=2013,profiles!F8339,IF($C$10=2014,profiles!H8339,IF($C$10=2015,profiles!J8339,IF($C$10=2016,profiles!L8339)))))</f>
        <v>4.0770500229959691E-2</v>
      </c>
      <c r="D8352" s="11">
        <f t="shared" si="1312"/>
        <v>8.1541000459919388</v>
      </c>
      <c r="E8352" s="11">
        <f t="shared" si="1308"/>
        <v>0</v>
      </c>
      <c r="F8352" s="11">
        <f t="shared" si="1309"/>
        <v>8.1541000459919388</v>
      </c>
      <c r="G8352" s="11">
        <f t="shared" si="1310"/>
        <v>34.871899954008065</v>
      </c>
      <c r="H8352" s="12">
        <f t="shared" si="1313"/>
        <v>0</v>
      </c>
      <c r="I8352" s="12">
        <f t="shared" si="1307"/>
        <v>0</v>
      </c>
      <c r="J8352" s="12">
        <f t="shared" si="1314"/>
        <v>0</v>
      </c>
      <c r="K8352" s="12">
        <f t="shared" si="1315"/>
        <v>0</v>
      </c>
      <c r="L8352" s="12">
        <f t="shared" si="1316"/>
        <v>34.871899954008065</v>
      </c>
      <c r="M8352" s="12">
        <f t="shared" si="1311"/>
        <v>34.871899954008065</v>
      </c>
      <c r="N8352" s="13"/>
    </row>
    <row r="8353" spans="1:14" x14ac:dyDescent="0.2">
      <c r="A8353" s="10" t="s">
        <v>8335</v>
      </c>
      <c r="B8353" s="6">
        <f>IF($C$10=2012,profiles!C8340,IF($C$10=2013,profiles!E8340,IF($C$10=2014,profiles!G8340,IF($C$10=2015,profiles!I8340,IF($C$10=2016,profiles!K8340)))))</f>
        <v>45.213000000000001</v>
      </c>
      <c r="C8353" s="6">
        <f>IF($C$10=2012,profiles!D8340,IF($C$10=2013,profiles!F8340,IF($C$10=2014,profiles!H8340,IF($C$10=2015,profiles!J8340,IF($C$10=2016,profiles!L8340)))))</f>
        <v>4.518031545058572E-2</v>
      </c>
      <c r="D8353" s="11">
        <f t="shared" si="1312"/>
        <v>9.0360630901171444</v>
      </c>
      <c r="E8353" s="11">
        <f t="shared" si="1308"/>
        <v>0</v>
      </c>
      <c r="F8353" s="11">
        <f t="shared" si="1309"/>
        <v>9.0360630901171444</v>
      </c>
      <c r="G8353" s="11">
        <f t="shared" si="1310"/>
        <v>36.176936909882855</v>
      </c>
      <c r="H8353" s="12">
        <f t="shared" si="1313"/>
        <v>0</v>
      </c>
      <c r="I8353" s="12">
        <f t="shared" si="1307"/>
        <v>0</v>
      </c>
      <c r="J8353" s="12">
        <f t="shared" si="1314"/>
        <v>0</v>
      </c>
      <c r="K8353" s="12">
        <f t="shared" si="1315"/>
        <v>0</v>
      </c>
      <c r="L8353" s="12">
        <f t="shared" si="1316"/>
        <v>36.176936909882855</v>
      </c>
      <c r="M8353" s="12">
        <f t="shared" si="1311"/>
        <v>36.176936909882855</v>
      </c>
      <c r="N8353" s="13"/>
    </row>
    <row r="8354" spans="1:14" x14ac:dyDescent="0.2">
      <c r="A8354" s="10" t="s">
        <v>8336</v>
      </c>
      <c r="B8354" s="6">
        <f>IF($C$10=2012,profiles!C8341,IF($C$10=2013,profiles!E8341,IF($C$10=2014,profiles!G8341,IF($C$10=2015,profiles!I8341,IF($C$10=2016,profiles!K8341)))))</f>
        <v>48.518000000000001</v>
      </c>
      <c r="C8354" s="6">
        <f>IF($C$10=2012,profiles!D8341,IF($C$10=2013,profiles!F8341,IF($C$10=2014,profiles!H8341,IF($C$10=2015,profiles!J8341,IF($C$10=2016,profiles!L8341)))))</f>
        <v>4.9671292914536161E-2</v>
      </c>
      <c r="D8354" s="11">
        <f t="shared" si="1312"/>
        <v>9.9342585829072316</v>
      </c>
      <c r="E8354" s="11">
        <f t="shared" si="1308"/>
        <v>0</v>
      </c>
      <c r="F8354" s="11">
        <f t="shared" si="1309"/>
        <v>9.9342585829072316</v>
      </c>
      <c r="G8354" s="11">
        <f t="shared" si="1310"/>
        <v>38.583741417092767</v>
      </c>
      <c r="H8354" s="12">
        <f t="shared" si="1313"/>
        <v>0</v>
      </c>
      <c r="I8354" s="12">
        <f t="shared" si="1307"/>
        <v>0</v>
      </c>
      <c r="J8354" s="12">
        <f t="shared" si="1314"/>
        <v>0</v>
      </c>
      <c r="K8354" s="12">
        <f t="shared" si="1315"/>
        <v>0</v>
      </c>
      <c r="L8354" s="12">
        <f t="shared" si="1316"/>
        <v>38.583741417092767</v>
      </c>
      <c r="M8354" s="12">
        <f t="shared" si="1311"/>
        <v>38.583741417092767</v>
      </c>
      <c r="N8354" s="13"/>
    </row>
    <row r="8355" spans="1:14" x14ac:dyDescent="0.2">
      <c r="A8355" s="10" t="s">
        <v>8337</v>
      </c>
      <c r="B8355" s="6">
        <f>IF($C$10=2012,profiles!C8342,IF($C$10=2013,profiles!E8342,IF($C$10=2014,profiles!G8342,IF($C$10=2015,profiles!I8342,IF($C$10=2016,profiles!K8342)))))</f>
        <v>51.920999999999999</v>
      </c>
      <c r="C8355" s="6">
        <f>IF($C$10=2012,profiles!D8342,IF($C$10=2013,profiles!F8342,IF($C$10=2014,profiles!H8342,IF($C$10=2015,profiles!J8342,IF($C$10=2016,profiles!L8342)))))</f>
        <v>6.2035007980953925E-2</v>
      </c>
      <c r="D8355" s="11">
        <f t="shared" si="1312"/>
        <v>12.407001596190785</v>
      </c>
      <c r="E8355" s="11">
        <f t="shared" si="1308"/>
        <v>0</v>
      </c>
      <c r="F8355" s="11">
        <f t="shared" si="1309"/>
        <v>12.407001596190785</v>
      </c>
      <c r="G8355" s="11">
        <f t="shared" si="1310"/>
        <v>39.513998403809211</v>
      </c>
      <c r="H8355" s="12">
        <f t="shared" si="1313"/>
        <v>0</v>
      </c>
      <c r="I8355" s="12">
        <f t="shared" si="1307"/>
        <v>0</v>
      </c>
      <c r="J8355" s="12">
        <f t="shared" si="1314"/>
        <v>0</v>
      </c>
      <c r="K8355" s="12">
        <f t="shared" si="1315"/>
        <v>0</v>
      </c>
      <c r="L8355" s="12">
        <f t="shared" si="1316"/>
        <v>39.513998403809211</v>
      </c>
      <c r="M8355" s="12">
        <f t="shared" si="1311"/>
        <v>39.513998403809211</v>
      </c>
      <c r="N8355" s="13"/>
    </row>
    <row r="8356" spans="1:14" x14ac:dyDescent="0.2">
      <c r="A8356" s="10" t="s">
        <v>8338</v>
      </c>
      <c r="B8356" s="6">
        <f>IF($C$10=2012,profiles!C8343,IF($C$10=2013,profiles!E8343,IF($C$10=2014,profiles!G8343,IF($C$10=2015,profiles!I8343,IF($C$10=2016,profiles!K8343)))))</f>
        <v>54.707999999999998</v>
      </c>
      <c r="C8356" s="6">
        <f>IF($C$10=2012,profiles!D8343,IF($C$10=2013,profiles!F8343,IF($C$10=2014,profiles!H8343,IF($C$10=2015,profiles!J8343,IF($C$10=2016,profiles!L8343)))))</f>
        <v>8.5626166707247792E-2</v>
      </c>
      <c r="D8356" s="11">
        <f t="shared" si="1312"/>
        <v>17.125233341449558</v>
      </c>
      <c r="E8356" s="11">
        <f t="shared" si="1308"/>
        <v>0</v>
      </c>
      <c r="F8356" s="11">
        <f t="shared" si="1309"/>
        <v>17.125233341449558</v>
      </c>
      <c r="G8356" s="11">
        <f t="shared" si="1310"/>
        <v>37.58276665855044</v>
      </c>
      <c r="H8356" s="12">
        <f t="shared" si="1313"/>
        <v>0</v>
      </c>
      <c r="I8356" s="12">
        <f t="shared" si="1307"/>
        <v>0</v>
      </c>
      <c r="J8356" s="12">
        <f t="shared" si="1314"/>
        <v>0</v>
      </c>
      <c r="K8356" s="12">
        <f t="shared" si="1315"/>
        <v>0</v>
      </c>
      <c r="L8356" s="12">
        <f t="shared" si="1316"/>
        <v>37.58276665855044</v>
      </c>
      <c r="M8356" s="12">
        <f t="shared" si="1311"/>
        <v>37.58276665855044</v>
      </c>
      <c r="N8356" s="13"/>
    </row>
    <row r="8357" spans="1:14" x14ac:dyDescent="0.2">
      <c r="A8357" s="10" t="s">
        <v>8339</v>
      </c>
      <c r="B8357" s="6">
        <f>IF($C$10=2012,profiles!C8344,IF($C$10=2013,profiles!E8344,IF($C$10=2014,profiles!G8344,IF($C$10=2015,profiles!I8344,IF($C$10=2016,profiles!K8344)))))</f>
        <v>57.368000000000002</v>
      </c>
      <c r="C8357" s="6">
        <f>IF($C$10=2012,profiles!D8344,IF($C$10=2013,profiles!F8344,IF($C$10=2014,profiles!H8344,IF($C$10=2015,profiles!J8344,IF($C$10=2016,profiles!L8344)))))</f>
        <v>0.10709358006655303</v>
      </c>
      <c r="D8357" s="11">
        <f t="shared" si="1312"/>
        <v>21.418716013310608</v>
      </c>
      <c r="E8357" s="11">
        <f t="shared" si="1308"/>
        <v>0</v>
      </c>
      <c r="F8357" s="11">
        <f t="shared" si="1309"/>
        <v>21.418716013310608</v>
      </c>
      <c r="G8357" s="11">
        <f t="shared" si="1310"/>
        <v>35.949283986689395</v>
      </c>
      <c r="H8357" s="12">
        <f t="shared" si="1313"/>
        <v>0</v>
      </c>
      <c r="I8357" s="12">
        <f t="shared" si="1307"/>
        <v>0</v>
      </c>
      <c r="J8357" s="12">
        <f t="shared" si="1314"/>
        <v>0</v>
      </c>
      <c r="K8357" s="12">
        <f t="shared" si="1315"/>
        <v>0</v>
      </c>
      <c r="L8357" s="12">
        <f t="shared" si="1316"/>
        <v>35.949283986689395</v>
      </c>
      <c r="M8357" s="12">
        <f t="shared" si="1311"/>
        <v>35.949283986689395</v>
      </c>
      <c r="N8357" s="13"/>
    </row>
    <row r="8358" spans="1:14" x14ac:dyDescent="0.2">
      <c r="A8358" s="10" t="s">
        <v>8340</v>
      </c>
      <c r="B8358" s="6">
        <f>IF($C$10=2012,profiles!C8345,IF($C$10=2013,profiles!E8345,IF($C$10=2014,profiles!G8345,IF($C$10=2015,profiles!I8345,IF($C$10=2016,profiles!K8345)))))</f>
        <v>56.972000000000001</v>
      </c>
      <c r="C8358" s="6">
        <f>IF($C$10=2012,profiles!D8345,IF($C$10=2013,profiles!F8345,IF($C$10=2014,profiles!H8345,IF($C$10=2015,profiles!J8345,IF($C$10=2016,profiles!L8345)))))</f>
        <v>0.11315369423477531</v>
      </c>
      <c r="D8358" s="11">
        <f t="shared" si="1312"/>
        <v>22.630738846955062</v>
      </c>
      <c r="E8358" s="11">
        <f t="shared" si="1308"/>
        <v>0</v>
      </c>
      <c r="F8358" s="11">
        <f t="shared" si="1309"/>
        <v>22.630738846955062</v>
      </c>
      <c r="G8358" s="11">
        <f t="shared" si="1310"/>
        <v>34.34126115304494</v>
      </c>
      <c r="H8358" s="12">
        <f t="shared" si="1313"/>
        <v>0</v>
      </c>
      <c r="I8358" s="12">
        <f t="shared" si="1307"/>
        <v>0</v>
      </c>
      <c r="J8358" s="12">
        <f t="shared" si="1314"/>
        <v>0</v>
      </c>
      <c r="K8358" s="12">
        <f t="shared" si="1315"/>
        <v>0</v>
      </c>
      <c r="L8358" s="12">
        <f t="shared" si="1316"/>
        <v>34.34126115304494</v>
      </c>
      <c r="M8358" s="12">
        <f t="shared" si="1311"/>
        <v>34.34126115304494</v>
      </c>
      <c r="N8358" s="13"/>
    </row>
    <row r="8359" spans="1:14" x14ac:dyDescent="0.2">
      <c r="A8359" s="10" t="s">
        <v>8341</v>
      </c>
      <c r="B8359" s="6">
        <f>IF($C$10=2012,profiles!C8346,IF($C$10=2013,profiles!E8346,IF($C$10=2014,profiles!G8346,IF($C$10=2015,profiles!I8346,IF($C$10=2016,profiles!K8346)))))</f>
        <v>54.959000000000003</v>
      </c>
      <c r="C8359" s="6">
        <f>IF($C$10=2012,profiles!D8346,IF($C$10=2013,profiles!F8346,IF($C$10=2014,profiles!H8346,IF($C$10=2015,profiles!J8346,IF($C$10=2016,profiles!L8346)))))</f>
        <v>0.10515921326732137</v>
      </c>
      <c r="D8359" s="11">
        <f t="shared" si="1312"/>
        <v>21.031842653464274</v>
      </c>
      <c r="E8359" s="11">
        <f t="shared" si="1308"/>
        <v>0</v>
      </c>
      <c r="F8359" s="11">
        <f t="shared" si="1309"/>
        <v>21.031842653464274</v>
      </c>
      <c r="G8359" s="11">
        <f t="shared" si="1310"/>
        <v>33.927157346535729</v>
      </c>
      <c r="H8359" s="12">
        <f t="shared" si="1313"/>
        <v>0</v>
      </c>
      <c r="I8359" s="12">
        <f t="shared" si="1307"/>
        <v>0</v>
      </c>
      <c r="J8359" s="12">
        <f t="shared" si="1314"/>
        <v>0</v>
      </c>
      <c r="K8359" s="12">
        <f t="shared" si="1315"/>
        <v>0</v>
      </c>
      <c r="L8359" s="12">
        <f t="shared" si="1316"/>
        <v>33.927157346535729</v>
      </c>
      <c r="M8359" s="12">
        <f t="shared" si="1311"/>
        <v>33.927157346535729</v>
      </c>
      <c r="N8359" s="13"/>
    </row>
    <row r="8360" spans="1:14" x14ac:dyDescent="0.2">
      <c r="A8360" s="10" t="s">
        <v>8342</v>
      </c>
      <c r="B8360" s="6">
        <f>IF($C$10=2012,profiles!C8347,IF($C$10=2013,profiles!E8347,IF($C$10=2014,profiles!G8347,IF($C$10=2015,profiles!I8347,IF($C$10=2016,profiles!K8347)))))</f>
        <v>53.494</v>
      </c>
      <c r="C8360" s="6">
        <f>IF($C$10=2012,profiles!D8347,IF($C$10=2013,profiles!F8347,IF($C$10=2014,profiles!H8347,IF($C$10=2015,profiles!J8347,IF($C$10=2016,profiles!L8347)))))</f>
        <v>8.6708329951573196E-2</v>
      </c>
      <c r="D8360" s="11">
        <f t="shared" si="1312"/>
        <v>17.341665990314638</v>
      </c>
      <c r="E8360" s="11">
        <f t="shared" si="1308"/>
        <v>0</v>
      </c>
      <c r="F8360" s="11">
        <f t="shared" si="1309"/>
        <v>17.341665990314638</v>
      </c>
      <c r="G8360" s="11">
        <f t="shared" si="1310"/>
        <v>36.152334009685362</v>
      </c>
      <c r="H8360" s="12">
        <f t="shared" si="1313"/>
        <v>0</v>
      </c>
      <c r="I8360" s="12">
        <f t="shared" si="1307"/>
        <v>0</v>
      </c>
      <c r="J8360" s="12">
        <f t="shared" si="1314"/>
        <v>0</v>
      </c>
      <c r="K8360" s="12">
        <f t="shared" si="1315"/>
        <v>0</v>
      </c>
      <c r="L8360" s="12">
        <f t="shared" si="1316"/>
        <v>36.152334009685362</v>
      </c>
      <c r="M8360" s="12">
        <f t="shared" si="1311"/>
        <v>36.152334009685362</v>
      </c>
      <c r="N8360" s="13"/>
    </row>
    <row r="8361" spans="1:14" x14ac:dyDescent="0.2">
      <c r="A8361" s="10" t="s">
        <v>8343</v>
      </c>
      <c r="B8361" s="6">
        <f>IF($C$10=2012,profiles!C8348,IF($C$10=2013,profiles!E8348,IF($C$10=2014,profiles!G8348,IF($C$10=2015,profiles!I8348,IF($C$10=2016,profiles!K8348)))))</f>
        <v>53.430999999999997</v>
      </c>
      <c r="C8361" s="6">
        <f>IF($C$10=2012,profiles!D8348,IF($C$10=2013,profiles!F8348,IF($C$10=2014,profiles!H8348,IF($C$10=2015,profiles!J8348,IF($C$10=2016,profiles!L8348)))))</f>
        <v>6.7445824202580953E-2</v>
      </c>
      <c r="D8361" s="11">
        <f t="shared" si="1312"/>
        <v>13.489164840516191</v>
      </c>
      <c r="E8361" s="11">
        <f t="shared" si="1308"/>
        <v>0</v>
      </c>
      <c r="F8361" s="11">
        <f t="shared" si="1309"/>
        <v>13.489164840516191</v>
      </c>
      <c r="G8361" s="11">
        <f t="shared" si="1310"/>
        <v>39.941835159483809</v>
      </c>
      <c r="H8361" s="12">
        <f t="shared" si="1313"/>
        <v>0</v>
      </c>
      <c r="I8361" s="12">
        <f t="shared" si="1307"/>
        <v>0</v>
      </c>
      <c r="J8361" s="12">
        <f t="shared" si="1314"/>
        <v>0</v>
      </c>
      <c r="K8361" s="12">
        <f t="shared" si="1315"/>
        <v>0</v>
      </c>
      <c r="L8361" s="12">
        <f t="shared" si="1316"/>
        <v>39.941835159483809</v>
      </c>
      <c r="M8361" s="12">
        <f t="shared" si="1311"/>
        <v>39.941835159483809</v>
      </c>
      <c r="N8361" s="13"/>
    </row>
    <row r="8362" spans="1:14" x14ac:dyDescent="0.2">
      <c r="A8362" s="10" t="s">
        <v>8344</v>
      </c>
      <c r="B8362" s="6">
        <f>IF($C$10=2012,profiles!C8349,IF($C$10=2013,profiles!E8349,IF($C$10=2014,profiles!G8349,IF($C$10=2015,profiles!I8349,IF($C$10=2016,profiles!K8349)))))</f>
        <v>56.183</v>
      </c>
      <c r="C8362" s="6">
        <f>IF($C$10=2012,profiles!D8349,IF($C$10=2013,profiles!F8349,IF($C$10=2014,profiles!H8349,IF($C$10=2015,profiles!J8349,IF($C$10=2016,profiles!L8349)))))</f>
        <v>7.0678786895003107E-2</v>
      </c>
      <c r="D8362" s="11">
        <f t="shared" si="1312"/>
        <v>14.135757379000621</v>
      </c>
      <c r="E8362" s="11">
        <f t="shared" si="1308"/>
        <v>0</v>
      </c>
      <c r="F8362" s="11">
        <f t="shared" si="1309"/>
        <v>14.135757379000621</v>
      </c>
      <c r="G8362" s="11">
        <f t="shared" si="1310"/>
        <v>42.047242620999377</v>
      </c>
      <c r="H8362" s="12">
        <f t="shared" si="1313"/>
        <v>0</v>
      </c>
      <c r="I8362" s="12">
        <f t="shared" si="1307"/>
        <v>0</v>
      </c>
      <c r="J8362" s="12">
        <f t="shared" si="1314"/>
        <v>0</v>
      </c>
      <c r="K8362" s="12">
        <f t="shared" si="1315"/>
        <v>0</v>
      </c>
      <c r="L8362" s="12">
        <f t="shared" si="1316"/>
        <v>42.047242620999377</v>
      </c>
      <c r="M8362" s="12">
        <f t="shared" si="1311"/>
        <v>42.047242620999377</v>
      </c>
      <c r="N8362" s="13"/>
    </row>
    <row r="8363" spans="1:14" x14ac:dyDescent="0.2">
      <c r="A8363" s="10" t="s">
        <v>8345</v>
      </c>
      <c r="B8363" s="6">
        <f>IF($C$10=2012,profiles!C8350,IF($C$10=2013,profiles!E8350,IF($C$10=2014,profiles!G8350,IF($C$10=2015,profiles!I8350,IF($C$10=2016,profiles!K8350)))))</f>
        <v>59.847999999999999</v>
      </c>
      <c r="C8363" s="6">
        <f>IF($C$10=2012,profiles!D8350,IF($C$10=2013,profiles!F8350,IF($C$10=2014,profiles!H8350,IF($C$10=2015,profiles!J8350,IF($C$10=2016,profiles!L8350)))))</f>
        <v>8.9521954386819258E-2</v>
      </c>
      <c r="D8363" s="11">
        <f t="shared" si="1312"/>
        <v>17.904390877363852</v>
      </c>
      <c r="E8363" s="11">
        <f t="shared" si="1308"/>
        <v>0</v>
      </c>
      <c r="F8363" s="11">
        <f t="shared" si="1309"/>
        <v>17.904390877363852</v>
      </c>
      <c r="G8363" s="11">
        <f t="shared" si="1310"/>
        <v>41.943609122636147</v>
      </c>
      <c r="H8363" s="12">
        <f t="shared" si="1313"/>
        <v>0</v>
      </c>
      <c r="I8363" s="12">
        <f t="shared" si="1307"/>
        <v>0</v>
      </c>
      <c r="J8363" s="12">
        <f t="shared" si="1314"/>
        <v>0</v>
      </c>
      <c r="K8363" s="12">
        <f t="shared" si="1315"/>
        <v>0</v>
      </c>
      <c r="L8363" s="12">
        <f t="shared" si="1316"/>
        <v>41.943609122636147</v>
      </c>
      <c r="M8363" s="12">
        <f t="shared" si="1311"/>
        <v>41.943609122636147</v>
      </c>
      <c r="N8363" s="13"/>
    </row>
    <row r="8364" spans="1:14" x14ac:dyDescent="0.2">
      <c r="A8364" s="10" t="s">
        <v>8346</v>
      </c>
      <c r="B8364" s="6">
        <f>IF($C$10=2012,profiles!C8351,IF($C$10=2013,profiles!E8351,IF($C$10=2014,profiles!G8351,IF($C$10=2015,profiles!I8351,IF($C$10=2016,profiles!K8351)))))</f>
        <v>60.927999999999997</v>
      </c>
      <c r="C8364" s="6">
        <f>IF($C$10=2012,profiles!D8351,IF($C$10=2013,profiles!F8351,IF($C$10=2014,profiles!H8351,IF($C$10=2015,profiles!J8351,IF($C$10=2016,profiles!L8351)))))</f>
        <v>0.10641722803884966</v>
      </c>
      <c r="D8364" s="11">
        <f t="shared" si="1312"/>
        <v>21.283445607769931</v>
      </c>
      <c r="E8364" s="11">
        <f t="shared" si="1308"/>
        <v>0</v>
      </c>
      <c r="F8364" s="11">
        <f t="shared" si="1309"/>
        <v>21.283445607769931</v>
      </c>
      <c r="G8364" s="11">
        <f t="shared" si="1310"/>
        <v>39.644554392230063</v>
      </c>
      <c r="H8364" s="12">
        <f t="shared" si="1313"/>
        <v>0</v>
      </c>
      <c r="I8364" s="12">
        <f t="shared" si="1307"/>
        <v>0</v>
      </c>
      <c r="J8364" s="12">
        <f t="shared" si="1314"/>
        <v>0</v>
      </c>
      <c r="K8364" s="12">
        <f t="shared" si="1315"/>
        <v>0</v>
      </c>
      <c r="L8364" s="12">
        <f t="shared" si="1316"/>
        <v>39.644554392230063</v>
      </c>
      <c r="M8364" s="12">
        <f t="shared" si="1311"/>
        <v>39.644554392230063</v>
      </c>
      <c r="N8364" s="13"/>
    </row>
    <row r="8365" spans="1:14" x14ac:dyDescent="0.2">
      <c r="A8365" s="10" t="s">
        <v>8347</v>
      </c>
      <c r="B8365" s="6">
        <f>IF($C$10=2012,profiles!C8352,IF($C$10=2013,profiles!E8352,IF($C$10=2014,profiles!G8352,IF($C$10=2015,profiles!I8352,IF($C$10=2016,profiles!K8352)))))</f>
        <v>59.890999999999998</v>
      </c>
      <c r="C8365" s="6">
        <f>IF($C$10=2012,profiles!D8352,IF($C$10=2013,profiles!F8352,IF($C$10=2014,profiles!H8352,IF($C$10=2015,profiles!J8352,IF($C$10=2016,profiles!L8352)))))</f>
        <v>0.11703595487379272</v>
      </c>
      <c r="D8365" s="11">
        <f t="shared" si="1312"/>
        <v>23.407190974758542</v>
      </c>
      <c r="E8365" s="11">
        <f t="shared" si="1308"/>
        <v>0</v>
      </c>
      <c r="F8365" s="11">
        <f t="shared" si="1309"/>
        <v>23.407190974758542</v>
      </c>
      <c r="G8365" s="11">
        <f t="shared" si="1310"/>
        <v>36.483809025241456</v>
      </c>
      <c r="H8365" s="12">
        <f t="shared" si="1313"/>
        <v>0</v>
      </c>
      <c r="I8365" s="12">
        <f t="shared" si="1307"/>
        <v>0</v>
      </c>
      <c r="J8365" s="12">
        <f t="shared" si="1314"/>
        <v>0</v>
      </c>
      <c r="K8365" s="12">
        <f t="shared" si="1315"/>
        <v>0</v>
      </c>
      <c r="L8365" s="12">
        <f t="shared" si="1316"/>
        <v>36.483809025241456</v>
      </c>
      <c r="M8365" s="12">
        <f t="shared" si="1311"/>
        <v>36.483809025241456</v>
      </c>
      <c r="N8365" s="13"/>
    </row>
    <row r="8366" spans="1:14" x14ac:dyDescent="0.2">
      <c r="A8366" s="10" t="s">
        <v>8348</v>
      </c>
      <c r="B8366" s="6">
        <f>IF($C$10=2012,profiles!C8353,IF($C$10=2013,profiles!E8353,IF($C$10=2014,profiles!G8353,IF($C$10=2015,profiles!I8353,IF($C$10=2016,profiles!K8353)))))</f>
        <v>57.813000000000002</v>
      </c>
      <c r="C8366" s="6">
        <f>IF($C$10=2012,profiles!D8353,IF($C$10=2013,profiles!F8353,IF($C$10=2014,profiles!H8353,IF($C$10=2015,profiles!J8353,IF($C$10=2016,profiles!L8353)))))</f>
        <v>0.12777642507372236</v>
      </c>
      <c r="D8366" s="11">
        <f t="shared" si="1312"/>
        <v>25.555285014744474</v>
      </c>
      <c r="E8366" s="11">
        <f t="shared" si="1308"/>
        <v>0</v>
      </c>
      <c r="F8366" s="11">
        <f t="shared" si="1309"/>
        <v>25.555285014744474</v>
      </c>
      <c r="G8366" s="11">
        <f t="shared" si="1310"/>
        <v>32.257714985255532</v>
      </c>
      <c r="H8366" s="12">
        <f t="shared" si="1313"/>
        <v>0</v>
      </c>
      <c r="I8366" s="12">
        <f t="shared" si="1307"/>
        <v>0</v>
      </c>
      <c r="J8366" s="12">
        <f t="shared" si="1314"/>
        <v>0</v>
      </c>
      <c r="K8366" s="12">
        <f t="shared" si="1315"/>
        <v>0</v>
      </c>
      <c r="L8366" s="12">
        <f t="shared" si="1316"/>
        <v>32.257714985255532</v>
      </c>
      <c r="M8366" s="12">
        <f t="shared" si="1311"/>
        <v>32.257714985255532</v>
      </c>
      <c r="N8366" s="13"/>
    </row>
    <row r="8367" spans="1:14" x14ac:dyDescent="0.2">
      <c r="A8367" s="10" t="s">
        <v>8349</v>
      </c>
      <c r="B8367" s="6">
        <f>IF($C$10=2012,profiles!C8354,IF($C$10=2013,profiles!E8354,IF($C$10=2014,profiles!G8354,IF($C$10=2015,profiles!I8354,IF($C$10=2016,profiles!K8354)))))</f>
        <v>56.348999999999997</v>
      </c>
      <c r="C8367" s="6">
        <f>IF($C$10=2012,profiles!D8354,IF($C$10=2013,profiles!F8354,IF($C$10=2014,profiles!H8354,IF($C$10=2015,profiles!J8354,IF($C$10=2016,profiles!L8354)))))</f>
        <v>0.13602791981170359</v>
      </c>
      <c r="D8367" s="11">
        <f t="shared" si="1312"/>
        <v>27.205583962340718</v>
      </c>
      <c r="E8367" s="11">
        <f t="shared" si="1308"/>
        <v>0</v>
      </c>
      <c r="F8367" s="11">
        <f t="shared" si="1309"/>
        <v>27.205583962340718</v>
      </c>
      <c r="G8367" s="11">
        <f t="shared" si="1310"/>
        <v>29.143416037659279</v>
      </c>
      <c r="H8367" s="12">
        <f t="shared" si="1313"/>
        <v>0</v>
      </c>
      <c r="I8367" s="12">
        <f t="shared" si="1307"/>
        <v>0</v>
      </c>
      <c r="J8367" s="12">
        <f t="shared" si="1314"/>
        <v>0</v>
      </c>
      <c r="K8367" s="12">
        <f t="shared" si="1315"/>
        <v>0</v>
      </c>
      <c r="L8367" s="12">
        <f t="shared" si="1316"/>
        <v>29.143416037659279</v>
      </c>
      <c r="M8367" s="12">
        <f t="shared" si="1311"/>
        <v>29.143416037659279</v>
      </c>
      <c r="N8367" s="13"/>
    </row>
    <row r="8368" spans="1:14" x14ac:dyDescent="0.2">
      <c r="A8368" s="10" t="s">
        <v>8350</v>
      </c>
      <c r="B8368" s="6">
        <f>IF($C$10=2012,profiles!C8355,IF($C$10=2013,profiles!E8355,IF($C$10=2014,profiles!G8355,IF($C$10=2015,profiles!I8355,IF($C$10=2016,profiles!K8355)))))</f>
        <v>55.698</v>
      </c>
      <c r="C8368" s="6">
        <f>IF($C$10=2012,profiles!D8355,IF($C$10=2013,profiles!F8355,IF($C$10=2014,profiles!H8355,IF($C$10=2015,profiles!J8355,IF($C$10=2016,profiles!L8355)))))</f>
        <v>0.13617671725779834</v>
      </c>
      <c r="D8368" s="11">
        <f t="shared" si="1312"/>
        <v>27.235343451559668</v>
      </c>
      <c r="E8368" s="11">
        <f t="shared" si="1308"/>
        <v>0</v>
      </c>
      <c r="F8368" s="11">
        <f t="shared" si="1309"/>
        <v>27.235343451559668</v>
      </c>
      <c r="G8368" s="11">
        <f t="shared" si="1310"/>
        <v>28.462656548440332</v>
      </c>
      <c r="H8368" s="12">
        <f t="shared" si="1313"/>
        <v>0</v>
      </c>
      <c r="I8368" s="12">
        <f t="shared" si="1307"/>
        <v>0</v>
      </c>
      <c r="J8368" s="12">
        <f t="shared" si="1314"/>
        <v>0</v>
      </c>
      <c r="K8368" s="12">
        <f t="shared" si="1315"/>
        <v>0</v>
      </c>
      <c r="L8368" s="12">
        <f t="shared" si="1316"/>
        <v>28.462656548440332</v>
      </c>
      <c r="M8368" s="12">
        <f t="shared" si="1311"/>
        <v>28.462656548440332</v>
      </c>
      <c r="N8368" s="13"/>
    </row>
    <row r="8369" spans="1:14" x14ac:dyDescent="0.2">
      <c r="A8369" s="10" t="s">
        <v>8351</v>
      </c>
      <c r="B8369" s="6">
        <f>IF($C$10=2012,profiles!C8356,IF($C$10=2013,profiles!E8356,IF($C$10=2014,profiles!G8356,IF($C$10=2015,profiles!I8356,IF($C$10=2016,profiles!K8356)))))</f>
        <v>51.905000000000001</v>
      </c>
      <c r="C8369" s="6">
        <f>IF($C$10=2012,profiles!D8356,IF($C$10=2013,profiles!F8356,IF($C$10=2014,profiles!H8356,IF($C$10=2015,profiles!J8356,IF($C$10=2016,profiles!L8356)))))</f>
        <v>0.14246679111543975</v>
      </c>
      <c r="D8369" s="11">
        <f t="shared" si="1312"/>
        <v>28.493358223087949</v>
      </c>
      <c r="E8369" s="11">
        <f t="shared" si="1308"/>
        <v>0</v>
      </c>
      <c r="F8369" s="11">
        <f t="shared" si="1309"/>
        <v>28.493358223087949</v>
      </c>
      <c r="G8369" s="11">
        <f t="shared" si="1310"/>
        <v>23.411641776912052</v>
      </c>
      <c r="H8369" s="12">
        <f t="shared" si="1313"/>
        <v>0</v>
      </c>
      <c r="I8369" s="12">
        <f t="shared" si="1307"/>
        <v>0</v>
      </c>
      <c r="J8369" s="12">
        <f t="shared" si="1314"/>
        <v>0</v>
      </c>
      <c r="K8369" s="12">
        <f t="shared" si="1315"/>
        <v>0</v>
      </c>
      <c r="L8369" s="12">
        <f t="shared" si="1316"/>
        <v>23.411641776912052</v>
      </c>
      <c r="M8369" s="12">
        <f t="shared" si="1311"/>
        <v>23.411641776912052</v>
      </c>
      <c r="N8369" s="13"/>
    </row>
    <row r="8370" spans="1:14" x14ac:dyDescent="0.2">
      <c r="A8370" s="10" t="s">
        <v>8352</v>
      </c>
      <c r="B8370" s="6">
        <f>IF($C$10=2012,profiles!C8357,IF($C$10=2013,profiles!E8357,IF($C$10=2014,profiles!G8357,IF($C$10=2015,profiles!I8357,IF($C$10=2016,profiles!K8357)))))</f>
        <v>48.692999999999998</v>
      </c>
      <c r="C8370" s="6">
        <f>IF($C$10=2012,profiles!D8357,IF($C$10=2013,profiles!F8357,IF($C$10=2014,profiles!H8357,IF($C$10=2015,profiles!J8357,IF($C$10=2016,profiles!L8357)))))</f>
        <v>0.14648157659971345</v>
      </c>
      <c r="D8370" s="11">
        <f t="shared" si="1312"/>
        <v>29.296315319942689</v>
      </c>
      <c r="E8370" s="11">
        <f t="shared" si="1308"/>
        <v>0</v>
      </c>
      <c r="F8370" s="11">
        <f t="shared" si="1309"/>
        <v>29.296315319942689</v>
      </c>
      <c r="G8370" s="11">
        <f t="shared" si="1310"/>
        <v>19.396684680057309</v>
      </c>
      <c r="H8370" s="12">
        <f t="shared" si="1313"/>
        <v>0</v>
      </c>
      <c r="I8370" s="12">
        <f t="shared" si="1307"/>
        <v>0</v>
      </c>
      <c r="J8370" s="12">
        <f t="shared" si="1314"/>
        <v>0</v>
      </c>
      <c r="K8370" s="12">
        <f t="shared" si="1315"/>
        <v>0</v>
      </c>
      <c r="L8370" s="12">
        <f t="shared" si="1316"/>
        <v>19.396684680057309</v>
      </c>
      <c r="M8370" s="12">
        <f t="shared" si="1311"/>
        <v>19.396684680057309</v>
      </c>
      <c r="N8370" s="13"/>
    </row>
    <row r="8371" spans="1:14" x14ac:dyDescent="0.2">
      <c r="A8371" s="10" t="s">
        <v>8353</v>
      </c>
      <c r="B8371" s="6">
        <f>IF($C$10=2012,profiles!C8358,IF($C$10=2013,profiles!E8358,IF($C$10=2014,profiles!G8358,IF($C$10=2015,profiles!I8358,IF($C$10=2016,profiles!K8358)))))</f>
        <v>47.085999999999999</v>
      </c>
      <c r="C8371" s="6">
        <f>IF($C$10=2012,profiles!D8358,IF($C$10=2013,profiles!F8358,IF($C$10=2014,profiles!H8358,IF($C$10=2015,profiles!J8358,IF($C$10=2016,profiles!L8358)))))</f>
        <v>0.15419967019004624</v>
      </c>
      <c r="D8371" s="11">
        <f t="shared" si="1312"/>
        <v>30.839934038009247</v>
      </c>
      <c r="E8371" s="11">
        <f t="shared" si="1308"/>
        <v>0</v>
      </c>
      <c r="F8371" s="11">
        <f t="shared" si="1309"/>
        <v>30.839934038009247</v>
      </c>
      <c r="G8371" s="11">
        <f t="shared" si="1310"/>
        <v>16.246065961990752</v>
      </c>
      <c r="H8371" s="12">
        <f t="shared" si="1313"/>
        <v>0</v>
      </c>
      <c r="I8371" s="12">
        <f t="shared" si="1307"/>
        <v>0</v>
      </c>
      <c r="J8371" s="12">
        <f t="shared" si="1314"/>
        <v>0</v>
      </c>
      <c r="K8371" s="12">
        <f t="shared" si="1315"/>
        <v>0</v>
      </c>
      <c r="L8371" s="12">
        <f t="shared" si="1316"/>
        <v>16.246065961990752</v>
      </c>
      <c r="M8371" s="12">
        <f t="shared" si="1311"/>
        <v>16.246065961990752</v>
      </c>
      <c r="N8371" s="13"/>
    </row>
    <row r="8372" spans="1:14" x14ac:dyDescent="0.2">
      <c r="A8372" s="10" t="s">
        <v>8354</v>
      </c>
      <c r="B8372" s="6">
        <f>IF($C$10=2012,profiles!C8359,IF($C$10=2013,profiles!E8359,IF($C$10=2014,profiles!G8359,IF($C$10=2015,profiles!I8359,IF($C$10=2016,profiles!K8359)))))</f>
        <v>46.552</v>
      </c>
      <c r="C8372" s="6">
        <f>IF($C$10=2012,profiles!D8359,IF($C$10=2013,profiles!F8359,IF($C$10=2014,profiles!H8359,IF($C$10=2015,profiles!J8359,IF($C$10=2016,profiles!L8359)))))</f>
        <v>0.15733556811116217</v>
      </c>
      <c r="D8372" s="11">
        <f t="shared" si="1312"/>
        <v>31.467113622232436</v>
      </c>
      <c r="E8372" s="11">
        <f t="shared" si="1308"/>
        <v>0</v>
      </c>
      <c r="F8372" s="11">
        <f t="shared" si="1309"/>
        <v>31.467113622232436</v>
      </c>
      <c r="G8372" s="11">
        <f t="shared" si="1310"/>
        <v>15.084886377767564</v>
      </c>
      <c r="H8372" s="12">
        <f t="shared" si="1313"/>
        <v>0</v>
      </c>
      <c r="I8372" s="12">
        <f t="shared" si="1307"/>
        <v>0</v>
      </c>
      <c r="J8372" s="12">
        <f t="shared" si="1314"/>
        <v>0</v>
      </c>
      <c r="K8372" s="12">
        <f t="shared" si="1315"/>
        <v>0</v>
      </c>
      <c r="L8372" s="12">
        <f t="shared" si="1316"/>
        <v>15.084886377767564</v>
      </c>
      <c r="M8372" s="12">
        <f t="shared" si="1311"/>
        <v>15.084886377767564</v>
      </c>
      <c r="N8372" s="13"/>
    </row>
    <row r="8373" spans="1:14" x14ac:dyDescent="0.2">
      <c r="A8373" s="10" t="s">
        <v>8355</v>
      </c>
      <c r="B8373" s="6">
        <f>IF($C$10=2012,profiles!C8360,IF($C$10=2013,profiles!E8360,IF($C$10=2014,profiles!G8360,IF($C$10=2015,profiles!I8360,IF($C$10=2016,profiles!K8360)))))</f>
        <v>46.984000000000002</v>
      </c>
      <c r="C8373" s="6">
        <f>IF($C$10=2012,profiles!D8360,IF($C$10=2013,profiles!F8360,IF($C$10=2014,profiles!H8360,IF($C$10=2015,profiles!J8360,IF($C$10=2016,profiles!L8360)))))</f>
        <v>0.164945527290422</v>
      </c>
      <c r="D8373" s="11">
        <f t="shared" si="1312"/>
        <v>32.989105458084403</v>
      </c>
      <c r="E8373" s="11">
        <f t="shared" si="1308"/>
        <v>0</v>
      </c>
      <c r="F8373" s="11">
        <f t="shared" si="1309"/>
        <v>32.989105458084403</v>
      </c>
      <c r="G8373" s="11">
        <f t="shared" si="1310"/>
        <v>13.994894541915599</v>
      </c>
      <c r="H8373" s="12">
        <f t="shared" si="1313"/>
        <v>0</v>
      </c>
      <c r="I8373" s="12">
        <f t="shared" si="1307"/>
        <v>0</v>
      </c>
      <c r="J8373" s="12">
        <f t="shared" si="1314"/>
        <v>0</v>
      </c>
      <c r="K8373" s="12">
        <f t="shared" si="1315"/>
        <v>0</v>
      </c>
      <c r="L8373" s="12">
        <f t="shared" si="1316"/>
        <v>13.994894541915599</v>
      </c>
      <c r="M8373" s="12">
        <f t="shared" si="1311"/>
        <v>13.994894541915599</v>
      </c>
      <c r="N8373" s="13"/>
    </row>
    <row r="8374" spans="1:14" x14ac:dyDescent="0.2">
      <c r="A8374" s="10" t="s">
        <v>8356</v>
      </c>
      <c r="B8374" s="6">
        <f>IF($C$10=2012,profiles!C8361,IF($C$10=2013,profiles!E8361,IF($C$10=2014,profiles!G8361,IF($C$10=2015,profiles!I8361,IF($C$10=2016,profiles!K8361)))))</f>
        <v>48.813000000000002</v>
      </c>
      <c r="C8374" s="6">
        <f>IF($C$10=2012,profiles!D8361,IF($C$10=2013,profiles!F8361,IF($C$10=2014,profiles!H8361,IF($C$10=2015,profiles!J8361,IF($C$10=2016,profiles!L8361)))))</f>
        <v>0.1725554864696818</v>
      </c>
      <c r="D8374" s="11">
        <f t="shared" si="1312"/>
        <v>34.511097293936359</v>
      </c>
      <c r="E8374" s="11">
        <f t="shared" si="1308"/>
        <v>0</v>
      </c>
      <c r="F8374" s="11">
        <f t="shared" si="1309"/>
        <v>34.511097293936359</v>
      </c>
      <c r="G8374" s="11">
        <f t="shared" si="1310"/>
        <v>14.301902706063643</v>
      </c>
      <c r="H8374" s="12">
        <f t="shared" si="1313"/>
        <v>0</v>
      </c>
      <c r="I8374" s="12">
        <f t="shared" si="1307"/>
        <v>0</v>
      </c>
      <c r="J8374" s="12">
        <f t="shared" si="1314"/>
        <v>0</v>
      </c>
      <c r="K8374" s="12">
        <f t="shared" si="1315"/>
        <v>0</v>
      </c>
      <c r="L8374" s="12">
        <f t="shared" si="1316"/>
        <v>14.301902706063643</v>
      </c>
      <c r="M8374" s="12">
        <f t="shared" si="1311"/>
        <v>14.301902706063643</v>
      </c>
      <c r="N8374" s="13"/>
    </row>
    <row r="8375" spans="1:14" x14ac:dyDescent="0.2">
      <c r="A8375" s="10" t="s">
        <v>8357</v>
      </c>
      <c r="B8375" s="6">
        <f>IF($C$10=2012,profiles!C8362,IF($C$10=2013,profiles!E8362,IF($C$10=2014,profiles!G8362,IF($C$10=2015,profiles!I8362,IF($C$10=2016,profiles!K8362)))))</f>
        <v>52.933999999999997</v>
      </c>
      <c r="C8375" s="6">
        <f>IF($C$10=2012,profiles!D8362,IF($C$10=2013,profiles!F8362,IF($C$10=2014,profiles!H8362,IF($C$10=2015,profiles!J8362,IF($C$10=2016,profiles!L8362)))))</f>
        <v>0.18063853369738586</v>
      </c>
      <c r="D8375" s="11">
        <f t="shared" si="1312"/>
        <v>36.127706739477169</v>
      </c>
      <c r="E8375" s="11">
        <f t="shared" si="1308"/>
        <v>0</v>
      </c>
      <c r="F8375" s="11">
        <f t="shared" si="1309"/>
        <v>36.127706739477169</v>
      </c>
      <c r="G8375" s="11">
        <f t="shared" si="1310"/>
        <v>16.806293260522828</v>
      </c>
      <c r="H8375" s="12">
        <f t="shared" si="1313"/>
        <v>0</v>
      </c>
      <c r="I8375" s="12">
        <f t="shared" si="1307"/>
        <v>0</v>
      </c>
      <c r="J8375" s="12">
        <f t="shared" si="1314"/>
        <v>0</v>
      </c>
      <c r="K8375" s="12">
        <f t="shared" si="1315"/>
        <v>0</v>
      </c>
      <c r="L8375" s="12">
        <f t="shared" si="1316"/>
        <v>16.806293260522828</v>
      </c>
      <c r="M8375" s="12">
        <f t="shared" si="1311"/>
        <v>16.806293260522828</v>
      </c>
      <c r="N8375" s="13"/>
    </row>
    <row r="8376" spans="1:14" x14ac:dyDescent="0.2">
      <c r="A8376" s="10" t="s">
        <v>8358</v>
      </c>
      <c r="B8376" s="6">
        <f>IF($C$10=2012,profiles!C8363,IF($C$10=2013,profiles!E8363,IF($C$10=2014,profiles!G8363,IF($C$10=2015,profiles!I8363,IF($C$10=2016,profiles!K8363)))))</f>
        <v>61.905000000000001</v>
      </c>
      <c r="C8376" s="6">
        <f>IF($C$10=2012,profiles!D8363,IF($C$10=2013,profiles!F8363,IF($C$10=2014,profiles!H8363,IF($C$10=2015,profiles!J8363,IF($C$10=2016,profiles!L8363)))))</f>
        <v>0.18424751966694602</v>
      </c>
      <c r="D8376" s="11">
        <f t="shared" si="1312"/>
        <v>36.849503933389208</v>
      </c>
      <c r="E8376" s="11">
        <f t="shared" si="1308"/>
        <v>0</v>
      </c>
      <c r="F8376" s="11">
        <f t="shared" si="1309"/>
        <v>36.849503933389208</v>
      </c>
      <c r="G8376" s="11">
        <f t="shared" si="1310"/>
        <v>25.055496066610793</v>
      </c>
      <c r="H8376" s="12">
        <f t="shared" si="1313"/>
        <v>0</v>
      </c>
      <c r="I8376" s="12">
        <f t="shared" si="1307"/>
        <v>0</v>
      </c>
      <c r="J8376" s="12">
        <f t="shared" si="1314"/>
        <v>0</v>
      </c>
      <c r="K8376" s="12">
        <f t="shared" si="1315"/>
        <v>0</v>
      </c>
      <c r="L8376" s="12">
        <f t="shared" si="1316"/>
        <v>25.055496066610793</v>
      </c>
      <c r="M8376" s="12">
        <f t="shared" si="1311"/>
        <v>25.055496066610793</v>
      </c>
      <c r="N8376" s="13"/>
    </row>
    <row r="8377" spans="1:14" x14ac:dyDescent="0.2">
      <c r="A8377" s="10" t="s">
        <v>8359</v>
      </c>
      <c r="B8377" s="6">
        <f>IF($C$10=2012,profiles!C8364,IF($C$10=2013,profiles!E8364,IF($C$10=2014,profiles!G8364,IF($C$10=2015,profiles!I8364,IF($C$10=2016,profiles!K8364)))))</f>
        <v>70.019000000000005</v>
      </c>
      <c r="C8377" s="6">
        <f>IF($C$10=2012,profiles!D8364,IF($C$10=2013,profiles!F8364,IF($C$10=2014,profiles!H8364,IF($C$10=2015,profiles!J8364,IF($C$10=2016,profiles!L8364)))))</f>
        <v>0.187613203211592</v>
      </c>
      <c r="D8377" s="11">
        <f t="shared" si="1312"/>
        <v>37.5226406423184</v>
      </c>
      <c r="E8377" s="11">
        <f t="shared" si="1308"/>
        <v>0</v>
      </c>
      <c r="F8377" s="11">
        <f t="shared" si="1309"/>
        <v>37.5226406423184</v>
      </c>
      <c r="G8377" s="11">
        <f t="shared" si="1310"/>
        <v>32.496359357681605</v>
      </c>
      <c r="H8377" s="12">
        <f t="shared" si="1313"/>
        <v>0</v>
      </c>
      <c r="I8377" s="12">
        <f t="shared" si="1307"/>
        <v>0</v>
      </c>
      <c r="J8377" s="12">
        <f t="shared" si="1314"/>
        <v>0</v>
      </c>
      <c r="K8377" s="12">
        <f t="shared" si="1315"/>
        <v>0</v>
      </c>
      <c r="L8377" s="12">
        <f t="shared" si="1316"/>
        <v>32.496359357681605</v>
      </c>
      <c r="M8377" s="12">
        <f t="shared" si="1311"/>
        <v>32.496359357681605</v>
      </c>
      <c r="N8377" s="13"/>
    </row>
    <row r="8378" spans="1:14" x14ac:dyDescent="0.2">
      <c r="A8378" s="10" t="s">
        <v>8360</v>
      </c>
      <c r="B8378" s="6">
        <f>IF($C$10=2012,profiles!C8365,IF($C$10=2013,profiles!E8365,IF($C$10=2014,profiles!G8365,IF($C$10=2015,profiles!I8365,IF($C$10=2016,profiles!K8365)))))</f>
        <v>72.534999999999997</v>
      </c>
      <c r="C8378" s="6">
        <f>IF($C$10=2012,profiles!D8365,IF($C$10=2013,profiles!F8365,IF($C$10=2014,profiles!H8365,IF($C$10=2015,profiles!J8365,IF($C$10=2016,profiles!L8365)))))</f>
        <v>0.19170879403098051</v>
      </c>
      <c r="D8378" s="11">
        <f t="shared" si="1312"/>
        <v>38.341758806196104</v>
      </c>
      <c r="E8378" s="11">
        <f t="shared" si="1308"/>
        <v>0</v>
      </c>
      <c r="F8378" s="11">
        <f t="shared" si="1309"/>
        <v>38.341758806196104</v>
      </c>
      <c r="G8378" s="11">
        <f t="shared" si="1310"/>
        <v>34.193241193803892</v>
      </c>
      <c r="H8378" s="12">
        <f t="shared" si="1313"/>
        <v>0</v>
      </c>
      <c r="I8378" s="12">
        <f t="shared" si="1307"/>
        <v>0</v>
      </c>
      <c r="J8378" s="12">
        <f t="shared" si="1314"/>
        <v>0</v>
      </c>
      <c r="K8378" s="12">
        <f t="shared" si="1315"/>
        <v>0</v>
      </c>
      <c r="L8378" s="12">
        <f t="shared" si="1316"/>
        <v>34.193241193803892</v>
      </c>
      <c r="M8378" s="12">
        <f t="shared" si="1311"/>
        <v>34.193241193803892</v>
      </c>
      <c r="N8378" s="13"/>
    </row>
    <row r="8379" spans="1:14" x14ac:dyDescent="0.2">
      <c r="A8379" s="10" t="s">
        <v>8361</v>
      </c>
      <c r="B8379" s="6">
        <f>IF($C$10=2012,profiles!C8366,IF($C$10=2013,profiles!E8366,IF($C$10=2014,profiles!G8366,IF($C$10=2015,profiles!I8366,IF($C$10=2016,profiles!K8366)))))</f>
        <v>72.305999999999997</v>
      </c>
      <c r="C8379" s="6">
        <f>IF($C$10=2012,profiles!D8366,IF($C$10=2013,profiles!F8366,IF($C$10=2014,profiles!H8366,IF($C$10=2015,profiles!J8366,IF($C$10=2016,profiles!L8366)))))</f>
        <v>0.20444162093482199</v>
      </c>
      <c r="D8379" s="11">
        <f t="shared" si="1312"/>
        <v>40.888324186964397</v>
      </c>
      <c r="E8379" s="11">
        <f t="shared" si="1308"/>
        <v>0</v>
      </c>
      <c r="F8379" s="11">
        <f t="shared" si="1309"/>
        <v>40.888324186964397</v>
      </c>
      <c r="G8379" s="11">
        <f t="shared" si="1310"/>
        <v>31.417675813035601</v>
      </c>
      <c r="H8379" s="12">
        <f t="shared" si="1313"/>
        <v>0</v>
      </c>
      <c r="I8379" s="12">
        <f t="shared" si="1307"/>
        <v>0</v>
      </c>
      <c r="J8379" s="12">
        <f t="shared" si="1314"/>
        <v>0</v>
      </c>
      <c r="K8379" s="12">
        <f t="shared" si="1315"/>
        <v>0</v>
      </c>
      <c r="L8379" s="12">
        <f t="shared" si="1316"/>
        <v>31.417675813035601</v>
      </c>
      <c r="M8379" s="12">
        <f t="shared" si="1311"/>
        <v>31.417675813035601</v>
      </c>
      <c r="N8379" s="13"/>
    </row>
    <row r="8380" spans="1:14" x14ac:dyDescent="0.2">
      <c r="A8380" s="10" t="s">
        <v>8362</v>
      </c>
      <c r="B8380" s="6">
        <f>IF($C$10=2012,profiles!C8367,IF($C$10=2013,profiles!E8367,IF($C$10=2014,profiles!G8367,IF($C$10=2015,profiles!I8367,IF($C$10=2016,profiles!K8367)))))</f>
        <v>73.347999999999999</v>
      </c>
      <c r="C8380" s="6">
        <f>IF($C$10=2012,profiles!D8367,IF($C$10=2013,profiles!F8367,IF($C$10=2014,profiles!H8367,IF($C$10=2015,profiles!J8367,IF($C$10=2016,profiles!L8367)))))</f>
        <v>0.2167283933929875</v>
      </c>
      <c r="D8380" s="11">
        <f t="shared" si="1312"/>
        <v>43.345678678597501</v>
      </c>
      <c r="E8380" s="11">
        <f t="shared" si="1308"/>
        <v>0</v>
      </c>
      <c r="F8380" s="11">
        <f t="shared" si="1309"/>
        <v>43.345678678597501</v>
      </c>
      <c r="G8380" s="11">
        <f t="shared" si="1310"/>
        <v>30.002321321402498</v>
      </c>
      <c r="H8380" s="12">
        <f t="shared" si="1313"/>
        <v>0</v>
      </c>
      <c r="I8380" s="12">
        <f t="shared" si="1307"/>
        <v>0</v>
      </c>
      <c r="J8380" s="12">
        <f t="shared" si="1314"/>
        <v>0</v>
      </c>
      <c r="K8380" s="12">
        <f t="shared" si="1315"/>
        <v>0</v>
      </c>
      <c r="L8380" s="12">
        <f t="shared" si="1316"/>
        <v>30.002321321402498</v>
      </c>
      <c r="M8380" s="12">
        <f t="shared" si="1311"/>
        <v>30.002321321402498</v>
      </c>
      <c r="N8380" s="13"/>
    </row>
    <row r="8381" spans="1:14" x14ac:dyDescent="0.2">
      <c r="A8381" s="10" t="s">
        <v>8363</v>
      </c>
      <c r="B8381" s="6">
        <f>IF($C$10=2012,profiles!C8368,IF($C$10=2013,profiles!E8368,IF($C$10=2014,profiles!G8368,IF($C$10=2015,profiles!I8368,IF($C$10=2016,profiles!K8368)))))</f>
        <v>74.210999999999999</v>
      </c>
      <c r="C8381" s="6">
        <f>IF($C$10=2012,profiles!D8368,IF($C$10=2013,profiles!F8368,IF($C$10=2014,profiles!H8368,IF($C$10=2015,profiles!J8368,IF($C$10=2016,profiles!L8368)))))</f>
        <v>0.2347057392338677</v>
      </c>
      <c r="D8381" s="11">
        <f t="shared" si="1312"/>
        <v>46.941147846773539</v>
      </c>
      <c r="E8381" s="11">
        <f t="shared" si="1308"/>
        <v>0</v>
      </c>
      <c r="F8381" s="11">
        <f t="shared" si="1309"/>
        <v>46.941147846773539</v>
      </c>
      <c r="G8381" s="11">
        <f t="shared" si="1310"/>
        <v>27.269852153226459</v>
      </c>
      <c r="H8381" s="12">
        <f t="shared" si="1313"/>
        <v>0</v>
      </c>
      <c r="I8381" s="12">
        <f t="shared" si="1307"/>
        <v>0</v>
      </c>
      <c r="J8381" s="12">
        <f t="shared" si="1314"/>
        <v>0</v>
      </c>
      <c r="K8381" s="12">
        <f t="shared" si="1315"/>
        <v>0</v>
      </c>
      <c r="L8381" s="12">
        <f t="shared" si="1316"/>
        <v>27.269852153226459</v>
      </c>
      <c r="M8381" s="12">
        <f t="shared" si="1311"/>
        <v>27.269852153226459</v>
      </c>
      <c r="N8381" s="13"/>
    </row>
    <row r="8382" spans="1:14" x14ac:dyDescent="0.2">
      <c r="A8382" s="10" t="s">
        <v>8364</v>
      </c>
      <c r="B8382" s="6">
        <f>IF($C$10=2012,profiles!C8369,IF($C$10=2013,profiles!E8369,IF($C$10=2014,profiles!G8369,IF($C$10=2015,profiles!I8369,IF($C$10=2016,profiles!K8369)))))</f>
        <v>73.650000000000006</v>
      </c>
      <c r="C8382" s="6">
        <f>IF($C$10=2012,profiles!D8369,IF($C$10=2013,profiles!F8369,IF($C$10=2014,profiles!H8369,IF($C$10=2015,profiles!J8369,IF($C$10=2016,profiles!L8369)))))</f>
        <v>0.23108323646292342</v>
      </c>
      <c r="D8382" s="11">
        <f t="shared" si="1312"/>
        <v>46.216647292584682</v>
      </c>
      <c r="E8382" s="11">
        <f t="shared" si="1308"/>
        <v>0</v>
      </c>
      <c r="F8382" s="11">
        <f t="shared" si="1309"/>
        <v>46.216647292584682</v>
      </c>
      <c r="G8382" s="11">
        <f t="shared" si="1310"/>
        <v>27.433352707415324</v>
      </c>
      <c r="H8382" s="12">
        <f t="shared" si="1313"/>
        <v>0</v>
      </c>
      <c r="I8382" s="12">
        <f t="shared" si="1307"/>
        <v>0</v>
      </c>
      <c r="J8382" s="12">
        <f t="shared" si="1314"/>
        <v>0</v>
      </c>
      <c r="K8382" s="12">
        <f t="shared" si="1315"/>
        <v>0</v>
      </c>
      <c r="L8382" s="12">
        <f t="shared" si="1316"/>
        <v>27.433352707415324</v>
      </c>
      <c r="M8382" s="12">
        <f t="shared" si="1311"/>
        <v>27.433352707415324</v>
      </c>
      <c r="N8382" s="13"/>
    </row>
    <row r="8383" spans="1:14" x14ac:dyDescent="0.2">
      <c r="A8383" s="10" t="s">
        <v>8365</v>
      </c>
      <c r="B8383" s="6">
        <f>IF($C$10=2012,profiles!C8370,IF($C$10=2013,profiles!E8370,IF($C$10=2014,profiles!G8370,IF($C$10=2015,profiles!I8370,IF($C$10=2016,profiles!K8370)))))</f>
        <v>73.088999999999999</v>
      </c>
      <c r="C8383" s="6">
        <f>IF($C$10=2012,profiles!D8370,IF($C$10=2013,profiles!F8370,IF($C$10=2014,profiles!H8370,IF($C$10=2015,profiles!J8370,IF($C$10=2016,profiles!L8370)))))</f>
        <v>0.20594198588845936</v>
      </c>
      <c r="D8383" s="11">
        <f t="shared" si="1312"/>
        <v>41.188397177691868</v>
      </c>
      <c r="E8383" s="11">
        <f t="shared" si="1308"/>
        <v>0</v>
      </c>
      <c r="F8383" s="11">
        <f t="shared" si="1309"/>
        <v>41.188397177691868</v>
      </c>
      <c r="G8383" s="11">
        <f t="shared" si="1310"/>
        <v>31.90060282230813</v>
      </c>
      <c r="H8383" s="12">
        <f t="shared" si="1313"/>
        <v>0</v>
      </c>
      <c r="I8383" s="12">
        <f t="shared" si="1307"/>
        <v>0</v>
      </c>
      <c r="J8383" s="12">
        <f t="shared" si="1314"/>
        <v>0</v>
      </c>
      <c r="K8383" s="12">
        <f t="shared" si="1315"/>
        <v>0</v>
      </c>
      <c r="L8383" s="12">
        <f t="shared" si="1316"/>
        <v>31.90060282230813</v>
      </c>
      <c r="M8383" s="12">
        <f t="shared" si="1311"/>
        <v>31.90060282230813</v>
      </c>
      <c r="N8383" s="13"/>
    </row>
    <row r="8384" spans="1:14" x14ac:dyDescent="0.2">
      <c r="A8384" s="10" t="s">
        <v>8366</v>
      </c>
      <c r="B8384" s="6">
        <f>IF($C$10=2012,profiles!C8371,IF($C$10=2013,profiles!E8371,IF($C$10=2014,profiles!G8371,IF($C$10=2015,profiles!I8371,IF($C$10=2016,profiles!K8371)))))</f>
        <v>72.164000000000001</v>
      </c>
      <c r="C8384" s="6">
        <f>IF($C$10=2012,profiles!D8371,IF($C$10=2013,profiles!F8371,IF($C$10=2014,profiles!H8371,IF($C$10=2015,profiles!J8371,IF($C$10=2016,profiles!L8371)))))</f>
        <v>0.18062501689600172</v>
      </c>
      <c r="D8384" s="11">
        <f t="shared" si="1312"/>
        <v>36.125003379200344</v>
      </c>
      <c r="E8384" s="11">
        <f t="shared" si="1308"/>
        <v>0</v>
      </c>
      <c r="F8384" s="11">
        <f t="shared" si="1309"/>
        <v>36.125003379200344</v>
      </c>
      <c r="G8384" s="11">
        <f t="shared" si="1310"/>
        <v>36.038996620799658</v>
      </c>
      <c r="H8384" s="12">
        <f t="shared" si="1313"/>
        <v>0</v>
      </c>
      <c r="I8384" s="12">
        <f t="shared" si="1307"/>
        <v>0</v>
      </c>
      <c r="J8384" s="12">
        <f t="shared" si="1314"/>
        <v>0</v>
      </c>
      <c r="K8384" s="12">
        <f t="shared" si="1315"/>
        <v>0</v>
      </c>
      <c r="L8384" s="12">
        <f t="shared" si="1316"/>
        <v>36.038996620799658</v>
      </c>
      <c r="M8384" s="12">
        <f t="shared" si="1311"/>
        <v>36.038996620799658</v>
      </c>
      <c r="N8384" s="13"/>
    </row>
    <row r="8385" spans="1:14" x14ac:dyDescent="0.2">
      <c r="A8385" s="10" t="s">
        <v>8367</v>
      </c>
      <c r="B8385" s="6">
        <f>IF($C$10=2012,profiles!C8372,IF($C$10=2013,profiles!E8372,IF($C$10=2014,profiles!G8372,IF($C$10=2015,profiles!I8372,IF($C$10=2016,profiles!K8372)))))</f>
        <v>71.852000000000004</v>
      </c>
      <c r="C8385" s="6">
        <f>IF($C$10=2012,profiles!D8372,IF($C$10=2013,profiles!F8372,IF($C$10=2014,profiles!H8372,IF($C$10=2015,profiles!J8372,IF($C$10=2016,profiles!L8372)))))</f>
        <v>0.15678137925441324</v>
      </c>
      <c r="D8385" s="11">
        <f t="shared" si="1312"/>
        <v>31.356275850882646</v>
      </c>
      <c r="E8385" s="11">
        <f t="shared" si="1308"/>
        <v>0</v>
      </c>
      <c r="F8385" s="11">
        <f t="shared" si="1309"/>
        <v>31.356275850882646</v>
      </c>
      <c r="G8385" s="11">
        <f t="shared" si="1310"/>
        <v>40.495724149117358</v>
      </c>
      <c r="H8385" s="12">
        <f t="shared" si="1313"/>
        <v>0</v>
      </c>
      <c r="I8385" s="12">
        <f t="shared" si="1307"/>
        <v>0</v>
      </c>
      <c r="J8385" s="12">
        <f t="shared" si="1314"/>
        <v>0</v>
      </c>
      <c r="K8385" s="12">
        <f t="shared" si="1315"/>
        <v>0</v>
      </c>
      <c r="L8385" s="12">
        <f t="shared" si="1316"/>
        <v>40.495724149117358</v>
      </c>
      <c r="M8385" s="12">
        <f t="shared" si="1311"/>
        <v>40.495724149117358</v>
      </c>
      <c r="N8385" s="13"/>
    </row>
    <row r="8386" spans="1:14" x14ac:dyDescent="0.2">
      <c r="A8386" s="10" t="s">
        <v>8368</v>
      </c>
      <c r="B8386" s="6">
        <f>IF($C$10=2012,profiles!C8373,IF($C$10=2013,profiles!E8373,IF($C$10=2014,profiles!G8373,IF($C$10=2015,profiles!I8373,IF($C$10=2016,profiles!K8373)))))</f>
        <v>73.183000000000007</v>
      </c>
      <c r="C8386" s="6">
        <f>IF($C$10=2012,profiles!D8373,IF($C$10=2013,profiles!F8373,IF($C$10=2014,profiles!H8373,IF($C$10=2015,profiles!J8373,IF($C$10=2016,profiles!L8373)))))</f>
        <v>0.14448108999486362</v>
      </c>
      <c r="D8386" s="11">
        <f t="shared" si="1312"/>
        <v>28.896217998972723</v>
      </c>
      <c r="E8386" s="11">
        <f t="shared" si="1308"/>
        <v>0</v>
      </c>
      <c r="F8386" s="11">
        <f t="shared" si="1309"/>
        <v>28.896217998972723</v>
      </c>
      <c r="G8386" s="11">
        <f t="shared" si="1310"/>
        <v>44.286782001027284</v>
      </c>
      <c r="H8386" s="12">
        <f t="shared" si="1313"/>
        <v>0</v>
      </c>
      <c r="I8386" s="12">
        <f t="shared" si="1307"/>
        <v>0</v>
      </c>
      <c r="J8386" s="12">
        <f t="shared" si="1314"/>
        <v>0</v>
      </c>
      <c r="K8386" s="12">
        <f t="shared" si="1315"/>
        <v>0</v>
      </c>
      <c r="L8386" s="12">
        <f t="shared" si="1316"/>
        <v>44.286782001027284</v>
      </c>
      <c r="M8386" s="12">
        <f t="shared" si="1311"/>
        <v>44.286782001027284</v>
      </c>
      <c r="N8386" s="13"/>
    </row>
    <row r="8387" spans="1:14" x14ac:dyDescent="0.2">
      <c r="A8387" s="10" t="s">
        <v>8369</v>
      </c>
      <c r="B8387" s="6">
        <f>IF($C$10=2012,profiles!C8374,IF($C$10=2013,profiles!E8374,IF($C$10=2014,profiles!G8374,IF($C$10=2015,profiles!I8374,IF($C$10=2016,profiles!K8374)))))</f>
        <v>74.903000000000006</v>
      </c>
      <c r="C8387" s="6">
        <f>IF($C$10=2012,profiles!D8374,IF($C$10=2013,profiles!F8374,IF($C$10=2014,profiles!H8374,IF($C$10=2015,profiles!J8374,IF($C$10=2016,profiles!L8374)))))</f>
        <v>0.1304641669595307</v>
      </c>
      <c r="D8387" s="11">
        <f t="shared" si="1312"/>
        <v>26.09283339190614</v>
      </c>
      <c r="E8387" s="11">
        <f t="shared" si="1308"/>
        <v>0</v>
      </c>
      <c r="F8387" s="11">
        <f t="shared" si="1309"/>
        <v>26.09283339190614</v>
      </c>
      <c r="G8387" s="11">
        <f t="shared" si="1310"/>
        <v>48.810166608093866</v>
      </c>
      <c r="H8387" s="12">
        <f t="shared" si="1313"/>
        <v>0</v>
      </c>
      <c r="I8387" s="12">
        <f t="shared" si="1307"/>
        <v>0</v>
      </c>
      <c r="J8387" s="12">
        <f t="shared" si="1314"/>
        <v>0</v>
      </c>
      <c r="K8387" s="12">
        <f t="shared" si="1315"/>
        <v>0</v>
      </c>
      <c r="L8387" s="12">
        <f t="shared" si="1316"/>
        <v>48.810166608093866</v>
      </c>
      <c r="M8387" s="12">
        <f t="shared" si="1311"/>
        <v>48.810166608093866</v>
      </c>
      <c r="N8387" s="13"/>
    </row>
    <row r="8388" spans="1:14" x14ac:dyDescent="0.2">
      <c r="A8388" s="10" t="s">
        <v>8370</v>
      </c>
      <c r="B8388" s="6">
        <f>IF($C$10=2012,profiles!C8375,IF($C$10=2013,profiles!E8375,IF($C$10=2014,profiles!G8375,IF($C$10=2015,profiles!I8375,IF($C$10=2016,profiles!K8375)))))</f>
        <v>73.902000000000001</v>
      </c>
      <c r="C8388" s="6">
        <f>IF($C$10=2012,profiles!D8375,IF($C$10=2013,profiles!F8375,IF($C$10=2014,profiles!H8375,IF($C$10=2015,profiles!J8375,IF($C$10=2016,profiles!L8375)))))</f>
        <v>0.12058338514773864</v>
      </c>
      <c r="D8388" s="11">
        <f t="shared" si="1312"/>
        <v>24.116677029547727</v>
      </c>
      <c r="E8388" s="11">
        <f t="shared" si="1308"/>
        <v>0</v>
      </c>
      <c r="F8388" s="11">
        <f t="shared" si="1309"/>
        <v>24.116677029547727</v>
      </c>
      <c r="G8388" s="11">
        <f t="shared" si="1310"/>
        <v>49.78532297045227</v>
      </c>
      <c r="H8388" s="12">
        <f t="shared" si="1313"/>
        <v>0</v>
      </c>
      <c r="I8388" s="12">
        <f t="shared" si="1307"/>
        <v>0</v>
      </c>
      <c r="J8388" s="12">
        <f t="shared" si="1314"/>
        <v>0</v>
      </c>
      <c r="K8388" s="12">
        <f t="shared" si="1315"/>
        <v>0</v>
      </c>
      <c r="L8388" s="12">
        <f t="shared" si="1316"/>
        <v>49.78532297045227</v>
      </c>
      <c r="M8388" s="12">
        <f t="shared" si="1311"/>
        <v>49.78532297045227</v>
      </c>
      <c r="N8388" s="13"/>
    </row>
    <row r="8389" spans="1:14" x14ac:dyDescent="0.2">
      <c r="A8389" s="10" t="s">
        <v>8371</v>
      </c>
      <c r="B8389" s="6">
        <f>IF($C$10=2012,profiles!C8376,IF($C$10=2013,profiles!E8376,IF($C$10=2014,profiles!G8376,IF($C$10=2015,profiles!I8376,IF($C$10=2016,profiles!K8376)))))</f>
        <v>71.924999999999997</v>
      </c>
      <c r="C8389" s="6">
        <f>IF($C$10=2012,profiles!D8376,IF($C$10=2013,profiles!F8376,IF($C$10=2014,profiles!H8376,IF($C$10=2015,profiles!J8376,IF($C$10=2016,profiles!L8376)))))</f>
        <v>0.11371685004460544</v>
      </c>
      <c r="D8389" s="11">
        <f t="shared" si="1312"/>
        <v>22.743370008921087</v>
      </c>
      <c r="E8389" s="11">
        <f t="shared" si="1308"/>
        <v>0</v>
      </c>
      <c r="F8389" s="11">
        <f t="shared" si="1309"/>
        <v>22.743370008921087</v>
      </c>
      <c r="G8389" s="11">
        <f t="shared" si="1310"/>
        <v>49.181629991078907</v>
      </c>
      <c r="H8389" s="12">
        <f t="shared" si="1313"/>
        <v>0</v>
      </c>
      <c r="I8389" s="12">
        <f t="shared" si="1307"/>
        <v>0</v>
      </c>
      <c r="J8389" s="12">
        <f t="shared" si="1314"/>
        <v>0</v>
      </c>
      <c r="K8389" s="12">
        <f t="shared" si="1315"/>
        <v>0</v>
      </c>
      <c r="L8389" s="12">
        <f t="shared" si="1316"/>
        <v>49.181629991078907</v>
      </c>
      <c r="M8389" s="12">
        <f t="shared" si="1311"/>
        <v>49.181629991078907</v>
      </c>
      <c r="N8389" s="13"/>
    </row>
    <row r="8390" spans="1:14" x14ac:dyDescent="0.2">
      <c r="A8390" s="10" t="s">
        <v>8372</v>
      </c>
      <c r="B8390" s="6">
        <f>IF($C$10=2012,profiles!C8377,IF($C$10=2013,profiles!E8377,IF($C$10=2014,profiles!G8377,IF($C$10=2015,profiles!I8377,IF($C$10=2016,profiles!K8377)))))</f>
        <v>67.813000000000002</v>
      </c>
      <c r="C8390" s="6">
        <f>IF($C$10=2012,profiles!D8377,IF($C$10=2013,profiles!F8377,IF($C$10=2014,profiles!H8377,IF($C$10=2015,profiles!J8377,IF($C$10=2016,profiles!L8377)))))</f>
        <v>0.10376848422589278</v>
      </c>
      <c r="D8390" s="11">
        <f t="shared" si="1312"/>
        <v>20.753696845178556</v>
      </c>
      <c r="E8390" s="11">
        <f t="shared" si="1308"/>
        <v>0</v>
      </c>
      <c r="F8390" s="11">
        <f t="shared" si="1309"/>
        <v>20.753696845178556</v>
      </c>
      <c r="G8390" s="11">
        <f t="shared" si="1310"/>
        <v>47.05930315482145</v>
      </c>
      <c r="H8390" s="12">
        <f t="shared" si="1313"/>
        <v>0</v>
      </c>
      <c r="I8390" s="12">
        <f t="shared" si="1307"/>
        <v>0</v>
      </c>
      <c r="J8390" s="12">
        <f t="shared" si="1314"/>
        <v>0</v>
      </c>
      <c r="K8390" s="12">
        <f t="shared" si="1315"/>
        <v>0</v>
      </c>
      <c r="L8390" s="12">
        <f t="shared" si="1316"/>
        <v>47.05930315482145</v>
      </c>
      <c r="M8390" s="12">
        <f t="shared" si="1311"/>
        <v>47.05930315482145</v>
      </c>
      <c r="N8390" s="13"/>
    </row>
    <row r="8391" spans="1:14" x14ac:dyDescent="0.2">
      <c r="A8391" s="10" t="s">
        <v>8373</v>
      </c>
      <c r="B8391" s="6">
        <f>IF($C$10=2012,profiles!C8378,IF($C$10=2013,profiles!E8378,IF($C$10=2014,profiles!G8378,IF($C$10=2015,profiles!I8378,IF($C$10=2016,profiles!K8378)))))</f>
        <v>64.19</v>
      </c>
      <c r="C8391" s="6">
        <f>IF($C$10=2012,profiles!D8378,IF($C$10=2013,profiles!F8378,IF($C$10=2014,profiles!H8378,IF($C$10=2015,profiles!J8378,IF($C$10=2016,profiles!L8378)))))</f>
        <v>9.7253385958746719E-2</v>
      </c>
      <c r="D8391" s="11">
        <f t="shared" si="1312"/>
        <v>19.450677191749342</v>
      </c>
      <c r="E8391" s="11">
        <f t="shared" si="1308"/>
        <v>0</v>
      </c>
      <c r="F8391" s="11">
        <f t="shared" si="1309"/>
        <v>19.450677191749342</v>
      </c>
      <c r="G8391" s="11">
        <f t="shared" si="1310"/>
        <v>44.739322808250655</v>
      </c>
      <c r="H8391" s="12">
        <f t="shared" si="1313"/>
        <v>0</v>
      </c>
      <c r="I8391" s="12">
        <f t="shared" si="1307"/>
        <v>0</v>
      </c>
      <c r="J8391" s="12">
        <f t="shared" si="1314"/>
        <v>0</v>
      </c>
      <c r="K8391" s="12">
        <f t="shared" si="1315"/>
        <v>0</v>
      </c>
      <c r="L8391" s="12">
        <f t="shared" si="1316"/>
        <v>44.739322808250655</v>
      </c>
      <c r="M8391" s="12">
        <f t="shared" si="1311"/>
        <v>44.739322808250655</v>
      </c>
      <c r="N8391" s="13"/>
    </row>
    <row r="8392" spans="1:14" x14ac:dyDescent="0.2">
      <c r="A8392" s="10" t="s">
        <v>8374</v>
      </c>
      <c r="B8392" s="6">
        <f>IF($C$10=2012,profiles!C8379,IF($C$10=2013,profiles!E8379,IF($C$10=2014,profiles!G8379,IF($C$10=2015,profiles!I8379,IF($C$10=2016,profiles!K8379)))))</f>
        <v>60.750999999999998</v>
      </c>
      <c r="C8392" s="6">
        <f>IF($C$10=2012,profiles!D8379,IF($C$10=2013,profiles!F8379,IF($C$10=2014,profiles!H8379,IF($C$10=2015,profiles!J8379,IF($C$10=2016,profiles!L8379)))))</f>
        <v>9.1157308534508388E-2</v>
      </c>
      <c r="D8392" s="11">
        <f t="shared" si="1312"/>
        <v>18.231461706901676</v>
      </c>
      <c r="E8392" s="11">
        <f t="shared" si="1308"/>
        <v>0</v>
      </c>
      <c r="F8392" s="11">
        <f t="shared" si="1309"/>
        <v>18.231461706901676</v>
      </c>
      <c r="G8392" s="11">
        <f t="shared" si="1310"/>
        <v>42.519538293098321</v>
      </c>
      <c r="H8392" s="12">
        <f t="shared" si="1313"/>
        <v>0</v>
      </c>
      <c r="I8392" s="12">
        <f t="shared" si="1307"/>
        <v>0</v>
      </c>
      <c r="J8392" s="12">
        <f t="shared" si="1314"/>
        <v>0</v>
      </c>
      <c r="K8392" s="12">
        <f t="shared" si="1315"/>
        <v>0</v>
      </c>
      <c r="L8392" s="12">
        <f t="shared" si="1316"/>
        <v>42.519538293098321</v>
      </c>
      <c r="M8392" s="12">
        <f t="shared" si="1311"/>
        <v>42.519538293098321</v>
      </c>
      <c r="N8392" s="13"/>
    </row>
    <row r="8393" spans="1:14" x14ac:dyDescent="0.2">
      <c r="A8393" s="10" t="s">
        <v>8375</v>
      </c>
      <c r="B8393" s="6">
        <f>IF($C$10=2012,profiles!C8380,IF($C$10=2013,profiles!E8380,IF($C$10=2014,profiles!G8380,IF($C$10=2015,profiles!I8380,IF($C$10=2016,profiles!K8380)))))</f>
        <v>55.472999999999999</v>
      </c>
      <c r="C8393" s="6">
        <f>IF($C$10=2012,profiles!D8380,IF($C$10=2013,profiles!F8380,IF($C$10=2014,profiles!H8380,IF($C$10=2015,profiles!J8380,IF($C$10=2016,profiles!L8380)))))</f>
        <v>8.5737071179476085E-2</v>
      </c>
      <c r="D8393" s="11">
        <f t="shared" si="1312"/>
        <v>17.147414235895216</v>
      </c>
      <c r="E8393" s="11">
        <f t="shared" si="1308"/>
        <v>0</v>
      </c>
      <c r="F8393" s="11">
        <f t="shared" si="1309"/>
        <v>17.147414235895216</v>
      </c>
      <c r="G8393" s="11">
        <f t="shared" si="1310"/>
        <v>38.325585764104787</v>
      </c>
      <c r="H8393" s="12">
        <f t="shared" si="1313"/>
        <v>0</v>
      </c>
      <c r="I8393" s="12">
        <f t="shared" si="1307"/>
        <v>0</v>
      </c>
      <c r="J8393" s="12">
        <f t="shared" si="1314"/>
        <v>0</v>
      </c>
      <c r="K8393" s="12">
        <f t="shared" si="1315"/>
        <v>0</v>
      </c>
      <c r="L8393" s="12">
        <f t="shared" si="1316"/>
        <v>38.325585764104787</v>
      </c>
      <c r="M8393" s="12">
        <f t="shared" si="1311"/>
        <v>38.325585764104787</v>
      </c>
      <c r="N8393" s="13"/>
    </row>
    <row r="8394" spans="1:14" x14ac:dyDescent="0.2">
      <c r="A8394" s="10" t="s">
        <v>8376</v>
      </c>
      <c r="B8394" s="6">
        <f>IF($C$10=2012,profiles!C8381,IF($C$10=2013,profiles!E8381,IF($C$10=2014,profiles!G8381,IF($C$10=2015,profiles!I8381,IF($C$10=2016,profiles!K8381)))))</f>
        <v>51.709000000000003</v>
      </c>
      <c r="C8394" s="6">
        <f>IF($C$10=2012,profiles!D8381,IF($C$10=2013,profiles!F8381,IF($C$10=2014,profiles!H8381,IF($C$10=2015,profiles!J8381,IF($C$10=2016,profiles!L8381)))))</f>
        <v>8.1901674770394381E-2</v>
      </c>
      <c r="D8394" s="11">
        <f t="shared" si="1312"/>
        <v>16.380334954078876</v>
      </c>
      <c r="E8394" s="11">
        <f t="shared" si="1308"/>
        <v>0</v>
      </c>
      <c r="F8394" s="11">
        <f t="shared" si="1309"/>
        <v>16.380334954078876</v>
      </c>
      <c r="G8394" s="11">
        <f t="shared" si="1310"/>
        <v>35.328665045921127</v>
      </c>
      <c r="H8394" s="12">
        <f t="shared" si="1313"/>
        <v>0</v>
      </c>
      <c r="I8394" s="12">
        <f t="shared" si="1307"/>
        <v>0</v>
      </c>
      <c r="J8394" s="12">
        <f t="shared" si="1314"/>
        <v>0</v>
      </c>
      <c r="K8394" s="12">
        <f t="shared" si="1315"/>
        <v>0</v>
      </c>
      <c r="L8394" s="12">
        <f t="shared" si="1316"/>
        <v>35.328665045921127</v>
      </c>
      <c r="M8394" s="12">
        <f t="shared" si="1311"/>
        <v>35.328665045921127</v>
      </c>
      <c r="N8394" s="13"/>
    </row>
    <row r="8395" spans="1:14" x14ac:dyDescent="0.2">
      <c r="A8395" s="10" t="s">
        <v>8377</v>
      </c>
      <c r="B8395" s="6">
        <f>IF($C$10=2012,profiles!C8382,IF($C$10=2013,profiles!E8382,IF($C$10=2014,profiles!G8382,IF($C$10=2015,profiles!I8382,IF($C$10=2016,profiles!K8382)))))</f>
        <v>49.475000000000001</v>
      </c>
      <c r="C8395" s="6">
        <f>IF($C$10=2012,profiles!D8382,IF($C$10=2013,profiles!F8382,IF($C$10=2014,profiles!H8382,IF($C$10=2015,profiles!J8382,IF($C$10=2016,profiles!L8382)))))</f>
        <v>7.7930848190167476E-2</v>
      </c>
      <c r="D8395" s="11">
        <f t="shared" si="1312"/>
        <v>15.586169638033494</v>
      </c>
      <c r="E8395" s="11">
        <f t="shared" si="1308"/>
        <v>0</v>
      </c>
      <c r="F8395" s="11">
        <f t="shared" si="1309"/>
        <v>15.586169638033494</v>
      </c>
      <c r="G8395" s="11">
        <f t="shared" si="1310"/>
        <v>33.888830361966505</v>
      </c>
      <c r="H8395" s="12">
        <f t="shared" si="1313"/>
        <v>0</v>
      </c>
      <c r="I8395" s="12">
        <f t="shared" si="1307"/>
        <v>0</v>
      </c>
      <c r="J8395" s="12">
        <f t="shared" si="1314"/>
        <v>0</v>
      </c>
      <c r="K8395" s="12">
        <f t="shared" si="1315"/>
        <v>0</v>
      </c>
      <c r="L8395" s="12">
        <f t="shared" si="1316"/>
        <v>33.888830361966505</v>
      </c>
      <c r="M8395" s="12">
        <f t="shared" si="1311"/>
        <v>33.888830361966505</v>
      </c>
      <c r="N8395" s="13"/>
    </row>
    <row r="8396" spans="1:14" x14ac:dyDescent="0.2">
      <c r="A8396" s="10" t="s">
        <v>8378</v>
      </c>
      <c r="B8396" s="6">
        <f>IF($C$10=2012,profiles!C8383,IF($C$10=2013,profiles!E8383,IF($C$10=2014,profiles!G8383,IF($C$10=2015,profiles!I8383,IF($C$10=2016,profiles!K8383)))))</f>
        <v>48.414999999999999</v>
      </c>
      <c r="C8396" s="6">
        <f>IF($C$10=2012,profiles!D8383,IF($C$10=2013,profiles!F8383,IF($C$10=2014,profiles!H8383,IF($C$10=2015,profiles!J8383,IF($C$10=2016,profiles!L8383)))))</f>
        <v>7.3392760669908158E-2</v>
      </c>
      <c r="D8396" s="11">
        <f t="shared" si="1312"/>
        <v>14.678552133981631</v>
      </c>
      <c r="E8396" s="11">
        <f t="shared" si="1308"/>
        <v>0</v>
      </c>
      <c r="F8396" s="11">
        <f t="shared" si="1309"/>
        <v>14.678552133981631</v>
      </c>
      <c r="G8396" s="11">
        <f t="shared" si="1310"/>
        <v>33.736447866018366</v>
      </c>
      <c r="H8396" s="12">
        <f t="shared" si="1313"/>
        <v>0</v>
      </c>
      <c r="I8396" s="12">
        <f t="shared" si="1307"/>
        <v>0</v>
      </c>
      <c r="J8396" s="12">
        <f t="shared" si="1314"/>
        <v>0</v>
      </c>
      <c r="K8396" s="12">
        <f t="shared" si="1315"/>
        <v>0</v>
      </c>
      <c r="L8396" s="12">
        <f t="shared" si="1316"/>
        <v>33.736447866018366</v>
      </c>
      <c r="M8396" s="12">
        <f t="shared" si="1311"/>
        <v>33.736447866018366</v>
      </c>
      <c r="N8396" s="13"/>
    </row>
    <row r="8397" spans="1:14" x14ac:dyDescent="0.2">
      <c r="A8397" s="10" t="s">
        <v>8379</v>
      </c>
      <c r="B8397" s="6">
        <f>IF($C$10=2012,profiles!C8384,IF($C$10=2013,profiles!E8384,IF($C$10=2014,profiles!G8384,IF($C$10=2015,profiles!I8384,IF($C$10=2016,profiles!K8384)))))</f>
        <v>48.875999999999998</v>
      </c>
      <c r="C8397" s="6">
        <f>IF($C$10=2012,profiles!D8384,IF($C$10=2013,profiles!F8384,IF($C$10=2014,profiles!H8384,IF($C$10=2015,profiles!J8384,IF($C$10=2016,profiles!L8384)))))</f>
        <v>6.8530524041058888E-2</v>
      </c>
      <c r="D8397" s="11">
        <f t="shared" si="1312"/>
        <v>13.706104808211778</v>
      </c>
      <c r="E8397" s="11">
        <f t="shared" si="1308"/>
        <v>0</v>
      </c>
      <c r="F8397" s="11">
        <f t="shared" si="1309"/>
        <v>13.706104808211778</v>
      </c>
      <c r="G8397" s="11">
        <f t="shared" si="1310"/>
        <v>35.169895191788221</v>
      </c>
      <c r="H8397" s="12">
        <f t="shared" si="1313"/>
        <v>0</v>
      </c>
      <c r="I8397" s="12">
        <f t="shared" si="1307"/>
        <v>0</v>
      </c>
      <c r="J8397" s="12">
        <f t="shared" si="1314"/>
        <v>0</v>
      </c>
      <c r="K8397" s="12">
        <f t="shared" si="1315"/>
        <v>0</v>
      </c>
      <c r="L8397" s="12">
        <f t="shared" si="1316"/>
        <v>35.169895191788221</v>
      </c>
      <c r="M8397" s="12">
        <f t="shared" si="1311"/>
        <v>35.169895191788221</v>
      </c>
      <c r="N8397" s="13"/>
    </row>
    <row r="8398" spans="1:14" x14ac:dyDescent="0.2">
      <c r="A8398" s="10" t="s">
        <v>8380</v>
      </c>
      <c r="B8398" s="6">
        <f>IF($C$10=2012,profiles!C8385,IF($C$10=2013,profiles!E8385,IF($C$10=2014,profiles!G8385,IF($C$10=2015,profiles!I8385,IF($C$10=2016,profiles!K8385)))))</f>
        <v>50.377000000000002</v>
      </c>
      <c r="C8398" s="6">
        <f>IF($C$10=2012,profiles!D8385,IF($C$10=2013,profiles!F8385,IF($C$10=2014,profiles!H8385,IF($C$10=2015,profiles!J8385,IF($C$10=2016,profiles!L8385)))))</f>
        <v>7.2015126958400871E-2</v>
      </c>
      <c r="D8398" s="11">
        <f t="shared" si="1312"/>
        <v>14.403025391680174</v>
      </c>
      <c r="E8398" s="11">
        <f t="shared" si="1308"/>
        <v>0</v>
      </c>
      <c r="F8398" s="11">
        <f t="shared" si="1309"/>
        <v>14.403025391680174</v>
      </c>
      <c r="G8398" s="11">
        <f t="shared" si="1310"/>
        <v>35.973974608319828</v>
      </c>
      <c r="H8398" s="12">
        <f t="shared" si="1313"/>
        <v>0</v>
      </c>
      <c r="I8398" s="12">
        <f t="shared" si="1307"/>
        <v>0</v>
      </c>
      <c r="J8398" s="12">
        <f t="shared" si="1314"/>
        <v>0</v>
      </c>
      <c r="K8398" s="12">
        <f t="shared" si="1315"/>
        <v>0</v>
      </c>
      <c r="L8398" s="12">
        <f t="shared" si="1316"/>
        <v>35.973974608319828</v>
      </c>
      <c r="M8398" s="12">
        <f t="shared" si="1311"/>
        <v>35.973974608319828</v>
      </c>
      <c r="N8398" s="13"/>
    </row>
    <row r="8399" spans="1:14" x14ac:dyDescent="0.2">
      <c r="A8399" s="10" t="s">
        <v>8381</v>
      </c>
      <c r="B8399" s="6">
        <f>IF($C$10=2012,profiles!C8386,IF($C$10=2013,profiles!E8386,IF($C$10=2014,profiles!G8386,IF($C$10=2015,profiles!I8386,IF($C$10=2016,profiles!K8386)))))</f>
        <v>54.014000000000003</v>
      </c>
      <c r="C8399" s="6">
        <f>IF($C$10=2012,profiles!D8386,IF($C$10=2013,profiles!F8386,IF($C$10=2014,profiles!H8386,IF($C$10=2015,profiles!J8386,IF($C$10=2016,profiles!L8386)))))</f>
        <v>7.8592652620205289E-2</v>
      </c>
      <c r="D8399" s="11">
        <f t="shared" si="1312"/>
        <v>15.718530524041057</v>
      </c>
      <c r="E8399" s="11">
        <f t="shared" si="1308"/>
        <v>0</v>
      </c>
      <c r="F8399" s="11">
        <f t="shared" si="1309"/>
        <v>15.718530524041057</v>
      </c>
      <c r="G8399" s="11">
        <f t="shared" si="1310"/>
        <v>38.295469475958946</v>
      </c>
      <c r="H8399" s="12">
        <f t="shared" si="1313"/>
        <v>0</v>
      </c>
      <c r="I8399" s="12">
        <f t="shared" si="1307"/>
        <v>0</v>
      </c>
      <c r="J8399" s="12">
        <f t="shared" si="1314"/>
        <v>0</v>
      </c>
      <c r="K8399" s="12">
        <f t="shared" si="1315"/>
        <v>0</v>
      </c>
      <c r="L8399" s="12">
        <f t="shared" si="1316"/>
        <v>38.295469475958946</v>
      </c>
      <c r="M8399" s="12">
        <f t="shared" si="1311"/>
        <v>38.295469475958946</v>
      </c>
      <c r="N8399" s="13"/>
    </row>
    <row r="8400" spans="1:14" x14ac:dyDescent="0.2">
      <c r="A8400" s="10" t="s">
        <v>8382</v>
      </c>
      <c r="B8400" s="6">
        <f>IF($C$10=2012,profiles!C8387,IF($C$10=2013,profiles!E8387,IF($C$10=2014,profiles!G8387,IF($C$10=2015,profiles!I8387,IF($C$10=2016,profiles!K8387)))))</f>
        <v>62.484999999999999</v>
      </c>
      <c r="C8400" s="6">
        <f>IF($C$10=2012,profiles!D8387,IF($C$10=2013,profiles!F8387,IF($C$10=2014,profiles!H8387,IF($C$10=2015,profiles!J8387,IF($C$10=2016,profiles!L8387)))))</f>
        <v>8.9100486223662886E-2</v>
      </c>
      <c r="D8400" s="11">
        <f t="shared" si="1312"/>
        <v>17.820097244732576</v>
      </c>
      <c r="E8400" s="11">
        <f t="shared" si="1308"/>
        <v>0</v>
      </c>
      <c r="F8400" s="11">
        <f t="shared" si="1309"/>
        <v>17.820097244732576</v>
      </c>
      <c r="G8400" s="11">
        <f t="shared" si="1310"/>
        <v>44.66490275526742</v>
      </c>
      <c r="H8400" s="12">
        <f t="shared" si="1313"/>
        <v>0</v>
      </c>
      <c r="I8400" s="12">
        <f t="shared" si="1307"/>
        <v>0</v>
      </c>
      <c r="J8400" s="12">
        <f t="shared" si="1314"/>
        <v>0</v>
      </c>
      <c r="K8400" s="12">
        <f t="shared" si="1315"/>
        <v>0</v>
      </c>
      <c r="L8400" s="12">
        <f t="shared" si="1316"/>
        <v>44.66490275526742</v>
      </c>
      <c r="M8400" s="12">
        <f t="shared" si="1311"/>
        <v>44.66490275526742</v>
      </c>
      <c r="N8400" s="13"/>
    </row>
    <row r="8401" spans="1:14" x14ac:dyDescent="0.2">
      <c r="A8401" s="10" t="s">
        <v>8383</v>
      </c>
      <c r="B8401" s="6">
        <f>IF($C$10=2012,profiles!C8388,IF($C$10=2013,profiles!E8388,IF($C$10=2014,profiles!G8388,IF($C$10=2015,profiles!I8388,IF($C$10=2016,profiles!K8388)))))</f>
        <v>70.210999999999999</v>
      </c>
      <c r="C8401" s="6">
        <f>IF($C$10=2012,profiles!D8388,IF($C$10=2013,profiles!F8388,IF($C$10=2014,profiles!H8388,IF($C$10=2015,profiles!J8388,IF($C$10=2016,profiles!L8388)))))</f>
        <v>9.6164235548352239E-2</v>
      </c>
      <c r="D8401" s="11">
        <f t="shared" si="1312"/>
        <v>19.232847109670448</v>
      </c>
      <c r="E8401" s="11">
        <f t="shared" si="1308"/>
        <v>0</v>
      </c>
      <c r="F8401" s="11">
        <f t="shared" si="1309"/>
        <v>19.232847109670448</v>
      </c>
      <c r="G8401" s="11">
        <f t="shared" si="1310"/>
        <v>50.978152890329554</v>
      </c>
      <c r="H8401" s="12">
        <f t="shared" si="1313"/>
        <v>0</v>
      </c>
      <c r="I8401" s="12">
        <f t="shared" si="1307"/>
        <v>0</v>
      </c>
      <c r="J8401" s="12">
        <f t="shared" si="1314"/>
        <v>0</v>
      </c>
      <c r="K8401" s="12">
        <f t="shared" si="1315"/>
        <v>0</v>
      </c>
      <c r="L8401" s="12">
        <f t="shared" si="1316"/>
        <v>50.978152890329554</v>
      </c>
      <c r="M8401" s="12">
        <f t="shared" si="1311"/>
        <v>50.978152890329554</v>
      </c>
      <c r="N8401" s="13"/>
    </row>
    <row r="8402" spans="1:14" x14ac:dyDescent="0.2">
      <c r="A8402" s="10" t="s">
        <v>8384</v>
      </c>
      <c r="B8402" s="6">
        <f>IF($C$10=2012,profiles!C8389,IF($C$10=2013,profiles!E8389,IF($C$10=2014,profiles!G8389,IF($C$10=2015,profiles!I8389,IF($C$10=2016,profiles!K8389)))))</f>
        <v>72.855999999999995</v>
      </c>
      <c r="C8402" s="6">
        <f>IF($C$10=2012,profiles!D8389,IF($C$10=2013,profiles!F8389,IF($C$10=2014,profiles!H8389,IF($C$10=2015,profiles!J8389,IF($C$10=2016,profiles!L8389)))))</f>
        <v>0.10482171799027552</v>
      </c>
      <c r="D8402" s="11">
        <f t="shared" si="1312"/>
        <v>20.964343598055105</v>
      </c>
      <c r="E8402" s="11">
        <f t="shared" si="1308"/>
        <v>0</v>
      </c>
      <c r="F8402" s="11">
        <f t="shared" si="1309"/>
        <v>20.964343598055105</v>
      </c>
      <c r="G8402" s="11">
        <f t="shared" si="1310"/>
        <v>51.891656401944886</v>
      </c>
      <c r="H8402" s="12">
        <f t="shared" si="1313"/>
        <v>0</v>
      </c>
      <c r="I8402" s="12">
        <f t="shared" ref="I8402:I8465" si="1317">MAX(MIN(E8402,($L$2-K8401)/$F$2),0)</f>
        <v>0</v>
      </c>
      <c r="J8402" s="12">
        <f t="shared" si="1314"/>
        <v>0</v>
      </c>
      <c r="K8402" s="12">
        <f t="shared" si="1315"/>
        <v>0</v>
      </c>
      <c r="L8402" s="12">
        <f t="shared" si="1316"/>
        <v>51.891656401944886</v>
      </c>
      <c r="M8402" s="12">
        <f t="shared" si="1311"/>
        <v>51.891656401944886</v>
      </c>
      <c r="N8402" s="13"/>
    </row>
    <row r="8403" spans="1:14" x14ac:dyDescent="0.2">
      <c r="A8403" s="10" t="s">
        <v>8385</v>
      </c>
      <c r="B8403" s="6">
        <f>IF($C$10=2012,profiles!C8390,IF($C$10=2013,profiles!E8390,IF($C$10=2014,profiles!G8390,IF($C$10=2015,profiles!I8390,IF($C$10=2016,profiles!K8390)))))</f>
        <v>72.561999999999998</v>
      </c>
      <c r="C8403" s="6">
        <f>IF($C$10=2012,profiles!D8390,IF($C$10=2013,profiles!F8390,IF($C$10=2014,profiles!H8390,IF($C$10=2015,profiles!J8390,IF($C$10=2016,profiles!L8390)))))</f>
        <v>0.12237979470556457</v>
      </c>
      <c r="D8403" s="11">
        <f t="shared" si="1312"/>
        <v>24.475958941112914</v>
      </c>
      <c r="E8403" s="11">
        <f t="shared" ref="E8403:E8466" si="1318">D8403-F8403</f>
        <v>0</v>
      </c>
      <c r="F8403" s="11">
        <f t="shared" ref="F8403:F8466" si="1319">MIN(D8403,B8403)</f>
        <v>24.475958941112914</v>
      </c>
      <c r="G8403" s="11">
        <f t="shared" ref="G8403:G8466" si="1320">B8403-F8403</f>
        <v>48.086041058887083</v>
      </c>
      <c r="H8403" s="12">
        <f t="shared" si="1313"/>
        <v>0</v>
      </c>
      <c r="I8403" s="12">
        <f t="shared" si="1317"/>
        <v>0</v>
      </c>
      <c r="J8403" s="12">
        <f t="shared" si="1314"/>
        <v>0</v>
      </c>
      <c r="K8403" s="12">
        <f t="shared" si="1315"/>
        <v>0</v>
      </c>
      <c r="L8403" s="12">
        <f t="shared" si="1316"/>
        <v>48.086041058887083</v>
      </c>
      <c r="M8403" s="12">
        <f t="shared" ref="M8403:M8466" si="1321">B8403-D8403</f>
        <v>48.086041058887083</v>
      </c>
      <c r="N8403" s="13"/>
    </row>
    <row r="8404" spans="1:14" x14ac:dyDescent="0.2">
      <c r="A8404" s="10" t="s">
        <v>8386</v>
      </c>
      <c r="B8404" s="6">
        <f>IF($C$10=2012,profiles!C8391,IF($C$10=2013,profiles!E8391,IF($C$10=2014,profiles!G8391,IF($C$10=2015,profiles!I8391,IF($C$10=2016,profiles!K8391)))))</f>
        <v>73.182000000000002</v>
      </c>
      <c r="C8404" s="6">
        <f>IF($C$10=2012,profiles!D8391,IF($C$10=2013,profiles!F8391,IF($C$10=2014,profiles!H8391,IF($C$10=2015,profiles!J8391,IF($C$10=2016,profiles!L8391)))))</f>
        <v>0.14347649918962724</v>
      </c>
      <c r="D8404" s="11">
        <f t="shared" ref="D8404:D8467" si="1322">C8404*$C$2</f>
        <v>28.695299837925447</v>
      </c>
      <c r="E8404" s="11">
        <f t="shared" si="1318"/>
        <v>0</v>
      </c>
      <c r="F8404" s="11">
        <f t="shared" si="1319"/>
        <v>28.695299837925447</v>
      </c>
      <c r="G8404" s="11">
        <f t="shared" si="1320"/>
        <v>44.486700162074555</v>
      </c>
      <c r="H8404" s="12">
        <f t="shared" ref="H8404:H8467" si="1323">E8404-I8404</f>
        <v>0</v>
      </c>
      <c r="I8404" s="12">
        <f t="shared" si="1317"/>
        <v>0</v>
      </c>
      <c r="J8404" s="12">
        <f t="shared" ref="J8404:J8467" si="1324">MIN(G8404,K8403*$F$3)</f>
        <v>0</v>
      </c>
      <c r="K8404" s="12">
        <f t="shared" ref="K8404:K8467" si="1325">K8403+I8404*$F$2-J8404/$F$3</f>
        <v>0</v>
      </c>
      <c r="L8404" s="12">
        <f t="shared" ref="L8404:L8467" si="1326">MAX(G8404-J8404,0)</f>
        <v>44.486700162074555</v>
      </c>
      <c r="M8404" s="12">
        <f t="shared" si="1321"/>
        <v>44.486700162074555</v>
      </c>
      <c r="N8404" s="13"/>
    </row>
    <row r="8405" spans="1:14" x14ac:dyDescent="0.2">
      <c r="A8405" s="10" t="s">
        <v>8387</v>
      </c>
      <c r="B8405" s="6">
        <f>IF($C$10=2012,profiles!C8392,IF($C$10=2013,profiles!E8392,IF($C$10=2014,profiles!G8392,IF($C$10=2015,profiles!I8392,IF($C$10=2016,profiles!K8392)))))</f>
        <v>73.795000000000002</v>
      </c>
      <c r="C8405" s="6">
        <f>IF($C$10=2012,profiles!D8392,IF($C$10=2013,profiles!F8392,IF($C$10=2014,profiles!H8392,IF($C$10=2015,profiles!J8392,IF($C$10=2016,profiles!L8392)))))</f>
        <v>0.16438411669367908</v>
      </c>
      <c r="D8405" s="11">
        <f t="shared" si="1322"/>
        <v>32.876823338735818</v>
      </c>
      <c r="E8405" s="11">
        <f t="shared" si="1318"/>
        <v>0</v>
      </c>
      <c r="F8405" s="11">
        <f t="shared" si="1319"/>
        <v>32.876823338735818</v>
      </c>
      <c r="G8405" s="11">
        <f t="shared" si="1320"/>
        <v>40.918176661264184</v>
      </c>
      <c r="H8405" s="12">
        <f t="shared" si="1323"/>
        <v>0</v>
      </c>
      <c r="I8405" s="12">
        <f t="shared" si="1317"/>
        <v>0</v>
      </c>
      <c r="J8405" s="12">
        <f t="shared" si="1324"/>
        <v>0</v>
      </c>
      <c r="K8405" s="12">
        <f t="shared" si="1325"/>
        <v>0</v>
      </c>
      <c r="L8405" s="12">
        <f t="shared" si="1326"/>
        <v>40.918176661264184</v>
      </c>
      <c r="M8405" s="12">
        <f t="shared" si="1321"/>
        <v>40.918176661264184</v>
      </c>
      <c r="N8405" s="13"/>
    </row>
    <row r="8406" spans="1:14" x14ac:dyDescent="0.2">
      <c r="A8406" s="10" t="s">
        <v>8388</v>
      </c>
      <c r="B8406" s="6">
        <f>IF($C$10=2012,profiles!C8393,IF($C$10=2013,profiles!E8393,IF($C$10=2014,profiles!G8393,IF($C$10=2015,profiles!I8393,IF($C$10=2016,profiles!K8393)))))</f>
        <v>73.188000000000002</v>
      </c>
      <c r="C8406" s="6">
        <f>IF($C$10=2012,profiles!D8393,IF($C$10=2013,profiles!F8393,IF($C$10=2014,profiles!H8393,IF($C$10=2015,profiles!J8393,IF($C$10=2016,profiles!L8393)))))</f>
        <v>0.17290653700702324</v>
      </c>
      <c r="D8406" s="11">
        <f t="shared" si="1322"/>
        <v>34.581307401404651</v>
      </c>
      <c r="E8406" s="11">
        <f t="shared" si="1318"/>
        <v>0</v>
      </c>
      <c r="F8406" s="11">
        <f t="shared" si="1319"/>
        <v>34.581307401404651</v>
      </c>
      <c r="G8406" s="11">
        <f t="shared" si="1320"/>
        <v>38.606692598595352</v>
      </c>
      <c r="H8406" s="12">
        <f t="shared" si="1323"/>
        <v>0</v>
      </c>
      <c r="I8406" s="12">
        <f t="shared" si="1317"/>
        <v>0</v>
      </c>
      <c r="J8406" s="12">
        <f t="shared" si="1324"/>
        <v>0</v>
      </c>
      <c r="K8406" s="12">
        <f t="shared" si="1325"/>
        <v>0</v>
      </c>
      <c r="L8406" s="12">
        <f t="shared" si="1326"/>
        <v>38.606692598595352</v>
      </c>
      <c r="M8406" s="12">
        <f t="shared" si="1321"/>
        <v>38.606692598595352</v>
      </c>
      <c r="N8406" s="13"/>
    </row>
    <row r="8407" spans="1:14" x14ac:dyDescent="0.2">
      <c r="A8407" s="10" t="s">
        <v>8389</v>
      </c>
      <c r="B8407" s="6">
        <f>IF($C$10=2012,profiles!C8394,IF($C$10=2013,profiles!E8394,IF($C$10=2014,profiles!G8394,IF($C$10=2015,profiles!I8394,IF($C$10=2016,profiles!K8394)))))</f>
        <v>72.537999999999997</v>
      </c>
      <c r="C8407" s="6">
        <f>IF($C$10=2012,profiles!D8394,IF($C$10=2013,profiles!F8394,IF($C$10=2014,profiles!H8394,IF($C$10=2015,profiles!J8394,IF($C$10=2016,profiles!L8394)))))</f>
        <v>0.16127768773635873</v>
      </c>
      <c r="D8407" s="11">
        <f t="shared" si="1322"/>
        <v>32.255537547271743</v>
      </c>
      <c r="E8407" s="11">
        <f t="shared" si="1318"/>
        <v>0</v>
      </c>
      <c r="F8407" s="11">
        <f t="shared" si="1319"/>
        <v>32.255537547271743</v>
      </c>
      <c r="G8407" s="11">
        <f t="shared" si="1320"/>
        <v>40.282462452728254</v>
      </c>
      <c r="H8407" s="12">
        <f t="shared" si="1323"/>
        <v>0</v>
      </c>
      <c r="I8407" s="12">
        <f t="shared" si="1317"/>
        <v>0</v>
      </c>
      <c r="J8407" s="12">
        <f t="shared" si="1324"/>
        <v>0</v>
      </c>
      <c r="K8407" s="12">
        <f t="shared" si="1325"/>
        <v>0</v>
      </c>
      <c r="L8407" s="12">
        <f t="shared" si="1326"/>
        <v>40.282462452728254</v>
      </c>
      <c r="M8407" s="12">
        <f t="shared" si="1321"/>
        <v>40.282462452728254</v>
      </c>
      <c r="N8407" s="13"/>
    </row>
    <row r="8408" spans="1:14" x14ac:dyDescent="0.2">
      <c r="A8408" s="10" t="s">
        <v>8390</v>
      </c>
      <c r="B8408" s="6">
        <f>IF($C$10=2012,profiles!C8395,IF($C$10=2013,profiles!E8395,IF($C$10=2014,profiles!G8395,IF($C$10=2015,profiles!I8395,IF($C$10=2016,profiles!K8395)))))</f>
        <v>71.924999999999997</v>
      </c>
      <c r="C8408" s="6">
        <f>IF($C$10=2012,profiles!D8395,IF($C$10=2013,profiles!F8395,IF($C$10=2014,profiles!H8395,IF($C$10=2015,profiles!J8395,IF($C$10=2016,profiles!L8395)))))</f>
        <v>0.13822258238789845</v>
      </c>
      <c r="D8408" s="11">
        <f t="shared" si="1322"/>
        <v>27.644516477579689</v>
      </c>
      <c r="E8408" s="11">
        <f t="shared" si="1318"/>
        <v>0</v>
      </c>
      <c r="F8408" s="11">
        <f t="shared" si="1319"/>
        <v>27.644516477579689</v>
      </c>
      <c r="G8408" s="11">
        <f t="shared" si="1320"/>
        <v>44.280483522420312</v>
      </c>
      <c r="H8408" s="12">
        <f t="shared" si="1323"/>
        <v>0</v>
      </c>
      <c r="I8408" s="12">
        <f t="shared" si="1317"/>
        <v>0</v>
      </c>
      <c r="J8408" s="12">
        <f t="shared" si="1324"/>
        <v>0</v>
      </c>
      <c r="K8408" s="12">
        <f t="shared" si="1325"/>
        <v>0</v>
      </c>
      <c r="L8408" s="12">
        <f t="shared" si="1326"/>
        <v>44.280483522420312</v>
      </c>
      <c r="M8408" s="12">
        <f t="shared" si="1321"/>
        <v>44.280483522420312</v>
      </c>
      <c r="N8408" s="13"/>
    </row>
    <row r="8409" spans="1:14" x14ac:dyDescent="0.2">
      <c r="A8409" s="10" t="s">
        <v>8391</v>
      </c>
      <c r="B8409" s="6">
        <f>IF($C$10=2012,profiles!C8396,IF($C$10=2013,profiles!E8396,IF($C$10=2014,profiles!G8396,IF($C$10=2015,profiles!I8396,IF($C$10=2016,profiles!K8396)))))</f>
        <v>71.706999999999994</v>
      </c>
      <c r="C8409" s="6">
        <f>IF($C$10=2012,profiles!D8396,IF($C$10=2013,profiles!F8396,IF($C$10=2014,profiles!H8396,IF($C$10=2015,profiles!J8396,IF($C$10=2016,profiles!L8396)))))</f>
        <v>0.12497298757428417</v>
      </c>
      <c r="D8409" s="11">
        <f t="shared" si="1322"/>
        <v>24.994597514856835</v>
      </c>
      <c r="E8409" s="11">
        <f t="shared" si="1318"/>
        <v>0</v>
      </c>
      <c r="F8409" s="11">
        <f t="shared" si="1319"/>
        <v>24.994597514856835</v>
      </c>
      <c r="G8409" s="11">
        <f t="shared" si="1320"/>
        <v>46.712402485143159</v>
      </c>
      <c r="H8409" s="12">
        <f t="shared" si="1323"/>
        <v>0</v>
      </c>
      <c r="I8409" s="12">
        <f t="shared" si="1317"/>
        <v>0</v>
      </c>
      <c r="J8409" s="12">
        <f t="shared" si="1324"/>
        <v>0</v>
      </c>
      <c r="K8409" s="12">
        <f t="shared" si="1325"/>
        <v>0</v>
      </c>
      <c r="L8409" s="12">
        <f t="shared" si="1326"/>
        <v>46.712402485143159</v>
      </c>
      <c r="M8409" s="12">
        <f t="shared" si="1321"/>
        <v>46.712402485143159</v>
      </c>
      <c r="N8409" s="13"/>
    </row>
    <row r="8410" spans="1:14" x14ac:dyDescent="0.2">
      <c r="A8410" s="10" t="s">
        <v>8392</v>
      </c>
      <c r="B8410" s="6">
        <f>IF($C$10=2012,profiles!C8397,IF($C$10=2013,profiles!E8397,IF($C$10=2014,profiles!G8397,IF($C$10=2015,profiles!I8397,IF($C$10=2016,profiles!K8397)))))</f>
        <v>73.364999999999995</v>
      </c>
      <c r="C8410" s="6">
        <f>IF($C$10=2012,profiles!D8397,IF($C$10=2013,profiles!F8397,IF($C$10=2014,profiles!H8397,IF($C$10=2015,profiles!J8397,IF($C$10=2016,profiles!L8397)))))</f>
        <v>0.12244732576985413</v>
      </c>
      <c r="D8410" s="11">
        <f t="shared" si="1322"/>
        <v>24.489465153970826</v>
      </c>
      <c r="E8410" s="11">
        <f t="shared" si="1318"/>
        <v>0</v>
      </c>
      <c r="F8410" s="11">
        <f t="shared" si="1319"/>
        <v>24.489465153970826</v>
      </c>
      <c r="G8410" s="11">
        <f t="shared" si="1320"/>
        <v>48.875534846029169</v>
      </c>
      <c r="H8410" s="12">
        <f t="shared" si="1323"/>
        <v>0</v>
      </c>
      <c r="I8410" s="12">
        <f t="shared" si="1317"/>
        <v>0</v>
      </c>
      <c r="J8410" s="12">
        <f t="shared" si="1324"/>
        <v>0</v>
      </c>
      <c r="K8410" s="12">
        <f t="shared" si="1325"/>
        <v>0</v>
      </c>
      <c r="L8410" s="12">
        <f t="shared" si="1326"/>
        <v>48.875534846029169</v>
      </c>
      <c r="M8410" s="12">
        <f t="shared" si="1321"/>
        <v>48.875534846029169</v>
      </c>
      <c r="N8410" s="13"/>
    </row>
    <row r="8411" spans="1:14" x14ac:dyDescent="0.2">
      <c r="A8411" s="10" t="s">
        <v>8393</v>
      </c>
      <c r="B8411" s="6">
        <f>IF($C$10=2012,profiles!C8398,IF($C$10=2013,profiles!E8398,IF($C$10=2014,profiles!G8398,IF($C$10=2015,profiles!I8398,IF($C$10=2016,profiles!K8398)))))</f>
        <v>75.497</v>
      </c>
      <c r="C8411" s="6">
        <f>IF($C$10=2012,profiles!D8398,IF($C$10=2013,profiles!F8398,IF($C$10=2014,profiles!H8398,IF($C$10=2015,profiles!J8398,IF($C$10=2016,profiles!L8398)))))</f>
        <v>0.12429767693138843</v>
      </c>
      <c r="D8411" s="11">
        <f t="shared" si="1322"/>
        <v>24.859535386277688</v>
      </c>
      <c r="E8411" s="11">
        <f t="shared" si="1318"/>
        <v>0</v>
      </c>
      <c r="F8411" s="11">
        <f t="shared" si="1319"/>
        <v>24.859535386277688</v>
      </c>
      <c r="G8411" s="11">
        <f t="shared" si="1320"/>
        <v>50.637464613722315</v>
      </c>
      <c r="H8411" s="12">
        <f t="shared" si="1323"/>
        <v>0</v>
      </c>
      <c r="I8411" s="12">
        <f t="shared" si="1317"/>
        <v>0</v>
      </c>
      <c r="J8411" s="12">
        <f t="shared" si="1324"/>
        <v>0</v>
      </c>
      <c r="K8411" s="12">
        <f t="shared" si="1325"/>
        <v>0</v>
      </c>
      <c r="L8411" s="12">
        <f t="shared" si="1326"/>
        <v>50.637464613722315</v>
      </c>
      <c r="M8411" s="12">
        <f t="shared" si="1321"/>
        <v>50.637464613722315</v>
      </c>
      <c r="N8411" s="13"/>
    </row>
    <row r="8412" spans="1:14" x14ac:dyDescent="0.2">
      <c r="A8412" s="10" t="s">
        <v>8394</v>
      </c>
      <c r="B8412" s="6">
        <f>IF($C$10=2012,profiles!C8399,IF($C$10=2013,profiles!E8399,IF($C$10=2014,profiles!G8399,IF($C$10=2015,profiles!I8399,IF($C$10=2016,profiles!K8399)))))</f>
        <v>74.317999999999998</v>
      </c>
      <c r="C8412" s="6">
        <f>IF($C$10=2012,profiles!D8399,IF($C$10=2013,profiles!F8399,IF($C$10=2014,profiles!H8399,IF($C$10=2015,profiles!J8399,IF($C$10=2016,profiles!L8399)))))</f>
        <v>0.1202052944354403</v>
      </c>
      <c r="D8412" s="11">
        <f t="shared" si="1322"/>
        <v>24.041058887088059</v>
      </c>
      <c r="E8412" s="11">
        <f t="shared" si="1318"/>
        <v>0</v>
      </c>
      <c r="F8412" s="11">
        <f t="shared" si="1319"/>
        <v>24.041058887088059</v>
      </c>
      <c r="G8412" s="11">
        <f t="shared" si="1320"/>
        <v>50.276941112911942</v>
      </c>
      <c r="H8412" s="12">
        <f t="shared" si="1323"/>
        <v>0</v>
      </c>
      <c r="I8412" s="12">
        <f t="shared" si="1317"/>
        <v>0</v>
      </c>
      <c r="J8412" s="12">
        <f t="shared" si="1324"/>
        <v>0</v>
      </c>
      <c r="K8412" s="12">
        <f t="shared" si="1325"/>
        <v>0</v>
      </c>
      <c r="L8412" s="12">
        <f t="shared" si="1326"/>
        <v>50.276941112911942</v>
      </c>
      <c r="M8412" s="12">
        <f t="shared" si="1321"/>
        <v>50.276941112911942</v>
      </c>
      <c r="N8412" s="13"/>
    </row>
    <row r="8413" spans="1:14" x14ac:dyDescent="0.2">
      <c r="A8413" s="10" t="s">
        <v>8395</v>
      </c>
      <c r="B8413" s="6">
        <f>IF($C$10=2012,profiles!C8400,IF($C$10=2013,profiles!E8400,IF($C$10=2014,profiles!G8400,IF($C$10=2015,profiles!I8400,IF($C$10=2016,profiles!K8400)))))</f>
        <v>72.361999999999995</v>
      </c>
      <c r="C8413" s="6">
        <f>IF($C$10=2012,profiles!D8400,IF($C$10=2013,profiles!F8400,IF($C$10=2014,profiles!H8400,IF($C$10=2015,profiles!J8400,IF($C$10=2016,profiles!L8400)))))</f>
        <v>0.1235278227984873</v>
      </c>
      <c r="D8413" s="11">
        <f t="shared" si="1322"/>
        <v>24.705564559697461</v>
      </c>
      <c r="E8413" s="11">
        <f t="shared" si="1318"/>
        <v>0</v>
      </c>
      <c r="F8413" s="11">
        <f t="shared" si="1319"/>
        <v>24.705564559697461</v>
      </c>
      <c r="G8413" s="11">
        <f t="shared" si="1320"/>
        <v>47.656435440302531</v>
      </c>
      <c r="H8413" s="12">
        <f t="shared" si="1323"/>
        <v>0</v>
      </c>
      <c r="I8413" s="12">
        <f t="shared" si="1317"/>
        <v>0</v>
      </c>
      <c r="J8413" s="12">
        <f t="shared" si="1324"/>
        <v>0</v>
      </c>
      <c r="K8413" s="12">
        <f t="shared" si="1325"/>
        <v>0</v>
      </c>
      <c r="L8413" s="12">
        <f t="shared" si="1326"/>
        <v>47.656435440302531</v>
      </c>
      <c r="M8413" s="12">
        <f t="shared" si="1321"/>
        <v>47.656435440302531</v>
      </c>
      <c r="N8413" s="13"/>
    </row>
    <row r="8414" spans="1:14" x14ac:dyDescent="0.2">
      <c r="A8414" s="10" t="s">
        <v>8396</v>
      </c>
      <c r="B8414" s="6">
        <f>IF($C$10=2012,profiles!C8401,IF($C$10=2013,profiles!E8401,IF($C$10=2014,profiles!G8401,IF($C$10=2015,profiles!I8401,IF($C$10=2016,profiles!K8401)))))</f>
        <v>68.369</v>
      </c>
      <c r="C8414" s="6">
        <f>IF($C$10=2012,profiles!D8401,IF($C$10=2013,profiles!F8401,IF($C$10=2014,profiles!H8401,IF($C$10=2015,profiles!J8401,IF($C$10=2016,profiles!L8401)))))</f>
        <v>0.12213668287412209</v>
      </c>
      <c r="D8414" s="11">
        <f t="shared" si="1322"/>
        <v>24.42733657482442</v>
      </c>
      <c r="E8414" s="11">
        <f t="shared" si="1318"/>
        <v>0</v>
      </c>
      <c r="F8414" s="11">
        <f t="shared" si="1319"/>
        <v>24.42733657482442</v>
      </c>
      <c r="G8414" s="11">
        <f t="shared" si="1320"/>
        <v>43.941663425175577</v>
      </c>
      <c r="H8414" s="12">
        <f t="shared" si="1323"/>
        <v>0</v>
      </c>
      <c r="I8414" s="12">
        <f t="shared" si="1317"/>
        <v>0</v>
      </c>
      <c r="J8414" s="12">
        <f t="shared" si="1324"/>
        <v>0</v>
      </c>
      <c r="K8414" s="12">
        <f t="shared" si="1325"/>
        <v>0</v>
      </c>
      <c r="L8414" s="12">
        <f t="shared" si="1326"/>
        <v>43.941663425175577</v>
      </c>
      <c r="M8414" s="12">
        <f t="shared" si="1321"/>
        <v>43.941663425175577</v>
      </c>
      <c r="N8414" s="13"/>
    </row>
    <row r="8415" spans="1:14" x14ac:dyDescent="0.2">
      <c r="A8415" s="10" t="s">
        <v>8397</v>
      </c>
      <c r="B8415" s="6">
        <f>IF($C$10=2012,profiles!C8402,IF($C$10=2013,profiles!E8402,IF($C$10=2014,profiles!G8402,IF($C$10=2015,profiles!I8402,IF($C$10=2016,profiles!K8402)))))</f>
        <v>64.56</v>
      </c>
      <c r="C8415" s="6">
        <f>IF($C$10=2012,profiles!D8402,IF($C$10=2013,profiles!F8402,IF($C$10=2014,profiles!H8402,IF($C$10=2015,profiles!J8402,IF($C$10=2016,profiles!L8402)))))</f>
        <v>0.12899783900594272</v>
      </c>
      <c r="D8415" s="11">
        <f t="shared" si="1322"/>
        <v>25.799567801188545</v>
      </c>
      <c r="E8415" s="11">
        <f t="shared" si="1318"/>
        <v>0</v>
      </c>
      <c r="F8415" s="11">
        <f t="shared" si="1319"/>
        <v>25.799567801188545</v>
      </c>
      <c r="G8415" s="11">
        <f t="shared" si="1320"/>
        <v>38.760432198811458</v>
      </c>
      <c r="H8415" s="12">
        <f t="shared" si="1323"/>
        <v>0</v>
      </c>
      <c r="I8415" s="12">
        <f t="shared" si="1317"/>
        <v>0</v>
      </c>
      <c r="J8415" s="12">
        <f t="shared" si="1324"/>
        <v>0</v>
      </c>
      <c r="K8415" s="12">
        <f t="shared" si="1325"/>
        <v>0</v>
      </c>
      <c r="L8415" s="12">
        <f t="shared" si="1326"/>
        <v>38.760432198811458</v>
      </c>
      <c r="M8415" s="12">
        <f t="shared" si="1321"/>
        <v>38.760432198811458</v>
      </c>
      <c r="N8415" s="13"/>
    </row>
    <row r="8416" spans="1:14" x14ac:dyDescent="0.2">
      <c r="A8416" s="10" t="s">
        <v>8398</v>
      </c>
      <c r="B8416" s="6">
        <f>IF($C$10=2012,profiles!C8403,IF($C$10=2013,profiles!E8403,IF($C$10=2014,profiles!G8403,IF($C$10=2015,profiles!I8403,IF($C$10=2016,profiles!K8403)))))</f>
        <v>61.133000000000003</v>
      </c>
      <c r="C8416" s="6">
        <f>IF($C$10=2012,profiles!D8403,IF($C$10=2013,profiles!F8403,IF($C$10=2014,profiles!H8403,IF($C$10=2015,profiles!J8403,IF($C$10=2016,profiles!L8403)))))</f>
        <v>0.1282279848730416</v>
      </c>
      <c r="D8416" s="11">
        <f t="shared" si="1322"/>
        <v>25.645596974608321</v>
      </c>
      <c r="E8416" s="11">
        <f t="shared" si="1318"/>
        <v>0</v>
      </c>
      <c r="F8416" s="11">
        <f t="shared" si="1319"/>
        <v>25.645596974608321</v>
      </c>
      <c r="G8416" s="11">
        <f t="shared" si="1320"/>
        <v>35.487403025391686</v>
      </c>
      <c r="H8416" s="12">
        <f t="shared" si="1323"/>
        <v>0</v>
      </c>
      <c r="I8416" s="12">
        <f t="shared" si="1317"/>
        <v>0</v>
      </c>
      <c r="J8416" s="12">
        <f t="shared" si="1324"/>
        <v>0</v>
      </c>
      <c r="K8416" s="12">
        <f t="shared" si="1325"/>
        <v>0</v>
      </c>
      <c r="L8416" s="12">
        <f t="shared" si="1326"/>
        <v>35.487403025391686</v>
      </c>
      <c r="M8416" s="12">
        <f t="shared" si="1321"/>
        <v>35.487403025391686</v>
      </c>
      <c r="N8416" s="13"/>
    </row>
    <row r="8417" spans="1:14" x14ac:dyDescent="0.2">
      <c r="A8417" s="10" t="s">
        <v>8399</v>
      </c>
      <c r="B8417" s="6">
        <f>IF($C$10=2012,profiles!C8404,IF($C$10=2013,profiles!E8404,IF($C$10=2014,profiles!G8404,IF($C$10=2015,profiles!I8404,IF($C$10=2016,profiles!K8404)))))</f>
        <v>56.058999999999997</v>
      </c>
      <c r="C8417" s="6">
        <f>IF($C$10=2012,profiles!D8404,IF($C$10=2013,profiles!F8404,IF($C$10=2014,profiles!H8404,IF($C$10=2015,profiles!J8404,IF($C$10=2016,profiles!L8404)))))</f>
        <v>0.13476499189627228</v>
      </c>
      <c r="D8417" s="11">
        <f t="shared" si="1322"/>
        <v>26.952998379254456</v>
      </c>
      <c r="E8417" s="11">
        <f t="shared" si="1318"/>
        <v>0</v>
      </c>
      <c r="F8417" s="11">
        <f t="shared" si="1319"/>
        <v>26.952998379254456</v>
      </c>
      <c r="G8417" s="11">
        <f t="shared" si="1320"/>
        <v>29.106001620745541</v>
      </c>
      <c r="H8417" s="12">
        <f t="shared" si="1323"/>
        <v>0</v>
      </c>
      <c r="I8417" s="12">
        <f t="shared" si="1317"/>
        <v>0</v>
      </c>
      <c r="J8417" s="12">
        <f t="shared" si="1324"/>
        <v>0</v>
      </c>
      <c r="K8417" s="12">
        <f t="shared" si="1325"/>
        <v>0</v>
      </c>
      <c r="L8417" s="12">
        <f t="shared" si="1326"/>
        <v>29.106001620745541</v>
      </c>
      <c r="M8417" s="12">
        <f t="shared" si="1321"/>
        <v>29.106001620745541</v>
      </c>
      <c r="N8417" s="13"/>
    </row>
    <row r="8418" spans="1:14" x14ac:dyDescent="0.2">
      <c r="A8418" s="10" t="s">
        <v>8400</v>
      </c>
      <c r="B8418" s="6">
        <f>IF($C$10=2012,profiles!C8405,IF($C$10=2013,profiles!E8405,IF($C$10=2014,profiles!G8405,IF($C$10=2015,profiles!I8405,IF($C$10=2016,profiles!K8405)))))</f>
        <v>52.417000000000002</v>
      </c>
      <c r="C8418" s="6">
        <f>IF($C$10=2012,profiles!D8405,IF($C$10=2013,profiles!F8405,IF($C$10=2014,profiles!H8405,IF($C$10=2015,profiles!J8405,IF($C$10=2016,profiles!L8405)))))</f>
        <v>0.14003617319943851</v>
      </c>
      <c r="D8418" s="11">
        <f t="shared" si="1322"/>
        <v>28.007234639887702</v>
      </c>
      <c r="E8418" s="11">
        <f t="shared" si="1318"/>
        <v>0</v>
      </c>
      <c r="F8418" s="11">
        <f t="shared" si="1319"/>
        <v>28.007234639887702</v>
      </c>
      <c r="G8418" s="11">
        <f t="shared" si="1320"/>
        <v>24.409765360112299</v>
      </c>
      <c r="H8418" s="12">
        <f t="shared" si="1323"/>
        <v>0</v>
      </c>
      <c r="I8418" s="12">
        <f t="shared" si="1317"/>
        <v>0</v>
      </c>
      <c r="J8418" s="12">
        <f t="shared" si="1324"/>
        <v>0</v>
      </c>
      <c r="K8418" s="12">
        <f t="shared" si="1325"/>
        <v>0</v>
      </c>
      <c r="L8418" s="12">
        <f t="shared" si="1326"/>
        <v>24.409765360112299</v>
      </c>
      <c r="M8418" s="12">
        <f t="shared" si="1321"/>
        <v>24.409765360112299</v>
      </c>
      <c r="N8418" s="13"/>
    </row>
    <row r="8419" spans="1:14" x14ac:dyDescent="0.2">
      <c r="A8419" s="10" t="s">
        <v>8401</v>
      </c>
      <c r="B8419" s="6">
        <f>IF($C$10=2012,profiles!C8406,IF($C$10=2013,profiles!E8406,IF($C$10=2014,profiles!G8406,IF($C$10=2015,profiles!I8406,IF($C$10=2016,profiles!K8406)))))</f>
        <v>50.238</v>
      </c>
      <c r="C8419" s="6">
        <f>IF($C$10=2012,profiles!D8406,IF($C$10=2013,profiles!F8406,IF($C$10=2014,profiles!H8406,IF($C$10=2015,profiles!J8406,IF($C$10=2016,profiles!L8406)))))</f>
        <v>0.1429381276320052</v>
      </c>
      <c r="D8419" s="11">
        <f t="shared" si="1322"/>
        <v>28.587625526401041</v>
      </c>
      <c r="E8419" s="11">
        <f t="shared" si="1318"/>
        <v>0</v>
      </c>
      <c r="F8419" s="11">
        <f t="shared" si="1319"/>
        <v>28.587625526401041</v>
      </c>
      <c r="G8419" s="11">
        <f t="shared" si="1320"/>
        <v>21.650374473598959</v>
      </c>
      <c r="H8419" s="12">
        <f t="shared" si="1323"/>
        <v>0</v>
      </c>
      <c r="I8419" s="12">
        <f t="shared" si="1317"/>
        <v>0</v>
      </c>
      <c r="J8419" s="12">
        <f t="shared" si="1324"/>
        <v>0</v>
      </c>
      <c r="K8419" s="12">
        <f t="shared" si="1325"/>
        <v>0</v>
      </c>
      <c r="L8419" s="12">
        <f t="shared" si="1326"/>
        <v>21.650374473598959</v>
      </c>
      <c r="M8419" s="12">
        <f t="shared" si="1321"/>
        <v>21.650374473598959</v>
      </c>
      <c r="N8419" s="13"/>
    </row>
    <row r="8420" spans="1:14" x14ac:dyDescent="0.2">
      <c r="A8420" s="10" t="s">
        <v>8402</v>
      </c>
      <c r="B8420" s="6">
        <f>IF($C$10=2012,profiles!C8407,IF($C$10=2013,profiles!E8407,IF($C$10=2014,profiles!G8407,IF($C$10=2015,profiles!I8407,IF($C$10=2016,profiles!K8407)))))</f>
        <v>49.351999999999997</v>
      </c>
      <c r="C8420" s="6">
        <f>IF($C$10=2012,profiles!D8407,IF($C$10=2013,profiles!F8407,IF($C$10=2014,profiles!H8407,IF($C$10=2015,profiles!J8407,IF($C$10=2016,profiles!L8407)))))</f>
        <v>0.1450572292409027</v>
      </c>
      <c r="D8420" s="11">
        <f t="shared" si="1322"/>
        <v>29.011445848180539</v>
      </c>
      <c r="E8420" s="11">
        <f t="shared" si="1318"/>
        <v>0</v>
      </c>
      <c r="F8420" s="11">
        <f t="shared" si="1319"/>
        <v>29.011445848180539</v>
      </c>
      <c r="G8420" s="11">
        <f t="shared" si="1320"/>
        <v>20.340554151819457</v>
      </c>
      <c r="H8420" s="12">
        <f t="shared" si="1323"/>
        <v>0</v>
      </c>
      <c r="I8420" s="12">
        <f t="shared" si="1317"/>
        <v>0</v>
      </c>
      <c r="J8420" s="12">
        <f t="shared" si="1324"/>
        <v>0</v>
      </c>
      <c r="K8420" s="12">
        <f t="shared" si="1325"/>
        <v>0</v>
      </c>
      <c r="L8420" s="12">
        <f t="shared" si="1326"/>
        <v>20.340554151819457</v>
      </c>
      <c r="M8420" s="12">
        <f t="shared" si="1321"/>
        <v>20.340554151819457</v>
      </c>
      <c r="N8420" s="13"/>
    </row>
    <row r="8421" spans="1:14" x14ac:dyDescent="0.2">
      <c r="A8421" s="10" t="s">
        <v>8403</v>
      </c>
      <c r="B8421" s="6">
        <f>IF($C$10=2012,profiles!C8408,IF($C$10=2013,profiles!E8408,IF($C$10=2014,profiles!G8408,IF($C$10=2015,profiles!I8408,IF($C$10=2016,profiles!K8408)))))</f>
        <v>49.853000000000002</v>
      </c>
      <c r="C8421" s="6">
        <f>IF($C$10=2012,profiles!D8408,IF($C$10=2013,profiles!F8408,IF($C$10=2014,profiles!H8408,IF($C$10=2015,profiles!J8408,IF($C$10=2016,profiles!L8408)))))</f>
        <v>0.14037360976136487</v>
      </c>
      <c r="D8421" s="11">
        <f t="shared" si="1322"/>
        <v>28.074721952272974</v>
      </c>
      <c r="E8421" s="11">
        <f t="shared" si="1318"/>
        <v>0</v>
      </c>
      <c r="F8421" s="11">
        <f t="shared" si="1319"/>
        <v>28.074721952272974</v>
      </c>
      <c r="G8421" s="11">
        <f t="shared" si="1320"/>
        <v>21.778278047727028</v>
      </c>
      <c r="H8421" s="12">
        <f t="shared" si="1323"/>
        <v>0</v>
      </c>
      <c r="I8421" s="12">
        <f t="shared" si="1317"/>
        <v>0</v>
      </c>
      <c r="J8421" s="12">
        <f t="shared" si="1324"/>
        <v>0</v>
      </c>
      <c r="K8421" s="12">
        <f t="shared" si="1325"/>
        <v>0</v>
      </c>
      <c r="L8421" s="12">
        <f t="shared" si="1326"/>
        <v>21.778278047727028</v>
      </c>
      <c r="M8421" s="12">
        <f t="shared" si="1321"/>
        <v>21.778278047727028</v>
      </c>
      <c r="N8421" s="13"/>
    </row>
    <row r="8422" spans="1:14" x14ac:dyDescent="0.2">
      <c r="A8422" s="10" t="s">
        <v>8404</v>
      </c>
      <c r="B8422" s="6">
        <f>IF($C$10=2012,profiles!C8409,IF($C$10=2013,profiles!E8409,IF($C$10=2014,profiles!G8409,IF($C$10=2015,profiles!I8409,IF($C$10=2016,profiles!K8409)))))</f>
        <v>51.220999999999997</v>
      </c>
      <c r="C8422" s="6">
        <f>IF($C$10=2012,profiles!D8409,IF($C$10=2013,profiles!F8409,IF($C$10=2014,profiles!H8409,IF($C$10=2015,profiles!J8409,IF($C$10=2016,profiles!L8409)))))</f>
        <v>0.13887539142641184</v>
      </c>
      <c r="D8422" s="11">
        <f t="shared" si="1322"/>
        <v>27.775078285282369</v>
      </c>
      <c r="E8422" s="11">
        <f t="shared" si="1318"/>
        <v>0</v>
      </c>
      <c r="F8422" s="11">
        <f t="shared" si="1319"/>
        <v>27.775078285282369</v>
      </c>
      <c r="G8422" s="11">
        <f t="shared" si="1320"/>
        <v>23.445921714717628</v>
      </c>
      <c r="H8422" s="12">
        <f t="shared" si="1323"/>
        <v>0</v>
      </c>
      <c r="I8422" s="12">
        <f t="shared" si="1317"/>
        <v>0</v>
      </c>
      <c r="J8422" s="12">
        <f t="shared" si="1324"/>
        <v>0</v>
      </c>
      <c r="K8422" s="12">
        <f t="shared" si="1325"/>
        <v>0</v>
      </c>
      <c r="L8422" s="12">
        <f t="shared" si="1326"/>
        <v>23.445921714717628</v>
      </c>
      <c r="M8422" s="12">
        <f t="shared" si="1321"/>
        <v>23.445921714717628</v>
      </c>
      <c r="N8422" s="13"/>
    </row>
    <row r="8423" spans="1:14" x14ac:dyDescent="0.2">
      <c r="A8423" s="10" t="s">
        <v>8405</v>
      </c>
      <c r="B8423" s="6">
        <f>IF($C$10=2012,profiles!C8410,IF($C$10=2013,profiles!E8410,IF($C$10=2014,profiles!G8410,IF($C$10=2015,profiles!I8410,IF($C$10=2016,profiles!K8410)))))</f>
        <v>54.62</v>
      </c>
      <c r="C8423" s="6">
        <f>IF($C$10=2012,profiles!D8410,IF($C$10=2013,profiles!F8410,IF($C$10=2014,profiles!H8410,IF($C$10=2015,profiles!J8410,IF($C$10=2016,profiles!L8410)))))</f>
        <v>0.14253320375769354</v>
      </c>
      <c r="D8423" s="11">
        <f t="shared" si="1322"/>
        <v>28.506640751538708</v>
      </c>
      <c r="E8423" s="11">
        <f t="shared" si="1318"/>
        <v>0</v>
      </c>
      <c r="F8423" s="11">
        <f t="shared" si="1319"/>
        <v>28.506640751538708</v>
      </c>
      <c r="G8423" s="11">
        <f t="shared" si="1320"/>
        <v>26.11335924846129</v>
      </c>
      <c r="H8423" s="12">
        <f t="shared" si="1323"/>
        <v>0</v>
      </c>
      <c r="I8423" s="12">
        <f t="shared" si="1317"/>
        <v>0</v>
      </c>
      <c r="J8423" s="12">
        <f t="shared" si="1324"/>
        <v>0</v>
      </c>
      <c r="K8423" s="12">
        <f t="shared" si="1325"/>
        <v>0</v>
      </c>
      <c r="L8423" s="12">
        <f t="shared" si="1326"/>
        <v>26.11335924846129</v>
      </c>
      <c r="M8423" s="12">
        <f t="shared" si="1321"/>
        <v>26.11335924846129</v>
      </c>
      <c r="N8423" s="13"/>
    </row>
    <row r="8424" spans="1:14" x14ac:dyDescent="0.2">
      <c r="A8424" s="10" t="s">
        <v>8406</v>
      </c>
      <c r="B8424" s="6">
        <f>IF($C$10=2012,profiles!C8411,IF($C$10=2013,profiles!E8411,IF($C$10=2014,profiles!G8411,IF($C$10=2015,profiles!I8411,IF($C$10=2016,profiles!K8411)))))</f>
        <v>63.027000000000001</v>
      </c>
      <c r="C8424" s="6">
        <f>IF($C$10=2012,profiles!D8411,IF($C$10=2013,profiles!F8411,IF($C$10=2014,profiles!H8411,IF($C$10=2015,profiles!J8411,IF($C$10=2016,profiles!L8411)))))</f>
        <v>0.14755425979915776</v>
      </c>
      <c r="D8424" s="11">
        <f t="shared" si="1322"/>
        <v>29.510851959831552</v>
      </c>
      <c r="E8424" s="11">
        <f t="shared" si="1318"/>
        <v>0</v>
      </c>
      <c r="F8424" s="11">
        <f t="shared" si="1319"/>
        <v>29.510851959831552</v>
      </c>
      <c r="G8424" s="11">
        <f t="shared" si="1320"/>
        <v>33.516148040168446</v>
      </c>
      <c r="H8424" s="12">
        <f t="shared" si="1323"/>
        <v>0</v>
      </c>
      <c r="I8424" s="12">
        <f t="shared" si="1317"/>
        <v>0</v>
      </c>
      <c r="J8424" s="12">
        <f t="shared" si="1324"/>
        <v>0</v>
      </c>
      <c r="K8424" s="12">
        <f t="shared" si="1325"/>
        <v>0</v>
      </c>
      <c r="L8424" s="12">
        <f t="shared" si="1326"/>
        <v>33.516148040168446</v>
      </c>
      <c r="M8424" s="12">
        <f t="shared" si="1321"/>
        <v>33.516148040168446</v>
      </c>
      <c r="N8424" s="13"/>
    </row>
    <row r="8425" spans="1:14" x14ac:dyDescent="0.2">
      <c r="A8425" s="10" t="s">
        <v>8407</v>
      </c>
      <c r="B8425" s="6">
        <f>IF($C$10=2012,profiles!C8412,IF($C$10=2013,profiles!E8412,IF($C$10=2014,profiles!G8412,IF($C$10=2015,profiles!I8412,IF($C$10=2016,profiles!K8412)))))</f>
        <v>70.296999999999997</v>
      </c>
      <c r="C8425" s="6">
        <f>IF($C$10=2012,profiles!D8412,IF($C$10=2013,profiles!F8412,IF($C$10=2014,profiles!H8412,IF($C$10=2015,profiles!J8412,IF($C$10=2016,profiles!L8412)))))</f>
        <v>0.15346614836410755</v>
      </c>
      <c r="D8425" s="11">
        <f t="shared" si="1322"/>
        <v>30.693229672821509</v>
      </c>
      <c r="E8425" s="11">
        <f t="shared" si="1318"/>
        <v>0</v>
      </c>
      <c r="F8425" s="11">
        <f t="shared" si="1319"/>
        <v>30.693229672821509</v>
      </c>
      <c r="G8425" s="11">
        <f t="shared" si="1320"/>
        <v>39.603770327178488</v>
      </c>
      <c r="H8425" s="12">
        <f t="shared" si="1323"/>
        <v>0</v>
      </c>
      <c r="I8425" s="12">
        <f t="shared" si="1317"/>
        <v>0</v>
      </c>
      <c r="J8425" s="12">
        <f t="shared" si="1324"/>
        <v>0</v>
      </c>
      <c r="K8425" s="12">
        <f t="shared" si="1325"/>
        <v>0</v>
      </c>
      <c r="L8425" s="12">
        <f t="shared" si="1326"/>
        <v>39.603770327178488</v>
      </c>
      <c r="M8425" s="12">
        <f t="shared" si="1321"/>
        <v>39.603770327178488</v>
      </c>
      <c r="N8425" s="13"/>
    </row>
    <row r="8426" spans="1:14" x14ac:dyDescent="0.2">
      <c r="A8426" s="10" t="s">
        <v>8408</v>
      </c>
      <c r="B8426" s="6">
        <f>IF($C$10=2012,profiles!C8413,IF($C$10=2013,profiles!E8413,IF($C$10=2014,profiles!G8413,IF($C$10=2015,profiles!I8413,IF($C$10=2016,profiles!K8413)))))</f>
        <v>72.561999999999998</v>
      </c>
      <c r="C8426" s="6">
        <f>IF($C$10=2012,profiles!D8413,IF($C$10=2013,profiles!F8413,IF($C$10=2014,profiles!H8413,IF($C$10=2015,profiles!J8413,IF($C$10=2016,profiles!L8413)))))</f>
        <v>0.16797592052694094</v>
      </c>
      <c r="D8426" s="11">
        <f t="shared" si="1322"/>
        <v>33.595184105388185</v>
      </c>
      <c r="E8426" s="11">
        <f t="shared" si="1318"/>
        <v>0</v>
      </c>
      <c r="F8426" s="11">
        <f t="shared" si="1319"/>
        <v>33.595184105388185</v>
      </c>
      <c r="G8426" s="11">
        <f t="shared" si="1320"/>
        <v>38.966815894611813</v>
      </c>
      <c r="H8426" s="12">
        <f t="shared" si="1323"/>
        <v>0</v>
      </c>
      <c r="I8426" s="12">
        <f t="shared" si="1317"/>
        <v>0</v>
      </c>
      <c r="J8426" s="12">
        <f t="shared" si="1324"/>
        <v>0</v>
      </c>
      <c r="K8426" s="12">
        <f t="shared" si="1325"/>
        <v>0</v>
      </c>
      <c r="L8426" s="12">
        <f t="shared" si="1326"/>
        <v>38.966815894611813</v>
      </c>
      <c r="M8426" s="12">
        <f t="shared" si="1321"/>
        <v>38.966815894611813</v>
      </c>
      <c r="N8426" s="13"/>
    </row>
    <row r="8427" spans="1:14" x14ac:dyDescent="0.2">
      <c r="A8427" s="10" t="s">
        <v>8409</v>
      </c>
      <c r="B8427" s="6">
        <f>IF($C$10=2012,profiles!C8414,IF($C$10=2013,profiles!E8414,IF($C$10=2014,profiles!G8414,IF($C$10=2015,profiles!I8414,IF($C$10=2016,profiles!K8414)))))</f>
        <v>72.539000000000001</v>
      </c>
      <c r="C8427" s="6">
        <f>IF($C$10=2012,profiles!D8414,IF($C$10=2013,profiles!F8414,IF($C$10=2014,profiles!H8414,IF($C$10=2015,profiles!J8414,IF($C$10=2016,profiles!L8414)))))</f>
        <v>0.19537576935536119</v>
      </c>
      <c r="D8427" s="11">
        <f t="shared" si="1322"/>
        <v>39.075153871072239</v>
      </c>
      <c r="E8427" s="11">
        <f t="shared" si="1318"/>
        <v>0</v>
      </c>
      <c r="F8427" s="11">
        <f t="shared" si="1319"/>
        <v>39.075153871072239</v>
      </c>
      <c r="G8427" s="11">
        <f t="shared" si="1320"/>
        <v>33.463846128927763</v>
      </c>
      <c r="H8427" s="12">
        <f t="shared" si="1323"/>
        <v>0</v>
      </c>
      <c r="I8427" s="12">
        <f t="shared" si="1317"/>
        <v>0</v>
      </c>
      <c r="J8427" s="12">
        <f t="shared" si="1324"/>
        <v>0</v>
      </c>
      <c r="K8427" s="12">
        <f t="shared" si="1325"/>
        <v>0</v>
      </c>
      <c r="L8427" s="12">
        <f t="shared" si="1326"/>
        <v>33.463846128927763</v>
      </c>
      <c r="M8427" s="12">
        <f t="shared" si="1321"/>
        <v>33.463846128927763</v>
      </c>
      <c r="N8427" s="13"/>
    </row>
    <row r="8428" spans="1:14" x14ac:dyDescent="0.2">
      <c r="A8428" s="10" t="s">
        <v>8410</v>
      </c>
      <c r="B8428" s="6">
        <f>IF($C$10=2012,profiles!C8415,IF($C$10=2013,profiles!E8415,IF($C$10=2014,profiles!G8415,IF($C$10=2015,profiles!I8415,IF($C$10=2016,profiles!K8415)))))</f>
        <v>73.628</v>
      </c>
      <c r="C8428" s="6">
        <f>IF($C$10=2012,profiles!D8415,IF($C$10=2013,profiles!F8415,IF($C$10=2014,profiles!H8415,IF($C$10=2015,profiles!J8415,IF($C$10=2016,profiles!L8415)))))</f>
        <v>0.204027642803153</v>
      </c>
      <c r="D8428" s="11">
        <f t="shared" si="1322"/>
        <v>40.805528560630599</v>
      </c>
      <c r="E8428" s="11">
        <f t="shared" si="1318"/>
        <v>0</v>
      </c>
      <c r="F8428" s="11">
        <f t="shared" si="1319"/>
        <v>40.805528560630599</v>
      </c>
      <c r="G8428" s="11">
        <f t="shared" si="1320"/>
        <v>32.822471439369401</v>
      </c>
      <c r="H8428" s="12">
        <f t="shared" si="1323"/>
        <v>0</v>
      </c>
      <c r="I8428" s="12">
        <f t="shared" si="1317"/>
        <v>0</v>
      </c>
      <c r="J8428" s="12">
        <f t="shared" si="1324"/>
        <v>0</v>
      </c>
      <c r="K8428" s="12">
        <f t="shared" si="1325"/>
        <v>0</v>
      </c>
      <c r="L8428" s="12">
        <f t="shared" si="1326"/>
        <v>32.822471439369401</v>
      </c>
      <c r="M8428" s="12">
        <f t="shared" si="1321"/>
        <v>32.822471439369401</v>
      </c>
      <c r="N8428" s="13"/>
    </row>
    <row r="8429" spans="1:14" x14ac:dyDescent="0.2">
      <c r="A8429" s="10" t="s">
        <v>8411</v>
      </c>
      <c r="B8429" s="6">
        <f>IF($C$10=2012,profiles!C8416,IF($C$10=2013,profiles!E8416,IF($C$10=2014,profiles!G8416,IF($C$10=2015,profiles!I8416,IF($C$10=2016,profiles!K8416)))))</f>
        <v>74.38</v>
      </c>
      <c r="C8429" s="6">
        <f>IF($C$10=2012,profiles!D8416,IF($C$10=2013,profiles!F8416,IF($C$10=2014,profiles!H8416,IF($C$10=2015,profiles!J8416,IF($C$10=2016,profiles!L8416)))))</f>
        <v>0.20649767843645395</v>
      </c>
      <c r="D8429" s="11">
        <f t="shared" si="1322"/>
        <v>41.299535687290792</v>
      </c>
      <c r="E8429" s="11">
        <f t="shared" si="1318"/>
        <v>0</v>
      </c>
      <c r="F8429" s="11">
        <f t="shared" si="1319"/>
        <v>41.299535687290792</v>
      </c>
      <c r="G8429" s="11">
        <f t="shared" si="1320"/>
        <v>33.080464312709204</v>
      </c>
      <c r="H8429" s="12">
        <f t="shared" si="1323"/>
        <v>0</v>
      </c>
      <c r="I8429" s="12">
        <f t="shared" si="1317"/>
        <v>0</v>
      </c>
      <c r="J8429" s="12">
        <f t="shared" si="1324"/>
        <v>0</v>
      </c>
      <c r="K8429" s="12">
        <f t="shared" si="1325"/>
        <v>0</v>
      </c>
      <c r="L8429" s="12">
        <f t="shared" si="1326"/>
        <v>33.080464312709204</v>
      </c>
      <c r="M8429" s="12">
        <f t="shared" si="1321"/>
        <v>33.080464312709204</v>
      </c>
      <c r="N8429" s="13"/>
    </row>
    <row r="8430" spans="1:14" x14ac:dyDescent="0.2">
      <c r="A8430" s="10" t="s">
        <v>8412</v>
      </c>
      <c r="B8430" s="6">
        <f>IF($C$10=2012,profiles!C8417,IF($C$10=2013,profiles!E8417,IF($C$10=2014,profiles!G8417,IF($C$10=2015,profiles!I8417,IF($C$10=2016,profiles!K8417)))))</f>
        <v>73.930999999999997</v>
      </c>
      <c r="C8430" s="6">
        <f>IF($C$10=2012,profiles!D8417,IF($C$10=2013,profiles!F8417,IF($C$10=2014,profiles!H8417,IF($C$10=2015,profiles!J8417,IF($C$10=2016,profiles!L8417)))))</f>
        <v>0.19656354605334198</v>
      </c>
      <c r="D8430" s="11">
        <f t="shared" si="1322"/>
        <v>39.312709210668395</v>
      </c>
      <c r="E8430" s="11">
        <f t="shared" si="1318"/>
        <v>0</v>
      </c>
      <c r="F8430" s="11">
        <f t="shared" si="1319"/>
        <v>39.312709210668395</v>
      </c>
      <c r="G8430" s="11">
        <f t="shared" si="1320"/>
        <v>34.618290789331603</v>
      </c>
      <c r="H8430" s="12">
        <f t="shared" si="1323"/>
        <v>0</v>
      </c>
      <c r="I8430" s="12">
        <f t="shared" si="1317"/>
        <v>0</v>
      </c>
      <c r="J8430" s="12">
        <f t="shared" si="1324"/>
        <v>0</v>
      </c>
      <c r="K8430" s="12">
        <f t="shared" si="1325"/>
        <v>0</v>
      </c>
      <c r="L8430" s="12">
        <f t="shared" si="1326"/>
        <v>34.618290789331603</v>
      </c>
      <c r="M8430" s="12">
        <f t="shared" si="1321"/>
        <v>34.618290789331603</v>
      </c>
      <c r="N8430" s="13"/>
    </row>
    <row r="8431" spans="1:14" x14ac:dyDescent="0.2">
      <c r="A8431" s="10" t="s">
        <v>8413</v>
      </c>
      <c r="B8431" s="6">
        <f>IF($C$10=2012,profiles!C8418,IF($C$10=2013,profiles!E8418,IF($C$10=2014,profiles!G8418,IF($C$10=2015,profiles!I8418,IF($C$10=2016,profiles!K8418)))))</f>
        <v>73.664000000000001</v>
      </c>
      <c r="C8431" s="6">
        <f>IF($C$10=2012,profiles!D8418,IF($C$10=2013,profiles!F8418,IF($C$10=2014,profiles!H8418,IF($C$10=2015,profiles!J8418,IF($C$10=2016,profiles!L8418)))))</f>
        <v>0.17996166720656517</v>
      </c>
      <c r="D8431" s="11">
        <f t="shared" si="1322"/>
        <v>35.992333441313036</v>
      </c>
      <c r="E8431" s="11">
        <f t="shared" si="1318"/>
        <v>0</v>
      </c>
      <c r="F8431" s="11">
        <f t="shared" si="1319"/>
        <v>35.992333441313036</v>
      </c>
      <c r="G8431" s="11">
        <f t="shared" si="1320"/>
        <v>37.671666558686965</v>
      </c>
      <c r="H8431" s="12">
        <f t="shared" si="1323"/>
        <v>0</v>
      </c>
      <c r="I8431" s="12">
        <f t="shared" si="1317"/>
        <v>0</v>
      </c>
      <c r="J8431" s="12">
        <f t="shared" si="1324"/>
        <v>0</v>
      </c>
      <c r="K8431" s="12">
        <f t="shared" si="1325"/>
        <v>0</v>
      </c>
      <c r="L8431" s="12">
        <f t="shared" si="1326"/>
        <v>37.671666558686965</v>
      </c>
      <c r="M8431" s="12">
        <f t="shared" si="1321"/>
        <v>37.671666558686965</v>
      </c>
      <c r="N8431" s="13"/>
    </row>
    <row r="8432" spans="1:14" x14ac:dyDescent="0.2">
      <c r="A8432" s="10" t="s">
        <v>8414</v>
      </c>
      <c r="B8432" s="6">
        <f>IF($C$10=2012,profiles!C8419,IF($C$10=2013,profiles!E8419,IF($C$10=2014,profiles!G8419,IF($C$10=2015,profiles!I8419,IF($C$10=2016,profiles!K8419)))))</f>
        <v>73.016999999999996</v>
      </c>
      <c r="C8432" s="6">
        <f>IF($C$10=2012,profiles!D8419,IF($C$10=2013,profiles!F8419,IF($C$10=2014,profiles!H8419,IF($C$10=2015,profiles!J8419,IF($C$10=2016,profiles!L8419)))))</f>
        <v>0.15654356980887593</v>
      </c>
      <c r="D8432" s="11">
        <f t="shared" si="1322"/>
        <v>31.308713961775187</v>
      </c>
      <c r="E8432" s="11">
        <f t="shared" si="1318"/>
        <v>0</v>
      </c>
      <c r="F8432" s="11">
        <f t="shared" si="1319"/>
        <v>31.308713961775187</v>
      </c>
      <c r="G8432" s="11">
        <f t="shared" si="1320"/>
        <v>41.708286038224813</v>
      </c>
      <c r="H8432" s="12">
        <f t="shared" si="1323"/>
        <v>0</v>
      </c>
      <c r="I8432" s="12">
        <f t="shared" si="1317"/>
        <v>0</v>
      </c>
      <c r="J8432" s="12">
        <f t="shared" si="1324"/>
        <v>0</v>
      </c>
      <c r="K8432" s="12">
        <f t="shared" si="1325"/>
        <v>0</v>
      </c>
      <c r="L8432" s="12">
        <f t="shared" si="1326"/>
        <v>41.708286038224813</v>
      </c>
      <c r="M8432" s="12">
        <f t="shared" si="1321"/>
        <v>41.708286038224813</v>
      </c>
      <c r="N8432" s="13"/>
    </row>
    <row r="8433" spans="1:14" x14ac:dyDescent="0.2">
      <c r="A8433" s="10" t="s">
        <v>8415</v>
      </c>
      <c r="B8433" s="6">
        <f>IF($C$10=2012,profiles!C8420,IF($C$10=2013,profiles!E8420,IF($C$10=2014,profiles!G8420,IF($C$10=2015,profiles!I8420,IF($C$10=2016,profiles!K8420)))))</f>
        <v>72.759</v>
      </c>
      <c r="C8433" s="6">
        <f>IF($C$10=2012,profiles!D8420,IF($C$10=2013,profiles!F8420,IF($C$10=2014,profiles!H8420,IF($C$10=2015,profiles!J8420,IF($C$10=2016,profiles!L8420)))))</f>
        <v>0.14897149335924847</v>
      </c>
      <c r="D8433" s="11">
        <f t="shared" si="1322"/>
        <v>29.794298671849695</v>
      </c>
      <c r="E8433" s="11">
        <f t="shared" si="1318"/>
        <v>0</v>
      </c>
      <c r="F8433" s="11">
        <f t="shared" si="1319"/>
        <v>29.794298671849695</v>
      </c>
      <c r="G8433" s="11">
        <f t="shared" si="1320"/>
        <v>42.964701328150305</v>
      </c>
      <c r="H8433" s="12">
        <f t="shared" si="1323"/>
        <v>0</v>
      </c>
      <c r="I8433" s="12">
        <f t="shared" si="1317"/>
        <v>0</v>
      </c>
      <c r="J8433" s="12">
        <f t="shared" si="1324"/>
        <v>0</v>
      </c>
      <c r="K8433" s="12">
        <f t="shared" si="1325"/>
        <v>0</v>
      </c>
      <c r="L8433" s="12">
        <f t="shared" si="1326"/>
        <v>42.964701328150305</v>
      </c>
      <c r="M8433" s="12">
        <f t="shared" si="1321"/>
        <v>42.964701328150305</v>
      </c>
      <c r="N8433" s="13"/>
    </row>
    <row r="8434" spans="1:14" x14ac:dyDescent="0.2">
      <c r="A8434" s="10" t="s">
        <v>8416</v>
      </c>
      <c r="B8434" s="6">
        <f>IF($C$10=2012,profiles!C8421,IF($C$10=2013,profiles!E8421,IF($C$10=2014,profiles!G8421,IF($C$10=2015,profiles!I8421,IF($C$10=2016,profiles!K8421)))))</f>
        <v>73.787000000000006</v>
      </c>
      <c r="C8434" s="6">
        <f>IF($C$10=2012,profiles!D8421,IF($C$10=2013,profiles!F8421,IF($C$10=2014,profiles!H8421,IF($C$10=2015,profiles!J8421,IF($C$10=2016,profiles!L8421)))))</f>
        <v>0.14498974192851743</v>
      </c>
      <c r="D8434" s="11">
        <f t="shared" si="1322"/>
        <v>28.997948385703488</v>
      </c>
      <c r="E8434" s="11">
        <f t="shared" si="1318"/>
        <v>0</v>
      </c>
      <c r="F8434" s="11">
        <f t="shared" si="1319"/>
        <v>28.997948385703488</v>
      </c>
      <c r="G8434" s="11">
        <f t="shared" si="1320"/>
        <v>44.789051614296518</v>
      </c>
      <c r="H8434" s="12">
        <f t="shared" si="1323"/>
        <v>0</v>
      </c>
      <c r="I8434" s="12">
        <f t="shared" si="1317"/>
        <v>0</v>
      </c>
      <c r="J8434" s="12">
        <f t="shared" si="1324"/>
        <v>0</v>
      </c>
      <c r="K8434" s="12">
        <f t="shared" si="1325"/>
        <v>0</v>
      </c>
      <c r="L8434" s="12">
        <f t="shared" si="1326"/>
        <v>44.789051614296518</v>
      </c>
      <c r="M8434" s="12">
        <f t="shared" si="1321"/>
        <v>44.789051614296518</v>
      </c>
      <c r="N8434" s="13"/>
    </row>
    <row r="8435" spans="1:14" x14ac:dyDescent="0.2">
      <c r="A8435" s="10" t="s">
        <v>8417</v>
      </c>
      <c r="B8435" s="6">
        <f>IF($C$10=2012,profiles!C8422,IF($C$10=2013,profiles!E8422,IF($C$10=2014,profiles!G8422,IF($C$10=2015,profiles!I8422,IF($C$10=2016,profiles!K8422)))))</f>
        <v>74.692999999999998</v>
      </c>
      <c r="C8435" s="6">
        <f>IF($C$10=2012,profiles!D8422,IF($C$10=2013,profiles!F8422,IF($C$10=2014,profiles!H8422,IF($C$10=2015,profiles!J8422,IF($C$10=2016,profiles!L8422)))))</f>
        <v>0.13674279235503725</v>
      </c>
      <c r="D8435" s="11">
        <f t="shared" si="1322"/>
        <v>27.348558471007451</v>
      </c>
      <c r="E8435" s="11">
        <f t="shared" si="1318"/>
        <v>0</v>
      </c>
      <c r="F8435" s="11">
        <f t="shared" si="1319"/>
        <v>27.348558471007451</v>
      </c>
      <c r="G8435" s="11">
        <f t="shared" si="1320"/>
        <v>47.344441528992547</v>
      </c>
      <c r="H8435" s="12">
        <f t="shared" si="1323"/>
        <v>0</v>
      </c>
      <c r="I8435" s="12">
        <f t="shared" si="1317"/>
        <v>0</v>
      </c>
      <c r="J8435" s="12">
        <f t="shared" si="1324"/>
        <v>0</v>
      </c>
      <c r="K8435" s="12">
        <f t="shared" si="1325"/>
        <v>0</v>
      </c>
      <c r="L8435" s="12">
        <f t="shared" si="1326"/>
        <v>47.344441528992547</v>
      </c>
      <c r="M8435" s="12">
        <f t="shared" si="1321"/>
        <v>47.344441528992547</v>
      </c>
      <c r="N8435" s="13"/>
    </row>
    <row r="8436" spans="1:14" x14ac:dyDescent="0.2">
      <c r="A8436" s="10" t="s">
        <v>8418</v>
      </c>
      <c r="B8436" s="6">
        <f>IF($C$10=2012,profiles!C8423,IF($C$10=2013,profiles!E8423,IF($C$10=2014,profiles!G8423,IF($C$10=2015,profiles!I8423,IF($C$10=2016,profiles!K8423)))))</f>
        <v>73.350999999999999</v>
      </c>
      <c r="C8436" s="6">
        <f>IF($C$10=2012,profiles!D8423,IF($C$10=2013,profiles!F8423,IF($C$10=2014,profiles!H8423,IF($C$10=2015,profiles!J8423,IF($C$10=2016,profiles!L8423)))))</f>
        <v>0.13668880250512905</v>
      </c>
      <c r="D8436" s="11">
        <f t="shared" si="1322"/>
        <v>27.337760501025809</v>
      </c>
      <c r="E8436" s="11">
        <f t="shared" si="1318"/>
        <v>0</v>
      </c>
      <c r="F8436" s="11">
        <f t="shared" si="1319"/>
        <v>27.337760501025809</v>
      </c>
      <c r="G8436" s="11">
        <f t="shared" si="1320"/>
        <v>46.013239498974187</v>
      </c>
      <c r="H8436" s="12">
        <f t="shared" si="1323"/>
        <v>0</v>
      </c>
      <c r="I8436" s="12">
        <f t="shared" si="1317"/>
        <v>0</v>
      </c>
      <c r="J8436" s="12">
        <f t="shared" si="1324"/>
        <v>0</v>
      </c>
      <c r="K8436" s="12">
        <f t="shared" si="1325"/>
        <v>0</v>
      </c>
      <c r="L8436" s="12">
        <f t="shared" si="1326"/>
        <v>46.013239498974187</v>
      </c>
      <c r="M8436" s="12">
        <f t="shared" si="1321"/>
        <v>46.013239498974187</v>
      </c>
      <c r="N8436" s="13"/>
    </row>
    <row r="8437" spans="1:14" x14ac:dyDescent="0.2">
      <c r="A8437" s="10" t="s">
        <v>8419</v>
      </c>
      <c r="B8437" s="6">
        <f>IF($C$10=2012,profiles!C8424,IF($C$10=2013,profiles!E8424,IF($C$10=2014,profiles!G8424,IF($C$10=2015,profiles!I8424,IF($C$10=2016,profiles!K8424)))))</f>
        <v>71.131</v>
      </c>
      <c r="C8437" s="6">
        <f>IF($C$10=2012,profiles!D8424,IF($C$10=2013,profiles!F8424,IF($C$10=2014,profiles!H8424,IF($C$10=2015,profiles!J8424,IF($C$10=2016,profiles!L8424)))))</f>
        <v>0.13262606629953569</v>
      </c>
      <c r="D8437" s="11">
        <f t="shared" si="1322"/>
        <v>26.525213259907137</v>
      </c>
      <c r="E8437" s="11">
        <f t="shared" si="1318"/>
        <v>0</v>
      </c>
      <c r="F8437" s="11">
        <f t="shared" si="1319"/>
        <v>26.525213259907137</v>
      </c>
      <c r="G8437" s="11">
        <f t="shared" si="1320"/>
        <v>44.605786740092867</v>
      </c>
      <c r="H8437" s="12">
        <f t="shared" si="1323"/>
        <v>0</v>
      </c>
      <c r="I8437" s="12">
        <f t="shared" si="1317"/>
        <v>0</v>
      </c>
      <c r="J8437" s="12">
        <f t="shared" si="1324"/>
        <v>0</v>
      </c>
      <c r="K8437" s="12">
        <f t="shared" si="1325"/>
        <v>0</v>
      </c>
      <c r="L8437" s="12">
        <f t="shared" si="1326"/>
        <v>44.605786740092867</v>
      </c>
      <c r="M8437" s="12">
        <f t="shared" si="1321"/>
        <v>44.605786740092867</v>
      </c>
      <c r="N8437" s="13"/>
    </row>
    <row r="8438" spans="1:14" x14ac:dyDescent="0.2">
      <c r="A8438" s="10" t="s">
        <v>8420</v>
      </c>
      <c r="B8438" s="6">
        <f>IF($C$10=2012,profiles!C8425,IF($C$10=2013,profiles!E8425,IF($C$10=2014,profiles!G8425,IF($C$10=2015,profiles!I8425,IF($C$10=2016,profiles!K8425)))))</f>
        <v>67.093000000000004</v>
      </c>
      <c r="C8438" s="6">
        <f>IF($C$10=2012,profiles!D8425,IF($C$10=2013,profiles!F8425,IF($C$10=2014,profiles!H8425,IF($C$10=2015,profiles!J8425,IF($C$10=2016,profiles!L8425)))))</f>
        <v>0.13497462477054314</v>
      </c>
      <c r="D8438" s="11">
        <f t="shared" si="1322"/>
        <v>26.99492495410863</v>
      </c>
      <c r="E8438" s="11">
        <f t="shared" si="1318"/>
        <v>0</v>
      </c>
      <c r="F8438" s="11">
        <f t="shared" si="1319"/>
        <v>26.99492495410863</v>
      </c>
      <c r="G8438" s="11">
        <f t="shared" si="1320"/>
        <v>40.098075045891377</v>
      </c>
      <c r="H8438" s="12">
        <f t="shared" si="1323"/>
        <v>0</v>
      </c>
      <c r="I8438" s="12">
        <f t="shared" si="1317"/>
        <v>0</v>
      </c>
      <c r="J8438" s="12">
        <f t="shared" si="1324"/>
        <v>0</v>
      </c>
      <c r="K8438" s="12">
        <f t="shared" si="1325"/>
        <v>0</v>
      </c>
      <c r="L8438" s="12">
        <f t="shared" si="1326"/>
        <v>40.098075045891377</v>
      </c>
      <c r="M8438" s="12">
        <f t="shared" si="1321"/>
        <v>40.098075045891377</v>
      </c>
      <c r="N8438" s="13"/>
    </row>
    <row r="8439" spans="1:14" x14ac:dyDescent="0.2">
      <c r="A8439" s="10" t="s">
        <v>8421</v>
      </c>
      <c r="B8439" s="6">
        <f>IF($C$10=2012,profiles!C8426,IF($C$10=2013,profiles!E8426,IF($C$10=2014,profiles!G8426,IF($C$10=2015,profiles!I8426,IF($C$10=2016,profiles!K8426)))))</f>
        <v>63.465000000000003</v>
      </c>
      <c r="C8439" s="6">
        <f>IF($C$10=2012,profiles!D8426,IF($C$10=2013,profiles!F8426,IF($C$10=2014,profiles!H8426,IF($C$10=2015,profiles!J8426,IF($C$10=2016,profiles!L8426)))))</f>
        <v>0.13535255371990065</v>
      </c>
      <c r="D8439" s="11">
        <f t="shared" si="1322"/>
        <v>27.07051074398013</v>
      </c>
      <c r="E8439" s="11">
        <f t="shared" si="1318"/>
        <v>0</v>
      </c>
      <c r="F8439" s="11">
        <f t="shared" si="1319"/>
        <v>27.07051074398013</v>
      </c>
      <c r="G8439" s="11">
        <f t="shared" si="1320"/>
        <v>36.394489256019874</v>
      </c>
      <c r="H8439" s="12">
        <f t="shared" si="1323"/>
        <v>0</v>
      </c>
      <c r="I8439" s="12">
        <f t="shared" si="1317"/>
        <v>0</v>
      </c>
      <c r="J8439" s="12">
        <f t="shared" si="1324"/>
        <v>0</v>
      </c>
      <c r="K8439" s="12">
        <f t="shared" si="1325"/>
        <v>0</v>
      </c>
      <c r="L8439" s="12">
        <f t="shared" si="1326"/>
        <v>36.394489256019874</v>
      </c>
      <c r="M8439" s="12">
        <f t="shared" si="1321"/>
        <v>36.394489256019874</v>
      </c>
      <c r="N8439" s="13"/>
    </row>
    <row r="8440" spans="1:14" x14ac:dyDescent="0.2">
      <c r="A8440" s="10" t="s">
        <v>8422</v>
      </c>
      <c r="B8440" s="6">
        <f>IF($C$10=2012,profiles!C8427,IF($C$10=2013,profiles!E8427,IF($C$10=2014,profiles!G8427,IF($C$10=2015,profiles!I8427,IF($C$10=2016,profiles!K8427)))))</f>
        <v>60.186</v>
      </c>
      <c r="C8440" s="6">
        <f>IF($C$10=2012,profiles!D8427,IF($C$10=2013,profiles!F8427,IF($C$10=2014,profiles!H8427,IF($C$10=2015,profiles!J8427,IF($C$10=2016,profiles!L8427)))))</f>
        <v>0.13697224921714718</v>
      </c>
      <c r="D8440" s="11">
        <f t="shared" si="1322"/>
        <v>27.394449843429435</v>
      </c>
      <c r="E8440" s="11">
        <f t="shared" si="1318"/>
        <v>0</v>
      </c>
      <c r="F8440" s="11">
        <f t="shared" si="1319"/>
        <v>27.394449843429435</v>
      </c>
      <c r="G8440" s="11">
        <f t="shared" si="1320"/>
        <v>32.791550156570565</v>
      </c>
      <c r="H8440" s="12">
        <f t="shared" si="1323"/>
        <v>0</v>
      </c>
      <c r="I8440" s="12">
        <f t="shared" si="1317"/>
        <v>0</v>
      </c>
      <c r="J8440" s="12">
        <f t="shared" si="1324"/>
        <v>0</v>
      </c>
      <c r="K8440" s="12">
        <f t="shared" si="1325"/>
        <v>0</v>
      </c>
      <c r="L8440" s="12">
        <f t="shared" si="1326"/>
        <v>32.791550156570565</v>
      </c>
      <c r="M8440" s="12">
        <f t="shared" si="1321"/>
        <v>32.791550156570565</v>
      </c>
      <c r="N8440" s="13"/>
    </row>
    <row r="8441" spans="1:14" x14ac:dyDescent="0.2">
      <c r="A8441" s="10" t="s">
        <v>8423</v>
      </c>
      <c r="B8441" s="6">
        <f>IF($C$10=2012,profiles!C8428,IF($C$10=2013,profiles!E8428,IF($C$10=2014,profiles!G8428,IF($C$10=2015,profiles!I8428,IF($C$10=2016,profiles!K8428)))))</f>
        <v>55.127000000000002</v>
      </c>
      <c r="C8441" s="6">
        <f>IF($C$10=2012,profiles!D8428,IF($C$10=2013,profiles!F8428,IF($C$10=2014,profiles!H8428,IF($C$10=2015,profiles!J8428,IF($C$10=2016,profiles!L8428)))))</f>
        <v>0.1392668178382464</v>
      </c>
      <c r="D8441" s="11">
        <f t="shared" si="1322"/>
        <v>27.853363567649282</v>
      </c>
      <c r="E8441" s="11">
        <f t="shared" si="1318"/>
        <v>0</v>
      </c>
      <c r="F8441" s="11">
        <f t="shared" si="1319"/>
        <v>27.853363567649282</v>
      </c>
      <c r="G8441" s="11">
        <f t="shared" si="1320"/>
        <v>27.27363643235072</v>
      </c>
      <c r="H8441" s="12">
        <f t="shared" si="1323"/>
        <v>0</v>
      </c>
      <c r="I8441" s="12">
        <f t="shared" si="1317"/>
        <v>0</v>
      </c>
      <c r="J8441" s="12">
        <f t="shared" si="1324"/>
        <v>0</v>
      </c>
      <c r="K8441" s="12">
        <f t="shared" si="1325"/>
        <v>0</v>
      </c>
      <c r="L8441" s="12">
        <f t="shared" si="1326"/>
        <v>27.27363643235072</v>
      </c>
      <c r="M8441" s="12">
        <f t="shared" si="1321"/>
        <v>27.27363643235072</v>
      </c>
      <c r="N8441" s="13"/>
    </row>
    <row r="8442" spans="1:14" x14ac:dyDescent="0.2">
      <c r="A8442" s="10" t="s">
        <v>8424</v>
      </c>
      <c r="B8442" s="6">
        <f>IF($C$10=2012,profiles!C8429,IF($C$10=2013,profiles!E8429,IF($C$10=2014,profiles!G8429,IF($C$10=2015,profiles!I8429,IF($C$10=2016,profiles!K8429)))))</f>
        <v>50.991</v>
      </c>
      <c r="C8442" s="6">
        <f>IF($C$10=2012,profiles!D8429,IF($C$10=2013,profiles!F8429,IF($C$10=2014,profiles!H8429,IF($C$10=2015,profiles!J8429,IF($C$10=2016,profiles!L8429)))))</f>
        <v>0.13864804002211464</v>
      </c>
      <c r="D8442" s="11">
        <f t="shared" si="1322"/>
        <v>27.729608004422929</v>
      </c>
      <c r="E8442" s="11">
        <f t="shared" si="1318"/>
        <v>0</v>
      </c>
      <c r="F8442" s="11">
        <f t="shared" si="1319"/>
        <v>27.729608004422929</v>
      </c>
      <c r="G8442" s="11">
        <f t="shared" si="1320"/>
        <v>23.261391995577071</v>
      </c>
      <c r="H8442" s="12">
        <f t="shared" si="1323"/>
        <v>0</v>
      </c>
      <c r="I8442" s="12">
        <f t="shared" si="1317"/>
        <v>0</v>
      </c>
      <c r="J8442" s="12">
        <f t="shared" si="1324"/>
        <v>0</v>
      </c>
      <c r="K8442" s="12">
        <f t="shared" si="1325"/>
        <v>0</v>
      </c>
      <c r="L8442" s="12">
        <f t="shared" si="1326"/>
        <v>23.261391995577071</v>
      </c>
      <c r="M8442" s="12">
        <f t="shared" si="1321"/>
        <v>23.261391995577071</v>
      </c>
      <c r="N8442" s="13"/>
    </row>
    <row r="8443" spans="1:14" x14ac:dyDescent="0.2">
      <c r="A8443" s="10" t="s">
        <v>8425</v>
      </c>
      <c r="B8443" s="6">
        <f>IF($C$10=2012,profiles!C8430,IF($C$10=2013,profiles!E8430,IF($C$10=2014,profiles!G8430,IF($C$10=2015,profiles!I8430,IF($C$10=2016,profiles!K8430)))))</f>
        <v>48.459000000000003</v>
      </c>
      <c r="C8443" s="6">
        <f>IF($C$10=2012,profiles!D8430,IF($C$10=2013,profiles!F8430,IF($C$10=2014,profiles!H8430,IF($C$10=2015,profiles!J8430,IF($C$10=2016,profiles!L8430)))))</f>
        <v>0.14110222629754987</v>
      </c>
      <c r="D8443" s="11">
        <f t="shared" si="1322"/>
        <v>28.220445259509972</v>
      </c>
      <c r="E8443" s="11">
        <f t="shared" si="1318"/>
        <v>0</v>
      </c>
      <c r="F8443" s="11">
        <f t="shared" si="1319"/>
        <v>28.220445259509972</v>
      </c>
      <c r="G8443" s="11">
        <f t="shared" si="1320"/>
        <v>20.238554740490031</v>
      </c>
      <c r="H8443" s="12">
        <f t="shared" si="1323"/>
        <v>0</v>
      </c>
      <c r="I8443" s="12">
        <f t="shared" si="1317"/>
        <v>0</v>
      </c>
      <c r="J8443" s="12">
        <f t="shared" si="1324"/>
        <v>0</v>
      </c>
      <c r="K8443" s="12">
        <f t="shared" si="1325"/>
        <v>0</v>
      </c>
      <c r="L8443" s="12">
        <f t="shared" si="1326"/>
        <v>20.238554740490031</v>
      </c>
      <c r="M8443" s="12">
        <f t="shared" si="1321"/>
        <v>20.238554740490031</v>
      </c>
      <c r="N8443" s="13"/>
    </row>
    <row r="8444" spans="1:14" x14ac:dyDescent="0.2">
      <c r="A8444" s="10" t="s">
        <v>8426</v>
      </c>
      <c r="B8444" s="6">
        <f>IF($C$10=2012,profiles!C8431,IF($C$10=2013,profiles!E8431,IF($C$10=2014,profiles!G8431,IF($C$10=2015,profiles!I8431,IF($C$10=2016,profiles!K8431)))))</f>
        <v>47.326000000000001</v>
      </c>
      <c r="C8444" s="6">
        <f>IF($C$10=2012,profiles!D8431,IF($C$10=2013,profiles!F8431,IF($C$10=2014,profiles!H8431,IF($C$10=2015,profiles!J8431,IF($C$10=2016,profiles!L8431)))))</f>
        <v>0.14424412411170592</v>
      </c>
      <c r="D8444" s="11">
        <f t="shared" si="1322"/>
        <v>28.848824822341186</v>
      </c>
      <c r="E8444" s="11">
        <f t="shared" si="1318"/>
        <v>0</v>
      </c>
      <c r="F8444" s="11">
        <f t="shared" si="1319"/>
        <v>28.848824822341186</v>
      </c>
      <c r="G8444" s="11">
        <f t="shared" si="1320"/>
        <v>18.477175177658815</v>
      </c>
      <c r="H8444" s="12">
        <f t="shared" si="1323"/>
        <v>0</v>
      </c>
      <c r="I8444" s="12">
        <f t="shared" si="1317"/>
        <v>0</v>
      </c>
      <c r="J8444" s="12">
        <f t="shared" si="1324"/>
        <v>0</v>
      </c>
      <c r="K8444" s="12">
        <f t="shared" si="1325"/>
        <v>0</v>
      </c>
      <c r="L8444" s="12">
        <f t="shared" si="1326"/>
        <v>18.477175177658815</v>
      </c>
      <c r="M8444" s="12">
        <f t="shared" si="1321"/>
        <v>18.477175177658815</v>
      </c>
      <c r="N8444" s="13"/>
    </row>
    <row r="8445" spans="1:14" x14ac:dyDescent="0.2">
      <c r="A8445" s="10" t="s">
        <v>8427</v>
      </c>
      <c r="B8445" s="6">
        <f>IF($C$10=2012,profiles!C8432,IF($C$10=2013,profiles!E8432,IF($C$10=2014,profiles!G8432,IF($C$10=2015,profiles!I8432,IF($C$10=2016,profiles!K8432)))))</f>
        <v>47.587000000000003</v>
      </c>
      <c r="C8445" s="6">
        <f>IF($C$10=2012,profiles!D8432,IF($C$10=2013,profiles!F8432,IF($C$10=2014,profiles!H8432,IF($C$10=2015,profiles!J8432,IF($C$10=2016,profiles!L8432)))))</f>
        <v>0.13930878248088566</v>
      </c>
      <c r="D8445" s="11">
        <f t="shared" si="1322"/>
        <v>27.861756496177133</v>
      </c>
      <c r="E8445" s="11">
        <f t="shared" si="1318"/>
        <v>0</v>
      </c>
      <c r="F8445" s="11">
        <f t="shared" si="1319"/>
        <v>27.861756496177133</v>
      </c>
      <c r="G8445" s="11">
        <f t="shared" si="1320"/>
        <v>19.72524350382287</v>
      </c>
      <c r="H8445" s="12">
        <f t="shared" si="1323"/>
        <v>0</v>
      </c>
      <c r="I8445" s="12">
        <f t="shared" si="1317"/>
        <v>0</v>
      </c>
      <c r="J8445" s="12">
        <f t="shared" si="1324"/>
        <v>0</v>
      </c>
      <c r="K8445" s="12">
        <f t="shared" si="1325"/>
        <v>0</v>
      </c>
      <c r="L8445" s="12">
        <f t="shared" si="1326"/>
        <v>19.72524350382287</v>
      </c>
      <c r="M8445" s="12">
        <f t="shared" si="1321"/>
        <v>19.72524350382287</v>
      </c>
      <c r="N8445" s="13"/>
    </row>
    <row r="8446" spans="1:14" x14ac:dyDescent="0.2">
      <c r="A8446" s="10" t="s">
        <v>8428</v>
      </c>
      <c r="B8446" s="6">
        <f>IF($C$10=2012,profiles!C8433,IF($C$10=2013,profiles!E8433,IF($C$10=2014,profiles!G8433,IF($C$10=2015,profiles!I8433,IF($C$10=2016,profiles!K8433)))))</f>
        <v>49.014000000000003</v>
      </c>
      <c r="C8446" s="6">
        <f>IF($C$10=2012,profiles!D8433,IF($C$10=2013,profiles!F8433,IF($C$10=2014,profiles!H8433,IF($C$10=2015,profiles!J8433,IF($C$10=2016,profiles!L8433)))))</f>
        <v>0.13918742162111139</v>
      </c>
      <c r="D8446" s="11">
        <f t="shared" si="1322"/>
        <v>27.837484324222277</v>
      </c>
      <c r="E8446" s="11">
        <f t="shared" si="1318"/>
        <v>0</v>
      </c>
      <c r="F8446" s="11">
        <f t="shared" si="1319"/>
        <v>27.837484324222277</v>
      </c>
      <c r="G8446" s="11">
        <f t="shared" si="1320"/>
        <v>21.176515675777726</v>
      </c>
      <c r="H8446" s="12">
        <f t="shared" si="1323"/>
        <v>0</v>
      </c>
      <c r="I8446" s="12">
        <f t="shared" si="1317"/>
        <v>0</v>
      </c>
      <c r="J8446" s="12">
        <f t="shared" si="1324"/>
        <v>0</v>
      </c>
      <c r="K8446" s="12">
        <f t="shared" si="1325"/>
        <v>0</v>
      </c>
      <c r="L8446" s="12">
        <f t="shared" si="1326"/>
        <v>21.176515675777726</v>
      </c>
      <c r="M8446" s="12">
        <f t="shared" si="1321"/>
        <v>21.176515675777726</v>
      </c>
      <c r="N8446" s="13"/>
    </row>
    <row r="8447" spans="1:14" x14ac:dyDescent="0.2">
      <c r="A8447" s="10" t="s">
        <v>8429</v>
      </c>
      <c r="B8447" s="6">
        <f>IF($C$10=2012,profiles!C8434,IF($C$10=2013,profiles!E8434,IF($C$10=2014,profiles!G8434,IF($C$10=2015,profiles!I8434,IF($C$10=2016,profiles!K8434)))))</f>
        <v>52.445</v>
      </c>
      <c r="C8447" s="6">
        <f>IF($C$10=2012,profiles!D8434,IF($C$10=2013,profiles!F8434,IF($C$10=2014,profiles!H8434,IF($C$10=2015,profiles!J8434,IF($C$10=2016,profiles!L8434)))))</f>
        <v>0.133941935570868</v>
      </c>
      <c r="D8447" s="11">
        <f t="shared" si="1322"/>
        <v>26.788387114173602</v>
      </c>
      <c r="E8447" s="11">
        <f t="shared" si="1318"/>
        <v>0</v>
      </c>
      <c r="F8447" s="11">
        <f t="shared" si="1319"/>
        <v>26.788387114173602</v>
      </c>
      <c r="G8447" s="11">
        <f t="shared" si="1320"/>
        <v>25.656612885826398</v>
      </c>
      <c r="H8447" s="12">
        <f t="shared" si="1323"/>
        <v>0</v>
      </c>
      <c r="I8447" s="12">
        <f t="shared" si="1317"/>
        <v>0</v>
      </c>
      <c r="J8447" s="12">
        <f t="shared" si="1324"/>
        <v>0</v>
      </c>
      <c r="K8447" s="12">
        <f t="shared" si="1325"/>
        <v>0</v>
      </c>
      <c r="L8447" s="12">
        <f t="shared" si="1326"/>
        <v>25.656612885826398</v>
      </c>
      <c r="M8447" s="12">
        <f t="shared" si="1321"/>
        <v>25.656612885826398</v>
      </c>
      <c r="N8447" s="13"/>
    </row>
    <row r="8448" spans="1:14" x14ac:dyDescent="0.2">
      <c r="A8448" s="10" t="s">
        <v>8430</v>
      </c>
      <c r="B8448" s="6">
        <f>IF($C$10=2012,profiles!C8435,IF($C$10=2013,profiles!E8435,IF($C$10=2014,profiles!G8435,IF($C$10=2015,profiles!I8435,IF($C$10=2016,profiles!K8435)))))</f>
        <v>60.493000000000002</v>
      </c>
      <c r="C8448" s="6">
        <f>IF($C$10=2012,profiles!D8435,IF($C$10=2013,profiles!F8435,IF($C$10=2014,profiles!H8435,IF($C$10=2015,profiles!J8435,IF($C$10=2016,profiles!L8435)))))</f>
        <v>0.13280923421297483</v>
      </c>
      <c r="D8448" s="11">
        <f t="shared" si="1322"/>
        <v>26.561846842594967</v>
      </c>
      <c r="E8448" s="11">
        <f t="shared" si="1318"/>
        <v>0</v>
      </c>
      <c r="F8448" s="11">
        <f t="shared" si="1319"/>
        <v>26.561846842594967</v>
      </c>
      <c r="G8448" s="11">
        <f t="shared" si="1320"/>
        <v>33.931153157405035</v>
      </c>
      <c r="H8448" s="12">
        <f t="shared" si="1323"/>
        <v>0</v>
      </c>
      <c r="I8448" s="12">
        <f t="shared" si="1317"/>
        <v>0</v>
      </c>
      <c r="J8448" s="12">
        <f t="shared" si="1324"/>
        <v>0</v>
      </c>
      <c r="K8448" s="12">
        <f t="shared" si="1325"/>
        <v>0</v>
      </c>
      <c r="L8448" s="12">
        <f t="shared" si="1326"/>
        <v>33.931153157405035</v>
      </c>
      <c r="M8448" s="12">
        <f t="shared" si="1321"/>
        <v>33.931153157405035</v>
      </c>
      <c r="N8448" s="13"/>
    </row>
    <row r="8449" spans="1:14" x14ac:dyDescent="0.2">
      <c r="A8449" s="10" t="s">
        <v>8431</v>
      </c>
      <c r="B8449" s="6">
        <f>IF($C$10=2012,profiles!C8436,IF($C$10=2013,profiles!E8436,IF($C$10=2014,profiles!G8436,IF($C$10=2015,profiles!I8436,IF($C$10=2016,profiles!K8436)))))</f>
        <v>68.180999999999997</v>
      </c>
      <c r="C8449" s="6">
        <f>IF($C$10=2012,profiles!D8436,IF($C$10=2013,profiles!F8436,IF($C$10=2014,profiles!H8436,IF($C$10=2015,profiles!J8436,IF($C$10=2016,profiles!L8436)))))</f>
        <v>0.13930878248088566</v>
      </c>
      <c r="D8449" s="11">
        <f t="shared" si="1322"/>
        <v>27.861756496177133</v>
      </c>
      <c r="E8449" s="11">
        <f t="shared" si="1318"/>
        <v>0</v>
      </c>
      <c r="F8449" s="11">
        <f t="shared" si="1319"/>
        <v>27.861756496177133</v>
      </c>
      <c r="G8449" s="11">
        <f t="shared" si="1320"/>
        <v>40.319243503822861</v>
      </c>
      <c r="H8449" s="12">
        <f t="shared" si="1323"/>
        <v>0</v>
      </c>
      <c r="I8449" s="12">
        <f t="shared" si="1317"/>
        <v>0</v>
      </c>
      <c r="J8449" s="12">
        <f t="shared" si="1324"/>
        <v>0</v>
      </c>
      <c r="K8449" s="12">
        <f t="shared" si="1325"/>
        <v>0</v>
      </c>
      <c r="L8449" s="12">
        <f t="shared" si="1326"/>
        <v>40.319243503822861</v>
      </c>
      <c r="M8449" s="12">
        <f t="shared" si="1321"/>
        <v>40.319243503822861</v>
      </c>
      <c r="N8449" s="13"/>
    </row>
    <row r="8450" spans="1:14" x14ac:dyDescent="0.2">
      <c r="A8450" s="10" t="s">
        <v>8432</v>
      </c>
      <c r="B8450" s="6">
        <f>IF($C$10=2012,profiles!C8437,IF($C$10=2013,profiles!E8437,IF($C$10=2014,profiles!G8437,IF($C$10=2015,profiles!I8437,IF($C$10=2016,profiles!K8437)))))</f>
        <v>70.436000000000007</v>
      </c>
      <c r="C8450" s="6">
        <f>IF($C$10=2012,profiles!D8437,IF($C$10=2013,profiles!F8437,IF($C$10=2014,profiles!H8437,IF($C$10=2015,profiles!J8437,IF($C$10=2016,profiles!L8437)))))</f>
        <v>0.14826251702423171</v>
      </c>
      <c r="D8450" s="11">
        <f t="shared" si="1322"/>
        <v>29.652503404846343</v>
      </c>
      <c r="E8450" s="11">
        <f t="shared" si="1318"/>
        <v>0</v>
      </c>
      <c r="F8450" s="11">
        <f t="shared" si="1319"/>
        <v>29.652503404846343</v>
      </c>
      <c r="G8450" s="11">
        <f t="shared" si="1320"/>
        <v>40.783496595153665</v>
      </c>
      <c r="H8450" s="12">
        <f t="shared" si="1323"/>
        <v>0</v>
      </c>
      <c r="I8450" s="12">
        <f t="shared" si="1317"/>
        <v>0</v>
      </c>
      <c r="J8450" s="12">
        <f t="shared" si="1324"/>
        <v>0</v>
      </c>
      <c r="K8450" s="12">
        <f t="shared" si="1325"/>
        <v>0</v>
      </c>
      <c r="L8450" s="12">
        <f t="shared" si="1326"/>
        <v>40.783496595153665</v>
      </c>
      <c r="M8450" s="12">
        <f t="shared" si="1321"/>
        <v>40.783496595153665</v>
      </c>
      <c r="N8450" s="13"/>
    </row>
    <row r="8451" spans="1:14" x14ac:dyDescent="0.2">
      <c r="A8451" s="10" t="s">
        <v>8433</v>
      </c>
      <c r="B8451" s="6">
        <f>IF($C$10=2012,profiles!C8438,IF($C$10=2013,profiles!E8438,IF($C$10=2014,profiles!G8438,IF($C$10=2015,profiles!I8438,IF($C$10=2016,profiles!K8438)))))</f>
        <v>70.316999999999993</v>
      </c>
      <c r="C8451" s="6">
        <f>IF($C$10=2012,profiles!D8438,IF($C$10=2013,profiles!F8438,IF($C$10=2014,profiles!H8438,IF($C$10=2015,profiles!J8438,IF($C$10=2016,profiles!L8438)))))</f>
        <v>0.15867258188486899</v>
      </c>
      <c r="D8451" s="11">
        <f t="shared" si="1322"/>
        <v>31.734516376973797</v>
      </c>
      <c r="E8451" s="11">
        <f t="shared" si="1318"/>
        <v>0</v>
      </c>
      <c r="F8451" s="11">
        <f t="shared" si="1319"/>
        <v>31.734516376973797</v>
      </c>
      <c r="G8451" s="11">
        <f t="shared" si="1320"/>
        <v>38.582483623026192</v>
      </c>
      <c r="H8451" s="12">
        <f t="shared" si="1323"/>
        <v>0</v>
      </c>
      <c r="I8451" s="12">
        <f t="shared" si="1317"/>
        <v>0</v>
      </c>
      <c r="J8451" s="12">
        <f t="shared" si="1324"/>
        <v>0</v>
      </c>
      <c r="K8451" s="12">
        <f t="shared" si="1325"/>
        <v>0</v>
      </c>
      <c r="L8451" s="12">
        <f t="shared" si="1326"/>
        <v>38.582483623026192</v>
      </c>
      <c r="M8451" s="12">
        <f t="shared" si="1321"/>
        <v>38.582483623026192</v>
      </c>
      <c r="N8451" s="13"/>
    </row>
    <row r="8452" spans="1:14" x14ac:dyDescent="0.2">
      <c r="A8452" s="10" t="s">
        <v>8434</v>
      </c>
      <c r="B8452" s="6">
        <f>IF($C$10=2012,profiles!C8439,IF($C$10=2013,profiles!E8439,IF($C$10=2014,profiles!G8439,IF($C$10=2015,profiles!I8439,IF($C$10=2016,profiles!K8439)))))</f>
        <v>71.028000000000006</v>
      </c>
      <c r="C8452" s="6">
        <f>IF($C$10=2012,profiles!D8439,IF($C$10=2013,profiles!F8439,IF($C$10=2014,profiles!H8439,IF($C$10=2015,profiles!J8439,IF($C$10=2016,profiles!L8439)))))</f>
        <v>0.17702504079073342</v>
      </c>
      <c r="D8452" s="11">
        <f t="shared" si="1322"/>
        <v>35.405008158146686</v>
      </c>
      <c r="E8452" s="11">
        <f t="shared" si="1318"/>
        <v>0</v>
      </c>
      <c r="F8452" s="11">
        <f t="shared" si="1319"/>
        <v>35.405008158146686</v>
      </c>
      <c r="G8452" s="11">
        <f t="shared" si="1320"/>
        <v>35.62299184185332</v>
      </c>
      <c r="H8452" s="12">
        <f t="shared" si="1323"/>
        <v>0</v>
      </c>
      <c r="I8452" s="12">
        <f t="shared" si="1317"/>
        <v>0</v>
      </c>
      <c r="J8452" s="12">
        <f t="shared" si="1324"/>
        <v>0</v>
      </c>
      <c r="K8452" s="12">
        <f t="shared" si="1325"/>
        <v>0</v>
      </c>
      <c r="L8452" s="12">
        <f t="shared" si="1326"/>
        <v>35.62299184185332</v>
      </c>
      <c r="M8452" s="12">
        <f t="shared" si="1321"/>
        <v>35.62299184185332</v>
      </c>
      <c r="N8452" s="13"/>
    </row>
    <row r="8453" spans="1:14" x14ac:dyDescent="0.2">
      <c r="A8453" s="10" t="s">
        <v>8435</v>
      </c>
      <c r="B8453" s="6">
        <f>IF($C$10=2012,profiles!C8440,IF($C$10=2013,profiles!E8440,IF($C$10=2014,profiles!G8440,IF($C$10=2015,profiles!I8440,IF($C$10=2016,profiles!K8440)))))</f>
        <v>71.945999999999998</v>
      </c>
      <c r="C8453" s="6">
        <f>IF($C$10=2012,profiles!D8440,IF($C$10=2013,profiles!F8440,IF($C$10=2014,profiles!H8440,IF($C$10=2015,profiles!J8440,IF($C$10=2016,profiles!L8440)))))</f>
        <v>0.19557976779622163</v>
      </c>
      <c r="D8453" s="11">
        <f t="shared" si="1322"/>
        <v>39.115953559244325</v>
      </c>
      <c r="E8453" s="11">
        <f t="shared" si="1318"/>
        <v>0</v>
      </c>
      <c r="F8453" s="11">
        <f t="shared" si="1319"/>
        <v>39.115953559244325</v>
      </c>
      <c r="G8453" s="11">
        <f t="shared" si="1320"/>
        <v>32.830046440755673</v>
      </c>
      <c r="H8453" s="12">
        <f t="shared" si="1323"/>
        <v>0</v>
      </c>
      <c r="I8453" s="12">
        <f t="shared" si="1317"/>
        <v>0</v>
      </c>
      <c r="J8453" s="12">
        <f t="shared" si="1324"/>
        <v>0</v>
      </c>
      <c r="K8453" s="12">
        <f t="shared" si="1325"/>
        <v>0</v>
      </c>
      <c r="L8453" s="12">
        <f t="shared" si="1326"/>
        <v>32.830046440755673</v>
      </c>
      <c r="M8453" s="12">
        <f t="shared" si="1321"/>
        <v>32.830046440755673</v>
      </c>
      <c r="N8453" s="13"/>
    </row>
    <row r="8454" spans="1:14" x14ac:dyDescent="0.2">
      <c r="A8454" s="10" t="s">
        <v>8436</v>
      </c>
      <c r="B8454" s="6">
        <f>IF($C$10=2012,profiles!C8441,IF($C$10=2013,profiles!E8441,IF($C$10=2014,profiles!G8441,IF($C$10=2015,profiles!I8441,IF($C$10=2016,profiles!K8441)))))</f>
        <v>71.340999999999994</v>
      </c>
      <c r="C8454" s="6">
        <f>IF($C$10=2012,profiles!D8441,IF($C$10=2013,profiles!F8441,IF($C$10=2014,profiles!H8441,IF($C$10=2015,profiles!J8441,IF($C$10=2016,profiles!L8441)))))</f>
        <v>0.20418290430021979</v>
      </c>
      <c r="D8454" s="11">
        <f t="shared" si="1322"/>
        <v>40.836580860043959</v>
      </c>
      <c r="E8454" s="11">
        <f t="shared" si="1318"/>
        <v>0</v>
      </c>
      <c r="F8454" s="11">
        <f t="shared" si="1319"/>
        <v>40.836580860043959</v>
      </c>
      <c r="G8454" s="11">
        <f t="shared" si="1320"/>
        <v>30.504419139956035</v>
      </c>
      <c r="H8454" s="12">
        <f t="shared" si="1323"/>
        <v>0</v>
      </c>
      <c r="I8454" s="12">
        <f t="shared" si="1317"/>
        <v>0</v>
      </c>
      <c r="J8454" s="12">
        <f t="shared" si="1324"/>
        <v>0</v>
      </c>
      <c r="K8454" s="12">
        <f t="shared" si="1325"/>
        <v>0</v>
      </c>
      <c r="L8454" s="12">
        <f t="shared" si="1326"/>
        <v>30.504419139956035</v>
      </c>
      <c r="M8454" s="12">
        <f t="shared" si="1321"/>
        <v>30.504419139956035</v>
      </c>
      <c r="N8454" s="13"/>
    </row>
    <row r="8455" spans="1:14" x14ac:dyDescent="0.2">
      <c r="A8455" s="10" t="s">
        <v>8437</v>
      </c>
      <c r="B8455" s="6">
        <f>IF($C$10=2012,profiles!C8442,IF($C$10=2013,profiles!E8442,IF($C$10=2014,profiles!G8442,IF($C$10=2015,profiles!I8442,IF($C$10=2016,profiles!K8442)))))</f>
        <v>70.756</v>
      </c>
      <c r="C8455" s="6">
        <f>IF($C$10=2012,profiles!D8442,IF($C$10=2013,profiles!F8442,IF($C$10=2014,profiles!H8442,IF($C$10=2015,profiles!J8442,IF($C$10=2016,profiles!L8442)))))</f>
        <v>0.21215226742539678</v>
      </c>
      <c r="D8455" s="11">
        <f t="shared" si="1322"/>
        <v>42.430453485079354</v>
      </c>
      <c r="E8455" s="11">
        <f t="shared" si="1318"/>
        <v>0</v>
      </c>
      <c r="F8455" s="11">
        <f t="shared" si="1319"/>
        <v>42.430453485079354</v>
      </c>
      <c r="G8455" s="11">
        <f t="shared" si="1320"/>
        <v>28.325546514920646</v>
      </c>
      <c r="H8455" s="12">
        <f t="shared" si="1323"/>
        <v>0</v>
      </c>
      <c r="I8455" s="12">
        <f t="shared" si="1317"/>
        <v>0</v>
      </c>
      <c r="J8455" s="12">
        <f t="shared" si="1324"/>
        <v>0</v>
      </c>
      <c r="K8455" s="12">
        <f t="shared" si="1325"/>
        <v>0</v>
      </c>
      <c r="L8455" s="12">
        <f t="shared" si="1326"/>
        <v>28.325546514920646</v>
      </c>
      <c r="M8455" s="12">
        <f t="shared" si="1321"/>
        <v>28.325546514920646</v>
      </c>
      <c r="N8455" s="13"/>
    </row>
    <row r="8456" spans="1:14" x14ac:dyDescent="0.2">
      <c r="A8456" s="10" t="s">
        <v>8438</v>
      </c>
      <c r="B8456" s="6">
        <f>IF($C$10=2012,profiles!C8443,IF($C$10=2013,profiles!E8443,IF($C$10=2014,profiles!G8443,IF($C$10=2015,profiles!I8443,IF($C$10=2016,profiles!K8443)))))</f>
        <v>69.998999999999995</v>
      </c>
      <c r="C8456" s="6">
        <f>IF($C$10=2012,profiles!D8443,IF($C$10=2013,profiles!F8443,IF($C$10=2014,profiles!H8443,IF($C$10=2015,profiles!J8443,IF($C$10=2016,profiles!L8443)))))</f>
        <v>0.21911029005245486</v>
      </c>
      <c r="D8456" s="11">
        <f t="shared" si="1322"/>
        <v>43.82205801049097</v>
      </c>
      <c r="E8456" s="11">
        <f t="shared" si="1318"/>
        <v>0</v>
      </c>
      <c r="F8456" s="11">
        <f t="shared" si="1319"/>
        <v>43.82205801049097</v>
      </c>
      <c r="G8456" s="11">
        <f t="shared" si="1320"/>
        <v>26.176941989509025</v>
      </c>
      <c r="H8456" s="12">
        <f t="shared" si="1323"/>
        <v>0</v>
      </c>
      <c r="I8456" s="12">
        <f t="shared" si="1317"/>
        <v>0</v>
      </c>
      <c r="J8456" s="12">
        <f t="shared" si="1324"/>
        <v>0</v>
      </c>
      <c r="K8456" s="12">
        <f t="shared" si="1325"/>
        <v>0</v>
      </c>
      <c r="L8456" s="12">
        <f t="shared" si="1326"/>
        <v>26.176941989509025</v>
      </c>
      <c r="M8456" s="12">
        <f t="shared" si="1321"/>
        <v>26.176941989509025</v>
      </c>
      <c r="N8456" s="13"/>
    </row>
    <row r="8457" spans="1:14" x14ac:dyDescent="0.2">
      <c r="A8457" s="10" t="s">
        <v>8439</v>
      </c>
      <c r="B8457" s="6">
        <f>IF($C$10=2012,profiles!C8444,IF($C$10=2013,profiles!E8444,IF($C$10=2014,profiles!G8444,IF($C$10=2015,profiles!I8444,IF($C$10=2016,profiles!K8444)))))</f>
        <v>69.997</v>
      </c>
      <c r="C8457" s="6">
        <f>IF($C$10=2012,profiles!D8444,IF($C$10=2013,profiles!F8444,IF($C$10=2014,profiles!H8444,IF($C$10=2015,profiles!J8444,IF($C$10=2016,profiles!L8444)))))</f>
        <v>0.23386237678501598</v>
      </c>
      <c r="D8457" s="11">
        <f t="shared" si="1322"/>
        <v>46.772475357003195</v>
      </c>
      <c r="E8457" s="11">
        <f t="shared" si="1318"/>
        <v>0</v>
      </c>
      <c r="F8457" s="11">
        <f t="shared" si="1319"/>
        <v>46.772475357003195</v>
      </c>
      <c r="G8457" s="11">
        <f t="shared" si="1320"/>
        <v>23.224524642996805</v>
      </c>
      <c r="H8457" s="12">
        <f t="shared" si="1323"/>
        <v>0</v>
      </c>
      <c r="I8457" s="12">
        <f t="shared" si="1317"/>
        <v>0</v>
      </c>
      <c r="J8457" s="12">
        <f t="shared" si="1324"/>
        <v>0</v>
      </c>
      <c r="K8457" s="12">
        <f t="shared" si="1325"/>
        <v>0</v>
      </c>
      <c r="L8457" s="12">
        <f t="shared" si="1326"/>
        <v>23.224524642996805</v>
      </c>
      <c r="M8457" s="12">
        <f t="shared" si="1321"/>
        <v>23.224524642996805</v>
      </c>
      <c r="N8457" s="13"/>
    </row>
    <row r="8458" spans="1:14" x14ac:dyDescent="0.2">
      <c r="A8458" s="10" t="s">
        <v>8440</v>
      </c>
      <c r="B8458" s="6">
        <f>IF($C$10=2012,profiles!C8445,IF($C$10=2013,profiles!E8445,IF($C$10=2014,profiles!G8445,IF($C$10=2015,profiles!I8445,IF($C$10=2016,profiles!K8445)))))</f>
        <v>71.52</v>
      </c>
      <c r="C8458" s="6">
        <f>IF($C$10=2012,profiles!D8445,IF($C$10=2013,profiles!F8445,IF($C$10=2014,profiles!H8445,IF($C$10=2015,profiles!J8445,IF($C$10=2016,profiles!L8445)))))</f>
        <v>0.26029207513585673</v>
      </c>
      <c r="D8458" s="11">
        <f t="shared" si="1322"/>
        <v>52.058415027171343</v>
      </c>
      <c r="E8458" s="11">
        <f t="shared" si="1318"/>
        <v>0</v>
      </c>
      <c r="F8458" s="11">
        <f t="shared" si="1319"/>
        <v>52.058415027171343</v>
      </c>
      <c r="G8458" s="11">
        <f t="shared" si="1320"/>
        <v>19.461584972828653</v>
      </c>
      <c r="H8458" s="12">
        <f t="shared" si="1323"/>
        <v>0</v>
      </c>
      <c r="I8458" s="12">
        <f t="shared" si="1317"/>
        <v>0</v>
      </c>
      <c r="J8458" s="12">
        <f t="shared" si="1324"/>
        <v>0</v>
      </c>
      <c r="K8458" s="12">
        <f t="shared" si="1325"/>
        <v>0</v>
      </c>
      <c r="L8458" s="12">
        <f t="shared" si="1326"/>
        <v>19.461584972828653</v>
      </c>
      <c r="M8458" s="12">
        <f t="shared" si="1321"/>
        <v>19.461584972828653</v>
      </c>
      <c r="N8458" s="13"/>
    </row>
    <row r="8459" spans="1:14" x14ac:dyDescent="0.2">
      <c r="A8459" s="10" t="s">
        <v>8441</v>
      </c>
      <c r="B8459" s="6">
        <f>IF($C$10=2012,profiles!C8446,IF($C$10=2013,profiles!E8446,IF($C$10=2014,profiles!G8446,IF($C$10=2015,profiles!I8446,IF($C$10=2016,profiles!K8446)))))</f>
        <v>73.305000000000007</v>
      </c>
      <c r="C8459" s="6">
        <f>IF($C$10=2012,profiles!D8446,IF($C$10=2013,profiles!F8446,IF($C$10=2014,profiles!H8446,IF($C$10=2015,profiles!J8446,IF($C$10=2016,profiles!L8446)))))</f>
        <v>0.2985611995846762</v>
      </c>
      <c r="D8459" s="11">
        <f t="shared" si="1322"/>
        <v>59.712239916935239</v>
      </c>
      <c r="E8459" s="11">
        <f t="shared" si="1318"/>
        <v>0</v>
      </c>
      <c r="F8459" s="11">
        <f t="shared" si="1319"/>
        <v>59.712239916935239</v>
      </c>
      <c r="G8459" s="11">
        <f t="shared" si="1320"/>
        <v>13.592760083064768</v>
      </c>
      <c r="H8459" s="12">
        <f t="shared" si="1323"/>
        <v>0</v>
      </c>
      <c r="I8459" s="12">
        <f t="shared" si="1317"/>
        <v>0</v>
      </c>
      <c r="J8459" s="12">
        <f t="shared" si="1324"/>
        <v>0</v>
      </c>
      <c r="K8459" s="12">
        <f t="shared" si="1325"/>
        <v>0</v>
      </c>
      <c r="L8459" s="12">
        <f t="shared" si="1326"/>
        <v>13.592760083064768</v>
      </c>
      <c r="M8459" s="12">
        <f t="shared" si="1321"/>
        <v>13.592760083064768</v>
      </c>
      <c r="N8459" s="13"/>
    </row>
    <row r="8460" spans="1:14" x14ac:dyDescent="0.2">
      <c r="A8460" s="10" t="s">
        <v>8442</v>
      </c>
      <c r="B8460" s="6">
        <f>IF($C$10=2012,profiles!C8447,IF($C$10=2013,profiles!E8447,IF($C$10=2014,profiles!G8447,IF($C$10=2015,profiles!I8447,IF($C$10=2016,profiles!K8447)))))</f>
        <v>72.33</v>
      </c>
      <c r="C8460" s="6">
        <f>IF($C$10=2012,profiles!D8447,IF($C$10=2013,profiles!F8447,IF($C$10=2014,profiles!H8447,IF($C$10=2015,profiles!J8447,IF($C$10=2016,profiles!L8447)))))</f>
        <v>0.32468075351609382</v>
      </c>
      <c r="D8460" s="11">
        <f t="shared" si="1322"/>
        <v>64.936150703218772</v>
      </c>
      <c r="E8460" s="11">
        <f t="shared" si="1318"/>
        <v>0</v>
      </c>
      <c r="F8460" s="11">
        <f t="shared" si="1319"/>
        <v>64.936150703218772</v>
      </c>
      <c r="G8460" s="11">
        <f t="shared" si="1320"/>
        <v>7.3938492967812266</v>
      </c>
      <c r="H8460" s="12">
        <f t="shared" si="1323"/>
        <v>0</v>
      </c>
      <c r="I8460" s="12">
        <f t="shared" si="1317"/>
        <v>0</v>
      </c>
      <c r="J8460" s="12">
        <f t="shared" si="1324"/>
        <v>0</v>
      </c>
      <c r="K8460" s="12">
        <f t="shared" si="1325"/>
        <v>0</v>
      </c>
      <c r="L8460" s="12">
        <f t="shared" si="1326"/>
        <v>7.3938492967812266</v>
      </c>
      <c r="M8460" s="12">
        <f t="shared" si="1321"/>
        <v>7.3938492967812266</v>
      </c>
      <c r="N8460" s="13"/>
    </row>
    <row r="8461" spans="1:14" x14ac:dyDescent="0.2">
      <c r="A8461" s="10" t="s">
        <v>8443</v>
      </c>
      <c r="B8461" s="6">
        <f>IF($C$10=2012,profiles!C8448,IF($C$10=2013,profiles!E8448,IF($C$10=2014,profiles!G8448,IF($C$10=2015,profiles!I8448,IF($C$10=2016,profiles!K8448)))))</f>
        <v>70.260000000000005</v>
      </c>
      <c r="C8461" s="6">
        <f>IF($C$10=2012,profiles!D8448,IF($C$10=2013,profiles!F8448,IF($C$10=2014,profiles!H8448,IF($C$10=2015,profiles!J8448,IF($C$10=2016,profiles!L8448)))))</f>
        <v>0.34451651181919929</v>
      </c>
      <c r="D8461" s="11">
        <f t="shared" si="1322"/>
        <v>68.903302363839856</v>
      </c>
      <c r="E8461" s="11">
        <f t="shared" si="1318"/>
        <v>0</v>
      </c>
      <c r="F8461" s="11">
        <f t="shared" si="1319"/>
        <v>68.903302363839856</v>
      </c>
      <c r="G8461" s="11">
        <f t="shared" si="1320"/>
        <v>1.356697636160149</v>
      </c>
      <c r="H8461" s="12">
        <f t="shared" si="1323"/>
        <v>0</v>
      </c>
      <c r="I8461" s="12">
        <f t="shared" si="1317"/>
        <v>0</v>
      </c>
      <c r="J8461" s="12">
        <f t="shared" si="1324"/>
        <v>0</v>
      </c>
      <c r="K8461" s="12">
        <f t="shared" si="1325"/>
        <v>0</v>
      </c>
      <c r="L8461" s="12">
        <f t="shared" si="1326"/>
        <v>1.356697636160149</v>
      </c>
      <c r="M8461" s="12">
        <f t="shared" si="1321"/>
        <v>1.356697636160149</v>
      </c>
      <c r="N8461" s="13"/>
    </row>
    <row r="8462" spans="1:14" x14ac:dyDescent="0.2">
      <c r="A8462" s="10" t="s">
        <v>8444</v>
      </c>
      <c r="B8462" s="6">
        <f>IF($C$10=2012,profiles!C8449,IF($C$10=2013,profiles!E8449,IF($C$10=2014,profiles!G8449,IF($C$10=2015,profiles!I8449,IF($C$10=2016,profiles!K8449)))))</f>
        <v>66.075000000000003</v>
      </c>
      <c r="C8462" s="6">
        <f>IF($C$10=2012,profiles!D8449,IF($C$10=2013,profiles!F8449,IF($C$10=2014,profiles!H8449,IF($C$10=2015,profiles!J8449,IF($C$10=2016,profiles!L8449)))))</f>
        <v>0.34980245148936745</v>
      </c>
      <c r="D8462" s="11">
        <f t="shared" si="1322"/>
        <v>69.960490297873491</v>
      </c>
      <c r="E8462" s="11">
        <f t="shared" si="1318"/>
        <v>3.8854902978734884</v>
      </c>
      <c r="F8462" s="11">
        <f t="shared" si="1319"/>
        <v>66.075000000000003</v>
      </c>
      <c r="G8462" s="11">
        <f t="shared" si="1320"/>
        <v>0</v>
      </c>
      <c r="H8462" s="12">
        <f t="shared" si="1323"/>
        <v>0</v>
      </c>
      <c r="I8462" s="12">
        <f t="shared" si="1317"/>
        <v>3.8854902978734884</v>
      </c>
      <c r="J8462" s="12">
        <f t="shared" si="1324"/>
        <v>0</v>
      </c>
      <c r="K8462" s="12">
        <f t="shared" si="1325"/>
        <v>3.1472471412775258</v>
      </c>
      <c r="L8462" s="12">
        <f t="shared" si="1326"/>
        <v>0</v>
      </c>
      <c r="M8462" s="12">
        <f t="shared" si="1321"/>
        <v>-3.8854902978734884</v>
      </c>
      <c r="N8462" s="13"/>
    </row>
    <row r="8463" spans="1:14" x14ac:dyDescent="0.2">
      <c r="A8463" s="10" t="s">
        <v>8445</v>
      </c>
      <c r="B8463" s="6">
        <f>IF($C$10=2012,profiles!C8450,IF($C$10=2013,profiles!E8450,IF($C$10=2014,profiles!G8450,IF($C$10=2015,profiles!I8450,IF($C$10=2016,profiles!K8450)))))</f>
        <v>62.53</v>
      </c>
      <c r="C8463" s="6">
        <f>IF($C$10=2012,profiles!D8450,IF($C$10=2013,profiles!F8450,IF($C$10=2014,profiles!H8450,IF($C$10=2015,profiles!J8450,IF($C$10=2016,profiles!L8450)))))</f>
        <v>0.35073288474763681</v>
      </c>
      <c r="D8463" s="11">
        <f t="shared" si="1322"/>
        <v>70.146576949527358</v>
      </c>
      <c r="E8463" s="11">
        <f t="shared" si="1318"/>
        <v>7.6165769495273565</v>
      </c>
      <c r="F8463" s="11">
        <f t="shared" si="1319"/>
        <v>62.53</v>
      </c>
      <c r="G8463" s="11">
        <f t="shared" si="1320"/>
        <v>0</v>
      </c>
      <c r="H8463" s="12">
        <f t="shared" si="1323"/>
        <v>0</v>
      </c>
      <c r="I8463" s="12">
        <f t="shared" si="1317"/>
        <v>7.6165769495273565</v>
      </c>
      <c r="J8463" s="12">
        <f t="shared" si="1324"/>
        <v>0</v>
      </c>
      <c r="K8463" s="12">
        <f t="shared" si="1325"/>
        <v>9.316674470394684</v>
      </c>
      <c r="L8463" s="12">
        <f t="shared" si="1326"/>
        <v>0</v>
      </c>
      <c r="M8463" s="12">
        <f t="shared" si="1321"/>
        <v>-7.6165769495273565</v>
      </c>
      <c r="N8463" s="13"/>
    </row>
    <row r="8464" spans="1:14" x14ac:dyDescent="0.2">
      <c r="A8464" s="10" t="s">
        <v>8446</v>
      </c>
      <c r="B8464" s="6">
        <f>IF($C$10=2012,profiles!C8451,IF($C$10=2013,profiles!E8451,IF($C$10=2014,profiles!G8451,IF($C$10=2015,profiles!I8451,IF($C$10=2016,profiles!K8451)))))</f>
        <v>59.414999999999999</v>
      </c>
      <c r="C8464" s="6">
        <f>IF($C$10=2012,profiles!D8451,IF($C$10=2013,profiles!F8451,IF($C$10=2014,profiles!H8451,IF($C$10=2015,profiles!J8451,IF($C$10=2016,profiles!L8451)))))</f>
        <v>0.34792810043285372</v>
      </c>
      <c r="D8464" s="11">
        <f t="shared" si="1322"/>
        <v>69.585620086570742</v>
      </c>
      <c r="E8464" s="11">
        <f t="shared" si="1318"/>
        <v>10.170620086570743</v>
      </c>
      <c r="F8464" s="11">
        <f t="shared" si="1319"/>
        <v>59.414999999999999</v>
      </c>
      <c r="G8464" s="11">
        <f t="shared" si="1320"/>
        <v>0</v>
      </c>
      <c r="H8464" s="12">
        <f t="shared" si="1323"/>
        <v>0</v>
      </c>
      <c r="I8464" s="12">
        <f t="shared" si="1317"/>
        <v>10.170620086570743</v>
      </c>
      <c r="J8464" s="12">
        <f t="shared" si="1324"/>
        <v>0</v>
      </c>
      <c r="K8464" s="12">
        <f t="shared" si="1325"/>
        <v>17.554876740516988</v>
      </c>
      <c r="L8464" s="12">
        <f t="shared" si="1326"/>
        <v>0</v>
      </c>
      <c r="M8464" s="12">
        <f t="shared" si="1321"/>
        <v>-10.170620086570743</v>
      </c>
      <c r="N8464" s="13"/>
    </row>
    <row r="8465" spans="1:14" x14ac:dyDescent="0.2">
      <c r="A8465" s="10" t="s">
        <v>8447</v>
      </c>
      <c r="B8465" s="6">
        <f>IF($C$10=2012,profiles!C8452,IF($C$10=2013,profiles!E8452,IF($C$10=2014,profiles!G8452,IF($C$10=2015,profiles!I8452,IF($C$10=2016,profiles!K8452)))))</f>
        <v>54.231999999999999</v>
      </c>
      <c r="C8465" s="6">
        <f>IF($C$10=2012,profiles!D8452,IF($C$10=2013,profiles!F8452,IF($C$10=2014,profiles!H8452,IF($C$10=2015,profiles!J8452,IF($C$10=2016,profiles!L8452)))))</f>
        <v>0.33912269582923177</v>
      </c>
      <c r="D8465" s="11">
        <f t="shared" si="1322"/>
        <v>67.82453916584636</v>
      </c>
      <c r="E8465" s="11">
        <f t="shared" si="1318"/>
        <v>13.592539165846361</v>
      </c>
      <c r="F8465" s="11">
        <f t="shared" si="1319"/>
        <v>54.231999999999999</v>
      </c>
      <c r="G8465" s="11">
        <f t="shared" si="1320"/>
        <v>0</v>
      </c>
      <c r="H8465" s="12">
        <f t="shared" si="1323"/>
        <v>0</v>
      </c>
      <c r="I8465" s="12">
        <f t="shared" si="1317"/>
        <v>13.592539165846361</v>
      </c>
      <c r="J8465" s="12">
        <f t="shared" si="1324"/>
        <v>0</v>
      </c>
      <c r="K8465" s="12">
        <f t="shared" si="1325"/>
        <v>28.564833464852541</v>
      </c>
      <c r="L8465" s="12">
        <f t="shared" si="1326"/>
        <v>0</v>
      </c>
      <c r="M8465" s="12">
        <f t="shared" si="1321"/>
        <v>-13.592539165846361</v>
      </c>
      <c r="N8465" s="13"/>
    </row>
    <row r="8466" spans="1:14" x14ac:dyDescent="0.2">
      <c r="A8466" s="10" t="s">
        <v>8448</v>
      </c>
      <c r="B8466" s="6">
        <f>IF($C$10=2012,profiles!C8453,IF($C$10=2013,profiles!E8453,IF($C$10=2014,profiles!G8453,IF($C$10=2015,profiles!I8453,IF($C$10=2016,profiles!K8453)))))</f>
        <v>49.975999999999999</v>
      </c>
      <c r="C8466" s="6">
        <f>IF($C$10=2012,profiles!D8453,IF($C$10=2013,profiles!F8453,IF($C$10=2014,profiles!H8453,IF($C$10=2015,profiles!J8453,IF($C$10=2016,profiles!L8453)))))</f>
        <v>0.33521020515376432</v>
      </c>
      <c r="D8466" s="11">
        <f t="shared" si="1322"/>
        <v>67.04204103075287</v>
      </c>
      <c r="E8466" s="11">
        <f t="shared" si="1318"/>
        <v>17.066041030752871</v>
      </c>
      <c r="F8466" s="11">
        <f t="shared" si="1319"/>
        <v>49.975999999999999</v>
      </c>
      <c r="G8466" s="11">
        <f t="shared" si="1320"/>
        <v>0</v>
      </c>
      <c r="H8466" s="12">
        <f t="shared" si="1323"/>
        <v>0</v>
      </c>
      <c r="I8466" s="12">
        <f t="shared" ref="I8466:I8529" si="1327">MAX(MIN(E8466,($L$2-K8465)/$F$2),0)</f>
        <v>17.066041030752871</v>
      </c>
      <c r="J8466" s="12">
        <f t="shared" si="1324"/>
        <v>0</v>
      </c>
      <c r="K8466" s="12">
        <f t="shared" si="1325"/>
        <v>42.388326699762366</v>
      </c>
      <c r="L8466" s="12">
        <f t="shared" si="1326"/>
        <v>0</v>
      </c>
      <c r="M8466" s="12">
        <f t="shared" si="1321"/>
        <v>-17.066041030752871</v>
      </c>
      <c r="N8466" s="13"/>
    </row>
    <row r="8467" spans="1:14" x14ac:dyDescent="0.2">
      <c r="A8467" s="10" t="s">
        <v>8449</v>
      </c>
      <c r="B8467" s="6">
        <f>IF($C$10=2012,profiles!C8454,IF($C$10=2013,profiles!E8454,IF($C$10=2014,profiles!G8454,IF($C$10=2015,profiles!I8454,IF($C$10=2016,profiles!K8454)))))</f>
        <v>47.424999999999997</v>
      </c>
      <c r="C8467" s="6">
        <f>IF($C$10=2012,profiles!D8454,IF($C$10=2013,profiles!F8454,IF($C$10=2014,profiles!H8454,IF($C$10=2015,profiles!J8454,IF($C$10=2016,profiles!L8454)))))</f>
        <v>0.33022616754448592</v>
      </c>
      <c r="D8467" s="11">
        <f t="shared" si="1322"/>
        <v>66.045233508897184</v>
      </c>
      <c r="E8467" s="11">
        <f t="shared" ref="E8467:E8530" si="1328">D8467-F8467</f>
        <v>18.620233508897186</v>
      </c>
      <c r="F8467" s="11">
        <f t="shared" ref="F8467:F8530" si="1329">MIN(D8467,B8467)</f>
        <v>47.424999999999997</v>
      </c>
      <c r="G8467" s="11">
        <f t="shared" ref="G8467:G8530" si="1330">B8467-F8467</f>
        <v>0</v>
      </c>
      <c r="H8467" s="12">
        <f t="shared" si="1323"/>
        <v>0</v>
      </c>
      <c r="I8467" s="12">
        <f t="shared" si="1327"/>
        <v>18.620233508897186</v>
      </c>
      <c r="J8467" s="12">
        <f t="shared" si="1324"/>
        <v>0</v>
      </c>
      <c r="K8467" s="12">
        <f t="shared" si="1325"/>
        <v>57.470715841969088</v>
      </c>
      <c r="L8467" s="12">
        <f t="shared" si="1326"/>
        <v>0</v>
      </c>
      <c r="M8467" s="12">
        <f t="shared" ref="M8467:M8530" si="1331">B8467-D8467</f>
        <v>-18.620233508897186</v>
      </c>
      <c r="N8467" s="13"/>
    </row>
    <row r="8468" spans="1:14" x14ac:dyDescent="0.2">
      <c r="A8468" s="10" t="s">
        <v>8450</v>
      </c>
      <c r="B8468" s="6">
        <f>IF($C$10=2012,profiles!C8455,IF($C$10=2013,profiles!E8455,IF($C$10=2014,profiles!G8455,IF($C$10=2015,profiles!I8455,IF($C$10=2016,profiles!K8455)))))</f>
        <v>46.374000000000002</v>
      </c>
      <c r="C8468" s="6">
        <f>IF($C$10=2012,profiles!D8455,IF($C$10=2013,profiles!F8455,IF($C$10=2014,profiles!H8455,IF($C$10=2015,profiles!J8455,IF($C$10=2016,profiles!L8455)))))</f>
        <v>0.3257944151838032</v>
      </c>
      <c r="D8468" s="11">
        <f t="shared" ref="D8468:D8531" si="1332">C8468*$C$2</f>
        <v>65.158883036760642</v>
      </c>
      <c r="E8468" s="11">
        <f t="shared" si="1328"/>
        <v>18.78488303676064</v>
      </c>
      <c r="F8468" s="11">
        <f t="shared" si="1329"/>
        <v>46.374000000000002</v>
      </c>
      <c r="G8468" s="11">
        <f t="shared" si="1330"/>
        <v>0</v>
      </c>
      <c r="H8468" s="12">
        <f t="shared" ref="H8468:H8531" si="1333">E8468-I8468</f>
        <v>0</v>
      </c>
      <c r="I8468" s="12">
        <f t="shared" si="1327"/>
        <v>18.78488303676064</v>
      </c>
      <c r="J8468" s="12">
        <f t="shared" ref="J8468:J8531" si="1334">MIN(G8468,K8467*$F$3)</f>
        <v>0</v>
      </c>
      <c r="K8468" s="12">
        <f t="shared" ref="K8468:K8531" si="1335">K8467+I8468*$F$2-J8468/$F$3</f>
        <v>72.686471101745212</v>
      </c>
      <c r="L8468" s="12">
        <f t="shared" ref="L8468:L8531" si="1336">MAX(G8468-J8468,0)</f>
        <v>0</v>
      </c>
      <c r="M8468" s="12">
        <f t="shared" si="1331"/>
        <v>-18.78488303676064</v>
      </c>
      <c r="N8468" s="13"/>
    </row>
    <row r="8469" spans="1:14" x14ac:dyDescent="0.2">
      <c r="A8469" s="10" t="s">
        <v>8451</v>
      </c>
      <c r="B8469" s="6">
        <f>IF($C$10=2012,profiles!C8456,IF($C$10=2013,profiles!E8456,IF($C$10=2014,profiles!G8456,IF($C$10=2015,profiles!I8456,IF($C$10=2016,profiles!K8456)))))</f>
        <v>46.69</v>
      </c>
      <c r="C8469" s="6">
        <f>IF($C$10=2012,profiles!D8456,IF($C$10=2013,profiles!F8456,IF($C$10=2014,profiles!H8456,IF($C$10=2015,profiles!J8456,IF($C$10=2016,profiles!L8456)))))</f>
        <v>0.31749666608295057</v>
      </c>
      <c r="D8469" s="11">
        <f t="shared" si="1332"/>
        <v>63.499333216590117</v>
      </c>
      <c r="E8469" s="11">
        <f t="shared" si="1328"/>
        <v>16.809333216590119</v>
      </c>
      <c r="F8469" s="11">
        <f t="shared" si="1329"/>
        <v>46.69</v>
      </c>
      <c r="G8469" s="11">
        <f t="shared" si="1330"/>
        <v>0</v>
      </c>
      <c r="H8469" s="12">
        <f t="shared" si="1333"/>
        <v>0</v>
      </c>
      <c r="I8469" s="12">
        <f t="shared" si="1327"/>
        <v>16.809333216590119</v>
      </c>
      <c r="J8469" s="12">
        <f t="shared" si="1334"/>
        <v>0</v>
      </c>
      <c r="K8469" s="12">
        <f t="shared" si="1335"/>
        <v>86.302031007183217</v>
      </c>
      <c r="L8469" s="12">
        <f t="shared" si="1336"/>
        <v>0</v>
      </c>
      <c r="M8469" s="12">
        <f t="shared" si="1331"/>
        <v>-16.809333216590119</v>
      </c>
      <c r="N8469" s="13"/>
    </row>
    <row r="8470" spans="1:14" x14ac:dyDescent="0.2">
      <c r="A8470" s="10" t="s">
        <v>8452</v>
      </c>
      <c r="B8470" s="6">
        <f>IF($C$10=2012,profiles!C8457,IF($C$10=2013,profiles!E8457,IF($C$10=2014,profiles!G8457,IF($C$10=2015,profiles!I8457,IF($C$10=2016,profiles!K8457)))))</f>
        <v>48.268999999999998</v>
      </c>
      <c r="C8470" s="6">
        <f>IF($C$10=2012,profiles!D8457,IF($C$10=2013,profiles!F8457,IF($C$10=2014,profiles!H8457,IF($C$10=2015,profiles!J8457,IF($C$10=2016,profiles!L8457)))))</f>
        <v>0.3141829545913763</v>
      </c>
      <c r="D8470" s="11">
        <f t="shared" si="1332"/>
        <v>62.836590918275256</v>
      </c>
      <c r="E8470" s="11">
        <f t="shared" si="1328"/>
        <v>14.567590918275258</v>
      </c>
      <c r="F8470" s="11">
        <f t="shared" si="1329"/>
        <v>48.268999999999998</v>
      </c>
      <c r="G8470" s="11">
        <f t="shared" si="1330"/>
        <v>0</v>
      </c>
      <c r="H8470" s="12">
        <f t="shared" si="1333"/>
        <v>0</v>
      </c>
      <c r="I8470" s="12">
        <f t="shared" si="1327"/>
        <v>14.567590918275258</v>
      </c>
      <c r="J8470" s="12">
        <f t="shared" si="1334"/>
        <v>0</v>
      </c>
      <c r="K8470" s="12">
        <f t="shared" si="1335"/>
        <v>98.101779650986174</v>
      </c>
      <c r="L8470" s="12">
        <f t="shared" si="1336"/>
        <v>0</v>
      </c>
      <c r="M8470" s="12">
        <f t="shared" si="1331"/>
        <v>-14.567590918275258</v>
      </c>
      <c r="N8470" s="13"/>
    </row>
    <row r="8471" spans="1:14" x14ac:dyDescent="0.2">
      <c r="A8471" s="10" t="s">
        <v>8453</v>
      </c>
      <c r="B8471" s="6">
        <f>IF($C$10=2012,profiles!C8458,IF($C$10=2013,profiles!E8458,IF($C$10=2014,profiles!G8458,IF($C$10=2015,profiles!I8458,IF($C$10=2016,profiles!K8458)))))</f>
        <v>51.597000000000001</v>
      </c>
      <c r="C8471" s="6">
        <f>IF($C$10=2012,profiles!D8458,IF($C$10=2013,profiles!F8458,IF($C$10=2014,profiles!H8458,IF($C$10=2015,profiles!J8458,IF($C$10=2016,profiles!L8458)))))</f>
        <v>0.31878982178697957</v>
      </c>
      <c r="D8471" s="11">
        <f t="shared" si="1332"/>
        <v>63.757964357395913</v>
      </c>
      <c r="E8471" s="11">
        <f t="shared" si="1328"/>
        <v>12.160964357395912</v>
      </c>
      <c r="F8471" s="11">
        <f t="shared" si="1329"/>
        <v>51.597000000000001</v>
      </c>
      <c r="G8471" s="11">
        <f t="shared" si="1330"/>
        <v>0</v>
      </c>
      <c r="H8471" s="12">
        <f t="shared" si="1333"/>
        <v>0</v>
      </c>
      <c r="I8471" s="12">
        <f t="shared" si="1327"/>
        <v>12.160964357395912</v>
      </c>
      <c r="J8471" s="12">
        <f t="shared" si="1334"/>
        <v>0</v>
      </c>
      <c r="K8471" s="12">
        <f t="shared" si="1335"/>
        <v>107.95216078047686</v>
      </c>
      <c r="L8471" s="12">
        <f t="shared" si="1336"/>
        <v>0</v>
      </c>
      <c r="M8471" s="12">
        <f t="shared" si="1331"/>
        <v>-12.160964357395912</v>
      </c>
      <c r="N8471" s="13"/>
    </row>
    <row r="8472" spans="1:14" x14ac:dyDescent="0.2">
      <c r="A8472" s="10" t="s">
        <v>8454</v>
      </c>
      <c r="B8472" s="6">
        <f>IF($C$10=2012,profiles!C8459,IF($C$10=2013,profiles!E8459,IF($C$10=2014,profiles!G8459,IF($C$10=2015,profiles!I8459,IF($C$10=2016,profiles!K8459)))))</f>
        <v>59.255000000000003</v>
      </c>
      <c r="C8472" s="6">
        <f>IF($C$10=2012,profiles!D8459,IF($C$10=2013,profiles!F8459,IF($C$10=2014,profiles!H8459,IF($C$10=2015,profiles!J8459,IF($C$10=2016,profiles!L8459)))))</f>
        <v>0.33275859746487602</v>
      </c>
      <c r="D8472" s="11">
        <f t="shared" si="1332"/>
        <v>66.551719492975209</v>
      </c>
      <c r="E8472" s="11">
        <f t="shared" si="1328"/>
        <v>7.2967194929752068</v>
      </c>
      <c r="F8472" s="11">
        <f t="shared" si="1329"/>
        <v>59.255000000000003</v>
      </c>
      <c r="G8472" s="11">
        <f t="shared" si="1330"/>
        <v>0</v>
      </c>
      <c r="H8472" s="12">
        <f t="shared" si="1333"/>
        <v>0</v>
      </c>
      <c r="I8472" s="12">
        <f t="shared" si="1327"/>
        <v>7.2967194929752068</v>
      </c>
      <c r="J8472" s="12">
        <f t="shared" si="1334"/>
        <v>0</v>
      </c>
      <c r="K8472" s="12">
        <f t="shared" si="1335"/>
        <v>113.86250356978678</v>
      </c>
      <c r="L8472" s="12">
        <f t="shared" si="1336"/>
        <v>0</v>
      </c>
      <c r="M8472" s="12">
        <f t="shared" si="1331"/>
        <v>-7.2967194929752068</v>
      </c>
      <c r="N8472" s="13"/>
    </row>
    <row r="8473" spans="1:14" x14ac:dyDescent="0.2">
      <c r="A8473" s="10" t="s">
        <v>8455</v>
      </c>
      <c r="B8473" s="6">
        <f>IF($C$10=2012,profiles!C8460,IF($C$10=2013,profiles!E8460,IF($C$10=2014,profiles!G8460,IF($C$10=2015,profiles!I8460,IF($C$10=2016,profiles!K8460)))))</f>
        <v>66.492000000000004</v>
      </c>
      <c r="C8473" s="6">
        <f>IF($C$10=2012,profiles!D8460,IF($C$10=2013,profiles!F8460,IF($C$10=2014,profiles!H8460,IF($C$10=2015,profiles!J8460,IF($C$10=2016,profiles!L8460)))))</f>
        <v>0.33453668655791585</v>
      </c>
      <c r="D8473" s="11">
        <f t="shared" si="1332"/>
        <v>66.907337311583177</v>
      </c>
      <c r="E8473" s="11">
        <f t="shared" si="1328"/>
        <v>0.41533731158317266</v>
      </c>
      <c r="F8473" s="11">
        <f t="shared" si="1329"/>
        <v>66.492000000000004</v>
      </c>
      <c r="G8473" s="11">
        <f t="shared" si="1330"/>
        <v>0</v>
      </c>
      <c r="H8473" s="12">
        <f t="shared" si="1333"/>
        <v>0</v>
      </c>
      <c r="I8473" s="12">
        <f t="shared" si="1327"/>
        <v>0.41533731158317266</v>
      </c>
      <c r="J8473" s="12">
        <f t="shared" si="1334"/>
        <v>0</v>
      </c>
      <c r="K8473" s="12">
        <f t="shared" si="1335"/>
        <v>114.19892679216915</v>
      </c>
      <c r="L8473" s="12">
        <f t="shared" si="1336"/>
        <v>0</v>
      </c>
      <c r="M8473" s="12">
        <f t="shared" si="1331"/>
        <v>-0.41533731158317266</v>
      </c>
      <c r="N8473" s="13"/>
    </row>
    <row r="8474" spans="1:14" x14ac:dyDescent="0.2">
      <c r="A8474" s="10" t="s">
        <v>8456</v>
      </c>
      <c r="B8474" s="6">
        <f>IF($C$10=2012,profiles!C8461,IF($C$10=2013,profiles!E8461,IF($C$10=2014,profiles!G8461,IF($C$10=2015,profiles!I8461,IF($C$10=2016,profiles!K8461)))))</f>
        <v>68.853999999999999</v>
      </c>
      <c r="C8474" s="6">
        <f>IF($C$10=2012,profiles!D8461,IF($C$10=2013,profiles!F8461,IF($C$10=2014,profiles!H8461,IF($C$10=2015,profiles!J8461,IF($C$10=2016,profiles!L8461)))))</f>
        <v>0.33110174171908885</v>
      </c>
      <c r="D8474" s="11">
        <f t="shared" si="1332"/>
        <v>66.220348343817776</v>
      </c>
      <c r="E8474" s="11">
        <f t="shared" si="1328"/>
        <v>0</v>
      </c>
      <c r="F8474" s="11">
        <f t="shared" si="1329"/>
        <v>66.220348343817776</v>
      </c>
      <c r="G8474" s="11">
        <f t="shared" si="1330"/>
        <v>2.6336516561822236</v>
      </c>
      <c r="H8474" s="12">
        <f t="shared" si="1333"/>
        <v>0</v>
      </c>
      <c r="I8474" s="12">
        <f t="shared" si="1327"/>
        <v>0</v>
      </c>
      <c r="J8474" s="12">
        <f t="shared" si="1334"/>
        <v>2.6336516561822236</v>
      </c>
      <c r="K8474" s="12">
        <f t="shared" si="1335"/>
        <v>111.3548105327931</v>
      </c>
      <c r="L8474" s="12">
        <f t="shared" si="1336"/>
        <v>0</v>
      </c>
      <c r="M8474" s="12">
        <f t="shared" si="1331"/>
        <v>2.6336516561822236</v>
      </c>
      <c r="N8474" s="13"/>
    </row>
    <row r="8475" spans="1:14" x14ac:dyDescent="0.2">
      <c r="A8475" s="10" t="s">
        <v>8457</v>
      </c>
      <c r="B8475" s="6">
        <f>IF($C$10=2012,profiles!C8462,IF($C$10=2013,profiles!E8462,IF($C$10=2014,profiles!G8462,IF($C$10=2015,profiles!I8462,IF($C$10=2016,profiles!K8462)))))</f>
        <v>68.641999999999996</v>
      </c>
      <c r="C8475" s="6">
        <f>IF($C$10=2012,profiles!D8462,IF($C$10=2013,profiles!F8462,IF($C$10=2014,profiles!H8462,IF($C$10=2015,profiles!J8462,IF($C$10=2016,profiles!L8462)))))</f>
        <v>0.33813327585974651</v>
      </c>
      <c r="D8475" s="11">
        <f t="shared" si="1332"/>
        <v>67.626655171949295</v>
      </c>
      <c r="E8475" s="11">
        <f t="shared" si="1328"/>
        <v>0</v>
      </c>
      <c r="F8475" s="11">
        <f t="shared" si="1329"/>
        <v>67.626655171949295</v>
      </c>
      <c r="G8475" s="11">
        <f t="shared" si="1330"/>
        <v>1.0153448280507007</v>
      </c>
      <c r="H8475" s="12">
        <f t="shared" si="1333"/>
        <v>0</v>
      </c>
      <c r="I8475" s="12">
        <f t="shared" si="1327"/>
        <v>0</v>
      </c>
      <c r="J8475" s="12">
        <f t="shared" si="1334"/>
        <v>1.0153448280507007</v>
      </c>
      <c r="K8475" s="12">
        <f t="shared" si="1335"/>
        <v>110.25832583727399</v>
      </c>
      <c r="L8475" s="12">
        <f t="shared" si="1336"/>
        <v>0</v>
      </c>
      <c r="M8475" s="12">
        <f t="shared" si="1331"/>
        <v>1.0153448280507007</v>
      </c>
      <c r="N8475" s="13"/>
    </row>
    <row r="8476" spans="1:14" x14ac:dyDescent="0.2">
      <c r="A8476" s="10" t="s">
        <v>8458</v>
      </c>
      <c r="B8476" s="6">
        <f>IF($C$10=2012,profiles!C8463,IF($C$10=2013,profiles!E8463,IF($C$10=2014,profiles!G8463,IF($C$10=2015,profiles!I8463,IF($C$10=2016,profiles!K8463)))))</f>
        <v>69.171000000000006</v>
      </c>
      <c r="C8476" s="6">
        <f>IF($C$10=2012,profiles!D8463,IF($C$10=2013,profiles!F8463,IF($C$10=2014,profiles!H8463,IF($C$10=2015,profiles!J8463,IF($C$10=2016,profiles!L8463)))))</f>
        <v>0.33956113528294518</v>
      </c>
      <c r="D8476" s="11">
        <f t="shared" si="1332"/>
        <v>67.912227056589032</v>
      </c>
      <c r="E8476" s="11">
        <f t="shared" si="1328"/>
        <v>0</v>
      </c>
      <c r="F8476" s="11">
        <f t="shared" si="1329"/>
        <v>67.912227056589032</v>
      </c>
      <c r="G8476" s="11">
        <f t="shared" si="1330"/>
        <v>1.2587729434109747</v>
      </c>
      <c r="H8476" s="12">
        <f t="shared" si="1333"/>
        <v>0</v>
      </c>
      <c r="I8476" s="12">
        <f t="shared" si="1327"/>
        <v>0</v>
      </c>
      <c r="J8476" s="12">
        <f t="shared" si="1334"/>
        <v>1.2587729434109747</v>
      </c>
      <c r="K8476" s="12">
        <f t="shared" si="1335"/>
        <v>108.8989598076725</v>
      </c>
      <c r="L8476" s="12">
        <f t="shared" si="1336"/>
        <v>0</v>
      </c>
      <c r="M8476" s="12">
        <f t="shared" si="1331"/>
        <v>1.2587729434109747</v>
      </c>
      <c r="N8476" s="13"/>
    </row>
    <row r="8477" spans="1:14" x14ac:dyDescent="0.2">
      <c r="A8477" s="10" t="s">
        <v>8459</v>
      </c>
      <c r="B8477" s="6">
        <f>IF($C$10=2012,profiles!C8464,IF($C$10=2013,profiles!E8464,IF($C$10=2014,profiles!G8464,IF($C$10=2015,profiles!I8464,IF($C$10=2016,profiles!K8464)))))</f>
        <v>69.495999999999995</v>
      </c>
      <c r="C8477" s="6">
        <f>IF($C$10=2012,profiles!D8464,IF($C$10=2013,profiles!F8464,IF($C$10=2014,profiles!H8464,IF($C$10=2015,profiles!J8464,IF($C$10=2016,profiles!L8464)))))</f>
        <v>0.35128035885070785</v>
      </c>
      <c r="D8477" s="11">
        <f t="shared" si="1332"/>
        <v>70.256071770141574</v>
      </c>
      <c r="E8477" s="11">
        <f t="shared" si="1328"/>
        <v>0.7600717701415789</v>
      </c>
      <c r="F8477" s="11">
        <f t="shared" si="1329"/>
        <v>69.495999999999995</v>
      </c>
      <c r="G8477" s="11">
        <f t="shared" si="1330"/>
        <v>0</v>
      </c>
      <c r="H8477" s="12">
        <f t="shared" si="1333"/>
        <v>0</v>
      </c>
      <c r="I8477" s="12">
        <f t="shared" si="1327"/>
        <v>0.7600717701415789</v>
      </c>
      <c r="J8477" s="12">
        <f t="shared" si="1334"/>
        <v>0</v>
      </c>
      <c r="K8477" s="12">
        <f t="shared" si="1335"/>
        <v>109.51461794148717</v>
      </c>
      <c r="L8477" s="12">
        <f t="shared" si="1336"/>
        <v>0</v>
      </c>
      <c r="M8477" s="12">
        <f t="shared" si="1331"/>
        <v>-0.7600717701415789</v>
      </c>
      <c r="N8477" s="13"/>
    </row>
    <row r="8478" spans="1:14" x14ac:dyDescent="0.2">
      <c r="A8478" s="10" t="s">
        <v>8460</v>
      </c>
      <c r="B8478" s="6">
        <f>IF($C$10=2012,profiles!C8465,IF($C$10=2013,profiles!E8465,IF($C$10=2014,profiles!G8465,IF($C$10=2015,profiles!I8465,IF($C$10=2016,profiles!K8465)))))</f>
        <v>68.563999999999993</v>
      </c>
      <c r="C8478" s="6">
        <f>IF($C$10=2012,profiles!D8465,IF($C$10=2013,profiles!F8465,IF($C$10=2014,profiles!H8465,IF($C$10=2015,profiles!J8465,IF($C$10=2016,profiles!L8465)))))</f>
        <v>0.34011342053154087</v>
      </c>
      <c r="D8478" s="11">
        <f t="shared" si="1332"/>
        <v>68.022684106308176</v>
      </c>
      <c r="E8478" s="11">
        <f t="shared" si="1328"/>
        <v>0</v>
      </c>
      <c r="F8478" s="11">
        <f t="shared" si="1329"/>
        <v>68.022684106308176</v>
      </c>
      <c r="G8478" s="11">
        <f t="shared" si="1330"/>
        <v>0.54131589369181654</v>
      </c>
      <c r="H8478" s="12">
        <f t="shared" si="1333"/>
        <v>0</v>
      </c>
      <c r="I8478" s="12">
        <f t="shared" si="1327"/>
        <v>0</v>
      </c>
      <c r="J8478" s="12">
        <f t="shared" si="1334"/>
        <v>0.54131589369181654</v>
      </c>
      <c r="K8478" s="12">
        <f t="shared" si="1335"/>
        <v>108.93004354225195</v>
      </c>
      <c r="L8478" s="12">
        <f t="shared" si="1336"/>
        <v>0</v>
      </c>
      <c r="M8478" s="12">
        <f t="shared" si="1331"/>
        <v>0.54131589369181654</v>
      </c>
      <c r="N8478" s="13"/>
    </row>
    <row r="8479" spans="1:14" x14ac:dyDescent="0.2">
      <c r="A8479" s="10" t="s">
        <v>8461</v>
      </c>
      <c r="B8479" s="6">
        <f>IF($C$10=2012,profiles!C8466,IF($C$10=2013,profiles!E8466,IF($C$10=2014,profiles!G8466,IF($C$10=2015,profiles!I8466,IF($C$10=2016,profiles!K8466)))))</f>
        <v>66.912999999999997</v>
      </c>
      <c r="C8479" s="6">
        <f>IF($C$10=2012,profiles!D8466,IF($C$10=2013,profiles!F8466,IF($C$10=2014,profiles!H8466,IF($C$10=2015,profiles!J8466,IF($C$10=2016,profiles!L8466)))))</f>
        <v>0.32436655576060452</v>
      </c>
      <c r="D8479" s="11">
        <f t="shared" si="1332"/>
        <v>64.873311152120905</v>
      </c>
      <c r="E8479" s="11">
        <f t="shared" si="1328"/>
        <v>0</v>
      </c>
      <c r="F8479" s="11">
        <f t="shared" si="1329"/>
        <v>64.873311152120905</v>
      </c>
      <c r="G8479" s="11">
        <f t="shared" si="1330"/>
        <v>2.0396888478790913</v>
      </c>
      <c r="H8479" s="12">
        <f t="shared" si="1333"/>
        <v>0</v>
      </c>
      <c r="I8479" s="12">
        <f t="shared" si="1327"/>
        <v>0</v>
      </c>
      <c r="J8479" s="12">
        <f t="shared" si="1334"/>
        <v>2.0396888478790913</v>
      </c>
      <c r="K8479" s="12">
        <f t="shared" si="1335"/>
        <v>106.72735580156179</v>
      </c>
      <c r="L8479" s="12">
        <f t="shared" si="1336"/>
        <v>0</v>
      </c>
      <c r="M8479" s="12">
        <f t="shared" si="1331"/>
        <v>2.0396888478790913</v>
      </c>
      <c r="N8479" s="13"/>
    </row>
    <row r="8480" spans="1:14" x14ac:dyDescent="0.2">
      <c r="A8480" s="10" t="s">
        <v>8462</v>
      </c>
      <c r="B8480" s="6">
        <f>IF($C$10=2012,profiles!C8467,IF($C$10=2013,profiles!E8467,IF($C$10=2014,profiles!G8467,IF($C$10=2015,profiles!I8467,IF($C$10=2016,profiles!K8467)))))</f>
        <v>65.625</v>
      </c>
      <c r="C8480" s="6">
        <f>IF($C$10=2012,profiles!D8467,IF($C$10=2013,profiles!F8467,IF($C$10=2014,profiles!H8467,IF($C$10=2015,profiles!J8467,IF($C$10=2016,profiles!L8467)))))</f>
        <v>0.30518474615084124</v>
      </c>
      <c r="D8480" s="11">
        <f t="shared" si="1332"/>
        <v>61.036949230168247</v>
      </c>
      <c r="E8480" s="11">
        <f t="shared" si="1328"/>
        <v>0</v>
      </c>
      <c r="F8480" s="11">
        <f t="shared" si="1329"/>
        <v>61.036949230168247</v>
      </c>
      <c r="G8480" s="11">
        <f t="shared" si="1330"/>
        <v>4.588050769831753</v>
      </c>
      <c r="H8480" s="12">
        <f t="shared" si="1333"/>
        <v>0</v>
      </c>
      <c r="I8480" s="12">
        <f t="shared" si="1327"/>
        <v>0</v>
      </c>
      <c r="J8480" s="12">
        <f t="shared" si="1334"/>
        <v>4.588050769831753</v>
      </c>
      <c r="K8480" s="12">
        <f t="shared" si="1335"/>
        <v>101.77265734601994</v>
      </c>
      <c r="L8480" s="12">
        <f t="shared" si="1336"/>
        <v>0</v>
      </c>
      <c r="M8480" s="12">
        <f t="shared" si="1331"/>
        <v>4.588050769831753</v>
      </c>
      <c r="N8480" s="13"/>
    </row>
    <row r="8481" spans="1:14" x14ac:dyDescent="0.2">
      <c r="A8481" s="10" t="s">
        <v>8463</v>
      </c>
      <c r="B8481" s="6">
        <f>IF($C$10=2012,profiles!C8468,IF($C$10=2013,profiles!E8468,IF($C$10=2014,profiles!G8468,IF($C$10=2015,profiles!I8468,IF($C$10=2016,profiles!K8468)))))</f>
        <v>65.427999999999997</v>
      </c>
      <c r="C8481" s="6">
        <f>IF($C$10=2012,profiles!D8468,IF($C$10=2013,profiles!F8468,IF($C$10=2014,profiles!H8468,IF($C$10=2015,profiles!J8468,IF($C$10=2016,profiles!L8468)))))</f>
        <v>0.28933011840456913</v>
      </c>
      <c r="D8481" s="11">
        <f t="shared" si="1332"/>
        <v>57.866023680913827</v>
      </c>
      <c r="E8481" s="11">
        <f t="shared" si="1328"/>
        <v>0</v>
      </c>
      <c r="F8481" s="11">
        <f t="shared" si="1329"/>
        <v>57.866023680913827</v>
      </c>
      <c r="G8481" s="11">
        <f t="shared" si="1330"/>
        <v>7.5619763190861704</v>
      </c>
      <c r="H8481" s="12">
        <f t="shared" si="1333"/>
        <v>0</v>
      </c>
      <c r="I8481" s="12">
        <f t="shared" si="1327"/>
        <v>0</v>
      </c>
      <c r="J8481" s="12">
        <f t="shared" si="1334"/>
        <v>7.5619763190861704</v>
      </c>
      <c r="K8481" s="12">
        <f t="shared" si="1335"/>
        <v>93.606376223896646</v>
      </c>
      <c r="L8481" s="12">
        <f t="shared" si="1336"/>
        <v>0</v>
      </c>
      <c r="M8481" s="12">
        <f t="shared" si="1331"/>
        <v>7.5619763190861704</v>
      </c>
      <c r="N8481" s="13"/>
    </row>
    <row r="8482" spans="1:14" x14ac:dyDescent="0.2">
      <c r="A8482" s="10" t="s">
        <v>8464</v>
      </c>
      <c r="B8482" s="6">
        <f>IF($C$10=2012,profiles!C8469,IF($C$10=2013,profiles!E8469,IF($C$10=2014,profiles!G8469,IF($C$10=2015,profiles!I8469,IF($C$10=2016,profiles!K8469)))))</f>
        <v>67.533000000000001</v>
      </c>
      <c r="C8482" s="6">
        <f>IF($C$10=2012,profiles!D8469,IF($C$10=2013,profiles!F8469,IF($C$10=2014,profiles!H8469,IF($C$10=2015,profiles!J8469,IF($C$10=2016,profiles!L8469)))))</f>
        <v>0.28278351765292242</v>
      </c>
      <c r="D8482" s="11">
        <f t="shared" si="1332"/>
        <v>56.556703530584485</v>
      </c>
      <c r="E8482" s="11">
        <f t="shared" si="1328"/>
        <v>0</v>
      </c>
      <c r="F8482" s="11">
        <f t="shared" si="1329"/>
        <v>56.556703530584485</v>
      </c>
      <c r="G8482" s="11">
        <f t="shared" si="1330"/>
        <v>10.976296469415516</v>
      </c>
      <c r="H8482" s="12">
        <f t="shared" si="1333"/>
        <v>0</v>
      </c>
      <c r="I8482" s="12">
        <f t="shared" si="1327"/>
        <v>0</v>
      </c>
      <c r="J8482" s="12">
        <f t="shared" si="1334"/>
        <v>10.976296469415516</v>
      </c>
      <c r="K8482" s="12">
        <f t="shared" si="1335"/>
        <v>81.752924313080754</v>
      </c>
      <c r="L8482" s="12">
        <f t="shared" si="1336"/>
        <v>0</v>
      </c>
      <c r="M8482" s="12">
        <f t="shared" si="1331"/>
        <v>10.976296469415516</v>
      </c>
      <c r="N8482" s="13"/>
    </row>
    <row r="8483" spans="1:14" x14ac:dyDescent="0.2">
      <c r="A8483" s="10" t="s">
        <v>8465</v>
      </c>
      <c r="B8483" s="6">
        <f>IF($C$10=2012,profiles!C8470,IF($C$10=2013,profiles!E8470,IF($C$10=2014,profiles!G8470,IF($C$10=2015,profiles!I8470,IF($C$10=2016,profiles!K8470)))))</f>
        <v>69.566000000000003</v>
      </c>
      <c r="C8483" s="6">
        <f>IF($C$10=2012,profiles!D8470,IF($C$10=2013,profiles!F8470,IF($C$10=2014,profiles!H8470,IF($C$10=2015,profiles!J8470,IF($C$10=2016,profiles!L8470)))))</f>
        <v>0.27763783558064037</v>
      </c>
      <c r="D8483" s="11">
        <f t="shared" si="1332"/>
        <v>55.527567116128075</v>
      </c>
      <c r="E8483" s="11">
        <f t="shared" si="1328"/>
        <v>0</v>
      </c>
      <c r="F8483" s="11">
        <f t="shared" si="1329"/>
        <v>55.527567116128075</v>
      </c>
      <c r="G8483" s="11">
        <f t="shared" si="1330"/>
        <v>14.038432883871927</v>
      </c>
      <c r="H8483" s="12">
        <f t="shared" si="1333"/>
        <v>0</v>
      </c>
      <c r="I8483" s="12">
        <f t="shared" si="1327"/>
        <v>0</v>
      </c>
      <c r="J8483" s="12">
        <f t="shared" si="1334"/>
        <v>14.038432883871927</v>
      </c>
      <c r="K8483" s="12">
        <f t="shared" si="1335"/>
        <v>66.592629622074355</v>
      </c>
      <c r="L8483" s="12">
        <f t="shared" si="1336"/>
        <v>0</v>
      </c>
      <c r="M8483" s="12">
        <f t="shared" si="1331"/>
        <v>14.038432883871927</v>
      </c>
      <c r="N8483" s="13"/>
    </row>
    <row r="8484" spans="1:14" x14ac:dyDescent="0.2">
      <c r="A8484" s="10" t="s">
        <v>8466</v>
      </c>
      <c r="B8484" s="6">
        <f>IF($C$10=2012,profiles!C8471,IF($C$10=2013,profiles!E8471,IF($C$10=2014,profiles!G8471,IF($C$10=2015,profiles!I8471,IF($C$10=2016,profiles!K8471)))))</f>
        <v>68.403000000000006</v>
      </c>
      <c r="C8484" s="6">
        <f>IF($C$10=2012,profiles!D8471,IF($C$10=2013,profiles!F8471,IF($C$10=2014,profiles!H8471,IF($C$10=2015,profiles!J8471,IF($C$10=2016,profiles!L8471)))))</f>
        <v>0.2820157064536552</v>
      </c>
      <c r="D8484" s="11">
        <f t="shared" si="1332"/>
        <v>56.403141290731043</v>
      </c>
      <c r="E8484" s="11">
        <f t="shared" si="1328"/>
        <v>0</v>
      </c>
      <c r="F8484" s="11">
        <f t="shared" si="1329"/>
        <v>56.403141290731043</v>
      </c>
      <c r="G8484" s="11">
        <f t="shared" si="1330"/>
        <v>11.999858709268963</v>
      </c>
      <c r="H8484" s="12">
        <f t="shared" si="1333"/>
        <v>0</v>
      </c>
      <c r="I8484" s="12">
        <f t="shared" si="1327"/>
        <v>0</v>
      </c>
      <c r="J8484" s="12">
        <f t="shared" si="1334"/>
        <v>11.999858709268963</v>
      </c>
      <c r="K8484" s="12">
        <f t="shared" si="1335"/>
        <v>53.633818920919964</v>
      </c>
      <c r="L8484" s="12">
        <f t="shared" si="1336"/>
        <v>0</v>
      </c>
      <c r="M8484" s="12">
        <f t="shared" si="1331"/>
        <v>11.999858709268963</v>
      </c>
      <c r="N8484" s="13"/>
    </row>
    <row r="8485" spans="1:14" x14ac:dyDescent="0.2">
      <c r="A8485" s="10" t="s">
        <v>8467</v>
      </c>
      <c r="B8485" s="6">
        <f>IF($C$10=2012,profiles!C8472,IF($C$10=2013,profiles!E8472,IF($C$10=2014,profiles!G8472,IF($C$10=2015,profiles!I8472,IF($C$10=2016,profiles!K8472)))))</f>
        <v>65.918000000000006</v>
      </c>
      <c r="C8485" s="6">
        <f>IF($C$10=2012,profiles!D8472,IF($C$10=2013,profiles!F8472,IF($C$10=2014,profiles!H8472,IF($C$10=2015,profiles!J8472,IF($C$10=2016,profiles!L8472)))))</f>
        <v>0.28419790670420408</v>
      </c>
      <c r="D8485" s="11">
        <f t="shared" si="1332"/>
        <v>56.839581340840816</v>
      </c>
      <c r="E8485" s="11">
        <f t="shared" si="1328"/>
        <v>0</v>
      </c>
      <c r="F8485" s="11">
        <f t="shared" si="1329"/>
        <v>56.839581340840816</v>
      </c>
      <c r="G8485" s="11">
        <f t="shared" si="1330"/>
        <v>9.0784186591591904</v>
      </c>
      <c r="H8485" s="12">
        <f t="shared" si="1333"/>
        <v>0</v>
      </c>
      <c r="I8485" s="12">
        <f t="shared" si="1327"/>
        <v>0</v>
      </c>
      <c r="J8485" s="12">
        <f t="shared" si="1334"/>
        <v>9.0784186591591904</v>
      </c>
      <c r="K8485" s="12">
        <f t="shared" si="1335"/>
        <v>43.829911081655183</v>
      </c>
      <c r="L8485" s="12">
        <f t="shared" si="1336"/>
        <v>0</v>
      </c>
      <c r="M8485" s="12">
        <f t="shared" si="1331"/>
        <v>9.0784186591591904</v>
      </c>
      <c r="N8485" s="13"/>
    </row>
    <row r="8486" spans="1:14" x14ac:dyDescent="0.2">
      <c r="A8486" s="10" t="s">
        <v>8468</v>
      </c>
      <c r="B8486" s="6">
        <f>IF($C$10=2012,profiles!C8473,IF($C$10=2013,profiles!E8473,IF($C$10=2014,profiles!G8473,IF($C$10=2015,profiles!I8473,IF($C$10=2016,profiles!K8473)))))</f>
        <v>62.076000000000001</v>
      </c>
      <c r="C8486" s="6">
        <f>IF($C$10=2012,profiles!D8473,IF($C$10=2013,profiles!F8473,IF($C$10=2014,profiles!H8473,IF($C$10=2015,profiles!J8473,IF($C$10=2016,profiles!L8473)))))</f>
        <v>0.28765979228686506</v>
      </c>
      <c r="D8486" s="11">
        <f t="shared" si="1332"/>
        <v>57.531958457373008</v>
      </c>
      <c r="E8486" s="11">
        <f t="shared" si="1328"/>
        <v>0</v>
      </c>
      <c r="F8486" s="11">
        <f t="shared" si="1329"/>
        <v>57.531958457373008</v>
      </c>
      <c r="G8486" s="11">
        <f t="shared" si="1330"/>
        <v>4.5440415426269922</v>
      </c>
      <c r="H8486" s="12">
        <f t="shared" si="1333"/>
        <v>0</v>
      </c>
      <c r="I8486" s="12">
        <f t="shared" si="1327"/>
        <v>0</v>
      </c>
      <c r="J8486" s="12">
        <f t="shared" si="1334"/>
        <v>4.5440415426269922</v>
      </c>
      <c r="K8486" s="12">
        <f t="shared" si="1335"/>
        <v>38.922738789401414</v>
      </c>
      <c r="L8486" s="12">
        <f t="shared" si="1336"/>
        <v>0</v>
      </c>
      <c r="M8486" s="12">
        <f t="shared" si="1331"/>
        <v>4.5440415426269922</v>
      </c>
      <c r="N8486" s="13"/>
    </row>
    <row r="8487" spans="1:14" x14ac:dyDescent="0.2">
      <c r="A8487" s="10" t="s">
        <v>8469</v>
      </c>
      <c r="B8487" s="6">
        <f>IF($C$10=2012,profiles!C8474,IF($C$10=2013,profiles!E8474,IF($C$10=2014,profiles!G8474,IF($C$10=2015,profiles!I8474,IF($C$10=2016,profiles!K8474)))))</f>
        <v>59.161000000000001</v>
      </c>
      <c r="C8487" s="6">
        <f>IF($C$10=2012,profiles!D8474,IF($C$10=2013,profiles!F8474,IF($C$10=2014,profiles!H8474,IF($C$10=2015,profiles!J8474,IF($C$10=2016,profiles!L8474)))))</f>
        <v>0.29877284911836416</v>
      </c>
      <c r="D8487" s="11">
        <f t="shared" si="1332"/>
        <v>59.754569823672831</v>
      </c>
      <c r="E8487" s="11">
        <f t="shared" si="1328"/>
        <v>0.59356982367282995</v>
      </c>
      <c r="F8487" s="11">
        <f t="shared" si="1329"/>
        <v>59.161000000000001</v>
      </c>
      <c r="G8487" s="11">
        <f t="shared" si="1330"/>
        <v>0</v>
      </c>
      <c r="H8487" s="12">
        <f t="shared" si="1333"/>
        <v>0</v>
      </c>
      <c r="I8487" s="12">
        <f t="shared" si="1327"/>
        <v>0.59356982367282995</v>
      </c>
      <c r="J8487" s="12">
        <f t="shared" si="1334"/>
        <v>0</v>
      </c>
      <c r="K8487" s="12">
        <f t="shared" si="1335"/>
        <v>39.403530346576403</v>
      </c>
      <c r="L8487" s="12">
        <f t="shared" si="1336"/>
        <v>0</v>
      </c>
      <c r="M8487" s="12">
        <f t="shared" si="1331"/>
        <v>-0.59356982367282995</v>
      </c>
      <c r="N8487" s="13"/>
    </row>
    <row r="8488" spans="1:14" x14ac:dyDescent="0.2">
      <c r="A8488" s="10" t="s">
        <v>8470</v>
      </c>
      <c r="B8488" s="6">
        <f>IF($C$10=2012,profiles!C8475,IF($C$10=2013,profiles!E8475,IF($C$10=2014,profiles!G8475,IF($C$10=2015,profiles!I8475,IF($C$10=2016,profiles!K8475)))))</f>
        <v>56.981999999999999</v>
      </c>
      <c r="C8488" s="6">
        <f>IF($C$10=2012,profiles!D8475,IF($C$10=2013,profiles!F8475,IF($C$10=2014,profiles!H8475,IF($C$10=2015,profiles!J8475,IF($C$10=2016,profiles!L8475)))))</f>
        <v>0.29520320056036747</v>
      </c>
      <c r="D8488" s="11">
        <f t="shared" si="1332"/>
        <v>59.040640112073497</v>
      </c>
      <c r="E8488" s="11">
        <f t="shared" si="1328"/>
        <v>2.0586401120734976</v>
      </c>
      <c r="F8488" s="11">
        <f t="shared" si="1329"/>
        <v>56.981999999999999</v>
      </c>
      <c r="G8488" s="11">
        <f t="shared" si="1330"/>
        <v>0</v>
      </c>
      <c r="H8488" s="12">
        <f t="shared" si="1333"/>
        <v>0</v>
      </c>
      <c r="I8488" s="12">
        <f t="shared" si="1327"/>
        <v>2.0586401120734976</v>
      </c>
      <c r="J8488" s="12">
        <f t="shared" si="1334"/>
        <v>0</v>
      </c>
      <c r="K8488" s="12">
        <f t="shared" si="1335"/>
        <v>41.071028837355939</v>
      </c>
      <c r="L8488" s="12">
        <f t="shared" si="1336"/>
        <v>0</v>
      </c>
      <c r="M8488" s="12">
        <f t="shared" si="1331"/>
        <v>-2.0586401120734976</v>
      </c>
      <c r="N8488" s="13"/>
    </row>
    <row r="8489" spans="1:14" x14ac:dyDescent="0.2">
      <c r="A8489" s="10" t="s">
        <v>8471</v>
      </c>
      <c r="B8489" s="6">
        <f>IF($C$10=2012,profiles!C8476,IF($C$10=2013,profiles!E8476,IF($C$10=2014,profiles!G8476,IF($C$10=2015,profiles!I8476,IF($C$10=2016,profiles!K8476)))))</f>
        <v>52.976999999999997</v>
      </c>
      <c r="C8489" s="6">
        <f>IF($C$10=2012,profiles!D8476,IF($C$10=2013,profiles!F8476,IF($C$10=2014,profiles!H8476,IF($C$10=2015,profiles!J8476,IF($C$10=2016,profiles!L8476)))))</f>
        <v>0.30195185689076876</v>
      </c>
      <c r="D8489" s="11">
        <f t="shared" si="1332"/>
        <v>60.390371378153752</v>
      </c>
      <c r="E8489" s="11">
        <f t="shared" si="1328"/>
        <v>7.4133713781537551</v>
      </c>
      <c r="F8489" s="11">
        <f t="shared" si="1329"/>
        <v>52.976999999999997</v>
      </c>
      <c r="G8489" s="11">
        <f t="shared" si="1330"/>
        <v>0</v>
      </c>
      <c r="H8489" s="12">
        <f t="shared" si="1333"/>
        <v>0</v>
      </c>
      <c r="I8489" s="12">
        <f t="shared" si="1327"/>
        <v>7.4133713781537551</v>
      </c>
      <c r="J8489" s="12">
        <f t="shared" si="1334"/>
        <v>0</v>
      </c>
      <c r="K8489" s="12">
        <f t="shared" si="1335"/>
        <v>47.07585965366048</v>
      </c>
      <c r="L8489" s="12">
        <f t="shared" si="1336"/>
        <v>0</v>
      </c>
      <c r="M8489" s="12">
        <f t="shared" si="1331"/>
        <v>-7.4133713781537551</v>
      </c>
      <c r="N8489" s="13"/>
    </row>
    <row r="8490" spans="1:14" x14ac:dyDescent="0.2">
      <c r="A8490" s="10" t="s">
        <v>8472</v>
      </c>
      <c r="B8490" s="6">
        <f>IF($C$10=2012,profiles!C8477,IF($C$10=2013,profiles!E8477,IF($C$10=2014,profiles!G8477,IF($C$10=2015,profiles!I8477,IF($C$10=2016,profiles!K8477)))))</f>
        <v>49.055</v>
      </c>
      <c r="C8490" s="6">
        <f>IF($C$10=2012,profiles!D8477,IF($C$10=2013,profiles!F8477,IF($C$10=2014,profiles!H8477,IF($C$10=2015,profiles!J8477,IF($C$10=2016,profiles!L8477)))))</f>
        <v>0.30368854114763594</v>
      </c>
      <c r="D8490" s="11">
        <f t="shared" si="1332"/>
        <v>60.737708229527186</v>
      </c>
      <c r="E8490" s="11">
        <f t="shared" si="1328"/>
        <v>11.682708229527186</v>
      </c>
      <c r="F8490" s="11">
        <f t="shared" si="1329"/>
        <v>49.055</v>
      </c>
      <c r="G8490" s="11">
        <f t="shared" si="1330"/>
        <v>0</v>
      </c>
      <c r="H8490" s="12">
        <f t="shared" si="1333"/>
        <v>0</v>
      </c>
      <c r="I8490" s="12">
        <f t="shared" si="1327"/>
        <v>11.682708229527186</v>
      </c>
      <c r="J8490" s="12">
        <f t="shared" si="1334"/>
        <v>0</v>
      </c>
      <c r="K8490" s="12">
        <f t="shared" si="1335"/>
        <v>56.538853319577498</v>
      </c>
      <c r="L8490" s="12">
        <f t="shared" si="1336"/>
        <v>0</v>
      </c>
      <c r="M8490" s="12">
        <f t="shared" si="1331"/>
        <v>-11.682708229527186</v>
      </c>
      <c r="N8490" s="13"/>
    </row>
    <row r="8491" spans="1:14" x14ac:dyDescent="0.2">
      <c r="A8491" s="10" t="s">
        <v>8473</v>
      </c>
      <c r="B8491" s="6">
        <f>IF($C$10=2012,profiles!C8478,IF($C$10=2013,profiles!E8478,IF($C$10=2014,profiles!G8478,IF($C$10=2015,profiles!I8478,IF($C$10=2016,profiles!K8478)))))</f>
        <v>46.813000000000002</v>
      </c>
      <c r="C8491" s="6">
        <f>IF($C$10=2012,profiles!D8478,IF($C$10=2013,profiles!F8478,IF($C$10=2014,profiles!H8478,IF($C$10=2015,profiles!J8478,IF($C$10=2016,profiles!L8478)))))</f>
        <v>0.30472548042608777</v>
      </c>
      <c r="D8491" s="11">
        <f t="shared" si="1332"/>
        <v>60.945096085217557</v>
      </c>
      <c r="E8491" s="11">
        <f t="shared" si="1328"/>
        <v>14.132096085217555</v>
      </c>
      <c r="F8491" s="11">
        <f t="shared" si="1329"/>
        <v>46.813000000000002</v>
      </c>
      <c r="G8491" s="11">
        <f t="shared" si="1330"/>
        <v>0</v>
      </c>
      <c r="H8491" s="12">
        <f t="shared" si="1333"/>
        <v>0</v>
      </c>
      <c r="I8491" s="12">
        <f t="shared" si="1327"/>
        <v>14.132096085217555</v>
      </c>
      <c r="J8491" s="12">
        <f t="shared" si="1334"/>
        <v>0</v>
      </c>
      <c r="K8491" s="12">
        <f t="shared" si="1335"/>
        <v>67.985851148603714</v>
      </c>
      <c r="L8491" s="12">
        <f t="shared" si="1336"/>
        <v>0</v>
      </c>
      <c r="M8491" s="12">
        <f t="shared" si="1331"/>
        <v>-14.132096085217555</v>
      </c>
      <c r="N8491" s="13"/>
    </row>
    <row r="8492" spans="1:14" x14ac:dyDescent="0.2">
      <c r="A8492" s="10" t="s">
        <v>8474</v>
      </c>
      <c r="B8492" s="6">
        <f>IF($C$10=2012,profiles!C8479,IF($C$10=2013,profiles!E8479,IF($C$10=2014,profiles!G8479,IF($C$10=2015,profiles!I8479,IF($C$10=2016,profiles!K8479)))))</f>
        <v>45.683999999999997</v>
      </c>
      <c r="C8492" s="6">
        <f>IF($C$10=2012,profiles!D8479,IF($C$10=2013,profiles!F8479,IF($C$10=2014,profiles!H8479,IF($C$10=2015,profiles!J8479,IF($C$10=2016,profiles!L8479)))))</f>
        <v>0.31687248340223817</v>
      </c>
      <c r="D8492" s="11">
        <f t="shared" si="1332"/>
        <v>63.374496680447635</v>
      </c>
      <c r="E8492" s="11">
        <f t="shared" si="1328"/>
        <v>17.690496680447637</v>
      </c>
      <c r="F8492" s="11">
        <f t="shared" si="1329"/>
        <v>45.683999999999997</v>
      </c>
      <c r="G8492" s="11">
        <f t="shared" si="1330"/>
        <v>0</v>
      </c>
      <c r="H8492" s="12">
        <f t="shared" si="1333"/>
        <v>0</v>
      </c>
      <c r="I8492" s="12">
        <f t="shared" si="1327"/>
        <v>17.690496680447637</v>
      </c>
      <c r="J8492" s="12">
        <f t="shared" si="1334"/>
        <v>0</v>
      </c>
      <c r="K8492" s="12">
        <f t="shared" si="1335"/>
        <v>82.315153459766307</v>
      </c>
      <c r="L8492" s="12">
        <f t="shared" si="1336"/>
        <v>0</v>
      </c>
      <c r="M8492" s="12">
        <f t="shared" si="1331"/>
        <v>-17.690496680447637</v>
      </c>
      <c r="N8492" s="13"/>
    </row>
    <row r="8493" spans="1:14" x14ac:dyDescent="0.2">
      <c r="A8493" s="10" t="s">
        <v>8475</v>
      </c>
      <c r="B8493" s="6">
        <f>IF($C$10=2012,profiles!C8480,IF($C$10=2013,profiles!E8480,IF($C$10=2014,profiles!G8480,IF($C$10=2015,profiles!I8480,IF($C$10=2016,profiles!K8480)))))</f>
        <v>45.648000000000003</v>
      </c>
      <c r="C8493" s="6">
        <f>IF($C$10=2012,profiles!D8480,IF($C$10=2013,profiles!F8480,IF($C$10=2014,profiles!H8480,IF($C$10=2015,profiles!J8480,IF($C$10=2016,profiles!L8480)))))</f>
        <v>0.31644154759820625</v>
      </c>
      <c r="D8493" s="11">
        <f t="shared" si="1332"/>
        <v>63.288309519641253</v>
      </c>
      <c r="E8493" s="11">
        <f t="shared" si="1328"/>
        <v>17.640309519641249</v>
      </c>
      <c r="F8493" s="11">
        <f t="shared" si="1329"/>
        <v>45.648000000000003</v>
      </c>
      <c r="G8493" s="11">
        <f t="shared" si="1330"/>
        <v>0</v>
      </c>
      <c r="H8493" s="12">
        <f t="shared" si="1333"/>
        <v>0</v>
      </c>
      <c r="I8493" s="12">
        <f t="shared" si="1327"/>
        <v>17.640309519641249</v>
      </c>
      <c r="J8493" s="12">
        <f t="shared" si="1334"/>
        <v>0</v>
      </c>
      <c r="K8493" s="12">
        <f t="shared" si="1335"/>
        <v>96.603804170675716</v>
      </c>
      <c r="L8493" s="12">
        <f t="shared" si="1336"/>
        <v>0</v>
      </c>
      <c r="M8493" s="12">
        <f t="shared" si="1331"/>
        <v>-17.640309519641249</v>
      </c>
      <c r="N8493" s="13"/>
    </row>
    <row r="8494" spans="1:14" x14ac:dyDescent="0.2">
      <c r="A8494" s="10" t="s">
        <v>8476</v>
      </c>
      <c r="B8494" s="6">
        <f>IF($C$10=2012,profiles!C8481,IF($C$10=2013,profiles!E8481,IF($C$10=2014,profiles!G8481,IF($C$10=2015,profiles!I8481,IF($C$10=2016,profiles!K8481)))))</f>
        <v>45.948999999999998</v>
      </c>
      <c r="C8494" s="6">
        <f>IF($C$10=2012,profiles!D8481,IF($C$10=2013,profiles!F8481,IF($C$10=2014,profiles!H8481,IF($C$10=2015,profiles!J8481,IF($C$10=2016,profiles!L8481)))))</f>
        <v>0.3152430073932424</v>
      </c>
      <c r="D8494" s="11">
        <f t="shared" si="1332"/>
        <v>63.048601478648479</v>
      </c>
      <c r="E8494" s="11">
        <f t="shared" si="1328"/>
        <v>17.099601478648481</v>
      </c>
      <c r="F8494" s="11">
        <f t="shared" si="1329"/>
        <v>45.948999999999998</v>
      </c>
      <c r="G8494" s="11">
        <f t="shared" si="1330"/>
        <v>0</v>
      </c>
      <c r="H8494" s="12">
        <f t="shared" si="1333"/>
        <v>0</v>
      </c>
      <c r="I8494" s="12">
        <f t="shared" si="1327"/>
        <v>17.099601478648481</v>
      </c>
      <c r="J8494" s="12">
        <f t="shared" si="1334"/>
        <v>0</v>
      </c>
      <c r="K8494" s="12">
        <f t="shared" si="1335"/>
        <v>110.45448136838098</v>
      </c>
      <c r="L8494" s="12">
        <f t="shared" si="1336"/>
        <v>0</v>
      </c>
      <c r="M8494" s="12">
        <f t="shared" si="1331"/>
        <v>-17.099601478648481</v>
      </c>
      <c r="N8494" s="13"/>
    </row>
    <row r="8495" spans="1:14" x14ac:dyDescent="0.2">
      <c r="A8495" s="10" t="s">
        <v>8477</v>
      </c>
      <c r="B8495" s="6">
        <f>IF($C$10=2012,profiles!C8482,IF($C$10=2013,profiles!E8482,IF($C$10=2014,profiles!G8482,IF($C$10=2015,profiles!I8482,IF($C$10=2016,profiles!K8482)))))</f>
        <v>46.151000000000003</v>
      </c>
      <c r="C8495" s="6">
        <f>IF($C$10=2012,profiles!D8482,IF($C$10=2013,profiles!F8482,IF($C$10=2014,profiles!H8482,IF($C$10=2015,profiles!J8482,IF($C$10=2016,profiles!L8482)))))</f>
        <v>0.32244771536690142</v>
      </c>
      <c r="D8495" s="11">
        <f t="shared" si="1332"/>
        <v>64.48954307338029</v>
      </c>
      <c r="E8495" s="11">
        <f t="shared" si="1328"/>
        <v>18.338543073380286</v>
      </c>
      <c r="F8495" s="11">
        <f t="shared" si="1329"/>
        <v>46.151000000000003</v>
      </c>
      <c r="G8495" s="11">
        <f t="shared" si="1330"/>
        <v>0</v>
      </c>
      <c r="H8495" s="12">
        <f t="shared" si="1333"/>
        <v>0</v>
      </c>
      <c r="I8495" s="12">
        <f t="shared" si="1327"/>
        <v>18.338543073380286</v>
      </c>
      <c r="J8495" s="12">
        <f t="shared" si="1334"/>
        <v>0</v>
      </c>
      <c r="K8495" s="12">
        <f t="shared" si="1335"/>
        <v>125.30870125781901</v>
      </c>
      <c r="L8495" s="12">
        <f t="shared" si="1336"/>
        <v>0</v>
      </c>
      <c r="M8495" s="12">
        <f t="shared" si="1331"/>
        <v>-18.338543073380286</v>
      </c>
      <c r="N8495" s="13"/>
    </row>
    <row r="8496" spans="1:14" x14ac:dyDescent="0.2">
      <c r="A8496" s="10" t="s">
        <v>8478</v>
      </c>
      <c r="B8496" s="6">
        <f>IF($C$10=2012,profiles!C8483,IF($C$10=2013,profiles!E8483,IF($C$10=2014,profiles!G8483,IF($C$10=2015,profiles!I8483,IF($C$10=2016,profiles!K8483)))))</f>
        <v>47.048000000000002</v>
      </c>
      <c r="C8496" s="6">
        <f>IF($C$10=2012,profiles!D8483,IF($C$10=2013,profiles!F8483,IF($C$10=2014,profiles!H8483,IF($C$10=2015,profiles!J8483,IF($C$10=2016,profiles!L8483)))))</f>
        <v>0.33244003932289212</v>
      </c>
      <c r="D8496" s="11">
        <f t="shared" si="1332"/>
        <v>66.488007864578421</v>
      </c>
      <c r="E8496" s="11">
        <f t="shared" si="1328"/>
        <v>19.440007864578419</v>
      </c>
      <c r="F8496" s="11">
        <f t="shared" si="1329"/>
        <v>47.048000000000002</v>
      </c>
      <c r="G8496" s="11">
        <f t="shared" si="1330"/>
        <v>0</v>
      </c>
      <c r="H8496" s="12">
        <f t="shared" si="1333"/>
        <v>0</v>
      </c>
      <c r="I8496" s="12">
        <f t="shared" si="1327"/>
        <v>19.440007864578419</v>
      </c>
      <c r="J8496" s="12">
        <f t="shared" si="1334"/>
        <v>0</v>
      </c>
      <c r="K8496" s="12">
        <f t="shared" si="1335"/>
        <v>141.05510762812753</v>
      </c>
      <c r="L8496" s="12">
        <f t="shared" si="1336"/>
        <v>0</v>
      </c>
      <c r="M8496" s="12">
        <f t="shared" si="1331"/>
        <v>-19.440007864578419</v>
      </c>
      <c r="N8496" s="13"/>
    </row>
    <row r="8497" spans="1:14" x14ac:dyDescent="0.2">
      <c r="A8497" s="10" t="s">
        <v>8479</v>
      </c>
      <c r="B8497" s="6">
        <f>IF($C$10=2012,profiles!C8484,IF($C$10=2013,profiles!E8484,IF($C$10=2014,profiles!G8484,IF($C$10=2015,profiles!I8484,IF($C$10=2016,profiles!K8484)))))</f>
        <v>50.47</v>
      </c>
      <c r="C8497" s="6">
        <f>IF($C$10=2012,profiles!D8484,IF($C$10=2013,profiles!F8484,IF($C$10=2014,profiles!H8484,IF($C$10=2015,profiles!J8484,IF($C$10=2016,profiles!L8484)))))</f>
        <v>0.34235156281562679</v>
      </c>
      <c r="D8497" s="11">
        <f t="shared" si="1332"/>
        <v>68.470312563125361</v>
      </c>
      <c r="E8497" s="11">
        <f t="shared" si="1328"/>
        <v>18.000312563125362</v>
      </c>
      <c r="F8497" s="11">
        <f t="shared" si="1329"/>
        <v>50.47</v>
      </c>
      <c r="G8497" s="11">
        <f t="shared" si="1330"/>
        <v>0</v>
      </c>
      <c r="H8497" s="12">
        <f t="shared" si="1333"/>
        <v>0</v>
      </c>
      <c r="I8497" s="12">
        <f t="shared" si="1327"/>
        <v>18.000312563125362</v>
      </c>
      <c r="J8497" s="12">
        <f t="shared" si="1334"/>
        <v>0</v>
      </c>
      <c r="K8497" s="12">
        <f t="shared" si="1335"/>
        <v>155.63536080425908</v>
      </c>
      <c r="L8497" s="12">
        <f t="shared" si="1336"/>
        <v>0</v>
      </c>
      <c r="M8497" s="12">
        <f t="shared" si="1331"/>
        <v>-18.000312563125362</v>
      </c>
      <c r="N8497" s="13"/>
    </row>
    <row r="8498" spans="1:14" x14ac:dyDescent="0.2">
      <c r="A8498" s="10" t="s">
        <v>8480</v>
      </c>
      <c r="B8498" s="6">
        <f>IF($C$10=2012,profiles!C8485,IF($C$10=2013,profiles!E8485,IF($C$10=2014,profiles!G8485,IF($C$10=2015,profiles!I8485,IF($C$10=2016,profiles!K8485)))))</f>
        <v>54.121000000000002</v>
      </c>
      <c r="C8498" s="6">
        <f>IF($C$10=2012,profiles!D8485,IF($C$10=2013,profiles!F8485,IF($C$10=2014,profiles!H8485,IF($C$10=2015,profiles!J8485,IF($C$10=2016,profiles!L8485)))))</f>
        <v>0.36155513958280028</v>
      </c>
      <c r="D8498" s="11">
        <f t="shared" si="1332"/>
        <v>72.31102791656005</v>
      </c>
      <c r="E8498" s="11">
        <f t="shared" si="1328"/>
        <v>18.190027916560048</v>
      </c>
      <c r="F8498" s="11">
        <f t="shared" si="1329"/>
        <v>54.121000000000002</v>
      </c>
      <c r="G8498" s="11">
        <f t="shared" si="1330"/>
        <v>0</v>
      </c>
      <c r="H8498" s="12">
        <f t="shared" si="1333"/>
        <v>0</v>
      </c>
      <c r="I8498" s="12">
        <f t="shared" si="1327"/>
        <v>18.190027916560048</v>
      </c>
      <c r="J8498" s="12">
        <f t="shared" si="1334"/>
        <v>0</v>
      </c>
      <c r="K8498" s="12">
        <f t="shared" si="1335"/>
        <v>170.36928341667272</v>
      </c>
      <c r="L8498" s="12">
        <f t="shared" si="1336"/>
        <v>0</v>
      </c>
      <c r="M8498" s="12">
        <f t="shared" si="1331"/>
        <v>-18.190027916560048</v>
      </c>
      <c r="N8498" s="13"/>
    </row>
    <row r="8499" spans="1:14" x14ac:dyDescent="0.2">
      <c r="A8499" s="10" t="s">
        <v>8481</v>
      </c>
      <c r="B8499" s="6">
        <f>IF($C$10=2012,profiles!C8486,IF($C$10=2013,profiles!E8486,IF($C$10=2014,profiles!G8486,IF($C$10=2015,profiles!I8486,IF($C$10=2016,profiles!K8486)))))</f>
        <v>56.957000000000001</v>
      </c>
      <c r="C8499" s="6">
        <f>IF($C$10=2012,profiles!D8486,IF($C$10=2013,profiles!F8486,IF($C$10=2014,profiles!H8486,IF($C$10=2015,profiles!J8486,IF($C$10=2016,profiles!L8486)))))</f>
        <v>0.3779980338553941</v>
      </c>
      <c r="D8499" s="11">
        <f t="shared" si="1332"/>
        <v>75.599606771078825</v>
      </c>
      <c r="E8499" s="11">
        <f t="shared" si="1328"/>
        <v>18.642606771078825</v>
      </c>
      <c r="F8499" s="11">
        <f t="shared" si="1329"/>
        <v>56.957000000000001</v>
      </c>
      <c r="G8499" s="11">
        <f t="shared" si="1330"/>
        <v>0</v>
      </c>
      <c r="H8499" s="12">
        <f t="shared" si="1333"/>
        <v>0</v>
      </c>
      <c r="I8499" s="12">
        <f t="shared" si="1327"/>
        <v>18.642606771078825</v>
      </c>
      <c r="J8499" s="12">
        <f t="shared" si="1334"/>
        <v>0</v>
      </c>
      <c r="K8499" s="12">
        <f t="shared" si="1335"/>
        <v>185.46979490124656</v>
      </c>
      <c r="L8499" s="12">
        <f t="shared" si="1336"/>
        <v>0</v>
      </c>
      <c r="M8499" s="12">
        <f t="shared" si="1331"/>
        <v>-18.642606771078825</v>
      </c>
      <c r="N8499" s="13"/>
    </row>
    <row r="8500" spans="1:14" x14ac:dyDescent="0.2">
      <c r="A8500" s="10" t="s">
        <v>8482</v>
      </c>
      <c r="B8500" s="6">
        <f>IF($C$10=2012,profiles!C8487,IF($C$10=2013,profiles!E8487,IF($C$10=2014,profiles!G8487,IF($C$10=2015,profiles!I8487,IF($C$10=2016,profiles!K8487)))))</f>
        <v>59.192</v>
      </c>
      <c r="C8500" s="6">
        <f>IF($C$10=2012,profiles!D8487,IF($C$10=2013,profiles!F8487,IF($C$10=2014,profiles!H8487,IF($C$10=2015,profiles!J8487,IF($C$10=2016,profiles!L8487)))))</f>
        <v>0.39555866786969579</v>
      </c>
      <c r="D8500" s="11">
        <f t="shared" si="1332"/>
        <v>79.111733573939162</v>
      </c>
      <c r="E8500" s="11">
        <f t="shared" si="1328"/>
        <v>19.919733573939162</v>
      </c>
      <c r="F8500" s="11">
        <f t="shared" si="1329"/>
        <v>59.192</v>
      </c>
      <c r="G8500" s="11">
        <f t="shared" si="1330"/>
        <v>0</v>
      </c>
      <c r="H8500" s="12">
        <f t="shared" si="1333"/>
        <v>0</v>
      </c>
      <c r="I8500" s="12">
        <f t="shared" si="1327"/>
        <v>19.919733573939162</v>
      </c>
      <c r="J8500" s="12">
        <f t="shared" si="1334"/>
        <v>0</v>
      </c>
      <c r="K8500" s="12">
        <f t="shared" si="1335"/>
        <v>201.60477909613729</v>
      </c>
      <c r="L8500" s="12">
        <f t="shared" si="1336"/>
        <v>0</v>
      </c>
      <c r="M8500" s="12">
        <f t="shared" si="1331"/>
        <v>-19.919733573939162</v>
      </c>
      <c r="N8500" s="13"/>
    </row>
    <row r="8501" spans="1:14" x14ac:dyDescent="0.2">
      <c r="A8501" s="10" t="s">
        <v>8483</v>
      </c>
      <c r="B8501" s="6">
        <f>IF($C$10=2012,profiles!C8488,IF($C$10=2013,profiles!E8488,IF($C$10=2014,profiles!G8488,IF($C$10=2015,profiles!I8488,IF($C$10=2016,profiles!K8488)))))</f>
        <v>60.755000000000003</v>
      </c>
      <c r="C8501" s="6">
        <f>IF($C$10=2012,profiles!D8488,IF($C$10=2013,profiles!F8488,IF($C$10=2014,profiles!H8488,IF($C$10=2015,profiles!J8488,IF($C$10=2016,profiles!L8488)))))</f>
        <v>0.39604347064923173</v>
      </c>
      <c r="D8501" s="11">
        <f t="shared" si="1332"/>
        <v>79.20869412984635</v>
      </c>
      <c r="E8501" s="11">
        <f t="shared" si="1328"/>
        <v>18.453694129846347</v>
      </c>
      <c r="F8501" s="11">
        <f t="shared" si="1329"/>
        <v>60.755000000000003</v>
      </c>
      <c r="G8501" s="11">
        <f t="shared" si="1330"/>
        <v>0</v>
      </c>
      <c r="H8501" s="12">
        <f t="shared" si="1333"/>
        <v>0</v>
      </c>
      <c r="I8501" s="12">
        <f t="shared" si="1327"/>
        <v>18.453694129846347</v>
      </c>
      <c r="J8501" s="12">
        <f t="shared" si="1334"/>
        <v>0</v>
      </c>
      <c r="K8501" s="12">
        <f t="shared" si="1335"/>
        <v>216.55227134131283</v>
      </c>
      <c r="L8501" s="12">
        <f t="shared" si="1336"/>
        <v>0</v>
      </c>
      <c r="M8501" s="12">
        <f t="shared" si="1331"/>
        <v>-18.453694129846347</v>
      </c>
      <c r="N8501" s="13"/>
    </row>
    <row r="8502" spans="1:14" x14ac:dyDescent="0.2">
      <c r="A8502" s="10" t="s">
        <v>8484</v>
      </c>
      <c r="B8502" s="6">
        <f>IF($C$10=2012,profiles!C8489,IF($C$10=2013,profiles!E8489,IF($C$10=2014,profiles!G8489,IF($C$10=2015,profiles!I8489,IF($C$10=2016,profiles!K8489)))))</f>
        <v>60.473999999999997</v>
      </c>
      <c r="C8502" s="6">
        <f>IF($C$10=2012,profiles!D8489,IF($C$10=2013,profiles!F8489,IF($C$10=2014,profiles!H8489,IF($C$10=2015,profiles!J8489,IF($C$10=2016,profiles!L8489)))))</f>
        <v>0.39681107505016361</v>
      </c>
      <c r="D8502" s="11">
        <f t="shared" si="1332"/>
        <v>79.362215010032727</v>
      </c>
      <c r="E8502" s="11">
        <f t="shared" si="1328"/>
        <v>18.888215010032731</v>
      </c>
      <c r="F8502" s="11">
        <f t="shared" si="1329"/>
        <v>60.473999999999997</v>
      </c>
      <c r="G8502" s="11">
        <f t="shared" si="1330"/>
        <v>0</v>
      </c>
      <c r="H8502" s="12">
        <f t="shared" si="1333"/>
        <v>0</v>
      </c>
      <c r="I8502" s="12">
        <f t="shared" si="1327"/>
        <v>18.888215010032731</v>
      </c>
      <c r="J8502" s="12">
        <f t="shared" si="1334"/>
        <v>0</v>
      </c>
      <c r="K8502" s="12">
        <f t="shared" si="1335"/>
        <v>231.85172549943934</v>
      </c>
      <c r="L8502" s="12">
        <f t="shared" si="1336"/>
        <v>0</v>
      </c>
      <c r="M8502" s="12">
        <f t="shared" si="1331"/>
        <v>-18.888215010032731</v>
      </c>
      <c r="N8502" s="13"/>
    </row>
    <row r="8503" spans="1:14" x14ac:dyDescent="0.2">
      <c r="A8503" s="10" t="s">
        <v>8485</v>
      </c>
      <c r="B8503" s="6">
        <f>IF($C$10=2012,profiles!C8490,IF($C$10=2013,profiles!E8490,IF($C$10=2014,profiles!G8490,IF($C$10=2015,profiles!I8490,IF($C$10=2016,profiles!K8490)))))</f>
        <v>58.904000000000003</v>
      </c>
      <c r="C8503" s="6">
        <f>IF($C$10=2012,profiles!D8490,IF($C$10=2013,profiles!F8490,IF($C$10=2014,profiles!H8490,IF($C$10=2015,profiles!J8490,IF($C$10=2016,profiles!L8490)))))</f>
        <v>0.39022583729480048</v>
      </c>
      <c r="D8503" s="11">
        <f t="shared" si="1332"/>
        <v>78.045167458960094</v>
      </c>
      <c r="E8503" s="11">
        <f t="shared" si="1328"/>
        <v>19.141167458960091</v>
      </c>
      <c r="F8503" s="11">
        <f t="shared" si="1329"/>
        <v>58.904000000000003</v>
      </c>
      <c r="G8503" s="11">
        <f t="shared" si="1330"/>
        <v>0</v>
      </c>
      <c r="H8503" s="12">
        <f t="shared" si="1333"/>
        <v>0</v>
      </c>
      <c r="I8503" s="12">
        <f t="shared" si="1327"/>
        <v>19.141167458960091</v>
      </c>
      <c r="J8503" s="12">
        <f t="shared" si="1334"/>
        <v>0</v>
      </c>
      <c r="K8503" s="12">
        <f t="shared" si="1335"/>
        <v>247.35607114119702</v>
      </c>
      <c r="L8503" s="12">
        <f t="shared" si="1336"/>
        <v>0</v>
      </c>
      <c r="M8503" s="12">
        <f t="shared" si="1331"/>
        <v>-19.141167458960091</v>
      </c>
      <c r="N8503" s="13"/>
    </row>
    <row r="8504" spans="1:14" x14ac:dyDescent="0.2">
      <c r="A8504" s="10" t="s">
        <v>8486</v>
      </c>
      <c r="B8504" s="6">
        <f>IF($C$10=2012,profiles!C8491,IF($C$10=2013,profiles!E8491,IF($C$10=2014,profiles!G8491,IF($C$10=2015,profiles!I8491,IF($C$10=2016,profiles!K8491)))))</f>
        <v>57.95</v>
      </c>
      <c r="C8504" s="6">
        <f>IF($C$10=2012,profiles!D8491,IF($C$10=2013,profiles!F8491,IF($C$10=2014,profiles!H8491,IF($C$10=2015,profiles!J8491,IF($C$10=2016,profiles!L8491)))))</f>
        <v>0.36835584524017939</v>
      </c>
      <c r="D8504" s="11">
        <f t="shared" si="1332"/>
        <v>73.671169048035878</v>
      </c>
      <c r="E8504" s="11">
        <f t="shared" si="1328"/>
        <v>15.721169048035875</v>
      </c>
      <c r="F8504" s="11">
        <f t="shared" si="1329"/>
        <v>57.95</v>
      </c>
      <c r="G8504" s="11">
        <f t="shared" si="1330"/>
        <v>0</v>
      </c>
      <c r="H8504" s="12">
        <f t="shared" si="1333"/>
        <v>0</v>
      </c>
      <c r="I8504" s="12">
        <f t="shared" si="1327"/>
        <v>15.721169048035875</v>
      </c>
      <c r="J8504" s="12">
        <f t="shared" si="1334"/>
        <v>0</v>
      </c>
      <c r="K8504" s="12">
        <f t="shared" si="1335"/>
        <v>260.09021807010606</v>
      </c>
      <c r="L8504" s="12">
        <f t="shared" si="1336"/>
        <v>0</v>
      </c>
      <c r="M8504" s="12">
        <f t="shared" si="1331"/>
        <v>-15.721169048035875</v>
      </c>
      <c r="N8504" s="13"/>
    </row>
    <row r="8505" spans="1:14" x14ac:dyDescent="0.2">
      <c r="A8505" s="10" t="s">
        <v>8487</v>
      </c>
      <c r="B8505" s="6">
        <f>IF($C$10=2012,profiles!C8492,IF($C$10=2013,profiles!E8492,IF($C$10=2014,profiles!G8492,IF($C$10=2015,profiles!I8492,IF($C$10=2016,profiles!K8492)))))</f>
        <v>58.313000000000002</v>
      </c>
      <c r="C8505" s="6">
        <f>IF($C$10=2012,profiles!D8492,IF($C$10=2013,profiles!F8492,IF($C$10=2014,profiles!H8492,IF($C$10=2015,profiles!J8492,IF($C$10=2016,profiles!L8492)))))</f>
        <v>0.35603377459364099</v>
      </c>
      <c r="D8505" s="11">
        <f t="shared" si="1332"/>
        <v>71.206754918728194</v>
      </c>
      <c r="E8505" s="11">
        <f t="shared" si="1328"/>
        <v>12.893754918728192</v>
      </c>
      <c r="F8505" s="11">
        <f t="shared" si="1329"/>
        <v>58.313000000000002</v>
      </c>
      <c r="G8505" s="11">
        <f t="shared" si="1330"/>
        <v>0</v>
      </c>
      <c r="H8505" s="12">
        <f t="shared" si="1333"/>
        <v>0</v>
      </c>
      <c r="I8505" s="12">
        <f t="shared" si="1327"/>
        <v>12.893754918728192</v>
      </c>
      <c r="J8505" s="12">
        <f t="shared" si="1334"/>
        <v>0</v>
      </c>
      <c r="K8505" s="12">
        <f t="shared" si="1335"/>
        <v>270.5341595542759</v>
      </c>
      <c r="L8505" s="12">
        <f t="shared" si="1336"/>
        <v>0</v>
      </c>
      <c r="M8505" s="12">
        <f t="shared" si="1331"/>
        <v>-12.893754918728192</v>
      </c>
      <c r="N8505" s="13"/>
    </row>
    <row r="8506" spans="1:14" x14ac:dyDescent="0.2">
      <c r="A8506" s="10" t="s">
        <v>8488</v>
      </c>
      <c r="B8506" s="6">
        <f>IF($C$10=2012,profiles!C8493,IF($C$10=2013,profiles!E8493,IF($C$10=2014,profiles!G8493,IF($C$10=2015,profiles!I8493,IF($C$10=2016,profiles!K8493)))))</f>
        <v>60.604999999999997</v>
      </c>
      <c r="C8506" s="6">
        <f>IF($C$10=2012,profiles!D8493,IF($C$10=2013,profiles!F8493,IF($C$10=2014,profiles!H8493,IF($C$10=2015,profiles!J8493,IF($C$10=2016,profiles!L8493)))))</f>
        <v>0.35269402211239342</v>
      </c>
      <c r="D8506" s="11">
        <f t="shared" si="1332"/>
        <v>70.538804422478691</v>
      </c>
      <c r="E8506" s="11">
        <f t="shared" si="1328"/>
        <v>9.9338044224786941</v>
      </c>
      <c r="F8506" s="11">
        <f t="shared" si="1329"/>
        <v>60.604999999999997</v>
      </c>
      <c r="G8506" s="11">
        <f t="shared" si="1330"/>
        <v>0</v>
      </c>
      <c r="H8506" s="12">
        <f t="shared" si="1333"/>
        <v>0</v>
      </c>
      <c r="I8506" s="12">
        <f t="shared" si="1327"/>
        <v>9.9338044224786941</v>
      </c>
      <c r="J8506" s="12">
        <f t="shared" si="1334"/>
        <v>0</v>
      </c>
      <c r="K8506" s="12">
        <f t="shared" si="1335"/>
        <v>278.58054113648365</v>
      </c>
      <c r="L8506" s="12">
        <f t="shared" si="1336"/>
        <v>0</v>
      </c>
      <c r="M8506" s="12">
        <f t="shared" si="1331"/>
        <v>-9.9338044224786941</v>
      </c>
      <c r="N8506" s="13"/>
    </row>
    <row r="8507" spans="1:14" x14ac:dyDescent="0.2">
      <c r="A8507" s="10" t="s">
        <v>8489</v>
      </c>
      <c r="B8507" s="6">
        <f>IF($C$10=2012,profiles!C8494,IF($C$10=2013,profiles!E8494,IF($C$10=2014,profiles!G8494,IF($C$10=2015,profiles!I8494,IF($C$10=2016,profiles!K8494)))))</f>
        <v>63.198999999999998</v>
      </c>
      <c r="C8507" s="6">
        <f>IF($C$10=2012,profiles!D8494,IF($C$10=2013,profiles!F8494,IF($C$10=2014,profiles!H8494,IF($C$10=2015,profiles!J8494,IF($C$10=2016,profiles!L8494)))))</f>
        <v>0.35431003137751321</v>
      </c>
      <c r="D8507" s="11">
        <f t="shared" si="1332"/>
        <v>70.862006275502637</v>
      </c>
      <c r="E8507" s="11">
        <f t="shared" si="1328"/>
        <v>7.6630062755026387</v>
      </c>
      <c r="F8507" s="11">
        <f t="shared" si="1329"/>
        <v>63.198999999999998</v>
      </c>
      <c r="G8507" s="11">
        <f t="shared" si="1330"/>
        <v>0</v>
      </c>
      <c r="H8507" s="12">
        <f t="shared" si="1333"/>
        <v>0</v>
      </c>
      <c r="I8507" s="12">
        <f t="shared" si="1327"/>
        <v>7.6630062755026387</v>
      </c>
      <c r="J8507" s="12">
        <f t="shared" si="1334"/>
        <v>0</v>
      </c>
      <c r="K8507" s="12">
        <f t="shared" si="1335"/>
        <v>284.78757621964075</v>
      </c>
      <c r="L8507" s="12">
        <f t="shared" si="1336"/>
        <v>0</v>
      </c>
      <c r="M8507" s="12">
        <f t="shared" si="1331"/>
        <v>-7.6630062755026387</v>
      </c>
      <c r="N8507" s="13"/>
    </row>
    <row r="8508" spans="1:14" x14ac:dyDescent="0.2">
      <c r="A8508" s="10" t="s">
        <v>8490</v>
      </c>
      <c r="B8508" s="6">
        <f>IF($C$10=2012,profiles!C8495,IF($C$10=2013,profiles!E8495,IF($C$10=2014,profiles!G8495,IF($C$10=2015,profiles!I8495,IF($C$10=2016,profiles!K8495)))))</f>
        <v>62.673000000000002</v>
      </c>
      <c r="C8508" s="6">
        <f>IF($C$10=2012,profiles!D8495,IF($C$10=2013,profiles!F8495,IF($C$10=2014,profiles!H8495,IF($C$10=2015,profiles!J8495,IF($C$10=2016,profiles!L8495)))))</f>
        <v>0.33975248124755913</v>
      </c>
      <c r="D8508" s="11">
        <f t="shared" si="1332"/>
        <v>67.950496249511829</v>
      </c>
      <c r="E8508" s="11">
        <f t="shared" si="1328"/>
        <v>5.2774962495118274</v>
      </c>
      <c r="F8508" s="11">
        <f t="shared" si="1329"/>
        <v>62.673000000000002</v>
      </c>
      <c r="G8508" s="11">
        <f t="shared" si="1330"/>
        <v>0</v>
      </c>
      <c r="H8508" s="12">
        <f t="shared" si="1333"/>
        <v>0</v>
      </c>
      <c r="I8508" s="12">
        <f t="shared" si="1327"/>
        <v>5.2774962495118274</v>
      </c>
      <c r="J8508" s="12">
        <f t="shared" si="1334"/>
        <v>0</v>
      </c>
      <c r="K8508" s="12">
        <f t="shared" si="1335"/>
        <v>289.06234818174534</v>
      </c>
      <c r="L8508" s="12">
        <f t="shared" si="1336"/>
        <v>0</v>
      </c>
      <c r="M8508" s="12">
        <f t="shared" si="1331"/>
        <v>-5.2774962495118274</v>
      </c>
      <c r="N8508" s="13"/>
    </row>
    <row r="8509" spans="1:14" x14ac:dyDescent="0.2">
      <c r="A8509" s="10" t="s">
        <v>8491</v>
      </c>
      <c r="B8509" s="6">
        <f>IF($C$10=2012,profiles!C8496,IF($C$10=2013,profiles!E8496,IF($C$10=2014,profiles!G8496,IF($C$10=2015,profiles!I8496,IF($C$10=2016,profiles!K8496)))))</f>
        <v>60.497</v>
      </c>
      <c r="C8509" s="6">
        <f>IF($C$10=2012,profiles!D8496,IF($C$10=2013,profiles!F8496,IF($C$10=2014,profiles!H8496,IF($C$10=2015,profiles!J8496,IF($C$10=2016,profiles!L8496)))))</f>
        <v>0.33365204627173195</v>
      </c>
      <c r="D8509" s="11">
        <f t="shared" si="1332"/>
        <v>66.730409254346384</v>
      </c>
      <c r="E8509" s="11">
        <f t="shared" si="1328"/>
        <v>6.2334092543463839</v>
      </c>
      <c r="F8509" s="11">
        <f t="shared" si="1329"/>
        <v>60.497</v>
      </c>
      <c r="G8509" s="11">
        <f t="shared" si="1330"/>
        <v>0</v>
      </c>
      <c r="H8509" s="12">
        <f t="shared" si="1333"/>
        <v>0</v>
      </c>
      <c r="I8509" s="12">
        <f t="shared" si="1327"/>
        <v>6.2334092543463839</v>
      </c>
      <c r="J8509" s="12">
        <f t="shared" si="1334"/>
        <v>0</v>
      </c>
      <c r="K8509" s="12">
        <f t="shared" si="1335"/>
        <v>294.11140967776589</v>
      </c>
      <c r="L8509" s="12">
        <f t="shared" si="1336"/>
        <v>0</v>
      </c>
      <c r="M8509" s="12">
        <f t="shared" si="1331"/>
        <v>-6.2334092543463839</v>
      </c>
      <c r="N8509" s="13"/>
    </row>
    <row r="8510" spans="1:14" x14ac:dyDescent="0.2">
      <c r="A8510" s="10" t="s">
        <v>8492</v>
      </c>
      <c r="B8510" s="6">
        <f>IF($C$10=2012,profiles!C8497,IF($C$10=2013,profiles!E8497,IF($C$10=2014,profiles!G8497,IF($C$10=2015,profiles!I8497,IF($C$10=2016,profiles!K8497)))))</f>
        <v>56.93</v>
      </c>
      <c r="C8510" s="6">
        <f>IF($C$10=2012,profiles!D8497,IF($C$10=2013,profiles!F8497,IF($C$10=2014,profiles!H8497,IF($C$10=2015,profiles!J8497,IF($C$10=2016,profiles!L8497)))))</f>
        <v>0.3271476089796248</v>
      </c>
      <c r="D8510" s="11">
        <f t="shared" si="1332"/>
        <v>65.429521795924956</v>
      </c>
      <c r="E8510" s="11">
        <f t="shared" si="1328"/>
        <v>8.4995217959249558</v>
      </c>
      <c r="F8510" s="11">
        <f t="shared" si="1329"/>
        <v>56.93</v>
      </c>
      <c r="G8510" s="11">
        <f t="shared" si="1330"/>
        <v>0</v>
      </c>
      <c r="H8510" s="12">
        <f t="shared" si="1333"/>
        <v>0</v>
      </c>
      <c r="I8510" s="12">
        <f t="shared" si="1327"/>
        <v>8.4995217959249558</v>
      </c>
      <c r="J8510" s="12">
        <f t="shared" si="1334"/>
        <v>0</v>
      </c>
      <c r="K8510" s="12">
        <f t="shared" si="1335"/>
        <v>300.99602233246509</v>
      </c>
      <c r="L8510" s="12">
        <f t="shared" si="1336"/>
        <v>0</v>
      </c>
      <c r="M8510" s="12">
        <f t="shared" si="1331"/>
        <v>-8.4995217959249558</v>
      </c>
      <c r="N8510" s="13"/>
    </row>
    <row r="8511" spans="1:14" x14ac:dyDescent="0.2">
      <c r="A8511" s="10" t="s">
        <v>8493</v>
      </c>
      <c r="B8511" s="6">
        <f>IF($C$10=2012,profiles!C8498,IF($C$10=2013,profiles!E8498,IF($C$10=2014,profiles!G8498,IF($C$10=2015,profiles!I8498,IF($C$10=2016,profiles!K8498)))))</f>
        <v>54.664999999999999</v>
      </c>
      <c r="C8511" s="6">
        <f>IF($C$10=2012,profiles!D8498,IF($C$10=2013,profiles!F8498,IF($C$10=2014,profiles!H8498,IF($C$10=2015,profiles!J8498,IF($C$10=2016,profiles!L8498)))))</f>
        <v>0.33056816192412836</v>
      </c>
      <c r="D8511" s="11">
        <f t="shared" si="1332"/>
        <v>66.113632384825678</v>
      </c>
      <c r="E8511" s="11">
        <f t="shared" si="1328"/>
        <v>11.448632384825679</v>
      </c>
      <c r="F8511" s="11">
        <f t="shared" si="1329"/>
        <v>54.664999999999999</v>
      </c>
      <c r="G8511" s="11">
        <f t="shared" si="1330"/>
        <v>0</v>
      </c>
      <c r="H8511" s="12">
        <f t="shared" si="1333"/>
        <v>0</v>
      </c>
      <c r="I8511" s="12">
        <f t="shared" si="1327"/>
        <v>11.448632384825679</v>
      </c>
      <c r="J8511" s="12">
        <f t="shared" si="1334"/>
        <v>0</v>
      </c>
      <c r="K8511" s="12">
        <f t="shared" si="1335"/>
        <v>310.26941456417387</v>
      </c>
      <c r="L8511" s="12">
        <f t="shared" si="1336"/>
        <v>0</v>
      </c>
      <c r="M8511" s="12">
        <f t="shared" si="1331"/>
        <v>-11.448632384825679</v>
      </c>
      <c r="N8511" s="13"/>
    </row>
    <row r="8512" spans="1:14" x14ac:dyDescent="0.2">
      <c r="A8512" s="10" t="s">
        <v>8494</v>
      </c>
      <c r="B8512" s="6">
        <f>IF($C$10=2012,profiles!C8499,IF($C$10=2013,profiles!E8499,IF($C$10=2014,profiles!G8499,IF($C$10=2015,profiles!I8499,IF($C$10=2016,profiles!K8499)))))</f>
        <v>53.326000000000001</v>
      </c>
      <c r="C8512" s="6">
        <f>IF($C$10=2012,profiles!D8499,IF($C$10=2013,profiles!F8499,IF($C$10=2014,profiles!H8499,IF($C$10=2015,profiles!J8499,IF($C$10=2016,profiles!L8499)))))</f>
        <v>0.31789595593681402</v>
      </c>
      <c r="D8512" s="11">
        <f t="shared" si="1332"/>
        <v>63.579191187362802</v>
      </c>
      <c r="E8512" s="11">
        <f t="shared" si="1328"/>
        <v>10.253191187362802</v>
      </c>
      <c r="F8512" s="11">
        <f t="shared" si="1329"/>
        <v>53.326000000000001</v>
      </c>
      <c r="G8512" s="11">
        <f t="shared" si="1330"/>
        <v>0</v>
      </c>
      <c r="H8512" s="12">
        <f t="shared" si="1333"/>
        <v>0</v>
      </c>
      <c r="I8512" s="12">
        <f t="shared" si="1327"/>
        <v>10.253191187362802</v>
      </c>
      <c r="J8512" s="12">
        <f t="shared" si="1334"/>
        <v>0</v>
      </c>
      <c r="K8512" s="12">
        <f t="shared" si="1335"/>
        <v>318.57449942593774</v>
      </c>
      <c r="L8512" s="12">
        <f t="shared" si="1336"/>
        <v>0</v>
      </c>
      <c r="M8512" s="12">
        <f t="shared" si="1331"/>
        <v>-10.253191187362802</v>
      </c>
      <c r="N8512" s="13"/>
    </row>
    <row r="8513" spans="1:14" x14ac:dyDescent="0.2">
      <c r="A8513" s="10" t="s">
        <v>8495</v>
      </c>
      <c r="B8513" s="6">
        <f>IF($C$10=2012,profiles!C8500,IF($C$10=2013,profiles!E8500,IF($C$10=2014,profiles!G8500,IF($C$10=2015,profiles!I8500,IF($C$10=2016,profiles!K8500)))))</f>
        <v>49.722999999999999</v>
      </c>
      <c r="C8513" s="6">
        <f>IF($C$10=2012,profiles!D8500,IF($C$10=2013,profiles!F8500,IF($C$10=2014,profiles!H8500,IF($C$10=2015,profiles!J8500,IF($C$10=2016,profiles!L8500)))))</f>
        <v>0.31148578585183889</v>
      </c>
      <c r="D8513" s="11">
        <f t="shared" si="1332"/>
        <v>62.297157170367775</v>
      </c>
      <c r="E8513" s="11">
        <f t="shared" si="1328"/>
        <v>12.574157170367776</v>
      </c>
      <c r="F8513" s="11">
        <f t="shared" si="1329"/>
        <v>49.722999999999999</v>
      </c>
      <c r="G8513" s="11">
        <f t="shared" si="1330"/>
        <v>0</v>
      </c>
      <c r="H8513" s="12">
        <f t="shared" si="1333"/>
        <v>0</v>
      </c>
      <c r="I8513" s="12">
        <f t="shared" si="1327"/>
        <v>12.574157170367776</v>
      </c>
      <c r="J8513" s="12">
        <f t="shared" si="1334"/>
        <v>0</v>
      </c>
      <c r="K8513" s="12">
        <f t="shared" si="1335"/>
        <v>328.75956673393563</v>
      </c>
      <c r="L8513" s="12">
        <f t="shared" si="1336"/>
        <v>0</v>
      </c>
      <c r="M8513" s="12">
        <f t="shared" si="1331"/>
        <v>-12.574157170367776</v>
      </c>
      <c r="N8513" s="13"/>
    </row>
    <row r="8514" spans="1:14" x14ac:dyDescent="0.2">
      <c r="A8514" s="10" t="s">
        <v>8496</v>
      </c>
      <c r="B8514" s="6">
        <f>IF($C$10=2012,profiles!C8501,IF($C$10=2013,profiles!E8501,IF($C$10=2014,profiles!G8501,IF($C$10=2015,profiles!I8501,IF($C$10=2016,profiles!K8501)))))</f>
        <v>46.149000000000001</v>
      </c>
      <c r="C8514" s="6">
        <f>IF($C$10=2012,profiles!D8501,IF($C$10=2013,profiles!F8501,IF($C$10=2014,profiles!H8501,IF($C$10=2015,profiles!J8501,IF($C$10=2016,profiles!L8501)))))</f>
        <v>0.30046050682681175</v>
      </c>
      <c r="D8514" s="11">
        <f t="shared" si="1332"/>
        <v>60.092101365362346</v>
      </c>
      <c r="E8514" s="11">
        <f t="shared" si="1328"/>
        <v>13.943101365362345</v>
      </c>
      <c r="F8514" s="11">
        <f t="shared" si="1329"/>
        <v>46.149000000000001</v>
      </c>
      <c r="G8514" s="11">
        <f t="shared" si="1330"/>
        <v>0</v>
      </c>
      <c r="H8514" s="12">
        <f t="shared" si="1333"/>
        <v>0</v>
      </c>
      <c r="I8514" s="12">
        <f t="shared" si="1327"/>
        <v>13.943101365362345</v>
      </c>
      <c r="J8514" s="12">
        <f t="shared" si="1334"/>
        <v>0</v>
      </c>
      <c r="K8514" s="12">
        <f t="shared" si="1335"/>
        <v>340.05347883987912</v>
      </c>
      <c r="L8514" s="12">
        <f t="shared" si="1336"/>
        <v>0</v>
      </c>
      <c r="M8514" s="12">
        <f t="shared" si="1331"/>
        <v>-13.943101365362345</v>
      </c>
      <c r="N8514" s="13"/>
    </row>
    <row r="8515" spans="1:14" x14ac:dyDescent="0.2">
      <c r="A8515" s="10" t="s">
        <v>8497</v>
      </c>
      <c r="B8515" s="6">
        <f>IF($C$10=2012,profiles!C8502,IF($C$10=2013,profiles!E8502,IF($C$10=2014,profiles!G8502,IF($C$10=2015,profiles!I8502,IF($C$10=2016,profiles!K8502)))))</f>
        <v>43.706000000000003</v>
      </c>
      <c r="C8515" s="6">
        <f>IF($C$10=2012,profiles!D8502,IF($C$10=2013,profiles!F8502,IF($C$10=2014,profiles!H8502,IF($C$10=2015,profiles!J8502,IF($C$10=2016,profiles!L8502)))))</f>
        <v>0.28547383728758785</v>
      </c>
      <c r="D8515" s="11">
        <f t="shared" si="1332"/>
        <v>57.09476745751757</v>
      </c>
      <c r="E8515" s="11">
        <f t="shared" si="1328"/>
        <v>13.388767457517567</v>
      </c>
      <c r="F8515" s="11">
        <f t="shared" si="1329"/>
        <v>43.706000000000003</v>
      </c>
      <c r="G8515" s="11">
        <f t="shared" si="1330"/>
        <v>0</v>
      </c>
      <c r="H8515" s="12">
        <f t="shared" si="1333"/>
        <v>0</v>
      </c>
      <c r="I8515" s="12">
        <f t="shared" si="1327"/>
        <v>13.388767457517567</v>
      </c>
      <c r="J8515" s="12">
        <f t="shared" si="1334"/>
        <v>0</v>
      </c>
      <c r="K8515" s="12">
        <f t="shared" si="1335"/>
        <v>350.89838048046835</v>
      </c>
      <c r="L8515" s="12">
        <f t="shared" si="1336"/>
        <v>0</v>
      </c>
      <c r="M8515" s="12">
        <f t="shared" si="1331"/>
        <v>-13.388767457517567</v>
      </c>
      <c r="N8515" s="13"/>
    </row>
    <row r="8516" spans="1:14" x14ac:dyDescent="0.2">
      <c r="A8516" s="10" t="s">
        <v>8498</v>
      </c>
      <c r="B8516" s="6">
        <f>IF($C$10=2012,profiles!C8503,IF($C$10=2013,profiles!E8503,IF($C$10=2014,profiles!G8503,IF($C$10=2015,profiles!I8503,IF($C$10=2016,profiles!K8503)))))</f>
        <v>42.289000000000001</v>
      </c>
      <c r="C8516" s="6">
        <f>IF($C$10=2012,profiles!D8503,IF($C$10=2013,profiles!F8503,IF($C$10=2014,profiles!H8503,IF($C$10=2015,profiles!J8503,IF($C$10=2016,profiles!L8503)))))</f>
        <v>0.26660921552258099</v>
      </c>
      <c r="D8516" s="11">
        <f t="shared" si="1332"/>
        <v>53.321843104516198</v>
      </c>
      <c r="E8516" s="11">
        <f t="shared" si="1328"/>
        <v>11.032843104516196</v>
      </c>
      <c r="F8516" s="11">
        <f t="shared" si="1329"/>
        <v>42.289000000000001</v>
      </c>
      <c r="G8516" s="11">
        <f t="shared" si="1330"/>
        <v>0</v>
      </c>
      <c r="H8516" s="12">
        <f t="shared" si="1333"/>
        <v>0</v>
      </c>
      <c r="I8516" s="12">
        <f t="shared" si="1327"/>
        <v>11.032843104516196</v>
      </c>
      <c r="J8516" s="12">
        <f t="shared" si="1334"/>
        <v>0</v>
      </c>
      <c r="K8516" s="12">
        <f t="shared" si="1335"/>
        <v>359.83498339512647</v>
      </c>
      <c r="L8516" s="12">
        <f t="shared" si="1336"/>
        <v>0</v>
      </c>
      <c r="M8516" s="12">
        <f t="shared" si="1331"/>
        <v>-11.032843104516196</v>
      </c>
      <c r="N8516" s="13"/>
    </row>
    <row r="8517" spans="1:14" x14ac:dyDescent="0.2">
      <c r="A8517" s="10" t="s">
        <v>8499</v>
      </c>
      <c r="B8517" s="6">
        <f>IF($C$10=2012,profiles!C8504,IF($C$10=2013,profiles!E8504,IF($C$10=2014,profiles!G8504,IF($C$10=2015,profiles!I8504,IF($C$10=2016,profiles!K8504)))))</f>
        <v>41.762999999999998</v>
      </c>
      <c r="C8517" s="6">
        <f>IF($C$10=2012,profiles!D8504,IF($C$10=2013,profiles!F8504,IF($C$10=2014,profiles!H8504,IF($C$10=2015,profiles!J8504,IF($C$10=2016,profiles!L8504)))))</f>
        <v>0.25290173161338969</v>
      </c>
      <c r="D8517" s="11">
        <f t="shared" si="1332"/>
        <v>50.58034632267794</v>
      </c>
      <c r="E8517" s="11">
        <f t="shared" si="1328"/>
        <v>8.8173463226779418</v>
      </c>
      <c r="F8517" s="11">
        <f t="shared" si="1329"/>
        <v>41.762999999999998</v>
      </c>
      <c r="G8517" s="11">
        <f t="shared" si="1330"/>
        <v>0</v>
      </c>
      <c r="H8517" s="12">
        <f t="shared" si="1333"/>
        <v>0</v>
      </c>
      <c r="I8517" s="12">
        <f t="shared" si="1327"/>
        <v>8.8173463226779418</v>
      </c>
      <c r="J8517" s="12">
        <f t="shared" si="1334"/>
        <v>0</v>
      </c>
      <c r="K8517" s="12">
        <f t="shared" si="1335"/>
        <v>366.9770339164956</v>
      </c>
      <c r="L8517" s="12">
        <f t="shared" si="1336"/>
        <v>0</v>
      </c>
      <c r="M8517" s="12">
        <f t="shared" si="1331"/>
        <v>-8.8173463226779418</v>
      </c>
      <c r="N8517" s="13"/>
    </row>
    <row r="8518" spans="1:14" x14ac:dyDescent="0.2">
      <c r="A8518" s="10" t="s">
        <v>8500</v>
      </c>
      <c r="B8518" s="6">
        <f>IF($C$10=2012,profiles!C8505,IF($C$10=2013,profiles!E8505,IF($C$10=2014,profiles!G8505,IF($C$10=2015,profiles!I8505,IF($C$10=2016,profiles!K8505)))))</f>
        <v>41.896999999999998</v>
      </c>
      <c r="C8518" s="6">
        <f>IF($C$10=2012,profiles!D8505,IF($C$10=2013,profiles!F8505,IF($C$10=2014,profiles!H8505,IF($C$10=2015,profiles!J8505,IF($C$10=2016,profiles!L8505)))))</f>
        <v>0.24078313090781783</v>
      </c>
      <c r="D8518" s="11">
        <f t="shared" si="1332"/>
        <v>48.156626181563567</v>
      </c>
      <c r="E8518" s="11">
        <f t="shared" si="1328"/>
        <v>6.2596261815635685</v>
      </c>
      <c r="F8518" s="11">
        <f t="shared" si="1329"/>
        <v>41.896999999999998</v>
      </c>
      <c r="G8518" s="11">
        <f t="shared" si="1330"/>
        <v>0</v>
      </c>
      <c r="H8518" s="12">
        <f t="shared" si="1333"/>
        <v>0</v>
      </c>
      <c r="I8518" s="12">
        <f t="shared" si="1327"/>
        <v>6.2596261815635685</v>
      </c>
      <c r="J8518" s="12">
        <f t="shared" si="1334"/>
        <v>0</v>
      </c>
      <c r="K8518" s="12">
        <f t="shared" si="1335"/>
        <v>372.04733112356212</v>
      </c>
      <c r="L8518" s="12">
        <f t="shared" si="1336"/>
        <v>0</v>
      </c>
      <c r="M8518" s="12">
        <f t="shared" si="1331"/>
        <v>-6.2596261815635685</v>
      </c>
      <c r="N8518" s="13"/>
    </row>
    <row r="8519" spans="1:14" x14ac:dyDescent="0.2">
      <c r="A8519" s="10" t="s">
        <v>8501</v>
      </c>
      <c r="B8519" s="6">
        <f>IF($C$10=2012,profiles!C8506,IF($C$10=2013,profiles!E8506,IF($C$10=2014,profiles!G8506,IF($C$10=2015,profiles!I8506,IF($C$10=2016,profiles!K8506)))))</f>
        <v>41.572000000000003</v>
      </c>
      <c r="C8519" s="6">
        <f>IF($C$10=2012,profiles!D8506,IF($C$10=2013,profiles!F8506,IF($C$10=2014,profiles!H8506,IF($C$10=2015,profiles!J8506,IF($C$10=2016,profiles!L8506)))))</f>
        <v>0.22107020709342096</v>
      </c>
      <c r="D8519" s="11">
        <f t="shared" si="1332"/>
        <v>44.214041418684189</v>
      </c>
      <c r="E8519" s="11">
        <f t="shared" si="1328"/>
        <v>2.6420414186841867</v>
      </c>
      <c r="F8519" s="11">
        <f t="shared" si="1329"/>
        <v>41.572000000000003</v>
      </c>
      <c r="G8519" s="11">
        <f t="shared" si="1330"/>
        <v>0</v>
      </c>
      <c r="H8519" s="12">
        <f t="shared" si="1333"/>
        <v>0</v>
      </c>
      <c r="I8519" s="12">
        <f t="shared" si="1327"/>
        <v>2.6420414186841867</v>
      </c>
      <c r="J8519" s="12">
        <f t="shared" si="1334"/>
        <v>0</v>
      </c>
      <c r="K8519" s="12">
        <f t="shared" si="1335"/>
        <v>374.18738467269628</v>
      </c>
      <c r="L8519" s="12">
        <f t="shared" si="1336"/>
        <v>0</v>
      </c>
      <c r="M8519" s="12">
        <f t="shared" si="1331"/>
        <v>-2.6420414186841867</v>
      </c>
      <c r="N8519" s="13"/>
    </row>
    <row r="8520" spans="1:14" x14ac:dyDescent="0.2">
      <c r="A8520" s="10" t="s">
        <v>8502</v>
      </c>
      <c r="B8520" s="6">
        <f>IF($C$10=2012,profiles!C8507,IF($C$10=2013,profiles!E8507,IF($C$10=2014,profiles!G8507,IF($C$10=2015,profiles!I8507,IF($C$10=2016,profiles!K8507)))))</f>
        <v>41.052</v>
      </c>
      <c r="C8520" s="6">
        <f>IF($C$10=2012,profiles!D8507,IF($C$10=2013,profiles!F8507,IF($C$10=2014,profiles!H8507,IF($C$10=2015,profiles!J8507,IF($C$10=2016,profiles!L8507)))))</f>
        <v>0.21180621010960601</v>
      </c>
      <c r="D8520" s="11">
        <f t="shared" si="1332"/>
        <v>42.3612420219212</v>
      </c>
      <c r="E8520" s="11">
        <f t="shared" si="1328"/>
        <v>1.3092420219212002</v>
      </c>
      <c r="F8520" s="11">
        <f t="shared" si="1329"/>
        <v>41.052</v>
      </c>
      <c r="G8520" s="11">
        <f t="shared" si="1330"/>
        <v>0</v>
      </c>
      <c r="H8520" s="12">
        <f t="shared" si="1333"/>
        <v>0</v>
      </c>
      <c r="I8520" s="12">
        <f t="shared" si="1327"/>
        <v>1.3092420219212002</v>
      </c>
      <c r="J8520" s="12">
        <f t="shared" si="1334"/>
        <v>0</v>
      </c>
      <c r="K8520" s="12">
        <f t="shared" si="1335"/>
        <v>375.24787071045245</v>
      </c>
      <c r="L8520" s="12">
        <f t="shared" si="1336"/>
        <v>0</v>
      </c>
      <c r="M8520" s="12">
        <f t="shared" si="1331"/>
        <v>-1.3092420219212002</v>
      </c>
      <c r="N8520" s="13"/>
    </row>
    <row r="8521" spans="1:14" x14ac:dyDescent="0.2">
      <c r="A8521" s="10" t="s">
        <v>8503</v>
      </c>
      <c r="B8521" s="6">
        <f>IF($C$10=2012,profiles!C8508,IF($C$10=2013,profiles!E8508,IF($C$10=2014,profiles!G8508,IF($C$10=2015,profiles!I8508,IF($C$10=2016,profiles!K8508)))))</f>
        <v>43.052999999999997</v>
      </c>
      <c r="C8521" s="6">
        <f>IF($C$10=2012,profiles!D8508,IF($C$10=2013,profiles!F8508,IF($C$10=2014,profiles!H8508,IF($C$10=2015,profiles!J8508,IF($C$10=2016,profiles!L8508)))))</f>
        <v>0.20523523550480705</v>
      </c>
      <c r="D8521" s="11">
        <f t="shared" si="1332"/>
        <v>41.047047100961407</v>
      </c>
      <c r="E8521" s="11">
        <f t="shared" si="1328"/>
        <v>0</v>
      </c>
      <c r="F8521" s="11">
        <f t="shared" si="1329"/>
        <v>41.047047100961407</v>
      </c>
      <c r="G8521" s="11">
        <f t="shared" si="1330"/>
        <v>2.00595289903859</v>
      </c>
      <c r="H8521" s="12">
        <f t="shared" si="1333"/>
        <v>0</v>
      </c>
      <c r="I8521" s="12">
        <f t="shared" si="1327"/>
        <v>0</v>
      </c>
      <c r="J8521" s="12">
        <f t="shared" si="1334"/>
        <v>2.00595289903859</v>
      </c>
      <c r="K8521" s="12">
        <f t="shared" si="1335"/>
        <v>373.08161487995721</v>
      </c>
      <c r="L8521" s="12">
        <f t="shared" si="1336"/>
        <v>0</v>
      </c>
      <c r="M8521" s="12">
        <f t="shared" si="1331"/>
        <v>2.00595289903859</v>
      </c>
      <c r="N8521" s="13"/>
    </row>
    <row r="8522" spans="1:14" x14ac:dyDescent="0.2">
      <c r="A8522" s="10" t="s">
        <v>8504</v>
      </c>
      <c r="B8522" s="6">
        <f>IF($C$10=2012,profiles!C8509,IF($C$10=2013,profiles!E8509,IF($C$10=2014,profiles!G8509,IF($C$10=2015,profiles!I8509,IF($C$10=2016,profiles!K8509)))))</f>
        <v>45.954000000000001</v>
      </c>
      <c r="C8522" s="6">
        <f>IF($C$10=2012,profiles!D8509,IF($C$10=2013,profiles!F8509,IF($C$10=2014,profiles!H8509,IF($C$10=2015,profiles!J8509,IF($C$10=2016,profiles!L8509)))))</f>
        <v>0.21086365227695042</v>
      </c>
      <c r="D8522" s="11">
        <f t="shared" si="1332"/>
        <v>42.172730455390081</v>
      </c>
      <c r="E8522" s="11">
        <f t="shared" si="1328"/>
        <v>0</v>
      </c>
      <c r="F8522" s="11">
        <f t="shared" si="1329"/>
        <v>42.172730455390081</v>
      </c>
      <c r="G8522" s="11">
        <f t="shared" si="1330"/>
        <v>3.7812695446099198</v>
      </c>
      <c r="H8522" s="12">
        <f t="shared" si="1333"/>
        <v>0</v>
      </c>
      <c r="I8522" s="12">
        <f t="shared" si="1327"/>
        <v>0</v>
      </c>
      <c r="J8522" s="12">
        <f t="shared" si="1334"/>
        <v>3.7812695446099198</v>
      </c>
      <c r="K8522" s="12">
        <f t="shared" si="1335"/>
        <v>368.99817044733311</v>
      </c>
      <c r="L8522" s="12">
        <f t="shared" si="1336"/>
        <v>0</v>
      </c>
      <c r="M8522" s="12">
        <f t="shared" si="1331"/>
        <v>3.7812695446099198</v>
      </c>
      <c r="N8522" s="13"/>
    </row>
    <row r="8523" spans="1:14" x14ac:dyDescent="0.2">
      <c r="A8523" s="10" t="s">
        <v>8505</v>
      </c>
      <c r="B8523" s="6">
        <f>IF($C$10=2012,profiles!C8510,IF($C$10=2013,profiles!E8510,IF($C$10=2014,profiles!G8510,IF($C$10=2015,profiles!I8510,IF($C$10=2016,profiles!K8510)))))</f>
        <v>49.006</v>
      </c>
      <c r="C8523" s="6">
        <f>IF($C$10=2012,profiles!D8510,IF($C$10=2013,profiles!F8510,IF($C$10=2014,profiles!H8510,IF($C$10=2015,profiles!J8510,IF($C$10=2016,profiles!L8510)))))</f>
        <v>0.23065736676271781</v>
      </c>
      <c r="D8523" s="11">
        <f t="shared" si="1332"/>
        <v>46.131473352543559</v>
      </c>
      <c r="E8523" s="11">
        <f t="shared" si="1328"/>
        <v>0</v>
      </c>
      <c r="F8523" s="11">
        <f t="shared" si="1329"/>
        <v>46.131473352543559</v>
      </c>
      <c r="G8523" s="11">
        <f t="shared" si="1330"/>
        <v>2.8745266474564417</v>
      </c>
      <c r="H8523" s="12">
        <f t="shared" si="1333"/>
        <v>0</v>
      </c>
      <c r="I8523" s="12">
        <f t="shared" si="1327"/>
        <v>0</v>
      </c>
      <c r="J8523" s="12">
        <f t="shared" si="1334"/>
        <v>2.8745266474564417</v>
      </c>
      <c r="K8523" s="12">
        <f t="shared" si="1335"/>
        <v>365.89393000731536</v>
      </c>
      <c r="L8523" s="12">
        <f t="shared" si="1336"/>
        <v>0</v>
      </c>
      <c r="M8523" s="12">
        <f t="shared" si="1331"/>
        <v>2.8745266474564417</v>
      </c>
      <c r="N8523" s="13"/>
    </row>
    <row r="8524" spans="1:14" x14ac:dyDescent="0.2">
      <c r="A8524" s="10" t="s">
        <v>8506</v>
      </c>
      <c r="B8524" s="6">
        <f>IF($C$10=2012,profiles!C8511,IF($C$10=2013,profiles!E8511,IF($C$10=2014,profiles!G8511,IF($C$10=2015,profiles!I8511,IF($C$10=2016,profiles!K8511)))))</f>
        <v>51.703000000000003</v>
      </c>
      <c r="C8524" s="6">
        <f>IF($C$10=2012,profiles!D8511,IF($C$10=2013,profiles!F8511,IF($C$10=2014,profiles!H8511,IF($C$10=2015,profiles!J8511,IF($C$10=2016,profiles!L8511)))))</f>
        <v>0.25871865995206422</v>
      </c>
      <c r="D8524" s="11">
        <f t="shared" si="1332"/>
        <v>51.743731990412847</v>
      </c>
      <c r="E8524" s="11">
        <f t="shared" si="1328"/>
        <v>4.0731990412844254E-2</v>
      </c>
      <c r="F8524" s="11">
        <f t="shared" si="1329"/>
        <v>51.703000000000003</v>
      </c>
      <c r="G8524" s="11">
        <f t="shared" si="1330"/>
        <v>0</v>
      </c>
      <c r="H8524" s="12">
        <f t="shared" si="1333"/>
        <v>0</v>
      </c>
      <c r="I8524" s="12">
        <f t="shared" si="1327"/>
        <v>4.0731990412844254E-2</v>
      </c>
      <c r="J8524" s="12">
        <f t="shared" si="1334"/>
        <v>0</v>
      </c>
      <c r="K8524" s="12">
        <f t="shared" si="1335"/>
        <v>365.92692291954978</v>
      </c>
      <c r="L8524" s="12">
        <f t="shared" si="1336"/>
        <v>0</v>
      </c>
      <c r="M8524" s="12">
        <f t="shared" si="1331"/>
        <v>-4.0731990412844254E-2</v>
      </c>
      <c r="N8524" s="13"/>
    </row>
    <row r="8525" spans="1:14" x14ac:dyDescent="0.2">
      <c r="A8525" s="10" t="s">
        <v>8507</v>
      </c>
      <c r="B8525" s="6">
        <f>IF($C$10=2012,profiles!C8512,IF($C$10=2013,profiles!E8512,IF($C$10=2014,profiles!G8512,IF($C$10=2015,profiles!I8512,IF($C$10=2016,profiles!K8512)))))</f>
        <v>54.750999999999998</v>
      </c>
      <c r="C8525" s="6">
        <f>IF($C$10=2012,profiles!D8512,IF($C$10=2013,profiles!F8512,IF($C$10=2014,profiles!H8512,IF($C$10=2015,profiles!J8512,IF($C$10=2016,profiles!L8512)))))</f>
        <v>0.29060404491961328</v>
      </c>
      <c r="D8525" s="11">
        <f t="shared" si="1332"/>
        <v>58.120808983922657</v>
      </c>
      <c r="E8525" s="11">
        <f t="shared" si="1328"/>
        <v>3.3698089839226597</v>
      </c>
      <c r="F8525" s="11">
        <f t="shared" si="1329"/>
        <v>54.750999999999998</v>
      </c>
      <c r="G8525" s="11">
        <f t="shared" si="1330"/>
        <v>0</v>
      </c>
      <c r="H8525" s="12">
        <f t="shared" si="1333"/>
        <v>0</v>
      </c>
      <c r="I8525" s="12">
        <f t="shared" si="1327"/>
        <v>3.3698089839226597</v>
      </c>
      <c r="J8525" s="12">
        <f t="shared" si="1334"/>
        <v>0</v>
      </c>
      <c r="K8525" s="12">
        <f t="shared" si="1335"/>
        <v>368.65646819652716</v>
      </c>
      <c r="L8525" s="12">
        <f t="shared" si="1336"/>
        <v>0</v>
      </c>
      <c r="M8525" s="12">
        <f t="shared" si="1331"/>
        <v>-3.3698089839226597</v>
      </c>
      <c r="N8525" s="13"/>
    </row>
    <row r="8526" spans="1:14" x14ac:dyDescent="0.2">
      <c r="A8526" s="10" t="s">
        <v>8508</v>
      </c>
      <c r="B8526" s="6">
        <f>IF($C$10=2012,profiles!C8513,IF($C$10=2013,profiles!E8513,IF($C$10=2014,profiles!G8513,IF($C$10=2015,profiles!I8513,IF($C$10=2016,profiles!K8513)))))</f>
        <v>55.003999999999998</v>
      </c>
      <c r="C8526" s="6">
        <f>IF($C$10=2012,profiles!D8513,IF($C$10=2013,profiles!F8513,IF($C$10=2014,profiles!H8513,IF($C$10=2015,profiles!J8513,IF($C$10=2016,profiles!L8513)))))</f>
        <v>0.30272264562518514</v>
      </c>
      <c r="D8526" s="11">
        <f t="shared" si="1332"/>
        <v>60.54452912503703</v>
      </c>
      <c r="E8526" s="11">
        <f t="shared" si="1328"/>
        <v>5.5405291250370325</v>
      </c>
      <c r="F8526" s="11">
        <f t="shared" si="1329"/>
        <v>55.003999999999998</v>
      </c>
      <c r="G8526" s="11">
        <f t="shared" si="1330"/>
        <v>0</v>
      </c>
      <c r="H8526" s="12">
        <f t="shared" si="1333"/>
        <v>0</v>
      </c>
      <c r="I8526" s="12">
        <f t="shared" si="1327"/>
        <v>5.5405291250370325</v>
      </c>
      <c r="J8526" s="12">
        <f t="shared" si="1334"/>
        <v>0</v>
      </c>
      <c r="K8526" s="12">
        <f t="shared" si="1335"/>
        <v>373.14429678780715</v>
      </c>
      <c r="L8526" s="12">
        <f t="shared" si="1336"/>
        <v>0</v>
      </c>
      <c r="M8526" s="12">
        <f t="shared" si="1331"/>
        <v>-5.5405291250370325</v>
      </c>
      <c r="N8526" s="13"/>
    </row>
    <row r="8527" spans="1:14" x14ac:dyDescent="0.2">
      <c r="A8527" s="10" t="s">
        <v>8509</v>
      </c>
      <c r="B8527" s="6">
        <f>IF($C$10=2012,profiles!C8514,IF($C$10=2013,profiles!E8514,IF($C$10=2014,profiles!G8514,IF($C$10=2015,profiles!I8514,IF($C$10=2016,profiles!K8514)))))</f>
        <v>53.594000000000001</v>
      </c>
      <c r="C8527" s="6">
        <f>IF($C$10=2012,profiles!D8514,IF($C$10=2013,profiles!F8514,IF($C$10=2014,profiles!H8514,IF($C$10=2015,profiles!J8514,IF($C$10=2016,profiles!L8514)))))</f>
        <v>0.29522257829962567</v>
      </c>
      <c r="D8527" s="11">
        <f t="shared" si="1332"/>
        <v>59.044515659925132</v>
      </c>
      <c r="E8527" s="11">
        <f t="shared" si="1328"/>
        <v>5.4505156599251308</v>
      </c>
      <c r="F8527" s="11">
        <f t="shared" si="1329"/>
        <v>53.594000000000001</v>
      </c>
      <c r="G8527" s="11">
        <f t="shared" si="1330"/>
        <v>0</v>
      </c>
      <c r="H8527" s="12">
        <f t="shared" si="1333"/>
        <v>0</v>
      </c>
      <c r="I8527" s="12">
        <f t="shared" si="1327"/>
        <v>5.4505156599251308</v>
      </c>
      <c r="J8527" s="12">
        <f t="shared" si="1334"/>
        <v>0</v>
      </c>
      <c r="K8527" s="12">
        <f t="shared" si="1335"/>
        <v>377.55921447234653</v>
      </c>
      <c r="L8527" s="12">
        <f t="shared" si="1336"/>
        <v>0</v>
      </c>
      <c r="M8527" s="12">
        <f t="shared" si="1331"/>
        <v>-5.4505156599251308</v>
      </c>
      <c r="N8527" s="13"/>
    </row>
    <row r="8528" spans="1:14" x14ac:dyDescent="0.2">
      <c r="A8528" s="10" t="s">
        <v>8510</v>
      </c>
      <c r="B8528" s="6">
        <f>IF($C$10=2012,profiles!C8515,IF($C$10=2013,profiles!E8515,IF($C$10=2014,profiles!G8515,IF($C$10=2015,profiles!I8515,IF($C$10=2016,profiles!K8515)))))</f>
        <v>52.377000000000002</v>
      </c>
      <c r="C8528" s="6">
        <f>IF($C$10=2012,profiles!D8515,IF($C$10=2013,profiles!F8515,IF($C$10=2014,profiles!H8515,IF($C$10=2015,profiles!J8515,IF($C$10=2016,profiles!L8515)))))</f>
        <v>0.27902404868984459</v>
      </c>
      <c r="D8528" s="11">
        <f t="shared" si="1332"/>
        <v>55.804809737968917</v>
      </c>
      <c r="E8528" s="11">
        <f t="shared" si="1328"/>
        <v>3.4278097379689143</v>
      </c>
      <c r="F8528" s="11">
        <f t="shared" si="1329"/>
        <v>52.377000000000002</v>
      </c>
      <c r="G8528" s="11">
        <f t="shared" si="1330"/>
        <v>0</v>
      </c>
      <c r="H8528" s="12">
        <f t="shared" si="1333"/>
        <v>0</v>
      </c>
      <c r="I8528" s="12">
        <f t="shared" si="1327"/>
        <v>3.4278097379689143</v>
      </c>
      <c r="J8528" s="12">
        <f t="shared" si="1334"/>
        <v>0</v>
      </c>
      <c r="K8528" s="12">
        <f t="shared" si="1335"/>
        <v>380.33574036010134</v>
      </c>
      <c r="L8528" s="12">
        <f t="shared" si="1336"/>
        <v>0</v>
      </c>
      <c r="M8528" s="12">
        <f t="shared" si="1331"/>
        <v>-3.4278097379689143</v>
      </c>
      <c r="N8528" s="13"/>
    </row>
    <row r="8529" spans="1:14" x14ac:dyDescent="0.2">
      <c r="A8529" s="10" t="s">
        <v>8511</v>
      </c>
      <c r="B8529" s="6">
        <f>IF($C$10=2012,profiles!C8516,IF($C$10=2013,profiles!E8516,IF($C$10=2014,profiles!G8516,IF($C$10=2015,profiles!I8516,IF($C$10=2016,profiles!K8516)))))</f>
        <v>52.465000000000003</v>
      </c>
      <c r="C8529" s="6">
        <f>IF($C$10=2012,profiles!D8516,IF($C$10=2013,profiles!F8516,IF($C$10=2014,profiles!H8516,IF($C$10=2015,profiles!J8516,IF($C$10=2016,profiles!L8516)))))</f>
        <v>0.27145665580480977</v>
      </c>
      <c r="D8529" s="11">
        <f t="shared" si="1332"/>
        <v>54.291331160961953</v>
      </c>
      <c r="E8529" s="11">
        <f t="shared" si="1328"/>
        <v>1.8263311609619493</v>
      </c>
      <c r="F8529" s="11">
        <f t="shared" si="1329"/>
        <v>52.465000000000003</v>
      </c>
      <c r="G8529" s="11">
        <f t="shared" si="1330"/>
        <v>0</v>
      </c>
      <c r="H8529" s="12">
        <f t="shared" si="1333"/>
        <v>0</v>
      </c>
      <c r="I8529" s="12">
        <f t="shared" si="1327"/>
        <v>1.8263311609619493</v>
      </c>
      <c r="J8529" s="12">
        <f t="shared" si="1334"/>
        <v>0</v>
      </c>
      <c r="K8529" s="12">
        <f t="shared" si="1335"/>
        <v>381.81506860048052</v>
      </c>
      <c r="L8529" s="12">
        <f t="shared" si="1336"/>
        <v>0</v>
      </c>
      <c r="M8529" s="12">
        <f t="shared" si="1331"/>
        <v>-1.8263311609619493</v>
      </c>
      <c r="N8529" s="13"/>
    </row>
    <row r="8530" spans="1:14" x14ac:dyDescent="0.2">
      <c r="A8530" s="10" t="s">
        <v>8512</v>
      </c>
      <c r="B8530" s="6">
        <f>IF($C$10=2012,profiles!C8517,IF($C$10=2013,profiles!E8517,IF($C$10=2014,profiles!G8517,IF($C$10=2015,profiles!I8517,IF($C$10=2016,profiles!K8517)))))</f>
        <v>54.786999999999999</v>
      </c>
      <c r="C8530" s="6">
        <f>IF($C$10=2012,profiles!D8517,IF($C$10=2013,profiles!F8517,IF($C$10=2014,profiles!H8517,IF($C$10=2015,profiles!J8517,IF($C$10=2016,profiles!L8517)))))</f>
        <v>0.27361107370802251</v>
      </c>
      <c r="D8530" s="11">
        <f t="shared" si="1332"/>
        <v>54.722214741604503</v>
      </c>
      <c r="E8530" s="11">
        <f t="shared" si="1328"/>
        <v>0</v>
      </c>
      <c r="F8530" s="11">
        <f t="shared" si="1329"/>
        <v>54.722214741604503</v>
      </c>
      <c r="G8530" s="11">
        <f t="shared" si="1330"/>
        <v>6.4785258395495759E-2</v>
      </c>
      <c r="H8530" s="12">
        <f t="shared" si="1333"/>
        <v>0</v>
      </c>
      <c r="I8530" s="12">
        <f t="shared" ref="I8530:I8593" si="1337">MAX(MIN(E8530,($L$2-K8529)/$F$2),0)</f>
        <v>0</v>
      </c>
      <c r="J8530" s="12">
        <f t="shared" si="1334"/>
        <v>6.4785258395495759E-2</v>
      </c>
      <c r="K8530" s="12">
        <f t="shared" si="1335"/>
        <v>381.74510611841197</v>
      </c>
      <c r="L8530" s="12">
        <f t="shared" si="1336"/>
        <v>0</v>
      </c>
      <c r="M8530" s="12">
        <f t="shared" si="1331"/>
        <v>6.4785258395495759E-2</v>
      </c>
      <c r="N8530" s="13"/>
    </row>
    <row r="8531" spans="1:14" x14ac:dyDescent="0.2">
      <c r="A8531" s="10" t="s">
        <v>8513</v>
      </c>
      <c r="B8531" s="6">
        <f>IF($C$10=2012,profiles!C8518,IF($C$10=2013,profiles!E8518,IF($C$10=2014,profiles!G8518,IF($C$10=2015,profiles!I8518,IF($C$10=2016,profiles!K8518)))))</f>
        <v>57.747</v>
      </c>
      <c r="C8531" s="6">
        <f>IF($C$10=2012,profiles!D8518,IF($C$10=2013,profiles!F8518,IF($C$10=2014,profiles!H8518,IF($C$10=2015,profiles!J8518,IF($C$10=2016,profiles!L8518)))))</f>
        <v>0.29235450946597369</v>
      </c>
      <c r="D8531" s="11">
        <f t="shared" si="1332"/>
        <v>58.470901893194736</v>
      </c>
      <c r="E8531" s="11">
        <f t="shared" ref="E8531:E8594" si="1338">D8531-F8531</f>
        <v>0.72390189319473564</v>
      </c>
      <c r="F8531" s="11">
        <f t="shared" ref="F8531:F8594" si="1339">MIN(D8531,B8531)</f>
        <v>57.747</v>
      </c>
      <c r="G8531" s="11">
        <f t="shared" ref="G8531:G8594" si="1340">B8531-F8531</f>
        <v>0</v>
      </c>
      <c r="H8531" s="12">
        <f t="shared" si="1333"/>
        <v>0</v>
      </c>
      <c r="I8531" s="12">
        <f t="shared" si="1337"/>
        <v>0.72390189319473564</v>
      </c>
      <c r="J8531" s="12">
        <f t="shared" si="1334"/>
        <v>0</v>
      </c>
      <c r="K8531" s="12">
        <f t="shared" si="1335"/>
        <v>382.33146665189969</v>
      </c>
      <c r="L8531" s="12">
        <f t="shared" si="1336"/>
        <v>0</v>
      </c>
      <c r="M8531" s="12">
        <f t="shared" ref="M8531:M8594" si="1341">B8531-D8531</f>
        <v>-0.72390189319473564</v>
      </c>
      <c r="N8531" s="13"/>
    </row>
    <row r="8532" spans="1:14" x14ac:dyDescent="0.2">
      <c r="A8532" s="10" t="s">
        <v>8514</v>
      </c>
      <c r="B8532" s="6">
        <f>IF($C$10=2012,profiles!C8519,IF($C$10=2013,profiles!E8519,IF($C$10=2014,profiles!G8519,IF($C$10=2015,profiles!I8519,IF($C$10=2016,profiles!K8519)))))</f>
        <v>58.22</v>
      </c>
      <c r="C8532" s="6">
        <f>IF($C$10=2012,profiles!D8519,IF($C$10=2013,profiles!F8519,IF($C$10=2014,profiles!H8519,IF($C$10=2015,profiles!J8519,IF($C$10=2016,profiles!L8519)))))</f>
        <v>0.3078797834810007</v>
      </c>
      <c r="D8532" s="11">
        <f t="shared" ref="D8532:D8595" si="1342">C8532*$C$2</f>
        <v>61.575956696200137</v>
      </c>
      <c r="E8532" s="11">
        <f t="shared" si="1338"/>
        <v>3.3559566962001384</v>
      </c>
      <c r="F8532" s="11">
        <f t="shared" si="1339"/>
        <v>58.22</v>
      </c>
      <c r="G8532" s="11">
        <f t="shared" si="1340"/>
        <v>0</v>
      </c>
      <c r="H8532" s="12">
        <f t="shared" ref="H8532:H8595" si="1343">E8532-I8532</f>
        <v>0</v>
      </c>
      <c r="I8532" s="12">
        <f t="shared" si="1337"/>
        <v>3.3559566962001384</v>
      </c>
      <c r="J8532" s="12">
        <f t="shared" ref="J8532:J8595" si="1344">MIN(G8532,K8531*$F$3)</f>
        <v>0</v>
      </c>
      <c r="K8532" s="12">
        <f t="shared" ref="K8532:K8595" si="1345">K8531+I8532*$F$2-J8532/$F$3</f>
        <v>385.04979157582181</v>
      </c>
      <c r="L8532" s="12">
        <f t="shared" ref="L8532:L8595" si="1346">MAX(G8532-J8532,0)</f>
        <v>0</v>
      </c>
      <c r="M8532" s="12">
        <f t="shared" si="1341"/>
        <v>-3.3559566962001384</v>
      </c>
      <c r="N8532" s="13"/>
    </row>
    <row r="8533" spans="1:14" x14ac:dyDescent="0.2">
      <c r="A8533" s="10" t="s">
        <v>8515</v>
      </c>
      <c r="B8533" s="6">
        <f>IF($C$10=2012,profiles!C8520,IF($C$10=2013,profiles!E8520,IF($C$10=2014,profiles!G8520,IF($C$10=2015,profiles!I8520,IF($C$10=2016,profiles!K8520)))))</f>
        <v>57.04</v>
      </c>
      <c r="C8533" s="6">
        <f>IF($C$10=2012,profiles!D8520,IF($C$10=2013,profiles!F8520,IF($C$10=2014,profiles!H8520,IF($C$10=2015,profiles!J8520,IF($C$10=2016,profiles!L8520)))))</f>
        <v>0.33035305523388897</v>
      </c>
      <c r="D8533" s="11">
        <f t="shared" si="1342"/>
        <v>66.070611046777799</v>
      </c>
      <c r="E8533" s="11">
        <f t="shared" si="1338"/>
        <v>9.0306110467777998</v>
      </c>
      <c r="F8533" s="11">
        <f t="shared" si="1339"/>
        <v>57.04</v>
      </c>
      <c r="G8533" s="11">
        <f t="shared" si="1340"/>
        <v>0</v>
      </c>
      <c r="H8533" s="12">
        <f t="shared" si="1343"/>
        <v>0</v>
      </c>
      <c r="I8533" s="12">
        <f t="shared" si="1337"/>
        <v>9.0306110467777998</v>
      </c>
      <c r="J8533" s="12">
        <f t="shared" si="1344"/>
        <v>0</v>
      </c>
      <c r="K8533" s="12">
        <f t="shared" si="1345"/>
        <v>392.36458652371181</v>
      </c>
      <c r="L8533" s="12">
        <f t="shared" si="1346"/>
        <v>0</v>
      </c>
      <c r="M8533" s="12">
        <f t="shared" si="1341"/>
        <v>-9.0306110467777998</v>
      </c>
      <c r="N8533" s="13"/>
    </row>
    <row r="8534" spans="1:14" x14ac:dyDescent="0.2">
      <c r="A8534" s="10" t="s">
        <v>8516</v>
      </c>
      <c r="B8534" s="6">
        <f>IF($C$10=2012,profiles!C8521,IF($C$10=2013,profiles!E8521,IF($C$10=2014,profiles!G8521,IF($C$10=2015,profiles!I8521,IF($C$10=2016,profiles!K8521)))))</f>
        <v>54.951999999999998</v>
      </c>
      <c r="C8534" s="6">
        <f>IF($C$10=2012,profiles!D8521,IF($C$10=2013,profiles!F8521,IF($C$10=2014,profiles!H8521,IF($C$10=2015,profiles!J8521,IF($C$10=2016,profiles!L8521)))))</f>
        <v>0.34438370182856221</v>
      </c>
      <c r="D8534" s="11">
        <f t="shared" si="1342"/>
        <v>68.876740365712436</v>
      </c>
      <c r="E8534" s="11">
        <f t="shared" si="1338"/>
        <v>13.924740365712438</v>
      </c>
      <c r="F8534" s="11">
        <f t="shared" si="1339"/>
        <v>54.951999999999998</v>
      </c>
      <c r="G8534" s="11">
        <f t="shared" si="1340"/>
        <v>0</v>
      </c>
      <c r="H8534" s="12">
        <f t="shared" si="1343"/>
        <v>0</v>
      </c>
      <c r="I8534" s="12">
        <f t="shared" si="1337"/>
        <v>13.924740365712438</v>
      </c>
      <c r="J8534" s="12">
        <f t="shared" si="1344"/>
        <v>0</v>
      </c>
      <c r="K8534" s="12">
        <f t="shared" si="1345"/>
        <v>403.64362621993888</v>
      </c>
      <c r="L8534" s="12">
        <f t="shared" si="1346"/>
        <v>0</v>
      </c>
      <c r="M8534" s="12">
        <f t="shared" si="1341"/>
        <v>-13.924740365712438</v>
      </c>
      <c r="N8534" s="13"/>
    </row>
    <row r="8535" spans="1:14" x14ac:dyDescent="0.2">
      <c r="A8535" s="10" t="s">
        <v>8517</v>
      </c>
      <c r="B8535" s="6">
        <f>IF($C$10=2012,profiles!C8522,IF($C$10=2013,profiles!E8522,IF($C$10=2014,profiles!G8522,IF($C$10=2015,profiles!I8522,IF($C$10=2016,profiles!K8522)))))</f>
        <v>56.082999999999998</v>
      </c>
      <c r="C8535" s="6">
        <f>IF($C$10=2012,profiles!D8522,IF($C$10=2013,profiles!F8522,IF($C$10=2014,profiles!H8522,IF($C$10=2015,profiles!J8522,IF($C$10=2016,profiles!L8522)))))</f>
        <v>0.35387660571459351</v>
      </c>
      <c r="D8535" s="11">
        <f t="shared" si="1342"/>
        <v>70.775321142918699</v>
      </c>
      <c r="E8535" s="11">
        <f t="shared" si="1338"/>
        <v>14.692321142918701</v>
      </c>
      <c r="F8535" s="11">
        <f t="shared" si="1339"/>
        <v>56.082999999999998</v>
      </c>
      <c r="G8535" s="11">
        <f t="shared" si="1340"/>
        <v>0</v>
      </c>
      <c r="H8535" s="12">
        <f t="shared" si="1343"/>
        <v>0</v>
      </c>
      <c r="I8535" s="12">
        <f t="shared" si="1337"/>
        <v>14.692321142918701</v>
      </c>
      <c r="J8535" s="12">
        <f t="shared" si="1344"/>
        <v>0</v>
      </c>
      <c r="K8535" s="12">
        <f t="shared" si="1345"/>
        <v>415.54440634570301</v>
      </c>
      <c r="L8535" s="12">
        <f t="shared" si="1346"/>
        <v>0</v>
      </c>
      <c r="M8535" s="12">
        <f t="shared" si="1341"/>
        <v>-14.692321142918701</v>
      </c>
      <c r="N8535" s="13"/>
    </row>
    <row r="8536" spans="1:14" x14ac:dyDescent="0.2">
      <c r="A8536" s="10" t="s">
        <v>8518</v>
      </c>
      <c r="B8536" s="6">
        <f>IF($C$10=2012,profiles!C8523,IF($C$10=2013,profiles!E8523,IF($C$10=2014,profiles!G8523,IF($C$10=2015,profiles!I8523,IF($C$10=2016,profiles!K8523)))))</f>
        <v>52.582999999999998</v>
      </c>
      <c r="C8536" s="6">
        <f>IF($C$10=2012,profiles!D8523,IF($C$10=2013,profiles!F8523,IF($C$10=2014,profiles!H8523,IF($C$10=2015,profiles!J8523,IF($C$10=2016,profiles!L8523)))))</f>
        <v>0.35814504618533383</v>
      </c>
      <c r="D8536" s="11">
        <f t="shared" si="1342"/>
        <v>71.629009237066768</v>
      </c>
      <c r="E8536" s="11">
        <f t="shared" si="1338"/>
        <v>19.04600923706677</v>
      </c>
      <c r="F8536" s="11">
        <f t="shared" si="1339"/>
        <v>52.582999999999998</v>
      </c>
      <c r="G8536" s="11">
        <f t="shared" si="1340"/>
        <v>0</v>
      </c>
      <c r="H8536" s="12">
        <f t="shared" si="1343"/>
        <v>0</v>
      </c>
      <c r="I8536" s="12">
        <f t="shared" si="1337"/>
        <v>19.04600923706677</v>
      </c>
      <c r="J8536" s="12">
        <f t="shared" si="1344"/>
        <v>0</v>
      </c>
      <c r="K8536" s="12">
        <f t="shared" si="1345"/>
        <v>430.9716738277271</v>
      </c>
      <c r="L8536" s="12">
        <f t="shared" si="1346"/>
        <v>0</v>
      </c>
      <c r="M8536" s="12">
        <f t="shared" si="1341"/>
        <v>-19.04600923706677</v>
      </c>
      <c r="N8536" s="13"/>
    </row>
    <row r="8537" spans="1:14" x14ac:dyDescent="0.2">
      <c r="A8537" s="10" t="s">
        <v>8519</v>
      </c>
      <c r="B8537" s="6">
        <f>IF($C$10=2012,profiles!C8524,IF($C$10=2013,profiles!E8524,IF($C$10=2014,profiles!G8524,IF($C$10=2015,profiles!I8524,IF($C$10=2016,profiles!K8524)))))</f>
        <v>48.875</v>
      </c>
      <c r="C8537" s="6">
        <f>IF($C$10=2012,profiles!D8524,IF($C$10=2013,profiles!F8524,IF($C$10=2014,profiles!H8524,IF($C$10=2015,profiles!J8524,IF($C$10=2016,profiles!L8524)))))</f>
        <v>0.36279050978913635</v>
      </c>
      <c r="D8537" s="11">
        <f t="shared" si="1342"/>
        <v>72.558101957827276</v>
      </c>
      <c r="E8537" s="11">
        <f t="shared" si="1338"/>
        <v>23.683101957827276</v>
      </c>
      <c r="F8537" s="11">
        <f t="shared" si="1339"/>
        <v>48.875</v>
      </c>
      <c r="G8537" s="11">
        <f t="shared" si="1340"/>
        <v>0</v>
      </c>
      <c r="H8537" s="12">
        <f t="shared" si="1343"/>
        <v>0</v>
      </c>
      <c r="I8537" s="12">
        <f t="shared" si="1337"/>
        <v>23.683101957827276</v>
      </c>
      <c r="J8537" s="12">
        <f t="shared" si="1344"/>
        <v>0</v>
      </c>
      <c r="K8537" s="12">
        <f t="shared" si="1345"/>
        <v>450.1549864135672</v>
      </c>
      <c r="L8537" s="12">
        <f t="shared" si="1346"/>
        <v>0</v>
      </c>
      <c r="M8537" s="12">
        <f t="shared" si="1341"/>
        <v>-23.683101957827276</v>
      </c>
      <c r="N8537" s="13"/>
    </row>
    <row r="8538" spans="1:14" x14ac:dyDescent="0.2">
      <c r="A8538" s="10" t="s">
        <v>8520</v>
      </c>
      <c r="B8538" s="6">
        <f>IF($C$10=2012,profiles!C8525,IF($C$10=2013,profiles!E8525,IF($C$10=2014,profiles!G8525,IF($C$10=2015,profiles!I8525,IF($C$10=2016,profiles!K8525)))))</f>
        <v>45.088000000000001</v>
      </c>
      <c r="C8538" s="6">
        <f>IF($C$10=2012,profiles!D8525,IF($C$10=2013,profiles!F8525,IF($C$10=2014,profiles!H8525,IF($C$10=2015,profiles!J8525,IF($C$10=2016,profiles!L8525)))))</f>
        <v>0.35695446226719774</v>
      </c>
      <c r="D8538" s="11">
        <f t="shared" si="1342"/>
        <v>71.390892453439548</v>
      </c>
      <c r="E8538" s="11">
        <f t="shared" si="1338"/>
        <v>26.302892453439547</v>
      </c>
      <c r="F8538" s="11">
        <f t="shared" si="1339"/>
        <v>45.088000000000001</v>
      </c>
      <c r="G8538" s="11">
        <f t="shared" si="1340"/>
        <v>0</v>
      </c>
      <c r="H8538" s="12">
        <f t="shared" si="1343"/>
        <v>0</v>
      </c>
      <c r="I8538" s="12">
        <f t="shared" si="1337"/>
        <v>26.302892453439547</v>
      </c>
      <c r="J8538" s="12">
        <f t="shared" si="1344"/>
        <v>0</v>
      </c>
      <c r="K8538" s="12">
        <f t="shared" si="1345"/>
        <v>471.46032930085323</v>
      </c>
      <c r="L8538" s="12">
        <f t="shared" si="1346"/>
        <v>0</v>
      </c>
      <c r="M8538" s="12">
        <f t="shared" si="1341"/>
        <v>-26.302892453439547</v>
      </c>
      <c r="N8538" s="13"/>
    </row>
    <row r="8539" spans="1:14" x14ac:dyDescent="0.2">
      <c r="A8539" s="10" t="s">
        <v>8521</v>
      </c>
      <c r="B8539" s="6">
        <f>IF($C$10=2012,profiles!C8526,IF($C$10=2013,profiles!E8526,IF($C$10=2014,profiles!G8526,IF($C$10=2015,profiles!I8526,IF($C$10=2016,profiles!K8526)))))</f>
        <v>42.78</v>
      </c>
      <c r="C8539" s="6">
        <f>IF($C$10=2012,profiles!D8526,IF($C$10=2013,profiles!F8526,IF($C$10=2014,profiles!H8526,IF($C$10=2015,profiles!J8526,IF($C$10=2016,profiles!L8526)))))</f>
        <v>0.35581063623640863</v>
      </c>
      <c r="D8539" s="11">
        <f t="shared" si="1342"/>
        <v>71.162127247281731</v>
      </c>
      <c r="E8539" s="11">
        <f t="shared" si="1338"/>
        <v>28.38212724728173</v>
      </c>
      <c r="F8539" s="11">
        <f t="shared" si="1339"/>
        <v>42.78</v>
      </c>
      <c r="G8539" s="11">
        <f t="shared" si="1340"/>
        <v>0</v>
      </c>
      <c r="H8539" s="12">
        <f t="shared" si="1343"/>
        <v>0</v>
      </c>
      <c r="I8539" s="12">
        <f t="shared" si="1337"/>
        <v>28.38212724728173</v>
      </c>
      <c r="J8539" s="12">
        <f t="shared" si="1344"/>
        <v>0</v>
      </c>
      <c r="K8539" s="12">
        <f t="shared" si="1345"/>
        <v>494.44985237115145</v>
      </c>
      <c r="L8539" s="12">
        <f t="shared" si="1346"/>
        <v>0</v>
      </c>
      <c r="M8539" s="12">
        <f t="shared" si="1341"/>
        <v>-28.38212724728173</v>
      </c>
      <c r="N8539" s="13"/>
    </row>
    <row r="8540" spans="1:14" x14ac:dyDescent="0.2">
      <c r="A8540" s="10" t="s">
        <v>8522</v>
      </c>
      <c r="B8540" s="6">
        <f>IF($C$10=2012,profiles!C8527,IF($C$10=2013,profiles!E8527,IF($C$10=2014,profiles!G8527,IF($C$10=2015,profiles!I8527,IF($C$10=2016,profiles!K8527)))))</f>
        <v>42.024999999999999</v>
      </c>
      <c r="C8540" s="6">
        <f>IF($C$10=2012,profiles!D8527,IF($C$10=2013,profiles!F8527,IF($C$10=2014,profiles!H8527,IF($C$10=2015,profiles!J8527,IF($C$10=2016,profiles!L8527)))))</f>
        <v>0.35591829045107115</v>
      </c>
      <c r="D8540" s="11">
        <f t="shared" si="1342"/>
        <v>71.183658090214237</v>
      </c>
      <c r="E8540" s="11">
        <f t="shared" si="1338"/>
        <v>29.158658090214239</v>
      </c>
      <c r="F8540" s="11">
        <f t="shared" si="1339"/>
        <v>42.024999999999999</v>
      </c>
      <c r="G8540" s="11">
        <f t="shared" si="1340"/>
        <v>0</v>
      </c>
      <c r="H8540" s="12">
        <f t="shared" si="1343"/>
        <v>0</v>
      </c>
      <c r="I8540" s="12">
        <f t="shared" si="1337"/>
        <v>29.158658090214239</v>
      </c>
      <c r="J8540" s="12">
        <f t="shared" si="1344"/>
        <v>0</v>
      </c>
      <c r="K8540" s="12">
        <f t="shared" si="1345"/>
        <v>518.06836542422502</v>
      </c>
      <c r="L8540" s="12">
        <f t="shared" si="1346"/>
        <v>0</v>
      </c>
      <c r="M8540" s="12">
        <f t="shared" si="1341"/>
        <v>-29.158658090214239</v>
      </c>
      <c r="N8540" s="13"/>
    </row>
    <row r="8541" spans="1:14" x14ac:dyDescent="0.2">
      <c r="A8541" s="10" t="s">
        <v>8523</v>
      </c>
      <c r="B8541" s="6">
        <f>IF($C$10=2012,profiles!C8528,IF($C$10=2013,profiles!E8528,IF($C$10=2014,profiles!G8528,IF($C$10=2015,profiles!I8528,IF($C$10=2016,profiles!K8528)))))</f>
        <v>42.194000000000003</v>
      </c>
      <c r="C8541" s="6">
        <f>IF($C$10=2012,profiles!D8528,IF($C$10=2013,profiles!F8528,IF($C$10=2014,profiles!H8528,IF($C$10=2015,profiles!J8528,IF($C$10=2016,profiles!L8528)))))</f>
        <v>0.35723705458068683</v>
      </c>
      <c r="D8541" s="11">
        <f t="shared" si="1342"/>
        <v>71.447410916137372</v>
      </c>
      <c r="E8541" s="11">
        <f t="shared" si="1338"/>
        <v>29.253410916137369</v>
      </c>
      <c r="F8541" s="11">
        <f t="shared" si="1339"/>
        <v>42.194000000000003</v>
      </c>
      <c r="G8541" s="11">
        <f t="shared" si="1340"/>
        <v>0</v>
      </c>
      <c r="H8541" s="12">
        <f t="shared" si="1343"/>
        <v>0</v>
      </c>
      <c r="I8541" s="12">
        <f t="shared" si="1337"/>
        <v>29.253410916137369</v>
      </c>
      <c r="J8541" s="12">
        <f t="shared" si="1344"/>
        <v>0</v>
      </c>
      <c r="K8541" s="12">
        <f t="shared" si="1345"/>
        <v>541.76362826629634</v>
      </c>
      <c r="L8541" s="12">
        <f t="shared" si="1346"/>
        <v>0</v>
      </c>
      <c r="M8541" s="12">
        <f t="shared" si="1341"/>
        <v>-29.253410916137369</v>
      </c>
      <c r="N8541" s="13"/>
    </row>
    <row r="8542" spans="1:14" x14ac:dyDescent="0.2">
      <c r="A8542" s="10" t="s">
        <v>8524</v>
      </c>
      <c r="B8542" s="6">
        <f>IF($C$10=2012,profiles!C8529,IF($C$10=2013,profiles!E8529,IF($C$10=2014,profiles!G8529,IF($C$10=2015,profiles!I8529,IF($C$10=2016,profiles!K8529)))))</f>
        <v>43.706000000000003</v>
      </c>
      <c r="C8542" s="6">
        <f>IF($C$10=2012,profiles!D8529,IF($C$10=2013,profiles!F8529,IF($C$10=2014,profiles!H8529,IF($C$10=2015,profiles!J8529,IF($C$10=2016,profiles!L8529)))))</f>
        <v>0.35852890515663688</v>
      </c>
      <c r="D8542" s="11">
        <f t="shared" si="1342"/>
        <v>71.705781031327376</v>
      </c>
      <c r="E8542" s="11">
        <f t="shared" si="1338"/>
        <v>27.999781031327373</v>
      </c>
      <c r="F8542" s="11">
        <f t="shared" si="1339"/>
        <v>43.706000000000003</v>
      </c>
      <c r="G8542" s="11">
        <f t="shared" si="1340"/>
        <v>0</v>
      </c>
      <c r="H8542" s="12">
        <f t="shared" si="1343"/>
        <v>0</v>
      </c>
      <c r="I8542" s="12">
        <f t="shared" si="1337"/>
        <v>27.999781031327373</v>
      </c>
      <c r="J8542" s="12">
        <f t="shared" si="1344"/>
        <v>0</v>
      </c>
      <c r="K8542" s="12">
        <f t="shared" si="1345"/>
        <v>564.44345090167155</v>
      </c>
      <c r="L8542" s="12">
        <f t="shared" si="1346"/>
        <v>0</v>
      </c>
      <c r="M8542" s="12">
        <f t="shared" si="1341"/>
        <v>-27.999781031327373</v>
      </c>
      <c r="N8542" s="13"/>
    </row>
    <row r="8543" spans="1:14" x14ac:dyDescent="0.2">
      <c r="A8543" s="10" t="s">
        <v>8525</v>
      </c>
      <c r="B8543" s="6">
        <f>IF($C$10=2012,profiles!C8530,IF($C$10=2013,profiles!E8530,IF($C$10=2014,profiles!G8530,IF($C$10=2015,profiles!I8530,IF($C$10=2016,profiles!K8530)))))</f>
        <v>46.271000000000001</v>
      </c>
      <c r="C8543" s="6">
        <f>IF($C$10=2012,profiles!D8530,IF($C$10=2013,profiles!F8530,IF($C$10=2014,profiles!H8530,IF($C$10=2015,profiles!J8530,IF($C$10=2016,profiles!L8530)))))</f>
        <v>0.35908063300678222</v>
      </c>
      <c r="D8543" s="11">
        <f t="shared" si="1342"/>
        <v>71.816126601356444</v>
      </c>
      <c r="E8543" s="11">
        <f t="shared" si="1338"/>
        <v>25.545126601356444</v>
      </c>
      <c r="F8543" s="11">
        <f t="shared" si="1339"/>
        <v>46.271000000000001</v>
      </c>
      <c r="G8543" s="11">
        <f t="shared" si="1340"/>
        <v>0</v>
      </c>
      <c r="H8543" s="12">
        <f t="shared" si="1343"/>
        <v>0</v>
      </c>
      <c r="I8543" s="12">
        <f t="shared" si="1337"/>
        <v>25.545126601356444</v>
      </c>
      <c r="J8543" s="12">
        <f t="shared" si="1344"/>
        <v>0</v>
      </c>
      <c r="K8543" s="12">
        <f t="shared" si="1345"/>
        <v>585.13500344877025</v>
      </c>
      <c r="L8543" s="12">
        <f t="shared" si="1346"/>
        <v>0</v>
      </c>
      <c r="M8543" s="12">
        <f t="shared" si="1341"/>
        <v>-25.545126601356444</v>
      </c>
      <c r="N8543" s="13"/>
    </row>
    <row r="8544" spans="1:14" x14ac:dyDescent="0.2">
      <c r="A8544" s="10" t="s">
        <v>8526</v>
      </c>
      <c r="B8544" s="6">
        <f>IF($C$10=2012,profiles!C8531,IF($C$10=2013,profiles!E8531,IF($C$10=2014,profiles!G8531,IF($C$10=2015,profiles!I8531,IF($C$10=2016,profiles!K8531)))))</f>
        <v>51.515000000000001</v>
      </c>
      <c r="C8544" s="6">
        <f>IF($C$10=2012,profiles!D8531,IF($C$10=2013,profiles!F8531,IF($C$10=2014,profiles!H8531,IF($C$10=2015,profiles!J8531,IF($C$10=2016,profiles!L8531)))))</f>
        <v>0.36759877274195285</v>
      </c>
      <c r="D8544" s="11">
        <f t="shared" si="1342"/>
        <v>73.519754548390566</v>
      </c>
      <c r="E8544" s="11">
        <f t="shared" si="1338"/>
        <v>22.004754548390565</v>
      </c>
      <c r="F8544" s="11">
        <f t="shared" si="1339"/>
        <v>51.515000000000001</v>
      </c>
      <c r="G8544" s="11">
        <f t="shared" si="1340"/>
        <v>0</v>
      </c>
      <c r="H8544" s="12">
        <f t="shared" si="1343"/>
        <v>0</v>
      </c>
      <c r="I8544" s="12">
        <f t="shared" si="1337"/>
        <v>22.004754548390565</v>
      </c>
      <c r="J8544" s="12">
        <f t="shared" si="1344"/>
        <v>0</v>
      </c>
      <c r="K8544" s="12">
        <f t="shared" si="1345"/>
        <v>602.95885463296656</v>
      </c>
      <c r="L8544" s="12">
        <f t="shared" si="1346"/>
        <v>0</v>
      </c>
      <c r="M8544" s="12">
        <f t="shared" si="1341"/>
        <v>-22.004754548390565</v>
      </c>
      <c r="N8544" s="13"/>
    </row>
    <row r="8545" spans="1:14" x14ac:dyDescent="0.2">
      <c r="A8545" s="10" t="s">
        <v>8527</v>
      </c>
      <c r="B8545" s="6">
        <f>IF($C$10=2012,profiles!C8532,IF($C$10=2013,profiles!E8532,IF($C$10=2014,profiles!G8532,IF($C$10=2015,profiles!I8532,IF($C$10=2016,profiles!K8532)))))</f>
        <v>57.942999999999998</v>
      </c>
      <c r="C8545" s="6">
        <f>IF($C$10=2012,profiles!D8532,IF($C$10=2013,profiles!F8532,IF($C$10=2014,profiles!H8532,IF($C$10=2015,profiles!J8532,IF($C$10=2016,profiles!L8532)))))</f>
        <v>0.36562062654752936</v>
      </c>
      <c r="D8545" s="11">
        <f t="shared" si="1342"/>
        <v>73.124125309505871</v>
      </c>
      <c r="E8545" s="11">
        <f t="shared" si="1338"/>
        <v>15.181125309505873</v>
      </c>
      <c r="F8545" s="11">
        <f t="shared" si="1339"/>
        <v>57.942999999999998</v>
      </c>
      <c r="G8545" s="11">
        <f t="shared" si="1340"/>
        <v>0</v>
      </c>
      <c r="H8545" s="12">
        <f t="shared" si="1343"/>
        <v>0</v>
      </c>
      <c r="I8545" s="12">
        <f t="shared" si="1337"/>
        <v>15.181125309505873</v>
      </c>
      <c r="J8545" s="12">
        <f t="shared" si="1344"/>
        <v>0</v>
      </c>
      <c r="K8545" s="12">
        <f t="shared" si="1345"/>
        <v>615.25556613366632</v>
      </c>
      <c r="L8545" s="12">
        <f t="shared" si="1346"/>
        <v>0</v>
      </c>
      <c r="M8545" s="12">
        <f t="shared" si="1341"/>
        <v>-15.181125309505873</v>
      </c>
      <c r="N8545" s="13"/>
    </row>
    <row r="8546" spans="1:14" x14ac:dyDescent="0.2">
      <c r="A8546" s="10" t="s">
        <v>8528</v>
      </c>
      <c r="B8546" s="6">
        <f>IF($C$10=2012,profiles!C8533,IF($C$10=2013,profiles!E8533,IF($C$10=2014,profiles!G8533,IF($C$10=2015,profiles!I8533,IF($C$10=2016,profiles!K8533)))))</f>
        <v>62.003999999999998</v>
      </c>
      <c r="C8546" s="6">
        <f>IF($C$10=2012,profiles!D8533,IF($C$10=2013,profiles!F8533,IF($C$10=2014,profiles!H8533,IF($C$10=2015,profiles!J8533,IF($C$10=2016,profiles!L8533)))))</f>
        <v>0.36981914091936702</v>
      </c>
      <c r="D8546" s="11">
        <f t="shared" si="1342"/>
        <v>73.963828183873403</v>
      </c>
      <c r="E8546" s="11">
        <f t="shared" si="1338"/>
        <v>11.959828183873405</v>
      </c>
      <c r="F8546" s="11">
        <f t="shared" si="1339"/>
        <v>62.003999999999998</v>
      </c>
      <c r="G8546" s="11">
        <f t="shared" si="1340"/>
        <v>0</v>
      </c>
      <c r="H8546" s="12">
        <f t="shared" si="1343"/>
        <v>0</v>
      </c>
      <c r="I8546" s="12">
        <f t="shared" si="1337"/>
        <v>11.959828183873405</v>
      </c>
      <c r="J8546" s="12">
        <f t="shared" si="1344"/>
        <v>0</v>
      </c>
      <c r="K8546" s="12">
        <f t="shared" si="1345"/>
        <v>624.94302696260377</v>
      </c>
      <c r="L8546" s="12">
        <f t="shared" si="1346"/>
        <v>0</v>
      </c>
      <c r="M8546" s="12">
        <f t="shared" si="1341"/>
        <v>-11.959828183873405</v>
      </c>
      <c r="N8546" s="13"/>
    </row>
    <row r="8547" spans="1:14" x14ac:dyDescent="0.2">
      <c r="A8547" s="10" t="s">
        <v>8529</v>
      </c>
      <c r="B8547" s="6">
        <f>IF($C$10=2012,profiles!C8534,IF($C$10=2013,profiles!E8534,IF($C$10=2014,profiles!G8534,IF($C$10=2015,profiles!I8534,IF($C$10=2016,profiles!K8534)))))</f>
        <v>63.555999999999997</v>
      </c>
      <c r="C8547" s="6">
        <f>IF($C$10=2012,profiles!D8534,IF($C$10=2013,profiles!F8534,IF($C$10=2014,profiles!H8534,IF($C$10=2015,profiles!J8534,IF($C$10=2016,profiles!L8534)))))</f>
        <v>0.38697653138120358</v>
      </c>
      <c r="D8547" s="11">
        <f t="shared" si="1342"/>
        <v>77.395306276240717</v>
      </c>
      <c r="E8547" s="11">
        <f t="shared" si="1338"/>
        <v>13.83930627624072</v>
      </c>
      <c r="F8547" s="11">
        <f t="shared" si="1339"/>
        <v>63.555999999999997</v>
      </c>
      <c r="G8547" s="11">
        <f t="shared" si="1340"/>
        <v>0</v>
      </c>
      <c r="H8547" s="12">
        <f t="shared" si="1343"/>
        <v>0</v>
      </c>
      <c r="I8547" s="12">
        <f t="shared" si="1337"/>
        <v>13.83930627624072</v>
      </c>
      <c r="J8547" s="12">
        <f t="shared" si="1344"/>
        <v>0</v>
      </c>
      <c r="K8547" s="12">
        <f t="shared" si="1345"/>
        <v>636.15286504635878</v>
      </c>
      <c r="L8547" s="12">
        <f t="shared" si="1346"/>
        <v>0</v>
      </c>
      <c r="M8547" s="12">
        <f t="shared" si="1341"/>
        <v>-13.83930627624072</v>
      </c>
      <c r="N8547" s="13"/>
    </row>
    <row r="8548" spans="1:14" x14ac:dyDescent="0.2">
      <c r="A8548" s="10" t="s">
        <v>8530</v>
      </c>
      <c r="B8548" s="6">
        <f>IF($C$10=2012,profiles!C8535,IF($C$10=2013,profiles!E8535,IF($C$10=2014,profiles!G8535,IF($C$10=2015,profiles!I8535,IF($C$10=2016,profiles!K8535)))))</f>
        <v>64.281000000000006</v>
      </c>
      <c r="C8548" s="6">
        <f>IF($C$10=2012,profiles!D8535,IF($C$10=2013,profiles!F8535,IF($C$10=2014,profiles!H8535,IF($C$10=2015,profiles!J8535,IF($C$10=2016,profiles!L8535)))))</f>
        <v>0.40887070728819036</v>
      </c>
      <c r="D8548" s="11">
        <f t="shared" si="1342"/>
        <v>81.774141457638066</v>
      </c>
      <c r="E8548" s="11">
        <f t="shared" si="1338"/>
        <v>17.49314145763806</v>
      </c>
      <c r="F8548" s="11">
        <f t="shared" si="1339"/>
        <v>64.281000000000006</v>
      </c>
      <c r="G8548" s="11">
        <f t="shared" si="1340"/>
        <v>0</v>
      </c>
      <c r="H8548" s="12">
        <f t="shared" si="1343"/>
        <v>0</v>
      </c>
      <c r="I8548" s="12">
        <f t="shared" si="1337"/>
        <v>17.49314145763806</v>
      </c>
      <c r="J8548" s="12">
        <f t="shared" si="1344"/>
        <v>0</v>
      </c>
      <c r="K8548" s="12">
        <f t="shared" si="1345"/>
        <v>650.32230962704557</v>
      </c>
      <c r="L8548" s="12">
        <f t="shared" si="1346"/>
        <v>0</v>
      </c>
      <c r="M8548" s="12">
        <f t="shared" si="1341"/>
        <v>-17.49314145763806</v>
      </c>
      <c r="N8548" s="13"/>
    </row>
    <row r="8549" spans="1:14" x14ac:dyDescent="0.2">
      <c r="A8549" s="10" t="s">
        <v>8531</v>
      </c>
      <c r="B8549" s="6">
        <f>IF($C$10=2012,profiles!C8536,IF($C$10=2013,profiles!E8536,IF($C$10=2014,profiles!G8536,IF($C$10=2015,profiles!I8536,IF($C$10=2016,profiles!K8536)))))</f>
        <v>65.010000000000005</v>
      </c>
      <c r="C8549" s="6">
        <f>IF($C$10=2012,profiles!D8536,IF($C$10=2013,profiles!F8536,IF($C$10=2014,profiles!H8536,IF($C$10=2015,profiles!J8536,IF($C$10=2016,profiles!L8536)))))</f>
        <v>0.41671600818172033</v>
      </c>
      <c r="D8549" s="11">
        <f t="shared" si="1342"/>
        <v>83.343201636344062</v>
      </c>
      <c r="E8549" s="11">
        <f t="shared" si="1338"/>
        <v>18.333201636344057</v>
      </c>
      <c r="F8549" s="11">
        <f t="shared" si="1339"/>
        <v>65.010000000000005</v>
      </c>
      <c r="G8549" s="11">
        <f t="shared" si="1340"/>
        <v>0</v>
      </c>
      <c r="H8549" s="12">
        <f t="shared" si="1343"/>
        <v>0</v>
      </c>
      <c r="I8549" s="12">
        <f t="shared" si="1337"/>
        <v>18.333201636344057</v>
      </c>
      <c r="J8549" s="12">
        <f t="shared" si="1344"/>
        <v>0</v>
      </c>
      <c r="K8549" s="12">
        <f t="shared" si="1345"/>
        <v>665.17220295248421</v>
      </c>
      <c r="L8549" s="12">
        <f t="shared" si="1346"/>
        <v>0</v>
      </c>
      <c r="M8549" s="12">
        <f t="shared" si="1341"/>
        <v>-18.333201636344057</v>
      </c>
      <c r="N8549" s="13"/>
    </row>
    <row r="8550" spans="1:14" x14ac:dyDescent="0.2">
      <c r="A8550" s="10" t="s">
        <v>8532</v>
      </c>
      <c r="B8550" s="6">
        <f>IF($C$10=2012,profiles!C8537,IF($C$10=2013,profiles!E8537,IF($C$10=2014,profiles!G8537,IF($C$10=2015,profiles!I8537,IF($C$10=2016,profiles!K8537)))))</f>
        <v>64.742999999999995</v>
      </c>
      <c r="C8550" s="6">
        <f>IF($C$10=2012,profiles!D8537,IF($C$10=2013,profiles!F8537,IF($C$10=2014,profiles!H8537,IF($C$10=2015,profiles!J8537,IF($C$10=2016,profiles!L8537)))))</f>
        <v>0.41905748735062975</v>
      </c>
      <c r="D8550" s="11">
        <f t="shared" si="1342"/>
        <v>83.811497470125957</v>
      </c>
      <c r="E8550" s="11">
        <f t="shared" si="1338"/>
        <v>19.068497470125962</v>
      </c>
      <c r="F8550" s="11">
        <f t="shared" si="1339"/>
        <v>64.742999999999995</v>
      </c>
      <c r="G8550" s="11">
        <f t="shared" si="1340"/>
        <v>0</v>
      </c>
      <c r="H8550" s="12">
        <f t="shared" si="1343"/>
        <v>0</v>
      </c>
      <c r="I8550" s="12">
        <f t="shared" si="1337"/>
        <v>19.068497470125962</v>
      </c>
      <c r="J8550" s="12">
        <f t="shared" si="1344"/>
        <v>0</v>
      </c>
      <c r="K8550" s="12">
        <f t="shared" si="1345"/>
        <v>680.6176859032862</v>
      </c>
      <c r="L8550" s="12">
        <f t="shared" si="1346"/>
        <v>0</v>
      </c>
      <c r="M8550" s="12">
        <f t="shared" si="1341"/>
        <v>-19.068497470125962</v>
      </c>
      <c r="N8550" s="13"/>
    </row>
    <row r="8551" spans="1:14" x14ac:dyDescent="0.2">
      <c r="A8551" s="10" t="s">
        <v>8533</v>
      </c>
      <c r="B8551" s="6">
        <f>IF($C$10=2012,profiles!C8538,IF($C$10=2013,profiles!E8538,IF($C$10=2014,profiles!G8538,IF($C$10=2015,profiles!I8538,IF($C$10=2016,profiles!K8538)))))</f>
        <v>63.932000000000002</v>
      </c>
      <c r="C8551" s="6">
        <f>IF($C$10=2012,profiles!D8538,IF($C$10=2013,profiles!F8538,IF($C$10=2014,profiles!H8538,IF($C$10=2015,profiles!J8538,IF($C$10=2016,profiles!L8538)))))</f>
        <v>0.41371514694800299</v>
      </c>
      <c r="D8551" s="11">
        <f t="shared" si="1342"/>
        <v>82.743029389600594</v>
      </c>
      <c r="E8551" s="11">
        <f t="shared" si="1338"/>
        <v>18.811029389600591</v>
      </c>
      <c r="F8551" s="11">
        <f t="shared" si="1339"/>
        <v>63.932000000000002</v>
      </c>
      <c r="G8551" s="11">
        <f t="shared" si="1340"/>
        <v>0</v>
      </c>
      <c r="H8551" s="12">
        <f t="shared" si="1343"/>
        <v>0</v>
      </c>
      <c r="I8551" s="12">
        <f t="shared" si="1337"/>
        <v>18.811029389600591</v>
      </c>
      <c r="J8551" s="12">
        <f t="shared" si="1344"/>
        <v>0</v>
      </c>
      <c r="K8551" s="12">
        <f t="shared" si="1345"/>
        <v>695.85461970886263</v>
      </c>
      <c r="L8551" s="12">
        <f t="shared" si="1346"/>
        <v>0</v>
      </c>
      <c r="M8551" s="12">
        <f t="shared" si="1341"/>
        <v>-18.811029389600591</v>
      </c>
      <c r="N8551" s="13"/>
    </row>
    <row r="8552" spans="1:14" x14ac:dyDescent="0.2">
      <c r="A8552" s="10" t="s">
        <v>8534</v>
      </c>
      <c r="B8552" s="6">
        <f>IF($C$10=2012,profiles!C8539,IF($C$10=2013,profiles!E8539,IF($C$10=2014,profiles!G8539,IF($C$10=2015,profiles!I8539,IF($C$10=2016,profiles!K8539)))))</f>
        <v>63.064</v>
      </c>
      <c r="C8552" s="6">
        <f>IF($C$10=2012,profiles!D8539,IF($C$10=2013,profiles!F8539,IF($C$10=2014,profiles!H8539,IF($C$10=2015,profiles!J8539,IF($C$10=2016,profiles!L8539)))))</f>
        <v>0.39805145871460867</v>
      </c>
      <c r="D8552" s="11">
        <f t="shared" si="1342"/>
        <v>79.610291742921731</v>
      </c>
      <c r="E8552" s="11">
        <f t="shared" si="1338"/>
        <v>16.546291742921731</v>
      </c>
      <c r="F8552" s="11">
        <f t="shared" si="1339"/>
        <v>63.064</v>
      </c>
      <c r="G8552" s="11">
        <f t="shared" si="1340"/>
        <v>0</v>
      </c>
      <c r="H8552" s="12">
        <f t="shared" si="1343"/>
        <v>0</v>
      </c>
      <c r="I8552" s="12">
        <f t="shared" si="1337"/>
        <v>16.546291742921731</v>
      </c>
      <c r="J8552" s="12">
        <f t="shared" si="1344"/>
        <v>0</v>
      </c>
      <c r="K8552" s="12">
        <f t="shared" si="1345"/>
        <v>709.25711602062927</v>
      </c>
      <c r="L8552" s="12">
        <f t="shared" si="1346"/>
        <v>0</v>
      </c>
      <c r="M8552" s="12">
        <f t="shared" si="1341"/>
        <v>-16.546291742921731</v>
      </c>
      <c r="N8552" s="13"/>
    </row>
    <row r="8553" spans="1:14" x14ac:dyDescent="0.2">
      <c r="A8553" s="10" t="s">
        <v>8535</v>
      </c>
      <c r="B8553" s="6">
        <f>IF($C$10=2012,profiles!C8540,IF($C$10=2013,profiles!E8540,IF($C$10=2014,profiles!G8540,IF($C$10=2015,profiles!I8540,IF($C$10=2016,profiles!K8540)))))</f>
        <v>62.87</v>
      </c>
      <c r="C8553" s="6">
        <f>IF($C$10=2012,profiles!D8540,IF($C$10=2013,profiles!F8540,IF($C$10=2014,profiles!H8540,IF($C$10=2015,profiles!J8540,IF($C$10=2016,profiles!L8540)))))</f>
        <v>0.38027505651846272</v>
      </c>
      <c r="D8553" s="11">
        <f t="shared" si="1342"/>
        <v>76.055011303692538</v>
      </c>
      <c r="E8553" s="11">
        <f t="shared" si="1338"/>
        <v>13.185011303692541</v>
      </c>
      <c r="F8553" s="11">
        <f t="shared" si="1339"/>
        <v>62.87</v>
      </c>
      <c r="G8553" s="11">
        <f t="shared" si="1340"/>
        <v>0</v>
      </c>
      <c r="H8553" s="12">
        <f t="shared" si="1343"/>
        <v>0</v>
      </c>
      <c r="I8553" s="12">
        <f t="shared" si="1337"/>
        <v>13.185011303692541</v>
      </c>
      <c r="J8553" s="12">
        <f t="shared" si="1344"/>
        <v>0</v>
      </c>
      <c r="K8553" s="12">
        <f t="shared" si="1345"/>
        <v>719.93697517662019</v>
      </c>
      <c r="L8553" s="12">
        <f t="shared" si="1346"/>
        <v>0</v>
      </c>
      <c r="M8553" s="12">
        <f t="shared" si="1341"/>
        <v>-13.185011303692541</v>
      </c>
      <c r="N8553" s="13"/>
    </row>
    <row r="8554" spans="1:14" x14ac:dyDescent="0.2">
      <c r="A8554" s="10" t="s">
        <v>8536</v>
      </c>
      <c r="B8554" s="6">
        <f>IF($C$10=2012,profiles!C8541,IF($C$10=2013,profiles!E8541,IF($C$10=2014,profiles!G8541,IF($C$10=2015,profiles!I8541,IF($C$10=2016,profiles!K8541)))))</f>
        <v>64.567999999999998</v>
      </c>
      <c r="C8554" s="6">
        <f>IF($C$10=2012,profiles!D8541,IF($C$10=2013,profiles!F8541,IF($C$10=2014,profiles!H8541,IF($C$10=2015,profiles!J8541,IF($C$10=2016,profiles!L8541)))))</f>
        <v>0.36907901819356226</v>
      </c>
      <c r="D8554" s="11">
        <f t="shared" si="1342"/>
        <v>73.815803638712453</v>
      </c>
      <c r="E8554" s="11">
        <f t="shared" si="1338"/>
        <v>9.2478036387124547</v>
      </c>
      <c r="F8554" s="11">
        <f t="shared" si="1339"/>
        <v>64.567999999999998</v>
      </c>
      <c r="G8554" s="11">
        <f t="shared" si="1340"/>
        <v>0</v>
      </c>
      <c r="H8554" s="12">
        <f t="shared" si="1343"/>
        <v>0</v>
      </c>
      <c r="I8554" s="12">
        <f t="shared" si="1337"/>
        <v>9.2478036387124547</v>
      </c>
      <c r="J8554" s="12">
        <f t="shared" si="1344"/>
        <v>0</v>
      </c>
      <c r="K8554" s="12">
        <f t="shared" si="1345"/>
        <v>727.42769612397728</v>
      </c>
      <c r="L8554" s="12">
        <f t="shared" si="1346"/>
        <v>0</v>
      </c>
      <c r="M8554" s="12">
        <f t="shared" si="1341"/>
        <v>-9.2478036387124547</v>
      </c>
      <c r="N8554" s="13"/>
    </row>
    <row r="8555" spans="1:14" x14ac:dyDescent="0.2">
      <c r="A8555" s="10" t="s">
        <v>8537</v>
      </c>
      <c r="B8555" s="6">
        <f>IF($C$10=2012,profiles!C8542,IF($C$10=2013,profiles!E8542,IF($C$10=2014,profiles!G8542,IF($C$10=2015,profiles!I8542,IF($C$10=2016,profiles!K8542)))))</f>
        <v>66.501999999999995</v>
      </c>
      <c r="C8555" s="6">
        <f>IF($C$10=2012,profiles!D8542,IF($C$10=2013,profiles!F8542,IF($C$10=2014,profiles!H8542,IF($C$10=2015,profiles!J8542,IF($C$10=2016,profiles!L8542)))))</f>
        <v>0.36796210571643878</v>
      </c>
      <c r="D8555" s="11">
        <f t="shared" si="1342"/>
        <v>73.592421143287751</v>
      </c>
      <c r="E8555" s="11">
        <f t="shared" si="1338"/>
        <v>7.090421143287756</v>
      </c>
      <c r="F8555" s="11">
        <f t="shared" si="1339"/>
        <v>66.501999999999995</v>
      </c>
      <c r="G8555" s="11">
        <f t="shared" si="1340"/>
        <v>0</v>
      </c>
      <c r="H8555" s="12">
        <f t="shared" si="1343"/>
        <v>0</v>
      </c>
      <c r="I8555" s="12">
        <f t="shared" si="1337"/>
        <v>7.090421143287756</v>
      </c>
      <c r="J8555" s="12">
        <f t="shared" si="1344"/>
        <v>0</v>
      </c>
      <c r="K8555" s="12">
        <f t="shared" si="1345"/>
        <v>733.17093725004042</v>
      </c>
      <c r="L8555" s="12">
        <f t="shared" si="1346"/>
        <v>0</v>
      </c>
      <c r="M8555" s="12">
        <f t="shared" si="1341"/>
        <v>-7.090421143287756</v>
      </c>
      <c r="N8555" s="13"/>
    </row>
    <row r="8556" spans="1:14" x14ac:dyDescent="0.2">
      <c r="A8556" s="10" t="s">
        <v>8538</v>
      </c>
      <c r="B8556" s="6">
        <f>IF($C$10=2012,profiles!C8543,IF($C$10=2013,profiles!E8543,IF($C$10=2014,profiles!G8543,IF($C$10=2015,profiles!I8543,IF($C$10=2016,profiles!K8543)))))</f>
        <v>65.953999999999994</v>
      </c>
      <c r="C8556" s="6">
        <f>IF($C$10=2012,profiles!D8543,IF($C$10=2013,profiles!F8543,IF($C$10=2014,profiles!H8543,IF($C$10=2015,profiles!J8543,IF($C$10=2016,profiles!L8543)))))</f>
        <v>0.3601975454839057</v>
      </c>
      <c r="D8556" s="11">
        <f t="shared" si="1342"/>
        <v>72.039509096781146</v>
      </c>
      <c r="E8556" s="11">
        <f t="shared" si="1338"/>
        <v>6.085509096781152</v>
      </c>
      <c r="F8556" s="11">
        <f t="shared" si="1339"/>
        <v>65.953999999999994</v>
      </c>
      <c r="G8556" s="11">
        <f t="shared" si="1340"/>
        <v>0</v>
      </c>
      <c r="H8556" s="12">
        <f t="shared" si="1343"/>
        <v>0</v>
      </c>
      <c r="I8556" s="12">
        <f t="shared" si="1337"/>
        <v>6.085509096781152</v>
      </c>
      <c r="J8556" s="12">
        <f t="shared" si="1344"/>
        <v>0</v>
      </c>
      <c r="K8556" s="12">
        <f t="shared" si="1345"/>
        <v>738.10019961843318</v>
      </c>
      <c r="L8556" s="12">
        <f t="shared" si="1346"/>
        <v>0</v>
      </c>
      <c r="M8556" s="12">
        <f t="shared" si="1341"/>
        <v>-6.085509096781152</v>
      </c>
      <c r="N8556" s="13"/>
    </row>
    <row r="8557" spans="1:14" x14ac:dyDescent="0.2">
      <c r="A8557" s="10" t="s">
        <v>8539</v>
      </c>
      <c r="B8557" s="6">
        <f>IF($C$10=2012,profiles!C8544,IF($C$10=2013,profiles!E8544,IF($C$10=2014,profiles!G8544,IF($C$10=2015,profiles!I8544,IF($C$10=2016,profiles!K8544)))))</f>
        <v>63.774999999999999</v>
      </c>
      <c r="C8557" s="6">
        <f>IF($C$10=2012,profiles!D8544,IF($C$10=2013,profiles!F8544,IF($C$10=2014,profiles!H8544,IF($C$10=2015,profiles!J8544,IF($C$10=2016,profiles!L8544)))))</f>
        <v>0.35936322532027126</v>
      </c>
      <c r="D8557" s="11">
        <f t="shared" si="1342"/>
        <v>71.872645064054254</v>
      </c>
      <c r="E8557" s="11">
        <f t="shared" si="1338"/>
        <v>8.0976450640542552</v>
      </c>
      <c r="F8557" s="11">
        <f t="shared" si="1339"/>
        <v>63.774999999999999</v>
      </c>
      <c r="G8557" s="11">
        <f t="shared" si="1340"/>
        <v>0</v>
      </c>
      <c r="H8557" s="12">
        <f t="shared" si="1343"/>
        <v>0</v>
      </c>
      <c r="I8557" s="12">
        <f t="shared" si="1337"/>
        <v>8.0976450640542552</v>
      </c>
      <c r="J8557" s="12">
        <f t="shared" si="1344"/>
        <v>0</v>
      </c>
      <c r="K8557" s="12">
        <f t="shared" si="1345"/>
        <v>744.6592921203171</v>
      </c>
      <c r="L8557" s="12">
        <f t="shared" si="1346"/>
        <v>0</v>
      </c>
      <c r="M8557" s="12">
        <f t="shared" si="1341"/>
        <v>-8.0976450640542552</v>
      </c>
      <c r="N8557" s="13"/>
    </row>
    <row r="8558" spans="1:14" x14ac:dyDescent="0.2">
      <c r="A8558" s="10" t="s">
        <v>8540</v>
      </c>
      <c r="B8558" s="6">
        <f>IF($C$10=2012,profiles!C8545,IF($C$10=2013,profiles!E8545,IF($C$10=2014,profiles!G8545,IF($C$10=2015,profiles!I8545,IF($C$10=2016,profiles!K8545)))))</f>
        <v>59.886000000000003</v>
      </c>
      <c r="C8558" s="6">
        <f>IF($C$10=2012,profiles!D8545,IF($C$10=2013,profiles!F8545,IF($C$10=2014,profiles!H8545,IF($C$10=2015,profiles!J8545,IF($C$10=2016,profiles!L8545)))))</f>
        <v>0.35472063731295078</v>
      </c>
      <c r="D8558" s="11">
        <f t="shared" si="1342"/>
        <v>70.94412746259016</v>
      </c>
      <c r="E8558" s="11">
        <f t="shared" si="1338"/>
        <v>11.058127462590157</v>
      </c>
      <c r="F8558" s="11">
        <f t="shared" si="1339"/>
        <v>59.886000000000003</v>
      </c>
      <c r="G8558" s="11">
        <f t="shared" si="1340"/>
        <v>0</v>
      </c>
      <c r="H8558" s="12">
        <f t="shared" si="1343"/>
        <v>0</v>
      </c>
      <c r="I8558" s="12">
        <f t="shared" si="1337"/>
        <v>11.058127462590157</v>
      </c>
      <c r="J8558" s="12">
        <f t="shared" si="1344"/>
        <v>0</v>
      </c>
      <c r="K8558" s="12">
        <f t="shared" si="1345"/>
        <v>753.61637536501519</v>
      </c>
      <c r="L8558" s="12">
        <f t="shared" si="1346"/>
        <v>0</v>
      </c>
      <c r="M8558" s="12">
        <f t="shared" si="1341"/>
        <v>-11.058127462590157</v>
      </c>
      <c r="N8558" s="13"/>
    </row>
    <row r="8559" spans="1:14" x14ac:dyDescent="0.2">
      <c r="A8559" s="10" t="s">
        <v>8541</v>
      </c>
      <c r="B8559" s="6">
        <f>IF($C$10=2012,profiles!C8546,IF($C$10=2013,profiles!E8546,IF($C$10=2014,profiles!G8546,IF($C$10=2015,profiles!I8546,IF($C$10=2016,profiles!K8546)))))</f>
        <v>57.055</v>
      </c>
      <c r="C8559" s="6">
        <f>IF($C$10=2012,profiles!D8546,IF($C$10=2013,profiles!F8546,IF($C$10=2014,profiles!H8546,IF($C$10=2015,profiles!J8546,IF($C$10=2016,profiles!L8546)))))</f>
        <v>0.3566718699537087</v>
      </c>
      <c r="D8559" s="11">
        <f t="shared" si="1342"/>
        <v>71.334373990741739</v>
      </c>
      <c r="E8559" s="11">
        <f t="shared" si="1338"/>
        <v>14.279373990741739</v>
      </c>
      <c r="F8559" s="11">
        <f t="shared" si="1339"/>
        <v>57.055</v>
      </c>
      <c r="G8559" s="11">
        <f t="shared" si="1340"/>
        <v>0</v>
      </c>
      <c r="H8559" s="12">
        <f t="shared" si="1343"/>
        <v>0</v>
      </c>
      <c r="I8559" s="12">
        <f t="shared" si="1337"/>
        <v>14.279373990741739</v>
      </c>
      <c r="J8559" s="12">
        <f t="shared" si="1344"/>
        <v>0</v>
      </c>
      <c r="K8559" s="12">
        <f t="shared" si="1345"/>
        <v>765.18266829751599</v>
      </c>
      <c r="L8559" s="12">
        <f t="shared" si="1346"/>
        <v>0</v>
      </c>
      <c r="M8559" s="12">
        <f t="shared" si="1341"/>
        <v>-14.279373990741739</v>
      </c>
      <c r="N8559" s="13"/>
    </row>
    <row r="8560" spans="1:14" x14ac:dyDescent="0.2">
      <c r="A8560" s="10" t="s">
        <v>8542</v>
      </c>
      <c r="B8560" s="6">
        <f>IF($C$10=2012,profiles!C8547,IF($C$10=2013,profiles!E8547,IF($C$10=2014,profiles!G8547,IF($C$10=2015,profiles!I8547,IF($C$10=2016,profiles!K8547)))))</f>
        <v>54.359000000000002</v>
      </c>
      <c r="C8560" s="6">
        <f>IF($C$10=2012,profiles!D8547,IF($C$10=2013,profiles!F8547,IF($C$10=2014,profiles!H8547,IF($C$10=2015,profiles!J8547,IF($C$10=2016,profiles!L8547)))))</f>
        <v>0.34726558294757237</v>
      </c>
      <c r="D8560" s="11">
        <f t="shared" si="1342"/>
        <v>69.45311658951448</v>
      </c>
      <c r="E8560" s="11">
        <f t="shared" si="1338"/>
        <v>15.094116589514478</v>
      </c>
      <c r="F8560" s="11">
        <f t="shared" si="1339"/>
        <v>54.359000000000002</v>
      </c>
      <c r="G8560" s="11">
        <f t="shared" si="1340"/>
        <v>0</v>
      </c>
      <c r="H8560" s="12">
        <f t="shared" si="1343"/>
        <v>0</v>
      </c>
      <c r="I8560" s="12">
        <f t="shared" si="1337"/>
        <v>15.094116589514478</v>
      </c>
      <c r="J8560" s="12">
        <f t="shared" si="1344"/>
        <v>0</v>
      </c>
      <c r="K8560" s="12">
        <f t="shared" si="1345"/>
        <v>777.40890273502271</v>
      </c>
      <c r="L8560" s="12">
        <f t="shared" si="1346"/>
        <v>0</v>
      </c>
      <c r="M8560" s="12">
        <f t="shared" si="1341"/>
        <v>-15.094116589514478</v>
      </c>
      <c r="N8560" s="13"/>
    </row>
    <row r="8561" spans="1:14" x14ac:dyDescent="0.2">
      <c r="A8561" s="10" t="s">
        <v>8543</v>
      </c>
      <c r="B8561" s="6">
        <f>IF($C$10=2012,profiles!C8548,IF($C$10=2013,profiles!E8548,IF($C$10=2014,profiles!G8548,IF($C$10=2015,profiles!I8548,IF($C$10=2016,profiles!K8548)))))</f>
        <v>49.677</v>
      </c>
      <c r="C8561" s="6">
        <f>IF($C$10=2012,profiles!D8548,IF($C$10=2013,profiles!F8548,IF($C$10=2014,profiles!H8548,IF($C$10=2015,profiles!J8548,IF($C$10=2016,profiles!L8548)))))</f>
        <v>0.34906879104316935</v>
      </c>
      <c r="D8561" s="11">
        <f t="shared" si="1342"/>
        <v>69.813758208633871</v>
      </c>
      <c r="E8561" s="11">
        <f t="shared" si="1338"/>
        <v>20.136758208633871</v>
      </c>
      <c r="F8561" s="11">
        <f t="shared" si="1339"/>
        <v>49.677</v>
      </c>
      <c r="G8561" s="11">
        <f t="shared" si="1340"/>
        <v>0</v>
      </c>
      <c r="H8561" s="12">
        <f t="shared" si="1343"/>
        <v>0</v>
      </c>
      <c r="I8561" s="12">
        <f t="shared" si="1337"/>
        <v>20.136758208633871</v>
      </c>
      <c r="J8561" s="12">
        <f t="shared" si="1344"/>
        <v>0</v>
      </c>
      <c r="K8561" s="12">
        <f t="shared" si="1345"/>
        <v>793.71967688401617</v>
      </c>
      <c r="L8561" s="12">
        <f t="shared" si="1346"/>
        <v>0</v>
      </c>
      <c r="M8561" s="12">
        <f t="shared" si="1341"/>
        <v>-20.136758208633871</v>
      </c>
      <c r="N8561" s="13"/>
    </row>
    <row r="8562" spans="1:14" x14ac:dyDescent="0.2">
      <c r="A8562" s="10" t="s">
        <v>8544</v>
      </c>
      <c r="B8562" s="6">
        <f>IF($C$10=2012,profiles!C8549,IF($C$10=2013,profiles!E8549,IF($C$10=2014,profiles!G8549,IF($C$10=2015,profiles!I8549,IF($C$10=2016,profiles!K8549)))))</f>
        <v>45.47</v>
      </c>
      <c r="C8562" s="6">
        <f>IF($C$10=2012,profiles!D8549,IF($C$10=2013,profiles!F8549,IF($C$10=2014,profiles!H8549,IF($C$10=2015,profiles!J8549,IF($C$10=2016,profiles!L8549)))))</f>
        <v>0.34884815556960153</v>
      </c>
      <c r="D8562" s="11">
        <f t="shared" si="1342"/>
        <v>69.769631113920312</v>
      </c>
      <c r="E8562" s="11">
        <f t="shared" si="1338"/>
        <v>24.299631113920313</v>
      </c>
      <c r="F8562" s="11">
        <f t="shared" si="1339"/>
        <v>45.47</v>
      </c>
      <c r="G8562" s="11">
        <f t="shared" si="1340"/>
        <v>0</v>
      </c>
      <c r="H8562" s="12">
        <f t="shared" si="1343"/>
        <v>0</v>
      </c>
      <c r="I8562" s="12">
        <f t="shared" si="1337"/>
        <v>24.299631113920313</v>
      </c>
      <c r="J8562" s="12">
        <f t="shared" si="1344"/>
        <v>0</v>
      </c>
      <c r="K8562" s="12">
        <f t="shared" si="1345"/>
        <v>813.40237808629161</v>
      </c>
      <c r="L8562" s="12">
        <f t="shared" si="1346"/>
        <v>0</v>
      </c>
      <c r="M8562" s="12">
        <f t="shared" si="1341"/>
        <v>-24.299631113920313</v>
      </c>
      <c r="N8562" s="13"/>
    </row>
    <row r="8563" spans="1:14" x14ac:dyDescent="0.2">
      <c r="A8563" s="10" t="s">
        <v>8545</v>
      </c>
      <c r="B8563" s="6">
        <f>IF($C$10=2012,profiles!C8550,IF($C$10=2013,profiles!E8550,IF($C$10=2014,profiles!G8550,IF($C$10=2015,profiles!I8550,IF($C$10=2016,profiles!K8550)))))</f>
        <v>43.034999999999997</v>
      </c>
      <c r="C8563" s="6">
        <f>IF($C$10=2012,profiles!D8550,IF($C$10=2013,profiles!F8550,IF($C$10=2014,profiles!H8550,IF($C$10=2015,profiles!J8550,IF($C$10=2016,profiles!L8550)))))</f>
        <v>0.35113436167780632</v>
      </c>
      <c r="D8563" s="11">
        <f t="shared" si="1342"/>
        <v>70.226872335561268</v>
      </c>
      <c r="E8563" s="11">
        <f t="shared" si="1338"/>
        <v>27.191872335561271</v>
      </c>
      <c r="F8563" s="11">
        <f t="shared" si="1339"/>
        <v>43.034999999999997</v>
      </c>
      <c r="G8563" s="11">
        <f t="shared" si="1340"/>
        <v>0</v>
      </c>
      <c r="H8563" s="12">
        <f t="shared" si="1343"/>
        <v>0</v>
      </c>
      <c r="I8563" s="12">
        <f t="shared" si="1337"/>
        <v>27.191872335561271</v>
      </c>
      <c r="J8563" s="12">
        <f t="shared" si="1344"/>
        <v>0</v>
      </c>
      <c r="K8563" s="12">
        <f t="shared" si="1345"/>
        <v>835.42779467809623</v>
      </c>
      <c r="L8563" s="12">
        <f t="shared" si="1346"/>
        <v>0</v>
      </c>
      <c r="M8563" s="12">
        <f t="shared" si="1341"/>
        <v>-27.191872335561271</v>
      </c>
      <c r="N8563" s="13"/>
    </row>
    <row r="8564" spans="1:14" x14ac:dyDescent="0.2">
      <c r="A8564" s="10" t="s">
        <v>8546</v>
      </c>
      <c r="B8564" s="6">
        <f>IF($C$10=2012,profiles!C8551,IF($C$10=2013,profiles!E8551,IF($C$10=2014,profiles!G8551,IF($C$10=2015,profiles!I8551,IF($C$10=2016,profiles!K8551)))))</f>
        <v>42.014000000000003</v>
      </c>
      <c r="C8564" s="6">
        <f>IF($C$10=2012,profiles!D8551,IF($C$10=2013,profiles!F8551,IF($C$10=2014,profiles!H8551,IF($C$10=2015,profiles!J8551,IF($C$10=2016,profiles!L8551)))))</f>
        <v>0.35087884452453638</v>
      </c>
      <c r="D8564" s="11">
        <f t="shared" si="1342"/>
        <v>70.175768904907272</v>
      </c>
      <c r="E8564" s="11">
        <f t="shared" si="1338"/>
        <v>28.161768904907269</v>
      </c>
      <c r="F8564" s="11">
        <f t="shared" si="1339"/>
        <v>42.014000000000003</v>
      </c>
      <c r="G8564" s="11">
        <f t="shared" si="1340"/>
        <v>0</v>
      </c>
      <c r="H8564" s="12">
        <f t="shared" si="1343"/>
        <v>0</v>
      </c>
      <c r="I8564" s="12">
        <f t="shared" si="1337"/>
        <v>28.161768904907269</v>
      </c>
      <c r="J8564" s="12">
        <f t="shared" si="1344"/>
        <v>0</v>
      </c>
      <c r="K8564" s="12">
        <f t="shared" si="1345"/>
        <v>858.23882749107111</v>
      </c>
      <c r="L8564" s="12">
        <f t="shared" si="1346"/>
        <v>0</v>
      </c>
      <c r="M8564" s="12">
        <f t="shared" si="1341"/>
        <v>-28.161768904907269</v>
      </c>
      <c r="N8564" s="13"/>
    </row>
    <row r="8565" spans="1:14" x14ac:dyDescent="0.2">
      <c r="A8565" s="10" t="s">
        <v>8547</v>
      </c>
      <c r="B8565" s="6">
        <f>IF($C$10=2012,profiles!C8552,IF($C$10=2013,profiles!E8552,IF($C$10=2014,profiles!G8552,IF($C$10=2015,profiles!I8552,IF($C$10=2016,profiles!K8552)))))</f>
        <v>42.213999999999999</v>
      </c>
      <c r="C8565" s="6">
        <f>IF($C$10=2012,profiles!D8552,IF($C$10=2013,profiles!F8552,IF($C$10=2014,profiles!H8552,IF($C$10=2015,profiles!J8552,IF($C$10=2016,profiles!L8552)))))</f>
        <v>0.35434849850051775</v>
      </c>
      <c r="D8565" s="11">
        <f t="shared" si="1342"/>
        <v>70.869699700103553</v>
      </c>
      <c r="E8565" s="11">
        <f t="shared" si="1338"/>
        <v>28.655699700103554</v>
      </c>
      <c r="F8565" s="11">
        <f t="shared" si="1339"/>
        <v>42.213999999999999</v>
      </c>
      <c r="G8565" s="11">
        <f t="shared" si="1340"/>
        <v>0</v>
      </c>
      <c r="H8565" s="12">
        <f t="shared" si="1343"/>
        <v>0</v>
      </c>
      <c r="I8565" s="12">
        <f t="shared" si="1337"/>
        <v>28.655699700103554</v>
      </c>
      <c r="J8565" s="12">
        <f t="shared" si="1344"/>
        <v>0</v>
      </c>
      <c r="K8565" s="12">
        <f t="shared" si="1345"/>
        <v>881.44994424815502</v>
      </c>
      <c r="L8565" s="12">
        <f t="shared" si="1346"/>
        <v>0</v>
      </c>
      <c r="M8565" s="12">
        <f t="shared" si="1341"/>
        <v>-28.655699700103554</v>
      </c>
      <c r="N8565" s="13"/>
    </row>
    <row r="8566" spans="1:14" x14ac:dyDescent="0.2">
      <c r="A8566" s="10" t="s">
        <v>8548</v>
      </c>
      <c r="B8566" s="6">
        <f>IF($C$10=2012,profiles!C8553,IF($C$10=2013,profiles!E8553,IF($C$10=2014,profiles!G8553,IF($C$10=2015,profiles!I8553,IF($C$10=2016,profiles!K8553)))))</f>
        <v>43.527000000000001</v>
      </c>
      <c r="C8566" s="6">
        <f>IF($C$10=2012,profiles!D8553,IF($C$10=2013,profiles!F8553,IF($C$10=2014,profiles!H8553,IF($C$10=2015,profiles!J8553,IF($C$10=2016,profiles!L8553)))))</f>
        <v>0.35099987896555895</v>
      </c>
      <c r="D8566" s="11">
        <f t="shared" si="1342"/>
        <v>70.19997579311179</v>
      </c>
      <c r="E8566" s="11">
        <f t="shared" si="1338"/>
        <v>26.672975793111789</v>
      </c>
      <c r="F8566" s="11">
        <f t="shared" si="1339"/>
        <v>43.527000000000001</v>
      </c>
      <c r="G8566" s="11">
        <f t="shared" si="1340"/>
        <v>0</v>
      </c>
      <c r="H8566" s="12">
        <f t="shared" si="1343"/>
        <v>0</v>
      </c>
      <c r="I8566" s="12">
        <f t="shared" si="1337"/>
        <v>26.672975793111789</v>
      </c>
      <c r="J8566" s="12">
        <f t="shared" si="1344"/>
        <v>0</v>
      </c>
      <c r="K8566" s="12">
        <f t="shared" si="1345"/>
        <v>903.05505464057558</v>
      </c>
      <c r="L8566" s="12">
        <f t="shared" si="1346"/>
        <v>0</v>
      </c>
      <c r="M8566" s="12">
        <f t="shared" si="1341"/>
        <v>-26.672975793111789</v>
      </c>
      <c r="N8566" s="13"/>
    </row>
    <row r="8567" spans="1:14" x14ac:dyDescent="0.2">
      <c r="A8567" s="10" t="s">
        <v>8549</v>
      </c>
      <c r="B8567" s="6">
        <f>IF($C$10=2012,profiles!C8554,IF($C$10=2013,profiles!E8554,IF($C$10=2014,profiles!G8554,IF($C$10=2015,profiles!I8554,IF($C$10=2016,profiles!K8554)))))</f>
        <v>45.755000000000003</v>
      </c>
      <c r="C8567" s="6">
        <f>IF($C$10=2012,profiles!D8554,IF($C$10=2013,profiles!F8554,IF($C$10=2014,profiles!H8554,IF($C$10=2015,profiles!J8554,IF($C$10=2016,profiles!L8554)))))</f>
        <v>0.34904987963797252</v>
      </c>
      <c r="D8567" s="11">
        <f t="shared" si="1342"/>
        <v>69.809975927594508</v>
      </c>
      <c r="E8567" s="11">
        <f t="shared" si="1338"/>
        <v>24.054975927594505</v>
      </c>
      <c r="F8567" s="11">
        <f t="shared" si="1339"/>
        <v>45.755000000000003</v>
      </c>
      <c r="G8567" s="11">
        <f t="shared" si="1340"/>
        <v>0</v>
      </c>
      <c r="H8567" s="12">
        <f t="shared" si="1343"/>
        <v>0</v>
      </c>
      <c r="I8567" s="12">
        <f t="shared" si="1337"/>
        <v>24.054975927594505</v>
      </c>
      <c r="J8567" s="12">
        <f t="shared" si="1344"/>
        <v>0</v>
      </c>
      <c r="K8567" s="12">
        <f t="shared" si="1345"/>
        <v>922.53958514192709</v>
      </c>
      <c r="L8567" s="12">
        <f t="shared" si="1346"/>
        <v>0</v>
      </c>
      <c r="M8567" s="12">
        <f t="shared" si="1341"/>
        <v>-24.054975927594505</v>
      </c>
      <c r="N8567" s="13"/>
    </row>
    <row r="8568" spans="1:14" x14ac:dyDescent="0.2">
      <c r="A8568" s="10" t="s">
        <v>8550</v>
      </c>
      <c r="B8568" s="6">
        <f>IF($C$10=2012,profiles!C8555,IF($C$10=2013,profiles!E8555,IF($C$10=2014,profiles!G8555,IF($C$10=2015,profiles!I8555,IF($C$10=2016,profiles!K8555)))))</f>
        <v>50.286999999999999</v>
      </c>
      <c r="C8568" s="6">
        <f>IF($C$10=2012,profiles!D8555,IF($C$10=2013,profiles!F8555,IF($C$10=2014,profiles!H8555,IF($C$10=2015,profiles!J8555,IF($C$10=2016,profiles!L8555)))))</f>
        <v>0.3578853938326228</v>
      </c>
      <c r="D8568" s="11">
        <f t="shared" si="1342"/>
        <v>71.577078766524565</v>
      </c>
      <c r="E8568" s="11">
        <f t="shared" si="1338"/>
        <v>21.290078766524566</v>
      </c>
      <c r="F8568" s="11">
        <f t="shared" si="1339"/>
        <v>50.286999999999999</v>
      </c>
      <c r="G8568" s="11">
        <f t="shared" si="1340"/>
        <v>0</v>
      </c>
      <c r="H8568" s="12">
        <f t="shared" si="1343"/>
        <v>0</v>
      </c>
      <c r="I8568" s="12">
        <f t="shared" si="1337"/>
        <v>21.290078766524566</v>
      </c>
      <c r="J8568" s="12">
        <f t="shared" si="1344"/>
        <v>0</v>
      </c>
      <c r="K8568" s="12">
        <f t="shared" si="1345"/>
        <v>939.78454894281197</v>
      </c>
      <c r="L8568" s="12">
        <f t="shared" si="1346"/>
        <v>0</v>
      </c>
      <c r="M8568" s="12">
        <f t="shared" si="1341"/>
        <v>-21.290078766524566</v>
      </c>
      <c r="N8568" s="13"/>
    </row>
    <row r="8569" spans="1:14" x14ac:dyDescent="0.2">
      <c r="A8569" s="10" t="s">
        <v>8551</v>
      </c>
      <c r="B8569" s="6">
        <f>IF($C$10=2012,profiles!C8556,IF($C$10=2013,profiles!E8556,IF($C$10=2014,profiles!G8556,IF($C$10=2015,profiles!I8556,IF($C$10=2016,profiles!K8556)))))</f>
        <v>55.945999999999998</v>
      </c>
      <c r="C8569" s="6">
        <f>IF($C$10=2012,profiles!D8556,IF($C$10=2013,profiles!F8556,IF($C$10=2014,profiles!H8556,IF($C$10=2015,profiles!J8556,IF($C$10=2016,profiles!L8556)))))</f>
        <v>0.35826194542691536</v>
      </c>
      <c r="D8569" s="11">
        <f t="shared" si="1342"/>
        <v>71.652389085383078</v>
      </c>
      <c r="E8569" s="11">
        <f t="shared" si="1338"/>
        <v>15.70638908538308</v>
      </c>
      <c r="F8569" s="11">
        <f t="shared" si="1339"/>
        <v>55.945999999999998</v>
      </c>
      <c r="G8569" s="11">
        <f t="shared" si="1340"/>
        <v>0</v>
      </c>
      <c r="H8569" s="12">
        <f t="shared" si="1343"/>
        <v>0</v>
      </c>
      <c r="I8569" s="12">
        <f t="shared" si="1337"/>
        <v>15.70638908538308</v>
      </c>
      <c r="J8569" s="12">
        <f t="shared" si="1344"/>
        <v>0</v>
      </c>
      <c r="K8569" s="12">
        <f t="shared" si="1345"/>
        <v>952.50672410197228</v>
      </c>
      <c r="L8569" s="12">
        <f t="shared" si="1346"/>
        <v>0</v>
      </c>
      <c r="M8569" s="12">
        <f t="shared" si="1341"/>
        <v>-15.70638908538308</v>
      </c>
      <c r="N8569" s="13"/>
    </row>
    <row r="8570" spans="1:14" x14ac:dyDescent="0.2">
      <c r="A8570" s="10" t="s">
        <v>8552</v>
      </c>
      <c r="B8570" s="6">
        <f>IF($C$10=2012,profiles!C8557,IF($C$10=2013,profiles!E8557,IF($C$10=2014,profiles!G8557,IF($C$10=2015,profiles!I8557,IF($C$10=2016,profiles!K8557)))))</f>
        <v>59.817999999999998</v>
      </c>
      <c r="C8570" s="6">
        <f>IF($C$10=2012,profiles!D8557,IF($C$10=2013,profiles!F8557,IF($C$10=2014,profiles!H8557,IF($C$10=2015,profiles!J8557,IF($C$10=2016,profiles!L8557)))))</f>
        <v>0.36269987493107764</v>
      </c>
      <c r="D8570" s="11">
        <f t="shared" si="1342"/>
        <v>72.539974986215526</v>
      </c>
      <c r="E8570" s="11">
        <f t="shared" si="1338"/>
        <v>12.721974986215528</v>
      </c>
      <c r="F8570" s="11">
        <f t="shared" si="1339"/>
        <v>59.817999999999998</v>
      </c>
      <c r="G8570" s="11">
        <f t="shared" si="1340"/>
        <v>0</v>
      </c>
      <c r="H8570" s="12">
        <f t="shared" si="1343"/>
        <v>0</v>
      </c>
      <c r="I8570" s="12">
        <f t="shared" si="1337"/>
        <v>12.721974986215528</v>
      </c>
      <c r="J8570" s="12">
        <f t="shared" si="1344"/>
        <v>0</v>
      </c>
      <c r="K8570" s="12">
        <f t="shared" si="1345"/>
        <v>962.8115238408069</v>
      </c>
      <c r="L8570" s="12">
        <f t="shared" si="1346"/>
        <v>0</v>
      </c>
      <c r="M8570" s="12">
        <f t="shared" si="1341"/>
        <v>-12.721974986215528</v>
      </c>
      <c r="N8570" s="13"/>
    </row>
    <row r="8571" spans="1:14" x14ac:dyDescent="0.2">
      <c r="A8571" s="10" t="s">
        <v>8553</v>
      </c>
      <c r="B8571" s="6">
        <f>IF($C$10=2012,profiles!C8558,IF($C$10=2013,profiles!E8558,IF($C$10=2014,profiles!G8558,IF($C$10=2015,profiles!I8558,IF($C$10=2016,profiles!K8558)))))</f>
        <v>61.497999999999998</v>
      </c>
      <c r="C8571" s="6">
        <f>IF($C$10=2012,profiles!D8558,IF($C$10=2013,profiles!F8558,IF($C$10=2014,profiles!H8558,IF($C$10=2015,profiles!J8558,IF($C$10=2016,profiles!L8558)))))</f>
        <v>0.3838136607539101</v>
      </c>
      <c r="D8571" s="11">
        <f t="shared" si="1342"/>
        <v>76.762732150782014</v>
      </c>
      <c r="E8571" s="11">
        <f t="shared" si="1338"/>
        <v>15.264732150782017</v>
      </c>
      <c r="F8571" s="11">
        <f t="shared" si="1339"/>
        <v>61.497999999999998</v>
      </c>
      <c r="G8571" s="11">
        <f t="shared" si="1340"/>
        <v>0</v>
      </c>
      <c r="H8571" s="12">
        <f t="shared" si="1343"/>
        <v>0</v>
      </c>
      <c r="I8571" s="12">
        <f t="shared" si="1337"/>
        <v>15.264732150782017</v>
      </c>
      <c r="J8571" s="12">
        <f t="shared" si="1344"/>
        <v>0</v>
      </c>
      <c r="K8571" s="12">
        <f t="shared" si="1345"/>
        <v>975.17595688294034</v>
      </c>
      <c r="L8571" s="12">
        <f t="shared" si="1346"/>
        <v>0</v>
      </c>
      <c r="M8571" s="12">
        <f t="shared" si="1341"/>
        <v>-15.264732150782017</v>
      </c>
      <c r="N8571" s="13"/>
    </row>
    <row r="8572" spans="1:14" x14ac:dyDescent="0.2">
      <c r="A8572" s="10" t="s">
        <v>8554</v>
      </c>
      <c r="B8572" s="6">
        <f>IF($C$10=2012,profiles!C8559,IF($C$10=2013,profiles!E8559,IF($C$10=2014,profiles!G8559,IF($C$10=2015,profiles!I8559,IF($C$10=2016,profiles!K8559)))))</f>
        <v>62.503</v>
      </c>
      <c r="C8572" s="6">
        <f>IF($C$10=2012,profiles!D8559,IF($C$10=2013,profiles!F8559,IF($C$10=2014,profiles!H8559,IF($C$10=2015,profiles!J8559,IF($C$10=2016,profiles!L8559)))))</f>
        <v>0.39511020858268669</v>
      </c>
      <c r="D8572" s="11">
        <f t="shared" si="1342"/>
        <v>79.022041716537345</v>
      </c>
      <c r="E8572" s="11">
        <f t="shared" si="1338"/>
        <v>16.519041716537345</v>
      </c>
      <c r="F8572" s="11">
        <f t="shared" si="1339"/>
        <v>62.503</v>
      </c>
      <c r="G8572" s="11">
        <f t="shared" si="1340"/>
        <v>0</v>
      </c>
      <c r="H8572" s="12">
        <f t="shared" si="1343"/>
        <v>0</v>
      </c>
      <c r="I8572" s="12">
        <f t="shared" si="1337"/>
        <v>16.519041716537345</v>
      </c>
      <c r="J8572" s="12">
        <f t="shared" si="1344"/>
        <v>0</v>
      </c>
      <c r="K8572" s="12">
        <f t="shared" si="1345"/>
        <v>988.55638067333564</v>
      </c>
      <c r="L8572" s="12">
        <f t="shared" si="1346"/>
        <v>0</v>
      </c>
      <c r="M8572" s="12">
        <f t="shared" si="1341"/>
        <v>-16.519041716537345</v>
      </c>
      <c r="N8572" s="13"/>
    </row>
    <row r="8573" spans="1:14" x14ac:dyDescent="0.2">
      <c r="A8573" s="10" t="s">
        <v>8555</v>
      </c>
      <c r="B8573" s="6">
        <f>IF($C$10=2012,profiles!C8560,IF($C$10=2013,profiles!E8560,IF($C$10=2014,profiles!G8560,IF($C$10=2015,profiles!I8560,IF($C$10=2016,profiles!K8560)))))</f>
        <v>63.302</v>
      </c>
      <c r="C8573" s="6">
        <f>IF($C$10=2012,profiles!D8560,IF($C$10=2013,profiles!F8560,IF($C$10=2014,profiles!H8560,IF($C$10=2015,profiles!J8560,IF($C$10=2016,profiles!L8560)))))</f>
        <v>0.41143640984951385</v>
      </c>
      <c r="D8573" s="11">
        <f t="shared" si="1342"/>
        <v>82.287281969902764</v>
      </c>
      <c r="E8573" s="11">
        <f t="shared" si="1338"/>
        <v>18.985281969902765</v>
      </c>
      <c r="F8573" s="11">
        <f t="shared" si="1339"/>
        <v>63.302</v>
      </c>
      <c r="G8573" s="11">
        <f t="shared" si="1340"/>
        <v>0</v>
      </c>
      <c r="H8573" s="12">
        <f t="shared" si="1343"/>
        <v>4.8573568752554053</v>
      </c>
      <c r="I8573" s="12">
        <f t="shared" si="1337"/>
        <v>14.12792509464736</v>
      </c>
      <c r="J8573" s="12">
        <f t="shared" si="1344"/>
        <v>0</v>
      </c>
      <c r="K8573" s="12">
        <f t="shared" si="1345"/>
        <v>1000</v>
      </c>
      <c r="L8573" s="12">
        <f t="shared" si="1346"/>
        <v>0</v>
      </c>
      <c r="M8573" s="12">
        <f t="shared" si="1341"/>
        <v>-18.985281969902765</v>
      </c>
      <c r="N8573" s="13"/>
    </row>
    <row r="8574" spans="1:14" x14ac:dyDescent="0.2">
      <c r="A8574" s="10" t="s">
        <v>8556</v>
      </c>
      <c r="B8574" s="6">
        <f>IF($C$10=2012,profiles!C8561,IF($C$10=2013,profiles!E8561,IF($C$10=2014,profiles!G8561,IF($C$10=2015,profiles!I8561,IF($C$10=2016,profiles!K8561)))))</f>
        <v>63.107999999999997</v>
      </c>
      <c r="C8574" s="6">
        <f>IF($C$10=2012,profiles!D8561,IF($C$10=2013,profiles!F8561,IF($C$10=2014,profiles!H8561,IF($C$10=2015,profiles!J8561,IF($C$10=2016,profiles!L8561)))))</f>
        <v>0.41926330370230908</v>
      </c>
      <c r="D8574" s="11">
        <f t="shared" si="1342"/>
        <v>83.852660740461815</v>
      </c>
      <c r="E8574" s="11">
        <f t="shared" si="1338"/>
        <v>20.744660740461818</v>
      </c>
      <c r="F8574" s="11">
        <f t="shared" si="1339"/>
        <v>63.107999999999997</v>
      </c>
      <c r="G8574" s="11">
        <f t="shared" si="1340"/>
        <v>0</v>
      </c>
      <c r="H8574" s="12">
        <f t="shared" si="1343"/>
        <v>20.744660740461818</v>
      </c>
      <c r="I8574" s="12">
        <f t="shared" si="1337"/>
        <v>0</v>
      </c>
      <c r="J8574" s="12">
        <f t="shared" si="1344"/>
        <v>0</v>
      </c>
      <c r="K8574" s="12">
        <f t="shared" si="1345"/>
        <v>1000</v>
      </c>
      <c r="L8574" s="12">
        <f t="shared" si="1346"/>
        <v>0</v>
      </c>
      <c r="M8574" s="12">
        <f t="shared" si="1341"/>
        <v>-20.744660740461818</v>
      </c>
      <c r="N8574" s="13"/>
    </row>
    <row r="8575" spans="1:14" x14ac:dyDescent="0.2">
      <c r="A8575" s="10" t="s">
        <v>8557</v>
      </c>
      <c r="B8575" s="6">
        <f>IF($C$10=2012,profiles!C8562,IF($C$10=2013,profiles!E8562,IF($C$10=2014,profiles!G8562,IF($C$10=2015,profiles!I8562,IF($C$10=2016,profiles!K8562)))))</f>
        <v>61.73</v>
      </c>
      <c r="C8575" s="6">
        <f>IF($C$10=2012,profiles!D8562,IF($C$10=2013,profiles!F8562,IF($C$10=2014,profiles!H8562,IF($C$10=2015,profiles!J8562,IF($C$10=2016,profiles!L8562)))))</f>
        <v>0.40920399682620801</v>
      </c>
      <c r="D8575" s="11">
        <f t="shared" si="1342"/>
        <v>81.840799365241594</v>
      </c>
      <c r="E8575" s="11">
        <f t="shared" si="1338"/>
        <v>20.110799365241597</v>
      </c>
      <c r="F8575" s="11">
        <f t="shared" si="1339"/>
        <v>61.73</v>
      </c>
      <c r="G8575" s="11">
        <f t="shared" si="1340"/>
        <v>0</v>
      </c>
      <c r="H8575" s="12">
        <f t="shared" si="1343"/>
        <v>20.110799365241597</v>
      </c>
      <c r="I8575" s="12">
        <f t="shared" si="1337"/>
        <v>0</v>
      </c>
      <c r="J8575" s="12">
        <f t="shared" si="1344"/>
        <v>0</v>
      </c>
      <c r="K8575" s="12">
        <f t="shared" si="1345"/>
        <v>1000</v>
      </c>
      <c r="L8575" s="12">
        <f t="shared" si="1346"/>
        <v>0</v>
      </c>
      <c r="M8575" s="12">
        <f t="shared" si="1341"/>
        <v>-20.110799365241597</v>
      </c>
      <c r="N8575" s="13"/>
    </row>
    <row r="8576" spans="1:14" x14ac:dyDescent="0.2">
      <c r="A8576" s="10" t="s">
        <v>8558</v>
      </c>
      <c r="B8576" s="6">
        <f>IF($C$10=2012,profiles!C8563,IF($C$10=2013,profiles!E8563,IF($C$10=2014,profiles!G8563,IF($C$10=2015,profiles!I8563,IF($C$10=2016,profiles!K8563)))))</f>
        <v>60.468000000000004</v>
      </c>
      <c r="C8576" s="6">
        <f>IF($C$10=2012,profiles!D8563,IF($C$10=2013,profiles!F8563,IF($C$10=2014,profiles!H8563,IF($C$10=2015,profiles!J8563,IF($C$10=2016,profiles!L8563)))))</f>
        <v>0.38721607337376779</v>
      </c>
      <c r="D8576" s="11">
        <f t="shared" si="1342"/>
        <v>77.443214674753563</v>
      </c>
      <c r="E8576" s="11">
        <f t="shared" si="1338"/>
        <v>16.975214674753559</v>
      </c>
      <c r="F8576" s="11">
        <f t="shared" si="1339"/>
        <v>60.468000000000004</v>
      </c>
      <c r="G8576" s="11">
        <f t="shared" si="1340"/>
        <v>0</v>
      </c>
      <c r="H8576" s="12">
        <f t="shared" si="1343"/>
        <v>16.975214674753559</v>
      </c>
      <c r="I8576" s="12">
        <f t="shared" si="1337"/>
        <v>0</v>
      </c>
      <c r="J8576" s="12">
        <f t="shared" si="1344"/>
        <v>0</v>
      </c>
      <c r="K8576" s="12">
        <f t="shared" si="1345"/>
        <v>1000</v>
      </c>
      <c r="L8576" s="12">
        <f t="shared" si="1346"/>
        <v>0</v>
      </c>
      <c r="M8576" s="12">
        <f t="shared" si="1341"/>
        <v>-16.975214674753559</v>
      </c>
      <c r="N8576" s="13"/>
    </row>
    <row r="8577" spans="1:14" x14ac:dyDescent="0.2">
      <c r="A8577" s="10" t="s">
        <v>8559</v>
      </c>
      <c r="B8577" s="6">
        <f>IF($C$10=2012,profiles!C8564,IF($C$10=2013,profiles!E8564,IF($C$10=2014,profiles!G8564,IF($C$10=2015,profiles!I8564,IF($C$10=2016,profiles!K8564)))))</f>
        <v>59.975000000000001</v>
      </c>
      <c r="C8577" s="6">
        <f>IF($C$10=2012,profiles!D8564,IF($C$10=2013,profiles!F8564,IF($C$10=2014,profiles!H8564,IF($C$10=2015,profiles!J8564,IF($C$10=2016,profiles!L8564)))))</f>
        <v>0.35753573878077971</v>
      </c>
      <c r="D8577" s="11">
        <f t="shared" si="1342"/>
        <v>71.507147756155945</v>
      </c>
      <c r="E8577" s="11">
        <f t="shared" si="1338"/>
        <v>11.532147756155943</v>
      </c>
      <c r="F8577" s="11">
        <f t="shared" si="1339"/>
        <v>59.975000000000001</v>
      </c>
      <c r="G8577" s="11">
        <f t="shared" si="1340"/>
        <v>0</v>
      </c>
      <c r="H8577" s="12">
        <f t="shared" si="1343"/>
        <v>11.532147756155943</v>
      </c>
      <c r="I8577" s="12">
        <f t="shared" si="1337"/>
        <v>0</v>
      </c>
      <c r="J8577" s="12">
        <f t="shared" si="1344"/>
        <v>0</v>
      </c>
      <c r="K8577" s="12">
        <f t="shared" si="1345"/>
        <v>1000</v>
      </c>
      <c r="L8577" s="12">
        <f t="shared" si="1346"/>
        <v>0</v>
      </c>
      <c r="M8577" s="12">
        <f t="shared" si="1341"/>
        <v>-11.532147756155943</v>
      </c>
      <c r="N8577" s="13"/>
    </row>
    <row r="8578" spans="1:14" x14ac:dyDescent="0.2">
      <c r="A8578" s="10" t="s">
        <v>8560</v>
      </c>
      <c r="B8578" s="6">
        <f>IF($C$10=2012,profiles!C8565,IF($C$10=2013,profiles!E8565,IF($C$10=2014,profiles!G8565,IF($C$10=2015,profiles!I8565,IF($C$10=2016,profiles!K8565)))))</f>
        <v>62.158999999999999</v>
      </c>
      <c r="C8578" s="6">
        <f>IF($C$10=2012,profiles!D8565,IF($C$10=2013,profiles!F8565,IF($C$10=2014,profiles!H8565,IF($C$10=2015,profiles!J8565,IF($C$10=2016,profiles!L8565)))))</f>
        <v>0.33233367850562812</v>
      </c>
      <c r="D8578" s="11">
        <f t="shared" si="1342"/>
        <v>66.466735701125629</v>
      </c>
      <c r="E8578" s="11">
        <f t="shared" si="1338"/>
        <v>4.3077357011256296</v>
      </c>
      <c r="F8578" s="11">
        <f t="shared" si="1339"/>
        <v>62.158999999999999</v>
      </c>
      <c r="G8578" s="11">
        <f t="shared" si="1340"/>
        <v>0</v>
      </c>
      <c r="H8578" s="12">
        <f t="shared" si="1343"/>
        <v>4.3077357011256296</v>
      </c>
      <c r="I8578" s="12">
        <f t="shared" si="1337"/>
        <v>0</v>
      </c>
      <c r="J8578" s="12">
        <f t="shared" si="1344"/>
        <v>0</v>
      </c>
      <c r="K8578" s="12">
        <f t="shared" si="1345"/>
        <v>1000</v>
      </c>
      <c r="L8578" s="12">
        <f t="shared" si="1346"/>
        <v>0</v>
      </c>
      <c r="M8578" s="12">
        <f t="shared" si="1341"/>
        <v>-4.3077357011256296</v>
      </c>
      <c r="N8578" s="13"/>
    </row>
    <row r="8579" spans="1:14" x14ac:dyDescent="0.2">
      <c r="A8579" s="10" t="s">
        <v>8561</v>
      </c>
      <c r="B8579" s="6">
        <f>IF($C$10=2012,profiles!C8566,IF($C$10=2013,profiles!E8566,IF($C$10=2014,profiles!G8566,IF($C$10=2015,profiles!I8566,IF($C$10=2016,profiles!K8566)))))</f>
        <v>64.981999999999999</v>
      </c>
      <c r="C8579" s="6">
        <f>IF($C$10=2012,profiles!D8566,IF($C$10=2013,profiles!F8566,IF($C$10=2014,profiles!H8566,IF($C$10=2015,profiles!J8566,IF($C$10=2016,profiles!L8566)))))</f>
        <v>0.31919471751906292</v>
      </c>
      <c r="D8579" s="11">
        <f t="shared" si="1342"/>
        <v>63.838943503812587</v>
      </c>
      <c r="E8579" s="11">
        <f t="shared" si="1338"/>
        <v>0</v>
      </c>
      <c r="F8579" s="11">
        <f t="shared" si="1339"/>
        <v>63.838943503812587</v>
      </c>
      <c r="G8579" s="11">
        <f t="shared" si="1340"/>
        <v>1.1430564961874126</v>
      </c>
      <c r="H8579" s="12">
        <f t="shared" si="1343"/>
        <v>0</v>
      </c>
      <c r="I8579" s="12">
        <f t="shared" si="1337"/>
        <v>0</v>
      </c>
      <c r="J8579" s="12">
        <f t="shared" si="1344"/>
        <v>1.1430564961874126</v>
      </c>
      <c r="K8579" s="12">
        <f t="shared" si="1345"/>
        <v>998.76559773629867</v>
      </c>
      <c r="L8579" s="12">
        <f t="shared" si="1346"/>
        <v>0</v>
      </c>
      <c r="M8579" s="12">
        <f t="shared" si="1341"/>
        <v>1.1430564961874126</v>
      </c>
      <c r="N8579" s="13"/>
    </row>
    <row r="8580" spans="1:14" x14ac:dyDescent="0.2">
      <c r="A8580" s="10" t="s">
        <v>8562</v>
      </c>
      <c r="B8580" s="6">
        <f>IF($C$10=2012,profiles!C8567,IF($C$10=2013,profiles!E8567,IF($C$10=2014,profiles!G8567,IF($C$10=2015,profiles!I8567,IF($C$10=2016,profiles!K8567)))))</f>
        <v>64.459000000000003</v>
      </c>
      <c r="C8580" s="6">
        <f>IF($C$10=2012,profiles!D8567,IF($C$10=2013,profiles!F8567,IF($C$10=2014,profiles!H8567,IF($C$10=2015,profiles!J8567,IF($C$10=2016,profiles!L8567)))))</f>
        <v>0.31101816861442461</v>
      </c>
      <c r="D8580" s="11">
        <f t="shared" si="1342"/>
        <v>62.203633722884923</v>
      </c>
      <c r="E8580" s="11">
        <f t="shared" si="1338"/>
        <v>0</v>
      </c>
      <c r="F8580" s="11">
        <f t="shared" si="1339"/>
        <v>62.203633722884923</v>
      </c>
      <c r="G8580" s="11">
        <f t="shared" si="1340"/>
        <v>2.2553662771150798</v>
      </c>
      <c r="H8580" s="12">
        <f t="shared" si="1343"/>
        <v>0</v>
      </c>
      <c r="I8580" s="12">
        <f t="shared" si="1337"/>
        <v>0</v>
      </c>
      <c r="J8580" s="12">
        <f t="shared" si="1344"/>
        <v>2.2553662771150798</v>
      </c>
      <c r="K8580" s="12">
        <f t="shared" si="1345"/>
        <v>996.32999700507287</v>
      </c>
      <c r="L8580" s="12">
        <f t="shared" si="1346"/>
        <v>0</v>
      </c>
      <c r="M8580" s="12">
        <f t="shared" si="1341"/>
        <v>2.2553662771150798</v>
      </c>
      <c r="N8580" s="13"/>
    </row>
    <row r="8581" spans="1:14" x14ac:dyDescent="0.2">
      <c r="A8581" s="10" t="s">
        <v>8563</v>
      </c>
      <c r="B8581" s="6">
        <f>IF($C$10=2012,profiles!C8568,IF($C$10=2013,profiles!E8568,IF($C$10=2014,profiles!G8568,IF($C$10=2015,profiles!I8568,IF($C$10=2016,profiles!K8568)))))</f>
        <v>62.142000000000003</v>
      </c>
      <c r="C8581" s="6">
        <f>IF($C$10=2012,profiles!D8568,IF($C$10=2013,profiles!F8568,IF($C$10=2014,profiles!H8568,IF($C$10=2015,profiles!J8568,IF($C$10=2016,profiles!L8568)))))</f>
        <v>0.30394437795021451</v>
      </c>
      <c r="D8581" s="11">
        <f t="shared" si="1342"/>
        <v>60.788875590042899</v>
      </c>
      <c r="E8581" s="11">
        <f t="shared" si="1338"/>
        <v>0</v>
      </c>
      <c r="F8581" s="11">
        <f t="shared" si="1339"/>
        <v>60.788875590042899</v>
      </c>
      <c r="G8581" s="11">
        <f t="shared" si="1340"/>
        <v>1.353124409957104</v>
      </c>
      <c r="H8581" s="12">
        <f t="shared" si="1343"/>
        <v>0</v>
      </c>
      <c r="I8581" s="12">
        <f t="shared" si="1337"/>
        <v>0</v>
      </c>
      <c r="J8581" s="12">
        <f t="shared" si="1344"/>
        <v>1.353124409957104</v>
      </c>
      <c r="K8581" s="12">
        <f t="shared" si="1345"/>
        <v>994.86873954291616</v>
      </c>
      <c r="L8581" s="12">
        <f t="shared" si="1346"/>
        <v>0</v>
      </c>
      <c r="M8581" s="12">
        <f t="shared" si="1341"/>
        <v>1.353124409957104</v>
      </c>
      <c r="N8581" s="13"/>
    </row>
    <row r="8582" spans="1:14" x14ac:dyDescent="0.2">
      <c r="A8582" s="10" t="s">
        <v>8564</v>
      </c>
      <c r="B8582" s="6">
        <f>IF($C$10=2012,profiles!C8569,IF($C$10=2013,profiles!E8569,IF($C$10=2014,profiles!G8569,IF($C$10=2015,profiles!I8569,IF($C$10=2016,profiles!K8569)))))</f>
        <v>58.088999999999999</v>
      </c>
      <c r="C8582" s="6">
        <f>IF($C$10=2012,profiles!D8569,IF($C$10=2013,profiles!F8569,IF($C$10=2014,profiles!H8569,IF($C$10=2015,profiles!J8569,IF($C$10=2016,profiles!L8569)))))</f>
        <v>0.2933336919538993</v>
      </c>
      <c r="D8582" s="11">
        <f t="shared" si="1342"/>
        <v>58.666738390779862</v>
      </c>
      <c r="E8582" s="11">
        <f t="shared" si="1338"/>
        <v>0.57773839077986366</v>
      </c>
      <c r="F8582" s="11">
        <f t="shared" si="1339"/>
        <v>58.088999999999999</v>
      </c>
      <c r="G8582" s="11">
        <f t="shared" si="1340"/>
        <v>0</v>
      </c>
      <c r="H8582" s="12">
        <f t="shared" si="1343"/>
        <v>0</v>
      </c>
      <c r="I8582" s="12">
        <f t="shared" si="1337"/>
        <v>0.57773839077986366</v>
      </c>
      <c r="J8582" s="12">
        <f t="shared" si="1344"/>
        <v>0</v>
      </c>
      <c r="K8582" s="12">
        <f t="shared" si="1345"/>
        <v>995.33670763944781</v>
      </c>
      <c r="L8582" s="12">
        <f t="shared" si="1346"/>
        <v>0</v>
      </c>
      <c r="M8582" s="12">
        <f t="shared" si="1341"/>
        <v>-0.57773839077986366</v>
      </c>
      <c r="N8582" s="13"/>
    </row>
    <row r="8583" spans="1:14" x14ac:dyDescent="0.2">
      <c r="A8583" s="10" t="s">
        <v>8565</v>
      </c>
      <c r="B8583" s="6">
        <f>IF($C$10=2012,profiles!C8570,IF($C$10=2013,profiles!E8570,IF($C$10=2014,profiles!G8570,IF($C$10=2015,profiles!I8570,IF($C$10=2016,profiles!K8570)))))</f>
        <v>54.838000000000001</v>
      </c>
      <c r="C8583" s="6">
        <f>IF($C$10=2012,profiles!D8570,IF($C$10=2013,profiles!F8570,IF($C$10=2014,profiles!H8570,IF($C$10=2015,profiles!J8570,IF($C$10=2016,profiles!L8570)))))</f>
        <v>0.29322610578410147</v>
      </c>
      <c r="D8583" s="11">
        <f t="shared" si="1342"/>
        <v>58.645221156820291</v>
      </c>
      <c r="E8583" s="11">
        <f t="shared" si="1338"/>
        <v>3.8072211568202903</v>
      </c>
      <c r="F8583" s="11">
        <f t="shared" si="1339"/>
        <v>54.838000000000001</v>
      </c>
      <c r="G8583" s="11">
        <f t="shared" si="1340"/>
        <v>0</v>
      </c>
      <c r="H8583" s="12">
        <f t="shared" si="1343"/>
        <v>0</v>
      </c>
      <c r="I8583" s="12">
        <f t="shared" si="1337"/>
        <v>3.8072211568202903</v>
      </c>
      <c r="J8583" s="12">
        <f t="shared" si="1344"/>
        <v>0</v>
      </c>
      <c r="K8583" s="12">
        <f t="shared" si="1345"/>
        <v>998.42055677647227</v>
      </c>
      <c r="L8583" s="12">
        <f t="shared" si="1346"/>
        <v>0</v>
      </c>
      <c r="M8583" s="12">
        <f t="shared" si="1341"/>
        <v>-3.8072211568202903</v>
      </c>
      <c r="N8583" s="13"/>
    </row>
    <row r="8584" spans="1:14" x14ac:dyDescent="0.2">
      <c r="A8584" s="10" t="s">
        <v>8566</v>
      </c>
      <c r="B8584" s="6">
        <f>IF($C$10=2012,profiles!C8571,IF($C$10=2013,profiles!E8571,IF($C$10=2014,profiles!G8571,IF($C$10=2015,profiles!I8571,IF($C$10=2016,profiles!K8571)))))</f>
        <v>52.505000000000003</v>
      </c>
      <c r="C8584" s="6">
        <f>IF($C$10=2012,profiles!D8571,IF($C$10=2013,profiles!F8571,IF($C$10=2014,profiles!H8571,IF($C$10=2015,profiles!J8571,IF($C$10=2016,profiles!L8571)))))</f>
        <v>0.28480748799741795</v>
      </c>
      <c r="D8584" s="11">
        <f t="shared" si="1342"/>
        <v>56.961497599483593</v>
      </c>
      <c r="E8584" s="11">
        <f t="shared" si="1338"/>
        <v>4.4564975994835905</v>
      </c>
      <c r="F8584" s="11">
        <f t="shared" si="1339"/>
        <v>52.505000000000003</v>
      </c>
      <c r="G8584" s="11">
        <f t="shared" si="1340"/>
        <v>0</v>
      </c>
      <c r="H8584" s="12">
        <f t="shared" si="1343"/>
        <v>2.5065676938937971</v>
      </c>
      <c r="I8584" s="12">
        <f t="shared" si="1337"/>
        <v>1.9499299055897934</v>
      </c>
      <c r="J8584" s="12">
        <f t="shared" si="1344"/>
        <v>0</v>
      </c>
      <c r="K8584" s="12">
        <f t="shared" si="1345"/>
        <v>1000</v>
      </c>
      <c r="L8584" s="12">
        <f t="shared" si="1346"/>
        <v>0</v>
      </c>
      <c r="M8584" s="12">
        <f t="shared" si="1341"/>
        <v>-4.4564975994835905</v>
      </c>
      <c r="N8584" s="13"/>
    </row>
    <row r="8585" spans="1:14" x14ac:dyDescent="0.2">
      <c r="A8585" s="10" t="s">
        <v>8567</v>
      </c>
      <c r="B8585" s="6">
        <f>IF($C$10=2012,profiles!C8572,IF($C$10=2013,profiles!E8572,IF($C$10=2014,profiles!G8572,IF($C$10=2015,profiles!I8572,IF($C$10=2016,profiles!K8572)))))</f>
        <v>48.176000000000002</v>
      </c>
      <c r="C8585" s="6">
        <f>IF($C$10=2012,profiles!D8572,IF($C$10=2013,profiles!F8572,IF($C$10=2014,profiles!H8572,IF($C$10=2015,profiles!J8572,IF($C$10=2016,profiles!L8572)))))</f>
        <v>0.27734369746769055</v>
      </c>
      <c r="D8585" s="11">
        <f t="shared" si="1342"/>
        <v>55.468739493538109</v>
      </c>
      <c r="E8585" s="11">
        <f t="shared" si="1338"/>
        <v>7.2927394935381074</v>
      </c>
      <c r="F8585" s="11">
        <f t="shared" si="1339"/>
        <v>48.176000000000002</v>
      </c>
      <c r="G8585" s="11">
        <f t="shared" si="1340"/>
        <v>0</v>
      </c>
      <c r="H8585" s="12">
        <f t="shared" si="1343"/>
        <v>7.2927394935381074</v>
      </c>
      <c r="I8585" s="12">
        <f t="shared" si="1337"/>
        <v>0</v>
      </c>
      <c r="J8585" s="12">
        <f t="shared" si="1344"/>
        <v>0</v>
      </c>
      <c r="K8585" s="12">
        <f t="shared" si="1345"/>
        <v>1000</v>
      </c>
      <c r="L8585" s="12">
        <f t="shared" si="1346"/>
        <v>0</v>
      </c>
      <c r="M8585" s="12">
        <f t="shared" si="1341"/>
        <v>-7.2927394935381074</v>
      </c>
      <c r="N8585" s="13"/>
    </row>
    <row r="8586" spans="1:14" x14ac:dyDescent="0.2">
      <c r="A8586" s="10" t="s">
        <v>8568</v>
      </c>
      <c r="B8586" s="6">
        <f>IF($C$10=2012,profiles!C8573,IF($C$10=2013,profiles!E8573,IF($C$10=2014,profiles!G8573,IF($C$10=2015,profiles!I8573,IF($C$10=2016,profiles!K8573)))))</f>
        <v>44.003</v>
      </c>
      <c r="C8586" s="6">
        <f>IF($C$10=2012,profiles!D8573,IF($C$10=2013,profiles!F8573,IF($C$10=2014,profiles!H8573,IF($C$10=2015,profiles!J8573,IF($C$10=2016,profiles!L8573)))))</f>
        <v>0.28276335077125836</v>
      </c>
      <c r="D8586" s="11">
        <f t="shared" si="1342"/>
        <v>56.552670154251672</v>
      </c>
      <c r="E8586" s="11">
        <f t="shared" si="1338"/>
        <v>12.549670154251672</v>
      </c>
      <c r="F8586" s="11">
        <f t="shared" si="1339"/>
        <v>44.003</v>
      </c>
      <c r="G8586" s="11">
        <f t="shared" si="1340"/>
        <v>0</v>
      </c>
      <c r="H8586" s="12">
        <f t="shared" si="1343"/>
        <v>12.549670154251672</v>
      </c>
      <c r="I8586" s="12">
        <f t="shared" si="1337"/>
        <v>0</v>
      </c>
      <c r="J8586" s="12">
        <f t="shared" si="1344"/>
        <v>0</v>
      </c>
      <c r="K8586" s="12">
        <f t="shared" si="1345"/>
        <v>1000</v>
      </c>
      <c r="L8586" s="12">
        <f t="shared" si="1346"/>
        <v>0</v>
      </c>
      <c r="M8586" s="12">
        <f t="shared" si="1341"/>
        <v>-12.549670154251672</v>
      </c>
      <c r="N8586" s="13"/>
    </row>
    <row r="8587" spans="1:14" x14ac:dyDescent="0.2">
      <c r="A8587" s="10" t="s">
        <v>8569</v>
      </c>
      <c r="B8587" s="6">
        <f>IF($C$10=2012,profiles!C8574,IF($C$10=2013,profiles!E8574,IF($C$10=2014,profiles!G8574,IF($C$10=2015,profiles!I8574,IF($C$10=2016,profiles!K8574)))))</f>
        <v>41.514000000000003</v>
      </c>
      <c r="C8587" s="6">
        <f>IF($C$10=2012,profiles!D8574,IF($C$10=2013,profiles!F8574,IF($C$10=2014,profiles!H8574,IF($C$10=2015,profiles!J8574,IF($C$10=2016,profiles!L8574)))))</f>
        <v>0.29490713968719323</v>
      </c>
      <c r="D8587" s="11">
        <f t="shared" si="1342"/>
        <v>58.981427937438646</v>
      </c>
      <c r="E8587" s="11">
        <f t="shared" si="1338"/>
        <v>17.467427937438643</v>
      </c>
      <c r="F8587" s="11">
        <f t="shared" si="1339"/>
        <v>41.514000000000003</v>
      </c>
      <c r="G8587" s="11">
        <f t="shared" si="1340"/>
        <v>0</v>
      </c>
      <c r="H8587" s="12">
        <f t="shared" si="1343"/>
        <v>17.467427937438643</v>
      </c>
      <c r="I8587" s="12">
        <f t="shared" si="1337"/>
        <v>0</v>
      </c>
      <c r="J8587" s="12">
        <f t="shared" si="1344"/>
        <v>0</v>
      </c>
      <c r="K8587" s="12">
        <f t="shared" si="1345"/>
        <v>1000</v>
      </c>
      <c r="L8587" s="12">
        <f t="shared" si="1346"/>
        <v>0</v>
      </c>
      <c r="M8587" s="12">
        <f t="shared" si="1341"/>
        <v>-17.467427937438643</v>
      </c>
      <c r="N8587" s="13"/>
    </row>
    <row r="8588" spans="1:14" x14ac:dyDescent="0.2">
      <c r="A8588" s="10" t="s">
        <v>8570</v>
      </c>
      <c r="B8588" s="6">
        <f>IF($C$10=2012,profiles!C8575,IF($C$10=2013,profiles!E8575,IF($C$10=2014,profiles!G8575,IF($C$10=2015,profiles!I8575,IF($C$10=2016,profiles!K8575)))))</f>
        <v>40.344000000000001</v>
      </c>
      <c r="C8588" s="6">
        <f>IF($C$10=2012,profiles!D8575,IF($C$10=2013,profiles!F8575,IF($C$10=2014,profiles!H8575,IF($C$10=2015,profiles!J8575,IF($C$10=2016,profiles!L8575)))))</f>
        <v>0.31009023789991796</v>
      </c>
      <c r="D8588" s="11">
        <f t="shared" si="1342"/>
        <v>62.018047579983595</v>
      </c>
      <c r="E8588" s="11">
        <f t="shared" si="1338"/>
        <v>21.674047579983593</v>
      </c>
      <c r="F8588" s="11">
        <f t="shared" si="1339"/>
        <v>40.344000000000001</v>
      </c>
      <c r="G8588" s="11">
        <f t="shared" si="1340"/>
        <v>0</v>
      </c>
      <c r="H8588" s="12">
        <f t="shared" si="1343"/>
        <v>21.674047579983593</v>
      </c>
      <c r="I8588" s="12">
        <f t="shared" si="1337"/>
        <v>0</v>
      </c>
      <c r="J8588" s="12">
        <f t="shared" si="1344"/>
        <v>0</v>
      </c>
      <c r="K8588" s="12">
        <f t="shared" si="1345"/>
        <v>1000</v>
      </c>
      <c r="L8588" s="12">
        <f t="shared" si="1346"/>
        <v>0</v>
      </c>
      <c r="M8588" s="12">
        <f t="shared" si="1341"/>
        <v>-21.674047579983593</v>
      </c>
      <c r="N8588" s="13"/>
    </row>
    <row r="8589" spans="1:14" x14ac:dyDescent="0.2">
      <c r="A8589" s="10" t="s">
        <v>8571</v>
      </c>
      <c r="B8589" s="6">
        <f>IF($C$10=2012,profiles!C8576,IF($C$10=2013,profiles!E8576,IF($C$10=2014,profiles!G8576,IF($C$10=2015,profiles!I8576,IF($C$10=2016,profiles!K8576)))))</f>
        <v>40.198</v>
      </c>
      <c r="C8589" s="6">
        <f>IF($C$10=2012,profiles!D8576,IF($C$10=2013,profiles!F8576,IF($C$10=2014,profiles!H8576,IF($C$10=2015,profiles!J8576,IF($C$10=2016,profiles!L8576)))))</f>
        <v>0.30613644615984614</v>
      </c>
      <c r="D8589" s="11">
        <f t="shared" si="1342"/>
        <v>61.22728923196923</v>
      </c>
      <c r="E8589" s="11">
        <f t="shared" si="1338"/>
        <v>21.02928923196923</v>
      </c>
      <c r="F8589" s="11">
        <f t="shared" si="1339"/>
        <v>40.198</v>
      </c>
      <c r="G8589" s="11">
        <f t="shared" si="1340"/>
        <v>0</v>
      </c>
      <c r="H8589" s="12">
        <f t="shared" si="1343"/>
        <v>21.02928923196923</v>
      </c>
      <c r="I8589" s="12">
        <f t="shared" si="1337"/>
        <v>0</v>
      </c>
      <c r="J8589" s="12">
        <f t="shared" si="1344"/>
        <v>0</v>
      </c>
      <c r="K8589" s="12">
        <f t="shared" si="1345"/>
        <v>1000</v>
      </c>
      <c r="L8589" s="12">
        <f t="shared" si="1346"/>
        <v>0</v>
      </c>
      <c r="M8589" s="12">
        <f t="shared" si="1341"/>
        <v>-21.02928923196923</v>
      </c>
      <c r="N8589" s="13"/>
    </row>
    <row r="8590" spans="1:14" x14ac:dyDescent="0.2">
      <c r="A8590" s="10" t="s">
        <v>8572</v>
      </c>
      <c r="B8590" s="6">
        <f>IF($C$10=2012,profiles!C8577,IF($C$10=2013,profiles!E8577,IF($C$10=2014,profiles!G8577,IF($C$10=2015,profiles!I8577,IF($C$10=2016,profiles!K8577)))))</f>
        <v>40.831000000000003</v>
      </c>
      <c r="C8590" s="6">
        <f>IF($C$10=2012,profiles!D8577,IF($C$10=2013,profiles!F8577,IF($C$10=2014,profiles!H8577,IF($C$10=2015,profiles!J8577,IF($C$10=2016,profiles!L8577)))))</f>
        <v>0.31240334055057223</v>
      </c>
      <c r="D8590" s="11">
        <f t="shared" si="1342"/>
        <v>62.480668110114443</v>
      </c>
      <c r="E8590" s="11">
        <f t="shared" si="1338"/>
        <v>21.64966811011444</v>
      </c>
      <c r="F8590" s="11">
        <f t="shared" si="1339"/>
        <v>40.831000000000003</v>
      </c>
      <c r="G8590" s="11">
        <f t="shared" si="1340"/>
        <v>0</v>
      </c>
      <c r="H8590" s="12">
        <f t="shared" si="1343"/>
        <v>21.64966811011444</v>
      </c>
      <c r="I8590" s="12">
        <f t="shared" si="1337"/>
        <v>0</v>
      </c>
      <c r="J8590" s="12">
        <f t="shared" si="1344"/>
        <v>0</v>
      </c>
      <c r="K8590" s="12">
        <f t="shared" si="1345"/>
        <v>1000</v>
      </c>
      <c r="L8590" s="12">
        <f t="shared" si="1346"/>
        <v>0</v>
      </c>
      <c r="M8590" s="12">
        <f t="shared" si="1341"/>
        <v>-21.64966811011444</v>
      </c>
      <c r="N8590" s="13"/>
    </row>
    <row r="8591" spans="1:14" x14ac:dyDescent="0.2">
      <c r="A8591" s="10" t="s">
        <v>8573</v>
      </c>
      <c r="B8591" s="6">
        <f>IF($C$10=2012,profiles!C8578,IF($C$10=2013,profiles!E8578,IF($C$10=2014,profiles!G8578,IF($C$10=2015,profiles!I8578,IF($C$10=2016,profiles!K8578)))))</f>
        <v>41.613999999999997</v>
      </c>
      <c r="C8591" s="6">
        <f>IF($C$10=2012,profiles!D8578,IF($C$10=2013,profiles!F8578,IF($C$10=2014,profiles!H8578,IF($C$10=2015,profiles!J8578,IF($C$10=2016,profiles!L8578)))))</f>
        <v>0.32296023346198849</v>
      </c>
      <c r="D8591" s="11">
        <f t="shared" si="1342"/>
        <v>64.592046692397702</v>
      </c>
      <c r="E8591" s="11">
        <f t="shared" si="1338"/>
        <v>22.978046692397704</v>
      </c>
      <c r="F8591" s="11">
        <f t="shared" si="1339"/>
        <v>41.613999999999997</v>
      </c>
      <c r="G8591" s="11">
        <f t="shared" si="1340"/>
        <v>0</v>
      </c>
      <c r="H8591" s="12">
        <f t="shared" si="1343"/>
        <v>22.978046692397704</v>
      </c>
      <c r="I8591" s="12">
        <f t="shared" si="1337"/>
        <v>0</v>
      </c>
      <c r="J8591" s="12">
        <f t="shared" si="1344"/>
        <v>0</v>
      </c>
      <c r="K8591" s="12">
        <f t="shared" si="1345"/>
        <v>1000</v>
      </c>
      <c r="L8591" s="12">
        <f t="shared" si="1346"/>
        <v>0</v>
      </c>
      <c r="M8591" s="12">
        <f t="shared" si="1341"/>
        <v>-22.978046692397704</v>
      </c>
      <c r="N8591" s="13"/>
    </row>
    <row r="8592" spans="1:14" x14ac:dyDescent="0.2">
      <c r="A8592" s="10" t="s">
        <v>8574</v>
      </c>
      <c r="B8592" s="6">
        <f>IF($C$10=2012,profiles!C8579,IF($C$10=2013,profiles!E8579,IF($C$10=2014,profiles!G8579,IF($C$10=2015,profiles!I8579,IF($C$10=2016,profiles!K8579)))))</f>
        <v>42.526000000000003</v>
      </c>
      <c r="C8592" s="6">
        <f>IF($C$10=2012,profiles!D8579,IF($C$10=2013,profiles!F8579,IF($C$10=2014,profiles!H8579,IF($C$10=2015,profiles!J8579,IF($C$10=2016,profiles!L8579)))))</f>
        <v>0.33546712570099113</v>
      </c>
      <c r="D8592" s="11">
        <f t="shared" si="1342"/>
        <v>67.093425140198221</v>
      </c>
      <c r="E8592" s="11">
        <f t="shared" si="1338"/>
        <v>24.567425140198218</v>
      </c>
      <c r="F8592" s="11">
        <f t="shared" si="1339"/>
        <v>42.526000000000003</v>
      </c>
      <c r="G8592" s="11">
        <f t="shared" si="1340"/>
        <v>0</v>
      </c>
      <c r="H8592" s="12">
        <f t="shared" si="1343"/>
        <v>24.567425140198218</v>
      </c>
      <c r="I8592" s="12">
        <f t="shared" si="1337"/>
        <v>0</v>
      </c>
      <c r="J8592" s="12">
        <f t="shared" si="1344"/>
        <v>0</v>
      </c>
      <c r="K8592" s="12">
        <f t="shared" si="1345"/>
        <v>1000</v>
      </c>
      <c r="L8592" s="12">
        <f t="shared" si="1346"/>
        <v>0</v>
      </c>
      <c r="M8592" s="12">
        <f t="shared" si="1341"/>
        <v>-24.567425140198218</v>
      </c>
      <c r="N8592" s="13"/>
    </row>
    <row r="8593" spans="1:14" x14ac:dyDescent="0.2">
      <c r="A8593" s="10" t="s">
        <v>8575</v>
      </c>
      <c r="B8593" s="6">
        <f>IF($C$10=2012,profiles!C8580,IF($C$10=2013,profiles!E8580,IF($C$10=2014,profiles!G8580,IF($C$10=2015,profiles!I8580,IF($C$10=2016,profiles!K8580)))))</f>
        <v>46.021999999999998</v>
      </c>
      <c r="C8593" s="6">
        <f>IF($C$10=2012,profiles!D8580,IF($C$10=2013,profiles!F8580,IF($C$10=2014,profiles!H8580,IF($C$10=2015,profiles!J8580,IF($C$10=2016,profiles!L8580)))))</f>
        <v>0.33708091824795922</v>
      </c>
      <c r="D8593" s="11">
        <f t="shared" si="1342"/>
        <v>67.416183649591844</v>
      </c>
      <c r="E8593" s="11">
        <f t="shared" si="1338"/>
        <v>21.394183649591845</v>
      </c>
      <c r="F8593" s="11">
        <f t="shared" si="1339"/>
        <v>46.021999999999998</v>
      </c>
      <c r="G8593" s="11">
        <f t="shared" si="1340"/>
        <v>0</v>
      </c>
      <c r="H8593" s="12">
        <f t="shared" si="1343"/>
        <v>21.394183649591845</v>
      </c>
      <c r="I8593" s="12">
        <f t="shared" si="1337"/>
        <v>0</v>
      </c>
      <c r="J8593" s="12">
        <f t="shared" si="1344"/>
        <v>0</v>
      </c>
      <c r="K8593" s="12">
        <f t="shared" si="1345"/>
        <v>1000</v>
      </c>
      <c r="L8593" s="12">
        <f t="shared" si="1346"/>
        <v>0</v>
      </c>
      <c r="M8593" s="12">
        <f t="shared" si="1341"/>
        <v>-21.394183649591845</v>
      </c>
      <c r="N8593" s="13"/>
    </row>
    <row r="8594" spans="1:14" x14ac:dyDescent="0.2">
      <c r="A8594" s="10" t="s">
        <v>8576</v>
      </c>
      <c r="B8594" s="6">
        <f>IF($C$10=2012,profiles!C8581,IF($C$10=2013,profiles!E8581,IF($C$10=2014,profiles!G8581,IF($C$10=2015,profiles!I8581,IF($C$10=2016,profiles!K8581)))))</f>
        <v>50.180999999999997</v>
      </c>
      <c r="C8594" s="6">
        <f>IF($C$10=2012,profiles!D8581,IF($C$10=2013,profiles!F8581,IF($C$10=2014,profiles!H8581,IF($C$10=2015,profiles!J8581,IF($C$10=2016,profiles!L8581)))))</f>
        <v>0.35038125848922119</v>
      </c>
      <c r="D8594" s="11">
        <f t="shared" si="1342"/>
        <v>70.076251697844242</v>
      </c>
      <c r="E8594" s="11">
        <f t="shared" si="1338"/>
        <v>19.895251697844245</v>
      </c>
      <c r="F8594" s="11">
        <f t="shared" si="1339"/>
        <v>50.180999999999997</v>
      </c>
      <c r="G8594" s="11">
        <f t="shared" si="1340"/>
        <v>0</v>
      </c>
      <c r="H8594" s="12">
        <f t="shared" si="1343"/>
        <v>19.895251697844245</v>
      </c>
      <c r="I8594" s="12">
        <f t="shared" ref="I8594:I8657" si="1347">MAX(MIN(E8594,($L$2-K8593)/$F$2),0)</f>
        <v>0</v>
      </c>
      <c r="J8594" s="12">
        <f t="shared" si="1344"/>
        <v>0</v>
      </c>
      <c r="K8594" s="12">
        <f t="shared" si="1345"/>
        <v>1000</v>
      </c>
      <c r="L8594" s="12">
        <f t="shared" si="1346"/>
        <v>0</v>
      </c>
      <c r="M8594" s="12">
        <f t="shared" si="1341"/>
        <v>-19.895251697844245</v>
      </c>
      <c r="N8594" s="13"/>
    </row>
    <row r="8595" spans="1:14" x14ac:dyDescent="0.2">
      <c r="A8595" s="10" t="s">
        <v>8577</v>
      </c>
      <c r="B8595" s="6">
        <f>IF($C$10=2012,profiles!C8582,IF($C$10=2013,profiles!E8582,IF($C$10=2014,profiles!G8582,IF($C$10=2015,profiles!I8582,IF($C$10=2016,profiles!K8582)))))</f>
        <v>53.720999999999997</v>
      </c>
      <c r="C8595" s="6">
        <f>IF($C$10=2012,profiles!D8582,IF($C$10=2013,profiles!F8582,IF($C$10=2014,profiles!H8582,IF($C$10=2015,profiles!J8582,IF($C$10=2016,profiles!L8582)))))</f>
        <v>0.37239607848411088</v>
      </c>
      <c r="D8595" s="11">
        <f t="shared" si="1342"/>
        <v>74.47921569682218</v>
      </c>
      <c r="E8595" s="11">
        <f t="shared" ref="E8595:E8658" si="1348">D8595-F8595</f>
        <v>20.758215696822184</v>
      </c>
      <c r="F8595" s="11">
        <f t="shared" ref="F8595:F8658" si="1349">MIN(D8595,B8595)</f>
        <v>53.720999999999997</v>
      </c>
      <c r="G8595" s="11">
        <f t="shared" ref="G8595:G8658" si="1350">B8595-F8595</f>
        <v>0</v>
      </c>
      <c r="H8595" s="12">
        <f t="shared" si="1343"/>
        <v>20.758215696822184</v>
      </c>
      <c r="I8595" s="12">
        <f t="shared" si="1347"/>
        <v>0</v>
      </c>
      <c r="J8595" s="12">
        <f t="shared" si="1344"/>
        <v>0</v>
      </c>
      <c r="K8595" s="12">
        <f t="shared" si="1345"/>
        <v>1000</v>
      </c>
      <c r="L8595" s="12">
        <f t="shared" si="1346"/>
        <v>0</v>
      </c>
      <c r="M8595" s="12">
        <f t="shared" ref="M8595:M8658" si="1351">B8595-D8595</f>
        <v>-20.758215696822184</v>
      </c>
      <c r="N8595" s="13"/>
    </row>
    <row r="8596" spans="1:14" x14ac:dyDescent="0.2">
      <c r="A8596" s="10" t="s">
        <v>8578</v>
      </c>
      <c r="B8596" s="6">
        <f>IF($C$10=2012,profiles!C8583,IF($C$10=2013,profiles!E8583,IF($C$10=2014,profiles!G8583,IF($C$10=2015,profiles!I8583,IF($C$10=2016,profiles!K8583)))))</f>
        <v>55.104999999999997</v>
      </c>
      <c r="C8596" s="6">
        <f>IF($C$10=2012,profiles!D8583,IF($C$10=2013,profiles!F8583,IF($C$10=2014,profiles!H8583,IF($C$10=2015,profiles!J8583,IF($C$10=2016,profiles!L8583)))))</f>
        <v>0.40486020522061889</v>
      </c>
      <c r="D8596" s="11">
        <f t="shared" ref="D8596:D8659" si="1352">C8596*$C$2</f>
        <v>80.97204104412377</v>
      </c>
      <c r="E8596" s="11">
        <f t="shared" si="1348"/>
        <v>25.867041044123773</v>
      </c>
      <c r="F8596" s="11">
        <f t="shared" si="1349"/>
        <v>55.104999999999997</v>
      </c>
      <c r="G8596" s="11">
        <f t="shared" si="1350"/>
        <v>0</v>
      </c>
      <c r="H8596" s="12">
        <f t="shared" ref="H8596:H8659" si="1353">E8596-I8596</f>
        <v>25.867041044123773</v>
      </c>
      <c r="I8596" s="12">
        <f t="shared" si="1347"/>
        <v>0</v>
      </c>
      <c r="J8596" s="12">
        <f t="shared" ref="J8596:J8659" si="1354">MIN(G8596,K8595*$F$3)</f>
        <v>0</v>
      </c>
      <c r="K8596" s="12">
        <f t="shared" ref="K8596:K8659" si="1355">K8595+I8596*$F$2-J8596/$F$3</f>
        <v>1000</v>
      </c>
      <c r="L8596" s="12">
        <f t="shared" ref="L8596:L8659" si="1356">MAX(G8596-J8596,0)</f>
        <v>0</v>
      </c>
      <c r="M8596" s="12">
        <f t="shared" si="1351"/>
        <v>-25.867041044123773</v>
      </c>
      <c r="N8596" s="13"/>
    </row>
    <row r="8597" spans="1:14" x14ac:dyDescent="0.2">
      <c r="A8597" s="10" t="s">
        <v>8579</v>
      </c>
      <c r="B8597" s="6">
        <f>IF($C$10=2012,profiles!C8584,IF($C$10=2013,profiles!E8584,IF($C$10=2014,profiles!G8584,IF($C$10=2015,profiles!I8584,IF($C$10=2016,profiles!K8584)))))</f>
        <v>55.953000000000003</v>
      </c>
      <c r="C8597" s="6">
        <f>IF($C$10=2012,profiles!D8584,IF($C$10=2013,profiles!F8584,IF($C$10=2014,profiles!H8584,IF($C$10=2015,profiles!J8584,IF($C$10=2016,profiles!L8584)))))</f>
        <v>0.41208192686830108</v>
      </c>
      <c r="D8597" s="11">
        <f t="shared" si="1352"/>
        <v>82.416385373660219</v>
      </c>
      <c r="E8597" s="11">
        <f t="shared" si="1348"/>
        <v>26.463385373660216</v>
      </c>
      <c r="F8597" s="11">
        <f t="shared" si="1349"/>
        <v>55.953000000000003</v>
      </c>
      <c r="G8597" s="11">
        <f t="shared" si="1350"/>
        <v>0</v>
      </c>
      <c r="H8597" s="12">
        <f t="shared" si="1353"/>
        <v>26.463385373660216</v>
      </c>
      <c r="I8597" s="12">
        <f t="shared" si="1347"/>
        <v>0</v>
      </c>
      <c r="J8597" s="12">
        <f t="shared" si="1354"/>
        <v>0</v>
      </c>
      <c r="K8597" s="12">
        <f t="shared" si="1355"/>
        <v>1000</v>
      </c>
      <c r="L8597" s="12">
        <f t="shared" si="1356"/>
        <v>0</v>
      </c>
      <c r="M8597" s="12">
        <f t="shared" si="1351"/>
        <v>-26.463385373660216</v>
      </c>
      <c r="N8597" s="13"/>
    </row>
    <row r="8598" spans="1:14" x14ac:dyDescent="0.2">
      <c r="A8598" s="10" t="s">
        <v>8580</v>
      </c>
      <c r="B8598" s="6">
        <f>IF($C$10=2012,profiles!C8585,IF($C$10=2013,profiles!E8585,IF($C$10=2014,profiles!G8585,IF($C$10=2015,profiles!I8585,IF($C$10=2016,profiles!K8585)))))</f>
        <v>55.277999999999999</v>
      </c>
      <c r="C8598" s="6">
        <f>IF($C$10=2012,profiles!D8585,IF($C$10=2013,profiles!F8585,IF($C$10=2014,profiles!H8585,IF($C$10=2015,profiles!J8585,IF($C$10=2016,profiles!L8585)))))</f>
        <v>0.39270296803345928</v>
      </c>
      <c r="D8598" s="11">
        <f t="shared" si="1352"/>
        <v>78.540593606691857</v>
      </c>
      <c r="E8598" s="11">
        <f t="shared" si="1348"/>
        <v>23.262593606691858</v>
      </c>
      <c r="F8598" s="11">
        <f t="shared" si="1349"/>
        <v>55.277999999999999</v>
      </c>
      <c r="G8598" s="11">
        <f t="shared" si="1350"/>
        <v>0</v>
      </c>
      <c r="H8598" s="12">
        <f t="shared" si="1353"/>
        <v>23.262593606691858</v>
      </c>
      <c r="I8598" s="12">
        <f t="shared" si="1347"/>
        <v>0</v>
      </c>
      <c r="J8598" s="12">
        <f t="shared" si="1354"/>
        <v>0</v>
      </c>
      <c r="K8598" s="12">
        <f t="shared" si="1355"/>
        <v>1000</v>
      </c>
      <c r="L8598" s="12">
        <f t="shared" si="1356"/>
        <v>0</v>
      </c>
      <c r="M8598" s="12">
        <f t="shared" si="1351"/>
        <v>-23.262593606691858</v>
      </c>
      <c r="N8598" s="13"/>
    </row>
    <row r="8599" spans="1:14" x14ac:dyDescent="0.2">
      <c r="A8599" s="10" t="s">
        <v>8581</v>
      </c>
      <c r="B8599" s="6">
        <f>IF($C$10=2012,profiles!C8586,IF($C$10=2013,profiles!E8586,IF($C$10=2014,profiles!G8586,IF($C$10=2015,profiles!I8586,IF($C$10=2016,profiles!K8586)))))</f>
        <v>53.664999999999999</v>
      </c>
      <c r="C8599" s="6">
        <f>IF($C$10=2012,profiles!D8586,IF($C$10=2013,profiles!F8586,IF($C$10=2014,profiles!H8586,IF($C$10=2015,profiles!J8586,IF($C$10=2016,profiles!L8586)))))</f>
        <v>0.36891297623690472</v>
      </c>
      <c r="D8599" s="11">
        <f t="shared" si="1352"/>
        <v>73.782595247380939</v>
      </c>
      <c r="E8599" s="11">
        <f t="shared" si="1348"/>
        <v>20.11759524738094</v>
      </c>
      <c r="F8599" s="11">
        <f t="shared" si="1349"/>
        <v>53.664999999999999</v>
      </c>
      <c r="G8599" s="11">
        <f t="shared" si="1350"/>
        <v>0</v>
      </c>
      <c r="H8599" s="12">
        <f t="shared" si="1353"/>
        <v>20.11759524738094</v>
      </c>
      <c r="I8599" s="12">
        <f t="shared" si="1347"/>
        <v>0</v>
      </c>
      <c r="J8599" s="12">
        <f t="shared" si="1354"/>
        <v>0</v>
      </c>
      <c r="K8599" s="12">
        <f t="shared" si="1355"/>
        <v>1000</v>
      </c>
      <c r="L8599" s="12">
        <f t="shared" si="1356"/>
        <v>0</v>
      </c>
      <c r="M8599" s="12">
        <f t="shared" si="1351"/>
        <v>-20.11759524738094</v>
      </c>
      <c r="N8599" s="13"/>
    </row>
    <row r="8600" spans="1:14" x14ac:dyDescent="0.2">
      <c r="A8600" s="10" t="s">
        <v>8582</v>
      </c>
      <c r="B8600" s="6">
        <f>IF($C$10=2012,profiles!C8587,IF($C$10=2013,profiles!E8587,IF($C$10=2014,profiles!G8587,IF($C$10=2015,profiles!I8587,IF($C$10=2016,profiles!K8587)))))</f>
        <v>51.48</v>
      </c>
      <c r="C8600" s="6">
        <f>IF($C$10=2012,profiles!D8587,IF($C$10=2013,profiles!F8587,IF($C$10=2014,profiles!H8587,IF($C$10=2015,profiles!J8587,IF($C$10=2016,profiles!L8587)))))</f>
        <v>0.34700574241181298</v>
      </c>
      <c r="D8600" s="11">
        <f t="shared" si="1352"/>
        <v>69.401148482362601</v>
      </c>
      <c r="E8600" s="11">
        <f t="shared" si="1348"/>
        <v>17.921148482362604</v>
      </c>
      <c r="F8600" s="11">
        <f t="shared" si="1349"/>
        <v>51.48</v>
      </c>
      <c r="G8600" s="11">
        <f t="shared" si="1350"/>
        <v>0</v>
      </c>
      <c r="H8600" s="12">
        <f t="shared" si="1353"/>
        <v>17.921148482362604</v>
      </c>
      <c r="I8600" s="12">
        <f t="shared" si="1347"/>
        <v>0</v>
      </c>
      <c r="J8600" s="12">
        <f t="shared" si="1354"/>
        <v>0</v>
      </c>
      <c r="K8600" s="12">
        <f t="shared" si="1355"/>
        <v>1000</v>
      </c>
      <c r="L8600" s="12">
        <f t="shared" si="1356"/>
        <v>0</v>
      </c>
      <c r="M8600" s="12">
        <f t="shared" si="1351"/>
        <v>-17.921148482362604</v>
      </c>
      <c r="N8600" s="13"/>
    </row>
    <row r="8601" spans="1:14" x14ac:dyDescent="0.2">
      <c r="A8601" s="10" t="s">
        <v>8583</v>
      </c>
      <c r="B8601" s="6">
        <f>IF($C$10=2012,profiles!C8588,IF($C$10=2013,profiles!E8588,IF($C$10=2014,profiles!G8588,IF($C$10=2015,profiles!I8588,IF($C$10=2016,profiles!K8588)))))</f>
        <v>50.359000000000002</v>
      </c>
      <c r="C8601" s="6">
        <f>IF($C$10=2012,profiles!D8588,IF($C$10=2013,profiles!F8588,IF($C$10=2014,profiles!H8588,IF($C$10=2015,profiles!J8588,IF($C$10=2016,profiles!L8588)))))</f>
        <v>0.30531610161513739</v>
      </c>
      <c r="D8601" s="11">
        <f t="shared" si="1352"/>
        <v>61.06322032302748</v>
      </c>
      <c r="E8601" s="11">
        <f t="shared" si="1348"/>
        <v>10.704220323027478</v>
      </c>
      <c r="F8601" s="11">
        <f t="shared" si="1349"/>
        <v>50.359000000000002</v>
      </c>
      <c r="G8601" s="11">
        <f t="shared" si="1350"/>
        <v>0</v>
      </c>
      <c r="H8601" s="12">
        <f t="shared" si="1353"/>
        <v>10.704220323027478</v>
      </c>
      <c r="I8601" s="12">
        <f t="shared" si="1347"/>
        <v>0</v>
      </c>
      <c r="J8601" s="12">
        <f t="shared" si="1354"/>
        <v>0</v>
      </c>
      <c r="K8601" s="12">
        <f t="shared" si="1355"/>
        <v>1000</v>
      </c>
      <c r="L8601" s="12">
        <f t="shared" si="1356"/>
        <v>0</v>
      </c>
      <c r="M8601" s="12">
        <f t="shared" si="1351"/>
        <v>-10.704220323027478</v>
      </c>
      <c r="N8601" s="13"/>
    </row>
    <row r="8602" spans="1:14" x14ac:dyDescent="0.2">
      <c r="A8602" s="10" t="s">
        <v>8584</v>
      </c>
      <c r="B8602" s="6">
        <f>IF($C$10=2012,profiles!C8589,IF($C$10=2013,profiles!E8589,IF($C$10=2014,profiles!G8589,IF($C$10=2015,profiles!I8589,IF($C$10=2016,profiles!K8589)))))</f>
        <v>51.966999999999999</v>
      </c>
      <c r="C8602" s="6">
        <f>IF($C$10=2012,profiles!D8589,IF($C$10=2013,profiles!F8589,IF($C$10=2014,profiles!H8589,IF($C$10=2015,profiles!J8589,IF($C$10=2016,profiles!L8589)))))</f>
        <v>0.27208542341881953</v>
      </c>
      <c r="D8602" s="11">
        <f t="shared" si="1352"/>
        <v>54.417084683763903</v>
      </c>
      <c r="E8602" s="11">
        <f t="shared" si="1348"/>
        <v>2.4500846837639045</v>
      </c>
      <c r="F8602" s="11">
        <f t="shared" si="1349"/>
        <v>51.966999999999999</v>
      </c>
      <c r="G8602" s="11">
        <f t="shared" si="1350"/>
        <v>0</v>
      </c>
      <c r="H8602" s="12">
        <f t="shared" si="1353"/>
        <v>2.4500846837639045</v>
      </c>
      <c r="I8602" s="12">
        <f t="shared" si="1347"/>
        <v>0</v>
      </c>
      <c r="J8602" s="12">
        <f t="shared" si="1354"/>
        <v>0</v>
      </c>
      <c r="K8602" s="12">
        <f t="shared" si="1355"/>
        <v>1000</v>
      </c>
      <c r="L8602" s="12">
        <f t="shared" si="1356"/>
        <v>0</v>
      </c>
      <c r="M8602" s="12">
        <f t="shared" si="1351"/>
        <v>-2.4500846837639045</v>
      </c>
      <c r="N8602" s="13"/>
    </row>
    <row r="8603" spans="1:14" x14ac:dyDescent="0.2">
      <c r="A8603" s="10" t="s">
        <v>8585</v>
      </c>
      <c r="B8603" s="6">
        <f>IF($C$10=2012,profiles!C8590,IF($C$10=2013,profiles!E8590,IF($C$10=2014,profiles!G8590,IF($C$10=2015,profiles!I8590,IF($C$10=2016,profiles!K8590)))))</f>
        <v>54.395000000000003</v>
      </c>
      <c r="C8603" s="6">
        <f>IF($C$10=2012,profiles!D8590,IF($C$10=2013,profiles!F8590,IF($C$10=2014,profiles!H8590,IF($C$10=2015,profiles!J8590,IF($C$10=2016,profiles!L8590)))))</f>
        <v>0.25500611896340725</v>
      </c>
      <c r="D8603" s="11">
        <f t="shared" si="1352"/>
        <v>51.001223792681451</v>
      </c>
      <c r="E8603" s="11">
        <f t="shared" si="1348"/>
        <v>0</v>
      </c>
      <c r="F8603" s="11">
        <f t="shared" si="1349"/>
        <v>51.001223792681451</v>
      </c>
      <c r="G8603" s="11">
        <f t="shared" si="1350"/>
        <v>3.3937762073185525</v>
      </c>
      <c r="H8603" s="12">
        <f t="shared" si="1353"/>
        <v>0</v>
      </c>
      <c r="I8603" s="12">
        <f t="shared" si="1347"/>
        <v>0</v>
      </c>
      <c r="J8603" s="12">
        <f t="shared" si="1354"/>
        <v>3.3937762073185525</v>
      </c>
      <c r="K8603" s="12">
        <f t="shared" si="1355"/>
        <v>996.33501489490436</v>
      </c>
      <c r="L8603" s="12">
        <f t="shared" si="1356"/>
        <v>0</v>
      </c>
      <c r="M8603" s="12">
        <f t="shared" si="1351"/>
        <v>3.3937762073185525</v>
      </c>
      <c r="N8603" s="13"/>
    </row>
    <row r="8604" spans="1:14" x14ac:dyDescent="0.2">
      <c r="A8604" s="10" t="s">
        <v>8586</v>
      </c>
      <c r="B8604" s="6">
        <f>IF($C$10=2012,profiles!C8591,IF($C$10=2013,profiles!E8591,IF($C$10=2014,profiles!G8591,IF($C$10=2015,profiles!I8591,IF($C$10=2016,profiles!K8591)))))</f>
        <v>52.76</v>
      </c>
      <c r="C8604" s="6">
        <f>IF($C$10=2012,profiles!D8591,IF($C$10=2013,profiles!F8591,IF($C$10=2014,profiles!H8591,IF($C$10=2015,profiles!J8591,IF($C$10=2016,profiles!L8591)))))</f>
        <v>0.24481232937505884</v>
      </c>
      <c r="D8604" s="11">
        <f t="shared" si="1352"/>
        <v>48.962465875011766</v>
      </c>
      <c r="E8604" s="11">
        <f t="shared" si="1348"/>
        <v>0</v>
      </c>
      <c r="F8604" s="11">
        <f t="shared" si="1349"/>
        <v>48.962465875011766</v>
      </c>
      <c r="G8604" s="11">
        <f t="shared" si="1350"/>
        <v>3.797534124988232</v>
      </c>
      <c r="H8604" s="12">
        <f t="shared" si="1353"/>
        <v>0</v>
      </c>
      <c r="I8604" s="12">
        <f t="shared" si="1347"/>
        <v>0</v>
      </c>
      <c r="J8604" s="12">
        <f t="shared" si="1354"/>
        <v>3.797534124988232</v>
      </c>
      <c r="K8604" s="12">
        <f t="shared" si="1355"/>
        <v>992.23400612061903</v>
      </c>
      <c r="L8604" s="12">
        <f t="shared" si="1356"/>
        <v>0</v>
      </c>
      <c r="M8604" s="12">
        <f t="shared" si="1351"/>
        <v>3.797534124988232</v>
      </c>
      <c r="N8604" s="13"/>
    </row>
    <row r="8605" spans="1:14" x14ac:dyDescent="0.2">
      <c r="A8605" s="10" t="s">
        <v>8587</v>
      </c>
      <c r="B8605" s="6">
        <f>IF($C$10=2012,profiles!C8592,IF($C$10=2013,profiles!E8592,IF($C$10=2014,profiles!G8592,IF($C$10=2015,profiles!I8592,IF($C$10=2016,profiles!K8592)))))</f>
        <v>49.496000000000002</v>
      </c>
      <c r="C8605" s="6">
        <f>IF($C$10=2012,profiles!D8592,IF($C$10=2013,profiles!F8592,IF($C$10=2014,profiles!H8592,IF($C$10=2015,profiles!J8592,IF($C$10=2016,profiles!L8592)))))</f>
        <v>0.24120819268683011</v>
      </c>
      <c r="D8605" s="11">
        <f t="shared" si="1352"/>
        <v>48.241638537366022</v>
      </c>
      <c r="E8605" s="11">
        <f t="shared" si="1348"/>
        <v>0</v>
      </c>
      <c r="F8605" s="11">
        <f t="shared" si="1349"/>
        <v>48.241638537366022</v>
      </c>
      <c r="G8605" s="11">
        <f t="shared" si="1350"/>
        <v>1.2543614626339803</v>
      </c>
      <c r="H8605" s="12">
        <f t="shared" si="1353"/>
        <v>0</v>
      </c>
      <c r="I8605" s="12">
        <f t="shared" si="1347"/>
        <v>0</v>
      </c>
      <c r="J8605" s="12">
        <f t="shared" si="1354"/>
        <v>1.2543614626339803</v>
      </c>
      <c r="K8605" s="12">
        <f t="shared" si="1355"/>
        <v>990.87940410913529</v>
      </c>
      <c r="L8605" s="12">
        <f t="shared" si="1356"/>
        <v>0</v>
      </c>
      <c r="M8605" s="12">
        <f t="shared" si="1351"/>
        <v>1.2543614626339803</v>
      </c>
      <c r="N8605" s="13"/>
    </row>
    <row r="8606" spans="1:14" x14ac:dyDescent="0.2">
      <c r="A8606" s="10" t="s">
        <v>8588</v>
      </c>
      <c r="B8606" s="6">
        <f>IF($C$10=2012,profiles!C8593,IF($C$10=2013,profiles!E8593,IF($C$10=2014,profiles!G8593,IF($C$10=2015,profiles!I8593,IF($C$10=2016,profiles!K8593)))))</f>
        <v>47.215000000000003</v>
      </c>
      <c r="C8606" s="6">
        <f>IF($C$10=2012,profiles!D8593,IF($C$10=2013,profiles!F8593,IF($C$10=2014,profiles!H8593,IF($C$10=2015,profiles!J8593,IF($C$10=2016,profiles!L8593)))))</f>
        <v>0.23980957247945778</v>
      </c>
      <c r="D8606" s="11">
        <f t="shared" si="1352"/>
        <v>47.961914495891556</v>
      </c>
      <c r="E8606" s="11">
        <f t="shared" si="1348"/>
        <v>0.74691449589155212</v>
      </c>
      <c r="F8606" s="11">
        <f t="shared" si="1349"/>
        <v>47.215000000000003</v>
      </c>
      <c r="G8606" s="11">
        <f t="shared" si="1350"/>
        <v>0</v>
      </c>
      <c r="H8606" s="12">
        <f t="shared" si="1353"/>
        <v>0</v>
      </c>
      <c r="I8606" s="12">
        <f t="shared" si="1347"/>
        <v>0.74691449589155212</v>
      </c>
      <c r="J8606" s="12">
        <f t="shared" si="1354"/>
        <v>0</v>
      </c>
      <c r="K8606" s="12">
        <f t="shared" si="1355"/>
        <v>991.48440485080744</v>
      </c>
      <c r="L8606" s="12">
        <f t="shared" si="1356"/>
        <v>0</v>
      </c>
      <c r="M8606" s="12">
        <f t="shared" si="1351"/>
        <v>-0.74691449589155212</v>
      </c>
      <c r="N8606" s="13"/>
    </row>
    <row r="8607" spans="1:14" x14ac:dyDescent="0.2">
      <c r="A8607" s="10" t="s">
        <v>8589</v>
      </c>
      <c r="B8607" s="6">
        <f>IF($C$10=2012,profiles!C8594,IF($C$10=2013,profiles!E8594,IF($C$10=2014,profiles!G8594,IF($C$10=2015,profiles!I8594,IF($C$10=2016,profiles!K8594)))))</f>
        <v>46.688000000000002</v>
      </c>
      <c r="C8607" s="6">
        <f>IF($C$10=2012,profiles!D8594,IF($C$10=2013,profiles!F8594,IF($C$10=2014,profiles!H8594,IF($C$10=2015,profiles!J8594,IF($C$10=2016,profiles!L8594)))))</f>
        <v>0.23001923102785138</v>
      </c>
      <c r="D8607" s="11">
        <f t="shared" si="1352"/>
        <v>46.003846205570277</v>
      </c>
      <c r="E8607" s="11">
        <f t="shared" si="1348"/>
        <v>0</v>
      </c>
      <c r="F8607" s="11">
        <f t="shared" si="1349"/>
        <v>46.003846205570277</v>
      </c>
      <c r="G8607" s="11">
        <f t="shared" si="1350"/>
        <v>0.68415379442972579</v>
      </c>
      <c r="H8607" s="12">
        <f t="shared" si="1353"/>
        <v>0</v>
      </c>
      <c r="I8607" s="12">
        <f t="shared" si="1347"/>
        <v>0</v>
      </c>
      <c r="J8607" s="12">
        <f t="shared" si="1354"/>
        <v>0.68415379442972579</v>
      </c>
      <c r="K8607" s="12">
        <f t="shared" si="1355"/>
        <v>990.74557785898264</v>
      </c>
      <c r="L8607" s="12">
        <f t="shared" si="1356"/>
        <v>0</v>
      </c>
      <c r="M8607" s="12">
        <f t="shared" si="1351"/>
        <v>0.68415379442972579</v>
      </c>
      <c r="N8607" s="13"/>
    </row>
    <row r="8608" spans="1:14" x14ac:dyDescent="0.2">
      <c r="A8608" s="10" t="s">
        <v>8590</v>
      </c>
      <c r="B8608" s="6">
        <f>IF($C$10=2012,profiles!C8595,IF($C$10=2013,profiles!E8595,IF($C$10=2014,profiles!G8595,IF($C$10=2015,profiles!I8595,IF($C$10=2016,profiles!K8595)))))</f>
        <v>47.064999999999998</v>
      </c>
      <c r="C8608" s="6">
        <f>IF($C$10=2012,profiles!D8595,IF($C$10=2013,profiles!F8595,IF($C$10=2014,profiles!H8595,IF($C$10=2015,profiles!J8595,IF($C$10=2016,profiles!L8595)))))</f>
        <v>0.22313371616078753</v>
      </c>
      <c r="D8608" s="11">
        <f t="shared" si="1352"/>
        <v>44.626743232157509</v>
      </c>
      <c r="E8608" s="11">
        <f t="shared" si="1348"/>
        <v>0</v>
      </c>
      <c r="F8608" s="11">
        <f t="shared" si="1349"/>
        <v>44.626743232157509</v>
      </c>
      <c r="G8608" s="11">
        <f t="shared" si="1350"/>
        <v>2.4382567678424891</v>
      </c>
      <c r="H8608" s="12">
        <f t="shared" si="1353"/>
        <v>0</v>
      </c>
      <c r="I8608" s="12">
        <f t="shared" si="1347"/>
        <v>0</v>
      </c>
      <c r="J8608" s="12">
        <f t="shared" si="1354"/>
        <v>2.4382567678424891</v>
      </c>
      <c r="K8608" s="12">
        <f t="shared" si="1355"/>
        <v>988.11247119824566</v>
      </c>
      <c r="L8608" s="12">
        <f t="shared" si="1356"/>
        <v>0</v>
      </c>
      <c r="M8608" s="12">
        <f t="shared" si="1351"/>
        <v>2.4382567678424891</v>
      </c>
      <c r="N8608" s="13"/>
    </row>
    <row r="8609" spans="1:14" x14ac:dyDescent="0.2">
      <c r="A8609" s="10" t="s">
        <v>8591</v>
      </c>
      <c r="B8609" s="6">
        <f>IF($C$10=2012,profiles!C8596,IF($C$10=2013,profiles!E8596,IF($C$10=2014,profiles!G8596,IF($C$10=2015,profiles!I8596,IF($C$10=2016,profiles!K8596)))))</f>
        <v>44.66</v>
      </c>
      <c r="C8609" s="6">
        <f>IF($C$10=2012,profiles!D8596,IF($C$10=2013,profiles!F8596,IF($C$10=2014,profiles!H8596,IF($C$10=2015,profiles!J8596,IF($C$10=2016,profiles!L8596)))))</f>
        <v>0.23408060893772106</v>
      </c>
      <c r="D8609" s="11">
        <f t="shared" si="1352"/>
        <v>46.816121787544212</v>
      </c>
      <c r="E8609" s="11">
        <f t="shared" si="1348"/>
        <v>2.1561217875442154</v>
      </c>
      <c r="F8609" s="11">
        <f t="shared" si="1349"/>
        <v>44.66</v>
      </c>
      <c r="G8609" s="11">
        <f t="shared" si="1350"/>
        <v>0</v>
      </c>
      <c r="H8609" s="12">
        <f t="shared" si="1353"/>
        <v>0</v>
      </c>
      <c r="I8609" s="12">
        <f t="shared" si="1347"/>
        <v>2.1561217875442154</v>
      </c>
      <c r="J8609" s="12">
        <f t="shared" si="1354"/>
        <v>0</v>
      </c>
      <c r="K8609" s="12">
        <f t="shared" si="1355"/>
        <v>989.85892984615646</v>
      </c>
      <c r="L8609" s="12">
        <f t="shared" si="1356"/>
        <v>0</v>
      </c>
      <c r="M8609" s="12">
        <f t="shared" si="1351"/>
        <v>-2.1561217875442154</v>
      </c>
      <c r="N8609" s="13"/>
    </row>
    <row r="8610" spans="1:14" x14ac:dyDescent="0.2">
      <c r="A8610" s="10" t="s">
        <v>8592</v>
      </c>
      <c r="B8610" s="6">
        <f>IF($C$10=2012,profiles!C8597,IF($C$10=2013,profiles!E8597,IF($C$10=2014,profiles!G8597,IF($C$10=2015,profiles!I8597,IF($C$10=2016,profiles!K8597)))))</f>
        <v>41.487000000000002</v>
      </c>
      <c r="C8610" s="6">
        <f>IF($C$10=2012,profiles!D8597,IF($C$10=2013,profiles!F8597,IF($C$10=2014,profiles!H8597,IF($C$10=2015,profiles!J8597,IF($C$10=2016,profiles!L8597)))))</f>
        <v>0.22681854247636465</v>
      </c>
      <c r="D8610" s="11">
        <f t="shared" si="1352"/>
        <v>45.363708495272931</v>
      </c>
      <c r="E8610" s="11">
        <f t="shared" si="1348"/>
        <v>3.8767084952729292</v>
      </c>
      <c r="F8610" s="11">
        <f t="shared" si="1349"/>
        <v>41.487000000000002</v>
      </c>
      <c r="G8610" s="11">
        <f t="shared" si="1350"/>
        <v>0</v>
      </c>
      <c r="H8610" s="12">
        <f t="shared" si="1353"/>
        <v>0</v>
      </c>
      <c r="I8610" s="12">
        <f t="shared" si="1347"/>
        <v>3.8767084952729292</v>
      </c>
      <c r="J8610" s="12">
        <f t="shared" si="1354"/>
        <v>0</v>
      </c>
      <c r="K8610" s="12">
        <f t="shared" si="1355"/>
        <v>992.99906372732755</v>
      </c>
      <c r="L8610" s="12">
        <f t="shared" si="1356"/>
        <v>0</v>
      </c>
      <c r="M8610" s="12">
        <f t="shared" si="1351"/>
        <v>-3.8767084952729292</v>
      </c>
      <c r="N8610" s="13"/>
    </row>
    <row r="8611" spans="1:14" x14ac:dyDescent="0.2">
      <c r="A8611" s="10" t="s">
        <v>8593</v>
      </c>
      <c r="B8611" s="6">
        <f>IF($C$10=2012,profiles!C8598,IF($C$10=2013,profiles!E8598,IF($C$10=2014,profiles!G8598,IF($C$10=2015,profiles!I8598,IF($C$10=2016,profiles!K8598)))))</f>
        <v>39.033999999999999</v>
      </c>
      <c r="C8611" s="6">
        <f>IF($C$10=2012,profiles!D8598,IF($C$10=2013,profiles!F8598,IF($C$10=2014,profiles!H8598,IF($C$10=2015,profiles!J8598,IF($C$10=2016,profiles!L8598)))))</f>
        <v>0.23281647144259607</v>
      </c>
      <c r="D8611" s="11">
        <f t="shared" si="1352"/>
        <v>46.563294288519216</v>
      </c>
      <c r="E8611" s="11">
        <f t="shared" si="1348"/>
        <v>7.5292942885192176</v>
      </c>
      <c r="F8611" s="11">
        <f t="shared" si="1349"/>
        <v>39.033999999999999</v>
      </c>
      <c r="G8611" s="11">
        <f t="shared" si="1350"/>
        <v>0</v>
      </c>
      <c r="H8611" s="12">
        <f t="shared" si="1353"/>
        <v>0</v>
      </c>
      <c r="I8611" s="12">
        <f t="shared" si="1347"/>
        <v>7.5292942885192176</v>
      </c>
      <c r="J8611" s="12">
        <f t="shared" si="1354"/>
        <v>0</v>
      </c>
      <c r="K8611" s="12">
        <f t="shared" si="1355"/>
        <v>999.09779210102806</v>
      </c>
      <c r="L8611" s="12">
        <f t="shared" si="1356"/>
        <v>0</v>
      </c>
      <c r="M8611" s="12">
        <f t="shared" si="1351"/>
        <v>-7.5292942885192176</v>
      </c>
      <c r="N8611" s="13"/>
    </row>
    <row r="8612" spans="1:14" x14ac:dyDescent="0.2">
      <c r="A8612" s="10" t="s">
        <v>8594</v>
      </c>
      <c r="B8612" s="6">
        <f>IF($C$10=2012,profiles!C8599,IF($C$10=2013,profiles!E8599,IF($C$10=2014,profiles!G8599,IF($C$10=2015,profiles!I8599,IF($C$10=2016,profiles!K8599)))))</f>
        <v>37.904000000000003</v>
      </c>
      <c r="C8612" s="6">
        <f>IF($C$10=2012,profiles!D8599,IF($C$10=2013,profiles!F8599,IF($C$10=2014,profiles!H8599,IF($C$10=2015,profiles!J8599,IF($C$10=2016,profiles!L8599)))))</f>
        <v>0.23997095173415459</v>
      </c>
      <c r="D8612" s="11">
        <f t="shared" si="1352"/>
        <v>47.994190346830919</v>
      </c>
      <c r="E8612" s="11">
        <f t="shared" si="1348"/>
        <v>10.090190346830916</v>
      </c>
      <c r="F8612" s="11">
        <f t="shared" si="1349"/>
        <v>37.904000000000003</v>
      </c>
      <c r="G8612" s="11">
        <f t="shared" si="1350"/>
        <v>0</v>
      </c>
      <c r="H8612" s="12">
        <f t="shared" si="1353"/>
        <v>8.9763534345198828</v>
      </c>
      <c r="I8612" s="12">
        <f t="shared" si="1347"/>
        <v>1.1138369123110339</v>
      </c>
      <c r="J8612" s="12">
        <f t="shared" si="1354"/>
        <v>0</v>
      </c>
      <c r="K8612" s="12">
        <f t="shared" si="1355"/>
        <v>1000</v>
      </c>
      <c r="L8612" s="12">
        <f t="shared" si="1356"/>
        <v>0</v>
      </c>
      <c r="M8612" s="12">
        <f t="shared" si="1351"/>
        <v>-10.090190346830916</v>
      </c>
      <c r="N8612" s="13"/>
    </row>
    <row r="8613" spans="1:14" x14ac:dyDescent="0.2">
      <c r="A8613" s="10" t="s">
        <v>8595</v>
      </c>
      <c r="B8613" s="6">
        <f>IF($C$10=2012,profiles!C8600,IF($C$10=2013,profiles!E8600,IF($C$10=2014,profiles!G8600,IF($C$10=2015,profiles!I8600,IF($C$10=2016,profiles!K8600)))))</f>
        <v>37.718000000000004</v>
      </c>
      <c r="C8613" s="6">
        <f>IF($C$10=2012,profiles!D8600,IF($C$10=2013,profiles!F8600,IF($C$10=2014,profiles!H8600,IF($C$10=2015,profiles!J8600,IF($C$10=2016,profiles!L8600)))))</f>
        <v>0.24447612259444049</v>
      </c>
      <c r="D8613" s="11">
        <f t="shared" si="1352"/>
        <v>48.895224518888099</v>
      </c>
      <c r="E8613" s="11">
        <f t="shared" si="1348"/>
        <v>11.177224518888096</v>
      </c>
      <c r="F8613" s="11">
        <f t="shared" si="1349"/>
        <v>37.718000000000004</v>
      </c>
      <c r="G8613" s="11">
        <f t="shared" si="1350"/>
        <v>0</v>
      </c>
      <c r="H8613" s="12">
        <f t="shared" si="1353"/>
        <v>11.177224518888096</v>
      </c>
      <c r="I8613" s="12">
        <f t="shared" si="1347"/>
        <v>0</v>
      </c>
      <c r="J8613" s="12">
        <f t="shared" si="1354"/>
        <v>0</v>
      </c>
      <c r="K8613" s="12">
        <f t="shared" si="1355"/>
        <v>1000</v>
      </c>
      <c r="L8613" s="12">
        <f t="shared" si="1356"/>
        <v>0</v>
      </c>
      <c r="M8613" s="12">
        <f t="shared" si="1351"/>
        <v>-11.177224518888096</v>
      </c>
      <c r="N8613" s="13"/>
    </row>
    <row r="8614" spans="1:14" x14ac:dyDescent="0.2">
      <c r="A8614" s="10" t="s">
        <v>8596</v>
      </c>
      <c r="B8614" s="6">
        <f>IF($C$10=2012,profiles!C8601,IF($C$10=2013,profiles!E8601,IF($C$10=2014,profiles!G8601,IF($C$10=2015,profiles!I8601,IF($C$10=2016,profiles!K8601)))))</f>
        <v>38.090000000000003</v>
      </c>
      <c r="C8614" s="6">
        <f>IF($C$10=2012,profiles!D8601,IF($C$10=2013,profiles!F8601,IF($C$10=2014,profiles!H8601,IF($C$10=2015,profiles!J8601,IF($C$10=2016,profiles!L8601)))))</f>
        <v>0.25569198079586869</v>
      </c>
      <c r="D8614" s="11">
        <f t="shared" si="1352"/>
        <v>51.138396159173737</v>
      </c>
      <c r="E8614" s="11">
        <f t="shared" si="1348"/>
        <v>13.048396159173734</v>
      </c>
      <c r="F8614" s="11">
        <f t="shared" si="1349"/>
        <v>38.090000000000003</v>
      </c>
      <c r="G8614" s="11">
        <f t="shared" si="1350"/>
        <v>0</v>
      </c>
      <c r="H8614" s="12">
        <f t="shared" si="1353"/>
        <v>13.048396159173734</v>
      </c>
      <c r="I8614" s="12">
        <f t="shared" si="1347"/>
        <v>0</v>
      </c>
      <c r="J8614" s="12">
        <f t="shared" si="1354"/>
        <v>0</v>
      </c>
      <c r="K8614" s="12">
        <f t="shared" si="1355"/>
        <v>1000</v>
      </c>
      <c r="L8614" s="12">
        <f t="shared" si="1356"/>
        <v>0</v>
      </c>
      <c r="M8614" s="12">
        <f t="shared" si="1351"/>
        <v>-13.048396159173734</v>
      </c>
      <c r="N8614" s="13"/>
    </row>
    <row r="8615" spans="1:14" x14ac:dyDescent="0.2">
      <c r="A8615" s="10" t="s">
        <v>8597</v>
      </c>
      <c r="B8615" s="6">
        <f>IF($C$10=2012,profiles!C8602,IF($C$10=2013,profiles!E8602,IF($C$10=2014,profiles!G8602,IF($C$10=2015,profiles!I8602,IF($C$10=2016,profiles!K8602)))))</f>
        <v>38.302</v>
      </c>
      <c r="C8615" s="6">
        <f>IF($C$10=2012,profiles!D8602,IF($C$10=2013,profiles!F8602,IF($C$10=2014,profiles!H8602,IF($C$10=2015,profiles!J8602,IF($C$10=2016,profiles!L8602)))))</f>
        <v>0.25565163598219448</v>
      </c>
      <c r="D8615" s="11">
        <f t="shared" si="1352"/>
        <v>51.130327196438898</v>
      </c>
      <c r="E8615" s="11">
        <f t="shared" si="1348"/>
        <v>12.828327196438899</v>
      </c>
      <c r="F8615" s="11">
        <f t="shared" si="1349"/>
        <v>38.302</v>
      </c>
      <c r="G8615" s="11">
        <f t="shared" si="1350"/>
        <v>0</v>
      </c>
      <c r="H8615" s="12">
        <f t="shared" si="1353"/>
        <v>12.828327196438899</v>
      </c>
      <c r="I8615" s="12">
        <f t="shared" si="1347"/>
        <v>0</v>
      </c>
      <c r="J8615" s="12">
        <f t="shared" si="1354"/>
        <v>0</v>
      </c>
      <c r="K8615" s="12">
        <f t="shared" si="1355"/>
        <v>1000</v>
      </c>
      <c r="L8615" s="12">
        <f t="shared" si="1356"/>
        <v>0</v>
      </c>
      <c r="M8615" s="12">
        <f t="shared" si="1351"/>
        <v>-12.828327196438899</v>
      </c>
      <c r="N8615" s="13"/>
    </row>
    <row r="8616" spans="1:14" x14ac:dyDescent="0.2">
      <c r="A8616" s="10" t="s">
        <v>8598</v>
      </c>
      <c r="B8616" s="6">
        <f>IF($C$10=2012,profiles!C8603,IF($C$10=2013,profiles!E8603,IF($C$10=2014,profiles!G8603,IF($C$10=2015,profiles!I8603,IF($C$10=2016,profiles!K8603)))))</f>
        <v>37.917999999999999</v>
      </c>
      <c r="C8616" s="6">
        <f>IF($C$10=2012,profiles!D8603,IF($C$10=2013,profiles!F8603,IF($C$10=2014,profiles!H8603,IF($C$10=2015,profiles!J8603,IF($C$10=2016,profiles!L8603)))))</f>
        <v>0.26363990908968654</v>
      </c>
      <c r="D8616" s="11">
        <f t="shared" si="1352"/>
        <v>52.727981817937305</v>
      </c>
      <c r="E8616" s="11">
        <f t="shared" si="1348"/>
        <v>14.809981817937306</v>
      </c>
      <c r="F8616" s="11">
        <f t="shared" si="1349"/>
        <v>37.917999999999999</v>
      </c>
      <c r="G8616" s="11">
        <f t="shared" si="1350"/>
        <v>0</v>
      </c>
      <c r="H8616" s="12">
        <f t="shared" si="1353"/>
        <v>14.809981817937306</v>
      </c>
      <c r="I8616" s="12">
        <f t="shared" si="1347"/>
        <v>0</v>
      </c>
      <c r="J8616" s="12">
        <f t="shared" si="1354"/>
        <v>0</v>
      </c>
      <c r="K8616" s="12">
        <f t="shared" si="1355"/>
        <v>1000</v>
      </c>
      <c r="L8616" s="12">
        <f t="shared" si="1356"/>
        <v>0</v>
      </c>
      <c r="M8616" s="12">
        <f t="shared" si="1351"/>
        <v>-14.809981817937306</v>
      </c>
      <c r="N8616" s="13"/>
    </row>
    <row r="8617" spans="1:14" x14ac:dyDescent="0.2">
      <c r="A8617" s="10" t="s">
        <v>8599</v>
      </c>
      <c r="B8617" s="6">
        <f>IF($C$10=2012,profiles!C8604,IF($C$10=2013,profiles!E8604,IF($C$10=2014,profiles!G8604,IF($C$10=2015,profiles!I8604,IF($C$10=2016,profiles!K8604)))))</f>
        <v>39.784999999999997</v>
      </c>
      <c r="C8617" s="6">
        <f>IF($C$10=2012,profiles!D8604,IF($C$10=2013,profiles!F8604,IF($C$10=2014,profiles!H8604,IF($C$10=2015,profiles!J8604,IF($C$10=2016,profiles!L8604)))))</f>
        <v>0.27246197501311209</v>
      </c>
      <c r="D8617" s="11">
        <f t="shared" si="1352"/>
        <v>54.492395002622416</v>
      </c>
      <c r="E8617" s="11">
        <f t="shared" si="1348"/>
        <v>14.70739500262242</v>
      </c>
      <c r="F8617" s="11">
        <f t="shared" si="1349"/>
        <v>39.784999999999997</v>
      </c>
      <c r="G8617" s="11">
        <f t="shared" si="1350"/>
        <v>0</v>
      </c>
      <c r="H8617" s="12">
        <f t="shared" si="1353"/>
        <v>14.70739500262242</v>
      </c>
      <c r="I8617" s="12">
        <f t="shared" si="1347"/>
        <v>0</v>
      </c>
      <c r="J8617" s="12">
        <f t="shared" si="1354"/>
        <v>0</v>
      </c>
      <c r="K8617" s="12">
        <f t="shared" si="1355"/>
        <v>1000</v>
      </c>
      <c r="L8617" s="12">
        <f t="shared" si="1356"/>
        <v>0</v>
      </c>
      <c r="M8617" s="12">
        <f t="shared" si="1351"/>
        <v>-14.70739500262242</v>
      </c>
      <c r="N8617" s="13"/>
    </row>
    <row r="8618" spans="1:14" x14ac:dyDescent="0.2">
      <c r="A8618" s="10" t="s">
        <v>8600</v>
      </c>
      <c r="B8618" s="6">
        <f>IF($C$10=2012,profiles!C8605,IF($C$10=2013,profiles!E8605,IF($C$10=2014,profiles!G8605,IF($C$10=2015,profiles!I8605,IF($C$10=2016,profiles!K8605)))))</f>
        <v>42.914000000000001</v>
      </c>
      <c r="C8618" s="6">
        <f>IF($C$10=2012,profiles!D8605,IF($C$10=2013,profiles!F8605,IF($C$10=2014,profiles!H8605,IF($C$10=2015,profiles!J8605,IF($C$10=2016,profiles!L8605)))))</f>
        <v>0.28004679998386206</v>
      </c>
      <c r="D8618" s="11">
        <f t="shared" si="1352"/>
        <v>56.00935999677241</v>
      </c>
      <c r="E8618" s="11">
        <f t="shared" si="1348"/>
        <v>13.095359996772409</v>
      </c>
      <c r="F8618" s="11">
        <f t="shared" si="1349"/>
        <v>42.914000000000001</v>
      </c>
      <c r="G8618" s="11">
        <f t="shared" si="1350"/>
        <v>0</v>
      </c>
      <c r="H8618" s="12">
        <f t="shared" si="1353"/>
        <v>13.095359996772409</v>
      </c>
      <c r="I8618" s="12">
        <f t="shared" si="1347"/>
        <v>0</v>
      </c>
      <c r="J8618" s="12">
        <f t="shared" si="1354"/>
        <v>0</v>
      </c>
      <c r="K8618" s="12">
        <f t="shared" si="1355"/>
        <v>1000</v>
      </c>
      <c r="L8618" s="12">
        <f t="shared" si="1356"/>
        <v>0</v>
      </c>
      <c r="M8618" s="12">
        <f t="shared" si="1351"/>
        <v>-13.095359996772409</v>
      </c>
      <c r="N8618" s="13"/>
    </row>
    <row r="8619" spans="1:14" x14ac:dyDescent="0.2">
      <c r="A8619" s="10" t="s">
        <v>8601</v>
      </c>
      <c r="B8619" s="6">
        <f>IF($C$10=2012,profiles!C8606,IF($C$10=2013,profiles!E8606,IF($C$10=2014,profiles!G8606,IF($C$10=2015,profiles!I8606,IF($C$10=2016,profiles!K8606)))))</f>
        <v>47.213999999999999</v>
      </c>
      <c r="C8619" s="6">
        <f>IF($C$10=2012,profiles!D8606,IF($C$10=2013,profiles!F8606,IF($C$10=2014,profiles!H8606,IF($C$10=2015,profiles!J8606,IF($C$10=2016,profiles!L8606)))))</f>
        <v>0.29533748436638468</v>
      </c>
      <c r="D8619" s="11">
        <f t="shared" si="1352"/>
        <v>59.067496873276937</v>
      </c>
      <c r="E8619" s="11">
        <f t="shared" si="1348"/>
        <v>11.853496873276939</v>
      </c>
      <c r="F8619" s="11">
        <f t="shared" si="1349"/>
        <v>47.213999999999999</v>
      </c>
      <c r="G8619" s="11">
        <f t="shared" si="1350"/>
        <v>0</v>
      </c>
      <c r="H8619" s="12">
        <f t="shared" si="1353"/>
        <v>11.853496873276939</v>
      </c>
      <c r="I8619" s="12">
        <f t="shared" si="1347"/>
        <v>0</v>
      </c>
      <c r="J8619" s="12">
        <f t="shared" si="1354"/>
        <v>0</v>
      </c>
      <c r="K8619" s="12">
        <f t="shared" si="1355"/>
        <v>1000</v>
      </c>
      <c r="L8619" s="12">
        <f t="shared" si="1356"/>
        <v>0</v>
      </c>
      <c r="M8619" s="12">
        <f t="shared" si="1351"/>
        <v>-11.853496873276939</v>
      </c>
      <c r="N8619" s="13"/>
    </row>
    <row r="8620" spans="1:14" x14ac:dyDescent="0.2">
      <c r="A8620" s="10" t="s">
        <v>8602</v>
      </c>
      <c r="B8620" s="6">
        <f>IF($C$10=2012,profiles!C8607,IF($C$10=2013,profiles!E8607,IF($C$10=2014,profiles!G8607,IF($C$10=2015,profiles!I8607,IF($C$10=2016,profiles!K8607)))))</f>
        <v>50.284999999999997</v>
      </c>
      <c r="C8620" s="6">
        <f>IF($C$10=2012,profiles!D8607,IF($C$10=2013,profiles!F8607,IF($C$10=2014,profiles!H8607,IF($C$10=2015,profiles!J8607,IF($C$10=2016,profiles!L8607)))))</f>
        <v>0.32430506058446185</v>
      </c>
      <c r="D8620" s="11">
        <f t="shared" si="1352"/>
        <v>64.861012116892368</v>
      </c>
      <c r="E8620" s="11">
        <f t="shared" si="1348"/>
        <v>14.576012116892372</v>
      </c>
      <c r="F8620" s="11">
        <f t="shared" si="1349"/>
        <v>50.284999999999997</v>
      </c>
      <c r="G8620" s="11">
        <f t="shared" si="1350"/>
        <v>0</v>
      </c>
      <c r="H8620" s="12">
        <f t="shared" si="1353"/>
        <v>14.576012116892372</v>
      </c>
      <c r="I8620" s="12">
        <f t="shared" si="1347"/>
        <v>0</v>
      </c>
      <c r="J8620" s="12">
        <f t="shared" si="1354"/>
        <v>0</v>
      </c>
      <c r="K8620" s="12">
        <f t="shared" si="1355"/>
        <v>1000</v>
      </c>
      <c r="L8620" s="12">
        <f t="shared" si="1356"/>
        <v>0</v>
      </c>
      <c r="M8620" s="12">
        <f t="shared" si="1351"/>
        <v>-14.576012116892372</v>
      </c>
      <c r="N8620" s="13"/>
    </row>
    <row r="8621" spans="1:14" x14ac:dyDescent="0.2">
      <c r="A8621" s="10" t="s">
        <v>8603</v>
      </c>
      <c r="B8621" s="6">
        <f>IF($C$10=2012,profiles!C8608,IF($C$10=2013,profiles!E8608,IF($C$10=2014,profiles!G8608,IF($C$10=2015,profiles!I8608,IF($C$10=2016,profiles!K8608)))))</f>
        <v>52.801000000000002</v>
      </c>
      <c r="C8621" s="6">
        <f>IF($C$10=2012,profiles!D8608,IF($C$10=2013,profiles!F8608,IF($C$10=2014,profiles!H8608,IF($C$10=2015,profiles!J8608,IF($C$10=2016,profiles!L8608)))))</f>
        <v>0.34481367420218129</v>
      </c>
      <c r="D8621" s="11">
        <f t="shared" si="1352"/>
        <v>68.962734840436255</v>
      </c>
      <c r="E8621" s="11">
        <f t="shared" si="1348"/>
        <v>16.161734840436253</v>
      </c>
      <c r="F8621" s="11">
        <f t="shared" si="1349"/>
        <v>52.801000000000002</v>
      </c>
      <c r="G8621" s="11">
        <f t="shared" si="1350"/>
        <v>0</v>
      </c>
      <c r="H8621" s="12">
        <f t="shared" si="1353"/>
        <v>16.161734840436253</v>
      </c>
      <c r="I8621" s="12">
        <f t="shared" si="1347"/>
        <v>0</v>
      </c>
      <c r="J8621" s="12">
        <f t="shared" si="1354"/>
        <v>0</v>
      </c>
      <c r="K8621" s="12">
        <f t="shared" si="1355"/>
        <v>1000</v>
      </c>
      <c r="L8621" s="12">
        <f t="shared" si="1356"/>
        <v>0</v>
      </c>
      <c r="M8621" s="12">
        <f t="shared" si="1351"/>
        <v>-16.161734840436253</v>
      </c>
      <c r="N8621" s="13"/>
    </row>
    <row r="8622" spans="1:14" x14ac:dyDescent="0.2">
      <c r="A8622" s="10" t="s">
        <v>8604</v>
      </c>
      <c r="B8622" s="6">
        <f>IF($C$10=2012,profiles!C8609,IF($C$10=2013,profiles!E8609,IF($C$10=2014,profiles!G8609,IF($C$10=2015,profiles!I8609,IF($C$10=2016,profiles!K8609)))))</f>
        <v>51.401000000000003</v>
      </c>
      <c r="C8622" s="6">
        <f>IF($C$10=2012,profiles!D8609,IF($C$10=2013,profiles!F8609,IF($C$10=2014,profiles!H8609,IF($C$10=2015,profiles!J8609,IF($C$10=2016,profiles!L8609)))))</f>
        <v>0.34094057208945788</v>
      </c>
      <c r="D8622" s="11">
        <f t="shared" si="1352"/>
        <v>68.188114417891583</v>
      </c>
      <c r="E8622" s="11">
        <f t="shared" si="1348"/>
        <v>16.78711441789158</v>
      </c>
      <c r="F8622" s="11">
        <f t="shared" si="1349"/>
        <v>51.401000000000003</v>
      </c>
      <c r="G8622" s="11">
        <f t="shared" si="1350"/>
        <v>0</v>
      </c>
      <c r="H8622" s="12">
        <f t="shared" si="1353"/>
        <v>16.78711441789158</v>
      </c>
      <c r="I8622" s="12">
        <f t="shared" si="1347"/>
        <v>0</v>
      </c>
      <c r="J8622" s="12">
        <f t="shared" si="1354"/>
        <v>0</v>
      </c>
      <c r="K8622" s="12">
        <f t="shared" si="1355"/>
        <v>1000</v>
      </c>
      <c r="L8622" s="12">
        <f t="shared" si="1356"/>
        <v>0</v>
      </c>
      <c r="M8622" s="12">
        <f t="shared" si="1351"/>
        <v>-16.78711441789158</v>
      </c>
      <c r="N8622" s="13"/>
    </row>
    <row r="8623" spans="1:14" x14ac:dyDescent="0.2">
      <c r="A8623" s="10" t="s">
        <v>8605</v>
      </c>
      <c r="B8623" s="6">
        <f>IF($C$10=2012,profiles!C8610,IF($C$10=2013,profiles!E8610,IF($C$10=2014,profiles!G8610,IF($C$10=2015,profiles!I8610,IF($C$10=2016,profiles!K8610)))))</f>
        <v>48.307000000000002</v>
      </c>
      <c r="C8623" s="6">
        <f>IF($C$10=2012,profiles!D8610,IF($C$10=2013,profiles!F8610,IF($C$10=2014,profiles!H8610,IF($C$10=2015,profiles!J8610,IF($C$10=2016,profiles!L8610)))))</f>
        <v>0.31573851181430629</v>
      </c>
      <c r="D8623" s="11">
        <f t="shared" si="1352"/>
        <v>63.14770236286126</v>
      </c>
      <c r="E8623" s="11">
        <f t="shared" si="1348"/>
        <v>14.840702362861258</v>
      </c>
      <c r="F8623" s="11">
        <f t="shared" si="1349"/>
        <v>48.307000000000002</v>
      </c>
      <c r="G8623" s="11">
        <f t="shared" si="1350"/>
        <v>0</v>
      </c>
      <c r="H8623" s="12">
        <f t="shared" si="1353"/>
        <v>14.840702362861258</v>
      </c>
      <c r="I8623" s="12">
        <f t="shared" si="1347"/>
        <v>0</v>
      </c>
      <c r="J8623" s="12">
        <f t="shared" si="1354"/>
        <v>0</v>
      </c>
      <c r="K8623" s="12">
        <f t="shared" si="1355"/>
        <v>1000</v>
      </c>
      <c r="L8623" s="12">
        <f t="shared" si="1356"/>
        <v>0</v>
      </c>
      <c r="M8623" s="12">
        <f t="shared" si="1351"/>
        <v>-14.840702362861258</v>
      </c>
      <c r="N8623" s="13"/>
    </row>
    <row r="8624" spans="1:14" x14ac:dyDescent="0.2">
      <c r="A8624" s="10" t="s">
        <v>8606</v>
      </c>
      <c r="B8624" s="6">
        <f>IF($C$10=2012,profiles!C8611,IF($C$10=2013,profiles!E8611,IF($C$10=2014,profiles!G8611,IF($C$10=2015,profiles!I8611,IF($C$10=2016,profiles!K8611)))))</f>
        <v>47.024000000000001</v>
      </c>
      <c r="C8624" s="6">
        <f>IF($C$10=2012,profiles!D8611,IF($C$10=2013,profiles!F8611,IF($C$10=2014,profiles!H8611,IF($C$10=2015,profiles!J8611,IF($C$10=2016,profiles!L8611)))))</f>
        <v>0.29755644911846585</v>
      </c>
      <c r="D8624" s="11">
        <f t="shared" si="1352"/>
        <v>59.511289823693168</v>
      </c>
      <c r="E8624" s="11">
        <f t="shared" si="1348"/>
        <v>12.487289823693168</v>
      </c>
      <c r="F8624" s="11">
        <f t="shared" si="1349"/>
        <v>47.024000000000001</v>
      </c>
      <c r="G8624" s="11">
        <f t="shared" si="1350"/>
        <v>0</v>
      </c>
      <c r="H8624" s="12">
        <f t="shared" si="1353"/>
        <v>12.487289823693168</v>
      </c>
      <c r="I8624" s="12">
        <f t="shared" si="1347"/>
        <v>0</v>
      </c>
      <c r="J8624" s="12">
        <f t="shared" si="1354"/>
        <v>0</v>
      </c>
      <c r="K8624" s="12">
        <f t="shared" si="1355"/>
        <v>1000</v>
      </c>
      <c r="L8624" s="12">
        <f t="shared" si="1356"/>
        <v>0</v>
      </c>
      <c r="M8624" s="12">
        <f t="shared" si="1351"/>
        <v>-12.487289823693168</v>
      </c>
      <c r="N8624" s="13"/>
    </row>
    <row r="8625" spans="1:14" x14ac:dyDescent="0.2">
      <c r="A8625" s="10" t="s">
        <v>8607</v>
      </c>
      <c r="B8625" s="6">
        <f>IF($C$10=2012,profiles!C8612,IF($C$10=2013,profiles!E8612,IF($C$10=2014,profiles!G8612,IF($C$10=2015,profiles!I8612,IF($C$10=2016,profiles!K8612)))))</f>
        <v>46.347000000000001</v>
      </c>
      <c r="C8625" s="6">
        <f>IF($C$10=2012,profiles!D8612,IF($C$10=2013,profiles!F8612,IF($C$10=2014,profiles!H8612,IF($C$10=2015,profiles!J8612,IF($C$10=2016,profiles!L8612)))))</f>
        <v>0.26216059925496576</v>
      </c>
      <c r="D8625" s="11">
        <f t="shared" si="1352"/>
        <v>52.432119850993153</v>
      </c>
      <c r="E8625" s="11">
        <f t="shared" si="1348"/>
        <v>6.0851198509931521</v>
      </c>
      <c r="F8625" s="11">
        <f t="shared" si="1349"/>
        <v>46.347000000000001</v>
      </c>
      <c r="G8625" s="11">
        <f t="shared" si="1350"/>
        <v>0</v>
      </c>
      <c r="H8625" s="12">
        <f t="shared" si="1353"/>
        <v>6.0851198509931521</v>
      </c>
      <c r="I8625" s="12">
        <f t="shared" si="1347"/>
        <v>0</v>
      </c>
      <c r="J8625" s="12">
        <f t="shared" si="1354"/>
        <v>0</v>
      </c>
      <c r="K8625" s="12">
        <f t="shared" si="1355"/>
        <v>1000</v>
      </c>
      <c r="L8625" s="12">
        <f t="shared" si="1356"/>
        <v>0</v>
      </c>
      <c r="M8625" s="12">
        <f t="shared" si="1351"/>
        <v>-6.0851198509931521</v>
      </c>
      <c r="N8625" s="13"/>
    </row>
    <row r="8626" spans="1:14" x14ac:dyDescent="0.2">
      <c r="A8626" s="10" t="s">
        <v>8608</v>
      </c>
      <c r="B8626" s="6">
        <f>IF($C$10=2012,profiles!C8613,IF($C$10=2013,profiles!E8613,IF($C$10=2014,profiles!G8613,IF($C$10=2015,profiles!I8613,IF($C$10=2016,profiles!K8613)))))</f>
        <v>48.036000000000001</v>
      </c>
      <c r="C8626" s="6">
        <f>IF($C$10=2012,profiles!D8613,IF($C$10=2013,profiles!F8613,IF($C$10=2014,profiles!H8613,IF($C$10=2015,profiles!J8613,IF($C$10=2016,profiles!L8613)))))</f>
        <v>0.23613819443510536</v>
      </c>
      <c r="D8626" s="11">
        <f t="shared" si="1352"/>
        <v>47.227638887021072</v>
      </c>
      <c r="E8626" s="11">
        <f t="shared" si="1348"/>
        <v>0</v>
      </c>
      <c r="F8626" s="11">
        <f t="shared" si="1349"/>
        <v>47.227638887021072</v>
      </c>
      <c r="G8626" s="11">
        <f t="shared" si="1350"/>
        <v>0.80836111297892899</v>
      </c>
      <c r="H8626" s="12">
        <f t="shared" si="1353"/>
        <v>0</v>
      </c>
      <c r="I8626" s="12">
        <f t="shared" si="1347"/>
        <v>0</v>
      </c>
      <c r="J8626" s="12">
        <f t="shared" si="1354"/>
        <v>0.80836111297892899</v>
      </c>
      <c r="K8626" s="12">
        <f t="shared" si="1355"/>
        <v>999.12703983479594</v>
      </c>
      <c r="L8626" s="12">
        <f t="shared" si="1356"/>
        <v>0</v>
      </c>
      <c r="M8626" s="12">
        <f t="shared" si="1351"/>
        <v>0.80836111297892899</v>
      </c>
      <c r="N8626" s="13"/>
    </row>
    <row r="8627" spans="1:14" x14ac:dyDescent="0.2">
      <c r="A8627" s="10" t="s">
        <v>8609</v>
      </c>
      <c r="B8627" s="6">
        <f>IF($C$10=2012,profiles!C8614,IF($C$10=2013,profiles!E8614,IF($C$10=2014,profiles!G8614,IF($C$10=2015,profiles!I8614,IF($C$10=2016,profiles!K8614)))))</f>
        <v>51.195</v>
      </c>
      <c r="C8627" s="6">
        <f>IF($C$10=2012,profiles!D8614,IF($C$10=2013,profiles!F8614,IF($C$10=2014,profiles!H8614,IF($C$10=2015,profiles!J8614,IF($C$10=2016,profiles!L8614)))))</f>
        <v>0.21470165010287928</v>
      </c>
      <c r="D8627" s="11">
        <f t="shared" si="1352"/>
        <v>42.940330020575857</v>
      </c>
      <c r="E8627" s="11">
        <f t="shared" si="1348"/>
        <v>0</v>
      </c>
      <c r="F8627" s="11">
        <f t="shared" si="1349"/>
        <v>42.940330020575857</v>
      </c>
      <c r="G8627" s="11">
        <f t="shared" si="1350"/>
        <v>8.2546699794241434</v>
      </c>
      <c r="H8627" s="12">
        <f t="shared" si="1353"/>
        <v>0</v>
      </c>
      <c r="I8627" s="12">
        <f t="shared" si="1347"/>
        <v>0</v>
      </c>
      <c r="J8627" s="12">
        <f t="shared" si="1354"/>
        <v>8.2546699794241434</v>
      </c>
      <c r="K8627" s="12">
        <f t="shared" si="1355"/>
        <v>990.21270940345232</v>
      </c>
      <c r="L8627" s="12">
        <f t="shared" si="1356"/>
        <v>0</v>
      </c>
      <c r="M8627" s="12">
        <f t="shared" si="1351"/>
        <v>8.2546699794241434</v>
      </c>
      <c r="N8627" s="13"/>
    </row>
    <row r="8628" spans="1:14" x14ac:dyDescent="0.2">
      <c r="A8628" s="10" t="s">
        <v>8610</v>
      </c>
      <c r="B8628" s="6">
        <f>IF($C$10=2012,profiles!C8615,IF($C$10=2013,profiles!E8615,IF($C$10=2014,profiles!G8615,IF($C$10=2015,profiles!I8615,IF($C$10=2016,profiles!K8615)))))</f>
        <v>51.819000000000003</v>
      </c>
      <c r="C8628" s="6">
        <f>IF($C$10=2012,profiles!D8615,IF($C$10=2013,profiles!F8615,IF($C$10=2014,profiles!H8615,IF($C$10=2015,profiles!J8615,IF($C$10=2016,profiles!L8615)))))</f>
        <v>0.19204131308920239</v>
      </c>
      <c r="D8628" s="11">
        <f t="shared" si="1352"/>
        <v>38.408262617840478</v>
      </c>
      <c r="E8628" s="11">
        <f t="shared" si="1348"/>
        <v>0</v>
      </c>
      <c r="F8628" s="11">
        <f t="shared" si="1349"/>
        <v>38.408262617840478</v>
      </c>
      <c r="G8628" s="11">
        <f t="shared" si="1350"/>
        <v>13.410737382159525</v>
      </c>
      <c r="H8628" s="12">
        <f t="shared" si="1353"/>
        <v>0</v>
      </c>
      <c r="I8628" s="12">
        <f t="shared" si="1347"/>
        <v>0</v>
      </c>
      <c r="J8628" s="12">
        <f t="shared" si="1354"/>
        <v>13.410737382159525</v>
      </c>
      <c r="K8628" s="12">
        <f t="shared" si="1355"/>
        <v>975.73027162574226</v>
      </c>
      <c r="L8628" s="12">
        <f t="shared" si="1356"/>
        <v>0</v>
      </c>
      <c r="M8628" s="12">
        <f t="shared" si="1351"/>
        <v>13.410737382159525</v>
      </c>
      <c r="N8628" s="13"/>
    </row>
    <row r="8629" spans="1:14" x14ac:dyDescent="0.2">
      <c r="A8629" s="10" t="s">
        <v>8611</v>
      </c>
      <c r="B8629" s="6">
        <f>IF($C$10=2012,profiles!C8616,IF($C$10=2013,profiles!E8616,IF($C$10=2014,profiles!G8616,IF($C$10=2015,profiles!I8616,IF($C$10=2016,profiles!K8616)))))</f>
        <v>50.896999999999998</v>
      </c>
      <c r="C8629" s="6">
        <f>IF($C$10=2012,profiles!D8616,IF($C$10=2013,profiles!F8616,IF($C$10=2014,profiles!H8616,IF($C$10=2015,profiles!J8616,IF($C$10=2016,profiles!L8616)))))</f>
        <v>0.17646821501096033</v>
      </c>
      <c r="D8629" s="11">
        <f t="shared" si="1352"/>
        <v>35.293643002192063</v>
      </c>
      <c r="E8629" s="11">
        <f t="shared" si="1348"/>
        <v>0</v>
      </c>
      <c r="F8629" s="11">
        <f t="shared" si="1349"/>
        <v>35.293643002192063</v>
      </c>
      <c r="G8629" s="11">
        <f t="shared" si="1350"/>
        <v>15.603356997807936</v>
      </c>
      <c r="H8629" s="12">
        <f t="shared" si="1353"/>
        <v>0</v>
      </c>
      <c r="I8629" s="12">
        <f t="shared" si="1347"/>
        <v>0</v>
      </c>
      <c r="J8629" s="12">
        <f t="shared" si="1354"/>
        <v>15.603356997807936</v>
      </c>
      <c r="K8629" s="12">
        <f t="shared" si="1355"/>
        <v>958.87999409031249</v>
      </c>
      <c r="L8629" s="12">
        <f t="shared" si="1356"/>
        <v>0</v>
      </c>
      <c r="M8629" s="12">
        <f t="shared" si="1351"/>
        <v>15.603356997807936</v>
      </c>
      <c r="N8629" s="13"/>
    </row>
    <row r="8630" spans="1:14" x14ac:dyDescent="0.2">
      <c r="A8630" s="10" t="s">
        <v>8612</v>
      </c>
      <c r="B8630" s="6">
        <f>IF($C$10=2012,profiles!C8617,IF($C$10=2013,profiles!E8617,IF($C$10=2014,profiles!G8617,IF($C$10=2015,profiles!I8617,IF($C$10=2016,profiles!K8617)))))</f>
        <v>49.350999999999999</v>
      </c>
      <c r="C8630" s="6">
        <f>IF($C$10=2012,profiles!D8617,IF($C$10=2013,profiles!F8617,IF($C$10=2014,profiles!H8617,IF($C$10=2015,profiles!J8617,IF($C$10=2016,profiles!L8617)))))</f>
        <v>0.16237442676743905</v>
      </c>
      <c r="D8630" s="11">
        <f t="shared" si="1352"/>
        <v>32.474885353487807</v>
      </c>
      <c r="E8630" s="11">
        <f t="shared" si="1348"/>
        <v>0</v>
      </c>
      <c r="F8630" s="11">
        <f t="shared" si="1349"/>
        <v>32.474885353487807</v>
      </c>
      <c r="G8630" s="11">
        <f t="shared" si="1350"/>
        <v>16.876114646512193</v>
      </c>
      <c r="H8630" s="12">
        <f t="shared" si="1353"/>
        <v>0</v>
      </c>
      <c r="I8630" s="12">
        <f t="shared" si="1347"/>
        <v>0</v>
      </c>
      <c r="J8630" s="12">
        <f t="shared" si="1354"/>
        <v>16.876114646512193</v>
      </c>
      <c r="K8630" s="12">
        <f t="shared" si="1355"/>
        <v>940.65524825174646</v>
      </c>
      <c r="L8630" s="12">
        <f t="shared" si="1356"/>
        <v>0</v>
      </c>
      <c r="M8630" s="12">
        <f t="shared" si="1351"/>
        <v>16.876114646512193</v>
      </c>
      <c r="N8630" s="13"/>
    </row>
    <row r="8631" spans="1:14" x14ac:dyDescent="0.2">
      <c r="A8631" s="10" t="s">
        <v>8613</v>
      </c>
      <c r="B8631" s="6">
        <f>IF($C$10=2012,profiles!C8618,IF($C$10=2013,profiles!E8618,IF($C$10=2014,profiles!G8618,IF($C$10=2015,profiles!I8618,IF($C$10=2016,profiles!K8618)))))</f>
        <v>48.353999999999999</v>
      </c>
      <c r="C8631" s="6">
        <f>IF($C$10=2012,profiles!D8618,IF($C$10=2013,profiles!F8618,IF($C$10=2014,profiles!H8618,IF($C$10=2015,profiles!J8618,IF($C$10=2016,profiles!L8618)))))</f>
        <v>0.14230960610013582</v>
      </c>
      <c r="D8631" s="11">
        <f t="shared" si="1352"/>
        <v>28.461921220027165</v>
      </c>
      <c r="E8631" s="11">
        <f t="shared" si="1348"/>
        <v>0</v>
      </c>
      <c r="F8631" s="11">
        <f t="shared" si="1349"/>
        <v>28.461921220027165</v>
      </c>
      <c r="G8631" s="11">
        <f t="shared" si="1350"/>
        <v>19.892078779972834</v>
      </c>
      <c r="H8631" s="12">
        <f t="shared" si="1353"/>
        <v>0</v>
      </c>
      <c r="I8631" s="12">
        <f t="shared" si="1347"/>
        <v>0</v>
      </c>
      <c r="J8631" s="12">
        <f t="shared" si="1354"/>
        <v>19.892078779972834</v>
      </c>
      <c r="K8631" s="12">
        <f t="shared" si="1355"/>
        <v>919.17352170749939</v>
      </c>
      <c r="L8631" s="12">
        <f t="shared" si="1356"/>
        <v>0</v>
      </c>
      <c r="M8631" s="12">
        <f t="shared" si="1351"/>
        <v>19.892078779972834</v>
      </c>
      <c r="N8631" s="13"/>
    </row>
    <row r="8632" spans="1:14" x14ac:dyDescent="0.2">
      <c r="A8632" s="10" t="s">
        <v>8614</v>
      </c>
      <c r="B8632" s="6">
        <f>IF($C$10=2012,profiles!C8619,IF($C$10=2013,profiles!E8619,IF($C$10=2014,profiles!G8619,IF($C$10=2015,profiles!I8619,IF($C$10=2016,profiles!K8619)))))</f>
        <v>47.981999999999999</v>
      </c>
      <c r="C8632" s="6">
        <f>IF($C$10=2012,profiles!D8619,IF($C$10=2013,profiles!F8619,IF($C$10=2014,profiles!H8619,IF($C$10=2015,profiles!J8619,IF($C$10=2016,profiles!L8619)))))</f>
        <v>0.11264271977837249</v>
      </c>
      <c r="D8632" s="11">
        <f t="shared" si="1352"/>
        <v>22.5285439556745</v>
      </c>
      <c r="E8632" s="11">
        <f t="shared" si="1348"/>
        <v>0</v>
      </c>
      <c r="F8632" s="11">
        <f t="shared" si="1349"/>
        <v>22.5285439556745</v>
      </c>
      <c r="G8632" s="11">
        <f t="shared" si="1350"/>
        <v>25.453456044325499</v>
      </c>
      <c r="H8632" s="12">
        <f t="shared" si="1353"/>
        <v>0</v>
      </c>
      <c r="I8632" s="12">
        <f t="shared" si="1347"/>
        <v>0</v>
      </c>
      <c r="J8632" s="12">
        <f t="shared" si="1354"/>
        <v>25.453456044325499</v>
      </c>
      <c r="K8632" s="12">
        <f t="shared" si="1355"/>
        <v>891.68598818230987</v>
      </c>
      <c r="L8632" s="12">
        <f t="shared" si="1356"/>
        <v>0</v>
      </c>
      <c r="M8632" s="12">
        <f t="shared" si="1351"/>
        <v>25.453456044325499</v>
      </c>
      <c r="N8632" s="13"/>
    </row>
    <row r="8633" spans="1:14" x14ac:dyDescent="0.2">
      <c r="A8633" s="10" t="s">
        <v>8615</v>
      </c>
      <c r="B8633" s="6">
        <f>IF($C$10=2012,profiles!C8620,IF($C$10=2013,profiles!E8620,IF($C$10=2014,profiles!G8620,IF($C$10=2015,profiles!I8620,IF($C$10=2016,profiles!K8620)))))</f>
        <v>45.061</v>
      </c>
      <c r="C8633" s="6">
        <f>IF($C$10=2012,profiles!D8620,IF($C$10=2013,profiles!F8620,IF($C$10=2014,profiles!H8620,IF($C$10=2015,profiles!J8620,IF($C$10=2016,profiles!L8620)))))</f>
        <v>8.4428246748880428E-2</v>
      </c>
      <c r="D8633" s="11">
        <f t="shared" si="1352"/>
        <v>16.885649349776084</v>
      </c>
      <c r="E8633" s="11">
        <f t="shared" si="1348"/>
        <v>0</v>
      </c>
      <c r="F8633" s="11">
        <f t="shared" si="1349"/>
        <v>16.885649349776084</v>
      </c>
      <c r="G8633" s="11">
        <f t="shared" si="1350"/>
        <v>28.175350650223915</v>
      </c>
      <c r="H8633" s="12">
        <f t="shared" si="1353"/>
        <v>0</v>
      </c>
      <c r="I8633" s="12">
        <f t="shared" si="1347"/>
        <v>0</v>
      </c>
      <c r="J8633" s="12">
        <f t="shared" si="1354"/>
        <v>28.175350650223915</v>
      </c>
      <c r="K8633" s="12">
        <f t="shared" si="1355"/>
        <v>861.25904363563177</v>
      </c>
      <c r="L8633" s="12">
        <f t="shared" si="1356"/>
        <v>0</v>
      </c>
      <c r="M8633" s="12">
        <f t="shared" si="1351"/>
        <v>28.175350650223915</v>
      </c>
      <c r="N8633" s="13"/>
    </row>
    <row r="8634" spans="1:14" x14ac:dyDescent="0.2">
      <c r="A8634" s="10" t="s">
        <v>8616</v>
      </c>
      <c r="B8634" s="6">
        <f>IF($C$10=2012,profiles!C8621,IF($C$10=2013,profiles!E8621,IF($C$10=2014,profiles!G8621,IF($C$10=2015,profiles!I8621,IF($C$10=2016,profiles!K8621)))))</f>
        <v>41.718000000000004</v>
      </c>
      <c r="C8634" s="6">
        <f>IF($C$10=2012,profiles!D8621,IF($C$10=2013,profiles!F8621,IF($C$10=2014,profiles!H8621,IF($C$10=2015,profiles!J8621,IF($C$10=2016,profiles!L8621)))))</f>
        <v>6.8579727294731468E-2</v>
      </c>
      <c r="D8634" s="11">
        <f t="shared" si="1352"/>
        <v>13.715945458946294</v>
      </c>
      <c r="E8634" s="11">
        <f t="shared" si="1348"/>
        <v>0</v>
      </c>
      <c r="F8634" s="11">
        <f t="shared" si="1349"/>
        <v>13.715945458946294</v>
      </c>
      <c r="G8634" s="11">
        <f t="shared" si="1350"/>
        <v>28.00205454105371</v>
      </c>
      <c r="H8634" s="12">
        <f t="shared" si="1353"/>
        <v>0</v>
      </c>
      <c r="I8634" s="12">
        <f t="shared" si="1347"/>
        <v>0</v>
      </c>
      <c r="J8634" s="12">
        <f t="shared" si="1354"/>
        <v>28.00205454105371</v>
      </c>
      <c r="K8634" s="12">
        <f t="shared" si="1355"/>
        <v>831.01924391527143</v>
      </c>
      <c r="L8634" s="12">
        <f t="shared" si="1356"/>
        <v>0</v>
      </c>
      <c r="M8634" s="12">
        <f t="shared" si="1351"/>
        <v>28.00205454105371</v>
      </c>
      <c r="N8634" s="13"/>
    </row>
    <row r="8635" spans="1:14" x14ac:dyDescent="0.2">
      <c r="A8635" s="10" t="s">
        <v>8617</v>
      </c>
      <c r="B8635" s="6">
        <f>IF($C$10=2012,profiles!C8622,IF($C$10=2013,profiles!E8622,IF($C$10=2014,profiles!G8622,IF($C$10=2015,profiles!I8622,IF($C$10=2016,profiles!K8622)))))</f>
        <v>39.527999999999999</v>
      </c>
      <c r="C8635" s="6">
        <f>IF($C$10=2012,profiles!D8622,IF($C$10=2013,profiles!F8622,IF($C$10=2014,profiles!H8622,IF($C$10=2015,profiles!J8622,IF($C$10=2016,profiles!L8622)))))</f>
        <v>5.2416426861737891E-2</v>
      </c>
      <c r="D8635" s="11">
        <f t="shared" si="1352"/>
        <v>10.483285372347579</v>
      </c>
      <c r="E8635" s="11">
        <f t="shared" si="1348"/>
        <v>0</v>
      </c>
      <c r="F8635" s="11">
        <f t="shared" si="1349"/>
        <v>10.483285372347579</v>
      </c>
      <c r="G8635" s="11">
        <f t="shared" si="1350"/>
        <v>29.044714627652418</v>
      </c>
      <c r="H8635" s="12">
        <f t="shared" si="1353"/>
        <v>0</v>
      </c>
      <c r="I8635" s="12">
        <f t="shared" si="1347"/>
        <v>0</v>
      </c>
      <c r="J8635" s="12">
        <f t="shared" si="1354"/>
        <v>29.044714627652418</v>
      </c>
      <c r="K8635" s="12">
        <f t="shared" si="1355"/>
        <v>799.65346138000962</v>
      </c>
      <c r="L8635" s="12">
        <f t="shared" si="1356"/>
        <v>0</v>
      </c>
      <c r="M8635" s="12">
        <f t="shared" si="1351"/>
        <v>29.044714627652418</v>
      </c>
      <c r="N8635" s="13"/>
    </row>
    <row r="8636" spans="1:14" x14ac:dyDescent="0.2">
      <c r="A8636" s="10" t="s">
        <v>8618</v>
      </c>
      <c r="B8636" s="6">
        <f>IF($C$10=2012,profiles!C8623,IF($C$10=2013,profiles!E8623,IF($C$10=2014,profiles!G8623,IF($C$10=2015,profiles!I8623,IF($C$10=2016,profiles!K8623)))))</f>
        <v>38.652999999999999</v>
      </c>
      <c r="C8636" s="6">
        <f>IF($C$10=2012,profiles!D8623,IF($C$10=2013,profiles!F8623,IF($C$10=2014,profiles!H8623,IF($C$10=2015,profiles!J8623,IF($C$10=2016,profiles!L8623)))))</f>
        <v>4.2828712045827395E-2</v>
      </c>
      <c r="D8636" s="11">
        <f t="shared" si="1352"/>
        <v>8.5657424091654786</v>
      </c>
      <c r="E8636" s="11">
        <f t="shared" si="1348"/>
        <v>0</v>
      </c>
      <c r="F8636" s="11">
        <f t="shared" si="1349"/>
        <v>8.5657424091654786</v>
      </c>
      <c r="G8636" s="11">
        <f t="shared" si="1350"/>
        <v>30.087257590834518</v>
      </c>
      <c r="H8636" s="12">
        <f t="shared" si="1353"/>
        <v>0</v>
      </c>
      <c r="I8636" s="12">
        <f t="shared" si="1347"/>
        <v>0</v>
      </c>
      <c r="J8636" s="12">
        <f t="shared" si="1354"/>
        <v>30.087257590834518</v>
      </c>
      <c r="K8636" s="12">
        <f t="shared" si="1355"/>
        <v>767.16182251301768</v>
      </c>
      <c r="L8636" s="12">
        <f t="shared" si="1356"/>
        <v>0</v>
      </c>
      <c r="M8636" s="12">
        <f t="shared" si="1351"/>
        <v>30.087257590834518</v>
      </c>
      <c r="N8636" s="13"/>
    </row>
    <row r="8637" spans="1:14" x14ac:dyDescent="0.2">
      <c r="A8637" s="10" t="s">
        <v>8619</v>
      </c>
      <c r="B8637" s="6">
        <f>IF($C$10=2012,profiles!C8624,IF($C$10=2013,profiles!E8624,IF($C$10=2014,profiles!G8624,IF($C$10=2015,profiles!I8624,IF($C$10=2016,profiles!K8624)))))</f>
        <v>38.457000000000001</v>
      </c>
      <c r="C8637" s="6">
        <f>IF($C$10=2012,profiles!D8624,IF($C$10=2013,profiles!F8624,IF($C$10=2014,profiles!H8624,IF($C$10=2015,profiles!J8624,IF($C$10=2016,profiles!L8624)))))</f>
        <v>3.4195734609902377E-2</v>
      </c>
      <c r="D8637" s="11">
        <f t="shared" si="1352"/>
        <v>6.8391469219804755</v>
      </c>
      <c r="E8637" s="11">
        <f t="shared" si="1348"/>
        <v>0</v>
      </c>
      <c r="F8637" s="11">
        <f t="shared" si="1349"/>
        <v>6.8391469219804755</v>
      </c>
      <c r="G8637" s="11">
        <f t="shared" si="1350"/>
        <v>31.617853078019525</v>
      </c>
      <c r="H8637" s="12">
        <f t="shared" si="1353"/>
        <v>0</v>
      </c>
      <c r="I8637" s="12">
        <f t="shared" si="1347"/>
        <v>0</v>
      </c>
      <c r="J8637" s="12">
        <f t="shared" si="1354"/>
        <v>31.617853078019525</v>
      </c>
      <c r="K8637" s="12">
        <f t="shared" si="1355"/>
        <v>733.01727275273743</v>
      </c>
      <c r="L8637" s="12">
        <f t="shared" si="1356"/>
        <v>0</v>
      </c>
      <c r="M8637" s="12">
        <f t="shared" si="1351"/>
        <v>31.617853078019525</v>
      </c>
      <c r="N8637" s="13"/>
    </row>
    <row r="8638" spans="1:14" x14ac:dyDescent="0.2">
      <c r="A8638" s="10" t="s">
        <v>8620</v>
      </c>
      <c r="B8638" s="6">
        <f>IF($C$10=2012,profiles!C8625,IF($C$10=2013,profiles!E8625,IF($C$10=2014,profiles!G8625,IF($C$10=2015,profiles!I8625,IF($C$10=2016,profiles!K8625)))))</f>
        <v>38.518000000000001</v>
      </c>
      <c r="C8638" s="6">
        <f>IF($C$10=2012,profiles!D8625,IF($C$10=2013,profiles!F8625,IF($C$10=2014,profiles!H8625,IF($C$10=2015,profiles!J8625,IF($C$10=2016,profiles!L8625)))))</f>
        <v>2.7283973859021596E-2</v>
      </c>
      <c r="D8638" s="11">
        <f t="shared" si="1352"/>
        <v>5.4567947718043195</v>
      </c>
      <c r="E8638" s="11">
        <f t="shared" si="1348"/>
        <v>0</v>
      </c>
      <c r="F8638" s="11">
        <f t="shared" si="1349"/>
        <v>5.4567947718043195</v>
      </c>
      <c r="G8638" s="11">
        <f t="shared" si="1350"/>
        <v>33.061205228195682</v>
      </c>
      <c r="H8638" s="12">
        <f t="shared" si="1353"/>
        <v>0</v>
      </c>
      <c r="I8638" s="12">
        <f t="shared" si="1347"/>
        <v>0</v>
      </c>
      <c r="J8638" s="12">
        <f t="shared" si="1354"/>
        <v>33.061205228195682</v>
      </c>
      <c r="K8638" s="12">
        <f t="shared" si="1355"/>
        <v>697.31402736591701</v>
      </c>
      <c r="L8638" s="12">
        <f t="shared" si="1356"/>
        <v>0</v>
      </c>
      <c r="M8638" s="12">
        <f t="shared" si="1351"/>
        <v>33.061205228195682</v>
      </c>
      <c r="N8638" s="13"/>
    </row>
    <row r="8639" spans="1:14" x14ac:dyDescent="0.2">
      <c r="A8639" s="10" t="s">
        <v>8621</v>
      </c>
      <c r="B8639" s="6">
        <f>IF($C$10=2012,profiles!C8626,IF($C$10=2013,profiles!E8626,IF($C$10=2014,profiles!G8626,IF($C$10=2015,profiles!I8626,IF($C$10=2016,profiles!K8626)))))</f>
        <v>38.405000000000001</v>
      </c>
      <c r="C8639" s="6">
        <f>IF($C$10=2012,profiles!D8626,IF($C$10=2013,profiles!F8626,IF($C$10=2014,profiles!H8626,IF($C$10=2015,profiles!J8626,IF($C$10=2016,profiles!L8626)))))</f>
        <v>2.6140978404109404E-2</v>
      </c>
      <c r="D8639" s="11">
        <f t="shared" si="1352"/>
        <v>5.228195680821881</v>
      </c>
      <c r="E8639" s="11">
        <f t="shared" si="1348"/>
        <v>0</v>
      </c>
      <c r="F8639" s="11">
        <f t="shared" si="1349"/>
        <v>5.228195680821881</v>
      </c>
      <c r="G8639" s="11">
        <f t="shared" si="1350"/>
        <v>33.176804319178117</v>
      </c>
      <c r="H8639" s="12">
        <f t="shared" si="1353"/>
        <v>0</v>
      </c>
      <c r="I8639" s="12">
        <f t="shared" si="1347"/>
        <v>0</v>
      </c>
      <c r="J8639" s="12">
        <f t="shared" si="1354"/>
        <v>33.176804319178117</v>
      </c>
      <c r="K8639" s="12">
        <f t="shared" si="1355"/>
        <v>661.48594494779809</v>
      </c>
      <c r="L8639" s="12">
        <f t="shared" si="1356"/>
        <v>0</v>
      </c>
      <c r="M8639" s="12">
        <f t="shared" si="1351"/>
        <v>33.176804319178117</v>
      </c>
      <c r="N8639" s="13"/>
    </row>
    <row r="8640" spans="1:14" x14ac:dyDescent="0.2">
      <c r="A8640" s="10" t="s">
        <v>8622</v>
      </c>
      <c r="B8640" s="6">
        <f>IF($C$10=2012,profiles!C8627,IF($C$10=2013,profiles!E8627,IF($C$10=2014,profiles!G8627,IF($C$10=2015,profiles!I8627,IF($C$10=2016,profiles!K8627)))))</f>
        <v>38.174999999999997</v>
      </c>
      <c r="C8640" s="6">
        <f>IF($C$10=2012,profiles!D8627,IF($C$10=2013,profiles!F8627,IF($C$10=2014,profiles!H8627,IF($C$10=2015,profiles!J8627,IF($C$10=2016,profiles!L8627)))))</f>
        <v>2.5199688029475836E-2</v>
      </c>
      <c r="D8640" s="11">
        <f t="shared" si="1352"/>
        <v>5.039937605895167</v>
      </c>
      <c r="E8640" s="11">
        <f t="shared" si="1348"/>
        <v>0</v>
      </c>
      <c r="F8640" s="11">
        <f t="shared" si="1349"/>
        <v>5.039937605895167</v>
      </c>
      <c r="G8640" s="11">
        <f t="shared" si="1350"/>
        <v>33.135062394104828</v>
      </c>
      <c r="H8640" s="12">
        <f t="shared" si="1353"/>
        <v>0</v>
      </c>
      <c r="I8640" s="12">
        <f t="shared" si="1347"/>
        <v>0</v>
      </c>
      <c r="J8640" s="12">
        <f t="shared" si="1354"/>
        <v>33.135062394104828</v>
      </c>
      <c r="K8640" s="12">
        <f t="shared" si="1355"/>
        <v>625.70294020254448</v>
      </c>
      <c r="L8640" s="12">
        <f t="shared" si="1356"/>
        <v>0</v>
      </c>
      <c r="M8640" s="12">
        <f t="shared" si="1351"/>
        <v>33.135062394104828</v>
      </c>
      <c r="N8640" s="13"/>
    </row>
    <row r="8641" spans="1:14" x14ac:dyDescent="0.2">
      <c r="A8641" s="10" t="s">
        <v>8623</v>
      </c>
      <c r="B8641" s="6">
        <f>IF($C$10=2012,profiles!C8628,IF($C$10=2013,profiles!E8628,IF($C$10=2014,profiles!G8628,IF($C$10=2015,profiles!I8628,IF($C$10=2016,profiles!K8628)))))</f>
        <v>40.009</v>
      </c>
      <c r="C8641" s="6">
        <f>IF($C$10=2012,profiles!D8628,IF($C$10=2013,profiles!F8628,IF($C$10=2014,profiles!H8628,IF($C$10=2015,profiles!J8628,IF($C$10=2016,profiles!L8628)))))</f>
        <v>2.1138692413199579E-2</v>
      </c>
      <c r="D8641" s="11">
        <f t="shared" si="1352"/>
        <v>4.227738482639916</v>
      </c>
      <c r="E8641" s="11">
        <f t="shared" si="1348"/>
        <v>0</v>
      </c>
      <c r="F8641" s="11">
        <f t="shared" si="1349"/>
        <v>4.227738482639916</v>
      </c>
      <c r="G8641" s="11">
        <f t="shared" si="1350"/>
        <v>35.781261517360086</v>
      </c>
      <c r="H8641" s="12">
        <f t="shared" si="1353"/>
        <v>0</v>
      </c>
      <c r="I8641" s="12">
        <f t="shared" si="1347"/>
        <v>0</v>
      </c>
      <c r="J8641" s="12">
        <f t="shared" si="1354"/>
        <v>35.781261517360086</v>
      </c>
      <c r="K8641" s="12">
        <f t="shared" si="1355"/>
        <v>587.06226901749039</v>
      </c>
      <c r="L8641" s="12">
        <f t="shared" si="1356"/>
        <v>0</v>
      </c>
      <c r="M8641" s="12">
        <f t="shared" si="1351"/>
        <v>35.781261517360086</v>
      </c>
      <c r="N8641" s="13"/>
    </row>
    <row r="8642" spans="1:14" x14ac:dyDescent="0.2">
      <c r="A8642" s="10" t="s">
        <v>8624</v>
      </c>
      <c r="B8642" s="6">
        <f>IF($C$10=2012,profiles!C8629,IF($C$10=2013,profiles!E8629,IF($C$10=2014,profiles!G8629,IF($C$10=2015,profiles!I8629,IF($C$10=2016,profiles!K8629)))))</f>
        <v>43.125999999999998</v>
      </c>
      <c r="C8642" s="6">
        <f>IF($C$10=2012,profiles!D8629,IF($C$10=2013,profiles!F8629,IF($C$10=2014,profiles!H8629,IF($C$10=2015,profiles!J8629,IF($C$10=2016,profiles!L8629)))))</f>
        <v>1.8193798241131699E-2</v>
      </c>
      <c r="D8642" s="11">
        <f t="shared" si="1352"/>
        <v>3.6387596482263396</v>
      </c>
      <c r="E8642" s="11">
        <f t="shared" si="1348"/>
        <v>0</v>
      </c>
      <c r="F8642" s="11">
        <f t="shared" si="1349"/>
        <v>3.6387596482263396</v>
      </c>
      <c r="G8642" s="11">
        <f t="shared" si="1350"/>
        <v>39.487240351773657</v>
      </c>
      <c r="H8642" s="12">
        <f t="shared" si="1353"/>
        <v>0</v>
      </c>
      <c r="I8642" s="12">
        <f t="shared" si="1347"/>
        <v>0</v>
      </c>
      <c r="J8642" s="12">
        <f t="shared" si="1354"/>
        <v>39.487240351773657</v>
      </c>
      <c r="K8642" s="12">
        <f t="shared" si="1355"/>
        <v>544.41946086222731</v>
      </c>
      <c r="L8642" s="12">
        <f t="shared" si="1356"/>
        <v>0</v>
      </c>
      <c r="M8642" s="12">
        <f t="shared" si="1351"/>
        <v>39.487240351773657</v>
      </c>
      <c r="N8642" s="13"/>
    </row>
    <row r="8643" spans="1:14" x14ac:dyDescent="0.2">
      <c r="A8643" s="10" t="s">
        <v>8625</v>
      </c>
      <c r="B8643" s="6">
        <f>IF($C$10=2012,profiles!C8630,IF($C$10=2013,profiles!E8630,IF($C$10=2014,profiles!G8630,IF($C$10=2015,profiles!I8630,IF($C$10=2016,profiles!K8630)))))</f>
        <v>46.622999999999998</v>
      </c>
      <c r="C8643" s="6">
        <f>IF($C$10=2012,profiles!D8630,IF($C$10=2013,profiles!F8630,IF($C$10=2014,profiles!H8630,IF($C$10=2015,profiles!J8630,IF($C$10=2016,profiles!L8630)))))</f>
        <v>2.8991743538713928E-2</v>
      </c>
      <c r="D8643" s="11">
        <f t="shared" si="1352"/>
        <v>5.798348707742786</v>
      </c>
      <c r="E8643" s="11">
        <f t="shared" si="1348"/>
        <v>0</v>
      </c>
      <c r="F8643" s="11">
        <f t="shared" si="1349"/>
        <v>5.798348707742786</v>
      </c>
      <c r="G8643" s="11">
        <f t="shared" si="1350"/>
        <v>40.824651292257215</v>
      </c>
      <c r="H8643" s="12">
        <f t="shared" si="1353"/>
        <v>0</v>
      </c>
      <c r="I8643" s="12">
        <f t="shared" si="1347"/>
        <v>0</v>
      </c>
      <c r="J8643" s="12">
        <f t="shared" si="1354"/>
        <v>40.824651292257215</v>
      </c>
      <c r="K8643" s="12">
        <f t="shared" si="1355"/>
        <v>500.33236443430377</v>
      </c>
      <c r="L8643" s="12">
        <f t="shared" si="1356"/>
        <v>0</v>
      </c>
      <c r="M8643" s="12">
        <f t="shared" si="1351"/>
        <v>40.824651292257215</v>
      </c>
      <c r="N8643" s="13"/>
    </row>
    <row r="8644" spans="1:14" x14ac:dyDescent="0.2">
      <c r="A8644" s="10" t="s">
        <v>8626</v>
      </c>
      <c r="B8644" s="6">
        <f>IF($C$10=2012,profiles!C8631,IF($C$10=2013,profiles!E8631,IF($C$10=2014,profiles!G8631,IF($C$10=2015,profiles!I8631,IF($C$10=2016,profiles!K8631)))))</f>
        <v>49.109000000000002</v>
      </c>
      <c r="C8644" s="6">
        <f>IF($C$10=2012,profiles!D8631,IF($C$10=2013,profiles!F8631,IF($C$10=2014,profiles!H8631,IF($C$10=2015,profiles!J8631,IF($C$10=2016,profiles!L8631)))))</f>
        <v>4.7024177715622728E-2</v>
      </c>
      <c r="D8644" s="11">
        <f t="shared" si="1352"/>
        <v>9.4048355431245447</v>
      </c>
      <c r="E8644" s="11">
        <f t="shared" si="1348"/>
        <v>0</v>
      </c>
      <c r="F8644" s="11">
        <f t="shared" si="1349"/>
        <v>9.4048355431245447</v>
      </c>
      <c r="G8644" s="11">
        <f t="shared" si="1350"/>
        <v>39.704164456875461</v>
      </c>
      <c r="H8644" s="12">
        <f t="shared" si="1353"/>
        <v>0</v>
      </c>
      <c r="I8644" s="12">
        <f t="shared" si="1347"/>
        <v>0</v>
      </c>
      <c r="J8644" s="12">
        <f t="shared" si="1354"/>
        <v>39.704164456875461</v>
      </c>
      <c r="K8644" s="12">
        <f t="shared" si="1355"/>
        <v>457.45529698627411</v>
      </c>
      <c r="L8644" s="12">
        <f t="shared" si="1356"/>
        <v>0</v>
      </c>
      <c r="M8644" s="12">
        <f t="shared" si="1351"/>
        <v>39.704164456875461</v>
      </c>
      <c r="N8644" s="13"/>
    </row>
    <row r="8645" spans="1:14" x14ac:dyDescent="0.2">
      <c r="A8645" s="10" t="s">
        <v>8627</v>
      </c>
      <c r="B8645" s="6">
        <f>IF($C$10=2012,profiles!C8632,IF($C$10=2013,profiles!E8632,IF($C$10=2014,profiles!G8632,IF($C$10=2015,profiles!I8632,IF($C$10=2016,profiles!K8632)))))</f>
        <v>51.396000000000001</v>
      </c>
      <c r="C8645" s="6">
        <f>IF($C$10=2012,profiles!D8632,IF($C$10=2013,profiles!F8632,IF($C$10=2014,profiles!H8632,IF($C$10=2015,profiles!J8632,IF($C$10=2016,profiles!L8632)))))</f>
        <v>6.4868353817604821E-2</v>
      </c>
      <c r="D8645" s="11">
        <f t="shared" si="1352"/>
        <v>12.973670763520964</v>
      </c>
      <c r="E8645" s="11">
        <f t="shared" si="1348"/>
        <v>0</v>
      </c>
      <c r="F8645" s="11">
        <f t="shared" si="1349"/>
        <v>12.973670763520964</v>
      </c>
      <c r="G8645" s="11">
        <f t="shared" si="1350"/>
        <v>38.422329236479037</v>
      </c>
      <c r="H8645" s="12">
        <f t="shared" si="1353"/>
        <v>0</v>
      </c>
      <c r="I8645" s="12">
        <f t="shared" si="1347"/>
        <v>0</v>
      </c>
      <c r="J8645" s="12">
        <f t="shared" si="1354"/>
        <v>38.422329236479037</v>
      </c>
      <c r="K8645" s="12">
        <f t="shared" si="1355"/>
        <v>415.96250083456891</v>
      </c>
      <c r="L8645" s="12">
        <f t="shared" si="1356"/>
        <v>0</v>
      </c>
      <c r="M8645" s="12">
        <f t="shared" si="1351"/>
        <v>38.422329236479037</v>
      </c>
      <c r="N8645" s="13"/>
    </row>
    <row r="8646" spans="1:14" x14ac:dyDescent="0.2">
      <c r="A8646" s="10" t="s">
        <v>8628</v>
      </c>
      <c r="B8646" s="6">
        <f>IF($C$10=2012,profiles!C8633,IF($C$10=2013,profiles!E8633,IF($C$10=2014,profiles!G8633,IF($C$10=2015,profiles!I8633,IF($C$10=2016,profiles!K8633)))))</f>
        <v>50.454000000000001</v>
      </c>
      <c r="C8646" s="6">
        <f>IF($C$10=2012,profiles!D8633,IF($C$10=2013,profiles!F8633,IF($C$10=2014,profiles!H8633,IF($C$10=2015,profiles!J8633,IF($C$10=2016,profiles!L8633)))))</f>
        <v>7.0206814942312346E-2</v>
      </c>
      <c r="D8646" s="11">
        <f t="shared" si="1352"/>
        <v>14.041362988462469</v>
      </c>
      <c r="E8646" s="11">
        <f t="shared" si="1348"/>
        <v>0</v>
      </c>
      <c r="F8646" s="11">
        <f t="shared" si="1349"/>
        <v>14.041362988462469</v>
      </c>
      <c r="G8646" s="11">
        <f t="shared" si="1350"/>
        <v>36.412637011537534</v>
      </c>
      <c r="H8646" s="12">
        <f t="shared" si="1353"/>
        <v>0</v>
      </c>
      <c r="I8646" s="12">
        <f t="shared" si="1347"/>
        <v>0</v>
      </c>
      <c r="J8646" s="12">
        <f t="shared" si="1354"/>
        <v>36.412637011537534</v>
      </c>
      <c r="K8646" s="12">
        <f t="shared" si="1355"/>
        <v>376.63999866228215</v>
      </c>
      <c r="L8646" s="12">
        <f t="shared" si="1356"/>
        <v>0</v>
      </c>
      <c r="M8646" s="12">
        <f t="shared" si="1351"/>
        <v>36.412637011537534</v>
      </c>
      <c r="N8646" s="13"/>
    </row>
    <row r="8647" spans="1:14" x14ac:dyDescent="0.2">
      <c r="A8647" s="10" t="s">
        <v>8629</v>
      </c>
      <c r="B8647" s="6">
        <f>IF($C$10=2012,profiles!C8634,IF($C$10=2013,profiles!E8634,IF($C$10=2014,profiles!G8634,IF($C$10=2015,profiles!I8634,IF($C$10=2016,profiles!K8634)))))</f>
        <v>48.076000000000001</v>
      </c>
      <c r="C8647" s="6">
        <f>IF($C$10=2012,profiles!D8634,IF($C$10=2013,profiles!F8634,IF($C$10=2014,profiles!H8634,IF($C$10=2015,profiles!J8634,IF($C$10=2016,profiles!L8634)))))</f>
        <v>6.2299975795390365E-2</v>
      </c>
      <c r="D8647" s="11">
        <f t="shared" si="1352"/>
        <v>12.459995159078073</v>
      </c>
      <c r="E8647" s="11">
        <f t="shared" si="1348"/>
        <v>0</v>
      </c>
      <c r="F8647" s="11">
        <f t="shared" si="1349"/>
        <v>12.459995159078073</v>
      </c>
      <c r="G8647" s="11">
        <f t="shared" si="1350"/>
        <v>35.616004840921931</v>
      </c>
      <c r="H8647" s="12">
        <f t="shared" si="1353"/>
        <v>0</v>
      </c>
      <c r="I8647" s="12">
        <f t="shared" si="1347"/>
        <v>0</v>
      </c>
      <c r="J8647" s="12">
        <f t="shared" si="1354"/>
        <v>35.616004840921931</v>
      </c>
      <c r="K8647" s="12">
        <f t="shared" si="1355"/>
        <v>338.17779041074658</v>
      </c>
      <c r="L8647" s="12">
        <f t="shared" si="1356"/>
        <v>0</v>
      </c>
      <c r="M8647" s="12">
        <f t="shared" si="1351"/>
        <v>35.616004840921931</v>
      </c>
      <c r="N8647" s="13"/>
    </row>
    <row r="8648" spans="1:14" x14ac:dyDescent="0.2">
      <c r="A8648" s="10" t="s">
        <v>8630</v>
      </c>
      <c r="B8648" s="6">
        <f>IF($C$10=2012,profiles!C8635,IF($C$10=2013,profiles!E8635,IF($C$10=2014,profiles!G8635,IF($C$10=2015,profiles!I8635,IF($C$10=2016,profiles!K8635)))))</f>
        <v>47.051000000000002</v>
      </c>
      <c r="C8648" s="6">
        <f>IF($C$10=2012,profiles!D8635,IF($C$10=2013,profiles!F8635,IF($C$10=2014,profiles!H8635,IF($C$10=2015,profiles!J8635,IF($C$10=2016,profiles!L8635)))))</f>
        <v>4.3460721297367076E-2</v>
      </c>
      <c r="D8648" s="11">
        <f t="shared" si="1352"/>
        <v>8.692144259473416</v>
      </c>
      <c r="E8648" s="11">
        <f t="shared" si="1348"/>
        <v>0</v>
      </c>
      <c r="F8648" s="11">
        <f t="shared" si="1349"/>
        <v>8.692144259473416</v>
      </c>
      <c r="G8648" s="11">
        <f t="shared" si="1350"/>
        <v>38.358855740526586</v>
      </c>
      <c r="H8648" s="12">
        <f t="shared" si="1353"/>
        <v>0</v>
      </c>
      <c r="I8648" s="12">
        <f t="shared" si="1347"/>
        <v>0</v>
      </c>
      <c r="J8648" s="12">
        <f t="shared" si="1354"/>
        <v>38.358855740526586</v>
      </c>
      <c r="K8648" s="12">
        <f t="shared" si="1355"/>
        <v>296.75354015099867</v>
      </c>
      <c r="L8648" s="12">
        <f t="shared" si="1356"/>
        <v>0</v>
      </c>
      <c r="M8648" s="12">
        <f t="shared" si="1351"/>
        <v>38.358855740526586</v>
      </c>
      <c r="N8648" s="13"/>
    </row>
    <row r="8649" spans="1:14" x14ac:dyDescent="0.2">
      <c r="A8649" s="10" t="s">
        <v>8631</v>
      </c>
      <c r="B8649" s="6">
        <f>IF($C$10=2012,profiles!C8636,IF($C$10=2013,profiles!E8636,IF($C$10=2014,profiles!G8636,IF($C$10=2015,profiles!I8636,IF($C$10=2016,profiles!K8636)))))</f>
        <v>46.741</v>
      </c>
      <c r="C8649" s="6">
        <f>IF($C$10=2012,profiles!D8636,IF($C$10=2013,profiles!F8636,IF($C$10=2014,profiles!H8636,IF($C$10=2015,profiles!J8636,IF($C$10=2016,profiles!L8636)))))</f>
        <v>2.1837936691498805E-2</v>
      </c>
      <c r="D8649" s="11">
        <f t="shared" si="1352"/>
        <v>4.367587338299761</v>
      </c>
      <c r="E8649" s="11">
        <f t="shared" si="1348"/>
        <v>0</v>
      </c>
      <c r="F8649" s="11">
        <f t="shared" si="1349"/>
        <v>4.367587338299761</v>
      </c>
      <c r="G8649" s="11">
        <f t="shared" si="1350"/>
        <v>42.373412661700236</v>
      </c>
      <c r="H8649" s="12">
        <f t="shared" si="1353"/>
        <v>0</v>
      </c>
      <c r="I8649" s="12">
        <f t="shared" si="1347"/>
        <v>0</v>
      </c>
      <c r="J8649" s="12">
        <f t="shared" si="1354"/>
        <v>42.373412661700236</v>
      </c>
      <c r="K8649" s="12">
        <f t="shared" si="1355"/>
        <v>250.99391524635479</v>
      </c>
      <c r="L8649" s="12">
        <f t="shared" si="1356"/>
        <v>0</v>
      </c>
      <c r="M8649" s="12">
        <f t="shared" si="1351"/>
        <v>42.373412661700236</v>
      </c>
      <c r="N8649" s="13"/>
    </row>
    <row r="8650" spans="1:14" x14ac:dyDescent="0.2">
      <c r="A8650" s="10" t="s">
        <v>8632</v>
      </c>
      <c r="B8650" s="6">
        <f>IF($C$10=2012,profiles!C8637,IF($C$10=2013,profiles!E8637,IF($C$10=2014,profiles!G8637,IF($C$10=2015,profiles!I8637,IF($C$10=2016,profiles!K8637)))))</f>
        <v>48.999000000000002</v>
      </c>
      <c r="C8650" s="6">
        <f>IF($C$10=2012,profiles!D8637,IF($C$10=2013,profiles!F8637,IF($C$10=2014,profiles!H8637,IF($C$10=2015,profiles!J8637,IF($C$10=2016,profiles!L8637)))))</f>
        <v>1.4146249630207353E-2</v>
      </c>
      <c r="D8650" s="11">
        <f t="shared" si="1352"/>
        <v>2.8292499260414705</v>
      </c>
      <c r="E8650" s="11">
        <f t="shared" si="1348"/>
        <v>0</v>
      </c>
      <c r="F8650" s="11">
        <f t="shared" si="1349"/>
        <v>2.8292499260414705</v>
      </c>
      <c r="G8650" s="11">
        <f t="shared" si="1350"/>
        <v>46.169750073958532</v>
      </c>
      <c r="H8650" s="12">
        <f t="shared" si="1353"/>
        <v>0</v>
      </c>
      <c r="I8650" s="12">
        <f t="shared" si="1347"/>
        <v>0</v>
      </c>
      <c r="J8650" s="12">
        <f t="shared" si="1354"/>
        <v>46.169750073958532</v>
      </c>
      <c r="K8650" s="12">
        <f t="shared" si="1355"/>
        <v>201.1345739137862</v>
      </c>
      <c r="L8650" s="12">
        <f t="shared" si="1356"/>
        <v>0</v>
      </c>
      <c r="M8650" s="12">
        <f t="shared" si="1351"/>
        <v>46.169750073958532</v>
      </c>
      <c r="N8650" s="13"/>
    </row>
    <row r="8651" spans="1:14" x14ac:dyDescent="0.2">
      <c r="A8651" s="10" t="s">
        <v>8633</v>
      </c>
      <c r="B8651" s="6">
        <f>IF($C$10=2012,profiles!C8638,IF($C$10=2013,profiles!E8638,IF($C$10=2014,profiles!G8638,IF($C$10=2015,profiles!I8638,IF($C$10=2016,profiles!K8638)))))</f>
        <v>52.454000000000001</v>
      </c>
      <c r="C8651" s="6">
        <f>IF($C$10=2012,profiles!D8638,IF($C$10=2013,profiles!F8638,IF($C$10=2014,profiles!H8638,IF($C$10=2015,profiles!J8638,IF($C$10=2016,profiles!L8638)))))</f>
        <v>1.6593604604254634E-2</v>
      </c>
      <c r="D8651" s="11">
        <f t="shared" si="1352"/>
        <v>3.318720920850927</v>
      </c>
      <c r="E8651" s="11">
        <f t="shared" si="1348"/>
        <v>0</v>
      </c>
      <c r="F8651" s="11">
        <f t="shared" si="1349"/>
        <v>3.318720920850927</v>
      </c>
      <c r="G8651" s="11">
        <f t="shared" si="1350"/>
        <v>49.135279079149072</v>
      </c>
      <c r="H8651" s="12">
        <f t="shared" si="1353"/>
        <v>0</v>
      </c>
      <c r="I8651" s="12">
        <f t="shared" si="1347"/>
        <v>0</v>
      </c>
      <c r="J8651" s="12">
        <f t="shared" si="1354"/>
        <v>49.135279079149072</v>
      </c>
      <c r="K8651" s="12">
        <f t="shared" si="1355"/>
        <v>148.07271745682175</v>
      </c>
      <c r="L8651" s="12">
        <f t="shared" si="1356"/>
        <v>0</v>
      </c>
      <c r="M8651" s="12">
        <f t="shared" si="1351"/>
        <v>49.135279079149072</v>
      </c>
      <c r="N8651" s="13"/>
    </row>
    <row r="8652" spans="1:14" x14ac:dyDescent="0.2">
      <c r="A8652" s="10" t="s">
        <v>8634</v>
      </c>
      <c r="B8652" s="6">
        <f>IF($C$10=2012,profiles!C8639,IF($C$10=2013,profiles!E8639,IF($C$10=2014,profiles!G8639,IF($C$10=2015,profiles!I8639,IF($C$10=2016,profiles!K8639)))))</f>
        <v>53.301000000000002</v>
      </c>
      <c r="C8652" s="6">
        <f>IF($C$10=2012,profiles!D8639,IF($C$10=2013,profiles!F8639,IF($C$10=2014,profiles!H8639,IF($C$10=2015,profiles!J8639,IF($C$10=2016,profiles!L8639)))))</f>
        <v>1.8933383535486646E-2</v>
      </c>
      <c r="D8652" s="11">
        <f t="shared" si="1352"/>
        <v>3.7866767070973291</v>
      </c>
      <c r="E8652" s="11">
        <f t="shared" si="1348"/>
        <v>0</v>
      </c>
      <c r="F8652" s="11">
        <f t="shared" si="1349"/>
        <v>3.7866767070973291</v>
      </c>
      <c r="G8652" s="11">
        <f t="shared" si="1350"/>
        <v>49.514323292902674</v>
      </c>
      <c r="H8652" s="12">
        <f t="shared" si="1353"/>
        <v>0</v>
      </c>
      <c r="I8652" s="12">
        <f t="shared" si="1347"/>
        <v>0</v>
      </c>
      <c r="J8652" s="12">
        <f t="shared" si="1354"/>
        <v>49.514323292902674</v>
      </c>
      <c r="K8652" s="12">
        <f t="shared" si="1355"/>
        <v>94.60152599580374</v>
      </c>
      <c r="L8652" s="12">
        <f t="shared" si="1356"/>
        <v>0</v>
      </c>
      <c r="M8652" s="12">
        <f t="shared" si="1351"/>
        <v>49.514323292902674</v>
      </c>
      <c r="N8652" s="13"/>
    </row>
    <row r="8653" spans="1:14" x14ac:dyDescent="0.2">
      <c r="A8653" s="10" t="s">
        <v>8635</v>
      </c>
      <c r="B8653" s="6">
        <f>IF($C$10=2012,profiles!C8640,IF($C$10=2013,profiles!E8640,IF($C$10=2014,profiles!G8640,IF($C$10=2015,profiles!I8640,IF($C$10=2016,profiles!K8640)))))</f>
        <v>52.383000000000003</v>
      </c>
      <c r="C8653" s="6">
        <f>IF($C$10=2012,profiles!D8640,IF($C$10=2013,profiles!F8640,IF($C$10=2014,profiles!H8640,IF($C$10=2015,profiles!J8640,IF($C$10=2016,profiles!L8640)))))</f>
        <v>2.1636231611220181E-2</v>
      </c>
      <c r="D8653" s="11">
        <f t="shared" si="1352"/>
        <v>4.3272463222440365</v>
      </c>
      <c r="E8653" s="11">
        <f t="shared" si="1348"/>
        <v>0</v>
      </c>
      <c r="F8653" s="11">
        <f t="shared" si="1349"/>
        <v>4.3272463222440365</v>
      </c>
      <c r="G8653" s="11">
        <f t="shared" si="1350"/>
        <v>48.055753677755966</v>
      </c>
      <c r="H8653" s="12">
        <f t="shared" si="1353"/>
        <v>0</v>
      </c>
      <c r="I8653" s="12">
        <f t="shared" si="1347"/>
        <v>0</v>
      </c>
      <c r="J8653" s="12">
        <f t="shared" si="1354"/>
        <v>48.055753677755966</v>
      </c>
      <c r="K8653" s="12">
        <f t="shared" si="1355"/>
        <v>42.705463708810257</v>
      </c>
      <c r="L8653" s="12">
        <f t="shared" si="1356"/>
        <v>0</v>
      </c>
      <c r="M8653" s="12">
        <f t="shared" si="1351"/>
        <v>48.055753677755966</v>
      </c>
      <c r="N8653" s="13"/>
    </row>
    <row r="8654" spans="1:14" x14ac:dyDescent="0.2">
      <c r="A8654" s="10" t="s">
        <v>8636</v>
      </c>
      <c r="B8654" s="6">
        <f>IF($C$10=2012,profiles!C8641,IF($C$10=2013,profiles!E8641,IF($C$10=2014,profiles!G8641,IF($C$10=2015,profiles!I8641,IF($C$10=2016,profiles!K8641)))))</f>
        <v>50.671999999999997</v>
      </c>
      <c r="C8654" s="6">
        <f>IF($C$10=2012,profiles!D8641,IF($C$10=2013,profiles!F8641,IF($C$10=2014,profiles!H8641,IF($C$10=2015,profiles!J8641,IF($C$10=2016,profiles!L8641)))))</f>
        <v>2.6342683484388028E-2</v>
      </c>
      <c r="D8654" s="11">
        <f t="shared" si="1352"/>
        <v>5.2685366968776055</v>
      </c>
      <c r="E8654" s="11">
        <f t="shared" si="1348"/>
        <v>0</v>
      </c>
      <c r="F8654" s="11">
        <f t="shared" si="1349"/>
        <v>5.2685366968776055</v>
      </c>
      <c r="G8654" s="11">
        <f t="shared" si="1350"/>
        <v>45.403463303122393</v>
      </c>
      <c r="H8654" s="12">
        <f t="shared" si="1353"/>
        <v>0</v>
      </c>
      <c r="I8654" s="12">
        <f t="shared" si="1347"/>
        <v>0</v>
      </c>
      <c r="J8654" s="12">
        <f t="shared" si="1354"/>
        <v>39.545259394358297</v>
      </c>
      <c r="K8654" s="12">
        <f t="shared" si="1355"/>
        <v>0</v>
      </c>
      <c r="L8654" s="12">
        <f t="shared" si="1356"/>
        <v>5.8582039087640965</v>
      </c>
      <c r="M8654" s="12">
        <f t="shared" si="1351"/>
        <v>45.403463303122393</v>
      </c>
      <c r="N8654" s="13"/>
    </row>
    <row r="8655" spans="1:14" x14ac:dyDescent="0.2">
      <c r="A8655" s="10" t="s">
        <v>8637</v>
      </c>
      <c r="B8655" s="6">
        <f>IF($C$10=2012,profiles!C8642,IF($C$10=2013,profiles!E8642,IF($C$10=2014,profiles!G8642,IF($C$10=2015,profiles!I8642,IF($C$10=2016,profiles!K8642)))))</f>
        <v>49.604999999999997</v>
      </c>
      <c r="C8655" s="6">
        <f>IF($C$10=2012,profiles!D8642,IF($C$10=2013,profiles!F8642,IF($C$10=2014,profiles!H8642,IF($C$10=2015,profiles!J8642,IF($C$10=2016,profiles!L8642)))))</f>
        <v>2.8292499260414706E-2</v>
      </c>
      <c r="D8655" s="11">
        <f t="shared" si="1352"/>
        <v>5.658499852082941</v>
      </c>
      <c r="E8655" s="11">
        <f t="shared" si="1348"/>
        <v>0</v>
      </c>
      <c r="F8655" s="11">
        <f t="shared" si="1349"/>
        <v>5.658499852082941</v>
      </c>
      <c r="G8655" s="11">
        <f t="shared" si="1350"/>
        <v>43.946500147917057</v>
      </c>
      <c r="H8655" s="12">
        <f t="shared" si="1353"/>
        <v>0</v>
      </c>
      <c r="I8655" s="12">
        <f t="shared" si="1347"/>
        <v>0</v>
      </c>
      <c r="J8655" s="12">
        <f t="shared" si="1354"/>
        <v>0</v>
      </c>
      <c r="K8655" s="12">
        <f t="shared" si="1355"/>
        <v>0</v>
      </c>
      <c r="L8655" s="12">
        <f t="shared" si="1356"/>
        <v>43.946500147917057</v>
      </c>
      <c r="M8655" s="12">
        <f t="shared" si="1351"/>
        <v>43.946500147917057</v>
      </c>
      <c r="N8655" s="13"/>
    </row>
    <row r="8656" spans="1:14" x14ac:dyDescent="0.2">
      <c r="A8656" s="10" t="s">
        <v>8638</v>
      </c>
      <c r="B8656" s="6">
        <f>IF($C$10=2012,profiles!C8643,IF($C$10=2013,profiles!E8643,IF($C$10=2014,profiles!G8643,IF($C$10=2015,profiles!I8643,IF($C$10=2016,profiles!K8643)))))</f>
        <v>49.41</v>
      </c>
      <c r="C8656" s="6">
        <f>IF($C$10=2012,profiles!D8643,IF($C$10=2013,profiles!F8643,IF($C$10=2014,profiles!H8643,IF($C$10=2015,profiles!J8643,IF($C$10=2016,profiles!L8643)))))</f>
        <v>3.154667455557647E-2</v>
      </c>
      <c r="D8656" s="11">
        <f t="shared" si="1352"/>
        <v>6.3093349111152941</v>
      </c>
      <c r="E8656" s="11">
        <f t="shared" si="1348"/>
        <v>0</v>
      </c>
      <c r="F8656" s="11">
        <f t="shared" si="1349"/>
        <v>6.3093349111152941</v>
      </c>
      <c r="G8656" s="11">
        <f t="shared" si="1350"/>
        <v>43.100665088884703</v>
      </c>
      <c r="H8656" s="12">
        <f t="shared" si="1353"/>
        <v>0</v>
      </c>
      <c r="I8656" s="12">
        <f t="shared" si="1347"/>
        <v>0</v>
      </c>
      <c r="J8656" s="12">
        <f t="shared" si="1354"/>
        <v>0</v>
      </c>
      <c r="K8656" s="12">
        <f t="shared" si="1355"/>
        <v>0</v>
      </c>
      <c r="L8656" s="12">
        <f t="shared" si="1356"/>
        <v>43.100665088884703</v>
      </c>
      <c r="M8656" s="12">
        <f t="shared" si="1351"/>
        <v>43.100665088884703</v>
      </c>
      <c r="N8656" s="13"/>
    </row>
    <row r="8657" spans="1:14" x14ac:dyDescent="0.2">
      <c r="A8657" s="10" t="s">
        <v>8639</v>
      </c>
      <c r="B8657" s="6">
        <f>IF($C$10=2012,profiles!C8644,IF($C$10=2013,profiles!E8644,IF($C$10=2014,profiles!G8644,IF($C$10=2015,profiles!I8644,IF($C$10=2016,profiles!K8644)))))</f>
        <v>46.713000000000001</v>
      </c>
      <c r="C8657" s="6">
        <f>IF($C$10=2012,profiles!D8644,IF($C$10=2013,profiles!F8644,IF($C$10=2014,profiles!H8644,IF($C$10=2015,profiles!J8644,IF($C$10=2016,profiles!L8644)))))</f>
        <v>3.5916951294946618E-2</v>
      </c>
      <c r="D8657" s="11">
        <f t="shared" si="1352"/>
        <v>7.1833902589893235</v>
      </c>
      <c r="E8657" s="11">
        <f t="shared" si="1348"/>
        <v>0</v>
      </c>
      <c r="F8657" s="11">
        <f t="shared" si="1349"/>
        <v>7.1833902589893235</v>
      </c>
      <c r="G8657" s="11">
        <f t="shared" si="1350"/>
        <v>39.529609741010674</v>
      </c>
      <c r="H8657" s="12">
        <f t="shared" si="1353"/>
        <v>0</v>
      </c>
      <c r="I8657" s="12">
        <f t="shared" si="1347"/>
        <v>0</v>
      </c>
      <c r="J8657" s="12">
        <f t="shared" si="1354"/>
        <v>0</v>
      </c>
      <c r="K8657" s="12">
        <f t="shared" si="1355"/>
        <v>0</v>
      </c>
      <c r="L8657" s="12">
        <f t="shared" si="1356"/>
        <v>39.529609741010674</v>
      </c>
      <c r="M8657" s="12">
        <f t="shared" si="1351"/>
        <v>39.529609741010674</v>
      </c>
      <c r="N8657" s="13"/>
    </row>
    <row r="8658" spans="1:14" x14ac:dyDescent="0.2">
      <c r="A8658" s="10" t="s">
        <v>8640</v>
      </c>
      <c r="B8658" s="6">
        <f>IF($C$10=2012,profiles!C8645,IF($C$10=2013,profiles!E8645,IF($C$10=2014,profiles!G8645,IF($C$10=2015,profiles!I8645,IF($C$10=2016,profiles!K8645)))))</f>
        <v>43.825000000000003</v>
      </c>
      <c r="C8658" s="6">
        <f>IF($C$10=2012,profiles!D8645,IF($C$10=2013,profiles!F8645,IF($C$10=2014,profiles!H8645,IF($C$10=2015,profiles!J8645,IF($C$10=2016,profiles!L8645)))))</f>
        <v>4.3566539821699904E-2</v>
      </c>
      <c r="D8658" s="11">
        <f t="shared" si="1352"/>
        <v>8.7133079643399807</v>
      </c>
      <c r="E8658" s="11">
        <f t="shared" si="1348"/>
        <v>0</v>
      </c>
      <c r="F8658" s="11">
        <f t="shared" si="1349"/>
        <v>8.7133079643399807</v>
      </c>
      <c r="G8658" s="11">
        <f t="shared" si="1350"/>
        <v>35.11169203566002</v>
      </c>
      <c r="H8658" s="12">
        <f t="shared" si="1353"/>
        <v>0</v>
      </c>
      <c r="I8658" s="12">
        <f t="shared" ref="I8658:I8721" si="1357">MAX(MIN(E8658,($L$2-K8657)/$F$2),0)</f>
        <v>0</v>
      </c>
      <c r="J8658" s="12">
        <f t="shared" si="1354"/>
        <v>0</v>
      </c>
      <c r="K8658" s="12">
        <f t="shared" si="1355"/>
        <v>0</v>
      </c>
      <c r="L8658" s="12">
        <f t="shared" si="1356"/>
        <v>35.11169203566002</v>
      </c>
      <c r="M8658" s="12">
        <f t="shared" si="1351"/>
        <v>35.11169203566002</v>
      </c>
      <c r="N8658" s="13"/>
    </row>
    <row r="8659" spans="1:14" x14ac:dyDescent="0.2">
      <c r="A8659" s="10" t="s">
        <v>8641</v>
      </c>
      <c r="B8659" s="6">
        <f>IF($C$10=2012,profiles!C8646,IF($C$10=2013,profiles!E8646,IF($C$10=2014,profiles!G8646,IF($C$10=2015,profiles!I8646,IF($C$10=2016,profiles!K8646)))))</f>
        <v>41.848999999999997</v>
      </c>
      <c r="C8659" s="6">
        <f>IF($C$10=2012,profiles!D8646,IF($C$10=2013,profiles!F8646,IF($C$10=2014,profiles!H8646,IF($C$10=2015,profiles!J8646,IF($C$10=2016,profiles!L8646)))))</f>
        <v>4.8541731097634766E-2</v>
      </c>
      <c r="D8659" s="11">
        <f t="shared" si="1352"/>
        <v>9.7083462195269536</v>
      </c>
      <c r="E8659" s="11">
        <f t="shared" ref="E8659:E8722" si="1358">D8659-F8659</f>
        <v>0</v>
      </c>
      <c r="F8659" s="11">
        <f t="shared" ref="F8659:F8722" si="1359">MIN(D8659,B8659)</f>
        <v>9.7083462195269536</v>
      </c>
      <c r="G8659" s="11">
        <f t="shared" ref="G8659:G8722" si="1360">B8659-F8659</f>
        <v>32.140653780473045</v>
      </c>
      <c r="H8659" s="12">
        <f t="shared" si="1353"/>
        <v>0</v>
      </c>
      <c r="I8659" s="12">
        <f t="shared" si="1357"/>
        <v>0</v>
      </c>
      <c r="J8659" s="12">
        <f t="shared" si="1354"/>
        <v>0</v>
      </c>
      <c r="K8659" s="12">
        <f t="shared" si="1355"/>
        <v>0</v>
      </c>
      <c r="L8659" s="12">
        <f t="shared" si="1356"/>
        <v>32.140653780473045</v>
      </c>
      <c r="M8659" s="12">
        <f t="shared" ref="M8659:M8722" si="1361">B8659-D8659</f>
        <v>32.140653780473045</v>
      </c>
      <c r="N8659" s="13"/>
    </row>
    <row r="8660" spans="1:14" x14ac:dyDescent="0.2">
      <c r="A8660" s="10" t="s">
        <v>8642</v>
      </c>
      <c r="B8660" s="6">
        <f>IF($C$10=2012,profiles!C8647,IF($C$10=2013,profiles!E8647,IF($C$10=2014,profiles!G8647,IF($C$10=2015,profiles!I8647,IF($C$10=2016,profiles!K8647)))))</f>
        <v>40.866999999999997</v>
      </c>
      <c r="C8660" s="6">
        <f>IF($C$10=2012,profiles!D8647,IF($C$10=2013,profiles!F8647,IF($C$10=2014,profiles!H8647,IF($C$10=2015,profiles!J8647,IF($C$10=2016,profiles!L8647)))))</f>
        <v>6.4260646237007349E-2</v>
      </c>
      <c r="D8660" s="11">
        <f t="shared" ref="D8660:D8723" si="1362">C8660*$C$2</f>
        <v>12.85212924740147</v>
      </c>
      <c r="E8660" s="11">
        <f t="shared" si="1358"/>
        <v>0</v>
      </c>
      <c r="F8660" s="11">
        <f t="shared" si="1359"/>
        <v>12.85212924740147</v>
      </c>
      <c r="G8660" s="11">
        <f t="shared" si="1360"/>
        <v>28.014870752598526</v>
      </c>
      <c r="H8660" s="12">
        <f t="shared" ref="H8660:H8723" si="1363">E8660-I8660</f>
        <v>0</v>
      </c>
      <c r="I8660" s="12">
        <f t="shared" si="1357"/>
        <v>0</v>
      </c>
      <c r="J8660" s="12">
        <f t="shared" ref="J8660:J8723" si="1364">MIN(G8660,K8659*$F$3)</f>
        <v>0</v>
      </c>
      <c r="K8660" s="12">
        <f t="shared" ref="K8660:K8723" si="1365">K8659+I8660*$F$2-J8660/$F$3</f>
        <v>0</v>
      </c>
      <c r="L8660" s="12">
        <f t="shared" ref="L8660:L8723" si="1366">MAX(G8660-J8660,0)</f>
        <v>28.014870752598526</v>
      </c>
      <c r="M8660" s="12">
        <f t="shared" si="1361"/>
        <v>28.014870752598526</v>
      </c>
      <c r="N8660" s="13"/>
    </row>
    <row r="8661" spans="1:14" x14ac:dyDescent="0.2">
      <c r="A8661" s="10" t="s">
        <v>8643</v>
      </c>
      <c r="B8661" s="6">
        <f>IF($C$10=2012,profiles!C8648,IF($C$10=2013,profiles!E8648,IF($C$10=2014,profiles!G8648,IF($C$10=2015,profiles!I8648,IF($C$10=2016,profiles!K8648)))))</f>
        <v>40.473999999999997</v>
      </c>
      <c r="C8661" s="6">
        <f>IF($C$10=2012,profiles!D8648,IF($C$10=2013,profiles!F8648,IF($C$10=2014,profiles!H8648,IF($C$10=2015,profiles!J8648,IF($C$10=2016,profiles!L8648)))))</f>
        <v>7.3444580403124959E-2</v>
      </c>
      <c r="D8661" s="11">
        <f t="shared" si="1362"/>
        <v>14.688916080624992</v>
      </c>
      <c r="E8661" s="11">
        <f t="shared" si="1358"/>
        <v>0</v>
      </c>
      <c r="F8661" s="11">
        <f t="shared" si="1359"/>
        <v>14.688916080624992</v>
      </c>
      <c r="G8661" s="11">
        <f t="shared" si="1360"/>
        <v>25.785083919375005</v>
      </c>
      <c r="H8661" s="12">
        <f t="shared" si="1363"/>
        <v>0</v>
      </c>
      <c r="I8661" s="12">
        <f t="shared" si="1357"/>
        <v>0</v>
      </c>
      <c r="J8661" s="12">
        <f t="shared" si="1364"/>
        <v>0</v>
      </c>
      <c r="K8661" s="12">
        <f t="shared" si="1365"/>
        <v>0</v>
      </c>
      <c r="L8661" s="12">
        <f t="shared" si="1366"/>
        <v>25.785083919375005</v>
      </c>
      <c r="M8661" s="12">
        <f t="shared" si="1361"/>
        <v>25.785083919375005</v>
      </c>
      <c r="N8661" s="13"/>
    </row>
    <row r="8662" spans="1:14" x14ac:dyDescent="0.2">
      <c r="A8662" s="10" t="s">
        <v>8644</v>
      </c>
      <c r="B8662" s="6">
        <f>IF($C$10=2012,profiles!C8649,IF($C$10=2013,profiles!E8649,IF($C$10=2014,profiles!G8649,IF($C$10=2015,profiles!I8649,IF($C$10=2016,profiles!K8649)))))</f>
        <v>40.561999999999998</v>
      </c>
      <c r="C8662" s="6">
        <f>IF($C$10=2012,profiles!D8649,IF($C$10=2013,profiles!F8649,IF($C$10=2014,profiles!H8649,IF($C$10=2015,profiles!J8649,IF($C$10=2016,profiles!L8649)))))</f>
        <v>8.351598112116608E-2</v>
      </c>
      <c r="D8662" s="11">
        <f t="shared" si="1362"/>
        <v>16.703196224233217</v>
      </c>
      <c r="E8662" s="11">
        <f t="shared" si="1358"/>
        <v>0</v>
      </c>
      <c r="F8662" s="11">
        <f t="shared" si="1359"/>
        <v>16.703196224233217</v>
      </c>
      <c r="G8662" s="11">
        <f t="shared" si="1360"/>
        <v>23.858803775766781</v>
      </c>
      <c r="H8662" s="12">
        <f t="shared" si="1363"/>
        <v>0</v>
      </c>
      <c r="I8662" s="12">
        <f t="shared" si="1357"/>
        <v>0</v>
      </c>
      <c r="J8662" s="12">
        <f t="shared" si="1364"/>
        <v>0</v>
      </c>
      <c r="K8662" s="12">
        <f t="shared" si="1365"/>
        <v>0</v>
      </c>
      <c r="L8662" s="12">
        <f t="shared" si="1366"/>
        <v>23.858803775766781</v>
      </c>
      <c r="M8662" s="12">
        <f t="shared" si="1361"/>
        <v>23.858803775766781</v>
      </c>
      <c r="N8662" s="13"/>
    </row>
    <row r="8663" spans="1:14" x14ac:dyDescent="0.2">
      <c r="A8663" s="10" t="s">
        <v>8645</v>
      </c>
      <c r="B8663" s="6">
        <f>IF($C$10=2012,profiles!C8650,IF($C$10=2013,profiles!E8650,IF($C$10=2014,profiles!G8650,IF($C$10=2015,profiles!I8650,IF($C$10=2016,profiles!K8650)))))</f>
        <v>40.823</v>
      </c>
      <c r="C8663" s="6">
        <f>IF($C$10=2012,profiles!D8650,IF($C$10=2013,profiles!F8650,IF($C$10=2014,profiles!H8650,IF($C$10=2015,profiles!J8650,IF($C$10=2016,profiles!L8650)))))</f>
        <v>0.10328228159582621</v>
      </c>
      <c r="D8663" s="11">
        <f t="shared" si="1362"/>
        <v>20.656456319165244</v>
      </c>
      <c r="E8663" s="11">
        <f t="shared" si="1358"/>
        <v>0</v>
      </c>
      <c r="F8663" s="11">
        <f t="shared" si="1359"/>
        <v>20.656456319165244</v>
      </c>
      <c r="G8663" s="11">
        <f t="shared" si="1360"/>
        <v>20.166543680834756</v>
      </c>
      <c r="H8663" s="12">
        <f t="shared" si="1363"/>
        <v>0</v>
      </c>
      <c r="I8663" s="12">
        <f t="shared" si="1357"/>
        <v>0</v>
      </c>
      <c r="J8663" s="12">
        <f t="shared" si="1364"/>
        <v>0</v>
      </c>
      <c r="K8663" s="12">
        <f t="shared" si="1365"/>
        <v>0</v>
      </c>
      <c r="L8663" s="12">
        <f t="shared" si="1366"/>
        <v>20.166543680834756</v>
      </c>
      <c r="M8663" s="12">
        <f t="shared" si="1361"/>
        <v>20.166543680834756</v>
      </c>
      <c r="N8663" s="13"/>
    </row>
    <row r="8664" spans="1:14" x14ac:dyDescent="0.2">
      <c r="A8664" s="10" t="s">
        <v>8646</v>
      </c>
      <c r="B8664" s="6">
        <f>IF($C$10=2012,profiles!C8651,IF($C$10=2013,profiles!E8651,IF($C$10=2014,profiles!G8651,IF($C$10=2015,profiles!I8651,IF($C$10=2016,profiles!K8651)))))</f>
        <v>41.537999999999997</v>
      </c>
      <c r="C8664" s="6">
        <f>IF($C$10=2012,profiles!D8651,IF($C$10=2013,profiles!F8651,IF($C$10=2014,profiles!H8651,IF($C$10=2015,profiles!J8651,IF($C$10=2016,profiles!L8651)))))</f>
        <v>0.12409740617730505</v>
      </c>
      <c r="D8664" s="11">
        <f t="shared" si="1362"/>
        <v>24.819481235461012</v>
      </c>
      <c r="E8664" s="11">
        <f t="shared" si="1358"/>
        <v>0</v>
      </c>
      <c r="F8664" s="11">
        <f t="shared" si="1359"/>
        <v>24.819481235461012</v>
      </c>
      <c r="G8664" s="11">
        <f t="shared" si="1360"/>
        <v>16.718518764538985</v>
      </c>
      <c r="H8664" s="12">
        <f t="shared" si="1363"/>
        <v>0</v>
      </c>
      <c r="I8664" s="12">
        <f t="shared" si="1357"/>
        <v>0</v>
      </c>
      <c r="J8664" s="12">
        <f t="shared" si="1364"/>
        <v>0</v>
      </c>
      <c r="K8664" s="12">
        <f t="shared" si="1365"/>
        <v>0</v>
      </c>
      <c r="L8664" s="12">
        <f t="shared" si="1366"/>
        <v>16.718518764538985</v>
      </c>
      <c r="M8664" s="12">
        <f t="shared" si="1361"/>
        <v>16.718518764538985</v>
      </c>
      <c r="N8664" s="13"/>
    </row>
    <row r="8665" spans="1:14" x14ac:dyDescent="0.2">
      <c r="A8665" s="10" t="s">
        <v>8647</v>
      </c>
      <c r="B8665" s="6">
        <f>IF($C$10=2012,profiles!C8652,IF($C$10=2013,profiles!E8652,IF($C$10=2014,profiles!G8652,IF($C$10=2015,profiles!I8652,IF($C$10=2016,profiles!K8652)))))</f>
        <v>44.328000000000003</v>
      </c>
      <c r="C8665" s="6">
        <f>IF($C$10=2012,profiles!D8652,IF($C$10=2013,profiles!F8652,IF($C$10=2014,profiles!H8652,IF($C$10=2015,profiles!J8652,IF($C$10=2016,profiles!L8652)))))</f>
        <v>0.13075340531673144</v>
      </c>
      <c r="D8665" s="11">
        <f t="shared" si="1362"/>
        <v>26.150681063346287</v>
      </c>
      <c r="E8665" s="11">
        <f t="shared" si="1358"/>
        <v>0</v>
      </c>
      <c r="F8665" s="11">
        <f t="shared" si="1359"/>
        <v>26.150681063346287</v>
      </c>
      <c r="G8665" s="11">
        <f t="shared" si="1360"/>
        <v>18.177318936653716</v>
      </c>
      <c r="H8665" s="12">
        <f t="shared" si="1363"/>
        <v>0</v>
      </c>
      <c r="I8665" s="12">
        <f t="shared" si="1357"/>
        <v>0</v>
      </c>
      <c r="J8665" s="12">
        <f t="shared" si="1364"/>
        <v>0</v>
      </c>
      <c r="K8665" s="12">
        <f t="shared" si="1365"/>
        <v>0</v>
      </c>
      <c r="L8665" s="12">
        <f t="shared" si="1366"/>
        <v>18.177318936653716</v>
      </c>
      <c r="M8665" s="12">
        <f t="shared" si="1361"/>
        <v>18.177318936653716</v>
      </c>
      <c r="N8665" s="13"/>
    </row>
    <row r="8666" spans="1:14" x14ac:dyDescent="0.2">
      <c r="A8666" s="10" t="s">
        <v>8648</v>
      </c>
      <c r="B8666" s="6">
        <f>IF($C$10=2012,profiles!C8653,IF($C$10=2013,profiles!E8653,IF($C$10=2014,profiles!G8653,IF($C$10=2015,profiles!I8653,IF($C$10=2016,profiles!K8653)))))</f>
        <v>47.997999999999998</v>
      </c>
      <c r="C8666" s="6">
        <f>IF($C$10=2012,profiles!D8653,IF($C$10=2013,profiles!F8653,IF($C$10=2014,profiles!H8653,IF($C$10=2015,profiles!J8653,IF($C$10=2016,profiles!L8653)))))</f>
        <v>0.13812206699027821</v>
      </c>
      <c r="D8666" s="11">
        <f t="shared" si="1362"/>
        <v>27.624413398055641</v>
      </c>
      <c r="E8666" s="11">
        <f t="shared" si="1358"/>
        <v>0</v>
      </c>
      <c r="F8666" s="11">
        <f t="shared" si="1359"/>
        <v>27.624413398055641</v>
      </c>
      <c r="G8666" s="11">
        <f t="shared" si="1360"/>
        <v>20.373586601944357</v>
      </c>
      <c r="H8666" s="12">
        <f t="shared" si="1363"/>
        <v>0</v>
      </c>
      <c r="I8666" s="12">
        <f t="shared" si="1357"/>
        <v>0</v>
      </c>
      <c r="J8666" s="12">
        <f t="shared" si="1364"/>
        <v>0</v>
      </c>
      <c r="K8666" s="12">
        <f t="shared" si="1365"/>
        <v>0</v>
      </c>
      <c r="L8666" s="12">
        <f t="shared" si="1366"/>
        <v>20.373586601944357</v>
      </c>
      <c r="M8666" s="12">
        <f t="shared" si="1361"/>
        <v>20.373586601944357</v>
      </c>
      <c r="N8666" s="13"/>
    </row>
    <row r="8667" spans="1:14" x14ac:dyDescent="0.2">
      <c r="A8667" s="10" t="s">
        <v>8649</v>
      </c>
      <c r="B8667" s="6">
        <f>IF($C$10=2012,profiles!C8654,IF($C$10=2013,profiles!E8654,IF($C$10=2014,profiles!G8654,IF($C$10=2015,profiles!I8654,IF($C$10=2016,profiles!K8654)))))</f>
        <v>51.408999999999999</v>
      </c>
      <c r="C8667" s="6">
        <f>IF($C$10=2012,profiles!D8654,IF($C$10=2013,profiles!F8654,IF($C$10=2014,profiles!H8654,IF($C$10=2015,profiles!J8654,IF($C$10=2016,profiles!L8654)))))</f>
        <v>0.15328967715042557</v>
      </c>
      <c r="D8667" s="11">
        <f t="shared" si="1362"/>
        <v>30.657935430085114</v>
      </c>
      <c r="E8667" s="11">
        <f t="shared" si="1358"/>
        <v>0</v>
      </c>
      <c r="F8667" s="11">
        <f t="shared" si="1359"/>
        <v>30.657935430085114</v>
      </c>
      <c r="G8667" s="11">
        <f t="shared" si="1360"/>
        <v>20.751064569914885</v>
      </c>
      <c r="H8667" s="12">
        <f t="shared" si="1363"/>
        <v>0</v>
      </c>
      <c r="I8667" s="12">
        <f t="shared" si="1357"/>
        <v>0</v>
      </c>
      <c r="J8667" s="12">
        <f t="shared" si="1364"/>
        <v>0</v>
      </c>
      <c r="K8667" s="12">
        <f t="shared" si="1365"/>
        <v>0</v>
      </c>
      <c r="L8667" s="12">
        <f t="shared" si="1366"/>
        <v>20.751064569914885</v>
      </c>
      <c r="M8667" s="12">
        <f t="shared" si="1361"/>
        <v>20.751064569914885</v>
      </c>
      <c r="N8667" s="13"/>
    </row>
    <row r="8668" spans="1:14" x14ac:dyDescent="0.2">
      <c r="A8668" s="10" t="s">
        <v>8650</v>
      </c>
      <c r="B8668" s="6">
        <f>IF($C$10=2012,profiles!C8655,IF($C$10=2013,profiles!E8655,IF($C$10=2014,profiles!G8655,IF($C$10=2015,profiles!I8655,IF($C$10=2016,profiles!K8655)))))</f>
        <v>53.454999999999998</v>
      </c>
      <c r="C8668" s="6">
        <f>IF($C$10=2012,profiles!D8655,IF($C$10=2013,profiles!F8655,IF($C$10=2014,profiles!H8655,IF($C$10=2015,profiles!J8655,IF($C$10=2016,profiles!L8655)))))</f>
        <v>0.15791526039075421</v>
      </c>
      <c r="D8668" s="11">
        <f t="shared" si="1362"/>
        <v>31.583052078150843</v>
      </c>
      <c r="E8668" s="11">
        <f t="shared" si="1358"/>
        <v>0</v>
      </c>
      <c r="F8668" s="11">
        <f t="shared" si="1359"/>
        <v>31.583052078150843</v>
      </c>
      <c r="G8668" s="11">
        <f t="shared" si="1360"/>
        <v>21.871947921849156</v>
      </c>
      <c r="H8668" s="12">
        <f t="shared" si="1363"/>
        <v>0</v>
      </c>
      <c r="I8668" s="12">
        <f t="shared" si="1357"/>
        <v>0</v>
      </c>
      <c r="J8668" s="12">
        <f t="shared" si="1364"/>
        <v>0</v>
      </c>
      <c r="K8668" s="12">
        <f t="shared" si="1365"/>
        <v>0</v>
      </c>
      <c r="L8668" s="12">
        <f t="shared" si="1366"/>
        <v>21.871947921849156</v>
      </c>
      <c r="M8668" s="12">
        <f t="shared" si="1361"/>
        <v>21.871947921849156</v>
      </c>
      <c r="N8668" s="13"/>
    </row>
    <row r="8669" spans="1:14" x14ac:dyDescent="0.2">
      <c r="A8669" s="10" t="s">
        <v>8651</v>
      </c>
      <c r="B8669" s="6">
        <f>IF($C$10=2012,profiles!C8656,IF($C$10=2013,profiles!E8656,IF($C$10=2014,profiles!G8656,IF($C$10=2015,profiles!I8656,IF($C$10=2016,profiles!K8656)))))</f>
        <v>54.982999999999997</v>
      </c>
      <c r="C8669" s="6">
        <f>IF($C$10=2012,profiles!D8656,IF($C$10=2013,profiles!F8656,IF($C$10=2014,profiles!H8656,IF($C$10=2015,profiles!J8656,IF($C$10=2016,profiles!L8656)))))</f>
        <v>0.1597574258091409</v>
      </c>
      <c r="D8669" s="11">
        <f t="shared" si="1362"/>
        <v>31.951485161828181</v>
      </c>
      <c r="E8669" s="11">
        <f t="shared" si="1358"/>
        <v>0</v>
      </c>
      <c r="F8669" s="11">
        <f t="shared" si="1359"/>
        <v>31.951485161828181</v>
      </c>
      <c r="G8669" s="11">
        <f t="shared" si="1360"/>
        <v>23.031514838171816</v>
      </c>
      <c r="H8669" s="12">
        <f t="shared" si="1363"/>
        <v>0</v>
      </c>
      <c r="I8669" s="12">
        <f t="shared" si="1357"/>
        <v>0</v>
      </c>
      <c r="J8669" s="12">
        <f t="shared" si="1364"/>
        <v>0</v>
      </c>
      <c r="K8669" s="12">
        <f t="shared" si="1365"/>
        <v>0</v>
      </c>
      <c r="L8669" s="12">
        <f t="shared" si="1366"/>
        <v>23.031514838171816</v>
      </c>
      <c r="M8669" s="12">
        <f t="shared" si="1361"/>
        <v>23.031514838171816</v>
      </c>
      <c r="N8669" s="13"/>
    </row>
    <row r="8670" spans="1:14" x14ac:dyDescent="0.2">
      <c r="A8670" s="10" t="s">
        <v>8652</v>
      </c>
      <c r="B8670" s="6">
        <f>IF($C$10=2012,profiles!C8657,IF($C$10=2013,profiles!E8657,IF($C$10=2014,profiles!G8657,IF($C$10=2015,profiles!I8657,IF($C$10=2016,profiles!K8657)))))</f>
        <v>55.524999999999999</v>
      </c>
      <c r="C8670" s="6">
        <f>IF($C$10=2012,profiles!D8657,IF($C$10=2013,profiles!F8657,IF($C$10=2014,profiles!H8657,IF($C$10=2015,profiles!J8657,IF($C$10=2016,profiles!L8657)))))</f>
        <v>0.16008014091893127</v>
      </c>
      <c r="D8670" s="11">
        <f t="shared" si="1362"/>
        <v>32.016028183786254</v>
      </c>
      <c r="E8670" s="11">
        <f t="shared" si="1358"/>
        <v>0</v>
      </c>
      <c r="F8670" s="11">
        <f t="shared" si="1359"/>
        <v>32.016028183786254</v>
      </c>
      <c r="G8670" s="11">
        <f t="shared" si="1360"/>
        <v>23.508971816213744</v>
      </c>
      <c r="H8670" s="12">
        <f t="shared" si="1363"/>
        <v>0</v>
      </c>
      <c r="I8670" s="12">
        <f t="shared" si="1357"/>
        <v>0</v>
      </c>
      <c r="J8670" s="12">
        <f t="shared" si="1364"/>
        <v>0</v>
      </c>
      <c r="K8670" s="12">
        <f t="shared" si="1365"/>
        <v>0</v>
      </c>
      <c r="L8670" s="12">
        <f t="shared" si="1366"/>
        <v>23.508971816213744</v>
      </c>
      <c r="M8670" s="12">
        <f t="shared" si="1361"/>
        <v>23.508971816213744</v>
      </c>
      <c r="N8670" s="13"/>
    </row>
    <row r="8671" spans="1:14" x14ac:dyDescent="0.2">
      <c r="A8671" s="10" t="s">
        <v>8653</v>
      </c>
      <c r="B8671" s="6">
        <f>IF($C$10=2012,profiles!C8658,IF($C$10=2013,profiles!E8658,IF($C$10=2014,profiles!G8658,IF($C$10=2015,profiles!I8658,IF($C$10=2016,profiles!K8658)))))</f>
        <v>54.311999999999998</v>
      </c>
      <c r="C8671" s="6">
        <f>IF($C$10=2012,profiles!D8658,IF($C$10=2013,profiles!F8658,IF($C$10=2014,profiles!H8658,IF($C$10=2015,profiles!J8658,IF($C$10=2016,profiles!L8658)))))</f>
        <v>0.16810767927496673</v>
      </c>
      <c r="D8671" s="11">
        <f t="shared" si="1362"/>
        <v>33.621535854993347</v>
      </c>
      <c r="E8671" s="11">
        <f t="shared" si="1358"/>
        <v>0</v>
      </c>
      <c r="F8671" s="11">
        <f t="shared" si="1359"/>
        <v>33.621535854993347</v>
      </c>
      <c r="G8671" s="11">
        <f t="shared" si="1360"/>
        <v>20.690464145006651</v>
      </c>
      <c r="H8671" s="12">
        <f t="shared" si="1363"/>
        <v>0</v>
      </c>
      <c r="I8671" s="12">
        <f t="shared" si="1357"/>
        <v>0</v>
      </c>
      <c r="J8671" s="12">
        <f t="shared" si="1364"/>
        <v>0</v>
      </c>
      <c r="K8671" s="12">
        <f t="shared" si="1365"/>
        <v>0</v>
      </c>
      <c r="L8671" s="12">
        <f t="shared" si="1366"/>
        <v>20.690464145006651</v>
      </c>
      <c r="M8671" s="12">
        <f t="shared" si="1361"/>
        <v>20.690464145006651</v>
      </c>
      <c r="N8671" s="13"/>
    </row>
    <row r="8672" spans="1:14" x14ac:dyDescent="0.2">
      <c r="A8672" s="10" t="s">
        <v>8654</v>
      </c>
      <c r="B8672" s="6">
        <f>IF($C$10=2012,profiles!C8659,IF($C$10=2013,profiles!E8659,IF($C$10=2014,profiles!G8659,IF($C$10=2015,profiles!I8659,IF($C$10=2016,profiles!K8659)))))</f>
        <v>53.451000000000001</v>
      </c>
      <c r="C8672" s="6">
        <f>IF($C$10=2012,profiles!D8659,IF($C$10=2013,profiles!F8659,IF($C$10=2014,profiles!H8659,IF($C$10=2015,profiles!J8659,IF($C$10=2016,profiles!L8659)))))</f>
        <v>0.1695195578802996</v>
      </c>
      <c r="D8672" s="11">
        <f t="shared" si="1362"/>
        <v>33.903911576059919</v>
      </c>
      <c r="E8672" s="11">
        <f t="shared" si="1358"/>
        <v>0</v>
      </c>
      <c r="F8672" s="11">
        <f t="shared" si="1359"/>
        <v>33.903911576059919</v>
      </c>
      <c r="G8672" s="11">
        <f t="shared" si="1360"/>
        <v>19.547088423940082</v>
      </c>
      <c r="H8672" s="12">
        <f t="shared" si="1363"/>
        <v>0</v>
      </c>
      <c r="I8672" s="12">
        <f t="shared" si="1357"/>
        <v>0</v>
      </c>
      <c r="J8672" s="12">
        <f t="shared" si="1364"/>
        <v>0</v>
      </c>
      <c r="K8672" s="12">
        <f t="shared" si="1365"/>
        <v>0</v>
      </c>
      <c r="L8672" s="12">
        <f t="shared" si="1366"/>
        <v>19.547088423940082</v>
      </c>
      <c r="M8672" s="12">
        <f t="shared" si="1361"/>
        <v>19.547088423940082</v>
      </c>
      <c r="N8672" s="13"/>
    </row>
    <row r="8673" spans="1:14" x14ac:dyDescent="0.2">
      <c r="A8673" s="10" t="s">
        <v>8655</v>
      </c>
      <c r="B8673" s="6">
        <f>IF($C$10=2012,profiles!C8660,IF($C$10=2013,profiles!E8660,IF($C$10=2014,profiles!G8660,IF($C$10=2015,profiles!I8660,IF($C$10=2016,profiles!K8660)))))</f>
        <v>53.533999999999999</v>
      </c>
      <c r="C8673" s="6">
        <f>IF($C$10=2012,profiles!D8660,IF($C$10=2013,profiles!F8660,IF($C$10=2014,profiles!H8660,IF($C$10=2015,profiles!J8660,IF($C$10=2016,profiles!L8660)))))</f>
        <v>0.17102556172598798</v>
      </c>
      <c r="D8673" s="11">
        <f t="shared" si="1362"/>
        <v>34.205112345197598</v>
      </c>
      <c r="E8673" s="11">
        <f t="shared" si="1358"/>
        <v>0</v>
      </c>
      <c r="F8673" s="11">
        <f t="shared" si="1359"/>
        <v>34.205112345197598</v>
      </c>
      <c r="G8673" s="11">
        <f t="shared" si="1360"/>
        <v>19.328887654802401</v>
      </c>
      <c r="H8673" s="12">
        <f t="shared" si="1363"/>
        <v>0</v>
      </c>
      <c r="I8673" s="12">
        <f t="shared" si="1357"/>
        <v>0</v>
      </c>
      <c r="J8673" s="12">
        <f t="shared" si="1364"/>
        <v>0</v>
      </c>
      <c r="K8673" s="12">
        <f t="shared" si="1365"/>
        <v>0</v>
      </c>
      <c r="L8673" s="12">
        <f t="shared" si="1366"/>
        <v>19.328887654802401</v>
      </c>
      <c r="M8673" s="12">
        <f t="shared" si="1361"/>
        <v>19.328887654802401</v>
      </c>
      <c r="N8673" s="13"/>
    </row>
    <row r="8674" spans="1:14" x14ac:dyDescent="0.2">
      <c r="A8674" s="10" t="s">
        <v>8656</v>
      </c>
      <c r="B8674" s="6">
        <f>IF($C$10=2012,profiles!C8661,IF($C$10=2013,profiles!E8661,IF($C$10=2014,profiles!G8661,IF($C$10=2015,profiles!I8661,IF($C$10=2016,profiles!K8661)))))</f>
        <v>55.883000000000003</v>
      </c>
      <c r="C8674" s="6">
        <f>IF($C$10=2012,profiles!D8661,IF($C$10=2013,profiles!F8661,IF($C$10=2014,profiles!H8661,IF($C$10=2015,profiles!J8661,IF($C$10=2016,profiles!L8661)))))</f>
        <v>0.17469644609985344</v>
      </c>
      <c r="D8674" s="11">
        <f t="shared" si="1362"/>
        <v>34.939289219970689</v>
      </c>
      <c r="E8674" s="11">
        <f t="shared" si="1358"/>
        <v>0</v>
      </c>
      <c r="F8674" s="11">
        <f t="shared" si="1359"/>
        <v>34.939289219970689</v>
      </c>
      <c r="G8674" s="11">
        <f t="shared" si="1360"/>
        <v>20.943710780029313</v>
      </c>
      <c r="H8674" s="12">
        <f t="shared" si="1363"/>
        <v>0</v>
      </c>
      <c r="I8674" s="12">
        <f t="shared" si="1357"/>
        <v>0</v>
      </c>
      <c r="J8674" s="12">
        <f t="shared" si="1364"/>
        <v>0</v>
      </c>
      <c r="K8674" s="12">
        <f t="shared" si="1365"/>
        <v>0</v>
      </c>
      <c r="L8674" s="12">
        <f t="shared" si="1366"/>
        <v>20.943710780029313</v>
      </c>
      <c r="M8674" s="12">
        <f t="shared" si="1361"/>
        <v>20.943710780029313</v>
      </c>
      <c r="N8674" s="13"/>
    </row>
    <row r="8675" spans="1:14" x14ac:dyDescent="0.2">
      <c r="A8675" s="10" t="s">
        <v>8657</v>
      </c>
      <c r="B8675" s="6">
        <f>IF($C$10=2012,profiles!C8662,IF($C$10=2013,profiles!E8662,IF($C$10=2014,profiles!G8662,IF($C$10=2015,profiles!I8662,IF($C$10=2016,profiles!K8662)))))</f>
        <v>59.107999999999997</v>
      </c>
      <c r="C8675" s="6">
        <f>IF($C$10=2012,profiles!D8662,IF($C$10=2013,profiles!F8662,IF($C$10=2014,profiles!H8662,IF($C$10=2015,profiles!J8662,IF($C$10=2016,profiles!L8662)))))</f>
        <v>0.17928168995145827</v>
      </c>
      <c r="D8675" s="11">
        <f t="shared" si="1362"/>
        <v>35.856337990291657</v>
      </c>
      <c r="E8675" s="11">
        <f t="shared" si="1358"/>
        <v>0</v>
      </c>
      <c r="F8675" s="11">
        <f t="shared" si="1359"/>
        <v>35.856337990291657</v>
      </c>
      <c r="G8675" s="11">
        <f t="shared" si="1360"/>
        <v>23.25166200970834</v>
      </c>
      <c r="H8675" s="12">
        <f t="shared" si="1363"/>
        <v>0</v>
      </c>
      <c r="I8675" s="12">
        <f t="shared" si="1357"/>
        <v>0</v>
      </c>
      <c r="J8675" s="12">
        <f t="shared" si="1364"/>
        <v>0</v>
      </c>
      <c r="K8675" s="12">
        <f t="shared" si="1365"/>
        <v>0</v>
      </c>
      <c r="L8675" s="12">
        <f t="shared" si="1366"/>
        <v>23.25166200970834</v>
      </c>
      <c r="M8675" s="12">
        <f t="shared" si="1361"/>
        <v>23.25166200970834</v>
      </c>
      <c r="N8675" s="13"/>
    </row>
    <row r="8676" spans="1:14" x14ac:dyDescent="0.2">
      <c r="A8676" s="10" t="s">
        <v>8658</v>
      </c>
      <c r="B8676" s="6">
        <f>IF($C$10=2012,profiles!C8663,IF($C$10=2013,profiles!E8663,IF($C$10=2014,profiles!G8663,IF($C$10=2015,profiles!I8663,IF($C$10=2016,profiles!K8663)))))</f>
        <v>59.417999999999999</v>
      </c>
      <c r="C8676" s="6">
        <f>IF($C$10=2012,profiles!D8663,IF($C$10=2013,profiles!F8663,IF($C$10=2014,profiles!H8663,IF($C$10=2015,profiles!J8663,IF($C$10=2016,profiles!L8663)))))</f>
        <v>0.17719748820072881</v>
      </c>
      <c r="D8676" s="11">
        <f t="shared" si="1362"/>
        <v>35.43949764014576</v>
      </c>
      <c r="E8676" s="11">
        <f t="shared" si="1358"/>
        <v>0</v>
      </c>
      <c r="F8676" s="11">
        <f t="shared" si="1359"/>
        <v>35.43949764014576</v>
      </c>
      <c r="G8676" s="11">
        <f t="shared" si="1360"/>
        <v>23.97850235985424</v>
      </c>
      <c r="H8676" s="12">
        <f t="shared" si="1363"/>
        <v>0</v>
      </c>
      <c r="I8676" s="12">
        <f t="shared" si="1357"/>
        <v>0</v>
      </c>
      <c r="J8676" s="12">
        <f t="shared" si="1364"/>
        <v>0</v>
      </c>
      <c r="K8676" s="12">
        <f t="shared" si="1365"/>
        <v>0</v>
      </c>
      <c r="L8676" s="12">
        <f t="shared" si="1366"/>
        <v>23.97850235985424</v>
      </c>
      <c r="M8676" s="12">
        <f t="shared" si="1361"/>
        <v>23.97850235985424</v>
      </c>
      <c r="N8676" s="13"/>
    </row>
    <row r="8677" spans="1:14" x14ac:dyDescent="0.2">
      <c r="A8677" s="10" t="s">
        <v>8659</v>
      </c>
      <c r="B8677" s="6">
        <f>IF($C$10=2012,profiles!C8664,IF($C$10=2013,profiles!E8664,IF($C$10=2014,profiles!G8664,IF($C$10=2015,profiles!I8664,IF($C$10=2016,profiles!K8664)))))</f>
        <v>57.566000000000003</v>
      </c>
      <c r="C8677" s="6">
        <f>IF($C$10=2012,profiles!D8664,IF($C$10=2013,profiles!F8664,IF($C$10=2014,profiles!H8664,IF($C$10=2015,profiles!J8664,IF($C$10=2016,profiles!L8664)))))</f>
        <v>0.18201132192176847</v>
      </c>
      <c r="D8677" s="11">
        <f t="shared" si="1362"/>
        <v>36.402264384353693</v>
      </c>
      <c r="E8677" s="11">
        <f t="shared" si="1358"/>
        <v>0</v>
      </c>
      <c r="F8677" s="11">
        <f t="shared" si="1359"/>
        <v>36.402264384353693</v>
      </c>
      <c r="G8677" s="11">
        <f t="shared" si="1360"/>
        <v>21.16373561564631</v>
      </c>
      <c r="H8677" s="12">
        <f t="shared" si="1363"/>
        <v>0</v>
      </c>
      <c r="I8677" s="12">
        <f t="shared" si="1357"/>
        <v>0</v>
      </c>
      <c r="J8677" s="12">
        <f t="shared" si="1364"/>
        <v>0</v>
      </c>
      <c r="K8677" s="12">
        <f t="shared" si="1365"/>
        <v>0</v>
      </c>
      <c r="L8677" s="12">
        <f t="shared" si="1366"/>
        <v>21.16373561564631</v>
      </c>
      <c r="M8677" s="12">
        <f t="shared" si="1361"/>
        <v>21.16373561564631</v>
      </c>
      <c r="N8677" s="13"/>
    </row>
    <row r="8678" spans="1:14" x14ac:dyDescent="0.2">
      <c r="A8678" s="10" t="s">
        <v>8660</v>
      </c>
      <c r="B8678" s="6">
        <f>IF($C$10=2012,profiles!C8665,IF($C$10=2013,profiles!E8665,IF($C$10=2014,profiles!G8665,IF($C$10=2015,profiles!I8665,IF($C$10=2016,profiles!K8665)))))</f>
        <v>54.252000000000002</v>
      </c>
      <c r="C8678" s="6">
        <f>IF($C$10=2012,profiles!D8665,IF($C$10=2013,profiles!F8665,IF($C$10=2014,profiles!H8665,IF($C$10=2015,profiles!J8665,IF($C$10=2016,profiles!L8665)))))</f>
        <v>0.18702685258642715</v>
      </c>
      <c r="D8678" s="11">
        <f t="shared" si="1362"/>
        <v>37.405370517285434</v>
      </c>
      <c r="E8678" s="11">
        <f t="shared" si="1358"/>
        <v>0</v>
      </c>
      <c r="F8678" s="11">
        <f t="shared" si="1359"/>
        <v>37.405370517285434</v>
      </c>
      <c r="G8678" s="11">
        <f t="shared" si="1360"/>
        <v>16.846629482714569</v>
      </c>
      <c r="H8678" s="12">
        <f t="shared" si="1363"/>
        <v>0</v>
      </c>
      <c r="I8678" s="12">
        <f t="shared" si="1357"/>
        <v>0</v>
      </c>
      <c r="J8678" s="12">
        <f t="shared" si="1364"/>
        <v>0</v>
      </c>
      <c r="K8678" s="12">
        <f t="shared" si="1365"/>
        <v>0</v>
      </c>
      <c r="L8678" s="12">
        <f t="shared" si="1366"/>
        <v>16.846629482714569</v>
      </c>
      <c r="M8678" s="12">
        <f t="shared" si="1361"/>
        <v>16.846629482714569</v>
      </c>
      <c r="N8678" s="13"/>
    </row>
    <row r="8679" spans="1:14" x14ac:dyDescent="0.2">
      <c r="A8679" s="10" t="s">
        <v>8661</v>
      </c>
      <c r="B8679" s="6">
        <f>IF($C$10=2012,profiles!C8666,IF($C$10=2013,profiles!E8666,IF($C$10=2014,profiles!G8666,IF($C$10=2015,profiles!I8666,IF($C$10=2016,profiles!K8666)))))</f>
        <v>52.06</v>
      </c>
      <c r="C8679" s="6">
        <f>IF($C$10=2012,profiles!D8666,IF($C$10=2013,profiles!F8666,IF($C$10=2014,profiles!H8666,IF($C$10=2015,profiles!J8666,IF($C$10=2016,profiles!L8666)))))</f>
        <v>0.1870940849009668</v>
      </c>
      <c r="D8679" s="11">
        <f t="shared" si="1362"/>
        <v>37.418816980193355</v>
      </c>
      <c r="E8679" s="11">
        <f t="shared" si="1358"/>
        <v>0</v>
      </c>
      <c r="F8679" s="11">
        <f t="shared" si="1359"/>
        <v>37.418816980193355</v>
      </c>
      <c r="G8679" s="11">
        <f t="shared" si="1360"/>
        <v>14.641183019806647</v>
      </c>
      <c r="H8679" s="12">
        <f t="shared" si="1363"/>
        <v>0</v>
      </c>
      <c r="I8679" s="12">
        <f t="shared" si="1357"/>
        <v>0</v>
      </c>
      <c r="J8679" s="12">
        <f t="shared" si="1364"/>
        <v>0</v>
      </c>
      <c r="K8679" s="12">
        <f t="shared" si="1365"/>
        <v>0</v>
      </c>
      <c r="L8679" s="12">
        <f t="shared" si="1366"/>
        <v>14.641183019806647</v>
      </c>
      <c r="M8679" s="12">
        <f t="shared" si="1361"/>
        <v>14.641183019806647</v>
      </c>
      <c r="N8679" s="13"/>
    </row>
    <row r="8680" spans="1:14" x14ac:dyDescent="0.2">
      <c r="A8680" s="10" t="s">
        <v>8662</v>
      </c>
      <c r="B8680" s="6">
        <f>IF($C$10=2012,profiles!C8667,IF($C$10=2013,profiles!E8667,IF($C$10=2014,profiles!G8667,IF($C$10=2015,profiles!I8667,IF($C$10=2016,profiles!K8667)))))</f>
        <v>51.44</v>
      </c>
      <c r="C8680" s="6">
        <f>IF($C$10=2012,profiles!D8667,IF($C$10=2013,profiles!F8667,IF($C$10=2014,profiles!H8667,IF($C$10=2015,profiles!J8667,IF($C$10=2016,profiles!L8667)))))</f>
        <v>0.17335179980906024</v>
      </c>
      <c r="D8680" s="11">
        <f t="shared" si="1362"/>
        <v>34.670359961812046</v>
      </c>
      <c r="E8680" s="11">
        <f t="shared" si="1358"/>
        <v>0</v>
      </c>
      <c r="F8680" s="11">
        <f t="shared" si="1359"/>
        <v>34.670359961812046</v>
      </c>
      <c r="G8680" s="11">
        <f t="shared" si="1360"/>
        <v>16.769640038187951</v>
      </c>
      <c r="H8680" s="12">
        <f t="shared" si="1363"/>
        <v>0</v>
      </c>
      <c r="I8680" s="12">
        <f t="shared" si="1357"/>
        <v>0</v>
      </c>
      <c r="J8680" s="12">
        <f t="shared" si="1364"/>
        <v>0</v>
      </c>
      <c r="K8680" s="12">
        <f t="shared" si="1365"/>
        <v>0</v>
      </c>
      <c r="L8680" s="12">
        <f t="shared" si="1366"/>
        <v>16.769640038187951</v>
      </c>
      <c r="M8680" s="12">
        <f t="shared" si="1361"/>
        <v>16.769640038187951</v>
      </c>
      <c r="N8680" s="13"/>
    </row>
    <row r="8681" spans="1:14" x14ac:dyDescent="0.2">
      <c r="A8681" s="10" t="s">
        <v>8663</v>
      </c>
      <c r="B8681" s="6">
        <f>IF($C$10=2012,profiles!C8668,IF($C$10=2013,profiles!E8668,IF($C$10=2014,profiles!G8668,IF($C$10=2015,profiles!I8668,IF($C$10=2016,profiles!K8668)))))</f>
        <v>48.499000000000002</v>
      </c>
      <c r="C8681" s="6">
        <f>IF($C$10=2012,profiles!D8668,IF($C$10=2013,profiles!F8668,IF($C$10=2014,profiles!H8668,IF($C$10=2015,profiles!J8668,IF($C$10=2016,profiles!L8668)))))</f>
        <v>0.15441918003469188</v>
      </c>
      <c r="D8681" s="11">
        <f t="shared" si="1362"/>
        <v>30.883836006938374</v>
      </c>
      <c r="E8681" s="11">
        <f t="shared" si="1358"/>
        <v>0</v>
      </c>
      <c r="F8681" s="11">
        <f t="shared" si="1359"/>
        <v>30.883836006938374</v>
      </c>
      <c r="G8681" s="11">
        <f t="shared" si="1360"/>
        <v>17.615163993061628</v>
      </c>
      <c r="H8681" s="12">
        <f t="shared" si="1363"/>
        <v>0</v>
      </c>
      <c r="I8681" s="12">
        <f t="shared" si="1357"/>
        <v>0</v>
      </c>
      <c r="J8681" s="12">
        <f t="shared" si="1364"/>
        <v>0</v>
      </c>
      <c r="K8681" s="12">
        <f t="shared" si="1365"/>
        <v>0</v>
      </c>
      <c r="L8681" s="12">
        <f t="shared" si="1366"/>
        <v>17.615163993061628</v>
      </c>
      <c r="M8681" s="12">
        <f t="shared" si="1361"/>
        <v>17.615163993061628</v>
      </c>
      <c r="N8681" s="13"/>
    </row>
    <row r="8682" spans="1:14" x14ac:dyDescent="0.2">
      <c r="A8682" s="10" t="s">
        <v>8664</v>
      </c>
      <c r="B8682" s="6">
        <f>IF($C$10=2012,profiles!C8669,IF($C$10=2013,profiles!E8669,IF($C$10=2014,profiles!G8669,IF($C$10=2015,profiles!I8669,IF($C$10=2016,profiles!K8669)))))</f>
        <v>45.5</v>
      </c>
      <c r="C8682" s="6">
        <f>IF($C$10=2012,profiles!D8669,IF($C$10=2013,profiles!F8669,IF($C$10=2014,profiles!H8669,IF($C$10=2015,profiles!J8669,IF($C$10=2016,profiles!L8669)))))</f>
        <v>0.14065062508401666</v>
      </c>
      <c r="D8682" s="11">
        <f t="shared" si="1362"/>
        <v>28.13012501680333</v>
      </c>
      <c r="E8682" s="11">
        <f t="shared" si="1358"/>
        <v>0</v>
      </c>
      <c r="F8682" s="11">
        <f t="shared" si="1359"/>
        <v>28.13012501680333</v>
      </c>
      <c r="G8682" s="11">
        <f t="shared" si="1360"/>
        <v>17.36987498319667</v>
      </c>
      <c r="H8682" s="12">
        <f t="shared" si="1363"/>
        <v>0</v>
      </c>
      <c r="I8682" s="12">
        <f t="shared" si="1357"/>
        <v>0</v>
      </c>
      <c r="J8682" s="12">
        <f t="shared" si="1364"/>
        <v>0</v>
      </c>
      <c r="K8682" s="12">
        <f t="shared" si="1365"/>
        <v>0</v>
      </c>
      <c r="L8682" s="12">
        <f t="shared" si="1366"/>
        <v>17.36987498319667</v>
      </c>
      <c r="M8682" s="12">
        <f t="shared" si="1361"/>
        <v>17.36987498319667</v>
      </c>
      <c r="N8682" s="13"/>
    </row>
    <row r="8683" spans="1:14" x14ac:dyDescent="0.2">
      <c r="A8683" s="10" t="s">
        <v>8665</v>
      </c>
      <c r="B8683" s="6">
        <f>IF($C$10=2012,profiles!C8670,IF($C$10=2013,profiles!E8670,IF($C$10=2014,profiles!G8670,IF($C$10=2015,profiles!I8670,IF($C$10=2016,profiles!K8670)))))</f>
        <v>43.421999999999997</v>
      </c>
      <c r="C8683" s="6">
        <f>IF($C$10=2012,profiles!D8670,IF($C$10=2013,profiles!F8670,IF($C$10=2014,profiles!H8670,IF($C$10=2015,profiles!J8670,IF($C$10=2016,profiles!L8670)))))</f>
        <v>0.13085092082269123</v>
      </c>
      <c r="D8683" s="11">
        <f t="shared" si="1362"/>
        <v>26.170184164538245</v>
      </c>
      <c r="E8683" s="11">
        <f t="shared" si="1358"/>
        <v>0</v>
      </c>
      <c r="F8683" s="11">
        <f t="shared" si="1359"/>
        <v>26.170184164538245</v>
      </c>
      <c r="G8683" s="11">
        <f t="shared" si="1360"/>
        <v>17.251815835461752</v>
      </c>
      <c r="H8683" s="12">
        <f t="shared" si="1363"/>
        <v>0</v>
      </c>
      <c r="I8683" s="12">
        <f t="shared" si="1357"/>
        <v>0</v>
      </c>
      <c r="J8683" s="12">
        <f t="shared" si="1364"/>
        <v>0</v>
      </c>
      <c r="K8683" s="12">
        <f t="shared" si="1365"/>
        <v>0</v>
      </c>
      <c r="L8683" s="12">
        <f t="shared" si="1366"/>
        <v>17.251815835461752</v>
      </c>
      <c r="M8683" s="12">
        <f t="shared" si="1361"/>
        <v>17.251815835461752</v>
      </c>
      <c r="N8683" s="13"/>
    </row>
    <row r="8684" spans="1:14" x14ac:dyDescent="0.2">
      <c r="A8684" s="10" t="s">
        <v>8666</v>
      </c>
      <c r="B8684" s="6">
        <f>IF($C$10=2012,profiles!C8671,IF($C$10=2013,profiles!E8671,IF($C$10=2014,profiles!G8671,IF($C$10=2015,profiles!I8671,IF($C$10=2016,profiles!K8671)))))</f>
        <v>42.158000000000001</v>
      </c>
      <c r="C8684" s="6">
        <f>IF($C$10=2012,profiles!D8671,IF($C$10=2013,profiles!F8671,IF($C$10=2014,profiles!H8671,IF($C$10=2015,profiles!J8671,IF($C$10=2016,profiles!L8671)))))</f>
        <v>0.12408925930904692</v>
      </c>
      <c r="D8684" s="11">
        <f t="shared" si="1362"/>
        <v>24.817851861809384</v>
      </c>
      <c r="E8684" s="11">
        <f t="shared" si="1358"/>
        <v>0</v>
      </c>
      <c r="F8684" s="11">
        <f t="shared" si="1359"/>
        <v>24.817851861809384</v>
      </c>
      <c r="G8684" s="11">
        <f t="shared" si="1360"/>
        <v>17.340148138190617</v>
      </c>
      <c r="H8684" s="12">
        <f t="shared" si="1363"/>
        <v>0</v>
      </c>
      <c r="I8684" s="12">
        <f t="shared" si="1357"/>
        <v>0</v>
      </c>
      <c r="J8684" s="12">
        <f t="shared" si="1364"/>
        <v>0</v>
      </c>
      <c r="K8684" s="12">
        <f t="shared" si="1365"/>
        <v>0</v>
      </c>
      <c r="L8684" s="12">
        <f t="shared" si="1366"/>
        <v>17.340148138190617</v>
      </c>
      <c r="M8684" s="12">
        <f t="shared" si="1361"/>
        <v>17.340148138190617</v>
      </c>
      <c r="N8684" s="13"/>
    </row>
    <row r="8685" spans="1:14" x14ac:dyDescent="0.2">
      <c r="A8685" s="10" t="s">
        <v>8667</v>
      </c>
      <c r="B8685" s="6">
        <f>IF($C$10=2012,profiles!C8672,IF($C$10=2013,profiles!E8672,IF($C$10=2014,profiles!G8672,IF($C$10=2015,profiles!I8672,IF($C$10=2016,profiles!K8672)))))</f>
        <v>41.444000000000003</v>
      </c>
      <c r="C8685" s="6">
        <f>IF($C$10=2012,profiles!D8672,IF($C$10=2013,profiles!F8672,IF($C$10=2014,profiles!H8672,IF($C$10=2015,profiles!J8672,IF($C$10=2016,profiles!L8672)))))</f>
        <v>0.11371152036564054</v>
      </c>
      <c r="D8685" s="11">
        <f t="shared" si="1362"/>
        <v>22.742304073128107</v>
      </c>
      <c r="E8685" s="11">
        <f t="shared" si="1358"/>
        <v>0</v>
      </c>
      <c r="F8685" s="11">
        <f t="shared" si="1359"/>
        <v>22.742304073128107</v>
      </c>
      <c r="G8685" s="11">
        <f t="shared" si="1360"/>
        <v>18.701695926871896</v>
      </c>
      <c r="H8685" s="12">
        <f t="shared" si="1363"/>
        <v>0</v>
      </c>
      <c r="I8685" s="12">
        <f t="shared" si="1357"/>
        <v>0</v>
      </c>
      <c r="J8685" s="12">
        <f t="shared" si="1364"/>
        <v>0</v>
      </c>
      <c r="K8685" s="12">
        <f t="shared" si="1365"/>
        <v>0</v>
      </c>
      <c r="L8685" s="12">
        <f t="shared" si="1366"/>
        <v>18.701695926871896</v>
      </c>
      <c r="M8685" s="12">
        <f t="shared" si="1361"/>
        <v>18.701695926871896</v>
      </c>
      <c r="N8685" s="13"/>
    </row>
    <row r="8686" spans="1:14" x14ac:dyDescent="0.2">
      <c r="A8686" s="10" t="s">
        <v>8668</v>
      </c>
      <c r="B8686" s="6">
        <f>IF($C$10=2012,profiles!C8673,IF($C$10=2013,profiles!E8673,IF($C$10=2014,profiles!G8673,IF($C$10=2015,profiles!I8673,IF($C$10=2016,profiles!K8673)))))</f>
        <v>41.359000000000002</v>
      </c>
      <c r="C8686" s="6">
        <f>IF($C$10=2012,profiles!D8673,IF($C$10=2013,profiles!F8673,IF($C$10=2014,profiles!H8673,IF($C$10=2015,profiles!J8673,IF($C$10=2016,profiles!L8673)))))</f>
        <v>0.10356230676166152</v>
      </c>
      <c r="D8686" s="11">
        <f t="shared" si="1362"/>
        <v>20.712461352332305</v>
      </c>
      <c r="E8686" s="11">
        <f t="shared" si="1358"/>
        <v>0</v>
      </c>
      <c r="F8686" s="11">
        <f t="shared" si="1359"/>
        <v>20.712461352332305</v>
      </c>
      <c r="G8686" s="11">
        <f t="shared" si="1360"/>
        <v>20.646538647667697</v>
      </c>
      <c r="H8686" s="12">
        <f t="shared" si="1363"/>
        <v>0</v>
      </c>
      <c r="I8686" s="12">
        <f t="shared" si="1357"/>
        <v>0</v>
      </c>
      <c r="J8686" s="12">
        <f t="shared" si="1364"/>
        <v>0</v>
      </c>
      <c r="K8686" s="12">
        <f t="shared" si="1365"/>
        <v>0</v>
      </c>
      <c r="L8686" s="12">
        <f t="shared" si="1366"/>
        <v>20.646538647667697</v>
      </c>
      <c r="M8686" s="12">
        <f t="shared" si="1361"/>
        <v>20.646538647667697</v>
      </c>
      <c r="N8686" s="13"/>
    </row>
    <row r="8687" spans="1:14" x14ac:dyDescent="0.2">
      <c r="A8687" s="10" t="s">
        <v>8669</v>
      </c>
      <c r="B8687" s="6">
        <f>IF($C$10=2012,profiles!C8674,IF($C$10=2013,profiles!E8674,IF($C$10=2014,profiles!G8674,IF($C$10=2015,profiles!I8674,IF($C$10=2016,profiles!K8674)))))</f>
        <v>40.954000000000001</v>
      </c>
      <c r="C8687" s="6">
        <f>IF($C$10=2012,profiles!D8674,IF($C$10=2013,profiles!F8674,IF($C$10=2014,profiles!H8674,IF($C$10=2015,profiles!J8674,IF($C$10=2016,profiles!L8674)))))</f>
        <v>9.6746874579916653E-2</v>
      </c>
      <c r="D8687" s="11">
        <f t="shared" si="1362"/>
        <v>19.349374915983329</v>
      </c>
      <c r="E8687" s="11">
        <f t="shared" si="1358"/>
        <v>0</v>
      </c>
      <c r="F8687" s="11">
        <f t="shared" si="1359"/>
        <v>19.349374915983329</v>
      </c>
      <c r="G8687" s="11">
        <f t="shared" si="1360"/>
        <v>21.604625084016671</v>
      </c>
      <c r="H8687" s="12">
        <f t="shared" si="1363"/>
        <v>0</v>
      </c>
      <c r="I8687" s="12">
        <f t="shared" si="1357"/>
        <v>0</v>
      </c>
      <c r="J8687" s="12">
        <f t="shared" si="1364"/>
        <v>0</v>
      </c>
      <c r="K8687" s="12">
        <f t="shared" si="1365"/>
        <v>0</v>
      </c>
      <c r="L8687" s="12">
        <f t="shared" si="1366"/>
        <v>21.604625084016671</v>
      </c>
      <c r="M8687" s="12">
        <f t="shared" si="1361"/>
        <v>21.604625084016671</v>
      </c>
      <c r="N8687" s="13"/>
    </row>
    <row r="8688" spans="1:14" x14ac:dyDescent="0.2">
      <c r="A8688" s="10" t="s">
        <v>8670</v>
      </c>
      <c r="B8688" s="6">
        <f>IF($C$10=2012,profiles!C8675,IF($C$10=2013,profiles!E8675,IF($C$10=2014,profiles!G8675,IF($C$10=2015,profiles!I8675,IF($C$10=2016,profiles!K8675)))))</f>
        <v>39.889000000000003</v>
      </c>
      <c r="C8688" s="6">
        <f>IF($C$10=2012,profiles!D8675,IF($C$10=2013,profiles!F8675,IF($C$10=2014,profiles!H8675,IF($C$10=2015,profiles!J8675,IF($C$10=2016,profiles!L8675)))))</f>
        <v>9.2270466460545777E-2</v>
      </c>
      <c r="D8688" s="11">
        <f t="shared" si="1362"/>
        <v>18.454093292109157</v>
      </c>
      <c r="E8688" s="11">
        <f t="shared" si="1358"/>
        <v>0</v>
      </c>
      <c r="F8688" s="11">
        <f t="shared" si="1359"/>
        <v>18.454093292109157</v>
      </c>
      <c r="G8688" s="11">
        <f t="shared" si="1360"/>
        <v>21.434906707890846</v>
      </c>
      <c r="H8688" s="12">
        <f t="shared" si="1363"/>
        <v>0</v>
      </c>
      <c r="I8688" s="12">
        <f t="shared" si="1357"/>
        <v>0</v>
      </c>
      <c r="J8688" s="12">
        <f t="shared" si="1364"/>
        <v>0</v>
      </c>
      <c r="K8688" s="12">
        <f t="shared" si="1365"/>
        <v>0</v>
      </c>
      <c r="L8688" s="12">
        <f t="shared" si="1366"/>
        <v>21.434906707890846</v>
      </c>
      <c r="M8688" s="12">
        <f t="shared" si="1361"/>
        <v>21.434906707890846</v>
      </c>
      <c r="N8688" s="13"/>
    </row>
    <row r="8689" spans="1:14" x14ac:dyDescent="0.2">
      <c r="A8689" s="10" t="s">
        <v>8671</v>
      </c>
      <c r="B8689" s="6">
        <f>IF($C$10=2012,profiles!C8676,IF($C$10=2013,profiles!E8676,IF($C$10=2014,profiles!G8676,IF($C$10=2015,profiles!I8676,IF($C$10=2016,profiles!K8676)))))</f>
        <v>41.326999999999998</v>
      </c>
      <c r="C8689" s="6">
        <f>IF($C$10=2012,profiles!D8676,IF($C$10=2013,profiles!F8676,IF($C$10=2014,profiles!H8676,IF($C$10=2015,profiles!J8676,IF($C$10=2016,profiles!L8676)))))</f>
        <v>7.9459604785589458E-2</v>
      </c>
      <c r="D8689" s="11">
        <f t="shared" si="1362"/>
        <v>15.891920957117891</v>
      </c>
      <c r="E8689" s="11">
        <f t="shared" si="1358"/>
        <v>0</v>
      </c>
      <c r="F8689" s="11">
        <f t="shared" si="1359"/>
        <v>15.891920957117891</v>
      </c>
      <c r="G8689" s="11">
        <f t="shared" si="1360"/>
        <v>25.435079042882109</v>
      </c>
      <c r="H8689" s="12">
        <f t="shared" si="1363"/>
        <v>0</v>
      </c>
      <c r="I8689" s="12">
        <f t="shared" si="1357"/>
        <v>0</v>
      </c>
      <c r="J8689" s="12">
        <f t="shared" si="1364"/>
        <v>0</v>
      </c>
      <c r="K8689" s="12">
        <f t="shared" si="1365"/>
        <v>0</v>
      </c>
      <c r="L8689" s="12">
        <f t="shared" si="1366"/>
        <v>25.435079042882109</v>
      </c>
      <c r="M8689" s="12">
        <f t="shared" si="1361"/>
        <v>25.435079042882109</v>
      </c>
      <c r="N8689" s="13"/>
    </row>
    <row r="8690" spans="1:14" x14ac:dyDescent="0.2">
      <c r="A8690" s="10" t="s">
        <v>8672</v>
      </c>
      <c r="B8690" s="6">
        <f>IF($C$10=2012,profiles!C8677,IF($C$10=2013,profiles!E8677,IF($C$10=2014,profiles!G8677,IF($C$10=2015,profiles!I8677,IF($C$10=2016,profiles!K8677)))))</f>
        <v>44.058999999999997</v>
      </c>
      <c r="C8690" s="6">
        <f>IF($C$10=2012,profiles!D8677,IF($C$10=2013,profiles!F8677,IF($C$10=2014,profiles!H8677,IF($C$10=2015,profiles!J8677,IF($C$10=2016,profiles!L8677)))))</f>
        <v>7.3154993950799843E-2</v>
      </c>
      <c r="D8690" s="11">
        <f t="shared" si="1362"/>
        <v>14.630998790159969</v>
      </c>
      <c r="E8690" s="11">
        <f t="shared" si="1358"/>
        <v>0</v>
      </c>
      <c r="F8690" s="11">
        <f t="shared" si="1359"/>
        <v>14.630998790159969</v>
      </c>
      <c r="G8690" s="11">
        <f t="shared" si="1360"/>
        <v>29.428001209840026</v>
      </c>
      <c r="H8690" s="12">
        <f t="shared" si="1363"/>
        <v>0</v>
      </c>
      <c r="I8690" s="12">
        <f t="shared" si="1357"/>
        <v>0</v>
      </c>
      <c r="J8690" s="12">
        <f t="shared" si="1364"/>
        <v>0</v>
      </c>
      <c r="K8690" s="12">
        <f t="shared" si="1365"/>
        <v>0</v>
      </c>
      <c r="L8690" s="12">
        <f t="shared" si="1366"/>
        <v>29.428001209840026</v>
      </c>
      <c r="M8690" s="12">
        <f t="shared" si="1361"/>
        <v>29.428001209840026</v>
      </c>
      <c r="N8690" s="13"/>
    </row>
    <row r="8691" spans="1:14" x14ac:dyDescent="0.2">
      <c r="A8691" s="10" t="s">
        <v>8673</v>
      </c>
      <c r="B8691" s="6">
        <f>IF($C$10=2012,profiles!C8678,IF($C$10=2013,profiles!E8678,IF($C$10=2014,profiles!G8678,IF($C$10=2015,profiles!I8678,IF($C$10=2016,profiles!K8678)))))</f>
        <v>47.252000000000002</v>
      </c>
      <c r="C8691" s="6">
        <f>IF($C$10=2012,profiles!D8678,IF($C$10=2013,profiles!F8678,IF($C$10=2014,profiles!H8678,IF($C$10=2015,profiles!J8678,IF($C$10=2016,profiles!L8678)))))</f>
        <v>8.0521575480575341E-2</v>
      </c>
      <c r="D8691" s="11">
        <f t="shared" si="1362"/>
        <v>16.104315096115069</v>
      </c>
      <c r="E8691" s="11">
        <f t="shared" si="1358"/>
        <v>0</v>
      </c>
      <c r="F8691" s="11">
        <f t="shared" si="1359"/>
        <v>16.104315096115069</v>
      </c>
      <c r="G8691" s="11">
        <f t="shared" si="1360"/>
        <v>31.147684903884933</v>
      </c>
      <c r="H8691" s="12">
        <f t="shared" si="1363"/>
        <v>0</v>
      </c>
      <c r="I8691" s="12">
        <f t="shared" si="1357"/>
        <v>0</v>
      </c>
      <c r="J8691" s="12">
        <f t="shared" si="1364"/>
        <v>0</v>
      </c>
      <c r="K8691" s="12">
        <f t="shared" si="1365"/>
        <v>0</v>
      </c>
      <c r="L8691" s="12">
        <f t="shared" si="1366"/>
        <v>31.147684903884933</v>
      </c>
      <c r="M8691" s="12">
        <f t="shared" si="1361"/>
        <v>31.147684903884933</v>
      </c>
      <c r="N8691" s="13"/>
    </row>
    <row r="8692" spans="1:14" x14ac:dyDescent="0.2">
      <c r="A8692" s="10" t="s">
        <v>8674</v>
      </c>
      <c r="B8692" s="6">
        <f>IF($C$10=2012,profiles!C8679,IF($C$10=2013,profiles!E8679,IF($C$10=2014,profiles!G8679,IF($C$10=2015,profiles!I8679,IF($C$10=2016,profiles!K8679)))))</f>
        <v>49.817</v>
      </c>
      <c r="C8692" s="6">
        <f>IF($C$10=2012,profiles!D8679,IF($C$10=2013,profiles!F8679,IF($C$10=2014,profiles!H8679,IF($C$10=2015,profiles!J8679,IF($C$10=2016,profiles!L8679)))))</f>
        <v>8.2430434198144914E-2</v>
      </c>
      <c r="D8692" s="11">
        <f t="shared" si="1362"/>
        <v>16.486086839628982</v>
      </c>
      <c r="E8692" s="11">
        <f t="shared" si="1358"/>
        <v>0</v>
      </c>
      <c r="F8692" s="11">
        <f t="shared" si="1359"/>
        <v>16.486086839628982</v>
      </c>
      <c r="G8692" s="11">
        <f t="shared" si="1360"/>
        <v>33.330913160371018</v>
      </c>
      <c r="H8692" s="12">
        <f t="shared" si="1363"/>
        <v>0</v>
      </c>
      <c r="I8692" s="12">
        <f t="shared" si="1357"/>
        <v>0</v>
      </c>
      <c r="J8692" s="12">
        <f t="shared" si="1364"/>
        <v>0</v>
      </c>
      <c r="K8692" s="12">
        <f t="shared" si="1365"/>
        <v>0</v>
      </c>
      <c r="L8692" s="12">
        <f t="shared" si="1366"/>
        <v>33.330913160371018</v>
      </c>
      <c r="M8692" s="12">
        <f t="shared" si="1361"/>
        <v>33.330913160371018</v>
      </c>
      <c r="N8692" s="13"/>
    </row>
    <row r="8693" spans="1:14" x14ac:dyDescent="0.2">
      <c r="A8693" s="10" t="s">
        <v>8675</v>
      </c>
      <c r="B8693" s="6">
        <f>IF($C$10=2012,profiles!C8680,IF($C$10=2013,profiles!E8680,IF($C$10=2014,profiles!G8680,IF($C$10=2015,profiles!I8680,IF($C$10=2016,profiles!K8680)))))</f>
        <v>52.48</v>
      </c>
      <c r="C8693" s="6">
        <f>IF($C$10=2012,profiles!D8680,IF($C$10=2013,profiles!F8680,IF($C$10=2014,profiles!H8680,IF($C$10=2015,profiles!J8680,IF($C$10=2016,profiles!L8680)))))</f>
        <v>8.7968813012501687E-2</v>
      </c>
      <c r="D8693" s="11">
        <f t="shared" si="1362"/>
        <v>17.593762602500338</v>
      </c>
      <c r="E8693" s="11">
        <f t="shared" si="1358"/>
        <v>0</v>
      </c>
      <c r="F8693" s="11">
        <f t="shared" si="1359"/>
        <v>17.593762602500338</v>
      </c>
      <c r="G8693" s="11">
        <f t="shared" si="1360"/>
        <v>34.886237397499656</v>
      </c>
      <c r="H8693" s="12">
        <f t="shared" si="1363"/>
        <v>0</v>
      </c>
      <c r="I8693" s="12">
        <f t="shared" si="1357"/>
        <v>0</v>
      </c>
      <c r="J8693" s="12">
        <f t="shared" si="1364"/>
        <v>0</v>
      </c>
      <c r="K8693" s="12">
        <f t="shared" si="1365"/>
        <v>0</v>
      </c>
      <c r="L8693" s="12">
        <f t="shared" si="1366"/>
        <v>34.886237397499656</v>
      </c>
      <c r="M8693" s="12">
        <f t="shared" si="1361"/>
        <v>34.886237397499656</v>
      </c>
      <c r="N8693" s="13"/>
    </row>
    <row r="8694" spans="1:14" x14ac:dyDescent="0.2">
      <c r="A8694" s="10" t="s">
        <v>8676</v>
      </c>
      <c r="B8694" s="6">
        <f>IF($C$10=2012,profiles!C8681,IF($C$10=2013,profiles!E8681,IF($C$10=2014,profiles!G8681,IF($C$10=2015,profiles!I8681,IF($C$10=2016,profiles!K8681)))))</f>
        <v>52.531999999999996</v>
      </c>
      <c r="C8694" s="6">
        <f>IF($C$10=2012,profiles!D8681,IF($C$10=2013,profiles!F8681,IF($C$10=2014,profiles!H8681,IF($C$10=2015,profiles!J8681,IF($C$10=2016,profiles!L8681)))))</f>
        <v>8.6288479634359455E-2</v>
      </c>
      <c r="D8694" s="11">
        <f t="shared" si="1362"/>
        <v>17.257695926871889</v>
      </c>
      <c r="E8694" s="11">
        <f t="shared" si="1358"/>
        <v>0</v>
      </c>
      <c r="F8694" s="11">
        <f t="shared" si="1359"/>
        <v>17.257695926871889</v>
      </c>
      <c r="G8694" s="11">
        <f t="shared" si="1360"/>
        <v>35.274304073128107</v>
      </c>
      <c r="H8694" s="12">
        <f t="shared" si="1363"/>
        <v>0</v>
      </c>
      <c r="I8694" s="12">
        <f t="shared" si="1357"/>
        <v>0</v>
      </c>
      <c r="J8694" s="12">
        <f t="shared" si="1364"/>
        <v>0</v>
      </c>
      <c r="K8694" s="12">
        <f t="shared" si="1365"/>
        <v>0</v>
      </c>
      <c r="L8694" s="12">
        <f t="shared" si="1366"/>
        <v>35.274304073128107</v>
      </c>
      <c r="M8694" s="12">
        <f t="shared" si="1361"/>
        <v>35.274304073128107</v>
      </c>
      <c r="N8694" s="13"/>
    </row>
    <row r="8695" spans="1:14" x14ac:dyDescent="0.2">
      <c r="A8695" s="10" t="s">
        <v>8677</v>
      </c>
      <c r="B8695" s="6">
        <f>IF($C$10=2012,profiles!C8682,IF($C$10=2013,profiles!E8682,IF($C$10=2014,profiles!G8682,IF($C$10=2015,profiles!I8682,IF($C$10=2016,profiles!K8682)))))</f>
        <v>50.713999999999999</v>
      </c>
      <c r="C8695" s="6">
        <f>IF($C$10=2012,profiles!D8682,IF($C$10=2013,profiles!F8682,IF($C$10=2014,profiles!H8682,IF($C$10=2015,profiles!J8682,IF($C$10=2016,profiles!L8682)))))</f>
        <v>7.841107675762872E-2</v>
      </c>
      <c r="D8695" s="11">
        <f t="shared" si="1362"/>
        <v>15.682215351525745</v>
      </c>
      <c r="E8695" s="11">
        <f t="shared" si="1358"/>
        <v>0</v>
      </c>
      <c r="F8695" s="11">
        <f t="shared" si="1359"/>
        <v>15.682215351525745</v>
      </c>
      <c r="G8695" s="11">
        <f t="shared" si="1360"/>
        <v>35.031784648474257</v>
      </c>
      <c r="H8695" s="12">
        <f t="shared" si="1363"/>
        <v>0</v>
      </c>
      <c r="I8695" s="12">
        <f t="shared" si="1357"/>
        <v>0</v>
      </c>
      <c r="J8695" s="12">
        <f t="shared" si="1364"/>
        <v>0</v>
      </c>
      <c r="K8695" s="12">
        <f t="shared" si="1365"/>
        <v>0</v>
      </c>
      <c r="L8695" s="12">
        <f t="shared" si="1366"/>
        <v>35.031784648474257</v>
      </c>
      <c r="M8695" s="12">
        <f t="shared" si="1361"/>
        <v>35.031784648474257</v>
      </c>
      <c r="N8695" s="13"/>
    </row>
    <row r="8696" spans="1:14" x14ac:dyDescent="0.2">
      <c r="A8696" s="10" t="s">
        <v>8678</v>
      </c>
      <c r="B8696" s="6">
        <f>IF($C$10=2012,profiles!C8683,IF($C$10=2013,profiles!E8683,IF($C$10=2014,profiles!G8683,IF($C$10=2015,profiles!I8683,IF($C$10=2016,profiles!K8683)))))</f>
        <v>49.67</v>
      </c>
      <c r="C8696" s="6">
        <f>IF($C$10=2012,profiles!D8683,IF($C$10=2013,profiles!F8683,IF($C$10=2014,profiles!H8683,IF($C$10=2015,profiles!J8683,IF($C$10=2016,profiles!L8683)))))</f>
        <v>6.2226105659362818E-2</v>
      </c>
      <c r="D8696" s="11">
        <f t="shared" si="1362"/>
        <v>12.445221131872565</v>
      </c>
      <c r="E8696" s="11">
        <f t="shared" si="1358"/>
        <v>0</v>
      </c>
      <c r="F8696" s="11">
        <f t="shared" si="1359"/>
        <v>12.445221131872565</v>
      </c>
      <c r="G8696" s="11">
        <f t="shared" si="1360"/>
        <v>37.224778868127437</v>
      </c>
      <c r="H8696" s="12">
        <f t="shared" si="1363"/>
        <v>0</v>
      </c>
      <c r="I8696" s="12">
        <f t="shared" si="1357"/>
        <v>0</v>
      </c>
      <c r="J8696" s="12">
        <f t="shared" si="1364"/>
        <v>0</v>
      </c>
      <c r="K8696" s="12">
        <f t="shared" si="1365"/>
        <v>0</v>
      </c>
      <c r="L8696" s="12">
        <f t="shared" si="1366"/>
        <v>37.224778868127437</v>
      </c>
      <c r="M8696" s="12">
        <f t="shared" si="1361"/>
        <v>37.224778868127437</v>
      </c>
      <c r="N8696" s="13"/>
    </row>
    <row r="8697" spans="1:14" x14ac:dyDescent="0.2">
      <c r="A8697" s="10" t="s">
        <v>8679</v>
      </c>
      <c r="B8697" s="6">
        <f>IF($C$10=2012,profiles!C8684,IF($C$10=2013,profiles!E8684,IF($C$10=2014,profiles!G8684,IF($C$10=2015,profiles!I8684,IF($C$10=2016,profiles!K8684)))))</f>
        <v>49.637999999999998</v>
      </c>
      <c r="C8697" s="6">
        <f>IF($C$10=2012,profiles!D8684,IF($C$10=2013,profiles!F8684,IF($C$10=2014,profiles!H8684,IF($C$10=2015,profiles!J8684,IF($C$10=2016,profiles!L8684)))))</f>
        <v>4.5772281220594166E-2</v>
      </c>
      <c r="D8697" s="11">
        <f t="shared" si="1362"/>
        <v>9.1544562441188333</v>
      </c>
      <c r="E8697" s="11">
        <f t="shared" si="1358"/>
        <v>0</v>
      </c>
      <c r="F8697" s="11">
        <f t="shared" si="1359"/>
        <v>9.1544562441188333</v>
      </c>
      <c r="G8697" s="11">
        <f t="shared" si="1360"/>
        <v>40.483543755881165</v>
      </c>
      <c r="H8697" s="12">
        <f t="shared" si="1363"/>
        <v>0</v>
      </c>
      <c r="I8697" s="12">
        <f t="shared" si="1357"/>
        <v>0</v>
      </c>
      <c r="J8697" s="12">
        <f t="shared" si="1364"/>
        <v>0</v>
      </c>
      <c r="K8697" s="12">
        <f t="shared" si="1365"/>
        <v>0</v>
      </c>
      <c r="L8697" s="12">
        <f t="shared" si="1366"/>
        <v>40.483543755881165</v>
      </c>
      <c r="M8697" s="12">
        <f t="shared" si="1361"/>
        <v>40.483543755881165</v>
      </c>
      <c r="N8697" s="13"/>
    </row>
    <row r="8698" spans="1:14" x14ac:dyDescent="0.2">
      <c r="A8698" s="10" t="s">
        <v>8680</v>
      </c>
      <c r="B8698" s="6">
        <f>IF($C$10=2012,profiles!C8685,IF($C$10=2013,profiles!E8685,IF($C$10=2014,profiles!G8685,IF($C$10=2015,profiles!I8685,IF($C$10=2016,profiles!K8685)))))</f>
        <v>52.247999999999998</v>
      </c>
      <c r="C8698" s="6">
        <f>IF($C$10=2012,profiles!D8685,IF($C$10=2013,profiles!F8685,IF($C$10=2014,profiles!H8685,IF($C$10=2015,profiles!J8685,IF($C$10=2016,profiles!L8685)))))</f>
        <v>4.3769323833848635E-2</v>
      </c>
      <c r="D8698" s="11">
        <f t="shared" si="1362"/>
        <v>8.7538647667697269</v>
      </c>
      <c r="E8698" s="11">
        <f t="shared" si="1358"/>
        <v>0</v>
      </c>
      <c r="F8698" s="11">
        <f t="shared" si="1359"/>
        <v>8.7538647667697269</v>
      </c>
      <c r="G8698" s="11">
        <f t="shared" si="1360"/>
        <v>43.494135233230267</v>
      </c>
      <c r="H8698" s="12">
        <f t="shared" si="1363"/>
        <v>0</v>
      </c>
      <c r="I8698" s="12">
        <f t="shared" si="1357"/>
        <v>0</v>
      </c>
      <c r="J8698" s="12">
        <f t="shared" si="1364"/>
        <v>0</v>
      </c>
      <c r="K8698" s="12">
        <f t="shared" si="1365"/>
        <v>0</v>
      </c>
      <c r="L8698" s="12">
        <f t="shared" si="1366"/>
        <v>43.494135233230267</v>
      </c>
      <c r="M8698" s="12">
        <f t="shared" si="1361"/>
        <v>43.494135233230267</v>
      </c>
      <c r="N8698" s="13"/>
    </row>
    <row r="8699" spans="1:14" x14ac:dyDescent="0.2">
      <c r="A8699" s="10" t="s">
        <v>8681</v>
      </c>
      <c r="B8699" s="6">
        <f>IF($C$10=2012,profiles!C8686,IF($C$10=2013,profiles!E8686,IF($C$10=2014,profiles!G8686,IF($C$10=2015,profiles!I8686,IF($C$10=2016,profiles!K8686)))))</f>
        <v>56.771999999999998</v>
      </c>
      <c r="C8699" s="6">
        <f>IF($C$10=2012,profiles!D8686,IF($C$10=2013,profiles!F8686,IF($C$10=2014,profiles!H8686,IF($C$10=2015,profiles!J8686,IF($C$10=2016,profiles!L8686)))))</f>
        <v>4.7640811937088315E-2</v>
      </c>
      <c r="D8699" s="11">
        <f t="shared" si="1362"/>
        <v>9.5281623874176624</v>
      </c>
      <c r="E8699" s="11">
        <f t="shared" si="1358"/>
        <v>0</v>
      </c>
      <c r="F8699" s="11">
        <f t="shared" si="1359"/>
        <v>9.5281623874176624</v>
      </c>
      <c r="G8699" s="11">
        <f t="shared" si="1360"/>
        <v>47.24383761258234</v>
      </c>
      <c r="H8699" s="12">
        <f t="shared" si="1363"/>
        <v>0</v>
      </c>
      <c r="I8699" s="12">
        <f t="shared" si="1357"/>
        <v>0</v>
      </c>
      <c r="J8699" s="12">
        <f t="shared" si="1364"/>
        <v>0</v>
      </c>
      <c r="K8699" s="12">
        <f t="shared" si="1365"/>
        <v>0</v>
      </c>
      <c r="L8699" s="12">
        <f t="shared" si="1366"/>
        <v>47.24383761258234</v>
      </c>
      <c r="M8699" s="12">
        <f t="shared" si="1361"/>
        <v>47.24383761258234</v>
      </c>
      <c r="N8699" s="13"/>
    </row>
    <row r="8700" spans="1:14" x14ac:dyDescent="0.2">
      <c r="A8700" s="10" t="s">
        <v>8682</v>
      </c>
      <c r="B8700" s="6">
        <f>IF($C$10=2012,profiles!C8687,IF($C$10=2013,profiles!E8687,IF($C$10=2014,profiles!G8687,IF($C$10=2015,profiles!I8687,IF($C$10=2016,profiles!K8687)))))</f>
        <v>57.607999999999997</v>
      </c>
      <c r="C8700" s="6">
        <f>IF($C$10=2012,profiles!D8687,IF($C$10=2013,profiles!F8687,IF($C$10=2014,profiles!H8687,IF($C$10=2015,profiles!J8687,IF($C$10=2016,profiles!L8687)))))</f>
        <v>5.8139534883720929E-2</v>
      </c>
      <c r="D8700" s="11">
        <f t="shared" si="1362"/>
        <v>11.627906976744185</v>
      </c>
      <c r="E8700" s="11">
        <f t="shared" si="1358"/>
        <v>0</v>
      </c>
      <c r="F8700" s="11">
        <f t="shared" si="1359"/>
        <v>11.627906976744185</v>
      </c>
      <c r="G8700" s="11">
        <f t="shared" si="1360"/>
        <v>45.980093023255812</v>
      </c>
      <c r="H8700" s="12">
        <f t="shared" si="1363"/>
        <v>0</v>
      </c>
      <c r="I8700" s="12">
        <f t="shared" si="1357"/>
        <v>0</v>
      </c>
      <c r="J8700" s="12">
        <f t="shared" si="1364"/>
        <v>0</v>
      </c>
      <c r="K8700" s="12">
        <f t="shared" si="1365"/>
        <v>0</v>
      </c>
      <c r="L8700" s="12">
        <f t="shared" si="1366"/>
        <v>45.980093023255812</v>
      </c>
      <c r="M8700" s="12">
        <f t="shared" si="1361"/>
        <v>45.980093023255812</v>
      </c>
      <c r="N8700" s="13"/>
    </row>
    <row r="8701" spans="1:14" x14ac:dyDescent="0.2">
      <c r="A8701" s="10" t="s">
        <v>8683</v>
      </c>
      <c r="B8701" s="6">
        <f>IF($C$10=2012,profiles!C8688,IF($C$10=2013,profiles!E8688,IF($C$10=2014,profiles!G8688,IF($C$10=2015,profiles!I8688,IF($C$10=2016,profiles!K8688)))))</f>
        <v>56.453000000000003</v>
      </c>
      <c r="C8701" s="6">
        <f>IF($C$10=2012,profiles!D8688,IF($C$10=2013,profiles!F8688,IF($C$10=2014,profiles!H8688,IF($C$10=2015,profiles!J8688,IF($C$10=2016,profiles!L8688)))))</f>
        <v>7.1178921898104583E-2</v>
      </c>
      <c r="D8701" s="11">
        <f t="shared" si="1362"/>
        <v>14.235784379620917</v>
      </c>
      <c r="E8701" s="11">
        <f t="shared" si="1358"/>
        <v>0</v>
      </c>
      <c r="F8701" s="11">
        <f t="shared" si="1359"/>
        <v>14.235784379620917</v>
      </c>
      <c r="G8701" s="11">
        <f t="shared" si="1360"/>
        <v>42.217215620379086</v>
      </c>
      <c r="H8701" s="12">
        <f t="shared" si="1363"/>
        <v>0</v>
      </c>
      <c r="I8701" s="12">
        <f t="shared" si="1357"/>
        <v>0</v>
      </c>
      <c r="J8701" s="12">
        <f t="shared" si="1364"/>
        <v>0</v>
      </c>
      <c r="K8701" s="12">
        <f t="shared" si="1365"/>
        <v>0</v>
      </c>
      <c r="L8701" s="12">
        <f t="shared" si="1366"/>
        <v>42.217215620379086</v>
      </c>
      <c r="M8701" s="12">
        <f t="shared" si="1361"/>
        <v>42.217215620379086</v>
      </c>
      <c r="N8701" s="13"/>
    </row>
    <row r="8702" spans="1:14" x14ac:dyDescent="0.2">
      <c r="A8702" s="10" t="s">
        <v>8684</v>
      </c>
      <c r="B8702" s="6">
        <f>IF($C$10=2012,profiles!C8689,IF($C$10=2013,profiles!E8689,IF($C$10=2014,profiles!G8689,IF($C$10=2015,profiles!I8689,IF($C$10=2016,profiles!K8689)))))</f>
        <v>54.311</v>
      </c>
      <c r="C8702" s="6">
        <f>IF($C$10=2012,profiles!D8689,IF($C$10=2013,profiles!F8689,IF($C$10=2014,profiles!H8689,IF($C$10=2015,profiles!J8689,IF($C$10=2016,profiles!L8689)))))</f>
        <v>7.9768786127167632E-2</v>
      </c>
      <c r="D8702" s="11">
        <f t="shared" si="1362"/>
        <v>15.953757225433526</v>
      </c>
      <c r="E8702" s="11">
        <f t="shared" si="1358"/>
        <v>0</v>
      </c>
      <c r="F8702" s="11">
        <f t="shared" si="1359"/>
        <v>15.953757225433526</v>
      </c>
      <c r="G8702" s="11">
        <f t="shared" si="1360"/>
        <v>38.357242774566473</v>
      </c>
      <c r="H8702" s="12">
        <f t="shared" si="1363"/>
        <v>0</v>
      </c>
      <c r="I8702" s="12">
        <f t="shared" si="1357"/>
        <v>0</v>
      </c>
      <c r="J8702" s="12">
        <f t="shared" si="1364"/>
        <v>0</v>
      </c>
      <c r="K8702" s="12">
        <f t="shared" si="1365"/>
        <v>0</v>
      </c>
      <c r="L8702" s="12">
        <f t="shared" si="1366"/>
        <v>38.357242774566473</v>
      </c>
      <c r="M8702" s="12">
        <f t="shared" si="1361"/>
        <v>38.357242774566473</v>
      </c>
      <c r="N8702" s="13"/>
    </row>
    <row r="8703" spans="1:14" x14ac:dyDescent="0.2">
      <c r="A8703" s="10" t="s">
        <v>8685</v>
      </c>
      <c r="B8703" s="6">
        <f>IF($C$10=2012,profiles!C8690,IF($C$10=2013,profiles!E8690,IF($C$10=2014,profiles!G8690,IF($C$10=2015,profiles!I8690,IF($C$10=2016,profiles!K8690)))))</f>
        <v>52.932000000000002</v>
      </c>
      <c r="C8703" s="6">
        <f>IF($C$10=2012,profiles!D8690,IF($C$10=2013,profiles!F8690,IF($C$10=2014,profiles!H8690,IF($C$10=2015,profiles!J8690,IF($C$10=2016,profiles!L8690)))))</f>
        <v>8.8654389030783709E-2</v>
      </c>
      <c r="D8703" s="11">
        <f t="shared" si="1362"/>
        <v>17.730877806156741</v>
      </c>
      <c r="E8703" s="11">
        <f t="shared" si="1358"/>
        <v>0</v>
      </c>
      <c r="F8703" s="11">
        <f t="shared" si="1359"/>
        <v>17.730877806156741</v>
      </c>
      <c r="G8703" s="11">
        <f t="shared" si="1360"/>
        <v>35.201122193843261</v>
      </c>
      <c r="H8703" s="12">
        <f t="shared" si="1363"/>
        <v>0</v>
      </c>
      <c r="I8703" s="12">
        <f t="shared" si="1357"/>
        <v>0</v>
      </c>
      <c r="J8703" s="12">
        <f t="shared" si="1364"/>
        <v>0</v>
      </c>
      <c r="K8703" s="12">
        <f t="shared" si="1365"/>
        <v>0</v>
      </c>
      <c r="L8703" s="12">
        <f t="shared" si="1366"/>
        <v>35.201122193843261</v>
      </c>
      <c r="M8703" s="12">
        <f t="shared" si="1361"/>
        <v>35.201122193843261</v>
      </c>
      <c r="N8703" s="13"/>
    </row>
    <row r="8704" spans="1:14" x14ac:dyDescent="0.2">
      <c r="A8704" s="10" t="s">
        <v>8686</v>
      </c>
      <c r="B8704" s="6">
        <f>IF($C$10=2012,profiles!C8691,IF($C$10=2013,profiles!E8691,IF($C$10=2014,profiles!G8691,IF($C$10=2015,profiles!I8691,IF($C$10=2016,profiles!K8691)))))</f>
        <v>53.061</v>
      </c>
      <c r="C8704" s="6">
        <f>IF($C$10=2012,profiles!D8691,IF($C$10=2013,profiles!F8691,IF($C$10=2014,profiles!H8691,IF($C$10=2015,profiles!J8691,IF($C$10=2016,profiles!L8691)))))</f>
        <v>9.927409598064256E-2</v>
      </c>
      <c r="D8704" s="11">
        <f t="shared" si="1362"/>
        <v>19.854819196128513</v>
      </c>
      <c r="E8704" s="11">
        <f t="shared" si="1358"/>
        <v>0</v>
      </c>
      <c r="F8704" s="11">
        <f t="shared" si="1359"/>
        <v>19.854819196128513</v>
      </c>
      <c r="G8704" s="11">
        <f t="shared" si="1360"/>
        <v>33.20618080387149</v>
      </c>
      <c r="H8704" s="12">
        <f t="shared" si="1363"/>
        <v>0</v>
      </c>
      <c r="I8704" s="12">
        <f t="shared" si="1357"/>
        <v>0</v>
      </c>
      <c r="J8704" s="12">
        <f t="shared" si="1364"/>
        <v>0</v>
      </c>
      <c r="K8704" s="12">
        <f t="shared" si="1365"/>
        <v>0</v>
      </c>
      <c r="L8704" s="12">
        <f t="shared" si="1366"/>
        <v>33.20618080387149</v>
      </c>
      <c r="M8704" s="12">
        <f t="shared" si="1361"/>
        <v>33.20618080387149</v>
      </c>
      <c r="N8704" s="13"/>
    </row>
    <row r="8705" spans="1:14" x14ac:dyDescent="0.2">
      <c r="A8705" s="10" t="s">
        <v>8687</v>
      </c>
      <c r="B8705" s="6">
        <f>IF($C$10=2012,profiles!C8692,IF($C$10=2013,profiles!E8692,IF($C$10=2014,profiles!G8692,IF($C$10=2015,profiles!I8692,IF($C$10=2016,profiles!K8692)))))</f>
        <v>50.371000000000002</v>
      </c>
      <c r="C8705" s="6">
        <f>IF($C$10=2012,profiles!D8692,IF($C$10=2013,profiles!F8692,IF($C$10=2014,profiles!H8692,IF($C$10=2015,profiles!J8692,IF($C$10=2016,profiles!L8692)))))</f>
        <v>0.1137652910337411</v>
      </c>
      <c r="D8705" s="11">
        <f t="shared" si="1362"/>
        <v>22.753058206748218</v>
      </c>
      <c r="E8705" s="11">
        <f t="shared" si="1358"/>
        <v>0</v>
      </c>
      <c r="F8705" s="11">
        <f t="shared" si="1359"/>
        <v>22.753058206748218</v>
      </c>
      <c r="G8705" s="11">
        <f t="shared" si="1360"/>
        <v>27.617941793251784</v>
      </c>
      <c r="H8705" s="12">
        <f t="shared" si="1363"/>
        <v>0</v>
      </c>
      <c r="I8705" s="12">
        <f t="shared" si="1357"/>
        <v>0</v>
      </c>
      <c r="J8705" s="12">
        <f t="shared" si="1364"/>
        <v>0</v>
      </c>
      <c r="K8705" s="12">
        <f t="shared" si="1365"/>
        <v>0</v>
      </c>
      <c r="L8705" s="12">
        <f t="shared" si="1366"/>
        <v>27.617941793251784</v>
      </c>
      <c r="M8705" s="12">
        <f t="shared" si="1361"/>
        <v>27.617941793251784</v>
      </c>
      <c r="N8705" s="13"/>
    </row>
    <row r="8706" spans="1:14" x14ac:dyDescent="0.2">
      <c r="A8706" s="10" t="s">
        <v>8688</v>
      </c>
      <c r="B8706" s="6">
        <f>IF($C$10=2012,profiles!C8693,IF($C$10=2013,profiles!E8693,IF($C$10=2014,profiles!G8693,IF($C$10=2015,profiles!I8693,IF($C$10=2016,profiles!K8693)))))</f>
        <v>47.607999999999997</v>
      </c>
      <c r="C8706" s="6">
        <f>IF($C$10=2012,profiles!D8693,IF($C$10=2013,profiles!F8693,IF($C$10=2014,profiles!H8693,IF($C$10=2015,profiles!J8693,IF($C$10=2016,profiles!L8693)))))</f>
        <v>0.12199185735592491</v>
      </c>
      <c r="D8706" s="11">
        <f t="shared" si="1362"/>
        <v>24.398371471184984</v>
      </c>
      <c r="E8706" s="11">
        <f t="shared" si="1358"/>
        <v>0</v>
      </c>
      <c r="F8706" s="11">
        <f t="shared" si="1359"/>
        <v>24.398371471184984</v>
      </c>
      <c r="G8706" s="11">
        <f t="shared" si="1360"/>
        <v>23.209628528815013</v>
      </c>
      <c r="H8706" s="12">
        <f t="shared" si="1363"/>
        <v>0</v>
      </c>
      <c r="I8706" s="12">
        <f t="shared" si="1357"/>
        <v>0</v>
      </c>
      <c r="J8706" s="12">
        <f t="shared" si="1364"/>
        <v>0</v>
      </c>
      <c r="K8706" s="12">
        <f t="shared" si="1365"/>
        <v>0</v>
      </c>
      <c r="L8706" s="12">
        <f t="shared" si="1366"/>
        <v>23.209628528815013</v>
      </c>
      <c r="M8706" s="12">
        <f t="shared" si="1361"/>
        <v>23.209628528815013</v>
      </c>
      <c r="N8706" s="13"/>
    </row>
    <row r="8707" spans="1:14" x14ac:dyDescent="0.2">
      <c r="A8707" s="10" t="s">
        <v>8689</v>
      </c>
      <c r="B8707" s="6">
        <f>IF($C$10=2012,profiles!C8694,IF($C$10=2013,profiles!E8694,IF($C$10=2014,profiles!G8694,IF($C$10=2015,profiles!I8694,IF($C$10=2016,profiles!K8694)))))</f>
        <v>45.45</v>
      </c>
      <c r="C8707" s="6">
        <f>IF($C$10=2012,profiles!D8694,IF($C$10=2013,profiles!F8694,IF($C$10=2014,profiles!H8694,IF($C$10=2015,profiles!J8694,IF($C$10=2016,profiles!L8694)))))</f>
        <v>0.12351020517850664</v>
      </c>
      <c r="D8707" s="11">
        <f t="shared" si="1362"/>
        <v>24.702041035701328</v>
      </c>
      <c r="E8707" s="11">
        <f t="shared" si="1358"/>
        <v>0</v>
      </c>
      <c r="F8707" s="11">
        <f t="shared" si="1359"/>
        <v>24.702041035701328</v>
      </c>
      <c r="G8707" s="11">
        <f t="shared" si="1360"/>
        <v>20.747958964298675</v>
      </c>
      <c r="H8707" s="12">
        <f t="shared" si="1363"/>
        <v>0</v>
      </c>
      <c r="I8707" s="12">
        <f t="shared" si="1357"/>
        <v>0</v>
      </c>
      <c r="J8707" s="12">
        <f t="shared" si="1364"/>
        <v>0</v>
      </c>
      <c r="K8707" s="12">
        <f t="shared" si="1365"/>
        <v>0</v>
      </c>
      <c r="L8707" s="12">
        <f t="shared" si="1366"/>
        <v>20.747958964298675</v>
      </c>
      <c r="M8707" s="12">
        <f t="shared" si="1361"/>
        <v>20.747958964298675</v>
      </c>
      <c r="N8707" s="13"/>
    </row>
    <row r="8708" spans="1:14" x14ac:dyDescent="0.2">
      <c r="A8708" s="10" t="s">
        <v>8690</v>
      </c>
      <c r="B8708" s="6">
        <f>IF($C$10=2012,profiles!C8695,IF($C$10=2013,profiles!E8695,IF($C$10=2014,profiles!G8695,IF($C$10=2015,profiles!I8695,IF($C$10=2016,profiles!K8695)))))</f>
        <v>44.378</v>
      </c>
      <c r="C8708" s="6">
        <f>IF($C$10=2012,profiles!D8695,IF($C$10=2013,profiles!F8695,IF($C$10=2014,profiles!H8695,IF($C$10=2015,profiles!J8695,IF($C$10=2016,profiles!L8695)))))</f>
        <v>0.13235155798610646</v>
      </c>
      <c r="D8708" s="11">
        <f t="shared" si="1362"/>
        <v>26.47031159722129</v>
      </c>
      <c r="E8708" s="11">
        <f t="shared" si="1358"/>
        <v>0</v>
      </c>
      <c r="F8708" s="11">
        <f t="shared" si="1359"/>
        <v>26.47031159722129</v>
      </c>
      <c r="G8708" s="11">
        <f t="shared" si="1360"/>
        <v>17.90768840277871</v>
      </c>
      <c r="H8708" s="12">
        <f t="shared" si="1363"/>
        <v>0</v>
      </c>
      <c r="I8708" s="12">
        <f t="shared" si="1357"/>
        <v>0</v>
      </c>
      <c r="J8708" s="12">
        <f t="shared" si="1364"/>
        <v>0</v>
      </c>
      <c r="K8708" s="12">
        <f t="shared" si="1365"/>
        <v>0</v>
      </c>
      <c r="L8708" s="12">
        <f t="shared" si="1366"/>
        <v>17.90768840277871</v>
      </c>
      <c r="M8708" s="12">
        <f t="shared" si="1361"/>
        <v>17.90768840277871</v>
      </c>
      <c r="N8708" s="13"/>
    </row>
    <row r="8709" spans="1:14" x14ac:dyDescent="0.2">
      <c r="A8709" s="10" t="s">
        <v>8691</v>
      </c>
      <c r="B8709" s="6">
        <f>IF($C$10=2012,profiles!C8696,IF($C$10=2013,profiles!E8696,IF($C$10=2014,profiles!G8696,IF($C$10=2015,profiles!I8696,IF($C$10=2016,profiles!K8696)))))</f>
        <v>43.676000000000002</v>
      </c>
      <c r="C8709" s="6">
        <f>IF($C$10=2012,profiles!D8696,IF($C$10=2013,profiles!F8696,IF($C$10=2014,profiles!H8696,IF($C$10=2015,profiles!J8696,IF($C$10=2016,profiles!L8696)))))</f>
        <v>0.13794122784623034</v>
      </c>
      <c r="D8709" s="11">
        <f t="shared" si="1362"/>
        <v>27.588245569246066</v>
      </c>
      <c r="E8709" s="11">
        <f t="shared" si="1358"/>
        <v>0</v>
      </c>
      <c r="F8709" s="11">
        <f t="shared" si="1359"/>
        <v>27.588245569246066</v>
      </c>
      <c r="G8709" s="11">
        <f t="shared" si="1360"/>
        <v>16.087754430753936</v>
      </c>
      <c r="H8709" s="12">
        <f t="shared" si="1363"/>
        <v>0</v>
      </c>
      <c r="I8709" s="12">
        <f t="shared" si="1357"/>
        <v>0</v>
      </c>
      <c r="J8709" s="12">
        <f t="shared" si="1364"/>
        <v>0</v>
      </c>
      <c r="K8709" s="12">
        <f t="shared" si="1365"/>
        <v>0</v>
      </c>
      <c r="L8709" s="12">
        <f t="shared" si="1366"/>
        <v>16.087754430753936</v>
      </c>
      <c r="M8709" s="12">
        <f t="shared" si="1361"/>
        <v>16.087754430753936</v>
      </c>
      <c r="N8709" s="13"/>
    </row>
    <row r="8710" spans="1:14" x14ac:dyDescent="0.2">
      <c r="A8710" s="10" t="s">
        <v>8692</v>
      </c>
      <c r="B8710" s="6">
        <f>IF($C$10=2012,profiles!C8697,IF($C$10=2013,profiles!E8697,IF($C$10=2014,profiles!G8697,IF($C$10=2015,profiles!I8697,IF($C$10=2016,profiles!K8697)))))</f>
        <v>44.2</v>
      </c>
      <c r="C8710" s="6">
        <f>IF($C$10=2012,profiles!D8697,IF($C$10=2013,profiles!F8697,IF($C$10=2014,profiles!H8697,IF($C$10=2015,profiles!J8697,IF($C$10=2016,profiles!L8697)))))</f>
        <v>0.14310092310172931</v>
      </c>
      <c r="D8710" s="11">
        <f t="shared" si="1362"/>
        <v>28.620184620345864</v>
      </c>
      <c r="E8710" s="11">
        <f t="shared" si="1358"/>
        <v>0</v>
      </c>
      <c r="F8710" s="11">
        <f t="shared" si="1359"/>
        <v>28.620184620345864</v>
      </c>
      <c r="G8710" s="11">
        <f t="shared" si="1360"/>
        <v>15.579815379654139</v>
      </c>
      <c r="H8710" s="12">
        <f t="shared" si="1363"/>
        <v>0</v>
      </c>
      <c r="I8710" s="12">
        <f t="shared" si="1357"/>
        <v>0</v>
      </c>
      <c r="J8710" s="12">
        <f t="shared" si="1364"/>
        <v>0</v>
      </c>
      <c r="K8710" s="12">
        <f t="shared" si="1365"/>
        <v>0</v>
      </c>
      <c r="L8710" s="12">
        <f t="shared" si="1366"/>
        <v>15.579815379654139</v>
      </c>
      <c r="M8710" s="12">
        <f t="shared" si="1361"/>
        <v>15.579815379654139</v>
      </c>
      <c r="N8710" s="13"/>
    </row>
    <row r="8711" spans="1:14" x14ac:dyDescent="0.2">
      <c r="A8711" s="10" t="s">
        <v>8693</v>
      </c>
      <c r="B8711" s="6">
        <f>IF($C$10=2012,profiles!C8698,IF($C$10=2013,profiles!E8698,IF($C$10=2014,profiles!G8698,IF($C$10=2015,profiles!I8698,IF($C$10=2016,profiles!K8698)))))</f>
        <v>45.457999999999998</v>
      </c>
      <c r="C8711" s="6">
        <f>IF($C$10=2012,profiles!D8698,IF($C$10=2013,profiles!F8698,IF($C$10=2014,profiles!H8698,IF($C$10=2015,profiles!J8698,IF($C$10=2016,profiles!L8698)))))</f>
        <v>0.14492831517138519</v>
      </c>
      <c r="D8711" s="11">
        <f t="shared" si="1362"/>
        <v>28.985663034277039</v>
      </c>
      <c r="E8711" s="11">
        <f t="shared" si="1358"/>
        <v>0</v>
      </c>
      <c r="F8711" s="11">
        <f t="shared" si="1359"/>
        <v>28.985663034277039</v>
      </c>
      <c r="G8711" s="11">
        <f t="shared" si="1360"/>
        <v>16.47233696572296</v>
      </c>
      <c r="H8711" s="12">
        <f t="shared" si="1363"/>
        <v>0</v>
      </c>
      <c r="I8711" s="12">
        <f t="shared" si="1357"/>
        <v>0</v>
      </c>
      <c r="J8711" s="12">
        <f t="shared" si="1364"/>
        <v>0</v>
      </c>
      <c r="K8711" s="12">
        <f t="shared" si="1365"/>
        <v>0</v>
      </c>
      <c r="L8711" s="12">
        <f t="shared" si="1366"/>
        <v>16.47233696572296</v>
      </c>
      <c r="M8711" s="12">
        <f t="shared" si="1361"/>
        <v>16.47233696572296</v>
      </c>
      <c r="N8711" s="13"/>
    </row>
    <row r="8712" spans="1:14" x14ac:dyDescent="0.2">
      <c r="A8712" s="10" t="s">
        <v>8694</v>
      </c>
      <c r="B8712" s="6">
        <f>IF($C$10=2012,profiles!C8699,IF($C$10=2013,profiles!E8699,IF($C$10=2014,profiles!G8699,IF($C$10=2015,profiles!I8699,IF($C$10=2016,profiles!K8699)))))</f>
        <v>47.829000000000001</v>
      </c>
      <c r="C8712" s="6">
        <f>IF($C$10=2012,profiles!D8699,IF($C$10=2013,profiles!F8699,IF($C$10=2014,profiles!H8699,IF($C$10=2015,profiles!J8699,IF($C$10=2016,profiles!L8699)))))</f>
        <v>0.14236190425003023</v>
      </c>
      <c r="D8712" s="11">
        <f t="shared" si="1362"/>
        <v>28.472380850006047</v>
      </c>
      <c r="E8712" s="11">
        <f t="shared" si="1358"/>
        <v>0</v>
      </c>
      <c r="F8712" s="11">
        <f t="shared" si="1359"/>
        <v>28.472380850006047</v>
      </c>
      <c r="G8712" s="11">
        <f t="shared" si="1360"/>
        <v>19.356619149993953</v>
      </c>
      <c r="H8712" s="12">
        <f t="shared" si="1363"/>
        <v>0</v>
      </c>
      <c r="I8712" s="12">
        <f t="shared" si="1357"/>
        <v>0</v>
      </c>
      <c r="J8712" s="12">
        <f t="shared" si="1364"/>
        <v>0</v>
      </c>
      <c r="K8712" s="12">
        <f t="shared" si="1365"/>
        <v>0</v>
      </c>
      <c r="L8712" s="12">
        <f t="shared" si="1366"/>
        <v>19.356619149993953</v>
      </c>
      <c r="M8712" s="12">
        <f t="shared" si="1361"/>
        <v>19.356619149993953</v>
      </c>
      <c r="N8712" s="13"/>
    </row>
    <row r="8713" spans="1:14" x14ac:dyDescent="0.2">
      <c r="A8713" s="10" t="s">
        <v>8695</v>
      </c>
      <c r="B8713" s="6">
        <f>IF($C$10=2012,profiles!C8700,IF($C$10=2013,profiles!E8700,IF($C$10=2014,profiles!G8700,IF($C$10=2015,profiles!I8700,IF($C$10=2016,profiles!K8700)))))</f>
        <v>52.317</v>
      </c>
      <c r="C8713" s="6">
        <f>IF($C$10=2012,profiles!D8700,IF($C$10=2013,profiles!F8700,IF($C$10=2014,profiles!H8700,IF($C$10=2015,profiles!J8700,IF($C$10=2016,profiles!L8700)))))</f>
        <v>0.13540169033766444</v>
      </c>
      <c r="D8713" s="11">
        <f t="shared" si="1362"/>
        <v>27.080338067532889</v>
      </c>
      <c r="E8713" s="11">
        <f t="shared" si="1358"/>
        <v>0</v>
      </c>
      <c r="F8713" s="11">
        <f t="shared" si="1359"/>
        <v>27.080338067532889</v>
      </c>
      <c r="G8713" s="11">
        <f t="shared" si="1360"/>
        <v>25.236661932467111</v>
      </c>
      <c r="H8713" s="12">
        <f t="shared" si="1363"/>
        <v>0</v>
      </c>
      <c r="I8713" s="12">
        <f t="shared" si="1357"/>
        <v>0</v>
      </c>
      <c r="J8713" s="12">
        <f t="shared" si="1364"/>
        <v>0</v>
      </c>
      <c r="K8713" s="12">
        <f t="shared" si="1365"/>
        <v>0</v>
      </c>
      <c r="L8713" s="12">
        <f t="shared" si="1366"/>
        <v>25.236661932467111</v>
      </c>
      <c r="M8713" s="12">
        <f t="shared" si="1361"/>
        <v>25.236661932467111</v>
      </c>
      <c r="N8713" s="13"/>
    </row>
    <row r="8714" spans="1:14" x14ac:dyDescent="0.2">
      <c r="A8714" s="10" t="s">
        <v>8696</v>
      </c>
      <c r="B8714" s="6">
        <f>IF($C$10=2012,profiles!C8701,IF($C$10=2013,profiles!E8701,IF($C$10=2014,profiles!G8701,IF($C$10=2015,profiles!I8701,IF($C$10=2016,profiles!K8701)))))</f>
        <v>55.737000000000002</v>
      </c>
      <c r="C8714" s="6">
        <f>IF($C$10=2012,profiles!D8701,IF($C$10=2013,profiles!F8701,IF($C$10=2014,profiles!H8701,IF($C$10=2015,profiles!J8701,IF($C$10=2016,profiles!L8701)))))</f>
        <v>0.12408798355347138</v>
      </c>
      <c r="D8714" s="11">
        <f t="shared" si="1362"/>
        <v>24.817596710694275</v>
      </c>
      <c r="E8714" s="11">
        <f t="shared" si="1358"/>
        <v>0</v>
      </c>
      <c r="F8714" s="11">
        <f t="shared" si="1359"/>
        <v>24.817596710694275</v>
      </c>
      <c r="G8714" s="11">
        <f t="shared" si="1360"/>
        <v>30.919403289305727</v>
      </c>
      <c r="H8714" s="12">
        <f t="shared" si="1363"/>
        <v>0</v>
      </c>
      <c r="I8714" s="12">
        <f t="shared" si="1357"/>
        <v>0</v>
      </c>
      <c r="J8714" s="12">
        <f t="shared" si="1364"/>
        <v>0</v>
      </c>
      <c r="K8714" s="12">
        <f t="shared" si="1365"/>
        <v>0</v>
      </c>
      <c r="L8714" s="12">
        <f t="shared" si="1366"/>
        <v>30.919403289305727</v>
      </c>
      <c r="M8714" s="12">
        <f t="shared" si="1361"/>
        <v>30.919403289305727</v>
      </c>
      <c r="N8714" s="13"/>
    </row>
    <row r="8715" spans="1:14" x14ac:dyDescent="0.2">
      <c r="A8715" s="10" t="s">
        <v>8697</v>
      </c>
      <c r="B8715" s="6">
        <f>IF($C$10=2012,profiles!C8702,IF($C$10=2013,profiles!E8702,IF($C$10=2014,profiles!G8702,IF($C$10=2015,profiles!I8702,IF($C$10=2016,profiles!K8702)))))</f>
        <v>58.107999999999997</v>
      </c>
      <c r="C8715" s="6">
        <f>IF($C$10=2012,profiles!D8702,IF($C$10=2013,profiles!F8702,IF($C$10=2014,profiles!H8702,IF($C$10=2015,profiles!J8702,IF($C$10=2016,profiles!L8702)))))</f>
        <v>0.10370449995297153</v>
      </c>
      <c r="D8715" s="11">
        <f t="shared" si="1362"/>
        <v>20.740899990594304</v>
      </c>
      <c r="E8715" s="11">
        <f t="shared" si="1358"/>
        <v>0</v>
      </c>
      <c r="F8715" s="11">
        <f t="shared" si="1359"/>
        <v>20.740899990594304</v>
      </c>
      <c r="G8715" s="11">
        <f t="shared" si="1360"/>
        <v>37.367100009405689</v>
      </c>
      <c r="H8715" s="12">
        <f t="shared" si="1363"/>
        <v>0</v>
      </c>
      <c r="I8715" s="12">
        <f t="shared" si="1357"/>
        <v>0</v>
      </c>
      <c r="J8715" s="12">
        <f t="shared" si="1364"/>
        <v>0</v>
      </c>
      <c r="K8715" s="12">
        <f t="shared" si="1365"/>
        <v>0</v>
      </c>
      <c r="L8715" s="12">
        <f t="shared" si="1366"/>
        <v>37.367100009405689</v>
      </c>
      <c r="M8715" s="12">
        <f t="shared" si="1361"/>
        <v>37.367100009405689</v>
      </c>
      <c r="N8715" s="13"/>
    </row>
    <row r="8716" spans="1:14" x14ac:dyDescent="0.2">
      <c r="A8716" s="10" t="s">
        <v>8698</v>
      </c>
      <c r="B8716" s="6">
        <f>IF($C$10=2012,profiles!C8703,IF($C$10=2013,profiles!E8703,IF($C$10=2014,profiles!G8703,IF($C$10=2015,profiles!I8703,IF($C$10=2016,profiles!K8703)))))</f>
        <v>59.433999999999997</v>
      </c>
      <c r="C8716" s="6">
        <f>IF($C$10=2012,profiles!D8703,IF($C$10=2013,profiles!F8703,IF($C$10=2014,profiles!H8703,IF($C$10=2015,profiles!J8703,IF($C$10=2016,profiles!L8703)))))</f>
        <v>9.4621286430270207E-2</v>
      </c>
      <c r="D8716" s="11">
        <f t="shared" si="1362"/>
        <v>18.92425728605404</v>
      </c>
      <c r="E8716" s="11">
        <f t="shared" si="1358"/>
        <v>0</v>
      </c>
      <c r="F8716" s="11">
        <f t="shared" si="1359"/>
        <v>18.92425728605404</v>
      </c>
      <c r="G8716" s="11">
        <f t="shared" si="1360"/>
        <v>40.509742713945954</v>
      </c>
      <c r="H8716" s="12">
        <f t="shared" si="1363"/>
        <v>0</v>
      </c>
      <c r="I8716" s="12">
        <f t="shared" si="1357"/>
        <v>0</v>
      </c>
      <c r="J8716" s="12">
        <f t="shared" si="1364"/>
        <v>0</v>
      </c>
      <c r="K8716" s="12">
        <f t="shared" si="1365"/>
        <v>0</v>
      </c>
      <c r="L8716" s="12">
        <f t="shared" si="1366"/>
        <v>40.509742713945954</v>
      </c>
      <c r="M8716" s="12">
        <f t="shared" si="1361"/>
        <v>40.509742713945954</v>
      </c>
      <c r="N8716" s="13"/>
    </row>
    <row r="8717" spans="1:14" x14ac:dyDescent="0.2">
      <c r="A8717" s="10" t="s">
        <v>8699</v>
      </c>
      <c r="B8717" s="6">
        <f>IF($C$10=2012,profiles!C8704,IF($C$10=2013,profiles!E8704,IF($C$10=2014,profiles!G8704,IF($C$10=2015,profiles!I8704,IF($C$10=2016,profiles!K8704)))))</f>
        <v>60.427</v>
      </c>
      <c r="C8717" s="6">
        <f>IF($C$10=2012,profiles!D8704,IF($C$10=2013,profiles!F8704,IF($C$10=2014,profiles!H8704,IF($C$10=2015,profiles!J8704,IF($C$10=2016,profiles!L8704)))))</f>
        <v>8.5887427273826644E-2</v>
      </c>
      <c r="D8717" s="11">
        <f t="shared" si="1362"/>
        <v>17.177485454765328</v>
      </c>
      <c r="E8717" s="11">
        <f t="shared" si="1358"/>
        <v>0</v>
      </c>
      <c r="F8717" s="11">
        <f t="shared" si="1359"/>
        <v>17.177485454765328</v>
      </c>
      <c r="G8717" s="11">
        <f t="shared" si="1360"/>
        <v>43.249514545234675</v>
      </c>
      <c r="H8717" s="12">
        <f t="shared" si="1363"/>
        <v>0</v>
      </c>
      <c r="I8717" s="12">
        <f t="shared" si="1357"/>
        <v>0</v>
      </c>
      <c r="J8717" s="12">
        <f t="shared" si="1364"/>
        <v>0</v>
      </c>
      <c r="K8717" s="12">
        <f t="shared" si="1365"/>
        <v>0</v>
      </c>
      <c r="L8717" s="12">
        <f t="shared" si="1366"/>
        <v>43.249514545234675</v>
      </c>
      <c r="M8717" s="12">
        <f t="shared" si="1361"/>
        <v>43.249514545234675</v>
      </c>
      <c r="N8717" s="13"/>
    </row>
    <row r="8718" spans="1:14" x14ac:dyDescent="0.2">
      <c r="A8718" s="10" t="s">
        <v>8700</v>
      </c>
      <c r="B8718" s="6">
        <f>IF($C$10=2012,profiles!C8705,IF($C$10=2013,profiles!E8705,IF($C$10=2014,profiles!G8705,IF($C$10=2015,profiles!I8705,IF($C$10=2016,profiles!K8705)))))</f>
        <v>60.963000000000001</v>
      </c>
      <c r="C8718" s="6">
        <f>IF($C$10=2012,profiles!D8705,IF($C$10=2013,profiles!F8705,IF($C$10=2014,profiles!H8705,IF($C$10=2015,profiles!J8705,IF($C$10=2016,profiles!L8705)))))</f>
        <v>7.8806283003910085E-2</v>
      </c>
      <c r="D8718" s="11">
        <f t="shared" si="1362"/>
        <v>15.761256600782017</v>
      </c>
      <c r="E8718" s="11">
        <f t="shared" si="1358"/>
        <v>0</v>
      </c>
      <c r="F8718" s="11">
        <f t="shared" si="1359"/>
        <v>15.761256600782017</v>
      </c>
      <c r="G8718" s="11">
        <f t="shared" si="1360"/>
        <v>45.201743399217982</v>
      </c>
      <c r="H8718" s="12">
        <f t="shared" si="1363"/>
        <v>0</v>
      </c>
      <c r="I8718" s="12">
        <f t="shared" si="1357"/>
        <v>0</v>
      </c>
      <c r="J8718" s="12">
        <f t="shared" si="1364"/>
        <v>0</v>
      </c>
      <c r="K8718" s="12">
        <f t="shared" si="1365"/>
        <v>0</v>
      </c>
      <c r="L8718" s="12">
        <f t="shared" si="1366"/>
        <v>45.201743399217982</v>
      </c>
      <c r="M8718" s="12">
        <f t="shared" si="1361"/>
        <v>45.201743399217982</v>
      </c>
      <c r="N8718" s="13"/>
    </row>
    <row r="8719" spans="1:14" x14ac:dyDescent="0.2">
      <c r="A8719" s="10" t="s">
        <v>8701</v>
      </c>
      <c r="B8719" s="6">
        <f>IF($C$10=2012,profiles!C8706,IF($C$10=2013,profiles!E8706,IF($C$10=2014,profiles!G8706,IF($C$10=2015,profiles!I8706,IF($C$10=2016,profiles!K8706)))))</f>
        <v>60.024999999999999</v>
      </c>
      <c r="C8719" s="6">
        <f>IF($C$10=2012,profiles!D8706,IF($C$10=2013,profiles!F8706,IF($C$10=2014,profiles!H8706,IF($C$10=2015,profiles!J8706,IF($C$10=2016,profiles!L8706)))))</f>
        <v>6.4133399621084886E-2</v>
      </c>
      <c r="D8719" s="11">
        <f t="shared" si="1362"/>
        <v>12.826679924216977</v>
      </c>
      <c r="E8719" s="11">
        <f t="shared" si="1358"/>
        <v>0</v>
      </c>
      <c r="F8719" s="11">
        <f t="shared" si="1359"/>
        <v>12.826679924216977</v>
      </c>
      <c r="G8719" s="11">
        <f t="shared" si="1360"/>
        <v>47.198320075783023</v>
      </c>
      <c r="H8719" s="12">
        <f t="shared" si="1363"/>
        <v>0</v>
      </c>
      <c r="I8719" s="12">
        <f t="shared" si="1357"/>
        <v>0</v>
      </c>
      <c r="J8719" s="12">
        <f t="shared" si="1364"/>
        <v>0</v>
      </c>
      <c r="K8719" s="12">
        <f t="shared" si="1365"/>
        <v>0</v>
      </c>
      <c r="L8719" s="12">
        <f t="shared" si="1366"/>
        <v>47.198320075783023</v>
      </c>
      <c r="M8719" s="12">
        <f t="shared" si="1361"/>
        <v>47.198320075783023</v>
      </c>
      <c r="N8719" s="13"/>
    </row>
    <row r="8720" spans="1:14" x14ac:dyDescent="0.2">
      <c r="A8720" s="10" t="s">
        <v>8702</v>
      </c>
      <c r="B8720" s="6">
        <f>IF($C$10=2012,profiles!C8707,IF($C$10=2013,profiles!E8707,IF($C$10=2014,profiles!G8707,IF($C$10=2015,profiles!I8707,IF($C$10=2016,profiles!K8707)))))</f>
        <v>59.085999999999999</v>
      </c>
      <c r="C8720" s="6">
        <f>IF($C$10=2012,profiles!D8707,IF($C$10=2013,profiles!F8707,IF($C$10=2014,profiles!H8707,IF($C$10=2015,profiles!J8707,IF($C$10=2016,profiles!L8707)))))</f>
        <v>5.0333902153904035E-2</v>
      </c>
      <c r="D8720" s="11">
        <f t="shared" si="1362"/>
        <v>10.066780430780806</v>
      </c>
      <c r="E8720" s="11">
        <f t="shared" si="1358"/>
        <v>0</v>
      </c>
      <c r="F8720" s="11">
        <f t="shared" si="1359"/>
        <v>10.066780430780806</v>
      </c>
      <c r="G8720" s="11">
        <f t="shared" si="1360"/>
        <v>49.019219569219189</v>
      </c>
      <c r="H8720" s="12">
        <f t="shared" si="1363"/>
        <v>0</v>
      </c>
      <c r="I8720" s="12">
        <f t="shared" si="1357"/>
        <v>0</v>
      </c>
      <c r="J8720" s="12">
        <f t="shared" si="1364"/>
        <v>0</v>
      </c>
      <c r="K8720" s="12">
        <f t="shared" si="1365"/>
        <v>0</v>
      </c>
      <c r="L8720" s="12">
        <f t="shared" si="1366"/>
        <v>49.019219569219189</v>
      </c>
      <c r="M8720" s="12">
        <f t="shared" si="1361"/>
        <v>49.019219569219189</v>
      </c>
      <c r="N8720" s="13"/>
    </row>
    <row r="8721" spans="1:14" x14ac:dyDescent="0.2">
      <c r="A8721" s="10" t="s">
        <v>8703</v>
      </c>
      <c r="B8721" s="6">
        <f>IF($C$10=2012,profiles!C8708,IF($C$10=2013,profiles!E8708,IF($C$10=2014,profiles!G8708,IF($C$10=2015,profiles!I8708,IF($C$10=2016,profiles!K8708)))))</f>
        <v>58.691000000000003</v>
      </c>
      <c r="C8721" s="6">
        <f>IF($C$10=2012,profiles!D8708,IF($C$10=2013,profiles!F8708,IF($C$10=2014,profiles!H8708,IF($C$10=2015,profiles!J8708,IF($C$10=2016,profiles!L8708)))))</f>
        <v>4.1317872163175361E-2</v>
      </c>
      <c r="D8721" s="11">
        <f t="shared" si="1362"/>
        <v>8.2635744326350729</v>
      </c>
      <c r="E8721" s="11">
        <f t="shared" si="1358"/>
        <v>0</v>
      </c>
      <c r="F8721" s="11">
        <f t="shared" si="1359"/>
        <v>8.2635744326350729</v>
      </c>
      <c r="G8721" s="11">
        <f t="shared" si="1360"/>
        <v>50.427425567364928</v>
      </c>
      <c r="H8721" s="12">
        <f t="shared" si="1363"/>
        <v>0</v>
      </c>
      <c r="I8721" s="12">
        <f t="shared" si="1357"/>
        <v>0</v>
      </c>
      <c r="J8721" s="12">
        <f t="shared" si="1364"/>
        <v>0</v>
      </c>
      <c r="K8721" s="12">
        <f t="shared" si="1365"/>
        <v>0</v>
      </c>
      <c r="L8721" s="12">
        <f t="shared" si="1366"/>
        <v>50.427425567364928</v>
      </c>
      <c r="M8721" s="12">
        <f t="shared" si="1361"/>
        <v>50.427425567364928</v>
      </c>
      <c r="N8721" s="13"/>
    </row>
    <row r="8722" spans="1:14" x14ac:dyDescent="0.2">
      <c r="A8722" s="10" t="s">
        <v>8704</v>
      </c>
      <c r="B8722" s="6">
        <f>IF($C$10=2012,profiles!C8709,IF($C$10=2013,profiles!E8709,IF($C$10=2014,profiles!G8709,IF($C$10=2015,profiles!I8709,IF($C$10=2016,profiles!K8709)))))</f>
        <v>60.698999999999998</v>
      </c>
      <c r="C8722" s="6">
        <f>IF($C$10=2012,profiles!D8709,IF($C$10=2013,profiles!F8709,IF($C$10=2014,profiles!H8709,IF($C$10=2015,profiles!J8709,IF($C$10=2016,profiles!L8709)))))</f>
        <v>3.1992797925372532E-2</v>
      </c>
      <c r="D8722" s="11">
        <f t="shared" si="1362"/>
        <v>6.3985595850745067</v>
      </c>
      <c r="E8722" s="11">
        <f t="shared" si="1358"/>
        <v>0</v>
      </c>
      <c r="F8722" s="11">
        <f t="shared" si="1359"/>
        <v>6.3985595850745067</v>
      </c>
      <c r="G8722" s="11">
        <f t="shared" si="1360"/>
        <v>54.30044041492549</v>
      </c>
      <c r="H8722" s="12">
        <f t="shared" si="1363"/>
        <v>0</v>
      </c>
      <c r="I8722" s="12">
        <f t="shared" ref="I8722:I8777" si="1367">MAX(MIN(E8722,($L$2-K8721)/$F$2),0)</f>
        <v>0</v>
      </c>
      <c r="J8722" s="12">
        <f t="shared" si="1364"/>
        <v>0</v>
      </c>
      <c r="K8722" s="12">
        <f t="shared" si="1365"/>
        <v>0</v>
      </c>
      <c r="L8722" s="12">
        <f t="shared" si="1366"/>
        <v>54.30044041492549</v>
      </c>
      <c r="M8722" s="12">
        <f t="shared" si="1361"/>
        <v>54.30044041492549</v>
      </c>
      <c r="N8722" s="13"/>
    </row>
    <row r="8723" spans="1:14" x14ac:dyDescent="0.2">
      <c r="A8723" s="10" t="s">
        <v>8705</v>
      </c>
      <c r="B8723" s="6">
        <f>IF($C$10=2012,profiles!C8710,IF($C$10=2013,profiles!E8710,IF($C$10=2014,profiles!G8710,IF($C$10=2015,profiles!I8710,IF($C$10=2016,profiles!K8710)))))</f>
        <v>64.031000000000006</v>
      </c>
      <c r="C8723" s="6">
        <f>IF($C$10=2012,profiles!D8710,IF($C$10=2013,profiles!F8710,IF($C$10=2014,profiles!H8710,IF($C$10=2015,profiles!J8710,IF($C$10=2016,profiles!L8710)))))</f>
        <v>3.3108044556118404E-2</v>
      </c>
      <c r="D8723" s="11">
        <f t="shared" si="1362"/>
        <v>6.6216089112236807</v>
      </c>
      <c r="E8723" s="11">
        <f t="shared" ref="E8723:E8777" si="1368">D8723-F8723</f>
        <v>0</v>
      </c>
      <c r="F8723" s="11">
        <f t="shared" ref="F8723:F8777" si="1369">MIN(D8723,B8723)</f>
        <v>6.6216089112236807</v>
      </c>
      <c r="G8723" s="11">
        <f t="shared" ref="G8723:G8777" si="1370">B8723-F8723</f>
        <v>57.409391088776324</v>
      </c>
      <c r="H8723" s="12">
        <f t="shared" si="1363"/>
        <v>0</v>
      </c>
      <c r="I8723" s="12">
        <f t="shared" si="1367"/>
        <v>0</v>
      </c>
      <c r="J8723" s="12">
        <f t="shared" si="1364"/>
        <v>0</v>
      </c>
      <c r="K8723" s="12">
        <f t="shared" si="1365"/>
        <v>0</v>
      </c>
      <c r="L8723" s="12">
        <f t="shared" si="1366"/>
        <v>57.409391088776324</v>
      </c>
      <c r="M8723" s="12">
        <f t="shared" ref="M8723:M8777" si="1371">B8723-D8723</f>
        <v>57.409391088776324</v>
      </c>
      <c r="N8723" s="13"/>
    </row>
    <row r="8724" spans="1:14" x14ac:dyDescent="0.2">
      <c r="A8724" s="10" t="s">
        <v>8706</v>
      </c>
      <c r="B8724" s="6">
        <f>IF($C$10=2012,profiles!C8711,IF($C$10=2013,profiles!E8711,IF($C$10=2014,profiles!G8711,IF($C$10=2015,profiles!I8711,IF($C$10=2016,profiles!K8711)))))</f>
        <v>64.069000000000003</v>
      </c>
      <c r="C8724" s="6">
        <f>IF($C$10=2012,profiles!D8711,IF($C$10=2013,profiles!F8711,IF($C$10=2014,profiles!H8711,IF($C$10=2015,profiles!J8711,IF($C$10=2016,profiles!L8711)))))</f>
        <v>3.9208309259234374E-2</v>
      </c>
      <c r="D8724" s="11">
        <f t="shared" ref="D8724:D8777" si="1372">C8724*$C$2</f>
        <v>7.841661851846875</v>
      </c>
      <c r="E8724" s="11">
        <f t="shared" si="1368"/>
        <v>0</v>
      </c>
      <c r="F8724" s="11">
        <f t="shared" si="1369"/>
        <v>7.841661851846875</v>
      </c>
      <c r="G8724" s="11">
        <f t="shared" si="1370"/>
        <v>56.22733814815313</v>
      </c>
      <c r="H8724" s="12">
        <f t="shared" ref="H8724:H8777" si="1373">E8724-I8724</f>
        <v>0</v>
      </c>
      <c r="I8724" s="12">
        <f t="shared" si="1367"/>
        <v>0</v>
      </c>
      <c r="J8724" s="12">
        <f t="shared" ref="J8724:J8777" si="1374">MIN(G8724,K8723*$F$3)</f>
        <v>0</v>
      </c>
      <c r="K8724" s="12">
        <f t="shared" ref="K8724:K8777" si="1375">K8723+I8724*$F$2-J8724/$F$3</f>
        <v>0</v>
      </c>
      <c r="L8724" s="12">
        <f t="shared" ref="L8724:L8777" si="1376">MAX(G8724-J8724,0)</f>
        <v>56.22733814815313</v>
      </c>
      <c r="M8724" s="12">
        <f t="shared" si="1371"/>
        <v>56.22733814815313</v>
      </c>
      <c r="N8724" s="13"/>
    </row>
    <row r="8725" spans="1:14" x14ac:dyDescent="0.2">
      <c r="A8725" s="10" t="s">
        <v>8707</v>
      </c>
      <c r="B8725" s="6">
        <f>IF($C$10=2012,profiles!C8712,IF($C$10=2013,profiles!E8712,IF($C$10=2014,profiles!G8712,IF($C$10=2015,profiles!I8712,IF($C$10=2016,profiles!K8712)))))</f>
        <v>62.225000000000001</v>
      </c>
      <c r="C8725" s="6">
        <f>IF($C$10=2012,profiles!D8712,IF($C$10=2013,profiles!F8712,IF($C$10=2014,profiles!H8712,IF($C$10=2015,profiles!J8712,IF($C$10=2016,profiles!L8712)))))</f>
        <v>4.5120460072826947E-2</v>
      </c>
      <c r="D8725" s="11">
        <f t="shared" si="1372"/>
        <v>9.0240920145653902</v>
      </c>
      <c r="E8725" s="11">
        <f t="shared" si="1368"/>
        <v>0</v>
      </c>
      <c r="F8725" s="11">
        <f t="shared" si="1369"/>
        <v>9.0240920145653902</v>
      </c>
      <c r="G8725" s="11">
        <f t="shared" si="1370"/>
        <v>53.200907985434611</v>
      </c>
      <c r="H8725" s="12">
        <f t="shared" si="1373"/>
        <v>0</v>
      </c>
      <c r="I8725" s="12">
        <f t="shared" si="1367"/>
        <v>0</v>
      </c>
      <c r="J8725" s="12">
        <f t="shared" si="1374"/>
        <v>0</v>
      </c>
      <c r="K8725" s="12">
        <f t="shared" si="1375"/>
        <v>0</v>
      </c>
      <c r="L8725" s="12">
        <f t="shared" si="1376"/>
        <v>53.200907985434611</v>
      </c>
      <c r="M8725" s="12">
        <f t="shared" si="1371"/>
        <v>53.200907985434611</v>
      </c>
      <c r="N8725" s="13"/>
    </row>
    <row r="8726" spans="1:14" x14ac:dyDescent="0.2">
      <c r="A8726" s="10" t="s">
        <v>8708</v>
      </c>
      <c r="B8726" s="6">
        <f>IF($C$10=2012,profiles!C8713,IF($C$10=2013,profiles!E8713,IF($C$10=2014,profiles!G8713,IF($C$10=2015,profiles!I8713,IF($C$10=2016,profiles!K8713)))))</f>
        <v>58.548000000000002</v>
      </c>
      <c r="C8726" s="6">
        <f>IF($C$10=2012,profiles!D8713,IF($C$10=2013,profiles!F8713,IF($C$10=2014,profiles!H8713,IF($C$10=2015,profiles!J8713,IF($C$10=2016,profiles!L8713)))))</f>
        <v>5.3464654743829193E-2</v>
      </c>
      <c r="D8726" s="11">
        <f t="shared" si="1372"/>
        <v>10.692930948765838</v>
      </c>
      <c r="E8726" s="11">
        <f t="shared" si="1368"/>
        <v>0</v>
      </c>
      <c r="F8726" s="11">
        <f t="shared" si="1369"/>
        <v>10.692930948765838</v>
      </c>
      <c r="G8726" s="11">
        <f t="shared" si="1370"/>
        <v>47.855069051234167</v>
      </c>
      <c r="H8726" s="12">
        <f t="shared" si="1373"/>
        <v>0</v>
      </c>
      <c r="I8726" s="12">
        <f t="shared" si="1367"/>
        <v>0</v>
      </c>
      <c r="J8726" s="12">
        <f t="shared" si="1374"/>
        <v>0</v>
      </c>
      <c r="K8726" s="12">
        <f t="shared" si="1375"/>
        <v>0</v>
      </c>
      <c r="L8726" s="12">
        <f t="shared" si="1376"/>
        <v>47.855069051234167</v>
      </c>
      <c r="M8726" s="12">
        <f t="shared" si="1371"/>
        <v>47.855069051234167</v>
      </c>
      <c r="N8726" s="13"/>
    </row>
    <row r="8727" spans="1:14" x14ac:dyDescent="0.2">
      <c r="A8727" s="10" t="s">
        <v>8709</v>
      </c>
      <c r="B8727" s="6">
        <f>IF($C$10=2012,profiles!C8714,IF($C$10=2013,profiles!E8714,IF($C$10=2014,profiles!G8714,IF($C$10=2015,profiles!I8714,IF($C$10=2016,profiles!K8714)))))</f>
        <v>56.097999999999999</v>
      </c>
      <c r="C8727" s="6">
        <f>IF($C$10=2012,profiles!D8714,IF($C$10=2013,profiles!F8714,IF($C$10=2014,profiles!H8714,IF($C$10=2015,profiles!J8714,IF($C$10=2016,profiles!L8714)))))</f>
        <v>6.2803165688026547E-2</v>
      </c>
      <c r="D8727" s="11">
        <f t="shared" si="1372"/>
        <v>12.56063313760531</v>
      </c>
      <c r="E8727" s="11">
        <f t="shared" si="1368"/>
        <v>0</v>
      </c>
      <c r="F8727" s="11">
        <f t="shared" si="1369"/>
        <v>12.56063313760531</v>
      </c>
      <c r="G8727" s="11">
        <f t="shared" si="1370"/>
        <v>43.537366862394691</v>
      </c>
      <c r="H8727" s="12">
        <f t="shared" si="1373"/>
        <v>0</v>
      </c>
      <c r="I8727" s="12">
        <f t="shared" si="1367"/>
        <v>0</v>
      </c>
      <c r="J8727" s="12">
        <f t="shared" si="1374"/>
        <v>0</v>
      </c>
      <c r="K8727" s="12">
        <f t="shared" si="1375"/>
        <v>0</v>
      </c>
      <c r="L8727" s="12">
        <f t="shared" si="1376"/>
        <v>43.537366862394691</v>
      </c>
      <c r="M8727" s="12">
        <f t="shared" si="1371"/>
        <v>43.537366862394691</v>
      </c>
      <c r="N8727" s="13"/>
    </row>
    <row r="8728" spans="1:14" x14ac:dyDescent="0.2">
      <c r="A8728" s="10" t="s">
        <v>8710</v>
      </c>
      <c r="B8728" s="6">
        <f>IF($C$10=2012,profiles!C8715,IF($C$10=2013,profiles!E8715,IF($C$10=2014,profiles!G8715,IF($C$10=2015,profiles!I8715,IF($C$10=2016,profiles!K8715)))))</f>
        <v>54.83</v>
      </c>
      <c r="C8728" s="6">
        <f>IF($C$10=2012,profiles!D8715,IF($C$10=2013,profiles!F8715,IF($C$10=2014,profiles!H8715,IF($C$10=2015,profiles!J8715,IF($C$10=2016,profiles!L8715)))))</f>
        <v>6.6175778993053228E-2</v>
      </c>
      <c r="D8728" s="11">
        <f t="shared" si="1372"/>
        <v>13.235155798610645</v>
      </c>
      <c r="E8728" s="11">
        <f t="shared" si="1368"/>
        <v>0</v>
      </c>
      <c r="F8728" s="11">
        <f t="shared" si="1369"/>
        <v>13.235155798610645</v>
      </c>
      <c r="G8728" s="11">
        <f t="shared" si="1370"/>
        <v>41.59484420138935</v>
      </c>
      <c r="H8728" s="12">
        <f t="shared" si="1373"/>
        <v>0</v>
      </c>
      <c r="I8728" s="12">
        <f t="shared" si="1367"/>
        <v>0</v>
      </c>
      <c r="J8728" s="12">
        <f t="shared" si="1374"/>
        <v>0</v>
      </c>
      <c r="K8728" s="12">
        <f t="shared" si="1375"/>
        <v>0</v>
      </c>
      <c r="L8728" s="12">
        <f t="shared" si="1376"/>
        <v>41.59484420138935</v>
      </c>
      <c r="M8728" s="12">
        <f t="shared" si="1371"/>
        <v>41.59484420138935</v>
      </c>
      <c r="N8728" s="13"/>
    </row>
    <row r="8729" spans="1:14" x14ac:dyDescent="0.2">
      <c r="A8729" s="10" t="s">
        <v>8711</v>
      </c>
      <c r="B8729" s="6">
        <f>IF($C$10=2012,profiles!C8716,IF($C$10=2013,profiles!E8716,IF($C$10=2014,profiles!G8716,IF($C$10=2015,profiles!I8716,IF($C$10=2016,profiles!K8716)))))</f>
        <v>51.518999999999998</v>
      </c>
      <c r="C8729" s="6">
        <f>IF($C$10=2012,profiles!D8716,IF($C$10=2013,profiles!F8716,IF($C$10=2014,profiles!H8716,IF($C$10=2015,profiles!J8716,IF($C$10=2016,profiles!L8716)))))</f>
        <v>6.8043481181892698E-2</v>
      </c>
      <c r="D8729" s="11">
        <f t="shared" si="1372"/>
        <v>13.60869623637854</v>
      </c>
      <c r="E8729" s="11">
        <f t="shared" si="1368"/>
        <v>0</v>
      </c>
      <c r="F8729" s="11">
        <f t="shared" si="1369"/>
        <v>13.60869623637854</v>
      </c>
      <c r="G8729" s="11">
        <f t="shared" si="1370"/>
        <v>37.910303763621457</v>
      </c>
      <c r="H8729" s="12">
        <f t="shared" si="1373"/>
        <v>0</v>
      </c>
      <c r="I8729" s="12">
        <f t="shared" si="1367"/>
        <v>0</v>
      </c>
      <c r="J8729" s="12">
        <f t="shared" si="1374"/>
        <v>0</v>
      </c>
      <c r="K8729" s="12">
        <f t="shared" si="1375"/>
        <v>0</v>
      </c>
      <c r="L8729" s="12">
        <f t="shared" si="1376"/>
        <v>37.910303763621457</v>
      </c>
      <c r="M8729" s="12">
        <f t="shared" si="1371"/>
        <v>37.910303763621457</v>
      </c>
      <c r="N8729" s="13"/>
    </row>
    <row r="8730" spans="1:14" x14ac:dyDescent="0.2">
      <c r="A8730" s="10" t="s">
        <v>8712</v>
      </c>
      <c r="B8730" s="6">
        <f>IF($C$10=2012,profiles!C8717,IF($C$10=2013,profiles!E8717,IF($C$10=2014,profiles!G8717,IF($C$10=2015,profiles!I8717,IF($C$10=2016,profiles!K8717)))))</f>
        <v>48.295000000000002</v>
      </c>
      <c r="C8730" s="6">
        <f>IF($C$10=2012,profiles!D8717,IF($C$10=2013,profiles!F8717,IF($C$10=2014,profiles!H8717,IF($C$10=2015,profiles!J8717,IF($C$10=2016,profiles!L8717)))))</f>
        <v>6.9312780299164808E-2</v>
      </c>
      <c r="D8730" s="11">
        <f t="shared" si="1372"/>
        <v>13.862556059832961</v>
      </c>
      <c r="E8730" s="11">
        <f t="shared" si="1368"/>
        <v>0</v>
      </c>
      <c r="F8730" s="11">
        <f t="shared" si="1369"/>
        <v>13.862556059832961</v>
      </c>
      <c r="G8730" s="11">
        <f t="shared" si="1370"/>
        <v>34.43244394016704</v>
      </c>
      <c r="H8730" s="12">
        <f t="shared" si="1373"/>
        <v>0</v>
      </c>
      <c r="I8730" s="12">
        <f t="shared" si="1367"/>
        <v>0</v>
      </c>
      <c r="J8730" s="12">
        <f t="shared" si="1374"/>
        <v>0</v>
      </c>
      <c r="K8730" s="12">
        <f t="shared" si="1375"/>
        <v>0</v>
      </c>
      <c r="L8730" s="12">
        <f t="shared" si="1376"/>
        <v>34.43244394016704</v>
      </c>
      <c r="M8730" s="12">
        <f t="shared" si="1371"/>
        <v>34.43244394016704</v>
      </c>
      <c r="N8730" s="13"/>
    </row>
    <row r="8731" spans="1:14" x14ac:dyDescent="0.2">
      <c r="A8731" s="10" t="s">
        <v>8713</v>
      </c>
      <c r="B8731" s="6">
        <f>IF($C$10=2012,profiles!C8718,IF($C$10=2013,profiles!E8718,IF($C$10=2014,profiles!G8718,IF($C$10=2015,profiles!I8718,IF($C$10=2016,profiles!K8718)))))</f>
        <v>45.856000000000002</v>
      </c>
      <c r="C8731" s="6">
        <f>IF($C$10=2012,profiles!D8718,IF($C$10=2013,profiles!F8718,IF($C$10=2014,profiles!H8718,IF($C$10=2015,profiles!J8718,IF($C$10=2016,profiles!L8718)))))</f>
        <v>7.3582726857695305E-2</v>
      </c>
      <c r="D8731" s="11">
        <f t="shared" si="1372"/>
        <v>14.716545371539061</v>
      </c>
      <c r="E8731" s="11">
        <f t="shared" si="1368"/>
        <v>0</v>
      </c>
      <c r="F8731" s="11">
        <f t="shared" si="1369"/>
        <v>14.716545371539061</v>
      </c>
      <c r="G8731" s="11">
        <f t="shared" si="1370"/>
        <v>31.139454628460939</v>
      </c>
      <c r="H8731" s="12">
        <f t="shared" si="1373"/>
        <v>0</v>
      </c>
      <c r="I8731" s="12">
        <f t="shared" si="1367"/>
        <v>0</v>
      </c>
      <c r="J8731" s="12">
        <f t="shared" si="1374"/>
        <v>0</v>
      </c>
      <c r="K8731" s="12">
        <f t="shared" si="1375"/>
        <v>0</v>
      </c>
      <c r="L8731" s="12">
        <f t="shared" si="1376"/>
        <v>31.139454628460939</v>
      </c>
      <c r="M8731" s="12">
        <f t="shared" si="1371"/>
        <v>31.139454628460939</v>
      </c>
      <c r="N8731" s="13"/>
    </row>
    <row r="8732" spans="1:14" x14ac:dyDescent="0.2">
      <c r="A8732" s="10" t="s">
        <v>8714</v>
      </c>
      <c r="B8732" s="6">
        <f>IF($C$10=2012,profiles!C8719,IF($C$10=2013,profiles!E8719,IF($C$10=2014,profiles!G8719,IF($C$10=2015,profiles!I8719,IF($C$10=2016,profiles!K8719)))))</f>
        <v>44.485999999999997</v>
      </c>
      <c r="C8732" s="6">
        <f>IF($C$10=2012,profiles!D8719,IF($C$10=2013,profiles!F8719,IF($C$10=2014,profiles!H8719,IF($C$10=2015,profiles!J8719,IF($C$10=2016,profiles!L8719)))))</f>
        <v>7.4818057308590924E-2</v>
      </c>
      <c r="D8732" s="11">
        <f t="shared" si="1372"/>
        <v>14.963611461718184</v>
      </c>
      <c r="E8732" s="11">
        <f t="shared" si="1368"/>
        <v>0</v>
      </c>
      <c r="F8732" s="11">
        <f t="shared" si="1369"/>
        <v>14.963611461718184</v>
      </c>
      <c r="G8732" s="11">
        <f t="shared" si="1370"/>
        <v>29.522388538281813</v>
      </c>
      <c r="H8732" s="12">
        <f t="shared" si="1373"/>
        <v>0</v>
      </c>
      <c r="I8732" s="12">
        <f t="shared" si="1367"/>
        <v>0</v>
      </c>
      <c r="J8732" s="12">
        <f t="shared" si="1374"/>
        <v>0</v>
      </c>
      <c r="K8732" s="12">
        <f t="shared" si="1375"/>
        <v>0</v>
      </c>
      <c r="L8732" s="12">
        <f t="shared" si="1376"/>
        <v>29.522388538281813</v>
      </c>
      <c r="M8732" s="12">
        <f t="shared" si="1371"/>
        <v>29.522388538281813</v>
      </c>
      <c r="N8732" s="13"/>
    </row>
    <row r="8733" spans="1:14" x14ac:dyDescent="0.2">
      <c r="A8733" s="10" t="s">
        <v>8715</v>
      </c>
      <c r="B8733" s="6">
        <f>IF($C$10=2012,profiles!C8720,IF($C$10=2013,profiles!E8720,IF($C$10=2014,profiles!G8720,IF($C$10=2015,profiles!I8720,IF($C$10=2016,profiles!K8720)))))</f>
        <v>43.951000000000001</v>
      </c>
      <c r="C8733" s="6">
        <f>IF($C$10=2012,profiles!D8720,IF($C$10=2013,profiles!F8720,IF($C$10=2014,profiles!H8720,IF($C$10=2015,profiles!J8720,IF($C$10=2016,profiles!L8720)))))</f>
        <v>7.524773746542418E-2</v>
      </c>
      <c r="D8733" s="11">
        <f t="shared" si="1372"/>
        <v>15.049547493084836</v>
      </c>
      <c r="E8733" s="11">
        <f t="shared" si="1368"/>
        <v>0</v>
      </c>
      <c r="F8733" s="11">
        <f t="shared" si="1369"/>
        <v>15.049547493084836</v>
      </c>
      <c r="G8733" s="11">
        <f t="shared" si="1370"/>
        <v>28.901452506915163</v>
      </c>
      <c r="H8733" s="12">
        <f t="shared" si="1373"/>
        <v>0</v>
      </c>
      <c r="I8733" s="12">
        <f t="shared" si="1367"/>
        <v>0</v>
      </c>
      <c r="J8733" s="12">
        <f t="shared" si="1374"/>
        <v>0</v>
      </c>
      <c r="K8733" s="12">
        <f t="shared" si="1375"/>
        <v>0</v>
      </c>
      <c r="L8733" s="12">
        <f t="shared" si="1376"/>
        <v>28.901452506915163</v>
      </c>
      <c r="M8733" s="12">
        <f t="shared" si="1371"/>
        <v>28.901452506915163</v>
      </c>
      <c r="N8733" s="13"/>
    </row>
    <row r="8734" spans="1:14" x14ac:dyDescent="0.2">
      <c r="A8734" s="10" t="s">
        <v>8716</v>
      </c>
      <c r="B8734" s="6">
        <f>IF($C$10=2012,profiles!C8721,IF($C$10=2013,profiles!E8721,IF($C$10=2014,profiles!G8721,IF($C$10=2015,profiles!I8721,IF($C$10=2016,profiles!K8721)))))</f>
        <v>44.491999999999997</v>
      </c>
      <c r="C8734" s="6">
        <f>IF($C$10=2012,profiles!D8721,IF($C$10=2013,profiles!F8721,IF($C$10=2014,profiles!H8721,IF($C$10=2015,profiles!J8721,IF($C$10=2016,profiles!L8721)))))</f>
        <v>7.5999677739882379E-2</v>
      </c>
      <c r="D8734" s="11">
        <f t="shared" si="1372"/>
        <v>15.199935547976477</v>
      </c>
      <c r="E8734" s="11">
        <f t="shared" si="1368"/>
        <v>0</v>
      </c>
      <c r="F8734" s="11">
        <f t="shared" si="1369"/>
        <v>15.199935547976477</v>
      </c>
      <c r="G8734" s="11">
        <f t="shared" si="1370"/>
        <v>29.292064452023521</v>
      </c>
      <c r="H8734" s="12">
        <f t="shared" si="1373"/>
        <v>0</v>
      </c>
      <c r="I8734" s="12">
        <f t="shared" si="1367"/>
        <v>0</v>
      </c>
      <c r="J8734" s="12">
        <f t="shared" si="1374"/>
        <v>0</v>
      </c>
      <c r="K8734" s="12">
        <f t="shared" si="1375"/>
        <v>0</v>
      </c>
      <c r="L8734" s="12">
        <f t="shared" si="1376"/>
        <v>29.292064452023521</v>
      </c>
      <c r="M8734" s="12">
        <f t="shared" si="1371"/>
        <v>29.292064452023521</v>
      </c>
      <c r="N8734" s="13"/>
    </row>
    <row r="8735" spans="1:14" x14ac:dyDescent="0.2">
      <c r="A8735" s="10" t="s">
        <v>8717</v>
      </c>
      <c r="B8735" s="6">
        <f>IF($C$10=2012,profiles!C8722,IF($C$10=2013,profiles!E8722,IF($C$10=2014,profiles!G8722,IF($C$10=2015,profiles!I8722,IF($C$10=2016,profiles!K8722)))))</f>
        <v>45.521000000000001</v>
      </c>
      <c r="C8735" s="6">
        <f>IF($C$10=2012,profiles!D8722,IF($C$10=2013,profiles!F8722,IF($C$10=2014,profiles!H8722,IF($C$10=2015,profiles!J8722,IF($C$10=2016,profiles!L8722)))))</f>
        <v>7.3824421945914015E-2</v>
      </c>
      <c r="D8735" s="11">
        <f t="shared" si="1372"/>
        <v>14.764884389182804</v>
      </c>
      <c r="E8735" s="11">
        <f t="shared" si="1368"/>
        <v>0</v>
      </c>
      <c r="F8735" s="11">
        <f t="shared" si="1369"/>
        <v>14.764884389182804</v>
      </c>
      <c r="G8735" s="11">
        <f t="shared" si="1370"/>
        <v>30.756115610817197</v>
      </c>
      <c r="H8735" s="12">
        <f t="shared" si="1373"/>
        <v>0</v>
      </c>
      <c r="I8735" s="12">
        <f t="shared" si="1367"/>
        <v>0</v>
      </c>
      <c r="J8735" s="12">
        <f t="shared" si="1374"/>
        <v>0</v>
      </c>
      <c r="K8735" s="12">
        <f t="shared" si="1375"/>
        <v>0</v>
      </c>
      <c r="L8735" s="12">
        <f t="shared" si="1376"/>
        <v>30.756115610817197</v>
      </c>
      <c r="M8735" s="12">
        <f t="shared" si="1371"/>
        <v>30.756115610817197</v>
      </c>
      <c r="N8735" s="13"/>
    </row>
    <row r="8736" spans="1:14" x14ac:dyDescent="0.2">
      <c r="A8736" s="10" t="s">
        <v>8718</v>
      </c>
      <c r="B8736" s="6">
        <f>IF($C$10=2012,profiles!C8723,IF($C$10=2013,profiles!E8723,IF($C$10=2014,profiles!G8723,IF($C$10=2015,profiles!I8723,IF($C$10=2016,profiles!K8723)))))</f>
        <v>47.73</v>
      </c>
      <c r="C8736" s="6">
        <f>IF($C$10=2012,profiles!D8723,IF($C$10=2013,profiles!F8723,IF($C$10=2014,profiles!H8723,IF($C$10=2015,profiles!J8723,IF($C$10=2016,profiles!L8723)))))</f>
        <v>7.4737492279184678E-2</v>
      </c>
      <c r="D8736" s="11">
        <f t="shared" si="1372"/>
        <v>14.947498455836936</v>
      </c>
      <c r="E8736" s="11">
        <f t="shared" si="1368"/>
        <v>0</v>
      </c>
      <c r="F8736" s="11">
        <f t="shared" si="1369"/>
        <v>14.947498455836936</v>
      </c>
      <c r="G8736" s="11">
        <f t="shared" si="1370"/>
        <v>32.782501544163061</v>
      </c>
      <c r="H8736" s="12">
        <f t="shared" si="1373"/>
        <v>0</v>
      </c>
      <c r="I8736" s="12">
        <f t="shared" si="1367"/>
        <v>0</v>
      </c>
      <c r="J8736" s="12">
        <f t="shared" si="1374"/>
        <v>0</v>
      </c>
      <c r="K8736" s="12">
        <f t="shared" si="1375"/>
        <v>0</v>
      </c>
      <c r="L8736" s="12">
        <f t="shared" si="1376"/>
        <v>32.782501544163061</v>
      </c>
      <c r="M8736" s="12">
        <f t="shared" si="1371"/>
        <v>32.782501544163061</v>
      </c>
      <c r="N8736" s="13"/>
    </row>
    <row r="8737" spans="1:14" x14ac:dyDescent="0.2">
      <c r="A8737" s="10" t="s">
        <v>8719</v>
      </c>
      <c r="B8737" s="6">
        <f>IF($C$10=2012,profiles!C8724,IF($C$10=2013,profiles!E8724,IF($C$10=2014,profiles!G8724,IF($C$10=2015,profiles!I8724,IF($C$10=2016,profiles!K8724)))))</f>
        <v>51.805999999999997</v>
      </c>
      <c r="C8737" s="6">
        <f>IF($C$10=2012,profiles!D8724,IF($C$10=2013,profiles!F8724,IF($C$10=2014,profiles!H8724,IF($C$10=2015,profiles!J8724,IF($C$10=2016,profiles!L8724)))))</f>
        <v>6.865483255901389E-2</v>
      </c>
      <c r="D8737" s="11">
        <f t="shared" si="1372"/>
        <v>13.730966511802778</v>
      </c>
      <c r="E8737" s="11">
        <f t="shared" si="1368"/>
        <v>0</v>
      </c>
      <c r="F8737" s="11">
        <f t="shared" si="1369"/>
        <v>13.730966511802778</v>
      </c>
      <c r="G8737" s="11">
        <f t="shared" si="1370"/>
        <v>38.075033488197221</v>
      </c>
      <c r="H8737" s="12">
        <f t="shared" si="1373"/>
        <v>0</v>
      </c>
      <c r="I8737" s="12">
        <f t="shared" si="1367"/>
        <v>0</v>
      </c>
      <c r="J8737" s="12">
        <f t="shared" si="1374"/>
        <v>0</v>
      </c>
      <c r="K8737" s="12">
        <f t="shared" si="1375"/>
        <v>0</v>
      </c>
      <c r="L8737" s="12">
        <f t="shared" si="1376"/>
        <v>38.075033488197221</v>
      </c>
      <c r="M8737" s="12">
        <f t="shared" si="1371"/>
        <v>38.075033488197221</v>
      </c>
      <c r="N8737" s="13"/>
    </row>
    <row r="8738" spans="1:14" x14ac:dyDescent="0.2">
      <c r="A8738" s="10" t="s">
        <v>8720</v>
      </c>
      <c r="B8738" s="6">
        <f>IF($C$10=2012,profiles!C8725,IF($C$10=2013,profiles!E8725,IF($C$10=2014,profiles!G8725,IF($C$10=2015,profiles!I8725,IF($C$10=2016,profiles!K8725)))))</f>
        <v>55.237000000000002</v>
      </c>
      <c r="C8738" s="6">
        <f>IF($C$10=2012,profiles!D8725,IF($C$10=2013,profiles!F8725,IF($C$10=2014,profiles!H8725,IF($C$10=2015,profiles!J8725,IF($C$10=2016,profiles!L8725)))))</f>
        <v>6.6264736686628897E-2</v>
      </c>
      <c r="D8738" s="11">
        <f t="shared" si="1372"/>
        <v>13.252947337325779</v>
      </c>
      <c r="E8738" s="11">
        <f t="shared" si="1368"/>
        <v>0</v>
      </c>
      <c r="F8738" s="11">
        <f t="shared" si="1369"/>
        <v>13.252947337325779</v>
      </c>
      <c r="G8738" s="11">
        <f t="shared" si="1370"/>
        <v>41.984052662674223</v>
      </c>
      <c r="H8738" s="12">
        <f t="shared" si="1373"/>
        <v>0</v>
      </c>
      <c r="I8738" s="12">
        <f t="shared" si="1367"/>
        <v>0</v>
      </c>
      <c r="J8738" s="12">
        <f t="shared" si="1374"/>
        <v>0</v>
      </c>
      <c r="K8738" s="12">
        <f t="shared" si="1375"/>
        <v>0</v>
      </c>
      <c r="L8738" s="12">
        <f t="shared" si="1376"/>
        <v>41.984052662674223</v>
      </c>
      <c r="M8738" s="12">
        <f t="shared" si="1371"/>
        <v>41.984052662674223</v>
      </c>
      <c r="N8738" s="13"/>
    </row>
    <row r="8739" spans="1:14" x14ac:dyDescent="0.2">
      <c r="A8739" s="10" t="s">
        <v>8721</v>
      </c>
      <c r="B8739" s="6">
        <f>IF($C$10=2012,profiles!C8726,IF($C$10=2013,profiles!E8726,IF($C$10=2014,profiles!G8726,IF($C$10=2015,profiles!I8726,IF($C$10=2016,profiles!K8726)))))</f>
        <v>57.691000000000003</v>
      </c>
      <c r="C8739" s="6">
        <f>IF($C$10=2012,profiles!D8726,IF($C$10=2013,profiles!F8726,IF($C$10=2014,profiles!H8726,IF($C$10=2015,profiles!J8726,IF($C$10=2016,profiles!L8726)))))</f>
        <v>6.8211724897279585E-2</v>
      </c>
      <c r="D8739" s="11">
        <f t="shared" si="1372"/>
        <v>13.642344979455917</v>
      </c>
      <c r="E8739" s="11">
        <f t="shared" si="1368"/>
        <v>0</v>
      </c>
      <c r="F8739" s="11">
        <f t="shared" si="1369"/>
        <v>13.642344979455917</v>
      </c>
      <c r="G8739" s="11">
        <f t="shared" si="1370"/>
        <v>44.048655020544089</v>
      </c>
      <c r="H8739" s="12">
        <f t="shared" si="1373"/>
        <v>0</v>
      </c>
      <c r="I8739" s="12">
        <f t="shared" si="1367"/>
        <v>0</v>
      </c>
      <c r="J8739" s="12">
        <f t="shared" si="1374"/>
        <v>0</v>
      </c>
      <c r="K8739" s="12">
        <f t="shared" si="1375"/>
        <v>0</v>
      </c>
      <c r="L8739" s="12">
        <f t="shared" si="1376"/>
        <v>44.048655020544089</v>
      </c>
      <c r="M8739" s="12">
        <f t="shared" si="1371"/>
        <v>44.048655020544089</v>
      </c>
      <c r="N8739" s="13"/>
    </row>
    <row r="8740" spans="1:14" x14ac:dyDescent="0.2">
      <c r="A8740" s="10" t="s">
        <v>8722</v>
      </c>
      <c r="B8740" s="6">
        <f>IF($C$10=2012,profiles!C8727,IF($C$10=2013,profiles!E8727,IF($C$10=2014,profiles!G8727,IF($C$10=2015,profiles!I8727,IF($C$10=2016,profiles!K8727)))))</f>
        <v>59.000999999999998</v>
      </c>
      <c r="C8740" s="6">
        <f>IF($C$10=2012,profiles!D8727,IF($C$10=2013,profiles!F8727,IF($C$10=2014,profiles!H8727,IF($C$10=2015,profiles!J8727,IF($C$10=2016,profiles!L8727)))))</f>
        <v>7.0037865563820925E-2</v>
      </c>
      <c r="D8740" s="11">
        <f t="shared" si="1372"/>
        <v>14.007573112764184</v>
      </c>
      <c r="E8740" s="11">
        <f t="shared" si="1368"/>
        <v>0</v>
      </c>
      <c r="F8740" s="11">
        <f t="shared" si="1369"/>
        <v>14.007573112764184</v>
      </c>
      <c r="G8740" s="11">
        <f t="shared" si="1370"/>
        <v>44.993426887235813</v>
      </c>
      <c r="H8740" s="12">
        <f t="shared" si="1373"/>
        <v>0</v>
      </c>
      <c r="I8740" s="12">
        <f t="shared" si="1367"/>
        <v>0</v>
      </c>
      <c r="J8740" s="12">
        <f t="shared" si="1374"/>
        <v>0</v>
      </c>
      <c r="K8740" s="12">
        <f t="shared" si="1375"/>
        <v>0</v>
      </c>
      <c r="L8740" s="12">
        <f t="shared" si="1376"/>
        <v>44.993426887235813</v>
      </c>
      <c r="M8740" s="12">
        <f t="shared" si="1371"/>
        <v>44.993426887235813</v>
      </c>
      <c r="N8740" s="13"/>
    </row>
    <row r="8741" spans="1:14" x14ac:dyDescent="0.2">
      <c r="A8741" s="10" t="s">
        <v>8723</v>
      </c>
      <c r="B8741" s="6">
        <f>IF($C$10=2012,profiles!C8728,IF($C$10=2013,profiles!E8728,IF($C$10=2014,profiles!G8728,IF($C$10=2015,profiles!I8728,IF($C$10=2016,profiles!K8728)))))</f>
        <v>59.999000000000002</v>
      </c>
      <c r="C8741" s="6">
        <f>IF($C$10=2012,profiles!D8728,IF($C$10=2013,profiles!F8728,IF($C$10=2014,profiles!H8728,IF($C$10=2015,profiles!J8728,IF($C$10=2016,profiles!L8728)))))</f>
        <v>7.2871069097940222E-2</v>
      </c>
      <c r="D8741" s="11">
        <f t="shared" si="1372"/>
        <v>14.574213819588044</v>
      </c>
      <c r="E8741" s="11">
        <f t="shared" si="1368"/>
        <v>0</v>
      </c>
      <c r="F8741" s="11">
        <f t="shared" si="1369"/>
        <v>14.574213819588044</v>
      </c>
      <c r="G8741" s="11">
        <f t="shared" si="1370"/>
        <v>45.424786180411957</v>
      </c>
      <c r="H8741" s="12">
        <f t="shared" si="1373"/>
        <v>0</v>
      </c>
      <c r="I8741" s="12">
        <f t="shared" si="1367"/>
        <v>0</v>
      </c>
      <c r="J8741" s="12">
        <f t="shared" si="1374"/>
        <v>0</v>
      </c>
      <c r="K8741" s="12">
        <f t="shared" si="1375"/>
        <v>0</v>
      </c>
      <c r="L8741" s="12">
        <f t="shared" si="1376"/>
        <v>45.424786180411957</v>
      </c>
      <c r="M8741" s="12">
        <f t="shared" si="1371"/>
        <v>45.424786180411957</v>
      </c>
      <c r="N8741" s="13"/>
    </row>
    <row r="8742" spans="1:14" x14ac:dyDescent="0.2">
      <c r="A8742" s="10" t="s">
        <v>8724</v>
      </c>
      <c r="B8742" s="6">
        <f>IF($C$10=2012,profiles!C8729,IF($C$10=2013,profiles!E8729,IF($C$10=2014,profiles!G8729,IF($C$10=2015,profiles!I8729,IF($C$10=2016,profiles!K8729)))))</f>
        <v>60.241</v>
      </c>
      <c r="C8742" s="6">
        <f>IF($C$10=2012,profiles!D8729,IF($C$10=2013,profiles!F8729,IF($C$10=2014,profiles!H8729,IF($C$10=2015,profiles!J8729,IF($C$10=2016,profiles!L8729)))))</f>
        <v>7.1864006230362279E-2</v>
      </c>
      <c r="D8742" s="11">
        <f t="shared" si="1372"/>
        <v>14.372801246072456</v>
      </c>
      <c r="E8742" s="11">
        <f t="shared" si="1368"/>
        <v>0</v>
      </c>
      <c r="F8742" s="11">
        <f t="shared" si="1369"/>
        <v>14.372801246072456</v>
      </c>
      <c r="G8742" s="11">
        <f t="shared" si="1370"/>
        <v>45.868198753927544</v>
      </c>
      <c r="H8742" s="12">
        <f t="shared" si="1373"/>
        <v>0</v>
      </c>
      <c r="I8742" s="12">
        <f t="shared" si="1367"/>
        <v>0</v>
      </c>
      <c r="J8742" s="12">
        <f t="shared" si="1374"/>
        <v>0</v>
      </c>
      <c r="K8742" s="12">
        <f t="shared" si="1375"/>
        <v>0</v>
      </c>
      <c r="L8742" s="12">
        <f t="shared" si="1376"/>
        <v>45.868198753927544</v>
      </c>
      <c r="M8742" s="12">
        <f t="shared" si="1371"/>
        <v>45.868198753927544</v>
      </c>
      <c r="N8742" s="13"/>
    </row>
    <row r="8743" spans="1:14" x14ac:dyDescent="0.2">
      <c r="A8743" s="10" t="s">
        <v>8725</v>
      </c>
      <c r="B8743" s="6">
        <f>IF($C$10=2012,profiles!C8730,IF($C$10=2013,profiles!E8730,IF($C$10=2014,profiles!G8730,IF($C$10=2015,profiles!I8730,IF($C$10=2016,profiles!K8730)))))</f>
        <v>59.183999999999997</v>
      </c>
      <c r="C8743" s="6">
        <f>IF($C$10=2012,profiles!D8730,IF($C$10=2013,profiles!F8730,IF($C$10=2014,profiles!H8730,IF($C$10=2015,profiles!J8730,IF($C$10=2016,profiles!L8730)))))</f>
        <v>7.2360823911700733E-2</v>
      </c>
      <c r="D8743" s="11">
        <f t="shared" si="1372"/>
        <v>14.472164782340148</v>
      </c>
      <c r="E8743" s="11">
        <f t="shared" si="1368"/>
        <v>0</v>
      </c>
      <c r="F8743" s="11">
        <f t="shared" si="1369"/>
        <v>14.472164782340148</v>
      </c>
      <c r="G8743" s="11">
        <f t="shared" si="1370"/>
        <v>44.711835217659853</v>
      </c>
      <c r="H8743" s="12">
        <f t="shared" si="1373"/>
        <v>0</v>
      </c>
      <c r="I8743" s="12">
        <f t="shared" si="1367"/>
        <v>0</v>
      </c>
      <c r="J8743" s="12">
        <f t="shared" si="1374"/>
        <v>0</v>
      </c>
      <c r="K8743" s="12">
        <f t="shared" si="1375"/>
        <v>0</v>
      </c>
      <c r="L8743" s="12">
        <f t="shared" si="1376"/>
        <v>44.711835217659853</v>
      </c>
      <c r="M8743" s="12">
        <f t="shared" si="1371"/>
        <v>44.711835217659853</v>
      </c>
      <c r="N8743" s="13"/>
    </row>
    <row r="8744" spans="1:14" x14ac:dyDescent="0.2">
      <c r="A8744" s="10" t="s">
        <v>8726</v>
      </c>
      <c r="B8744" s="6">
        <f>IF($C$10=2012,profiles!C8731,IF($C$10=2013,profiles!E8731,IF($C$10=2014,profiles!G8731,IF($C$10=2015,profiles!I8731,IF($C$10=2016,profiles!K8731)))))</f>
        <v>58.427</v>
      </c>
      <c r="C8744" s="6">
        <f>IF($C$10=2012,profiles!D8731,IF($C$10=2013,profiles!F8731,IF($C$10=2014,profiles!H8731,IF($C$10=2015,profiles!J8731,IF($C$10=2016,profiles!L8731)))))</f>
        <v>6.6049896608212255E-2</v>
      </c>
      <c r="D8744" s="11">
        <f t="shared" si="1372"/>
        <v>13.20997932164245</v>
      </c>
      <c r="E8744" s="11">
        <f t="shared" si="1368"/>
        <v>0</v>
      </c>
      <c r="F8744" s="11">
        <f t="shared" si="1369"/>
        <v>13.20997932164245</v>
      </c>
      <c r="G8744" s="11">
        <f t="shared" si="1370"/>
        <v>45.217020678357549</v>
      </c>
      <c r="H8744" s="12">
        <f t="shared" si="1373"/>
        <v>0</v>
      </c>
      <c r="I8744" s="12">
        <f t="shared" si="1367"/>
        <v>0</v>
      </c>
      <c r="J8744" s="12">
        <f t="shared" si="1374"/>
        <v>0</v>
      </c>
      <c r="K8744" s="12">
        <f t="shared" si="1375"/>
        <v>0</v>
      </c>
      <c r="L8744" s="12">
        <f t="shared" si="1376"/>
        <v>45.217020678357549</v>
      </c>
      <c r="M8744" s="12">
        <f t="shared" si="1371"/>
        <v>45.217020678357549</v>
      </c>
      <c r="N8744" s="13"/>
    </row>
    <row r="8745" spans="1:14" x14ac:dyDescent="0.2">
      <c r="A8745" s="10" t="s">
        <v>8727</v>
      </c>
      <c r="B8745" s="6">
        <f>IF($C$10=2012,profiles!C8732,IF($C$10=2013,profiles!E8732,IF($C$10=2014,profiles!G8732,IF($C$10=2015,profiles!I8732,IF($C$10=2016,profiles!K8732)))))</f>
        <v>58.302999999999997</v>
      </c>
      <c r="C8745" s="6">
        <f>IF($C$10=2012,profiles!D8732,IF($C$10=2013,profiles!F8732,IF($C$10=2014,profiles!H8732,IF($C$10=2015,profiles!J8732,IF($C$10=2016,profiles!L8732)))))</f>
        <v>6.1444262427155782E-2</v>
      </c>
      <c r="D8745" s="11">
        <f t="shared" si="1372"/>
        <v>12.288852485431157</v>
      </c>
      <c r="E8745" s="11">
        <f t="shared" si="1368"/>
        <v>0</v>
      </c>
      <c r="F8745" s="11">
        <f t="shared" si="1369"/>
        <v>12.288852485431157</v>
      </c>
      <c r="G8745" s="11">
        <f t="shared" si="1370"/>
        <v>46.01414751456884</v>
      </c>
      <c r="H8745" s="12">
        <f t="shared" si="1373"/>
        <v>0</v>
      </c>
      <c r="I8745" s="12">
        <f t="shared" si="1367"/>
        <v>0</v>
      </c>
      <c r="J8745" s="12">
        <f t="shared" si="1374"/>
        <v>0</v>
      </c>
      <c r="K8745" s="12">
        <f t="shared" si="1375"/>
        <v>0</v>
      </c>
      <c r="L8745" s="12">
        <f t="shared" si="1376"/>
        <v>46.01414751456884</v>
      </c>
      <c r="M8745" s="12">
        <f t="shared" si="1371"/>
        <v>46.01414751456884</v>
      </c>
      <c r="N8745" s="13"/>
    </row>
    <row r="8746" spans="1:14" x14ac:dyDescent="0.2">
      <c r="A8746" s="10" t="s">
        <v>8728</v>
      </c>
      <c r="B8746" s="6">
        <f>IF($C$10=2012,profiles!C8733,IF($C$10=2013,profiles!E8733,IF($C$10=2014,profiles!G8733,IF($C$10=2015,profiles!I8733,IF($C$10=2016,profiles!K8733)))))</f>
        <v>60.173000000000002</v>
      </c>
      <c r="C8746" s="6">
        <f>IF($C$10=2012,profiles!D8733,IF($C$10=2013,profiles!F8733,IF($C$10=2014,profiles!H8733,IF($C$10=2015,profiles!J8733,IF($C$10=2016,profiles!L8733)))))</f>
        <v>6.4854848672019766E-2</v>
      </c>
      <c r="D8746" s="11">
        <f t="shared" si="1372"/>
        <v>12.970969734403953</v>
      </c>
      <c r="E8746" s="11">
        <f t="shared" si="1368"/>
        <v>0</v>
      </c>
      <c r="F8746" s="11">
        <f t="shared" si="1369"/>
        <v>12.970969734403953</v>
      </c>
      <c r="G8746" s="11">
        <f t="shared" si="1370"/>
        <v>47.202030265596051</v>
      </c>
      <c r="H8746" s="12">
        <f t="shared" si="1373"/>
        <v>0</v>
      </c>
      <c r="I8746" s="12">
        <f t="shared" si="1367"/>
        <v>0</v>
      </c>
      <c r="J8746" s="12">
        <f t="shared" si="1374"/>
        <v>0</v>
      </c>
      <c r="K8746" s="12">
        <f t="shared" si="1375"/>
        <v>0</v>
      </c>
      <c r="L8746" s="12">
        <f t="shared" si="1376"/>
        <v>47.202030265596051</v>
      </c>
      <c r="M8746" s="12">
        <f t="shared" si="1371"/>
        <v>47.202030265596051</v>
      </c>
      <c r="N8746" s="13"/>
    </row>
    <row r="8747" spans="1:14" x14ac:dyDescent="0.2">
      <c r="A8747" s="10" t="s">
        <v>8729</v>
      </c>
      <c r="B8747" s="6">
        <f>IF($C$10=2012,profiles!C8734,IF($C$10=2013,profiles!E8734,IF($C$10=2014,profiles!G8734,IF($C$10=2015,profiles!I8734,IF($C$10=2016,profiles!K8734)))))</f>
        <v>63.128</v>
      </c>
      <c r="C8747" s="6">
        <f>IF($C$10=2012,profiles!D8734,IF($C$10=2013,profiles!F8734,IF($C$10=2014,profiles!H8734,IF($C$10=2015,profiles!J8734,IF($C$10=2016,profiles!L8734)))))</f>
        <v>6.8345999946289981E-2</v>
      </c>
      <c r="D8747" s="11">
        <f t="shared" si="1372"/>
        <v>13.669199989257997</v>
      </c>
      <c r="E8747" s="11">
        <f t="shared" si="1368"/>
        <v>0</v>
      </c>
      <c r="F8747" s="11">
        <f t="shared" si="1369"/>
        <v>13.669199989257997</v>
      </c>
      <c r="G8747" s="11">
        <f t="shared" si="1370"/>
        <v>49.458800010742003</v>
      </c>
      <c r="H8747" s="12">
        <f t="shared" si="1373"/>
        <v>0</v>
      </c>
      <c r="I8747" s="12">
        <f t="shared" si="1367"/>
        <v>0</v>
      </c>
      <c r="J8747" s="12">
        <f t="shared" si="1374"/>
        <v>0</v>
      </c>
      <c r="K8747" s="12">
        <f t="shared" si="1375"/>
        <v>0</v>
      </c>
      <c r="L8747" s="12">
        <f t="shared" si="1376"/>
        <v>49.458800010742003</v>
      </c>
      <c r="M8747" s="12">
        <f t="shared" si="1371"/>
        <v>49.458800010742003</v>
      </c>
      <c r="N8747" s="13"/>
    </row>
    <row r="8748" spans="1:14" x14ac:dyDescent="0.2">
      <c r="A8748" s="10" t="s">
        <v>8730</v>
      </c>
      <c r="B8748" s="6">
        <f>IF($C$10=2012,profiles!C8735,IF($C$10=2013,profiles!E8735,IF($C$10=2014,profiles!G8735,IF($C$10=2015,profiles!I8735,IF($C$10=2016,profiles!K8735)))))</f>
        <v>62.957999999999998</v>
      </c>
      <c r="C8748" s="6">
        <f>IF($C$10=2012,profiles!D8735,IF($C$10=2013,profiles!F8735,IF($C$10=2014,profiles!H8735,IF($C$10=2015,profiles!J8735,IF($C$10=2016,profiles!L8735)))))</f>
        <v>6.8037167333566073E-2</v>
      </c>
      <c r="D8748" s="11">
        <f t="shared" si="1372"/>
        <v>13.607433466713214</v>
      </c>
      <c r="E8748" s="11">
        <f t="shared" si="1368"/>
        <v>0</v>
      </c>
      <c r="F8748" s="11">
        <f t="shared" si="1369"/>
        <v>13.607433466713214</v>
      </c>
      <c r="G8748" s="11">
        <f t="shared" si="1370"/>
        <v>49.350566533286781</v>
      </c>
      <c r="H8748" s="12">
        <f t="shared" si="1373"/>
        <v>0</v>
      </c>
      <c r="I8748" s="12">
        <f t="shared" si="1367"/>
        <v>0</v>
      </c>
      <c r="J8748" s="12">
        <f t="shared" si="1374"/>
        <v>0</v>
      </c>
      <c r="K8748" s="12">
        <f t="shared" si="1375"/>
        <v>0</v>
      </c>
      <c r="L8748" s="12">
        <f t="shared" si="1376"/>
        <v>49.350566533286781</v>
      </c>
      <c r="M8748" s="12">
        <f t="shared" si="1371"/>
        <v>49.350566533286781</v>
      </c>
      <c r="N8748" s="13"/>
    </row>
    <row r="8749" spans="1:14" x14ac:dyDescent="0.2">
      <c r="A8749" s="10" t="s">
        <v>8731</v>
      </c>
      <c r="B8749" s="6">
        <f>IF($C$10=2012,profiles!C8736,IF($C$10=2013,profiles!E8736,IF($C$10=2014,profiles!G8736,IF($C$10=2015,profiles!I8736,IF($C$10=2016,profiles!K8736)))))</f>
        <v>61.006</v>
      </c>
      <c r="C8749" s="6">
        <f>IF($C$10=2012,profiles!D8736,IF($C$10=2013,profiles!F8736,IF($C$10=2014,profiles!H8736,IF($C$10=2015,profiles!J8736,IF($C$10=2016,profiles!L8736)))))</f>
        <v>6.5794774015092511E-2</v>
      </c>
      <c r="D8749" s="11">
        <f t="shared" si="1372"/>
        <v>13.158954803018503</v>
      </c>
      <c r="E8749" s="11">
        <f t="shared" si="1368"/>
        <v>0</v>
      </c>
      <c r="F8749" s="11">
        <f t="shared" si="1369"/>
        <v>13.158954803018503</v>
      </c>
      <c r="G8749" s="11">
        <f t="shared" si="1370"/>
        <v>47.847045196981497</v>
      </c>
      <c r="H8749" s="12">
        <f t="shared" si="1373"/>
        <v>0</v>
      </c>
      <c r="I8749" s="12">
        <f t="shared" si="1367"/>
        <v>0</v>
      </c>
      <c r="J8749" s="12">
        <f t="shared" si="1374"/>
        <v>0</v>
      </c>
      <c r="K8749" s="12">
        <f t="shared" si="1375"/>
        <v>0</v>
      </c>
      <c r="L8749" s="12">
        <f t="shared" si="1376"/>
        <v>47.847045196981497</v>
      </c>
      <c r="M8749" s="12">
        <f t="shared" si="1371"/>
        <v>47.847045196981497</v>
      </c>
      <c r="N8749" s="13"/>
    </row>
    <row r="8750" spans="1:14" x14ac:dyDescent="0.2">
      <c r="A8750" s="10" t="s">
        <v>8732</v>
      </c>
      <c r="B8750" s="6">
        <f>IF($C$10=2012,profiles!C8737,IF($C$10=2013,profiles!E8737,IF($C$10=2014,profiles!G8737,IF($C$10=2015,profiles!I8737,IF($C$10=2016,profiles!K8737)))))</f>
        <v>57.329000000000001</v>
      </c>
      <c r="C8750" s="6">
        <f>IF($C$10=2012,profiles!D8737,IF($C$10=2013,profiles!F8737,IF($C$10=2014,profiles!H8737,IF($C$10=2015,profiles!J8737,IF($C$10=2016,profiles!L8737)))))</f>
        <v>6.6224454171925767E-2</v>
      </c>
      <c r="D8750" s="11">
        <f t="shared" si="1372"/>
        <v>13.244890834385153</v>
      </c>
      <c r="E8750" s="11">
        <f t="shared" si="1368"/>
        <v>0</v>
      </c>
      <c r="F8750" s="11">
        <f t="shared" si="1369"/>
        <v>13.244890834385153</v>
      </c>
      <c r="G8750" s="11">
        <f t="shared" si="1370"/>
        <v>44.084109165614848</v>
      </c>
      <c r="H8750" s="12">
        <f t="shared" si="1373"/>
        <v>0</v>
      </c>
      <c r="I8750" s="12">
        <f t="shared" si="1367"/>
        <v>0</v>
      </c>
      <c r="J8750" s="12">
        <f t="shared" si="1374"/>
        <v>0</v>
      </c>
      <c r="K8750" s="12">
        <f t="shared" si="1375"/>
        <v>0</v>
      </c>
      <c r="L8750" s="12">
        <f t="shared" si="1376"/>
        <v>44.084109165614848</v>
      </c>
      <c r="M8750" s="12">
        <f t="shared" si="1371"/>
        <v>44.084109165614848</v>
      </c>
      <c r="N8750" s="13"/>
    </row>
    <row r="8751" spans="1:14" x14ac:dyDescent="0.2">
      <c r="A8751" s="10" t="s">
        <v>8733</v>
      </c>
      <c r="B8751" s="6">
        <f>IF($C$10=2012,profiles!C8738,IF($C$10=2013,profiles!E8738,IF($C$10=2014,profiles!G8738,IF($C$10=2015,profiles!I8738,IF($C$10=2016,profiles!K8738)))))</f>
        <v>54.789000000000001</v>
      </c>
      <c r="C8751" s="6">
        <f>IF($C$10=2012,profiles!D8738,IF($C$10=2013,profiles!F8738,IF($C$10=2014,profiles!H8738,IF($C$10=2015,profiles!J8738,IF($C$10=2016,profiles!L8738)))))</f>
        <v>6.7218089534602676E-2</v>
      </c>
      <c r="D8751" s="11">
        <f t="shared" si="1372"/>
        <v>13.443617906920535</v>
      </c>
      <c r="E8751" s="11">
        <f t="shared" si="1368"/>
        <v>0</v>
      </c>
      <c r="F8751" s="11">
        <f t="shared" si="1369"/>
        <v>13.443617906920535</v>
      </c>
      <c r="G8751" s="11">
        <f t="shared" si="1370"/>
        <v>41.345382093079465</v>
      </c>
      <c r="H8751" s="12">
        <f t="shared" si="1373"/>
        <v>0</v>
      </c>
      <c r="I8751" s="12">
        <f t="shared" si="1367"/>
        <v>0</v>
      </c>
      <c r="J8751" s="12">
        <f t="shared" si="1374"/>
        <v>0</v>
      </c>
      <c r="K8751" s="12">
        <f t="shared" si="1375"/>
        <v>0</v>
      </c>
      <c r="L8751" s="12">
        <f t="shared" si="1376"/>
        <v>41.345382093079465</v>
      </c>
      <c r="M8751" s="12">
        <f t="shared" si="1371"/>
        <v>41.345382093079465</v>
      </c>
      <c r="N8751" s="13"/>
    </row>
    <row r="8752" spans="1:14" x14ac:dyDescent="0.2">
      <c r="A8752" s="10" t="s">
        <v>8734</v>
      </c>
      <c r="B8752" s="6">
        <f>IF($C$10=2012,profiles!C8739,IF($C$10=2013,profiles!E8739,IF($C$10=2014,profiles!G8739,IF($C$10=2015,profiles!I8739,IF($C$10=2016,profiles!K8739)))))</f>
        <v>53.3</v>
      </c>
      <c r="C8752" s="6">
        <f>IF($C$10=2012,profiles!D8739,IF($C$10=2013,profiles!F8739,IF($C$10=2014,profiles!H8739,IF($C$10=2015,profiles!J8739,IF($C$10=2016,profiles!L8739)))))</f>
        <v>6.9554475387383519E-2</v>
      </c>
      <c r="D8752" s="11">
        <f t="shared" si="1372"/>
        <v>13.910895077476704</v>
      </c>
      <c r="E8752" s="11">
        <f t="shared" si="1368"/>
        <v>0</v>
      </c>
      <c r="F8752" s="11">
        <f t="shared" si="1369"/>
        <v>13.910895077476704</v>
      </c>
      <c r="G8752" s="11">
        <f t="shared" si="1370"/>
        <v>39.389104922523295</v>
      </c>
      <c r="H8752" s="12">
        <f t="shared" si="1373"/>
        <v>0</v>
      </c>
      <c r="I8752" s="12">
        <f t="shared" si="1367"/>
        <v>0</v>
      </c>
      <c r="J8752" s="12">
        <f t="shared" si="1374"/>
        <v>0</v>
      </c>
      <c r="K8752" s="12">
        <f t="shared" si="1375"/>
        <v>0</v>
      </c>
      <c r="L8752" s="12">
        <f t="shared" si="1376"/>
        <v>39.389104922523295</v>
      </c>
      <c r="M8752" s="12">
        <f t="shared" si="1371"/>
        <v>39.389104922523295</v>
      </c>
      <c r="N8752" s="13"/>
    </row>
    <row r="8753" spans="1:14" x14ac:dyDescent="0.2">
      <c r="A8753" s="10" t="s">
        <v>8735</v>
      </c>
      <c r="B8753" s="6">
        <f>IF($C$10=2012,profiles!C8740,IF($C$10=2013,profiles!E8740,IF($C$10=2014,profiles!G8740,IF($C$10=2015,profiles!I8740,IF($C$10=2016,profiles!K8740)))))</f>
        <v>49.625999999999998</v>
      </c>
      <c r="C8753" s="6">
        <f>IF($C$10=2012,profiles!D8740,IF($C$10=2013,profiles!F8740,IF($C$10=2014,profiles!H8740,IF($C$10=2015,profiles!J8740,IF($C$10=2016,profiles!L8740)))))</f>
        <v>7.1125493460805114E-2</v>
      </c>
      <c r="D8753" s="11">
        <f t="shared" si="1372"/>
        <v>14.225098692161023</v>
      </c>
      <c r="E8753" s="11">
        <f t="shared" si="1368"/>
        <v>0</v>
      </c>
      <c r="F8753" s="11">
        <f t="shared" si="1369"/>
        <v>14.225098692161023</v>
      </c>
      <c r="G8753" s="11">
        <f t="shared" si="1370"/>
        <v>35.400901307838978</v>
      </c>
      <c r="H8753" s="12">
        <f t="shared" si="1373"/>
        <v>0</v>
      </c>
      <c r="I8753" s="12">
        <f t="shared" si="1367"/>
        <v>0</v>
      </c>
      <c r="J8753" s="12">
        <f t="shared" si="1374"/>
        <v>0</v>
      </c>
      <c r="K8753" s="12">
        <f t="shared" si="1375"/>
        <v>0</v>
      </c>
      <c r="L8753" s="12">
        <f t="shared" si="1376"/>
        <v>35.400901307838978</v>
      </c>
      <c r="M8753" s="12">
        <f t="shared" si="1371"/>
        <v>35.400901307838978</v>
      </c>
      <c r="N8753" s="13"/>
    </row>
    <row r="8754" spans="1:14" x14ac:dyDescent="0.2">
      <c r="A8754" s="10" t="s">
        <v>8736</v>
      </c>
      <c r="B8754" s="6">
        <f>IF($C$10=2012,profiles!C8741,IF($C$10=2013,profiles!E8741,IF($C$10=2014,profiles!G8741,IF($C$10=2015,profiles!I8741,IF($C$10=2016,profiles!K8741)))))</f>
        <v>46.133000000000003</v>
      </c>
      <c r="C8754" s="6">
        <f>IF($C$10=2012,profiles!D8741,IF($C$10=2013,profiles!F8741,IF($C$10=2014,profiles!H8741,IF($C$10=2015,profiles!J8741,IF($C$10=2016,profiles!L8741)))))</f>
        <v>7.3542047041134137E-2</v>
      </c>
      <c r="D8754" s="11">
        <f t="shared" si="1372"/>
        <v>14.708409408226828</v>
      </c>
      <c r="E8754" s="11">
        <f t="shared" si="1368"/>
        <v>0</v>
      </c>
      <c r="F8754" s="11">
        <f t="shared" si="1369"/>
        <v>14.708409408226828</v>
      </c>
      <c r="G8754" s="11">
        <f t="shared" si="1370"/>
        <v>31.424590591773175</v>
      </c>
      <c r="H8754" s="12">
        <f t="shared" si="1373"/>
        <v>0</v>
      </c>
      <c r="I8754" s="12">
        <f t="shared" si="1367"/>
        <v>0</v>
      </c>
      <c r="J8754" s="12">
        <f t="shared" si="1374"/>
        <v>0</v>
      </c>
      <c r="K8754" s="12">
        <f t="shared" si="1375"/>
        <v>0</v>
      </c>
      <c r="L8754" s="12">
        <f t="shared" si="1376"/>
        <v>31.424590591773175</v>
      </c>
      <c r="M8754" s="12">
        <f t="shared" si="1371"/>
        <v>31.424590591773175</v>
      </c>
      <c r="N8754" s="13"/>
    </row>
    <row r="8755" spans="1:14" x14ac:dyDescent="0.2">
      <c r="A8755" s="10" t="s">
        <v>8737</v>
      </c>
      <c r="B8755" s="6">
        <f>IF($C$10=2012,profiles!C8742,IF($C$10=2013,profiles!E8742,IF($C$10=2014,profiles!G8742,IF($C$10=2015,profiles!I8742,IF($C$10=2016,profiles!K8742)))))</f>
        <v>43.820999999999998</v>
      </c>
      <c r="C8755" s="6">
        <f>IF($C$10=2012,profiles!D8742,IF($C$10=2013,profiles!F8742,IF($C$10=2014,profiles!H8742,IF($C$10=2015,profiles!J8742,IF($C$10=2016,profiles!L8742)))))</f>
        <v>7.2776823112447639E-2</v>
      </c>
      <c r="D8755" s="11">
        <f t="shared" si="1372"/>
        <v>14.555364622489527</v>
      </c>
      <c r="E8755" s="11">
        <f t="shared" si="1368"/>
        <v>0</v>
      </c>
      <c r="F8755" s="11">
        <f t="shared" si="1369"/>
        <v>14.555364622489527</v>
      </c>
      <c r="G8755" s="11">
        <f t="shared" si="1370"/>
        <v>29.265635377510471</v>
      </c>
      <c r="H8755" s="12">
        <f t="shared" si="1373"/>
        <v>0</v>
      </c>
      <c r="I8755" s="12">
        <f t="shared" si="1367"/>
        <v>0</v>
      </c>
      <c r="J8755" s="12">
        <f t="shared" si="1374"/>
        <v>0</v>
      </c>
      <c r="K8755" s="12">
        <f t="shared" si="1375"/>
        <v>0</v>
      </c>
      <c r="L8755" s="12">
        <f t="shared" si="1376"/>
        <v>29.265635377510471</v>
      </c>
      <c r="M8755" s="12">
        <f t="shared" si="1371"/>
        <v>29.265635377510471</v>
      </c>
      <c r="N8755" s="13"/>
    </row>
    <row r="8756" spans="1:14" x14ac:dyDescent="0.2">
      <c r="A8756" s="10" t="s">
        <v>8738</v>
      </c>
      <c r="B8756" s="6">
        <f>IF($C$10=2012,profiles!C8743,IF($C$10=2013,profiles!E8743,IF($C$10=2014,profiles!G8743,IF($C$10=2015,profiles!I8743,IF($C$10=2016,profiles!K8743)))))</f>
        <v>42.536000000000001</v>
      </c>
      <c r="C8756" s="6">
        <f>IF($C$10=2012,profiles!D8743,IF($C$10=2013,profiles!F8743,IF($C$10=2014,profiles!H8743,IF($C$10=2015,profiles!J8743,IF($C$10=2016,profiles!L8743)))))</f>
        <v>7.0373751476747931E-2</v>
      </c>
      <c r="D8756" s="11">
        <f t="shared" si="1372"/>
        <v>14.074750295349586</v>
      </c>
      <c r="E8756" s="11">
        <f t="shared" si="1368"/>
        <v>0</v>
      </c>
      <c r="F8756" s="11">
        <f t="shared" si="1369"/>
        <v>14.074750295349586</v>
      </c>
      <c r="G8756" s="11">
        <f t="shared" si="1370"/>
        <v>28.461249704650413</v>
      </c>
      <c r="H8756" s="12">
        <f t="shared" si="1373"/>
        <v>0</v>
      </c>
      <c r="I8756" s="12">
        <f t="shared" si="1367"/>
        <v>0</v>
      </c>
      <c r="J8756" s="12">
        <f t="shared" si="1374"/>
        <v>0</v>
      </c>
      <c r="K8756" s="12">
        <f t="shared" si="1375"/>
        <v>0</v>
      </c>
      <c r="L8756" s="12">
        <f t="shared" si="1376"/>
        <v>28.461249704650413</v>
      </c>
      <c r="M8756" s="12">
        <f t="shared" si="1371"/>
        <v>28.461249704650413</v>
      </c>
      <c r="N8756" s="13"/>
    </row>
    <row r="8757" spans="1:14" x14ac:dyDescent="0.2">
      <c r="A8757" s="10" t="s">
        <v>8739</v>
      </c>
      <c r="B8757" s="6">
        <f>IF($C$10=2012,profiles!C8744,IF($C$10=2013,profiles!E8744,IF($C$10=2014,profiles!G8744,IF($C$10=2015,profiles!I8744,IF($C$10=2016,profiles!K8744)))))</f>
        <v>41.918999999999997</v>
      </c>
      <c r="C8757" s="6">
        <f>IF($C$10=2012,profiles!D8744,IF($C$10=2013,profiles!F8744,IF($C$10=2014,profiles!H8744,IF($C$10=2015,profiles!J8744,IF($C$10=2016,profiles!L8744)))))</f>
        <v>6.9380302867575988E-2</v>
      </c>
      <c r="D8757" s="11">
        <f t="shared" si="1372"/>
        <v>13.876060573515197</v>
      </c>
      <c r="E8757" s="11">
        <f t="shared" si="1368"/>
        <v>0</v>
      </c>
      <c r="F8757" s="11">
        <f t="shared" si="1369"/>
        <v>13.876060573515197</v>
      </c>
      <c r="G8757" s="11">
        <f t="shared" si="1370"/>
        <v>28.0429394264848</v>
      </c>
      <c r="H8757" s="12">
        <f t="shared" si="1373"/>
        <v>0</v>
      </c>
      <c r="I8757" s="12">
        <f t="shared" si="1367"/>
        <v>0</v>
      </c>
      <c r="J8757" s="12">
        <f t="shared" si="1374"/>
        <v>0</v>
      </c>
      <c r="K8757" s="12">
        <f t="shared" si="1375"/>
        <v>0</v>
      </c>
      <c r="L8757" s="12">
        <f t="shared" si="1376"/>
        <v>28.0429394264848</v>
      </c>
      <c r="M8757" s="12">
        <f t="shared" si="1371"/>
        <v>28.0429394264848</v>
      </c>
      <c r="N8757" s="13"/>
    </row>
    <row r="8758" spans="1:14" x14ac:dyDescent="0.2">
      <c r="A8758" s="10" t="s">
        <v>8740</v>
      </c>
      <c r="B8758" s="6">
        <f>IF($C$10=2012,profiles!C8745,IF($C$10=2013,profiles!E8745,IF($C$10=2014,profiles!G8745,IF($C$10=2015,profiles!I8745,IF($C$10=2016,profiles!K8745)))))</f>
        <v>42.121000000000002</v>
      </c>
      <c r="C8758" s="6">
        <f>IF($C$10=2012,profiles!D8745,IF($C$10=2013,profiles!F8745,IF($C$10=2014,profiles!H8745,IF($C$10=2015,profiles!J8745,IF($C$10=2016,profiles!L8745)))))</f>
        <v>7.2293523789066699E-2</v>
      </c>
      <c r="D8758" s="11">
        <f t="shared" si="1372"/>
        <v>14.45870475781334</v>
      </c>
      <c r="E8758" s="11">
        <f t="shared" si="1368"/>
        <v>0</v>
      </c>
      <c r="F8758" s="11">
        <f t="shared" si="1369"/>
        <v>14.45870475781334</v>
      </c>
      <c r="G8758" s="11">
        <f t="shared" si="1370"/>
        <v>27.662295242186662</v>
      </c>
      <c r="H8758" s="12">
        <f t="shared" si="1373"/>
        <v>0</v>
      </c>
      <c r="I8758" s="12">
        <f t="shared" si="1367"/>
        <v>0</v>
      </c>
      <c r="J8758" s="12">
        <f t="shared" si="1374"/>
        <v>0</v>
      </c>
      <c r="K8758" s="12">
        <f t="shared" si="1375"/>
        <v>0</v>
      </c>
      <c r="L8758" s="12">
        <f t="shared" si="1376"/>
        <v>27.662295242186662</v>
      </c>
      <c r="M8758" s="12">
        <f t="shared" si="1371"/>
        <v>27.662295242186662</v>
      </c>
      <c r="N8758" s="13"/>
    </row>
    <row r="8759" spans="1:14" x14ac:dyDescent="0.2">
      <c r="A8759" s="10" t="s">
        <v>8741</v>
      </c>
      <c r="B8759" s="6">
        <f>IF($C$10=2012,profiles!C8746,IF($C$10=2013,profiles!E8746,IF($C$10=2014,profiles!G8746,IF($C$10=2015,profiles!I8746,IF($C$10=2016,profiles!K8746)))))</f>
        <v>41.872</v>
      </c>
      <c r="C8759" s="6">
        <f>IF($C$10=2012,profiles!D8746,IF($C$10=2013,profiles!F8746,IF($C$10=2014,profiles!H8746,IF($C$10=2015,profiles!J8746,IF($C$10=2016,profiles!L8746)))))</f>
        <v>6.7796155085382878E-2</v>
      </c>
      <c r="D8759" s="11">
        <f t="shared" si="1372"/>
        <v>13.559231017076575</v>
      </c>
      <c r="E8759" s="11">
        <f t="shared" si="1368"/>
        <v>0</v>
      </c>
      <c r="F8759" s="11">
        <f t="shared" si="1369"/>
        <v>13.559231017076575</v>
      </c>
      <c r="G8759" s="11">
        <f t="shared" si="1370"/>
        <v>28.312768982923423</v>
      </c>
      <c r="H8759" s="12">
        <f t="shared" si="1373"/>
        <v>0</v>
      </c>
      <c r="I8759" s="12">
        <f t="shared" si="1367"/>
        <v>0</v>
      </c>
      <c r="J8759" s="12">
        <f t="shared" si="1374"/>
        <v>0</v>
      </c>
      <c r="K8759" s="12">
        <f t="shared" si="1375"/>
        <v>0</v>
      </c>
      <c r="L8759" s="12">
        <f t="shared" si="1376"/>
        <v>28.312768982923423</v>
      </c>
      <c r="M8759" s="12">
        <f t="shared" si="1371"/>
        <v>28.312768982923423</v>
      </c>
      <c r="N8759" s="13"/>
    </row>
    <row r="8760" spans="1:14" x14ac:dyDescent="0.2">
      <c r="A8760" s="10" t="s">
        <v>8742</v>
      </c>
      <c r="B8760" s="6">
        <f>IF($C$10=2012,profiles!C8747,IF($C$10=2013,profiles!E8747,IF($C$10=2014,profiles!G8747,IF($C$10=2015,profiles!I8747,IF($C$10=2016,profiles!K8747)))))</f>
        <v>42.085999999999999</v>
      </c>
      <c r="C8760" s="6">
        <f>IF($C$10=2012,profiles!D8747,IF($C$10=2013,profiles!F8747,IF($C$10=2014,profiles!H8747,IF($C$10=2015,profiles!J8747,IF($C$10=2016,profiles!L8747)))))</f>
        <v>6.5688433036193747E-2</v>
      </c>
      <c r="D8760" s="11">
        <f t="shared" si="1372"/>
        <v>13.137686607238749</v>
      </c>
      <c r="E8760" s="11">
        <f t="shared" si="1368"/>
        <v>0</v>
      </c>
      <c r="F8760" s="11">
        <f t="shared" si="1369"/>
        <v>13.137686607238749</v>
      </c>
      <c r="G8760" s="11">
        <f t="shared" si="1370"/>
        <v>28.94831339276125</v>
      </c>
      <c r="H8760" s="12">
        <f t="shared" si="1373"/>
        <v>0</v>
      </c>
      <c r="I8760" s="12">
        <f t="shared" si="1367"/>
        <v>0</v>
      </c>
      <c r="J8760" s="12">
        <f t="shared" si="1374"/>
        <v>0</v>
      </c>
      <c r="K8760" s="12">
        <f t="shared" si="1375"/>
        <v>0</v>
      </c>
      <c r="L8760" s="12">
        <f t="shared" si="1376"/>
        <v>28.94831339276125</v>
      </c>
      <c r="M8760" s="12">
        <f t="shared" si="1371"/>
        <v>28.94831339276125</v>
      </c>
      <c r="N8760" s="13"/>
    </row>
    <row r="8761" spans="1:14" x14ac:dyDescent="0.2">
      <c r="A8761" s="10" t="s">
        <v>8743</v>
      </c>
      <c r="B8761" s="6">
        <f>IF($C$10=2012,profiles!C8748,IF($C$10=2013,profiles!E8748,IF($C$10=2014,profiles!G8748,IF($C$10=2015,profiles!I8748,IF($C$10=2016,profiles!K8748)))))</f>
        <v>44.648000000000003</v>
      </c>
      <c r="C8761" s="6">
        <f>IF($C$10=2012,profiles!D8748,IF($C$10=2013,profiles!F8748,IF($C$10=2014,profiles!H8748,IF($C$10=2015,profiles!J8748,IF($C$10=2016,profiles!L8748)))))</f>
        <v>6.536623348727312E-2</v>
      </c>
      <c r="D8761" s="11">
        <f t="shared" si="1372"/>
        <v>13.073246697454625</v>
      </c>
      <c r="E8761" s="11">
        <f t="shared" si="1368"/>
        <v>0</v>
      </c>
      <c r="F8761" s="11">
        <f t="shared" si="1369"/>
        <v>13.073246697454625</v>
      </c>
      <c r="G8761" s="11">
        <f t="shared" si="1370"/>
        <v>31.574753302545378</v>
      </c>
      <c r="H8761" s="12">
        <f t="shared" si="1373"/>
        <v>0</v>
      </c>
      <c r="I8761" s="12">
        <f t="shared" si="1367"/>
        <v>0</v>
      </c>
      <c r="J8761" s="12">
        <f t="shared" si="1374"/>
        <v>0</v>
      </c>
      <c r="K8761" s="12">
        <f t="shared" si="1375"/>
        <v>0</v>
      </c>
      <c r="L8761" s="12">
        <f t="shared" si="1376"/>
        <v>31.574753302545378</v>
      </c>
      <c r="M8761" s="12">
        <f t="shared" si="1371"/>
        <v>31.574753302545378</v>
      </c>
      <c r="N8761" s="13"/>
    </row>
    <row r="8762" spans="1:14" x14ac:dyDescent="0.2">
      <c r="A8762" s="10" t="s">
        <v>8744</v>
      </c>
      <c r="B8762" s="6">
        <f>IF($C$10=2012,profiles!C8749,IF($C$10=2013,profiles!E8749,IF($C$10=2014,profiles!G8749,IF($C$10=2015,profiles!I8749,IF($C$10=2016,profiles!K8749)))))</f>
        <v>47.975000000000001</v>
      </c>
      <c r="C8762" s="6">
        <f>IF($C$10=2012,profiles!D8749,IF($C$10=2013,profiles!F8749,IF($C$10=2014,profiles!H8749,IF($C$10=2015,profiles!J8749,IF($C$10=2016,profiles!L8749)))))</f>
        <v>7.0373751476747931E-2</v>
      </c>
      <c r="D8762" s="11">
        <f t="shared" si="1372"/>
        <v>14.074750295349586</v>
      </c>
      <c r="E8762" s="11">
        <f t="shared" si="1368"/>
        <v>0</v>
      </c>
      <c r="F8762" s="11">
        <f t="shared" si="1369"/>
        <v>14.074750295349586</v>
      </c>
      <c r="G8762" s="11">
        <f t="shared" si="1370"/>
        <v>33.900249704650413</v>
      </c>
      <c r="H8762" s="12">
        <f t="shared" si="1373"/>
        <v>0</v>
      </c>
      <c r="I8762" s="12">
        <f t="shared" si="1367"/>
        <v>0</v>
      </c>
      <c r="J8762" s="12">
        <f t="shared" si="1374"/>
        <v>0</v>
      </c>
      <c r="K8762" s="12">
        <f t="shared" si="1375"/>
        <v>0</v>
      </c>
      <c r="L8762" s="12">
        <f t="shared" si="1376"/>
        <v>33.900249704650413</v>
      </c>
      <c r="M8762" s="12">
        <f t="shared" si="1371"/>
        <v>33.900249704650413</v>
      </c>
      <c r="N8762" s="13"/>
    </row>
    <row r="8763" spans="1:14" x14ac:dyDescent="0.2">
      <c r="A8763" s="10" t="s">
        <v>8745</v>
      </c>
      <c r="B8763" s="6">
        <f>IF($C$10=2012,profiles!C8750,IF($C$10=2013,profiles!E8750,IF($C$10=2014,profiles!G8750,IF($C$10=2015,profiles!I8750,IF($C$10=2016,profiles!K8750)))))</f>
        <v>51.210999999999999</v>
      </c>
      <c r="C8763" s="6">
        <f>IF($C$10=2012,profiles!D8750,IF($C$10=2013,profiles!F8750,IF($C$10=2014,profiles!H8750,IF($C$10=2015,profiles!J8750,IF($C$10=2016,profiles!L8750)))))</f>
        <v>7.5381269466222742E-2</v>
      </c>
      <c r="D8763" s="11">
        <f t="shared" si="1372"/>
        <v>15.076253893244548</v>
      </c>
      <c r="E8763" s="11">
        <f t="shared" si="1368"/>
        <v>0</v>
      </c>
      <c r="F8763" s="11">
        <f t="shared" si="1369"/>
        <v>15.076253893244548</v>
      </c>
      <c r="G8763" s="11">
        <f t="shared" si="1370"/>
        <v>36.134746106755451</v>
      </c>
      <c r="H8763" s="12">
        <f t="shared" si="1373"/>
        <v>0</v>
      </c>
      <c r="I8763" s="12">
        <f t="shared" si="1367"/>
        <v>0</v>
      </c>
      <c r="J8763" s="12">
        <f t="shared" si="1374"/>
        <v>0</v>
      </c>
      <c r="K8763" s="12">
        <f t="shared" si="1375"/>
        <v>0</v>
      </c>
      <c r="L8763" s="12">
        <f t="shared" si="1376"/>
        <v>36.134746106755451</v>
      </c>
      <c r="M8763" s="12">
        <f t="shared" si="1371"/>
        <v>36.134746106755451</v>
      </c>
      <c r="N8763" s="13"/>
    </row>
    <row r="8764" spans="1:14" x14ac:dyDescent="0.2">
      <c r="A8764" s="10" t="s">
        <v>8746</v>
      </c>
      <c r="B8764" s="6">
        <f>IF($C$10=2012,profiles!C8751,IF($C$10=2013,profiles!E8751,IF($C$10=2014,profiles!G8751,IF($C$10=2015,profiles!I8751,IF($C$10=2016,profiles!K8751)))))</f>
        <v>53.152000000000001</v>
      </c>
      <c r="C8764" s="6">
        <f>IF($C$10=2012,profiles!D8751,IF($C$10=2013,profiles!F8751,IF($C$10=2014,profiles!H8751,IF($C$10=2015,profiles!J8751,IF($C$10=2016,profiles!L8751)))))</f>
        <v>7.8871764579529588E-2</v>
      </c>
      <c r="D8764" s="11">
        <f t="shared" si="1372"/>
        <v>15.774352915905917</v>
      </c>
      <c r="E8764" s="11">
        <f t="shared" si="1368"/>
        <v>0</v>
      </c>
      <c r="F8764" s="11">
        <f t="shared" si="1369"/>
        <v>15.774352915905917</v>
      </c>
      <c r="G8764" s="11">
        <f t="shared" si="1370"/>
        <v>37.377647084094086</v>
      </c>
      <c r="H8764" s="12">
        <f t="shared" si="1373"/>
        <v>0</v>
      </c>
      <c r="I8764" s="12">
        <f t="shared" si="1367"/>
        <v>0</v>
      </c>
      <c r="J8764" s="12">
        <f t="shared" si="1374"/>
        <v>0</v>
      </c>
      <c r="K8764" s="12">
        <f t="shared" si="1375"/>
        <v>0</v>
      </c>
      <c r="L8764" s="12">
        <f t="shared" si="1376"/>
        <v>37.377647084094086</v>
      </c>
      <c r="M8764" s="12">
        <f t="shared" si="1371"/>
        <v>37.377647084094086</v>
      </c>
      <c r="N8764" s="13"/>
    </row>
    <row r="8765" spans="1:14" x14ac:dyDescent="0.2">
      <c r="A8765" s="10" t="s">
        <v>8747</v>
      </c>
      <c r="B8765" s="6">
        <f>IF($C$10=2012,profiles!C8752,IF($C$10=2013,profiles!E8752,IF($C$10=2014,profiles!G8752,IF($C$10=2015,profiles!I8752,IF($C$10=2016,profiles!K8752)))))</f>
        <v>54.497</v>
      </c>
      <c r="C8765" s="6">
        <f>IF($C$10=2012,profiles!D8752,IF($C$10=2013,profiles!F8752,IF($C$10=2014,profiles!H8752,IF($C$10=2015,profiles!J8752,IF($C$10=2016,profiles!L8752)))))</f>
        <v>8.2979808828267637E-2</v>
      </c>
      <c r="D8765" s="11">
        <f t="shared" si="1372"/>
        <v>16.595961765653527</v>
      </c>
      <c r="E8765" s="11">
        <f t="shared" si="1368"/>
        <v>0</v>
      </c>
      <c r="F8765" s="11">
        <f t="shared" si="1369"/>
        <v>16.595961765653527</v>
      </c>
      <c r="G8765" s="11">
        <f t="shared" si="1370"/>
        <v>37.901038234346473</v>
      </c>
      <c r="H8765" s="12">
        <f t="shared" si="1373"/>
        <v>0</v>
      </c>
      <c r="I8765" s="12">
        <f t="shared" si="1367"/>
        <v>0</v>
      </c>
      <c r="J8765" s="12">
        <f t="shared" si="1374"/>
        <v>0</v>
      </c>
      <c r="K8765" s="12">
        <f t="shared" si="1375"/>
        <v>0</v>
      </c>
      <c r="L8765" s="12">
        <f t="shared" si="1376"/>
        <v>37.901038234346473</v>
      </c>
      <c r="M8765" s="12">
        <f t="shared" si="1371"/>
        <v>37.901038234346473</v>
      </c>
      <c r="N8765" s="13"/>
    </row>
    <row r="8766" spans="1:14" x14ac:dyDescent="0.2">
      <c r="A8766" s="10" t="s">
        <v>8748</v>
      </c>
      <c r="B8766" s="6">
        <f>IF($C$10=2012,profiles!C8753,IF($C$10=2013,profiles!E8753,IF($C$10=2014,profiles!G8753,IF($C$10=2015,profiles!I8753,IF($C$10=2016,profiles!K8753)))))</f>
        <v>54.801000000000002</v>
      </c>
      <c r="C8766" s="6">
        <f>IF($C$10=2012,profiles!D8753,IF($C$10=2013,profiles!F8753,IF($C$10=2014,profiles!H8753,IF($C$10=2015,profiles!J8753,IF($C$10=2016,profiles!L8753)))))</f>
        <v>8.437600687359037E-2</v>
      </c>
      <c r="D8766" s="11">
        <f t="shared" si="1372"/>
        <v>16.875201374718074</v>
      </c>
      <c r="E8766" s="11">
        <f t="shared" si="1368"/>
        <v>0</v>
      </c>
      <c r="F8766" s="11">
        <f t="shared" si="1369"/>
        <v>16.875201374718074</v>
      </c>
      <c r="G8766" s="11">
        <f t="shared" si="1370"/>
        <v>37.925798625281928</v>
      </c>
      <c r="H8766" s="12">
        <f t="shared" si="1373"/>
        <v>0</v>
      </c>
      <c r="I8766" s="12">
        <f t="shared" si="1367"/>
        <v>0</v>
      </c>
      <c r="J8766" s="12">
        <f t="shared" si="1374"/>
        <v>0</v>
      </c>
      <c r="K8766" s="12">
        <f t="shared" si="1375"/>
        <v>0</v>
      </c>
      <c r="L8766" s="12">
        <f t="shared" si="1376"/>
        <v>37.925798625281928</v>
      </c>
      <c r="M8766" s="12">
        <f t="shared" si="1371"/>
        <v>37.925798625281928</v>
      </c>
      <c r="N8766" s="13"/>
    </row>
    <row r="8767" spans="1:14" x14ac:dyDescent="0.2">
      <c r="A8767" s="10" t="s">
        <v>8749</v>
      </c>
      <c r="B8767" s="6">
        <f>IF($C$10=2012,profiles!C8754,IF($C$10=2013,profiles!E8754,IF($C$10=2014,profiles!G8754,IF($C$10=2015,profiles!I8754,IF($C$10=2016,profiles!K8754)))))</f>
        <v>53.773000000000003</v>
      </c>
      <c r="C8767" s="6">
        <f>IF($C$10=2012,profiles!D8754,IF($C$10=2013,profiles!F8754,IF($C$10=2014,profiles!H8754,IF($C$10=2015,profiles!J8754,IF($C$10=2016,profiles!L8754)))))</f>
        <v>8.3060358715497801E-2</v>
      </c>
      <c r="D8767" s="11">
        <f t="shared" si="1372"/>
        <v>16.612071743099559</v>
      </c>
      <c r="E8767" s="11">
        <f t="shared" si="1368"/>
        <v>0</v>
      </c>
      <c r="F8767" s="11">
        <f t="shared" si="1369"/>
        <v>16.612071743099559</v>
      </c>
      <c r="G8767" s="11">
        <f t="shared" si="1370"/>
        <v>37.160928256900448</v>
      </c>
      <c r="H8767" s="12">
        <f t="shared" si="1373"/>
        <v>0</v>
      </c>
      <c r="I8767" s="12">
        <f t="shared" si="1367"/>
        <v>0</v>
      </c>
      <c r="J8767" s="12">
        <f t="shared" si="1374"/>
        <v>0</v>
      </c>
      <c r="K8767" s="12">
        <f t="shared" si="1375"/>
        <v>0</v>
      </c>
      <c r="L8767" s="12">
        <f t="shared" si="1376"/>
        <v>37.160928256900448</v>
      </c>
      <c r="M8767" s="12">
        <f t="shared" si="1371"/>
        <v>37.160928256900448</v>
      </c>
      <c r="N8767" s="13"/>
    </row>
    <row r="8768" spans="1:14" x14ac:dyDescent="0.2">
      <c r="A8768" s="10" t="s">
        <v>8750</v>
      </c>
      <c r="B8768" s="6">
        <f>IF($C$10=2012,profiles!C8755,IF($C$10=2013,profiles!E8755,IF($C$10=2014,profiles!G8755,IF($C$10=2015,profiles!I8755,IF($C$10=2016,profiles!K8755)))))</f>
        <v>52.512999999999998</v>
      </c>
      <c r="C8768" s="6">
        <f>IF($C$10=2012,profiles!D8755,IF($C$10=2013,profiles!F8755,IF($C$10=2014,profiles!H8755,IF($C$10=2015,profiles!J8755,IF($C$10=2016,profiles!L8755)))))</f>
        <v>8.1771560519815267E-2</v>
      </c>
      <c r="D8768" s="11">
        <f t="shared" si="1372"/>
        <v>16.354312103963053</v>
      </c>
      <c r="E8768" s="11">
        <f t="shared" si="1368"/>
        <v>0</v>
      </c>
      <c r="F8768" s="11">
        <f t="shared" si="1369"/>
        <v>16.354312103963053</v>
      </c>
      <c r="G8768" s="11">
        <f t="shared" si="1370"/>
        <v>36.158687896036945</v>
      </c>
      <c r="H8768" s="12">
        <f t="shared" si="1373"/>
        <v>0</v>
      </c>
      <c r="I8768" s="12">
        <f t="shared" si="1367"/>
        <v>0</v>
      </c>
      <c r="J8768" s="12">
        <f t="shared" si="1374"/>
        <v>0</v>
      </c>
      <c r="K8768" s="12">
        <f t="shared" si="1375"/>
        <v>0</v>
      </c>
      <c r="L8768" s="12">
        <f t="shared" si="1376"/>
        <v>36.158687896036945</v>
      </c>
      <c r="M8768" s="12">
        <f t="shared" si="1371"/>
        <v>36.158687896036945</v>
      </c>
      <c r="N8768" s="13"/>
    </row>
    <row r="8769" spans="1:14" x14ac:dyDescent="0.2">
      <c r="A8769" s="10" t="s">
        <v>8751</v>
      </c>
      <c r="B8769" s="6">
        <f>IF($C$10=2012,profiles!C8756,IF($C$10=2013,profiles!E8756,IF($C$10=2014,profiles!G8756,IF($C$10=2015,profiles!I8756,IF($C$10=2016,profiles!K8756)))))</f>
        <v>52.347999999999999</v>
      </c>
      <c r="C8769" s="6">
        <f>IF($C$10=2012,profiles!D8756,IF($C$10=2013,profiles!F8756,IF($C$10=2014,profiles!H8756,IF($C$10=2015,profiles!J8756,IF($C$10=2016,profiles!L8756)))))</f>
        <v>7.6884867361185688E-2</v>
      </c>
      <c r="D8769" s="11">
        <f t="shared" si="1372"/>
        <v>15.376973472237138</v>
      </c>
      <c r="E8769" s="11">
        <f t="shared" si="1368"/>
        <v>0</v>
      </c>
      <c r="F8769" s="11">
        <f t="shared" si="1369"/>
        <v>15.376973472237138</v>
      </c>
      <c r="G8769" s="11">
        <f t="shared" si="1370"/>
        <v>36.971026527762859</v>
      </c>
      <c r="H8769" s="12">
        <f t="shared" si="1373"/>
        <v>0</v>
      </c>
      <c r="I8769" s="12">
        <f t="shared" si="1367"/>
        <v>0</v>
      </c>
      <c r="J8769" s="12">
        <f t="shared" si="1374"/>
        <v>0</v>
      </c>
      <c r="K8769" s="12">
        <f t="shared" si="1375"/>
        <v>0</v>
      </c>
      <c r="L8769" s="12">
        <f t="shared" si="1376"/>
        <v>36.971026527762859</v>
      </c>
      <c r="M8769" s="12">
        <f t="shared" si="1371"/>
        <v>36.971026527762859</v>
      </c>
      <c r="N8769" s="13"/>
    </row>
    <row r="8770" spans="1:14" x14ac:dyDescent="0.2">
      <c r="A8770" s="10" t="s">
        <v>8752</v>
      </c>
      <c r="B8770" s="6">
        <f>IF($C$10=2012,profiles!C8757,IF($C$10=2013,profiles!E8757,IF($C$10=2014,profiles!G8757,IF($C$10=2015,profiles!I8757,IF($C$10=2016,profiles!K8757)))))</f>
        <v>54.366999999999997</v>
      </c>
      <c r="C8770" s="6">
        <f>IF($C$10=2012,profiles!D8757,IF($C$10=2013,profiles!F8757,IF($C$10=2014,profiles!H8757,IF($C$10=2015,profiles!J8757,IF($C$10=2016,profiles!L8757)))))</f>
        <v>7.6737192567930407E-2</v>
      </c>
      <c r="D8770" s="11">
        <f t="shared" si="1372"/>
        <v>15.347438513586081</v>
      </c>
      <c r="E8770" s="11">
        <f t="shared" si="1368"/>
        <v>0</v>
      </c>
      <c r="F8770" s="11">
        <f t="shared" si="1369"/>
        <v>15.347438513586081</v>
      </c>
      <c r="G8770" s="11">
        <f t="shared" si="1370"/>
        <v>39.01956148641392</v>
      </c>
      <c r="H8770" s="12">
        <f t="shared" si="1373"/>
        <v>0</v>
      </c>
      <c r="I8770" s="12">
        <f t="shared" si="1367"/>
        <v>0</v>
      </c>
      <c r="J8770" s="12">
        <f t="shared" si="1374"/>
        <v>0</v>
      </c>
      <c r="K8770" s="12">
        <f t="shared" si="1375"/>
        <v>0</v>
      </c>
      <c r="L8770" s="12">
        <f t="shared" si="1376"/>
        <v>39.01956148641392</v>
      </c>
      <c r="M8770" s="12">
        <f t="shared" si="1371"/>
        <v>39.01956148641392</v>
      </c>
      <c r="N8770" s="13"/>
    </row>
    <row r="8771" spans="1:14" x14ac:dyDescent="0.2">
      <c r="A8771" s="10" t="s">
        <v>8753</v>
      </c>
      <c r="B8771" s="6">
        <f>IF($C$10=2012,profiles!C8758,IF($C$10=2013,profiles!E8758,IF($C$10=2014,profiles!G8758,IF($C$10=2015,profiles!I8758,IF($C$10=2016,profiles!K8758)))))</f>
        <v>57.917000000000002</v>
      </c>
      <c r="C8771" s="6">
        <f>IF($C$10=2012,profiles!D8758,IF($C$10=2013,profiles!F8758,IF($C$10=2014,profiles!H8758,IF($C$10=2015,profiles!J8758,IF($C$10=2016,profiles!L8758)))))</f>
        <v>8.553055525722264E-2</v>
      </c>
      <c r="D8771" s="11">
        <f t="shared" si="1372"/>
        <v>17.106111051444529</v>
      </c>
      <c r="E8771" s="11">
        <f t="shared" si="1368"/>
        <v>0</v>
      </c>
      <c r="F8771" s="11">
        <f t="shared" si="1369"/>
        <v>17.106111051444529</v>
      </c>
      <c r="G8771" s="11">
        <f t="shared" si="1370"/>
        <v>40.810888948555473</v>
      </c>
      <c r="H8771" s="12">
        <f t="shared" si="1373"/>
        <v>0</v>
      </c>
      <c r="I8771" s="12">
        <f t="shared" si="1367"/>
        <v>0</v>
      </c>
      <c r="J8771" s="12">
        <f t="shared" si="1374"/>
        <v>0</v>
      </c>
      <c r="K8771" s="12">
        <f t="shared" si="1375"/>
        <v>0</v>
      </c>
      <c r="L8771" s="12">
        <f t="shared" si="1376"/>
        <v>40.810888948555473</v>
      </c>
      <c r="M8771" s="12">
        <f t="shared" si="1371"/>
        <v>40.810888948555473</v>
      </c>
      <c r="N8771" s="13"/>
    </row>
    <row r="8772" spans="1:14" x14ac:dyDescent="0.2">
      <c r="A8772" s="10" t="s">
        <v>8754</v>
      </c>
      <c r="B8772" s="6">
        <f>IF($C$10=2012,profiles!C8759,IF($C$10=2013,profiles!E8759,IF($C$10=2014,profiles!G8759,IF($C$10=2015,profiles!I8759,IF($C$10=2016,profiles!K8759)))))</f>
        <v>57.094000000000001</v>
      </c>
      <c r="C8772" s="6">
        <f>IF($C$10=2012,profiles!D8759,IF($C$10=2013,profiles!F8759,IF($C$10=2014,profiles!H8759,IF($C$10=2015,profiles!J8759,IF($C$10=2016,profiles!L8759)))))</f>
        <v>9.3035119750832354E-2</v>
      </c>
      <c r="D8772" s="11">
        <f t="shared" si="1372"/>
        <v>18.607023950166472</v>
      </c>
      <c r="E8772" s="11">
        <f t="shared" si="1368"/>
        <v>0</v>
      </c>
      <c r="F8772" s="11">
        <f t="shared" si="1369"/>
        <v>18.607023950166472</v>
      </c>
      <c r="G8772" s="11">
        <f t="shared" si="1370"/>
        <v>38.48697604983353</v>
      </c>
      <c r="H8772" s="12">
        <f t="shared" si="1373"/>
        <v>0</v>
      </c>
      <c r="I8772" s="12">
        <f t="shared" si="1367"/>
        <v>0</v>
      </c>
      <c r="J8772" s="12">
        <f t="shared" si="1374"/>
        <v>0</v>
      </c>
      <c r="K8772" s="12">
        <f t="shared" si="1375"/>
        <v>0</v>
      </c>
      <c r="L8772" s="12">
        <f t="shared" si="1376"/>
        <v>38.48697604983353</v>
      </c>
      <c r="M8772" s="12">
        <f t="shared" si="1371"/>
        <v>38.48697604983353</v>
      </c>
      <c r="N8772" s="13"/>
    </row>
    <row r="8773" spans="1:14" x14ac:dyDescent="0.2">
      <c r="A8773" s="10" t="s">
        <v>8755</v>
      </c>
      <c r="B8773" s="6">
        <f>IF($C$10=2012,profiles!C8760,IF($C$10=2013,profiles!E8760,IF($C$10=2014,profiles!G8760,IF($C$10=2015,profiles!I8760,IF($C$10=2016,profiles!K8760)))))</f>
        <v>53.945999999999998</v>
      </c>
      <c r="C8773" s="6">
        <f>IF($C$10=2012,profiles!D8760,IF($C$10=2013,profiles!F8760,IF($C$10=2014,profiles!H8760,IF($C$10=2015,profiles!J8760,IF($C$10=2016,profiles!L8760)))))</f>
        <v>9.2055096122865429E-2</v>
      </c>
      <c r="D8773" s="11">
        <f t="shared" si="1372"/>
        <v>18.411019224573085</v>
      </c>
      <c r="E8773" s="11">
        <f t="shared" si="1368"/>
        <v>0</v>
      </c>
      <c r="F8773" s="11">
        <f t="shared" si="1369"/>
        <v>18.411019224573085</v>
      </c>
      <c r="G8773" s="11">
        <f t="shared" si="1370"/>
        <v>35.534980775426916</v>
      </c>
      <c r="H8773" s="12">
        <f t="shared" si="1373"/>
        <v>0</v>
      </c>
      <c r="I8773" s="12">
        <f t="shared" si="1367"/>
        <v>0</v>
      </c>
      <c r="J8773" s="12">
        <f t="shared" si="1374"/>
        <v>0</v>
      </c>
      <c r="K8773" s="12">
        <f t="shared" si="1375"/>
        <v>0</v>
      </c>
      <c r="L8773" s="12">
        <f t="shared" si="1376"/>
        <v>35.534980775426916</v>
      </c>
      <c r="M8773" s="12">
        <f t="shared" si="1371"/>
        <v>35.534980775426916</v>
      </c>
      <c r="N8773" s="13"/>
    </row>
    <row r="8774" spans="1:14" x14ac:dyDescent="0.2">
      <c r="A8774" s="10" t="s">
        <v>8756</v>
      </c>
      <c r="B8774" s="6">
        <f>IF($C$10=2012,profiles!C8761,IF($C$10=2013,profiles!E8761,IF($C$10=2014,profiles!G8761,IF($C$10=2015,profiles!I8761,IF($C$10=2016,profiles!K8761)))))</f>
        <v>50.122</v>
      </c>
      <c r="C8774" s="6">
        <f>IF($C$10=2012,profiles!D8761,IF($C$10=2013,profiles!F8761,IF($C$10=2014,profiles!H8761,IF($C$10=2015,profiles!J8761,IF($C$10=2016,profiles!L8761)))))</f>
        <v>9.4283643002899792E-2</v>
      </c>
      <c r="D8774" s="11">
        <f t="shared" si="1372"/>
        <v>18.856728600579959</v>
      </c>
      <c r="E8774" s="11">
        <f t="shared" si="1368"/>
        <v>0</v>
      </c>
      <c r="F8774" s="11">
        <f t="shared" si="1369"/>
        <v>18.856728600579959</v>
      </c>
      <c r="G8774" s="11">
        <f t="shared" si="1370"/>
        <v>31.26527139942004</v>
      </c>
      <c r="H8774" s="12">
        <f t="shared" si="1373"/>
        <v>0</v>
      </c>
      <c r="I8774" s="12">
        <f t="shared" si="1367"/>
        <v>0</v>
      </c>
      <c r="J8774" s="12">
        <f t="shared" si="1374"/>
        <v>0</v>
      </c>
      <c r="K8774" s="12">
        <f t="shared" si="1375"/>
        <v>0</v>
      </c>
      <c r="L8774" s="12">
        <f t="shared" si="1376"/>
        <v>31.26527139942004</v>
      </c>
      <c r="M8774" s="12">
        <f t="shared" si="1371"/>
        <v>31.26527139942004</v>
      </c>
      <c r="N8774" s="13"/>
    </row>
    <row r="8775" spans="1:14" x14ac:dyDescent="0.2">
      <c r="A8775" s="10" t="s">
        <v>8757</v>
      </c>
      <c r="B8775" s="6">
        <f>IF($C$10=2012,profiles!C8762,IF($C$10=2013,profiles!E8762,IF($C$10=2014,profiles!G8762,IF($C$10=2015,profiles!I8762,IF($C$10=2016,profiles!K8762)))))</f>
        <v>48.582000000000001</v>
      </c>
      <c r="C8775" s="6">
        <f>IF($C$10=2012,profiles!D8762,IF($C$10=2013,profiles!F8762,IF($C$10=2014,profiles!H8762,IF($C$10=2015,profiles!J8762,IF($C$10=2016,profiles!L8762)))))</f>
        <v>0.10343948018472775</v>
      </c>
      <c r="D8775" s="11">
        <f t="shared" si="1372"/>
        <v>20.687896036945549</v>
      </c>
      <c r="E8775" s="11">
        <f t="shared" si="1368"/>
        <v>0</v>
      </c>
      <c r="F8775" s="11">
        <f t="shared" si="1369"/>
        <v>20.687896036945549</v>
      </c>
      <c r="G8775" s="11">
        <f t="shared" si="1370"/>
        <v>27.894103963054452</v>
      </c>
      <c r="H8775" s="12">
        <f t="shared" si="1373"/>
        <v>0</v>
      </c>
      <c r="I8775" s="12">
        <f t="shared" si="1367"/>
        <v>0</v>
      </c>
      <c r="J8775" s="12">
        <f t="shared" si="1374"/>
        <v>0</v>
      </c>
      <c r="K8775" s="12">
        <f t="shared" si="1375"/>
        <v>0</v>
      </c>
      <c r="L8775" s="12">
        <f t="shared" si="1376"/>
        <v>27.894103963054452</v>
      </c>
      <c r="M8775" s="12">
        <f t="shared" si="1371"/>
        <v>27.894103963054452</v>
      </c>
      <c r="N8775" s="13"/>
    </row>
    <row r="8776" spans="1:14" x14ac:dyDescent="0.2">
      <c r="A8776" s="10" t="s">
        <v>8758</v>
      </c>
      <c r="B8776" s="6">
        <f>IF($C$10=2012,profiles!C8763,IF($C$10=2013,profiles!E8763,IF($C$10=2014,profiles!G8763,IF($C$10=2015,profiles!I8763,IF($C$10=2016,profiles!K8763)))))</f>
        <v>48.84</v>
      </c>
      <c r="C8776" s="6">
        <f>IF($C$10=2012,profiles!D8763,IF($C$10=2013,profiles!F8763,IF($C$10=2014,profiles!H8763,IF($C$10=2015,profiles!J8763,IF($C$10=2016,profiles!L8763)))))</f>
        <v>0.11033992052411126</v>
      </c>
      <c r="D8776" s="11">
        <f t="shared" si="1372"/>
        <v>22.067984104822251</v>
      </c>
      <c r="E8776" s="11">
        <f t="shared" si="1368"/>
        <v>0</v>
      </c>
      <c r="F8776" s="11">
        <f t="shared" si="1369"/>
        <v>22.067984104822251</v>
      </c>
      <c r="G8776" s="11">
        <f t="shared" si="1370"/>
        <v>26.772015895177752</v>
      </c>
      <c r="H8776" s="12">
        <f t="shared" si="1373"/>
        <v>0</v>
      </c>
      <c r="I8776" s="12">
        <f t="shared" si="1367"/>
        <v>0</v>
      </c>
      <c r="J8776" s="12">
        <f t="shared" si="1374"/>
        <v>0</v>
      </c>
      <c r="K8776" s="12">
        <f t="shared" si="1375"/>
        <v>0</v>
      </c>
      <c r="L8776" s="12">
        <f t="shared" si="1376"/>
        <v>26.772015895177752</v>
      </c>
      <c r="M8776" s="12">
        <f t="shared" si="1371"/>
        <v>26.772015895177752</v>
      </c>
      <c r="N8776" s="13"/>
    </row>
    <row r="8777" spans="1:14" x14ac:dyDescent="0.2">
      <c r="A8777" s="10" t="s">
        <v>8759</v>
      </c>
      <c r="B8777" s="6">
        <f>IF($C$10=2012,profiles!C8764,IF($C$10=2013,profiles!E8764,IF($C$10=2014,profiles!G8764,IF($C$10=2015,profiles!I8764,IF($C$10=2016,profiles!K8764)))))</f>
        <v>47.347000000000001</v>
      </c>
      <c r="C8777" s="6">
        <f>IF($C$10=2012,profiles!D8764,IF($C$10=2013,profiles!F8764,IF($C$10=2014,profiles!H8764,IF($C$10=2015,profiles!J8764,IF($C$10=2016,profiles!L8764)))))</f>
        <v>0.11459563956610461</v>
      </c>
      <c r="D8777" s="11">
        <f t="shared" si="1372"/>
        <v>22.919127913220922</v>
      </c>
      <c r="E8777" s="11">
        <f t="shared" si="1368"/>
        <v>0</v>
      </c>
      <c r="F8777" s="11">
        <f t="shared" si="1369"/>
        <v>22.919127913220922</v>
      </c>
      <c r="G8777" s="11">
        <f t="shared" si="1370"/>
        <v>24.427872086779079</v>
      </c>
      <c r="H8777" s="12">
        <f t="shared" si="1373"/>
        <v>0</v>
      </c>
      <c r="I8777" s="12">
        <f t="shared" si="1367"/>
        <v>0</v>
      </c>
      <c r="J8777" s="12">
        <f t="shared" si="1374"/>
        <v>0</v>
      </c>
      <c r="K8777" s="88">
        <f t="shared" si="1375"/>
        <v>0</v>
      </c>
      <c r="L8777" s="12">
        <f t="shared" si="1376"/>
        <v>24.427872086779079</v>
      </c>
      <c r="M8777" s="12">
        <f t="shared" si="1371"/>
        <v>24.427872086779079</v>
      </c>
      <c r="N8777" s="13"/>
    </row>
    <row r="8778" spans="1:14" x14ac:dyDescent="0.2">
      <c r="N8778" s="13"/>
    </row>
    <row r="8779" spans="1:14" x14ac:dyDescent="0.2">
      <c r="N8779" s="13"/>
    </row>
    <row r="8780" spans="1:14" x14ac:dyDescent="0.2">
      <c r="N8780" s="13"/>
    </row>
    <row r="8781" spans="1:14" x14ac:dyDescent="0.2">
      <c r="N8781" s="13"/>
    </row>
    <row r="8782" spans="1:14" x14ac:dyDescent="0.2">
      <c r="N8782" s="13"/>
    </row>
    <row r="8783" spans="1:14" x14ac:dyDescent="0.2">
      <c r="N8783" s="13"/>
    </row>
    <row r="8784" spans="1:14" x14ac:dyDescent="0.2">
      <c r="N8784" s="13"/>
    </row>
    <row r="8785" spans="14:14" x14ac:dyDescent="0.2">
      <c r="N8785" s="13"/>
    </row>
    <row r="8786" spans="14:14" x14ac:dyDescent="0.2">
      <c r="N8786" s="13"/>
    </row>
    <row r="8787" spans="14:14" x14ac:dyDescent="0.2">
      <c r="N8787" s="13"/>
    </row>
    <row r="8788" spans="14:14" x14ac:dyDescent="0.2">
      <c r="N8788" s="13"/>
    </row>
    <row r="8789" spans="14:14" x14ac:dyDescent="0.2">
      <c r="N8789" s="13"/>
    </row>
    <row r="8790" spans="14:14" x14ac:dyDescent="0.2">
      <c r="N8790" s="13"/>
    </row>
    <row r="8791" spans="14:14" x14ac:dyDescent="0.2">
      <c r="N8791" s="13"/>
    </row>
    <row r="8792" spans="14:14" x14ac:dyDescent="0.2">
      <c r="N8792" s="13"/>
    </row>
    <row r="8793" spans="14:14" x14ac:dyDescent="0.2">
      <c r="N8793" s="13"/>
    </row>
    <row r="8794" spans="14:14" x14ac:dyDescent="0.2">
      <c r="N8794" s="13"/>
    </row>
    <row r="8795" spans="14:14" x14ac:dyDescent="0.2">
      <c r="N8795" s="13"/>
    </row>
    <row r="8796" spans="14:14" x14ac:dyDescent="0.2">
      <c r="N8796" s="13"/>
    </row>
    <row r="8797" spans="14:14" x14ac:dyDescent="0.2">
      <c r="N8797" s="13"/>
    </row>
    <row r="8798" spans="14:14" x14ac:dyDescent="0.2">
      <c r="N8798" s="13"/>
    </row>
    <row r="8799" spans="14:14" x14ac:dyDescent="0.2">
      <c r="N8799" s="13"/>
    </row>
  </sheetData>
  <dataValidations count="1">
    <dataValidation type="list" showInputMessage="1" showErrorMessage="1" errorTitle="wrong" error="Please select base year between 2012 and 2016." promptTitle="please_select" prompt="Please select base year between 2012 and 2016." sqref="C10">
      <formula1>base_year</formula1>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V8789"/>
  <sheetViews>
    <sheetView workbookViewId="0">
      <selection activeCell="D24" sqref="D24"/>
    </sheetView>
  </sheetViews>
  <sheetFormatPr baseColWidth="10" defaultRowHeight="11.25" x14ac:dyDescent="0.25"/>
  <cols>
    <col min="1" max="1" width="3.28515625" style="4" customWidth="1"/>
    <col min="2" max="5" width="11.42578125" style="6"/>
    <col min="6" max="6" width="11.42578125" style="4"/>
    <col min="7" max="12" width="11.42578125" style="6"/>
    <col min="13" max="16" width="11.42578125" style="48"/>
    <col min="17" max="16384" width="11.42578125" style="6"/>
  </cols>
  <sheetData>
    <row r="1" spans="1:22" ht="12" thickBot="1" x14ac:dyDescent="0.3">
      <c r="B1" s="4"/>
      <c r="C1" s="4"/>
      <c r="D1" s="4"/>
      <c r="E1" s="4"/>
      <c r="G1" s="4"/>
      <c r="H1" s="4"/>
      <c r="I1" s="4"/>
    </row>
    <row r="2" spans="1:22" x14ac:dyDescent="0.25">
      <c r="B2" s="49" t="s">
        <v>8775</v>
      </c>
      <c r="C2" s="108">
        <v>2012</v>
      </c>
      <c r="D2" s="109"/>
      <c r="E2" s="110">
        <v>2013</v>
      </c>
      <c r="F2" s="109"/>
      <c r="G2" s="110">
        <v>2014</v>
      </c>
      <c r="H2" s="109"/>
      <c r="I2" s="110">
        <v>2015</v>
      </c>
      <c r="J2" s="109"/>
      <c r="K2" s="110">
        <v>2016</v>
      </c>
      <c r="L2" s="111"/>
      <c r="N2" s="48" t="s">
        <v>8776</v>
      </c>
    </row>
    <row r="3" spans="1:22" x14ac:dyDescent="0.25">
      <c r="B3" s="50" t="s">
        <v>8770</v>
      </c>
      <c r="C3" s="51" t="s">
        <v>8771</v>
      </c>
      <c r="D3" s="30" t="s">
        <v>8772</v>
      </c>
      <c r="E3" s="28" t="s">
        <v>8771</v>
      </c>
      <c r="F3" s="30" t="s">
        <v>8772</v>
      </c>
      <c r="G3" s="28" t="s">
        <v>8771</v>
      </c>
      <c r="H3" s="30" t="s">
        <v>8772</v>
      </c>
      <c r="I3" s="28" t="s">
        <v>8771</v>
      </c>
      <c r="J3" s="30" t="s">
        <v>8772</v>
      </c>
      <c r="K3" s="28" t="s">
        <v>8771</v>
      </c>
      <c r="L3" s="52" t="s">
        <v>8772</v>
      </c>
      <c r="N3" s="48" t="s">
        <v>8777</v>
      </c>
    </row>
    <row r="4" spans="1:22" s="53" customFormat="1" x14ac:dyDescent="0.25">
      <c r="B4" s="54"/>
      <c r="C4" s="55" t="s">
        <v>8778</v>
      </c>
      <c r="D4" s="56" t="s">
        <v>8762</v>
      </c>
      <c r="E4" s="57" t="s">
        <v>8778</v>
      </c>
      <c r="F4" s="56" t="s">
        <v>8762</v>
      </c>
      <c r="G4" s="57" t="s">
        <v>8778</v>
      </c>
      <c r="H4" s="56" t="s">
        <v>8762</v>
      </c>
      <c r="I4" s="57" t="s">
        <v>8778</v>
      </c>
      <c r="J4" s="56" t="s">
        <v>8762</v>
      </c>
      <c r="K4" s="57" t="s">
        <v>8778</v>
      </c>
      <c r="L4" s="58" t="s">
        <v>8762</v>
      </c>
      <c r="M4" s="59"/>
      <c r="N4" s="107" t="s">
        <v>8779</v>
      </c>
      <c r="O4" s="107"/>
      <c r="P4" s="107"/>
      <c r="Q4" s="107"/>
      <c r="R4" s="107"/>
      <c r="S4" s="107"/>
    </row>
    <row r="5" spans="1:22" x14ac:dyDescent="0.25">
      <c r="A5" s="8"/>
      <c r="B5" s="60" t="s">
        <v>0</v>
      </c>
      <c r="C5" s="45">
        <v>40.317999999999998</v>
      </c>
      <c r="D5" s="24">
        <v>8.7537063605930179E-2</v>
      </c>
      <c r="E5" s="10">
        <v>36.503999999999998</v>
      </c>
      <c r="F5" s="24">
        <v>0.29910402133437403</v>
      </c>
      <c r="G5" s="10">
        <v>45.485999999999997</v>
      </c>
      <c r="H5" s="24">
        <v>0.12537595093471723</v>
      </c>
      <c r="I5" s="10">
        <v>42.097000000000001</v>
      </c>
      <c r="J5" s="24">
        <v>0.11624223060503953</v>
      </c>
      <c r="K5" s="10">
        <v>40.951999999999998</v>
      </c>
      <c r="L5" s="61">
        <v>0.10645133494996245</v>
      </c>
      <c r="N5" s="107"/>
      <c r="O5" s="107"/>
      <c r="P5" s="107"/>
      <c r="Q5" s="107"/>
      <c r="R5" s="107"/>
      <c r="S5" s="107"/>
      <c r="T5" s="48"/>
      <c r="U5" s="48"/>
      <c r="V5" s="48"/>
    </row>
    <row r="6" spans="1:22" x14ac:dyDescent="0.25">
      <c r="A6" s="8"/>
      <c r="B6" s="60" t="s">
        <v>1</v>
      </c>
      <c r="C6" s="45">
        <v>38.405999999999999</v>
      </c>
      <c r="D6" s="24">
        <v>9.3180296508847446E-2</v>
      </c>
      <c r="E6" s="10">
        <v>35.142000000000003</v>
      </c>
      <c r="F6" s="24">
        <v>0.29516887002618014</v>
      </c>
      <c r="G6" s="10">
        <v>43.588000000000001</v>
      </c>
      <c r="H6" s="24">
        <v>0.11921330424013682</v>
      </c>
      <c r="I6" s="10">
        <v>40.664999999999999</v>
      </c>
      <c r="J6" s="24">
        <v>0.11852438549623444</v>
      </c>
      <c r="K6" s="10">
        <v>39.396000000000001</v>
      </c>
      <c r="L6" s="61">
        <v>0.10560198919238296</v>
      </c>
      <c r="N6" s="107"/>
      <c r="O6" s="107"/>
      <c r="P6" s="107"/>
      <c r="Q6" s="107"/>
      <c r="R6" s="107"/>
      <c r="S6" s="107"/>
      <c r="T6" s="48"/>
      <c r="U6" s="48"/>
      <c r="V6" s="48"/>
    </row>
    <row r="7" spans="1:22" x14ac:dyDescent="0.25">
      <c r="A7" s="8"/>
      <c r="B7" s="60" t="s">
        <v>2</v>
      </c>
      <c r="C7" s="45">
        <v>36.500999999999998</v>
      </c>
      <c r="D7" s="24">
        <v>0.10347202295552367</v>
      </c>
      <c r="E7" s="10">
        <v>33.722999999999999</v>
      </c>
      <c r="F7" s="24">
        <v>0.2805502707449144</v>
      </c>
      <c r="G7" s="10">
        <v>41.811</v>
      </c>
      <c r="H7" s="24">
        <v>0.12978415993395059</v>
      </c>
      <c r="I7" s="10">
        <v>39.51</v>
      </c>
      <c r="J7" s="24">
        <v>0.12193419339249037</v>
      </c>
      <c r="K7" s="10">
        <v>37.718000000000004</v>
      </c>
      <c r="L7" s="61">
        <v>0.10514654291657947</v>
      </c>
      <c r="Q7" s="48"/>
      <c r="R7" s="48"/>
      <c r="S7" s="48"/>
      <c r="T7" s="48"/>
      <c r="U7" s="48"/>
      <c r="V7" s="48"/>
    </row>
    <row r="8" spans="1:22" x14ac:dyDescent="0.25">
      <c r="A8" s="8"/>
      <c r="B8" s="60" t="s">
        <v>3</v>
      </c>
      <c r="C8" s="45">
        <v>35.305</v>
      </c>
      <c r="D8" s="24">
        <v>0.11657580105212817</v>
      </c>
      <c r="E8" s="10">
        <v>32.375</v>
      </c>
      <c r="F8" s="24">
        <v>0.26056555604338422</v>
      </c>
      <c r="G8" s="10">
        <v>40.756999999999998</v>
      </c>
      <c r="H8" s="24">
        <v>0.13224626997700065</v>
      </c>
      <c r="I8" s="10">
        <v>38.536999999999999</v>
      </c>
      <c r="J8" s="24">
        <v>0.12205501335731833</v>
      </c>
      <c r="K8" s="10">
        <v>36.692</v>
      </c>
      <c r="L8" s="61">
        <v>0.10392791639483499</v>
      </c>
      <c r="Q8" s="48"/>
      <c r="R8" s="48"/>
      <c r="S8" s="48"/>
      <c r="T8" s="48"/>
      <c r="U8" s="48"/>
      <c r="V8" s="48"/>
    </row>
    <row r="9" spans="1:22" x14ac:dyDescent="0.25">
      <c r="A9" s="8"/>
      <c r="B9" s="60" t="s">
        <v>4</v>
      </c>
      <c r="C9" s="45">
        <v>34.567999999999998</v>
      </c>
      <c r="D9" s="24">
        <v>0.12881874701099952</v>
      </c>
      <c r="E9" s="10">
        <v>31.876000000000001</v>
      </c>
      <c r="F9" s="24">
        <v>0.24649982925996389</v>
      </c>
      <c r="G9" s="10">
        <v>39.988</v>
      </c>
      <c r="H9" s="24">
        <v>0.12546440997818009</v>
      </c>
      <c r="I9" s="10">
        <v>38.152999999999999</v>
      </c>
      <c r="J9" s="24">
        <v>0.12308869527862426</v>
      </c>
      <c r="K9" s="10">
        <v>36.555999999999997</v>
      </c>
      <c r="L9" s="61">
        <v>0.10210613129162102</v>
      </c>
      <c r="Q9" s="48"/>
      <c r="R9" s="48"/>
      <c r="S9" s="48"/>
      <c r="T9" s="48"/>
      <c r="U9" s="48"/>
      <c r="V9" s="48"/>
    </row>
    <row r="10" spans="1:22" x14ac:dyDescent="0.25">
      <c r="A10" s="8"/>
      <c r="B10" s="60" t="s">
        <v>5</v>
      </c>
      <c r="C10" s="45">
        <v>33.500999999999998</v>
      </c>
      <c r="D10" s="24">
        <v>0.14098517455762793</v>
      </c>
      <c r="E10" s="10">
        <v>31.324999999999999</v>
      </c>
      <c r="F10" s="24">
        <v>0.2312470527017578</v>
      </c>
      <c r="G10" s="10">
        <v>39.052</v>
      </c>
      <c r="H10" s="24">
        <v>0.12325293389160819</v>
      </c>
      <c r="I10" s="10">
        <v>37.927</v>
      </c>
      <c r="J10" s="24">
        <v>0.12404183055671154</v>
      </c>
      <c r="K10" s="10">
        <v>35.89</v>
      </c>
      <c r="L10" s="61">
        <v>9.0092197097453197E-2</v>
      </c>
      <c r="Q10" s="48"/>
      <c r="R10" s="48"/>
      <c r="S10" s="48"/>
      <c r="T10" s="48"/>
      <c r="U10" s="48"/>
      <c r="V10" s="48"/>
    </row>
    <row r="11" spans="1:22" x14ac:dyDescent="0.25">
      <c r="A11" s="8"/>
      <c r="B11" s="60" t="s">
        <v>6</v>
      </c>
      <c r="C11" s="45">
        <v>31.65</v>
      </c>
      <c r="D11" s="24">
        <v>0.15468197034911527</v>
      </c>
      <c r="E11" s="10">
        <v>29.721</v>
      </c>
      <c r="F11" s="24">
        <v>0.22287266045498155</v>
      </c>
      <c r="G11" s="10">
        <v>37.302</v>
      </c>
      <c r="H11" s="24">
        <v>0.11863832045762812</v>
      </c>
      <c r="I11" s="10">
        <v>37.920999999999999</v>
      </c>
      <c r="J11" s="24">
        <v>0.1302036487629378</v>
      </c>
      <c r="K11" s="10">
        <v>34.718000000000004</v>
      </c>
      <c r="L11" s="61">
        <v>8.092172478735582E-2</v>
      </c>
      <c r="Q11" s="48"/>
      <c r="R11" s="48"/>
      <c r="S11" s="48"/>
      <c r="T11" s="48"/>
      <c r="U11" s="48"/>
      <c r="V11" s="48"/>
    </row>
    <row r="12" spans="1:22" x14ac:dyDescent="0.25">
      <c r="A12" s="8"/>
      <c r="B12" s="60" t="s">
        <v>7</v>
      </c>
      <c r="C12" s="45">
        <v>32.109000000000002</v>
      </c>
      <c r="D12" s="24">
        <v>0.16633189861310377</v>
      </c>
      <c r="E12" s="10">
        <v>29.643999999999998</v>
      </c>
      <c r="F12" s="24">
        <v>0.20802640779225004</v>
      </c>
      <c r="G12" s="10">
        <v>37.585999999999999</v>
      </c>
      <c r="H12" s="24">
        <v>0.1213805508049773</v>
      </c>
      <c r="I12" s="10">
        <v>39.143000000000001</v>
      </c>
      <c r="J12" s="24">
        <v>0.13870131962250473</v>
      </c>
      <c r="K12" s="10">
        <v>34.753</v>
      </c>
      <c r="L12" s="61">
        <v>6.9227833922130999E-2</v>
      </c>
      <c r="Q12" s="48"/>
      <c r="R12" s="48"/>
      <c r="S12" s="48"/>
      <c r="T12" s="48"/>
      <c r="U12" s="48"/>
      <c r="V12" s="48"/>
    </row>
    <row r="13" spans="1:22" x14ac:dyDescent="0.25">
      <c r="A13" s="8"/>
      <c r="B13" s="60" t="s">
        <v>8</v>
      </c>
      <c r="C13" s="45">
        <v>32.981000000000002</v>
      </c>
      <c r="D13" s="24">
        <v>0.18643711142993782</v>
      </c>
      <c r="E13" s="10">
        <v>30.414000000000001</v>
      </c>
      <c r="F13" s="24">
        <v>0.19864383628469681</v>
      </c>
      <c r="G13" s="10">
        <v>38.24</v>
      </c>
      <c r="H13" s="24">
        <v>0.12606888010850975</v>
      </c>
      <c r="I13" s="10">
        <v>39.890999999999998</v>
      </c>
      <c r="J13" s="24">
        <v>0.13781530654709964</v>
      </c>
      <c r="K13" s="10">
        <v>35.143000000000001</v>
      </c>
      <c r="L13" s="61">
        <v>5.8851044449094649E-2</v>
      </c>
      <c r="Q13" s="48"/>
      <c r="R13" s="48"/>
      <c r="S13" s="48"/>
      <c r="T13" s="48"/>
      <c r="U13" s="48"/>
      <c r="V13" s="48"/>
    </row>
    <row r="14" spans="1:22" x14ac:dyDescent="0.25">
      <c r="A14" s="8"/>
      <c r="B14" s="60" t="s">
        <v>9</v>
      </c>
      <c r="C14" s="45">
        <v>35.063000000000002</v>
      </c>
      <c r="D14" s="24">
        <v>0.21031085604973696</v>
      </c>
      <c r="E14" s="10">
        <v>32.595999999999997</v>
      </c>
      <c r="F14" s="24">
        <v>0.20620518074052394</v>
      </c>
      <c r="G14" s="10">
        <v>40.649000000000001</v>
      </c>
      <c r="H14" s="24">
        <v>0.13882172554107447</v>
      </c>
      <c r="I14" s="10">
        <v>41.618000000000002</v>
      </c>
      <c r="J14" s="24">
        <v>0.14507792887731405</v>
      </c>
      <c r="K14" s="10">
        <v>37.429000000000002</v>
      </c>
      <c r="L14" s="61">
        <v>5.7817058309432665E-2</v>
      </c>
      <c r="Q14" s="48"/>
      <c r="R14" s="48"/>
      <c r="S14" s="48"/>
      <c r="T14" s="48"/>
      <c r="U14" s="48"/>
      <c r="V14" s="48"/>
    </row>
    <row r="15" spans="1:22" x14ac:dyDescent="0.25">
      <c r="A15" s="8"/>
      <c r="B15" s="60" t="s">
        <v>10</v>
      </c>
      <c r="C15" s="45">
        <v>37.709000000000003</v>
      </c>
      <c r="D15" s="24">
        <v>0.22285987565758011</v>
      </c>
      <c r="E15" s="10">
        <v>35.215000000000003</v>
      </c>
      <c r="F15" s="24">
        <v>0.21431939769419647</v>
      </c>
      <c r="G15" s="10">
        <v>42.893999999999998</v>
      </c>
      <c r="H15" s="24">
        <v>0.15343221088635961</v>
      </c>
      <c r="I15" s="10">
        <v>43.857999999999997</v>
      </c>
      <c r="J15" s="24">
        <v>0.17007423715616651</v>
      </c>
      <c r="K15" s="10">
        <v>40.167000000000002</v>
      </c>
      <c r="L15" s="61">
        <v>6.5214982951538047E-2</v>
      </c>
      <c r="Q15" s="48"/>
      <c r="R15" s="48"/>
      <c r="S15" s="48"/>
      <c r="T15" s="48"/>
      <c r="U15" s="48"/>
      <c r="V15" s="48"/>
    </row>
    <row r="16" spans="1:22" x14ac:dyDescent="0.25">
      <c r="A16" s="8"/>
      <c r="B16" s="60" t="s">
        <v>11</v>
      </c>
      <c r="C16" s="45">
        <v>40.771000000000001</v>
      </c>
      <c r="D16" s="24">
        <v>0.22263032042085126</v>
      </c>
      <c r="E16" s="10">
        <v>38.326999999999998</v>
      </c>
      <c r="F16" s="24">
        <v>0.21810820040001952</v>
      </c>
      <c r="G16" s="10">
        <v>45.335000000000001</v>
      </c>
      <c r="H16" s="24">
        <v>0.17511941970867489</v>
      </c>
      <c r="I16" s="10">
        <v>46.207999999999998</v>
      </c>
      <c r="J16" s="24">
        <v>0.19814474231786391</v>
      </c>
      <c r="K16" s="10">
        <v>42.908999999999999</v>
      </c>
      <c r="L16" s="61">
        <v>6.8907790593187995E-2</v>
      </c>
      <c r="Q16" s="48"/>
      <c r="R16" s="48"/>
      <c r="S16" s="48"/>
      <c r="T16" s="48"/>
      <c r="U16" s="48"/>
      <c r="V16" s="48"/>
    </row>
    <row r="17" spans="1:22" x14ac:dyDescent="0.25">
      <c r="A17" s="8"/>
      <c r="B17" s="60" t="s">
        <v>12</v>
      </c>
      <c r="C17" s="45">
        <v>41.374000000000002</v>
      </c>
      <c r="D17" s="24">
        <v>0.20505021520803443</v>
      </c>
      <c r="E17" s="10">
        <v>39.713000000000001</v>
      </c>
      <c r="F17" s="24">
        <v>0.20466038993772054</v>
      </c>
      <c r="G17" s="10">
        <v>46.286000000000001</v>
      </c>
      <c r="H17" s="24">
        <v>0.18414224214188832</v>
      </c>
      <c r="I17" s="10">
        <v>47.555999999999997</v>
      </c>
      <c r="J17" s="24">
        <v>0.21889892738720113</v>
      </c>
      <c r="K17" s="10">
        <v>43.677999999999997</v>
      </c>
      <c r="L17" s="61">
        <v>6.6569012420143028E-2</v>
      </c>
      <c r="Q17" s="48"/>
      <c r="R17" s="48"/>
      <c r="S17" s="48"/>
      <c r="T17" s="48"/>
      <c r="U17" s="48"/>
      <c r="V17" s="48"/>
    </row>
    <row r="18" spans="1:22" x14ac:dyDescent="0.25">
      <c r="A18" s="8"/>
      <c r="B18" s="60" t="s">
        <v>13</v>
      </c>
      <c r="C18" s="45">
        <v>40.912999999999997</v>
      </c>
      <c r="D18" s="24">
        <v>0.1928646580583453</v>
      </c>
      <c r="E18" s="10">
        <v>39.76</v>
      </c>
      <c r="F18" s="24">
        <v>0.19009057352391173</v>
      </c>
      <c r="G18" s="10">
        <v>45.686</v>
      </c>
      <c r="H18" s="24">
        <v>0.17823022940378605</v>
      </c>
      <c r="I18" s="10">
        <v>46.673999999999999</v>
      </c>
      <c r="J18" s="24">
        <v>0.2149252929884147</v>
      </c>
      <c r="K18" s="10">
        <v>42.988999999999997</v>
      </c>
      <c r="L18" s="61">
        <v>5.5478280136387698E-2</v>
      </c>
      <c r="Q18" s="48"/>
      <c r="R18" s="48"/>
      <c r="S18" s="48"/>
      <c r="T18" s="48"/>
      <c r="U18" s="48"/>
      <c r="V18" s="48"/>
    </row>
    <row r="19" spans="1:22" x14ac:dyDescent="0.25">
      <c r="A19" s="8"/>
      <c r="B19" s="60" t="s">
        <v>14</v>
      </c>
      <c r="C19" s="45">
        <v>40.576999999999998</v>
      </c>
      <c r="D19" s="24">
        <v>0.17275944524151124</v>
      </c>
      <c r="E19" s="10">
        <v>39.716000000000001</v>
      </c>
      <c r="F19" s="24">
        <v>0.16688618957022294</v>
      </c>
      <c r="G19" s="10">
        <v>45.311999999999998</v>
      </c>
      <c r="H19" s="24">
        <v>0.15015922627823317</v>
      </c>
      <c r="I19" s="10">
        <v>45.923000000000002</v>
      </c>
      <c r="J19" s="24">
        <v>0.19070760226067579</v>
      </c>
      <c r="K19" s="10">
        <v>42.524999999999999</v>
      </c>
      <c r="L19" s="61">
        <v>3.6164896170558479E-2</v>
      </c>
      <c r="Q19" s="48"/>
      <c r="R19" s="48"/>
      <c r="S19" s="48"/>
      <c r="T19" s="48"/>
      <c r="U19" s="48"/>
      <c r="V19" s="48"/>
    </row>
    <row r="20" spans="1:22" x14ac:dyDescent="0.25">
      <c r="A20" s="8"/>
      <c r="B20" s="60" t="s">
        <v>15</v>
      </c>
      <c r="C20" s="45">
        <v>40.865000000000002</v>
      </c>
      <c r="D20" s="24">
        <v>0.15473935915829745</v>
      </c>
      <c r="E20" s="10">
        <v>40.308</v>
      </c>
      <c r="F20" s="24">
        <v>0.13564889344195652</v>
      </c>
      <c r="G20" s="10">
        <v>45.866</v>
      </c>
      <c r="H20" s="24">
        <v>0.11781270271864126</v>
      </c>
      <c r="I20" s="10">
        <v>46.347000000000001</v>
      </c>
      <c r="J20" s="24">
        <v>0.16924192184290721</v>
      </c>
      <c r="K20" s="10">
        <v>42.89</v>
      </c>
      <c r="L20" s="61">
        <v>1.5337461071652778E-2</v>
      </c>
      <c r="Q20" s="48"/>
      <c r="R20" s="48"/>
      <c r="S20" s="48"/>
      <c r="T20" s="48"/>
      <c r="U20" s="48"/>
      <c r="V20" s="48"/>
    </row>
    <row r="21" spans="1:22" x14ac:dyDescent="0.25">
      <c r="A21" s="8"/>
      <c r="B21" s="60" t="s">
        <v>16</v>
      </c>
      <c r="C21" s="45">
        <v>43.536000000000001</v>
      </c>
      <c r="D21" s="24">
        <v>0.13983739837398373</v>
      </c>
      <c r="E21" s="10">
        <v>42.417999999999999</v>
      </c>
      <c r="F21" s="24">
        <v>0.12343691562190026</v>
      </c>
      <c r="G21" s="10">
        <v>48.899000000000001</v>
      </c>
      <c r="H21" s="24">
        <v>0.12166067110927641</v>
      </c>
      <c r="I21" s="10">
        <v>48.23</v>
      </c>
      <c r="J21" s="24">
        <v>0.18316306667919616</v>
      </c>
      <c r="K21" s="10">
        <v>45.335000000000001</v>
      </c>
      <c r="L21" s="61">
        <v>8.8135009047378716E-3</v>
      </c>
      <c r="Q21" s="48"/>
      <c r="R21" s="48"/>
      <c r="S21" s="48"/>
      <c r="T21" s="48"/>
      <c r="U21" s="48"/>
      <c r="V21" s="48"/>
    </row>
    <row r="22" spans="1:22" x14ac:dyDescent="0.25">
      <c r="A22" s="8"/>
      <c r="B22" s="60" t="s">
        <v>17</v>
      </c>
      <c r="C22" s="45">
        <v>47.674999999999997</v>
      </c>
      <c r="D22" s="24">
        <v>0.14833094213295075</v>
      </c>
      <c r="E22" s="10">
        <v>45.587000000000003</v>
      </c>
      <c r="F22" s="24">
        <v>0.11909524041823179</v>
      </c>
      <c r="G22" s="10">
        <v>53.773000000000003</v>
      </c>
      <c r="H22" s="24">
        <v>0.14482219732263962</v>
      </c>
      <c r="I22" s="10">
        <v>51.634</v>
      </c>
      <c r="J22" s="24">
        <v>0.20735390852586219</v>
      </c>
      <c r="K22" s="10">
        <v>48.353999999999999</v>
      </c>
      <c r="L22" s="61">
        <v>1.5977547729538768E-2</v>
      </c>
      <c r="Q22" s="48"/>
      <c r="R22" s="48"/>
      <c r="S22" s="48"/>
      <c r="T22" s="48"/>
      <c r="U22" s="48"/>
      <c r="V22" s="48"/>
    </row>
    <row r="23" spans="1:22" x14ac:dyDescent="0.25">
      <c r="A23" s="8"/>
      <c r="B23" s="60" t="s">
        <v>18</v>
      </c>
      <c r="C23" s="45">
        <v>48.917999999999999</v>
      </c>
      <c r="D23" s="24">
        <v>0.16420851267336203</v>
      </c>
      <c r="E23" s="10">
        <v>46.920999999999999</v>
      </c>
      <c r="F23" s="24">
        <v>0.12325804510789144</v>
      </c>
      <c r="G23" s="10">
        <v>54.667999999999999</v>
      </c>
      <c r="H23" s="24">
        <v>0.16270566727605118</v>
      </c>
      <c r="I23" s="10">
        <v>51.307000000000002</v>
      </c>
      <c r="J23" s="24">
        <v>0.22652400961189942</v>
      </c>
      <c r="K23" s="10">
        <v>48.9</v>
      </c>
      <c r="L23" s="61">
        <v>2.6415883996602618E-2</v>
      </c>
      <c r="Q23" s="48"/>
      <c r="R23" s="48"/>
      <c r="S23" s="48"/>
      <c r="T23" s="48"/>
      <c r="U23" s="48"/>
      <c r="V23" s="48"/>
    </row>
    <row r="24" spans="1:22" x14ac:dyDescent="0.25">
      <c r="A24" s="8"/>
      <c r="B24" s="60" t="s">
        <v>19</v>
      </c>
      <c r="C24" s="45">
        <v>47.908999999999999</v>
      </c>
      <c r="D24" s="24">
        <v>0.18741272118603539</v>
      </c>
      <c r="E24" s="10">
        <v>45.938000000000002</v>
      </c>
      <c r="F24" s="24">
        <v>0.128461550969966</v>
      </c>
      <c r="G24" s="10">
        <v>53.75</v>
      </c>
      <c r="H24" s="24">
        <v>0.18218140001179453</v>
      </c>
      <c r="I24" s="10">
        <v>50.137999999999998</v>
      </c>
      <c r="J24" s="24">
        <v>0.24198896510987905</v>
      </c>
      <c r="K24" s="10">
        <v>47.737000000000002</v>
      </c>
      <c r="L24" s="61">
        <v>4.1494848533339901E-2</v>
      </c>
      <c r="Q24" s="48"/>
      <c r="R24" s="48"/>
      <c r="S24" s="48"/>
      <c r="T24" s="48"/>
      <c r="U24" s="48"/>
      <c r="V24" s="48"/>
    </row>
    <row r="25" spans="1:22" x14ac:dyDescent="0.25">
      <c r="A25" s="8"/>
      <c r="B25" s="60" t="s">
        <v>20</v>
      </c>
      <c r="C25" s="45">
        <v>45.597000000000001</v>
      </c>
      <c r="D25" s="24">
        <v>0.21503586800573887</v>
      </c>
      <c r="E25" s="10">
        <v>44.006</v>
      </c>
      <c r="F25" s="24">
        <v>0.14140527180187651</v>
      </c>
      <c r="G25" s="10">
        <v>51.276000000000003</v>
      </c>
      <c r="H25" s="24">
        <v>0.18942029840183994</v>
      </c>
      <c r="I25" s="10">
        <v>47.091999999999999</v>
      </c>
      <c r="J25" s="24">
        <v>0.25788350270502475</v>
      </c>
      <c r="K25" s="10">
        <v>45.665999999999997</v>
      </c>
      <c r="L25" s="61">
        <v>5.3951919644505721E-2</v>
      </c>
      <c r="Q25" s="48"/>
      <c r="R25" s="48"/>
      <c r="S25" s="48"/>
      <c r="T25" s="48"/>
      <c r="U25" s="48"/>
      <c r="V25" s="48"/>
    </row>
    <row r="26" spans="1:22" x14ac:dyDescent="0.25">
      <c r="A26" s="8"/>
      <c r="B26" s="60" t="s">
        <v>21</v>
      </c>
      <c r="C26" s="45">
        <v>44.366</v>
      </c>
      <c r="D26" s="24">
        <v>0.25075083692013389</v>
      </c>
      <c r="E26" s="10">
        <v>42.978999999999999</v>
      </c>
      <c r="F26" s="24">
        <v>0.1444948534074833</v>
      </c>
      <c r="G26" s="10">
        <v>49.765000000000001</v>
      </c>
      <c r="H26" s="24">
        <v>0.19136639735802324</v>
      </c>
      <c r="I26" s="10">
        <v>45.182000000000002</v>
      </c>
      <c r="J26" s="24">
        <v>0.27365722033534251</v>
      </c>
      <c r="K26" s="10">
        <v>44.417000000000002</v>
      </c>
      <c r="L26" s="61">
        <v>6.658132177894853E-2</v>
      </c>
      <c r="Q26" s="48"/>
      <c r="R26" s="48"/>
      <c r="S26" s="48"/>
      <c r="T26" s="48"/>
      <c r="U26" s="48"/>
      <c r="V26" s="48"/>
    </row>
    <row r="27" spans="1:22" x14ac:dyDescent="0.25">
      <c r="A27" s="8"/>
      <c r="B27" s="60" t="s">
        <v>22</v>
      </c>
      <c r="C27" s="45">
        <v>43.555999999999997</v>
      </c>
      <c r="D27" s="24">
        <v>0.29406025824964133</v>
      </c>
      <c r="E27" s="10">
        <v>42.902000000000001</v>
      </c>
      <c r="F27" s="24">
        <v>0.14641364619412328</v>
      </c>
      <c r="G27" s="10">
        <v>49.156999999999996</v>
      </c>
      <c r="H27" s="24">
        <v>0.19900336144365158</v>
      </c>
      <c r="I27" s="10">
        <v>49.365000000000002</v>
      </c>
      <c r="J27" s="24">
        <v>0.28549757688848315</v>
      </c>
      <c r="K27" s="10">
        <v>44.017000000000003</v>
      </c>
      <c r="L27" s="61">
        <v>7.6071837417988897E-2</v>
      </c>
      <c r="Q27" s="48"/>
      <c r="R27" s="48"/>
      <c r="S27" s="48"/>
      <c r="T27" s="48"/>
      <c r="U27" s="48"/>
      <c r="V27" s="48"/>
    </row>
    <row r="28" spans="1:22" x14ac:dyDescent="0.25">
      <c r="A28" s="8"/>
      <c r="B28" s="60" t="s">
        <v>23</v>
      </c>
      <c r="C28" s="45">
        <v>39.162999999999997</v>
      </c>
      <c r="D28" s="24">
        <v>0.30408417025346723</v>
      </c>
      <c r="E28" s="10">
        <v>39.648000000000003</v>
      </c>
      <c r="F28" s="24">
        <v>0.14527537928679449</v>
      </c>
      <c r="G28" s="10">
        <v>45.914000000000001</v>
      </c>
      <c r="H28" s="24">
        <v>0.20627174618151795</v>
      </c>
      <c r="I28" s="10">
        <v>46.468000000000004</v>
      </c>
      <c r="J28" s="24">
        <v>0.29676068249855686</v>
      </c>
      <c r="K28" s="10">
        <v>41.143999999999998</v>
      </c>
      <c r="L28" s="61">
        <v>8.5648518568667759E-2</v>
      </c>
      <c r="Q28" s="48"/>
      <c r="R28" s="48"/>
      <c r="S28" s="48"/>
      <c r="T28" s="48"/>
      <c r="U28" s="48"/>
      <c r="V28" s="48"/>
    </row>
    <row r="29" spans="1:22" x14ac:dyDescent="0.25">
      <c r="A29" s="8"/>
      <c r="B29" s="60" t="s">
        <v>24</v>
      </c>
      <c r="C29" s="45">
        <v>35.115000000000002</v>
      </c>
      <c r="D29" s="24">
        <v>0.30186297387246086</v>
      </c>
      <c r="E29" s="10">
        <v>36.655999999999999</v>
      </c>
      <c r="F29" s="24">
        <v>0.14734480179506357</v>
      </c>
      <c r="G29" s="10">
        <v>42.526000000000003</v>
      </c>
      <c r="H29" s="24">
        <v>0.20309874104431405</v>
      </c>
      <c r="I29" s="10">
        <v>43.253999999999998</v>
      </c>
      <c r="J29" s="24">
        <v>0.30219322971195406</v>
      </c>
      <c r="K29" s="10">
        <v>38.484000000000002</v>
      </c>
      <c r="L29" s="61">
        <v>9.1852435406639663E-2</v>
      </c>
      <c r="Q29" s="48"/>
      <c r="R29" s="48"/>
      <c r="S29" s="48"/>
      <c r="T29" s="48"/>
      <c r="U29" s="48"/>
      <c r="V29" s="48"/>
    </row>
    <row r="30" spans="1:22" x14ac:dyDescent="0.25">
      <c r="A30" s="8"/>
      <c r="B30" s="60" t="s">
        <v>25</v>
      </c>
      <c r="C30" s="45">
        <v>32.57</v>
      </c>
      <c r="D30" s="24">
        <v>0.30159519528709688</v>
      </c>
      <c r="E30" s="10">
        <v>34.795000000000002</v>
      </c>
      <c r="F30" s="24">
        <v>0.15144222952099118</v>
      </c>
      <c r="G30" s="10">
        <v>40.281999999999996</v>
      </c>
      <c r="H30" s="24">
        <v>0.20382109266739393</v>
      </c>
      <c r="I30" s="10">
        <v>41.607999999999997</v>
      </c>
      <c r="J30" s="24">
        <v>0.31529354916646535</v>
      </c>
      <c r="K30" s="10">
        <v>36.558999999999997</v>
      </c>
      <c r="L30" s="61">
        <v>0.10786691121259494</v>
      </c>
      <c r="Q30" s="48"/>
      <c r="R30" s="48"/>
      <c r="S30" s="48"/>
      <c r="T30" s="48"/>
      <c r="U30" s="48"/>
      <c r="V30" s="48"/>
    </row>
    <row r="31" spans="1:22" x14ac:dyDescent="0.25">
      <c r="A31" s="8"/>
      <c r="B31" s="60" t="s">
        <v>26</v>
      </c>
      <c r="C31" s="45">
        <v>31.783999999999999</v>
      </c>
      <c r="D31" s="24">
        <v>0.28996595386557517</v>
      </c>
      <c r="E31" s="10">
        <v>34.127000000000002</v>
      </c>
      <c r="F31" s="24">
        <v>0.1539136938636142</v>
      </c>
      <c r="G31" s="10">
        <v>39.622999999999998</v>
      </c>
      <c r="H31" s="24">
        <v>0.20783088126898017</v>
      </c>
      <c r="I31" s="10">
        <v>40.838999999999999</v>
      </c>
      <c r="J31" s="24">
        <v>0.32644761214464041</v>
      </c>
      <c r="K31" s="10">
        <v>36.115000000000002</v>
      </c>
      <c r="L31" s="61">
        <v>0.13190708895973607</v>
      </c>
      <c r="Q31" s="48"/>
      <c r="R31" s="48"/>
      <c r="S31" s="48"/>
      <c r="T31" s="48"/>
      <c r="U31" s="48"/>
      <c r="V31" s="48"/>
    </row>
    <row r="32" spans="1:22" x14ac:dyDescent="0.25">
      <c r="A32" s="8"/>
      <c r="B32" s="60" t="s">
        <v>27</v>
      </c>
      <c r="C32" s="45">
        <v>32.146999999999998</v>
      </c>
      <c r="D32" s="24">
        <v>0.27824107723499486</v>
      </c>
      <c r="E32" s="10">
        <v>34.262999999999998</v>
      </c>
      <c r="F32" s="24">
        <v>0.15890540145035933</v>
      </c>
      <c r="G32" s="10">
        <v>39.811</v>
      </c>
      <c r="H32" s="24">
        <v>0.2179732877318159</v>
      </c>
      <c r="I32" s="10">
        <v>40.576999999999998</v>
      </c>
      <c r="J32" s="24">
        <v>0.33749429545515558</v>
      </c>
      <c r="K32" s="10">
        <v>36.377000000000002</v>
      </c>
      <c r="L32" s="61">
        <v>0.14708452836691738</v>
      </c>
      <c r="Q32" s="48"/>
      <c r="R32" s="48"/>
      <c r="S32" s="48"/>
      <c r="T32" s="48"/>
      <c r="U32" s="48"/>
      <c r="V32" s="48"/>
    </row>
    <row r="33" spans="1:22" x14ac:dyDescent="0.25">
      <c r="A33" s="8"/>
      <c r="B33" s="60" t="s">
        <v>28</v>
      </c>
      <c r="C33" s="45">
        <v>33.970999999999997</v>
      </c>
      <c r="D33" s="24">
        <v>0.2516353620749015</v>
      </c>
      <c r="E33" s="10">
        <v>35.179000000000002</v>
      </c>
      <c r="F33" s="24">
        <v>0.15337712594712366</v>
      </c>
      <c r="G33" s="10">
        <v>41.110999999999997</v>
      </c>
      <c r="H33" s="24">
        <v>0.22109856414187576</v>
      </c>
      <c r="I33" s="10">
        <v>41.363999999999997</v>
      </c>
      <c r="J33" s="24">
        <v>0.34642023032938712</v>
      </c>
      <c r="K33" s="10">
        <v>37.100999999999999</v>
      </c>
      <c r="L33" s="61">
        <v>0.16557318529277809</v>
      </c>
      <c r="Q33" s="48"/>
      <c r="R33" s="48"/>
      <c r="S33" s="48"/>
      <c r="T33" s="48"/>
      <c r="U33" s="48"/>
      <c r="V33" s="48"/>
    </row>
    <row r="34" spans="1:22" x14ac:dyDescent="0.25">
      <c r="A34" s="8"/>
      <c r="B34" s="60" t="s">
        <v>29</v>
      </c>
      <c r="C34" s="45">
        <v>38.118000000000002</v>
      </c>
      <c r="D34" s="24">
        <v>0.21831605523889674</v>
      </c>
      <c r="E34" s="10">
        <v>37.158000000000001</v>
      </c>
      <c r="F34" s="24">
        <v>0.15479171409059869</v>
      </c>
      <c r="G34" s="10">
        <v>43.646999999999998</v>
      </c>
      <c r="H34" s="24">
        <v>0.22300026535365747</v>
      </c>
      <c r="I34" s="10">
        <v>43.445</v>
      </c>
      <c r="J34" s="24">
        <v>0.35212477517382085</v>
      </c>
      <c r="K34" s="10">
        <v>37.655999999999999</v>
      </c>
      <c r="L34" s="61">
        <v>0.1802090129125174</v>
      </c>
      <c r="Q34" s="48"/>
      <c r="R34" s="48"/>
      <c r="S34" s="48"/>
      <c r="T34" s="48"/>
      <c r="U34" s="48"/>
      <c r="V34" s="48"/>
    </row>
    <row r="35" spans="1:22" x14ac:dyDescent="0.25">
      <c r="A35" s="8"/>
      <c r="B35" s="60" t="s">
        <v>30</v>
      </c>
      <c r="C35" s="45">
        <v>44.584000000000003</v>
      </c>
      <c r="D35" s="24">
        <v>0.18149649975134846</v>
      </c>
      <c r="E35" s="10">
        <v>41.837000000000003</v>
      </c>
      <c r="F35" s="24">
        <v>0.16773438262170337</v>
      </c>
      <c r="G35" s="10">
        <v>48.77</v>
      </c>
      <c r="H35" s="24">
        <v>0.23152106613202819</v>
      </c>
      <c r="I35" s="10">
        <v>46.679000000000002</v>
      </c>
      <c r="J35" s="24">
        <v>0.35462135244691417</v>
      </c>
      <c r="K35" s="10">
        <v>38.545000000000002</v>
      </c>
      <c r="L35" s="61">
        <v>0.19054887430913725</v>
      </c>
      <c r="Q35" s="48"/>
      <c r="R35" s="48"/>
      <c r="S35" s="48"/>
      <c r="T35" s="48"/>
      <c r="U35" s="48"/>
      <c r="V35" s="48"/>
    </row>
    <row r="36" spans="1:22" x14ac:dyDescent="0.25">
      <c r="A36" s="8"/>
      <c r="B36" s="60" t="s">
        <v>31</v>
      </c>
      <c r="C36" s="45">
        <v>51.823</v>
      </c>
      <c r="D36" s="24">
        <v>0.14513599326728127</v>
      </c>
      <c r="E36" s="10">
        <v>47.067</v>
      </c>
      <c r="F36" s="24">
        <v>0.166905141296218</v>
      </c>
      <c r="G36" s="10">
        <v>54.750999999999998</v>
      </c>
      <c r="H36" s="24">
        <v>0.23386502343957308</v>
      </c>
      <c r="I36" s="10">
        <v>51.274999999999999</v>
      </c>
      <c r="J36" s="24">
        <v>0.35272878580440792</v>
      </c>
      <c r="K36" s="10">
        <v>40.719000000000001</v>
      </c>
      <c r="L36" s="61">
        <v>0.19771292113393812</v>
      </c>
      <c r="Q36" s="48"/>
      <c r="R36" s="48"/>
      <c r="S36" s="48"/>
      <c r="T36" s="48"/>
      <c r="U36" s="48"/>
      <c r="V36" s="48"/>
    </row>
    <row r="37" spans="1:22" x14ac:dyDescent="0.25">
      <c r="A37" s="8"/>
      <c r="B37" s="60" t="s">
        <v>32</v>
      </c>
      <c r="C37" s="45">
        <v>56.247</v>
      </c>
      <c r="D37" s="24">
        <v>0.10999961745916377</v>
      </c>
      <c r="E37" s="10">
        <v>50.505000000000003</v>
      </c>
      <c r="F37" s="24">
        <v>0.16493772560241943</v>
      </c>
      <c r="G37" s="10">
        <v>58.713999999999999</v>
      </c>
      <c r="H37" s="24">
        <v>0.22693634460594983</v>
      </c>
      <c r="I37" s="10">
        <v>55.305</v>
      </c>
      <c r="J37" s="24">
        <v>0.35948028240852592</v>
      </c>
      <c r="K37" s="10">
        <v>44.030999999999999</v>
      </c>
      <c r="L37" s="61">
        <v>0.20549243589901403</v>
      </c>
      <c r="Q37" s="48"/>
      <c r="R37" s="48"/>
      <c r="S37" s="48"/>
      <c r="T37" s="48"/>
      <c r="U37" s="48"/>
      <c r="V37" s="48"/>
    </row>
    <row r="38" spans="1:22" x14ac:dyDescent="0.25">
      <c r="A38" s="8"/>
      <c r="B38" s="60" t="s">
        <v>33</v>
      </c>
      <c r="C38" s="45">
        <v>58.558999999999997</v>
      </c>
      <c r="D38" s="24">
        <v>9.699322902719866E-2</v>
      </c>
      <c r="E38" s="10">
        <v>51.904000000000003</v>
      </c>
      <c r="F38" s="24">
        <v>0.17623817111638646</v>
      </c>
      <c r="G38" s="10">
        <v>61.17</v>
      </c>
      <c r="H38" s="24">
        <v>0.22512309461332075</v>
      </c>
      <c r="I38" s="10">
        <v>57.512999999999998</v>
      </c>
      <c r="J38" s="24">
        <v>0.35329252905962255</v>
      </c>
      <c r="K38" s="10">
        <v>47.83</v>
      </c>
      <c r="L38" s="61">
        <v>0.22054678171814029</v>
      </c>
      <c r="Q38" s="48"/>
      <c r="R38" s="48"/>
      <c r="S38" s="48"/>
      <c r="T38" s="48"/>
      <c r="U38" s="48"/>
      <c r="V38" s="48"/>
    </row>
    <row r="39" spans="1:22" x14ac:dyDescent="0.25">
      <c r="A39" s="8"/>
      <c r="B39" s="60" t="s">
        <v>34</v>
      </c>
      <c r="C39" s="45">
        <v>61.058999999999997</v>
      </c>
      <c r="D39" s="24">
        <v>0.10493095137905971</v>
      </c>
      <c r="E39" s="10">
        <v>53.417999999999999</v>
      </c>
      <c r="F39" s="24">
        <v>0.21083867191310851</v>
      </c>
      <c r="G39" s="10">
        <v>62.828000000000003</v>
      </c>
      <c r="H39" s="24">
        <v>0.23265619011115371</v>
      </c>
      <c r="I39" s="10">
        <v>59.350999999999999</v>
      </c>
      <c r="J39" s="24">
        <v>0.35424552361010442</v>
      </c>
      <c r="K39" s="10">
        <v>50.281999999999996</v>
      </c>
      <c r="L39" s="61">
        <v>0.23668435111215058</v>
      </c>
      <c r="Q39" s="48"/>
      <c r="R39" s="48"/>
      <c r="S39" s="48"/>
      <c r="T39" s="48"/>
      <c r="U39" s="48"/>
      <c r="V39" s="48"/>
    </row>
    <row r="40" spans="1:22" x14ac:dyDescent="0.25">
      <c r="A40" s="8"/>
      <c r="B40" s="60" t="s">
        <v>35</v>
      </c>
      <c r="C40" s="45">
        <v>62.753</v>
      </c>
      <c r="D40" s="24">
        <v>0.11185494051489997</v>
      </c>
      <c r="E40" s="10">
        <v>54.761000000000003</v>
      </c>
      <c r="F40" s="24">
        <v>0.24026860915092191</v>
      </c>
      <c r="G40" s="10">
        <v>64.358999999999995</v>
      </c>
      <c r="H40" s="24">
        <v>0.22714273078397265</v>
      </c>
      <c r="I40" s="10">
        <v>60.451000000000001</v>
      </c>
      <c r="J40" s="24">
        <v>0.36405734074253038</v>
      </c>
      <c r="K40" s="10">
        <v>52.27</v>
      </c>
      <c r="L40" s="61">
        <v>0.2477997021135169</v>
      </c>
      <c r="Q40" s="48"/>
      <c r="R40" s="48"/>
      <c r="S40" s="48"/>
      <c r="T40" s="48"/>
      <c r="U40" s="48"/>
      <c r="V40" s="48"/>
    </row>
    <row r="41" spans="1:22" x14ac:dyDescent="0.25">
      <c r="A41" s="8"/>
      <c r="B41" s="60" t="s">
        <v>36</v>
      </c>
      <c r="C41" s="45">
        <v>63.183</v>
      </c>
      <c r="D41" s="24">
        <v>0.1236180712291037</v>
      </c>
      <c r="E41" s="10">
        <v>55.381</v>
      </c>
      <c r="F41" s="24">
        <v>0.24656108744431077</v>
      </c>
      <c r="G41" s="10">
        <v>64.611000000000004</v>
      </c>
      <c r="H41" s="24">
        <v>0.22515257835303831</v>
      </c>
      <c r="I41" s="10">
        <v>60.103999999999999</v>
      </c>
      <c r="J41" s="24">
        <v>0.36898338299642963</v>
      </c>
      <c r="K41" s="10">
        <v>52.703000000000003</v>
      </c>
      <c r="L41" s="61">
        <v>0.25076625758564236</v>
      </c>
      <c r="Q41" s="48"/>
      <c r="R41" s="48"/>
      <c r="S41" s="48"/>
      <c r="T41" s="48"/>
      <c r="U41" s="48"/>
      <c r="V41" s="48"/>
    </row>
    <row r="42" spans="1:22" x14ac:dyDescent="0.25">
      <c r="A42" s="8"/>
      <c r="B42" s="60" t="s">
        <v>37</v>
      </c>
      <c r="C42" s="45">
        <v>62.463000000000001</v>
      </c>
      <c r="D42" s="24">
        <v>0.13159404766458818</v>
      </c>
      <c r="E42" s="10">
        <v>54.841999999999999</v>
      </c>
      <c r="F42" s="24">
        <v>0.22952099118727845</v>
      </c>
      <c r="G42" s="10">
        <v>63.856000000000002</v>
      </c>
      <c r="H42" s="24">
        <v>0.22496093404487424</v>
      </c>
      <c r="I42" s="10">
        <v>59.567999999999998</v>
      </c>
      <c r="J42" s="24">
        <v>0.37283562857372954</v>
      </c>
      <c r="K42" s="10">
        <v>51.991</v>
      </c>
      <c r="L42" s="61">
        <v>0.24942453747584289</v>
      </c>
      <c r="Q42" s="48"/>
      <c r="R42" s="48"/>
      <c r="S42" s="48"/>
      <c r="T42" s="48"/>
      <c r="U42" s="48"/>
      <c r="V42" s="48"/>
    </row>
    <row r="43" spans="1:22" x14ac:dyDescent="0.25">
      <c r="A43" s="8"/>
      <c r="B43" s="60" t="s">
        <v>38</v>
      </c>
      <c r="C43" s="45">
        <v>61.511000000000003</v>
      </c>
      <c r="D43" s="24">
        <v>0.12409624727439654</v>
      </c>
      <c r="E43" s="10">
        <v>54.344999999999999</v>
      </c>
      <c r="F43" s="24">
        <v>0.19415628760040324</v>
      </c>
      <c r="G43" s="10">
        <v>62.747999999999998</v>
      </c>
      <c r="H43" s="24">
        <v>0.20771294631010997</v>
      </c>
      <c r="I43" s="10">
        <v>58.561</v>
      </c>
      <c r="J43" s="24">
        <v>0.35941317011623847</v>
      </c>
      <c r="K43" s="10">
        <v>51.363999999999997</v>
      </c>
      <c r="L43" s="61">
        <v>0.24270362756803998</v>
      </c>
      <c r="Q43" s="48"/>
      <c r="R43" s="48"/>
      <c r="S43" s="48"/>
      <c r="T43" s="48"/>
      <c r="U43" s="48"/>
      <c r="V43" s="48"/>
    </row>
    <row r="44" spans="1:22" x14ac:dyDescent="0.25">
      <c r="A44" s="8"/>
      <c r="B44" s="60" t="s">
        <v>39</v>
      </c>
      <c r="C44" s="45">
        <v>61.14</v>
      </c>
      <c r="D44" s="24">
        <v>0.12556902949389848</v>
      </c>
      <c r="E44" s="10">
        <v>54.16</v>
      </c>
      <c r="F44" s="24">
        <v>0.15609248479724236</v>
      </c>
      <c r="G44" s="10">
        <v>61.948999999999998</v>
      </c>
      <c r="H44" s="24">
        <v>0.19025857239732288</v>
      </c>
      <c r="I44" s="10">
        <v>58.012</v>
      </c>
      <c r="J44" s="24">
        <v>0.34404445518241122</v>
      </c>
      <c r="K44" s="10">
        <v>51.375</v>
      </c>
      <c r="L44" s="61">
        <v>0.23555189010204458</v>
      </c>
      <c r="Q44" s="48"/>
      <c r="R44" s="48"/>
      <c r="S44" s="48"/>
      <c r="T44" s="48"/>
      <c r="U44" s="48"/>
      <c r="V44" s="48"/>
    </row>
    <row r="45" spans="1:22" x14ac:dyDescent="0.25">
      <c r="A45" s="8"/>
      <c r="B45" s="60" t="s">
        <v>40</v>
      </c>
      <c r="C45" s="45">
        <v>62.337000000000003</v>
      </c>
      <c r="D45" s="24">
        <v>0.13113499866110706</v>
      </c>
      <c r="E45" s="10">
        <v>55.363999999999997</v>
      </c>
      <c r="F45" s="24">
        <v>0.13077623491918963</v>
      </c>
      <c r="G45" s="10">
        <v>63.371000000000002</v>
      </c>
      <c r="H45" s="24">
        <v>0.17654863342866409</v>
      </c>
      <c r="I45" s="10">
        <v>59.286999999999999</v>
      </c>
      <c r="J45" s="24">
        <v>0.33364204987785562</v>
      </c>
      <c r="K45" s="10">
        <v>53.058</v>
      </c>
      <c r="L45" s="61">
        <v>0.23658587624170657</v>
      </c>
      <c r="Q45" s="48"/>
      <c r="R45" s="48"/>
      <c r="S45" s="48"/>
      <c r="T45" s="48"/>
      <c r="U45" s="48"/>
      <c r="V45" s="48"/>
    </row>
    <row r="46" spans="1:22" x14ac:dyDescent="0.25">
      <c r="A46" s="8"/>
      <c r="B46" s="60" t="s">
        <v>41</v>
      </c>
      <c r="C46" s="45">
        <v>65.016000000000005</v>
      </c>
      <c r="D46" s="24">
        <v>0.13285643242416129</v>
      </c>
      <c r="E46" s="10">
        <v>58.445999999999998</v>
      </c>
      <c r="F46" s="24">
        <v>0.13137784137101233</v>
      </c>
      <c r="G46" s="10">
        <v>66.787999999999997</v>
      </c>
      <c r="H46" s="24">
        <v>0.18325618421440576</v>
      </c>
      <c r="I46" s="10">
        <v>62.207999999999998</v>
      </c>
      <c r="J46" s="24">
        <v>0.32737376177820732</v>
      </c>
      <c r="K46" s="10">
        <v>55.960999999999999</v>
      </c>
      <c r="L46" s="61">
        <v>0.24511626189391794</v>
      </c>
      <c r="Q46" s="48"/>
      <c r="R46" s="48"/>
      <c r="S46" s="48"/>
      <c r="T46" s="48"/>
      <c r="U46" s="48"/>
      <c r="V46" s="48"/>
    </row>
    <row r="47" spans="1:22" x14ac:dyDescent="0.25">
      <c r="A47" s="8"/>
      <c r="B47" s="60" t="s">
        <v>42</v>
      </c>
      <c r="C47" s="45">
        <v>64.552999999999997</v>
      </c>
      <c r="D47" s="24">
        <v>0.14693393519758235</v>
      </c>
      <c r="E47" s="10">
        <v>58.536000000000001</v>
      </c>
      <c r="F47" s="24">
        <v>0.14043445741601898</v>
      </c>
      <c r="G47" s="10">
        <v>66.641000000000005</v>
      </c>
      <c r="H47" s="24">
        <v>0.17654863342866409</v>
      </c>
      <c r="I47" s="10">
        <v>62.006999999999998</v>
      </c>
      <c r="J47" s="24">
        <v>0.33693055219994095</v>
      </c>
      <c r="K47" s="10">
        <v>56.223999999999997</v>
      </c>
      <c r="L47" s="61">
        <v>0.24883368825317889</v>
      </c>
      <c r="Q47" s="48"/>
      <c r="R47" s="48"/>
      <c r="S47" s="48"/>
      <c r="T47" s="48"/>
      <c r="U47" s="48"/>
      <c r="V47" s="48"/>
    </row>
    <row r="48" spans="1:22" x14ac:dyDescent="0.25">
      <c r="A48" s="8"/>
      <c r="B48" s="60" t="s">
        <v>43</v>
      </c>
      <c r="C48" s="45">
        <v>62.915999999999997</v>
      </c>
      <c r="D48" s="24">
        <v>0.16368922382464329</v>
      </c>
      <c r="E48" s="10">
        <v>56.677999999999997</v>
      </c>
      <c r="F48" s="24">
        <v>0.14973496796852134</v>
      </c>
      <c r="G48" s="10">
        <v>64.674999999999997</v>
      </c>
      <c r="H48" s="24">
        <v>0.17186071881357431</v>
      </c>
      <c r="I48" s="10">
        <v>59.408000000000001</v>
      </c>
      <c r="J48" s="24">
        <v>0.33330648841641836</v>
      </c>
      <c r="K48" s="10">
        <v>54.731999999999999</v>
      </c>
      <c r="L48" s="61">
        <v>0.2475165868609904</v>
      </c>
      <c r="Q48" s="48"/>
      <c r="R48" s="48"/>
      <c r="S48" s="48"/>
      <c r="T48" s="48"/>
      <c r="U48" s="48"/>
      <c r="V48" s="48"/>
    </row>
    <row r="49" spans="1:22" x14ac:dyDescent="0.25">
      <c r="A49" s="8"/>
      <c r="B49" s="60" t="s">
        <v>44</v>
      </c>
      <c r="C49" s="45">
        <v>58.579000000000001</v>
      </c>
      <c r="D49" s="24">
        <v>0.17524195707891818</v>
      </c>
      <c r="E49" s="10">
        <v>52.695999999999998</v>
      </c>
      <c r="F49" s="24">
        <v>0.14527982829826672</v>
      </c>
      <c r="G49" s="10">
        <v>60.728000000000002</v>
      </c>
      <c r="H49" s="24">
        <v>0.15835716602293834</v>
      </c>
      <c r="I49" s="10">
        <v>55.695</v>
      </c>
      <c r="J49" s="24">
        <v>0.32611205068320315</v>
      </c>
      <c r="K49" s="10">
        <v>51.390999999999998</v>
      </c>
      <c r="L49" s="61">
        <v>0.24240820295670798</v>
      </c>
      <c r="Q49" s="48"/>
      <c r="R49" s="48"/>
      <c r="S49" s="48"/>
      <c r="T49" s="48"/>
      <c r="U49" s="48"/>
      <c r="V49" s="48"/>
    </row>
    <row r="50" spans="1:22" x14ac:dyDescent="0.25">
      <c r="A50" s="8"/>
      <c r="B50" s="60" t="s">
        <v>45</v>
      </c>
      <c r="C50" s="45">
        <v>55.832999999999998</v>
      </c>
      <c r="D50" s="24">
        <v>0.17717378830190122</v>
      </c>
      <c r="E50" s="10">
        <v>50.01</v>
      </c>
      <c r="F50" s="24">
        <v>0.14532860719976587</v>
      </c>
      <c r="G50" s="10">
        <v>57.856999999999999</v>
      </c>
      <c r="H50" s="24">
        <v>0.14423445469823393</v>
      </c>
      <c r="I50" s="10">
        <v>53.445999999999998</v>
      </c>
      <c r="J50" s="24">
        <v>0.32718584735980244</v>
      </c>
      <c r="K50" s="10">
        <v>49.344999999999999</v>
      </c>
      <c r="L50" s="61">
        <v>0.23636430778320758</v>
      </c>
      <c r="Q50" s="48"/>
      <c r="R50" s="48"/>
      <c r="S50" s="48"/>
      <c r="T50" s="48"/>
      <c r="U50" s="48"/>
      <c r="V50" s="48"/>
    </row>
    <row r="51" spans="1:22" x14ac:dyDescent="0.25">
      <c r="A51" s="8"/>
      <c r="B51" s="60" t="s">
        <v>46</v>
      </c>
      <c r="C51" s="45">
        <v>53.896000000000001</v>
      </c>
      <c r="D51" s="24">
        <v>0.17822577560154546</v>
      </c>
      <c r="E51" s="10">
        <v>48.738</v>
      </c>
      <c r="F51" s="24">
        <v>0.15097070013983285</v>
      </c>
      <c r="G51" s="10">
        <v>55.725999999999999</v>
      </c>
      <c r="H51" s="24">
        <v>0.1295662941887549</v>
      </c>
      <c r="I51" s="10">
        <v>51.543999999999997</v>
      </c>
      <c r="J51" s="24">
        <v>0.32966900217443829</v>
      </c>
      <c r="K51" s="10">
        <v>48.652999999999999</v>
      </c>
      <c r="L51" s="61">
        <v>0.2272307635495267</v>
      </c>
      <c r="Q51" s="48"/>
      <c r="R51" s="48"/>
      <c r="S51" s="48"/>
      <c r="T51" s="48"/>
      <c r="U51" s="48"/>
      <c r="V51" s="48"/>
    </row>
    <row r="52" spans="1:22" x14ac:dyDescent="0.25">
      <c r="A52" s="8"/>
      <c r="B52" s="60" t="s">
        <v>47</v>
      </c>
      <c r="C52" s="45">
        <v>48.883000000000003</v>
      </c>
      <c r="D52" s="24">
        <v>0.19161470486974486</v>
      </c>
      <c r="E52" s="10">
        <v>44.655000000000001</v>
      </c>
      <c r="F52" s="24">
        <v>0.16747422848037463</v>
      </c>
      <c r="G52" s="10">
        <v>51.517000000000003</v>
      </c>
      <c r="H52" s="24">
        <v>0.12952206857917858</v>
      </c>
      <c r="I52" s="10">
        <v>46.4</v>
      </c>
      <c r="J52" s="24">
        <v>0.3304206598480578</v>
      </c>
      <c r="K52" s="10">
        <v>45.877000000000002</v>
      </c>
      <c r="L52" s="61">
        <v>0.23107128349684264</v>
      </c>
      <c r="Q52" s="48"/>
      <c r="R52" s="48"/>
      <c r="S52" s="48"/>
      <c r="T52" s="48"/>
      <c r="U52" s="48"/>
      <c r="V52" s="48"/>
    </row>
    <row r="53" spans="1:22" x14ac:dyDescent="0.25">
      <c r="A53" s="8"/>
      <c r="B53" s="60" t="s">
        <v>48</v>
      </c>
      <c r="C53" s="45">
        <v>45.655999999999999</v>
      </c>
      <c r="D53" s="24">
        <v>0.19938028384530049</v>
      </c>
      <c r="E53" s="10">
        <v>41.308999999999997</v>
      </c>
      <c r="F53" s="24">
        <v>0.19210132674297606</v>
      </c>
      <c r="G53" s="10">
        <v>47.567999999999998</v>
      </c>
      <c r="H53" s="24">
        <v>0.11669320125007371</v>
      </c>
      <c r="I53" s="10">
        <v>41.444000000000003</v>
      </c>
      <c r="J53" s="24">
        <v>0.32330675686558752</v>
      </c>
      <c r="K53" s="10">
        <v>42.924999999999997</v>
      </c>
      <c r="L53" s="61">
        <v>0.23294230603527863</v>
      </c>
      <c r="Q53" s="48"/>
      <c r="R53" s="48"/>
      <c r="S53" s="48"/>
      <c r="T53" s="48"/>
      <c r="U53" s="48"/>
      <c r="V53" s="48"/>
    </row>
    <row r="54" spans="1:22" x14ac:dyDescent="0.25">
      <c r="A54" s="8"/>
      <c r="B54" s="60" t="s">
        <v>49</v>
      </c>
      <c r="C54" s="45">
        <v>43.212000000000003</v>
      </c>
      <c r="D54" s="24">
        <v>0.20515665047243795</v>
      </c>
      <c r="E54" s="10">
        <v>39.058</v>
      </c>
      <c r="F54" s="24">
        <v>0.21455515088449531</v>
      </c>
      <c r="G54" s="10">
        <v>45.16</v>
      </c>
      <c r="H54" s="24">
        <v>0.11625095819328971</v>
      </c>
      <c r="I54" s="10">
        <v>39.216000000000001</v>
      </c>
      <c r="J54" s="24">
        <v>0.31278354943491449</v>
      </c>
      <c r="K54" s="10">
        <v>40.503999999999998</v>
      </c>
      <c r="L54" s="61">
        <v>0.22891714570588018</v>
      </c>
      <c r="Q54" s="48"/>
      <c r="R54" s="48"/>
      <c r="S54" s="48"/>
      <c r="T54" s="48"/>
      <c r="U54" s="48"/>
      <c r="V54" s="48"/>
    </row>
    <row r="55" spans="1:22" x14ac:dyDescent="0.25">
      <c r="A55" s="8"/>
      <c r="B55" s="60" t="s">
        <v>50</v>
      </c>
      <c r="C55" s="45">
        <v>42.517000000000003</v>
      </c>
      <c r="D55" s="24">
        <v>0.21605906430511457</v>
      </c>
      <c r="E55" s="10">
        <v>37.837000000000003</v>
      </c>
      <c r="F55" s="24">
        <v>0.23461888657648283</v>
      </c>
      <c r="G55" s="10">
        <v>44.392000000000003</v>
      </c>
      <c r="H55" s="24">
        <v>0.12029011144525031</v>
      </c>
      <c r="I55" s="10">
        <v>37.573</v>
      </c>
      <c r="J55" s="24">
        <v>0.29711954041502242</v>
      </c>
      <c r="K55" s="10">
        <v>39.341999999999999</v>
      </c>
      <c r="L55" s="61">
        <v>0.22896638314110218</v>
      </c>
      <c r="Q55" s="48"/>
      <c r="R55" s="48"/>
      <c r="S55" s="48"/>
      <c r="T55" s="48"/>
      <c r="U55" s="48"/>
      <c r="V55" s="48"/>
    </row>
    <row r="56" spans="1:22" x14ac:dyDescent="0.25">
      <c r="A56" s="8"/>
      <c r="B56" s="60" t="s">
        <v>51</v>
      </c>
      <c r="C56" s="45">
        <v>42.890999999999998</v>
      </c>
      <c r="D56" s="24">
        <v>0.2241115489078459</v>
      </c>
      <c r="E56" s="10">
        <v>37.588999999999999</v>
      </c>
      <c r="F56" s="24">
        <v>0.25352822580645162</v>
      </c>
      <c r="G56" s="10">
        <v>44.79</v>
      </c>
      <c r="H56" s="24">
        <v>0.13519370245887138</v>
      </c>
      <c r="I56" s="10">
        <v>36.664999999999999</v>
      </c>
      <c r="J56" s="24">
        <v>0.28081125338917073</v>
      </c>
      <c r="K56" s="10">
        <v>38.994999999999997</v>
      </c>
      <c r="L56" s="61">
        <v>0.22697226701461121</v>
      </c>
      <c r="Q56" s="48"/>
      <c r="R56" s="48"/>
      <c r="S56" s="48"/>
      <c r="T56" s="48"/>
      <c r="U56" s="48"/>
      <c r="V56" s="48"/>
    </row>
    <row r="57" spans="1:22" x14ac:dyDescent="0.25">
      <c r="A57" s="8"/>
      <c r="B57" s="60" t="s">
        <v>52</v>
      </c>
      <c r="C57" s="45">
        <v>43.829000000000001</v>
      </c>
      <c r="D57" s="24">
        <v>0.25027734210626984</v>
      </c>
      <c r="E57" s="10">
        <v>38.636000000000003</v>
      </c>
      <c r="F57" s="24">
        <v>0.27684378251821018</v>
      </c>
      <c r="G57" s="10">
        <v>45.856000000000002</v>
      </c>
      <c r="H57" s="24">
        <v>0.14853470133852231</v>
      </c>
      <c r="I57" s="10">
        <v>36.917999999999999</v>
      </c>
      <c r="J57" s="24">
        <v>0.27250275160398379</v>
      </c>
      <c r="K57" s="10">
        <v>39.116999999999997</v>
      </c>
      <c r="L57" s="61">
        <v>0.22502738832334224</v>
      </c>
      <c r="Q57" s="48"/>
      <c r="R57" s="48"/>
      <c r="S57" s="48"/>
      <c r="T57" s="48"/>
      <c r="U57" s="48"/>
      <c r="V57" s="48"/>
    </row>
    <row r="58" spans="1:22" x14ac:dyDescent="0.25">
      <c r="A58" s="8"/>
      <c r="B58" s="60" t="s">
        <v>53</v>
      </c>
      <c r="C58" s="45">
        <v>45.997</v>
      </c>
      <c r="D58" s="24">
        <v>0.27822195019318313</v>
      </c>
      <c r="E58" s="10">
        <v>40.472999999999999</v>
      </c>
      <c r="F58" s="24">
        <v>0.29019250780437045</v>
      </c>
      <c r="G58" s="10">
        <v>48.075000000000003</v>
      </c>
      <c r="H58" s="24">
        <v>0.16298130786013326</v>
      </c>
      <c r="I58" s="10">
        <v>37.442999999999998</v>
      </c>
      <c r="J58" s="24">
        <v>0.27568387425840918</v>
      </c>
      <c r="K58" s="10">
        <v>38.594999999999999</v>
      </c>
      <c r="L58" s="61">
        <v>0.22528588485825773</v>
      </c>
      <c r="Q58" s="48"/>
      <c r="R58" s="48"/>
      <c r="S58" s="48"/>
      <c r="T58" s="48"/>
      <c r="U58" s="48"/>
      <c r="V58" s="48"/>
    </row>
    <row r="59" spans="1:22" x14ac:dyDescent="0.25">
      <c r="A59" s="8"/>
      <c r="B59" s="60" t="s">
        <v>54</v>
      </c>
      <c r="C59" s="45">
        <v>50.732999999999997</v>
      </c>
      <c r="D59" s="24">
        <v>0.3071420374124938</v>
      </c>
      <c r="E59" s="10">
        <v>44.634999999999998</v>
      </c>
      <c r="F59" s="24">
        <v>0.29290777835587928</v>
      </c>
      <c r="G59" s="10">
        <v>52.213999999999999</v>
      </c>
      <c r="H59" s="24">
        <v>0.17934430096114157</v>
      </c>
      <c r="I59" s="10">
        <v>38.926000000000002</v>
      </c>
      <c r="J59" s="24">
        <v>0.28695873936270166</v>
      </c>
      <c r="K59" s="10">
        <v>37.811</v>
      </c>
      <c r="L59" s="61">
        <v>0.22677531727372321</v>
      </c>
      <c r="Q59" s="48"/>
      <c r="R59" s="48"/>
      <c r="S59" s="48"/>
      <c r="T59" s="48"/>
      <c r="U59" s="48"/>
      <c r="V59" s="48"/>
    </row>
    <row r="60" spans="1:22" x14ac:dyDescent="0.25">
      <c r="A60" s="8"/>
      <c r="B60" s="60" t="s">
        <v>55</v>
      </c>
      <c r="C60" s="45">
        <v>56.436</v>
      </c>
      <c r="D60" s="24">
        <v>0.33782181247848209</v>
      </c>
      <c r="E60" s="10">
        <v>49.723999999999997</v>
      </c>
      <c r="F60" s="24">
        <v>0.29654981789802287</v>
      </c>
      <c r="G60" s="10">
        <v>57.631999999999998</v>
      </c>
      <c r="H60" s="24">
        <v>0.19209564243174715</v>
      </c>
      <c r="I60" s="10">
        <v>41.79</v>
      </c>
      <c r="J60" s="24">
        <v>0.29554911277549595</v>
      </c>
      <c r="K60" s="10">
        <v>39.292999999999999</v>
      </c>
      <c r="L60" s="61">
        <v>0.22390723667204177</v>
      </c>
      <c r="Q60" s="48"/>
      <c r="R60" s="48"/>
      <c r="S60" s="48"/>
      <c r="T60" s="48"/>
      <c r="U60" s="48"/>
      <c r="V60" s="48"/>
    </row>
    <row r="61" spans="1:22" x14ac:dyDescent="0.25">
      <c r="A61" s="8"/>
      <c r="B61" s="60" t="s">
        <v>56</v>
      </c>
      <c r="C61" s="45">
        <v>59.676000000000002</v>
      </c>
      <c r="D61" s="24">
        <v>0.37347461841551588</v>
      </c>
      <c r="E61" s="10">
        <v>52.642000000000003</v>
      </c>
      <c r="F61" s="24">
        <v>0.28609521331945892</v>
      </c>
      <c r="G61" s="10">
        <v>60.834000000000003</v>
      </c>
      <c r="H61" s="24">
        <v>0.21230615012677634</v>
      </c>
      <c r="I61" s="10">
        <v>44.871000000000002</v>
      </c>
      <c r="J61" s="24">
        <v>0.3102601272449062</v>
      </c>
      <c r="K61" s="10">
        <v>41.552</v>
      </c>
      <c r="L61" s="61">
        <v>0.21931584583759031</v>
      </c>
      <c r="Q61" s="48"/>
      <c r="R61" s="48"/>
      <c r="S61" s="48"/>
      <c r="T61" s="48"/>
      <c r="U61" s="48"/>
      <c r="V61" s="48"/>
    </row>
    <row r="62" spans="1:22" x14ac:dyDescent="0.25">
      <c r="A62" s="8"/>
      <c r="B62" s="60" t="s">
        <v>57</v>
      </c>
      <c r="C62" s="45">
        <v>60.966000000000001</v>
      </c>
      <c r="D62" s="24">
        <v>0.42050801423051909</v>
      </c>
      <c r="E62" s="10">
        <v>54.387</v>
      </c>
      <c r="F62" s="24">
        <v>0.29638722684703434</v>
      </c>
      <c r="G62" s="10">
        <v>62.5</v>
      </c>
      <c r="H62" s="24">
        <v>0.24461937614246124</v>
      </c>
      <c r="I62" s="10">
        <v>48.258000000000003</v>
      </c>
      <c r="J62" s="24">
        <v>0.323320179324045</v>
      </c>
      <c r="K62" s="10">
        <v>44.698999999999998</v>
      </c>
      <c r="L62" s="61">
        <v>0.21958665173131131</v>
      </c>
      <c r="Q62" s="48"/>
      <c r="R62" s="48"/>
      <c r="S62" s="48"/>
      <c r="T62" s="48"/>
      <c r="U62" s="48"/>
      <c r="V62" s="48"/>
    </row>
    <row r="63" spans="1:22" x14ac:dyDescent="0.25">
      <c r="A63" s="8"/>
      <c r="B63" s="60" t="s">
        <v>58</v>
      </c>
      <c r="C63" s="45">
        <v>62.591000000000001</v>
      </c>
      <c r="D63" s="24">
        <v>0.48877242645652424</v>
      </c>
      <c r="E63" s="10">
        <v>56.326999999999998</v>
      </c>
      <c r="F63" s="24">
        <v>0.30897177419354838</v>
      </c>
      <c r="G63" s="10">
        <v>63.735999999999997</v>
      </c>
      <c r="H63" s="24">
        <v>0.28181201721799637</v>
      </c>
      <c r="I63" s="10">
        <v>50.220999999999997</v>
      </c>
      <c r="J63" s="24">
        <v>0.32785697028267696</v>
      </c>
      <c r="K63" s="10">
        <v>47.533000000000001</v>
      </c>
      <c r="L63" s="61">
        <v>0.22566747498122822</v>
      </c>
      <c r="Q63" s="48"/>
      <c r="R63" s="48"/>
      <c r="S63" s="48"/>
      <c r="T63" s="48"/>
      <c r="U63" s="48"/>
      <c r="V63" s="48"/>
    </row>
    <row r="64" spans="1:22" x14ac:dyDescent="0.25">
      <c r="A64" s="8"/>
      <c r="B64" s="60" t="s">
        <v>59</v>
      </c>
      <c r="C64" s="45">
        <v>63.624000000000002</v>
      </c>
      <c r="D64" s="24">
        <v>0.52979993114264945</v>
      </c>
      <c r="E64" s="10">
        <v>58.180999999999997</v>
      </c>
      <c r="F64" s="24">
        <v>0.32054825702393341</v>
      </c>
      <c r="G64" s="10">
        <v>65.227000000000004</v>
      </c>
      <c r="H64" s="24">
        <v>0.2946075829942803</v>
      </c>
      <c r="I64" s="10">
        <v>52.667999999999999</v>
      </c>
      <c r="J64" s="24">
        <v>0.33545408176961694</v>
      </c>
      <c r="K64" s="10">
        <v>50.654000000000003</v>
      </c>
      <c r="L64" s="61">
        <v>0.22468272627678823</v>
      </c>
      <c r="Q64" s="48"/>
      <c r="R64" s="48"/>
      <c r="S64" s="48"/>
      <c r="T64" s="48"/>
      <c r="U64" s="48"/>
      <c r="V64" s="48"/>
    </row>
    <row r="65" spans="1:22" x14ac:dyDescent="0.25">
      <c r="A65" s="8"/>
      <c r="B65" s="60" t="s">
        <v>60</v>
      </c>
      <c r="C65" s="45">
        <v>63.293999999999997</v>
      </c>
      <c r="D65" s="24">
        <v>0.53877051375234308</v>
      </c>
      <c r="E65" s="10">
        <v>58.301000000000002</v>
      </c>
      <c r="F65" s="24">
        <v>0.31802809573361085</v>
      </c>
      <c r="G65" s="10">
        <v>65.331000000000003</v>
      </c>
      <c r="H65" s="24">
        <v>0.28254908897930303</v>
      </c>
      <c r="I65" s="10">
        <v>53.328000000000003</v>
      </c>
      <c r="J65" s="24">
        <v>0.32945424283911839</v>
      </c>
      <c r="K65" s="10">
        <v>50.72</v>
      </c>
      <c r="L65" s="61">
        <v>0.21686628343529585</v>
      </c>
      <c r="Q65" s="48"/>
      <c r="R65" s="48"/>
      <c r="S65" s="48"/>
      <c r="T65" s="48"/>
      <c r="U65" s="48"/>
      <c r="V65" s="48"/>
    </row>
    <row r="66" spans="1:22" x14ac:dyDescent="0.25">
      <c r="A66" s="8"/>
      <c r="B66" s="60" t="s">
        <v>61</v>
      </c>
      <c r="C66" s="45">
        <v>62.23</v>
      </c>
      <c r="D66" s="24">
        <v>0.52415745380819401</v>
      </c>
      <c r="E66" s="10">
        <v>57.488999999999997</v>
      </c>
      <c r="F66" s="24">
        <v>0.30967091571279914</v>
      </c>
      <c r="G66" s="10">
        <v>63.621000000000002</v>
      </c>
      <c r="H66" s="24">
        <v>0.27772863966035732</v>
      </c>
      <c r="I66" s="10">
        <v>52.905999999999999</v>
      </c>
      <c r="J66" s="24">
        <v>0.30101205336769482</v>
      </c>
      <c r="K66" s="10">
        <v>49.106000000000002</v>
      </c>
      <c r="L66" s="61">
        <v>0.21254569849456542</v>
      </c>
      <c r="Q66" s="48"/>
      <c r="R66" s="48"/>
      <c r="S66" s="48"/>
      <c r="T66" s="48"/>
      <c r="U66" s="48"/>
      <c r="V66" s="48"/>
    </row>
    <row r="67" spans="1:22" x14ac:dyDescent="0.25">
      <c r="A67" s="8"/>
      <c r="B67" s="60" t="s">
        <v>62</v>
      </c>
      <c r="C67" s="45">
        <v>61.21</v>
      </c>
      <c r="D67" s="24">
        <v>0.50164492559580731</v>
      </c>
      <c r="E67" s="10">
        <v>56.125</v>
      </c>
      <c r="F67" s="24">
        <v>0.29430606139438087</v>
      </c>
      <c r="G67" s="10">
        <v>62.232999999999997</v>
      </c>
      <c r="H67" s="24">
        <v>0.26449083082728936</v>
      </c>
      <c r="I67" s="10">
        <v>51.66</v>
      </c>
      <c r="J67" s="24">
        <v>0.26954981074333573</v>
      </c>
      <c r="K67" s="10">
        <v>47.63</v>
      </c>
      <c r="L67" s="61">
        <v>0.19932544713745862</v>
      </c>
      <c r="Q67" s="48"/>
      <c r="R67" s="48"/>
      <c r="S67" s="48"/>
      <c r="T67" s="48"/>
      <c r="U67" s="48"/>
      <c r="V67" s="48"/>
    </row>
    <row r="68" spans="1:22" x14ac:dyDescent="0.25">
      <c r="A68" s="8"/>
      <c r="B68" s="60" t="s">
        <v>63</v>
      </c>
      <c r="C68" s="45">
        <v>61.095999999999997</v>
      </c>
      <c r="D68" s="24">
        <v>0.47195975670402818</v>
      </c>
      <c r="E68" s="10">
        <v>55.476999999999997</v>
      </c>
      <c r="F68" s="24">
        <v>0.27699011446409988</v>
      </c>
      <c r="G68" s="10">
        <v>61.768000000000001</v>
      </c>
      <c r="H68" s="24">
        <v>0.24358747567663189</v>
      </c>
      <c r="I68" s="10">
        <v>51.103999999999999</v>
      </c>
      <c r="J68" s="24">
        <v>0.23795334353440176</v>
      </c>
      <c r="K68" s="10">
        <v>47.654000000000003</v>
      </c>
      <c r="L68" s="61">
        <v>0.19127512647866174</v>
      </c>
      <c r="Q68" s="48"/>
      <c r="R68" s="48"/>
      <c r="S68" s="48"/>
      <c r="T68" s="48"/>
      <c r="U68" s="48"/>
      <c r="V68" s="48"/>
    </row>
    <row r="69" spans="1:22" x14ac:dyDescent="0.25">
      <c r="A69" s="8"/>
      <c r="B69" s="60" t="s">
        <v>64</v>
      </c>
      <c r="C69" s="45">
        <v>62.642000000000003</v>
      </c>
      <c r="D69" s="24">
        <v>0.46065567499330551</v>
      </c>
      <c r="E69" s="10">
        <v>56.115000000000002</v>
      </c>
      <c r="F69" s="24">
        <v>0.26638917793964623</v>
      </c>
      <c r="G69" s="10">
        <v>63.372</v>
      </c>
      <c r="H69" s="24">
        <v>0.22653163511999527</v>
      </c>
      <c r="I69" s="10">
        <v>53.046999999999997</v>
      </c>
      <c r="J69" s="24">
        <v>0.2163700303347561</v>
      </c>
      <c r="K69" s="10">
        <v>49.375999999999998</v>
      </c>
      <c r="L69" s="61">
        <v>0.18987185957483474</v>
      </c>
      <c r="Q69" s="48"/>
      <c r="R69" s="48"/>
      <c r="S69" s="48"/>
      <c r="T69" s="48"/>
      <c r="U69" s="48"/>
      <c r="V69" s="48"/>
    </row>
    <row r="70" spans="1:22" x14ac:dyDescent="0.25">
      <c r="A70" s="8"/>
      <c r="B70" s="60" t="s">
        <v>65</v>
      </c>
      <c r="C70" s="45">
        <v>65.025999999999996</v>
      </c>
      <c r="D70" s="24">
        <v>0.45210588730346962</v>
      </c>
      <c r="E70" s="10">
        <v>58.398000000000003</v>
      </c>
      <c r="F70" s="24">
        <v>0.25827588449531735</v>
      </c>
      <c r="G70" s="10">
        <v>66.850999999999999</v>
      </c>
      <c r="H70" s="24">
        <v>0.21700866796391297</v>
      </c>
      <c r="I70" s="10">
        <v>56.014000000000003</v>
      </c>
      <c r="J70" s="24">
        <v>0.2061555394486054</v>
      </c>
      <c r="K70" s="10">
        <v>52.896000000000001</v>
      </c>
      <c r="L70" s="61">
        <v>0.20071640468248009</v>
      </c>
      <c r="Q70" s="48"/>
      <c r="R70" s="48"/>
      <c r="S70" s="48"/>
      <c r="T70" s="48"/>
      <c r="U70" s="48"/>
      <c r="V70" s="48"/>
    </row>
    <row r="71" spans="1:22" x14ac:dyDescent="0.25">
      <c r="A71" s="8"/>
      <c r="B71" s="60" t="s">
        <v>66</v>
      </c>
      <c r="C71" s="45">
        <v>64.498000000000005</v>
      </c>
      <c r="D71" s="24">
        <v>0.45170421942542366</v>
      </c>
      <c r="E71" s="10">
        <v>58.18</v>
      </c>
      <c r="F71" s="24">
        <v>0.25235757023933403</v>
      </c>
      <c r="G71" s="10">
        <v>66.745000000000005</v>
      </c>
      <c r="H71" s="24">
        <v>0.23527330620909251</v>
      </c>
      <c r="I71" s="10">
        <v>55.926000000000002</v>
      </c>
      <c r="J71" s="24">
        <v>0.19305521999409411</v>
      </c>
      <c r="K71" s="10">
        <v>54.073</v>
      </c>
      <c r="L71" s="61">
        <v>0.21287805118231393</v>
      </c>
      <c r="Q71" s="48"/>
      <c r="R71" s="48"/>
      <c r="S71" s="48"/>
      <c r="T71" s="48"/>
      <c r="U71" s="48"/>
      <c r="V71" s="48"/>
    </row>
    <row r="72" spans="1:22" x14ac:dyDescent="0.25">
      <c r="A72" s="8"/>
      <c r="B72" s="60" t="s">
        <v>67</v>
      </c>
      <c r="C72" s="45">
        <v>62.463000000000001</v>
      </c>
      <c r="D72" s="24">
        <v>0.43500631192379785</v>
      </c>
      <c r="E72" s="10">
        <v>56.024999999999999</v>
      </c>
      <c r="F72" s="24">
        <v>0.2497398543184183</v>
      </c>
      <c r="G72" s="10">
        <v>64.400000000000006</v>
      </c>
      <c r="H72" s="24">
        <v>0.23378442125125301</v>
      </c>
      <c r="I72" s="10">
        <v>53.865000000000002</v>
      </c>
      <c r="J72" s="24">
        <v>0.17355238785535959</v>
      </c>
      <c r="K72" s="10">
        <v>52.723999999999997</v>
      </c>
      <c r="L72" s="61">
        <v>0.21723556419946086</v>
      </c>
      <c r="Q72" s="48"/>
      <c r="R72" s="48"/>
      <c r="S72" s="48"/>
      <c r="T72" s="48"/>
      <c r="U72" s="48"/>
      <c r="V72" s="48"/>
    </row>
    <row r="73" spans="1:22" x14ac:dyDescent="0.25">
      <c r="A73" s="8"/>
      <c r="B73" s="60" t="s">
        <v>68</v>
      </c>
      <c r="C73" s="45">
        <v>57.984000000000002</v>
      </c>
      <c r="D73" s="24">
        <v>0.42379786542213382</v>
      </c>
      <c r="E73" s="10">
        <v>52.063000000000002</v>
      </c>
      <c r="F73" s="24">
        <v>0.23497658688865763</v>
      </c>
      <c r="G73" s="10">
        <v>60.534999999999997</v>
      </c>
      <c r="H73" s="24">
        <v>0.23730762427029894</v>
      </c>
      <c r="I73" s="10">
        <v>49.932000000000002</v>
      </c>
      <c r="J73" s="24">
        <v>0.18504201229497194</v>
      </c>
      <c r="K73" s="10">
        <v>50.689</v>
      </c>
      <c r="L73" s="61">
        <v>0.21842957200359434</v>
      </c>
      <c r="Q73" s="48"/>
      <c r="R73" s="48"/>
      <c r="S73" s="48"/>
      <c r="T73" s="48"/>
      <c r="U73" s="48"/>
      <c r="V73" s="48"/>
    </row>
    <row r="74" spans="1:22" x14ac:dyDescent="0.25">
      <c r="A74" s="8"/>
      <c r="B74" s="60" t="s">
        <v>69</v>
      </c>
      <c r="C74" s="45">
        <v>55.046999999999997</v>
      </c>
      <c r="D74" s="24">
        <v>0.42196166940820934</v>
      </c>
      <c r="E74" s="10">
        <v>49.802999999999997</v>
      </c>
      <c r="F74" s="24">
        <v>0.22969237773152965</v>
      </c>
      <c r="G74" s="10">
        <v>57.790999999999997</v>
      </c>
      <c r="H74" s="24">
        <v>0.25050120879768856</v>
      </c>
      <c r="I74" s="10">
        <v>48.014000000000003</v>
      </c>
      <c r="J74" s="24">
        <v>0.20453142197524898</v>
      </c>
      <c r="K74" s="10">
        <v>49.487000000000002</v>
      </c>
      <c r="L74" s="61">
        <v>0.21650931202993637</v>
      </c>
      <c r="Q74" s="48"/>
      <c r="R74" s="48"/>
      <c r="S74" s="48"/>
      <c r="T74" s="48"/>
      <c r="U74" s="48"/>
      <c r="V74" s="48"/>
    </row>
    <row r="75" spans="1:22" x14ac:dyDescent="0.25">
      <c r="A75" s="8"/>
      <c r="B75" s="60" t="s">
        <v>70</v>
      </c>
      <c r="C75" s="45">
        <v>53.314999999999998</v>
      </c>
      <c r="D75" s="24">
        <v>0.41802149879499639</v>
      </c>
      <c r="E75" s="10">
        <v>48.213000000000001</v>
      </c>
      <c r="F75" s="24">
        <v>0.21314060874089491</v>
      </c>
      <c r="G75" s="10">
        <v>56.15</v>
      </c>
      <c r="H75" s="24">
        <v>0.26342944749100772</v>
      </c>
      <c r="I75" s="10">
        <v>47.601999999999997</v>
      </c>
      <c r="J75" s="24">
        <v>0.2133902445571931</v>
      </c>
      <c r="K75" s="10">
        <v>48.982999999999997</v>
      </c>
      <c r="L75" s="61">
        <v>0.20870517854724949</v>
      </c>
      <c r="Q75" s="48"/>
      <c r="R75" s="48"/>
      <c r="S75" s="48"/>
      <c r="T75" s="48"/>
      <c r="U75" s="48"/>
      <c r="V75" s="48"/>
    </row>
    <row r="76" spans="1:22" x14ac:dyDescent="0.25">
      <c r="A76" s="8"/>
      <c r="B76" s="60" t="s">
        <v>71</v>
      </c>
      <c r="C76" s="45">
        <v>48.606999999999999</v>
      </c>
      <c r="D76" s="24">
        <v>0.40344669293447077</v>
      </c>
      <c r="E76" s="10">
        <v>43.634</v>
      </c>
      <c r="F76" s="24">
        <v>0.21123829344432882</v>
      </c>
      <c r="G76" s="10">
        <v>52.401000000000003</v>
      </c>
      <c r="H76" s="24">
        <v>0.27447078247538181</v>
      </c>
      <c r="I76" s="10">
        <v>45.491999999999997</v>
      </c>
      <c r="J76" s="24">
        <v>0.23309441357278998</v>
      </c>
      <c r="K76" s="10">
        <v>45.865000000000002</v>
      </c>
      <c r="L76" s="61">
        <v>0.20613252255690001</v>
      </c>
      <c r="Q76" s="48"/>
      <c r="R76" s="48"/>
      <c r="S76" s="48"/>
      <c r="T76" s="48"/>
      <c r="U76" s="48"/>
      <c r="V76" s="48"/>
    </row>
    <row r="77" spans="1:22" x14ac:dyDescent="0.25">
      <c r="A77" s="8"/>
      <c r="B77" s="60" t="s">
        <v>72</v>
      </c>
      <c r="C77" s="45">
        <v>44.860999999999997</v>
      </c>
      <c r="D77" s="24">
        <v>0.39334263808959335</v>
      </c>
      <c r="E77" s="10">
        <v>40.253</v>
      </c>
      <c r="F77" s="24">
        <v>0.20708212073422538</v>
      </c>
      <c r="G77" s="10">
        <v>48.161999999999999</v>
      </c>
      <c r="H77" s="24">
        <v>0.27337991626864794</v>
      </c>
      <c r="I77" s="10">
        <v>42.859000000000002</v>
      </c>
      <c r="J77" s="24">
        <v>0.23991302246919546</v>
      </c>
      <c r="K77" s="10">
        <v>43.720999999999997</v>
      </c>
      <c r="L77" s="61">
        <v>0.20202828272882795</v>
      </c>
      <c r="Q77" s="48"/>
      <c r="R77" s="48"/>
      <c r="S77" s="48"/>
      <c r="T77" s="48"/>
      <c r="U77" s="48"/>
      <c r="V77" s="48"/>
    </row>
    <row r="78" spans="1:22" x14ac:dyDescent="0.25">
      <c r="A78" s="8"/>
      <c r="B78" s="60" t="s">
        <v>73</v>
      </c>
      <c r="C78" s="45">
        <v>42.518000000000001</v>
      </c>
      <c r="D78" s="24">
        <v>0.38227252738848633</v>
      </c>
      <c r="E78" s="10">
        <v>37.551000000000002</v>
      </c>
      <c r="F78" s="24">
        <v>0.20090396215064951</v>
      </c>
      <c r="G78" s="10">
        <v>45.86</v>
      </c>
      <c r="H78" s="24">
        <v>0.26269237572970106</v>
      </c>
      <c r="I78" s="10">
        <v>38.999000000000002</v>
      </c>
      <c r="J78" s="24">
        <v>0.25137580199189286</v>
      </c>
      <c r="K78" s="10">
        <v>42.173999999999999</v>
      </c>
      <c r="L78" s="61">
        <v>0.19305608546356354</v>
      </c>
      <c r="Q78" s="48"/>
      <c r="R78" s="48"/>
      <c r="S78" s="48"/>
      <c r="T78" s="48"/>
      <c r="U78" s="48"/>
      <c r="V78" s="48"/>
    </row>
    <row r="79" spans="1:22" x14ac:dyDescent="0.25">
      <c r="A79" s="8"/>
      <c r="B79" s="60" t="s">
        <v>74</v>
      </c>
      <c r="C79" s="45">
        <v>41.893000000000001</v>
      </c>
      <c r="D79" s="24">
        <v>0.37038028411372198</v>
      </c>
      <c r="E79" s="10">
        <v>36.524000000000001</v>
      </c>
      <c r="F79" s="24">
        <v>0.19500219487212839</v>
      </c>
      <c r="G79" s="10">
        <v>44.57</v>
      </c>
      <c r="H79" s="24">
        <v>0.25308095996226193</v>
      </c>
      <c r="I79" s="10">
        <v>37.130000000000003</v>
      </c>
      <c r="J79" s="24">
        <v>0.2536844648465813</v>
      </c>
      <c r="K79" s="10">
        <v>41.258000000000003</v>
      </c>
      <c r="L79" s="61">
        <v>0.18510541408721123</v>
      </c>
      <c r="Q79" s="48"/>
      <c r="R79" s="48"/>
      <c r="S79" s="48"/>
      <c r="T79" s="48"/>
      <c r="U79" s="48"/>
      <c r="V79" s="48"/>
    </row>
    <row r="80" spans="1:22" x14ac:dyDescent="0.25">
      <c r="A80" s="8"/>
      <c r="B80" s="60" t="s">
        <v>75</v>
      </c>
      <c r="C80" s="45">
        <v>42.386000000000003</v>
      </c>
      <c r="D80" s="24">
        <v>0.35978815746706688</v>
      </c>
      <c r="E80" s="10">
        <v>36.924999999999997</v>
      </c>
      <c r="F80" s="24">
        <v>0.18739330482709285</v>
      </c>
      <c r="G80" s="10">
        <v>44.45</v>
      </c>
      <c r="H80" s="24">
        <v>0.24572498378442126</v>
      </c>
      <c r="I80" s="10">
        <v>36.366999999999997</v>
      </c>
      <c r="J80" s="24">
        <v>0.2557515234490349</v>
      </c>
      <c r="K80" s="10">
        <v>41.375999999999998</v>
      </c>
      <c r="L80" s="61">
        <v>0.17733935582331295</v>
      </c>
      <c r="Q80" s="48"/>
      <c r="R80" s="48"/>
      <c r="S80" s="48"/>
      <c r="T80" s="48"/>
      <c r="U80" s="48"/>
      <c r="V80" s="48"/>
    </row>
    <row r="81" spans="1:22" x14ac:dyDescent="0.25">
      <c r="A81" s="8"/>
      <c r="B81" s="60" t="s">
        <v>76</v>
      </c>
      <c r="C81" s="45">
        <v>43.734999999999999</v>
      </c>
      <c r="D81" s="24">
        <v>0.34971225359921992</v>
      </c>
      <c r="E81" s="10">
        <v>38.127000000000002</v>
      </c>
      <c r="F81" s="24">
        <v>0.18497081632984863</v>
      </c>
      <c r="G81" s="10">
        <v>44.816000000000003</v>
      </c>
      <c r="H81" s="24">
        <v>0.23760245297482163</v>
      </c>
      <c r="I81" s="10">
        <v>36.485999999999997</v>
      </c>
      <c r="J81" s="24">
        <v>0.25745617567313628</v>
      </c>
      <c r="K81" s="10">
        <v>42.536999999999999</v>
      </c>
      <c r="L81" s="61">
        <v>0.16766562873072333</v>
      </c>
      <c r="Q81" s="48"/>
      <c r="R81" s="48"/>
      <c r="S81" s="48"/>
      <c r="T81" s="48"/>
      <c r="U81" s="48"/>
      <c r="V81" s="48"/>
    </row>
    <row r="82" spans="1:22" x14ac:dyDescent="0.25">
      <c r="A82" s="8"/>
      <c r="B82" s="60" t="s">
        <v>77</v>
      </c>
      <c r="C82" s="45">
        <v>46.176000000000002</v>
      </c>
      <c r="D82" s="24">
        <v>0.3475900043974533</v>
      </c>
      <c r="E82" s="10">
        <v>40.677</v>
      </c>
      <c r="F82" s="24">
        <v>0.18667793909636302</v>
      </c>
      <c r="G82" s="10">
        <v>44.81</v>
      </c>
      <c r="H82" s="24">
        <v>0.21963264343416475</v>
      </c>
      <c r="I82" s="10">
        <v>35.878999999999998</v>
      </c>
      <c r="J82" s="24">
        <v>0.25193954524710743</v>
      </c>
      <c r="K82" s="10">
        <v>45.127000000000002</v>
      </c>
      <c r="L82" s="61">
        <v>0.16215185043876382</v>
      </c>
      <c r="Q82" s="48"/>
      <c r="R82" s="48"/>
      <c r="S82" s="48"/>
      <c r="T82" s="48"/>
      <c r="U82" s="48"/>
      <c r="V82" s="48"/>
    </row>
    <row r="83" spans="1:22" x14ac:dyDescent="0.25">
      <c r="A83" s="8"/>
      <c r="B83" s="60" t="s">
        <v>78</v>
      </c>
      <c r="C83" s="45">
        <v>51.143000000000001</v>
      </c>
      <c r="D83" s="24">
        <v>0.34785767546794638</v>
      </c>
      <c r="E83" s="10">
        <v>45.76</v>
      </c>
      <c r="F83" s="24">
        <v>0.19670931763864274</v>
      </c>
      <c r="G83" s="10">
        <v>45.265999999999998</v>
      </c>
      <c r="H83" s="24">
        <v>0.21087623090984139</v>
      </c>
      <c r="I83" s="10">
        <v>35.061999999999998</v>
      </c>
      <c r="J83" s="24">
        <v>0.25067783415210332</v>
      </c>
      <c r="K83" s="10">
        <v>50.741</v>
      </c>
      <c r="L83" s="61">
        <v>0.1634933723892629</v>
      </c>
      <c r="Q83" s="48"/>
      <c r="R83" s="48"/>
      <c r="S83" s="48"/>
      <c r="T83" s="48"/>
      <c r="U83" s="48"/>
      <c r="V83" s="48"/>
    </row>
    <row r="84" spans="1:22" x14ac:dyDescent="0.25">
      <c r="A84" s="8"/>
      <c r="B84" s="60" t="s">
        <v>79</v>
      </c>
      <c r="C84" s="45">
        <v>57.454999999999998</v>
      </c>
      <c r="D84" s="24">
        <v>0.3605720513163681</v>
      </c>
      <c r="E84" s="10">
        <v>51.088999999999999</v>
      </c>
      <c r="F84" s="24">
        <v>0.19103516672899021</v>
      </c>
      <c r="G84" s="10">
        <v>48.146999999999998</v>
      </c>
      <c r="H84" s="24">
        <v>0.18960433987853056</v>
      </c>
      <c r="I84" s="10">
        <v>37.628999999999998</v>
      </c>
      <c r="J84" s="24">
        <v>0.24215457303159646</v>
      </c>
      <c r="K84" s="10">
        <v>56.959000000000003</v>
      </c>
      <c r="L84" s="61">
        <v>0.16111801700902142</v>
      </c>
      <c r="Q84" s="48"/>
      <c r="R84" s="48"/>
      <c r="S84" s="48"/>
      <c r="T84" s="48"/>
      <c r="U84" s="48"/>
      <c r="V84" s="48"/>
    </row>
    <row r="85" spans="1:22" x14ac:dyDescent="0.25">
      <c r="A85" s="8"/>
      <c r="B85" s="60" t="s">
        <v>80</v>
      </c>
      <c r="C85" s="45">
        <v>60.298999999999999</v>
      </c>
      <c r="D85" s="24">
        <v>0.36240751008546357</v>
      </c>
      <c r="E85" s="10">
        <v>54.603999999999999</v>
      </c>
      <c r="F85" s="24">
        <v>0.18184922041393661</v>
      </c>
      <c r="G85" s="10">
        <v>51.521999999999998</v>
      </c>
      <c r="H85" s="24">
        <v>0.17672032549088978</v>
      </c>
      <c r="I85" s="10">
        <v>40.607999999999997</v>
      </c>
      <c r="J85" s="24">
        <v>0.24297334299750342</v>
      </c>
      <c r="K85" s="10">
        <v>60.454999999999998</v>
      </c>
      <c r="L85" s="61">
        <v>0.15930880850697221</v>
      </c>
      <c r="Q85" s="48"/>
      <c r="R85" s="48"/>
      <c r="S85" s="48"/>
      <c r="T85" s="48"/>
      <c r="U85" s="48"/>
      <c r="V85" s="48"/>
    </row>
    <row r="86" spans="1:22" x14ac:dyDescent="0.25">
      <c r="A86" s="8"/>
      <c r="B86" s="60" t="s">
        <v>81</v>
      </c>
      <c r="C86" s="45">
        <v>61.387999999999998</v>
      </c>
      <c r="D86" s="24">
        <v>0.38775978433359465</v>
      </c>
      <c r="E86" s="10">
        <v>56.527000000000001</v>
      </c>
      <c r="F86" s="24">
        <v>0.18163786235713009</v>
      </c>
      <c r="G86" s="10">
        <v>55.13</v>
      </c>
      <c r="H86" s="24">
        <v>0.18339819564832832</v>
      </c>
      <c r="I86" s="10">
        <v>43.521999999999998</v>
      </c>
      <c r="J86" s="24">
        <v>0.24514778126761697</v>
      </c>
      <c r="K86" s="10">
        <v>61.841999999999999</v>
      </c>
      <c r="L86" s="61">
        <v>0.15678576263676755</v>
      </c>
      <c r="Q86" s="48"/>
      <c r="R86" s="48"/>
      <c r="S86" s="48"/>
      <c r="T86" s="48"/>
      <c r="U86" s="48"/>
      <c r="V86" s="48"/>
    </row>
    <row r="87" spans="1:22" x14ac:dyDescent="0.25">
      <c r="A87" s="8"/>
      <c r="B87" s="60" t="s">
        <v>82</v>
      </c>
      <c r="C87" s="45">
        <v>62.411999999999999</v>
      </c>
      <c r="D87" s="24">
        <v>0.425233734202627</v>
      </c>
      <c r="E87" s="10">
        <v>58.363999999999997</v>
      </c>
      <c r="F87" s="24">
        <v>0.19370152990716505</v>
      </c>
      <c r="G87" s="10">
        <v>57.453000000000003</v>
      </c>
      <c r="H87" s="24">
        <v>0.19070994752049059</v>
      </c>
      <c r="I87" s="10">
        <v>46.570999999999998</v>
      </c>
      <c r="J87" s="24">
        <v>0.26309360822528255</v>
      </c>
      <c r="K87" s="10">
        <v>63.033999999999999</v>
      </c>
      <c r="L87" s="61">
        <v>0.15764729049488621</v>
      </c>
      <c r="Q87" s="48"/>
      <c r="R87" s="48"/>
      <c r="S87" s="48"/>
      <c r="T87" s="48"/>
      <c r="U87" s="48"/>
      <c r="V87" s="48"/>
    </row>
    <row r="88" spans="1:22" x14ac:dyDescent="0.25">
      <c r="A88" s="8"/>
      <c r="B88" s="60" t="s">
        <v>83</v>
      </c>
      <c r="C88" s="45">
        <v>63.923999999999999</v>
      </c>
      <c r="D88" s="24">
        <v>0.4633003842991798</v>
      </c>
      <c r="E88" s="10">
        <v>60.156999999999996</v>
      </c>
      <c r="F88" s="24">
        <v>0.21049636626725413</v>
      </c>
      <c r="G88" s="10">
        <v>59.021999999999998</v>
      </c>
      <c r="H88" s="24">
        <v>0.18016982133380505</v>
      </c>
      <c r="I88" s="10">
        <v>50.262</v>
      </c>
      <c r="J88" s="24">
        <v>0.28269039757321951</v>
      </c>
      <c r="K88" s="10">
        <v>64.438000000000002</v>
      </c>
      <c r="L88" s="61">
        <v>0.1548042485630946</v>
      </c>
      <c r="Q88" s="48"/>
      <c r="R88" s="48"/>
      <c r="S88" s="48"/>
      <c r="T88" s="48"/>
      <c r="U88" s="48"/>
      <c r="V88" s="48"/>
    </row>
    <row r="89" spans="1:22" x14ac:dyDescent="0.25">
      <c r="A89" s="8"/>
      <c r="B89" s="60" t="s">
        <v>84</v>
      </c>
      <c r="C89" s="45">
        <v>63.715000000000003</v>
      </c>
      <c r="D89" s="24">
        <v>0.47641626675334109</v>
      </c>
      <c r="E89" s="10">
        <v>59.951999999999998</v>
      </c>
      <c r="F89" s="24">
        <v>0.23127448908254344</v>
      </c>
      <c r="G89" s="10">
        <v>58.856999999999999</v>
      </c>
      <c r="H89" s="24">
        <v>0.15898637891385106</v>
      </c>
      <c r="I89" s="10">
        <v>50.389000000000003</v>
      </c>
      <c r="J89" s="24">
        <v>0.2878311991624386</v>
      </c>
      <c r="K89" s="10">
        <v>64.623999999999995</v>
      </c>
      <c r="L89" s="61">
        <v>0.15266273645862821</v>
      </c>
      <c r="Q89" s="48"/>
      <c r="R89" s="48"/>
      <c r="S89" s="48"/>
      <c r="T89" s="48"/>
      <c r="U89" s="48"/>
      <c r="V89" s="48"/>
    </row>
    <row r="90" spans="1:22" x14ac:dyDescent="0.25">
      <c r="A90" s="8"/>
      <c r="B90" s="60" t="s">
        <v>85</v>
      </c>
      <c r="C90" s="45">
        <v>62.658000000000001</v>
      </c>
      <c r="D90" s="24">
        <v>0.46006921209108464</v>
      </c>
      <c r="E90" s="10">
        <v>57.783000000000001</v>
      </c>
      <c r="F90" s="24">
        <v>0.24920740728697546</v>
      </c>
      <c r="G90" s="10">
        <v>57.597000000000001</v>
      </c>
      <c r="H90" s="24">
        <v>0.14293295595259153</v>
      </c>
      <c r="I90" s="10">
        <v>48.319000000000003</v>
      </c>
      <c r="J90" s="24">
        <v>0.2775630184424579</v>
      </c>
      <c r="K90" s="10">
        <v>63.752000000000002</v>
      </c>
      <c r="L90" s="61">
        <v>0.14494590835805099</v>
      </c>
      <c r="Q90" s="48"/>
      <c r="R90" s="48"/>
      <c r="S90" s="48"/>
      <c r="T90" s="48"/>
      <c r="U90" s="48"/>
      <c r="V90" s="48"/>
    </row>
    <row r="91" spans="1:22" x14ac:dyDescent="0.25">
      <c r="A91" s="8"/>
      <c r="B91" s="60" t="s">
        <v>86</v>
      </c>
      <c r="C91" s="45">
        <v>61.576000000000001</v>
      </c>
      <c r="D91" s="24">
        <v>0.43932470412787028</v>
      </c>
      <c r="E91" s="10">
        <v>55.890999999999998</v>
      </c>
      <c r="F91" s="24">
        <v>0.27904140992082205</v>
      </c>
      <c r="G91" s="10">
        <v>56.414999999999999</v>
      </c>
      <c r="H91" s="24">
        <v>0.12856005660711126</v>
      </c>
      <c r="I91" s="10">
        <v>47.173999999999999</v>
      </c>
      <c r="J91" s="24">
        <v>0.24937585568172665</v>
      </c>
      <c r="K91" s="10">
        <v>62.423000000000002</v>
      </c>
      <c r="L91" s="61">
        <v>0.13601063371527736</v>
      </c>
      <c r="Q91" s="48"/>
      <c r="R91" s="48"/>
      <c r="S91" s="48"/>
      <c r="T91" s="48"/>
      <c r="U91" s="48"/>
      <c r="V91" s="48"/>
    </row>
    <row r="92" spans="1:22" x14ac:dyDescent="0.25">
      <c r="A92" s="8"/>
      <c r="B92" s="60" t="s">
        <v>87</v>
      </c>
      <c r="C92" s="45">
        <v>60.930999999999997</v>
      </c>
      <c r="D92" s="24">
        <v>0.41678297611991666</v>
      </c>
      <c r="E92" s="10">
        <v>55.192</v>
      </c>
      <c r="F92" s="24">
        <v>0.29505584730193313</v>
      </c>
      <c r="G92" s="10">
        <v>56.43</v>
      </c>
      <c r="H92" s="24">
        <v>0.1297983371661065</v>
      </c>
      <c r="I92" s="10">
        <v>47.091999999999999</v>
      </c>
      <c r="J92" s="24">
        <v>0.21560495020267911</v>
      </c>
      <c r="K92" s="10">
        <v>61.783999999999999</v>
      </c>
      <c r="L92" s="61">
        <v>0.12984455575931372</v>
      </c>
      <c r="Q92" s="48"/>
      <c r="R92" s="48"/>
      <c r="S92" s="48"/>
      <c r="T92" s="48"/>
      <c r="U92" s="48"/>
      <c r="V92" s="48"/>
    </row>
    <row r="93" spans="1:22" x14ac:dyDescent="0.25">
      <c r="A93" s="8"/>
      <c r="B93" s="60" t="s">
        <v>88</v>
      </c>
      <c r="C93" s="45">
        <v>62.328000000000003</v>
      </c>
      <c r="D93" s="24">
        <v>0.4024625738485364</v>
      </c>
      <c r="E93" s="10">
        <v>55.773000000000003</v>
      </c>
      <c r="F93" s="24">
        <v>0.30609524119205944</v>
      </c>
      <c r="G93" s="10">
        <v>58.723999999999997</v>
      </c>
      <c r="H93" s="24">
        <v>0.13656465593490183</v>
      </c>
      <c r="I93" s="10">
        <v>49.11</v>
      </c>
      <c r="J93" s="24">
        <v>0.19163243939760005</v>
      </c>
      <c r="K93" s="10">
        <v>62.64</v>
      </c>
      <c r="L93" s="61">
        <v>0.12738304759326038</v>
      </c>
      <c r="Q93" s="48"/>
      <c r="R93" s="48"/>
      <c r="S93" s="48"/>
      <c r="T93" s="48"/>
      <c r="U93" s="48"/>
      <c r="V93" s="48"/>
    </row>
    <row r="94" spans="1:22" x14ac:dyDescent="0.25">
      <c r="A94" s="8"/>
      <c r="B94" s="60" t="s">
        <v>89</v>
      </c>
      <c r="C94" s="45">
        <v>66.132000000000005</v>
      </c>
      <c r="D94" s="24">
        <v>0.40816014377760357</v>
      </c>
      <c r="E94" s="10">
        <v>57.545000000000002</v>
      </c>
      <c r="F94" s="24">
        <v>0.30167298031118411</v>
      </c>
      <c r="G94" s="10">
        <v>62.204000000000001</v>
      </c>
      <c r="H94" s="24">
        <v>0.15223480158028185</v>
      </c>
      <c r="I94" s="10">
        <v>52.676000000000002</v>
      </c>
      <c r="J94" s="24">
        <v>0.18425008724597997</v>
      </c>
      <c r="K94" s="10">
        <v>65.77</v>
      </c>
      <c r="L94" s="61">
        <v>0.13441065340734268</v>
      </c>
      <c r="Q94" s="48"/>
      <c r="R94" s="48"/>
      <c r="S94" s="48"/>
      <c r="T94" s="48"/>
      <c r="U94" s="48"/>
      <c r="V94" s="48"/>
    </row>
    <row r="95" spans="1:22" x14ac:dyDescent="0.25">
      <c r="A95" s="8"/>
      <c r="B95" s="60" t="s">
        <v>90</v>
      </c>
      <c r="C95" s="45">
        <v>65.718000000000004</v>
      </c>
      <c r="D95" s="24">
        <v>0.41749039252050552</v>
      </c>
      <c r="E95" s="10">
        <v>56.94</v>
      </c>
      <c r="F95" s="24">
        <v>0.2928772334856195</v>
      </c>
      <c r="G95" s="10">
        <v>62.41</v>
      </c>
      <c r="H95" s="24">
        <v>0.15372368653812135</v>
      </c>
      <c r="I95" s="10">
        <v>53.326000000000001</v>
      </c>
      <c r="J95" s="24">
        <v>0.18447826903975731</v>
      </c>
      <c r="K95" s="10">
        <v>65.900000000000006</v>
      </c>
      <c r="L95" s="61">
        <v>0.13656447305263936</v>
      </c>
      <c r="Q95" s="48"/>
      <c r="R95" s="48"/>
      <c r="S95" s="48"/>
      <c r="T95" s="48"/>
      <c r="U95" s="48"/>
      <c r="V95" s="48"/>
    </row>
    <row r="96" spans="1:22" x14ac:dyDescent="0.25">
      <c r="A96" s="8"/>
      <c r="B96" s="60" t="s">
        <v>91</v>
      </c>
      <c r="C96" s="45">
        <v>63.710999999999999</v>
      </c>
      <c r="D96" s="24">
        <v>0.42854138385943447</v>
      </c>
      <c r="E96" s="10">
        <v>54.685000000000002</v>
      </c>
      <c r="F96" s="24">
        <v>0.28988570406620384</v>
      </c>
      <c r="G96" s="10">
        <v>60.109000000000002</v>
      </c>
      <c r="H96" s="24">
        <v>0.14843151129193938</v>
      </c>
      <c r="I96" s="10">
        <v>51.743000000000002</v>
      </c>
      <c r="J96" s="24">
        <v>0.19077340205632062</v>
      </c>
      <c r="K96" s="10">
        <v>64.063000000000002</v>
      </c>
      <c r="L96" s="61">
        <v>0.13367220095752669</v>
      </c>
      <c r="Q96" s="48"/>
      <c r="R96" s="48"/>
      <c r="S96" s="48"/>
      <c r="T96" s="48"/>
      <c r="U96" s="48"/>
      <c r="V96" s="48"/>
    </row>
    <row r="97" spans="1:22" x14ac:dyDescent="0.25">
      <c r="A97" s="8"/>
      <c r="B97" s="60" t="s">
        <v>92</v>
      </c>
      <c r="C97" s="45">
        <v>59.642000000000003</v>
      </c>
      <c r="D97" s="24">
        <v>0.44148519205399306</v>
      </c>
      <c r="E97" s="10">
        <v>50.808</v>
      </c>
      <c r="F97" s="24">
        <v>0.28037459150990945</v>
      </c>
      <c r="G97" s="10">
        <v>56.121000000000002</v>
      </c>
      <c r="H97" s="24">
        <v>0.13650569019399728</v>
      </c>
      <c r="I97" s="10">
        <v>49.435000000000002</v>
      </c>
      <c r="J97" s="24">
        <v>0.18904190491530429</v>
      </c>
      <c r="K97" s="10">
        <v>59.838000000000001</v>
      </c>
      <c r="L97" s="61">
        <v>0.13156761147555107</v>
      </c>
      <c r="Q97" s="48"/>
      <c r="R97" s="48"/>
      <c r="S97" s="48"/>
      <c r="T97" s="48"/>
      <c r="U97" s="48"/>
      <c r="V97" s="48"/>
    </row>
    <row r="98" spans="1:22" x14ac:dyDescent="0.25">
      <c r="A98" s="8"/>
      <c r="B98" s="60" t="s">
        <v>93</v>
      </c>
      <c r="C98" s="45">
        <v>56.389000000000003</v>
      </c>
      <c r="D98" s="24">
        <v>0.44857847542205992</v>
      </c>
      <c r="E98" s="10">
        <v>48.393999999999998</v>
      </c>
      <c r="F98" s="24">
        <v>0.26980668866958235</v>
      </c>
      <c r="G98" s="10">
        <v>53.634999999999998</v>
      </c>
      <c r="H98" s="24">
        <v>0.12561176956188455</v>
      </c>
      <c r="I98" s="10">
        <v>48.113999999999997</v>
      </c>
      <c r="J98" s="24">
        <v>0.17497516845185365</v>
      </c>
      <c r="K98" s="10">
        <v>56.844999999999999</v>
      </c>
      <c r="L98" s="61">
        <v>0.12657074989846279</v>
      </c>
      <c r="Q98" s="48"/>
      <c r="R98" s="48"/>
      <c r="S98" s="48"/>
      <c r="T98" s="48"/>
      <c r="U98" s="48"/>
      <c r="V98" s="48"/>
    </row>
    <row r="99" spans="1:22" x14ac:dyDescent="0.25">
      <c r="A99" s="8"/>
      <c r="B99" s="60" t="s">
        <v>94</v>
      </c>
      <c r="C99" s="45">
        <v>54.764000000000003</v>
      </c>
      <c r="D99" s="24">
        <v>0.45702923350477026</v>
      </c>
      <c r="E99" s="10">
        <v>46.831000000000003</v>
      </c>
      <c r="F99" s="24">
        <v>0.2569788804526314</v>
      </c>
      <c r="G99" s="10">
        <v>52.6</v>
      </c>
      <c r="H99" s="24">
        <v>0.11238870216404269</v>
      </c>
      <c r="I99" s="10">
        <v>48.243000000000002</v>
      </c>
      <c r="J99" s="24">
        <v>0.16670693404203915</v>
      </c>
      <c r="K99" s="10">
        <v>54.722999999999999</v>
      </c>
      <c r="L99" s="61">
        <v>0.12275541224108011</v>
      </c>
      <c r="Q99" s="48"/>
      <c r="R99" s="48"/>
      <c r="S99" s="48"/>
      <c r="T99" s="48"/>
      <c r="U99" s="48"/>
      <c r="V99" s="48"/>
    </row>
    <row r="100" spans="1:22" x14ac:dyDescent="0.25">
      <c r="A100" s="8"/>
      <c r="B100" s="60" t="s">
        <v>95</v>
      </c>
      <c r="C100" s="45">
        <v>49.902000000000001</v>
      </c>
      <c r="D100" s="24">
        <v>0.4429191442173489</v>
      </c>
      <c r="E100" s="10">
        <v>43.295999999999999</v>
      </c>
      <c r="F100" s="24">
        <v>0.24951631521615425</v>
      </c>
      <c r="G100" s="10">
        <v>49.265999999999998</v>
      </c>
      <c r="H100" s="24">
        <v>0.10375022112152839</v>
      </c>
      <c r="I100" s="10">
        <v>45.46</v>
      </c>
      <c r="J100" s="24">
        <v>0.16635795012214438</v>
      </c>
      <c r="K100" s="10">
        <v>50.848999999999997</v>
      </c>
      <c r="L100" s="61">
        <v>0.11907545753283036</v>
      </c>
      <c r="Q100" s="48"/>
      <c r="R100" s="48"/>
      <c r="S100" s="48"/>
      <c r="T100" s="48"/>
      <c r="U100" s="48"/>
      <c r="V100" s="48"/>
    </row>
    <row r="101" spans="1:22" x14ac:dyDescent="0.25">
      <c r="A101" s="8"/>
      <c r="B101" s="60" t="s">
        <v>96</v>
      </c>
      <c r="C101" s="45">
        <v>46.341000000000001</v>
      </c>
      <c r="D101" s="24">
        <v>0.44049098522073304</v>
      </c>
      <c r="E101" s="10">
        <v>39.557000000000002</v>
      </c>
      <c r="F101" s="24">
        <v>0.23628204919765231</v>
      </c>
      <c r="G101" s="10">
        <v>45.615000000000002</v>
      </c>
      <c r="H101" s="24">
        <v>8.9745857656701455E-2</v>
      </c>
      <c r="I101" s="10">
        <v>41.878</v>
      </c>
      <c r="J101" s="24">
        <v>0.16522404283586295</v>
      </c>
      <c r="K101" s="10">
        <v>48.136000000000003</v>
      </c>
      <c r="L101" s="61">
        <v>0.11727422649961848</v>
      </c>
      <c r="Q101" s="48"/>
      <c r="R101" s="48"/>
      <c r="S101" s="48"/>
      <c r="T101" s="48"/>
      <c r="U101" s="48"/>
      <c r="V101" s="48"/>
    </row>
    <row r="102" spans="1:22" x14ac:dyDescent="0.25">
      <c r="A102" s="8"/>
      <c r="B102" s="60" t="s">
        <v>97</v>
      </c>
      <c r="C102" s="45">
        <v>44.338000000000001</v>
      </c>
      <c r="D102" s="24">
        <v>0.43437278932374818</v>
      </c>
      <c r="E102" s="10">
        <v>37.389000000000003</v>
      </c>
      <c r="F102" s="24">
        <v>0.22312907473946056</v>
      </c>
      <c r="G102" s="10">
        <v>42.883000000000003</v>
      </c>
      <c r="H102" s="24">
        <v>8.0709357863081546E-2</v>
      </c>
      <c r="I102" s="10">
        <v>39.951000000000001</v>
      </c>
      <c r="J102" s="24">
        <v>0.16445911671162286</v>
      </c>
      <c r="K102" s="10">
        <v>46.335000000000001</v>
      </c>
      <c r="L102" s="61">
        <v>0.11451743914145765</v>
      </c>
      <c r="Q102" s="48"/>
      <c r="R102" s="48"/>
      <c r="S102" s="48"/>
      <c r="T102" s="48"/>
      <c r="U102" s="48"/>
      <c r="V102" s="48"/>
    </row>
    <row r="103" spans="1:22" x14ac:dyDescent="0.25">
      <c r="A103" s="8"/>
      <c r="B103" s="60" t="s">
        <v>98</v>
      </c>
      <c r="C103" s="45">
        <v>43.476999999999997</v>
      </c>
      <c r="D103" s="24">
        <v>0.43645679980115865</v>
      </c>
      <c r="E103" s="10">
        <v>36.268000000000001</v>
      </c>
      <c r="F103" s="24">
        <v>0.20196075243468223</v>
      </c>
      <c r="G103" s="10">
        <v>41.518000000000001</v>
      </c>
      <c r="H103" s="24">
        <v>7.7864260864437762E-2</v>
      </c>
      <c r="I103" s="10">
        <v>38.841000000000001</v>
      </c>
      <c r="J103" s="24">
        <v>0.16997463666009099</v>
      </c>
      <c r="K103" s="10">
        <v>45.296999999999997</v>
      </c>
      <c r="L103" s="61">
        <v>0.11328673049942156</v>
      </c>
      <c r="Q103" s="48"/>
      <c r="R103" s="48"/>
      <c r="S103" s="48"/>
      <c r="T103" s="48"/>
      <c r="U103" s="48"/>
      <c r="V103" s="48"/>
    </row>
    <row r="104" spans="1:22" x14ac:dyDescent="0.25">
      <c r="A104" s="8"/>
      <c r="B104" s="60" t="s">
        <v>99</v>
      </c>
      <c r="C104" s="45">
        <v>43.642000000000003</v>
      </c>
      <c r="D104" s="24">
        <v>0.44223084717893812</v>
      </c>
      <c r="E104" s="10">
        <v>36.423999999999999</v>
      </c>
      <c r="F104" s="24">
        <v>0.17776838408636417</v>
      </c>
      <c r="G104" s="10">
        <v>41.197000000000003</v>
      </c>
      <c r="H104" s="24">
        <v>7.9485818739312458E-2</v>
      </c>
      <c r="I104" s="10">
        <v>38.771999999999998</v>
      </c>
      <c r="J104" s="24">
        <v>0.17077982205402795</v>
      </c>
      <c r="K104" s="10">
        <v>45.878</v>
      </c>
      <c r="L104" s="61">
        <v>0.11311443128953652</v>
      </c>
      <c r="Q104" s="48"/>
      <c r="R104" s="48"/>
      <c r="S104" s="48"/>
      <c r="T104" s="48"/>
      <c r="U104" s="48"/>
      <c r="V104" s="48"/>
    </row>
    <row r="105" spans="1:22" x14ac:dyDescent="0.25">
      <c r="A105" s="8"/>
      <c r="B105" s="60" t="s">
        <v>100</v>
      </c>
      <c r="C105" s="45">
        <v>44.847999999999999</v>
      </c>
      <c r="D105" s="24">
        <v>0.44483108043515668</v>
      </c>
      <c r="E105" s="10">
        <v>37.087000000000003</v>
      </c>
      <c r="F105" s="24">
        <v>0.15981920756987009</v>
      </c>
      <c r="G105" s="10">
        <v>41.429000000000002</v>
      </c>
      <c r="H105" s="24">
        <v>8.4350492363936547E-2</v>
      </c>
      <c r="I105" s="10">
        <v>39.927999999999997</v>
      </c>
      <c r="J105" s="24">
        <v>0.18179744219439858</v>
      </c>
      <c r="K105" s="10">
        <v>46.581000000000003</v>
      </c>
      <c r="L105" s="61">
        <v>0.11395131316612105</v>
      </c>
      <c r="Q105" s="48"/>
      <c r="R105" s="48"/>
      <c r="S105" s="48"/>
      <c r="T105" s="48"/>
      <c r="U105" s="48"/>
      <c r="V105" s="48"/>
    </row>
    <row r="106" spans="1:22" x14ac:dyDescent="0.25">
      <c r="A106" s="8"/>
      <c r="B106" s="60" t="s">
        <v>101</v>
      </c>
      <c r="C106" s="45">
        <v>46.843000000000004</v>
      </c>
      <c r="D106" s="24">
        <v>0.44188669865973274</v>
      </c>
      <c r="E106" s="10">
        <v>37.268000000000001</v>
      </c>
      <c r="F106" s="24">
        <v>0.14756044027509063</v>
      </c>
      <c r="G106" s="10">
        <v>41.145000000000003</v>
      </c>
      <c r="H106" s="24">
        <v>8.8596025709063039E-2</v>
      </c>
      <c r="I106" s="10">
        <v>43.622999999999998</v>
      </c>
      <c r="J106" s="24">
        <v>0.1995249406175772</v>
      </c>
      <c r="K106" s="10">
        <v>48.671999999999997</v>
      </c>
      <c r="L106" s="61">
        <v>0.11552662022792724</v>
      </c>
      <c r="Q106" s="48"/>
      <c r="R106" s="48"/>
      <c r="S106" s="48"/>
      <c r="T106" s="48"/>
      <c r="U106" s="48"/>
      <c r="V106" s="48"/>
    </row>
    <row r="107" spans="1:22" x14ac:dyDescent="0.25">
      <c r="A107" s="8"/>
      <c r="B107" s="60" t="s">
        <v>102</v>
      </c>
      <c r="C107" s="45">
        <v>51.898000000000003</v>
      </c>
      <c r="D107" s="24">
        <v>0.43485077337820011</v>
      </c>
      <c r="E107" s="10">
        <v>37.613999999999997</v>
      </c>
      <c r="F107" s="24">
        <v>0.14265043003235403</v>
      </c>
      <c r="G107" s="10">
        <v>40.356999999999999</v>
      </c>
      <c r="H107" s="24">
        <v>9.7352438233386407E-2</v>
      </c>
      <c r="I107" s="10">
        <v>49.624000000000002</v>
      </c>
      <c r="J107" s="24">
        <v>0.20706684380745333</v>
      </c>
      <c r="K107" s="10">
        <v>53.674999999999997</v>
      </c>
      <c r="L107" s="61">
        <v>0.11541585645014399</v>
      </c>
      <c r="Q107" s="48"/>
      <c r="R107" s="48"/>
      <c r="S107" s="48"/>
      <c r="T107" s="48"/>
      <c r="U107" s="48"/>
      <c r="V107" s="48"/>
    </row>
    <row r="108" spans="1:22" x14ac:dyDescent="0.25">
      <c r="A108" s="8"/>
      <c r="B108" s="60" t="s">
        <v>103</v>
      </c>
      <c r="C108" s="45">
        <v>58.41</v>
      </c>
      <c r="D108" s="24">
        <v>0.43362713419880311</v>
      </c>
      <c r="E108" s="10">
        <v>40.479999999999997</v>
      </c>
      <c r="F108" s="24">
        <v>0.12746516656640708</v>
      </c>
      <c r="G108" s="10">
        <v>42.034999999999997</v>
      </c>
      <c r="H108" s="24">
        <v>9.6585883601627454E-2</v>
      </c>
      <c r="I108" s="10">
        <v>55.405999999999999</v>
      </c>
      <c r="J108" s="24">
        <v>0.20608720157816338</v>
      </c>
      <c r="K108" s="10">
        <v>59.387999999999998</v>
      </c>
      <c r="L108" s="61">
        <v>0.11473896669702414</v>
      </c>
      <c r="Q108" s="48"/>
      <c r="R108" s="48"/>
      <c r="S108" s="48"/>
      <c r="T108" s="48"/>
      <c r="U108" s="48"/>
      <c r="V108" s="48"/>
    </row>
    <row r="109" spans="1:22" x14ac:dyDescent="0.25">
      <c r="A109" s="8"/>
      <c r="B109" s="60" t="s">
        <v>104</v>
      </c>
      <c r="C109" s="45">
        <v>62.15</v>
      </c>
      <c r="D109" s="24">
        <v>0.42240406860027152</v>
      </c>
      <c r="E109" s="10">
        <v>44.213999999999999</v>
      </c>
      <c r="F109" s="24">
        <v>0.11684848878989383</v>
      </c>
      <c r="G109" s="10">
        <v>44.756999999999998</v>
      </c>
      <c r="H109" s="24">
        <v>0.10817265168936847</v>
      </c>
      <c r="I109" s="10">
        <v>59</v>
      </c>
      <c r="J109" s="24">
        <v>0.20614088060442584</v>
      </c>
      <c r="K109" s="10">
        <v>62.232999999999997</v>
      </c>
      <c r="L109" s="61">
        <v>0.11476358086986486</v>
      </c>
      <c r="Q109" s="48"/>
      <c r="R109" s="48"/>
      <c r="S109" s="48"/>
      <c r="T109" s="48"/>
      <c r="U109" s="48"/>
      <c r="V109" s="48"/>
    </row>
    <row r="110" spans="1:22" x14ac:dyDescent="0.25">
      <c r="A110" s="8"/>
      <c r="B110" s="60" t="s">
        <v>105</v>
      </c>
      <c r="C110" s="45">
        <v>63.645000000000003</v>
      </c>
      <c r="D110" s="24">
        <v>0.41750951188268359</v>
      </c>
      <c r="E110" s="10">
        <v>47.645000000000003</v>
      </c>
      <c r="F110" s="24">
        <v>0.10842668314175623</v>
      </c>
      <c r="G110" s="10">
        <v>48.286999999999999</v>
      </c>
      <c r="H110" s="24">
        <v>0.11937614246123003</v>
      </c>
      <c r="I110" s="10">
        <v>60.326000000000001</v>
      </c>
      <c r="J110" s="24">
        <v>0.21168324006602521</v>
      </c>
      <c r="K110" s="10">
        <v>63.036999999999999</v>
      </c>
      <c r="L110" s="61">
        <v>0.11924336032687621</v>
      </c>
      <c r="Q110" s="48"/>
      <c r="R110" s="48"/>
      <c r="S110" s="48"/>
      <c r="T110" s="48"/>
      <c r="U110" s="48"/>
      <c r="V110" s="48"/>
    </row>
    <row r="111" spans="1:22" x14ac:dyDescent="0.25">
      <c r="A111" s="8"/>
      <c r="B111" s="60" t="s">
        <v>106</v>
      </c>
      <c r="C111" s="45">
        <v>64.77</v>
      </c>
      <c r="D111" s="24">
        <v>0.41588436609754698</v>
      </c>
      <c r="E111" s="10">
        <v>50.441000000000003</v>
      </c>
      <c r="F111" s="24">
        <v>0.10802022534020518</v>
      </c>
      <c r="G111" s="10">
        <v>51.414999999999999</v>
      </c>
      <c r="H111" s="24">
        <v>0.13174420661595612</v>
      </c>
      <c r="I111" s="10">
        <v>61.100999999999999</v>
      </c>
      <c r="J111" s="24">
        <v>0.22406967537608868</v>
      </c>
      <c r="K111" s="10">
        <v>64.221000000000004</v>
      </c>
      <c r="L111" s="61">
        <v>0.12881827356191694</v>
      </c>
      <c r="Q111" s="48"/>
      <c r="R111" s="48"/>
      <c r="S111" s="48"/>
      <c r="T111" s="48"/>
      <c r="U111" s="48"/>
      <c r="V111" s="48"/>
    </row>
    <row r="112" spans="1:22" x14ac:dyDescent="0.25">
      <c r="A112" s="8"/>
      <c r="B112" s="60" t="s">
        <v>107</v>
      </c>
      <c r="C112" s="45">
        <v>66.180000000000007</v>
      </c>
      <c r="D112" s="24">
        <v>0.42358946905531231</v>
      </c>
      <c r="E112" s="10">
        <v>52.374000000000002</v>
      </c>
      <c r="F112" s="24">
        <v>0.1062318110133806</v>
      </c>
      <c r="G112" s="10">
        <v>54.277000000000001</v>
      </c>
      <c r="H112" s="24">
        <v>0.14395011498319477</v>
      </c>
      <c r="I112" s="10">
        <v>62.023000000000003</v>
      </c>
      <c r="J112" s="24">
        <v>0.22978649167304105</v>
      </c>
      <c r="K112" s="10">
        <v>65.373000000000005</v>
      </c>
      <c r="L112" s="61">
        <v>0.13372880104364093</v>
      </c>
      <c r="Q112" s="48"/>
      <c r="R112" s="48"/>
      <c r="S112" s="48"/>
      <c r="T112" s="48"/>
      <c r="U112" s="48"/>
      <c r="V112" s="48"/>
    </row>
    <row r="113" spans="1:22" x14ac:dyDescent="0.25">
      <c r="A113" s="8"/>
      <c r="B113" s="60" t="s">
        <v>108</v>
      </c>
      <c r="C113" s="45">
        <v>66.271000000000001</v>
      </c>
      <c r="D113" s="24">
        <v>0.41850371871594366</v>
      </c>
      <c r="E113" s="10">
        <v>52.585999999999999</v>
      </c>
      <c r="F113" s="24">
        <v>9.9565903067943481E-2</v>
      </c>
      <c r="G113" s="10">
        <v>54.325000000000003</v>
      </c>
      <c r="H113" s="24">
        <v>0.16274544489651513</v>
      </c>
      <c r="I113" s="10">
        <v>62.198999999999998</v>
      </c>
      <c r="J113" s="24">
        <v>0.22851161479930754</v>
      </c>
      <c r="K113" s="10">
        <v>65.424000000000007</v>
      </c>
      <c r="L113" s="61">
        <v>0.13566101361163757</v>
      </c>
      <c r="Q113" s="48"/>
      <c r="R113" s="48"/>
      <c r="S113" s="48"/>
      <c r="T113" s="48"/>
      <c r="U113" s="48"/>
      <c r="V113" s="48"/>
    </row>
    <row r="114" spans="1:22" x14ac:dyDescent="0.25">
      <c r="A114" s="8"/>
      <c r="B114" s="60" t="s">
        <v>109</v>
      </c>
      <c r="C114" s="45">
        <v>65.356999999999999</v>
      </c>
      <c r="D114" s="24">
        <v>0.41070301894728795</v>
      </c>
      <c r="E114" s="10">
        <v>51.491999999999997</v>
      </c>
      <c r="F114" s="24">
        <v>8.9843432454842539E-2</v>
      </c>
      <c r="G114" s="10">
        <v>52.665999999999997</v>
      </c>
      <c r="H114" s="24">
        <v>0.16790494722566188</v>
      </c>
      <c r="I114" s="10">
        <v>61.552</v>
      </c>
      <c r="J114" s="24">
        <v>0.20792570822765274</v>
      </c>
      <c r="K114" s="10">
        <v>64.227000000000004</v>
      </c>
      <c r="L114" s="61">
        <v>0.1269475964260221</v>
      </c>
      <c r="Q114" s="48"/>
      <c r="R114" s="48"/>
      <c r="S114" s="48"/>
      <c r="T114" s="48"/>
      <c r="U114" s="48"/>
      <c r="V114" s="48"/>
    </row>
    <row r="115" spans="1:22" x14ac:dyDescent="0.25">
      <c r="A115" s="8"/>
      <c r="B115" s="60" t="s">
        <v>110</v>
      </c>
      <c r="C115" s="45">
        <v>64.179000000000002</v>
      </c>
      <c r="D115" s="24">
        <v>0.40121981530696138</v>
      </c>
      <c r="E115" s="10">
        <v>50.279000000000003</v>
      </c>
      <c r="F115" s="24">
        <v>7.816996439429659E-2</v>
      </c>
      <c r="G115" s="10">
        <v>51.048000000000002</v>
      </c>
      <c r="H115" s="24">
        <v>0.14834306268058259</v>
      </c>
      <c r="I115" s="10">
        <v>60.713000000000001</v>
      </c>
      <c r="J115" s="24">
        <v>0.16123837513587502</v>
      </c>
      <c r="K115" s="10">
        <v>63.357999999999997</v>
      </c>
      <c r="L115" s="61">
        <v>0.1179265020798976</v>
      </c>
      <c r="Q115" s="48"/>
      <c r="R115" s="48"/>
      <c r="S115" s="48"/>
      <c r="T115" s="48"/>
      <c r="U115" s="48"/>
      <c r="V115" s="48"/>
    </row>
    <row r="116" spans="1:22" x14ac:dyDescent="0.25">
      <c r="A116" s="8"/>
      <c r="B116" s="60" t="s">
        <v>111</v>
      </c>
      <c r="C116" s="45">
        <v>63.335000000000001</v>
      </c>
      <c r="D116" s="24">
        <v>0.39412653193889452</v>
      </c>
      <c r="E116" s="10">
        <v>50.22</v>
      </c>
      <c r="F116" s="24">
        <v>6.5520997610028123E-2</v>
      </c>
      <c r="G116" s="10">
        <v>50.720999999999997</v>
      </c>
      <c r="H116" s="24">
        <v>0.11572026652514888</v>
      </c>
      <c r="I116" s="10">
        <v>60.058999999999997</v>
      </c>
      <c r="J116" s="24">
        <v>0.10788142303098622</v>
      </c>
      <c r="K116" s="10">
        <v>63.125</v>
      </c>
      <c r="L116" s="61">
        <v>0.10739163610406872</v>
      </c>
      <c r="Q116" s="48"/>
      <c r="R116" s="48"/>
      <c r="S116" s="48"/>
      <c r="T116" s="48"/>
      <c r="U116" s="48"/>
      <c r="V116" s="48"/>
    </row>
    <row r="117" spans="1:22" x14ac:dyDescent="0.25">
      <c r="A117" s="8"/>
      <c r="B117" s="60" t="s">
        <v>112</v>
      </c>
      <c r="C117" s="45">
        <v>64.063999999999993</v>
      </c>
      <c r="D117" s="24">
        <v>0.39881077567252354</v>
      </c>
      <c r="E117" s="10">
        <v>51.774999999999999</v>
      </c>
      <c r="F117" s="24">
        <v>5.4741736712894465E-2</v>
      </c>
      <c r="G117" s="10">
        <v>52.781999999999996</v>
      </c>
      <c r="H117" s="24">
        <v>9.5745621793737842E-2</v>
      </c>
      <c r="I117" s="10">
        <v>60.715000000000003</v>
      </c>
      <c r="J117" s="24">
        <v>7.1554142007863974E-2</v>
      </c>
      <c r="K117" s="10">
        <v>64.070999999999998</v>
      </c>
      <c r="L117" s="61">
        <v>0.10059812440002953</v>
      </c>
      <c r="Q117" s="48"/>
      <c r="R117" s="48"/>
      <c r="S117" s="48"/>
      <c r="T117" s="48"/>
      <c r="U117" s="48"/>
      <c r="V117" s="48"/>
    </row>
    <row r="118" spans="1:22" x14ac:dyDescent="0.25">
      <c r="A118" s="8"/>
      <c r="B118" s="60" t="s">
        <v>113</v>
      </c>
      <c r="C118" s="45">
        <v>66.745000000000005</v>
      </c>
      <c r="D118" s="24">
        <v>0.40980440892491826</v>
      </c>
      <c r="E118" s="10">
        <v>54.896999999999998</v>
      </c>
      <c r="F118" s="24">
        <v>4.7799437462402651E-2</v>
      </c>
      <c r="G118" s="10">
        <v>57.484000000000002</v>
      </c>
      <c r="H118" s="24">
        <v>0.10140633292057315</v>
      </c>
      <c r="I118" s="10">
        <v>64.298000000000002</v>
      </c>
      <c r="J118" s="24">
        <v>6.1314867748299043E-2</v>
      </c>
      <c r="K118" s="10">
        <v>66.527000000000001</v>
      </c>
      <c r="L118" s="61">
        <v>0.10298569916557954</v>
      </c>
      <c r="Q118" s="48"/>
      <c r="R118" s="48"/>
      <c r="S118" s="48"/>
      <c r="T118" s="48"/>
      <c r="U118" s="48"/>
      <c r="V118" s="48"/>
    </row>
    <row r="119" spans="1:22" x14ac:dyDescent="0.25">
      <c r="A119" s="8"/>
      <c r="B119" s="60" t="s">
        <v>114</v>
      </c>
      <c r="C119" s="45">
        <v>66.358999999999995</v>
      </c>
      <c r="D119" s="24">
        <v>0.42406745310976424</v>
      </c>
      <c r="E119" s="10">
        <v>55.323</v>
      </c>
      <c r="F119" s="24">
        <v>4.3994992439884889E-2</v>
      </c>
      <c r="G119" s="10">
        <v>58.97</v>
      </c>
      <c r="H119" s="24">
        <v>0.11417241582640486</v>
      </c>
      <c r="I119" s="10">
        <v>64.003</v>
      </c>
      <c r="J119" s="24">
        <v>5.7342619804876739E-2</v>
      </c>
      <c r="K119" s="10">
        <v>66.344999999999999</v>
      </c>
      <c r="L119" s="61">
        <v>0.1061116991163512</v>
      </c>
      <c r="Q119" s="48"/>
      <c r="R119" s="48"/>
      <c r="S119" s="48"/>
      <c r="T119" s="48"/>
      <c r="U119" s="48"/>
      <c r="V119" s="48"/>
    </row>
    <row r="120" spans="1:22" x14ac:dyDescent="0.25">
      <c r="A120" s="8"/>
      <c r="B120" s="60" t="s">
        <v>115</v>
      </c>
      <c r="C120" s="45">
        <v>63.456000000000003</v>
      </c>
      <c r="D120" s="24">
        <v>0.42531021165133931</v>
      </c>
      <c r="E120" s="10">
        <v>53.54</v>
      </c>
      <c r="F120" s="24">
        <v>4.1556245630578637E-2</v>
      </c>
      <c r="G120" s="10">
        <v>57.64</v>
      </c>
      <c r="H120" s="24">
        <v>0.12272244825756236</v>
      </c>
      <c r="I120" s="10">
        <v>62.4</v>
      </c>
      <c r="J120" s="24">
        <v>5.3101976730142116E-2</v>
      </c>
      <c r="K120" s="10">
        <v>64.936000000000007</v>
      </c>
      <c r="L120" s="61">
        <v>0.10494252590641691</v>
      </c>
      <c r="Q120" s="48"/>
      <c r="R120" s="48"/>
      <c r="S120" s="48"/>
      <c r="T120" s="48"/>
      <c r="U120" s="48"/>
      <c r="V120" s="48"/>
    </row>
    <row r="121" spans="1:22" x14ac:dyDescent="0.25">
      <c r="A121" s="8"/>
      <c r="B121" s="60" t="s">
        <v>116</v>
      </c>
      <c r="C121" s="45">
        <v>59.75</v>
      </c>
      <c r="D121" s="24">
        <v>0.43485077337820011</v>
      </c>
      <c r="E121" s="10">
        <v>50.284999999999997</v>
      </c>
      <c r="F121" s="24">
        <v>3.7475409303006163E-2</v>
      </c>
      <c r="G121" s="10">
        <v>54.887999999999998</v>
      </c>
      <c r="H121" s="24">
        <v>0.12738074178902059</v>
      </c>
      <c r="I121" s="10">
        <v>58.231000000000002</v>
      </c>
      <c r="J121" s="24">
        <v>4.314451735845512E-2</v>
      </c>
      <c r="K121" s="10">
        <v>61.109000000000002</v>
      </c>
      <c r="L121" s="61">
        <v>0.1035025967952347</v>
      </c>
      <c r="Q121" s="48"/>
      <c r="R121" s="48"/>
      <c r="S121" s="48"/>
      <c r="T121" s="48"/>
      <c r="U121" s="48"/>
      <c r="V121" s="48"/>
    </row>
    <row r="122" spans="1:22" x14ac:dyDescent="0.25">
      <c r="A122" s="8"/>
      <c r="B122" s="60" t="s">
        <v>117</v>
      </c>
      <c r="C122" s="45">
        <v>56.33</v>
      </c>
      <c r="D122" s="24">
        <v>0.42794868363191402</v>
      </c>
      <c r="E122" s="10">
        <v>48.232999999999997</v>
      </c>
      <c r="F122" s="24">
        <v>3.7475409303006163E-2</v>
      </c>
      <c r="G122" s="10">
        <v>53.247</v>
      </c>
      <c r="H122" s="24">
        <v>0.13968984020284214</v>
      </c>
      <c r="I122" s="10">
        <v>55.508000000000003</v>
      </c>
      <c r="J122" s="24">
        <v>3.5602614168578982E-2</v>
      </c>
      <c r="K122" s="10">
        <v>57.703000000000003</v>
      </c>
      <c r="L122" s="61">
        <v>0.10073350235065351</v>
      </c>
      <c r="Q122" s="48"/>
      <c r="R122" s="48"/>
      <c r="S122" s="48"/>
      <c r="T122" s="48"/>
      <c r="U122" s="48"/>
      <c r="V122" s="48"/>
    </row>
    <row r="123" spans="1:22" x14ac:dyDescent="0.25">
      <c r="A123" s="8"/>
      <c r="B123" s="60" t="s">
        <v>118</v>
      </c>
      <c r="C123" s="45">
        <v>54.44</v>
      </c>
      <c r="D123" s="24">
        <v>0.41511959161042389</v>
      </c>
      <c r="E123" s="10">
        <v>47.850999999999999</v>
      </c>
      <c r="F123" s="24">
        <v>4.3117043588534638E-2</v>
      </c>
      <c r="G123" s="10">
        <v>53.082000000000001</v>
      </c>
      <c r="H123" s="24">
        <v>0.14193053835721445</v>
      </c>
      <c r="I123" s="10">
        <v>54.177999999999997</v>
      </c>
      <c r="J123" s="24">
        <v>2.8490143188802556E-2</v>
      </c>
      <c r="K123" s="10">
        <v>54.935000000000002</v>
      </c>
      <c r="L123" s="61">
        <v>9.8456691362886747E-2</v>
      </c>
      <c r="Q123" s="48"/>
      <c r="R123" s="48"/>
      <c r="S123" s="48"/>
      <c r="T123" s="48"/>
      <c r="U123" s="48"/>
      <c r="V123" s="48"/>
    </row>
    <row r="124" spans="1:22" x14ac:dyDescent="0.25">
      <c r="A124" s="8"/>
      <c r="B124" s="60" t="s">
        <v>119</v>
      </c>
      <c r="C124" s="45">
        <v>49.933999999999997</v>
      </c>
      <c r="D124" s="24">
        <v>0.40661147544117926</v>
      </c>
      <c r="E124" s="10">
        <v>44.497999999999998</v>
      </c>
      <c r="F124" s="24">
        <v>4.783195408652674E-2</v>
      </c>
      <c r="G124" s="10">
        <v>49.625</v>
      </c>
      <c r="H124" s="24">
        <v>0.15077539949289462</v>
      </c>
      <c r="I124" s="10">
        <v>50.027999999999999</v>
      </c>
      <c r="J124" s="24">
        <v>2.4316598896896011E-2</v>
      </c>
      <c r="K124" s="10">
        <v>50.917000000000002</v>
      </c>
      <c r="L124" s="61">
        <v>9.8062864597435198E-2</v>
      </c>
      <c r="Q124" s="48"/>
      <c r="R124" s="48"/>
      <c r="S124" s="48"/>
      <c r="T124" s="48"/>
      <c r="U124" s="48"/>
      <c r="V124" s="48"/>
    </row>
    <row r="125" spans="1:22" x14ac:dyDescent="0.25">
      <c r="A125" s="8"/>
      <c r="B125" s="60" t="s">
        <v>120</v>
      </c>
      <c r="C125" s="45">
        <v>46.237000000000002</v>
      </c>
      <c r="D125" s="24">
        <v>0.39787803479258266</v>
      </c>
      <c r="E125" s="10">
        <v>40.088000000000001</v>
      </c>
      <c r="F125" s="24">
        <v>5.666021753621539E-2</v>
      </c>
      <c r="G125" s="10">
        <v>46.637999999999998</v>
      </c>
      <c r="H125" s="24">
        <v>0.1612969786293294</v>
      </c>
      <c r="I125" s="10">
        <v>46.822000000000003</v>
      </c>
      <c r="J125" s="24">
        <v>2.003273937312151E-2</v>
      </c>
      <c r="K125" s="10">
        <v>48.15</v>
      </c>
      <c r="L125" s="61">
        <v>9.504294961726846E-2</v>
      </c>
      <c r="Q125" s="48"/>
      <c r="R125" s="48"/>
      <c r="S125" s="48"/>
      <c r="T125" s="48"/>
      <c r="U125" s="48"/>
      <c r="V125" s="48"/>
    </row>
    <row r="126" spans="1:22" x14ac:dyDescent="0.25">
      <c r="A126" s="8"/>
      <c r="B126" s="60" t="s">
        <v>121</v>
      </c>
      <c r="C126" s="45">
        <v>43.505000000000003</v>
      </c>
      <c r="D126" s="24">
        <v>0.38246989103421908</v>
      </c>
      <c r="E126" s="10">
        <v>37.033999999999999</v>
      </c>
      <c r="F126" s="24">
        <v>6.0367112686360899E-2</v>
      </c>
      <c r="G126" s="10">
        <v>44.887</v>
      </c>
      <c r="H126" s="24">
        <v>0.17373618275607958</v>
      </c>
      <c r="I126" s="10">
        <v>44.575000000000003</v>
      </c>
      <c r="J126" s="24">
        <v>1.567196221554315E-2</v>
      </c>
      <c r="K126" s="10">
        <v>46.146999999999998</v>
      </c>
      <c r="L126" s="61">
        <v>9.3110832164217672E-2</v>
      </c>
      <c r="Q126" s="48"/>
      <c r="R126" s="48"/>
      <c r="S126" s="48"/>
      <c r="T126" s="48"/>
      <c r="U126" s="48"/>
      <c r="V126" s="48"/>
    </row>
    <row r="127" spans="1:22" x14ac:dyDescent="0.25">
      <c r="A127" s="8"/>
      <c r="B127" s="60" t="s">
        <v>122</v>
      </c>
      <c r="C127" s="45">
        <v>42.404000000000003</v>
      </c>
      <c r="D127" s="24">
        <v>0.37143949531638309</v>
      </c>
      <c r="E127" s="10">
        <v>35.942</v>
      </c>
      <c r="F127" s="24">
        <v>6.721186206448046E-2</v>
      </c>
      <c r="G127" s="10">
        <v>44.167999999999999</v>
      </c>
      <c r="H127" s="24">
        <v>0.18593957258658805</v>
      </c>
      <c r="I127" s="10">
        <v>43.518000000000001</v>
      </c>
      <c r="J127" s="24">
        <v>1.2075998282524689E-2</v>
      </c>
      <c r="K127" s="10">
        <v>45.356000000000002</v>
      </c>
      <c r="L127" s="61">
        <v>8.9381968544635607E-2</v>
      </c>
      <c r="Q127" s="48"/>
      <c r="R127" s="48"/>
      <c r="S127" s="48"/>
      <c r="T127" s="48"/>
      <c r="U127" s="48"/>
      <c r="V127" s="48"/>
    </row>
    <row r="128" spans="1:22" x14ac:dyDescent="0.25">
      <c r="A128" s="8"/>
      <c r="B128" s="60" t="s">
        <v>123</v>
      </c>
      <c r="C128" s="45">
        <v>42.588999999999999</v>
      </c>
      <c r="D128" s="24">
        <v>0.3520932900019117</v>
      </c>
      <c r="E128" s="10">
        <v>35.978000000000002</v>
      </c>
      <c r="F128" s="24">
        <v>6.8154844164078882E-2</v>
      </c>
      <c r="G128" s="10">
        <v>44.44</v>
      </c>
      <c r="H128" s="24">
        <v>0.20300663227708179</v>
      </c>
      <c r="I128" s="10">
        <v>43.582000000000001</v>
      </c>
      <c r="J128" s="24">
        <v>1.1123336195792186E-2</v>
      </c>
      <c r="K128" s="10">
        <v>45.404000000000003</v>
      </c>
      <c r="L128" s="61">
        <v>8.8754338034408922E-2</v>
      </c>
      <c r="Q128" s="48"/>
      <c r="R128" s="48"/>
      <c r="S128" s="48"/>
      <c r="T128" s="48"/>
      <c r="U128" s="48"/>
      <c r="V128" s="48"/>
    </row>
    <row r="129" spans="1:22" x14ac:dyDescent="0.25">
      <c r="A129" s="8"/>
      <c r="B129" s="60" t="s">
        <v>124</v>
      </c>
      <c r="C129" s="45">
        <v>43.554000000000002</v>
      </c>
      <c r="D129" s="24">
        <v>0.33630281017013958</v>
      </c>
      <c r="E129" s="10">
        <v>36.075000000000003</v>
      </c>
      <c r="F129" s="24">
        <v>8.5762596127270066E-2</v>
      </c>
      <c r="G129" s="10">
        <v>45.634</v>
      </c>
      <c r="H129" s="24">
        <v>0.21627118644067797</v>
      </c>
      <c r="I129" s="10">
        <v>44.122</v>
      </c>
      <c r="J129" s="24">
        <v>1.2250429368827823E-2</v>
      </c>
      <c r="K129" s="10">
        <v>46.119</v>
      </c>
      <c r="L129" s="61">
        <v>8.8151320485367599E-2</v>
      </c>
      <c r="Q129" s="48"/>
      <c r="R129" s="48"/>
      <c r="S129" s="48"/>
      <c r="T129" s="48"/>
      <c r="U129" s="48"/>
      <c r="V129" s="48"/>
    </row>
    <row r="130" spans="1:22" x14ac:dyDescent="0.25">
      <c r="A130" s="8"/>
      <c r="B130" s="60" t="s">
        <v>125</v>
      </c>
      <c r="C130" s="45">
        <v>44.851999999999997</v>
      </c>
      <c r="D130" s="24">
        <v>0.30953928503154271</v>
      </c>
      <c r="E130" s="10">
        <v>35.298999999999999</v>
      </c>
      <c r="F130" s="24">
        <v>9.556635830068122E-2</v>
      </c>
      <c r="G130" s="10">
        <v>48.087000000000003</v>
      </c>
      <c r="H130" s="24">
        <v>0.23186440677966103</v>
      </c>
      <c r="I130" s="10">
        <v>45.606999999999999</v>
      </c>
      <c r="J130" s="24">
        <v>1.4920566766852727E-2</v>
      </c>
      <c r="K130" s="10">
        <v>47.53</v>
      </c>
      <c r="L130" s="61">
        <v>9.0649536045681656E-2</v>
      </c>
      <c r="Q130" s="48"/>
      <c r="R130" s="48"/>
      <c r="S130" s="48"/>
      <c r="T130" s="48"/>
      <c r="U130" s="48"/>
      <c r="V130" s="48"/>
    </row>
    <row r="131" spans="1:22" x14ac:dyDescent="0.25">
      <c r="A131" s="8"/>
      <c r="B131" s="60" t="s">
        <v>126</v>
      </c>
      <c r="C131" s="45">
        <v>48.186</v>
      </c>
      <c r="D131" s="24">
        <v>0.3043012808258459</v>
      </c>
      <c r="E131" s="10">
        <v>34.344000000000001</v>
      </c>
      <c r="F131" s="24">
        <v>0.10065520997610028</v>
      </c>
      <c r="G131" s="10">
        <v>53.115000000000002</v>
      </c>
      <c r="H131" s="24">
        <v>0.25498894620486368</v>
      </c>
      <c r="I131" s="10">
        <v>49.8</v>
      </c>
      <c r="J131" s="24">
        <v>1.9066659510519536E-2</v>
      </c>
      <c r="K131" s="10">
        <v>50.884</v>
      </c>
      <c r="L131" s="61">
        <v>8.869280563144552E-2</v>
      </c>
      <c r="Q131" s="48"/>
      <c r="R131" s="48"/>
      <c r="S131" s="48"/>
      <c r="T131" s="48"/>
      <c r="U131" s="48"/>
      <c r="V131" s="48"/>
    </row>
    <row r="132" spans="1:22" x14ac:dyDescent="0.25">
      <c r="A132" s="8"/>
      <c r="B132" s="60" t="s">
        <v>127</v>
      </c>
      <c r="C132" s="45">
        <v>52.908999999999999</v>
      </c>
      <c r="D132" s="24">
        <v>0.2799464729497228</v>
      </c>
      <c r="E132" s="10">
        <v>35.677</v>
      </c>
      <c r="F132" s="24">
        <v>0.10262246573560733</v>
      </c>
      <c r="G132" s="10">
        <v>58.808999999999997</v>
      </c>
      <c r="H132" s="24">
        <v>0.26330140014738396</v>
      </c>
      <c r="I132" s="10">
        <v>54.889000000000003</v>
      </c>
      <c r="J132" s="24">
        <v>2.4272756547874624E-2</v>
      </c>
      <c r="K132" s="10">
        <v>55.972999999999999</v>
      </c>
      <c r="L132" s="61">
        <v>8.9406581505820967E-2</v>
      </c>
      <c r="Q132" s="48"/>
      <c r="R132" s="48"/>
      <c r="S132" s="48"/>
      <c r="T132" s="48"/>
      <c r="U132" s="48"/>
      <c r="V132" s="48"/>
    </row>
    <row r="133" spans="1:22" x14ac:dyDescent="0.25">
      <c r="A133" s="8"/>
      <c r="B133" s="60" t="s">
        <v>128</v>
      </c>
      <c r="C133" s="45">
        <v>56.066000000000003</v>
      </c>
      <c r="D133" s="24">
        <v>0.26509271649780158</v>
      </c>
      <c r="E133" s="10">
        <v>38.518999999999998</v>
      </c>
      <c r="F133" s="24">
        <v>0.10774383403515048</v>
      </c>
      <c r="G133" s="10">
        <v>61.61</v>
      </c>
      <c r="H133" s="24">
        <v>0.28172439204126748</v>
      </c>
      <c r="I133" s="10">
        <v>57.149000000000001</v>
      </c>
      <c r="J133" s="24">
        <v>3.1692786603692569E-2</v>
      </c>
      <c r="K133" s="10">
        <v>58.776000000000003</v>
      </c>
      <c r="L133" s="61">
        <v>8.9788082404194045E-2</v>
      </c>
      <c r="Q133" s="48"/>
      <c r="R133" s="48"/>
      <c r="S133" s="48"/>
      <c r="T133" s="48"/>
      <c r="U133" s="48"/>
      <c r="V133" s="48"/>
    </row>
    <row r="134" spans="1:22" x14ac:dyDescent="0.25">
      <c r="A134" s="8"/>
      <c r="B134" s="60" t="s">
        <v>129</v>
      </c>
      <c r="C134" s="45">
        <v>57.802</v>
      </c>
      <c r="D134" s="24">
        <v>0.25106098260370868</v>
      </c>
      <c r="E134" s="10">
        <v>41.710999999999999</v>
      </c>
      <c r="F134" s="24">
        <v>0.12010015120230218</v>
      </c>
      <c r="G134" s="10">
        <v>62.994</v>
      </c>
      <c r="H134" s="24">
        <v>0.30759027266028005</v>
      </c>
      <c r="I134" s="10">
        <v>58.347999999999999</v>
      </c>
      <c r="J134" s="24">
        <v>6.2781773293258916E-2</v>
      </c>
      <c r="K134" s="10">
        <v>59.74</v>
      </c>
      <c r="L134" s="61">
        <v>9.3233896970144475E-2</v>
      </c>
      <c r="Q134" s="48"/>
      <c r="R134" s="48"/>
      <c r="S134" s="48"/>
      <c r="T134" s="48"/>
      <c r="U134" s="48"/>
      <c r="V134" s="48"/>
    </row>
    <row r="135" spans="1:22" x14ac:dyDescent="0.25">
      <c r="A135" s="8"/>
      <c r="B135" s="60" t="s">
        <v>130</v>
      </c>
      <c r="C135" s="45">
        <v>59.22</v>
      </c>
      <c r="D135" s="24">
        <v>0.2379468552857962</v>
      </c>
      <c r="E135" s="10">
        <v>44.463999999999999</v>
      </c>
      <c r="F135" s="24">
        <v>0.13707382899507373</v>
      </c>
      <c r="G135" s="10">
        <v>64.751999999999995</v>
      </c>
      <c r="H135" s="24">
        <v>0.33705232129697865</v>
      </c>
      <c r="I135" s="10">
        <v>59.85</v>
      </c>
      <c r="J135" s="24">
        <v>0.10422928295405753</v>
      </c>
      <c r="K135" s="10">
        <v>61.392000000000003</v>
      </c>
      <c r="L135" s="61">
        <v>0.10403898693051761</v>
      </c>
      <c r="Q135" s="48"/>
      <c r="R135" s="48"/>
      <c r="S135" s="48"/>
      <c r="T135" s="48"/>
      <c r="U135" s="48"/>
      <c r="V135" s="48"/>
    </row>
    <row r="136" spans="1:22" x14ac:dyDescent="0.25">
      <c r="A136" s="8"/>
      <c r="B136" s="60" t="s">
        <v>131</v>
      </c>
      <c r="C136" s="45">
        <v>60.829000000000001</v>
      </c>
      <c r="D136" s="24">
        <v>0.23917033072070351</v>
      </c>
      <c r="E136" s="10">
        <v>47.515000000000001</v>
      </c>
      <c r="F136" s="24">
        <v>0.16528200042271612</v>
      </c>
      <c r="G136" s="10">
        <v>66.064999999999998</v>
      </c>
      <c r="H136" s="24">
        <v>0.33380987472365514</v>
      </c>
      <c r="I136" s="10">
        <v>60.874000000000002</v>
      </c>
      <c r="J136" s="24">
        <v>0.13550611850579647</v>
      </c>
      <c r="K136" s="10">
        <v>63.374000000000002</v>
      </c>
      <c r="L136" s="61">
        <v>0.11067217996997218</v>
      </c>
      <c r="Q136" s="48"/>
      <c r="R136" s="48"/>
      <c r="S136" s="48"/>
      <c r="T136" s="48"/>
      <c r="U136" s="48"/>
      <c r="V136" s="48"/>
    </row>
    <row r="137" spans="1:22" x14ac:dyDescent="0.25">
      <c r="A137" s="8"/>
      <c r="B137" s="60" t="s">
        <v>132</v>
      </c>
      <c r="C137" s="45">
        <v>60.847999999999999</v>
      </c>
      <c r="D137" s="24">
        <v>0.24880519977059837</v>
      </c>
      <c r="E137" s="10">
        <v>47.847000000000001</v>
      </c>
      <c r="F137" s="24">
        <v>0.18147527923650966</v>
      </c>
      <c r="G137" s="10">
        <v>66.158000000000001</v>
      </c>
      <c r="H137" s="24">
        <v>0.31829034635224762</v>
      </c>
      <c r="I137" s="10">
        <v>60.612000000000002</v>
      </c>
      <c r="J137" s="24">
        <v>0.14327501073422069</v>
      </c>
      <c r="K137" s="10">
        <v>63.18</v>
      </c>
      <c r="L137" s="61">
        <v>0.10450663319303946</v>
      </c>
      <c r="Q137" s="48"/>
      <c r="R137" s="48"/>
      <c r="S137" s="48"/>
      <c r="T137" s="48"/>
      <c r="U137" s="48"/>
      <c r="V137" s="48"/>
    </row>
    <row r="138" spans="1:22" x14ac:dyDescent="0.25">
      <c r="A138" s="8"/>
      <c r="B138" s="60" t="s">
        <v>133</v>
      </c>
      <c r="C138" s="45">
        <v>59.366</v>
      </c>
      <c r="D138" s="24">
        <v>0.23838654177021601</v>
      </c>
      <c r="E138" s="10">
        <v>46.07</v>
      </c>
      <c r="F138" s="24">
        <v>0.18147527923650966</v>
      </c>
      <c r="G138" s="10">
        <v>65.108000000000004</v>
      </c>
      <c r="H138" s="24">
        <v>0.28915254237288135</v>
      </c>
      <c r="I138" s="10">
        <v>59.723999999999997</v>
      </c>
      <c r="J138" s="24">
        <v>0.13581472735079433</v>
      </c>
      <c r="K138" s="10">
        <v>61.725000000000001</v>
      </c>
      <c r="L138" s="61">
        <v>9.4415319107041762E-2</v>
      </c>
      <c r="Q138" s="48"/>
      <c r="R138" s="48"/>
      <c r="S138" s="48"/>
      <c r="T138" s="48"/>
      <c r="U138" s="48"/>
      <c r="V138" s="48"/>
    </row>
    <row r="139" spans="1:22" x14ac:dyDescent="0.25">
      <c r="A139" s="8"/>
      <c r="B139" s="60" t="s">
        <v>134</v>
      </c>
      <c r="C139" s="45">
        <v>57.866999999999997</v>
      </c>
      <c r="D139" s="24">
        <v>0.21915503727776717</v>
      </c>
      <c r="E139" s="10">
        <v>44.831000000000003</v>
      </c>
      <c r="F139" s="24">
        <v>0.16630627408262474</v>
      </c>
      <c r="G139" s="10">
        <v>64.078000000000003</v>
      </c>
      <c r="H139" s="24">
        <v>0.2576713338246131</v>
      </c>
      <c r="I139" s="10">
        <v>58.414000000000001</v>
      </c>
      <c r="J139" s="24">
        <v>0.11135412194074711</v>
      </c>
      <c r="K139" s="10">
        <v>60.54</v>
      </c>
      <c r="L139" s="61">
        <v>8.1715031135395896E-2</v>
      </c>
      <c r="Q139" s="48"/>
      <c r="R139" s="48"/>
      <c r="S139" s="48"/>
      <c r="T139" s="48"/>
      <c r="U139" s="48"/>
      <c r="V139" s="48"/>
    </row>
    <row r="140" spans="1:22" x14ac:dyDescent="0.25">
      <c r="A140" s="8"/>
      <c r="B140" s="60" t="s">
        <v>135</v>
      </c>
      <c r="C140" s="45">
        <v>57.064999999999998</v>
      </c>
      <c r="D140" s="24">
        <v>0.17329382527241446</v>
      </c>
      <c r="E140" s="10">
        <v>44.923000000000002</v>
      </c>
      <c r="F140" s="24">
        <v>0.1508933942478092</v>
      </c>
      <c r="G140" s="10">
        <v>63.530999999999999</v>
      </c>
      <c r="H140" s="24">
        <v>0.21478260869565216</v>
      </c>
      <c r="I140" s="10">
        <v>58.116999999999997</v>
      </c>
      <c r="J140" s="24">
        <v>9.0368720480893089E-2</v>
      </c>
      <c r="K140" s="10">
        <v>60.000999999999998</v>
      </c>
      <c r="L140" s="61">
        <v>7.2079056831327371E-2</v>
      </c>
      <c r="Q140" s="48"/>
      <c r="R140" s="48"/>
      <c r="S140" s="48"/>
      <c r="T140" s="48"/>
      <c r="U140" s="48"/>
      <c r="V140" s="48"/>
    </row>
    <row r="141" spans="1:22" x14ac:dyDescent="0.25">
      <c r="A141" s="8"/>
      <c r="B141" s="60" t="s">
        <v>136</v>
      </c>
      <c r="C141" s="45">
        <v>58.631</v>
      </c>
      <c r="D141" s="24">
        <v>0.14480978780347925</v>
      </c>
      <c r="E141" s="10">
        <v>47.238999999999997</v>
      </c>
      <c r="F141" s="24">
        <v>0.13725267042775618</v>
      </c>
      <c r="G141" s="10">
        <v>65.057000000000002</v>
      </c>
      <c r="H141" s="24">
        <v>0.19924834193072954</v>
      </c>
      <c r="I141" s="10">
        <v>59.393000000000001</v>
      </c>
      <c r="J141" s="24">
        <v>9.1723915843709744E-2</v>
      </c>
      <c r="K141" s="10">
        <v>61.018000000000001</v>
      </c>
      <c r="L141" s="61">
        <v>6.9236259814418277E-2</v>
      </c>
      <c r="Q141" s="48"/>
      <c r="R141" s="48"/>
      <c r="S141" s="48"/>
      <c r="T141" s="48"/>
      <c r="U141" s="48"/>
      <c r="V141" s="48"/>
    </row>
    <row r="142" spans="1:22" x14ac:dyDescent="0.25">
      <c r="A142" s="8"/>
      <c r="B142" s="60" t="s">
        <v>137</v>
      </c>
      <c r="C142" s="45">
        <v>62.622999999999998</v>
      </c>
      <c r="D142" s="24">
        <v>0.13049130185432994</v>
      </c>
      <c r="E142" s="10">
        <v>50.768999999999998</v>
      </c>
      <c r="F142" s="24">
        <v>0.12070170874859772</v>
      </c>
      <c r="G142" s="10">
        <v>68.861000000000004</v>
      </c>
      <c r="H142" s="24">
        <v>0.21130434782608695</v>
      </c>
      <c r="I142" s="10">
        <v>63.384</v>
      </c>
      <c r="J142" s="24">
        <v>0.10905968226706741</v>
      </c>
      <c r="K142" s="10">
        <v>62.917000000000002</v>
      </c>
      <c r="L142" s="61">
        <v>7.406040020674888E-2</v>
      </c>
      <c r="Q142" s="48"/>
      <c r="R142" s="48"/>
      <c r="S142" s="48"/>
      <c r="T142" s="48"/>
      <c r="U142" s="48"/>
      <c r="V142" s="48"/>
    </row>
    <row r="143" spans="1:22" x14ac:dyDescent="0.25">
      <c r="A143" s="8"/>
      <c r="B143" s="60" t="s">
        <v>138</v>
      </c>
      <c r="C143" s="45">
        <v>62.643999999999998</v>
      </c>
      <c r="D143" s="24">
        <v>0.12884725673867328</v>
      </c>
      <c r="E143" s="10">
        <v>52.054000000000002</v>
      </c>
      <c r="F143" s="24">
        <v>0.10992244785146406</v>
      </c>
      <c r="G143" s="10">
        <v>68.983999999999995</v>
      </c>
      <c r="H143" s="24">
        <v>0.22635224760501105</v>
      </c>
      <c r="I143" s="10">
        <v>63.643000000000001</v>
      </c>
      <c r="J143" s="24">
        <v>0.12615392872477457</v>
      </c>
      <c r="K143" s="10">
        <v>64.084000000000003</v>
      </c>
      <c r="L143" s="61">
        <v>7.6804745378916531E-2</v>
      </c>
      <c r="Q143" s="48"/>
      <c r="R143" s="48"/>
      <c r="S143" s="48"/>
      <c r="T143" s="48"/>
      <c r="U143" s="48"/>
      <c r="V143" s="48"/>
    </row>
    <row r="144" spans="1:22" x14ac:dyDescent="0.25">
      <c r="A144" s="8"/>
      <c r="B144" s="60" t="s">
        <v>139</v>
      </c>
      <c r="C144" s="45">
        <v>60.338999999999999</v>
      </c>
      <c r="D144" s="24">
        <v>0.14134964633913211</v>
      </c>
      <c r="E144" s="10">
        <v>50.945999999999998</v>
      </c>
      <c r="F144" s="24">
        <v>9.4428276456338306E-2</v>
      </c>
      <c r="G144" s="10">
        <v>67.188999999999993</v>
      </c>
      <c r="H144" s="24">
        <v>0.22505526897568165</v>
      </c>
      <c r="I144" s="10">
        <v>62.652000000000001</v>
      </c>
      <c r="J144" s="24">
        <v>0.12889115500214685</v>
      </c>
      <c r="K144" s="10">
        <v>62.488</v>
      </c>
      <c r="L144" s="61">
        <v>7.9561397031676875E-2</v>
      </c>
      <c r="Q144" s="48"/>
      <c r="R144" s="48"/>
      <c r="S144" s="48"/>
      <c r="T144" s="48"/>
      <c r="U144" s="48"/>
      <c r="V144" s="48"/>
    </row>
    <row r="145" spans="1:22" x14ac:dyDescent="0.25">
      <c r="A145" s="8"/>
      <c r="B145" s="60" t="s">
        <v>140</v>
      </c>
      <c r="C145" s="45">
        <v>56.656999999999996</v>
      </c>
      <c r="D145" s="24">
        <v>0.15333588224048939</v>
      </c>
      <c r="E145" s="10">
        <v>48.621000000000002</v>
      </c>
      <c r="F145" s="24">
        <v>8.3876631928073223E-2</v>
      </c>
      <c r="G145" s="10">
        <v>63.404000000000003</v>
      </c>
      <c r="H145" s="24">
        <v>0.22630803242446573</v>
      </c>
      <c r="I145" s="10">
        <v>59.076000000000001</v>
      </c>
      <c r="J145" s="24">
        <v>0.13087698583082868</v>
      </c>
      <c r="K145" s="10">
        <v>59.066000000000003</v>
      </c>
      <c r="L145" s="61">
        <v>8.1259691353466737E-2</v>
      </c>
      <c r="Q145" s="48"/>
      <c r="R145" s="48"/>
      <c r="S145" s="48"/>
      <c r="T145" s="48"/>
      <c r="U145" s="48"/>
      <c r="V145" s="48"/>
    </row>
    <row r="146" spans="1:22" x14ac:dyDescent="0.25">
      <c r="A146" s="8"/>
      <c r="B146" s="60" t="s">
        <v>141</v>
      </c>
      <c r="C146" s="45">
        <v>54.231000000000002</v>
      </c>
      <c r="D146" s="24">
        <v>0.1741923150449245</v>
      </c>
      <c r="E146" s="10">
        <v>47.545000000000002</v>
      </c>
      <c r="F146" s="24">
        <v>7.3211179215373859E-2</v>
      </c>
      <c r="G146" s="10">
        <v>60.439</v>
      </c>
      <c r="H146" s="24">
        <v>0.22819454679439941</v>
      </c>
      <c r="I146" s="10">
        <v>56.322000000000003</v>
      </c>
      <c r="J146" s="24">
        <v>0.12483898668956633</v>
      </c>
      <c r="K146" s="10">
        <v>56.411999999999999</v>
      </c>
      <c r="L146" s="61">
        <v>7.9179896133303798E-2</v>
      </c>
      <c r="Q146" s="48"/>
      <c r="R146" s="48"/>
      <c r="S146" s="48"/>
      <c r="T146" s="48"/>
      <c r="U146" s="48"/>
      <c r="V146" s="48"/>
    </row>
    <row r="147" spans="1:22" x14ac:dyDescent="0.25">
      <c r="A147" s="8"/>
      <c r="B147" s="60" t="s">
        <v>142</v>
      </c>
      <c r="C147" s="45">
        <v>53.033999999999999</v>
      </c>
      <c r="D147" s="24">
        <v>0.19606193844389219</v>
      </c>
      <c r="E147" s="10">
        <v>47.646000000000001</v>
      </c>
      <c r="F147" s="24">
        <v>7.0804949030191688E-2</v>
      </c>
      <c r="G147" s="10">
        <v>57.997</v>
      </c>
      <c r="H147" s="24">
        <v>0.22644067796610171</v>
      </c>
      <c r="I147" s="10">
        <v>54.393999999999998</v>
      </c>
      <c r="J147" s="24">
        <v>0.13008533705452985</v>
      </c>
      <c r="K147" s="10">
        <v>54.652000000000001</v>
      </c>
      <c r="L147" s="61">
        <v>7.9216815575081839E-2</v>
      </c>
      <c r="Q147" s="48"/>
      <c r="R147" s="48"/>
      <c r="S147" s="48"/>
      <c r="T147" s="48"/>
      <c r="U147" s="48"/>
      <c r="V147" s="48"/>
    </row>
    <row r="148" spans="1:22" x14ac:dyDescent="0.25">
      <c r="A148" s="8"/>
      <c r="B148" s="60" t="s">
        <v>143</v>
      </c>
      <c r="C148" s="45">
        <v>49.546999999999997</v>
      </c>
      <c r="D148" s="24">
        <v>0.21169948384630091</v>
      </c>
      <c r="E148" s="10">
        <v>43.884999999999998</v>
      </c>
      <c r="F148" s="24">
        <v>5.823727380623344E-2</v>
      </c>
      <c r="G148" s="10">
        <v>53.332999999999998</v>
      </c>
      <c r="H148" s="24">
        <v>0.22170965364775239</v>
      </c>
      <c r="I148" s="10">
        <v>50.18</v>
      </c>
      <c r="J148" s="24">
        <v>0.12871672391584371</v>
      </c>
      <c r="K148" s="10">
        <v>50.689</v>
      </c>
      <c r="L148" s="61">
        <v>7.841689433655763E-2</v>
      </c>
      <c r="Q148" s="48"/>
      <c r="R148" s="48"/>
      <c r="S148" s="48"/>
      <c r="T148" s="48"/>
      <c r="U148" s="48"/>
      <c r="V148" s="48"/>
    </row>
    <row r="149" spans="1:22" x14ac:dyDescent="0.25">
      <c r="A149" s="8"/>
      <c r="B149" s="60" t="s">
        <v>144</v>
      </c>
      <c r="C149" s="45">
        <v>46.447000000000003</v>
      </c>
      <c r="D149" s="24">
        <v>0.23425731217740395</v>
      </c>
      <c r="E149" s="10">
        <v>40.381999999999998</v>
      </c>
      <c r="F149" s="24">
        <v>5.0849386328537756E-2</v>
      </c>
      <c r="G149" s="10">
        <v>49.502000000000002</v>
      </c>
      <c r="H149" s="24">
        <v>0.22015563284796322</v>
      </c>
      <c r="I149" s="10">
        <v>46.415999999999997</v>
      </c>
      <c r="J149" s="24">
        <v>0.12407603664998726</v>
      </c>
      <c r="K149" s="10">
        <v>47.64</v>
      </c>
      <c r="L149" s="61">
        <v>7.9004688596005471E-2</v>
      </c>
      <c r="Q149" s="48"/>
      <c r="R149" s="48"/>
      <c r="S149" s="48"/>
      <c r="T149" s="48"/>
      <c r="U149" s="48"/>
      <c r="V149" s="48"/>
    </row>
    <row r="150" spans="1:22" x14ac:dyDescent="0.25">
      <c r="A150" s="8"/>
      <c r="B150" s="60" t="s">
        <v>145</v>
      </c>
      <c r="C150" s="45">
        <v>43.758000000000003</v>
      </c>
      <c r="D150" s="24">
        <v>0.24538329191359204</v>
      </c>
      <c r="E150" s="10">
        <v>38.325000000000003</v>
      </c>
      <c r="F150" s="24">
        <v>4.3160204828090708E-2</v>
      </c>
      <c r="G150" s="10">
        <v>47.506</v>
      </c>
      <c r="H150" s="24">
        <v>0.23219654542238991</v>
      </c>
      <c r="I150" s="10">
        <v>44.131999999999998</v>
      </c>
      <c r="J150" s="24">
        <v>0.11614772681539515</v>
      </c>
      <c r="K150" s="10">
        <v>45.625</v>
      </c>
      <c r="L150" s="61">
        <v>8.0099924933239808E-2</v>
      </c>
      <c r="Q150" s="48"/>
      <c r="R150" s="48"/>
      <c r="S150" s="48"/>
      <c r="T150" s="48"/>
      <c r="U150" s="48"/>
      <c r="V150" s="48"/>
    </row>
    <row r="151" spans="1:22" x14ac:dyDescent="0.25">
      <c r="A151" s="8"/>
      <c r="B151" s="60" t="s">
        <v>146</v>
      </c>
      <c r="C151" s="45">
        <v>42.19</v>
      </c>
      <c r="D151" s="24">
        <v>0.25364175109921622</v>
      </c>
      <c r="E151" s="10">
        <v>37.915999999999997</v>
      </c>
      <c r="F151" s="24">
        <v>3.4365601885718931E-2</v>
      </c>
      <c r="G151" s="10">
        <v>46.648000000000003</v>
      </c>
      <c r="H151" s="24">
        <v>0.24599127512822025</v>
      </c>
      <c r="I151" s="10">
        <v>43.29</v>
      </c>
      <c r="J151" s="24">
        <v>0.11115731859463665</v>
      </c>
      <c r="K151" s="10">
        <v>44.843000000000004</v>
      </c>
      <c r="L151" s="61">
        <v>8.2610354290496055E-2</v>
      </c>
      <c r="Q151" s="48"/>
      <c r="R151" s="48"/>
      <c r="S151" s="48"/>
      <c r="T151" s="48"/>
      <c r="U151" s="48"/>
      <c r="V151" s="48"/>
    </row>
    <row r="152" spans="1:22" x14ac:dyDescent="0.25">
      <c r="A152" s="8"/>
      <c r="B152" s="60" t="s">
        <v>147</v>
      </c>
      <c r="C152" s="45">
        <v>41.723999999999997</v>
      </c>
      <c r="D152" s="24">
        <v>0.25522844580386161</v>
      </c>
      <c r="E152" s="10">
        <v>38.549999999999997</v>
      </c>
      <c r="F152" s="24">
        <v>2.870844509469235E-2</v>
      </c>
      <c r="G152" s="10">
        <v>47.16</v>
      </c>
      <c r="H152" s="24">
        <v>0.25985969462948771</v>
      </c>
      <c r="I152" s="10">
        <v>43.506999999999998</v>
      </c>
      <c r="J152" s="24">
        <v>0.11746240424989603</v>
      </c>
      <c r="K152" s="10">
        <v>45.177</v>
      </c>
      <c r="L152" s="61">
        <v>8.5428434304278808E-2</v>
      </c>
      <c r="Q152" s="48"/>
      <c r="R152" s="48"/>
      <c r="S152" s="48"/>
      <c r="T152" s="48"/>
      <c r="U152" s="48"/>
      <c r="V152" s="48"/>
    </row>
    <row r="153" spans="1:22" x14ac:dyDescent="0.25">
      <c r="A153" s="8"/>
      <c r="B153" s="60" t="s">
        <v>148</v>
      </c>
      <c r="C153" s="45">
        <v>41.905000000000001</v>
      </c>
      <c r="D153" s="24">
        <v>0.25639457082775757</v>
      </c>
      <c r="E153" s="10">
        <v>40.628</v>
      </c>
      <c r="F153" s="24">
        <v>2.5034544420060149E-2</v>
      </c>
      <c r="G153" s="10">
        <v>48.817999999999998</v>
      </c>
      <c r="H153" s="24">
        <v>0.25935860402051525</v>
      </c>
      <c r="I153" s="10">
        <v>44.237000000000002</v>
      </c>
      <c r="J153" s="24">
        <v>0.11794534698093717</v>
      </c>
      <c r="K153" s="10">
        <v>46.585999999999999</v>
      </c>
      <c r="L153" s="61">
        <v>8.6917463481867074E-2</v>
      </c>
      <c r="Q153" s="48"/>
      <c r="R153" s="48"/>
      <c r="S153" s="48"/>
      <c r="T153" s="48"/>
      <c r="U153" s="48"/>
      <c r="V153" s="48"/>
    </row>
    <row r="154" spans="1:22" x14ac:dyDescent="0.25">
      <c r="A154" s="8"/>
      <c r="B154" s="60" t="s">
        <v>149</v>
      </c>
      <c r="C154" s="45">
        <v>41.448</v>
      </c>
      <c r="D154" s="24">
        <v>0.2655706365895622</v>
      </c>
      <c r="E154" s="10">
        <v>44.796999999999997</v>
      </c>
      <c r="F154" s="24">
        <v>2.0255222303503212E-2</v>
      </c>
      <c r="G154" s="10">
        <v>52.601999999999997</v>
      </c>
      <c r="H154" s="24">
        <v>0.245151211460237</v>
      </c>
      <c r="I154" s="10">
        <v>47.372999999999998</v>
      </c>
      <c r="J154" s="24">
        <v>0.11421595589123057</v>
      </c>
      <c r="K154" s="10">
        <v>49.634999999999998</v>
      </c>
      <c r="L154" s="61">
        <v>8.7335868374743109E-2</v>
      </c>
      <c r="Q154" s="48"/>
      <c r="R154" s="48"/>
      <c r="S154" s="48"/>
      <c r="T154" s="48"/>
      <c r="U154" s="48"/>
      <c r="V154" s="48"/>
    </row>
    <row r="155" spans="1:22" x14ac:dyDescent="0.25">
      <c r="A155" s="8"/>
      <c r="B155" s="60" t="s">
        <v>150</v>
      </c>
      <c r="C155" s="45">
        <v>41.218000000000004</v>
      </c>
      <c r="D155" s="24">
        <v>0.28638883578665647</v>
      </c>
      <c r="E155" s="10">
        <v>53.045000000000002</v>
      </c>
      <c r="F155" s="24">
        <v>1.6808908396326098E-2</v>
      </c>
      <c r="G155" s="10">
        <v>60.868000000000002</v>
      </c>
      <c r="H155" s="24">
        <v>0.25561516241230914</v>
      </c>
      <c r="I155" s="10">
        <v>55.61</v>
      </c>
      <c r="J155" s="24">
        <v>0.11448425740847565</v>
      </c>
      <c r="K155" s="10">
        <v>56.837000000000003</v>
      </c>
      <c r="L155" s="61">
        <v>9.3218148927529818E-2</v>
      </c>
      <c r="Q155" s="48"/>
      <c r="R155" s="48"/>
      <c r="S155" s="48"/>
      <c r="T155" s="48"/>
      <c r="U155" s="48"/>
      <c r="V155" s="48"/>
    </row>
    <row r="156" spans="1:22" x14ac:dyDescent="0.25">
      <c r="A156" s="8"/>
      <c r="B156" s="60" t="s">
        <v>151</v>
      </c>
      <c r="C156" s="45">
        <v>43.859000000000002</v>
      </c>
      <c r="D156" s="24">
        <v>0.30302045497992736</v>
      </c>
      <c r="E156" s="10">
        <v>60.923999999999999</v>
      </c>
      <c r="F156" s="24">
        <v>1.2988701942615623E-2</v>
      </c>
      <c r="G156" s="10">
        <v>68.674000000000007</v>
      </c>
      <c r="H156" s="24">
        <v>0.25330130283558333</v>
      </c>
      <c r="I156" s="10">
        <v>62.328000000000003</v>
      </c>
      <c r="J156" s="24">
        <v>0.10923896274633434</v>
      </c>
      <c r="K156" s="10">
        <v>63.350999999999999</v>
      </c>
      <c r="L156" s="61">
        <v>0.1033829266191654</v>
      </c>
      <c r="Q156" s="48"/>
      <c r="R156" s="48"/>
      <c r="S156" s="48"/>
      <c r="T156" s="48"/>
      <c r="U156" s="48"/>
      <c r="V156" s="48"/>
    </row>
    <row r="157" spans="1:22" x14ac:dyDescent="0.25">
      <c r="A157" s="8"/>
      <c r="B157" s="60" t="s">
        <v>152</v>
      </c>
      <c r="C157" s="45">
        <v>47.77</v>
      </c>
      <c r="D157" s="24">
        <v>0.30856432804435097</v>
      </c>
      <c r="E157" s="10">
        <v>63.57</v>
      </c>
      <c r="F157" s="24">
        <v>1.0956677233195156E-2</v>
      </c>
      <c r="G157" s="10">
        <v>71.033000000000001</v>
      </c>
      <c r="H157" s="24">
        <v>0.25017685550904911</v>
      </c>
      <c r="I157" s="10">
        <v>64.977999999999994</v>
      </c>
      <c r="J157" s="24">
        <v>0.10466442187730572</v>
      </c>
      <c r="K157" s="10">
        <v>65.718999999999994</v>
      </c>
      <c r="L157" s="61">
        <v>0.1146552466742964</v>
      </c>
      <c r="Q157" s="48"/>
      <c r="R157" s="48"/>
      <c r="S157" s="48"/>
      <c r="T157" s="48"/>
      <c r="U157" s="48"/>
      <c r="V157" s="48"/>
    </row>
    <row r="158" spans="1:22" x14ac:dyDescent="0.25">
      <c r="A158" s="8"/>
      <c r="B158" s="60" t="s">
        <v>153</v>
      </c>
      <c r="C158" s="45">
        <v>51.018999999999998</v>
      </c>
      <c r="D158" s="24">
        <v>0.32823551902121967</v>
      </c>
      <c r="E158" s="10">
        <v>64.135999999999996</v>
      </c>
      <c r="F158" s="24">
        <v>1.7345362919613104E-2</v>
      </c>
      <c r="G158" s="10">
        <v>70.600999999999999</v>
      </c>
      <c r="H158" s="24">
        <v>0.26840771090019455</v>
      </c>
      <c r="I158" s="10">
        <v>65.572000000000003</v>
      </c>
      <c r="J158" s="24">
        <v>0.10624740082905169</v>
      </c>
      <c r="K158" s="10">
        <v>66.194999999999993</v>
      </c>
      <c r="L158" s="61">
        <v>0.1438205289130087</v>
      </c>
      <c r="Q158" s="48"/>
      <c r="R158" s="48"/>
      <c r="S158" s="48"/>
      <c r="T158" s="48"/>
      <c r="U158" s="48"/>
      <c r="V158" s="48"/>
    </row>
    <row r="159" spans="1:22" x14ac:dyDescent="0.25">
      <c r="A159" s="8"/>
      <c r="B159" s="60" t="s">
        <v>154</v>
      </c>
      <c r="C159" s="45">
        <v>53.481999999999999</v>
      </c>
      <c r="D159" s="24">
        <v>0.34637736570445421</v>
      </c>
      <c r="E159" s="10">
        <v>64.88</v>
      </c>
      <c r="F159" s="24">
        <v>3.0561651629683818E-2</v>
      </c>
      <c r="G159" s="10">
        <v>71.043999999999997</v>
      </c>
      <c r="H159" s="24">
        <v>0.3168071685433001</v>
      </c>
      <c r="I159" s="10">
        <v>66.81</v>
      </c>
      <c r="J159" s="24">
        <v>0.11985028775337725</v>
      </c>
      <c r="K159" s="10">
        <v>66.388000000000005</v>
      </c>
      <c r="L159" s="61">
        <v>0.17036462755811521</v>
      </c>
      <c r="Q159" s="48"/>
      <c r="R159" s="48"/>
      <c r="S159" s="48"/>
      <c r="T159" s="48"/>
      <c r="U159" s="48"/>
      <c r="V159" s="48"/>
    </row>
    <row r="160" spans="1:22" x14ac:dyDescent="0.25">
      <c r="A160" s="8"/>
      <c r="B160" s="60" t="s">
        <v>155</v>
      </c>
      <c r="C160" s="45">
        <v>55.055999999999997</v>
      </c>
      <c r="D160" s="24">
        <v>0.35197858917988911</v>
      </c>
      <c r="E160" s="10">
        <v>66.033000000000001</v>
      </c>
      <c r="F160" s="24">
        <v>4.4932130374705358E-2</v>
      </c>
      <c r="G160" s="10">
        <v>71.924999999999997</v>
      </c>
      <c r="H160" s="24">
        <v>0.36228851028709547</v>
      </c>
      <c r="I160" s="10">
        <v>67.492999999999995</v>
      </c>
      <c r="J160" s="24">
        <v>0.13789356478810888</v>
      </c>
      <c r="K160" s="10">
        <v>67.692999999999998</v>
      </c>
      <c r="L160" s="61">
        <v>0.18217841276873284</v>
      </c>
      <c r="Q160" s="48"/>
      <c r="R160" s="48"/>
      <c r="S160" s="48"/>
      <c r="T160" s="48"/>
      <c r="U160" s="48"/>
      <c r="V160" s="48"/>
    </row>
    <row r="161" spans="1:22" x14ac:dyDescent="0.25">
      <c r="A161" s="8"/>
      <c r="B161" s="60" t="s">
        <v>156</v>
      </c>
      <c r="C161" s="45">
        <v>54.527999999999999</v>
      </c>
      <c r="D161" s="24">
        <v>0.35584018352131525</v>
      </c>
      <c r="E161" s="10">
        <v>65.700999999999993</v>
      </c>
      <c r="F161" s="24">
        <v>5.5482402666016416E-2</v>
      </c>
      <c r="G161" s="10">
        <v>71.438999999999993</v>
      </c>
      <c r="H161" s="24">
        <v>0.37403466367977362</v>
      </c>
      <c r="I161" s="10">
        <v>67.194999999999993</v>
      </c>
      <c r="J161" s="24">
        <v>0.15077203761587271</v>
      </c>
      <c r="K161" s="10">
        <v>67.858000000000004</v>
      </c>
      <c r="L161" s="61">
        <v>0.17628382618968508</v>
      </c>
      <c r="Q161" s="48"/>
      <c r="R161" s="48"/>
      <c r="S161" s="48"/>
      <c r="T161" s="48"/>
      <c r="U161" s="48"/>
      <c r="V161" s="48"/>
    </row>
    <row r="162" spans="1:22" x14ac:dyDescent="0.25">
      <c r="A162" s="8"/>
      <c r="B162" s="60" t="s">
        <v>157</v>
      </c>
      <c r="C162" s="45">
        <v>53.606999999999999</v>
      </c>
      <c r="D162" s="24">
        <v>0.35656662206079143</v>
      </c>
      <c r="E162" s="10">
        <v>65.418000000000006</v>
      </c>
      <c r="F162" s="24">
        <v>5.4945948142729413E-2</v>
      </c>
      <c r="G162" s="10">
        <v>70.774000000000001</v>
      </c>
      <c r="H162" s="24">
        <v>0.3368065790249366</v>
      </c>
      <c r="I162" s="10">
        <v>66.554000000000002</v>
      </c>
      <c r="J162" s="24">
        <v>0.15419288196074749</v>
      </c>
      <c r="K162" s="10">
        <v>67.034000000000006</v>
      </c>
      <c r="L162" s="61">
        <v>0.16465463137298336</v>
      </c>
      <c r="Q162" s="48"/>
      <c r="R162" s="48"/>
      <c r="S162" s="48"/>
      <c r="T162" s="48"/>
      <c r="U162" s="48"/>
      <c r="V162" s="48"/>
    </row>
    <row r="163" spans="1:22" x14ac:dyDescent="0.25">
      <c r="A163" s="8"/>
      <c r="B163" s="60" t="s">
        <v>158</v>
      </c>
      <c r="C163" s="45">
        <v>52.17</v>
      </c>
      <c r="D163" s="24">
        <v>0.33861594341426116</v>
      </c>
      <c r="E163" s="10">
        <v>64.441000000000003</v>
      </c>
      <c r="F163" s="24">
        <v>4.5371047711940178E-2</v>
      </c>
      <c r="G163" s="10">
        <v>69.483000000000004</v>
      </c>
      <c r="H163" s="24">
        <v>0.26867299416376822</v>
      </c>
      <c r="I163" s="10">
        <v>65.302000000000007</v>
      </c>
      <c r="J163" s="24">
        <v>0.13577398280187275</v>
      </c>
      <c r="K163" s="10">
        <v>66.516000000000005</v>
      </c>
      <c r="L163" s="61">
        <v>0.16431006263767367</v>
      </c>
      <c r="Q163" s="48"/>
      <c r="R163" s="48"/>
      <c r="S163" s="48"/>
      <c r="T163" s="48"/>
      <c r="U163" s="48"/>
      <c r="V163" s="48"/>
    </row>
    <row r="164" spans="1:22" x14ac:dyDescent="0.25">
      <c r="A164" s="8"/>
      <c r="B164" s="60" t="s">
        <v>159</v>
      </c>
      <c r="C164" s="45">
        <v>51.935000000000002</v>
      </c>
      <c r="D164" s="24">
        <v>0.32047409673102656</v>
      </c>
      <c r="E164" s="10">
        <v>63.914000000000001</v>
      </c>
      <c r="F164" s="24">
        <v>2.983012273429245E-2</v>
      </c>
      <c r="G164" s="10">
        <v>69.05</v>
      </c>
      <c r="H164" s="24">
        <v>0.20232270235217828</v>
      </c>
      <c r="I164" s="10">
        <v>64.682000000000002</v>
      </c>
      <c r="J164" s="24">
        <v>0.11037924419462591</v>
      </c>
      <c r="K164" s="10">
        <v>65.968999999999994</v>
      </c>
      <c r="L164" s="61">
        <v>0.17400721133138899</v>
      </c>
      <c r="Q164" s="48"/>
      <c r="R164" s="48"/>
      <c r="S164" s="48"/>
      <c r="T164" s="48"/>
      <c r="U164" s="48"/>
      <c r="V164" s="48"/>
    </row>
    <row r="165" spans="1:22" x14ac:dyDescent="0.25">
      <c r="A165" s="8"/>
      <c r="B165" s="60" t="s">
        <v>160</v>
      </c>
      <c r="C165" s="45">
        <v>53.698999999999998</v>
      </c>
      <c r="D165" s="24">
        <v>0.31923150449244886</v>
      </c>
      <c r="E165" s="10">
        <v>64.546000000000006</v>
      </c>
      <c r="F165" s="24">
        <v>1.7426643907989921E-2</v>
      </c>
      <c r="G165" s="10">
        <v>70.11</v>
      </c>
      <c r="H165" s="24">
        <v>0.17603018334021106</v>
      </c>
      <c r="I165" s="10">
        <v>65.305000000000007</v>
      </c>
      <c r="J165" s="24">
        <v>0.10281314140831467</v>
      </c>
      <c r="K165" s="10">
        <v>66.703000000000003</v>
      </c>
      <c r="L165" s="61">
        <v>0.18616556527731631</v>
      </c>
      <c r="Q165" s="48"/>
      <c r="R165" s="48"/>
      <c r="S165" s="48"/>
      <c r="T165" s="48"/>
      <c r="U165" s="48"/>
      <c r="V165" s="48"/>
    </row>
    <row r="166" spans="1:22" x14ac:dyDescent="0.25">
      <c r="A166" s="8"/>
      <c r="B166" s="60" t="s">
        <v>161</v>
      </c>
      <c r="C166" s="45">
        <v>56.965000000000003</v>
      </c>
      <c r="D166" s="24">
        <v>0.2887210858344485</v>
      </c>
      <c r="E166" s="10">
        <v>66.899000000000001</v>
      </c>
      <c r="F166" s="24">
        <v>1.6500040640494189E-2</v>
      </c>
      <c r="G166" s="10">
        <v>74.3</v>
      </c>
      <c r="H166" s="24">
        <v>0.18734893591935389</v>
      </c>
      <c r="I166" s="10">
        <v>68.539000000000001</v>
      </c>
      <c r="J166" s="24">
        <v>0.11648310371195149</v>
      </c>
      <c r="K166" s="10">
        <v>69.269000000000005</v>
      </c>
      <c r="L166" s="61">
        <v>0.1982993071707215</v>
      </c>
      <c r="Q166" s="48"/>
      <c r="R166" s="48"/>
      <c r="S166" s="48"/>
      <c r="T166" s="48"/>
      <c r="U166" s="48"/>
      <c r="V166" s="48"/>
    </row>
    <row r="167" spans="1:22" x14ac:dyDescent="0.25">
      <c r="A167" s="8"/>
      <c r="B167" s="60" t="s">
        <v>162</v>
      </c>
      <c r="C167" s="45">
        <v>56.908999999999999</v>
      </c>
      <c r="D167" s="24">
        <v>0.28359778245077422</v>
      </c>
      <c r="E167" s="10">
        <v>66.623000000000005</v>
      </c>
      <c r="F167" s="24">
        <v>1.9279850442981385E-2</v>
      </c>
      <c r="G167" s="10">
        <v>74.355000000000004</v>
      </c>
      <c r="H167" s="24">
        <v>0.21648588103519426</v>
      </c>
      <c r="I167" s="10">
        <v>68.347999999999999</v>
      </c>
      <c r="J167" s="24">
        <v>0.13669962303636826</v>
      </c>
      <c r="K167" s="10">
        <v>68.864999999999995</v>
      </c>
      <c r="L167" s="61">
        <v>0.21651222603709036</v>
      </c>
      <c r="Q167" s="48"/>
      <c r="R167" s="48"/>
      <c r="S167" s="48"/>
      <c r="T167" s="48"/>
      <c r="U167" s="48"/>
      <c r="V167" s="48"/>
    </row>
    <row r="168" spans="1:22" x14ac:dyDescent="0.25">
      <c r="A168" s="8"/>
      <c r="B168" s="60" t="s">
        <v>163</v>
      </c>
      <c r="C168" s="45">
        <v>55.04</v>
      </c>
      <c r="D168" s="24">
        <v>0.28304339514433186</v>
      </c>
      <c r="E168" s="10">
        <v>64.745999999999995</v>
      </c>
      <c r="F168" s="24">
        <v>2.1230594164025035E-2</v>
      </c>
      <c r="G168" s="10">
        <v>72.381</v>
      </c>
      <c r="H168" s="24">
        <v>0.23456935683546543</v>
      </c>
      <c r="I168" s="10">
        <v>66.643000000000001</v>
      </c>
      <c r="J168" s="24">
        <v>0.15255624270555249</v>
      </c>
      <c r="K168" s="10">
        <v>66.474999999999994</v>
      </c>
      <c r="L168" s="61">
        <v>0.22793221840735409</v>
      </c>
      <c r="Q168" s="48"/>
      <c r="R168" s="48"/>
      <c r="S168" s="48"/>
      <c r="T168" s="48"/>
      <c r="U168" s="48"/>
      <c r="V168" s="48"/>
    </row>
    <row r="169" spans="1:22" x14ac:dyDescent="0.25">
      <c r="A169" s="8"/>
      <c r="B169" s="60" t="s">
        <v>164</v>
      </c>
      <c r="C169" s="45">
        <v>51.448</v>
      </c>
      <c r="D169" s="24">
        <v>0.28138023322500477</v>
      </c>
      <c r="E169" s="10">
        <v>60.790999999999997</v>
      </c>
      <c r="F169" s="24">
        <v>2.3864098187433957E-2</v>
      </c>
      <c r="G169" s="10">
        <v>68.099000000000004</v>
      </c>
      <c r="H169" s="24">
        <v>0.23657371927135531</v>
      </c>
      <c r="I169" s="10">
        <v>63.116999999999997</v>
      </c>
      <c r="J169" s="24">
        <v>0.17175321626443799</v>
      </c>
      <c r="K169" s="10">
        <v>62.274000000000001</v>
      </c>
      <c r="L169" s="61">
        <v>0.24130886895312634</v>
      </c>
      <c r="Q169" s="48"/>
      <c r="R169" s="48"/>
      <c r="S169" s="48"/>
      <c r="T169" s="48"/>
      <c r="U169" s="48"/>
      <c r="V169" s="48"/>
    </row>
    <row r="170" spans="1:22" x14ac:dyDescent="0.25">
      <c r="A170" s="8"/>
      <c r="B170" s="60" t="s">
        <v>165</v>
      </c>
      <c r="C170" s="45">
        <v>49.164000000000001</v>
      </c>
      <c r="D170" s="24">
        <v>0.27507168801376408</v>
      </c>
      <c r="E170" s="10">
        <v>57.524000000000001</v>
      </c>
      <c r="F170" s="24">
        <v>2.870844509469235E-2</v>
      </c>
      <c r="G170" s="10">
        <v>64.209000000000003</v>
      </c>
      <c r="H170" s="24">
        <v>0.23076696339090963</v>
      </c>
      <c r="I170" s="10">
        <v>60.308</v>
      </c>
      <c r="J170" s="24">
        <v>0.18806594851293884</v>
      </c>
      <c r="K170" s="10">
        <v>58.43</v>
      </c>
      <c r="L170" s="61">
        <v>0.25514084247055785</v>
      </c>
      <c r="Q170" s="48"/>
      <c r="R170" s="48"/>
      <c r="S170" s="48"/>
      <c r="T170" s="48"/>
      <c r="U170" s="48"/>
      <c r="V170" s="48"/>
    </row>
    <row r="171" spans="1:22" x14ac:dyDescent="0.25">
      <c r="A171" s="8"/>
      <c r="B171" s="60" t="s">
        <v>166</v>
      </c>
      <c r="C171" s="45">
        <v>49.070999999999998</v>
      </c>
      <c r="D171" s="24">
        <v>0.27157331294207609</v>
      </c>
      <c r="E171" s="10">
        <v>54.826000000000001</v>
      </c>
      <c r="F171" s="24">
        <v>3.1927172234414374E-2</v>
      </c>
      <c r="G171" s="10">
        <v>60.837000000000003</v>
      </c>
      <c r="H171" s="24">
        <v>0.21079702882744797</v>
      </c>
      <c r="I171" s="10">
        <v>58.366999999999997</v>
      </c>
      <c r="J171" s="24">
        <v>0.19567229652683685</v>
      </c>
      <c r="K171" s="10">
        <v>56.36</v>
      </c>
      <c r="L171" s="61">
        <v>0.26301669927763627</v>
      </c>
      <c r="Q171" s="48"/>
      <c r="R171" s="48"/>
      <c r="S171" s="48"/>
      <c r="T171" s="48"/>
      <c r="U171" s="48"/>
      <c r="V171" s="48"/>
    </row>
    <row r="172" spans="1:22" x14ac:dyDescent="0.25">
      <c r="A172" s="8"/>
      <c r="B172" s="60" t="s">
        <v>167</v>
      </c>
      <c r="C172" s="45">
        <v>45.728999999999999</v>
      </c>
      <c r="D172" s="24">
        <v>0.27482316956604858</v>
      </c>
      <c r="E172" s="10">
        <v>49.792000000000002</v>
      </c>
      <c r="F172" s="24">
        <v>3.5763634885800213E-2</v>
      </c>
      <c r="G172" s="10">
        <v>55.625999999999998</v>
      </c>
      <c r="H172" s="24">
        <v>0.19989093910275305</v>
      </c>
      <c r="I172" s="10">
        <v>54.069000000000003</v>
      </c>
      <c r="J172" s="24">
        <v>0.19862361321653274</v>
      </c>
      <c r="K172" s="10">
        <v>52.276000000000003</v>
      </c>
      <c r="L172" s="61">
        <v>0.26535484426723766</v>
      </c>
      <c r="Q172" s="48"/>
      <c r="R172" s="48"/>
      <c r="S172" s="48"/>
      <c r="T172" s="48"/>
      <c r="U172" s="48"/>
      <c r="V172" s="48"/>
    </row>
    <row r="173" spans="1:22" x14ac:dyDescent="0.25">
      <c r="A173" s="8"/>
      <c r="B173" s="60" t="s">
        <v>168</v>
      </c>
      <c r="C173" s="45">
        <v>41.994</v>
      </c>
      <c r="D173" s="24">
        <v>0.26943223093098834</v>
      </c>
      <c r="E173" s="10">
        <v>46.058999999999997</v>
      </c>
      <c r="F173" s="24">
        <v>4.0938713819050558E-2</v>
      </c>
      <c r="G173" s="10">
        <v>51.707999999999998</v>
      </c>
      <c r="H173" s="24">
        <v>0.19283819628647214</v>
      </c>
      <c r="I173" s="10">
        <v>50.526000000000003</v>
      </c>
      <c r="J173" s="24">
        <v>0.2020172214919928</v>
      </c>
      <c r="K173" s="10">
        <v>49.301000000000002</v>
      </c>
      <c r="L173" s="61">
        <v>0.27633052359564386</v>
      </c>
      <c r="Q173" s="48"/>
      <c r="R173" s="48"/>
      <c r="S173" s="48"/>
      <c r="T173" s="48"/>
      <c r="U173" s="48"/>
      <c r="V173" s="48"/>
    </row>
    <row r="174" spans="1:22" x14ac:dyDescent="0.25">
      <c r="A174" s="8"/>
      <c r="B174" s="60" t="s">
        <v>169</v>
      </c>
      <c r="C174" s="45">
        <v>39.252000000000002</v>
      </c>
      <c r="D174" s="24">
        <v>0.26228254635824888</v>
      </c>
      <c r="E174" s="10">
        <v>43.866</v>
      </c>
      <c r="F174" s="24">
        <v>4.363654093058783E-2</v>
      </c>
      <c r="G174" s="10">
        <v>49.274000000000001</v>
      </c>
      <c r="H174" s="24">
        <v>0.17810197465369879</v>
      </c>
      <c r="I174" s="10">
        <v>48.192999999999998</v>
      </c>
      <c r="J174" s="24">
        <v>0.21257276214490731</v>
      </c>
      <c r="K174" s="10">
        <v>47.350999999999999</v>
      </c>
      <c r="L174" s="61">
        <v>0.28068664246600628</v>
      </c>
      <c r="Q174" s="48"/>
      <c r="R174" s="48"/>
      <c r="S174" s="48"/>
      <c r="T174" s="48"/>
      <c r="U174" s="48"/>
      <c r="V174" s="48"/>
    </row>
    <row r="175" spans="1:22" x14ac:dyDescent="0.25">
      <c r="A175" s="8"/>
      <c r="B175" s="60" t="s">
        <v>170</v>
      </c>
      <c r="C175" s="45">
        <v>38.273000000000003</v>
      </c>
      <c r="D175" s="24">
        <v>0.2571974765819155</v>
      </c>
      <c r="E175" s="10">
        <v>43.22</v>
      </c>
      <c r="F175" s="24">
        <v>4.402658822382214E-2</v>
      </c>
      <c r="G175" s="10">
        <v>48.234000000000002</v>
      </c>
      <c r="H175" s="24">
        <v>0.16184792219274977</v>
      </c>
      <c r="I175" s="10">
        <v>47.375999999999998</v>
      </c>
      <c r="J175" s="24">
        <v>0.22099573486413263</v>
      </c>
      <c r="K175" s="10">
        <v>46.164999999999999</v>
      </c>
      <c r="L175" s="61">
        <v>0.28140035685719561</v>
      </c>
      <c r="Q175" s="48"/>
      <c r="R175" s="48"/>
      <c r="S175" s="48"/>
      <c r="T175" s="48"/>
      <c r="U175" s="48"/>
      <c r="V175" s="48"/>
    </row>
    <row r="176" spans="1:22" x14ac:dyDescent="0.25">
      <c r="A176" s="8"/>
      <c r="B176" s="60" t="s">
        <v>171</v>
      </c>
      <c r="C176" s="45">
        <v>37.783000000000001</v>
      </c>
      <c r="D176" s="24">
        <v>0.2479640604090996</v>
      </c>
      <c r="E176" s="10">
        <v>43.801000000000002</v>
      </c>
      <c r="F176" s="24">
        <v>4.6155596366059384E-2</v>
      </c>
      <c r="G176" s="10">
        <v>48.973999999999997</v>
      </c>
      <c r="H176" s="24">
        <v>0.15555555555555556</v>
      </c>
      <c r="I176" s="10">
        <v>47.375</v>
      </c>
      <c r="J176" s="24">
        <v>0.22481826229244348</v>
      </c>
      <c r="K176" s="10">
        <v>46.482999999999997</v>
      </c>
      <c r="L176" s="61">
        <v>0.28866055497446624</v>
      </c>
      <c r="Q176" s="48"/>
      <c r="R176" s="48"/>
      <c r="S176" s="48"/>
      <c r="T176" s="48"/>
      <c r="U176" s="48"/>
      <c r="V176" s="48"/>
    </row>
    <row r="177" spans="1:22" x14ac:dyDescent="0.25">
      <c r="A177" s="8"/>
      <c r="B177" s="60" t="s">
        <v>172</v>
      </c>
      <c r="C177" s="45">
        <v>38.332999999999998</v>
      </c>
      <c r="D177" s="24">
        <v>0.24144523035748422</v>
      </c>
      <c r="E177" s="10">
        <v>45.055999999999997</v>
      </c>
      <c r="F177" s="24">
        <v>5.1177455266451059E-2</v>
      </c>
      <c r="G177" s="10">
        <v>50.470999999999997</v>
      </c>
      <c r="H177" s="24">
        <v>0.16190686707928087</v>
      </c>
      <c r="I177" s="10">
        <v>48.350999999999999</v>
      </c>
      <c r="J177" s="24">
        <v>0.22610585047882187</v>
      </c>
      <c r="K177" s="10">
        <v>47.600999999999999</v>
      </c>
      <c r="L177" s="61">
        <v>0.29163846674460098</v>
      </c>
      <c r="Q177" s="48"/>
      <c r="R177" s="48"/>
      <c r="S177" s="48"/>
      <c r="T177" s="48"/>
      <c r="U177" s="48"/>
      <c r="V177" s="48"/>
    </row>
    <row r="178" spans="1:22" x14ac:dyDescent="0.25">
      <c r="A178" s="8"/>
      <c r="B178" s="60" t="s">
        <v>173</v>
      </c>
      <c r="C178" s="45">
        <v>38.03</v>
      </c>
      <c r="D178" s="24">
        <v>0.22995603135155801</v>
      </c>
      <c r="E178" s="10">
        <v>47.820999999999998</v>
      </c>
      <c r="F178" s="24">
        <v>5.5061676228242672E-2</v>
      </c>
      <c r="G178" s="10">
        <v>54.08</v>
      </c>
      <c r="H178" s="24">
        <v>0.17581786030061891</v>
      </c>
      <c r="I178" s="10">
        <v>50.887999999999998</v>
      </c>
      <c r="J178" s="24">
        <v>0.22601196384023176</v>
      </c>
      <c r="K178" s="10">
        <v>50.307000000000002</v>
      </c>
      <c r="L178" s="61">
        <v>0.3037100842921307</v>
      </c>
      <c r="Q178" s="48"/>
      <c r="R178" s="48"/>
      <c r="S178" s="48"/>
      <c r="T178" s="48"/>
      <c r="U178" s="48"/>
      <c r="V178" s="48"/>
    </row>
    <row r="179" spans="1:22" x14ac:dyDescent="0.25">
      <c r="A179" s="8"/>
      <c r="B179" s="60" t="s">
        <v>174</v>
      </c>
      <c r="C179" s="45">
        <v>36.841000000000001</v>
      </c>
      <c r="D179" s="24">
        <v>0.23446759701777864</v>
      </c>
      <c r="E179" s="10">
        <v>55.276000000000003</v>
      </c>
      <c r="F179" s="24">
        <v>6.0164794981391496E-2</v>
      </c>
      <c r="G179" s="10">
        <v>62.58</v>
      </c>
      <c r="H179" s="24">
        <v>0.18144709696433833</v>
      </c>
      <c r="I179" s="10">
        <v>58.293999999999997</v>
      </c>
      <c r="J179" s="24">
        <v>0.23616513318490304</v>
      </c>
      <c r="K179" s="10">
        <v>57.201999999999998</v>
      </c>
      <c r="L179" s="61">
        <v>0.31846428351688921</v>
      </c>
      <c r="Q179" s="48"/>
      <c r="R179" s="48"/>
      <c r="S179" s="48"/>
      <c r="T179" s="48"/>
      <c r="U179" s="48"/>
      <c r="V179" s="48"/>
    </row>
    <row r="180" spans="1:22" x14ac:dyDescent="0.25">
      <c r="A180" s="8"/>
      <c r="B180" s="60" t="s">
        <v>175</v>
      </c>
      <c r="C180" s="45">
        <v>38.582999999999998</v>
      </c>
      <c r="D180" s="24">
        <v>0.23609252532976485</v>
      </c>
      <c r="E180" s="10">
        <v>62.290999999999997</v>
      </c>
      <c r="F180" s="24">
        <v>6.209877947701159E-2</v>
      </c>
      <c r="G180" s="10">
        <v>70.022000000000006</v>
      </c>
      <c r="H180" s="24">
        <v>0.19043619216033009</v>
      </c>
      <c r="I180" s="10">
        <v>65.504000000000005</v>
      </c>
      <c r="J180" s="24">
        <v>0.2434212291102229</v>
      </c>
      <c r="K180" s="10">
        <v>63.429000000000002</v>
      </c>
      <c r="L180" s="61">
        <v>0.32083922968067435</v>
      </c>
      <c r="Q180" s="48"/>
      <c r="R180" s="48"/>
      <c r="S180" s="48"/>
      <c r="T180" s="48"/>
      <c r="U180" s="48"/>
      <c r="V180" s="48"/>
    </row>
    <row r="181" spans="1:22" x14ac:dyDescent="0.25">
      <c r="A181" s="8"/>
      <c r="B181" s="60" t="s">
        <v>176</v>
      </c>
      <c r="C181" s="45">
        <v>41.271000000000001</v>
      </c>
      <c r="D181" s="24">
        <v>0.23181036130758936</v>
      </c>
      <c r="E181" s="10">
        <v>63.982999999999997</v>
      </c>
      <c r="F181" s="24">
        <v>6.4276543530903119E-2</v>
      </c>
      <c r="G181" s="10">
        <v>72.221999999999994</v>
      </c>
      <c r="H181" s="24">
        <v>0.21802239905688181</v>
      </c>
      <c r="I181" s="10">
        <v>68.495999999999995</v>
      </c>
      <c r="J181" s="24">
        <v>0.24319321870221841</v>
      </c>
      <c r="K181" s="10">
        <v>65.998999999999995</v>
      </c>
      <c r="L181" s="61">
        <v>0.32913308312311573</v>
      </c>
      <c r="Q181" s="48"/>
      <c r="R181" s="48"/>
      <c r="S181" s="48"/>
      <c r="T181" s="48"/>
      <c r="U181" s="48"/>
      <c r="V181" s="48"/>
    </row>
    <row r="182" spans="1:22" x14ac:dyDescent="0.25">
      <c r="A182" s="8"/>
      <c r="B182" s="60" t="s">
        <v>177</v>
      </c>
      <c r="C182" s="45">
        <v>44.874000000000002</v>
      </c>
      <c r="D182" s="24">
        <v>0.22502389600458803</v>
      </c>
      <c r="E182" s="10">
        <v>63.762999999999998</v>
      </c>
      <c r="F182" s="24">
        <v>7.4694056654369345E-2</v>
      </c>
      <c r="G182" s="10">
        <v>71.507999999999996</v>
      </c>
      <c r="H182" s="24">
        <v>0.25552608311229003</v>
      </c>
      <c r="I182" s="10">
        <v>68.715999999999994</v>
      </c>
      <c r="J182" s="24">
        <v>0.25003353094235359</v>
      </c>
      <c r="K182" s="10">
        <v>66.406999999999996</v>
      </c>
      <c r="L182" s="61">
        <v>0.35544207223281854</v>
      </c>
      <c r="Q182" s="48"/>
      <c r="R182" s="48"/>
      <c r="S182" s="48"/>
      <c r="T182" s="48"/>
      <c r="U182" s="48"/>
      <c r="V182" s="48"/>
    </row>
    <row r="183" spans="1:22" x14ac:dyDescent="0.25">
      <c r="A183" s="8"/>
      <c r="B183" s="60" t="s">
        <v>178</v>
      </c>
      <c r="C183" s="45">
        <v>47.723999999999997</v>
      </c>
      <c r="D183" s="24">
        <v>0.22255782833110305</v>
      </c>
      <c r="E183" s="10">
        <v>64.837000000000003</v>
      </c>
      <c r="F183" s="24">
        <v>8.7143066096764227E-2</v>
      </c>
      <c r="G183" s="10">
        <v>72.067999999999998</v>
      </c>
      <c r="H183" s="24">
        <v>0.30704391394046565</v>
      </c>
      <c r="I183" s="10">
        <v>69.316999999999993</v>
      </c>
      <c r="J183" s="24">
        <v>0.25808095710721857</v>
      </c>
      <c r="K183" s="10">
        <v>66.225999999999999</v>
      </c>
      <c r="L183" s="61">
        <v>0.39078324001722758</v>
      </c>
      <c r="Q183" s="48"/>
      <c r="R183" s="48"/>
      <c r="S183" s="48"/>
      <c r="T183" s="48"/>
      <c r="U183" s="48"/>
      <c r="V183" s="48"/>
    </row>
    <row r="184" spans="1:22" x14ac:dyDescent="0.25">
      <c r="A184" s="8"/>
      <c r="B184" s="60" t="s">
        <v>179</v>
      </c>
      <c r="C184" s="45">
        <v>50.686</v>
      </c>
      <c r="D184" s="24">
        <v>0.22353278531829479</v>
      </c>
      <c r="E184" s="10">
        <v>66.64</v>
      </c>
      <c r="F184" s="24">
        <v>9.4879004079244614E-2</v>
      </c>
      <c r="G184" s="10">
        <v>73.129000000000005</v>
      </c>
      <c r="H184" s="24">
        <v>0.36170055997642203</v>
      </c>
      <c r="I184" s="10">
        <v>70.213999999999999</v>
      </c>
      <c r="J184" s="24">
        <v>0.26433112476193033</v>
      </c>
      <c r="K184" s="10">
        <v>67.046999999999997</v>
      </c>
      <c r="L184" s="61">
        <v>0.4164277364178921</v>
      </c>
      <c r="Q184" s="48"/>
      <c r="R184" s="48"/>
      <c r="S184" s="48"/>
      <c r="T184" s="48"/>
      <c r="U184" s="48"/>
      <c r="V184" s="48"/>
    </row>
    <row r="185" spans="1:22" x14ac:dyDescent="0.25">
      <c r="A185" s="8"/>
      <c r="B185" s="60" t="s">
        <v>180</v>
      </c>
      <c r="C185" s="45">
        <v>50.826000000000001</v>
      </c>
      <c r="D185" s="24">
        <v>0.22643853947619957</v>
      </c>
      <c r="E185" s="10">
        <v>66.277000000000001</v>
      </c>
      <c r="F185" s="24">
        <v>0.10318376103102501</v>
      </c>
      <c r="G185" s="10">
        <v>72.319999999999993</v>
      </c>
      <c r="H185" s="24">
        <v>0.37525788387857351</v>
      </c>
      <c r="I185" s="10">
        <v>69.132999999999996</v>
      </c>
      <c r="J185" s="24">
        <v>0.25987821561737173</v>
      </c>
      <c r="K185" s="10">
        <v>66.625</v>
      </c>
      <c r="L185" s="61">
        <v>0.4034578231711069</v>
      </c>
      <c r="Q185" s="48"/>
      <c r="R185" s="48"/>
      <c r="S185" s="48"/>
      <c r="T185" s="48"/>
      <c r="U185" s="48"/>
      <c r="V185" s="48"/>
    </row>
    <row r="186" spans="1:22" x14ac:dyDescent="0.25">
      <c r="A186" s="8"/>
      <c r="B186" s="60" t="s">
        <v>181</v>
      </c>
      <c r="C186" s="45">
        <v>49.280999999999999</v>
      </c>
      <c r="D186" s="24">
        <v>0.21942267252915312</v>
      </c>
      <c r="E186" s="10">
        <v>65.924000000000007</v>
      </c>
      <c r="F186" s="24">
        <v>9.2993775495278805E-2</v>
      </c>
      <c r="G186" s="10">
        <v>71.738</v>
      </c>
      <c r="H186" s="24">
        <v>0.35272620100206309</v>
      </c>
      <c r="I186" s="10">
        <v>67.936000000000007</v>
      </c>
      <c r="J186" s="24">
        <v>0.24716328227688511</v>
      </c>
      <c r="K186" s="10">
        <v>64.850999999999999</v>
      </c>
      <c r="L186" s="61">
        <v>0.35298098812526918</v>
      </c>
      <c r="Q186" s="48"/>
      <c r="R186" s="48"/>
      <c r="S186" s="48"/>
      <c r="T186" s="48"/>
      <c r="U186" s="48"/>
      <c r="V186" s="48"/>
    </row>
    <row r="187" spans="1:22" x14ac:dyDescent="0.25">
      <c r="A187" s="8"/>
      <c r="B187" s="60" t="s">
        <v>182</v>
      </c>
      <c r="C187" s="45">
        <v>48.07</v>
      </c>
      <c r="D187" s="24">
        <v>0.19013572930606001</v>
      </c>
      <c r="E187" s="10">
        <v>65.037000000000006</v>
      </c>
      <c r="F187" s="24">
        <v>8.07560416700525E-2</v>
      </c>
      <c r="G187" s="10">
        <v>70.480999999999995</v>
      </c>
      <c r="H187" s="24">
        <v>0.29036251105216621</v>
      </c>
      <c r="I187" s="10">
        <v>66.638999999999996</v>
      </c>
      <c r="J187" s="24">
        <v>0.23719788620939403</v>
      </c>
      <c r="K187" s="10">
        <v>63.2</v>
      </c>
      <c r="L187" s="61">
        <v>0.28468590414077399</v>
      </c>
      <c r="Q187" s="48"/>
      <c r="R187" s="48"/>
      <c r="S187" s="48"/>
      <c r="T187" s="48"/>
      <c r="U187" s="48"/>
      <c r="V187" s="48"/>
    </row>
    <row r="188" spans="1:22" x14ac:dyDescent="0.25">
      <c r="A188" s="8"/>
      <c r="B188" s="60" t="s">
        <v>183</v>
      </c>
      <c r="C188" s="45">
        <v>47.773000000000003</v>
      </c>
      <c r="D188" s="24">
        <v>0.16761613458229785</v>
      </c>
      <c r="E188" s="10">
        <v>64.629000000000005</v>
      </c>
      <c r="F188" s="24">
        <v>6.846955193317189E-2</v>
      </c>
      <c r="G188" s="10">
        <v>69.646000000000001</v>
      </c>
      <c r="H188" s="24">
        <v>0.21500147362216326</v>
      </c>
      <c r="I188" s="10">
        <v>66.64</v>
      </c>
      <c r="J188" s="24">
        <v>0.22057995117894794</v>
      </c>
      <c r="K188" s="10">
        <v>62.225999999999999</v>
      </c>
      <c r="L188" s="61">
        <v>0.22025472220513137</v>
      </c>
      <c r="Q188" s="48"/>
      <c r="R188" s="48"/>
      <c r="S188" s="48"/>
      <c r="T188" s="48"/>
      <c r="U188" s="48"/>
      <c r="V188" s="48"/>
    </row>
    <row r="189" spans="1:22" x14ac:dyDescent="0.25">
      <c r="A189" s="8"/>
      <c r="B189" s="60" t="s">
        <v>184</v>
      </c>
      <c r="C189" s="45">
        <v>49.265999999999998</v>
      </c>
      <c r="D189" s="24">
        <v>0.14528770789523993</v>
      </c>
      <c r="E189" s="10">
        <v>64.805999999999997</v>
      </c>
      <c r="F189" s="24">
        <v>5.7499471810957076E-2</v>
      </c>
      <c r="G189" s="10">
        <v>70.736000000000004</v>
      </c>
      <c r="H189" s="24">
        <v>0.15928381962864721</v>
      </c>
      <c r="I189" s="10">
        <v>66.965999999999994</v>
      </c>
      <c r="J189" s="24">
        <v>0.22609243810188043</v>
      </c>
      <c r="K189" s="10">
        <v>63.517000000000003</v>
      </c>
      <c r="L189" s="61">
        <v>0.19110318095120901</v>
      </c>
      <c r="Q189" s="48"/>
      <c r="R189" s="48"/>
      <c r="S189" s="48"/>
      <c r="T189" s="48"/>
      <c r="U189" s="48"/>
      <c r="V189" s="48"/>
    </row>
    <row r="190" spans="1:22" x14ac:dyDescent="0.25">
      <c r="A190" s="8"/>
      <c r="B190" s="60" t="s">
        <v>185</v>
      </c>
      <c r="C190" s="45">
        <v>53.774999999999999</v>
      </c>
      <c r="D190" s="24">
        <v>0.13010896578092143</v>
      </c>
      <c r="E190" s="10">
        <v>67.129000000000005</v>
      </c>
      <c r="F190" s="24">
        <v>4.93734865352424E-2</v>
      </c>
      <c r="G190" s="10">
        <v>74.56</v>
      </c>
      <c r="H190" s="24">
        <v>0.14500442086648982</v>
      </c>
      <c r="I190" s="10">
        <v>69.119</v>
      </c>
      <c r="J190" s="24">
        <v>0.22919069717535343</v>
      </c>
      <c r="K190" s="10">
        <v>67.194999999999993</v>
      </c>
      <c r="L190" s="61">
        <v>0.18127114994154925</v>
      </c>
      <c r="Q190" s="48"/>
      <c r="R190" s="48"/>
      <c r="S190" s="48"/>
      <c r="T190" s="48"/>
      <c r="U190" s="48"/>
      <c r="V190" s="48"/>
    </row>
    <row r="191" spans="1:22" x14ac:dyDescent="0.25">
      <c r="A191" s="8"/>
      <c r="B191" s="60" t="s">
        <v>186</v>
      </c>
      <c r="C191" s="45">
        <v>54.973999999999997</v>
      </c>
      <c r="D191" s="24">
        <v>0.12341808449627223</v>
      </c>
      <c r="E191" s="10">
        <v>66.856999999999999</v>
      </c>
      <c r="F191" s="24">
        <v>4.4627911134225026E-2</v>
      </c>
      <c r="G191" s="10">
        <v>74.363</v>
      </c>
      <c r="H191" s="24">
        <v>0.14241084585912173</v>
      </c>
      <c r="I191" s="10">
        <v>68.203999999999994</v>
      </c>
      <c r="J191" s="24">
        <v>0.2467072614608761</v>
      </c>
      <c r="K191" s="10">
        <v>66.203000000000003</v>
      </c>
      <c r="L191" s="61">
        <v>0.16707069464098936</v>
      </c>
      <c r="Q191" s="48"/>
      <c r="R191" s="48"/>
      <c r="S191" s="48"/>
      <c r="T191" s="48"/>
      <c r="U191" s="48"/>
      <c r="V191" s="48"/>
    </row>
    <row r="192" spans="1:22" x14ac:dyDescent="0.25">
      <c r="A192" s="8"/>
      <c r="B192" s="60" t="s">
        <v>187</v>
      </c>
      <c r="C192" s="45">
        <v>53.957000000000001</v>
      </c>
      <c r="D192" s="24">
        <v>0.11915503727776716</v>
      </c>
      <c r="E192" s="10">
        <v>64.903999999999996</v>
      </c>
      <c r="F192" s="24">
        <v>4.0987469730704849E-2</v>
      </c>
      <c r="G192" s="10">
        <v>72.236999999999995</v>
      </c>
      <c r="H192" s="24">
        <v>0.13317123489537283</v>
      </c>
      <c r="I192" s="10">
        <v>66.653999999999996</v>
      </c>
      <c r="J192" s="24">
        <v>0.2684353121060114</v>
      </c>
      <c r="K192" s="10">
        <v>64.105000000000004</v>
      </c>
      <c r="L192" s="61">
        <v>0.15720174736971637</v>
      </c>
      <c r="Q192" s="48"/>
      <c r="R192" s="48"/>
      <c r="S192" s="48"/>
      <c r="T192" s="48"/>
      <c r="U192" s="48"/>
      <c r="V192" s="48"/>
    </row>
    <row r="193" spans="1:22" x14ac:dyDescent="0.25">
      <c r="A193" s="8"/>
      <c r="B193" s="60" t="s">
        <v>188</v>
      </c>
      <c r="C193" s="45">
        <v>51.412999999999997</v>
      </c>
      <c r="D193" s="24">
        <v>0.10837316000764673</v>
      </c>
      <c r="E193" s="10">
        <v>61.16</v>
      </c>
      <c r="F193" s="24">
        <v>3.7834587443727551E-2</v>
      </c>
      <c r="G193" s="10">
        <v>67.798000000000002</v>
      </c>
      <c r="H193" s="24">
        <v>0.134851164161509</v>
      </c>
      <c r="I193" s="10">
        <v>62.677999999999997</v>
      </c>
      <c r="J193" s="24">
        <v>0.28812468145604764</v>
      </c>
      <c r="K193" s="10">
        <v>59.966000000000001</v>
      </c>
      <c r="L193" s="61">
        <v>0.14628683935273487</v>
      </c>
      <c r="Q193" s="48"/>
      <c r="R193" s="48"/>
      <c r="S193" s="48"/>
      <c r="T193" s="48"/>
      <c r="U193" s="48"/>
      <c r="V193" s="48"/>
    </row>
    <row r="194" spans="1:22" x14ac:dyDescent="0.25">
      <c r="A194" s="8"/>
      <c r="B194" s="60" t="s">
        <v>189</v>
      </c>
      <c r="C194" s="45">
        <v>50.11</v>
      </c>
      <c r="D194" s="24">
        <v>9.8126553240298217E-2</v>
      </c>
      <c r="E194" s="10">
        <v>57.973999999999997</v>
      </c>
      <c r="F194" s="24">
        <v>3.5169264273293137E-2</v>
      </c>
      <c r="G194" s="10">
        <v>64.418999999999997</v>
      </c>
      <c r="H194" s="24">
        <v>0.13000294724432657</v>
      </c>
      <c r="I194" s="10">
        <v>59.3</v>
      </c>
      <c r="J194" s="24">
        <v>0.30415247190107031</v>
      </c>
      <c r="K194" s="10">
        <v>56.594999999999999</v>
      </c>
      <c r="L194" s="61">
        <v>0.13818987263889743</v>
      </c>
      <c r="Q194" s="48"/>
      <c r="R194" s="48"/>
      <c r="S194" s="48"/>
      <c r="T194" s="48"/>
      <c r="U194" s="48"/>
      <c r="V194" s="48"/>
    </row>
    <row r="195" spans="1:22" x14ac:dyDescent="0.25">
      <c r="A195" s="8"/>
      <c r="B195" s="60" t="s">
        <v>190</v>
      </c>
      <c r="C195" s="45">
        <v>50.593000000000004</v>
      </c>
      <c r="D195" s="24">
        <v>9.0632766201491105E-2</v>
      </c>
      <c r="E195" s="10">
        <v>55.561</v>
      </c>
      <c r="F195" s="24">
        <v>3.2130145780175846E-2</v>
      </c>
      <c r="G195" s="10">
        <v>61.165999999999997</v>
      </c>
      <c r="H195" s="24">
        <v>0.11500147362216327</v>
      </c>
      <c r="I195" s="10">
        <v>57.798000000000002</v>
      </c>
      <c r="J195" s="24">
        <v>0.30578878188792619</v>
      </c>
      <c r="K195" s="10">
        <v>54.451999999999998</v>
      </c>
      <c r="L195" s="61">
        <v>0.12688119116470806</v>
      </c>
      <c r="Q195" s="48"/>
      <c r="R195" s="48"/>
      <c r="S195" s="48"/>
      <c r="T195" s="48"/>
      <c r="U195" s="48"/>
      <c r="V195" s="48"/>
    </row>
    <row r="196" spans="1:22" x14ac:dyDescent="0.25">
      <c r="A196" s="8"/>
      <c r="B196" s="60" t="s">
        <v>191</v>
      </c>
      <c r="C196" s="45">
        <v>47.343000000000004</v>
      </c>
      <c r="D196" s="24">
        <v>8.0443509845153888E-2</v>
      </c>
      <c r="E196" s="10">
        <v>50.344000000000001</v>
      </c>
      <c r="F196" s="24">
        <v>2.9789862020770018E-2</v>
      </c>
      <c r="G196" s="10">
        <v>56.18</v>
      </c>
      <c r="H196" s="24">
        <v>0.10554081933392279</v>
      </c>
      <c r="I196" s="10">
        <v>53.177</v>
      </c>
      <c r="J196" s="24">
        <v>0.3074116794978406</v>
      </c>
      <c r="K196" s="10">
        <v>51.051000000000002</v>
      </c>
      <c r="L196" s="61">
        <v>0.12037162370023996</v>
      </c>
      <c r="Q196" s="48"/>
      <c r="R196" s="48"/>
      <c r="S196" s="48"/>
      <c r="T196" s="48"/>
      <c r="U196" s="48"/>
      <c r="V196" s="48"/>
    </row>
    <row r="197" spans="1:22" x14ac:dyDescent="0.25">
      <c r="A197" s="8"/>
      <c r="B197" s="60" t="s">
        <v>192</v>
      </c>
      <c r="C197" s="45">
        <v>44.351999999999997</v>
      </c>
      <c r="D197" s="24">
        <v>7.180947648081959E-2</v>
      </c>
      <c r="E197" s="10">
        <v>46.594000000000001</v>
      </c>
      <c r="F197" s="24">
        <v>2.9285099052540915E-2</v>
      </c>
      <c r="G197" s="10">
        <v>52.192</v>
      </c>
      <c r="H197" s="24">
        <v>0.10385782912381009</v>
      </c>
      <c r="I197" s="10">
        <v>48.680999999999997</v>
      </c>
      <c r="J197" s="24">
        <v>0.30167904943271734</v>
      </c>
      <c r="K197" s="10">
        <v>47.98</v>
      </c>
      <c r="L197" s="61">
        <v>0.10847228204023872</v>
      </c>
      <c r="Q197" s="48"/>
      <c r="R197" s="48"/>
      <c r="S197" s="48"/>
      <c r="T197" s="48"/>
      <c r="U197" s="48"/>
      <c r="V197" s="48"/>
    </row>
    <row r="198" spans="1:22" x14ac:dyDescent="0.25">
      <c r="A198" s="8"/>
      <c r="B198" s="60" t="s">
        <v>193</v>
      </c>
      <c r="C198" s="45">
        <v>42.277999999999999</v>
      </c>
      <c r="D198" s="24">
        <v>6.9477627630497529E-2</v>
      </c>
      <c r="E198" s="10">
        <v>44.814999999999998</v>
      </c>
      <c r="F198" s="24">
        <v>2.9691385110428549E-2</v>
      </c>
      <c r="G198" s="10">
        <v>49.962000000000003</v>
      </c>
      <c r="H198" s="24">
        <v>9.8317173086558018E-2</v>
      </c>
      <c r="I198" s="10">
        <v>46.476999999999997</v>
      </c>
      <c r="J198" s="24">
        <v>0.29898345090255612</v>
      </c>
      <c r="K198" s="10">
        <v>45.923999999999999</v>
      </c>
      <c r="L198" s="61">
        <v>9.9932320187042387E-2</v>
      </c>
      <c r="Q198" s="48"/>
      <c r="R198" s="48"/>
      <c r="S198" s="48"/>
      <c r="T198" s="48"/>
      <c r="U198" s="48"/>
      <c r="V198" s="48"/>
    </row>
    <row r="199" spans="1:22" x14ac:dyDescent="0.25">
      <c r="A199" s="8"/>
      <c r="B199" s="60" t="s">
        <v>194</v>
      </c>
      <c r="C199" s="45">
        <v>41.509</v>
      </c>
      <c r="D199" s="24">
        <v>6.7489822053173804E-2</v>
      </c>
      <c r="E199" s="10">
        <v>43.98</v>
      </c>
      <c r="F199" s="24">
        <v>3.0682723091674385E-2</v>
      </c>
      <c r="G199" s="10">
        <v>49.093000000000004</v>
      </c>
      <c r="H199" s="24">
        <v>9.825822993722555E-2</v>
      </c>
      <c r="I199" s="10">
        <v>45.143000000000001</v>
      </c>
      <c r="J199" s="24">
        <v>0.30401255263793148</v>
      </c>
      <c r="K199" s="10">
        <v>44.459000000000003</v>
      </c>
      <c r="L199" s="61">
        <v>9.4394880945056298E-2</v>
      </c>
      <c r="Q199" s="48"/>
      <c r="R199" s="48"/>
      <c r="S199" s="48"/>
      <c r="T199" s="48"/>
      <c r="U199" s="48"/>
      <c r="V199" s="48"/>
    </row>
    <row r="200" spans="1:22" x14ac:dyDescent="0.25">
      <c r="A200" s="8"/>
      <c r="B200" s="60" t="s">
        <v>195</v>
      </c>
      <c r="C200" s="45">
        <v>42.012</v>
      </c>
      <c r="D200" s="24">
        <v>6.4087616353523572E-2</v>
      </c>
      <c r="E200" s="10">
        <v>44.423999999999999</v>
      </c>
      <c r="F200" s="24">
        <v>3.3526725496887851E-2</v>
      </c>
      <c r="G200" s="10">
        <v>49.642000000000003</v>
      </c>
      <c r="H200" s="24">
        <v>0.10394624384780879</v>
      </c>
      <c r="I200" s="10">
        <v>45.578000000000003</v>
      </c>
      <c r="J200" s="24">
        <v>0.31993133599763968</v>
      </c>
      <c r="K200" s="10">
        <v>44.222999999999999</v>
      </c>
      <c r="L200" s="61">
        <v>8.8574417030702027E-2</v>
      </c>
      <c r="Q200" s="48"/>
      <c r="R200" s="48"/>
      <c r="S200" s="48"/>
      <c r="T200" s="48"/>
      <c r="U200" s="48"/>
      <c r="V200" s="48"/>
    </row>
    <row r="201" spans="1:22" x14ac:dyDescent="0.25">
      <c r="A201" s="8"/>
      <c r="B201" s="60" t="s">
        <v>196</v>
      </c>
      <c r="C201" s="45">
        <v>43.725000000000001</v>
      </c>
      <c r="D201" s="24">
        <v>5.8372675318717863E-2</v>
      </c>
      <c r="E201" s="10">
        <v>46.094000000000001</v>
      </c>
      <c r="F201" s="24">
        <v>3.7475825979555684E-2</v>
      </c>
      <c r="G201" s="10">
        <v>51.293999999999997</v>
      </c>
      <c r="H201" s="24">
        <v>0.12170286758421503</v>
      </c>
      <c r="I201" s="10">
        <v>46.997</v>
      </c>
      <c r="J201" s="24">
        <v>0.33766059598208298</v>
      </c>
      <c r="K201" s="10">
        <v>44.448999999999998</v>
      </c>
      <c r="L201" s="61">
        <v>9.0506368055128281E-2</v>
      </c>
      <c r="Q201" s="48"/>
      <c r="R201" s="48"/>
      <c r="S201" s="48"/>
      <c r="T201" s="48"/>
      <c r="U201" s="48"/>
      <c r="V201" s="48"/>
    </row>
    <row r="202" spans="1:22" x14ac:dyDescent="0.25">
      <c r="A202" s="8"/>
      <c r="B202" s="60" t="s">
        <v>197</v>
      </c>
      <c r="C202" s="45">
        <v>47.594000000000001</v>
      </c>
      <c r="D202" s="24">
        <v>5.3269366769242529E-2</v>
      </c>
      <c r="E202" s="10">
        <v>49.027000000000001</v>
      </c>
      <c r="F202" s="24">
        <v>4.0059805307721061E-2</v>
      </c>
      <c r="G202" s="10">
        <v>54.892000000000003</v>
      </c>
      <c r="H202" s="24">
        <v>0.14019628068727713</v>
      </c>
      <c r="I202" s="10">
        <v>50.85</v>
      </c>
      <c r="J202" s="24">
        <v>0.35587264973312233</v>
      </c>
      <c r="K202" s="10">
        <v>43.963999999999999</v>
      </c>
      <c r="L202" s="61">
        <v>8.7294653294776342E-2</v>
      </c>
      <c r="Q202" s="48"/>
      <c r="R202" s="48"/>
      <c r="S202" s="48"/>
      <c r="T202" s="48"/>
      <c r="U202" s="48"/>
      <c r="V202" s="48"/>
    </row>
    <row r="203" spans="1:22" x14ac:dyDescent="0.25">
      <c r="A203" s="8"/>
      <c r="B203" s="60" t="s">
        <v>198</v>
      </c>
      <c r="C203" s="45">
        <v>56.561999999999998</v>
      </c>
      <c r="D203" s="24">
        <v>4.3922857852787704E-2</v>
      </c>
      <c r="E203" s="10">
        <v>56.616</v>
      </c>
      <c r="F203" s="24">
        <v>4.3927648578811367E-2</v>
      </c>
      <c r="G203" s="10">
        <v>63.338000000000001</v>
      </c>
      <c r="H203" s="24">
        <v>0.1723792402228051</v>
      </c>
      <c r="I203" s="10">
        <v>58.594000000000001</v>
      </c>
      <c r="J203" s="24">
        <v>0.3692031220663573</v>
      </c>
      <c r="K203" s="10">
        <v>43.908999999999999</v>
      </c>
      <c r="L203" s="61">
        <v>9.184765889374269E-2</v>
      </c>
      <c r="Q203" s="48"/>
      <c r="R203" s="48"/>
      <c r="S203" s="48"/>
      <c r="T203" s="48"/>
      <c r="U203" s="48"/>
      <c r="V203" s="48"/>
    </row>
    <row r="204" spans="1:22" x14ac:dyDescent="0.25">
      <c r="A204" s="8"/>
      <c r="B204" s="60" t="s">
        <v>199</v>
      </c>
      <c r="C204" s="45">
        <v>64.442999999999998</v>
      </c>
      <c r="D204" s="24">
        <v>4.2470230700128057E-2</v>
      </c>
      <c r="E204" s="10">
        <v>63.609000000000002</v>
      </c>
      <c r="F204" s="24">
        <v>4.7584223099800108E-2</v>
      </c>
      <c r="G204" s="10">
        <v>70.67</v>
      </c>
      <c r="H204" s="24">
        <v>0.19700274085644395</v>
      </c>
      <c r="I204" s="10">
        <v>66.132000000000005</v>
      </c>
      <c r="J204" s="24">
        <v>0.37896628490196604</v>
      </c>
      <c r="K204" s="10">
        <v>46.368000000000002</v>
      </c>
      <c r="L204" s="61">
        <v>9.2733649172460464E-2</v>
      </c>
      <c r="Q204" s="48"/>
      <c r="R204" s="48"/>
      <c r="S204" s="48"/>
      <c r="T204" s="48"/>
      <c r="U204" s="48"/>
      <c r="V204" s="48"/>
    </row>
    <row r="205" spans="1:22" x14ac:dyDescent="0.25">
      <c r="A205" s="8"/>
      <c r="B205" s="60" t="s">
        <v>200</v>
      </c>
      <c r="C205" s="45">
        <v>67.716999999999999</v>
      </c>
      <c r="D205" s="24">
        <v>4.6579636460941529E-2</v>
      </c>
      <c r="E205" s="10">
        <v>66.138000000000005</v>
      </c>
      <c r="F205" s="24">
        <v>5.4946126468724099E-2</v>
      </c>
      <c r="G205" s="10">
        <v>73.078999999999994</v>
      </c>
      <c r="H205" s="24">
        <v>0.22295246235006336</v>
      </c>
      <c r="I205" s="10">
        <v>69.856999999999999</v>
      </c>
      <c r="J205" s="24">
        <v>0.39015100716144085</v>
      </c>
      <c r="K205" s="10">
        <v>49.764000000000003</v>
      </c>
      <c r="L205" s="61">
        <v>9.8480280563588263E-2</v>
      </c>
      <c r="Q205" s="48"/>
      <c r="R205" s="48"/>
      <c r="S205" s="48"/>
      <c r="T205" s="48"/>
      <c r="U205" s="48"/>
      <c r="V205" s="48"/>
    </row>
    <row r="206" spans="1:22" x14ac:dyDescent="0.25">
      <c r="A206" s="8"/>
      <c r="B206" s="60" t="s">
        <v>201</v>
      </c>
      <c r="C206" s="45">
        <v>67.906999999999996</v>
      </c>
      <c r="D206" s="24">
        <v>5.5811464286396911E-2</v>
      </c>
      <c r="E206" s="10">
        <v>65.665000000000006</v>
      </c>
      <c r="F206" s="24">
        <v>7.0677522630133424E-2</v>
      </c>
      <c r="G206" s="10">
        <v>72.215000000000003</v>
      </c>
      <c r="H206" s="24">
        <v>0.26197282720815773</v>
      </c>
      <c r="I206" s="10">
        <v>70.364999999999995</v>
      </c>
      <c r="J206" s="24">
        <v>0.40515784673980099</v>
      </c>
      <c r="K206" s="10">
        <v>52.494999999999997</v>
      </c>
      <c r="L206" s="61">
        <v>0.11745523903279395</v>
      </c>
      <c r="Q206" s="48"/>
      <c r="R206" s="48"/>
      <c r="S206" s="48"/>
      <c r="T206" s="48"/>
      <c r="U206" s="48"/>
      <c r="V206" s="48"/>
    </row>
    <row r="207" spans="1:22" x14ac:dyDescent="0.25">
      <c r="A207" s="8"/>
      <c r="B207" s="60" t="s">
        <v>202</v>
      </c>
      <c r="C207" s="45">
        <v>69.141999999999996</v>
      </c>
      <c r="D207" s="24">
        <v>7.1255184540988933E-2</v>
      </c>
      <c r="E207" s="10">
        <v>66.584000000000003</v>
      </c>
      <c r="F207" s="24">
        <v>8.9512944273804296E-2</v>
      </c>
      <c r="G207" s="10">
        <v>73.156999999999996</v>
      </c>
      <c r="H207" s="24">
        <v>0.31813091273466743</v>
      </c>
      <c r="I207" s="10">
        <v>71.224000000000004</v>
      </c>
      <c r="J207" s="24">
        <v>0.41360673765523159</v>
      </c>
      <c r="K207" s="10">
        <v>54.265000000000001</v>
      </c>
      <c r="L207" s="61">
        <v>0.13748846366824585</v>
      </c>
      <c r="Q207" s="48"/>
      <c r="R207" s="48"/>
      <c r="S207" s="48"/>
      <c r="T207" s="48"/>
      <c r="U207" s="48"/>
      <c r="V207" s="48"/>
    </row>
    <row r="208" spans="1:22" x14ac:dyDescent="0.25">
      <c r="A208" s="8"/>
      <c r="B208" s="60" t="s">
        <v>203</v>
      </c>
      <c r="C208" s="45">
        <v>70.144000000000005</v>
      </c>
      <c r="D208" s="24">
        <v>8.3354039641430455E-2</v>
      </c>
      <c r="E208" s="10">
        <v>67.968999999999994</v>
      </c>
      <c r="F208" s="24">
        <v>0.10867339476378529</v>
      </c>
      <c r="G208" s="10">
        <v>74.156000000000006</v>
      </c>
      <c r="H208" s="24">
        <v>0.36653797412395744</v>
      </c>
      <c r="I208" s="10">
        <v>71.492000000000004</v>
      </c>
      <c r="J208" s="24">
        <v>0.41011989378537134</v>
      </c>
      <c r="K208" s="10">
        <v>55.825000000000003</v>
      </c>
      <c r="L208" s="61">
        <v>0.1410939518858057</v>
      </c>
      <c r="Q208" s="48"/>
      <c r="R208" s="48"/>
      <c r="S208" s="48"/>
      <c r="T208" s="48"/>
      <c r="U208" s="48"/>
      <c r="V208" s="48"/>
    </row>
    <row r="209" spans="1:22" x14ac:dyDescent="0.25">
      <c r="A209" s="8"/>
      <c r="B209" s="60" t="s">
        <v>204</v>
      </c>
      <c r="C209" s="45">
        <v>69.912000000000006</v>
      </c>
      <c r="D209" s="24">
        <v>9.963875456335175E-2</v>
      </c>
      <c r="E209" s="10">
        <v>67.191999999999993</v>
      </c>
      <c r="F209" s="24">
        <v>0.11936684380738791</v>
      </c>
      <c r="G209" s="10">
        <v>73.37</v>
      </c>
      <c r="H209" s="24">
        <v>0.38411776841236628</v>
      </c>
      <c r="I209" s="10">
        <v>70.468999999999994</v>
      </c>
      <c r="J209" s="24">
        <v>0.41496124238929272</v>
      </c>
      <c r="K209" s="10">
        <v>54.92</v>
      </c>
      <c r="L209" s="61">
        <v>0.13303390143358149</v>
      </c>
      <c r="Q209" s="48"/>
      <c r="R209" s="48"/>
      <c r="S209" s="48"/>
      <c r="T209" s="48"/>
      <c r="U209" s="48"/>
      <c r="V209" s="48"/>
    </row>
    <row r="210" spans="1:22" x14ac:dyDescent="0.25">
      <c r="A210" s="8"/>
      <c r="B210" s="60" t="s">
        <v>205</v>
      </c>
      <c r="C210" s="45">
        <v>69.421999999999997</v>
      </c>
      <c r="D210" s="24">
        <v>0.10879412832814082</v>
      </c>
      <c r="E210" s="10">
        <v>66.974999999999994</v>
      </c>
      <c r="F210" s="24">
        <v>0.1219995774624998</v>
      </c>
      <c r="G210" s="10">
        <v>72.936000000000007</v>
      </c>
      <c r="H210" s="24">
        <v>0.38774277209631308</v>
      </c>
      <c r="I210" s="10">
        <v>69.271000000000001</v>
      </c>
      <c r="J210" s="24">
        <v>0.41549767990773273</v>
      </c>
      <c r="K210" s="10">
        <v>53.375999999999998</v>
      </c>
      <c r="L210" s="61">
        <v>0.11992862856088107</v>
      </c>
      <c r="Q210" s="48"/>
      <c r="R210" s="48"/>
      <c r="S210" s="48"/>
      <c r="T210" s="48"/>
      <c r="U210" s="48"/>
      <c r="V210" s="48"/>
    </row>
    <row r="211" spans="1:22" x14ac:dyDescent="0.25">
      <c r="A211" s="8"/>
      <c r="B211" s="60" t="s">
        <v>206</v>
      </c>
      <c r="C211" s="45">
        <v>68.81</v>
      </c>
      <c r="D211" s="24">
        <v>0.11680269118293546</v>
      </c>
      <c r="E211" s="10">
        <v>66.006</v>
      </c>
      <c r="F211" s="24">
        <v>0.11660409861375197</v>
      </c>
      <c r="G211" s="10">
        <v>72.073999999999998</v>
      </c>
      <c r="H211" s="24">
        <v>0.37091450296189327</v>
      </c>
      <c r="I211" s="10">
        <v>67.918000000000006</v>
      </c>
      <c r="J211" s="24">
        <v>0.41465279081618966</v>
      </c>
      <c r="K211" s="10">
        <v>52.396000000000001</v>
      </c>
      <c r="L211" s="61">
        <v>9.9341660001230542E-2</v>
      </c>
      <c r="Q211" s="48"/>
      <c r="R211" s="48"/>
      <c r="S211" s="48"/>
      <c r="T211" s="48"/>
      <c r="U211" s="48"/>
      <c r="V211" s="48"/>
    </row>
    <row r="212" spans="1:22" x14ac:dyDescent="0.25">
      <c r="A212" s="8"/>
      <c r="B212" s="60" t="s">
        <v>207</v>
      </c>
      <c r="C212" s="45">
        <v>68.412999999999997</v>
      </c>
      <c r="D212" s="24">
        <v>0.1234541944609033</v>
      </c>
      <c r="E212" s="10">
        <v>65.363</v>
      </c>
      <c r="F212" s="24">
        <v>0.1018965433182195</v>
      </c>
      <c r="G212" s="10">
        <v>71.576999999999998</v>
      </c>
      <c r="H212" s="24">
        <v>0.35648816716277149</v>
      </c>
      <c r="I212" s="10">
        <v>67.569999999999993</v>
      </c>
      <c r="J212" s="24">
        <v>0.41002601721964432</v>
      </c>
      <c r="K212" s="10">
        <v>52.042000000000002</v>
      </c>
      <c r="L212" s="61">
        <v>8.8623638712853017E-2</v>
      </c>
      <c r="Q212" s="48"/>
      <c r="R212" s="48"/>
      <c r="S212" s="48"/>
      <c r="T212" s="48"/>
      <c r="U212" s="48"/>
      <c r="V212" s="48"/>
    </row>
    <row r="213" spans="1:22" x14ac:dyDescent="0.25">
      <c r="A213" s="8"/>
      <c r="B213" s="60" t="s">
        <v>208</v>
      </c>
      <c r="C213" s="45">
        <v>68.281000000000006</v>
      </c>
      <c r="D213" s="24">
        <v>0.13931841204915996</v>
      </c>
      <c r="E213" s="10">
        <v>65.561000000000007</v>
      </c>
      <c r="F213" s="24">
        <v>0.10532559764679116</v>
      </c>
      <c r="G213" s="10">
        <v>72.686000000000007</v>
      </c>
      <c r="H213" s="24">
        <v>0.34153134301965754</v>
      </c>
      <c r="I213" s="10">
        <v>68.83</v>
      </c>
      <c r="J213" s="24">
        <v>0.40680739210900413</v>
      </c>
      <c r="K213" s="10">
        <v>53.43</v>
      </c>
      <c r="L213" s="61">
        <v>9.9304743739617299E-2</v>
      </c>
      <c r="Q213" s="48"/>
      <c r="R213" s="48"/>
      <c r="S213" s="48"/>
      <c r="T213" s="48"/>
      <c r="U213" s="48"/>
      <c r="V213" s="48"/>
    </row>
    <row r="214" spans="1:22" x14ac:dyDescent="0.25">
      <c r="A214" s="8"/>
      <c r="B214" s="60" t="s">
        <v>209</v>
      </c>
      <c r="C214" s="45">
        <v>70.278999999999996</v>
      </c>
      <c r="D214" s="24">
        <v>0.15669259733557597</v>
      </c>
      <c r="E214" s="10">
        <v>67.259</v>
      </c>
      <c r="F214" s="24">
        <v>0.10855963466757675</v>
      </c>
      <c r="G214" s="10">
        <v>75.718000000000004</v>
      </c>
      <c r="H214" s="24">
        <v>0.3623972178833515</v>
      </c>
      <c r="I214" s="10">
        <v>71.337999999999994</v>
      </c>
      <c r="J214" s="24">
        <v>0.40259635758924978</v>
      </c>
      <c r="K214" s="10">
        <v>57.32</v>
      </c>
      <c r="L214" s="61">
        <v>0.11872269734818187</v>
      </c>
      <c r="Q214" s="48"/>
      <c r="R214" s="48"/>
      <c r="S214" s="48"/>
      <c r="T214" s="48"/>
      <c r="U214" s="48"/>
      <c r="V214" s="48"/>
    </row>
    <row r="215" spans="1:22" x14ac:dyDescent="0.25">
      <c r="A215" s="8"/>
      <c r="B215" s="60" t="s">
        <v>210</v>
      </c>
      <c r="C215" s="45">
        <v>69.742000000000004</v>
      </c>
      <c r="D215" s="24">
        <v>0.17578699898698369</v>
      </c>
      <c r="E215" s="10">
        <v>66.47</v>
      </c>
      <c r="F215" s="24">
        <v>0.11356507890075244</v>
      </c>
      <c r="G215" s="10">
        <v>75.158000000000001</v>
      </c>
      <c r="H215" s="24">
        <v>0.36550646901063921</v>
      </c>
      <c r="I215" s="10">
        <v>70.457999999999998</v>
      </c>
      <c r="J215" s="24">
        <v>0.38830029772282271</v>
      </c>
      <c r="K215" s="10">
        <v>57.643999999999998</v>
      </c>
      <c r="L215" s="61">
        <v>0.13188949732357103</v>
      </c>
      <c r="Q215" s="48"/>
      <c r="R215" s="48"/>
      <c r="S215" s="48"/>
      <c r="T215" s="48"/>
      <c r="U215" s="48"/>
      <c r="V215" s="48"/>
    </row>
    <row r="216" spans="1:22" x14ac:dyDescent="0.25">
      <c r="A216" s="8"/>
      <c r="B216" s="60" t="s">
        <v>211</v>
      </c>
      <c r="C216" s="45">
        <v>67.914000000000001</v>
      </c>
      <c r="D216" s="24">
        <v>0.19495785469905771</v>
      </c>
      <c r="E216" s="10">
        <v>64.161000000000001</v>
      </c>
      <c r="F216" s="24">
        <v>0.11879804332634521</v>
      </c>
      <c r="G216" s="10">
        <v>72.841999999999999</v>
      </c>
      <c r="H216" s="24">
        <v>0.35980371931272287</v>
      </c>
      <c r="I216" s="10">
        <v>67.254999999999995</v>
      </c>
      <c r="J216" s="24">
        <v>0.37169755652710351</v>
      </c>
      <c r="K216" s="10">
        <v>56.131</v>
      </c>
      <c r="L216" s="61">
        <v>0.14089706515720174</v>
      </c>
      <c r="Q216" s="48"/>
      <c r="R216" s="48"/>
      <c r="S216" s="48"/>
      <c r="T216" s="48"/>
      <c r="U216" s="48"/>
      <c r="V216" s="48"/>
    </row>
    <row r="217" spans="1:22" x14ac:dyDescent="0.25">
      <c r="A217" s="8"/>
      <c r="B217" s="60" t="s">
        <v>212</v>
      </c>
      <c r="C217" s="45">
        <v>63.704000000000001</v>
      </c>
      <c r="D217" s="24">
        <v>0.21135725071197844</v>
      </c>
      <c r="E217" s="10">
        <v>59.944000000000003</v>
      </c>
      <c r="F217" s="24">
        <v>0.12498984284855282</v>
      </c>
      <c r="G217" s="10">
        <v>68.388999999999996</v>
      </c>
      <c r="H217" s="24">
        <v>0.34486163095694206</v>
      </c>
      <c r="I217" s="10">
        <v>62.953000000000003</v>
      </c>
      <c r="J217" s="24">
        <v>0.35131293082638199</v>
      </c>
      <c r="K217" s="10">
        <v>52.487000000000002</v>
      </c>
      <c r="L217" s="61">
        <v>0.14309973543345844</v>
      </c>
      <c r="Q217" s="48"/>
      <c r="R217" s="48"/>
      <c r="S217" s="48"/>
      <c r="T217" s="48"/>
      <c r="U217" s="48"/>
      <c r="V217" s="48"/>
    </row>
    <row r="218" spans="1:22" x14ac:dyDescent="0.25">
      <c r="A218" s="8"/>
      <c r="B218" s="60" t="s">
        <v>213</v>
      </c>
      <c r="C218" s="45">
        <v>59.643999999999998</v>
      </c>
      <c r="D218" s="24">
        <v>0.22936218199889141</v>
      </c>
      <c r="E218" s="10">
        <v>56.426000000000002</v>
      </c>
      <c r="F218" s="24">
        <v>0.12570490631043504</v>
      </c>
      <c r="G218" s="10">
        <v>65.091999999999999</v>
      </c>
      <c r="H218" s="24">
        <v>0.34509740355427193</v>
      </c>
      <c r="I218" s="10">
        <v>59.499000000000002</v>
      </c>
      <c r="J218" s="24">
        <v>0.32219778451304887</v>
      </c>
      <c r="K218" s="10">
        <v>50.445</v>
      </c>
      <c r="L218" s="61">
        <v>0.14355503599335506</v>
      </c>
      <c r="Q218" s="48"/>
      <c r="R218" s="48"/>
      <c r="S218" s="48"/>
      <c r="T218" s="48"/>
      <c r="U218" s="48"/>
      <c r="V218" s="48"/>
    </row>
    <row r="219" spans="1:22" x14ac:dyDescent="0.25">
      <c r="A219" s="8"/>
      <c r="B219" s="60" t="s">
        <v>214</v>
      </c>
      <c r="C219" s="45">
        <v>56.375999999999998</v>
      </c>
      <c r="D219" s="24">
        <v>0.25210726504711484</v>
      </c>
      <c r="E219" s="10">
        <v>53.970999999999997</v>
      </c>
      <c r="F219" s="24">
        <v>0.12664748996473438</v>
      </c>
      <c r="G219" s="10">
        <v>61.741</v>
      </c>
      <c r="H219" s="24">
        <v>0.33653591111373082</v>
      </c>
      <c r="I219" s="10">
        <v>55.725999999999999</v>
      </c>
      <c r="J219" s="24">
        <v>0.29453101949950378</v>
      </c>
      <c r="K219" s="10">
        <v>47.326999999999998</v>
      </c>
      <c r="L219" s="61">
        <v>0.15003999261674766</v>
      </c>
      <c r="Q219" s="48"/>
      <c r="R219" s="48"/>
      <c r="S219" s="48"/>
      <c r="T219" s="48"/>
      <c r="U219" s="48"/>
      <c r="V219" s="48"/>
    </row>
    <row r="220" spans="1:22" x14ac:dyDescent="0.25">
      <c r="A220" s="8"/>
      <c r="B220" s="60" t="s">
        <v>215</v>
      </c>
      <c r="C220" s="45">
        <v>51.116999999999997</v>
      </c>
      <c r="D220" s="24">
        <v>0.26693935281637649</v>
      </c>
      <c r="E220" s="10">
        <v>48.838999999999999</v>
      </c>
      <c r="F220" s="24">
        <v>0.12893894333122063</v>
      </c>
      <c r="G220" s="10">
        <v>56.48</v>
      </c>
      <c r="H220" s="24">
        <v>0.32327370251392534</v>
      </c>
      <c r="I220" s="10">
        <v>51.942999999999998</v>
      </c>
      <c r="J220" s="24">
        <v>0.28272939409382292</v>
      </c>
      <c r="K220" s="10">
        <v>43.69</v>
      </c>
      <c r="L220" s="61">
        <v>0.15507290961668616</v>
      </c>
      <c r="Q220" s="48"/>
      <c r="R220" s="48"/>
      <c r="S220" s="48"/>
      <c r="T220" s="48"/>
      <c r="U220" s="48"/>
      <c r="V220" s="48"/>
    </row>
    <row r="221" spans="1:22" x14ac:dyDescent="0.25">
      <c r="A221" s="8"/>
      <c r="B221" s="60" t="s">
        <v>216</v>
      </c>
      <c r="C221" s="45">
        <v>46.723999999999997</v>
      </c>
      <c r="D221" s="24">
        <v>0.27143457818890715</v>
      </c>
      <c r="E221" s="10">
        <v>45.347000000000001</v>
      </c>
      <c r="F221" s="24">
        <v>0.12718143706736862</v>
      </c>
      <c r="G221" s="10">
        <v>52.633000000000003</v>
      </c>
      <c r="H221" s="24">
        <v>0.31533655546386891</v>
      </c>
      <c r="I221" s="10">
        <v>47.752000000000002</v>
      </c>
      <c r="J221" s="24">
        <v>0.26891612799399189</v>
      </c>
      <c r="K221" s="10">
        <v>40.28</v>
      </c>
      <c r="L221" s="61">
        <v>0.16102873315695565</v>
      </c>
      <c r="Q221" s="48"/>
      <c r="R221" s="48"/>
      <c r="S221" s="48"/>
      <c r="T221" s="48"/>
      <c r="U221" s="48"/>
      <c r="V221" s="48"/>
    </row>
    <row r="222" spans="1:22" x14ac:dyDescent="0.25">
      <c r="A222" s="8"/>
      <c r="B222" s="60" t="s">
        <v>217</v>
      </c>
      <c r="C222" s="45">
        <v>44.152999999999999</v>
      </c>
      <c r="D222" s="24">
        <v>0.27670960590191507</v>
      </c>
      <c r="E222" s="10">
        <v>43.58</v>
      </c>
      <c r="F222" s="24">
        <v>0.12316791784472393</v>
      </c>
      <c r="G222" s="10">
        <v>50.601999999999997</v>
      </c>
      <c r="H222" s="24">
        <v>0.30404927502062951</v>
      </c>
      <c r="I222" s="10">
        <v>46.170999999999999</v>
      </c>
      <c r="J222" s="24">
        <v>0.27123622026124505</v>
      </c>
      <c r="K222" s="10">
        <v>38.762999999999998</v>
      </c>
      <c r="L222" s="61">
        <v>0.16723066510798007</v>
      </c>
      <c r="Q222" s="48"/>
      <c r="R222" s="48"/>
      <c r="S222" s="48"/>
      <c r="T222" s="48"/>
      <c r="U222" s="48"/>
      <c r="V222" s="48"/>
    </row>
    <row r="223" spans="1:22" x14ac:dyDescent="0.25">
      <c r="A223" s="8"/>
      <c r="B223" s="60" t="s">
        <v>218</v>
      </c>
      <c r="C223" s="45">
        <v>43.107999999999997</v>
      </c>
      <c r="D223" s="24">
        <v>0.26703872176140053</v>
      </c>
      <c r="E223" s="10">
        <v>42.649000000000001</v>
      </c>
      <c r="F223" s="24">
        <v>0.1254265379740665</v>
      </c>
      <c r="G223" s="10">
        <v>49.786999999999999</v>
      </c>
      <c r="H223" s="24">
        <v>0.29780148532358836</v>
      </c>
      <c r="I223" s="10">
        <v>44.622</v>
      </c>
      <c r="J223" s="24">
        <v>0.27594345948555643</v>
      </c>
      <c r="K223" s="10">
        <v>38.085999999999999</v>
      </c>
      <c r="L223" s="61">
        <v>0.17691503107118686</v>
      </c>
      <c r="Q223" s="48"/>
      <c r="R223" s="48"/>
      <c r="S223" s="48"/>
      <c r="T223" s="48"/>
      <c r="U223" s="48"/>
      <c r="V223" s="48"/>
    </row>
    <row r="224" spans="1:22" x14ac:dyDescent="0.25">
      <c r="A224" s="8"/>
      <c r="B224" s="60" t="s">
        <v>219</v>
      </c>
      <c r="C224" s="45">
        <v>43.418999999999997</v>
      </c>
      <c r="D224" s="24">
        <v>0.25077405297962618</v>
      </c>
      <c r="E224" s="10">
        <v>43.015000000000001</v>
      </c>
      <c r="F224" s="24">
        <v>0.13922199473530272</v>
      </c>
      <c r="G224" s="10">
        <v>50.301000000000002</v>
      </c>
      <c r="H224" s="24">
        <v>0.28884239066368028</v>
      </c>
      <c r="I224" s="10">
        <v>44.255000000000003</v>
      </c>
      <c r="J224" s="24">
        <v>0.2945176085615428</v>
      </c>
      <c r="K224" s="10">
        <v>38.198</v>
      </c>
      <c r="L224" s="61">
        <v>0.18607026395127055</v>
      </c>
      <c r="Q224" s="48"/>
      <c r="R224" s="48"/>
      <c r="S224" s="48"/>
      <c r="T224" s="48"/>
      <c r="U224" s="48"/>
      <c r="V224" s="48"/>
    </row>
    <row r="225" spans="1:22" x14ac:dyDescent="0.25">
      <c r="A225" s="8"/>
      <c r="B225" s="60" t="s">
        <v>220</v>
      </c>
      <c r="C225" s="45">
        <v>45.113999999999997</v>
      </c>
      <c r="D225" s="24">
        <v>0.23183364550284774</v>
      </c>
      <c r="E225" s="10">
        <v>43.807000000000002</v>
      </c>
      <c r="F225" s="24">
        <v>0.14840271684378148</v>
      </c>
      <c r="G225" s="10">
        <v>52.165999999999997</v>
      </c>
      <c r="H225" s="24">
        <v>0.28433337262760816</v>
      </c>
      <c r="I225" s="10">
        <v>44.399000000000001</v>
      </c>
      <c r="J225" s="24">
        <v>0.31220663573210311</v>
      </c>
      <c r="K225" s="10">
        <v>37.868000000000002</v>
      </c>
      <c r="L225" s="61">
        <v>0.18689472712729957</v>
      </c>
      <c r="Q225" s="48"/>
      <c r="R225" s="48"/>
      <c r="S225" s="48"/>
      <c r="T225" s="48"/>
      <c r="U225" s="48"/>
      <c r="V225" s="48"/>
    </row>
    <row r="226" spans="1:22" x14ac:dyDescent="0.25">
      <c r="A226" s="8"/>
      <c r="B226" s="60" t="s">
        <v>221</v>
      </c>
      <c r="C226" s="45">
        <v>48.441000000000003</v>
      </c>
      <c r="D226" s="24">
        <v>0.21275945109131914</v>
      </c>
      <c r="E226" s="10">
        <v>46.405000000000001</v>
      </c>
      <c r="F226" s="24">
        <v>0.14653407429072829</v>
      </c>
      <c r="G226" s="10">
        <v>55.506</v>
      </c>
      <c r="H226" s="24">
        <v>0.27855711422845691</v>
      </c>
      <c r="I226" s="10">
        <v>44.393000000000001</v>
      </c>
      <c r="J226" s="24">
        <v>0.32671727060590616</v>
      </c>
      <c r="K226" s="10">
        <v>36.454999999999998</v>
      </c>
      <c r="L226" s="61">
        <v>0.19379806804897556</v>
      </c>
      <c r="Q226" s="48"/>
      <c r="R226" s="48"/>
      <c r="S226" s="48"/>
      <c r="T226" s="48"/>
      <c r="U226" s="48"/>
      <c r="V226" s="48"/>
    </row>
    <row r="227" spans="1:22" x14ac:dyDescent="0.25">
      <c r="A227" s="8"/>
      <c r="B227" s="60" t="s">
        <v>222</v>
      </c>
      <c r="C227" s="45">
        <v>56.173999999999999</v>
      </c>
      <c r="D227" s="24">
        <v>0.18311608883452468</v>
      </c>
      <c r="E227" s="10">
        <v>53.911999999999999</v>
      </c>
      <c r="F227" s="24">
        <v>0.14908517760228787</v>
      </c>
      <c r="G227" s="10">
        <v>63.241999999999997</v>
      </c>
      <c r="H227" s="24">
        <v>0.28103265354237889</v>
      </c>
      <c r="I227" s="10">
        <v>45.500999999999998</v>
      </c>
      <c r="J227" s="24">
        <v>0.35174208084113401</v>
      </c>
      <c r="K227" s="10">
        <v>34.920999999999999</v>
      </c>
      <c r="L227" s="61">
        <v>0.20483603027133451</v>
      </c>
      <c r="Q227" s="48"/>
      <c r="R227" s="48"/>
      <c r="S227" s="48"/>
      <c r="T227" s="48"/>
      <c r="U227" s="48"/>
      <c r="V227" s="48"/>
    </row>
    <row r="228" spans="1:22" x14ac:dyDescent="0.25">
      <c r="A228" s="8"/>
      <c r="B228" s="60" t="s">
        <v>223</v>
      </c>
      <c r="C228" s="45">
        <v>63.247</v>
      </c>
      <c r="D228" s="24">
        <v>0.16864798746225299</v>
      </c>
      <c r="E228" s="10">
        <v>61.360999999999997</v>
      </c>
      <c r="F228" s="24">
        <v>0.14190309057229208</v>
      </c>
      <c r="G228" s="10">
        <v>70.745999999999995</v>
      </c>
      <c r="H228" s="24">
        <v>0.27422492042909347</v>
      </c>
      <c r="I228" s="10">
        <v>49.036999999999999</v>
      </c>
      <c r="J228" s="24">
        <v>0.36762063138695922</v>
      </c>
      <c r="K228" s="10">
        <v>36.283000000000001</v>
      </c>
      <c r="L228" s="61">
        <v>0.21207161754752968</v>
      </c>
      <c r="Q228" s="48"/>
      <c r="R228" s="48"/>
      <c r="S228" s="48"/>
      <c r="T228" s="48"/>
      <c r="U228" s="48"/>
      <c r="V228" s="48"/>
    </row>
    <row r="229" spans="1:22" x14ac:dyDescent="0.25">
      <c r="A229" s="8"/>
      <c r="B229" s="60" t="s">
        <v>224</v>
      </c>
      <c r="C229" s="45">
        <v>65.524000000000001</v>
      </c>
      <c r="D229" s="24">
        <v>0.15867130461373802</v>
      </c>
      <c r="E229" s="10">
        <v>63.706000000000003</v>
      </c>
      <c r="F229" s="24">
        <v>0.14902018133957298</v>
      </c>
      <c r="G229" s="10">
        <v>72.930999999999997</v>
      </c>
      <c r="H229" s="24">
        <v>0.28010432629965815</v>
      </c>
      <c r="I229" s="10">
        <v>53.447000000000003</v>
      </c>
      <c r="J229" s="24">
        <v>0.3809511037201942</v>
      </c>
      <c r="K229" s="10">
        <v>39.156999999999996</v>
      </c>
      <c r="L229" s="61">
        <v>0.21352365717098382</v>
      </c>
      <c r="Q229" s="48"/>
      <c r="R229" s="48"/>
      <c r="S229" s="48"/>
      <c r="T229" s="48"/>
      <c r="U229" s="48"/>
      <c r="V229" s="48"/>
    </row>
    <row r="230" spans="1:22" x14ac:dyDescent="0.25">
      <c r="A230" s="8"/>
      <c r="B230" s="60" t="s">
        <v>225</v>
      </c>
      <c r="C230" s="45">
        <v>65.918999999999997</v>
      </c>
      <c r="D230" s="24">
        <v>0.15823171897098734</v>
      </c>
      <c r="E230" s="10">
        <v>63.756999999999998</v>
      </c>
      <c r="F230" s="24">
        <v>0.1572747067043645</v>
      </c>
      <c r="G230" s="10">
        <v>71.930000000000007</v>
      </c>
      <c r="H230" s="24">
        <v>0.30817517387716609</v>
      </c>
      <c r="I230" s="10">
        <v>56.847999999999999</v>
      </c>
      <c r="J230" s="24">
        <v>0.39172008690287796</v>
      </c>
      <c r="K230" s="10">
        <v>45.234000000000002</v>
      </c>
      <c r="L230" s="61">
        <v>0.22191595397772718</v>
      </c>
      <c r="Q230" s="48"/>
      <c r="R230" s="48"/>
      <c r="S230" s="48"/>
      <c r="T230" s="48"/>
      <c r="U230" s="48"/>
      <c r="V230" s="48"/>
    </row>
    <row r="231" spans="1:22" x14ac:dyDescent="0.25">
      <c r="A231" s="8"/>
      <c r="B231" s="60" t="s">
        <v>226</v>
      </c>
      <c r="C231" s="45">
        <v>67.141000000000005</v>
      </c>
      <c r="D231" s="24">
        <v>0.16375520813424563</v>
      </c>
      <c r="E231" s="10">
        <v>64.451999999999998</v>
      </c>
      <c r="F231" s="24">
        <v>0.1725163303110071</v>
      </c>
      <c r="G231" s="10">
        <v>72.319000000000003</v>
      </c>
      <c r="H231" s="24">
        <v>0.33863314865024163</v>
      </c>
      <c r="I231" s="10">
        <v>58.286000000000001</v>
      </c>
      <c r="J231" s="24">
        <v>0.41667784244830086</v>
      </c>
      <c r="K231" s="10">
        <v>50.783999999999999</v>
      </c>
      <c r="L231" s="61">
        <v>0.23279394573309542</v>
      </c>
      <c r="Q231" s="48"/>
      <c r="R231" s="48"/>
      <c r="S231" s="48"/>
      <c r="T231" s="48"/>
      <c r="U231" s="48"/>
      <c r="V231" s="48"/>
    </row>
    <row r="232" spans="1:22" x14ac:dyDescent="0.25">
      <c r="A232" s="8"/>
      <c r="B232" s="60" t="s">
        <v>227</v>
      </c>
      <c r="C232" s="45">
        <v>67.48</v>
      </c>
      <c r="D232" s="24">
        <v>0.16637360957149955</v>
      </c>
      <c r="E232" s="10">
        <v>65.332999999999998</v>
      </c>
      <c r="F232" s="24">
        <v>0.1801208930486497</v>
      </c>
      <c r="G232" s="10">
        <v>73.152000000000001</v>
      </c>
      <c r="H232" s="24">
        <v>0.37066780620063655</v>
      </c>
      <c r="I232" s="10">
        <v>59.968000000000004</v>
      </c>
      <c r="J232" s="24">
        <v>0.45327629214387255</v>
      </c>
      <c r="K232" s="10">
        <v>53.344999999999999</v>
      </c>
      <c r="L232" s="61">
        <v>0.2388482126376669</v>
      </c>
      <c r="Q232" s="48"/>
      <c r="R232" s="48"/>
      <c r="S232" s="48"/>
      <c r="T232" s="48"/>
      <c r="U232" s="48"/>
      <c r="V232" s="48"/>
    </row>
    <row r="233" spans="1:22" x14ac:dyDescent="0.25">
      <c r="A233" s="8"/>
      <c r="B233" s="60" t="s">
        <v>228</v>
      </c>
      <c r="C233" s="45">
        <v>67.128</v>
      </c>
      <c r="D233" s="24">
        <v>0.1689920110087535</v>
      </c>
      <c r="E233" s="10">
        <v>64.924999999999997</v>
      </c>
      <c r="F233" s="24">
        <v>0.17719606122647949</v>
      </c>
      <c r="G233" s="10">
        <v>72.808000000000007</v>
      </c>
      <c r="H233" s="24">
        <v>0.37189084050453847</v>
      </c>
      <c r="I233" s="10">
        <v>60.354999999999997</v>
      </c>
      <c r="J233" s="24">
        <v>0.46627149102808252</v>
      </c>
      <c r="K233" s="10">
        <v>52.999000000000002</v>
      </c>
      <c r="L233" s="61">
        <v>0.23505814311204085</v>
      </c>
      <c r="Q233" s="48"/>
      <c r="R233" s="48"/>
      <c r="S233" s="48"/>
      <c r="T233" s="48"/>
      <c r="U233" s="48"/>
      <c r="V233" s="48"/>
    </row>
    <row r="234" spans="1:22" x14ac:dyDescent="0.25">
      <c r="A234" s="8"/>
      <c r="B234" s="60" t="s">
        <v>229</v>
      </c>
      <c r="C234" s="45">
        <v>66.37</v>
      </c>
      <c r="D234" s="24">
        <v>0.15970337525323955</v>
      </c>
      <c r="E234" s="10">
        <v>64.632999999999996</v>
      </c>
      <c r="F234" s="24">
        <v>0.16941275876637094</v>
      </c>
      <c r="G234" s="10">
        <v>71.373999999999995</v>
      </c>
      <c r="H234" s="24">
        <v>0.34908051396911471</v>
      </c>
      <c r="I234" s="10">
        <v>58.69</v>
      </c>
      <c r="J234" s="24">
        <v>0.45110372019419037</v>
      </c>
      <c r="K234" s="10">
        <v>51.005000000000003</v>
      </c>
      <c r="L234" s="61">
        <v>0.22504153079431491</v>
      </c>
      <c r="Q234" s="48"/>
      <c r="R234" s="48"/>
      <c r="S234" s="48"/>
      <c r="T234" s="48"/>
      <c r="U234" s="48"/>
      <c r="V234" s="48"/>
    </row>
    <row r="235" spans="1:22" x14ac:dyDescent="0.25">
      <c r="A235" s="8"/>
      <c r="B235" s="60" t="s">
        <v>230</v>
      </c>
      <c r="C235" s="45">
        <v>65</v>
      </c>
      <c r="D235" s="24">
        <v>0.12895149267994344</v>
      </c>
      <c r="E235" s="10">
        <v>64.225999999999999</v>
      </c>
      <c r="F235" s="24">
        <v>0.1529849533651815</v>
      </c>
      <c r="G235" s="10">
        <v>69.765000000000001</v>
      </c>
      <c r="H235" s="24">
        <v>0.30897088294235531</v>
      </c>
      <c r="I235" s="10">
        <v>57.122999999999998</v>
      </c>
      <c r="J235" s="24">
        <v>0.42501944586004348</v>
      </c>
      <c r="K235" s="10">
        <v>50.36</v>
      </c>
      <c r="L235" s="61">
        <v>0.20226419737894544</v>
      </c>
      <c r="Q235" s="48"/>
      <c r="R235" s="48"/>
      <c r="S235" s="48"/>
      <c r="T235" s="48"/>
      <c r="U235" s="48"/>
      <c r="V235" s="48"/>
    </row>
    <row r="236" spans="1:22" x14ac:dyDescent="0.25">
      <c r="A236" s="8"/>
      <c r="B236" s="60" t="s">
        <v>231</v>
      </c>
      <c r="C236" s="45">
        <v>66.114000000000004</v>
      </c>
      <c r="D236" s="24">
        <v>9.3058369328389581E-2</v>
      </c>
      <c r="E236" s="10">
        <v>64.126000000000005</v>
      </c>
      <c r="F236" s="24">
        <v>0.11523837379350688</v>
      </c>
      <c r="G236" s="10">
        <v>68.855000000000004</v>
      </c>
      <c r="H236" s="24">
        <v>0.24722975362489685</v>
      </c>
      <c r="I236" s="10">
        <v>55.595999999999997</v>
      </c>
      <c r="J236" s="24">
        <v>0.39582383391894427</v>
      </c>
      <c r="K236" s="10">
        <v>49.898000000000003</v>
      </c>
      <c r="L236" s="61">
        <v>0.1694948624869255</v>
      </c>
      <c r="Q236" s="48"/>
      <c r="R236" s="48"/>
      <c r="S236" s="48"/>
      <c r="T236" s="48"/>
      <c r="U236" s="48"/>
      <c r="V236" s="48"/>
    </row>
    <row r="237" spans="1:22" x14ac:dyDescent="0.25">
      <c r="A237" s="8"/>
      <c r="B237" s="60" t="s">
        <v>232</v>
      </c>
      <c r="C237" s="45">
        <v>66.83</v>
      </c>
      <c r="D237" s="24">
        <v>7.679370054661519E-2</v>
      </c>
      <c r="E237" s="10">
        <v>64.561999999999998</v>
      </c>
      <c r="F237" s="24">
        <v>9.643820480322382E-2</v>
      </c>
      <c r="G237" s="10">
        <v>69.802999999999997</v>
      </c>
      <c r="H237" s="24">
        <v>0.19704114110574089</v>
      </c>
      <c r="I237" s="10">
        <v>56.866</v>
      </c>
      <c r="J237" s="24">
        <v>0.38465252259743049</v>
      </c>
      <c r="K237" s="10">
        <v>51.051000000000002</v>
      </c>
      <c r="L237" s="61">
        <v>0.15937980680489755</v>
      </c>
      <c r="Q237" s="48"/>
      <c r="R237" s="48"/>
      <c r="S237" s="48"/>
      <c r="T237" s="48"/>
      <c r="U237" s="48"/>
      <c r="V237" s="48"/>
    </row>
    <row r="238" spans="1:22" x14ac:dyDescent="0.25">
      <c r="A238" s="8"/>
      <c r="B238" s="60" t="s">
        <v>233</v>
      </c>
      <c r="C238" s="45">
        <v>69.98</v>
      </c>
      <c r="D238" s="24">
        <v>8.2030503421123044E-2</v>
      </c>
      <c r="E238" s="10">
        <v>67.022000000000006</v>
      </c>
      <c r="F238" s="24">
        <v>8.5063858828117386E-2</v>
      </c>
      <c r="G238" s="10">
        <v>73.558999999999997</v>
      </c>
      <c r="H238" s="24">
        <v>0.17619061652717199</v>
      </c>
      <c r="I238" s="10">
        <v>60.66</v>
      </c>
      <c r="J238" s="24">
        <v>0.3812193224794142</v>
      </c>
      <c r="K238" s="10">
        <v>54.816000000000003</v>
      </c>
      <c r="L238" s="61">
        <v>0.16536024118624254</v>
      </c>
      <c r="Q238" s="48"/>
      <c r="R238" s="48"/>
      <c r="S238" s="48"/>
      <c r="T238" s="48"/>
      <c r="U238" s="48"/>
      <c r="V238" s="48"/>
    </row>
    <row r="239" spans="1:22" x14ac:dyDescent="0.25">
      <c r="A239" s="8"/>
      <c r="B239" s="60" t="s">
        <v>234</v>
      </c>
      <c r="C239" s="45">
        <v>70.128</v>
      </c>
      <c r="D239" s="24">
        <v>9.2332097396888496E-2</v>
      </c>
      <c r="E239" s="10">
        <v>66.733000000000004</v>
      </c>
      <c r="F239" s="24">
        <v>7.6240616164570535E-2</v>
      </c>
      <c r="G239" s="10">
        <v>73.052000000000007</v>
      </c>
      <c r="H239" s="24">
        <v>0.16335612401273134</v>
      </c>
      <c r="I239" s="10">
        <v>60.838000000000001</v>
      </c>
      <c r="J239" s="24">
        <v>0.3758817691709358</v>
      </c>
      <c r="K239" s="10">
        <v>55.658000000000001</v>
      </c>
      <c r="L239" s="61">
        <v>0.16940872454316125</v>
      </c>
      <c r="Q239" s="48"/>
      <c r="R239" s="48"/>
      <c r="S239" s="48"/>
      <c r="T239" s="48"/>
      <c r="U239" s="48"/>
      <c r="V239" s="48"/>
    </row>
    <row r="240" spans="1:22" x14ac:dyDescent="0.25">
      <c r="A240" s="8"/>
      <c r="B240" s="60" t="s">
        <v>235</v>
      </c>
      <c r="C240" s="45">
        <v>68.283000000000001</v>
      </c>
      <c r="D240" s="24">
        <v>0.10028286380490042</v>
      </c>
      <c r="E240" s="10">
        <v>65.177000000000007</v>
      </c>
      <c r="F240" s="24">
        <v>6.5012511780572615E-2</v>
      </c>
      <c r="G240" s="10">
        <v>70.841999999999999</v>
      </c>
      <c r="H240" s="24">
        <v>0.16509489567370034</v>
      </c>
      <c r="I240" s="10">
        <v>58.432000000000002</v>
      </c>
      <c r="J240" s="24">
        <v>0.37075879086983343</v>
      </c>
      <c r="K240" s="10">
        <v>54.631999999999998</v>
      </c>
      <c r="L240" s="61">
        <v>0.17627514920322401</v>
      </c>
      <c r="Q240" s="48"/>
      <c r="R240" s="48"/>
      <c r="S240" s="48"/>
      <c r="T240" s="48"/>
      <c r="U240" s="48"/>
      <c r="V240" s="48"/>
    </row>
    <row r="241" spans="1:22" x14ac:dyDescent="0.25">
      <c r="A241" s="8"/>
      <c r="B241" s="60" t="s">
        <v>236</v>
      </c>
      <c r="C241" s="45">
        <v>64.346999999999994</v>
      </c>
      <c r="D241" s="24">
        <v>0.1085967661786629</v>
      </c>
      <c r="E241" s="10">
        <v>61.505000000000003</v>
      </c>
      <c r="F241" s="24">
        <v>6.0966494426570469E-2</v>
      </c>
      <c r="G241" s="10">
        <v>66.391999999999996</v>
      </c>
      <c r="H241" s="24">
        <v>0.15566426971590239</v>
      </c>
      <c r="I241" s="10">
        <v>54.421999999999997</v>
      </c>
      <c r="J241" s="24">
        <v>0.36350347343293188</v>
      </c>
      <c r="K241" s="10">
        <v>52.345999999999997</v>
      </c>
      <c r="L241" s="61">
        <v>0.1689165077216514</v>
      </c>
      <c r="Q241" s="48"/>
      <c r="R241" s="48"/>
      <c r="S241" s="48"/>
      <c r="T241" s="48"/>
      <c r="U241" s="48"/>
      <c r="V241" s="48"/>
    </row>
    <row r="242" spans="1:22" x14ac:dyDescent="0.25">
      <c r="A242" s="8"/>
      <c r="B242" s="60" t="s">
        <v>237</v>
      </c>
      <c r="C242" s="45">
        <v>60.811999999999998</v>
      </c>
      <c r="D242" s="24">
        <v>0.1070677726386606</v>
      </c>
      <c r="E242" s="10">
        <v>58.241999999999997</v>
      </c>
      <c r="F242" s="24">
        <v>5.7846673816255564E-2</v>
      </c>
      <c r="G242" s="10">
        <v>63.011000000000003</v>
      </c>
      <c r="H242" s="24">
        <v>0.14707355888247081</v>
      </c>
      <c r="I242" s="10">
        <v>52.177999999999997</v>
      </c>
      <c r="J242" s="24">
        <v>0.35471930906847626</v>
      </c>
      <c r="K242" s="10">
        <v>50.783999999999999</v>
      </c>
      <c r="L242" s="61">
        <v>0.15223035747246663</v>
      </c>
      <c r="Q242" s="48"/>
      <c r="R242" s="48"/>
      <c r="S242" s="48"/>
      <c r="T242" s="48"/>
      <c r="U242" s="48"/>
      <c r="V242" s="48"/>
    </row>
    <row r="243" spans="1:22" x14ac:dyDescent="0.25">
      <c r="A243" s="8"/>
      <c r="B243" s="60" t="s">
        <v>238</v>
      </c>
      <c r="C243" s="45">
        <v>57.948</v>
      </c>
      <c r="D243" s="24">
        <v>0.11062268261916594</v>
      </c>
      <c r="E243" s="10">
        <v>56.048000000000002</v>
      </c>
      <c r="F243" s="24">
        <v>5.8756621494264083E-2</v>
      </c>
      <c r="G243" s="10">
        <v>60.856000000000002</v>
      </c>
      <c r="H243" s="24">
        <v>0.14428857715430862</v>
      </c>
      <c r="I243" s="10">
        <v>51.567999999999998</v>
      </c>
      <c r="J243" s="24">
        <v>0.34047689295389322</v>
      </c>
      <c r="K243" s="10">
        <v>50.643999999999998</v>
      </c>
      <c r="L243" s="61">
        <v>0.1424352427244201</v>
      </c>
      <c r="Q243" s="48"/>
      <c r="R243" s="48"/>
      <c r="S243" s="48"/>
      <c r="T243" s="48"/>
      <c r="U243" s="48"/>
      <c r="V243" s="48"/>
    </row>
    <row r="244" spans="1:22" x14ac:dyDescent="0.25">
      <c r="A244" s="8"/>
      <c r="B244" s="60" t="s">
        <v>239</v>
      </c>
      <c r="C244" s="45">
        <v>52.963000000000001</v>
      </c>
      <c r="D244" s="24">
        <v>0.11509498872367264</v>
      </c>
      <c r="E244" s="10">
        <v>51.259</v>
      </c>
      <c r="F244" s="24">
        <v>5.4791849468655555E-2</v>
      </c>
      <c r="G244" s="10">
        <v>56.475000000000001</v>
      </c>
      <c r="H244" s="24">
        <v>0.13944064599787812</v>
      </c>
      <c r="I244" s="10">
        <v>48.369</v>
      </c>
      <c r="J244" s="24">
        <v>0.33287289113000562</v>
      </c>
      <c r="K244" s="10">
        <v>46.957999999999998</v>
      </c>
      <c r="L244" s="61">
        <v>0.13871900572202056</v>
      </c>
      <c r="Q244" s="48"/>
      <c r="R244" s="48"/>
      <c r="S244" s="48"/>
      <c r="T244" s="48"/>
      <c r="U244" s="48"/>
      <c r="V244" s="48"/>
    </row>
    <row r="245" spans="1:22" x14ac:dyDescent="0.25">
      <c r="A245" s="8"/>
      <c r="B245" s="60" t="s">
        <v>240</v>
      </c>
      <c r="C245" s="45">
        <v>49.008000000000003</v>
      </c>
      <c r="D245" s="24">
        <v>0.12293875991210471</v>
      </c>
      <c r="E245" s="10">
        <v>48.012</v>
      </c>
      <c r="F245" s="24">
        <v>5.5499593826157594E-2</v>
      </c>
      <c r="G245" s="10">
        <v>52.939</v>
      </c>
      <c r="H245" s="24">
        <v>0.13790816927973595</v>
      </c>
      <c r="I245" s="10">
        <v>44.558999999999997</v>
      </c>
      <c r="J245" s="24">
        <v>0.32441058927661398</v>
      </c>
      <c r="K245" s="10">
        <v>44.572000000000003</v>
      </c>
      <c r="L245" s="61">
        <v>0.13200442967884829</v>
      </c>
      <c r="Q245" s="48"/>
      <c r="R245" s="48"/>
      <c r="S245" s="48"/>
      <c r="T245" s="48"/>
      <c r="U245" s="48"/>
      <c r="V245" s="48"/>
    </row>
    <row r="246" spans="1:22" x14ac:dyDescent="0.25">
      <c r="A246" s="8"/>
      <c r="B246" s="60" t="s">
        <v>241</v>
      </c>
      <c r="C246" s="45">
        <v>46.956000000000003</v>
      </c>
      <c r="D246" s="24">
        <v>0.13245438043374416</v>
      </c>
      <c r="E246" s="10">
        <v>45.920999999999999</v>
      </c>
      <c r="F246" s="24">
        <v>5.610073111291633E-2</v>
      </c>
      <c r="G246" s="10">
        <v>50.609000000000002</v>
      </c>
      <c r="H246" s="24">
        <v>0.12781445243428033</v>
      </c>
      <c r="I246" s="10">
        <v>42.036999999999999</v>
      </c>
      <c r="J246" s="24">
        <v>0.3217284016844138</v>
      </c>
      <c r="K246" s="10">
        <v>42.651000000000003</v>
      </c>
      <c r="L246" s="61">
        <v>0.12320659529961855</v>
      </c>
      <c r="Q246" s="48"/>
      <c r="R246" s="48"/>
      <c r="S246" s="48"/>
      <c r="T246" s="48"/>
      <c r="U246" s="48"/>
      <c r="V246" s="48"/>
    </row>
    <row r="247" spans="1:22" x14ac:dyDescent="0.25">
      <c r="A247" s="8"/>
      <c r="B247" s="60" t="s">
        <v>242</v>
      </c>
      <c r="C247" s="45">
        <v>46.161999999999999</v>
      </c>
      <c r="D247" s="24">
        <v>0.13868348141778924</v>
      </c>
      <c r="E247" s="10">
        <v>44.72</v>
      </c>
      <c r="F247" s="24">
        <v>5.7969130787977254E-2</v>
      </c>
      <c r="G247" s="10">
        <v>49.341999999999999</v>
      </c>
      <c r="H247" s="24">
        <v>0.12330543439820818</v>
      </c>
      <c r="I247" s="10">
        <v>40.722000000000001</v>
      </c>
      <c r="J247" s="24">
        <v>0.31289059356811416</v>
      </c>
      <c r="K247" s="10">
        <v>42.302</v>
      </c>
      <c r="L247" s="61">
        <v>0.11550387596899225</v>
      </c>
      <c r="Q247" s="48"/>
      <c r="R247" s="48"/>
      <c r="S247" s="48"/>
      <c r="T247" s="48"/>
      <c r="U247" s="48"/>
      <c r="V247" s="48"/>
    </row>
    <row r="248" spans="1:22" x14ac:dyDescent="0.25">
      <c r="A248" s="8"/>
      <c r="B248" s="60" t="s">
        <v>243</v>
      </c>
      <c r="C248" s="45">
        <v>46.226999999999997</v>
      </c>
      <c r="D248" s="24">
        <v>0.14770230247444349</v>
      </c>
      <c r="E248" s="10">
        <v>44.720999999999997</v>
      </c>
      <c r="F248" s="24">
        <v>6.2193338748984563E-2</v>
      </c>
      <c r="G248" s="10">
        <v>49.36</v>
      </c>
      <c r="H248" s="24">
        <v>0.12368855357774372</v>
      </c>
      <c r="I248" s="10">
        <v>40.222999999999999</v>
      </c>
      <c r="J248" s="24">
        <v>0.31091918568784699</v>
      </c>
      <c r="K248" s="10">
        <v>43.22</v>
      </c>
      <c r="L248" s="61">
        <v>9.8794142980189487E-2</v>
      </c>
      <c r="Q248" s="48"/>
      <c r="R248" s="48"/>
      <c r="S248" s="48"/>
      <c r="T248" s="48"/>
      <c r="U248" s="48"/>
      <c r="V248" s="48"/>
    </row>
    <row r="249" spans="1:22" x14ac:dyDescent="0.25">
      <c r="A249" s="8"/>
      <c r="B249" s="60" t="s">
        <v>244</v>
      </c>
      <c r="C249" s="45">
        <v>47.137999999999998</v>
      </c>
      <c r="D249" s="24">
        <v>0.15631986242476353</v>
      </c>
      <c r="E249" s="10">
        <v>45.442999999999998</v>
      </c>
      <c r="F249" s="24">
        <v>6.4240454914703496E-2</v>
      </c>
      <c r="G249" s="10">
        <v>49.296999999999997</v>
      </c>
      <c r="H249" s="24">
        <v>0.11661558410939526</v>
      </c>
      <c r="I249" s="10">
        <v>40.555999999999997</v>
      </c>
      <c r="J249" s="24">
        <v>0.31441944049566828</v>
      </c>
      <c r="K249" s="10">
        <v>44.847000000000001</v>
      </c>
      <c r="L249" s="61">
        <v>9.002091792789467E-2</v>
      </c>
      <c r="Q249" s="48"/>
      <c r="R249" s="48"/>
      <c r="S249" s="48"/>
      <c r="T249" s="48"/>
      <c r="U249" s="48"/>
      <c r="V249" s="48"/>
    </row>
    <row r="250" spans="1:22" x14ac:dyDescent="0.25">
      <c r="A250" s="8"/>
      <c r="B250" s="60" t="s">
        <v>245</v>
      </c>
      <c r="C250" s="45">
        <v>49.892000000000003</v>
      </c>
      <c r="D250" s="24">
        <v>0.16218591764593485</v>
      </c>
      <c r="E250" s="10">
        <v>47.82</v>
      </c>
      <c r="F250" s="24">
        <v>6.3005686433793659E-2</v>
      </c>
      <c r="G250" s="10">
        <v>48.927</v>
      </c>
      <c r="H250" s="24">
        <v>0.11403689732405989</v>
      </c>
      <c r="I250" s="10">
        <v>40.159999999999997</v>
      </c>
      <c r="J250" s="24">
        <v>0.31749054528873749</v>
      </c>
      <c r="K250" s="10">
        <v>48.384</v>
      </c>
      <c r="L250" s="61">
        <v>7.9660391288298271E-2</v>
      </c>
      <c r="Q250" s="48"/>
      <c r="R250" s="48"/>
      <c r="S250" s="48"/>
      <c r="T250" s="48"/>
      <c r="U250" s="48"/>
      <c r="V250" s="48"/>
    </row>
    <row r="251" spans="1:22" x14ac:dyDescent="0.25">
      <c r="A251" s="8"/>
      <c r="B251" s="60" t="s">
        <v>246</v>
      </c>
      <c r="C251" s="45">
        <v>57.472000000000001</v>
      </c>
      <c r="D251" s="24">
        <v>0.16759338874558136</v>
      </c>
      <c r="E251" s="10">
        <v>54.898000000000003</v>
      </c>
      <c r="F251" s="24">
        <v>6.277822908204711E-2</v>
      </c>
      <c r="G251" s="10">
        <v>49.398000000000003</v>
      </c>
      <c r="H251" s="24">
        <v>0.12106566073323116</v>
      </c>
      <c r="I251" s="10">
        <v>39.316000000000003</v>
      </c>
      <c r="J251" s="24">
        <v>0.33151838639594455</v>
      </c>
      <c r="K251" s="10">
        <v>56.945999999999998</v>
      </c>
      <c r="L251" s="61">
        <v>7.6141257536606374E-2</v>
      </c>
      <c r="Q251" s="48"/>
      <c r="R251" s="48"/>
      <c r="S251" s="48"/>
      <c r="T251" s="48"/>
      <c r="U251" s="48"/>
      <c r="V251" s="48"/>
    </row>
    <row r="252" spans="1:22" x14ac:dyDescent="0.25">
      <c r="A252" s="8"/>
      <c r="B252" s="60" t="s">
        <v>247</v>
      </c>
      <c r="C252" s="45">
        <v>65.138000000000005</v>
      </c>
      <c r="D252" s="24">
        <v>0.17139581541989107</v>
      </c>
      <c r="E252" s="10">
        <v>62.143999999999998</v>
      </c>
      <c r="F252" s="24">
        <v>5.8131600324939074E-2</v>
      </c>
      <c r="G252" s="10">
        <v>53.005000000000003</v>
      </c>
      <c r="H252" s="24">
        <v>0.12930272309324531</v>
      </c>
      <c r="I252" s="10">
        <v>41.116</v>
      </c>
      <c r="J252" s="24">
        <v>0.34007456481506315</v>
      </c>
      <c r="K252" s="10">
        <v>64.093000000000004</v>
      </c>
      <c r="L252" s="61">
        <v>7.852836224929248E-2</v>
      </c>
      <c r="Q252" s="48"/>
      <c r="R252" s="48"/>
      <c r="S252" s="48"/>
      <c r="T252" s="48"/>
      <c r="U252" s="48"/>
      <c r="V252" s="48"/>
    </row>
    <row r="253" spans="1:22" x14ac:dyDescent="0.25">
      <c r="A253" s="8"/>
      <c r="B253" s="60" t="s">
        <v>248</v>
      </c>
      <c r="C253" s="45">
        <v>67.361000000000004</v>
      </c>
      <c r="D253" s="24">
        <v>0.17880959205120855</v>
      </c>
      <c r="E253" s="10">
        <v>64.832999999999998</v>
      </c>
      <c r="F253" s="24">
        <v>4.9650690495532085E-2</v>
      </c>
      <c r="G253" s="10">
        <v>56.582999999999998</v>
      </c>
      <c r="H253" s="24">
        <v>0.14623364375810444</v>
      </c>
      <c r="I253" s="10">
        <v>44.545999999999999</v>
      </c>
      <c r="J253" s="24">
        <v>0.35595311536088836</v>
      </c>
      <c r="K253" s="10">
        <v>67.117999999999995</v>
      </c>
      <c r="L253" s="61">
        <v>8.4988310569705919E-2</v>
      </c>
      <c r="Q253" s="48"/>
      <c r="R253" s="48"/>
      <c r="S253" s="48"/>
      <c r="T253" s="48"/>
      <c r="U253" s="48"/>
      <c r="V253" s="48"/>
    </row>
    <row r="254" spans="1:22" x14ac:dyDescent="0.25">
      <c r="A254" s="8"/>
      <c r="B254" s="60" t="s">
        <v>249</v>
      </c>
      <c r="C254" s="45">
        <v>66.682000000000002</v>
      </c>
      <c r="D254" s="24">
        <v>0.20401261106334193</v>
      </c>
      <c r="E254" s="10">
        <v>64.537000000000006</v>
      </c>
      <c r="F254" s="24">
        <v>5.8147847278635256E-2</v>
      </c>
      <c r="G254" s="10">
        <v>59.597999999999999</v>
      </c>
      <c r="H254" s="24">
        <v>0.17417187315808086</v>
      </c>
      <c r="I254" s="10">
        <v>47.99</v>
      </c>
      <c r="J254" s="24">
        <v>0.37102700962905344</v>
      </c>
      <c r="K254" s="10">
        <v>72.477999999999994</v>
      </c>
      <c r="L254" s="61">
        <v>9.5348837209302331E-2</v>
      </c>
      <c r="Q254" s="48"/>
      <c r="R254" s="48"/>
      <c r="S254" s="48"/>
      <c r="T254" s="48"/>
      <c r="U254" s="48"/>
      <c r="V254" s="48"/>
    </row>
    <row r="255" spans="1:22" x14ac:dyDescent="0.25">
      <c r="A255" s="8"/>
      <c r="B255" s="60" t="s">
        <v>250</v>
      </c>
      <c r="C255" s="45">
        <v>67.162999999999997</v>
      </c>
      <c r="D255" s="24">
        <v>0.22667430973535874</v>
      </c>
      <c r="E255" s="10">
        <v>65.313999999999993</v>
      </c>
      <c r="F255" s="24">
        <v>8.0032493907392366E-2</v>
      </c>
      <c r="G255" s="10">
        <v>61.868000000000002</v>
      </c>
      <c r="H255" s="24">
        <v>0.20063656725215137</v>
      </c>
      <c r="I255" s="10">
        <v>51.722000000000001</v>
      </c>
      <c r="J255" s="24">
        <v>0.39959230748598557</v>
      </c>
      <c r="K255" s="10">
        <v>74.712000000000003</v>
      </c>
      <c r="L255" s="61">
        <v>0.10434354620401132</v>
      </c>
      <c r="Q255" s="48"/>
      <c r="R255" s="48"/>
      <c r="S255" s="48"/>
      <c r="T255" s="48"/>
      <c r="U255" s="48"/>
      <c r="V255" s="48"/>
    </row>
    <row r="256" spans="1:22" x14ac:dyDescent="0.25">
      <c r="A256" s="8"/>
      <c r="B256" s="60" t="s">
        <v>251</v>
      </c>
      <c r="C256" s="45">
        <v>67.838999999999999</v>
      </c>
      <c r="D256" s="24">
        <v>0.23706888315658736</v>
      </c>
      <c r="E256" s="10">
        <v>66.150000000000006</v>
      </c>
      <c r="F256" s="24">
        <v>0.10024370430544273</v>
      </c>
      <c r="G256" s="10">
        <v>63.003999999999998</v>
      </c>
      <c r="H256" s="24">
        <v>0.22816220676647411</v>
      </c>
      <c r="I256" s="10">
        <v>54.899000000000001</v>
      </c>
      <c r="J256" s="24">
        <v>0.41879677064613902</v>
      </c>
      <c r="K256" s="10">
        <v>72.534000000000006</v>
      </c>
      <c r="L256" s="61">
        <v>0.10805955457118248</v>
      </c>
      <c r="Q256" s="48"/>
      <c r="R256" s="48"/>
      <c r="S256" s="48"/>
      <c r="T256" s="48"/>
      <c r="U256" s="48"/>
      <c r="V256" s="48"/>
    </row>
    <row r="257" spans="1:22" x14ac:dyDescent="0.25">
      <c r="A257" s="8"/>
      <c r="B257" s="60" t="s">
        <v>252</v>
      </c>
      <c r="C257" s="45">
        <v>67.363</v>
      </c>
      <c r="D257" s="24">
        <v>0.2343747014426292</v>
      </c>
      <c r="E257" s="10">
        <v>65.67</v>
      </c>
      <c r="F257" s="24">
        <v>0.11343623070674248</v>
      </c>
      <c r="G257" s="10">
        <v>62.215000000000003</v>
      </c>
      <c r="H257" s="24">
        <v>0.2385211599669928</v>
      </c>
      <c r="I257" s="10">
        <v>55.156999999999996</v>
      </c>
      <c r="J257" s="24">
        <v>0.43454121181235417</v>
      </c>
      <c r="K257" s="10">
        <v>69.165999999999997</v>
      </c>
      <c r="L257" s="61">
        <v>0.10431893687707641</v>
      </c>
      <c r="Q257" s="48"/>
      <c r="R257" s="48"/>
      <c r="S257" s="48"/>
      <c r="T257" s="48"/>
      <c r="U257" s="48"/>
      <c r="V257" s="48"/>
    </row>
    <row r="258" spans="1:22" x14ac:dyDescent="0.25">
      <c r="A258" s="8"/>
      <c r="B258" s="60" t="s">
        <v>253</v>
      </c>
      <c r="C258" s="45">
        <v>66.853999999999999</v>
      </c>
      <c r="D258" s="24">
        <v>0.20951562052163944</v>
      </c>
      <c r="E258" s="10">
        <v>64.283000000000001</v>
      </c>
      <c r="F258" s="24">
        <v>0.10833468724614134</v>
      </c>
      <c r="G258" s="10">
        <v>60.621000000000002</v>
      </c>
      <c r="H258" s="24">
        <v>0.24230814570317105</v>
      </c>
      <c r="I258" s="10">
        <v>53.545000000000002</v>
      </c>
      <c r="J258" s="24">
        <v>0.43396454148003111</v>
      </c>
      <c r="K258" s="10">
        <v>68.677999999999997</v>
      </c>
      <c r="L258" s="61">
        <v>9.8831056970591857E-2</v>
      </c>
      <c r="Q258" s="48"/>
      <c r="R258" s="48"/>
      <c r="S258" s="48"/>
      <c r="T258" s="48"/>
      <c r="U258" s="48"/>
      <c r="V258" s="48"/>
    </row>
    <row r="259" spans="1:22" x14ac:dyDescent="0.25">
      <c r="A259" s="8"/>
      <c r="B259" s="60" t="s">
        <v>254</v>
      </c>
      <c r="C259" s="45">
        <v>66.292000000000002</v>
      </c>
      <c r="D259" s="24">
        <v>0.18072035922422852</v>
      </c>
      <c r="E259" s="10">
        <v>62.857999999999997</v>
      </c>
      <c r="F259" s="24">
        <v>9.0300568643379361E-2</v>
      </c>
      <c r="G259" s="10">
        <v>59.345999999999997</v>
      </c>
      <c r="H259" s="24">
        <v>0.22346162914063422</v>
      </c>
      <c r="I259" s="10">
        <v>52.584000000000003</v>
      </c>
      <c r="J259" s="24">
        <v>0.4240806802027734</v>
      </c>
      <c r="K259" s="10">
        <v>67.67</v>
      </c>
      <c r="L259" s="61">
        <v>9.4672080718592344E-2</v>
      </c>
      <c r="Q259" s="48"/>
      <c r="R259" s="48"/>
      <c r="S259" s="48"/>
      <c r="T259" s="48"/>
      <c r="U259" s="48"/>
      <c r="V259" s="48"/>
    </row>
    <row r="260" spans="1:22" x14ac:dyDescent="0.25">
      <c r="A260" s="8"/>
      <c r="B260" s="60" t="s">
        <v>255</v>
      </c>
      <c r="C260" s="45">
        <v>65.972999999999999</v>
      </c>
      <c r="D260" s="24">
        <v>0.15119900640107004</v>
      </c>
      <c r="E260" s="10">
        <v>62.295999999999999</v>
      </c>
      <c r="F260" s="24">
        <v>6.2193338748984563E-2</v>
      </c>
      <c r="G260" s="10">
        <v>58.960999999999999</v>
      </c>
      <c r="H260" s="24">
        <v>0.21260167393610752</v>
      </c>
      <c r="I260" s="10">
        <v>52.180999999999997</v>
      </c>
      <c r="J260" s="24">
        <v>0.3982378027519245</v>
      </c>
      <c r="K260" s="10">
        <v>67.039000000000001</v>
      </c>
      <c r="L260" s="61">
        <v>9.9310938845822566E-2</v>
      </c>
      <c r="Q260" s="48"/>
      <c r="R260" s="48"/>
      <c r="S260" s="48"/>
      <c r="T260" s="48"/>
      <c r="U260" s="48"/>
      <c r="V260" s="48"/>
    </row>
    <row r="261" spans="1:22" x14ac:dyDescent="0.25">
      <c r="A261" s="8"/>
      <c r="B261" s="60" t="s">
        <v>256</v>
      </c>
      <c r="C261" s="45">
        <v>66.153000000000006</v>
      </c>
      <c r="D261" s="24">
        <v>0.13356262539409572</v>
      </c>
      <c r="E261" s="10">
        <v>63.113999999999997</v>
      </c>
      <c r="F261" s="24">
        <v>4.3054427294882208E-2</v>
      </c>
      <c r="G261" s="10">
        <v>60.273000000000003</v>
      </c>
      <c r="H261" s="24">
        <v>0.20737062360014147</v>
      </c>
      <c r="I261" s="10">
        <v>53.381999999999998</v>
      </c>
      <c r="J261" s="24">
        <v>0.37840302550760402</v>
      </c>
      <c r="K261" s="10">
        <v>67.802999999999997</v>
      </c>
      <c r="L261" s="61">
        <v>0.10526639596407038</v>
      </c>
      <c r="Q261" s="48"/>
      <c r="R261" s="48"/>
      <c r="S261" s="48"/>
      <c r="T261" s="48"/>
      <c r="U261" s="48"/>
      <c r="V261" s="48"/>
    </row>
    <row r="262" spans="1:22" x14ac:dyDescent="0.25">
      <c r="A262" s="8"/>
      <c r="B262" s="60" t="s">
        <v>257</v>
      </c>
      <c r="C262" s="45">
        <v>69.210999999999999</v>
      </c>
      <c r="D262" s="24">
        <v>0.12874749211808542</v>
      </c>
      <c r="E262" s="10">
        <v>66.251999999999995</v>
      </c>
      <c r="F262" s="24">
        <v>3.7173030056864335E-2</v>
      </c>
      <c r="G262" s="10">
        <v>64.087000000000003</v>
      </c>
      <c r="H262" s="24">
        <v>0.23000412589885655</v>
      </c>
      <c r="I262" s="10">
        <v>58.218000000000004</v>
      </c>
      <c r="J262" s="24">
        <v>0.38124614435533621</v>
      </c>
      <c r="K262" s="10">
        <v>69.831999999999994</v>
      </c>
      <c r="L262" s="61">
        <v>0.11972437553832903</v>
      </c>
      <c r="Q262" s="48"/>
      <c r="R262" s="48"/>
      <c r="S262" s="48"/>
      <c r="T262" s="48"/>
      <c r="U262" s="48"/>
      <c r="V262" s="48"/>
    </row>
    <row r="263" spans="1:22" x14ac:dyDescent="0.25">
      <c r="A263" s="8"/>
      <c r="B263" s="60" t="s">
        <v>258</v>
      </c>
      <c r="C263" s="45">
        <v>69.152000000000001</v>
      </c>
      <c r="D263" s="24">
        <v>0.12742906276870164</v>
      </c>
      <c r="E263" s="10">
        <v>65.765000000000001</v>
      </c>
      <c r="F263" s="24">
        <v>3.4735987002437047E-2</v>
      </c>
      <c r="G263" s="10">
        <v>64.271000000000001</v>
      </c>
      <c r="H263" s="24">
        <v>0.25558469880938345</v>
      </c>
      <c r="I263" s="10">
        <v>59.249000000000002</v>
      </c>
      <c r="J263" s="24">
        <v>0.38033420057398815</v>
      </c>
      <c r="K263" s="10">
        <v>69.558999999999997</v>
      </c>
      <c r="L263" s="61">
        <v>0.12894056847545218</v>
      </c>
      <c r="Q263" s="48"/>
      <c r="R263" s="48"/>
      <c r="S263" s="48"/>
      <c r="T263" s="48"/>
      <c r="U263" s="48"/>
      <c r="V263" s="48"/>
    </row>
    <row r="264" spans="1:22" x14ac:dyDescent="0.25">
      <c r="A264" s="8"/>
      <c r="B264" s="60" t="s">
        <v>259</v>
      </c>
      <c r="C264" s="45">
        <v>67.831000000000003</v>
      </c>
      <c r="D264" s="24">
        <v>0.13111684341263016</v>
      </c>
      <c r="E264" s="10">
        <v>63.594000000000001</v>
      </c>
      <c r="F264" s="24">
        <v>3.3956133225020307E-2</v>
      </c>
      <c r="G264" s="10">
        <v>62.078000000000003</v>
      </c>
      <c r="H264" s="24">
        <v>0.28535011198868326</v>
      </c>
      <c r="I264" s="10">
        <v>57.555999999999997</v>
      </c>
      <c r="J264" s="24">
        <v>0.38129978810718024</v>
      </c>
      <c r="K264" s="10">
        <v>67.641000000000005</v>
      </c>
      <c r="L264" s="61">
        <v>0.13197982035191339</v>
      </c>
      <c r="Q264" s="48"/>
      <c r="R264" s="48"/>
      <c r="S264" s="48"/>
      <c r="T264" s="48"/>
      <c r="U264" s="48"/>
      <c r="V264" s="48"/>
    </row>
    <row r="265" spans="1:22" x14ac:dyDescent="0.25">
      <c r="A265" s="8"/>
      <c r="B265" s="60" t="s">
        <v>260</v>
      </c>
      <c r="C265" s="45">
        <v>63.808</v>
      </c>
      <c r="D265" s="24">
        <v>0.1293016145982612</v>
      </c>
      <c r="E265" s="10">
        <v>59.484999999999999</v>
      </c>
      <c r="F265" s="24">
        <v>3.0787977254264826E-2</v>
      </c>
      <c r="G265" s="10">
        <v>57.994</v>
      </c>
      <c r="H265" s="24">
        <v>0.28947601084521984</v>
      </c>
      <c r="I265" s="10">
        <v>54.337000000000003</v>
      </c>
      <c r="J265" s="24">
        <v>0.37307888313708659</v>
      </c>
      <c r="K265" s="10">
        <v>63.405999999999999</v>
      </c>
      <c r="L265" s="61">
        <v>0.13318567737172388</v>
      </c>
      <c r="Q265" s="48"/>
      <c r="R265" s="48"/>
      <c r="S265" s="48"/>
      <c r="T265" s="48"/>
      <c r="U265" s="48"/>
      <c r="V265" s="48"/>
    </row>
    <row r="266" spans="1:22" x14ac:dyDescent="0.25">
      <c r="A266" s="8"/>
      <c r="B266" s="60" t="s">
        <v>261</v>
      </c>
      <c r="C266" s="45">
        <v>60.414999999999999</v>
      </c>
      <c r="D266" s="24">
        <v>0.13604662271902168</v>
      </c>
      <c r="E266" s="10">
        <v>56.457000000000001</v>
      </c>
      <c r="F266" s="24">
        <v>2.9910641754670998E-2</v>
      </c>
      <c r="G266" s="10">
        <v>55.677999999999997</v>
      </c>
      <c r="H266" s="24">
        <v>0.28536484734174233</v>
      </c>
      <c r="I266" s="10">
        <v>52.475000000000001</v>
      </c>
      <c r="J266" s="24">
        <v>0.35950701392055362</v>
      </c>
      <c r="K266" s="10">
        <v>60.395000000000003</v>
      </c>
      <c r="L266" s="61">
        <v>0.13225052294819736</v>
      </c>
      <c r="Q266" s="48"/>
      <c r="R266" s="48"/>
      <c r="S266" s="48"/>
      <c r="T266" s="48"/>
      <c r="U266" s="48"/>
      <c r="V266" s="48"/>
    </row>
    <row r="267" spans="1:22" x14ac:dyDescent="0.25">
      <c r="A267" s="8"/>
      <c r="B267" s="60" t="s">
        <v>262</v>
      </c>
      <c r="C267" s="45">
        <v>57.579000000000001</v>
      </c>
      <c r="D267" s="24">
        <v>0.15030094582975065</v>
      </c>
      <c r="E267" s="10">
        <v>54.860999999999997</v>
      </c>
      <c r="F267" s="24">
        <v>2.9455727051177903E-2</v>
      </c>
      <c r="G267" s="10">
        <v>54.598999999999997</v>
      </c>
      <c r="H267" s="24">
        <v>0.27972120712012261</v>
      </c>
      <c r="I267" s="10">
        <v>53.009</v>
      </c>
      <c r="J267" s="24">
        <v>0.34153635705281227</v>
      </c>
      <c r="K267" s="10">
        <v>57.713999999999999</v>
      </c>
      <c r="L267" s="61">
        <v>0.13047865140888396</v>
      </c>
      <c r="Q267" s="48"/>
      <c r="R267" s="48"/>
      <c r="S267" s="48"/>
      <c r="T267" s="48"/>
      <c r="U267" s="48"/>
      <c r="V267" s="48"/>
    </row>
    <row r="268" spans="1:22" x14ac:dyDescent="0.25">
      <c r="A268" s="8"/>
      <c r="B268" s="60" t="s">
        <v>263</v>
      </c>
      <c r="C268" s="45">
        <v>52.408999999999999</v>
      </c>
      <c r="D268" s="24">
        <v>0.16256807108053883</v>
      </c>
      <c r="E268" s="10">
        <v>51.445999999999998</v>
      </c>
      <c r="F268" s="24">
        <v>2.9975629569455726E-2</v>
      </c>
      <c r="G268" s="10">
        <v>51.212000000000003</v>
      </c>
      <c r="H268" s="24">
        <v>0.2754184840268773</v>
      </c>
      <c r="I268" s="10">
        <v>49.463999999999999</v>
      </c>
      <c r="J268" s="24">
        <v>0.33398599898076869</v>
      </c>
      <c r="K268" s="10">
        <v>53.325000000000003</v>
      </c>
      <c r="L268" s="61">
        <v>0.1267380337147779</v>
      </c>
      <c r="Q268" s="48"/>
      <c r="R268" s="48"/>
      <c r="S268" s="48"/>
      <c r="T268" s="48"/>
      <c r="U268" s="48"/>
      <c r="V268" s="48"/>
    </row>
    <row r="269" spans="1:22" x14ac:dyDescent="0.25">
      <c r="A269" s="8"/>
      <c r="B269" s="60" t="s">
        <v>264</v>
      </c>
      <c r="C269" s="45">
        <v>48.698</v>
      </c>
      <c r="D269" s="24">
        <v>0.1819883845330888</v>
      </c>
      <c r="E269" s="10">
        <v>48.256</v>
      </c>
      <c r="F269" s="24">
        <v>2.9760551025049545E-2</v>
      </c>
      <c r="G269" s="10">
        <v>48.113</v>
      </c>
      <c r="H269" s="24">
        <v>0.26673936107509139</v>
      </c>
      <c r="I269" s="10">
        <v>46.323999999999998</v>
      </c>
      <c r="J269" s="24">
        <v>0.33052177061402921</v>
      </c>
      <c r="K269" s="10">
        <v>50.128999999999998</v>
      </c>
      <c r="L269" s="61">
        <v>0.12434327899107966</v>
      </c>
      <c r="Q269" s="48"/>
      <c r="R269" s="48"/>
      <c r="S269" s="48"/>
      <c r="T269" s="48"/>
      <c r="U269" s="48"/>
      <c r="V269" s="48"/>
    </row>
    <row r="270" spans="1:22" x14ac:dyDescent="0.25">
      <c r="A270" s="8"/>
      <c r="B270" s="60" t="s">
        <v>265</v>
      </c>
      <c r="C270" s="45">
        <v>46.823999999999998</v>
      </c>
      <c r="D270" s="24">
        <v>0.20644199908298946</v>
      </c>
      <c r="E270" s="10">
        <v>45.807000000000002</v>
      </c>
      <c r="F270" s="24">
        <v>2.7827414795802332E-2</v>
      </c>
      <c r="G270" s="10">
        <v>45.902999999999999</v>
      </c>
      <c r="H270" s="24">
        <v>0.26566368030178</v>
      </c>
      <c r="I270" s="10">
        <v>44.506</v>
      </c>
      <c r="J270" s="24">
        <v>0.32608316682981775</v>
      </c>
      <c r="K270" s="10">
        <v>48.152999999999999</v>
      </c>
      <c r="L270" s="61">
        <v>0.12119347892956013</v>
      </c>
      <c r="Q270" s="48"/>
      <c r="R270" s="48"/>
      <c r="S270" s="48"/>
      <c r="T270" s="48"/>
      <c r="U270" s="48"/>
      <c r="V270" s="48"/>
    </row>
    <row r="271" spans="1:22" x14ac:dyDescent="0.25">
      <c r="A271" s="8"/>
      <c r="B271" s="60" t="s">
        <v>266</v>
      </c>
      <c r="C271" s="45">
        <v>45.765000000000001</v>
      </c>
      <c r="D271" s="24">
        <v>0.22898517499617912</v>
      </c>
      <c r="E271" s="10">
        <v>44.045999999999999</v>
      </c>
      <c r="F271" s="24">
        <v>2.7031417524935833E-2</v>
      </c>
      <c r="G271" s="10">
        <v>44.872</v>
      </c>
      <c r="H271" s="24">
        <v>0.25832547447836851</v>
      </c>
      <c r="I271" s="10">
        <v>43.87</v>
      </c>
      <c r="J271" s="24">
        <v>0.31326351360411947</v>
      </c>
      <c r="K271" s="10">
        <v>47.643999999999998</v>
      </c>
      <c r="L271" s="61">
        <v>0.11911411873269763</v>
      </c>
      <c r="Q271" s="48"/>
      <c r="R271" s="48"/>
      <c r="S271" s="48"/>
      <c r="T271" s="48"/>
      <c r="U271" s="48"/>
      <c r="V271" s="48"/>
    </row>
    <row r="272" spans="1:22" x14ac:dyDescent="0.25">
      <c r="A272" s="8"/>
      <c r="B272" s="60" t="s">
        <v>267</v>
      </c>
      <c r="C272" s="45">
        <v>46.127000000000002</v>
      </c>
      <c r="D272" s="24">
        <v>0.25618982118294359</v>
      </c>
      <c r="E272" s="10">
        <v>43.457999999999998</v>
      </c>
      <c r="F272" s="24">
        <v>2.7973618376165566E-2</v>
      </c>
      <c r="G272" s="10">
        <v>44.667000000000002</v>
      </c>
      <c r="H272" s="24">
        <v>0.24964635152658257</v>
      </c>
      <c r="I272" s="10">
        <v>43.792000000000002</v>
      </c>
      <c r="J272" s="24">
        <v>0.30165073149799526</v>
      </c>
      <c r="K272" s="10">
        <v>48.293999999999997</v>
      </c>
      <c r="L272" s="61">
        <v>0.12135342971393417</v>
      </c>
      <c r="Q272" s="48"/>
      <c r="R272" s="48"/>
      <c r="S272" s="48"/>
      <c r="T272" s="48"/>
      <c r="U272" s="48"/>
      <c r="V272" s="48"/>
    </row>
    <row r="273" spans="1:22" x14ac:dyDescent="0.25">
      <c r="A273" s="8"/>
      <c r="B273" s="60" t="s">
        <v>268</v>
      </c>
      <c r="C273" s="45">
        <v>47.186999999999998</v>
      </c>
      <c r="D273" s="24">
        <v>0.28312700596056856</v>
      </c>
      <c r="E273" s="10">
        <v>43.201999999999998</v>
      </c>
      <c r="F273" s="24">
        <v>3.0735241560804444E-2</v>
      </c>
      <c r="G273" s="10">
        <v>44.658000000000001</v>
      </c>
      <c r="H273" s="24">
        <v>0.23726865495697277</v>
      </c>
      <c r="I273" s="10">
        <v>45.262</v>
      </c>
      <c r="J273" s="24">
        <v>0.29833854075871963</v>
      </c>
      <c r="K273" s="10">
        <v>49.411000000000001</v>
      </c>
      <c r="L273" s="61">
        <v>0.1267917563826515</v>
      </c>
      <c r="Q273" s="48"/>
      <c r="R273" s="48"/>
      <c r="S273" s="48"/>
      <c r="T273" s="48"/>
      <c r="U273" s="48"/>
      <c r="V273" s="48"/>
    </row>
    <row r="274" spans="1:22" x14ac:dyDescent="0.25">
      <c r="A274" s="8"/>
      <c r="B274" s="60" t="s">
        <v>269</v>
      </c>
      <c r="C274" s="45">
        <v>50.197000000000003</v>
      </c>
      <c r="D274" s="24">
        <v>0.30452391869173162</v>
      </c>
      <c r="E274" s="10">
        <v>42.44</v>
      </c>
      <c r="F274" s="24">
        <v>3.089768998343026E-2</v>
      </c>
      <c r="G274" s="10">
        <v>44.2</v>
      </c>
      <c r="H274" s="24">
        <v>0.2274843805257574</v>
      </c>
      <c r="I274" s="10">
        <v>49.645000000000003</v>
      </c>
      <c r="J274" s="24">
        <v>0.30911992276024836</v>
      </c>
      <c r="K274" s="10">
        <v>52.295999999999999</v>
      </c>
      <c r="L274" s="61">
        <v>0.1331528760381421</v>
      </c>
      <c r="Q274" s="48"/>
      <c r="R274" s="48"/>
      <c r="S274" s="48"/>
      <c r="T274" s="48"/>
      <c r="U274" s="48"/>
      <c r="V274" s="48"/>
    </row>
    <row r="275" spans="1:22" x14ac:dyDescent="0.25">
      <c r="A275" s="8"/>
      <c r="B275" s="60" t="s">
        <v>270</v>
      </c>
      <c r="C275" s="45">
        <v>57.52</v>
      </c>
      <c r="D275" s="24">
        <v>0.33146110346935659</v>
      </c>
      <c r="E275" s="10">
        <v>42.143000000000001</v>
      </c>
      <c r="F275" s="24">
        <v>3.0605282822703792E-2</v>
      </c>
      <c r="G275" s="10">
        <v>43.465000000000003</v>
      </c>
      <c r="H275" s="24">
        <v>0.2181126959801957</v>
      </c>
      <c r="I275" s="10">
        <v>58.843000000000004</v>
      </c>
      <c r="J275" s="24">
        <v>0.33305619996513486</v>
      </c>
      <c r="K275" s="10">
        <v>59.188000000000002</v>
      </c>
      <c r="L275" s="61">
        <v>0.14071977852968318</v>
      </c>
      <c r="Q275" s="48"/>
      <c r="R275" s="48"/>
      <c r="S275" s="48"/>
      <c r="T275" s="48"/>
      <c r="U275" s="48"/>
      <c r="V275" s="48"/>
    </row>
    <row r="276" spans="1:22" x14ac:dyDescent="0.25">
      <c r="A276" s="8"/>
      <c r="B276" s="60" t="s">
        <v>271</v>
      </c>
      <c r="C276" s="45">
        <v>64.302000000000007</v>
      </c>
      <c r="D276" s="24">
        <v>0.34609506342656277</v>
      </c>
      <c r="E276" s="10">
        <v>45.491</v>
      </c>
      <c r="F276" s="24">
        <v>2.7567497319601026E-2</v>
      </c>
      <c r="G276" s="10">
        <v>45.261000000000003</v>
      </c>
      <c r="H276" s="24">
        <v>0.20010609454202521</v>
      </c>
      <c r="I276" s="10">
        <v>66.965999999999994</v>
      </c>
      <c r="J276" s="24">
        <v>0.34444101752645057</v>
      </c>
      <c r="K276" s="10">
        <v>65.760000000000005</v>
      </c>
      <c r="L276" s="61">
        <v>0.14299600123039066</v>
      </c>
      <c r="Q276" s="48"/>
      <c r="R276" s="48"/>
      <c r="S276" s="48"/>
      <c r="T276" s="48"/>
      <c r="U276" s="48"/>
      <c r="V276" s="48"/>
    </row>
    <row r="277" spans="1:22" x14ac:dyDescent="0.25">
      <c r="A277" s="8"/>
      <c r="B277" s="60" t="s">
        <v>272</v>
      </c>
      <c r="C277" s="45">
        <v>66.686000000000007</v>
      </c>
      <c r="D277" s="24">
        <v>0.36640302613480052</v>
      </c>
      <c r="E277" s="10">
        <v>49.222999999999999</v>
      </c>
      <c r="F277" s="24">
        <v>2.5244484876051854E-2</v>
      </c>
      <c r="G277" s="10">
        <v>47.936</v>
      </c>
      <c r="H277" s="24">
        <v>0.18912825651302606</v>
      </c>
      <c r="I277" s="10">
        <v>70.188999999999993</v>
      </c>
      <c r="J277" s="24">
        <v>0.35400211872929882</v>
      </c>
      <c r="K277" s="10">
        <v>68.277000000000001</v>
      </c>
      <c r="L277" s="61">
        <v>0.14676099661642572</v>
      </c>
      <c r="Q277" s="48"/>
      <c r="R277" s="48"/>
      <c r="S277" s="48"/>
      <c r="T277" s="48"/>
      <c r="U277" s="48"/>
      <c r="V277" s="48"/>
    </row>
    <row r="278" spans="1:22" x14ac:dyDescent="0.25">
      <c r="A278" s="8"/>
      <c r="B278" s="60" t="s">
        <v>273</v>
      </c>
      <c r="C278" s="45">
        <v>66.349000000000004</v>
      </c>
      <c r="D278" s="24">
        <v>0.40304523918691731</v>
      </c>
      <c r="E278" s="10">
        <v>51.884</v>
      </c>
      <c r="F278" s="24">
        <v>3.4032944540108516E-2</v>
      </c>
      <c r="G278" s="10">
        <v>51.009</v>
      </c>
      <c r="H278" s="24">
        <v>0.20816633266533066</v>
      </c>
      <c r="I278" s="10">
        <v>70.007000000000005</v>
      </c>
      <c r="J278" s="24">
        <v>0.36585627505933782</v>
      </c>
      <c r="K278" s="10">
        <v>68.349999999999994</v>
      </c>
      <c r="L278" s="61">
        <v>0.1588557366964011</v>
      </c>
      <c r="Q278" s="48"/>
      <c r="R278" s="48"/>
      <c r="S278" s="48"/>
      <c r="T278" s="48"/>
      <c r="U278" s="48"/>
      <c r="V278" s="48"/>
    </row>
    <row r="279" spans="1:22" x14ac:dyDescent="0.25">
      <c r="A279" s="8"/>
      <c r="B279" s="60" t="s">
        <v>274</v>
      </c>
      <c r="C279" s="45">
        <v>67.141000000000005</v>
      </c>
      <c r="D279" s="24">
        <v>0.44060446278465537</v>
      </c>
      <c r="E279" s="10">
        <v>53.755000000000003</v>
      </c>
      <c r="F279" s="24">
        <v>5.797784203515384E-2</v>
      </c>
      <c r="G279" s="10">
        <v>53.433</v>
      </c>
      <c r="H279" s="24">
        <v>0.24360485677236826</v>
      </c>
      <c r="I279" s="10">
        <v>71.741</v>
      </c>
      <c r="J279" s="24">
        <v>0.39424456572754213</v>
      </c>
      <c r="K279" s="10">
        <v>68.634</v>
      </c>
      <c r="L279" s="61">
        <v>0.1784435558289757</v>
      </c>
      <c r="Q279" s="48"/>
      <c r="R279" s="48"/>
      <c r="S279" s="48"/>
      <c r="T279" s="48"/>
      <c r="U279" s="48"/>
      <c r="V279" s="48"/>
    </row>
    <row r="280" spans="1:22" x14ac:dyDescent="0.25">
      <c r="A280" s="8"/>
      <c r="B280" s="60" t="s">
        <v>275</v>
      </c>
      <c r="C280" s="45">
        <v>68.474000000000004</v>
      </c>
      <c r="D280" s="24">
        <v>0.48444902949717256</v>
      </c>
      <c r="E280" s="10">
        <v>54.77</v>
      </c>
      <c r="F280" s="24">
        <v>7.8657526235420258E-2</v>
      </c>
      <c r="G280" s="10">
        <v>56.188000000000002</v>
      </c>
      <c r="H280" s="24">
        <v>0.28144524342803251</v>
      </c>
      <c r="I280" s="10">
        <v>73.242000000000004</v>
      </c>
      <c r="J280" s="24">
        <v>0.41439931342442976</v>
      </c>
      <c r="K280" s="10">
        <v>69.186999999999998</v>
      </c>
      <c r="L280" s="61">
        <v>0.19087050138418948</v>
      </c>
      <c r="Q280" s="48"/>
      <c r="R280" s="48"/>
      <c r="S280" s="48"/>
      <c r="T280" s="48"/>
      <c r="U280" s="48"/>
      <c r="V280" s="48"/>
    </row>
    <row r="281" spans="1:22" x14ac:dyDescent="0.25">
      <c r="A281" s="8"/>
      <c r="B281" s="60" t="s">
        <v>276</v>
      </c>
      <c r="C281" s="45">
        <v>67.965000000000003</v>
      </c>
      <c r="D281" s="24">
        <v>0.49700061134036377</v>
      </c>
      <c r="E281" s="10">
        <v>54.356999999999999</v>
      </c>
      <c r="F281" s="24">
        <v>8.6146398518470391E-2</v>
      </c>
      <c r="G281" s="10">
        <v>56.167000000000002</v>
      </c>
      <c r="H281" s="24">
        <v>0.29849404691736414</v>
      </c>
      <c r="I281" s="10">
        <v>72.822999999999993</v>
      </c>
      <c r="J281" s="24">
        <v>0.42007160768642804</v>
      </c>
      <c r="K281" s="10">
        <v>68.944000000000003</v>
      </c>
      <c r="L281" s="61">
        <v>0.20166102737619193</v>
      </c>
      <c r="Q281" s="48"/>
      <c r="R281" s="48"/>
      <c r="S281" s="48"/>
      <c r="T281" s="48"/>
      <c r="U281" s="48"/>
      <c r="V281" s="48"/>
    </row>
    <row r="282" spans="1:22" x14ac:dyDescent="0.25">
      <c r="A282" s="8"/>
      <c r="B282" s="60" t="s">
        <v>277</v>
      </c>
      <c r="C282" s="45">
        <v>67.304000000000002</v>
      </c>
      <c r="D282" s="24">
        <v>0.48697080849763108</v>
      </c>
      <c r="E282" s="10">
        <v>52.506</v>
      </c>
      <c r="F282" s="24">
        <v>8.2345105429026288E-2</v>
      </c>
      <c r="G282" s="10">
        <v>53.814</v>
      </c>
      <c r="H282" s="24">
        <v>0.27899917482022868</v>
      </c>
      <c r="I282" s="10">
        <v>72.198999999999998</v>
      </c>
      <c r="J282" s="24">
        <v>0.42001796897000254</v>
      </c>
      <c r="K282" s="10">
        <v>68.778999999999996</v>
      </c>
      <c r="L282" s="61">
        <v>0.20535219932328513</v>
      </c>
      <c r="Q282" s="48"/>
      <c r="R282" s="48"/>
      <c r="S282" s="48"/>
      <c r="T282" s="48"/>
      <c r="U282" s="48"/>
      <c r="V282" s="48"/>
    </row>
    <row r="283" spans="1:22" x14ac:dyDescent="0.25">
      <c r="A283" s="8"/>
      <c r="B283" s="60" t="s">
        <v>278</v>
      </c>
      <c r="C283" s="45">
        <v>66.406000000000006</v>
      </c>
      <c r="D283" s="24">
        <v>0.47287177135870395</v>
      </c>
      <c r="E283" s="10">
        <v>51.182000000000002</v>
      </c>
      <c r="F283" s="24">
        <v>6.4686961889600048E-2</v>
      </c>
      <c r="G283" s="10">
        <v>52.210999999999999</v>
      </c>
      <c r="H283" s="24">
        <v>0.22780855829305671</v>
      </c>
      <c r="I283" s="10">
        <v>71.188999999999993</v>
      </c>
      <c r="J283" s="24">
        <v>0.40904885146098452</v>
      </c>
      <c r="K283" s="10">
        <v>67.884</v>
      </c>
      <c r="L283" s="61">
        <v>0.19517686865579822</v>
      </c>
      <c r="Q283" s="48"/>
      <c r="R283" s="48"/>
      <c r="S283" s="48"/>
      <c r="T283" s="48"/>
      <c r="U283" s="48"/>
      <c r="V283" s="48"/>
    </row>
    <row r="284" spans="1:22" x14ac:dyDescent="0.25">
      <c r="A284" s="8"/>
      <c r="B284" s="60" t="s">
        <v>279</v>
      </c>
      <c r="C284" s="45">
        <v>66.040000000000006</v>
      </c>
      <c r="D284" s="24">
        <v>0.45334708849151767</v>
      </c>
      <c r="E284" s="10">
        <v>51.085999999999999</v>
      </c>
      <c r="F284" s="24">
        <v>3.8938886903408167E-2</v>
      </c>
      <c r="G284" s="10">
        <v>51.768999999999998</v>
      </c>
      <c r="H284" s="24">
        <v>0.15391076270187434</v>
      </c>
      <c r="I284" s="10">
        <v>70.039000000000001</v>
      </c>
      <c r="J284" s="24">
        <v>0.39775790165341346</v>
      </c>
      <c r="K284" s="10">
        <v>67.135000000000005</v>
      </c>
      <c r="L284" s="61">
        <v>0.17154106428791141</v>
      </c>
      <c r="Q284" s="48"/>
      <c r="R284" s="48"/>
      <c r="S284" s="48"/>
      <c r="T284" s="48"/>
      <c r="U284" s="48"/>
      <c r="V284" s="48"/>
    </row>
    <row r="285" spans="1:22" x14ac:dyDescent="0.25">
      <c r="A285" s="8"/>
      <c r="B285" s="60" t="s">
        <v>280</v>
      </c>
      <c r="C285" s="45">
        <v>66.454999999999998</v>
      </c>
      <c r="D285" s="24">
        <v>0.43395613632890112</v>
      </c>
      <c r="E285" s="10">
        <v>52.158999999999999</v>
      </c>
      <c r="F285" s="24">
        <v>2.0695929042528996E-2</v>
      </c>
      <c r="G285" s="10">
        <v>53.572000000000003</v>
      </c>
      <c r="H285" s="24">
        <v>0.10304432394200165</v>
      </c>
      <c r="I285" s="10">
        <v>70.278999999999996</v>
      </c>
      <c r="J285" s="24">
        <v>0.38300725463639657</v>
      </c>
      <c r="K285" s="10">
        <v>67.394999999999996</v>
      </c>
      <c r="L285" s="61">
        <v>0.16166102737619195</v>
      </c>
      <c r="Q285" s="48"/>
      <c r="R285" s="48"/>
      <c r="S285" s="48"/>
      <c r="T285" s="48"/>
      <c r="U285" s="48"/>
      <c r="V285" s="48"/>
    </row>
    <row r="286" spans="1:22" x14ac:dyDescent="0.25">
      <c r="A286" s="8"/>
      <c r="B286" s="60" t="s">
        <v>281</v>
      </c>
      <c r="C286" s="45">
        <v>69.215000000000003</v>
      </c>
      <c r="D286" s="24">
        <v>0.41183325691578787</v>
      </c>
      <c r="E286" s="10">
        <v>56.564</v>
      </c>
      <c r="F286" s="24">
        <v>2.1069560414568374E-2</v>
      </c>
      <c r="G286" s="10">
        <v>59.512999999999998</v>
      </c>
      <c r="H286" s="24">
        <v>8.8235294117647065E-2</v>
      </c>
      <c r="I286" s="10">
        <v>72.125</v>
      </c>
      <c r="J286" s="24">
        <v>0.37496144717256918</v>
      </c>
      <c r="K286" s="10">
        <v>70.313000000000002</v>
      </c>
      <c r="L286" s="61">
        <v>0.16716087357736081</v>
      </c>
      <c r="Q286" s="48"/>
      <c r="R286" s="48"/>
      <c r="S286" s="48"/>
      <c r="T286" s="48"/>
      <c r="U286" s="48"/>
      <c r="V286" s="48"/>
    </row>
    <row r="287" spans="1:22" x14ac:dyDescent="0.25">
      <c r="A287" s="8"/>
      <c r="B287" s="60" t="s">
        <v>282</v>
      </c>
      <c r="C287" s="45">
        <v>68.688000000000002</v>
      </c>
      <c r="D287" s="24">
        <v>0.3971801925722146</v>
      </c>
      <c r="E287" s="10">
        <v>57.460999999999999</v>
      </c>
      <c r="F287" s="24">
        <v>2.321387959322915E-2</v>
      </c>
      <c r="G287" s="10">
        <v>61.588999999999999</v>
      </c>
      <c r="H287" s="24">
        <v>7.8878344925144409E-2</v>
      </c>
      <c r="I287" s="10">
        <v>72.069999999999993</v>
      </c>
      <c r="J287" s="24">
        <v>0.37364729862014401</v>
      </c>
      <c r="K287" s="10">
        <v>70.052000000000007</v>
      </c>
      <c r="L287" s="61">
        <v>0.17125807443863428</v>
      </c>
      <c r="Q287" s="48"/>
      <c r="R287" s="48"/>
      <c r="S287" s="48"/>
      <c r="T287" s="48"/>
      <c r="U287" s="48"/>
      <c r="V287" s="48"/>
    </row>
    <row r="288" spans="1:22" x14ac:dyDescent="0.25">
      <c r="A288" s="8"/>
      <c r="B288" s="60" t="s">
        <v>283</v>
      </c>
      <c r="C288" s="45">
        <v>66.575999999999993</v>
      </c>
      <c r="D288" s="24">
        <v>0.3722680727495033</v>
      </c>
      <c r="E288" s="10">
        <v>55.798999999999999</v>
      </c>
      <c r="F288" s="24">
        <v>2.5098281295688619E-2</v>
      </c>
      <c r="G288" s="10">
        <v>60.34</v>
      </c>
      <c r="H288" s="24">
        <v>7.5724979370505721E-2</v>
      </c>
      <c r="I288" s="10">
        <v>70.228999999999999</v>
      </c>
      <c r="J288" s="24">
        <v>0.37836750566558941</v>
      </c>
      <c r="K288" s="10">
        <v>68.298000000000002</v>
      </c>
      <c r="L288" s="61">
        <v>0.17871424177176254</v>
      </c>
      <c r="Q288" s="48"/>
      <c r="R288" s="48"/>
      <c r="S288" s="48"/>
      <c r="T288" s="48"/>
      <c r="U288" s="48"/>
      <c r="V288" s="48"/>
    </row>
    <row r="289" spans="1:22" x14ac:dyDescent="0.25">
      <c r="A289" s="8"/>
      <c r="B289" s="60" t="s">
        <v>284</v>
      </c>
      <c r="C289" s="45">
        <v>61.948999999999998</v>
      </c>
      <c r="D289" s="24">
        <v>0.34978220999541493</v>
      </c>
      <c r="E289" s="10">
        <v>51.96</v>
      </c>
      <c r="F289" s="24">
        <v>2.3555021280743365E-2</v>
      </c>
      <c r="G289" s="10">
        <v>57.716000000000001</v>
      </c>
      <c r="H289" s="24">
        <v>7.504715312978899E-2</v>
      </c>
      <c r="I289" s="10">
        <v>65.706000000000003</v>
      </c>
      <c r="J289" s="24">
        <v>0.37760315395652583</v>
      </c>
      <c r="K289" s="10">
        <v>64.287000000000006</v>
      </c>
      <c r="L289" s="61">
        <v>0.18886496462626884</v>
      </c>
      <c r="Q289" s="48"/>
      <c r="R289" s="48"/>
      <c r="S289" s="48"/>
      <c r="T289" s="48"/>
      <c r="U289" s="48"/>
      <c r="V289" s="48"/>
    </row>
    <row r="290" spans="1:22" x14ac:dyDescent="0.25">
      <c r="A290" s="8"/>
      <c r="B290" s="60" t="s">
        <v>285</v>
      </c>
      <c r="C290" s="45">
        <v>58.884</v>
      </c>
      <c r="D290" s="24">
        <v>0.33891181415252941</v>
      </c>
      <c r="E290" s="10">
        <v>50.061999999999998</v>
      </c>
      <c r="F290" s="24">
        <v>2.461093602781117E-2</v>
      </c>
      <c r="G290" s="10">
        <v>56.139000000000003</v>
      </c>
      <c r="H290" s="24">
        <v>7.239478957915832E-2</v>
      </c>
      <c r="I290" s="10">
        <v>62.548999999999999</v>
      </c>
      <c r="J290" s="24">
        <v>0.37217223391844234</v>
      </c>
      <c r="K290" s="10">
        <v>60.573</v>
      </c>
      <c r="L290" s="61">
        <v>0.19116579513995693</v>
      </c>
      <c r="Q290" s="48"/>
      <c r="R290" s="48"/>
      <c r="S290" s="48"/>
      <c r="T290" s="48"/>
      <c r="U290" s="48"/>
      <c r="V290" s="48"/>
    </row>
    <row r="291" spans="1:22" x14ac:dyDescent="0.25">
      <c r="A291" s="8"/>
      <c r="B291" s="60" t="s">
        <v>286</v>
      </c>
      <c r="C291" s="45">
        <v>56.597999999999999</v>
      </c>
      <c r="D291" s="24">
        <v>0.33596973865199448</v>
      </c>
      <c r="E291" s="10">
        <v>50.25</v>
      </c>
      <c r="F291" s="24">
        <v>2.3684980018844018E-2</v>
      </c>
      <c r="G291" s="10">
        <v>56.161000000000001</v>
      </c>
      <c r="H291" s="24">
        <v>6.3273606035600616E-2</v>
      </c>
      <c r="I291" s="10">
        <v>59.502000000000002</v>
      </c>
      <c r="J291" s="24">
        <v>0.35211135397529936</v>
      </c>
      <c r="K291" s="10">
        <v>57.889000000000003</v>
      </c>
      <c r="L291" s="61">
        <v>0.19079667794524763</v>
      </c>
      <c r="Q291" s="48"/>
      <c r="R291" s="48"/>
      <c r="S291" s="48"/>
      <c r="T291" s="48"/>
      <c r="U291" s="48"/>
      <c r="V291" s="48"/>
    </row>
    <row r="292" spans="1:22" x14ac:dyDescent="0.25">
      <c r="A292" s="8"/>
      <c r="B292" s="60" t="s">
        <v>287</v>
      </c>
      <c r="C292" s="45">
        <v>51.911999999999999</v>
      </c>
      <c r="D292" s="24">
        <v>0.33728794131132506</v>
      </c>
      <c r="E292" s="10">
        <v>47.786000000000001</v>
      </c>
      <c r="F292" s="24">
        <v>2.4091101075408558E-2</v>
      </c>
      <c r="G292" s="10">
        <v>53.027999999999999</v>
      </c>
      <c r="H292" s="24">
        <v>6.236001414593894E-2</v>
      </c>
      <c r="I292" s="10">
        <v>54.210999999999999</v>
      </c>
      <c r="J292" s="24">
        <v>0.3285371381062851</v>
      </c>
      <c r="K292" s="10">
        <v>53.460999999999999</v>
      </c>
      <c r="L292" s="61">
        <v>0.19189172562288526</v>
      </c>
      <c r="Q292" s="48"/>
      <c r="R292" s="48"/>
      <c r="S292" s="48"/>
      <c r="T292" s="48"/>
      <c r="U292" s="48"/>
      <c r="V292" s="48"/>
    </row>
    <row r="293" spans="1:22" x14ac:dyDescent="0.25">
      <c r="A293" s="8"/>
      <c r="B293" s="60" t="s">
        <v>288</v>
      </c>
      <c r="C293" s="45">
        <v>47.884</v>
      </c>
      <c r="D293" s="24">
        <v>0.33234648075637474</v>
      </c>
      <c r="E293" s="10">
        <v>45.027000000000001</v>
      </c>
      <c r="F293" s="24">
        <v>2.4399753078397608E-2</v>
      </c>
      <c r="G293" s="10">
        <v>50.017000000000003</v>
      </c>
      <c r="H293" s="24">
        <v>6.1561583685738282E-2</v>
      </c>
      <c r="I293" s="10">
        <v>49.978999999999999</v>
      </c>
      <c r="J293" s="24">
        <v>0.30667739340305711</v>
      </c>
      <c r="K293" s="10">
        <v>50.228999999999999</v>
      </c>
      <c r="L293" s="61">
        <v>0.19449331348498455</v>
      </c>
      <c r="Q293" s="48"/>
      <c r="R293" s="48"/>
      <c r="S293" s="48"/>
      <c r="T293" s="48"/>
      <c r="U293" s="48"/>
      <c r="V293" s="48"/>
    </row>
    <row r="294" spans="1:22" x14ac:dyDescent="0.25">
      <c r="A294" s="8"/>
      <c r="B294" s="60" t="s">
        <v>289</v>
      </c>
      <c r="C294" s="45">
        <v>45.832000000000001</v>
      </c>
      <c r="D294" s="24">
        <v>0.33717887498806226</v>
      </c>
      <c r="E294" s="10">
        <v>42.591000000000001</v>
      </c>
      <c r="F294" s="24">
        <v>2.2547841060463304E-2</v>
      </c>
      <c r="G294" s="10">
        <v>48.109000000000002</v>
      </c>
      <c r="H294" s="24">
        <v>6.2578278102759816E-2</v>
      </c>
      <c r="I294" s="10">
        <v>47.777000000000001</v>
      </c>
      <c r="J294" s="24">
        <v>0.28795923840171628</v>
      </c>
      <c r="K294" s="10">
        <v>48.512999999999998</v>
      </c>
      <c r="L294" s="61">
        <v>0.19795037092626994</v>
      </c>
      <c r="Q294" s="48"/>
      <c r="R294" s="48"/>
      <c r="S294" s="48"/>
      <c r="T294" s="48"/>
      <c r="U294" s="48"/>
      <c r="V294" s="48"/>
    </row>
    <row r="295" spans="1:22" x14ac:dyDescent="0.25">
      <c r="A295" s="8"/>
      <c r="B295" s="60" t="s">
        <v>290</v>
      </c>
      <c r="C295" s="45">
        <v>44.841000000000001</v>
      </c>
      <c r="D295" s="24">
        <v>0.32541304555438832</v>
      </c>
      <c r="E295" s="10">
        <v>41.37</v>
      </c>
      <c r="F295" s="24">
        <v>2.3555021280743365E-2</v>
      </c>
      <c r="G295" s="10">
        <v>47.55</v>
      </c>
      <c r="H295" s="24">
        <v>6.1944685929833349E-2</v>
      </c>
      <c r="I295" s="10">
        <v>46.720999999999997</v>
      </c>
      <c r="J295" s="24">
        <v>0.27362563689997316</v>
      </c>
      <c r="K295" s="10">
        <v>47.573999999999998</v>
      </c>
      <c r="L295" s="61">
        <v>0.20319131921804068</v>
      </c>
      <c r="Q295" s="48"/>
      <c r="R295" s="48"/>
      <c r="S295" s="48"/>
      <c r="T295" s="48"/>
      <c r="U295" s="48"/>
      <c r="V295" s="48"/>
    </row>
    <row r="296" spans="1:22" x14ac:dyDescent="0.25">
      <c r="A296" s="8"/>
      <c r="B296" s="60" t="s">
        <v>291</v>
      </c>
      <c r="C296" s="45">
        <v>45.100999999999999</v>
      </c>
      <c r="D296" s="24">
        <v>0.32419062171712348</v>
      </c>
      <c r="E296" s="10">
        <v>40.491999999999997</v>
      </c>
      <c r="F296" s="24">
        <v>2.3782449072419509E-2</v>
      </c>
      <c r="G296" s="10">
        <v>47.932000000000002</v>
      </c>
      <c r="H296" s="24">
        <v>7.3673508479820821E-2</v>
      </c>
      <c r="I296" s="10">
        <v>46.691000000000003</v>
      </c>
      <c r="J296" s="24">
        <v>0.2713059801555377</v>
      </c>
      <c r="K296" s="10">
        <v>47.99</v>
      </c>
      <c r="L296" s="61">
        <v>0.21214768155702915</v>
      </c>
      <c r="Q296" s="48"/>
      <c r="R296" s="48"/>
      <c r="S296" s="48"/>
      <c r="T296" s="48"/>
      <c r="U296" s="48"/>
      <c r="V296" s="48"/>
    </row>
    <row r="297" spans="1:22" x14ac:dyDescent="0.25">
      <c r="A297" s="8"/>
      <c r="B297" s="60" t="s">
        <v>292</v>
      </c>
      <c r="C297" s="45">
        <v>46.323</v>
      </c>
      <c r="D297" s="24">
        <v>0.3235221086811193</v>
      </c>
      <c r="E297" s="10">
        <v>40.064999999999998</v>
      </c>
      <c r="F297" s="24">
        <v>2.4675915396861498E-2</v>
      </c>
      <c r="G297" s="10">
        <v>49.713999999999999</v>
      </c>
      <c r="H297" s="24">
        <v>8.2617472409271073E-2</v>
      </c>
      <c r="I297" s="10">
        <v>48.905000000000001</v>
      </c>
      <c r="J297" s="24">
        <v>0.28212657548940734</v>
      </c>
      <c r="K297" s="10">
        <v>49.529000000000003</v>
      </c>
      <c r="L297" s="61">
        <v>0.21554322552071159</v>
      </c>
      <c r="Q297" s="48"/>
      <c r="R297" s="48"/>
      <c r="S297" s="48"/>
      <c r="T297" s="48"/>
      <c r="U297" s="48"/>
      <c r="V297" s="48"/>
    </row>
    <row r="298" spans="1:22" x14ac:dyDescent="0.25">
      <c r="A298" s="8"/>
      <c r="B298" s="60" t="s">
        <v>293</v>
      </c>
      <c r="C298" s="45">
        <v>48.945999999999998</v>
      </c>
      <c r="D298" s="24">
        <v>0.32696017572342662</v>
      </c>
      <c r="E298" s="10">
        <v>38.996000000000002</v>
      </c>
      <c r="F298" s="24">
        <v>2.2872737905714934E-2</v>
      </c>
      <c r="G298" s="10">
        <v>53.79</v>
      </c>
      <c r="H298" s="24">
        <v>8.9498578101286336E-2</v>
      </c>
      <c r="I298" s="10">
        <v>52.462000000000003</v>
      </c>
      <c r="J298" s="24">
        <v>0.29675516224188792</v>
      </c>
      <c r="K298" s="10">
        <v>52.491999999999997</v>
      </c>
      <c r="L298" s="61">
        <v>0.22427813934032947</v>
      </c>
      <c r="Q298" s="48"/>
      <c r="R298" s="48"/>
      <c r="S298" s="48"/>
      <c r="T298" s="48"/>
      <c r="U298" s="48"/>
      <c r="V298" s="48"/>
    </row>
    <row r="299" spans="1:22" x14ac:dyDescent="0.25">
      <c r="A299" s="8"/>
      <c r="B299" s="60" t="s">
        <v>294</v>
      </c>
      <c r="C299" s="45">
        <v>56.093000000000004</v>
      </c>
      <c r="D299" s="24">
        <v>0.33272848820552003</v>
      </c>
      <c r="E299" s="10">
        <v>37.581000000000003</v>
      </c>
      <c r="F299" s="24">
        <v>2.4269794340296955E-2</v>
      </c>
      <c r="G299" s="10">
        <v>63.454000000000001</v>
      </c>
      <c r="H299" s="24">
        <v>0.10217042155981552</v>
      </c>
      <c r="I299" s="10">
        <v>59.378999999999998</v>
      </c>
      <c r="J299" s="24">
        <v>0.316733708769107</v>
      </c>
      <c r="K299" s="10">
        <v>59.886000000000003</v>
      </c>
      <c r="L299" s="61">
        <v>0.23615024051769742</v>
      </c>
      <c r="Q299" s="48"/>
      <c r="R299" s="48"/>
      <c r="S299" s="48"/>
      <c r="T299" s="48"/>
      <c r="U299" s="48"/>
      <c r="V299" s="48"/>
    </row>
    <row r="300" spans="1:22" x14ac:dyDescent="0.25">
      <c r="A300" s="8"/>
      <c r="B300" s="60" t="s">
        <v>295</v>
      </c>
      <c r="C300" s="45">
        <v>63.273000000000003</v>
      </c>
      <c r="D300" s="24">
        <v>0.33509693439022059</v>
      </c>
      <c r="E300" s="10">
        <v>38.9</v>
      </c>
      <c r="F300" s="24">
        <v>2.3684980018844018E-2</v>
      </c>
      <c r="G300" s="10">
        <v>71.474000000000004</v>
      </c>
      <c r="H300" s="24">
        <v>0.11939528784239763</v>
      </c>
      <c r="I300" s="10">
        <v>66.891000000000005</v>
      </c>
      <c r="J300" s="24">
        <v>0.32933762402788952</v>
      </c>
      <c r="K300" s="10">
        <v>66.786000000000001</v>
      </c>
      <c r="L300" s="61">
        <v>0.23755274780704452</v>
      </c>
      <c r="Q300" s="48"/>
      <c r="R300" s="48"/>
      <c r="S300" s="48"/>
      <c r="T300" s="48"/>
      <c r="U300" s="48"/>
      <c r="V300" s="48"/>
    </row>
    <row r="301" spans="1:22" x14ac:dyDescent="0.25">
      <c r="A301" s="8"/>
      <c r="B301" s="60" t="s">
        <v>296</v>
      </c>
      <c r="C301" s="45">
        <v>65.738</v>
      </c>
      <c r="D301" s="24">
        <v>0.34437971540445039</v>
      </c>
      <c r="E301" s="10">
        <v>41.183999999999997</v>
      </c>
      <c r="F301" s="24">
        <v>2.5813054355242209E-2</v>
      </c>
      <c r="G301" s="10">
        <v>74.198999999999998</v>
      </c>
      <c r="H301" s="24">
        <v>0.13225868242297434</v>
      </c>
      <c r="I301" s="10">
        <v>68.87</v>
      </c>
      <c r="J301" s="24">
        <v>0.34865915795119334</v>
      </c>
      <c r="K301" s="10">
        <v>69.263000000000005</v>
      </c>
      <c r="L301" s="61">
        <v>0.22628347871018539</v>
      </c>
      <c r="Q301" s="48"/>
      <c r="R301" s="48"/>
      <c r="S301" s="48"/>
      <c r="T301" s="48"/>
      <c r="U301" s="48"/>
      <c r="V301" s="48"/>
    </row>
    <row r="302" spans="1:22" x14ac:dyDescent="0.25">
      <c r="A302" s="8"/>
      <c r="B302" s="60" t="s">
        <v>297</v>
      </c>
      <c r="C302" s="45">
        <v>65.459999999999994</v>
      </c>
      <c r="D302" s="24">
        <v>0.37973450482284404</v>
      </c>
      <c r="E302" s="10">
        <v>44.53</v>
      </c>
      <c r="F302" s="24">
        <v>3.5738652977679586E-2</v>
      </c>
      <c r="G302" s="10">
        <v>74.146000000000001</v>
      </c>
      <c r="H302" s="24">
        <v>0.15518587826189459</v>
      </c>
      <c r="I302" s="10">
        <v>68.400000000000006</v>
      </c>
      <c r="J302" s="24">
        <v>0.38424510592652183</v>
      </c>
      <c r="K302" s="10">
        <v>68.27</v>
      </c>
      <c r="L302" s="61">
        <v>0.21979995817083522</v>
      </c>
      <c r="Q302" s="48"/>
      <c r="R302" s="48"/>
      <c r="S302" s="48"/>
      <c r="T302" s="48"/>
      <c r="U302" s="48"/>
      <c r="V302" s="48"/>
    </row>
    <row r="303" spans="1:22" x14ac:dyDescent="0.25">
      <c r="A303" s="8"/>
      <c r="B303" s="60" t="s">
        <v>298</v>
      </c>
      <c r="C303" s="45">
        <v>66.19</v>
      </c>
      <c r="D303" s="24">
        <v>0.41252984433196449</v>
      </c>
      <c r="E303" s="10">
        <v>47.5</v>
      </c>
      <c r="F303" s="24">
        <v>4.9887910588388186E-2</v>
      </c>
      <c r="G303" s="10">
        <v>74.516000000000005</v>
      </c>
      <c r="H303" s="24">
        <v>0.1721602546156453</v>
      </c>
      <c r="I303" s="10">
        <v>68.337999999999994</v>
      </c>
      <c r="J303" s="24">
        <v>0.43216680075087155</v>
      </c>
      <c r="K303" s="10">
        <v>68.456999999999994</v>
      </c>
      <c r="L303" s="61">
        <v>0.22323241022107942</v>
      </c>
      <c r="Q303" s="48"/>
      <c r="R303" s="48"/>
      <c r="S303" s="48"/>
      <c r="T303" s="48"/>
      <c r="U303" s="48"/>
      <c r="V303" s="48"/>
    </row>
    <row r="304" spans="1:22" x14ac:dyDescent="0.25">
      <c r="A304" s="8"/>
      <c r="B304" s="60" t="s">
        <v>299</v>
      </c>
      <c r="C304" s="45">
        <v>66.647999999999996</v>
      </c>
      <c r="D304" s="24">
        <v>0.43075159965619331</v>
      </c>
      <c r="E304" s="10">
        <v>50.168999999999997</v>
      </c>
      <c r="F304" s="24">
        <v>6.3224926085967706E-2</v>
      </c>
      <c r="G304" s="10">
        <v>75.674000000000007</v>
      </c>
      <c r="H304" s="24">
        <v>0.18066217749421662</v>
      </c>
      <c r="I304" s="10">
        <v>68.751999999999995</v>
      </c>
      <c r="J304" s="24">
        <v>0.46429337624027889</v>
      </c>
      <c r="K304" s="10">
        <v>69.367000000000004</v>
      </c>
      <c r="L304" s="61">
        <v>0.22261727544505</v>
      </c>
      <c r="Q304" s="48"/>
      <c r="R304" s="48"/>
      <c r="S304" s="48"/>
      <c r="T304" s="48"/>
      <c r="U304" s="48"/>
      <c r="V304" s="48"/>
    </row>
    <row r="305" spans="1:22" x14ac:dyDescent="0.25">
      <c r="A305" s="8"/>
      <c r="B305" s="60" t="s">
        <v>300</v>
      </c>
      <c r="C305" s="45">
        <v>66.421000000000006</v>
      </c>
      <c r="D305" s="24">
        <v>0.442135421640722</v>
      </c>
      <c r="E305" s="10">
        <v>50.536999999999999</v>
      </c>
      <c r="F305" s="24">
        <v>7.0275187627928129E-2</v>
      </c>
      <c r="G305" s="10">
        <v>75.048000000000002</v>
      </c>
      <c r="H305" s="24">
        <v>0.17276437738517983</v>
      </c>
      <c r="I305" s="10">
        <v>68.186999999999998</v>
      </c>
      <c r="J305" s="24">
        <v>0.46755162241887904</v>
      </c>
      <c r="K305" s="10">
        <v>68.762</v>
      </c>
      <c r="L305" s="61">
        <v>0.22117786006914114</v>
      </c>
      <c r="Q305" s="48"/>
      <c r="R305" s="48"/>
      <c r="S305" s="48"/>
      <c r="T305" s="48"/>
      <c r="U305" s="48"/>
      <c r="V305" s="48"/>
    </row>
    <row r="306" spans="1:22" x14ac:dyDescent="0.25">
      <c r="A306" s="8"/>
      <c r="B306" s="60" t="s">
        <v>301</v>
      </c>
      <c r="C306" s="45">
        <v>65.153999999999996</v>
      </c>
      <c r="D306" s="24">
        <v>0.44139050711488875</v>
      </c>
      <c r="E306" s="10">
        <v>48.787999999999997</v>
      </c>
      <c r="F306" s="24">
        <v>6.9365476461223555E-2</v>
      </c>
      <c r="G306" s="10">
        <v>74.543000000000006</v>
      </c>
      <c r="H306" s="24">
        <v>0.14596195500022102</v>
      </c>
      <c r="I306" s="10">
        <v>67.441999999999993</v>
      </c>
      <c r="J306" s="24">
        <v>0.43541163850898362</v>
      </c>
      <c r="K306" s="10">
        <v>67.896000000000001</v>
      </c>
      <c r="L306" s="61">
        <v>0.20974865593051437</v>
      </c>
      <c r="Q306" s="48"/>
      <c r="R306" s="48"/>
      <c r="S306" s="48"/>
      <c r="T306" s="48"/>
      <c r="U306" s="48"/>
      <c r="V306" s="48"/>
    </row>
    <row r="307" spans="1:22" x14ac:dyDescent="0.25">
      <c r="A307" s="8"/>
      <c r="B307" s="60" t="s">
        <v>302</v>
      </c>
      <c r="C307" s="45">
        <v>64.201999999999998</v>
      </c>
      <c r="D307" s="24">
        <v>0.41808805271702798</v>
      </c>
      <c r="E307" s="10">
        <v>47.284999999999997</v>
      </c>
      <c r="F307" s="24">
        <v>5.6613275285096978E-2</v>
      </c>
      <c r="G307" s="10">
        <v>73.555999999999997</v>
      </c>
      <c r="H307" s="24">
        <v>0.10636981154316531</v>
      </c>
      <c r="I307" s="10">
        <v>65.406000000000006</v>
      </c>
      <c r="J307" s="24">
        <v>0.38735585947975326</v>
      </c>
      <c r="K307" s="10">
        <v>66.891000000000005</v>
      </c>
      <c r="L307" s="61">
        <v>0.19381666523135219</v>
      </c>
      <c r="Q307" s="48"/>
      <c r="R307" s="48"/>
      <c r="S307" s="48"/>
      <c r="T307" s="48"/>
      <c r="U307" s="48"/>
      <c r="V307" s="48"/>
    </row>
    <row r="308" spans="1:22" x14ac:dyDescent="0.25">
      <c r="A308" s="8"/>
      <c r="B308" s="60" t="s">
        <v>303</v>
      </c>
      <c r="C308" s="45">
        <v>63.42</v>
      </c>
      <c r="D308" s="24">
        <v>0.36882819214974694</v>
      </c>
      <c r="E308" s="10">
        <v>47.082000000000001</v>
      </c>
      <c r="F308" s="24">
        <v>4.0270963968939859E-2</v>
      </c>
      <c r="G308" s="10">
        <v>72.915999999999997</v>
      </c>
      <c r="H308" s="24">
        <v>7.5367999174856704E-2</v>
      </c>
      <c r="I308" s="10">
        <v>65.424000000000007</v>
      </c>
      <c r="J308" s="24">
        <v>0.3291499061410566</v>
      </c>
      <c r="K308" s="10">
        <v>67.088999999999999</v>
      </c>
      <c r="L308" s="61">
        <v>0.17360333649102519</v>
      </c>
      <c r="Q308" s="48"/>
      <c r="R308" s="48"/>
      <c r="S308" s="48"/>
      <c r="T308" s="48"/>
      <c r="U308" s="48"/>
      <c r="V308" s="48"/>
    </row>
    <row r="309" spans="1:22" x14ac:dyDescent="0.25">
      <c r="A309" s="8"/>
      <c r="B309" s="60" t="s">
        <v>304</v>
      </c>
      <c r="C309" s="45">
        <v>63.908000000000001</v>
      </c>
      <c r="D309" s="24">
        <v>0.34365390125107442</v>
      </c>
      <c r="E309" s="10">
        <v>48.62</v>
      </c>
      <c r="F309" s="24">
        <v>3.247343968290068E-2</v>
      </c>
      <c r="G309" s="10">
        <v>73.100999999999999</v>
      </c>
      <c r="H309" s="24">
        <v>5.5063580237818086E-2</v>
      </c>
      <c r="I309" s="10">
        <v>65.91</v>
      </c>
      <c r="J309" s="24">
        <v>0.28252882810404933</v>
      </c>
      <c r="K309" s="10">
        <v>67.941999999999993</v>
      </c>
      <c r="L309" s="61">
        <v>0.16114070592866897</v>
      </c>
      <c r="Q309" s="48"/>
      <c r="R309" s="48"/>
      <c r="S309" s="48"/>
      <c r="T309" s="48"/>
      <c r="U309" s="48"/>
      <c r="V309" s="48"/>
    </row>
    <row r="310" spans="1:22" x14ac:dyDescent="0.25">
      <c r="A310" s="8"/>
      <c r="B310" s="60" t="s">
        <v>305</v>
      </c>
      <c r="C310" s="45">
        <v>67.322000000000003</v>
      </c>
      <c r="D310" s="24">
        <v>0.32732308280011463</v>
      </c>
      <c r="E310" s="10">
        <v>53.064999999999998</v>
      </c>
      <c r="F310" s="24">
        <v>3.2099808310861302E-2</v>
      </c>
      <c r="G310" s="10">
        <v>76.150000000000006</v>
      </c>
      <c r="H310" s="24">
        <v>5.3531171261437811E-2</v>
      </c>
      <c r="I310" s="10">
        <v>69.272999999999996</v>
      </c>
      <c r="J310" s="24">
        <v>0.26684097613301155</v>
      </c>
      <c r="K310" s="10">
        <v>70.204999999999998</v>
      </c>
      <c r="L310" s="61">
        <v>0.14933011822890396</v>
      </c>
      <c r="Q310" s="48"/>
      <c r="R310" s="48"/>
      <c r="S310" s="48"/>
      <c r="T310" s="48"/>
      <c r="U310" s="48"/>
      <c r="V310" s="48"/>
    </row>
    <row r="311" spans="1:22" x14ac:dyDescent="0.25">
      <c r="A311" s="8"/>
      <c r="B311" s="60" t="s">
        <v>306</v>
      </c>
      <c r="C311" s="45">
        <v>66.662000000000006</v>
      </c>
      <c r="D311" s="24">
        <v>0.31698978130073535</v>
      </c>
      <c r="E311" s="10">
        <v>54.747</v>
      </c>
      <c r="F311" s="24">
        <v>3.5251307709802136E-2</v>
      </c>
      <c r="G311" s="10">
        <v>75.617000000000004</v>
      </c>
      <c r="H311" s="24">
        <v>5.8747255661809127E-2</v>
      </c>
      <c r="I311" s="10">
        <v>68.701999999999998</v>
      </c>
      <c r="J311" s="24">
        <v>0.25982837221775273</v>
      </c>
      <c r="K311" s="10">
        <v>70.087000000000003</v>
      </c>
      <c r="L311" s="61">
        <v>0.13407477578337415</v>
      </c>
      <c r="Q311" s="48"/>
      <c r="R311" s="48"/>
      <c r="S311" s="48"/>
      <c r="T311" s="48"/>
      <c r="U311" s="48"/>
      <c r="V311" s="48"/>
    </row>
    <row r="312" spans="1:22" x14ac:dyDescent="0.25">
      <c r="A312" s="8"/>
      <c r="B312" s="60" t="s">
        <v>307</v>
      </c>
      <c r="C312" s="45">
        <v>63.823999999999998</v>
      </c>
      <c r="D312" s="24">
        <v>0.303886925795053</v>
      </c>
      <c r="E312" s="10">
        <v>53.454000000000001</v>
      </c>
      <c r="F312" s="24">
        <v>3.6924526462848044E-2</v>
      </c>
      <c r="G312" s="10">
        <v>73.483999999999995</v>
      </c>
      <c r="H312" s="24">
        <v>5.7494806017652174E-2</v>
      </c>
      <c r="I312" s="10">
        <v>66.051000000000002</v>
      </c>
      <c r="J312" s="24">
        <v>0.25303030303030305</v>
      </c>
      <c r="K312" s="10">
        <v>68.212999999999994</v>
      </c>
      <c r="L312" s="61">
        <v>0.12190740991351205</v>
      </c>
      <c r="Q312" s="48"/>
      <c r="R312" s="48"/>
      <c r="S312" s="48"/>
      <c r="T312" s="48"/>
      <c r="U312" s="48"/>
      <c r="V312" s="48"/>
    </row>
    <row r="313" spans="1:22" x14ac:dyDescent="0.25">
      <c r="A313" s="8"/>
      <c r="B313" s="60" t="s">
        <v>308</v>
      </c>
      <c r="C313" s="45">
        <v>59.396000000000001</v>
      </c>
      <c r="D313" s="24">
        <v>0.30560595931620665</v>
      </c>
      <c r="E313" s="10">
        <v>51.048999999999999</v>
      </c>
      <c r="F313" s="24">
        <v>3.754183046882615E-2</v>
      </c>
      <c r="G313" s="10">
        <v>68.984999999999999</v>
      </c>
      <c r="H313" s="24">
        <v>5.1247292498563364E-2</v>
      </c>
      <c r="I313" s="10">
        <v>61.526000000000003</v>
      </c>
      <c r="J313" s="24">
        <v>0.239313488871011</v>
      </c>
      <c r="K313" s="10">
        <v>64.106999999999999</v>
      </c>
      <c r="L313" s="61">
        <v>0.11333243113566183</v>
      </c>
      <c r="Q313" s="48"/>
      <c r="R313" s="48"/>
      <c r="S313" s="48"/>
      <c r="T313" s="48"/>
      <c r="U313" s="48"/>
      <c r="V313" s="48"/>
    </row>
    <row r="314" spans="1:22" x14ac:dyDescent="0.25">
      <c r="A314" s="8"/>
      <c r="B314" s="60" t="s">
        <v>309</v>
      </c>
      <c r="C314" s="45">
        <v>56.262999999999998</v>
      </c>
      <c r="D314" s="24">
        <v>0.303886925795053</v>
      </c>
      <c r="E314" s="10">
        <v>50.033000000000001</v>
      </c>
      <c r="F314" s="24">
        <v>3.8370317424217808E-2</v>
      </c>
      <c r="G314" s="10">
        <v>65.436999999999998</v>
      </c>
      <c r="H314" s="24">
        <v>4.5412350626961556E-2</v>
      </c>
      <c r="I314" s="10">
        <v>58.662999999999997</v>
      </c>
      <c r="J314" s="24">
        <v>0.24754625905068384</v>
      </c>
      <c r="K314" s="10">
        <v>60.566000000000003</v>
      </c>
      <c r="L314" s="61">
        <v>0.10474514966229101</v>
      </c>
      <c r="Q314" s="48"/>
      <c r="R314" s="48"/>
      <c r="S314" s="48"/>
      <c r="T314" s="48"/>
      <c r="U314" s="48"/>
      <c r="V314" s="48"/>
    </row>
    <row r="315" spans="1:22" x14ac:dyDescent="0.25">
      <c r="A315" s="8"/>
      <c r="B315" s="60" t="s">
        <v>310</v>
      </c>
      <c r="C315" s="45">
        <v>54.524000000000001</v>
      </c>
      <c r="D315" s="24">
        <v>0.29888262821125011</v>
      </c>
      <c r="E315" s="10">
        <v>50.82</v>
      </c>
      <c r="F315" s="24">
        <v>3.6534650248546088E-2</v>
      </c>
      <c r="G315" s="10">
        <v>62.55</v>
      </c>
      <c r="H315" s="24">
        <v>4.2097042745369621E-2</v>
      </c>
      <c r="I315" s="10">
        <v>56.607999999999997</v>
      </c>
      <c r="J315" s="24">
        <v>0.24864574953070528</v>
      </c>
      <c r="K315" s="10">
        <v>57.86</v>
      </c>
      <c r="L315" s="61">
        <v>0.10675048903214694</v>
      </c>
      <c r="Q315" s="48"/>
      <c r="R315" s="48"/>
      <c r="S315" s="48"/>
      <c r="T315" s="48"/>
      <c r="U315" s="48"/>
      <c r="V315" s="48"/>
    </row>
    <row r="316" spans="1:22" x14ac:dyDescent="0.25">
      <c r="A316" s="8"/>
      <c r="B316" s="60" t="s">
        <v>311</v>
      </c>
      <c r="C316" s="45">
        <v>50.597999999999999</v>
      </c>
      <c r="D316" s="24">
        <v>0.27598128163499186</v>
      </c>
      <c r="E316" s="10">
        <v>48.165999999999997</v>
      </c>
      <c r="F316" s="24">
        <v>3.4958900549075668E-2</v>
      </c>
      <c r="G316" s="10">
        <v>57.323</v>
      </c>
      <c r="H316" s="24">
        <v>3.601161094493642E-2</v>
      </c>
      <c r="I316" s="10">
        <v>52.389000000000003</v>
      </c>
      <c r="J316" s="24">
        <v>0.23781174577634753</v>
      </c>
      <c r="K316" s="10">
        <v>53.652999999999999</v>
      </c>
      <c r="L316" s="61">
        <v>0.11312328531181182</v>
      </c>
      <c r="Q316" s="48"/>
      <c r="R316" s="48"/>
      <c r="S316" s="48"/>
      <c r="T316" s="48"/>
      <c r="U316" s="48"/>
      <c r="V316" s="48"/>
    </row>
    <row r="317" spans="1:22" x14ac:dyDescent="0.25">
      <c r="A317" s="8"/>
      <c r="B317" s="60" t="s">
        <v>312</v>
      </c>
      <c r="C317" s="45">
        <v>47.262999999999998</v>
      </c>
      <c r="D317" s="24">
        <v>0.2682074300448859</v>
      </c>
      <c r="E317" s="10">
        <v>45.356000000000002</v>
      </c>
      <c r="F317" s="24">
        <v>3.4337134132475716E-2</v>
      </c>
      <c r="G317" s="10">
        <v>53.529000000000003</v>
      </c>
      <c r="H317" s="24">
        <v>3.1735741752979829E-2</v>
      </c>
      <c r="I317" s="10">
        <v>47.893999999999998</v>
      </c>
      <c r="J317" s="24">
        <v>0.22341395398723654</v>
      </c>
      <c r="K317" s="10">
        <v>50.177999999999997</v>
      </c>
      <c r="L317" s="61">
        <v>0.1209500848729366</v>
      </c>
      <c r="Q317" s="48"/>
      <c r="R317" s="48"/>
      <c r="S317" s="48"/>
      <c r="T317" s="48"/>
      <c r="U317" s="48"/>
      <c r="V317" s="48"/>
    </row>
    <row r="318" spans="1:22" x14ac:dyDescent="0.25">
      <c r="A318" s="8"/>
      <c r="B318" s="60" t="s">
        <v>313</v>
      </c>
      <c r="C318" s="45">
        <v>44.99</v>
      </c>
      <c r="D318" s="24">
        <v>0.25871454493362622</v>
      </c>
      <c r="E318" s="10">
        <v>43.536000000000001</v>
      </c>
      <c r="F318" s="24">
        <v>3.527921255238281E-2</v>
      </c>
      <c r="G318" s="10">
        <v>51.384</v>
      </c>
      <c r="H318" s="24">
        <v>2.9275264096179629E-2</v>
      </c>
      <c r="I318" s="10">
        <v>45.223999999999997</v>
      </c>
      <c r="J318" s="24">
        <v>0.213680484796482</v>
      </c>
      <c r="K318" s="10">
        <v>48.162999999999997</v>
      </c>
      <c r="L318" s="61">
        <v>0.11724765676892421</v>
      </c>
      <c r="Q318" s="48"/>
      <c r="R318" s="48"/>
      <c r="S318" s="48"/>
      <c r="T318" s="48"/>
      <c r="U318" s="48"/>
      <c r="V318" s="48"/>
    </row>
    <row r="319" spans="1:22" x14ac:dyDescent="0.25">
      <c r="A319" s="8"/>
      <c r="B319" s="60" t="s">
        <v>314</v>
      </c>
      <c r="C319" s="45">
        <v>43.62</v>
      </c>
      <c r="D319" s="24">
        <v>0.24727342183172571</v>
      </c>
      <c r="E319" s="10">
        <v>42.58</v>
      </c>
      <c r="F319" s="24">
        <v>3.7813078647305334E-2</v>
      </c>
      <c r="G319" s="10">
        <v>50.377000000000002</v>
      </c>
      <c r="H319" s="24">
        <v>2.9024796310756856E-2</v>
      </c>
      <c r="I319" s="10">
        <v>43.701999999999998</v>
      </c>
      <c r="J319" s="24">
        <v>0.19885236231029119</v>
      </c>
      <c r="K319" s="10">
        <v>47.61</v>
      </c>
      <c r="L319" s="61">
        <v>0.11257349504292849</v>
      </c>
      <c r="Q319" s="48"/>
      <c r="R319" s="48"/>
      <c r="S319" s="48"/>
      <c r="T319" s="48"/>
      <c r="U319" s="48"/>
      <c r="V319" s="48"/>
    </row>
    <row r="320" spans="1:22" x14ac:dyDescent="0.25">
      <c r="A320" s="8"/>
      <c r="B320" s="60" t="s">
        <v>315</v>
      </c>
      <c r="C320" s="45">
        <v>43.183</v>
      </c>
      <c r="D320" s="24">
        <v>0.23065609779390697</v>
      </c>
      <c r="E320" s="10">
        <v>42.661999999999999</v>
      </c>
      <c r="F320" s="24">
        <v>3.726082578046324E-2</v>
      </c>
      <c r="G320" s="10">
        <v>50.759</v>
      </c>
      <c r="H320" s="24">
        <v>2.6726386044524333E-2</v>
      </c>
      <c r="I320" s="10">
        <v>44.226999999999997</v>
      </c>
      <c r="J320" s="24">
        <v>0.2004075722636349</v>
      </c>
      <c r="K320" s="10">
        <v>48.395000000000003</v>
      </c>
      <c r="L320" s="61">
        <v>0.11058082609658294</v>
      </c>
      <c r="Q320" s="48"/>
      <c r="R320" s="48"/>
      <c r="S320" s="48"/>
      <c r="T320" s="48"/>
      <c r="U320" s="48"/>
      <c r="V320" s="48"/>
    </row>
    <row r="321" spans="1:22" x14ac:dyDescent="0.25">
      <c r="A321" s="8"/>
      <c r="B321" s="60" t="s">
        <v>316</v>
      </c>
      <c r="C321" s="45">
        <v>43.261000000000003</v>
      </c>
      <c r="D321" s="24">
        <v>0.21136472161207143</v>
      </c>
      <c r="E321" s="10">
        <v>44.052</v>
      </c>
      <c r="F321" s="24">
        <v>3.6221290972289898E-2</v>
      </c>
      <c r="G321" s="10">
        <v>52.33</v>
      </c>
      <c r="H321" s="24">
        <v>2.6549585254814139E-2</v>
      </c>
      <c r="I321" s="10">
        <v>45.963000000000001</v>
      </c>
      <c r="J321" s="24">
        <v>0.20973883198369711</v>
      </c>
      <c r="K321" s="10">
        <v>49.365000000000002</v>
      </c>
      <c r="L321" s="61">
        <v>0.10190902605230141</v>
      </c>
      <c r="Q321" s="48"/>
      <c r="R321" s="48"/>
      <c r="S321" s="48"/>
      <c r="T321" s="48"/>
      <c r="U321" s="48"/>
      <c r="V321" s="48"/>
    </row>
    <row r="322" spans="1:22" x14ac:dyDescent="0.25">
      <c r="A322" s="8"/>
      <c r="B322" s="60" t="s">
        <v>317</v>
      </c>
      <c r="C322" s="45">
        <v>42.686999999999998</v>
      </c>
      <c r="D322" s="24">
        <v>0.19174863909846243</v>
      </c>
      <c r="E322" s="10">
        <v>47.645000000000003</v>
      </c>
      <c r="F322" s="24">
        <v>3.6286261897800737E-2</v>
      </c>
      <c r="G322" s="10">
        <v>55.898000000000003</v>
      </c>
      <c r="H322" s="24">
        <v>2.6328584267676397E-2</v>
      </c>
      <c r="I322" s="10">
        <v>50.021000000000001</v>
      </c>
      <c r="J322" s="24">
        <v>0.22896444468279079</v>
      </c>
      <c r="K322" s="10">
        <v>51.7</v>
      </c>
      <c r="L322" s="61">
        <v>0.10295456222785308</v>
      </c>
      <c r="Q322" s="48"/>
      <c r="R322" s="48"/>
      <c r="S322" s="48"/>
      <c r="T322" s="48"/>
      <c r="U322" s="48"/>
      <c r="V322" s="48"/>
    </row>
    <row r="323" spans="1:22" x14ac:dyDescent="0.25">
      <c r="A323" s="8"/>
      <c r="B323" s="60" t="s">
        <v>318</v>
      </c>
      <c r="C323" s="45">
        <v>42.448999999999998</v>
      </c>
      <c r="D323" s="24">
        <v>0.17591443033139145</v>
      </c>
      <c r="E323" s="10">
        <v>56.228000000000002</v>
      </c>
      <c r="F323" s="24">
        <v>3.4791930611051555E-2</v>
      </c>
      <c r="G323" s="10">
        <v>64.504000000000005</v>
      </c>
      <c r="H323" s="24">
        <v>2.5326713125985296E-2</v>
      </c>
      <c r="I323" s="10">
        <v>58.197000000000003</v>
      </c>
      <c r="J323" s="24">
        <v>0.25490695554244652</v>
      </c>
      <c r="K323" s="10">
        <v>59.143999999999998</v>
      </c>
      <c r="L323" s="61">
        <v>0.11069152992693547</v>
      </c>
      <c r="Q323" s="48"/>
      <c r="R323" s="48"/>
      <c r="S323" s="48"/>
      <c r="T323" s="48"/>
      <c r="U323" s="48"/>
      <c r="V323" s="48"/>
    </row>
    <row r="324" spans="1:22" x14ac:dyDescent="0.25">
      <c r="A324" s="8"/>
      <c r="B324" s="60" t="s">
        <v>319</v>
      </c>
      <c r="C324" s="45">
        <v>45.883000000000003</v>
      </c>
      <c r="D324" s="24">
        <v>0.16380479419348679</v>
      </c>
      <c r="E324" s="10">
        <v>63.688000000000002</v>
      </c>
      <c r="F324" s="24">
        <v>3.5392911672026767E-2</v>
      </c>
      <c r="G324" s="10">
        <v>72.209999999999994</v>
      </c>
      <c r="H324" s="24">
        <v>2.2217965906914383E-2</v>
      </c>
      <c r="I324" s="10">
        <v>66.117999999999995</v>
      </c>
      <c r="J324" s="24">
        <v>0.28825012066284122</v>
      </c>
      <c r="K324" s="10">
        <v>65.927999999999997</v>
      </c>
      <c r="L324" s="61">
        <v>0.11973234273905878</v>
      </c>
      <c r="Q324" s="48"/>
      <c r="R324" s="48"/>
      <c r="S324" s="48"/>
      <c r="T324" s="48"/>
      <c r="U324" s="48"/>
      <c r="V324" s="48"/>
    </row>
    <row r="325" spans="1:22" x14ac:dyDescent="0.25">
      <c r="A325" s="8"/>
      <c r="B325" s="60" t="s">
        <v>320</v>
      </c>
      <c r="C325" s="45">
        <v>49.686</v>
      </c>
      <c r="D325" s="24">
        <v>0.15520962658771845</v>
      </c>
      <c r="E325" s="10">
        <v>66.415999999999997</v>
      </c>
      <c r="F325" s="24">
        <v>3.5100542507228015E-2</v>
      </c>
      <c r="G325" s="10">
        <v>74.468000000000004</v>
      </c>
      <c r="H325" s="24">
        <v>2.2173765709486835E-2</v>
      </c>
      <c r="I325" s="10">
        <v>68.911000000000001</v>
      </c>
      <c r="J325" s="24">
        <v>0.2993376950715933</v>
      </c>
      <c r="K325" s="10">
        <v>68.349000000000004</v>
      </c>
      <c r="L325" s="61">
        <v>0.13216807301532632</v>
      </c>
      <c r="Q325" s="48"/>
      <c r="R325" s="48"/>
      <c r="S325" s="48"/>
      <c r="T325" s="48"/>
      <c r="U325" s="48"/>
      <c r="V325" s="48"/>
    </row>
    <row r="326" spans="1:22" x14ac:dyDescent="0.25">
      <c r="A326" s="8"/>
      <c r="B326" s="60" t="s">
        <v>321</v>
      </c>
      <c r="C326" s="45">
        <v>53.07</v>
      </c>
      <c r="D326" s="24">
        <v>0.16474071244389266</v>
      </c>
      <c r="E326" s="10">
        <v>66.956000000000003</v>
      </c>
      <c r="F326" s="24">
        <v>3.5863950881980314E-2</v>
      </c>
      <c r="G326" s="10">
        <v>73.92</v>
      </c>
      <c r="H326" s="24">
        <v>3.2207210525540347E-2</v>
      </c>
      <c r="I326" s="10">
        <v>68.256</v>
      </c>
      <c r="J326" s="24">
        <v>0.31250335174558908</v>
      </c>
      <c r="K326" s="10">
        <v>67.626000000000005</v>
      </c>
      <c r="L326" s="61">
        <v>0.16616644935914782</v>
      </c>
      <c r="Q326" s="48"/>
      <c r="R326" s="48"/>
      <c r="S326" s="48"/>
      <c r="T326" s="48"/>
      <c r="U326" s="48"/>
      <c r="V326" s="48"/>
    </row>
    <row r="327" spans="1:22" x14ac:dyDescent="0.25">
      <c r="A327" s="8"/>
      <c r="B327" s="60" t="s">
        <v>322</v>
      </c>
      <c r="C327" s="45">
        <v>55.228999999999999</v>
      </c>
      <c r="D327" s="24">
        <v>0.190774520103142</v>
      </c>
      <c r="E327" s="10">
        <v>68.090999999999994</v>
      </c>
      <c r="F327" s="24">
        <v>3.8917584380989509E-2</v>
      </c>
      <c r="G327" s="10">
        <v>74.513999999999996</v>
      </c>
      <c r="H327" s="24">
        <v>4.9754688904277103E-2</v>
      </c>
      <c r="I327" s="10">
        <v>69.626000000000005</v>
      </c>
      <c r="J327" s="24">
        <v>0.32855150962621332</v>
      </c>
      <c r="K327" s="10">
        <v>68.085999999999999</v>
      </c>
      <c r="L327" s="61">
        <v>0.20362124529508721</v>
      </c>
      <c r="Q327" s="48"/>
      <c r="R327" s="48"/>
      <c r="S327" s="48"/>
      <c r="T327" s="48"/>
      <c r="U327" s="48"/>
      <c r="V327" s="48"/>
    </row>
    <row r="328" spans="1:22" x14ac:dyDescent="0.25">
      <c r="A328" s="8"/>
      <c r="B328" s="60" t="s">
        <v>323</v>
      </c>
      <c r="C328" s="45">
        <v>56.076999999999998</v>
      </c>
      <c r="D328" s="24">
        <v>0.21822175532422883</v>
      </c>
      <c r="E328" s="10">
        <v>68.88</v>
      </c>
      <c r="F328" s="24">
        <v>4.2750868986128711E-2</v>
      </c>
      <c r="G328" s="10">
        <v>75.135999999999996</v>
      </c>
      <c r="H328" s="24">
        <v>5.8462127797504163E-2</v>
      </c>
      <c r="I328" s="10">
        <v>69.926000000000002</v>
      </c>
      <c r="J328" s="24">
        <v>0.33167533651525716</v>
      </c>
      <c r="K328" s="10">
        <v>68.777000000000001</v>
      </c>
      <c r="L328" s="61">
        <v>0.23769342419247705</v>
      </c>
      <c r="Q328" s="48"/>
      <c r="R328" s="48"/>
      <c r="S328" s="48"/>
      <c r="T328" s="48"/>
      <c r="U328" s="48"/>
      <c r="V328" s="48"/>
    </row>
    <row r="329" spans="1:22" x14ac:dyDescent="0.25">
      <c r="A329" s="8"/>
      <c r="B329" s="60" t="s">
        <v>324</v>
      </c>
      <c r="C329" s="45">
        <v>55.252000000000002</v>
      </c>
      <c r="D329" s="24">
        <v>0.24215452201317925</v>
      </c>
      <c r="E329" s="10">
        <v>68.58</v>
      </c>
      <c r="F329" s="24">
        <v>4.2458499821329952E-2</v>
      </c>
      <c r="G329" s="10">
        <v>74.528999999999996</v>
      </c>
      <c r="H329" s="24">
        <v>5.8182193213796356E-2</v>
      </c>
      <c r="I329" s="10">
        <v>68.688999999999993</v>
      </c>
      <c r="J329" s="24">
        <v>0.32443556604279511</v>
      </c>
      <c r="K329" s="10">
        <v>68.751000000000005</v>
      </c>
      <c r="L329" s="61">
        <v>0.25012915446874462</v>
      </c>
      <c r="Q329" s="48"/>
      <c r="R329" s="48"/>
      <c r="S329" s="48"/>
      <c r="T329" s="48"/>
      <c r="U329" s="48"/>
      <c r="V329" s="48"/>
    </row>
    <row r="330" spans="1:22" x14ac:dyDescent="0.25">
      <c r="A330" s="8"/>
      <c r="B330" s="60" t="s">
        <v>325</v>
      </c>
      <c r="C330" s="45">
        <v>53.17</v>
      </c>
      <c r="D330" s="24">
        <v>0.24070289370642728</v>
      </c>
      <c r="E330" s="10">
        <v>68.147000000000006</v>
      </c>
      <c r="F330" s="24">
        <v>3.8300360588636582E-2</v>
      </c>
      <c r="G330" s="10">
        <v>73.924999999999997</v>
      </c>
      <c r="H330" s="24">
        <v>5.1080694827103562E-2</v>
      </c>
      <c r="I330" s="10">
        <v>67.968999999999994</v>
      </c>
      <c r="J330" s="24">
        <v>0.2993376950715933</v>
      </c>
      <c r="K330" s="10">
        <v>68.543999999999997</v>
      </c>
      <c r="L330" s="61">
        <v>0.23151861054392481</v>
      </c>
      <c r="Q330" s="48"/>
      <c r="R330" s="48"/>
      <c r="S330" s="48"/>
      <c r="T330" s="48"/>
      <c r="U330" s="48"/>
      <c r="V330" s="48"/>
    </row>
    <row r="331" spans="1:22" x14ac:dyDescent="0.25">
      <c r="A331" s="8"/>
      <c r="B331" s="60" t="s">
        <v>326</v>
      </c>
      <c r="C331" s="45">
        <v>51.548000000000002</v>
      </c>
      <c r="D331" s="24">
        <v>0.21063890745869546</v>
      </c>
      <c r="E331" s="10">
        <v>67.245000000000005</v>
      </c>
      <c r="F331" s="24">
        <v>3.0650034109735894E-2</v>
      </c>
      <c r="G331" s="10">
        <v>72.974000000000004</v>
      </c>
      <c r="H331" s="24">
        <v>3.8851973538815143E-2</v>
      </c>
      <c r="I331" s="10">
        <v>66.644000000000005</v>
      </c>
      <c r="J331" s="24">
        <v>0.25500080441894141</v>
      </c>
      <c r="K331" s="10">
        <v>68.105999999999995</v>
      </c>
      <c r="L331" s="61">
        <v>0.19090260523014096</v>
      </c>
      <c r="Q331" s="48"/>
      <c r="R331" s="48"/>
      <c r="S331" s="48"/>
      <c r="T331" s="48"/>
      <c r="U331" s="48"/>
      <c r="V331" s="48"/>
    </row>
    <row r="332" spans="1:22" x14ac:dyDescent="0.25">
      <c r="A332" s="8"/>
      <c r="B332" s="60" t="s">
        <v>327</v>
      </c>
      <c r="C332" s="45">
        <v>51.206000000000003</v>
      </c>
      <c r="D332" s="24">
        <v>0.14967051857511221</v>
      </c>
      <c r="E332" s="10">
        <v>66.700999999999993</v>
      </c>
      <c r="F332" s="24">
        <v>1.9393821264983919E-2</v>
      </c>
      <c r="G332" s="10">
        <v>72.638000000000005</v>
      </c>
      <c r="H332" s="24">
        <v>2.4280641786866647E-2</v>
      </c>
      <c r="I332" s="10">
        <v>65.78</v>
      </c>
      <c r="J332" s="24">
        <v>0.20981927387783558</v>
      </c>
      <c r="K332" s="10">
        <v>66.813999999999993</v>
      </c>
      <c r="L332" s="61">
        <v>0.14118428497626018</v>
      </c>
      <c r="Q332" s="48"/>
      <c r="R332" s="48"/>
      <c r="S332" s="48"/>
      <c r="T332" s="48"/>
      <c r="U332" s="48"/>
      <c r="V332" s="48"/>
    </row>
    <row r="333" spans="1:22" x14ac:dyDescent="0.25">
      <c r="A333" s="8"/>
      <c r="B333" s="60" t="s">
        <v>328</v>
      </c>
      <c r="C333" s="45">
        <v>52.59</v>
      </c>
      <c r="D333" s="24">
        <v>0.10971253939451819</v>
      </c>
      <c r="E333" s="10">
        <v>66.228999999999999</v>
      </c>
      <c r="F333" s="24">
        <v>1.1889679368482604E-2</v>
      </c>
      <c r="G333" s="10">
        <v>73.057000000000002</v>
      </c>
      <c r="H333" s="24">
        <v>1.6972875812178628E-2</v>
      </c>
      <c r="I333" s="10">
        <v>66.111000000000004</v>
      </c>
      <c r="J333" s="24">
        <v>0.19682790797447311</v>
      </c>
      <c r="K333" s="10">
        <v>66.671000000000006</v>
      </c>
      <c r="L333" s="61">
        <v>0.12103618785209969</v>
      </c>
      <c r="Q333" s="48"/>
      <c r="R333" s="48"/>
      <c r="S333" s="48"/>
      <c r="T333" s="48"/>
      <c r="U333" s="48"/>
      <c r="V333" s="48"/>
    </row>
    <row r="334" spans="1:22" x14ac:dyDescent="0.25">
      <c r="A334" s="8"/>
      <c r="B334" s="60" t="s">
        <v>329</v>
      </c>
      <c r="C334" s="45">
        <v>57.557000000000002</v>
      </c>
      <c r="D334" s="24">
        <v>0.1078025021487919</v>
      </c>
      <c r="E334" s="10">
        <v>68.950999999999993</v>
      </c>
      <c r="F334" s="24">
        <v>9.0147159146282043E-3</v>
      </c>
      <c r="G334" s="10">
        <v>76.269000000000005</v>
      </c>
      <c r="H334" s="24">
        <v>2.0891959984087927E-2</v>
      </c>
      <c r="I334" s="10">
        <v>69.174000000000007</v>
      </c>
      <c r="J334" s="24">
        <v>0.19460234890330885</v>
      </c>
      <c r="K334" s="10">
        <v>69.527000000000001</v>
      </c>
      <c r="L334" s="61">
        <v>0.12756771384289897</v>
      </c>
      <c r="Q334" s="48"/>
      <c r="R334" s="48"/>
      <c r="S334" s="48"/>
      <c r="T334" s="48"/>
      <c r="U334" s="48"/>
      <c r="V334" s="48"/>
    </row>
    <row r="335" spans="1:22" x14ac:dyDescent="0.25">
      <c r="A335" s="8"/>
      <c r="B335" s="60" t="s">
        <v>330</v>
      </c>
      <c r="C335" s="45">
        <v>58.167000000000002</v>
      </c>
      <c r="D335" s="24">
        <v>0.11020914907840702</v>
      </c>
      <c r="E335" s="10">
        <v>68.944999999999993</v>
      </c>
      <c r="F335" s="24">
        <v>9.1121723028944543E-3</v>
      </c>
      <c r="G335" s="10">
        <v>75.786000000000001</v>
      </c>
      <c r="H335" s="24">
        <v>2.4295375186009164E-2</v>
      </c>
      <c r="I335" s="10">
        <v>67.965999999999994</v>
      </c>
      <c r="J335" s="24">
        <v>0.19379792996192416</v>
      </c>
      <c r="K335" s="10">
        <v>69.661000000000001</v>
      </c>
      <c r="L335" s="61">
        <v>0.1362395138871805</v>
      </c>
      <c r="Q335" s="48"/>
      <c r="R335" s="48"/>
      <c r="S335" s="48"/>
      <c r="T335" s="48"/>
      <c r="U335" s="48"/>
      <c r="V335" s="48"/>
    </row>
    <row r="336" spans="1:22" x14ac:dyDescent="0.25">
      <c r="A336" s="8"/>
      <c r="B336" s="60" t="s">
        <v>331</v>
      </c>
      <c r="C336" s="45">
        <v>56.198</v>
      </c>
      <c r="D336" s="24">
        <v>0.100544360615032</v>
      </c>
      <c r="E336" s="10">
        <v>67.132000000000005</v>
      </c>
      <c r="F336" s="24">
        <v>1.065523178377676E-2</v>
      </c>
      <c r="G336" s="10">
        <v>73.817999999999998</v>
      </c>
      <c r="H336" s="24">
        <v>2.2424233494909612E-2</v>
      </c>
      <c r="I336" s="10">
        <v>66.531999999999996</v>
      </c>
      <c r="J336" s="24">
        <v>0.19316780179117285</v>
      </c>
      <c r="K336" s="10">
        <v>68.415999999999997</v>
      </c>
      <c r="L336" s="61">
        <v>0.13079042534871707</v>
      </c>
      <c r="Q336" s="48"/>
      <c r="R336" s="48"/>
      <c r="S336" s="48"/>
      <c r="T336" s="48"/>
      <c r="U336" s="48"/>
      <c r="V336" s="48"/>
    </row>
    <row r="337" spans="1:22" x14ac:dyDescent="0.25">
      <c r="A337" s="8"/>
      <c r="B337" s="60" t="s">
        <v>332</v>
      </c>
      <c r="C337" s="45">
        <v>52.542999999999999</v>
      </c>
      <c r="D337" s="24">
        <v>9.1528984815203898E-2</v>
      </c>
      <c r="E337" s="10">
        <v>63.481000000000002</v>
      </c>
      <c r="F337" s="24">
        <v>1.5300652957801385E-2</v>
      </c>
      <c r="G337" s="10">
        <v>69.462999999999994</v>
      </c>
      <c r="H337" s="24">
        <v>2.1481295949788575E-2</v>
      </c>
      <c r="I337" s="10">
        <v>62.618000000000002</v>
      </c>
      <c r="J337" s="24">
        <v>0.19913390893977584</v>
      </c>
      <c r="K337" s="10">
        <v>64.540999999999997</v>
      </c>
      <c r="L337" s="61">
        <v>0.12908066619105021</v>
      </c>
      <c r="Q337" s="48"/>
      <c r="R337" s="48"/>
      <c r="S337" s="48"/>
      <c r="T337" s="48"/>
      <c r="U337" s="48"/>
      <c r="V337" s="48"/>
    </row>
    <row r="338" spans="1:22" x14ac:dyDescent="0.25">
      <c r="A338" s="8"/>
      <c r="B338" s="60" t="s">
        <v>333</v>
      </c>
      <c r="C338" s="45">
        <v>50.66</v>
      </c>
      <c r="D338" s="24">
        <v>8.020246394804699E-2</v>
      </c>
      <c r="E338" s="10">
        <v>60.567999999999998</v>
      </c>
      <c r="F338" s="24">
        <v>1.7639606276191405E-2</v>
      </c>
      <c r="G338" s="10">
        <v>65.78</v>
      </c>
      <c r="H338" s="24">
        <v>2.1009827177228057E-2</v>
      </c>
      <c r="I338" s="10">
        <v>59.406999999999996</v>
      </c>
      <c r="J338" s="24">
        <v>0.20196278221697861</v>
      </c>
      <c r="K338" s="10">
        <v>61.265999999999998</v>
      </c>
      <c r="L338" s="61">
        <v>0.12781372235479346</v>
      </c>
      <c r="Q338" s="48"/>
      <c r="R338" s="48"/>
      <c r="S338" s="48"/>
      <c r="T338" s="48"/>
      <c r="U338" s="48"/>
      <c r="V338" s="48"/>
    </row>
    <row r="339" spans="1:22" x14ac:dyDescent="0.25">
      <c r="A339" s="8"/>
      <c r="B339" s="60" t="s">
        <v>334</v>
      </c>
      <c r="C339" s="45">
        <v>50.783999999999999</v>
      </c>
      <c r="D339" s="24">
        <v>7.0308471015184795E-2</v>
      </c>
      <c r="E339" s="10">
        <v>58.529000000000003</v>
      </c>
      <c r="F339" s="24">
        <v>1.8874053860897248E-2</v>
      </c>
      <c r="G339" s="10">
        <v>62.542000000000002</v>
      </c>
      <c r="H339" s="24">
        <v>2.084775978666038E-2</v>
      </c>
      <c r="I339" s="10">
        <v>57.203000000000003</v>
      </c>
      <c r="J339" s="24">
        <v>0.20094385155789135</v>
      </c>
      <c r="K339" s="10">
        <v>58.63</v>
      </c>
      <c r="L339" s="61">
        <v>0.12209402445324609</v>
      </c>
      <c r="Q339" s="48"/>
      <c r="R339" s="48"/>
      <c r="S339" s="48"/>
      <c r="T339" s="48"/>
      <c r="U339" s="48"/>
      <c r="V339" s="48"/>
    </row>
    <row r="340" spans="1:22" x14ac:dyDescent="0.25">
      <c r="A340" s="8"/>
      <c r="B340" s="60" t="s">
        <v>335</v>
      </c>
      <c r="C340" s="45">
        <v>48.094000000000001</v>
      </c>
      <c r="D340" s="24">
        <v>6.5819883487728006E-2</v>
      </c>
      <c r="E340" s="10">
        <v>54.34</v>
      </c>
      <c r="F340" s="24">
        <v>2.247994022674853E-2</v>
      </c>
      <c r="G340" s="10">
        <v>57.374000000000002</v>
      </c>
      <c r="H340" s="24">
        <v>2.2129565512059288E-2</v>
      </c>
      <c r="I340" s="10">
        <v>53.473999999999997</v>
      </c>
      <c r="J340" s="24">
        <v>0.19700219874510644</v>
      </c>
      <c r="K340" s="10">
        <v>54.286999999999999</v>
      </c>
      <c r="L340" s="61">
        <v>0.11985534699500602</v>
      </c>
      <c r="Q340" s="48"/>
      <c r="R340" s="48"/>
      <c r="S340" s="48"/>
      <c r="T340" s="48"/>
      <c r="U340" s="48"/>
      <c r="V340" s="48"/>
    </row>
    <row r="341" spans="1:22" x14ac:dyDescent="0.25">
      <c r="A341" s="8"/>
      <c r="B341" s="60" t="s">
        <v>336</v>
      </c>
      <c r="C341" s="45">
        <v>45.261000000000003</v>
      </c>
      <c r="D341" s="24">
        <v>6.027617028591073E-2</v>
      </c>
      <c r="E341" s="10">
        <v>51.674999999999997</v>
      </c>
      <c r="F341" s="24">
        <v>2.6893158159702488E-2</v>
      </c>
      <c r="G341" s="10">
        <v>53.62</v>
      </c>
      <c r="H341" s="24">
        <v>2.2629167464678756E-2</v>
      </c>
      <c r="I341" s="10">
        <v>49.686</v>
      </c>
      <c r="J341" s="24">
        <v>0.19496728871728872</v>
      </c>
      <c r="K341" s="10">
        <v>51.405999999999999</v>
      </c>
      <c r="L341" s="61">
        <v>0.11880688806888069</v>
      </c>
      <c r="Q341" s="48"/>
      <c r="R341" s="48"/>
      <c r="S341" s="48"/>
      <c r="T341" s="48"/>
      <c r="U341" s="48"/>
      <c r="V341" s="48"/>
    </row>
    <row r="342" spans="1:22" x14ac:dyDescent="0.25">
      <c r="A342" s="8"/>
      <c r="B342" s="60" t="s">
        <v>337</v>
      </c>
      <c r="C342" s="45">
        <v>42.786000000000001</v>
      </c>
      <c r="D342" s="24">
        <v>5.7411333295135508E-2</v>
      </c>
      <c r="E342" s="10">
        <v>49.658000000000001</v>
      </c>
      <c r="F342" s="24">
        <v>2.9913766503727041E-2</v>
      </c>
      <c r="G342" s="10">
        <v>51.460999999999999</v>
      </c>
      <c r="H342" s="24">
        <v>2.2334516846649086E-2</v>
      </c>
      <c r="I342" s="10">
        <v>47.749000000000002</v>
      </c>
      <c r="J342" s="24">
        <v>0.19648219648219648</v>
      </c>
      <c r="K342" s="10">
        <v>49.369</v>
      </c>
      <c r="L342" s="61">
        <v>0.1197170971709717</v>
      </c>
      <c r="Q342" s="48"/>
      <c r="R342" s="48"/>
      <c r="S342" s="48"/>
      <c r="T342" s="48"/>
      <c r="U342" s="48"/>
      <c r="V342" s="48"/>
    </row>
    <row r="343" spans="1:22" x14ac:dyDescent="0.25">
      <c r="A343" s="8"/>
      <c r="B343" s="60" t="s">
        <v>338</v>
      </c>
      <c r="C343" s="45">
        <v>41.77</v>
      </c>
      <c r="D343" s="24">
        <v>5.4355507171641934E-2</v>
      </c>
      <c r="E343" s="10">
        <v>48.692</v>
      </c>
      <c r="F343" s="24">
        <v>3.121295288825373E-2</v>
      </c>
      <c r="G343" s="10">
        <v>50.470999999999997</v>
      </c>
      <c r="H343" s="24">
        <v>2.10675191891215E-2</v>
      </c>
      <c r="I343" s="10">
        <v>46.978000000000002</v>
      </c>
      <c r="J343" s="24">
        <v>0.20683183183183182</v>
      </c>
      <c r="K343" s="10">
        <v>48.369</v>
      </c>
      <c r="L343" s="61">
        <v>0.11859778597785978</v>
      </c>
      <c r="Q343" s="48"/>
      <c r="R343" s="48"/>
      <c r="S343" s="48"/>
      <c r="T343" s="48"/>
      <c r="U343" s="48"/>
      <c r="V343" s="48"/>
    </row>
    <row r="344" spans="1:22" x14ac:dyDescent="0.25">
      <c r="A344" s="8"/>
      <c r="B344" s="60" t="s">
        <v>339</v>
      </c>
      <c r="C344" s="45">
        <v>41.002000000000002</v>
      </c>
      <c r="D344" s="24">
        <v>5.1070494088886344E-2</v>
      </c>
      <c r="E344" s="10">
        <v>48.133000000000003</v>
      </c>
      <c r="F344" s="24">
        <v>3.4850674764928466E-2</v>
      </c>
      <c r="G344" s="10">
        <v>51.005000000000003</v>
      </c>
      <c r="H344" s="24">
        <v>2.2187191537634252E-2</v>
      </c>
      <c r="I344" s="10">
        <v>47.478000000000002</v>
      </c>
      <c r="J344" s="24">
        <v>0.22720935220935221</v>
      </c>
      <c r="K344" s="10">
        <v>48.804000000000002</v>
      </c>
      <c r="L344" s="61">
        <v>0.11659286592865929</v>
      </c>
      <c r="Q344" s="48"/>
      <c r="R344" s="48"/>
      <c r="S344" s="48"/>
      <c r="T344" s="48"/>
      <c r="U344" s="48"/>
      <c r="V344" s="48"/>
    </row>
    <row r="345" spans="1:22" x14ac:dyDescent="0.25">
      <c r="A345" s="8"/>
      <c r="B345" s="60" t="s">
        <v>340</v>
      </c>
      <c r="C345" s="45">
        <v>40.643999999999998</v>
      </c>
      <c r="D345" s="24">
        <v>4.5608204893141581E-2</v>
      </c>
      <c r="E345" s="10">
        <v>49.067999999999998</v>
      </c>
      <c r="F345" s="24">
        <v>3.3535248550595191E-2</v>
      </c>
      <c r="G345" s="10">
        <v>52.548000000000002</v>
      </c>
      <c r="H345" s="24">
        <v>2.2540772279269854E-2</v>
      </c>
      <c r="I345" s="10">
        <v>48.564</v>
      </c>
      <c r="J345" s="24">
        <v>0.25115293865293864</v>
      </c>
      <c r="K345" s="10">
        <v>50.081000000000003</v>
      </c>
      <c r="L345" s="61">
        <v>0.11777367773677737</v>
      </c>
      <c r="Q345" s="48"/>
      <c r="R345" s="48"/>
      <c r="S345" s="48"/>
      <c r="T345" s="48"/>
      <c r="U345" s="48"/>
      <c r="V345" s="48"/>
    </row>
    <row r="346" spans="1:22" x14ac:dyDescent="0.25">
      <c r="A346" s="8"/>
      <c r="B346" s="60" t="s">
        <v>341</v>
      </c>
      <c r="C346" s="45">
        <v>40.018999999999998</v>
      </c>
      <c r="D346" s="24">
        <v>4.3736511392501766E-2</v>
      </c>
      <c r="E346" s="10">
        <v>51.551000000000002</v>
      </c>
      <c r="F346" s="24">
        <v>3.3486529061175441E-2</v>
      </c>
      <c r="G346" s="10">
        <v>55.78</v>
      </c>
      <c r="H346" s="24">
        <v>2.2467109624762439E-2</v>
      </c>
      <c r="I346" s="10">
        <v>51.779000000000003</v>
      </c>
      <c r="J346" s="24">
        <v>0.27665165165165168</v>
      </c>
      <c r="K346" s="10">
        <v>53.037999999999997</v>
      </c>
      <c r="L346" s="61">
        <v>0.11725707257072571</v>
      </c>
      <c r="Q346" s="48"/>
      <c r="R346" s="48"/>
      <c r="S346" s="48"/>
      <c r="T346" s="48"/>
      <c r="U346" s="48"/>
      <c r="V346" s="48"/>
    </row>
    <row r="347" spans="1:22" x14ac:dyDescent="0.25">
      <c r="A347" s="8"/>
      <c r="B347" s="60" t="s">
        <v>342</v>
      </c>
      <c r="C347" s="45">
        <v>38.511000000000003</v>
      </c>
      <c r="D347" s="24">
        <v>4.0203212437212324E-2</v>
      </c>
      <c r="E347" s="10">
        <v>58.823</v>
      </c>
      <c r="F347" s="24">
        <v>3.1846306250710492E-2</v>
      </c>
      <c r="G347" s="10">
        <v>64.174999999999997</v>
      </c>
      <c r="H347" s="24">
        <v>2.3704642220487057E-2</v>
      </c>
      <c r="I347" s="10">
        <v>59.454000000000001</v>
      </c>
      <c r="J347" s="24">
        <v>0.3049924924924925</v>
      </c>
      <c r="K347" s="10">
        <v>60.201000000000001</v>
      </c>
      <c r="L347" s="61">
        <v>0.12007380073800739</v>
      </c>
      <c r="Q347" s="48"/>
      <c r="R347" s="48"/>
      <c r="S347" s="48"/>
      <c r="T347" s="48"/>
      <c r="U347" s="48"/>
      <c r="V347" s="48"/>
    </row>
    <row r="348" spans="1:22" x14ac:dyDescent="0.25">
      <c r="A348" s="8"/>
      <c r="B348" s="60" t="s">
        <v>343</v>
      </c>
      <c r="C348" s="45">
        <v>39.991999999999997</v>
      </c>
      <c r="D348" s="24">
        <v>3.65171221757482E-2</v>
      </c>
      <c r="E348" s="10">
        <v>65.668000000000006</v>
      </c>
      <c r="F348" s="24">
        <v>3.1456550335352489E-2</v>
      </c>
      <c r="G348" s="10">
        <v>71.52</v>
      </c>
      <c r="H348" s="24">
        <v>2.5575673644975469E-2</v>
      </c>
      <c r="I348" s="10">
        <v>66.236999999999995</v>
      </c>
      <c r="J348" s="24">
        <v>0.31914950664950664</v>
      </c>
      <c r="K348" s="10">
        <v>66.820999999999998</v>
      </c>
      <c r="L348" s="61">
        <v>0.11830258302583026</v>
      </c>
      <c r="Q348" s="48"/>
      <c r="R348" s="48"/>
      <c r="S348" s="48"/>
      <c r="T348" s="48"/>
      <c r="U348" s="48"/>
      <c r="V348" s="48"/>
    </row>
    <row r="349" spans="1:22" x14ac:dyDescent="0.25">
      <c r="A349" s="8"/>
      <c r="B349" s="60" t="s">
        <v>344</v>
      </c>
      <c r="C349" s="45">
        <v>43.170999999999999</v>
      </c>
      <c r="D349" s="24">
        <v>4.0508795049561681E-2</v>
      </c>
      <c r="E349" s="10">
        <v>67.403999999999996</v>
      </c>
      <c r="F349" s="24">
        <v>2.9994965652759959E-2</v>
      </c>
      <c r="G349" s="10">
        <v>73.453000000000003</v>
      </c>
      <c r="H349" s="24">
        <v>3.4871900643811599E-2</v>
      </c>
      <c r="I349" s="10">
        <v>69.251000000000005</v>
      </c>
      <c r="J349" s="24">
        <v>0.3358000858000858</v>
      </c>
      <c r="K349" s="10">
        <v>69.456000000000003</v>
      </c>
      <c r="L349" s="61">
        <v>0.11642066420664207</v>
      </c>
      <c r="Q349" s="48"/>
      <c r="R349" s="48"/>
      <c r="S349" s="48"/>
      <c r="T349" s="48"/>
      <c r="U349" s="48"/>
      <c r="V349" s="48"/>
    </row>
    <row r="350" spans="1:22" x14ac:dyDescent="0.25">
      <c r="A350" s="8"/>
      <c r="B350" s="60" t="s">
        <v>345</v>
      </c>
      <c r="C350" s="45">
        <v>46.601999999999997</v>
      </c>
      <c r="D350" s="24">
        <v>6.4936305124238425E-2</v>
      </c>
      <c r="E350" s="10">
        <v>67.302999999999997</v>
      </c>
      <c r="F350" s="24">
        <v>3.6718255192685581E-2</v>
      </c>
      <c r="G350" s="10">
        <v>72.891000000000005</v>
      </c>
      <c r="H350" s="24">
        <v>5.7559998232096295E-2</v>
      </c>
      <c r="I350" s="10">
        <v>69.049000000000007</v>
      </c>
      <c r="J350" s="24">
        <v>0.35133794508794508</v>
      </c>
      <c r="K350" s="10">
        <v>69.546000000000006</v>
      </c>
      <c r="L350" s="61">
        <v>0.11337023370233702</v>
      </c>
      <c r="Q350" s="48"/>
      <c r="R350" s="48"/>
      <c r="S350" s="48"/>
      <c r="T350" s="48"/>
      <c r="U350" s="48"/>
      <c r="V350" s="48"/>
    </row>
    <row r="351" spans="1:22" x14ac:dyDescent="0.25">
      <c r="A351" s="8"/>
      <c r="B351" s="60" t="s">
        <v>346</v>
      </c>
      <c r="C351" s="45">
        <v>50.023000000000003</v>
      </c>
      <c r="D351" s="24">
        <v>0.11002883935904047</v>
      </c>
      <c r="E351" s="10">
        <v>68.188000000000002</v>
      </c>
      <c r="F351" s="24">
        <v>4.8946847037043051E-2</v>
      </c>
      <c r="G351" s="10">
        <v>73.259</v>
      </c>
      <c r="H351" s="24">
        <v>9.3905151966056255E-2</v>
      </c>
      <c r="I351" s="10">
        <v>70.087000000000003</v>
      </c>
      <c r="J351" s="24">
        <v>0.37573734448734447</v>
      </c>
      <c r="K351" s="10">
        <v>70.082999999999998</v>
      </c>
      <c r="L351" s="61">
        <v>0.11151291512915129</v>
      </c>
      <c r="Q351" s="48"/>
      <c r="R351" s="48"/>
      <c r="S351" s="48"/>
      <c r="T351" s="48"/>
      <c r="U351" s="48"/>
      <c r="V351" s="48"/>
    </row>
    <row r="352" spans="1:22" x14ac:dyDescent="0.25">
      <c r="A352" s="8"/>
      <c r="B352" s="60" t="s">
        <v>347</v>
      </c>
      <c r="C352" s="45">
        <v>52.938000000000002</v>
      </c>
      <c r="D352" s="24">
        <v>0.1471189289329437</v>
      </c>
      <c r="E352" s="10">
        <v>69.007999999999996</v>
      </c>
      <c r="F352" s="24">
        <v>6.2344706627474544E-2</v>
      </c>
      <c r="G352" s="10">
        <v>74.209000000000003</v>
      </c>
      <c r="H352" s="24">
        <v>0.13400710107989453</v>
      </c>
      <c r="I352" s="10">
        <v>71.367000000000004</v>
      </c>
      <c r="J352" s="24">
        <v>0.39462676962676962</v>
      </c>
      <c r="K352" s="10">
        <v>70.869</v>
      </c>
      <c r="L352" s="61">
        <v>0.10642066420664206</v>
      </c>
      <c r="Q352" s="48"/>
      <c r="R352" s="48"/>
      <c r="S352" s="48"/>
      <c r="T352" s="48"/>
      <c r="U352" s="48"/>
      <c r="V352" s="48"/>
    </row>
    <row r="353" spans="1:22" x14ac:dyDescent="0.25">
      <c r="A353" s="8"/>
      <c r="B353" s="60" t="s">
        <v>348</v>
      </c>
      <c r="C353" s="45">
        <v>52.445</v>
      </c>
      <c r="D353" s="24">
        <v>0.15896025516148132</v>
      </c>
      <c r="E353" s="10">
        <v>68.599000000000004</v>
      </c>
      <c r="F353" s="24">
        <v>6.7866248761712974E-2</v>
      </c>
      <c r="G353" s="10">
        <v>73.777000000000001</v>
      </c>
      <c r="H353" s="24">
        <v>0.13981171825507904</v>
      </c>
      <c r="I353" s="10">
        <v>70.489999999999995</v>
      </c>
      <c r="J353" s="24">
        <v>0.40033783783783783</v>
      </c>
      <c r="K353" s="10">
        <v>70.117000000000004</v>
      </c>
      <c r="L353" s="61">
        <v>9.9606396063960642E-2</v>
      </c>
      <c r="Q353" s="48"/>
      <c r="R353" s="48"/>
      <c r="S353" s="48"/>
      <c r="T353" s="48"/>
      <c r="U353" s="48"/>
      <c r="V353" s="48"/>
    </row>
    <row r="354" spans="1:22" x14ac:dyDescent="0.25">
      <c r="A354" s="8"/>
      <c r="B354" s="60" t="s">
        <v>349</v>
      </c>
      <c r="C354" s="45">
        <v>49.93</v>
      </c>
      <c r="D354" s="24">
        <v>0.14767279741782693</v>
      </c>
      <c r="E354" s="10">
        <v>68.015000000000001</v>
      </c>
      <c r="F354" s="24">
        <v>6.3254137096643223E-2</v>
      </c>
      <c r="G354" s="10">
        <v>73.406000000000006</v>
      </c>
      <c r="H354" s="24">
        <v>0.12602206933129043</v>
      </c>
      <c r="I354" s="10">
        <v>69.658000000000001</v>
      </c>
      <c r="J354" s="24">
        <v>0.38415647790647789</v>
      </c>
      <c r="K354" s="10">
        <v>69.186000000000007</v>
      </c>
      <c r="L354" s="61">
        <v>9.0971709717097171E-2</v>
      </c>
      <c r="Q354" s="48"/>
      <c r="R354" s="48"/>
      <c r="S354" s="48"/>
      <c r="T354" s="48"/>
      <c r="U354" s="48"/>
      <c r="V354" s="48"/>
    </row>
    <row r="355" spans="1:22" x14ac:dyDescent="0.25">
      <c r="A355" s="8"/>
      <c r="B355" s="60" t="s">
        <v>350</v>
      </c>
      <c r="C355" s="45">
        <v>48.430999999999997</v>
      </c>
      <c r="D355" s="24">
        <v>0.11820317423938578</v>
      </c>
      <c r="E355" s="10">
        <v>67.161000000000001</v>
      </c>
      <c r="F355" s="24">
        <v>4.9109245335108888E-2</v>
      </c>
      <c r="G355" s="10">
        <v>72.616</v>
      </c>
      <c r="H355" s="24">
        <v>0.1102729937976045</v>
      </c>
      <c r="I355" s="10">
        <v>68.272000000000006</v>
      </c>
      <c r="J355" s="24">
        <v>0.36585692835692835</v>
      </c>
      <c r="K355" s="10">
        <v>68.147000000000006</v>
      </c>
      <c r="L355" s="61">
        <v>7.6420664206642064E-2</v>
      </c>
      <c r="Q355" s="48"/>
      <c r="R355" s="48"/>
      <c r="S355" s="48"/>
      <c r="T355" s="48"/>
      <c r="U355" s="48"/>
      <c r="V355" s="48"/>
    </row>
    <row r="356" spans="1:22" x14ac:dyDescent="0.25">
      <c r="A356" s="8"/>
      <c r="B356" s="60" t="s">
        <v>351</v>
      </c>
      <c r="C356" s="45">
        <v>47.73</v>
      </c>
      <c r="D356" s="24">
        <v>6.8011230161003841E-2</v>
      </c>
      <c r="E356" s="10">
        <v>66.587999999999994</v>
      </c>
      <c r="F356" s="24">
        <v>2.9361612290303197E-2</v>
      </c>
      <c r="G356" s="10">
        <v>72.212000000000003</v>
      </c>
      <c r="H356" s="24">
        <v>8.3651310458623687E-2</v>
      </c>
      <c r="I356" s="10">
        <v>67.488</v>
      </c>
      <c r="J356" s="24">
        <v>0.34828131703131704</v>
      </c>
      <c r="K356" s="10">
        <v>66.906000000000006</v>
      </c>
      <c r="L356" s="61">
        <v>6.2632226322263229E-2</v>
      </c>
      <c r="Q356" s="48"/>
      <c r="R356" s="48"/>
      <c r="S356" s="48"/>
      <c r="T356" s="48"/>
      <c r="U356" s="48"/>
      <c r="V356" s="48"/>
    </row>
    <row r="357" spans="1:22" x14ac:dyDescent="0.25">
      <c r="A357" s="8"/>
      <c r="B357" s="60" t="s">
        <v>352</v>
      </c>
      <c r="C357" s="45">
        <v>49.246000000000002</v>
      </c>
      <c r="D357" s="24">
        <v>2.3014190492560975E-2</v>
      </c>
      <c r="E357" s="10">
        <v>66.531000000000006</v>
      </c>
      <c r="F357" s="24">
        <v>1.9942511002484693E-2</v>
      </c>
      <c r="G357" s="10">
        <v>72.789000000000001</v>
      </c>
      <c r="H357" s="24">
        <v>6.7858037332233306E-2</v>
      </c>
      <c r="I357" s="10">
        <v>67.382000000000005</v>
      </c>
      <c r="J357" s="24">
        <v>0.33692621192621192</v>
      </c>
      <c r="K357" s="10">
        <v>67.016999999999996</v>
      </c>
      <c r="L357" s="61">
        <v>5.2742927429274292E-2</v>
      </c>
      <c r="Q357" s="48"/>
      <c r="R357" s="48"/>
      <c r="S357" s="48"/>
      <c r="T357" s="48"/>
      <c r="U357" s="48"/>
      <c r="V357" s="48"/>
    </row>
    <row r="358" spans="1:22" x14ac:dyDescent="0.25">
      <c r="A358" s="8"/>
      <c r="B358" s="60" t="s">
        <v>353</v>
      </c>
      <c r="C358" s="45">
        <v>55.24</v>
      </c>
      <c r="D358" s="24">
        <v>1.6807043679214654E-2</v>
      </c>
      <c r="E358" s="10">
        <v>69.305999999999997</v>
      </c>
      <c r="F358" s="24">
        <v>2.3369115091673838E-2</v>
      </c>
      <c r="G358" s="10">
        <v>76.248000000000005</v>
      </c>
      <c r="H358" s="24">
        <v>7.2189401417269469E-2</v>
      </c>
      <c r="I358" s="10">
        <v>69.941000000000003</v>
      </c>
      <c r="J358" s="24">
        <v>0.33360145860145862</v>
      </c>
      <c r="K358" s="10">
        <v>68.986000000000004</v>
      </c>
      <c r="L358" s="61">
        <v>4.843788437884379E-2</v>
      </c>
      <c r="Q358" s="48"/>
      <c r="R358" s="48"/>
      <c r="S358" s="48"/>
      <c r="T358" s="48"/>
      <c r="U358" s="48"/>
      <c r="V358" s="48"/>
    </row>
    <row r="359" spans="1:22" x14ac:dyDescent="0.25">
      <c r="A359" s="8"/>
      <c r="B359" s="60" t="s">
        <v>354</v>
      </c>
      <c r="C359" s="45">
        <v>56.982999999999997</v>
      </c>
      <c r="D359" s="24">
        <v>1.9538188277087035E-2</v>
      </c>
      <c r="E359" s="10">
        <v>69.281000000000006</v>
      </c>
      <c r="F359" s="24">
        <v>2.4067427773356936E-2</v>
      </c>
      <c r="G359" s="10">
        <v>75.873000000000005</v>
      </c>
      <c r="H359" s="24">
        <v>7.8377064395892565E-2</v>
      </c>
      <c r="I359" s="10">
        <v>69.341999999999999</v>
      </c>
      <c r="J359" s="24">
        <v>0.34311990561990563</v>
      </c>
      <c r="K359" s="10">
        <v>68.438999999999993</v>
      </c>
      <c r="L359" s="61">
        <v>4.6974169741697415E-2</v>
      </c>
      <c r="Q359" s="48"/>
      <c r="R359" s="48"/>
      <c r="S359" s="48"/>
      <c r="T359" s="48"/>
      <c r="U359" s="48"/>
      <c r="V359" s="48"/>
    </row>
    <row r="360" spans="1:22" x14ac:dyDescent="0.25">
      <c r="A360" s="8"/>
      <c r="B360" s="60" t="s">
        <v>355</v>
      </c>
      <c r="C360" s="45">
        <v>55.908999999999999</v>
      </c>
      <c r="D360" s="24">
        <v>2.051223285395061E-2</v>
      </c>
      <c r="E360" s="10">
        <v>67.55</v>
      </c>
      <c r="F360" s="24">
        <v>2.6844438670282734E-2</v>
      </c>
      <c r="G360" s="10">
        <v>73.765000000000001</v>
      </c>
      <c r="H360" s="24">
        <v>8.8513045656113259E-2</v>
      </c>
      <c r="I360" s="10">
        <v>68.143000000000001</v>
      </c>
      <c r="J360" s="24">
        <v>0.35388513513513514</v>
      </c>
      <c r="K360" s="10">
        <v>66.423000000000002</v>
      </c>
      <c r="L360" s="61">
        <v>4.3407134071340711E-2</v>
      </c>
      <c r="Q360" s="48"/>
      <c r="R360" s="48"/>
      <c r="S360" s="48"/>
      <c r="T360" s="48"/>
      <c r="U360" s="48"/>
      <c r="V360" s="48"/>
    </row>
    <row r="361" spans="1:22" x14ac:dyDescent="0.25">
      <c r="A361" s="8"/>
      <c r="B361" s="60" t="s">
        <v>356</v>
      </c>
      <c r="C361" s="45">
        <v>53.713999999999999</v>
      </c>
      <c r="D361" s="24">
        <v>1.9652781756718044E-2</v>
      </c>
      <c r="E361" s="10">
        <v>63.963999999999999</v>
      </c>
      <c r="F361" s="24">
        <v>2.4197346411809605E-2</v>
      </c>
      <c r="G361" s="10">
        <v>69.375</v>
      </c>
      <c r="H361" s="24">
        <v>9.185733017075004E-2</v>
      </c>
      <c r="I361" s="10">
        <v>64.399000000000001</v>
      </c>
      <c r="J361" s="24">
        <v>0.34802659802659802</v>
      </c>
      <c r="K361" s="10">
        <v>62.116999999999997</v>
      </c>
      <c r="L361" s="61">
        <v>3.7822878228782289E-2</v>
      </c>
      <c r="Q361" s="48"/>
      <c r="R361" s="48"/>
      <c r="S361" s="48"/>
      <c r="T361" s="48"/>
      <c r="U361" s="48"/>
      <c r="V361" s="48"/>
    </row>
    <row r="362" spans="1:22" x14ac:dyDescent="0.25">
      <c r="A362" s="8"/>
      <c r="B362" s="60" t="s">
        <v>357</v>
      </c>
      <c r="C362" s="45">
        <v>52.442999999999998</v>
      </c>
      <c r="D362" s="24">
        <v>1.6195878454515939E-2</v>
      </c>
      <c r="E362" s="10">
        <v>60.720999999999997</v>
      </c>
      <c r="F362" s="24">
        <v>2.0689543173587541E-2</v>
      </c>
      <c r="G362" s="10">
        <v>65.900000000000006</v>
      </c>
      <c r="H362" s="24">
        <v>9.5894043637756526E-2</v>
      </c>
      <c r="I362" s="10">
        <v>61.048000000000002</v>
      </c>
      <c r="J362" s="24">
        <v>0.33923208923208925</v>
      </c>
      <c r="K362" s="10">
        <v>58.779000000000003</v>
      </c>
      <c r="L362" s="61">
        <v>3.6088560885608856E-2</v>
      </c>
      <c r="Q362" s="48"/>
      <c r="R362" s="48"/>
      <c r="S362" s="48"/>
      <c r="T362" s="48"/>
      <c r="U362" s="48"/>
      <c r="V362" s="48"/>
    </row>
    <row r="363" spans="1:22" x14ac:dyDescent="0.25">
      <c r="A363" s="8"/>
      <c r="B363" s="60" t="s">
        <v>358</v>
      </c>
      <c r="C363" s="45">
        <v>53.195999999999998</v>
      </c>
      <c r="D363" s="24">
        <v>1.6883439332301992E-2</v>
      </c>
      <c r="E363" s="10">
        <v>58.457000000000001</v>
      </c>
      <c r="F363" s="24">
        <v>1.7230459424785228E-2</v>
      </c>
      <c r="G363" s="10">
        <v>63.100999999999999</v>
      </c>
      <c r="H363" s="24">
        <v>9.3787291718844382E-2</v>
      </c>
      <c r="I363" s="10">
        <v>58.222999999999999</v>
      </c>
      <c r="J363" s="24">
        <v>0.32227316602316602</v>
      </c>
      <c r="K363" s="10">
        <v>56.686999999999998</v>
      </c>
      <c r="L363" s="61">
        <v>3.2287822878228782E-2</v>
      </c>
      <c r="Q363" s="48"/>
      <c r="R363" s="48"/>
      <c r="S363" s="48"/>
      <c r="T363" s="48"/>
      <c r="U363" s="48"/>
      <c r="V363" s="48"/>
    </row>
    <row r="364" spans="1:22" x14ac:dyDescent="0.25">
      <c r="A364" s="8"/>
      <c r="B364" s="60" t="s">
        <v>359</v>
      </c>
      <c r="C364" s="45">
        <v>50.311999999999998</v>
      </c>
      <c r="D364" s="24">
        <v>1.7914780648981072E-2</v>
      </c>
      <c r="E364" s="10">
        <v>54.707999999999998</v>
      </c>
      <c r="F364" s="24">
        <v>1.5817594231612452E-2</v>
      </c>
      <c r="G364" s="10">
        <v>58.148000000000003</v>
      </c>
      <c r="H364" s="24">
        <v>9.5348939994401638E-2</v>
      </c>
      <c r="I364" s="10">
        <v>53.518000000000001</v>
      </c>
      <c r="J364" s="24">
        <v>0.31185649935649934</v>
      </c>
      <c r="K364" s="10">
        <v>52.944000000000003</v>
      </c>
      <c r="L364" s="61">
        <v>2.8610086100861007E-2</v>
      </c>
      <c r="Q364" s="48"/>
      <c r="R364" s="48"/>
      <c r="S364" s="48"/>
      <c r="T364" s="48"/>
      <c r="U364" s="48"/>
      <c r="V364" s="48"/>
    </row>
    <row r="365" spans="1:22" x14ac:dyDescent="0.25">
      <c r="A365" s="8"/>
      <c r="B365" s="60" t="s">
        <v>360</v>
      </c>
      <c r="C365" s="45">
        <v>47.883000000000003</v>
      </c>
      <c r="D365" s="24">
        <v>2.2627026407744746E-2</v>
      </c>
      <c r="E365" s="10">
        <v>51.677</v>
      </c>
      <c r="F365" s="24">
        <v>1.4936762294416574E-2</v>
      </c>
      <c r="G365" s="10">
        <v>54.402000000000001</v>
      </c>
      <c r="H365" s="24">
        <v>9.6162627973779183E-2</v>
      </c>
      <c r="I365" s="10">
        <v>49.927</v>
      </c>
      <c r="J365" s="24">
        <v>0.29666161866598767</v>
      </c>
      <c r="K365" s="10">
        <v>49.587000000000003</v>
      </c>
      <c r="L365" s="61">
        <v>2.6900038129912301E-2</v>
      </c>
      <c r="Q365" s="48"/>
      <c r="R365" s="48"/>
      <c r="S365" s="48"/>
      <c r="T365" s="48"/>
      <c r="U365" s="48"/>
      <c r="V365" s="48"/>
    </row>
    <row r="366" spans="1:22" x14ac:dyDescent="0.25">
      <c r="A366" s="8"/>
      <c r="B366" s="60" t="s">
        <v>361</v>
      </c>
      <c r="C366" s="45">
        <v>46.392000000000003</v>
      </c>
      <c r="D366" s="24">
        <v>2.58730977067461E-2</v>
      </c>
      <c r="E366" s="10">
        <v>49.706000000000003</v>
      </c>
      <c r="F366" s="24">
        <v>1.3670384621629081E-2</v>
      </c>
      <c r="G366" s="10">
        <v>52.011000000000003</v>
      </c>
      <c r="H366" s="24">
        <v>9.6383589894674812E-2</v>
      </c>
      <c r="I366" s="10">
        <v>47.116</v>
      </c>
      <c r="J366" s="24">
        <v>0.28543093396947078</v>
      </c>
      <c r="K366" s="10">
        <v>47.29</v>
      </c>
      <c r="L366" s="61">
        <v>2.5743840789166184E-2</v>
      </c>
      <c r="Q366" s="48"/>
      <c r="R366" s="48"/>
      <c r="S366" s="48"/>
      <c r="T366" s="48"/>
      <c r="U366" s="48"/>
      <c r="V366" s="48"/>
    </row>
    <row r="367" spans="1:22" x14ac:dyDescent="0.25">
      <c r="A367" s="8"/>
      <c r="B367" s="60" t="s">
        <v>362</v>
      </c>
      <c r="C367" s="45">
        <v>45.482999999999997</v>
      </c>
      <c r="D367" s="24">
        <v>2.6350461133069828E-2</v>
      </c>
      <c r="E367" s="10">
        <v>48.420999999999999</v>
      </c>
      <c r="F367" s="24">
        <v>1.2696247950254088E-2</v>
      </c>
      <c r="G367" s="10">
        <v>50.948</v>
      </c>
      <c r="H367" s="24">
        <v>0.10290933195845915</v>
      </c>
      <c r="I367" s="10">
        <v>45.558999999999997</v>
      </c>
      <c r="J367" s="24">
        <v>0.28413096211319139</v>
      </c>
      <c r="K367" s="10">
        <v>46.23</v>
      </c>
      <c r="L367" s="61">
        <v>2.4673743250390526E-2</v>
      </c>
      <c r="Q367" s="48"/>
      <c r="R367" s="48"/>
      <c r="S367" s="48"/>
      <c r="T367" s="48"/>
      <c r="U367" s="48"/>
      <c r="V367" s="48"/>
    </row>
    <row r="368" spans="1:22" x14ac:dyDescent="0.25">
      <c r="A368" s="8"/>
      <c r="B368" s="60" t="s">
        <v>363</v>
      </c>
      <c r="C368" s="45">
        <v>45.750999999999998</v>
      </c>
      <c r="D368" s="24">
        <v>2.8298103912470642E-2</v>
      </c>
      <c r="E368" s="10">
        <v>48.271000000000001</v>
      </c>
      <c r="F368" s="24">
        <v>1.0439497994902017E-2</v>
      </c>
      <c r="G368" s="10">
        <v>51.57</v>
      </c>
      <c r="H368" s="24">
        <v>0.10762318627089931</v>
      </c>
      <c r="I368" s="10">
        <v>47.119</v>
      </c>
      <c r="J368" s="24">
        <v>0.27555382821609015</v>
      </c>
      <c r="K368" s="10">
        <v>45.662999999999997</v>
      </c>
      <c r="L368" s="61">
        <v>2.6813938327941846E-2</v>
      </c>
      <c r="Q368" s="48"/>
      <c r="R368" s="48"/>
      <c r="S368" s="48"/>
      <c r="T368" s="48"/>
      <c r="U368" s="48"/>
      <c r="V368" s="48"/>
    </row>
    <row r="369" spans="1:22" x14ac:dyDescent="0.25">
      <c r="A369" s="8"/>
      <c r="B369" s="60" t="s">
        <v>364</v>
      </c>
      <c r="C369" s="45">
        <v>47.216999999999999</v>
      </c>
      <c r="D369" s="24">
        <v>3.1372324377995454E-2</v>
      </c>
      <c r="E369" s="10">
        <v>49.128</v>
      </c>
      <c r="F369" s="24">
        <v>9.2867696004416082E-3</v>
      </c>
      <c r="G369" s="10">
        <v>52.996000000000002</v>
      </c>
      <c r="H369" s="24">
        <v>0.10311556308462841</v>
      </c>
      <c r="I369" s="10">
        <v>49.164999999999999</v>
      </c>
      <c r="J369" s="24">
        <v>0.26311698406529344</v>
      </c>
      <c r="K369" s="10">
        <v>45.399000000000001</v>
      </c>
      <c r="L369" s="61">
        <v>2.9962731085718501E-2</v>
      </c>
      <c r="Q369" s="48"/>
      <c r="R369" s="48"/>
      <c r="S369" s="48"/>
      <c r="T369" s="48"/>
      <c r="U369" s="48"/>
      <c r="V369" s="48"/>
    </row>
    <row r="370" spans="1:22" x14ac:dyDescent="0.25">
      <c r="A370" s="8"/>
      <c r="B370" s="60" t="s">
        <v>365</v>
      </c>
      <c r="C370" s="45">
        <v>50.53</v>
      </c>
      <c r="D370" s="24">
        <v>3.4713868362261556E-2</v>
      </c>
      <c r="E370" s="10">
        <v>51.823999999999998</v>
      </c>
      <c r="F370" s="24">
        <v>8.5399314857207802E-3</v>
      </c>
      <c r="G370" s="10">
        <v>56.609000000000002</v>
      </c>
      <c r="H370" s="24">
        <v>9.8298593209103627E-2</v>
      </c>
      <c r="I370" s="10">
        <v>52.74</v>
      </c>
      <c r="J370" s="24">
        <v>0.25037189916506963</v>
      </c>
      <c r="K370" s="10">
        <v>44.823999999999998</v>
      </c>
      <c r="L370" s="61">
        <v>3.1992226417879237E-2</v>
      </c>
      <c r="Q370" s="48"/>
      <c r="R370" s="48"/>
      <c r="S370" s="48"/>
      <c r="T370" s="48"/>
      <c r="U370" s="48"/>
      <c r="V370" s="48"/>
    </row>
    <row r="371" spans="1:22" x14ac:dyDescent="0.25">
      <c r="A371" s="8"/>
      <c r="B371" s="60" t="s">
        <v>366</v>
      </c>
      <c r="C371" s="45">
        <v>59.075000000000003</v>
      </c>
      <c r="D371" s="24">
        <v>3.3549101602031658E-2</v>
      </c>
      <c r="E371" s="10">
        <v>58.875999999999998</v>
      </c>
      <c r="F371" s="24">
        <v>8.2476904843082812E-3</v>
      </c>
      <c r="G371" s="10">
        <v>64.870999999999995</v>
      </c>
      <c r="H371" s="24">
        <v>0.10055240480223908</v>
      </c>
      <c r="I371" s="10">
        <v>60.04</v>
      </c>
      <c r="J371" s="24">
        <v>0.23504027232400124</v>
      </c>
      <c r="K371" s="10">
        <v>45.421999999999997</v>
      </c>
      <c r="L371" s="61">
        <v>3.4021721750039972E-2</v>
      </c>
      <c r="Q371" s="48"/>
      <c r="R371" s="48"/>
      <c r="S371" s="48"/>
      <c r="T371" s="48"/>
      <c r="U371" s="48"/>
      <c r="V371" s="48"/>
    </row>
    <row r="372" spans="1:22" x14ac:dyDescent="0.25">
      <c r="A372" s="8"/>
      <c r="B372" s="60" t="s">
        <v>367</v>
      </c>
      <c r="C372" s="45">
        <v>66.543000000000006</v>
      </c>
      <c r="D372" s="24">
        <v>3.5305799010902979E-2</v>
      </c>
      <c r="E372" s="10">
        <v>65.72</v>
      </c>
      <c r="F372" s="24">
        <v>7.0137840338999561E-3</v>
      </c>
      <c r="G372" s="10">
        <v>72.272000000000006</v>
      </c>
      <c r="H372" s="24">
        <v>9.6913898504824333E-2</v>
      </c>
      <c r="I372" s="10">
        <v>67.144000000000005</v>
      </c>
      <c r="J372" s="24">
        <v>0.22190653604406502</v>
      </c>
      <c r="K372" s="10">
        <v>48.095999999999997</v>
      </c>
      <c r="L372" s="61">
        <v>4.0085607803102052E-2</v>
      </c>
      <c r="Q372" s="48"/>
      <c r="R372" s="48"/>
      <c r="S372" s="48"/>
      <c r="T372" s="48"/>
      <c r="U372" s="48"/>
      <c r="V372" s="48"/>
    </row>
    <row r="373" spans="1:22" x14ac:dyDescent="0.25">
      <c r="A373" s="8"/>
      <c r="B373" s="60" t="s">
        <v>368</v>
      </c>
      <c r="C373" s="45">
        <v>68.584999999999994</v>
      </c>
      <c r="D373" s="24">
        <v>4.4108380592312542E-2</v>
      </c>
      <c r="E373" s="10">
        <v>67.522000000000006</v>
      </c>
      <c r="F373" s="24">
        <v>7.3384962576916206E-3</v>
      </c>
      <c r="G373" s="10">
        <v>74.483999999999995</v>
      </c>
      <c r="H373" s="24">
        <v>9.66340134050232E-2</v>
      </c>
      <c r="I373" s="10">
        <v>69.108999999999995</v>
      </c>
      <c r="J373" s="24">
        <v>0.21075626197783348</v>
      </c>
      <c r="K373" s="10">
        <v>51.716999999999999</v>
      </c>
      <c r="L373" s="61">
        <v>5.1795180871084E-2</v>
      </c>
      <c r="Q373" s="48"/>
      <c r="R373" s="48"/>
      <c r="S373" s="48"/>
      <c r="T373" s="48"/>
      <c r="U373" s="48"/>
      <c r="V373" s="48"/>
    </row>
    <row r="374" spans="1:22" x14ac:dyDescent="0.25">
      <c r="A374" s="8"/>
      <c r="B374" s="60" t="s">
        <v>369</v>
      </c>
      <c r="C374" s="45">
        <v>68.629000000000005</v>
      </c>
      <c r="D374" s="24">
        <v>8.3634072291917286E-2</v>
      </c>
      <c r="E374" s="10">
        <v>67.900000000000006</v>
      </c>
      <c r="F374" s="24">
        <v>1.1105158053674931E-2</v>
      </c>
      <c r="G374" s="10">
        <v>74.033000000000001</v>
      </c>
      <c r="H374" s="24">
        <v>0.10921411210134786</v>
      </c>
      <c r="I374" s="10">
        <v>68.230999999999995</v>
      </c>
      <c r="J374" s="24">
        <v>0.20481927710843373</v>
      </c>
      <c r="K374" s="10">
        <v>55.018999999999998</v>
      </c>
      <c r="L374" s="61">
        <v>6.4783950996912712E-2</v>
      </c>
      <c r="Q374" s="48"/>
      <c r="R374" s="48"/>
      <c r="S374" s="48"/>
      <c r="T374" s="48"/>
      <c r="U374" s="48"/>
      <c r="V374" s="48"/>
    </row>
    <row r="375" spans="1:22" x14ac:dyDescent="0.25">
      <c r="A375" s="8"/>
      <c r="B375" s="60" t="s">
        <v>370</v>
      </c>
      <c r="C375" s="45">
        <v>69.635000000000005</v>
      </c>
      <c r="D375" s="24">
        <v>0.13891275706020509</v>
      </c>
      <c r="E375" s="10">
        <v>68.927000000000007</v>
      </c>
      <c r="F375" s="24">
        <v>1.4871819849658241E-2</v>
      </c>
      <c r="G375" s="10">
        <v>74.808000000000007</v>
      </c>
      <c r="H375" s="24">
        <v>0.12444575384842012</v>
      </c>
      <c r="I375" s="10">
        <v>68.501999999999995</v>
      </c>
      <c r="J375" s="24">
        <v>0.20847796078641598</v>
      </c>
      <c r="K375" s="10">
        <v>56.784999999999997</v>
      </c>
      <c r="L375" s="61">
        <v>7.6555023923444973E-2</v>
      </c>
      <c r="Q375" s="48"/>
      <c r="R375" s="48"/>
      <c r="S375" s="48"/>
      <c r="T375" s="48"/>
      <c r="U375" s="48"/>
      <c r="V375" s="48"/>
    </row>
    <row r="376" spans="1:22" x14ac:dyDescent="0.25">
      <c r="A376" s="8"/>
      <c r="B376" s="60" t="s">
        <v>371</v>
      </c>
      <c r="C376" s="45">
        <v>70.186999999999998</v>
      </c>
      <c r="D376" s="24">
        <v>0.17263370949571327</v>
      </c>
      <c r="E376" s="10">
        <v>69.603999999999999</v>
      </c>
      <c r="F376" s="24">
        <v>1.7907879142110304E-2</v>
      </c>
      <c r="G376" s="10">
        <v>75.575000000000003</v>
      </c>
      <c r="H376" s="24">
        <v>0.131973189953598</v>
      </c>
      <c r="I376" s="10">
        <v>68.739000000000004</v>
      </c>
      <c r="J376" s="24">
        <v>0.20638728439899753</v>
      </c>
      <c r="K376" s="10">
        <v>57.415999999999997</v>
      </c>
      <c r="L376" s="61">
        <v>9.2557287118239628E-2</v>
      </c>
      <c r="Q376" s="48"/>
      <c r="R376" s="48"/>
      <c r="S376" s="48"/>
      <c r="T376" s="48"/>
      <c r="U376" s="48"/>
      <c r="V376" s="48"/>
    </row>
    <row r="377" spans="1:22" x14ac:dyDescent="0.25">
      <c r="A377" s="8"/>
      <c r="B377" s="60" t="s">
        <v>372</v>
      </c>
      <c r="C377" s="45">
        <v>69.605000000000004</v>
      </c>
      <c r="D377" s="24">
        <v>0.18563708922877165</v>
      </c>
      <c r="E377" s="10">
        <v>68.995000000000005</v>
      </c>
      <c r="F377" s="24">
        <v>2.1333593103112367E-2</v>
      </c>
      <c r="G377" s="10">
        <v>75.128</v>
      </c>
      <c r="H377" s="24">
        <v>0.12918906975031302</v>
      </c>
      <c r="I377" s="10">
        <v>67.506</v>
      </c>
      <c r="J377" s="24">
        <v>0.18343004945253763</v>
      </c>
      <c r="K377" s="10">
        <v>57.414000000000001</v>
      </c>
      <c r="L377" s="61">
        <v>0.10149936655145693</v>
      </c>
      <c r="Q377" s="48"/>
      <c r="R377" s="48"/>
      <c r="S377" s="48"/>
      <c r="T377" s="48"/>
      <c r="U377" s="48"/>
      <c r="V377" s="48"/>
    </row>
    <row r="378" spans="1:22" x14ac:dyDescent="0.25">
      <c r="A378" s="8"/>
      <c r="B378" s="60" t="s">
        <v>373</v>
      </c>
      <c r="C378" s="45">
        <v>68.938000000000002</v>
      </c>
      <c r="D378" s="24">
        <v>0.177999274407592</v>
      </c>
      <c r="E378" s="10">
        <v>68.632000000000005</v>
      </c>
      <c r="F378" s="24">
        <v>2.1203708213595702E-2</v>
      </c>
      <c r="G378" s="10">
        <v>74.650000000000006</v>
      </c>
      <c r="H378" s="24">
        <v>0.12300213596523532</v>
      </c>
      <c r="I378" s="10">
        <v>65.92</v>
      </c>
      <c r="J378" s="24">
        <v>0.1525389656512591</v>
      </c>
      <c r="K378" s="10">
        <v>55.884</v>
      </c>
      <c r="L378" s="61">
        <v>0.10790765181240083</v>
      </c>
      <c r="Q378" s="48"/>
      <c r="R378" s="48"/>
      <c r="S378" s="48"/>
      <c r="T378" s="48"/>
      <c r="U378" s="48"/>
      <c r="V378" s="48"/>
    </row>
    <row r="379" spans="1:22" x14ac:dyDescent="0.25">
      <c r="A379" s="8"/>
      <c r="B379" s="60" t="s">
        <v>374</v>
      </c>
      <c r="C379" s="45">
        <v>68.022999999999996</v>
      </c>
      <c r="D379" s="24">
        <v>0.14582497947337267</v>
      </c>
      <c r="E379" s="10">
        <v>67.516000000000005</v>
      </c>
      <c r="F379" s="24">
        <v>1.8200120143522801E-2</v>
      </c>
      <c r="G379" s="10">
        <v>73.835999999999999</v>
      </c>
      <c r="H379" s="24">
        <v>0.11943728364145245</v>
      </c>
      <c r="I379" s="10">
        <v>63.975000000000001</v>
      </c>
      <c r="J379" s="24">
        <v>0.11193159735717062</v>
      </c>
      <c r="K379" s="10">
        <v>54.462000000000003</v>
      </c>
      <c r="L379" s="61">
        <v>0.11057674567348495</v>
      </c>
      <c r="Q379" s="48"/>
      <c r="R379" s="48"/>
      <c r="S379" s="48"/>
      <c r="T379" s="48"/>
      <c r="U379" s="48"/>
      <c r="V379" s="48"/>
    </row>
    <row r="380" spans="1:22" x14ac:dyDescent="0.25">
      <c r="A380" s="8"/>
      <c r="B380" s="60" t="s">
        <v>375</v>
      </c>
      <c r="C380" s="45">
        <v>67.218000000000004</v>
      </c>
      <c r="D380" s="24">
        <v>9.4689809245574838E-2</v>
      </c>
      <c r="E380" s="10">
        <v>66.731999999999999</v>
      </c>
      <c r="F380" s="24">
        <v>1.4547107625866576E-2</v>
      </c>
      <c r="G380" s="10">
        <v>73.251000000000005</v>
      </c>
      <c r="H380" s="24">
        <v>0.12278117404433969</v>
      </c>
      <c r="I380" s="10">
        <v>62.889000000000003</v>
      </c>
      <c r="J380" s="24">
        <v>7.3897369232212504E-2</v>
      </c>
      <c r="K380" s="10">
        <v>54.104999999999997</v>
      </c>
      <c r="L380" s="61">
        <v>0.10536155766841736</v>
      </c>
      <c r="Q380" s="48"/>
      <c r="R380" s="48"/>
      <c r="S380" s="48"/>
      <c r="T380" s="48"/>
      <c r="U380" s="48"/>
      <c r="V380" s="48"/>
    </row>
    <row r="381" spans="1:22" x14ac:dyDescent="0.25">
      <c r="A381" s="8"/>
      <c r="B381" s="60" t="s">
        <v>376</v>
      </c>
      <c r="C381" s="45">
        <v>67.191000000000003</v>
      </c>
      <c r="D381" s="24">
        <v>5.0333199671573965E-2</v>
      </c>
      <c r="E381" s="10">
        <v>66.456999999999994</v>
      </c>
      <c r="F381" s="24">
        <v>1.1608462000552012E-2</v>
      </c>
      <c r="G381" s="10">
        <v>73.731999999999999</v>
      </c>
      <c r="H381" s="24">
        <v>0.12275171245488695</v>
      </c>
      <c r="I381" s="10">
        <v>63.198</v>
      </c>
      <c r="J381" s="24">
        <v>5.1918463620890684E-2</v>
      </c>
      <c r="K381" s="10">
        <v>54.828000000000003</v>
      </c>
      <c r="L381" s="61">
        <v>9.6948377018732851E-2</v>
      </c>
      <c r="Q381" s="48"/>
      <c r="R381" s="48"/>
      <c r="S381" s="48"/>
      <c r="T381" s="48"/>
      <c r="U381" s="48"/>
      <c r="V381" s="48"/>
    </row>
    <row r="382" spans="1:22" x14ac:dyDescent="0.25">
      <c r="A382" s="8"/>
      <c r="B382" s="60" t="s">
        <v>377</v>
      </c>
      <c r="C382" s="45">
        <v>70.930999999999997</v>
      </c>
      <c r="D382" s="24">
        <v>4.4948540222642303E-2</v>
      </c>
      <c r="E382" s="10">
        <v>69.347999999999999</v>
      </c>
      <c r="F382" s="24">
        <v>1.2891075284529086E-2</v>
      </c>
      <c r="G382" s="10">
        <v>76.594999999999999</v>
      </c>
      <c r="H382" s="24">
        <v>0.12076305516682626</v>
      </c>
      <c r="I382" s="10">
        <v>66.335999999999999</v>
      </c>
      <c r="J382" s="24">
        <v>5.5429727810016483E-2</v>
      </c>
      <c r="K382" s="10">
        <v>58.179000000000002</v>
      </c>
      <c r="L382" s="61">
        <v>9.7784775095017276E-2</v>
      </c>
      <c r="Q382" s="48"/>
      <c r="R382" s="48"/>
      <c r="S382" s="48"/>
      <c r="T382" s="48"/>
      <c r="U382" s="48"/>
      <c r="V382" s="48"/>
    </row>
    <row r="383" spans="1:22" x14ac:dyDescent="0.25">
      <c r="A383" s="8"/>
      <c r="B383" s="60" t="s">
        <v>378</v>
      </c>
      <c r="C383" s="45">
        <v>71.088999999999999</v>
      </c>
      <c r="D383" s="24">
        <v>5.0524145042103452E-2</v>
      </c>
      <c r="E383" s="10">
        <v>69.372</v>
      </c>
      <c r="F383" s="24">
        <v>1.3232023119510335E-2</v>
      </c>
      <c r="G383" s="10">
        <v>76</v>
      </c>
      <c r="H383" s="24">
        <v>0.12014436178831849</v>
      </c>
      <c r="I383" s="10">
        <v>65.858000000000004</v>
      </c>
      <c r="J383" s="24">
        <v>5.817709101143171E-2</v>
      </c>
      <c r="K383" s="10">
        <v>59.045000000000002</v>
      </c>
      <c r="L383" s="61">
        <v>9.8990172322603653E-2</v>
      </c>
      <c r="Q383" s="48"/>
      <c r="R383" s="48"/>
      <c r="S383" s="48"/>
      <c r="T383" s="48"/>
      <c r="U383" s="48"/>
      <c r="V383" s="48"/>
    </row>
    <row r="384" spans="1:22" x14ac:dyDescent="0.25">
      <c r="A384" s="8"/>
      <c r="B384" s="60" t="s">
        <v>379</v>
      </c>
      <c r="C384" s="45">
        <v>69.475999999999999</v>
      </c>
      <c r="D384" s="24">
        <v>5.2319031525080675E-2</v>
      </c>
      <c r="E384" s="10">
        <v>67.751999999999995</v>
      </c>
      <c r="F384" s="24">
        <v>1.5683600409137403E-2</v>
      </c>
      <c r="G384" s="10">
        <v>73.995999999999995</v>
      </c>
      <c r="H384" s="24">
        <v>0.13083891875966708</v>
      </c>
      <c r="I384" s="10">
        <v>63.725999999999999</v>
      </c>
      <c r="J384" s="24">
        <v>5.9088411487998711E-2</v>
      </c>
      <c r="K384" s="10">
        <v>57.216999999999999</v>
      </c>
      <c r="L384" s="61">
        <v>0.10114266737186504</v>
      </c>
      <c r="Q384" s="48"/>
      <c r="R384" s="48"/>
      <c r="S384" s="48"/>
      <c r="T384" s="48"/>
      <c r="U384" s="48"/>
      <c r="V384" s="48"/>
    </row>
    <row r="385" spans="1:22" x14ac:dyDescent="0.25">
      <c r="A385" s="8"/>
      <c r="B385" s="60" t="s">
        <v>380</v>
      </c>
      <c r="C385" s="45">
        <v>65.613</v>
      </c>
      <c r="D385" s="24">
        <v>5.4343052452693281E-2</v>
      </c>
      <c r="E385" s="10">
        <v>63.656999999999996</v>
      </c>
      <c r="F385" s="24">
        <v>1.8216355754712386E-2</v>
      </c>
      <c r="G385" s="10">
        <v>69.650000000000006</v>
      </c>
      <c r="H385" s="24">
        <v>0.13820431612285483</v>
      </c>
      <c r="I385" s="10">
        <v>59.494</v>
      </c>
      <c r="J385" s="24">
        <v>5.6836913840009648E-2</v>
      </c>
      <c r="K385" s="10">
        <v>53.755000000000003</v>
      </c>
      <c r="L385" s="61">
        <v>0.10261866397707285</v>
      </c>
      <c r="Q385" s="48"/>
      <c r="R385" s="48"/>
      <c r="S385" s="48"/>
      <c r="T385" s="48"/>
      <c r="U385" s="48"/>
      <c r="V385" s="48"/>
    </row>
    <row r="386" spans="1:22" x14ac:dyDescent="0.25">
      <c r="A386" s="8"/>
      <c r="B386" s="60" t="s">
        <v>381</v>
      </c>
      <c r="C386" s="45">
        <v>62.558999999999997</v>
      </c>
      <c r="D386" s="24">
        <v>5.4533997823222775E-2</v>
      </c>
      <c r="E386" s="10">
        <v>60.451999999999998</v>
      </c>
      <c r="F386" s="24">
        <v>2.1203708213595702E-2</v>
      </c>
      <c r="G386" s="10">
        <v>66.054000000000002</v>
      </c>
      <c r="H386" s="24">
        <v>0.13646608234514251</v>
      </c>
      <c r="I386" s="10">
        <v>56.085999999999999</v>
      </c>
      <c r="J386" s="24">
        <v>5.596579867858531E-2</v>
      </c>
      <c r="K386" s="10">
        <v>51.436999999999998</v>
      </c>
      <c r="L386" s="61">
        <v>0.10424226024280143</v>
      </c>
      <c r="Q386" s="48"/>
      <c r="R386" s="48"/>
      <c r="S386" s="48"/>
      <c r="T386" s="48"/>
      <c r="U386" s="48"/>
      <c r="V386" s="48"/>
    </row>
    <row r="387" spans="1:22" x14ac:dyDescent="0.25">
      <c r="A387" s="8"/>
      <c r="B387" s="60" t="s">
        <v>382</v>
      </c>
      <c r="C387" s="45">
        <v>60.332999999999998</v>
      </c>
      <c r="D387" s="24">
        <v>5.6787153195470778E-2</v>
      </c>
      <c r="E387" s="10">
        <v>58.732999999999997</v>
      </c>
      <c r="F387" s="24">
        <v>2.3298102057051937E-2</v>
      </c>
      <c r="G387" s="10">
        <v>63.05</v>
      </c>
      <c r="H387" s="24">
        <v>0.12258967371289681</v>
      </c>
      <c r="I387" s="10">
        <v>53.8</v>
      </c>
      <c r="J387" s="24">
        <v>5.2240106142031978E-2</v>
      </c>
      <c r="K387" s="10">
        <v>51.076999999999998</v>
      </c>
      <c r="L387" s="61">
        <v>0.10741565294399823</v>
      </c>
      <c r="Q387" s="48"/>
      <c r="R387" s="48"/>
      <c r="S387" s="48"/>
      <c r="T387" s="48"/>
      <c r="U387" s="48"/>
      <c r="V387" s="48"/>
    </row>
    <row r="388" spans="1:22" x14ac:dyDescent="0.25">
      <c r="A388" s="8"/>
      <c r="B388" s="60" t="s">
        <v>383</v>
      </c>
      <c r="C388" s="45">
        <v>56.16</v>
      </c>
      <c r="D388" s="24">
        <v>6.5398789406350841E-2</v>
      </c>
      <c r="E388" s="10">
        <v>54.960999999999999</v>
      </c>
      <c r="F388" s="24">
        <v>2.6691344795674834E-2</v>
      </c>
      <c r="G388" s="10">
        <v>57.945</v>
      </c>
      <c r="H388" s="24">
        <v>0.11033365250055241</v>
      </c>
      <c r="I388" s="10">
        <v>49.893000000000001</v>
      </c>
      <c r="J388" s="24">
        <v>4.9278314593189217E-2</v>
      </c>
      <c r="K388" s="10">
        <v>48.591000000000001</v>
      </c>
      <c r="L388" s="61">
        <v>0.10913764898340733</v>
      </c>
      <c r="Q388" s="48"/>
      <c r="R388" s="48"/>
      <c r="S388" s="48"/>
      <c r="T388" s="48"/>
      <c r="U388" s="48"/>
      <c r="V388" s="48"/>
    </row>
    <row r="389" spans="1:22" x14ac:dyDescent="0.25">
      <c r="A389" s="8"/>
      <c r="B389" s="60" t="s">
        <v>384</v>
      </c>
      <c r="C389" s="45">
        <v>52.619</v>
      </c>
      <c r="D389" s="24">
        <v>6.9101112871513923E-2</v>
      </c>
      <c r="E389" s="10">
        <v>51.783000000000001</v>
      </c>
      <c r="F389" s="24">
        <v>2.9931663609654748E-2</v>
      </c>
      <c r="G389" s="10">
        <v>53.74</v>
      </c>
      <c r="H389" s="24">
        <v>0.10080716431980204</v>
      </c>
      <c r="I389" s="10">
        <v>46.567999999999998</v>
      </c>
      <c r="J389" s="24">
        <v>5.168924804674413E-2</v>
      </c>
      <c r="K389" s="10">
        <v>46.057000000000002</v>
      </c>
      <c r="L389" s="61">
        <v>0.1086210501715846</v>
      </c>
      <c r="Q389" s="48"/>
      <c r="R389" s="48"/>
      <c r="S389" s="48"/>
      <c r="T389" s="48"/>
      <c r="U389" s="48"/>
      <c r="V389" s="48"/>
    </row>
    <row r="390" spans="1:22" x14ac:dyDescent="0.25">
      <c r="A390" s="8"/>
      <c r="B390" s="60" t="s">
        <v>385</v>
      </c>
      <c r="C390" s="45">
        <v>50.207999999999998</v>
      </c>
      <c r="D390" s="24">
        <v>7.5152232424074678E-2</v>
      </c>
      <c r="E390" s="10">
        <v>49.759</v>
      </c>
      <c r="F390" s="24">
        <v>3.0451085103965457E-2</v>
      </c>
      <c r="G390" s="10">
        <v>51.509</v>
      </c>
      <c r="H390" s="24">
        <v>9.0378836976374236E-2</v>
      </c>
      <c r="I390" s="10">
        <v>43.991</v>
      </c>
      <c r="J390" s="24">
        <v>5.5334432249159064E-2</v>
      </c>
      <c r="K390" s="10">
        <v>44.194000000000003</v>
      </c>
      <c r="L390" s="61">
        <v>0.10732955314202777</v>
      </c>
      <c r="Q390" s="48"/>
      <c r="R390" s="48"/>
      <c r="S390" s="48"/>
      <c r="T390" s="48"/>
      <c r="U390" s="48"/>
      <c r="V390" s="48"/>
    </row>
    <row r="391" spans="1:22" x14ac:dyDescent="0.25">
      <c r="A391" s="8"/>
      <c r="B391" s="60" t="s">
        <v>386</v>
      </c>
      <c r="C391" s="45">
        <v>48.926000000000002</v>
      </c>
      <c r="D391" s="24">
        <v>7.9867142611716652E-2</v>
      </c>
      <c r="E391" s="10">
        <v>48.616</v>
      </c>
      <c r="F391" s="24">
        <v>3.2885873358546917E-2</v>
      </c>
      <c r="G391" s="10">
        <v>50.567</v>
      </c>
      <c r="H391" s="24">
        <v>8.5473988098745068E-2</v>
      </c>
      <c r="I391" s="10">
        <v>42.915999999999997</v>
      </c>
      <c r="J391" s="24">
        <v>6.0614588777657165E-2</v>
      </c>
      <c r="K391" s="10">
        <v>43.228000000000002</v>
      </c>
      <c r="L391" s="61">
        <v>0.10400856078031021</v>
      </c>
      <c r="Q391" s="48"/>
      <c r="R391" s="48"/>
      <c r="S391" s="48"/>
      <c r="T391" s="48"/>
      <c r="U391" s="48"/>
      <c r="V391" s="48"/>
    </row>
    <row r="392" spans="1:22" x14ac:dyDescent="0.25">
      <c r="A392" s="8"/>
      <c r="B392" s="60" t="s">
        <v>387</v>
      </c>
      <c r="C392" s="45">
        <v>48.853999999999999</v>
      </c>
      <c r="D392" s="24">
        <v>8.0401626357684164E-2</v>
      </c>
      <c r="E392" s="10">
        <v>48.381</v>
      </c>
      <c r="F392" s="24">
        <v>3.3729933286801822E-2</v>
      </c>
      <c r="G392" s="10">
        <v>50.948</v>
      </c>
      <c r="H392" s="24">
        <v>8.8066340658693218E-2</v>
      </c>
      <c r="I392" s="10">
        <v>42.646999999999998</v>
      </c>
      <c r="J392" s="24">
        <v>6.4675216767847335E-2</v>
      </c>
      <c r="K392" s="10">
        <v>42.539000000000001</v>
      </c>
      <c r="L392" s="61">
        <v>0.10168386612710791</v>
      </c>
      <c r="Q392" s="48"/>
      <c r="R392" s="48"/>
      <c r="S392" s="48"/>
      <c r="T392" s="48"/>
      <c r="U392" s="48"/>
      <c r="V392" s="48"/>
    </row>
    <row r="393" spans="1:22" x14ac:dyDescent="0.25">
      <c r="A393" s="8"/>
      <c r="B393" s="60" t="s">
        <v>388</v>
      </c>
      <c r="C393" s="45">
        <v>49.862000000000002</v>
      </c>
      <c r="D393" s="24">
        <v>8.0401626357684164E-2</v>
      </c>
      <c r="E393" s="10">
        <v>48.719000000000001</v>
      </c>
      <c r="F393" s="24">
        <v>3.4281818624506959E-2</v>
      </c>
      <c r="G393" s="10">
        <v>52.506</v>
      </c>
      <c r="H393" s="24">
        <v>9.3737111883579805E-2</v>
      </c>
      <c r="I393" s="10">
        <v>42.753999999999998</v>
      </c>
      <c r="J393" s="24">
        <v>6.8950267358179551E-2</v>
      </c>
      <c r="K393" s="10">
        <v>42.4</v>
      </c>
      <c r="L393" s="61">
        <v>9.7981574642378319E-2</v>
      </c>
      <c r="Q393" s="48"/>
      <c r="R393" s="48"/>
      <c r="S393" s="48"/>
      <c r="T393" s="48"/>
      <c r="U393" s="48"/>
      <c r="V393" s="48"/>
    </row>
    <row r="394" spans="1:22" x14ac:dyDescent="0.25">
      <c r="A394" s="8"/>
      <c r="B394" s="60" t="s">
        <v>389</v>
      </c>
      <c r="C394" s="45">
        <v>52.63</v>
      </c>
      <c r="D394" s="24">
        <v>7.7461965754862847E-2</v>
      </c>
      <c r="E394" s="10">
        <v>51.107999999999997</v>
      </c>
      <c r="F394" s="24">
        <v>3.4379210154690212E-2</v>
      </c>
      <c r="G394" s="10">
        <v>55.817999999999998</v>
      </c>
      <c r="H394" s="24">
        <v>9.939315383255759E-2</v>
      </c>
      <c r="I394" s="10">
        <v>42.439</v>
      </c>
      <c r="J394" s="24">
        <v>7.140272584730431E-2</v>
      </c>
      <c r="K394" s="10">
        <v>41.671999999999997</v>
      </c>
      <c r="L394" s="61">
        <v>9.3934883949766915E-2</v>
      </c>
      <c r="Q394" s="48"/>
      <c r="R394" s="48"/>
      <c r="S394" s="48"/>
      <c r="T394" s="48"/>
      <c r="U394" s="48"/>
      <c r="V394" s="48"/>
    </row>
    <row r="395" spans="1:22" x14ac:dyDescent="0.25">
      <c r="A395" s="8"/>
      <c r="B395" s="60" t="s">
        <v>390</v>
      </c>
      <c r="C395" s="45">
        <v>60.540999999999997</v>
      </c>
      <c r="D395" s="24">
        <v>7.5553095233550305E-2</v>
      </c>
      <c r="E395" s="10">
        <v>58.17</v>
      </c>
      <c r="F395" s="24">
        <v>3.4054571720746017E-2</v>
      </c>
      <c r="G395" s="10">
        <v>63.869</v>
      </c>
      <c r="H395" s="24">
        <v>9.1925410946797861E-2</v>
      </c>
      <c r="I395" s="10">
        <v>43.167999999999999</v>
      </c>
      <c r="J395" s="24">
        <v>7.4217022474168781E-2</v>
      </c>
      <c r="K395" s="10">
        <v>40.259</v>
      </c>
      <c r="L395" s="61">
        <v>9.2188287966937676E-2</v>
      </c>
      <c r="Q395" s="48"/>
      <c r="R395" s="48"/>
      <c r="S395" s="48"/>
      <c r="T395" s="48"/>
      <c r="U395" s="48"/>
      <c r="V395" s="48"/>
    </row>
    <row r="396" spans="1:22" x14ac:dyDescent="0.25">
      <c r="A396" s="8"/>
      <c r="B396" s="60" t="s">
        <v>391</v>
      </c>
      <c r="C396" s="45">
        <v>67.963999999999999</v>
      </c>
      <c r="D396" s="24">
        <v>7.4751369614599036E-2</v>
      </c>
      <c r="E396" s="10">
        <v>65.248999999999995</v>
      </c>
      <c r="F396" s="24">
        <v>3.7187332608307498E-2</v>
      </c>
      <c r="G396" s="10">
        <v>71.561000000000007</v>
      </c>
      <c r="H396" s="24">
        <v>8.7992694279149242E-2</v>
      </c>
      <c r="I396" s="10">
        <v>46.932000000000002</v>
      </c>
      <c r="J396" s="24">
        <v>7.6374649888098209E-2</v>
      </c>
      <c r="K396" s="10">
        <v>41.834000000000003</v>
      </c>
      <c r="L396" s="61">
        <v>8.4673005252087916E-2</v>
      </c>
      <c r="Q396" s="48"/>
      <c r="R396" s="48"/>
      <c r="S396" s="48"/>
      <c r="T396" s="48"/>
      <c r="U396" s="48"/>
      <c r="V396" s="48"/>
    </row>
    <row r="397" spans="1:22" x14ac:dyDescent="0.25">
      <c r="A397" s="8"/>
      <c r="B397" s="60" t="s">
        <v>392</v>
      </c>
      <c r="C397" s="45">
        <v>69.826999999999998</v>
      </c>
      <c r="D397" s="24">
        <v>7.4083264932139653E-2</v>
      </c>
      <c r="E397" s="10">
        <v>67.125</v>
      </c>
      <c r="F397" s="24">
        <v>3.9021539760092198E-2</v>
      </c>
      <c r="G397" s="10">
        <v>74.262</v>
      </c>
      <c r="H397" s="24">
        <v>8.9701290284569607E-2</v>
      </c>
      <c r="I397" s="10">
        <v>50.984999999999999</v>
      </c>
      <c r="J397" s="24">
        <v>8.4643321406076194E-2</v>
      </c>
      <c r="K397" s="10">
        <v>44.845999999999997</v>
      </c>
      <c r="L397" s="61">
        <v>7.1745734984809531E-2</v>
      </c>
      <c r="Q397" s="48"/>
      <c r="R397" s="48"/>
      <c r="S397" s="48"/>
      <c r="T397" s="48"/>
      <c r="U397" s="48"/>
      <c r="V397" s="48"/>
    </row>
    <row r="398" spans="1:22" x14ac:dyDescent="0.25">
      <c r="A398" s="8"/>
      <c r="B398" s="60" t="s">
        <v>393</v>
      </c>
      <c r="C398" s="45">
        <v>69.281999999999996</v>
      </c>
      <c r="D398" s="24">
        <v>8.9506938744344969E-2</v>
      </c>
      <c r="E398" s="10">
        <v>67.063999999999993</v>
      </c>
      <c r="F398" s="24">
        <v>3.7722986024315418E-2</v>
      </c>
      <c r="G398" s="10">
        <v>74.105000000000004</v>
      </c>
      <c r="H398" s="24">
        <v>9.8376833794850641E-2</v>
      </c>
      <c r="I398" s="10">
        <v>54.018999999999998</v>
      </c>
      <c r="J398" s="24">
        <v>9.3903697449711193E-2</v>
      </c>
      <c r="K398" s="10">
        <v>48.228000000000002</v>
      </c>
      <c r="L398" s="61">
        <v>6.464865130810199E-2</v>
      </c>
      <c r="Q398" s="48"/>
      <c r="R398" s="48"/>
      <c r="S398" s="48"/>
      <c r="T398" s="48"/>
      <c r="U398" s="48"/>
      <c r="V398" s="48"/>
    </row>
    <row r="399" spans="1:22" x14ac:dyDescent="0.25">
      <c r="A399" s="8"/>
      <c r="B399" s="60" t="s">
        <v>394</v>
      </c>
      <c r="C399" s="45">
        <v>69.963999999999999</v>
      </c>
      <c r="D399" s="24">
        <v>0.12325576956115067</v>
      </c>
      <c r="E399" s="10">
        <v>67.631</v>
      </c>
      <c r="F399" s="24">
        <v>3.4849935883909298E-2</v>
      </c>
      <c r="G399" s="10">
        <v>74.59</v>
      </c>
      <c r="H399" s="24">
        <v>0.11223708242502799</v>
      </c>
      <c r="I399" s="10">
        <v>55.764000000000003</v>
      </c>
      <c r="J399" s="24">
        <v>0.10741232125866067</v>
      </c>
      <c r="K399" s="10">
        <v>50.997</v>
      </c>
      <c r="L399" s="61">
        <v>6.1954957503597745E-2</v>
      </c>
      <c r="Q399" s="48"/>
      <c r="R399" s="48"/>
      <c r="S399" s="48"/>
      <c r="T399" s="48"/>
      <c r="U399" s="48"/>
      <c r="V399" s="48"/>
    </row>
    <row r="400" spans="1:22" x14ac:dyDescent="0.25">
      <c r="A400" s="8"/>
      <c r="B400" s="60" t="s">
        <v>395</v>
      </c>
      <c r="C400" s="45">
        <v>70.766000000000005</v>
      </c>
      <c r="D400" s="24">
        <v>0.15337774638746254</v>
      </c>
      <c r="E400" s="10">
        <v>68.86</v>
      </c>
      <c r="F400" s="24">
        <v>3.4882399727303719E-2</v>
      </c>
      <c r="G400" s="10">
        <v>74.891999999999996</v>
      </c>
      <c r="H400" s="24">
        <v>0.12164908973074884</v>
      </c>
      <c r="I400" s="10">
        <v>56.865000000000002</v>
      </c>
      <c r="J400" s="24">
        <v>0.12073332529248583</v>
      </c>
      <c r="K400" s="10">
        <v>53.512</v>
      </c>
      <c r="L400" s="61">
        <v>5.9851662341176615E-2</v>
      </c>
      <c r="Q400" s="48"/>
      <c r="R400" s="48"/>
      <c r="S400" s="48"/>
      <c r="T400" s="48"/>
      <c r="U400" s="48"/>
      <c r="V400" s="48"/>
    </row>
    <row r="401" spans="1:22" x14ac:dyDescent="0.25">
      <c r="A401" s="8"/>
      <c r="B401" s="60" t="s">
        <v>396</v>
      </c>
      <c r="C401" s="45">
        <v>69.975999999999999</v>
      </c>
      <c r="D401" s="24">
        <v>0.17107297612002978</v>
      </c>
      <c r="E401" s="10">
        <v>68.161000000000001</v>
      </c>
      <c r="F401" s="24">
        <v>3.4638920901845567E-2</v>
      </c>
      <c r="G401" s="10">
        <v>73.546000000000006</v>
      </c>
      <c r="H401" s="24">
        <v>0.12148706769575207</v>
      </c>
      <c r="I401" s="10">
        <v>56.167000000000002</v>
      </c>
      <c r="J401" s="24">
        <v>0.12904220104799047</v>
      </c>
      <c r="K401" s="10">
        <v>53.427</v>
      </c>
      <c r="L401" s="61">
        <v>5.9175163897123038E-2</v>
      </c>
      <c r="Q401" s="48"/>
      <c r="R401" s="48"/>
      <c r="S401" s="48"/>
      <c r="T401" s="48"/>
      <c r="U401" s="48"/>
      <c r="V401" s="48"/>
    </row>
    <row r="402" spans="1:22" x14ac:dyDescent="0.25">
      <c r="A402" s="8"/>
      <c r="B402" s="60" t="s">
        <v>397</v>
      </c>
      <c r="C402" s="45">
        <v>69.274000000000001</v>
      </c>
      <c r="D402" s="24">
        <v>0.16752247695038847</v>
      </c>
      <c r="E402" s="10">
        <v>67.587000000000003</v>
      </c>
      <c r="F402" s="24">
        <v>3.3794860973590662E-2</v>
      </c>
      <c r="G402" s="10">
        <v>72.02</v>
      </c>
      <c r="H402" s="24">
        <v>0.1141813468449891</v>
      </c>
      <c r="I402" s="10">
        <v>53.978999999999999</v>
      </c>
      <c r="J402" s="24">
        <v>0.1290153982229727</v>
      </c>
      <c r="K402" s="10">
        <v>51.201999999999998</v>
      </c>
      <c r="L402" s="61">
        <v>5.5362172667002864E-2</v>
      </c>
      <c r="Q402" s="48"/>
      <c r="R402" s="48"/>
      <c r="S402" s="48"/>
      <c r="T402" s="48"/>
      <c r="U402" s="48"/>
      <c r="V402" s="48"/>
    </row>
    <row r="403" spans="1:22" x14ac:dyDescent="0.25">
      <c r="A403" s="8"/>
      <c r="B403" s="60" t="s">
        <v>398</v>
      </c>
      <c r="C403" s="45">
        <v>68.242999999999995</v>
      </c>
      <c r="D403" s="24">
        <v>0.13585431500181341</v>
      </c>
      <c r="E403" s="10">
        <v>66.759</v>
      </c>
      <c r="F403" s="24">
        <v>2.9866735922865907E-2</v>
      </c>
      <c r="G403" s="10">
        <v>70.613</v>
      </c>
      <c r="H403" s="24">
        <v>9.5003829611736285E-2</v>
      </c>
      <c r="I403" s="10">
        <v>52.631999999999998</v>
      </c>
      <c r="J403" s="24">
        <v>0.11174097749902839</v>
      </c>
      <c r="K403" s="10">
        <v>49.679000000000002</v>
      </c>
      <c r="L403" s="61">
        <v>4.6616892781146606E-2</v>
      </c>
      <c r="Q403" s="48"/>
      <c r="R403" s="48"/>
      <c r="S403" s="48"/>
      <c r="T403" s="48"/>
      <c r="U403" s="48"/>
      <c r="V403" s="48"/>
    </row>
    <row r="404" spans="1:22" x14ac:dyDescent="0.25">
      <c r="A404" s="8"/>
      <c r="B404" s="60" t="s">
        <v>399</v>
      </c>
      <c r="C404" s="45">
        <v>67.456999999999994</v>
      </c>
      <c r="D404" s="24">
        <v>8.7827132685589934E-2</v>
      </c>
      <c r="E404" s="10">
        <v>66.299000000000007</v>
      </c>
      <c r="F404" s="24">
        <v>2.7870209554109109E-2</v>
      </c>
      <c r="G404" s="10">
        <v>69.584000000000003</v>
      </c>
      <c r="H404" s="24">
        <v>7.3661108819890408E-2</v>
      </c>
      <c r="I404" s="10">
        <v>51.884</v>
      </c>
      <c r="J404" s="24">
        <v>7.8331256114394454E-2</v>
      </c>
      <c r="K404" s="10">
        <v>49.29</v>
      </c>
      <c r="L404" s="61">
        <v>3.5719117846028957E-2</v>
      </c>
      <c r="Q404" s="48"/>
      <c r="R404" s="48"/>
      <c r="S404" s="48"/>
      <c r="T404" s="48"/>
      <c r="U404" s="48"/>
      <c r="V404" s="48"/>
    </row>
    <row r="405" spans="1:22" x14ac:dyDescent="0.25">
      <c r="A405" s="8"/>
      <c r="B405" s="60" t="s">
        <v>400</v>
      </c>
      <c r="C405" s="45">
        <v>67.474999999999994</v>
      </c>
      <c r="D405" s="24">
        <v>4.8638020883043503E-2</v>
      </c>
      <c r="E405" s="10">
        <v>65.903999999999996</v>
      </c>
      <c r="F405" s="24">
        <v>2.7659194572045385E-2</v>
      </c>
      <c r="G405" s="10">
        <v>69.875</v>
      </c>
      <c r="H405" s="24">
        <v>5.7075944146585754E-2</v>
      </c>
      <c r="I405" s="10">
        <v>52.631999999999998</v>
      </c>
      <c r="J405" s="24">
        <v>5.9703292727053429E-2</v>
      </c>
      <c r="K405" s="10">
        <v>50.261000000000003</v>
      </c>
      <c r="L405" s="61">
        <v>2.9679831736387007E-2</v>
      </c>
      <c r="Q405" s="48"/>
      <c r="R405" s="48"/>
      <c r="S405" s="48"/>
      <c r="T405" s="48"/>
      <c r="U405" s="48"/>
      <c r="V405" s="48"/>
    </row>
    <row r="406" spans="1:22" x14ac:dyDescent="0.25">
      <c r="A406" s="8"/>
      <c r="B406" s="60" t="s">
        <v>401</v>
      </c>
      <c r="C406" s="45">
        <v>71.573999999999998</v>
      </c>
      <c r="D406" s="24">
        <v>4.4094909042319656E-2</v>
      </c>
      <c r="E406" s="10">
        <v>68.887</v>
      </c>
      <c r="F406" s="24">
        <v>2.9444705958738455E-2</v>
      </c>
      <c r="G406" s="10">
        <v>73.840999999999994</v>
      </c>
      <c r="H406" s="24">
        <v>6.1642019678312614E-2</v>
      </c>
      <c r="I406" s="10">
        <v>56.941000000000003</v>
      </c>
      <c r="J406" s="24">
        <v>6.815958402015572E-2</v>
      </c>
      <c r="K406" s="10">
        <v>54.814999999999998</v>
      </c>
      <c r="L406" s="61">
        <v>2.5583941156935339E-2</v>
      </c>
      <c r="Q406" s="48"/>
      <c r="R406" s="48"/>
      <c r="S406" s="48"/>
      <c r="T406" s="48"/>
      <c r="U406" s="48"/>
      <c r="V406" s="48"/>
    </row>
    <row r="407" spans="1:22" x14ac:dyDescent="0.25">
      <c r="A407" s="8"/>
      <c r="B407" s="60" t="s">
        <v>402</v>
      </c>
      <c r="C407" s="45">
        <v>71.900000000000006</v>
      </c>
      <c r="D407" s="24">
        <v>4.686277129822284E-2</v>
      </c>
      <c r="E407" s="10">
        <v>69.272999999999996</v>
      </c>
      <c r="F407" s="24">
        <v>3.5028487022578603E-2</v>
      </c>
      <c r="G407" s="10">
        <v>74.03</v>
      </c>
      <c r="H407" s="24">
        <v>7.432392623578625E-2</v>
      </c>
      <c r="I407" s="10">
        <v>57.997</v>
      </c>
      <c r="J407" s="24">
        <v>8.4830941181200492E-2</v>
      </c>
      <c r="K407" s="10">
        <v>56.780999999999999</v>
      </c>
      <c r="L407" s="61">
        <v>2.4194044353697985E-2</v>
      </c>
      <c r="Q407" s="48"/>
      <c r="R407" s="48"/>
      <c r="S407" s="48"/>
      <c r="T407" s="48"/>
      <c r="U407" s="48"/>
      <c r="V407" s="48"/>
    </row>
    <row r="408" spans="1:22" x14ac:dyDescent="0.25">
      <c r="A408" s="8"/>
      <c r="B408" s="60" t="s">
        <v>403</v>
      </c>
      <c r="C408" s="45">
        <v>70.274000000000001</v>
      </c>
      <c r="D408" s="24">
        <v>5.0585068814782294E-2</v>
      </c>
      <c r="E408" s="10">
        <v>67.488</v>
      </c>
      <c r="F408" s="24">
        <v>3.6051098089502819E-2</v>
      </c>
      <c r="G408" s="10">
        <v>71.632000000000005</v>
      </c>
      <c r="H408" s="24">
        <v>8.0686973428386266E-2</v>
      </c>
      <c r="I408" s="10">
        <v>56.134</v>
      </c>
      <c r="J408" s="24">
        <v>9.1893485573379438E-2</v>
      </c>
      <c r="K408" s="10">
        <v>55.667000000000002</v>
      </c>
      <c r="L408" s="61">
        <v>2.289024735243109E-2</v>
      </c>
      <c r="Q408" s="48"/>
      <c r="R408" s="48"/>
      <c r="S408" s="48"/>
      <c r="T408" s="48"/>
      <c r="U408" s="48"/>
      <c r="V408" s="48"/>
    </row>
    <row r="409" spans="1:22" x14ac:dyDescent="0.25">
      <c r="A409" s="8"/>
      <c r="B409" s="60" t="s">
        <v>404</v>
      </c>
      <c r="C409" s="45">
        <v>66.756</v>
      </c>
      <c r="D409" s="24">
        <v>5.32193101341936E-2</v>
      </c>
      <c r="E409" s="10">
        <v>63.518000000000001</v>
      </c>
      <c r="F409" s="24">
        <v>3.8047624458259613E-2</v>
      </c>
      <c r="G409" s="10">
        <v>66.995999999999995</v>
      </c>
      <c r="H409" s="24">
        <v>8.1938961880633945E-2</v>
      </c>
      <c r="I409" s="10">
        <v>52.061</v>
      </c>
      <c r="J409" s="24">
        <v>9.175947144829065E-2</v>
      </c>
      <c r="K409" s="10">
        <v>52.969000000000001</v>
      </c>
      <c r="L409" s="61">
        <v>2.1414250747223283E-2</v>
      </c>
      <c r="Q409" s="48"/>
      <c r="R409" s="48"/>
      <c r="S409" s="48"/>
      <c r="T409" s="48"/>
      <c r="U409" s="48"/>
      <c r="V409" s="48"/>
    </row>
    <row r="410" spans="1:22" x14ac:dyDescent="0.25">
      <c r="A410" s="8"/>
      <c r="B410" s="60" t="s">
        <v>405</v>
      </c>
      <c r="C410" s="45">
        <v>63.679000000000002</v>
      </c>
      <c r="D410" s="24">
        <v>5.8010575142688071E-2</v>
      </c>
      <c r="E410" s="10">
        <v>60.923999999999999</v>
      </c>
      <c r="F410" s="24">
        <v>4.2982128654211374E-2</v>
      </c>
      <c r="G410" s="10">
        <v>63.402000000000001</v>
      </c>
      <c r="H410" s="24">
        <v>7.69310080716432E-2</v>
      </c>
      <c r="I410" s="10">
        <v>49.753</v>
      </c>
      <c r="J410" s="24">
        <v>9.8084938152481274E-2</v>
      </c>
      <c r="K410" s="10">
        <v>51.694000000000003</v>
      </c>
      <c r="L410" s="61">
        <v>2.4550743533289874E-2</v>
      </c>
      <c r="Q410" s="48"/>
      <c r="R410" s="48"/>
      <c r="S410" s="48"/>
      <c r="T410" s="48"/>
      <c r="U410" s="48"/>
      <c r="V410" s="48"/>
    </row>
    <row r="411" spans="1:22" x14ac:dyDescent="0.25">
      <c r="A411" s="8"/>
      <c r="B411" s="60" t="s">
        <v>406</v>
      </c>
      <c r="C411" s="45">
        <v>61.527999999999999</v>
      </c>
      <c r="D411" s="24">
        <v>6.5092484776757595E-2</v>
      </c>
      <c r="E411" s="10">
        <v>58.972999999999999</v>
      </c>
      <c r="F411" s="24">
        <v>3.8518350187478699E-2</v>
      </c>
      <c r="G411" s="10">
        <v>61.118000000000002</v>
      </c>
      <c r="H411" s="24">
        <v>7.037648029222883E-2</v>
      </c>
      <c r="I411" s="10">
        <v>49.063000000000002</v>
      </c>
      <c r="J411" s="24">
        <v>9.9920931666197615E-2</v>
      </c>
      <c r="K411" s="10">
        <v>52.384999999999998</v>
      </c>
      <c r="L411" s="61">
        <v>2.8954133405493167E-2</v>
      </c>
      <c r="Q411" s="48"/>
      <c r="R411" s="48"/>
      <c r="S411" s="48"/>
      <c r="T411" s="48"/>
      <c r="U411" s="48"/>
      <c r="V411" s="48"/>
    </row>
    <row r="412" spans="1:22" x14ac:dyDescent="0.25">
      <c r="A412" s="8"/>
      <c r="B412" s="60" t="s">
        <v>407</v>
      </c>
      <c r="C412" s="45">
        <v>57.323</v>
      </c>
      <c r="D412" s="24">
        <v>6.8165766316070783E-2</v>
      </c>
      <c r="E412" s="10">
        <v>55.238</v>
      </c>
      <c r="F412" s="24">
        <v>3.9751976236466632E-2</v>
      </c>
      <c r="G412" s="10">
        <v>57.085999999999999</v>
      </c>
      <c r="H412" s="24">
        <v>6.4690979791433456E-2</v>
      </c>
      <c r="I412" s="10">
        <v>46.017000000000003</v>
      </c>
      <c r="J412" s="24">
        <v>9.7267451989439688E-2</v>
      </c>
      <c r="K412" s="10">
        <v>49.866</v>
      </c>
      <c r="L412" s="61">
        <v>3.1524827492896763E-2</v>
      </c>
      <c r="Q412" s="48"/>
      <c r="R412" s="48"/>
      <c r="S412" s="48"/>
      <c r="T412" s="48"/>
      <c r="U412" s="48"/>
      <c r="V412" s="48"/>
    </row>
    <row r="413" spans="1:22" x14ac:dyDescent="0.25">
      <c r="A413" s="8"/>
      <c r="B413" s="60" t="s">
        <v>408</v>
      </c>
      <c r="C413" s="45">
        <v>53.790999999999997</v>
      </c>
      <c r="D413" s="24">
        <v>7.0621468926553674E-2</v>
      </c>
      <c r="E413" s="10">
        <v>52</v>
      </c>
      <c r="F413" s="24">
        <v>3.6614460764424248E-2</v>
      </c>
      <c r="G413" s="10">
        <v>53.267000000000003</v>
      </c>
      <c r="H413" s="24">
        <v>6.0507865433335299E-2</v>
      </c>
      <c r="I413" s="10">
        <v>43.222999999999999</v>
      </c>
      <c r="J413" s="24">
        <v>9.7902847571189278E-2</v>
      </c>
      <c r="K413" s="10">
        <v>48.079000000000001</v>
      </c>
      <c r="L413" s="61">
        <v>3.2936488414424162E-2</v>
      </c>
      <c r="Q413" s="48"/>
      <c r="R413" s="48"/>
      <c r="S413" s="48"/>
      <c r="T413" s="48"/>
      <c r="U413" s="48"/>
      <c r="V413" s="48"/>
    </row>
    <row r="414" spans="1:22" x14ac:dyDescent="0.25">
      <c r="A414" s="8"/>
      <c r="B414" s="60" t="s">
        <v>409</v>
      </c>
      <c r="C414" s="45">
        <v>51.603999999999999</v>
      </c>
      <c r="D414" s="24">
        <v>7.541227668346312E-2</v>
      </c>
      <c r="E414" s="10">
        <v>50.084000000000003</v>
      </c>
      <c r="F414" s="24">
        <v>3.8221212367118396E-2</v>
      </c>
      <c r="G414" s="10">
        <v>50.884</v>
      </c>
      <c r="H414" s="24">
        <v>5.9079125670182052E-2</v>
      </c>
      <c r="I414" s="10">
        <v>41.585000000000001</v>
      </c>
      <c r="J414" s="24">
        <v>9.9510887772194301E-2</v>
      </c>
      <c r="K414" s="10">
        <v>46.753999999999998</v>
      </c>
      <c r="L414" s="61">
        <v>3.4301667732572441E-2</v>
      </c>
      <c r="Q414" s="48"/>
      <c r="R414" s="48"/>
      <c r="S414" s="48"/>
      <c r="T414" s="48"/>
      <c r="U414" s="48"/>
      <c r="V414" s="48"/>
    </row>
    <row r="415" spans="1:22" x14ac:dyDescent="0.25">
      <c r="A415" s="8"/>
      <c r="B415" s="60" t="s">
        <v>410</v>
      </c>
      <c r="C415" s="45">
        <v>50.378999999999998</v>
      </c>
      <c r="D415" s="24">
        <v>7.8905176362803475E-2</v>
      </c>
      <c r="E415" s="10">
        <v>48.771000000000001</v>
      </c>
      <c r="F415" s="24">
        <v>4.3430982715247909E-2</v>
      </c>
      <c r="G415" s="10">
        <v>49.48</v>
      </c>
      <c r="H415" s="24">
        <v>5.3923879102103341E-2</v>
      </c>
      <c r="I415" s="10">
        <v>40.079000000000001</v>
      </c>
      <c r="J415" s="24">
        <v>9.8787269681742049E-2</v>
      </c>
      <c r="K415" s="10">
        <v>46.158999999999999</v>
      </c>
      <c r="L415" s="61">
        <v>3.1878781915678653E-2</v>
      </c>
      <c r="Q415" s="48"/>
      <c r="R415" s="48"/>
      <c r="S415" s="48"/>
      <c r="T415" s="48"/>
      <c r="U415" s="48"/>
      <c r="V415" s="48"/>
    </row>
    <row r="416" spans="1:22" x14ac:dyDescent="0.25">
      <c r="A416" s="8"/>
      <c r="B416" s="60" t="s">
        <v>411</v>
      </c>
      <c r="C416" s="45">
        <v>50.371000000000002</v>
      </c>
      <c r="D416" s="24">
        <v>7.9229653382195758E-2</v>
      </c>
      <c r="E416" s="10">
        <v>48.262</v>
      </c>
      <c r="F416" s="24">
        <v>4.4956585247098918E-2</v>
      </c>
      <c r="G416" s="10">
        <v>49.302999999999997</v>
      </c>
      <c r="H416" s="24">
        <v>5.4056442585282506E-2</v>
      </c>
      <c r="I416" s="10">
        <v>39.75</v>
      </c>
      <c r="J416" s="24">
        <v>0.10314237855946398</v>
      </c>
      <c r="K416" s="10">
        <v>46.281999999999996</v>
      </c>
      <c r="L416" s="61">
        <v>3.3625227529886358E-2</v>
      </c>
      <c r="Q416" s="48"/>
      <c r="R416" s="48"/>
      <c r="S416" s="48"/>
      <c r="T416" s="48"/>
      <c r="U416" s="48"/>
      <c r="V416" s="48"/>
    </row>
    <row r="417" spans="1:22" x14ac:dyDescent="0.25">
      <c r="A417" s="8"/>
      <c r="B417" s="60" t="s">
        <v>412</v>
      </c>
      <c r="C417" s="45">
        <v>51.165999999999997</v>
      </c>
      <c r="D417" s="24">
        <v>8.6158192090395477E-2</v>
      </c>
      <c r="E417" s="10">
        <v>48.777999999999999</v>
      </c>
      <c r="F417" s="24">
        <v>4.604398279639698E-2</v>
      </c>
      <c r="G417" s="10">
        <v>49.314999999999998</v>
      </c>
      <c r="H417" s="24">
        <v>5.2509868614858894E-2</v>
      </c>
      <c r="I417" s="10">
        <v>39.639000000000003</v>
      </c>
      <c r="J417" s="24">
        <v>0.10491122278056951</v>
      </c>
      <c r="K417" s="10">
        <v>47.725000000000001</v>
      </c>
      <c r="L417" s="61">
        <v>3.0993260195798691E-2</v>
      </c>
      <c r="Q417" s="48"/>
      <c r="R417" s="48"/>
      <c r="S417" s="48"/>
      <c r="T417" s="48"/>
      <c r="U417" s="48"/>
      <c r="V417" s="48"/>
    </row>
    <row r="418" spans="1:22" x14ac:dyDescent="0.25">
      <c r="A418" s="8"/>
      <c r="B418" s="60" t="s">
        <v>413</v>
      </c>
      <c r="C418" s="45">
        <v>54.048999999999999</v>
      </c>
      <c r="D418" s="24">
        <v>9.5071766681936176E-2</v>
      </c>
      <c r="E418" s="10">
        <v>51.392000000000003</v>
      </c>
      <c r="F418" s="24">
        <v>4.6660715734804833E-2</v>
      </c>
      <c r="G418" s="10">
        <v>49.468000000000004</v>
      </c>
      <c r="H418" s="24">
        <v>5.0344665056265836E-2</v>
      </c>
      <c r="I418" s="10">
        <v>39.003999999999998</v>
      </c>
      <c r="J418" s="24">
        <v>0.10363819095477388</v>
      </c>
      <c r="K418" s="10">
        <v>51.210999999999999</v>
      </c>
      <c r="L418" s="61">
        <v>2.7598760269592168E-2</v>
      </c>
      <c r="Q418" s="48"/>
      <c r="R418" s="48"/>
      <c r="S418" s="48"/>
      <c r="T418" s="48"/>
      <c r="U418" s="48"/>
      <c r="V418" s="48"/>
    </row>
    <row r="419" spans="1:22" x14ac:dyDescent="0.25">
      <c r="A419" s="8"/>
      <c r="B419" s="60" t="s">
        <v>414</v>
      </c>
      <c r="C419" s="45">
        <v>61.064</v>
      </c>
      <c r="D419" s="24">
        <v>0.10001526950679493</v>
      </c>
      <c r="E419" s="10">
        <v>58.424999999999997</v>
      </c>
      <c r="F419" s="24">
        <v>4.6514647407287189E-2</v>
      </c>
      <c r="G419" s="10">
        <v>50.195</v>
      </c>
      <c r="H419" s="24">
        <v>5.7267424733400109E-2</v>
      </c>
      <c r="I419" s="10">
        <v>37.94</v>
      </c>
      <c r="J419" s="24">
        <v>0.10157453936348408</v>
      </c>
      <c r="K419" s="10">
        <v>59.890999999999998</v>
      </c>
      <c r="L419" s="61">
        <v>2.6996113543562749E-2</v>
      </c>
      <c r="Q419" s="48"/>
      <c r="R419" s="48"/>
      <c r="S419" s="48"/>
      <c r="T419" s="48"/>
      <c r="U419" s="48"/>
      <c r="V419" s="48"/>
    </row>
    <row r="420" spans="1:22" x14ac:dyDescent="0.25">
      <c r="A420" s="8"/>
      <c r="B420" s="60" t="s">
        <v>415</v>
      </c>
      <c r="C420" s="45">
        <v>67.799000000000007</v>
      </c>
      <c r="D420" s="24">
        <v>0.11196365857382806</v>
      </c>
      <c r="E420" s="10">
        <v>65.31</v>
      </c>
      <c r="F420" s="24">
        <v>4.9582082285157834E-2</v>
      </c>
      <c r="G420" s="10">
        <v>53.637</v>
      </c>
      <c r="H420" s="24">
        <v>6.1833500265126969E-2</v>
      </c>
      <c r="I420" s="10">
        <v>39.914000000000001</v>
      </c>
      <c r="J420" s="24">
        <v>0.10511222780569514</v>
      </c>
      <c r="K420" s="10">
        <v>66.528999999999996</v>
      </c>
      <c r="L420" s="61">
        <v>3.0722684114724258E-2</v>
      </c>
      <c r="Q420" s="48"/>
      <c r="R420" s="48"/>
      <c r="S420" s="48"/>
      <c r="T420" s="48"/>
      <c r="U420" s="48"/>
      <c r="V420" s="48"/>
    </row>
    <row r="421" spans="1:22" x14ac:dyDescent="0.25">
      <c r="A421" s="8"/>
      <c r="B421" s="60" t="s">
        <v>416</v>
      </c>
      <c r="C421" s="45">
        <v>68.825000000000003</v>
      </c>
      <c r="D421" s="24">
        <v>0.12897007176668193</v>
      </c>
      <c r="E421" s="10">
        <v>67.325000000000003</v>
      </c>
      <c r="F421" s="24">
        <v>4.8559603992534284E-2</v>
      </c>
      <c r="G421" s="10">
        <v>57.628999999999998</v>
      </c>
      <c r="H421" s="24">
        <v>7.2482766747186705E-2</v>
      </c>
      <c r="I421" s="10">
        <v>42.387</v>
      </c>
      <c r="J421" s="24">
        <v>0.10103852596314908</v>
      </c>
      <c r="K421" s="10">
        <v>69.034000000000006</v>
      </c>
      <c r="L421" s="61">
        <v>3.6466276381167902E-2</v>
      </c>
      <c r="Q421" s="48"/>
      <c r="R421" s="48"/>
      <c r="S421" s="48"/>
      <c r="T421" s="48"/>
      <c r="U421" s="48"/>
      <c r="V421" s="48"/>
    </row>
    <row r="422" spans="1:22" x14ac:dyDescent="0.25">
      <c r="A422" s="8"/>
      <c r="B422" s="60" t="s">
        <v>417</v>
      </c>
      <c r="C422" s="45">
        <v>68.177000000000007</v>
      </c>
      <c r="D422" s="24">
        <v>0.18514276988853259</v>
      </c>
      <c r="E422" s="10">
        <v>67.89</v>
      </c>
      <c r="F422" s="24">
        <v>4.4907895804593034E-2</v>
      </c>
      <c r="G422" s="10">
        <v>60.502000000000002</v>
      </c>
      <c r="H422" s="24">
        <v>0.10233900901431686</v>
      </c>
      <c r="I422" s="10">
        <v>45.46</v>
      </c>
      <c r="J422" s="24">
        <v>0.11435845896147404</v>
      </c>
      <c r="K422" s="10">
        <v>69.153999999999996</v>
      </c>
      <c r="L422" s="61">
        <v>4.8875879372263495E-2</v>
      </c>
      <c r="Q422" s="48"/>
      <c r="R422" s="48"/>
      <c r="S422" s="48"/>
      <c r="T422" s="48"/>
      <c r="U422" s="48"/>
      <c r="V422" s="48"/>
    </row>
    <row r="423" spans="1:22" x14ac:dyDescent="0.25">
      <c r="A423" s="8"/>
      <c r="B423" s="60" t="s">
        <v>418</v>
      </c>
      <c r="C423" s="45">
        <v>69.370999999999995</v>
      </c>
      <c r="D423" s="24">
        <v>0.24263246297144603</v>
      </c>
      <c r="E423" s="10">
        <v>68.718999999999994</v>
      </c>
      <c r="F423" s="24">
        <v>4.326868457356163E-2</v>
      </c>
      <c r="G423" s="10">
        <v>62.305999999999997</v>
      </c>
      <c r="H423" s="24">
        <v>0.13038355034466506</v>
      </c>
      <c r="I423" s="10">
        <v>48.18</v>
      </c>
      <c r="J423" s="24">
        <v>0.13372194304857621</v>
      </c>
      <c r="K423" s="10">
        <v>69.903000000000006</v>
      </c>
      <c r="L423" s="61">
        <v>6.2564569292074587E-2</v>
      </c>
      <c r="Q423" s="48"/>
      <c r="R423" s="48"/>
      <c r="S423" s="48"/>
      <c r="T423" s="48"/>
      <c r="U423" s="48"/>
      <c r="V423" s="48"/>
    </row>
    <row r="424" spans="1:22" x14ac:dyDescent="0.25">
      <c r="A424" s="8"/>
      <c r="B424" s="60" t="s">
        <v>419</v>
      </c>
      <c r="C424" s="45">
        <v>70.171000000000006</v>
      </c>
      <c r="D424" s="24">
        <v>0.28637959993892198</v>
      </c>
      <c r="E424" s="10">
        <v>68.792000000000002</v>
      </c>
      <c r="F424" s="24">
        <v>4.4258703237847925E-2</v>
      </c>
      <c r="G424" s="10">
        <v>63.073999999999998</v>
      </c>
      <c r="H424" s="24">
        <v>0.15007659223472575</v>
      </c>
      <c r="I424" s="10">
        <v>50.795999999999999</v>
      </c>
      <c r="J424" s="24">
        <v>0.14850251256281408</v>
      </c>
      <c r="K424" s="10">
        <v>70.23</v>
      </c>
      <c r="L424" s="61">
        <v>7.1641166920844199E-2</v>
      </c>
      <c r="Q424" s="48"/>
      <c r="R424" s="48"/>
      <c r="S424" s="48"/>
      <c r="T424" s="48"/>
      <c r="U424" s="48"/>
      <c r="V424" s="48"/>
    </row>
    <row r="425" spans="1:22" x14ac:dyDescent="0.25">
      <c r="A425" s="8"/>
      <c r="B425" s="60" t="s">
        <v>420</v>
      </c>
      <c r="C425" s="45">
        <v>69.605000000000004</v>
      </c>
      <c r="D425" s="24">
        <v>0.30979920598564664</v>
      </c>
      <c r="E425" s="10">
        <v>67.953999999999994</v>
      </c>
      <c r="F425" s="24">
        <v>4.8673212691714679E-2</v>
      </c>
      <c r="G425" s="10">
        <v>62.103999999999999</v>
      </c>
      <c r="H425" s="24">
        <v>0.16079950509632945</v>
      </c>
      <c r="I425" s="10">
        <v>50.911000000000001</v>
      </c>
      <c r="J425" s="24">
        <v>0.15236180904522614</v>
      </c>
      <c r="K425" s="10">
        <v>69.322000000000003</v>
      </c>
      <c r="L425" s="61">
        <v>8.4247552516357557E-2</v>
      </c>
      <c r="Q425" s="48"/>
      <c r="R425" s="48"/>
      <c r="S425" s="48"/>
      <c r="T425" s="48"/>
      <c r="U425" s="48"/>
      <c r="V425" s="48"/>
    </row>
    <row r="426" spans="1:22" x14ac:dyDescent="0.25">
      <c r="A426" s="8"/>
      <c r="B426" s="60" t="s">
        <v>421</v>
      </c>
      <c r="C426" s="45">
        <v>68.86</v>
      </c>
      <c r="D426" s="24">
        <v>0.30374866391815547</v>
      </c>
      <c r="E426" s="10">
        <v>66.5</v>
      </c>
      <c r="F426" s="24">
        <v>5.587925018258541E-2</v>
      </c>
      <c r="G426" s="10">
        <v>59.921999999999997</v>
      </c>
      <c r="H426" s="24">
        <v>0.15683732987686325</v>
      </c>
      <c r="I426" s="10">
        <v>48.859000000000002</v>
      </c>
      <c r="J426" s="24">
        <v>0.13606700167504188</v>
      </c>
      <c r="K426" s="10">
        <v>68.915999999999997</v>
      </c>
      <c r="L426" s="61">
        <v>9.145471540315836E-2</v>
      </c>
      <c r="Q426" s="48"/>
      <c r="R426" s="48"/>
      <c r="S426" s="48"/>
      <c r="T426" s="48"/>
      <c r="U426" s="48"/>
      <c r="V426" s="48"/>
    </row>
    <row r="427" spans="1:22" x14ac:dyDescent="0.25">
      <c r="A427" s="8"/>
      <c r="B427" s="60" t="s">
        <v>422</v>
      </c>
      <c r="C427" s="45">
        <v>67.876999999999995</v>
      </c>
      <c r="D427" s="24">
        <v>0.28538708199725149</v>
      </c>
      <c r="E427" s="10">
        <v>65.076999999999998</v>
      </c>
      <c r="F427" s="24">
        <v>5.811896453785604E-2</v>
      </c>
      <c r="G427" s="10">
        <v>58.101999999999997</v>
      </c>
      <c r="H427" s="24">
        <v>0.13951570140811878</v>
      </c>
      <c r="I427" s="10">
        <v>47.601999999999997</v>
      </c>
      <c r="J427" s="24">
        <v>0.1072964824120603</v>
      </c>
      <c r="K427" s="10">
        <v>67.983000000000004</v>
      </c>
      <c r="L427" s="61">
        <v>8.4112264475820334E-2</v>
      </c>
      <c r="Q427" s="48"/>
      <c r="R427" s="48"/>
      <c r="S427" s="48"/>
      <c r="T427" s="48"/>
      <c r="U427" s="48"/>
      <c r="V427" s="48"/>
    </row>
    <row r="428" spans="1:22" x14ac:dyDescent="0.25">
      <c r="A428" s="8"/>
      <c r="B428" s="60" t="s">
        <v>423</v>
      </c>
      <c r="C428" s="45">
        <v>67.402000000000001</v>
      </c>
      <c r="D428" s="24">
        <v>0.25416094060161859</v>
      </c>
      <c r="E428" s="10">
        <v>64.122</v>
      </c>
      <c r="F428" s="24">
        <v>6.3442343585165956E-2</v>
      </c>
      <c r="G428" s="10">
        <v>57.859000000000002</v>
      </c>
      <c r="H428" s="24">
        <v>0.11979320096624049</v>
      </c>
      <c r="I428" s="10">
        <v>47.46</v>
      </c>
      <c r="J428" s="24">
        <v>7.147738693467337E-2</v>
      </c>
      <c r="K428" s="10">
        <v>67.715999999999994</v>
      </c>
      <c r="L428" s="61">
        <v>6.4065036650760077E-2</v>
      </c>
      <c r="Q428" s="48"/>
      <c r="R428" s="48"/>
      <c r="S428" s="48"/>
      <c r="T428" s="48"/>
      <c r="U428" s="48"/>
      <c r="V428" s="48"/>
    </row>
    <row r="429" spans="1:22" x14ac:dyDescent="0.25">
      <c r="A429" s="8"/>
      <c r="B429" s="60" t="s">
        <v>424</v>
      </c>
      <c r="C429" s="45">
        <v>67.63</v>
      </c>
      <c r="D429" s="24">
        <v>0.24259428920445869</v>
      </c>
      <c r="E429" s="10">
        <v>64.504000000000005</v>
      </c>
      <c r="F429" s="24">
        <v>6.7678325083177795E-2</v>
      </c>
      <c r="G429" s="10">
        <v>58.984000000000002</v>
      </c>
      <c r="H429" s="24">
        <v>0.119395510516703</v>
      </c>
      <c r="I429" s="10">
        <v>48.006999999999998</v>
      </c>
      <c r="J429" s="24">
        <v>4.6927973199329981E-2</v>
      </c>
      <c r="K429" s="10">
        <v>67.655000000000001</v>
      </c>
      <c r="L429" s="61">
        <v>4.7645988094652432E-2</v>
      </c>
      <c r="Q429" s="48"/>
      <c r="R429" s="48"/>
      <c r="S429" s="48"/>
      <c r="T429" s="48"/>
      <c r="U429" s="48"/>
      <c r="V429" s="48"/>
    </row>
    <row r="430" spans="1:22" x14ac:dyDescent="0.25">
      <c r="A430" s="8"/>
      <c r="B430" s="60" t="s">
        <v>425</v>
      </c>
      <c r="C430" s="45">
        <v>71.424000000000007</v>
      </c>
      <c r="D430" s="24">
        <v>0.26862879828981523</v>
      </c>
      <c r="E430" s="10">
        <v>67.459999999999994</v>
      </c>
      <c r="F430" s="24">
        <v>7.5663393654142666E-2</v>
      </c>
      <c r="G430" s="10">
        <v>64.058000000000007</v>
      </c>
      <c r="H430" s="24">
        <v>0.13542096270547341</v>
      </c>
      <c r="I430" s="10">
        <v>53.250999999999998</v>
      </c>
      <c r="J430" s="24">
        <v>4.6579564489112227E-2</v>
      </c>
      <c r="K430" s="10">
        <v>71.227999999999994</v>
      </c>
      <c r="L430" s="61">
        <v>5.1274167363605058E-2</v>
      </c>
      <c r="Q430" s="48"/>
      <c r="R430" s="48"/>
      <c r="S430" s="48"/>
      <c r="T430" s="48"/>
      <c r="U430" s="48"/>
      <c r="V430" s="48"/>
    </row>
    <row r="431" spans="1:22" x14ac:dyDescent="0.25">
      <c r="A431" s="8"/>
      <c r="B431" s="60" t="s">
        <v>426</v>
      </c>
      <c r="C431" s="45">
        <v>71.134</v>
      </c>
      <c r="D431" s="24">
        <v>0.29088410444342649</v>
      </c>
      <c r="E431" s="10">
        <v>67.084999999999994</v>
      </c>
      <c r="F431" s="24">
        <v>8.7640996510589958E-2</v>
      </c>
      <c r="G431" s="10">
        <v>64.772999999999996</v>
      </c>
      <c r="H431" s="24">
        <v>0.14966417250927944</v>
      </c>
      <c r="I431" s="10">
        <v>54.899000000000001</v>
      </c>
      <c r="J431" s="24">
        <v>5.3386934673366832E-2</v>
      </c>
      <c r="K431" s="10">
        <v>71.834000000000003</v>
      </c>
      <c r="L431" s="61">
        <v>5.6919368327839816E-2</v>
      </c>
      <c r="Q431" s="48"/>
      <c r="R431" s="48"/>
      <c r="S431" s="48"/>
      <c r="T431" s="48"/>
      <c r="U431" s="48"/>
      <c r="V431" s="48"/>
    </row>
    <row r="432" spans="1:22" x14ac:dyDescent="0.25">
      <c r="A432" s="8"/>
      <c r="B432" s="60" t="s">
        <v>427</v>
      </c>
      <c r="C432" s="45">
        <v>68.361999999999995</v>
      </c>
      <c r="D432" s="24">
        <v>0.29748816613223394</v>
      </c>
      <c r="E432" s="10">
        <v>64.843000000000004</v>
      </c>
      <c r="F432" s="24">
        <v>0.10518542562687658</v>
      </c>
      <c r="G432" s="10">
        <v>62.341000000000001</v>
      </c>
      <c r="H432" s="24">
        <v>0.15844282095092205</v>
      </c>
      <c r="I432" s="10">
        <v>53.503</v>
      </c>
      <c r="J432" s="24">
        <v>5.5128978224455609E-2</v>
      </c>
      <c r="K432" s="10">
        <v>70.834999999999994</v>
      </c>
      <c r="L432" s="61">
        <v>6.4028139912431739E-2</v>
      </c>
      <c r="Q432" s="48"/>
      <c r="R432" s="48"/>
      <c r="S432" s="48"/>
      <c r="T432" s="48"/>
      <c r="U432" s="48"/>
      <c r="V432" s="48"/>
    </row>
    <row r="433" spans="1:22" x14ac:dyDescent="0.25">
      <c r="A433" s="8"/>
      <c r="B433" s="60" t="s">
        <v>428</v>
      </c>
      <c r="C433" s="45">
        <v>63.735999999999997</v>
      </c>
      <c r="D433" s="24">
        <v>0.29577034661780427</v>
      </c>
      <c r="E433" s="10">
        <v>61.078000000000003</v>
      </c>
      <c r="F433" s="24">
        <v>0.11927290432524548</v>
      </c>
      <c r="G433" s="10">
        <v>58.158000000000001</v>
      </c>
      <c r="H433" s="24">
        <v>0.17242090378836977</v>
      </c>
      <c r="I433" s="10">
        <v>51.039000000000001</v>
      </c>
      <c r="J433" s="24">
        <v>5.3038525963149077E-2</v>
      </c>
      <c r="K433" s="10">
        <v>66.921999999999997</v>
      </c>
      <c r="L433" s="61">
        <v>6.7201259408668279E-2</v>
      </c>
      <c r="Q433" s="48"/>
      <c r="R433" s="48"/>
      <c r="S433" s="48"/>
      <c r="T433" s="48"/>
      <c r="U433" s="48"/>
      <c r="V433" s="48"/>
    </row>
    <row r="434" spans="1:22" x14ac:dyDescent="0.25">
      <c r="A434" s="8"/>
      <c r="B434" s="60" t="s">
        <v>429</v>
      </c>
      <c r="C434" s="45">
        <v>60.024999999999999</v>
      </c>
      <c r="D434" s="24">
        <v>0.29099862574438845</v>
      </c>
      <c r="E434" s="10">
        <v>57.878999999999998</v>
      </c>
      <c r="F434" s="24">
        <v>0.12595958776272012</v>
      </c>
      <c r="G434" s="10">
        <v>55.886000000000003</v>
      </c>
      <c r="H434" s="24">
        <v>0.18563306427856008</v>
      </c>
      <c r="I434" s="10">
        <v>49.698</v>
      </c>
      <c r="J434" s="24">
        <v>5.1122278056951423E-2</v>
      </c>
      <c r="K434" s="10">
        <v>63.557000000000002</v>
      </c>
      <c r="L434" s="61">
        <v>6.9833226742755938E-2</v>
      </c>
      <c r="Q434" s="48"/>
      <c r="R434" s="48"/>
      <c r="S434" s="48"/>
      <c r="T434" s="48"/>
      <c r="U434" s="48"/>
      <c r="V434" s="48"/>
    </row>
    <row r="435" spans="1:22" x14ac:dyDescent="0.25">
      <c r="A435" s="8"/>
      <c r="B435" s="60" t="s">
        <v>430</v>
      </c>
      <c r="C435" s="45">
        <v>57.548000000000002</v>
      </c>
      <c r="D435" s="24">
        <v>0.27425942892044586</v>
      </c>
      <c r="E435" s="10">
        <v>56.802999999999997</v>
      </c>
      <c r="F435" s="24">
        <v>0.11962996023695528</v>
      </c>
      <c r="G435" s="10">
        <v>55.16</v>
      </c>
      <c r="H435" s="24">
        <v>0.1890649855653096</v>
      </c>
      <c r="I435" s="10">
        <v>50.326000000000001</v>
      </c>
      <c r="J435" s="24">
        <v>4.7839195979899496E-2</v>
      </c>
      <c r="K435" s="10">
        <v>61.4</v>
      </c>
      <c r="L435" s="61">
        <v>7.2440596251291386E-2</v>
      </c>
      <c r="Q435" s="48"/>
      <c r="R435" s="48"/>
      <c r="S435" s="48"/>
      <c r="T435" s="48"/>
      <c r="U435" s="48"/>
      <c r="V435" s="48"/>
    </row>
    <row r="436" spans="1:22" x14ac:dyDescent="0.25">
      <c r="A436" s="8"/>
      <c r="B436" s="60" t="s">
        <v>431</v>
      </c>
      <c r="C436" s="45">
        <v>52.978000000000002</v>
      </c>
      <c r="D436" s="24">
        <v>0.25355016032982136</v>
      </c>
      <c r="E436" s="10">
        <v>53.472999999999999</v>
      </c>
      <c r="F436" s="24">
        <v>0.11552381725229247</v>
      </c>
      <c r="G436" s="10">
        <v>51.875999999999998</v>
      </c>
      <c r="H436" s="24">
        <v>0.19106816708890592</v>
      </c>
      <c r="I436" s="10">
        <v>47.518000000000001</v>
      </c>
      <c r="J436" s="24">
        <v>4.5185929648241203E-2</v>
      </c>
      <c r="K436" s="10">
        <v>57.823999999999998</v>
      </c>
      <c r="L436" s="61">
        <v>7.5638313573080138E-2</v>
      </c>
      <c r="Q436" s="48"/>
      <c r="R436" s="48"/>
      <c r="S436" s="48"/>
      <c r="T436" s="48"/>
      <c r="U436" s="48"/>
      <c r="V436" s="48"/>
    </row>
    <row r="437" spans="1:22" x14ac:dyDescent="0.25">
      <c r="A437" s="8"/>
      <c r="B437" s="60" t="s">
        <v>432</v>
      </c>
      <c r="C437" s="45">
        <v>49.252000000000002</v>
      </c>
      <c r="D437" s="24">
        <v>0.24350779446278312</v>
      </c>
      <c r="E437" s="10">
        <v>50.82</v>
      </c>
      <c r="F437" s="24">
        <v>0.12364492048036352</v>
      </c>
      <c r="G437" s="10">
        <v>48.439</v>
      </c>
      <c r="H437" s="24">
        <v>0.19685387300605364</v>
      </c>
      <c r="I437" s="10">
        <v>44.377000000000002</v>
      </c>
      <c r="J437" s="24">
        <v>4.0679601243434449E-2</v>
      </c>
      <c r="K437" s="10">
        <v>54.914999999999999</v>
      </c>
      <c r="L437" s="61">
        <v>8.0857395838457372E-2</v>
      </c>
      <c r="Q437" s="48"/>
      <c r="R437" s="48"/>
      <c r="S437" s="48"/>
      <c r="T437" s="48"/>
      <c r="U437" s="48"/>
      <c r="V437" s="48"/>
    </row>
    <row r="438" spans="1:22" x14ac:dyDescent="0.25">
      <c r="A438" s="8"/>
      <c r="B438" s="60" t="s">
        <v>433</v>
      </c>
      <c r="C438" s="45">
        <v>47.262999999999998</v>
      </c>
      <c r="D438" s="24">
        <v>0.22706023774542541</v>
      </c>
      <c r="E438" s="10">
        <v>48.524000000000001</v>
      </c>
      <c r="F438" s="24">
        <v>0.12752353132099967</v>
      </c>
      <c r="G438" s="10">
        <v>46.198999999999998</v>
      </c>
      <c r="H438" s="24">
        <v>0.20334938800760019</v>
      </c>
      <c r="I438" s="10">
        <v>42.741</v>
      </c>
      <c r="J438" s="24">
        <v>3.4087254796869977E-2</v>
      </c>
      <c r="K438" s="10">
        <v>53.081000000000003</v>
      </c>
      <c r="L438" s="61">
        <v>8.2025677603423677E-2</v>
      </c>
      <c r="Q438" s="48"/>
      <c r="R438" s="48"/>
      <c r="S438" s="48"/>
      <c r="T438" s="48"/>
      <c r="U438" s="48"/>
      <c r="V438" s="48"/>
    </row>
    <row r="439" spans="1:22" x14ac:dyDescent="0.25">
      <c r="A439" s="8"/>
      <c r="B439" s="60" t="s">
        <v>434</v>
      </c>
      <c r="C439" s="45">
        <v>46.335999999999999</v>
      </c>
      <c r="D439" s="24">
        <v>0.20099601213532026</v>
      </c>
      <c r="E439" s="10">
        <v>47.079000000000001</v>
      </c>
      <c r="F439" s="24">
        <v>0.13464784160986693</v>
      </c>
      <c r="G439" s="10">
        <v>45.021999999999998</v>
      </c>
      <c r="H439" s="24">
        <v>0.2089758885304818</v>
      </c>
      <c r="I439" s="10">
        <v>42.216999999999999</v>
      </c>
      <c r="J439" s="24">
        <v>2.8459641976632009E-2</v>
      </c>
      <c r="K439" s="10">
        <v>52.02</v>
      </c>
      <c r="L439" s="61">
        <v>8.15829603030154E-2</v>
      </c>
      <c r="Q439" s="48"/>
      <c r="R439" s="48"/>
      <c r="S439" s="48"/>
      <c r="T439" s="48"/>
      <c r="U439" s="48"/>
      <c r="V439" s="48"/>
    </row>
    <row r="440" spans="1:22" x14ac:dyDescent="0.25">
      <c r="A440" s="8"/>
      <c r="B440" s="60" t="s">
        <v>435</v>
      </c>
      <c r="C440" s="45">
        <v>46.868000000000002</v>
      </c>
      <c r="D440" s="24">
        <v>0.18008357343204412</v>
      </c>
      <c r="E440" s="10">
        <v>45.734999999999999</v>
      </c>
      <c r="F440" s="24">
        <v>0.13823433950016228</v>
      </c>
      <c r="G440" s="10">
        <v>44.531999999999996</v>
      </c>
      <c r="H440" s="24">
        <v>0.2158985462418806</v>
      </c>
      <c r="I440" s="10">
        <v>42.661999999999999</v>
      </c>
      <c r="J440" s="24">
        <v>2.3568978454282345E-2</v>
      </c>
      <c r="K440" s="10">
        <v>51.579000000000001</v>
      </c>
      <c r="L440" s="61">
        <v>8.2972600718185838E-2</v>
      </c>
      <c r="Q440" s="48"/>
      <c r="R440" s="48"/>
      <c r="S440" s="48"/>
      <c r="T440" s="48"/>
      <c r="U440" s="48"/>
      <c r="V440" s="48"/>
    </row>
    <row r="441" spans="1:22" x14ac:dyDescent="0.25">
      <c r="A441" s="8"/>
      <c r="B441" s="60" t="s">
        <v>436</v>
      </c>
      <c r="C441" s="45">
        <v>48.034999999999997</v>
      </c>
      <c r="D441" s="24">
        <v>0.1668797343967639</v>
      </c>
      <c r="E441" s="10">
        <v>44.976999999999997</v>
      </c>
      <c r="F441" s="24">
        <v>0.13967867575462511</v>
      </c>
      <c r="G441" s="10">
        <v>44.628999999999998</v>
      </c>
      <c r="H441" s="24">
        <v>0.2161489402442078</v>
      </c>
      <c r="I441" s="10">
        <v>43.965000000000003</v>
      </c>
      <c r="J441" s="24">
        <v>1.9348268839103868E-2</v>
      </c>
      <c r="K441" s="10">
        <v>52.554000000000002</v>
      </c>
      <c r="L441" s="61">
        <v>8.5346057356485802E-2</v>
      </c>
      <c r="Q441" s="48"/>
      <c r="R441" s="48"/>
      <c r="S441" s="48"/>
      <c r="T441" s="48"/>
      <c r="U441" s="48"/>
      <c r="V441" s="48"/>
    </row>
    <row r="442" spans="1:22" x14ac:dyDescent="0.25">
      <c r="A442" s="8"/>
      <c r="B442" s="60" t="s">
        <v>437</v>
      </c>
      <c r="C442" s="45">
        <v>50.938000000000002</v>
      </c>
      <c r="D442" s="24">
        <v>0.16107920395351943</v>
      </c>
      <c r="E442" s="10">
        <v>44.186</v>
      </c>
      <c r="F442" s="24">
        <v>0.13096397273612465</v>
      </c>
      <c r="G442" s="10">
        <v>44.003</v>
      </c>
      <c r="H442" s="24">
        <v>0.2117302225560809</v>
      </c>
      <c r="I442" s="10">
        <v>47.643000000000001</v>
      </c>
      <c r="J442" s="24">
        <v>1.7110622789152107E-2</v>
      </c>
      <c r="K442" s="10">
        <v>55.765000000000001</v>
      </c>
      <c r="L442" s="61">
        <v>9.0904619017167593E-2</v>
      </c>
      <c r="Q442" s="48"/>
      <c r="R442" s="48"/>
      <c r="S442" s="48"/>
      <c r="T442" s="48"/>
      <c r="U442" s="48"/>
      <c r="V442" s="48"/>
    </row>
    <row r="443" spans="1:22" x14ac:dyDescent="0.25">
      <c r="A443" s="8"/>
      <c r="B443" s="60" t="s">
        <v>438</v>
      </c>
      <c r="C443" s="45">
        <v>58.469000000000001</v>
      </c>
      <c r="D443" s="24">
        <v>0.14230380278196492</v>
      </c>
      <c r="E443" s="10">
        <v>43.69</v>
      </c>
      <c r="F443" s="24">
        <v>0.12765335929892893</v>
      </c>
      <c r="G443" s="10">
        <v>43.468000000000004</v>
      </c>
      <c r="H443" s="24">
        <v>0.21884435803396521</v>
      </c>
      <c r="I443" s="10">
        <v>56.634999999999998</v>
      </c>
      <c r="J443" s="24">
        <v>1.8303140743916819E-2</v>
      </c>
      <c r="K443" s="10">
        <v>62.649000000000001</v>
      </c>
      <c r="L443" s="61">
        <v>9.7250233656352991E-2</v>
      </c>
      <c r="Q443" s="48"/>
      <c r="R443" s="48"/>
      <c r="S443" s="48"/>
      <c r="T443" s="48"/>
      <c r="U443" s="48"/>
      <c r="V443" s="48"/>
    </row>
    <row r="444" spans="1:22" x14ac:dyDescent="0.25">
      <c r="A444" s="8"/>
      <c r="B444" s="60" t="s">
        <v>439</v>
      </c>
      <c r="C444" s="45">
        <v>65.814999999999998</v>
      </c>
      <c r="D444" s="24">
        <v>0.15035585491041614</v>
      </c>
      <c r="E444" s="10">
        <v>47.220999999999997</v>
      </c>
      <c r="F444" s="24">
        <v>0.13403115871470303</v>
      </c>
      <c r="G444" s="10">
        <v>45.593000000000004</v>
      </c>
      <c r="H444" s="24">
        <v>0.22595849351184952</v>
      </c>
      <c r="I444" s="10">
        <v>64.647000000000006</v>
      </c>
      <c r="J444" s="24">
        <v>2.0996355450744988E-2</v>
      </c>
      <c r="K444" s="10">
        <v>69.227999999999994</v>
      </c>
      <c r="L444" s="61">
        <v>0.10213242166363323</v>
      </c>
      <c r="Q444" s="48"/>
      <c r="R444" s="48"/>
      <c r="S444" s="48"/>
      <c r="T444" s="48"/>
      <c r="U444" s="48"/>
      <c r="V444" s="48"/>
    </row>
    <row r="445" spans="1:22" x14ac:dyDescent="0.25">
      <c r="A445" s="8"/>
      <c r="B445" s="60" t="s">
        <v>440</v>
      </c>
      <c r="C445" s="45">
        <v>68.087999999999994</v>
      </c>
      <c r="D445" s="24">
        <v>0.15289358697933561</v>
      </c>
      <c r="E445" s="10">
        <v>50.643999999999998</v>
      </c>
      <c r="F445" s="24">
        <v>0.12161635832521908</v>
      </c>
      <c r="G445" s="10">
        <v>48.991</v>
      </c>
      <c r="H445" s="24">
        <v>0.23890533633806135</v>
      </c>
      <c r="I445" s="10">
        <v>67.153000000000006</v>
      </c>
      <c r="J445" s="24">
        <v>2.5980812520098616E-2</v>
      </c>
      <c r="K445" s="10">
        <v>70.751000000000005</v>
      </c>
      <c r="L445" s="61">
        <v>0.10764179251315854</v>
      </c>
      <c r="Q445" s="48"/>
      <c r="R445" s="48"/>
      <c r="S445" s="48"/>
      <c r="T445" s="48"/>
      <c r="U445" s="48"/>
      <c r="V445" s="48"/>
    </row>
    <row r="446" spans="1:22" x14ac:dyDescent="0.25">
      <c r="A446" s="8"/>
      <c r="B446" s="60" t="s">
        <v>441</v>
      </c>
      <c r="C446" s="45">
        <v>68.474999999999994</v>
      </c>
      <c r="D446" s="24">
        <v>0.17191703715010781</v>
      </c>
      <c r="E446" s="10">
        <v>53.951999999999998</v>
      </c>
      <c r="F446" s="24">
        <v>0.11265822784810127</v>
      </c>
      <c r="G446" s="10">
        <v>52.75</v>
      </c>
      <c r="H446" s="24">
        <v>0.25213203128452122</v>
      </c>
      <c r="I446" s="10">
        <v>67.619</v>
      </c>
      <c r="J446" s="24">
        <v>4.0438417836852827E-2</v>
      </c>
      <c r="K446" s="10">
        <v>70.774000000000001</v>
      </c>
      <c r="L446" s="61">
        <v>0.1119459884893502</v>
      </c>
      <c r="Q446" s="48"/>
      <c r="R446" s="48"/>
      <c r="S446" s="48"/>
      <c r="T446" s="48"/>
      <c r="U446" s="48"/>
      <c r="V446" s="48"/>
    </row>
    <row r="447" spans="1:22" x14ac:dyDescent="0.25">
      <c r="A447" s="8"/>
      <c r="B447" s="60" t="s">
        <v>442</v>
      </c>
      <c r="C447" s="45">
        <v>69.076999999999998</v>
      </c>
      <c r="D447" s="24">
        <v>0.17651548398175887</v>
      </c>
      <c r="E447" s="10">
        <v>55.862000000000002</v>
      </c>
      <c r="F447" s="24">
        <v>0.11134371957156768</v>
      </c>
      <c r="G447" s="10">
        <v>55.646999999999998</v>
      </c>
      <c r="H447" s="24">
        <v>0.26684636118598382</v>
      </c>
      <c r="I447" s="10">
        <v>68.361000000000004</v>
      </c>
      <c r="J447" s="24">
        <v>5.8513774252331438E-2</v>
      </c>
      <c r="K447" s="10">
        <v>71.162999999999997</v>
      </c>
      <c r="L447" s="61">
        <v>0.12259579910472723</v>
      </c>
      <c r="Q447" s="48"/>
      <c r="R447" s="48"/>
      <c r="S447" s="48"/>
      <c r="T447" s="48"/>
      <c r="U447" s="48"/>
      <c r="V447" s="48"/>
    </row>
    <row r="448" spans="1:22" x14ac:dyDescent="0.25">
      <c r="A448" s="8"/>
      <c r="B448" s="60" t="s">
        <v>443</v>
      </c>
      <c r="C448" s="45">
        <v>70.073999999999998</v>
      </c>
      <c r="D448" s="24">
        <v>0.17813734282279761</v>
      </c>
      <c r="E448" s="10">
        <v>57.030999999999999</v>
      </c>
      <c r="F448" s="24">
        <v>0.11759169100941252</v>
      </c>
      <c r="G448" s="10">
        <v>58.332000000000001</v>
      </c>
      <c r="H448" s="24">
        <v>0.27765749046293431</v>
      </c>
      <c r="I448" s="10">
        <v>68.988</v>
      </c>
      <c r="J448" s="24">
        <v>7.2020045020902562E-2</v>
      </c>
      <c r="K448" s="10">
        <v>71.828000000000003</v>
      </c>
      <c r="L448" s="61">
        <v>0.12608834669683702</v>
      </c>
      <c r="Q448" s="48"/>
      <c r="R448" s="48"/>
      <c r="S448" s="48"/>
      <c r="T448" s="48"/>
      <c r="U448" s="48"/>
      <c r="V448" s="48"/>
    </row>
    <row r="449" spans="1:22" x14ac:dyDescent="0.25">
      <c r="A449" s="8"/>
      <c r="B449" s="60" t="s">
        <v>444</v>
      </c>
      <c r="C449" s="45">
        <v>70.072000000000003</v>
      </c>
      <c r="D449" s="24">
        <v>0.18493006926291286</v>
      </c>
      <c r="E449" s="10">
        <v>56.262</v>
      </c>
      <c r="F449" s="24">
        <v>0.11585524180460889</v>
      </c>
      <c r="G449" s="10">
        <v>57.944000000000003</v>
      </c>
      <c r="H449" s="24">
        <v>0.26833399614098657</v>
      </c>
      <c r="I449" s="10">
        <v>68.480999999999995</v>
      </c>
      <c r="J449" s="24">
        <v>7.5597598885196696E-2</v>
      </c>
      <c r="K449" s="10">
        <v>70.856999999999999</v>
      </c>
      <c r="L449" s="61">
        <v>0.1252152097988096</v>
      </c>
      <c r="Q449" s="48"/>
      <c r="R449" s="48"/>
      <c r="S449" s="48"/>
      <c r="T449" s="48"/>
      <c r="U449" s="48"/>
      <c r="V449" s="48"/>
    </row>
    <row r="450" spans="1:22" x14ac:dyDescent="0.25">
      <c r="A450" s="8"/>
      <c r="B450" s="60" t="s">
        <v>445</v>
      </c>
      <c r="C450" s="45">
        <v>69.722999999999999</v>
      </c>
      <c r="D450" s="24">
        <v>0.19292487931462154</v>
      </c>
      <c r="E450" s="10">
        <v>54.566000000000003</v>
      </c>
      <c r="F450" s="24">
        <v>0.10864978902953587</v>
      </c>
      <c r="G450" s="10">
        <v>55.64</v>
      </c>
      <c r="H450" s="24">
        <v>0.2548569071921995</v>
      </c>
      <c r="I450" s="10">
        <v>68.159000000000006</v>
      </c>
      <c r="J450" s="24">
        <v>7.0117375924536388E-2</v>
      </c>
      <c r="K450" s="10">
        <v>69.989999999999995</v>
      </c>
      <c r="L450" s="61">
        <v>0.11859904569826356</v>
      </c>
      <c r="Q450" s="48"/>
      <c r="R450" s="48"/>
      <c r="S450" s="48"/>
      <c r="T450" s="48"/>
      <c r="U450" s="48"/>
      <c r="V450" s="48"/>
    </row>
    <row r="451" spans="1:22" x14ac:dyDescent="0.25">
      <c r="A451" s="8"/>
      <c r="B451" s="60" t="s">
        <v>446</v>
      </c>
      <c r="C451" s="45">
        <v>69.078000000000003</v>
      </c>
      <c r="D451" s="24">
        <v>0.21530653132095631</v>
      </c>
      <c r="E451" s="10">
        <v>53.148000000000003</v>
      </c>
      <c r="F451" s="24">
        <v>0.10826030509574813</v>
      </c>
      <c r="G451" s="10">
        <v>54.005000000000003</v>
      </c>
      <c r="H451" s="24">
        <v>0.22916942836522175</v>
      </c>
      <c r="I451" s="10">
        <v>67.372</v>
      </c>
      <c r="J451" s="24">
        <v>5.1934826883910386E-2</v>
      </c>
      <c r="K451" s="10">
        <v>69.656999999999996</v>
      </c>
      <c r="L451" s="61">
        <v>0.1095602341482611</v>
      </c>
      <c r="Q451" s="48"/>
      <c r="R451" s="48"/>
      <c r="S451" s="48"/>
      <c r="T451" s="48"/>
      <c r="U451" s="48"/>
      <c r="V451" s="48"/>
    </row>
    <row r="452" spans="1:22" x14ac:dyDescent="0.25">
      <c r="A452" s="8"/>
      <c r="B452" s="60" t="s">
        <v>447</v>
      </c>
      <c r="C452" s="45">
        <v>68.911000000000001</v>
      </c>
      <c r="D452" s="24">
        <v>0.24741933637352362</v>
      </c>
      <c r="E452" s="10">
        <v>53.304000000000002</v>
      </c>
      <c r="F452" s="24">
        <v>0.11192794547224927</v>
      </c>
      <c r="G452" s="10">
        <v>53.442999999999998</v>
      </c>
      <c r="H452" s="24">
        <v>0.20501377167012799</v>
      </c>
      <c r="I452" s="10">
        <v>66.653999999999996</v>
      </c>
      <c r="J452" s="24">
        <v>3.018812305713367E-2</v>
      </c>
      <c r="K452" s="10">
        <v>69.043999999999997</v>
      </c>
      <c r="L452" s="61">
        <v>8.8740223326282647E-2</v>
      </c>
      <c r="Q452" s="48"/>
      <c r="R452" s="48"/>
      <c r="S452" s="48"/>
      <c r="T452" s="48"/>
      <c r="U452" s="48"/>
      <c r="V452" s="48"/>
    </row>
    <row r="453" spans="1:22" x14ac:dyDescent="0.25">
      <c r="A453" s="8"/>
      <c r="B453" s="60" t="s">
        <v>448</v>
      </c>
      <c r="C453" s="45">
        <v>68.805999999999997</v>
      </c>
      <c r="D453" s="24">
        <v>0.27972294834856609</v>
      </c>
      <c r="E453" s="10">
        <v>53.710999999999999</v>
      </c>
      <c r="F453" s="24">
        <v>0.10642648490749756</v>
      </c>
      <c r="G453" s="10">
        <v>54.764000000000003</v>
      </c>
      <c r="H453" s="24">
        <v>0.18240466616587866</v>
      </c>
      <c r="I453" s="10">
        <v>66.239999999999995</v>
      </c>
      <c r="J453" s="24">
        <v>1.6561260585271732E-2</v>
      </c>
      <c r="K453" s="10">
        <v>68.697000000000003</v>
      </c>
      <c r="L453" s="61">
        <v>8.0414678538049095E-2</v>
      </c>
      <c r="Q453" s="48"/>
      <c r="R453" s="48"/>
      <c r="S453" s="48"/>
      <c r="T453" s="48"/>
      <c r="U453" s="48"/>
      <c r="V453" s="48"/>
    </row>
    <row r="454" spans="1:22" x14ac:dyDescent="0.25">
      <c r="A454" s="8"/>
      <c r="B454" s="60" t="s">
        <v>449</v>
      </c>
      <c r="C454" s="45">
        <v>70.347999999999999</v>
      </c>
      <c r="D454" s="24">
        <v>0.31498406762197334</v>
      </c>
      <c r="E454" s="10">
        <v>58.101999999999997</v>
      </c>
      <c r="F454" s="24">
        <v>0.1041544952937358</v>
      </c>
      <c r="G454" s="10">
        <v>59.543999999999997</v>
      </c>
      <c r="H454" s="24">
        <v>0.17356723078962485</v>
      </c>
      <c r="I454" s="10">
        <v>69.213999999999999</v>
      </c>
      <c r="J454" s="24">
        <v>1.6172687319112446E-2</v>
      </c>
      <c r="K454" s="10">
        <v>71.617000000000004</v>
      </c>
      <c r="L454" s="61">
        <v>8.4608195189138674E-2</v>
      </c>
      <c r="Q454" s="48"/>
      <c r="R454" s="48"/>
      <c r="S454" s="48"/>
      <c r="T454" s="48"/>
      <c r="U454" s="48"/>
      <c r="V454" s="48"/>
    </row>
    <row r="455" spans="1:22" x14ac:dyDescent="0.25">
      <c r="A455" s="8"/>
      <c r="B455" s="60" t="s">
        <v>450</v>
      </c>
      <c r="C455" s="45">
        <v>68.924999999999997</v>
      </c>
      <c r="D455" s="24">
        <v>0.32038390352801999</v>
      </c>
      <c r="E455" s="10">
        <v>59.033000000000001</v>
      </c>
      <c r="F455" s="24">
        <v>0.10228821811100292</v>
      </c>
      <c r="G455" s="10">
        <v>61.276000000000003</v>
      </c>
      <c r="H455" s="24">
        <v>0.15860250688583508</v>
      </c>
      <c r="I455" s="10">
        <v>69.120999999999995</v>
      </c>
      <c r="J455" s="24">
        <v>1.780737485261014E-2</v>
      </c>
      <c r="K455" s="10">
        <v>71.947999999999993</v>
      </c>
      <c r="L455" s="61">
        <v>9.2946037680161339E-2</v>
      </c>
      <c r="Q455" s="48"/>
      <c r="R455" s="48"/>
      <c r="S455" s="48"/>
      <c r="T455" s="48"/>
      <c r="U455" s="48"/>
      <c r="V455" s="48"/>
    </row>
    <row r="456" spans="1:22" x14ac:dyDescent="0.25">
      <c r="A456" s="8"/>
      <c r="B456" s="60" t="s">
        <v>451</v>
      </c>
      <c r="C456" s="45">
        <v>66.478999999999999</v>
      </c>
      <c r="D456" s="24">
        <v>0.33368314602453775</v>
      </c>
      <c r="E456" s="10">
        <v>56.755000000000003</v>
      </c>
      <c r="F456" s="24">
        <v>9.3200259655955853E-2</v>
      </c>
      <c r="G456" s="10">
        <v>59.801000000000002</v>
      </c>
      <c r="H456" s="24">
        <v>0.14836581090834106</v>
      </c>
      <c r="I456" s="10">
        <v>67.48</v>
      </c>
      <c r="J456" s="24">
        <v>1.7592989602315361E-2</v>
      </c>
      <c r="K456" s="10">
        <v>70.394000000000005</v>
      </c>
      <c r="L456" s="61">
        <v>9.7852821093019821E-2</v>
      </c>
      <c r="Q456" s="48"/>
      <c r="R456" s="48"/>
      <c r="S456" s="48"/>
      <c r="T456" s="48"/>
      <c r="U456" s="48"/>
      <c r="V456" s="48"/>
    </row>
    <row r="457" spans="1:22" x14ac:dyDescent="0.25">
      <c r="A457" s="8"/>
      <c r="B457" s="60" t="s">
        <v>452</v>
      </c>
      <c r="C457" s="45">
        <v>62.375</v>
      </c>
      <c r="D457" s="24">
        <v>0.34410120399168082</v>
      </c>
      <c r="E457" s="10">
        <v>52.847999999999999</v>
      </c>
      <c r="F457" s="24">
        <v>8.5816293411230121E-2</v>
      </c>
      <c r="G457" s="10">
        <v>57.093000000000004</v>
      </c>
      <c r="H457" s="24">
        <v>0.13444685019074132</v>
      </c>
      <c r="I457" s="10">
        <v>63.274999999999999</v>
      </c>
      <c r="J457" s="24">
        <v>1.7365205273877159E-2</v>
      </c>
      <c r="K457" s="10">
        <v>66.537000000000006</v>
      </c>
      <c r="L457" s="61">
        <v>9.540557823798515E-2</v>
      </c>
      <c r="Q457" s="48"/>
      <c r="R457" s="48"/>
      <c r="S457" s="48"/>
      <c r="T457" s="48"/>
      <c r="U457" s="48"/>
      <c r="V457" s="48"/>
    </row>
    <row r="458" spans="1:22" x14ac:dyDescent="0.25">
      <c r="A458" s="8"/>
      <c r="B458" s="60" t="s">
        <v>453</v>
      </c>
      <c r="C458" s="45">
        <v>58.832000000000001</v>
      </c>
      <c r="D458" s="24">
        <v>0.31841859222652596</v>
      </c>
      <c r="E458" s="10">
        <v>51.348999999999997</v>
      </c>
      <c r="F458" s="24">
        <v>8.4810126582278475E-2</v>
      </c>
      <c r="G458" s="10">
        <v>55.609000000000002</v>
      </c>
      <c r="H458" s="24">
        <v>0.12636059682146908</v>
      </c>
      <c r="I458" s="10">
        <v>59.945999999999998</v>
      </c>
      <c r="J458" s="24">
        <v>1.7726980383749598E-2</v>
      </c>
      <c r="K458" s="10">
        <v>63.362000000000002</v>
      </c>
      <c r="L458" s="61">
        <v>9.3683899847508481E-2</v>
      </c>
      <c r="Q458" s="48"/>
      <c r="R458" s="48"/>
      <c r="S458" s="48"/>
      <c r="T458" s="48"/>
      <c r="U458" s="48"/>
      <c r="V458" s="48"/>
    </row>
    <row r="459" spans="1:22" x14ac:dyDescent="0.25">
      <c r="A459" s="8"/>
      <c r="B459" s="60" t="s">
        <v>454</v>
      </c>
      <c r="C459" s="45">
        <v>56.470999999999997</v>
      </c>
      <c r="D459" s="24">
        <v>0.28823293709095765</v>
      </c>
      <c r="E459" s="10">
        <v>51.606999999999999</v>
      </c>
      <c r="F459" s="24">
        <v>7.8383641674780916E-2</v>
      </c>
      <c r="G459" s="10">
        <v>55.722999999999999</v>
      </c>
      <c r="H459" s="24">
        <v>0.11529907354219139</v>
      </c>
      <c r="I459" s="10">
        <v>57.360999999999997</v>
      </c>
      <c r="J459" s="24">
        <v>1.7941365634044377E-2</v>
      </c>
      <c r="K459" s="10">
        <v>61.206000000000003</v>
      </c>
      <c r="L459" s="61">
        <v>9.1421122534310589E-2</v>
      </c>
      <c r="Q459" s="48"/>
      <c r="R459" s="48"/>
      <c r="S459" s="48"/>
      <c r="T459" s="48"/>
      <c r="U459" s="48"/>
      <c r="V459" s="48"/>
    </row>
    <row r="460" spans="1:22" x14ac:dyDescent="0.25">
      <c r="A460" s="8"/>
      <c r="B460" s="60" t="s">
        <v>455</v>
      </c>
      <c r="C460" s="45">
        <v>51.927999999999997</v>
      </c>
      <c r="D460" s="24">
        <v>0.2625503253258028</v>
      </c>
      <c r="E460" s="10">
        <v>49.573</v>
      </c>
      <c r="F460" s="24">
        <v>7.9892891918208378E-2</v>
      </c>
      <c r="G460" s="10">
        <v>52.365000000000002</v>
      </c>
      <c r="H460" s="24">
        <v>0.1066678449913835</v>
      </c>
      <c r="I460" s="10">
        <v>52.795999999999999</v>
      </c>
      <c r="J460" s="24">
        <v>1.7726980383749598E-2</v>
      </c>
      <c r="K460" s="10">
        <v>57.31</v>
      </c>
      <c r="L460" s="61">
        <v>8.8149933592404944E-2</v>
      </c>
      <c r="Q460" s="48"/>
      <c r="R460" s="48"/>
      <c r="S460" s="48"/>
      <c r="T460" s="48"/>
      <c r="U460" s="48"/>
      <c r="V460" s="48"/>
    </row>
    <row r="461" spans="1:22" x14ac:dyDescent="0.25">
      <c r="A461" s="8"/>
      <c r="B461" s="60" t="s">
        <v>456</v>
      </c>
      <c r="C461" s="45">
        <v>48.68</v>
      </c>
      <c r="D461" s="24">
        <v>0.25514701673376711</v>
      </c>
      <c r="E461" s="10">
        <v>47.37</v>
      </c>
      <c r="F461" s="24">
        <v>8.1953911067835117E-2</v>
      </c>
      <c r="G461" s="10">
        <v>49.441000000000003</v>
      </c>
      <c r="H461" s="24">
        <v>9.7469734012783887E-2</v>
      </c>
      <c r="I461" s="10">
        <v>49.521999999999998</v>
      </c>
      <c r="J461" s="24">
        <v>1.7236761042509308E-2</v>
      </c>
      <c r="K461" s="10">
        <v>54.11</v>
      </c>
      <c r="L461" s="61">
        <v>8.3843600147547034E-2</v>
      </c>
      <c r="Q461" s="48"/>
      <c r="R461" s="48"/>
      <c r="S461" s="48"/>
      <c r="T461" s="48"/>
      <c r="U461" s="48"/>
      <c r="V461" s="48"/>
    </row>
    <row r="462" spans="1:22" x14ac:dyDescent="0.25">
      <c r="A462" s="8"/>
      <c r="B462" s="60" t="s">
        <v>457</v>
      </c>
      <c r="C462" s="45">
        <v>46.884</v>
      </c>
      <c r="D462" s="24">
        <v>0.26094754717701157</v>
      </c>
      <c r="E462" s="10">
        <v>45.406999999999996</v>
      </c>
      <c r="F462" s="24">
        <v>8.0103862382343391E-2</v>
      </c>
      <c r="G462" s="10">
        <v>47.802999999999997</v>
      </c>
      <c r="H462" s="24">
        <v>8.7543079324869655E-2</v>
      </c>
      <c r="I462" s="10">
        <v>47.307000000000002</v>
      </c>
      <c r="J462" s="24">
        <v>1.6004607183992714E-2</v>
      </c>
      <c r="K462" s="10">
        <v>51.837000000000003</v>
      </c>
      <c r="L462" s="61">
        <v>8.3597688429853684E-2</v>
      </c>
      <c r="Q462" s="48"/>
      <c r="R462" s="48"/>
      <c r="S462" s="48"/>
      <c r="T462" s="48"/>
      <c r="U462" s="48"/>
      <c r="V462" s="48"/>
    </row>
    <row r="463" spans="1:22" x14ac:dyDescent="0.25">
      <c r="A463" s="8"/>
      <c r="B463" s="60" t="s">
        <v>458</v>
      </c>
      <c r="C463" s="45">
        <v>46.106999999999999</v>
      </c>
      <c r="D463" s="24">
        <v>0.24839245167814689</v>
      </c>
      <c r="E463" s="10">
        <v>43.86</v>
      </c>
      <c r="F463" s="24">
        <v>7.8416098669263232E-2</v>
      </c>
      <c r="G463" s="10">
        <v>47.07</v>
      </c>
      <c r="H463" s="24">
        <v>8.2903767415829624E-2</v>
      </c>
      <c r="I463" s="10">
        <v>46.259</v>
      </c>
      <c r="J463" s="24">
        <v>1.5750140626255592E-2</v>
      </c>
      <c r="K463" s="10">
        <v>50.600999999999999</v>
      </c>
      <c r="L463" s="61">
        <v>7.9343415713758761E-2</v>
      </c>
      <c r="Q463" s="48"/>
      <c r="R463" s="48"/>
      <c r="S463" s="48"/>
      <c r="T463" s="48"/>
      <c r="U463" s="48"/>
      <c r="V463" s="48"/>
    </row>
    <row r="464" spans="1:22" x14ac:dyDescent="0.25">
      <c r="A464" s="8"/>
      <c r="B464" s="60" t="s">
        <v>459</v>
      </c>
      <c r="C464" s="45">
        <v>46.243000000000002</v>
      </c>
      <c r="D464" s="24">
        <v>0.23461619187544125</v>
      </c>
      <c r="E464" s="10">
        <v>42.792999999999999</v>
      </c>
      <c r="F464" s="24">
        <v>7.9535864978902956E-2</v>
      </c>
      <c r="G464" s="10">
        <v>47.503999999999998</v>
      </c>
      <c r="H464" s="24">
        <v>8.0031812424519136E-2</v>
      </c>
      <c r="I464" s="10">
        <v>46.725999999999999</v>
      </c>
      <c r="J464" s="24">
        <v>1.4651916534969063E-2</v>
      </c>
      <c r="K464" s="10">
        <v>50.527999999999999</v>
      </c>
      <c r="L464" s="61">
        <v>8.0560678716340831E-2</v>
      </c>
      <c r="Q464" s="48"/>
      <c r="R464" s="48"/>
      <c r="S464" s="48"/>
      <c r="T464" s="48"/>
      <c r="U464" s="48"/>
      <c r="V464" s="48"/>
    </row>
    <row r="465" spans="1:22" x14ac:dyDescent="0.25">
      <c r="A465" s="8"/>
      <c r="B465" s="60" t="s">
        <v>460</v>
      </c>
      <c r="C465" s="45">
        <v>47.8</v>
      </c>
      <c r="D465" s="24">
        <v>0.24612184930069264</v>
      </c>
      <c r="E465" s="10">
        <v>42.142000000000003</v>
      </c>
      <c r="F465" s="24">
        <v>8.0444660824407654E-2</v>
      </c>
      <c r="G465" s="10">
        <v>49.345999999999997</v>
      </c>
      <c r="H465" s="24">
        <v>7.4302630416212559E-2</v>
      </c>
      <c r="I465" s="10">
        <v>47.732999999999997</v>
      </c>
      <c r="J465" s="24">
        <v>1.3017973374762275E-2</v>
      </c>
      <c r="K465" s="10">
        <v>51.633000000000003</v>
      </c>
      <c r="L465" s="61">
        <v>8.1642690274191562E-2</v>
      </c>
      <c r="Q465" s="48"/>
      <c r="R465" s="48"/>
      <c r="S465" s="48"/>
      <c r="T465" s="48"/>
      <c r="U465" s="48"/>
      <c r="V465" s="48"/>
    </row>
    <row r="466" spans="1:22" x14ac:dyDescent="0.25">
      <c r="A466" s="8"/>
      <c r="B466" s="60" t="s">
        <v>461</v>
      </c>
      <c r="C466" s="45">
        <v>50.957000000000001</v>
      </c>
      <c r="D466" s="24">
        <v>0.26464920147302945</v>
      </c>
      <c r="E466" s="10">
        <v>41.454999999999998</v>
      </c>
      <c r="F466" s="24">
        <v>8.3171048360921776E-2</v>
      </c>
      <c r="G466" s="10">
        <v>53.325000000000003</v>
      </c>
      <c r="H466" s="24">
        <v>7.3551503726177497E-2</v>
      </c>
      <c r="I466" s="10">
        <v>50.817999999999998</v>
      </c>
      <c r="J466" s="24">
        <v>1.2026893097259798E-2</v>
      </c>
      <c r="K466" s="10">
        <v>54.491</v>
      </c>
      <c r="L466" s="61">
        <v>7.6601500061477923E-2</v>
      </c>
      <c r="Q466" s="48"/>
      <c r="R466" s="48"/>
      <c r="S466" s="48"/>
      <c r="T466" s="48"/>
      <c r="U466" s="48"/>
      <c r="V466" s="48"/>
    </row>
    <row r="467" spans="1:22" x14ac:dyDescent="0.25">
      <c r="A467" s="8"/>
      <c r="B467" s="60" t="s">
        <v>462</v>
      </c>
      <c r="C467" s="45">
        <v>58.414000000000001</v>
      </c>
      <c r="D467" s="24">
        <v>0.26071857887004141</v>
      </c>
      <c r="E467" s="10">
        <v>39.887999999999998</v>
      </c>
      <c r="F467" s="24">
        <v>9.2112950340798444E-2</v>
      </c>
      <c r="G467" s="10">
        <v>62.674999999999997</v>
      </c>
      <c r="H467" s="24">
        <v>7.009042976229049E-2</v>
      </c>
      <c r="I467" s="10">
        <v>58.542999999999999</v>
      </c>
      <c r="J467" s="24">
        <v>1.1464388074893526E-2</v>
      </c>
      <c r="K467" s="10">
        <v>62.302</v>
      </c>
      <c r="L467" s="61">
        <v>7.7437599901635318E-2</v>
      </c>
      <c r="Q467" s="48"/>
      <c r="R467" s="48"/>
      <c r="S467" s="48"/>
      <c r="T467" s="48"/>
      <c r="U467" s="48"/>
      <c r="V467" s="48"/>
    </row>
    <row r="468" spans="1:22" x14ac:dyDescent="0.25">
      <c r="A468" s="8"/>
      <c r="B468" s="60" t="s">
        <v>463</v>
      </c>
      <c r="C468" s="45">
        <v>65.364999999999995</v>
      </c>
      <c r="D468" s="24">
        <v>0.24316434200232784</v>
      </c>
      <c r="E468" s="10">
        <v>41.317999999999998</v>
      </c>
      <c r="F468" s="24">
        <v>9.1252839987017206E-2</v>
      </c>
      <c r="G468" s="10">
        <v>70.501000000000005</v>
      </c>
      <c r="H468" s="24">
        <v>6.2402427170167016E-2</v>
      </c>
      <c r="I468" s="10">
        <v>65.736999999999995</v>
      </c>
      <c r="J468" s="24">
        <v>1.159831784212359E-2</v>
      </c>
      <c r="K468" s="10">
        <v>69.192999999999998</v>
      </c>
      <c r="L468" s="61">
        <v>7.5728513463666547E-2</v>
      </c>
      <c r="Q468" s="48"/>
      <c r="R468" s="48"/>
      <c r="S468" s="48"/>
      <c r="T468" s="48"/>
      <c r="U468" s="48"/>
      <c r="V468" s="48"/>
    </row>
    <row r="469" spans="1:22" x14ac:dyDescent="0.25">
      <c r="A469" s="8"/>
      <c r="B469" s="60" t="s">
        <v>464</v>
      </c>
      <c r="C469" s="45">
        <v>67.138000000000005</v>
      </c>
      <c r="D469" s="24">
        <v>0.23856589517067678</v>
      </c>
      <c r="E469" s="10">
        <v>44.609000000000002</v>
      </c>
      <c r="F469" s="24">
        <v>9.675430055176891E-2</v>
      </c>
      <c r="G469" s="10">
        <v>73.016000000000005</v>
      </c>
      <c r="H469" s="24">
        <v>5.9456832307284456E-2</v>
      </c>
      <c r="I469" s="10">
        <v>68.358000000000004</v>
      </c>
      <c r="J469" s="24">
        <v>1.261618407307208E-2</v>
      </c>
      <c r="K469" s="10">
        <v>71.316000000000003</v>
      </c>
      <c r="L469" s="61">
        <v>7.5740809049551217E-2</v>
      </c>
      <c r="Q469" s="48"/>
      <c r="R469" s="48"/>
      <c r="S469" s="48"/>
      <c r="T469" s="48"/>
      <c r="U469" s="48"/>
      <c r="V469" s="48"/>
    </row>
    <row r="470" spans="1:22" x14ac:dyDescent="0.25">
      <c r="A470" s="8"/>
      <c r="B470" s="60" t="s">
        <v>465</v>
      </c>
      <c r="C470" s="45">
        <v>67.174999999999997</v>
      </c>
      <c r="D470" s="24">
        <v>0.25354423858497588</v>
      </c>
      <c r="E470" s="10">
        <v>47.884999999999998</v>
      </c>
      <c r="F470" s="24">
        <v>9.6835443037974686E-2</v>
      </c>
      <c r="G470" s="10">
        <v>74.102000000000004</v>
      </c>
      <c r="H470" s="24">
        <v>6.3094641962944412E-2</v>
      </c>
      <c r="I470" s="10">
        <v>68.478999999999999</v>
      </c>
      <c r="J470" s="24">
        <v>1.8535879784640934E-2</v>
      </c>
      <c r="K470" s="10">
        <v>71.311999999999998</v>
      </c>
      <c r="L470" s="61">
        <v>7.9761465633837458E-2</v>
      </c>
      <c r="Q470" s="48"/>
      <c r="R470" s="48"/>
      <c r="S470" s="48"/>
      <c r="T470" s="48"/>
      <c r="U470" s="48"/>
      <c r="V470" s="48"/>
    </row>
    <row r="471" spans="1:22" x14ac:dyDescent="0.25">
      <c r="A471" s="8"/>
      <c r="B471" s="60" t="s">
        <v>466</v>
      </c>
      <c r="C471" s="45">
        <v>67.680999999999997</v>
      </c>
      <c r="D471" s="24">
        <v>0.27617393959052833</v>
      </c>
      <c r="E471" s="10">
        <v>50.62</v>
      </c>
      <c r="F471" s="24">
        <v>0.10335929892891918</v>
      </c>
      <c r="G471" s="10">
        <v>75.155000000000001</v>
      </c>
      <c r="H471" s="24">
        <v>7.199033844884975E-2</v>
      </c>
      <c r="I471" s="10">
        <v>69.572999999999993</v>
      </c>
      <c r="J471" s="24">
        <v>2.4576112286716845E-2</v>
      </c>
      <c r="K471" s="10">
        <v>71.766000000000005</v>
      </c>
      <c r="L471" s="61">
        <v>8.0068855280954143E-2</v>
      </c>
      <c r="Q471" s="48"/>
      <c r="R471" s="48"/>
      <c r="S471" s="48"/>
      <c r="T471" s="48"/>
      <c r="U471" s="48"/>
      <c r="V471" s="48"/>
    </row>
    <row r="472" spans="1:22" x14ac:dyDescent="0.25">
      <c r="A472" s="8"/>
      <c r="B472" s="60" t="s">
        <v>467</v>
      </c>
      <c r="C472" s="45">
        <v>68.180999999999997</v>
      </c>
      <c r="D472" s="24">
        <v>0.28569520502203821</v>
      </c>
      <c r="E472" s="10">
        <v>52.994</v>
      </c>
      <c r="F472" s="24">
        <v>0.11071080817916261</v>
      </c>
      <c r="G472" s="10">
        <v>76.176000000000002</v>
      </c>
      <c r="H472" s="24">
        <v>7.0664820760552596E-2</v>
      </c>
      <c r="I472" s="10">
        <v>70.188000000000002</v>
      </c>
      <c r="J472" s="24">
        <v>3.0160983580210538E-2</v>
      </c>
      <c r="K472" s="10">
        <v>71.981999999999999</v>
      </c>
      <c r="L472" s="61">
        <v>8.6019918849133167E-2</v>
      </c>
      <c r="Q472" s="48"/>
      <c r="R472" s="48"/>
      <c r="S472" s="48"/>
      <c r="T472" s="48"/>
      <c r="U472" s="48"/>
      <c r="V472" s="48"/>
    </row>
    <row r="473" spans="1:22" x14ac:dyDescent="0.25">
      <c r="A473" s="8"/>
      <c r="B473" s="60" t="s">
        <v>468</v>
      </c>
      <c r="C473" s="45">
        <v>67.617000000000004</v>
      </c>
      <c r="D473" s="24">
        <v>0.28004732011677386</v>
      </c>
      <c r="E473" s="10">
        <v>53.017000000000003</v>
      </c>
      <c r="F473" s="24">
        <v>0.12263875365141189</v>
      </c>
      <c r="G473" s="10">
        <v>76.040999999999997</v>
      </c>
      <c r="H473" s="24">
        <v>6.5996052902883739E-2</v>
      </c>
      <c r="I473" s="10">
        <v>69.950999999999993</v>
      </c>
      <c r="J473" s="24">
        <v>3.4527093991910639E-2</v>
      </c>
      <c r="K473" s="10">
        <v>71.378</v>
      </c>
      <c r="L473" s="61">
        <v>8.8220828722488626E-2</v>
      </c>
      <c r="Q473" s="48"/>
      <c r="R473" s="48"/>
      <c r="S473" s="48"/>
      <c r="T473" s="48"/>
      <c r="U473" s="48"/>
      <c r="V473" s="48"/>
    </row>
    <row r="474" spans="1:22" x14ac:dyDescent="0.25">
      <c r="A474" s="8"/>
      <c r="B474" s="60" t="s">
        <v>469</v>
      </c>
      <c r="C474" s="45">
        <v>66.468000000000004</v>
      </c>
      <c r="D474" s="24">
        <v>0.26077582094678398</v>
      </c>
      <c r="E474" s="10">
        <v>51.387999999999998</v>
      </c>
      <c r="F474" s="24">
        <v>0.12986043492372606</v>
      </c>
      <c r="G474" s="10">
        <v>75.876000000000005</v>
      </c>
      <c r="H474" s="24">
        <v>5.8779345488821466E-2</v>
      </c>
      <c r="I474" s="10">
        <v>69.388999999999996</v>
      </c>
      <c r="J474" s="24">
        <v>3.3763694318699272E-2</v>
      </c>
      <c r="K474" s="10">
        <v>70.72</v>
      </c>
      <c r="L474" s="61">
        <v>9.0495512111152102E-2</v>
      </c>
      <c r="Q474" s="48"/>
      <c r="R474" s="48"/>
      <c r="S474" s="48"/>
      <c r="T474" s="48"/>
      <c r="U474" s="48"/>
      <c r="V474" s="48"/>
    </row>
    <row r="475" spans="1:22" x14ac:dyDescent="0.25">
      <c r="A475" s="8"/>
      <c r="B475" s="60" t="s">
        <v>470</v>
      </c>
      <c r="C475" s="45">
        <v>65.417000000000002</v>
      </c>
      <c r="D475" s="24">
        <v>0.21532561201320383</v>
      </c>
      <c r="E475" s="10">
        <v>49.994999999999997</v>
      </c>
      <c r="F475" s="24">
        <v>0.13070431678026614</v>
      </c>
      <c r="G475" s="10">
        <v>75.156999999999996</v>
      </c>
      <c r="H475" s="24">
        <v>5.2902883737370759E-2</v>
      </c>
      <c r="I475" s="10">
        <v>68.400999999999996</v>
      </c>
      <c r="J475" s="24">
        <v>2.7147563817534085E-2</v>
      </c>
      <c r="K475" s="10">
        <v>69.296999999999997</v>
      </c>
      <c r="L475" s="61">
        <v>8.203614902250092E-2</v>
      </c>
      <c r="Q475" s="48"/>
      <c r="R475" s="48"/>
      <c r="S475" s="48"/>
      <c r="T475" s="48"/>
      <c r="U475" s="48"/>
      <c r="V475" s="48"/>
    </row>
    <row r="476" spans="1:22" x14ac:dyDescent="0.25">
      <c r="A476" s="8"/>
      <c r="B476" s="60" t="s">
        <v>471</v>
      </c>
      <c r="C476" s="45">
        <v>64.722999999999999</v>
      </c>
      <c r="D476" s="24">
        <v>0.15806445457841212</v>
      </c>
      <c r="E476" s="10">
        <v>49.206000000000003</v>
      </c>
      <c r="F476" s="24">
        <v>0.13513469652710158</v>
      </c>
      <c r="G476" s="10">
        <v>74.542000000000002</v>
      </c>
      <c r="H476" s="24">
        <v>4.552416860584995E-2</v>
      </c>
      <c r="I476" s="10">
        <v>67.826999999999998</v>
      </c>
      <c r="J476" s="24">
        <v>1.6459968392574933E-2</v>
      </c>
      <c r="K476" s="10">
        <v>68.748999999999995</v>
      </c>
      <c r="L476" s="61">
        <v>6.6838804869052013E-2</v>
      </c>
      <c r="Q476" s="48"/>
      <c r="R476" s="48"/>
      <c r="S476" s="48"/>
      <c r="T476" s="48"/>
      <c r="U476" s="48"/>
      <c r="V476" s="48"/>
    </row>
    <row r="477" spans="1:22" x14ac:dyDescent="0.25">
      <c r="A477" s="8"/>
      <c r="B477" s="60" t="s">
        <v>472</v>
      </c>
      <c r="C477" s="45">
        <v>65.356999999999999</v>
      </c>
      <c r="D477" s="24">
        <v>0.13495773626667176</v>
      </c>
      <c r="E477" s="10">
        <v>49.78</v>
      </c>
      <c r="F477" s="24">
        <v>0.14449853943524829</v>
      </c>
      <c r="G477" s="10">
        <v>74.299000000000007</v>
      </c>
      <c r="H477" s="24">
        <v>3.9986450263630742E-2</v>
      </c>
      <c r="I477" s="10">
        <v>67.090999999999994</v>
      </c>
      <c r="J477" s="24">
        <v>7.4063161278225698E-3</v>
      </c>
      <c r="K477" s="10">
        <v>68.632000000000005</v>
      </c>
      <c r="L477" s="61">
        <v>5.355957211361121E-2</v>
      </c>
      <c r="Q477" s="48"/>
      <c r="R477" s="48"/>
      <c r="S477" s="48"/>
      <c r="T477" s="48"/>
      <c r="U477" s="48"/>
      <c r="V477" s="48"/>
    </row>
    <row r="478" spans="1:22" x14ac:dyDescent="0.25">
      <c r="A478" s="8"/>
      <c r="B478" s="60" t="s">
        <v>473</v>
      </c>
      <c r="C478" s="45">
        <v>69.025000000000006</v>
      </c>
      <c r="D478" s="24">
        <v>0.12936709343814995</v>
      </c>
      <c r="E478" s="10">
        <v>54.237000000000002</v>
      </c>
      <c r="F478" s="24">
        <v>0.15963972736124635</v>
      </c>
      <c r="G478" s="10">
        <v>76.564999999999998</v>
      </c>
      <c r="H478" s="24">
        <v>3.6275000736398715E-2</v>
      </c>
      <c r="I478" s="10">
        <v>70.058999999999997</v>
      </c>
      <c r="J478" s="24">
        <v>6.2411271529210083E-3</v>
      </c>
      <c r="K478" s="10">
        <v>71.3</v>
      </c>
      <c r="L478" s="61">
        <v>5.0682405016599041E-2</v>
      </c>
      <c r="Q478" s="48"/>
      <c r="R478" s="48"/>
      <c r="S478" s="48"/>
      <c r="T478" s="48"/>
      <c r="U478" s="48"/>
      <c r="V478" s="48"/>
    </row>
    <row r="479" spans="1:22" x14ac:dyDescent="0.25">
      <c r="A479" s="8"/>
      <c r="B479" s="60" t="s">
        <v>474</v>
      </c>
      <c r="C479" s="45">
        <v>68.968000000000004</v>
      </c>
      <c r="D479" s="24">
        <v>0.13751454902783872</v>
      </c>
      <c r="E479" s="10">
        <v>55.811</v>
      </c>
      <c r="F479" s="24">
        <v>0.16648815319701396</v>
      </c>
      <c r="G479" s="10">
        <v>75.960999999999999</v>
      </c>
      <c r="H479" s="24">
        <v>3.3741789154319718E-2</v>
      </c>
      <c r="I479" s="10">
        <v>69.736000000000004</v>
      </c>
      <c r="J479" s="24">
        <v>7.0045268261323766E-3</v>
      </c>
      <c r="K479" s="10">
        <v>71.626999999999995</v>
      </c>
      <c r="L479" s="61">
        <v>4.9391368498708961E-2</v>
      </c>
      <c r="Q479" s="48"/>
      <c r="R479" s="48"/>
      <c r="S479" s="48"/>
      <c r="T479" s="48"/>
      <c r="U479" s="48"/>
      <c r="V479" s="48"/>
    </row>
    <row r="480" spans="1:22" x14ac:dyDescent="0.25">
      <c r="A480" s="8"/>
      <c r="B480" s="60" t="s">
        <v>475</v>
      </c>
      <c r="C480" s="45">
        <v>66.590999999999994</v>
      </c>
      <c r="D480" s="24">
        <v>0.14682592684462592</v>
      </c>
      <c r="E480" s="10">
        <v>54.441000000000003</v>
      </c>
      <c r="F480" s="24">
        <v>0.17372606296656928</v>
      </c>
      <c r="G480" s="10">
        <v>73.878</v>
      </c>
      <c r="H480" s="24">
        <v>2.8012607146013137E-2</v>
      </c>
      <c r="I480" s="10">
        <v>67.918000000000006</v>
      </c>
      <c r="J480" s="24">
        <v>7.2188144537004796E-3</v>
      </c>
      <c r="K480" s="10">
        <v>70.236000000000004</v>
      </c>
      <c r="L480" s="61">
        <v>4.9256117053977623E-2</v>
      </c>
      <c r="Q480" s="48"/>
      <c r="R480" s="48"/>
      <c r="S480" s="48"/>
      <c r="T480" s="48"/>
      <c r="U480" s="48"/>
      <c r="V480" s="48"/>
    </row>
    <row r="481" spans="1:22" x14ac:dyDescent="0.25">
      <c r="A481" s="8"/>
      <c r="B481" s="60" t="s">
        <v>476</v>
      </c>
      <c r="C481" s="45">
        <v>62.165999999999997</v>
      </c>
      <c r="D481" s="24">
        <v>0.14966894998950561</v>
      </c>
      <c r="E481" s="10">
        <v>51.878999999999998</v>
      </c>
      <c r="F481" s="24">
        <v>0.18148328464784161</v>
      </c>
      <c r="G481" s="10">
        <v>69.238</v>
      </c>
      <c r="H481" s="24">
        <v>2.4124421927008158E-2</v>
      </c>
      <c r="I481" s="10">
        <v>63.902000000000001</v>
      </c>
      <c r="J481" s="24">
        <v>7.5536388717756409E-3</v>
      </c>
      <c r="K481" s="10">
        <v>65.935000000000002</v>
      </c>
      <c r="L481" s="61">
        <v>4.501413992376737E-2</v>
      </c>
      <c r="Q481" s="48"/>
      <c r="R481" s="48"/>
      <c r="S481" s="48"/>
      <c r="T481" s="48"/>
      <c r="U481" s="48"/>
      <c r="V481" s="48"/>
    </row>
    <row r="482" spans="1:22" x14ac:dyDescent="0.25">
      <c r="A482" s="8"/>
      <c r="B482" s="60" t="s">
        <v>477</v>
      </c>
      <c r="C482" s="45">
        <v>59.039000000000001</v>
      </c>
      <c r="D482" s="24">
        <v>0.14774180007250662</v>
      </c>
      <c r="E482" s="10">
        <v>51.136000000000003</v>
      </c>
      <c r="F482" s="24">
        <v>0.18523206751054852</v>
      </c>
      <c r="G482" s="10">
        <v>65.861999999999995</v>
      </c>
      <c r="H482" s="24">
        <v>2.0678075937435564E-2</v>
      </c>
      <c r="I482" s="10">
        <v>60.384999999999998</v>
      </c>
      <c r="J482" s="24">
        <v>9.2947258457664796E-3</v>
      </c>
      <c r="K482" s="10">
        <v>62.594000000000001</v>
      </c>
      <c r="L482" s="61">
        <v>3.954260420509037E-2</v>
      </c>
      <c r="Q482" s="48"/>
      <c r="R482" s="48"/>
      <c r="S482" s="48"/>
      <c r="T482" s="48"/>
      <c r="U482" s="48"/>
      <c r="V482" s="48"/>
    </row>
    <row r="483" spans="1:22" x14ac:dyDescent="0.25">
      <c r="A483" s="8"/>
      <c r="B483" s="60" t="s">
        <v>478</v>
      </c>
      <c r="C483" s="45">
        <v>57.454999999999998</v>
      </c>
      <c r="D483" s="24">
        <v>0.14379209677727109</v>
      </c>
      <c r="E483" s="10">
        <v>52.009</v>
      </c>
      <c r="F483" s="24">
        <v>0.17948717948717949</v>
      </c>
      <c r="G483" s="10">
        <v>63.046999999999997</v>
      </c>
      <c r="H483" s="24">
        <v>1.9087454711478984E-2</v>
      </c>
      <c r="I483" s="10">
        <v>57.420999999999999</v>
      </c>
      <c r="J483" s="24">
        <v>9.6429432405646474E-3</v>
      </c>
      <c r="K483" s="10">
        <v>60.021999999999998</v>
      </c>
      <c r="L483" s="61">
        <v>3.4058772900528708E-2</v>
      </c>
      <c r="Q483" s="48"/>
      <c r="R483" s="48"/>
      <c r="S483" s="48"/>
      <c r="T483" s="48"/>
      <c r="U483" s="48"/>
      <c r="V483" s="48"/>
    </row>
    <row r="484" spans="1:22" x14ac:dyDescent="0.25">
      <c r="A484" s="8"/>
      <c r="B484" s="60" t="s">
        <v>479</v>
      </c>
      <c r="C484" s="45">
        <v>53.707999999999998</v>
      </c>
      <c r="D484" s="24">
        <v>0.13379381403957336</v>
      </c>
      <c r="E484" s="10">
        <v>49.564999999999998</v>
      </c>
      <c r="F484" s="24">
        <v>0.18687114573190522</v>
      </c>
      <c r="G484" s="10">
        <v>58.616999999999997</v>
      </c>
      <c r="H484" s="24">
        <v>1.5832572387993755E-2</v>
      </c>
      <c r="I484" s="10">
        <v>53.420999999999999</v>
      </c>
      <c r="J484" s="24">
        <v>1.0593844587898107E-2</v>
      </c>
      <c r="K484" s="10">
        <v>56.085999999999999</v>
      </c>
      <c r="L484" s="61">
        <v>3.0874216156399851E-2</v>
      </c>
      <c r="Q484" s="48"/>
      <c r="R484" s="48"/>
      <c r="S484" s="48"/>
      <c r="T484" s="48"/>
      <c r="U484" s="48"/>
      <c r="V484" s="48"/>
    </row>
    <row r="485" spans="1:22" x14ac:dyDescent="0.25">
      <c r="A485" s="8"/>
      <c r="B485" s="60" t="s">
        <v>480</v>
      </c>
      <c r="C485" s="45">
        <v>50.075000000000003</v>
      </c>
      <c r="D485" s="24">
        <v>0.1253148134015111</v>
      </c>
      <c r="E485" s="10">
        <v>47.148000000000003</v>
      </c>
      <c r="F485" s="24">
        <v>0.19193509127789046</v>
      </c>
      <c r="G485" s="10">
        <v>54.930999999999997</v>
      </c>
      <c r="H485" s="24">
        <v>1.5168249760695088E-2</v>
      </c>
      <c r="I485" s="10">
        <v>49.633000000000003</v>
      </c>
      <c r="J485" s="24">
        <v>1.1288162828066417E-2</v>
      </c>
      <c r="K485" s="10">
        <v>53.262999999999998</v>
      </c>
      <c r="L485" s="61">
        <v>2.8792721908040324E-2</v>
      </c>
      <c r="Q485" s="48"/>
      <c r="R485" s="48"/>
      <c r="S485" s="48"/>
      <c r="T485" s="48"/>
      <c r="U485" s="48"/>
      <c r="V485" s="48"/>
    </row>
    <row r="486" spans="1:22" x14ac:dyDescent="0.25">
      <c r="A486" s="8"/>
      <c r="B486" s="60" t="s">
        <v>481</v>
      </c>
      <c r="C486" s="45">
        <v>47.750999999999998</v>
      </c>
      <c r="D486" s="24">
        <v>0.11932381897275433</v>
      </c>
      <c r="E486" s="10">
        <v>45.265999999999998</v>
      </c>
      <c r="F486" s="24">
        <v>0.18125760649087222</v>
      </c>
      <c r="G486" s="10">
        <v>52.725000000000001</v>
      </c>
      <c r="H486" s="24">
        <v>1.4741182534423091E-2</v>
      </c>
      <c r="I486" s="10">
        <v>47.414999999999999</v>
      </c>
      <c r="J486" s="24">
        <v>1.1087305838243171E-2</v>
      </c>
      <c r="K486" s="10">
        <v>51.131</v>
      </c>
      <c r="L486" s="61">
        <v>2.5018441111384314E-2</v>
      </c>
      <c r="Q486" s="48"/>
      <c r="R486" s="48"/>
      <c r="S486" s="48"/>
      <c r="T486" s="48"/>
      <c r="U486" s="48"/>
      <c r="V486" s="48"/>
    </row>
    <row r="487" spans="1:22" x14ac:dyDescent="0.25">
      <c r="A487" s="8"/>
      <c r="B487" s="60" t="s">
        <v>482</v>
      </c>
      <c r="C487" s="45">
        <v>46.444000000000003</v>
      </c>
      <c r="D487" s="24">
        <v>0.11298939174234908</v>
      </c>
      <c r="E487" s="10">
        <v>45.073999999999998</v>
      </c>
      <c r="F487" s="24">
        <v>0.17479918864097363</v>
      </c>
      <c r="G487" s="10">
        <v>51.683999999999997</v>
      </c>
      <c r="H487" s="24">
        <v>1.2546940578749725E-2</v>
      </c>
      <c r="I487" s="10">
        <v>46.563000000000002</v>
      </c>
      <c r="J487" s="24">
        <v>1.1448848419925014E-2</v>
      </c>
      <c r="K487" s="10">
        <v>49.957000000000001</v>
      </c>
      <c r="L487" s="61">
        <v>2.2092451438406688E-2</v>
      </c>
      <c r="Q487" s="48"/>
      <c r="R487" s="48"/>
      <c r="S487" s="48"/>
      <c r="T487" s="48"/>
      <c r="U487" s="48"/>
      <c r="V487" s="48"/>
    </row>
    <row r="488" spans="1:22" x14ac:dyDescent="0.25">
      <c r="A488" s="8"/>
      <c r="B488" s="60" t="s">
        <v>483</v>
      </c>
      <c r="C488" s="45">
        <v>45.706000000000003</v>
      </c>
      <c r="D488" s="24">
        <v>0.10652140731130276</v>
      </c>
      <c r="E488" s="10">
        <v>44.959000000000003</v>
      </c>
      <c r="F488" s="24">
        <v>0.16923326572008113</v>
      </c>
      <c r="G488" s="10">
        <v>51.930999999999997</v>
      </c>
      <c r="H488" s="24">
        <v>1.0411604447389736E-2</v>
      </c>
      <c r="I488" s="10">
        <v>46.750999999999998</v>
      </c>
      <c r="J488" s="24">
        <v>1.1783610069630423E-2</v>
      </c>
      <c r="K488" s="10">
        <v>49.965000000000003</v>
      </c>
      <c r="L488" s="61">
        <v>2.0014752889107451E-2</v>
      </c>
      <c r="Q488" s="48"/>
      <c r="R488" s="48"/>
      <c r="S488" s="48"/>
      <c r="T488" s="48"/>
      <c r="U488" s="48"/>
      <c r="V488" s="48"/>
    </row>
    <row r="489" spans="1:22" x14ac:dyDescent="0.25">
      <c r="A489" s="8"/>
      <c r="B489" s="60" t="s">
        <v>484</v>
      </c>
      <c r="C489" s="45">
        <v>45.421999999999997</v>
      </c>
      <c r="D489" s="24">
        <v>0.11161566053575517</v>
      </c>
      <c r="E489" s="10">
        <v>45.744</v>
      </c>
      <c r="F489" s="24">
        <v>0.16154158215010142</v>
      </c>
      <c r="G489" s="10">
        <v>53.366999999999997</v>
      </c>
      <c r="H489" s="24">
        <v>1.0161254694057875E-2</v>
      </c>
      <c r="I489" s="10">
        <v>47.698999999999998</v>
      </c>
      <c r="J489" s="24">
        <v>1.2359400107123728E-2</v>
      </c>
      <c r="K489" s="10">
        <v>50.930999999999997</v>
      </c>
      <c r="L489" s="61">
        <v>1.7605114334890582E-2</v>
      </c>
      <c r="Q489" s="48"/>
      <c r="R489" s="48"/>
      <c r="S489" s="48"/>
      <c r="T489" s="48"/>
      <c r="U489" s="48"/>
      <c r="V489" s="48"/>
    </row>
    <row r="490" spans="1:22" x14ac:dyDescent="0.25">
      <c r="A490" s="8"/>
      <c r="B490" s="60" t="s">
        <v>485</v>
      </c>
      <c r="C490" s="45">
        <v>44.944000000000003</v>
      </c>
      <c r="D490" s="24">
        <v>0.12582996260398382</v>
      </c>
      <c r="E490" s="10">
        <v>49.023000000000003</v>
      </c>
      <c r="F490" s="24">
        <v>0.15198377281947262</v>
      </c>
      <c r="G490" s="10">
        <v>56.749000000000002</v>
      </c>
      <c r="H490" s="24">
        <v>1.014652823797953E-2</v>
      </c>
      <c r="I490" s="10">
        <v>50.896999999999998</v>
      </c>
      <c r="J490" s="24">
        <v>1.4046598821638993E-2</v>
      </c>
      <c r="K490" s="10">
        <v>54.009</v>
      </c>
      <c r="L490" s="61">
        <v>1.7334644701253996E-2</v>
      </c>
      <c r="Q490" s="48"/>
      <c r="R490" s="48"/>
      <c r="S490" s="48"/>
      <c r="T490" s="48"/>
      <c r="U490" s="48"/>
      <c r="V490" s="48"/>
    </row>
    <row r="491" spans="1:22" x14ac:dyDescent="0.25">
      <c r="A491" s="8"/>
      <c r="B491" s="60" t="s">
        <v>486</v>
      </c>
      <c r="C491" s="45">
        <v>44.972000000000001</v>
      </c>
      <c r="D491" s="24">
        <v>0.14004426467221248</v>
      </c>
      <c r="E491" s="10">
        <v>56.436999999999998</v>
      </c>
      <c r="F491" s="24">
        <v>0.14440567951318459</v>
      </c>
      <c r="G491" s="10">
        <v>64.921000000000006</v>
      </c>
      <c r="H491" s="24">
        <v>1.0264339886606287E-2</v>
      </c>
      <c r="I491" s="10">
        <v>58.704999999999998</v>
      </c>
      <c r="J491" s="24">
        <v>1.6831815747188002E-2</v>
      </c>
      <c r="K491" s="10">
        <v>61.793999999999997</v>
      </c>
      <c r="L491" s="61">
        <v>1.7752643225965085E-2</v>
      </c>
      <c r="Q491" s="48"/>
      <c r="R491" s="48"/>
      <c r="S491" s="48"/>
      <c r="T491" s="48"/>
      <c r="U491" s="48"/>
      <c r="V491" s="48"/>
    </row>
    <row r="492" spans="1:22" x14ac:dyDescent="0.25">
      <c r="A492" s="8"/>
      <c r="B492" s="60" t="s">
        <v>487</v>
      </c>
      <c r="C492" s="45">
        <v>48.523000000000003</v>
      </c>
      <c r="D492" s="24">
        <v>0.16954132641379838</v>
      </c>
      <c r="E492" s="10">
        <v>63.279000000000003</v>
      </c>
      <c r="F492" s="24">
        <v>0.14562271805273833</v>
      </c>
      <c r="G492" s="10">
        <v>72.304000000000002</v>
      </c>
      <c r="H492" s="24">
        <v>1.0190707606214565E-2</v>
      </c>
      <c r="I492" s="10">
        <v>65.602999999999994</v>
      </c>
      <c r="J492" s="24">
        <v>1.9442956614890199E-2</v>
      </c>
      <c r="K492" s="10">
        <v>68.611000000000004</v>
      </c>
      <c r="L492" s="61">
        <v>1.9203343988197688E-2</v>
      </c>
      <c r="Q492" s="48"/>
      <c r="R492" s="48"/>
      <c r="S492" s="48"/>
      <c r="T492" s="48"/>
      <c r="U492" s="48"/>
      <c r="V492" s="48"/>
    </row>
    <row r="493" spans="1:22" x14ac:dyDescent="0.25">
      <c r="A493" s="8"/>
      <c r="B493" s="60" t="s">
        <v>488</v>
      </c>
      <c r="C493" s="45">
        <v>52.968000000000004</v>
      </c>
      <c r="D493" s="24">
        <v>0.2126230634205907</v>
      </c>
      <c r="E493" s="10">
        <v>65.668999999999997</v>
      </c>
      <c r="F493" s="24">
        <v>0.14580121703853954</v>
      </c>
      <c r="G493" s="10">
        <v>74.950999999999993</v>
      </c>
      <c r="H493" s="24">
        <v>9.9550843089610489E-3</v>
      </c>
      <c r="I493" s="10">
        <v>67.882999999999996</v>
      </c>
      <c r="J493" s="24">
        <v>2.4384038564542045E-2</v>
      </c>
      <c r="K493" s="10">
        <v>69.992999999999995</v>
      </c>
      <c r="L493" s="61">
        <v>2.1367101057290387E-2</v>
      </c>
      <c r="Q493" s="48"/>
      <c r="R493" s="48"/>
      <c r="S493" s="48"/>
      <c r="T493" s="48"/>
      <c r="U493" s="48"/>
      <c r="V493" s="48"/>
    </row>
    <row r="494" spans="1:22" x14ac:dyDescent="0.25">
      <c r="A494" s="8"/>
      <c r="B494" s="60" t="s">
        <v>489</v>
      </c>
      <c r="C494" s="45">
        <v>56.171999999999997</v>
      </c>
      <c r="D494" s="24">
        <v>0.2564107456307716</v>
      </c>
      <c r="E494" s="10">
        <v>65.887</v>
      </c>
      <c r="F494" s="24">
        <v>0.14739148073022312</v>
      </c>
      <c r="G494" s="10">
        <v>74.936000000000007</v>
      </c>
      <c r="H494" s="24">
        <v>1.2841469700316618E-2</v>
      </c>
      <c r="I494" s="10">
        <v>68.239999999999995</v>
      </c>
      <c r="J494" s="24">
        <v>4.0452597750401713E-2</v>
      </c>
      <c r="K494" s="10">
        <v>69.873000000000005</v>
      </c>
      <c r="L494" s="61">
        <v>2.916154413572658E-2</v>
      </c>
      <c r="Q494" s="48"/>
      <c r="R494" s="48"/>
      <c r="S494" s="48"/>
      <c r="T494" s="48"/>
      <c r="U494" s="48"/>
      <c r="V494" s="48"/>
    </row>
    <row r="495" spans="1:22" x14ac:dyDescent="0.25">
      <c r="A495" s="8"/>
      <c r="B495" s="60" t="s">
        <v>490</v>
      </c>
      <c r="C495" s="45">
        <v>58.356999999999999</v>
      </c>
      <c r="D495" s="24">
        <v>0.29598183622071284</v>
      </c>
      <c r="E495" s="10">
        <v>66.968999999999994</v>
      </c>
      <c r="F495" s="24">
        <v>0.15238945233265719</v>
      </c>
      <c r="G495" s="10">
        <v>75.927999999999997</v>
      </c>
      <c r="H495" s="24">
        <v>1.8084088064207349E-2</v>
      </c>
      <c r="I495" s="10">
        <v>69.100999999999999</v>
      </c>
      <c r="J495" s="24">
        <v>5.5436529191215854E-2</v>
      </c>
      <c r="K495" s="10">
        <v>70.872</v>
      </c>
      <c r="L495" s="61">
        <v>4.0656503565281533E-2</v>
      </c>
      <c r="Q495" s="48"/>
      <c r="R495" s="48"/>
      <c r="S495" s="48"/>
      <c r="T495" s="48"/>
      <c r="U495" s="48"/>
      <c r="V495" s="48"/>
    </row>
    <row r="496" spans="1:22" x14ac:dyDescent="0.25">
      <c r="A496" s="8"/>
      <c r="B496" s="60" t="s">
        <v>491</v>
      </c>
      <c r="C496" s="45">
        <v>59.124000000000002</v>
      </c>
      <c r="D496" s="24">
        <v>0.33234755399526827</v>
      </c>
      <c r="E496" s="10">
        <v>67.959999999999994</v>
      </c>
      <c r="F496" s="24">
        <v>0.15613793103448276</v>
      </c>
      <c r="G496" s="10">
        <v>76.929000000000002</v>
      </c>
      <c r="H496" s="24">
        <v>2.4004123407701937E-2</v>
      </c>
      <c r="I496" s="10">
        <v>69.355999999999995</v>
      </c>
      <c r="J496" s="24">
        <v>7.0554365291912155E-2</v>
      </c>
      <c r="K496" s="10">
        <v>71.274000000000001</v>
      </c>
      <c r="L496" s="61">
        <v>5.6823211212195725E-2</v>
      </c>
      <c r="Q496" s="48"/>
      <c r="R496" s="48"/>
      <c r="S496" s="48"/>
      <c r="T496" s="48"/>
      <c r="U496" s="48"/>
      <c r="V496" s="48"/>
    </row>
    <row r="497" spans="1:22" x14ac:dyDescent="0.25">
      <c r="A497" s="8"/>
      <c r="B497" s="60" t="s">
        <v>492</v>
      </c>
      <c r="C497" s="45">
        <v>57.777000000000001</v>
      </c>
      <c r="D497" s="24">
        <v>0.36630924215828436</v>
      </c>
      <c r="E497" s="10">
        <v>67.683999999999997</v>
      </c>
      <c r="F497" s="24">
        <v>0.15045841784989858</v>
      </c>
      <c r="G497" s="10">
        <v>76.337000000000003</v>
      </c>
      <c r="H497" s="24">
        <v>2.7420661217877916E-2</v>
      </c>
      <c r="I497" s="10">
        <v>68.713999999999999</v>
      </c>
      <c r="J497" s="24">
        <v>7.9097482592394214E-2</v>
      </c>
      <c r="K497" s="10">
        <v>70.698999999999998</v>
      </c>
      <c r="L497" s="61">
        <v>6.8121465453651345E-2</v>
      </c>
      <c r="Q497" s="48"/>
      <c r="R497" s="48"/>
      <c r="S497" s="48"/>
      <c r="T497" s="48"/>
      <c r="U497" s="48"/>
      <c r="V497" s="48"/>
    </row>
    <row r="498" spans="1:22" x14ac:dyDescent="0.25">
      <c r="A498" s="8"/>
      <c r="B498" s="60" t="s">
        <v>493</v>
      </c>
      <c r="C498" s="45">
        <v>55.436</v>
      </c>
      <c r="D498" s="24">
        <v>0.37855834541708006</v>
      </c>
      <c r="E498" s="10">
        <v>67.27</v>
      </c>
      <c r="F498" s="24">
        <v>0.14352941176470588</v>
      </c>
      <c r="G498" s="10">
        <v>75.941000000000003</v>
      </c>
      <c r="H498" s="24">
        <v>2.6566526765333921E-2</v>
      </c>
      <c r="I498" s="10">
        <v>68.429000000000002</v>
      </c>
      <c r="J498" s="24">
        <v>7.5120514193893942E-2</v>
      </c>
      <c r="K498" s="10">
        <v>70.108000000000004</v>
      </c>
      <c r="L498" s="61">
        <v>7.2793213671010576E-2</v>
      </c>
      <c r="Q498" s="48"/>
      <c r="R498" s="48"/>
      <c r="S498" s="48"/>
      <c r="T498" s="48"/>
      <c r="U498" s="48"/>
      <c r="V498" s="48"/>
    </row>
    <row r="499" spans="1:22" x14ac:dyDescent="0.25">
      <c r="A499" s="8"/>
      <c r="B499" s="60" t="s">
        <v>494</v>
      </c>
      <c r="C499" s="45">
        <v>53.972999999999999</v>
      </c>
      <c r="D499" s="24">
        <v>0.37893993741891169</v>
      </c>
      <c r="E499" s="10">
        <v>66.251999999999995</v>
      </c>
      <c r="F499" s="24">
        <v>0.13277079107505071</v>
      </c>
      <c r="G499" s="10">
        <v>75.19</v>
      </c>
      <c r="H499" s="24">
        <v>2.2295854502613947E-2</v>
      </c>
      <c r="I499" s="10">
        <v>67.853999999999999</v>
      </c>
      <c r="J499" s="24">
        <v>5.9574183181574716E-2</v>
      </c>
      <c r="K499" s="10">
        <v>69.204999999999998</v>
      </c>
      <c r="L499" s="61">
        <v>6.0818785345463484E-2</v>
      </c>
      <c r="Q499" s="48"/>
      <c r="R499" s="48"/>
      <c r="S499" s="48"/>
      <c r="T499" s="48"/>
      <c r="U499" s="48"/>
      <c r="V499" s="48"/>
    </row>
    <row r="500" spans="1:22" x14ac:dyDescent="0.25">
      <c r="A500" s="8"/>
      <c r="B500" s="60" t="s">
        <v>495</v>
      </c>
      <c r="C500" s="45">
        <v>53.497</v>
      </c>
      <c r="D500" s="24">
        <v>0.37237655498740746</v>
      </c>
      <c r="E500" s="10">
        <v>65.343000000000004</v>
      </c>
      <c r="F500" s="24">
        <v>0.12726977687626775</v>
      </c>
      <c r="G500" s="10">
        <v>74.397000000000006</v>
      </c>
      <c r="H500" s="24">
        <v>1.6626168912451219E-2</v>
      </c>
      <c r="I500" s="10">
        <v>67.210999999999999</v>
      </c>
      <c r="J500" s="24">
        <v>4.3251205141938941E-2</v>
      </c>
      <c r="K500" s="10">
        <v>68.644000000000005</v>
      </c>
      <c r="L500" s="61">
        <v>4.0595033194000492E-2</v>
      </c>
      <c r="Q500" s="48"/>
      <c r="R500" s="48"/>
      <c r="S500" s="48"/>
      <c r="T500" s="48"/>
      <c r="U500" s="48"/>
      <c r="V500" s="48"/>
    </row>
    <row r="501" spans="1:22" x14ac:dyDescent="0.25">
      <c r="A501" s="8"/>
      <c r="B501" s="60" t="s">
        <v>496</v>
      </c>
      <c r="C501" s="45">
        <v>53.963999999999999</v>
      </c>
      <c r="D501" s="24">
        <v>0.36241700373960162</v>
      </c>
      <c r="E501" s="10">
        <v>64.680000000000007</v>
      </c>
      <c r="F501" s="24">
        <v>0.12689655172413794</v>
      </c>
      <c r="G501" s="10">
        <v>74.227000000000004</v>
      </c>
      <c r="H501" s="24">
        <v>1.0823945217583389E-2</v>
      </c>
      <c r="I501" s="10">
        <v>66.849000000000004</v>
      </c>
      <c r="J501" s="24">
        <v>3.4078735940010714E-2</v>
      </c>
      <c r="K501" s="10">
        <v>68.233000000000004</v>
      </c>
      <c r="L501" s="61">
        <v>2.2129333661175313E-2</v>
      </c>
      <c r="Q501" s="48"/>
      <c r="R501" s="48"/>
      <c r="S501" s="48"/>
      <c r="T501" s="48"/>
      <c r="U501" s="48"/>
      <c r="V501" s="48"/>
    </row>
    <row r="502" spans="1:22" x14ac:dyDescent="0.25">
      <c r="A502" s="8"/>
      <c r="B502" s="60" t="s">
        <v>497</v>
      </c>
      <c r="C502" s="45">
        <v>58.4</v>
      </c>
      <c r="D502" s="24">
        <v>0.36232160573914368</v>
      </c>
      <c r="E502" s="10">
        <v>67.704999999999998</v>
      </c>
      <c r="F502" s="24">
        <v>0.12709127789046654</v>
      </c>
      <c r="G502" s="10">
        <v>76.858000000000004</v>
      </c>
      <c r="H502" s="24">
        <v>7.3632280391723731E-3</v>
      </c>
      <c r="I502" s="10">
        <v>69.968000000000004</v>
      </c>
      <c r="J502" s="24">
        <v>3.7707552222817353E-2</v>
      </c>
      <c r="K502" s="10">
        <v>71.150999999999996</v>
      </c>
      <c r="L502" s="61">
        <v>2.0703221047455127E-2</v>
      </c>
      <c r="Q502" s="48"/>
      <c r="R502" s="48"/>
      <c r="S502" s="48"/>
      <c r="T502" s="48"/>
      <c r="U502" s="48"/>
      <c r="V502" s="48"/>
    </row>
    <row r="503" spans="1:22" x14ac:dyDescent="0.25">
      <c r="A503" s="8"/>
      <c r="B503" s="60" t="s">
        <v>498</v>
      </c>
      <c r="C503" s="45">
        <v>59.496000000000002</v>
      </c>
      <c r="D503" s="24">
        <v>0.35791421811798824</v>
      </c>
      <c r="E503" s="10">
        <v>68.194999999999993</v>
      </c>
      <c r="F503" s="24">
        <v>0.13296551724137931</v>
      </c>
      <c r="G503" s="10">
        <v>76.512</v>
      </c>
      <c r="H503" s="24">
        <v>7.8492010897577499E-3</v>
      </c>
      <c r="I503" s="10">
        <v>70.328000000000003</v>
      </c>
      <c r="J503" s="24">
        <v>4.535350830208891E-2</v>
      </c>
      <c r="K503" s="10">
        <v>71.706999999999994</v>
      </c>
      <c r="L503" s="61">
        <v>2.6321612982542413E-2</v>
      </c>
      <c r="Q503" s="48"/>
      <c r="R503" s="48"/>
      <c r="S503" s="48"/>
      <c r="T503" s="48"/>
      <c r="U503" s="48"/>
      <c r="V503" s="48"/>
    </row>
    <row r="504" spans="1:22" x14ac:dyDescent="0.25">
      <c r="A504" s="8"/>
      <c r="B504" s="60" t="s">
        <v>499</v>
      </c>
      <c r="C504" s="45">
        <v>56.889000000000003</v>
      </c>
      <c r="D504" s="24">
        <v>0.3456078760589178</v>
      </c>
      <c r="E504" s="10">
        <v>66.599000000000004</v>
      </c>
      <c r="F504" s="24">
        <v>0.13418255578093305</v>
      </c>
      <c r="G504" s="10">
        <v>74.343000000000004</v>
      </c>
      <c r="H504" s="24">
        <v>8.3646270524998165E-3</v>
      </c>
      <c r="I504" s="10">
        <v>68.587999999999994</v>
      </c>
      <c r="J504" s="24">
        <v>5.1459560792715589E-2</v>
      </c>
      <c r="K504" s="10">
        <v>70.596000000000004</v>
      </c>
      <c r="L504" s="61">
        <v>3.0821244160314728E-2</v>
      </c>
      <c r="Q504" s="48"/>
      <c r="R504" s="48"/>
      <c r="S504" s="48"/>
      <c r="T504" s="48"/>
      <c r="U504" s="48"/>
      <c r="V504" s="48"/>
    </row>
    <row r="505" spans="1:22" x14ac:dyDescent="0.25">
      <c r="A505" s="8"/>
      <c r="B505" s="60" t="s">
        <v>500</v>
      </c>
      <c r="C505" s="45">
        <v>53.036999999999999</v>
      </c>
      <c r="D505" s="24">
        <v>0.35163702968785776</v>
      </c>
      <c r="E505" s="10">
        <v>63.01</v>
      </c>
      <c r="F505" s="24">
        <v>0.13066125760649086</v>
      </c>
      <c r="G505" s="10">
        <v>70.093999999999994</v>
      </c>
      <c r="H505" s="24">
        <v>8.9831382077902953E-3</v>
      </c>
      <c r="I505" s="10">
        <v>64.275000000000006</v>
      </c>
      <c r="J505" s="24">
        <v>5.2477236207820036E-2</v>
      </c>
      <c r="K505" s="10">
        <v>66.703000000000003</v>
      </c>
      <c r="L505" s="61">
        <v>3.4927464961888373E-2</v>
      </c>
      <c r="Q505" s="48"/>
      <c r="R505" s="48"/>
      <c r="S505" s="48"/>
      <c r="T505" s="48"/>
      <c r="U505" s="48"/>
      <c r="V505" s="48"/>
    </row>
    <row r="506" spans="1:22" x14ac:dyDescent="0.25">
      <c r="A506" s="8"/>
      <c r="B506" s="60" t="s">
        <v>501</v>
      </c>
      <c r="C506" s="45">
        <v>50.212000000000003</v>
      </c>
      <c r="D506" s="24">
        <v>0.33866290162558194</v>
      </c>
      <c r="E506" s="10">
        <v>60.127000000000002</v>
      </c>
      <c r="F506" s="24">
        <v>0.12417038539553753</v>
      </c>
      <c r="G506" s="10">
        <v>66.638999999999996</v>
      </c>
      <c r="H506" s="24">
        <v>9.3660260658272581E-3</v>
      </c>
      <c r="I506" s="10">
        <v>60.926000000000002</v>
      </c>
      <c r="J506" s="24">
        <v>5.2892340653454738E-2</v>
      </c>
      <c r="K506" s="10">
        <v>63.363</v>
      </c>
      <c r="L506" s="61">
        <v>3.6292107204327517E-2</v>
      </c>
      <c r="Q506" s="48"/>
      <c r="R506" s="48"/>
      <c r="S506" s="48"/>
      <c r="T506" s="48"/>
      <c r="U506" s="48"/>
      <c r="V506" s="48"/>
    </row>
    <row r="507" spans="1:22" x14ac:dyDescent="0.25">
      <c r="A507" s="8"/>
      <c r="B507" s="60" t="s">
        <v>502</v>
      </c>
      <c r="C507" s="45">
        <v>49.579000000000001</v>
      </c>
      <c r="D507" s="24">
        <v>0.34854613447302146</v>
      </c>
      <c r="E507" s="10">
        <v>58.390999999999998</v>
      </c>
      <c r="F507" s="24">
        <v>0.11604056795131845</v>
      </c>
      <c r="G507" s="10">
        <v>63.654000000000003</v>
      </c>
      <c r="H507" s="24">
        <v>9.6458287313158086E-3</v>
      </c>
      <c r="I507" s="10">
        <v>58.430999999999997</v>
      </c>
      <c r="J507" s="24">
        <v>5.3695768612747725E-2</v>
      </c>
      <c r="K507" s="10">
        <v>61.499000000000002</v>
      </c>
      <c r="L507" s="61">
        <v>3.6931399065650357E-2</v>
      </c>
      <c r="Q507" s="48"/>
      <c r="R507" s="48"/>
      <c r="S507" s="48"/>
      <c r="T507" s="48"/>
      <c r="U507" s="48"/>
      <c r="V507" s="48"/>
    </row>
    <row r="508" spans="1:22" x14ac:dyDescent="0.25">
      <c r="A508" s="8"/>
      <c r="B508" s="60" t="s">
        <v>503</v>
      </c>
      <c r="C508" s="45">
        <v>46.405000000000001</v>
      </c>
      <c r="D508" s="24">
        <v>0.35033961688163018</v>
      </c>
      <c r="E508" s="10">
        <v>54.533000000000001</v>
      </c>
      <c r="F508" s="24">
        <v>0.10753752535496958</v>
      </c>
      <c r="G508" s="10">
        <v>59.021000000000001</v>
      </c>
      <c r="H508" s="24">
        <v>8.9389588395552607E-3</v>
      </c>
      <c r="I508" s="10">
        <v>54.186999999999998</v>
      </c>
      <c r="J508" s="24">
        <v>5.3427959292983399E-2</v>
      </c>
      <c r="K508" s="10">
        <v>57.948</v>
      </c>
      <c r="L508" s="61">
        <v>3.9636095402016229E-2</v>
      </c>
      <c r="Q508" s="48"/>
      <c r="R508" s="48"/>
      <c r="S508" s="48"/>
      <c r="T508" s="48"/>
      <c r="U508" s="48"/>
      <c r="V508" s="48"/>
    </row>
    <row r="509" spans="1:22" x14ac:dyDescent="0.25">
      <c r="A509" s="8"/>
      <c r="B509" s="60" t="s">
        <v>504</v>
      </c>
      <c r="C509" s="45">
        <v>43.259</v>
      </c>
      <c r="D509" s="24">
        <v>0.34453941845378921</v>
      </c>
      <c r="E509" s="10">
        <v>51.774000000000001</v>
      </c>
      <c r="F509" s="24">
        <v>9.6002206574293411E-2</v>
      </c>
      <c r="G509" s="10">
        <v>55.167999999999999</v>
      </c>
      <c r="H509" s="24">
        <v>8.7025665945134074E-3</v>
      </c>
      <c r="I509" s="10">
        <v>50.683999999999997</v>
      </c>
      <c r="J509" s="24">
        <v>4.9663333467196764E-2</v>
      </c>
      <c r="K509" s="10">
        <v>55.098999999999997</v>
      </c>
      <c r="L509" s="61">
        <v>4.1222162135588221E-2</v>
      </c>
      <c r="Q509" s="48"/>
      <c r="R509" s="48"/>
      <c r="S509" s="48"/>
      <c r="T509" s="48"/>
      <c r="U509" s="48"/>
      <c r="V509" s="48"/>
    </row>
    <row r="510" spans="1:22" x14ac:dyDescent="0.25">
      <c r="A510" s="8"/>
      <c r="B510" s="60" t="s">
        <v>505</v>
      </c>
      <c r="C510" s="45">
        <v>40.756</v>
      </c>
      <c r="D510" s="24">
        <v>0.35533847210562469</v>
      </c>
      <c r="E510" s="10">
        <v>49.877000000000002</v>
      </c>
      <c r="F510" s="24">
        <v>8.6478242528474539E-2</v>
      </c>
      <c r="G510" s="10">
        <v>52.963000000000001</v>
      </c>
      <c r="H510" s="24">
        <v>1.0248707867650307E-2</v>
      </c>
      <c r="I510" s="10">
        <v>48.728999999999999</v>
      </c>
      <c r="J510" s="24">
        <v>4.7039610189684486E-2</v>
      </c>
      <c r="K510" s="10">
        <v>53.295000000000002</v>
      </c>
      <c r="L510" s="61">
        <v>4.2291431099749276E-2</v>
      </c>
      <c r="Q510" s="48"/>
      <c r="R510" s="48"/>
      <c r="S510" s="48"/>
      <c r="T510" s="48"/>
      <c r="U510" s="48"/>
      <c r="V510" s="48"/>
    </row>
    <row r="511" spans="1:22" x14ac:dyDescent="0.25">
      <c r="A511" s="8"/>
      <c r="B511" s="60" t="s">
        <v>506</v>
      </c>
      <c r="C511" s="45">
        <v>39.604999999999997</v>
      </c>
      <c r="D511" s="24">
        <v>0.36720598336258869</v>
      </c>
      <c r="E511" s="10">
        <v>48.759</v>
      </c>
      <c r="F511" s="24">
        <v>8.1756822533017484E-2</v>
      </c>
      <c r="G511" s="10">
        <v>51.985999999999997</v>
      </c>
      <c r="H511" s="24">
        <v>1.228077925520166E-2</v>
      </c>
      <c r="I511" s="10">
        <v>47.656999999999996</v>
      </c>
      <c r="J511" s="24">
        <v>4.5580498775149594E-2</v>
      </c>
      <c r="K511" s="10">
        <v>51.777999999999999</v>
      </c>
      <c r="L511" s="61">
        <v>4.2094783933926551E-2</v>
      </c>
      <c r="Q511" s="48"/>
      <c r="R511" s="48"/>
      <c r="S511" s="48"/>
      <c r="T511" s="48"/>
      <c r="U511" s="48"/>
      <c r="V511" s="48"/>
    </row>
    <row r="512" spans="1:22" x14ac:dyDescent="0.25">
      <c r="A512" s="8"/>
      <c r="B512" s="60" t="s">
        <v>507</v>
      </c>
      <c r="C512" s="45">
        <v>39.276000000000003</v>
      </c>
      <c r="D512" s="24">
        <v>0.39250553308402658</v>
      </c>
      <c r="E512" s="10">
        <v>48.536999999999999</v>
      </c>
      <c r="F512" s="24">
        <v>7.4017587695103346E-2</v>
      </c>
      <c r="G512" s="10">
        <v>52.311999999999998</v>
      </c>
      <c r="H512" s="24">
        <v>1.5240535406635156E-2</v>
      </c>
      <c r="I512" s="10">
        <v>47.518999999999998</v>
      </c>
      <c r="J512" s="24">
        <v>4.4844249896255843E-2</v>
      </c>
      <c r="K512" s="10">
        <v>51.576999999999998</v>
      </c>
      <c r="L512" s="61">
        <v>4.3422152303229933E-2</v>
      </c>
      <c r="Q512" s="48"/>
      <c r="R512" s="48"/>
      <c r="S512" s="48"/>
      <c r="T512" s="48"/>
      <c r="U512" s="48"/>
      <c r="V512" s="48"/>
    </row>
    <row r="513" spans="1:22" x14ac:dyDescent="0.25">
      <c r="A513" s="8"/>
      <c r="B513" s="60" t="s">
        <v>508</v>
      </c>
      <c r="C513" s="45">
        <v>39.128</v>
      </c>
      <c r="D513" s="24">
        <v>0.40097687552468902</v>
      </c>
      <c r="E513" s="10">
        <v>49.393000000000001</v>
      </c>
      <c r="F513" s="24">
        <v>6.6878670863484438E-2</v>
      </c>
      <c r="G513" s="10">
        <v>53.738</v>
      </c>
      <c r="H513" s="24">
        <v>1.8170841248104138E-2</v>
      </c>
      <c r="I513" s="10">
        <v>48.292000000000002</v>
      </c>
      <c r="J513" s="24">
        <v>4.6236429594527666E-2</v>
      </c>
      <c r="K513" s="10">
        <v>52.344000000000001</v>
      </c>
      <c r="L513" s="61">
        <v>4.5855660980286123E-2</v>
      </c>
      <c r="Q513" s="48"/>
      <c r="R513" s="48"/>
      <c r="S513" s="48"/>
      <c r="T513" s="48"/>
      <c r="U513" s="48"/>
      <c r="V513" s="48"/>
    </row>
    <row r="514" spans="1:22" x14ac:dyDescent="0.25">
      <c r="A514" s="8"/>
      <c r="B514" s="60" t="s">
        <v>509</v>
      </c>
      <c r="C514" s="45">
        <v>38.866</v>
      </c>
      <c r="D514" s="24">
        <v>0.41003968556819048</v>
      </c>
      <c r="E514" s="10">
        <v>51.850999999999999</v>
      </c>
      <c r="F514" s="24">
        <v>6.5580685985008269E-2</v>
      </c>
      <c r="G514" s="10">
        <v>57.076999999999998</v>
      </c>
      <c r="H514" s="24">
        <v>2.0806643989927993E-2</v>
      </c>
      <c r="I514" s="10">
        <v>51.284999999999997</v>
      </c>
      <c r="J514" s="24">
        <v>4.9275129512870969E-2</v>
      </c>
      <c r="K514" s="10">
        <v>55.048000000000002</v>
      </c>
      <c r="L514" s="61">
        <v>4.9210953247136327E-2</v>
      </c>
      <c r="Q514" s="48"/>
      <c r="R514" s="48"/>
      <c r="S514" s="48"/>
      <c r="T514" s="48"/>
      <c r="U514" s="48"/>
      <c r="V514" s="48"/>
    </row>
    <row r="515" spans="1:22" x14ac:dyDescent="0.25">
      <c r="A515" s="8"/>
      <c r="B515" s="60" t="s">
        <v>510</v>
      </c>
      <c r="C515" s="45">
        <v>37.529000000000003</v>
      </c>
      <c r="D515" s="24">
        <v>0.41465694879035336</v>
      </c>
      <c r="E515" s="10">
        <v>58.628</v>
      </c>
      <c r="F515" s="24">
        <v>6.2692669630398809E-2</v>
      </c>
      <c r="G515" s="10">
        <v>65.186999999999998</v>
      </c>
      <c r="H515" s="24">
        <v>2.4532108200438808E-2</v>
      </c>
      <c r="I515" s="10">
        <v>58.92</v>
      </c>
      <c r="J515" s="24">
        <v>4.9074334364081762E-2</v>
      </c>
      <c r="K515" s="10">
        <v>62.204999999999998</v>
      </c>
      <c r="L515" s="61">
        <v>5.2947249397768056E-2</v>
      </c>
      <c r="Q515" s="48"/>
      <c r="R515" s="48"/>
      <c r="S515" s="48"/>
      <c r="T515" s="48"/>
      <c r="U515" s="48"/>
      <c r="V515" s="48"/>
    </row>
    <row r="516" spans="1:22" x14ac:dyDescent="0.25">
      <c r="A516" s="8"/>
      <c r="B516" s="60" t="s">
        <v>511</v>
      </c>
      <c r="C516" s="45">
        <v>39.067</v>
      </c>
      <c r="D516" s="24">
        <v>0.41110814317331906</v>
      </c>
      <c r="E516" s="10">
        <v>65.504000000000005</v>
      </c>
      <c r="F516" s="24">
        <v>6.2303274166855958E-2</v>
      </c>
      <c r="G516" s="10">
        <v>72.343999999999994</v>
      </c>
      <c r="H516" s="24">
        <v>2.5445067809338692E-2</v>
      </c>
      <c r="I516" s="10">
        <v>66.257000000000005</v>
      </c>
      <c r="J516" s="24">
        <v>4.7240405338473686E-2</v>
      </c>
      <c r="K516" s="10">
        <v>69.043999999999997</v>
      </c>
      <c r="L516" s="61">
        <v>6.0886878717860478E-2</v>
      </c>
      <c r="Q516" s="48"/>
      <c r="R516" s="48"/>
      <c r="S516" s="48"/>
      <c r="T516" s="48"/>
      <c r="U516" s="48"/>
      <c r="V516" s="48"/>
    </row>
    <row r="517" spans="1:22" x14ac:dyDescent="0.25">
      <c r="A517" s="8"/>
      <c r="B517" s="60" t="s">
        <v>512</v>
      </c>
      <c r="C517" s="45">
        <v>41.716999999999999</v>
      </c>
      <c r="D517" s="24">
        <v>0.4067389147523468</v>
      </c>
      <c r="E517" s="10">
        <v>67.423000000000002</v>
      </c>
      <c r="F517" s="24">
        <v>5.8295745854560793E-2</v>
      </c>
      <c r="G517" s="10">
        <v>74.83</v>
      </c>
      <c r="H517" s="24">
        <v>3.0201292868607441E-2</v>
      </c>
      <c r="I517" s="10">
        <v>68.706999999999994</v>
      </c>
      <c r="J517" s="24">
        <v>4.7454586830515511E-2</v>
      </c>
      <c r="K517" s="10">
        <v>71.097999999999999</v>
      </c>
      <c r="L517" s="61">
        <v>7.6409714369991638E-2</v>
      </c>
      <c r="Q517" s="48"/>
      <c r="R517" s="48"/>
      <c r="S517" s="48"/>
      <c r="T517" s="48"/>
      <c r="U517" s="48"/>
      <c r="V517" s="48"/>
    </row>
    <row r="518" spans="1:22" x14ac:dyDescent="0.25">
      <c r="A518" s="8"/>
      <c r="B518" s="60" t="s">
        <v>513</v>
      </c>
      <c r="C518" s="45">
        <v>45.448999999999998</v>
      </c>
      <c r="D518" s="24">
        <v>0.41656490879951158</v>
      </c>
      <c r="E518" s="10">
        <v>68.028999999999996</v>
      </c>
      <c r="F518" s="24">
        <v>5.545640393289418E-2</v>
      </c>
      <c r="G518" s="10">
        <v>74.835999999999999</v>
      </c>
      <c r="H518" s="24">
        <v>4.3984037931999231E-2</v>
      </c>
      <c r="I518" s="10">
        <v>68.878</v>
      </c>
      <c r="J518" s="24">
        <v>5.2876055847824052E-2</v>
      </c>
      <c r="K518" s="10">
        <v>71.382999999999996</v>
      </c>
      <c r="L518" s="61">
        <v>0.1052799764023401</v>
      </c>
      <c r="Q518" s="48"/>
      <c r="R518" s="48"/>
      <c r="S518" s="48"/>
      <c r="T518" s="48"/>
      <c r="U518" s="48"/>
      <c r="V518" s="48"/>
    </row>
    <row r="519" spans="1:22" x14ac:dyDescent="0.25">
      <c r="A519" s="8"/>
      <c r="B519" s="60" t="s">
        <v>514</v>
      </c>
      <c r="C519" s="45">
        <v>48.536000000000001</v>
      </c>
      <c r="D519" s="24">
        <v>0.42238418682744411</v>
      </c>
      <c r="E519" s="10">
        <v>69.262</v>
      </c>
      <c r="F519" s="24">
        <v>5.4061070188532304E-2</v>
      </c>
      <c r="G519" s="10">
        <v>75.570999999999998</v>
      </c>
      <c r="H519" s="24">
        <v>5.7634256600550722E-2</v>
      </c>
      <c r="I519" s="10">
        <v>69.917000000000002</v>
      </c>
      <c r="J519" s="24">
        <v>5.940859135509953E-2</v>
      </c>
      <c r="K519" s="10">
        <v>71.459999999999994</v>
      </c>
      <c r="L519" s="61">
        <v>0.13370778231158745</v>
      </c>
      <c r="Q519" s="48"/>
      <c r="R519" s="48"/>
      <c r="S519" s="48"/>
      <c r="T519" s="48"/>
      <c r="U519" s="48"/>
      <c r="V519" s="48"/>
    </row>
    <row r="520" spans="1:22" x14ac:dyDescent="0.25">
      <c r="A520" s="8"/>
      <c r="B520" s="60" t="s">
        <v>515</v>
      </c>
      <c r="C520" s="45">
        <v>52.018000000000001</v>
      </c>
      <c r="D520" s="24">
        <v>0.43039761886590855</v>
      </c>
      <c r="E520" s="10">
        <v>69.897999999999996</v>
      </c>
      <c r="F520" s="24">
        <v>5.1676022974332346E-2</v>
      </c>
      <c r="G520" s="10">
        <v>76.594999999999999</v>
      </c>
      <c r="H520" s="24">
        <v>7.0592392984936164E-2</v>
      </c>
      <c r="I520" s="10">
        <v>70.784000000000006</v>
      </c>
      <c r="J520" s="24">
        <v>6.4147356866524771E-2</v>
      </c>
      <c r="K520" s="10">
        <v>71.332999999999998</v>
      </c>
      <c r="L520" s="61">
        <v>0.15176245022368615</v>
      </c>
      <c r="Q520" s="48"/>
      <c r="R520" s="48"/>
      <c r="S520" s="48"/>
      <c r="T520" s="48"/>
      <c r="U520" s="48"/>
      <c r="V520" s="48"/>
    </row>
    <row r="521" spans="1:22" x14ac:dyDescent="0.25">
      <c r="A521" s="8"/>
      <c r="B521" s="60" t="s">
        <v>516</v>
      </c>
      <c r="C521" s="45">
        <v>51.600999999999999</v>
      </c>
      <c r="D521" s="24">
        <v>0.41572540639548194</v>
      </c>
      <c r="E521" s="10">
        <v>69.319999999999993</v>
      </c>
      <c r="F521" s="24">
        <v>5.1400201187656161E-2</v>
      </c>
      <c r="G521" s="10">
        <v>75.786000000000001</v>
      </c>
      <c r="H521" s="24">
        <v>7.5157191029435591E-2</v>
      </c>
      <c r="I521" s="10">
        <v>70.251999999999995</v>
      </c>
      <c r="J521" s="24">
        <v>6.0747225680360895E-2</v>
      </c>
      <c r="K521" s="10">
        <v>70.081999999999994</v>
      </c>
      <c r="L521" s="61">
        <v>0.15708421414876358</v>
      </c>
      <c r="Q521" s="48"/>
      <c r="R521" s="48"/>
      <c r="S521" s="48"/>
      <c r="T521" s="48"/>
      <c r="U521" s="48"/>
      <c r="V521" s="48"/>
    </row>
    <row r="522" spans="1:22" x14ac:dyDescent="0.25">
      <c r="A522" s="8"/>
      <c r="B522" s="60" t="s">
        <v>517</v>
      </c>
      <c r="C522" s="45">
        <v>50.298999999999999</v>
      </c>
      <c r="D522" s="24">
        <v>0.39439441349309318</v>
      </c>
      <c r="E522" s="10">
        <v>69.048000000000002</v>
      </c>
      <c r="F522" s="24">
        <v>5.3363403316351365E-2</v>
      </c>
      <c r="G522" s="10">
        <v>75.234999999999999</v>
      </c>
      <c r="H522" s="24">
        <v>6.9753059150947566E-2</v>
      </c>
      <c r="I522" s="10">
        <v>69.784999999999997</v>
      </c>
      <c r="J522" s="24">
        <v>5.4643053157169059E-2</v>
      </c>
      <c r="K522" s="10">
        <v>68.245000000000005</v>
      </c>
      <c r="L522" s="61">
        <v>0.15595349294528293</v>
      </c>
      <c r="Q522" s="48"/>
      <c r="R522" s="48"/>
      <c r="S522" s="48"/>
      <c r="T522" s="48"/>
      <c r="U522" s="48"/>
      <c r="V522" s="48"/>
    </row>
    <row r="523" spans="1:22" x14ac:dyDescent="0.25">
      <c r="A523" s="8"/>
      <c r="B523" s="60" t="s">
        <v>518</v>
      </c>
      <c r="C523" s="45">
        <v>49.024999999999999</v>
      </c>
      <c r="D523" s="24">
        <v>0.37308250019079597</v>
      </c>
      <c r="E523" s="10">
        <v>67.825999999999993</v>
      </c>
      <c r="F523" s="24">
        <v>5.0507836583703801E-2</v>
      </c>
      <c r="G523" s="10">
        <v>74.251999999999995</v>
      </c>
      <c r="H523" s="24">
        <v>6.1241919571203486E-2</v>
      </c>
      <c r="I523" s="10">
        <v>69.331000000000003</v>
      </c>
      <c r="J523" s="24">
        <v>4.5982089072728001E-2</v>
      </c>
      <c r="K523" s="10">
        <v>66.790999999999997</v>
      </c>
      <c r="L523" s="61">
        <v>0.14424069613096702</v>
      </c>
      <c r="Q523" s="48"/>
      <c r="R523" s="48"/>
      <c r="S523" s="48"/>
      <c r="T523" s="48"/>
      <c r="U523" s="48"/>
      <c r="V523" s="48"/>
    </row>
    <row r="524" spans="1:22" x14ac:dyDescent="0.25">
      <c r="A524" s="8"/>
      <c r="B524" s="60" t="s">
        <v>519</v>
      </c>
      <c r="C524" s="45">
        <v>48.655999999999999</v>
      </c>
      <c r="D524" s="24">
        <v>0.34089521483629703</v>
      </c>
      <c r="E524" s="10">
        <v>67.194000000000003</v>
      </c>
      <c r="F524" s="24">
        <v>4.1584190544180159E-2</v>
      </c>
      <c r="G524" s="10">
        <v>73.617999999999995</v>
      </c>
      <c r="H524" s="24">
        <v>5.2716054836477157E-2</v>
      </c>
      <c r="I524" s="10">
        <v>68.72</v>
      </c>
      <c r="J524" s="24">
        <v>3.4643856337764213E-2</v>
      </c>
      <c r="K524" s="10">
        <v>65.841999999999999</v>
      </c>
      <c r="L524" s="61">
        <v>0.12782065778476967</v>
      </c>
      <c r="Q524" s="48"/>
      <c r="R524" s="48"/>
      <c r="S524" s="48"/>
      <c r="T524" s="48"/>
      <c r="U524" s="48"/>
      <c r="V524" s="48"/>
    </row>
    <row r="525" spans="1:22" x14ac:dyDescent="0.25">
      <c r="A525" s="8"/>
      <c r="B525" s="60" t="s">
        <v>520</v>
      </c>
      <c r="C525" s="45">
        <v>49.445999999999998</v>
      </c>
      <c r="D525" s="24">
        <v>0.3130199191024956</v>
      </c>
      <c r="E525" s="10">
        <v>66.462999999999994</v>
      </c>
      <c r="F525" s="24">
        <v>3.6570723951065968E-2</v>
      </c>
      <c r="G525" s="10">
        <v>73.524000000000001</v>
      </c>
      <c r="H525" s="24">
        <v>4.632533757417797E-2</v>
      </c>
      <c r="I525" s="10">
        <v>68.001000000000005</v>
      </c>
      <c r="J525" s="24">
        <v>2.860661553083544E-2</v>
      </c>
      <c r="K525" s="10">
        <v>65.438999999999993</v>
      </c>
      <c r="L525" s="61">
        <v>0.12833685659505431</v>
      </c>
      <c r="Q525" s="48"/>
      <c r="R525" s="48"/>
      <c r="S525" s="48"/>
      <c r="T525" s="48"/>
      <c r="U525" s="48"/>
      <c r="V525" s="48"/>
    </row>
    <row r="526" spans="1:22" x14ac:dyDescent="0.25">
      <c r="A526" s="8"/>
      <c r="B526" s="60" t="s">
        <v>521</v>
      </c>
      <c r="C526" s="45">
        <v>53.652999999999999</v>
      </c>
      <c r="D526" s="24">
        <v>0.28785392658169884</v>
      </c>
      <c r="E526" s="10">
        <v>69.135999999999996</v>
      </c>
      <c r="F526" s="24">
        <v>3.5094266151799329E-2</v>
      </c>
      <c r="G526" s="10">
        <v>76.754000000000005</v>
      </c>
      <c r="H526" s="24">
        <v>4.8946415161019573E-2</v>
      </c>
      <c r="I526" s="10">
        <v>70.12</v>
      </c>
      <c r="J526" s="24">
        <v>2.9811386423570674E-2</v>
      </c>
      <c r="K526" s="10">
        <v>69.346000000000004</v>
      </c>
      <c r="L526" s="61">
        <v>0.15903839535912689</v>
      </c>
      <c r="Q526" s="48"/>
      <c r="R526" s="48"/>
      <c r="S526" s="48"/>
      <c r="T526" s="48"/>
      <c r="U526" s="48"/>
      <c r="V526" s="48"/>
    </row>
    <row r="527" spans="1:22" x14ac:dyDescent="0.25">
      <c r="A527" s="8"/>
      <c r="B527" s="60" t="s">
        <v>522</v>
      </c>
      <c r="C527" s="45">
        <v>55.713000000000001</v>
      </c>
      <c r="D527" s="24">
        <v>0.2741738533160345</v>
      </c>
      <c r="E527" s="10">
        <v>69.426000000000002</v>
      </c>
      <c r="F527" s="24">
        <v>3.4201901547846969E-2</v>
      </c>
      <c r="G527" s="10">
        <v>76.891000000000005</v>
      </c>
      <c r="H527" s="24">
        <v>5.3599564135412524E-2</v>
      </c>
      <c r="I527" s="10">
        <v>70.012</v>
      </c>
      <c r="J527" s="24">
        <v>3.1591770076168292E-2</v>
      </c>
      <c r="K527" s="10">
        <v>70.024000000000001</v>
      </c>
      <c r="L527" s="61">
        <v>0.18698687380168133</v>
      </c>
      <c r="Q527" s="48"/>
      <c r="R527" s="48"/>
      <c r="S527" s="48"/>
      <c r="T527" s="48"/>
      <c r="U527" s="48"/>
      <c r="V527" s="48"/>
    </row>
    <row r="528" spans="1:22" x14ac:dyDescent="0.25">
      <c r="A528" s="8"/>
      <c r="B528" s="60" t="s">
        <v>523</v>
      </c>
      <c r="C528" s="45">
        <v>54.783000000000001</v>
      </c>
      <c r="D528" s="24">
        <v>0.25373960161795006</v>
      </c>
      <c r="E528" s="10">
        <v>67.712999999999994</v>
      </c>
      <c r="F528" s="24">
        <v>3.1816854333647011E-2</v>
      </c>
      <c r="G528" s="10">
        <v>74.927999999999997</v>
      </c>
      <c r="H528" s="24">
        <v>5.4453623124383385E-2</v>
      </c>
      <c r="I528" s="10">
        <v>68.233000000000004</v>
      </c>
      <c r="J528" s="24">
        <v>3.0895680227032381E-2</v>
      </c>
      <c r="K528" s="10">
        <v>67.929000000000002</v>
      </c>
      <c r="L528" s="61">
        <v>0.19595890074234304</v>
      </c>
      <c r="Q528" s="48"/>
      <c r="R528" s="48"/>
      <c r="S528" s="48"/>
      <c r="T528" s="48"/>
      <c r="U528" s="48"/>
      <c r="V528" s="48"/>
    </row>
    <row r="529" spans="1:22" x14ac:dyDescent="0.25">
      <c r="A529" s="8"/>
      <c r="B529" s="60" t="s">
        <v>524</v>
      </c>
      <c r="C529" s="45">
        <v>52.384</v>
      </c>
      <c r="D529" s="24">
        <v>0.24341753796840418</v>
      </c>
      <c r="E529" s="10">
        <v>63.841999999999999</v>
      </c>
      <c r="F529" s="24">
        <v>2.8555667326475645E-2</v>
      </c>
      <c r="G529" s="10">
        <v>70.313000000000002</v>
      </c>
      <c r="H529" s="24">
        <v>5.4100219404809233E-2</v>
      </c>
      <c r="I529" s="10">
        <v>64.391000000000005</v>
      </c>
      <c r="J529" s="24">
        <v>2.9168841947445217E-2</v>
      </c>
      <c r="K529" s="10">
        <v>63.793999999999997</v>
      </c>
      <c r="L529" s="61">
        <v>0.19992871540238927</v>
      </c>
      <c r="Q529" s="48"/>
      <c r="R529" s="48"/>
      <c r="S529" s="48"/>
      <c r="T529" s="48"/>
      <c r="U529" s="48"/>
      <c r="V529" s="48"/>
    </row>
    <row r="530" spans="1:22" x14ac:dyDescent="0.25">
      <c r="A530" s="8"/>
      <c r="B530" s="60" t="s">
        <v>525</v>
      </c>
      <c r="C530" s="45">
        <v>50.603000000000002</v>
      </c>
      <c r="D530" s="24">
        <v>0.22220102266656491</v>
      </c>
      <c r="E530" s="10">
        <v>61.043999999999997</v>
      </c>
      <c r="F530" s="24">
        <v>2.4840185611837623E-2</v>
      </c>
      <c r="G530" s="10">
        <v>66.823999999999998</v>
      </c>
      <c r="H530" s="24">
        <v>5.5661085832928392E-2</v>
      </c>
      <c r="I530" s="10">
        <v>61.03</v>
      </c>
      <c r="J530" s="24">
        <v>2.8218411576509644E-2</v>
      </c>
      <c r="K530" s="10">
        <v>60.664000000000001</v>
      </c>
      <c r="L530" s="61">
        <v>0.19389410550120445</v>
      </c>
      <c r="Q530" s="48"/>
      <c r="R530" s="48"/>
      <c r="S530" s="48"/>
      <c r="T530" s="48"/>
      <c r="U530" s="48"/>
      <c r="V530" s="48"/>
    </row>
    <row r="531" spans="1:22" x14ac:dyDescent="0.25">
      <c r="A531" s="8"/>
      <c r="B531" s="60" t="s">
        <v>526</v>
      </c>
      <c r="C531" s="45">
        <v>51.154000000000003</v>
      </c>
      <c r="D531" s="24">
        <v>0.21598107303670916</v>
      </c>
      <c r="E531" s="10">
        <v>58.951999999999998</v>
      </c>
      <c r="F531" s="24">
        <v>2.0686634000713893E-2</v>
      </c>
      <c r="G531" s="10">
        <v>64.162000000000006</v>
      </c>
      <c r="H531" s="24">
        <v>5.4365272194489847E-2</v>
      </c>
      <c r="I531" s="10">
        <v>58.649000000000001</v>
      </c>
      <c r="J531" s="24">
        <v>2.5969505910070547E-2</v>
      </c>
      <c r="K531" s="10">
        <v>59.552</v>
      </c>
      <c r="L531" s="61">
        <v>0.1847745931861757</v>
      </c>
      <c r="Q531" s="48"/>
      <c r="R531" s="48"/>
      <c r="S531" s="48"/>
      <c r="T531" s="48"/>
      <c r="U531" s="48"/>
      <c r="V531" s="48"/>
    </row>
    <row r="532" spans="1:22" x14ac:dyDescent="0.25">
      <c r="A532" s="8"/>
      <c r="B532" s="60" t="s">
        <v>527</v>
      </c>
      <c r="C532" s="45">
        <v>47.197000000000003</v>
      </c>
      <c r="D532" s="24">
        <v>0.20226284057086164</v>
      </c>
      <c r="E532" s="10">
        <v>55.411999999999999</v>
      </c>
      <c r="F532" s="24">
        <v>1.9161501768504396E-2</v>
      </c>
      <c r="G532" s="10">
        <v>59.631</v>
      </c>
      <c r="H532" s="24">
        <v>5.4541974054276923E-2</v>
      </c>
      <c r="I532" s="10">
        <v>54.284999999999997</v>
      </c>
      <c r="J532" s="24">
        <v>2.4122190541209856E-2</v>
      </c>
      <c r="K532" s="10">
        <v>56.661000000000001</v>
      </c>
      <c r="L532" s="61">
        <v>0.17528636743522935</v>
      </c>
      <c r="Q532" s="48"/>
      <c r="R532" s="48"/>
      <c r="S532" s="48"/>
      <c r="T532" s="48"/>
      <c r="U532" s="48"/>
      <c r="V532" s="48"/>
    </row>
    <row r="533" spans="1:22" x14ac:dyDescent="0.25">
      <c r="A533" s="8"/>
      <c r="B533" s="60" t="s">
        <v>528</v>
      </c>
      <c r="C533" s="45">
        <v>43.822000000000003</v>
      </c>
      <c r="D533" s="24">
        <v>0.18548479413897051</v>
      </c>
      <c r="E533" s="10">
        <v>53.142000000000003</v>
      </c>
      <c r="F533" s="24">
        <v>1.7197462563070882E-2</v>
      </c>
      <c r="G533" s="10">
        <v>55.798000000000002</v>
      </c>
      <c r="H533" s="24">
        <v>5.3896887789653444E-2</v>
      </c>
      <c r="I533" s="10">
        <v>50.468000000000004</v>
      </c>
      <c r="J533" s="24">
        <v>2.2337919588843087E-2</v>
      </c>
      <c r="K533" s="10">
        <v>53.597000000000001</v>
      </c>
      <c r="L533" s="61">
        <v>0.16085738164298707</v>
      </c>
      <c r="Q533" s="48"/>
      <c r="R533" s="48"/>
      <c r="S533" s="48"/>
      <c r="T533" s="48"/>
      <c r="U533" s="48"/>
      <c r="V533" s="48"/>
    </row>
    <row r="534" spans="1:22" x14ac:dyDescent="0.25">
      <c r="A534" s="8"/>
      <c r="B534" s="60" t="s">
        <v>529</v>
      </c>
      <c r="C534" s="45">
        <v>42.075000000000003</v>
      </c>
      <c r="D534" s="24">
        <v>0.16730262906856946</v>
      </c>
      <c r="E534" s="10">
        <v>51.079000000000001</v>
      </c>
      <c r="F534" s="24">
        <v>1.4682739263753915E-2</v>
      </c>
      <c r="G534" s="10">
        <v>53.484999999999999</v>
      </c>
      <c r="H534" s="24">
        <v>5.5089361952713245E-2</v>
      </c>
      <c r="I534" s="10">
        <v>48.414000000000001</v>
      </c>
      <c r="J534" s="24">
        <v>2.1066438246158788E-2</v>
      </c>
      <c r="K534" s="10">
        <v>51.018000000000001</v>
      </c>
      <c r="L534" s="61">
        <v>0.14669878570375106</v>
      </c>
      <c r="Q534" s="48"/>
      <c r="R534" s="48"/>
      <c r="S534" s="48"/>
      <c r="T534" s="48"/>
      <c r="U534" s="48"/>
      <c r="V534" s="48"/>
    </row>
    <row r="535" spans="1:22" x14ac:dyDescent="0.25">
      <c r="A535" s="8"/>
      <c r="B535" s="60" t="s">
        <v>530</v>
      </c>
      <c r="C535" s="45">
        <v>41.969000000000001</v>
      </c>
      <c r="D535" s="24">
        <v>0.14135536307093524</v>
      </c>
      <c r="E535" s="10">
        <v>49.893999999999998</v>
      </c>
      <c r="F535" s="24">
        <v>1.5867092817625775E-2</v>
      </c>
      <c r="G535" s="10">
        <v>52.6</v>
      </c>
      <c r="H535" s="24">
        <v>5.4647704855283689E-2</v>
      </c>
      <c r="I535" s="10">
        <v>47.353999999999999</v>
      </c>
      <c r="J535" s="24">
        <v>1.9995717115477273E-2</v>
      </c>
      <c r="K535" s="10">
        <v>48.631</v>
      </c>
      <c r="L535" s="61">
        <v>0.13400275306032153</v>
      </c>
      <c r="Q535" s="48"/>
      <c r="R535" s="48"/>
      <c r="S535" s="48"/>
      <c r="T535" s="48"/>
      <c r="U535" s="48"/>
      <c r="V535" s="48"/>
    </row>
    <row r="536" spans="1:22" x14ac:dyDescent="0.25">
      <c r="A536" s="8"/>
      <c r="B536" s="60" t="s">
        <v>531</v>
      </c>
      <c r="C536" s="45">
        <v>42.65</v>
      </c>
      <c r="D536" s="24">
        <v>0.12330675010493379</v>
      </c>
      <c r="E536" s="10">
        <v>49.613</v>
      </c>
      <c r="F536" s="24">
        <v>1.7716631244220193E-2</v>
      </c>
      <c r="G536" s="10">
        <v>52.764000000000003</v>
      </c>
      <c r="H536" s="24">
        <v>5.3131348820775547E-2</v>
      </c>
      <c r="I536" s="10">
        <v>47.701000000000001</v>
      </c>
      <c r="J536" s="24">
        <v>1.978157288934097E-2</v>
      </c>
      <c r="K536" s="10">
        <v>47.645000000000003</v>
      </c>
      <c r="L536" s="61">
        <v>0.13128656408239517</v>
      </c>
      <c r="Q536" s="48"/>
      <c r="R536" s="48"/>
      <c r="S536" s="48"/>
      <c r="T536" s="48"/>
      <c r="U536" s="48"/>
      <c r="V536" s="48"/>
    </row>
    <row r="537" spans="1:22" x14ac:dyDescent="0.25">
      <c r="A537" s="8"/>
      <c r="B537" s="60" t="s">
        <v>532</v>
      </c>
      <c r="C537" s="45">
        <v>44.445999999999998</v>
      </c>
      <c r="D537" s="24">
        <v>0.11451139008661808</v>
      </c>
      <c r="E537" s="10">
        <v>50.436999999999998</v>
      </c>
      <c r="F537" s="24">
        <v>1.7100118435355388E-2</v>
      </c>
      <c r="G537" s="10">
        <v>54.073999999999998</v>
      </c>
      <c r="H537" s="24">
        <v>5.3101905014280248E-2</v>
      </c>
      <c r="I537" s="10">
        <v>48.694000000000003</v>
      </c>
      <c r="J537" s="24">
        <v>2.0316933454681729E-2</v>
      </c>
      <c r="K537" s="10">
        <v>47.207000000000001</v>
      </c>
      <c r="L537" s="61">
        <v>0.12991003392163611</v>
      </c>
      <c r="Q537" s="48"/>
      <c r="R537" s="48"/>
      <c r="S537" s="48"/>
      <c r="T537" s="48"/>
      <c r="U537" s="48"/>
      <c r="V537" s="48"/>
    </row>
    <row r="538" spans="1:22" x14ac:dyDescent="0.25">
      <c r="A538" s="8"/>
      <c r="B538" s="60" t="s">
        <v>533</v>
      </c>
      <c r="C538" s="45">
        <v>48.655000000000001</v>
      </c>
      <c r="D538" s="24">
        <v>0.11454954783073225</v>
      </c>
      <c r="E538" s="10">
        <v>53.223999999999997</v>
      </c>
      <c r="F538" s="24">
        <v>1.6856758116066649E-2</v>
      </c>
      <c r="G538" s="10">
        <v>57.427999999999997</v>
      </c>
      <c r="H538" s="24">
        <v>5.47065924682743E-2</v>
      </c>
      <c r="I538" s="10">
        <v>51.365000000000002</v>
      </c>
      <c r="J538" s="24">
        <v>1.9112372182665024E-2</v>
      </c>
      <c r="K538" s="10">
        <v>46.521999999999998</v>
      </c>
      <c r="L538" s="61">
        <v>0.13738262622289957</v>
      </c>
      <c r="Q538" s="48"/>
      <c r="R538" s="48"/>
      <c r="S538" s="48"/>
      <c r="T538" s="48"/>
      <c r="U538" s="48"/>
      <c r="V538" s="48"/>
    </row>
    <row r="539" spans="1:22" x14ac:dyDescent="0.25">
      <c r="A539" s="8"/>
      <c r="B539" s="60" t="s">
        <v>534</v>
      </c>
      <c r="C539" s="45">
        <v>57.509</v>
      </c>
      <c r="D539" s="24">
        <v>0.10521997939481818</v>
      </c>
      <c r="E539" s="10">
        <v>60.186</v>
      </c>
      <c r="F539" s="24">
        <v>1.5185683923617308E-2</v>
      </c>
      <c r="G539" s="10">
        <v>65.400000000000006</v>
      </c>
      <c r="H539" s="24">
        <v>5.806318640873892E-2</v>
      </c>
      <c r="I539" s="10">
        <v>58.457999999999998</v>
      </c>
      <c r="J539" s="24">
        <v>1.9098988168531505E-2</v>
      </c>
      <c r="K539" s="10">
        <v>46.645000000000003</v>
      </c>
      <c r="L539" s="61">
        <v>0.1467971092866624</v>
      </c>
      <c r="Q539" s="48"/>
      <c r="R539" s="48"/>
      <c r="S539" s="48"/>
      <c r="T539" s="48"/>
      <c r="U539" s="48"/>
      <c r="V539" s="48"/>
    </row>
    <row r="540" spans="1:22" x14ac:dyDescent="0.25">
      <c r="A540" s="8"/>
      <c r="B540" s="60" t="s">
        <v>535</v>
      </c>
      <c r="C540" s="45">
        <v>65.533000000000001</v>
      </c>
      <c r="D540" s="24">
        <v>9.6939748922043725E-2</v>
      </c>
      <c r="E540" s="10">
        <v>66.703000000000003</v>
      </c>
      <c r="F540" s="24">
        <v>1.4244690689034185E-2</v>
      </c>
      <c r="G540" s="10">
        <v>72.754999999999995</v>
      </c>
      <c r="H540" s="24">
        <v>6.0816182316049822E-2</v>
      </c>
      <c r="I540" s="10">
        <v>65.55</v>
      </c>
      <c r="J540" s="24">
        <v>1.8751003801060012E-2</v>
      </c>
      <c r="K540" s="10">
        <v>50.115000000000002</v>
      </c>
      <c r="L540" s="61">
        <v>0.15218032545105944</v>
      </c>
      <c r="Q540" s="48"/>
      <c r="R540" s="48"/>
      <c r="S540" s="48"/>
      <c r="T540" s="48"/>
      <c r="U540" s="48"/>
      <c r="V540" s="48"/>
    </row>
    <row r="541" spans="1:22" x14ac:dyDescent="0.25">
      <c r="A541" s="8"/>
      <c r="B541" s="60" t="s">
        <v>536</v>
      </c>
      <c r="C541" s="45">
        <v>67.573999999999998</v>
      </c>
      <c r="D541" s="24">
        <v>9.4898309611935738E-2</v>
      </c>
      <c r="E541" s="10">
        <v>68.399000000000001</v>
      </c>
      <c r="F541" s="24">
        <v>1.5234355987475056E-2</v>
      </c>
      <c r="G541" s="10">
        <v>74.736999999999995</v>
      </c>
      <c r="H541" s="24">
        <v>6.451138003121043E-2</v>
      </c>
      <c r="I541" s="10">
        <v>67.899000000000001</v>
      </c>
      <c r="J541" s="24">
        <v>1.7546442529043312E-2</v>
      </c>
      <c r="K541" s="10">
        <v>54.131</v>
      </c>
      <c r="L541" s="61">
        <v>0.15807974042574111</v>
      </c>
      <c r="Q541" s="48"/>
      <c r="R541" s="48"/>
      <c r="S541" s="48"/>
      <c r="T541" s="48"/>
      <c r="U541" s="48"/>
      <c r="V541" s="48"/>
    </row>
    <row r="542" spans="1:22" x14ac:dyDescent="0.25">
      <c r="A542" s="8"/>
      <c r="B542" s="60" t="s">
        <v>537</v>
      </c>
      <c r="C542" s="45">
        <v>67.956000000000003</v>
      </c>
      <c r="D542" s="24">
        <v>0.10874957072537872</v>
      </c>
      <c r="E542" s="10">
        <v>68.444000000000003</v>
      </c>
      <c r="F542" s="24">
        <v>2.1772636565699173E-2</v>
      </c>
      <c r="G542" s="10">
        <v>74.769000000000005</v>
      </c>
      <c r="H542" s="24">
        <v>7.3756735270735799E-2</v>
      </c>
      <c r="I542" s="10">
        <v>67.965000000000003</v>
      </c>
      <c r="J542" s="24">
        <v>1.8751003801060012E-2</v>
      </c>
      <c r="K542" s="10">
        <v>57.524999999999999</v>
      </c>
      <c r="L542" s="61">
        <v>0.16901823902463006</v>
      </c>
      <c r="Q542" s="48"/>
      <c r="R542" s="48"/>
      <c r="S542" s="48"/>
      <c r="T542" s="48"/>
      <c r="U542" s="48"/>
      <c r="V542" s="48"/>
    </row>
    <row r="543" spans="1:22" x14ac:dyDescent="0.25">
      <c r="A543" s="8"/>
      <c r="B543" s="60" t="s">
        <v>538</v>
      </c>
      <c r="C543" s="45">
        <v>68.938999999999993</v>
      </c>
      <c r="D543" s="24">
        <v>0.13198763689090701</v>
      </c>
      <c r="E543" s="10">
        <v>69.084000000000003</v>
      </c>
      <c r="F543" s="24">
        <v>3.3810860359848795E-2</v>
      </c>
      <c r="G543" s="10">
        <v>75.498999999999995</v>
      </c>
      <c r="H543" s="24">
        <v>8.9347230809999123E-2</v>
      </c>
      <c r="I543" s="10">
        <v>68.974999999999994</v>
      </c>
      <c r="J543" s="24">
        <v>2.3341720648857006E-2</v>
      </c>
      <c r="K543" s="10">
        <v>60.048999999999999</v>
      </c>
      <c r="L543" s="61">
        <v>0.17046851187257264</v>
      </c>
      <c r="Q543" s="48"/>
      <c r="R543" s="48"/>
      <c r="S543" s="48"/>
      <c r="T543" s="48"/>
      <c r="U543" s="48"/>
      <c r="V543" s="48"/>
    </row>
    <row r="544" spans="1:22" x14ac:dyDescent="0.25">
      <c r="A544" s="8"/>
      <c r="B544" s="60" t="s">
        <v>539</v>
      </c>
      <c r="C544" s="45">
        <v>69.757999999999996</v>
      </c>
      <c r="D544" s="24">
        <v>0.13877971534322892</v>
      </c>
      <c r="E544" s="10">
        <v>69.83</v>
      </c>
      <c r="F544" s="24">
        <v>4.2117559258237749E-2</v>
      </c>
      <c r="G544" s="10">
        <v>76.209000000000003</v>
      </c>
      <c r="H544" s="24">
        <v>0.10693990519094308</v>
      </c>
      <c r="I544" s="10">
        <v>69.302999999999997</v>
      </c>
      <c r="J544" s="24">
        <v>2.8226885807591414E-2</v>
      </c>
      <c r="K544" s="10">
        <v>60.668999999999997</v>
      </c>
      <c r="L544" s="61">
        <v>0.16804729364338036</v>
      </c>
      <c r="Q544" s="48"/>
      <c r="R544" s="48"/>
      <c r="S544" s="48"/>
      <c r="T544" s="48"/>
      <c r="U544" s="48"/>
      <c r="V544" s="48"/>
    </row>
    <row r="545" spans="1:22" x14ac:dyDescent="0.25">
      <c r="A545" s="8"/>
      <c r="B545" s="60" t="s">
        <v>540</v>
      </c>
      <c r="C545" s="45">
        <v>69.335999999999999</v>
      </c>
      <c r="D545" s="24">
        <v>0.144255351623612</v>
      </c>
      <c r="E545" s="10">
        <v>69.55</v>
      </c>
      <c r="F545" s="24">
        <v>4.7877086814737901E-2</v>
      </c>
      <c r="G545" s="10">
        <v>75.733000000000004</v>
      </c>
      <c r="H545" s="24">
        <v>0.11824632688513971</v>
      </c>
      <c r="I545" s="10">
        <v>68.673000000000002</v>
      </c>
      <c r="J545" s="24">
        <v>3.0582472295090743E-2</v>
      </c>
      <c r="K545" s="10">
        <v>59.889000000000003</v>
      </c>
      <c r="L545" s="61">
        <v>0.17737574357209576</v>
      </c>
      <c r="Q545" s="48"/>
      <c r="R545" s="48"/>
      <c r="S545" s="48"/>
      <c r="T545" s="48"/>
      <c r="U545" s="48"/>
      <c r="V545" s="48"/>
    </row>
    <row r="546" spans="1:22" x14ac:dyDescent="0.25">
      <c r="A546" s="8"/>
      <c r="B546" s="60" t="s">
        <v>541</v>
      </c>
      <c r="C546" s="45">
        <v>69.058999999999997</v>
      </c>
      <c r="D546" s="24">
        <v>0.13538367611706795</v>
      </c>
      <c r="E546" s="10">
        <v>68.984999999999999</v>
      </c>
      <c r="F546" s="24">
        <v>5.0862306731346431E-2</v>
      </c>
      <c r="G546" s="10">
        <v>75.369</v>
      </c>
      <c r="H546" s="24">
        <v>0.11382975591084415</v>
      </c>
      <c r="I546" s="10">
        <v>67.528000000000006</v>
      </c>
      <c r="J546" s="24">
        <v>2.9658975319877937E-2</v>
      </c>
      <c r="K546" s="10">
        <v>57.688000000000002</v>
      </c>
      <c r="L546" s="61">
        <v>0.17801484686101962</v>
      </c>
      <c r="Q546" s="48"/>
      <c r="R546" s="48"/>
      <c r="S546" s="48"/>
      <c r="T546" s="48"/>
      <c r="U546" s="48"/>
      <c r="V546" s="48"/>
    </row>
    <row r="547" spans="1:22" x14ac:dyDescent="0.25">
      <c r="A547" s="8"/>
      <c r="B547" s="60" t="s">
        <v>542</v>
      </c>
      <c r="C547" s="45">
        <v>67.968000000000004</v>
      </c>
      <c r="D547" s="24">
        <v>0.1146067844469035</v>
      </c>
      <c r="E547" s="10">
        <v>67.930999999999997</v>
      </c>
      <c r="F547" s="24">
        <v>4.5151451238704024E-2</v>
      </c>
      <c r="G547" s="10">
        <v>74.667000000000002</v>
      </c>
      <c r="H547" s="24">
        <v>0.10418690928363218</v>
      </c>
      <c r="I547" s="10">
        <v>66.275000000000006</v>
      </c>
      <c r="J547" s="24">
        <v>2.4813962203544086E-2</v>
      </c>
      <c r="K547" s="10">
        <v>55.926000000000002</v>
      </c>
      <c r="L547" s="61">
        <v>0.17070203038198711</v>
      </c>
      <c r="Q547" s="48"/>
      <c r="R547" s="48"/>
      <c r="S547" s="48"/>
      <c r="T547" s="48"/>
      <c r="U547" s="48"/>
      <c r="V547" s="48"/>
    </row>
    <row r="548" spans="1:22" x14ac:dyDescent="0.25">
      <c r="A548" s="8"/>
      <c r="B548" s="60" t="s">
        <v>543</v>
      </c>
      <c r="C548" s="45">
        <v>67.096999999999994</v>
      </c>
      <c r="D548" s="24">
        <v>9.5413439157477006E-2</v>
      </c>
      <c r="E548" s="10">
        <v>67.433999999999997</v>
      </c>
      <c r="F548" s="24">
        <v>3.1945097911968458E-2</v>
      </c>
      <c r="G548" s="10">
        <v>74.010000000000005</v>
      </c>
      <c r="H548" s="24">
        <v>9.6693460530577396E-2</v>
      </c>
      <c r="I548" s="10">
        <v>65.528000000000006</v>
      </c>
      <c r="J548" s="24">
        <v>1.8496707532523155E-2</v>
      </c>
      <c r="K548" s="10">
        <v>55.143999999999998</v>
      </c>
      <c r="L548" s="61">
        <v>0.15590433115382724</v>
      </c>
      <c r="Q548" s="48"/>
      <c r="R548" s="48"/>
      <c r="S548" s="48"/>
      <c r="T548" s="48"/>
      <c r="U548" s="48"/>
      <c r="V548" s="48"/>
    </row>
    <row r="549" spans="1:22" x14ac:dyDescent="0.25">
      <c r="A549" s="8"/>
      <c r="B549" s="60" t="s">
        <v>544</v>
      </c>
      <c r="C549" s="45">
        <v>66.665000000000006</v>
      </c>
      <c r="D549" s="24">
        <v>7.7899034609073908E-2</v>
      </c>
      <c r="E549" s="10">
        <v>67.004000000000005</v>
      </c>
      <c r="F549" s="24">
        <v>1.7895095478365267E-2</v>
      </c>
      <c r="G549" s="10">
        <v>74.013999999999996</v>
      </c>
      <c r="H549" s="24">
        <v>9.5309601625298113E-2</v>
      </c>
      <c r="I549" s="10">
        <v>65.567999999999998</v>
      </c>
      <c r="J549" s="24">
        <v>1.5016863857808234E-2</v>
      </c>
      <c r="K549" s="10">
        <v>55.667999999999999</v>
      </c>
      <c r="L549" s="61">
        <v>0.15428199203578979</v>
      </c>
      <c r="Q549" s="48"/>
      <c r="R549" s="48"/>
      <c r="S549" s="48"/>
      <c r="T549" s="48"/>
      <c r="U549" s="48"/>
      <c r="V549" s="48"/>
    </row>
    <row r="550" spans="1:22" x14ac:dyDescent="0.25">
      <c r="A550" s="8"/>
      <c r="B550" s="60" t="s">
        <v>545</v>
      </c>
      <c r="C550" s="45">
        <v>69.793999999999997</v>
      </c>
      <c r="D550" s="24">
        <v>7.6601671309192196E-2</v>
      </c>
      <c r="E550" s="10">
        <v>69.956000000000003</v>
      </c>
      <c r="F550" s="24">
        <v>1.6321365413631422E-2</v>
      </c>
      <c r="G550" s="10">
        <v>76.986999999999995</v>
      </c>
      <c r="H550" s="24">
        <v>0.10150752289255956</v>
      </c>
      <c r="I550" s="10">
        <v>68.451999999999998</v>
      </c>
      <c r="J550" s="24">
        <v>1.444135125006692E-2</v>
      </c>
      <c r="K550" s="10">
        <v>59.37</v>
      </c>
      <c r="L550" s="61">
        <v>0.1498943021483703</v>
      </c>
      <c r="Q550" s="48"/>
      <c r="R550" s="48"/>
      <c r="S550" s="48"/>
      <c r="T550" s="48"/>
      <c r="U550" s="48"/>
      <c r="V550" s="48"/>
    </row>
    <row r="551" spans="1:22" x14ac:dyDescent="0.25">
      <c r="A551" s="8"/>
      <c r="B551" s="60" t="s">
        <v>546</v>
      </c>
      <c r="C551" s="45">
        <v>70.278999999999996</v>
      </c>
      <c r="D551" s="24">
        <v>7.9558896478040222E-2</v>
      </c>
      <c r="E551" s="10">
        <v>70.341999999999999</v>
      </c>
      <c r="F551" s="24">
        <v>1.7262358648214546E-2</v>
      </c>
      <c r="G551" s="10">
        <v>76.962999999999994</v>
      </c>
      <c r="H551" s="24">
        <v>0.10820598887024115</v>
      </c>
      <c r="I551" s="10">
        <v>68.292000000000002</v>
      </c>
      <c r="J551" s="24">
        <v>1.6114353016756785E-2</v>
      </c>
      <c r="K551" s="10">
        <v>59.924999999999997</v>
      </c>
      <c r="L551" s="61">
        <v>0.13847647608278846</v>
      </c>
      <c r="Q551" s="48"/>
      <c r="R551" s="48"/>
      <c r="S551" s="48"/>
      <c r="T551" s="48"/>
      <c r="U551" s="48"/>
      <c r="V551" s="48"/>
    </row>
    <row r="552" spans="1:22" x14ac:dyDescent="0.25">
      <c r="A552" s="8"/>
      <c r="B552" s="60" t="s">
        <v>547</v>
      </c>
      <c r="C552" s="45">
        <v>68.313000000000002</v>
      </c>
      <c r="D552" s="24">
        <v>6.9904987217155726E-2</v>
      </c>
      <c r="E552" s="10">
        <v>68.582999999999998</v>
      </c>
      <c r="F552" s="24">
        <v>1.6305141392345505E-2</v>
      </c>
      <c r="G552" s="10">
        <v>75.001000000000005</v>
      </c>
      <c r="H552" s="24">
        <v>0.1102376115184171</v>
      </c>
      <c r="I552" s="10">
        <v>65.938999999999993</v>
      </c>
      <c r="J552" s="24">
        <v>1.9513892606670594E-2</v>
      </c>
      <c r="K552" s="10">
        <v>57.594000000000001</v>
      </c>
      <c r="L552" s="61">
        <v>0.1382552480212379</v>
      </c>
      <c r="Q552" s="48"/>
      <c r="R552" s="48"/>
      <c r="S552" s="48"/>
      <c r="T552" s="48"/>
      <c r="U552" s="48"/>
      <c r="V552" s="48"/>
    </row>
    <row r="553" spans="1:22" x14ac:dyDescent="0.25">
      <c r="A553" s="8"/>
      <c r="B553" s="60" t="s">
        <v>548</v>
      </c>
      <c r="C553" s="45">
        <v>64.197000000000003</v>
      </c>
      <c r="D553" s="24">
        <v>6.3399091845690078E-2</v>
      </c>
      <c r="E553" s="10">
        <v>64.742000000000004</v>
      </c>
      <c r="F553" s="24">
        <v>1.7538167010075118E-2</v>
      </c>
      <c r="G553" s="10">
        <v>70.710999999999999</v>
      </c>
      <c r="H553" s="24">
        <v>0.10638047286753231</v>
      </c>
      <c r="I553" s="10">
        <v>61.886000000000003</v>
      </c>
      <c r="J553" s="24">
        <v>2.5938219390759677E-2</v>
      </c>
      <c r="K553" s="10">
        <v>54.075000000000003</v>
      </c>
      <c r="L553" s="61">
        <v>0.14136473133080971</v>
      </c>
      <c r="Q553" s="48"/>
      <c r="R553" s="48"/>
      <c r="S553" s="48"/>
      <c r="T553" s="48"/>
      <c r="U553" s="48"/>
      <c r="V553" s="48"/>
    </row>
    <row r="554" spans="1:22" x14ac:dyDescent="0.25">
      <c r="A554" s="8"/>
      <c r="B554" s="60" t="s">
        <v>549</v>
      </c>
      <c r="C554" s="45">
        <v>61.01</v>
      </c>
      <c r="D554" s="24">
        <v>6.2826725683977569E-2</v>
      </c>
      <c r="E554" s="10">
        <v>62.128</v>
      </c>
      <c r="F554" s="24">
        <v>1.856028035108782E-2</v>
      </c>
      <c r="G554" s="10">
        <v>67.320999999999998</v>
      </c>
      <c r="H554" s="24">
        <v>9.7517887112445897E-2</v>
      </c>
      <c r="I554" s="10">
        <v>58.756</v>
      </c>
      <c r="J554" s="24">
        <v>3.5173189142887737E-2</v>
      </c>
      <c r="K554" s="10">
        <v>51.627000000000002</v>
      </c>
      <c r="L554" s="61">
        <v>0.13020500467037019</v>
      </c>
      <c r="Q554" s="48"/>
      <c r="R554" s="48"/>
      <c r="S554" s="48"/>
      <c r="T554" s="48"/>
      <c r="U554" s="48"/>
      <c r="V554" s="48"/>
    </row>
    <row r="555" spans="1:22" x14ac:dyDescent="0.25">
      <c r="A555" s="8"/>
      <c r="B555" s="60" t="s">
        <v>550</v>
      </c>
      <c r="C555" s="45">
        <v>58.72</v>
      </c>
      <c r="D555" s="24">
        <v>5.7198458427137791E-2</v>
      </c>
      <c r="E555" s="10">
        <v>60.470999999999997</v>
      </c>
      <c r="F555" s="24">
        <v>1.8268247967941333E-2</v>
      </c>
      <c r="G555" s="10">
        <v>64.584000000000003</v>
      </c>
      <c r="H555" s="24">
        <v>9.0937196360745515E-2</v>
      </c>
      <c r="I555" s="10">
        <v>57.115000000000002</v>
      </c>
      <c r="J555" s="24">
        <v>4.4140478612345414E-2</v>
      </c>
      <c r="K555" s="10">
        <v>50.854999999999997</v>
      </c>
      <c r="L555" s="61">
        <v>0.13131114497812299</v>
      </c>
      <c r="Q555" s="48"/>
      <c r="R555" s="48"/>
      <c r="S555" s="48"/>
      <c r="T555" s="48"/>
      <c r="U555" s="48"/>
      <c r="V555" s="48"/>
    </row>
    <row r="556" spans="1:22" x14ac:dyDescent="0.25">
      <c r="A556" s="8"/>
      <c r="B556" s="60" t="s">
        <v>551</v>
      </c>
      <c r="C556" s="45">
        <v>54.146999999999998</v>
      </c>
      <c r="D556" s="24">
        <v>5.7198458427137791E-2</v>
      </c>
      <c r="E556" s="10">
        <v>56.43</v>
      </c>
      <c r="F556" s="24">
        <v>1.7262358648214546E-2</v>
      </c>
      <c r="G556" s="10">
        <v>59.993000000000002</v>
      </c>
      <c r="H556" s="24">
        <v>8.9847775520419282E-2</v>
      </c>
      <c r="I556" s="10">
        <v>54.341999999999999</v>
      </c>
      <c r="J556" s="24">
        <v>5.2545639488195302E-2</v>
      </c>
      <c r="K556" s="10">
        <v>47.771000000000001</v>
      </c>
      <c r="L556" s="61">
        <v>0.13089326975074972</v>
      </c>
      <c r="Q556" s="48"/>
      <c r="R556" s="48"/>
      <c r="S556" s="48"/>
      <c r="T556" s="48"/>
      <c r="U556" s="48"/>
      <c r="V556" s="48"/>
    </row>
    <row r="557" spans="1:22" x14ac:dyDescent="0.25">
      <c r="A557" s="8"/>
      <c r="B557" s="60" t="s">
        <v>552</v>
      </c>
      <c r="C557" s="45">
        <v>50.820999999999998</v>
      </c>
      <c r="D557" s="24">
        <v>5.6577140241110942E-2</v>
      </c>
      <c r="E557" s="10">
        <v>53.685000000000002</v>
      </c>
      <c r="F557" s="24">
        <v>1.6658826582750735E-2</v>
      </c>
      <c r="G557" s="10">
        <v>56.3</v>
      </c>
      <c r="H557" s="24">
        <v>8.6928364316097795E-2</v>
      </c>
      <c r="I557" s="10">
        <v>51.484999999999999</v>
      </c>
      <c r="J557" s="24">
        <v>5.9050270357085495E-2</v>
      </c>
      <c r="K557" s="10">
        <v>45.055999999999997</v>
      </c>
      <c r="L557" s="61">
        <v>0.1294798682463989</v>
      </c>
      <c r="Q557" s="48"/>
      <c r="R557" s="48"/>
      <c r="S557" s="48"/>
      <c r="T557" s="48"/>
      <c r="U557" s="48"/>
      <c r="V557" s="48"/>
    </row>
    <row r="558" spans="1:22" x14ac:dyDescent="0.25">
      <c r="A558" s="8"/>
      <c r="B558" s="60" t="s">
        <v>553</v>
      </c>
      <c r="C558" s="45">
        <v>49.021000000000001</v>
      </c>
      <c r="D558" s="24">
        <v>5.3582328704410195E-2</v>
      </c>
      <c r="E558" s="10">
        <v>51.561999999999998</v>
      </c>
      <c r="F558" s="24">
        <v>1.6431734496909926E-2</v>
      </c>
      <c r="G558" s="10">
        <v>54.154000000000003</v>
      </c>
      <c r="H558" s="24">
        <v>8.0702374118720652E-2</v>
      </c>
      <c r="I558" s="10">
        <v>48.828000000000003</v>
      </c>
      <c r="J558" s="24">
        <v>6.4497564109427696E-2</v>
      </c>
      <c r="K558" s="10">
        <v>42.756999999999998</v>
      </c>
      <c r="L558" s="61">
        <v>0.12437933238287203</v>
      </c>
      <c r="Q558" s="48"/>
      <c r="R558" s="48"/>
      <c r="S558" s="48"/>
      <c r="T558" s="48"/>
      <c r="U558" s="48"/>
      <c r="V558" s="48"/>
    </row>
    <row r="559" spans="1:22" x14ac:dyDescent="0.25">
      <c r="A559" s="8"/>
      <c r="B559" s="60" t="s">
        <v>554</v>
      </c>
      <c r="C559" s="45">
        <v>47.978999999999999</v>
      </c>
      <c r="D559" s="24">
        <v>5.3792156264306425E-2</v>
      </c>
      <c r="E559" s="10">
        <v>50.438000000000002</v>
      </c>
      <c r="F559" s="24">
        <v>1.7729403558857403E-2</v>
      </c>
      <c r="G559" s="10">
        <v>52.963000000000001</v>
      </c>
      <c r="H559" s="24">
        <v>7.8597606747030507E-2</v>
      </c>
      <c r="I559" s="10">
        <v>49.603999999999999</v>
      </c>
      <c r="J559" s="24">
        <v>7.4174206327961886E-2</v>
      </c>
      <c r="K559" s="10">
        <v>41.561</v>
      </c>
      <c r="L559" s="61">
        <v>0.12080281205447127</v>
      </c>
      <c r="Q559" s="48"/>
      <c r="R559" s="48"/>
      <c r="S559" s="48"/>
      <c r="T559" s="48"/>
      <c r="U559" s="48"/>
      <c r="V559" s="48"/>
    </row>
    <row r="560" spans="1:22" x14ac:dyDescent="0.25">
      <c r="A560" s="8"/>
      <c r="B560" s="60" t="s">
        <v>555</v>
      </c>
      <c r="C560" s="45">
        <v>48.381</v>
      </c>
      <c r="D560" s="24">
        <v>5.5661529070654664E-2</v>
      </c>
      <c r="E560" s="10">
        <v>50.057000000000002</v>
      </c>
      <c r="F560" s="24">
        <v>1.9302827296468719E-2</v>
      </c>
      <c r="G560" s="10">
        <v>53.262999999999998</v>
      </c>
      <c r="H560" s="24">
        <v>7.2872050749915374E-2</v>
      </c>
      <c r="I560" s="10">
        <v>50.036000000000001</v>
      </c>
      <c r="J560" s="24">
        <v>8.8950157931366777E-2</v>
      </c>
      <c r="K560" s="10">
        <v>41.04</v>
      </c>
      <c r="L560" s="61">
        <v>0.11989331891254117</v>
      </c>
      <c r="Q560" s="48"/>
      <c r="R560" s="48"/>
      <c r="S560" s="48"/>
      <c r="T560" s="48"/>
      <c r="U560" s="48"/>
      <c r="V560" s="48"/>
    </row>
    <row r="561" spans="1:22" x14ac:dyDescent="0.25">
      <c r="A561" s="8"/>
      <c r="B561" s="60" t="s">
        <v>556</v>
      </c>
      <c r="C561" s="45">
        <v>49.417000000000002</v>
      </c>
      <c r="D561" s="24">
        <v>5.3563253471692357E-2</v>
      </c>
      <c r="E561" s="10">
        <v>50.704999999999998</v>
      </c>
      <c r="F561" s="24">
        <v>1.9659686288504275E-2</v>
      </c>
      <c r="G561" s="10">
        <v>54.423999999999999</v>
      </c>
      <c r="H561" s="24">
        <v>6.8677234659483957E-2</v>
      </c>
      <c r="I561" s="10">
        <v>49.692999999999998</v>
      </c>
      <c r="J561" s="24">
        <v>9.8479575994432245E-2</v>
      </c>
      <c r="K561" s="10">
        <v>41.220999999999997</v>
      </c>
      <c r="L561" s="61">
        <v>0.12194582370581585</v>
      </c>
      <c r="Q561" s="48"/>
      <c r="R561" s="48"/>
      <c r="S561" s="48"/>
      <c r="T561" s="48"/>
      <c r="U561" s="48"/>
      <c r="V561" s="48"/>
    </row>
    <row r="562" spans="1:22" x14ac:dyDescent="0.25">
      <c r="A562" s="8"/>
      <c r="B562" s="60" t="s">
        <v>557</v>
      </c>
      <c r="C562" s="45">
        <v>52.177</v>
      </c>
      <c r="D562" s="24">
        <v>5.1808332061651155E-2</v>
      </c>
      <c r="E562" s="10">
        <v>52.97</v>
      </c>
      <c r="F562" s="24">
        <v>1.8945968304433163E-2</v>
      </c>
      <c r="G562" s="10">
        <v>57.567</v>
      </c>
      <c r="H562" s="24">
        <v>7.2739582873375425E-2</v>
      </c>
      <c r="I562" s="10">
        <v>47.667000000000002</v>
      </c>
      <c r="J562" s="24">
        <v>0.10059425022752824</v>
      </c>
      <c r="K562" s="10">
        <v>40.896999999999998</v>
      </c>
      <c r="L562" s="61">
        <v>0.11482965439260606</v>
      </c>
      <c r="Q562" s="48"/>
      <c r="R562" s="48"/>
      <c r="S562" s="48"/>
      <c r="T562" s="48"/>
      <c r="U562" s="48"/>
      <c r="V562" s="48"/>
    </row>
    <row r="563" spans="1:22" x14ac:dyDescent="0.25">
      <c r="A563" s="8"/>
      <c r="B563" s="60" t="s">
        <v>558</v>
      </c>
      <c r="C563" s="45">
        <v>59.624000000000002</v>
      </c>
      <c r="D563" s="24">
        <v>4.9080573783000153E-2</v>
      </c>
      <c r="E563" s="10">
        <v>59.932000000000002</v>
      </c>
      <c r="F563" s="24">
        <v>1.9043293484079224E-2</v>
      </c>
      <c r="G563" s="10">
        <v>65.489000000000004</v>
      </c>
      <c r="H563" s="24">
        <v>7.4299760085956928E-2</v>
      </c>
      <c r="I563" s="10">
        <v>45.994999999999997</v>
      </c>
      <c r="J563" s="24">
        <v>0.10598800792333636</v>
      </c>
      <c r="K563" s="10">
        <v>40.009</v>
      </c>
      <c r="L563" s="61">
        <v>0.11342854333611917</v>
      </c>
      <c r="Q563" s="48"/>
      <c r="R563" s="48"/>
      <c r="S563" s="48"/>
      <c r="T563" s="48"/>
      <c r="U563" s="48"/>
      <c r="V563" s="48"/>
    </row>
    <row r="564" spans="1:22" x14ac:dyDescent="0.25">
      <c r="A564" s="8"/>
      <c r="B564" s="60" t="s">
        <v>559</v>
      </c>
      <c r="C564" s="45">
        <v>66.484999999999999</v>
      </c>
      <c r="D564" s="24">
        <v>4.3586906760262473E-2</v>
      </c>
      <c r="E564" s="10">
        <v>66.927000000000007</v>
      </c>
      <c r="F564" s="24">
        <v>1.9594802835406901E-2</v>
      </c>
      <c r="G564" s="10">
        <v>72.712999999999994</v>
      </c>
      <c r="H564" s="24">
        <v>7.4020105679928172E-2</v>
      </c>
      <c r="I564" s="10">
        <v>48.722000000000001</v>
      </c>
      <c r="J564" s="24">
        <v>0.10835697842496922</v>
      </c>
      <c r="K564" s="10">
        <v>41.832000000000001</v>
      </c>
      <c r="L564" s="61">
        <v>0.11095816331547122</v>
      </c>
      <c r="Q564" s="48"/>
      <c r="R564" s="48"/>
      <c r="S564" s="48"/>
      <c r="T564" s="48"/>
      <c r="U564" s="48"/>
      <c r="V564" s="48"/>
    </row>
    <row r="565" spans="1:22" x14ac:dyDescent="0.25">
      <c r="A565" s="8"/>
      <c r="B565" s="60" t="s">
        <v>560</v>
      </c>
      <c r="C565" s="45">
        <v>68.194999999999993</v>
      </c>
      <c r="D565" s="24">
        <v>3.7425606592400427E-2</v>
      </c>
      <c r="E565" s="10">
        <v>68.972999999999999</v>
      </c>
      <c r="F565" s="24">
        <v>1.7307661113724473E-2</v>
      </c>
      <c r="G565" s="10">
        <v>75.397000000000006</v>
      </c>
      <c r="H565" s="24">
        <v>7.2136118102471267E-2</v>
      </c>
      <c r="I565" s="10">
        <v>51.427999999999997</v>
      </c>
      <c r="J565" s="24">
        <v>0.1080625301140318</v>
      </c>
      <c r="K565" s="10">
        <v>44.871000000000002</v>
      </c>
      <c r="L565" s="61">
        <v>0.11191681824885699</v>
      </c>
      <c r="Q565" s="48"/>
      <c r="R565" s="48"/>
      <c r="S565" s="48"/>
      <c r="T565" s="48"/>
      <c r="U565" s="48"/>
      <c r="V565" s="48"/>
    </row>
    <row r="566" spans="1:22" x14ac:dyDescent="0.25">
      <c r="A566" s="8"/>
      <c r="B566" s="60" t="s">
        <v>561</v>
      </c>
      <c r="C566" s="45">
        <v>67.894999999999996</v>
      </c>
      <c r="D566" s="24">
        <v>4.6104837479017245E-2</v>
      </c>
      <c r="E566" s="10">
        <v>69.016000000000005</v>
      </c>
      <c r="F566" s="24">
        <v>1.8572888449123262E-2</v>
      </c>
      <c r="G566" s="10">
        <v>75.382999999999996</v>
      </c>
      <c r="H566" s="24">
        <v>7.6169029010464961E-2</v>
      </c>
      <c r="I566" s="10">
        <v>55.079000000000001</v>
      </c>
      <c r="J566" s="24">
        <v>0.11155575780288024</v>
      </c>
      <c r="K566" s="10">
        <v>48.363999999999997</v>
      </c>
      <c r="L566" s="61">
        <v>0.12109778280320535</v>
      </c>
      <c r="Q566" s="48"/>
      <c r="R566" s="48"/>
      <c r="S566" s="48"/>
      <c r="T566" s="48"/>
      <c r="U566" s="48"/>
      <c r="V566" s="48"/>
    </row>
    <row r="567" spans="1:22" x14ac:dyDescent="0.25">
      <c r="A567" s="8"/>
      <c r="B567" s="60" t="s">
        <v>562</v>
      </c>
      <c r="C567" s="45">
        <v>68.721000000000004</v>
      </c>
      <c r="D567" s="24">
        <v>6.1822829238516709E-2</v>
      </c>
      <c r="E567" s="10">
        <v>69.478999999999999</v>
      </c>
      <c r="F567" s="24">
        <v>2.1946828010186704E-2</v>
      </c>
      <c r="G567" s="10">
        <v>76.233000000000004</v>
      </c>
      <c r="H567" s="24">
        <v>8.4470349273634476E-2</v>
      </c>
      <c r="I567" s="10">
        <v>57.503</v>
      </c>
      <c r="J567" s="24">
        <v>0.11087317308207077</v>
      </c>
      <c r="K567" s="10">
        <v>50.857999999999997</v>
      </c>
      <c r="L567" s="61">
        <v>0.13628877636301068</v>
      </c>
      <c r="Q567" s="48"/>
      <c r="R567" s="48"/>
      <c r="S567" s="48"/>
      <c r="T567" s="48"/>
      <c r="U567" s="48"/>
      <c r="V567" s="48"/>
    </row>
    <row r="568" spans="1:22" x14ac:dyDescent="0.25">
      <c r="A568" s="8"/>
      <c r="B568" s="60" t="s">
        <v>563</v>
      </c>
      <c r="C568" s="45">
        <v>69.653999999999996</v>
      </c>
      <c r="D568" s="24">
        <v>7.1131542804822215E-2</v>
      </c>
      <c r="E568" s="10">
        <v>70.191999999999993</v>
      </c>
      <c r="F568" s="24">
        <v>2.6991516488507519E-2</v>
      </c>
      <c r="G568" s="10">
        <v>76.688999999999993</v>
      </c>
      <c r="H568" s="24">
        <v>9.1079024447682552E-2</v>
      </c>
      <c r="I568" s="10">
        <v>59.551000000000002</v>
      </c>
      <c r="J568" s="24">
        <v>0.10596123989506932</v>
      </c>
      <c r="K568" s="10">
        <v>53.758000000000003</v>
      </c>
      <c r="L568" s="61">
        <v>0.14856693377906691</v>
      </c>
      <c r="Q568" s="48"/>
      <c r="R568" s="48"/>
      <c r="S568" s="48"/>
      <c r="T568" s="48"/>
      <c r="U568" s="48"/>
      <c r="V568" s="48"/>
    </row>
    <row r="569" spans="1:22" x14ac:dyDescent="0.25">
      <c r="A569" s="8"/>
      <c r="B569" s="60" t="s">
        <v>564</v>
      </c>
      <c r="C569" s="45">
        <v>69.228999999999999</v>
      </c>
      <c r="D569" s="24">
        <v>7.6873187852891808E-2</v>
      </c>
      <c r="E569" s="10">
        <v>70.132000000000005</v>
      </c>
      <c r="F569" s="24">
        <v>2.9667958928774191E-2</v>
      </c>
      <c r="G569" s="10">
        <v>76.027000000000001</v>
      </c>
      <c r="H569" s="24">
        <v>9.056387159447167E-2</v>
      </c>
      <c r="I569" s="10">
        <v>59.125</v>
      </c>
      <c r="J569" s="24">
        <v>9.9657369238181914E-2</v>
      </c>
      <c r="K569" s="10">
        <v>53.021999999999998</v>
      </c>
      <c r="L569" s="61">
        <v>0.1487390000491618</v>
      </c>
      <c r="Q569" s="48"/>
      <c r="R569" s="48"/>
      <c r="S569" s="48"/>
      <c r="T569" s="48"/>
      <c r="U569" s="48"/>
      <c r="V569" s="48"/>
    </row>
    <row r="570" spans="1:22" x14ac:dyDescent="0.25">
      <c r="A570" s="8"/>
      <c r="B570" s="60" t="s">
        <v>565</v>
      </c>
      <c r="C570" s="45">
        <v>68.953000000000003</v>
      </c>
      <c r="D570" s="24">
        <v>7.1913627346253631E-2</v>
      </c>
      <c r="E570" s="10">
        <v>69.679000000000002</v>
      </c>
      <c r="F570" s="24">
        <v>2.929487907346429E-2</v>
      </c>
      <c r="G570" s="10">
        <v>74.608000000000004</v>
      </c>
      <c r="H570" s="24">
        <v>8.5912777262624931E-2</v>
      </c>
      <c r="I570" s="10">
        <v>57.253</v>
      </c>
      <c r="J570" s="24">
        <v>9.5320948658921781E-2</v>
      </c>
      <c r="K570" s="10">
        <v>51.07</v>
      </c>
      <c r="L570" s="61">
        <v>0.15095128066466743</v>
      </c>
      <c r="Q570" s="48"/>
      <c r="R570" s="48"/>
      <c r="S570" s="48"/>
      <c r="T570" s="48"/>
      <c r="U570" s="48"/>
      <c r="V570" s="48"/>
    </row>
    <row r="571" spans="1:22" x14ac:dyDescent="0.25">
      <c r="A571" s="8"/>
      <c r="B571" s="60" t="s">
        <v>566</v>
      </c>
      <c r="C571" s="45">
        <v>68.111000000000004</v>
      </c>
      <c r="D571" s="24">
        <v>5.461239127117351E-2</v>
      </c>
      <c r="E571" s="10">
        <v>68.671000000000006</v>
      </c>
      <c r="F571" s="24">
        <v>2.4087981962400039E-2</v>
      </c>
      <c r="G571" s="10">
        <v>73.111999999999995</v>
      </c>
      <c r="H571" s="24">
        <v>7.5536126933663031E-2</v>
      </c>
      <c r="I571" s="10">
        <v>55.673000000000002</v>
      </c>
      <c r="J571" s="24">
        <v>8.2739975373413988E-2</v>
      </c>
      <c r="K571" s="10">
        <v>49.957999999999998</v>
      </c>
      <c r="L571" s="61">
        <v>0.13670665159038395</v>
      </c>
      <c r="Q571" s="48"/>
      <c r="R571" s="48"/>
      <c r="S571" s="48"/>
      <c r="T571" s="48"/>
      <c r="U571" s="48"/>
      <c r="V571" s="48"/>
    </row>
    <row r="572" spans="1:22" x14ac:dyDescent="0.25">
      <c r="A572" s="8"/>
      <c r="B572" s="60" t="s">
        <v>567</v>
      </c>
      <c r="C572" s="45">
        <v>67.781000000000006</v>
      </c>
      <c r="D572" s="24">
        <v>3.2962002136426062E-2</v>
      </c>
      <c r="E572" s="10">
        <v>67.903000000000006</v>
      </c>
      <c r="F572" s="24">
        <v>1.870265535531801E-2</v>
      </c>
      <c r="G572" s="10">
        <v>72.241</v>
      </c>
      <c r="H572" s="24">
        <v>6.2465963115055707E-2</v>
      </c>
      <c r="I572" s="10">
        <v>54.901000000000003</v>
      </c>
      <c r="J572" s="24">
        <v>7.3973446115959102E-2</v>
      </c>
      <c r="K572" s="10">
        <v>49.6</v>
      </c>
      <c r="L572" s="61">
        <v>0.12381397178113171</v>
      </c>
      <c r="Q572" s="48"/>
      <c r="R572" s="48"/>
      <c r="S572" s="48"/>
      <c r="T572" s="48"/>
      <c r="U572" s="48"/>
      <c r="V572" s="48"/>
    </row>
    <row r="573" spans="1:22" x14ac:dyDescent="0.25">
      <c r="A573" s="8"/>
      <c r="B573" s="60" t="s">
        <v>568</v>
      </c>
      <c r="C573" s="45">
        <v>67.040999999999997</v>
      </c>
      <c r="D573" s="24">
        <v>1.6004120250267054E-2</v>
      </c>
      <c r="E573" s="10">
        <v>67.146000000000001</v>
      </c>
      <c r="F573" s="24">
        <v>1.2765819396908304E-2</v>
      </c>
      <c r="G573" s="10">
        <v>72.176000000000002</v>
      </c>
      <c r="H573" s="24">
        <v>5.5136073946512418E-2</v>
      </c>
      <c r="I573" s="10">
        <v>55.054000000000002</v>
      </c>
      <c r="J573" s="24">
        <v>7.1510787515391611E-2</v>
      </c>
      <c r="K573" s="10">
        <v>50.619</v>
      </c>
      <c r="L573" s="61">
        <v>0.12394916670763483</v>
      </c>
      <c r="Q573" s="48"/>
      <c r="R573" s="48"/>
      <c r="S573" s="48"/>
      <c r="T573" s="48"/>
      <c r="U573" s="48"/>
      <c r="V573" s="48"/>
    </row>
    <row r="574" spans="1:22" x14ac:dyDescent="0.25">
      <c r="A574" s="8"/>
      <c r="B574" s="60" t="s">
        <v>569</v>
      </c>
      <c r="C574" s="45">
        <v>70.161000000000001</v>
      </c>
      <c r="D574" s="24">
        <v>1.2818556386387915E-2</v>
      </c>
      <c r="E574" s="10">
        <v>70.247</v>
      </c>
      <c r="F574" s="24">
        <v>1.4241917954873558E-2</v>
      </c>
      <c r="G574" s="10">
        <v>75.313999999999993</v>
      </c>
      <c r="H574" s="24">
        <v>5.7638244947822374E-2</v>
      </c>
      <c r="I574" s="10">
        <v>59.051000000000002</v>
      </c>
      <c r="J574" s="24">
        <v>7.5485839713046732E-2</v>
      </c>
      <c r="K574" s="10">
        <v>54.941000000000003</v>
      </c>
      <c r="L574" s="61">
        <v>0.13963177818199696</v>
      </c>
      <c r="Q574" s="48"/>
      <c r="R574" s="48"/>
      <c r="S574" s="48"/>
      <c r="T574" s="48"/>
      <c r="U574" s="48"/>
      <c r="V574" s="48"/>
    </row>
    <row r="575" spans="1:22" x14ac:dyDescent="0.25">
      <c r="A575" s="8"/>
      <c r="B575" s="60" t="s">
        <v>570</v>
      </c>
      <c r="C575" s="45">
        <v>70.864000000000004</v>
      </c>
      <c r="D575" s="24">
        <v>1.1807569052342438E-2</v>
      </c>
      <c r="E575" s="10">
        <v>70.569000000000003</v>
      </c>
      <c r="F575" s="24">
        <v>1.6237084137617805E-2</v>
      </c>
      <c r="G575" s="10">
        <v>75.311000000000007</v>
      </c>
      <c r="H575" s="24">
        <v>6.4291076080717088E-2</v>
      </c>
      <c r="I575" s="10">
        <v>60.14</v>
      </c>
      <c r="J575" s="24">
        <v>8.4279136998768669E-2</v>
      </c>
      <c r="K575" s="10">
        <v>56.837000000000003</v>
      </c>
      <c r="L575" s="61">
        <v>0.151787031119414</v>
      </c>
      <c r="Q575" s="48"/>
      <c r="R575" s="48"/>
      <c r="S575" s="48"/>
      <c r="T575" s="48"/>
      <c r="U575" s="48"/>
      <c r="V575" s="48"/>
    </row>
    <row r="576" spans="1:22" x14ac:dyDescent="0.25">
      <c r="A576" s="8"/>
      <c r="B576" s="60" t="s">
        <v>571</v>
      </c>
      <c r="C576" s="45">
        <v>69.370999999999995</v>
      </c>
      <c r="D576" s="24">
        <v>1.2036471844956509E-2</v>
      </c>
      <c r="E576" s="10">
        <v>68.774000000000001</v>
      </c>
      <c r="F576" s="24">
        <v>1.7810507875229118E-2</v>
      </c>
      <c r="G576" s="10">
        <v>72.620999999999995</v>
      </c>
      <c r="H576" s="24">
        <v>6.7529179729471159E-2</v>
      </c>
      <c r="I576" s="10">
        <v>57.728000000000002</v>
      </c>
      <c r="J576" s="24">
        <v>8.9779966807644954E-2</v>
      </c>
      <c r="K576" s="10">
        <v>54.826999999999998</v>
      </c>
      <c r="L576" s="61">
        <v>0.16104173836094587</v>
      </c>
      <c r="Q576" s="48"/>
      <c r="R576" s="48"/>
      <c r="S576" s="48"/>
      <c r="T576" s="48"/>
      <c r="U576" s="48"/>
      <c r="V576" s="48"/>
    </row>
    <row r="577" spans="1:22" x14ac:dyDescent="0.25">
      <c r="A577" s="8"/>
      <c r="B577" s="60" t="s">
        <v>572</v>
      </c>
      <c r="C577" s="45">
        <v>65.501999999999995</v>
      </c>
      <c r="D577" s="24">
        <v>1.1254387303525104E-2</v>
      </c>
      <c r="E577" s="10">
        <v>64.734999999999999</v>
      </c>
      <c r="F577" s="24">
        <v>1.9675907151778617E-2</v>
      </c>
      <c r="G577" s="10">
        <v>68.477999999999994</v>
      </c>
      <c r="H577" s="24">
        <v>6.8927451759614955E-2</v>
      </c>
      <c r="I577" s="10">
        <v>53.548999999999999</v>
      </c>
      <c r="J577" s="24">
        <v>9.4384067669575453E-2</v>
      </c>
      <c r="K577" s="10">
        <v>51.896000000000001</v>
      </c>
      <c r="L577" s="61">
        <v>0.17304950592399587</v>
      </c>
      <c r="Q577" s="48"/>
      <c r="R577" s="48"/>
      <c r="S577" s="48"/>
      <c r="T577" s="48"/>
      <c r="U577" s="48"/>
      <c r="V577" s="48"/>
    </row>
    <row r="578" spans="1:22" x14ac:dyDescent="0.25">
      <c r="A578" s="8"/>
      <c r="B578" s="60" t="s">
        <v>573</v>
      </c>
      <c r="C578" s="45">
        <v>62.213999999999999</v>
      </c>
      <c r="D578" s="24">
        <v>8.8699832137952087E-3</v>
      </c>
      <c r="E578" s="10">
        <v>61.838999999999999</v>
      </c>
      <c r="F578" s="24">
        <v>1.8216029457087706E-2</v>
      </c>
      <c r="G578" s="10">
        <v>65.040999999999997</v>
      </c>
      <c r="H578" s="24">
        <v>6.7808834135499915E-2</v>
      </c>
      <c r="I578" s="10">
        <v>50.933999999999997</v>
      </c>
      <c r="J578" s="24">
        <v>9.5508324856791046E-2</v>
      </c>
      <c r="K578" s="10">
        <v>50.29</v>
      </c>
      <c r="L578" s="61">
        <v>0.18021483702866131</v>
      </c>
      <c r="Q578" s="48"/>
      <c r="R578" s="48"/>
      <c r="S578" s="48"/>
      <c r="T578" s="48"/>
      <c r="U578" s="48"/>
      <c r="V578" s="48"/>
    </row>
    <row r="579" spans="1:22" x14ac:dyDescent="0.25">
      <c r="A579" s="8"/>
      <c r="B579" s="60" t="s">
        <v>574</v>
      </c>
      <c r="C579" s="45">
        <v>59.622</v>
      </c>
      <c r="D579" s="24">
        <v>6.9433847092934533E-3</v>
      </c>
      <c r="E579" s="10">
        <v>60.222999999999999</v>
      </c>
      <c r="F579" s="24">
        <v>1.6447955360184268E-2</v>
      </c>
      <c r="G579" s="10">
        <v>63.084000000000003</v>
      </c>
      <c r="H579" s="24">
        <v>6.4379387998410392E-2</v>
      </c>
      <c r="I579" s="10">
        <v>50.692</v>
      </c>
      <c r="J579" s="24">
        <v>9.4919428234916212E-2</v>
      </c>
      <c r="K579" s="10">
        <v>50.597999999999999</v>
      </c>
      <c r="L579" s="61">
        <v>0.17978467135342413</v>
      </c>
      <c r="Q579" s="48"/>
      <c r="R579" s="48"/>
      <c r="S579" s="48"/>
      <c r="T579" s="48"/>
      <c r="U579" s="48"/>
      <c r="V579" s="48"/>
    </row>
    <row r="580" spans="1:22" x14ac:dyDescent="0.25">
      <c r="A580" s="8"/>
      <c r="B580" s="60" t="s">
        <v>575</v>
      </c>
      <c r="C580" s="45">
        <v>55.338000000000001</v>
      </c>
      <c r="D580" s="24">
        <v>7.5919426216999849E-3</v>
      </c>
      <c r="E580" s="10">
        <v>56.738999999999997</v>
      </c>
      <c r="F580" s="24">
        <v>1.3560641697351133E-2</v>
      </c>
      <c r="G580" s="10">
        <v>59.137999999999998</v>
      </c>
      <c r="H580" s="24">
        <v>5.600447447049646E-2</v>
      </c>
      <c r="I580" s="10">
        <v>47.987000000000002</v>
      </c>
      <c r="J580" s="24">
        <v>0.10078162642539751</v>
      </c>
      <c r="K580" s="10">
        <v>47.917000000000002</v>
      </c>
      <c r="L580" s="61">
        <v>0.17908411582518066</v>
      </c>
      <c r="Q580" s="48"/>
      <c r="R580" s="48"/>
      <c r="S580" s="48"/>
      <c r="T580" s="48"/>
      <c r="U580" s="48"/>
      <c r="V580" s="48"/>
    </row>
    <row r="581" spans="1:22" x14ac:dyDescent="0.25">
      <c r="A581" s="8"/>
      <c r="B581" s="60" t="s">
        <v>576</v>
      </c>
      <c r="C581" s="45">
        <v>52.218000000000004</v>
      </c>
      <c r="D581" s="24">
        <v>6.866428884777509E-3</v>
      </c>
      <c r="E581" s="10">
        <v>53.808999999999997</v>
      </c>
      <c r="F581" s="24">
        <v>1.2225969645868466E-2</v>
      </c>
      <c r="G581" s="10">
        <v>55.984999999999999</v>
      </c>
      <c r="H581" s="24">
        <v>5.0322333755261843E-2</v>
      </c>
      <c r="I581" s="10">
        <v>45.17</v>
      </c>
      <c r="J581" s="24">
        <v>0.10222573176117884</v>
      </c>
      <c r="K581" s="10">
        <v>45.381999999999998</v>
      </c>
      <c r="L581" s="61">
        <v>0.17598987391550128</v>
      </c>
      <c r="Q581" s="48"/>
      <c r="R581" s="48"/>
      <c r="S581" s="48"/>
      <c r="T581" s="48"/>
      <c r="U581" s="48"/>
      <c r="V581" s="48"/>
    </row>
    <row r="582" spans="1:22" x14ac:dyDescent="0.25">
      <c r="A582" s="8"/>
      <c r="B582" s="60" t="s">
        <v>577</v>
      </c>
      <c r="C582" s="45">
        <v>50.183</v>
      </c>
      <c r="D582" s="24">
        <v>6.7901352305022034E-3</v>
      </c>
      <c r="E582" s="10">
        <v>51.683999999999997</v>
      </c>
      <c r="F582" s="24">
        <v>1.1755740044104294E-2</v>
      </c>
      <c r="G582" s="10">
        <v>53.497</v>
      </c>
      <c r="H582" s="24">
        <v>5.0587265608901713E-2</v>
      </c>
      <c r="I582" s="10">
        <v>43.335000000000001</v>
      </c>
      <c r="J582" s="24">
        <v>0.1062944176024198</v>
      </c>
      <c r="K582" s="10">
        <v>43.758000000000003</v>
      </c>
      <c r="L582" s="61">
        <v>0.17595300710300588</v>
      </c>
      <c r="Q582" s="48"/>
      <c r="R582" s="48"/>
      <c r="S582" s="48"/>
      <c r="T582" s="48"/>
      <c r="U582" s="48"/>
      <c r="V582" s="48"/>
    </row>
    <row r="583" spans="1:22" x14ac:dyDescent="0.25">
      <c r="A583" s="8"/>
      <c r="B583" s="60" t="s">
        <v>578</v>
      </c>
      <c r="C583" s="45">
        <v>48.948</v>
      </c>
      <c r="D583" s="24">
        <v>8.0871273531823995E-3</v>
      </c>
      <c r="E583" s="10">
        <v>50.39</v>
      </c>
      <c r="F583" s="24">
        <v>1.0993643792969257E-2</v>
      </c>
      <c r="G583" s="10">
        <v>52.021000000000001</v>
      </c>
      <c r="H583" s="24">
        <v>5.2250448912307554E-2</v>
      </c>
      <c r="I583" s="10">
        <v>42.024999999999999</v>
      </c>
      <c r="J583" s="24">
        <v>0.10517017546207691</v>
      </c>
      <c r="K583" s="10">
        <v>43.276000000000003</v>
      </c>
      <c r="L583" s="61">
        <v>0.17136923341607885</v>
      </c>
      <c r="Q583" s="48"/>
      <c r="R583" s="48"/>
      <c r="S583" s="48"/>
      <c r="T583" s="48"/>
      <c r="U583" s="48"/>
      <c r="V583" s="48"/>
    </row>
    <row r="584" spans="1:22" x14ac:dyDescent="0.25">
      <c r="A584" s="8"/>
      <c r="B584" s="60" t="s">
        <v>579</v>
      </c>
      <c r="C584" s="45">
        <v>49.075000000000003</v>
      </c>
      <c r="D584" s="24">
        <v>9.4985599572755541E-3</v>
      </c>
      <c r="E584" s="10">
        <v>49.963000000000001</v>
      </c>
      <c r="F584" s="24">
        <v>1.0036969775586976E-2</v>
      </c>
      <c r="G584" s="10">
        <v>51.356999999999999</v>
      </c>
      <c r="H584" s="24">
        <v>4.7275617438403347E-2</v>
      </c>
      <c r="I584" s="10">
        <v>41.17</v>
      </c>
      <c r="J584" s="24">
        <v>0.10403254948672992</v>
      </c>
      <c r="K584" s="10">
        <v>43.487000000000002</v>
      </c>
      <c r="L584" s="61">
        <v>0.17011576179123553</v>
      </c>
      <c r="Q584" s="48"/>
      <c r="R584" s="48"/>
      <c r="S584" s="48"/>
      <c r="T584" s="48"/>
      <c r="U584" s="48"/>
      <c r="V584" s="48"/>
    </row>
    <row r="585" spans="1:22" x14ac:dyDescent="0.25">
      <c r="A585" s="8"/>
      <c r="B585" s="60" t="s">
        <v>580</v>
      </c>
      <c r="C585" s="45">
        <v>50.283999999999999</v>
      </c>
      <c r="D585" s="24">
        <v>1.0948139388506362E-2</v>
      </c>
      <c r="E585" s="10">
        <v>50.744999999999997</v>
      </c>
      <c r="F585" s="24">
        <v>1.0572058632766897E-2</v>
      </c>
      <c r="G585" s="10">
        <v>51.31</v>
      </c>
      <c r="H585" s="24">
        <v>5.2515380765947424E-2</v>
      </c>
      <c r="I585" s="10">
        <v>40.914000000000001</v>
      </c>
      <c r="J585" s="24">
        <v>9.9870176800460397E-2</v>
      </c>
      <c r="K585" s="10">
        <v>44.814999999999998</v>
      </c>
      <c r="L585" s="61">
        <v>0.16415562710448053</v>
      </c>
      <c r="Q585" s="48"/>
      <c r="R585" s="48"/>
      <c r="S585" s="48"/>
      <c r="T585" s="48"/>
      <c r="U585" s="48"/>
      <c r="V585" s="48"/>
    </row>
    <row r="586" spans="1:22" x14ac:dyDescent="0.25">
      <c r="A586" s="8"/>
      <c r="B586" s="60" t="s">
        <v>581</v>
      </c>
      <c r="C586" s="45">
        <v>53.018999999999998</v>
      </c>
      <c r="D586" s="24">
        <v>1.281733391825135E-2</v>
      </c>
      <c r="E586" s="10">
        <v>53.088999999999999</v>
      </c>
      <c r="F586" s="24">
        <v>1.2242184459722402E-2</v>
      </c>
      <c r="G586" s="10">
        <v>50.866</v>
      </c>
      <c r="H586" s="24">
        <v>5.9256424597450764E-2</v>
      </c>
      <c r="I586" s="10">
        <v>40.265000000000001</v>
      </c>
      <c r="J586" s="24">
        <v>9.5480278919121489E-2</v>
      </c>
      <c r="K586" s="10">
        <v>48.363</v>
      </c>
      <c r="L586" s="61">
        <v>0.16007569985499054</v>
      </c>
      <c r="Q586" s="48"/>
      <c r="R586" s="48"/>
      <c r="S586" s="48"/>
      <c r="T586" s="48"/>
      <c r="U586" s="48"/>
      <c r="V586" s="48"/>
    </row>
    <row r="587" spans="1:22" x14ac:dyDescent="0.25">
      <c r="A587" s="8"/>
      <c r="B587" s="60" t="s">
        <v>582</v>
      </c>
      <c r="C587" s="45">
        <v>60.454000000000001</v>
      </c>
      <c r="D587" s="24">
        <v>1.6231474947071278E-2</v>
      </c>
      <c r="E587" s="10">
        <v>59.725999999999999</v>
      </c>
      <c r="F587" s="24">
        <v>1.2712414061486575E-2</v>
      </c>
      <c r="G587" s="10">
        <v>51.344000000000001</v>
      </c>
      <c r="H587" s="24">
        <v>6.090488946454329E-2</v>
      </c>
      <c r="I587" s="10">
        <v>38.752000000000002</v>
      </c>
      <c r="J587" s="24">
        <v>8.9564623847317212E-2</v>
      </c>
      <c r="K587" s="10">
        <v>57.518999999999998</v>
      </c>
      <c r="L587" s="61">
        <v>0.15372231916828472</v>
      </c>
      <c r="Q587" s="48"/>
      <c r="R587" s="48"/>
      <c r="S587" s="48"/>
      <c r="T587" s="48"/>
      <c r="U587" s="48"/>
      <c r="V587" s="48"/>
    </row>
    <row r="588" spans="1:22" x14ac:dyDescent="0.25">
      <c r="A588" s="8"/>
      <c r="B588" s="60" t="s">
        <v>583</v>
      </c>
      <c r="C588" s="45">
        <v>67.016999999999996</v>
      </c>
      <c r="D588" s="24">
        <v>1.834862385321101E-2</v>
      </c>
      <c r="E588" s="10">
        <v>66.941999999999993</v>
      </c>
      <c r="F588" s="24">
        <v>1.5598650927487353E-2</v>
      </c>
      <c r="G588" s="10">
        <v>54.866</v>
      </c>
      <c r="H588" s="24">
        <v>6.5953313120014123E-2</v>
      </c>
      <c r="I588" s="10">
        <v>40.613999999999997</v>
      </c>
      <c r="J588" s="24">
        <v>8.6486341796378333E-2</v>
      </c>
      <c r="K588" s="10">
        <v>65.185000000000002</v>
      </c>
      <c r="L588" s="61">
        <v>0.14700027035662497</v>
      </c>
      <c r="Q588" s="48"/>
      <c r="R588" s="48"/>
      <c r="S588" s="48"/>
      <c r="T588" s="48"/>
      <c r="U588" s="48"/>
      <c r="V588" s="48"/>
    </row>
    <row r="589" spans="1:22" x14ac:dyDescent="0.25">
      <c r="A589" s="8"/>
      <c r="B589" s="60" t="s">
        <v>584</v>
      </c>
      <c r="C589" s="45">
        <v>68.447000000000003</v>
      </c>
      <c r="D589" s="24">
        <v>2.3956207442445976E-2</v>
      </c>
      <c r="E589" s="10">
        <v>68.903000000000006</v>
      </c>
      <c r="F589" s="24">
        <v>1.7349850823712543E-2</v>
      </c>
      <c r="G589" s="10">
        <v>58.518000000000001</v>
      </c>
      <c r="H589" s="24">
        <v>7.4504724618056573E-2</v>
      </c>
      <c r="I589" s="10">
        <v>43.436999999999998</v>
      </c>
      <c r="J589" s="24">
        <v>8.2551494305178205E-2</v>
      </c>
      <c r="K589" s="10">
        <v>67.415000000000006</v>
      </c>
      <c r="L589" s="61">
        <v>0.14154398210730701</v>
      </c>
      <c r="Q589" s="48"/>
      <c r="R589" s="48"/>
      <c r="S589" s="48"/>
      <c r="T589" s="48"/>
      <c r="U589" s="48"/>
      <c r="V589" s="48"/>
    </row>
    <row r="590" spans="1:22" x14ac:dyDescent="0.25">
      <c r="A590" s="8"/>
      <c r="B590" s="60" t="s">
        <v>585</v>
      </c>
      <c r="C590" s="45">
        <v>68.337000000000003</v>
      </c>
      <c r="D590" s="24">
        <v>4.802685536630491E-2</v>
      </c>
      <c r="E590" s="10">
        <v>69.156999999999996</v>
      </c>
      <c r="F590" s="24">
        <v>2.1565702425736154E-2</v>
      </c>
      <c r="G590" s="10">
        <v>61.914000000000001</v>
      </c>
      <c r="H590" s="24">
        <v>8.1569574048453095E-2</v>
      </c>
      <c r="I590" s="10">
        <v>47.561999999999998</v>
      </c>
      <c r="J590" s="24">
        <v>8.5188109800982376E-2</v>
      </c>
      <c r="K590" s="10">
        <v>67.209000000000003</v>
      </c>
      <c r="L590" s="61">
        <v>0.14782362916902206</v>
      </c>
      <c r="Q590" s="48"/>
      <c r="R590" s="48"/>
      <c r="S590" s="48"/>
      <c r="T590" s="48"/>
      <c r="U590" s="48"/>
      <c r="V590" s="48"/>
    </row>
    <row r="591" spans="1:22" x14ac:dyDescent="0.25">
      <c r="A591" s="8"/>
      <c r="B591" s="60" t="s">
        <v>586</v>
      </c>
      <c r="C591" s="45">
        <v>69.278999999999996</v>
      </c>
      <c r="D591" s="24">
        <v>8.8538785786492213E-2</v>
      </c>
      <c r="E591" s="10">
        <v>69.597999999999999</v>
      </c>
      <c r="F591" s="24">
        <v>2.6949020625243222E-2</v>
      </c>
      <c r="G591" s="10">
        <v>64.004000000000005</v>
      </c>
      <c r="H591" s="24">
        <v>9.0356480527508762E-2</v>
      </c>
      <c r="I591" s="10">
        <v>50.737000000000002</v>
      </c>
      <c r="J591" s="24">
        <v>8.2859322510272088E-2</v>
      </c>
      <c r="K591" s="10">
        <v>67.671000000000006</v>
      </c>
      <c r="L591" s="61">
        <v>0.16198048516725244</v>
      </c>
      <c r="Q591" s="48"/>
      <c r="R591" s="48"/>
      <c r="S591" s="48"/>
      <c r="T591" s="48"/>
      <c r="U591" s="48"/>
      <c r="V591" s="48"/>
    </row>
    <row r="592" spans="1:22" x14ac:dyDescent="0.25">
      <c r="A592" s="8"/>
      <c r="B592" s="60" t="s">
        <v>587</v>
      </c>
      <c r="C592" s="45">
        <v>69.590999999999994</v>
      </c>
      <c r="D592" s="24">
        <v>0.11396364607373782</v>
      </c>
      <c r="E592" s="10">
        <v>69.983000000000004</v>
      </c>
      <c r="F592" s="24">
        <v>3.2462057335581787E-2</v>
      </c>
      <c r="G592" s="10">
        <v>64.858999999999995</v>
      </c>
      <c r="H592" s="24">
        <v>0.10405934473521533</v>
      </c>
      <c r="I592" s="10">
        <v>53.265000000000001</v>
      </c>
      <c r="J592" s="24">
        <v>8.4037099990631317E-2</v>
      </c>
      <c r="K592" s="10">
        <v>68.156999999999996</v>
      </c>
      <c r="L592" s="61">
        <v>0.18615282522673091</v>
      </c>
      <c r="Q592" s="48"/>
      <c r="R592" s="48"/>
      <c r="S592" s="48"/>
      <c r="T592" s="48"/>
      <c r="U592" s="48"/>
      <c r="V592" s="48"/>
    </row>
    <row r="593" spans="1:22" x14ac:dyDescent="0.25">
      <c r="A593" s="8"/>
      <c r="B593" s="60" t="s">
        <v>588</v>
      </c>
      <c r="C593" s="45">
        <v>69.347999999999999</v>
      </c>
      <c r="D593" s="24">
        <v>0.126800053405558</v>
      </c>
      <c r="E593" s="10">
        <v>69.462000000000003</v>
      </c>
      <c r="F593" s="24">
        <v>3.8802049552471136E-2</v>
      </c>
      <c r="G593" s="10">
        <v>63.963999999999999</v>
      </c>
      <c r="H593" s="24">
        <v>0.11249300874275117</v>
      </c>
      <c r="I593" s="10">
        <v>52.927999999999997</v>
      </c>
      <c r="J593" s="24">
        <v>8.4304776690712957E-2</v>
      </c>
      <c r="K593" s="10">
        <v>68.191999999999993</v>
      </c>
      <c r="L593" s="61">
        <v>0.20193182097475854</v>
      </c>
      <c r="Q593" s="48"/>
      <c r="R593" s="48"/>
      <c r="S593" s="48"/>
      <c r="T593" s="48"/>
      <c r="U593" s="48"/>
      <c r="V593" s="48"/>
    </row>
    <row r="594" spans="1:22" x14ac:dyDescent="0.25">
      <c r="A594" s="8"/>
      <c r="B594" s="60" t="s">
        <v>589</v>
      </c>
      <c r="C594" s="45">
        <v>68.744</v>
      </c>
      <c r="D594" s="24">
        <v>0.12369108699383929</v>
      </c>
      <c r="E594" s="10">
        <v>68.206999999999994</v>
      </c>
      <c r="F594" s="24">
        <v>4.0926190167336882E-2</v>
      </c>
      <c r="G594" s="10">
        <v>62.258000000000003</v>
      </c>
      <c r="H594" s="24">
        <v>0.1116099025639516</v>
      </c>
      <c r="I594" s="10">
        <v>50.749000000000002</v>
      </c>
      <c r="J594" s="24">
        <v>7.8482808463937251E-2</v>
      </c>
      <c r="K594" s="10">
        <v>67.790000000000006</v>
      </c>
      <c r="L594" s="61">
        <v>0.20128050728733993</v>
      </c>
      <c r="Q594" s="48"/>
      <c r="R594" s="48"/>
      <c r="S594" s="48"/>
      <c r="T594" s="48"/>
      <c r="U594" s="48"/>
      <c r="V594" s="48"/>
    </row>
    <row r="595" spans="1:22" x14ac:dyDescent="0.25">
      <c r="A595" s="8"/>
      <c r="B595" s="60" t="s">
        <v>590</v>
      </c>
      <c r="C595" s="45">
        <v>67.492000000000004</v>
      </c>
      <c r="D595" s="24">
        <v>0.10488470121497645</v>
      </c>
      <c r="E595" s="10">
        <v>67.084999999999994</v>
      </c>
      <c r="F595" s="24">
        <v>3.9142560643403816E-2</v>
      </c>
      <c r="G595" s="10">
        <v>60.652000000000001</v>
      </c>
      <c r="H595" s="24">
        <v>9.973212445909746E-2</v>
      </c>
      <c r="I595" s="10">
        <v>49.304000000000002</v>
      </c>
      <c r="J595" s="24">
        <v>6.6812104340377695E-2</v>
      </c>
      <c r="K595" s="10">
        <v>66.19</v>
      </c>
      <c r="L595" s="61">
        <v>0.18247843291469021</v>
      </c>
      <c r="Q595" s="48"/>
      <c r="R595" s="48"/>
      <c r="S595" s="48"/>
      <c r="T595" s="48"/>
      <c r="U595" s="48"/>
      <c r="V595" s="48"/>
    </row>
    <row r="596" spans="1:22" x14ac:dyDescent="0.25">
      <c r="A596" s="8"/>
      <c r="B596" s="60" t="s">
        <v>591</v>
      </c>
      <c r="C596" s="45">
        <v>66.483000000000004</v>
      </c>
      <c r="D596" s="24">
        <v>7.1792328673062622E-2</v>
      </c>
      <c r="E596" s="10">
        <v>66.272999999999996</v>
      </c>
      <c r="F596" s="24">
        <v>3.2429627707873915E-2</v>
      </c>
      <c r="G596" s="10">
        <v>60.066000000000003</v>
      </c>
      <c r="H596" s="24">
        <v>8.9605840275529133E-2</v>
      </c>
      <c r="I596" s="10">
        <v>48.787999999999997</v>
      </c>
      <c r="J596" s="24">
        <v>5.2759077586091517E-2</v>
      </c>
      <c r="K596" s="10">
        <v>65.218999999999994</v>
      </c>
      <c r="L596" s="61">
        <v>0.15310787229336151</v>
      </c>
      <c r="Q596" s="48"/>
      <c r="R596" s="48"/>
      <c r="S596" s="48"/>
      <c r="T596" s="48"/>
      <c r="U596" s="48"/>
      <c r="V596" s="48"/>
    </row>
    <row r="597" spans="1:22" x14ac:dyDescent="0.25">
      <c r="A597" s="8"/>
      <c r="B597" s="60" t="s">
        <v>592</v>
      </c>
      <c r="C597" s="45">
        <v>66.131</v>
      </c>
      <c r="D597" s="24">
        <v>4.9342920902553933E-2</v>
      </c>
      <c r="E597" s="10">
        <v>66.031999999999996</v>
      </c>
      <c r="F597" s="24">
        <v>2.5522117006096769E-2</v>
      </c>
      <c r="G597" s="10">
        <v>60.506</v>
      </c>
      <c r="H597" s="24">
        <v>9.2858614700774195E-2</v>
      </c>
      <c r="I597" s="10">
        <v>49.874000000000002</v>
      </c>
      <c r="J597" s="24">
        <v>4.3350241578221822E-2</v>
      </c>
      <c r="K597" s="10">
        <v>64.245999999999995</v>
      </c>
      <c r="L597" s="61">
        <v>0.13181114360852361</v>
      </c>
      <c r="Q597" s="48"/>
      <c r="R597" s="48"/>
      <c r="S597" s="48"/>
      <c r="T597" s="48"/>
      <c r="U597" s="48"/>
      <c r="V597" s="48"/>
    </row>
    <row r="598" spans="1:22" x14ac:dyDescent="0.25">
      <c r="A598" s="8"/>
      <c r="B598" s="60" t="s">
        <v>593</v>
      </c>
      <c r="C598" s="45">
        <v>69.64</v>
      </c>
      <c r="D598" s="24">
        <v>5.2013198802189631E-2</v>
      </c>
      <c r="E598" s="10">
        <v>69.007000000000005</v>
      </c>
      <c r="F598" s="24">
        <v>2.8132702036580619E-2</v>
      </c>
      <c r="G598" s="10">
        <v>64.888999999999996</v>
      </c>
      <c r="H598" s="24">
        <v>0.10017367754849725</v>
      </c>
      <c r="I598" s="10">
        <v>54.456000000000003</v>
      </c>
      <c r="J598" s="24">
        <v>4.0111353507233966E-2</v>
      </c>
      <c r="K598" s="10">
        <v>68.325000000000003</v>
      </c>
      <c r="L598" s="61">
        <v>0.14951950254381005</v>
      </c>
      <c r="Q598" s="48"/>
      <c r="R598" s="48"/>
      <c r="S598" s="48"/>
      <c r="T598" s="48"/>
      <c r="U598" s="48"/>
      <c r="V598" s="48"/>
    </row>
    <row r="599" spans="1:22" x14ac:dyDescent="0.25">
      <c r="A599" s="8"/>
      <c r="B599" s="60" t="s">
        <v>594</v>
      </c>
      <c r="C599" s="45">
        <v>70.784999999999997</v>
      </c>
      <c r="D599" s="24">
        <v>5.9432756680463106E-2</v>
      </c>
      <c r="E599" s="10">
        <v>69.111000000000004</v>
      </c>
      <c r="F599" s="24">
        <v>3.8072382929043976E-2</v>
      </c>
      <c r="G599" s="10">
        <v>66.3</v>
      </c>
      <c r="H599" s="24">
        <v>0.12407641812133879</v>
      </c>
      <c r="I599" s="10">
        <v>56.390999999999998</v>
      </c>
      <c r="J599" s="24">
        <v>3.9790141467135991E-2</v>
      </c>
      <c r="K599" s="10">
        <v>70.147000000000006</v>
      </c>
      <c r="L599" s="61">
        <v>0.16964878216629389</v>
      </c>
      <c r="Q599" s="48"/>
      <c r="R599" s="48"/>
      <c r="S599" s="48"/>
      <c r="T599" s="48"/>
      <c r="U599" s="48"/>
      <c r="V599" s="48"/>
    </row>
    <row r="600" spans="1:22" x14ac:dyDescent="0.25">
      <c r="A600" s="8"/>
      <c r="B600" s="60" t="s">
        <v>595</v>
      </c>
      <c r="C600" s="45">
        <v>69.084000000000003</v>
      </c>
      <c r="D600" s="24">
        <v>6.7233782830113109E-2</v>
      </c>
      <c r="E600" s="10">
        <v>66.822999999999993</v>
      </c>
      <c r="F600" s="24">
        <v>5.7043715138150215E-2</v>
      </c>
      <c r="G600" s="10">
        <v>64.061999999999998</v>
      </c>
      <c r="H600" s="24">
        <v>0.15205616555297166</v>
      </c>
      <c r="I600" s="10">
        <v>55.106999999999999</v>
      </c>
      <c r="J600" s="24">
        <v>3.9375242582009452E-2</v>
      </c>
      <c r="K600" s="10">
        <v>68.471999999999994</v>
      </c>
      <c r="L600" s="61">
        <v>0.17498218104062724</v>
      </c>
      <c r="Q600" s="48"/>
      <c r="R600" s="48"/>
      <c r="S600" s="48"/>
      <c r="T600" s="48"/>
      <c r="U600" s="48"/>
      <c r="V600" s="48"/>
    </row>
    <row r="601" spans="1:22" x14ac:dyDescent="0.25">
      <c r="A601" s="8"/>
      <c r="B601" s="60" t="s">
        <v>596</v>
      </c>
      <c r="C601" s="45">
        <v>65.414000000000001</v>
      </c>
      <c r="D601" s="24">
        <v>7.1830475500200275E-2</v>
      </c>
      <c r="E601" s="10">
        <v>62.615000000000002</v>
      </c>
      <c r="F601" s="24">
        <v>7.0161499545985218E-2</v>
      </c>
      <c r="G601" s="10">
        <v>60.167999999999999</v>
      </c>
      <c r="H601" s="24">
        <v>0.16046039268788084</v>
      </c>
      <c r="I601" s="10">
        <v>52.594999999999999</v>
      </c>
      <c r="J601" s="24">
        <v>3.873281850181351E-2</v>
      </c>
      <c r="K601" s="10">
        <v>63.732999999999997</v>
      </c>
      <c r="L601" s="61">
        <v>0.18438321822695211</v>
      </c>
      <c r="Q601" s="48"/>
      <c r="R601" s="48"/>
      <c r="S601" s="48"/>
      <c r="T601" s="48"/>
      <c r="U601" s="48"/>
      <c r="V601" s="48"/>
    </row>
    <row r="602" spans="1:22" x14ac:dyDescent="0.25">
      <c r="A602" s="8"/>
      <c r="B602" s="60" t="s">
        <v>597</v>
      </c>
      <c r="C602" s="45">
        <v>62.201999999999998</v>
      </c>
      <c r="D602" s="24">
        <v>7.9002079002079006E-2</v>
      </c>
      <c r="E602" s="10">
        <v>59.784999999999997</v>
      </c>
      <c r="F602" s="24">
        <v>7.8349980542223377E-2</v>
      </c>
      <c r="G602" s="10">
        <v>57.71</v>
      </c>
      <c r="H602" s="24">
        <v>0.15607429866650968</v>
      </c>
      <c r="I602" s="10">
        <v>51.110999999999997</v>
      </c>
      <c r="J602" s="24">
        <v>3.6845697766237938E-2</v>
      </c>
      <c r="K602" s="10">
        <v>60.078000000000003</v>
      </c>
      <c r="L602" s="61">
        <v>0.19829429547521321</v>
      </c>
      <c r="Q602" s="48"/>
      <c r="R602" s="48"/>
      <c r="S602" s="48"/>
      <c r="T602" s="48"/>
      <c r="U602" s="48"/>
      <c r="V602" s="48"/>
    </row>
    <row r="603" spans="1:22" x14ac:dyDescent="0.25">
      <c r="A603" s="8"/>
      <c r="B603" s="60" t="s">
        <v>598</v>
      </c>
      <c r="C603" s="45">
        <v>60.216000000000001</v>
      </c>
      <c r="D603" s="24">
        <v>8.8119170687978032E-2</v>
      </c>
      <c r="E603" s="10">
        <v>58.643999999999998</v>
      </c>
      <c r="F603" s="24">
        <v>7.7977039823582825E-2</v>
      </c>
      <c r="G603" s="10">
        <v>57.353000000000002</v>
      </c>
      <c r="H603" s="24">
        <v>0.16305083747902624</v>
      </c>
      <c r="I603" s="10">
        <v>51.56</v>
      </c>
      <c r="J603" s="24">
        <v>3.5708071790890965E-2</v>
      </c>
      <c r="K603" s="10">
        <v>57.551000000000002</v>
      </c>
      <c r="L603" s="61">
        <v>0.20622066016172241</v>
      </c>
      <c r="Q603" s="48"/>
      <c r="R603" s="48"/>
      <c r="S603" s="48"/>
      <c r="T603" s="48"/>
      <c r="U603" s="48"/>
      <c r="V603" s="48"/>
    </row>
    <row r="604" spans="1:22" x14ac:dyDescent="0.25">
      <c r="A604" s="8"/>
      <c r="B604" s="60" t="s">
        <v>599</v>
      </c>
      <c r="C604" s="45">
        <v>55.779000000000003</v>
      </c>
      <c r="D604" s="24">
        <v>9.3764901104350651E-2</v>
      </c>
      <c r="E604" s="10">
        <v>56.042000000000002</v>
      </c>
      <c r="F604" s="24">
        <v>8.3554935789337134E-2</v>
      </c>
      <c r="G604" s="10">
        <v>54.701000000000001</v>
      </c>
      <c r="H604" s="24">
        <v>0.16593565099643814</v>
      </c>
      <c r="I604" s="10">
        <v>48.789000000000001</v>
      </c>
      <c r="J604" s="24">
        <v>3.6484334221127721E-2</v>
      </c>
      <c r="K604" s="10">
        <v>53.024000000000001</v>
      </c>
      <c r="L604" s="61">
        <v>0.21809177378523853</v>
      </c>
      <c r="Q604" s="48"/>
      <c r="R604" s="48"/>
      <c r="S604" s="48"/>
      <c r="T604" s="48"/>
      <c r="U604" s="48"/>
      <c r="V604" s="48"/>
    </row>
    <row r="605" spans="1:22" x14ac:dyDescent="0.25">
      <c r="A605" s="8"/>
      <c r="B605" s="60" t="s">
        <v>600</v>
      </c>
      <c r="C605" s="45">
        <v>52.417999999999999</v>
      </c>
      <c r="D605" s="24">
        <v>9.6184283289792338E-2</v>
      </c>
      <c r="E605" s="10">
        <v>52.957000000000001</v>
      </c>
      <c r="F605" s="24">
        <v>8.606125460058045E-2</v>
      </c>
      <c r="G605" s="10">
        <v>51.939</v>
      </c>
      <c r="H605" s="24">
        <v>0.15877548016778276</v>
      </c>
      <c r="I605" s="10">
        <v>45.835000000000001</v>
      </c>
      <c r="J605" s="24">
        <v>4.0826424177587591E-2</v>
      </c>
      <c r="K605" s="10">
        <v>49.411000000000001</v>
      </c>
      <c r="L605" s="61">
        <v>0.23035523389405649</v>
      </c>
      <c r="Q605" s="48"/>
      <c r="R605" s="48"/>
      <c r="S605" s="48"/>
      <c r="T605" s="48"/>
      <c r="U605" s="48"/>
      <c r="V605" s="48"/>
    </row>
    <row r="606" spans="1:22" x14ac:dyDescent="0.25">
      <c r="A606" s="8"/>
      <c r="B606" s="60" t="s">
        <v>601</v>
      </c>
      <c r="C606" s="45">
        <v>50.399000000000001</v>
      </c>
      <c r="D606" s="24">
        <v>9.5879178505367937E-2</v>
      </c>
      <c r="E606" s="10">
        <v>50.261000000000003</v>
      </c>
      <c r="F606" s="24">
        <v>8.8622987499392E-2</v>
      </c>
      <c r="G606" s="10">
        <v>49.533999999999999</v>
      </c>
      <c r="H606" s="24">
        <v>0.14733976010008096</v>
      </c>
      <c r="I606" s="10">
        <v>43.953000000000003</v>
      </c>
      <c r="J606" s="24">
        <v>4.5974859588125166E-2</v>
      </c>
      <c r="K606" s="10">
        <v>47.734999999999999</v>
      </c>
      <c r="L606" s="61">
        <v>0.23982895690746225</v>
      </c>
      <c r="Q606" s="48"/>
      <c r="R606" s="48"/>
      <c r="S606" s="48"/>
      <c r="T606" s="48"/>
      <c r="U606" s="48"/>
      <c r="V606" s="48"/>
    </row>
    <row r="607" spans="1:22" x14ac:dyDescent="0.25">
      <c r="A607" s="8"/>
      <c r="B607" s="60" t="s">
        <v>602</v>
      </c>
      <c r="C607" s="45">
        <v>49.188000000000002</v>
      </c>
      <c r="D607" s="24">
        <v>0.10423142197898591</v>
      </c>
      <c r="E607" s="10">
        <v>48.436999999999998</v>
      </c>
      <c r="F607" s="24">
        <v>9.3843734293172498E-2</v>
      </c>
      <c r="G607" s="10">
        <v>48.026000000000003</v>
      </c>
      <c r="H607" s="24">
        <v>0.13219515784825961</v>
      </c>
      <c r="I607" s="10">
        <v>43.476999999999997</v>
      </c>
      <c r="J607" s="24">
        <v>5.1404118748328433E-2</v>
      </c>
      <c r="K607" s="10">
        <v>47.353000000000002</v>
      </c>
      <c r="L607" s="61">
        <v>0.24059078677365051</v>
      </c>
      <c r="Q607" s="48"/>
      <c r="R607" s="48"/>
      <c r="S607" s="48"/>
      <c r="T607" s="48"/>
      <c r="U607" s="48"/>
      <c r="V607" s="48"/>
    </row>
    <row r="608" spans="1:22" x14ac:dyDescent="0.25">
      <c r="A608" s="8"/>
      <c r="B608" s="60" t="s">
        <v>603</v>
      </c>
      <c r="C608" s="45">
        <v>49.332999999999998</v>
      </c>
      <c r="D608" s="24">
        <v>0.11073396769703095</v>
      </c>
      <c r="E608" s="10">
        <v>47.353999999999999</v>
      </c>
      <c r="F608" s="24">
        <v>9.6113624203511841E-2</v>
      </c>
      <c r="G608" s="10">
        <v>47.128</v>
      </c>
      <c r="H608" s="24">
        <v>0.12772095076900433</v>
      </c>
      <c r="I608" s="10">
        <v>43.712000000000003</v>
      </c>
      <c r="J608" s="24">
        <v>5.7515378443434073E-2</v>
      </c>
      <c r="K608" s="10">
        <v>47.609000000000002</v>
      </c>
      <c r="L608" s="61">
        <v>0.23622869641079833</v>
      </c>
      <c r="Q608" s="48"/>
      <c r="R608" s="48"/>
      <c r="S608" s="48"/>
      <c r="T608" s="48"/>
      <c r="U608" s="48"/>
      <c r="V608" s="48"/>
    </row>
    <row r="609" spans="1:22" x14ac:dyDescent="0.25">
      <c r="A609" s="8"/>
      <c r="B609" s="60" t="s">
        <v>604</v>
      </c>
      <c r="C609" s="45">
        <v>50.084000000000003</v>
      </c>
      <c r="D609" s="24">
        <v>0.11580633473808662</v>
      </c>
      <c r="E609" s="10">
        <v>46.77</v>
      </c>
      <c r="F609" s="24">
        <v>0.10180456247871979</v>
      </c>
      <c r="G609" s="10">
        <v>46.668999999999997</v>
      </c>
      <c r="H609" s="24">
        <v>0.11638825520641695</v>
      </c>
      <c r="I609" s="10">
        <v>45.232999999999997</v>
      </c>
      <c r="J609" s="24">
        <v>6.5044129446376039E-2</v>
      </c>
      <c r="K609" s="10">
        <v>48.680999999999997</v>
      </c>
      <c r="L609" s="61">
        <v>0.23157170416426034</v>
      </c>
      <c r="Q609" s="48"/>
      <c r="R609" s="48"/>
      <c r="S609" s="48"/>
      <c r="T609" s="48"/>
      <c r="U609" s="48"/>
      <c r="V609" s="48"/>
    </row>
    <row r="610" spans="1:22" x14ac:dyDescent="0.25">
      <c r="A610" s="8"/>
      <c r="B610" s="60" t="s">
        <v>605</v>
      </c>
      <c r="C610" s="45">
        <v>52.774000000000001</v>
      </c>
      <c r="D610" s="24">
        <v>0.12446368299612898</v>
      </c>
      <c r="E610" s="10">
        <v>45.73</v>
      </c>
      <c r="F610" s="24">
        <v>0.10272873194221509</v>
      </c>
      <c r="G610" s="10">
        <v>45.802999999999997</v>
      </c>
      <c r="H610" s="24">
        <v>0.10507027743027449</v>
      </c>
      <c r="I610" s="10">
        <v>48.991999999999997</v>
      </c>
      <c r="J610" s="24">
        <v>7.0994918427387005E-2</v>
      </c>
      <c r="K610" s="10">
        <v>51.686</v>
      </c>
      <c r="L610" s="61">
        <v>0.21986164186623741</v>
      </c>
      <c r="Q610" s="48"/>
      <c r="R610" s="48"/>
      <c r="S610" s="48"/>
      <c r="T610" s="48"/>
      <c r="U610" s="48"/>
      <c r="V610" s="48"/>
    </row>
    <row r="611" spans="1:22" x14ac:dyDescent="0.25">
      <c r="A611" s="8"/>
      <c r="B611" s="60" t="s">
        <v>606</v>
      </c>
      <c r="C611" s="45">
        <v>59.473999999999997</v>
      </c>
      <c r="D611" s="24">
        <v>0.13350241223470186</v>
      </c>
      <c r="E611" s="10">
        <v>44.665999999999997</v>
      </c>
      <c r="F611" s="24">
        <v>0.10756035475136599</v>
      </c>
      <c r="G611" s="10">
        <v>44.822000000000003</v>
      </c>
      <c r="H611" s="24">
        <v>9.9904334388108029E-2</v>
      </c>
      <c r="I611" s="10">
        <v>57.88</v>
      </c>
      <c r="J611" s="24">
        <v>7.8710885263439417E-2</v>
      </c>
      <c r="K611" s="10">
        <v>59.271999999999998</v>
      </c>
      <c r="L611" s="61">
        <v>0.21495889804996129</v>
      </c>
      <c r="Q611" s="48"/>
      <c r="R611" s="48"/>
      <c r="S611" s="48"/>
      <c r="T611" s="48"/>
      <c r="U611" s="48"/>
      <c r="V611" s="48"/>
    </row>
    <row r="612" spans="1:22" x14ac:dyDescent="0.25">
      <c r="A612" s="8"/>
      <c r="B612" s="60" t="s">
        <v>607</v>
      </c>
      <c r="C612" s="45">
        <v>65.983999999999995</v>
      </c>
      <c r="D612" s="24">
        <v>0.14242672717911559</v>
      </c>
      <c r="E612" s="10">
        <v>47.906999999999996</v>
      </c>
      <c r="F612" s="24">
        <v>0.1046743518653631</v>
      </c>
      <c r="G612" s="10">
        <v>46.381</v>
      </c>
      <c r="H612" s="24">
        <v>9.1309147104275512E-2</v>
      </c>
      <c r="I612" s="10">
        <v>65.055999999999997</v>
      </c>
      <c r="J612" s="24">
        <v>8.8419363466167425E-2</v>
      </c>
      <c r="K612" s="10">
        <v>66.126999999999995</v>
      </c>
      <c r="L612" s="61">
        <v>0.20731602423110479</v>
      </c>
      <c r="Q612" s="48"/>
      <c r="R612" s="48"/>
      <c r="S612" s="48"/>
      <c r="T612" s="48"/>
      <c r="U612" s="48"/>
      <c r="V612" s="48"/>
    </row>
    <row r="613" spans="1:22" x14ac:dyDescent="0.25">
      <c r="A613" s="8"/>
      <c r="B613" s="60" t="s">
        <v>608</v>
      </c>
      <c r="C613" s="45">
        <v>67.522000000000006</v>
      </c>
      <c r="D613" s="24">
        <v>0.1581968307240518</v>
      </c>
      <c r="E613" s="10">
        <v>51.34</v>
      </c>
      <c r="F613" s="24">
        <v>0.10005350454788657</v>
      </c>
      <c r="G613" s="10">
        <v>49.747</v>
      </c>
      <c r="H613" s="24">
        <v>8.115387445728163E-2</v>
      </c>
      <c r="I613" s="10">
        <v>67.736000000000004</v>
      </c>
      <c r="J613" s="24">
        <v>9.7766782562182408E-2</v>
      </c>
      <c r="K613" s="10">
        <v>68.358999999999995</v>
      </c>
      <c r="L613" s="61">
        <v>0.20535001167319955</v>
      </c>
      <c r="Q613" s="48"/>
      <c r="R613" s="48"/>
      <c r="S613" s="48"/>
      <c r="T613" s="48"/>
      <c r="U613" s="48"/>
      <c r="V613" s="48"/>
    </row>
    <row r="614" spans="1:22" x14ac:dyDescent="0.25">
      <c r="A614" s="8"/>
      <c r="B614" s="60" t="s">
        <v>609</v>
      </c>
      <c r="C614" s="45">
        <v>67.748999999999995</v>
      </c>
      <c r="D614" s="24">
        <v>0.19925249327816022</v>
      </c>
      <c r="E614" s="10">
        <v>54.917999999999999</v>
      </c>
      <c r="F614" s="24">
        <v>0.10687938777826418</v>
      </c>
      <c r="G614" s="10">
        <v>53.585000000000001</v>
      </c>
      <c r="H614" s="24">
        <v>7.9505482375450728E-2</v>
      </c>
      <c r="I614" s="10">
        <v>67.58</v>
      </c>
      <c r="J614" s="24">
        <v>0.11301150040117679</v>
      </c>
      <c r="K614" s="10">
        <v>68.072999999999993</v>
      </c>
      <c r="L614" s="61">
        <v>0.21519236204121253</v>
      </c>
      <c r="Q614" s="48"/>
      <c r="R614" s="48"/>
      <c r="S614" s="48"/>
      <c r="T614" s="48"/>
      <c r="U614" s="48"/>
      <c r="V614" s="48"/>
    </row>
    <row r="615" spans="1:22" x14ac:dyDescent="0.25">
      <c r="A615" s="8"/>
      <c r="B615" s="60" t="s">
        <v>610</v>
      </c>
      <c r="C615" s="45">
        <v>68.948999999999998</v>
      </c>
      <c r="D615" s="24">
        <v>0.24946129936500067</v>
      </c>
      <c r="E615" s="10">
        <v>57.238</v>
      </c>
      <c r="F615" s="24">
        <v>0.11605622841577898</v>
      </c>
      <c r="G615" s="10">
        <v>56.557000000000002</v>
      </c>
      <c r="H615" s="24">
        <v>8.5686952682316575E-2</v>
      </c>
      <c r="I615" s="10">
        <v>69.088999999999999</v>
      </c>
      <c r="J615" s="24">
        <v>0.12908531692966033</v>
      </c>
      <c r="K615" s="10">
        <v>68.510999999999996</v>
      </c>
      <c r="L615" s="61">
        <v>0.23927601587555142</v>
      </c>
      <c r="Q615" s="48"/>
      <c r="R615" s="48"/>
      <c r="S615" s="48"/>
      <c r="T615" s="48"/>
      <c r="U615" s="48"/>
      <c r="V615" s="48"/>
    </row>
    <row r="616" spans="1:22" x14ac:dyDescent="0.25">
      <c r="A616" s="8"/>
      <c r="B616" s="60" t="s">
        <v>611</v>
      </c>
      <c r="C616" s="45">
        <v>69.793000000000006</v>
      </c>
      <c r="D616" s="24">
        <v>0.2903644095268969</v>
      </c>
      <c r="E616" s="10">
        <v>57.613</v>
      </c>
      <c r="F616" s="24">
        <v>0.12516821505585551</v>
      </c>
      <c r="G616" s="10">
        <v>59.317999999999998</v>
      </c>
      <c r="H616" s="24">
        <v>9.5297667230848482E-2</v>
      </c>
      <c r="I616" s="10">
        <v>70.465999999999994</v>
      </c>
      <c r="J616" s="24">
        <v>0.14534634929125434</v>
      </c>
      <c r="K616" s="10">
        <v>68.893000000000001</v>
      </c>
      <c r="L616" s="61">
        <v>0.26447783935219887</v>
      </c>
      <c r="Q616" s="48"/>
      <c r="R616" s="48"/>
      <c r="S616" s="48"/>
      <c r="T616" s="48"/>
      <c r="U616" s="48"/>
      <c r="V616" s="48"/>
    </row>
    <row r="617" spans="1:22" x14ac:dyDescent="0.25">
      <c r="A617" s="8"/>
      <c r="B617" s="60" t="s">
        <v>612</v>
      </c>
      <c r="C617" s="45">
        <v>69.093000000000004</v>
      </c>
      <c r="D617" s="24">
        <v>0.30918556091607713</v>
      </c>
      <c r="E617" s="10">
        <v>56.978999999999999</v>
      </c>
      <c r="F617" s="24">
        <v>0.13582048413509087</v>
      </c>
      <c r="G617" s="10">
        <v>59.091999999999999</v>
      </c>
      <c r="H617" s="24">
        <v>0.10433438810802856</v>
      </c>
      <c r="I617" s="10">
        <v>70.242999999999995</v>
      </c>
      <c r="J617" s="24">
        <v>0.16224926450922705</v>
      </c>
      <c r="K617" s="10">
        <v>68.257999999999996</v>
      </c>
      <c r="L617" s="61">
        <v>0.28442057923644987</v>
      </c>
      <c r="Q617" s="48"/>
      <c r="R617" s="48"/>
      <c r="S617" s="48"/>
      <c r="T617" s="48"/>
      <c r="U617" s="48"/>
      <c r="V617" s="48"/>
    </row>
    <row r="618" spans="1:22" x14ac:dyDescent="0.25">
      <c r="A618" s="8"/>
      <c r="B618" s="60" t="s">
        <v>613</v>
      </c>
      <c r="C618" s="45">
        <v>68.393000000000001</v>
      </c>
      <c r="D618" s="24">
        <v>0.30704982742510634</v>
      </c>
      <c r="E618" s="10">
        <v>55.386000000000003</v>
      </c>
      <c r="F618" s="24">
        <v>0.14425150380206561</v>
      </c>
      <c r="G618" s="10">
        <v>57.148000000000003</v>
      </c>
      <c r="H618" s="24">
        <v>0.11506365442637427</v>
      </c>
      <c r="I618" s="10">
        <v>69.763999999999996</v>
      </c>
      <c r="J618" s="24">
        <v>0.16898903450120353</v>
      </c>
      <c r="K618" s="10">
        <v>67.647000000000006</v>
      </c>
      <c r="L618" s="61">
        <v>0.28147156039959204</v>
      </c>
      <c r="Q618" s="48"/>
      <c r="R618" s="48"/>
      <c r="S618" s="48"/>
      <c r="T618" s="48"/>
      <c r="U618" s="48"/>
      <c r="V618" s="48"/>
    </row>
    <row r="619" spans="1:22" x14ac:dyDescent="0.25">
      <c r="A619" s="8"/>
      <c r="B619" s="60" t="s">
        <v>614</v>
      </c>
      <c r="C619" s="45">
        <v>67.715999999999994</v>
      </c>
      <c r="D619" s="24">
        <v>0.28470090196601894</v>
      </c>
      <c r="E619" s="10">
        <v>54.002000000000002</v>
      </c>
      <c r="F619" s="24">
        <v>0.13324253773691977</v>
      </c>
      <c r="G619" s="10">
        <v>55.662999999999997</v>
      </c>
      <c r="H619" s="24">
        <v>0.11148723232025903</v>
      </c>
      <c r="I619" s="10">
        <v>68.516000000000005</v>
      </c>
      <c r="J619" s="24">
        <v>0.1631184808772399</v>
      </c>
      <c r="K619" s="10">
        <v>66.114000000000004</v>
      </c>
      <c r="L619" s="61">
        <v>0.26135679441652432</v>
      </c>
      <c r="Q619" s="48"/>
      <c r="R619" s="48"/>
      <c r="S619" s="48"/>
      <c r="T619" s="48"/>
      <c r="U619" s="48"/>
      <c r="V619" s="48"/>
    </row>
    <row r="620" spans="1:22" x14ac:dyDescent="0.25">
      <c r="A620" s="8"/>
      <c r="B620" s="60" t="s">
        <v>615</v>
      </c>
      <c r="C620" s="45">
        <v>66.831000000000003</v>
      </c>
      <c r="D620" s="24">
        <v>0.24204343929368241</v>
      </c>
      <c r="E620" s="10">
        <v>53.103000000000002</v>
      </c>
      <c r="F620" s="24">
        <v>0.11865038831330967</v>
      </c>
      <c r="G620" s="10">
        <v>55.177</v>
      </c>
      <c r="H620" s="24">
        <v>0.10967694458753403</v>
      </c>
      <c r="I620" s="10">
        <v>67.528000000000006</v>
      </c>
      <c r="J620" s="24">
        <v>0.15738165284835517</v>
      </c>
      <c r="K620" s="10">
        <v>65.064999999999998</v>
      </c>
      <c r="L620" s="61">
        <v>0.24476856345919909</v>
      </c>
      <c r="Q620" s="48"/>
      <c r="R620" s="48"/>
      <c r="S620" s="48"/>
      <c r="T620" s="48"/>
      <c r="U620" s="48"/>
      <c r="V620" s="48"/>
    </row>
    <row r="621" spans="1:22" x14ac:dyDescent="0.25">
      <c r="A621" s="8"/>
      <c r="B621" s="60" t="s">
        <v>616</v>
      </c>
      <c r="C621" s="45">
        <v>66.213999999999999</v>
      </c>
      <c r="D621" s="24">
        <v>0.21307755382239088</v>
      </c>
      <c r="E621" s="10">
        <v>53.215000000000003</v>
      </c>
      <c r="F621" s="24">
        <v>0.11566710443114937</v>
      </c>
      <c r="G621" s="10">
        <v>56.031999999999996</v>
      </c>
      <c r="H621" s="24">
        <v>0.10527632644050335</v>
      </c>
      <c r="I621" s="10">
        <v>67.227999999999994</v>
      </c>
      <c r="J621" s="24">
        <v>0.15986894891682268</v>
      </c>
      <c r="K621" s="10">
        <v>65.012</v>
      </c>
      <c r="L621" s="61">
        <v>0.23980438175048843</v>
      </c>
      <c r="Q621" s="48"/>
      <c r="R621" s="48"/>
      <c r="S621" s="48"/>
      <c r="T621" s="48"/>
      <c r="U621" s="48"/>
      <c r="V621" s="48"/>
    </row>
    <row r="622" spans="1:22" x14ac:dyDescent="0.25">
      <c r="A622" s="8"/>
      <c r="B622" s="60" t="s">
        <v>617</v>
      </c>
      <c r="C622" s="45">
        <v>69.328000000000003</v>
      </c>
      <c r="D622" s="24">
        <v>0.21294407047920519</v>
      </c>
      <c r="E622" s="10">
        <v>57.616</v>
      </c>
      <c r="F622" s="24">
        <v>0.12939993838870242</v>
      </c>
      <c r="G622" s="10">
        <v>61.11</v>
      </c>
      <c r="H622" s="24">
        <v>0.11425417617190374</v>
      </c>
      <c r="I622" s="10">
        <v>70.022999999999996</v>
      </c>
      <c r="J622" s="24">
        <v>0.17298742979406259</v>
      </c>
      <c r="K622" s="10">
        <v>68.161000000000001</v>
      </c>
      <c r="L622" s="61">
        <v>0.26441640145976431</v>
      </c>
      <c r="Q622" s="48"/>
      <c r="R622" s="48"/>
      <c r="S622" s="48"/>
      <c r="T622" s="48"/>
      <c r="U622" s="48"/>
      <c r="V622" s="48"/>
    </row>
    <row r="623" spans="1:22" x14ac:dyDescent="0.25">
      <c r="A623" s="8"/>
      <c r="B623" s="60" t="s">
        <v>618</v>
      </c>
      <c r="C623" s="45">
        <v>69.840999999999994</v>
      </c>
      <c r="D623" s="24">
        <v>0.2214679353940619</v>
      </c>
      <c r="E623" s="10">
        <v>59.012999999999998</v>
      </c>
      <c r="F623" s="24">
        <v>0.14524052726299919</v>
      </c>
      <c r="G623" s="10">
        <v>63.508000000000003</v>
      </c>
      <c r="H623" s="24">
        <v>0.137920376775333</v>
      </c>
      <c r="I623" s="10">
        <v>70.369</v>
      </c>
      <c r="J623" s="24">
        <v>0.18644022465899973</v>
      </c>
      <c r="K623" s="10">
        <v>69.03</v>
      </c>
      <c r="L623" s="61">
        <v>0.29872332059521028</v>
      </c>
      <c r="Q623" s="48"/>
      <c r="R623" s="48"/>
      <c r="S623" s="48"/>
      <c r="T623" s="48"/>
      <c r="U623" s="48"/>
      <c r="V623" s="48"/>
    </row>
    <row r="624" spans="1:22" x14ac:dyDescent="0.25">
      <c r="A624" s="8"/>
      <c r="B624" s="60" t="s">
        <v>619</v>
      </c>
      <c r="C624" s="45">
        <v>67.87</v>
      </c>
      <c r="D624" s="24">
        <v>0.21677694933353675</v>
      </c>
      <c r="E624" s="10">
        <v>56.634999999999998</v>
      </c>
      <c r="F624" s="24">
        <v>0.14864536212850821</v>
      </c>
      <c r="G624" s="10">
        <v>62.204999999999998</v>
      </c>
      <c r="H624" s="24">
        <v>0.1534476414747222</v>
      </c>
      <c r="I624" s="10">
        <v>68.933000000000007</v>
      </c>
      <c r="J624" s="24">
        <v>0.18836587322813586</v>
      </c>
      <c r="K624" s="10">
        <v>68.382999999999996</v>
      </c>
      <c r="L624" s="61">
        <v>0.32493272550778418</v>
      </c>
      <c r="Q624" s="48"/>
      <c r="R624" s="48"/>
      <c r="S624" s="48"/>
      <c r="T624" s="48"/>
      <c r="U624" s="48"/>
      <c r="V624" s="48"/>
    </row>
    <row r="625" spans="1:22" x14ac:dyDescent="0.25">
      <c r="A625" s="8"/>
      <c r="B625" s="60" t="s">
        <v>620</v>
      </c>
      <c r="C625" s="45">
        <v>63.466000000000001</v>
      </c>
      <c r="D625" s="24">
        <v>0.2109608893804466</v>
      </c>
      <c r="E625" s="10">
        <v>52.354999999999997</v>
      </c>
      <c r="F625" s="24">
        <v>0.15315271495046776</v>
      </c>
      <c r="G625" s="10">
        <v>59.637999999999998</v>
      </c>
      <c r="H625" s="24">
        <v>0.16099786592096549</v>
      </c>
      <c r="I625" s="10">
        <v>64.936999999999998</v>
      </c>
      <c r="J625" s="24">
        <v>0.18486226263706873</v>
      </c>
      <c r="K625" s="10">
        <v>64.667000000000002</v>
      </c>
      <c r="L625" s="61">
        <v>0.34229507390978459</v>
      </c>
      <c r="Q625" s="48"/>
      <c r="R625" s="48"/>
      <c r="S625" s="48"/>
      <c r="T625" s="48"/>
      <c r="U625" s="48"/>
      <c r="V625" s="48"/>
    </row>
    <row r="626" spans="1:22" x14ac:dyDescent="0.25">
      <c r="A626" s="8"/>
      <c r="B626" s="60" t="s">
        <v>621</v>
      </c>
      <c r="C626" s="45">
        <v>60.11</v>
      </c>
      <c r="D626" s="24">
        <v>0.19755534791479948</v>
      </c>
      <c r="E626" s="10">
        <v>50.225999999999999</v>
      </c>
      <c r="F626" s="24">
        <v>0.15252038847544466</v>
      </c>
      <c r="G626" s="10">
        <v>58.442</v>
      </c>
      <c r="H626" s="24">
        <v>0.16695856943115756</v>
      </c>
      <c r="I626" s="10">
        <v>61.186</v>
      </c>
      <c r="J626" s="24">
        <v>0.18040920032094143</v>
      </c>
      <c r="K626" s="10">
        <v>61.209000000000003</v>
      </c>
      <c r="L626" s="61">
        <v>0.35029428750476144</v>
      </c>
      <c r="Q626" s="48"/>
      <c r="R626" s="48"/>
      <c r="S626" s="48"/>
      <c r="T626" s="48"/>
      <c r="U626" s="48"/>
      <c r="V626" s="48"/>
    </row>
    <row r="627" spans="1:22" x14ac:dyDescent="0.25">
      <c r="A627" s="8"/>
      <c r="B627" s="60" t="s">
        <v>622</v>
      </c>
      <c r="C627" s="45">
        <v>58.213000000000001</v>
      </c>
      <c r="D627" s="24">
        <v>0.17894395606491104</v>
      </c>
      <c r="E627" s="10">
        <v>50.65</v>
      </c>
      <c r="F627" s="24">
        <v>0.13966308348330819</v>
      </c>
      <c r="G627" s="10">
        <v>58.874000000000002</v>
      </c>
      <c r="H627" s="24">
        <v>0.16398557656928398</v>
      </c>
      <c r="I627" s="10">
        <v>58.386000000000003</v>
      </c>
      <c r="J627" s="24">
        <v>0.18416688954265847</v>
      </c>
      <c r="K627" s="10">
        <v>58.576000000000001</v>
      </c>
      <c r="L627" s="61">
        <v>0.35425088777754565</v>
      </c>
      <c r="Q627" s="48"/>
      <c r="R627" s="48"/>
      <c r="S627" s="48"/>
      <c r="T627" s="48"/>
      <c r="U627" s="48"/>
      <c r="V627" s="48"/>
    </row>
    <row r="628" spans="1:22" x14ac:dyDescent="0.25">
      <c r="A628" s="8"/>
      <c r="B628" s="60" t="s">
        <v>623</v>
      </c>
      <c r="C628" s="45">
        <v>54.497999999999998</v>
      </c>
      <c r="D628" s="24">
        <v>0.16044697850918174</v>
      </c>
      <c r="E628" s="10">
        <v>48.497</v>
      </c>
      <c r="F628" s="24">
        <v>0.13838221703390244</v>
      </c>
      <c r="G628" s="10">
        <v>55.738</v>
      </c>
      <c r="H628" s="24">
        <v>0.16248436235190228</v>
      </c>
      <c r="I628" s="10">
        <v>54.197000000000003</v>
      </c>
      <c r="J628" s="24">
        <v>0.19811446910938754</v>
      </c>
      <c r="K628" s="10">
        <v>53.899000000000001</v>
      </c>
      <c r="L628" s="61">
        <v>0.35549193320472333</v>
      </c>
      <c r="Q628" s="48"/>
      <c r="R628" s="48"/>
      <c r="S628" s="48"/>
      <c r="T628" s="48"/>
      <c r="U628" s="48"/>
      <c r="V628" s="48"/>
    </row>
    <row r="629" spans="1:22" x14ac:dyDescent="0.25">
      <c r="A629" s="8"/>
      <c r="B629" s="60" t="s">
        <v>624</v>
      </c>
      <c r="C629" s="45">
        <v>50.764000000000003</v>
      </c>
      <c r="D629" s="24">
        <v>0.1600129642339663</v>
      </c>
      <c r="E629" s="10">
        <v>46.128</v>
      </c>
      <c r="F629" s="24">
        <v>0.13654345006485083</v>
      </c>
      <c r="G629" s="10">
        <v>52.537999999999997</v>
      </c>
      <c r="H629" s="24">
        <v>0.16772352101693419</v>
      </c>
      <c r="I629" s="10">
        <v>50.927999999999997</v>
      </c>
      <c r="J629" s="24">
        <v>0.20606206463171686</v>
      </c>
      <c r="K629" s="10">
        <v>50.734999999999999</v>
      </c>
      <c r="L629" s="61">
        <v>0.35067759334570159</v>
      </c>
      <c r="Q629" s="48"/>
      <c r="R629" s="48"/>
      <c r="S629" s="48"/>
      <c r="T629" s="48"/>
      <c r="U629" s="48"/>
      <c r="V629" s="48"/>
    </row>
    <row r="630" spans="1:22" x14ac:dyDescent="0.25">
      <c r="A630" s="8"/>
      <c r="B630" s="60" t="s">
        <v>625</v>
      </c>
      <c r="C630" s="45">
        <v>48.499000000000002</v>
      </c>
      <c r="D630" s="24">
        <v>0.15000381300999008</v>
      </c>
      <c r="E630" s="10">
        <v>44.017000000000003</v>
      </c>
      <c r="F630" s="24">
        <v>0.12855058365758754</v>
      </c>
      <c r="G630" s="10">
        <v>50.737000000000002</v>
      </c>
      <c r="H630" s="24">
        <v>0.17532992982094778</v>
      </c>
      <c r="I630" s="10">
        <v>48.93</v>
      </c>
      <c r="J630" s="24">
        <v>0.20814782132017703</v>
      </c>
      <c r="K630" s="10">
        <v>48.412999999999997</v>
      </c>
      <c r="L630" s="61">
        <v>0.34174540182575469</v>
      </c>
      <c r="Q630" s="48"/>
      <c r="R630" s="48"/>
      <c r="S630" s="48"/>
      <c r="T630" s="48"/>
      <c r="U630" s="48"/>
      <c r="V630" s="48"/>
    </row>
    <row r="631" spans="1:22" x14ac:dyDescent="0.25">
      <c r="A631" s="8"/>
      <c r="B631" s="60" t="s">
        <v>626</v>
      </c>
      <c r="C631" s="45">
        <v>47.530999999999999</v>
      </c>
      <c r="D631" s="24">
        <v>0.14169145123160223</v>
      </c>
      <c r="E631" s="10">
        <v>42.530999999999999</v>
      </c>
      <c r="F631" s="24">
        <v>0.1227302204928664</v>
      </c>
      <c r="G631" s="10">
        <v>49.776000000000003</v>
      </c>
      <c r="H631" s="24">
        <v>0.17460901293236622</v>
      </c>
      <c r="I631" s="10">
        <v>48.014000000000003</v>
      </c>
      <c r="J631" s="24">
        <v>0.20850881767010282</v>
      </c>
      <c r="K631" s="10">
        <v>47.460999999999999</v>
      </c>
      <c r="L631" s="61">
        <v>0.33829293165091961</v>
      </c>
      <c r="Q631" s="48"/>
      <c r="R631" s="48"/>
      <c r="S631" s="48"/>
      <c r="T631" s="48"/>
      <c r="U631" s="48"/>
      <c r="V631" s="48"/>
    </row>
    <row r="632" spans="1:22" x14ac:dyDescent="0.25">
      <c r="A632" s="8"/>
      <c r="B632" s="60" t="s">
        <v>627</v>
      </c>
      <c r="C632" s="45">
        <v>47.732999999999997</v>
      </c>
      <c r="D632" s="24">
        <v>0.13284526805460231</v>
      </c>
      <c r="E632" s="10">
        <v>41.654000000000003</v>
      </c>
      <c r="F632" s="24">
        <v>0.11452658884565499</v>
      </c>
      <c r="G632" s="10">
        <v>49.926000000000002</v>
      </c>
      <c r="H632" s="24">
        <v>0.17134281804940488</v>
      </c>
      <c r="I632" s="10">
        <v>48.329000000000001</v>
      </c>
      <c r="J632" s="24">
        <v>0.20392282700252698</v>
      </c>
      <c r="K632" s="10">
        <v>47.853999999999999</v>
      </c>
      <c r="L632" s="61">
        <v>0.33672027619761397</v>
      </c>
      <c r="Q632" s="48"/>
      <c r="R632" s="48"/>
      <c r="S632" s="48"/>
      <c r="T632" s="48"/>
      <c r="U632" s="48"/>
      <c r="V632" s="48"/>
    </row>
    <row r="633" spans="1:22" x14ac:dyDescent="0.25">
      <c r="A633" s="8"/>
      <c r="B633" s="60" t="s">
        <v>628</v>
      </c>
      <c r="C633" s="45">
        <v>48.765999999999998</v>
      </c>
      <c r="D633" s="24">
        <v>0.11988103408830932</v>
      </c>
      <c r="E633" s="10">
        <v>41.210999999999999</v>
      </c>
      <c r="F633" s="24">
        <v>0.11379701686121919</v>
      </c>
      <c r="G633" s="10">
        <v>51.415999999999997</v>
      </c>
      <c r="H633" s="24">
        <v>0.16269181538642616</v>
      </c>
      <c r="I633" s="10">
        <v>49.271000000000001</v>
      </c>
      <c r="J633" s="24">
        <v>0.20376238418033774</v>
      </c>
      <c r="K633" s="10">
        <v>49.584000000000003</v>
      </c>
      <c r="L633" s="61">
        <v>0.33531962993451364</v>
      </c>
      <c r="Q633" s="48"/>
      <c r="R633" s="48"/>
      <c r="S633" s="48"/>
      <c r="T633" s="48"/>
      <c r="U633" s="48"/>
      <c r="V633" s="48"/>
    </row>
    <row r="634" spans="1:22" x14ac:dyDescent="0.25">
      <c r="A634" s="8"/>
      <c r="B634" s="60" t="s">
        <v>629</v>
      </c>
      <c r="C634" s="45">
        <v>51.32</v>
      </c>
      <c r="D634" s="24">
        <v>0.11210249370853352</v>
      </c>
      <c r="E634" s="10">
        <v>40.645000000000003</v>
      </c>
      <c r="F634" s="24">
        <v>0.11293774319066148</v>
      </c>
      <c r="G634" s="10">
        <v>55.402000000000001</v>
      </c>
      <c r="H634" s="24">
        <v>0.16348629522282218</v>
      </c>
      <c r="I634" s="10">
        <v>51.924999999999997</v>
      </c>
      <c r="J634" s="24">
        <v>0.20282646771756715</v>
      </c>
      <c r="K634" s="10">
        <v>52.817999999999998</v>
      </c>
      <c r="L634" s="61">
        <v>0.32899214900910417</v>
      </c>
      <c r="Q634" s="48"/>
      <c r="R634" s="48"/>
      <c r="S634" s="48"/>
      <c r="T634" s="48"/>
      <c r="U634" s="48"/>
      <c r="V634" s="48"/>
    </row>
    <row r="635" spans="1:22" x14ac:dyDescent="0.25">
      <c r="A635" s="8"/>
      <c r="B635" s="60" t="s">
        <v>630</v>
      </c>
      <c r="C635" s="45">
        <v>58.225000000000001</v>
      </c>
      <c r="D635" s="24">
        <v>0.10838480896819949</v>
      </c>
      <c r="E635" s="10">
        <v>39.354999999999997</v>
      </c>
      <c r="F635" s="24">
        <v>0.12185473411154345</v>
      </c>
      <c r="G635" s="10">
        <v>64.623000000000005</v>
      </c>
      <c r="H635" s="24">
        <v>0.15050979122835409</v>
      </c>
      <c r="I635" s="10">
        <v>59.335000000000001</v>
      </c>
      <c r="J635" s="24">
        <v>0.20041982538472852</v>
      </c>
      <c r="K635" s="10">
        <v>60.366</v>
      </c>
      <c r="L635" s="61">
        <v>0.33163371871582853</v>
      </c>
      <c r="Q635" s="48"/>
      <c r="R635" s="48"/>
      <c r="S635" s="48"/>
      <c r="T635" s="48"/>
      <c r="U635" s="48"/>
      <c r="V635" s="48"/>
    </row>
    <row r="636" spans="1:22" x14ac:dyDescent="0.25">
      <c r="A636" s="8"/>
      <c r="B636" s="60" t="s">
        <v>631</v>
      </c>
      <c r="C636" s="45">
        <v>65.275000000000006</v>
      </c>
      <c r="D636" s="24">
        <v>0.10413330282925341</v>
      </c>
      <c r="E636" s="10">
        <v>41.036999999999999</v>
      </c>
      <c r="F636" s="24">
        <v>0.13417639429312581</v>
      </c>
      <c r="G636" s="10">
        <v>71.923000000000002</v>
      </c>
      <c r="H636" s="24">
        <v>0.13757742500257469</v>
      </c>
      <c r="I636" s="10">
        <v>66.174999999999997</v>
      </c>
      <c r="J636" s="24">
        <v>0.20068723008837724</v>
      </c>
      <c r="K636" s="10">
        <v>67.594999999999999</v>
      </c>
      <c r="L636" s="61">
        <v>0.3314862822670811</v>
      </c>
      <c r="Q636" s="48"/>
      <c r="R636" s="48"/>
      <c r="S636" s="48"/>
      <c r="T636" s="48"/>
      <c r="U636" s="48"/>
      <c r="V636" s="48"/>
    </row>
    <row r="637" spans="1:22" x14ac:dyDescent="0.25">
      <c r="A637" s="8"/>
      <c r="B637" s="60" t="s">
        <v>632</v>
      </c>
      <c r="C637" s="45">
        <v>67.768000000000001</v>
      </c>
      <c r="D637" s="24">
        <v>9.2732402958895746E-2</v>
      </c>
      <c r="E637" s="10">
        <v>44.082999999999998</v>
      </c>
      <c r="F637" s="24">
        <v>0.15595006485084306</v>
      </c>
      <c r="G637" s="10">
        <v>74.222999999999999</v>
      </c>
      <c r="H637" s="24">
        <v>0.14224131589401051</v>
      </c>
      <c r="I637" s="10">
        <v>68.066000000000003</v>
      </c>
      <c r="J637" s="24">
        <v>0.19326674956212481</v>
      </c>
      <c r="K637" s="10">
        <v>69.748999999999995</v>
      </c>
      <c r="L637" s="61">
        <v>0.3305770908331388</v>
      </c>
      <c r="Q637" s="48"/>
      <c r="R637" s="48"/>
      <c r="S637" s="48"/>
      <c r="T637" s="48"/>
      <c r="U637" s="48"/>
      <c r="V637" s="48"/>
    </row>
    <row r="638" spans="1:22" x14ac:dyDescent="0.25">
      <c r="A638" s="8"/>
      <c r="B638" s="60" t="s">
        <v>633</v>
      </c>
      <c r="C638" s="45">
        <v>67.619</v>
      </c>
      <c r="D638" s="24">
        <v>9.5592160451460378E-2</v>
      </c>
      <c r="E638" s="10">
        <v>47.54</v>
      </c>
      <c r="F638" s="24">
        <v>0.18407911802853438</v>
      </c>
      <c r="G638" s="10">
        <v>74.587999999999994</v>
      </c>
      <c r="H638" s="24">
        <v>0.14833232797304655</v>
      </c>
      <c r="I638" s="10">
        <v>67.552999999999997</v>
      </c>
      <c r="J638" s="24">
        <v>0.18577941785996016</v>
      </c>
      <c r="K638" s="10">
        <v>69.694000000000003</v>
      </c>
      <c r="L638" s="61">
        <v>0.33932498679215145</v>
      </c>
      <c r="Q638" s="48"/>
      <c r="R638" s="48"/>
      <c r="S638" s="48"/>
      <c r="T638" s="48"/>
      <c r="U638" s="48"/>
      <c r="V638" s="48"/>
    </row>
    <row r="639" spans="1:22" x14ac:dyDescent="0.25">
      <c r="A639" s="8"/>
      <c r="B639" s="60" t="s">
        <v>634</v>
      </c>
      <c r="C639" s="45">
        <v>68.656999999999996</v>
      </c>
      <c r="D639" s="24">
        <v>0.10260809883321895</v>
      </c>
      <c r="E639" s="10">
        <v>50.625</v>
      </c>
      <c r="F639" s="24">
        <v>0.21099221789883268</v>
      </c>
      <c r="G639" s="10">
        <v>75.326999999999998</v>
      </c>
      <c r="H639" s="24">
        <v>0.1641042239844635</v>
      </c>
      <c r="I639" s="10">
        <v>68.274000000000001</v>
      </c>
      <c r="J639" s="24">
        <v>0.19791959140561283</v>
      </c>
      <c r="K639" s="10">
        <v>70.36</v>
      </c>
      <c r="L639" s="61">
        <v>0.36243565013330714</v>
      </c>
      <c r="Q639" s="48"/>
      <c r="R639" s="48"/>
      <c r="S639" s="48"/>
      <c r="T639" s="48"/>
      <c r="U639" s="48"/>
      <c r="V639" s="48"/>
    </row>
    <row r="640" spans="1:22" x14ac:dyDescent="0.25">
      <c r="A640" s="8"/>
      <c r="B640" s="60" t="s">
        <v>635</v>
      </c>
      <c r="C640" s="45">
        <v>69.206000000000003</v>
      </c>
      <c r="D640" s="24">
        <v>0.1004156180889194</v>
      </c>
      <c r="E640" s="10">
        <v>53.453000000000003</v>
      </c>
      <c r="F640" s="24">
        <v>0.23114461738002595</v>
      </c>
      <c r="G640" s="10">
        <v>75.936000000000007</v>
      </c>
      <c r="H640" s="24">
        <v>0.16987155909311599</v>
      </c>
      <c r="I640" s="10">
        <v>69.322999999999993</v>
      </c>
      <c r="J640" s="24">
        <v>0.20804085943871753</v>
      </c>
      <c r="K640" s="10">
        <v>71.399000000000001</v>
      </c>
      <c r="L640" s="61">
        <v>0.39503139167721246</v>
      </c>
      <c r="Q640" s="48"/>
      <c r="R640" s="48"/>
      <c r="S640" s="48"/>
      <c r="T640" s="48"/>
      <c r="U640" s="48"/>
      <c r="V640" s="48"/>
    </row>
    <row r="641" spans="1:22" x14ac:dyDescent="0.25">
      <c r="A641" s="8"/>
      <c r="B641" s="60" t="s">
        <v>636</v>
      </c>
      <c r="C641" s="45">
        <v>68.563000000000002</v>
      </c>
      <c r="D641" s="24">
        <v>9.5878136200716849E-2</v>
      </c>
      <c r="E641" s="10">
        <v>53.262999999999998</v>
      </c>
      <c r="F641" s="24">
        <v>0.24226653696498054</v>
      </c>
      <c r="G641" s="10">
        <v>75.302000000000007</v>
      </c>
      <c r="H641" s="24">
        <v>0.15805734967411614</v>
      </c>
      <c r="I641" s="10">
        <v>68.822000000000003</v>
      </c>
      <c r="J641" s="24">
        <v>0.21344243445242203</v>
      </c>
      <c r="K641" s="10">
        <v>71.364000000000004</v>
      </c>
      <c r="L641" s="61">
        <v>0.4057451069528572</v>
      </c>
      <c r="Q641" s="48"/>
      <c r="R641" s="48"/>
      <c r="S641" s="48"/>
      <c r="T641" s="48"/>
      <c r="U641" s="48"/>
      <c r="V641" s="48"/>
    </row>
    <row r="642" spans="1:22" x14ac:dyDescent="0.25">
      <c r="A642" s="8"/>
      <c r="B642" s="60" t="s">
        <v>637</v>
      </c>
      <c r="C642" s="45">
        <v>66.876000000000005</v>
      </c>
      <c r="D642" s="24">
        <v>8.693662777396477E-2</v>
      </c>
      <c r="E642" s="10">
        <v>51.134</v>
      </c>
      <c r="F642" s="24">
        <v>0.23047989623865112</v>
      </c>
      <c r="G642" s="10">
        <v>74.754000000000005</v>
      </c>
      <c r="H642" s="24">
        <v>0.14363901190248496</v>
      </c>
      <c r="I642" s="10">
        <v>68.25</v>
      </c>
      <c r="J642" s="24">
        <v>0.19912291257203213</v>
      </c>
      <c r="K642" s="10">
        <v>69.825999999999993</v>
      </c>
      <c r="L642" s="61">
        <v>0.39098917570738778</v>
      </c>
      <c r="Q642" s="48"/>
      <c r="R642" s="48"/>
      <c r="S642" s="48"/>
      <c r="T642" s="48"/>
      <c r="U642" s="48"/>
      <c r="V642" s="48"/>
    </row>
    <row r="643" spans="1:22" x14ac:dyDescent="0.25">
      <c r="A643" s="8"/>
      <c r="B643" s="60" t="s">
        <v>638</v>
      </c>
      <c r="C643" s="45">
        <v>65.492999999999995</v>
      </c>
      <c r="D643" s="24">
        <v>7.2104018912529558E-2</v>
      </c>
      <c r="E643" s="10">
        <v>49.567999999999998</v>
      </c>
      <c r="F643" s="24">
        <v>0.21979571984435797</v>
      </c>
      <c r="G643" s="10">
        <v>73.631</v>
      </c>
      <c r="H643" s="24">
        <v>0.12726389971898955</v>
      </c>
      <c r="I643" s="10">
        <v>67.64</v>
      </c>
      <c r="J643" s="24">
        <v>0.18561897503777092</v>
      </c>
      <c r="K643" s="10">
        <v>68.332999999999998</v>
      </c>
      <c r="L643" s="61">
        <v>0.37054465481441434</v>
      </c>
      <c r="Q643" s="48"/>
      <c r="R643" s="48"/>
      <c r="S643" s="48"/>
      <c r="T643" s="48"/>
      <c r="U643" s="48"/>
      <c r="V643" s="48"/>
    </row>
    <row r="644" spans="1:22" x14ac:dyDescent="0.25">
      <c r="A644" s="8"/>
      <c r="B644" s="60" t="s">
        <v>639</v>
      </c>
      <c r="C644" s="45">
        <v>64.908000000000001</v>
      </c>
      <c r="D644" s="24">
        <v>5.5498360405704265E-2</v>
      </c>
      <c r="E644" s="10">
        <v>48.457999999999998</v>
      </c>
      <c r="F644" s="24">
        <v>0.21536964980544748</v>
      </c>
      <c r="G644" s="10">
        <v>72.977999999999994</v>
      </c>
      <c r="H644" s="24">
        <v>0.10004560902764495</v>
      </c>
      <c r="I644" s="10">
        <v>67.05</v>
      </c>
      <c r="J644" s="24">
        <v>0.15825010361932265</v>
      </c>
      <c r="K644" s="10">
        <v>67.228999999999999</v>
      </c>
      <c r="L644" s="61">
        <v>0.35285228096472582</v>
      </c>
      <c r="Q644" s="48"/>
      <c r="R644" s="48"/>
      <c r="S644" s="48"/>
      <c r="T644" s="48"/>
      <c r="U644" s="48"/>
      <c r="V644" s="48"/>
    </row>
    <row r="645" spans="1:22" x14ac:dyDescent="0.25">
      <c r="A645" s="8"/>
      <c r="B645" s="60" t="s">
        <v>640</v>
      </c>
      <c r="C645" s="45">
        <v>64.861000000000004</v>
      </c>
      <c r="D645" s="24">
        <v>4.4459696484404787E-2</v>
      </c>
      <c r="E645" s="10">
        <v>48.362000000000002</v>
      </c>
      <c r="F645" s="24">
        <v>0.20535019455252917</v>
      </c>
      <c r="G645" s="10">
        <v>72.430000000000007</v>
      </c>
      <c r="H645" s="24">
        <v>7.213582662684459E-2</v>
      </c>
      <c r="I645" s="10">
        <v>66.141999999999996</v>
      </c>
      <c r="J645" s="24">
        <v>0.1254662869519875</v>
      </c>
      <c r="K645" s="10">
        <v>66.933000000000007</v>
      </c>
      <c r="L645" s="61">
        <v>0.34185597916231525</v>
      </c>
      <c r="Q645" s="48"/>
      <c r="R645" s="48"/>
      <c r="S645" s="48"/>
      <c r="T645" s="48"/>
      <c r="U645" s="48"/>
      <c r="V645" s="48"/>
    </row>
    <row r="646" spans="1:22" x14ac:dyDescent="0.25">
      <c r="A646" s="8"/>
      <c r="B646" s="60" t="s">
        <v>641</v>
      </c>
      <c r="C646" s="45">
        <v>68.025999999999996</v>
      </c>
      <c r="D646" s="24">
        <v>4.6366201479447873E-2</v>
      </c>
      <c r="E646" s="10">
        <v>52.316000000000003</v>
      </c>
      <c r="F646" s="24">
        <v>0.19442282749675746</v>
      </c>
      <c r="G646" s="10">
        <v>75.998999999999995</v>
      </c>
      <c r="H646" s="24">
        <v>6.8472391825685236E-2</v>
      </c>
      <c r="I646" s="10">
        <v>68.692999999999998</v>
      </c>
      <c r="J646" s="24">
        <v>0.10563822817643362</v>
      </c>
      <c r="K646" s="10">
        <v>70.022999999999996</v>
      </c>
      <c r="L646" s="61">
        <v>0.34016046000172007</v>
      </c>
      <c r="Q646" s="48"/>
      <c r="R646" s="48"/>
      <c r="S646" s="48"/>
      <c r="T646" s="48"/>
      <c r="U646" s="48"/>
      <c r="V646" s="48"/>
    </row>
    <row r="647" spans="1:22" x14ac:dyDescent="0.25">
      <c r="A647" s="8"/>
      <c r="B647" s="60" t="s">
        <v>642</v>
      </c>
      <c r="C647" s="45">
        <v>68.450999999999993</v>
      </c>
      <c r="D647" s="24">
        <v>5.0732097918096547E-2</v>
      </c>
      <c r="E647" s="10">
        <v>54.658999999999999</v>
      </c>
      <c r="F647" s="24">
        <v>0.18433852140077822</v>
      </c>
      <c r="G647" s="10">
        <v>77.001999999999995</v>
      </c>
      <c r="H647" s="24">
        <v>7.1562035633891921E-2</v>
      </c>
      <c r="I647" s="10">
        <v>69.501000000000005</v>
      </c>
      <c r="J647" s="24">
        <v>0.10279036808257458</v>
      </c>
      <c r="K647" s="10">
        <v>70.605999999999995</v>
      </c>
      <c r="L647" s="61">
        <v>0.34297403889864975</v>
      </c>
      <c r="Q647" s="48"/>
      <c r="R647" s="48"/>
      <c r="S647" s="48"/>
      <c r="T647" s="48"/>
      <c r="U647" s="48"/>
      <c r="V647" s="48"/>
    </row>
    <row r="648" spans="1:22" x14ac:dyDescent="0.25">
      <c r="A648" s="8"/>
      <c r="B648" s="60" t="s">
        <v>643</v>
      </c>
      <c r="C648" s="45">
        <v>66.451999999999998</v>
      </c>
      <c r="D648" s="24">
        <v>5.101807366735301E-2</v>
      </c>
      <c r="E648" s="10">
        <v>53.494999999999997</v>
      </c>
      <c r="F648" s="24">
        <v>0.17811284046692608</v>
      </c>
      <c r="G648" s="10">
        <v>75.203000000000003</v>
      </c>
      <c r="H648" s="24">
        <v>7.6270064294016393E-2</v>
      </c>
      <c r="I648" s="10">
        <v>67.581999999999994</v>
      </c>
      <c r="J648" s="24">
        <v>9.9260625994411239E-2</v>
      </c>
      <c r="K648" s="10">
        <v>68.756</v>
      </c>
      <c r="L648" s="61">
        <v>0.34958410635082504</v>
      </c>
      <c r="Q648" s="48"/>
      <c r="R648" s="48"/>
      <c r="S648" s="48"/>
      <c r="T648" s="48"/>
      <c r="U648" s="48"/>
      <c r="V648" s="48"/>
    </row>
    <row r="649" spans="1:22" x14ac:dyDescent="0.25">
      <c r="A649" s="8"/>
      <c r="B649" s="60" t="s">
        <v>644</v>
      </c>
      <c r="C649" s="45">
        <v>62.381</v>
      </c>
      <c r="D649" s="24">
        <v>4.9492869671318537E-2</v>
      </c>
      <c r="E649" s="10">
        <v>50.951999999999998</v>
      </c>
      <c r="F649" s="24">
        <v>0.16412127107652399</v>
      </c>
      <c r="G649" s="10">
        <v>71.013000000000005</v>
      </c>
      <c r="H649" s="24">
        <v>8.7760596742632674E-2</v>
      </c>
      <c r="I649" s="10">
        <v>63.622</v>
      </c>
      <c r="J649" s="24">
        <v>9.0824007594293585E-2</v>
      </c>
      <c r="K649" s="10">
        <v>64.759</v>
      </c>
      <c r="L649" s="61">
        <v>0.35538327333488962</v>
      </c>
      <c r="Q649" s="48"/>
      <c r="R649" s="48"/>
      <c r="S649" s="48"/>
      <c r="T649" s="48"/>
      <c r="U649" s="48"/>
      <c r="V649" s="48"/>
    </row>
    <row r="650" spans="1:22" x14ac:dyDescent="0.25">
      <c r="A650" s="8"/>
      <c r="B650" s="60" t="s">
        <v>645</v>
      </c>
      <c r="C650" s="45">
        <v>59.384</v>
      </c>
      <c r="D650" s="24">
        <v>4.4955387783115995E-2</v>
      </c>
      <c r="E650" s="10">
        <v>49.695</v>
      </c>
      <c r="F650" s="24">
        <v>0.15197795071335926</v>
      </c>
      <c r="G650" s="10">
        <v>67.774000000000001</v>
      </c>
      <c r="H650" s="24">
        <v>9.594079653959893E-2</v>
      </c>
      <c r="I650" s="10">
        <v>60.399000000000001</v>
      </c>
      <c r="J650" s="24">
        <v>8.7548299974596552E-2</v>
      </c>
      <c r="K650" s="10">
        <v>61.615000000000002</v>
      </c>
      <c r="L650" s="61">
        <v>0.35355260409627598</v>
      </c>
      <c r="Q650" s="48"/>
      <c r="R650" s="48"/>
      <c r="S650" s="48"/>
      <c r="T650" s="48"/>
      <c r="U650" s="48"/>
      <c r="V650" s="48"/>
    </row>
    <row r="651" spans="1:22" x14ac:dyDescent="0.25">
      <c r="A651" s="8"/>
      <c r="B651" s="60" t="s">
        <v>646</v>
      </c>
      <c r="C651" s="45">
        <v>57.789000000000001</v>
      </c>
      <c r="D651" s="24">
        <v>3.8702051399374666E-2</v>
      </c>
      <c r="E651" s="10">
        <v>50.140999999999998</v>
      </c>
      <c r="F651" s="24">
        <v>0.14077496757457847</v>
      </c>
      <c r="G651" s="10">
        <v>64.98</v>
      </c>
      <c r="H651" s="24">
        <v>9.3130691933087137E-2</v>
      </c>
      <c r="I651" s="10">
        <v>57.895000000000003</v>
      </c>
      <c r="J651" s="24">
        <v>8.7200673859853195E-2</v>
      </c>
      <c r="K651" s="10">
        <v>58.668999999999997</v>
      </c>
      <c r="L651" s="61">
        <v>0.34938752441916182</v>
      </c>
      <c r="Q651" s="48"/>
      <c r="R651" s="48"/>
      <c r="S651" s="48"/>
      <c r="T651" s="48"/>
      <c r="U651" s="48"/>
      <c r="V651" s="48"/>
    </row>
    <row r="652" spans="1:22" x14ac:dyDescent="0.25">
      <c r="A652" s="8"/>
      <c r="B652" s="60" t="s">
        <v>647</v>
      </c>
      <c r="C652" s="45">
        <v>54.281999999999996</v>
      </c>
      <c r="D652" s="24">
        <v>3.5346602608098833E-2</v>
      </c>
      <c r="E652" s="10">
        <v>47.375</v>
      </c>
      <c r="F652" s="24">
        <v>0.13192282749675746</v>
      </c>
      <c r="G652" s="10">
        <v>60.491</v>
      </c>
      <c r="H652" s="24">
        <v>8.9320131236298894E-2</v>
      </c>
      <c r="I652" s="10">
        <v>53.741</v>
      </c>
      <c r="J652" s="24">
        <v>8.2387389194175931E-2</v>
      </c>
      <c r="K652" s="10">
        <v>53.981999999999999</v>
      </c>
      <c r="L652" s="61">
        <v>0.34544359941516878</v>
      </c>
      <c r="Q652" s="48"/>
      <c r="R652" s="48"/>
      <c r="S652" s="48"/>
      <c r="T652" s="48"/>
      <c r="U652" s="48"/>
      <c r="V652" s="48"/>
    </row>
    <row r="653" spans="1:22" x14ac:dyDescent="0.25">
      <c r="A653" s="8"/>
      <c r="B653" s="60" t="s">
        <v>648</v>
      </c>
      <c r="C653" s="45">
        <v>50.902000000000001</v>
      </c>
      <c r="D653" s="24">
        <v>3.0005528337495473E-2</v>
      </c>
      <c r="E653" s="10">
        <v>45.015000000000001</v>
      </c>
      <c r="F653" s="24">
        <v>0.1298568672902044</v>
      </c>
      <c r="G653" s="10">
        <v>56.779000000000003</v>
      </c>
      <c r="H653" s="24">
        <v>8.2809948960830743E-2</v>
      </c>
      <c r="I653" s="10">
        <v>50.302</v>
      </c>
      <c r="J653" s="24">
        <v>8.4656721206288102E-2</v>
      </c>
      <c r="K653" s="10">
        <v>49.662999999999997</v>
      </c>
      <c r="L653" s="61">
        <v>0.33470917019839075</v>
      </c>
      <c r="Q653" s="48"/>
      <c r="R653" s="48"/>
      <c r="S653" s="48"/>
      <c r="T653" s="48"/>
      <c r="U653" s="48"/>
      <c r="V653" s="48"/>
    </row>
    <row r="654" spans="1:22" x14ac:dyDescent="0.25">
      <c r="A654" s="8"/>
      <c r="B654" s="60" t="s">
        <v>649</v>
      </c>
      <c r="C654" s="45">
        <v>48.655999999999999</v>
      </c>
      <c r="D654" s="24">
        <v>2.5392226013687402E-2</v>
      </c>
      <c r="E654" s="10">
        <v>43.539000000000001</v>
      </c>
      <c r="F654" s="24">
        <v>0.1279116889011363</v>
      </c>
      <c r="G654" s="10">
        <v>54.777000000000001</v>
      </c>
      <c r="H654" s="24">
        <v>8.3810140173856768E-2</v>
      </c>
      <c r="I654" s="10">
        <v>47.896999999999998</v>
      </c>
      <c r="J654" s="24">
        <v>8.1742594374933156E-2</v>
      </c>
      <c r="K654" s="10">
        <v>47.356999999999999</v>
      </c>
      <c r="L654" s="61">
        <v>0.32049628401203856</v>
      </c>
      <c r="Q654" s="48"/>
      <c r="R654" s="48"/>
      <c r="S654" s="48"/>
      <c r="T654" s="48"/>
      <c r="U654" s="48"/>
      <c r="V654" s="48"/>
    </row>
    <row r="655" spans="1:22" x14ac:dyDescent="0.25">
      <c r="A655" s="8"/>
      <c r="B655" s="60" t="s">
        <v>650</v>
      </c>
      <c r="C655" s="45">
        <v>47.170999999999999</v>
      </c>
      <c r="D655" s="24">
        <v>2.3581218903101588E-2</v>
      </c>
      <c r="E655" s="10">
        <v>42.860999999999997</v>
      </c>
      <c r="F655" s="24">
        <v>0.12872217989658136</v>
      </c>
      <c r="G655" s="10">
        <v>53.640999999999998</v>
      </c>
      <c r="H655" s="24">
        <v>8.2751114183593918E-2</v>
      </c>
      <c r="I655" s="10">
        <v>46.744</v>
      </c>
      <c r="J655" s="24">
        <v>8.3106084910704731E-2</v>
      </c>
      <c r="K655" s="10">
        <v>46.63</v>
      </c>
      <c r="L655" s="61">
        <v>0.31131994349241449</v>
      </c>
      <c r="Q655" s="48"/>
      <c r="R655" s="48"/>
      <c r="S655" s="48"/>
      <c r="T655" s="48"/>
      <c r="U655" s="48"/>
      <c r="V655" s="48"/>
    </row>
    <row r="656" spans="1:22" x14ac:dyDescent="0.25">
      <c r="A656" s="8"/>
      <c r="B656" s="60" t="s">
        <v>651</v>
      </c>
      <c r="C656" s="45">
        <v>46.875999999999998</v>
      </c>
      <c r="D656" s="24">
        <v>2.1865527956230816E-2</v>
      </c>
      <c r="E656" s="10">
        <v>42.917999999999999</v>
      </c>
      <c r="F656" s="24">
        <v>0.13353649640952489</v>
      </c>
      <c r="G656" s="10">
        <v>53.987000000000002</v>
      </c>
      <c r="H656" s="24">
        <v>8.5457513936487858E-2</v>
      </c>
      <c r="I656" s="10">
        <v>46.926000000000002</v>
      </c>
      <c r="J656" s="24">
        <v>8.9509143407122238E-2</v>
      </c>
      <c r="K656" s="10">
        <v>46.829000000000001</v>
      </c>
      <c r="L656" s="61">
        <v>0.31254836926478718</v>
      </c>
      <c r="Q656" s="48"/>
      <c r="R656" s="48"/>
      <c r="S656" s="48"/>
      <c r="T656" s="48"/>
      <c r="U656" s="48"/>
      <c r="V656" s="48"/>
    </row>
    <row r="657" spans="1:22" x14ac:dyDescent="0.25">
      <c r="A657" s="8"/>
      <c r="B657" s="60" t="s">
        <v>652</v>
      </c>
      <c r="C657" s="45">
        <v>46.695999999999998</v>
      </c>
      <c r="D657" s="24">
        <v>1.9635129725298815E-2</v>
      </c>
      <c r="E657" s="10">
        <v>44.348999999999997</v>
      </c>
      <c r="F657" s="24">
        <v>0.13647047381303593</v>
      </c>
      <c r="G657" s="10">
        <v>55.146000000000001</v>
      </c>
      <c r="H657" s="24">
        <v>7.9441657964022527E-2</v>
      </c>
      <c r="I657" s="10">
        <v>48.375999999999998</v>
      </c>
      <c r="J657" s="24">
        <v>0.10006951128221581</v>
      </c>
      <c r="K657" s="10">
        <v>48.268000000000001</v>
      </c>
      <c r="L657" s="61">
        <v>0.31989435538357597</v>
      </c>
      <c r="Q657" s="48"/>
      <c r="R657" s="48"/>
      <c r="S657" s="48"/>
      <c r="T657" s="48"/>
      <c r="U657" s="48"/>
      <c r="V657" s="48"/>
    </row>
    <row r="658" spans="1:22" x14ac:dyDescent="0.25">
      <c r="A658" s="8"/>
      <c r="B658" s="60" t="s">
        <v>653</v>
      </c>
      <c r="C658" s="45">
        <v>45.743000000000002</v>
      </c>
      <c r="D658" s="24">
        <v>1.9406370932382712E-2</v>
      </c>
      <c r="E658" s="10">
        <v>47.637999999999998</v>
      </c>
      <c r="F658" s="24">
        <v>0.13694055859039406</v>
      </c>
      <c r="G658" s="10">
        <v>58.378</v>
      </c>
      <c r="H658" s="24">
        <v>7.9309279715239683E-2</v>
      </c>
      <c r="I658" s="10">
        <v>51.542999999999999</v>
      </c>
      <c r="J658" s="24">
        <v>0.11402523794246605</v>
      </c>
      <c r="K658" s="10">
        <v>51.164000000000001</v>
      </c>
      <c r="L658" s="61">
        <v>0.32289171426816532</v>
      </c>
      <c r="Q658" s="48"/>
      <c r="R658" s="48"/>
      <c r="S658" s="48"/>
      <c r="T658" s="48"/>
      <c r="U658" s="48"/>
      <c r="V658" s="48"/>
    </row>
    <row r="659" spans="1:22" x14ac:dyDescent="0.25">
      <c r="A659" s="8"/>
      <c r="B659" s="60" t="s">
        <v>654</v>
      </c>
      <c r="C659" s="45">
        <v>45.512</v>
      </c>
      <c r="D659" s="24">
        <v>1.8986979812036526E-2</v>
      </c>
      <c r="E659" s="10">
        <v>55.679000000000002</v>
      </c>
      <c r="F659" s="24">
        <v>0.12899774683503265</v>
      </c>
      <c r="G659" s="10">
        <v>66.475999999999999</v>
      </c>
      <c r="H659" s="24">
        <v>8.5251592216158967E-2</v>
      </c>
      <c r="I659" s="10">
        <v>58.841999999999999</v>
      </c>
      <c r="J659" s="24">
        <v>0.13070794567425945</v>
      </c>
      <c r="K659" s="10">
        <v>59.002000000000002</v>
      </c>
      <c r="L659" s="61">
        <v>0.32380074933972114</v>
      </c>
      <c r="Q659" s="48"/>
      <c r="R659" s="48"/>
      <c r="S659" s="48"/>
      <c r="T659" s="48"/>
      <c r="U659" s="48"/>
      <c r="V659" s="48"/>
    </row>
    <row r="660" spans="1:22" x14ac:dyDescent="0.25">
      <c r="A660" s="8"/>
      <c r="B660" s="60" t="s">
        <v>655</v>
      </c>
      <c r="C660" s="45">
        <v>48.524999999999999</v>
      </c>
      <c r="D660" s="24">
        <v>1.9253865070438646E-2</v>
      </c>
      <c r="E660" s="10">
        <v>63.174999999999997</v>
      </c>
      <c r="F660" s="24">
        <v>0.12334051968682629</v>
      </c>
      <c r="G660" s="10">
        <v>73.506</v>
      </c>
      <c r="H660" s="24">
        <v>8.8193331078000203E-2</v>
      </c>
      <c r="I660" s="10">
        <v>65.909000000000006</v>
      </c>
      <c r="J660" s="24">
        <v>0.1516816383274516</v>
      </c>
      <c r="K660" s="10">
        <v>66.688000000000002</v>
      </c>
      <c r="L660" s="61">
        <v>0.31333456175910568</v>
      </c>
      <c r="Q660" s="48"/>
      <c r="R660" s="48"/>
      <c r="S660" s="48"/>
      <c r="T660" s="48"/>
      <c r="U660" s="48"/>
      <c r="V660" s="48"/>
    </row>
    <row r="661" spans="1:22" x14ac:dyDescent="0.25">
      <c r="A661" s="8"/>
      <c r="B661" s="60" t="s">
        <v>656</v>
      </c>
      <c r="C661" s="45">
        <v>52.329000000000001</v>
      </c>
      <c r="D661" s="24">
        <v>2.2018033818174885E-2</v>
      </c>
      <c r="E661" s="10">
        <v>65.200999999999993</v>
      </c>
      <c r="F661" s="24">
        <v>0.12348640806600639</v>
      </c>
      <c r="G661" s="10">
        <v>75.066000000000003</v>
      </c>
      <c r="H661" s="24">
        <v>9.3635547972406488E-2</v>
      </c>
      <c r="I661" s="10">
        <v>67.905000000000001</v>
      </c>
      <c r="J661" s="24">
        <v>0.1734172815741632</v>
      </c>
      <c r="K661" s="10">
        <v>69.210999999999999</v>
      </c>
      <c r="L661" s="61">
        <v>0.29234076530925618</v>
      </c>
      <c r="Q661" s="48"/>
      <c r="R661" s="48"/>
      <c r="S661" s="48"/>
      <c r="T661" s="48"/>
      <c r="U661" s="48"/>
      <c r="V661" s="48"/>
    </row>
    <row r="662" spans="1:22" x14ac:dyDescent="0.25">
      <c r="A662" s="8"/>
      <c r="B662" s="60" t="s">
        <v>657</v>
      </c>
      <c r="C662" s="45">
        <v>55.752000000000002</v>
      </c>
      <c r="D662" s="24">
        <v>2.7165106658787196E-2</v>
      </c>
      <c r="E662" s="10">
        <v>65.691999999999993</v>
      </c>
      <c r="F662" s="24">
        <v>0.14134962960561509</v>
      </c>
      <c r="G662" s="10">
        <v>74.715999999999994</v>
      </c>
      <c r="H662" s="24">
        <v>0.11593392854516305</v>
      </c>
      <c r="I662" s="10">
        <v>68.286000000000001</v>
      </c>
      <c r="J662" s="24">
        <v>0.20805261469361566</v>
      </c>
      <c r="K662" s="10">
        <v>68.656000000000006</v>
      </c>
      <c r="L662" s="61">
        <v>0.27801732080339048</v>
      </c>
      <c r="Q662" s="48"/>
      <c r="R662" s="48"/>
      <c r="S662" s="48"/>
      <c r="T662" s="48"/>
      <c r="U662" s="48"/>
      <c r="V662" s="48"/>
    </row>
    <row r="663" spans="1:22" x14ac:dyDescent="0.25">
      <c r="A663" s="8"/>
      <c r="B663" s="60" t="s">
        <v>658</v>
      </c>
      <c r="C663" s="45">
        <v>57.493000000000002</v>
      </c>
      <c r="D663" s="24">
        <v>3.534323350553787E-2</v>
      </c>
      <c r="E663" s="10">
        <v>66.381</v>
      </c>
      <c r="F663" s="24">
        <v>0.15143213758895138</v>
      </c>
      <c r="G663" s="10">
        <v>75.113</v>
      </c>
      <c r="H663" s="24">
        <v>0.14776354303028519</v>
      </c>
      <c r="I663" s="10">
        <v>69.411000000000001</v>
      </c>
      <c r="J663" s="24">
        <v>0.2472061811570955</v>
      </c>
      <c r="K663" s="10">
        <v>68.894000000000005</v>
      </c>
      <c r="L663" s="61">
        <v>0.29480990111172534</v>
      </c>
      <c r="Q663" s="48"/>
      <c r="R663" s="48"/>
      <c r="S663" s="48"/>
      <c r="T663" s="48"/>
      <c r="U663" s="48"/>
      <c r="V663" s="48"/>
    </row>
    <row r="664" spans="1:22" x14ac:dyDescent="0.25">
      <c r="A664" s="8"/>
      <c r="B664" s="60" t="s">
        <v>659</v>
      </c>
      <c r="C664" s="45">
        <v>58.213999999999999</v>
      </c>
      <c r="D664" s="24">
        <v>4.2225060525763962E-2</v>
      </c>
      <c r="E664" s="10">
        <v>67.328000000000003</v>
      </c>
      <c r="F664" s="24">
        <v>0.16441620333598095</v>
      </c>
      <c r="G664" s="10">
        <v>75.597999999999999</v>
      </c>
      <c r="H664" s="24">
        <v>0.17738685336902643</v>
      </c>
      <c r="I664" s="10">
        <v>70.676000000000002</v>
      </c>
      <c r="J664" s="24">
        <v>0.29085124585605815</v>
      </c>
      <c r="K664" s="10">
        <v>69.308000000000007</v>
      </c>
      <c r="L664" s="61">
        <v>0.31603709845832567</v>
      </c>
      <c r="Q664" s="48"/>
      <c r="R664" s="48"/>
      <c r="S664" s="48"/>
      <c r="T664" s="48"/>
      <c r="U664" s="48"/>
      <c r="V664" s="48"/>
    </row>
    <row r="665" spans="1:22" x14ac:dyDescent="0.25">
      <c r="A665" s="8"/>
      <c r="B665" s="60" t="s">
        <v>660</v>
      </c>
      <c r="C665" s="45">
        <v>57.387</v>
      </c>
      <c r="D665" s="24">
        <v>4.6209276169052745E-2</v>
      </c>
      <c r="E665" s="10">
        <v>66.45</v>
      </c>
      <c r="F665" s="24">
        <v>0.18514856299946508</v>
      </c>
      <c r="G665" s="10">
        <v>74.902000000000001</v>
      </c>
      <c r="H665" s="24">
        <v>0.18778590024563518</v>
      </c>
      <c r="I665" s="10">
        <v>70.727999999999994</v>
      </c>
      <c r="J665" s="24">
        <v>0.32865468933803871</v>
      </c>
      <c r="K665" s="10">
        <v>69.102999999999994</v>
      </c>
      <c r="L665" s="61">
        <v>0.33217861310730301</v>
      </c>
      <c r="Q665" s="48"/>
      <c r="R665" s="48"/>
      <c r="S665" s="48"/>
      <c r="T665" s="48"/>
      <c r="U665" s="48"/>
      <c r="V665" s="48"/>
    </row>
    <row r="666" spans="1:22" x14ac:dyDescent="0.25">
      <c r="A666" s="8"/>
      <c r="B666" s="60" t="s">
        <v>661</v>
      </c>
      <c r="C666" s="45">
        <v>55.503</v>
      </c>
      <c r="D666" s="24">
        <v>4.6133023238080717E-2</v>
      </c>
      <c r="E666" s="10">
        <v>66.269000000000005</v>
      </c>
      <c r="F666" s="24">
        <v>0.18586179507545672</v>
      </c>
      <c r="G666" s="10">
        <v>74.256</v>
      </c>
      <c r="H666" s="24">
        <v>0.18482945268948475</v>
      </c>
      <c r="I666" s="10">
        <v>70.546000000000006</v>
      </c>
      <c r="J666" s="24">
        <v>0.35405304245535235</v>
      </c>
      <c r="K666" s="10">
        <v>68.272000000000006</v>
      </c>
      <c r="L666" s="61">
        <v>0.31016522326638413</v>
      </c>
      <c r="Q666" s="48"/>
      <c r="R666" s="48"/>
      <c r="S666" s="48"/>
      <c r="T666" s="48"/>
      <c r="U666" s="48"/>
      <c r="V666" s="48"/>
    </row>
    <row r="667" spans="1:22" x14ac:dyDescent="0.25">
      <c r="A667" s="8"/>
      <c r="B667" s="60" t="s">
        <v>662</v>
      </c>
      <c r="C667" s="45">
        <v>54.326999999999998</v>
      </c>
      <c r="D667" s="24">
        <v>4.0757191604552302E-2</v>
      </c>
      <c r="E667" s="10">
        <v>65.388999999999996</v>
      </c>
      <c r="F667" s="24">
        <v>0.17033278760272974</v>
      </c>
      <c r="G667" s="10">
        <v>73.287000000000006</v>
      </c>
      <c r="H667" s="24">
        <v>0.16522276317531293</v>
      </c>
      <c r="I667" s="10">
        <v>69.941000000000003</v>
      </c>
      <c r="J667" s="24">
        <v>0.36296920115495668</v>
      </c>
      <c r="K667" s="10">
        <v>66.912000000000006</v>
      </c>
      <c r="L667" s="61">
        <v>0.271826054910632</v>
      </c>
      <c r="Q667" s="48"/>
      <c r="R667" s="48"/>
      <c r="S667" s="48"/>
      <c r="T667" s="48"/>
      <c r="U667" s="48"/>
      <c r="V667" s="48"/>
    </row>
    <row r="668" spans="1:22" x14ac:dyDescent="0.25">
      <c r="A668" s="8"/>
      <c r="B668" s="60" t="s">
        <v>663</v>
      </c>
      <c r="C668" s="45">
        <v>53.710999999999999</v>
      </c>
      <c r="D668" s="24">
        <v>3.31890882055779E-2</v>
      </c>
      <c r="E668" s="10">
        <v>64.478999999999999</v>
      </c>
      <c r="F668" s="24">
        <v>0.15777017717333161</v>
      </c>
      <c r="G668" s="10">
        <v>72.551000000000002</v>
      </c>
      <c r="H668" s="24">
        <v>0.14051215673584655</v>
      </c>
      <c r="I668" s="10">
        <v>70.001000000000005</v>
      </c>
      <c r="J668" s="24">
        <v>0.35901240509036469</v>
      </c>
      <c r="K668" s="10">
        <v>66.561000000000007</v>
      </c>
      <c r="L668" s="61">
        <v>0.2073582703765125</v>
      </c>
      <c r="Q668" s="48"/>
      <c r="R668" s="48"/>
      <c r="S668" s="48"/>
      <c r="T668" s="48"/>
      <c r="U668" s="48"/>
      <c r="V668" s="48"/>
    </row>
    <row r="669" spans="1:22" x14ac:dyDescent="0.25">
      <c r="A669" s="8"/>
      <c r="B669" s="60" t="s">
        <v>664</v>
      </c>
      <c r="C669" s="45">
        <v>54.054000000000002</v>
      </c>
      <c r="D669" s="24">
        <v>2.7412928684446308E-2</v>
      </c>
      <c r="E669" s="10">
        <v>63.503999999999998</v>
      </c>
      <c r="F669" s="24">
        <v>0.13956654941563598</v>
      </c>
      <c r="G669" s="10">
        <v>72.221999999999994</v>
      </c>
      <c r="H669" s="24">
        <v>0.11919925868180682</v>
      </c>
      <c r="I669" s="10">
        <v>69.995000000000005</v>
      </c>
      <c r="J669" s="24">
        <v>0.36223398566998183</v>
      </c>
      <c r="K669" s="10">
        <v>65.686999999999998</v>
      </c>
      <c r="L669" s="61">
        <v>0.15545728149376573</v>
      </c>
      <c r="Q669" s="48"/>
      <c r="R669" s="48"/>
      <c r="S669" s="48"/>
      <c r="T669" s="48"/>
      <c r="U669" s="48"/>
      <c r="V669" s="48"/>
    </row>
    <row r="670" spans="1:22" x14ac:dyDescent="0.25">
      <c r="A670" s="8"/>
      <c r="B670" s="60" t="s">
        <v>665</v>
      </c>
      <c r="C670" s="45">
        <v>58.192</v>
      </c>
      <c r="D670" s="24">
        <v>2.7584497779133386E-2</v>
      </c>
      <c r="E670" s="10">
        <v>66.366</v>
      </c>
      <c r="F670" s="24">
        <v>0.14350553565349888</v>
      </c>
      <c r="G670" s="10">
        <v>76.046999999999997</v>
      </c>
      <c r="H670" s="24">
        <v>0.12231750187535853</v>
      </c>
      <c r="I670" s="10">
        <v>72.602000000000004</v>
      </c>
      <c r="J670" s="24">
        <v>0.36549566891241581</v>
      </c>
      <c r="K670" s="10">
        <v>68.826999999999998</v>
      </c>
      <c r="L670" s="61">
        <v>0.14242368404889136</v>
      </c>
      <c r="Q670" s="48"/>
      <c r="R670" s="48"/>
      <c r="S670" s="48"/>
      <c r="T670" s="48"/>
      <c r="U670" s="48"/>
      <c r="V670" s="48"/>
    </row>
    <row r="671" spans="1:22" x14ac:dyDescent="0.25">
      <c r="A671" s="8"/>
      <c r="B671" s="60" t="s">
        <v>666</v>
      </c>
      <c r="C671" s="45">
        <v>59.360999999999997</v>
      </c>
      <c r="D671" s="24">
        <v>3.2102483939226413E-2</v>
      </c>
      <c r="E671" s="10">
        <v>67.456999999999994</v>
      </c>
      <c r="F671" s="24">
        <v>0.15833752087014313</v>
      </c>
      <c r="G671" s="10">
        <v>77.581000000000003</v>
      </c>
      <c r="H671" s="24">
        <v>0.128200979599041</v>
      </c>
      <c r="I671" s="10">
        <v>73.055999999999997</v>
      </c>
      <c r="J671" s="24">
        <v>0.3648941289701636</v>
      </c>
      <c r="K671" s="10">
        <v>69.492000000000004</v>
      </c>
      <c r="L671" s="61">
        <v>0.15889687365640931</v>
      </c>
      <c r="Q671" s="48"/>
      <c r="R671" s="48"/>
      <c r="S671" s="48"/>
      <c r="T671" s="48"/>
      <c r="U671" s="48"/>
      <c r="V671" s="48"/>
    </row>
    <row r="672" spans="1:22" x14ac:dyDescent="0.25">
      <c r="A672" s="8"/>
      <c r="B672" s="60" t="s">
        <v>667</v>
      </c>
      <c r="C672" s="45">
        <v>57.311999999999998</v>
      </c>
      <c r="D672" s="24">
        <v>3.324627790380693E-2</v>
      </c>
      <c r="E672" s="10">
        <v>65.855000000000004</v>
      </c>
      <c r="F672" s="24">
        <v>0.1858780048953656</v>
      </c>
      <c r="G672" s="10">
        <v>75.811999999999998</v>
      </c>
      <c r="H672" s="24">
        <v>0.12693603188844926</v>
      </c>
      <c r="I672" s="10">
        <v>70.852000000000004</v>
      </c>
      <c r="J672" s="24">
        <v>0.35208801197732864</v>
      </c>
      <c r="K672" s="10">
        <v>67.843000000000004</v>
      </c>
      <c r="L672" s="61">
        <v>0.17234813586389042</v>
      </c>
      <c r="Q672" s="48"/>
      <c r="R672" s="48"/>
      <c r="S672" s="48"/>
      <c r="T672" s="48"/>
      <c r="U672" s="48"/>
      <c r="V672" s="48"/>
    </row>
    <row r="673" spans="1:22" x14ac:dyDescent="0.25">
      <c r="A673" s="8"/>
      <c r="B673" s="60" t="s">
        <v>668</v>
      </c>
      <c r="C673" s="45">
        <v>53.874000000000002</v>
      </c>
      <c r="D673" s="24">
        <v>3.5000095316163715E-2</v>
      </c>
      <c r="E673" s="10">
        <v>61.859000000000002</v>
      </c>
      <c r="F673" s="24">
        <v>0.19819746802613022</v>
      </c>
      <c r="G673" s="10">
        <v>71.512</v>
      </c>
      <c r="H673" s="24">
        <v>0.1279803491844029</v>
      </c>
      <c r="I673" s="10">
        <v>66.772999999999996</v>
      </c>
      <c r="J673" s="24">
        <v>0.34974868997968134</v>
      </c>
      <c r="K673" s="10">
        <v>63.798000000000002</v>
      </c>
      <c r="L673" s="61">
        <v>0.18626619986487317</v>
      </c>
      <c r="Q673" s="48"/>
      <c r="R673" s="48"/>
      <c r="S673" s="48"/>
      <c r="T673" s="48"/>
      <c r="U673" s="48"/>
      <c r="V673" s="48"/>
    </row>
    <row r="674" spans="1:22" x14ac:dyDescent="0.25">
      <c r="A674" s="8"/>
      <c r="B674" s="60" t="s">
        <v>669</v>
      </c>
      <c r="C674" s="45">
        <v>51.625999999999998</v>
      </c>
      <c r="D674" s="24">
        <v>3.1111195836589969E-2</v>
      </c>
      <c r="E674" s="10">
        <v>59.040999999999997</v>
      </c>
      <c r="F674" s="24">
        <v>0.21004684637953672</v>
      </c>
      <c r="G674" s="10">
        <v>68.25</v>
      </c>
      <c r="H674" s="24">
        <v>0.12156735846558901</v>
      </c>
      <c r="I674" s="10">
        <v>64.028999999999996</v>
      </c>
      <c r="J674" s="24">
        <v>0.34396053897978823</v>
      </c>
      <c r="K674" s="10">
        <v>60.600999999999999</v>
      </c>
      <c r="L674" s="61">
        <v>0.19825563540323077</v>
      </c>
      <c r="Q674" s="48"/>
      <c r="R674" s="48"/>
      <c r="S674" s="48"/>
      <c r="T674" s="48"/>
      <c r="U674" s="48"/>
      <c r="V674" s="48"/>
    </row>
    <row r="675" spans="1:22" x14ac:dyDescent="0.25">
      <c r="A675" s="8"/>
      <c r="B675" s="60" t="s">
        <v>670</v>
      </c>
      <c r="C675" s="45">
        <v>51.680999999999997</v>
      </c>
      <c r="D675" s="24">
        <v>2.6841031702156053E-2</v>
      </c>
      <c r="E675" s="10">
        <v>57.433</v>
      </c>
      <c r="F675" s="24">
        <v>0.2316221166782837</v>
      </c>
      <c r="G675" s="10">
        <v>65.245999999999995</v>
      </c>
      <c r="H675" s="24">
        <v>0.11686057628664304</v>
      </c>
      <c r="I675" s="10">
        <v>62.493000000000002</v>
      </c>
      <c r="J675" s="24">
        <v>0.33059298470751791</v>
      </c>
      <c r="K675" s="10">
        <v>57.816000000000003</v>
      </c>
      <c r="L675" s="61">
        <v>0.19853817333087648</v>
      </c>
      <c r="Q675" s="48"/>
      <c r="R675" s="48"/>
      <c r="S675" s="48"/>
      <c r="T675" s="48"/>
      <c r="U675" s="48"/>
      <c r="V675" s="48"/>
    </row>
    <row r="676" spans="1:22" x14ac:dyDescent="0.25">
      <c r="A676" s="8"/>
      <c r="B676" s="60" t="s">
        <v>671</v>
      </c>
      <c r="C676" s="45">
        <v>49.417999999999999</v>
      </c>
      <c r="D676" s="24">
        <v>2.4134052652648837E-2</v>
      </c>
      <c r="E676" s="10">
        <v>52.970999999999997</v>
      </c>
      <c r="F676" s="24">
        <v>0.26352304225900053</v>
      </c>
      <c r="G676" s="10">
        <v>61.05</v>
      </c>
      <c r="H676" s="24">
        <v>0.11643402415167606</v>
      </c>
      <c r="I676" s="10">
        <v>58.05</v>
      </c>
      <c r="J676" s="24">
        <v>0.31558122125975829</v>
      </c>
      <c r="K676" s="10">
        <v>53.27</v>
      </c>
      <c r="L676" s="61">
        <v>0.20070020269025243</v>
      </c>
      <c r="Q676" s="48"/>
      <c r="R676" s="48"/>
      <c r="S676" s="48"/>
      <c r="T676" s="48"/>
      <c r="U676" s="48"/>
      <c r="V676" s="48"/>
    </row>
    <row r="677" spans="1:22" x14ac:dyDescent="0.25">
      <c r="A677" s="8"/>
      <c r="B677" s="60" t="s">
        <v>672</v>
      </c>
      <c r="C677" s="45">
        <v>46.68</v>
      </c>
      <c r="D677" s="24">
        <v>2.4267495281849898E-2</v>
      </c>
      <c r="E677" s="10">
        <v>49.006</v>
      </c>
      <c r="F677" s="24">
        <v>0.27970645887670303</v>
      </c>
      <c r="G677" s="10">
        <v>57.631</v>
      </c>
      <c r="H677" s="24">
        <v>0.11420043521731459</v>
      </c>
      <c r="I677" s="10">
        <v>51.718000000000004</v>
      </c>
      <c r="J677" s="24">
        <v>0.29798094525435281</v>
      </c>
      <c r="K677" s="10">
        <v>49.856999999999999</v>
      </c>
      <c r="L677" s="61">
        <v>0.20687791697371652</v>
      </c>
      <c r="Q677" s="48"/>
      <c r="R677" s="48"/>
      <c r="S677" s="48"/>
      <c r="T677" s="48"/>
      <c r="U677" s="48"/>
      <c r="V677" s="48"/>
    </row>
    <row r="678" spans="1:22" x14ac:dyDescent="0.25">
      <c r="A678" s="8"/>
      <c r="B678" s="60" t="s">
        <v>673</v>
      </c>
      <c r="C678" s="45">
        <v>44.21</v>
      </c>
      <c r="D678" s="24">
        <v>2.5277846617229351E-2</v>
      </c>
      <c r="E678" s="10">
        <v>46.597999999999999</v>
      </c>
      <c r="F678" s="24">
        <v>0.29229373552139187</v>
      </c>
      <c r="G678" s="10">
        <v>55.295999999999999</v>
      </c>
      <c r="H678" s="24">
        <v>0.11808210315826619</v>
      </c>
      <c r="I678" s="10">
        <v>49.552999999999997</v>
      </c>
      <c r="J678" s="24">
        <v>0.29084543741732033</v>
      </c>
      <c r="K678" s="10">
        <v>48.018000000000001</v>
      </c>
      <c r="L678" s="61">
        <v>0.21467698354212725</v>
      </c>
      <c r="Q678" s="48"/>
      <c r="R678" s="48"/>
      <c r="S678" s="48"/>
      <c r="T678" s="48"/>
      <c r="U678" s="48"/>
      <c r="V678" s="48"/>
    </row>
    <row r="679" spans="1:22" x14ac:dyDescent="0.25">
      <c r="A679" s="8"/>
      <c r="B679" s="60" t="s">
        <v>674</v>
      </c>
      <c r="C679" s="45">
        <v>42.936999999999998</v>
      </c>
      <c r="D679" s="24">
        <v>2.5945059763234649E-2</v>
      </c>
      <c r="E679" s="10">
        <v>45.66</v>
      </c>
      <c r="F679" s="24">
        <v>0.30821817946184127</v>
      </c>
      <c r="G679" s="10">
        <v>54.186</v>
      </c>
      <c r="H679" s="24">
        <v>0.11586190672234312</v>
      </c>
      <c r="I679" s="10">
        <v>47.947000000000003</v>
      </c>
      <c r="J679" s="24">
        <v>0.2839771770648209</v>
      </c>
      <c r="K679" s="10">
        <v>47.584000000000003</v>
      </c>
      <c r="L679" s="61">
        <v>0.2281012036354704</v>
      </c>
      <c r="Q679" s="48"/>
      <c r="R679" s="48"/>
      <c r="S679" s="48"/>
      <c r="T679" s="48"/>
      <c r="U679" s="48"/>
      <c r="V679" s="48"/>
    </row>
    <row r="680" spans="1:22" x14ac:dyDescent="0.25">
      <c r="A680" s="8"/>
      <c r="B680" s="60" t="s">
        <v>675</v>
      </c>
      <c r="C680" s="45">
        <v>42.137999999999998</v>
      </c>
      <c r="D680" s="24">
        <v>2.5468478944659437E-2</v>
      </c>
      <c r="E680" s="10">
        <v>45.24</v>
      </c>
      <c r="F680" s="24">
        <v>0.30868797485784638</v>
      </c>
      <c r="G680" s="10">
        <v>54.261000000000003</v>
      </c>
      <c r="H680" s="24">
        <v>0.11744986178909604</v>
      </c>
      <c r="I680" s="10">
        <v>48.325000000000003</v>
      </c>
      <c r="J680" s="24">
        <v>0.27872576399374643</v>
      </c>
      <c r="K680" s="10">
        <v>47.905999999999999</v>
      </c>
      <c r="L680" s="61">
        <v>0.24482928027511669</v>
      </c>
      <c r="Q680" s="48"/>
      <c r="R680" s="48"/>
      <c r="S680" s="48"/>
      <c r="T680" s="48"/>
      <c r="U680" s="48"/>
      <c r="V680" s="48"/>
    </row>
    <row r="681" spans="1:22" x14ac:dyDescent="0.25">
      <c r="A681" s="8"/>
      <c r="B681" s="60" t="s">
        <v>676</v>
      </c>
      <c r="C681" s="45">
        <v>41.569000000000003</v>
      </c>
      <c r="D681" s="24">
        <v>2.8194521226909658E-2</v>
      </c>
      <c r="E681" s="10">
        <v>45.915999999999997</v>
      </c>
      <c r="F681" s="24">
        <v>0.31030795898200197</v>
      </c>
      <c r="G681" s="10">
        <v>55.354999999999997</v>
      </c>
      <c r="H681" s="24">
        <v>0.12218432041404458</v>
      </c>
      <c r="I681" s="10">
        <v>49.097999999999999</v>
      </c>
      <c r="J681" s="24">
        <v>0.27650760987212208</v>
      </c>
      <c r="K681" s="10">
        <v>48.9</v>
      </c>
      <c r="L681" s="61">
        <v>0.26191353475804469</v>
      </c>
      <c r="Q681" s="48"/>
      <c r="R681" s="48"/>
      <c r="S681" s="48"/>
      <c r="T681" s="48"/>
      <c r="U681" s="48"/>
      <c r="V681" s="48"/>
    </row>
    <row r="682" spans="1:22" x14ac:dyDescent="0.25">
      <c r="A682" s="8"/>
      <c r="B682" s="60" t="s">
        <v>677</v>
      </c>
      <c r="C682" s="45">
        <v>40.627000000000002</v>
      </c>
      <c r="D682" s="24">
        <v>3.0939626741902891E-2</v>
      </c>
      <c r="E682" s="10">
        <v>48.326999999999998</v>
      </c>
      <c r="F682" s="24">
        <v>0.30601500105298968</v>
      </c>
      <c r="G682" s="10">
        <v>58.48</v>
      </c>
      <c r="H682" s="24">
        <v>0.13431453272951832</v>
      </c>
      <c r="I682" s="10">
        <v>51.069000000000003</v>
      </c>
      <c r="J682" s="24">
        <v>0.27710891671232146</v>
      </c>
      <c r="K682" s="10">
        <v>51.822000000000003</v>
      </c>
      <c r="L682" s="61">
        <v>0.27788012773274379</v>
      </c>
      <c r="Q682" s="48"/>
      <c r="R682" s="48"/>
      <c r="S682" s="48"/>
      <c r="T682" s="48"/>
      <c r="U682" s="48"/>
      <c r="V682" s="48"/>
    </row>
    <row r="683" spans="1:22" x14ac:dyDescent="0.25">
      <c r="A683" s="8"/>
      <c r="B683" s="60" t="s">
        <v>678</v>
      </c>
      <c r="C683" s="45">
        <v>38.784999999999997</v>
      </c>
      <c r="D683" s="24">
        <v>3.3170024972834895E-2</v>
      </c>
      <c r="E683" s="10">
        <v>55.36</v>
      </c>
      <c r="F683" s="24">
        <v>0.30883377342902041</v>
      </c>
      <c r="G683" s="10">
        <v>66.674999999999997</v>
      </c>
      <c r="H683" s="24">
        <v>0.13972534258660235</v>
      </c>
      <c r="I683" s="10">
        <v>60.107999999999997</v>
      </c>
      <c r="J683" s="24">
        <v>0.28325560885658163</v>
      </c>
      <c r="K683" s="10">
        <v>59.061999999999998</v>
      </c>
      <c r="L683" s="61">
        <v>0.30089658560550231</v>
      </c>
      <c r="Q683" s="48"/>
      <c r="R683" s="48"/>
      <c r="S683" s="48"/>
      <c r="T683" s="48"/>
      <c r="U683" s="48"/>
      <c r="V683" s="48"/>
    </row>
    <row r="684" spans="1:22" x14ac:dyDescent="0.25">
      <c r="A684" s="8"/>
      <c r="B684" s="60" t="s">
        <v>679</v>
      </c>
      <c r="C684" s="45">
        <v>40.299999999999997</v>
      </c>
      <c r="D684" s="24">
        <v>3.6162952513487237E-2</v>
      </c>
      <c r="E684" s="10">
        <v>62.591999999999999</v>
      </c>
      <c r="F684" s="24">
        <v>0.29887087106546356</v>
      </c>
      <c r="G684" s="10">
        <v>73.918000000000006</v>
      </c>
      <c r="H684" s="24">
        <v>0.14506263600541081</v>
      </c>
      <c r="I684" s="10">
        <v>68.369</v>
      </c>
      <c r="J684" s="24">
        <v>0.29003033258949451</v>
      </c>
      <c r="K684" s="10">
        <v>65.766000000000005</v>
      </c>
      <c r="L684" s="61">
        <v>0.31748956030459347</v>
      </c>
      <c r="Q684" s="48"/>
      <c r="R684" s="48"/>
      <c r="S684" s="48"/>
      <c r="T684" s="48"/>
      <c r="U684" s="48"/>
      <c r="V684" s="48"/>
    </row>
    <row r="685" spans="1:22" x14ac:dyDescent="0.25">
      <c r="A685" s="8"/>
      <c r="B685" s="60" t="s">
        <v>680</v>
      </c>
      <c r="C685" s="45">
        <v>43.802999999999997</v>
      </c>
      <c r="D685" s="24">
        <v>4.1824732638160778E-2</v>
      </c>
      <c r="E685" s="10">
        <v>64.698999999999998</v>
      </c>
      <c r="F685" s="24">
        <v>0.29056035250854539</v>
      </c>
      <c r="G685" s="10">
        <v>75.986000000000004</v>
      </c>
      <c r="H685" s="24">
        <v>0.14197494559783569</v>
      </c>
      <c r="I685" s="10">
        <v>69.947000000000003</v>
      </c>
      <c r="J685" s="24">
        <v>0.29804775712548603</v>
      </c>
      <c r="K685" s="10">
        <v>67.757999999999996</v>
      </c>
      <c r="L685" s="61">
        <v>0.3337509211495947</v>
      </c>
      <c r="Q685" s="48"/>
      <c r="R685" s="48"/>
      <c r="S685" s="48"/>
      <c r="T685" s="48"/>
      <c r="U685" s="48"/>
      <c r="V685" s="48"/>
    </row>
    <row r="686" spans="1:22" x14ac:dyDescent="0.25">
      <c r="A686" s="8"/>
      <c r="B686" s="60" t="s">
        <v>681</v>
      </c>
      <c r="C686" s="45">
        <v>47.28</v>
      </c>
      <c r="D686" s="24">
        <v>5.2137941552128413E-2</v>
      </c>
      <c r="E686" s="10">
        <v>64.713999999999999</v>
      </c>
      <c r="F686" s="24">
        <v>0.30164104391776958</v>
      </c>
      <c r="G686" s="10">
        <v>75.98</v>
      </c>
      <c r="H686" s="24">
        <v>0.14904722695994824</v>
      </c>
      <c r="I686" s="10">
        <v>70.513000000000005</v>
      </c>
      <c r="J686" s="24">
        <v>0.32266125045098015</v>
      </c>
      <c r="K686" s="10">
        <v>67.421999999999997</v>
      </c>
      <c r="L686" s="61">
        <v>0.36979857528862686</v>
      </c>
      <c r="Q686" s="48"/>
      <c r="R686" s="48"/>
      <c r="S686" s="48"/>
      <c r="T686" s="48"/>
      <c r="U686" s="48"/>
      <c r="V686" s="48"/>
    </row>
    <row r="687" spans="1:22" x14ac:dyDescent="0.25">
      <c r="A687" s="8"/>
      <c r="B687" s="60" t="s">
        <v>682</v>
      </c>
      <c r="C687" s="45">
        <v>50.253</v>
      </c>
      <c r="D687" s="24">
        <v>5.8867262710410428E-2</v>
      </c>
      <c r="E687" s="10">
        <v>65.483000000000004</v>
      </c>
      <c r="F687" s="24">
        <v>0.29927586709650245</v>
      </c>
      <c r="G687" s="10">
        <v>76.725999999999999</v>
      </c>
      <c r="H687" s="24">
        <v>0.17595424336881726</v>
      </c>
      <c r="I687" s="10">
        <v>72.034000000000006</v>
      </c>
      <c r="J687" s="24">
        <v>0.35120328179911009</v>
      </c>
      <c r="K687" s="10">
        <v>68.046000000000006</v>
      </c>
      <c r="L687" s="61">
        <v>0.42492016703512653</v>
      </c>
      <c r="Q687" s="48"/>
      <c r="R687" s="48"/>
      <c r="S687" s="48"/>
      <c r="T687" s="48"/>
      <c r="U687" s="48"/>
      <c r="V687" s="48"/>
    </row>
    <row r="688" spans="1:22" x14ac:dyDescent="0.25">
      <c r="A688" s="8"/>
      <c r="B688" s="60" t="s">
        <v>683</v>
      </c>
      <c r="C688" s="45">
        <v>52.832000000000001</v>
      </c>
      <c r="D688" s="24">
        <v>6.5081876584631215E-2</v>
      </c>
      <c r="E688" s="10">
        <v>66.906000000000006</v>
      </c>
      <c r="F688" s="24">
        <v>0.29580910107080949</v>
      </c>
      <c r="G688" s="10">
        <v>77.433999999999997</v>
      </c>
      <c r="H688" s="24">
        <v>0.19567135211433276</v>
      </c>
      <c r="I688" s="10">
        <v>73.022000000000006</v>
      </c>
      <c r="J688" s="24">
        <v>0.35912716971551506</v>
      </c>
      <c r="K688" s="10">
        <v>69.012</v>
      </c>
      <c r="L688" s="61">
        <v>0.46090641120117909</v>
      </c>
      <c r="Q688" s="48"/>
      <c r="R688" s="48"/>
      <c r="S688" s="48"/>
      <c r="T688" s="48"/>
      <c r="U688" s="48"/>
      <c r="V688" s="48"/>
    </row>
    <row r="689" spans="1:22" x14ac:dyDescent="0.25">
      <c r="A689" s="8"/>
      <c r="B689" s="60" t="s">
        <v>684</v>
      </c>
      <c r="C689" s="45">
        <v>52.564999999999998</v>
      </c>
      <c r="D689" s="24">
        <v>7.3126560802180829E-2</v>
      </c>
      <c r="E689" s="10">
        <v>66.631</v>
      </c>
      <c r="F689" s="24">
        <v>0.29218033663270099</v>
      </c>
      <c r="G689" s="10">
        <v>76.832999999999998</v>
      </c>
      <c r="H689" s="24">
        <v>0.20530200552843617</v>
      </c>
      <c r="I689" s="10">
        <v>72.522999999999996</v>
      </c>
      <c r="J689" s="24">
        <v>0.35974183892994105</v>
      </c>
      <c r="K689" s="10">
        <v>68.230999999999995</v>
      </c>
      <c r="L689" s="61">
        <v>0.47726602800294771</v>
      </c>
      <c r="Q689" s="48"/>
      <c r="R689" s="48"/>
      <c r="S689" s="48"/>
      <c r="T689" s="48"/>
      <c r="U689" s="48"/>
      <c r="V689" s="48"/>
    </row>
    <row r="690" spans="1:22" x14ac:dyDescent="0.25">
      <c r="A690" s="8"/>
      <c r="B690" s="60" t="s">
        <v>685</v>
      </c>
      <c r="C690" s="45">
        <v>50.563000000000002</v>
      </c>
      <c r="D690" s="24">
        <v>8.0008387822406921E-2</v>
      </c>
      <c r="E690" s="10">
        <v>66.087000000000003</v>
      </c>
      <c r="F690" s="24">
        <v>0.27061834794019018</v>
      </c>
      <c r="G690" s="10">
        <v>76.341999999999999</v>
      </c>
      <c r="H690" s="24">
        <v>0.20531670881609126</v>
      </c>
      <c r="I690" s="10">
        <v>71.513999999999996</v>
      </c>
      <c r="J690" s="24">
        <v>0.33180111442201049</v>
      </c>
      <c r="K690" s="10">
        <v>66.498000000000005</v>
      </c>
      <c r="L690" s="61">
        <v>0.47182510439695408</v>
      </c>
      <c r="Q690" s="48"/>
      <c r="R690" s="48"/>
      <c r="S690" s="48"/>
      <c r="T690" s="48"/>
      <c r="U690" s="48"/>
      <c r="V690" s="48"/>
    </row>
    <row r="691" spans="1:22" x14ac:dyDescent="0.25">
      <c r="A691" s="8"/>
      <c r="B691" s="60" t="s">
        <v>686</v>
      </c>
      <c r="C691" s="45">
        <v>49.17</v>
      </c>
      <c r="D691" s="24">
        <v>8.2238786053338925E-2</v>
      </c>
      <c r="E691" s="10">
        <v>65.366</v>
      </c>
      <c r="F691" s="24">
        <v>0.23765167101362406</v>
      </c>
      <c r="G691" s="10">
        <v>75.298000000000002</v>
      </c>
      <c r="H691" s="24">
        <v>0.18970181732635416</v>
      </c>
      <c r="I691" s="10">
        <v>70.968000000000004</v>
      </c>
      <c r="J691" s="24">
        <v>0.2889078931544557</v>
      </c>
      <c r="K691" s="10">
        <v>65.019000000000005</v>
      </c>
      <c r="L691" s="61">
        <v>0.45167035126504546</v>
      </c>
      <c r="Q691" s="48"/>
      <c r="R691" s="48"/>
      <c r="S691" s="48"/>
      <c r="T691" s="48"/>
      <c r="U691" s="48"/>
      <c r="V691" s="48"/>
    </row>
    <row r="692" spans="1:22" x14ac:dyDescent="0.25">
      <c r="A692" s="8"/>
      <c r="B692" s="60" t="s">
        <v>687</v>
      </c>
      <c r="C692" s="45">
        <v>48.466999999999999</v>
      </c>
      <c r="D692" s="24">
        <v>8.0828106830356294E-2</v>
      </c>
      <c r="E692" s="10">
        <v>64.781000000000006</v>
      </c>
      <c r="F692" s="24">
        <v>0.21033873868036093</v>
      </c>
      <c r="G692" s="10">
        <v>74.563000000000002</v>
      </c>
      <c r="H692" s="24">
        <v>0.16973475269070165</v>
      </c>
      <c r="I692" s="10">
        <v>69.546000000000006</v>
      </c>
      <c r="J692" s="24">
        <v>0.23469674091692613</v>
      </c>
      <c r="K692" s="10">
        <v>64.063000000000002</v>
      </c>
      <c r="L692" s="61">
        <v>0.41944239744534512</v>
      </c>
      <c r="Q692" s="48"/>
      <c r="R692" s="48"/>
      <c r="S692" s="48"/>
      <c r="T692" s="48"/>
      <c r="U692" s="48"/>
      <c r="V692" s="48"/>
    </row>
    <row r="693" spans="1:22" x14ac:dyDescent="0.25">
      <c r="A693" s="8"/>
      <c r="B693" s="60" t="s">
        <v>688</v>
      </c>
      <c r="C693" s="45">
        <v>48.758000000000003</v>
      </c>
      <c r="D693" s="24">
        <v>8.2143469889623885E-2</v>
      </c>
      <c r="E693" s="10">
        <v>64.23</v>
      </c>
      <c r="F693" s="24">
        <v>0.1851479855497416</v>
      </c>
      <c r="G693" s="10">
        <v>73.978999999999999</v>
      </c>
      <c r="H693" s="24">
        <v>0.14862083161794978</v>
      </c>
      <c r="I693" s="10">
        <v>67.644000000000005</v>
      </c>
      <c r="J693" s="24">
        <v>0.1882224033566284</v>
      </c>
      <c r="K693" s="10">
        <v>64.742999999999995</v>
      </c>
      <c r="L693" s="61">
        <v>0.38944976664210268</v>
      </c>
      <c r="Q693" s="48"/>
      <c r="R693" s="48"/>
      <c r="S693" s="48"/>
      <c r="T693" s="48"/>
      <c r="U693" s="48"/>
      <c r="V693" s="48"/>
    </row>
    <row r="694" spans="1:22" x14ac:dyDescent="0.25">
      <c r="A694" s="8"/>
      <c r="B694" s="60" t="s">
        <v>689</v>
      </c>
      <c r="C694" s="45">
        <v>53.316000000000003</v>
      </c>
      <c r="D694" s="24">
        <v>9.5678365137159965E-2</v>
      </c>
      <c r="E694" s="10">
        <v>66.400000000000006</v>
      </c>
      <c r="F694" s="24">
        <v>0.1750716842974939</v>
      </c>
      <c r="G694" s="10">
        <v>77.153000000000006</v>
      </c>
      <c r="H694" s="24">
        <v>0.13872551902605423</v>
      </c>
      <c r="I694" s="10">
        <v>69.39</v>
      </c>
      <c r="J694" s="24">
        <v>0.16915429533519516</v>
      </c>
      <c r="K694" s="10">
        <v>68.244</v>
      </c>
      <c r="L694" s="61">
        <v>0.37676246622451487</v>
      </c>
      <c r="Q694" s="48"/>
      <c r="R694" s="48"/>
      <c r="S694" s="48"/>
      <c r="T694" s="48"/>
      <c r="U694" s="48"/>
      <c r="V694" s="48"/>
    </row>
    <row r="695" spans="1:22" x14ac:dyDescent="0.25">
      <c r="A695" s="8"/>
      <c r="B695" s="60" t="s">
        <v>690</v>
      </c>
      <c r="C695" s="45">
        <v>55.664999999999999</v>
      </c>
      <c r="D695" s="24">
        <v>0.10671597689536191</v>
      </c>
      <c r="E695" s="10">
        <v>66.900000000000006</v>
      </c>
      <c r="F695" s="24">
        <v>0.18117902444556044</v>
      </c>
      <c r="G695" s="10">
        <v>78.269000000000005</v>
      </c>
      <c r="H695" s="24">
        <v>0.14503322943010058</v>
      </c>
      <c r="I695" s="10">
        <v>69.947000000000003</v>
      </c>
      <c r="J695" s="24">
        <v>0.1604019402167377</v>
      </c>
      <c r="K695" s="10">
        <v>68.933000000000007</v>
      </c>
      <c r="L695" s="61">
        <v>0.37779415377057235</v>
      </c>
      <c r="Q695" s="48"/>
      <c r="R695" s="48"/>
      <c r="S695" s="48"/>
      <c r="T695" s="48"/>
      <c r="U695" s="48"/>
      <c r="V695" s="48"/>
    </row>
    <row r="696" spans="1:22" x14ac:dyDescent="0.25">
      <c r="A696" s="8"/>
      <c r="B696" s="60" t="s">
        <v>691</v>
      </c>
      <c r="C696" s="45">
        <v>54.439</v>
      </c>
      <c r="D696" s="24">
        <v>0.10808852965285853</v>
      </c>
      <c r="E696" s="10">
        <v>65.376000000000005</v>
      </c>
      <c r="F696" s="24">
        <v>0.19391209966142331</v>
      </c>
      <c r="G696" s="10">
        <v>76.352000000000004</v>
      </c>
      <c r="H696" s="24">
        <v>0.14351879080162325</v>
      </c>
      <c r="I696" s="10">
        <v>68.022999999999996</v>
      </c>
      <c r="J696" s="24">
        <v>0.14638480965297915</v>
      </c>
      <c r="K696" s="10">
        <v>66.566999999999993</v>
      </c>
      <c r="L696" s="61">
        <v>0.37584131662982068</v>
      </c>
      <c r="Q696" s="48"/>
      <c r="R696" s="48"/>
      <c r="S696" s="48"/>
      <c r="T696" s="48"/>
      <c r="U696" s="48"/>
      <c r="V696" s="48"/>
    </row>
    <row r="697" spans="1:22" x14ac:dyDescent="0.25">
      <c r="A697" s="8"/>
      <c r="B697" s="60" t="s">
        <v>692</v>
      </c>
      <c r="C697" s="45">
        <v>52.137999999999998</v>
      </c>
      <c r="D697" s="24">
        <v>0.11310215986426979</v>
      </c>
      <c r="E697" s="10">
        <v>61.378</v>
      </c>
      <c r="F697" s="24">
        <v>0.2136111066111552</v>
      </c>
      <c r="G697" s="10">
        <v>71.98</v>
      </c>
      <c r="H697" s="24">
        <v>0.13118273245897782</v>
      </c>
      <c r="I697" s="10">
        <v>64.16</v>
      </c>
      <c r="J697" s="24">
        <v>0.13445220946857839</v>
      </c>
      <c r="K697" s="10">
        <v>61.982999999999997</v>
      </c>
      <c r="L697" s="61">
        <v>0.37406042741341194</v>
      </c>
      <c r="Q697" s="48"/>
      <c r="R697" s="48"/>
      <c r="S697" s="48"/>
      <c r="T697" s="48"/>
      <c r="U697" s="48"/>
      <c r="V697" s="48"/>
    </row>
    <row r="698" spans="1:22" x14ac:dyDescent="0.25">
      <c r="A698" s="8"/>
      <c r="B698" s="60" t="s">
        <v>693</v>
      </c>
      <c r="C698" s="45">
        <v>51.16</v>
      </c>
      <c r="D698" s="24">
        <v>0.11033799111653354</v>
      </c>
      <c r="E698" s="10">
        <v>58.265999999999998</v>
      </c>
      <c r="F698" s="24">
        <v>0.23834826418701097</v>
      </c>
      <c r="G698" s="10">
        <v>68.611999999999995</v>
      </c>
      <c r="H698" s="24">
        <v>0.12139034288066812</v>
      </c>
      <c r="I698" s="10">
        <v>60.838999999999999</v>
      </c>
      <c r="J698" s="24">
        <v>0.12306746662747037</v>
      </c>
      <c r="K698" s="10">
        <v>58.573</v>
      </c>
      <c r="L698" s="61">
        <v>0.37310243183492997</v>
      </c>
      <c r="Q698" s="48"/>
      <c r="R698" s="48"/>
      <c r="S698" s="48"/>
      <c r="T698" s="48"/>
      <c r="U698" s="48"/>
      <c r="V698" s="48"/>
    </row>
    <row r="699" spans="1:22" x14ac:dyDescent="0.25">
      <c r="A699" s="8"/>
      <c r="B699" s="60" t="s">
        <v>694</v>
      </c>
      <c r="C699" s="45">
        <v>51.978999999999999</v>
      </c>
      <c r="D699" s="24">
        <v>0.10686848275730598</v>
      </c>
      <c r="E699" s="10">
        <v>55.869</v>
      </c>
      <c r="F699" s="24">
        <v>0.24913735845388715</v>
      </c>
      <c r="G699" s="10">
        <v>66.117999999999995</v>
      </c>
      <c r="H699" s="24">
        <v>0.11372993001235077</v>
      </c>
      <c r="I699" s="10">
        <v>57.981999999999999</v>
      </c>
      <c r="J699" s="24">
        <v>0.11434183625746623</v>
      </c>
      <c r="K699" s="10">
        <v>55.83</v>
      </c>
      <c r="L699" s="61">
        <v>0.35939572586588064</v>
      </c>
      <c r="Q699" s="48"/>
      <c r="R699" s="48"/>
      <c r="S699" s="48"/>
      <c r="T699" s="48"/>
      <c r="U699" s="48"/>
      <c r="V699" s="48"/>
    </row>
    <row r="700" spans="1:22" x14ac:dyDescent="0.25">
      <c r="A700" s="8"/>
      <c r="B700" s="60" t="s">
        <v>695</v>
      </c>
      <c r="C700" s="45">
        <v>49.444000000000003</v>
      </c>
      <c r="D700" s="24">
        <v>0.10686848275730598</v>
      </c>
      <c r="E700" s="10">
        <v>51.384</v>
      </c>
      <c r="F700" s="24">
        <v>0.27922046363945635</v>
      </c>
      <c r="G700" s="10">
        <v>61.942999999999998</v>
      </c>
      <c r="H700" s="24">
        <v>0.11200964535670176</v>
      </c>
      <c r="I700" s="10">
        <v>53.734999999999999</v>
      </c>
      <c r="J700" s="24">
        <v>0.10449376645242327</v>
      </c>
      <c r="K700" s="10">
        <v>51.57</v>
      </c>
      <c r="L700" s="61">
        <v>0.35891672807663966</v>
      </c>
      <c r="Q700" s="48"/>
      <c r="R700" s="48"/>
      <c r="S700" s="48"/>
      <c r="T700" s="48"/>
      <c r="U700" s="48"/>
      <c r="V700" s="48"/>
    </row>
    <row r="701" spans="1:22" x14ac:dyDescent="0.25">
      <c r="A701" s="8"/>
      <c r="B701" s="60" t="s">
        <v>696</v>
      </c>
      <c r="C701" s="45">
        <v>46.844999999999999</v>
      </c>
      <c r="D701" s="24">
        <v>0.10696654912799008</v>
      </c>
      <c r="E701" s="10">
        <v>47.432000000000002</v>
      </c>
      <c r="F701" s="24">
        <v>0.3025883419395568</v>
      </c>
      <c r="G701" s="10">
        <v>58.220999999999997</v>
      </c>
      <c r="H701" s="24">
        <v>0.11416269911244342</v>
      </c>
      <c r="I701" s="10">
        <v>49.957999999999998</v>
      </c>
      <c r="J701" s="24">
        <v>9.2481534413442146E-2</v>
      </c>
      <c r="K701" s="10">
        <v>48.253999999999998</v>
      </c>
      <c r="L701" s="61">
        <v>0.35504789977892409</v>
      </c>
      <c r="Q701" s="48"/>
      <c r="R701" s="48"/>
      <c r="S701" s="48"/>
      <c r="T701" s="48"/>
      <c r="U701" s="48"/>
      <c r="V701" s="48"/>
    </row>
    <row r="702" spans="1:22" x14ac:dyDescent="0.25">
      <c r="A702" s="8"/>
      <c r="B702" s="60" t="s">
        <v>697</v>
      </c>
      <c r="C702" s="45">
        <v>45.177999999999997</v>
      </c>
      <c r="D702" s="24">
        <v>0.11550557514533498</v>
      </c>
      <c r="E702" s="10">
        <v>44.816000000000003</v>
      </c>
      <c r="F702" s="24">
        <v>0.3243925732877932</v>
      </c>
      <c r="G702" s="10">
        <v>56.244999999999997</v>
      </c>
      <c r="H702" s="24">
        <v>0.11388350085228943</v>
      </c>
      <c r="I702" s="10">
        <v>47.988999999999997</v>
      </c>
      <c r="J702" s="24">
        <v>8.5162083105157008E-2</v>
      </c>
      <c r="K702" s="10">
        <v>46.427999999999997</v>
      </c>
      <c r="L702" s="61">
        <v>0.35771309260623924</v>
      </c>
      <c r="Q702" s="48"/>
      <c r="R702" s="48"/>
      <c r="S702" s="48"/>
      <c r="T702" s="48"/>
      <c r="U702" s="48"/>
      <c r="V702" s="48"/>
    </row>
    <row r="703" spans="1:22" x14ac:dyDescent="0.25">
      <c r="A703" s="8"/>
      <c r="B703" s="60" t="s">
        <v>698</v>
      </c>
      <c r="C703" s="45">
        <v>44.04</v>
      </c>
      <c r="D703" s="24">
        <v>0.12486419517773754</v>
      </c>
      <c r="E703" s="10">
        <v>43.433</v>
      </c>
      <c r="F703" s="24">
        <v>0.33276138368648528</v>
      </c>
      <c r="G703" s="10">
        <v>54.963000000000001</v>
      </c>
      <c r="H703" s="24">
        <v>0.11376594369011932</v>
      </c>
      <c r="I703" s="10">
        <v>47.348999999999997</v>
      </c>
      <c r="J703" s="24">
        <v>7.6587105477567488E-2</v>
      </c>
      <c r="K703" s="10">
        <v>44.957000000000001</v>
      </c>
      <c r="L703" s="61">
        <v>0.35841316629820685</v>
      </c>
      <c r="Q703" s="48"/>
      <c r="R703" s="48"/>
      <c r="S703" s="48"/>
      <c r="T703" s="48"/>
      <c r="U703" s="48"/>
      <c r="V703" s="48"/>
    </row>
    <row r="704" spans="1:22" x14ac:dyDescent="0.25">
      <c r="A704" s="8"/>
      <c r="B704" s="60" t="s">
        <v>699</v>
      </c>
      <c r="C704" s="45">
        <v>44.098999999999997</v>
      </c>
      <c r="D704" s="24">
        <v>0.12850471743066808</v>
      </c>
      <c r="E704" s="10">
        <v>43.484999999999999</v>
      </c>
      <c r="F704" s="24">
        <v>0.33449341988118553</v>
      </c>
      <c r="G704" s="10">
        <v>54.88</v>
      </c>
      <c r="H704" s="24">
        <v>0.11057720566625522</v>
      </c>
      <c r="I704" s="10">
        <v>47.4</v>
      </c>
      <c r="J704" s="24">
        <v>7.4570249368897681E-2</v>
      </c>
      <c r="K704" s="10">
        <v>44.615000000000002</v>
      </c>
      <c r="L704" s="61">
        <v>0.36084500122819946</v>
      </c>
      <c r="Q704" s="48"/>
      <c r="R704" s="48"/>
      <c r="S704" s="48"/>
      <c r="T704" s="48"/>
      <c r="U704" s="48"/>
      <c r="V704" s="48"/>
    </row>
    <row r="705" spans="1:22" x14ac:dyDescent="0.25">
      <c r="A705" s="8"/>
      <c r="B705" s="60" t="s">
        <v>700</v>
      </c>
      <c r="C705" s="45">
        <v>45.322000000000003</v>
      </c>
      <c r="D705" s="24">
        <v>0.13479462498808731</v>
      </c>
      <c r="E705" s="10">
        <v>44.508000000000003</v>
      </c>
      <c r="F705" s="24">
        <v>0.33020379752982504</v>
      </c>
      <c r="G705" s="10">
        <v>55.862000000000002</v>
      </c>
      <c r="H705" s="24">
        <v>0.10533121730441428</v>
      </c>
      <c r="I705" s="10">
        <v>48.344000000000001</v>
      </c>
      <c r="J705" s="24">
        <v>7.5358292484205752E-2</v>
      </c>
      <c r="K705" s="10">
        <v>45.121000000000002</v>
      </c>
      <c r="L705" s="61">
        <v>0.36864406779661019</v>
      </c>
      <c r="Q705" s="48"/>
      <c r="R705" s="48"/>
      <c r="S705" s="48"/>
      <c r="T705" s="48"/>
      <c r="U705" s="48"/>
      <c r="V705" s="48"/>
    </row>
    <row r="706" spans="1:22" x14ac:dyDescent="0.25">
      <c r="A706" s="8"/>
      <c r="B706" s="60" t="s">
        <v>701</v>
      </c>
      <c r="C706" s="45">
        <v>48.552999999999997</v>
      </c>
      <c r="D706" s="24">
        <v>0.14036024016010673</v>
      </c>
      <c r="E706" s="10">
        <v>47.534999999999997</v>
      </c>
      <c r="F706" s="24">
        <v>0.33098078572931672</v>
      </c>
      <c r="G706" s="10">
        <v>58.957000000000001</v>
      </c>
      <c r="H706" s="24">
        <v>0.10484629401046258</v>
      </c>
      <c r="I706" s="10">
        <v>50.826999999999998</v>
      </c>
      <c r="J706" s="24">
        <v>7.6279902229227051E-2</v>
      </c>
      <c r="K706" s="10">
        <v>45.182000000000002</v>
      </c>
      <c r="L706" s="61">
        <v>0.37128469663473346</v>
      </c>
      <c r="Q706" s="48"/>
      <c r="R706" s="48"/>
      <c r="S706" s="48"/>
      <c r="T706" s="48"/>
      <c r="U706" s="48"/>
      <c r="V706" s="48"/>
    </row>
    <row r="707" spans="1:22" x14ac:dyDescent="0.25">
      <c r="A707" s="8"/>
      <c r="B707" s="60" t="s">
        <v>702</v>
      </c>
      <c r="C707" s="45">
        <v>56.084000000000003</v>
      </c>
      <c r="D707" s="24">
        <v>0.13805394072238636</v>
      </c>
      <c r="E707" s="10">
        <v>54.573999999999998</v>
      </c>
      <c r="F707" s="24">
        <v>0.340223707852437</v>
      </c>
      <c r="G707" s="10">
        <v>66.759</v>
      </c>
      <c r="H707" s="24">
        <v>0.10298007406101217</v>
      </c>
      <c r="I707" s="10">
        <v>58.149000000000001</v>
      </c>
      <c r="J707" s="24">
        <v>7.8323471663839503E-2</v>
      </c>
      <c r="K707" s="10">
        <v>46.329000000000001</v>
      </c>
      <c r="L707" s="61">
        <v>0.39043232620977647</v>
      </c>
      <c r="Q707" s="48"/>
      <c r="R707" s="48"/>
      <c r="S707" s="48"/>
      <c r="T707" s="48"/>
      <c r="U707" s="48"/>
      <c r="V707" s="48"/>
    </row>
    <row r="708" spans="1:22" x14ac:dyDescent="0.25">
      <c r="A708" s="8"/>
      <c r="B708" s="60" t="s">
        <v>703</v>
      </c>
      <c r="C708" s="45">
        <v>63.604999999999997</v>
      </c>
      <c r="D708" s="24">
        <v>0.13570952063280281</v>
      </c>
      <c r="E708" s="10">
        <v>61.581000000000003</v>
      </c>
      <c r="F708" s="24">
        <v>0.35416093368081975</v>
      </c>
      <c r="G708" s="10">
        <v>73.756</v>
      </c>
      <c r="H708" s="24">
        <v>0.10059954152706754</v>
      </c>
      <c r="I708" s="10">
        <v>64.954999999999998</v>
      </c>
      <c r="J708" s="24">
        <v>7.774913515607261E-2</v>
      </c>
      <c r="K708" s="10">
        <v>49.981000000000002</v>
      </c>
      <c r="L708" s="61">
        <v>0.39417833456153278</v>
      </c>
      <c r="Q708" s="48"/>
      <c r="R708" s="48"/>
      <c r="S708" s="48"/>
      <c r="T708" s="48"/>
      <c r="U708" s="48"/>
      <c r="V708" s="48"/>
    </row>
    <row r="709" spans="1:22" x14ac:dyDescent="0.25">
      <c r="A709" s="8"/>
      <c r="B709" s="60" t="s">
        <v>704</v>
      </c>
      <c r="C709" s="45">
        <v>66.144000000000005</v>
      </c>
      <c r="D709" s="24">
        <v>0.13976937005622797</v>
      </c>
      <c r="E709" s="10">
        <v>63.286999999999999</v>
      </c>
      <c r="F709" s="24">
        <v>0.35932466775660843</v>
      </c>
      <c r="G709" s="10">
        <v>75.484999999999999</v>
      </c>
      <c r="H709" s="24">
        <v>0.10469934755774996</v>
      </c>
      <c r="I709" s="10">
        <v>67.298000000000002</v>
      </c>
      <c r="J709" s="24">
        <v>8.2009910643924724E-2</v>
      </c>
      <c r="K709" s="10">
        <v>53.889000000000003</v>
      </c>
      <c r="L709" s="61">
        <v>0.4058830754114468</v>
      </c>
      <c r="Q709" s="48"/>
      <c r="R709" s="48"/>
      <c r="S709" s="48"/>
      <c r="T709" s="48"/>
      <c r="U709" s="48"/>
      <c r="V709" s="48"/>
    </row>
    <row r="710" spans="1:22" x14ac:dyDescent="0.25">
      <c r="A710" s="8"/>
      <c r="B710" s="60" t="s">
        <v>705</v>
      </c>
      <c r="C710" s="45">
        <v>67.228999999999999</v>
      </c>
      <c r="D710" s="24">
        <v>0.15968741065472219</v>
      </c>
      <c r="E710" s="10">
        <v>63.573</v>
      </c>
      <c r="F710" s="24">
        <v>0.35885523738608222</v>
      </c>
      <c r="G710" s="10">
        <v>75.498999999999995</v>
      </c>
      <c r="H710" s="24">
        <v>0.12638864397813437</v>
      </c>
      <c r="I710" s="10">
        <v>67.572000000000003</v>
      </c>
      <c r="J710" s="24">
        <v>9.0611601597456889E-2</v>
      </c>
      <c r="K710" s="10">
        <v>57.23</v>
      </c>
      <c r="L710" s="61">
        <v>0.42313927781871774</v>
      </c>
      <c r="Q710" s="48"/>
      <c r="R710" s="48"/>
      <c r="S710" s="48"/>
      <c r="T710" s="48"/>
      <c r="U710" s="48"/>
      <c r="V710" s="48"/>
    </row>
    <row r="711" spans="1:22" x14ac:dyDescent="0.25">
      <c r="A711" s="8"/>
      <c r="B711" s="60" t="s">
        <v>706</v>
      </c>
      <c r="C711" s="45">
        <v>68.459999999999994</v>
      </c>
      <c r="D711" s="24">
        <v>0.18214047460211569</v>
      </c>
      <c r="E711" s="10">
        <v>64.14</v>
      </c>
      <c r="F711" s="24">
        <v>0.33609595804263726</v>
      </c>
      <c r="G711" s="10">
        <v>76.225999999999999</v>
      </c>
      <c r="H711" s="24">
        <v>0.15801152060189266</v>
      </c>
      <c r="I711" s="10">
        <v>68.506</v>
      </c>
      <c r="J711" s="24">
        <v>0.10235210834925003</v>
      </c>
      <c r="K711" s="10">
        <v>59.276000000000003</v>
      </c>
      <c r="L711" s="61">
        <v>0.43593711618766889</v>
      </c>
      <c r="Q711" s="48"/>
      <c r="R711" s="48"/>
      <c r="S711" s="48"/>
      <c r="T711" s="48"/>
      <c r="U711" s="48"/>
      <c r="V711" s="48"/>
    </row>
    <row r="712" spans="1:22" x14ac:dyDescent="0.25">
      <c r="A712" s="8"/>
      <c r="B712" s="60" t="s">
        <v>707</v>
      </c>
      <c r="C712" s="45">
        <v>69.575000000000003</v>
      </c>
      <c r="D712" s="24">
        <v>0.19738873534737444</v>
      </c>
      <c r="E712" s="10">
        <v>64.680999999999997</v>
      </c>
      <c r="F712" s="24">
        <v>0.31791767162536216</v>
      </c>
      <c r="G712" s="10">
        <v>76.727999999999994</v>
      </c>
      <c r="H712" s="24">
        <v>0.18281608181978487</v>
      </c>
      <c r="I712" s="10">
        <v>68.994</v>
      </c>
      <c r="J712" s="24">
        <v>0.1122226822850579</v>
      </c>
      <c r="K712" s="10">
        <v>60.866</v>
      </c>
      <c r="L712" s="61">
        <v>0.43825841316629821</v>
      </c>
      <c r="Q712" s="48"/>
      <c r="R712" s="48"/>
      <c r="S712" s="48"/>
      <c r="T712" s="48"/>
      <c r="U712" s="48"/>
      <c r="V712" s="48"/>
    </row>
    <row r="713" spans="1:22" x14ac:dyDescent="0.25">
      <c r="A713" s="8"/>
      <c r="B713" s="60" t="s">
        <v>708</v>
      </c>
      <c r="C713" s="45">
        <v>69.305999999999997</v>
      </c>
      <c r="D713" s="24">
        <v>0.2058896407128562</v>
      </c>
      <c r="E713" s="10">
        <v>64.153000000000006</v>
      </c>
      <c r="F713" s="24">
        <v>0.32057238130695892</v>
      </c>
      <c r="G713" s="10">
        <v>75.968000000000004</v>
      </c>
      <c r="H713" s="24">
        <v>0.19333744783400927</v>
      </c>
      <c r="I713" s="10">
        <v>68.103999999999999</v>
      </c>
      <c r="J713" s="24">
        <v>0.11195554902563144</v>
      </c>
      <c r="K713" s="10">
        <v>59.686999999999998</v>
      </c>
      <c r="L713" s="61">
        <v>0.42005649717514126</v>
      </c>
      <c r="Q713" s="48"/>
      <c r="R713" s="48"/>
      <c r="S713" s="48"/>
      <c r="T713" s="48"/>
      <c r="U713" s="48"/>
      <c r="V713" s="48"/>
    </row>
    <row r="714" spans="1:22" x14ac:dyDescent="0.25">
      <c r="A714" s="8"/>
      <c r="B714" s="60" t="s">
        <v>709</v>
      </c>
      <c r="C714" s="45">
        <v>68.638999999999996</v>
      </c>
      <c r="D714" s="24">
        <v>0.21063566186981797</v>
      </c>
      <c r="E714" s="10">
        <v>64.536000000000001</v>
      </c>
      <c r="F714" s="24">
        <v>0.32518574874144102</v>
      </c>
      <c r="G714" s="10">
        <v>75.25</v>
      </c>
      <c r="H714" s="24">
        <v>0.18763592546875918</v>
      </c>
      <c r="I714" s="10">
        <v>66.617000000000004</v>
      </c>
      <c r="J714" s="24">
        <v>0.10921743311651017</v>
      </c>
      <c r="K714" s="10">
        <v>57.353999999999999</v>
      </c>
      <c r="L714" s="61">
        <v>0.39508720216163107</v>
      </c>
      <c r="Q714" s="48"/>
      <c r="R714" s="48"/>
      <c r="S714" s="48"/>
      <c r="T714" s="48"/>
      <c r="U714" s="48"/>
      <c r="V714" s="48"/>
    </row>
    <row r="715" spans="1:22" x14ac:dyDescent="0.25">
      <c r="A715" s="8"/>
      <c r="B715" s="60" t="s">
        <v>710</v>
      </c>
      <c r="C715" s="45">
        <v>67.358000000000004</v>
      </c>
      <c r="D715" s="24">
        <v>0.2003621461926999</v>
      </c>
      <c r="E715" s="10">
        <v>64.48</v>
      </c>
      <c r="F715" s="24">
        <v>0.32758146235654045</v>
      </c>
      <c r="G715" s="10">
        <v>73.94</v>
      </c>
      <c r="H715" s="24">
        <v>0.16848880268030331</v>
      </c>
      <c r="I715" s="10">
        <v>64.956000000000003</v>
      </c>
      <c r="J715" s="24">
        <v>9.7877626253856737E-2</v>
      </c>
      <c r="K715" s="10">
        <v>55.537999999999997</v>
      </c>
      <c r="L715" s="61">
        <v>0.37453942520265293</v>
      </c>
      <c r="Q715" s="48"/>
      <c r="R715" s="48"/>
      <c r="S715" s="48"/>
      <c r="T715" s="48"/>
      <c r="U715" s="48"/>
      <c r="V715" s="48"/>
    </row>
    <row r="716" spans="1:22" x14ac:dyDescent="0.25">
      <c r="A716" s="8"/>
      <c r="B716" s="60" t="s">
        <v>711</v>
      </c>
      <c r="C716" s="45">
        <v>66.415999999999997</v>
      </c>
      <c r="D716" s="24">
        <v>0.1827122843800629</v>
      </c>
      <c r="E716" s="10">
        <v>63.933</v>
      </c>
      <c r="F716" s="24">
        <v>0.31565145604351136</v>
      </c>
      <c r="G716" s="10">
        <v>73.247</v>
      </c>
      <c r="H716" s="24">
        <v>0.13588138482337037</v>
      </c>
      <c r="I716" s="10">
        <v>63.692</v>
      </c>
      <c r="J716" s="24">
        <v>7.4556892705926345E-2</v>
      </c>
      <c r="K716" s="10">
        <v>55.555</v>
      </c>
      <c r="L716" s="61">
        <v>0.34557848194546792</v>
      </c>
      <c r="Q716" s="48"/>
      <c r="R716" s="48"/>
      <c r="S716" s="48"/>
      <c r="T716" s="48"/>
      <c r="U716" s="48"/>
      <c r="V716" s="48"/>
    </row>
    <row r="717" spans="1:22" x14ac:dyDescent="0.25">
      <c r="A717" s="8"/>
      <c r="B717" s="60" t="s">
        <v>712</v>
      </c>
      <c r="C717" s="45">
        <v>65.042000000000002</v>
      </c>
      <c r="D717" s="24">
        <v>0.1661488611455256</v>
      </c>
      <c r="E717" s="10">
        <v>63.332000000000001</v>
      </c>
      <c r="F717" s="24">
        <v>0.30485455752140767</v>
      </c>
      <c r="G717" s="10">
        <v>72.706000000000003</v>
      </c>
      <c r="H717" s="24">
        <v>0.1102245341797449</v>
      </c>
      <c r="I717" s="10">
        <v>63.857999999999997</v>
      </c>
      <c r="J717" s="24">
        <v>5.6939454246750995E-2</v>
      </c>
      <c r="K717" s="10">
        <v>55.878</v>
      </c>
      <c r="L717" s="61">
        <v>0.3172807663964628</v>
      </c>
      <c r="Q717" s="48"/>
      <c r="R717" s="48"/>
      <c r="S717" s="48"/>
      <c r="T717" s="48"/>
      <c r="U717" s="48"/>
      <c r="V717" s="48"/>
    </row>
    <row r="718" spans="1:22" x14ac:dyDescent="0.25">
      <c r="A718" s="8"/>
      <c r="B718" s="60" t="s">
        <v>713</v>
      </c>
      <c r="C718" s="45">
        <v>70.245000000000005</v>
      </c>
      <c r="D718" s="24">
        <v>0.17600304965214905</v>
      </c>
      <c r="E718" s="10">
        <v>65.448999999999998</v>
      </c>
      <c r="F718" s="24">
        <v>0.30653803195363971</v>
      </c>
      <c r="G718" s="10">
        <v>76.180000000000007</v>
      </c>
      <c r="H718" s="24">
        <v>0.11150296831834479</v>
      </c>
      <c r="I718" s="10">
        <v>67.009</v>
      </c>
      <c r="J718" s="24">
        <v>4.9085736419612926E-2</v>
      </c>
      <c r="K718" s="10">
        <v>58.884999999999998</v>
      </c>
      <c r="L718" s="61">
        <v>0.30872021616310491</v>
      </c>
      <c r="Q718" s="48"/>
      <c r="R718" s="48"/>
      <c r="S718" s="48"/>
      <c r="T718" s="48"/>
      <c r="U718" s="48"/>
      <c r="V718" s="48"/>
    </row>
    <row r="719" spans="1:22" x14ac:dyDescent="0.25">
      <c r="A719" s="8"/>
      <c r="B719" s="60" t="s">
        <v>714</v>
      </c>
      <c r="C719" s="45">
        <v>68.962000000000003</v>
      </c>
      <c r="D719" s="24">
        <v>0.18208329362432096</v>
      </c>
      <c r="E719" s="10">
        <v>65.954999999999998</v>
      </c>
      <c r="F719" s="24">
        <v>0.31704355990093402</v>
      </c>
      <c r="G719" s="10">
        <v>77.775000000000006</v>
      </c>
      <c r="H719" s="24">
        <v>0.12536001880914593</v>
      </c>
      <c r="I719" s="10">
        <v>68.003</v>
      </c>
      <c r="J719" s="24">
        <v>5.1182732506110676E-2</v>
      </c>
      <c r="K719" s="10">
        <v>59.83</v>
      </c>
      <c r="L719" s="61">
        <v>0.31384180790960453</v>
      </c>
      <c r="Q719" s="48"/>
      <c r="R719" s="48"/>
      <c r="S719" s="48"/>
      <c r="T719" s="48"/>
      <c r="U719" s="48"/>
      <c r="V719" s="48"/>
    </row>
    <row r="720" spans="1:22" x14ac:dyDescent="0.25">
      <c r="A720" s="8"/>
      <c r="B720" s="60" t="s">
        <v>715</v>
      </c>
      <c r="C720" s="45">
        <v>67.412000000000006</v>
      </c>
      <c r="D720" s="24">
        <v>0.18204517297245784</v>
      </c>
      <c r="E720" s="10">
        <v>63.917000000000002</v>
      </c>
      <c r="F720" s="24">
        <v>0.33698625702122148</v>
      </c>
      <c r="G720" s="10">
        <v>76.057000000000002</v>
      </c>
      <c r="H720" s="24">
        <v>0.12891612296479163</v>
      </c>
      <c r="I720" s="10">
        <v>65.944999999999993</v>
      </c>
      <c r="J720" s="24">
        <v>5.8582323792223751E-2</v>
      </c>
      <c r="K720" s="10">
        <v>57.625</v>
      </c>
      <c r="L720" s="61">
        <v>0.31137312699582415</v>
      </c>
      <c r="Q720" s="48"/>
      <c r="R720" s="48"/>
      <c r="S720" s="48"/>
      <c r="T720" s="48"/>
      <c r="U720" s="48"/>
      <c r="V720" s="48"/>
    </row>
    <row r="721" spans="1:22" x14ac:dyDescent="0.25">
      <c r="A721" s="8"/>
      <c r="B721" s="60" t="s">
        <v>716</v>
      </c>
      <c r="C721" s="45">
        <v>64.066000000000003</v>
      </c>
      <c r="D721" s="24">
        <v>0.18175926808348422</v>
      </c>
      <c r="E721" s="10">
        <v>60.19</v>
      </c>
      <c r="F721" s="24">
        <v>0.35414474642666366</v>
      </c>
      <c r="G721" s="10">
        <v>71.820999999999998</v>
      </c>
      <c r="H721" s="24">
        <v>0.12502204196790689</v>
      </c>
      <c r="I721" s="10">
        <v>61.677999999999997</v>
      </c>
      <c r="J721" s="24">
        <v>6.2749602639276605E-2</v>
      </c>
      <c r="K721" s="10">
        <v>54.247</v>
      </c>
      <c r="L721" s="61">
        <v>0.31568410709899286</v>
      </c>
      <c r="Q721" s="48"/>
      <c r="R721" s="48"/>
      <c r="S721" s="48"/>
      <c r="T721" s="48"/>
      <c r="U721" s="48"/>
      <c r="V721" s="48"/>
    </row>
    <row r="722" spans="1:22" x14ac:dyDescent="0.25">
      <c r="A722" s="8"/>
      <c r="B722" s="60" t="s">
        <v>717</v>
      </c>
      <c r="C722" s="45">
        <v>61.122999999999998</v>
      </c>
      <c r="D722" s="24">
        <v>0.17409701705899172</v>
      </c>
      <c r="E722" s="10">
        <v>57.124000000000002</v>
      </c>
      <c r="F722" s="24">
        <v>0.36074914612234327</v>
      </c>
      <c r="G722" s="10">
        <v>68.372</v>
      </c>
      <c r="H722" s="24">
        <v>0.10857873390936343</v>
      </c>
      <c r="I722" s="10">
        <v>58.66</v>
      </c>
      <c r="J722" s="24">
        <v>6.6155551696964035E-2</v>
      </c>
      <c r="K722" s="10">
        <v>51.856999999999999</v>
      </c>
      <c r="L722" s="61">
        <v>0.31174158683370179</v>
      </c>
      <c r="Q722" s="48"/>
      <c r="R722" s="48"/>
      <c r="S722" s="48"/>
      <c r="T722" s="48"/>
      <c r="U722" s="48"/>
      <c r="V722" s="48"/>
    </row>
    <row r="723" spans="1:22" x14ac:dyDescent="0.25">
      <c r="A723" s="8"/>
      <c r="B723" s="60" t="s">
        <v>718</v>
      </c>
      <c r="C723" s="45">
        <v>59.402000000000001</v>
      </c>
      <c r="D723" s="24">
        <v>0.16565329267130469</v>
      </c>
      <c r="E723" s="10">
        <v>54.46</v>
      </c>
      <c r="F723" s="24">
        <v>0.36533013904851319</v>
      </c>
      <c r="G723" s="10">
        <v>65.575000000000003</v>
      </c>
      <c r="H723" s="24">
        <v>0.1032445776758949</v>
      </c>
      <c r="I723" s="10">
        <v>57.037999999999997</v>
      </c>
      <c r="J723" s="24">
        <v>6.5981915078336825E-2</v>
      </c>
      <c r="K723" s="10">
        <v>50.530999999999999</v>
      </c>
      <c r="L723" s="61">
        <v>0.29819454679439938</v>
      </c>
      <c r="Q723" s="48"/>
      <c r="R723" s="48"/>
      <c r="S723" s="48"/>
      <c r="T723" s="48"/>
      <c r="U723" s="48"/>
      <c r="V723" s="48"/>
    </row>
    <row r="724" spans="1:22" x14ac:dyDescent="0.25">
      <c r="A724" s="8"/>
      <c r="B724" s="60" t="s">
        <v>719</v>
      </c>
      <c r="C724" s="45">
        <v>55.304000000000002</v>
      </c>
      <c r="D724" s="24">
        <v>0.16727342037548842</v>
      </c>
      <c r="E724" s="10">
        <v>49.131999999999998</v>
      </c>
      <c r="F724" s="24">
        <v>0.36712692425983778</v>
      </c>
      <c r="G724" s="10">
        <v>61.408000000000001</v>
      </c>
      <c r="H724" s="24">
        <v>9.8410039381649328E-2</v>
      </c>
      <c r="I724" s="10">
        <v>53.610999999999997</v>
      </c>
      <c r="J724" s="24">
        <v>6.6208978348849326E-2</v>
      </c>
      <c r="K724" s="10">
        <v>47.322000000000003</v>
      </c>
      <c r="L724" s="61">
        <v>0.30266519282731513</v>
      </c>
      <c r="Q724" s="48"/>
      <c r="R724" s="48"/>
      <c r="S724" s="48"/>
      <c r="T724" s="48"/>
      <c r="U724" s="48"/>
      <c r="V724" s="48"/>
    </row>
    <row r="725" spans="1:22" x14ac:dyDescent="0.25">
      <c r="A725" s="8"/>
      <c r="B725" s="60" t="s">
        <v>720</v>
      </c>
      <c r="C725" s="45">
        <v>52.606000000000002</v>
      </c>
      <c r="D725" s="24">
        <v>0.16433839644756151</v>
      </c>
      <c r="E725" s="10">
        <v>45.247</v>
      </c>
      <c r="F725" s="24">
        <v>0.36806554304089978</v>
      </c>
      <c r="G725" s="10">
        <v>57.87</v>
      </c>
      <c r="H725" s="24">
        <v>9.3350552530781755E-2</v>
      </c>
      <c r="I725" s="10">
        <v>49.915999999999997</v>
      </c>
      <c r="J725" s="24">
        <v>6.6327552369127254E-2</v>
      </c>
      <c r="K725" s="10">
        <v>44.651000000000003</v>
      </c>
      <c r="L725" s="61">
        <v>0.29891551319684112</v>
      </c>
      <c r="Q725" s="48"/>
      <c r="R725" s="48"/>
      <c r="S725" s="48"/>
      <c r="T725" s="48"/>
      <c r="U725" s="48"/>
      <c r="V725" s="48"/>
    </row>
    <row r="726" spans="1:22" x14ac:dyDescent="0.25">
      <c r="A726" s="8"/>
      <c r="B726" s="60" t="s">
        <v>721</v>
      </c>
      <c r="C726" s="45">
        <v>50.627000000000002</v>
      </c>
      <c r="D726" s="24">
        <v>0.16473861752205982</v>
      </c>
      <c r="E726" s="10">
        <v>43.122999999999998</v>
      </c>
      <c r="F726" s="24">
        <v>0.36593248549682467</v>
      </c>
      <c r="G726" s="10">
        <v>55.655999999999999</v>
      </c>
      <c r="H726" s="24">
        <v>8.7773880629870418E-2</v>
      </c>
      <c r="I726" s="10">
        <v>47.746000000000002</v>
      </c>
      <c r="J726" s="24">
        <v>6.7555840375962933E-2</v>
      </c>
      <c r="K726" s="10">
        <v>42.384999999999998</v>
      </c>
      <c r="L726" s="61">
        <v>0.3009051718844033</v>
      </c>
      <c r="Q726" s="48"/>
      <c r="R726" s="48"/>
      <c r="S726" s="48"/>
      <c r="T726" s="48"/>
      <c r="U726" s="48"/>
      <c r="V726" s="48"/>
    </row>
    <row r="727" spans="1:22" x14ac:dyDescent="0.25">
      <c r="A727" s="8"/>
      <c r="B727" s="60" t="s">
        <v>722</v>
      </c>
      <c r="C727" s="45">
        <v>49.575000000000003</v>
      </c>
      <c r="D727" s="24">
        <v>0.16146061634045472</v>
      </c>
      <c r="E727" s="10">
        <v>42.113</v>
      </c>
      <c r="F727" s="24">
        <v>0.35793351970654297</v>
      </c>
      <c r="G727" s="10">
        <v>54.374000000000002</v>
      </c>
      <c r="H727" s="24">
        <v>8.0700312587135503E-2</v>
      </c>
      <c r="I727" s="10">
        <v>46.41</v>
      </c>
      <c r="J727" s="24">
        <v>7.3617174670565153E-2</v>
      </c>
      <c r="K727" s="10">
        <v>41.889000000000003</v>
      </c>
      <c r="L727" s="61">
        <v>0.30423355154075732</v>
      </c>
      <c r="Q727" s="48"/>
      <c r="R727" s="48"/>
      <c r="S727" s="48"/>
      <c r="T727" s="48"/>
      <c r="U727" s="48"/>
      <c r="V727" s="48"/>
    </row>
    <row r="728" spans="1:22" x14ac:dyDescent="0.25">
      <c r="A728" s="8"/>
      <c r="B728" s="60" t="s">
        <v>723</v>
      </c>
      <c r="C728" s="45">
        <v>49.52</v>
      </c>
      <c r="D728" s="24">
        <v>0.16163213965809686</v>
      </c>
      <c r="E728" s="10">
        <v>42.683999999999997</v>
      </c>
      <c r="F728" s="24">
        <v>0.35439458332660018</v>
      </c>
      <c r="G728" s="10">
        <v>54.411000000000001</v>
      </c>
      <c r="H728" s="24">
        <v>7.4668701662728751E-2</v>
      </c>
      <c r="I728" s="10">
        <v>45.348999999999997</v>
      </c>
      <c r="J728" s="24">
        <v>8.0586374013698087E-2</v>
      </c>
      <c r="K728" s="10">
        <v>41.57</v>
      </c>
      <c r="L728" s="61">
        <v>0.30230530207194706</v>
      </c>
      <c r="Q728" s="48"/>
      <c r="R728" s="48"/>
      <c r="S728" s="48"/>
      <c r="T728" s="48"/>
      <c r="U728" s="48"/>
      <c r="V728" s="48"/>
    </row>
    <row r="729" spans="1:22" x14ac:dyDescent="0.25">
      <c r="A729" s="8"/>
      <c r="B729" s="60" t="s">
        <v>724</v>
      </c>
      <c r="C729" s="45">
        <v>49.984999999999999</v>
      </c>
      <c r="D729" s="24">
        <v>0.15913552247908369</v>
      </c>
      <c r="E729" s="10">
        <v>43.999000000000002</v>
      </c>
      <c r="F729" s="24">
        <v>0.35609133364575085</v>
      </c>
      <c r="G729" s="10">
        <v>55.408000000000001</v>
      </c>
      <c r="H729" s="24">
        <v>6.9737749666133456E-2</v>
      </c>
      <c r="I729" s="10">
        <v>45.1</v>
      </c>
      <c r="J729" s="24">
        <v>8.6807919787452767E-2</v>
      </c>
      <c r="K729" s="10">
        <v>41.52</v>
      </c>
      <c r="L729" s="61">
        <v>0.30387737807199616</v>
      </c>
      <c r="Q729" s="48"/>
      <c r="R729" s="48"/>
      <c r="S729" s="48"/>
      <c r="T729" s="48"/>
      <c r="U729" s="48"/>
      <c r="V729" s="48"/>
    </row>
    <row r="730" spans="1:22" x14ac:dyDescent="0.25">
      <c r="A730" s="8"/>
      <c r="B730" s="60" t="s">
        <v>725</v>
      </c>
      <c r="C730" s="45">
        <v>52.195</v>
      </c>
      <c r="D730" s="24">
        <v>0.15799203369480283</v>
      </c>
      <c r="E730" s="10">
        <v>46.890999999999998</v>
      </c>
      <c r="F730" s="24">
        <v>0.35670539566601489</v>
      </c>
      <c r="G730" s="10">
        <v>58.478999999999999</v>
      </c>
      <c r="H730" s="24">
        <v>6.7639159977106289E-2</v>
      </c>
      <c r="I730" s="10">
        <v>44.308999999999997</v>
      </c>
      <c r="J730" s="24">
        <v>8.7715784835983496E-2</v>
      </c>
      <c r="K730" s="10">
        <v>41.048000000000002</v>
      </c>
      <c r="L730" s="61">
        <v>0.30650569263457833</v>
      </c>
      <c r="Q730" s="48"/>
      <c r="R730" s="48"/>
      <c r="S730" s="48"/>
      <c r="T730" s="48"/>
      <c r="U730" s="48"/>
      <c r="V730" s="48"/>
    </row>
    <row r="731" spans="1:22" x14ac:dyDescent="0.25">
      <c r="A731" s="8"/>
      <c r="B731" s="60" t="s">
        <v>726</v>
      </c>
      <c r="C731" s="45">
        <v>58.850999999999999</v>
      </c>
      <c r="D731" s="24">
        <v>0.16231823292866535</v>
      </c>
      <c r="E731" s="10">
        <v>53.649000000000001</v>
      </c>
      <c r="F731" s="24">
        <v>0.35277863064169479</v>
      </c>
      <c r="G731" s="10">
        <v>65.921999999999997</v>
      </c>
      <c r="H731" s="24">
        <v>6.1930409004857571E-2</v>
      </c>
      <c r="I731" s="10">
        <v>44.432000000000002</v>
      </c>
      <c r="J731" s="24">
        <v>8.4244536121013069E-2</v>
      </c>
      <c r="K731" s="10">
        <v>40.54</v>
      </c>
      <c r="L731" s="61">
        <v>0.30930595300966579</v>
      </c>
      <c r="Q731" s="48"/>
      <c r="R731" s="48"/>
      <c r="S731" s="48"/>
      <c r="T731" s="48"/>
      <c r="U731" s="48"/>
      <c r="V731" s="48"/>
    </row>
    <row r="732" spans="1:22" x14ac:dyDescent="0.25">
      <c r="A732" s="8"/>
      <c r="B732" s="60" t="s">
        <v>727</v>
      </c>
      <c r="C732" s="45">
        <v>65.471999999999994</v>
      </c>
      <c r="D732" s="24">
        <v>0.16369041946980237</v>
      </c>
      <c r="E732" s="10">
        <v>59.814999999999998</v>
      </c>
      <c r="F732" s="24">
        <v>0.34101449509558363</v>
      </c>
      <c r="G732" s="10">
        <v>72.698999999999998</v>
      </c>
      <c r="H732" s="24">
        <v>6.044818831540482E-2</v>
      </c>
      <c r="I732" s="10">
        <v>47.92</v>
      </c>
      <c r="J732" s="24">
        <v>8.1013604624771363E-2</v>
      </c>
      <c r="K732" s="10">
        <v>42.704000000000001</v>
      </c>
      <c r="L732" s="61">
        <v>0.29853477604057921</v>
      </c>
      <c r="Q732" s="48"/>
      <c r="R732" s="48"/>
      <c r="S732" s="48"/>
      <c r="T732" s="48"/>
      <c r="U732" s="48"/>
      <c r="V732" s="48"/>
    </row>
    <row r="733" spans="1:22" x14ac:dyDescent="0.25">
      <c r="A733" s="8"/>
      <c r="B733" s="60" t="s">
        <v>728</v>
      </c>
      <c r="C733" s="45">
        <v>67.052999999999997</v>
      </c>
      <c r="D733" s="24">
        <v>0.17177107354538698</v>
      </c>
      <c r="E733" s="10">
        <v>61.484999999999999</v>
      </c>
      <c r="F733" s="24">
        <v>0.35919396280076921</v>
      </c>
      <c r="G733" s="10">
        <v>74.658000000000001</v>
      </c>
      <c r="H733" s="24">
        <v>5.937688029233501E-2</v>
      </c>
      <c r="I733" s="10">
        <v>52.216999999999999</v>
      </c>
      <c r="J733" s="24">
        <v>8.0079037663048552E-2</v>
      </c>
      <c r="K733" s="10">
        <v>45.793999999999997</v>
      </c>
      <c r="L733" s="61">
        <v>0.29273774579039807</v>
      </c>
      <c r="Q733" s="48"/>
      <c r="R733" s="48"/>
      <c r="S733" s="48"/>
      <c r="T733" s="48"/>
      <c r="U733" s="48"/>
      <c r="V733" s="48"/>
    </row>
    <row r="734" spans="1:22" x14ac:dyDescent="0.25">
      <c r="A734" s="8"/>
      <c r="B734" s="60" t="s">
        <v>729</v>
      </c>
      <c r="C734" s="45">
        <v>67.492999999999995</v>
      </c>
      <c r="D734" s="24">
        <v>0.19870023441520077</v>
      </c>
      <c r="E734" s="10">
        <v>61.707999999999998</v>
      </c>
      <c r="F734" s="24">
        <v>0.40780181956272321</v>
      </c>
      <c r="G734" s="10">
        <v>74.373999999999995</v>
      </c>
      <c r="H734" s="24">
        <v>7.7163528565768039E-2</v>
      </c>
      <c r="I734" s="10">
        <v>55.527999999999999</v>
      </c>
      <c r="J734" s="24">
        <v>8.6273881523611165E-2</v>
      </c>
      <c r="K734" s="10">
        <v>49.146000000000001</v>
      </c>
      <c r="L734" s="61">
        <v>0.30379140516574349</v>
      </c>
      <c r="Q734" s="48"/>
      <c r="R734" s="48"/>
      <c r="S734" s="48"/>
      <c r="T734" s="48"/>
      <c r="U734" s="48"/>
      <c r="V734" s="48"/>
    </row>
    <row r="735" spans="1:22" x14ac:dyDescent="0.25">
      <c r="A735" s="8"/>
      <c r="B735" s="60" t="s">
        <v>730</v>
      </c>
      <c r="C735" s="45">
        <v>68.200999999999993</v>
      </c>
      <c r="D735" s="24">
        <v>0.23527281736578301</v>
      </c>
      <c r="E735" s="10">
        <v>62.423999999999999</v>
      </c>
      <c r="F735" s="24">
        <v>0.4543897354685455</v>
      </c>
      <c r="G735" s="10">
        <v>74.754999999999995</v>
      </c>
      <c r="H735" s="24">
        <v>0.10914133928178336</v>
      </c>
      <c r="I735" s="10">
        <v>56.93</v>
      </c>
      <c r="J735" s="24">
        <v>9.8276391503451216E-2</v>
      </c>
      <c r="K735" s="10">
        <v>52.162999999999997</v>
      </c>
      <c r="L735" s="61">
        <v>0.32074034954127312</v>
      </c>
      <c r="Q735" s="48"/>
      <c r="R735" s="48"/>
      <c r="S735" s="48"/>
      <c r="T735" s="48"/>
      <c r="U735" s="48"/>
      <c r="V735" s="48"/>
    </row>
    <row r="736" spans="1:22" x14ac:dyDescent="0.25">
      <c r="A736" s="8"/>
      <c r="B736" s="60" t="s">
        <v>731</v>
      </c>
      <c r="C736" s="45">
        <v>68.69</v>
      </c>
      <c r="D736" s="24">
        <v>0.25215833508033009</v>
      </c>
      <c r="E736" s="10">
        <v>64.649000000000001</v>
      </c>
      <c r="F736" s="24">
        <v>0.47407203917069307</v>
      </c>
      <c r="G736" s="10">
        <v>74.867999999999995</v>
      </c>
      <c r="H736" s="24">
        <v>0.1340749328598054</v>
      </c>
      <c r="I736" s="10">
        <v>57.82</v>
      </c>
      <c r="J736" s="24">
        <v>0.11257526601781018</v>
      </c>
      <c r="K736" s="10">
        <v>54.347999999999999</v>
      </c>
      <c r="L736" s="61">
        <v>0.32912884882278526</v>
      </c>
      <c r="Q736" s="48"/>
      <c r="R736" s="48"/>
      <c r="S736" s="48"/>
      <c r="T736" s="48"/>
      <c r="U736" s="48"/>
      <c r="V736" s="48"/>
    </row>
    <row r="737" spans="1:22" x14ac:dyDescent="0.25">
      <c r="A737" s="8"/>
      <c r="B737" s="60" t="s">
        <v>732</v>
      </c>
      <c r="C737" s="45">
        <v>68.221000000000004</v>
      </c>
      <c r="D737" s="24">
        <v>0.26528939795315509</v>
      </c>
      <c r="E737" s="10">
        <v>64.783000000000001</v>
      </c>
      <c r="F737" s="24">
        <v>0.48399398865601218</v>
      </c>
      <c r="G737" s="10">
        <v>73.816000000000003</v>
      </c>
      <c r="H737" s="24">
        <v>0.14892649065907457</v>
      </c>
      <c r="I737" s="10">
        <v>57.265999999999998</v>
      </c>
      <c r="J737" s="24">
        <v>0.12062589284522236</v>
      </c>
      <c r="K737" s="10">
        <v>53.984000000000002</v>
      </c>
      <c r="L737" s="61">
        <v>0.32785153707274534</v>
      </c>
      <c r="Q737" s="48"/>
      <c r="R737" s="48"/>
      <c r="S737" s="48"/>
      <c r="T737" s="48"/>
      <c r="U737" s="48"/>
      <c r="V737" s="48"/>
    </row>
    <row r="738" spans="1:22" x14ac:dyDescent="0.25">
      <c r="A738" s="8"/>
      <c r="B738" s="60" t="s">
        <v>733</v>
      </c>
      <c r="C738" s="45">
        <v>67.578999999999994</v>
      </c>
      <c r="D738" s="24">
        <v>0.26614701454136569</v>
      </c>
      <c r="E738" s="10">
        <v>64.516999999999996</v>
      </c>
      <c r="F738" s="24">
        <v>0.47890373769856021</v>
      </c>
      <c r="G738" s="10">
        <v>72.146000000000001</v>
      </c>
      <c r="H738" s="24">
        <v>0.15062884313408961</v>
      </c>
      <c r="I738" s="10">
        <v>55.338000000000001</v>
      </c>
      <c r="J738" s="24">
        <v>0.12321597842485414</v>
      </c>
      <c r="K738" s="10">
        <v>52.271000000000001</v>
      </c>
      <c r="L738" s="61">
        <v>0.31054641922845455</v>
      </c>
      <c r="Q738" s="48"/>
      <c r="R738" s="48"/>
      <c r="S738" s="48"/>
      <c r="T738" s="48"/>
      <c r="U738" s="48"/>
      <c r="V738" s="48"/>
    </row>
    <row r="739" spans="1:22" x14ac:dyDescent="0.25">
      <c r="A739" s="8"/>
      <c r="B739" s="60" t="s">
        <v>734</v>
      </c>
      <c r="C739" s="45">
        <v>66.447000000000003</v>
      </c>
      <c r="D739" s="24">
        <v>0.25124354405290539</v>
      </c>
      <c r="E739" s="10">
        <v>62.866999999999997</v>
      </c>
      <c r="F739" s="24">
        <v>0.43873115395181228</v>
      </c>
      <c r="G739" s="10">
        <v>70.399000000000001</v>
      </c>
      <c r="H739" s="24">
        <v>0.132240501313453</v>
      </c>
      <c r="I739" s="10">
        <v>54.274000000000001</v>
      </c>
      <c r="J739" s="24">
        <v>0.11272212654036662</v>
      </c>
      <c r="K739" s="10">
        <v>51.731000000000002</v>
      </c>
      <c r="L739" s="61">
        <v>0.27734859557116714</v>
      </c>
      <c r="Q739" s="48"/>
      <c r="R739" s="48"/>
      <c r="S739" s="48"/>
      <c r="T739" s="48"/>
      <c r="U739" s="48"/>
      <c r="V739" s="48"/>
    </row>
    <row r="740" spans="1:22" x14ac:dyDescent="0.25">
      <c r="A740" s="8"/>
      <c r="B740" s="60" t="s">
        <v>735</v>
      </c>
      <c r="C740" s="45">
        <v>65.284000000000006</v>
      </c>
      <c r="D740" s="24">
        <v>0.2212650797583427</v>
      </c>
      <c r="E740" s="10">
        <v>62.134</v>
      </c>
      <c r="F740" s="24">
        <v>0.40098249923242246</v>
      </c>
      <c r="G740" s="10">
        <v>69.564999999999998</v>
      </c>
      <c r="H740" s="24">
        <v>9.1134559222788042E-2</v>
      </c>
      <c r="I740" s="10">
        <v>53.274999999999999</v>
      </c>
      <c r="J740" s="24">
        <v>9.0866610592648958E-2</v>
      </c>
      <c r="K740" s="10">
        <v>51.063000000000002</v>
      </c>
      <c r="L740" s="61">
        <v>0.2368062293511502</v>
      </c>
      <c r="Q740" s="48"/>
      <c r="R740" s="48"/>
      <c r="S740" s="48"/>
      <c r="T740" s="48"/>
      <c r="U740" s="48"/>
      <c r="V740" s="48"/>
    </row>
    <row r="741" spans="1:22" x14ac:dyDescent="0.25">
      <c r="A741" s="8"/>
      <c r="B741" s="60" t="s">
        <v>736</v>
      </c>
      <c r="C741" s="45">
        <v>64.350999999999999</v>
      </c>
      <c r="D741" s="24">
        <v>0.19023841741152256</v>
      </c>
      <c r="E741" s="10">
        <v>61.524999999999999</v>
      </c>
      <c r="F741" s="24">
        <v>0.38163954559410501</v>
      </c>
      <c r="G741" s="10">
        <v>69.337000000000003</v>
      </c>
      <c r="H741" s="24">
        <v>4.8957309109053285E-2</v>
      </c>
      <c r="I741" s="10">
        <v>53.256999999999998</v>
      </c>
      <c r="J741" s="24">
        <v>6.7956369073844142E-2</v>
      </c>
      <c r="K741" s="10">
        <v>51.274999999999999</v>
      </c>
      <c r="L741" s="61">
        <v>0.21161616781911299</v>
      </c>
      <c r="Q741" s="48"/>
      <c r="R741" s="48"/>
      <c r="S741" s="48"/>
      <c r="T741" s="48"/>
      <c r="U741" s="48"/>
      <c r="V741" s="48"/>
    </row>
    <row r="742" spans="1:22" x14ac:dyDescent="0.25">
      <c r="A742" s="8"/>
      <c r="B742" s="60" t="s">
        <v>737</v>
      </c>
      <c r="C742" s="45">
        <v>67.683000000000007</v>
      </c>
      <c r="D742" s="24">
        <v>0.18753216062205791</v>
      </c>
      <c r="E742" s="10">
        <v>63.649000000000001</v>
      </c>
      <c r="F742" s="24">
        <v>0.37299419872986117</v>
      </c>
      <c r="G742" s="10">
        <v>73.266999999999996</v>
      </c>
      <c r="H742" s="24">
        <v>4.8927958204311645E-2</v>
      </c>
      <c r="I742" s="10">
        <v>57.091000000000001</v>
      </c>
      <c r="J742" s="24">
        <v>6.3777519659283591E-2</v>
      </c>
      <c r="K742" s="10">
        <v>55.177</v>
      </c>
      <c r="L742" s="61">
        <v>0.20041512631876296</v>
      </c>
      <c r="Q742" s="48"/>
      <c r="R742" s="48"/>
      <c r="S742" s="48"/>
      <c r="T742" s="48"/>
      <c r="U742" s="48"/>
      <c r="V742" s="48"/>
    </row>
    <row r="743" spans="1:22" x14ac:dyDescent="0.25">
      <c r="A743" s="8"/>
      <c r="B743" s="60" t="s">
        <v>738</v>
      </c>
      <c r="C743" s="45">
        <v>69.772000000000006</v>
      </c>
      <c r="D743" s="24">
        <v>0.19656572201787653</v>
      </c>
      <c r="E743" s="10">
        <v>64.936000000000007</v>
      </c>
      <c r="F743" s="24">
        <v>0.37141056509865389</v>
      </c>
      <c r="G743" s="10">
        <v>74.972999999999999</v>
      </c>
      <c r="H743" s="24">
        <v>7.7574441232150987E-2</v>
      </c>
      <c r="I743" s="10">
        <v>58.866999999999997</v>
      </c>
      <c r="J743" s="24">
        <v>6.985220491048183E-2</v>
      </c>
      <c r="K743" s="10">
        <v>55.725999999999999</v>
      </c>
      <c r="L743" s="61">
        <v>0.19991157072499724</v>
      </c>
      <c r="Q743" s="48"/>
      <c r="R743" s="48"/>
      <c r="S743" s="48"/>
      <c r="T743" s="48"/>
      <c r="U743" s="48"/>
      <c r="V743" s="48"/>
    </row>
    <row r="744" spans="1:22" x14ac:dyDescent="0.25">
      <c r="A744" s="8"/>
      <c r="B744" s="60" t="s">
        <v>739</v>
      </c>
      <c r="C744" s="45">
        <v>68.355999999999995</v>
      </c>
      <c r="D744" s="24">
        <v>0.19330677898267615</v>
      </c>
      <c r="E744" s="10">
        <v>63.607999999999997</v>
      </c>
      <c r="F744" s="24">
        <v>0.36526994489601344</v>
      </c>
      <c r="G744" s="10">
        <v>72.989999999999995</v>
      </c>
      <c r="H744" s="24">
        <v>9.9939830645279643E-2</v>
      </c>
      <c r="I744" s="10">
        <v>56.302</v>
      </c>
      <c r="J744" s="24">
        <v>7.5459606680818678E-2</v>
      </c>
      <c r="K744" s="10">
        <v>54.396999999999998</v>
      </c>
      <c r="L744" s="61">
        <v>0.2025153216000786</v>
      </c>
      <c r="Q744" s="48"/>
      <c r="R744" s="48"/>
      <c r="S744" s="48"/>
      <c r="T744" s="48"/>
      <c r="U744" s="48"/>
      <c r="V744" s="48"/>
    </row>
    <row r="745" spans="1:22" x14ac:dyDescent="0.25">
      <c r="A745" s="8"/>
      <c r="B745" s="60" t="s">
        <v>740</v>
      </c>
      <c r="C745" s="45">
        <v>65.337000000000003</v>
      </c>
      <c r="D745" s="24">
        <v>0.18484496197899791</v>
      </c>
      <c r="E745" s="10">
        <v>59.597000000000001</v>
      </c>
      <c r="F745" s="24">
        <v>0.37250941292438955</v>
      </c>
      <c r="G745" s="10">
        <v>68.665000000000006</v>
      </c>
      <c r="H745" s="24">
        <v>0.11065291087597776</v>
      </c>
      <c r="I745" s="10">
        <v>52.749000000000002</v>
      </c>
      <c r="J745" s="24">
        <v>8.1067008451155526E-2</v>
      </c>
      <c r="K745" s="10">
        <v>51.758000000000003</v>
      </c>
      <c r="L745" s="61">
        <v>0.19585856228737059</v>
      </c>
      <c r="Q745" s="48"/>
      <c r="R745" s="48"/>
      <c r="S745" s="48"/>
      <c r="T745" s="48"/>
      <c r="U745" s="48"/>
      <c r="V745" s="48"/>
    </row>
    <row r="746" spans="1:22" x14ac:dyDescent="0.25">
      <c r="A746" s="8"/>
      <c r="B746" s="60" t="s">
        <v>741</v>
      </c>
      <c r="C746" s="45">
        <v>62.564999999999998</v>
      </c>
      <c r="D746" s="24">
        <v>0.17329572525776143</v>
      </c>
      <c r="E746" s="10">
        <v>56.896999999999998</v>
      </c>
      <c r="F746" s="24">
        <v>0.37147520320605015</v>
      </c>
      <c r="G746" s="10">
        <v>65.375</v>
      </c>
      <c r="H746" s="24">
        <v>0.12534303869916791</v>
      </c>
      <c r="I746" s="10">
        <v>50.433</v>
      </c>
      <c r="J746" s="24">
        <v>8.4765223428258638E-2</v>
      </c>
      <c r="K746" s="10">
        <v>50.218000000000004</v>
      </c>
      <c r="L746" s="61">
        <v>0.189631667505926</v>
      </c>
      <c r="Q746" s="48"/>
      <c r="R746" s="48"/>
      <c r="S746" s="48"/>
      <c r="T746" s="48"/>
      <c r="U746" s="48"/>
      <c r="V746" s="48"/>
    </row>
    <row r="747" spans="1:22" x14ac:dyDescent="0.25">
      <c r="A747" s="8"/>
      <c r="B747" s="60" t="s">
        <v>742</v>
      </c>
      <c r="C747" s="45">
        <v>60.811999999999998</v>
      </c>
      <c r="D747" s="24">
        <v>0.16163213965809686</v>
      </c>
      <c r="E747" s="10">
        <v>54.606000000000002</v>
      </c>
      <c r="F747" s="24">
        <v>0.36834025499733369</v>
      </c>
      <c r="G747" s="10">
        <v>63.472000000000001</v>
      </c>
      <c r="H747" s="24">
        <v>0.12597408315111314</v>
      </c>
      <c r="I747" s="10">
        <v>50.447000000000003</v>
      </c>
      <c r="J747" s="24">
        <v>8.3123055766945703E-2</v>
      </c>
      <c r="K747" s="10">
        <v>50.091999999999999</v>
      </c>
      <c r="L747" s="61">
        <v>0.18750690853710958</v>
      </c>
      <c r="Q747" s="48"/>
      <c r="R747" s="48"/>
      <c r="S747" s="48"/>
      <c r="T747" s="48"/>
      <c r="U747" s="48"/>
      <c r="V747" s="48"/>
    </row>
    <row r="748" spans="1:22" x14ac:dyDescent="0.25">
      <c r="A748" s="8"/>
      <c r="B748" s="60" t="s">
        <v>743</v>
      </c>
      <c r="C748" s="45">
        <v>57.121000000000002</v>
      </c>
      <c r="D748" s="24">
        <v>0.15398982294981989</v>
      </c>
      <c r="E748" s="10">
        <v>49.484999999999999</v>
      </c>
      <c r="F748" s="24">
        <v>0.36297529208344781</v>
      </c>
      <c r="G748" s="10">
        <v>59.526000000000003</v>
      </c>
      <c r="H748" s="24">
        <v>0.12929073538691829</v>
      </c>
      <c r="I748" s="10">
        <v>47.832000000000001</v>
      </c>
      <c r="J748" s="24">
        <v>7.9344735050266346E-2</v>
      </c>
      <c r="K748" s="10">
        <v>46.692</v>
      </c>
      <c r="L748" s="61">
        <v>0.17873767209933555</v>
      </c>
      <c r="Q748" s="48"/>
      <c r="R748" s="48"/>
      <c r="S748" s="48"/>
      <c r="T748" s="48"/>
      <c r="U748" s="48"/>
      <c r="V748" s="48"/>
    </row>
    <row r="749" spans="1:22" x14ac:dyDescent="0.25">
      <c r="A749" s="8"/>
      <c r="B749" s="60" t="s">
        <v>744</v>
      </c>
      <c r="C749" s="45">
        <v>54.521000000000001</v>
      </c>
      <c r="D749" s="24">
        <v>0.15398830275666306</v>
      </c>
      <c r="E749" s="10">
        <v>45.445999999999998</v>
      </c>
      <c r="F749" s="24">
        <v>0.36792102244268149</v>
      </c>
      <c r="G749" s="10">
        <v>56.13</v>
      </c>
      <c r="H749" s="24">
        <v>0.14797041472219777</v>
      </c>
      <c r="I749" s="10">
        <v>44.97</v>
      </c>
      <c r="J749" s="24">
        <v>7.525762186982754E-2</v>
      </c>
      <c r="K749" s="10">
        <v>44.280999999999999</v>
      </c>
      <c r="L749" s="61">
        <v>0.17271275942527325</v>
      </c>
      <c r="Q749" s="48"/>
      <c r="R749" s="48"/>
      <c r="S749" s="48"/>
      <c r="T749" s="48"/>
      <c r="U749" s="48"/>
      <c r="V749" s="48"/>
    </row>
    <row r="750" spans="1:22" x14ac:dyDescent="0.25">
      <c r="A750" s="8"/>
      <c r="B750" s="60" t="s">
        <v>745</v>
      </c>
      <c r="C750" s="45">
        <v>52.674999999999997</v>
      </c>
      <c r="D750" s="24">
        <v>0.14865405498085385</v>
      </c>
      <c r="E750" s="10">
        <v>43.274999999999999</v>
      </c>
      <c r="F750" s="24">
        <v>0.36215281704932867</v>
      </c>
      <c r="G750" s="10">
        <v>53.915999999999997</v>
      </c>
      <c r="H750" s="24">
        <v>0.16726835138387486</v>
      </c>
      <c r="I750" s="10">
        <v>42.588000000000001</v>
      </c>
      <c r="J750" s="24">
        <v>7.0078487906455225E-2</v>
      </c>
      <c r="K750" s="10">
        <v>43.107999999999997</v>
      </c>
      <c r="L750" s="61">
        <v>0.16861107699864913</v>
      </c>
      <c r="Q750" s="48"/>
      <c r="R750" s="48"/>
      <c r="S750" s="48"/>
      <c r="T750" s="48"/>
      <c r="U750" s="48"/>
      <c r="V750" s="48"/>
    </row>
    <row r="751" spans="1:22" x14ac:dyDescent="0.25">
      <c r="A751" s="8"/>
      <c r="B751" s="60" t="s">
        <v>746</v>
      </c>
      <c r="C751" s="45">
        <v>51.393999999999998</v>
      </c>
      <c r="D751" s="24">
        <v>0.15052104170238709</v>
      </c>
      <c r="E751" s="10">
        <v>42.427999999999997</v>
      </c>
      <c r="F751" s="24">
        <v>0.34963080253994927</v>
      </c>
      <c r="G751" s="10">
        <v>52.331000000000003</v>
      </c>
      <c r="H751" s="24">
        <v>0.17140676821930675</v>
      </c>
      <c r="I751" s="10">
        <v>41.418999999999997</v>
      </c>
      <c r="J751" s="24">
        <v>6.5780340648192645E-2</v>
      </c>
      <c r="K751" s="10">
        <v>42.784999999999997</v>
      </c>
      <c r="L751" s="61">
        <v>0.16142699250890336</v>
      </c>
      <c r="Q751" s="48"/>
      <c r="R751" s="48"/>
      <c r="S751" s="48"/>
      <c r="T751" s="48"/>
      <c r="U751" s="48"/>
      <c r="V751" s="48"/>
    </row>
    <row r="752" spans="1:22" x14ac:dyDescent="0.25">
      <c r="A752" s="8"/>
      <c r="B752" s="60" t="s">
        <v>747</v>
      </c>
      <c r="C752" s="45">
        <v>51.037999999999997</v>
      </c>
      <c r="D752" s="24">
        <v>0.15105446647996801</v>
      </c>
      <c r="E752" s="10">
        <v>42.9</v>
      </c>
      <c r="F752" s="24">
        <v>0.33474980207138355</v>
      </c>
      <c r="G752" s="10">
        <v>51.817999999999998</v>
      </c>
      <c r="H752" s="24">
        <v>0.18220774265504389</v>
      </c>
      <c r="I752" s="10">
        <v>40.710999999999999</v>
      </c>
      <c r="J752" s="24">
        <v>5.7317528965775001E-2</v>
      </c>
      <c r="K752" s="10">
        <v>43.512999999999998</v>
      </c>
      <c r="L752" s="61">
        <v>0.1528920545253592</v>
      </c>
      <c r="Q752" s="48"/>
      <c r="R752" s="48"/>
      <c r="S752" s="48"/>
      <c r="T752" s="48"/>
      <c r="U752" s="48"/>
      <c r="V752" s="48"/>
    </row>
    <row r="753" spans="1:22" x14ac:dyDescent="0.25">
      <c r="A753" s="8"/>
      <c r="B753" s="60" t="s">
        <v>748</v>
      </c>
      <c r="C753" s="45">
        <v>51.429000000000002</v>
      </c>
      <c r="D753" s="24">
        <v>0.14105275190032576</v>
      </c>
      <c r="E753" s="10">
        <v>44.036000000000001</v>
      </c>
      <c r="F753" s="24">
        <v>0.30474543956310285</v>
      </c>
      <c r="G753" s="10">
        <v>51.39</v>
      </c>
      <c r="H753" s="24">
        <v>0.19493117313844618</v>
      </c>
      <c r="I753" s="10">
        <v>40.348999999999997</v>
      </c>
      <c r="J753" s="24">
        <v>5.3846975278979123E-2</v>
      </c>
      <c r="K753" s="10">
        <v>45.296999999999997</v>
      </c>
      <c r="L753" s="61">
        <v>0.14650620164558517</v>
      </c>
      <c r="Q753" s="48"/>
      <c r="R753" s="48"/>
      <c r="S753" s="48"/>
      <c r="T753" s="48"/>
      <c r="U753" s="48"/>
      <c r="V753" s="48"/>
    </row>
    <row r="754" spans="1:22" x14ac:dyDescent="0.25">
      <c r="A754" s="8"/>
      <c r="B754" s="60" t="s">
        <v>749</v>
      </c>
      <c r="C754" s="45">
        <v>53.656999999999996</v>
      </c>
      <c r="D754" s="24">
        <v>0.13503267226762683</v>
      </c>
      <c r="E754" s="10">
        <v>47.142000000000003</v>
      </c>
      <c r="F754" s="24">
        <v>0.28416086345349084</v>
      </c>
      <c r="G754" s="10">
        <v>51.182000000000002</v>
      </c>
      <c r="H754" s="24">
        <v>0.20674473892753367</v>
      </c>
      <c r="I754" s="10">
        <v>39.572000000000003</v>
      </c>
      <c r="J754" s="24">
        <v>5.2325270970153236E-2</v>
      </c>
      <c r="K754" s="10">
        <v>49.319000000000003</v>
      </c>
      <c r="L754" s="61">
        <v>0.14807810389291415</v>
      </c>
      <c r="Q754" s="48"/>
      <c r="R754" s="48"/>
      <c r="S754" s="48"/>
      <c r="T754" s="48"/>
      <c r="U754" s="48"/>
      <c r="V754" s="48"/>
    </row>
    <row r="755" spans="1:22" x14ac:dyDescent="0.25">
      <c r="A755" s="8"/>
      <c r="B755" s="60" t="s">
        <v>750</v>
      </c>
      <c r="C755" s="45">
        <v>60.2</v>
      </c>
      <c r="D755" s="24">
        <v>0.13329904174048884</v>
      </c>
      <c r="E755" s="10">
        <v>53.988999999999997</v>
      </c>
      <c r="F755" s="24">
        <v>0.24798435959994183</v>
      </c>
      <c r="G755" s="10">
        <v>51.656999999999996</v>
      </c>
      <c r="H755" s="24">
        <v>0.22773032784479469</v>
      </c>
      <c r="I755" s="10">
        <v>38.405000000000001</v>
      </c>
      <c r="J755" s="24">
        <v>5.1938170751241387E-2</v>
      </c>
      <c r="K755" s="10">
        <v>58.524000000000001</v>
      </c>
      <c r="L755" s="61">
        <v>0.14887633550288593</v>
      </c>
      <c r="Q755" s="48"/>
      <c r="R755" s="48"/>
      <c r="S755" s="48"/>
      <c r="T755" s="48"/>
      <c r="U755" s="48"/>
      <c r="V755" s="48"/>
    </row>
    <row r="756" spans="1:22" x14ac:dyDescent="0.25">
      <c r="A756" s="8"/>
      <c r="B756" s="60" t="s">
        <v>751</v>
      </c>
      <c r="C756" s="45">
        <v>66.533000000000001</v>
      </c>
      <c r="D756" s="24">
        <v>0.13238459926463583</v>
      </c>
      <c r="E756" s="10">
        <v>60.692</v>
      </c>
      <c r="F756" s="24">
        <v>0.21487776898095037</v>
      </c>
      <c r="G756" s="10">
        <v>55.237000000000002</v>
      </c>
      <c r="H756" s="24">
        <v>0.23577235772357724</v>
      </c>
      <c r="I756" s="10">
        <v>40.427999999999997</v>
      </c>
      <c r="J756" s="24">
        <v>5.2271877836510224E-2</v>
      </c>
      <c r="K756" s="10">
        <v>65.489000000000004</v>
      </c>
      <c r="L756" s="61">
        <v>0.15744811494535182</v>
      </c>
      <c r="Q756" s="48"/>
      <c r="R756" s="48"/>
      <c r="S756" s="48"/>
      <c r="T756" s="48"/>
      <c r="U756" s="48"/>
      <c r="V756" s="48"/>
    </row>
    <row r="757" spans="1:22" x14ac:dyDescent="0.25">
      <c r="A757" s="8"/>
      <c r="B757" s="60" t="s">
        <v>752</v>
      </c>
      <c r="C757" s="45">
        <v>67.864999999999995</v>
      </c>
      <c r="D757" s="24">
        <v>0.13590901297365263</v>
      </c>
      <c r="E757" s="10">
        <v>63.125</v>
      </c>
      <c r="F757" s="24">
        <v>0.18414632175922185</v>
      </c>
      <c r="G757" s="10">
        <v>58.712000000000003</v>
      </c>
      <c r="H757" s="24">
        <v>0.25184174224413725</v>
      </c>
      <c r="I757" s="10">
        <v>43.542000000000002</v>
      </c>
      <c r="J757" s="24">
        <v>5.4661220567035082E-2</v>
      </c>
      <c r="K757" s="10">
        <v>67.819999999999993</v>
      </c>
      <c r="L757" s="61">
        <v>0.19040894019403168</v>
      </c>
      <c r="Q757" s="48"/>
      <c r="R757" s="48"/>
      <c r="S757" s="48"/>
      <c r="T757" s="48"/>
      <c r="U757" s="48"/>
      <c r="V757" s="48"/>
    </row>
    <row r="758" spans="1:22" x14ac:dyDescent="0.25">
      <c r="A758" s="8"/>
      <c r="B758" s="60" t="s">
        <v>753</v>
      </c>
      <c r="C758" s="45">
        <v>68.245999999999995</v>
      </c>
      <c r="D758" s="24">
        <v>0.17181993103579662</v>
      </c>
      <c r="E758" s="10">
        <v>63.645000000000003</v>
      </c>
      <c r="F758" s="24">
        <v>0.17933140521238952</v>
      </c>
      <c r="G758" s="10">
        <v>61.863999999999997</v>
      </c>
      <c r="H758" s="24">
        <v>0.28141234480936866</v>
      </c>
      <c r="I758" s="10">
        <v>47.177</v>
      </c>
      <c r="J758" s="24">
        <v>7.0425543275134811E-2</v>
      </c>
      <c r="K758" s="10">
        <v>68.275999999999996</v>
      </c>
      <c r="L758" s="61">
        <v>0.22905563060297188</v>
      </c>
      <c r="Q758" s="48"/>
      <c r="R758" s="48"/>
      <c r="S758" s="48"/>
      <c r="T758" s="48"/>
      <c r="U758" s="48"/>
      <c r="V758" s="48"/>
    </row>
    <row r="759" spans="1:22" x14ac:dyDescent="0.25">
      <c r="A759" s="8"/>
      <c r="B759" s="60" t="s">
        <v>754</v>
      </c>
      <c r="C759" s="45">
        <v>69.141999999999996</v>
      </c>
      <c r="D759" s="24">
        <v>0.22628641100379113</v>
      </c>
      <c r="E759" s="10">
        <v>64.488</v>
      </c>
      <c r="F759" s="24">
        <v>0.17601913040668271</v>
      </c>
      <c r="G759" s="10">
        <v>63.924999999999997</v>
      </c>
      <c r="H759" s="24">
        <v>0.31851134395820491</v>
      </c>
      <c r="I759" s="10">
        <v>49.781999999999996</v>
      </c>
      <c r="J759" s="24">
        <v>8.9313364301350839E-2</v>
      </c>
      <c r="K759" s="10">
        <v>69.572000000000003</v>
      </c>
      <c r="L759" s="61">
        <v>0.27198821073314505</v>
      </c>
      <c r="Q759" s="48"/>
      <c r="R759" s="48"/>
      <c r="S759" s="48"/>
      <c r="T759" s="48"/>
      <c r="U759" s="48"/>
      <c r="V759" s="48"/>
    </row>
    <row r="760" spans="1:22" x14ac:dyDescent="0.25">
      <c r="A760" s="8"/>
      <c r="B760" s="60" t="s">
        <v>755</v>
      </c>
      <c r="C760" s="45">
        <v>69.974999999999994</v>
      </c>
      <c r="D760" s="24">
        <v>0.27579966089424851</v>
      </c>
      <c r="E760" s="10">
        <v>65.361000000000004</v>
      </c>
      <c r="F760" s="24">
        <v>0.17429028453248452</v>
      </c>
      <c r="G760" s="10">
        <v>64.936000000000007</v>
      </c>
      <c r="H760" s="24">
        <v>0.33352411141439936</v>
      </c>
      <c r="I760" s="10">
        <v>52.287999999999997</v>
      </c>
      <c r="J760" s="24">
        <v>0.10386299321907203</v>
      </c>
      <c r="K760" s="10">
        <v>71.063000000000002</v>
      </c>
      <c r="L760" s="61">
        <v>0.30703671865405868</v>
      </c>
      <c r="Q760" s="48"/>
      <c r="R760" s="48"/>
      <c r="S760" s="48"/>
      <c r="T760" s="48"/>
      <c r="U760" s="48"/>
      <c r="V760" s="48"/>
    </row>
    <row r="761" spans="1:22" x14ac:dyDescent="0.25">
      <c r="A761" s="8"/>
      <c r="B761" s="60" t="s">
        <v>756</v>
      </c>
      <c r="C761" s="45">
        <v>69.372</v>
      </c>
      <c r="D761" s="24">
        <v>0.30172791526166393</v>
      </c>
      <c r="E761" s="10">
        <v>65.37</v>
      </c>
      <c r="F761" s="24">
        <v>0.1667932332649335</v>
      </c>
      <c r="G761" s="10">
        <v>64.051000000000002</v>
      </c>
      <c r="H761" s="24">
        <v>0.33456605324175986</v>
      </c>
      <c r="I761" s="10">
        <v>51.713000000000001</v>
      </c>
      <c r="J761" s="24">
        <v>0.1087084200971755</v>
      </c>
      <c r="K761" s="10">
        <v>70.921999999999997</v>
      </c>
      <c r="L761" s="61">
        <v>0.34576937246714967</v>
      </c>
      <c r="Q761" s="48"/>
      <c r="R761" s="48"/>
      <c r="S761" s="48"/>
      <c r="T761" s="48"/>
      <c r="U761" s="48"/>
      <c r="V761" s="48"/>
    </row>
    <row r="762" spans="1:22" x14ac:dyDescent="0.25">
      <c r="A762" s="8"/>
      <c r="B762" s="60" t="s">
        <v>757</v>
      </c>
      <c r="C762" s="45">
        <v>68.465999999999994</v>
      </c>
      <c r="D762" s="24">
        <v>0.31085328913528032</v>
      </c>
      <c r="E762" s="10">
        <v>64.45</v>
      </c>
      <c r="F762" s="24">
        <v>0.13877623564007691</v>
      </c>
      <c r="G762" s="10">
        <v>62.402999999999999</v>
      </c>
      <c r="H762" s="24">
        <v>0.31462240615185938</v>
      </c>
      <c r="I762" s="10">
        <v>49.887999999999998</v>
      </c>
      <c r="J762" s="24">
        <v>0.10892199263174755</v>
      </c>
      <c r="K762" s="10">
        <v>70.959000000000003</v>
      </c>
      <c r="L762" s="61">
        <v>0.37513201522780304</v>
      </c>
      <c r="Q762" s="48"/>
      <c r="R762" s="48"/>
      <c r="S762" s="48"/>
      <c r="T762" s="48"/>
      <c r="U762" s="48"/>
      <c r="V762" s="48"/>
    </row>
    <row r="763" spans="1:22" x14ac:dyDescent="0.25">
      <c r="A763" s="8"/>
      <c r="B763" s="60" t="s">
        <v>758</v>
      </c>
      <c r="C763" s="45">
        <v>67.295000000000002</v>
      </c>
      <c r="D763" s="24">
        <v>0.30235659446381286</v>
      </c>
      <c r="E763" s="10">
        <v>63.548999999999999</v>
      </c>
      <c r="F763" s="24">
        <v>0.10024074582734162</v>
      </c>
      <c r="G763" s="10">
        <v>60.621000000000002</v>
      </c>
      <c r="H763" s="24">
        <v>0.25599483431657422</v>
      </c>
      <c r="I763" s="10">
        <v>48.499000000000002</v>
      </c>
      <c r="J763" s="24">
        <v>0.1009797640023493</v>
      </c>
      <c r="K763" s="10">
        <v>69.75</v>
      </c>
      <c r="L763" s="61">
        <v>0.39522289082647671</v>
      </c>
      <c r="Q763" s="48"/>
      <c r="R763" s="48"/>
      <c r="S763" s="48"/>
      <c r="T763" s="48"/>
      <c r="U763" s="48"/>
      <c r="V763" s="48"/>
    </row>
    <row r="764" spans="1:22" x14ac:dyDescent="0.25">
      <c r="A764" s="8"/>
      <c r="B764" s="60" t="s">
        <v>759</v>
      </c>
      <c r="C764" s="45">
        <v>66.41</v>
      </c>
      <c r="D764" s="24">
        <v>0.26465489321979008</v>
      </c>
      <c r="E764" s="10">
        <v>62.984999999999999</v>
      </c>
      <c r="F764" s="24">
        <v>7.0349485385597266E-2</v>
      </c>
      <c r="G764" s="10">
        <v>59.963000000000001</v>
      </c>
      <c r="H764" s="24">
        <v>0.19595843972880161</v>
      </c>
      <c r="I764" s="10">
        <v>48.067999999999998</v>
      </c>
      <c r="J764" s="24">
        <v>8.6657055902610927E-2</v>
      </c>
      <c r="K764" s="10">
        <v>69.03</v>
      </c>
      <c r="L764" s="61">
        <v>0.40228417045314996</v>
      </c>
      <c r="Q764" s="48"/>
      <c r="R764" s="48"/>
      <c r="S764" s="48"/>
      <c r="T764" s="48"/>
      <c r="U764" s="48"/>
      <c r="V764" s="48"/>
    </row>
    <row r="765" spans="1:22" x14ac:dyDescent="0.25">
      <c r="A765" s="8"/>
      <c r="B765" s="60" t="s">
        <v>760</v>
      </c>
      <c r="C765" s="45">
        <v>65.096000000000004</v>
      </c>
      <c r="D765" s="24">
        <v>0.2081499685660399</v>
      </c>
      <c r="E765" s="10">
        <v>63.222000000000001</v>
      </c>
      <c r="F765" s="24">
        <v>5.3561907223990561E-2</v>
      </c>
      <c r="G765" s="10">
        <v>60.281999999999996</v>
      </c>
      <c r="H765" s="24">
        <v>0.15812567872971148</v>
      </c>
      <c r="I765" s="10">
        <v>48.673000000000002</v>
      </c>
      <c r="J765" s="24">
        <v>7.6485663943616847E-2</v>
      </c>
      <c r="K765" s="10">
        <v>68.260999999999996</v>
      </c>
      <c r="L765" s="61">
        <v>0.39723689058086697</v>
      </c>
      <c r="Q765" s="48"/>
      <c r="R765" s="48"/>
      <c r="S765" s="48"/>
      <c r="T765" s="48"/>
      <c r="U765" s="48"/>
      <c r="V765" s="48"/>
    </row>
    <row r="766" spans="1:22" x14ac:dyDescent="0.25">
      <c r="A766" s="8"/>
      <c r="B766" s="60" t="s">
        <v>761</v>
      </c>
      <c r="C766" s="45">
        <v>68.435000000000002</v>
      </c>
      <c r="D766" s="24">
        <v>0.19306166771446534</v>
      </c>
      <c r="E766" s="10">
        <v>65.769000000000005</v>
      </c>
      <c r="F766" s="24">
        <v>4.2607164208043176E-2</v>
      </c>
      <c r="G766" s="10">
        <v>63.988</v>
      </c>
      <c r="H766" s="24">
        <v>0.14067682193067418</v>
      </c>
      <c r="I766" s="10">
        <v>52.725999999999999</v>
      </c>
      <c r="J766" s="24">
        <v>7.9755993379251433E-2</v>
      </c>
      <c r="K766" s="10">
        <v>70.902000000000001</v>
      </c>
      <c r="L766" s="61">
        <v>0.39205452535920421</v>
      </c>
      <c r="Q766" s="48"/>
      <c r="R766" s="48"/>
      <c r="S766" s="48"/>
      <c r="T766" s="48"/>
      <c r="U766" s="48"/>
      <c r="V766" s="48"/>
    </row>
    <row r="767" spans="1:22" x14ac:dyDescent="0.25">
      <c r="A767" s="8"/>
      <c r="B767" s="60" t="s">
        <v>762</v>
      </c>
      <c r="C767" s="45">
        <v>71.070999999999998</v>
      </c>
      <c r="D767" s="24">
        <v>0.2001104951324989</v>
      </c>
      <c r="E767" s="10">
        <v>66.27</v>
      </c>
      <c r="F767" s="24">
        <v>3.9149472459646797E-2</v>
      </c>
      <c r="G767" s="10">
        <v>65.661000000000001</v>
      </c>
      <c r="H767" s="24">
        <v>0.12890728185260192</v>
      </c>
      <c r="I767" s="10">
        <v>55.56</v>
      </c>
      <c r="J767" s="24">
        <v>8.5482406962464633E-2</v>
      </c>
      <c r="K767" s="10">
        <v>71.69</v>
      </c>
      <c r="L767" s="61">
        <v>0.39586147611445416</v>
      </c>
      <c r="Q767" s="48"/>
      <c r="R767" s="48"/>
      <c r="S767" s="48"/>
      <c r="T767" s="48"/>
      <c r="U767" s="48"/>
      <c r="V767" s="48"/>
    </row>
    <row r="768" spans="1:22" x14ac:dyDescent="0.25">
      <c r="A768" s="8"/>
      <c r="B768" s="60" t="s">
        <v>763</v>
      </c>
      <c r="C768" s="45">
        <v>69.531999999999996</v>
      </c>
      <c r="D768" s="24">
        <v>0.20395877388504696</v>
      </c>
      <c r="E768" s="10">
        <v>63.927999999999997</v>
      </c>
      <c r="F768" s="24">
        <v>3.5659465835097187E-2</v>
      </c>
      <c r="G768" s="10">
        <v>63.262999999999998</v>
      </c>
      <c r="H768" s="24">
        <v>0.11989668633148426</v>
      </c>
      <c r="I768" s="10">
        <v>54.741999999999997</v>
      </c>
      <c r="J768" s="24">
        <v>9.5119867585028564E-2</v>
      </c>
      <c r="K768" s="10">
        <v>69.822999999999993</v>
      </c>
      <c r="L768" s="61">
        <v>0.40437185312538376</v>
      </c>
      <c r="Q768" s="48"/>
      <c r="R768" s="48"/>
      <c r="S768" s="48"/>
      <c r="T768" s="48"/>
      <c r="U768" s="48"/>
      <c r="V768" s="48"/>
    </row>
    <row r="769" spans="1:22" x14ac:dyDescent="0.25">
      <c r="A769" s="8"/>
      <c r="B769" s="60" t="s">
        <v>764</v>
      </c>
      <c r="C769" s="45">
        <v>65.924999999999997</v>
      </c>
      <c r="D769" s="24">
        <v>0.20201558362385932</v>
      </c>
      <c r="E769" s="10">
        <v>59.95</v>
      </c>
      <c r="F769" s="24">
        <v>3.9811927420788158E-2</v>
      </c>
      <c r="G769" s="10">
        <v>59.134</v>
      </c>
      <c r="H769" s="24">
        <v>0.11520061048985941</v>
      </c>
      <c r="I769" s="10">
        <v>52.377000000000002</v>
      </c>
      <c r="J769" s="24">
        <v>9.8670510972288961E-2</v>
      </c>
      <c r="K769" s="10">
        <v>65.524000000000001</v>
      </c>
      <c r="L769" s="61">
        <v>0.40185435343239595</v>
      </c>
      <c r="Q769" s="48"/>
      <c r="R769" s="48"/>
      <c r="S769" s="48"/>
      <c r="T769" s="48"/>
      <c r="U769" s="48"/>
      <c r="V769" s="48"/>
    </row>
    <row r="770" spans="1:22" x14ac:dyDescent="0.25">
      <c r="A770" s="8"/>
      <c r="B770" s="60" t="s">
        <v>765</v>
      </c>
      <c r="C770" s="45">
        <v>62.853999999999999</v>
      </c>
      <c r="D770" s="24">
        <v>0.18269798632146464</v>
      </c>
      <c r="E770" s="10">
        <v>57.334000000000003</v>
      </c>
      <c r="F770" s="24">
        <v>3.8761693945807953E-2</v>
      </c>
      <c r="G770" s="10">
        <v>56.707999999999998</v>
      </c>
      <c r="H770" s="24">
        <v>0.10853805288955416</v>
      </c>
      <c r="I770" s="10">
        <v>51.030999999999999</v>
      </c>
      <c r="J770" s="24">
        <v>9.9284532009183621E-2</v>
      </c>
      <c r="K770" s="10">
        <v>62.064</v>
      </c>
      <c r="L770" s="61">
        <v>0.39961930492447501</v>
      </c>
      <c r="Q770" s="48"/>
      <c r="R770" s="48"/>
      <c r="S770" s="48"/>
      <c r="T770" s="48"/>
      <c r="U770" s="48"/>
      <c r="V770" s="48"/>
    </row>
    <row r="771" spans="1:22" x14ac:dyDescent="0.25">
      <c r="A771" s="8"/>
      <c r="B771" s="60" t="s">
        <v>766</v>
      </c>
      <c r="C771" s="45">
        <v>60.795000000000002</v>
      </c>
      <c r="D771" s="24">
        <v>0.16768588900954448</v>
      </c>
      <c r="E771" s="10">
        <v>55.558999999999997</v>
      </c>
      <c r="F771" s="24">
        <v>3.9294889402336365E-2</v>
      </c>
      <c r="G771" s="10">
        <v>55.960999999999999</v>
      </c>
      <c r="H771" s="24">
        <v>0.10629274162777728</v>
      </c>
      <c r="I771" s="10">
        <v>51.664999999999999</v>
      </c>
      <c r="J771" s="24">
        <v>0.10326232046558813</v>
      </c>
      <c r="K771" s="10">
        <v>59.284999999999997</v>
      </c>
      <c r="L771" s="61">
        <v>0.39045806213926071</v>
      </c>
      <c r="Q771" s="48"/>
      <c r="R771" s="48"/>
      <c r="S771" s="48"/>
      <c r="T771" s="48"/>
      <c r="U771" s="48"/>
      <c r="V771" s="48"/>
    </row>
    <row r="772" spans="1:22" x14ac:dyDescent="0.25">
      <c r="A772" s="8"/>
      <c r="B772" s="60" t="s">
        <v>767</v>
      </c>
      <c r="C772" s="45">
        <v>58.154000000000003</v>
      </c>
      <c r="D772" s="24">
        <v>0.15495989788725686</v>
      </c>
      <c r="E772" s="10">
        <v>51.804000000000002</v>
      </c>
      <c r="F772" s="24">
        <v>4.4400639834547832E-2</v>
      </c>
      <c r="G772" s="10">
        <v>52.874000000000002</v>
      </c>
      <c r="H772" s="24">
        <v>0.10303483901265005</v>
      </c>
      <c r="I772" s="10">
        <v>49.47</v>
      </c>
      <c r="J772" s="24">
        <v>0.10219445779272786</v>
      </c>
      <c r="K772" s="10">
        <v>53.84</v>
      </c>
      <c r="L772" s="61">
        <v>0.38850546481640674</v>
      </c>
      <c r="Q772" s="48"/>
      <c r="R772" s="48"/>
      <c r="S772" s="48"/>
      <c r="T772" s="48"/>
      <c r="U772" s="48"/>
      <c r="V772" s="48"/>
    </row>
    <row r="773" spans="1:22" x14ac:dyDescent="0.25">
      <c r="A773" s="8"/>
      <c r="B773" s="60" t="s">
        <v>768</v>
      </c>
      <c r="C773" s="45">
        <v>56.307000000000002</v>
      </c>
      <c r="D773" s="24">
        <v>0.13738189576348675</v>
      </c>
      <c r="E773" s="10">
        <v>47.826000000000001</v>
      </c>
      <c r="F773" s="24">
        <v>5.0180948688122014E-2</v>
      </c>
      <c r="G773" s="10">
        <v>49.552999999999997</v>
      </c>
      <c r="H773" s="24">
        <v>9.3246455930263275E-2</v>
      </c>
      <c r="I773" s="10">
        <v>46.853999999999999</v>
      </c>
      <c r="J773" s="24">
        <v>9.8806950116102174E-2</v>
      </c>
      <c r="K773" s="10">
        <v>50.201999999999998</v>
      </c>
      <c r="L773" s="61">
        <v>0.38331655082643612</v>
      </c>
      <c r="Q773" s="48"/>
      <c r="R773" s="48"/>
      <c r="S773" s="48"/>
      <c r="T773" s="48"/>
      <c r="U773" s="48"/>
      <c r="V773" s="48"/>
    </row>
    <row r="774" spans="1:22" x14ac:dyDescent="0.25">
      <c r="A774" s="8"/>
      <c r="B774" s="60" t="s">
        <v>769</v>
      </c>
      <c r="C774" s="45">
        <v>54.314999999999998</v>
      </c>
      <c r="D774" s="24">
        <v>0.12069491008838769</v>
      </c>
      <c r="E774" s="10">
        <v>45.155999999999999</v>
      </c>
      <c r="F774" s="24">
        <v>5.3735297919090083E-2</v>
      </c>
      <c r="G774" s="10">
        <v>46.878</v>
      </c>
      <c r="H774" s="24">
        <v>9.3598661618385134E-2</v>
      </c>
      <c r="I774" s="10">
        <v>45.2</v>
      </c>
      <c r="J774" s="24">
        <v>9.8860330424106552E-2</v>
      </c>
      <c r="K774" s="10">
        <v>47.774000000000001</v>
      </c>
      <c r="L774" s="61">
        <v>0.37705381044772451</v>
      </c>
      <c r="Q774" s="48"/>
      <c r="R774" s="48"/>
      <c r="S774" s="48"/>
      <c r="T774" s="48"/>
      <c r="U774" s="48"/>
      <c r="V774" s="48"/>
    </row>
    <row r="775" spans="1:22" x14ac:dyDescent="0.25">
      <c r="A775" s="8"/>
      <c r="B775" s="60" t="s">
        <v>770</v>
      </c>
      <c r="C775" s="45">
        <v>52.976999999999997</v>
      </c>
      <c r="D775" s="24">
        <v>0.11090368790003048</v>
      </c>
      <c r="E775" s="10">
        <v>43.295000000000002</v>
      </c>
      <c r="F775" s="24">
        <v>5.7467364611606564E-2</v>
      </c>
      <c r="G775" s="10">
        <v>45.485999999999997</v>
      </c>
      <c r="H775" s="24">
        <v>9.0105955211176661E-2</v>
      </c>
      <c r="I775" s="10">
        <v>44.113</v>
      </c>
      <c r="J775" s="24">
        <v>9.5137053940801242E-2</v>
      </c>
      <c r="K775" s="10">
        <v>46.689</v>
      </c>
      <c r="L775" s="61">
        <v>0.37244885428690722</v>
      </c>
      <c r="Q775" s="48"/>
      <c r="R775" s="48"/>
      <c r="S775" s="48"/>
      <c r="T775" s="48"/>
      <c r="U775" s="48"/>
      <c r="V775" s="48"/>
    </row>
    <row r="776" spans="1:22" x14ac:dyDescent="0.25">
      <c r="A776" s="8"/>
      <c r="B776" s="60" t="s">
        <v>771</v>
      </c>
      <c r="C776" s="45">
        <v>52.256</v>
      </c>
      <c r="D776" s="24">
        <v>9.9093264248704668E-2</v>
      </c>
      <c r="E776" s="10">
        <v>43.061</v>
      </c>
      <c r="F776" s="24">
        <v>7.2783378570505361E-2</v>
      </c>
      <c r="G776" s="10">
        <v>45.154000000000003</v>
      </c>
      <c r="H776" s="24">
        <v>8.3076516685744478E-2</v>
      </c>
      <c r="I776" s="10">
        <v>44.357999999999997</v>
      </c>
      <c r="J776" s="24">
        <v>0.10050177489524115</v>
      </c>
      <c r="K776" s="10">
        <v>46.987000000000002</v>
      </c>
      <c r="L776" s="61">
        <v>0.36991919836923154</v>
      </c>
      <c r="Q776" s="48"/>
      <c r="R776" s="48"/>
      <c r="S776" s="48"/>
      <c r="T776" s="48"/>
      <c r="U776" s="48"/>
      <c r="V776" s="48"/>
    </row>
    <row r="777" spans="1:22" x14ac:dyDescent="0.25">
      <c r="A777" s="8"/>
      <c r="B777" s="60" t="s">
        <v>772</v>
      </c>
      <c r="C777" s="45">
        <v>52.65</v>
      </c>
      <c r="D777" s="24">
        <v>9.1225998171289235E-2</v>
      </c>
      <c r="E777" s="10">
        <v>42.898000000000003</v>
      </c>
      <c r="F777" s="24">
        <v>8.2331653095515059E-2</v>
      </c>
      <c r="G777" s="10">
        <v>45.313000000000002</v>
      </c>
      <c r="H777" s="24">
        <v>7.8160312289043465E-2</v>
      </c>
      <c r="I777" s="10">
        <v>46.17</v>
      </c>
      <c r="J777" s="24">
        <v>0.10854885632690101</v>
      </c>
      <c r="K777" s="10">
        <v>48.713999999999999</v>
      </c>
      <c r="L777" s="61">
        <v>0.36268634722597443</v>
      </c>
      <c r="Q777" s="48"/>
      <c r="R777" s="48"/>
      <c r="S777" s="48"/>
      <c r="T777" s="48"/>
      <c r="U777" s="48"/>
      <c r="V777" s="48"/>
    </row>
    <row r="778" spans="1:22" x14ac:dyDescent="0.25">
      <c r="A778" s="8"/>
      <c r="B778" s="60" t="s">
        <v>773</v>
      </c>
      <c r="C778" s="45">
        <v>55.273000000000003</v>
      </c>
      <c r="D778" s="24">
        <v>8.7740018287107591E-2</v>
      </c>
      <c r="E778" s="10">
        <v>41.973999999999997</v>
      </c>
      <c r="F778" s="24">
        <v>0.10197751066304769</v>
      </c>
      <c r="G778" s="10">
        <v>44.808</v>
      </c>
      <c r="H778" s="24">
        <v>7.6003052449297059E-2</v>
      </c>
      <c r="I778" s="10">
        <v>49.814</v>
      </c>
      <c r="J778" s="24">
        <v>0.11173832973016254</v>
      </c>
      <c r="K778" s="10">
        <v>52.52</v>
      </c>
      <c r="L778" s="61">
        <v>0.3646020089888744</v>
      </c>
      <c r="Q778" s="48"/>
      <c r="R778" s="48"/>
      <c r="S778" s="48"/>
      <c r="T778" s="48"/>
      <c r="U778" s="48"/>
      <c r="V778" s="48"/>
    </row>
    <row r="779" spans="1:22" x14ac:dyDescent="0.25">
      <c r="A779" s="8"/>
      <c r="B779" s="60" t="s">
        <v>774</v>
      </c>
      <c r="C779" s="45">
        <v>61.677999999999997</v>
      </c>
      <c r="D779" s="24">
        <v>7.6596312099969519E-2</v>
      </c>
      <c r="E779" s="10">
        <v>42.104999999999997</v>
      </c>
      <c r="F779" s="24">
        <v>0.11939382189479127</v>
      </c>
      <c r="G779" s="10">
        <v>44.097999999999999</v>
      </c>
      <c r="H779" s="24">
        <v>7.4109946875642041E-2</v>
      </c>
      <c r="I779" s="10">
        <v>58.252000000000002</v>
      </c>
      <c r="J779" s="24">
        <v>0.11392692235834201</v>
      </c>
      <c r="K779" s="10">
        <v>60.139000000000003</v>
      </c>
      <c r="L779" s="61">
        <v>0.37289093007834567</v>
      </c>
      <c r="Q779" s="48"/>
      <c r="R779" s="48"/>
      <c r="S779" s="48"/>
      <c r="T779" s="48"/>
      <c r="U779" s="48"/>
      <c r="V779" s="48"/>
    </row>
    <row r="780" spans="1:22" x14ac:dyDescent="0.25">
      <c r="A780" s="8"/>
      <c r="B780" s="60" t="s">
        <v>775</v>
      </c>
      <c r="C780" s="45">
        <v>68.44</v>
      </c>
      <c r="D780" s="24">
        <v>6.4157269125266689E-2</v>
      </c>
      <c r="E780" s="10">
        <v>45.459000000000003</v>
      </c>
      <c r="F780" s="24">
        <v>0.12617939769936667</v>
      </c>
      <c r="G780" s="10">
        <v>46.145000000000003</v>
      </c>
      <c r="H780" s="24">
        <v>7.7323823779754039E-2</v>
      </c>
      <c r="I780" s="10">
        <v>65.730999999999995</v>
      </c>
      <c r="J780" s="24">
        <v>0.12301491979608722</v>
      </c>
      <c r="K780" s="10">
        <v>67.268000000000001</v>
      </c>
      <c r="L780" s="61">
        <v>0.36603875531104946</v>
      </c>
      <c r="Q780" s="48"/>
      <c r="R780" s="48"/>
      <c r="S780" s="48"/>
      <c r="T780" s="48"/>
      <c r="U780" s="48"/>
      <c r="V780" s="48"/>
    </row>
    <row r="781" spans="1:22" x14ac:dyDescent="0.25">
      <c r="A781" s="8"/>
      <c r="B781" s="60" t="s">
        <v>776</v>
      </c>
      <c r="C781" s="45">
        <v>69.900999999999996</v>
      </c>
      <c r="D781" s="24">
        <v>6.5547851264858278E-2</v>
      </c>
      <c r="E781" s="10">
        <v>49.356000000000002</v>
      </c>
      <c r="F781" s="24">
        <v>0.12874822282538451</v>
      </c>
      <c r="G781" s="10">
        <v>49.56</v>
      </c>
      <c r="H781" s="24">
        <v>8.8917261013765375E-2</v>
      </c>
      <c r="I781" s="10">
        <v>67.766000000000005</v>
      </c>
      <c r="J781" s="24">
        <v>0.12733872474444177</v>
      </c>
      <c r="K781" s="10">
        <v>69.671000000000006</v>
      </c>
      <c r="L781" s="61">
        <v>0.36547388068865583</v>
      </c>
      <c r="Q781" s="48"/>
      <c r="R781" s="48"/>
      <c r="S781" s="48"/>
      <c r="T781" s="48"/>
      <c r="U781" s="48"/>
      <c r="V781" s="48"/>
    </row>
    <row r="782" spans="1:22" x14ac:dyDescent="0.25">
      <c r="A782" s="8"/>
      <c r="B782" s="60" t="s">
        <v>777</v>
      </c>
      <c r="C782" s="45">
        <v>70.215999999999994</v>
      </c>
      <c r="D782" s="24">
        <v>9.7531240475464798E-2</v>
      </c>
      <c r="E782" s="10">
        <v>52.6</v>
      </c>
      <c r="F782" s="24">
        <v>0.14186700271423033</v>
      </c>
      <c r="G782" s="10">
        <v>53.109000000000002</v>
      </c>
      <c r="H782" s="24">
        <v>0.10557365501452848</v>
      </c>
      <c r="I782" s="10">
        <v>68.504000000000005</v>
      </c>
      <c r="J782" s="24">
        <v>0.13904235727440148</v>
      </c>
      <c r="K782" s="10">
        <v>69.831000000000003</v>
      </c>
      <c r="L782" s="61">
        <v>0.37892035267824248</v>
      </c>
      <c r="Q782" s="48"/>
      <c r="R782" s="48"/>
      <c r="S782" s="48"/>
      <c r="T782" s="48"/>
      <c r="U782" s="48"/>
      <c r="V782" s="48"/>
    </row>
    <row r="783" spans="1:22" x14ac:dyDescent="0.25">
      <c r="A783" s="8"/>
      <c r="B783" s="60" t="s">
        <v>778</v>
      </c>
      <c r="C783" s="45">
        <v>71.194000000000003</v>
      </c>
      <c r="D783" s="24">
        <v>0.14814462054251754</v>
      </c>
      <c r="E783" s="10">
        <v>54.406999999999996</v>
      </c>
      <c r="F783" s="24">
        <v>0.16744216104433243</v>
      </c>
      <c r="G783" s="10">
        <v>55.761000000000003</v>
      </c>
      <c r="H783" s="24">
        <v>0.1294502656217898</v>
      </c>
      <c r="I783" s="10">
        <v>69.497</v>
      </c>
      <c r="J783" s="24">
        <v>0.15505644967571464</v>
      </c>
      <c r="K783" s="10">
        <v>70.927000000000007</v>
      </c>
      <c r="L783" s="61">
        <v>0.39564555345433111</v>
      </c>
      <c r="Q783" s="48"/>
      <c r="R783" s="48"/>
      <c r="S783" s="48"/>
      <c r="T783" s="48"/>
      <c r="U783" s="48"/>
      <c r="V783" s="48"/>
    </row>
    <row r="784" spans="1:22" x14ac:dyDescent="0.25">
      <c r="A784" s="8"/>
      <c r="B784" s="60" t="s">
        <v>779</v>
      </c>
      <c r="C784" s="45">
        <v>71.850999999999999</v>
      </c>
      <c r="D784" s="24">
        <v>0.18384257848217006</v>
      </c>
      <c r="E784" s="10">
        <v>55.56</v>
      </c>
      <c r="F784" s="24">
        <v>0.20485976476670545</v>
      </c>
      <c r="G784" s="10">
        <v>58.113</v>
      </c>
      <c r="H784" s="24">
        <v>0.14528484635026856</v>
      </c>
      <c r="I784" s="10">
        <v>70.816000000000003</v>
      </c>
      <c r="J784" s="24">
        <v>0.16701363866869512</v>
      </c>
      <c r="K784" s="10">
        <v>72.37</v>
      </c>
      <c r="L784" s="61">
        <v>0.41257951224304346</v>
      </c>
      <c r="Q784" s="48"/>
      <c r="R784" s="48"/>
      <c r="S784" s="48"/>
      <c r="T784" s="48"/>
      <c r="U784" s="48"/>
      <c r="V784" s="48"/>
    </row>
    <row r="785" spans="1:22" x14ac:dyDescent="0.25">
      <c r="A785" s="8"/>
      <c r="B785" s="60" t="s">
        <v>780</v>
      </c>
      <c r="C785" s="45">
        <v>71.402000000000001</v>
      </c>
      <c r="D785" s="24">
        <v>0.19786269430051814</v>
      </c>
      <c r="E785" s="10">
        <v>54.917999999999999</v>
      </c>
      <c r="F785" s="24">
        <v>0.23539485588729481</v>
      </c>
      <c r="G785" s="10">
        <v>57.381999999999998</v>
      </c>
      <c r="H785" s="24">
        <v>0.14839599659534503</v>
      </c>
      <c r="I785" s="10">
        <v>70.683000000000007</v>
      </c>
      <c r="J785" s="24">
        <v>0.18285424506899406</v>
      </c>
      <c r="K785" s="10">
        <v>71.659000000000006</v>
      </c>
      <c r="L785" s="61">
        <v>0.41232163469803768</v>
      </c>
      <c r="Q785" s="48"/>
      <c r="R785" s="48"/>
      <c r="S785" s="48"/>
      <c r="T785" s="48"/>
      <c r="U785" s="48"/>
      <c r="V785" s="48"/>
    </row>
    <row r="786" spans="1:22" x14ac:dyDescent="0.25">
      <c r="A786" s="8"/>
      <c r="B786" s="60" t="s">
        <v>781</v>
      </c>
      <c r="C786" s="45">
        <v>71.102000000000004</v>
      </c>
      <c r="D786" s="24">
        <v>0.19190033526363914</v>
      </c>
      <c r="E786" s="10">
        <v>52.689</v>
      </c>
      <c r="F786" s="24">
        <v>0.24854594804187669</v>
      </c>
      <c r="G786" s="10">
        <v>55.085999999999999</v>
      </c>
      <c r="H786" s="24">
        <v>0.14057409527163864</v>
      </c>
      <c r="I786" s="10">
        <v>69.998000000000005</v>
      </c>
      <c r="J786" s="24">
        <v>0.17963808151173033</v>
      </c>
      <c r="K786" s="10">
        <v>70.48</v>
      </c>
      <c r="L786" s="61">
        <v>0.40123290026278952</v>
      </c>
      <c r="Q786" s="48"/>
      <c r="R786" s="48"/>
      <c r="S786" s="48"/>
      <c r="T786" s="48"/>
      <c r="U786" s="48"/>
      <c r="V786" s="48"/>
    </row>
    <row r="787" spans="1:22" x14ac:dyDescent="0.25">
      <c r="A787" s="8"/>
      <c r="B787" s="60" t="s">
        <v>782</v>
      </c>
      <c r="C787" s="45">
        <v>70.323999999999998</v>
      </c>
      <c r="D787" s="24">
        <v>0.16530783297775067</v>
      </c>
      <c r="E787" s="10">
        <v>50.673999999999999</v>
      </c>
      <c r="F787" s="24">
        <v>0.24747964327258629</v>
      </c>
      <c r="G787" s="10">
        <v>53.613999999999997</v>
      </c>
      <c r="H787" s="24">
        <v>0.12063044818173814</v>
      </c>
      <c r="I787" s="10">
        <v>68.914000000000001</v>
      </c>
      <c r="J787" s="24">
        <v>0.1605279312461633</v>
      </c>
      <c r="K787" s="10">
        <v>69.498999999999995</v>
      </c>
      <c r="L787" s="61">
        <v>0.38524449247243164</v>
      </c>
      <c r="Q787" s="48"/>
      <c r="R787" s="48"/>
      <c r="S787" s="48"/>
      <c r="T787" s="48"/>
      <c r="U787" s="48"/>
      <c r="V787" s="48"/>
    </row>
    <row r="788" spans="1:22" x14ac:dyDescent="0.25">
      <c r="A788" s="8"/>
      <c r="B788" s="60" t="s">
        <v>783</v>
      </c>
      <c r="C788" s="45">
        <v>69.370999999999995</v>
      </c>
      <c r="D788" s="24">
        <v>0.11492304175556232</v>
      </c>
      <c r="E788" s="10">
        <v>49.982999999999997</v>
      </c>
      <c r="F788" s="24">
        <v>0.21665374176037225</v>
      </c>
      <c r="G788" s="10">
        <v>52.87</v>
      </c>
      <c r="H788" s="24">
        <v>9.2175163628892609E-2</v>
      </c>
      <c r="I788" s="10">
        <v>67.616</v>
      </c>
      <c r="J788" s="24">
        <v>0.13431820001601411</v>
      </c>
      <c r="K788" s="10">
        <v>68.555000000000007</v>
      </c>
      <c r="L788" s="61">
        <v>0.36284598570621607</v>
      </c>
      <c r="Q788" s="48"/>
      <c r="R788" s="48"/>
      <c r="S788" s="48"/>
      <c r="T788" s="48"/>
      <c r="U788" s="48"/>
      <c r="V788" s="48"/>
    </row>
    <row r="789" spans="1:22" x14ac:dyDescent="0.25">
      <c r="A789" s="8"/>
      <c r="B789" s="60" t="s">
        <v>784</v>
      </c>
      <c r="C789" s="45">
        <v>68.082999999999998</v>
      </c>
      <c r="D789" s="24">
        <v>6.2957177689728736E-2</v>
      </c>
      <c r="E789" s="10">
        <v>50.362000000000002</v>
      </c>
      <c r="F789" s="24">
        <v>0.16608504588341735</v>
      </c>
      <c r="G789" s="10">
        <v>53.328000000000003</v>
      </c>
      <c r="H789" s="24">
        <v>6.4130785712189248E-2</v>
      </c>
      <c r="I789" s="10">
        <v>66.367000000000004</v>
      </c>
      <c r="J789" s="24">
        <v>0.10960311740998746</v>
      </c>
      <c r="K789" s="10">
        <v>67.515000000000001</v>
      </c>
      <c r="L789" s="61">
        <v>0.34366480831102486</v>
      </c>
      <c r="Q789" s="48"/>
      <c r="R789" s="48"/>
      <c r="S789" s="48"/>
      <c r="T789" s="48"/>
      <c r="U789" s="48"/>
      <c r="V789" s="48"/>
    </row>
    <row r="790" spans="1:22" x14ac:dyDescent="0.25">
      <c r="A790" s="8"/>
      <c r="B790" s="60" t="s">
        <v>785</v>
      </c>
      <c r="C790" s="45">
        <v>70.426000000000002</v>
      </c>
      <c r="D790" s="24">
        <v>4.2765163060042667E-2</v>
      </c>
      <c r="E790" s="10">
        <v>54.673999999999999</v>
      </c>
      <c r="F790" s="24">
        <v>0.12797272844771876</v>
      </c>
      <c r="G790" s="10">
        <v>57.994999999999997</v>
      </c>
      <c r="H790" s="24">
        <v>5.7116022423762146E-2</v>
      </c>
      <c r="I790" s="10">
        <v>68.792000000000002</v>
      </c>
      <c r="J790" s="24">
        <v>0.10215656444337684</v>
      </c>
      <c r="K790" s="10">
        <v>69.421999999999997</v>
      </c>
      <c r="L790" s="61">
        <v>0.34678389861728515</v>
      </c>
      <c r="Q790" s="48"/>
      <c r="R790" s="48"/>
      <c r="S790" s="48"/>
      <c r="T790" s="48"/>
      <c r="U790" s="48"/>
      <c r="V790" s="48"/>
    </row>
    <row r="791" spans="1:22" x14ac:dyDescent="0.25">
      <c r="A791" s="8"/>
      <c r="B791" s="60" t="s">
        <v>786</v>
      </c>
      <c r="C791" s="45">
        <v>72.281999999999996</v>
      </c>
      <c r="D791" s="24">
        <v>4.8613227674489487E-2</v>
      </c>
      <c r="E791" s="10">
        <v>57.433999999999997</v>
      </c>
      <c r="F791" s="24">
        <v>0.11496704148894921</v>
      </c>
      <c r="G791" s="10">
        <v>61.960999999999999</v>
      </c>
      <c r="H791" s="24">
        <v>6.7696868304423119E-2</v>
      </c>
      <c r="I791" s="10">
        <v>69.817999999999998</v>
      </c>
      <c r="J791" s="24">
        <v>9.9033816425120769E-2</v>
      </c>
      <c r="K791" s="10">
        <v>70.507000000000005</v>
      </c>
      <c r="L791" s="61">
        <v>0.3486013213154211</v>
      </c>
      <c r="Q791" s="48"/>
      <c r="R791" s="48"/>
      <c r="S791" s="48"/>
      <c r="T791" s="48"/>
      <c r="U791" s="48"/>
      <c r="V791" s="48"/>
    </row>
    <row r="792" spans="1:22" x14ac:dyDescent="0.25">
      <c r="A792" s="8"/>
      <c r="B792" s="60" t="s">
        <v>787</v>
      </c>
      <c r="C792" s="45">
        <v>71.227999999999994</v>
      </c>
      <c r="D792" s="24">
        <v>5.1051508686376104E-2</v>
      </c>
      <c r="E792" s="10">
        <v>55.924999999999997</v>
      </c>
      <c r="F792" s="24">
        <v>0.1111380379992245</v>
      </c>
      <c r="G792" s="10">
        <v>60.99</v>
      </c>
      <c r="H792" s="24">
        <v>7.0808018549499571E-2</v>
      </c>
      <c r="I792" s="10">
        <v>68.382999999999996</v>
      </c>
      <c r="J792" s="24">
        <v>0.10313075506445672</v>
      </c>
      <c r="K792" s="10">
        <v>68.680999999999997</v>
      </c>
      <c r="L792" s="61">
        <v>0.36040228897020898</v>
      </c>
      <c r="Q792" s="48"/>
      <c r="R792" s="48"/>
      <c r="S792" s="48"/>
      <c r="T792" s="48"/>
      <c r="U792" s="48"/>
      <c r="V792" s="48"/>
    </row>
    <row r="793" spans="1:22" x14ac:dyDescent="0.25">
      <c r="A793" s="8"/>
      <c r="B793" s="60" t="s">
        <v>788</v>
      </c>
      <c r="C793" s="45">
        <v>68.28</v>
      </c>
      <c r="D793" s="24">
        <v>4.9032307223407498E-2</v>
      </c>
      <c r="E793" s="10">
        <v>52.323999999999998</v>
      </c>
      <c r="F793" s="24">
        <v>0.10183210546723537</v>
      </c>
      <c r="G793" s="10">
        <v>58.360999999999997</v>
      </c>
      <c r="H793" s="24">
        <v>6.9091015819905496E-2</v>
      </c>
      <c r="I793" s="10">
        <v>64.286000000000001</v>
      </c>
      <c r="J793" s="24">
        <v>0.10475885445859022</v>
      </c>
      <c r="K793" s="10">
        <v>64.864999999999995</v>
      </c>
      <c r="L793" s="61">
        <v>0.35981285458162438</v>
      </c>
      <c r="Q793" s="48"/>
      <c r="R793" s="48"/>
      <c r="S793" s="48"/>
      <c r="T793" s="48"/>
      <c r="U793" s="48"/>
      <c r="V793" s="48"/>
    </row>
    <row r="794" spans="1:22" x14ac:dyDescent="0.25">
      <c r="A794" s="8"/>
      <c r="B794" s="60" t="s">
        <v>789</v>
      </c>
      <c r="C794" s="45">
        <v>65.682000000000002</v>
      </c>
      <c r="D794" s="24">
        <v>4.710835111246571E-2</v>
      </c>
      <c r="E794" s="10">
        <v>50.210999999999999</v>
      </c>
      <c r="F794" s="24">
        <v>9.7679979320149934E-2</v>
      </c>
      <c r="G794" s="10">
        <v>57.061999999999998</v>
      </c>
      <c r="H794" s="24">
        <v>6.4233512371224794E-2</v>
      </c>
      <c r="I794" s="10">
        <v>61.113999999999997</v>
      </c>
      <c r="J794" s="24">
        <v>0.10377131876050925</v>
      </c>
      <c r="K794" s="10">
        <v>61.133000000000003</v>
      </c>
      <c r="L794" s="61">
        <v>0.35684112287251024</v>
      </c>
      <c r="Q794" s="48"/>
      <c r="R794" s="48"/>
      <c r="S794" s="48"/>
      <c r="T794" s="48"/>
      <c r="U794" s="48"/>
      <c r="V794" s="48"/>
    </row>
    <row r="795" spans="1:22" x14ac:dyDescent="0.25">
      <c r="A795" s="8"/>
      <c r="B795" s="60" t="s">
        <v>790</v>
      </c>
      <c r="C795" s="45">
        <v>64.427000000000007</v>
      </c>
      <c r="D795" s="24">
        <v>4.3736665650716246E-2</v>
      </c>
      <c r="E795" s="10">
        <v>50.350999999999999</v>
      </c>
      <c r="F795" s="24">
        <v>9.7049890138296499E-2</v>
      </c>
      <c r="G795" s="10">
        <v>57.256999999999998</v>
      </c>
      <c r="H795" s="24">
        <v>5.3975521704675532E-2</v>
      </c>
      <c r="I795" s="10">
        <v>59.003999999999998</v>
      </c>
      <c r="J795" s="24">
        <v>0.10229001521338778</v>
      </c>
      <c r="K795" s="10">
        <v>58.491999999999997</v>
      </c>
      <c r="L795" s="61">
        <v>0.35001350787140506</v>
      </c>
      <c r="Q795" s="48"/>
      <c r="R795" s="48"/>
      <c r="S795" s="48"/>
      <c r="T795" s="48"/>
      <c r="U795" s="48"/>
      <c r="V795" s="48"/>
    </row>
    <row r="796" spans="1:22" x14ac:dyDescent="0.25">
      <c r="A796" s="8"/>
      <c r="B796" s="60" t="s">
        <v>791</v>
      </c>
      <c r="C796" s="45">
        <v>61.371000000000002</v>
      </c>
      <c r="D796" s="24">
        <v>4.628924108503505E-2</v>
      </c>
      <c r="E796" s="10">
        <v>47.686</v>
      </c>
      <c r="F796" s="24">
        <v>8.6903838697169444E-2</v>
      </c>
      <c r="G796" s="10">
        <v>53.942999999999998</v>
      </c>
      <c r="H796" s="24">
        <v>4.6593877491121483E-2</v>
      </c>
      <c r="I796" s="10">
        <v>54.828000000000003</v>
      </c>
      <c r="J796" s="24">
        <v>9.56975471748472E-2</v>
      </c>
      <c r="K796" s="10">
        <v>53.859000000000002</v>
      </c>
      <c r="L796" s="61">
        <v>0.34916619593781467</v>
      </c>
      <c r="Q796" s="48"/>
      <c r="R796" s="48"/>
      <c r="S796" s="48"/>
      <c r="T796" s="48"/>
      <c r="U796" s="48"/>
      <c r="V796" s="48"/>
    </row>
    <row r="797" spans="1:22" x14ac:dyDescent="0.25">
      <c r="A797" s="8"/>
      <c r="B797" s="60" t="s">
        <v>792</v>
      </c>
      <c r="C797" s="45">
        <v>58.677999999999997</v>
      </c>
      <c r="D797" s="24">
        <v>4.3495648530784026E-2</v>
      </c>
      <c r="E797" s="10">
        <v>45.171999999999997</v>
      </c>
      <c r="F797" s="24">
        <v>8.7469303347550736E-2</v>
      </c>
      <c r="G797" s="10">
        <v>51.142000000000003</v>
      </c>
      <c r="H797" s="24">
        <v>4.0147913365029056E-2</v>
      </c>
      <c r="I797" s="10">
        <v>51.637</v>
      </c>
      <c r="J797" s="24">
        <v>9.0508904155272463E-2</v>
      </c>
      <c r="K797" s="10">
        <v>50.22</v>
      </c>
      <c r="L797" s="61">
        <v>0.34117560382617662</v>
      </c>
      <c r="Q797" s="48"/>
      <c r="R797" s="48"/>
      <c r="S797" s="48"/>
      <c r="T797" s="48"/>
      <c r="U797" s="48"/>
      <c r="V797" s="48"/>
    </row>
    <row r="798" spans="1:22" x14ac:dyDescent="0.25">
      <c r="A798" s="8"/>
      <c r="B798" s="60" t="s">
        <v>793</v>
      </c>
      <c r="C798" s="45">
        <v>56.651000000000003</v>
      </c>
      <c r="D798" s="24">
        <v>4.0543886042924339E-2</v>
      </c>
      <c r="E798" s="10">
        <v>42.985999999999997</v>
      </c>
      <c r="F798" s="24">
        <v>8.7727801473439324E-2</v>
      </c>
      <c r="G798" s="10">
        <v>49.756</v>
      </c>
      <c r="H798" s="24">
        <v>3.1798438692258027E-2</v>
      </c>
      <c r="I798" s="10">
        <v>49.345999999999997</v>
      </c>
      <c r="J798" s="24">
        <v>8.6360301474021212E-2</v>
      </c>
      <c r="K798" s="10">
        <v>48.987000000000002</v>
      </c>
      <c r="L798" s="61">
        <v>0.34053708910964037</v>
      </c>
      <c r="Q798" s="48"/>
      <c r="R798" s="48"/>
      <c r="S798" s="48"/>
      <c r="T798" s="48"/>
      <c r="U798" s="48"/>
      <c r="V798" s="48"/>
    </row>
    <row r="799" spans="1:22" x14ac:dyDescent="0.25">
      <c r="A799" s="8"/>
      <c r="B799" s="60" t="s">
        <v>794</v>
      </c>
      <c r="C799" s="45">
        <v>54.738999999999997</v>
      </c>
      <c r="D799" s="24">
        <v>3.7801603473557918E-2</v>
      </c>
      <c r="E799" s="10">
        <v>41.734999999999999</v>
      </c>
      <c r="F799" s="24">
        <v>8.2250872431174876E-2</v>
      </c>
      <c r="G799" s="10">
        <v>49.171999999999997</v>
      </c>
      <c r="H799" s="24">
        <v>2.6912015026119621E-2</v>
      </c>
      <c r="I799" s="10">
        <v>48.664999999999999</v>
      </c>
      <c r="J799" s="24">
        <v>8.5373174147935701E-2</v>
      </c>
      <c r="K799" s="10">
        <v>48.365000000000002</v>
      </c>
      <c r="L799" s="61">
        <v>0.32986652586598558</v>
      </c>
      <c r="Q799" s="48"/>
      <c r="R799" s="48"/>
      <c r="S799" s="48"/>
      <c r="T799" s="48"/>
      <c r="U799" s="48"/>
      <c r="V799" s="48"/>
    </row>
    <row r="800" spans="1:22" x14ac:dyDescent="0.25">
      <c r="A800" s="8"/>
      <c r="B800" s="60" t="s">
        <v>795</v>
      </c>
      <c r="C800" s="45">
        <v>53.518999999999998</v>
      </c>
      <c r="D800" s="24">
        <v>3.8468130486945591E-2</v>
      </c>
      <c r="E800" s="10">
        <v>40.881</v>
      </c>
      <c r="F800" s="24">
        <v>8.5611348067726509E-2</v>
      </c>
      <c r="G800" s="10">
        <v>49.59</v>
      </c>
      <c r="H800" s="24">
        <v>2.2553853377942128E-2</v>
      </c>
      <c r="I800" s="10">
        <v>48.978999999999999</v>
      </c>
      <c r="J800" s="24">
        <v>8.6173547655572599E-2</v>
      </c>
      <c r="K800" s="10">
        <v>49.057000000000002</v>
      </c>
      <c r="L800" s="61">
        <v>0.3197730816930463</v>
      </c>
      <c r="Q800" s="48"/>
      <c r="R800" s="48"/>
      <c r="S800" s="48"/>
      <c r="T800" s="48"/>
      <c r="U800" s="48"/>
      <c r="V800" s="48"/>
    </row>
    <row r="801" spans="1:22" x14ac:dyDescent="0.25">
      <c r="A801" s="8"/>
      <c r="B801" s="60" t="s">
        <v>796</v>
      </c>
      <c r="C801" s="45">
        <v>53.625999999999998</v>
      </c>
      <c r="D801" s="24">
        <v>4.0886671364095142E-2</v>
      </c>
      <c r="E801" s="10">
        <v>40.526000000000003</v>
      </c>
      <c r="F801" s="24">
        <v>9.0652061522553964E-2</v>
      </c>
      <c r="G801" s="10">
        <v>51.093000000000004</v>
      </c>
      <c r="H801" s="24">
        <v>2.2568527322885484E-2</v>
      </c>
      <c r="I801" s="10">
        <v>50.290999999999997</v>
      </c>
      <c r="J801" s="24">
        <v>8.4079236977256055E-2</v>
      </c>
      <c r="K801" s="10">
        <v>50.579000000000001</v>
      </c>
      <c r="L801" s="61">
        <v>0.30155085401343334</v>
      </c>
      <c r="Q801" s="48"/>
      <c r="R801" s="48"/>
      <c r="S801" s="48"/>
      <c r="T801" s="48"/>
      <c r="U801" s="48"/>
      <c r="V801" s="48"/>
    </row>
    <row r="802" spans="1:22" x14ac:dyDescent="0.25">
      <c r="A802" s="8"/>
      <c r="B802" s="60" t="s">
        <v>797</v>
      </c>
      <c r="C802" s="45">
        <v>55.973999999999997</v>
      </c>
      <c r="D802" s="24">
        <v>4.2657728856810954E-2</v>
      </c>
      <c r="E802" s="10">
        <v>39.667999999999999</v>
      </c>
      <c r="F802" s="24">
        <v>9.0635905389685925E-2</v>
      </c>
      <c r="G802" s="10">
        <v>54.902000000000001</v>
      </c>
      <c r="H802" s="24">
        <v>2.4872336678992781E-2</v>
      </c>
      <c r="I802" s="10">
        <v>52.625</v>
      </c>
      <c r="J802" s="24">
        <v>7.8463282865337158E-2</v>
      </c>
      <c r="K802" s="10">
        <v>53.545000000000002</v>
      </c>
      <c r="L802" s="61">
        <v>0.28819116148282764</v>
      </c>
      <c r="Q802" s="48"/>
      <c r="R802" s="48"/>
      <c r="S802" s="48"/>
      <c r="T802" s="48"/>
      <c r="U802" s="48"/>
      <c r="V802" s="48"/>
    </row>
    <row r="803" spans="1:22" x14ac:dyDescent="0.25">
      <c r="A803" s="8"/>
      <c r="B803" s="60" t="s">
        <v>798</v>
      </c>
      <c r="C803" s="45">
        <v>62.594999999999999</v>
      </c>
      <c r="D803" s="24">
        <v>4.0524842413970405E-2</v>
      </c>
      <c r="E803" s="10">
        <v>37.994</v>
      </c>
      <c r="F803" s="24">
        <v>9.0635905389685925E-2</v>
      </c>
      <c r="G803" s="10">
        <v>63.472999999999999</v>
      </c>
      <c r="H803" s="24">
        <v>3.14902858484475E-2</v>
      </c>
      <c r="I803" s="10">
        <v>59.432000000000002</v>
      </c>
      <c r="J803" s="24">
        <v>7.5195091042486492E-2</v>
      </c>
      <c r="K803" s="10">
        <v>60.826000000000001</v>
      </c>
      <c r="L803" s="61">
        <v>0.27782757646827688</v>
      </c>
      <c r="Q803" s="48"/>
      <c r="R803" s="48"/>
      <c r="S803" s="48"/>
      <c r="T803" s="48"/>
      <c r="U803" s="48"/>
      <c r="V803" s="48"/>
    </row>
    <row r="804" spans="1:22" x14ac:dyDescent="0.25">
      <c r="A804" s="8"/>
      <c r="B804" s="60" t="s">
        <v>799</v>
      </c>
      <c r="C804" s="45">
        <v>68.715000000000003</v>
      </c>
      <c r="D804" s="24">
        <v>3.8772828550208527E-2</v>
      </c>
      <c r="E804" s="10">
        <v>39.194000000000003</v>
      </c>
      <c r="F804" s="24">
        <v>8.9359570893111029E-2</v>
      </c>
      <c r="G804" s="10">
        <v>70.977999999999994</v>
      </c>
      <c r="H804" s="24">
        <v>3.4733227680929742E-2</v>
      </c>
      <c r="I804" s="10">
        <v>66.228999999999999</v>
      </c>
      <c r="J804" s="24">
        <v>6.7324751550723677E-2</v>
      </c>
      <c r="K804" s="10">
        <v>67.894000000000005</v>
      </c>
      <c r="L804" s="61">
        <v>0.26849543830351552</v>
      </c>
      <c r="Q804" s="48"/>
      <c r="R804" s="48"/>
      <c r="S804" s="48"/>
      <c r="T804" s="48"/>
      <c r="U804" s="48"/>
      <c r="V804" s="48"/>
    </row>
    <row r="805" spans="1:22" x14ac:dyDescent="0.25">
      <c r="A805" s="8"/>
      <c r="B805" s="60" t="s">
        <v>800</v>
      </c>
      <c r="C805" s="45">
        <v>70.010999999999996</v>
      </c>
      <c r="D805" s="24">
        <v>5.5759745577117173E-2</v>
      </c>
      <c r="E805" s="10">
        <v>41.987000000000002</v>
      </c>
      <c r="F805" s="24">
        <v>9.750226185860153E-2</v>
      </c>
      <c r="G805" s="10">
        <v>73.489999999999995</v>
      </c>
      <c r="H805" s="24">
        <v>4.4946293361507308E-2</v>
      </c>
      <c r="I805" s="10">
        <v>68.343000000000004</v>
      </c>
      <c r="J805" s="24">
        <v>6.4363369572467147E-2</v>
      </c>
      <c r="K805" s="10">
        <v>69.997</v>
      </c>
      <c r="L805" s="61">
        <v>0.26392760225444811</v>
      </c>
      <c r="Q805" s="48"/>
      <c r="R805" s="48"/>
      <c r="S805" s="48"/>
      <c r="T805" s="48"/>
      <c r="U805" s="48"/>
      <c r="V805" s="48"/>
    </row>
    <row r="806" spans="1:22" x14ac:dyDescent="0.25">
      <c r="A806" s="8"/>
      <c r="B806" s="60" t="s">
        <v>801</v>
      </c>
      <c r="C806" s="45">
        <v>70.707999999999998</v>
      </c>
      <c r="D806" s="24">
        <v>9.5161013882805512E-2</v>
      </c>
      <c r="E806" s="10">
        <v>45.503999999999998</v>
      </c>
      <c r="F806" s="24">
        <v>0.11879604497867391</v>
      </c>
      <c r="G806" s="10">
        <v>73.847999999999999</v>
      </c>
      <c r="H806" s="24">
        <v>6.7705581968656448E-2</v>
      </c>
      <c r="I806" s="10">
        <v>68.540999999999997</v>
      </c>
      <c r="J806" s="24">
        <v>7.1193223504302003E-2</v>
      </c>
      <c r="K806" s="10">
        <v>69.676000000000002</v>
      </c>
      <c r="L806" s="61">
        <v>0.27548226279792237</v>
      </c>
      <c r="Q806" s="48"/>
      <c r="R806" s="48"/>
      <c r="S806" s="48"/>
      <c r="T806" s="48"/>
      <c r="U806" s="48"/>
      <c r="V806" s="48"/>
    </row>
    <row r="807" spans="1:22" x14ac:dyDescent="0.25">
      <c r="A807" s="8"/>
      <c r="B807" s="60" t="s">
        <v>802</v>
      </c>
      <c r="C807" s="45">
        <v>72.17</v>
      </c>
      <c r="D807" s="24">
        <v>0.13894231684789854</v>
      </c>
      <c r="E807" s="10">
        <v>48.131</v>
      </c>
      <c r="F807" s="24">
        <v>0.14828098746284091</v>
      </c>
      <c r="G807" s="10">
        <v>74.674999999999997</v>
      </c>
      <c r="H807" s="24">
        <v>0.10129424194400423</v>
      </c>
      <c r="I807" s="10">
        <v>69.494</v>
      </c>
      <c r="J807" s="24">
        <v>8.6840525578603348E-2</v>
      </c>
      <c r="K807" s="10">
        <v>70.061000000000007</v>
      </c>
      <c r="L807" s="61">
        <v>0.30304890777146087</v>
      </c>
      <c r="Q807" s="48"/>
      <c r="R807" s="48"/>
      <c r="S807" s="48"/>
      <c r="T807" s="48"/>
      <c r="U807" s="48"/>
      <c r="V807" s="48"/>
    </row>
    <row r="808" spans="1:22" x14ac:dyDescent="0.25">
      <c r="A808" s="8"/>
      <c r="B808" s="60" t="s">
        <v>803</v>
      </c>
      <c r="C808" s="45">
        <v>72.728999999999999</v>
      </c>
      <c r="D808" s="24">
        <v>0.16693645141018074</v>
      </c>
      <c r="E808" s="10">
        <v>51.076999999999998</v>
      </c>
      <c r="F808" s="24">
        <v>0.19319503683598294</v>
      </c>
      <c r="G808" s="10">
        <v>75.492999999999995</v>
      </c>
      <c r="H808" s="24">
        <v>0.13391442155309033</v>
      </c>
      <c r="I808" s="10">
        <v>70.061999999999998</v>
      </c>
      <c r="J808" s="24">
        <v>0.10528913492963383</v>
      </c>
      <c r="K808" s="10">
        <v>70.685000000000002</v>
      </c>
      <c r="L808" s="61">
        <v>0.33267844644457817</v>
      </c>
      <c r="Q808" s="48"/>
      <c r="R808" s="48"/>
      <c r="S808" s="48"/>
      <c r="T808" s="48"/>
      <c r="U808" s="48"/>
      <c r="V808" s="48"/>
    </row>
    <row r="809" spans="1:22" x14ac:dyDescent="0.25">
      <c r="A809" s="8"/>
      <c r="B809" s="60" t="s">
        <v>804</v>
      </c>
      <c r="C809" s="45">
        <v>72.290999999999997</v>
      </c>
      <c r="D809" s="24">
        <v>0.17906724305383634</v>
      </c>
      <c r="E809" s="10">
        <v>51.051000000000002</v>
      </c>
      <c r="F809" s="24">
        <v>0.23332687088018611</v>
      </c>
      <c r="G809" s="10">
        <v>74.997</v>
      </c>
      <c r="H809" s="24">
        <v>0.14148617714386336</v>
      </c>
      <c r="I809" s="10">
        <v>69.566000000000003</v>
      </c>
      <c r="J809" s="24">
        <v>0.11884212632561862</v>
      </c>
      <c r="K809" s="10">
        <v>69.855000000000004</v>
      </c>
      <c r="L809" s="61">
        <v>0.35577548840236251</v>
      </c>
      <c r="Q809" s="48"/>
      <c r="R809" s="48"/>
      <c r="S809" s="48"/>
      <c r="T809" s="48"/>
      <c r="U809" s="48"/>
      <c r="V809" s="48"/>
    </row>
    <row r="810" spans="1:22" x14ac:dyDescent="0.25">
      <c r="A810" s="8"/>
      <c r="B810" s="60" t="s">
        <v>805</v>
      </c>
      <c r="C810" s="45">
        <v>71.299000000000007</v>
      </c>
      <c r="D810" s="24">
        <v>0.17289710727276189</v>
      </c>
      <c r="E810" s="10">
        <v>49.664999999999999</v>
      </c>
      <c r="F810" s="24">
        <v>0.24558937572702597</v>
      </c>
      <c r="G810" s="10">
        <v>74.504000000000005</v>
      </c>
      <c r="H810" s="24">
        <v>0.14398074778423431</v>
      </c>
      <c r="I810" s="10">
        <v>68.132999999999996</v>
      </c>
      <c r="J810" s="24">
        <v>0.11590742346428333</v>
      </c>
      <c r="K810" s="10">
        <v>69.221000000000004</v>
      </c>
      <c r="L810" s="61">
        <v>0.34986922727440167</v>
      </c>
      <c r="Q810" s="48"/>
      <c r="R810" s="48"/>
      <c r="S810" s="48"/>
      <c r="T810" s="48"/>
      <c r="U810" s="48"/>
      <c r="V810" s="48"/>
    </row>
    <row r="811" spans="1:22" x14ac:dyDescent="0.25">
      <c r="A811" s="8"/>
      <c r="B811" s="60" t="s">
        <v>806</v>
      </c>
      <c r="C811" s="45">
        <v>69.644999999999996</v>
      </c>
      <c r="D811" s="24">
        <v>0.14522671440269658</v>
      </c>
      <c r="E811" s="10">
        <v>48.680999999999997</v>
      </c>
      <c r="F811" s="24">
        <v>0.25237495153160139</v>
      </c>
      <c r="G811" s="10">
        <v>73.5</v>
      </c>
      <c r="H811" s="24">
        <v>0.13379702999354345</v>
      </c>
      <c r="I811" s="10">
        <v>66.825000000000003</v>
      </c>
      <c r="J811" s="24">
        <v>0.10351497365437204</v>
      </c>
      <c r="K811" s="10">
        <v>68.103999999999999</v>
      </c>
      <c r="L811" s="61">
        <v>0.32604771669593191</v>
      </c>
      <c r="Q811" s="48"/>
      <c r="R811" s="48"/>
      <c r="S811" s="48"/>
      <c r="T811" s="48"/>
      <c r="U811" s="48"/>
      <c r="V811" s="48"/>
    </row>
    <row r="812" spans="1:22" x14ac:dyDescent="0.25">
      <c r="A812" s="8"/>
      <c r="B812" s="60" t="s">
        <v>807</v>
      </c>
      <c r="C812" s="45">
        <v>68.122</v>
      </c>
      <c r="D812" s="24">
        <v>9.4627792272095376E-2</v>
      </c>
      <c r="E812" s="10">
        <v>48.003</v>
      </c>
      <c r="F812" s="24">
        <v>0.25255266899314982</v>
      </c>
      <c r="G812" s="10">
        <v>72.997</v>
      </c>
      <c r="H812" s="24">
        <v>0.11762634266596232</v>
      </c>
      <c r="I812" s="10">
        <v>66.177999999999997</v>
      </c>
      <c r="J812" s="24">
        <v>8.6640432201694123E-2</v>
      </c>
      <c r="K812" s="10">
        <v>67.353999999999999</v>
      </c>
      <c r="L812" s="61">
        <v>0.29229239062365697</v>
      </c>
      <c r="Q812" s="48"/>
      <c r="R812" s="48"/>
      <c r="S812" s="48"/>
      <c r="T812" s="48"/>
      <c r="U812" s="48"/>
      <c r="V812" s="48"/>
    </row>
    <row r="813" spans="1:22" x14ac:dyDescent="0.25">
      <c r="A813" s="8"/>
      <c r="B813" s="60" t="s">
        <v>808</v>
      </c>
      <c r="C813" s="45">
        <v>66.798000000000002</v>
      </c>
      <c r="D813" s="24">
        <v>3.9744053626859135E-2</v>
      </c>
      <c r="E813" s="10">
        <v>48.16</v>
      </c>
      <c r="F813" s="24">
        <v>0.25150252035672743</v>
      </c>
      <c r="G813" s="10">
        <v>72.293999999999997</v>
      </c>
      <c r="H813" s="24">
        <v>0.11400187826495276</v>
      </c>
      <c r="I813" s="10">
        <v>65.394000000000005</v>
      </c>
      <c r="J813" s="24">
        <v>5.7093310211431998E-2</v>
      </c>
      <c r="K813" s="10">
        <v>66.647999999999996</v>
      </c>
      <c r="L813" s="61">
        <v>0.25597072655607267</v>
      </c>
      <c r="Q813" s="48"/>
      <c r="R813" s="48"/>
      <c r="S813" s="48"/>
      <c r="T813" s="48"/>
      <c r="U813" s="48"/>
      <c r="V813" s="48"/>
    </row>
    <row r="814" spans="1:22" x14ac:dyDescent="0.25">
      <c r="A814" s="8"/>
      <c r="B814" s="60" t="s">
        <v>809</v>
      </c>
      <c r="C814" s="45">
        <v>69.593000000000004</v>
      </c>
      <c r="D814" s="24">
        <v>2.1995391441793147E-2</v>
      </c>
      <c r="E814" s="10">
        <v>51.750999999999998</v>
      </c>
      <c r="F814" s="24">
        <v>0.25801344190254621</v>
      </c>
      <c r="G814" s="10">
        <v>75.228999999999999</v>
      </c>
      <c r="H814" s="24">
        <v>0.12072254504901098</v>
      </c>
      <c r="I814" s="10">
        <v>68.02</v>
      </c>
      <c r="J814" s="24">
        <v>4.4500767024611483E-2</v>
      </c>
      <c r="K814" s="10">
        <v>69.265000000000001</v>
      </c>
      <c r="L814" s="61">
        <v>0.24329866525865987</v>
      </c>
      <c r="Q814" s="48"/>
      <c r="R814" s="48"/>
      <c r="S814" s="48"/>
      <c r="T814" s="48"/>
      <c r="U814" s="48"/>
      <c r="V814" s="48"/>
    </row>
    <row r="815" spans="1:22" x14ac:dyDescent="0.25">
      <c r="A815" s="8"/>
      <c r="B815" s="60" t="s">
        <v>810</v>
      </c>
      <c r="C815" s="45">
        <v>71.153999999999996</v>
      </c>
      <c r="D815" s="24">
        <v>2.3518881758107825E-2</v>
      </c>
      <c r="E815" s="10">
        <v>53.790999999999997</v>
      </c>
      <c r="F815" s="24">
        <v>0.2656229804833915</v>
      </c>
      <c r="G815" s="10">
        <v>76.688000000000002</v>
      </c>
      <c r="H815" s="24">
        <v>0.12773669073193639</v>
      </c>
      <c r="I815" s="10">
        <v>70.061000000000007</v>
      </c>
      <c r="J815" s="24">
        <v>4.1512705929433735E-2</v>
      </c>
      <c r="K815" s="10">
        <v>70.763999999999996</v>
      </c>
      <c r="L815" s="61">
        <v>0.25452178931470182</v>
      </c>
      <c r="Q815" s="48"/>
      <c r="R815" s="48"/>
      <c r="S815" s="48"/>
      <c r="T815" s="48"/>
      <c r="U815" s="48"/>
      <c r="V815" s="48"/>
    </row>
    <row r="816" spans="1:22" x14ac:dyDescent="0.25">
      <c r="A816" s="8"/>
      <c r="B816" s="60" t="s">
        <v>811</v>
      </c>
      <c r="C816" s="45">
        <v>69.918000000000006</v>
      </c>
      <c r="D816" s="24">
        <v>2.4756717640113501E-2</v>
      </c>
      <c r="E816" s="10">
        <v>52.417000000000002</v>
      </c>
      <c r="F816" s="24">
        <v>0.26740015509887555</v>
      </c>
      <c r="G816" s="10">
        <v>74.823999999999998</v>
      </c>
      <c r="H816" s="24">
        <v>0.13053941421611787</v>
      </c>
      <c r="I816" s="10">
        <v>68.488</v>
      </c>
      <c r="J816" s="24">
        <v>3.7911025145067695E-2</v>
      </c>
      <c r="K816" s="10">
        <v>68.697999999999993</v>
      </c>
      <c r="L816" s="61">
        <v>0.26370657792949326</v>
      </c>
      <c r="Q816" s="48"/>
      <c r="R816" s="48"/>
      <c r="S816" s="48"/>
      <c r="T816" s="48"/>
      <c r="U816" s="48"/>
      <c r="V816" s="48"/>
    </row>
    <row r="817" spans="1:22" x14ac:dyDescent="0.25">
      <c r="A817" s="8"/>
      <c r="B817" s="60" t="s">
        <v>812</v>
      </c>
      <c r="C817" s="45">
        <v>66.504000000000005</v>
      </c>
      <c r="D817" s="24">
        <v>2.7118127630401251E-2</v>
      </c>
      <c r="E817" s="10">
        <v>49.555999999999997</v>
      </c>
      <c r="F817" s="24">
        <v>0.26012989530825903</v>
      </c>
      <c r="G817" s="10">
        <v>70.415999999999997</v>
      </c>
      <c r="H817" s="24">
        <v>0.12763397311733288</v>
      </c>
      <c r="I817" s="10">
        <v>64.578999999999994</v>
      </c>
      <c r="J817" s="24">
        <v>3.6176882545187757E-2</v>
      </c>
      <c r="K817" s="10">
        <v>64.542000000000002</v>
      </c>
      <c r="L817" s="61">
        <v>0.27016539986984123</v>
      </c>
      <c r="Q817" s="48"/>
      <c r="R817" s="48"/>
      <c r="S817" s="48"/>
      <c r="T817" s="48"/>
      <c r="U817" s="48"/>
      <c r="V817" s="48"/>
    </row>
    <row r="818" spans="1:22" x14ac:dyDescent="0.25">
      <c r="A818" s="8"/>
      <c r="B818" s="60" t="s">
        <v>813</v>
      </c>
      <c r="C818" s="45">
        <v>63.704999999999998</v>
      </c>
      <c r="D818" s="24">
        <v>2.8832054236255261E-2</v>
      </c>
      <c r="E818" s="10">
        <v>48.110999999999997</v>
      </c>
      <c r="F818" s="24">
        <v>0.25033927879022877</v>
      </c>
      <c r="G818" s="10">
        <v>66.742999999999995</v>
      </c>
      <c r="H818" s="24">
        <v>0.11241709221107002</v>
      </c>
      <c r="I818" s="10">
        <v>60.866999999999997</v>
      </c>
      <c r="J818" s="24">
        <v>3.3562329086907226E-2</v>
      </c>
      <c r="K818" s="10">
        <v>60.899000000000001</v>
      </c>
      <c r="L818" s="61">
        <v>0.26934269821584256</v>
      </c>
      <c r="Q818" s="48"/>
      <c r="R818" s="48"/>
      <c r="S818" s="48"/>
      <c r="T818" s="48"/>
      <c r="U818" s="48"/>
      <c r="V818" s="48"/>
    </row>
    <row r="819" spans="1:22" x14ac:dyDescent="0.25">
      <c r="A819" s="8"/>
      <c r="B819" s="60" t="s">
        <v>814</v>
      </c>
      <c r="C819" s="45">
        <v>63.58</v>
      </c>
      <c r="D819" s="24">
        <v>2.9860410199767668E-2</v>
      </c>
      <c r="E819" s="10">
        <v>49.014000000000003</v>
      </c>
      <c r="F819" s="24">
        <v>0.2395308259015122</v>
      </c>
      <c r="G819" s="10">
        <v>64.007999999999996</v>
      </c>
      <c r="H819" s="24">
        <v>0.10160239478781476</v>
      </c>
      <c r="I819" s="10">
        <v>58.640999999999998</v>
      </c>
      <c r="J819" s="24">
        <v>3.317548189154939E-2</v>
      </c>
      <c r="K819" s="10">
        <v>58.454000000000001</v>
      </c>
      <c r="L819" s="61">
        <v>0.26257689804639056</v>
      </c>
      <c r="Q819" s="48"/>
      <c r="R819" s="48"/>
      <c r="S819" s="48"/>
      <c r="T819" s="48"/>
      <c r="U819" s="48"/>
      <c r="V819" s="48"/>
    </row>
    <row r="820" spans="1:22" x14ac:dyDescent="0.25">
      <c r="A820" s="8"/>
      <c r="B820" s="60" t="s">
        <v>815</v>
      </c>
      <c r="C820" s="45">
        <v>61.207000000000001</v>
      </c>
      <c r="D820" s="24">
        <v>2.8755879720439526E-2</v>
      </c>
      <c r="E820" s="10">
        <v>46.271000000000001</v>
      </c>
      <c r="F820" s="24">
        <v>0.22589504976088923</v>
      </c>
      <c r="G820" s="10">
        <v>59.670999999999999</v>
      </c>
      <c r="H820" s="24">
        <v>9.9430650936197684E-2</v>
      </c>
      <c r="I820" s="10">
        <v>54.935000000000002</v>
      </c>
      <c r="J820" s="24">
        <v>3.3415593943840458E-2</v>
      </c>
      <c r="K820" s="10">
        <v>53.944000000000003</v>
      </c>
      <c r="L820" s="61">
        <v>0.25458318496052262</v>
      </c>
      <c r="Q820" s="48"/>
      <c r="R820" s="48"/>
      <c r="S820" s="48"/>
      <c r="T820" s="48"/>
      <c r="U820" s="48"/>
      <c r="V820" s="48"/>
    </row>
    <row r="821" spans="1:22" x14ac:dyDescent="0.25">
      <c r="A821" s="8"/>
      <c r="B821" s="60" t="s">
        <v>816</v>
      </c>
      <c r="C821" s="45">
        <v>58.378</v>
      </c>
      <c r="D821" s="24">
        <v>2.5137590219192169E-2</v>
      </c>
      <c r="E821" s="10">
        <v>43.484999999999999</v>
      </c>
      <c r="F821" s="24">
        <v>0.20390953150242327</v>
      </c>
      <c r="G821" s="10">
        <v>56.21</v>
      </c>
      <c r="H821" s="24">
        <v>9.980631529522245E-2</v>
      </c>
      <c r="I821" s="10">
        <v>51.765999999999998</v>
      </c>
      <c r="J821" s="24">
        <v>3.412546007361178E-2</v>
      </c>
      <c r="K821" s="10">
        <v>51.006999999999998</v>
      </c>
      <c r="L821" s="61">
        <v>0.24829364105082249</v>
      </c>
      <c r="Q821" s="48"/>
      <c r="R821" s="48"/>
      <c r="S821" s="48"/>
      <c r="T821" s="48"/>
      <c r="U821" s="48"/>
      <c r="V821" s="48"/>
    </row>
    <row r="822" spans="1:22" x14ac:dyDescent="0.25">
      <c r="A822" s="8"/>
      <c r="B822" s="60" t="s">
        <v>817</v>
      </c>
      <c r="C822" s="45">
        <v>56.206000000000003</v>
      </c>
      <c r="D822" s="24">
        <v>2.3347489097522423E-2</v>
      </c>
      <c r="E822" s="10">
        <v>41.345999999999997</v>
      </c>
      <c r="F822" s="24">
        <v>0.17780290791599354</v>
      </c>
      <c r="G822" s="10">
        <v>54.131999999999998</v>
      </c>
      <c r="H822" s="24">
        <v>9.387838948233361E-2</v>
      </c>
      <c r="I822" s="10">
        <v>49.52</v>
      </c>
      <c r="J822" s="24">
        <v>3.131167653491225E-2</v>
      </c>
      <c r="K822" s="10">
        <v>49.155000000000001</v>
      </c>
      <c r="L822" s="61">
        <v>0.2412717898355021</v>
      </c>
      <c r="Q822" s="48"/>
      <c r="R822" s="48"/>
      <c r="S822" s="48"/>
      <c r="T822" s="48"/>
      <c r="U822" s="48"/>
      <c r="V822" s="48"/>
    </row>
    <row r="823" spans="1:22" x14ac:dyDescent="0.25">
      <c r="A823" s="8"/>
      <c r="B823" s="60" t="s">
        <v>818</v>
      </c>
      <c r="C823" s="45">
        <v>54.048999999999999</v>
      </c>
      <c r="D823" s="24">
        <v>2.3328445468568489E-2</v>
      </c>
      <c r="E823" s="10">
        <v>40.69</v>
      </c>
      <c r="F823" s="24">
        <v>0.16106623586429725</v>
      </c>
      <c r="G823" s="10">
        <v>53.234999999999999</v>
      </c>
      <c r="H823" s="24">
        <v>8.6556520718394175E-2</v>
      </c>
      <c r="I823" s="10">
        <v>48.465000000000003</v>
      </c>
      <c r="J823" s="24">
        <v>2.804448711793887E-2</v>
      </c>
      <c r="K823" s="10">
        <v>48.143000000000001</v>
      </c>
      <c r="L823" s="61">
        <v>0.23766265651853671</v>
      </c>
      <c r="Q823" s="48"/>
      <c r="R823" s="48"/>
      <c r="S823" s="48"/>
      <c r="T823" s="48"/>
      <c r="U823" s="48"/>
      <c r="V823" s="48"/>
    </row>
    <row r="824" spans="1:22" x14ac:dyDescent="0.25">
      <c r="A824" s="8"/>
      <c r="B824" s="60" t="s">
        <v>819</v>
      </c>
      <c r="C824" s="45">
        <v>52.470999999999997</v>
      </c>
      <c r="D824" s="24">
        <v>2.3671230789739293E-2</v>
      </c>
      <c r="E824" s="10">
        <v>40.92</v>
      </c>
      <c r="F824" s="24">
        <v>0.1467043618739903</v>
      </c>
      <c r="G824" s="10">
        <v>53.454000000000001</v>
      </c>
      <c r="H824" s="24">
        <v>8.9065618030285246E-2</v>
      </c>
      <c r="I824" s="10">
        <v>48.612000000000002</v>
      </c>
      <c r="J824" s="24">
        <v>2.8351202859124125E-2</v>
      </c>
      <c r="K824" s="10">
        <v>48.56</v>
      </c>
      <c r="L824" s="61">
        <v>0.24249938620181685</v>
      </c>
      <c r="Q824" s="48"/>
      <c r="R824" s="48"/>
      <c r="S824" s="48"/>
      <c r="T824" s="48"/>
      <c r="U824" s="48"/>
      <c r="V824" s="48"/>
    </row>
    <row r="825" spans="1:22" x14ac:dyDescent="0.25">
      <c r="A825" s="8"/>
      <c r="B825" s="60" t="s">
        <v>820</v>
      </c>
      <c r="C825" s="45">
        <v>51.383000000000003</v>
      </c>
      <c r="D825" s="24">
        <v>2.437584506103483E-2</v>
      </c>
      <c r="E825" s="10">
        <v>43.113</v>
      </c>
      <c r="F825" s="24">
        <v>0.13642972536348949</v>
      </c>
      <c r="G825" s="10">
        <v>54.654000000000003</v>
      </c>
      <c r="H825" s="24">
        <v>8.7187463317290756E-2</v>
      </c>
      <c r="I825" s="10">
        <v>49.414000000000001</v>
      </c>
      <c r="J825" s="24">
        <v>2.9258014615671842E-2</v>
      </c>
      <c r="K825" s="10">
        <v>49.639000000000003</v>
      </c>
      <c r="L825" s="61">
        <v>0.24125951387183894</v>
      </c>
      <c r="Q825" s="48"/>
      <c r="R825" s="48"/>
      <c r="S825" s="48"/>
      <c r="T825" s="48"/>
      <c r="U825" s="48"/>
      <c r="V825" s="48"/>
    </row>
    <row r="826" spans="1:22" x14ac:dyDescent="0.25">
      <c r="A826" s="8"/>
      <c r="B826" s="60" t="s">
        <v>821</v>
      </c>
      <c r="C826" s="45">
        <v>50.322000000000003</v>
      </c>
      <c r="D826" s="24">
        <v>2.2852354744720155E-2</v>
      </c>
      <c r="E826" s="10">
        <v>46.823</v>
      </c>
      <c r="F826" s="24">
        <v>0.12431340872374798</v>
      </c>
      <c r="G826" s="10">
        <v>57.609000000000002</v>
      </c>
      <c r="H826" s="24">
        <v>9.0606291818288526E-2</v>
      </c>
      <c r="I826" s="10">
        <v>52.267000000000003</v>
      </c>
      <c r="J826" s="24">
        <v>2.9231343681655732E-2</v>
      </c>
      <c r="K826" s="10">
        <v>52.600999999999999</v>
      </c>
      <c r="L826" s="61">
        <v>0.24175055241836485</v>
      </c>
      <c r="Q826" s="48"/>
      <c r="R826" s="48"/>
      <c r="S826" s="48"/>
      <c r="T826" s="48"/>
      <c r="U826" s="48"/>
      <c r="V826" s="48"/>
    </row>
    <row r="827" spans="1:22" x14ac:dyDescent="0.25">
      <c r="A827" s="8"/>
      <c r="B827" s="60" t="s">
        <v>822</v>
      </c>
      <c r="C827" s="45">
        <v>49.122999999999998</v>
      </c>
      <c r="D827" s="24">
        <v>1.9919635885814403E-2</v>
      </c>
      <c r="E827" s="10">
        <v>55.186999999999998</v>
      </c>
      <c r="F827" s="24">
        <v>0.13043618739903071</v>
      </c>
      <c r="G827" s="10">
        <v>65.456999999999994</v>
      </c>
      <c r="H827" s="24">
        <v>8.6424462965136756E-2</v>
      </c>
      <c r="I827" s="10">
        <v>59.64</v>
      </c>
      <c r="J827" s="24">
        <v>2.8964634341494638E-2</v>
      </c>
      <c r="K827" s="10">
        <v>59.494</v>
      </c>
      <c r="L827" s="61">
        <v>0.24371470660446845</v>
      </c>
      <c r="Q827" s="48"/>
      <c r="R827" s="48"/>
      <c r="S827" s="48"/>
      <c r="T827" s="48"/>
      <c r="U827" s="48"/>
      <c r="V827" s="48"/>
    </row>
    <row r="828" spans="1:22" x14ac:dyDescent="0.25">
      <c r="A828" s="8"/>
      <c r="B828" s="60" t="s">
        <v>823</v>
      </c>
      <c r="C828" s="45">
        <v>52.021999999999998</v>
      </c>
      <c r="D828" s="24">
        <v>2.1500257088990879E-2</v>
      </c>
      <c r="E828" s="10">
        <v>62.447000000000003</v>
      </c>
      <c r="F828" s="24">
        <v>0.15319870759289175</v>
      </c>
      <c r="G828" s="10">
        <v>72.58</v>
      </c>
      <c r="H828" s="24">
        <v>9.7414602652893534E-2</v>
      </c>
      <c r="I828" s="10">
        <v>66.117999999999995</v>
      </c>
      <c r="J828" s="24">
        <v>2.7204352696431428E-2</v>
      </c>
      <c r="K828" s="10">
        <v>66.218000000000004</v>
      </c>
      <c r="L828" s="61">
        <v>0.24355511907684754</v>
      </c>
      <c r="Q828" s="48"/>
      <c r="R828" s="48"/>
      <c r="S828" s="48"/>
      <c r="T828" s="48"/>
      <c r="U828" s="48"/>
      <c r="V828" s="48"/>
    </row>
    <row r="829" spans="1:22" x14ac:dyDescent="0.25">
      <c r="A829" s="8"/>
      <c r="B829" s="60" t="s">
        <v>824</v>
      </c>
      <c r="C829" s="45">
        <v>55.8</v>
      </c>
      <c r="D829" s="24">
        <v>3.5802022433394906E-2</v>
      </c>
      <c r="E829" s="10">
        <v>65.069999999999993</v>
      </c>
      <c r="F829" s="24">
        <v>0.19126009693053311</v>
      </c>
      <c r="G829" s="10">
        <v>74.328000000000003</v>
      </c>
      <c r="H829" s="24">
        <v>0.11511034158938843</v>
      </c>
      <c r="I829" s="10">
        <v>67.959999999999994</v>
      </c>
      <c r="J829" s="24">
        <v>3.2191817357443857E-2</v>
      </c>
      <c r="K829" s="10">
        <v>68.228999999999999</v>
      </c>
      <c r="L829" s="61">
        <v>0.23885342499386203</v>
      </c>
      <c r="Q829" s="48"/>
      <c r="R829" s="48"/>
      <c r="S829" s="48"/>
      <c r="T829" s="48"/>
      <c r="U829" s="48"/>
      <c r="V829" s="48"/>
    </row>
    <row r="830" spans="1:22" x14ac:dyDescent="0.25">
      <c r="A830" s="8"/>
      <c r="B830" s="60" t="s">
        <v>825</v>
      </c>
      <c r="C830" s="45">
        <v>59.677</v>
      </c>
      <c r="D830" s="24">
        <v>7.6155472186779913E-2</v>
      </c>
      <c r="E830" s="10">
        <v>66.132999999999996</v>
      </c>
      <c r="F830" s="24">
        <v>0.23707592891760904</v>
      </c>
      <c r="G830" s="10">
        <v>74.262</v>
      </c>
      <c r="H830" s="24">
        <v>0.14284246977344758</v>
      </c>
      <c r="I830" s="10">
        <v>68.634</v>
      </c>
      <c r="J830" s="24">
        <v>4.6167386781885103E-2</v>
      </c>
      <c r="K830" s="10">
        <v>68.963999999999999</v>
      </c>
      <c r="L830" s="61">
        <v>0.24286766511171126</v>
      </c>
      <c r="Q830" s="48"/>
      <c r="R830" s="48"/>
      <c r="S830" s="48"/>
      <c r="T830" s="48"/>
      <c r="U830" s="48"/>
      <c r="V830" s="48"/>
    </row>
    <row r="831" spans="1:22" x14ac:dyDescent="0.25">
      <c r="A831" s="8"/>
      <c r="B831" s="60" t="s">
        <v>826</v>
      </c>
      <c r="C831" s="45">
        <v>62.433</v>
      </c>
      <c r="D831" s="24">
        <v>0.12513568585629678</v>
      </c>
      <c r="E831" s="10">
        <v>67.046999999999997</v>
      </c>
      <c r="F831" s="24">
        <v>0.27778675282714055</v>
      </c>
      <c r="G831" s="10">
        <v>74.876000000000005</v>
      </c>
      <c r="H831" s="24">
        <v>0.1619174785772978</v>
      </c>
      <c r="I831" s="10">
        <v>69.558000000000007</v>
      </c>
      <c r="J831" s="24">
        <v>6.7090734517522801E-2</v>
      </c>
      <c r="K831" s="10">
        <v>69.622</v>
      </c>
      <c r="L831" s="61">
        <v>0.2430272526393322</v>
      </c>
      <c r="Q831" s="48"/>
      <c r="R831" s="48"/>
      <c r="S831" s="48"/>
      <c r="T831" s="48"/>
      <c r="U831" s="48"/>
      <c r="V831" s="48"/>
    </row>
    <row r="832" spans="1:22" x14ac:dyDescent="0.25">
      <c r="A832" s="8"/>
      <c r="B832" s="60" t="s">
        <v>827</v>
      </c>
      <c r="C832" s="45">
        <v>63.148000000000003</v>
      </c>
      <c r="D832" s="24">
        <v>0.1583858620098646</v>
      </c>
      <c r="E832" s="10">
        <v>67.272000000000006</v>
      </c>
      <c r="F832" s="24">
        <v>0.32316639741518577</v>
      </c>
      <c r="G832" s="10">
        <v>75.677000000000007</v>
      </c>
      <c r="H832" s="24">
        <v>0.17882087099424815</v>
      </c>
      <c r="I832" s="10">
        <v>70.108999999999995</v>
      </c>
      <c r="J832" s="24">
        <v>8.9347628953965974E-2</v>
      </c>
      <c r="K832" s="10">
        <v>70.504000000000005</v>
      </c>
      <c r="L832" s="61">
        <v>0.24118585808986007</v>
      </c>
      <c r="Q832" s="48"/>
      <c r="R832" s="48"/>
      <c r="S832" s="48"/>
      <c r="T832" s="48"/>
      <c r="U832" s="48"/>
      <c r="V832" s="48"/>
    </row>
    <row r="833" spans="1:22" x14ac:dyDescent="0.25">
      <c r="A833" s="8"/>
      <c r="B833" s="60" t="s">
        <v>828</v>
      </c>
      <c r="C833" s="45">
        <v>62.219000000000001</v>
      </c>
      <c r="D833" s="24">
        <v>0.16655557883110206</v>
      </c>
      <c r="E833" s="10">
        <v>66.128</v>
      </c>
      <c r="F833" s="24">
        <v>0.3575928917609047</v>
      </c>
      <c r="G833" s="10">
        <v>74.734999999999999</v>
      </c>
      <c r="H833" s="24">
        <v>0.18024416011268929</v>
      </c>
      <c r="I833" s="10">
        <v>69.331999999999994</v>
      </c>
      <c r="J833" s="24">
        <v>0.10030938283458686</v>
      </c>
      <c r="K833" s="10">
        <v>70.513000000000005</v>
      </c>
      <c r="L833" s="61">
        <v>0.23718389393567396</v>
      </c>
      <c r="Q833" s="48"/>
      <c r="R833" s="48"/>
      <c r="S833" s="48"/>
      <c r="T833" s="48"/>
      <c r="U833" s="48"/>
      <c r="V833" s="48"/>
    </row>
    <row r="834" spans="1:22" x14ac:dyDescent="0.25">
      <c r="A834" s="8"/>
      <c r="B834" s="60" t="s">
        <v>829</v>
      </c>
      <c r="C834" s="45">
        <v>60.026000000000003</v>
      </c>
      <c r="D834" s="24">
        <v>0.15059701776770582</v>
      </c>
      <c r="E834" s="10">
        <v>64.614999999999995</v>
      </c>
      <c r="F834" s="24">
        <v>0.37789983844911146</v>
      </c>
      <c r="G834" s="10">
        <v>74.096999999999994</v>
      </c>
      <c r="H834" s="24">
        <v>0.16617267284892592</v>
      </c>
      <c r="I834" s="10">
        <v>68.606999999999999</v>
      </c>
      <c r="J834" s="24">
        <v>0.10217634821571452</v>
      </c>
      <c r="K834" s="10">
        <v>70.356999999999999</v>
      </c>
      <c r="L834" s="61">
        <v>0.22086913822735085</v>
      </c>
      <c r="Q834" s="48"/>
      <c r="R834" s="48"/>
      <c r="S834" s="48"/>
      <c r="T834" s="48"/>
      <c r="U834" s="48"/>
      <c r="V834" s="48"/>
    </row>
    <row r="835" spans="1:22" x14ac:dyDescent="0.25">
      <c r="A835" s="8"/>
      <c r="B835" s="60" t="s">
        <v>830</v>
      </c>
      <c r="C835" s="45">
        <v>58.436999999999998</v>
      </c>
      <c r="D835" s="24">
        <v>0.12081278208375389</v>
      </c>
      <c r="E835" s="10">
        <v>63.295000000000002</v>
      </c>
      <c r="F835" s="24">
        <v>0.3664458804523425</v>
      </c>
      <c r="G835" s="10">
        <v>73.001000000000005</v>
      </c>
      <c r="H835" s="24">
        <v>0.14193273858434088</v>
      </c>
      <c r="I835" s="10">
        <v>67.429000000000002</v>
      </c>
      <c r="J835" s="24">
        <v>9.193470955352856E-2</v>
      </c>
      <c r="K835" s="10">
        <v>69.043000000000006</v>
      </c>
      <c r="L835" s="61">
        <v>0.19603486373680334</v>
      </c>
      <c r="Q835" s="48"/>
      <c r="R835" s="48"/>
      <c r="S835" s="48"/>
      <c r="T835" s="48"/>
      <c r="U835" s="48"/>
      <c r="V835" s="48"/>
    </row>
    <row r="836" spans="1:22" x14ac:dyDescent="0.25">
      <c r="A836" s="8"/>
      <c r="B836" s="60" t="s">
        <v>831</v>
      </c>
      <c r="C836" s="45">
        <v>57.61</v>
      </c>
      <c r="D836" s="24">
        <v>7.571746872083944E-2</v>
      </c>
      <c r="E836" s="10">
        <v>62.901000000000003</v>
      </c>
      <c r="F836" s="24">
        <v>0.35184168012924072</v>
      </c>
      <c r="G836" s="10">
        <v>71.837999999999994</v>
      </c>
      <c r="H836" s="24">
        <v>0.10087745040497711</v>
      </c>
      <c r="I836" s="10">
        <v>66.531000000000006</v>
      </c>
      <c r="J836" s="24">
        <v>6.6037232623886485E-2</v>
      </c>
      <c r="K836" s="10">
        <v>68.292000000000002</v>
      </c>
      <c r="L836" s="61">
        <v>0.17662656518536704</v>
      </c>
      <c r="Q836" s="48"/>
      <c r="R836" s="48"/>
      <c r="S836" s="48"/>
      <c r="T836" s="48"/>
      <c r="U836" s="48"/>
      <c r="V836" s="48"/>
    </row>
    <row r="837" spans="1:22" x14ac:dyDescent="0.25">
      <c r="A837" s="8"/>
      <c r="B837" s="60" t="s">
        <v>832</v>
      </c>
      <c r="C837" s="45">
        <v>57.097000000000001</v>
      </c>
      <c r="D837" s="24">
        <v>2.7384738435756319E-2</v>
      </c>
      <c r="E837" s="10">
        <v>61.576999999999998</v>
      </c>
      <c r="F837" s="24">
        <v>0.32203554119547656</v>
      </c>
      <c r="G837" s="10">
        <v>70.87</v>
      </c>
      <c r="H837" s="24">
        <v>6.5104472355910312E-2</v>
      </c>
      <c r="I837" s="10">
        <v>65.902000000000001</v>
      </c>
      <c r="J837" s="24">
        <v>3.5178961967248096E-2</v>
      </c>
      <c r="K837" s="10">
        <v>67.659000000000006</v>
      </c>
      <c r="L837" s="61">
        <v>0.16122023078811687</v>
      </c>
      <c r="Q837" s="48"/>
      <c r="R837" s="48"/>
      <c r="S837" s="48"/>
      <c r="T837" s="48"/>
      <c r="U837" s="48"/>
      <c r="V837" s="48"/>
    </row>
    <row r="838" spans="1:22" x14ac:dyDescent="0.25">
      <c r="A838" s="8"/>
      <c r="B838" s="60" t="s">
        <v>833</v>
      </c>
      <c r="C838" s="45">
        <v>60.710999999999999</v>
      </c>
      <c r="D838" s="24">
        <v>7.2365790024947153E-3</v>
      </c>
      <c r="E838" s="10">
        <v>63.811999999999998</v>
      </c>
      <c r="F838" s="24">
        <v>0.29528271405492729</v>
      </c>
      <c r="G838" s="10">
        <v>73.861000000000004</v>
      </c>
      <c r="H838" s="24">
        <v>6.0878624251672731E-2</v>
      </c>
      <c r="I838" s="10">
        <v>68.284999999999997</v>
      </c>
      <c r="J838" s="24">
        <v>2.2163546167386781E-2</v>
      </c>
      <c r="K838" s="10">
        <v>68.885000000000005</v>
      </c>
      <c r="L838" s="61">
        <v>0.14181193223668057</v>
      </c>
      <c r="Q838" s="48"/>
      <c r="R838" s="48"/>
      <c r="S838" s="48"/>
      <c r="T838" s="48"/>
      <c r="U838" s="48"/>
      <c r="V838" s="48"/>
    </row>
    <row r="839" spans="1:22" x14ac:dyDescent="0.25">
      <c r="A839" s="8"/>
      <c r="B839" s="60" t="s">
        <v>834</v>
      </c>
      <c r="C839" s="45">
        <v>63.441000000000003</v>
      </c>
      <c r="D839" s="24">
        <v>8.9124183504408604E-3</v>
      </c>
      <c r="E839" s="10">
        <v>65.534999999999997</v>
      </c>
      <c r="F839" s="24">
        <v>0.30158319870759287</v>
      </c>
      <c r="G839" s="10">
        <v>76.551000000000002</v>
      </c>
      <c r="H839" s="24">
        <v>7.8134170677309545E-2</v>
      </c>
      <c r="I839" s="10">
        <v>70.123999999999995</v>
      </c>
      <c r="J839" s="24">
        <v>1.9989865045073878E-2</v>
      </c>
      <c r="K839" s="10">
        <v>69.302999999999997</v>
      </c>
      <c r="L839" s="61">
        <v>0.13745396513626321</v>
      </c>
      <c r="Q839" s="48"/>
      <c r="R839" s="48"/>
      <c r="S839" s="48"/>
      <c r="T839" s="48"/>
      <c r="U839" s="48"/>
      <c r="V839" s="48"/>
    </row>
    <row r="840" spans="1:22" x14ac:dyDescent="0.25">
      <c r="A840" s="8"/>
      <c r="B840" s="60" t="s">
        <v>835</v>
      </c>
      <c r="C840" s="45">
        <v>61.863999999999997</v>
      </c>
      <c r="D840" s="24">
        <v>1.2892536801812954E-2</v>
      </c>
      <c r="E840" s="10">
        <v>63.53</v>
      </c>
      <c r="F840" s="24">
        <v>0.30284329563812601</v>
      </c>
      <c r="G840" s="10">
        <v>74.936999999999998</v>
      </c>
      <c r="H840" s="24">
        <v>9.0987791994365533E-2</v>
      </c>
      <c r="I840" s="10">
        <v>68.495999999999995</v>
      </c>
      <c r="J840" s="24">
        <v>1.7882861257801249E-2</v>
      </c>
      <c r="K840" s="10">
        <v>67.436000000000007</v>
      </c>
      <c r="L840" s="61">
        <v>0.13841149030198871</v>
      </c>
      <c r="Q840" s="48"/>
      <c r="R840" s="48"/>
      <c r="S840" s="48"/>
      <c r="T840" s="48"/>
      <c r="U840" s="48"/>
      <c r="V840" s="48"/>
    </row>
    <row r="841" spans="1:22" x14ac:dyDescent="0.25">
      <c r="A841" s="8"/>
      <c r="B841" s="60" t="s">
        <v>836</v>
      </c>
      <c r="C841" s="45">
        <v>58.4</v>
      </c>
      <c r="D841" s="24">
        <v>1.7405876863895185E-2</v>
      </c>
      <c r="E841" s="10">
        <v>60.082999999999998</v>
      </c>
      <c r="F841" s="24">
        <v>0.29634894991922456</v>
      </c>
      <c r="G841" s="10">
        <v>70.552000000000007</v>
      </c>
      <c r="H841" s="24">
        <v>9.8896584106115737E-2</v>
      </c>
      <c r="I841" s="10">
        <v>64.620999999999995</v>
      </c>
      <c r="J841" s="24">
        <v>1.6002560409665547E-2</v>
      </c>
      <c r="K841" s="10">
        <v>63.182000000000002</v>
      </c>
      <c r="L841" s="61">
        <v>0.13744168917260005</v>
      </c>
      <c r="Q841" s="48"/>
      <c r="R841" s="48"/>
      <c r="S841" s="48"/>
      <c r="T841" s="48"/>
      <c r="U841" s="48"/>
      <c r="V841" s="48"/>
    </row>
    <row r="842" spans="1:22" x14ac:dyDescent="0.25">
      <c r="A842" s="8"/>
      <c r="B842" s="60" t="s">
        <v>837</v>
      </c>
      <c r="C842" s="45">
        <v>57.183</v>
      </c>
      <c r="D842" s="24">
        <v>2.2966616518443755E-2</v>
      </c>
      <c r="E842" s="10">
        <v>57.279000000000003</v>
      </c>
      <c r="F842" s="24">
        <v>0.28759289176090469</v>
      </c>
      <c r="G842" s="10">
        <v>67.176000000000002</v>
      </c>
      <c r="H842" s="24">
        <v>0.10610106820049302</v>
      </c>
      <c r="I842" s="10">
        <v>61.365000000000002</v>
      </c>
      <c r="J842" s="24">
        <v>1.5335787059262815E-2</v>
      </c>
      <c r="K842" s="10">
        <v>60.628999999999998</v>
      </c>
      <c r="L842" s="61">
        <v>0.1284434078075129</v>
      </c>
      <c r="Q842" s="48"/>
      <c r="R842" s="48"/>
      <c r="S842" s="48"/>
      <c r="T842" s="48"/>
      <c r="U842" s="48"/>
      <c r="V842" s="48"/>
    </row>
    <row r="843" spans="1:22" x14ac:dyDescent="0.25">
      <c r="A843" s="8"/>
      <c r="B843" s="60" t="s">
        <v>838</v>
      </c>
      <c r="C843" s="45">
        <v>58.393999999999998</v>
      </c>
      <c r="D843" s="24">
        <v>2.8736836091485595E-2</v>
      </c>
      <c r="E843" s="10">
        <v>54.991999999999997</v>
      </c>
      <c r="F843" s="24">
        <v>0.27909531502423263</v>
      </c>
      <c r="G843" s="10">
        <v>64.16</v>
      </c>
      <c r="H843" s="24">
        <v>9.2983331376922176E-2</v>
      </c>
      <c r="I843" s="10">
        <v>59.34</v>
      </c>
      <c r="J843" s="24">
        <v>1.4162265962554009E-2</v>
      </c>
      <c r="K843" s="10">
        <v>58.216000000000001</v>
      </c>
      <c r="L843" s="61">
        <v>0.1170881414191014</v>
      </c>
      <c r="Q843" s="48"/>
      <c r="R843" s="48"/>
      <c r="S843" s="48"/>
      <c r="T843" s="48"/>
      <c r="U843" s="48"/>
      <c r="V843" s="48"/>
    </row>
    <row r="844" spans="1:22" x14ac:dyDescent="0.25">
      <c r="A844" s="8"/>
      <c r="B844" s="60" t="s">
        <v>839</v>
      </c>
      <c r="C844" s="45">
        <v>56.326999999999998</v>
      </c>
      <c r="D844" s="24">
        <v>2.6946734969815849E-2</v>
      </c>
      <c r="E844" s="10">
        <v>50.343000000000004</v>
      </c>
      <c r="F844" s="24">
        <v>0.28474959612277867</v>
      </c>
      <c r="G844" s="10">
        <v>59.59</v>
      </c>
      <c r="H844" s="24">
        <v>8.7143444066204959E-2</v>
      </c>
      <c r="I844" s="10">
        <v>55.131999999999998</v>
      </c>
      <c r="J844" s="24">
        <v>1.3642182749239878E-2</v>
      </c>
      <c r="K844" s="10">
        <v>53.96</v>
      </c>
      <c r="L844" s="61">
        <v>0.10935428431131844</v>
      </c>
      <c r="Q844" s="48"/>
      <c r="R844" s="48"/>
      <c r="S844" s="48"/>
      <c r="T844" s="48"/>
      <c r="U844" s="48"/>
      <c r="V844" s="48"/>
    </row>
    <row r="845" spans="1:22" x14ac:dyDescent="0.25">
      <c r="A845" s="8"/>
      <c r="B845" s="60" t="s">
        <v>840</v>
      </c>
      <c r="C845" s="45">
        <v>54.271000000000001</v>
      </c>
      <c r="D845" s="24">
        <v>3.197425301365428E-2</v>
      </c>
      <c r="E845" s="10">
        <v>46.615000000000002</v>
      </c>
      <c r="F845" s="24">
        <v>0.29024181433440482</v>
      </c>
      <c r="G845" s="10">
        <v>56.167000000000002</v>
      </c>
      <c r="H845" s="24">
        <v>8.8799237145162468E-2</v>
      </c>
      <c r="I845" s="10">
        <v>51.509</v>
      </c>
      <c r="J845" s="24">
        <v>1.4891149298102944E-2</v>
      </c>
      <c r="K845" s="10">
        <v>50.192999999999998</v>
      </c>
      <c r="L845" s="61">
        <v>0.10039031814611155</v>
      </c>
      <c r="Q845" s="48"/>
      <c r="R845" s="48"/>
      <c r="S845" s="48"/>
      <c r="T845" s="48"/>
      <c r="U845" s="48"/>
      <c r="V845" s="48"/>
    </row>
    <row r="846" spans="1:22" x14ac:dyDescent="0.25">
      <c r="A846" s="8"/>
      <c r="B846" s="60" t="s">
        <v>841</v>
      </c>
      <c r="C846" s="45">
        <v>52.204999999999998</v>
      </c>
      <c r="D846" s="24">
        <v>3.7668298070880388E-2</v>
      </c>
      <c r="E846" s="10">
        <v>44.905999999999999</v>
      </c>
      <c r="F846" s="24">
        <v>0.29266480365709857</v>
      </c>
      <c r="G846" s="10">
        <v>53.951000000000001</v>
      </c>
      <c r="H846" s="24">
        <v>9.6295752952394925E-2</v>
      </c>
      <c r="I846" s="10">
        <v>49.383000000000003</v>
      </c>
      <c r="J846" s="24">
        <v>1.6544240178107211E-2</v>
      </c>
      <c r="K846" s="10">
        <v>48.189</v>
      </c>
      <c r="L846" s="61">
        <v>9.6487136684996075E-2</v>
      </c>
      <c r="Q846" s="48"/>
      <c r="R846" s="48"/>
      <c r="S846" s="48"/>
      <c r="T846" s="48"/>
      <c r="U846" s="48"/>
      <c r="V846" s="48"/>
    </row>
    <row r="847" spans="1:22" x14ac:dyDescent="0.25">
      <c r="A847" s="8"/>
      <c r="B847" s="60" t="s">
        <v>842</v>
      </c>
      <c r="C847" s="45">
        <v>50.606000000000002</v>
      </c>
      <c r="D847" s="24">
        <v>4.4009826512540227E-2</v>
      </c>
      <c r="E847" s="10">
        <v>43.854999999999997</v>
      </c>
      <c r="F847" s="24">
        <v>0.28793189784677015</v>
      </c>
      <c r="G847" s="10">
        <v>53.079000000000001</v>
      </c>
      <c r="H847" s="24">
        <v>0.10289738135406734</v>
      </c>
      <c r="I847" s="10">
        <v>48.09</v>
      </c>
      <c r="J847" s="24">
        <v>1.8144005545853274E-2</v>
      </c>
      <c r="K847" s="10">
        <v>47.66</v>
      </c>
      <c r="L847" s="61">
        <v>9.0509622937941875E-2</v>
      </c>
      <c r="Q847" s="48"/>
      <c r="R847" s="48"/>
      <c r="S847" s="48"/>
      <c r="T847" s="48"/>
      <c r="U847" s="48"/>
      <c r="V847" s="48"/>
    </row>
    <row r="848" spans="1:22" x14ac:dyDescent="0.25">
      <c r="A848" s="8"/>
      <c r="B848" s="60" t="s">
        <v>843</v>
      </c>
      <c r="C848" s="45">
        <v>48.924999999999997</v>
      </c>
      <c r="D848" s="24">
        <v>4.3229037725428958E-2</v>
      </c>
      <c r="E848" s="10">
        <v>44.384</v>
      </c>
      <c r="F848" s="24">
        <v>0.28739884019577755</v>
      </c>
      <c r="G848" s="10">
        <v>53.353000000000002</v>
      </c>
      <c r="H848" s="24">
        <v>0.11260911024719431</v>
      </c>
      <c r="I848" s="10">
        <v>47.874000000000002</v>
      </c>
      <c r="J848" s="24">
        <v>1.9997067096825798E-2</v>
      </c>
      <c r="K848" s="10">
        <v>47.866999999999997</v>
      </c>
      <c r="L848" s="61">
        <v>8.5317655145326007E-2</v>
      </c>
      <c r="Q848" s="48"/>
      <c r="R848" s="48"/>
      <c r="S848" s="48"/>
      <c r="T848" s="48"/>
      <c r="U848" s="48"/>
      <c r="V848" s="48"/>
    </row>
    <row r="849" spans="1:22" x14ac:dyDescent="0.25">
      <c r="A849" s="8"/>
      <c r="B849" s="60" t="s">
        <v>844</v>
      </c>
      <c r="C849" s="45">
        <v>47.831000000000003</v>
      </c>
      <c r="D849" s="24">
        <v>4.2162594504008687E-2</v>
      </c>
      <c r="E849" s="10">
        <v>45.552999999999997</v>
      </c>
      <c r="F849" s="24">
        <v>0.27675384043807649</v>
      </c>
      <c r="G849" s="10">
        <v>54.695</v>
      </c>
      <c r="H849" s="24">
        <v>0.12893713782733074</v>
      </c>
      <c r="I849" s="10">
        <v>48.802</v>
      </c>
      <c r="J849" s="24">
        <v>2.3663196064577195E-2</v>
      </c>
      <c r="K849" s="10">
        <v>48.893999999999998</v>
      </c>
      <c r="L849" s="61">
        <v>8.3059210526315791E-2</v>
      </c>
      <c r="Q849" s="48"/>
      <c r="R849" s="48"/>
      <c r="S849" s="48"/>
      <c r="T849" s="48"/>
      <c r="U849" s="48"/>
      <c r="V849" s="48"/>
    </row>
    <row r="850" spans="1:22" x14ac:dyDescent="0.25">
      <c r="A850" s="8"/>
      <c r="B850" s="60" t="s">
        <v>845</v>
      </c>
      <c r="C850" s="45">
        <v>46.402999999999999</v>
      </c>
      <c r="D850" s="24">
        <v>4.2981470549027824E-2</v>
      </c>
      <c r="E850" s="10">
        <v>48.250999999999998</v>
      </c>
      <c r="F850" s="24">
        <v>0.25331545705655256</v>
      </c>
      <c r="G850" s="10">
        <v>57.918999999999997</v>
      </c>
      <c r="H850" s="24">
        <v>0.13873688843248</v>
      </c>
      <c r="I850" s="10">
        <v>52.021999999999998</v>
      </c>
      <c r="J850" s="24">
        <v>2.6902720934262974E-2</v>
      </c>
      <c r="K850" s="10">
        <v>51.28</v>
      </c>
      <c r="L850" s="61">
        <v>8.8766692851531812E-2</v>
      </c>
      <c r="Q850" s="48"/>
      <c r="R850" s="48"/>
      <c r="S850" s="48"/>
      <c r="T850" s="48"/>
      <c r="U850" s="48"/>
      <c r="V850" s="48"/>
    </row>
    <row r="851" spans="1:22" x14ac:dyDescent="0.25">
      <c r="A851" s="8"/>
      <c r="B851" s="60" t="s">
        <v>846</v>
      </c>
      <c r="C851" s="45">
        <v>43.997999999999998</v>
      </c>
      <c r="D851" s="24">
        <v>4.6847327226676318E-2</v>
      </c>
      <c r="E851" s="10">
        <v>54.84</v>
      </c>
      <c r="F851" s="24">
        <v>0.2430742888526338</v>
      </c>
      <c r="G851" s="10">
        <v>65.882999999999996</v>
      </c>
      <c r="H851" s="24">
        <v>0.14868334189099977</v>
      </c>
      <c r="I851" s="10">
        <v>59.103999999999999</v>
      </c>
      <c r="J851" s="24">
        <v>2.7675940862006906E-2</v>
      </c>
      <c r="K851" s="10">
        <v>58.037999999999997</v>
      </c>
      <c r="L851" s="61">
        <v>0.10153181461115475</v>
      </c>
      <c r="Q851" s="48"/>
      <c r="R851" s="48"/>
      <c r="S851" s="48"/>
      <c r="T851" s="48"/>
      <c r="U851" s="48"/>
      <c r="V851" s="48"/>
    </row>
    <row r="852" spans="1:22" x14ac:dyDescent="0.25">
      <c r="A852" s="8"/>
      <c r="B852" s="60" t="s">
        <v>847</v>
      </c>
      <c r="C852" s="45">
        <v>45.31</v>
      </c>
      <c r="D852" s="24">
        <v>5.0065700519891072E-2</v>
      </c>
      <c r="E852" s="10">
        <v>61.673999999999999</v>
      </c>
      <c r="F852" s="24">
        <v>0.23401230878575929</v>
      </c>
      <c r="G852" s="10">
        <v>72.756</v>
      </c>
      <c r="H852" s="24">
        <v>0.14984229443262673</v>
      </c>
      <c r="I852" s="10">
        <v>65.747</v>
      </c>
      <c r="J852" s="24">
        <v>2.9302368985882069E-2</v>
      </c>
      <c r="K852" s="10">
        <v>64.575999999999993</v>
      </c>
      <c r="L852" s="61">
        <v>0.11433375883739198</v>
      </c>
      <c r="Q852" s="48"/>
      <c r="R852" s="48"/>
      <c r="S852" s="48"/>
      <c r="T852" s="48"/>
      <c r="U852" s="48"/>
      <c r="V852" s="48"/>
    </row>
    <row r="853" spans="1:22" x14ac:dyDescent="0.25">
      <c r="A853" s="8"/>
      <c r="B853" s="60" t="s">
        <v>848</v>
      </c>
      <c r="C853" s="45">
        <v>48.728999999999999</v>
      </c>
      <c r="D853" s="24">
        <v>7.0423339871645937E-2</v>
      </c>
      <c r="E853" s="10">
        <v>64.185000000000002</v>
      </c>
      <c r="F853" s="24">
        <v>0.23612838612757847</v>
      </c>
      <c r="G853" s="10">
        <v>74.412999999999997</v>
      </c>
      <c r="H853" s="24">
        <v>0.15588645199149123</v>
      </c>
      <c r="I853" s="10">
        <v>67.665000000000006</v>
      </c>
      <c r="J853" s="24">
        <v>3.8887629814293903E-2</v>
      </c>
      <c r="K853" s="10">
        <v>66.887</v>
      </c>
      <c r="L853" s="61">
        <v>0.13396013354281225</v>
      </c>
      <c r="Q853" s="48"/>
      <c r="R853" s="48"/>
      <c r="S853" s="48"/>
      <c r="T853" s="48"/>
      <c r="U853" s="48"/>
      <c r="V853" s="48"/>
    </row>
    <row r="854" spans="1:22" x14ac:dyDescent="0.25">
      <c r="A854" s="8"/>
      <c r="B854" s="60" t="s">
        <v>849</v>
      </c>
      <c r="C854" s="45">
        <v>52.72</v>
      </c>
      <c r="D854" s="24">
        <v>0.11688979451924358</v>
      </c>
      <c r="E854" s="10">
        <v>64.417000000000002</v>
      </c>
      <c r="F854" s="24">
        <v>0.24733875006057474</v>
      </c>
      <c r="G854" s="10">
        <v>74.332999999999998</v>
      </c>
      <c r="H854" s="24">
        <v>0.18111934277121691</v>
      </c>
      <c r="I854" s="10">
        <v>67.727999999999994</v>
      </c>
      <c r="J854" s="24">
        <v>5.5991787871112239E-2</v>
      </c>
      <c r="K854" s="10">
        <v>67.971999999999994</v>
      </c>
      <c r="L854" s="61">
        <v>0.15599224273369991</v>
      </c>
      <c r="Q854" s="48"/>
      <c r="R854" s="48"/>
      <c r="S854" s="48"/>
      <c r="T854" s="48"/>
      <c r="U854" s="48"/>
      <c r="V854" s="48"/>
    </row>
    <row r="855" spans="1:22" x14ac:dyDescent="0.25">
      <c r="A855" s="8"/>
      <c r="B855" s="60" t="s">
        <v>850</v>
      </c>
      <c r="C855" s="45">
        <v>55.536000000000001</v>
      </c>
      <c r="D855" s="24">
        <v>0.16845994172649539</v>
      </c>
      <c r="E855" s="10">
        <v>64.703000000000003</v>
      </c>
      <c r="F855" s="24">
        <v>0.28193903758864103</v>
      </c>
      <c r="G855" s="10">
        <v>75.200999999999993</v>
      </c>
      <c r="H855" s="24">
        <v>0.20833272207144429</v>
      </c>
      <c r="I855" s="10">
        <v>67.855999999999995</v>
      </c>
      <c r="J855" s="24">
        <v>8.1961312340856671E-2</v>
      </c>
      <c r="K855" s="10">
        <v>68.686000000000007</v>
      </c>
      <c r="L855" s="61">
        <v>0.17045119795758051</v>
      </c>
      <c r="Q855" s="48"/>
      <c r="R855" s="48"/>
      <c r="S855" s="48"/>
      <c r="T855" s="48"/>
      <c r="U855" s="48"/>
      <c r="V855" s="48"/>
    </row>
    <row r="856" spans="1:22" x14ac:dyDescent="0.25">
      <c r="A856" s="8"/>
      <c r="B856" s="60" t="s">
        <v>851</v>
      </c>
      <c r="C856" s="45">
        <v>57.932000000000002</v>
      </c>
      <c r="D856" s="24">
        <v>0.20123402715621488</v>
      </c>
      <c r="E856" s="10">
        <v>65.159000000000006</v>
      </c>
      <c r="F856" s="24">
        <v>0.32556899865927924</v>
      </c>
      <c r="G856" s="10">
        <v>75.941999999999993</v>
      </c>
      <c r="H856" s="24">
        <v>0.22357514853663904</v>
      </c>
      <c r="I856" s="10">
        <v>68.921000000000006</v>
      </c>
      <c r="J856" s="24">
        <v>0.10787751129834292</v>
      </c>
      <c r="K856" s="10">
        <v>69.259</v>
      </c>
      <c r="L856" s="61">
        <v>0.19549047525530244</v>
      </c>
      <c r="Q856" s="48"/>
      <c r="R856" s="48"/>
      <c r="S856" s="48"/>
      <c r="T856" s="48"/>
      <c r="U856" s="48"/>
      <c r="V856" s="48"/>
    </row>
    <row r="857" spans="1:22" x14ac:dyDescent="0.25">
      <c r="A857" s="8"/>
      <c r="B857" s="60" t="s">
        <v>852</v>
      </c>
      <c r="C857" s="45">
        <v>57.148000000000003</v>
      </c>
      <c r="D857" s="24">
        <v>0.21540248709794138</v>
      </c>
      <c r="E857" s="10">
        <v>65.164000000000001</v>
      </c>
      <c r="F857" s="24">
        <v>0.32640896829114641</v>
      </c>
      <c r="G857" s="10">
        <v>75.055000000000007</v>
      </c>
      <c r="H857" s="24">
        <v>0.23484192767549328</v>
      </c>
      <c r="I857" s="10">
        <v>68.438000000000002</v>
      </c>
      <c r="J857" s="24">
        <v>0.12684806228419832</v>
      </c>
      <c r="K857" s="10">
        <v>68.412999999999997</v>
      </c>
      <c r="L857" s="61">
        <v>0.21316525923016497</v>
      </c>
      <c r="Q857" s="48"/>
      <c r="R857" s="48"/>
      <c r="S857" s="48"/>
      <c r="T857" s="48"/>
      <c r="U857" s="48"/>
      <c r="V857" s="48"/>
    </row>
    <row r="858" spans="1:22" x14ac:dyDescent="0.25">
      <c r="A858" s="8"/>
      <c r="B858" s="60" t="s">
        <v>853</v>
      </c>
      <c r="C858" s="45">
        <v>55.103000000000002</v>
      </c>
      <c r="D858" s="24">
        <v>0.20770886100055228</v>
      </c>
      <c r="E858" s="10">
        <v>65.094999999999999</v>
      </c>
      <c r="F858" s="24">
        <v>0.29591160934950811</v>
      </c>
      <c r="G858" s="10">
        <v>74.629000000000005</v>
      </c>
      <c r="H858" s="24">
        <v>0.22856304555123597</v>
      </c>
      <c r="I858" s="10">
        <v>68.247</v>
      </c>
      <c r="J858" s="24">
        <v>0.13532681873325245</v>
      </c>
      <c r="K858" s="10">
        <v>67.722999999999999</v>
      </c>
      <c r="L858" s="61">
        <v>0.21682295758051845</v>
      </c>
      <c r="Q858" s="48"/>
      <c r="R858" s="48"/>
      <c r="S858" s="48"/>
      <c r="T858" s="48"/>
      <c r="U858" s="48"/>
      <c r="V858" s="48"/>
    </row>
    <row r="859" spans="1:22" x14ac:dyDescent="0.25">
      <c r="A859" s="8"/>
      <c r="B859" s="60" t="s">
        <v>854</v>
      </c>
      <c r="C859" s="45">
        <v>53.548999999999999</v>
      </c>
      <c r="D859" s="24">
        <v>0.17603930605016091</v>
      </c>
      <c r="E859" s="10">
        <v>63.718000000000004</v>
      </c>
      <c r="F859" s="24">
        <v>0.26492965254333112</v>
      </c>
      <c r="G859" s="10">
        <v>73.475999999999999</v>
      </c>
      <c r="H859" s="24">
        <v>0.19326633903029414</v>
      </c>
      <c r="I859" s="10">
        <v>67.206000000000003</v>
      </c>
      <c r="J859" s="24">
        <v>0.12722134087000572</v>
      </c>
      <c r="K859" s="10">
        <v>66.376000000000005</v>
      </c>
      <c r="L859" s="61">
        <v>0.19810487038491753</v>
      </c>
      <c r="Q859" s="48"/>
      <c r="R859" s="48"/>
      <c r="S859" s="48"/>
      <c r="T859" s="48"/>
      <c r="U859" s="48"/>
      <c r="V859" s="48"/>
    </row>
    <row r="860" spans="1:22" x14ac:dyDescent="0.25">
      <c r="A860" s="8"/>
      <c r="B860" s="60" t="s">
        <v>855</v>
      </c>
      <c r="C860" s="45">
        <v>52.48</v>
      </c>
      <c r="D860" s="24">
        <v>0.11997486240978081</v>
      </c>
      <c r="E860" s="10">
        <v>62.966000000000001</v>
      </c>
      <c r="F860" s="24">
        <v>0.23478766536902126</v>
      </c>
      <c r="G860" s="10">
        <v>72.757999999999996</v>
      </c>
      <c r="H860" s="24">
        <v>0.15591579256216534</v>
      </c>
      <c r="I860" s="10">
        <v>66.766999999999996</v>
      </c>
      <c r="J860" s="24">
        <v>0.11361000386609964</v>
      </c>
      <c r="K860" s="10">
        <v>65.2</v>
      </c>
      <c r="L860" s="61">
        <v>0.17662509819324432</v>
      </c>
      <c r="Q860" s="48"/>
      <c r="R860" s="48"/>
      <c r="S860" s="48"/>
      <c r="T860" s="48"/>
      <c r="U860" s="48"/>
      <c r="V860" s="48"/>
    </row>
    <row r="861" spans="1:22" x14ac:dyDescent="0.25">
      <c r="A861" s="8"/>
      <c r="B861" s="60" t="s">
        <v>856</v>
      </c>
      <c r="C861" s="45">
        <v>51.823</v>
      </c>
      <c r="D861" s="24">
        <v>6.029212926815334E-2</v>
      </c>
      <c r="E861" s="10">
        <v>62.274999999999999</v>
      </c>
      <c r="F861" s="24">
        <v>0.1850356179430436</v>
      </c>
      <c r="G861" s="10">
        <v>71.966999999999999</v>
      </c>
      <c r="H861" s="24">
        <v>0.13027213379300229</v>
      </c>
      <c r="I861" s="10">
        <v>65.983000000000004</v>
      </c>
      <c r="J861" s="24">
        <v>9.7239071602831587E-2</v>
      </c>
      <c r="K861" s="10">
        <v>64.682000000000002</v>
      </c>
      <c r="L861" s="61">
        <v>0.15956402199528671</v>
      </c>
      <c r="Q861" s="48"/>
      <c r="R861" s="48"/>
      <c r="S861" s="48"/>
      <c r="T861" s="48"/>
      <c r="U861" s="48"/>
      <c r="V861" s="48"/>
    </row>
    <row r="862" spans="1:22" x14ac:dyDescent="0.25">
      <c r="A862" s="8"/>
      <c r="B862" s="60" t="s">
        <v>857</v>
      </c>
      <c r="C862" s="45">
        <v>55.758000000000003</v>
      </c>
      <c r="D862" s="24">
        <v>4.1115194911542342E-2</v>
      </c>
      <c r="E862" s="10">
        <v>64.296999999999997</v>
      </c>
      <c r="F862" s="24">
        <v>0.14806080087873746</v>
      </c>
      <c r="G862" s="10">
        <v>74.784999999999997</v>
      </c>
      <c r="H862" s="24">
        <v>0.13839947186972787</v>
      </c>
      <c r="I862" s="10">
        <v>67.997</v>
      </c>
      <c r="J862" s="24">
        <v>0.10183839703510152</v>
      </c>
      <c r="K862" s="10">
        <v>67.287999999999997</v>
      </c>
      <c r="L862" s="61">
        <v>0.15783336606441478</v>
      </c>
      <c r="Q862" s="48"/>
      <c r="R862" s="48"/>
      <c r="S862" s="48"/>
      <c r="T862" s="48"/>
      <c r="U862" s="48"/>
      <c r="V862" s="48"/>
    </row>
    <row r="863" spans="1:22" x14ac:dyDescent="0.25">
      <c r="A863" s="8"/>
      <c r="B863" s="60" t="s">
        <v>858</v>
      </c>
      <c r="C863" s="45">
        <v>60.21</v>
      </c>
      <c r="D863" s="24">
        <v>5.6083487269334042E-2</v>
      </c>
      <c r="E863" s="10">
        <v>66.638999999999996</v>
      </c>
      <c r="F863" s="24">
        <v>0.12704540681990728</v>
      </c>
      <c r="G863" s="10">
        <v>76.816999999999993</v>
      </c>
      <c r="H863" s="24">
        <v>0.14808186019218073</v>
      </c>
      <c r="I863" s="10">
        <v>69.694999999999993</v>
      </c>
      <c r="J863" s="24">
        <v>0.11926250816546906</v>
      </c>
      <c r="K863" s="10">
        <v>68.087000000000003</v>
      </c>
      <c r="L863" s="61">
        <v>0.16436321681068342</v>
      </c>
      <c r="Q863" s="48"/>
      <c r="R863" s="48"/>
      <c r="S863" s="48"/>
      <c r="T863" s="48"/>
      <c r="U863" s="48"/>
      <c r="V863" s="48"/>
    </row>
    <row r="864" spans="1:22" x14ac:dyDescent="0.25">
      <c r="A864" s="8"/>
      <c r="B864" s="60" t="s">
        <v>859</v>
      </c>
      <c r="C864" s="45">
        <v>59.610999999999997</v>
      </c>
      <c r="D864" s="24">
        <v>6.4291291348479371E-2</v>
      </c>
      <c r="E864" s="10">
        <v>65.721999999999994</v>
      </c>
      <c r="F864" s="24">
        <v>0.12176329009643498</v>
      </c>
      <c r="G864" s="10">
        <v>75.033000000000001</v>
      </c>
      <c r="H864" s="24">
        <v>0.15766155651727426</v>
      </c>
      <c r="I864" s="10">
        <v>68.347999999999999</v>
      </c>
      <c r="J864" s="24">
        <v>0.13211395661969577</v>
      </c>
      <c r="K864" s="10">
        <v>65.944000000000003</v>
      </c>
      <c r="L864" s="61">
        <v>0.16644982325216026</v>
      </c>
      <c r="Q864" s="48"/>
      <c r="R864" s="48"/>
      <c r="S864" s="48"/>
      <c r="T864" s="48"/>
      <c r="U864" s="48"/>
      <c r="V864" s="48"/>
    </row>
    <row r="865" spans="1:22" x14ac:dyDescent="0.25">
      <c r="A865" s="8"/>
      <c r="B865" s="60" t="s">
        <v>860</v>
      </c>
      <c r="C865" s="45">
        <v>57.378999999999998</v>
      </c>
      <c r="D865" s="24">
        <v>6.8995067700100929E-2</v>
      </c>
      <c r="E865" s="10">
        <v>62.220999999999997</v>
      </c>
      <c r="F865" s="24">
        <v>0.11756344193709919</v>
      </c>
      <c r="G865" s="10">
        <v>70.611000000000004</v>
      </c>
      <c r="H865" s="24">
        <v>0.16696251742096382</v>
      </c>
      <c r="I865" s="10">
        <v>64.382000000000005</v>
      </c>
      <c r="J865" s="24">
        <v>0.1373131940648705</v>
      </c>
      <c r="K865" s="10">
        <v>61.600999999999999</v>
      </c>
      <c r="L865" s="61">
        <v>0.17026708562450904</v>
      </c>
      <c r="Q865" s="48"/>
      <c r="R865" s="48"/>
      <c r="S865" s="48"/>
      <c r="T865" s="48"/>
      <c r="U865" s="48"/>
      <c r="V865" s="48"/>
    </row>
    <row r="866" spans="1:22" x14ac:dyDescent="0.25">
      <c r="A866" s="8"/>
      <c r="B866" s="60" t="s">
        <v>861</v>
      </c>
      <c r="C866" s="45">
        <v>56.52</v>
      </c>
      <c r="D866" s="24">
        <v>6.1948924987145548E-2</v>
      </c>
      <c r="E866" s="10">
        <v>59.533999999999999</v>
      </c>
      <c r="F866" s="24">
        <v>0.1183226452582099</v>
      </c>
      <c r="G866" s="10">
        <v>67.016000000000005</v>
      </c>
      <c r="H866" s="24">
        <v>0.17922687596273748</v>
      </c>
      <c r="I866" s="10">
        <v>61.28</v>
      </c>
      <c r="J866" s="24">
        <v>0.13760648438229059</v>
      </c>
      <c r="K866" s="10">
        <v>57.747</v>
      </c>
      <c r="L866" s="61">
        <v>0.16404408876669285</v>
      </c>
      <c r="Q866" s="48"/>
      <c r="R866" s="48"/>
      <c r="S866" s="48"/>
      <c r="T866" s="48"/>
      <c r="U866" s="48"/>
      <c r="V866" s="48"/>
    </row>
    <row r="867" spans="1:22" x14ac:dyDescent="0.25">
      <c r="A867" s="8"/>
      <c r="B867" s="60" t="s">
        <v>862</v>
      </c>
      <c r="C867" s="45">
        <v>58.615000000000002</v>
      </c>
      <c r="D867" s="24">
        <v>6.052065281560054E-2</v>
      </c>
      <c r="E867" s="10">
        <v>57.664000000000001</v>
      </c>
      <c r="F867" s="24">
        <v>0.11623887444069329</v>
      </c>
      <c r="G867" s="10">
        <v>64.432000000000002</v>
      </c>
      <c r="H867" s="24">
        <v>0.16779872368517568</v>
      </c>
      <c r="I867" s="10">
        <v>59.168999999999997</v>
      </c>
      <c r="J867" s="24">
        <v>0.13744650784551599</v>
      </c>
      <c r="K867" s="10">
        <v>55.170999999999999</v>
      </c>
      <c r="L867" s="61">
        <v>0.1623011586802828</v>
      </c>
      <c r="Q867" s="48"/>
      <c r="R867" s="48"/>
      <c r="S867" s="48"/>
      <c r="T867" s="48"/>
      <c r="U867" s="48"/>
      <c r="V867" s="48"/>
    </row>
    <row r="868" spans="1:22" x14ac:dyDescent="0.25">
      <c r="A868" s="8"/>
      <c r="B868" s="60" t="s">
        <v>863</v>
      </c>
      <c r="C868" s="45">
        <v>56.640999999999998</v>
      </c>
      <c r="D868" s="24">
        <v>5.4693302355696902E-2</v>
      </c>
      <c r="E868" s="10">
        <v>53.161000000000001</v>
      </c>
      <c r="F868" s="24">
        <v>0.11229747847577819</v>
      </c>
      <c r="G868" s="10">
        <v>59.369</v>
      </c>
      <c r="H868" s="24">
        <v>0.17897748111200762</v>
      </c>
      <c r="I868" s="10">
        <v>55.249000000000002</v>
      </c>
      <c r="J868" s="24">
        <v>0.13964618522616684</v>
      </c>
      <c r="K868" s="10">
        <v>51.820999999999998</v>
      </c>
      <c r="L868" s="61">
        <v>0.16141741948153968</v>
      </c>
      <c r="Q868" s="48"/>
      <c r="R868" s="48"/>
      <c r="S868" s="48"/>
      <c r="T868" s="48"/>
      <c r="U868" s="48"/>
      <c r="V868" s="48"/>
    </row>
    <row r="869" spans="1:22" x14ac:dyDescent="0.25">
      <c r="A869" s="8"/>
      <c r="B869" s="60" t="s">
        <v>864</v>
      </c>
      <c r="C869" s="45">
        <v>54.4</v>
      </c>
      <c r="D869" s="24">
        <v>4.5548023459517098E-2</v>
      </c>
      <c r="E869" s="10">
        <v>49.948999999999998</v>
      </c>
      <c r="F869" s="24">
        <v>0.10547057968439584</v>
      </c>
      <c r="G869" s="10">
        <v>55.768000000000001</v>
      </c>
      <c r="H869" s="24">
        <v>0.18822321624990834</v>
      </c>
      <c r="I869" s="10">
        <v>51.75</v>
      </c>
      <c r="J869" s="24">
        <v>0.13567048786990135</v>
      </c>
      <c r="K869" s="10">
        <v>48.701000000000001</v>
      </c>
      <c r="L869" s="61">
        <v>0.16540245968038883</v>
      </c>
      <c r="Q869" s="48"/>
      <c r="R869" s="48"/>
      <c r="S869" s="48"/>
      <c r="T869" s="48"/>
      <c r="U869" s="48"/>
      <c r="V869" s="48"/>
    </row>
    <row r="870" spans="1:22" x14ac:dyDescent="0.25">
      <c r="A870" s="8"/>
      <c r="B870" s="60" t="s">
        <v>865</v>
      </c>
      <c r="C870" s="45">
        <v>52.472999999999999</v>
      </c>
      <c r="D870" s="24">
        <v>3.9035722446492498E-2</v>
      </c>
      <c r="E870" s="10">
        <v>48.113</v>
      </c>
      <c r="F870" s="24">
        <v>9.8622260268441203E-2</v>
      </c>
      <c r="G870" s="10">
        <v>53.536999999999999</v>
      </c>
      <c r="H870" s="24">
        <v>0.19215369949402361</v>
      </c>
      <c r="I870" s="10">
        <v>49.99</v>
      </c>
      <c r="J870" s="24">
        <v>0.1319248200479872</v>
      </c>
      <c r="K870" s="10">
        <v>46.695999999999998</v>
      </c>
      <c r="L870" s="61">
        <v>0.1656847583278101</v>
      </c>
      <c r="Q870" s="48"/>
      <c r="R870" s="48"/>
      <c r="S870" s="48"/>
      <c r="T870" s="48"/>
      <c r="U870" s="48"/>
      <c r="V870" s="48"/>
    </row>
    <row r="871" spans="1:22" x14ac:dyDescent="0.25">
      <c r="A871" s="8"/>
      <c r="B871" s="60" t="s">
        <v>866</v>
      </c>
      <c r="C871" s="45">
        <v>51.39</v>
      </c>
      <c r="D871" s="24">
        <v>3.5779571939980194E-2</v>
      </c>
      <c r="E871" s="10">
        <v>47.171999999999997</v>
      </c>
      <c r="F871" s="24">
        <v>9.7087849078545702E-2</v>
      </c>
      <c r="G871" s="10">
        <v>52.445999999999998</v>
      </c>
      <c r="H871" s="24">
        <v>0.20092395688201217</v>
      </c>
      <c r="I871" s="10">
        <v>48.997</v>
      </c>
      <c r="J871" s="24">
        <v>0.12977872567315382</v>
      </c>
      <c r="K871" s="10">
        <v>45.286000000000001</v>
      </c>
      <c r="L871" s="61">
        <v>0.16890050813756535</v>
      </c>
      <c r="Q871" s="48"/>
      <c r="R871" s="48"/>
      <c r="S871" s="48"/>
      <c r="T871" s="48"/>
      <c r="U871" s="48"/>
      <c r="V871" s="48"/>
    </row>
    <row r="872" spans="1:22" x14ac:dyDescent="0.25">
      <c r="A872" s="8"/>
      <c r="B872" s="60" t="s">
        <v>867</v>
      </c>
      <c r="C872" s="45">
        <v>50.47</v>
      </c>
      <c r="D872" s="24">
        <v>3.3075634092467054E-2</v>
      </c>
      <c r="E872" s="10">
        <v>47.341000000000001</v>
      </c>
      <c r="F872" s="24">
        <v>9.4228998756319349E-2</v>
      </c>
      <c r="G872" s="10">
        <v>52.709000000000003</v>
      </c>
      <c r="H872" s="24">
        <v>0.20504509789543154</v>
      </c>
      <c r="I872" s="10">
        <v>48.939</v>
      </c>
      <c r="J872" s="24">
        <v>0.12455345241268995</v>
      </c>
      <c r="K872" s="10">
        <v>44.945999999999998</v>
      </c>
      <c r="L872" s="61">
        <v>0.17495151827576896</v>
      </c>
      <c r="Q872" s="48"/>
      <c r="R872" s="48"/>
      <c r="S872" s="48"/>
      <c r="T872" s="48"/>
      <c r="U872" s="48"/>
      <c r="V872" s="48"/>
    </row>
    <row r="873" spans="1:22" x14ac:dyDescent="0.25">
      <c r="A873" s="8"/>
      <c r="B873" s="60" t="s">
        <v>868</v>
      </c>
      <c r="C873" s="45">
        <v>51.192</v>
      </c>
      <c r="D873" s="24">
        <v>3.3627846751466219E-2</v>
      </c>
      <c r="E873" s="10">
        <v>48.533999999999999</v>
      </c>
      <c r="F873" s="24">
        <v>9.2629980779480883E-2</v>
      </c>
      <c r="G873" s="10">
        <v>53.91</v>
      </c>
      <c r="H873" s="24">
        <v>0.20130527242062038</v>
      </c>
      <c r="I873" s="10">
        <v>49.747999999999998</v>
      </c>
      <c r="J873" s="24">
        <v>0.12523327112769927</v>
      </c>
      <c r="K873" s="10">
        <v>45.338999999999999</v>
      </c>
      <c r="L873" s="61">
        <v>0.18128482706139382</v>
      </c>
      <c r="Q873" s="48"/>
      <c r="R873" s="48"/>
      <c r="S873" s="48"/>
      <c r="T873" s="48"/>
      <c r="U873" s="48"/>
      <c r="V873" s="48"/>
    </row>
    <row r="874" spans="1:22" x14ac:dyDescent="0.25">
      <c r="A874" s="8"/>
      <c r="B874" s="60" t="s">
        <v>869</v>
      </c>
      <c r="C874" s="45">
        <v>54.250999999999998</v>
      </c>
      <c r="D874" s="24">
        <v>3.2104501485261637E-2</v>
      </c>
      <c r="E874" s="10">
        <v>50.843000000000004</v>
      </c>
      <c r="F874" s="24">
        <v>8.6670004683992052E-2</v>
      </c>
      <c r="G874" s="10">
        <v>57.289000000000001</v>
      </c>
      <c r="H874" s="24">
        <v>0.20173058590599105</v>
      </c>
      <c r="I874" s="10">
        <v>52.47</v>
      </c>
      <c r="J874" s="24">
        <v>0.12232737936550253</v>
      </c>
      <c r="K874" s="10">
        <v>45.107999999999997</v>
      </c>
      <c r="L874" s="61">
        <v>0.19006063283992439</v>
      </c>
      <c r="Q874" s="48"/>
      <c r="R874" s="48"/>
      <c r="S874" s="48"/>
      <c r="T874" s="48"/>
      <c r="U874" s="48"/>
      <c r="V874" s="48"/>
    </row>
    <row r="875" spans="1:22" x14ac:dyDescent="0.25">
      <c r="A875" s="8"/>
      <c r="B875" s="60" t="s">
        <v>870</v>
      </c>
      <c r="C875" s="45">
        <v>61.948</v>
      </c>
      <c r="D875" s="24">
        <v>2.9000685505369793E-2</v>
      </c>
      <c r="E875" s="10">
        <v>57.405000000000001</v>
      </c>
      <c r="F875" s="24">
        <v>8.235750165554892E-2</v>
      </c>
      <c r="G875" s="10">
        <v>65.451999999999998</v>
      </c>
      <c r="H875" s="24">
        <v>0.20975287819901739</v>
      </c>
      <c r="I875" s="10">
        <v>59.658000000000001</v>
      </c>
      <c r="J875" s="24">
        <v>0.11876832844574781</v>
      </c>
      <c r="K875" s="10">
        <v>46.100999999999999</v>
      </c>
      <c r="L875" s="61">
        <v>0.19494562682573582</v>
      </c>
      <c r="Q875" s="48"/>
      <c r="R875" s="48"/>
      <c r="S875" s="48"/>
      <c r="T875" s="48"/>
      <c r="U875" s="48"/>
      <c r="V875" s="48"/>
    </row>
    <row r="876" spans="1:22" x14ac:dyDescent="0.25">
      <c r="A876" s="8"/>
      <c r="B876" s="60" t="s">
        <v>871</v>
      </c>
      <c r="C876" s="45">
        <v>68.194999999999993</v>
      </c>
      <c r="D876" s="24">
        <v>2.8715058267956433E-2</v>
      </c>
      <c r="E876" s="10">
        <v>63.594999999999999</v>
      </c>
      <c r="F876" s="24">
        <v>7.6962834945811062E-2</v>
      </c>
      <c r="G876" s="10">
        <v>72.096999999999994</v>
      </c>
      <c r="H876" s="24">
        <v>0.21119014445992521</v>
      </c>
      <c r="I876" s="10">
        <v>66.445999999999998</v>
      </c>
      <c r="J876" s="24">
        <v>0.11451612903225807</v>
      </c>
      <c r="K876" s="10">
        <v>49.018999999999998</v>
      </c>
      <c r="L876" s="61">
        <v>0.20185580676043891</v>
      </c>
      <c r="Q876" s="48"/>
      <c r="R876" s="48"/>
      <c r="S876" s="48"/>
      <c r="T876" s="48"/>
      <c r="U876" s="48"/>
      <c r="V876" s="48"/>
    </row>
    <row r="877" spans="1:22" x14ac:dyDescent="0.25">
      <c r="A877" s="8"/>
      <c r="B877" s="60" t="s">
        <v>872</v>
      </c>
      <c r="C877" s="45">
        <v>69.796999999999997</v>
      </c>
      <c r="D877" s="24">
        <v>4.3358214639348011E-2</v>
      </c>
      <c r="E877" s="10">
        <v>64.5</v>
      </c>
      <c r="F877" s="24">
        <v>7.8739521586742689E-2</v>
      </c>
      <c r="G877" s="10">
        <v>73.477000000000004</v>
      </c>
      <c r="H877" s="24">
        <v>0.20623304245801863</v>
      </c>
      <c r="I877" s="10">
        <v>68.043000000000006</v>
      </c>
      <c r="J877" s="24">
        <v>0.11354305518528393</v>
      </c>
      <c r="K877" s="10">
        <v>52.877000000000002</v>
      </c>
      <c r="L877" s="61">
        <v>0.22667354002503867</v>
      </c>
      <c r="Q877" s="48"/>
      <c r="R877" s="48"/>
      <c r="S877" s="48"/>
      <c r="T877" s="48"/>
      <c r="U877" s="48"/>
      <c r="V877" s="48"/>
    </row>
    <row r="878" spans="1:22" x14ac:dyDescent="0.25">
      <c r="A878" s="8"/>
      <c r="B878" s="60" t="s">
        <v>873</v>
      </c>
      <c r="C878" s="45">
        <v>70.891000000000005</v>
      </c>
      <c r="D878" s="24">
        <v>9.3152563028410393E-2</v>
      </c>
      <c r="E878" s="10">
        <v>65.513999999999996</v>
      </c>
      <c r="F878" s="24">
        <v>8.5684751183111779E-2</v>
      </c>
      <c r="G878" s="10">
        <v>73.058000000000007</v>
      </c>
      <c r="H878" s="24">
        <v>0.24083009459558555</v>
      </c>
      <c r="I878" s="10">
        <v>68.305000000000007</v>
      </c>
      <c r="J878" s="24">
        <v>0.13164489469474808</v>
      </c>
      <c r="K878" s="10">
        <v>56.051000000000002</v>
      </c>
      <c r="L878" s="61">
        <v>0.26067211625794734</v>
      </c>
      <c r="Q878" s="48"/>
      <c r="R878" s="48"/>
      <c r="S878" s="48"/>
      <c r="T878" s="48"/>
      <c r="U878" s="48"/>
      <c r="V878" s="48"/>
    </row>
    <row r="879" spans="1:22" x14ac:dyDescent="0.25">
      <c r="A879" s="8"/>
      <c r="B879" s="60" t="s">
        <v>874</v>
      </c>
      <c r="C879" s="45">
        <v>72.165999999999997</v>
      </c>
      <c r="D879" s="24">
        <v>0.15178231396145936</v>
      </c>
      <c r="E879" s="10">
        <v>66.781000000000006</v>
      </c>
      <c r="F879" s="24">
        <v>0.11206047195257862</v>
      </c>
      <c r="G879" s="10">
        <v>73.611000000000004</v>
      </c>
      <c r="H879" s="24">
        <v>0.29653149519689082</v>
      </c>
      <c r="I879" s="10">
        <v>68.537999999999997</v>
      </c>
      <c r="J879" s="24">
        <v>0.15603838976272993</v>
      </c>
      <c r="K879" s="10">
        <v>57.622</v>
      </c>
      <c r="L879" s="61">
        <v>0.289221101210202</v>
      </c>
      <c r="Q879" s="48"/>
      <c r="R879" s="48"/>
      <c r="S879" s="48"/>
      <c r="T879" s="48"/>
      <c r="U879" s="48"/>
      <c r="V879" s="48"/>
    </row>
    <row r="880" spans="1:22" x14ac:dyDescent="0.25">
      <c r="A880" s="8"/>
      <c r="B880" s="60" t="s">
        <v>875</v>
      </c>
      <c r="C880" s="45">
        <v>73.093000000000004</v>
      </c>
      <c r="D880" s="24">
        <v>0.19011348922233223</v>
      </c>
      <c r="E880" s="10">
        <v>67.927000000000007</v>
      </c>
      <c r="F880" s="24">
        <v>0.13620725857251303</v>
      </c>
      <c r="G880" s="10">
        <v>74.507000000000005</v>
      </c>
      <c r="H880" s="24">
        <v>0.34890371782650142</v>
      </c>
      <c r="I880" s="10">
        <v>68.807000000000002</v>
      </c>
      <c r="J880" s="24">
        <v>0.18792322047454013</v>
      </c>
      <c r="K880" s="10">
        <v>58.375999999999998</v>
      </c>
      <c r="L880" s="61">
        <v>0.31353560645113776</v>
      </c>
      <c r="Q880" s="48"/>
      <c r="R880" s="48"/>
      <c r="S880" s="48"/>
      <c r="T880" s="48"/>
      <c r="U880" s="48"/>
      <c r="V880" s="48"/>
    </row>
    <row r="881" spans="1:22" x14ac:dyDescent="0.25">
      <c r="A881" s="8"/>
      <c r="B881" s="60" t="s">
        <v>876</v>
      </c>
      <c r="C881" s="45">
        <v>73.358999999999995</v>
      </c>
      <c r="D881" s="24">
        <v>0.2036903039073806</v>
      </c>
      <c r="E881" s="10">
        <v>67.557000000000002</v>
      </c>
      <c r="F881" s="24">
        <v>0.14686737841810282</v>
      </c>
      <c r="G881" s="10">
        <v>73.628</v>
      </c>
      <c r="H881" s="24">
        <v>0.37487717239862139</v>
      </c>
      <c r="I881" s="10">
        <v>67.587000000000003</v>
      </c>
      <c r="J881" s="24">
        <v>0.20605171954145562</v>
      </c>
      <c r="K881" s="10">
        <v>57.286000000000001</v>
      </c>
      <c r="L881" s="61">
        <v>0.32787146819844365</v>
      </c>
      <c r="Q881" s="48"/>
      <c r="R881" s="48"/>
      <c r="S881" s="48"/>
      <c r="T881" s="48"/>
      <c r="U881" s="48"/>
      <c r="V881" s="48"/>
    </row>
    <row r="882" spans="1:22" x14ac:dyDescent="0.25">
      <c r="A882" s="8"/>
      <c r="B882" s="60" t="s">
        <v>877</v>
      </c>
      <c r="C882" s="45">
        <v>73.004999999999995</v>
      </c>
      <c r="D882" s="24">
        <v>0.19336963972884455</v>
      </c>
      <c r="E882" s="10">
        <v>66.900999999999996</v>
      </c>
      <c r="F882" s="24">
        <v>0.14090740232261398</v>
      </c>
      <c r="G882" s="10">
        <v>72.936999999999998</v>
      </c>
      <c r="H882" s="24">
        <v>0.36022585612671409</v>
      </c>
      <c r="I882" s="10">
        <v>65.87</v>
      </c>
      <c r="J882" s="24">
        <v>0.20765129298853638</v>
      </c>
      <c r="K882" s="10">
        <v>54.624000000000002</v>
      </c>
      <c r="L882" s="61">
        <v>0.32665635662910869</v>
      </c>
      <c r="Q882" s="48"/>
      <c r="R882" s="48"/>
      <c r="S882" s="48"/>
      <c r="T882" s="48"/>
      <c r="U882" s="48"/>
      <c r="V882" s="48"/>
    </row>
    <row r="883" spans="1:22" x14ac:dyDescent="0.25">
      <c r="A883" s="8"/>
      <c r="B883" s="60" t="s">
        <v>878</v>
      </c>
      <c r="C883" s="45">
        <v>71.873999999999995</v>
      </c>
      <c r="D883" s="24">
        <v>0.15738060781476121</v>
      </c>
      <c r="E883" s="10">
        <v>66.215000000000003</v>
      </c>
      <c r="F883" s="24">
        <v>0.1240288792337635</v>
      </c>
      <c r="G883" s="10">
        <v>71.673000000000002</v>
      </c>
      <c r="H883" s="24">
        <v>0.28947715773263916</v>
      </c>
      <c r="I883" s="10">
        <v>63.939</v>
      </c>
      <c r="J883" s="24">
        <v>0.18834977339376166</v>
      </c>
      <c r="K883" s="10">
        <v>52.683999999999997</v>
      </c>
      <c r="L883" s="61">
        <v>0.30900655423816187</v>
      </c>
      <c r="Q883" s="48"/>
      <c r="R883" s="48"/>
      <c r="S883" s="48"/>
      <c r="T883" s="48"/>
      <c r="U883" s="48"/>
      <c r="V883" s="48"/>
    </row>
    <row r="884" spans="1:22" x14ac:dyDescent="0.25">
      <c r="A884" s="8"/>
      <c r="B884" s="60" t="s">
        <v>879</v>
      </c>
      <c r="C884" s="45">
        <v>70.228999999999999</v>
      </c>
      <c r="D884" s="24">
        <v>0.1020260492040521</v>
      </c>
      <c r="E884" s="10">
        <v>65.73</v>
      </c>
      <c r="F884" s="24">
        <v>9.5585741282121689E-2</v>
      </c>
      <c r="G884" s="10">
        <v>70.736999999999995</v>
      </c>
      <c r="H884" s="24">
        <v>0.19700813962015107</v>
      </c>
      <c r="I884" s="10">
        <v>63.911999999999999</v>
      </c>
      <c r="J884" s="24">
        <v>0.15315915755798454</v>
      </c>
      <c r="K884" s="10">
        <v>52.466000000000001</v>
      </c>
      <c r="L884" s="61">
        <v>0.26370375825416698</v>
      </c>
      <c r="Q884" s="48"/>
      <c r="R884" s="48"/>
      <c r="S884" s="48"/>
      <c r="T884" s="48"/>
      <c r="U884" s="48"/>
      <c r="V884" s="48"/>
    </row>
    <row r="885" spans="1:22" x14ac:dyDescent="0.25">
      <c r="A885" s="8"/>
      <c r="B885" s="60" t="s">
        <v>880</v>
      </c>
      <c r="C885" s="45">
        <v>68.382999999999996</v>
      </c>
      <c r="D885" s="24">
        <v>4.3110671033589766E-2</v>
      </c>
      <c r="E885" s="10">
        <v>64.974999999999994</v>
      </c>
      <c r="F885" s="24">
        <v>6.7061844846801152E-2</v>
      </c>
      <c r="G885" s="10">
        <v>70.200999999999993</v>
      </c>
      <c r="H885" s="24">
        <v>0.12385422013639363</v>
      </c>
      <c r="I885" s="10">
        <v>63.372999999999998</v>
      </c>
      <c r="J885" s="24">
        <v>0.10949080245267928</v>
      </c>
      <c r="K885" s="10">
        <v>52.691000000000003</v>
      </c>
      <c r="L885" s="61">
        <v>0.21134349608464051</v>
      </c>
      <c r="Q885" s="48"/>
      <c r="R885" s="48"/>
      <c r="S885" s="48"/>
      <c r="T885" s="48"/>
      <c r="U885" s="48"/>
      <c r="V885" s="48"/>
    </row>
    <row r="886" spans="1:22" x14ac:dyDescent="0.25">
      <c r="A886" s="8"/>
      <c r="B886" s="60" t="s">
        <v>881</v>
      </c>
      <c r="C886" s="45">
        <v>70.78</v>
      </c>
      <c r="D886" s="24">
        <v>2.4697235128341839E-2</v>
      </c>
      <c r="E886" s="10">
        <v>67.231999999999999</v>
      </c>
      <c r="F886" s="24">
        <v>5.6563241968568795E-2</v>
      </c>
      <c r="G886" s="10">
        <v>73.507999999999996</v>
      </c>
      <c r="H886" s="24">
        <v>0.1124880838894185</v>
      </c>
      <c r="I886" s="10">
        <v>66.025999999999996</v>
      </c>
      <c r="J886" s="24">
        <v>8.7496667555318583E-2</v>
      </c>
      <c r="K886" s="10">
        <v>56.567</v>
      </c>
      <c r="L886" s="61">
        <v>0.2082382109630066</v>
      </c>
      <c r="Q886" s="48"/>
      <c r="R886" s="48"/>
      <c r="S886" s="48"/>
      <c r="T886" s="48"/>
      <c r="U886" s="48"/>
      <c r="V886" s="48"/>
    </row>
    <row r="887" spans="1:22" x14ac:dyDescent="0.25">
      <c r="A887" s="8"/>
      <c r="B887" s="60" t="s">
        <v>882</v>
      </c>
      <c r="C887" s="45">
        <v>73.215999999999994</v>
      </c>
      <c r="D887" s="24">
        <v>3.4808439332774777E-2</v>
      </c>
      <c r="E887" s="10">
        <v>69.128</v>
      </c>
      <c r="F887" s="24">
        <v>6.4251449614782033E-2</v>
      </c>
      <c r="G887" s="10">
        <v>76.031000000000006</v>
      </c>
      <c r="H887" s="24">
        <v>0.14099875339150839</v>
      </c>
      <c r="I887" s="10">
        <v>67.965000000000003</v>
      </c>
      <c r="J887" s="24">
        <v>8.1658224473473734E-2</v>
      </c>
      <c r="K887" s="10">
        <v>59.508000000000003</v>
      </c>
      <c r="L887" s="61">
        <v>0.2296806343127869</v>
      </c>
      <c r="Q887" s="48"/>
      <c r="R887" s="48"/>
      <c r="S887" s="48"/>
      <c r="T887" s="48"/>
      <c r="U887" s="48"/>
      <c r="V887" s="48"/>
    </row>
    <row r="888" spans="1:22" x14ac:dyDescent="0.25">
      <c r="A888" s="8"/>
      <c r="B888" s="60" t="s">
        <v>883</v>
      </c>
      <c r="C888" s="45">
        <v>72.423000000000002</v>
      </c>
      <c r="D888" s="24">
        <v>4.3758092771726709E-2</v>
      </c>
      <c r="E888" s="10">
        <v>67.844999999999999</v>
      </c>
      <c r="F888" s="24">
        <v>7.1729685203430621E-2</v>
      </c>
      <c r="G888" s="10">
        <v>74.540000000000006</v>
      </c>
      <c r="H888" s="24">
        <v>0.16871745985187359</v>
      </c>
      <c r="I888" s="10">
        <v>66.206999999999994</v>
      </c>
      <c r="J888" s="24">
        <v>7.61663556384964E-2</v>
      </c>
      <c r="K888" s="10">
        <v>57.325000000000003</v>
      </c>
      <c r="L888" s="61">
        <v>0.24436016397869259</v>
      </c>
      <c r="Q888" s="48"/>
      <c r="R888" s="48"/>
      <c r="S888" s="48"/>
      <c r="T888" s="48"/>
      <c r="U888" s="48"/>
      <c r="V888" s="48"/>
    </row>
    <row r="889" spans="1:22" x14ac:dyDescent="0.25">
      <c r="A889" s="8"/>
      <c r="B889" s="60" t="s">
        <v>884</v>
      </c>
      <c r="C889" s="45">
        <v>69.055000000000007</v>
      </c>
      <c r="D889" s="24">
        <v>4.5719399801965113E-2</v>
      </c>
      <c r="E889" s="10">
        <v>63.886000000000003</v>
      </c>
      <c r="F889" s="24">
        <v>7.3829405779077095E-2</v>
      </c>
      <c r="G889" s="10">
        <v>70.106999999999999</v>
      </c>
      <c r="H889" s="24">
        <v>0.17726772750604972</v>
      </c>
      <c r="I889" s="10">
        <v>62.213000000000001</v>
      </c>
      <c r="J889" s="24">
        <v>7.1514262863236464E-2</v>
      </c>
      <c r="K889" s="10">
        <v>53.999000000000002</v>
      </c>
      <c r="L889" s="61">
        <v>0.25753000957360628</v>
      </c>
      <c r="Q889" s="48"/>
      <c r="R889" s="48"/>
      <c r="S889" s="48"/>
      <c r="T889" s="48"/>
      <c r="U889" s="48"/>
      <c r="V889" s="48"/>
    </row>
    <row r="890" spans="1:22" x14ac:dyDescent="0.25">
      <c r="A890" s="8"/>
      <c r="B890" s="60" t="s">
        <v>885</v>
      </c>
      <c r="C890" s="45">
        <v>66.909000000000006</v>
      </c>
      <c r="D890" s="24">
        <v>4.3796176403381827E-2</v>
      </c>
      <c r="E890" s="10">
        <v>60.582000000000001</v>
      </c>
      <c r="F890" s="24">
        <v>6.2894707088979693E-2</v>
      </c>
      <c r="G890" s="10">
        <v>66.504000000000005</v>
      </c>
      <c r="H890" s="24">
        <v>0.18760724499523357</v>
      </c>
      <c r="I890" s="10">
        <v>59.079000000000001</v>
      </c>
      <c r="J890" s="24">
        <v>6.6995467875233278E-2</v>
      </c>
      <c r="K890" s="10">
        <v>51.58</v>
      </c>
      <c r="L890" s="61">
        <v>0.2621695264747036</v>
      </c>
      <c r="Q890" s="48"/>
      <c r="R890" s="48"/>
      <c r="S890" s="48"/>
      <c r="T890" s="48"/>
      <c r="U890" s="48"/>
      <c r="V890" s="48"/>
    </row>
    <row r="891" spans="1:22" x14ac:dyDescent="0.25">
      <c r="A891" s="8"/>
      <c r="B891" s="60" t="s">
        <v>886</v>
      </c>
      <c r="C891" s="45">
        <v>66.054000000000002</v>
      </c>
      <c r="D891" s="24">
        <v>4.1206489450834029E-2</v>
      </c>
      <c r="E891" s="10">
        <v>58.427</v>
      </c>
      <c r="F891" s="24">
        <v>6.0633469545975802E-2</v>
      </c>
      <c r="G891" s="10">
        <v>63.283000000000001</v>
      </c>
      <c r="H891" s="24">
        <v>0.19222702940529443</v>
      </c>
      <c r="I891" s="10">
        <v>57.628</v>
      </c>
      <c r="J891" s="24">
        <v>6.2356704878699015E-2</v>
      </c>
      <c r="K891" s="10">
        <v>50.625</v>
      </c>
      <c r="L891" s="61">
        <v>0.25927289687507671</v>
      </c>
      <c r="Q891" s="48"/>
      <c r="R891" s="48"/>
      <c r="S891" s="48"/>
      <c r="T891" s="48"/>
      <c r="U891" s="48"/>
      <c r="V891" s="48"/>
    </row>
    <row r="892" spans="1:22" x14ac:dyDescent="0.25">
      <c r="A892" s="8"/>
      <c r="B892" s="60" t="s">
        <v>887</v>
      </c>
      <c r="C892" s="45">
        <v>63.02</v>
      </c>
      <c r="D892" s="24">
        <v>3.9245182420595631E-2</v>
      </c>
      <c r="E892" s="10">
        <v>54.216000000000001</v>
      </c>
      <c r="F892" s="24">
        <v>6.0698076332918773E-2</v>
      </c>
      <c r="G892" s="10">
        <v>58.222999999999999</v>
      </c>
      <c r="H892" s="24">
        <v>0.18754858106621691</v>
      </c>
      <c r="I892" s="10">
        <v>54.667999999999999</v>
      </c>
      <c r="J892" s="24">
        <v>6.0357238069848038E-2</v>
      </c>
      <c r="K892" s="10">
        <v>47.064999999999998</v>
      </c>
      <c r="L892" s="61">
        <v>0.26229226501706066</v>
      </c>
      <c r="Q892" s="48"/>
      <c r="R892" s="48"/>
      <c r="S892" s="48"/>
      <c r="T892" s="48"/>
      <c r="U892" s="48"/>
      <c r="V892" s="48"/>
    </row>
    <row r="893" spans="1:22" x14ac:dyDescent="0.25">
      <c r="A893" s="8"/>
      <c r="B893" s="60" t="s">
        <v>888</v>
      </c>
      <c r="C893" s="45">
        <v>60.593000000000004</v>
      </c>
      <c r="D893" s="24">
        <v>3.6621112337736496E-2</v>
      </c>
      <c r="E893" s="10">
        <v>51.03</v>
      </c>
      <c r="F893" s="24">
        <v>6.2170978264380068E-2</v>
      </c>
      <c r="G893" s="10">
        <v>54.514000000000003</v>
      </c>
      <c r="H893" s="24">
        <v>0.1962751136530283</v>
      </c>
      <c r="I893" s="10">
        <v>51.46</v>
      </c>
      <c r="J893" s="24">
        <v>5.6097560975609757E-2</v>
      </c>
      <c r="K893" s="10">
        <v>44.024000000000001</v>
      </c>
      <c r="L893" s="61">
        <v>0.26765835757330292</v>
      </c>
      <c r="Q893" s="48"/>
      <c r="R893" s="48"/>
      <c r="S893" s="48"/>
      <c r="T893" s="48"/>
      <c r="U893" s="48"/>
      <c r="V893" s="48"/>
    </row>
    <row r="894" spans="1:22" x14ac:dyDescent="0.25">
      <c r="A894" s="8"/>
      <c r="B894" s="60" t="s">
        <v>889</v>
      </c>
      <c r="C894" s="45">
        <v>58.777000000000001</v>
      </c>
      <c r="D894" s="24">
        <v>3.4394152803684949E-2</v>
      </c>
      <c r="E894" s="10">
        <v>48.991999999999997</v>
      </c>
      <c r="F894" s="24">
        <v>6.2510092691276692E-2</v>
      </c>
      <c r="G894" s="10">
        <v>52.085999999999999</v>
      </c>
      <c r="H894" s="24">
        <v>0.21203988854670772</v>
      </c>
      <c r="I894" s="10">
        <v>49.353999999999999</v>
      </c>
      <c r="J894" s="24">
        <v>5.3272024523523927E-2</v>
      </c>
      <c r="K894" s="10">
        <v>42.134999999999998</v>
      </c>
      <c r="L894" s="61">
        <v>0.26884887759735876</v>
      </c>
      <c r="Q894" s="48"/>
      <c r="R894" s="48"/>
      <c r="S894" s="48"/>
      <c r="T894" s="48"/>
      <c r="U894" s="48"/>
      <c r="V894" s="48"/>
    </row>
    <row r="895" spans="1:22" x14ac:dyDescent="0.25">
      <c r="A895" s="8"/>
      <c r="B895" s="60" t="s">
        <v>890</v>
      </c>
      <c r="C895" s="45">
        <v>57.033000000000001</v>
      </c>
      <c r="D895" s="24">
        <v>3.5136472648368798E-2</v>
      </c>
      <c r="E895" s="10">
        <v>47.814</v>
      </c>
      <c r="F895" s="24">
        <v>6.1734974001227273E-2</v>
      </c>
      <c r="G895" s="10">
        <v>51.014000000000003</v>
      </c>
      <c r="H895" s="24">
        <v>0.2202669013051767</v>
      </c>
      <c r="I895" s="10">
        <v>47.74</v>
      </c>
      <c r="J895" s="24">
        <v>5.4284952685592427E-2</v>
      </c>
      <c r="K895" s="10">
        <v>41.103999999999999</v>
      </c>
      <c r="L895" s="61">
        <v>0.26951164132209088</v>
      </c>
      <c r="Q895" s="48"/>
      <c r="R895" s="48"/>
      <c r="S895" s="48"/>
      <c r="T895" s="48"/>
      <c r="U895" s="48"/>
      <c r="V895" s="48"/>
    </row>
    <row r="896" spans="1:22" x14ac:dyDescent="0.25">
      <c r="A896" s="8"/>
      <c r="B896" s="60" t="s">
        <v>891</v>
      </c>
      <c r="C896" s="45">
        <v>55.820999999999998</v>
      </c>
      <c r="D896" s="24">
        <v>3.4108645171114241E-2</v>
      </c>
      <c r="E896" s="10">
        <v>47.898000000000003</v>
      </c>
      <c r="F896" s="24">
        <v>5.7552562736168975E-2</v>
      </c>
      <c r="G896" s="10">
        <v>51.43</v>
      </c>
      <c r="H896" s="24">
        <v>0.23415456811849245</v>
      </c>
      <c r="I896" s="10">
        <v>46.652999999999999</v>
      </c>
      <c r="J896" s="24">
        <v>5.5764360922297751E-2</v>
      </c>
      <c r="K896" s="10">
        <v>41.009</v>
      </c>
      <c r="L896" s="61">
        <v>0.27089853578310441</v>
      </c>
      <c r="Q896" s="48"/>
      <c r="R896" s="48"/>
      <c r="S896" s="48"/>
      <c r="T896" s="48"/>
      <c r="U896" s="48"/>
      <c r="V896" s="48"/>
    </row>
    <row r="897" spans="1:22" x14ac:dyDescent="0.25">
      <c r="A897" s="8"/>
      <c r="B897" s="60" t="s">
        <v>892</v>
      </c>
      <c r="C897" s="45">
        <v>55.637</v>
      </c>
      <c r="D897" s="24">
        <v>3.5098404964026039E-2</v>
      </c>
      <c r="E897" s="10">
        <v>48.761000000000003</v>
      </c>
      <c r="F897" s="24">
        <v>5.4791202402867938E-2</v>
      </c>
      <c r="G897" s="10">
        <v>53.204000000000001</v>
      </c>
      <c r="H897" s="24">
        <v>0.23560639389939875</v>
      </c>
      <c r="I897" s="10">
        <v>46.222000000000001</v>
      </c>
      <c r="J897" s="24">
        <v>5.9163001466080237E-2</v>
      </c>
      <c r="K897" s="10">
        <v>40.957999999999998</v>
      </c>
      <c r="L897" s="61">
        <v>0.27275181953189243</v>
      </c>
      <c r="Q897" s="48"/>
      <c r="R897" s="48"/>
      <c r="S897" s="48"/>
      <c r="T897" s="48"/>
      <c r="U897" s="48"/>
      <c r="V897" s="48"/>
    </row>
    <row r="898" spans="1:22" x14ac:dyDescent="0.25">
      <c r="A898" s="8"/>
      <c r="B898" s="60" t="s">
        <v>893</v>
      </c>
      <c r="C898" s="45">
        <v>57.523000000000003</v>
      </c>
      <c r="D898" s="24">
        <v>4.172218203966653E-2</v>
      </c>
      <c r="E898" s="10">
        <v>51.366</v>
      </c>
      <c r="F898" s="24">
        <v>5.4807350708910636E-2</v>
      </c>
      <c r="G898" s="10">
        <v>56.643000000000001</v>
      </c>
      <c r="H898" s="24">
        <v>0.24735298430854963</v>
      </c>
      <c r="I898" s="10">
        <v>45.512999999999998</v>
      </c>
      <c r="J898" s="24">
        <v>6.5707050513128085E-2</v>
      </c>
      <c r="K898" s="10">
        <v>40.447000000000003</v>
      </c>
      <c r="L898" s="61">
        <v>0.27636019981098958</v>
      </c>
      <c r="Q898" s="48"/>
      <c r="R898" s="48"/>
      <c r="S898" s="48"/>
      <c r="T898" s="48"/>
      <c r="U898" s="48"/>
      <c r="V898" s="48"/>
    </row>
    <row r="899" spans="1:22" x14ac:dyDescent="0.25">
      <c r="A899" s="8"/>
      <c r="B899" s="60" t="s">
        <v>894</v>
      </c>
      <c r="C899" s="45">
        <v>63.962000000000003</v>
      </c>
      <c r="D899" s="24">
        <v>4.8840839011762914E-2</v>
      </c>
      <c r="E899" s="10">
        <v>58.478999999999999</v>
      </c>
      <c r="F899" s="24">
        <v>5.0802570810321995E-2</v>
      </c>
      <c r="G899" s="10">
        <v>64.421999999999997</v>
      </c>
      <c r="H899" s="24">
        <v>0.26396832380114388</v>
      </c>
      <c r="I899" s="10">
        <v>45.948999999999998</v>
      </c>
      <c r="J899" s="24">
        <v>7.3104091696654674E-2</v>
      </c>
      <c r="K899" s="10">
        <v>39.590000000000003</v>
      </c>
      <c r="L899" s="61">
        <v>0.28129410753955103</v>
      </c>
      <c r="Q899" s="48"/>
      <c r="R899" s="48"/>
      <c r="S899" s="48"/>
      <c r="T899" s="48"/>
      <c r="U899" s="48"/>
      <c r="V899" s="48"/>
    </row>
    <row r="900" spans="1:22" x14ac:dyDescent="0.25">
      <c r="A900" s="8"/>
      <c r="B900" s="60" t="s">
        <v>895</v>
      </c>
      <c r="C900" s="45">
        <v>70.204999999999998</v>
      </c>
      <c r="D900" s="24">
        <v>4.922151585519053E-2</v>
      </c>
      <c r="E900" s="10">
        <v>64.748999999999995</v>
      </c>
      <c r="F900" s="24">
        <v>4.7782837580337821E-2</v>
      </c>
      <c r="G900" s="10">
        <v>71.245000000000005</v>
      </c>
      <c r="H900" s="24">
        <v>0.27270860830033727</v>
      </c>
      <c r="I900" s="10">
        <v>49.098999999999997</v>
      </c>
      <c r="J900" s="24">
        <v>8.2100493136078909E-2</v>
      </c>
      <c r="K900" s="10">
        <v>41.21</v>
      </c>
      <c r="L900" s="61">
        <v>0.28771309694760483</v>
      </c>
      <c r="Q900" s="48"/>
      <c r="R900" s="48"/>
      <c r="S900" s="48"/>
      <c r="T900" s="48"/>
      <c r="U900" s="48"/>
      <c r="V900" s="48"/>
    </row>
    <row r="901" spans="1:22" x14ac:dyDescent="0.25">
      <c r="A901" s="8"/>
      <c r="B901" s="60" t="s">
        <v>896</v>
      </c>
      <c r="C901" s="45">
        <v>71.616</v>
      </c>
      <c r="D901" s="24">
        <v>5.8757470783052268E-2</v>
      </c>
      <c r="E901" s="10">
        <v>66.739000000000004</v>
      </c>
      <c r="F901" s="24">
        <v>4.8025062170978267E-2</v>
      </c>
      <c r="G901" s="10">
        <v>73.275999999999996</v>
      </c>
      <c r="H901" s="24">
        <v>0.28276873441853645</v>
      </c>
      <c r="I901" s="10">
        <v>52.274999999999999</v>
      </c>
      <c r="J901" s="24">
        <v>0.10109289617486339</v>
      </c>
      <c r="K901" s="10">
        <v>44.591999999999999</v>
      </c>
      <c r="L901" s="61">
        <v>0.29674632104765764</v>
      </c>
      <c r="Q901" s="48"/>
      <c r="R901" s="48"/>
      <c r="S901" s="48"/>
      <c r="T901" s="48"/>
      <c r="U901" s="48"/>
      <c r="V901" s="48"/>
    </row>
    <row r="902" spans="1:22" x14ac:dyDescent="0.25">
      <c r="A902" s="8"/>
      <c r="B902" s="60" t="s">
        <v>897</v>
      </c>
      <c r="C902" s="45">
        <v>72.025999999999996</v>
      </c>
      <c r="D902" s="24">
        <v>7.7486771479690894E-2</v>
      </c>
      <c r="E902" s="10">
        <v>67.019000000000005</v>
      </c>
      <c r="F902" s="24">
        <v>4.8751735942899589E-2</v>
      </c>
      <c r="G902" s="10">
        <v>73.203000000000003</v>
      </c>
      <c r="H902" s="24">
        <v>0.30046927702009091</v>
      </c>
      <c r="I902" s="10">
        <v>55.354999999999997</v>
      </c>
      <c r="J902" s="24">
        <v>0.14479541516726643</v>
      </c>
      <c r="K902" s="10">
        <v>47.695</v>
      </c>
      <c r="L902" s="61">
        <v>0.30609865360776661</v>
      </c>
      <c r="Q902" s="48"/>
      <c r="R902" s="48"/>
      <c r="S902" s="48"/>
      <c r="T902" s="48"/>
      <c r="U902" s="48"/>
      <c r="V902" s="48"/>
    </row>
    <row r="903" spans="1:22" x14ac:dyDescent="0.25">
      <c r="A903" s="8"/>
      <c r="B903" s="60" t="s">
        <v>898</v>
      </c>
      <c r="C903" s="45">
        <v>72.899000000000001</v>
      </c>
      <c r="D903" s="24">
        <v>9.3989112642277967E-2</v>
      </c>
      <c r="E903" s="10">
        <v>67.936000000000007</v>
      </c>
      <c r="F903" s="24">
        <v>6.1444304492458739E-2</v>
      </c>
      <c r="G903" s="10">
        <v>74.105000000000004</v>
      </c>
      <c r="H903" s="24">
        <v>0.34949406071271449</v>
      </c>
      <c r="I903" s="10">
        <v>57.152000000000001</v>
      </c>
      <c r="J903" s="24">
        <v>0.19190990270558445</v>
      </c>
      <c r="K903" s="10">
        <v>50.795999999999999</v>
      </c>
      <c r="L903" s="61">
        <v>0.30558317071075275</v>
      </c>
      <c r="Q903" s="48"/>
      <c r="R903" s="48"/>
      <c r="S903" s="48"/>
      <c r="T903" s="48"/>
      <c r="U903" s="48"/>
      <c r="V903" s="48"/>
    </row>
    <row r="904" spans="1:22" x14ac:dyDescent="0.25">
      <c r="A904" s="8"/>
      <c r="B904" s="60" t="s">
        <v>899</v>
      </c>
      <c r="C904" s="45">
        <v>73.510999999999996</v>
      </c>
      <c r="D904" s="24">
        <v>0.11359397007880011</v>
      </c>
      <c r="E904" s="10">
        <v>68.209999999999994</v>
      </c>
      <c r="F904" s="24">
        <v>7.2925750088815688E-2</v>
      </c>
      <c r="G904" s="10">
        <v>75.012</v>
      </c>
      <c r="H904" s="24">
        <v>0.40136383633963924</v>
      </c>
      <c r="I904" s="10">
        <v>58.241</v>
      </c>
      <c r="J904" s="24">
        <v>0.23543915767026521</v>
      </c>
      <c r="K904" s="10">
        <v>52.771999999999998</v>
      </c>
      <c r="L904" s="61">
        <v>0.30468721234213336</v>
      </c>
      <c r="Q904" s="48"/>
      <c r="R904" s="48"/>
      <c r="S904" s="48"/>
      <c r="T904" s="48"/>
      <c r="U904" s="48"/>
      <c r="V904" s="48"/>
    </row>
    <row r="905" spans="1:22" x14ac:dyDescent="0.25">
      <c r="A905" s="8"/>
      <c r="B905" s="60" t="s">
        <v>900</v>
      </c>
      <c r="C905" s="45">
        <v>73.007000000000005</v>
      </c>
      <c r="D905" s="24">
        <v>0.13548288857588792</v>
      </c>
      <c r="E905" s="10">
        <v>67.641000000000005</v>
      </c>
      <c r="F905" s="24">
        <v>8.8121306074992731E-2</v>
      </c>
      <c r="G905" s="10">
        <v>74.137</v>
      </c>
      <c r="H905" s="24">
        <v>0.42355184044581318</v>
      </c>
      <c r="I905" s="10">
        <v>57.618000000000002</v>
      </c>
      <c r="J905" s="24">
        <v>0.26250833000133278</v>
      </c>
      <c r="K905" s="10">
        <v>52.274999999999999</v>
      </c>
      <c r="L905" s="61">
        <v>0.30603728659621732</v>
      </c>
      <c r="Q905" s="48"/>
      <c r="R905" s="48"/>
      <c r="S905" s="48"/>
      <c r="T905" s="48"/>
      <c r="U905" s="48"/>
      <c r="V905" s="48"/>
    </row>
    <row r="906" spans="1:22" x14ac:dyDescent="0.25">
      <c r="A906" s="8"/>
      <c r="B906" s="60" t="s">
        <v>901</v>
      </c>
      <c r="C906" s="45">
        <v>73.3</v>
      </c>
      <c r="D906" s="24">
        <v>0.15042445468042179</v>
      </c>
      <c r="E906" s="10">
        <v>66.998000000000005</v>
      </c>
      <c r="F906" s="24">
        <v>8.7507670445370278E-2</v>
      </c>
      <c r="G906" s="10">
        <v>72.798000000000002</v>
      </c>
      <c r="H906" s="24">
        <v>0.42419709634843816</v>
      </c>
      <c r="I906" s="10">
        <v>56.055</v>
      </c>
      <c r="J906" s="24">
        <v>0.27242436358789818</v>
      </c>
      <c r="K906" s="10">
        <v>50.286000000000001</v>
      </c>
      <c r="L906" s="61">
        <v>0.30418400284742936</v>
      </c>
      <c r="Q906" s="48"/>
      <c r="R906" s="48"/>
      <c r="S906" s="48"/>
      <c r="T906" s="48"/>
      <c r="U906" s="48"/>
      <c r="V906" s="48"/>
    </row>
    <row r="907" spans="1:22" x14ac:dyDescent="0.25">
      <c r="A907" s="8"/>
      <c r="B907" s="60" t="s">
        <v>902</v>
      </c>
      <c r="C907" s="45">
        <v>72.661000000000001</v>
      </c>
      <c r="D907" s="24">
        <v>0.14275381628535536</v>
      </c>
      <c r="E907" s="10">
        <v>66.033000000000001</v>
      </c>
      <c r="F907" s="24">
        <v>7.7608758841197556E-2</v>
      </c>
      <c r="G907" s="10">
        <v>71.447999999999993</v>
      </c>
      <c r="H907" s="24">
        <v>0.42003226279513123</v>
      </c>
      <c r="I907" s="10">
        <v>55.13</v>
      </c>
      <c r="J907" s="24">
        <v>0.26278821804611491</v>
      </c>
      <c r="K907" s="10">
        <v>48.323</v>
      </c>
      <c r="L907" s="61">
        <v>0.29090418154816694</v>
      </c>
      <c r="Q907" s="48"/>
      <c r="R907" s="48"/>
      <c r="S907" s="48"/>
      <c r="T907" s="48"/>
      <c r="U907" s="48"/>
      <c r="V907" s="48"/>
    </row>
    <row r="908" spans="1:22" x14ac:dyDescent="0.25">
      <c r="A908" s="8"/>
      <c r="B908" s="60" t="s">
        <v>903</v>
      </c>
      <c r="C908" s="45">
        <v>71.876999999999995</v>
      </c>
      <c r="D908" s="24">
        <v>0.12689862575659522</v>
      </c>
      <c r="E908" s="10">
        <v>65.293999999999997</v>
      </c>
      <c r="F908" s="24">
        <v>6.3608177502180022E-2</v>
      </c>
      <c r="G908" s="10">
        <v>70.78</v>
      </c>
      <c r="H908" s="24">
        <v>0.40060126118199152</v>
      </c>
      <c r="I908" s="10">
        <v>55.223999999999997</v>
      </c>
      <c r="J908" s="24">
        <v>0.24531520725043315</v>
      </c>
      <c r="K908" s="10">
        <v>47.945999999999998</v>
      </c>
      <c r="L908" s="61">
        <v>0.27289910035961068</v>
      </c>
      <c r="Q908" s="48"/>
      <c r="R908" s="48"/>
      <c r="S908" s="48"/>
      <c r="T908" s="48"/>
      <c r="U908" s="48"/>
      <c r="V908" s="48"/>
    </row>
    <row r="909" spans="1:22" x14ac:dyDescent="0.25">
      <c r="A909" s="8"/>
      <c r="B909" s="60" t="s">
        <v>904</v>
      </c>
      <c r="C909" s="45">
        <v>70.344999999999999</v>
      </c>
      <c r="D909" s="24">
        <v>0.10841676500818455</v>
      </c>
      <c r="E909" s="10">
        <v>64.355000000000004</v>
      </c>
      <c r="F909" s="24">
        <v>4.0176985434227951E-2</v>
      </c>
      <c r="G909" s="10">
        <v>70.546000000000006</v>
      </c>
      <c r="H909" s="24">
        <v>0.38358996920369554</v>
      </c>
      <c r="I909" s="10">
        <v>55.627000000000002</v>
      </c>
      <c r="J909" s="24">
        <v>0.22288417966146876</v>
      </c>
      <c r="K909" s="10">
        <v>48.710999999999999</v>
      </c>
      <c r="L909" s="61">
        <v>0.25467309792947701</v>
      </c>
      <c r="Q909" s="48"/>
      <c r="R909" s="48"/>
      <c r="S909" s="48"/>
      <c r="T909" s="48"/>
      <c r="U909" s="48"/>
      <c r="V909" s="48"/>
    </row>
    <row r="910" spans="1:22" x14ac:dyDescent="0.25">
      <c r="A910" s="8"/>
      <c r="B910" s="60" t="s">
        <v>905</v>
      </c>
      <c r="C910" s="45">
        <v>72.478999999999999</v>
      </c>
      <c r="D910" s="24">
        <v>0.10508584262819293</v>
      </c>
      <c r="E910" s="10">
        <v>66.456999999999994</v>
      </c>
      <c r="F910" s="24">
        <v>2.6967671091302523E-2</v>
      </c>
      <c r="G910" s="10">
        <v>72.504000000000005</v>
      </c>
      <c r="H910" s="24">
        <v>0.35783839272620621</v>
      </c>
      <c r="I910" s="10">
        <v>58.99</v>
      </c>
      <c r="J910" s="24">
        <v>0.21713981074236971</v>
      </c>
      <c r="K910" s="10">
        <v>52.345999999999997</v>
      </c>
      <c r="L910" s="61">
        <v>0.24908869987849333</v>
      </c>
      <c r="Q910" s="48"/>
      <c r="R910" s="48"/>
      <c r="S910" s="48"/>
      <c r="T910" s="48"/>
      <c r="U910" s="48"/>
      <c r="V910" s="48"/>
    </row>
    <row r="911" spans="1:22" x14ac:dyDescent="0.25">
      <c r="A911" s="8"/>
      <c r="B911" s="60" t="s">
        <v>906</v>
      </c>
      <c r="C911" s="45">
        <v>73.988</v>
      </c>
      <c r="D911" s="24">
        <v>0.11273744718108797</v>
      </c>
      <c r="E911" s="10">
        <v>68.513000000000005</v>
      </c>
      <c r="F911" s="24">
        <v>2.347963698608016E-2</v>
      </c>
      <c r="G911" s="10">
        <v>73.930000000000007</v>
      </c>
      <c r="H911" s="24">
        <v>0.34629711101334504</v>
      </c>
      <c r="I911" s="10">
        <v>62.207999999999998</v>
      </c>
      <c r="J911" s="24">
        <v>0.23417299746767958</v>
      </c>
      <c r="K911" s="10">
        <v>55.62</v>
      </c>
      <c r="L911" s="61">
        <v>0.25780281551848988</v>
      </c>
      <c r="Q911" s="48"/>
      <c r="R911" s="48"/>
      <c r="S911" s="48"/>
      <c r="T911" s="48"/>
      <c r="U911" s="48"/>
      <c r="V911" s="48"/>
    </row>
    <row r="912" spans="1:22" x14ac:dyDescent="0.25">
      <c r="A912" s="8"/>
      <c r="B912" s="60" t="s">
        <v>907</v>
      </c>
      <c r="C912" s="45">
        <v>73.218000000000004</v>
      </c>
      <c r="D912" s="24">
        <v>0.11953252883627088</v>
      </c>
      <c r="E912" s="10">
        <v>66.909000000000006</v>
      </c>
      <c r="F912" s="24">
        <v>2.5772696444143008E-2</v>
      </c>
      <c r="G912" s="10">
        <v>71.641999999999996</v>
      </c>
      <c r="H912" s="24">
        <v>0.33943393459451532</v>
      </c>
      <c r="I912" s="10">
        <v>59.966000000000001</v>
      </c>
      <c r="J912" s="24">
        <v>0.2507663601226176</v>
      </c>
      <c r="K912" s="10">
        <v>54.749000000000002</v>
      </c>
      <c r="L912" s="61">
        <v>0.27386869914208917</v>
      </c>
      <c r="Q912" s="48"/>
      <c r="R912" s="48"/>
      <c r="S912" s="48"/>
      <c r="T912" s="48"/>
      <c r="U912" s="48"/>
      <c r="V912" s="48"/>
    </row>
    <row r="913" spans="1:22" x14ac:dyDescent="0.25">
      <c r="A913" s="8"/>
      <c r="B913" s="60" t="s">
        <v>908</v>
      </c>
      <c r="C913" s="45">
        <v>69.61</v>
      </c>
      <c r="D913" s="24">
        <v>0.12132171000038068</v>
      </c>
      <c r="E913" s="10">
        <v>62.869</v>
      </c>
      <c r="F913" s="24">
        <v>2.4109420921745308E-2</v>
      </c>
      <c r="G913" s="10">
        <v>67.537000000000006</v>
      </c>
      <c r="H913" s="24">
        <v>0.31972429975069661</v>
      </c>
      <c r="I913" s="10">
        <v>56.387</v>
      </c>
      <c r="J913" s="24">
        <v>0.26666666666666666</v>
      </c>
      <c r="K913" s="10">
        <v>52.11</v>
      </c>
      <c r="L913" s="61">
        <v>0.27993175988315722</v>
      </c>
      <c r="Q913" s="48"/>
      <c r="R913" s="48"/>
      <c r="S913" s="48"/>
      <c r="T913" s="48"/>
      <c r="U913" s="48"/>
      <c r="V913" s="48"/>
    </row>
    <row r="914" spans="1:22" x14ac:dyDescent="0.25">
      <c r="A914" s="8"/>
      <c r="B914" s="60" t="s">
        <v>909</v>
      </c>
      <c r="C914" s="45">
        <v>67.069999999999993</v>
      </c>
      <c r="D914" s="24">
        <v>0.13159998477292625</v>
      </c>
      <c r="E914" s="10">
        <v>60.107999999999997</v>
      </c>
      <c r="F914" s="24">
        <v>2.268836998998805E-2</v>
      </c>
      <c r="G914" s="10">
        <v>63.97</v>
      </c>
      <c r="H914" s="24">
        <v>0.28867869189030648</v>
      </c>
      <c r="I914" s="10">
        <v>53.164000000000001</v>
      </c>
      <c r="J914" s="24">
        <v>0.28412634946021592</v>
      </c>
      <c r="K914" s="10">
        <v>50.776000000000003</v>
      </c>
      <c r="L914" s="61">
        <v>0.28750444910833733</v>
      </c>
      <c r="Q914" s="48"/>
      <c r="R914" s="48"/>
      <c r="S914" s="48"/>
      <c r="T914" s="48"/>
      <c r="U914" s="48"/>
      <c r="V914" s="48"/>
    </row>
    <row r="915" spans="1:22" x14ac:dyDescent="0.25">
      <c r="A915" s="8"/>
      <c r="B915" s="60" t="s">
        <v>910</v>
      </c>
      <c r="C915" s="45">
        <v>65.998000000000005</v>
      </c>
      <c r="D915" s="24">
        <v>0.13645361452662835</v>
      </c>
      <c r="E915" s="10">
        <v>58.360999999999997</v>
      </c>
      <c r="F915" s="24">
        <v>2.0120789329199366E-2</v>
      </c>
      <c r="G915" s="10">
        <v>61.436999999999998</v>
      </c>
      <c r="H915" s="24">
        <v>0.25993547440973752</v>
      </c>
      <c r="I915" s="10">
        <v>53.71</v>
      </c>
      <c r="J915" s="24">
        <v>0.29564174330267895</v>
      </c>
      <c r="K915" s="10">
        <v>50.828000000000003</v>
      </c>
      <c r="L915" s="61">
        <v>0.2832946721160573</v>
      </c>
      <c r="Q915" s="48"/>
      <c r="R915" s="48"/>
      <c r="S915" s="48"/>
      <c r="T915" s="48"/>
      <c r="U915" s="48"/>
      <c r="V915" s="48"/>
    </row>
    <row r="916" spans="1:22" x14ac:dyDescent="0.25">
      <c r="A916" s="8"/>
      <c r="B916" s="60" t="s">
        <v>911</v>
      </c>
      <c r="C916" s="45">
        <v>62.8</v>
      </c>
      <c r="D916" s="24">
        <v>0.13458829799383304</v>
      </c>
      <c r="E916" s="10">
        <v>54.48</v>
      </c>
      <c r="F916" s="24">
        <v>1.8505958724929755E-2</v>
      </c>
      <c r="G916" s="10">
        <v>57.142000000000003</v>
      </c>
      <c r="H916" s="24">
        <v>0.23284939140636457</v>
      </c>
      <c r="I916" s="10">
        <v>51.021999999999998</v>
      </c>
      <c r="J916" s="24">
        <v>0.30395841663334666</v>
      </c>
      <c r="K916" s="10">
        <v>47.317</v>
      </c>
      <c r="L916" s="61">
        <v>0.29184923352602576</v>
      </c>
      <c r="Q916" s="48"/>
      <c r="R916" s="48"/>
      <c r="S916" s="48"/>
      <c r="T916" s="48"/>
      <c r="U916" s="48"/>
      <c r="V916" s="48"/>
    </row>
    <row r="917" spans="1:22" x14ac:dyDescent="0.25">
      <c r="A917" s="8"/>
      <c r="B917" s="60" t="s">
        <v>912</v>
      </c>
      <c r="C917" s="45">
        <v>59.715000000000003</v>
      </c>
      <c r="D917" s="24">
        <v>0.13977205700477577</v>
      </c>
      <c r="E917" s="10">
        <v>51.165999999999997</v>
      </c>
      <c r="F917" s="24">
        <v>1.6954078666925016E-2</v>
      </c>
      <c r="G917" s="10">
        <v>53.418999999999997</v>
      </c>
      <c r="H917" s="24">
        <v>0.19919343012171872</v>
      </c>
      <c r="I917" s="10">
        <v>47.987000000000002</v>
      </c>
      <c r="J917" s="24">
        <v>0.30706384113021457</v>
      </c>
      <c r="K917" s="10">
        <v>44.677</v>
      </c>
      <c r="L917" s="61">
        <v>0.3074345883854499</v>
      </c>
      <c r="Q917" s="48"/>
      <c r="R917" s="48"/>
      <c r="S917" s="48"/>
      <c r="T917" s="48"/>
      <c r="U917" s="48"/>
      <c r="V917" s="48"/>
    </row>
    <row r="918" spans="1:22" x14ac:dyDescent="0.25">
      <c r="A918" s="8"/>
      <c r="B918" s="60" t="s">
        <v>913</v>
      </c>
      <c r="C918" s="45">
        <v>57.670999999999999</v>
      </c>
      <c r="D918" s="24">
        <v>0.13657552752249938</v>
      </c>
      <c r="E918" s="10">
        <v>49.258000000000003</v>
      </c>
      <c r="F918" s="24">
        <v>1.8181231027578633E-2</v>
      </c>
      <c r="G918" s="10">
        <v>51.372999999999998</v>
      </c>
      <c r="H918" s="24">
        <v>0.18408857603754217</v>
      </c>
      <c r="I918" s="10">
        <v>45.545000000000002</v>
      </c>
      <c r="J918" s="24">
        <v>0.31375449820071971</v>
      </c>
      <c r="K918" s="10">
        <v>42.591000000000001</v>
      </c>
      <c r="L918" s="61">
        <v>0.32152324382700898</v>
      </c>
      <c r="Q918" s="48"/>
      <c r="R918" s="48"/>
      <c r="S918" s="48"/>
      <c r="T918" s="48"/>
      <c r="U918" s="48"/>
      <c r="V918" s="48"/>
    </row>
    <row r="919" spans="1:22" x14ac:dyDescent="0.25">
      <c r="A919" s="8"/>
      <c r="B919" s="60" t="s">
        <v>914</v>
      </c>
      <c r="C919" s="45">
        <v>55.82</v>
      </c>
      <c r="D919" s="24">
        <v>0.12949749795460166</v>
      </c>
      <c r="E919" s="10">
        <v>48.176000000000002</v>
      </c>
      <c r="F919" s="24">
        <v>1.7761415746302398E-2</v>
      </c>
      <c r="G919" s="10">
        <v>50.34</v>
      </c>
      <c r="H919" s="24">
        <v>0.17864789558586303</v>
      </c>
      <c r="I919" s="10">
        <v>44.198999999999998</v>
      </c>
      <c r="J919" s="24">
        <v>0.32112488337998135</v>
      </c>
      <c r="K919" s="10">
        <v>42.216000000000001</v>
      </c>
      <c r="L919" s="61">
        <v>0.33382013646850917</v>
      </c>
      <c r="Q919" s="48"/>
      <c r="R919" s="48"/>
      <c r="S919" s="48"/>
      <c r="T919" s="48"/>
      <c r="U919" s="48"/>
      <c r="V919" s="48"/>
    </row>
    <row r="920" spans="1:22" x14ac:dyDescent="0.25">
      <c r="A920" s="8"/>
      <c r="B920" s="60" t="s">
        <v>915</v>
      </c>
      <c r="C920" s="45">
        <v>54.832999999999998</v>
      </c>
      <c r="D920" s="24">
        <v>0.12578724051981657</v>
      </c>
      <c r="E920" s="10">
        <v>48.16</v>
      </c>
      <c r="F920" s="24">
        <v>1.7034812374862752E-2</v>
      </c>
      <c r="G920" s="10">
        <v>50.35</v>
      </c>
      <c r="H920" s="24">
        <v>0.17864789558586303</v>
      </c>
      <c r="I920" s="10">
        <v>43.341000000000001</v>
      </c>
      <c r="J920" s="24">
        <v>0.31374117019858722</v>
      </c>
      <c r="K920" s="10">
        <v>43.255000000000003</v>
      </c>
      <c r="L920" s="61">
        <v>0.35306317804722398</v>
      </c>
      <c r="Q920" s="48"/>
      <c r="R920" s="48"/>
      <c r="S920" s="48"/>
      <c r="T920" s="48"/>
      <c r="U920" s="48"/>
      <c r="V920" s="48"/>
    </row>
    <row r="921" spans="1:22" x14ac:dyDescent="0.25">
      <c r="A921" s="8"/>
      <c r="B921" s="60" t="s">
        <v>916</v>
      </c>
      <c r="C921" s="45">
        <v>55.095999999999997</v>
      </c>
      <c r="D921" s="24">
        <v>0.12358011302014955</v>
      </c>
      <c r="E921" s="10">
        <v>48.984999999999999</v>
      </c>
      <c r="F921" s="24">
        <v>1.9311502938706968E-2</v>
      </c>
      <c r="G921" s="10">
        <v>50.612000000000002</v>
      </c>
      <c r="H921" s="24">
        <v>0.1789558586302977</v>
      </c>
      <c r="I921" s="10">
        <v>42.863999999999997</v>
      </c>
      <c r="J921" s="24">
        <v>0.30070638411302147</v>
      </c>
      <c r="K921" s="10">
        <v>45.271999999999998</v>
      </c>
      <c r="L921" s="61">
        <v>0.36739728044769526</v>
      </c>
      <c r="Q921" s="48"/>
      <c r="R921" s="48"/>
      <c r="S921" s="48"/>
      <c r="T921" s="48"/>
      <c r="U921" s="48"/>
      <c r="V921" s="48"/>
    </row>
    <row r="922" spans="1:22" x14ac:dyDescent="0.25">
      <c r="A922" s="8"/>
      <c r="B922" s="60" t="s">
        <v>917</v>
      </c>
      <c r="C922" s="45">
        <v>57.661000000000001</v>
      </c>
      <c r="D922" s="24">
        <v>0.12491200030443138</v>
      </c>
      <c r="E922" s="10">
        <v>51.326999999999998</v>
      </c>
      <c r="F922" s="24">
        <v>2.0619389007298327E-2</v>
      </c>
      <c r="G922" s="10">
        <v>50.539000000000001</v>
      </c>
      <c r="H922" s="24">
        <v>0.17847191670332893</v>
      </c>
      <c r="I922" s="10">
        <v>41.613</v>
      </c>
      <c r="J922" s="24">
        <v>0.2877382380381181</v>
      </c>
      <c r="K922" s="10">
        <v>48.534999999999997</v>
      </c>
      <c r="L922" s="61">
        <v>0.3777060527220068</v>
      </c>
      <c r="Q922" s="48"/>
      <c r="R922" s="48"/>
      <c r="S922" s="48"/>
      <c r="T922" s="48"/>
      <c r="U922" s="48"/>
      <c r="V922" s="48"/>
    </row>
    <row r="923" spans="1:22" x14ac:dyDescent="0.25">
      <c r="A923" s="8"/>
      <c r="B923" s="60" t="s">
        <v>918</v>
      </c>
      <c r="C923" s="45">
        <v>63.792000000000002</v>
      </c>
      <c r="D923" s="24">
        <v>0.12188671347299122</v>
      </c>
      <c r="E923" s="10">
        <v>57.420999999999999</v>
      </c>
      <c r="F923" s="24">
        <v>2.1765807660014208E-2</v>
      </c>
      <c r="G923" s="10">
        <v>51.167999999999999</v>
      </c>
      <c r="H923" s="24">
        <v>0.20482475436280981</v>
      </c>
      <c r="I923" s="10">
        <v>40.112000000000002</v>
      </c>
      <c r="J923" s="24">
        <v>0.27187791550046647</v>
      </c>
      <c r="K923" s="10">
        <v>55.911000000000001</v>
      </c>
      <c r="L923" s="61">
        <v>0.39464189288694712</v>
      </c>
      <c r="Q923" s="48"/>
      <c r="R923" s="48"/>
      <c r="S923" s="48"/>
      <c r="T923" s="48"/>
      <c r="U923" s="48"/>
      <c r="V923" s="48"/>
    </row>
    <row r="924" spans="1:22" x14ac:dyDescent="0.25">
      <c r="A924" s="8"/>
      <c r="B924" s="60" t="s">
        <v>919</v>
      </c>
      <c r="C924" s="45">
        <v>70.012</v>
      </c>
      <c r="D924" s="24">
        <v>0.11271571817265065</v>
      </c>
      <c r="E924" s="10">
        <v>63.466999999999999</v>
      </c>
      <c r="F924" s="24">
        <v>2.163663372731383E-2</v>
      </c>
      <c r="G924" s="10">
        <v>54.482999999999997</v>
      </c>
      <c r="H924" s="24">
        <v>0.22173339199296085</v>
      </c>
      <c r="I924" s="10">
        <v>42.57</v>
      </c>
      <c r="J924" s="24">
        <v>0.26332133813141412</v>
      </c>
      <c r="K924" s="10">
        <v>62.807000000000002</v>
      </c>
      <c r="L924" s="61">
        <v>0.40339207697216634</v>
      </c>
      <c r="Q924" s="48"/>
      <c r="R924" s="48"/>
      <c r="S924" s="48"/>
      <c r="T924" s="48"/>
      <c r="U924" s="48"/>
      <c r="V924" s="48"/>
    </row>
    <row r="925" spans="1:22" x14ac:dyDescent="0.25">
      <c r="A925" s="8"/>
      <c r="B925" s="60" t="s">
        <v>920</v>
      </c>
      <c r="C925" s="45">
        <v>72.134</v>
      </c>
      <c r="D925" s="24">
        <v>0.11583613981011093</v>
      </c>
      <c r="E925" s="10">
        <v>65.477999999999994</v>
      </c>
      <c r="F925" s="24">
        <v>2.3558095976231996E-2</v>
      </c>
      <c r="G925" s="10">
        <v>58.258000000000003</v>
      </c>
      <c r="H925" s="24">
        <v>0.26263381727526031</v>
      </c>
      <c r="I925" s="10">
        <v>45.642000000000003</v>
      </c>
      <c r="J925" s="24">
        <v>0.2582300413168066</v>
      </c>
      <c r="K925" s="10">
        <v>65.394000000000005</v>
      </c>
      <c r="L925" s="61">
        <v>0.4129522360217957</v>
      </c>
      <c r="Q925" s="48"/>
      <c r="R925" s="48"/>
      <c r="S925" s="48"/>
      <c r="T925" s="48"/>
      <c r="U925" s="48"/>
      <c r="V925" s="48"/>
    </row>
    <row r="926" spans="1:22" x14ac:dyDescent="0.25">
      <c r="A926" s="8"/>
      <c r="B926" s="60" t="s">
        <v>921</v>
      </c>
      <c r="C926" s="45">
        <v>72.7</v>
      </c>
      <c r="D926" s="24">
        <v>0.13219932644557339</v>
      </c>
      <c r="E926" s="10">
        <v>66.248000000000005</v>
      </c>
      <c r="F926" s="24">
        <v>2.7142672608667571E-2</v>
      </c>
      <c r="G926" s="10">
        <v>61.381999999999998</v>
      </c>
      <c r="H926" s="24">
        <v>0.31825780906291246</v>
      </c>
      <c r="I926" s="10">
        <v>49.673999999999999</v>
      </c>
      <c r="J926" s="24">
        <v>0.28572570971611355</v>
      </c>
      <c r="K926" s="10">
        <v>67.015000000000001</v>
      </c>
      <c r="L926" s="61">
        <v>0.42459869422217861</v>
      </c>
      <c r="Q926" s="48"/>
      <c r="R926" s="48"/>
      <c r="S926" s="48"/>
      <c r="T926" s="48"/>
      <c r="U926" s="48"/>
      <c r="V926" s="48"/>
    </row>
    <row r="927" spans="1:22" x14ac:dyDescent="0.25">
      <c r="A927" s="8"/>
      <c r="B927" s="60" t="s">
        <v>922</v>
      </c>
      <c r="C927" s="45">
        <v>73.498999999999995</v>
      </c>
      <c r="D927" s="24">
        <v>0.16781779781951026</v>
      </c>
      <c r="E927" s="10">
        <v>67.346000000000004</v>
      </c>
      <c r="F927" s="24">
        <v>3.8122456888199964E-2</v>
      </c>
      <c r="G927" s="10">
        <v>63.185000000000002</v>
      </c>
      <c r="H927" s="24">
        <v>0.3480129051180525</v>
      </c>
      <c r="I927" s="10">
        <v>52.319000000000003</v>
      </c>
      <c r="J927" s="24">
        <v>0.31574037051845927</v>
      </c>
      <c r="K927" s="10">
        <v>68.135999999999996</v>
      </c>
      <c r="L927" s="61">
        <v>0.43489519414854449</v>
      </c>
      <c r="Q927" s="48"/>
      <c r="R927" s="48"/>
      <c r="S927" s="48"/>
      <c r="T927" s="48"/>
      <c r="U927" s="48"/>
      <c r="V927" s="48"/>
    </row>
    <row r="928" spans="1:22" x14ac:dyDescent="0.25">
      <c r="A928" s="8"/>
      <c r="B928" s="60" t="s">
        <v>923</v>
      </c>
      <c r="C928" s="45">
        <v>74.186000000000007</v>
      </c>
      <c r="D928" s="24">
        <v>0.19340906063892535</v>
      </c>
      <c r="E928" s="10">
        <v>67.805000000000007</v>
      </c>
      <c r="F928" s="24">
        <v>4.8763159594393854E-2</v>
      </c>
      <c r="G928" s="10">
        <v>64.114999999999995</v>
      </c>
      <c r="H928" s="24">
        <v>0.3742044288018771</v>
      </c>
      <c r="I928" s="10">
        <v>53.564999999999998</v>
      </c>
      <c r="J928" s="24">
        <v>0.33678528588564577</v>
      </c>
      <c r="K928" s="10">
        <v>69.412999999999997</v>
      </c>
      <c r="L928" s="61">
        <v>0.4454125963379314</v>
      </c>
      <c r="Q928" s="48"/>
      <c r="R928" s="48"/>
      <c r="S928" s="48"/>
      <c r="T928" s="48"/>
      <c r="U928" s="48"/>
      <c r="V928" s="48"/>
    </row>
    <row r="929" spans="1:22" x14ac:dyDescent="0.25">
      <c r="A929" s="8"/>
      <c r="B929" s="60" t="s">
        <v>924</v>
      </c>
      <c r="C929" s="45">
        <v>74.027000000000001</v>
      </c>
      <c r="D929" s="24">
        <v>0.20098179119812776</v>
      </c>
      <c r="E929" s="10">
        <v>67.138000000000005</v>
      </c>
      <c r="F929" s="24">
        <v>6.1454498482206292E-2</v>
      </c>
      <c r="G929" s="10">
        <v>63.21</v>
      </c>
      <c r="H929" s="24">
        <v>0.38530576330840299</v>
      </c>
      <c r="I929" s="10">
        <v>52.667000000000002</v>
      </c>
      <c r="J929" s="24">
        <v>0.34939357590297215</v>
      </c>
      <c r="K929" s="10">
        <v>68.912999999999997</v>
      </c>
      <c r="L929" s="61">
        <v>0.46121938049187572</v>
      </c>
      <c r="Q929" s="48"/>
      <c r="R929" s="48"/>
      <c r="S929" s="48"/>
      <c r="T929" s="48"/>
      <c r="U929" s="48"/>
      <c r="V929" s="48"/>
    </row>
    <row r="930" spans="1:22" x14ac:dyDescent="0.25">
      <c r="A930" s="8"/>
      <c r="B930" s="60" t="s">
        <v>925</v>
      </c>
      <c r="C930" s="45">
        <v>73.228999999999999</v>
      </c>
      <c r="D930" s="24">
        <v>0.18475179329109348</v>
      </c>
      <c r="E930" s="10">
        <v>65.566000000000003</v>
      </c>
      <c r="F930" s="24">
        <v>6.9592456242330292E-2</v>
      </c>
      <c r="G930" s="10">
        <v>61.347000000000001</v>
      </c>
      <c r="H930" s="24">
        <v>0.35406951165860095</v>
      </c>
      <c r="I930" s="10">
        <v>50.573999999999998</v>
      </c>
      <c r="J930" s="24">
        <v>0.33433293349326937</v>
      </c>
      <c r="K930" s="10">
        <v>67.91</v>
      </c>
      <c r="L930" s="61">
        <v>0.45629816896568653</v>
      </c>
      <c r="Q930" s="48"/>
      <c r="R930" s="48"/>
      <c r="S930" s="48"/>
      <c r="T930" s="48"/>
      <c r="U930" s="48"/>
      <c r="V930" s="48"/>
    </row>
    <row r="931" spans="1:22" x14ac:dyDescent="0.25">
      <c r="A931" s="8"/>
      <c r="B931" s="60" t="s">
        <v>926</v>
      </c>
      <c r="C931" s="45">
        <v>72.134</v>
      </c>
      <c r="D931" s="24">
        <v>0.15533611126966912</v>
      </c>
      <c r="E931" s="10">
        <v>64.418999999999997</v>
      </c>
      <c r="F931" s="24">
        <v>6.8462184331201964E-2</v>
      </c>
      <c r="G931" s="10">
        <v>59.537999999999997</v>
      </c>
      <c r="H931" s="24">
        <v>0.30846165126851444</v>
      </c>
      <c r="I931" s="10">
        <v>49.095999999999997</v>
      </c>
      <c r="J931" s="24">
        <v>0.30497134479541516</v>
      </c>
      <c r="K931" s="10">
        <v>67.224999999999994</v>
      </c>
      <c r="L931" s="61">
        <v>0.44196406656521525</v>
      </c>
      <c r="Q931" s="48"/>
      <c r="R931" s="48"/>
      <c r="S931" s="48"/>
      <c r="T931" s="48"/>
      <c r="U931" s="48"/>
      <c r="V931" s="48"/>
    </row>
    <row r="932" spans="1:22" x14ac:dyDescent="0.25">
      <c r="A932" s="8"/>
      <c r="B932" s="60" t="s">
        <v>927</v>
      </c>
      <c r="C932" s="45">
        <v>71.025000000000006</v>
      </c>
      <c r="D932" s="24">
        <v>0.10891032593184542</v>
      </c>
      <c r="E932" s="10">
        <v>63.317999999999998</v>
      </c>
      <c r="F932" s="24">
        <v>5.5044242071949884E-2</v>
      </c>
      <c r="G932" s="10">
        <v>59.112000000000002</v>
      </c>
      <c r="H932" s="24">
        <v>0.26408564305616661</v>
      </c>
      <c r="I932" s="10">
        <v>48.09</v>
      </c>
      <c r="J932" s="24">
        <v>0.25035319205651074</v>
      </c>
      <c r="K932" s="10">
        <v>65.813999999999993</v>
      </c>
      <c r="L932" s="61">
        <v>0.40712287074763143</v>
      </c>
      <c r="Q932" s="48"/>
      <c r="R932" s="48"/>
      <c r="S932" s="48"/>
      <c r="T932" s="48"/>
      <c r="U932" s="48"/>
      <c r="V932" s="48"/>
    </row>
    <row r="933" spans="1:22" x14ac:dyDescent="0.25">
      <c r="A933" s="8"/>
      <c r="B933" s="60" t="s">
        <v>928</v>
      </c>
      <c r="C933" s="45">
        <v>69.613</v>
      </c>
      <c r="D933" s="24">
        <v>6.0715033202047304E-2</v>
      </c>
      <c r="E933" s="10">
        <v>62.654000000000003</v>
      </c>
      <c r="F933" s="24">
        <v>3.5135309694503652E-2</v>
      </c>
      <c r="G933" s="10">
        <v>59.249000000000002</v>
      </c>
      <c r="H933" s="24">
        <v>0.23975656254582783</v>
      </c>
      <c r="I933" s="10">
        <v>48.387999999999998</v>
      </c>
      <c r="J933" s="24">
        <v>0.18437958150073305</v>
      </c>
      <c r="K933" s="10">
        <v>65.045000000000002</v>
      </c>
      <c r="L933" s="61">
        <v>0.38586716410583671</v>
      </c>
      <c r="Q933" s="48"/>
      <c r="R933" s="48"/>
      <c r="S933" s="48"/>
      <c r="T933" s="48"/>
      <c r="U933" s="48"/>
      <c r="V933" s="48"/>
    </row>
    <row r="934" spans="1:22" x14ac:dyDescent="0.25">
      <c r="A934" s="8"/>
      <c r="B934" s="60" t="s">
        <v>929</v>
      </c>
      <c r="C934" s="45">
        <v>72.001000000000005</v>
      </c>
      <c r="D934" s="24">
        <v>3.7825598873603899E-2</v>
      </c>
      <c r="E934" s="10">
        <v>64.897000000000006</v>
      </c>
      <c r="F934" s="24">
        <v>2.5285797326099594E-2</v>
      </c>
      <c r="G934" s="10">
        <v>62.890999999999998</v>
      </c>
      <c r="H934" s="24">
        <v>0.23066432028156622</v>
      </c>
      <c r="I934" s="10">
        <v>51.802</v>
      </c>
      <c r="J934" s="24">
        <v>0.14803411968545915</v>
      </c>
      <c r="K934" s="10">
        <v>67.31</v>
      </c>
      <c r="L934" s="61">
        <v>0.38138775710568945</v>
      </c>
      <c r="Q934" s="48"/>
      <c r="R934" s="48"/>
      <c r="S934" s="48"/>
      <c r="T934" s="48"/>
      <c r="U934" s="48"/>
      <c r="V934" s="48"/>
    </row>
    <row r="935" spans="1:22" x14ac:dyDescent="0.25">
      <c r="A935" s="8"/>
      <c r="B935" s="60" t="s">
        <v>930</v>
      </c>
      <c r="C935" s="45">
        <v>74.474999999999994</v>
      </c>
      <c r="D935" s="24">
        <v>3.8738893011397151E-2</v>
      </c>
      <c r="E935" s="10">
        <v>66.855000000000004</v>
      </c>
      <c r="F935" s="24">
        <v>2.3267454627656139E-2</v>
      </c>
      <c r="G935" s="10">
        <v>64.914000000000001</v>
      </c>
      <c r="H935" s="24">
        <v>0.2377914650241971</v>
      </c>
      <c r="I935" s="10">
        <v>56.987000000000002</v>
      </c>
      <c r="J935" s="24">
        <v>0.15109956017592963</v>
      </c>
      <c r="K935" s="10">
        <v>69.025000000000006</v>
      </c>
      <c r="L935" s="61">
        <v>0.38603897697707523</v>
      </c>
      <c r="Q935" s="48"/>
      <c r="R935" s="48"/>
      <c r="S935" s="48"/>
      <c r="T935" s="48"/>
      <c r="U935" s="48"/>
      <c r="V935" s="48"/>
    </row>
    <row r="936" spans="1:22" x14ac:dyDescent="0.25">
      <c r="A936" s="8"/>
      <c r="B936" s="60" t="s">
        <v>931</v>
      </c>
      <c r="C936" s="45">
        <v>73.421999999999997</v>
      </c>
      <c r="D936" s="24">
        <v>4.1060182278288337E-2</v>
      </c>
      <c r="E936" s="10">
        <v>64.878</v>
      </c>
      <c r="F936" s="24">
        <v>2.4849835303235809E-2</v>
      </c>
      <c r="G936" s="10">
        <v>62.551000000000002</v>
      </c>
      <c r="H936" s="24">
        <v>0.24261621938700689</v>
      </c>
      <c r="I936" s="10">
        <v>55.814</v>
      </c>
      <c r="J936" s="24">
        <v>0.1547114487538318</v>
      </c>
      <c r="K936" s="10">
        <v>67.266000000000005</v>
      </c>
      <c r="L936" s="61">
        <v>0.39640911099111481</v>
      </c>
      <c r="Q936" s="48"/>
      <c r="R936" s="48"/>
      <c r="S936" s="48"/>
      <c r="T936" s="48"/>
      <c r="U936" s="48"/>
      <c r="V936" s="48"/>
    </row>
    <row r="937" spans="1:22" x14ac:dyDescent="0.25">
      <c r="A937" s="8"/>
      <c r="B937" s="60" t="s">
        <v>932</v>
      </c>
      <c r="C937" s="45">
        <v>70.363</v>
      </c>
      <c r="D937" s="24">
        <v>4.2011530338489637E-2</v>
      </c>
      <c r="E937" s="10">
        <v>61.192</v>
      </c>
      <c r="F937" s="24">
        <v>2.6109281147064522E-2</v>
      </c>
      <c r="G937" s="10">
        <v>58.267000000000003</v>
      </c>
      <c r="H937" s="24">
        <v>0.22796597741604341</v>
      </c>
      <c r="I937" s="10">
        <v>53.581000000000003</v>
      </c>
      <c r="J937" s="24">
        <v>0.16280154604824737</v>
      </c>
      <c r="K937" s="10">
        <v>63.51</v>
      </c>
      <c r="L937" s="61">
        <v>0.39959992145697315</v>
      </c>
      <c r="Q937" s="48"/>
      <c r="R937" s="48"/>
      <c r="S937" s="48"/>
      <c r="T937" s="48"/>
      <c r="U937" s="48"/>
      <c r="V937" s="48"/>
    </row>
    <row r="938" spans="1:22" x14ac:dyDescent="0.25">
      <c r="A938" s="8"/>
      <c r="B938" s="60" t="s">
        <v>933</v>
      </c>
      <c r="C938" s="45">
        <v>67.677999999999997</v>
      </c>
      <c r="D938" s="24">
        <v>3.7330897882299215E-2</v>
      </c>
      <c r="E938" s="10">
        <v>58.154000000000003</v>
      </c>
      <c r="F938" s="24">
        <v>2.2750758896854614E-2</v>
      </c>
      <c r="G938" s="10">
        <v>55.609000000000002</v>
      </c>
      <c r="H938" s="24">
        <v>0.21531016278046636</v>
      </c>
      <c r="I938" s="10">
        <v>53.082999999999998</v>
      </c>
      <c r="J938" s="24">
        <v>0.17875516460082633</v>
      </c>
      <c r="K938" s="10">
        <v>60.317999999999998</v>
      </c>
      <c r="L938" s="61">
        <v>0.4126699720190467</v>
      </c>
      <c r="Q938" s="48"/>
      <c r="R938" s="48"/>
      <c r="S938" s="48"/>
      <c r="T938" s="48"/>
      <c r="U938" s="48"/>
      <c r="V938" s="48"/>
    </row>
    <row r="939" spans="1:22" x14ac:dyDescent="0.25">
      <c r="A939" s="8"/>
      <c r="B939" s="60" t="s">
        <v>934</v>
      </c>
      <c r="C939" s="45">
        <v>66.366</v>
      </c>
      <c r="D939" s="24">
        <v>3.1927240900355806E-2</v>
      </c>
      <c r="E939" s="10">
        <v>56.728999999999999</v>
      </c>
      <c r="F939" s="24">
        <v>2.2153329458115351E-2</v>
      </c>
      <c r="G939" s="10">
        <v>54.683</v>
      </c>
      <c r="H939" s="24">
        <v>0.20827100747910252</v>
      </c>
      <c r="I939" s="10">
        <v>54.252000000000002</v>
      </c>
      <c r="J939" s="24">
        <v>0.19586831933893109</v>
      </c>
      <c r="K939" s="10">
        <v>57.917000000000002</v>
      </c>
      <c r="L939" s="61">
        <v>0.41064503460802121</v>
      </c>
      <c r="Q939" s="48"/>
      <c r="R939" s="48"/>
      <c r="S939" s="48"/>
      <c r="T939" s="48"/>
      <c r="U939" s="48"/>
      <c r="V939" s="48"/>
    </row>
    <row r="940" spans="1:22" x14ac:dyDescent="0.25">
      <c r="A940" s="8"/>
      <c r="B940" s="60" t="s">
        <v>935</v>
      </c>
      <c r="C940" s="45">
        <v>62.470999999999997</v>
      </c>
      <c r="D940" s="24">
        <v>2.9187358486976046E-2</v>
      </c>
      <c r="E940" s="10">
        <v>53.323999999999998</v>
      </c>
      <c r="F940" s="24">
        <v>2.0312600917134924E-2</v>
      </c>
      <c r="G940" s="10">
        <v>51.079000000000001</v>
      </c>
      <c r="H940" s="24">
        <v>0.21460624725032995</v>
      </c>
      <c r="I940" s="10">
        <v>51.823</v>
      </c>
      <c r="J940" s="24">
        <v>0.20639744102359056</v>
      </c>
      <c r="K940" s="10">
        <v>54.140999999999998</v>
      </c>
      <c r="L940" s="61">
        <v>0.40816602032300819</v>
      </c>
      <c r="Q940" s="48"/>
      <c r="R940" s="48"/>
      <c r="S940" s="48"/>
      <c r="T940" s="48"/>
      <c r="U940" s="48"/>
      <c r="V940" s="48"/>
    </row>
    <row r="941" spans="1:22" x14ac:dyDescent="0.25">
      <c r="A941" s="8"/>
      <c r="B941" s="60" t="s">
        <v>936</v>
      </c>
      <c r="C941" s="45">
        <v>59.566000000000003</v>
      </c>
      <c r="D941" s="24">
        <v>3.368585232244075E-2</v>
      </c>
      <c r="E941" s="10">
        <v>50.302999999999997</v>
      </c>
      <c r="F941" s="24">
        <v>1.7874154328064197E-2</v>
      </c>
      <c r="G941" s="10">
        <v>47.558</v>
      </c>
      <c r="H941" s="24">
        <v>0.21910837366182725</v>
      </c>
      <c r="I941" s="10">
        <v>49.185000000000002</v>
      </c>
      <c r="J941" s="24">
        <v>0.21755699761482805</v>
      </c>
      <c r="K941" s="10">
        <v>50.982999999999997</v>
      </c>
      <c r="L941" s="61">
        <v>0.40388745045586738</v>
      </c>
      <c r="Q941" s="48"/>
      <c r="R941" s="48"/>
      <c r="S941" s="48"/>
      <c r="T941" s="48"/>
      <c r="U941" s="48"/>
      <c r="V941" s="48"/>
    </row>
    <row r="942" spans="1:22" x14ac:dyDescent="0.25">
      <c r="A942" s="8"/>
      <c r="B942" s="60" t="s">
        <v>937</v>
      </c>
      <c r="C942" s="45">
        <v>57.32</v>
      </c>
      <c r="D942" s="24">
        <v>3.8269867234754819E-2</v>
      </c>
      <c r="E942" s="10">
        <v>47.927999999999997</v>
      </c>
      <c r="F942" s="24">
        <v>1.6760047147724152E-2</v>
      </c>
      <c r="G942" s="10">
        <v>45.442</v>
      </c>
      <c r="H942" s="24">
        <v>0.23015104854084176</v>
      </c>
      <c r="I942" s="10">
        <v>47.212000000000003</v>
      </c>
      <c r="J942" s="24">
        <v>0.22900315802097351</v>
      </c>
      <c r="K942" s="10">
        <v>49.255000000000003</v>
      </c>
      <c r="L942" s="61">
        <v>0.40629256500558331</v>
      </c>
      <c r="Q942" s="48"/>
      <c r="R942" s="48"/>
      <c r="S942" s="48"/>
      <c r="T942" s="48"/>
      <c r="U942" s="48"/>
      <c r="V942" s="48"/>
    </row>
    <row r="943" spans="1:22" x14ac:dyDescent="0.25">
      <c r="A943" s="8"/>
      <c r="B943" s="60" t="s">
        <v>938</v>
      </c>
      <c r="C943" s="45">
        <v>55.753</v>
      </c>
      <c r="D943" s="24">
        <v>4.4508692509605506E-2</v>
      </c>
      <c r="E943" s="10">
        <v>46.247</v>
      </c>
      <c r="F943" s="24">
        <v>1.5758965333505563E-2</v>
      </c>
      <c r="G943" s="10">
        <v>44.405999999999999</v>
      </c>
      <c r="H943" s="24">
        <v>0.24399472063352398</v>
      </c>
      <c r="I943" s="10">
        <v>46.103000000000002</v>
      </c>
      <c r="J943" s="24">
        <v>0.23329380255040175</v>
      </c>
      <c r="K943" s="10">
        <v>48.475000000000001</v>
      </c>
      <c r="L943" s="61">
        <v>0.40312664891463068</v>
      </c>
      <c r="Q943" s="48"/>
      <c r="R943" s="48"/>
      <c r="S943" s="48"/>
      <c r="T943" s="48"/>
      <c r="U943" s="48"/>
      <c r="V943" s="48"/>
    </row>
    <row r="944" spans="1:22" x14ac:dyDescent="0.25">
      <c r="A944" s="8"/>
      <c r="B944" s="60" t="s">
        <v>939</v>
      </c>
      <c r="C944" s="45">
        <v>54.917000000000002</v>
      </c>
      <c r="D944" s="24">
        <v>4.8731312055388595E-2</v>
      </c>
      <c r="E944" s="10">
        <v>45.713999999999999</v>
      </c>
      <c r="F944" s="24">
        <v>1.6808486590347633E-2</v>
      </c>
      <c r="G944" s="10">
        <v>44.256999999999998</v>
      </c>
      <c r="H944" s="24">
        <v>0.24880481008945593</v>
      </c>
      <c r="I944" s="10">
        <v>46.326999999999998</v>
      </c>
      <c r="J944" s="24">
        <v>0.23958319453142699</v>
      </c>
      <c r="K944" s="10">
        <v>49.061999999999998</v>
      </c>
      <c r="L944" s="61">
        <v>0.3988440724970243</v>
      </c>
      <c r="Q944" s="48"/>
      <c r="R944" s="48"/>
      <c r="S944" s="48"/>
      <c r="T944" s="48"/>
      <c r="U944" s="48"/>
      <c r="V944" s="48"/>
    </row>
    <row r="945" spans="1:22" x14ac:dyDescent="0.25">
      <c r="A945" s="8"/>
      <c r="B945" s="60" t="s">
        <v>940</v>
      </c>
      <c r="C945" s="45">
        <v>54.923000000000002</v>
      </c>
      <c r="D945" s="24">
        <v>5.4494617111119567E-2</v>
      </c>
      <c r="E945" s="10">
        <v>45.271999999999998</v>
      </c>
      <c r="F945" s="24">
        <v>1.7728836000193759E-2</v>
      </c>
      <c r="G945" s="10">
        <v>44.526000000000003</v>
      </c>
      <c r="H945" s="24">
        <v>0.25742777533362665</v>
      </c>
      <c r="I945" s="10">
        <v>47.456000000000003</v>
      </c>
      <c r="J945" s="24">
        <v>0.24913720735006062</v>
      </c>
      <c r="K945" s="10">
        <v>50.26</v>
      </c>
      <c r="L945" s="61">
        <v>0.39242634336691495</v>
      </c>
      <c r="Q945" s="48"/>
      <c r="R945" s="48"/>
      <c r="S945" s="48"/>
      <c r="T945" s="48"/>
      <c r="U945" s="48"/>
      <c r="V945" s="48"/>
    </row>
    <row r="946" spans="1:22" x14ac:dyDescent="0.25">
      <c r="A946" s="8"/>
      <c r="B946" s="60" t="s">
        <v>941</v>
      </c>
      <c r="C946" s="45">
        <v>57.07</v>
      </c>
      <c r="D946" s="24">
        <v>6.0619317533381518E-2</v>
      </c>
      <c r="E946" s="10">
        <v>44.667999999999999</v>
      </c>
      <c r="F946" s="24">
        <v>1.721214861220997E-2</v>
      </c>
      <c r="G946" s="10">
        <v>44.296999999999997</v>
      </c>
      <c r="H946" s="24">
        <v>0.26712127877987973</v>
      </c>
      <c r="I946" s="10">
        <v>51.033000000000001</v>
      </c>
      <c r="J946" s="24">
        <v>0.25442722560528735</v>
      </c>
      <c r="K946" s="10">
        <v>53.167000000000002</v>
      </c>
      <c r="L946" s="61">
        <v>0.38797197305290027</v>
      </c>
      <c r="Q946" s="48"/>
      <c r="R946" s="48"/>
      <c r="S946" s="48"/>
      <c r="T946" s="48"/>
      <c r="U946" s="48"/>
      <c r="V946" s="48"/>
    </row>
    <row r="947" spans="1:22" x14ac:dyDescent="0.25">
      <c r="A947" s="8"/>
      <c r="B947" s="60" t="s">
        <v>942</v>
      </c>
      <c r="C947" s="45">
        <v>63.378999999999998</v>
      </c>
      <c r="D947" s="24">
        <v>6.0143797314261803E-2</v>
      </c>
      <c r="E947" s="10">
        <v>44.414999999999999</v>
      </c>
      <c r="F947" s="24">
        <v>1.6356385125861819E-2</v>
      </c>
      <c r="G947" s="10">
        <v>43.889000000000003</v>
      </c>
      <c r="H947" s="24">
        <v>0.28336999560052795</v>
      </c>
      <c r="I947" s="10">
        <v>59.555</v>
      </c>
      <c r="J947" s="24">
        <v>0.26300851466414382</v>
      </c>
      <c r="K947" s="10">
        <v>60.076999999999998</v>
      </c>
      <c r="L947" s="61">
        <v>0.38330899586467548</v>
      </c>
      <c r="Q947" s="48"/>
      <c r="R947" s="48"/>
      <c r="S947" s="48"/>
      <c r="T947" s="48"/>
      <c r="U947" s="48"/>
      <c r="V947" s="48"/>
    </row>
    <row r="948" spans="1:22" x14ac:dyDescent="0.25">
      <c r="A948" s="8"/>
      <c r="B948" s="60" t="s">
        <v>943</v>
      </c>
      <c r="C948" s="45">
        <v>69.421999999999997</v>
      </c>
      <c r="D948" s="24">
        <v>7.1803553087077268E-2</v>
      </c>
      <c r="E948" s="10">
        <v>47.185000000000002</v>
      </c>
      <c r="F948" s="24">
        <v>1.512925257940032E-2</v>
      </c>
      <c r="G948" s="10">
        <v>45.674999999999997</v>
      </c>
      <c r="H948" s="24">
        <v>0.27880920956151928</v>
      </c>
      <c r="I948" s="10">
        <v>66.376000000000005</v>
      </c>
      <c r="J948" s="24">
        <v>0.2621157408024305</v>
      </c>
      <c r="K948" s="10">
        <v>66.515000000000001</v>
      </c>
      <c r="L948" s="61">
        <v>0.35838660989287424</v>
      </c>
      <c r="Q948" s="48"/>
      <c r="R948" s="48"/>
      <c r="S948" s="48"/>
      <c r="T948" s="48"/>
      <c r="U948" s="48"/>
      <c r="V948" s="48"/>
    </row>
    <row r="949" spans="1:22" x14ac:dyDescent="0.25">
      <c r="A949" s="8"/>
      <c r="B949" s="60" t="s">
        <v>944</v>
      </c>
      <c r="C949" s="45">
        <v>71.137</v>
      </c>
      <c r="D949" s="24">
        <v>8.8085365389736367E-2</v>
      </c>
      <c r="E949" s="10">
        <v>50.808</v>
      </c>
      <c r="F949" s="24">
        <v>1.4192756688679703E-2</v>
      </c>
      <c r="G949" s="10">
        <v>48.96</v>
      </c>
      <c r="H949" s="24">
        <v>0.28111159994134038</v>
      </c>
      <c r="I949" s="10">
        <v>69.134</v>
      </c>
      <c r="J949" s="24">
        <v>0.26007701840180153</v>
      </c>
      <c r="K949" s="10">
        <v>68.132000000000005</v>
      </c>
      <c r="L949" s="61">
        <v>0.34066729657762018</v>
      </c>
      <c r="Q949" s="48"/>
      <c r="R949" s="48"/>
      <c r="S949" s="48"/>
      <c r="T949" s="48"/>
      <c r="U949" s="48"/>
      <c r="V949" s="48"/>
    </row>
    <row r="950" spans="1:22" x14ac:dyDescent="0.25">
      <c r="A950" s="8"/>
      <c r="B950" s="60" t="s">
        <v>945</v>
      </c>
      <c r="C950" s="45">
        <v>71.652000000000001</v>
      </c>
      <c r="D950" s="24">
        <v>0.12515692167230952</v>
      </c>
      <c r="E950" s="10">
        <v>54.023000000000003</v>
      </c>
      <c r="F950" s="24">
        <v>2.0296126459238208E-2</v>
      </c>
      <c r="G950" s="10">
        <v>52.534999999999997</v>
      </c>
      <c r="H950" s="24">
        <v>0.31281712861123334</v>
      </c>
      <c r="I950" s="10">
        <v>69.864999999999995</v>
      </c>
      <c r="J950" s="24">
        <v>0.25734539688461899</v>
      </c>
      <c r="K950" s="10">
        <v>68.647999999999996</v>
      </c>
      <c r="L950" s="61">
        <v>0.33905979654694268</v>
      </c>
      <c r="Q950" s="48"/>
      <c r="R950" s="48"/>
      <c r="S950" s="48"/>
      <c r="T950" s="48"/>
      <c r="U950" s="48"/>
      <c r="V950" s="48"/>
    </row>
    <row r="951" spans="1:22" x14ac:dyDescent="0.25">
      <c r="A951" s="8"/>
      <c r="B951" s="60" t="s">
        <v>946</v>
      </c>
      <c r="C951" s="45">
        <v>72.504999999999995</v>
      </c>
      <c r="D951" s="24">
        <v>0.1703503632974474</v>
      </c>
      <c r="E951" s="10">
        <v>55.454000000000001</v>
      </c>
      <c r="F951" s="24">
        <v>3.4246685934800507E-2</v>
      </c>
      <c r="G951" s="10">
        <v>55.344000000000001</v>
      </c>
      <c r="H951" s="24">
        <v>0.36734125238304738</v>
      </c>
      <c r="I951" s="10">
        <v>71.259</v>
      </c>
      <c r="J951" s="24">
        <v>0.26335496422242061</v>
      </c>
      <c r="K951" s="10">
        <v>70.412999999999997</v>
      </c>
      <c r="L951" s="61">
        <v>0.33823764004270307</v>
      </c>
      <c r="Q951" s="48"/>
      <c r="R951" s="48"/>
      <c r="S951" s="48"/>
      <c r="T951" s="48"/>
      <c r="U951" s="48"/>
      <c r="V951" s="48"/>
    </row>
    <row r="952" spans="1:22" x14ac:dyDescent="0.25">
      <c r="A952" s="8"/>
      <c r="B952" s="60" t="s">
        <v>947</v>
      </c>
      <c r="C952" s="45">
        <v>73.253</v>
      </c>
      <c r="D952" s="24">
        <v>0.20983756229314871</v>
      </c>
      <c r="E952" s="10">
        <v>56.642000000000003</v>
      </c>
      <c r="F952" s="24">
        <v>5.1491127508759463E-2</v>
      </c>
      <c r="G952" s="10">
        <v>58.134</v>
      </c>
      <c r="H952" s="24">
        <v>0.40060126118199152</v>
      </c>
      <c r="I952" s="10">
        <v>72.084000000000003</v>
      </c>
      <c r="J952" s="24">
        <v>0.27077697975935083</v>
      </c>
      <c r="K952" s="10">
        <v>71.488</v>
      </c>
      <c r="L952" s="61">
        <v>0.3216718000319046</v>
      </c>
      <c r="Q952" s="48"/>
      <c r="R952" s="48"/>
      <c r="S952" s="48"/>
      <c r="T952" s="48"/>
      <c r="U952" s="48"/>
      <c r="V952" s="48"/>
    </row>
    <row r="953" spans="1:22" x14ac:dyDescent="0.25">
      <c r="A953" s="8"/>
      <c r="B953" s="60" t="s">
        <v>948</v>
      </c>
      <c r="C953" s="45">
        <v>72.616</v>
      </c>
      <c r="D953" s="24">
        <v>0.21411724426522616</v>
      </c>
      <c r="E953" s="10">
        <v>56.231999999999999</v>
      </c>
      <c r="F953" s="24">
        <v>6.2777517640030353E-2</v>
      </c>
      <c r="G953" s="10">
        <v>57.573</v>
      </c>
      <c r="H953" s="24">
        <v>0.41847778266608004</v>
      </c>
      <c r="I953" s="10">
        <v>71.837000000000003</v>
      </c>
      <c r="J953" s="24">
        <v>0.27879861953176011</v>
      </c>
      <c r="K953" s="10">
        <v>69.966999999999999</v>
      </c>
      <c r="L953" s="61">
        <v>0.28447842145951185</v>
      </c>
      <c r="Q953" s="48"/>
      <c r="R953" s="48"/>
      <c r="S953" s="48"/>
      <c r="T953" s="48"/>
      <c r="U953" s="48"/>
      <c r="V953" s="48"/>
    </row>
    <row r="954" spans="1:22" x14ac:dyDescent="0.25">
      <c r="A954" s="8"/>
      <c r="B954" s="60" t="s">
        <v>949</v>
      </c>
      <c r="C954" s="45">
        <v>72.254999999999995</v>
      </c>
      <c r="D954" s="24">
        <v>0.21076958192262335</v>
      </c>
      <c r="E954" s="10">
        <v>54.265999999999998</v>
      </c>
      <c r="F954" s="24">
        <v>6.0904525858589117E-2</v>
      </c>
      <c r="G954" s="10">
        <v>55.344999999999999</v>
      </c>
      <c r="H954" s="24">
        <v>0.41162927115412817</v>
      </c>
      <c r="I954" s="10">
        <v>71.433999999999997</v>
      </c>
      <c r="J954" s="24">
        <v>0.27514757418684294</v>
      </c>
      <c r="K954" s="10">
        <v>65.025000000000006</v>
      </c>
      <c r="L954" s="61">
        <v>0.25423042469905388</v>
      </c>
      <c r="Q954" s="48"/>
      <c r="R954" s="48"/>
      <c r="S954" s="48"/>
      <c r="T954" s="48"/>
      <c r="U954" s="48"/>
      <c r="V954" s="48"/>
    </row>
    <row r="955" spans="1:22" x14ac:dyDescent="0.25">
      <c r="A955" s="8"/>
      <c r="B955" s="60" t="s">
        <v>950</v>
      </c>
      <c r="C955" s="45">
        <v>71.147999999999996</v>
      </c>
      <c r="D955" s="24">
        <v>0.20458781907406703</v>
      </c>
      <c r="E955" s="10">
        <v>52.582000000000001</v>
      </c>
      <c r="F955" s="24">
        <v>5.3299533366702727E-2</v>
      </c>
      <c r="G955" s="10">
        <v>53.743000000000002</v>
      </c>
      <c r="H955" s="24">
        <v>0.39180231705528668</v>
      </c>
      <c r="I955" s="10">
        <v>70.543999999999997</v>
      </c>
      <c r="J955" s="24">
        <v>0.26072994256932325</v>
      </c>
      <c r="K955" s="10">
        <v>67.146000000000001</v>
      </c>
      <c r="L955" s="61">
        <v>0.2371246610138294</v>
      </c>
      <c r="Q955" s="48"/>
      <c r="R955" s="48"/>
      <c r="S955" s="48"/>
      <c r="T955" s="48"/>
      <c r="U955" s="48"/>
      <c r="V955" s="48"/>
    </row>
    <row r="956" spans="1:22" x14ac:dyDescent="0.25">
      <c r="A956" s="8"/>
      <c r="B956" s="60" t="s">
        <v>951</v>
      </c>
      <c r="C956" s="45">
        <v>70.3</v>
      </c>
      <c r="D956" s="24">
        <v>0.19161562749648114</v>
      </c>
      <c r="E956" s="10">
        <v>52.148000000000003</v>
      </c>
      <c r="F956" s="24">
        <v>3.6862415836468439E-2</v>
      </c>
      <c r="G956" s="10">
        <v>53.218000000000004</v>
      </c>
      <c r="H956" s="24">
        <v>0.34975802903651559</v>
      </c>
      <c r="I956" s="10">
        <v>69.436999999999998</v>
      </c>
      <c r="J956" s="24">
        <v>0.23293402800911428</v>
      </c>
      <c r="K956" s="10">
        <v>66.376999999999995</v>
      </c>
      <c r="L956" s="61">
        <v>0.23703876406562527</v>
      </c>
      <c r="Q956" s="48"/>
      <c r="R956" s="48"/>
      <c r="S956" s="48"/>
      <c r="T956" s="48"/>
      <c r="U956" s="48"/>
      <c r="V956" s="48"/>
    </row>
    <row r="957" spans="1:22" x14ac:dyDescent="0.25">
      <c r="A957" s="8"/>
      <c r="B957" s="60" t="s">
        <v>952</v>
      </c>
      <c r="C957" s="45">
        <v>69.028000000000006</v>
      </c>
      <c r="D957" s="24">
        <v>0.16880967778749953</v>
      </c>
      <c r="E957" s="10">
        <v>52.087000000000003</v>
      </c>
      <c r="F957" s="24">
        <v>1.7050683803465035E-2</v>
      </c>
      <c r="G957" s="10">
        <v>53.366</v>
      </c>
      <c r="H957" s="24">
        <v>0.29309282886053672</v>
      </c>
      <c r="I957" s="10">
        <v>68.384</v>
      </c>
      <c r="J957" s="24">
        <v>0.20800298479619439</v>
      </c>
      <c r="K957" s="10">
        <v>65.262</v>
      </c>
      <c r="L957" s="61">
        <v>0.2479231345023499</v>
      </c>
      <c r="Q957" s="48"/>
      <c r="R957" s="48"/>
      <c r="S957" s="48"/>
      <c r="T957" s="48"/>
      <c r="U957" s="48"/>
      <c r="V957" s="48"/>
    </row>
    <row r="958" spans="1:22" x14ac:dyDescent="0.25">
      <c r="A958" s="8"/>
      <c r="B958" s="60" t="s">
        <v>953</v>
      </c>
      <c r="C958" s="45">
        <v>70.700999999999993</v>
      </c>
      <c r="D958" s="24">
        <v>0.15087305512230381</v>
      </c>
      <c r="E958" s="10">
        <v>55.168999999999997</v>
      </c>
      <c r="F958" s="24">
        <v>5.166873879837889E-3</v>
      </c>
      <c r="G958" s="10">
        <v>57.058999999999997</v>
      </c>
      <c r="H958" s="24">
        <v>0.24842352251063204</v>
      </c>
      <c r="I958" s="10">
        <v>69.662999999999997</v>
      </c>
      <c r="J958" s="24">
        <v>0.18740256106173464</v>
      </c>
      <c r="K958" s="10">
        <v>67.292000000000002</v>
      </c>
      <c r="L958" s="61">
        <v>0.26591240965481699</v>
      </c>
      <c r="Q958" s="48"/>
      <c r="R958" s="48"/>
      <c r="S958" s="48"/>
      <c r="T958" s="48"/>
      <c r="U958" s="48"/>
      <c r="V958" s="48"/>
    </row>
    <row r="959" spans="1:22" x14ac:dyDescent="0.25">
      <c r="A959" s="8"/>
      <c r="B959" s="60" t="s">
        <v>954</v>
      </c>
      <c r="C959" s="45">
        <v>72.763000000000005</v>
      </c>
      <c r="D959" s="24">
        <v>0.14459618822992354</v>
      </c>
      <c r="E959" s="10">
        <v>58.646999999999998</v>
      </c>
      <c r="F959" s="24">
        <v>4.3272568743642327E-3</v>
      </c>
      <c r="G959" s="10">
        <v>61.295000000000002</v>
      </c>
      <c r="H959" s="24">
        <v>0.2434667839859217</v>
      </c>
      <c r="I959" s="10">
        <v>70.772999999999996</v>
      </c>
      <c r="J959" s="24">
        <v>0.17731554892267512</v>
      </c>
      <c r="K959" s="10">
        <v>68.646000000000001</v>
      </c>
      <c r="L959" s="61">
        <v>0.28446615046691126</v>
      </c>
      <c r="Q959" s="48"/>
      <c r="R959" s="48"/>
      <c r="S959" s="48"/>
      <c r="T959" s="48"/>
      <c r="U959" s="48"/>
      <c r="V959" s="48"/>
    </row>
    <row r="960" spans="1:22" x14ac:dyDescent="0.25">
      <c r="A960" s="8"/>
      <c r="B960" s="60" t="s">
        <v>955</v>
      </c>
      <c r="C960" s="45">
        <v>71.652000000000001</v>
      </c>
      <c r="D960" s="24">
        <v>0.13584661619812075</v>
      </c>
      <c r="E960" s="10">
        <v>56.802999999999997</v>
      </c>
      <c r="F960" s="24">
        <v>4.5533076066071399E-3</v>
      </c>
      <c r="G960" s="10">
        <v>60.158000000000001</v>
      </c>
      <c r="H960" s="24">
        <v>0.2434667839859217</v>
      </c>
      <c r="I960" s="10">
        <v>69.111000000000004</v>
      </c>
      <c r="J960" s="24">
        <v>0.16848108518661639</v>
      </c>
      <c r="K960" s="10">
        <v>66.796000000000006</v>
      </c>
      <c r="L960" s="61">
        <v>0.31007571202434564</v>
      </c>
      <c r="Q960" s="48"/>
      <c r="R960" s="48"/>
      <c r="S960" s="48"/>
      <c r="T960" s="48"/>
      <c r="U960" s="48"/>
      <c r="V960" s="48"/>
    </row>
    <row r="961" spans="1:22" x14ac:dyDescent="0.25">
      <c r="A961" s="8"/>
      <c r="B961" s="60" t="s">
        <v>956</v>
      </c>
      <c r="C961" s="45">
        <v>68.260999999999996</v>
      </c>
      <c r="D961" s="24">
        <v>0.1239966523376574</v>
      </c>
      <c r="E961" s="10">
        <v>53.232999999999997</v>
      </c>
      <c r="F961" s="24">
        <v>4.1980850273682854E-3</v>
      </c>
      <c r="G961" s="10">
        <v>57.652000000000001</v>
      </c>
      <c r="H961" s="24">
        <v>0.23955125384953804</v>
      </c>
      <c r="I961" s="10">
        <v>64.832999999999998</v>
      </c>
      <c r="J961" s="24">
        <v>0.15576905139445948</v>
      </c>
      <c r="K961" s="10">
        <v>63.290999999999997</v>
      </c>
      <c r="L961" s="61">
        <v>0.33626201023400781</v>
      </c>
      <c r="Q961" s="48"/>
      <c r="R961" s="48"/>
      <c r="S961" s="48"/>
      <c r="T961" s="48"/>
      <c r="U961" s="48"/>
      <c r="V961" s="48"/>
    </row>
    <row r="962" spans="1:22" x14ac:dyDescent="0.25">
      <c r="A962" s="8"/>
      <c r="B962" s="60" t="s">
        <v>957</v>
      </c>
      <c r="C962" s="45">
        <v>66.013999999999996</v>
      </c>
      <c r="D962" s="24">
        <v>0.11033971164453912</v>
      </c>
      <c r="E962" s="10">
        <v>51.319000000000003</v>
      </c>
      <c r="F962" s="24">
        <v>4.391842797862206E-3</v>
      </c>
      <c r="G962" s="10">
        <v>56.043999999999997</v>
      </c>
      <c r="H962" s="24">
        <v>0.22998973456518551</v>
      </c>
      <c r="I962" s="10">
        <v>61.348999999999997</v>
      </c>
      <c r="J962" s="24">
        <v>0.15051900808826468</v>
      </c>
      <c r="K962" s="10">
        <v>60.35</v>
      </c>
      <c r="L962" s="61">
        <v>0.33286294528364402</v>
      </c>
      <c r="Q962" s="48"/>
      <c r="R962" s="48"/>
      <c r="S962" s="48"/>
      <c r="T962" s="48"/>
      <c r="U962" s="48"/>
      <c r="V962" s="48"/>
    </row>
    <row r="963" spans="1:22" x14ac:dyDescent="0.25">
      <c r="A963" s="8"/>
      <c r="B963" s="60" t="s">
        <v>958</v>
      </c>
      <c r="C963" s="45">
        <v>64.891000000000005</v>
      </c>
      <c r="D963" s="24">
        <v>9.0995549130749045E-2</v>
      </c>
      <c r="E963" s="10">
        <v>51.468000000000004</v>
      </c>
      <c r="F963" s="24">
        <v>3.6813976393844962E-3</v>
      </c>
      <c r="G963" s="10">
        <v>56.143000000000001</v>
      </c>
      <c r="H963" s="24">
        <v>0.21762721806716528</v>
      </c>
      <c r="I963" s="10">
        <v>58.83</v>
      </c>
      <c r="J963" s="24">
        <v>0.1457220142044319</v>
      </c>
      <c r="K963" s="10">
        <v>57.429000000000002</v>
      </c>
      <c r="L963" s="61">
        <v>0.32561078865669446</v>
      </c>
      <c r="Q963" s="48"/>
      <c r="R963" s="48"/>
      <c r="S963" s="48"/>
      <c r="T963" s="48"/>
      <c r="U963" s="48"/>
      <c r="V963" s="48"/>
    </row>
    <row r="964" spans="1:22" x14ac:dyDescent="0.25">
      <c r="A964" s="8"/>
      <c r="B964" s="60" t="s">
        <v>959</v>
      </c>
      <c r="C964" s="45">
        <v>61.655999999999999</v>
      </c>
      <c r="D964" s="24">
        <v>8.2360101951534981E-2</v>
      </c>
      <c r="E964" s="10">
        <v>48.874000000000002</v>
      </c>
      <c r="F964" s="24">
        <v>4.5856005683561265E-3</v>
      </c>
      <c r="G964" s="10">
        <v>52.892000000000003</v>
      </c>
      <c r="H964" s="24">
        <v>0.20654054846751724</v>
      </c>
      <c r="I964" s="10">
        <v>54.183999999999997</v>
      </c>
      <c r="J964" s="24">
        <v>0.14055192079630099</v>
      </c>
      <c r="K964" s="10">
        <v>53.951000000000001</v>
      </c>
      <c r="L964" s="61">
        <v>0.32238351760273887</v>
      </c>
      <c r="Q964" s="48"/>
      <c r="R964" s="48"/>
      <c r="S964" s="48"/>
      <c r="T964" s="48"/>
      <c r="U964" s="48"/>
      <c r="V964" s="48"/>
    </row>
    <row r="965" spans="1:22" x14ac:dyDescent="0.25">
      <c r="A965" s="8"/>
      <c r="B965" s="60" t="s">
        <v>960</v>
      </c>
      <c r="C965" s="45">
        <v>58.915999999999997</v>
      </c>
      <c r="D965" s="24">
        <v>7.618286931385973E-2</v>
      </c>
      <c r="E965" s="10">
        <v>46.488</v>
      </c>
      <c r="F965" s="24">
        <v>6.2480827911332113E-3</v>
      </c>
      <c r="G965" s="10">
        <v>50.154000000000003</v>
      </c>
      <c r="H965" s="24">
        <v>0.18957075001466017</v>
      </c>
      <c r="I965" s="10">
        <v>50.396000000000001</v>
      </c>
      <c r="J965" s="24">
        <v>0.13598752848063317</v>
      </c>
      <c r="K965" s="10">
        <v>50.45</v>
      </c>
      <c r="L965" s="61">
        <v>0.31238113934456402</v>
      </c>
      <c r="Q965" s="48"/>
      <c r="R965" s="48"/>
      <c r="S965" s="48"/>
      <c r="T965" s="48"/>
      <c r="U965" s="48"/>
      <c r="V965" s="48"/>
    </row>
    <row r="966" spans="1:22" x14ac:dyDescent="0.25">
      <c r="A966" s="8"/>
      <c r="B966" s="60" t="s">
        <v>961</v>
      </c>
      <c r="C966" s="45">
        <v>57.042999999999999</v>
      </c>
      <c r="D966" s="24">
        <v>7.0287539936102233E-2</v>
      </c>
      <c r="E966" s="10">
        <v>44.301000000000002</v>
      </c>
      <c r="F966" s="24">
        <v>6.9907489626890975E-3</v>
      </c>
      <c r="G966" s="10">
        <v>48.850999999999999</v>
      </c>
      <c r="H966" s="24">
        <v>0.16315311088957954</v>
      </c>
      <c r="I966" s="10">
        <v>48.225999999999999</v>
      </c>
      <c r="J966" s="24">
        <v>0.12848596287857592</v>
      </c>
      <c r="K966" s="10">
        <v>49.268999999999998</v>
      </c>
      <c r="L966" s="61">
        <v>0.29969448977338259</v>
      </c>
      <c r="Q966" s="48"/>
      <c r="R966" s="48"/>
      <c r="S966" s="48"/>
      <c r="T966" s="48"/>
      <c r="U966" s="48"/>
      <c r="V966" s="48"/>
    </row>
    <row r="967" spans="1:22" x14ac:dyDescent="0.25">
      <c r="A967" s="8"/>
      <c r="B967" s="60" t="s">
        <v>962</v>
      </c>
      <c r="C967" s="45">
        <v>55.844999999999999</v>
      </c>
      <c r="D967" s="24">
        <v>6.4221055834474364E-2</v>
      </c>
      <c r="E967" s="10">
        <v>43.356999999999999</v>
      </c>
      <c r="F967" s="24">
        <v>9.2671822276756168E-3</v>
      </c>
      <c r="G967" s="10">
        <v>48.405999999999999</v>
      </c>
      <c r="H967" s="24">
        <v>0.14114818507007565</v>
      </c>
      <c r="I967" s="10">
        <v>47.472000000000001</v>
      </c>
      <c r="J967" s="24">
        <v>0.12666053750116588</v>
      </c>
      <c r="K967" s="10">
        <v>48.817999999999998</v>
      </c>
      <c r="L967" s="61">
        <v>0.2811675643841331</v>
      </c>
      <c r="Q967" s="48"/>
      <c r="R967" s="48"/>
      <c r="S967" s="48"/>
      <c r="T967" s="48"/>
      <c r="U967" s="48"/>
      <c r="V967" s="48"/>
    </row>
    <row r="968" spans="1:22" x14ac:dyDescent="0.25">
      <c r="A968" s="8"/>
      <c r="B968" s="60" t="s">
        <v>963</v>
      </c>
      <c r="C968" s="45">
        <v>55.252000000000002</v>
      </c>
      <c r="D968" s="24">
        <v>5.9371671991480302E-2</v>
      </c>
      <c r="E968" s="10">
        <v>42.546999999999997</v>
      </c>
      <c r="F968" s="24">
        <v>1.1010833239154652E-2</v>
      </c>
      <c r="G968" s="10">
        <v>49.082000000000001</v>
      </c>
      <c r="H968" s="24">
        <v>0.1198322875740339</v>
      </c>
      <c r="I968" s="10">
        <v>47.558999999999997</v>
      </c>
      <c r="J968" s="24">
        <v>0.12346271202249137</v>
      </c>
      <c r="K968" s="10">
        <v>49.256</v>
      </c>
      <c r="L968" s="61">
        <v>0.26801467430646725</v>
      </c>
      <c r="Q968" s="48"/>
      <c r="R968" s="48"/>
      <c r="S968" s="48"/>
      <c r="T968" s="48"/>
      <c r="U968" s="48"/>
      <c r="V968" s="48"/>
    </row>
    <row r="969" spans="1:22" x14ac:dyDescent="0.25">
      <c r="A969" s="8"/>
      <c r="B969" s="60" t="s">
        <v>964</v>
      </c>
      <c r="C969" s="45">
        <v>55.494999999999997</v>
      </c>
      <c r="D969" s="24">
        <v>5.0775901414879053E-2</v>
      </c>
      <c r="E969" s="10">
        <v>42.05</v>
      </c>
      <c r="F969" s="24">
        <v>1.3109672419638677E-2</v>
      </c>
      <c r="G969" s="10">
        <v>50.704000000000001</v>
      </c>
      <c r="H969" s="24">
        <v>0.11319122735002639</v>
      </c>
      <c r="I969" s="10">
        <v>48.728999999999999</v>
      </c>
      <c r="J969" s="24">
        <v>0.11537487841601045</v>
      </c>
      <c r="K969" s="10">
        <v>50.680999999999997</v>
      </c>
      <c r="L969" s="61">
        <v>0.24064144878102647</v>
      </c>
      <c r="Q969" s="48"/>
      <c r="R969" s="48"/>
      <c r="S969" s="48"/>
      <c r="T969" s="48"/>
      <c r="U969" s="48"/>
      <c r="V969" s="48"/>
    </row>
    <row r="970" spans="1:22" x14ac:dyDescent="0.25">
      <c r="A970" s="8"/>
      <c r="B970" s="60" t="s">
        <v>965</v>
      </c>
      <c r="C970" s="45">
        <v>57.381999999999998</v>
      </c>
      <c r="D970" s="24">
        <v>4.4804503270956947E-2</v>
      </c>
      <c r="E970" s="10">
        <v>41.390999999999998</v>
      </c>
      <c r="F970" s="24">
        <v>1.5176221766576794E-2</v>
      </c>
      <c r="G970" s="10">
        <v>54.313000000000002</v>
      </c>
      <c r="H970" s="24">
        <v>0.11355773177739988</v>
      </c>
      <c r="I970" s="10">
        <v>51.746000000000002</v>
      </c>
      <c r="J970" s="24">
        <v>0.10688731662469521</v>
      </c>
      <c r="K970" s="10">
        <v>52.767000000000003</v>
      </c>
      <c r="L970" s="61">
        <v>0.22302246543072035</v>
      </c>
      <c r="Q970" s="48"/>
      <c r="R970" s="48"/>
      <c r="S970" s="48"/>
      <c r="T970" s="48"/>
      <c r="U970" s="48"/>
      <c r="V970" s="48"/>
    </row>
    <row r="971" spans="1:22" x14ac:dyDescent="0.25">
      <c r="A971" s="8"/>
      <c r="B971" s="60" t="s">
        <v>966</v>
      </c>
      <c r="C971" s="45">
        <v>63.307000000000002</v>
      </c>
      <c r="D971" s="24">
        <v>4.2522440286018558E-2</v>
      </c>
      <c r="E971" s="10">
        <v>39.701999999999998</v>
      </c>
      <c r="F971" s="24">
        <v>2.0003551881690049E-2</v>
      </c>
      <c r="G971" s="10">
        <v>63.307000000000002</v>
      </c>
      <c r="H971" s="24">
        <v>0.1257256787661995</v>
      </c>
      <c r="I971" s="10">
        <v>59.573</v>
      </c>
      <c r="J971" s="24">
        <v>0.10218384831647813</v>
      </c>
      <c r="K971" s="10">
        <v>59.780999999999999</v>
      </c>
      <c r="L971" s="61">
        <v>0.22012686649571181</v>
      </c>
      <c r="Q971" s="48"/>
      <c r="R971" s="48"/>
      <c r="S971" s="48"/>
      <c r="T971" s="48"/>
      <c r="U971" s="48"/>
      <c r="V971" s="48"/>
    </row>
    <row r="972" spans="1:22" x14ac:dyDescent="0.25">
      <c r="A972" s="8"/>
      <c r="B972" s="60" t="s">
        <v>967</v>
      </c>
      <c r="C972" s="45">
        <v>69.087999999999994</v>
      </c>
      <c r="D972" s="24">
        <v>3.9821999087174806E-2</v>
      </c>
      <c r="E972" s="10">
        <v>41</v>
      </c>
      <c r="F972" s="24">
        <v>2.4314244660068776E-2</v>
      </c>
      <c r="G972" s="10">
        <v>70.524000000000001</v>
      </c>
      <c r="H972" s="24">
        <v>0.12742625930921245</v>
      </c>
      <c r="I972" s="10">
        <v>66.22</v>
      </c>
      <c r="J972" s="24">
        <v>0.10198398422406098</v>
      </c>
      <c r="K972" s="10">
        <v>66.198999999999998</v>
      </c>
      <c r="L972" s="61">
        <v>0.21460559733997522</v>
      </c>
      <c r="Q972" s="48"/>
      <c r="R972" s="48"/>
      <c r="S972" s="48"/>
      <c r="T972" s="48"/>
      <c r="U972" s="48"/>
      <c r="V972" s="48"/>
    </row>
    <row r="973" spans="1:22" x14ac:dyDescent="0.25">
      <c r="A973" s="8"/>
      <c r="B973" s="60" t="s">
        <v>968</v>
      </c>
      <c r="C973" s="45">
        <v>70.692999999999998</v>
      </c>
      <c r="D973" s="24">
        <v>4.0963030579643997E-2</v>
      </c>
      <c r="E973" s="10">
        <v>43.725000000000001</v>
      </c>
      <c r="F973" s="24">
        <v>3.4776150728942995E-2</v>
      </c>
      <c r="G973" s="10">
        <v>72.686999999999998</v>
      </c>
      <c r="H973" s="24">
        <v>0.13063683809300417</v>
      </c>
      <c r="I973" s="10">
        <v>68.149000000000001</v>
      </c>
      <c r="J973" s="24">
        <v>0.1015043104022598</v>
      </c>
      <c r="K973" s="10">
        <v>68.605000000000004</v>
      </c>
      <c r="L973" s="61">
        <v>0.21439701606075851</v>
      </c>
      <c r="Q973" s="48"/>
      <c r="R973" s="48"/>
      <c r="S973" s="48"/>
      <c r="T973" s="48"/>
      <c r="U973" s="48"/>
      <c r="V973" s="48"/>
    </row>
    <row r="974" spans="1:22" x14ac:dyDescent="0.25">
      <c r="A974" s="8"/>
      <c r="B974" s="60" t="s">
        <v>969</v>
      </c>
      <c r="C974" s="45">
        <v>71.119</v>
      </c>
      <c r="D974" s="24">
        <v>5.7450935645823827E-2</v>
      </c>
      <c r="E974" s="10">
        <v>46.514000000000003</v>
      </c>
      <c r="F974" s="24">
        <v>5.8622192802596104E-2</v>
      </c>
      <c r="G974" s="10">
        <v>73.14</v>
      </c>
      <c r="H974" s="24">
        <v>0.1606755409605348</v>
      </c>
      <c r="I974" s="10">
        <v>68.287000000000006</v>
      </c>
      <c r="J974" s="24">
        <v>0.11346950740163356</v>
      </c>
      <c r="K974" s="10">
        <v>68.350999999999999</v>
      </c>
      <c r="L974" s="61">
        <v>0.22491196643068354</v>
      </c>
      <c r="Q974" s="48"/>
      <c r="R974" s="48"/>
      <c r="S974" s="48"/>
      <c r="T974" s="48"/>
      <c r="U974" s="48"/>
      <c r="V974" s="48"/>
    </row>
    <row r="975" spans="1:22" x14ac:dyDescent="0.25">
      <c r="A975" s="8"/>
      <c r="B975" s="60" t="s">
        <v>970</v>
      </c>
      <c r="C975" s="45">
        <v>72.236000000000004</v>
      </c>
      <c r="D975" s="24">
        <v>9.0217556671230797E-2</v>
      </c>
      <c r="E975" s="10">
        <v>48.773000000000003</v>
      </c>
      <c r="F975" s="24">
        <v>9.2429648525161848E-2</v>
      </c>
      <c r="G975" s="10">
        <v>73.957999999999998</v>
      </c>
      <c r="H975" s="24">
        <v>0.17432416583592331</v>
      </c>
      <c r="I975" s="10">
        <v>69.646000000000001</v>
      </c>
      <c r="J975" s="24">
        <v>0.13252321754540247</v>
      </c>
      <c r="K975" s="10">
        <v>69.271000000000001</v>
      </c>
      <c r="L975" s="61">
        <v>0.24611363998871208</v>
      </c>
      <c r="Q975" s="48"/>
      <c r="R975" s="48"/>
      <c r="S975" s="48"/>
      <c r="T975" s="48"/>
      <c r="U975" s="48"/>
      <c r="V975" s="48"/>
    </row>
    <row r="976" spans="1:22" x14ac:dyDescent="0.25">
      <c r="A976" s="8"/>
      <c r="B976" s="60" t="s">
        <v>971</v>
      </c>
      <c r="C976" s="45">
        <v>72.744</v>
      </c>
      <c r="D976" s="24">
        <v>0.12326943556975506</v>
      </c>
      <c r="E976" s="10">
        <v>50.984999999999999</v>
      </c>
      <c r="F976" s="24">
        <v>0.12488093123879947</v>
      </c>
      <c r="G976" s="10">
        <v>74.891999999999996</v>
      </c>
      <c r="H976" s="24">
        <v>0.17702163842139212</v>
      </c>
      <c r="I976" s="10">
        <v>70.388000000000005</v>
      </c>
      <c r="J976" s="24">
        <v>0.14471492718284901</v>
      </c>
      <c r="K976" s="10">
        <v>70.442999999999998</v>
      </c>
      <c r="L976" s="61">
        <v>0.26556077690391766</v>
      </c>
      <c r="Q976" s="48"/>
      <c r="R976" s="48"/>
      <c r="S976" s="48"/>
      <c r="T976" s="48"/>
      <c r="U976" s="48"/>
      <c r="V976" s="48"/>
    </row>
    <row r="977" spans="1:22" x14ac:dyDescent="0.25">
      <c r="A977" s="8"/>
      <c r="B977" s="60" t="s">
        <v>972</v>
      </c>
      <c r="C977" s="45">
        <v>72.528000000000006</v>
      </c>
      <c r="D977" s="24">
        <v>0.14941807393884071</v>
      </c>
      <c r="E977" s="10">
        <v>49.957000000000001</v>
      </c>
      <c r="F977" s="24">
        <v>0.15660569269765415</v>
      </c>
      <c r="G977" s="10">
        <v>74.281000000000006</v>
      </c>
      <c r="H977" s="24">
        <v>0.16239078168064269</v>
      </c>
      <c r="I977" s="10">
        <v>70.311000000000007</v>
      </c>
      <c r="J977" s="24">
        <v>0.15529439980813048</v>
      </c>
      <c r="K977" s="10">
        <v>70.198999999999998</v>
      </c>
      <c r="L977" s="61">
        <v>0.26113149209231562</v>
      </c>
      <c r="Q977" s="48"/>
      <c r="R977" s="48"/>
      <c r="S977" s="48"/>
      <c r="T977" s="48"/>
      <c r="U977" s="48"/>
      <c r="V977" s="48"/>
    </row>
    <row r="978" spans="1:22" x14ac:dyDescent="0.25">
      <c r="A978" s="8"/>
      <c r="B978" s="60" t="s">
        <v>973</v>
      </c>
      <c r="C978" s="45">
        <v>71.171999999999997</v>
      </c>
      <c r="D978" s="24">
        <v>0.15803286170698311</v>
      </c>
      <c r="E978" s="10">
        <v>48.136000000000003</v>
      </c>
      <c r="F978" s="24">
        <v>0.17237927638483025</v>
      </c>
      <c r="G978" s="10">
        <v>73.757000000000005</v>
      </c>
      <c r="H978" s="24">
        <v>0.14479856916671555</v>
      </c>
      <c r="I978" s="10">
        <v>69.650000000000006</v>
      </c>
      <c r="J978" s="24">
        <v>0.14776618566041758</v>
      </c>
      <c r="K978" s="10">
        <v>69.42</v>
      </c>
      <c r="L978" s="61">
        <v>0.24692342613155344</v>
      </c>
      <c r="Q978" s="48"/>
      <c r="R978" s="48"/>
      <c r="S978" s="48"/>
      <c r="T978" s="48"/>
      <c r="U978" s="48"/>
      <c r="V978" s="48"/>
    </row>
    <row r="979" spans="1:22" x14ac:dyDescent="0.25">
      <c r="A979" s="8"/>
      <c r="B979" s="60" t="s">
        <v>974</v>
      </c>
      <c r="C979" s="45">
        <v>69.733000000000004</v>
      </c>
      <c r="D979" s="24">
        <v>0.14489198235204626</v>
      </c>
      <c r="E979" s="10">
        <v>46.573999999999998</v>
      </c>
      <c r="F979" s="24">
        <v>0.16433910783189912</v>
      </c>
      <c r="G979" s="10">
        <v>72.570999999999998</v>
      </c>
      <c r="H979" s="24">
        <v>0.1136456928399695</v>
      </c>
      <c r="I979" s="10">
        <v>68.872</v>
      </c>
      <c r="J979" s="24">
        <v>0.13362913219011072</v>
      </c>
      <c r="K979" s="10">
        <v>68.463999999999999</v>
      </c>
      <c r="L979" s="61">
        <v>0.2272308994760929</v>
      </c>
      <c r="Q979" s="48"/>
      <c r="R979" s="48"/>
      <c r="S979" s="48"/>
      <c r="T979" s="48"/>
      <c r="U979" s="48"/>
      <c r="V979" s="48"/>
    </row>
    <row r="980" spans="1:22" x14ac:dyDescent="0.25">
      <c r="A980" s="8"/>
      <c r="B980" s="60" t="s">
        <v>975</v>
      </c>
      <c r="C980" s="45">
        <v>68.415000000000006</v>
      </c>
      <c r="D980" s="24">
        <v>0.10642020386429332</v>
      </c>
      <c r="E980" s="10">
        <v>46.334000000000003</v>
      </c>
      <c r="F980" s="24">
        <v>0.13290495487495763</v>
      </c>
      <c r="G980" s="10">
        <v>71.858000000000004</v>
      </c>
      <c r="H980" s="24">
        <v>8.5014366973553038E-2</v>
      </c>
      <c r="I980" s="10">
        <v>67.876000000000005</v>
      </c>
      <c r="J980" s="24">
        <v>0.11133762374918389</v>
      </c>
      <c r="K980" s="10">
        <v>67.647000000000006</v>
      </c>
      <c r="L980" s="61">
        <v>0.19918285216495099</v>
      </c>
      <c r="Q980" s="48"/>
      <c r="R980" s="48"/>
      <c r="S980" s="48"/>
      <c r="T980" s="48"/>
      <c r="U980" s="48"/>
      <c r="V980" s="48"/>
    </row>
    <row r="981" spans="1:22" x14ac:dyDescent="0.25">
      <c r="A981" s="8"/>
      <c r="B981" s="60" t="s">
        <v>976</v>
      </c>
      <c r="C981" s="45">
        <v>67.096999999999994</v>
      </c>
      <c r="D981" s="24">
        <v>5.5359044576296972E-2</v>
      </c>
      <c r="E981" s="10">
        <v>46.581000000000003</v>
      </c>
      <c r="F981" s="24">
        <v>8.9975621175672843E-2</v>
      </c>
      <c r="G981" s="10">
        <v>70.984999999999999</v>
      </c>
      <c r="H981" s="24">
        <v>7.4547000527766374E-2</v>
      </c>
      <c r="I981" s="10">
        <v>66.344999999999999</v>
      </c>
      <c r="J981" s="24">
        <v>8.0265419514729985E-2</v>
      </c>
      <c r="K981" s="10">
        <v>66.533000000000001</v>
      </c>
      <c r="L981" s="61">
        <v>0.17225132817196914</v>
      </c>
      <c r="Q981" s="48"/>
      <c r="R981" s="48"/>
      <c r="S981" s="48"/>
      <c r="T981" s="48"/>
      <c r="U981" s="48"/>
      <c r="V981" s="48"/>
    </row>
    <row r="982" spans="1:22" x14ac:dyDescent="0.25">
      <c r="A982" s="8"/>
      <c r="B982" s="60" t="s">
        <v>977</v>
      </c>
      <c r="C982" s="45">
        <v>69.350999999999999</v>
      </c>
      <c r="D982" s="24">
        <v>3.4554237030275367E-2</v>
      </c>
      <c r="E982" s="10">
        <v>50.093000000000004</v>
      </c>
      <c r="F982" s="24">
        <v>7.8787193852015699E-2</v>
      </c>
      <c r="G982" s="10">
        <v>73.460999999999999</v>
      </c>
      <c r="H982" s="24">
        <v>8.1686506773001821E-2</v>
      </c>
      <c r="I982" s="10">
        <v>67.816000000000003</v>
      </c>
      <c r="J982" s="24">
        <v>5.8720070352160529E-2</v>
      </c>
      <c r="K982" s="10">
        <v>68.430000000000007</v>
      </c>
      <c r="L982" s="61">
        <v>0.16320871624357386</v>
      </c>
      <c r="Q982" s="48"/>
      <c r="R982" s="48"/>
      <c r="S982" s="48"/>
      <c r="T982" s="48"/>
      <c r="U982" s="48"/>
      <c r="V982" s="48"/>
    </row>
    <row r="983" spans="1:22" x14ac:dyDescent="0.25">
      <c r="A983" s="8"/>
      <c r="B983" s="60" t="s">
        <v>978</v>
      </c>
      <c r="C983" s="45">
        <v>72.582999999999998</v>
      </c>
      <c r="D983" s="24">
        <v>4.2655560626806636E-2</v>
      </c>
      <c r="E983" s="10">
        <v>54.548000000000002</v>
      </c>
      <c r="F983" s="24">
        <v>8.9216810087344001E-2</v>
      </c>
      <c r="G983" s="10">
        <v>75.713999999999999</v>
      </c>
      <c r="H983" s="24">
        <v>9.7226294493637483E-2</v>
      </c>
      <c r="I983" s="10">
        <v>70.162999999999997</v>
      </c>
      <c r="J983" s="24">
        <v>5.1977988301288455E-2</v>
      </c>
      <c r="K983" s="10">
        <v>70.081000000000003</v>
      </c>
      <c r="L983" s="61">
        <v>0.17049679152914618</v>
      </c>
      <c r="Q983" s="48"/>
      <c r="R983" s="48"/>
      <c r="S983" s="48"/>
      <c r="T983" s="48"/>
      <c r="U983" s="48"/>
      <c r="V983" s="48"/>
    </row>
    <row r="984" spans="1:22" x14ac:dyDescent="0.25">
      <c r="A984" s="8"/>
      <c r="B984" s="60" t="s">
        <v>979</v>
      </c>
      <c r="C984" s="45">
        <v>71.138999999999996</v>
      </c>
      <c r="D984" s="24">
        <v>4.9387646432374865E-2</v>
      </c>
      <c r="E984" s="10">
        <v>53.683999999999997</v>
      </c>
      <c r="F984" s="24">
        <v>0.10308529359531152</v>
      </c>
      <c r="G984" s="10">
        <v>74.132000000000005</v>
      </c>
      <c r="H984" s="24">
        <v>9.8545710432182021E-2</v>
      </c>
      <c r="I984" s="10">
        <v>67.790000000000006</v>
      </c>
      <c r="J984" s="24">
        <v>4.6461739350574939E-2</v>
      </c>
      <c r="K984" s="10">
        <v>67.533000000000001</v>
      </c>
      <c r="L984" s="61">
        <v>0.1795025949965032</v>
      </c>
      <c r="Q984" s="48"/>
      <c r="R984" s="48"/>
      <c r="S984" s="48"/>
      <c r="T984" s="48"/>
      <c r="U984" s="48"/>
      <c r="V984" s="48"/>
    </row>
    <row r="985" spans="1:22" x14ac:dyDescent="0.25">
      <c r="A985" s="8"/>
      <c r="B985" s="60" t="s">
        <v>980</v>
      </c>
      <c r="C985" s="45">
        <v>67.575000000000003</v>
      </c>
      <c r="D985" s="24">
        <v>5.1612657842689792E-2</v>
      </c>
      <c r="E985" s="10">
        <v>51.499000000000002</v>
      </c>
      <c r="F985" s="24">
        <v>0.11286911315972166</v>
      </c>
      <c r="G985" s="10">
        <v>69.674000000000007</v>
      </c>
      <c r="H985" s="24">
        <v>9.8135225473523727E-2</v>
      </c>
      <c r="I985" s="10">
        <v>63.930999999999997</v>
      </c>
      <c r="J985" s="24">
        <v>4.2451133229404005E-2</v>
      </c>
      <c r="K985" s="10">
        <v>64.055999999999997</v>
      </c>
      <c r="L985" s="61">
        <v>0.18866790179502596</v>
      </c>
      <c r="Q985" s="48"/>
      <c r="R985" s="48"/>
      <c r="S985" s="48"/>
      <c r="T985" s="48"/>
      <c r="U985" s="48"/>
      <c r="V985" s="48"/>
    </row>
    <row r="986" spans="1:22" x14ac:dyDescent="0.25">
      <c r="A986" s="8"/>
      <c r="B986" s="60" t="s">
        <v>981</v>
      </c>
      <c r="C986" s="45">
        <v>64.959999999999994</v>
      </c>
      <c r="D986" s="24">
        <v>5.1346417161113649E-2</v>
      </c>
      <c r="E986" s="10">
        <v>50.625999999999998</v>
      </c>
      <c r="F986" s="24">
        <v>0.11861670353089329</v>
      </c>
      <c r="G986" s="10">
        <v>66.049000000000007</v>
      </c>
      <c r="H986" s="24">
        <v>9.1670087374655485E-2</v>
      </c>
      <c r="I986" s="10">
        <v>60.369</v>
      </c>
      <c r="J986" s="24">
        <v>4.0958814672689241E-2</v>
      </c>
      <c r="K986" s="10">
        <v>60.725000000000001</v>
      </c>
      <c r="L986" s="61">
        <v>0.18818939180152877</v>
      </c>
      <c r="Q986" s="48"/>
      <c r="R986" s="48"/>
      <c r="S986" s="48"/>
      <c r="T986" s="48"/>
      <c r="U986" s="48"/>
      <c r="V986" s="48"/>
    </row>
    <row r="987" spans="1:22" x14ac:dyDescent="0.25">
      <c r="A987" s="8"/>
      <c r="B987" s="60" t="s">
        <v>982</v>
      </c>
      <c r="C987" s="45">
        <v>64.78</v>
      </c>
      <c r="D987" s="24">
        <v>4.6706222425072268E-2</v>
      </c>
      <c r="E987" s="10">
        <v>51.712000000000003</v>
      </c>
      <c r="F987" s="24">
        <v>0.11961768837081645</v>
      </c>
      <c r="G987" s="10">
        <v>63.012</v>
      </c>
      <c r="H987" s="24">
        <v>8.234621474227409E-2</v>
      </c>
      <c r="I987" s="10">
        <v>57.863999999999997</v>
      </c>
      <c r="J987" s="24">
        <v>3.9120065022451397E-2</v>
      </c>
      <c r="K987" s="10">
        <v>58.179000000000002</v>
      </c>
      <c r="L987" s="61">
        <v>0.194508177613094</v>
      </c>
      <c r="Q987" s="48"/>
      <c r="R987" s="48"/>
      <c r="S987" s="48"/>
      <c r="T987" s="48"/>
      <c r="U987" s="48"/>
      <c r="V987" s="48"/>
    </row>
    <row r="988" spans="1:22" x14ac:dyDescent="0.25">
      <c r="A988" s="8"/>
      <c r="B988" s="60" t="s">
        <v>983</v>
      </c>
      <c r="C988" s="45">
        <v>62.226999999999997</v>
      </c>
      <c r="D988" s="24">
        <v>4.2674577818347784E-2</v>
      </c>
      <c r="E988" s="10">
        <v>49.106999999999999</v>
      </c>
      <c r="F988" s="24">
        <v>0.12334716414536884</v>
      </c>
      <c r="G988" s="10">
        <v>57.914000000000001</v>
      </c>
      <c r="H988" s="24">
        <v>7.2084090775816567E-2</v>
      </c>
      <c r="I988" s="10">
        <v>53.636000000000003</v>
      </c>
      <c r="J988" s="24">
        <v>3.4856297717552068E-2</v>
      </c>
      <c r="K988" s="10">
        <v>53.951999999999998</v>
      </c>
      <c r="L988" s="61">
        <v>0.20121958700906714</v>
      </c>
      <c r="Q988" s="48"/>
      <c r="R988" s="48"/>
      <c r="S988" s="48"/>
      <c r="T988" s="48"/>
      <c r="U988" s="48"/>
      <c r="V988" s="48"/>
    </row>
    <row r="989" spans="1:22" x14ac:dyDescent="0.25">
      <c r="A989" s="8"/>
      <c r="B989" s="60" t="s">
        <v>984</v>
      </c>
      <c r="C989" s="45">
        <v>59.523000000000003</v>
      </c>
      <c r="D989" s="24">
        <v>3.7630012739822402E-2</v>
      </c>
      <c r="E989" s="10">
        <v>47.05</v>
      </c>
      <c r="F989" s="24">
        <v>0.12940037123718828</v>
      </c>
      <c r="G989" s="10">
        <v>54.055999999999997</v>
      </c>
      <c r="H989" s="24">
        <v>6.3451590685951256E-2</v>
      </c>
      <c r="I989" s="10">
        <v>49.853999999999999</v>
      </c>
      <c r="J989" s="24">
        <v>3.0517776504908688E-2</v>
      </c>
      <c r="K989" s="10">
        <v>50.287999999999997</v>
      </c>
      <c r="L989" s="61">
        <v>0.20345906163753449</v>
      </c>
      <c r="Q989" s="48"/>
      <c r="R989" s="48"/>
      <c r="S989" s="48"/>
      <c r="T989" s="48"/>
      <c r="U989" s="48"/>
      <c r="V989" s="48"/>
    </row>
    <row r="990" spans="1:22" x14ac:dyDescent="0.25">
      <c r="A990" s="8"/>
      <c r="B990" s="60" t="s">
        <v>985</v>
      </c>
      <c r="C990" s="45">
        <v>57.188000000000002</v>
      </c>
      <c r="D990" s="24">
        <v>3.4283432526477912E-2</v>
      </c>
      <c r="E990" s="10">
        <v>45.637</v>
      </c>
      <c r="F990" s="24">
        <v>0.13450084738923412</v>
      </c>
      <c r="G990" s="10">
        <v>51.941000000000003</v>
      </c>
      <c r="H990" s="24">
        <v>6.7525387963247904E-2</v>
      </c>
      <c r="I990" s="10">
        <v>47.625999999999998</v>
      </c>
      <c r="J990" s="24">
        <v>2.7547255265015787E-2</v>
      </c>
      <c r="K990" s="10">
        <v>48.158000000000001</v>
      </c>
      <c r="L990" s="61">
        <v>0.20721251149954001</v>
      </c>
      <c r="Q990" s="48"/>
      <c r="R990" s="48"/>
      <c r="S990" s="48"/>
      <c r="T990" s="48"/>
      <c r="U990" s="48"/>
      <c r="V990" s="48"/>
    </row>
    <row r="991" spans="1:22" x14ac:dyDescent="0.25">
      <c r="A991" s="8"/>
      <c r="B991" s="60" t="s">
        <v>986</v>
      </c>
      <c r="C991" s="45">
        <v>54.781999999999996</v>
      </c>
      <c r="D991" s="24">
        <v>3.1184042897073643E-2</v>
      </c>
      <c r="E991" s="10">
        <v>44.451999999999998</v>
      </c>
      <c r="F991" s="24">
        <v>0.13454926963118394</v>
      </c>
      <c r="G991" s="10">
        <v>51.079000000000001</v>
      </c>
      <c r="H991" s="24">
        <v>6.9532978707814955E-2</v>
      </c>
      <c r="I991" s="10">
        <v>46.926000000000002</v>
      </c>
      <c r="J991" s="24">
        <v>2.4883110655246368E-2</v>
      </c>
      <c r="K991" s="10">
        <v>47.226999999999997</v>
      </c>
      <c r="L991" s="61">
        <v>0.21441275682306041</v>
      </c>
      <c r="Q991" s="48"/>
      <c r="R991" s="48"/>
      <c r="S991" s="48"/>
      <c r="T991" s="48"/>
      <c r="U991" s="48"/>
      <c r="V991" s="48"/>
    </row>
    <row r="992" spans="1:22" x14ac:dyDescent="0.25">
      <c r="A992" s="8"/>
      <c r="B992" s="60" t="s">
        <v>987</v>
      </c>
      <c r="C992" s="45">
        <v>53.250999999999998</v>
      </c>
      <c r="D992" s="24">
        <v>2.9358635507976651E-2</v>
      </c>
      <c r="E992" s="10">
        <v>44.329000000000001</v>
      </c>
      <c r="F992" s="24">
        <v>0.14949560164635622</v>
      </c>
      <c r="G992" s="10">
        <v>51.296999999999997</v>
      </c>
      <c r="H992" s="24">
        <v>7.8618425873008893E-2</v>
      </c>
      <c r="I992" s="10">
        <v>47.246000000000002</v>
      </c>
      <c r="J992" s="24">
        <v>2.1339798324253041E-2</v>
      </c>
      <c r="K992" s="10">
        <v>47.49</v>
      </c>
      <c r="L992" s="61">
        <v>0.21633854645814168</v>
      </c>
      <c r="Q992" s="48"/>
      <c r="R992" s="48"/>
      <c r="S992" s="48"/>
      <c r="T992" s="48"/>
      <c r="U992" s="48"/>
      <c r="V992" s="48"/>
    </row>
    <row r="993" spans="1:22" x14ac:dyDescent="0.25">
      <c r="A993" s="8"/>
      <c r="B993" s="60" t="s">
        <v>988</v>
      </c>
      <c r="C993" s="45">
        <v>52.122</v>
      </c>
      <c r="D993" s="24">
        <v>2.8464946473731247E-2</v>
      </c>
      <c r="E993" s="10">
        <v>45.018999999999998</v>
      </c>
      <c r="F993" s="24">
        <v>0.15404729238963763</v>
      </c>
      <c r="G993" s="10">
        <v>52.837000000000003</v>
      </c>
      <c r="H993" s="24">
        <v>9.6935859673803138E-2</v>
      </c>
      <c r="I993" s="10">
        <v>48.381</v>
      </c>
      <c r="J993" s="24">
        <v>1.7943013946797034E-2</v>
      </c>
      <c r="K993" s="10">
        <v>49.036999999999999</v>
      </c>
      <c r="L993" s="61">
        <v>0.21792088316467342</v>
      </c>
      <c r="Q993" s="48"/>
      <c r="R993" s="48"/>
      <c r="S993" s="48"/>
      <c r="T993" s="48"/>
      <c r="U993" s="48"/>
      <c r="V993" s="48"/>
    </row>
    <row r="994" spans="1:22" x14ac:dyDescent="0.25">
      <c r="A994" s="8"/>
      <c r="B994" s="60" t="s">
        <v>989</v>
      </c>
      <c r="C994" s="45">
        <v>50.719000000000001</v>
      </c>
      <c r="D994" s="24">
        <v>3.1906599988591203E-2</v>
      </c>
      <c r="E994" s="10">
        <v>47.686999999999998</v>
      </c>
      <c r="F994" s="24">
        <v>0.15964813170849809</v>
      </c>
      <c r="G994" s="10">
        <v>56.341999999999999</v>
      </c>
      <c r="H994" s="24">
        <v>0.11399305402910274</v>
      </c>
      <c r="I994" s="10">
        <v>51.286999999999999</v>
      </c>
      <c r="J994" s="24">
        <v>1.6890676825938113E-2</v>
      </c>
      <c r="K994" s="10">
        <v>51.618000000000002</v>
      </c>
      <c r="L994" s="61">
        <v>0.21057344372891751</v>
      </c>
      <c r="Q994" s="48"/>
      <c r="R994" s="48"/>
      <c r="S994" s="48"/>
      <c r="T994" s="48"/>
      <c r="U994" s="48"/>
      <c r="V994" s="48"/>
    </row>
    <row r="995" spans="1:22" x14ac:dyDescent="0.25">
      <c r="A995" s="8"/>
      <c r="B995" s="60" t="s">
        <v>990</v>
      </c>
      <c r="C995" s="45">
        <v>49.539000000000001</v>
      </c>
      <c r="D995" s="24">
        <v>2.9814987355250899E-2</v>
      </c>
      <c r="E995" s="10">
        <v>53.014000000000003</v>
      </c>
      <c r="F995" s="24">
        <v>0.1639092890000807</v>
      </c>
      <c r="G995" s="10">
        <v>64.787000000000006</v>
      </c>
      <c r="H995" s="24">
        <v>0.11614718424407615</v>
      </c>
      <c r="I995" s="10">
        <v>58.895000000000003</v>
      </c>
      <c r="J995" s="24">
        <v>1.5438718013613779E-2</v>
      </c>
      <c r="K995" s="10">
        <v>59.026000000000003</v>
      </c>
      <c r="L995" s="61">
        <v>0.21183685985893896</v>
      </c>
      <c r="Q995" s="48"/>
      <c r="R995" s="48"/>
      <c r="S995" s="48"/>
      <c r="T995" s="48"/>
      <c r="U995" s="48"/>
      <c r="V995" s="48"/>
    </row>
    <row r="996" spans="1:22" x14ac:dyDescent="0.25">
      <c r="A996" s="8"/>
      <c r="B996" s="60" t="s">
        <v>991</v>
      </c>
      <c r="C996" s="45">
        <v>52.287999999999997</v>
      </c>
      <c r="D996" s="24">
        <v>3.2077731931319048E-2</v>
      </c>
      <c r="E996" s="10">
        <v>58.39</v>
      </c>
      <c r="F996" s="24">
        <v>0.16302154789766765</v>
      </c>
      <c r="G996" s="10">
        <v>71.506</v>
      </c>
      <c r="H996" s="24">
        <v>0.11479902111633769</v>
      </c>
      <c r="I996" s="10">
        <v>65.271000000000001</v>
      </c>
      <c r="J996" s="24">
        <v>1.3920155586045211E-2</v>
      </c>
      <c r="K996" s="10">
        <v>65.540999999999997</v>
      </c>
      <c r="L996" s="61">
        <v>0.20586323213738117</v>
      </c>
      <c r="Q996" s="48"/>
      <c r="R996" s="48"/>
      <c r="S996" s="48"/>
      <c r="T996" s="48"/>
      <c r="U996" s="48"/>
      <c r="V996" s="48"/>
    </row>
    <row r="997" spans="1:22" x14ac:dyDescent="0.25">
      <c r="A997" s="8"/>
      <c r="B997" s="60" t="s">
        <v>992</v>
      </c>
      <c r="C997" s="45">
        <v>56.183</v>
      </c>
      <c r="D997" s="24">
        <v>4.7669753379855871E-2</v>
      </c>
      <c r="E997" s="10">
        <v>60.817</v>
      </c>
      <c r="F997" s="24">
        <v>0.17160842547009927</v>
      </c>
      <c r="G997" s="10">
        <v>73.474000000000004</v>
      </c>
      <c r="H997" s="24">
        <v>0.12492489852141675</v>
      </c>
      <c r="I997" s="10">
        <v>67.436000000000007</v>
      </c>
      <c r="J997" s="24">
        <v>1.9275086251681742E-2</v>
      </c>
      <c r="K997" s="10">
        <v>67.465999999999994</v>
      </c>
      <c r="L997" s="61">
        <v>0.19953388531125421</v>
      </c>
      <c r="Q997" s="48"/>
      <c r="R997" s="48"/>
      <c r="S997" s="48"/>
      <c r="T997" s="48"/>
      <c r="U997" s="48"/>
      <c r="V997" s="48"/>
    </row>
    <row r="998" spans="1:22" x14ac:dyDescent="0.25">
      <c r="A998" s="8"/>
      <c r="B998" s="60" t="s">
        <v>993</v>
      </c>
      <c r="C998" s="45">
        <v>59.732999999999997</v>
      </c>
      <c r="D998" s="24">
        <v>7.7788975299956264E-2</v>
      </c>
      <c r="E998" s="10">
        <v>62.536999999999999</v>
      </c>
      <c r="F998" s="24">
        <v>0.20902267774997982</v>
      </c>
      <c r="G998" s="10">
        <v>73.67</v>
      </c>
      <c r="H998" s="24">
        <v>0.15980129247812899</v>
      </c>
      <c r="I998" s="10">
        <v>67.959000000000003</v>
      </c>
      <c r="J998" s="24">
        <v>3.1716641579304927E-2</v>
      </c>
      <c r="K998" s="10">
        <v>67.373999999999995</v>
      </c>
      <c r="L998" s="61">
        <v>0.21950321987120516</v>
      </c>
      <c r="Q998" s="48"/>
      <c r="R998" s="48"/>
      <c r="S998" s="48"/>
      <c r="T998" s="48"/>
      <c r="U998" s="48"/>
      <c r="V998" s="48"/>
    </row>
    <row r="999" spans="1:22" x14ac:dyDescent="0.25">
      <c r="A999" s="8"/>
      <c r="B999" s="60" t="s">
        <v>994</v>
      </c>
      <c r="C999" s="45">
        <v>61.95</v>
      </c>
      <c r="D999" s="24">
        <v>0.11906980281797265</v>
      </c>
      <c r="E999" s="10">
        <v>63.47</v>
      </c>
      <c r="F999" s="24">
        <v>0.23646194818820113</v>
      </c>
      <c r="G999" s="10">
        <v>74.676000000000002</v>
      </c>
      <c r="H999" s="24">
        <v>0.21761111355343563</v>
      </c>
      <c r="I999" s="10">
        <v>69.100999999999999</v>
      </c>
      <c r="J999" s="24">
        <v>4.6129663918157475E-2</v>
      </c>
      <c r="K999" s="10">
        <v>67.944000000000003</v>
      </c>
      <c r="L999" s="61">
        <v>0.25290401717264643</v>
      </c>
      <c r="Q999" s="48"/>
      <c r="R999" s="48"/>
      <c r="S999" s="48"/>
      <c r="T999" s="48"/>
      <c r="U999" s="48"/>
      <c r="V999" s="48"/>
    </row>
    <row r="1000" spans="1:22" x14ac:dyDescent="0.25">
      <c r="A1000" s="8"/>
      <c r="B1000" s="60" t="s">
        <v>995</v>
      </c>
      <c r="C1000" s="45">
        <v>62.701999999999998</v>
      </c>
      <c r="D1000" s="24">
        <v>0.15489342282900115</v>
      </c>
      <c r="E1000" s="10">
        <v>64.570999999999998</v>
      </c>
      <c r="F1000" s="24">
        <v>0.27728189815188442</v>
      </c>
      <c r="G1000" s="10">
        <v>75.7</v>
      </c>
      <c r="H1000" s="24">
        <v>0.2593309007781246</v>
      </c>
      <c r="I1000" s="10">
        <v>69.619</v>
      </c>
      <c r="J1000" s="24">
        <v>5.9064085998588006E-2</v>
      </c>
      <c r="K1000" s="10">
        <v>68.53</v>
      </c>
      <c r="L1000" s="61">
        <v>0.27784115302054585</v>
      </c>
      <c r="Q1000" s="48"/>
      <c r="R1000" s="48"/>
      <c r="S1000" s="48"/>
      <c r="T1000" s="48"/>
      <c r="U1000" s="48"/>
      <c r="V1000" s="48"/>
    </row>
    <row r="1001" spans="1:22" x14ac:dyDescent="0.25">
      <c r="A1001" s="8"/>
      <c r="B1001" s="60" t="s">
        <v>996</v>
      </c>
      <c r="C1001" s="45">
        <v>61.975999999999999</v>
      </c>
      <c r="D1001" s="24">
        <v>0.1743834496396722</v>
      </c>
      <c r="E1001" s="10">
        <v>64.302000000000007</v>
      </c>
      <c r="F1001" s="24">
        <v>0.30363973851989345</v>
      </c>
      <c r="G1001" s="10">
        <v>74.962000000000003</v>
      </c>
      <c r="H1001" s="24">
        <v>0.28827244618337949</v>
      </c>
      <c r="I1001" s="10">
        <v>69.203999999999994</v>
      </c>
      <c r="J1001" s="24">
        <v>6.8202102010097104E-2</v>
      </c>
      <c r="K1001" s="10">
        <v>67.724999999999994</v>
      </c>
      <c r="L1001" s="61">
        <v>0.29429009506286413</v>
      </c>
      <c r="Q1001" s="48"/>
      <c r="R1001" s="48"/>
      <c r="S1001" s="48"/>
      <c r="T1001" s="48"/>
      <c r="U1001" s="48"/>
      <c r="V1001" s="48"/>
    </row>
    <row r="1002" spans="1:22" x14ac:dyDescent="0.25">
      <c r="A1002" s="8"/>
      <c r="B1002" s="60" t="s">
        <v>997</v>
      </c>
      <c r="C1002" s="45">
        <v>60.076999999999998</v>
      </c>
      <c r="D1002" s="24">
        <v>0.17407921507482269</v>
      </c>
      <c r="E1002" s="10">
        <v>63.509</v>
      </c>
      <c r="F1002" s="24">
        <v>0.3019126785570172</v>
      </c>
      <c r="G1002" s="10">
        <v>74.183000000000007</v>
      </c>
      <c r="H1002" s="24">
        <v>0.30903708913995986</v>
      </c>
      <c r="I1002" s="10">
        <v>68.188999999999993</v>
      </c>
      <c r="J1002" s="24">
        <v>7.3370542553049783E-2</v>
      </c>
      <c r="K1002" s="10">
        <v>67.155000000000001</v>
      </c>
      <c r="L1002" s="61">
        <v>0.28734743943575591</v>
      </c>
      <c r="Q1002" s="48"/>
      <c r="R1002" s="48"/>
      <c r="S1002" s="48"/>
      <c r="T1002" s="48"/>
      <c r="U1002" s="48"/>
      <c r="V1002" s="48"/>
    </row>
    <row r="1003" spans="1:22" x14ac:dyDescent="0.25">
      <c r="A1003" s="8"/>
      <c r="B1003" s="60" t="s">
        <v>998</v>
      </c>
      <c r="C1003" s="45">
        <v>58.610999999999997</v>
      </c>
      <c r="D1003" s="24">
        <v>0.15314407408111655</v>
      </c>
      <c r="E1003" s="10">
        <v>62.77</v>
      </c>
      <c r="F1003" s="24">
        <v>0.27957388427084173</v>
      </c>
      <c r="G1003" s="10">
        <v>72.587999999999994</v>
      </c>
      <c r="H1003" s="24">
        <v>0.28041793056959891</v>
      </c>
      <c r="I1003" s="10">
        <v>66.891000000000005</v>
      </c>
      <c r="J1003" s="24">
        <v>6.7842442487778237E-2</v>
      </c>
      <c r="K1003" s="10">
        <v>66.590999999999994</v>
      </c>
      <c r="L1003" s="61">
        <v>0.25977307574363689</v>
      </c>
      <c r="Q1003" s="48"/>
      <c r="R1003" s="48"/>
      <c r="S1003" s="48"/>
      <c r="T1003" s="48"/>
      <c r="U1003" s="48"/>
      <c r="V1003" s="48"/>
    </row>
    <row r="1004" spans="1:22" x14ac:dyDescent="0.25">
      <c r="A1004" s="8"/>
      <c r="B1004" s="60" t="s">
        <v>999</v>
      </c>
      <c r="C1004" s="45">
        <v>57.606000000000002</v>
      </c>
      <c r="D1004" s="24">
        <v>0.10815538780399687</v>
      </c>
      <c r="E1004" s="10">
        <v>62.276000000000003</v>
      </c>
      <c r="F1004" s="24">
        <v>0.24015817932370268</v>
      </c>
      <c r="G1004" s="10">
        <v>71.445999999999998</v>
      </c>
      <c r="H1004" s="24">
        <v>0.2263741738837356</v>
      </c>
      <c r="I1004" s="10">
        <v>66.036000000000001</v>
      </c>
      <c r="J1004" s="24">
        <v>5.1551198199038244E-2</v>
      </c>
      <c r="K1004" s="10">
        <v>65.832999999999998</v>
      </c>
      <c r="L1004" s="61">
        <v>0.21300214658080344</v>
      </c>
      <c r="Q1004" s="48"/>
      <c r="R1004" s="48"/>
      <c r="S1004" s="48"/>
      <c r="T1004" s="48"/>
      <c r="U1004" s="48"/>
      <c r="V1004" s="48"/>
    </row>
    <row r="1005" spans="1:22" x14ac:dyDescent="0.25">
      <c r="A1005" s="8"/>
      <c r="B1005" s="60" t="s">
        <v>1000</v>
      </c>
      <c r="C1005" s="45">
        <v>56.755000000000003</v>
      </c>
      <c r="D1005" s="24">
        <v>5.1852978646536478E-2</v>
      </c>
      <c r="E1005" s="10">
        <v>61.05</v>
      </c>
      <c r="F1005" s="24">
        <v>0.19775643612299248</v>
      </c>
      <c r="G1005" s="10">
        <v>70.543000000000006</v>
      </c>
      <c r="H1005" s="24">
        <v>0.17065986723523982</v>
      </c>
      <c r="I1005" s="10">
        <v>65.046000000000006</v>
      </c>
      <c r="J1005" s="24">
        <v>2.798683912562774E-2</v>
      </c>
      <c r="K1005" s="10">
        <v>64.637</v>
      </c>
      <c r="L1005" s="61">
        <v>0.14556271082490033</v>
      </c>
      <c r="Q1005" s="48"/>
      <c r="R1005" s="48"/>
      <c r="S1005" s="48"/>
      <c r="T1005" s="48"/>
      <c r="U1005" s="48"/>
      <c r="V1005" s="48"/>
    </row>
    <row r="1006" spans="1:22" x14ac:dyDescent="0.25">
      <c r="A1006" s="8"/>
      <c r="B1006" s="60" t="s">
        <v>1001</v>
      </c>
      <c r="C1006" s="45">
        <v>59.597999999999999</v>
      </c>
      <c r="D1006" s="24">
        <v>2.0402730505219523E-2</v>
      </c>
      <c r="E1006" s="10">
        <v>62.93</v>
      </c>
      <c r="F1006" s="24">
        <v>0.17352917440077475</v>
      </c>
      <c r="G1006" s="10">
        <v>72.674000000000007</v>
      </c>
      <c r="H1006" s="24">
        <v>0.13318972465233511</v>
      </c>
      <c r="I1006" s="10">
        <v>67.168000000000006</v>
      </c>
      <c r="J1006" s="24">
        <v>1.3214157264456315E-2</v>
      </c>
      <c r="K1006" s="10">
        <v>66.602000000000004</v>
      </c>
      <c r="L1006" s="61">
        <v>0.11273842379638148</v>
      </c>
      <c r="Q1006" s="48"/>
      <c r="R1006" s="48"/>
      <c r="S1006" s="48"/>
      <c r="T1006" s="48"/>
      <c r="U1006" s="48"/>
      <c r="V1006" s="48"/>
    </row>
    <row r="1007" spans="1:22" x14ac:dyDescent="0.25">
      <c r="A1007" s="8"/>
      <c r="B1007" s="60" t="s">
        <v>1002</v>
      </c>
      <c r="C1007" s="45">
        <v>64.022999999999996</v>
      </c>
      <c r="D1007" s="24">
        <v>2.6297275199178568E-2</v>
      </c>
      <c r="E1007" s="10">
        <v>65.849000000000004</v>
      </c>
      <c r="F1007" s="24">
        <v>0.16786377209264788</v>
      </c>
      <c r="G1007" s="10">
        <v>76.019000000000005</v>
      </c>
      <c r="H1007" s="24">
        <v>0.14538180859014377</v>
      </c>
      <c r="I1007" s="10">
        <v>70.37</v>
      </c>
      <c r="J1007" s="24">
        <v>1.4306456554461775E-2</v>
      </c>
      <c r="K1007" s="10">
        <v>69.126999999999995</v>
      </c>
      <c r="L1007" s="61">
        <v>0.11108249003373198</v>
      </c>
      <c r="Q1007" s="48"/>
      <c r="R1007" s="48"/>
      <c r="S1007" s="48"/>
      <c r="T1007" s="48"/>
      <c r="U1007" s="48"/>
      <c r="V1007" s="48"/>
    </row>
    <row r="1008" spans="1:22" x14ac:dyDescent="0.25">
      <c r="A1008" s="8"/>
      <c r="B1008" s="60" t="s">
        <v>1003</v>
      </c>
      <c r="C1008" s="45">
        <v>62.414999999999999</v>
      </c>
      <c r="D1008" s="24">
        <v>2.565077674887338E-2</v>
      </c>
      <c r="E1008" s="10">
        <v>64.465000000000003</v>
      </c>
      <c r="F1008" s="24">
        <v>0.1575659753046566</v>
      </c>
      <c r="G1008" s="10">
        <v>74.572000000000003</v>
      </c>
      <c r="H1008" s="24">
        <v>0.16509136735979837</v>
      </c>
      <c r="I1008" s="10">
        <v>68.84</v>
      </c>
      <c r="J1008" s="24">
        <v>1.6650903811058864E-2</v>
      </c>
      <c r="K1008" s="10">
        <v>67.617999999999995</v>
      </c>
      <c r="L1008" s="61">
        <v>0.10849432689359093</v>
      </c>
      <c r="Q1008" s="48"/>
      <c r="R1008" s="48"/>
      <c r="S1008" s="48"/>
      <c r="T1008" s="48"/>
      <c r="U1008" s="48"/>
      <c r="V1008" s="48"/>
    </row>
    <row r="1009" spans="1:22" x14ac:dyDescent="0.25">
      <c r="A1009" s="8"/>
      <c r="B1009" s="60" t="s">
        <v>1004</v>
      </c>
      <c r="C1009" s="45">
        <v>58.920999999999999</v>
      </c>
      <c r="D1009" s="24">
        <v>2.4452853149778478E-2</v>
      </c>
      <c r="E1009" s="10">
        <v>60.466000000000001</v>
      </c>
      <c r="F1009" s="24">
        <v>0.14478250342990881</v>
      </c>
      <c r="G1009" s="10">
        <v>70.459999999999994</v>
      </c>
      <c r="H1009" s="24">
        <v>0.18074178279919698</v>
      </c>
      <c r="I1009" s="10">
        <v>64.206000000000003</v>
      </c>
      <c r="J1009" s="24">
        <v>1.8036259008138961E-2</v>
      </c>
      <c r="K1009" s="10">
        <v>63.793999999999997</v>
      </c>
      <c r="L1009" s="61">
        <v>0.10721864458754983</v>
      </c>
      <c r="Q1009" s="48"/>
      <c r="R1009" s="48"/>
      <c r="S1009" s="48"/>
      <c r="T1009" s="48"/>
      <c r="U1009" s="48"/>
      <c r="V1009" s="48"/>
    </row>
    <row r="1010" spans="1:22" x14ac:dyDescent="0.25">
      <c r="A1010" s="8"/>
      <c r="B1010" s="60" t="s">
        <v>1005</v>
      </c>
      <c r="C1010" s="45">
        <v>57.476999999999997</v>
      </c>
      <c r="D1010" s="24">
        <v>2.2893651004924798E-2</v>
      </c>
      <c r="E1010" s="10">
        <v>58.377000000000002</v>
      </c>
      <c r="F1010" s="24">
        <v>0.13516261802921475</v>
      </c>
      <c r="G1010" s="10">
        <v>66.980999999999995</v>
      </c>
      <c r="H1010" s="24">
        <v>0.18507935112322504</v>
      </c>
      <c r="I1010" s="10">
        <v>60.787999999999997</v>
      </c>
      <c r="J1010" s="24">
        <v>1.8502484314848609E-2</v>
      </c>
      <c r="K1010" s="10">
        <v>60.649000000000001</v>
      </c>
      <c r="L1010" s="61">
        <v>0.10845752836553205</v>
      </c>
      <c r="Q1010" s="48"/>
      <c r="R1010" s="48"/>
      <c r="S1010" s="48"/>
      <c r="T1010" s="48"/>
      <c r="U1010" s="48"/>
      <c r="V1010" s="48"/>
    </row>
    <row r="1011" spans="1:22" x14ac:dyDescent="0.25">
      <c r="A1011" s="8"/>
      <c r="B1011" s="60" t="s">
        <v>1006</v>
      </c>
      <c r="C1011" s="45">
        <v>58.576999999999998</v>
      </c>
      <c r="D1011" s="24">
        <v>2.3578178775836171E-2</v>
      </c>
      <c r="E1011" s="10">
        <v>57.012999999999998</v>
      </c>
      <c r="F1011" s="24">
        <v>0.12079735291744008</v>
      </c>
      <c r="G1011" s="10">
        <v>63.987000000000002</v>
      </c>
      <c r="H1011" s="24">
        <v>0.17499743555926789</v>
      </c>
      <c r="I1011" s="10">
        <v>58.521999999999998</v>
      </c>
      <c r="J1011" s="24">
        <v>1.8289352746067057E-2</v>
      </c>
      <c r="K1011" s="10">
        <v>58.021000000000001</v>
      </c>
      <c r="L1011" s="61">
        <v>0.10555044464888071</v>
      </c>
      <c r="Q1011" s="48"/>
      <c r="R1011" s="48"/>
      <c r="S1011" s="48"/>
      <c r="T1011" s="48"/>
      <c r="U1011" s="48"/>
      <c r="V1011" s="48"/>
    </row>
    <row r="1012" spans="1:22" x14ac:dyDescent="0.25">
      <c r="A1012" s="8"/>
      <c r="B1012" s="60" t="s">
        <v>1007</v>
      </c>
      <c r="C1012" s="45">
        <v>56.582999999999998</v>
      </c>
      <c r="D1012" s="24">
        <v>2.1809815367648457E-2</v>
      </c>
      <c r="E1012" s="10">
        <v>53.350999999999999</v>
      </c>
      <c r="F1012" s="24">
        <v>0.10139617464288597</v>
      </c>
      <c r="G1012" s="10">
        <v>59.018000000000001</v>
      </c>
      <c r="H1012" s="24">
        <v>0.16910654884893245</v>
      </c>
      <c r="I1012" s="10">
        <v>54.122</v>
      </c>
      <c r="J1012" s="24">
        <v>1.9434934928267908E-2</v>
      </c>
      <c r="K1012" s="10">
        <v>53.658999999999999</v>
      </c>
      <c r="L1012" s="61">
        <v>0.10178472861085557</v>
      </c>
      <c r="Q1012" s="48"/>
      <c r="R1012" s="48"/>
      <c r="S1012" s="48"/>
      <c r="T1012" s="48"/>
      <c r="U1012" s="48"/>
      <c r="V1012" s="48"/>
    </row>
    <row r="1013" spans="1:22" x14ac:dyDescent="0.25">
      <c r="A1013" s="8"/>
      <c r="B1013" s="60" t="s">
        <v>1008</v>
      </c>
      <c r="C1013" s="45">
        <v>54.328000000000003</v>
      </c>
      <c r="D1013" s="24">
        <v>2.0992184974615427E-2</v>
      </c>
      <c r="E1013" s="10">
        <v>50.454999999999998</v>
      </c>
      <c r="F1013" s="24">
        <v>8.9974500500306642E-2</v>
      </c>
      <c r="G1013" s="10">
        <v>55.442999999999998</v>
      </c>
      <c r="H1013" s="24">
        <v>0.14870705442824703</v>
      </c>
      <c r="I1013" s="10">
        <v>50.726999999999997</v>
      </c>
      <c r="J1013" s="24">
        <v>1.861815469848711E-2</v>
      </c>
      <c r="K1013" s="10">
        <v>50.131</v>
      </c>
      <c r="L1013" s="61">
        <v>9.1135421521253895E-2</v>
      </c>
      <c r="Q1013" s="48"/>
      <c r="R1013" s="48"/>
      <c r="S1013" s="48"/>
      <c r="T1013" s="48"/>
      <c r="U1013" s="48"/>
      <c r="V1013" s="48"/>
    </row>
    <row r="1014" spans="1:22" x14ac:dyDescent="0.25">
      <c r="A1014" s="8"/>
      <c r="B1014" s="60" t="s">
        <v>1009</v>
      </c>
      <c r="C1014" s="45">
        <v>51.704999999999998</v>
      </c>
      <c r="D1014" s="24">
        <v>1.758856078036166E-2</v>
      </c>
      <c r="E1014" s="10">
        <v>48.475000000000001</v>
      </c>
      <c r="F1014" s="24">
        <v>8.3664181272392751E-2</v>
      </c>
      <c r="G1014" s="10">
        <v>53.307000000000002</v>
      </c>
      <c r="H1014" s="24">
        <v>0.13133103801919274</v>
      </c>
      <c r="I1014" s="10">
        <v>48.646000000000001</v>
      </c>
      <c r="J1014" s="24">
        <v>1.7206477732793522E-2</v>
      </c>
      <c r="K1014" s="10">
        <v>48.119</v>
      </c>
      <c r="L1014" s="61">
        <v>8.4475949863867153E-2</v>
      </c>
      <c r="Q1014" s="48"/>
      <c r="R1014" s="48"/>
      <c r="S1014" s="48"/>
      <c r="T1014" s="48"/>
      <c r="U1014" s="48"/>
      <c r="V1014" s="48"/>
    </row>
    <row r="1015" spans="1:22" x14ac:dyDescent="0.25">
      <c r="A1015" s="8"/>
      <c r="B1015" s="60" t="s">
        <v>1010</v>
      </c>
      <c r="C1015" s="45">
        <v>49.936</v>
      </c>
      <c r="D1015" s="24">
        <v>1.6276549219448194E-2</v>
      </c>
      <c r="E1015" s="10">
        <v>47.195999999999998</v>
      </c>
      <c r="F1015" s="24">
        <v>7.6950388948064941E-2</v>
      </c>
      <c r="G1015" s="10">
        <v>52.387</v>
      </c>
      <c r="H1015" s="24">
        <v>0.11739799282103876</v>
      </c>
      <c r="I1015" s="10">
        <v>47.768999999999998</v>
      </c>
      <c r="J1015" s="24">
        <v>1.5648305987641168E-2</v>
      </c>
      <c r="K1015" s="10">
        <v>47.680999999999997</v>
      </c>
      <c r="L1015" s="61">
        <v>7.6712698373764376E-2</v>
      </c>
      <c r="Q1015" s="48"/>
      <c r="R1015" s="48"/>
      <c r="S1015" s="48"/>
      <c r="T1015" s="48"/>
      <c r="U1015" s="48"/>
      <c r="V1015" s="48"/>
    </row>
    <row r="1016" spans="1:22" x14ac:dyDescent="0.25">
      <c r="A1016" s="8"/>
      <c r="B1016" s="60" t="s">
        <v>1011</v>
      </c>
      <c r="C1016" s="45">
        <v>48.612000000000002</v>
      </c>
      <c r="D1016" s="24">
        <v>1.9509041470974122E-2</v>
      </c>
      <c r="E1016" s="10">
        <v>47.01</v>
      </c>
      <c r="F1016" s="24">
        <v>7.4335883283302664E-2</v>
      </c>
      <c r="G1016" s="10">
        <v>52.656999999999996</v>
      </c>
      <c r="H1016" s="24">
        <v>0.10766976778258003</v>
      </c>
      <c r="I1016" s="10">
        <v>48.091000000000001</v>
      </c>
      <c r="J1016" s="24">
        <v>1.3357660345194972E-2</v>
      </c>
      <c r="K1016" s="10">
        <v>47.988999999999997</v>
      </c>
      <c r="L1016" s="61">
        <v>7.0482474429100536E-2</v>
      </c>
      <c r="Q1016" s="48"/>
      <c r="R1016" s="48"/>
      <c r="S1016" s="48"/>
      <c r="T1016" s="48"/>
      <c r="U1016" s="48"/>
      <c r="V1016" s="48"/>
    </row>
    <row r="1017" spans="1:22" x14ac:dyDescent="0.25">
      <c r="A1017" s="8"/>
      <c r="B1017" s="60" t="s">
        <v>1012</v>
      </c>
      <c r="C1017" s="45">
        <v>47.344999999999999</v>
      </c>
      <c r="D1017" s="24">
        <v>2.5213439561902227E-2</v>
      </c>
      <c r="E1017" s="10">
        <v>47.76</v>
      </c>
      <c r="F1017" s="24">
        <v>7.9790839546819023E-2</v>
      </c>
      <c r="G1017" s="10">
        <v>54.061</v>
      </c>
      <c r="H1017" s="24">
        <v>0.11287085195223794</v>
      </c>
      <c r="I1017" s="10">
        <v>48.951000000000001</v>
      </c>
      <c r="J1017" s="24">
        <v>1.0707436607713616E-2</v>
      </c>
      <c r="K1017" s="10">
        <v>49.274999999999999</v>
      </c>
      <c r="L1017" s="61">
        <v>6.4975839485883882E-2</v>
      </c>
      <c r="Q1017" s="48"/>
      <c r="R1017" s="48"/>
      <c r="S1017" s="48"/>
      <c r="T1017" s="48"/>
      <c r="U1017" s="48"/>
      <c r="V1017" s="48"/>
    </row>
    <row r="1018" spans="1:22" x14ac:dyDescent="0.25">
      <c r="A1018" s="8"/>
      <c r="B1018" s="60" t="s">
        <v>1013</v>
      </c>
      <c r="C1018" s="45">
        <v>46.287999999999997</v>
      </c>
      <c r="D1018" s="24">
        <v>2.7114905592211594E-2</v>
      </c>
      <c r="E1018" s="10">
        <v>49.898000000000003</v>
      </c>
      <c r="F1018" s="24">
        <v>7.6498499080081342E-2</v>
      </c>
      <c r="G1018" s="10">
        <v>57.524999999999999</v>
      </c>
      <c r="H1018" s="24">
        <v>0.12215954875100725</v>
      </c>
      <c r="I1018" s="10">
        <v>51.356000000000002</v>
      </c>
      <c r="J1018" s="24">
        <v>9.9882804176432988E-3</v>
      </c>
      <c r="K1018" s="10">
        <v>52.01</v>
      </c>
      <c r="L1018" s="61">
        <v>5.9849395373936076E-2</v>
      </c>
      <c r="Q1018" s="48"/>
      <c r="R1018" s="48"/>
      <c r="S1018" s="48"/>
      <c r="T1018" s="48"/>
      <c r="U1018" s="48"/>
      <c r="V1018" s="48"/>
    </row>
    <row r="1019" spans="1:22" x14ac:dyDescent="0.25">
      <c r="A1019" s="8"/>
      <c r="B1019" s="60" t="s">
        <v>1014</v>
      </c>
      <c r="C1019" s="45">
        <v>44.296999999999997</v>
      </c>
      <c r="D1019" s="24">
        <v>3.0480500465859178E-2</v>
      </c>
      <c r="E1019" s="10">
        <v>55.985999999999997</v>
      </c>
      <c r="F1019" s="24">
        <v>7.2576740582937935E-2</v>
      </c>
      <c r="G1019" s="10">
        <v>65.486999999999995</v>
      </c>
      <c r="H1019" s="24">
        <v>0.11862867189216907</v>
      </c>
      <c r="I1019" s="10">
        <v>59.314</v>
      </c>
      <c r="J1019" s="24">
        <v>1.0347858512678457E-2</v>
      </c>
      <c r="K1019" s="10">
        <v>59.244</v>
      </c>
      <c r="L1019" s="61">
        <v>5.8377688930314697E-2</v>
      </c>
      <c r="Q1019" s="48"/>
      <c r="R1019" s="48"/>
      <c r="S1019" s="48"/>
      <c r="T1019" s="48"/>
      <c r="U1019" s="48"/>
      <c r="V1019" s="48"/>
    </row>
    <row r="1020" spans="1:22" x14ac:dyDescent="0.25">
      <c r="A1020" s="8"/>
      <c r="B1020" s="60" t="s">
        <v>1015</v>
      </c>
      <c r="C1020" s="45">
        <v>44.933999999999997</v>
      </c>
      <c r="D1020" s="24">
        <v>3.5120077579814037E-2</v>
      </c>
      <c r="E1020" s="10">
        <v>61.887</v>
      </c>
      <c r="F1020" s="24">
        <v>7.0510958329298601E-2</v>
      </c>
      <c r="G1020" s="10">
        <v>71.721000000000004</v>
      </c>
      <c r="H1020" s="24">
        <v>0.1148780309134862</v>
      </c>
      <c r="I1020" s="10">
        <v>65.775999999999996</v>
      </c>
      <c r="J1020" s="24">
        <v>1.1692946942254421E-2</v>
      </c>
      <c r="K1020" s="10">
        <v>65.147000000000006</v>
      </c>
      <c r="L1020" s="61">
        <v>5.4526723736172095E-2</v>
      </c>
      <c r="Q1020" s="48"/>
      <c r="R1020" s="48"/>
      <c r="S1020" s="48"/>
      <c r="T1020" s="48"/>
      <c r="U1020" s="48"/>
      <c r="V1020" s="48"/>
    </row>
    <row r="1021" spans="1:22" x14ac:dyDescent="0.25">
      <c r="A1021" s="8"/>
      <c r="B1021" s="60" t="s">
        <v>1016</v>
      </c>
      <c r="C1021" s="45">
        <v>48.186</v>
      </c>
      <c r="D1021" s="24">
        <v>6.2463159095662753E-2</v>
      </c>
      <c r="E1021" s="10">
        <v>64.352999999999994</v>
      </c>
      <c r="F1021" s="24">
        <v>6.3942416319679798E-2</v>
      </c>
      <c r="G1021" s="10">
        <v>73.171000000000006</v>
      </c>
      <c r="H1021" s="24">
        <v>0.12576368031646032</v>
      </c>
      <c r="I1021" s="10">
        <v>67.983999999999995</v>
      </c>
      <c r="J1021" s="24">
        <v>2.0855529512039207E-2</v>
      </c>
      <c r="K1021" s="10">
        <v>67.619</v>
      </c>
      <c r="L1021" s="61">
        <v>6.5245652333881132E-2</v>
      </c>
      <c r="Q1021" s="48"/>
      <c r="R1021" s="48"/>
      <c r="S1021" s="48"/>
      <c r="T1021" s="48"/>
      <c r="U1021" s="48"/>
      <c r="V1021" s="48"/>
    </row>
    <row r="1022" spans="1:22" x14ac:dyDescent="0.25">
      <c r="A1022" s="8"/>
      <c r="B1022" s="60" t="s">
        <v>1017</v>
      </c>
      <c r="C1022" s="45">
        <v>52.456000000000003</v>
      </c>
      <c r="D1022" s="24">
        <v>0.11106463083037021</v>
      </c>
      <c r="E1022" s="10">
        <v>65.641000000000005</v>
      </c>
      <c r="F1022" s="24">
        <v>6.9752428908040412E-2</v>
      </c>
      <c r="G1022" s="10">
        <v>72.977999999999994</v>
      </c>
      <c r="H1022" s="24">
        <v>0.16633213683979195</v>
      </c>
      <c r="I1022" s="10">
        <v>68.468999999999994</v>
      </c>
      <c r="J1022" s="24">
        <v>4.4587683784359684E-2</v>
      </c>
      <c r="K1022" s="10">
        <v>67.224000000000004</v>
      </c>
      <c r="L1022" s="61">
        <v>9.1613726115430838E-2</v>
      </c>
      <c r="Q1022" s="48"/>
      <c r="R1022" s="48"/>
      <c r="S1022" s="48"/>
      <c r="T1022" s="48"/>
      <c r="U1022" s="48"/>
      <c r="V1022" s="48"/>
    </row>
    <row r="1023" spans="1:22" x14ac:dyDescent="0.25">
      <c r="A1023" s="8"/>
      <c r="B1023" s="60" t="s">
        <v>1018</v>
      </c>
      <c r="C1023" s="45">
        <v>55.213999999999999</v>
      </c>
      <c r="D1023" s="24">
        <v>0.15793576847749616</v>
      </c>
      <c r="E1023" s="10">
        <v>66.61</v>
      </c>
      <c r="F1023" s="24">
        <v>7.9581033536683776E-2</v>
      </c>
      <c r="G1023" s="10">
        <v>73.757000000000005</v>
      </c>
      <c r="H1023" s="24">
        <v>0.21804995970991137</v>
      </c>
      <c r="I1023" s="10">
        <v>69.373000000000005</v>
      </c>
      <c r="J1023" s="24">
        <v>7.0610483699126356E-2</v>
      </c>
      <c r="K1023" s="10">
        <v>67.629000000000005</v>
      </c>
      <c r="L1023" s="61">
        <v>0.13220829551865387</v>
      </c>
      <c r="Q1023" s="48"/>
      <c r="R1023" s="48"/>
      <c r="S1023" s="48"/>
      <c r="T1023" s="48"/>
      <c r="U1023" s="48"/>
      <c r="V1023" s="48"/>
    </row>
    <row r="1024" spans="1:22" x14ac:dyDescent="0.25">
      <c r="A1024" s="8"/>
      <c r="B1024" s="60" t="s">
        <v>1019</v>
      </c>
      <c r="C1024" s="45">
        <v>57.33</v>
      </c>
      <c r="D1024" s="24">
        <v>0.19324599266034112</v>
      </c>
      <c r="E1024" s="10">
        <v>67.983999999999995</v>
      </c>
      <c r="F1024" s="24">
        <v>9.1346309028114012E-2</v>
      </c>
      <c r="G1024" s="10">
        <v>74.793000000000006</v>
      </c>
      <c r="H1024" s="24">
        <v>0.26639806607574534</v>
      </c>
      <c r="I1024" s="10">
        <v>69.971000000000004</v>
      </c>
      <c r="J1024" s="24">
        <v>9.1173023652248025E-2</v>
      </c>
      <c r="K1024" s="10">
        <v>67.933000000000007</v>
      </c>
      <c r="L1024" s="61">
        <v>0.16328582991979199</v>
      </c>
      <c r="Q1024" s="48"/>
      <c r="R1024" s="48"/>
      <c r="S1024" s="48"/>
      <c r="T1024" s="48"/>
      <c r="U1024" s="48"/>
      <c r="V1024" s="48"/>
    </row>
    <row r="1025" spans="1:22" x14ac:dyDescent="0.25">
      <c r="A1025" s="8"/>
      <c r="B1025" s="60" t="s">
        <v>1020</v>
      </c>
      <c r="C1025" s="45">
        <v>57.043999999999997</v>
      </c>
      <c r="D1025" s="24">
        <v>0.21330645928010497</v>
      </c>
      <c r="E1025" s="10">
        <v>67.688000000000002</v>
      </c>
      <c r="F1025" s="24">
        <v>9.5897485555663145E-2</v>
      </c>
      <c r="G1025" s="10">
        <v>73.903999999999996</v>
      </c>
      <c r="H1025" s="24">
        <v>0.29792689180279835</v>
      </c>
      <c r="I1025" s="10">
        <v>69.006</v>
      </c>
      <c r="J1025" s="24">
        <v>0.10255966332836139</v>
      </c>
      <c r="K1025" s="10">
        <v>67.459999999999994</v>
      </c>
      <c r="L1025" s="61">
        <v>0.17586892001275478</v>
      </c>
      <c r="Q1025" s="48"/>
      <c r="R1025" s="48"/>
      <c r="S1025" s="48"/>
      <c r="T1025" s="48"/>
      <c r="U1025" s="48"/>
      <c r="V1025" s="48"/>
    </row>
    <row r="1026" spans="1:22" x14ac:dyDescent="0.25">
      <c r="A1026" s="8"/>
      <c r="B1026" s="60" t="s">
        <v>1021</v>
      </c>
      <c r="C1026" s="45">
        <v>54.792000000000002</v>
      </c>
      <c r="D1026" s="24">
        <v>0.20853377954402844</v>
      </c>
      <c r="E1026" s="10">
        <v>66.521000000000001</v>
      </c>
      <c r="F1026" s="24">
        <v>8.7795745779671405E-2</v>
      </c>
      <c r="G1026" s="10">
        <v>72.875</v>
      </c>
      <c r="H1026" s="24">
        <v>0.29234488315874296</v>
      </c>
      <c r="I1026" s="10">
        <v>67.682000000000002</v>
      </c>
      <c r="J1026" s="24">
        <v>0.10089494992542083</v>
      </c>
      <c r="K1026" s="10">
        <v>65.858999999999995</v>
      </c>
      <c r="L1026" s="61">
        <v>0.16293016752925016</v>
      </c>
      <c r="Q1026" s="48"/>
      <c r="R1026" s="48"/>
      <c r="S1026" s="48"/>
      <c r="T1026" s="48"/>
      <c r="U1026" s="48"/>
      <c r="V1026" s="48"/>
    </row>
    <row r="1027" spans="1:22" x14ac:dyDescent="0.25">
      <c r="A1027" s="8"/>
      <c r="B1027" s="60" t="s">
        <v>1022</v>
      </c>
      <c r="C1027" s="45">
        <v>53.048999999999999</v>
      </c>
      <c r="D1027" s="24">
        <v>0.18773174117244396</v>
      </c>
      <c r="E1027" s="10">
        <v>65.384</v>
      </c>
      <c r="F1027" s="24">
        <v>7.2399212420515793E-2</v>
      </c>
      <c r="G1027" s="10">
        <v>71.483000000000004</v>
      </c>
      <c r="H1027" s="24">
        <v>0.27310819720167023</v>
      </c>
      <c r="I1027" s="10">
        <v>66.164000000000001</v>
      </c>
      <c r="J1027" s="24">
        <v>8.5925847006179418E-2</v>
      </c>
      <c r="K1027" s="10">
        <v>64.647999999999996</v>
      </c>
      <c r="L1027" s="61">
        <v>0.13047904044739875</v>
      </c>
      <c r="Q1027" s="48"/>
      <c r="R1027" s="48"/>
      <c r="S1027" s="48"/>
      <c r="T1027" s="48"/>
      <c r="U1027" s="48"/>
      <c r="V1027" s="48"/>
    </row>
    <row r="1028" spans="1:22" x14ac:dyDescent="0.25">
      <c r="A1028" s="8"/>
      <c r="B1028" s="60" t="s">
        <v>1023</v>
      </c>
      <c r="C1028" s="45">
        <v>51.973999999999997</v>
      </c>
      <c r="D1028" s="24">
        <v>0.14873267289079881</v>
      </c>
      <c r="E1028" s="10">
        <v>64.402000000000001</v>
      </c>
      <c r="F1028" s="24">
        <v>5.6728317355798717E-2</v>
      </c>
      <c r="G1028" s="10">
        <v>70.319000000000003</v>
      </c>
      <c r="H1028" s="24">
        <v>0.23139696725514614</v>
      </c>
      <c r="I1028" s="10">
        <v>65.055999999999997</v>
      </c>
      <c r="J1028" s="24">
        <v>5.959673982527168E-2</v>
      </c>
      <c r="K1028" s="10">
        <v>63.247</v>
      </c>
      <c r="L1028" s="61">
        <v>8.8290122396919232E-2</v>
      </c>
      <c r="Q1028" s="48"/>
      <c r="R1028" s="48"/>
      <c r="S1028" s="48"/>
      <c r="T1028" s="48"/>
      <c r="U1028" s="48"/>
      <c r="V1028" s="48"/>
    </row>
    <row r="1029" spans="1:22" x14ac:dyDescent="0.25">
      <c r="A1029" s="8"/>
      <c r="B1029" s="60" t="s">
        <v>1024</v>
      </c>
      <c r="C1029" s="45">
        <v>51.357999999999997</v>
      </c>
      <c r="D1029" s="24">
        <v>0.10066361164457797</v>
      </c>
      <c r="E1029" s="10">
        <v>63.491</v>
      </c>
      <c r="F1029" s="24">
        <v>4.1412478615925889E-2</v>
      </c>
      <c r="G1029" s="10">
        <v>69.233000000000004</v>
      </c>
      <c r="H1029" s="24">
        <v>0.16542377847776721</v>
      </c>
      <c r="I1029" s="10">
        <v>63.734999999999999</v>
      </c>
      <c r="J1029" s="24">
        <v>2.8073726827189432E-2</v>
      </c>
      <c r="K1029" s="10">
        <v>62.640999999999998</v>
      </c>
      <c r="L1029" s="61">
        <v>4.432289239373053E-2</v>
      </c>
      <c r="Q1029" s="48"/>
      <c r="R1029" s="48"/>
      <c r="S1029" s="48"/>
      <c r="T1029" s="48"/>
      <c r="U1029" s="48"/>
      <c r="V1029" s="48"/>
    </row>
    <row r="1030" spans="1:22" x14ac:dyDescent="0.25">
      <c r="A1030" s="8"/>
      <c r="B1030" s="60" t="s">
        <v>1025</v>
      </c>
      <c r="C1030" s="45">
        <v>54.457999999999998</v>
      </c>
      <c r="D1030" s="24">
        <v>7.0829609629023974E-2</v>
      </c>
      <c r="E1030" s="10">
        <v>65.537999999999997</v>
      </c>
      <c r="F1030" s="24">
        <v>3.392401794648333E-2</v>
      </c>
      <c r="G1030" s="10">
        <v>72.046999999999997</v>
      </c>
      <c r="H1030" s="24">
        <v>0.13849534832612995</v>
      </c>
      <c r="I1030" s="10">
        <v>65.555999999999997</v>
      </c>
      <c r="J1030" s="24">
        <v>1.2012571915619007E-2</v>
      </c>
      <c r="K1030" s="10">
        <v>64.477999999999994</v>
      </c>
      <c r="L1030" s="61">
        <v>3.0182246314601782E-2</v>
      </c>
      <c r="Q1030" s="48"/>
      <c r="R1030" s="48"/>
      <c r="S1030" s="48"/>
      <c r="T1030" s="48"/>
      <c r="U1030" s="48"/>
      <c r="V1030" s="48"/>
    </row>
    <row r="1031" spans="1:22" x14ac:dyDescent="0.25">
      <c r="A1031" s="8"/>
      <c r="B1031" s="60" t="s">
        <v>1026</v>
      </c>
      <c r="C1031" s="45">
        <v>59.136000000000003</v>
      </c>
      <c r="D1031" s="24">
        <v>6.8547850392652737E-2</v>
      </c>
      <c r="E1031" s="10">
        <v>68.075999999999993</v>
      </c>
      <c r="F1031" s="24">
        <v>3.4262935347471032E-2</v>
      </c>
      <c r="G1031" s="10">
        <v>76.091999999999999</v>
      </c>
      <c r="H1031" s="24">
        <v>0.16873489121676069</v>
      </c>
      <c r="I1031" s="10">
        <v>68.245000000000005</v>
      </c>
      <c r="J1031" s="24">
        <v>1.5794800767099937E-2</v>
      </c>
      <c r="K1031" s="10">
        <v>67.242999999999995</v>
      </c>
      <c r="L1031" s="61">
        <v>3.9171919841055704E-2</v>
      </c>
      <c r="Q1031" s="48"/>
      <c r="R1031" s="48"/>
      <c r="S1031" s="48"/>
      <c r="T1031" s="48"/>
      <c r="U1031" s="48"/>
      <c r="V1031" s="48"/>
    </row>
    <row r="1032" spans="1:22" x14ac:dyDescent="0.25">
      <c r="A1032" s="8"/>
      <c r="B1032" s="60" t="s">
        <v>1027</v>
      </c>
      <c r="C1032" s="45">
        <v>58.436</v>
      </c>
      <c r="D1032" s="24">
        <v>6.8928143598714603E-2</v>
      </c>
      <c r="E1032" s="10">
        <v>66.594999999999999</v>
      </c>
      <c r="F1032" s="24">
        <v>3.0002259449339919E-2</v>
      </c>
      <c r="G1032" s="10">
        <v>74.564999999999998</v>
      </c>
      <c r="H1032" s="24">
        <v>0.22026225184968135</v>
      </c>
      <c r="I1032" s="10">
        <v>66.864999999999995</v>
      </c>
      <c r="J1032" s="24">
        <v>1.9057639036863413E-2</v>
      </c>
      <c r="K1032" s="10">
        <v>65.364000000000004</v>
      </c>
      <c r="L1032" s="61">
        <v>4.5451200667173584E-2</v>
      </c>
      <c r="Q1032" s="48"/>
      <c r="R1032" s="48"/>
      <c r="S1032" s="48"/>
      <c r="T1032" s="48"/>
      <c r="U1032" s="48"/>
      <c r="V1032" s="48"/>
    </row>
    <row r="1033" spans="1:22" x14ac:dyDescent="0.25">
      <c r="A1033" s="8"/>
      <c r="B1033" s="60" t="s">
        <v>1028</v>
      </c>
      <c r="C1033" s="45">
        <v>56.496000000000002</v>
      </c>
      <c r="D1033" s="24">
        <v>6.5638607366279397E-2</v>
      </c>
      <c r="E1033" s="10">
        <v>62.817999999999998</v>
      </c>
      <c r="F1033" s="24">
        <v>2.612891772376618E-2</v>
      </c>
      <c r="G1033" s="10">
        <v>70.12</v>
      </c>
      <c r="H1033" s="24">
        <v>0.25662588821331772</v>
      </c>
      <c r="I1033" s="10">
        <v>62.817999999999998</v>
      </c>
      <c r="J1033" s="24">
        <v>2.1015341998721501E-2</v>
      </c>
      <c r="K1033" s="10">
        <v>61.523000000000003</v>
      </c>
      <c r="L1033" s="61">
        <v>4.7756874095513747E-2</v>
      </c>
      <c r="Q1033" s="48"/>
      <c r="R1033" s="48"/>
      <c r="S1033" s="48"/>
      <c r="T1033" s="48"/>
      <c r="U1033" s="48"/>
      <c r="V1033" s="48"/>
    </row>
    <row r="1034" spans="1:22" x14ac:dyDescent="0.25">
      <c r="A1034" s="8"/>
      <c r="B1034" s="60" t="s">
        <v>1029</v>
      </c>
      <c r="C1034" s="45">
        <v>55.619</v>
      </c>
      <c r="D1034" s="24">
        <v>6.145538209959879E-2</v>
      </c>
      <c r="E1034" s="10">
        <v>60.131999999999998</v>
      </c>
      <c r="F1034" s="24">
        <v>2.0916045318098188E-2</v>
      </c>
      <c r="G1034" s="10">
        <v>66.512</v>
      </c>
      <c r="H1034" s="24">
        <v>0.27200937660244673</v>
      </c>
      <c r="I1034" s="10">
        <v>59.649000000000001</v>
      </c>
      <c r="J1034" s="24">
        <v>2.3785425101214574E-2</v>
      </c>
      <c r="K1034" s="10">
        <v>58.210999999999999</v>
      </c>
      <c r="L1034" s="61">
        <v>4.508327405626824E-2</v>
      </c>
      <c r="Q1034" s="48"/>
      <c r="R1034" s="48"/>
      <c r="S1034" s="48"/>
      <c r="T1034" s="48"/>
      <c r="U1034" s="48"/>
      <c r="V1034" s="48"/>
    </row>
    <row r="1035" spans="1:22" x14ac:dyDescent="0.25">
      <c r="A1035" s="8"/>
      <c r="B1035" s="60" t="s">
        <v>1030</v>
      </c>
      <c r="C1035" s="45">
        <v>57.283000000000001</v>
      </c>
      <c r="D1035" s="24">
        <v>5.799471392443574E-2</v>
      </c>
      <c r="E1035" s="10">
        <v>58.674999999999997</v>
      </c>
      <c r="F1035" s="24">
        <v>1.8543623511184274E-2</v>
      </c>
      <c r="G1035" s="10">
        <v>63.780999999999999</v>
      </c>
      <c r="H1035" s="24">
        <v>0.25916050106219324</v>
      </c>
      <c r="I1035" s="10">
        <v>57.747</v>
      </c>
      <c r="J1035" s="24">
        <v>2.5663221819731515E-2</v>
      </c>
      <c r="K1035" s="10">
        <v>55.881</v>
      </c>
      <c r="L1035" s="61">
        <v>4.3685152934827935E-2</v>
      </c>
      <c r="Q1035" s="48"/>
      <c r="R1035" s="48"/>
      <c r="S1035" s="48"/>
      <c r="T1035" s="48"/>
      <c r="U1035" s="48"/>
      <c r="V1035" s="48"/>
    </row>
    <row r="1036" spans="1:22" x14ac:dyDescent="0.25">
      <c r="A1036" s="8"/>
      <c r="B1036" s="60" t="s">
        <v>1031</v>
      </c>
      <c r="C1036" s="45">
        <v>55.268999999999998</v>
      </c>
      <c r="D1036" s="24">
        <v>5.4229811184423188E-2</v>
      </c>
      <c r="E1036" s="10">
        <v>55.021000000000001</v>
      </c>
      <c r="F1036" s="24">
        <v>1.8366095348762143E-2</v>
      </c>
      <c r="G1036" s="10">
        <v>59.075000000000003</v>
      </c>
      <c r="H1036" s="24">
        <v>0.27171635777598713</v>
      </c>
      <c r="I1036" s="10">
        <v>53.87</v>
      </c>
      <c r="J1036" s="24">
        <v>2.5969529085872575E-2</v>
      </c>
      <c r="K1036" s="10">
        <v>51.908000000000001</v>
      </c>
      <c r="L1036" s="61">
        <v>4.043513453849739E-2</v>
      </c>
      <c r="Q1036" s="48"/>
      <c r="R1036" s="48"/>
      <c r="S1036" s="48"/>
      <c r="T1036" s="48"/>
      <c r="U1036" s="48"/>
      <c r="V1036" s="48"/>
    </row>
    <row r="1037" spans="1:22" x14ac:dyDescent="0.25">
      <c r="A1037" s="8"/>
      <c r="B1037" s="60" t="s">
        <v>1032</v>
      </c>
      <c r="C1037" s="45">
        <v>53.036999999999999</v>
      </c>
      <c r="D1037" s="24">
        <v>4.7832699619771865E-2</v>
      </c>
      <c r="E1037" s="10">
        <v>52.119</v>
      </c>
      <c r="F1037" s="24">
        <v>1.5363015798731583E-2</v>
      </c>
      <c r="G1037" s="10">
        <v>55.271999999999998</v>
      </c>
      <c r="H1037" s="24">
        <v>0.27809177965853515</v>
      </c>
      <c r="I1037" s="10">
        <v>50.927999999999997</v>
      </c>
      <c r="J1037" s="24">
        <v>2.9691764862525796E-2</v>
      </c>
      <c r="K1037" s="10">
        <v>49.136000000000003</v>
      </c>
      <c r="L1037" s="61">
        <v>3.5209713024282559E-2</v>
      </c>
      <c r="Q1037" s="48"/>
      <c r="R1037" s="48"/>
      <c r="S1037" s="48"/>
      <c r="T1037" s="48"/>
      <c r="U1037" s="48"/>
      <c r="V1037" s="48"/>
    </row>
    <row r="1038" spans="1:22" x14ac:dyDescent="0.25">
      <c r="A1038" s="8"/>
      <c r="B1038" s="60" t="s">
        <v>1033</v>
      </c>
      <c r="C1038" s="45">
        <v>51.851999999999997</v>
      </c>
      <c r="D1038" s="24">
        <v>4.1539923954372622E-2</v>
      </c>
      <c r="E1038" s="10">
        <v>50.124000000000002</v>
      </c>
      <c r="F1038" s="24">
        <v>1.1812739038520504E-2</v>
      </c>
      <c r="G1038" s="10">
        <v>53.033999999999999</v>
      </c>
      <c r="H1038" s="24">
        <v>0.27340615573842503</v>
      </c>
      <c r="I1038" s="10">
        <v>48.823</v>
      </c>
      <c r="J1038" s="24">
        <v>3.2088409559949405E-2</v>
      </c>
      <c r="K1038" s="10">
        <v>46.89</v>
      </c>
      <c r="L1038" s="61">
        <v>3.0868285504047095E-2</v>
      </c>
      <c r="Q1038" s="48"/>
      <c r="R1038" s="48"/>
      <c r="S1038" s="48"/>
      <c r="T1038" s="48"/>
      <c r="U1038" s="48"/>
      <c r="V1038" s="48"/>
    </row>
    <row r="1039" spans="1:22" x14ac:dyDescent="0.25">
      <c r="A1039" s="8"/>
      <c r="B1039" s="60" t="s">
        <v>1034</v>
      </c>
      <c r="C1039" s="45">
        <v>50.695</v>
      </c>
      <c r="D1039" s="24">
        <v>3.501901140684411E-2</v>
      </c>
      <c r="E1039" s="10">
        <v>48.966999999999999</v>
      </c>
      <c r="F1039" s="24">
        <v>1.0279664982974808E-2</v>
      </c>
      <c r="G1039" s="10">
        <v>52.131</v>
      </c>
      <c r="H1039" s="24">
        <v>0.27144405072187894</v>
      </c>
      <c r="I1039" s="10">
        <v>47.765999999999998</v>
      </c>
      <c r="J1039" s="24">
        <v>3.3952466546834432E-2</v>
      </c>
      <c r="K1039" s="10">
        <v>45.706000000000003</v>
      </c>
      <c r="L1039" s="61">
        <v>2.8587196467991169E-2</v>
      </c>
      <c r="Q1039" s="48"/>
      <c r="R1039" s="48"/>
      <c r="S1039" s="48"/>
      <c r="T1039" s="48"/>
      <c r="U1039" s="48"/>
      <c r="V1039" s="48"/>
    </row>
    <row r="1040" spans="1:22" x14ac:dyDescent="0.25">
      <c r="A1040" s="8"/>
      <c r="B1040" s="60" t="s">
        <v>1035</v>
      </c>
      <c r="C1040" s="45">
        <v>49.843000000000004</v>
      </c>
      <c r="D1040" s="24">
        <v>3.2034220532319392E-2</v>
      </c>
      <c r="E1040" s="10">
        <v>48.805</v>
      </c>
      <c r="F1040" s="24">
        <v>9.9407749285910247E-3</v>
      </c>
      <c r="G1040" s="10">
        <v>52.439</v>
      </c>
      <c r="H1040" s="24">
        <v>0.26476703663572204</v>
      </c>
      <c r="I1040" s="10">
        <v>48.052999999999997</v>
      </c>
      <c r="J1040" s="24">
        <v>3.4631515877771121E-2</v>
      </c>
      <c r="K1040" s="10">
        <v>45.658999999999999</v>
      </c>
      <c r="L1040" s="61">
        <v>2.75570272259014E-2</v>
      </c>
      <c r="Q1040" s="48"/>
      <c r="R1040" s="48"/>
      <c r="S1040" s="48"/>
      <c r="T1040" s="48"/>
      <c r="U1040" s="48"/>
      <c r="V1040" s="48"/>
    </row>
    <row r="1041" spans="1:22" x14ac:dyDescent="0.25">
      <c r="A1041" s="8"/>
      <c r="B1041" s="60" t="s">
        <v>1036</v>
      </c>
      <c r="C1041" s="45">
        <v>50.603000000000002</v>
      </c>
      <c r="D1041" s="24">
        <v>2.752851711026616E-2</v>
      </c>
      <c r="E1041" s="10">
        <v>49.622999999999998</v>
      </c>
      <c r="F1041" s="24">
        <v>9.8600868204044081E-3</v>
      </c>
      <c r="G1041" s="10">
        <v>53.872999999999998</v>
      </c>
      <c r="H1041" s="24">
        <v>0.26697806542302399</v>
      </c>
      <c r="I1041" s="10">
        <v>49.087000000000003</v>
      </c>
      <c r="J1041" s="24">
        <v>3.5030956660675058E-2</v>
      </c>
      <c r="K1041" s="10">
        <v>45.798000000000002</v>
      </c>
      <c r="L1041" s="61">
        <v>2.830512631837135E-2</v>
      </c>
      <c r="Q1041" s="48"/>
      <c r="R1041" s="48"/>
      <c r="S1041" s="48"/>
      <c r="T1041" s="48"/>
      <c r="U1041" s="48"/>
      <c r="V1041" s="48"/>
    </row>
    <row r="1042" spans="1:22" x14ac:dyDescent="0.25">
      <c r="A1042" s="8"/>
      <c r="B1042" s="60" t="s">
        <v>1037</v>
      </c>
      <c r="C1042" s="45">
        <v>53.552999999999997</v>
      </c>
      <c r="D1042" s="24">
        <v>2.3422053231939164E-2</v>
      </c>
      <c r="E1042" s="10">
        <v>52.101999999999997</v>
      </c>
      <c r="F1042" s="24">
        <v>1.0812206497006472E-2</v>
      </c>
      <c r="G1042" s="10">
        <v>57.414999999999999</v>
      </c>
      <c r="H1042" s="24">
        <v>0.25259905701818608</v>
      </c>
      <c r="I1042" s="10">
        <v>51.777999999999999</v>
      </c>
      <c r="J1042" s="24">
        <v>3.6468943479129219E-2</v>
      </c>
      <c r="K1042" s="10">
        <v>45.731999999999999</v>
      </c>
      <c r="L1042" s="61">
        <v>3.06597988717194E-2</v>
      </c>
      <c r="Q1042" s="48"/>
      <c r="R1042" s="48"/>
      <c r="S1042" s="48"/>
      <c r="T1042" s="48"/>
      <c r="U1042" s="48"/>
      <c r="V1042" s="48"/>
    </row>
    <row r="1043" spans="1:22" x14ac:dyDescent="0.25">
      <c r="A1043" s="8"/>
      <c r="B1043" s="60" t="s">
        <v>1038</v>
      </c>
      <c r="C1043" s="45">
        <v>61.4</v>
      </c>
      <c r="D1043" s="24">
        <v>1.9923954372623575E-2</v>
      </c>
      <c r="E1043" s="10">
        <v>58.5</v>
      </c>
      <c r="F1043" s="24">
        <v>9.3114076847354236E-3</v>
      </c>
      <c r="G1043" s="10">
        <v>65.438000000000002</v>
      </c>
      <c r="H1043" s="24">
        <v>0.24756201130406771</v>
      </c>
      <c r="I1043" s="10">
        <v>58.616999999999997</v>
      </c>
      <c r="J1043" s="24">
        <v>3.9864190133812663E-2</v>
      </c>
      <c r="K1043" s="10">
        <v>45.981999999999999</v>
      </c>
      <c r="L1043" s="61">
        <v>3.3321069413784647E-2</v>
      </c>
      <c r="Q1043" s="48"/>
      <c r="R1043" s="48"/>
      <c r="S1043" s="48"/>
      <c r="T1043" s="48"/>
      <c r="U1043" s="48"/>
      <c r="V1043" s="48"/>
    </row>
    <row r="1044" spans="1:22" x14ac:dyDescent="0.25">
      <c r="A1044" s="8"/>
      <c r="B1044" s="60" t="s">
        <v>1039</v>
      </c>
      <c r="C1044" s="45">
        <v>68.152000000000001</v>
      </c>
      <c r="D1044" s="24">
        <v>1.8022813688212926E-2</v>
      </c>
      <c r="E1044" s="10">
        <v>64.763000000000005</v>
      </c>
      <c r="F1044" s="24">
        <v>8.8111414139784086E-3</v>
      </c>
      <c r="G1044" s="10">
        <v>71.436999999999998</v>
      </c>
      <c r="H1044" s="24">
        <v>0.22278677482648548</v>
      </c>
      <c r="I1044" s="10">
        <v>64.405000000000001</v>
      </c>
      <c r="J1044" s="24">
        <v>4.1102456560814862E-2</v>
      </c>
      <c r="K1044" s="10">
        <v>48.783999999999999</v>
      </c>
      <c r="L1044" s="61">
        <v>3.7122884473877849E-2</v>
      </c>
      <c r="Q1044" s="48"/>
      <c r="R1044" s="48"/>
      <c r="S1044" s="48"/>
      <c r="T1044" s="48"/>
      <c r="U1044" s="48"/>
      <c r="V1044" s="48"/>
    </row>
    <row r="1045" spans="1:22" x14ac:dyDescent="0.25">
      <c r="A1045" s="8"/>
      <c r="B1045" s="60" t="s">
        <v>1040</v>
      </c>
      <c r="C1045" s="45">
        <v>69.891999999999996</v>
      </c>
      <c r="D1045" s="24">
        <v>1.9391634980988594E-2</v>
      </c>
      <c r="E1045" s="10">
        <v>67.028999999999996</v>
      </c>
      <c r="F1045" s="24">
        <v>1.1393160875950102E-2</v>
      </c>
      <c r="G1045" s="10">
        <v>72.52</v>
      </c>
      <c r="H1045" s="24">
        <v>0.23609687527454828</v>
      </c>
      <c r="I1045" s="10">
        <v>66.284000000000006</v>
      </c>
      <c r="J1045" s="24">
        <v>5.4536981559150523E-2</v>
      </c>
      <c r="K1045" s="10">
        <v>52.27</v>
      </c>
      <c r="L1045" s="61">
        <v>5.3200883002207502E-2</v>
      </c>
      <c r="Q1045" s="48"/>
      <c r="R1045" s="48"/>
      <c r="S1045" s="48"/>
      <c r="T1045" s="48"/>
      <c r="U1045" s="48"/>
      <c r="V1045" s="48"/>
    </row>
    <row r="1046" spans="1:22" x14ac:dyDescent="0.25">
      <c r="A1046" s="8"/>
      <c r="B1046" s="60" t="s">
        <v>1041</v>
      </c>
      <c r="C1046" s="45">
        <v>70.798000000000002</v>
      </c>
      <c r="D1046" s="24">
        <v>2.7889733840304184E-2</v>
      </c>
      <c r="E1046" s="10">
        <v>67.668000000000006</v>
      </c>
      <c r="F1046" s="24">
        <v>2.2544257427340359E-2</v>
      </c>
      <c r="G1046" s="10">
        <v>72.763999999999996</v>
      </c>
      <c r="H1046" s="24">
        <v>0.28191349166837498</v>
      </c>
      <c r="I1046" s="10">
        <v>67.102000000000004</v>
      </c>
      <c r="J1046" s="24">
        <v>9.3535716663337987E-2</v>
      </c>
      <c r="K1046" s="10">
        <v>55.070999999999998</v>
      </c>
      <c r="L1046" s="61">
        <v>8.7956831003188615E-2</v>
      </c>
      <c r="Q1046" s="48"/>
      <c r="R1046" s="48"/>
      <c r="S1046" s="48"/>
      <c r="T1046" s="48"/>
      <c r="U1046" s="48"/>
      <c r="V1046" s="48"/>
    </row>
    <row r="1047" spans="1:22" x14ac:dyDescent="0.25">
      <c r="A1047" s="8"/>
      <c r="B1047" s="60" t="s">
        <v>1042</v>
      </c>
      <c r="C1047" s="45">
        <v>71.619</v>
      </c>
      <c r="D1047" s="24">
        <v>3.7927756653992395E-2</v>
      </c>
      <c r="E1047" s="10">
        <v>67.903999999999996</v>
      </c>
      <c r="F1047" s="24">
        <v>4.6379524585666562E-2</v>
      </c>
      <c r="G1047" s="10">
        <v>73.709000000000003</v>
      </c>
      <c r="H1047" s="24">
        <v>0.31317538876035961</v>
      </c>
      <c r="I1047" s="10">
        <v>68.03</v>
      </c>
      <c r="J1047" s="24">
        <v>0.13553025763930499</v>
      </c>
      <c r="K1047" s="10">
        <v>56.563000000000002</v>
      </c>
      <c r="L1047" s="61">
        <v>0.12082413539367182</v>
      </c>
      <c r="Q1047" s="48"/>
      <c r="R1047" s="48"/>
      <c r="S1047" s="48"/>
      <c r="T1047" s="48"/>
      <c r="U1047" s="48"/>
      <c r="V1047" s="48"/>
    </row>
    <row r="1048" spans="1:22" x14ac:dyDescent="0.25">
      <c r="A1048" s="8"/>
      <c r="B1048" s="60" t="s">
        <v>1043</v>
      </c>
      <c r="C1048" s="45">
        <v>72.581000000000003</v>
      </c>
      <c r="D1048" s="24">
        <v>4.5893536121673004E-2</v>
      </c>
      <c r="E1048" s="10">
        <v>68.608999999999995</v>
      </c>
      <c r="F1048" s="24">
        <v>6.8778543418271013E-2</v>
      </c>
      <c r="G1048" s="10">
        <v>75.064999999999998</v>
      </c>
      <c r="H1048" s="24">
        <v>0.29774211497349695</v>
      </c>
      <c r="I1048" s="10">
        <v>68.096000000000004</v>
      </c>
      <c r="J1048" s="24">
        <v>0.16551494574262698</v>
      </c>
      <c r="K1048" s="10">
        <v>57.191000000000003</v>
      </c>
      <c r="L1048" s="61">
        <v>0.14624724061810154</v>
      </c>
      <c r="Q1048" s="48"/>
      <c r="R1048" s="48"/>
      <c r="S1048" s="48"/>
      <c r="T1048" s="48"/>
      <c r="U1048" s="48"/>
      <c r="V1048" s="48"/>
    </row>
    <row r="1049" spans="1:22" x14ac:dyDescent="0.25">
      <c r="A1049" s="8"/>
      <c r="B1049" s="60" t="s">
        <v>1044</v>
      </c>
      <c r="C1049" s="45">
        <v>72.736999999999995</v>
      </c>
      <c r="D1049" s="24">
        <v>5.17680608365019E-2</v>
      </c>
      <c r="E1049" s="10">
        <v>68.59</v>
      </c>
      <c r="F1049" s="24">
        <v>7.9332547969080319E-2</v>
      </c>
      <c r="G1049" s="10">
        <v>74.775999999999996</v>
      </c>
      <c r="H1049" s="24">
        <v>0.23296336427797465</v>
      </c>
      <c r="I1049" s="10">
        <v>66.637</v>
      </c>
      <c r="J1049" s="24">
        <v>0.18205179415484987</v>
      </c>
      <c r="K1049" s="10">
        <v>56.158999999999999</v>
      </c>
      <c r="L1049" s="61">
        <v>0.16230071130733381</v>
      </c>
      <c r="Q1049" s="48"/>
      <c r="R1049" s="48"/>
      <c r="S1049" s="48"/>
      <c r="T1049" s="48"/>
      <c r="U1049" s="48"/>
      <c r="V1049" s="48"/>
    </row>
    <row r="1050" spans="1:22" x14ac:dyDescent="0.25">
      <c r="A1050" s="8"/>
      <c r="B1050" s="60" t="s">
        <v>1045</v>
      </c>
      <c r="C1050" s="45">
        <v>72.248000000000005</v>
      </c>
      <c r="D1050" s="24">
        <v>5.0228136882129279E-2</v>
      </c>
      <c r="E1050" s="10">
        <v>67.900000000000006</v>
      </c>
      <c r="F1050" s="24">
        <v>7.341004082818274E-2</v>
      </c>
      <c r="G1050" s="10">
        <v>73.947000000000003</v>
      </c>
      <c r="H1050" s="24">
        <v>0.15421559727062406</v>
      </c>
      <c r="I1050" s="10">
        <v>64.768000000000001</v>
      </c>
      <c r="J1050" s="24">
        <v>0.17945542906597431</v>
      </c>
      <c r="K1050" s="10">
        <v>54.874000000000002</v>
      </c>
      <c r="L1050" s="61">
        <v>0.15794701986754967</v>
      </c>
      <c r="Q1050" s="48"/>
      <c r="R1050" s="48"/>
      <c r="S1050" s="48"/>
      <c r="T1050" s="48"/>
      <c r="U1050" s="48"/>
      <c r="V1050" s="48"/>
    </row>
    <row r="1051" spans="1:22" x14ac:dyDescent="0.25">
      <c r="A1051" s="8"/>
      <c r="B1051" s="60" t="s">
        <v>1046</v>
      </c>
      <c r="C1051" s="45">
        <v>71.567999999999998</v>
      </c>
      <c r="D1051" s="24">
        <v>4.3631178707224334E-2</v>
      </c>
      <c r="E1051" s="10">
        <v>67.087999999999994</v>
      </c>
      <c r="F1051" s="24">
        <v>5.7675859731792727E-2</v>
      </c>
      <c r="G1051" s="10">
        <v>72.986999999999995</v>
      </c>
      <c r="H1051" s="24">
        <v>0.11844378715553343</v>
      </c>
      <c r="I1051" s="10">
        <v>63.228000000000002</v>
      </c>
      <c r="J1051" s="24">
        <v>0.15904400505958324</v>
      </c>
      <c r="K1051" s="10">
        <v>54.295999999999999</v>
      </c>
      <c r="L1051" s="61">
        <v>0.1427765513858229</v>
      </c>
      <c r="Q1051" s="48"/>
      <c r="R1051" s="48"/>
      <c r="S1051" s="48"/>
      <c r="T1051" s="48"/>
      <c r="U1051" s="48"/>
      <c r="V1051" s="48"/>
    </row>
    <row r="1052" spans="1:22" x14ac:dyDescent="0.25">
      <c r="A1052" s="8"/>
      <c r="B1052" s="60" t="s">
        <v>1047</v>
      </c>
      <c r="C1052" s="45">
        <v>70.706000000000003</v>
      </c>
      <c r="D1052" s="24">
        <v>3.2775665399239547E-2</v>
      </c>
      <c r="E1052" s="10">
        <v>66.486000000000004</v>
      </c>
      <c r="F1052" s="24">
        <v>3.8472089983378248E-2</v>
      </c>
      <c r="G1052" s="10">
        <v>72.843999999999994</v>
      </c>
      <c r="H1052" s="24">
        <v>0.10293730049491903</v>
      </c>
      <c r="I1052" s="10">
        <v>62.247999999999998</v>
      </c>
      <c r="J1052" s="24">
        <v>0.12056454297317089</v>
      </c>
      <c r="K1052" s="10">
        <v>53.661000000000001</v>
      </c>
      <c r="L1052" s="61">
        <v>0.12859946038753986</v>
      </c>
      <c r="Q1052" s="48"/>
      <c r="R1052" s="48"/>
      <c r="S1052" s="48"/>
      <c r="T1052" s="48"/>
      <c r="U1052" s="48"/>
      <c r="V1052" s="48"/>
    </row>
    <row r="1053" spans="1:22" x14ac:dyDescent="0.25">
      <c r="A1053" s="8"/>
      <c r="B1053" s="60" t="s">
        <v>1048</v>
      </c>
      <c r="C1053" s="45">
        <v>69.796000000000006</v>
      </c>
      <c r="D1053" s="24">
        <v>2.2528517110266159E-2</v>
      </c>
      <c r="E1053" s="10">
        <v>65.412999999999997</v>
      </c>
      <c r="F1053" s="24">
        <v>1.8848742072393371E-2</v>
      </c>
      <c r="G1053" s="10">
        <v>71.994</v>
      </c>
      <c r="H1053" s="24">
        <v>0.10293730049491903</v>
      </c>
      <c r="I1053" s="10">
        <v>61.664999999999999</v>
      </c>
      <c r="J1053" s="24">
        <v>7.6772518474136214E-2</v>
      </c>
      <c r="K1053" s="10">
        <v>53.823</v>
      </c>
      <c r="L1053" s="61">
        <v>0.12731174883492763</v>
      </c>
      <c r="Q1053" s="48"/>
      <c r="R1053" s="48"/>
      <c r="S1053" s="48"/>
      <c r="T1053" s="48"/>
      <c r="U1053" s="48"/>
      <c r="V1053" s="48"/>
    </row>
    <row r="1054" spans="1:22" x14ac:dyDescent="0.25">
      <c r="A1054" s="8"/>
      <c r="B1054" s="60" t="s">
        <v>1049</v>
      </c>
      <c r="C1054" s="45">
        <v>71.513999999999996</v>
      </c>
      <c r="D1054" s="24">
        <v>2.0361216730038025E-2</v>
      </c>
      <c r="E1054" s="10">
        <v>66.741</v>
      </c>
      <c r="F1054" s="24">
        <v>6.8423515742249905E-3</v>
      </c>
      <c r="G1054" s="10">
        <v>73.929000000000002</v>
      </c>
      <c r="H1054" s="24">
        <v>9.3419626907195366E-2</v>
      </c>
      <c r="I1054" s="10">
        <v>63.411999999999999</v>
      </c>
      <c r="J1054" s="24">
        <v>6.4975700685706683E-2</v>
      </c>
      <c r="K1054" s="10">
        <v>56.82</v>
      </c>
      <c r="L1054" s="61">
        <v>0.14183222958057395</v>
      </c>
      <c r="Q1054" s="48"/>
      <c r="R1054" s="48"/>
      <c r="S1054" s="48"/>
      <c r="T1054" s="48"/>
      <c r="U1054" s="48"/>
      <c r="V1054" s="48"/>
    </row>
    <row r="1055" spans="1:22" x14ac:dyDescent="0.25">
      <c r="A1055" s="8"/>
      <c r="B1055" s="60" t="s">
        <v>1050</v>
      </c>
      <c r="C1055" s="45">
        <v>73.799000000000007</v>
      </c>
      <c r="D1055" s="24">
        <v>2.2205323193916351E-2</v>
      </c>
      <c r="E1055" s="10">
        <v>69.302000000000007</v>
      </c>
      <c r="F1055" s="24">
        <v>6.5195991414785286E-3</v>
      </c>
      <c r="G1055" s="10">
        <v>75.539000000000001</v>
      </c>
      <c r="H1055" s="24">
        <v>8.6742612821038456E-2</v>
      </c>
      <c r="I1055" s="10">
        <v>66.885000000000005</v>
      </c>
      <c r="J1055" s="24">
        <v>8.5214033686172697E-2</v>
      </c>
      <c r="K1055" s="10">
        <v>59.69</v>
      </c>
      <c r="L1055" s="61">
        <v>0.16254598969830758</v>
      </c>
      <c r="Q1055" s="48"/>
      <c r="R1055" s="48"/>
      <c r="S1055" s="48"/>
      <c r="T1055" s="48"/>
      <c r="U1055" s="48"/>
      <c r="V1055" s="48"/>
    </row>
    <row r="1056" spans="1:22" x14ac:dyDescent="0.25">
      <c r="A1056" s="8"/>
      <c r="B1056" s="60" t="s">
        <v>1051</v>
      </c>
      <c r="C1056" s="45">
        <v>72.591999999999999</v>
      </c>
      <c r="D1056" s="24">
        <v>2.2072243346007603E-2</v>
      </c>
      <c r="E1056" s="10">
        <v>68.331000000000003</v>
      </c>
      <c r="F1056" s="24">
        <v>7.9074346022883144E-3</v>
      </c>
      <c r="G1056" s="10">
        <v>74.064999999999998</v>
      </c>
      <c r="H1056" s="24">
        <v>9.4268896242715325E-2</v>
      </c>
      <c r="I1056" s="10">
        <v>65.516000000000005</v>
      </c>
      <c r="J1056" s="24">
        <v>9.5839158511417347E-2</v>
      </c>
      <c r="K1056" s="10">
        <v>58.231999999999999</v>
      </c>
      <c r="L1056" s="61">
        <v>0.17526367427029679</v>
      </c>
      <c r="Q1056" s="48"/>
      <c r="R1056" s="48"/>
      <c r="S1056" s="48"/>
      <c r="T1056" s="48"/>
      <c r="U1056" s="48"/>
      <c r="V1056" s="48"/>
    </row>
    <row r="1057" spans="1:22" x14ac:dyDescent="0.25">
      <c r="A1057" s="8"/>
      <c r="B1057" s="60" t="s">
        <v>1052</v>
      </c>
      <c r="C1057" s="45">
        <v>68.965000000000003</v>
      </c>
      <c r="D1057" s="24">
        <v>2.285171102661597E-2</v>
      </c>
      <c r="E1057" s="10">
        <v>64.843999999999994</v>
      </c>
      <c r="F1057" s="24">
        <v>1.1489986605774041E-2</v>
      </c>
      <c r="G1057" s="10">
        <v>69.527000000000001</v>
      </c>
      <c r="H1057" s="24">
        <v>0.11163498989662342</v>
      </c>
      <c r="I1057" s="10">
        <v>61.2</v>
      </c>
      <c r="J1057" s="24">
        <v>9.8515411756873714E-2</v>
      </c>
      <c r="K1057" s="10">
        <v>54.853000000000002</v>
      </c>
      <c r="L1057" s="61">
        <v>0.17597498160412067</v>
      </c>
      <c r="Q1057" s="48"/>
      <c r="R1057" s="48"/>
      <c r="S1057" s="48"/>
      <c r="T1057" s="48"/>
      <c r="U1057" s="48"/>
      <c r="V1057" s="48"/>
    </row>
    <row r="1058" spans="1:22" x14ac:dyDescent="0.25">
      <c r="A1058" s="8"/>
      <c r="B1058" s="60" t="s">
        <v>1053</v>
      </c>
      <c r="C1058" s="45">
        <v>65.793000000000006</v>
      </c>
      <c r="D1058" s="24">
        <v>2.2205323193916351E-2</v>
      </c>
      <c r="E1058" s="10">
        <v>62.082000000000001</v>
      </c>
      <c r="F1058" s="24">
        <v>1.6105346394048446E-2</v>
      </c>
      <c r="G1058" s="10">
        <v>66.069000000000003</v>
      </c>
      <c r="H1058" s="24">
        <v>0.12845930828476879</v>
      </c>
      <c r="I1058" s="10">
        <v>57.881</v>
      </c>
      <c r="J1058" s="24">
        <v>9.8542041142400644E-2</v>
      </c>
      <c r="K1058" s="10">
        <v>52.319000000000003</v>
      </c>
      <c r="L1058" s="61">
        <v>0.17532499386804024</v>
      </c>
      <c r="Q1058" s="48"/>
      <c r="R1058" s="48"/>
      <c r="S1058" s="48"/>
      <c r="T1058" s="48"/>
      <c r="U1058" s="48"/>
      <c r="V1058" s="48"/>
    </row>
    <row r="1059" spans="1:22" x14ac:dyDescent="0.25">
      <c r="A1059" s="8"/>
      <c r="B1059" s="60" t="s">
        <v>1054</v>
      </c>
      <c r="C1059" s="45">
        <v>63.975000000000001</v>
      </c>
      <c r="D1059" s="24">
        <v>2.1863117870722433E-2</v>
      </c>
      <c r="E1059" s="10">
        <v>60.127000000000002</v>
      </c>
      <c r="F1059" s="24">
        <v>1.9332870721513063E-2</v>
      </c>
      <c r="G1059" s="10">
        <v>63.207999999999998</v>
      </c>
      <c r="H1059" s="24">
        <v>0.14685038217120097</v>
      </c>
      <c r="I1059" s="10">
        <v>55.927</v>
      </c>
      <c r="J1059" s="24">
        <v>9.5559549963384602E-2</v>
      </c>
      <c r="K1059" s="10">
        <v>51.06</v>
      </c>
      <c r="L1059" s="61">
        <v>0.17157223448614178</v>
      </c>
      <c r="Q1059" s="48"/>
      <c r="R1059" s="48"/>
      <c r="S1059" s="48"/>
      <c r="T1059" s="48"/>
      <c r="U1059" s="48"/>
      <c r="V1059" s="48"/>
    </row>
    <row r="1060" spans="1:22" x14ac:dyDescent="0.25">
      <c r="A1060" s="8"/>
      <c r="B1060" s="60" t="s">
        <v>1055</v>
      </c>
      <c r="C1060" s="45">
        <v>60.128</v>
      </c>
      <c r="D1060" s="24">
        <v>2.3726235741444866E-2</v>
      </c>
      <c r="E1060" s="10">
        <v>56.195</v>
      </c>
      <c r="F1060" s="24">
        <v>2.6272048025561993E-2</v>
      </c>
      <c r="G1060" s="10">
        <v>58.511000000000003</v>
      </c>
      <c r="H1060" s="24">
        <v>0.1585790845462266</v>
      </c>
      <c r="I1060" s="10">
        <v>52.645000000000003</v>
      </c>
      <c r="J1060" s="24">
        <v>9.2297450236335801E-2</v>
      </c>
      <c r="K1060" s="10">
        <v>47.433999999999997</v>
      </c>
      <c r="L1060" s="61">
        <v>0.17027225901398088</v>
      </c>
      <c r="Q1060" s="48"/>
      <c r="R1060" s="48"/>
      <c r="S1060" s="48"/>
      <c r="T1060" s="48"/>
      <c r="U1060" s="48"/>
      <c r="V1060" s="48"/>
    </row>
    <row r="1061" spans="1:22" x14ac:dyDescent="0.25">
      <c r="A1061" s="8"/>
      <c r="B1061" s="60" t="s">
        <v>1056</v>
      </c>
      <c r="C1061" s="45">
        <v>57.177999999999997</v>
      </c>
      <c r="D1061" s="24">
        <v>2.3761096432033758E-2</v>
      </c>
      <c r="E1061" s="10">
        <v>53.207999999999998</v>
      </c>
      <c r="F1061" s="24">
        <v>3.2229445259948704E-2</v>
      </c>
      <c r="G1061" s="10">
        <v>55.154000000000003</v>
      </c>
      <c r="H1061" s="24">
        <v>0.17331283853022983</v>
      </c>
      <c r="I1061" s="10">
        <v>49.280999999999999</v>
      </c>
      <c r="J1061" s="24">
        <v>8.6331988764194525E-2</v>
      </c>
      <c r="K1061" s="10">
        <v>44.432000000000002</v>
      </c>
      <c r="L1061" s="61">
        <v>0.17304390483198431</v>
      </c>
      <c r="Q1061" s="48"/>
      <c r="R1061" s="48"/>
      <c r="S1061" s="48"/>
      <c r="T1061" s="48"/>
      <c r="U1061" s="48"/>
      <c r="V1061" s="48"/>
    </row>
    <row r="1062" spans="1:22" x14ac:dyDescent="0.25">
      <c r="A1062" s="8"/>
      <c r="B1062" s="60" t="s">
        <v>1057</v>
      </c>
      <c r="C1062" s="45">
        <v>55.363999999999997</v>
      </c>
      <c r="D1062" s="24">
        <v>2.1518048928849773E-2</v>
      </c>
      <c r="E1062" s="10">
        <v>51.503999999999998</v>
      </c>
      <c r="F1062" s="24">
        <v>3.719774813285371E-2</v>
      </c>
      <c r="G1062" s="10">
        <v>53.203000000000003</v>
      </c>
      <c r="H1062" s="24">
        <v>0.17631386327038501</v>
      </c>
      <c r="I1062" s="10">
        <v>46.962000000000003</v>
      </c>
      <c r="J1062" s="24">
        <v>8.3842538972536171E-2</v>
      </c>
      <c r="K1062" s="10">
        <v>42.726999999999997</v>
      </c>
      <c r="L1062" s="61">
        <v>0.17644101054697081</v>
      </c>
      <c r="Q1062" s="48"/>
      <c r="R1062" s="48"/>
      <c r="S1062" s="48"/>
      <c r="T1062" s="48"/>
      <c r="U1062" s="48"/>
      <c r="V1062" s="48"/>
    </row>
    <row r="1063" spans="1:22" x14ac:dyDescent="0.25">
      <c r="A1063" s="8"/>
      <c r="B1063" s="60" t="s">
        <v>1058</v>
      </c>
      <c r="C1063" s="45">
        <v>53.851999999999997</v>
      </c>
      <c r="D1063" s="24">
        <v>2.2962723591917426E-2</v>
      </c>
      <c r="E1063" s="10">
        <v>50.258000000000003</v>
      </c>
      <c r="F1063" s="24">
        <v>4.3150033068249639E-2</v>
      </c>
      <c r="G1063" s="10">
        <v>52.283000000000001</v>
      </c>
      <c r="H1063" s="24">
        <v>0.18014931927975406</v>
      </c>
      <c r="I1063" s="10">
        <v>45.578000000000003</v>
      </c>
      <c r="J1063" s="24">
        <v>8.056764780276103E-2</v>
      </c>
      <c r="K1063" s="10">
        <v>41.463000000000001</v>
      </c>
      <c r="L1063" s="61">
        <v>0.17480990924699533</v>
      </c>
      <c r="Q1063" s="48"/>
      <c r="R1063" s="48"/>
      <c r="S1063" s="48"/>
      <c r="T1063" s="48"/>
      <c r="U1063" s="48"/>
      <c r="V1063" s="48"/>
    </row>
    <row r="1064" spans="1:22" x14ac:dyDescent="0.25">
      <c r="A1064" s="8"/>
      <c r="B1064" s="60" t="s">
        <v>1059</v>
      </c>
      <c r="C1064" s="45">
        <v>53.357999999999997</v>
      </c>
      <c r="D1064" s="24">
        <v>2.4445416009276331E-2</v>
      </c>
      <c r="E1064" s="10">
        <v>50.069000000000003</v>
      </c>
      <c r="F1064" s="24">
        <v>4.7860242285419324E-2</v>
      </c>
      <c r="G1064" s="10">
        <v>52.744999999999997</v>
      </c>
      <c r="H1064" s="24">
        <v>0.18304787000439174</v>
      </c>
      <c r="I1064" s="10">
        <v>45.026000000000003</v>
      </c>
      <c r="J1064" s="24">
        <v>7.6241063940253206E-2</v>
      </c>
      <c r="K1064" s="10">
        <v>41.006</v>
      </c>
      <c r="L1064" s="61">
        <v>0.1808560215844984</v>
      </c>
      <c r="Q1064" s="48"/>
      <c r="R1064" s="48"/>
      <c r="S1064" s="48"/>
      <c r="T1064" s="48"/>
      <c r="U1064" s="48"/>
      <c r="V1064" s="48"/>
    </row>
    <row r="1065" spans="1:22" x14ac:dyDescent="0.25">
      <c r="A1065" s="8"/>
      <c r="B1065" s="60" t="s">
        <v>1060</v>
      </c>
      <c r="C1065" s="45">
        <v>53.970999999999997</v>
      </c>
      <c r="D1065" s="24">
        <v>2.7943049404071701E-2</v>
      </c>
      <c r="E1065" s="10">
        <v>50.68</v>
      </c>
      <c r="F1065" s="24">
        <v>5.0037907505686124E-2</v>
      </c>
      <c r="G1065" s="10">
        <v>54.228999999999999</v>
      </c>
      <c r="H1065" s="24">
        <v>0.18439467135119308</v>
      </c>
      <c r="I1065" s="10">
        <v>44.84</v>
      </c>
      <c r="J1065" s="24">
        <v>7.4443867566596114E-2</v>
      </c>
      <c r="K1065" s="10">
        <v>41.115000000000002</v>
      </c>
      <c r="L1065" s="61">
        <v>0.1836644591611479</v>
      </c>
      <c r="Q1065" s="48"/>
      <c r="R1065" s="48"/>
      <c r="S1065" s="48"/>
      <c r="T1065" s="48"/>
      <c r="U1065" s="48"/>
      <c r="V1065" s="48"/>
    </row>
    <row r="1066" spans="1:22" x14ac:dyDescent="0.25">
      <c r="A1066" s="8"/>
      <c r="B1066" s="60" t="s">
        <v>1061</v>
      </c>
      <c r="C1066" s="45">
        <v>56.137</v>
      </c>
      <c r="D1066" s="24">
        <v>3.4387058756439257E-2</v>
      </c>
      <c r="E1066" s="10">
        <v>53.107999999999997</v>
      </c>
      <c r="F1066" s="24">
        <v>5.3989966609133286E-2</v>
      </c>
      <c r="G1066" s="10">
        <v>57.235999999999997</v>
      </c>
      <c r="H1066" s="24">
        <v>0.17420582637973941</v>
      </c>
      <c r="I1066" s="10">
        <v>44.414000000000001</v>
      </c>
      <c r="J1066" s="24">
        <v>7.3219111519363125E-2</v>
      </c>
      <c r="K1066" s="10">
        <v>40.887</v>
      </c>
      <c r="L1066" s="61">
        <v>0.18314937454010302</v>
      </c>
      <c r="Q1066" s="48"/>
      <c r="R1066" s="48"/>
      <c r="S1066" s="48"/>
      <c r="T1066" s="48"/>
      <c r="U1066" s="48"/>
      <c r="V1066" s="48"/>
    </row>
    <row r="1067" spans="1:22" x14ac:dyDescent="0.25">
      <c r="A1067" s="8"/>
      <c r="B1067" s="60" t="s">
        <v>1062</v>
      </c>
      <c r="C1067" s="45">
        <v>62.265999999999998</v>
      </c>
      <c r="D1067" s="24">
        <v>3.9519455585758548E-2</v>
      </c>
      <c r="E1067" s="10">
        <v>59.637</v>
      </c>
      <c r="F1067" s="24">
        <v>6.3442646750439563E-2</v>
      </c>
      <c r="G1067" s="10">
        <v>65.269000000000005</v>
      </c>
      <c r="H1067" s="24">
        <v>0.16496852583809105</v>
      </c>
      <c r="I1067" s="10">
        <v>44.48</v>
      </c>
      <c r="J1067" s="24">
        <v>7.0796224556358742E-2</v>
      </c>
      <c r="K1067" s="10">
        <v>40.832999999999998</v>
      </c>
      <c r="L1067" s="61">
        <v>0.18183713514839342</v>
      </c>
      <c r="Q1067" s="48"/>
      <c r="R1067" s="48"/>
      <c r="S1067" s="48"/>
      <c r="T1067" s="48"/>
      <c r="U1067" s="48"/>
      <c r="V1067" s="48"/>
    </row>
    <row r="1068" spans="1:22" x14ac:dyDescent="0.25">
      <c r="A1068" s="8"/>
      <c r="B1068" s="60" t="s">
        <v>1063</v>
      </c>
      <c r="C1068" s="45">
        <v>67.855999999999995</v>
      </c>
      <c r="D1068" s="24">
        <v>4.3986541714980898E-2</v>
      </c>
      <c r="E1068" s="10">
        <v>65.37</v>
      </c>
      <c r="F1068" s="24">
        <v>7.0056296678657273E-2</v>
      </c>
      <c r="G1068" s="10">
        <v>71.343999999999994</v>
      </c>
      <c r="H1068" s="24">
        <v>0.16272873664178011</v>
      </c>
      <c r="I1068" s="10">
        <v>47.283999999999999</v>
      </c>
      <c r="J1068" s="24">
        <v>7.0623161201858436E-2</v>
      </c>
      <c r="K1068" s="10">
        <v>42.475000000000001</v>
      </c>
      <c r="L1068" s="61">
        <v>0.17261466764778022</v>
      </c>
      <c r="Q1068" s="48"/>
      <c r="R1068" s="48"/>
      <c r="S1068" s="48"/>
      <c r="T1068" s="48"/>
      <c r="U1068" s="48"/>
      <c r="V1068" s="48"/>
    </row>
    <row r="1069" spans="1:22" x14ac:dyDescent="0.25">
      <c r="A1069" s="8"/>
      <c r="B1069" s="60" t="s">
        <v>1064</v>
      </c>
      <c r="C1069" s="45">
        <v>69.769000000000005</v>
      </c>
      <c r="D1069" s="24">
        <v>5.0449559944494078E-2</v>
      </c>
      <c r="E1069" s="10">
        <v>66.900999999999996</v>
      </c>
      <c r="F1069" s="24">
        <v>8.8090590873163094E-2</v>
      </c>
      <c r="G1069" s="10">
        <v>72.843000000000004</v>
      </c>
      <c r="H1069" s="24">
        <v>0.17811447811447811</v>
      </c>
      <c r="I1069" s="10">
        <v>51.271000000000001</v>
      </c>
      <c r="J1069" s="24">
        <v>8.6531677250156425E-2</v>
      </c>
      <c r="K1069" s="10">
        <v>45.337000000000003</v>
      </c>
      <c r="L1069" s="61">
        <v>0.17591366200637723</v>
      </c>
      <c r="Q1069" s="48"/>
      <c r="R1069" s="48"/>
      <c r="S1069" s="48"/>
      <c r="T1069" s="48"/>
      <c r="U1069" s="48"/>
      <c r="V1069" s="48"/>
    </row>
    <row r="1070" spans="1:22" x14ac:dyDescent="0.25">
      <c r="A1070" s="8"/>
      <c r="B1070" s="60" t="s">
        <v>1065</v>
      </c>
      <c r="C1070" s="45">
        <v>71.028000000000006</v>
      </c>
      <c r="D1070" s="24">
        <v>5.4213317619328225E-2</v>
      </c>
      <c r="E1070" s="10">
        <v>67.153000000000006</v>
      </c>
      <c r="F1070" s="24">
        <v>0.12515929217814914</v>
      </c>
      <c r="G1070" s="10">
        <v>72.590999999999994</v>
      </c>
      <c r="H1070" s="24">
        <v>0.23836919923876446</v>
      </c>
      <c r="I1070" s="10">
        <v>54.323</v>
      </c>
      <c r="J1070" s="24">
        <v>0.1183620219124832</v>
      </c>
      <c r="K1070" s="10">
        <v>48.911999999999999</v>
      </c>
      <c r="L1070" s="61">
        <v>0.19078979641893548</v>
      </c>
      <c r="Q1070" s="48"/>
      <c r="R1070" s="48"/>
      <c r="S1070" s="48"/>
      <c r="T1070" s="48"/>
      <c r="U1070" s="48"/>
      <c r="V1070" s="48"/>
    </row>
    <row r="1071" spans="1:22" x14ac:dyDescent="0.25">
      <c r="A1071" s="8"/>
      <c r="B1071" s="60" t="s">
        <v>1066</v>
      </c>
      <c r="C1071" s="45">
        <v>72.040999999999997</v>
      </c>
      <c r="D1071" s="24">
        <v>6.0866424620297677E-2</v>
      </c>
      <c r="E1071" s="10">
        <v>68.213999999999999</v>
      </c>
      <c r="F1071" s="24">
        <v>0.16053425386737213</v>
      </c>
      <c r="G1071" s="10">
        <v>73.16</v>
      </c>
      <c r="H1071" s="24">
        <v>0.29972185624359537</v>
      </c>
      <c r="I1071" s="10">
        <v>55.837000000000003</v>
      </c>
      <c r="J1071" s="24">
        <v>0.15117749643888867</v>
      </c>
      <c r="K1071" s="10">
        <v>51.917999999999999</v>
      </c>
      <c r="L1071" s="61">
        <v>0.19936227618346825</v>
      </c>
      <c r="Q1071" s="48"/>
      <c r="R1071" s="48"/>
      <c r="S1071" s="48"/>
      <c r="T1071" s="48"/>
      <c r="U1071" s="48"/>
      <c r="V1071" s="48"/>
    </row>
    <row r="1072" spans="1:22" x14ac:dyDescent="0.25">
      <c r="A1072" s="8"/>
      <c r="B1072" s="60" t="s">
        <v>1067</v>
      </c>
      <c r="C1072" s="45">
        <v>72.921000000000006</v>
      </c>
      <c r="D1072" s="24">
        <v>7.2423821924838899E-2</v>
      </c>
      <c r="E1072" s="10">
        <v>69.647999999999996</v>
      </c>
      <c r="F1072" s="24">
        <v>0.19324762473182455</v>
      </c>
      <c r="G1072" s="10">
        <v>73.742999999999995</v>
      </c>
      <c r="H1072" s="24">
        <v>0.33784219001610305</v>
      </c>
      <c r="I1072" s="10">
        <v>56.673000000000002</v>
      </c>
      <c r="J1072" s="24">
        <v>0.17430142311327662</v>
      </c>
      <c r="K1072" s="10">
        <v>54.183999999999997</v>
      </c>
      <c r="L1072" s="61">
        <v>0.19847927397596271</v>
      </c>
      <c r="Q1072" s="48"/>
      <c r="R1072" s="48"/>
      <c r="S1072" s="48"/>
      <c r="T1072" s="48"/>
      <c r="U1072" s="48"/>
      <c r="V1072" s="48"/>
    </row>
    <row r="1073" spans="1:22" x14ac:dyDescent="0.25">
      <c r="A1073" s="8"/>
      <c r="B1073" s="60" t="s">
        <v>1068</v>
      </c>
      <c r="C1073" s="45">
        <v>72.361999999999995</v>
      </c>
      <c r="D1073" s="24">
        <v>8.7155701712699832E-2</v>
      </c>
      <c r="E1073" s="10">
        <v>69.518000000000001</v>
      </c>
      <c r="F1073" s="24">
        <v>0.21144322746116498</v>
      </c>
      <c r="G1073" s="10">
        <v>72.524000000000001</v>
      </c>
      <c r="H1073" s="24">
        <v>0.32640901771336556</v>
      </c>
      <c r="I1073" s="10">
        <v>55.12</v>
      </c>
      <c r="J1073" s="24">
        <v>0.18033201538932597</v>
      </c>
      <c r="K1073" s="10">
        <v>53.695</v>
      </c>
      <c r="L1073" s="61">
        <v>0.18730684326710817</v>
      </c>
      <c r="Q1073" s="48"/>
      <c r="R1073" s="48"/>
      <c r="S1073" s="48"/>
      <c r="T1073" s="48"/>
      <c r="U1073" s="48"/>
      <c r="V1073" s="48"/>
    </row>
    <row r="1074" spans="1:22" x14ac:dyDescent="0.25">
      <c r="A1074" s="8"/>
      <c r="B1074" s="60" t="s">
        <v>1069</v>
      </c>
      <c r="C1074" s="45">
        <v>71.694000000000003</v>
      </c>
      <c r="D1074" s="24">
        <v>0.1071910582241907</v>
      </c>
      <c r="E1074" s="10">
        <v>69.238</v>
      </c>
      <c r="F1074" s="24">
        <v>0.21268530317939122</v>
      </c>
      <c r="G1074" s="10">
        <v>71.319999999999993</v>
      </c>
      <c r="H1074" s="24">
        <v>0.30029278290147854</v>
      </c>
      <c r="I1074" s="10">
        <v>52.871000000000002</v>
      </c>
      <c r="J1074" s="24">
        <v>0.17319648015762079</v>
      </c>
      <c r="K1074" s="10">
        <v>52.079000000000001</v>
      </c>
      <c r="L1074" s="61">
        <v>0.17879568310031888</v>
      </c>
      <c r="Q1074" s="48"/>
      <c r="R1074" s="48"/>
      <c r="S1074" s="48"/>
      <c r="T1074" s="48"/>
      <c r="U1074" s="48"/>
      <c r="V1074" s="48"/>
    </row>
    <row r="1075" spans="1:22" x14ac:dyDescent="0.25">
      <c r="A1075" s="8"/>
      <c r="B1075" s="60" t="s">
        <v>1070</v>
      </c>
      <c r="C1075" s="45">
        <v>70.665000000000006</v>
      </c>
      <c r="D1075" s="24">
        <v>0.11874845552873192</v>
      </c>
      <c r="E1075" s="10">
        <v>67.962999999999994</v>
      </c>
      <c r="F1075" s="24">
        <v>0.18477892665300921</v>
      </c>
      <c r="G1075" s="10">
        <v>69.709999999999994</v>
      </c>
      <c r="H1075" s="24">
        <v>0.25110525545308154</v>
      </c>
      <c r="I1075" s="10">
        <v>51.558999999999997</v>
      </c>
      <c r="J1075" s="24">
        <v>0.15321431899570004</v>
      </c>
      <c r="K1075" s="10">
        <v>50.670999999999999</v>
      </c>
      <c r="L1075" s="61">
        <v>0.16200637723816533</v>
      </c>
      <c r="Q1075" s="48"/>
      <c r="R1075" s="48"/>
      <c r="S1075" s="48"/>
      <c r="T1075" s="48"/>
      <c r="U1075" s="48"/>
      <c r="V1075" s="48"/>
    </row>
    <row r="1076" spans="1:22" x14ac:dyDescent="0.25">
      <c r="A1076" s="8"/>
      <c r="B1076" s="60" t="s">
        <v>1071</v>
      </c>
      <c r="C1076" s="45">
        <v>69.39</v>
      </c>
      <c r="D1076" s="24">
        <v>0.11530784876537344</v>
      </c>
      <c r="E1076" s="10">
        <v>66.707999999999998</v>
      </c>
      <c r="F1076" s="24">
        <v>0.14812962753859307</v>
      </c>
      <c r="G1076" s="10">
        <v>68.792000000000002</v>
      </c>
      <c r="H1076" s="24">
        <v>0.18796662274923145</v>
      </c>
      <c r="I1076" s="10">
        <v>50.674999999999997</v>
      </c>
      <c r="J1076" s="24">
        <v>0.11553975797755502</v>
      </c>
      <c r="K1076" s="10">
        <v>50.106999999999999</v>
      </c>
      <c r="L1076" s="61">
        <v>0.14367181751287711</v>
      </c>
      <c r="Q1076" s="48"/>
      <c r="R1076" s="48"/>
      <c r="S1076" s="48"/>
      <c r="T1076" s="48"/>
      <c r="U1076" s="48"/>
      <c r="V1076" s="48"/>
    </row>
    <row r="1077" spans="1:22" x14ac:dyDescent="0.25">
      <c r="A1077" s="8"/>
      <c r="B1077" s="60" t="s">
        <v>1072</v>
      </c>
      <c r="C1077" s="45">
        <v>68.39</v>
      </c>
      <c r="D1077" s="24">
        <v>0.11960385500028513</v>
      </c>
      <c r="E1077" s="10">
        <v>65.11</v>
      </c>
      <c r="F1077" s="24">
        <v>0.12204603745584179</v>
      </c>
      <c r="G1077" s="10">
        <v>68.403000000000006</v>
      </c>
      <c r="H1077" s="24">
        <v>0.11845996193822281</v>
      </c>
      <c r="I1077" s="10">
        <v>50.944000000000003</v>
      </c>
      <c r="J1077" s="24">
        <v>7.2260606786746007E-2</v>
      </c>
      <c r="K1077" s="10">
        <v>50.228000000000002</v>
      </c>
      <c r="L1077" s="61">
        <v>0.12782683345597254</v>
      </c>
      <c r="Q1077" s="48"/>
      <c r="R1077" s="48"/>
      <c r="S1077" s="48"/>
      <c r="T1077" s="48"/>
      <c r="U1077" s="48"/>
      <c r="V1077" s="48"/>
    </row>
    <row r="1078" spans="1:22" x14ac:dyDescent="0.25">
      <c r="A1078" s="8"/>
      <c r="B1078" s="60" t="s">
        <v>1073</v>
      </c>
      <c r="C1078" s="45">
        <v>69.930999999999997</v>
      </c>
      <c r="D1078" s="24">
        <v>0.13116125230482636</v>
      </c>
      <c r="E1078" s="10">
        <v>66.126000000000005</v>
      </c>
      <c r="F1078" s="24">
        <v>0.10889939186682368</v>
      </c>
      <c r="G1078" s="10">
        <v>71.122</v>
      </c>
      <c r="H1078" s="24">
        <v>0.10690967647489387</v>
      </c>
      <c r="I1078" s="10">
        <v>54.023000000000003</v>
      </c>
      <c r="J1078" s="24">
        <v>5.9600356776761586E-2</v>
      </c>
      <c r="K1078" s="10">
        <v>53.343000000000004</v>
      </c>
      <c r="L1078" s="61">
        <v>0.11907039489820946</v>
      </c>
      <c r="Q1078" s="48"/>
      <c r="R1078" s="48"/>
      <c r="S1078" s="48"/>
      <c r="T1078" s="48"/>
      <c r="U1078" s="48"/>
      <c r="V1078" s="48"/>
    </row>
    <row r="1079" spans="1:22" x14ac:dyDescent="0.25">
      <c r="A1079" s="8"/>
      <c r="B1079" s="60" t="s">
        <v>1074</v>
      </c>
      <c r="C1079" s="45">
        <v>71.55</v>
      </c>
      <c r="D1079" s="24">
        <v>0.15598684585701522</v>
      </c>
      <c r="E1079" s="10">
        <v>68.551000000000002</v>
      </c>
      <c r="F1079" s="24">
        <v>0.11480328424176924</v>
      </c>
      <c r="G1079" s="10">
        <v>73.867000000000004</v>
      </c>
      <c r="H1079" s="24">
        <v>0.14630361586883325</v>
      </c>
      <c r="I1079" s="10">
        <v>57.972000000000001</v>
      </c>
      <c r="J1079" s="24">
        <v>7.8637325771795996E-2</v>
      </c>
      <c r="K1079" s="10">
        <v>56.456000000000003</v>
      </c>
      <c r="L1079" s="61">
        <v>0.11812607309296051</v>
      </c>
      <c r="Q1079" s="48"/>
      <c r="R1079" s="48"/>
      <c r="S1079" s="48"/>
      <c r="T1079" s="48"/>
      <c r="U1079" s="48"/>
      <c r="V1079" s="48"/>
    </row>
    <row r="1080" spans="1:22" x14ac:dyDescent="0.25">
      <c r="A1080" s="8"/>
      <c r="B1080" s="60" t="s">
        <v>1075</v>
      </c>
      <c r="C1080" s="45">
        <v>69.603999999999999</v>
      </c>
      <c r="D1080" s="24">
        <v>0.18980363829908567</v>
      </c>
      <c r="E1080" s="10">
        <v>66.956999999999994</v>
      </c>
      <c r="F1080" s="24">
        <v>0.11465810656041811</v>
      </c>
      <c r="G1080" s="10">
        <v>71.694999999999993</v>
      </c>
      <c r="H1080" s="24">
        <v>0.19655980090762701</v>
      </c>
      <c r="I1080" s="10">
        <v>55.865000000000002</v>
      </c>
      <c r="J1080" s="24">
        <v>9.3334398338591792E-2</v>
      </c>
      <c r="K1080" s="10">
        <v>55.351999999999997</v>
      </c>
      <c r="L1080" s="61">
        <v>0.12173166544027471</v>
      </c>
      <c r="Q1080" s="48"/>
      <c r="R1080" s="48"/>
      <c r="S1080" s="48"/>
      <c r="T1080" s="48"/>
      <c r="U1080" s="48"/>
      <c r="V1080" s="48"/>
    </row>
    <row r="1081" spans="1:22" x14ac:dyDescent="0.25">
      <c r="A1081" s="8"/>
      <c r="B1081" s="60" t="s">
        <v>1076</v>
      </c>
      <c r="C1081" s="45">
        <v>65.843999999999994</v>
      </c>
      <c r="D1081" s="24">
        <v>0.22854372992187352</v>
      </c>
      <c r="E1081" s="10">
        <v>63.127000000000002</v>
      </c>
      <c r="F1081" s="24">
        <v>0.10799606407175004</v>
      </c>
      <c r="G1081" s="10">
        <v>67.524000000000001</v>
      </c>
      <c r="H1081" s="24">
        <v>0.23801785975699019</v>
      </c>
      <c r="I1081" s="10">
        <v>52.366</v>
      </c>
      <c r="J1081" s="24">
        <v>9.9511428837679883E-2</v>
      </c>
      <c r="K1081" s="10">
        <v>52.594000000000001</v>
      </c>
      <c r="L1081" s="61">
        <v>0.12149865096884964</v>
      </c>
      <c r="Q1081" s="48"/>
      <c r="R1081" s="48"/>
      <c r="S1081" s="48"/>
      <c r="T1081" s="48"/>
      <c r="U1081" s="48"/>
      <c r="V1081" s="48"/>
    </row>
    <row r="1082" spans="1:22" x14ac:dyDescent="0.25">
      <c r="A1082" s="8"/>
      <c r="B1082" s="60" t="s">
        <v>1077</v>
      </c>
      <c r="C1082" s="45">
        <v>62.698999999999998</v>
      </c>
      <c r="D1082" s="24">
        <v>0.26393825916703101</v>
      </c>
      <c r="E1082" s="10">
        <v>60.173999999999999</v>
      </c>
      <c r="F1082" s="24">
        <v>9.5462390915103321E-2</v>
      </c>
      <c r="G1082" s="10">
        <v>64.314999999999998</v>
      </c>
      <c r="H1082" s="24">
        <v>0.2683355292050944</v>
      </c>
      <c r="I1082" s="10">
        <v>50.115000000000002</v>
      </c>
      <c r="J1082" s="24">
        <v>9.6729102599944092E-2</v>
      </c>
      <c r="K1082" s="10">
        <v>51.305</v>
      </c>
      <c r="L1082" s="61">
        <v>0.11938925680647534</v>
      </c>
      <c r="Q1082" s="48"/>
      <c r="R1082" s="48"/>
      <c r="S1082" s="48"/>
      <c r="T1082" s="48"/>
      <c r="U1082" s="48"/>
      <c r="V1082" s="48"/>
    </row>
    <row r="1083" spans="1:22" x14ac:dyDescent="0.25">
      <c r="A1083" s="8"/>
      <c r="B1083" s="60" t="s">
        <v>1078</v>
      </c>
      <c r="C1083" s="45">
        <v>60.505000000000003</v>
      </c>
      <c r="D1083" s="24">
        <v>0.30096755184671242</v>
      </c>
      <c r="E1083" s="10">
        <v>58.694000000000003</v>
      </c>
      <c r="F1083" s="24">
        <v>8.7461487587308248E-2</v>
      </c>
      <c r="G1083" s="10">
        <v>61.872999999999998</v>
      </c>
      <c r="H1083" s="24">
        <v>0.27950519689650122</v>
      </c>
      <c r="I1083" s="10">
        <v>50.301000000000002</v>
      </c>
      <c r="J1083" s="24">
        <v>9.3986714059400664E-2</v>
      </c>
      <c r="K1083" s="10">
        <v>51.377000000000002</v>
      </c>
      <c r="L1083" s="61">
        <v>0.11632327691930341</v>
      </c>
      <c r="Q1083" s="48"/>
      <c r="R1083" s="48"/>
      <c r="S1083" s="48"/>
      <c r="T1083" s="48"/>
      <c r="U1083" s="48"/>
      <c r="V1083" s="48"/>
    </row>
    <row r="1084" spans="1:22" x14ac:dyDescent="0.25">
      <c r="A1084" s="8"/>
      <c r="B1084" s="60" t="s">
        <v>1079</v>
      </c>
      <c r="C1084" s="45">
        <v>56.387999999999998</v>
      </c>
      <c r="D1084" s="24">
        <v>0.33022221377383237</v>
      </c>
      <c r="E1084" s="10">
        <v>54.969000000000001</v>
      </c>
      <c r="F1084" s="24">
        <v>7.7266788185762908E-2</v>
      </c>
      <c r="G1084" s="10">
        <v>57.326999999999998</v>
      </c>
      <c r="H1084" s="24">
        <v>0.28842043624652319</v>
      </c>
      <c r="I1084" s="10">
        <v>47.253999999999998</v>
      </c>
      <c r="J1084" s="24">
        <v>8.7596682508619891E-2</v>
      </c>
      <c r="K1084" s="10">
        <v>47.994999999999997</v>
      </c>
      <c r="L1084" s="61">
        <v>0.11735344616139318</v>
      </c>
      <c r="Q1084" s="48"/>
      <c r="R1084" s="48"/>
      <c r="S1084" s="48"/>
      <c r="T1084" s="48"/>
      <c r="U1084" s="48"/>
      <c r="V1084" s="48"/>
    </row>
    <row r="1085" spans="1:22" x14ac:dyDescent="0.25">
      <c r="A1085" s="8"/>
      <c r="B1085" s="60" t="s">
        <v>1080</v>
      </c>
      <c r="C1085" s="45">
        <v>52.780999999999999</v>
      </c>
      <c r="D1085" s="24">
        <v>0.36593059936908517</v>
      </c>
      <c r="E1085" s="10">
        <v>51.74</v>
      </c>
      <c r="F1085" s="24">
        <v>6.8368762297990382E-2</v>
      </c>
      <c r="G1085" s="10">
        <v>53.094999999999999</v>
      </c>
      <c r="H1085" s="24">
        <v>0.29022294438833018</v>
      </c>
      <c r="I1085" s="10">
        <v>44.313000000000002</v>
      </c>
      <c r="J1085" s="24">
        <v>8.8922020180506378E-2</v>
      </c>
      <c r="K1085" s="10">
        <v>45.095999999999997</v>
      </c>
      <c r="L1085" s="61">
        <v>0.11789520154021607</v>
      </c>
      <c r="Q1085" s="48"/>
      <c r="R1085" s="48"/>
      <c r="S1085" s="48"/>
      <c r="T1085" s="48"/>
      <c r="U1085" s="48"/>
      <c r="V1085" s="48"/>
    </row>
    <row r="1086" spans="1:22" x14ac:dyDescent="0.25">
      <c r="A1086" s="8"/>
      <c r="B1086" s="60" t="s">
        <v>1081</v>
      </c>
      <c r="C1086" s="45">
        <v>50.823</v>
      </c>
      <c r="D1086" s="24">
        <v>0.39033104024932536</v>
      </c>
      <c r="E1086" s="10">
        <v>49.555999999999997</v>
      </c>
      <c r="F1086" s="24">
        <v>5.8175542724428243E-2</v>
      </c>
      <c r="G1086" s="10">
        <v>50.713000000000001</v>
      </c>
      <c r="H1086" s="24">
        <v>0.29877182966638854</v>
      </c>
      <c r="I1086" s="10">
        <v>42.542999999999999</v>
      </c>
      <c r="J1086" s="24">
        <v>9.1717472910731873E-2</v>
      </c>
      <c r="K1086" s="10">
        <v>43.511000000000003</v>
      </c>
      <c r="L1086" s="61">
        <v>0.11673022919298073</v>
      </c>
      <c r="Q1086" s="48"/>
      <c r="R1086" s="48"/>
      <c r="S1086" s="48"/>
      <c r="T1086" s="48"/>
      <c r="U1086" s="48"/>
      <c r="V1086" s="48"/>
    </row>
    <row r="1087" spans="1:22" x14ac:dyDescent="0.25">
      <c r="A1087" s="8"/>
      <c r="B1087" s="60" t="s">
        <v>1082</v>
      </c>
      <c r="C1087" s="45">
        <v>49.41</v>
      </c>
      <c r="D1087" s="24">
        <v>0.40486868610087035</v>
      </c>
      <c r="E1087" s="10">
        <v>48.529000000000003</v>
      </c>
      <c r="F1087" s="24">
        <v>5.144995322731525E-2</v>
      </c>
      <c r="G1087" s="10">
        <v>49.472999999999999</v>
      </c>
      <c r="H1087" s="24">
        <v>0.29638575380967019</v>
      </c>
      <c r="I1087" s="10">
        <v>41.625999999999998</v>
      </c>
      <c r="J1087" s="24">
        <v>9.9411623758685869E-2</v>
      </c>
      <c r="K1087" s="10">
        <v>43.146999999999998</v>
      </c>
      <c r="L1087" s="61">
        <v>0.11628876598771261</v>
      </c>
      <c r="Q1087" s="48"/>
      <c r="R1087" s="48"/>
      <c r="S1087" s="48"/>
      <c r="T1087" s="48"/>
      <c r="U1087" s="48"/>
      <c r="V1087" s="48"/>
    </row>
    <row r="1088" spans="1:22" x14ac:dyDescent="0.25">
      <c r="A1088" s="8"/>
      <c r="B1088" s="60" t="s">
        <v>1083</v>
      </c>
      <c r="C1088" s="45">
        <v>49.07</v>
      </c>
      <c r="D1088" s="24">
        <v>0.40490669301812932</v>
      </c>
      <c r="E1088" s="10">
        <v>48.38</v>
      </c>
      <c r="F1088" s="24">
        <v>4.5869488081029641E-2</v>
      </c>
      <c r="G1088" s="10">
        <v>49.027000000000001</v>
      </c>
      <c r="H1088" s="24">
        <v>0.30035278790274178</v>
      </c>
      <c r="I1088" s="10">
        <v>41.344000000000001</v>
      </c>
      <c r="J1088" s="24">
        <v>0.10447006203242726</v>
      </c>
      <c r="K1088" s="10">
        <v>43.97</v>
      </c>
      <c r="L1088" s="61">
        <v>0.1183244018786712</v>
      </c>
      <c r="Q1088" s="48"/>
      <c r="R1088" s="48"/>
      <c r="S1088" s="48"/>
      <c r="T1088" s="48"/>
      <c r="U1088" s="48"/>
      <c r="V1088" s="48"/>
    </row>
    <row r="1089" spans="1:22" x14ac:dyDescent="0.25">
      <c r="A1089" s="8"/>
      <c r="B1089" s="60" t="s">
        <v>1084</v>
      </c>
      <c r="C1089" s="45">
        <v>49.82</v>
      </c>
      <c r="D1089" s="24">
        <v>0.40123902550264146</v>
      </c>
      <c r="E1089" s="10">
        <v>49.347000000000001</v>
      </c>
      <c r="F1089" s="24">
        <v>4.1788974549208088E-2</v>
      </c>
      <c r="G1089" s="10">
        <v>49.098999999999997</v>
      </c>
      <c r="H1089" s="24">
        <v>0.29874255266201161</v>
      </c>
      <c r="I1089" s="10">
        <v>41.116</v>
      </c>
      <c r="J1089" s="24">
        <v>0.11099278506962008</v>
      </c>
      <c r="K1089" s="10">
        <v>45.893000000000001</v>
      </c>
      <c r="L1089" s="61">
        <v>0.11919506542239444</v>
      </c>
      <c r="Q1089" s="48"/>
      <c r="R1089" s="48"/>
      <c r="S1089" s="48"/>
      <c r="T1089" s="48"/>
      <c r="U1089" s="48"/>
      <c r="V1089" s="48"/>
    </row>
    <row r="1090" spans="1:22" x14ac:dyDescent="0.25">
      <c r="A1090" s="8"/>
      <c r="B1090" s="60" t="s">
        <v>1085</v>
      </c>
      <c r="C1090" s="45">
        <v>51.951000000000001</v>
      </c>
      <c r="D1090" s="24">
        <v>0.39751434761126525</v>
      </c>
      <c r="E1090" s="10">
        <v>51.859000000000002</v>
      </c>
      <c r="F1090" s="24">
        <v>3.9143898583916648E-2</v>
      </c>
      <c r="G1090" s="10">
        <v>49.262</v>
      </c>
      <c r="H1090" s="24">
        <v>0.30136284455374523</v>
      </c>
      <c r="I1090" s="10">
        <v>40.674999999999997</v>
      </c>
      <c r="J1090" s="24">
        <v>0.11742232634913874</v>
      </c>
      <c r="K1090" s="10">
        <v>49.75</v>
      </c>
      <c r="L1090" s="61">
        <v>0.11921959115602046</v>
      </c>
      <c r="Q1090" s="48"/>
      <c r="R1090" s="48"/>
      <c r="S1090" s="48"/>
      <c r="T1090" s="48"/>
      <c r="U1090" s="48"/>
      <c r="V1090" s="48"/>
    </row>
    <row r="1091" spans="1:22" x14ac:dyDescent="0.25">
      <c r="A1091" s="8"/>
      <c r="B1091" s="60" t="s">
        <v>1086</v>
      </c>
      <c r="C1091" s="45">
        <v>58.292999999999999</v>
      </c>
      <c r="D1091" s="24">
        <v>0.38903880506252136</v>
      </c>
      <c r="E1091" s="10">
        <v>58.222999999999999</v>
      </c>
      <c r="F1091" s="24">
        <v>3.6369794522757327E-2</v>
      </c>
      <c r="G1091" s="10">
        <v>50.527000000000001</v>
      </c>
      <c r="H1091" s="24">
        <v>0.30339759635794067</v>
      </c>
      <c r="I1091" s="10">
        <v>39.893999999999998</v>
      </c>
      <c r="J1091" s="24">
        <v>0.11909959798727403</v>
      </c>
      <c r="K1091" s="10">
        <v>58.606000000000002</v>
      </c>
      <c r="L1091" s="61">
        <v>0.1221749420579543</v>
      </c>
      <c r="Q1091" s="48"/>
      <c r="R1091" s="48"/>
      <c r="S1091" s="48"/>
      <c r="T1091" s="48"/>
      <c r="U1091" s="48"/>
      <c r="V1091" s="48"/>
    </row>
    <row r="1092" spans="1:22" x14ac:dyDescent="0.25">
      <c r="A1092" s="8"/>
      <c r="B1092" s="60" t="s">
        <v>1087</v>
      </c>
      <c r="C1092" s="45">
        <v>64.138000000000005</v>
      </c>
      <c r="D1092" s="24">
        <v>0.39323856941963437</v>
      </c>
      <c r="E1092" s="10">
        <v>64.147000000000006</v>
      </c>
      <c r="F1092" s="24">
        <v>3.1418341343827622E-2</v>
      </c>
      <c r="G1092" s="10">
        <v>53.682000000000002</v>
      </c>
      <c r="H1092" s="24">
        <v>0.30802336304949279</v>
      </c>
      <c r="I1092" s="10">
        <v>41.344999999999999</v>
      </c>
      <c r="J1092" s="24">
        <v>0.12141583024946087</v>
      </c>
      <c r="K1092" s="10">
        <v>65.391000000000005</v>
      </c>
      <c r="L1092" s="61">
        <v>0.12208910199026328</v>
      </c>
      <c r="Q1092" s="48"/>
      <c r="R1092" s="48"/>
      <c r="S1092" s="48"/>
      <c r="T1092" s="48"/>
      <c r="U1092" s="48"/>
      <c r="V1092" s="48"/>
    </row>
    <row r="1093" spans="1:22" x14ac:dyDescent="0.25">
      <c r="A1093" s="8"/>
      <c r="B1093" s="60" t="s">
        <v>1088</v>
      </c>
      <c r="C1093" s="45">
        <v>65.936000000000007</v>
      </c>
      <c r="D1093" s="24">
        <v>0.38613127589221236</v>
      </c>
      <c r="E1093" s="10">
        <v>66.668999999999997</v>
      </c>
      <c r="F1093" s="24">
        <v>3.5498854875649175E-2</v>
      </c>
      <c r="G1093" s="10">
        <v>57.417000000000002</v>
      </c>
      <c r="H1093" s="24">
        <v>0.31889977017551563</v>
      </c>
      <c r="I1093" s="10">
        <v>44.648000000000003</v>
      </c>
      <c r="J1093" s="24">
        <v>0.1399723117062911</v>
      </c>
      <c r="K1093" s="10">
        <v>67.855999999999995</v>
      </c>
      <c r="L1093" s="61">
        <v>0.12530197309527022</v>
      </c>
      <c r="Q1093" s="48"/>
      <c r="R1093" s="48"/>
      <c r="S1093" s="48"/>
      <c r="T1093" s="48"/>
      <c r="U1093" s="48"/>
      <c r="V1093" s="48"/>
    </row>
    <row r="1094" spans="1:22" x14ac:dyDescent="0.25">
      <c r="A1094" s="8"/>
      <c r="B1094" s="60" t="s">
        <v>1089</v>
      </c>
      <c r="C1094" s="45">
        <v>66.956999999999994</v>
      </c>
      <c r="D1094" s="24">
        <v>0.40211318459959711</v>
      </c>
      <c r="E1094" s="10">
        <v>67.813000000000002</v>
      </c>
      <c r="F1094" s="24">
        <v>4.4917905874004065E-2</v>
      </c>
      <c r="G1094" s="10">
        <v>60.868000000000002</v>
      </c>
      <c r="H1094" s="24">
        <v>0.33188412161667619</v>
      </c>
      <c r="I1094" s="10">
        <v>48.033000000000001</v>
      </c>
      <c r="J1094" s="24">
        <v>0.16421288038124651</v>
      </c>
      <c r="K1094" s="10">
        <v>68.445999999999998</v>
      </c>
      <c r="L1094" s="61">
        <v>0.1377365200436558</v>
      </c>
      <c r="Q1094" s="48"/>
      <c r="R1094" s="48"/>
      <c r="S1094" s="48"/>
      <c r="T1094" s="48"/>
      <c r="U1094" s="48"/>
      <c r="V1094" s="48"/>
    </row>
    <row r="1095" spans="1:22" x14ac:dyDescent="0.25">
      <c r="A1095" s="8"/>
      <c r="B1095" s="60" t="s">
        <v>1090</v>
      </c>
      <c r="C1095" s="45">
        <v>68.17</v>
      </c>
      <c r="D1095" s="24">
        <v>0.41364828398768577</v>
      </c>
      <c r="E1095" s="10">
        <v>68.784000000000006</v>
      </c>
      <c r="F1095" s="24">
        <v>5.7078803909551307E-2</v>
      </c>
      <c r="G1095" s="10">
        <v>62.722000000000001</v>
      </c>
      <c r="H1095" s="24">
        <v>0.35395898291686795</v>
      </c>
      <c r="I1095" s="10">
        <v>50.353999999999999</v>
      </c>
      <c r="J1095" s="24">
        <v>0.18913234471925666</v>
      </c>
      <c r="K1095" s="10">
        <v>69.724999999999994</v>
      </c>
      <c r="L1095" s="61">
        <v>0.15176523967773187</v>
      </c>
      <c r="Q1095" s="48"/>
      <c r="R1095" s="48"/>
      <c r="S1095" s="48"/>
      <c r="T1095" s="48"/>
      <c r="U1095" s="48"/>
      <c r="V1095" s="48"/>
    </row>
    <row r="1096" spans="1:22" x14ac:dyDescent="0.25">
      <c r="A1096" s="8"/>
      <c r="B1096" s="60" t="s">
        <v>1091</v>
      </c>
      <c r="C1096" s="45">
        <v>69.066000000000003</v>
      </c>
      <c r="D1096" s="24">
        <v>0.42579149405191746</v>
      </c>
      <c r="E1096" s="10">
        <v>69.191999999999993</v>
      </c>
      <c r="F1096" s="24">
        <v>6.8142963130221612E-2</v>
      </c>
      <c r="G1096" s="10">
        <v>63.734999999999999</v>
      </c>
      <c r="H1096" s="24">
        <v>0.38584164068332527</v>
      </c>
      <c r="I1096" s="10">
        <v>52.186999999999998</v>
      </c>
      <c r="J1096" s="24">
        <v>0.21519661350869251</v>
      </c>
      <c r="K1096" s="10">
        <v>70.507000000000005</v>
      </c>
      <c r="L1096" s="61">
        <v>0.15960121157124113</v>
      </c>
      <c r="Q1096" s="48"/>
      <c r="R1096" s="48"/>
      <c r="S1096" s="48"/>
      <c r="T1096" s="48"/>
      <c r="U1096" s="48"/>
      <c r="V1096" s="48"/>
    </row>
    <row r="1097" spans="1:22" x14ac:dyDescent="0.25">
      <c r="A1097" s="8"/>
      <c r="B1097" s="60" t="s">
        <v>1092</v>
      </c>
      <c r="C1097" s="45">
        <v>68.453000000000003</v>
      </c>
      <c r="D1097" s="24">
        <v>0.43728858652274716</v>
      </c>
      <c r="E1097" s="10">
        <v>68.489999999999995</v>
      </c>
      <c r="F1097" s="24">
        <v>7.5916905906261087E-2</v>
      </c>
      <c r="G1097" s="10">
        <v>62.613</v>
      </c>
      <c r="H1097" s="24">
        <v>0.38860831759694348</v>
      </c>
      <c r="I1097" s="10">
        <v>51.067</v>
      </c>
      <c r="J1097" s="24">
        <v>0.22813556614573627</v>
      </c>
      <c r="K1097" s="10">
        <v>70.350999999999999</v>
      </c>
      <c r="L1097" s="61">
        <v>0.15965026303849314</v>
      </c>
      <c r="Q1097" s="48"/>
      <c r="R1097" s="48"/>
      <c r="S1097" s="48"/>
      <c r="T1097" s="48"/>
      <c r="U1097" s="48"/>
      <c r="V1097" s="48"/>
    </row>
    <row r="1098" spans="1:22" x14ac:dyDescent="0.25">
      <c r="A1098" s="8"/>
      <c r="B1098" s="60" t="s">
        <v>1093</v>
      </c>
      <c r="C1098" s="45">
        <v>67.935000000000002</v>
      </c>
      <c r="D1098" s="24">
        <v>0.44215347193189158</v>
      </c>
      <c r="E1098" s="10">
        <v>67.082999999999998</v>
      </c>
      <c r="F1098" s="24">
        <v>7.2384761781877999E-2</v>
      </c>
      <c r="G1098" s="10">
        <v>60.484999999999999</v>
      </c>
      <c r="H1098" s="24">
        <v>0.37259379620277255</v>
      </c>
      <c r="I1098" s="10">
        <v>48.222999999999999</v>
      </c>
      <c r="J1098" s="24">
        <v>0.22764303399802988</v>
      </c>
      <c r="K1098" s="10">
        <v>69.715000000000003</v>
      </c>
      <c r="L1098" s="61">
        <v>0.15904938256465598</v>
      </c>
      <c r="Q1098" s="48"/>
      <c r="R1098" s="48"/>
      <c r="S1098" s="48"/>
      <c r="T1098" s="48"/>
      <c r="U1098" s="48"/>
      <c r="V1098" s="48"/>
    </row>
    <row r="1099" spans="1:22" x14ac:dyDescent="0.25">
      <c r="A1099" s="8"/>
      <c r="B1099" s="60" t="s">
        <v>1094</v>
      </c>
      <c r="C1099" s="45">
        <v>67.233999999999995</v>
      </c>
      <c r="D1099" s="24">
        <v>0.41632777165444113</v>
      </c>
      <c r="E1099" s="10">
        <v>65.620999999999995</v>
      </c>
      <c r="F1099" s="24">
        <v>5.6094964678558755E-2</v>
      </c>
      <c r="G1099" s="10">
        <v>58.991</v>
      </c>
      <c r="H1099" s="24">
        <v>0.35799920952088182</v>
      </c>
      <c r="I1099" s="10">
        <v>46.911000000000001</v>
      </c>
      <c r="J1099" s="24">
        <v>0.20818135832379331</v>
      </c>
      <c r="K1099" s="10">
        <v>69.099999999999994</v>
      </c>
      <c r="L1099" s="61">
        <v>0.155689357057893</v>
      </c>
      <c r="Q1099" s="48"/>
      <c r="R1099" s="48"/>
      <c r="S1099" s="48"/>
      <c r="T1099" s="48"/>
      <c r="U1099" s="48"/>
      <c r="V1099" s="48"/>
    </row>
    <row r="1100" spans="1:22" x14ac:dyDescent="0.25">
      <c r="A1100" s="8"/>
      <c r="B1100" s="60" t="s">
        <v>1095</v>
      </c>
      <c r="C1100" s="45">
        <v>66.575000000000003</v>
      </c>
      <c r="D1100" s="24">
        <v>0.38453498536733688</v>
      </c>
      <c r="E1100" s="10">
        <v>64.56</v>
      </c>
      <c r="F1100" s="24">
        <v>3.5660139995484015E-2</v>
      </c>
      <c r="G1100" s="10">
        <v>58.244999999999997</v>
      </c>
      <c r="H1100" s="24">
        <v>0.31928037123241548</v>
      </c>
      <c r="I1100" s="10">
        <v>46.158000000000001</v>
      </c>
      <c r="J1100" s="24">
        <v>0.16907164345997178</v>
      </c>
      <c r="K1100" s="10">
        <v>68.147999999999996</v>
      </c>
      <c r="L1100" s="61">
        <v>0.14484898279519787</v>
      </c>
      <c r="Q1100" s="48"/>
      <c r="R1100" s="48"/>
      <c r="S1100" s="48"/>
      <c r="T1100" s="48"/>
      <c r="U1100" s="48"/>
      <c r="V1100" s="48"/>
    </row>
    <row r="1101" spans="1:22" x14ac:dyDescent="0.25">
      <c r="A1101" s="8"/>
      <c r="B1101" s="60" t="s">
        <v>1096</v>
      </c>
      <c r="C1101" s="45">
        <v>65.349000000000004</v>
      </c>
      <c r="D1101" s="24">
        <v>0.33717836646269622</v>
      </c>
      <c r="E1101" s="10">
        <v>63.957999999999998</v>
      </c>
      <c r="F1101" s="24">
        <v>1.9515499500016128E-2</v>
      </c>
      <c r="G1101" s="10">
        <v>57.890999999999998</v>
      </c>
      <c r="H1101" s="24">
        <v>0.28698783540468137</v>
      </c>
      <c r="I1101" s="10">
        <v>45.823999999999998</v>
      </c>
      <c r="J1101" s="24">
        <v>0.12097654482042544</v>
      </c>
      <c r="K1101" s="10">
        <v>66.650000000000006</v>
      </c>
      <c r="L1101" s="61">
        <v>0.1284167412657731</v>
      </c>
      <c r="Q1101" s="48"/>
      <c r="R1101" s="48"/>
      <c r="S1101" s="48"/>
      <c r="T1101" s="48"/>
      <c r="U1101" s="48"/>
      <c r="V1101" s="48"/>
    </row>
    <row r="1102" spans="1:22" x14ac:dyDescent="0.25">
      <c r="A1102" s="8"/>
      <c r="B1102" s="60" t="s">
        <v>1097</v>
      </c>
      <c r="C1102" s="45">
        <v>66.512</v>
      </c>
      <c r="D1102" s="24">
        <v>0.31110562122306262</v>
      </c>
      <c r="E1102" s="10">
        <v>65.475999999999999</v>
      </c>
      <c r="F1102" s="24">
        <v>1.1709299700009676E-2</v>
      </c>
      <c r="G1102" s="10">
        <v>60.664000000000001</v>
      </c>
      <c r="H1102" s="24">
        <v>0.26491297410448961</v>
      </c>
      <c r="I1102" s="10">
        <v>49.343000000000004</v>
      </c>
      <c r="J1102" s="24">
        <v>0.11554537951598733</v>
      </c>
      <c r="K1102" s="10">
        <v>67.867999999999995</v>
      </c>
      <c r="L1102" s="61">
        <v>0.11935448269096349</v>
      </c>
      <c r="Q1102" s="48"/>
      <c r="R1102" s="48"/>
      <c r="S1102" s="48"/>
      <c r="T1102" s="48"/>
      <c r="U1102" s="48"/>
      <c r="V1102" s="48"/>
    </row>
    <row r="1103" spans="1:22" x14ac:dyDescent="0.25">
      <c r="A1103" s="8"/>
      <c r="B1103" s="60" t="s">
        <v>1098</v>
      </c>
      <c r="C1103" s="45">
        <v>69.451999999999998</v>
      </c>
      <c r="D1103" s="24">
        <v>0.2980122382273574</v>
      </c>
      <c r="E1103" s="10">
        <v>67.460999999999999</v>
      </c>
      <c r="F1103" s="24">
        <v>1.0983516660752878E-2</v>
      </c>
      <c r="G1103" s="10">
        <v>64.108000000000004</v>
      </c>
      <c r="H1103" s="24">
        <v>0.2770482924187197</v>
      </c>
      <c r="I1103" s="10">
        <v>54.418999999999997</v>
      </c>
      <c r="J1103" s="24">
        <v>0.13519341870557228</v>
      </c>
      <c r="K1103" s="10">
        <v>69.924000000000007</v>
      </c>
      <c r="L1103" s="61">
        <v>0.11601898291782653</v>
      </c>
      <c r="Q1103" s="48"/>
      <c r="R1103" s="48"/>
      <c r="S1103" s="48"/>
      <c r="T1103" s="48"/>
      <c r="U1103" s="48"/>
      <c r="V1103" s="48"/>
    </row>
    <row r="1104" spans="1:22" x14ac:dyDescent="0.25">
      <c r="A1104" s="8"/>
      <c r="B1104" s="60" t="s">
        <v>1099</v>
      </c>
      <c r="C1104" s="45">
        <v>68.212000000000003</v>
      </c>
      <c r="D1104" s="24">
        <v>0.27022918171107141</v>
      </c>
      <c r="E1104" s="10">
        <v>65.557000000000002</v>
      </c>
      <c r="F1104" s="24">
        <v>1.0193219573562144E-2</v>
      </c>
      <c r="G1104" s="10">
        <v>62.043999999999997</v>
      </c>
      <c r="H1104" s="24">
        <v>0.29317992183039832</v>
      </c>
      <c r="I1104" s="10">
        <v>53.698999999999998</v>
      </c>
      <c r="J1104" s="24">
        <v>0.14232847900748116</v>
      </c>
      <c r="K1104" s="10">
        <v>68.739000000000004</v>
      </c>
      <c r="L1104" s="61">
        <v>0.10620868946742369</v>
      </c>
      <c r="Q1104" s="48"/>
      <c r="R1104" s="48"/>
      <c r="S1104" s="48"/>
      <c r="T1104" s="48"/>
      <c r="U1104" s="48"/>
      <c r="V1104" s="48"/>
    </row>
    <row r="1105" spans="1:22" x14ac:dyDescent="0.25">
      <c r="A1105" s="8"/>
      <c r="B1105" s="60" t="s">
        <v>1100</v>
      </c>
      <c r="C1105" s="45">
        <v>64.150999999999996</v>
      </c>
      <c r="D1105" s="24">
        <v>0.24297822203641062</v>
      </c>
      <c r="E1105" s="10">
        <v>61.581000000000003</v>
      </c>
      <c r="F1105" s="24">
        <v>1.0999645172736364E-2</v>
      </c>
      <c r="G1105" s="10">
        <v>57.954999999999998</v>
      </c>
      <c r="H1105" s="24">
        <v>0.30215332367192188</v>
      </c>
      <c r="I1105" s="10">
        <v>51.088999999999999</v>
      </c>
      <c r="J1105" s="24">
        <v>0.13970607811293628</v>
      </c>
      <c r="K1105" s="10">
        <v>64.742000000000004</v>
      </c>
      <c r="L1105" s="61">
        <v>9.6104087213508771E-2</v>
      </c>
      <c r="Q1105" s="48"/>
      <c r="R1105" s="48"/>
      <c r="S1105" s="48"/>
      <c r="T1105" s="48"/>
      <c r="U1105" s="48"/>
      <c r="V1105" s="48"/>
    </row>
    <row r="1106" spans="1:22" x14ac:dyDescent="0.25">
      <c r="A1106" s="8"/>
      <c r="B1106" s="60" t="s">
        <v>1101</v>
      </c>
      <c r="C1106" s="45">
        <v>61.261000000000003</v>
      </c>
      <c r="D1106" s="24">
        <v>0.20763178898559537</v>
      </c>
      <c r="E1106" s="10">
        <v>58.317</v>
      </c>
      <c r="F1106" s="24">
        <v>1.0773846004967582E-2</v>
      </c>
      <c r="G1106" s="10">
        <v>55.329000000000001</v>
      </c>
      <c r="H1106" s="24">
        <v>0.30790625503198515</v>
      </c>
      <c r="I1106" s="10">
        <v>49.777999999999999</v>
      </c>
      <c r="J1106" s="24">
        <v>0.13703043049972047</v>
      </c>
      <c r="K1106" s="10">
        <v>61.146999999999998</v>
      </c>
      <c r="L1106" s="61">
        <v>8.6489999632113998E-2</v>
      </c>
      <c r="Q1106" s="48"/>
      <c r="R1106" s="48"/>
      <c r="S1106" s="48"/>
      <c r="T1106" s="48"/>
      <c r="U1106" s="48"/>
      <c r="V1106" s="48"/>
    </row>
    <row r="1107" spans="1:22" x14ac:dyDescent="0.25">
      <c r="A1107" s="8"/>
      <c r="B1107" s="60" t="s">
        <v>1102</v>
      </c>
      <c r="C1107" s="45">
        <v>59.341000000000001</v>
      </c>
      <c r="D1107" s="24">
        <v>0.17371061533199042</v>
      </c>
      <c r="E1107" s="10">
        <v>56.195</v>
      </c>
      <c r="F1107" s="24">
        <v>1.0902874100835456E-2</v>
      </c>
      <c r="G1107" s="10">
        <v>54.250999999999998</v>
      </c>
      <c r="H1107" s="24">
        <v>0.30708649890943157</v>
      </c>
      <c r="I1107" s="10">
        <v>50.267000000000003</v>
      </c>
      <c r="J1107" s="24">
        <v>0.13955964963659115</v>
      </c>
      <c r="K1107" s="10">
        <v>58.206000000000003</v>
      </c>
      <c r="L1107" s="61">
        <v>7.8421033269157669E-2</v>
      </c>
      <c r="Q1107" s="48"/>
      <c r="R1107" s="48"/>
      <c r="S1107" s="48"/>
      <c r="T1107" s="48"/>
      <c r="U1107" s="48"/>
      <c r="V1107" s="48"/>
    </row>
    <row r="1108" spans="1:22" x14ac:dyDescent="0.25">
      <c r="A1108" s="8"/>
      <c r="B1108" s="60" t="s">
        <v>1103</v>
      </c>
      <c r="C1108" s="45">
        <v>55.551000000000002</v>
      </c>
      <c r="D1108" s="24">
        <v>0.15554330888221657</v>
      </c>
      <c r="E1108" s="10">
        <v>52.497</v>
      </c>
      <c r="F1108" s="24">
        <v>9.935163381826392E-3</v>
      </c>
      <c r="G1108" s="10">
        <v>50.912999999999997</v>
      </c>
      <c r="H1108" s="24">
        <v>0.31396659493800594</v>
      </c>
      <c r="I1108" s="10">
        <v>47.735999999999997</v>
      </c>
      <c r="J1108" s="24">
        <v>0.13856127366151061</v>
      </c>
      <c r="K1108" s="10">
        <v>53.746000000000002</v>
      </c>
      <c r="L1108" s="61">
        <v>7.4693121758004591E-2</v>
      </c>
      <c r="Q1108" s="48"/>
      <c r="R1108" s="48"/>
      <c r="S1108" s="48"/>
      <c r="T1108" s="48"/>
      <c r="U1108" s="48"/>
      <c r="V1108" s="48"/>
    </row>
    <row r="1109" spans="1:22" x14ac:dyDescent="0.25">
      <c r="A1109" s="8"/>
      <c r="B1109" s="60" t="s">
        <v>1104</v>
      </c>
      <c r="C1109" s="45">
        <v>52.377000000000002</v>
      </c>
      <c r="D1109" s="24">
        <v>0.12856898615147888</v>
      </c>
      <c r="E1109" s="10">
        <v>49.027000000000001</v>
      </c>
      <c r="F1109" s="24">
        <v>1.0177091061578658E-2</v>
      </c>
      <c r="G1109" s="10">
        <v>47.488999999999997</v>
      </c>
      <c r="H1109" s="24">
        <v>0.31876802365581952</v>
      </c>
      <c r="I1109" s="10">
        <v>45.323999999999998</v>
      </c>
      <c r="J1109" s="24">
        <v>0.1347220559479628</v>
      </c>
      <c r="K1109" s="10">
        <v>50.600999999999999</v>
      </c>
      <c r="L1109" s="61">
        <v>7.4084517402444552E-2</v>
      </c>
      <c r="Q1109" s="48"/>
      <c r="R1109" s="48"/>
      <c r="S1109" s="48"/>
      <c r="T1109" s="48"/>
      <c r="U1109" s="48"/>
      <c r="V1109" s="48"/>
    </row>
    <row r="1110" spans="1:22" x14ac:dyDescent="0.25">
      <c r="A1110" s="8"/>
      <c r="B1110" s="60" t="s">
        <v>1105</v>
      </c>
      <c r="C1110" s="45">
        <v>51.06</v>
      </c>
      <c r="D1110" s="24">
        <v>0.11690507399175548</v>
      </c>
      <c r="E1110" s="10">
        <v>46.747999999999998</v>
      </c>
      <c r="F1110" s="24">
        <v>9.9835489177768459E-3</v>
      </c>
      <c r="G1110" s="10">
        <v>45.081000000000003</v>
      </c>
      <c r="H1110" s="24">
        <v>0.31832886859016585</v>
      </c>
      <c r="I1110" s="10">
        <v>43.731000000000002</v>
      </c>
      <c r="J1110" s="24">
        <v>0.1342697899623555</v>
      </c>
      <c r="K1110" s="10">
        <v>49.063000000000002</v>
      </c>
      <c r="L1110" s="61">
        <v>6.7685027400115241E-2</v>
      </c>
      <c r="Q1110" s="48"/>
      <c r="R1110" s="48"/>
      <c r="S1110" s="48"/>
      <c r="T1110" s="48"/>
      <c r="U1110" s="48"/>
      <c r="V1110" s="48"/>
    </row>
    <row r="1111" spans="1:22" x14ac:dyDescent="0.25">
      <c r="A1111" s="8"/>
      <c r="B1111" s="60" t="s">
        <v>1106</v>
      </c>
      <c r="C1111" s="45">
        <v>50.359000000000002</v>
      </c>
      <c r="D1111" s="24">
        <v>0.10385441006059916</v>
      </c>
      <c r="E1111" s="10">
        <v>45.104999999999997</v>
      </c>
      <c r="F1111" s="24">
        <v>8.2900551595109836E-3</v>
      </c>
      <c r="G1111" s="10">
        <v>43.878999999999998</v>
      </c>
      <c r="H1111" s="24">
        <v>0.3114194955572146</v>
      </c>
      <c r="I1111" s="10">
        <v>43.027000000000001</v>
      </c>
      <c r="J1111" s="24">
        <v>0.13364459874695719</v>
      </c>
      <c r="K1111" s="10">
        <v>48.167999999999999</v>
      </c>
      <c r="L1111" s="61">
        <v>6.0231215290122472E-2</v>
      </c>
      <c r="Q1111" s="48"/>
      <c r="R1111" s="48"/>
      <c r="S1111" s="48"/>
      <c r="T1111" s="48"/>
      <c r="U1111" s="48"/>
      <c r="V1111" s="48"/>
    </row>
    <row r="1112" spans="1:22" x14ac:dyDescent="0.25">
      <c r="A1112" s="8"/>
      <c r="B1112" s="60" t="s">
        <v>1107</v>
      </c>
      <c r="C1112" s="45">
        <v>50.679000000000002</v>
      </c>
      <c r="D1112" s="24">
        <v>8.6168575824927332E-2</v>
      </c>
      <c r="E1112" s="10">
        <v>44.609000000000002</v>
      </c>
      <c r="F1112" s="24">
        <v>7.3223444405019194E-3</v>
      </c>
      <c r="G1112" s="10">
        <v>43.823</v>
      </c>
      <c r="H1112" s="24">
        <v>0.3071889684247508</v>
      </c>
      <c r="I1112" s="10">
        <v>43.704999999999998</v>
      </c>
      <c r="J1112" s="24">
        <v>0.13005307474360508</v>
      </c>
      <c r="K1112" s="10">
        <v>48.298999999999999</v>
      </c>
      <c r="L1112" s="61">
        <v>5.2618028908041042E-2</v>
      </c>
      <c r="Q1112" s="48"/>
      <c r="R1112" s="48"/>
      <c r="S1112" s="48"/>
      <c r="T1112" s="48"/>
      <c r="U1112" s="48"/>
      <c r="V1112" s="48"/>
    </row>
    <row r="1113" spans="1:22" x14ac:dyDescent="0.25">
      <c r="A1113" s="8"/>
      <c r="B1113" s="60" t="s">
        <v>1108</v>
      </c>
      <c r="C1113" s="45">
        <v>51.798000000000002</v>
      </c>
      <c r="D1113" s="24">
        <v>7.1123268934860664E-2</v>
      </c>
      <c r="E1113" s="10">
        <v>44.415999999999997</v>
      </c>
      <c r="F1113" s="24">
        <v>6.7255894971129963E-3</v>
      </c>
      <c r="G1113" s="10">
        <v>44.31</v>
      </c>
      <c r="H1113" s="24">
        <v>0.30850643362171182</v>
      </c>
      <c r="I1113" s="10">
        <v>45.054000000000002</v>
      </c>
      <c r="J1113" s="24">
        <v>0.12737938465222076</v>
      </c>
      <c r="K1113" s="10">
        <v>49.427999999999997</v>
      </c>
      <c r="L1113" s="61">
        <v>4.4624796184825115E-2</v>
      </c>
      <c r="Q1113" s="48"/>
      <c r="R1113" s="48"/>
      <c r="S1113" s="48"/>
      <c r="T1113" s="48"/>
      <c r="U1113" s="48"/>
      <c r="V1113" s="48"/>
    </row>
    <row r="1114" spans="1:22" x14ac:dyDescent="0.25">
      <c r="A1114" s="8"/>
      <c r="B1114" s="60" t="s">
        <v>1109</v>
      </c>
      <c r="C1114" s="45">
        <v>54.256999999999998</v>
      </c>
      <c r="D1114" s="24">
        <v>6.2802758306263182E-2</v>
      </c>
      <c r="E1114" s="10">
        <v>44.075000000000003</v>
      </c>
      <c r="F1114" s="24">
        <v>6.5159188413276992E-3</v>
      </c>
      <c r="G1114" s="10">
        <v>43.948</v>
      </c>
      <c r="H1114" s="24">
        <v>0.30205085415660271</v>
      </c>
      <c r="I1114" s="10">
        <v>48.082000000000001</v>
      </c>
      <c r="J1114" s="24">
        <v>0.1236548412413371</v>
      </c>
      <c r="K1114" s="10">
        <v>52.006999999999998</v>
      </c>
      <c r="L1114" s="61">
        <v>3.376282656401329E-2</v>
      </c>
      <c r="Q1114" s="48"/>
      <c r="R1114" s="48"/>
      <c r="S1114" s="48"/>
      <c r="T1114" s="48"/>
      <c r="U1114" s="48"/>
      <c r="V1114" s="48"/>
    </row>
    <row r="1115" spans="1:22" x14ac:dyDescent="0.25">
      <c r="A1115" s="8"/>
      <c r="B1115" s="60" t="s">
        <v>1110</v>
      </c>
      <c r="C1115" s="45">
        <v>60.731999999999999</v>
      </c>
      <c r="D1115" s="24">
        <v>5.928838737865922E-2</v>
      </c>
      <c r="E1115" s="10">
        <v>44.076999999999998</v>
      </c>
      <c r="F1115" s="24">
        <v>5.9836779458727141E-3</v>
      </c>
      <c r="G1115" s="10">
        <v>43.444000000000003</v>
      </c>
      <c r="H1115" s="24">
        <v>0.30118718252748378</v>
      </c>
      <c r="I1115" s="10">
        <v>54.649000000000001</v>
      </c>
      <c r="J1115" s="24">
        <v>0.12455937321255171</v>
      </c>
      <c r="K1115" s="10">
        <v>60.212000000000003</v>
      </c>
      <c r="L1115" s="61">
        <v>2.6848435067243683E-2</v>
      </c>
      <c r="Q1115" s="48"/>
      <c r="R1115" s="48"/>
      <c r="S1115" s="48"/>
      <c r="T1115" s="48"/>
      <c r="U1115" s="48"/>
      <c r="V1115" s="48"/>
    </row>
    <row r="1116" spans="1:22" x14ac:dyDescent="0.25">
      <c r="A1116" s="8"/>
      <c r="B1116" s="60" t="s">
        <v>1111</v>
      </c>
      <c r="C1116" s="45">
        <v>66.135999999999996</v>
      </c>
      <c r="D1116" s="24">
        <v>5.4140308884709637E-2</v>
      </c>
      <c r="E1116" s="10">
        <v>46.918999999999997</v>
      </c>
      <c r="F1116" s="24">
        <v>6.2578626495919483E-3</v>
      </c>
      <c r="G1116" s="10">
        <v>45.155000000000001</v>
      </c>
      <c r="H1116" s="24">
        <v>0.30123109803404918</v>
      </c>
      <c r="I1116" s="10">
        <v>60.250999999999998</v>
      </c>
      <c r="J1116" s="24">
        <v>0.13109062612235126</v>
      </c>
      <c r="K1116" s="10">
        <v>65.912999999999997</v>
      </c>
      <c r="L1116" s="61">
        <v>2.2459512805109785E-2</v>
      </c>
      <c r="Q1116" s="48"/>
      <c r="R1116" s="48"/>
      <c r="S1116" s="48"/>
      <c r="T1116" s="48"/>
      <c r="U1116" s="48"/>
      <c r="V1116" s="48"/>
    </row>
    <row r="1117" spans="1:22" x14ac:dyDescent="0.25">
      <c r="A1117" s="8"/>
      <c r="B1117" s="60" t="s">
        <v>1112</v>
      </c>
      <c r="C1117" s="45">
        <v>68.024000000000001</v>
      </c>
      <c r="D1117" s="24">
        <v>6.255580251135047E-2</v>
      </c>
      <c r="E1117" s="10">
        <v>50.706000000000003</v>
      </c>
      <c r="F1117" s="24">
        <v>9.3867939743879237E-3</v>
      </c>
      <c r="G1117" s="10">
        <v>48.701999999999998</v>
      </c>
      <c r="H1117" s="24">
        <v>0.30998492234274588</v>
      </c>
      <c r="I1117" s="10">
        <v>63.353999999999999</v>
      </c>
      <c r="J1117" s="24">
        <v>0.14851616850898547</v>
      </c>
      <c r="K1117" s="10">
        <v>67.509</v>
      </c>
      <c r="L1117" s="61">
        <v>3.042822640954284E-2</v>
      </c>
      <c r="Q1117" s="48"/>
      <c r="R1117" s="48"/>
      <c r="S1117" s="48"/>
      <c r="T1117" s="48"/>
      <c r="U1117" s="48"/>
      <c r="V1117" s="48"/>
    </row>
    <row r="1118" spans="1:22" x14ac:dyDescent="0.25">
      <c r="A1118" s="8"/>
      <c r="B1118" s="60" t="s">
        <v>1113</v>
      </c>
      <c r="C1118" s="45">
        <v>68.995999999999995</v>
      </c>
      <c r="D1118" s="24">
        <v>9.1050701924355534E-2</v>
      </c>
      <c r="E1118" s="10">
        <v>54.037999999999997</v>
      </c>
      <c r="F1118" s="24">
        <v>1.8112318957452984E-2</v>
      </c>
      <c r="G1118" s="10">
        <v>52.613999999999997</v>
      </c>
      <c r="H1118" s="24">
        <v>0.3557156031794827</v>
      </c>
      <c r="I1118" s="10">
        <v>65.268000000000001</v>
      </c>
      <c r="J1118" s="24">
        <v>0.1855354696250183</v>
      </c>
      <c r="K1118" s="10">
        <v>68.078000000000003</v>
      </c>
      <c r="L1118" s="61">
        <v>5.6541087913300397E-2</v>
      </c>
      <c r="Q1118" s="48"/>
      <c r="R1118" s="48"/>
      <c r="S1118" s="48"/>
      <c r="T1118" s="48"/>
      <c r="U1118" s="48"/>
      <c r="V1118" s="48"/>
    </row>
    <row r="1119" spans="1:22" x14ac:dyDescent="0.25">
      <c r="A1119" s="8"/>
      <c r="B1119" s="60" t="s">
        <v>1114</v>
      </c>
      <c r="C1119" s="45">
        <v>69.664000000000001</v>
      </c>
      <c r="D1119" s="24">
        <v>0.12501662202465758</v>
      </c>
      <c r="E1119" s="10">
        <v>56.036999999999999</v>
      </c>
      <c r="F1119" s="24">
        <v>3.0966743008290054E-2</v>
      </c>
      <c r="G1119" s="10">
        <v>55.387</v>
      </c>
      <c r="H1119" s="24">
        <v>0.3987235226091666</v>
      </c>
      <c r="I1119" s="10">
        <v>66.881</v>
      </c>
      <c r="J1119" s="24">
        <v>0.2248826103728534</v>
      </c>
      <c r="K1119" s="10">
        <v>69.513000000000005</v>
      </c>
      <c r="L1119" s="61">
        <v>8.411283698463877E-2</v>
      </c>
      <c r="Q1119" s="48"/>
      <c r="R1119" s="48"/>
      <c r="S1119" s="48"/>
      <c r="T1119" s="48"/>
      <c r="U1119" s="48"/>
      <c r="V1119" s="48"/>
    </row>
    <row r="1120" spans="1:22" x14ac:dyDescent="0.25">
      <c r="A1120" s="8"/>
      <c r="B1120" s="60" t="s">
        <v>1115</v>
      </c>
      <c r="C1120" s="45">
        <v>70.625</v>
      </c>
      <c r="D1120" s="24">
        <v>0.15303660644744591</v>
      </c>
      <c r="E1120" s="10">
        <v>57.093000000000004</v>
      </c>
      <c r="F1120" s="24">
        <v>4.3627624915325312E-2</v>
      </c>
      <c r="G1120" s="10">
        <v>57.935000000000002</v>
      </c>
      <c r="H1120" s="24">
        <v>0.4135376868238842</v>
      </c>
      <c r="I1120" s="10">
        <v>67.293999999999997</v>
      </c>
      <c r="J1120" s="24">
        <v>0.23952804714207804</v>
      </c>
      <c r="K1120" s="10">
        <v>70.153000000000006</v>
      </c>
      <c r="L1120" s="61">
        <v>0.10557932547904228</v>
      </c>
      <c r="Q1120" s="48"/>
      <c r="R1120" s="48"/>
      <c r="S1120" s="48"/>
      <c r="T1120" s="48"/>
      <c r="U1120" s="48"/>
      <c r="V1120" s="48"/>
    </row>
    <row r="1121" spans="1:22" x14ac:dyDescent="0.25">
      <c r="A1121" s="8"/>
      <c r="B1121" s="60" t="s">
        <v>1116</v>
      </c>
      <c r="C1121" s="45">
        <v>70.275000000000006</v>
      </c>
      <c r="D1121" s="24">
        <v>0.17260310404437607</v>
      </c>
      <c r="E1121" s="10">
        <v>56.384</v>
      </c>
      <c r="F1121" s="24">
        <v>5.0014515660785137E-2</v>
      </c>
      <c r="G1121" s="10">
        <v>57.106000000000002</v>
      </c>
      <c r="H1121" s="24">
        <v>0.41762182893446342</v>
      </c>
      <c r="I1121" s="10">
        <v>66.701999999999998</v>
      </c>
      <c r="J1121" s="24">
        <v>0.2492783697141413</v>
      </c>
      <c r="K1121" s="10">
        <v>68.728999999999999</v>
      </c>
      <c r="L1121" s="61">
        <v>0.1123588618225061</v>
      </c>
      <c r="Q1121" s="48"/>
      <c r="R1121" s="48"/>
      <c r="S1121" s="48"/>
      <c r="T1121" s="48"/>
      <c r="U1121" s="48"/>
      <c r="V1121" s="48"/>
    </row>
    <row r="1122" spans="1:22" x14ac:dyDescent="0.25">
      <c r="A1122" s="8"/>
      <c r="B1122" s="60" t="s">
        <v>1117</v>
      </c>
      <c r="C1122" s="45">
        <v>69.519000000000005</v>
      </c>
      <c r="D1122" s="24">
        <v>0.17480670959898179</v>
      </c>
      <c r="E1122" s="10">
        <v>54.58</v>
      </c>
      <c r="F1122" s="24">
        <v>4.970807393309893E-2</v>
      </c>
      <c r="G1122" s="10">
        <v>54.84</v>
      </c>
      <c r="H1122" s="24">
        <v>0.40588175017932165</v>
      </c>
      <c r="I1122" s="10">
        <v>65.483000000000004</v>
      </c>
      <c r="J1122" s="24">
        <v>0.24574005347380182</v>
      </c>
      <c r="K1122" s="10">
        <v>67.471999999999994</v>
      </c>
      <c r="L1122" s="61">
        <v>0.10880358959898981</v>
      </c>
      <c r="Q1122" s="48"/>
      <c r="R1122" s="48"/>
      <c r="S1122" s="48"/>
      <c r="T1122" s="48"/>
      <c r="U1122" s="48"/>
      <c r="V1122" s="48"/>
    </row>
    <row r="1123" spans="1:22" x14ac:dyDescent="0.25">
      <c r="A1123" s="8"/>
      <c r="B1123" s="60" t="s">
        <v>1118</v>
      </c>
      <c r="C1123" s="45">
        <v>68.338999999999999</v>
      </c>
      <c r="D1123" s="24">
        <v>0.16213597765999885</v>
      </c>
      <c r="E1123" s="10">
        <v>53.009</v>
      </c>
      <c r="F1123" s="24">
        <v>4.2369600980613528E-2</v>
      </c>
      <c r="G1123" s="10">
        <v>53.043999999999997</v>
      </c>
      <c r="H1123" s="24">
        <v>0.3650110520691523</v>
      </c>
      <c r="I1123" s="10">
        <v>63.796999999999997</v>
      </c>
      <c r="J1123" s="24">
        <v>0.22294052702289263</v>
      </c>
      <c r="K1123" s="10">
        <v>66.286000000000001</v>
      </c>
      <c r="L1123" s="61">
        <v>9.3626255072392695E-2</v>
      </c>
      <c r="Q1123" s="48"/>
      <c r="R1123" s="48"/>
      <c r="S1123" s="48"/>
      <c r="T1123" s="48"/>
      <c r="U1123" s="48"/>
      <c r="V1123" s="48"/>
    </row>
    <row r="1124" spans="1:22" x14ac:dyDescent="0.25">
      <c r="A1124" s="8"/>
      <c r="B1124" s="60" t="s">
        <v>1119</v>
      </c>
      <c r="C1124" s="45">
        <v>67.41</v>
      </c>
      <c r="D1124" s="24">
        <v>0.13719344237381509</v>
      </c>
      <c r="E1124" s="10">
        <v>52.21</v>
      </c>
      <c r="F1124" s="24">
        <v>2.9434534369859038E-2</v>
      </c>
      <c r="G1124" s="10">
        <v>52.134</v>
      </c>
      <c r="H1124" s="24">
        <v>0.32459414752682503</v>
      </c>
      <c r="I1124" s="10">
        <v>62.661999999999999</v>
      </c>
      <c r="J1124" s="24">
        <v>0.180560543783338</v>
      </c>
      <c r="K1124" s="10">
        <v>65.513999999999996</v>
      </c>
      <c r="L1124" s="61">
        <v>7.0737657688582672E-2</v>
      </c>
      <c r="Q1124" s="48"/>
      <c r="R1124" s="48"/>
      <c r="S1124" s="48"/>
      <c r="T1124" s="48"/>
      <c r="U1124" s="48"/>
      <c r="V1124" s="48"/>
    </row>
    <row r="1125" spans="1:22" x14ac:dyDescent="0.25">
      <c r="A1125" s="8"/>
      <c r="B1125" s="60" t="s">
        <v>1120</v>
      </c>
      <c r="C1125" s="45">
        <v>65.957999999999998</v>
      </c>
      <c r="D1125" s="24">
        <v>0.11665811819684277</v>
      </c>
      <c r="E1125" s="10">
        <v>52.026000000000003</v>
      </c>
      <c r="F1125" s="24">
        <v>1.5128544240508371E-2</v>
      </c>
      <c r="G1125" s="10">
        <v>51.826999999999998</v>
      </c>
      <c r="H1125" s="24">
        <v>0.25566144072138541</v>
      </c>
      <c r="I1125" s="10">
        <v>61.506</v>
      </c>
      <c r="J1125" s="24">
        <v>0.12858986126075794</v>
      </c>
      <c r="K1125" s="10">
        <v>64.628</v>
      </c>
      <c r="L1125" s="61">
        <v>4.0885630570437301E-2</v>
      </c>
      <c r="Q1125" s="48"/>
      <c r="R1125" s="48"/>
      <c r="S1125" s="48"/>
      <c r="T1125" s="48"/>
      <c r="U1125" s="48"/>
      <c r="V1125" s="48"/>
    </row>
    <row r="1126" spans="1:22" x14ac:dyDescent="0.25">
      <c r="A1126" s="8"/>
      <c r="B1126" s="60" t="s">
        <v>1121</v>
      </c>
      <c r="C1126" s="45">
        <v>67.602000000000004</v>
      </c>
      <c r="D1126" s="24">
        <v>0.11946961493892594</v>
      </c>
      <c r="E1126" s="10">
        <v>54.625999999999998</v>
      </c>
      <c r="F1126" s="24">
        <v>4.7579110351278989E-3</v>
      </c>
      <c r="G1126" s="10">
        <v>54.610999999999997</v>
      </c>
      <c r="H1126" s="24">
        <v>0.18763632105163</v>
      </c>
      <c r="I1126" s="10">
        <v>63.356000000000002</v>
      </c>
      <c r="J1126" s="24">
        <v>0.10452665043829895</v>
      </c>
      <c r="K1126" s="10">
        <v>66.084999999999994</v>
      </c>
      <c r="L1126" s="61">
        <v>2.5168875430617025E-2</v>
      </c>
      <c r="Q1126" s="48"/>
      <c r="R1126" s="48"/>
      <c r="S1126" s="48"/>
      <c r="T1126" s="48"/>
      <c r="U1126" s="48"/>
      <c r="V1126" s="48"/>
    </row>
    <row r="1127" spans="1:22" x14ac:dyDescent="0.25">
      <c r="A1127" s="8"/>
      <c r="B1127" s="60" t="s">
        <v>1122</v>
      </c>
      <c r="C1127" s="45">
        <v>70.492999999999995</v>
      </c>
      <c r="D1127" s="24">
        <v>0.14500104481297849</v>
      </c>
      <c r="E1127" s="10">
        <v>57.883000000000003</v>
      </c>
      <c r="F1127" s="24">
        <v>3.2095738847133961E-3</v>
      </c>
      <c r="G1127" s="10">
        <v>60.189</v>
      </c>
      <c r="H1127" s="24">
        <v>0.16446357208730403</v>
      </c>
      <c r="I1127" s="10">
        <v>67.296999999999997</v>
      </c>
      <c r="J1127" s="24">
        <v>0.11518150498157681</v>
      </c>
      <c r="K1127" s="10">
        <v>69.040999999999997</v>
      </c>
      <c r="L1127" s="61">
        <v>3.4081575108190612E-2</v>
      </c>
      <c r="Q1127" s="48"/>
      <c r="R1127" s="48"/>
      <c r="S1127" s="48"/>
      <c r="T1127" s="48"/>
      <c r="U1127" s="48"/>
      <c r="V1127" s="48"/>
    </row>
    <row r="1128" spans="1:22" x14ac:dyDescent="0.25">
      <c r="A1128" s="8"/>
      <c r="B1128" s="60" t="s">
        <v>1123</v>
      </c>
      <c r="C1128" s="45">
        <v>68.881</v>
      </c>
      <c r="D1128" s="24">
        <v>0.16428259341577858</v>
      </c>
      <c r="E1128" s="10">
        <v>56.073999999999998</v>
      </c>
      <c r="F1128" s="24">
        <v>3.3547304925647561E-3</v>
      </c>
      <c r="G1128" s="10">
        <v>59.768000000000001</v>
      </c>
      <c r="H1128" s="24">
        <v>0.15995491341325954</v>
      </c>
      <c r="I1128" s="10">
        <v>66.412999999999997</v>
      </c>
      <c r="J1128" s="24">
        <v>0.11864000957739734</v>
      </c>
      <c r="K1128" s="10">
        <v>68.31</v>
      </c>
      <c r="L1128" s="61">
        <v>5.3623312778138754E-2</v>
      </c>
      <c r="Q1128" s="48"/>
      <c r="R1128" s="48"/>
      <c r="S1128" s="48"/>
      <c r="T1128" s="48"/>
      <c r="U1128" s="48"/>
      <c r="V1128" s="48"/>
    </row>
    <row r="1129" spans="1:22" x14ac:dyDescent="0.25">
      <c r="A1129" s="8"/>
      <c r="B1129" s="60" t="s">
        <v>1124</v>
      </c>
      <c r="C1129" s="45">
        <v>64.745999999999995</v>
      </c>
      <c r="D1129" s="24">
        <v>0.17887198191523718</v>
      </c>
      <c r="E1129" s="10">
        <v>52.313000000000002</v>
      </c>
      <c r="F1129" s="24">
        <v>3.2257023966968806E-3</v>
      </c>
      <c r="G1129" s="10">
        <v>57.057000000000002</v>
      </c>
      <c r="H1129" s="24">
        <v>0.1548753531538653</v>
      </c>
      <c r="I1129" s="10">
        <v>62.152000000000001</v>
      </c>
      <c r="J1129" s="24">
        <v>0.11357197015044496</v>
      </c>
      <c r="K1129" s="10">
        <v>65.174999999999997</v>
      </c>
      <c r="L1129" s="61">
        <v>6.8763868626561558E-2</v>
      </c>
      <c r="Q1129" s="48"/>
      <c r="R1129" s="48"/>
      <c r="S1129" s="48"/>
      <c r="T1129" s="48"/>
      <c r="U1129" s="48"/>
      <c r="V1129" s="48"/>
    </row>
    <row r="1130" spans="1:22" x14ac:dyDescent="0.25">
      <c r="A1130" s="8"/>
      <c r="B1130" s="60" t="s">
        <v>1125</v>
      </c>
      <c r="C1130" s="45">
        <v>61.942999999999998</v>
      </c>
      <c r="D1130" s="24">
        <v>0.19615888755912692</v>
      </c>
      <c r="E1130" s="10">
        <v>50.298999999999999</v>
      </c>
      <c r="F1130" s="24">
        <v>3.2579594206638496E-3</v>
      </c>
      <c r="G1130" s="10">
        <v>55.578000000000003</v>
      </c>
      <c r="H1130" s="24">
        <v>0.14530177272261502</v>
      </c>
      <c r="I1130" s="10">
        <v>59.35</v>
      </c>
      <c r="J1130" s="24">
        <v>0.1016135254133578</v>
      </c>
      <c r="K1130" s="10">
        <v>61.726999999999997</v>
      </c>
      <c r="L1130" s="61">
        <v>7.8044355085878217E-2</v>
      </c>
      <c r="Q1130" s="48"/>
      <c r="R1130" s="48"/>
      <c r="S1130" s="48"/>
      <c r="T1130" s="48"/>
      <c r="U1130" s="48"/>
      <c r="V1130" s="48"/>
    </row>
    <row r="1131" spans="1:22" x14ac:dyDescent="0.25">
      <c r="A1131" s="8"/>
      <c r="B1131" s="60" t="s">
        <v>1126</v>
      </c>
      <c r="C1131" s="45">
        <v>59.881</v>
      </c>
      <c r="D1131" s="24">
        <v>0.20599912615641799</v>
      </c>
      <c r="E1131" s="10">
        <v>50.213999999999999</v>
      </c>
      <c r="F1131" s="24">
        <v>3.2579594206638496E-3</v>
      </c>
      <c r="G1131" s="10">
        <v>55.530999999999999</v>
      </c>
      <c r="H1131" s="24">
        <v>0.14465767862632295</v>
      </c>
      <c r="I1131" s="10">
        <v>57.67</v>
      </c>
      <c r="J1131" s="24">
        <v>9.1517352381712491E-2</v>
      </c>
      <c r="K1131" s="10">
        <v>58.798999999999999</v>
      </c>
      <c r="L1131" s="61">
        <v>8.5571724552219591E-2</v>
      </c>
      <c r="Q1131" s="48"/>
      <c r="R1131" s="48"/>
      <c r="S1131" s="48"/>
      <c r="T1131" s="48"/>
      <c r="U1131" s="48"/>
      <c r="V1131" s="48"/>
    </row>
    <row r="1132" spans="1:22" x14ac:dyDescent="0.25">
      <c r="A1132" s="8"/>
      <c r="B1132" s="60" t="s">
        <v>1127</v>
      </c>
      <c r="C1132" s="45">
        <v>55.192999999999998</v>
      </c>
      <c r="D1132" s="24">
        <v>0.21610531714823047</v>
      </c>
      <c r="E1132" s="10">
        <v>47.774000000000001</v>
      </c>
      <c r="F1132" s="24">
        <v>3.5482726363665687E-3</v>
      </c>
      <c r="G1132" s="10">
        <v>52.366999999999997</v>
      </c>
      <c r="H1132" s="24">
        <v>0.13465958163160746</v>
      </c>
      <c r="I1132" s="10">
        <v>53.970999999999997</v>
      </c>
      <c r="J1132" s="24">
        <v>8.0636364845630984E-2</v>
      </c>
      <c r="K1132" s="10">
        <v>54.470999999999997</v>
      </c>
      <c r="L1132" s="61">
        <v>8.4885189226299201E-2</v>
      </c>
      <c r="Q1132" s="48"/>
      <c r="R1132" s="48"/>
      <c r="S1132" s="48"/>
      <c r="T1132" s="48"/>
      <c r="U1132" s="48"/>
      <c r="V1132" s="48"/>
    </row>
    <row r="1133" spans="1:22" x14ac:dyDescent="0.25">
      <c r="A1133" s="8"/>
      <c r="B1133" s="60" t="s">
        <v>1128</v>
      </c>
      <c r="C1133" s="45">
        <v>51.548999999999999</v>
      </c>
      <c r="D1133" s="24">
        <v>0.22417198419933151</v>
      </c>
      <c r="E1133" s="10">
        <v>44.81</v>
      </c>
      <c r="F1133" s="24">
        <v>3.2579594206638496E-3</v>
      </c>
      <c r="G1133" s="10">
        <v>49.323999999999998</v>
      </c>
      <c r="H1133" s="24">
        <v>0.11593396944330621</v>
      </c>
      <c r="I1133" s="10">
        <v>50.912999999999997</v>
      </c>
      <c r="J1133" s="24">
        <v>7.3049098356295541E-2</v>
      </c>
      <c r="K1133" s="10">
        <v>51.476999999999997</v>
      </c>
      <c r="L1133" s="61">
        <v>9.2685438297559361E-2</v>
      </c>
      <c r="Q1133" s="48"/>
      <c r="R1133" s="48"/>
      <c r="S1133" s="48"/>
      <c r="T1133" s="48"/>
      <c r="U1133" s="48"/>
      <c r="V1133" s="48"/>
    </row>
    <row r="1134" spans="1:22" x14ac:dyDescent="0.25">
      <c r="A1134" s="8"/>
      <c r="B1134" s="60" t="s">
        <v>1129</v>
      </c>
      <c r="C1134" s="45">
        <v>49.408000000000001</v>
      </c>
      <c r="D1134" s="24">
        <v>0.22948951686417501</v>
      </c>
      <c r="E1134" s="10">
        <v>42.780999999999999</v>
      </c>
      <c r="F1134" s="24">
        <v>2.9192606690106771E-3</v>
      </c>
      <c r="G1134" s="10">
        <v>48.113999999999997</v>
      </c>
      <c r="H1134" s="24">
        <v>0.11092899373646314</v>
      </c>
      <c r="I1134" s="10">
        <v>48.771999999999998</v>
      </c>
      <c r="J1134" s="24">
        <v>6.2982073514548639E-2</v>
      </c>
      <c r="K1134" s="10">
        <v>49.889000000000003</v>
      </c>
      <c r="L1134" s="61">
        <v>0.10561800507495986</v>
      </c>
      <c r="Q1134" s="48"/>
      <c r="R1134" s="48"/>
      <c r="S1134" s="48"/>
      <c r="T1134" s="48"/>
      <c r="U1134" s="48"/>
      <c r="V1134" s="48"/>
    </row>
    <row r="1135" spans="1:22" x14ac:dyDescent="0.25">
      <c r="A1135" s="8"/>
      <c r="B1135" s="60" t="s">
        <v>1130</v>
      </c>
      <c r="C1135" s="45">
        <v>48.139000000000003</v>
      </c>
      <c r="D1135" s="24">
        <v>0.23290793072014584</v>
      </c>
      <c r="E1135" s="10">
        <v>41.765000000000001</v>
      </c>
      <c r="F1135" s="24">
        <v>2.7741040611593175E-3</v>
      </c>
      <c r="G1135" s="10">
        <v>47.774000000000001</v>
      </c>
      <c r="H1135" s="24">
        <v>0.1065240297371656</v>
      </c>
      <c r="I1135" s="10">
        <v>47.558</v>
      </c>
      <c r="J1135" s="24">
        <v>5.6412575136975368E-2</v>
      </c>
      <c r="K1135" s="10">
        <v>49.133000000000003</v>
      </c>
      <c r="L1135" s="61">
        <v>0.11875896392365495</v>
      </c>
      <c r="Q1135" s="48"/>
      <c r="R1135" s="48"/>
      <c r="S1135" s="48"/>
      <c r="T1135" s="48"/>
      <c r="U1135" s="48"/>
      <c r="V1135" s="48"/>
    </row>
    <row r="1136" spans="1:22" x14ac:dyDescent="0.25">
      <c r="A1136" s="8"/>
      <c r="B1136" s="60" t="s">
        <v>1131</v>
      </c>
      <c r="C1136" s="45">
        <v>47.970999999999997</v>
      </c>
      <c r="D1136" s="24">
        <v>0.23370556061987238</v>
      </c>
      <c r="E1136" s="10">
        <v>41.258000000000003</v>
      </c>
      <c r="F1136" s="24">
        <v>2.3708912615722074E-3</v>
      </c>
      <c r="G1136" s="10">
        <v>48.634</v>
      </c>
      <c r="H1136" s="24">
        <v>0.10383129426915647</v>
      </c>
      <c r="I1136" s="10">
        <v>47.667999999999999</v>
      </c>
      <c r="J1136" s="24">
        <v>5.4790148412149582E-2</v>
      </c>
      <c r="K1136" s="10">
        <v>49.218000000000004</v>
      </c>
      <c r="L1136" s="61">
        <v>0.13109087120144158</v>
      </c>
      <c r="Q1136" s="48"/>
      <c r="R1136" s="48"/>
      <c r="S1136" s="48"/>
      <c r="T1136" s="48"/>
      <c r="U1136" s="48"/>
      <c r="V1136" s="48"/>
    </row>
    <row r="1137" spans="1:22" x14ac:dyDescent="0.25">
      <c r="A1137" s="8"/>
      <c r="B1137" s="60" t="s">
        <v>1132</v>
      </c>
      <c r="C1137" s="45">
        <v>48.704000000000001</v>
      </c>
      <c r="D1137" s="24">
        <v>0.22506457003950167</v>
      </c>
      <c r="E1137" s="10">
        <v>41.432000000000002</v>
      </c>
      <c r="F1137" s="24">
        <v>2.645075965291442E-3</v>
      </c>
      <c r="G1137" s="10">
        <v>50.231999999999999</v>
      </c>
      <c r="H1137" s="24">
        <v>9.7348240941286662E-2</v>
      </c>
      <c r="I1137" s="10">
        <v>48.902000000000001</v>
      </c>
      <c r="J1137" s="24">
        <v>5.0853768817490291E-2</v>
      </c>
      <c r="K1137" s="10">
        <v>50.209000000000003</v>
      </c>
      <c r="L1137" s="61">
        <v>0.14338600340782329</v>
      </c>
      <c r="Q1137" s="48"/>
      <c r="R1137" s="48"/>
      <c r="S1137" s="48"/>
      <c r="T1137" s="48"/>
      <c r="U1137" s="48"/>
      <c r="V1137" s="48"/>
    </row>
    <row r="1138" spans="1:22" x14ac:dyDescent="0.25">
      <c r="A1138" s="8"/>
      <c r="B1138" s="60" t="s">
        <v>1133</v>
      </c>
      <c r="C1138" s="45">
        <v>50.831000000000003</v>
      </c>
      <c r="D1138" s="24">
        <v>0.21826572470373748</v>
      </c>
      <c r="E1138" s="10">
        <v>40.691000000000003</v>
      </c>
      <c r="F1138" s="24">
        <v>2.7418470371923485E-3</v>
      </c>
      <c r="G1138" s="10">
        <v>53.874000000000002</v>
      </c>
      <c r="H1138" s="24">
        <v>9.3148158988468066E-2</v>
      </c>
      <c r="I1138" s="10">
        <v>51.451000000000001</v>
      </c>
      <c r="J1138" s="24">
        <v>4.5294962498005215E-2</v>
      </c>
      <c r="K1138" s="10">
        <v>52.954000000000001</v>
      </c>
      <c r="L1138" s="61">
        <v>0.15088811797442905</v>
      </c>
      <c r="Q1138" s="48"/>
      <c r="R1138" s="48"/>
      <c r="S1138" s="48"/>
      <c r="T1138" s="48"/>
      <c r="U1138" s="48"/>
      <c r="V1138" s="48"/>
    </row>
    <row r="1139" spans="1:22" x14ac:dyDescent="0.25">
      <c r="A1139" s="8"/>
      <c r="B1139" s="60" t="s">
        <v>1134</v>
      </c>
      <c r="C1139" s="45">
        <v>57.072000000000003</v>
      </c>
      <c r="D1139" s="24">
        <v>0.21055530233971437</v>
      </c>
      <c r="E1139" s="10">
        <v>39.448</v>
      </c>
      <c r="F1139" s="24">
        <v>2.6612044772749265E-3</v>
      </c>
      <c r="G1139" s="10">
        <v>63.186</v>
      </c>
      <c r="H1139" s="24">
        <v>9.0060293859392376E-2</v>
      </c>
      <c r="I1139" s="10">
        <v>57.911999999999999</v>
      </c>
      <c r="J1139" s="24">
        <v>4.3340071280387256E-2</v>
      </c>
      <c r="K1139" s="10">
        <v>60.761000000000003</v>
      </c>
      <c r="L1139" s="61">
        <v>0.14955195704671659</v>
      </c>
      <c r="Q1139" s="48"/>
      <c r="R1139" s="48"/>
      <c r="S1139" s="48"/>
      <c r="T1139" s="48"/>
      <c r="U1139" s="48"/>
      <c r="V1139" s="48"/>
    </row>
    <row r="1140" spans="1:22" x14ac:dyDescent="0.25">
      <c r="A1140" s="8"/>
      <c r="B1140" s="60" t="s">
        <v>1135</v>
      </c>
      <c r="C1140" s="45">
        <v>63.006</v>
      </c>
      <c r="D1140" s="24">
        <v>0.19526739592828926</v>
      </c>
      <c r="E1140" s="10">
        <v>40.280999999999999</v>
      </c>
      <c r="F1140" s="24">
        <v>3.5160156123996002E-3</v>
      </c>
      <c r="G1140" s="10">
        <v>69.731999999999999</v>
      </c>
      <c r="H1140" s="24">
        <v>9.3162793420359422E-2</v>
      </c>
      <c r="I1140" s="10">
        <v>63.665999999999997</v>
      </c>
      <c r="J1140" s="24">
        <v>4.2901218149901589E-2</v>
      </c>
      <c r="K1140" s="10">
        <v>66.61</v>
      </c>
      <c r="L1140" s="61">
        <v>0.14922098140407222</v>
      </c>
      <c r="Q1140" s="48"/>
      <c r="R1140" s="48"/>
      <c r="S1140" s="48"/>
      <c r="T1140" s="48"/>
      <c r="U1140" s="48"/>
      <c r="V1140" s="48"/>
    </row>
    <row r="1141" spans="1:22" x14ac:dyDescent="0.25">
      <c r="A1141" s="8"/>
      <c r="B1141" s="60" t="s">
        <v>1136</v>
      </c>
      <c r="C1141" s="45">
        <v>65.045000000000002</v>
      </c>
      <c r="D1141" s="24">
        <v>0.18239137040413247</v>
      </c>
      <c r="E1141" s="10">
        <v>43.165999999999997</v>
      </c>
      <c r="F1141" s="24">
        <v>1.0386761717363956E-2</v>
      </c>
      <c r="G1141" s="10">
        <v>71.5</v>
      </c>
      <c r="H1141" s="24">
        <v>0.12033893344260375</v>
      </c>
      <c r="I1141" s="10">
        <v>66.231999999999999</v>
      </c>
      <c r="J1141" s="24">
        <v>5.7808926006702482E-2</v>
      </c>
      <c r="K1141" s="10">
        <v>68.775000000000006</v>
      </c>
      <c r="L1141" s="61">
        <v>0.15706632997045736</v>
      </c>
      <c r="Q1141" s="48"/>
      <c r="R1141" s="48"/>
      <c r="S1141" s="48"/>
      <c r="T1141" s="48"/>
      <c r="U1141" s="48"/>
      <c r="V1141" s="48"/>
    </row>
    <row r="1142" spans="1:22" x14ac:dyDescent="0.25">
      <c r="A1142" s="8"/>
      <c r="B1142" s="60" t="s">
        <v>1137</v>
      </c>
      <c r="C1142" s="45">
        <v>65.882000000000005</v>
      </c>
      <c r="D1142" s="24">
        <v>0.18860148890914616</v>
      </c>
      <c r="E1142" s="10">
        <v>46.540999999999997</v>
      </c>
      <c r="F1142" s="24">
        <v>2.6644301796716233E-2</v>
      </c>
      <c r="G1142" s="10">
        <v>72.006</v>
      </c>
      <c r="H1142" s="24">
        <v>0.16566176901012702</v>
      </c>
      <c r="I1142" s="10">
        <v>67.531000000000006</v>
      </c>
      <c r="J1142" s="24">
        <v>8.1054843342730998E-2</v>
      </c>
      <c r="K1142" s="10">
        <v>68.605999999999995</v>
      </c>
      <c r="L1142" s="61">
        <v>0.17509837331600819</v>
      </c>
      <c r="Q1142" s="48"/>
      <c r="R1142" s="48"/>
      <c r="S1142" s="48"/>
      <c r="T1142" s="48"/>
      <c r="U1142" s="48"/>
      <c r="V1142" s="48"/>
    </row>
    <row r="1143" spans="1:22" x14ac:dyDescent="0.25">
      <c r="A1143" s="8"/>
      <c r="B1143" s="60" t="s">
        <v>1138</v>
      </c>
      <c r="C1143" s="45">
        <v>67.078999999999994</v>
      </c>
      <c r="D1143" s="24">
        <v>0.19568520206624127</v>
      </c>
      <c r="E1143" s="10">
        <v>49.122</v>
      </c>
      <c r="F1143" s="24">
        <v>4.4546950098383921E-2</v>
      </c>
      <c r="G1143" s="10">
        <v>72.637</v>
      </c>
      <c r="H1143" s="24">
        <v>0.20646256512322192</v>
      </c>
      <c r="I1143" s="10">
        <v>68.793000000000006</v>
      </c>
      <c r="J1143" s="24">
        <v>0.10032448534496516</v>
      </c>
      <c r="K1143" s="10">
        <v>69.671999999999997</v>
      </c>
      <c r="L1143" s="61">
        <v>0.20346421172634443</v>
      </c>
      <c r="Q1143" s="48"/>
      <c r="R1143" s="48"/>
      <c r="S1143" s="48"/>
      <c r="T1143" s="48"/>
      <c r="U1143" s="48"/>
      <c r="V1143" s="48"/>
    </row>
    <row r="1144" spans="1:22" x14ac:dyDescent="0.25">
      <c r="A1144" s="8"/>
      <c r="B1144" s="60" t="s">
        <v>1139</v>
      </c>
      <c r="C1144" s="45">
        <v>68.191999999999993</v>
      </c>
      <c r="D1144" s="24">
        <v>0.21218854451534488</v>
      </c>
      <c r="E1144" s="10">
        <v>51.686999999999998</v>
      </c>
      <c r="F1144" s="24">
        <v>5.9369052611206091E-2</v>
      </c>
      <c r="G1144" s="10">
        <v>73.171999999999997</v>
      </c>
      <c r="H1144" s="24">
        <v>0.24020956506468419</v>
      </c>
      <c r="I1144" s="10">
        <v>70.100999999999999</v>
      </c>
      <c r="J1144" s="24">
        <v>0.11154848662162881</v>
      </c>
      <c r="K1144" s="10">
        <v>70.552000000000007</v>
      </c>
      <c r="L1144" s="61">
        <v>0.2211530210721159</v>
      </c>
      <c r="Q1144" s="48"/>
      <c r="R1144" s="48"/>
      <c r="S1144" s="48"/>
      <c r="T1144" s="48"/>
      <c r="U1144" s="48"/>
      <c r="V1144" s="48"/>
    </row>
    <row r="1145" spans="1:22" x14ac:dyDescent="0.25">
      <c r="A1145" s="8"/>
      <c r="B1145" s="60" t="s">
        <v>1140</v>
      </c>
      <c r="C1145" s="45">
        <v>67.540999999999997</v>
      </c>
      <c r="D1145" s="24">
        <v>0.2208485262838043</v>
      </c>
      <c r="E1145" s="10">
        <v>51.101999999999997</v>
      </c>
      <c r="F1145" s="24">
        <v>6.59817425244347E-2</v>
      </c>
      <c r="G1145" s="10">
        <v>72.64</v>
      </c>
      <c r="H1145" s="24">
        <v>0.24389744190130538</v>
      </c>
      <c r="I1145" s="10">
        <v>69.182000000000002</v>
      </c>
      <c r="J1145" s="24">
        <v>0.11254588010000532</v>
      </c>
      <c r="K1145" s="10">
        <v>69.489999999999995</v>
      </c>
      <c r="L1145" s="61">
        <v>0.21533030143300194</v>
      </c>
      <c r="Q1145" s="48"/>
      <c r="R1145" s="48"/>
      <c r="S1145" s="48"/>
      <c r="T1145" s="48"/>
      <c r="U1145" s="48"/>
      <c r="V1145" s="48"/>
    </row>
    <row r="1146" spans="1:22" x14ac:dyDescent="0.25">
      <c r="A1146" s="8"/>
      <c r="B1146" s="60" t="s">
        <v>1141</v>
      </c>
      <c r="C1146" s="45">
        <v>66.17</v>
      </c>
      <c r="D1146" s="24">
        <v>0.20918793679732603</v>
      </c>
      <c r="E1146" s="10">
        <v>49.206000000000003</v>
      </c>
      <c r="F1146" s="24">
        <v>6.0417405890132579E-2</v>
      </c>
      <c r="G1146" s="10">
        <v>72.057000000000002</v>
      </c>
      <c r="H1146" s="24">
        <v>0.2237311947550196</v>
      </c>
      <c r="I1146" s="10">
        <v>67.941000000000003</v>
      </c>
      <c r="J1146" s="24">
        <v>0.10164104473642215</v>
      </c>
      <c r="K1146" s="10">
        <v>68.997</v>
      </c>
      <c r="L1146" s="61">
        <v>0.18967355994949556</v>
      </c>
      <c r="Q1146" s="48"/>
      <c r="R1146" s="48"/>
      <c r="S1146" s="48"/>
      <c r="T1146" s="48"/>
      <c r="U1146" s="48"/>
      <c r="V1146" s="48"/>
    </row>
    <row r="1147" spans="1:22" x14ac:dyDescent="0.25">
      <c r="A1147" s="8"/>
      <c r="B1147" s="60" t="s">
        <v>1142</v>
      </c>
      <c r="C1147" s="45">
        <v>65.058999999999997</v>
      </c>
      <c r="D1147" s="24">
        <v>0.19200091157702825</v>
      </c>
      <c r="E1147" s="10">
        <v>47.633000000000003</v>
      </c>
      <c r="F1147" s="24">
        <v>5.0159672268636497E-2</v>
      </c>
      <c r="G1147" s="10">
        <v>70.923000000000002</v>
      </c>
      <c r="H1147" s="24">
        <v>0.17875958555288884</v>
      </c>
      <c r="I1147" s="10">
        <v>66.911000000000001</v>
      </c>
      <c r="J1147" s="24">
        <v>8.4898132879408478E-2</v>
      </c>
      <c r="K1147" s="10">
        <v>68.067999999999998</v>
      </c>
      <c r="L1147" s="61">
        <v>0.1605231866825208</v>
      </c>
      <c r="Q1147" s="48"/>
      <c r="R1147" s="48"/>
      <c r="S1147" s="48"/>
      <c r="T1147" s="48"/>
      <c r="U1147" s="48"/>
      <c r="V1147" s="48"/>
    </row>
    <row r="1148" spans="1:22" x14ac:dyDescent="0.25">
      <c r="A1148" s="8"/>
      <c r="B1148" s="60" t="s">
        <v>1143</v>
      </c>
      <c r="C1148" s="45">
        <v>64.039000000000001</v>
      </c>
      <c r="D1148" s="24">
        <v>0.16493846855059252</v>
      </c>
      <c r="E1148" s="10">
        <v>47.11</v>
      </c>
      <c r="F1148" s="24">
        <v>3.7176220121931551E-2</v>
      </c>
      <c r="G1148" s="10">
        <v>69.635999999999996</v>
      </c>
      <c r="H1148" s="24">
        <v>0.12487560732892349</v>
      </c>
      <c r="I1148" s="10">
        <v>65.801000000000002</v>
      </c>
      <c r="J1148" s="24">
        <v>6.1000585137507314E-2</v>
      </c>
      <c r="K1148" s="10">
        <v>67.239000000000004</v>
      </c>
      <c r="L1148" s="61">
        <v>0.13196121455802493</v>
      </c>
      <c r="Q1148" s="48"/>
      <c r="R1148" s="48"/>
      <c r="S1148" s="48"/>
      <c r="T1148" s="48"/>
      <c r="U1148" s="48"/>
      <c r="V1148" s="48"/>
    </row>
    <row r="1149" spans="1:22" x14ac:dyDescent="0.25">
      <c r="A1149" s="8"/>
      <c r="B1149" s="60" t="s">
        <v>1144</v>
      </c>
      <c r="C1149" s="45">
        <v>63.107999999999997</v>
      </c>
      <c r="D1149" s="24">
        <v>0.13988909146156184</v>
      </c>
      <c r="E1149" s="10">
        <v>47.207000000000001</v>
      </c>
      <c r="F1149" s="24">
        <v>1.9467113964065676E-2</v>
      </c>
      <c r="G1149" s="10">
        <v>68.162000000000006</v>
      </c>
      <c r="H1149" s="24">
        <v>6.7933032839665161E-2</v>
      </c>
      <c r="I1149" s="10">
        <v>65.093999999999994</v>
      </c>
      <c r="J1149" s="24">
        <v>4.0893132613436883E-2</v>
      </c>
      <c r="K1149" s="10">
        <v>66.259</v>
      </c>
      <c r="L1149" s="61">
        <v>0.10202630643441166</v>
      </c>
      <c r="Q1149" s="48"/>
      <c r="R1149" s="48"/>
      <c r="S1149" s="48"/>
      <c r="T1149" s="48"/>
      <c r="U1149" s="48"/>
      <c r="V1149" s="48"/>
    </row>
    <row r="1150" spans="1:22" x14ac:dyDescent="0.25">
      <c r="A1150" s="8"/>
      <c r="B1150" s="60" t="s">
        <v>1145</v>
      </c>
      <c r="C1150" s="45">
        <v>65.11</v>
      </c>
      <c r="D1150" s="24">
        <v>0.11793527803099361</v>
      </c>
      <c r="E1150" s="10">
        <v>50.162999999999997</v>
      </c>
      <c r="F1150" s="24">
        <v>7.4997580723202475E-3</v>
      </c>
      <c r="G1150" s="10">
        <v>70.13</v>
      </c>
      <c r="H1150" s="24">
        <v>3.6615348592167654E-2</v>
      </c>
      <c r="I1150" s="10">
        <v>66.864000000000004</v>
      </c>
      <c r="J1150" s="24">
        <v>3.323315069950529E-2</v>
      </c>
      <c r="K1150" s="10">
        <v>67.491</v>
      </c>
      <c r="L1150" s="61">
        <v>8.6127217230346789E-2</v>
      </c>
      <c r="Q1150" s="48"/>
      <c r="R1150" s="48"/>
      <c r="S1150" s="48"/>
      <c r="T1150" s="48"/>
      <c r="U1150" s="48"/>
      <c r="V1150" s="48"/>
    </row>
    <row r="1151" spans="1:22" x14ac:dyDescent="0.25">
      <c r="A1151" s="8"/>
      <c r="B1151" s="60" t="s">
        <v>1146</v>
      </c>
      <c r="C1151" s="45">
        <v>67.337999999999994</v>
      </c>
      <c r="D1151" s="24">
        <v>0.11174415071406867</v>
      </c>
      <c r="E1151" s="10">
        <v>54.956000000000003</v>
      </c>
      <c r="F1151" s="24">
        <v>6.6772039611625433E-3</v>
      </c>
      <c r="G1151" s="10">
        <v>74.191999999999993</v>
      </c>
      <c r="H1151" s="24">
        <v>3.7229994731604522E-2</v>
      </c>
      <c r="I1151" s="10">
        <v>68.635999999999996</v>
      </c>
      <c r="J1151" s="24">
        <v>3.5028458960583007E-2</v>
      </c>
      <c r="K1151" s="10">
        <v>70.540999999999997</v>
      </c>
      <c r="L1151" s="61">
        <v>8.0807090233766865E-2</v>
      </c>
      <c r="Q1151" s="48"/>
      <c r="R1151" s="48"/>
      <c r="S1151" s="48"/>
      <c r="T1151" s="48"/>
      <c r="U1151" s="48"/>
      <c r="V1151" s="48"/>
    </row>
    <row r="1152" spans="1:22" x14ac:dyDescent="0.25">
      <c r="A1152" s="8"/>
      <c r="B1152" s="60" t="s">
        <v>1147</v>
      </c>
      <c r="C1152" s="45">
        <v>65.786000000000001</v>
      </c>
      <c r="D1152" s="24">
        <v>0.11201002734731084</v>
      </c>
      <c r="E1152" s="10">
        <v>54.29</v>
      </c>
      <c r="F1152" s="24">
        <v>7.9029708719073576E-3</v>
      </c>
      <c r="G1152" s="10">
        <v>73.075000000000003</v>
      </c>
      <c r="H1152" s="24">
        <v>4.330328396651642E-2</v>
      </c>
      <c r="I1152" s="10">
        <v>66.995999999999995</v>
      </c>
      <c r="J1152" s="24">
        <v>3.5108250438853128E-2</v>
      </c>
      <c r="K1152" s="10">
        <v>69.27</v>
      </c>
      <c r="L1152" s="61">
        <v>6.6930629956973173E-2</v>
      </c>
      <c r="Q1152" s="48"/>
      <c r="R1152" s="48"/>
      <c r="S1152" s="48"/>
      <c r="T1152" s="48"/>
      <c r="U1152" s="48"/>
      <c r="V1152" s="48"/>
    </row>
    <row r="1153" spans="1:22" x14ac:dyDescent="0.25">
      <c r="A1153" s="8"/>
      <c r="B1153" s="60" t="s">
        <v>1148</v>
      </c>
      <c r="C1153" s="45">
        <v>61.593000000000004</v>
      </c>
      <c r="D1153" s="24">
        <v>0.10507824369492555</v>
      </c>
      <c r="E1153" s="10">
        <v>51.954000000000001</v>
      </c>
      <c r="F1153" s="24">
        <v>8.1126415276926555E-3</v>
      </c>
      <c r="G1153" s="10">
        <v>68.838999999999999</v>
      </c>
      <c r="H1153" s="24">
        <v>4.3215477375168294E-2</v>
      </c>
      <c r="I1153" s="10">
        <v>63.15</v>
      </c>
      <c r="J1153" s="24">
        <v>3.4828980264907709E-2</v>
      </c>
      <c r="K1153" s="10">
        <v>65.088999999999999</v>
      </c>
      <c r="L1153" s="61">
        <v>5.4439364036431841E-2</v>
      </c>
      <c r="Q1153" s="48"/>
      <c r="R1153" s="48"/>
      <c r="S1153" s="48"/>
      <c r="T1153" s="48"/>
      <c r="U1153" s="48"/>
      <c r="V1153" s="48"/>
    </row>
    <row r="1154" spans="1:22" x14ac:dyDescent="0.25">
      <c r="A1154" s="8"/>
      <c r="B1154" s="60" t="s">
        <v>1149</v>
      </c>
      <c r="C1154" s="45">
        <v>58.895000000000003</v>
      </c>
      <c r="D1154" s="24">
        <v>9.5791552719538139E-2</v>
      </c>
      <c r="E1154" s="10">
        <v>50.813000000000002</v>
      </c>
      <c r="F1154" s="24">
        <v>8.1287700396761395E-3</v>
      </c>
      <c r="G1154" s="10">
        <v>65.105999999999995</v>
      </c>
      <c r="H1154" s="24">
        <v>5.2098577533220163E-2</v>
      </c>
      <c r="I1154" s="10">
        <v>59.896000000000001</v>
      </c>
      <c r="J1154" s="24">
        <v>3.6903558699930845E-2</v>
      </c>
      <c r="K1154" s="10">
        <v>61.2</v>
      </c>
      <c r="L1154" s="61">
        <v>4.6888216041286145E-2</v>
      </c>
      <c r="Q1154" s="48"/>
      <c r="R1154" s="48"/>
      <c r="S1154" s="48"/>
      <c r="T1154" s="48"/>
      <c r="U1154" s="48"/>
      <c r="V1154" s="48"/>
    </row>
    <row r="1155" spans="1:22" x14ac:dyDescent="0.25">
      <c r="A1155" s="8"/>
      <c r="B1155" s="60" t="s">
        <v>1150</v>
      </c>
      <c r="C1155" s="45">
        <v>57.889000000000003</v>
      </c>
      <c r="D1155" s="24">
        <v>9.4614099058037068E-2</v>
      </c>
      <c r="E1155" s="10">
        <v>51.286999999999999</v>
      </c>
      <c r="F1155" s="24">
        <v>9.2255088545530797E-3</v>
      </c>
      <c r="G1155" s="10">
        <v>61.965000000000003</v>
      </c>
      <c r="H1155" s="24">
        <v>5.5464496868231572E-2</v>
      </c>
      <c r="I1155" s="10">
        <v>57.499000000000002</v>
      </c>
      <c r="J1155" s="24">
        <v>3.8486089685621575E-2</v>
      </c>
      <c r="K1155" s="10">
        <v>58.31</v>
      </c>
      <c r="L1155" s="61">
        <v>4.2438432401289576E-2</v>
      </c>
      <c r="Q1155" s="48"/>
      <c r="R1155" s="48"/>
      <c r="S1155" s="48"/>
      <c r="T1155" s="48"/>
      <c r="U1155" s="48"/>
      <c r="V1155" s="48"/>
    </row>
    <row r="1156" spans="1:22" x14ac:dyDescent="0.25">
      <c r="A1156" s="8"/>
      <c r="B1156" s="60" t="s">
        <v>1151</v>
      </c>
      <c r="C1156" s="45">
        <v>54.264000000000003</v>
      </c>
      <c r="D1156" s="24">
        <v>8.8840777879064109E-2</v>
      </c>
      <c r="E1156" s="10">
        <v>48.262999999999998</v>
      </c>
      <c r="F1156" s="24">
        <v>1.0564175349182284E-2</v>
      </c>
      <c r="G1156" s="10">
        <v>57.262</v>
      </c>
      <c r="H1156" s="24">
        <v>5.3532751858572848E-2</v>
      </c>
      <c r="I1156" s="10">
        <v>53.466999999999999</v>
      </c>
      <c r="J1156" s="24">
        <v>3.9909037714772062E-2</v>
      </c>
      <c r="K1156" s="10">
        <v>53.667000000000002</v>
      </c>
      <c r="L1156" s="61">
        <v>4.1580347401841203E-2</v>
      </c>
      <c r="Q1156" s="48"/>
      <c r="R1156" s="48"/>
      <c r="S1156" s="48"/>
      <c r="T1156" s="48"/>
      <c r="U1156" s="48"/>
      <c r="V1156" s="48"/>
    </row>
    <row r="1157" spans="1:22" x14ac:dyDescent="0.25">
      <c r="A1157" s="8"/>
      <c r="B1157" s="60" t="s">
        <v>1152</v>
      </c>
      <c r="C1157" s="45">
        <v>50.735999999999997</v>
      </c>
      <c r="D1157" s="24">
        <v>8.4130963233059866E-2</v>
      </c>
      <c r="E1157" s="10">
        <v>45.677999999999997</v>
      </c>
      <c r="F1157" s="24">
        <v>1.109444793833551E-2</v>
      </c>
      <c r="G1157" s="10">
        <v>53.795999999999999</v>
      </c>
      <c r="H1157" s="24">
        <v>5.5541740415136841E-2</v>
      </c>
      <c r="I1157" s="10">
        <v>50.271000000000001</v>
      </c>
      <c r="J1157" s="24">
        <v>3.9378872078491847E-2</v>
      </c>
      <c r="K1157" s="10">
        <v>50.250999999999998</v>
      </c>
      <c r="L1157" s="61">
        <v>4.2415775089770458E-2</v>
      </c>
      <c r="Q1157" s="48"/>
      <c r="R1157" s="48"/>
      <c r="S1157" s="48"/>
      <c r="T1157" s="48"/>
      <c r="U1157" s="48"/>
      <c r="V1157" s="48"/>
    </row>
    <row r="1158" spans="1:22" x14ac:dyDescent="0.25">
      <c r="A1158" s="8"/>
      <c r="B1158" s="60" t="s">
        <v>1153</v>
      </c>
      <c r="C1158" s="45">
        <v>48.674999999999997</v>
      </c>
      <c r="D1158" s="24">
        <v>8.9923275600121547E-2</v>
      </c>
      <c r="E1158" s="10">
        <v>43.91</v>
      </c>
      <c r="F1158" s="24">
        <v>1.0868688823311242E-2</v>
      </c>
      <c r="G1158" s="10">
        <v>51.898000000000003</v>
      </c>
      <c r="H1158" s="24">
        <v>5.3537732399104782E-2</v>
      </c>
      <c r="I1158" s="10">
        <v>48.006999999999998</v>
      </c>
      <c r="J1158" s="24">
        <v>3.7584088914887397E-2</v>
      </c>
      <c r="K1158" s="10">
        <v>47.991</v>
      </c>
      <c r="L1158" s="61">
        <v>4.4339865436229274E-2</v>
      </c>
      <c r="Q1158" s="48"/>
      <c r="R1158" s="48"/>
      <c r="S1158" s="48"/>
      <c r="T1158" s="48"/>
      <c r="U1158" s="48"/>
      <c r="V1158" s="48"/>
    </row>
    <row r="1159" spans="1:22" x14ac:dyDescent="0.25">
      <c r="A1159" s="8"/>
      <c r="B1159" s="60" t="s">
        <v>1154</v>
      </c>
      <c r="C1159" s="45">
        <v>47.406999999999996</v>
      </c>
      <c r="D1159" s="24">
        <v>9.2316165299301131E-2</v>
      </c>
      <c r="E1159" s="10">
        <v>43.265999999999998</v>
      </c>
      <c r="F1159" s="24">
        <v>9.2077467627755469E-3</v>
      </c>
      <c r="G1159" s="10">
        <v>51.399000000000001</v>
      </c>
      <c r="H1159" s="24">
        <v>5.619999122332256E-2</v>
      </c>
      <c r="I1159" s="10">
        <v>46.756999999999998</v>
      </c>
      <c r="J1159" s="24">
        <v>3.7517615464383522E-2</v>
      </c>
      <c r="K1159" s="10">
        <v>47.225999999999999</v>
      </c>
      <c r="L1159" s="61">
        <v>4.6361998602889809E-2</v>
      </c>
      <c r="Q1159" s="48"/>
      <c r="R1159" s="48"/>
      <c r="S1159" s="48"/>
      <c r="T1159" s="48"/>
      <c r="U1159" s="48"/>
      <c r="V1159" s="48"/>
    </row>
    <row r="1160" spans="1:22" x14ac:dyDescent="0.25">
      <c r="A1160" s="8"/>
      <c r="B1160" s="60" t="s">
        <v>1155</v>
      </c>
      <c r="C1160" s="45">
        <v>46.698</v>
      </c>
      <c r="D1160" s="24">
        <v>9.7253874202370097E-2</v>
      </c>
      <c r="E1160" s="10">
        <v>43.988</v>
      </c>
      <c r="F1160" s="24">
        <v>8.9013593923854672E-3</v>
      </c>
      <c r="G1160" s="10">
        <v>51.911999999999999</v>
      </c>
      <c r="H1160" s="24">
        <v>5.6243874610534941E-2</v>
      </c>
      <c r="I1160" s="10">
        <v>47.073999999999998</v>
      </c>
      <c r="J1160" s="24">
        <v>3.8222234039724537E-2</v>
      </c>
      <c r="K1160" s="10">
        <v>47.689</v>
      </c>
      <c r="L1160" s="61">
        <v>4.7844896258440871E-2</v>
      </c>
      <c r="Q1160" s="48"/>
      <c r="R1160" s="48"/>
      <c r="S1160" s="48"/>
      <c r="T1160" s="48"/>
      <c r="U1160" s="48"/>
      <c r="V1160" s="48"/>
    </row>
    <row r="1161" spans="1:22" x14ac:dyDescent="0.25">
      <c r="A1161" s="8"/>
      <c r="B1161" s="60" t="s">
        <v>1156</v>
      </c>
      <c r="C1161" s="45">
        <v>46.81</v>
      </c>
      <c r="D1161" s="24">
        <v>9.9475843208751136E-2</v>
      </c>
      <c r="E1161" s="10">
        <v>45.595999999999997</v>
      </c>
      <c r="F1161" s="24">
        <v>9.6915162949704099E-3</v>
      </c>
      <c r="G1161" s="10">
        <v>53.325000000000003</v>
      </c>
      <c r="H1161" s="24">
        <v>5.3581615786317163E-2</v>
      </c>
      <c r="I1161" s="10">
        <v>48.168999999999997</v>
      </c>
      <c r="J1161" s="24">
        <v>4.0522215427158392E-2</v>
      </c>
      <c r="K1161" s="10">
        <v>48.898000000000003</v>
      </c>
      <c r="L1161" s="61">
        <v>4.7636555265512213E-2</v>
      </c>
      <c r="Q1161" s="48"/>
      <c r="R1161" s="48"/>
      <c r="S1161" s="48"/>
      <c r="T1161" s="48"/>
      <c r="U1161" s="48"/>
      <c r="V1161" s="48"/>
    </row>
    <row r="1162" spans="1:22" x14ac:dyDescent="0.25">
      <c r="A1162" s="8"/>
      <c r="B1162" s="60" t="s">
        <v>1157</v>
      </c>
      <c r="C1162" s="45">
        <v>46.112000000000002</v>
      </c>
      <c r="D1162" s="24">
        <v>0.10885749012458219</v>
      </c>
      <c r="E1162" s="10">
        <v>48.975999999999999</v>
      </c>
      <c r="F1162" s="24">
        <v>6.740522148581749E-3</v>
      </c>
      <c r="G1162" s="10">
        <v>56.64</v>
      </c>
      <c r="H1162" s="24">
        <v>5.5644134985299062E-2</v>
      </c>
      <c r="I1162" s="10">
        <v>51.180999999999997</v>
      </c>
      <c r="J1162" s="24">
        <v>4.2250525140258982E-2</v>
      </c>
      <c r="K1162" s="10">
        <v>51.707999999999998</v>
      </c>
      <c r="L1162" s="61">
        <v>4.5455102516023874E-2</v>
      </c>
      <c r="Q1162" s="48"/>
      <c r="R1162" s="48"/>
      <c r="S1162" s="48"/>
      <c r="T1162" s="48"/>
      <c r="U1162" s="48"/>
      <c r="V1162" s="48"/>
    </row>
    <row r="1163" spans="1:22" x14ac:dyDescent="0.25">
      <c r="A1163" s="8"/>
      <c r="B1163" s="60" t="s">
        <v>1158</v>
      </c>
      <c r="C1163" s="45">
        <v>45.399000000000001</v>
      </c>
      <c r="D1163" s="24">
        <v>0.12568368277119416</v>
      </c>
      <c r="E1163" s="10">
        <v>57.112000000000002</v>
      </c>
      <c r="F1163" s="24">
        <v>6.8050247528743972E-3</v>
      </c>
      <c r="G1163" s="10">
        <v>64.888999999999996</v>
      </c>
      <c r="H1163" s="24">
        <v>6.1305091935696207E-2</v>
      </c>
      <c r="I1163" s="10">
        <v>58.58</v>
      </c>
      <c r="J1163" s="24">
        <v>4.8140072854901753E-2</v>
      </c>
      <c r="K1163" s="10">
        <v>59.895000000000003</v>
      </c>
      <c r="L1163" s="61">
        <v>4.6067870142284646E-2</v>
      </c>
      <c r="Q1163" s="48"/>
      <c r="R1163" s="48"/>
      <c r="S1163" s="48"/>
      <c r="T1163" s="48"/>
      <c r="U1163" s="48"/>
      <c r="V1163" s="48"/>
    </row>
    <row r="1164" spans="1:22" x14ac:dyDescent="0.25">
      <c r="A1164" s="8"/>
      <c r="B1164" s="60" t="s">
        <v>1159</v>
      </c>
      <c r="C1164" s="45">
        <v>47.895000000000003</v>
      </c>
      <c r="D1164" s="24">
        <v>0.13647067760559101</v>
      </c>
      <c r="E1164" s="10">
        <v>63.481000000000002</v>
      </c>
      <c r="F1164" s="24">
        <v>7.8693177237030947E-3</v>
      </c>
      <c r="G1164" s="10">
        <v>70.97</v>
      </c>
      <c r="H1164" s="24">
        <v>7.3109723095826695E-2</v>
      </c>
      <c r="I1164" s="10">
        <v>64.863</v>
      </c>
      <c r="J1164" s="24">
        <v>5.0852189635459601E-2</v>
      </c>
      <c r="K1164" s="10">
        <v>66.078000000000003</v>
      </c>
      <c r="L1164" s="61">
        <v>5.4671127614985847E-2</v>
      </c>
      <c r="Q1164" s="48"/>
      <c r="R1164" s="48"/>
      <c r="S1164" s="48"/>
      <c r="T1164" s="48"/>
      <c r="U1164" s="48"/>
      <c r="V1164" s="48"/>
    </row>
    <row r="1165" spans="1:22" x14ac:dyDescent="0.25">
      <c r="A1165" s="8"/>
      <c r="B1165" s="60" t="s">
        <v>1160</v>
      </c>
      <c r="C1165" s="45">
        <v>51.661000000000001</v>
      </c>
      <c r="D1165" s="24">
        <v>0.15861440291704648</v>
      </c>
      <c r="E1165" s="10">
        <v>64.978999999999999</v>
      </c>
      <c r="F1165" s="24">
        <v>1.830261396803896E-2</v>
      </c>
      <c r="G1165" s="10">
        <v>72.808000000000007</v>
      </c>
      <c r="H1165" s="24">
        <v>0.10036130655471527</v>
      </c>
      <c r="I1165" s="10">
        <v>67.453999999999994</v>
      </c>
      <c r="J1165" s="24">
        <v>5.735329309473796E-2</v>
      </c>
      <c r="K1165" s="10">
        <v>67.606999999999999</v>
      </c>
      <c r="L1165" s="61">
        <v>7.230657989877079E-2</v>
      </c>
      <c r="Q1165" s="48"/>
      <c r="R1165" s="48"/>
      <c r="S1165" s="48"/>
      <c r="T1165" s="48"/>
      <c r="U1165" s="48"/>
      <c r="V1165" s="48"/>
    </row>
    <row r="1166" spans="1:22" x14ac:dyDescent="0.25">
      <c r="A1166" s="8"/>
      <c r="B1166" s="60" t="s">
        <v>1161</v>
      </c>
      <c r="C1166" s="45">
        <v>55.101999999999997</v>
      </c>
      <c r="D1166" s="24">
        <v>0.19904664235794592</v>
      </c>
      <c r="E1166" s="10">
        <v>65.113</v>
      </c>
      <c r="F1166" s="24">
        <v>4.2313708415977293E-2</v>
      </c>
      <c r="G1166" s="10">
        <v>72.933999999999997</v>
      </c>
      <c r="H1166" s="24">
        <v>0.14048535026256892</v>
      </c>
      <c r="I1166" s="10">
        <v>68.263999999999996</v>
      </c>
      <c r="J1166" s="24">
        <v>7.2788428301736291E-2</v>
      </c>
      <c r="K1166" s="10">
        <v>67.370999999999995</v>
      </c>
      <c r="L1166" s="61">
        <v>9.7846734561319662E-2</v>
      </c>
      <c r="Q1166" s="48"/>
      <c r="R1166" s="48"/>
      <c r="S1166" s="48"/>
      <c r="T1166" s="48"/>
      <c r="U1166" s="48"/>
      <c r="V1166" s="48"/>
    </row>
    <row r="1167" spans="1:22" x14ac:dyDescent="0.25">
      <c r="A1167" s="8"/>
      <c r="B1167" s="60" t="s">
        <v>1162</v>
      </c>
      <c r="C1167" s="45">
        <v>57.113999999999997</v>
      </c>
      <c r="D1167" s="24">
        <v>0.2414349741719842</v>
      </c>
      <c r="E1167" s="10">
        <v>66.027000000000001</v>
      </c>
      <c r="F1167" s="24">
        <v>7.1968780739522356E-2</v>
      </c>
      <c r="G1167" s="10">
        <v>73.613</v>
      </c>
      <c r="H1167" s="24">
        <v>0.17704021181048227</v>
      </c>
      <c r="I1167" s="10">
        <v>69.322000000000003</v>
      </c>
      <c r="J1167" s="24">
        <v>9.8433885506128846E-2</v>
      </c>
      <c r="K1167" s="10">
        <v>68.057000000000002</v>
      </c>
      <c r="L1167" s="61">
        <v>0.14088753262987611</v>
      </c>
      <c r="Q1167" s="48"/>
      <c r="R1167" s="48"/>
      <c r="S1167" s="48"/>
      <c r="T1167" s="48"/>
      <c r="U1167" s="48"/>
      <c r="V1167" s="48"/>
    </row>
    <row r="1168" spans="1:22" x14ac:dyDescent="0.25">
      <c r="A1168" s="8"/>
      <c r="B1168" s="60" t="s">
        <v>1163</v>
      </c>
      <c r="C1168" s="45">
        <v>58.719000000000001</v>
      </c>
      <c r="D1168" s="24">
        <v>0.29010938924339108</v>
      </c>
      <c r="E1168" s="10">
        <v>67.034999999999997</v>
      </c>
      <c r="F1168" s="24">
        <v>9.8092335478044926E-2</v>
      </c>
      <c r="G1168" s="10">
        <v>74.433999999999997</v>
      </c>
      <c r="H1168" s="24">
        <v>0.197972587510788</v>
      </c>
      <c r="I1168" s="10">
        <v>69.620999999999995</v>
      </c>
      <c r="J1168" s="24">
        <v>0.1237336807679013</v>
      </c>
      <c r="K1168" s="10">
        <v>68.703999999999994</v>
      </c>
      <c r="L1168" s="61">
        <v>0.17971248942975845</v>
      </c>
      <c r="Q1168" s="48"/>
      <c r="R1168" s="48"/>
      <c r="S1168" s="48"/>
      <c r="T1168" s="48"/>
      <c r="U1168" s="48"/>
      <c r="V1168" s="48"/>
    </row>
    <row r="1169" spans="1:22" x14ac:dyDescent="0.25">
      <c r="A1169" s="8"/>
      <c r="B1169" s="60" t="s">
        <v>1164</v>
      </c>
      <c r="C1169" s="45">
        <v>57.542999999999999</v>
      </c>
      <c r="D1169" s="24">
        <v>0.30385900941962929</v>
      </c>
      <c r="E1169" s="10">
        <v>66.677999999999997</v>
      </c>
      <c r="F1169" s="24">
        <v>0.11078322287262349</v>
      </c>
      <c r="G1169" s="10">
        <v>73.578000000000003</v>
      </c>
      <c r="H1169" s="24">
        <v>0.19835291019996196</v>
      </c>
      <c r="I1169" s="10">
        <v>68.954999999999998</v>
      </c>
      <c r="J1169" s="24">
        <v>0.15170570873992928</v>
      </c>
      <c r="K1169" s="10">
        <v>68.745000000000005</v>
      </c>
      <c r="L1169" s="61">
        <v>0.19804649680748065</v>
      </c>
      <c r="Q1169" s="48"/>
      <c r="R1169" s="48"/>
      <c r="S1169" s="48"/>
      <c r="T1169" s="48"/>
      <c r="U1169" s="48"/>
      <c r="V1169" s="48"/>
    </row>
    <row r="1170" spans="1:22" x14ac:dyDescent="0.25">
      <c r="A1170" s="8"/>
      <c r="B1170" s="60" t="s">
        <v>1165</v>
      </c>
      <c r="C1170" s="45">
        <v>55.514000000000003</v>
      </c>
      <c r="D1170" s="24">
        <v>0.29318596171376482</v>
      </c>
      <c r="E1170" s="10">
        <v>66.275000000000006</v>
      </c>
      <c r="F1170" s="24">
        <v>0.10555851192491897</v>
      </c>
      <c r="G1170" s="10">
        <v>73.123999999999995</v>
      </c>
      <c r="H1170" s="24">
        <v>0.18390064801135117</v>
      </c>
      <c r="I1170" s="10">
        <v>68.308999999999997</v>
      </c>
      <c r="J1170" s="24">
        <v>0.16573160679624557</v>
      </c>
      <c r="K1170" s="10">
        <v>67.846000000000004</v>
      </c>
      <c r="L1170" s="61">
        <v>0.18347488265499956</v>
      </c>
      <c r="Q1170" s="48"/>
      <c r="R1170" s="48"/>
      <c r="S1170" s="48"/>
      <c r="T1170" s="48"/>
      <c r="U1170" s="48"/>
      <c r="V1170" s="48"/>
    </row>
    <row r="1171" spans="1:22" x14ac:dyDescent="0.25">
      <c r="A1171" s="8"/>
      <c r="B1171" s="60" t="s">
        <v>1166</v>
      </c>
      <c r="C1171" s="45">
        <v>54.113</v>
      </c>
      <c r="D1171" s="24">
        <v>0.28388027955028866</v>
      </c>
      <c r="E1171" s="10">
        <v>65.364999999999995</v>
      </c>
      <c r="F1171" s="24">
        <v>8.5256317223807915E-2</v>
      </c>
      <c r="G1171" s="10">
        <v>71.786000000000001</v>
      </c>
      <c r="H1171" s="24">
        <v>0.1448883167795445</v>
      </c>
      <c r="I1171" s="10">
        <v>67.424999999999997</v>
      </c>
      <c r="J1171" s="24">
        <v>0.16150389534419954</v>
      </c>
      <c r="K1171" s="10">
        <v>66.198999999999998</v>
      </c>
      <c r="L1171" s="61">
        <v>0.14636567520864738</v>
      </c>
      <c r="Q1171" s="48"/>
      <c r="R1171" s="48"/>
      <c r="S1171" s="48"/>
      <c r="T1171" s="48"/>
      <c r="U1171" s="48"/>
      <c r="V1171" s="48"/>
    </row>
    <row r="1172" spans="1:22" x14ac:dyDescent="0.25">
      <c r="A1172" s="8"/>
      <c r="B1172" s="60" t="s">
        <v>1167</v>
      </c>
      <c r="C1172" s="45">
        <v>52.914000000000001</v>
      </c>
      <c r="D1172" s="24">
        <v>0.26957991491947736</v>
      </c>
      <c r="E1172" s="10">
        <v>64.224999999999994</v>
      </c>
      <c r="F1172" s="24">
        <v>6.1390353635528035E-2</v>
      </c>
      <c r="G1172" s="10">
        <v>70.81</v>
      </c>
      <c r="H1172" s="24">
        <v>0.10477890086742829</v>
      </c>
      <c r="I1172" s="10">
        <v>66.233999999999995</v>
      </c>
      <c r="J1172" s="24">
        <v>0.13474168417134197</v>
      </c>
      <c r="K1172" s="10">
        <v>65.153999999999996</v>
      </c>
      <c r="L1172" s="61">
        <v>0.10151108496635906</v>
      </c>
      <c r="Q1172" s="48"/>
      <c r="R1172" s="48"/>
      <c r="S1172" s="48"/>
      <c r="T1172" s="48"/>
      <c r="U1172" s="48"/>
      <c r="V1172" s="48"/>
    </row>
    <row r="1173" spans="1:22" x14ac:dyDescent="0.25">
      <c r="A1173" s="8"/>
      <c r="B1173" s="60" t="s">
        <v>1168</v>
      </c>
      <c r="C1173" s="45">
        <v>52.552</v>
      </c>
      <c r="D1173" s="24">
        <v>0.25311455484655121</v>
      </c>
      <c r="E1173" s="10">
        <v>62.905000000000001</v>
      </c>
      <c r="F1173" s="24">
        <v>3.886281908632061E-2</v>
      </c>
      <c r="G1173" s="10">
        <v>69.543999999999997</v>
      </c>
      <c r="H1173" s="24">
        <v>7.3577812559425415E-2</v>
      </c>
      <c r="I1173" s="10">
        <v>64.988</v>
      </c>
      <c r="J1173" s="24">
        <v>9.8247759844718022E-2</v>
      </c>
      <c r="K1173" s="10">
        <v>64.397000000000006</v>
      </c>
      <c r="L1173" s="61">
        <v>5.4193168866502446E-2</v>
      </c>
      <c r="Q1173" s="48"/>
      <c r="R1173" s="48"/>
      <c r="S1173" s="48"/>
      <c r="T1173" s="48"/>
      <c r="U1173" s="48"/>
      <c r="V1173" s="48"/>
    </row>
    <row r="1174" spans="1:22" x14ac:dyDescent="0.25">
      <c r="A1174" s="8"/>
      <c r="B1174" s="60" t="s">
        <v>1169</v>
      </c>
      <c r="C1174" s="45">
        <v>54.531999999999996</v>
      </c>
      <c r="D1174" s="24">
        <v>0.24265041020966271</v>
      </c>
      <c r="E1174" s="10">
        <v>63.957000000000001</v>
      </c>
      <c r="F1174" s="24">
        <v>2.3398319707158177E-2</v>
      </c>
      <c r="G1174" s="10">
        <v>71.415000000000006</v>
      </c>
      <c r="H1174" s="24">
        <v>6.433304565335049E-2</v>
      </c>
      <c r="I1174" s="10">
        <v>66.347999999999999</v>
      </c>
      <c r="J1174" s="24">
        <v>8.7013746709564202E-2</v>
      </c>
      <c r="K1174" s="10">
        <v>65.802000000000007</v>
      </c>
      <c r="L1174" s="61">
        <v>3.3432601688787575E-2</v>
      </c>
      <c r="Q1174" s="48"/>
      <c r="R1174" s="48"/>
      <c r="S1174" s="48"/>
      <c r="T1174" s="48"/>
      <c r="U1174" s="48"/>
      <c r="V1174" s="48"/>
    </row>
    <row r="1175" spans="1:22" x14ac:dyDescent="0.25">
      <c r="A1175" s="8"/>
      <c r="B1175" s="60" t="s">
        <v>1170</v>
      </c>
      <c r="C1175" s="45">
        <v>57.936</v>
      </c>
      <c r="D1175" s="24">
        <v>0.24451154664235794</v>
      </c>
      <c r="E1175" s="10">
        <v>66.777000000000001</v>
      </c>
      <c r="F1175" s="24">
        <v>2.4672246141937981E-2</v>
      </c>
      <c r="G1175" s="10">
        <v>75.138999999999996</v>
      </c>
      <c r="H1175" s="24">
        <v>6.8531223030001615E-2</v>
      </c>
      <c r="I1175" s="10">
        <v>69.495000000000005</v>
      </c>
      <c r="J1175" s="24">
        <v>0.10432343322077163</v>
      </c>
      <c r="K1175" s="10">
        <v>68.885999999999996</v>
      </c>
      <c r="L1175" s="61">
        <v>3.7133718151402623E-2</v>
      </c>
      <c r="Q1175" s="48"/>
      <c r="R1175" s="48"/>
      <c r="S1175" s="48"/>
      <c r="T1175" s="48"/>
      <c r="U1175" s="48"/>
      <c r="V1175" s="48"/>
    </row>
    <row r="1176" spans="1:22" x14ac:dyDescent="0.25">
      <c r="A1176" s="8"/>
      <c r="B1176" s="60" t="s">
        <v>1171</v>
      </c>
      <c r="C1176" s="45">
        <v>56.238</v>
      </c>
      <c r="D1176" s="24">
        <v>0.24616378000607719</v>
      </c>
      <c r="E1176" s="10">
        <v>65.491</v>
      </c>
      <c r="F1176" s="24">
        <v>2.9574444068179252E-2</v>
      </c>
      <c r="G1176" s="10">
        <v>73.832999999999998</v>
      </c>
      <c r="H1176" s="24">
        <v>7.4396969120723203E-2</v>
      </c>
      <c r="I1176" s="10">
        <v>69.099999999999994</v>
      </c>
      <c r="J1176" s="24">
        <v>0.12298917812225797</v>
      </c>
      <c r="K1176" s="10">
        <v>67.665000000000006</v>
      </c>
      <c r="L1176" s="61">
        <v>3.9940193879676948E-2</v>
      </c>
      <c r="Q1176" s="48"/>
      <c r="R1176" s="48"/>
      <c r="S1176" s="48"/>
      <c r="T1176" s="48"/>
      <c r="U1176" s="48"/>
      <c r="V1176" s="48"/>
    </row>
    <row r="1177" spans="1:22" x14ac:dyDescent="0.25">
      <c r="A1177" s="8"/>
      <c r="B1177" s="60" t="s">
        <v>1172</v>
      </c>
      <c r="C1177" s="45">
        <v>52.509</v>
      </c>
      <c r="D1177" s="24">
        <v>0.25862199939228198</v>
      </c>
      <c r="E1177" s="10">
        <v>61.494</v>
      </c>
      <c r="F1177" s="24">
        <v>3.5379678454517602E-2</v>
      </c>
      <c r="G1177" s="10">
        <v>69.382999999999996</v>
      </c>
      <c r="H1177" s="24">
        <v>7.1266620832906691E-2</v>
      </c>
      <c r="I1177" s="10">
        <v>64.963999999999999</v>
      </c>
      <c r="J1177" s="24">
        <v>0.13164402137786169</v>
      </c>
      <c r="K1177" s="10">
        <v>64.027000000000001</v>
      </c>
      <c r="L1177" s="61">
        <v>3.8518572986751966E-2</v>
      </c>
      <c r="Q1177" s="48"/>
      <c r="R1177" s="48"/>
      <c r="S1177" s="48"/>
      <c r="T1177" s="48"/>
      <c r="U1177" s="48"/>
      <c r="V1177" s="48"/>
    </row>
    <row r="1178" spans="1:22" x14ac:dyDescent="0.25">
      <c r="A1178" s="8"/>
      <c r="B1178" s="60" t="s">
        <v>1173</v>
      </c>
      <c r="C1178" s="45">
        <v>49.862000000000002</v>
      </c>
      <c r="D1178" s="24">
        <v>0.25668489820723184</v>
      </c>
      <c r="E1178" s="10">
        <v>58.189</v>
      </c>
      <c r="F1178" s="24">
        <v>4.4345540451195715E-2</v>
      </c>
      <c r="G1178" s="10">
        <v>65.751000000000005</v>
      </c>
      <c r="H1178" s="24">
        <v>7.1851732662405104E-2</v>
      </c>
      <c r="I1178" s="10">
        <v>61.784999999999997</v>
      </c>
      <c r="J1178" s="24">
        <v>0.13443590629902416</v>
      </c>
      <c r="K1178" s="10">
        <v>60.658999999999999</v>
      </c>
      <c r="L1178" s="61">
        <v>3.6594482640293149E-2</v>
      </c>
      <c r="Q1178" s="48"/>
      <c r="R1178" s="48"/>
      <c r="S1178" s="48"/>
      <c r="T1178" s="48"/>
      <c r="U1178" s="48"/>
      <c r="V1178" s="48"/>
    </row>
    <row r="1179" spans="1:22" x14ac:dyDescent="0.25">
      <c r="A1179" s="8"/>
      <c r="B1179" s="60" t="s">
        <v>1174</v>
      </c>
      <c r="C1179" s="45">
        <v>50.015999999999998</v>
      </c>
      <c r="D1179" s="24">
        <v>0.24768307505317533</v>
      </c>
      <c r="E1179" s="10">
        <v>55.915999999999997</v>
      </c>
      <c r="F1179" s="24">
        <v>5.1940722106655055E-2</v>
      </c>
      <c r="G1179" s="10">
        <v>62.429000000000002</v>
      </c>
      <c r="H1179" s="24">
        <v>7.2232055351579075E-2</v>
      </c>
      <c r="I1179" s="10">
        <v>59.12</v>
      </c>
      <c r="J1179" s="24">
        <v>0.13167061075806322</v>
      </c>
      <c r="K1179" s="10">
        <v>57.988999999999997</v>
      </c>
      <c r="L1179" s="61">
        <v>3.4314987070603084E-2</v>
      </c>
      <c r="Q1179" s="48"/>
      <c r="R1179" s="48"/>
      <c r="S1179" s="48"/>
      <c r="T1179" s="48"/>
      <c r="U1179" s="48"/>
      <c r="V1179" s="48"/>
    </row>
    <row r="1180" spans="1:22" x14ac:dyDescent="0.25">
      <c r="A1180" s="8"/>
      <c r="B1180" s="60" t="s">
        <v>1175</v>
      </c>
      <c r="C1180" s="45">
        <v>47.017000000000003</v>
      </c>
      <c r="D1180" s="24">
        <v>0.24625873594652081</v>
      </c>
      <c r="E1180" s="10">
        <v>51.536000000000001</v>
      </c>
      <c r="F1180" s="24">
        <v>6.2309515746698275E-2</v>
      </c>
      <c r="G1180" s="10">
        <v>57.497999999999998</v>
      </c>
      <c r="H1180" s="24">
        <v>7.1924871641092403E-2</v>
      </c>
      <c r="I1180" s="10">
        <v>54.923000000000002</v>
      </c>
      <c r="J1180" s="24">
        <v>0.12692440639208699</v>
      </c>
      <c r="K1180" s="10">
        <v>53.790999999999997</v>
      </c>
      <c r="L1180" s="61">
        <v>2.9106462247386545E-2</v>
      </c>
      <c r="Q1180" s="48"/>
      <c r="R1180" s="48"/>
      <c r="S1180" s="48"/>
      <c r="T1180" s="48"/>
      <c r="U1180" s="48"/>
      <c r="V1180" s="48"/>
    </row>
    <row r="1181" spans="1:22" x14ac:dyDescent="0.25">
      <c r="A1181" s="8"/>
      <c r="B1181" s="60" t="s">
        <v>1176</v>
      </c>
      <c r="C1181" s="45">
        <v>43.731000000000002</v>
      </c>
      <c r="D1181" s="24">
        <v>0.23089486478274082</v>
      </c>
      <c r="E1181" s="10">
        <v>48.271999999999998</v>
      </c>
      <c r="F1181" s="24">
        <v>7.3562365990101408E-2</v>
      </c>
      <c r="G1181" s="10">
        <v>53.82</v>
      </c>
      <c r="H1181" s="24">
        <v>7.488632542362969E-2</v>
      </c>
      <c r="I1181" s="10">
        <v>51.457000000000001</v>
      </c>
      <c r="J1181" s="24">
        <v>0.12112713497707184</v>
      </c>
      <c r="K1181" s="10">
        <v>50.307000000000002</v>
      </c>
      <c r="L1181" s="61">
        <v>2.4610446883575068E-2</v>
      </c>
      <c r="Q1181" s="48"/>
      <c r="R1181" s="48"/>
      <c r="S1181" s="48"/>
      <c r="T1181" s="48"/>
      <c r="U1181" s="48"/>
      <c r="V1181" s="48"/>
    </row>
    <row r="1182" spans="1:22" x14ac:dyDescent="0.25">
      <c r="A1182" s="8"/>
      <c r="B1182" s="60" t="s">
        <v>1177</v>
      </c>
      <c r="C1182" s="45">
        <v>41</v>
      </c>
      <c r="D1182" s="24">
        <v>0.22447584320875114</v>
      </c>
      <c r="E1182" s="10">
        <v>46.042000000000002</v>
      </c>
      <c r="F1182" s="24">
        <v>8.4315400860887652E-2</v>
      </c>
      <c r="G1182" s="10">
        <v>51.703000000000003</v>
      </c>
      <c r="H1182" s="24">
        <v>7.5529628492477741E-2</v>
      </c>
      <c r="I1182" s="10">
        <v>49.607999999999997</v>
      </c>
      <c r="J1182" s="24">
        <v>0.12122017677942447</v>
      </c>
      <c r="K1182" s="10">
        <v>48.537999999999997</v>
      </c>
      <c r="L1182" s="61">
        <v>2.256468051744414E-2</v>
      </c>
      <c r="Q1182" s="48"/>
      <c r="R1182" s="48"/>
      <c r="S1182" s="48"/>
      <c r="T1182" s="48"/>
      <c r="U1182" s="48"/>
      <c r="V1182" s="48"/>
    </row>
    <row r="1183" spans="1:22" x14ac:dyDescent="0.25">
      <c r="A1183" s="8"/>
      <c r="B1183" s="60" t="s">
        <v>1178</v>
      </c>
      <c r="C1183" s="45">
        <v>39.774000000000001</v>
      </c>
      <c r="D1183" s="24">
        <v>0.22865390458827103</v>
      </c>
      <c r="E1183" s="10">
        <v>45.031999999999996</v>
      </c>
      <c r="F1183" s="24">
        <v>9.906656563865289E-2</v>
      </c>
      <c r="G1183" s="10">
        <v>50.679000000000002</v>
      </c>
      <c r="H1183" s="24">
        <v>6.7736889044841153E-2</v>
      </c>
      <c r="I1183" s="10">
        <v>48.643000000000001</v>
      </c>
      <c r="J1183" s="24">
        <v>0.12313417957067854</v>
      </c>
      <c r="K1183" s="10">
        <v>47.682000000000002</v>
      </c>
      <c r="L1183" s="61">
        <v>1.974715797726382E-2</v>
      </c>
      <c r="Q1183" s="48"/>
      <c r="R1183" s="48"/>
      <c r="S1183" s="48"/>
      <c r="T1183" s="48"/>
      <c r="U1183" s="48"/>
      <c r="V1183" s="48"/>
    </row>
    <row r="1184" spans="1:22" x14ac:dyDescent="0.25">
      <c r="A1184" s="8"/>
      <c r="B1184" s="60" t="s">
        <v>1179</v>
      </c>
      <c r="C1184" s="45">
        <v>39.656999999999996</v>
      </c>
      <c r="D1184" s="24">
        <v>0.23423731388635674</v>
      </c>
      <c r="E1184" s="10">
        <v>44.774000000000001</v>
      </c>
      <c r="F1184" s="24">
        <v>0.11181866546292862</v>
      </c>
      <c r="G1184" s="10">
        <v>51.276000000000003</v>
      </c>
      <c r="H1184" s="24">
        <v>6.5690015643960986E-2</v>
      </c>
      <c r="I1184" s="10">
        <v>48.783999999999999</v>
      </c>
      <c r="J1184" s="24">
        <v>0.12565959992024989</v>
      </c>
      <c r="K1184" s="10">
        <v>48.161999999999999</v>
      </c>
      <c r="L1184" s="61">
        <v>1.8656899255194041E-2</v>
      </c>
      <c r="Q1184" s="48"/>
      <c r="R1184" s="48"/>
      <c r="S1184" s="48"/>
      <c r="T1184" s="48"/>
      <c r="U1184" s="48"/>
      <c r="V1184" s="48"/>
    </row>
    <row r="1185" spans="1:22" x14ac:dyDescent="0.25">
      <c r="A1185" s="8"/>
      <c r="B1185" s="60" t="s">
        <v>1180</v>
      </c>
      <c r="C1185" s="45">
        <v>39.911999999999999</v>
      </c>
      <c r="D1185" s="24">
        <v>0.22895776359769068</v>
      </c>
      <c r="E1185" s="10">
        <v>45.536999999999999</v>
      </c>
      <c r="F1185" s="24">
        <v>0.12071772880426897</v>
      </c>
      <c r="G1185" s="10">
        <v>52.781999999999996</v>
      </c>
      <c r="H1185" s="24">
        <v>6.6552626577189064E-2</v>
      </c>
      <c r="I1185" s="10">
        <v>49.936999999999998</v>
      </c>
      <c r="J1185" s="24">
        <v>0.12740081079284907</v>
      </c>
      <c r="K1185" s="10">
        <v>49.213999999999999</v>
      </c>
      <c r="L1185" s="61">
        <v>1.6537632301058407E-2</v>
      </c>
      <c r="Q1185" s="48"/>
      <c r="R1185" s="48"/>
      <c r="S1185" s="48"/>
      <c r="T1185" s="48"/>
      <c r="U1185" s="48"/>
      <c r="V1185" s="48"/>
    </row>
    <row r="1186" spans="1:22" x14ac:dyDescent="0.25">
      <c r="A1186" s="8"/>
      <c r="B1186" s="60" t="s">
        <v>1181</v>
      </c>
      <c r="C1186" s="45">
        <v>39.505000000000003</v>
      </c>
      <c r="D1186" s="24">
        <v>0.22029778182923124</v>
      </c>
      <c r="E1186" s="10">
        <v>48.143999999999998</v>
      </c>
      <c r="F1186" s="24">
        <v>0.12587660610359672</v>
      </c>
      <c r="G1186" s="10">
        <v>56.326000000000001</v>
      </c>
      <c r="H1186" s="24">
        <v>6.8672602599529217E-2</v>
      </c>
      <c r="I1186" s="10">
        <v>52.651000000000003</v>
      </c>
      <c r="J1186" s="24">
        <v>0.12732106067654683</v>
      </c>
      <c r="K1186" s="10">
        <v>51.941000000000003</v>
      </c>
      <c r="L1186" s="61">
        <v>1.6549882399059194E-2</v>
      </c>
      <c r="Q1186" s="48"/>
      <c r="R1186" s="48"/>
      <c r="S1186" s="48"/>
      <c r="T1186" s="48"/>
      <c r="U1186" s="48"/>
      <c r="V1186" s="48"/>
    </row>
    <row r="1187" spans="1:22" x14ac:dyDescent="0.25">
      <c r="A1187" s="8"/>
      <c r="B1187" s="60" t="s">
        <v>1182</v>
      </c>
      <c r="C1187" s="45">
        <v>38.319000000000003</v>
      </c>
      <c r="D1187" s="24">
        <v>0.22711561835308416</v>
      </c>
      <c r="E1187" s="10">
        <v>55.164000000000001</v>
      </c>
      <c r="F1187" s="24">
        <v>0.12494155959309355</v>
      </c>
      <c r="G1187" s="10">
        <v>64.58</v>
      </c>
      <c r="H1187" s="24">
        <v>6.9681418775677295E-2</v>
      </c>
      <c r="I1187" s="10">
        <v>59.555</v>
      </c>
      <c r="J1187" s="24">
        <v>0.1304844819565362</v>
      </c>
      <c r="K1187" s="10">
        <v>59.523000000000003</v>
      </c>
      <c r="L1187" s="61">
        <v>1.6941885535084279E-2</v>
      </c>
      <c r="Q1187" s="48"/>
      <c r="R1187" s="48"/>
      <c r="S1187" s="48"/>
      <c r="T1187" s="48"/>
      <c r="U1187" s="48"/>
      <c r="V1187" s="48"/>
    </row>
    <row r="1188" spans="1:22" x14ac:dyDescent="0.25">
      <c r="A1188" s="8"/>
      <c r="B1188" s="60" t="s">
        <v>1183</v>
      </c>
      <c r="C1188" s="45">
        <v>39.712000000000003</v>
      </c>
      <c r="D1188" s="24">
        <v>0.23005925250683681</v>
      </c>
      <c r="E1188" s="10">
        <v>60.81</v>
      </c>
      <c r="F1188" s="24">
        <v>0.12618291444324428</v>
      </c>
      <c r="G1188" s="10">
        <v>71.134</v>
      </c>
      <c r="H1188" s="24">
        <v>7.3731304004561599E-2</v>
      </c>
      <c r="I1188" s="10">
        <v>65.668000000000006</v>
      </c>
      <c r="J1188" s="24">
        <v>0.13326244434106466</v>
      </c>
      <c r="K1188" s="10">
        <v>65.734999999999999</v>
      </c>
      <c r="L1188" s="61">
        <v>2.1241669933359467E-2</v>
      </c>
      <c r="Q1188" s="48"/>
      <c r="R1188" s="48"/>
      <c r="S1188" s="48"/>
      <c r="T1188" s="48"/>
      <c r="U1188" s="48"/>
      <c r="V1188" s="48"/>
    </row>
    <row r="1189" spans="1:22" x14ac:dyDescent="0.25">
      <c r="A1189" s="8"/>
      <c r="B1189" s="60" t="s">
        <v>1184</v>
      </c>
      <c r="C1189" s="45">
        <v>43.13</v>
      </c>
      <c r="D1189" s="24">
        <v>0.24056137951990275</v>
      </c>
      <c r="E1189" s="10">
        <v>63.021000000000001</v>
      </c>
      <c r="F1189" s="24">
        <v>0.1337116510019507</v>
      </c>
      <c r="G1189" s="10">
        <v>73.134</v>
      </c>
      <c r="H1189" s="24">
        <v>8.3877947863210373E-2</v>
      </c>
      <c r="I1189" s="10">
        <v>67.88</v>
      </c>
      <c r="J1189" s="24">
        <v>0.1466338805077424</v>
      </c>
      <c r="K1189" s="10">
        <v>67.576999999999998</v>
      </c>
      <c r="L1189" s="61">
        <v>3.4753528028224227E-2</v>
      </c>
      <c r="Q1189" s="48"/>
      <c r="R1189" s="48"/>
      <c r="S1189" s="48"/>
      <c r="T1189" s="48"/>
      <c r="U1189" s="48"/>
      <c r="V1189" s="48"/>
    </row>
    <row r="1190" spans="1:22" x14ac:dyDescent="0.25">
      <c r="A1190" s="8"/>
      <c r="B1190" s="60" t="s">
        <v>1185</v>
      </c>
      <c r="C1190" s="45">
        <v>47.088000000000001</v>
      </c>
      <c r="D1190" s="24">
        <v>0.27201078699483439</v>
      </c>
      <c r="E1190" s="10">
        <v>63.787999999999997</v>
      </c>
      <c r="F1190" s="24">
        <v>0.14968804913830627</v>
      </c>
      <c r="G1190" s="10">
        <v>73.483000000000004</v>
      </c>
      <c r="H1190" s="24">
        <v>9.6977937628843366E-2</v>
      </c>
      <c r="I1190" s="10">
        <v>68.188000000000002</v>
      </c>
      <c r="J1190" s="24">
        <v>0.1717950422011032</v>
      </c>
      <c r="K1190" s="10">
        <v>68.004000000000005</v>
      </c>
      <c r="L1190" s="61">
        <v>5.3643179145433165E-2</v>
      </c>
      <c r="Q1190" s="48"/>
      <c r="R1190" s="48"/>
      <c r="S1190" s="48"/>
      <c r="T1190" s="48"/>
      <c r="U1190" s="48"/>
      <c r="V1190" s="48"/>
    </row>
    <row r="1191" spans="1:22" x14ac:dyDescent="0.25">
      <c r="A1191" s="8"/>
      <c r="B1191" s="60" t="s">
        <v>1186</v>
      </c>
      <c r="C1191" s="45">
        <v>49.823</v>
      </c>
      <c r="D1191" s="24">
        <v>0.31305074445457309</v>
      </c>
      <c r="E1191" s="10">
        <v>65.058000000000007</v>
      </c>
      <c r="F1191" s="24">
        <v>0.166680101242967</v>
      </c>
      <c r="G1191" s="10">
        <v>74.454999999999998</v>
      </c>
      <c r="H1191" s="24">
        <v>0.12592657572700558</v>
      </c>
      <c r="I1191" s="10">
        <v>68.697999999999993</v>
      </c>
      <c r="J1191" s="24">
        <v>0.20756296936266366</v>
      </c>
      <c r="K1191" s="10">
        <v>68.938999999999993</v>
      </c>
      <c r="L1191" s="61">
        <v>7.4370344962759696E-2</v>
      </c>
      <c r="Q1191" s="48"/>
      <c r="R1191" s="48"/>
      <c r="S1191" s="48"/>
      <c r="T1191" s="48"/>
      <c r="U1191" s="48"/>
      <c r="V1191" s="48"/>
    </row>
    <row r="1192" spans="1:22" x14ac:dyDescent="0.25">
      <c r="A1192" s="8"/>
      <c r="B1192" s="60" t="s">
        <v>1187</v>
      </c>
      <c r="C1192" s="45">
        <v>51.607999999999997</v>
      </c>
      <c r="D1192" s="24">
        <v>0.34845031905195989</v>
      </c>
      <c r="E1192" s="10">
        <v>66.608000000000004</v>
      </c>
      <c r="F1192" s="24">
        <v>0.16674458720920859</v>
      </c>
      <c r="G1192" s="10">
        <v>75.427999999999997</v>
      </c>
      <c r="H1192" s="24">
        <v>0.15228738102548359</v>
      </c>
      <c r="I1192" s="10">
        <v>70.054000000000002</v>
      </c>
      <c r="J1192" s="24">
        <v>0.24471323187346314</v>
      </c>
      <c r="K1192" s="10">
        <v>69.242999999999995</v>
      </c>
      <c r="L1192" s="61">
        <v>9.1740983927871417E-2</v>
      </c>
      <c r="Q1192" s="48"/>
      <c r="R1192" s="48"/>
      <c r="S1192" s="48"/>
      <c r="T1192" s="48"/>
      <c r="U1192" s="48"/>
      <c r="V1192" s="48"/>
    </row>
    <row r="1193" spans="1:22" x14ac:dyDescent="0.25">
      <c r="A1193" s="8"/>
      <c r="B1193" s="60" t="s">
        <v>1188</v>
      </c>
      <c r="C1193" s="45">
        <v>49.874000000000002</v>
      </c>
      <c r="D1193" s="24">
        <v>0.36451686417502277</v>
      </c>
      <c r="E1193" s="10">
        <v>66.408000000000001</v>
      </c>
      <c r="F1193" s="24">
        <v>0.1588611778361734</v>
      </c>
      <c r="G1193" s="10">
        <v>74.63</v>
      </c>
      <c r="H1193" s="24">
        <v>0.17370644911326522</v>
      </c>
      <c r="I1193" s="10">
        <v>69.147000000000006</v>
      </c>
      <c r="J1193" s="24">
        <v>0.26599322124011432</v>
      </c>
      <c r="K1193" s="10">
        <v>68.484999999999999</v>
      </c>
      <c r="L1193" s="61">
        <v>0.10417483339866719</v>
      </c>
      <c r="Q1193" s="48"/>
      <c r="R1193" s="48"/>
      <c r="S1193" s="48"/>
      <c r="T1193" s="48"/>
      <c r="U1193" s="48"/>
      <c r="V1193" s="48"/>
    </row>
    <row r="1194" spans="1:22" x14ac:dyDescent="0.25">
      <c r="A1194" s="8"/>
      <c r="B1194" s="60" t="s">
        <v>1189</v>
      </c>
      <c r="C1194" s="45">
        <v>47.383000000000003</v>
      </c>
      <c r="D1194" s="24">
        <v>0.36390914615618353</v>
      </c>
      <c r="E1194" s="10">
        <v>65.975999999999999</v>
      </c>
      <c r="F1194" s="24">
        <v>0.14870463815312193</v>
      </c>
      <c r="G1194" s="10">
        <v>73.962999999999994</v>
      </c>
      <c r="H1194" s="24">
        <v>0.16189306548532831</v>
      </c>
      <c r="I1194" s="10">
        <v>68.591999999999999</v>
      </c>
      <c r="J1194" s="24">
        <v>0.27024656077623449</v>
      </c>
      <c r="K1194" s="10">
        <v>67.555000000000007</v>
      </c>
      <c r="L1194" s="61">
        <v>0.10849911799294394</v>
      </c>
      <c r="Q1194" s="48"/>
      <c r="R1194" s="48"/>
      <c r="S1194" s="48"/>
      <c r="T1194" s="48"/>
      <c r="U1194" s="48"/>
      <c r="V1194" s="48"/>
    </row>
    <row r="1195" spans="1:22" x14ac:dyDescent="0.25">
      <c r="A1195" s="8"/>
      <c r="B1195" s="60" t="s">
        <v>1190</v>
      </c>
      <c r="C1195" s="45">
        <v>46.43</v>
      </c>
      <c r="D1195" s="24">
        <v>0.35251443330294741</v>
      </c>
      <c r="E1195" s="10">
        <v>65.081000000000003</v>
      </c>
      <c r="F1195" s="24">
        <v>0.1319544084218672</v>
      </c>
      <c r="G1195" s="10">
        <v>72.641999999999996</v>
      </c>
      <c r="H1195" s="24">
        <v>0.13412868985481818</v>
      </c>
      <c r="I1195" s="10">
        <v>67.519000000000005</v>
      </c>
      <c r="J1195" s="24">
        <v>0.25369841164351697</v>
      </c>
      <c r="K1195" s="10">
        <v>66.174000000000007</v>
      </c>
      <c r="L1195" s="61">
        <v>0.10685760486083888</v>
      </c>
      <c r="Q1195" s="48"/>
      <c r="R1195" s="48"/>
      <c r="S1195" s="48"/>
      <c r="T1195" s="48"/>
      <c r="U1195" s="48"/>
      <c r="V1195" s="48"/>
    </row>
    <row r="1196" spans="1:22" x14ac:dyDescent="0.25">
      <c r="A1196" s="8"/>
      <c r="B1196" s="60" t="s">
        <v>1191</v>
      </c>
      <c r="C1196" s="45">
        <v>45.802</v>
      </c>
      <c r="D1196" s="24">
        <v>0.30727742327560015</v>
      </c>
      <c r="E1196" s="10">
        <v>64.42</v>
      </c>
      <c r="F1196" s="24">
        <v>0.12252333585903367</v>
      </c>
      <c r="G1196" s="10">
        <v>71.659000000000006</v>
      </c>
      <c r="H1196" s="24">
        <v>0.10583797534979604</v>
      </c>
      <c r="I1196" s="10">
        <v>66.468000000000004</v>
      </c>
      <c r="J1196" s="24">
        <v>0.21039409849139362</v>
      </c>
      <c r="K1196" s="10">
        <v>65.075999999999993</v>
      </c>
      <c r="L1196" s="61">
        <v>9.1324480595844762E-2</v>
      </c>
      <c r="Q1196" s="48"/>
      <c r="R1196" s="48"/>
      <c r="S1196" s="48"/>
      <c r="T1196" s="48"/>
      <c r="U1196" s="48"/>
      <c r="V1196" s="48"/>
    </row>
    <row r="1197" spans="1:22" x14ac:dyDescent="0.25">
      <c r="A1197" s="8"/>
      <c r="B1197" s="60" t="s">
        <v>1192</v>
      </c>
      <c r="C1197" s="45">
        <v>45.793999999999997</v>
      </c>
      <c r="D1197" s="24">
        <v>0.25231692494682467</v>
      </c>
      <c r="E1197" s="10">
        <v>63.277999999999999</v>
      </c>
      <c r="F1197" s="24">
        <v>0.11267310451562979</v>
      </c>
      <c r="G1197" s="10">
        <v>70.414000000000001</v>
      </c>
      <c r="H1197" s="24">
        <v>7.5266459055221724E-2</v>
      </c>
      <c r="I1197" s="10">
        <v>64.855000000000004</v>
      </c>
      <c r="J1197" s="24">
        <v>0.15503422609157971</v>
      </c>
      <c r="K1197" s="10">
        <v>64.257999999999996</v>
      </c>
      <c r="L1197" s="61">
        <v>7.508085064680517E-2</v>
      </c>
      <c r="Q1197" s="48"/>
      <c r="R1197" s="48"/>
      <c r="S1197" s="48"/>
      <c r="T1197" s="48"/>
      <c r="U1197" s="48"/>
      <c r="V1197" s="48"/>
    </row>
    <row r="1198" spans="1:22" x14ac:dyDescent="0.25">
      <c r="A1198" s="8"/>
      <c r="B1198" s="60" t="s">
        <v>1193</v>
      </c>
      <c r="C1198" s="45">
        <v>48.341000000000001</v>
      </c>
      <c r="D1198" s="24">
        <v>0.19135521118201154</v>
      </c>
      <c r="E1198" s="10">
        <v>64.406999999999996</v>
      </c>
      <c r="F1198" s="24">
        <v>9.9211659062696481E-2</v>
      </c>
      <c r="G1198" s="10">
        <v>72.037999999999997</v>
      </c>
      <c r="H1198" s="24">
        <v>5.8496717692296446E-2</v>
      </c>
      <c r="I1198" s="10">
        <v>66.126000000000005</v>
      </c>
      <c r="J1198" s="24">
        <v>0.12919518840964977</v>
      </c>
      <c r="K1198" s="10">
        <v>65.772999999999996</v>
      </c>
      <c r="L1198" s="61">
        <v>6.8208545668365345E-2</v>
      </c>
      <c r="Q1198" s="48"/>
      <c r="R1198" s="48"/>
      <c r="S1198" s="48"/>
      <c r="T1198" s="48"/>
      <c r="U1198" s="48"/>
      <c r="V1198" s="48"/>
    </row>
    <row r="1199" spans="1:22" x14ac:dyDescent="0.25">
      <c r="A1199" s="8"/>
      <c r="B1199" s="60" t="s">
        <v>1194</v>
      </c>
      <c r="C1199" s="45">
        <v>53.170999999999999</v>
      </c>
      <c r="D1199" s="24">
        <v>0.18155575812822849</v>
      </c>
      <c r="E1199" s="10">
        <v>66.790000000000006</v>
      </c>
      <c r="F1199" s="24">
        <v>9.9308388012058879E-2</v>
      </c>
      <c r="G1199" s="10">
        <v>75.281000000000006</v>
      </c>
      <c r="H1199" s="24">
        <v>5.5587233358188222E-2</v>
      </c>
      <c r="I1199" s="10">
        <v>69.781999999999996</v>
      </c>
      <c r="J1199" s="24">
        <v>0.13985512062205091</v>
      </c>
      <c r="K1199" s="10">
        <v>68.596000000000004</v>
      </c>
      <c r="L1199" s="61">
        <v>8.4305174441395528E-2</v>
      </c>
      <c r="Q1199" s="48"/>
      <c r="R1199" s="48"/>
      <c r="S1199" s="48"/>
      <c r="T1199" s="48"/>
      <c r="U1199" s="48"/>
      <c r="V1199" s="48"/>
    </row>
    <row r="1200" spans="1:22" x14ac:dyDescent="0.25">
      <c r="A1200" s="8"/>
      <c r="B1200" s="60" t="s">
        <v>1195</v>
      </c>
      <c r="C1200" s="45">
        <v>53.067</v>
      </c>
      <c r="D1200" s="24">
        <v>0.168451838347007</v>
      </c>
      <c r="E1200" s="10">
        <v>65.061999999999998</v>
      </c>
      <c r="F1200" s="24">
        <v>9.4584790984861916E-2</v>
      </c>
      <c r="G1200" s="10">
        <v>73.91</v>
      </c>
      <c r="H1200" s="24">
        <v>5.9695600684240534E-2</v>
      </c>
      <c r="I1200" s="10">
        <v>69.262</v>
      </c>
      <c r="J1200" s="24">
        <v>0.15664252010367516</v>
      </c>
      <c r="K1200" s="10">
        <v>67.194000000000003</v>
      </c>
      <c r="L1200" s="61">
        <v>0.11049588396707173</v>
      </c>
      <c r="Q1200" s="48"/>
      <c r="R1200" s="48"/>
      <c r="S1200" s="48"/>
      <c r="T1200" s="48"/>
      <c r="U1200" s="48"/>
      <c r="V1200" s="48"/>
    </row>
    <row r="1201" spans="1:22" x14ac:dyDescent="0.25">
      <c r="A1201" s="8"/>
      <c r="B1201" s="60" t="s">
        <v>1196</v>
      </c>
      <c r="C1201" s="45">
        <v>51.073</v>
      </c>
      <c r="D1201" s="24">
        <v>0.17133849893649347</v>
      </c>
      <c r="E1201" s="10">
        <v>61.121000000000002</v>
      </c>
      <c r="F1201" s="24">
        <v>9.2956520337261608E-2</v>
      </c>
      <c r="G1201" s="10">
        <v>69.513999999999996</v>
      </c>
      <c r="H1201" s="24">
        <v>6.1932540900916704E-2</v>
      </c>
      <c r="I1201" s="10">
        <v>65.040999999999997</v>
      </c>
      <c r="J1201" s="24">
        <v>0.16368711371037417</v>
      </c>
      <c r="K1201" s="10">
        <v>63.64</v>
      </c>
      <c r="L1201" s="61">
        <v>0.13198255586044688</v>
      </c>
      <c r="Q1201" s="48"/>
      <c r="R1201" s="48"/>
      <c r="S1201" s="48"/>
      <c r="T1201" s="48"/>
      <c r="U1201" s="48"/>
      <c r="V1201" s="48"/>
    </row>
    <row r="1202" spans="1:22" x14ac:dyDescent="0.25">
      <c r="A1202" s="8"/>
      <c r="B1202" s="60" t="s">
        <v>1197</v>
      </c>
      <c r="C1202" s="45">
        <v>50.192</v>
      </c>
      <c r="D1202" s="24">
        <v>0.17092069279854147</v>
      </c>
      <c r="E1202" s="10">
        <v>57.968000000000004</v>
      </c>
      <c r="F1202" s="24">
        <v>8.5992035983169166E-2</v>
      </c>
      <c r="G1202" s="10">
        <v>65.646000000000001</v>
      </c>
      <c r="H1202" s="24">
        <v>6.6611108674357059E-2</v>
      </c>
      <c r="I1202" s="10">
        <v>62.040999999999997</v>
      </c>
      <c r="J1202" s="24">
        <v>0.1684455373164086</v>
      </c>
      <c r="K1202" s="10">
        <v>60.738</v>
      </c>
      <c r="L1202" s="61">
        <v>0.14963494707957664</v>
      </c>
      <c r="Q1202" s="48"/>
      <c r="R1202" s="48"/>
      <c r="S1202" s="48"/>
      <c r="T1202" s="48"/>
      <c r="U1202" s="48"/>
      <c r="V1202" s="48"/>
    </row>
    <row r="1203" spans="1:22" x14ac:dyDescent="0.25">
      <c r="A1203" s="8"/>
      <c r="B1203" s="60" t="s">
        <v>1198</v>
      </c>
      <c r="C1203" s="45">
        <v>51.558999999999997</v>
      </c>
      <c r="D1203" s="24">
        <v>0.16026663628076573</v>
      </c>
      <c r="E1203" s="10">
        <v>55.71</v>
      </c>
      <c r="F1203" s="24">
        <v>8.2219606958035762E-2</v>
      </c>
      <c r="G1203" s="10">
        <v>62.759</v>
      </c>
      <c r="H1203" s="24">
        <v>6.6669590771525067E-2</v>
      </c>
      <c r="I1203" s="10">
        <v>59.695</v>
      </c>
      <c r="J1203" s="24">
        <v>0.16594670033893799</v>
      </c>
      <c r="K1203" s="10">
        <v>58.713000000000001</v>
      </c>
      <c r="L1203" s="61">
        <v>0.16339180713445708</v>
      </c>
      <c r="Q1203" s="48"/>
      <c r="R1203" s="48"/>
      <c r="S1203" s="48"/>
      <c r="T1203" s="48"/>
      <c r="U1203" s="48"/>
      <c r="V1203" s="48"/>
    </row>
    <row r="1204" spans="1:22" x14ac:dyDescent="0.25">
      <c r="A1204" s="8"/>
      <c r="B1204" s="60" t="s">
        <v>1199</v>
      </c>
      <c r="C1204" s="45">
        <v>48.941000000000003</v>
      </c>
      <c r="D1204" s="24">
        <v>0.15445533272561532</v>
      </c>
      <c r="E1204" s="10">
        <v>51.317</v>
      </c>
      <c r="F1204" s="24">
        <v>8.167147624498218E-2</v>
      </c>
      <c r="G1204" s="10">
        <v>57.581000000000003</v>
      </c>
      <c r="H1204" s="24">
        <v>6.3964793777504858E-2</v>
      </c>
      <c r="I1204" s="10">
        <v>55.850999999999999</v>
      </c>
      <c r="J1204" s="24">
        <v>0.16483019871070645</v>
      </c>
      <c r="K1204" s="10">
        <v>54.375</v>
      </c>
      <c r="L1204" s="61">
        <v>0.17999068992551939</v>
      </c>
      <c r="Q1204" s="48"/>
      <c r="R1204" s="48"/>
      <c r="S1204" s="48"/>
      <c r="T1204" s="48"/>
      <c r="U1204" s="48"/>
      <c r="V1204" s="48"/>
    </row>
    <row r="1205" spans="1:22" x14ac:dyDescent="0.25">
      <c r="A1205" s="8"/>
      <c r="B1205" s="60" t="s">
        <v>1200</v>
      </c>
      <c r="C1205" s="45">
        <v>46.276000000000003</v>
      </c>
      <c r="D1205" s="24">
        <v>0.14822408261670178</v>
      </c>
      <c r="E1205" s="10">
        <v>48.073999999999998</v>
      </c>
      <c r="F1205" s="24">
        <v>7.9991618851137897E-2</v>
      </c>
      <c r="G1205" s="10">
        <v>53.585000000000001</v>
      </c>
      <c r="H1205" s="24">
        <v>6.4491609659124136E-2</v>
      </c>
      <c r="I1205" s="10">
        <v>52.710999999999999</v>
      </c>
      <c r="J1205" s="24">
        <v>0.16955707052585417</v>
      </c>
      <c r="K1205" s="10">
        <v>51.063000000000002</v>
      </c>
      <c r="L1205" s="61">
        <v>0.19707474826665361</v>
      </c>
      <c r="Q1205" s="48"/>
      <c r="R1205" s="48"/>
      <c r="S1205" s="48"/>
      <c r="T1205" s="48"/>
      <c r="U1205" s="48"/>
      <c r="V1205" s="48"/>
    </row>
    <row r="1206" spans="1:22" x14ac:dyDescent="0.25">
      <c r="A1206" s="8"/>
      <c r="B1206" s="60" t="s">
        <v>1201</v>
      </c>
      <c r="C1206" s="45">
        <v>44.353000000000002</v>
      </c>
      <c r="D1206" s="24">
        <v>0.14146591491542798</v>
      </c>
      <c r="E1206" s="10">
        <v>46.186999999999998</v>
      </c>
      <c r="F1206" s="24">
        <v>8.0781380955450968E-2</v>
      </c>
      <c r="G1206" s="10">
        <v>51.517000000000003</v>
      </c>
      <c r="H1206" s="24">
        <v>6.6698824767584639E-2</v>
      </c>
      <c r="I1206" s="10">
        <v>50.68</v>
      </c>
      <c r="J1206" s="24">
        <v>0.16638094858403435</v>
      </c>
      <c r="K1206" s="10">
        <v>48.637</v>
      </c>
      <c r="L1206" s="61">
        <v>0.21691942082955631</v>
      </c>
      <c r="Q1206" s="48"/>
      <c r="R1206" s="48"/>
      <c r="S1206" s="48"/>
      <c r="T1206" s="48"/>
      <c r="U1206" s="48"/>
      <c r="V1206" s="48"/>
    </row>
    <row r="1207" spans="1:22" x14ac:dyDescent="0.25">
      <c r="A1207" s="8"/>
      <c r="B1207" s="60" t="s">
        <v>1202</v>
      </c>
      <c r="C1207" s="45">
        <v>43.5</v>
      </c>
      <c r="D1207" s="24">
        <v>0.14019401256715455</v>
      </c>
      <c r="E1207" s="10">
        <v>45.354999999999997</v>
      </c>
      <c r="F1207" s="24">
        <v>7.9475855844239565E-2</v>
      </c>
      <c r="G1207" s="10">
        <v>50.451000000000001</v>
      </c>
      <c r="H1207" s="24">
        <v>6.4637782845114886E-2</v>
      </c>
      <c r="I1207" s="10">
        <v>49.423000000000002</v>
      </c>
      <c r="J1207" s="24">
        <v>0.16583609084506107</v>
      </c>
      <c r="K1207" s="10">
        <v>47.372</v>
      </c>
      <c r="L1207" s="61">
        <v>0.23547786461523385</v>
      </c>
      <c r="Q1207" s="48"/>
      <c r="R1207" s="48"/>
      <c r="S1207" s="48"/>
      <c r="T1207" s="48"/>
      <c r="U1207" s="48"/>
      <c r="V1207" s="48"/>
    </row>
    <row r="1208" spans="1:22" x14ac:dyDescent="0.25">
      <c r="A1208" s="8"/>
      <c r="B1208" s="60" t="s">
        <v>1203</v>
      </c>
      <c r="C1208" s="45">
        <v>43.917000000000002</v>
      </c>
      <c r="D1208" s="24">
        <v>0.13410027146572509</v>
      </c>
      <c r="E1208" s="10">
        <v>45.618000000000002</v>
      </c>
      <c r="F1208" s="24">
        <v>8.0668557797691956E-2</v>
      </c>
      <c r="G1208" s="10">
        <v>50.917000000000002</v>
      </c>
      <c r="H1208" s="24">
        <v>6.5193240951879783E-2</v>
      </c>
      <c r="I1208" s="10">
        <v>49.448999999999998</v>
      </c>
      <c r="J1208" s="24">
        <v>0.17109861925075417</v>
      </c>
      <c r="K1208" s="10">
        <v>47.036999999999999</v>
      </c>
      <c r="L1208" s="61">
        <v>0.25486929465663816</v>
      </c>
      <c r="Q1208" s="48"/>
      <c r="R1208" s="48"/>
      <c r="S1208" s="48"/>
      <c r="T1208" s="48"/>
      <c r="U1208" s="48"/>
      <c r="V1208" s="48"/>
    </row>
    <row r="1209" spans="1:22" x14ac:dyDescent="0.25">
      <c r="A1209" s="8"/>
      <c r="B1209" s="60" t="s">
        <v>1204</v>
      </c>
      <c r="C1209" s="45">
        <v>44.917000000000002</v>
      </c>
      <c r="D1209" s="24">
        <v>0.12369724927387664</v>
      </c>
      <c r="E1209" s="10">
        <v>46.345999999999997</v>
      </c>
      <c r="F1209" s="24">
        <v>8.3859841402875376E-2</v>
      </c>
      <c r="G1209" s="10">
        <v>52.337000000000003</v>
      </c>
      <c r="H1209" s="24">
        <v>6.6421095714202183E-2</v>
      </c>
      <c r="I1209" s="10">
        <v>50.014000000000003</v>
      </c>
      <c r="J1209" s="24">
        <v>0.17471328522638174</v>
      </c>
      <c r="K1209" s="10">
        <v>47.256999999999998</v>
      </c>
      <c r="L1209" s="61">
        <v>0.28091236494597838</v>
      </c>
      <c r="Q1209" s="48"/>
      <c r="R1209" s="48"/>
      <c r="S1209" s="48"/>
      <c r="T1209" s="48"/>
      <c r="U1209" s="48"/>
      <c r="V1209" s="48"/>
    </row>
    <row r="1210" spans="1:22" x14ac:dyDescent="0.25">
      <c r="A1210" s="8"/>
      <c r="B1210" s="60" t="s">
        <v>1205</v>
      </c>
      <c r="C1210" s="45">
        <v>47.469000000000001</v>
      </c>
      <c r="D1210" s="24">
        <v>0.11663534369838829</v>
      </c>
      <c r="E1210" s="10">
        <v>49.325000000000003</v>
      </c>
      <c r="F1210" s="24">
        <v>8.6680420346850626E-2</v>
      </c>
      <c r="G1210" s="10">
        <v>55.86</v>
      </c>
      <c r="H1210" s="24">
        <v>6.4535461614921352E-2</v>
      </c>
      <c r="I1210" s="10">
        <v>52.598999999999997</v>
      </c>
      <c r="J1210" s="24">
        <v>0.18077316642081623</v>
      </c>
      <c r="K1210" s="10">
        <v>47.329000000000001</v>
      </c>
      <c r="L1210" s="61">
        <v>0.30847441017223215</v>
      </c>
      <c r="Q1210" s="48"/>
      <c r="R1210" s="48"/>
      <c r="S1210" s="48"/>
      <c r="T1210" s="48"/>
      <c r="U1210" s="48"/>
      <c r="V1210" s="48"/>
    </row>
    <row r="1211" spans="1:22" x14ac:dyDescent="0.25">
      <c r="A1211" s="8"/>
      <c r="B1211" s="60" t="s">
        <v>1206</v>
      </c>
      <c r="C1211" s="45">
        <v>53.704000000000001</v>
      </c>
      <c r="D1211" s="24">
        <v>0.10150540083907587</v>
      </c>
      <c r="E1211" s="10">
        <v>56.454999999999998</v>
      </c>
      <c r="F1211" s="24">
        <v>8.8775707562375086E-2</v>
      </c>
      <c r="G1211" s="10">
        <v>64.228999999999999</v>
      </c>
      <c r="H1211" s="24">
        <v>6.4608548207916741E-2</v>
      </c>
      <c r="I1211" s="10">
        <v>59.384</v>
      </c>
      <c r="J1211" s="24">
        <v>0.18980983135988519</v>
      </c>
      <c r="K1211" s="10">
        <v>48.222000000000001</v>
      </c>
      <c r="L1211" s="61">
        <v>0.33418673591885734</v>
      </c>
      <c r="Q1211" s="48"/>
      <c r="R1211" s="48"/>
      <c r="S1211" s="48"/>
      <c r="T1211" s="48"/>
      <c r="U1211" s="48"/>
      <c r="V1211" s="48"/>
    </row>
    <row r="1212" spans="1:22" x14ac:dyDescent="0.25">
      <c r="A1212" s="8"/>
      <c r="B1212" s="60" t="s">
        <v>1207</v>
      </c>
      <c r="C1212" s="45">
        <v>59.140999999999998</v>
      </c>
      <c r="D1212" s="24">
        <v>9.5373692503369592E-2</v>
      </c>
      <c r="E1212" s="10">
        <v>62.113</v>
      </c>
      <c r="F1212" s="24">
        <v>8.621301012184901E-2</v>
      </c>
      <c r="G1212" s="10">
        <v>70.394999999999996</v>
      </c>
      <c r="H1212" s="24">
        <v>7.1961059463252056E-2</v>
      </c>
      <c r="I1212" s="10">
        <v>65.012</v>
      </c>
      <c r="J1212" s="24">
        <v>0.20368376988398518</v>
      </c>
      <c r="K1212" s="10">
        <v>51.485999999999997</v>
      </c>
      <c r="L1212" s="61">
        <v>0.34876399539407599</v>
      </c>
      <c r="Q1212" s="48"/>
      <c r="R1212" s="48"/>
      <c r="S1212" s="48"/>
      <c r="T1212" s="48"/>
      <c r="U1212" s="48"/>
      <c r="V1212" s="48"/>
    </row>
    <row r="1213" spans="1:22" x14ac:dyDescent="0.25">
      <c r="A1213" s="8"/>
      <c r="B1213" s="60" t="s">
        <v>1208</v>
      </c>
      <c r="C1213" s="45">
        <v>62.319000000000003</v>
      </c>
      <c r="D1213" s="24">
        <v>0.11223114452227727</v>
      </c>
      <c r="E1213" s="10">
        <v>63.793999999999997</v>
      </c>
      <c r="F1213" s="24">
        <v>8.8888530720134099E-2</v>
      </c>
      <c r="G1213" s="10">
        <v>71.974000000000004</v>
      </c>
      <c r="H1213" s="24">
        <v>9.683973571887973E-2</v>
      </c>
      <c r="I1213" s="10">
        <v>67.06</v>
      </c>
      <c r="J1213" s="24">
        <v>0.24692686946005926</v>
      </c>
      <c r="K1213" s="10">
        <v>54.965000000000003</v>
      </c>
      <c r="L1213" s="61">
        <v>0.36559521767890829</v>
      </c>
      <c r="Q1213" s="48"/>
      <c r="R1213" s="48"/>
      <c r="S1213" s="48"/>
      <c r="T1213" s="48"/>
      <c r="U1213" s="48"/>
      <c r="V1213" s="48"/>
    </row>
    <row r="1214" spans="1:22" x14ac:dyDescent="0.25">
      <c r="A1214" s="8"/>
      <c r="B1214" s="60" t="s">
        <v>1209</v>
      </c>
      <c r="C1214" s="45">
        <v>64.114999999999995</v>
      </c>
      <c r="D1214" s="24">
        <v>0.15071093646183345</v>
      </c>
      <c r="E1214" s="10">
        <v>64.438999999999993</v>
      </c>
      <c r="F1214" s="24">
        <v>0.10885822964347883</v>
      </c>
      <c r="G1214" s="10">
        <v>72.097999999999999</v>
      </c>
      <c r="H1214" s="24">
        <v>0.14740104075308424</v>
      </c>
      <c r="I1214" s="10">
        <v>67.747</v>
      </c>
      <c r="J1214" s="24">
        <v>0.30731305399407299</v>
      </c>
      <c r="K1214" s="10">
        <v>59.03</v>
      </c>
      <c r="L1214" s="61">
        <v>0.37529705759854964</v>
      </c>
      <c r="Q1214" s="48"/>
      <c r="R1214" s="48"/>
      <c r="S1214" s="48"/>
      <c r="T1214" s="48"/>
      <c r="U1214" s="48"/>
      <c r="V1214" s="48"/>
    </row>
    <row r="1215" spans="1:22" x14ac:dyDescent="0.25">
      <c r="A1215" s="8"/>
      <c r="B1215" s="60" t="s">
        <v>1210</v>
      </c>
      <c r="C1215" s="45">
        <v>65.713999999999999</v>
      </c>
      <c r="D1215" s="24">
        <v>0.20147312868994058</v>
      </c>
      <c r="E1215" s="10">
        <v>65.421999999999997</v>
      </c>
      <c r="F1215" s="24">
        <v>0.14152859261169493</v>
      </c>
      <c r="G1215" s="10">
        <v>72.578999999999994</v>
      </c>
      <c r="H1215" s="24">
        <v>0.20163129275565692</v>
      </c>
      <c r="I1215" s="10">
        <v>69.094999999999999</v>
      </c>
      <c r="J1215" s="24">
        <v>0.36335366582944623</v>
      </c>
      <c r="K1215" s="10">
        <v>61.052999999999997</v>
      </c>
      <c r="L1215" s="61">
        <v>0.38324717642158906</v>
      </c>
      <c r="Q1215" s="48"/>
      <c r="R1215" s="48"/>
      <c r="S1215" s="48"/>
      <c r="T1215" s="48"/>
      <c r="U1215" s="48"/>
      <c r="V1215" s="48"/>
    </row>
    <row r="1216" spans="1:22" x14ac:dyDescent="0.25">
      <c r="A1216" s="8"/>
      <c r="B1216" s="60" t="s">
        <v>1211</v>
      </c>
      <c r="C1216" s="45">
        <v>67.131</v>
      </c>
      <c r="D1216" s="24">
        <v>0.23533990166486321</v>
      </c>
      <c r="E1216" s="10">
        <v>66.742000000000004</v>
      </c>
      <c r="F1216" s="24">
        <v>0.16775191799368191</v>
      </c>
      <c r="G1216" s="10">
        <v>73.153000000000006</v>
      </c>
      <c r="H1216" s="24">
        <v>0.25518914810267207</v>
      </c>
      <c r="I1216" s="10">
        <v>69.998000000000005</v>
      </c>
      <c r="J1216" s="24">
        <v>0.40868317186939362</v>
      </c>
      <c r="K1216" s="10">
        <v>62.134999999999998</v>
      </c>
      <c r="L1216" s="61">
        <v>0.38366366954945241</v>
      </c>
      <c r="Q1216" s="48"/>
      <c r="R1216" s="48"/>
      <c r="S1216" s="48"/>
      <c r="T1216" s="48"/>
      <c r="U1216" s="48"/>
      <c r="V1216" s="48"/>
    </row>
    <row r="1217" spans="1:22" x14ac:dyDescent="0.25">
      <c r="A1217" s="8"/>
      <c r="B1217" s="60" t="s">
        <v>1212</v>
      </c>
      <c r="C1217" s="45">
        <v>66.028999999999996</v>
      </c>
      <c r="D1217" s="24">
        <v>0.24598971087951099</v>
      </c>
      <c r="E1217" s="10">
        <v>66.558999999999997</v>
      </c>
      <c r="F1217" s="24">
        <v>0.17133002385403906</v>
      </c>
      <c r="G1217" s="10">
        <v>72.097999999999999</v>
      </c>
      <c r="H1217" s="24">
        <v>0.28945214289890664</v>
      </c>
      <c r="I1217" s="10">
        <v>69.381</v>
      </c>
      <c r="J1217" s="24">
        <v>0.42982630998418586</v>
      </c>
      <c r="K1217" s="10">
        <v>61.554000000000002</v>
      </c>
      <c r="L1217" s="61">
        <v>0.37638728960972145</v>
      </c>
      <c r="Q1217" s="48"/>
      <c r="R1217" s="48"/>
      <c r="S1217" s="48"/>
      <c r="T1217" s="48"/>
      <c r="U1217" s="48"/>
      <c r="V1217" s="48"/>
    </row>
    <row r="1218" spans="1:22" x14ac:dyDescent="0.25">
      <c r="A1218" s="8"/>
      <c r="B1218" s="60" t="s">
        <v>1213</v>
      </c>
      <c r="C1218" s="45">
        <v>65.125</v>
      </c>
      <c r="D1218" s="24">
        <v>0.24528731704538984</v>
      </c>
      <c r="E1218" s="10">
        <v>65.88</v>
      </c>
      <c r="F1218" s="24">
        <v>0.15912900522210044</v>
      </c>
      <c r="G1218" s="10">
        <v>71.616</v>
      </c>
      <c r="H1218" s="24">
        <v>0.28443840261942349</v>
      </c>
      <c r="I1218" s="10">
        <v>67.203999999999994</v>
      </c>
      <c r="J1218" s="24">
        <v>0.40086911453972812</v>
      </c>
      <c r="K1218" s="10">
        <v>59.648000000000003</v>
      </c>
      <c r="L1218" s="61">
        <v>0.35927432197368742</v>
      </c>
      <c r="Q1218" s="48"/>
      <c r="R1218" s="48"/>
      <c r="S1218" s="48"/>
      <c r="T1218" s="48"/>
      <c r="U1218" s="48"/>
      <c r="V1218" s="48"/>
    </row>
    <row r="1219" spans="1:22" x14ac:dyDescent="0.25">
      <c r="A1219" s="8"/>
      <c r="B1219" s="60" t="s">
        <v>1214</v>
      </c>
      <c r="C1219" s="45">
        <v>64.004000000000005</v>
      </c>
      <c r="D1219" s="24">
        <v>0.23220760483702566</v>
      </c>
      <c r="E1219" s="10">
        <v>64.721000000000004</v>
      </c>
      <c r="F1219" s="24">
        <v>0.143978466894462</v>
      </c>
      <c r="G1219" s="10">
        <v>70.597999999999999</v>
      </c>
      <c r="H1219" s="24">
        <v>0.25572998889083787</v>
      </c>
      <c r="I1219" s="10">
        <v>63.832000000000001</v>
      </c>
      <c r="J1219" s="24">
        <v>0.34759265903865832</v>
      </c>
      <c r="K1219" s="10">
        <v>58.023000000000003</v>
      </c>
      <c r="L1219" s="61">
        <v>0.34353333170002692</v>
      </c>
      <c r="Q1219" s="48"/>
      <c r="R1219" s="48"/>
      <c r="S1219" s="48"/>
      <c r="T1219" s="48"/>
      <c r="U1219" s="48"/>
      <c r="V1219" s="48"/>
    </row>
    <row r="1220" spans="1:22" x14ac:dyDescent="0.25">
      <c r="A1220" s="8"/>
      <c r="B1220" s="60" t="s">
        <v>1215</v>
      </c>
      <c r="C1220" s="45">
        <v>62.956000000000003</v>
      </c>
      <c r="D1220" s="24">
        <v>0.1971638475995216</v>
      </c>
      <c r="E1220" s="10">
        <v>64.034000000000006</v>
      </c>
      <c r="F1220" s="24">
        <v>0.12168783444007479</v>
      </c>
      <c r="G1220" s="10">
        <v>69.727999999999994</v>
      </c>
      <c r="H1220" s="24">
        <v>0.21124948839384902</v>
      </c>
      <c r="I1220" s="10">
        <v>62.786999999999999</v>
      </c>
      <c r="J1220" s="24">
        <v>0.27980438278249548</v>
      </c>
      <c r="K1220" s="10">
        <v>57.137999999999998</v>
      </c>
      <c r="L1220" s="61">
        <v>0.32969106009750837</v>
      </c>
      <c r="Q1220" s="48"/>
      <c r="R1220" s="48"/>
      <c r="S1220" s="48"/>
      <c r="T1220" s="48"/>
      <c r="U1220" s="48"/>
      <c r="V1220" s="48"/>
    </row>
    <row r="1221" spans="1:22" x14ac:dyDescent="0.25">
      <c r="A1221" s="8"/>
      <c r="B1221" s="60" t="s">
        <v>1216</v>
      </c>
      <c r="C1221" s="45">
        <v>62.003999999999998</v>
      </c>
      <c r="D1221" s="24">
        <v>0.15473546329517626</v>
      </c>
      <c r="E1221" s="10">
        <v>62.610999999999997</v>
      </c>
      <c r="F1221" s="24">
        <v>0.10278189671845787</v>
      </c>
      <c r="G1221" s="10">
        <v>68.756</v>
      </c>
      <c r="H1221" s="24">
        <v>0.15868561071157106</v>
      </c>
      <c r="I1221" s="10">
        <v>62.073999999999998</v>
      </c>
      <c r="J1221" s="24">
        <v>0.19388961979561189</v>
      </c>
      <c r="K1221" s="10">
        <v>56.98</v>
      </c>
      <c r="L1221" s="61">
        <v>0.3213244481466056</v>
      </c>
      <c r="Q1221" s="48"/>
      <c r="R1221" s="48"/>
      <c r="S1221" s="48"/>
      <c r="T1221" s="48"/>
      <c r="U1221" s="48"/>
      <c r="V1221" s="48"/>
    </row>
    <row r="1222" spans="1:22" x14ac:dyDescent="0.25">
      <c r="A1222" s="8"/>
      <c r="B1222" s="60" t="s">
        <v>1217</v>
      </c>
      <c r="C1222" s="45">
        <v>62.978999999999999</v>
      </c>
      <c r="D1222" s="24">
        <v>0.1150786870930387</v>
      </c>
      <c r="E1222" s="10">
        <v>63.643999999999998</v>
      </c>
      <c r="F1222" s="24">
        <v>8.5632776739088395E-2</v>
      </c>
      <c r="G1222" s="10">
        <v>70.69</v>
      </c>
      <c r="H1222" s="24">
        <v>0.12910015786704088</v>
      </c>
      <c r="I1222" s="10">
        <v>63.69</v>
      </c>
      <c r="J1222" s="24">
        <v>0.14622121224202314</v>
      </c>
      <c r="K1222" s="10">
        <v>59.243000000000002</v>
      </c>
      <c r="L1222" s="61">
        <v>0.31620403263346153</v>
      </c>
      <c r="Q1222" s="48"/>
      <c r="R1222" s="48"/>
      <c r="S1222" s="48"/>
      <c r="T1222" s="48"/>
      <c r="U1222" s="48"/>
      <c r="V1222" s="48"/>
    </row>
    <row r="1223" spans="1:22" x14ac:dyDescent="0.25">
      <c r="A1223" s="8"/>
      <c r="B1223" s="60" t="s">
        <v>1218</v>
      </c>
      <c r="C1223" s="45">
        <v>67.224000000000004</v>
      </c>
      <c r="D1223" s="24">
        <v>0.12851908802703266</v>
      </c>
      <c r="E1223" s="10">
        <v>66.933000000000007</v>
      </c>
      <c r="F1223" s="24">
        <v>7.8283153890787188E-2</v>
      </c>
      <c r="G1223" s="10">
        <v>74.620999999999995</v>
      </c>
      <c r="H1223" s="24">
        <v>0.14075016079050459</v>
      </c>
      <c r="I1223" s="10">
        <v>66.858000000000004</v>
      </c>
      <c r="J1223" s="24">
        <v>0.14971627529933954</v>
      </c>
      <c r="K1223" s="10">
        <v>62.076000000000001</v>
      </c>
      <c r="L1223" s="61">
        <v>0.30395423475512656</v>
      </c>
      <c r="Q1223" s="48"/>
      <c r="R1223" s="48"/>
      <c r="S1223" s="48"/>
      <c r="T1223" s="48"/>
      <c r="U1223" s="48"/>
      <c r="V1223" s="48"/>
    </row>
    <row r="1224" spans="1:22" x14ac:dyDescent="0.25">
      <c r="A1224" s="8"/>
      <c r="B1224" s="60" t="s">
        <v>1219</v>
      </c>
      <c r="C1224" s="45">
        <v>66.438000000000002</v>
      </c>
      <c r="D1224" s="24">
        <v>0.15522903734077492</v>
      </c>
      <c r="E1224" s="10">
        <v>66.016999999999996</v>
      </c>
      <c r="F1224" s="24">
        <v>7.3737992392495649E-2</v>
      </c>
      <c r="G1224" s="10">
        <v>73.391000000000005</v>
      </c>
      <c r="H1224" s="24">
        <v>0.16564345436473132</v>
      </c>
      <c r="I1224" s="10">
        <v>65.847999999999999</v>
      </c>
      <c r="J1224" s="24">
        <v>0.15601536233039642</v>
      </c>
      <c r="K1224" s="10">
        <v>59.561999999999998</v>
      </c>
      <c r="L1224" s="61">
        <v>0.29524462846363037</v>
      </c>
      <c r="Q1224" s="48"/>
      <c r="R1224" s="48"/>
      <c r="S1224" s="48"/>
      <c r="T1224" s="48"/>
      <c r="U1224" s="48"/>
      <c r="V1224" s="48"/>
    </row>
    <row r="1225" spans="1:22" x14ac:dyDescent="0.25">
      <c r="A1225" s="8"/>
      <c r="B1225" s="60" t="s">
        <v>1220</v>
      </c>
      <c r="C1225" s="45">
        <v>62.860999999999997</v>
      </c>
      <c r="D1225" s="24">
        <v>0.18049623175199803</v>
      </c>
      <c r="E1225" s="10">
        <v>62.401000000000003</v>
      </c>
      <c r="F1225" s="24">
        <v>6.9418477209722135E-2</v>
      </c>
      <c r="G1225" s="10">
        <v>69.263000000000005</v>
      </c>
      <c r="H1225" s="24">
        <v>0.18009998245921768</v>
      </c>
      <c r="I1225" s="10">
        <v>61.326999999999998</v>
      </c>
      <c r="J1225" s="24">
        <v>0.15883267551728261</v>
      </c>
      <c r="K1225" s="10">
        <v>55.75</v>
      </c>
      <c r="L1225" s="61">
        <v>0.29294166646250336</v>
      </c>
      <c r="Q1225" s="48"/>
      <c r="R1225" s="48"/>
      <c r="S1225" s="48"/>
      <c r="T1225" s="48"/>
      <c r="U1225" s="48"/>
      <c r="V1225" s="48"/>
    </row>
    <row r="1226" spans="1:22" x14ac:dyDescent="0.25">
      <c r="A1226" s="8"/>
      <c r="B1226" s="60" t="s">
        <v>1221</v>
      </c>
      <c r="C1226" s="45">
        <v>60.143999999999998</v>
      </c>
      <c r="D1226" s="24">
        <v>0.19524650226854226</v>
      </c>
      <c r="E1226" s="10">
        <v>59.491999999999997</v>
      </c>
      <c r="F1226" s="24">
        <v>6.7274837212300945E-2</v>
      </c>
      <c r="G1226" s="10">
        <v>65.346999999999994</v>
      </c>
      <c r="H1226" s="24">
        <v>0.18458749926913406</v>
      </c>
      <c r="I1226" s="10">
        <v>58.02</v>
      </c>
      <c r="J1226" s="24">
        <v>0.16412178234926711</v>
      </c>
      <c r="K1226" s="10">
        <v>53.231999999999999</v>
      </c>
      <c r="L1226" s="61">
        <v>0.29143494132346814</v>
      </c>
      <c r="Q1226" s="48"/>
      <c r="R1226" s="48"/>
      <c r="S1226" s="48"/>
      <c r="T1226" s="48"/>
      <c r="U1226" s="48"/>
      <c r="V1226" s="48"/>
    </row>
    <row r="1227" spans="1:22" x14ac:dyDescent="0.25">
      <c r="A1227" s="8"/>
      <c r="B1227" s="60" t="s">
        <v>1222</v>
      </c>
      <c r="C1227" s="45">
        <v>58.665999999999997</v>
      </c>
      <c r="D1227" s="24">
        <v>0.20722516468287869</v>
      </c>
      <c r="E1227" s="10">
        <v>57.728000000000002</v>
      </c>
      <c r="F1227" s="24">
        <v>6.5566372251950222E-2</v>
      </c>
      <c r="G1227" s="10">
        <v>62.265999999999998</v>
      </c>
      <c r="H1227" s="24">
        <v>0.18090393498216686</v>
      </c>
      <c r="I1227" s="10">
        <v>56.048999999999999</v>
      </c>
      <c r="J1227" s="24">
        <v>0.16340416483939985</v>
      </c>
      <c r="K1227" s="10">
        <v>52.677</v>
      </c>
      <c r="L1227" s="61">
        <v>0.29422789523972853</v>
      </c>
      <c r="Q1227" s="48"/>
      <c r="R1227" s="48"/>
      <c r="S1227" s="48"/>
      <c r="T1227" s="48"/>
      <c r="U1227" s="48"/>
      <c r="V1227" s="48"/>
    </row>
    <row r="1228" spans="1:22" x14ac:dyDescent="0.25">
      <c r="A1228" s="8"/>
      <c r="B1228" s="60" t="s">
        <v>1223</v>
      </c>
      <c r="C1228" s="45">
        <v>55.173999999999999</v>
      </c>
      <c r="D1228" s="24">
        <v>0.21861533496592442</v>
      </c>
      <c r="E1228" s="10">
        <v>53.720999999999997</v>
      </c>
      <c r="F1228" s="24">
        <v>6.2890851653665147E-2</v>
      </c>
      <c r="G1228" s="10">
        <v>57.356999999999999</v>
      </c>
      <c r="H1228" s="24">
        <v>0.17733730924399227</v>
      </c>
      <c r="I1228" s="10">
        <v>52.08</v>
      </c>
      <c r="J1228" s="24">
        <v>0.16267325811638692</v>
      </c>
      <c r="K1228" s="10">
        <v>49.067999999999998</v>
      </c>
      <c r="L1228" s="61">
        <v>0.3099933851091457</v>
      </c>
      <c r="Q1228" s="48"/>
      <c r="R1228" s="48"/>
      <c r="S1228" s="48"/>
      <c r="T1228" s="48"/>
      <c r="U1228" s="48"/>
      <c r="V1228" s="48"/>
    </row>
    <row r="1229" spans="1:22" x14ac:dyDescent="0.25">
      <c r="A1229" s="8"/>
      <c r="B1229" s="60" t="s">
        <v>1224</v>
      </c>
      <c r="C1229" s="45">
        <v>51.988999999999997</v>
      </c>
      <c r="D1229" s="24">
        <v>0.23598853650667123</v>
      </c>
      <c r="E1229" s="10">
        <v>50.777000000000001</v>
      </c>
      <c r="F1229" s="24">
        <v>5.8666194028648311E-2</v>
      </c>
      <c r="G1229" s="10">
        <v>53.1</v>
      </c>
      <c r="H1229" s="24">
        <v>0.17342003360853364</v>
      </c>
      <c r="I1229" s="10">
        <v>48.423999999999999</v>
      </c>
      <c r="J1229" s="24">
        <v>0.16701874659545352</v>
      </c>
      <c r="K1229" s="10">
        <v>45.57</v>
      </c>
      <c r="L1229" s="61">
        <v>0.32959306171448172</v>
      </c>
      <c r="Q1229" s="48"/>
      <c r="R1229" s="48"/>
      <c r="S1229" s="48"/>
      <c r="T1229" s="48"/>
      <c r="U1229" s="48"/>
      <c r="V1229" s="48"/>
    </row>
    <row r="1230" spans="1:22" x14ac:dyDescent="0.25">
      <c r="A1230" s="8"/>
      <c r="B1230" s="60" t="s">
        <v>1225</v>
      </c>
      <c r="C1230" s="45">
        <v>49.765000000000001</v>
      </c>
      <c r="D1230" s="24">
        <v>0.24832507734062137</v>
      </c>
      <c r="E1230" s="10">
        <v>48.956000000000003</v>
      </c>
      <c r="F1230" s="24">
        <v>5.484749367578106E-2</v>
      </c>
      <c r="G1230" s="10">
        <v>50.829000000000001</v>
      </c>
      <c r="H1230" s="24">
        <v>0.15848615474537883</v>
      </c>
      <c r="I1230" s="10">
        <v>46.499000000000002</v>
      </c>
      <c r="J1230" s="24">
        <v>0.17092484089973028</v>
      </c>
      <c r="K1230" s="10">
        <v>43.451000000000001</v>
      </c>
      <c r="L1230" s="61">
        <v>0.34371707866820195</v>
      </c>
      <c r="Q1230" s="48"/>
      <c r="R1230" s="48"/>
      <c r="S1230" s="48"/>
      <c r="T1230" s="48"/>
      <c r="U1230" s="48"/>
      <c r="V1230" s="48"/>
    </row>
    <row r="1231" spans="1:22" x14ac:dyDescent="0.25">
      <c r="A1231" s="8"/>
      <c r="B1231" s="60" t="s">
        <v>1226</v>
      </c>
      <c r="C1231" s="45">
        <v>48.438000000000002</v>
      </c>
      <c r="D1231" s="24">
        <v>0.25544231243713111</v>
      </c>
      <c r="E1231" s="10">
        <v>47.866999999999997</v>
      </c>
      <c r="F1231" s="24">
        <v>5.4766930377197362E-2</v>
      </c>
      <c r="G1231" s="10">
        <v>50.018999999999998</v>
      </c>
      <c r="H1231" s="24">
        <v>0.14884196682983852</v>
      </c>
      <c r="I1231" s="10">
        <v>45.073999999999998</v>
      </c>
      <c r="J1231" s="24">
        <v>0.18047750009964525</v>
      </c>
      <c r="K1231" s="10">
        <v>42.252000000000002</v>
      </c>
      <c r="L1231" s="61">
        <v>0.34773501237229587</v>
      </c>
      <c r="Q1231" s="48"/>
      <c r="R1231" s="48"/>
      <c r="S1231" s="48"/>
      <c r="T1231" s="48"/>
      <c r="U1231" s="48"/>
      <c r="V1231" s="48"/>
    </row>
    <row r="1232" spans="1:22" x14ac:dyDescent="0.25">
      <c r="A1232" s="8"/>
      <c r="B1232" s="60" t="s">
        <v>1227</v>
      </c>
      <c r="C1232" s="45">
        <v>48.265000000000001</v>
      </c>
      <c r="D1232" s="24">
        <v>0.26519766934274708</v>
      </c>
      <c r="E1232" s="10">
        <v>47.688000000000002</v>
      </c>
      <c r="F1232" s="24">
        <v>5.491194431464802E-2</v>
      </c>
      <c r="G1232" s="10">
        <v>50.404000000000003</v>
      </c>
      <c r="H1232" s="24">
        <v>0.14112661649740629</v>
      </c>
      <c r="I1232" s="10">
        <v>44.353999999999999</v>
      </c>
      <c r="J1232" s="24">
        <v>0.18523390064702991</v>
      </c>
      <c r="K1232" s="10">
        <v>41.335999999999999</v>
      </c>
      <c r="L1232" s="61">
        <v>0.34910698973466936</v>
      </c>
      <c r="Q1232" s="48"/>
      <c r="R1232" s="48"/>
      <c r="S1232" s="48"/>
      <c r="T1232" s="48"/>
      <c r="U1232" s="48"/>
      <c r="V1232" s="48"/>
    </row>
    <row r="1233" spans="1:22" x14ac:dyDescent="0.25">
      <c r="A1233" s="8"/>
      <c r="B1233" s="60" t="s">
        <v>1228</v>
      </c>
      <c r="C1233" s="45">
        <v>48.89</v>
      </c>
      <c r="D1233" s="24">
        <v>0.26739926739926739</v>
      </c>
      <c r="E1233" s="10">
        <v>48.499000000000002</v>
      </c>
      <c r="F1233" s="24">
        <v>5.7489969869326328E-2</v>
      </c>
      <c r="G1233" s="10">
        <v>52.244</v>
      </c>
      <c r="H1233" s="24">
        <v>0.12459998538759406</v>
      </c>
      <c r="I1233" s="10">
        <v>44.378</v>
      </c>
      <c r="J1233" s="24">
        <v>0.19430826258519671</v>
      </c>
      <c r="K1233" s="10">
        <v>41.984000000000002</v>
      </c>
      <c r="L1233" s="61">
        <v>0.35031971972462456</v>
      </c>
      <c r="Q1233" s="48"/>
      <c r="R1233" s="48"/>
      <c r="S1233" s="48"/>
      <c r="T1233" s="48"/>
      <c r="U1233" s="48"/>
      <c r="V1233" s="48"/>
    </row>
    <row r="1234" spans="1:22" x14ac:dyDescent="0.25">
      <c r="A1234" s="8"/>
      <c r="B1234" s="60" t="s">
        <v>1229</v>
      </c>
      <c r="C1234" s="45">
        <v>51.079000000000001</v>
      </c>
      <c r="D1234" s="24">
        <v>0.27715462430488336</v>
      </c>
      <c r="E1234" s="10">
        <v>51.161999999999999</v>
      </c>
      <c r="F1234" s="24">
        <v>5.8843433285532445E-2</v>
      </c>
      <c r="G1234" s="10">
        <v>55.506</v>
      </c>
      <c r="H1234" s="24">
        <v>0.11478044860086213</v>
      </c>
      <c r="I1234" s="10">
        <v>44.366999999999997</v>
      </c>
      <c r="J1234" s="24">
        <v>0.19934366986860111</v>
      </c>
      <c r="K1234" s="10">
        <v>41.793999999999997</v>
      </c>
      <c r="L1234" s="61">
        <v>0.34142636646495333</v>
      </c>
      <c r="Q1234" s="48"/>
      <c r="R1234" s="48"/>
      <c r="S1234" s="48"/>
      <c r="T1234" s="48"/>
      <c r="U1234" s="48"/>
      <c r="V1234" s="48"/>
    </row>
    <row r="1235" spans="1:22" x14ac:dyDescent="0.25">
      <c r="A1235" s="8"/>
      <c r="B1235" s="60" t="s">
        <v>1230</v>
      </c>
      <c r="C1235" s="45">
        <v>56.253999999999998</v>
      </c>
      <c r="D1235" s="24">
        <v>0.28457552809884418</v>
      </c>
      <c r="E1235" s="10">
        <v>57.972999999999999</v>
      </c>
      <c r="F1235" s="24">
        <v>6.0051882764287898E-2</v>
      </c>
      <c r="G1235" s="10">
        <v>63.914000000000001</v>
      </c>
      <c r="H1235" s="24">
        <v>0.10488784978446701</v>
      </c>
      <c r="I1235" s="10">
        <v>45.06</v>
      </c>
      <c r="J1235" s="24">
        <v>0.19910452123772701</v>
      </c>
      <c r="K1235" s="10">
        <v>41.491</v>
      </c>
      <c r="L1235" s="61">
        <v>0.32376215792439422</v>
      </c>
      <c r="Q1235" s="48"/>
      <c r="R1235" s="48"/>
      <c r="S1235" s="48"/>
      <c r="T1235" s="48"/>
      <c r="U1235" s="48"/>
      <c r="V1235" s="48"/>
    </row>
    <row r="1236" spans="1:22" x14ac:dyDescent="0.25">
      <c r="A1236" s="8"/>
      <c r="B1236" s="60" t="s">
        <v>1231</v>
      </c>
      <c r="C1236" s="45">
        <v>61.142000000000003</v>
      </c>
      <c r="D1236" s="24">
        <v>0.28990870959782877</v>
      </c>
      <c r="E1236" s="10">
        <v>63.084000000000003</v>
      </c>
      <c r="F1236" s="24">
        <v>5.9971319465704206E-2</v>
      </c>
      <c r="G1236" s="10">
        <v>69.855999999999995</v>
      </c>
      <c r="H1236" s="24">
        <v>0.10116168627164462</v>
      </c>
      <c r="I1236" s="10">
        <v>47.847000000000001</v>
      </c>
      <c r="J1236" s="24">
        <v>0.1962878818074322</v>
      </c>
      <c r="K1236" s="10">
        <v>43.029000000000003</v>
      </c>
      <c r="L1236" s="61">
        <v>0.30451772545752998</v>
      </c>
      <c r="Q1236" s="48"/>
      <c r="R1236" s="48"/>
      <c r="S1236" s="48"/>
      <c r="T1236" s="48"/>
      <c r="U1236" s="48"/>
      <c r="V1236" s="48"/>
    </row>
    <row r="1237" spans="1:22" x14ac:dyDescent="0.25">
      <c r="A1237" s="8"/>
      <c r="B1237" s="60" t="s">
        <v>1232</v>
      </c>
      <c r="C1237" s="45">
        <v>63.235999999999997</v>
      </c>
      <c r="D1237" s="24">
        <v>0.30847045872952611</v>
      </c>
      <c r="E1237" s="10">
        <v>65.438000000000002</v>
      </c>
      <c r="F1237" s="24">
        <v>7.2088039572692261E-2</v>
      </c>
      <c r="G1237" s="10">
        <v>71.882000000000005</v>
      </c>
      <c r="H1237" s="24">
        <v>0.11001680426682253</v>
      </c>
      <c r="I1237" s="10">
        <v>51.718000000000004</v>
      </c>
      <c r="J1237" s="24">
        <v>0.21045079516919765</v>
      </c>
      <c r="K1237" s="10">
        <v>46.402000000000001</v>
      </c>
      <c r="L1237" s="61">
        <v>0.28848274003478941</v>
      </c>
      <c r="Q1237" s="48"/>
      <c r="R1237" s="48"/>
      <c r="S1237" s="48"/>
      <c r="T1237" s="48"/>
      <c r="U1237" s="48"/>
      <c r="V1237" s="48"/>
    </row>
    <row r="1238" spans="1:22" x14ac:dyDescent="0.25">
      <c r="A1238" s="8"/>
      <c r="B1238" s="60" t="s">
        <v>1233</v>
      </c>
      <c r="C1238" s="45">
        <v>64.823999999999998</v>
      </c>
      <c r="D1238" s="24">
        <v>0.35462810074209039</v>
      </c>
      <c r="E1238" s="10">
        <v>66.167000000000002</v>
      </c>
      <c r="F1238" s="24">
        <v>0.10229927654157872</v>
      </c>
      <c r="G1238" s="10">
        <v>72.436999999999998</v>
      </c>
      <c r="H1238" s="24">
        <v>0.12857455980127128</v>
      </c>
      <c r="I1238" s="10">
        <v>55.308</v>
      </c>
      <c r="J1238" s="24">
        <v>0.23831161066602893</v>
      </c>
      <c r="K1238" s="10">
        <v>49.710999999999999</v>
      </c>
      <c r="L1238" s="61">
        <v>0.2928436680794767</v>
      </c>
      <c r="Q1238" s="48"/>
      <c r="R1238" s="48"/>
      <c r="S1238" s="48"/>
      <c r="T1238" s="48"/>
      <c r="U1238" s="48"/>
      <c r="V1238" s="48"/>
    </row>
    <row r="1239" spans="1:22" x14ac:dyDescent="0.25">
      <c r="A1239" s="8"/>
      <c r="B1239" s="60" t="s">
        <v>1234</v>
      </c>
      <c r="C1239" s="45">
        <v>66.599999999999994</v>
      </c>
      <c r="D1239" s="24">
        <v>0.40642259295109034</v>
      </c>
      <c r="E1239" s="10">
        <v>67.358999999999995</v>
      </c>
      <c r="F1239" s="24">
        <v>0.13931005591092921</v>
      </c>
      <c r="G1239" s="10">
        <v>73.287000000000006</v>
      </c>
      <c r="H1239" s="24">
        <v>0.15686417768685615</v>
      </c>
      <c r="I1239" s="10">
        <v>58.222999999999999</v>
      </c>
      <c r="J1239" s="24">
        <v>0.27729283749850531</v>
      </c>
      <c r="K1239" s="10">
        <v>52.098999999999997</v>
      </c>
      <c r="L1239" s="61">
        <v>0.30227601244579466</v>
      </c>
      <c r="Q1239" s="48"/>
      <c r="R1239" s="48"/>
      <c r="S1239" s="48"/>
      <c r="T1239" s="48"/>
      <c r="U1239" s="48"/>
      <c r="V1239" s="48"/>
    </row>
    <row r="1240" spans="1:22" x14ac:dyDescent="0.25">
      <c r="A1240" s="8"/>
      <c r="B1240" s="60" t="s">
        <v>1235</v>
      </c>
      <c r="C1240" s="45">
        <v>67.725999999999999</v>
      </c>
      <c r="D1240" s="24">
        <v>0.42822980128679611</v>
      </c>
      <c r="E1240" s="10">
        <v>68.707999999999998</v>
      </c>
      <c r="F1240" s="24">
        <v>0.16486473422167797</v>
      </c>
      <c r="G1240" s="10">
        <v>73.954999999999998</v>
      </c>
      <c r="H1240" s="24">
        <v>0.18626433842332141</v>
      </c>
      <c r="I1240" s="10">
        <v>60.088000000000001</v>
      </c>
      <c r="J1240" s="24">
        <v>0.31077364582087769</v>
      </c>
      <c r="K1240" s="10">
        <v>55.046999999999997</v>
      </c>
      <c r="L1240" s="61">
        <v>0.30791091946982874</v>
      </c>
      <c r="Q1240" s="48"/>
      <c r="R1240" s="48"/>
      <c r="S1240" s="48"/>
      <c r="T1240" s="48"/>
      <c r="U1240" s="48"/>
      <c r="V1240" s="48"/>
    </row>
    <row r="1241" spans="1:22" x14ac:dyDescent="0.25">
      <c r="A1241" s="8"/>
      <c r="B1241" s="60" t="s">
        <v>1236</v>
      </c>
      <c r="C1241" s="45">
        <v>67.206000000000003</v>
      </c>
      <c r="D1241" s="24">
        <v>0.42587636888155023</v>
      </c>
      <c r="E1241" s="10">
        <v>68.552999999999997</v>
      </c>
      <c r="F1241" s="24">
        <v>0.17180929055959268</v>
      </c>
      <c r="G1241" s="10">
        <v>73.08</v>
      </c>
      <c r="H1241" s="24">
        <v>0.21022868415284576</v>
      </c>
      <c r="I1241" s="10">
        <v>59.712000000000003</v>
      </c>
      <c r="J1241" s="24">
        <v>0.32516242177846866</v>
      </c>
      <c r="K1241" s="10">
        <v>54.774000000000001</v>
      </c>
      <c r="L1241" s="61">
        <v>0.30519146434083838</v>
      </c>
      <c r="Q1241" s="48"/>
      <c r="R1241" s="48"/>
      <c r="S1241" s="48"/>
      <c r="T1241" s="48"/>
      <c r="U1241" s="48"/>
      <c r="V1241" s="48"/>
    </row>
    <row r="1242" spans="1:22" x14ac:dyDescent="0.25">
      <c r="A1242" s="8"/>
      <c r="B1242" s="60" t="s">
        <v>1237</v>
      </c>
      <c r="C1242" s="45">
        <v>65.875</v>
      </c>
      <c r="D1242" s="24">
        <v>0.3981476209455484</v>
      </c>
      <c r="E1242" s="10">
        <v>67.781000000000006</v>
      </c>
      <c r="F1242" s="24">
        <v>0.15837133235583198</v>
      </c>
      <c r="G1242" s="10">
        <v>71.763999999999996</v>
      </c>
      <c r="H1242" s="24">
        <v>0.21465624315043472</v>
      </c>
      <c r="I1242" s="10">
        <v>57.320999999999998</v>
      </c>
      <c r="J1242" s="24">
        <v>0.30367890310494638</v>
      </c>
      <c r="K1242" s="10">
        <v>52.972000000000001</v>
      </c>
      <c r="L1242" s="61">
        <v>0.29972805448710094</v>
      </c>
      <c r="Q1242" s="48"/>
      <c r="R1242" s="48"/>
      <c r="S1242" s="48"/>
      <c r="T1242" s="48"/>
      <c r="U1242" s="48"/>
      <c r="V1242" s="48"/>
    </row>
    <row r="1243" spans="1:22" x14ac:dyDescent="0.25">
      <c r="A1243" s="8"/>
      <c r="B1243" s="60" t="s">
        <v>1238</v>
      </c>
      <c r="C1243" s="45">
        <v>64.534000000000006</v>
      </c>
      <c r="D1243" s="24">
        <v>0.34775759646225968</v>
      </c>
      <c r="E1243" s="10">
        <v>66.370999999999995</v>
      </c>
      <c r="F1243" s="24">
        <v>0.13765045196010506</v>
      </c>
      <c r="G1243" s="10">
        <v>70.167000000000002</v>
      </c>
      <c r="H1243" s="24">
        <v>0.199678527069482</v>
      </c>
      <c r="I1243" s="10">
        <v>55.664000000000001</v>
      </c>
      <c r="J1243" s="24">
        <v>0.26477739248276139</v>
      </c>
      <c r="K1243" s="10">
        <v>51.796999999999997</v>
      </c>
      <c r="L1243" s="61">
        <v>0.30293750153122473</v>
      </c>
      <c r="Q1243" s="48"/>
      <c r="R1243" s="48"/>
      <c r="S1243" s="48"/>
      <c r="T1243" s="48"/>
      <c r="U1243" s="48"/>
      <c r="V1243" s="48"/>
    </row>
    <row r="1244" spans="1:22" x14ac:dyDescent="0.25">
      <c r="A1244" s="8"/>
      <c r="B1244" s="60" t="s">
        <v>1239</v>
      </c>
      <c r="C1244" s="45">
        <v>63.526000000000003</v>
      </c>
      <c r="D1244" s="24">
        <v>0.288599138340071</v>
      </c>
      <c r="E1244" s="10">
        <v>65.213999999999999</v>
      </c>
      <c r="F1244" s="24">
        <v>0.1109517748094678</v>
      </c>
      <c r="G1244" s="10">
        <v>69.078000000000003</v>
      </c>
      <c r="H1244" s="24">
        <v>0.16595309417695622</v>
      </c>
      <c r="I1244" s="10">
        <v>54.067</v>
      </c>
      <c r="J1244" s="24">
        <v>0.21341358098502664</v>
      </c>
      <c r="K1244" s="10">
        <v>51.124000000000002</v>
      </c>
      <c r="L1244" s="61">
        <v>0.30613469877747018</v>
      </c>
      <c r="Q1244" s="48"/>
      <c r="R1244" s="48"/>
      <c r="S1244" s="48"/>
      <c r="T1244" s="48"/>
      <c r="U1244" s="48"/>
      <c r="V1244" s="48"/>
    </row>
    <row r="1245" spans="1:22" x14ac:dyDescent="0.25">
      <c r="A1245" s="8"/>
      <c r="B1245" s="60" t="s">
        <v>1240</v>
      </c>
      <c r="C1245" s="45">
        <v>62.212000000000003</v>
      </c>
      <c r="D1245" s="24">
        <v>0.22999107973201238</v>
      </c>
      <c r="E1245" s="10">
        <v>64.009</v>
      </c>
      <c r="F1245" s="24">
        <v>7.8710342716272169E-2</v>
      </c>
      <c r="G1245" s="10">
        <v>68.028000000000006</v>
      </c>
      <c r="H1245" s="24">
        <v>0.13393731277854898</v>
      </c>
      <c r="I1245" s="10">
        <v>53.192999999999998</v>
      </c>
      <c r="J1245" s="24">
        <v>0.1594988507579683</v>
      </c>
      <c r="K1245" s="10">
        <v>50.741999999999997</v>
      </c>
      <c r="L1245" s="61">
        <v>0.3081069162358821</v>
      </c>
      <c r="Q1245" s="48"/>
      <c r="R1245" s="48"/>
      <c r="S1245" s="48"/>
      <c r="T1245" s="48"/>
      <c r="U1245" s="48"/>
      <c r="V1245" s="48"/>
    </row>
    <row r="1246" spans="1:22" x14ac:dyDescent="0.25">
      <c r="A1246" s="8"/>
      <c r="B1246" s="60" t="s">
        <v>1241</v>
      </c>
      <c r="C1246" s="45">
        <v>63.433999999999997</v>
      </c>
      <c r="D1246" s="24">
        <v>0.18538973979388487</v>
      </c>
      <c r="E1246" s="10">
        <v>65.009</v>
      </c>
      <c r="F1246" s="24">
        <v>5.810225093856243E-2</v>
      </c>
      <c r="G1246" s="10">
        <v>69.150999999999996</v>
      </c>
      <c r="H1246" s="24">
        <v>0.10592533060568422</v>
      </c>
      <c r="I1246" s="10">
        <v>54.508000000000003</v>
      </c>
      <c r="J1246" s="24">
        <v>0.11189498717897618</v>
      </c>
      <c r="K1246" s="10">
        <v>53.643999999999998</v>
      </c>
      <c r="L1246" s="61">
        <v>0.32568537619129284</v>
      </c>
      <c r="Q1246" s="48"/>
      <c r="R1246" s="48"/>
      <c r="S1246" s="48"/>
      <c r="T1246" s="48"/>
      <c r="U1246" s="48"/>
      <c r="V1246" s="48"/>
    </row>
    <row r="1247" spans="1:22" x14ac:dyDescent="0.25">
      <c r="A1247" s="8"/>
      <c r="B1247" s="60" t="s">
        <v>1242</v>
      </c>
      <c r="C1247" s="45">
        <v>67.369</v>
      </c>
      <c r="D1247" s="24">
        <v>0.17293932319839056</v>
      </c>
      <c r="E1247" s="10">
        <v>67.896000000000001</v>
      </c>
      <c r="F1247" s="24">
        <v>5.1882764287901006E-2</v>
      </c>
      <c r="G1247" s="10">
        <v>72.581000000000003</v>
      </c>
      <c r="H1247" s="24">
        <v>0.10690436180317089</v>
      </c>
      <c r="I1247" s="10">
        <v>57.905000000000001</v>
      </c>
      <c r="J1247" s="24">
        <v>8.9122723105743554E-2</v>
      </c>
      <c r="K1247" s="10">
        <v>57.941000000000003</v>
      </c>
      <c r="L1247" s="61">
        <v>0.35655486684469706</v>
      </c>
      <c r="Q1247" s="48"/>
      <c r="R1247" s="48"/>
      <c r="S1247" s="48"/>
      <c r="T1247" s="48"/>
      <c r="U1247" s="48"/>
      <c r="V1247" s="48"/>
    </row>
    <row r="1248" spans="1:22" x14ac:dyDescent="0.25">
      <c r="A1248" s="8"/>
      <c r="B1248" s="60" t="s">
        <v>1243</v>
      </c>
      <c r="C1248" s="45">
        <v>66.736999999999995</v>
      </c>
      <c r="D1248" s="24">
        <v>0.17352768129970203</v>
      </c>
      <c r="E1248" s="10">
        <v>67.198999999999998</v>
      </c>
      <c r="F1248" s="24">
        <v>5.4815268356347584E-2</v>
      </c>
      <c r="G1248" s="10">
        <v>71.209000000000003</v>
      </c>
      <c r="H1248" s="24">
        <v>0.11958793015269964</v>
      </c>
      <c r="I1248" s="10">
        <v>57.198999999999998</v>
      </c>
      <c r="J1248" s="24">
        <v>7.8095314015438372E-2</v>
      </c>
      <c r="K1248" s="10">
        <v>57.16</v>
      </c>
      <c r="L1248" s="61">
        <v>0.37962123624960187</v>
      </c>
      <c r="Q1248" s="48"/>
      <c r="R1248" s="48"/>
      <c r="S1248" s="48"/>
      <c r="T1248" s="48"/>
      <c r="U1248" s="48"/>
      <c r="V1248" s="48"/>
    </row>
    <row r="1249" spans="1:22" x14ac:dyDescent="0.25">
      <c r="A1249" s="8"/>
      <c r="B1249" s="60" t="s">
        <v>1244</v>
      </c>
      <c r="C1249" s="45">
        <v>63.064999999999998</v>
      </c>
      <c r="D1249" s="24">
        <v>0.1720283171060373</v>
      </c>
      <c r="E1249" s="10">
        <v>63.570999999999998</v>
      </c>
      <c r="F1249" s="24">
        <v>5.8714532007798526E-2</v>
      </c>
      <c r="G1249" s="10">
        <v>66.677000000000007</v>
      </c>
      <c r="H1249" s="24">
        <v>0.11799517790604223</v>
      </c>
      <c r="I1249" s="10">
        <v>53.466999999999999</v>
      </c>
      <c r="J1249" s="24">
        <v>7.3896926940093269E-2</v>
      </c>
      <c r="K1249" s="10">
        <v>54.246000000000002</v>
      </c>
      <c r="L1249" s="61">
        <v>0.39706494842835094</v>
      </c>
      <c r="Q1249" s="48"/>
      <c r="R1249" s="48"/>
      <c r="S1249" s="48"/>
      <c r="T1249" s="48"/>
      <c r="U1249" s="48"/>
      <c r="V1249" s="48"/>
    </row>
    <row r="1250" spans="1:22" x14ac:dyDescent="0.25">
      <c r="A1250" s="8"/>
      <c r="B1250" s="60" t="s">
        <v>1245</v>
      </c>
      <c r="C1250" s="45">
        <v>60.177999999999997</v>
      </c>
      <c r="D1250" s="24">
        <v>0.16929529882897759</v>
      </c>
      <c r="E1250" s="10">
        <v>60.503</v>
      </c>
      <c r="F1250" s="24">
        <v>6.1002529687575531E-2</v>
      </c>
      <c r="G1250" s="10">
        <v>63.133000000000003</v>
      </c>
      <c r="H1250" s="24">
        <v>0.12676262146562431</v>
      </c>
      <c r="I1250" s="10">
        <v>50.7</v>
      </c>
      <c r="J1250" s="24">
        <v>7.1332722175721106E-2</v>
      </c>
      <c r="K1250" s="10">
        <v>52.823999999999998</v>
      </c>
      <c r="L1250" s="61">
        <v>0.40392483524021855</v>
      </c>
      <c r="Q1250" s="48"/>
      <c r="R1250" s="48"/>
      <c r="S1250" s="48"/>
      <c r="T1250" s="48"/>
      <c r="U1250" s="48"/>
      <c r="V1250" s="48"/>
    </row>
    <row r="1251" spans="1:22" x14ac:dyDescent="0.25">
      <c r="A1251" s="8"/>
      <c r="B1251" s="60" t="s">
        <v>1246</v>
      </c>
      <c r="C1251" s="45">
        <v>58.478999999999999</v>
      </c>
      <c r="D1251" s="24">
        <v>0.16747328664427111</v>
      </c>
      <c r="E1251" s="10">
        <v>58.572000000000003</v>
      </c>
      <c r="F1251" s="24">
        <v>6.0567487875223563E-2</v>
      </c>
      <c r="G1251" s="10">
        <v>60.978999999999999</v>
      </c>
      <c r="H1251" s="24">
        <v>0.13173083948272082</v>
      </c>
      <c r="I1251" s="10">
        <v>50.503999999999998</v>
      </c>
      <c r="J1251" s="24">
        <v>7.4454940412132811E-2</v>
      </c>
      <c r="K1251" s="10">
        <v>52.438000000000002</v>
      </c>
      <c r="L1251" s="61">
        <v>0.39987015214248967</v>
      </c>
      <c r="Q1251" s="48"/>
      <c r="R1251" s="48"/>
      <c r="S1251" s="48"/>
      <c r="T1251" s="48"/>
      <c r="U1251" s="48"/>
      <c r="V1251" s="48"/>
    </row>
    <row r="1252" spans="1:22" x14ac:dyDescent="0.25">
      <c r="A1252" s="8"/>
      <c r="B1252" s="60" t="s">
        <v>1247</v>
      </c>
      <c r="C1252" s="45">
        <v>54.453000000000003</v>
      </c>
      <c r="D1252" s="24">
        <v>0.1659549431570157</v>
      </c>
      <c r="E1252" s="10">
        <v>54.868000000000002</v>
      </c>
      <c r="F1252" s="24">
        <v>5.6877688800090233E-2</v>
      </c>
      <c r="G1252" s="10">
        <v>56.7</v>
      </c>
      <c r="H1252" s="24">
        <v>0.13617301088624242</v>
      </c>
      <c r="I1252" s="10">
        <v>47.854999999999997</v>
      </c>
      <c r="J1252" s="24">
        <v>7.3923499010190394E-2</v>
      </c>
      <c r="K1252" s="10">
        <v>49.101999999999997</v>
      </c>
      <c r="L1252" s="61">
        <v>0.38488864933728595</v>
      </c>
      <c r="Q1252" s="48"/>
      <c r="R1252" s="48"/>
      <c r="S1252" s="48"/>
      <c r="T1252" s="48"/>
      <c r="U1252" s="48"/>
      <c r="V1252" s="48"/>
    </row>
    <row r="1253" spans="1:22" x14ac:dyDescent="0.25">
      <c r="A1253" s="8"/>
      <c r="B1253" s="60" t="s">
        <v>1248</v>
      </c>
      <c r="C1253" s="45">
        <v>51.246000000000002</v>
      </c>
      <c r="D1253" s="24">
        <v>0.16814343990133762</v>
      </c>
      <c r="E1253" s="10">
        <v>51.741</v>
      </c>
      <c r="F1253" s="24">
        <v>5.4568303017609433E-2</v>
      </c>
      <c r="G1253" s="10">
        <v>53.113</v>
      </c>
      <c r="H1253" s="24">
        <v>0.13718786072268735</v>
      </c>
      <c r="I1253" s="10">
        <v>44.631</v>
      </c>
      <c r="J1253" s="24">
        <v>6.6038738475436412E-2</v>
      </c>
      <c r="K1253" s="10">
        <v>46.002000000000002</v>
      </c>
      <c r="L1253" s="61">
        <v>0.39703108541753424</v>
      </c>
      <c r="Q1253" s="48"/>
      <c r="R1253" s="48"/>
      <c r="S1253" s="48"/>
      <c r="T1253" s="48"/>
      <c r="U1253" s="48"/>
      <c r="V1253" s="48"/>
    </row>
    <row r="1254" spans="1:22" x14ac:dyDescent="0.25">
      <c r="A1254" s="8"/>
      <c r="B1254" s="60" t="s">
        <v>1249</v>
      </c>
      <c r="C1254" s="45">
        <v>49.356999999999999</v>
      </c>
      <c r="D1254" s="24">
        <v>0.16429181292097525</v>
      </c>
      <c r="E1254" s="10">
        <v>49.808999999999997</v>
      </c>
      <c r="F1254" s="24">
        <v>5.4358858689522949E-2</v>
      </c>
      <c r="G1254" s="10">
        <v>50.906999999999996</v>
      </c>
      <c r="H1254" s="24">
        <v>0.1360043250193603</v>
      </c>
      <c r="I1254" s="10">
        <v>42.555999999999997</v>
      </c>
      <c r="J1254" s="24">
        <v>6.1149932247522382E-2</v>
      </c>
      <c r="K1254" s="10">
        <v>44.274000000000001</v>
      </c>
      <c r="L1254" s="61">
        <v>0.38978027092570366</v>
      </c>
      <c r="Q1254" s="48"/>
      <c r="R1254" s="48"/>
      <c r="S1254" s="48"/>
      <c r="T1254" s="48"/>
      <c r="U1254" s="48"/>
      <c r="V1254" s="48"/>
    </row>
    <row r="1255" spans="1:22" x14ac:dyDescent="0.25">
      <c r="A1255" s="8"/>
      <c r="B1255" s="60" t="s">
        <v>1250</v>
      </c>
      <c r="C1255" s="45">
        <v>48.292999999999999</v>
      </c>
      <c r="D1255" s="24">
        <v>0.16118015368560856</v>
      </c>
      <c r="E1255" s="10">
        <v>48.518000000000001</v>
      </c>
      <c r="F1255" s="24">
        <v>5.3762747909584498E-2</v>
      </c>
      <c r="G1255" s="10">
        <v>49.594999999999999</v>
      </c>
      <c r="H1255" s="24">
        <v>0.1393065357471617</v>
      </c>
      <c r="I1255" s="10">
        <v>41.603999999999999</v>
      </c>
      <c r="J1255" s="24">
        <v>5.6141562823816986E-2</v>
      </c>
      <c r="K1255" s="10">
        <v>43.581000000000003</v>
      </c>
      <c r="L1255" s="61">
        <v>0.38741640741738725</v>
      </c>
      <c r="Q1255" s="48"/>
      <c r="R1255" s="48"/>
      <c r="S1255" s="48"/>
      <c r="T1255" s="48"/>
      <c r="U1255" s="48"/>
      <c r="V1255" s="48"/>
    </row>
    <row r="1256" spans="1:22" x14ac:dyDescent="0.25">
      <c r="A1256" s="8"/>
      <c r="B1256" s="60" t="s">
        <v>1251</v>
      </c>
      <c r="C1256" s="45">
        <v>48.58</v>
      </c>
      <c r="D1256" s="24">
        <v>0.16429181292097525</v>
      </c>
      <c r="E1256" s="10">
        <v>48.219000000000001</v>
      </c>
      <c r="F1256" s="24">
        <v>5.7258857078412731E-2</v>
      </c>
      <c r="G1256" s="10">
        <v>49.524999999999999</v>
      </c>
      <c r="H1256" s="24">
        <v>0.14138137611595727</v>
      </c>
      <c r="I1256" s="10">
        <v>40.945</v>
      </c>
      <c r="J1256" s="24">
        <v>5.4361399686478733E-2</v>
      </c>
      <c r="K1256" s="10">
        <v>44.374000000000002</v>
      </c>
      <c r="L1256" s="61">
        <v>0.38379100017147194</v>
      </c>
      <c r="Q1256" s="48"/>
      <c r="R1256" s="48"/>
      <c r="S1256" s="48"/>
      <c r="T1256" s="48"/>
      <c r="U1256" s="48"/>
      <c r="V1256" s="48"/>
    </row>
    <row r="1257" spans="1:22" x14ac:dyDescent="0.25">
      <c r="A1257" s="8"/>
      <c r="B1257" s="60" t="s">
        <v>1252</v>
      </c>
      <c r="C1257" s="45">
        <v>49.756</v>
      </c>
      <c r="D1257" s="24">
        <v>0.16279290389906081</v>
      </c>
      <c r="E1257" s="10">
        <v>48.737000000000002</v>
      </c>
      <c r="F1257" s="24">
        <v>5.9401633665759075E-2</v>
      </c>
      <c r="G1257" s="10">
        <v>49.756999999999998</v>
      </c>
      <c r="H1257" s="24">
        <v>0.14864331740674178</v>
      </c>
      <c r="I1257" s="10">
        <v>40.902999999999999</v>
      </c>
      <c r="J1257" s="24">
        <v>5.3006350134176476E-2</v>
      </c>
      <c r="K1257" s="10">
        <v>46.137</v>
      </c>
      <c r="L1257" s="61">
        <v>0.37390686622737185</v>
      </c>
      <c r="Q1257" s="48"/>
      <c r="R1257" s="48"/>
      <c r="S1257" s="48"/>
      <c r="T1257" s="48"/>
      <c r="U1257" s="48"/>
      <c r="V1257" s="48"/>
    </row>
    <row r="1258" spans="1:22" x14ac:dyDescent="0.25">
      <c r="A1258" s="8"/>
      <c r="B1258" s="60" t="s">
        <v>1253</v>
      </c>
      <c r="C1258" s="45">
        <v>51.823</v>
      </c>
      <c r="D1258" s="24">
        <v>0.16844701641210511</v>
      </c>
      <c r="E1258" s="10">
        <v>51.624000000000002</v>
      </c>
      <c r="F1258" s="24">
        <v>6.189885450063639E-2</v>
      </c>
      <c r="G1258" s="10">
        <v>49.701000000000001</v>
      </c>
      <c r="H1258" s="24">
        <v>0.15808237992957233</v>
      </c>
      <c r="I1258" s="10">
        <v>40.109000000000002</v>
      </c>
      <c r="J1258" s="24">
        <v>5.1810718176262718E-2</v>
      </c>
      <c r="K1258" s="10">
        <v>50.081000000000003</v>
      </c>
      <c r="L1258" s="61">
        <v>0.36347157239791295</v>
      </c>
      <c r="Q1258" s="48"/>
      <c r="R1258" s="48"/>
      <c r="S1258" s="48"/>
      <c r="T1258" s="48"/>
      <c r="U1258" s="48"/>
      <c r="V1258" s="48"/>
    </row>
    <row r="1259" spans="1:22" x14ac:dyDescent="0.25">
      <c r="A1259" s="8"/>
      <c r="B1259" s="60" t="s">
        <v>1254</v>
      </c>
      <c r="C1259" s="45">
        <v>58.204000000000001</v>
      </c>
      <c r="D1259" s="24">
        <v>0.16837112228441325</v>
      </c>
      <c r="E1259" s="10">
        <v>57.722999999999999</v>
      </c>
      <c r="F1259" s="24">
        <v>6.2962187243229314E-2</v>
      </c>
      <c r="G1259" s="10">
        <v>50.511000000000003</v>
      </c>
      <c r="H1259" s="24">
        <v>0.17110127266616987</v>
      </c>
      <c r="I1259" s="10">
        <v>39.366</v>
      </c>
      <c r="J1259" s="24">
        <v>5.5397614050003985E-2</v>
      </c>
      <c r="K1259" s="10">
        <v>59.390999999999998</v>
      </c>
      <c r="L1259" s="61">
        <v>0.37088161085662497</v>
      </c>
      <c r="Q1259" s="48"/>
      <c r="R1259" s="48"/>
      <c r="S1259" s="48"/>
      <c r="T1259" s="48"/>
      <c r="U1259" s="48"/>
      <c r="V1259" s="48"/>
    </row>
    <row r="1260" spans="1:22" x14ac:dyDescent="0.25">
      <c r="A1260" s="8"/>
      <c r="B1260" s="60" t="s">
        <v>1255</v>
      </c>
      <c r="C1260" s="45">
        <v>63.671999999999997</v>
      </c>
      <c r="D1260" s="24">
        <v>0.18140593871549188</v>
      </c>
      <c r="E1260" s="10">
        <v>62.914999999999999</v>
      </c>
      <c r="F1260" s="24">
        <v>7.0034961091688289E-2</v>
      </c>
      <c r="G1260" s="10">
        <v>53.301000000000002</v>
      </c>
      <c r="H1260" s="24">
        <v>0.17969286517921068</v>
      </c>
      <c r="I1260" s="10">
        <v>40.792999999999999</v>
      </c>
      <c r="J1260" s="24">
        <v>5.7815447564896247E-2</v>
      </c>
      <c r="K1260" s="10">
        <v>66.167000000000002</v>
      </c>
      <c r="L1260" s="61">
        <v>0.35689439776596527</v>
      </c>
      <c r="Q1260" s="48"/>
      <c r="R1260" s="48"/>
      <c r="S1260" s="48"/>
      <c r="T1260" s="48"/>
      <c r="U1260" s="48"/>
      <c r="V1260" s="48"/>
    </row>
    <row r="1261" spans="1:22" x14ac:dyDescent="0.25">
      <c r="A1261" s="8"/>
      <c r="B1261" s="60" t="s">
        <v>1256</v>
      </c>
      <c r="C1261" s="45">
        <v>65.760999999999996</v>
      </c>
      <c r="D1261" s="24">
        <v>0.2150460108149132</v>
      </c>
      <c r="E1261" s="10">
        <v>64.95</v>
      </c>
      <c r="F1261" s="24">
        <v>8.2440509755272354E-2</v>
      </c>
      <c r="G1261" s="10">
        <v>56.747</v>
      </c>
      <c r="H1261" s="24">
        <v>0.20637355893569456</v>
      </c>
      <c r="I1261" s="10">
        <v>43.927999999999997</v>
      </c>
      <c r="J1261" s="24">
        <v>7.1352658288386425E-2</v>
      </c>
      <c r="K1261" s="10">
        <v>67.757999999999996</v>
      </c>
      <c r="L1261" s="61">
        <v>0.34796560762315359</v>
      </c>
      <c r="Q1261" s="48"/>
      <c r="R1261" s="48"/>
      <c r="S1261" s="48"/>
      <c r="T1261" s="48"/>
      <c r="U1261" s="48"/>
      <c r="V1261" s="48"/>
    </row>
    <row r="1262" spans="1:22" x14ac:dyDescent="0.25">
      <c r="A1262" s="8"/>
      <c r="B1262" s="60" t="s">
        <v>1257</v>
      </c>
      <c r="C1262" s="45">
        <v>66.914000000000001</v>
      </c>
      <c r="D1262" s="24">
        <v>0.27232710369035196</v>
      </c>
      <c r="E1262" s="10">
        <v>65.424000000000007</v>
      </c>
      <c r="F1262" s="24">
        <v>0.1194960447244196</v>
      </c>
      <c r="G1262" s="10">
        <v>59.813000000000002</v>
      </c>
      <c r="H1262" s="24">
        <v>0.26185362147313668</v>
      </c>
      <c r="I1262" s="10">
        <v>47.566000000000003</v>
      </c>
      <c r="J1262" s="24">
        <v>0.10168185562079868</v>
      </c>
      <c r="K1262" s="10">
        <v>68.543000000000006</v>
      </c>
      <c r="L1262" s="61">
        <v>0.36824829140435539</v>
      </c>
      <c r="Q1262" s="48"/>
      <c r="R1262" s="48"/>
      <c r="S1262" s="48"/>
      <c r="T1262" s="48"/>
      <c r="U1262" s="48"/>
      <c r="V1262" s="48"/>
    </row>
    <row r="1263" spans="1:22" x14ac:dyDescent="0.25">
      <c r="A1263" s="8"/>
      <c r="B1263" s="60" t="s">
        <v>1258</v>
      </c>
      <c r="C1263" s="45">
        <v>68.683000000000007</v>
      </c>
      <c r="D1263" s="24">
        <v>0.33332700882269234</v>
      </c>
      <c r="E1263" s="10">
        <v>66.591999999999999</v>
      </c>
      <c r="F1263" s="24">
        <v>0.15972546681918509</v>
      </c>
      <c r="G1263" s="10">
        <v>61.53</v>
      </c>
      <c r="H1263" s="24">
        <v>0.31819576557226142</v>
      </c>
      <c r="I1263" s="10">
        <v>50.005000000000003</v>
      </c>
      <c r="J1263" s="24">
        <v>0.14077902064457848</v>
      </c>
      <c r="K1263" s="10">
        <v>70.227999999999994</v>
      </c>
      <c r="L1263" s="61">
        <v>0.38227224848737229</v>
      </c>
      <c r="Q1263" s="48"/>
      <c r="R1263" s="48"/>
      <c r="S1263" s="48"/>
      <c r="T1263" s="48"/>
      <c r="U1263" s="48"/>
      <c r="V1263" s="48"/>
    </row>
    <row r="1264" spans="1:22" x14ac:dyDescent="0.25">
      <c r="A1264" s="8"/>
      <c r="B1264" s="60" t="s">
        <v>1259</v>
      </c>
      <c r="C1264" s="45">
        <v>69.331999999999994</v>
      </c>
      <c r="D1264" s="24">
        <v>0.38252537709894696</v>
      </c>
      <c r="E1264" s="10">
        <v>67.314999999999998</v>
      </c>
      <c r="F1264" s="24">
        <v>0.17100323833153427</v>
      </c>
      <c r="G1264" s="10">
        <v>62.655999999999999</v>
      </c>
      <c r="H1264" s="24">
        <v>0.34651295314075309</v>
      </c>
      <c r="I1264" s="10">
        <v>52.517000000000003</v>
      </c>
      <c r="J1264" s="24">
        <v>0.16830512527565958</v>
      </c>
      <c r="K1264" s="10">
        <v>71.063999999999993</v>
      </c>
      <c r="L1264" s="61">
        <v>0.37731180951914361</v>
      </c>
      <c r="Q1264" s="48"/>
      <c r="R1264" s="48"/>
      <c r="S1264" s="48"/>
      <c r="T1264" s="48"/>
      <c r="U1264" s="48"/>
      <c r="V1264" s="48"/>
    </row>
    <row r="1265" spans="1:22" x14ac:dyDescent="0.25">
      <c r="A1265" s="8"/>
      <c r="B1265" s="60" t="s">
        <v>1260</v>
      </c>
      <c r="C1265" s="45">
        <v>67.989000000000004</v>
      </c>
      <c r="D1265" s="24">
        <v>0.42305284128640547</v>
      </c>
      <c r="E1265" s="10">
        <v>66.638999999999996</v>
      </c>
      <c r="F1265" s="24">
        <v>0.17736712368493129</v>
      </c>
      <c r="G1265" s="10">
        <v>61.488</v>
      </c>
      <c r="H1265" s="24">
        <v>0.33685471733952865</v>
      </c>
      <c r="I1265" s="10">
        <v>51.863999999999997</v>
      </c>
      <c r="J1265" s="24">
        <v>0.17578446741238674</v>
      </c>
      <c r="K1265" s="10">
        <v>70.593000000000004</v>
      </c>
      <c r="L1265" s="61">
        <v>0.36714597163363788</v>
      </c>
      <c r="Q1265" s="48"/>
      <c r="R1265" s="48"/>
      <c r="S1265" s="48"/>
      <c r="T1265" s="48"/>
      <c r="U1265" s="48"/>
      <c r="V1265" s="48"/>
    </row>
    <row r="1266" spans="1:22" x14ac:dyDescent="0.25">
      <c r="A1266" s="8"/>
      <c r="B1266" s="60" t="s">
        <v>1261</v>
      </c>
      <c r="C1266" s="45">
        <v>67.221999999999994</v>
      </c>
      <c r="D1266" s="24">
        <v>0.43688454605824872</v>
      </c>
      <c r="E1266" s="10">
        <v>65.251999999999995</v>
      </c>
      <c r="F1266" s="24">
        <v>0.17408045884418952</v>
      </c>
      <c r="G1266" s="10">
        <v>59.411999999999999</v>
      </c>
      <c r="H1266" s="24">
        <v>0.30039889536667691</v>
      </c>
      <c r="I1266" s="10">
        <v>49.917999999999999</v>
      </c>
      <c r="J1266" s="24">
        <v>0.17330020989983261</v>
      </c>
      <c r="K1266" s="10">
        <v>70.022999999999996</v>
      </c>
      <c r="L1266" s="61">
        <v>0.34593244004605245</v>
      </c>
      <c r="Q1266" s="48"/>
      <c r="R1266" s="48"/>
      <c r="S1266" s="48"/>
      <c r="T1266" s="48"/>
      <c r="U1266" s="48"/>
      <c r="V1266" s="48"/>
    </row>
    <row r="1267" spans="1:22" x14ac:dyDescent="0.25">
      <c r="A1267" s="8"/>
      <c r="B1267" s="60" t="s">
        <v>1262</v>
      </c>
      <c r="C1267" s="45">
        <v>66.16</v>
      </c>
      <c r="D1267" s="24">
        <v>0.41096670145147518</v>
      </c>
      <c r="E1267" s="10">
        <v>63.726999999999997</v>
      </c>
      <c r="F1267" s="24">
        <v>0.16818379545344697</v>
      </c>
      <c r="G1267" s="10">
        <v>57.503999999999998</v>
      </c>
      <c r="H1267" s="24">
        <v>0.2482794897646079</v>
      </c>
      <c r="I1267" s="10">
        <v>48.238999999999997</v>
      </c>
      <c r="J1267" s="24">
        <v>0.15781013364508328</v>
      </c>
      <c r="K1267" s="10">
        <v>69.483000000000004</v>
      </c>
      <c r="L1267" s="61">
        <v>0.31772530191313719</v>
      </c>
      <c r="Q1267" s="48"/>
      <c r="R1267" s="48"/>
      <c r="S1267" s="48"/>
      <c r="T1267" s="48"/>
      <c r="U1267" s="48"/>
      <c r="V1267" s="48"/>
    </row>
    <row r="1268" spans="1:22" x14ac:dyDescent="0.25">
      <c r="A1268" s="8"/>
      <c r="B1268" s="60" t="s">
        <v>1263</v>
      </c>
      <c r="C1268" s="45">
        <v>64.899000000000001</v>
      </c>
      <c r="D1268" s="24">
        <v>0.3493975903614458</v>
      </c>
      <c r="E1268" s="10">
        <v>62.837000000000003</v>
      </c>
      <c r="F1268" s="24">
        <v>0.15034880536177481</v>
      </c>
      <c r="G1268" s="10">
        <v>56.695999999999998</v>
      </c>
      <c r="H1268" s="24">
        <v>0.1948304329402826</v>
      </c>
      <c r="I1268" s="10">
        <v>47.353999999999999</v>
      </c>
      <c r="J1268" s="24">
        <v>0.12992533942662804</v>
      </c>
      <c r="K1268" s="10">
        <v>67.427999999999997</v>
      </c>
      <c r="L1268" s="61">
        <v>0.26427504103079147</v>
      </c>
      <c r="Q1268" s="48"/>
      <c r="R1268" s="48"/>
      <c r="S1268" s="48"/>
      <c r="T1268" s="48"/>
      <c r="U1268" s="48"/>
      <c r="V1268" s="48"/>
    </row>
    <row r="1269" spans="1:22" x14ac:dyDescent="0.25">
      <c r="A1269" s="8"/>
      <c r="B1269" s="60" t="s">
        <v>1264</v>
      </c>
      <c r="C1269" s="45">
        <v>63.350999999999999</v>
      </c>
      <c r="D1269" s="24">
        <v>0.27955601935300256</v>
      </c>
      <c r="E1269" s="10">
        <v>61.886000000000003</v>
      </c>
      <c r="F1269" s="24">
        <v>0.12197715445713642</v>
      </c>
      <c r="G1269" s="10">
        <v>56.122999999999998</v>
      </c>
      <c r="H1269" s="24">
        <v>0.13755314952001052</v>
      </c>
      <c r="I1269" s="10">
        <v>47.075000000000003</v>
      </c>
      <c r="J1269" s="24">
        <v>9.2196508754682896E-2</v>
      </c>
      <c r="K1269" s="10">
        <v>65.733999999999995</v>
      </c>
      <c r="L1269" s="61">
        <v>0.23016436812581142</v>
      </c>
      <c r="Q1269" s="48"/>
      <c r="R1269" s="48"/>
      <c r="S1269" s="48"/>
      <c r="T1269" s="48"/>
      <c r="U1269" s="48"/>
      <c r="V1269" s="48"/>
    </row>
    <row r="1270" spans="1:22" x14ac:dyDescent="0.25">
      <c r="A1270" s="8"/>
      <c r="B1270" s="60" t="s">
        <v>1265</v>
      </c>
      <c r="C1270" s="45">
        <v>64.534999999999997</v>
      </c>
      <c r="D1270" s="24">
        <v>0.24365809695474813</v>
      </c>
      <c r="E1270" s="10">
        <v>62.292999999999999</v>
      </c>
      <c r="F1270" s="24">
        <v>0.1086210507660829</v>
      </c>
      <c r="G1270" s="10">
        <v>58.563000000000002</v>
      </c>
      <c r="H1270" s="24">
        <v>9.46097985066994E-2</v>
      </c>
      <c r="I1270" s="10">
        <v>50.17</v>
      </c>
      <c r="J1270" s="24">
        <v>7.345165661450169E-2</v>
      </c>
      <c r="K1270" s="10">
        <v>66.694999999999993</v>
      </c>
      <c r="L1270" s="61">
        <v>0.20957548440829923</v>
      </c>
      <c r="Q1270" s="48"/>
      <c r="R1270" s="48"/>
      <c r="S1270" s="48"/>
      <c r="T1270" s="48"/>
      <c r="U1270" s="48"/>
      <c r="V1270" s="48"/>
    </row>
    <row r="1271" spans="1:22" x14ac:dyDescent="0.25">
      <c r="A1271" s="8"/>
      <c r="B1271" s="60" t="s">
        <v>1266</v>
      </c>
      <c r="C1271" s="45">
        <v>68.481999999999999</v>
      </c>
      <c r="D1271" s="24">
        <v>0.2610947727919552</v>
      </c>
      <c r="E1271" s="10">
        <v>64.78</v>
      </c>
      <c r="F1271" s="24">
        <v>0.11216549324139265</v>
      </c>
      <c r="G1271" s="10">
        <v>63.015999999999998</v>
      </c>
      <c r="H1271" s="24">
        <v>8.3066672511287423E-2</v>
      </c>
      <c r="I1271" s="10">
        <v>55.247</v>
      </c>
      <c r="J1271" s="24">
        <v>8.4557749023567233E-2</v>
      </c>
      <c r="K1271" s="10">
        <v>69.215999999999994</v>
      </c>
      <c r="L1271" s="61">
        <v>0.19889523062979203</v>
      </c>
      <c r="Q1271" s="48"/>
      <c r="R1271" s="48"/>
      <c r="S1271" s="48"/>
      <c r="T1271" s="48"/>
      <c r="U1271" s="48"/>
      <c r="V1271" s="48"/>
    </row>
    <row r="1272" spans="1:22" x14ac:dyDescent="0.25">
      <c r="A1272" s="8"/>
      <c r="B1272" s="60" t="s">
        <v>1267</v>
      </c>
      <c r="C1272" s="45">
        <v>67.283000000000001</v>
      </c>
      <c r="D1272" s="24">
        <v>0.29407077127407266</v>
      </c>
      <c r="E1272" s="10">
        <v>63.418999999999997</v>
      </c>
      <c r="F1272" s="24">
        <v>0.1101677165734908</v>
      </c>
      <c r="G1272" s="10">
        <v>61.348999999999997</v>
      </c>
      <c r="H1272" s="24">
        <v>8.5799032715264692E-2</v>
      </c>
      <c r="I1272" s="10">
        <v>54.978999999999999</v>
      </c>
      <c r="J1272" s="24">
        <v>0.11319977681536786</v>
      </c>
      <c r="K1272" s="10">
        <v>67.828999999999994</v>
      </c>
      <c r="L1272" s="61">
        <v>0.20227567792665899</v>
      </c>
      <c r="Q1272" s="48"/>
      <c r="R1272" s="48"/>
      <c r="S1272" s="48"/>
      <c r="T1272" s="48"/>
      <c r="U1272" s="48"/>
      <c r="V1272" s="48"/>
    </row>
    <row r="1273" spans="1:22" x14ac:dyDescent="0.25">
      <c r="A1273" s="8"/>
      <c r="B1273" s="60" t="s">
        <v>1268</v>
      </c>
      <c r="C1273" s="45">
        <v>63.142000000000003</v>
      </c>
      <c r="D1273" s="24">
        <v>0.32936154065079215</v>
      </c>
      <c r="E1273" s="10">
        <v>59.29</v>
      </c>
      <c r="F1273" s="24">
        <v>0.11764326797596224</v>
      </c>
      <c r="G1273" s="10">
        <v>57.408999999999999</v>
      </c>
      <c r="H1273" s="24">
        <v>8.9919490349069972E-2</v>
      </c>
      <c r="I1273" s="10">
        <v>52.648000000000003</v>
      </c>
      <c r="J1273" s="24">
        <v>0.14301086696601747</v>
      </c>
      <c r="K1273" s="10">
        <v>63.57</v>
      </c>
      <c r="L1273" s="61">
        <v>0.20279009381966048</v>
      </c>
      <c r="Q1273" s="48"/>
      <c r="R1273" s="48"/>
      <c r="S1273" s="48"/>
      <c r="T1273" s="48"/>
      <c r="U1273" s="48"/>
      <c r="V1273" s="48"/>
    </row>
    <row r="1274" spans="1:22" x14ac:dyDescent="0.25">
      <c r="A1274" s="8"/>
      <c r="B1274" s="60" t="s">
        <v>1269</v>
      </c>
      <c r="C1274" s="45">
        <v>60.127000000000002</v>
      </c>
      <c r="D1274" s="24">
        <v>0.36000379470638461</v>
      </c>
      <c r="E1274" s="10">
        <v>56.140999999999998</v>
      </c>
      <c r="F1274" s="24">
        <v>0.11965715574602459</v>
      </c>
      <c r="G1274" s="10">
        <v>54.722999999999999</v>
      </c>
      <c r="H1274" s="24">
        <v>9.1351422434576779E-2</v>
      </c>
      <c r="I1274" s="10">
        <v>51.585999999999999</v>
      </c>
      <c r="J1274" s="24">
        <v>0.17578446741238674</v>
      </c>
      <c r="K1274" s="10">
        <v>60.762</v>
      </c>
      <c r="L1274" s="61">
        <v>0.19873600666291061</v>
      </c>
      <c r="Q1274" s="48"/>
      <c r="R1274" s="48"/>
      <c r="S1274" s="48"/>
      <c r="T1274" s="48"/>
      <c r="U1274" s="48"/>
      <c r="V1274" s="48"/>
    </row>
    <row r="1275" spans="1:22" x14ac:dyDescent="0.25">
      <c r="A1275" s="8"/>
      <c r="B1275" s="60" t="s">
        <v>1270</v>
      </c>
      <c r="C1275" s="45">
        <v>57.890999999999998</v>
      </c>
      <c r="D1275" s="24">
        <v>0.3669291338582677</v>
      </c>
      <c r="E1275" s="10">
        <v>55.399000000000001</v>
      </c>
      <c r="F1275" s="24">
        <v>0.11496882501731943</v>
      </c>
      <c r="G1275" s="10">
        <v>53.709000000000003</v>
      </c>
      <c r="H1275" s="24">
        <v>8.8253773433276353E-2</v>
      </c>
      <c r="I1275" s="10">
        <v>52.628</v>
      </c>
      <c r="J1275" s="24">
        <v>0.20341685043972688</v>
      </c>
      <c r="K1275" s="10">
        <v>58.488</v>
      </c>
      <c r="L1275" s="61">
        <v>0.19883399064252993</v>
      </c>
      <c r="Q1275" s="48"/>
      <c r="R1275" s="48"/>
      <c r="S1275" s="48"/>
      <c r="T1275" s="48"/>
      <c r="U1275" s="48"/>
      <c r="V1275" s="48"/>
    </row>
    <row r="1276" spans="1:22" x14ac:dyDescent="0.25">
      <c r="A1276" s="8"/>
      <c r="B1276" s="60" t="s">
        <v>1271</v>
      </c>
      <c r="C1276" s="45">
        <v>52.911000000000001</v>
      </c>
      <c r="D1276" s="24">
        <v>0.37296271700977135</v>
      </c>
      <c r="E1276" s="10">
        <v>52.917999999999999</v>
      </c>
      <c r="F1276" s="24">
        <v>0.11261660410188661</v>
      </c>
      <c r="G1276" s="10">
        <v>50.05</v>
      </c>
      <c r="H1276" s="24">
        <v>8.6631891173161502E-2</v>
      </c>
      <c r="I1276" s="10">
        <v>50.124000000000002</v>
      </c>
      <c r="J1276" s="24">
        <v>0.22278608815792969</v>
      </c>
      <c r="K1276" s="10">
        <v>53.451999999999998</v>
      </c>
      <c r="L1276" s="61">
        <v>0.18669622516718518</v>
      </c>
      <c r="Q1276" s="48"/>
      <c r="R1276" s="48"/>
      <c r="S1276" s="48"/>
      <c r="T1276" s="48"/>
      <c r="U1276" s="48"/>
      <c r="V1276" s="48"/>
    </row>
    <row r="1277" spans="1:22" x14ac:dyDescent="0.25">
      <c r="A1277" s="8"/>
      <c r="B1277" s="60" t="s">
        <v>1272</v>
      </c>
      <c r="C1277" s="45">
        <v>49.14</v>
      </c>
      <c r="D1277" s="24">
        <v>0.37662189847484634</v>
      </c>
      <c r="E1277" s="10">
        <v>50.292999999999999</v>
      </c>
      <c r="F1277" s="24">
        <v>0.10481714193652328</v>
      </c>
      <c r="G1277" s="10">
        <v>46.874000000000002</v>
      </c>
      <c r="H1277" s="24">
        <v>8.6607155901646526E-2</v>
      </c>
      <c r="I1277" s="10">
        <v>47.734000000000002</v>
      </c>
      <c r="J1277" s="24">
        <v>0.24362448198916162</v>
      </c>
      <c r="K1277" s="10">
        <v>49.856999999999999</v>
      </c>
      <c r="L1277" s="61">
        <v>0.17914926451676119</v>
      </c>
      <c r="Q1277" s="48"/>
      <c r="R1277" s="48"/>
      <c r="S1277" s="48"/>
      <c r="T1277" s="48"/>
      <c r="U1277" s="48"/>
      <c r="V1277" s="48"/>
    </row>
    <row r="1278" spans="1:22" x14ac:dyDescent="0.25">
      <c r="A1278" s="8"/>
      <c r="B1278" s="60" t="s">
        <v>1273</v>
      </c>
      <c r="C1278" s="45">
        <v>47.643999999999998</v>
      </c>
      <c r="D1278" s="24">
        <v>0.37499051521359739</v>
      </c>
      <c r="E1278" s="10">
        <v>48.107999999999997</v>
      </c>
      <c r="F1278" s="24">
        <v>9.8469469953278557E-2</v>
      </c>
      <c r="G1278" s="10">
        <v>44.537999999999997</v>
      </c>
      <c r="H1278" s="24">
        <v>8.4707876166961293E-2</v>
      </c>
      <c r="I1278" s="10">
        <v>47.098999999999997</v>
      </c>
      <c r="J1278" s="24">
        <v>0.26778503878440124</v>
      </c>
      <c r="K1278" s="10">
        <v>47.737000000000002</v>
      </c>
      <c r="L1278" s="61">
        <v>0.16963268705525003</v>
      </c>
      <c r="Q1278" s="48"/>
      <c r="R1278" s="48"/>
      <c r="S1278" s="48"/>
      <c r="T1278" s="48"/>
      <c r="U1278" s="48"/>
      <c r="V1278" s="48"/>
    </row>
    <row r="1279" spans="1:22" x14ac:dyDescent="0.25">
      <c r="A1279" s="8"/>
      <c r="B1279" s="60" t="s">
        <v>1274</v>
      </c>
      <c r="C1279" s="45">
        <v>46.313000000000002</v>
      </c>
      <c r="D1279" s="24">
        <v>0.36548675923818197</v>
      </c>
      <c r="E1279" s="10">
        <v>46.29</v>
      </c>
      <c r="F1279" s="24">
        <v>0.1046560335105526</v>
      </c>
      <c r="G1279" s="10">
        <v>43.470999999999997</v>
      </c>
      <c r="H1279" s="24">
        <v>8.551141759317428E-2</v>
      </c>
      <c r="I1279" s="10">
        <v>46.121000000000002</v>
      </c>
      <c r="J1279" s="24">
        <v>0.2802571458931038</v>
      </c>
      <c r="K1279" s="10">
        <v>47.259</v>
      </c>
      <c r="L1279" s="61">
        <v>0.15611106348059328</v>
      </c>
      <c r="Q1279" s="48"/>
      <c r="R1279" s="48"/>
      <c r="S1279" s="48"/>
      <c r="T1279" s="48"/>
      <c r="U1279" s="48"/>
      <c r="V1279" s="48"/>
    </row>
    <row r="1280" spans="1:22" x14ac:dyDescent="0.25">
      <c r="A1280" s="8"/>
      <c r="B1280" s="60" t="s">
        <v>1275</v>
      </c>
      <c r="C1280" s="45">
        <v>46.29</v>
      </c>
      <c r="D1280" s="24">
        <v>0.36283101904545112</v>
      </c>
      <c r="E1280" s="10">
        <v>45.35</v>
      </c>
      <c r="F1280" s="24">
        <v>0.11549863057837925</v>
      </c>
      <c r="G1280" s="10">
        <v>43.338999999999999</v>
      </c>
      <c r="H1280" s="24">
        <v>9.1311525706020719E-2</v>
      </c>
      <c r="I1280" s="10">
        <v>47.085999999999999</v>
      </c>
      <c r="J1280" s="24">
        <v>0.29263627669748166</v>
      </c>
      <c r="K1280" s="10">
        <v>47.988999999999997</v>
      </c>
      <c r="L1280" s="61">
        <v>0.14676595588325353</v>
      </c>
      <c r="Q1280" s="48"/>
      <c r="R1280" s="48"/>
      <c r="S1280" s="48"/>
      <c r="T1280" s="48"/>
      <c r="U1280" s="48"/>
      <c r="V1280" s="48"/>
    </row>
    <row r="1281" spans="1:22" x14ac:dyDescent="0.25">
      <c r="A1281" s="8"/>
      <c r="B1281" s="60" t="s">
        <v>1276</v>
      </c>
      <c r="C1281" s="45">
        <v>47.003999999999998</v>
      </c>
      <c r="D1281" s="24">
        <v>0.35753850823279459</v>
      </c>
      <c r="E1281" s="10">
        <v>44.856999999999999</v>
      </c>
      <c r="F1281" s="24">
        <v>0.12055743515385854</v>
      </c>
      <c r="G1281" s="10">
        <v>43.561999999999998</v>
      </c>
      <c r="H1281" s="24">
        <v>9.1501453679489239E-2</v>
      </c>
      <c r="I1281" s="10">
        <v>48.728000000000002</v>
      </c>
      <c r="J1281" s="24">
        <v>0.30204016576346826</v>
      </c>
      <c r="K1281" s="10">
        <v>49.042000000000002</v>
      </c>
      <c r="L1281" s="61">
        <v>0.14000514409592515</v>
      </c>
      <c r="Q1281" s="48"/>
      <c r="R1281" s="48"/>
      <c r="S1281" s="48"/>
      <c r="T1281" s="48"/>
      <c r="U1281" s="48"/>
      <c r="V1281" s="48"/>
    </row>
    <row r="1282" spans="1:22" x14ac:dyDescent="0.25">
      <c r="A1282" s="8"/>
      <c r="B1282" s="60" t="s">
        <v>1277</v>
      </c>
      <c r="C1282" s="45">
        <v>49.619</v>
      </c>
      <c r="D1282" s="24">
        <v>0.3451134380453752</v>
      </c>
      <c r="E1282" s="10">
        <v>44.384999999999998</v>
      </c>
      <c r="F1282" s="24">
        <v>0.12996616723054616</v>
      </c>
      <c r="G1282" s="10">
        <v>43.423999999999999</v>
      </c>
      <c r="H1282" s="24">
        <v>9.5519160810554157E-2</v>
      </c>
      <c r="I1282" s="10">
        <v>52.093000000000004</v>
      </c>
      <c r="J1282" s="24">
        <v>0.30249176495590269</v>
      </c>
      <c r="K1282" s="10">
        <v>52.055999999999997</v>
      </c>
      <c r="L1282" s="61">
        <v>0.13177459061569929</v>
      </c>
      <c r="Q1282" s="48"/>
      <c r="R1282" s="48"/>
      <c r="S1282" s="48"/>
      <c r="T1282" s="48"/>
      <c r="U1282" s="48"/>
      <c r="V1282" s="48"/>
    </row>
    <row r="1283" spans="1:22" x14ac:dyDescent="0.25">
      <c r="A1283" s="8"/>
      <c r="B1283" s="60" t="s">
        <v>1278</v>
      </c>
      <c r="C1283" s="45">
        <v>55.764000000000003</v>
      </c>
      <c r="D1283" s="24">
        <v>0.33411108581834736</v>
      </c>
      <c r="E1283" s="10">
        <v>43.954000000000001</v>
      </c>
      <c r="F1283" s="24">
        <v>0.13578218140808765</v>
      </c>
      <c r="G1283" s="10">
        <v>42.718000000000004</v>
      </c>
      <c r="H1283" s="24">
        <v>0.10393443101962102</v>
      </c>
      <c r="I1283" s="10">
        <v>60.139000000000003</v>
      </c>
      <c r="J1283" s="24">
        <v>0.31068696206566782</v>
      </c>
      <c r="K1283" s="10">
        <v>59.953000000000003</v>
      </c>
      <c r="L1283" s="61">
        <v>0.12926378189033277</v>
      </c>
      <c r="Q1283" s="48"/>
      <c r="R1283" s="48"/>
      <c r="S1283" s="48"/>
      <c r="T1283" s="48"/>
      <c r="U1283" s="48"/>
      <c r="V1283" s="48"/>
    </row>
    <row r="1284" spans="1:22" x14ac:dyDescent="0.25">
      <c r="A1284" s="8"/>
      <c r="B1284" s="60" t="s">
        <v>1279</v>
      </c>
      <c r="C1284" s="45">
        <v>61.478000000000002</v>
      </c>
      <c r="D1284" s="24">
        <v>0.31231504666514909</v>
      </c>
      <c r="E1284" s="10">
        <v>46.430999999999997</v>
      </c>
      <c r="F1284" s="24">
        <v>0.14952473014338649</v>
      </c>
      <c r="G1284" s="10">
        <v>44.13</v>
      </c>
      <c r="H1284" s="24">
        <v>0.11781378292693617</v>
      </c>
      <c r="I1284" s="10">
        <v>66.197000000000003</v>
      </c>
      <c r="J1284" s="24">
        <v>0.30966422271809585</v>
      </c>
      <c r="K1284" s="10">
        <v>65.168000000000006</v>
      </c>
      <c r="L1284" s="61">
        <v>0.12876162014525946</v>
      </c>
      <c r="Q1284" s="48"/>
      <c r="R1284" s="48"/>
      <c r="S1284" s="48"/>
      <c r="T1284" s="48"/>
      <c r="U1284" s="48"/>
      <c r="V1284" s="48"/>
    </row>
    <row r="1285" spans="1:22" x14ac:dyDescent="0.25">
      <c r="A1285" s="8"/>
      <c r="B1285" s="60" t="s">
        <v>1280</v>
      </c>
      <c r="C1285" s="45">
        <v>63.911999999999999</v>
      </c>
      <c r="D1285" s="24">
        <v>0.30387358676682602</v>
      </c>
      <c r="E1285" s="10">
        <v>50.09</v>
      </c>
      <c r="F1285" s="24">
        <v>0.15621072982116965</v>
      </c>
      <c r="G1285" s="10">
        <v>47.811999999999998</v>
      </c>
      <c r="H1285" s="24">
        <v>0.15338875334200183</v>
      </c>
      <c r="I1285" s="10">
        <v>69.123999999999995</v>
      </c>
      <c r="J1285" s="24">
        <v>0.30554670066942941</v>
      </c>
      <c r="K1285" s="10">
        <v>67.13</v>
      </c>
      <c r="L1285" s="61">
        <v>0.133881220375519</v>
      </c>
      <c r="Q1285" s="48"/>
      <c r="R1285" s="48"/>
      <c r="S1285" s="48"/>
      <c r="T1285" s="48"/>
      <c r="U1285" s="48"/>
      <c r="V1285" s="48"/>
    </row>
    <row r="1286" spans="1:22" x14ac:dyDescent="0.25">
      <c r="A1286" s="8"/>
      <c r="B1286" s="60" t="s">
        <v>1281</v>
      </c>
      <c r="C1286" s="45">
        <v>65.013000000000005</v>
      </c>
      <c r="D1286" s="24">
        <v>0.30436679565976177</v>
      </c>
      <c r="E1286" s="10">
        <v>53.572000000000003</v>
      </c>
      <c r="F1286" s="24">
        <v>0.17883035282745288</v>
      </c>
      <c r="G1286" s="10">
        <v>51.295999999999999</v>
      </c>
      <c r="H1286" s="24">
        <v>0.21583122708080704</v>
      </c>
      <c r="I1286" s="10">
        <v>70.338999999999999</v>
      </c>
      <c r="J1286" s="24">
        <v>0.29696631601317608</v>
      </c>
      <c r="K1286" s="10">
        <v>67.450999999999993</v>
      </c>
      <c r="L1286" s="61">
        <v>0.1466557252562862</v>
      </c>
      <c r="Q1286" s="48"/>
      <c r="R1286" s="48"/>
      <c r="S1286" s="48"/>
      <c r="T1286" s="48"/>
      <c r="U1286" s="48"/>
      <c r="V1286" s="48"/>
    </row>
    <row r="1287" spans="1:22" x14ac:dyDescent="0.25">
      <c r="A1287" s="8"/>
      <c r="B1287" s="60" t="s">
        <v>1282</v>
      </c>
      <c r="C1287" s="45">
        <v>66.326999999999998</v>
      </c>
      <c r="D1287" s="24">
        <v>0.31022839365657484</v>
      </c>
      <c r="E1287" s="10">
        <v>55.853999999999999</v>
      </c>
      <c r="F1287" s="24">
        <v>0.20581601417754147</v>
      </c>
      <c r="G1287" s="10">
        <v>53.710999999999999</v>
      </c>
      <c r="H1287" s="24">
        <v>0.28476047160576795</v>
      </c>
      <c r="I1287" s="10">
        <v>71.721000000000004</v>
      </c>
      <c r="J1287" s="24">
        <v>0.28943523536287324</v>
      </c>
      <c r="K1287" s="10">
        <v>67.942999999999998</v>
      </c>
      <c r="L1287" s="61">
        <v>0.16810170612514849</v>
      </c>
      <c r="Q1287" s="48"/>
      <c r="R1287" s="48"/>
      <c r="S1287" s="48"/>
      <c r="T1287" s="48"/>
      <c r="U1287" s="48"/>
      <c r="V1287" s="48"/>
    </row>
    <row r="1288" spans="1:22" x14ac:dyDescent="0.25">
      <c r="A1288" s="8"/>
      <c r="B1288" s="60" t="s">
        <v>1283</v>
      </c>
      <c r="C1288" s="45">
        <v>67.340999999999994</v>
      </c>
      <c r="D1288" s="24">
        <v>0.31020942408376961</v>
      </c>
      <c r="E1288" s="10">
        <v>56.820999999999998</v>
      </c>
      <c r="F1288" s="24">
        <v>0.22062187852424681</v>
      </c>
      <c r="G1288" s="10">
        <v>55.926000000000002</v>
      </c>
      <c r="H1288" s="24">
        <v>0.34727599456513797</v>
      </c>
      <c r="I1288" s="10">
        <v>72.576999999999998</v>
      </c>
      <c r="J1288" s="24">
        <v>0.27971257039634473</v>
      </c>
      <c r="K1288" s="10">
        <v>69.019000000000005</v>
      </c>
      <c r="L1288" s="61">
        <v>0.19491224417308659</v>
      </c>
      <c r="Q1288" s="48"/>
      <c r="R1288" s="48"/>
      <c r="S1288" s="48"/>
      <c r="T1288" s="48"/>
      <c r="U1288" s="48"/>
      <c r="V1288" s="48"/>
    </row>
    <row r="1289" spans="1:22" x14ac:dyDescent="0.25">
      <c r="A1289" s="8"/>
      <c r="B1289" s="60" t="s">
        <v>1284</v>
      </c>
      <c r="C1289" s="45">
        <v>67.132999999999996</v>
      </c>
      <c r="D1289" s="24">
        <v>0.30869185825935203</v>
      </c>
      <c r="E1289" s="10">
        <v>56.204000000000001</v>
      </c>
      <c r="F1289" s="24">
        <v>0.22355405187691316</v>
      </c>
      <c r="G1289" s="10">
        <v>55.003</v>
      </c>
      <c r="H1289" s="24">
        <v>0.37560448230017385</v>
      </c>
      <c r="I1289" s="10">
        <v>71.879000000000005</v>
      </c>
      <c r="J1289" s="24">
        <v>0.25341355860163639</v>
      </c>
      <c r="K1289" s="10">
        <v>68.918000000000006</v>
      </c>
      <c r="L1289" s="61">
        <v>0.21186326503117078</v>
      </c>
      <c r="Q1289" s="48"/>
      <c r="R1289" s="48"/>
      <c r="S1289" s="48"/>
      <c r="T1289" s="48"/>
      <c r="U1289" s="48"/>
      <c r="V1289" s="48"/>
    </row>
    <row r="1290" spans="1:22" x14ac:dyDescent="0.25">
      <c r="A1290" s="8"/>
      <c r="B1290" s="60" t="s">
        <v>1285</v>
      </c>
      <c r="C1290" s="45">
        <v>66.771000000000001</v>
      </c>
      <c r="D1290" s="24">
        <v>0.29454055694665754</v>
      </c>
      <c r="E1290" s="10">
        <v>54.695</v>
      </c>
      <c r="F1290" s="24">
        <v>0.2171741582084743</v>
      </c>
      <c r="G1290" s="10">
        <v>52.481000000000002</v>
      </c>
      <c r="H1290" s="24">
        <v>0.36176895992519759</v>
      </c>
      <c r="I1290" s="10">
        <v>71.28</v>
      </c>
      <c r="J1290" s="24">
        <v>0.21926469025608331</v>
      </c>
      <c r="K1290" s="10">
        <v>68.537000000000006</v>
      </c>
      <c r="L1290" s="61">
        <v>0.2118020257939667</v>
      </c>
      <c r="Q1290" s="48"/>
      <c r="R1290" s="48"/>
      <c r="S1290" s="48"/>
      <c r="T1290" s="48"/>
      <c r="U1290" s="48"/>
      <c r="V1290" s="48"/>
    </row>
    <row r="1291" spans="1:22" x14ac:dyDescent="0.25">
      <c r="A1291" s="8"/>
      <c r="B1291" s="60" t="s">
        <v>1286</v>
      </c>
      <c r="C1291" s="45">
        <v>65.876000000000005</v>
      </c>
      <c r="D1291" s="24">
        <v>0.27196676530844527</v>
      </c>
      <c r="E1291" s="10">
        <v>52.776000000000003</v>
      </c>
      <c r="F1291" s="24">
        <v>0.20133719993555663</v>
      </c>
      <c r="G1291" s="10">
        <v>50.244999999999997</v>
      </c>
      <c r="H1291" s="24">
        <v>0.32728972781860416</v>
      </c>
      <c r="I1291" s="10">
        <v>69.683000000000007</v>
      </c>
      <c r="J1291" s="24">
        <v>0.1843985761343109</v>
      </c>
      <c r="K1291" s="10">
        <v>67.581999999999994</v>
      </c>
      <c r="L1291" s="61">
        <v>0.20196700429899445</v>
      </c>
      <c r="Q1291" s="48"/>
      <c r="R1291" s="48"/>
      <c r="S1291" s="48"/>
      <c r="T1291" s="48"/>
      <c r="U1291" s="48"/>
      <c r="V1291" s="48"/>
    </row>
    <row r="1292" spans="1:22" x14ac:dyDescent="0.25">
      <c r="A1292" s="8"/>
      <c r="B1292" s="60" t="s">
        <v>1287</v>
      </c>
      <c r="C1292" s="45">
        <v>64.918999999999997</v>
      </c>
      <c r="D1292" s="24">
        <v>0.24237423173230138</v>
      </c>
      <c r="E1292" s="10">
        <v>52.277999999999999</v>
      </c>
      <c r="F1292" s="24">
        <v>0.18392137908812631</v>
      </c>
      <c r="G1292" s="10">
        <v>49.213999999999999</v>
      </c>
      <c r="H1292" s="24">
        <v>0.26633745817932125</v>
      </c>
      <c r="I1292" s="10">
        <v>67.665000000000006</v>
      </c>
      <c r="J1292" s="24">
        <v>0.15594782701094465</v>
      </c>
      <c r="K1292" s="10">
        <v>66.498000000000005</v>
      </c>
      <c r="L1292" s="61">
        <v>0.18093745024311977</v>
      </c>
      <c r="Q1292" s="48"/>
      <c r="R1292" s="48"/>
      <c r="S1292" s="48"/>
      <c r="T1292" s="48"/>
      <c r="U1292" s="48"/>
      <c r="V1292" s="48"/>
    </row>
    <row r="1293" spans="1:22" x14ac:dyDescent="0.25">
      <c r="A1293" s="8"/>
      <c r="B1293" s="60" t="s">
        <v>1288</v>
      </c>
      <c r="C1293" s="45">
        <v>63.654000000000003</v>
      </c>
      <c r="D1293" s="24">
        <v>0.21352151149556112</v>
      </c>
      <c r="E1293" s="10">
        <v>52.773000000000003</v>
      </c>
      <c r="F1293" s="24">
        <v>0.17341710971483809</v>
      </c>
      <c r="G1293" s="10">
        <v>49.170999999999999</v>
      </c>
      <c r="H1293" s="24">
        <v>0.17468990605870235</v>
      </c>
      <c r="I1293" s="10">
        <v>66.25</v>
      </c>
      <c r="J1293" s="24">
        <v>0.13146849431516311</v>
      </c>
      <c r="K1293" s="10">
        <v>65.302999999999997</v>
      </c>
      <c r="L1293" s="61">
        <v>0.16218599581123619</v>
      </c>
      <c r="Q1293" s="48"/>
      <c r="R1293" s="48"/>
      <c r="S1293" s="48"/>
      <c r="T1293" s="48"/>
      <c r="U1293" s="48"/>
      <c r="V1293" s="48"/>
    </row>
    <row r="1294" spans="1:22" x14ac:dyDescent="0.25">
      <c r="A1294" s="8"/>
      <c r="B1294" s="60" t="s">
        <v>1289</v>
      </c>
      <c r="C1294" s="45">
        <v>65.284000000000006</v>
      </c>
      <c r="D1294" s="24">
        <v>0.1918772289248046</v>
      </c>
      <c r="E1294" s="10">
        <v>54.261000000000003</v>
      </c>
      <c r="F1294" s="24">
        <v>0.16666666666666666</v>
      </c>
      <c r="G1294" s="10">
        <v>52.341999999999999</v>
      </c>
      <c r="H1294" s="24">
        <v>0.11134162198489342</v>
      </c>
      <c r="I1294" s="10">
        <v>66.638999999999996</v>
      </c>
      <c r="J1294" s="24">
        <v>0.11393581978535756</v>
      </c>
      <c r="K1294" s="10">
        <v>65.828999999999994</v>
      </c>
      <c r="L1294" s="61">
        <v>0.14736610040785331</v>
      </c>
      <c r="Q1294" s="48"/>
      <c r="R1294" s="48"/>
      <c r="S1294" s="48"/>
      <c r="T1294" s="48"/>
      <c r="U1294" s="48"/>
      <c r="V1294" s="48"/>
    </row>
    <row r="1295" spans="1:22" x14ac:dyDescent="0.25">
      <c r="A1295" s="8"/>
      <c r="B1295" s="60" t="s">
        <v>1290</v>
      </c>
      <c r="C1295" s="45">
        <v>67.941999999999993</v>
      </c>
      <c r="D1295" s="24">
        <v>0.21166249336064952</v>
      </c>
      <c r="E1295" s="10">
        <v>56.780999999999999</v>
      </c>
      <c r="F1295" s="24">
        <v>0.17083937489930723</v>
      </c>
      <c r="G1295" s="10">
        <v>59.156999999999996</v>
      </c>
      <c r="H1295" s="24">
        <v>0.11078644790860082</v>
      </c>
      <c r="I1295" s="10">
        <v>69.405000000000001</v>
      </c>
      <c r="J1295" s="24">
        <v>0.11462650090319838</v>
      </c>
      <c r="K1295" s="10">
        <v>69.13</v>
      </c>
      <c r="L1295" s="61">
        <v>0.16443959974034564</v>
      </c>
      <c r="Q1295" s="48"/>
      <c r="R1295" s="48"/>
      <c r="S1295" s="48"/>
      <c r="T1295" s="48"/>
      <c r="U1295" s="48"/>
      <c r="V1295" s="48"/>
    </row>
    <row r="1296" spans="1:22" x14ac:dyDescent="0.25">
      <c r="A1296" s="8"/>
      <c r="B1296" s="60" t="s">
        <v>1291</v>
      </c>
      <c r="C1296" s="45">
        <v>66.784999999999997</v>
      </c>
      <c r="D1296" s="24">
        <v>0.23184611882540404</v>
      </c>
      <c r="E1296" s="10">
        <v>55.445999999999998</v>
      </c>
      <c r="F1296" s="24">
        <v>0.17692927340099887</v>
      </c>
      <c r="G1296" s="10">
        <v>59.319000000000003</v>
      </c>
      <c r="H1296" s="24">
        <v>0.12568848890382339</v>
      </c>
      <c r="I1296" s="10">
        <v>68.141999999999996</v>
      </c>
      <c r="J1296" s="24">
        <v>0.12072309000106259</v>
      </c>
      <c r="K1296" s="10">
        <v>69.108999999999995</v>
      </c>
      <c r="L1296" s="61">
        <v>0.18075373253150759</v>
      </c>
      <c r="Q1296" s="48"/>
      <c r="R1296" s="48"/>
      <c r="S1296" s="48"/>
      <c r="T1296" s="48"/>
      <c r="U1296" s="48"/>
      <c r="V1296" s="48"/>
    </row>
    <row r="1297" spans="1:22" x14ac:dyDescent="0.25">
      <c r="A1297" s="8"/>
      <c r="B1297" s="60" t="s">
        <v>1292</v>
      </c>
      <c r="C1297" s="45">
        <v>62.912999999999997</v>
      </c>
      <c r="D1297" s="24">
        <v>0.25421124516275895</v>
      </c>
      <c r="E1297" s="10">
        <v>52.656999999999996</v>
      </c>
      <c r="F1297" s="24">
        <v>0.17502819397454486</v>
      </c>
      <c r="G1297" s="10">
        <v>56.646000000000001</v>
      </c>
      <c r="H1297" s="24">
        <v>0.12941399915262905</v>
      </c>
      <c r="I1297" s="10">
        <v>64.216999999999999</v>
      </c>
      <c r="J1297" s="24">
        <v>0.12964881521623631</v>
      </c>
      <c r="K1297" s="10">
        <v>65.003</v>
      </c>
      <c r="L1297" s="61">
        <v>0.18666944284541992</v>
      </c>
      <c r="Q1297" s="48"/>
      <c r="R1297" s="48"/>
      <c r="S1297" s="48"/>
      <c r="T1297" s="48"/>
      <c r="U1297" s="48"/>
      <c r="V1297" s="48"/>
    </row>
    <row r="1298" spans="1:22" x14ac:dyDescent="0.25">
      <c r="A1298" s="8"/>
      <c r="B1298" s="60" t="s">
        <v>1293</v>
      </c>
      <c r="C1298" s="45">
        <v>59.981000000000002</v>
      </c>
      <c r="D1298" s="24">
        <v>0.26953865998937704</v>
      </c>
      <c r="E1298" s="10">
        <v>49.569000000000003</v>
      </c>
      <c r="F1298" s="24">
        <v>0.16191396810053166</v>
      </c>
      <c r="G1298" s="10">
        <v>54.805999999999997</v>
      </c>
      <c r="H1298" s="24">
        <v>0.1338553917629699</v>
      </c>
      <c r="I1298" s="10">
        <v>61.101999999999997</v>
      </c>
      <c r="J1298" s="24">
        <v>0.13391244288598447</v>
      </c>
      <c r="K1298" s="10">
        <v>61.100999999999999</v>
      </c>
      <c r="L1298" s="61">
        <v>0.19785172755888153</v>
      </c>
      <c r="Q1298" s="48"/>
      <c r="R1298" s="48"/>
      <c r="S1298" s="48"/>
      <c r="T1298" s="48"/>
      <c r="U1298" s="48"/>
      <c r="V1298" s="48"/>
    </row>
    <row r="1299" spans="1:22" x14ac:dyDescent="0.25">
      <c r="A1299" s="8"/>
      <c r="B1299" s="60" t="s">
        <v>1294</v>
      </c>
      <c r="C1299" s="45">
        <v>57.959000000000003</v>
      </c>
      <c r="D1299" s="24">
        <v>0.28695272782456938</v>
      </c>
      <c r="E1299" s="10">
        <v>49.962000000000003</v>
      </c>
      <c r="F1299" s="24">
        <v>0.14728532302239408</v>
      </c>
      <c r="G1299" s="10">
        <v>54.676000000000002</v>
      </c>
      <c r="H1299" s="24">
        <v>0.12918024164682163</v>
      </c>
      <c r="I1299" s="10">
        <v>58.628999999999998</v>
      </c>
      <c r="J1299" s="24">
        <v>0.14196153437466794</v>
      </c>
      <c r="K1299" s="10">
        <v>57.947000000000003</v>
      </c>
      <c r="L1299" s="61">
        <v>0.19606354183252295</v>
      </c>
      <c r="Q1299" s="48"/>
      <c r="R1299" s="48"/>
      <c r="S1299" s="48"/>
      <c r="T1299" s="48"/>
      <c r="U1299" s="48"/>
      <c r="V1299" s="48"/>
    </row>
    <row r="1300" spans="1:22" x14ac:dyDescent="0.25">
      <c r="A1300" s="8"/>
      <c r="B1300" s="60" t="s">
        <v>1295</v>
      </c>
      <c r="C1300" s="45">
        <v>52.920999999999999</v>
      </c>
      <c r="D1300" s="24">
        <v>0.29977615904089838</v>
      </c>
      <c r="E1300" s="10">
        <v>47.984999999999999</v>
      </c>
      <c r="F1300" s="24">
        <v>0.14038988239084904</v>
      </c>
      <c r="G1300" s="10">
        <v>51.317999999999998</v>
      </c>
      <c r="H1300" s="24">
        <v>0.12583458734495304</v>
      </c>
      <c r="I1300" s="10">
        <v>54.045999999999999</v>
      </c>
      <c r="J1300" s="24">
        <v>0.15011688449686536</v>
      </c>
      <c r="K1300" s="10">
        <v>53.408999999999999</v>
      </c>
      <c r="L1300" s="61">
        <v>0.18918025157078644</v>
      </c>
      <c r="Q1300" s="48"/>
      <c r="R1300" s="48"/>
      <c r="S1300" s="48"/>
      <c r="T1300" s="48"/>
      <c r="U1300" s="48"/>
      <c r="V1300" s="48"/>
    </row>
    <row r="1301" spans="1:22" x14ac:dyDescent="0.25">
      <c r="A1301" s="8"/>
      <c r="B1301" s="60" t="s">
        <v>1296</v>
      </c>
      <c r="C1301" s="45">
        <v>48.558999999999997</v>
      </c>
      <c r="D1301" s="24">
        <v>0.3068360671280933</v>
      </c>
      <c r="E1301" s="10">
        <v>45.436</v>
      </c>
      <c r="F1301" s="24">
        <v>0.13579829225068471</v>
      </c>
      <c r="G1301" s="10">
        <v>48.390999999999998</v>
      </c>
      <c r="H1301" s="24">
        <v>0.12663034746666277</v>
      </c>
      <c r="I1301" s="10">
        <v>51.021000000000001</v>
      </c>
      <c r="J1301" s="24">
        <v>0.16183266932270915</v>
      </c>
      <c r="K1301" s="10">
        <v>50.287999999999997</v>
      </c>
      <c r="L1301" s="61">
        <v>0.18583062886534812</v>
      </c>
      <c r="Q1301" s="48"/>
      <c r="R1301" s="48"/>
      <c r="S1301" s="48"/>
      <c r="T1301" s="48"/>
      <c r="U1301" s="48"/>
      <c r="V1301" s="48"/>
    </row>
    <row r="1302" spans="1:22" x14ac:dyDescent="0.25">
      <c r="A1302" s="8"/>
      <c r="B1302" s="60" t="s">
        <v>1297</v>
      </c>
      <c r="C1302" s="45">
        <v>46.326999999999998</v>
      </c>
      <c r="D1302" s="24">
        <v>0.31899118232672796</v>
      </c>
      <c r="E1302" s="10">
        <v>43.783999999999999</v>
      </c>
      <c r="F1302" s="24">
        <v>0.13022394071209925</v>
      </c>
      <c r="G1302" s="10">
        <v>46.975000000000001</v>
      </c>
      <c r="H1302" s="24">
        <v>0.11944440387339886</v>
      </c>
      <c r="I1302" s="10">
        <v>49.149000000000001</v>
      </c>
      <c r="J1302" s="24">
        <v>0.17058432934926959</v>
      </c>
      <c r="K1302" s="10">
        <v>48.415999999999997</v>
      </c>
      <c r="L1302" s="61">
        <v>0.1824995407507195</v>
      </c>
      <c r="Q1302" s="48"/>
      <c r="R1302" s="48"/>
      <c r="S1302" s="48"/>
      <c r="T1302" s="48"/>
      <c r="U1302" s="48"/>
      <c r="V1302" s="48"/>
    </row>
    <row r="1303" spans="1:22" x14ac:dyDescent="0.25">
      <c r="A1303" s="8"/>
      <c r="B1303" s="60" t="s">
        <v>1298</v>
      </c>
      <c r="C1303" s="45">
        <v>44.853999999999999</v>
      </c>
      <c r="D1303" s="24">
        <v>0.31758793969849247</v>
      </c>
      <c r="E1303" s="10">
        <v>43.045000000000002</v>
      </c>
      <c r="F1303" s="24">
        <v>0.12714676977605929</v>
      </c>
      <c r="G1303" s="10">
        <v>46.49</v>
      </c>
      <c r="H1303" s="24">
        <v>0.11605591014649393</v>
      </c>
      <c r="I1303" s="10">
        <v>48.527000000000001</v>
      </c>
      <c r="J1303" s="24">
        <v>0.1799601593625498</v>
      </c>
      <c r="K1303" s="10">
        <v>47.53</v>
      </c>
      <c r="L1303" s="61">
        <v>0.18387116526850775</v>
      </c>
      <c r="Q1303" s="48"/>
      <c r="R1303" s="48"/>
      <c r="S1303" s="48"/>
      <c r="T1303" s="48"/>
      <c r="U1303" s="48"/>
      <c r="V1303" s="48"/>
    </row>
    <row r="1304" spans="1:22" x14ac:dyDescent="0.25">
      <c r="A1304" s="8"/>
      <c r="B1304" s="60" t="s">
        <v>1299</v>
      </c>
      <c r="C1304" s="45">
        <v>45.223999999999997</v>
      </c>
      <c r="D1304" s="24">
        <v>0.31971176637906512</v>
      </c>
      <c r="E1304" s="10">
        <v>42.661000000000001</v>
      </c>
      <c r="F1304" s="24">
        <v>0.11884968583856936</v>
      </c>
      <c r="G1304" s="10">
        <v>47.305</v>
      </c>
      <c r="H1304" s="24">
        <v>0.11662552762644778</v>
      </c>
      <c r="I1304" s="10">
        <v>48.811999999999998</v>
      </c>
      <c r="J1304" s="24">
        <v>0.18905710491367861</v>
      </c>
      <c r="K1304" s="10">
        <v>47.747</v>
      </c>
      <c r="L1304" s="61">
        <v>0.17937664564325517</v>
      </c>
      <c r="Q1304" s="48"/>
      <c r="R1304" s="48"/>
      <c r="S1304" s="48"/>
      <c r="T1304" s="48"/>
      <c r="U1304" s="48"/>
      <c r="V1304" s="48"/>
    </row>
    <row r="1305" spans="1:22" x14ac:dyDescent="0.25">
      <c r="A1305" s="8"/>
      <c r="B1305" s="60" t="s">
        <v>1300</v>
      </c>
      <c r="C1305" s="45">
        <v>46.174999999999997</v>
      </c>
      <c r="D1305" s="24">
        <v>0.3152744856357258</v>
      </c>
      <c r="E1305" s="10">
        <v>42.554000000000002</v>
      </c>
      <c r="F1305" s="24">
        <v>0.10649266956661833</v>
      </c>
      <c r="G1305" s="10">
        <v>49.363999999999997</v>
      </c>
      <c r="H1305" s="24">
        <v>0.12398673813662056</v>
      </c>
      <c r="I1305" s="10">
        <v>49.720999999999997</v>
      </c>
      <c r="J1305" s="24">
        <v>0.19387782204515272</v>
      </c>
      <c r="K1305" s="10">
        <v>48.976999999999997</v>
      </c>
      <c r="L1305" s="61">
        <v>0.17723348233421102</v>
      </c>
      <c r="Q1305" s="48"/>
      <c r="R1305" s="48"/>
      <c r="S1305" s="48"/>
      <c r="T1305" s="48"/>
      <c r="U1305" s="48"/>
      <c r="V1305" s="48"/>
    </row>
    <row r="1306" spans="1:22" x14ac:dyDescent="0.25">
      <c r="A1306" s="8"/>
      <c r="B1306" s="60" t="s">
        <v>1301</v>
      </c>
      <c r="C1306" s="45">
        <v>49.215000000000003</v>
      </c>
      <c r="D1306" s="24">
        <v>0.30814449606523181</v>
      </c>
      <c r="E1306" s="10">
        <v>41.255000000000003</v>
      </c>
      <c r="F1306" s="24">
        <v>0.10312550346383116</v>
      </c>
      <c r="G1306" s="10">
        <v>53.765000000000001</v>
      </c>
      <c r="H1306" s="24">
        <v>0.13451735872756218</v>
      </c>
      <c r="I1306" s="10">
        <v>52.878999999999998</v>
      </c>
      <c r="J1306" s="24">
        <v>0.20111553784860559</v>
      </c>
      <c r="K1306" s="10">
        <v>51.845999999999997</v>
      </c>
      <c r="L1306" s="61">
        <v>0.16954258771661257</v>
      </c>
      <c r="Q1306" s="48"/>
      <c r="R1306" s="48"/>
      <c r="S1306" s="48"/>
      <c r="T1306" s="48"/>
      <c r="U1306" s="48"/>
      <c r="V1306" s="48"/>
    </row>
    <row r="1307" spans="1:22" x14ac:dyDescent="0.25">
      <c r="A1307" s="8"/>
      <c r="B1307" s="60" t="s">
        <v>1302</v>
      </c>
      <c r="C1307" s="45">
        <v>55.59</v>
      </c>
      <c r="D1307" s="24">
        <v>0.29737366075661326</v>
      </c>
      <c r="E1307" s="10">
        <v>39.866</v>
      </c>
      <c r="F1307" s="24">
        <v>0.10151441920412438</v>
      </c>
      <c r="G1307" s="10">
        <v>62.853000000000002</v>
      </c>
      <c r="H1307" s="24">
        <v>0.15039362028422451</v>
      </c>
      <c r="I1307" s="10">
        <v>60.37</v>
      </c>
      <c r="J1307" s="24">
        <v>0.20844621513944223</v>
      </c>
      <c r="K1307" s="10">
        <v>60.179000000000002</v>
      </c>
      <c r="L1307" s="61">
        <v>0.1713305982487294</v>
      </c>
      <c r="Q1307" s="48"/>
      <c r="R1307" s="48"/>
      <c r="S1307" s="48"/>
      <c r="T1307" s="48"/>
      <c r="U1307" s="48"/>
      <c r="V1307" s="48"/>
    </row>
    <row r="1308" spans="1:22" x14ac:dyDescent="0.25">
      <c r="A1308" s="8"/>
      <c r="B1308" s="60" t="s">
        <v>1303</v>
      </c>
      <c r="C1308" s="45">
        <v>60.970999999999997</v>
      </c>
      <c r="D1308" s="24">
        <v>0.29375177775670808</v>
      </c>
      <c r="E1308" s="10">
        <v>40.417999999999999</v>
      </c>
      <c r="F1308" s="24">
        <v>0.10212663122281296</v>
      </c>
      <c r="G1308" s="10">
        <v>68.542000000000002</v>
      </c>
      <c r="H1308" s="24">
        <v>0.16775965063461229</v>
      </c>
      <c r="I1308" s="10">
        <v>65.519000000000005</v>
      </c>
      <c r="J1308" s="24">
        <v>0.21654714475431608</v>
      </c>
      <c r="K1308" s="10">
        <v>65.459000000000003</v>
      </c>
      <c r="L1308" s="61">
        <v>0.16448472230726838</v>
      </c>
      <c r="Q1308" s="48"/>
      <c r="R1308" s="48"/>
      <c r="S1308" s="48"/>
      <c r="T1308" s="48"/>
      <c r="U1308" s="48"/>
      <c r="V1308" s="48"/>
    </row>
    <row r="1309" spans="1:22" x14ac:dyDescent="0.25">
      <c r="A1309" s="8"/>
      <c r="B1309" s="60" t="s">
        <v>1304</v>
      </c>
      <c r="C1309" s="45">
        <v>63.597000000000001</v>
      </c>
      <c r="D1309" s="24">
        <v>0.30556556366739357</v>
      </c>
      <c r="E1309" s="10">
        <v>43.857999999999997</v>
      </c>
      <c r="F1309" s="24">
        <v>0.10549379732560013</v>
      </c>
      <c r="G1309" s="10">
        <v>70.491</v>
      </c>
      <c r="H1309" s="24">
        <v>0.21791520002336892</v>
      </c>
      <c r="I1309" s="10">
        <v>67.766999999999996</v>
      </c>
      <c r="J1309" s="24">
        <v>0.23415670650730411</v>
      </c>
      <c r="K1309" s="10">
        <v>66.558000000000007</v>
      </c>
      <c r="L1309" s="61">
        <v>0.16667687220623353</v>
      </c>
      <c r="Q1309" s="48"/>
      <c r="R1309" s="48"/>
      <c r="S1309" s="48"/>
      <c r="T1309" s="48"/>
      <c r="U1309" s="48"/>
      <c r="V1309" s="48"/>
    </row>
    <row r="1310" spans="1:22" x14ac:dyDescent="0.25">
      <c r="A1310" s="8"/>
      <c r="B1310" s="60" t="s">
        <v>1305</v>
      </c>
      <c r="C1310" s="45">
        <v>64.352999999999994</v>
      </c>
      <c r="D1310" s="24">
        <v>0.3338958945671755</v>
      </c>
      <c r="E1310" s="10">
        <v>46.887</v>
      </c>
      <c r="F1310" s="24">
        <v>0.10691155147414209</v>
      </c>
      <c r="G1310" s="10">
        <v>70.682000000000002</v>
      </c>
      <c r="H1310" s="24">
        <v>0.27968218265733857</v>
      </c>
      <c r="I1310" s="10">
        <v>68.936000000000007</v>
      </c>
      <c r="J1310" s="24">
        <v>0.27284196547144757</v>
      </c>
      <c r="K1310" s="10">
        <v>66.754000000000005</v>
      </c>
      <c r="L1310" s="61">
        <v>0.20029391953952605</v>
      </c>
      <c r="Q1310" s="48"/>
      <c r="R1310" s="48"/>
      <c r="S1310" s="48"/>
      <c r="T1310" s="48"/>
      <c r="U1310" s="48"/>
      <c r="V1310" s="48"/>
    </row>
    <row r="1311" spans="1:22" x14ac:dyDescent="0.25">
      <c r="A1311" s="8"/>
      <c r="B1311" s="60" t="s">
        <v>1306</v>
      </c>
      <c r="C1311" s="45">
        <v>65.519000000000005</v>
      </c>
      <c r="D1311" s="24">
        <v>0.36370531904807052</v>
      </c>
      <c r="E1311" s="10">
        <v>48.962000000000003</v>
      </c>
      <c r="F1311" s="24">
        <v>0.11780248106975995</v>
      </c>
      <c r="G1311" s="10">
        <v>71.180000000000007</v>
      </c>
      <c r="H1311" s="24">
        <v>0.34510055939357648</v>
      </c>
      <c r="I1311" s="10">
        <v>70.034999999999997</v>
      </c>
      <c r="J1311" s="24">
        <v>0.2995484727755644</v>
      </c>
      <c r="K1311" s="10">
        <v>67.442999999999998</v>
      </c>
      <c r="L1311" s="61">
        <v>0.25035821443879736</v>
      </c>
      <c r="Q1311" s="48"/>
      <c r="R1311" s="48"/>
      <c r="S1311" s="48"/>
      <c r="T1311" s="48"/>
      <c r="U1311" s="48"/>
      <c r="V1311" s="48"/>
    </row>
    <row r="1312" spans="1:22" x14ac:dyDescent="0.25">
      <c r="A1312" s="8"/>
      <c r="B1312" s="60" t="s">
        <v>1307</v>
      </c>
      <c r="C1312" s="45">
        <v>66.506</v>
      </c>
      <c r="D1312" s="24">
        <v>0.39142884232483172</v>
      </c>
      <c r="E1312" s="10">
        <v>51.039000000000001</v>
      </c>
      <c r="F1312" s="24">
        <v>0.12949895279523119</v>
      </c>
      <c r="G1312" s="10">
        <v>72.061999999999998</v>
      </c>
      <c r="H1312" s="24">
        <v>0.4129288562373114</v>
      </c>
      <c r="I1312" s="10">
        <v>71.319999999999993</v>
      </c>
      <c r="J1312" s="24">
        <v>0.32669322709163345</v>
      </c>
      <c r="K1312" s="10">
        <v>68.436999999999998</v>
      </c>
      <c r="L1312" s="61">
        <v>0.28809013532545463</v>
      </c>
      <c r="Q1312" s="48"/>
      <c r="R1312" s="48"/>
      <c r="S1312" s="48"/>
      <c r="T1312" s="48"/>
      <c r="U1312" s="48"/>
      <c r="V1312" s="48"/>
    </row>
    <row r="1313" spans="1:22" x14ac:dyDescent="0.25">
      <c r="A1313" s="8"/>
      <c r="B1313" s="60" t="s">
        <v>1308</v>
      </c>
      <c r="C1313" s="45">
        <v>65.486999999999995</v>
      </c>
      <c r="D1313" s="24">
        <v>0.40246515596852184</v>
      </c>
      <c r="E1313" s="10">
        <v>50.231000000000002</v>
      </c>
      <c r="F1313" s="24">
        <v>0.13386499113903658</v>
      </c>
      <c r="G1313" s="10">
        <v>71.287999999999997</v>
      </c>
      <c r="H1313" s="24">
        <v>0.43248572304906013</v>
      </c>
      <c r="I1313" s="10">
        <v>70.486000000000004</v>
      </c>
      <c r="J1313" s="24">
        <v>0.32590969455511287</v>
      </c>
      <c r="K1313" s="10">
        <v>66.799000000000007</v>
      </c>
      <c r="L1313" s="61">
        <v>0.29919784459004345</v>
      </c>
      <c r="Q1313" s="48"/>
      <c r="R1313" s="48"/>
      <c r="S1313" s="48"/>
      <c r="T1313" s="48"/>
      <c r="U1313" s="48"/>
      <c r="V1313" s="48"/>
    </row>
    <row r="1314" spans="1:22" x14ac:dyDescent="0.25">
      <c r="A1314" s="8"/>
      <c r="B1314" s="60" t="s">
        <v>1309</v>
      </c>
      <c r="C1314" s="45">
        <v>64.358000000000004</v>
      </c>
      <c r="D1314" s="24">
        <v>0.40356499478524699</v>
      </c>
      <c r="E1314" s="10">
        <v>48.396000000000001</v>
      </c>
      <c r="F1314" s="24">
        <v>0.13359110681488642</v>
      </c>
      <c r="G1314" s="10">
        <v>70.405000000000001</v>
      </c>
      <c r="H1314" s="24">
        <v>0.41992492733725739</v>
      </c>
      <c r="I1314" s="10">
        <v>70.075999999999993</v>
      </c>
      <c r="J1314" s="24">
        <v>0.3063612217795485</v>
      </c>
      <c r="K1314" s="10">
        <v>66.481999999999999</v>
      </c>
      <c r="L1314" s="61">
        <v>0.29638111566958547</v>
      </c>
      <c r="Q1314" s="48"/>
      <c r="R1314" s="48"/>
      <c r="S1314" s="48"/>
      <c r="T1314" s="48"/>
      <c r="U1314" s="48"/>
      <c r="V1314" s="48"/>
    </row>
    <row r="1315" spans="1:22" x14ac:dyDescent="0.25">
      <c r="A1315" s="8"/>
      <c r="B1315" s="60" t="s">
        <v>1310</v>
      </c>
      <c r="C1315" s="45">
        <v>62.738999999999997</v>
      </c>
      <c r="D1315" s="24">
        <v>0.39140987958661233</v>
      </c>
      <c r="E1315" s="10">
        <v>47.232999999999997</v>
      </c>
      <c r="F1315" s="24">
        <v>0.12361849524730144</v>
      </c>
      <c r="G1315" s="10">
        <v>69.063999999999993</v>
      </c>
      <c r="H1315" s="24">
        <v>0.37191639768063445</v>
      </c>
      <c r="I1315" s="10">
        <v>68.641000000000005</v>
      </c>
      <c r="J1315" s="24">
        <v>0.26969455511288182</v>
      </c>
      <c r="K1315" s="10">
        <v>65.055999999999997</v>
      </c>
      <c r="L1315" s="61">
        <v>0.26860571918437326</v>
      </c>
      <c r="Q1315" s="48"/>
      <c r="R1315" s="48"/>
      <c r="S1315" s="48"/>
      <c r="T1315" s="48"/>
      <c r="U1315" s="48"/>
      <c r="V1315" s="48"/>
    </row>
    <row r="1316" spans="1:22" x14ac:dyDescent="0.25">
      <c r="A1316" s="8"/>
      <c r="B1316" s="60" t="s">
        <v>1311</v>
      </c>
      <c r="C1316" s="45">
        <v>61.7</v>
      </c>
      <c r="D1316" s="24">
        <v>0.36893903479662465</v>
      </c>
      <c r="E1316" s="10">
        <v>46.656999999999996</v>
      </c>
      <c r="F1316" s="24">
        <v>0.10681488641855968</v>
      </c>
      <c r="G1316" s="10">
        <v>67.787000000000006</v>
      </c>
      <c r="H1316" s="24">
        <v>0.30362072239180921</v>
      </c>
      <c r="I1316" s="10">
        <v>66.941999999999993</v>
      </c>
      <c r="J1316" s="24">
        <v>0.21940239043824702</v>
      </c>
      <c r="K1316" s="10">
        <v>64.122</v>
      </c>
      <c r="L1316" s="61">
        <v>0.21786785867368808</v>
      </c>
      <c r="Q1316" s="48"/>
      <c r="R1316" s="48"/>
      <c r="S1316" s="48"/>
      <c r="T1316" s="48"/>
      <c r="U1316" s="48"/>
      <c r="V1316" s="48"/>
    </row>
    <row r="1317" spans="1:22" x14ac:dyDescent="0.25">
      <c r="A1317" s="8"/>
      <c r="B1317" s="60" t="s">
        <v>1312</v>
      </c>
      <c r="C1317" s="45">
        <v>60.515999999999998</v>
      </c>
      <c r="D1317" s="24">
        <v>0.34220157390727218</v>
      </c>
      <c r="E1317" s="10">
        <v>46.929000000000002</v>
      </c>
      <c r="F1317" s="24">
        <v>8.5951345255356859E-2</v>
      </c>
      <c r="G1317" s="10">
        <v>66.147000000000006</v>
      </c>
      <c r="H1317" s="24">
        <v>0.20250631691179694</v>
      </c>
      <c r="I1317" s="10">
        <v>65.171000000000006</v>
      </c>
      <c r="J1317" s="24">
        <v>0.17249667994687914</v>
      </c>
      <c r="K1317" s="10">
        <v>63.363999999999997</v>
      </c>
      <c r="L1317" s="61">
        <v>0.14606576449696895</v>
      </c>
      <c r="Q1317" s="48"/>
      <c r="R1317" s="48"/>
      <c r="S1317" s="48"/>
      <c r="T1317" s="48"/>
      <c r="U1317" s="48"/>
      <c r="V1317" s="48"/>
    </row>
    <row r="1318" spans="1:22" x14ac:dyDescent="0.25">
      <c r="A1318" s="8"/>
      <c r="B1318" s="60" t="s">
        <v>1313</v>
      </c>
      <c r="C1318" s="45">
        <v>61.947000000000003</v>
      </c>
      <c r="D1318" s="24">
        <v>0.31779652981890583</v>
      </c>
      <c r="E1318" s="10">
        <v>49.759</v>
      </c>
      <c r="F1318" s="24">
        <v>7.349766392782342E-2</v>
      </c>
      <c r="G1318" s="10">
        <v>67.569999999999993</v>
      </c>
      <c r="H1318" s="24">
        <v>0.13859231454569354</v>
      </c>
      <c r="I1318" s="10">
        <v>65.692999999999998</v>
      </c>
      <c r="J1318" s="24">
        <v>0.14277556440903055</v>
      </c>
      <c r="K1318" s="10">
        <v>64.254000000000005</v>
      </c>
      <c r="L1318" s="61">
        <v>8.560406588696344E-2</v>
      </c>
      <c r="Q1318" s="48"/>
      <c r="R1318" s="48"/>
      <c r="S1318" s="48"/>
      <c r="T1318" s="48"/>
      <c r="U1318" s="48"/>
      <c r="V1318" s="48"/>
    </row>
    <row r="1319" spans="1:22" x14ac:dyDescent="0.25">
      <c r="A1319" s="8"/>
      <c r="B1319" s="60" t="s">
        <v>1314</v>
      </c>
      <c r="C1319" s="45">
        <v>64.566999999999993</v>
      </c>
      <c r="D1319" s="24">
        <v>0.31316962169337254</v>
      </c>
      <c r="E1319" s="10">
        <v>54.548999999999999</v>
      </c>
      <c r="F1319" s="24">
        <v>6.7149991944578699E-2</v>
      </c>
      <c r="G1319" s="10">
        <v>72.94</v>
      </c>
      <c r="H1319" s="24">
        <v>0.15315407422553931</v>
      </c>
      <c r="I1319" s="10">
        <v>69.224999999999994</v>
      </c>
      <c r="J1319" s="24">
        <v>0.13936254980079682</v>
      </c>
      <c r="K1319" s="10">
        <v>67.713999999999999</v>
      </c>
      <c r="L1319" s="61">
        <v>7.4226930377809072E-2</v>
      </c>
      <c r="Q1319" s="48"/>
      <c r="R1319" s="48"/>
      <c r="S1319" s="48"/>
      <c r="T1319" s="48"/>
      <c r="U1319" s="48"/>
      <c r="V1319" s="48"/>
    </row>
    <row r="1320" spans="1:22" x14ac:dyDescent="0.25">
      <c r="A1320" s="8"/>
      <c r="B1320" s="60" t="s">
        <v>1315</v>
      </c>
      <c r="C1320" s="45">
        <v>63.107999999999997</v>
      </c>
      <c r="D1320" s="24">
        <v>0.30596378117000095</v>
      </c>
      <c r="E1320" s="10">
        <v>53.975000000000001</v>
      </c>
      <c r="F1320" s="24">
        <v>6.2832286128564521E-2</v>
      </c>
      <c r="G1320" s="10">
        <v>72.686999999999998</v>
      </c>
      <c r="H1320" s="24">
        <v>0.17136722800765333</v>
      </c>
      <c r="I1320" s="10">
        <v>68.234999999999999</v>
      </c>
      <c r="J1320" s="24">
        <v>0.14414342629482071</v>
      </c>
      <c r="K1320" s="10">
        <v>67.195999999999998</v>
      </c>
      <c r="L1320" s="61">
        <v>8.0068581225889418E-2</v>
      </c>
      <c r="Q1320" s="48"/>
      <c r="R1320" s="48"/>
      <c r="S1320" s="48"/>
      <c r="T1320" s="48"/>
      <c r="U1320" s="48"/>
      <c r="V1320" s="48"/>
    </row>
    <row r="1321" spans="1:22" x14ac:dyDescent="0.25">
      <c r="A1321" s="8"/>
      <c r="B1321" s="60" t="s">
        <v>1316</v>
      </c>
      <c r="C1321" s="45">
        <v>58.536000000000001</v>
      </c>
      <c r="D1321" s="24">
        <v>0.2999525931544515</v>
      </c>
      <c r="E1321" s="10">
        <v>51.533999999999999</v>
      </c>
      <c r="F1321" s="24">
        <v>5.7805703238279361E-2</v>
      </c>
      <c r="G1321" s="10">
        <v>68.557000000000002</v>
      </c>
      <c r="H1321" s="24">
        <v>0.17145486146610775</v>
      </c>
      <c r="I1321" s="10">
        <v>64.015000000000001</v>
      </c>
      <c r="J1321" s="24">
        <v>0.14335989375830013</v>
      </c>
      <c r="K1321" s="10">
        <v>63.655000000000001</v>
      </c>
      <c r="L1321" s="61">
        <v>8.0142061110770921E-2</v>
      </c>
      <c r="Q1321" s="48"/>
      <c r="R1321" s="48"/>
      <c r="S1321" s="48"/>
      <c r="T1321" s="48"/>
      <c r="U1321" s="48"/>
      <c r="V1321" s="48"/>
    </row>
    <row r="1322" spans="1:22" x14ac:dyDescent="0.25">
      <c r="A1322" s="8"/>
      <c r="B1322" s="60" t="s">
        <v>1317</v>
      </c>
      <c r="C1322" s="45">
        <v>55.396999999999998</v>
      </c>
      <c r="D1322" s="24">
        <v>0.29365696406561109</v>
      </c>
      <c r="E1322" s="10">
        <v>50.021999999999998</v>
      </c>
      <c r="F1322" s="24">
        <v>5.5534074432092802E-2</v>
      </c>
      <c r="G1322" s="10">
        <v>64.823999999999998</v>
      </c>
      <c r="H1322" s="24">
        <v>0.16523288591584268</v>
      </c>
      <c r="I1322" s="10">
        <v>60.951000000000001</v>
      </c>
      <c r="J1322" s="24">
        <v>0.1458432934926959</v>
      </c>
      <c r="K1322" s="10">
        <v>59.853999999999999</v>
      </c>
      <c r="L1322" s="61">
        <v>7.9162329312350746E-2</v>
      </c>
      <c r="Q1322" s="48"/>
      <c r="R1322" s="48"/>
      <c r="S1322" s="48"/>
      <c r="T1322" s="48"/>
      <c r="U1322" s="48"/>
      <c r="V1322" s="48"/>
    </row>
    <row r="1323" spans="1:22" x14ac:dyDescent="0.25">
      <c r="A1323" s="8"/>
      <c r="B1323" s="60" t="s">
        <v>1318</v>
      </c>
      <c r="C1323" s="45">
        <v>53.747</v>
      </c>
      <c r="D1323" s="24">
        <v>0.28535128472551435</v>
      </c>
      <c r="E1323" s="10">
        <v>50.738</v>
      </c>
      <c r="F1323" s="24">
        <v>5.3391332366682774E-2</v>
      </c>
      <c r="G1323" s="10">
        <v>61.097000000000001</v>
      </c>
      <c r="H1323" s="24">
        <v>0.1544101537967196</v>
      </c>
      <c r="I1323" s="10">
        <v>58.732999999999997</v>
      </c>
      <c r="J1323" s="24">
        <v>0.14120849933598936</v>
      </c>
      <c r="K1323" s="10">
        <v>56.706000000000003</v>
      </c>
      <c r="L1323" s="61">
        <v>8.0619680362500765E-2</v>
      </c>
      <c r="Q1323" s="48"/>
      <c r="R1323" s="48"/>
      <c r="S1323" s="48"/>
      <c r="T1323" s="48"/>
      <c r="U1323" s="48"/>
      <c r="V1323" s="48"/>
    </row>
    <row r="1324" spans="1:22" x14ac:dyDescent="0.25">
      <c r="A1324" s="8"/>
      <c r="B1324" s="60" t="s">
        <v>1319</v>
      </c>
      <c r="C1324" s="45">
        <v>49.314</v>
      </c>
      <c r="D1324" s="24">
        <v>0.26983976486204608</v>
      </c>
      <c r="E1324" s="10">
        <v>47.95</v>
      </c>
      <c r="F1324" s="24">
        <v>4.9379732560012886E-2</v>
      </c>
      <c r="G1324" s="10">
        <v>56.232999999999997</v>
      </c>
      <c r="H1324" s="24">
        <v>0.14588049717382096</v>
      </c>
      <c r="I1324" s="10">
        <v>54.075000000000003</v>
      </c>
      <c r="J1324" s="24">
        <v>0.13556440903054448</v>
      </c>
      <c r="K1324" s="10">
        <v>52.671999999999997</v>
      </c>
      <c r="L1324" s="61">
        <v>7.8047884391647782E-2</v>
      </c>
      <c r="Q1324" s="48"/>
      <c r="R1324" s="48"/>
      <c r="S1324" s="48"/>
      <c r="T1324" s="48"/>
      <c r="U1324" s="48"/>
      <c r="V1324" s="48"/>
    </row>
    <row r="1325" spans="1:22" x14ac:dyDescent="0.25">
      <c r="A1325" s="8"/>
      <c r="B1325" s="60" t="s">
        <v>1320</v>
      </c>
      <c r="C1325" s="45">
        <v>44.052999999999997</v>
      </c>
      <c r="D1325" s="24">
        <v>0.25399142932989494</v>
      </c>
      <c r="E1325" s="10">
        <v>44.612000000000002</v>
      </c>
      <c r="F1325" s="24">
        <v>4.7610610916939133E-2</v>
      </c>
      <c r="G1325" s="10">
        <v>52.774999999999999</v>
      </c>
      <c r="H1325" s="24">
        <v>0.13209337635224899</v>
      </c>
      <c r="I1325" s="10">
        <v>50.698999999999998</v>
      </c>
      <c r="J1325" s="24">
        <v>0.12704629641923021</v>
      </c>
      <c r="K1325" s="10">
        <v>50.136000000000003</v>
      </c>
      <c r="L1325" s="61">
        <v>7.167431894704622E-2</v>
      </c>
      <c r="Q1325" s="48"/>
      <c r="R1325" s="48"/>
      <c r="S1325" s="48"/>
      <c r="T1325" s="48"/>
      <c r="U1325" s="48"/>
      <c r="V1325" s="48"/>
    </row>
    <row r="1326" spans="1:22" x14ac:dyDescent="0.25">
      <c r="A1326" s="8"/>
      <c r="B1326" s="60" t="s">
        <v>1321</v>
      </c>
      <c r="C1326" s="45">
        <v>42.112000000000002</v>
      </c>
      <c r="D1326" s="24">
        <v>0.24820812317494026</v>
      </c>
      <c r="E1326" s="10">
        <v>42.777000000000001</v>
      </c>
      <c r="F1326" s="24">
        <v>4.9382318359721039E-2</v>
      </c>
      <c r="G1326" s="10">
        <v>50.677999999999997</v>
      </c>
      <c r="H1326" s="24">
        <v>0.12254551294217265</v>
      </c>
      <c r="I1326" s="10">
        <v>48.768999999999998</v>
      </c>
      <c r="J1326" s="24">
        <v>0.12227990281336715</v>
      </c>
      <c r="K1326" s="10">
        <v>48.411999999999999</v>
      </c>
      <c r="L1326" s="61">
        <v>6.7438016528925615E-2</v>
      </c>
      <c r="Q1326" s="48"/>
      <c r="R1326" s="48"/>
      <c r="S1326" s="48"/>
      <c r="T1326" s="48"/>
      <c r="U1326" s="48"/>
      <c r="V1326" s="48"/>
    </row>
    <row r="1327" spans="1:22" x14ac:dyDescent="0.25">
      <c r="A1327" s="8"/>
      <c r="B1327" s="60" t="s">
        <v>1322</v>
      </c>
      <c r="C1327" s="45">
        <v>41.203000000000003</v>
      </c>
      <c r="D1327" s="24">
        <v>0.23969433804846599</v>
      </c>
      <c r="E1327" s="10">
        <v>42.110999999999997</v>
      </c>
      <c r="F1327" s="24">
        <v>5.6002061623206145E-2</v>
      </c>
      <c r="G1327" s="10">
        <v>50.128</v>
      </c>
      <c r="H1327" s="24">
        <v>0.11347942245645795</v>
      </c>
      <c r="I1327" s="10">
        <v>47.976999999999997</v>
      </c>
      <c r="J1327" s="24">
        <v>0.11857565820045407</v>
      </c>
      <c r="K1327" s="10">
        <v>47.521999999999998</v>
      </c>
      <c r="L1327" s="61">
        <v>6.5074992347719615E-2</v>
      </c>
      <c r="Q1327" s="48"/>
      <c r="R1327" s="48"/>
      <c r="S1327" s="48"/>
      <c r="T1327" s="48"/>
      <c r="U1327" s="48"/>
      <c r="V1327" s="48"/>
    </row>
    <row r="1328" spans="1:22" x14ac:dyDescent="0.25">
      <c r="A1328" s="8"/>
      <c r="B1328" s="60" t="s">
        <v>1323</v>
      </c>
      <c r="C1328" s="45">
        <v>41.206000000000003</v>
      </c>
      <c r="D1328" s="24">
        <v>0.2402821494937237</v>
      </c>
      <c r="E1328" s="10">
        <v>42.606000000000002</v>
      </c>
      <c r="F1328" s="24">
        <v>6.0721245993525214E-2</v>
      </c>
      <c r="G1328" s="10">
        <v>50.734999999999999</v>
      </c>
      <c r="H1328" s="24">
        <v>0.11215089711958189</v>
      </c>
      <c r="I1328" s="10">
        <v>48.079000000000001</v>
      </c>
      <c r="J1328" s="24">
        <v>0.11014485056891356</v>
      </c>
      <c r="K1328" s="10">
        <v>48.103000000000002</v>
      </c>
      <c r="L1328" s="61">
        <v>6.3042546678910322E-2</v>
      </c>
      <c r="Q1328" s="48"/>
      <c r="R1328" s="48"/>
      <c r="S1328" s="48"/>
      <c r="T1328" s="48"/>
      <c r="U1328" s="48"/>
      <c r="V1328" s="48"/>
    </row>
    <row r="1329" spans="1:22" x14ac:dyDescent="0.25">
      <c r="A1329" s="8"/>
      <c r="B1329" s="60" t="s">
        <v>1324</v>
      </c>
      <c r="C1329" s="45">
        <v>41.539000000000001</v>
      </c>
      <c r="D1329" s="24">
        <v>0.23719139899123973</v>
      </c>
      <c r="E1329" s="10">
        <v>44.548999999999999</v>
      </c>
      <c r="F1329" s="24">
        <v>6.2412421279817033E-2</v>
      </c>
      <c r="G1329" s="10">
        <v>52.646000000000001</v>
      </c>
      <c r="H1329" s="24">
        <v>0.11194650860621633</v>
      </c>
      <c r="I1329" s="10">
        <v>49.201999999999998</v>
      </c>
      <c r="J1329" s="24">
        <v>0.10507308912757737</v>
      </c>
      <c r="K1329" s="10">
        <v>49.338000000000001</v>
      </c>
      <c r="L1329" s="61">
        <v>6.205081114172023E-2</v>
      </c>
      <c r="Q1329" s="48"/>
      <c r="R1329" s="48"/>
      <c r="S1329" s="48"/>
      <c r="T1329" s="48"/>
      <c r="U1329" s="48"/>
      <c r="V1329" s="48"/>
    </row>
    <row r="1330" spans="1:22" x14ac:dyDescent="0.25">
      <c r="A1330" s="8"/>
      <c r="B1330" s="60" t="s">
        <v>1325</v>
      </c>
      <c r="C1330" s="45">
        <v>41.201999999999998</v>
      </c>
      <c r="D1330" s="24">
        <v>0.23447988167924458</v>
      </c>
      <c r="E1330" s="10">
        <v>48.057000000000002</v>
      </c>
      <c r="F1330" s="24">
        <v>6.524715318826807E-2</v>
      </c>
      <c r="G1330" s="10">
        <v>56.228000000000002</v>
      </c>
      <c r="H1330" s="24">
        <v>0.11216549629910799</v>
      </c>
      <c r="I1330" s="10">
        <v>52.326999999999998</v>
      </c>
      <c r="J1330" s="24">
        <v>0.10118296844089805</v>
      </c>
      <c r="K1330" s="10">
        <v>52.154000000000003</v>
      </c>
      <c r="L1330" s="61">
        <v>6.2271196816651365E-2</v>
      </c>
      <c r="Q1330" s="48"/>
      <c r="R1330" s="48"/>
      <c r="S1330" s="48"/>
      <c r="T1330" s="48"/>
      <c r="U1330" s="48"/>
      <c r="V1330" s="48"/>
    </row>
    <row r="1331" spans="1:22" x14ac:dyDescent="0.25">
      <c r="A1331" s="8"/>
      <c r="B1331" s="60" t="s">
        <v>1326</v>
      </c>
      <c r="C1331" s="45">
        <v>41.002000000000002</v>
      </c>
      <c r="D1331" s="24">
        <v>0.22894307709810763</v>
      </c>
      <c r="E1331" s="10">
        <v>56.1</v>
      </c>
      <c r="F1331" s="24">
        <v>7.0803871986084038E-2</v>
      </c>
      <c r="G1331" s="10">
        <v>64.617000000000004</v>
      </c>
      <c r="H1331" s="24">
        <v>0.11556710512869177</v>
      </c>
      <c r="I1331" s="10">
        <v>59.613999999999997</v>
      </c>
      <c r="J1331" s="24">
        <v>9.7186632854923724E-2</v>
      </c>
      <c r="K1331" s="10">
        <v>59.843000000000004</v>
      </c>
      <c r="L1331" s="61">
        <v>6.1254973982246712E-2</v>
      </c>
      <c r="Q1331" s="48"/>
      <c r="R1331" s="48"/>
      <c r="S1331" s="48"/>
      <c r="T1331" s="48"/>
      <c r="U1331" s="48"/>
      <c r="V1331" s="48"/>
    </row>
    <row r="1332" spans="1:22" x14ac:dyDescent="0.25">
      <c r="A1332" s="8"/>
      <c r="B1332" s="60" t="s">
        <v>1327</v>
      </c>
      <c r="C1332" s="45">
        <v>43.874000000000002</v>
      </c>
      <c r="D1332" s="24">
        <v>0.23184421100534719</v>
      </c>
      <c r="E1332" s="10">
        <v>62.180999999999997</v>
      </c>
      <c r="F1332" s="24">
        <v>7.434728687164785E-2</v>
      </c>
      <c r="G1332" s="10">
        <v>69.867999999999995</v>
      </c>
      <c r="H1332" s="24">
        <v>0.12666248156853585</v>
      </c>
      <c r="I1332" s="10">
        <v>64.647000000000006</v>
      </c>
      <c r="J1332" s="24">
        <v>9.2938036883123784E-2</v>
      </c>
      <c r="K1332" s="10">
        <v>64.567999999999998</v>
      </c>
      <c r="L1332" s="61">
        <v>6.6801346801346806E-2</v>
      </c>
      <c r="Q1332" s="48"/>
      <c r="R1332" s="48"/>
      <c r="S1332" s="48"/>
      <c r="T1332" s="48"/>
      <c r="U1332" s="48"/>
      <c r="V1332" s="48"/>
    </row>
    <row r="1333" spans="1:22" x14ac:dyDescent="0.25">
      <c r="A1333" s="8"/>
      <c r="B1333" s="60" t="s">
        <v>1328</v>
      </c>
      <c r="C1333" s="45">
        <v>47.64</v>
      </c>
      <c r="D1333" s="24">
        <v>0.24961128597974894</v>
      </c>
      <c r="E1333" s="10">
        <v>64.120999999999995</v>
      </c>
      <c r="F1333" s="24">
        <v>7.9501344887013381E-2</v>
      </c>
      <c r="G1333" s="10">
        <v>71.373999999999995</v>
      </c>
      <c r="H1333" s="24">
        <v>0.17854796560433303</v>
      </c>
      <c r="I1333" s="10">
        <v>66.47</v>
      </c>
      <c r="J1333" s="24">
        <v>0.10799399885818983</v>
      </c>
      <c r="K1333" s="10">
        <v>66.031000000000006</v>
      </c>
      <c r="L1333" s="61">
        <v>8.768901132537496E-2</v>
      </c>
      <c r="Q1333" s="48"/>
      <c r="R1333" s="48"/>
      <c r="S1333" s="48"/>
      <c r="T1333" s="48"/>
      <c r="U1333" s="48"/>
      <c r="V1333" s="48"/>
    </row>
    <row r="1334" spans="1:22" x14ac:dyDescent="0.25">
      <c r="A1334" s="8"/>
      <c r="B1334" s="60" t="s">
        <v>1329</v>
      </c>
      <c r="C1334" s="45">
        <v>50.993000000000002</v>
      </c>
      <c r="D1334" s="24">
        <v>0.29144070689066709</v>
      </c>
      <c r="E1334" s="10">
        <v>64.515000000000001</v>
      </c>
      <c r="F1334" s="24">
        <v>8.8730330020777293E-2</v>
      </c>
      <c r="G1334" s="10">
        <v>71.334000000000003</v>
      </c>
      <c r="H1334" s="24">
        <v>0.23076923076923078</v>
      </c>
      <c r="I1334" s="10">
        <v>66.034000000000006</v>
      </c>
      <c r="J1334" s="24">
        <v>0.14474435401425936</v>
      </c>
      <c r="K1334" s="10">
        <v>66.165000000000006</v>
      </c>
      <c r="L1334" s="61">
        <v>0.12530149984695441</v>
      </c>
      <c r="Q1334" s="48"/>
      <c r="R1334" s="48"/>
      <c r="S1334" s="48"/>
      <c r="T1334" s="48"/>
      <c r="U1334" s="48"/>
      <c r="V1334" s="48"/>
    </row>
    <row r="1335" spans="1:22" x14ac:dyDescent="0.25">
      <c r="A1335" s="8"/>
      <c r="B1335" s="60" t="s">
        <v>1330</v>
      </c>
      <c r="C1335" s="45">
        <v>52.917000000000002</v>
      </c>
      <c r="D1335" s="24">
        <v>0.33256854639918088</v>
      </c>
      <c r="E1335" s="10">
        <v>66.713999999999999</v>
      </c>
      <c r="F1335" s="24">
        <v>0.10358045967754924</v>
      </c>
      <c r="G1335" s="10">
        <v>71.858999999999995</v>
      </c>
      <c r="H1335" s="24">
        <v>0.27516533570813323</v>
      </c>
      <c r="I1335" s="10">
        <v>67.016000000000005</v>
      </c>
      <c r="J1335" s="24">
        <v>0.18073792801285199</v>
      </c>
      <c r="K1335" s="10">
        <v>66.415000000000006</v>
      </c>
      <c r="L1335" s="61">
        <v>0.16776247321701868</v>
      </c>
      <c r="Q1335" s="48"/>
      <c r="R1335" s="48"/>
      <c r="S1335" s="48"/>
      <c r="T1335" s="48"/>
      <c r="U1335" s="48"/>
      <c r="V1335" s="48"/>
    </row>
    <row r="1336" spans="1:22" x14ac:dyDescent="0.25">
      <c r="A1336" s="8"/>
      <c r="B1336" s="60" t="s">
        <v>1331</v>
      </c>
      <c r="C1336" s="45">
        <v>53.959000000000003</v>
      </c>
      <c r="D1336" s="24">
        <v>0.37877811066024497</v>
      </c>
      <c r="E1336" s="10">
        <v>68.105999999999995</v>
      </c>
      <c r="F1336" s="24">
        <v>0.12245719715882553</v>
      </c>
      <c r="G1336" s="10">
        <v>72.566999999999993</v>
      </c>
      <c r="H1336" s="24">
        <v>0.30614479466253997</v>
      </c>
      <c r="I1336" s="10">
        <v>68.450999999999993</v>
      </c>
      <c r="J1336" s="24">
        <v>0.20312271803927295</v>
      </c>
      <c r="K1336" s="10">
        <v>67.427999999999997</v>
      </c>
      <c r="L1336" s="61">
        <v>0.2043954698500153</v>
      </c>
      <c r="Q1336" s="48"/>
      <c r="R1336" s="48"/>
      <c r="S1336" s="48"/>
      <c r="T1336" s="48"/>
      <c r="U1336" s="48"/>
      <c r="V1336" s="48"/>
    </row>
    <row r="1337" spans="1:22" x14ac:dyDescent="0.25">
      <c r="A1337" s="8"/>
      <c r="B1337" s="60" t="s">
        <v>1332</v>
      </c>
      <c r="C1337" s="45">
        <v>52.921999999999997</v>
      </c>
      <c r="D1337" s="24">
        <v>0.42402063028556258</v>
      </c>
      <c r="E1337" s="10">
        <v>67.953999999999994</v>
      </c>
      <c r="F1337" s="24">
        <v>0.13729122038429944</v>
      </c>
      <c r="G1337" s="10">
        <v>72.037999999999997</v>
      </c>
      <c r="H1337" s="24">
        <v>0.3066265675869016</v>
      </c>
      <c r="I1337" s="10">
        <v>68.042000000000002</v>
      </c>
      <c r="J1337" s="24">
        <v>0.21705014670932965</v>
      </c>
      <c r="K1337" s="10">
        <v>67.713999999999999</v>
      </c>
      <c r="L1337" s="61">
        <v>0.21977349250076522</v>
      </c>
      <c r="Q1337" s="48"/>
      <c r="R1337" s="48"/>
      <c r="S1337" s="48"/>
      <c r="T1337" s="48"/>
      <c r="U1337" s="48"/>
      <c r="V1337" s="48"/>
    </row>
    <row r="1338" spans="1:22" x14ac:dyDescent="0.25">
      <c r="A1338" s="8"/>
      <c r="B1338" s="60" t="s">
        <v>1333</v>
      </c>
      <c r="C1338" s="45">
        <v>51.146999999999998</v>
      </c>
      <c r="D1338" s="24">
        <v>0.42189692441882515</v>
      </c>
      <c r="E1338" s="10">
        <v>67.611000000000004</v>
      </c>
      <c r="F1338" s="24">
        <v>0.14192987259812842</v>
      </c>
      <c r="G1338" s="10">
        <v>71.242000000000004</v>
      </c>
      <c r="H1338" s="24">
        <v>0.29102004467348935</v>
      </c>
      <c r="I1338" s="10">
        <v>67.141000000000005</v>
      </c>
      <c r="J1338" s="24">
        <v>0.20607018149470918</v>
      </c>
      <c r="K1338" s="10">
        <v>67.296999999999997</v>
      </c>
      <c r="L1338" s="61">
        <v>0.21468013468013469</v>
      </c>
      <c r="Q1338" s="48"/>
      <c r="R1338" s="48"/>
      <c r="S1338" s="48"/>
      <c r="T1338" s="48"/>
      <c r="U1338" s="48"/>
      <c r="V1338" s="48"/>
    </row>
    <row r="1339" spans="1:22" x14ac:dyDescent="0.25">
      <c r="A1339" s="8"/>
      <c r="B1339" s="60" t="s">
        <v>1334</v>
      </c>
      <c r="C1339" s="45">
        <v>49.552</v>
      </c>
      <c r="D1339" s="24">
        <v>0.39662103227274453</v>
      </c>
      <c r="E1339" s="10">
        <v>66.798000000000002</v>
      </c>
      <c r="F1339" s="24">
        <v>0.13667917599497478</v>
      </c>
      <c r="G1339" s="10">
        <v>70.117000000000004</v>
      </c>
      <c r="H1339" s="24">
        <v>0.26049316028439201</v>
      </c>
      <c r="I1339" s="10">
        <v>66.040999999999997</v>
      </c>
      <c r="J1339" s="24">
        <v>0.1779896174935939</v>
      </c>
      <c r="K1339" s="10">
        <v>66.435000000000002</v>
      </c>
      <c r="L1339" s="61">
        <v>0.19995102540557086</v>
      </c>
      <c r="Q1339" s="48"/>
      <c r="R1339" s="48"/>
      <c r="S1339" s="48"/>
      <c r="T1339" s="48"/>
      <c r="U1339" s="48"/>
      <c r="V1339" s="48"/>
    </row>
    <row r="1340" spans="1:22" x14ac:dyDescent="0.25">
      <c r="A1340" s="8"/>
      <c r="B1340" s="60" t="s">
        <v>1335</v>
      </c>
      <c r="C1340" s="45">
        <v>48.548000000000002</v>
      </c>
      <c r="D1340" s="24">
        <v>0.3541658765975198</v>
      </c>
      <c r="E1340" s="10">
        <v>65.881</v>
      </c>
      <c r="F1340" s="24">
        <v>0.12624220851385959</v>
      </c>
      <c r="G1340" s="10">
        <v>69.346000000000004</v>
      </c>
      <c r="H1340" s="24">
        <v>0.20032994145729011</v>
      </c>
      <c r="I1340" s="10">
        <v>64.965000000000003</v>
      </c>
      <c r="J1340" s="24">
        <v>0.12966183831436956</v>
      </c>
      <c r="K1340" s="10">
        <v>65.483000000000004</v>
      </c>
      <c r="L1340" s="61">
        <v>0.1743250688705234</v>
      </c>
      <c r="Q1340" s="48"/>
      <c r="R1340" s="48"/>
      <c r="S1340" s="48"/>
      <c r="T1340" s="48"/>
      <c r="U1340" s="48"/>
      <c r="V1340" s="48"/>
    </row>
    <row r="1341" spans="1:22" x14ac:dyDescent="0.25">
      <c r="A1341" s="8"/>
      <c r="B1341" s="60" t="s">
        <v>1336</v>
      </c>
      <c r="C1341" s="45">
        <v>48.128999999999998</v>
      </c>
      <c r="D1341" s="24">
        <v>0.30480867685539836</v>
      </c>
      <c r="E1341" s="10">
        <v>64.438999999999993</v>
      </c>
      <c r="F1341" s="24">
        <v>0.11113437595631936</v>
      </c>
      <c r="G1341" s="10">
        <v>68.376000000000005</v>
      </c>
      <c r="H1341" s="24">
        <v>0.13150940917120457</v>
      </c>
      <c r="I1341" s="10">
        <v>63.631999999999998</v>
      </c>
      <c r="J1341" s="24">
        <v>7.2491668768836545E-2</v>
      </c>
      <c r="K1341" s="10">
        <v>64.162000000000006</v>
      </c>
      <c r="L1341" s="61">
        <v>0.12863177226813591</v>
      </c>
      <c r="Q1341" s="48"/>
      <c r="R1341" s="48"/>
      <c r="S1341" s="48"/>
      <c r="T1341" s="48"/>
      <c r="U1341" s="48"/>
      <c r="V1341" s="48"/>
    </row>
    <row r="1342" spans="1:22" x14ac:dyDescent="0.25">
      <c r="A1342" s="8"/>
      <c r="B1342" s="60" t="s">
        <v>1337</v>
      </c>
      <c r="C1342" s="45">
        <v>49.197000000000003</v>
      </c>
      <c r="D1342" s="24">
        <v>0.25820091774432097</v>
      </c>
      <c r="E1342" s="10">
        <v>65.085999999999999</v>
      </c>
      <c r="F1342" s="24">
        <v>9.4625283875851632E-2</v>
      </c>
      <c r="G1342" s="10">
        <v>69.793000000000006</v>
      </c>
      <c r="H1342" s="24">
        <v>9.857366016029899E-2</v>
      </c>
      <c r="I1342" s="10">
        <v>64.593999999999994</v>
      </c>
      <c r="J1342" s="24">
        <v>2.8452316148647752E-2</v>
      </c>
      <c r="K1342" s="10">
        <v>65.278000000000006</v>
      </c>
      <c r="L1342" s="61">
        <v>9.2035506580961129E-2</v>
      </c>
      <c r="Q1342" s="48"/>
      <c r="R1342" s="48"/>
      <c r="S1342" s="48"/>
      <c r="T1342" s="48"/>
      <c r="U1342" s="48"/>
      <c r="V1342" s="48"/>
    </row>
    <row r="1343" spans="1:22" x14ac:dyDescent="0.25">
      <c r="A1343" s="8"/>
      <c r="B1343" s="60" t="s">
        <v>1338</v>
      </c>
      <c r="C1343" s="45">
        <v>53.802</v>
      </c>
      <c r="D1343" s="24">
        <v>0.24322120672001213</v>
      </c>
      <c r="E1343" s="10">
        <v>67.662999999999997</v>
      </c>
      <c r="F1343" s="24">
        <v>8.9471225860486087E-2</v>
      </c>
      <c r="G1343" s="10">
        <v>73.843000000000004</v>
      </c>
      <c r="H1343" s="24">
        <v>0.10511409258799656</v>
      </c>
      <c r="I1343" s="10">
        <v>68.576999999999998</v>
      </c>
      <c r="J1343" s="24">
        <v>2.1043826922821599E-2</v>
      </c>
      <c r="K1343" s="10">
        <v>68.456000000000003</v>
      </c>
      <c r="L1343" s="61">
        <v>8.6183042546678912E-2</v>
      </c>
      <c r="Q1343" s="48"/>
      <c r="R1343" s="48"/>
      <c r="S1343" s="48"/>
      <c r="T1343" s="48"/>
      <c r="U1343" s="48"/>
      <c r="V1343" s="48"/>
    </row>
    <row r="1344" spans="1:22" x14ac:dyDescent="0.25">
      <c r="A1344" s="8"/>
      <c r="B1344" s="60" t="s">
        <v>1339</v>
      </c>
      <c r="C1344" s="45">
        <v>52.984999999999999</v>
      </c>
      <c r="D1344" s="24">
        <v>0.23063066479578292</v>
      </c>
      <c r="E1344" s="10">
        <v>66.897000000000006</v>
      </c>
      <c r="F1344" s="24">
        <v>8.4011145650458224E-2</v>
      </c>
      <c r="G1344" s="10">
        <v>73.06</v>
      </c>
      <c r="H1344" s="24">
        <v>0.10947924726630363</v>
      </c>
      <c r="I1344" s="10">
        <v>67.754999999999995</v>
      </c>
      <c r="J1344" s="24">
        <v>2.2703434724305954E-2</v>
      </c>
      <c r="K1344" s="10">
        <v>67.483999999999995</v>
      </c>
      <c r="L1344" s="61">
        <v>9.01867156412611E-2</v>
      </c>
      <c r="Q1344" s="48"/>
      <c r="R1344" s="48"/>
      <c r="S1344" s="48"/>
      <c r="T1344" s="48"/>
      <c r="U1344" s="48"/>
      <c r="V1344" s="48"/>
    </row>
    <row r="1345" spans="1:22" x14ac:dyDescent="0.25">
      <c r="A1345" s="8"/>
      <c r="B1345" s="60" t="s">
        <v>1340</v>
      </c>
      <c r="C1345" s="45">
        <v>49.128</v>
      </c>
      <c r="D1345" s="24">
        <v>0.23637604763168873</v>
      </c>
      <c r="E1345" s="10">
        <v>62.960999999999999</v>
      </c>
      <c r="F1345" s="24">
        <v>7.7987340344999753E-2</v>
      </c>
      <c r="G1345" s="10">
        <v>68.7</v>
      </c>
      <c r="H1345" s="24">
        <v>0.11235528563294743</v>
      </c>
      <c r="I1345" s="10">
        <v>63.792000000000002</v>
      </c>
      <c r="J1345" s="24">
        <v>2.4615302911615927E-2</v>
      </c>
      <c r="K1345" s="10">
        <v>64.061000000000007</v>
      </c>
      <c r="L1345" s="61">
        <v>0.10029996939087849</v>
      </c>
      <c r="Q1345" s="48"/>
      <c r="R1345" s="48"/>
      <c r="S1345" s="48"/>
      <c r="T1345" s="48"/>
      <c r="U1345" s="48"/>
      <c r="V1345" s="48"/>
    </row>
    <row r="1346" spans="1:22" x14ac:dyDescent="0.25">
      <c r="A1346" s="8"/>
      <c r="B1346" s="60" t="s">
        <v>1341</v>
      </c>
      <c r="C1346" s="45">
        <v>47.374000000000002</v>
      </c>
      <c r="D1346" s="24">
        <v>0.21819181614774924</v>
      </c>
      <c r="E1346" s="10">
        <v>60.206000000000003</v>
      </c>
      <c r="F1346" s="24">
        <v>6.9144909562388265E-2</v>
      </c>
      <c r="G1346" s="10">
        <v>64.67</v>
      </c>
      <c r="H1346" s="24">
        <v>0.1010555206797378</v>
      </c>
      <c r="I1346" s="10">
        <v>60.790999999999997</v>
      </c>
      <c r="J1346" s="24">
        <v>2.4641856636439675E-2</v>
      </c>
      <c r="K1346" s="10">
        <v>60.548999999999999</v>
      </c>
      <c r="L1346" s="61">
        <v>0.10634833180287726</v>
      </c>
      <c r="Q1346" s="48"/>
      <c r="R1346" s="48"/>
      <c r="S1346" s="48"/>
      <c r="T1346" s="48"/>
      <c r="U1346" s="48"/>
      <c r="V1346" s="48"/>
    </row>
    <row r="1347" spans="1:22" x14ac:dyDescent="0.25">
      <c r="A1347" s="8"/>
      <c r="B1347" s="60" t="s">
        <v>1342</v>
      </c>
      <c r="C1347" s="45">
        <v>47.45</v>
      </c>
      <c r="D1347" s="24">
        <v>0.19775114718040124</v>
      </c>
      <c r="E1347" s="10">
        <v>58.161000000000001</v>
      </c>
      <c r="F1347" s="24">
        <v>5.9223347882809606E-2</v>
      </c>
      <c r="G1347" s="10">
        <v>60.872999999999998</v>
      </c>
      <c r="H1347" s="24">
        <v>9.2879980145115851E-2</v>
      </c>
      <c r="I1347" s="10">
        <v>58.213999999999999</v>
      </c>
      <c r="J1347" s="24">
        <v>2.6460786786866527E-2</v>
      </c>
      <c r="K1347" s="10">
        <v>57.530999999999999</v>
      </c>
      <c r="L1347" s="61">
        <v>0.10678910315273951</v>
      </c>
      <c r="Q1347" s="48"/>
      <c r="R1347" s="48"/>
      <c r="S1347" s="48"/>
      <c r="T1347" s="48"/>
      <c r="U1347" s="48"/>
      <c r="V1347" s="48"/>
    </row>
    <row r="1348" spans="1:22" x14ac:dyDescent="0.25">
      <c r="A1348" s="8"/>
      <c r="B1348" s="60" t="s">
        <v>1343</v>
      </c>
      <c r="C1348" s="45">
        <v>44.326999999999998</v>
      </c>
      <c r="D1348" s="24">
        <v>0.17486442413440023</v>
      </c>
      <c r="E1348" s="10">
        <v>53.893999999999998</v>
      </c>
      <c r="F1348" s="24">
        <v>5.1379515840675183E-2</v>
      </c>
      <c r="G1348" s="10">
        <v>56.281999999999996</v>
      </c>
      <c r="H1348" s="24">
        <v>8.546359694585165E-2</v>
      </c>
      <c r="I1348" s="10">
        <v>53.795999999999999</v>
      </c>
      <c r="J1348" s="24">
        <v>2.4416149975437805E-2</v>
      </c>
      <c r="K1348" s="10">
        <v>53.377000000000002</v>
      </c>
      <c r="L1348" s="61">
        <v>0.10880930517294153</v>
      </c>
      <c r="Q1348" s="48"/>
      <c r="R1348" s="48"/>
      <c r="S1348" s="48"/>
      <c r="T1348" s="48"/>
      <c r="U1348" s="48"/>
      <c r="V1348" s="48"/>
    </row>
    <row r="1349" spans="1:22" x14ac:dyDescent="0.25">
      <c r="A1349" s="8"/>
      <c r="B1349" s="60" t="s">
        <v>1344</v>
      </c>
      <c r="C1349" s="45">
        <v>40.975999999999999</v>
      </c>
      <c r="D1349" s="24">
        <v>0.16359809628548133</v>
      </c>
      <c r="E1349" s="10">
        <v>50.802999999999997</v>
      </c>
      <c r="F1349" s="24">
        <v>4.7015634308532048E-2</v>
      </c>
      <c r="G1349" s="10">
        <v>52.551000000000002</v>
      </c>
      <c r="H1349" s="24">
        <v>8.4094557128264996E-2</v>
      </c>
      <c r="I1349" s="10">
        <v>50.177999999999997</v>
      </c>
      <c r="J1349" s="24">
        <v>2.3199331094801386E-2</v>
      </c>
      <c r="K1349" s="10">
        <v>50.884</v>
      </c>
      <c r="L1349" s="61">
        <v>0.1045313226761977</v>
      </c>
      <c r="Q1349" s="48"/>
      <c r="R1349" s="48"/>
      <c r="S1349" s="48"/>
      <c r="T1349" s="48"/>
      <c r="U1349" s="48"/>
      <c r="V1349" s="48"/>
    </row>
    <row r="1350" spans="1:22" x14ac:dyDescent="0.25">
      <c r="A1350" s="8"/>
      <c r="B1350" s="60" t="s">
        <v>1345</v>
      </c>
      <c r="C1350" s="45">
        <v>38.558</v>
      </c>
      <c r="D1350" s="24">
        <v>0.15060960579457328</v>
      </c>
      <c r="E1350" s="10">
        <v>49.170999999999999</v>
      </c>
      <c r="F1350" s="24">
        <v>4.6967330574653424E-2</v>
      </c>
      <c r="G1350" s="10">
        <v>50.447000000000003</v>
      </c>
      <c r="H1350" s="24">
        <v>7.6900627462425208E-2</v>
      </c>
      <c r="I1350" s="10">
        <v>48.317999999999998</v>
      </c>
      <c r="J1350" s="24">
        <v>2.2774629381395409E-2</v>
      </c>
      <c r="K1350" s="10">
        <v>48.790999999999997</v>
      </c>
      <c r="L1350" s="61">
        <v>0.10107958579157385</v>
      </c>
      <c r="Q1350" s="48"/>
      <c r="R1350" s="48"/>
      <c r="S1350" s="48"/>
      <c r="T1350" s="48"/>
      <c r="U1350" s="48"/>
      <c r="V1350" s="48"/>
    </row>
    <row r="1351" spans="1:22" x14ac:dyDescent="0.25">
      <c r="A1351" s="8"/>
      <c r="B1351" s="60" t="s">
        <v>1346</v>
      </c>
      <c r="C1351" s="45">
        <v>37.481000000000002</v>
      </c>
      <c r="D1351" s="24">
        <v>0.14321469879974971</v>
      </c>
      <c r="E1351" s="10">
        <v>47.817999999999998</v>
      </c>
      <c r="F1351" s="24">
        <v>4.328014555525142E-2</v>
      </c>
      <c r="G1351" s="10">
        <v>49.588999999999999</v>
      </c>
      <c r="H1351" s="24">
        <v>6.9765066394279873E-2</v>
      </c>
      <c r="I1351" s="10">
        <v>47.453000000000003</v>
      </c>
      <c r="J1351" s="24">
        <v>2.2310111882357625E-2</v>
      </c>
      <c r="K1351" s="10">
        <v>47.503999999999998</v>
      </c>
      <c r="L1351" s="61">
        <v>9.532669098386741E-2</v>
      </c>
      <c r="Q1351" s="48"/>
      <c r="R1351" s="48"/>
      <c r="S1351" s="48"/>
      <c r="T1351" s="48"/>
      <c r="U1351" s="48"/>
      <c r="V1351" s="48"/>
    </row>
    <row r="1352" spans="1:22" x14ac:dyDescent="0.25">
      <c r="A1352" s="8"/>
      <c r="B1352" s="60" t="s">
        <v>1347</v>
      </c>
      <c r="C1352" s="45">
        <v>37.445999999999998</v>
      </c>
      <c r="D1352" s="24">
        <v>0.14209598210053281</v>
      </c>
      <c r="E1352" s="10">
        <v>47.871000000000002</v>
      </c>
      <c r="F1352" s="24">
        <v>4.0575136458048208E-2</v>
      </c>
      <c r="G1352" s="10">
        <v>50.140999999999998</v>
      </c>
      <c r="H1352" s="24">
        <v>6.4380563256967754E-2</v>
      </c>
      <c r="I1352" s="10">
        <v>47.686999999999998</v>
      </c>
      <c r="J1352" s="24">
        <v>2.3079883737905954E-2</v>
      </c>
      <c r="K1352" s="10">
        <v>47.838999999999999</v>
      </c>
      <c r="L1352" s="61">
        <v>9.2768488824695836E-2</v>
      </c>
      <c r="Q1352" s="48"/>
      <c r="R1352" s="48"/>
      <c r="S1352" s="48"/>
      <c r="T1352" s="48"/>
      <c r="U1352" s="48"/>
      <c r="V1352" s="48"/>
    </row>
    <row r="1353" spans="1:22" x14ac:dyDescent="0.25">
      <c r="A1353" s="8"/>
      <c r="B1353" s="60" t="s">
        <v>1348</v>
      </c>
      <c r="C1353" s="45">
        <v>37.872999999999998</v>
      </c>
      <c r="D1353" s="24">
        <v>0.13517510760537743</v>
      </c>
      <c r="E1353" s="10">
        <v>48.780999999999999</v>
      </c>
      <c r="F1353" s="24">
        <v>3.8675189592155476E-2</v>
      </c>
      <c r="G1353" s="10">
        <v>51.95</v>
      </c>
      <c r="H1353" s="24">
        <v>5.5537720706260035E-2</v>
      </c>
      <c r="I1353" s="10">
        <v>48.783999999999999</v>
      </c>
      <c r="J1353" s="24">
        <v>2.816303237023372E-2</v>
      </c>
      <c r="K1353" s="10">
        <v>48.948999999999998</v>
      </c>
      <c r="L1353" s="61">
        <v>8.8190653381967729E-2</v>
      </c>
      <c r="Q1353" s="48"/>
      <c r="R1353" s="48"/>
      <c r="S1353" s="48"/>
      <c r="T1353" s="48"/>
      <c r="U1353" s="48"/>
      <c r="V1353" s="48"/>
    </row>
    <row r="1354" spans="1:22" x14ac:dyDescent="0.25">
      <c r="A1354" s="8"/>
      <c r="B1354" s="60" t="s">
        <v>1349</v>
      </c>
      <c r="C1354" s="45">
        <v>37.216000000000001</v>
      </c>
      <c r="D1354" s="24">
        <v>0.12150401031494719</v>
      </c>
      <c r="E1354" s="10">
        <v>51.401000000000003</v>
      </c>
      <c r="F1354" s="24">
        <v>3.7048963884908304E-2</v>
      </c>
      <c r="G1354" s="10">
        <v>55.698999999999998</v>
      </c>
      <c r="H1354" s="24">
        <v>5.2312855683642204E-2</v>
      </c>
      <c r="I1354" s="10">
        <v>51.959000000000003</v>
      </c>
      <c r="J1354" s="24">
        <v>3.4878628213465698E-2</v>
      </c>
      <c r="K1354" s="10">
        <v>51.792999999999999</v>
      </c>
      <c r="L1354" s="61">
        <v>7.5228279762050473E-2</v>
      </c>
      <c r="Q1354" s="48"/>
      <c r="R1354" s="48"/>
      <c r="S1354" s="48"/>
      <c r="T1354" s="48"/>
      <c r="U1354" s="48"/>
      <c r="V1354" s="48"/>
    </row>
    <row r="1355" spans="1:22" x14ac:dyDescent="0.25">
      <c r="A1355" s="8"/>
      <c r="B1355" s="60" t="s">
        <v>1350</v>
      </c>
      <c r="C1355" s="45">
        <v>35.994999999999997</v>
      </c>
      <c r="D1355" s="24">
        <v>0.1158345816189158</v>
      </c>
      <c r="E1355" s="10">
        <v>58.103999999999999</v>
      </c>
      <c r="F1355" s="24">
        <v>3.5197320752894196E-2</v>
      </c>
      <c r="G1355" s="10">
        <v>64.108000000000004</v>
      </c>
      <c r="H1355" s="24">
        <v>5.1247628775718666E-2</v>
      </c>
      <c r="I1355" s="10">
        <v>60.026000000000003</v>
      </c>
      <c r="J1355" s="24">
        <v>4.5443083334439326E-2</v>
      </c>
      <c r="K1355" s="10">
        <v>59.371000000000002</v>
      </c>
      <c r="L1355" s="61">
        <v>7.0980929765722539E-2</v>
      </c>
      <c r="Q1355" s="48"/>
      <c r="R1355" s="48"/>
      <c r="S1355" s="48"/>
      <c r="T1355" s="48"/>
      <c r="U1355" s="48"/>
      <c r="V1355" s="48"/>
    </row>
    <row r="1356" spans="1:22" x14ac:dyDescent="0.25">
      <c r="A1356" s="8"/>
      <c r="B1356" s="60" t="s">
        <v>1351</v>
      </c>
      <c r="C1356" s="45">
        <v>37.268000000000001</v>
      </c>
      <c r="D1356" s="24">
        <v>0.10876201672386659</v>
      </c>
      <c r="E1356" s="10">
        <v>63.463999999999999</v>
      </c>
      <c r="F1356" s="24">
        <v>3.7290482554301445E-2</v>
      </c>
      <c r="G1356" s="10">
        <v>69.784999999999997</v>
      </c>
      <c r="H1356" s="24">
        <v>5.1670801109003357E-2</v>
      </c>
      <c r="I1356" s="10">
        <v>64.997</v>
      </c>
      <c r="J1356" s="24">
        <v>6.1462301086970948E-2</v>
      </c>
      <c r="K1356" s="10">
        <v>64.289000000000001</v>
      </c>
      <c r="L1356" s="61">
        <v>7.0001713628240592E-2</v>
      </c>
      <c r="Q1356" s="48"/>
      <c r="R1356" s="48"/>
      <c r="S1356" s="48"/>
      <c r="T1356" s="48"/>
      <c r="U1356" s="48"/>
      <c r="V1356" s="48"/>
    </row>
    <row r="1357" spans="1:22" x14ac:dyDescent="0.25">
      <c r="A1357" s="8"/>
      <c r="B1357" s="60" t="s">
        <v>1352</v>
      </c>
      <c r="C1357" s="45">
        <v>41.165999999999997</v>
      </c>
      <c r="D1357" s="24">
        <v>0.10642977682549916</v>
      </c>
      <c r="E1357" s="10">
        <v>65.95</v>
      </c>
      <c r="F1357" s="24">
        <v>4.4471637657590934E-2</v>
      </c>
      <c r="G1357" s="10">
        <v>71.724000000000004</v>
      </c>
      <c r="H1357" s="24">
        <v>7.7236246899168248E-2</v>
      </c>
      <c r="I1357" s="10">
        <v>66.563999999999993</v>
      </c>
      <c r="J1357" s="24">
        <v>0.10790077906220553</v>
      </c>
      <c r="K1357" s="10">
        <v>66.358000000000004</v>
      </c>
      <c r="L1357" s="61">
        <v>9.6917917207275578E-2</v>
      </c>
      <c r="Q1357" s="48"/>
      <c r="R1357" s="48"/>
      <c r="S1357" s="48"/>
      <c r="T1357" s="48"/>
      <c r="U1357" s="48"/>
      <c r="V1357" s="48"/>
    </row>
    <row r="1358" spans="1:22" x14ac:dyDescent="0.25">
      <c r="A1358" s="8"/>
      <c r="B1358" s="60" t="s">
        <v>1353</v>
      </c>
      <c r="C1358" s="45">
        <v>45.094999999999999</v>
      </c>
      <c r="D1358" s="24">
        <v>0.12315364341379245</v>
      </c>
      <c r="E1358" s="10">
        <v>66.206999999999994</v>
      </c>
      <c r="F1358" s="24">
        <v>5.5517091471170718E-2</v>
      </c>
      <c r="G1358" s="10">
        <v>71.745999999999995</v>
      </c>
      <c r="H1358" s="24">
        <v>0.11651831314752663</v>
      </c>
      <c r="I1358" s="10">
        <v>66.823999999999998</v>
      </c>
      <c r="J1358" s="24">
        <v>0.17116806243115187</v>
      </c>
      <c r="K1358" s="10">
        <v>66.674000000000007</v>
      </c>
      <c r="L1358" s="61">
        <v>0.13584175867218293</v>
      </c>
      <c r="Q1358" s="48"/>
      <c r="R1358" s="48"/>
      <c r="S1358" s="48"/>
      <c r="T1358" s="48"/>
      <c r="U1358" s="48"/>
      <c r="V1358" s="48"/>
    </row>
    <row r="1359" spans="1:22" x14ac:dyDescent="0.25">
      <c r="A1359" s="8"/>
      <c r="B1359" s="60" t="s">
        <v>1354</v>
      </c>
      <c r="C1359" s="45">
        <v>47.984999999999999</v>
      </c>
      <c r="D1359" s="24">
        <v>0.14767060429663056</v>
      </c>
      <c r="E1359" s="10">
        <v>67.256</v>
      </c>
      <c r="F1359" s="24">
        <v>6.580578678731866E-2</v>
      </c>
      <c r="G1359" s="10">
        <v>72.406999999999996</v>
      </c>
      <c r="H1359" s="24">
        <v>0.15199182839632278</v>
      </c>
      <c r="I1359" s="10">
        <v>67.441999999999993</v>
      </c>
      <c r="J1359" s="24">
        <v>0.22572896067527573</v>
      </c>
      <c r="K1359" s="10">
        <v>66.662999999999997</v>
      </c>
      <c r="L1359" s="61">
        <v>0.17573257607285367</v>
      </c>
      <c r="Q1359" s="48"/>
      <c r="R1359" s="48"/>
      <c r="S1359" s="48"/>
      <c r="T1359" s="48"/>
      <c r="U1359" s="48"/>
      <c r="V1359" s="48"/>
    </row>
    <row r="1360" spans="1:22" x14ac:dyDescent="0.25">
      <c r="A1360" s="8"/>
      <c r="B1360" s="60" t="s">
        <v>1355</v>
      </c>
      <c r="C1360" s="45">
        <v>50.972999999999999</v>
      </c>
      <c r="D1360" s="24">
        <v>0.16674567208327803</v>
      </c>
      <c r="E1360" s="10">
        <v>67.864000000000004</v>
      </c>
      <c r="F1360" s="24">
        <v>7.2069170946914202E-2</v>
      </c>
      <c r="G1360" s="10">
        <v>73.14</v>
      </c>
      <c r="H1360" s="24">
        <v>0.18211002480665403</v>
      </c>
      <c r="I1360" s="10">
        <v>68.069000000000003</v>
      </c>
      <c r="J1360" s="24">
        <v>0.28242663941497337</v>
      </c>
      <c r="K1360" s="10">
        <v>66.87</v>
      </c>
      <c r="L1360" s="61">
        <v>0.18875615070136356</v>
      </c>
      <c r="Q1360" s="48"/>
      <c r="R1360" s="48"/>
      <c r="S1360" s="48"/>
      <c r="T1360" s="48"/>
      <c r="U1360" s="48"/>
      <c r="V1360" s="48"/>
    </row>
    <row r="1361" spans="1:22" x14ac:dyDescent="0.25">
      <c r="A1361" s="8"/>
      <c r="B1361" s="60" t="s">
        <v>1356</v>
      </c>
      <c r="C1361" s="45">
        <v>50.375</v>
      </c>
      <c r="D1361" s="24">
        <v>0.16869868598191093</v>
      </c>
      <c r="E1361" s="10">
        <v>67.716999999999999</v>
      </c>
      <c r="F1361" s="24">
        <v>7.725377171655369E-2</v>
      </c>
      <c r="G1361" s="10">
        <v>72.423000000000002</v>
      </c>
      <c r="H1361" s="24">
        <v>0.19411936378228514</v>
      </c>
      <c r="I1361" s="10">
        <v>68.790999999999997</v>
      </c>
      <c r="J1361" s="24">
        <v>0.33055065231528791</v>
      </c>
      <c r="K1361" s="10">
        <v>66.063999999999993</v>
      </c>
      <c r="L1361" s="61">
        <v>0.1797228818330926</v>
      </c>
      <c r="Q1361" s="48"/>
      <c r="R1361" s="48"/>
      <c r="S1361" s="48"/>
      <c r="T1361" s="48"/>
      <c r="U1361" s="48"/>
      <c r="V1361" s="48"/>
    </row>
    <row r="1362" spans="1:22" x14ac:dyDescent="0.25">
      <c r="A1362" s="8"/>
      <c r="B1362" s="60" t="s">
        <v>1357</v>
      </c>
      <c r="C1362" s="45">
        <v>48.292999999999999</v>
      </c>
      <c r="D1362" s="24">
        <v>0.17529721837729195</v>
      </c>
      <c r="E1362" s="10">
        <v>67.165999999999997</v>
      </c>
      <c r="F1362" s="24">
        <v>7.9185921071698848E-2</v>
      </c>
      <c r="G1362" s="10">
        <v>72.03</v>
      </c>
      <c r="H1362" s="24">
        <v>0.18031519042754998</v>
      </c>
      <c r="I1362" s="10">
        <v>69.001000000000005</v>
      </c>
      <c r="J1362" s="24">
        <v>0.34220340557686435</v>
      </c>
      <c r="K1362" s="10">
        <v>64.361000000000004</v>
      </c>
      <c r="L1362" s="61">
        <v>0.16062816715219466</v>
      </c>
      <c r="Q1362" s="48"/>
      <c r="R1362" s="48"/>
      <c r="S1362" s="48"/>
      <c r="T1362" s="48"/>
      <c r="U1362" s="48"/>
      <c r="V1362" s="48"/>
    </row>
    <row r="1363" spans="1:22" x14ac:dyDescent="0.25">
      <c r="A1363" s="8"/>
      <c r="B1363" s="60" t="s">
        <v>1358</v>
      </c>
      <c r="C1363" s="45">
        <v>46.359000000000002</v>
      </c>
      <c r="D1363" s="24">
        <v>0.16596825878382221</v>
      </c>
      <c r="E1363" s="10">
        <v>66.471000000000004</v>
      </c>
      <c r="F1363" s="24">
        <v>7.4452155151593216E-2</v>
      </c>
      <c r="G1363" s="10">
        <v>70.572000000000003</v>
      </c>
      <c r="H1363" s="24">
        <v>0.14787684225886474</v>
      </c>
      <c r="I1363" s="10">
        <v>68.081999999999994</v>
      </c>
      <c r="J1363" s="24">
        <v>0.31490304856198653</v>
      </c>
      <c r="K1363" s="10">
        <v>62.902000000000001</v>
      </c>
      <c r="L1363" s="61">
        <v>0.1362334451271757</v>
      </c>
      <c r="Q1363" s="48"/>
      <c r="R1363" s="48"/>
      <c r="S1363" s="48"/>
      <c r="T1363" s="48"/>
      <c r="U1363" s="48"/>
      <c r="V1363" s="48"/>
    </row>
    <row r="1364" spans="1:22" x14ac:dyDescent="0.25">
      <c r="A1364" s="8"/>
      <c r="B1364" s="60" t="s">
        <v>1359</v>
      </c>
      <c r="C1364" s="45">
        <v>45.454999999999998</v>
      </c>
      <c r="D1364" s="24">
        <v>0.13911905800261665</v>
      </c>
      <c r="E1364" s="10">
        <v>65.403999999999996</v>
      </c>
      <c r="F1364" s="24">
        <v>6.2666044085207789E-2</v>
      </c>
      <c r="G1364" s="10">
        <v>69.528999999999996</v>
      </c>
      <c r="H1364" s="24">
        <v>0.10243688895374288</v>
      </c>
      <c r="I1364" s="10">
        <v>66.745000000000005</v>
      </c>
      <c r="J1364" s="24">
        <v>0.26036869417495057</v>
      </c>
      <c r="K1364" s="10">
        <v>62.127000000000002</v>
      </c>
      <c r="L1364" s="61">
        <v>0.10029621288158828</v>
      </c>
      <c r="Q1364" s="48"/>
      <c r="R1364" s="48"/>
      <c r="S1364" s="48"/>
      <c r="T1364" s="48"/>
      <c r="U1364" s="48"/>
      <c r="V1364" s="48"/>
    </row>
    <row r="1365" spans="1:22" x14ac:dyDescent="0.25">
      <c r="A1365" s="8"/>
      <c r="B1365" s="60" t="s">
        <v>1360</v>
      </c>
      <c r="C1365" s="45">
        <v>45.179000000000002</v>
      </c>
      <c r="D1365" s="24">
        <v>9.8693566430914509E-2</v>
      </c>
      <c r="E1365" s="10">
        <v>64.013999999999996</v>
      </c>
      <c r="F1365" s="24">
        <v>5.2296842545928798E-2</v>
      </c>
      <c r="G1365" s="10">
        <v>68.207999999999998</v>
      </c>
      <c r="H1365" s="24">
        <v>5.2181526338829706E-2</v>
      </c>
      <c r="I1365" s="10">
        <v>65.287999999999997</v>
      </c>
      <c r="J1365" s="24">
        <v>0.18527612247335659</v>
      </c>
      <c r="K1365" s="10">
        <v>61.408000000000001</v>
      </c>
      <c r="L1365" s="61">
        <v>5.6537491737863842E-2</v>
      </c>
      <c r="Q1365" s="48"/>
      <c r="R1365" s="48"/>
      <c r="S1365" s="48"/>
      <c r="T1365" s="48"/>
      <c r="U1365" s="48"/>
      <c r="V1365" s="48"/>
    </row>
    <row r="1366" spans="1:22" x14ac:dyDescent="0.25">
      <c r="A1366" s="8"/>
      <c r="B1366" s="60" t="s">
        <v>1361</v>
      </c>
      <c r="C1366" s="45">
        <v>47.375</v>
      </c>
      <c r="D1366" s="24">
        <v>5.4248279262026203E-2</v>
      </c>
      <c r="E1366" s="10">
        <v>64.900000000000006</v>
      </c>
      <c r="F1366" s="24">
        <v>4.8352037612507448E-2</v>
      </c>
      <c r="G1366" s="10">
        <v>69.418000000000006</v>
      </c>
      <c r="H1366" s="24">
        <v>1.8502845469137604E-2</v>
      </c>
      <c r="I1366" s="10">
        <v>65.400000000000006</v>
      </c>
      <c r="J1366" s="24">
        <v>0.13699284643051482</v>
      </c>
      <c r="K1366" s="10">
        <v>62.575000000000003</v>
      </c>
      <c r="L1366" s="61">
        <v>2.1151068569610028E-2</v>
      </c>
      <c r="Q1366" s="48"/>
      <c r="R1366" s="48"/>
      <c r="S1366" s="48"/>
      <c r="T1366" s="48"/>
      <c r="U1366" s="48"/>
      <c r="V1366" s="48"/>
    </row>
    <row r="1367" spans="1:22" x14ac:dyDescent="0.25">
      <c r="A1367" s="8"/>
      <c r="B1367" s="60" t="s">
        <v>1362</v>
      </c>
      <c r="C1367" s="45">
        <v>53.207000000000001</v>
      </c>
      <c r="D1367" s="24">
        <v>4.755494036671154E-2</v>
      </c>
      <c r="E1367" s="10">
        <v>67.501000000000005</v>
      </c>
      <c r="F1367" s="24">
        <v>4.4310625211328836E-2</v>
      </c>
      <c r="G1367" s="10">
        <v>73.521000000000001</v>
      </c>
      <c r="H1367" s="24">
        <v>1.4679702320151759E-2</v>
      </c>
      <c r="I1367" s="10">
        <v>68.483999999999995</v>
      </c>
      <c r="J1367" s="24">
        <v>0.15549391482076261</v>
      </c>
      <c r="K1367" s="10">
        <v>65.778000000000006</v>
      </c>
      <c r="L1367" s="61">
        <v>1.6683394942348651E-2</v>
      </c>
      <c r="Q1367" s="48"/>
      <c r="R1367" s="48"/>
      <c r="S1367" s="48"/>
      <c r="T1367" s="48"/>
      <c r="U1367" s="48"/>
      <c r="V1367" s="48"/>
    </row>
    <row r="1368" spans="1:22" x14ac:dyDescent="0.25">
      <c r="A1368" s="8"/>
      <c r="B1368" s="60" t="s">
        <v>1363</v>
      </c>
      <c r="C1368" s="45">
        <v>54.456000000000003</v>
      </c>
      <c r="D1368" s="24">
        <v>4.4293596768994484E-2</v>
      </c>
      <c r="E1368" s="10">
        <v>66.975999999999999</v>
      </c>
      <c r="F1368" s="24">
        <v>4.4246220232823999E-2</v>
      </c>
      <c r="G1368" s="10">
        <v>73.128</v>
      </c>
      <c r="H1368" s="24">
        <v>1.8444476871443162E-2</v>
      </c>
      <c r="I1368" s="10">
        <v>68.555000000000007</v>
      </c>
      <c r="J1368" s="24">
        <v>0.18450635061780826</v>
      </c>
      <c r="K1368" s="10">
        <v>64.561999999999998</v>
      </c>
      <c r="L1368" s="61">
        <v>2.0673700702587578E-2</v>
      </c>
      <c r="Q1368" s="48"/>
      <c r="R1368" s="48"/>
      <c r="S1368" s="48"/>
      <c r="T1368" s="48"/>
      <c r="U1368" s="48"/>
      <c r="V1368" s="48"/>
    </row>
    <row r="1369" spans="1:22" x14ac:dyDescent="0.25">
      <c r="A1369" s="8"/>
      <c r="B1369" s="60" t="s">
        <v>1364</v>
      </c>
      <c r="C1369" s="45">
        <v>52.084000000000003</v>
      </c>
      <c r="D1369" s="24">
        <v>4.1601092170879234E-2</v>
      </c>
      <c r="E1369" s="10">
        <v>63.192999999999998</v>
      </c>
      <c r="F1369" s="24">
        <v>4.0913262595198611E-2</v>
      </c>
      <c r="G1369" s="10">
        <v>68.807000000000002</v>
      </c>
      <c r="H1369" s="24">
        <v>2.1786079089449874E-2</v>
      </c>
      <c r="I1369" s="10">
        <v>65.197000000000003</v>
      </c>
      <c r="J1369" s="24">
        <v>0.19229697267309911</v>
      </c>
      <c r="K1369" s="10">
        <v>60.622999999999998</v>
      </c>
      <c r="L1369" s="61">
        <v>2.4970011505789615E-2</v>
      </c>
      <c r="Q1369" s="48"/>
      <c r="R1369" s="48"/>
      <c r="S1369" s="48"/>
      <c r="T1369" s="48"/>
      <c r="U1369" s="48"/>
      <c r="V1369" s="48"/>
    </row>
    <row r="1370" spans="1:22" x14ac:dyDescent="0.25">
      <c r="A1370" s="8"/>
      <c r="B1370" s="60" t="s">
        <v>1365</v>
      </c>
      <c r="C1370" s="45">
        <v>50.692</v>
      </c>
      <c r="D1370" s="24">
        <v>3.9591194372286163E-2</v>
      </c>
      <c r="E1370" s="10">
        <v>60.012</v>
      </c>
      <c r="F1370" s="24">
        <v>3.8884505772296199E-2</v>
      </c>
      <c r="G1370" s="10">
        <v>65.117999999999995</v>
      </c>
      <c r="H1370" s="24">
        <v>2.5798920180942653E-2</v>
      </c>
      <c r="I1370" s="10">
        <v>62.384999999999998</v>
      </c>
      <c r="J1370" s="24">
        <v>0.18152016669542251</v>
      </c>
      <c r="K1370" s="10">
        <v>57.075000000000003</v>
      </c>
      <c r="L1370" s="61">
        <v>2.8262625768072657E-2</v>
      </c>
      <c r="Q1370" s="48"/>
      <c r="R1370" s="48"/>
      <c r="S1370" s="48"/>
      <c r="T1370" s="48"/>
      <c r="U1370" s="48"/>
      <c r="V1370" s="48"/>
    </row>
    <row r="1371" spans="1:22" x14ac:dyDescent="0.25">
      <c r="A1371" s="8"/>
      <c r="B1371" s="60" t="s">
        <v>1366</v>
      </c>
      <c r="C1371" s="45">
        <v>51.622</v>
      </c>
      <c r="D1371" s="24">
        <v>3.1532641877927148E-2</v>
      </c>
      <c r="E1371" s="10">
        <v>58.232999999999997</v>
      </c>
      <c r="F1371" s="24">
        <v>3.8691290836781682E-2</v>
      </c>
      <c r="G1371" s="10">
        <v>61.728000000000002</v>
      </c>
      <c r="H1371" s="24">
        <v>2.7739676054282795E-2</v>
      </c>
      <c r="I1371" s="10">
        <v>59.72</v>
      </c>
      <c r="J1371" s="24">
        <v>0.16731920315341023</v>
      </c>
      <c r="K1371" s="10">
        <v>54.738</v>
      </c>
      <c r="L1371" s="61">
        <v>3.0514822884281131E-2</v>
      </c>
      <c r="Q1371" s="48"/>
      <c r="R1371" s="48"/>
      <c r="S1371" s="48"/>
      <c r="T1371" s="48"/>
      <c r="U1371" s="48"/>
      <c r="V1371" s="48"/>
    </row>
    <row r="1372" spans="1:22" x14ac:dyDescent="0.25">
      <c r="A1372" s="8"/>
      <c r="B1372" s="60" t="s">
        <v>1367</v>
      </c>
      <c r="C1372" s="45">
        <v>48.652000000000001</v>
      </c>
      <c r="D1372" s="24">
        <v>2.4251502683023948E-2</v>
      </c>
      <c r="E1372" s="10">
        <v>54.179000000000002</v>
      </c>
      <c r="F1372" s="24">
        <v>3.0189833674143011E-2</v>
      </c>
      <c r="G1372" s="10">
        <v>56.843000000000004</v>
      </c>
      <c r="H1372" s="24">
        <v>3.0453815847074274E-2</v>
      </c>
      <c r="I1372" s="10">
        <v>55.863999999999997</v>
      </c>
      <c r="J1372" s="24">
        <v>0.15319787118266157</v>
      </c>
      <c r="K1372" s="10">
        <v>50.860999999999997</v>
      </c>
      <c r="L1372" s="61">
        <v>3.1861245073318806E-2</v>
      </c>
      <c r="Q1372" s="48"/>
      <c r="R1372" s="48"/>
      <c r="S1372" s="48"/>
      <c r="T1372" s="48"/>
      <c r="U1372" s="48"/>
      <c r="V1372" s="48"/>
    </row>
    <row r="1373" spans="1:22" x14ac:dyDescent="0.25">
      <c r="A1373" s="8"/>
      <c r="B1373" s="60" t="s">
        <v>1368</v>
      </c>
      <c r="C1373" s="45">
        <v>45.938000000000002</v>
      </c>
      <c r="D1373" s="24">
        <v>1.9338692552707416E-2</v>
      </c>
      <c r="E1373" s="10">
        <v>50.835000000000001</v>
      </c>
      <c r="F1373" s="24">
        <v>2.4683014739010106E-2</v>
      </c>
      <c r="G1373" s="10">
        <v>52.976999999999997</v>
      </c>
      <c r="H1373" s="24">
        <v>2.903686851009217E-2</v>
      </c>
      <c r="I1373" s="10">
        <v>52.884</v>
      </c>
      <c r="J1373" s="24">
        <v>0.13943060309374089</v>
      </c>
      <c r="K1373" s="10">
        <v>47.863</v>
      </c>
      <c r="L1373" s="61">
        <v>3.3636074322504837E-2</v>
      </c>
      <c r="Q1373" s="48"/>
      <c r="R1373" s="48"/>
      <c r="S1373" s="48"/>
      <c r="T1373" s="48"/>
      <c r="U1373" s="48"/>
      <c r="V1373" s="48"/>
    </row>
    <row r="1374" spans="1:22" x14ac:dyDescent="0.25">
      <c r="A1374" s="8"/>
      <c r="B1374" s="60" t="s">
        <v>1369</v>
      </c>
      <c r="C1374" s="45">
        <v>44.536999999999999</v>
      </c>
      <c r="D1374" s="24">
        <v>1.7765053844987107E-2</v>
      </c>
      <c r="E1374" s="10">
        <v>48.84</v>
      </c>
      <c r="F1374" s="24">
        <v>2.1674068352963892E-2</v>
      </c>
      <c r="G1374" s="10">
        <v>51.000999999999998</v>
      </c>
      <c r="H1374" s="24">
        <v>2.7855559444638897E-2</v>
      </c>
      <c r="I1374" s="10">
        <v>50.954999999999998</v>
      </c>
      <c r="J1374" s="24">
        <v>0.12632333041470986</v>
      </c>
      <c r="K1374" s="10">
        <v>45.610999999999997</v>
      </c>
      <c r="L1374" s="61">
        <v>3.5790349824965116E-2</v>
      </c>
      <c r="Q1374" s="48"/>
      <c r="R1374" s="48"/>
      <c r="S1374" s="48"/>
      <c r="T1374" s="48"/>
      <c r="U1374" s="48"/>
      <c r="V1374" s="48"/>
    </row>
    <row r="1375" spans="1:22" x14ac:dyDescent="0.25">
      <c r="A1375" s="8"/>
      <c r="B1375" s="60" t="s">
        <v>1370</v>
      </c>
      <c r="C1375" s="45">
        <v>44.197000000000003</v>
      </c>
      <c r="D1375" s="24">
        <v>2.0116032155316245E-2</v>
      </c>
      <c r="E1375" s="10">
        <v>47.832000000000001</v>
      </c>
      <c r="F1375" s="24">
        <v>1.6669884791143723E-2</v>
      </c>
      <c r="G1375" s="10">
        <v>50.268999999999998</v>
      </c>
      <c r="H1375" s="24">
        <v>2.7024267880060671E-2</v>
      </c>
      <c r="I1375" s="10">
        <v>49.402000000000001</v>
      </c>
      <c r="J1375" s="24">
        <v>0.11610814826607233</v>
      </c>
      <c r="K1375" s="10">
        <v>44.652000000000001</v>
      </c>
      <c r="L1375" s="61">
        <v>3.7197973022595414E-2</v>
      </c>
      <c r="Q1375" s="48"/>
      <c r="R1375" s="48"/>
      <c r="S1375" s="48"/>
      <c r="T1375" s="48"/>
      <c r="U1375" s="48"/>
      <c r="V1375" s="48"/>
    </row>
    <row r="1376" spans="1:22" x14ac:dyDescent="0.25">
      <c r="A1376" s="8"/>
      <c r="B1376" s="60" t="s">
        <v>1371</v>
      </c>
      <c r="C1376" s="45">
        <v>44.536999999999999</v>
      </c>
      <c r="D1376" s="24">
        <v>2.140527832549674E-2</v>
      </c>
      <c r="E1376" s="10">
        <v>47.850999999999999</v>
      </c>
      <c r="F1376" s="24">
        <v>1.4529832013902297E-2</v>
      </c>
      <c r="G1376" s="10">
        <v>50.984000000000002</v>
      </c>
      <c r="H1376" s="24">
        <v>2.6338816940847044E-2</v>
      </c>
      <c r="I1376" s="10">
        <v>49.414999999999999</v>
      </c>
      <c r="J1376" s="24">
        <v>0.10370399851415532</v>
      </c>
      <c r="K1376" s="10">
        <v>44.698</v>
      </c>
      <c r="L1376" s="61">
        <v>3.8324071580699649E-2</v>
      </c>
      <c r="Q1376" s="48"/>
      <c r="R1376" s="48"/>
      <c r="S1376" s="48"/>
      <c r="T1376" s="48"/>
      <c r="U1376" s="48"/>
      <c r="V1376" s="48"/>
    </row>
    <row r="1377" spans="1:22" x14ac:dyDescent="0.25">
      <c r="A1377" s="8"/>
      <c r="B1377" s="60" t="s">
        <v>1372</v>
      </c>
      <c r="C1377" s="45">
        <v>46.018000000000001</v>
      </c>
      <c r="D1377" s="24">
        <v>2.2448050963142726E-2</v>
      </c>
      <c r="E1377" s="10">
        <v>49.055</v>
      </c>
      <c r="F1377" s="24">
        <v>1.3451760314088949E-2</v>
      </c>
      <c r="G1377" s="10">
        <v>52.499000000000002</v>
      </c>
      <c r="H1377" s="24">
        <v>2.7695134756737835E-2</v>
      </c>
      <c r="I1377" s="10">
        <v>50.86</v>
      </c>
      <c r="J1377" s="24">
        <v>9.7667754517233141E-2</v>
      </c>
      <c r="K1377" s="10">
        <v>44.494999999999997</v>
      </c>
      <c r="L1377" s="61">
        <v>4.2228695928908912E-2</v>
      </c>
      <c r="Q1377" s="48"/>
      <c r="R1377" s="48"/>
      <c r="S1377" s="48"/>
      <c r="T1377" s="48"/>
      <c r="U1377" s="48"/>
      <c r="V1377" s="48"/>
    </row>
    <row r="1378" spans="1:22" x14ac:dyDescent="0.25">
      <c r="A1378" s="8"/>
      <c r="B1378" s="60" t="s">
        <v>1373</v>
      </c>
      <c r="C1378" s="45">
        <v>49.682000000000002</v>
      </c>
      <c r="D1378" s="24">
        <v>2.6581222508721372E-2</v>
      </c>
      <c r="E1378" s="10">
        <v>51.933</v>
      </c>
      <c r="F1378" s="24">
        <v>1.2808135418677995E-2</v>
      </c>
      <c r="G1378" s="10">
        <v>55.957000000000001</v>
      </c>
      <c r="H1378" s="24">
        <v>3.3105821957764556E-2</v>
      </c>
      <c r="I1378" s="10">
        <v>53.664999999999999</v>
      </c>
      <c r="J1378" s="24">
        <v>9.241423226936242E-2</v>
      </c>
      <c r="K1378" s="10">
        <v>44.064</v>
      </c>
      <c r="L1378" s="61">
        <v>4.6598447942422093E-2</v>
      </c>
      <c r="Q1378" s="48"/>
      <c r="R1378" s="48"/>
      <c r="S1378" s="48"/>
      <c r="T1378" s="48"/>
      <c r="U1378" s="48"/>
      <c r="V1378" s="48"/>
    </row>
    <row r="1379" spans="1:22" x14ac:dyDescent="0.25">
      <c r="A1379" s="8"/>
      <c r="B1379" s="60" t="s">
        <v>1374</v>
      </c>
      <c r="C1379" s="45">
        <v>57.954999999999998</v>
      </c>
      <c r="D1379" s="24">
        <v>3.2325951767025636E-2</v>
      </c>
      <c r="E1379" s="10">
        <v>58.710999999999999</v>
      </c>
      <c r="F1379" s="24">
        <v>1.2035785544184848E-2</v>
      </c>
      <c r="G1379" s="10">
        <v>64.075000000000003</v>
      </c>
      <c r="H1379" s="24">
        <v>4.0149924162874807E-2</v>
      </c>
      <c r="I1379" s="10">
        <v>60.438000000000002</v>
      </c>
      <c r="J1379" s="24">
        <v>9.3608214598423944E-2</v>
      </c>
      <c r="K1379" s="10">
        <v>44.432000000000002</v>
      </c>
      <c r="L1379" s="61">
        <v>5.2461504565595243E-2</v>
      </c>
      <c r="Q1379" s="48"/>
      <c r="R1379" s="48"/>
      <c r="S1379" s="48"/>
      <c r="T1379" s="48"/>
      <c r="U1379" s="48"/>
      <c r="V1379" s="48"/>
    </row>
    <row r="1380" spans="1:22" x14ac:dyDescent="0.25">
      <c r="A1380" s="8"/>
      <c r="B1380" s="60" t="s">
        <v>1375</v>
      </c>
      <c r="C1380" s="45">
        <v>63.417999999999999</v>
      </c>
      <c r="D1380" s="24">
        <v>4.5351129986349159E-2</v>
      </c>
      <c r="E1380" s="10">
        <v>64.179000000000002</v>
      </c>
      <c r="F1380" s="24">
        <v>1.2550685460513612E-2</v>
      </c>
      <c r="G1380" s="10">
        <v>69.548000000000002</v>
      </c>
      <c r="H1380" s="24">
        <v>5.1394236378485593E-2</v>
      </c>
      <c r="I1380" s="10">
        <v>65.322000000000003</v>
      </c>
      <c r="J1380" s="24">
        <v>0.10146196502958423</v>
      </c>
      <c r="K1380" s="10">
        <v>46.911000000000001</v>
      </c>
      <c r="L1380" s="61">
        <v>6.6366373717838864E-2</v>
      </c>
      <c r="Q1380" s="48"/>
      <c r="R1380" s="48"/>
      <c r="S1380" s="48"/>
      <c r="T1380" s="48"/>
      <c r="U1380" s="48"/>
      <c r="V1380" s="48"/>
    </row>
    <row r="1381" spans="1:22" x14ac:dyDescent="0.25">
      <c r="A1381" s="8"/>
      <c r="B1381" s="60" t="s">
        <v>1376</v>
      </c>
      <c r="C1381" s="45">
        <v>65.846999999999994</v>
      </c>
      <c r="D1381" s="24">
        <v>7.4302290307902322E-2</v>
      </c>
      <c r="E1381" s="10">
        <v>66.608000000000004</v>
      </c>
      <c r="F1381" s="24">
        <v>1.8552487610220762E-2</v>
      </c>
      <c r="G1381" s="10">
        <v>71.56</v>
      </c>
      <c r="H1381" s="24">
        <v>7.4874577062186448E-2</v>
      </c>
      <c r="I1381" s="10">
        <v>67.084999999999994</v>
      </c>
      <c r="J1381" s="24">
        <v>0.13393828438005784</v>
      </c>
      <c r="K1381" s="10">
        <v>50.213999999999999</v>
      </c>
      <c r="L1381" s="61">
        <v>0.10795857915738451</v>
      </c>
      <c r="Q1381" s="48"/>
      <c r="R1381" s="48"/>
      <c r="S1381" s="48"/>
      <c r="T1381" s="48"/>
      <c r="U1381" s="48"/>
      <c r="V1381" s="48"/>
    </row>
    <row r="1382" spans="1:22" x14ac:dyDescent="0.25">
      <c r="A1382" s="8"/>
      <c r="B1382" s="60" t="s">
        <v>1377</v>
      </c>
      <c r="C1382" s="45">
        <v>66.753</v>
      </c>
      <c r="D1382" s="24">
        <v>0.11567192476869408</v>
      </c>
      <c r="E1382" s="10">
        <v>67.444999999999993</v>
      </c>
      <c r="F1382" s="24">
        <v>2.9590654566518632E-2</v>
      </c>
      <c r="G1382" s="10">
        <v>71.789000000000001</v>
      </c>
      <c r="H1382" s="24">
        <v>0.10711993933029985</v>
      </c>
      <c r="I1382" s="10">
        <v>67.766999999999996</v>
      </c>
      <c r="J1382" s="24">
        <v>0.15544323277348829</v>
      </c>
      <c r="K1382" s="10">
        <v>52.991</v>
      </c>
      <c r="L1382" s="61">
        <v>0.15832700922911211</v>
      </c>
      <c r="Q1382" s="48"/>
      <c r="R1382" s="48"/>
      <c r="S1382" s="48"/>
      <c r="T1382" s="48"/>
      <c r="U1382" s="48"/>
      <c r="V1382" s="48"/>
    </row>
    <row r="1383" spans="1:22" x14ac:dyDescent="0.25">
      <c r="A1383" s="8"/>
      <c r="B1383" s="60" t="s">
        <v>1378</v>
      </c>
      <c r="C1383" s="45">
        <v>68.108000000000004</v>
      </c>
      <c r="D1383" s="24">
        <v>0.16003716062490519</v>
      </c>
      <c r="E1383" s="10">
        <v>68.227000000000004</v>
      </c>
      <c r="F1383" s="24">
        <v>4.5021561433996264E-2</v>
      </c>
      <c r="G1383" s="10">
        <v>72.406999999999996</v>
      </c>
      <c r="H1383" s="24">
        <v>0.15052210943880528</v>
      </c>
      <c r="I1383" s="10">
        <v>68.381</v>
      </c>
      <c r="J1383" s="24">
        <v>0.17450715062750405</v>
      </c>
      <c r="K1383" s="10">
        <v>54.326000000000001</v>
      </c>
      <c r="L1383" s="61">
        <v>0.20048226394770985</v>
      </c>
      <c r="Q1383" s="48"/>
      <c r="R1383" s="48"/>
      <c r="S1383" s="48"/>
      <c r="T1383" s="48"/>
      <c r="U1383" s="48"/>
      <c r="V1383" s="48"/>
    </row>
    <row r="1384" spans="1:22" x14ac:dyDescent="0.25">
      <c r="A1384" s="8"/>
      <c r="B1384" s="60" t="s">
        <v>1379</v>
      </c>
      <c r="C1384" s="45">
        <v>69.304000000000002</v>
      </c>
      <c r="D1384" s="24">
        <v>0.19869558622781738</v>
      </c>
      <c r="E1384" s="10">
        <v>69.093999999999994</v>
      </c>
      <c r="F1384" s="24">
        <v>5.8489412370470492E-2</v>
      </c>
      <c r="G1384" s="10">
        <v>73.012</v>
      </c>
      <c r="H1384" s="24">
        <v>0.19934955081087388</v>
      </c>
      <c r="I1384" s="10">
        <v>68.753</v>
      </c>
      <c r="J1384" s="24">
        <v>0.19170049616599008</v>
      </c>
      <c r="K1384" s="10">
        <v>54.545999999999999</v>
      </c>
      <c r="L1384" s="61">
        <v>0.23775367818061641</v>
      </c>
      <c r="Q1384" s="48"/>
      <c r="R1384" s="48"/>
      <c r="S1384" s="48"/>
      <c r="T1384" s="48"/>
      <c r="U1384" s="48"/>
      <c r="V1384" s="48"/>
    </row>
    <row r="1385" spans="1:22" x14ac:dyDescent="0.25">
      <c r="A1385" s="8"/>
      <c r="B1385" s="60" t="s">
        <v>1380</v>
      </c>
      <c r="C1385" s="45">
        <v>68.498000000000005</v>
      </c>
      <c r="D1385" s="24">
        <v>0.20426967996359777</v>
      </c>
      <c r="E1385" s="10">
        <v>68.840999999999994</v>
      </c>
      <c r="F1385" s="24">
        <v>6.7484070283838585E-2</v>
      </c>
      <c r="G1385" s="10">
        <v>72.111000000000004</v>
      </c>
      <c r="H1385" s="24">
        <v>0.23109905495274763</v>
      </c>
      <c r="I1385" s="10">
        <v>68.191999999999993</v>
      </c>
      <c r="J1385" s="24">
        <v>0.1987715248480989</v>
      </c>
      <c r="K1385" s="10">
        <v>53.101999999999997</v>
      </c>
      <c r="L1385" s="61">
        <v>0.2623075228279762</v>
      </c>
      <c r="Q1385" s="48"/>
      <c r="R1385" s="48"/>
      <c r="S1385" s="48"/>
      <c r="T1385" s="48"/>
      <c r="U1385" s="48"/>
      <c r="V1385" s="48"/>
    </row>
    <row r="1386" spans="1:22" x14ac:dyDescent="0.25">
      <c r="A1386" s="8"/>
      <c r="B1386" s="60" t="s">
        <v>1381</v>
      </c>
      <c r="C1386" s="45">
        <v>67.588999999999999</v>
      </c>
      <c r="D1386" s="24">
        <v>0.19238207189443349</v>
      </c>
      <c r="E1386" s="10">
        <v>68.275999999999996</v>
      </c>
      <c r="F1386" s="24">
        <v>6.7741520242002959E-2</v>
      </c>
      <c r="G1386" s="10">
        <v>71.096999999999994</v>
      </c>
      <c r="H1386" s="24">
        <v>0.23114280714035701</v>
      </c>
      <c r="I1386" s="10">
        <v>67.528999999999996</v>
      </c>
      <c r="J1386" s="24">
        <v>0.19564063785189312</v>
      </c>
      <c r="K1386" s="10">
        <v>51.542000000000002</v>
      </c>
      <c r="L1386" s="61">
        <v>0.26071629660456802</v>
      </c>
      <c r="Q1386" s="48"/>
      <c r="R1386" s="48"/>
      <c r="S1386" s="48"/>
      <c r="T1386" s="48"/>
      <c r="U1386" s="48"/>
      <c r="V1386" s="48"/>
    </row>
    <row r="1387" spans="1:22" x14ac:dyDescent="0.25">
      <c r="A1387" s="8"/>
      <c r="B1387" s="60" t="s">
        <v>1382</v>
      </c>
      <c r="C1387" s="45">
        <v>66.456999999999994</v>
      </c>
      <c r="D1387" s="24">
        <v>0.17241771575913847</v>
      </c>
      <c r="E1387" s="10">
        <v>67.158000000000001</v>
      </c>
      <c r="F1387" s="24">
        <v>5.8215871789920833E-2</v>
      </c>
      <c r="G1387" s="10">
        <v>70.004999999999995</v>
      </c>
      <c r="H1387" s="24">
        <v>0.21550869210127174</v>
      </c>
      <c r="I1387" s="10">
        <v>65.819999999999993</v>
      </c>
      <c r="J1387" s="24">
        <v>0.17754517233144951</v>
      </c>
      <c r="K1387" s="10">
        <v>50.34</v>
      </c>
      <c r="L1387" s="61">
        <v>0.23506083380254106</v>
      </c>
      <c r="Q1387" s="48"/>
      <c r="R1387" s="48"/>
      <c r="S1387" s="48"/>
      <c r="T1387" s="48"/>
      <c r="U1387" s="48"/>
      <c r="V1387" s="48"/>
    </row>
    <row r="1388" spans="1:22" x14ac:dyDescent="0.25">
      <c r="A1388" s="8"/>
      <c r="B1388" s="60" t="s">
        <v>1383</v>
      </c>
      <c r="C1388" s="45">
        <v>65.759</v>
      </c>
      <c r="D1388" s="24">
        <v>0.15419763385408766</v>
      </c>
      <c r="E1388" s="10">
        <v>66.183999999999997</v>
      </c>
      <c r="F1388" s="24">
        <v>4.0998905837677804E-2</v>
      </c>
      <c r="G1388" s="10">
        <v>68.885000000000005</v>
      </c>
      <c r="H1388" s="24">
        <v>0.1725440438688601</v>
      </c>
      <c r="I1388" s="10">
        <v>65.278000000000006</v>
      </c>
      <c r="J1388" s="24">
        <v>0.14356974183448751</v>
      </c>
      <c r="K1388" s="10">
        <v>49.883000000000003</v>
      </c>
      <c r="L1388" s="61">
        <v>0.18678547822468114</v>
      </c>
      <c r="Q1388" s="48"/>
      <c r="R1388" s="48"/>
      <c r="S1388" s="48"/>
      <c r="T1388" s="48"/>
      <c r="U1388" s="48"/>
      <c r="V1388" s="48"/>
    </row>
    <row r="1389" spans="1:22" x14ac:dyDescent="0.25">
      <c r="A1389" s="8"/>
      <c r="B1389" s="60" t="s">
        <v>1384</v>
      </c>
      <c r="C1389" s="45">
        <v>64.233000000000004</v>
      </c>
      <c r="D1389" s="24">
        <v>0.11849689064158957</v>
      </c>
      <c r="E1389" s="10">
        <v>64.721999999999994</v>
      </c>
      <c r="F1389" s="24">
        <v>2.2752140052777241E-2</v>
      </c>
      <c r="G1389" s="10">
        <v>68.072999999999993</v>
      </c>
      <c r="H1389" s="24">
        <v>0.12628339750320849</v>
      </c>
      <c r="I1389" s="10">
        <v>63.926000000000002</v>
      </c>
      <c r="J1389" s="24">
        <v>9.6659502772692293E-2</v>
      </c>
      <c r="K1389" s="10">
        <v>50.021999999999998</v>
      </c>
      <c r="L1389" s="61">
        <v>0.12483781732722955</v>
      </c>
      <c r="Q1389" s="48"/>
      <c r="R1389" s="48"/>
      <c r="S1389" s="48"/>
      <c r="T1389" s="48"/>
      <c r="U1389" s="48"/>
      <c r="V1389" s="48"/>
    </row>
    <row r="1390" spans="1:22" x14ac:dyDescent="0.25">
      <c r="A1390" s="8"/>
      <c r="B1390" s="60" t="s">
        <v>1385</v>
      </c>
      <c r="C1390" s="45">
        <v>65.084000000000003</v>
      </c>
      <c r="D1390" s="24">
        <v>9.1612316092825719E-2</v>
      </c>
      <c r="E1390" s="10">
        <v>65.251000000000005</v>
      </c>
      <c r="F1390" s="24">
        <v>9.1877453819913749E-3</v>
      </c>
      <c r="G1390" s="10">
        <v>69.364999999999995</v>
      </c>
      <c r="H1390" s="24">
        <v>8.970656866176642E-2</v>
      </c>
      <c r="I1390" s="10">
        <v>64.162999999999997</v>
      </c>
      <c r="J1390" s="24">
        <v>6.0906365252460931E-2</v>
      </c>
      <c r="K1390" s="10">
        <v>52.304000000000002</v>
      </c>
      <c r="L1390" s="61">
        <v>7.5828049646258167E-2</v>
      </c>
      <c r="Q1390" s="48"/>
      <c r="R1390" s="48"/>
      <c r="S1390" s="48"/>
      <c r="T1390" s="48"/>
      <c r="U1390" s="48"/>
      <c r="V1390" s="48"/>
    </row>
    <row r="1391" spans="1:22" x14ac:dyDescent="0.25">
      <c r="A1391" s="8"/>
      <c r="B1391" s="60" t="s">
        <v>1386</v>
      </c>
      <c r="C1391" s="45">
        <v>68.319000000000003</v>
      </c>
      <c r="D1391" s="24">
        <v>0.10152813590171395</v>
      </c>
      <c r="E1391" s="10">
        <v>67.888999999999996</v>
      </c>
      <c r="F1391" s="24">
        <v>6.8224238913561176E-3</v>
      </c>
      <c r="G1391" s="10">
        <v>73.055000000000007</v>
      </c>
      <c r="H1391" s="24">
        <v>8.8335666783339165E-2</v>
      </c>
      <c r="I1391" s="10">
        <v>66.367000000000004</v>
      </c>
      <c r="J1391" s="24">
        <v>5.2283159542572101E-2</v>
      </c>
      <c r="K1391" s="10">
        <v>56.445</v>
      </c>
      <c r="L1391" s="61">
        <v>8.2254155548483435E-2</v>
      </c>
      <c r="Q1391" s="48"/>
      <c r="R1391" s="48"/>
      <c r="S1391" s="48"/>
      <c r="T1391" s="48"/>
      <c r="U1391" s="48"/>
      <c r="V1391" s="48"/>
    </row>
    <row r="1392" spans="1:22" x14ac:dyDescent="0.25">
      <c r="A1392" s="8"/>
      <c r="B1392" s="60" t="s">
        <v>1387</v>
      </c>
      <c r="C1392" s="45">
        <v>67.5</v>
      </c>
      <c r="D1392" s="24">
        <v>0.1090550583952677</v>
      </c>
      <c r="E1392" s="10">
        <v>67.174000000000007</v>
      </c>
      <c r="F1392" s="24">
        <v>6.5327926884211881E-3</v>
      </c>
      <c r="G1392" s="10">
        <v>72.561000000000007</v>
      </c>
      <c r="H1392" s="24">
        <v>9.4985999299964999E-2</v>
      </c>
      <c r="I1392" s="10">
        <v>65.585999999999999</v>
      </c>
      <c r="J1392" s="24">
        <v>5.8173472365942315E-2</v>
      </c>
      <c r="K1392" s="10">
        <v>55.701000000000001</v>
      </c>
      <c r="L1392" s="61">
        <v>9.5498053807926753E-2</v>
      </c>
      <c r="Q1392" s="48"/>
      <c r="R1392" s="48"/>
      <c r="S1392" s="48"/>
      <c r="T1392" s="48"/>
      <c r="U1392" s="48"/>
      <c r="V1392" s="48"/>
    </row>
    <row r="1393" spans="1:22" x14ac:dyDescent="0.25">
      <c r="A1393" s="8"/>
      <c r="B1393" s="60" t="s">
        <v>1388</v>
      </c>
      <c r="C1393" s="45">
        <v>63.55</v>
      </c>
      <c r="D1393" s="24">
        <v>0.11453435461853481</v>
      </c>
      <c r="E1393" s="10">
        <v>63.401000000000003</v>
      </c>
      <c r="F1393" s="24">
        <v>6.8867863808972129E-3</v>
      </c>
      <c r="G1393" s="10">
        <v>68.322000000000003</v>
      </c>
      <c r="H1393" s="24">
        <v>9.7450705868626766E-2</v>
      </c>
      <c r="I1393" s="10">
        <v>62.127000000000002</v>
      </c>
      <c r="J1393" s="24">
        <v>6.4448512828676807E-2</v>
      </c>
      <c r="K1393" s="10">
        <v>52.067999999999998</v>
      </c>
      <c r="L1393" s="61">
        <v>9.5657176430267568E-2</v>
      </c>
      <c r="Q1393" s="48"/>
      <c r="R1393" s="48"/>
      <c r="S1393" s="48"/>
      <c r="T1393" s="48"/>
      <c r="U1393" s="48"/>
      <c r="V1393" s="48"/>
    </row>
    <row r="1394" spans="1:22" x14ac:dyDescent="0.25">
      <c r="A1394" s="8"/>
      <c r="B1394" s="60" t="s">
        <v>1389</v>
      </c>
      <c r="C1394" s="45">
        <v>60.003</v>
      </c>
      <c r="D1394" s="24">
        <v>0.1179849840740179</v>
      </c>
      <c r="E1394" s="10">
        <v>60.375</v>
      </c>
      <c r="F1394" s="24">
        <v>6.7741520242002957E-3</v>
      </c>
      <c r="G1394" s="10">
        <v>64.991</v>
      </c>
      <c r="H1394" s="24">
        <v>8.3887527709718815E-2</v>
      </c>
      <c r="I1394" s="10">
        <v>59.334000000000003</v>
      </c>
      <c r="J1394" s="24">
        <v>6.537716575128022E-2</v>
      </c>
      <c r="K1394" s="10">
        <v>49.985999999999997</v>
      </c>
      <c r="L1394" s="61">
        <v>8.9341232343509019E-2</v>
      </c>
      <c r="Q1394" s="48"/>
      <c r="R1394" s="48"/>
      <c r="S1394" s="48"/>
      <c r="T1394" s="48"/>
      <c r="U1394" s="48"/>
      <c r="V1394" s="48"/>
    </row>
    <row r="1395" spans="1:22" x14ac:dyDescent="0.25">
      <c r="A1395" s="8"/>
      <c r="B1395" s="60" t="s">
        <v>1390</v>
      </c>
      <c r="C1395" s="45">
        <v>57.365000000000002</v>
      </c>
      <c r="D1395" s="24">
        <v>0.11898983770665858</v>
      </c>
      <c r="E1395" s="10">
        <v>58.363999999999997</v>
      </c>
      <c r="F1395" s="24">
        <v>7.1120550942910471E-3</v>
      </c>
      <c r="G1395" s="10">
        <v>61.703000000000003</v>
      </c>
      <c r="H1395" s="24">
        <v>7.2453622681134061E-2</v>
      </c>
      <c r="I1395" s="10">
        <v>57.764000000000003</v>
      </c>
      <c r="J1395" s="24">
        <v>6.5509830454509269E-2</v>
      </c>
      <c r="K1395" s="10">
        <v>49.308999999999997</v>
      </c>
      <c r="L1395" s="61">
        <v>8.0063159440867587E-2</v>
      </c>
      <c r="Q1395" s="48"/>
      <c r="R1395" s="48"/>
      <c r="S1395" s="48"/>
      <c r="T1395" s="48"/>
      <c r="U1395" s="48"/>
      <c r="V1395" s="48"/>
    </row>
    <row r="1396" spans="1:22" x14ac:dyDescent="0.25">
      <c r="A1396" s="8"/>
      <c r="B1396" s="60" t="s">
        <v>1391</v>
      </c>
      <c r="C1396" s="45">
        <v>52.484999999999999</v>
      </c>
      <c r="D1396" s="24">
        <v>0.11732140148642499</v>
      </c>
      <c r="E1396" s="10">
        <v>53.948999999999998</v>
      </c>
      <c r="F1396" s="24">
        <v>9.4130140953852092E-3</v>
      </c>
      <c r="G1396" s="10">
        <v>56.859000000000002</v>
      </c>
      <c r="H1396" s="24">
        <v>6.4053202660133007E-2</v>
      </c>
      <c r="I1396" s="10">
        <v>54.652000000000001</v>
      </c>
      <c r="J1396" s="24">
        <v>6.2166679933136987E-2</v>
      </c>
      <c r="K1396" s="10">
        <v>46.012999999999998</v>
      </c>
      <c r="L1396" s="61">
        <v>7.3355528899116257E-2</v>
      </c>
      <c r="Q1396" s="48"/>
      <c r="R1396" s="48"/>
      <c r="S1396" s="48"/>
      <c r="T1396" s="48"/>
      <c r="U1396" s="48"/>
      <c r="V1396" s="48"/>
    </row>
    <row r="1397" spans="1:22" x14ac:dyDescent="0.25">
      <c r="A1397" s="8"/>
      <c r="B1397" s="60" t="s">
        <v>1392</v>
      </c>
      <c r="C1397" s="45">
        <v>48.896999999999998</v>
      </c>
      <c r="D1397" s="24">
        <v>0.11825022270237485</v>
      </c>
      <c r="E1397" s="10">
        <v>50.478000000000002</v>
      </c>
      <c r="F1397" s="24">
        <v>1.1760547540246136E-2</v>
      </c>
      <c r="G1397" s="10">
        <v>53.332000000000001</v>
      </c>
      <c r="H1397" s="24">
        <v>5.9385745090040215E-2</v>
      </c>
      <c r="I1397" s="10">
        <v>51.972000000000001</v>
      </c>
      <c r="J1397" s="24">
        <v>5.8776712165227424E-2</v>
      </c>
      <c r="K1397" s="10">
        <v>43.185000000000002</v>
      </c>
      <c r="L1397" s="61">
        <v>6.9063815209944215E-2</v>
      </c>
      <c r="Q1397" s="48"/>
      <c r="R1397" s="48"/>
      <c r="S1397" s="48"/>
      <c r="T1397" s="48"/>
      <c r="U1397" s="48"/>
      <c r="V1397" s="48"/>
    </row>
    <row r="1398" spans="1:22" x14ac:dyDescent="0.25">
      <c r="A1398" s="8"/>
      <c r="B1398" s="60" t="s">
        <v>1393</v>
      </c>
      <c r="C1398" s="45">
        <v>46.857999999999997</v>
      </c>
      <c r="D1398" s="24">
        <v>0.12082788423267186</v>
      </c>
      <c r="E1398" s="10">
        <v>48.552</v>
      </c>
      <c r="F1398" s="24">
        <v>1.4604286494649914E-2</v>
      </c>
      <c r="G1398" s="10">
        <v>51.286000000000001</v>
      </c>
      <c r="H1398" s="24">
        <v>5.5466519027915377E-2</v>
      </c>
      <c r="I1398" s="10">
        <v>50.308</v>
      </c>
      <c r="J1398" s="24">
        <v>5.810020295276374E-2</v>
      </c>
      <c r="K1398" s="10">
        <v>41.363999999999997</v>
      </c>
      <c r="L1398" s="61">
        <v>6.9895761965351869E-2</v>
      </c>
      <c r="Q1398" s="48"/>
      <c r="R1398" s="48"/>
      <c r="S1398" s="48"/>
      <c r="T1398" s="48"/>
      <c r="U1398" s="48"/>
      <c r="V1398" s="48"/>
    </row>
    <row r="1399" spans="1:22" x14ac:dyDescent="0.25">
      <c r="A1399" s="8"/>
      <c r="B1399" s="60" t="s">
        <v>1394</v>
      </c>
      <c r="C1399" s="45">
        <v>45.866999999999997</v>
      </c>
      <c r="D1399" s="24">
        <v>0.12340554576296886</v>
      </c>
      <c r="E1399" s="10">
        <v>47.417999999999999</v>
      </c>
      <c r="F1399" s="24">
        <v>1.4186562128466309E-2</v>
      </c>
      <c r="G1399" s="10">
        <v>50.56</v>
      </c>
      <c r="H1399" s="24">
        <v>5.1605571420245938E-2</v>
      </c>
      <c r="I1399" s="10">
        <v>49.335999999999999</v>
      </c>
      <c r="J1399" s="24">
        <v>6.0116465703635907E-2</v>
      </c>
      <c r="K1399" s="10">
        <v>40.393999999999998</v>
      </c>
      <c r="L1399" s="61">
        <v>7.1119213076245469E-2</v>
      </c>
      <c r="Q1399" s="48"/>
      <c r="R1399" s="48"/>
      <c r="S1399" s="48"/>
      <c r="T1399" s="48"/>
      <c r="U1399" s="48"/>
      <c r="V1399" s="48"/>
    </row>
    <row r="1400" spans="1:22" x14ac:dyDescent="0.25">
      <c r="A1400" s="8"/>
      <c r="B1400" s="60" t="s">
        <v>1395</v>
      </c>
      <c r="C1400" s="45">
        <v>46.014000000000003</v>
      </c>
      <c r="D1400" s="24">
        <v>0.12403100775193798</v>
      </c>
      <c r="E1400" s="10">
        <v>47.435000000000002</v>
      </c>
      <c r="F1400" s="24">
        <v>1.5134475113267569E-2</v>
      </c>
      <c r="G1400" s="10">
        <v>50.823</v>
      </c>
      <c r="H1400" s="24">
        <v>4.6841307768517977E-2</v>
      </c>
      <c r="I1400" s="10">
        <v>48.774000000000001</v>
      </c>
      <c r="J1400" s="24">
        <v>5.6853303619987534E-2</v>
      </c>
      <c r="K1400" s="10">
        <v>40.479999999999997</v>
      </c>
      <c r="L1400" s="61">
        <v>7.2146912009396102E-2</v>
      </c>
      <c r="Q1400" s="48"/>
      <c r="R1400" s="48"/>
      <c r="S1400" s="48"/>
      <c r="T1400" s="48"/>
      <c r="U1400" s="48"/>
      <c r="V1400" s="48"/>
    </row>
    <row r="1401" spans="1:22" x14ac:dyDescent="0.25">
      <c r="A1401" s="8"/>
      <c r="B1401" s="60" t="s">
        <v>1396</v>
      </c>
      <c r="C1401" s="45">
        <v>47.42</v>
      </c>
      <c r="D1401" s="24">
        <v>0.12499763082579936</v>
      </c>
      <c r="E1401" s="10">
        <v>48.23</v>
      </c>
      <c r="F1401" s="24">
        <v>1.57128626972141E-2</v>
      </c>
      <c r="G1401" s="10">
        <v>52.509</v>
      </c>
      <c r="H1401" s="24">
        <v>4.3359170114808554E-2</v>
      </c>
      <c r="I1401" s="10">
        <v>48.396000000000001</v>
      </c>
      <c r="J1401" s="24">
        <v>5.8617533527000679E-2</v>
      </c>
      <c r="K1401" s="10">
        <v>40.444000000000003</v>
      </c>
      <c r="L1401" s="61">
        <v>7.6624743075266719E-2</v>
      </c>
      <c r="Q1401" s="48"/>
      <c r="R1401" s="48"/>
      <c r="S1401" s="48"/>
      <c r="T1401" s="48"/>
      <c r="U1401" s="48"/>
      <c r="V1401" s="48"/>
    </row>
    <row r="1402" spans="1:22" x14ac:dyDescent="0.25">
      <c r="A1402" s="8"/>
      <c r="B1402" s="60" t="s">
        <v>1397</v>
      </c>
      <c r="C1402" s="45">
        <v>50.417999999999999</v>
      </c>
      <c r="D1402" s="24">
        <v>0.12647599552699912</v>
      </c>
      <c r="E1402" s="10">
        <v>50.728000000000002</v>
      </c>
      <c r="F1402" s="24">
        <v>1.6130587063397706E-2</v>
      </c>
      <c r="G1402" s="10">
        <v>55.542999999999999</v>
      </c>
      <c r="H1402" s="24">
        <v>3.8259805349962116E-2</v>
      </c>
      <c r="I1402" s="10">
        <v>48.372999999999998</v>
      </c>
      <c r="J1402" s="24">
        <v>6.1641927653308927E-2</v>
      </c>
      <c r="K1402" s="10">
        <v>40.209000000000003</v>
      </c>
      <c r="L1402" s="61">
        <v>8.0515317607908393E-2</v>
      </c>
      <c r="Q1402" s="48"/>
      <c r="R1402" s="48"/>
      <c r="S1402" s="48"/>
      <c r="T1402" s="48"/>
      <c r="U1402" s="48"/>
      <c r="V1402" s="48"/>
    </row>
    <row r="1403" spans="1:22" x14ac:dyDescent="0.25">
      <c r="A1403" s="8"/>
      <c r="B1403" s="60" t="s">
        <v>1398</v>
      </c>
      <c r="C1403" s="45">
        <v>57.613999999999997</v>
      </c>
      <c r="D1403" s="24">
        <v>0.13527037015977711</v>
      </c>
      <c r="E1403" s="10">
        <v>57.616</v>
      </c>
      <c r="F1403" s="24">
        <v>1.8331673146749782E-2</v>
      </c>
      <c r="G1403" s="10">
        <v>62.978999999999999</v>
      </c>
      <c r="H1403" s="24">
        <v>3.7982982691299023E-2</v>
      </c>
      <c r="I1403" s="10">
        <v>49.042000000000002</v>
      </c>
      <c r="J1403" s="24">
        <v>6.4308169843606988E-2</v>
      </c>
      <c r="K1403" s="10">
        <v>39.329000000000001</v>
      </c>
      <c r="L1403" s="61">
        <v>8.4051091318390919E-2</v>
      </c>
      <c r="Q1403" s="48"/>
      <c r="R1403" s="48"/>
      <c r="S1403" s="48"/>
      <c r="T1403" s="48"/>
      <c r="U1403" s="48"/>
      <c r="V1403" s="48"/>
    </row>
    <row r="1404" spans="1:22" x14ac:dyDescent="0.25">
      <c r="A1404" s="8"/>
      <c r="B1404" s="60" t="s">
        <v>1399</v>
      </c>
      <c r="C1404" s="45">
        <v>63.067</v>
      </c>
      <c r="D1404" s="24">
        <v>0.14988343662932849</v>
      </c>
      <c r="E1404" s="10">
        <v>63.073</v>
      </c>
      <c r="F1404" s="24">
        <v>2.4324411169306899E-2</v>
      </c>
      <c r="G1404" s="10">
        <v>68.397999999999996</v>
      </c>
      <c r="H1404" s="24">
        <v>4.2484993297977738E-2</v>
      </c>
      <c r="I1404" s="10">
        <v>51.061999999999998</v>
      </c>
      <c r="J1404" s="24">
        <v>6.90304694443339E-2</v>
      </c>
      <c r="K1404" s="10">
        <v>40.819000000000003</v>
      </c>
      <c r="L1404" s="61">
        <v>9.3606244494469998E-2</v>
      </c>
      <c r="Q1404" s="48"/>
      <c r="R1404" s="48"/>
      <c r="S1404" s="48"/>
      <c r="T1404" s="48"/>
      <c r="U1404" s="48"/>
      <c r="V1404" s="48"/>
    </row>
    <row r="1405" spans="1:22" x14ac:dyDescent="0.25">
      <c r="A1405" s="8"/>
      <c r="B1405" s="60" t="s">
        <v>1400</v>
      </c>
      <c r="C1405" s="45">
        <v>65.376000000000005</v>
      </c>
      <c r="D1405" s="24">
        <v>0.17482610261367298</v>
      </c>
      <c r="E1405" s="10">
        <v>65.381</v>
      </c>
      <c r="F1405" s="24">
        <v>3.5602969056264262E-2</v>
      </c>
      <c r="G1405" s="10">
        <v>70.701999999999998</v>
      </c>
      <c r="H1405" s="24">
        <v>6.3100996561571185E-2</v>
      </c>
      <c r="I1405" s="10">
        <v>53.899000000000001</v>
      </c>
      <c r="J1405" s="24">
        <v>9.3915396553782476E-2</v>
      </c>
      <c r="K1405" s="10">
        <v>44.393000000000001</v>
      </c>
      <c r="L1405" s="61">
        <v>0.12190466868943917</v>
      </c>
      <c r="Q1405" s="48"/>
      <c r="R1405" s="48"/>
      <c r="S1405" s="48"/>
      <c r="T1405" s="48"/>
      <c r="U1405" s="48"/>
      <c r="V1405" s="48"/>
    </row>
    <row r="1406" spans="1:22" x14ac:dyDescent="0.25">
      <c r="A1406" s="8"/>
      <c r="B1406" s="60" t="s">
        <v>1401</v>
      </c>
      <c r="C1406" s="45">
        <v>65.599000000000004</v>
      </c>
      <c r="D1406" s="24">
        <v>0.19544739485604898</v>
      </c>
      <c r="E1406" s="10">
        <v>65.811999999999998</v>
      </c>
      <c r="F1406" s="24">
        <v>5.1235500144596893E-2</v>
      </c>
      <c r="G1406" s="10">
        <v>70.924999999999997</v>
      </c>
      <c r="H1406" s="24">
        <v>9.910251180138703E-2</v>
      </c>
      <c r="I1406" s="10">
        <v>56.17</v>
      </c>
      <c r="J1406" s="24">
        <v>0.1425577354185735</v>
      </c>
      <c r="K1406" s="10">
        <v>47.283000000000001</v>
      </c>
      <c r="L1406" s="61">
        <v>0.15291915435059214</v>
      </c>
      <c r="Q1406" s="48"/>
      <c r="R1406" s="48"/>
      <c r="S1406" s="48"/>
      <c r="T1406" s="48"/>
      <c r="U1406" s="48"/>
      <c r="V1406" s="48"/>
    </row>
    <row r="1407" spans="1:22" x14ac:dyDescent="0.25">
      <c r="A1407" s="8"/>
      <c r="B1407" s="60" t="s">
        <v>1402</v>
      </c>
      <c r="C1407" s="45">
        <v>66.251000000000005</v>
      </c>
      <c r="D1407" s="24">
        <v>0.21851367487348611</v>
      </c>
      <c r="E1407" s="10">
        <v>66.676000000000002</v>
      </c>
      <c r="F1407" s="24">
        <v>6.8185469618585515E-2</v>
      </c>
      <c r="G1407" s="10">
        <v>72.048000000000002</v>
      </c>
      <c r="H1407" s="24">
        <v>0.13609476076694446</v>
      </c>
      <c r="I1407" s="10">
        <v>57.505000000000003</v>
      </c>
      <c r="J1407" s="24">
        <v>0.20197116213670793</v>
      </c>
      <c r="K1407" s="10">
        <v>49.575000000000003</v>
      </c>
      <c r="L1407" s="61">
        <v>0.18509591856709406</v>
      </c>
      <c r="Q1407" s="48"/>
      <c r="R1407" s="48"/>
      <c r="S1407" s="48"/>
      <c r="T1407" s="48"/>
      <c r="U1407" s="48"/>
      <c r="V1407" s="48"/>
    </row>
    <row r="1408" spans="1:22" x14ac:dyDescent="0.25">
      <c r="A1408" s="8"/>
      <c r="B1408" s="60" t="s">
        <v>1403</v>
      </c>
      <c r="C1408" s="45">
        <v>66.944000000000003</v>
      </c>
      <c r="D1408" s="24">
        <v>0.24713329921722485</v>
      </c>
      <c r="E1408" s="10">
        <v>66.837999999999994</v>
      </c>
      <c r="F1408" s="24">
        <v>8.5119372770797855E-2</v>
      </c>
      <c r="G1408" s="10">
        <v>72.486999999999995</v>
      </c>
      <c r="H1408" s="24">
        <v>0.15949356023078268</v>
      </c>
      <c r="I1408" s="10">
        <v>58.628</v>
      </c>
      <c r="J1408" s="24">
        <v>0.25708676562272009</v>
      </c>
      <c r="K1408" s="10">
        <v>51.539000000000001</v>
      </c>
      <c r="L1408" s="61">
        <v>0.21093520602916707</v>
      </c>
      <c r="Q1408" s="48"/>
      <c r="R1408" s="48"/>
      <c r="S1408" s="48"/>
      <c r="T1408" s="48"/>
      <c r="U1408" s="48"/>
      <c r="V1408" s="48"/>
    </row>
    <row r="1409" spans="1:22" x14ac:dyDescent="0.25">
      <c r="A1409" s="8"/>
      <c r="B1409" s="60" t="s">
        <v>1404</v>
      </c>
      <c r="C1409" s="45">
        <v>66.376999999999995</v>
      </c>
      <c r="D1409" s="24">
        <v>0.27148840999981044</v>
      </c>
      <c r="E1409" s="10">
        <v>65.908000000000001</v>
      </c>
      <c r="F1409" s="24">
        <v>9.5128691237428106E-2</v>
      </c>
      <c r="G1409" s="10">
        <v>71.44</v>
      </c>
      <c r="H1409" s="24">
        <v>0.16894923946616935</v>
      </c>
      <c r="I1409" s="10">
        <v>58.646000000000001</v>
      </c>
      <c r="J1409" s="24">
        <v>0.27829731916643452</v>
      </c>
      <c r="K1409" s="10">
        <v>51.079000000000001</v>
      </c>
      <c r="L1409" s="61">
        <v>0.21871635509445042</v>
      </c>
      <c r="Q1409" s="48"/>
      <c r="R1409" s="48"/>
      <c r="S1409" s="48"/>
      <c r="T1409" s="48"/>
      <c r="U1409" s="48"/>
      <c r="V1409" s="48"/>
    </row>
    <row r="1410" spans="1:22" x14ac:dyDescent="0.25">
      <c r="A1410" s="8"/>
      <c r="B1410" s="60" t="s">
        <v>1405</v>
      </c>
      <c r="C1410" s="45">
        <v>65.501999999999995</v>
      </c>
      <c r="D1410" s="24">
        <v>0.27840639866568107</v>
      </c>
      <c r="E1410" s="10">
        <v>65.364000000000004</v>
      </c>
      <c r="F1410" s="24">
        <v>9.0597988496513612E-2</v>
      </c>
      <c r="G1410" s="10">
        <v>69.703999999999994</v>
      </c>
      <c r="H1410" s="24">
        <v>0.16526312722186606</v>
      </c>
      <c r="I1410" s="10">
        <v>56.756999999999998</v>
      </c>
      <c r="J1410" s="24">
        <v>0.27280565614761165</v>
      </c>
      <c r="K1410" s="10">
        <v>49.384</v>
      </c>
      <c r="L1410" s="61">
        <v>0.20825584809631006</v>
      </c>
      <c r="Q1410" s="48"/>
      <c r="R1410" s="48"/>
      <c r="S1410" s="48"/>
      <c r="T1410" s="48"/>
      <c r="U1410" s="48"/>
      <c r="V1410" s="48"/>
    </row>
    <row r="1411" spans="1:22" x14ac:dyDescent="0.25">
      <c r="A1411" s="8"/>
      <c r="B1411" s="60" t="s">
        <v>1406</v>
      </c>
      <c r="C1411" s="45">
        <v>64.45</v>
      </c>
      <c r="D1411" s="24">
        <v>0.27347851632834858</v>
      </c>
      <c r="E1411" s="10">
        <v>64.852999999999994</v>
      </c>
      <c r="F1411" s="24">
        <v>8.0588670029883361E-2</v>
      </c>
      <c r="G1411" s="10">
        <v>68.433000000000007</v>
      </c>
      <c r="H1411" s="24">
        <v>0.14769217320356665</v>
      </c>
      <c r="I1411" s="10">
        <v>55.262999999999998</v>
      </c>
      <c r="J1411" s="24">
        <v>0.25129001021396263</v>
      </c>
      <c r="K1411" s="10">
        <v>47.944000000000003</v>
      </c>
      <c r="L1411" s="61">
        <v>0.19476118234315357</v>
      </c>
      <c r="Q1411" s="48"/>
      <c r="R1411" s="48"/>
      <c r="S1411" s="48"/>
      <c r="T1411" s="48"/>
      <c r="U1411" s="48"/>
      <c r="V1411" s="48"/>
    </row>
    <row r="1412" spans="1:22" x14ac:dyDescent="0.25">
      <c r="A1412" s="8"/>
      <c r="B1412" s="60" t="s">
        <v>1407</v>
      </c>
      <c r="C1412" s="45">
        <v>62.969000000000001</v>
      </c>
      <c r="D1412" s="24">
        <v>0.26314891681355546</v>
      </c>
      <c r="E1412" s="10">
        <v>64.117000000000004</v>
      </c>
      <c r="F1412" s="24">
        <v>6.7703479965296742E-2</v>
      </c>
      <c r="G1412" s="10">
        <v>66.995000000000005</v>
      </c>
      <c r="H1412" s="24">
        <v>0.10991316510286148</v>
      </c>
      <c r="I1412" s="10">
        <v>54.433</v>
      </c>
      <c r="J1412" s="24">
        <v>0.21897674665393238</v>
      </c>
      <c r="K1412" s="10">
        <v>47.83</v>
      </c>
      <c r="L1412" s="61">
        <v>0.17292258001370264</v>
      </c>
      <c r="Q1412" s="48"/>
      <c r="R1412" s="48"/>
      <c r="S1412" s="48"/>
      <c r="T1412" s="48"/>
      <c r="U1412" s="48"/>
      <c r="V1412" s="48"/>
    </row>
    <row r="1413" spans="1:22" x14ac:dyDescent="0.25">
      <c r="A1413" s="8"/>
      <c r="B1413" s="60" t="s">
        <v>1408</v>
      </c>
      <c r="C1413" s="45">
        <v>61.642000000000003</v>
      </c>
      <c r="D1413" s="24">
        <v>0.24425238338924585</v>
      </c>
      <c r="E1413" s="10">
        <v>63.082000000000001</v>
      </c>
      <c r="F1413" s="24">
        <v>5.5669804954853637E-2</v>
      </c>
      <c r="G1413" s="10">
        <v>66.111999999999995</v>
      </c>
      <c r="H1413" s="24">
        <v>6.2955300425432723E-2</v>
      </c>
      <c r="I1413" s="10">
        <v>54.097999999999999</v>
      </c>
      <c r="J1413" s="24">
        <v>0.16762837093928662</v>
      </c>
      <c r="K1413" s="10">
        <v>47.856000000000002</v>
      </c>
      <c r="L1413" s="61">
        <v>0.13707546246451993</v>
      </c>
      <c r="Q1413" s="48"/>
      <c r="R1413" s="48"/>
      <c r="S1413" s="48"/>
      <c r="T1413" s="48"/>
      <c r="U1413" s="48"/>
      <c r="V1413" s="48"/>
    </row>
    <row r="1414" spans="1:22" x14ac:dyDescent="0.25">
      <c r="A1414" s="8"/>
      <c r="B1414" s="60" t="s">
        <v>1409</v>
      </c>
      <c r="C1414" s="45">
        <v>63.042999999999999</v>
      </c>
      <c r="D1414" s="24">
        <v>0.2282936259737306</v>
      </c>
      <c r="E1414" s="10">
        <v>63.411000000000001</v>
      </c>
      <c r="F1414" s="24">
        <v>4.8134700041772435E-2</v>
      </c>
      <c r="G1414" s="10">
        <v>66.956000000000003</v>
      </c>
      <c r="H1414" s="24">
        <v>2.5249140392796784E-2</v>
      </c>
      <c r="I1414" s="10">
        <v>55.11</v>
      </c>
      <c r="J1414" s="24">
        <v>0.11539124782787483</v>
      </c>
      <c r="K1414" s="10">
        <v>50.011000000000003</v>
      </c>
      <c r="L1414" s="61">
        <v>0.11321816580209455</v>
      </c>
      <c r="Q1414" s="48"/>
      <c r="R1414" s="48"/>
      <c r="S1414" s="48"/>
      <c r="T1414" s="48"/>
      <c r="U1414" s="48"/>
      <c r="V1414" s="48"/>
    </row>
    <row r="1415" spans="1:22" x14ac:dyDescent="0.25">
      <c r="A1415" s="8"/>
      <c r="B1415" s="60" t="s">
        <v>1410</v>
      </c>
      <c r="C1415" s="45">
        <v>65.668999999999997</v>
      </c>
      <c r="D1415" s="24">
        <v>0.22660677394287448</v>
      </c>
      <c r="E1415" s="10">
        <v>65.909000000000006</v>
      </c>
      <c r="F1415" s="24">
        <v>5.4207769673211018E-2</v>
      </c>
      <c r="G1415" s="10">
        <v>70.77</v>
      </c>
      <c r="H1415" s="24">
        <v>1.9931231423742642E-2</v>
      </c>
      <c r="I1415" s="10">
        <v>59.024000000000001</v>
      </c>
      <c r="J1415" s="24">
        <v>0.12328385530661785</v>
      </c>
      <c r="K1415" s="10">
        <v>54.267000000000003</v>
      </c>
      <c r="L1415" s="61">
        <v>0.12511011059998042</v>
      </c>
      <c r="Q1415" s="48"/>
      <c r="R1415" s="48"/>
      <c r="S1415" s="48"/>
      <c r="T1415" s="48"/>
      <c r="U1415" s="48"/>
      <c r="V1415" s="48"/>
    </row>
    <row r="1416" spans="1:22" x14ac:dyDescent="0.25">
      <c r="A1416" s="8"/>
      <c r="B1416" s="60" t="s">
        <v>1411</v>
      </c>
      <c r="C1416" s="45">
        <v>64.866</v>
      </c>
      <c r="D1416" s="24">
        <v>0.22636037982600785</v>
      </c>
      <c r="E1416" s="10">
        <v>65.290000000000006</v>
      </c>
      <c r="F1416" s="24">
        <v>6.3092445615500786E-2</v>
      </c>
      <c r="G1416" s="10">
        <v>70.108000000000004</v>
      </c>
      <c r="H1416" s="24">
        <v>2.685179789031995E-2</v>
      </c>
      <c r="I1416" s="10">
        <v>58.887</v>
      </c>
      <c r="J1416" s="24">
        <v>0.15947046573016568</v>
      </c>
      <c r="K1416" s="10">
        <v>54.511000000000003</v>
      </c>
      <c r="L1416" s="61">
        <v>0.13380884799843398</v>
      </c>
      <c r="Q1416" s="48"/>
      <c r="R1416" s="48"/>
      <c r="S1416" s="48"/>
      <c r="T1416" s="48"/>
      <c r="U1416" s="48"/>
      <c r="V1416" s="48"/>
    </row>
    <row r="1417" spans="1:22" x14ac:dyDescent="0.25">
      <c r="A1417" s="8"/>
      <c r="B1417" s="60" t="s">
        <v>1412</v>
      </c>
      <c r="C1417" s="45">
        <v>61.128</v>
      </c>
      <c r="D1417" s="24">
        <v>0.22033320065957809</v>
      </c>
      <c r="E1417" s="10">
        <v>61.47</v>
      </c>
      <c r="F1417" s="24">
        <v>6.7028694450692455E-2</v>
      </c>
      <c r="G1417" s="10">
        <v>65.808000000000007</v>
      </c>
      <c r="H1417" s="24">
        <v>3.1557783087592516E-2</v>
      </c>
      <c r="I1417" s="10">
        <v>56.188000000000002</v>
      </c>
      <c r="J1417" s="24">
        <v>0.19529892421770331</v>
      </c>
      <c r="K1417" s="10">
        <v>51.331000000000003</v>
      </c>
      <c r="L1417" s="61">
        <v>0.13358862679847314</v>
      </c>
      <c r="Q1417" s="48"/>
      <c r="R1417" s="48"/>
      <c r="S1417" s="48"/>
      <c r="T1417" s="48"/>
      <c r="U1417" s="48"/>
      <c r="V1417" s="48"/>
    </row>
    <row r="1418" spans="1:22" x14ac:dyDescent="0.25">
      <c r="A1418" s="8"/>
      <c r="B1418" s="60" t="s">
        <v>1413</v>
      </c>
      <c r="C1418" s="45">
        <v>57.847000000000001</v>
      </c>
      <c r="D1418" s="24">
        <v>0.20492409165861147</v>
      </c>
      <c r="E1418" s="10">
        <v>58.343000000000004</v>
      </c>
      <c r="F1418" s="24">
        <v>7.0177693518845799E-2</v>
      </c>
      <c r="G1418" s="10">
        <v>62.344999999999999</v>
      </c>
      <c r="H1418" s="24">
        <v>3.18637449734833E-2</v>
      </c>
      <c r="I1418" s="10">
        <v>54.790999999999997</v>
      </c>
      <c r="J1418" s="24">
        <v>0.22011752689455741</v>
      </c>
      <c r="K1418" s="10">
        <v>49.896999999999998</v>
      </c>
      <c r="L1418" s="61">
        <v>0.13201037486542039</v>
      </c>
      <c r="Q1418" s="48"/>
      <c r="R1418" s="48"/>
      <c r="S1418" s="48"/>
      <c r="T1418" s="48"/>
      <c r="U1418" s="48"/>
      <c r="V1418" s="48"/>
    </row>
    <row r="1419" spans="1:22" x14ac:dyDescent="0.25">
      <c r="A1419" s="8"/>
      <c r="B1419" s="60" t="s">
        <v>1414</v>
      </c>
      <c r="C1419" s="45">
        <v>55.569000000000003</v>
      </c>
      <c r="D1419" s="24">
        <v>0.19279391975133148</v>
      </c>
      <c r="E1419" s="10">
        <v>56.287999999999997</v>
      </c>
      <c r="F1419" s="24">
        <v>7.5849105105877057E-2</v>
      </c>
      <c r="G1419" s="10">
        <v>60.023000000000003</v>
      </c>
      <c r="H1419" s="24">
        <v>3.0858441634127862E-2</v>
      </c>
      <c r="I1419" s="10">
        <v>54.399000000000001</v>
      </c>
      <c r="J1419" s="24">
        <v>0.22855399472057517</v>
      </c>
      <c r="K1419" s="10">
        <v>49.649000000000001</v>
      </c>
      <c r="L1419" s="61">
        <v>0.12973475579915827</v>
      </c>
      <c r="Q1419" s="48"/>
      <c r="R1419" s="48"/>
      <c r="S1419" s="48"/>
      <c r="T1419" s="48"/>
      <c r="U1419" s="48"/>
      <c r="V1419" s="48"/>
    </row>
    <row r="1420" spans="1:22" x14ac:dyDescent="0.25">
      <c r="A1420" s="8"/>
      <c r="B1420" s="60" t="s">
        <v>1415</v>
      </c>
      <c r="C1420" s="45">
        <v>50.648000000000003</v>
      </c>
      <c r="D1420" s="24">
        <v>0.17630446731487273</v>
      </c>
      <c r="E1420" s="10">
        <v>51.86</v>
      </c>
      <c r="F1420" s="24">
        <v>7.6668487516467973E-2</v>
      </c>
      <c r="G1420" s="10">
        <v>55.747999999999998</v>
      </c>
      <c r="H1420" s="24">
        <v>2.9867707908386269E-2</v>
      </c>
      <c r="I1420" s="10">
        <v>52.158999999999999</v>
      </c>
      <c r="J1420" s="24">
        <v>0.24463103718147691</v>
      </c>
      <c r="K1420" s="10">
        <v>46.805999999999997</v>
      </c>
      <c r="L1420" s="61">
        <v>0.12545267691103063</v>
      </c>
      <c r="Q1420" s="48"/>
      <c r="R1420" s="48"/>
      <c r="S1420" s="48"/>
      <c r="T1420" s="48"/>
      <c r="U1420" s="48"/>
      <c r="V1420" s="48"/>
    </row>
    <row r="1421" spans="1:22" x14ac:dyDescent="0.25">
      <c r="A1421" s="8"/>
      <c r="B1421" s="60" t="s">
        <v>1416</v>
      </c>
      <c r="C1421" s="45">
        <v>48.097999999999999</v>
      </c>
      <c r="D1421" s="24">
        <v>4.078541268248348E-2</v>
      </c>
      <c r="E1421" s="10">
        <v>47.771999999999998</v>
      </c>
      <c r="F1421" s="24">
        <v>8.0422838415319858E-2</v>
      </c>
      <c r="G1421" s="10">
        <v>52.014000000000003</v>
      </c>
      <c r="H1421" s="24">
        <v>2.5757200506985621E-2</v>
      </c>
      <c r="I1421" s="10">
        <v>49.057000000000002</v>
      </c>
      <c r="J1421" s="24">
        <v>0.24919093851132687</v>
      </c>
      <c r="K1421" s="10">
        <v>50.234000000000002</v>
      </c>
      <c r="L1421" s="61">
        <v>7.0794403952453164E-2</v>
      </c>
      <c r="Q1421" s="48"/>
      <c r="R1421" s="48"/>
      <c r="S1421" s="48"/>
      <c r="T1421" s="48"/>
      <c r="U1421" s="48"/>
      <c r="V1421" s="48"/>
    </row>
    <row r="1422" spans="1:22" x14ac:dyDescent="0.25">
      <c r="A1422" s="8"/>
      <c r="B1422" s="60" t="s">
        <v>1417</v>
      </c>
      <c r="C1422" s="45">
        <v>45.988</v>
      </c>
      <c r="D1422" s="24">
        <v>4.5045727377728967E-2</v>
      </c>
      <c r="E1422" s="10">
        <v>45.841000000000001</v>
      </c>
      <c r="F1422" s="24">
        <v>8.2832631815698998E-2</v>
      </c>
      <c r="G1422" s="10">
        <v>49.723999999999997</v>
      </c>
      <c r="H1422" s="24">
        <v>2.1678005856558033E-2</v>
      </c>
      <c r="I1422" s="10">
        <v>46.957000000000001</v>
      </c>
      <c r="J1422" s="24">
        <v>0.25992095071356569</v>
      </c>
      <c r="K1422" s="10">
        <v>48.404000000000003</v>
      </c>
      <c r="L1422" s="61">
        <v>5.6253974465587241E-2</v>
      </c>
      <c r="Q1422" s="48"/>
      <c r="R1422" s="48"/>
      <c r="S1422" s="48"/>
      <c r="T1422" s="48"/>
      <c r="U1422" s="48"/>
      <c r="V1422" s="48"/>
    </row>
    <row r="1423" spans="1:22" x14ac:dyDescent="0.25">
      <c r="A1423" s="8"/>
      <c r="B1423" s="60" t="s">
        <v>1418</v>
      </c>
      <c r="C1423" s="45">
        <v>45.015000000000001</v>
      </c>
      <c r="D1423" s="24">
        <v>4.839717493798875E-2</v>
      </c>
      <c r="E1423" s="10">
        <v>44.923999999999999</v>
      </c>
      <c r="F1423" s="24">
        <v>8.1627735115509428E-2</v>
      </c>
      <c r="G1423" s="10">
        <v>48.552999999999997</v>
      </c>
      <c r="H1423" s="24">
        <v>1.9259626170947394E-2</v>
      </c>
      <c r="I1423" s="10">
        <v>45.764000000000003</v>
      </c>
      <c r="J1423" s="24">
        <v>0.26517321873839461</v>
      </c>
      <c r="K1423" s="10">
        <v>47.311</v>
      </c>
      <c r="L1423" s="61">
        <v>4.5504573692706551E-2</v>
      </c>
      <c r="Q1423" s="48"/>
      <c r="R1423" s="48"/>
      <c r="S1423" s="48"/>
      <c r="T1423" s="48"/>
      <c r="U1423" s="48"/>
      <c r="V1423" s="48"/>
    </row>
    <row r="1424" spans="1:22" x14ac:dyDescent="0.25">
      <c r="A1424" s="8"/>
      <c r="B1424" s="60" t="s">
        <v>1419</v>
      </c>
      <c r="C1424" s="45">
        <v>45.698</v>
      </c>
      <c r="D1424" s="24">
        <v>5.1919035086058357E-2</v>
      </c>
      <c r="E1424" s="10">
        <v>45.225000000000001</v>
      </c>
      <c r="F1424" s="24">
        <v>7.7531086334864885E-2</v>
      </c>
      <c r="G1424" s="10">
        <v>48.25</v>
      </c>
      <c r="H1424" s="24">
        <v>1.8239827508340495E-2</v>
      </c>
      <c r="I1424" s="10">
        <v>45.527999999999999</v>
      </c>
      <c r="J1424" s="24">
        <v>0.27750809061488674</v>
      </c>
      <c r="K1424" s="10">
        <v>47.542000000000002</v>
      </c>
      <c r="L1424" s="61">
        <v>4.5455657193171253E-2</v>
      </c>
      <c r="Q1424" s="48"/>
      <c r="R1424" s="48"/>
      <c r="S1424" s="48"/>
      <c r="T1424" s="48"/>
      <c r="U1424" s="48"/>
      <c r="V1424" s="48"/>
    </row>
    <row r="1425" spans="1:22" x14ac:dyDescent="0.25">
      <c r="A1425" s="8"/>
      <c r="B1425" s="60" t="s">
        <v>1420</v>
      </c>
      <c r="C1425" s="45">
        <v>46.997</v>
      </c>
      <c r="D1425" s="24">
        <v>5.0158105012023557E-2</v>
      </c>
      <c r="E1425" s="10">
        <v>46.366999999999997</v>
      </c>
      <c r="F1425" s="24">
        <v>7.3691482183594129E-2</v>
      </c>
      <c r="G1425" s="10">
        <v>48.710999999999999</v>
      </c>
      <c r="H1425" s="24">
        <v>1.6928657799274487E-2</v>
      </c>
      <c r="I1425" s="10">
        <v>45.716999999999999</v>
      </c>
      <c r="J1425" s="24">
        <v>0.28498859355934003</v>
      </c>
      <c r="K1425" s="10">
        <v>48.591999999999999</v>
      </c>
      <c r="L1425" s="61">
        <v>5.5214498850462264E-2</v>
      </c>
      <c r="Q1425" s="48"/>
      <c r="R1425" s="48"/>
      <c r="S1425" s="48"/>
      <c r="T1425" s="48"/>
      <c r="U1425" s="48"/>
      <c r="V1425" s="48"/>
    </row>
    <row r="1426" spans="1:22" x14ac:dyDescent="0.25">
      <c r="A1426" s="8"/>
      <c r="B1426" s="60" t="s">
        <v>1421</v>
      </c>
      <c r="C1426" s="45">
        <v>50</v>
      </c>
      <c r="D1426" s="24">
        <v>4.9514324124742014E-2</v>
      </c>
      <c r="E1426" s="10">
        <v>48.957999999999998</v>
      </c>
      <c r="F1426" s="24">
        <v>7.3338045818205189E-2</v>
      </c>
      <c r="G1426" s="10">
        <v>48.72</v>
      </c>
      <c r="H1426" s="24">
        <v>1.9638408531344239E-2</v>
      </c>
      <c r="I1426" s="10">
        <v>45.286000000000001</v>
      </c>
      <c r="J1426" s="24">
        <v>0.29506870391002177</v>
      </c>
      <c r="K1426" s="10">
        <v>51.658999999999999</v>
      </c>
      <c r="L1426" s="61">
        <v>6.3016680526341531E-2</v>
      </c>
      <c r="Q1426" s="48"/>
      <c r="R1426" s="48"/>
      <c r="S1426" s="48"/>
      <c r="T1426" s="48"/>
      <c r="U1426" s="48"/>
      <c r="V1426" s="48"/>
    </row>
    <row r="1427" spans="1:22" x14ac:dyDescent="0.25">
      <c r="A1427" s="8"/>
      <c r="B1427" s="60" t="s">
        <v>1422</v>
      </c>
      <c r="C1427" s="45">
        <v>57.100999999999999</v>
      </c>
      <c r="D1427" s="24">
        <v>4.7942741370495902E-2</v>
      </c>
      <c r="E1427" s="10">
        <v>56.106000000000002</v>
      </c>
      <c r="F1427" s="24">
        <v>7.1892169777977702E-2</v>
      </c>
      <c r="G1427" s="10">
        <v>49.463999999999999</v>
      </c>
      <c r="H1427" s="24">
        <v>2.1590594542620301E-2</v>
      </c>
      <c r="I1427" s="10">
        <v>44.984000000000002</v>
      </c>
      <c r="J1427" s="24">
        <v>0.3075494721205369</v>
      </c>
      <c r="K1427" s="10">
        <v>59.546999999999997</v>
      </c>
      <c r="L1427" s="61">
        <v>6.2344078657731256E-2</v>
      </c>
      <c r="Q1427" s="48"/>
      <c r="R1427" s="48"/>
      <c r="S1427" s="48"/>
      <c r="T1427" s="48"/>
      <c r="U1427" s="48"/>
      <c r="V1427" s="48"/>
    </row>
    <row r="1428" spans="1:22" x14ac:dyDescent="0.25">
      <c r="A1428" s="8"/>
      <c r="B1428" s="60" t="s">
        <v>1423</v>
      </c>
      <c r="C1428" s="45">
        <v>62.323999999999998</v>
      </c>
      <c r="D1428" s="24">
        <v>5.1559275178459846E-2</v>
      </c>
      <c r="E1428" s="10">
        <v>61.648000000000003</v>
      </c>
      <c r="F1428" s="24">
        <v>7.2807891270121772E-2</v>
      </c>
      <c r="G1428" s="10">
        <v>52.042000000000002</v>
      </c>
      <c r="H1428" s="24">
        <v>3.4498331900759023E-2</v>
      </c>
      <c r="I1428" s="10">
        <v>46.122999999999998</v>
      </c>
      <c r="J1428" s="24">
        <v>0.31196615205050665</v>
      </c>
      <c r="K1428" s="10">
        <v>64.338999999999999</v>
      </c>
      <c r="L1428" s="61">
        <v>6.5486963752873842E-2</v>
      </c>
      <c r="Q1428" s="48"/>
      <c r="R1428" s="48"/>
      <c r="S1428" s="48"/>
      <c r="T1428" s="48"/>
      <c r="U1428" s="48"/>
      <c r="V1428" s="48"/>
    </row>
    <row r="1429" spans="1:22" x14ac:dyDescent="0.25">
      <c r="A1429" s="8"/>
      <c r="B1429" s="60" t="s">
        <v>1424</v>
      </c>
      <c r="C1429" s="45">
        <v>64.421000000000006</v>
      </c>
      <c r="D1429" s="24">
        <v>6.2181659818605267E-2</v>
      </c>
      <c r="E1429" s="10">
        <v>63.875</v>
      </c>
      <c r="F1429" s="24">
        <v>7.8719917745718598E-2</v>
      </c>
      <c r="G1429" s="10">
        <v>55.927</v>
      </c>
      <c r="H1429" s="24">
        <v>7.4416165265657558E-2</v>
      </c>
      <c r="I1429" s="10">
        <v>48.911999999999999</v>
      </c>
      <c r="J1429" s="24">
        <v>0.31351795851238795</v>
      </c>
      <c r="K1429" s="10">
        <v>65.787999999999997</v>
      </c>
      <c r="L1429" s="61">
        <v>7.8425377879958916E-2</v>
      </c>
      <c r="Q1429" s="48"/>
      <c r="R1429" s="48"/>
      <c r="S1429" s="48"/>
      <c r="T1429" s="48"/>
      <c r="U1429" s="48"/>
      <c r="V1429" s="48"/>
    </row>
    <row r="1430" spans="1:22" x14ac:dyDescent="0.25">
      <c r="A1430" s="8"/>
      <c r="B1430" s="60" t="s">
        <v>1425</v>
      </c>
      <c r="C1430" s="45">
        <v>64.988</v>
      </c>
      <c r="D1430" s="24">
        <v>8.8046503701740109E-2</v>
      </c>
      <c r="E1430" s="10">
        <v>64.522999999999996</v>
      </c>
      <c r="F1430" s="24">
        <v>9.3853420300099605E-2</v>
      </c>
      <c r="G1430" s="10">
        <v>59.08</v>
      </c>
      <c r="H1430" s="24">
        <v>0.12265264200696377</v>
      </c>
      <c r="I1430" s="10">
        <v>52.728000000000002</v>
      </c>
      <c r="J1430" s="24">
        <v>0.32086582842591121</v>
      </c>
      <c r="K1430" s="10">
        <v>66.671999999999997</v>
      </c>
      <c r="L1430" s="61">
        <v>0.10641784473903047</v>
      </c>
      <c r="Q1430" s="48"/>
      <c r="R1430" s="48"/>
      <c r="S1430" s="48"/>
      <c r="T1430" s="48"/>
      <c r="U1430" s="48"/>
      <c r="V1430" s="48"/>
    </row>
    <row r="1431" spans="1:22" x14ac:dyDescent="0.25">
      <c r="A1431" s="8"/>
      <c r="B1431" s="60" t="s">
        <v>1426</v>
      </c>
      <c r="C1431" s="45">
        <v>65.840999999999994</v>
      </c>
      <c r="D1431" s="24">
        <v>0.12089826368507754</v>
      </c>
      <c r="E1431" s="10">
        <v>65.421999999999997</v>
      </c>
      <c r="F1431" s="24">
        <v>0.11078623526009704</v>
      </c>
      <c r="G1431" s="10">
        <v>60.593000000000004</v>
      </c>
      <c r="H1431" s="24">
        <v>0.16354656837750034</v>
      </c>
      <c r="I1431" s="10">
        <v>55.066000000000003</v>
      </c>
      <c r="J1431" s="24">
        <v>0.33676852883442093</v>
      </c>
      <c r="K1431" s="10">
        <v>68.331000000000003</v>
      </c>
      <c r="L1431" s="61">
        <v>0.13617130558137261</v>
      </c>
      <c r="Q1431" s="48"/>
      <c r="R1431" s="48"/>
      <c r="S1431" s="48"/>
      <c r="T1431" s="48"/>
      <c r="U1431" s="48"/>
      <c r="V1431" s="48"/>
    </row>
    <row r="1432" spans="1:22" x14ac:dyDescent="0.25">
      <c r="A1432" s="8"/>
      <c r="B1432" s="60" t="s">
        <v>1427</v>
      </c>
      <c r="C1432" s="45">
        <v>66.867000000000004</v>
      </c>
      <c r="D1432" s="24">
        <v>0.15210270198625339</v>
      </c>
      <c r="E1432" s="10">
        <v>65.945999999999998</v>
      </c>
      <c r="F1432" s="24">
        <v>0.12370272788612922</v>
      </c>
      <c r="G1432" s="10">
        <v>61.31</v>
      </c>
      <c r="H1432" s="24">
        <v>0.19147448318060634</v>
      </c>
      <c r="I1432" s="10">
        <v>57.235999999999997</v>
      </c>
      <c r="J1432" s="24">
        <v>0.35820202663271261</v>
      </c>
      <c r="K1432" s="10">
        <v>70.245999999999995</v>
      </c>
      <c r="L1432" s="61">
        <v>0.16533776842929121</v>
      </c>
      <c r="Q1432" s="48"/>
      <c r="R1432" s="48"/>
      <c r="S1432" s="48"/>
      <c r="T1432" s="48"/>
      <c r="U1432" s="48"/>
      <c r="V1432" s="48"/>
    </row>
    <row r="1433" spans="1:22" x14ac:dyDescent="0.25">
      <c r="A1433" s="8"/>
      <c r="B1433" s="60" t="s">
        <v>1428</v>
      </c>
      <c r="C1433" s="45">
        <v>66.537999999999997</v>
      </c>
      <c r="D1433" s="24">
        <v>0.17329066707060761</v>
      </c>
      <c r="E1433" s="10">
        <v>65.093999999999994</v>
      </c>
      <c r="F1433" s="24">
        <v>0.13308485685827201</v>
      </c>
      <c r="G1433" s="10">
        <v>60.113</v>
      </c>
      <c r="H1433" s="24">
        <v>0.19377631444763335</v>
      </c>
      <c r="I1433" s="10">
        <v>57.142000000000003</v>
      </c>
      <c r="J1433" s="24">
        <v>0.3651785240596318</v>
      </c>
      <c r="K1433" s="10">
        <v>70.921000000000006</v>
      </c>
      <c r="L1433" s="61">
        <v>0.19038301619136136</v>
      </c>
      <c r="Q1433" s="48"/>
      <c r="R1433" s="48"/>
      <c r="S1433" s="48"/>
      <c r="T1433" s="48"/>
      <c r="U1433" s="48"/>
      <c r="V1433" s="48"/>
    </row>
    <row r="1434" spans="1:22" x14ac:dyDescent="0.25">
      <c r="A1434" s="8"/>
      <c r="B1434" s="60" t="s">
        <v>1429</v>
      </c>
      <c r="C1434" s="45">
        <v>66.048000000000002</v>
      </c>
      <c r="D1434" s="24">
        <v>0.18525741768125273</v>
      </c>
      <c r="E1434" s="10">
        <v>63.938000000000002</v>
      </c>
      <c r="F1434" s="24">
        <v>0.13780805192301512</v>
      </c>
      <c r="G1434" s="10">
        <v>58.378</v>
      </c>
      <c r="H1434" s="24">
        <v>0.17540536996838624</v>
      </c>
      <c r="I1434" s="10">
        <v>55.386000000000003</v>
      </c>
      <c r="J1434" s="24">
        <v>0.36194227810493923</v>
      </c>
      <c r="K1434" s="10">
        <v>71.075999999999993</v>
      </c>
      <c r="L1434" s="61">
        <v>0.19882111236119943</v>
      </c>
      <c r="Q1434" s="48"/>
      <c r="R1434" s="48"/>
      <c r="S1434" s="48"/>
      <c r="T1434" s="48"/>
      <c r="U1434" s="48"/>
      <c r="V1434" s="48"/>
    </row>
    <row r="1435" spans="1:22" x14ac:dyDescent="0.25">
      <c r="A1435" s="8"/>
      <c r="B1435" s="60" t="s">
        <v>1430</v>
      </c>
      <c r="C1435" s="45">
        <v>64.688999999999993</v>
      </c>
      <c r="D1435" s="24">
        <v>0.17734269971408556</v>
      </c>
      <c r="E1435" s="10">
        <v>62.241999999999997</v>
      </c>
      <c r="F1435" s="24">
        <v>0.12919705683899366</v>
      </c>
      <c r="G1435" s="10">
        <v>56.484000000000002</v>
      </c>
      <c r="H1435" s="24">
        <v>0.13947931993997756</v>
      </c>
      <c r="I1435" s="10">
        <v>53.959000000000003</v>
      </c>
      <c r="J1435" s="24">
        <v>0.34412966205103718</v>
      </c>
      <c r="K1435" s="10">
        <v>69.527000000000001</v>
      </c>
      <c r="L1435" s="61">
        <v>0.19624076701071272</v>
      </c>
      <c r="Q1435" s="48"/>
      <c r="R1435" s="48"/>
      <c r="S1435" s="48"/>
      <c r="T1435" s="48"/>
      <c r="U1435" s="48"/>
      <c r="V1435" s="48"/>
    </row>
    <row r="1436" spans="1:22" x14ac:dyDescent="0.25">
      <c r="A1436" s="8"/>
      <c r="B1436" s="60" t="s">
        <v>1431</v>
      </c>
      <c r="C1436" s="45">
        <v>63.720999999999997</v>
      </c>
      <c r="D1436" s="24">
        <v>0.14935716584931741</v>
      </c>
      <c r="E1436" s="10">
        <v>61.033000000000001</v>
      </c>
      <c r="F1436" s="24">
        <v>0.11451338238601677</v>
      </c>
      <c r="G1436" s="10">
        <v>55.658999999999999</v>
      </c>
      <c r="H1436" s="24">
        <v>9.2947363820457166E-2</v>
      </c>
      <c r="I1436" s="10">
        <v>52.796999999999997</v>
      </c>
      <c r="J1436" s="24">
        <v>0.31319963923815586</v>
      </c>
      <c r="K1436" s="10">
        <v>68.010999999999996</v>
      </c>
      <c r="L1436" s="61">
        <v>0.18759477571784963</v>
      </c>
      <c r="Q1436" s="48"/>
      <c r="R1436" s="48"/>
      <c r="S1436" s="48"/>
      <c r="T1436" s="48"/>
      <c r="U1436" s="48"/>
      <c r="V1436" s="48"/>
    </row>
    <row r="1437" spans="1:22" x14ac:dyDescent="0.25">
      <c r="A1437" s="8"/>
      <c r="B1437" s="60" t="s">
        <v>1432</v>
      </c>
      <c r="C1437" s="45">
        <v>61.945999999999998</v>
      </c>
      <c r="D1437" s="24">
        <v>0.10597769488572889</v>
      </c>
      <c r="E1437" s="10">
        <v>59.985999999999997</v>
      </c>
      <c r="F1437" s="24">
        <v>8.5001445876040221E-2</v>
      </c>
      <c r="G1437" s="10">
        <v>55.472000000000001</v>
      </c>
      <c r="H1437" s="24">
        <v>5.2505062571932229E-2</v>
      </c>
      <c r="I1437" s="10">
        <v>52.015000000000001</v>
      </c>
      <c r="J1437" s="24">
        <v>0.26944400233434135</v>
      </c>
      <c r="K1437" s="10">
        <v>66.025000000000006</v>
      </c>
      <c r="L1437" s="61">
        <v>0.17499877708751163</v>
      </c>
      <c r="Q1437" s="48"/>
      <c r="R1437" s="48"/>
      <c r="S1437" s="48"/>
      <c r="T1437" s="48"/>
      <c r="U1437" s="48"/>
      <c r="V1437" s="48"/>
    </row>
    <row r="1438" spans="1:22" x14ac:dyDescent="0.25">
      <c r="A1438" s="8"/>
      <c r="B1438" s="60" t="s">
        <v>1433</v>
      </c>
      <c r="C1438" s="45">
        <v>62.695</v>
      </c>
      <c r="D1438" s="24">
        <v>6.2806505973907939E-2</v>
      </c>
      <c r="E1438" s="10">
        <v>60.554000000000002</v>
      </c>
      <c r="F1438" s="24">
        <v>5.8895350705266199E-2</v>
      </c>
      <c r="G1438" s="10">
        <v>57.414000000000001</v>
      </c>
      <c r="H1438" s="24">
        <v>3.4265235063591734E-2</v>
      </c>
      <c r="I1438" s="10">
        <v>53.335000000000001</v>
      </c>
      <c r="J1438" s="24">
        <v>0.22216032680778822</v>
      </c>
      <c r="K1438" s="10">
        <v>65.792000000000002</v>
      </c>
      <c r="L1438" s="61">
        <v>0.16959350388886171</v>
      </c>
      <c r="Q1438" s="48"/>
      <c r="R1438" s="48"/>
      <c r="S1438" s="48"/>
      <c r="T1438" s="48"/>
      <c r="U1438" s="48"/>
      <c r="V1438" s="48"/>
    </row>
    <row r="1439" spans="1:22" x14ac:dyDescent="0.25">
      <c r="A1439" s="8"/>
      <c r="B1439" s="60" t="s">
        <v>1434</v>
      </c>
      <c r="C1439" s="45">
        <v>66.631</v>
      </c>
      <c r="D1439" s="24">
        <v>4.6655179595932822E-2</v>
      </c>
      <c r="E1439" s="10">
        <v>63.119</v>
      </c>
      <c r="F1439" s="24">
        <v>5.8959611862609645E-2</v>
      </c>
      <c r="G1439" s="10">
        <v>61.802999999999997</v>
      </c>
      <c r="H1439" s="24">
        <v>4.1374688597194099E-2</v>
      </c>
      <c r="I1439" s="10">
        <v>56.893000000000001</v>
      </c>
      <c r="J1439" s="24">
        <v>0.19271579394132315</v>
      </c>
      <c r="K1439" s="10">
        <v>69.072000000000003</v>
      </c>
      <c r="L1439" s="61">
        <v>0.18892775033018638</v>
      </c>
      <c r="Q1439" s="48"/>
      <c r="R1439" s="48"/>
      <c r="S1439" s="48"/>
      <c r="T1439" s="48"/>
      <c r="U1439" s="48"/>
      <c r="V1439" s="48"/>
    </row>
    <row r="1440" spans="1:22" x14ac:dyDescent="0.25">
      <c r="A1440" s="8"/>
      <c r="B1440" s="60" t="s">
        <v>1435</v>
      </c>
      <c r="C1440" s="45">
        <v>66.691000000000003</v>
      </c>
      <c r="D1440" s="24">
        <v>4.6200746028439967E-2</v>
      </c>
      <c r="E1440" s="10">
        <v>62.146999999999998</v>
      </c>
      <c r="F1440" s="24">
        <v>6.3329370561963819E-2</v>
      </c>
      <c r="G1440" s="10">
        <v>61.027999999999999</v>
      </c>
      <c r="H1440" s="24">
        <v>4.8892061595839219E-2</v>
      </c>
      <c r="I1440" s="10">
        <v>56.051000000000002</v>
      </c>
      <c r="J1440" s="24">
        <v>0.17359011088121384</v>
      </c>
      <c r="K1440" s="10">
        <v>68.444999999999993</v>
      </c>
      <c r="L1440" s="61">
        <v>0.21402191459179182</v>
      </c>
      <c r="Q1440" s="48"/>
      <c r="R1440" s="48"/>
      <c r="S1440" s="48"/>
      <c r="T1440" s="48"/>
      <c r="U1440" s="48"/>
      <c r="V1440" s="48"/>
    </row>
    <row r="1441" spans="1:22" x14ac:dyDescent="0.25">
      <c r="A1441" s="8"/>
      <c r="B1441" s="60" t="s">
        <v>1436</v>
      </c>
      <c r="C1441" s="45">
        <v>62.584000000000003</v>
      </c>
      <c r="D1441" s="24">
        <v>4.5102531573665575E-2</v>
      </c>
      <c r="E1441" s="10">
        <v>58.085000000000001</v>
      </c>
      <c r="F1441" s="24">
        <v>6.1112360633615012E-2</v>
      </c>
      <c r="G1441" s="10">
        <v>56.981999999999999</v>
      </c>
      <c r="H1441" s="24">
        <v>4.994099736309203E-2</v>
      </c>
      <c r="I1441" s="10">
        <v>54.511000000000003</v>
      </c>
      <c r="J1441" s="24">
        <v>0.16703803915327073</v>
      </c>
      <c r="K1441" s="10">
        <v>64.953999999999994</v>
      </c>
      <c r="L1441" s="61">
        <v>0.23670694125128405</v>
      </c>
      <c r="Q1441" s="48"/>
      <c r="R1441" s="48"/>
      <c r="S1441" s="48"/>
      <c r="T1441" s="48"/>
      <c r="U1441" s="48"/>
      <c r="V1441" s="48"/>
    </row>
    <row r="1442" spans="1:22" x14ac:dyDescent="0.25">
      <c r="A1442" s="8"/>
      <c r="B1442" s="60" t="s">
        <v>1437</v>
      </c>
      <c r="C1442" s="45">
        <v>59.014000000000003</v>
      </c>
      <c r="D1442" s="24">
        <v>4.3871773995039103E-2</v>
      </c>
      <c r="E1442" s="10">
        <v>55.35</v>
      </c>
      <c r="F1442" s="24">
        <v>5.2613822574944576E-2</v>
      </c>
      <c r="G1442" s="10">
        <v>54.392000000000003</v>
      </c>
      <c r="H1442" s="24">
        <v>4.3399717370084932E-2</v>
      </c>
      <c r="I1442" s="10">
        <v>53.323</v>
      </c>
      <c r="J1442" s="24">
        <v>0.17779457796169559</v>
      </c>
      <c r="K1442" s="10">
        <v>61.524000000000001</v>
      </c>
      <c r="L1442" s="61">
        <v>0.24734627990021035</v>
      </c>
      <c r="Q1442" s="48"/>
      <c r="R1442" s="48"/>
      <c r="S1442" s="48"/>
      <c r="T1442" s="48"/>
      <c r="U1442" s="48"/>
      <c r="V1442" s="48"/>
    </row>
    <row r="1443" spans="1:22" x14ac:dyDescent="0.25">
      <c r="A1443" s="8"/>
      <c r="B1443" s="60" t="s">
        <v>1438</v>
      </c>
      <c r="C1443" s="45">
        <v>56.366999999999997</v>
      </c>
      <c r="D1443" s="24">
        <v>4.5026792645750102E-2</v>
      </c>
      <c r="E1443" s="10">
        <v>53.838000000000001</v>
      </c>
      <c r="F1443" s="24">
        <v>4.5031006008418209E-2</v>
      </c>
      <c r="G1443" s="10">
        <v>53.39</v>
      </c>
      <c r="H1443" s="24">
        <v>4.1768039509913903E-2</v>
      </c>
      <c r="I1443" s="10">
        <v>53.436999999999998</v>
      </c>
      <c r="J1443" s="24">
        <v>0.17697225316992943</v>
      </c>
      <c r="K1443" s="10">
        <v>58.676000000000002</v>
      </c>
      <c r="L1443" s="61">
        <v>0.24598884703810595</v>
      </c>
      <c r="Q1443" s="48"/>
      <c r="R1443" s="48"/>
      <c r="S1443" s="48"/>
      <c r="T1443" s="48"/>
      <c r="U1443" s="48"/>
      <c r="V1443" s="48"/>
    </row>
    <row r="1444" spans="1:22" x14ac:dyDescent="0.25">
      <c r="A1444" s="8"/>
      <c r="B1444" s="60" t="s">
        <v>1439</v>
      </c>
      <c r="C1444" s="45">
        <v>51.499000000000002</v>
      </c>
      <c r="D1444" s="24">
        <v>4.4723836934088199E-2</v>
      </c>
      <c r="E1444" s="10">
        <v>50.369</v>
      </c>
      <c r="F1444" s="24">
        <v>3.6130835716351249E-2</v>
      </c>
      <c r="G1444" s="10">
        <v>50.28</v>
      </c>
      <c r="H1444" s="24">
        <v>4.0806515056598824E-2</v>
      </c>
      <c r="I1444" s="10">
        <v>50.331000000000003</v>
      </c>
      <c r="J1444" s="24">
        <v>0.1703140750172423</v>
      </c>
      <c r="K1444" s="10">
        <v>54.113999999999997</v>
      </c>
      <c r="L1444" s="61">
        <v>0.24382429193366922</v>
      </c>
      <c r="Q1444" s="48"/>
      <c r="R1444" s="48"/>
      <c r="S1444" s="48"/>
      <c r="T1444" s="48"/>
      <c r="U1444" s="48"/>
      <c r="V1444" s="48"/>
    </row>
    <row r="1445" spans="1:22" x14ac:dyDescent="0.25">
      <c r="A1445" s="8"/>
      <c r="B1445" s="60" t="s">
        <v>1440</v>
      </c>
      <c r="C1445" s="45">
        <v>47.89</v>
      </c>
      <c r="D1445" s="24">
        <v>4.4276253547776728E-2</v>
      </c>
      <c r="E1445" s="10">
        <v>47.43</v>
      </c>
      <c r="F1445" s="24">
        <v>2.7809015840375286E-2</v>
      </c>
      <c r="G1445" s="10">
        <v>47.094000000000001</v>
      </c>
      <c r="H1445" s="24">
        <v>4.0236582949711552E-2</v>
      </c>
      <c r="I1445" s="10">
        <v>48.067</v>
      </c>
      <c r="J1445" s="24">
        <v>0.18825183357869468</v>
      </c>
      <c r="K1445" s="10">
        <v>51.2</v>
      </c>
      <c r="L1445" s="61">
        <v>0.23714264752635053</v>
      </c>
      <c r="Q1445" s="48"/>
      <c r="R1445" s="48"/>
      <c r="S1445" s="48"/>
      <c r="T1445" s="48"/>
      <c r="U1445" s="48"/>
      <c r="V1445" s="48"/>
    </row>
    <row r="1446" spans="1:22" x14ac:dyDescent="0.25">
      <c r="A1446" s="8"/>
      <c r="B1446" s="60" t="s">
        <v>1441</v>
      </c>
      <c r="C1446" s="45">
        <v>45.606000000000002</v>
      </c>
      <c r="D1446" s="24">
        <v>4.3746452223273419E-2</v>
      </c>
      <c r="E1446" s="10">
        <v>45.185000000000002</v>
      </c>
      <c r="F1446" s="24">
        <v>2.4001542267776243E-2</v>
      </c>
      <c r="G1446" s="10">
        <v>44.771000000000001</v>
      </c>
      <c r="H1446" s="24">
        <v>3.6958801934619194E-2</v>
      </c>
      <c r="I1446" s="10">
        <v>47.247999999999998</v>
      </c>
      <c r="J1446" s="24">
        <v>0.20518839772410774</v>
      </c>
      <c r="K1446" s="10">
        <v>49.182000000000002</v>
      </c>
      <c r="L1446" s="61">
        <v>0.23483162554107262</v>
      </c>
      <c r="Q1446" s="48"/>
      <c r="R1446" s="48"/>
      <c r="S1446" s="48"/>
      <c r="T1446" s="48"/>
      <c r="U1446" s="48"/>
      <c r="V1446" s="48"/>
    </row>
    <row r="1447" spans="1:22" x14ac:dyDescent="0.25">
      <c r="A1447" s="8"/>
      <c r="B1447" s="60" t="s">
        <v>1442</v>
      </c>
      <c r="C1447" s="45">
        <v>44.679000000000002</v>
      </c>
      <c r="D1447" s="24">
        <v>4.7265846736045412E-2</v>
      </c>
      <c r="E1447" s="10">
        <v>43.793999999999997</v>
      </c>
      <c r="F1447" s="24">
        <v>2.3294669536998363E-2</v>
      </c>
      <c r="G1447" s="10">
        <v>43.502000000000002</v>
      </c>
      <c r="H1447" s="24">
        <v>3.2413612260357785E-2</v>
      </c>
      <c r="I1447" s="10">
        <v>46.646999999999998</v>
      </c>
      <c r="J1447" s="24">
        <v>0.23166089735938142</v>
      </c>
      <c r="K1447" s="10">
        <v>48.015999999999998</v>
      </c>
      <c r="L1447" s="61">
        <v>0.23513731627986598</v>
      </c>
      <c r="Q1447" s="48"/>
      <c r="R1447" s="48"/>
      <c r="S1447" s="48"/>
      <c r="T1447" s="48"/>
      <c r="U1447" s="48"/>
      <c r="V1447" s="48"/>
    </row>
    <row r="1448" spans="1:22" x14ac:dyDescent="0.25">
      <c r="A1448" s="8"/>
      <c r="B1448" s="60" t="s">
        <v>1443</v>
      </c>
      <c r="C1448" s="45">
        <v>45.43</v>
      </c>
      <c r="D1448" s="24">
        <v>4.9574266792809837E-2</v>
      </c>
      <c r="E1448" s="10">
        <v>43.326999999999998</v>
      </c>
      <c r="F1448" s="24">
        <v>2.1977315811457763E-2</v>
      </c>
      <c r="G1448" s="10">
        <v>43.305999999999997</v>
      </c>
      <c r="H1448" s="24">
        <v>3.3273119282093117E-2</v>
      </c>
      <c r="I1448" s="10">
        <v>47.058999999999997</v>
      </c>
      <c r="J1448" s="24">
        <v>0.25239061526014933</v>
      </c>
      <c r="K1448" s="10">
        <v>48.216999999999999</v>
      </c>
      <c r="L1448" s="61">
        <v>0.23321757844024357</v>
      </c>
      <c r="Q1448" s="48"/>
      <c r="R1448" s="48"/>
      <c r="S1448" s="48"/>
      <c r="T1448" s="48"/>
      <c r="U1448" s="48"/>
      <c r="V1448" s="48"/>
    </row>
    <row r="1449" spans="1:22" x14ac:dyDescent="0.25">
      <c r="A1449" s="8"/>
      <c r="B1449" s="60" t="s">
        <v>1444</v>
      </c>
      <c r="C1449" s="45">
        <v>46.832000000000001</v>
      </c>
      <c r="D1449" s="24">
        <v>4.8609271523178808E-2</v>
      </c>
      <c r="E1449" s="10">
        <v>43.079000000000001</v>
      </c>
      <c r="F1449" s="24">
        <v>2.2844841435594256E-2</v>
      </c>
      <c r="G1449" s="10">
        <v>43.673000000000002</v>
      </c>
      <c r="H1449" s="24">
        <v>3.3535341763300509E-2</v>
      </c>
      <c r="I1449" s="10">
        <v>49.682000000000002</v>
      </c>
      <c r="J1449" s="24">
        <v>0.28041485961352275</v>
      </c>
      <c r="K1449" s="10">
        <v>49.203000000000003</v>
      </c>
      <c r="L1449" s="61">
        <v>0.24145900075811302</v>
      </c>
      <c r="Q1449" s="48"/>
      <c r="R1449" s="48"/>
      <c r="S1449" s="48"/>
      <c r="T1449" s="48"/>
      <c r="U1449" s="48"/>
      <c r="V1449" s="48"/>
    </row>
    <row r="1450" spans="1:22" x14ac:dyDescent="0.25">
      <c r="A1450" s="8"/>
      <c r="B1450" s="60" t="s">
        <v>1445</v>
      </c>
      <c r="C1450" s="45">
        <v>49.485999999999997</v>
      </c>
      <c r="D1450" s="24">
        <v>4.3632923368022707E-2</v>
      </c>
      <c r="E1450" s="10">
        <v>42.655000000000001</v>
      </c>
      <c r="F1450" s="24">
        <v>2.4708414998554123E-2</v>
      </c>
      <c r="G1450" s="10">
        <v>43.39</v>
      </c>
      <c r="H1450" s="24">
        <v>3.2224229357263566E-2</v>
      </c>
      <c r="I1450" s="10">
        <v>54.006999999999998</v>
      </c>
      <c r="J1450" s="24">
        <v>0.29416835767052613</v>
      </c>
      <c r="K1450" s="10">
        <v>52.307000000000002</v>
      </c>
      <c r="L1450" s="61">
        <v>0.23830427233376539</v>
      </c>
      <c r="Q1450" s="48"/>
      <c r="R1450" s="48"/>
      <c r="S1450" s="48"/>
      <c r="T1450" s="48"/>
      <c r="U1450" s="48"/>
      <c r="V1450" s="48"/>
    </row>
    <row r="1451" spans="1:22" x14ac:dyDescent="0.25">
      <c r="A1451" s="8"/>
      <c r="B1451" s="60" t="s">
        <v>1446</v>
      </c>
      <c r="C1451" s="45">
        <v>56.814999999999998</v>
      </c>
      <c r="D1451" s="24">
        <v>3.7313150425733209E-2</v>
      </c>
      <c r="E1451" s="10">
        <v>42.418999999999997</v>
      </c>
      <c r="F1451" s="24">
        <v>2.4017607557112103E-2</v>
      </c>
      <c r="G1451" s="10">
        <v>42.734999999999999</v>
      </c>
      <c r="H1451" s="24">
        <v>3.2719538488433078E-2</v>
      </c>
      <c r="I1451" s="10">
        <v>61.774999999999999</v>
      </c>
      <c r="J1451" s="24">
        <v>0.30606506717595722</v>
      </c>
      <c r="K1451" s="10">
        <v>59.780999999999999</v>
      </c>
      <c r="L1451" s="61">
        <v>0.24353769778190801</v>
      </c>
      <c r="Q1451" s="48"/>
      <c r="R1451" s="48"/>
      <c r="S1451" s="48"/>
      <c r="T1451" s="48"/>
      <c r="U1451" s="48"/>
      <c r="V1451" s="48"/>
    </row>
    <row r="1452" spans="1:22" x14ac:dyDescent="0.25">
      <c r="A1452" s="8"/>
      <c r="B1452" s="60" t="s">
        <v>1447</v>
      </c>
      <c r="C1452" s="45">
        <v>62.487000000000002</v>
      </c>
      <c r="D1452" s="24">
        <v>3.5042573320719014E-2</v>
      </c>
      <c r="E1452" s="10">
        <v>44.716000000000001</v>
      </c>
      <c r="F1452" s="24">
        <v>3.2194839829065319E-2</v>
      </c>
      <c r="G1452" s="10">
        <v>44.228999999999999</v>
      </c>
      <c r="H1452" s="24">
        <v>4.1941029077559581E-2</v>
      </c>
      <c r="I1452" s="10">
        <v>66.406999999999996</v>
      </c>
      <c r="J1452" s="24">
        <v>0.309500125996366</v>
      </c>
      <c r="K1452" s="10">
        <v>65.215000000000003</v>
      </c>
      <c r="L1452" s="61">
        <v>0.23812085789048934</v>
      </c>
      <c r="Q1452" s="48"/>
      <c r="R1452" s="48"/>
      <c r="S1452" s="48"/>
      <c r="T1452" s="48"/>
      <c r="U1452" s="48"/>
      <c r="V1452" s="48"/>
    </row>
    <row r="1453" spans="1:22" x14ac:dyDescent="0.25">
      <c r="A1453" s="8"/>
      <c r="B1453" s="60" t="s">
        <v>1448</v>
      </c>
      <c r="C1453" s="45">
        <v>65.033000000000001</v>
      </c>
      <c r="D1453" s="24">
        <v>4.9366130558183535E-2</v>
      </c>
      <c r="E1453" s="10">
        <v>48.389000000000003</v>
      </c>
      <c r="F1453" s="24">
        <v>6.7136844134562862E-2</v>
      </c>
      <c r="G1453" s="10">
        <v>48.101999999999997</v>
      </c>
      <c r="H1453" s="24">
        <v>5.9815861546529923E-2</v>
      </c>
      <c r="I1453" s="10">
        <v>68.397000000000006</v>
      </c>
      <c r="J1453" s="24">
        <v>0.33814772079205296</v>
      </c>
      <c r="K1453" s="10">
        <v>67.542000000000002</v>
      </c>
      <c r="L1453" s="61">
        <v>0.23725269619231615</v>
      </c>
      <c r="Q1453" s="48"/>
      <c r="R1453" s="48"/>
      <c r="S1453" s="48"/>
      <c r="T1453" s="48"/>
      <c r="U1453" s="48"/>
      <c r="V1453" s="48"/>
    </row>
    <row r="1454" spans="1:22" x14ac:dyDescent="0.25">
      <c r="A1454" s="8"/>
      <c r="B1454" s="60" t="s">
        <v>1449</v>
      </c>
      <c r="C1454" s="45">
        <v>65.701999999999998</v>
      </c>
      <c r="D1454" s="24">
        <v>7.2298959318826864E-2</v>
      </c>
      <c r="E1454" s="10">
        <v>51.658999999999999</v>
      </c>
      <c r="F1454" s="24">
        <v>0.11907592455740128</v>
      </c>
      <c r="G1454" s="10">
        <v>51.658000000000001</v>
      </c>
      <c r="H1454" s="24">
        <v>8.2192179942893767E-2</v>
      </c>
      <c r="I1454" s="10">
        <v>69.043999999999997</v>
      </c>
      <c r="J1454" s="24">
        <v>0.39247204870091118</v>
      </c>
      <c r="K1454" s="10">
        <v>68.459000000000003</v>
      </c>
      <c r="L1454" s="61">
        <v>0.26153676848206209</v>
      </c>
      <c r="Q1454" s="48"/>
      <c r="R1454" s="48"/>
      <c r="S1454" s="48"/>
      <c r="T1454" s="48"/>
      <c r="U1454" s="48"/>
      <c r="V1454" s="48"/>
    </row>
    <row r="1455" spans="1:22" x14ac:dyDescent="0.25">
      <c r="A1455" s="8"/>
      <c r="B1455" s="60" t="s">
        <v>1450</v>
      </c>
      <c r="C1455" s="45">
        <v>66.748999999999995</v>
      </c>
      <c r="D1455" s="24">
        <v>9.5780510879848624E-2</v>
      </c>
      <c r="E1455" s="10">
        <v>53.484999999999999</v>
      </c>
      <c r="F1455" s="24">
        <v>0.18258201330205956</v>
      </c>
      <c r="G1455" s="10">
        <v>54.033000000000001</v>
      </c>
      <c r="H1455" s="24">
        <v>0.1200104888992483</v>
      </c>
      <c r="I1455" s="10">
        <v>69.875</v>
      </c>
      <c r="J1455" s="24">
        <v>0.42411703072985052</v>
      </c>
      <c r="K1455" s="10">
        <v>69.751999999999995</v>
      </c>
      <c r="L1455" s="61">
        <v>0.27960920495952657</v>
      </c>
      <c r="Q1455" s="48"/>
      <c r="R1455" s="48"/>
      <c r="S1455" s="48"/>
      <c r="T1455" s="48"/>
      <c r="U1455" s="48"/>
      <c r="V1455" s="48"/>
    </row>
    <row r="1456" spans="1:22" x14ac:dyDescent="0.25">
      <c r="A1456" s="8"/>
      <c r="B1456" s="60" t="s">
        <v>1451</v>
      </c>
      <c r="C1456" s="45">
        <v>67.495000000000005</v>
      </c>
      <c r="D1456" s="24">
        <v>0.11678334910122989</v>
      </c>
      <c r="E1456" s="10">
        <v>53.92</v>
      </c>
      <c r="F1456" s="24">
        <v>0.23755743340937571</v>
      </c>
      <c r="G1456" s="10">
        <v>56.125999999999998</v>
      </c>
      <c r="H1456" s="24">
        <v>0.15440533768428413</v>
      </c>
      <c r="I1456" s="10">
        <v>71.296999999999997</v>
      </c>
      <c r="J1456" s="24">
        <v>0.45043037706070371</v>
      </c>
      <c r="K1456" s="10">
        <v>70.400999999999996</v>
      </c>
      <c r="L1456" s="61">
        <v>0.27712699616052433</v>
      </c>
      <c r="Q1456" s="48"/>
      <c r="R1456" s="48"/>
      <c r="S1456" s="48"/>
      <c r="T1456" s="48"/>
      <c r="U1456" s="48"/>
      <c r="V1456" s="48"/>
    </row>
    <row r="1457" spans="1:22" x14ac:dyDescent="0.25">
      <c r="A1457" s="8"/>
      <c r="B1457" s="60" t="s">
        <v>1452</v>
      </c>
      <c r="C1457" s="45">
        <v>66.691999999999993</v>
      </c>
      <c r="D1457" s="24">
        <v>0.1259981078524125</v>
      </c>
      <c r="E1457" s="10">
        <v>52.984000000000002</v>
      </c>
      <c r="F1457" s="24">
        <v>0.27767246088102049</v>
      </c>
      <c r="G1457" s="10">
        <v>54.97</v>
      </c>
      <c r="H1457" s="24">
        <v>0.17341646757181983</v>
      </c>
      <c r="I1457" s="10">
        <v>70.808999999999997</v>
      </c>
      <c r="J1457" s="24">
        <v>0.46759240838737914</v>
      </c>
      <c r="K1457" s="10">
        <v>69.203000000000003</v>
      </c>
      <c r="L1457" s="61">
        <v>0.28138221124452811</v>
      </c>
      <c r="Q1457" s="48"/>
      <c r="R1457" s="48"/>
      <c r="S1457" s="48"/>
      <c r="T1457" s="48"/>
      <c r="U1457" s="48"/>
      <c r="V1457" s="48"/>
    </row>
    <row r="1458" spans="1:22" x14ac:dyDescent="0.25">
      <c r="A1458" s="8"/>
      <c r="B1458" s="60" t="s">
        <v>1453</v>
      </c>
      <c r="C1458" s="45">
        <v>65.463999999999999</v>
      </c>
      <c r="D1458" s="24">
        <v>0.12420056764427626</v>
      </c>
      <c r="E1458" s="10">
        <v>50.85</v>
      </c>
      <c r="F1458" s="24">
        <v>0.29545673617581852</v>
      </c>
      <c r="G1458" s="10">
        <v>52.539000000000001</v>
      </c>
      <c r="H1458" s="24">
        <v>0.19627352718373056</v>
      </c>
      <c r="I1458" s="10">
        <v>70.433000000000007</v>
      </c>
      <c r="J1458" s="24">
        <v>0.45614663324447274</v>
      </c>
      <c r="K1458" s="10">
        <v>68.981999999999999</v>
      </c>
      <c r="L1458" s="61">
        <v>0.27872881563180163</v>
      </c>
      <c r="Q1458" s="48"/>
      <c r="R1458" s="48"/>
      <c r="S1458" s="48"/>
      <c r="T1458" s="48"/>
      <c r="U1458" s="48"/>
      <c r="V1458" s="48"/>
    </row>
    <row r="1459" spans="1:22" x14ac:dyDescent="0.25">
      <c r="A1459" s="8"/>
      <c r="B1459" s="60" t="s">
        <v>1454</v>
      </c>
      <c r="C1459" s="45">
        <v>63.710999999999999</v>
      </c>
      <c r="D1459" s="24">
        <v>0.11403973509933775</v>
      </c>
      <c r="E1459" s="10">
        <v>49.265999999999998</v>
      </c>
      <c r="F1459" s="24">
        <v>0.28138354271760435</v>
      </c>
      <c r="G1459" s="10">
        <v>50.29</v>
      </c>
      <c r="H1459" s="24">
        <v>0.17297943010314085</v>
      </c>
      <c r="I1459" s="10">
        <v>69.075999999999993</v>
      </c>
      <c r="J1459" s="24">
        <v>0.42377219857027282</v>
      </c>
      <c r="K1459" s="10">
        <v>68.215000000000003</v>
      </c>
      <c r="L1459" s="61">
        <v>0.25004279670343105</v>
      </c>
      <c r="Q1459" s="48"/>
      <c r="R1459" s="48"/>
      <c r="S1459" s="48"/>
      <c r="T1459" s="48"/>
      <c r="U1459" s="48"/>
      <c r="V1459" s="48"/>
    </row>
    <row r="1460" spans="1:22" x14ac:dyDescent="0.25">
      <c r="A1460" s="8"/>
      <c r="B1460" s="60" t="s">
        <v>1455</v>
      </c>
      <c r="C1460" s="45">
        <v>62.308999999999997</v>
      </c>
      <c r="D1460" s="24">
        <v>8.6452223273415327E-2</v>
      </c>
      <c r="E1460" s="10">
        <v>48.405999999999999</v>
      </c>
      <c r="F1460" s="24">
        <v>0.23913183176429006</v>
      </c>
      <c r="G1460" s="10">
        <v>49.402999999999999</v>
      </c>
      <c r="H1460" s="24">
        <v>0.13469494784686206</v>
      </c>
      <c r="I1460" s="10">
        <v>68.912999999999997</v>
      </c>
      <c r="J1460" s="24">
        <v>0.38013766760832374</v>
      </c>
      <c r="K1460" s="10">
        <v>68.239999999999995</v>
      </c>
      <c r="L1460" s="61">
        <v>0.21041304932625762</v>
      </c>
      <c r="Q1460" s="48"/>
      <c r="R1460" s="48"/>
      <c r="S1460" s="48"/>
      <c r="T1460" s="48"/>
      <c r="U1460" s="48"/>
      <c r="V1460" s="48"/>
    </row>
    <row r="1461" spans="1:22" x14ac:dyDescent="0.25">
      <c r="A1461" s="8"/>
      <c r="B1461" s="60" t="s">
        <v>1456</v>
      </c>
      <c r="C1461" s="45">
        <v>61.308</v>
      </c>
      <c r="D1461" s="24">
        <v>4.7530747398297067E-2</v>
      </c>
      <c r="E1461" s="10">
        <v>48.024000000000001</v>
      </c>
      <c r="F1461" s="24">
        <v>0.17711981492786685</v>
      </c>
      <c r="G1461" s="10">
        <v>49.484000000000002</v>
      </c>
      <c r="H1461" s="24">
        <v>8.9330458597983803E-2</v>
      </c>
      <c r="I1461" s="10">
        <v>67.448999999999998</v>
      </c>
      <c r="J1461" s="24">
        <v>0.3126566665340389</v>
      </c>
      <c r="K1461" s="10">
        <v>66.266000000000005</v>
      </c>
      <c r="L1461" s="61">
        <v>0.15589004915507079</v>
      </c>
      <c r="Q1461" s="48"/>
      <c r="R1461" s="48"/>
      <c r="S1461" s="48"/>
      <c r="T1461" s="48"/>
      <c r="U1461" s="48"/>
      <c r="V1461" s="48"/>
    </row>
    <row r="1462" spans="1:22" x14ac:dyDescent="0.25">
      <c r="A1462" s="8"/>
      <c r="B1462" s="60" t="s">
        <v>1457</v>
      </c>
      <c r="C1462" s="45">
        <v>62.185000000000002</v>
      </c>
      <c r="D1462" s="24">
        <v>1.9091769157994324E-2</v>
      </c>
      <c r="E1462" s="10">
        <v>49.378</v>
      </c>
      <c r="F1462" s="24">
        <v>0.12031295183626257</v>
      </c>
      <c r="G1462" s="10">
        <v>51.847999999999999</v>
      </c>
      <c r="H1462" s="24">
        <v>4.7695355748499507E-2</v>
      </c>
      <c r="I1462" s="10">
        <v>66.444000000000003</v>
      </c>
      <c r="J1462" s="24">
        <v>0.25339858618814576</v>
      </c>
      <c r="K1462" s="10">
        <v>66.403000000000006</v>
      </c>
      <c r="L1462" s="61">
        <v>0.11064781981365092</v>
      </c>
      <c r="Q1462" s="48"/>
      <c r="R1462" s="48"/>
      <c r="S1462" s="48"/>
      <c r="T1462" s="48"/>
      <c r="U1462" s="48"/>
      <c r="V1462" s="48"/>
    </row>
    <row r="1463" spans="1:22" x14ac:dyDescent="0.25">
      <c r="A1463" s="8"/>
      <c r="B1463" s="60" t="s">
        <v>1458</v>
      </c>
      <c r="C1463" s="45">
        <v>65.728999999999999</v>
      </c>
      <c r="D1463" s="24">
        <v>2.0662251655629141E-2</v>
      </c>
      <c r="E1463" s="10">
        <v>53.075000000000003</v>
      </c>
      <c r="F1463" s="24">
        <v>0.11136458567618802</v>
      </c>
      <c r="G1463" s="10">
        <v>57.655000000000001</v>
      </c>
      <c r="H1463" s="24">
        <v>4.5335353417633006E-2</v>
      </c>
      <c r="I1463" s="10">
        <v>68.173000000000002</v>
      </c>
      <c r="J1463" s="24">
        <v>0.22717807928487116</v>
      </c>
      <c r="K1463" s="10">
        <v>68.688999999999993</v>
      </c>
      <c r="L1463" s="61">
        <v>0.10960847130175344</v>
      </c>
      <c r="Q1463" s="48"/>
      <c r="R1463" s="48"/>
      <c r="S1463" s="48"/>
      <c r="T1463" s="48"/>
      <c r="U1463" s="48"/>
      <c r="V1463" s="48"/>
    </row>
    <row r="1464" spans="1:22" x14ac:dyDescent="0.25">
      <c r="A1464" s="8"/>
      <c r="B1464" s="60" t="s">
        <v>1459</v>
      </c>
      <c r="C1464" s="45">
        <v>65.222999999999999</v>
      </c>
      <c r="D1464" s="24">
        <v>3.1920529801324503E-2</v>
      </c>
      <c r="E1464" s="10">
        <v>53.009</v>
      </c>
      <c r="F1464" s="24">
        <v>0.12810461716415514</v>
      </c>
      <c r="G1464" s="10">
        <v>58.384999999999998</v>
      </c>
      <c r="H1464" s="24">
        <v>5.6421537206456499E-2</v>
      </c>
      <c r="I1464" s="10">
        <v>68.08</v>
      </c>
      <c r="J1464" s="24">
        <v>0.23185983898990703</v>
      </c>
      <c r="K1464" s="10">
        <v>67.959000000000003</v>
      </c>
      <c r="L1464" s="61">
        <v>0.11689613851458756</v>
      </c>
      <c r="Q1464" s="48"/>
      <c r="R1464" s="48"/>
      <c r="S1464" s="48"/>
      <c r="T1464" s="48"/>
      <c r="U1464" s="48"/>
      <c r="V1464" s="48"/>
    </row>
    <row r="1465" spans="1:22" x14ac:dyDescent="0.25">
      <c r="A1465" s="8"/>
      <c r="B1465" s="60" t="s">
        <v>1460</v>
      </c>
      <c r="C1465" s="45">
        <v>61.054000000000002</v>
      </c>
      <c r="D1465" s="24">
        <v>4.0605487228003785E-2</v>
      </c>
      <c r="E1465" s="10">
        <v>49.140999999999998</v>
      </c>
      <c r="F1465" s="24">
        <v>0.13599267422806285</v>
      </c>
      <c r="G1465" s="10">
        <v>55.87</v>
      </c>
      <c r="H1465" s="24">
        <v>6.5963521939280928E-2</v>
      </c>
      <c r="I1465" s="10">
        <v>64.454999999999998</v>
      </c>
      <c r="J1465" s="24">
        <v>0.25093170996962827</v>
      </c>
      <c r="K1465" s="10">
        <v>63.856000000000002</v>
      </c>
      <c r="L1465" s="61">
        <v>0.12353574136117972</v>
      </c>
      <c r="Q1465" s="48"/>
      <c r="R1465" s="48"/>
      <c r="S1465" s="48"/>
      <c r="T1465" s="48"/>
      <c r="U1465" s="48"/>
      <c r="V1465" s="48"/>
    </row>
    <row r="1466" spans="1:22" x14ac:dyDescent="0.25">
      <c r="A1466" s="8"/>
      <c r="B1466" s="60" t="s">
        <v>1461</v>
      </c>
      <c r="C1466" s="45">
        <v>57.628</v>
      </c>
      <c r="D1466" s="24">
        <v>4.8628192999053924E-2</v>
      </c>
      <c r="E1466" s="10">
        <v>46.534999999999997</v>
      </c>
      <c r="F1466" s="24">
        <v>0.14860392635671368</v>
      </c>
      <c r="G1466" s="10">
        <v>54.51</v>
      </c>
      <c r="H1466" s="24">
        <v>7.2329701066371418E-2</v>
      </c>
      <c r="I1466" s="10">
        <v>62.35</v>
      </c>
      <c r="J1466" s="24">
        <v>0.27302749373333862</v>
      </c>
      <c r="K1466" s="10">
        <v>60.148000000000003</v>
      </c>
      <c r="L1466" s="61">
        <v>0.12728962363356239</v>
      </c>
      <c r="Q1466" s="48"/>
      <c r="R1466" s="48"/>
      <c r="S1466" s="48"/>
      <c r="T1466" s="48"/>
      <c r="U1466" s="48"/>
      <c r="V1466" s="48"/>
    </row>
    <row r="1467" spans="1:22" x14ac:dyDescent="0.25">
      <c r="A1467" s="8"/>
      <c r="B1467" s="60" t="s">
        <v>1462</v>
      </c>
      <c r="C1467" s="45">
        <v>55.295999999999999</v>
      </c>
      <c r="D1467" s="24">
        <v>5.4683065279091767E-2</v>
      </c>
      <c r="E1467" s="10">
        <v>46.152999999999999</v>
      </c>
      <c r="F1467" s="24">
        <v>0.15249172637599204</v>
      </c>
      <c r="G1467" s="10">
        <v>54.738</v>
      </c>
      <c r="H1467" s="24">
        <v>8.2978847386515939E-2</v>
      </c>
      <c r="I1467" s="10">
        <v>60.439</v>
      </c>
      <c r="J1467" s="24">
        <v>0.28451305720235015</v>
      </c>
      <c r="K1467" s="10">
        <v>57.52</v>
      </c>
      <c r="L1467" s="61">
        <v>0.120429923455039</v>
      </c>
      <c r="Q1467" s="48"/>
      <c r="R1467" s="48"/>
      <c r="S1467" s="48"/>
      <c r="T1467" s="48"/>
      <c r="U1467" s="48"/>
      <c r="V1467" s="48"/>
    </row>
    <row r="1468" spans="1:22" x14ac:dyDescent="0.25">
      <c r="A1468" s="8"/>
      <c r="B1468" s="60" t="s">
        <v>1463</v>
      </c>
      <c r="C1468" s="45">
        <v>51.213999999999999</v>
      </c>
      <c r="D1468" s="24">
        <v>6.0624408703878904E-2</v>
      </c>
      <c r="E1468" s="10">
        <v>43.58</v>
      </c>
      <c r="F1468" s="24">
        <v>0.15135109083314591</v>
      </c>
      <c r="G1468" s="10">
        <v>51.545999999999999</v>
      </c>
      <c r="H1468" s="24">
        <v>9.3540586212924659E-2</v>
      </c>
      <c r="I1468" s="10">
        <v>56.98</v>
      </c>
      <c r="J1468" s="24">
        <v>0.29278902903221526</v>
      </c>
      <c r="K1468" s="10">
        <v>53.17</v>
      </c>
      <c r="L1468" s="61">
        <v>0.10843461886478688</v>
      </c>
      <c r="Q1468" s="48"/>
      <c r="R1468" s="48"/>
      <c r="S1468" s="48"/>
      <c r="T1468" s="48"/>
      <c r="U1468" s="48"/>
      <c r="V1468" s="48"/>
    </row>
    <row r="1469" spans="1:22" x14ac:dyDescent="0.25">
      <c r="A1469" s="8"/>
      <c r="B1469" s="60" t="s">
        <v>1464</v>
      </c>
      <c r="C1469" s="45">
        <v>47.878999999999998</v>
      </c>
      <c r="D1469" s="24">
        <v>7.4062163031346356E-2</v>
      </c>
      <c r="E1469" s="10">
        <v>40.656999999999996</v>
      </c>
      <c r="F1469" s="24">
        <v>0.15329499084278508</v>
      </c>
      <c r="G1469" s="10">
        <v>48.619</v>
      </c>
      <c r="H1469" s="24">
        <v>0.11325894417900012</v>
      </c>
      <c r="I1469" s="10">
        <v>54.695</v>
      </c>
      <c r="J1469" s="24">
        <v>0.30176117977826111</v>
      </c>
      <c r="K1469" s="10">
        <v>49.308</v>
      </c>
      <c r="L1469" s="61">
        <v>9.988631223793748E-2</v>
      </c>
      <c r="Q1469" s="48"/>
      <c r="R1469" s="48"/>
      <c r="S1469" s="48"/>
      <c r="T1469" s="48"/>
      <c r="U1469" s="48"/>
      <c r="V1469" s="48"/>
    </row>
    <row r="1470" spans="1:22" x14ac:dyDescent="0.25">
      <c r="A1470" s="8"/>
      <c r="B1470" s="60" t="s">
        <v>1465</v>
      </c>
      <c r="C1470" s="45">
        <v>45.747999999999998</v>
      </c>
      <c r="D1470" s="24">
        <v>8.5980212254781405E-2</v>
      </c>
      <c r="E1470" s="10">
        <v>38.534999999999997</v>
      </c>
      <c r="F1470" s="24">
        <v>0.14524628088551875</v>
      </c>
      <c r="G1470" s="10">
        <v>47.01</v>
      </c>
      <c r="H1470" s="24">
        <v>0.1243590490618809</v>
      </c>
      <c r="I1470" s="10">
        <v>53.177</v>
      </c>
      <c r="J1470" s="24">
        <v>0.30831255636305765</v>
      </c>
      <c r="K1470" s="10">
        <v>47.462000000000003</v>
      </c>
      <c r="L1470" s="61">
        <v>9.83338019388042E-2</v>
      </c>
      <c r="Q1470" s="48"/>
      <c r="R1470" s="48"/>
      <c r="S1470" s="48"/>
      <c r="T1470" s="48"/>
      <c r="U1470" s="48"/>
      <c r="V1470" s="48"/>
    </row>
    <row r="1471" spans="1:22" x14ac:dyDescent="0.25">
      <c r="A1471" s="8"/>
      <c r="B1471" s="60" t="s">
        <v>1466</v>
      </c>
      <c r="C1471" s="45">
        <v>44.249000000000002</v>
      </c>
      <c r="D1471" s="24">
        <v>8.5034335332286562E-2</v>
      </c>
      <c r="E1471" s="10">
        <v>37.362000000000002</v>
      </c>
      <c r="F1471" s="24">
        <v>0.1399608006940205</v>
      </c>
      <c r="G1471" s="10">
        <v>46.265999999999998</v>
      </c>
      <c r="H1471" s="24">
        <v>0.12559724973779279</v>
      </c>
      <c r="I1471" s="10">
        <v>51.750999999999998</v>
      </c>
      <c r="J1471" s="24">
        <v>0.29902922921860908</v>
      </c>
      <c r="K1471" s="10">
        <v>46.819000000000003</v>
      </c>
      <c r="L1471" s="61">
        <v>9.9372883635074502E-2</v>
      </c>
      <c r="Q1471" s="48"/>
      <c r="R1471" s="48"/>
      <c r="S1471" s="48"/>
      <c r="T1471" s="48"/>
      <c r="U1471" s="48"/>
      <c r="V1471" s="48"/>
    </row>
    <row r="1472" spans="1:22" x14ac:dyDescent="0.25">
      <c r="A1472" s="8"/>
      <c r="B1472" s="60" t="s">
        <v>1467</v>
      </c>
      <c r="C1472" s="45">
        <v>43.79</v>
      </c>
      <c r="D1472" s="24">
        <v>8.7115264561775221E-2</v>
      </c>
      <c r="E1472" s="10">
        <v>36.817</v>
      </c>
      <c r="F1472" s="24">
        <v>0.13918966680589917</v>
      </c>
      <c r="G1472" s="10">
        <v>46.777000000000001</v>
      </c>
      <c r="H1472" s="24">
        <v>0.12910791283067241</v>
      </c>
      <c r="I1472" s="10">
        <v>52.223999999999997</v>
      </c>
      <c r="J1472" s="24">
        <v>0.29754389687549732</v>
      </c>
      <c r="K1472" s="10">
        <v>47.179000000000002</v>
      </c>
      <c r="L1472" s="61">
        <v>0.1028935369118492</v>
      </c>
      <c r="Q1472" s="48"/>
      <c r="R1472" s="48"/>
      <c r="S1472" s="48"/>
      <c r="T1472" s="48"/>
      <c r="U1472" s="48"/>
      <c r="V1472" s="48"/>
    </row>
    <row r="1473" spans="1:22" x14ac:dyDescent="0.25">
      <c r="A1473" s="8"/>
      <c r="B1473" s="60" t="s">
        <v>1468</v>
      </c>
      <c r="C1473" s="45">
        <v>44.048999999999999</v>
      </c>
      <c r="D1473" s="24">
        <v>8.859083256086718E-2</v>
      </c>
      <c r="E1473" s="10">
        <v>36.850999999999999</v>
      </c>
      <c r="F1473" s="24">
        <v>0.1320245477621052</v>
      </c>
      <c r="G1473" s="10">
        <v>48.347999999999999</v>
      </c>
      <c r="H1473" s="24">
        <v>0.13228353338771706</v>
      </c>
      <c r="I1473" s="10">
        <v>52.875</v>
      </c>
      <c r="J1473" s="24">
        <v>0.28417590578749136</v>
      </c>
      <c r="K1473" s="10">
        <v>48.954999999999998</v>
      </c>
      <c r="L1473" s="61">
        <v>0.10664645550896666</v>
      </c>
      <c r="Q1473" s="48"/>
      <c r="R1473" s="48"/>
      <c r="S1473" s="48"/>
      <c r="T1473" s="48"/>
      <c r="U1473" s="48"/>
      <c r="V1473" s="48"/>
    </row>
    <row r="1474" spans="1:22" x14ac:dyDescent="0.25">
      <c r="A1474" s="8"/>
      <c r="B1474" s="60" t="s">
        <v>1469</v>
      </c>
      <c r="C1474" s="45">
        <v>43.69</v>
      </c>
      <c r="D1474" s="24">
        <v>8.9479956868012328E-2</v>
      </c>
      <c r="E1474" s="10">
        <v>36.1</v>
      </c>
      <c r="F1474" s="24">
        <v>0.12304405102335893</v>
      </c>
      <c r="G1474" s="10">
        <v>52.228999999999999</v>
      </c>
      <c r="H1474" s="24">
        <v>0.14306316280153827</v>
      </c>
      <c r="I1474" s="10">
        <v>55.09</v>
      </c>
      <c r="J1474" s="24">
        <v>0.27287677046310538</v>
      </c>
      <c r="K1474" s="10">
        <v>51.960999999999999</v>
      </c>
      <c r="L1474" s="61">
        <v>9.8321577448259839E-2</v>
      </c>
      <c r="Q1474" s="48"/>
      <c r="R1474" s="48"/>
      <c r="S1474" s="48"/>
      <c r="T1474" s="48"/>
      <c r="U1474" s="48"/>
      <c r="V1474" s="48"/>
    </row>
    <row r="1475" spans="1:22" x14ac:dyDescent="0.25">
      <c r="A1475" s="8"/>
      <c r="B1475" s="60" t="s">
        <v>1470</v>
      </c>
      <c r="C1475" s="45">
        <v>43.679000000000002</v>
      </c>
      <c r="D1475" s="24">
        <v>9.0293411021357906E-2</v>
      </c>
      <c r="E1475" s="10">
        <v>34.884999999999998</v>
      </c>
      <c r="F1475" s="24">
        <v>0.11549336503550429</v>
      </c>
      <c r="G1475" s="10">
        <v>59.32</v>
      </c>
      <c r="H1475" s="24">
        <v>0.15275026220720195</v>
      </c>
      <c r="I1475" s="10">
        <v>61.192999999999998</v>
      </c>
      <c r="J1475" s="24">
        <v>0.26449525224126041</v>
      </c>
      <c r="K1475" s="10">
        <v>59.637</v>
      </c>
      <c r="L1475" s="61">
        <v>9.1378066819065309E-2</v>
      </c>
      <c r="Q1475" s="48"/>
      <c r="R1475" s="48"/>
      <c r="S1475" s="48"/>
      <c r="T1475" s="48"/>
      <c r="U1475" s="48"/>
      <c r="V1475" s="48"/>
    </row>
    <row r="1476" spans="1:22" x14ac:dyDescent="0.25">
      <c r="A1476" s="8"/>
      <c r="B1476" s="60" t="s">
        <v>1471</v>
      </c>
      <c r="C1476" s="45">
        <v>46.454999999999998</v>
      </c>
      <c r="D1476" s="24">
        <v>0.10219254270634305</v>
      </c>
      <c r="E1476" s="10">
        <v>36.039000000000001</v>
      </c>
      <c r="F1476" s="24">
        <v>0.11195900138161488</v>
      </c>
      <c r="G1476" s="10">
        <v>63.930999999999997</v>
      </c>
      <c r="H1476" s="24">
        <v>0.16318028201841278</v>
      </c>
      <c r="I1476" s="10">
        <v>65.382000000000005</v>
      </c>
      <c r="J1476" s="24">
        <v>0.2644554665534985</v>
      </c>
      <c r="K1476" s="10">
        <v>65.316999999999993</v>
      </c>
      <c r="L1476" s="61">
        <v>9.6622373262594277E-2</v>
      </c>
      <c r="Q1476" s="48"/>
      <c r="R1476" s="48"/>
      <c r="S1476" s="48"/>
      <c r="T1476" s="48"/>
      <c r="U1476" s="48"/>
      <c r="V1476" s="48"/>
    </row>
    <row r="1477" spans="1:22" x14ac:dyDescent="0.25">
      <c r="A1477" s="8"/>
      <c r="B1477" s="60" t="s">
        <v>1472</v>
      </c>
      <c r="C1477" s="45">
        <v>50.491</v>
      </c>
      <c r="D1477" s="24">
        <v>0.12587730084561397</v>
      </c>
      <c r="E1477" s="10">
        <v>39.786000000000001</v>
      </c>
      <c r="F1477" s="24">
        <v>0.13731002795360345</v>
      </c>
      <c r="G1477" s="10">
        <v>67.003</v>
      </c>
      <c r="H1477" s="24">
        <v>0.19528609719146953</v>
      </c>
      <c r="I1477" s="10">
        <v>67.311999999999998</v>
      </c>
      <c r="J1477" s="24">
        <v>0.31190653015755132</v>
      </c>
      <c r="K1477" s="10">
        <v>67.188000000000002</v>
      </c>
      <c r="L1477" s="61">
        <v>0.10844345561898708</v>
      </c>
      <c r="Q1477" s="48"/>
      <c r="R1477" s="48"/>
      <c r="S1477" s="48"/>
      <c r="T1477" s="48"/>
      <c r="U1477" s="48"/>
      <c r="V1477" s="48"/>
    </row>
    <row r="1478" spans="1:22" x14ac:dyDescent="0.25">
      <c r="A1478" s="8"/>
      <c r="B1478" s="60" t="s">
        <v>1473</v>
      </c>
      <c r="C1478" s="45">
        <v>53.838999999999999</v>
      </c>
      <c r="D1478" s="24">
        <v>0.15962618944023005</v>
      </c>
      <c r="E1478" s="10">
        <v>43.56</v>
      </c>
      <c r="F1478" s="24">
        <v>0.18316036371815056</v>
      </c>
      <c r="G1478" s="10">
        <v>68.239000000000004</v>
      </c>
      <c r="H1478" s="24">
        <v>0.23755972497377928</v>
      </c>
      <c r="I1478" s="10">
        <v>67.754999999999995</v>
      </c>
      <c r="J1478" s="24">
        <v>0.39082807278128479</v>
      </c>
      <c r="K1478" s="10">
        <v>67.569000000000003</v>
      </c>
      <c r="L1478" s="61">
        <v>0.12036233389973473</v>
      </c>
      <c r="Q1478" s="48"/>
      <c r="R1478" s="48"/>
      <c r="S1478" s="48"/>
      <c r="T1478" s="48"/>
      <c r="U1478" s="48"/>
      <c r="V1478" s="48"/>
    </row>
    <row r="1479" spans="1:22" x14ac:dyDescent="0.25">
      <c r="A1479" s="8"/>
      <c r="B1479" s="60" t="s">
        <v>1474</v>
      </c>
      <c r="C1479" s="45">
        <v>55.613999999999997</v>
      </c>
      <c r="D1479" s="24">
        <v>0.20604982879627703</v>
      </c>
      <c r="E1479" s="10">
        <v>46.914000000000001</v>
      </c>
      <c r="F1479" s="24">
        <v>0.23153294990842785</v>
      </c>
      <c r="G1479" s="10">
        <v>69.248999999999995</v>
      </c>
      <c r="H1479" s="24">
        <v>0.28440741172357537</v>
      </c>
      <c r="I1479" s="10">
        <v>69.646000000000001</v>
      </c>
      <c r="J1479" s="24">
        <v>0.45040050925680336</v>
      </c>
      <c r="K1479" s="10">
        <v>68.332999999999998</v>
      </c>
      <c r="L1479" s="61">
        <v>0.12759923230199383</v>
      </c>
      <c r="Q1479" s="48"/>
      <c r="R1479" s="48"/>
      <c r="S1479" s="48"/>
      <c r="T1479" s="48"/>
      <c r="U1479" s="48"/>
      <c r="V1479" s="48"/>
    </row>
    <row r="1480" spans="1:22" x14ac:dyDescent="0.25">
      <c r="A1480" s="8"/>
      <c r="B1480" s="60" t="s">
        <v>1475</v>
      </c>
      <c r="C1480" s="45">
        <v>56.857999999999997</v>
      </c>
      <c r="D1480" s="24">
        <v>0.25044929153818507</v>
      </c>
      <c r="E1480" s="10">
        <v>49.875</v>
      </c>
      <c r="F1480" s="24">
        <v>0.26980046910644861</v>
      </c>
      <c r="G1480" s="10">
        <v>70.430999999999997</v>
      </c>
      <c r="H1480" s="24">
        <v>0.33928155226663559</v>
      </c>
      <c r="I1480" s="10">
        <v>70.768000000000001</v>
      </c>
      <c r="J1480" s="24">
        <v>0.47758739589411703</v>
      </c>
      <c r="K1480" s="10">
        <v>69.087999999999994</v>
      </c>
      <c r="L1480" s="61">
        <v>0.13319804897130913</v>
      </c>
      <c r="Q1480" s="48"/>
      <c r="R1480" s="48"/>
      <c r="S1480" s="48"/>
      <c r="T1480" s="48"/>
      <c r="U1480" s="48"/>
      <c r="V1480" s="48"/>
    </row>
    <row r="1481" spans="1:22" x14ac:dyDescent="0.25">
      <c r="A1481" s="8"/>
      <c r="B1481" s="60" t="s">
        <v>1476</v>
      </c>
      <c r="C1481" s="45">
        <v>56.332999999999998</v>
      </c>
      <c r="D1481" s="24">
        <v>0.26526172414445431</v>
      </c>
      <c r="E1481" s="10">
        <v>49.585000000000001</v>
      </c>
      <c r="F1481" s="24">
        <v>0.28915914275616106</v>
      </c>
      <c r="G1481" s="10">
        <v>69.772999999999996</v>
      </c>
      <c r="H1481" s="24">
        <v>0.35719904440041955</v>
      </c>
      <c r="I1481" s="10">
        <v>70.394000000000005</v>
      </c>
      <c r="J1481" s="24">
        <v>0.47425866001803618</v>
      </c>
      <c r="K1481" s="10">
        <v>68.581000000000003</v>
      </c>
      <c r="L1481" s="61">
        <v>0.13248902851973643</v>
      </c>
      <c r="Q1481" s="48"/>
      <c r="R1481" s="48"/>
      <c r="S1481" s="48"/>
      <c r="T1481" s="48"/>
      <c r="U1481" s="48"/>
      <c r="V1481" s="48"/>
    </row>
    <row r="1482" spans="1:22" x14ac:dyDescent="0.25">
      <c r="A1482" s="8"/>
      <c r="B1482" s="60" t="s">
        <v>1477</v>
      </c>
      <c r="C1482" s="45">
        <v>54.594000000000001</v>
      </c>
      <c r="D1482" s="24">
        <v>0.25811089461039327</v>
      </c>
      <c r="E1482" s="10">
        <v>48.173999999999999</v>
      </c>
      <c r="F1482" s="24">
        <v>0.28612280307168331</v>
      </c>
      <c r="G1482" s="10">
        <v>68.951999999999998</v>
      </c>
      <c r="H1482" s="24">
        <v>0.32837081925183548</v>
      </c>
      <c r="I1482" s="10">
        <v>69.727000000000004</v>
      </c>
      <c r="J1482" s="24">
        <v>0.44215160999416475</v>
      </c>
      <c r="K1482" s="10">
        <v>68.078999999999994</v>
      </c>
      <c r="L1482" s="61">
        <v>0.11901763993985551</v>
      </c>
      <c r="Q1482" s="48"/>
      <c r="R1482" s="48"/>
      <c r="S1482" s="48"/>
      <c r="T1482" s="48"/>
      <c r="U1482" s="48"/>
      <c r="V1482" s="48"/>
    </row>
    <row r="1483" spans="1:22" x14ac:dyDescent="0.25">
      <c r="A1483" s="8"/>
      <c r="B1483" s="60" t="s">
        <v>1478</v>
      </c>
      <c r="C1483" s="45">
        <v>52.204000000000001</v>
      </c>
      <c r="D1483" s="24">
        <v>0.23711242693100773</v>
      </c>
      <c r="E1483" s="10">
        <v>46.686</v>
      </c>
      <c r="F1483" s="24">
        <v>0.25434566076535037</v>
      </c>
      <c r="G1483" s="10">
        <v>67.103999999999999</v>
      </c>
      <c r="H1483" s="24">
        <v>0.2720545390980072</v>
      </c>
      <c r="I1483" s="10">
        <v>67.147999999999996</v>
      </c>
      <c r="J1483" s="24">
        <v>0.38142538857355046</v>
      </c>
      <c r="K1483" s="10">
        <v>67.194999999999993</v>
      </c>
      <c r="L1483" s="61">
        <v>9.9874087747393134E-2</v>
      </c>
      <c r="Q1483" s="48"/>
      <c r="R1483" s="48"/>
      <c r="S1483" s="48"/>
      <c r="T1483" s="48"/>
      <c r="U1483" s="48"/>
      <c r="V1483" s="48"/>
    </row>
    <row r="1484" spans="1:22" x14ac:dyDescent="0.25">
      <c r="A1484" s="8"/>
      <c r="B1484" s="60" t="s">
        <v>1479</v>
      </c>
      <c r="C1484" s="45">
        <v>50.843000000000004</v>
      </c>
      <c r="D1484" s="24">
        <v>0.19358317095779498</v>
      </c>
      <c r="E1484" s="10">
        <v>45.027999999999999</v>
      </c>
      <c r="F1484" s="24">
        <v>0.20370786877871672</v>
      </c>
      <c r="G1484" s="10">
        <v>66.084000000000003</v>
      </c>
      <c r="H1484" s="24">
        <v>0.20353105698636523</v>
      </c>
      <c r="I1484" s="10">
        <v>66.311000000000007</v>
      </c>
      <c r="J1484" s="24">
        <v>0.31422736194366346</v>
      </c>
      <c r="K1484" s="10">
        <v>66.129000000000005</v>
      </c>
      <c r="L1484" s="61">
        <v>7.6451963864405947E-2</v>
      </c>
      <c r="Q1484" s="48"/>
      <c r="R1484" s="48"/>
      <c r="S1484" s="48"/>
      <c r="T1484" s="48"/>
      <c r="U1484" s="48"/>
      <c r="V1484" s="48"/>
    </row>
    <row r="1485" spans="1:22" x14ac:dyDescent="0.25">
      <c r="A1485" s="8"/>
      <c r="B1485" s="60" t="s">
        <v>1480</v>
      </c>
      <c r="C1485" s="45">
        <v>49.497999999999998</v>
      </c>
      <c r="D1485" s="24">
        <v>0.1347874614555154</v>
      </c>
      <c r="E1485" s="10">
        <v>44.540999999999997</v>
      </c>
      <c r="F1485" s="24">
        <v>0.13411303537576713</v>
      </c>
      <c r="G1485" s="10">
        <v>65.049000000000007</v>
      </c>
      <c r="H1485" s="24">
        <v>0.13257487472322574</v>
      </c>
      <c r="I1485" s="10">
        <v>65.203000000000003</v>
      </c>
      <c r="J1485" s="24">
        <v>0.25002652379184126</v>
      </c>
      <c r="K1485" s="10">
        <v>64.347999999999999</v>
      </c>
      <c r="L1485" s="61">
        <v>4.9362492818111808E-2</v>
      </c>
      <c r="Q1485" s="48"/>
      <c r="R1485" s="48"/>
      <c r="S1485" s="48"/>
      <c r="T1485" s="48"/>
      <c r="U1485" s="48"/>
      <c r="V1485" s="48"/>
    </row>
    <row r="1486" spans="1:22" x14ac:dyDescent="0.25">
      <c r="A1486" s="8"/>
      <c r="B1486" s="60" t="s">
        <v>1481</v>
      </c>
      <c r="C1486" s="45">
        <v>50.637999999999998</v>
      </c>
      <c r="D1486" s="24">
        <v>9.0179905790658516E-2</v>
      </c>
      <c r="E1486" s="10">
        <v>46.436</v>
      </c>
      <c r="F1486" s="24">
        <v>6.0534010217524019E-2</v>
      </c>
      <c r="G1486" s="10">
        <v>66.135999999999996</v>
      </c>
      <c r="H1486" s="24">
        <v>8.3207085421279567E-2</v>
      </c>
      <c r="I1486" s="10">
        <v>65.402000000000001</v>
      </c>
      <c r="J1486" s="24">
        <v>0.18957880218556045</v>
      </c>
      <c r="K1486" s="10">
        <v>64.87</v>
      </c>
      <c r="L1486" s="61">
        <v>2.7370634328814345E-2</v>
      </c>
      <c r="Q1486" s="48"/>
      <c r="R1486" s="48"/>
      <c r="S1486" s="48"/>
      <c r="T1486" s="48"/>
      <c r="U1486" s="48"/>
      <c r="V1486" s="48"/>
    </row>
    <row r="1487" spans="1:22" x14ac:dyDescent="0.25">
      <c r="A1487" s="8"/>
      <c r="B1487" s="60" t="s">
        <v>1482</v>
      </c>
      <c r="C1487" s="45">
        <v>55.098999999999997</v>
      </c>
      <c r="D1487" s="24">
        <v>8.9101606099014394E-2</v>
      </c>
      <c r="E1487" s="10">
        <v>51.45</v>
      </c>
      <c r="F1487" s="24">
        <v>3.7383928284548402E-2</v>
      </c>
      <c r="G1487" s="10">
        <v>70.021000000000001</v>
      </c>
      <c r="H1487" s="24">
        <v>6.8159305442256152E-2</v>
      </c>
      <c r="I1487" s="10">
        <v>68.055999999999997</v>
      </c>
      <c r="J1487" s="24">
        <v>0.1852421622195109</v>
      </c>
      <c r="K1487" s="10">
        <v>67.849000000000004</v>
      </c>
      <c r="L1487" s="61">
        <v>2.0928327811938437E-2</v>
      </c>
      <c r="Q1487" s="48"/>
      <c r="R1487" s="48"/>
      <c r="S1487" s="48"/>
      <c r="T1487" s="48"/>
      <c r="U1487" s="48"/>
      <c r="V1487" s="48"/>
    </row>
    <row r="1488" spans="1:22" x14ac:dyDescent="0.25">
      <c r="A1488" s="8"/>
      <c r="B1488" s="60" t="s">
        <v>1483</v>
      </c>
      <c r="C1488" s="45">
        <v>54.613999999999997</v>
      </c>
      <c r="D1488" s="24">
        <v>8.8382739637918317E-2</v>
      </c>
      <c r="E1488" s="10">
        <v>52.475000000000001</v>
      </c>
      <c r="F1488" s="24">
        <v>3.5568550589596119E-2</v>
      </c>
      <c r="G1488" s="10">
        <v>70.102000000000004</v>
      </c>
      <c r="H1488" s="24">
        <v>6.6338422095326879E-2</v>
      </c>
      <c r="I1488" s="10">
        <v>68.094999999999999</v>
      </c>
      <c r="J1488" s="24">
        <v>0.18947270701819532</v>
      </c>
      <c r="K1488" s="10">
        <v>67.710999999999999</v>
      </c>
      <c r="L1488" s="61">
        <v>2.4277838221092137E-2</v>
      </c>
      <c r="Q1488" s="48"/>
      <c r="R1488" s="48"/>
      <c r="S1488" s="48"/>
      <c r="T1488" s="48"/>
      <c r="U1488" s="48"/>
      <c r="V1488" s="48"/>
    </row>
    <row r="1489" spans="1:22" x14ac:dyDescent="0.25">
      <c r="A1489" s="8"/>
      <c r="B1489" s="60" t="s">
        <v>1484</v>
      </c>
      <c r="C1489" s="45">
        <v>50.886000000000003</v>
      </c>
      <c r="D1489" s="24">
        <v>7.9188815951268421E-2</v>
      </c>
      <c r="E1489" s="10">
        <v>50.127000000000002</v>
      </c>
      <c r="F1489" s="24">
        <v>3.2805320823828039E-2</v>
      </c>
      <c r="G1489" s="10">
        <v>66.143000000000001</v>
      </c>
      <c r="H1489" s="24">
        <v>5.7700151497494467E-2</v>
      </c>
      <c r="I1489" s="10">
        <v>64.775000000000006</v>
      </c>
      <c r="J1489" s="24">
        <v>0.19699220200519865</v>
      </c>
      <c r="K1489" s="10">
        <v>63.904000000000003</v>
      </c>
      <c r="L1489" s="61">
        <v>2.8385267043995941E-2</v>
      </c>
      <c r="Q1489" s="48"/>
      <c r="R1489" s="48"/>
      <c r="S1489" s="48"/>
      <c r="T1489" s="48"/>
      <c r="U1489" s="48"/>
      <c r="V1489" s="48"/>
    </row>
    <row r="1490" spans="1:22" x14ac:dyDescent="0.25">
      <c r="A1490" s="8"/>
      <c r="B1490" s="60" t="s">
        <v>1485</v>
      </c>
      <c r="C1490" s="45">
        <v>48.52</v>
      </c>
      <c r="D1490" s="24">
        <v>7.5670153799587594E-2</v>
      </c>
      <c r="E1490" s="10">
        <v>49.268000000000001</v>
      </c>
      <c r="F1490" s="24">
        <v>3.1487967098287439E-2</v>
      </c>
      <c r="G1490" s="10">
        <v>62.88</v>
      </c>
      <c r="H1490" s="24">
        <v>5.3053257196130986E-2</v>
      </c>
      <c r="I1490" s="10">
        <v>61.792999999999999</v>
      </c>
      <c r="J1490" s="24">
        <v>0.1975889873216275</v>
      </c>
      <c r="K1490" s="10">
        <v>60.209000000000003</v>
      </c>
      <c r="L1490" s="61">
        <v>3.2443797904722321E-2</v>
      </c>
      <c r="Q1490" s="48"/>
      <c r="R1490" s="48"/>
      <c r="S1490" s="48"/>
      <c r="T1490" s="48"/>
      <c r="U1490" s="48"/>
      <c r="V1490" s="48"/>
    </row>
    <row r="1491" spans="1:22" x14ac:dyDescent="0.25">
      <c r="A1491" s="8"/>
      <c r="B1491" s="60" t="s">
        <v>1486</v>
      </c>
      <c r="C1491" s="45">
        <v>48.094000000000001</v>
      </c>
      <c r="D1491" s="24">
        <v>7.1111027033162438E-2</v>
      </c>
      <c r="E1491" s="10">
        <v>50.088999999999999</v>
      </c>
      <c r="F1491" s="24">
        <v>2.4595957973203096E-2</v>
      </c>
      <c r="G1491" s="10">
        <v>60.127000000000002</v>
      </c>
      <c r="H1491" s="24">
        <v>4.4677193800256379E-2</v>
      </c>
      <c r="I1491" s="10">
        <v>59.488999999999997</v>
      </c>
      <c r="J1491" s="24">
        <v>0.20524110126783726</v>
      </c>
      <c r="K1491" s="10">
        <v>57.317999999999998</v>
      </c>
      <c r="L1491" s="61">
        <v>3.8372675818735255E-2</v>
      </c>
      <c r="Q1491" s="48"/>
      <c r="R1491" s="48"/>
      <c r="S1491" s="48"/>
      <c r="T1491" s="48"/>
      <c r="U1491" s="48"/>
      <c r="V1491" s="48"/>
    </row>
    <row r="1492" spans="1:22" x14ac:dyDescent="0.25">
      <c r="A1492" s="8"/>
      <c r="B1492" s="60" t="s">
        <v>1487</v>
      </c>
      <c r="C1492" s="45">
        <v>44.975999999999999</v>
      </c>
      <c r="D1492" s="24">
        <v>6.7459942112332347E-2</v>
      </c>
      <c r="E1492" s="10">
        <v>47.145000000000003</v>
      </c>
      <c r="F1492" s="24">
        <v>1.9872762908459983E-2</v>
      </c>
      <c r="G1492" s="10">
        <v>55.747</v>
      </c>
      <c r="H1492" s="24">
        <v>3.5718447733364411E-2</v>
      </c>
      <c r="I1492" s="10">
        <v>55.667999999999999</v>
      </c>
      <c r="J1492" s="24">
        <v>0.20803936130709247</v>
      </c>
      <c r="K1492" s="10">
        <v>53.078000000000003</v>
      </c>
      <c r="L1492" s="61">
        <v>4.332359448919966E-2</v>
      </c>
      <c r="Q1492" s="48"/>
      <c r="R1492" s="48"/>
      <c r="S1492" s="48"/>
      <c r="T1492" s="48"/>
      <c r="U1492" s="48"/>
      <c r="V1492" s="48"/>
    </row>
    <row r="1493" spans="1:22" x14ac:dyDescent="0.25">
      <c r="A1493" s="8"/>
      <c r="B1493" s="60" t="s">
        <v>1488</v>
      </c>
      <c r="C1493" s="45">
        <v>41.514000000000003</v>
      </c>
      <c r="D1493" s="24">
        <v>6.3087603806064735E-2</v>
      </c>
      <c r="E1493" s="10">
        <v>44.723999999999997</v>
      </c>
      <c r="F1493" s="24">
        <v>2.0267882953778949E-2</v>
      </c>
      <c r="G1493" s="10">
        <v>52.44</v>
      </c>
      <c r="H1493" s="24">
        <v>2.9043346539268235E-2</v>
      </c>
      <c r="I1493" s="10">
        <v>52.923000000000002</v>
      </c>
      <c r="J1493" s="24">
        <v>0.19945366060654282</v>
      </c>
      <c r="K1493" s="10">
        <v>49.261000000000003</v>
      </c>
      <c r="L1493" s="61">
        <v>4.9817932989564752E-2</v>
      </c>
      <c r="Q1493" s="48"/>
      <c r="R1493" s="48"/>
      <c r="S1493" s="48"/>
      <c r="T1493" s="48"/>
      <c r="U1493" s="48"/>
      <c r="V1493" s="48"/>
    </row>
    <row r="1494" spans="1:22" x14ac:dyDescent="0.25">
      <c r="A1494" s="8"/>
      <c r="B1494" s="60" t="s">
        <v>1489</v>
      </c>
      <c r="C1494" s="45">
        <v>38.598999999999997</v>
      </c>
      <c r="D1494" s="24">
        <v>5.9493407487278438E-2</v>
      </c>
      <c r="E1494" s="10">
        <v>43.238</v>
      </c>
      <c r="F1494" s="24">
        <v>1.5048340988661549E-2</v>
      </c>
      <c r="G1494" s="10">
        <v>50.430999999999997</v>
      </c>
      <c r="H1494" s="24">
        <v>2.4440689815893733E-2</v>
      </c>
      <c r="I1494" s="10">
        <v>51.429000000000002</v>
      </c>
      <c r="J1494" s="24">
        <v>0.19034358382729311</v>
      </c>
      <c r="K1494" s="10">
        <v>47.320999999999998</v>
      </c>
      <c r="L1494" s="61">
        <v>5.5536547813973949E-2</v>
      </c>
      <c r="Q1494" s="48"/>
      <c r="R1494" s="48"/>
      <c r="S1494" s="48"/>
      <c r="T1494" s="48"/>
      <c r="U1494" s="48"/>
      <c r="V1494" s="48"/>
    </row>
    <row r="1495" spans="1:22" x14ac:dyDescent="0.25">
      <c r="A1495" s="8"/>
      <c r="B1495" s="60" t="s">
        <v>1490</v>
      </c>
      <c r="C1495" s="45">
        <v>37.417999999999999</v>
      </c>
      <c r="D1495" s="24">
        <v>5.5577625182074417E-2</v>
      </c>
      <c r="E1495" s="10">
        <v>42.826000000000001</v>
      </c>
      <c r="F1495" s="24">
        <v>1.9464876497607041E-2</v>
      </c>
      <c r="G1495" s="10">
        <v>49.502000000000002</v>
      </c>
      <c r="H1495" s="24">
        <v>2.1731531111628993E-2</v>
      </c>
      <c r="I1495" s="10">
        <v>50.405000000000001</v>
      </c>
      <c r="J1495" s="24">
        <v>0.18464149792470594</v>
      </c>
      <c r="K1495" s="10">
        <v>46.597999999999999</v>
      </c>
      <c r="L1495" s="61">
        <v>6.1866125760649086E-2</v>
      </c>
      <c r="Q1495" s="48"/>
      <c r="R1495" s="48"/>
      <c r="S1495" s="48"/>
      <c r="T1495" s="48"/>
      <c r="U1495" s="48"/>
      <c r="V1495" s="48"/>
    </row>
    <row r="1496" spans="1:22" x14ac:dyDescent="0.25">
      <c r="A1496" s="8"/>
      <c r="B1496" s="60" t="s">
        <v>1491</v>
      </c>
      <c r="C1496" s="45">
        <v>37.511000000000003</v>
      </c>
      <c r="D1496" s="24">
        <v>4.994041200839907E-2</v>
      </c>
      <c r="E1496" s="10">
        <v>42.892000000000003</v>
      </c>
      <c r="F1496" s="24">
        <v>1.7634021777535092E-2</v>
      </c>
      <c r="G1496" s="10">
        <v>50.063000000000002</v>
      </c>
      <c r="H1496" s="24">
        <v>1.9838033092519226E-2</v>
      </c>
      <c r="I1496" s="10">
        <v>50.908000000000001</v>
      </c>
      <c r="J1496" s="24">
        <v>0.18464149792470594</v>
      </c>
      <c r="K1496" s="10">
        <v>46.911999999999999</v>
      </c>
      <c r="L1496" s="61">
        <v>6.7169285661917447E-2</v>
      </c>
      <c r="Q1496" s="48"/>
      <c r="R1496" s="48"/>
      <c r="S1496" s="48"/>
      <c r="T1496" s="48"/>
      <c r="U1496" s="48"/>
      <c r="V1496" s="48"/>
    </row>
    <row r="1497" spans="1:22" x14ac:dyDescent="0.25">
      <c r="A1497" s="8"/>
      <c r="B1497" s="60" t="s">
        <v>1492</v>
      </c>
      <c r="C1497" s="45">
        <v>37.786000000000001</v>
      </c>
      <c r="D1497" s="24">
        <v>4.1957512816147402E-2</v>
      </c>
      <c r="E1497" s="10">
        <v>44.341000000000001</v>
      </c>
      <c r="F1497" s="24">
        <v>1.8469148491953875E-2</v>
      </c>
      <c r="G1497" s="10">
        <v>51.677999999999997</v>
      </c>
      <c r="H1497" s="24">
        <v>1.7726054532742952E-2</v>
      </c>
      <c r="I1497" s="10">
        <v>52.256999999999998</v>
      </c>
      <c r="J1497" s="24">
        <v>0.18989272122104203</v>
      </c>
      <c r="K1497" s="10">
        <v>48.341000000000001</v>
      </c>
      <c r="L1497" s="61">
        <v>6.9002175028715265E-2</v>
      </c>
      <c r="Q1497" s="48"/>
      <c r="R1497" s="48"/>
      <c r="S1497" s="48"/>
      <c r="T1497" s="48"/>
      <c r="U1497" s="48"/>
      <c r="V1497" s="48"/>
    </row>
    <row r="1498" spans="1:22" x14ac:dyDescent="0.25">
      <c r="A1498" s="8"/>
      <c r="B1498" s="60" t="s">
        <v>1493</v>
      </c>
      <c r="C1498" s="45">
        <v>37.540999999999997</v>
      </c>
      <c r="D1498" s="24">
        <v>4.5116622212133251E-2</v>
      </c>
      <c r="E1498" s="10">
        <v>47.570999999999998</v>
      </c>
      <c r="F1498" s="24">
        <v>2.1151190055568047E-2</v>
      </c>
      <c r="G1498" s="10">
        <v>55.003</v>
      </c>
      <c r="H1498" s="24">
        <v>1.5337333954789093E-2</v>
      </c>
      <c r="I1498" s="10">
        <v>54.991999999999997</v>
      </c>
      <c r="J1498" s="24">
        <v>0.19385766002307356</v>
      </c>
      <c r="K1498" s="10">
        <v>51.423999999999999</v>
      </c>
      <c r="L1498" s="61">
        <v>7.3828783694616193E-2</v>
      </c>
      <c r="Q1498" s="48"/>
      <c r="R1498" s="48"/>
      <c r="S1498" s="48"/>
      <c r="T1498" s="48"/>
      <c r="U1498" s="48"/>
      <c r="V1498" s="48"/>
    </row>
    <row r="1499" spans="1:22" x14ac:dyDescent="0.25">
      <c r="A1499" s="8"/>
      <c r="B1499" s="60" t="s">
        <v>1494</v>
      </c>
      <c r="C1499" s="45">
        <v>36.578000000000003</v>
      </c>
      <c r="D1499" s="24">
        <v>4.2733102548096022E-2</v>
      </c>
      <c r="E1499" s="10">
        <v>55.744999999999997</v>
      </c>
      <c r="F1499" s="24">
        <v>2.6097709825586998E-2</v>
      </c>
      <c r="G1499" s="10">
        <v>61.832000000000001</v>
      </c>
      <c r="H1499" s="24">
        <v>1.5949079468655324E-2</v>
      </c>
      <c r="I1499" s="10">
        <v>61.661999999999999</v>
      </c>
      <c r="J1499" s="24">
        <v>0.20055429579239104</v>
      </c>
      <c r="K1499" s="10">
        <v>58.762999999999998</v>
      </c>
      <c r="L1499" s="61">
        <v>8.3640851438207195E-2</v>
      </c>
      <c r="Q1499" s="48"/>
      <c r="R1499" s="48"/>
      <c r="S1499" s="48"/>
      <c r="T1499" s="48"/>
      <c r="U1499" s="48"/>
      <c r="V1499" s="48"/>
    </row>
    <row r="1500" spans="1:22" x14ac:dyDescent="0.25">
      <c r="A1500" s="8"/>
      <c r="B1500" s="60" t="s">
        <v>1495</v>
      </c>
      <c r="C1500" s="45">
        <v>37.914999999999999</v>
      </c>
      <c r="D1500" s="24">
        <v>4.4303198834723723E-2</v>
      </c>
      <c r="E1500" s="10">
        <v>60.335999999999999</v>
      </c>
      <c r="F1500" s="24">
        <v>4.4775639996145568E-2</v>
      </c>
      <c r="G1500" s="10">
        <v>66.596000000000004</v>
      </c>
      <c r="H1500" s="24">
        <v>2.0449778606385458E-2</v>
      </c>
      <c r="I1500" s="10">
        <v>65.998999999999995</v>
      </c>
      <c r="J1500" s="24">
        <v>0.20958480858230233</v>
      </c>
      <c r="K1500" s="10">
        <v>63.600999999999999</v>
      </c>
      <c r="L1500" s="61">
        <v>0.10902025953713435</v>
      </c>
      <c r="Q1500" s="48"/>
      <c r="R1500" s="48"/>
      <c r="S1500" s="48"/>
      <c r="T1500" s="48"/>
      <c r="U1500" s="48"/>
      <c r="V1500" s="48"/>
    </row>
    <row r="1501" spans="1:22" x14ac:dyDescent="0.25">
      <c r="A1501" s="8"/>
      <c r="B1501" s="60" t="s">
        <v>1496</v>
      </c>
      <c r="C1501" s="45">
        <v>42.008000000000003</v>
      </c>
      <c r="D1501" s="24">
        <v>5.3685942909028998E-2</v>
      </c>
      <c r="E1501" s="10">
        <v>61.811</v>
      </c>
      <c r="F1501" s="24">
        <v>0.1142035781967687</v>
      </c>
      <c r="G1501" s="10">
        <v>69.349999999999994</v>
      </c>
      <c r="H1501" s="24">
        <v>5.2770333255651364E-2</v>
      </c>
      <c r="I1501" s="10">
        <v>67.822000000000003</v>
      </c>
      <c r="J1501" s="24">
        <v>0.24371776000848683</v>
      </c>
      <c r="K1501" s="10">
        <v>65.966999999999999</v>
      </c>
      <c r="L1501" s="61">
        <v>0.1624917519978494</v>
      </c>
      <c r="Q1501" s="48"/>
      <c r="R1501" s="48"/>
      <c r="S1501" s="48"/>
      <c r="T1501" s="48"/>
      <c r="U1501" s="48"/>
      <c r="V1501" s="48"/>
    </row>
    <row r="1502" spans="1:22" x14ac:dyDescent="0.25">
      <c r="A1502" s="8"/>
      <c r="B1502" s="60" t="s">
        <v>1497</v>
      </c>
      <c r="C1502" s="45">
        <v>45.756999999999998</v>
      </c>
      <c r="D1502" s="24">
        <v>7.2262262830335017E-2</v>
      </c>
      <c r="E1502" s="10">
        <v>62.499000000000002</v>
      </c>
      <c r="F1502" s="24">
        <v>0.20364243728519577</v>
      </c>
      <c r="G1502" s="10">
        <v>69.998000000000005</v>
      </c>
      <c r="H1502" s="24">
        <v>9.6626660452109062E-2</v>
      </c>
      <c r="I1502" s="10">
        <v>68.486000000000004</v>
      </c>
      <c r="J1502" s="24">
        <v>0.30012862844943045</v>
      </c>
      <c r="K1502" s="10">
        <v>65.733999999999995</v>
      </c>
      <c r="L1502" s="61">
        <v>0.21901806006989419</v>
      </c>
      <c r="Q1502" s="48"/>
      <c r="R1502" s="48"/>
      <c r="S1502" s="48"/>
      <c r="T1502" s="48"/>
      <c r="U1502" s="48"/>
      <c r="V1502" s="48"/>
    </row>
    <row r="1503" spans="1:22" x14ac:dyDescent="0.25">
      <c r="A1503" s="8"/>
      <c r="B1503" s="60" t="s">
        <v>1498</v>
      </c>
      <c r="C1503" s="45">
        <v>48.305</v>
      </c>
      <c r="D1503" s="24">
        <v>9.7081134252690923E-2</v>
      </c>
      <c r="E1503" s="10">
        <v>64.632999999999996</v>
      </c>
      <c r="F1503" s="24">
        <v>0.28169466482510519</v>
      </c>
      <c r="G1503" s="10">
        <v>70.927999999999997</v>
      </c>
      <c r="H1503" s="24">
        <v>0.14228909345140991</v>
      </c>
      <c r="I1503" s="10">
        <v>70.382000000000005</v>
      </c>
      <c r="J1503" s="24">
        <v>0.35042633037620508</v>
      </c>
      <c r="K1503" s="10">
        <v>66.912999999999997</v>
      </c>
      <c r="L1503" s="61">
        <v>0.26617219384637941</v>
      </c>
      <c r="Q1503" s="48"/>
      <c r="R1503" s="48"/>
      <c r="S1503" s="48"/>
      <c r="T1503" s="48"/>
      <c r="U1503" s="48"/>
      <c r="V1503" s="48"/>
    </row>
    <row r="1504" spans="1:22" x14ac:dyDescent="0.25">
      <c r="A1504" s="8"/>
      <c r="B1504" s="60" t="s">
        <v>1499</v>
      </c>
      <c r="C1504" s="45">
        <v>50.677999999999997</v>
      </c>
      <c r="D1504" s="24">
        <v>0.11983807199742731</v>
      </c>
      <c r="E1504" s="10">
        <v>66.516999999999996</v>
      </c>
      <c r="F1504" s="24">
        <v>0.33401856550926667</v>
      </c>
      <c r="G1504" s="10">
        <v>72.043999999999997</v>
      </c>
      <c r="H1504" s="24">
        <v>0.17359007224423212</v>
      </c>
      <c r="I1504" s="10">
        <v>70.686000000000007</v>
      </c>
      <c r="J1504" s="24">
        <v>0.37444139449151981</v>
      </c>
      <c r="K1504" s="10">
        <v>67.361000000000004</v>
      </c>
      <c r="L1504" s="61">
        <v>0.30428407341332875</v>
      </c>
      <c r="Q1504" s="48"/>
      <c r="R1504" s="48"/>
      <c r="S1504" s="48"/>
      <c r="T1504" s="48"/>
      <c r="U1504" s="48"/>
      <c r="V1504" s="48"/>
    </row>
    <row r="1505" spans="1:22" x14ac:dyDescent="0.25">
      <c r="A1505" s="8"/>
      <c r="B1505" s="60" t="s">
        <v>1500</v>
      </c>
      <c r="C1505" s="45">
        <v>49.856999999999999</v>
      </c>
      <c r="D1505" s="24">
        <v>0.13434727503168567</v>
      </c>
      <c r="E1505" s="10">
        <v>66.334000000000003</v>
      </c>
      <c r="F1505" s="24">
        <v>0.35337102110300966</v>
      </c>
      <c r="G1505" s="10">
        <v>71.113</v>
      </c>
      <c r="H1505" s="24">
        <v>0.18125145653693778</v>
      </c>
      <c r="I1505" s="10">
        <v>71.176000000000002</v>
      </c>
      <c r="J1505" s="24">
        <v>0.38575274164246598</v>
      </c>
      <c r="K1505" s="10">
        <v>66.950999999999993</v>
      </c>
      <c r="L1505" s="61">
        <v>0.32425034824897969</v>
      </c>
      <c r="Q1505" s="48"/>
      <c r="R1505" s="48"/>
      <c r="S1505" s="48"/>
      <c r="T1505" s="48"/>
      <c r="U1505" s="48"/>
      <c r="V1505" s="48"/>
    </row>
    <row r="1506" spans="1:22" x14ac:dyDescent="0.25">
      <c r="A1506" s="8"/>
      <c r="B1506" s="60" t="s">
        <v>1501</v>
      </c>
      <c r="C1506" s="45">
        <v>47.813000000000002</v>
      </c>
      <c r="D1506" s="24">
        <v>0.13680646198664473</v>
      </c>
      <c r="E1506" s="10">
        <v>65.33</v>
      </c>
      <c r="F1506" s="24">
        <v>0.34155076606815921</v>
      </c>
      <c r="G1506" s="10">
        <v>69.596000000000004</v>
      </c>
      <c r="H1506" s="24">
        <v>0.16384584013050571</v>
      </c>
      <c r="I1506" s="10">
        <v>71.102999999999994</v>
      </c>
      <c r="J1506" s="24">
        <v>0.37489225709777091</v>
      </c>
      <c r="K1506" s="10">
        <v>66.382999999999996</v>
      </c>
      <c r="L1506" s="61">
        <v>0.33032332168430312</v>
      </c>
      <c r="Q1506" s="48"/>
      <c r="R1506" s="48"/>
      <c r="S1506" s="48"/>
      <c r="T1506" s="48"/>
      <c r="U1506" s="48"/>
      <c r="V1506" s="48"/>
    </row>
    <row r="1507" spans="1:22" x14ac:dyDescent="0.25">
      <c r="A1507" s="8"/>
      <c r="B1507" s="60" t="s">
        <v>1502</v>
      </c>
      <c r="C1507" s="45">
        <v>46.222000000000001</v>
      </c>
      <c r="D1507" s="24">
        <v>0.12939106747630669</v>
      </c>
      <c r="E1507" s="10">
        <v>63.247</v>
      </c>
      <c r="F1507" s="24">
        <v>0.30127196222657632</v>
      </c>
      <c r="G1507" s="10">
        <v>68.123000000000005</v>
      </c>
      <c r="H1507" s="24">
        <v>0.12763633185737591</v>
      </c>
      <c r="I1507" s="10">
        <v>69.441999999999993</v>
      </c>
      <c r="J1507" s="24">
        <v>0.34244341011258306</v>
      </c>
      <c r="K1507" s="10">
        <v>65.521000000000001</v>
      </c>
      <c r="L1507" s="61">
        <v>0.31534250592634228</v>
      </c>
      <c r="Q1507" s="48"/>
      <c r="R1507" s="48"/>
      <c r="S1507" s="48"/>
      <c r="T1507" s="48"/>
      <c r="U1507" s="48"/>
      <c r="V1507" s="48"/>
    </row>
    <row r="1508" spans="1:22" x14ac:dyDescent="0.25">
      <c r="A1508" s="8"/>
      <c r="B1508" s="60" t="s">
        <v>1503</v>
      </c>
      <c r="C1508" s="45">
        <v>45.551000000000002</v>
      </c>
      <c r="D1508" s="24">
        <v>0.10831772695458071</v>
      </c>
      <c r="E1508" s="10">
        <v>61.704000000000001</v>
      </c>
      <c r="F1508" s="24">
        <v>0.23866957890341439</v>
      </c>
      <c r="G1508" s="10">
        <v>67.034999999999997</v>
      </c>
      <c r="H1508" s="24">
        <v>8.9081799114425542E-2</v>
      </c>
      <c r="I1508" s="10">
        <v>68.372</v>
      </c>
      <c r="J1508" s="24">
        <v>0.30999456312739521</v>
      </c>
      <c r="K1508" s="10">
        <v>64.646000000000001</v>
      </c>
      <c r="L1508" s="61">
        <v>0.27639971651311129</v>
      </c>
      <c r="Q1508" s="48"/>
      <c r="R1508" s="48"/>
      <c r="S1508" s="48"/>
      <c r="T1508" s="48"/>
      <c r="U1508" s="48"/>
      <c r="V1508" s="48"/>
    </row>
    <row r="1509" spans="1:22" x14ac:dyDescent="0.25">
      <c r="A1509" s="8"/>
      <c r="B1509" s="60" t="s">
        <v>1504</v>
      </c>
      <c r="C1509" s="45">
        <v>45.286000000000001</v>
      </c>
      <c r="D1509" s="24">
        <v>8.2288178877475734E-2</v>
      </c>
      <c r="E1509" s="10">
        <v>59.99</v>
      </c>
      <c r="F1509" s="24">
        <v>0.15504448655767192</v>
      </c>
      <c r="G1509" s="10">
        <v>66.346999999999994</v>
      </c>
      <c r="H1509" s="24">
        <v>5.0483570263341881E-2</v>
      </c>
      <c r="I1509" s="10">
        <v>66.784000000000006</v>
      </c>
      <c r="J1509" s="24">
        <v>0.26331702271551893</v>
      </c>
      <c r="K1509" s="10">
        <v>63.53</v>
      </c>
      <c r="L1509" s="61">
        <v>0.24056061976099122</v>
      </c>
      <c r="Q1509" s="48"/>
      <c r="R1509" s="48"/>
      <c r="S1509" s="48"/>
      <c r="T1509" s="48"/>
      <c r="U1509" s="48"/>
      <c r="V1509" s="48"/>
    </row>
    <row r="1510" spans="1:22" x14ac:dyDescent="0.25">
      <c r="A1510" s="8"/>
      <c r="B1510" s="60" t="s">
        <v>1505</v>
      </c>
      <c r="C1510" s="45">
        <v>47.476999999999997</v>
      </c>
      <c r="D1510" s="24">
        <v>7.0332746911828684E-2</v>
      </c>
      <c r="E1510" s="10">
        <v>60.411999999999999</v>
      </c>
      <c r="F1510" s="24">
        <v>7.9915202518228243E-2</v>
      </c>
      <c r="G1510" s="10">
        <v>67.603999999999999</v>
      </c>
      <c r="H1510" s="24">
        <v>2.1017828012118388E-2</v>
      </c>
      <c r="I1510" s="10">
        <v>66.509</v>
      </c>
      <c r="J1510" s="24">
        <v>0.21649361498985559</v>
      </c>
      <c r="K1510" s="10">
        <v>64.36</v>
      </c>
      <c r="L1510" s="61">
        <v>0.2157799555218847</v>
      </c>
      <c r="Q1510" s="48"/>
      <c r="R1510" s="48"/>
      <c r="S1510" s="48"/>
      <c r="T1510" s="48"/>
      <c r="U1510" s="48"/>
      <c r="V1510" s="48"/>
    </row>
    <row r="1511" spans="1:22" x14ac:dyDescent="0.25">
      <c r="A1511" s="8"/>
      <c r="B1511" s="60" t="s">
        <v>1506</v>
      </c>
      <c r="C1511" s="45">
        <v>52.558</v>
      </c>
      <c r="D1511" s="24">
        <v>7.9526322758829426E-2</v>
      </c>
      <c r="E1511" s="10">
        <v>63.76</v>
      </c>
      <c r="F1511" s="24">
        <v>8.1537275559695505E-2</v>
      </c>
      <c r="G1511" s="10">
        <v>71.459999999999994</v>
      </c>
      <c r="H1511" s="24">
        <v>1.2671871358657655E-2</v>
      </c>
      <c r="I1511" s="10">
        <v>69.668000000000006</v>
      </c>
      <c r="J1511" s="24">
        <v>0.20680006895545744</v>
      </c>
      <c r="K1511" s="10">
        <v>66.971999999999994</v>
      </c>
      <c r="L1511" s="61">
        <v>0.21113663579266356</v>
      </c>
      <c r="Q1511" s="48"/>
      <c r="R1511" s="48"/>
      <c r="S1511" s="48"/>
      <c r="T1511" s="48"/>
      <c r="U1511" s="48"/>
      <c r="V1511" s="48"/>
    </row>
    <row r="1512" spans="1:22" x14ac:dyDescent="0.25">
      <c r="A1512" s="8"/>
      <c r="B1512" s="60" t="s">
        <v>1507</v>
      </c>
      <c r="C1512" s="45">
        <v>52.734999999999999</v>
      </c>
      <c r="D1512" s="24">
        <v>9.320318559294781E-2</v>
      </c>
      <c r="E1512" s="10">
        <v>64.852000000000004</v>
      </c>
      <c r="F1512" s="24">
        <v>0.11640381588667972</v>
      </c>
      <c r="G1512" s="10">
        <v>71.784000000000006</v>
      </c>
      <c r="H1512" s="24">
        <v>1.1841645304124912E-2</v>
      </c>
      <c r="I1512" s="10">
        <v>70.42</v>
      </c>
      <c r="J1512" s="24">
        <v>0.22287199480181935</v>
      </c>
      <c r="K1512" s="10">
        <v>65.930999999999997</v>
      </c>
      <c r="L1512" s="61">
        <v>0.20655441237566902</v>
      </c>
      <c r="Q1512" s="48"/>
      <c r="R1512" s="48"/>
      <c r="S1512" s="48"/>
      <c r="T1512" s="48"/>
      <c r="U1512" s="48"/>
      <c r="V1512" s="48"/>
    </row>
    <row r="1513" spans="1:22" x14ac:dyDescent="0.25">
      <c r="A1513" s="8"/>
      <c r="B1513" s="60" t="s">
        <v>1508</v>
      </c>
      <c r="C1513" s="45">
        <v>50.338999999999999</v>
      </c>
      <c r="D1513" s="24">
        <v>0.10727730170440573</v>
      </c>
      <c r="E1513" s="10">
        <v>60.232999999999997</v>
      </c>
      <c r="F1513" s="24">
        <v>0.13272090707609288</v>
      </c>
      <c r="G1513" s="10">
        <v>67.677999999999997</v>
      </c>
      <c r="H1513" s="24">
        <v>1.270100209741319E-2</v>
      </c>
      <c r="I1513" s="10">
        <v>66.992000000000004</v>
      </c>
      <c r="J1513" s="24">
        <v>0.22931667793823182</v>
      </c>
      <c r="K1513" s="10">
        <v>61.637999999999998</v>
      </c>
      <c r="L1513" s="61">
        <v>0.19019281996138712</v>
      </c>
      <c r="Q1513" s="48"/>
      <c r="R1513" s="48"/>
      <c r="S1513" s="48"/>
      <c r="T1513" s="48"/>
      <c r="U1513" s="48"/>
      <c r="V1513" s="48"/>
    </row>
    <row r="1514" spans="1:22" x14ac:dyDescent="0.25">
      <c r="A1514" s="8"/>
      <c r="B1514" s="60" t="s">
        <v>1509</v>
      </c>
      <c r="C1514" s="45">
        <v>48.689</v>
      </c>
      <c r="D1514" s="24">
        <v>0.11650871119686737</v>
      </c>
      <c r="E1514" s="10">
        <v>56.51</v>
      </c>
      <c r="F1514" s="24">
        <v>0.13856679407702438</v>
      </c>
      <c r="G1514" s="10">
        <v>63.927</v>
      </c>
      <c r="H1514" s="24">
        <v>1.1506641808436262E-2</v>
      </c>
      <c r="I1514" s="10">
        <v>63.752000000000002</v>
      </c>
      <c r="J1514" s="24">
        <v>0.21980878121228997</v>
      </c>
      <c r="K1514" s="10">
        <v>57.545999999999999</v>
      </c>
      <c r="L1514" s="61">
        <v>0.17348908819863634</v>
      </c>
      <c r="Q1514" s="48"/>
      <c r="R1514" s="48"/>
      <c r="S1514" s="48"/>
      <c r="T1514" s="48"/>
      <c r="U1514" s="48"/>
      <c r="V1514" s="48"/>
    </row>
    <row r="1515" spans="1:22" x14ac:dyDescent="0.25">
      <c r="A1515" s="8"/>
      <c r="B1515" s="60" t="s">
        <v>1510</v>
      </c>
      <c r="C1515" s="45">
        <v>48.807000000000002</v>
      </c>
      <c r="D1515" s="24">
        <v>0.12458619450277131</v>
      </c>
      <c r="E1515" s="10">
        <v>54.12</v>
      </c>
      <c r="F1515" s="24">
        <v>0.13300998940031478</v>
      </c>
      <c r="G1515" s="10">
        <v>60.851999999999997</v>
      </c>
      <c r="H1515" s="24">
        <v>1.0050104870659519E-2</v>
      </c>
      <c r="I1515" s="10">
        <v>61.212000000000003</v>
      </c>
      <c r="J1515" s="24">
        <v>0.2095450265876331</v>
      </c>
      <c r="K1515" s="10">
        <v>55.12</v>
      </c>
      <c r="L1515" s="61">
        <v>0.14757203255211515</v>
      </c>
      <c r="Q1515" s="48"/>
      <c r="R1515" s="48"/>
      <c r="S1515" s="48"/>
      <c r="T1515" s="48"/>
      <c r="U1515" s="48"/>
      <c r="V1515" s="48"/>
    </row>
    <row r="1516" spans="1:22" x14ac:dyDescent="0.25">
      <c r="A1516" s="8"/>
      <c r="B1516" s="60" t="s">
        <v>1511</v>
      </c>
      <c r="C1516" s="45">
        <v>44.98</v>
      </c>
      <c r="D1516" s="24">
        <v>0.13143408433119574</v>
      </c>
      <c r="E1516" s="10">
        <v>49.484999999999999</v>
      </c>
      <c r="F1516" s="24">
        <v>0.1257347509073973</v>
      </c>
      <c r="G1516" s="10">
        <v>56.161000000000001</v>
      </c>
      <c r="H1516" s="24">
        <v>9.8461896993707766E-3</v>
      </c>
      <c r="I1516" s="10">
        <v>57.268000000000001</v>
      </c>
      <c r="J1516" s="24">
        <v>0.19532959382583442</v>
      </c>
      <c r="K1516" s="10">
        <v>50.802</v>
      </c>
      <c r="L1516" s="61">
        <v>0.13139372907451305</v>
      </c>
      <c r="Q1516" s="48"/>
      <c r="R1516" s="48"/>
      <c r="S1516" s="48"/>
      <c r="T1516" s="48"/>
      <c r="U1516" s="48"/>
      <c r="V1516" s="48"/>
    </row>
    <row r="1517" spans="1:22" x14ac:dyDescent="0.25">
      <c r="A1517" s="8"/>
      <c r="B1517" s="60" t="s">
        <v>1512</v>
      </c>
      <c r="C1517" s="45">
        <v>41.667999999999999</v>
      </c>
      <c r="D1517" s="24">
        <v>0.13655180235525397</v>
      </c>
      <c r="E1517" s="10">
        <v>46.578000000000003</v>
      </c>
      <c r="F1517" s="24">
        <v>0.11845570758656132</v>
      </c>
      <c r="G1517" s="10">
        <v>52.773000000000003</v>
      </c>
      <c r="H1517" s="24">
        <v>8.5181356203678088E-3</v>
      </c>
      <c r="I1517" s="10">
        <v>53.83</v>
      </c>
      <c r="J1517" s="24">
        <v>0.1722043965951579</v>
      </c>
      <c r="K1517" s="10">
        <v>47.393999999999998</v>
      </c>
      <c r="L1517" s="61">
        <v>0.12021650945701579</v>
      </c>
      <c r="Q1517" s="48"/>
      <c r="R1517" s="48"/>
      <c r="S1517" s="48"/>
      <c r="T1517" s="48"/>
      <c r="U1517" s="48"/>
      <c r="V1517" s="48"/>
    </row>
    <row r="1518" spans="1:22" x14ac:dyDescent="0.25">
      <c r="A1518" s="8"/>
      <c r="B1518" s="60" t="s">
        <v>1513</v>
      </c>
      <c r="C1518" s="45">
        <v>39.939</v>
      </c>
      <c r="D1518" s="24">
        <v>0.1388012022002533</v>
      </c>
      <c r="E1518" s="10">
        <v>44.706000000000003</v>
      </c>
      <c r="F1518" s="24">
        <v>0.10936596646752746</v>
      </c>
      <c r="G1518" s="10">
        <v>50.631999999999998</v>
      </c>
      <c r="H1518" s="24">
        <v>6.989239483378715E-3</v>
      </c>
      <c r="I1518" s="10">
        <v>51.807000000000002</v>
      </c>
      <c r="J1518" s="24">
        <v>0.15691707989711226</v>
      </c>
      <c r="K1518" s="10">
        <v>45.219000000000001</v>
      </c>
      <c r="L1518" s="61">
        <v>0.1043937246468892</v>
      </c>
      <c r="Q1518" s="48"/>
      <c r="R1518" s="48"/>
      <c r="S1518" s="48"/>
      <c r="T1518" s="48"/>
      <c r="U1518" s="48"/>
      <c r="V1518" s="48"/>
    </row>
    <row r="1519" spans="1:22" x14ac:dyDescent="0.25">
      <c r="A1519" s="8"/>
      <c r="B1519" s="60" t="s">
        <v>1514</v>
      </c>
      <c r="C1519" s="45">
        <v>39.387999999999998</v>
      </c>
      <c r="D1519" s="24">
        <v>0.13980303574466477</v>
      </c>
      <c r="E1519" s="10">
        <v>44.347999999999999</v>
      </c>
      <c r="F1519" s="24">
        <v>0.10331149225926639</v>
      </c>
      <c r="G1519" s="10">
        <v>49.796999999999997</v>
      </c>
      <c r="H1519" s="24">
        <v>7.5716761069936078E-3</v>
      </c>
      <c r="I1519" s="10">
        <v>50.749000000000002</v>
      </c>
      <c r="J1519" s="24">
        <v>0.14813980005833841</v>
      </c>
      <c r="K1519" s="10">
        <v>43.863</v>
      </c>
      <c r="L1519" s="61">
        <v>9.6121890425687889E-2</v>
      </c>
      <c r="Q1519" s="48"/>
      <c r="R1519" s="48"/>
      <c r="S1519" s="48"/>
      <c r="T1519" s="48"/>
      <c r="U1519" s="48"/>
      <c r="V1519" s="48"/>
    </row>
    <row r="1520" spans="1:22" x14ac:dyDescent="0.25">
      <c r="A1520" s="8"/>
      <c r="B1520" s="60" t="s">
        <v>1515</v>
      </c>
      <c r="C1520" s="45">
        <v>40.094000000000001</v>
      </c>
      <c r="D1520" s="24">
        <v>0.1441695177967223</v>
      </c>
      <c r="E1520" s="10">
        <v>44.869</v>
      </c>
      <c r="F1520" s="24">
        <v>0.10096678871972763</v>
      </c>
      <c r="G1520" s="10">
        <v>50.34</v>
      </c>
      <c r="H1520" s="24">
        <v>8.0813081526566397E-3</v>
      </c>
      <c r="I1520" s="10">
        <v>50.970999999999997</v>
      </c>
      <c r="J1520" s="24">
        <v>0.14330036328922596</v>
      </c>
      <c r="K1520" s="10">
        <v>44.244999999999997</v>
      </c>
      <c r="L1520" s="61">
        <v>8.802111333756904E-2</v>
      </c>
      <c r="Q1520" s="48"/>
      <c r="R1520" s="48"/>
      <c r="S1520" s="48"/>
      <c r="T1520" s="48"/>
      <c r="U1520" s="48"/>
      <c r="V1520" s="48"/>
    </row>
    <row r="1521" spans="1:22" x14ac:dyDescent="0.25">
      <c r="A1521" s="8"/>
      <c r="B1521" s="60" t="s">
        <v>1516</v>
      </c>
      <c r="C1521" s="45">
        <v>42.052</v>
      </c>
      <c r="D1521" s="24">
        <v>0.14887624520348564</v>
      </c>
      <c r="E1521" s="10">
        <v>45.965000000000003</v>
      </c>
      <c r="F1521" s="24">
        <v>9.9682019656966658E-2</v>
      </c>
      <c r="G1521" s="10">
        <v>52.137</v>
      </c>
      <c r="H1521" s="24">
        <v>8.6346229450907867E-3</v>
      </c>
      <c r="I1521" s="10">
        <v>51.914999999999999</v>
      </c>
      <c r="J1521" s="24">
        <v>0.13974702341491874</v>
      </c>
      <c r="K1521" s="10">
        <v>44.359000000000002</v>
      </c>
      <c r="L1521" s="61">
        <v>7.9981428082693901E-2</v>
      </c>
      <c r="Q1521" s="48"/>
      <c r="R1521" s="48"/>
      <c r="S1521" s="48"/>
      <c r="T1521" s="48"/>
      <c r="U1521" s="48"/>
      <c r="V1521" s="48"/>
    </row>
    <row r="1522" spans="1:22" x14ac:dyDescent="0.25">
      <c r="A1522" s="8"/>
      <c r="B1522" s="60" t="s">
        <v>1517</v>
      </c>
      <c r="C1522" s="45">
        <v>46.03</v>
      </c>
      <c r="D1522" s="24">
        <v>0.15501956410789558</v>
      </c>
      <c r="E1522" s="10">
        <v>49.009</v>
      </c>
      <c r="F1522" s="24">
        <v>9.7562150703411066E-2</v>
      </c>
      <c r="G1522" s="10">
        <v>55.716000000000001</v>
      </c>
      <c r="H1522" s="24">
        <v>9.5082778805131267E-3</v>
      </c>
      <c r="I1522" s="10">
        <v>54.521999999999998</v>
      </c>
      <c r="J1522" s="24">
        <v>0.13009466733844235</v>
      </c>
      <c r="K1522" s="10">
        <v>43.826999999999998</v>
      </c>
      <c r="L1522" s="61">
        <v>7.162406529495137E-2</v>
      </c>
      <c r="Q1522" s="48"/>
      <c r="R1522" s="48"/>
      <c r="S1522" s="48"/>
      <c r="T1522" s="48"/>
      <c r="U1522" s="48"/>
      <c r="V1522" s="48"/>
    </row>
    <row r="1523" spans="1:22" x14ac:dyDescent="0.25">
      <c r="A1523" s="8"/>
      <c r="B1523" s="60" t="s">
        <v>1518</v>
      </c>
      <c r="C1523" s="45">
        <v>54.805</v>
      </c>
      <c r="D1523" s="24">
        <v>0.15520858930495435</v>
      </c>
      <c r="E1523" s="10">
        <v>55.841999999999999</v>
      </c>
      <c r="F1523" s="24">
        <v>9.6116785507804975E-2</v>
      </c>
      <c r="G1523" s="10">
        <v>63.366999999999997</v>
      </c>
      <c r="H1523" s="24">
        <v>9.5810824584649876E-3</v>
      </c>
      <c r="I1523" s="10">
        <v>60.759</v>
      </c>
      <c r="J1523" s="24">
        <v>0.11804248097372119</v>
      </c>
      <c r="K1523" s="10">
        <v>44.688000000000002</v>
      </c>
      <c r="L1523" s="61">
        <v>6.4012022872782362E-2</v>
      </c>
      <c r="Q1523" s="48"/>
      <c r="R1523" s="48"/>
      <c r="S1523" s="48"/>
      <c r="T1523" s="48"/>
      <c r="U1523" s="48"/>
      <c r="V1523" s="48"/>
    </row>
    <row r="1524" spans="1:22" x14ac:dyDescent="0.25">
      <c r="A1524" s="8"/>
      <c r="B1524" s="60" t="s">
        <v>1519</v>
      </c>
      <c r="C1524" s="45">
        <v>61.203000000000003</v>
      </c>
      <c r="D1524" s="24">
        <v>0.16581290285995123</v>
      </c>
      <c r="E1524" s="10">
        <v>59.576999999999998</v>
      </c>
      <c r="F1524" s="24">
        <v>0.1054474208261065</v>
      </c>
      <c r="G1524" s="10">
        <v>68.369</v>
      </c>
      <c r="H1524" s="24">
        <v>1.8841824773941786E-2</v>
      </c>
      <c r="I1524" s="10">
        <v>65.045000000000002</v>
      </c>
      <c r="J1524" s="24">
        <v>0.11402508551881414</v>
      </c>
      <c r="K1524" s="10">
        <v>47.186999999999998</v>
      </c>
      <c r="L1524" s="61">
        <v>6.2802404574556478E-2</v>
      </c>
      <c r="Q1524" s="48"/>
      <c r="R1524" s="48"/>
      <c r="S1524" s="48"/>
      <c r="T1524" s="48"/>
      <c r="U1524" s="48"/>
      <c r="V1524" s="48"/>
    </row>
    <row r="1525" spans="1:22" x14ac:dyDescent="0.25">
      <c r="A1525" s="8"/>
      <c r="B1525" s="60" t="s">
        <v>1520</v>
      </c>
      <c r="C1525" s="45">
        <v>64.418000000000006</v>
      </c>
      <c r="D1525" s="24">
        <v>0.18607640398465117</v>
      </c>
      <c r="E1525" s="10">
        <v>60.816000000000003</v>
      </c>
      <c r="F1525" s="24">
        <v>0.15701483908267488</v>
      </c>
      <c r="G1525" s="10">
        <v>71.087000000000003</v>
      </c>
      <c r="H1525" s="24">
        <v>5.2069834151171425E-2</v>
      </c>
      <c r="I1525" s="10">
        <v>67.165000000000006</v>
      </c>
      <c r="J1525" s="24">
        <v>0.12803956405292885</v>
      </c>
      <c r="K1525" s="10">
        <v>51.107999999999997</v>
      </c>
      <c r="L1525" s="61">
        <v>7.9321636283661595E-2</v>
      </c>
      <c r="Q1525" s="48"/>
      <c r="R1525" s="48"/>
      <c r="S1525" s="48"/>
      <c r="T1525" s="48"/>
      <c r="U1525" s="48"/>
      <c r="V1525" s="48"/>
    </row>
    <row r="1526" spans="1:22" x14ac:dyDescent="0.25">
      <c r="A1526" s="8"/>
      <c r="B1526" s="60" t="s">
        <v>1521</v>
      </c>
      <c r="C1526" s="45">
        <v>65.281999999999996</v>
      </c>
      <c r="D1526" s="24">
        <v>0.20484660605258681</v>
      </c>
      <c r="E1526" s="10">
        <v>61.55</v>
      </c>
      <c r="F1526" s="24">
        <v>0.23349071754352155</v>
      </c>
      <c r="G1526" s="10">
        <v>71.677000000000007</v>
      </c>
      <c r="H1526" s="24">
        <v>9.7922157345253863E-2</v>
      </c>
      <c r="I1526" s="10">
        <v>67.510000000000005</v>
      </c>
      <c r="J1526" s="24">
        <v>0.1581236244066718</v>
      </c>
      <c r="K1526" s="10">
        <v>54.182000000000002</v>
      </c>
      <c r="L1526" s="61">
        <v>9.4900053760813258E-2</v>
      </c>
      <c r="Q1526" s="48"/>
      <c r="R1526" s="48"/>
      <c r="S1526" s="48"/>
      <c r="T1526" s="48"/>
      <c r="U1526" s="48"/>
      <c r="V1526" s="48"/>
    </row>
    <row r="1527" spans="1:22" x14ac:dyDescent="0.25">
      <c r="A1527" s="8"/>
      <c r="B1527" s="60" t="s">
        <v>1522</v>
      </c>
      <c r="C1527" s="45">
        <v>66.363</v>
      </c>
      <c r="D1527" s="24">
        <v>0.22526132733493376</v>
      </c>
      <c r="E1527" s="10">
        <v>63.765000000000001</v>
      </c>
      <c r="F1527" s="24">
        <v>0.30429755251493545</v>
      </c>
      <c r="G1527" s="10">
        <v>72.316999999999993</v>
      </c>
      <c r="H1527" s="24">
        <v>0.14493935378656611</v>
      </c>
      <c r="I1527" s="10">
        <v>68.268000000000001</v>
      </c>
      <c r="J1527" s="24">
        <v>0.18726631486834081</v>
      </c>
      <c r="K1527" s="10">
        <v>55.709000000000003</v>
      </c>
      <c r="L1527" s="61">
        <v>0.10730169590929084</v>
      </c>
      <c r="Q1527" s="48"/>
      <c r="R1527" s="48"/>
      <c r="S1527" s="48"/>
      <c r="T1527" s="48"/>
      <c r="U1527" s="48"/>
      <c r="V1527" s="48"/>
    </row>
    <row r="1528" spans="1:22" x14ac:dyDescent="0.25">
      <c r="A1528" s="8"/>
      <c r="B1528" s="60" t="s">
        <v>1523</v>
      </c>
      <c r="C1528" s="45">
        <v>67.134</v>
      </c>
      <c r="D1528" s="24">
        <v>0.23565771317316597</v>
      </c>
      <c r="E1528" s="10">
        <v>65.412999999999997</v>
      </c>
      <c r="F1528" s="24">
        <v>0.34019078820581999</v>
      </c>
      <c r="G1528" s="10">
        <v>73.349999999999994</v>
      </c>
      <c r="H1528" s="24">
        <v>0.1828122952371245</v>
      </c>
      <c r="I1528" s="10">
        <v>68.542000000000002</v>
      </c>
      <c r="J1528" s="24">
        <v>0.2149770623955875</v>
      </c>
      <c r="K1528" s="10">
        <v>56.064999999999998</v>
      </c>
      <c r="L1528" s="61">
        <v>0.11338644250036656</v>
      </c>
      <c r="Q1528" s="48"/>
      <c r="R1528" s="48"/>
      <c r="S1528" s="48"/>
      <c r="T1528" s="48"/>
      <c r="U1528" s="48"/>
      <c r="V1528" s="48"/>
    </row>
    <row r="1529" spans="1:22" x14ac:dyDescent="0.25">
      <c r="A1529" s="8"/>
      <c r="B1529" s="60" t="s">
        <v>1524</v>
      </c>
      <c r="C1529" s="45">
        <v>66.83</v>
      </c>
      <c r="D1529" s="24">
        <v>0.24132846908492903</v>
      </c>
      <c r="E1529" s="10">
        <v>64.837000000000003</v>
      </c>
      <c r="F1529" s="24">
        <v>0.35191430590351386</v>
      </c>
      <c r="G1529" s="10">
        <v>72.834000000000003</v>
      </c>
      <c r="H1529" s="24">
        <v>0.19278652241652955</v>
      </c>
      <c r="I1529" s="10">
        <v>68.221999999999994</v>
      </c>
      <c r="J1529" s="24">
        <v>0.23918750497202407</v>
      </c>
      <c r="K1529" s="10">
        <v>55.683999999999997</v>
      </c>
      <c r="L1529" s="61">
        <v>0.11586677093006206</v>
      </c>
      <c r="Q1529" s="48"/>
      <c r="R1529" s="48"/>
      <c r="S1529" s="48"/>
      <c r="T1529" s="48"/>
      <c r="U1529" s="48"/>
      <c r="V1529" s="48"/>
    </row>
    <row r="1530" spans="1:22" x14ac:dyDescent="0.25">
      <c r="A1530" s="8"/>
      <c r="B1530" s="60" t="s">
        <v>1525</v>
      </c>
      <c r="C1530" s="45">
        <v>66.153999999999996</v>
      </c>
      <c r="D1530" s="24">
        <v>0.22072472260552331</v>
      </c>
      <c r="E1530" s="10">
        <v>63.94</v>
      </c>
      <c r="F1530" s="24">
        <v>0.33762125008029809</v>
      </c>
      <c r="G1530" s="10">
        <v>71.635999999999996</v>
      </c>
      <c r="H1530" s="24">
        <v>0.1743960860258893</v>
      </c>
      <c r="I1530" s="10">
        <v>68.441000000000003</v>
      </c>
      <c r="J1530" s="24">
        <v>0.23536899048023124</v>
      </c>
      <c r="K1530" s="10">
        <v>54.689</v>
      </c>
      <c r="L1530" s="61">
        <v>9.8272322955867256E-2</v>
      </c>
      <c r="Q1530" s="48"/>
      <c r="R1530" s="48"/>
      <c r="S1530" s="48"/>
      <c r="T1530" s="48"/>
      <c r="U1530" s="48"/>
      <c r="V1530" s="48"/>
    </row>
    <row r="1531" spans="1:22" x14ac:dyDescent="0.25">
      <c r="A1531" s="8"/>
      <c r="B1531" s="60" t="s">
        <v>1526</v>
      </c>
      <c r="C1531" s="45">
        <v>65.085999999999999</v>
      </c>
      <c r="D1531" s="24">
        <v>0.19516851596317789</v>
      </c>
      <c r="E1531" s="10">
        <v>62.137</v>
      </c>
      <c r="F1531" s="24">
        <v>0.29326459818847561</v>
      </c>
      <c r="G1531" s="10">
        <v>70.346999999999994</v>
      </c>
      <c r="H1531" s="24">
        <v>0.14581300872198844</v>
      </c>
      <c r="I1531" s="10">
        <v>67.040000000000006</v>
      </c>
      <c r="J1531" s="24">
        <v>0.20715441117976188</v>
      </c>
      <c r="K1531" s="10">
        <v>52.914000000000001</v>
      </c>
      <c r="L1531" s="61">
        <v>8.326816871120668E-2</v>
      </c>
      <c r="Q1531" s="48"/>
      <c r="R1531" s="48"/>
      <c r="S1531" s="48"/>
      <c r="T1531" s="48"/>
      <c r="U1531" s="48"/>
      <c r="V1531" s="48"/>
    </row>
    <row r="1532" spans="1:22" x14ac:dyDescent="0.25">
      <c r="A1532" s="8"/>
      <c r="B1532" s="60" t="s">
        <v>1527</v>
      </c>
      <c r="C1532" s="45">
        <v>64.287999999999997</v>
      </c>
      <c r="D1532" s="24">
        <v>0.16448972648053986</v>
      </c>
      <c r="E1532" s="10">
        <v>60.965000000000003</v>
      </c>
      <c r="F1532" s="24">
        <v>0.22195991520524186</v>
      </c>
      <c r="G1532" s="10">
        <v>69.498999999999995</v>
      </c>
      <c r="H1532" s="24">
        <v>0.11107066412336007</v>
      </c>
      <c r="I1532" s="10">
        <v>65.722999999999999</v>
      </c>
      <c r="J1532" s="24">
        <v>0.16716607886293125</v>
      </c>
      <c r="K1532" s="10">
        <v>52.49</v>
      </c>
      <c r="L1532" s="61">
        <v>6.3535506573481254E-2</v>
      </c>
      <c r="Q1532" s="48"/>
      <c r="R1532" s="48"/>
      <c r="S1532" s="48"/>
      <c r="T1532" s="48"/>
      <c r="U1532" s="48"/>
      <c r="V1532" s="48"/>
    </row>
    <row r="1533" spans="1:22" x14ac:dyDescent="0.25">
      <c r="A1533" s="8"/>
      <c r="B1533" s="60" t="s">
        <v>1528</v>
      </c>
      <c r="C1533" s="45">
        <v>62.912999999999997</v>
      </c>
      <c r="D1533" s="24">
        <v>0.13469935542407804</v>
      </c>
      <c r="E1533" s="10">
        <v>59.241</v>
      </c>
      <c r="F1533" s="24">
        <v>0.13233121346437979</v>
      </c>
      <c r="G1533" s="10">
        <v>68.197000000000003</v>
      </c>
      <c r="H1533" s="24">
        <v>6.6528823332411141E-2</v>
      </c>
      <c r="I1533" s="10">
        <v>64.442999999999998</v>
      </c>
      <c r="J1533" s="24">
        <v>0.11421070775105407</v>
      </c>
      <c r="K1533" s="10">
        <v>52.180999999999997</v>
      </c>
      <c r="L1533" s="61">
        <v>3.8610038610038609E-2</v>
      </c>
      <c r="Q1533" s="48"/>
      <c r="R1533" s="48"/>
      <c r="S1533" s="48"/>
      <c r="T1533" s="48"/>
      <c r="U1533" s="48"/>
      <c r="V1533" s="48"/>
    </row>
    <row r="1534" spans="1:22" x14ac:dyDescent="0.25">
      <c r="A1534" s="8"/>
      <c r="B1534" s="60" t="s">
        <v>1529</v>
      </c>
      <c r="C1534" s="45">
        <v>63.283999999999999</v>
      </c>
      <c r="D1534" s="24">
        <v>0.1051547171237926</v>
      </c>
      <c r="E1534" s="10">
        <v>59.805</v>
      </c>
      <c r="F1534" s="24">
        <v>5.6545898374767138E-2</v>
      </c>
      <c r="G1534" s="10">
        <v>68.622</v>
      </c>
      <c r="H1534" s="24">
        <v>2.9689706888769166E-2</v>
      </c>
      <c r="I1534" s="10">
        <v>64.415999999999997</v>
      </c>
      <c r="J1534" s="24">
        <v>6.6717933759380552E-2</v>
      </c>
      <c r="K1534" s="10">
        <v>53.673999999999999</v>
      </c>
      <c r="L1534" s="61">
        <v>2.5719661795611162E-2</v>
      </c>
      <c r="Q1534" s="48"/>
      <c r="R1534" s="48"/>
      <c r="S1534" s="48"/>
      <c r="T1534" s="48"/>
      <c r="U1534" s="48"/>
      <c r="V1534" s="48"/>
    </row>
    <row r="1535" spans="1:22" x14ac:dyDescent="0.25">
      <c r="A1535" s="8"/>
      <c r="B1535" s="60" t="s">
        <v>1530</v>
      </c>
      <c r="C1535" s="45">
        <v>66.543000000000006</v>
      </c>
      <c r="D1535" s="24">
        <v>9.4040035536737052E-2</v>
      </c>
      <c r="E1535" s="10">
        <v>63.027000000000001</v>
      </c>
      <c r="F1535" s="24">
        <v>4.7151024603327554E-2</v>
      </c>
      <c r="G1535" s="10">
        <v>72.388999999999996</v>
      </c>
      <c r="H1535" s="24">
        <v>1.697802757837413E-2</v>
      </c>
      <c r="I1535" s="10">
        <v>67.251999999999995</v>
      </c>
      <c r="J1535" s="24">
        <v>5.185489644931187E-2</v>
      </c>
      <c r="K1535" s="10">
        <v>56.414000000000001</v>
      </c>
      <c r="L1535" s="61">
        <v>2.4338986364302821E-2</v>
      </c>
      <c r="Q1535" s="48"/>
      <c r="R1535" s="48"/>
      <c r="S1535" s="48"/>
      <c r="T1535" s="48"/>
      <c r="U1535" s="48"/>
      <c r="V1535" s="48"/>
    </row>
    <row r="1536" spans="1:22" x14ac:dyDescent="0.25">
      <c r="A1536" s="8"/>
      <c r="B1536" s="60" t="s">
        <v>1531</v>
      </c>
      <c r="C1536" s="45">
        <v>66.519000000000005</v>
      </c>
      <c r="D1536" s="24">
        <v>8.521255883409258E-2</v>
      </c>
      <c r="E1536" s="10">
        <v>63.582000000000001</v>
      </c>
      <c r="F1536" s="24">
        <v>5.962934412539346E-2</v>
      </c>
      <c r="G1536" s="10">
        <v>72.956000000000003</v>
      </c>
      <c r="H1536" s="24">
        <v>1.6963466662783755E-2</v>
      </c>
      <c r="I1536" s="10">
        <v>67.483999999999995</v>
      </c>
      <c r="J1536" s="24">
        <v>5.3379650499854152E-2</v>
      </c>
      <c r="K1536" s="10">
        <v>55.47</v>
      </c>
      <c r="L1536" s="61">
        <v>2.5084306729876351E-2</v>
      </c>
      <c r="Q1536" s="48"/>
      <c r="R1536" s="48"/>
      <c r="S1536" s="48"/>
      <c r="T1536" s="48"/>
      <c r="U1536" s="48"/>
      <c r="V1536" s="48"/>
    </row>
    <row r="1537" spans="1:22" x14ac:dyDescent="0.25">
      <c r="A1537" s="8"/>
      <c r="B1537" s="60" t="s">
        <v>1532</v>
      </c>
      <c r="C1537" s="45">
        <v>62.606000000000002</v>
      </c>
      <c r="D1537" s="24">
        <v>8.1469859932328983E-2</v>
      </c>
      <c r="E1537" s="10">
        <v>59.639000000000003</v>
      </c>
      <c r="F1537" s="24">
        <v>6.1877689985225158E-2</v>
      </c>
      <c r="G1537" s="10">
        <v>68.546999999999997</v>
      </c>
      <c r="H1537" s="24">
        <v>1.3658138823769239E-2</v>
      </c>
      <c r="I1537" s="10">
        <v>64.039000000000001</v>
      </c>
      <c r="J1537" s="24">
        <v>6.1202301715679773E-2</v>
      </c>
      <c r="K1537" s="10">
        <v>52.134</v>
      </c>
      <c r="L1537" s="61">
        <v>2.2469576267044621E-2</v>
      </c>
      <c r="Q1537" s="48"/>
      <c r="R1537" s="48"/>
      <c r="S1537" s="48"/>
      <c r="T1537" s="48"/>
      <c r="U1537" s="48"/>
      <c r="V1537" s="48"/>
    </row>
    <row r="1538" spans="1:22" x14ac:dyDescent="0.25">
      <c r="A1538" s="8"/>
      <c r="B1538" s="60" t="s">
        <v>1533</v>
      </c>
      <c r="C1538" s="45">
        <v>59.508000000000003</v>
      </c>
      <c r="D1538" s="24">
        <v>8.1280834735270216E-2</v>
      </c>
      <c r="E1538" s="10">
        <v>56.295000000000002</v>
      </c>
      <c r="F1538" s="24">
        <v>5.8216098156356394E-2</v>
      </c>
      <c r="G1538" s="10">
        <v>64.840999999999994</v>
      </c>
      <c r="H1538" s="24">
        <v>1.1342953244900039E-2</v>
      </c>
      <c r="I1538" s="10">
        <v>61.188000000000002</v>
      </c>
      <c r="J1538" s="24">
        <v>6.4490466972501395E-2</v>
      </c>
      <c r="K1538" s="10">
        <v>49.628</v>
      </c>
      <c r="L1538" s="61">
        <v>1.973266213772543E-2</v>
      </c>
      <c r="Q1538" s="48"/>
      <c r="R1538" s="48"/>
      <c r="S1538" s="48"/>
      <c r="T1538" s="48"/>
      <c r="U1538" s="48"/>
      <c r="V1538" s="48"/>
    </row>
    <row r="1539" spans="1:22" x14ac:dyDescent="0.25">
      <c r="A1539" s="8"/>
      <c r="B1539" s="60" t="s">
        <v>1534</v>
      </c>
      <c r="C1539" s="45">
        <v>56.790999999999997</v>
      </c>
      <c r="D1539" s="24">
        <v>7.7651550951741866E-2</v>
      </c>
      <c r="E1539" s="10">
        <v>53.664000000000001</v>
      </c>
      <c r="F1539" s="24">
        <v>4.6380163165670972E-2</v>
      </c>
      <c r="G1539" s="10">
        <v>61.841999999999999</v>
      </c>
      <c r="H1539" s="24">
        <v>8.911280341307861E-3</v>
      </c>
      <c r="I1539" s="10">
        <v>59.124000000000002</v>
      </c>
      <c r="J1539" s="24">
        <v>6.4503725703375675E-2</v>
      </c>
      <c r="K1539" s="10">
        <v>48.631999999999998</v>
      </c>
      <c r="L1539" s="61">
        <v>1.8681882605933238E-2</v>
      </c>
      <c r="Q1539" s="48"/>
      <c r="R1539" s="48"/>
      <c r="S1539" s="48"/>
      <c r="T1539" s="48"/>
      <c r="U1539" s="48"/>
      <c r="V1539" s="48"/>
    </row>
    <row r="1540" spans="1:22" x14ac:dyDescent="0.25">
      <c r="A1540" s="8"/>
      <c r="B1540" s="60" t="s">
        <v>1535</v>
      </c>
      <c r="C1540" s="45">
        <v>52.189</v>
      </c>
      <c r="D1540" s="24">
        <v>7.7500330794094852E-2</v>
      </c>
      <c r="E1540" s="10">
        <v>49.676000000000002</v>
      </c>
      <c r="F1540" s="24">
        <v>3.7964925804586623E-2</v>
      </c>
      <c r="G1540" s="10">
        <v>57.122999999999998</v>
      </c>
      <c r="H1540" s="24">
        <v>9.6102042896457334E-3</v>
      </c>
      <c r="I1540" s="10">
        <v>55.777000000000001</v>
      </c>
      <c r="J1540" s="24">
        <v>6.6267136909655008E-2</v>
      </c>
      <c r="K1540" s="10">
        <v>46.103000000000002</v>
      </c>
      <c r="L1540" s="61">
        <v>1.9524949904696741E-2</v>
      </c>
      <c r="Q1540" s="48"/>
      <c r="R1540" s="48"/>
      <c r="S1540" s="48"/>
      <c r="T1540" s="48"/>
      <c r="U1540" s="48"/>
      <c r="V1540" s="48"/>
    </row>
    <row r="1541" spans="1:22" x14ac:dyDescent="0.25">
      <c r="A1541" s="8"/>
      <c r="B1541" s="60" t="s">
        <v>1536</v>
      </c>
      <c r="C1541" s="45">
        <v>49.396999999999998</v>
      </c>
      <c r="D1541" s="24">
        <v>7.857614956094798E-2</v>
      </c>
      <c r="E1541" s="10">
        <v>46.359000000000002</v>
      </c>
      <c r="F1541" s="24">
        <v>3.3363839249875571E-2</v>
      </c>
      <c r="G1541" s="10">
        <v>53.322000000000003</v>
      </c>
      <c r="H1541" s="24">
        <v>8.8505880982881098E-3</v>
      </c>
      <c r="I1541" s="10">
        <v>52.604999999999997</v>
      </c>
      <c r="J1541" s="24">
        <v>6.5498362872330559E-2</v>
      </c>
      <c r="K1541" s="10">
        <v>43.057000000000002</v>
      </c>
      <c r="L1541" s="61">
        <v>1.9586041737940471E-2</v>
      </c>
      <c r="Q1541" s="48"/>
      <c r="R1541" s="48"/>
      <c r="S1541" s="48"/>
      <c r="T1541" s="48"/>
      <c r="U1541" s="48"/>
      <c r="V1541" s="48"/>
    </row>
    <row r="1542" spans="1:22" x14ac:dyDescent="0.25">
      <c r="A1542" s="8"/>
      <c r="B1542" s="60" t="s">
        <v>1537</v>
      </c>
      <c r="C1542" s="45">
        <v>47.494999999999997</v>
      </c>
      <c r="D1542" s="24">
        <v>7.3420829005759608E-2</v>
      </c>
      <c r="E1542" s="10">
        <v>44.354999999999997</v>
      </c>
      <c r="F1542" s="24">
        <v>2.7776439798982065E-2</v>
      </c>
      <c r="G1542" s="10">
        <v>51.305999999999997</v>
      </c>
      <c r="H1542" s="24">
        <v>9.0398276464422958E-3</v>
      </c>
      <c r="I1542" s="10">
        <v>50.923999999999999</v>
      </c>
      <c r="J1542" s="24">
        <v>6.2847143974442243E-2</v>
      </c>
      <c r="K1542" s="10">
        <v>40.984000000000002</v>
      </c>
      <c r="L1542" s="61">
        <v>2.036801720346024E-2</v>
      </c>
      <c r="Q1542" s="48"/>
      <c r="R1542" s="48"/>
      <c r="S1542" s="48"/>
      <c r="T1542" s="48"/>
      <c r="U1542" s="48"/>
      <c r="V1542" s="48"/>
    </row>
    <row r="1543" spans="1:22" x14ac:dyDescent="0.25">
      <c r="A1543" s="8"/>
      <c r="B1543" s="60" t="s">
        <v>1538</v>
      </c>
      <c r="C1543" s="45">
        <v>46.706000000000003</v>
      </c>
      <c r="D1543" s="24">
        <v>6.9417429893305641E-2</v>
      </c>
      <c r="E1543" s="10">
        <v>43.692</v>
      </c>
      <c r="F1543" s="24">
        <v>2.514329752902076E-2</v>
      </c>
      <c r="G1543" s="10">
        <v>50.728000000000002</v>
      </c>
      <c r="H1543" s="24">
        <v>1.2504367066495865E-2</v>
      </c>
      <c r="I1543" s="10">
        <v>50.116</v>
      </c>
      <c r="J1543" s="24">
        <v>6.4000424195023664E-2</v>
      </c>
      <c r="K1543" s="10">
        <v>40.034999999999997</v>
      </c>
      <c r="L1543" s="61">
        <v>2.4668882263818973E-2</v>
      </c>
      <c r="Q1543" s="48"/>
      <c r="R1543" s="48"/>
      <c r="S1543" s="48"/>
      <c r="T1543" s="48"/>
      <c r="U1543" s="48"/>
      <c r="V1543" s="48"/>
    </row>
    <row r="1544" spans="1:22" x14ac:dyDescent="0.25">
      <c r="A1544" s="8"/>
      <c r="B1544" s="60" t="s">
        <v>1539</v>
      </c>
      <c r="C1544" s="45">
        <v>47.234999999999999</v>
      </c>
      <c r="D1544" s="24">
        <v>6.3412331224624682E-2</v>
      </c>
      <c r="E1544" s="10">
        <v>44.405000000000001</v>
      </c>
      <c r="F1544" s="24">
        <v>2.263860122344781E-2</v>
      </c>
      <c r="G1544" s="10">
        <v>51.317999999999998</v>
      </c>
      <c r="H1544" s="24">
        <v>1.6827762897403051E-2</v>
      </c>
      <c r="I1544" s="10">
        <v>50.290999999999997</v>
      </c>
      <c r="J1544" s="24">
        <v>6.6930021077190233E-2</v>
      </c>
      <c r="K1544" s="10">
        <v>40.094000000000001</v>
      </c>
      <c r="L1544" s="61">
        <v>2.7369141293191925E-2</v>
      </c>
      <c r="Q1544" s="48"/>
      <c r="R1544" s="48"/>
      <c r="S1544" s="48"/>
      <c r="T1544" s="48"/>
      <c r="U1544" s="48"/>
      <c r="V1544" s="48"/>
    </row>
    <row r="1545" spans="1:22" x14ac:dyDescent="0.25">
      <c r="A1545" s="8"/>
      <c r="B1545" s="60" t="s">
        <v>1540</v>
      </c>
      <c r="C1545" s="45">
        <v>48.363</v>
      </c>
      <c r="D1545" s="24">
        <v>6.0504201680672269E-2</v>
      </c>
      <c r="E1545" s="10">
        <v>45.685000000000002</v>
      </c>
      <c r="F1545" s="24">
        <v>1.9989403207937961E-2</v>
      </c>
      <c r="G1545" s="10">
        <v>52.851999999999997</v>
      </c>
      <c r="H1545" s="24">
        <v>1.7497379760102481E-2</v>
      </c>
      <c r="I1545" s="10">
        <v>51.337000000000003</v>
      </c>
      <c r="J1545" s="24">
        <v>7.235176372337182E-2</v>
      </c>
      <c r="K1545" s="10">
        <v>40.261000000000003</v>
      </c>
      <c r="L1545" s="61">
        <v>2.8664288157959045E-2</v>
      </c>
      <c r="Q1545" s="48"/>
      <c r="R1545" s="48"/>
      <c r="S1545" s="48"/>
      <c r="T1545" s="48"/>
      <c r="U1545" s="48"/>
      <c r="V1545" s="48"/>
    </row>
    <row r="1546" spans="1:22" x14ac:dyDescent="0.25">
      <c r="A1546" s="8"/>
      <c r="B1546" s="60" t="s">
        <v>1541</v>
      </c>
      <c r="C1546" s="45">
        <v>51.149000000000001</v>
      </c>
      <c r="D1546" s="24">
        <v>5.7105089226701919E-2</v>
      </c>
      <c r="E1546" s="10">
        <v>48.997</v>
      </c>
      <c r="F1546" s="24">
        <v>1.7870044795530081E-2</v>
      </c>
      <c r="G1546" s="10">
        <v>56.332999999999998</v>
      </c>
      <c r="H1546" s="24">
        <v>2.0699895190404098E-2</v>
      </c>
      <c r="I1546" s="10">
        <v>53.750999999999998</v>
      </c>
      <c r="J1546" s="24">
        <v>7.5546482495327222E-2</v>
      </c>
      <c r="K1546" s="10">
        <v>39.802999999999997</v>
      </c>
      <c r="L1546" s="61">
        <v>3.2818532818532815E-2</v>
      </c>
      <c r="Q1546" s="48"/>
      <c r="R1546" s="48"/>
      <c r="S1546" s="48"/>
      <c r="T1546" s="48"/>
      <c r="U1546" s="48"/>
      <c r="V1546" s="48"/>
    </row>
    <row r="1547" spans="1:22" x14ac:dyDescent="0.25">
      <c r="A1547" s="8"/>
      <c r="B1547" s="60" t="s">
        <v>1542</v>
      </c>
      <c r="C1547" s="45">
        <v>58.176000000000002</v>
      </c>
      <c r="D1547" s="24">
        <v>5.3252761778868854E-2</v>
      </c>
      <c r="E1547" s="10">
        <v>55.981999999999999</v>
      </c>
      <c r="F1547" s="24">
        <v>1.8078769487661159E-2</v>
      </c>
      <c r="G1547" s="10">
        <v>63.747999999999998</v>
      </c>
      <c r="H1547" s="24">
        <v>2.3640386630953768E-2</v>
      </c>
      <c r="I1547" s="10">
        <v>60.07</v>
      </c>
      <c r="J1547" s="24">
        <v>7.7998859975873913E-2</v>
      </c>
      <c r="K1547" s="10">
        <v>39.256</v>
      </c>
      <c r="L1547" s="61">
        <v>3.9392014075558382E-2</v>
      </c>
      <c r="Q1547" s="48"/>
      <c r="R1547" s="48"/>
      <c r="S1547" s="48"/>
      <c r="T1547" s="48"/>
      <c r="U1547" s="48"/>
      <c r="V1547" s="48"/>
    </row>
    <row r="1548" spans="1:22" x14ac:dyDescent="0.25">
      <c r="A1548" s="8"/>
      <c r="B1548" s="60" t="s">
        <v>1543</v>
      </c>
      <c r="C1548" s="45">
        <v>62.906999999999996</v>
      </c>
      <c r="D1548" s="24">
        <v>6.354451893116797E-2</v>
      </c>
      <c r="E1548" s="10">
        <v>60.557000000000002</v>
      </c>
      <c r="F1548" s="24">
        <v>3.925629786619142E-2</v>
      </c>
      <c r="G1548" s="10">
        <v>68.727999999999994</v>
      </c>
      <c r="H1548" s="24">
        <v>3.9027017584721088E-2</v>
      </c>
      <c r="I1548" s="10">
        <v>64.251000000000005</v>
      </c>
      <c r="J1548" s="24">
        <v>9.2858941898537856E-2</v>
      </c>
      <c r="K1548" s="10">
        <v>40.72</v>
      </c>
      <c r="L1548" s="61">
        <v>4.9472166560774154E-2</v>
      </c>
      <c r="Q1548" s="48"/>
      <c r="R1548" s="48"/>
      <c r="S1548" s="48"/>
      <c r="T1548" s="48"/>
      <c r="U1548" s="48"/>
      <c r="V1548" s="48"/>
    </row>
    <row r="1549" spans="1:22" x14ac:dyDescent="0.25">
      <c r="A1549" s="8"/>
      <c r="B1549" s="60" t="s">
        <v>1544</v>
      </c>
      <c r="C1549" s="45">
        <v>65.471000000000004</v>
      </c>
      <c r="D1549" s="24">
        <v>0.11103767349636484</v>
      </c>
      <c r="E1549" s="10">
        <v>62.235999999999997</v>
      </c>
      <c r="F1549" s="24">
        <v>0.10970890933320489</v>
      </c>
      <c r="G1549" s="10">
        <v>70.989999999999995</v>
      </c>
      <c r="H1549" s="24">
        <v>7.416734598812158E-2</v>
      </c>
      <c r="I1549" s="10">
        <v>66.552999999999997</v>
      </c>
      <c r="J1549" s="24">
        <v>0.12497845884645466</v>
      </c>
      <c r="K1549" s="10">
        <v>44.496000000000002</v>
      </c>
      <c r="L1549" s="61">
        <v>7.3603440692048286E-2</v>
      </c>
      <c r="Q1549" s="48"/>
      <c r="R1549" s="48"/>
      <c r="S1549" s="48"/>
      <c r="T1549" s="48"/>
      <c r="U1549" s="48"/>
      <c r="V1549" s="48"/>
    </row>
    <row r="1550" spans="1:22" x14ac:dyDescent="0.25">
      <c r="A1550" s="8"/>
      <c r="B1550" s="60" t="s">
        <v>1545</v>
      </c>
      <c r="C1550" s="45">
        <v>66.218000000000004</v>
      </c>
      <c r="D1550" s="24">
        <v>0.1783401000849778</v>
      </c>
      <c r="E1550" s="10">
        <v>62.896999999999998</v>
      </c>
      <c r="F1550" s="24">
        <v>0.17935873352279114</v>
      </c>
      <c r="G1550" s="10">
        <v>71.162999999999997</v>
      </c>
      <c r="H1550" s="24">
        <v>0.12562594619774078</v>
      </c>
      <c r="I1550" s="10">
        <v>67.316999999999993</v>
      </c>
      <c r="J1550" s="24">
        <v>0.16315601097604623</v>
      </c>
      <c r="K1550" s="10">
        <v>47.981999999999999</v>
      </c>
      <c r="L1550" s="61">
        <v>0.10176677581740873</v>
      </c>
      <c r="Q1550" s="48"/>
      <c r="R1550" s="48"/>
      <c r="S1550" s="48"/>
      <c r="T1550" s="48"/>
      <c r="U1550" s="48"/>
      <c r="V1550" s="48"/>
    </row>
    <row r="1551" spans="1:22" x14ac:dyDescent="0.25">
      <c r="A1551" s="8"/>
      <c r="B1551" s="60" t="s">
        <v>1546</v>
      </c>
      <c r="C1551" s="45">
        <v>67.356999999999999</v>
      </c>
      <c r="D1551" s="24">
        <v>0.24245113775847418</v>
      </c>
      <c r="E1551" s="10">
        <v>63.92</v>
      </c>
      <c r="F1551" s="24">
        <v>0.23558595443379413</v>
      </c>
      <c r="G1551" s="10">
        <v>72.022000000000006</v>
      </c>
      <c r="H1551" s="24">
        <v>0.17721555840223593</v>
      </c>
      <c r="I1551" s="10">
        <v>67.867000000000004</v>
      </c>
      <c r="J1551" s="24">
        <v>0.19559367419170964</v>
      </c>
      <c r="K1551" s="10">
        <v>50.134999999999998</v>
      </c>
      <c r="L1551" s="61">
        <v>0.1351229167684864</v>
      </c>
      <c r="Q1551" s="48"/>
      <c r="R1551" s="48"/>
      <c r="S1551" s="48"/>
      <c r="T1551" s="48"/>
      <c r="U1551" s="48"/>
      <c r="V1551" s="48"/>
    </row>
    <row r="1552" spans="1:22" x14ac:dyDescent="0.25">
      <c r="A1552" s="8"/>
      <c r="B1552" s="60" t="s">
        <v>1547</v>
      </c>
      <c r="C1552" s="45">
        <v>68.221999999999994</v>
      </c>
      <c r="D1552" s="24">
        <v>0.27865168539325841</v>
      </c>
      <c r="E1552" s="10">
        <v>65.064999999999998</v>
      </c>
      <c r="F1552" s="24">
        <v>0.27654416132813125</v>
      </c>
      <c r="G1552" s="10">
        <v>73.138999999999996</v>
      </c>
      <c r="H1552" s="24">
        <v>0.21663561197158496</v>
      </c>
      <c r="I1552" s="10">
        <v>68.402000000000001</v>
      </c>
      <c r="J1552" s="24">
        <v>0.21590201094953404</v>
      </c>
      <c r="K1552" s="10">
        <v>52.584000000000003</v>
      </c>
      <c r="L1552" s="61">
        <v>0.16216216216216217</v>
      </c>
      <c r="Q1552" s="48"/>
      <c r="R1552" s="48"/>
      <c r="S1552" s="48"/>
      <c r="T1552" s="48"/>
      <c r="U1552" s="48"/>
      <c r="V1552" s="48"/>
    </row>
    <row r="1553" spans="1:22" x14ac:dyDescent="0.25">
      <c r="A1553" s="8"/>
      <c r="B1553" s="60" t="s">
        <v>1548</v>
      </c>
      <c r="C1553" s="45">
        <v>67.471000000000004</v>
      </c>
      <c r="D1553" s="24">
        <v>0.28097441223680486</v>
      </c>
      <c r="E1553" s="10">
        <v>64.507999999999996</v>
      </c>
      <c r="F1553" s="24">
        <v>0.2884093572885057</v>
      </c>
      <c r="G1553" s="10">
        <v>71.986000000000004</v>
      </c>
      <c r="H1553" s="24">
        <v>0.23560323745196227</v>
      </c>
      <c r="I1553" s="10">
        <v>68.128</v>
      </c>
      <c r="J1553" s="24">
        <v>0.21904370534353168</v>
      </c>
      <c r="K1553" s="10">
        <v>52.918999999999997</v>
      </c>
      <c r="L1553" s="61">
        <v>0.1795000244367333</v>
      </c>
      <c r="Q1553" s="48"/>
      <c r="R1553" s="48"/>
      <c r="S1553" s="48"/>
      <c r="T1553" s="48"/>
      <c r="U1553" s="48"/>
      <c r="V1553" s="48"/>
    </row>
    <row r="1554" spans="1:22" x14ac:dyDescent="0.25">
      <c r="A1554" s="8"/>
      <c r="B1554" s="60" t="s">
        <v>1549</v>
      </c>
      <c r="C1554" s="45">
        <v>66.828000000000003</v>
      </c>
      <c r="D1554" s="24">
        <v>0.25820035879520348</v>
      </c>
      <c r="E1554" s="10">
        <v>64.072000000000003</v>
      </c>
      <c r="F1554" s="24">
        <v>0.26981680394329111</v>
      </c>
      <c r="G1554" s="10">
        <v>70.950999999999993</v>
      </c>
      <c r="H1554" s="24">
        <v>0.22916909281471992</v>
      </c>
      <c r="I1554" s="10">
        <v>66.700999999999993</v>
      </c>
      <c r="J1554" s="24">
        <v>0.20740485438180203</v>
      </c>
      <c r="K1554" s="10">
        <v>51.161000000000001</v>
      </c>
      <c r="L1554" s="61">
        <v>0.17939005913689457</v>
      </c>
      <c r="Q1554" s="48"/>
      <c r="R1554" s="48"/>
      <c r="S1554" s="48"/>
      <c r="T1554" s="48"/>
      <c r="U1554" s="48"/>
      <c r="V1554" s="48"/>
    </row>
    <row r="1555" spans="1:22" x14ac:dyDescent="0.25">
      <c r="A1555" s="8"/>
      <c r="B1555" s="60" t="s">
        <v>1550</v>
      </c>
      <c r="C1555" s="45">
        <v>65.834000000000003</v>
      </c>
      <c r="D1555" s="24">
        <v>0.21206684921159474</v>
      </c>
      <c r="E1555" s="10">
        <v>62.462000000000003</v>
      </c>
      <c r="F1555" s="24">
        <v>0.22283769246824978</v>
      </c>
      <c r="G1555" s="10">
        <v>69.263000000000005</v>
      </c>
      <c r="H1555" s="24">
        <v>0.20263188540817514</v>
      </c>
      <c r="I1555" s="10">
        <v>64.926000000000002</v>
      </c>
      <c r="J1555" s="24">
        <v>0.1836764452457017</v>
      </c>
      <c r="K1555" s="10">
        <v>49.604999999999997</v>
      </c>
      <c r="L1555" s="61">
        <v>0.16476467425834515</v>
      </c>
      <c r="Q1555" s="48"/>
      <c r="R1555" s="48"/>
      <c r="S1555" s="48"/>
      <c r="T1555" s="48"/>
      <c r="U1555" s="48"/>
      <c r="V1555" s="48"/>
    </row>
    <row r="1556" spans="1:22" x14ac:dyDescent="0.25">
      <c r="A1556" s="8"/>
      <c r="B1556" s="60" t="s">
        <v>1551</v>
      </c>
      <c r="C1556" s="45">
        <v>64.525000000000006</v>
      </c>
      <c r="D1556" s="24">
        <v>0.15490510811065999</v>
      </c>
      <c r="E1556" s="10">
        <v>61.31</v>
      </c>
      <c r="F1556" s="24">
        <v>0.16466772634587287</v>
      </c>
      <c r="G1556" s="10">
        <v>68.093999999999994</v>
      </c>
      <c r="H1556" s="24">
        <v>0.15558402235938046</v>
      </c>
      <c r="I1556" s="10">
        <v>63.744999999999997</v>
      </c>
      <c r="J1556" s="24">
        <v>0.15097366014024949</v>
      </c>
      <c r="K1556" s="10">
        <v>48.962000000000003</v>
      </c>
      <c r="L1556" s="61">
        <v>0.14317482039001025</v>
      </c>
      <c r="Q1556" s="48"/>
      <c r="R1556" s="48"/>
      <c r="S1556" s="48"/>
      <c r="T1556" s="48"/>
      <c r="U1556" s="48"/>
      <c r="V1556" s="48"/>
    </row>
    <row r="1557" spans="1:22" x14ac:dyDescent="0.25">
      <c r="A1557" s="8"/>
      <c r="B1557" s="60" t="s">
        <v>1552</v>
      </c>
      <c r="C1557" s="45">
        <v>62.802999999999997</v>
      </c>
      <c r="D1557" s="24">
        <v>9.6043810782740061E-2</v>
      </c>
      <c r="E1557" s="10">
        <v>60.034999999999997</v>
      </c>
      <c r="F1557" s="24">
        <v>9.7313873769728498E-2</v>
      </c>
      <c r="G1557" s="10">
        <v>66.653000000000006</v>
      </c>
      <c r="H1557" s="24">
        <v>9.5827995807616168E-2</v>
      </c>
      <c r="I1557" s="10">
        <v>62.521000000000001</v>
      </c>
      <c r="J1557" s="24">
        <v>0.11080769383724168</v>
      </c>
      <c r="K1557" s="10">
        <v>48.68</v>
      </c>
      <c r="L1557" s="61">
        <v>0.11780949122721275</v>
      </c>
      <c r="Q1557" s="48"/>
      <c r="R1557" s="48"/>
      <c r="S1557" s="48"/>
      <c r="T1557" s="48"/>
      <c r="U1557" s="48"/>
      <c r="V1557" s="48"/>
    </row>
    <row r="1558" spans="1:22" x14ac:dyDescent="0.25">
      <c r="A1558" s="8"/>
      <c r="B1558" s="60" t="s">
        <v>1553</v>
      </c>
      <c r="C1558" s="45">
        <v>62.884999999999998</v>
      </c>
      <c r="D1558" s="24">
        <v>5.1723161174582193E-2</v>
      </c>
      <c r="E1558" s="10">
        <v>60.505000000000003</v>
      </c>
      <c r="F1558" s="24">
        <v>4.6963055729492796E-2</v>
      </c>
      <c r="G1558" s="10">
        <v>67.188999999999993</v>
      </c>
      <c r="H1558" s="24">
        <v>4.3364970303947828E-2</v>
      </c>
      <c r="I1558" s="10">
        <v>62.536000000000001</v>
      </c>
      <c r="J1558" s="24">
        <v>7.5811604385116055E-2</v>
      </c>
      <c r="K1558" s="10">
        <v>49.841000000000001</v>
      </c>
      <c r="L1558" s="61">
        <v>8.1191046380919799E-2</v>
      </c>
      <c r="Q1558" s="48"/>
      <c r="R1558" s="48"/>
      <c r="S1558" s="48"/>
      <c r="T1558" s="48"/>
      <c r="U1558" s="48"/>
      <c r="V1558" s="48"/>
    </row>
    <row r="1559" spans="1:22" x14ac:dyDescent="0.25">
      <c r="A1559" s="8"/>
      <c r="B1559" s="60" t="s">
        <v>1554</v>
      </c>
      <c r="C1559" s="45">
        <v>65.998999999999995</v>
      </c>
      <c r="D1559" s="24">
        <v>4.9136058917949199E-2</v>
      </c>
      <c r="E1559" s="10">
        <v>64.088999999999999</v>
      </c>
      <c r="F1559" s="24">
        <v>5.2678901144774658E-2</v>
      </c>
      <c r="G1559" s="10">
        <v>71.591999999999999</v>
      </c>
      <c r="H1559" s="24">
        <v>3.0977058344008386E-2</v>
      </c>
      <c r="I1559" s="10">
        <v>64.989999999999995</v>
      </c>
      <c r="J1559" s="24">
        <v>6.3602741360340415E-2</v>
      </c>
      <c r="K1559" s="10">
        <v>54.08</v>
      </c>
      <c r="L1559" s="61">
        <v>7.0915400029324074E-2</v>
      </c>
      <c r="Q1559" s="48"/>
      <c r="R1559" s="48"/>
      <c r="S1559" s="48"/>
      <c r="T1559" s="48"/>
      <c r="U1559" s="48"/>
      <c r="V1559" s="48"/>
    </row>
    <row r="1560" spans="1:22" x14ac:dyDescent="0.25">
      <c r="A1560" s="8"/>
      <c r="B1560" s="60" t="s">
        <v>1555</v>
      </c>
      <c r="C1560" s="45">
        <v>66.608000000000004</v>
      </c>
      <c r="D1560" s="24">
        <v>5.7482768388254175E-2</v>
      </c>
      <c r="E1560" s="10">
        <v>64.409000000000006</v>
      </c>
      <c r="F1560" s="24">
        <v>7.7308414816241997E-2</v>
      </c>
      <c r="G1560" s="10">
        <v>73.057000000000002</v>
      </c>
      <c r="H1560" s="24">
        <v>4.1851053918714333E-2</v>
      </c>
      <c r="I1560" s="10">
        <v>64.921000000000006</v>
      </c>
      <c r="J1560" s="24">
        <v>6.8189350053687189E-2</v>
      </c>
      <c r="K1560" s="10">
        <v>54.743000000000002</v>
      </c>
      <c r="L1560" s="61">
        <v>7.0536630663212946E-2</v>
      </c>
      <c r="Q1560" s="48"/>
      <c r="R1560" s="48"/>
      <c r="S1560" s="48"/>
      <c r="T1560" s="48"/>
      <c r="U1560" s="48"/>
      <c r="V1560" s="48"/>
    </row>
    <row r="1561" spans="1:22" x14ac:dyDescent="0.25">
      <c r="A1561" s="8"/>
      <c r="B1561" s="60" t="s">
        <v>1556</v>
      </c>
      <c r="C1561" s="45">
        <v>62.841999999999999</v>
      </c>
      <c r="D1561" s="24">
        <v>6.0825228967991689E-2</v>
      </c>
      <c r="E1561" s="10">
        <v>60.353999999999999</v>
      </c>
      <c r="F1561" s="24">
        <v>9.7073037586500335E-2</v>
      </c>
      <c r="G1561" s="10">
        <v>68.616</v>
      </c>
      <c r="H1561" s="24">
        <v>5.5301618725981133E-2</v>
      </c>
      <c r="I1561" s="10">
        <v>61.533000000000001</v>
      </c>
      <c r="J1561" s="24">
        <v>7.4432970558214143E-2</v>
      </c>
      <c r="K1561" s="10">
        <v>51.747999999999998</v>
      </c>
      <c r="L1561" s="61">
        <v>7.7268950686672208E-2</v>
      </c>
      <c r="Q1561" s="48"/>
      <c r="R1561" s="48"/>
      <c r="S1561" s="48"/>
      <c r="T1561" s="48"/>
      <c r="U1561" s="48"/>
      <c r="V1561" s="48"/>
    </row>
    <row r="1562" spans="1:22" x14ac:dyDescent="0.25">
      <c r="A1562" s="8"/>
      <c r="B1562" s="60" t="s">
        <v>1557</v>
      </c>
      <c r="C1562" s="45">
        <v>59.418999999999997</v>
      </c>
      <c r="D1562" s="24">
        <v>6.6018317439335283E-2</v>
      </c>
      <c r="E1562" s="10">
        <v>56.774999999999999</v>
      </c>
      <c r="F1562" s="24">
        <v>0.10588764189265129</v>
      </c>
      <c r="G1562" s="10">
        <v>64.873000000000005</v>
      </c>
      <c r="H1562" s="24">
        <v>6.4618027250494939E-2</v>
      </c>
      <c r="I1562" s="10">
        <v>58.768999999999998</v>
      </c>
      <c r="J1562" s="24">
        <v>7.815793310974721E-2</v>
      </c>
      <c r="K1562" s="10">
        <v>50.106999999999999</v>
      </c>
      <c r="L1562" s="61">
        <v>7.9370509750256585E-2</v>
      </c>
      <c r="Q1562" s="48"/>
      <c r="R1562" s="48"/>
      <c r="S1562" s="48"/>
      <c r="T1562" s="48"/>
      <c r="U1562" s="48"/>
      <c r="V1562" s="48"/>
    </row>
    <row r="1563" spans="1:22" x14ac:dyDescent="0.25">
      <c r="A1563" s="8"/>
      <c r="B1563" s="60" t="s">
        <v>1558</v>
      </c>
      <c r="C1563" s="45">
        <v>57.027000000000001</v>
      </c>
      <c r="D1563" s="24">
        <v>6.5187423283920312E-2</v>
      </c>
      <c r="E1563" s="10">
        <v>53.954000000000001</v>
      </c>
      <c r="F1563" s="24">
        <v>0.10670648491562705</v>
      </c>
      <c r="G1563" s="10">
        <v>61.558999999999997</v>
      </c>
      <c r="H1563" s="24">
        <v>7.4152789099802024E-2</v>
      </c>
      <c r="I1563" s="10">
        <v>56.75</v>
      </c>
      <c r="J1563" s="24">
        <v>7.9191908479923648E-2</v>
      </c>
      <c r="K1563" s="10">
        <v>50.286000000000001</v>
      </c>
      <c r="L1563" s="61">
        <v>7.7012364987048526E-2</v>
      </c>
      <c r="Q1563" s="48"/>
      <c r="R1563" s="48"/>
      <c r="S1563" s="48"/>
      <c r="T1563" s="48"/>
      <c r="U1563" s="48"/>
      <c r="V1563" s="48"/>
    </row>
    <row r="1564" spans="1:22" x14ac:dyDescent="0.25">
      <c r="A1564" s="8"/>
      <c r="B1564" s="60" t="s">
        <v>1559</v>
      </c>
      <c r="C1564" s="45">
        <v>52.426000000000002</v>
      </c>
      <c r="D1564" s="24">
        <v>6.5055235577377024E-2</v>
      </c>
      <c r="E1564" s="10">
        <v>49.045999999999999</v>
      </c>
      <c r="F1564" s="24">
        <v>0.10921118122120001</v>
      </c>
      <c r="G1564" s="10">
        <v>56.904000000000003</v>
      </c>
      <c r="H1564" s="24">
        <v>7.9218586235006411E-2</v>
      </c>
      <c r="I1564" s="10">
        <v>53.588999999999999</v>
      </c>
      <c r="J1564" s="24">
        <v>8.3168736826756101E-2</v>
      </c>
      <c r="K1564" s="10">
        <v>47.398000000000003</v>
      </c>
      <c r="L1564" s="61">
        <v>7.3407946825668341E-2</v>
      </c>
      <c r="Q1564" s="48"/>
      <c r="R1564" s="48"/>
      <c r="S1564" s="48"/>
      <c r="T1564" s="48"/>
      <c r="U1564" s="48"/>
      <c r="V1564" s="48"/>
    </row>
    <row r="1565" spans="1:22" x14ac:dyDescent="0.25">
      <c r="A1565" s="8"/>
      <c r="B1565" s="60" t="s">
        <v>1560</v>
      </c>
      <c r="C1565" s="45">
        <v>49.2</v>
      </c>
      <c r="D1565" s="24">
        <v>6.34956544690157E-2</v>
      </c>
      <c r="E1565" s="10">
        <v>45.793999999999997</v>
      </c>
      <c r="F1565" s="24">
        <v>0.10981777313960023</v>
      </c>
      <c r="G1565" s="10">
        <v>53.408999999999999</v>
      </c>
      <c r="H1565" s="24">
        <v>8.1752037252619328E-2</v>
      </c>
      <c r="I1565" s="10">
        <v>51.018999999999998</v>
      </c>
      <c r="J1565" s="24">
        <v>8.8253614833074895E-2</v>
      </c>
      <c r="K1565" s="10">
        <v>45.334000000000003</v>
      </c>
      <c r="L1565" s="61">
        <v>7.4073621580677082E-2</v>
      </c>
      <c r="Q1565" s="48"/>
      <c r="R1565" s="48"/>
      <c r="S1565" s="48"/>
      <c r="T1565" s="48"/>
      <c r="U1565" s="48"/>
      <c r="V1565" s="48"/>
    </row>
    <row r="1566" spans="1:22" x14ac:dyDescent="0.25">
      <c r="A1566" s="8"/>
      <c r="B1566" s="60" t="s">
        <v>1561</v>
      </c>
      <c r="C1566" s="45">
        <v>47.34</v>
      </c>
      <c r="D1566" s="24">
        <v>6.2439907245065325E-2</v>
      </c>
      <c r="E1566" s="10">
        <v>44.162999999999997</v>
      </c>
      <c r="F1566" s="24">
        <v>0.10651039576141928</v>
      </c>
      <c r="G1566" s="10">
        <v>51.462000000000003</v>
      </c>
      <c r="H1566" s="24">
        <v>8.154831199068685E-2</v>
      </c>
      <c r="I1566" s="10">
        <v>49.640999999999998</v>
      </c>
      <c r="J1566" s="24">
        <v>9.6934515526221621E-2</v>
      </c>
      <c r="K1566" s="10">
        <v>43.841999999999999</v>
      </c>
      <c r="L1566" s="61">
        <v>7.1410245445993323E-2</v>
      </c>
      <c r="Q1566" s="48"/>
      <c r="R1566" s="48"/>
      <c r="S1566" s="48"/>
      <c r="T1566" s="48"/>
      <c r="U1566" s="48"/>
      <c r="V1566" s="48"/>
    </row>
    <row r="1567" spans="1:22" x14ac:dyDescent="0.25">
      <c r="A1567" s="8"/>
      <c r="B1567" s="60" t="s">
        <v>1562</v>
      </c>
      <c r="C1567" s="45">
        <v>46.826000000000001</v>
      </c>
      <c r="D1567" s="24">
        <v>6.002677073317874E-2</v>
      </c>
      <c r="E1567" s="10">
        <v>43.386000000000003</v>
      </c>
      <c r="F1567" s="24">
        <v>0.10588424179176367</v>
      </c>
      <c r="G1567" s="10">
        <v>50.753</v>
      </c>
      <c r="H1567" s="24">
        <v>8.1955762514551805E-2</v>
      </c>
      <c r="I1567" s="10">
        <v>48.7</v>
      </c>
      <c r="J1567" s="24">
        <v>0.11144686095980279</v>
      </c>
      <c r="K1567" s="10">
        <v>43.155000000000001</v>
      </c>
      <c r="L1567" s="61">
        <v>6.7183052131311774E-2</v>
      </c>
      <c r="Q1567" s="48"/>
      <c r="R1567" s="48"/>
      <c r="S1567" s="48"/>
      <c r="T1567" s="48"/>
      <c r="U1567" s="48"/>
      <c r="V1567" s="48"/>
    </row>
    <row r="1568" spans="1:22" x14ac:dyDescent="0.25">
      <c r="A1568" s="8"/>
      <c r="B1568" s="60" t="s">
        <v>1563</v>
      </c>
      <c r="C1568" s="45">
        <v>47.610999999999997</v>
      </c>
      <c r="D1568" s="24">
        <v>5.9838244443187603E-2</v>
      </c>
      <c r="E1568" s="10">
        <v>43.741</v>
      </c>
      <c r="F1568" s="24">
        <v>0.10732921249096894</v>
      </c>
      <c r="G1568" s="10">
        <v>51.341999999999999</v>
      </c>
      <c r="H1568" s="24">
        <v>8.2188591385331786E-2</v>
      </c>
      <c r="I1568" s="10">
        <v>48.542000000000002</v>
      </c>
      <c r="J1568" s="24">
        <v>0.12104223821451765</v>
      </c>
      <c r="K1568" s="10">
        <v>43.701000000000001</v>
      </c>
      <c r="L1568" s="61">
        <v>6.2418296661005977E-2</v>
      </c>
      <c r="Q1568" s="48"/>
      <c r="R1568" s="48"/>
      <c r="S1568" s="48"/>
      <c r="T1568" s="48"/>
      <c r="U1568" s="48"/>
      <c r="V1568" s="48"/>
    </row>
    <row r="1569" spans="1:22" x14ac:dyDescent="0.25">
      <c r="A1569" s="8"/>
      <c r="B1569" s="60" t="s">
        <v>1564</v>
      </c>
      <c r="C1569" s="45">
        <v>48.94</v>
      </c>
      <c r="D1569" s="24">
        <v>6.2816959825047605E-2</v>
      </c>
      <c r="E1569" s="10">
        <v>45.119</v>
      </c>
      <c r="F1569" s="24">
        <v>0.11546921409649193</v>
      </c>
      <c r="G1569" s="10">
        <v>52.808</v>
      </c>
      <c r="H1569" s="24">
        <v>8.185389988358556E-2</v>
      </c>
      <c r="I1569" s="10">
        <v>48.664000000000001</v>
      </c>
      <c r="J1569" s="24">
        <v>0.1244483320742714</v>
      </c>
      <c r="K1569" s="10">
        <v>45.411000000000001</v>
      </c>
      <c r="L1569" s="61">
        <v>5.7653541190700174E-2</v>
      </c>
      <c r="Q1569" s="48"/>
      <c r="R1569" s="48"/>
      <c r="S1569" s="48"/>
      <c r="T1569" s="48"/>
      <c r="U1569" s="48"/>
      <c r="V1569" s="48"/>
    </row>
    <row r="1570" spans="1:22" x14ac:dyDescent="0.25">
      <c r="A1570" s="8"/>
      <c r="B1570" s="60" t="s">
        <v>1565</v>
      </c>
      <c r="C1570" s="45">
        <v>51.963000000000001</v>
      </c>
      <c r="D1570" s="24">
        <v>6.8057990686801281E-2</v>
      </c>
      <c r="E1570" s="10">
        <v>48.289000000000001</v>
      </c>
      <c r="F1570" s="24">
        <v>0.12295095127237697</v>
      </c>
      <c r="G1570" s="10">
        <v>56.273000000000003</v>
      </c>
      <c r="H1570" s="24">
        <v>8.2479627473806758E-2</v>
      </c>
      <c r="I1570" s="10">
        <v>49.124000000000002</v>
      </c>
      <c r="J1570" s="24">
        <v>0.13719799080222125</v>
      </c>
      <c r="K1570" s="10">
        <v>49.137999999999998</v>
      </c>
      <c r="L1570" s="61">
        <v>5.1019535497428256E-2</v>
      </c>
      <c r="Q1570" s="48"/>
      <c r="R1570" s="48"/>
      <c r="S1570" s="48"/>
      <c r="T1570" s="48"/>
      <c r="U1570" s="48"/>
      <c r="V1570" s="48"/>
    </row>
    <row r="1571" spans="1:22" x14ac:dyDescent="0.25">
      <c r="A1571" s="8"/>
      <c r="B1571" s="60" t="s">
        <v>1566</v>
      </c>
      <c r="C1571" s="45">
        <v>58.325000000000003</v>
      </c>
      <c r="D1571" s="24">
        <v>7.8558905039307736E-2</v>
      </c>
      <c r="E1571" s="10">
        <v>55.253</v>
      </c>
      <c r="F1571" s="24">
        <v>0.12786385164967487</v>
      </c>
      <c r="G1571" s="10">
        <v>63.573999999999998</v>
      </c>
      <c r="H1571" s="24">
        <v>8.2232246798603026E-2</v>
      </c>
      <c r="I1571" s="10">
        <v>49.749000000000002</v>
      </c>
      <c r="J1571" s="24">
        <v>0.15171033623580241</v>
      </c>
      <c r="K1571" s="10">
        <v>57.57</v>
      </c>
      <c r="L1571" s="61">
        <v>4.4519920343062395E-2</v>
      </c>
      <c r="Q1571" s="48"/>
      <c r="R1571" s="48"/>
      <c r="S1571" s="48"/>
      <c r="T1571" s="48"/>
      <c r="U1571" s="48"/>
      <c r="V1571" s="48"/>
    </row>
    <row r="1572" spans="1:22" x14ac:dyDescent="0.25">
      <c r="A1572" s="8"/>
      <c r="B1572" s="60" t="s">
        <v>1567</v>
      </c>
      <c r="C1572" s="45">
        <v>62.808</v>
      </c>
      <c r="D1572" s="24">
        <v>0.10655505910299191</v>
      </c>
      <c r="E1572" s="10">
        <v>60.423999999999999</v>
      </c>
      <c r="F1572" s="24">
        <v>0.13996949506301679</v>
      </c>
      <c r="G1572" s="10">
        <v>68.424999999999997</v>
      </c>
      <c r="H1572" s="24">
        <v>9.8908614668218861E-2</v>
      </c>
      <c r="I1572" s="10">
        <v>51.582999999999998</v>
      </c>
      <c r="J1572" s="24">
        <v>0.17940969875286603</v>
      </c>
      <c r="K1572" s="10">
        <v>63.088000000000001</v>
      </c>
      <c r="L1572" s="61">
        <v>4.689008075649656E-2</v>
      </c>
      <c r="Q1572" s="48"/>
      <c r="R1572" s="48"/>
      <c r="S1572" s="48"/>
      <c r="T1572" s="48"/>
      <c r="U1572" s="48"/>
      <c r="V1572" s="48"/>
    </row>
    <row r="1573" spans="1:22" x14ac:dyDescent="0.25">
      <c r="A1573" s="8"/>
      <c r="B1573" s="60" t="s">
        <v>1568</v>
      </c>
      <c r="C1573" s="45">
        <v>65.224000000000004</v>
      </c>
      <c r="D1573" s="24">
        <v>0.16267933563335407</v>
      </c>
      <c r="E1573" s="10">
        <v>62.430999999999997</v>
      </c>
      <c r="F1573" s="24">
        <v>0.17272216424500281</v>
      </c>
      <c r="G1573" s="10">
        <v>70.647999999999996</v>
      </c>
      <c r="H1573" s="24">
        <v>0.14656577415599534</v>
      </c>
      <c r="I1573" s="10">
        <v>54.353999999999999</v>
      </c>
      <c r="J1573" s="24">
        <v>0.22455038235722902</v>
      </c>
      <c r="K1573" s="10">
        <v>65.512</v>
      </c>
      <c r="L1573" s="61">
        <v>6.845365359005999E-2</v>
      </c>
      <c r="Q1573" s="48"/>
      <c r="R1573" s="48"/>
      <c r="S1573" s="48"/>
      <c r="T1573" s="48"/>
      <c r="U1573" s="48"/>
      <c r="V1573" s="48"/>
    </row>
    <row r="1574" spans="1:22" x14ac:dyDescent="0.25">
      <c r="A1574" s="8"/>
      <c r="B1574" s="60" t="s">
        <v>1569</v>
      </c>
      <c r="C1574" s="45">
        <v>66.424999999999997</v>
      </c>
      <c r="D1574" s="24">
        <v>0.23330128386403484</v>
      </c>
      <c r="E1574" s="10">
        <v>63.021000000000001</v>
      </c>
      <c r="F1574" s="24">
        <v>0.21982820903909447</v>
      </c>
      <c r="G1574" s="10">
        <v>70.885999999999996</v>
      </c>
      <c r="H1574" s="24">
        <v>0.20507857974388824</v>
      </c>
      <c r="I1574" s="10">
        <v>57.204999999999998</v>
      </c>
      <c r="J1574" s="24">
        <v>0.27609240189256889</v>
      </c>
      <c r="K1574" s="10">
        <v>66.363</v>
      </c>
      <c r="L1574" s="61">
        <v>0.10880746722703449</v>
      </c>
      <c r="Q1574" s="48"/>
      <c r="R1574" s="48"/>
      <c r="S1574" s="48"/>
      <c r="T1574" s="48"/>
      <c r="U1574" s="48"/>
      <c r="V1574" s="48"/>
    </row>
    <row r="1575" spans="1:22" x14ac:dyDescent="0.25">
      <c r="A1575" s="8"/>
      <c r="B1575" s="60" t="s">
        <v>1570</v>
      </c>
      <c r="C1575" s="45">
        <v>67.88</v>
      </c>
      <c r="D1575" s="24">
        <v>0.29775842241200534</v>
      </c>
      <c r="E1575" s="10">
        <v>64.302000000000007</v>
      </c>
      <c r="F1575" s="24">
        <v>0.26080115597655934</v>
      </c>
      <c r="G1575" s="10">
        <v>71.397999999999996</v>
      </c>
      <c r="H1575" s="24">
        <v>0.26156868451688009</v>
      </c>
      <c r="I1575" s="10">
        <v>58.807000000000002</v>
      </c>
      <c r="J1575" s="24">
        <v>0.32465243264018662</v>
      </c>
      <c r="K1575" s="10">
        <v>67.635000000000005</v>
      </c>
      <c r="L1575" s="61">
        <v>0.14065802494777094</v>
      </c>
      <c r="Q1575" s="48"/>
      <c r="R1575" s="48"/>
      <c r="S1575" s="48"/>
      <c r="T1575" s="48"/>
      <c r="U1575" s="48"/>
      <c r="V1575" s="48"/>
    </row>
    <row r="1576" spans="1:22" x14ac:dyDescent="0.25">
      <c r="A1576" s="8"/>
      <c r="B1576" s="60" t="s">
        <v>1571</v>
      </c>
      <c r="C1576" s="45">
        <v>69.251000000000005</v>
      </c>
      <c r="D1576" s="24">
        <v>0.34089323756197804</v>
      </c>
      <c r="E1576" s="10">
        <v>64.866</v>
      </c>
      <c r="F1576" s="24">
        <v>0.29918921088544592</v>
      </c>
      <c r="G1576" s="10">
        <v>71.718999999999994</v>
      </c>
      <c r="H1576" s="24">
        <v>0.31497380675203723</v>
      </c>
      <c r="I1576" s="10">
        <v>59.091000000000001</v>
      </c>
      <c r="J1576" s="24">
        <v>0.36325924747856281</v>
      </c>
      <c r="K1576" s="10">
        <v>67.963999999999999</v>
      </c>
      <c r="L1576" s="61">
        <v>0.15418260009040818</v>
      </c>
      <c r="Q1576" s="48"/>
      <c r="R1576" s="48"/>
      <c r="S1576" s="48"/>
      <c r="T1576" s="48"/>
      <c r="U1576" s="48"/>
      <c r="V1576" s="48"/>
    </row>
    <row r="1577" spans="1:22" x14ac:dyDescent="0.25">
      <c r="A1577" s="8"/>
      <c r="B1577" s="60" t="s">
        <v>1572</v>
      </c>
      <c r="C1577" s="45">
        <v>68.944000000000003</v>
      </c>
      <c r="D1577" s="24">
        <v>0.36790905491770826</v>
      </c>
      <c r="E1577" s="10">
        <v>64.225999999999999</v>
      </c>
      <c r="F1577" s="24">
        <v>0.32258168098258005</v>
      </c>
      <c r="G1577" s="10">
        <v>70.375</v>
      </c>
      <c r="H1577" s="24">
        <v>0.33880966239813737</v>
      </c>
      <c r="I1577" s="10">
        <v>58.692999999999998</v>
      </c>
      <c r="J1577" s="24">
        <v>0.38582958928074429</v>
      </c>
      <c r="K1577" s="10">
        <v>67.581000000000003</v>
      </c>
      <c r="L1577" s="61">
        <v>0.15534324565368779</v>
      </c>
      <c r="Q1577" s="48"/>
      <c r="R1577" s="48"/>
      <c r="S1577" s="48"/>
      <c r="T1577" s="48"/>
      <c r="U1577" s="48"/>
      <c r="V1577" s="48"/>
    </row>
    <row r="1578" spans="1:22" x14ac:dyDescent="0.25">
      <c r="A1578" s="8"/>
      <c r="B1578" s="60" t="s">
        <v>1573</v>
      </c>
      <c r="C1578" s="45">
        <v>68.510999999999996</v>
      </c>
      <c r="D1578" s="24">
        <v>0.36178195049299627</v>
      </c>
      <c r="E1578" s="10">
        <v>64.040999999999997</v>
      </c>
      <c r="F1578" s="24">
        <v>0.32659548848037251</v>
      </c>
      <c r="G1578" s="10">
        <v>68.908000000000001</v>
      </c>
      <c r="H1578" s="24">
        <v>0.34123981373690337</v>
      </c>
      <c r="I1578" s="10">
        <v>56.997</v>
      </c>
      <c r="J1578" s="24">
        <v>0.37408718009886949</v>
      </c>
      <c r="K1578" s="10">
        <v>66.460999999999999</v>
      </c>
      <c r="L1578" s="61">
        <v>0.14778072350979218</v>
      </c>
      <c r="Q1578" s="48"/>
      <c r="R1578" s="48"/>
      <c r="S1578" s="48"/>
      <c r="T1578" s="48"/>
      <c r="U1578" s="48"/>
      <c r="V1578" s="48"/>
    </row>
    <row r="1579" spans="1:22" x14ac:dyDescent="0.25">
      <c r="A1579" s="8"/>
      <c r="B1579" s="60" t="s">
        <v>1574</v>
      </c>
      <c r="C1579" s="45">
        <v>67.599000000000004</v>
      </c>
      <c r="D1579" s="24">
        <v>0.32654638689365234</v>
      </c>
      <c r="E1579" s="10">
        <v>62.634999999999998</v>
      </c>
      <c r="F1579" s="24">
        <v>0.30243236734366219</v>
      </c>
      <c r="G1579" s="10">
        <v>66.991</v>
      </c>
      <c r="H1579" s="24">
        <v>0.3</v>
      </c>
      <c r="I1579" s="10">
        <v>55.482999999999997</v>
      </c>
      <c r="J1579" s="24">
        <v>0.34212026029448794</v>
      </c>
      <c r="K1579" s="10">
        <v>65.191000000000003</v>
      </c>
      <c r="L1579" s="61">
        <v>0.12990678183528606</v>
      </c>
      <c r="Q1579" s="48"/>
      <c r="R1579" s="48"/>
      <c r="S1579" s="48"/>
      <c r="T1579" s="48"/>
      <c r="U1579" s="48"/>
      <c r="V1579" s="48"/>
    </row>
    <row r="1580" spans="1:22" x14ac:dyDescent="0.25">
      <c r="A1580" s="8"/>
      <c r="B1580" s="60" t="s">
        <v>1575</v>
      </c>
      <c r="C1580" s="45">
        <v>66.712000000000003</v>
      </c>
      <c r="D1580" s="24">
        <v>0.28650340289953435</v>
      </c>
      <c r="E1580" s="10">
        <v>61.476999999999997</v>
      </c>
      <c r="F1580" s="24">
        <v>0.26552139359396321</v>
      </c>
      <c r="G1580" s="10">
        <v>65.631</v>
      </c>
      <c r="H1580" s="24">
        <v>0.22366123399301513</v>
      </c>
      <c r="I1580" s="10">
        <v>53.999000000000002</v>
      </c>
      <c r="J1580" s="24">
        <v>0.2852106609412482</v>
      </c>
      <c r="K1580" s="10">
        <v>64.158000000000001</v>
      </c>
      <c r="L1580" s="61">
        <v>0.10139155294376367</v>
      </c>
      <c r="Q1580" s="48"/>
      <c r="R1580" s="48"/>
      <c r="S1580" s="48"/>
      <c r="T1580" s="48"/>
      <c r="U1580" s="48"/>
      <c r="V1580" s="48"/>
    </row>
    <row r="1581" spans="1:22" x14ac:dyDescent="0.25">
      <c r="A1581" s="8"/>
      <c r="B1581" s="60" t="s">
        <v>1576</v>
      </c>
      <c r="C1581" s="45">
        <v>64.811000000000007</v>
      </c>
      <c r="D1581" s="24">
        <v>0.22915370548422978</v>
      </c>
      <c r="E1581" s="10">
        <v>60.164999999999999</v>
      </c>
      <c r="F1581" s="24">
        <v>0.22975034117363732</v>
      </c>
      <c r="G1581" s="10">
        <v>64.781999999999996</v>
      </c>
      <c r="H1581" s="24">
        <v>0.13914435389988358</v>
      </c>
      <c r="I1581" s="10">
        <v>52.853999999999999</v>
      </c>
      <c r="J1581" s="24">
        <v>0.20969345155262217</v>
      </c>
      <c r="K1581" s="10">
        <v>62.798000000000002</v>
      </c>
      <c r="L1581" s="61">
        <v>6.3774419371785324E-2</v>
      </c>
      <c r="Q1581" s="48"/>
      <c r="R1581" s="48"/>
      <c r="S1581" s="48"/>
      <c r="T1581" s="48"/>
      <c r="U1581" s="48"/>
      <c r="V1581" s="48"/>
    </row>
    <row r="1582" spans="1:22" x14ac:dyDescent="0.25">
      <c r="A1582" s="8"/>
      <c r="B1582" s="60" t="s">
        <v>1577</v>
      </c>
      <c r="C1582" s="45">
        <v>65.453999999999994</v>
      </c>
      <c r="D1582" s="24">
        <v>0.19344682615990799</v>
      </c>
      <c r="E1582" s="10">
        <v>60.405000000000001</v>
      </c>
      <c r="F1582" s="24">
        <v>0.19444489042305532</v>
      </c>
      <c r="G1582" s="10">
        <v>66.155000000000001</v>
      </c>
      <c r="H1582" s="24">
        <v>7.6193247962747387E-2</v>
      </c>
      <c r="I1582" s="10">
        <v>53.942999999999998</v>
      </c>
      <c r="J1582" s="24">
        <v>0.15364531562694658</v>
      </c>
      <c r="K1582" s="10">
        <v>63.08</v>
      </c>
      <c r="L1582" s="61">
        <v>2.5693027574495118E-2</v>
      </c>
      <c r="Q1582" s="48"/>
      <c r="R1582" s="48"/>
      <c r="S1582" s="48"/>
      <c r="T1582" s="48"/>
      <c r="U1582" s="48"/>
      <c r="V1582" s="48"/>
    </row>
    <row r="1583" spans="1:22" x14ac:dyDescent="0.25">
      <c r="A1583" s="8"/>
      <c r="B1583" s="60" t="s">
        <v>1578</v>
      </c>
      <c r="C1583" s="45">
        <v>68.584000000000003</v>
      </c>
      <c r="D1583" s="24">
        <v>0.19195746846897799</v>
      </c>
      <c r="E1583" s="10">
        <v>63.795999999999999</v>
      </c>
      <c r="F1583" s="24">
        <v>0.19630729710203099</v>
      </c>
      <c r="G1583" s="10">
        <v>70.355999999999995</v>
      </c>
      <c r="H1583" s="24">
        <v>6.4988358556460998E-2</v>
      </c>
      <c r="I1583" s="10">
        <v>57.804000000000002</v>
      </c>
      <c r="J1583" s="24">
        <v>0.15490437755954037</v>
      </c>
      <c r="K1583" s="10">
        <v>66.481999999999999</v>
      </c>
      <c r="L1583" s="61">
        <v>1.3646748359824559E-2</v>
      </c>
      <c r="Q1583" s="48"/>
      <c r="R1583" s="48"/>
      <c r="S1583" s="48"/>
      <c r="T1583" s="48"/>
      <c r="U1583" s="48"/>
      <c r="V1583" s="48"/>
    </row>
    <row r="1584" spans="1:22" x14ac:dyDescent="0.25">
      <c r="A1584" s="8"/>
      <c r="B1584" s="60" t="s">
        <v>1579</v>
      </c>
      <c r="C1584" s="45">
        <v>68.180000000000007</v>
      </c>
      <c r="D1584" s="24">
        <v>0.19161812114699395</v>
      </c>
      <c r="E1584" s="10">
        <v>63.789000000000001</v>
      </c>
      <c r="F1584" s="24">
        <v>0.19991972385004414</v>
      </c>
      <c r="G1584" s="10">
        <v>70.667000000000002</v>
      </c>
      <c r="H1584" s="24">
        <v>7.3646682188591384E-2</v>
      </c>
      <c r="I1584" s="10">
        <v>58.619</v>
      </c>
      <c r="J1584" s="24">
        <v>0.17023842657018276</v>
      </c>
      <c r="K1584" s="10">
        <v>67.046999999999997</v>
      </c>
      <c r="L1584" s="61">
        <v>1.2938143700138056E-2</v>
      </c>
      <c r="Q1584" s="48"/>
      <c r="R1584" s="48"/>
      <c r="S1584" s="48"/>
      <c r="T1584" s="48"/>
      <c r="U1584" s="48"/>
      <c r="V1584" s="48"/>
    </row>
    <row r="1585" spans="1:22" x14ac:dyDescent="0.25">
      <c r="A1585" s="8"/>
      <c r="B1585" s="60" t="s">
        <v>1580</v>
      </c>
      <c r="C1585" s="45">
        <v>63.954999999999998</v>
      </c>
      <c r="D1585" s="24">
        <v>0.17989178590954508</v>
      </c>
      <c r="E1585" s="10">
        <v>59.08</v>
      </c>
      <c r="F1585" s="24">
        <v>0.20011238660993819</v>
      </c>
      <c r="G1585" s="10">
        <v>65.798000000000002</v>
      </c>
      <c r="H1585" s="24">
        <v>7.3457508731082657E-2</v>
      </c>
      <c r="I1585" s="10">
        <v>55.6</v>
      </c>
      <c r="J1585" s="24">
        <v>0.18304109843213656</v>
      </c>
      <c r="K1585" s="10">
        <v>63.182000000000002</v>
      </c>
      <c r="L1585" s="61">
        <v>1.3268011386543842E-2</v>
      </c>
      <c r="Q1585" s="48"/>
      <c r="R1585" s="48"/>
      <c r="S1585" s="48"/>
      <c r="T1585" s="48"/>
      <c r="U1585" s="48"/>
      <c r="V1585" s="48"/>
    </row>
    <row r="1586" spans="1:22" x14ac:dyDescent="0.25">
      <c r="A1586" s="8"/>
      <c r="B1586" s="60" t="s">
        <v>1581</v>
      </c>
      <c r="C1586" s="45">
        <v>59.994</v>
      </c>
      <c r="D1586" s="24">
        <v>0.15342269479478912</v>
      </c>
      <c r="E1586" s="10">
        <v>55.7</v>
      </c>
      <c r="F1586" s="24">
        <v>0.19105723689491852</v>
      </c>
      <c r="G1586" s="10">
        <v>61.716999999999999</v>
      </c>
      <c r="H1586" s="24">
        <v>6.80151338766007E-2</v>
      </c>
      <c r="I1586" s="10">
        <v>53.744999999999997</v>
      </c>
      <c r="J1586" s="24">
        <v>0.18398208156070667</v>
      </c>
      <c r="K1586" s="10">
        <v>59.61</v>
      </c>
      <c r="L1586" s="61">
        <v>1.4563047488729521E-2</v>
      </c>
      <c r="Q1586" s="48"/>
      <c r="R1586" s="48"/>
      <c r="S1586" s="48"/>
      <c r="T1586" s="48"/>
      <c r="U1586" s="48"/>
      <c r="V1586" s="48"/>
    </row>
    <row r="1587" spans="1:22" x14ac:dyDescent="0.25">
      <c r="A1587" s="8"/>
      <c r="B1587" s="60" t="s">
        <v>1582</v>
      </c>
      <c r="C1587" s="45">
        <v>57.554000000000002</v>
      </c>
      <c r="D1587" s="24">
        <v>0.12966838225590557</v>
      </c>
      <c r="E1587" s="10">
        <v>53.331000000000003</v>
      </c>
      <c r="F1587" s="24">
        <v>0.18545396162800032</v>
      </c>
      <c r="G1587" s="10">
        <v>58.777000000000001</v>
      </c>
      <c r="H1587" s="24">
        <v>6.7171129220023287E-2</v>
      </c>
      <c r="I1587" s="10">
        <v>53.250999999999998</v>
      </c>
      <c r="J1587" s="24">
        <v>0.18202059560256054</v>
      </c>
      <c r="K1587" s="10">
        <v>56.753999999999998</v>
      </c>
      <c r="L1587" s="61">
        <v>1.5809214304040267E-2</v>
      </c>
      <c r="Q1587" s="48"/>
      <c r="R1587" s="48"/>
      <c r="S1587" s="48"/>
      <c r="T1587" s="48"/>
      <c r="U1587" s="48"/>
      <c r="V1587" s="48"/>
    </row>
    <row r="1588" spans="1:22" x14ac:dyDescent="0.25">
      <c r="A1588" s="8"/>
      <c r="B1588" s="60" t="s">
        <v>1583</v>
      </c>
      <c r="C1588" s="45">
        <v>53.176000000000002</v>
      </c>
      <c r="D1588" s="24">
        <v>0.11888467846841241</v>
      </c>
      <c r="E1588" s="10">
        <v>49.496000000000002</v>
      </c>
      <c r="F1588" s="24">
        <v>0.1818736453399695</v>
      </c>
      <c r="G1588" s="10">
        <v>54.314999999999998</v>
      </c>
      <c r="H1588" s="24">
        <v>6.404249126891734E-2</v>
      </c>
      <c r="I1588" s="10">
        <v>50.276000000000003</v>
      </c>
      <c r="J1588" s="24">
        <v>0.17657349608365472</v>
      </c>
      <c r="K1588" s="10">
        <v>51.886000000000003</v>
      </c>
      <c r="L1588" s="61">
        <v>1.5931387521227598E-2</v>
      </c>
      <c r="Q1588" s="48"/>
      <c r="R1588" s="48"/>
      <c r="S1588" s="48"/>
      <c r="T1588" s="48"/>
      <c r="U1588" s="48"/>
      <c r="V1588" s="48"/>
    </row>
    <row r="1589" spans="1:22" x14ac:dyDescent="0.25">
      <c r="A1589" s="8"/>
      <c r="B1589" s="60" t="s">
        <v>1584</v>
      </c>
      <c r="C1589" s="45">
        <v>49.384</v>
      </c>
      <c r="D1589" s="24">
        <v>0.11358904623464317</v>
      </c>
      <c r="E1589" s="10">
        <v>46.381999999999998</v>
      </c>
      <c r="F1589" s="24">
        <v>0.18308186195826645</v>
      </c>
      <c r="G1589" s="10">
        <v>51.137</v>
      </c>
      <c r="H1589" s="24">
        <v>6.0311963449058578E-2</v>
      </c>
      <c r="I1589" s="10">
        <v>47.396999999999998</v>
      </c>
      <c r="J1589" s="24">
        <v>0.1739758525174612</v>
      </c>
      <c r="K1589" s="10">
        <v>49.576999999999998</v>
      </c>
      <c r="L1589" s="61">
        <v>1.5708788859708056E-2</v>
      </c>
      <c r="Q1589" s="48"/>
      <c r="R1589" s="48"/>
      <c r="S1589" s="48"/>
      <c r="T1589" s="48"/>
      <c r="U1589" s="48"/>
      <c r="V1589" s="48"/>
    </row>
    <row r="1590" spans="1:22" x14ac:dyDescent="0.25">
      <c r="A1590" s="8"/>
      <c r="B1590" s="60" t="s">
        <v>1585</v>
      </c>
      <c r="C1590" s="45">
        <v>47.165999999999997</v>
      </c>
      <c r="D1590" s="24">
        <v>0.11615867954609398</v>
      </c>
      <c r="E1590" s="10">
        <v>43.978999999999999</v>
      </c>
      <c r="F1590" s="24">
        <v>0.18317817014446228</v>
      </c>
      <c r="G1590" s="10">
        <v>48.677999999999997</v>
      </c>
      <c r="H1590" s="24">
        <v>5.8551348834502227E-2</v>
      </c>
      <c r="I1590" s="10">
        <v>45.427999999999997</v>
      </c>
      <c r="J1590" s="24">
        <v>0.16387685048970882</v>
      </c>
      <c r="K1590" s="10">
        <v>48.069000000000003</v>
      </c>
      <c r="L1590" s="61">
        <v>1.6172967690710315E-2</v>
      </c>
      <c r="Q1590" s="48"/>
      <c r="R1590" s="48"/>
      <c r="S1590" s="48"/>
      <c r="T1590" s="48"/>
      <c r="U1590" s="48"/>
      <c r="V1590" s="48"/>
    </row>
    <row r="1591" spans="1:22" x14ac:dyDescent="0.25">
      <c r="A1591" s="8"/>
      <c r="B1591" s="60" t="s">
        <v>1586</v>
      </c>
      <c r="C1591" s="45">
        <v>46.048000000000002</v>
      </c>
      <c r="D1591" s="24">
        <v>0.12321110381693708</v>
      </c>
      <c r="E1591" s="10">
        <v>42.951000000000001</v>
      </c>
      <c r="F1591" s="24">
        <v>0.18632423756019262</v>
      </c>
      <c r="G1591" s="10">
        <v>47.386000000000003</v>
      </c>
      <c r="H1591" s="24">
        <v>5.3604167272938916E-2</v>
      </c>
      <c r="I1591" s="10">
        <v>44.636000000000003</v>
      </c>
      <c r="J1591" s="24">
        <v>0.16391661034021179</v>
      </c>
      <c r="K1591" s="10">
        <v>47.201000000000001</v>
      </c>
      <c r="L1591" s="61">
        <v>1.641727233860624E-2</v>
      </c>
      <c r="Q1591" s="48"/>
      <c r="R1591" s="48"/>
      <c r="S1591" s="48"/>
      <c r="T1591" s="48"/>
      <c r="U1591" s="48"/>
      <c r="V1591" s="48"/>
    </row>
    <row r="1592" spans="1:22" x14ac:dyDescent="0.25">
      <c r="A1592" s="8"/>
      <c r="B1592" s="60" t="s">
        <v>1587</v>
      </c>
      <c r="C1592" s="45">
        <v>46.51</v>
      </c>
      <c r="D1592" s="24">
        <v>0.13001969426990528</v>
      </c>
      <c r="E1592" s="10">
        <v>43.51</v>
      </c>
      <c r="F1592" s="24">
        <v>0.18481540930979135</v>
      </c>
      <c r="G1592" s="10">
        <v>47.253</v>
      </c>
      <c r="H1592" s="24">
        <v>4.970462415970666E-2</v>
      </c>
      <c r="I1592" s="10">
        <v>44.585999999999999</v>
      </c>
      <c r="J1592" s="24">
        <v>0.1630684001961486</v>
      </c>
      <c r="K1592" s="10">
        <v>47.442999999999998</v>
      </c>
      <c r="L1592" s="61">
        <v>1.682037500763452E-2</v>
      </c>
      <c r="Q1592" s="48"/>
      <c r="R1592" s="48"/>
      <c r="S1592" s="48"/>
      <c r="T1592" s="48"/>
      <c r="U1592" s="48"/>
      <c r="V1592" s="48"/>
    </row>
    <row r="1593" spans="1:22" x14ac:dyDescent="0.25">
      <c r="A1593" s="8"/>
      <c r="B1593" s="60" t="s">
        <v>1588</v>
      </c>
      <c r="C1593" s="45">
        <v>48.149000000000001</v>
      </c>
      <c r="D1593" s="24">
        <v>0.12829410109725217</v>
      </c>
      <c r="E1593" s="10">
        <v>45.283999999999999</v>
      </c>
      <c r="F1593" s="24">
        <v>0.18451043338683787</v>
      </c>
      <c r="G1593" s="10">
        <v>47.753999999999998</v>
      </c>
      <c r="H1593" s="24">
        <v>4.9035299595495158E-2</v>
      </c>
      <c r="I1593" s="10">
        <v>44.658000000000001</v>
      </c>
      <c r="J1593" s="24">
        <v>0.16237922945409725</v>
      </c>
      <c r="K1593" s="10">
        <v>48.609000000000002</v>
      </c>
      <c r="L1593" s="61">
        <v>1.9935259268307578E-2</v>
      </c>
      <c r="Q1593" s="48"/>
      <c r="R1593" s="48"/>
      <c r="S1593" s="48"/>
      <c r="T1593" s="48"/>
      <c r="U1593" s="48"/>
      <c r="V1593" s="48"/>
    </row>
    <row r="1594" spans="1:22" x14ac:dyDescent="0.25">
      <c r="A1594" s="8"/>
      <c r="B1594" s="60" t="s">
        <v>1589</v>
      </c>
      <c r="C1594" s="45">
        <v>51.436999999999998</v>
      </c>
      <c r="D1594" s="24">
        <v>0.12156053643439932</v>
      </c>
      <c r="E1594" s="10">
        <v>48.182000000000002</v>
      </c>
      <c r="F1594" s="24">
        <v>0.18398073836276083</v>
      </c>
      <c r="G1594" s="10">
        <v>48.207999999999998</v>
      </c>
      <c r="H1594" s="24">
        <v>4.5193958618281294E-2</v>
      </c>
      <c r="I1594" s="10">
        <v>44.654000000000003</v>
      </c>
      <c r="J1594" s="24">
        <v>0.15991411872291361</v>
      </c>
      <c r="K1594" s="10">
        <v>51.354999999999997</v>
      </c>
      <c r="L1594" s="61">
        <v>2.1474378550051916E-2</v>
      </c>
      <c r="Q1594" s="48"/>
      <c r="R1594" s="48"/>
      <c r="S1594" s="48"/>
      <c r="T1594" s="48"/>
      <c r="U1594" s="48"/>
      <c r="V1594" s="48"/>
    </row>
    <row r="1595" spans="1:22" x14ac:dyDescent="0.25">
      <c r="A1595" s="8"/>
      <c r="B1595" s="60" t="s">
        <v>1590</v>
      </c>
      <c r="C1595" s="45">
        <v>58.420999999999999</v>
      </c>
      <c r="D1595" s="24">
        <v>0.12925067992122291</v>
      </c>
      <c r="E1595" s="10">
        <v>54.835000000000001</v>
      </c>
      <c r="F1595" s="24">
        <v>0.17983948635634028</v>
      </c>
      <c r="G1595" s="10">
        <v>49.061999999999998</v>
      </c>
      <c r="H1595" s="24">
        <v>4.0144923318685799E-2</v>
      </c>
      <c r="I1595" s="10">
        <v>43.713999999999999</v>
      </c>
      <c r="J1595" s="24">
        <v>0.15701164963619738</v>
      </c>
      <c r="K1595" s="10">
        <v>59.307000000000002</v>
      </c>
      <c r="L1595" s="61">
        <v>2.5383252916386736E-2</v>
      </c>
      <c r="Q1595" s="48"/>
      <c r="R1595" s="48"/>
      <c r="S1595" s="48"/>
      <c r="T1595" s="48"/>
      <c r="U1595" s="48"/>
      <c r="V1595" s="48"/>
    </row>
    <row r="1596" spans="1:22" x14ac:dyDescent="0.25">
      <c r="A1596" s="8"/>
      <c r="B1596" s="60" t="s">
        <v>1591</v>
      </c>
      <c r="C1596" s="45">
        <v>63.118000000000002</v>
      </c>
      <c r="D1596" s="24">
        <v>0.1358904623464316</v>
      </c>
      <c r="E1596" s="10">
        <v>59.344999999999999</v>
      </c>
      <c r="F1596" s="24">
        <v>0.19271268057784913</v>
      </c>
      <c r="G1596" s="10">
        <v>52.22</v>
      </c>
      <c r="H1596" s="24">
        <v>5.8522247766493028E-2</v>
      </c>
      <c r="I1596" s="10">
        <v>45.012</v>
      </c>
      <c r="J1596" s="24">
        <v>0.17490358236253031</v>
      </c>
      <c r="K1596" s="10">
        <v>64.227000000000004</v>
      </c>
      <c r="L1596" s="61">
        <v>3.8282538325291639E-2</v>
      </c>
      <c r="Q1596" s="48"/>
      <c r="R1596" s="48"/>
      <c r="S1596" s="48"/>
      <c r="T1596" s="48"/>
      <c r="U1596" s="48"/>
      <c r="V1596" s="48"/>
    </row>
    <row r="1597" spans="1:22" x14ac:dyDescent="0.25">
      <c r="A1597" s="8"/>
      <c r="B1597" s="60" t="s">
        <v>1592</v>
      </c>
      <c r="C1597" s="45">
        <v>64.588999999999999</v>
      </c>
      <c r="D1597" s="24">
        <v>0.15295882959767421</v>
      </c>
      <c r="E1597" s="10">
        <v>61.63</v>
      </c>
      <c r="F1597" s="24">
        <v>0.23203852327447833</v>
      </c>
      <c r="G1597" s="10">
        <v>56.161000000000001</v>
      </c>
      <c r="H1597" s="24">
        <v>0.11735005674708261</v>
      </c>
      <c r="I1597" s="10">
        <v>47.384999999999998</v>
      </c>
      <c r="J1597" s="24">
        <v>0.22354313281115396</v>
      </c>
      <c r="K1597" s="10">
        <v>65.960999999999999</v>
      </c>
      <c r="L1597" s="61">
        <v>6.1955658706406888E-2</v>
      </c>
      <c r="Q1597" s="48"/>
      <c r="R1597" s="48"/>
      <c r="S1597" s="48"/>
      <c r="T1597" s="48"/>
      <c r="U1597" s="48"/>
      <c r="V1597" s="48"/>
    </row>
    <row r="1598" spans="1:22" x14ac:dyDescent="0.25">
      <c r="A1598" s="8"/>
      <c r="B1598" s="60" t="s">
        <v>1593</v>
      </c>
      <c r="C1598" s="45">
        <v>64.551000000000002</v>
      </c>
      <c r="D1598" s="24">
        <v>0.18606395948607335</v>
      </c>
      <c r="E1598" s="10">
        <v>62.82</v>
      </c>
      <c r="F1598" s="24">
        <v>0.28969502407704656</v>
      </c>
      <c r="G1598" s="10">
        <v>58.625999999999998</v>
      </c>
      <c r="H1598" s="24">
        <v>0.18883683031167245</v>
      </c>
      <c r="I1598" s="10">
        <v>49.866</v>
      </c>
      <c r="J1598" s="24">
        <v>0.26916093462155249</v>
      </c>
      <c r="K1598" s="10">
        <v>67.784999999999997</v>
      </c>
      <c r="L1598" s="61">
        <v>0.10884993587002993</v>
      </c>
      <c r="Q1598" s="48"/>
      <c r="R1598" s="48"/>
      <c r="S1598" s="48"/>
      <c r="T1598" s="48"/>
      <c r="U1598" s="48"/>
      <c r="V1598" s="48"/>
    </row>
    <row r="1599" spans="1:22" x14ac:dyDescent="0.25">
      <c r="A1599" s="8"/>
      <c r="B1599" s="60" t="s">
        <v>1594</v>
      </c>
      <c r="C1599" s="45">
        <v>65.653000000000006</v>
      </c>
      <c r="D1599" s="24">
        <v>0.22907249366969895</v>
      </c>
      <c r="E1599" s="10">
        <v>64.137</v>
      </c>
      <c r="F1599" s="24">
        <v>0.34598715890850723</v>
      </c>
      <c r="G1599" s="10">
        <v>59.718000000000004</v>
      </c>
      <c r="H1599" s="24">
        <v>0.25328114541803687</v>
      </c>
      <c r="I1599" s="10">
        <v>51.875999999999998</v>
      </c>
      <c r="J1599" s="24">
        <v>0.31006056750559952</v>
      </c>
      <c r="K1599" s="10">
        <v>68.287000000000006</v>
      </c>
      <c r="L1599" s="61">
        <v>0.13880168570207049</v>
      </c>
      <c r="Q1599" s="48"/>
      <c r="R1599" s="48"/>
      <c r="S1599" s="48"/>
      <c r="T1599" s="48"/>
      <c r="U1599" s="48"/>
      <c r="V1599" s="48"/>
    </row>
    <row r="1600" spans="1:22" x14ac:dyDescent="0.25">
      <c r="A1600" s="8"/>
      <c r="B1600" s="60" t="s">
        <v>1595</v>
      </c>
      <c r="C1600" s="45">
        <v>66.122</v>
      </c>
      <c r="D1600" s="24">
        <v>0.262421457375973</v>
      </c>
      <c r="E1600" s="10">
        <v>65.459000000000003</v>
      </c>
      <c r="F1600" s="24">
        <v>0.37842696629213485</v>
      </c>
      <c r="G1600" s="10">
        <v>59.908999999999999</v>
      </c>
      <c r="H1600" s="24">
        <v>0.29482292000116406</v>
      </c>
      <c r="I1600" s="10">
        <v>53.204999999999998</v>
      </c>
      <c r="J1600" s="24">
        <v>0.33864790001722928</v>
      </c>
      <c r="K1600" s="10">
        <v>69.183000000000007</v>
      </c>
      <c r="L1600" s="61">
        <v>0.16639589568191535</v>
      </c>
      <c r="Q1600" s="48"/>
      <c r="R1600" s="48"/>
      <c r="S1600" s="48"/>
      <c r="T1600" s="48"/>
      <c r="U1600" s="48"/>
      <c r="V1600" s="48"/>
    </row>
    <row r="1601" spans="1:22" x14ac:dyDescent="0.25">
      <c r="A1601" s="8"/>
      <c r="B1601" s="60" t="s">
        <v>1596</v>
      </c>
      <c r="C1601" s="45">
        <v>65.370999999999995</v>
      </c>
      <c r="D1601" s="24">
        <v>0.29683953859139078</v>
      </c>
      <c r="E1601" s="10">
        <v>64.721999999999994</v>
      </c>
      <c r="F1601" s="24">
        <v>0.39146067415730335</v>
      </c>
      <c r="G1601" s="10">
        <v>58.34</v>
      </c>
      <c r="H1601" s="24">
        <v>0.30636149346681024</v>
      </c>
      <c r="I1601" s="10">
        <v>52.747999999999998</v>
      </c>
      <c r="J1601" s="24">
        <v>0.35233854187374924</v>
      </c>
      <c r="K1601" s="10">
        <v>68.756</v>
      </c>
      <c r="L1601" s="61">
        <v>0.17515421730898431</v>
      </c>
      <c r="Q1601" s="48"/>
      <c r="R1601" s="48"/>
      <c r="S1601" s="48"/>
      <c r="T1601" s="48"/>
      <c r="U1601" s="48"/>
      <c r="V1601" s="48"/>
    </row>
    <row r="1602" spans="1:22" x14ac:dyDescent="0.25">
      <c r="A1602" s="8"/>
      <c r="B1602" s="60" t="s">
        <v>1597</v>
      </c>
      <c r="C1602" s="45">
        <v>64.712999999999994</v>
      </c>
      <c r="D1602" s="24">
        <v>0.29957797993060115</v>
      </c>
      <c r="E1602" s="10">
        <v>63.287999999999997</v>
      </c>
      <c r="F1602" s="24">
        <v>0.38248796147672554</v>
      </c>
      <c r="G1602" s="10">
        <v>56.101999999999997</v>
      </c>
      <c r="H1602" s="24">
        <v>0.29566685097343071</v>
      </c>
      <c r="I1602" s="10">
        <v>50.936</v>
      </c>
      <c r="J1602" s="24">
        <v>0.34462513087617458</v>
      </c>
      <c r="K1602" s="10">
        <v>68.201999999999998</v>
      </c>
      <c r="L1602" s="61">
        <v>0.16424601478043119</v>
      </c>
      <c r="Q1602" s="48"/>
      <c r="R1602" s="48"/>
      <c r="S1602" s="48"/>
      <c r="T1602" s="48"/>
      <c r="U1602" s="48"/>
      <c r="V1602" s="48"/>
    </row>
    <row r="1603" spans="1:22" x14ac:dyDescent="0.25">
      <c r="A1603" s="8"/>
      <c r="B1603" s="60" t="s">
        <v>1598</v>
      </c>
      <c r="C1603" s="45">
        <v>63.548000000000002</v>
      </c>
      <c r="D1603" s="24">
        <v>0.28877426615399043</v>
      </c>
      <c r="E1603" s="10">
        <v>61.183999999999997</v>
      </c>
      <c r="F1603" s="24">
        <v>0.35120385232744783</v>
      </c>
      <c r="G1603" s="10">
        <v>54.119</v>
      </c>
      <c r="H1603" s="24">
        <v>0.26198236475278641</v>
      </c>
      <c r="I1603" s="10">
        <v>49.241999999999997</v>
      </c>
      <c r="J1603" s="24">
        <v>0.3086292128874929</v>
      </c>
      <c r="K1603" s="10">
        <v>66.707999999999998</v>
      </c>
      <c r="L1603" s="61">
        <v>0.15080925914615526</v>
      </c>
      <c r="Q1603" s="48"/>
      <c r="R1603" s="48"/>
      <c r="S1603" s="48"/>
      <c r="T1603" s="48"/>
      <c r="U1603" s="48"/>
      <c r="V1603" s="48"/>
    </row>
    <row r="1604" spans="1:22" x14ac:dyDescent="0.25">
      <c r="A1604" s="8"/>
      <c r="B1604" s="60" t="s">
        <v>1599</v>
      </c>
      <c r="C1604" s="45">
        <v>62.378</v>
      </c>
      <c r="D1604" s="24">
        <v>0.25278064334615025</v>
      </c>
      <c r="E1604" s="10">
        <v>59.802</v>
      </c>
      <c r="F1604" s="24">
        <v>0.30624398073836279</v>
      </c>
      <c r="G1604" s="10">
        <v>52.960999999999999</v>
      </c>
      <c r="H1604" s="24">
        <v>0.20546809067892791</v>
      </c>
      <c r="I1604" s="10">
        <v>48.247</v>
      </c>
      <c r="J1604" s="24">
        <v>0.23893019495580031</v>
      </c>
      <c r="K1604" s="10">
        <v>65.319999999999993</v>
      </c>
      <c r="L1604" s="61">
        <v>0.12631771819458865</v>
      </c>
      <c r="Q1604" s="48"/>
      <c r="R1604" s="48"/>
      <c r="S1604" s="48"/>
      <c r="T1604" s="48"/>
      <c r="U1604" s="48"/>
      <c r="V1604" s="48"/>
    </row>
    <row r="1605" spans="1:22" x14ac:dyDescent="0.25">
      <c r="A1605" s="8"/>
      <c r="B1605" s="60" t="s">
        <v>1600</v>
      </c>
      <c r="C1605" s="45">
        <v>61.292999999999999</v>
      </c>
      <c r="D1605" s="24">
        <v>0.19673637812998218</v>
      </c>
      <c r="E1605" s="10">
        <v>58.8</v>
      </c>
      <c r="F1605" s="24">
        <v>0.24142857142857144</v>
      </c>
      <c r="G1605" s="10">
        <v>52.594999999999999</v>
      </c>
      <c r="H1605" s="24">
        <v>0.13236620783982772</v>
      </c>
      <c r="I1605" s="10">
        <v>48.048999999999999</v>
      </c>
      <c r="J1605" s="24">
        <v>0.15604415994062529</v>
      </c>
      <c r="K1605" s="10">
        <v>63.616</v>
      </c>
      <c r="L1605" s="61">
        <v>8.8707017651010814E-2</v>
      </c>
      <c r="Q1605" s="48"/>
      <c r="R1605" s="48"/>
      <c r="S1605" s="48"/>
      <c r="T1605" s="48"/>
      <c r="U1605" s="48"/>
      <c r="V1605" s="48"/>
    </row>
    <row r="1606" spans="1:22" x14ac:dyDescent="0.25">
      <c r="A1606" s="8"/>
      <c r="B1606" s="60" t="s">
        <v>1601</v>
      </c>
      <c r="C1606" s="45">
        <v>61.747999999999998</v>
      </c>
      <c r="D1606" s="24">
        <v>0.11730282284535309</v>
      </c>
      <c r="E1606" s="10">
        <v>59.597999999999999</v>
      </c>
      <c r="F1606" s="24">
        <v>0.19224719101123597</v>
      </c>
      <c r="G1606" s="10">
        <v>54.216000000000001</v>
      </c>
      <c r="H1606" s="24">
        <v>7.0410034048249567E-2</v>
      </c>
      <c r="I1606" s="10">
        <v>49.872999999999998</v>
      </c>
      <c r="J1606" s="24">
        <v>9.4707963898055747E-2</v>
      </c>
      <c r="K1606" s="10">
        <v>64.043999999999997</v>
      </c>
      <c r="L1606" s="61">
        <v>4.5917058572039336E-2</v>
      </c>
      <c r="Q1606" s="48"/>
      <c r="R1606" s="48"/>
      <c r="S1606" s="48"/>
      <c r="T1606" s="48"/>
      <c r="U1606" s="48"/>
      <c r="V1606" s="48"/>
    </row>
    <row r="1607" spans="1:22" x14ac:dyDescent="0.25">
      <c r="A1607" s="8"/>
      <c r="B1607" s="60" t="s">
        <v>1602</v>
      </c>
      <c r="C1607" s="45">
        <v>65.069999999999993</v>
      </c>
      <c r="D1607" s="24">
        <v>8.224702241395479E-2</v>
      </c>
      <c r="E1607" s="10">
        <v>62.345999999999997</v>
      </c>
      <c r="F1607" s="24">
        <v>0.17630818619582664</v>
      </c>
      <c r="G1607" s="10">
        <v>58.872</v>
      </c>
      <c r="H1607" s="24">
        <v>7.1181212350493267E-2</v>
      </c>
      <c r="I1607" s="10">
        <v>54.368000000000002</v>
      </c>
      <c r="J1607" s="24">
        <v>9.424409897552119E-2</v>
      </c>
      <c r="K1607" s="10">
        <v>66.837999999999994</v>
      </c>
      <c r="L1607" s="61">
        <v>3.1014475050387832E-2</v>
      </c>
      <c r="Q1607" s="48"/>
      <c r="R1607" s="48"/>
      <c r="S1607" s="48"/>
      <c r="T1607" s="48"/>
      <c r="U1607" s="48"/>
      <c r="V1607" s="48"/>
    </row>
    <row r="1608" spans="1:22" x14ac:dyDescent="0.25">
      <c r="A1608" s="8"/>
      <c r="B1608" s="60" t="s">
        <v>1603</v>
      </c>
      <c r="C1608" s="45">
        <v>66.057000000000002</v>
      </c>
      <c r="D1608" s="24">
        <v>7.4650661164775395E-2</v>
      </c>
      <c r="E1608" s="10">
        <v>62.206000000000003</v>
      </c>
      <c r="F1608" s="24">
        <v>0.17561797752808989</v>
      </c>
      <c r="G1608" s="10">
        <v>60.125</v>
      </c>
      <c r="H1608" s="24">
        <v>0.11887786281756541</v>
      </c>
      <c r="I1608" s="10">
        <v>56.018999999999998</v>
      </c>
      <c r="J1608" s="24">
        <v>0.10980345380568035</v>
      </c>
      <c r="K1608" s="10">
        <v>67.421999999999997</v>
      </c>
      <c r="L1608" s="61">
        <v>3.8429121114029192E-2</v>
      </c>
      <c r="Q1608" s="48"/>
      <c r="R1608" s="48"/>
      <c r="S1608" s="48"/>
      <c r="T1608" s="48"/>
      <c r="U1608" s="48"/>
      <c r="V1608" s="48"/>
    </row>
    <row r="1609" spans="1:22" x14ac:dyDescent="0.25">
      <c r="A1609" s="8"/>
      <c r="B1609" s="60" t="s">
        <v>1604</v>
      </c>
      <c r="C1609" s="45">
        <v>62.244999999999997</v>
      </c>
      <c r="D1609" s="24">
        <v>7.0467973365844511E-2</v>
      </c>
      <c r="E1609" s="10">
        <v>57.570999999999998</v>
      </c>
      <c r="F1609" s="24">
        <v>0.17221508828250401</v>
      </c>
      <c r="G1609" s="10">
        <v>56.386000000000003</v>
      </c>
      <c r="H1609" s="24">
        <v>0.14745511160259581</v>
      </c>
      <c r="I1609" s="10">
        <v>53.396999999999998</v>
      </c>
      <c r="J1609" s="24">
        <v>0.11008177275920109</v>
      </c>
      <c r="K1609" s="10">
        <v>63.381999999999998</v>
      </c>
      <c r="L1609" s="61">
        <v>5.4052403346973678E-2</v>
      </c>
      <c r="Q1609" s="48"/>
      <c r="R1609" s="48"/>
      <c r="S1609" s="48"/>
      <c r="T1609" s="48"/>
      <c r="U1609" s="48"/>
      <c r="V1609" s="48"/>
    </row>
    <row r="1610" spans="1:22" x14ac:dyDescent="0.25">
      <c r="A1610" s="8"/>
      <c r="B1610" s="60" t="s">
        <v>1605</v>
      </c>
      <c r="C1610" s="45">
        <v>59.079000000000001</v>
      </c>
      <c r="D1610" s="24">
        <v>6.9473881646816088E-2</v>
      </c>
      <c r="E1610" s="10">
        <v>54.341000000000001</v>
      </c>
      <c r="F1610" s="24">
        <v>0.16542536115569823</v>
      </c>
      <c r="G1610" s="10">
        <v>53.656999999999996</v>
      </c>
      <c r="H1610" s="24">
        <v>0.1640718214358467</v>
      </c>
      <c r="I1610" s="10">
        <v>51.906999999999996</v>
      </c>
      <c r="J1610" s="24">
        <v>0.10271294713265211</v>
      </c>
      <c r="K1610" s="10">
        <v>60.024000000000001</v>
      </c>
      <c r="L1610" s="61">
        <v>7.0738410798265441E-2</v>
      </c>
      <c r="Q1610" s="48"/>
      <c r="R1610" s="48"/>
      <c r="S1610" s="48"/>
      <c r="T1610" s="48"/>
      <c r="U1610" s="48"/>
      <c r="V1610" s="48"/>
    </row>
    <row r="1611" spans="1:22" x14ac:dyDescent="0.25">
      <c r="A1611" s="8"/>
      <c r="B1611" s="60" t="s">
        <v>1606</v>
      </c>
      <c r="C1611" s="45">
        <v>56.811</v>
      </c>
      <c r="D1611" s="24">
        <v>6.7785801369220675E-2</v>
      </c>
      <c r="E1611" s="10">
        <v>52.218000000000004</v>
      </c>
      <c r="F1611" s="24">
        <v>0.15881219903691815</v>
      </c>
      <c r="G1611" s="10">
        <v>52.588999999999999</v>
      </c>
      <c r="H1611" s="24">
        <v>0.16405727090184211</v>
      </c>
      <c r="I1611" s="10">
        <v>52.133000000000003</v>
      </c>
      <c r="J1611" s="24">
        <v>9.9068294169880583E-2</v>
      </c>
      <c r="K1611" s="10">
        <v>57.465000000000003</v>
      </c>
      <c r="L1611" s="61">
        <v>8.0266292066206557E-2</v>
      </c>
      <c r="Q1611" s="48"/>
      <c r="R1611" s="48"/>
      <c r="S1611" s="48"/>
      <c r="T1611" s="48"/>
      <c r="U1611" s="48"/>
      <c r="V1611" s="48"/>
    </row>
    <row r="1612" spans="1:22" x14ac:dyDescent="0.25">
      <c r="A1612" s="8"/>
      <c r="B1612" s="60" t="s">
        <v>1607</v>
      </c>
      <c r="C1612" s="45">
        <v>52.594000000000001</v>
      </c>
      <c r="D1612" s="24">
        <v>6.53849760855294E-2</v>
      </c>
      <c r="E1612" s="10">
        <v>48.944000000000003</v>
      </c>
      <c r="F1612" s="24">
        <v>0.15897271268057786</v>
      </c>
      <c r="G1612" s="10">
        <v>48.886000000000003</v>
      </c>
      <c r="H1612" s="24">
        <v>0.16625440153653639</v>
      </c>
      <c r="I1612" s="10">
        <v>49.57</v>
      </c>
      <c r="J1612" s="24">
        <v>8.984400885319338E-2</v>
      </c>
      <c r="K1612" s="10">
        <v>53.276000000000003</v>
      </c>
      <c r="L1612" s="61">
        <v>8.3295669700116051E-2</v>
      </c>
      <c r="Q1612" s="48"/>
      <c r="R1612" s="48"/>
      <c r="S1612" s="48"/>
      <c r="T1612" s="48"/>
      <c r="U1612" s="48"/>
      <c r="V1612" s="48"/>
    </row>
    <row r="1613" spans="1:22" x14ac:dyDescent="0.25">
      <c r="A1613" s="8"/>
      <c r="B1613" s="60" t="s">
        <v>1608</v>
      </c>
      <c r="C1613" s="45">
        <v>49.51</v>
      </c>
      <c r="D1613" s="24">
        <v>5.8791558904006898E-2</v>
      </c>
      <c r="E1613" s="10">
        <v>46.098999999999997</v>
      </c>
      <c r="F1613" s="24">
        <v>0.15059148328277236</v>
      </c>
      <c r="G1613" s="10">
        <v>45.338999999999999</v>
      </c>
      <c r="H1613" s="24">
        <v>0.15914910953323244</v>
      </c>
      <c r="I1613" s="10">
        <v>46.994</v>
      </c>
      <c r="J1613" s="24">
        <v>8.518533243218171E-2</v>
      </c>
      <c r="K1613" s="10">
        <v>49.948999999999998</v>
      </c>
      <c r="L1613" s="61">
        <v>8.7035114503816791E-2</v>
      </c>
      <c r="Q1613" s="48"/>
      <c r="R1613" s="48"/>
      <c r="S1613" s="48"/>
      <c r="T1613" s="48"/>
      <c r="U1613" s="48"/>
      <c r="V1613" s="48"/>
    </row>
    <row r="1614" spans="1:22" x14ac:dyDescent="0.25">
      <c r="A1614" s="8"/>
      <c r="B1614" s="60" t="s">
        <v>1609</v>
      </c>
      <c r="C1614" s="45">
        <v>47.710999999999999</v>
      </c>
      <c r="D1614" s="24">
        <v>5.7423441658233064E-2</v>
      </c>
      <c r="E1614" s="10">
        <v>44.186999999999998</v>
      </c>
      <c r="F1614" s="24">
        <v>0.14998154122726762</v>
      </c>
      <c r="G1614" s="10">
        <v>43.131</v>
      </c>
      <c r="H1614" s="24">
        <v>0.15868350599464556</v>
      </c>
      <c r="I1614" s="10">
        <v>45.601999999999997</v>
      </c>
      <c r="J1614" s="24">
        <v>7.3271577942988914E-2</v>
      </c>
      <c r="K1614" s="10">
        <v>48.031999999999996</v>
      </c>
      <c r="L1614" s="61">
        <v>8.995419847328244E-2</v>
      </c>
      <c r="Q1614" s="48"/>
      <c r="R1614" s="48"/>
      <c r="S1614" s="48"/>
      <c r="T1614" s="48"/>
      <c r="U1614" s="48"/>
      <c r="V1614" s="48"/>
    </row>
    <row r="1615" spans="1:22" x14ac:dyDescent="0.25">
      <c r="A1615" s="8"/>
      <c r="B1615" s="60" t="s">
        <v>1610</v>
      </c>
      <c r="C1615" s="45">
        <v>47.012</v>
      </c>
      <c r="D1615" s="24">
        <v>5.4705948498819296E-2</v>
      </c>
      <c r="E1615" s="10">
        <v>42.84</v>
      </c>
      <c r="F1615" s="24">
        <v>0.1512335275517247</v>
      </c>
      <c r="G1615" s="10">
        <v>42.225999999999999</v>
      </c>
      <c r="H1615" s="24">
        <v>0.15364916773367476</v>
      </c>
      <c r="I1615" s="10">
        <v>44.682000000000002</v>
      </c>
      <c r="J1615" s="24">
        <v>6.8461018566373794E-2</v>
      </c>
      <c r="K1615" s="10">
        <v>47.38</v>
      </c>
      <c r="L1615" s="61">
        <v>8.9734351145038166E-2</v>
      </c>
      <c r="Q1615" s="48"/>
      <c r="R1615" s="48"/>
      <c r="S1615" s="48"/>
      <c r="T1615" s="48"/>
      <c r="U1615" s="48"/>
      <c r="V1615" s="48"/>
    </row>
    <row r="1616" spans="1:22" x14ac:dyDescent="0.25">
      <c r="A1616" s="8"/>
      <c r="B1616" s="60" t="s">
        <v>1611</v>
      </c>
      <c r="C1616" s="45">
        <v>47.624000000000002</v>
      </c>
      <c r="D1616" s="24">
        <v>5.2082162000074962E-2</v>
      </c>
      <c r="E1616" s="10">
        <v>42.805</v>
      </c>
      <c r="F1616" s="24">
        <v>0.15155454968620086</v>
      </c>
      <c r="G1616" s="10">
        <v>42.075000000000003</v>
      </c>
      <c r="H1616" s="24">
        <v>0.14861482947270399</v>
      </c>
      <c r="I1616" s="10">
        <v>45.113</v>
      </c>
      <c r="J1616" s="24">
        <v>6.0854238725665595E-2</v>
      </c>
      <c r="K1616" s="10">
        <v>47.956000000000003</v>
      </c>
      <c r="L1616" s="61">
        <v>9.1456488549618326E-2</v>
      </c>
      <c r="Q1616" s="48"/>
      <c r="R1616" s="48"/>
      <c r="S1616" s="48"/>
      <c r="T1616" s="48"/>
      <c r="U1616" s="48"/>
      <c r="V1616" s="48"/>
    </row>
    <row r="1617" spans="1:22" x14ac:dyDescent="0.25">
      <c r="A1617" s="8"/>
      <c r="B1617" s="60" t="s">
        <v>1612</v>
      </c>
      <c r="C1617" s="45">
        <v>48.893000000000001</v>
      </c>
      <c r="D1617" s="24">
        <v>5.2007196671539413E-2</v>
      </c>
      <c r="E1617" s="10">
        <v>42.993000000000002</v>
      </c>
      <c r="F1617" s="24">
        <v>0.15415482897545785</v>
      </c>
      <c r="G1617" s="10">
        <v>42.634999999999998</v>
      </c>
      <c r="H1617" s="24">
        <v>0.14186357816319403</v>
      </c>
      <c r="I1617" s="10">
        <v>46.668999999999997</v>
      </c>
      <c r="J1617" s="24">
        <v>5.8998926569395302E-2</v>
      </c>
      <c r="K1617" s="10">
        <v>49.433999999999997</v>
      </c>
      <c r="L1617" s="61">
        <v>9.6280916030534347E-2</v>
      </c>
      <c r="Q1617" s="48"/>
      <c r="R1617" s="48"/>
      <c r="S1617" s="48"/>
      <c r="T1617" s="48"/>
      <c r="U1617" s="48"/>
      <c r="V1617" s="48"/>
    </row>
    <row r="1618" spans="1:22" x14ac:dyDescent="0.25">
      <c r="A1618" s="8"/>
      <c r="B1618" s="60" t="s">
        <v>1613</v>
      </c>
      <c r="C1618" s="45">
        <v>51.555</v>
      </c>
      <c r="D1618" s="24">
        <v>5.9410022864425205E-2</v>
      </c>
      <c r="E1618" s="10">
        <v>42.908000000000001</v>
      </c>
      <c r="F1618" s="24">
        <v>0.15447585110993403</v>
      </c>
      <c r="G1618" s="10">
        <v>42.661999999999999</v>
      </c>
      <c r="H1618" s="24">
        <v>0.13285705971365383</v>
      </c>
      <c r="I1618" s="10">
        <v>50.262</v>
      </c>
      <c r="J1618" s="24">
        <v>5.470520415059834E-2</v>
      </c>
      <c r="K1618" s="10">
        <v>52.728999999999999</v>
      </c>
      <c r="L1618" s="61">
        <v>0.10112977099236642</v>
      </c>
      <c r="Q1618" s="48"/>
      <c r="R1618" s="48"/>
      <c r="S1618" s="48"/>
      <c r="T1618" s="48"/>
      <c r="U1618" s="48"/>
      <c r="V1618" s="48"/>
    </row>
    <row r="1619" spans="1:22" x14ac:dyDescent="0.25">
      <c r="A1619" s="8"/>
      <c r="B1619" s="60" t="s">
        <v>1614</v>
      </c>
      <c r="C1619" s="45">
        <v>57.546999999999997</v>
      </c>
      <c r="D1619" s="24">
        <v>6.5276059822332172E-2</v>
      </c>
      <c r="E1619" s="10">
        <v>43.307000000000002</v>
      </c>
      <c r="F1619" s="24">
        <v>0.16094444711962891</v>
      </c>
      <c r="G1619" s="10">
        <v>41.863</v>
      </c>
      <c r="H1619" s="24">
        <v>0.12942323361657548</v>
      </c>
      <c r="I1619" s="10">
        <v>58.15</v>
      </c>
      <c r="J1619" s="24">
        <v>5.0848805311493661E-2</v>
      </c>
      <c r="K1619" s="10">
        <v>59.822000000000003</v>
      </c>
      <c r="L1619" s="61">
        <v>0.11236641221374045</v>
      </c>
      <c r="Q1619" s="48"/>
      <c r="R1619" s="48"/>
      <c r="S1619" s="48"/>
      <c r="T1619" s="48"/>
      <c r="U1619" s="48"/>
      <c r="V1619" s="48"/>
    </row>
    <row r="1620" spans="1:22" x14ac:dyDescent="0.25">
      <c r="A1620" s="8"/>
      <c r="B1620" s="60" t="s">
        <v>1615</v>
      </c>
      <c r="C1620" s="45">
        <v>62.128999999999998</v>
      </c>
      <c r="D1620" s="24">
        <v>8.8702724989692269E-2</v>
      </c>
      <c r="E1620" s="10">
        <v>46.116</v>
      </c>
      <c r="F1620" s="24">
        <v>0.16766986083690472</v>
      </c>
      <c r="G1620" s="10">
        <v>43.570999999999998</v>
      </c>
      <c r="H1620" s="24">
        <v>0.15260155977185427</v>
      </c>
      <c r="I1620" s="10">
        <v>62.762</v>
      </c>
      <c r="J1620" s="24">
        <v>5.5500337931857033E-2</v>
      </c>
      <c r="K1620" s="10">
        <v>64.856999999999999</v>
      </c>
      <c r="L1620" s="61">
        <v>0.13381374045801528</v>
      </c>
      <c r="Q1620" s="48"/>
      <c r="R1620" s="48"/>
      <c r="S1620" s="48"/>
      <c r="T1620" s="48"/>
      <c r="U1620" s="48"/>
      <c r="V1620" s="48"/>
    </row>
    <row r="1621" spans="1:22" x14ac:dyDescent="0.25">
      <c r="A1621" s="8"/>
      <c r="B1621" s="60" t="s">
        <v>1616</v>
      </c>
      <c r="C1621" s="45">
        <v>64.875</v>
      </c>
      <c r="D1621" s="24">
        <v>0.15045541437085347</v>
      </c>
      <c r="E1621" s="10">
        <v>49.534999999999997</v>
      </c>
      <c r="F1621" s="24">
        <v>0.19624083080528401</v>
      </c>
      <c r="G1621" s="10">
        <v>47.311999999999998</v>
      </c>
      <c r="H1621" s="24">
        <v>0.20291584216040043</v>
      </c>
      <c r="I1621" s="10">
        <v>64.947999999999993</v>
      </c>
      <c r="J1621" s="24">
        <v>9.4236605308843216E-2</v>
      </c>
      <c r="K1621" s="10">
        <v>66.608000000000004</v>
      </c>
      <c r="L1621" s="61">
        <v>0.17251908396946564</v>
      </c>
      <c r="Q1621" s="48"/>
      <c r="R1621" s="48"/>
      <c r="S1621" s="48"/>
      <c r="T1621" s="48"/>
      <c r="U1621" s="48"/>
      <c r="V1621" s="48"/>
    </row>
    <row r="1622" spans="1:22" x14ac:dyDescent="0.25">
      <c r="A1622" s="8"/>
      <c r="B1622" s="60" t="s">
        <v>1617</v>
      </c>
      <c r="C1622" s="45">
        <v>65.683000000000007</v>
      </c>
      <c r="D1622" s="24">
        <v>0.21902994864874994</v>
      </c>
      <c r="E1622" s="10">
        <v>52.505000000000003</v>
      </c>
      <c r="F1622" s="24">
        <v>0.23282130302884385</v>
      </c>
      <c r="G1622" s="10">
        <v>50.264000000000003</v>
      </c>
      <c r="H1622" s="24">
        <v>0.25724595506925851</v>
      </c>
      <c r="I1622" s="10">
        <v>65.59</v>
      </c>
      <c r="J1622" s="24">
        <v>0.15587272558607987</v>
      </c>
      <c r="K1622" s="10">
        <v>66.465999999999994</v>
      </c>
      <c r="L1622" s="61">
        <v>0.22161832061068704</v>
      </c>
      <c r="Q1622" s="48"/>
      <c r="R1622" s="48"/>
      <c r="S1622" s="48"/>
      <c r="T1622" s="48"/>
      <c r="U1622" s="48"/>
      <c r="V1622" s="48"/>
    </row>
    <row r="1623" spans="1:22" x14ac:dyDescent="0.25">
      <c r="A1623" s="8"/>
      <c r="B1623" s="60" t="s">
        <v>1618</v>
      </c>
      <c r="C1623" s="45">
        <v>66.778999999999996</v>
      </c>
      <c r="D1623" s="24">
        <v>0.28990966677911467</v>
      </c>
      <c r="E1623" s="10">
        <v>54.878999999999998</v>
      </c>
      <c r="F1623" s="24">
        <v>0.26290107702926119</v>
      </c>
      <c r="G1623" s="10">
        <v>52.136000000000003</v>
      </c>
      <c r="H1623" s="24">
        <v>0.31380223489698522</v>
      </c>
      <c r="I1623" s="10">
        <v>66.468000000000004</v>
      </c>
      <c r="J1623" s="24">
        <v>0.20433612955379743</v>
      </c>
      <c r="K1623" s="10">
        <v>67.16</v>
      </c>
      <c r="L1623" s="61">
        <v>0.27406412213740455</v>
      </c>
      <c r="Q1623" s="48"/>
      <c r="R1623" s="48"/>
      <c r="S1623" s="48"/>
      <c r="T1623" s="48"/>
      <c r="U1623" s="48"/>
      <c r="V1623" s="48"/>
    </row>
    <row r="1624" spans="1:22" x14ac:dyDescent="0.25">
      <c r="A1624" s="8"/>
      <c r="B1624" s="60" t="s">
        <v>1619</v>
      </c>
      <c r="C1624" s="45">
        <v>67.403000000000006</v>
      </c>
      <c r="D1624" s="24">
        <v>0.33843097567375091</v>
      </c>
      <c r="E1624" s="10">
        <v>56.244999999999997</v>
      </c>
      <c r="F1624" s="24">
        <v>0.27625559782346992</v>
      </c>
      <c r="G1624" s="10">
        <v>53.69</v>
      </c>
      <c r="H1624" s="24">
        <v>0.35717611453847048</v>
      </c>
      <c r="I1624" s="10">
        <v>67.492000000000004</v>
      </c>
      <c r="J1624" s="24">
        <v>0.23496203236194491</v>
      </c>
      <c r="K1624" s="10">
        <v>67.715999999999994</v>
      </c>
      <c r="L1624" s="61">
        <v>0.3226381679389313</v>
      </c>
      <c r="Q1624" s="48"/>
      <c r="R1624" s="48"/>
      <c r="S1624" s="48"/>
      <c r="T1624" s="48"/>
      <c r="U1624" s="48"/>
      <c r="V1624" s="48"/>
    </row>
    <row r="1625" spans="1:22" x14ac:dyDescent="0.25">
      <c r="A1625" s="8"/>
      <c r="B1625" s="60" t="s">
        <v>1620</v>
      </c>
      <c r="C1625" s="45">
        <v>66.494</v>
      </c>
      <c r="D1625" s="24">
        <v>0.35636643052588179</v>
      </c>
      <c r="E1625" s="10">
        <v>55.584000000000003</v>
      </c>
      <c r="F1625" s="24">
        <v>0.26986725734739408</v>
      </c>
      <c r="G1625" s="10">
        <v>52.454999999999998</v>
      </c>
      <c r="H1625" s="24">
        <v>0.37508730066348506</v>
      </c>
      <c r="I1625" s="10">
        <v>66.849999999999994</v>
      </c>
      <c r="J1625" s="24">
        <v>0.24240978544640135</v>
      </c>
      <c r="K1625" s="10">
        <v>67.320999999999998</v>
      </c>
      <c r="L1625" s="61">
        <v>0.35330687022900764</v>
      </c>
      <c r="Q1625" s="48"/>
      <c r="R1625" s="48"/>
      <c r="S1625" s="48"/>
      <c r="T1625" s="48"/>
      <c r="U1625" s="48"/>
      <c r="V1625" s="48"/>
    </row>
    <row r="1626" spans="1:22" x14ac:dyDescent="0.25">
      <c r="A1626" s="8"/>
      <c r="B1626" s="60" t="s">
        <v>1621</v>
      </c>
      <c r="C1626" s="45">
        <v>64.905000000000001</v>
      </c>
      <c r="D1626" s="24">
        <v>0.35426740132688633</v>
      </c>
      <c r="E1626" s="10">
        <v>53.81</v>
      </c>
      <c r="F1626" s="24">
        <v>0.23737981733840549</v>
      </c>
      <c r="G1626" s="10">
        <v>50.055999999999997</v>
      </c>
      <c r="H1626" s="24">
        <v>0.37108602025375392</v>
      </c>
      <c r="I1626" s="10">
        <v>66.260000000000005</v>
      </c>
      <c r="J1626" s="24">
        <v>0.23635351647914762</v>
      </c>
      <c r="K1626" s="10">
        <v>66.731999999999999</v>
      </c>
      <c r="L1626" s="61">
        <v>0.3641648854961832</v>
      </c>
      <c r="Q1626" s="48"/>
      <c r="R1626" s="48"/>
      <c r="S1626" s="48"/>
      <c r="T1626" s="48"/>
      <c r="U1626" s="48"/>
      <c r="V1626" s="48"/>
    </row>
    <row r="1627" spans="1:22" x14ac:dyDescent="0.25">
      <c r="A1627" s="8"/>
      <c r="B1627" s="60" t="s">
        <v>1622</v>
      </c>
      <c r="C1627" s="45">
        <v>63.171999999999997</v>
      </c>
      <c r="D1627" s="24">
        <v>0.33970538625885527</v>
      </c>
      <c r="E1627" s="10">
        <v>50.933</v>
      </c>
      <c r="F1627" s="24">
        <v>0.20057462962071235</v>
      </c>
      <c r="G1627" s="10">
        <v>47.973999999999997</v>
      </c>
      <c r="H1627" s="24">
        <v>0.33366313583983237</v>
      </c>
      <c r="I1627" s="10">
        <v>65.135000000000005</v>
      </c>
      <c r="J1627" s="24">
        <v>0.21097549662730755</v>
      </c>
      <c r="K1627" s="10">
        <v>65.492000000000004</v>
      </c>
      <c r="L1627" s="61">
        <v>0.35010687022900766</v>
      </c>
      <c r="Q1627" s="48"/>
      <c r="R1627" s="48"/>
      <c r="S1627" s="48"/>
      <c r="T1627" s="48"/>
      <c r="U1627" s="48"/>
      <c r="V1627" s="48"/>
    </row>
    <row r="1628" spans="1:22" x14ac:dyDescent="0.25">
      <c r="A1628" s="8"/>
      <c r="B1628" s="60" t="s">
        <v>1623</v>
      </c>
      <c r="C1628" s="45">
        <v>61.963999999999999</v>
      </c>
      <c r="D1628" s="24">
        <v>0.29794969826455264</v>
      </c>
      <c r="E1628" s="10">
        <v>49.389000000000003</v>
      </c>
      <c r="F1628" s="24">
        <v>0.17262965281456155</v>
      </c>
      <c r="G1628" s="10">
        <v>46.558</v>
      </c>
      <c r="H1628" s="24">
        <v>0.26632522407170295</v>
      </c>
      <c r="I1628" s="10">
        <v>64.241</v>
      </c>
      <c r="J1628" s="24">
        <v>0.16067003273300734</v>
      </c>
      <c r="K1628" s="10">
        <v>64.747</v>
      </c>
      <c r="L1628" s="61">
        <v>0.30746870229007633</v>
      </c>
      <c r="Q1628" s="48"/>
      <c r="R1628" s="48"/>
      <c r="S1628" s="48"/>
      <c r="T1628" s="48"/>
      <c r="U1628" s="48"/>
      <c r="V1628" s="48"/>
    </row>
    <row r="1629" spans="1:22" x14ac:dyDescent="0.25">
      <c r="A1629" s="8"/>
      <c r="B1629" s="60" t="s">
        <v>1624</v>
      </c>
      <c r="C1629" s="45">
        <v>60.639000000000003</v>
      </c>
      <c r="D1629" s="24">
        <v>0.22090408186213875</v>
      </c>
      <c r="E1629" s="10">
        <v>48.686999999999998</v>
      </c>
      <c r="F1629" s="24">
        <v>0.14113738142244908</v>
      </c>
      <c r="G1629" s="10">
        <v>46.572000000000003</v>
      </c>
      <c r="H1629" s="24">
        <v>0.17740949831218716</v>
      </c>
      <c r="I1629" s="10">
        <v>62.645000000000003</v>
      </c>
      <c r="J1629" s="24">
        <v>9.3825786188526217E-2</v>
      </c>
      <c r="K1629" s="10">
        <v>63.616999999999997</v>
      </c>
      <c r="L1629" s="61">
        <v>0.23857099236641222</v>
      </c>
      <c r="Q1629" s="48"/>
      <c r="R1629" s="48"/>
      <c r="S1629" s="48"/>
      <c r="T1629" s="48"/>
      <c r="U1629" s="48"/>
      <c r="V1629" s="48"/>
    </row>
    <row r="1630" spans="1:22" x14ac:dyDescent="0.25">
      <c r="A1630" s="8"/>
      <c r="B1630" s="60" t="s">
        <v>1625</v>
      </c>
      <c r="C1630" s="45">
        <v>60.911000000000001</v>
      </c>
      <c r="D1630" s="24">
        <v>0.14545147869110536</v>
      </c>
      <c r="E1630" s="10">
        <v>50.012999999999998</v>
      </c>
      <c r="F1630" s="24">
        <v>0.11633842153416478</v>
      </c>
      <c r="G1630" s="10">
        <v>49.128999999999998</v>
      </c>
      <c r="H1630" s="24">
        <v>0.10682691188453032</v>
      </c>
      <c r="I1630" s="10">
        <v>62.774999999999999</v>
      </c>
      <c r="J1630" s="24">
        <v>3.3077565300361787E-2</v>
      </c>
      <c r="K1630" s="10">
        <v>64.182000000000002</v>
      </c>
      <c r="L1630" s="61">
        <v>0.16271145038167939</v>
      </c>
      <c r="Q1630" s="48"/>
      <c r="R1630" s="48"/>
      <c r="S1630" s="48"/>
      <c r="T1630" s="48"/>
      <c r="U1630" s="48"/>
      <c r="V1630" s="48"/>
    </row>
    <row r="1631" spans="1:22" x14ac:dyDescent="0.25">
      <c r="A1631" s="8"/>
      <c r="B1631" s="60" t="s">
        <v>1626</v>
      </c>
      <c r="C1631" s="45">
        <v>63.896000000000001</v>
      </c>
      <c r="D1631" s="24">
        <v>0.11998200832115147</v>
      </c>
      <c r="E1631" s="10">
        <v>53.243000000000002</v>
      </c>
      <c r="F1631" s="24">
        <v>0.10653119532591772</v>
      </c>
      <c r="G1631" s="10">
        <v>54.96</v>
      </c>
      <c r="H1631" s="24">
        <v>9.7907694098475148E-2</v>
      </c>
      <c r="I1631" s="10">
        <v>65.995000000000005</v>
      </c>
      <c r="J1631" s="24">
        <v>1.9414516492399846E-2</v>
      </c>
      <c r="K1631" s="10">
        <v>66.86</v>
      </c>
      <c r="L1631" s="61">
        <v>0.14283969465648855</v>
      </c>
      <c r="Q1631" s="48"/>
      <c r="R1631" s="48"/>
      <c r="S1631" s="48"/>
      <c r="T1631" s="48"/>
      <c r="U1631" s="48"/>
      <c r="V1631" s="48"/>
    </row>
    <row r="1632" spans="1:22" x14ac:dyDescent="0.25">
      <c r="A1632" s="8"/>
      <c r="B1632" s="60" t="s">
        <v>1627</v>
      </c>
      <c r="C1632" s="45">
        <v>64.203999999999994</v>
      </c>
      <c r="D1632" s="24">
        <v>0.122905656134038</v>
      </c>
      <c r="E1632" s="10">
        <v>52.923999999999999</v>
      </c>
      <c r="F1632" s="24">
        <v>0.1119083160783936</v>
      </c>
      <c r="G1632" s="10">
        <v>57.795999999999999</v>
      </c>
      <c r="H1632" s="24">
        <v>0.12338493772552671</v>
      </c>
      <c r="I1632" s="10">
        <v>67.334000000000003</v>
      </c>
      <c r="J1632" s="24">
        <v>3.427026597224983E-2</v>
      </c>
      <c r="K1632" s="10">
        <v>68.081000000000003</v>
      </c>
      <c r="L1632" s="61">
        <v>0.15061984732824427</v>
      </c>
      <c r="Q1632" s="48"/>
      <c r="R1632" s="48"/>
      <c r="S1632" s="48"/>
      <c r="T1632" s="48"/>
      <c r="U1632" s="48"/>
      <c r="V1632" s="48"/>
    </row>
    <row r="1633" spans="1:22" x14ac:dyDescent="0.25">
      <c r="A1633" s="8"/>
      <c r="B1633" s="60" t="s">
        <v>1628</v>
      </c>
      <c r="C1633" s="45">
        <v>59.645000000000003</v>
      </c>
      <c r="D1633" s="24">
        <v>0.13253870085085648</v>
      </c>
      <c r="E1633" s="10">
        <v>49.247999999999998</v>
      </c>
      <c r="F1633" s="24">
        <v>0.11365788671128875</v>
      </c>
      <c r="G1633" s="10">
        <v>54.994999999999997</v>
      </c>
      <c r="H1633" s="24">
        <v>0.13425387032941449</v>
      </c>
      <c r="I1633" s="10">
        <v>63.756</v>
      </c>
      <c r="J1633" s="24">
        <v>5.2982414291204497E-2</v>
      </c>
      <c r="K1633" s="10">
        <v>64.370999999999995</v>
      </c>
      <c r="L1633" s="61">
        <v>0.15518778625954199</v>
      </c>
      <c r="Q1633" s="48"/>
      <c r="R1633" s="48"/>
      <c r="S1633" s="48"/>
      <c r="T1633" s="48"/>
      <c r="U1633" s="48"/>
      <c r="V1633" s="48"/>
    </row>
    <row r="1634" spans="1:22" x14ac:dyDescent="0.25">
      <c r="A1634" s="8"/>
      <c r="B1634" s="60" t="s">
        <v>1629</v>
      </c>
      <c r="C1634" s="45">
        <v>56.088999999999999</v>
      </c>
      <c r="D1634" s="24">
        <v>0.14348363881704712</v>
      </c>
      <c r="E1634" s="10">
        <v>47.167000000000002</v>
      </c>
      <c r="F1634" s="24">
        <v>0.10969326335050801</v>
      </c>
      <c r="G1634" s="10">
        <v>52.847000000000001</v>
      </c>
      <c r="H1634" s="24">
        <v>0.14199452915842162</v>
      </c>
      <c r="I1634" s="10">
        <v>60.765999999999998</v>
      </c>
      <c r="J1634" s="24">
        <v>6.9733232616387711E-2</v>
      </c>
      <c r="K1634" s="10">
        <v>61.448</v>
      </c>
      <c r="L1634" s="61">
        <v>0.14298625954198474</v>
      </c>
      <c r="Q1634" s="48"/>
      <c r="R1634" s="48"/>
      <c r="S1634" s="48"/>
      <c r="T1634" s="48"/>
      <c r="U1634" s="48"/>
      <c r="V1634" s="48"/>
    </row>
    <row r="1635" spans="1:22" x14ac:dyDescent="0.25">
      <c r="A1635" s="8"/>
      <c r="B1635" s="60" t="s">
        <v>1630</v>
      </c>
      <c r="C1635" s="45">
        <v>53.896000000000001</v>
      </c>
      <c r="D1635" s="24">
        <v>0.14595749465872035</v>
      </c>
      <c r="E1635" s="10">
        <v>46.682000000000002</v>
      </c>
      <c r="F1635" s="24">
        <v>0.10895491244121282</v>
      </c>
      <c r="G1635" s="10">
        <v>52.115000000000002</v>
      </c>
      <c r="H1635" s="24">
        <v>0.14154347573041556</v>
      </c>
      <c r="I1635" s="10">
        <v>58.042000000000002</v>
      </c>
      <c r="J1635" s="24">
        <v>8.6457546482195627E-2</v>
      </c>
      <c r="K1635" s="10">
        <v>58.447000000000003</v>
      </c>
      <c r="L1635" s="61">
        <v>0.12240610687022901</v>
      </c>
      <c r="Q1635" s="48"/>
      <c r="R1635" s="48"/>
      <c r="S1635" s="48"/>
      <c r="T1635" s="48"/>
      <c r="U1635" s="48"/>
      <c r="V1635" s="48"/>
    </row>
    <row r="1636" spans="1:22" x14ac:dyDescent="0.25">
      <c r="A1636" s="8"/>
      <c r="B1636" s="60" t="s">
        <v>1631</v>
      </c>
      <c r="C1636" s="45">
        <v>49.837000000000003</v>
      </c>
      <c r="D1636" s="24">
        <v>0.14503916938415984</v>
      </c>
      <c r="E1636" s="10">
        <v>43.59</v>
      </c>
      <c r="F1636" s="24">
        <v>0.1081684082117462</v>
      </c>
      <c r="G1636" s="10">
        <v>48.616</v>
      </c>
      <c r="H1636" s="24">
        <v>0.13282795949249215</v>
      </c>
      <c r="I1636" s="10">
        <v>54.304000000000002</v>
      </c>
      <c r="J1636" s="24">
        <v>0.10083621569329039</v>
      </c>
      <c r="K1636" s="10">
        <v>53.457999999999998</v>
      </c>
      <c r="L1636" s="61">
        <v>0.1108030534351145</v>
      </c>
      <c r="Q1636" s="48"/>
      <c r="R1636" s="48"/>
      <c r="S1636" s="48"/>
      <c r="T1636" s="48"/>
      <c r="U1636" s="48"/>
      <c r="V1636" s="48"/>
    </row>
    <row r="1637" spans="1:22" x14ac:dyDescent="0.25">
      <c r="A1637" s="8"/>
      <c r="B1637" s="60" t="s">
        <v>1632</v>
      </c>
      <c r="C1637" s="45">
        <v>46.652000000000001</v>
      </c>
      <c r="D1637" s="24">
        <v>0.14672038980509744</v>
      </c>
      <c r="E1637" s="10">
        <v>40.691000000000003</v>
      </c>
      <c r="F1637" s="24">
        <v>0.10526315789473684</v>
      </c>
      <c r="G1637" s="10">
        <v>45.857999999999997</v>
      </c>
      <c r="H1637" s="24">
        <v>0.12630568244639065</v>
      </c>
      <c r="I1637" s="10">
        <v>51.1</v>
      </c>
      <c r="J1637" s="24">
        <v>0.10858331566673733</v>
      </c>
      <c r="K1637" s="10">
        <v>50.176000000000002</v>
      </c>
      <c r="L1637" s="61">
        <v>0.1036747649859602</v>
      </c>
      <c r="Q1637" s="48"/>
      <c r="R1637" s="48"/>
      <c r="S1637" s="48"/>
      <c r="T1637" s="48"/>
      <c r="U1637" s="48"/>
      <c r="V1637" s="48"/>
    </row>
    <row r="1638" spans="1:22" x14ac:dyDescent="0.25">
      <c r="A1638" s="8"/>
      <c r="B1638" s="60" t="s">
        <v>1633</v>
      </c>
      <c r="C1638" s="45">
        <v>44.185000000000002</v>
      </c>
      <c r="D1638" s="24">
        <v>0.1514055472263868</v>
      </c>
      <c r="E1638" s="10">
        <v>38.409999999999997</v>
      </c>
      <c r="F1638" s="24">
        <v>0.10733375066210815</v>
      </c>
      <c r="G1638" s="10">
        <v>44.381</v>
      </c>
      <c r="H1638" s="24">
        <v>0.11530739910966278</v>
      </c>
      <c r="I1638" s="10">
        <v>49.116999999999997</v>
      </c>
      <c r="J1638" s="24">
        <v>0.10874231503073988</v>
      </c>
      <c r="K1638" s="10">
        <v>48.457999999999998</v>
      </c>
      <c r="L1638" s="61">
        <v>9.6386277621780009E-2</v>
      </c>
      <c r="Q1638" s="48"/>
      <c r="R1638" s="48"/>
      <c r="S1638" s="48"/>
      <c r="T1638" s="48"/>
      <c r="U1638" s="48"/>
      <c r="V1638" s="48"/>
    </row>
    <row r="1639" spans="1:22" x14ac:dyDescent="0.25">
      <c r="A1639" s="8"/>
      <c r="B1639" s="60" t="s">
        <v>1634</v>
      </c>
      <c r="C1639" s="45">
        <v>42.679000000000002</v>
      </c>
      <c r="D1639" s="24">
        <v>0.15389805097451276</v>
      </c>
      <c r="E1639" s="10">
        <v>37.450000000000003</v>
      </c>
      <c r="F1639" s="24">
        <v>0.11153914062374601</v>
      </c>
      <c r="G1639" s="10">
        <v>43.854999999999997</v>
      </c>
      <c r="H1639" s="24">
        <v>0.10119584509296169</v>
      </c>
      <c r="I1639" s="10">
        <v>48.634</v>
      </c>
      <c r="J1639" s="24">
        <v>0.10793406826372695</v>
      </c>
      <c r="K1639" s="10">
        <v>47.529000000000003</v>
      </c>
      <c r="L1639" s="61">
        <v>8.6753754120376017E-2</v>
      </c>
      <c r="Q1639" s="48"/>
      <c r="R1639" s="48"/>
      <c r="S1639" s="48"/>
      <c r="T1639" s="48"/>
      <c r="U1639" s="48"/>
      <c r="V1639" s="48"/>
    </row>
    <row r="1640" spans="1:22" x14ac:dyDescent="0.25">
      <c r="A1640" s="8"/>
      <c r="B1640" s="60" t="s">
        <v>1635</v>
      </c>
      <c r="C1640" s="45">
        <v>42.554000000000002</v>
      </c>
      <c r="D1640" s="24">
        <v>0.15507871064467765</v>
      </c>
      <c r="E1640" s="10">
        <v>37.067999999999998</v>
      </c>
      <c r="F1640" s="24">
        <v>0.11576058169210766</v>
      </c>
      <c r="G1640" s="10">
        <v>44.668999999999997</v>
      </c>
      <c r="H1640" s="24">
        <v>9.844627425877972E-2</v>
      </c>
      <c r="I1640" s="10">
        <v>49.1</v>
      </c>
      <c r="J1640" s="24">
        <v>0.10295208819164724</v>
      </c>
      <c r="K1640" s="10">
        <v>47.744</v>
      </c>
      <c r="L1640" s="61">
        <v>8.0747161518740077E-2</v>
      </c>
      <c r="Q1640" s="48"/>
      <c r="R1640" s="48"/>
      <c r="S1640" s="48"/>
      <c r="T1640" s="48"/>
      <c r="U1640" s="48"/>
      <c r="V1640" s="48"/>
    </row>
    <row r="1641" spans="1:22" x14ac:dyDescent="0.25">
      <c r="A1641" s="8"/>
      <c r="B1641" s="60" t="s">
        <v>1636</v>
      </c>
      <c r="C1641" s="45">
        <v>42.658000000000001</v>
      </c>
      <c r="D1641" s="24">
        <v>0.14977511244377811</v>
      </c>
      <c r="E1641" s="10">
        <v>37.268999999999998</v>
      </c>
      <c r="F1641" s="24">
        <v>0.11795958331326944</v>
      </c>
      <c r="G1641" s="10">
        <v>47.082999999999998</v>
      </c>
      <c r="H1641" s="24">
        <v>9.3252640460880443E-2</v>
      </c>
      <c r="I1641" s="10">
        <v>50.396999999999998</v>
      </c>
      <c r="J1641" s="24">
        <v>9.2617129531481879E-2</v>
      </c>
      <c r="K1641" s="10">
        <v>48.835999999999999</v>
      </c>
      <c r="L1641" s="61">
        <v>7.8732755463313389E-2</v>
      </c>
      <c r="Q1641" s="48"/>
      <c r="R1641" s="48"/>
      <c r="S1641" s="48"/>
      <c r="T1641" s="48"/>
      <c r="U1641" s="48"/>
      <c r="V1641" s="48"/>
    </row>
    <row r="1642" spans="1:22" x14ac:dyDescent="0.25">
      <c r="A1642" s="8"/>
      <c r="B1642" s="60" t="s">
        <v>1637</v>
      </c>
      <c r="C1642" s="45">
        <v>42.808999999999997</v>
      </c>
      <c r="D1642" s="24">
        <v>0.15787106446776611</v>
      </c>
      <c r="E1642" s="10">
        <v>36.948</v>
      </c>
      <c r="F1642" s="24">
        <v>0.12128216240509783</v>
      </c>
      <c r="G1642" s="10">
        <v>52.12</v>
      </c>
      <c r="H1642" s="24">
        <v>8.8611830428583893E-2</v>
      </c>
      <c r="I1642" s="10">
        <v>53.008000000000003</v>
      </c>
      <c r="J1642" s="24">
        <v>8.1672673309306762E-2</v>
      </c>
      <c r="K1642" s="10">
        <v>51.884999999999998</v>
      </c>
      <c r="L1642" s="61">
        <v>7.8732755463313389E-2</v>
      </c>
      <c r="Q1642" s="48"/>
      <c r="R1642" s="48"/>
      <c r="S1642" s="48"/>
      <c r="T1642" s="48"/>
      <c r="U1642" s="48"/>
      <c r="V1642" s="48"/>
    </row>
    <row r="1643" spans="1:22" x14ac:dyDescent="0.25">
      <c r="A1643" s="8"/>
      <c r="B1643" s="60" t="s">
        <v>1638</v>
      </c>
      <c r="C1643" s="45">
        <v>42.604999999999997</v>
      </c>
      <c r="D1643" s="24">
        <v>0.15560344827586206</v>
      </c>
      <c r="E1643" s="10">
        <v>35.762</v>
      </c>
      <c r="F1643" s="24">
        <v>0.12134636683199307</v>
      </c>
      <c r="G1643" s="10">
        <v>61.25</v>
      </c>
      <c r="H1643" s="24">
        <v>8.3709156507317639E-2</v>
      </c>
      <c r="I1643" s="10">
        <v>59.960999999999999</v>
      </c>
      <c r="J1643" s="24">
        <v>7.7657939368242529E-2</v>
      </c>
      <c r="K1643" s="10">
        <v>59.16</v>
      </c>
      <c r="L1643" s="61">
        <v>7.874496398486143E-2</v>
      </c>
      <c r="Q1643" s="48"/>
      <c r="R1643" s="48"/>
      <c r="S1643" s="48"/>
      <c r="T1643" s="48"/>
      <c r="U1643" s="48"/>
      <c r="V1643" s="48"/>
    </row>
    <row r="1644" spans="1:22" x14ac:dyDescent="0.25">
      <c r="A1644" s="8"/>
      <c r="B1644" s="60" t="s">
        <v>1639</v>
      </c>
      <c r="C1644" s="45">
        <v>45.106999999999999</v>
      </c>
      <c r="D1644" s="24">
        <v>0.1711769115442279</v>
      </c>
      <c r="E1644" s="10">
        <v>37.417999999999999</v>
      </c>
      <c r="F1644" s="24">
        <v>0.13277475481934478</v>
      </c>
      <c r="G1644" s="10">
        <v>66.373000000000005</v>
      </c>
      <c r="H1644" s="24">
        <v>0.10161773691407955</v>
      </c>
      <c r="I1644" s="10">
        <v>64.364000000000004</v>
      </c>
      <c r="J1644" s="24">
        <v>9.0616387534449866E-2</v>
      </c>
      <c r="K1644" s="10">
        <v>64.355999999999995</v>
      </c>
      <c r="L1644" s="61">
        <v>8.6546209254059328E-2</v>
      </c>
      <c r="Q1644" s="48"/>
      <c r="R1644" s="48"/>
      <c r="S1644" s="48"/>
      <c r="T1644" s="48"/>
      <c r="U1644" s="48"/>
      <c r="V1644" s="48"/>
    </row>
    <row r="1645" spans="1:22" x14ac:dyDescent="0.25">
      <c r="A1645" s="8"/>
      <c r="B1645" s="60" t="s">
        <v>1640</v>
      </c>
      <c r="C1645" s="45">
        <v>49.320999999999998</v>
      </c>
      <c r="D1645" s="24">
        <v>0.21491754122938531</v>
      </c>
      <c r="E1645" s="10">
        <v>41.024999999999999</v>
      </c>
      <c r="F1645" s="24">
        <v>0.16073578273221939</v>
      </c>
      <c r="G1645" s="10">
        <v>68.671000000000006</v>
      </c>
      <c r="H1645" s="24">
        <v>0.16119177165468881</v>
      </c>
      <c r="I1645" s="10">
        <v>66.924000000000007</v>
      </c>
      <c r="J1645" s="24">
        <v>0.1359444562221751</v>
      </c>
      <c r="K1645" s="10">
        <v>66.738</v>
      </c>
      <c r="L1645" s="61">
        <v>0.12263459895006715</v>
      </c>
      <c r="Q1645" s="48"/>
      <c r="R1645" s="48"/>
      <c r="S1645" s="48"/>
      <c r="T1645" s="48"/>
      <c r="U1645" s="48"/>
      <c r="V1645" s="48"/>
    </row>
    <row r="1646" spans="1:22" x14ac:dyDescent="0.25">
      <c r="A1646" s="8"/>
      <c r="B1646" s="60" t="s">
        <v>1641</v>
      </c>
      <c r="C1646" s="45">
        <v>52.783999999999999</v>
      </c>
      <c r="D1646" s="24">
        <v>0.26143178410794604</v>
      </c>
      <c r="E1646" s="10">
        <v>44.860999999999997</v>
      </c>
      <c r="F1646" s="24">
        <v>0.19949920547021718</v>
      </c>
      <c r="G1646" s="10">
        <v>68.814999999999998</v>
      </c>
      <c r="H1646" s="24">
        <v>0.22115860222875267</v>
      </c>
      <c r="I1646" s="10">
        <v>67.025000000000006</v>
      </c>
      <c r="J1646" s="24">
        <v>0.17907303370786518</v>
      </c>
      <c r="K1646" s="10">
        <v>67.007999999999996</v>
      </c>
      <c r="L1646" s="61">
        <v>0.16475399829080697</v>
      </c>
      <c r="Q1646" s="48"/>
      <c r="R1646" s="48"/>
      <c r="S1646" s="48"/>
      <c r="T1646" s="48"/>
      <c r="U1646" s="48"/>
      <c r="V1646" s="48"/>
    </row>
    <row r="1647" spans="1:22" x14ac:dyDescent="0.25">
      <c r="A1647" s="8"/>
      <c r="B1647" s="60" t="s">
        <v>1642</v>
      </c>
      <c r="C1647" s="45">
        <v>54.597999999999999</v>
      </c>
      <c r="D1647" s="24">
        <v>0.30702773613193401</v>
      </c>
      <c r="E1647" s="10">
        <v>48.118000000000002</v>
      </c>
      <c r="F1647" s="24">
        <v>0.23466718030208183</v>
      </c>
      <c r="G1647" s="10">
        <v>69.540000000000006</v>
      </c>
      <c r="H1647" s="24">
        <v>0.27645552678285662</v>
      </c>
      <c r="I1647" s="10">
        <v>68.161000000000001</v>
      </c>
      <c r="J1647" s="24">
        <v>0.22100911596353615</v>
      </c>
      <c r="K1647" s="10">
        <v>67.724000000000004</v>
      </c>
      <c r="L1647" s="61">
        <v>0.20102551581003542</v>
      </c>
      <c r="Q1647" s="48"/>
      <c r="R1647" s="48"/>
      <c r="S1647" s="48"/>
      <c r="T1647" s="48"/>
      <c r="U1647" s="48"/>
      <c r="V1647" s="48"/>
    </row>
    <row r="1648" spans="1:22" x14ac:dyDescent="0.25">
      <c r="A1648" s="8"/>
      <c r="B1648" s="60" t="s">
        <v>1643</v>
      </c>
      <c r="C1648" s="45">
        <v>55.703000000000003</v>
      </c>
      <c r="D1648" s="24">
        <v>0.33913043478260868</v>
      </c>
      <c r="E1648" s="10">
        <v>51.356000000000002</v>
      </c>
      <c r="F1648" s="24">
        <v>0.25184186449655704</v>
      </c>
      <c r="G1648" s="10">
        <v>70.582999999999998</v>
      </c>
      <c r="H1648" s="24">
        <v>0.31420757077598999</v>
      </c>
      <c r="I1648" s="10">
        <v>69.320999999999998</v>
      </c>
      <c r="J1648" s="24">
        <v>0.24234153063387748</v>
      </c>
      <c r="K1648" s="10">
        <v>67.793999999999997</v>
      </c>
      <c r="L1648" s="61">
        <v>0.22076669515321695</v>
      </c>
      <c r="Q1648" s="48"/>
      <c r="R1648" s="48"/>
      <c r="S1648" s="48"/>
      <c r="T1648" s="48"/>
      <c r="U1648" s="48"/>
      <c r="V1648" s="48"/>
    </row>
    <row r="1649" spans="1:22" x14ac:dyDescent="0.25">
      <c r="A1649" s="8"/>
      <c r="B1649" s="60" t="s">
        <v>1644</v>
      </c>
      <c r="C1649" s="45">
        <v>54.805</v>
      </c>
      <c r="D1649" s="24">
        <v>0.34224137931034482</v>
      </c>
      <c r="E1649" s="10">
        <v>51.210999999999999</v>
      </c>
      <c r="F1649" s="24">
        <v>0.25920932248278516</v>
      </c>
      <c r="G1649" s="10">
        <v>69.816000000000003</v>
      </c>
      <c r="H1649" s="24">
        <v>0.32597689778579536</v>
      </c>
      <c r="I1649" s="10">
        <v>68.524000000000001</v>
      </c>
      <c r="J1649" s="24">
        <v>0.24265952936188256</v>
      </c>
      <c r="K1649" s="10">
        <v>66.997</v>
      </c>
      <c r="L1649" s="61">
        <v>0.2260529849835185</v>
      </c>
      <c r="Q1649" s="48"/>
      <c r="R1649" s="48"/>
      <c r="S1649" s="48"/>
      <c r="T1649" s="48"/>
      <c r="U1649" s="48"/>
      <c r="V1649" s="48"/>
    </row>
    <row r="1650" spans="1:22" x14ac:dyDescent="0.25">
      <c r="A1650" s="8"/>
      <c r="B1650" s="60" t="s">
        <v>1645</v>
      </c>
      <c r="C1650" s="45">
        <v>53.253</v>
      </c>
      <c r="D1650" s="24">
        <v>0.33229010494752625</v>
      </c>
      <c r="E1650" s="10">
        <v>49.209000000000003</v>
      </c>
      <c r="F1650" s="24">
        <v>0.24542142180703361</v>
      </c>
      <c r="G1650" s="10">
        <v>68.918000000000006</v>
      </c>
      <c r="H1650" s="24">
        <v>0.31176350781227269</v>
      </c>
      <c r="I1650" s="10">
        <v>68.113</v>
      </c>
      <c r="J1650" s="24">
        <v>0.23526605893576424</v>
      </c>
      <c r="K1650" s="10">
        <v>66.173000000000002</v>
      </c>
      <c r="L1650" s="61">
        <v>0.21301428397021122</v>
      </c>
      <c r="Q1650" s="48"/>
      <c r="R1650" s="48"/>
      <c r="S1650" s="48"/>
      <c r="T1650" s="48"/>
      <c r="U1650" s="48"/>
      <c r="V1650" s="48"/>
    </row>
    <row r="1651" spans="1:22" x14ac:dyDescent="0.25">
      <c r="A1651" s="8"/>
      <c r="B1651" s="60" t="s">
        <v>1646</v>
      </c>
      <c r="C1651" s="45">
        <v>50.944000000000003</v>
      </c>
      <c r="D1651" s="24">
        <v>0.31454272863568217</v>
      </c>
      <c r="E1651" s="10">
        <v>47.585999999999999</v>
      </c>
      <c r="F1651" s="24">
        <v>0.22519702733503474</v>
      </c>
      <c r="G1651" s="10">
        <v>67.606999999999999</v>
      </c>
      <c r="H1651" s="24">
        <v>0.27436061567109893</v>
      </c>
      <c r="I1651" s="10">
        <v>67.067999999999998</v>
      </c>
      <c r="J1651" s="24">
        <v>0.2164246343014628</v>
      </c>
      <c r="K1651" s="10">
        <v>65.114999999999995</v>
      </c>
      <c r="L1651" s="61">
        <v>0.1860578683921377</v>
      </c>
      <c r="Q1651" s="48"/>
      <c r="R1651" s="48"/>
      <c r="S1651" s="48"/>
      <c r="T1651" s="48"/>
      <c r="U1651" s="48"/>
      <c r="V1651" s="48"/>
    </row>
    <row r="1652" spans="1:22" x14ac:dyDescent="0.25">
      <c r="A1652" s="8"/>
      <c r="B1652" s="60" t="s">
        <v>1647</v>
      </c>
      <c r="C1652" s="45">
        <v>49.804000000000002</v>
      </c>
      <c r="D1652" s="24">
        <v>0.283808095952024</v>
      </c>
      <c r="E1652" s="10">
        <v>46.529000000000003</v>
      </c>
      <c r="F1652" s="24">
        <v>0.20553442159836921</v>
      </c>
      <c r="G1652" s="10">
        <v>66.591999999999999</v>
      </c>
      <c r="H1652" s="24">
        <v>0.20861823154586984</v>
      </c>
      <c r="I1652" s="10">
        <v>65.756</v>
      </c>
      <c r="J1652" s="24">
        <v>0.17859603561585755</v>
      </c>
      <c r="K1652" s="10">
        <v>63.822000000000003</v>
      </c>
      <c r="L1652" s="61">
        <v>0.14851666463191307</v>
      </c>
      <c r="Q1652" s="48"/>
      <c r="R1652" s="48"/>
      <c r="S1652" s="48"/>
      <c r="T1652" s="48"/>
      <c r="U1652" s="48"/>
      <c r="V1652" s="48"/>
    </row>
    <row r="1653" spans="1:22" x14ac:dyDescent="0.25">
      <c r="A1653" s="8"/>
      <c r="B1653" s="60" t="s">
        <v>1648</v>
      </c>
      <c r="C1653" s="45">
        <v>48.982999999999997</v>
      </c>
      <c r="D1653" s="24">
        <v>0.23603823088455772</v>
      </c>
      <c r="E1653" s="10">
        <v>46.136000000000003</v>
      </c>
      <c r="F1653" s="24">
        <v>0.17863276672926598</v>
      </c>
      <c r="G1653" s="10">
        <v>65.176000000000002</v>
      </c>
      <c r="H1653" s="24">
        <v>0.13018999679944135</v>
      </c>
      <c r="I1653" s="10">
        <v>63.9</v>
      </c>
      <c r="J1653" s="24">
        <v>0.13196947212211152</v>
      </c>
      <c r="K1653" s="10">
        <v>62.566000000000003</v>
      </c>
      <c r="L1653" s="61">
        <v>0.10555487730435845</v>
      </c>
      <c r="Q1653" s="48"/>
      <c r="R1653" s="48"/>
      <c r="S1653" s="48"/>
      <c r="T1653" s="48"/>
      <c r="U1653" s="48"/>
      <c r="V1653" s="48"/>
    </row>
    <row r="1654" spans="1:22" x14ac:dyDescent="0.25">
      <c r="A1654" s="8"/>
      <c r="B1654" s="60" t="s">
        <v>1649</v>
      </c>
      <c r="C1654" s="45">
        <v>49.81</v>
      </c>
      <c r="D1654" s="24">
        <v>0.18688155922038979</v>
      </c>
      <c r="E1654" s="10">
        <v>47.631</v>
      </c>
      <c r="F1654" s="24">
        <v>0.1478788462464487</v>
      </c>
      <c r="G1654" s="10">
        <v>65.787999999999997</v>
      </c>
      <c r="H1654" s="24">
        <v>6.0083214524717043E-2</v>
      </c>
      <c r="I1654" s="10">
        <v>63.749000000000002</v>
      </c>
      <c r="J1654" s="24">
        <v>8.4322662709349169E-2</v>
      </c>
      <c r="K1654" s="10">
        <v>62.997</v>
      </c>
      <c r="L1654" s="61">
        <v>6.7439873031375899E-2</v>
      </c>
      <c r="Q1654" s="48"/>
      <c r="R1654" s="48"/>
      <c r="S1654" s="48"/>
      <c r="T1654" s="48"/>
      <c r="U1654" s="48"/>
      <c r="V1654" s="48"/>
    </row>
    <row r="1655" spans="1:22" x14ac:dyDescent="0.25">
      <c r="A1655" s="8"/>
      <c r="B1655" s="60" t="s">
        <v>1650</v>
      </c>
      <c r="C1655" s="45">
        <v>53.231999999999999</v>
      </c>
      <c r="D1655" s="24">
        <v>0.17091454272863568</v>
      </c>
      <c r="E1655" s="10">
        <v>50.847000000000001</v>
      </c>
      <c r="F1655" s="24">
        <v>0.13494165422705895</v>
      </c>
      <c r="G1655" s="10">
        <v>69.850999999999999</v>
      </c>
      <c r="H1655" s="24">
        <v>4.3745817451773403E-2</v>
      </c>
      <c r="I1655" s="10">
        <v>66.555999999999997</v>
      </c>
      <c r="J1655" s="24">
        <v>6.9959720161119357E-2</v>
      </c>
      <c r="K1655" s="10">
        <v>64.872</v>
      </c>
      <c r="L1655" s="61">
        <v>5.8527652301306313E-2</v>
      </c>
      <c r="Q1655" s="48"/>
      <c r="R1655" s="48"/>
      <c r="S1655" s="48"/>
      <c r="T1655" s="48"/>
      <c r="U1655" s="48"/>
      <c r="V1655" s="48"/>
    </row>
    <row r="1656" spans="1:22" x14ac:dyDescent="0.25">
      <c r="A1656" s="8"/>
      <c r="B1656" s="60" t="s">
        <v>1651</v>
      </c>
      <c r="C1656" s="45">
        <v>53.268999999999998</v>
      </c>
      <c r="D1656" s="24">
        <v>0.17492503748125937</v>
      </c>
      <c r="E1656" s="10">
        <v>51.66</v>
      </c>
      <c r="F1656" s="24">
        <v>0.13542318742877321</v>
      </c>
      <c r="G1656" s="10">
        <v>72.103999999999999</v>
      </c>
      <c r="H1656" s="24">
        <v>5.5413308504757196E-2</v>
      </c>
      <c r="I1656" s="10">
        <v>67.716999999999999</v>
      </c>
      <c r="J1656" s="24">
        <v>8.0996926012295953E-2</v>
      </c>
      <c r="K1656" s="10">
        <v>65.805999999999997</v>
      </c>
      <c r="L1656" s="61">
        <v>7.0333292638261505E-2</v>
      </c>
      <c r="Q1656" s="48"/>
      <c r="R1656" s="48"/>
      <c r="S1656" s="48"/>
      <c r="T1656" s="48"/>
      <c r="U1656" s="48"/>
      <c r="V1656" s="48"/>
    </row>
    <row r="1657" spans="1:22" x14ac:dyDescent="0.25">
      <c r="A1657" s="8"/>
      <c r="B1657" s="60" t="s">
        <v>1652</v>
      </c>
      <c r="C1657" s="45">
        <v>49.223999999999997</v>
      </c>
      <c r="D1657" s="24">
        <v>0.17443778110944527</v>
      </c>
      <c r="E1657" s="10">
        <v>48.847000000000001</v>
      </c>
      <c r="F1657" s="24">
        <v>0.12856936485770695</v>
      </c>
      <c r="G1657" s="10">
        <v>67.531000000000006</v>
      </c>
      <c r="H1657" s="24">
        <v>6.7502691378858851E-2</v>
      </c>
      <c r="I1657" s="10">
        <v>63.643999999999998</v>
      </c>
      <c r="J1657" s="24">
        <v>9.2047381810472756E-2</v>
      </c>
      <c r="K1657" s="10">
        <v>62.792000000000002</v>
      </c>
      <c r="L1657" s="61">
        <v>7.6071297765840554E-2</v>
      </c>
      <c r="Q1657" s="48"/>
      <c r="R1657" s="48"/>
      <c r="S1657" s="48"/>
      <c r="T1657" s="48"/>
      <c r="U1657" s="48"/>
      <c r="V1657" s="48"/>
    </row>
    <row r="1658" spans="1:22" x14ac:dyDescent="0.25">
      <c r="A1658" s="8"/>
      <c r="B1658" s="60" t="s">
        <v>1653</v>
      </c>
      <c r="C1658" s="45">
        <v>46.93</v>
      </c>
      <c r="D1658" s="24">
        <v>0.17902923538230883</v>
      </c>
      <c r="E1658" s="10">
        <v>47.655000000000001</v>
      </c>
      <c r="F1658" s="24">
        <v>0.12155503121940257</v>
      </c>
      <c r="G1658" s="10">
        <v>63.213999999999999</v>
      </c>
      <c r="H1658" s="24">
        <v>8.4712968081701534E-2</v>
      </c>
      <c r="I1658" s="10">
        <v>59.747</v>
      </c>
      <c r="J1658" s="24">
        <v>0.10068634725461098</v>
      </c>
      <c r="K1658" s="10">
        <v>59.915999999999997</v>
      </c>
      <c r="L1658" s="61">
        <v>7.57538762055915E-2</v>
      </c>
      <c r="Q1658" s="48"/>
      <c r="R1658" s="48"/>
      <c r="S1658" s="48"/>
      <c r="T1658" s="48"/>
      <c r="U1658" s="48"/>
      <c r="V1658" s="48"/>
    </row>
    <row r="1659" spans="1:22" x14ac:dyDescent="0.25">
      <c r="A1659" s="8"/>
      <c r="B1659" s="60" t="s">
        <v>1654</v>
      </c>
      <c r="C1659" s="45">
        <v>45.868000000000002</v>
      </c>
      <c r="D1659" s="24">
        <v>0.18703148425787106</v>
      </c>
      <c r="E1659" s="10">
        <v>48.393000000000001</v>
      </c>
      <c r="F1659" s="24">
        <v>0.11304794465578402</v>
      </c>
      <c r="G1659" s="10">
        <v>59.530999999999999</v>
      </c>
      <c r="H1659" s="24">
        <v>9.2350664843318109E-2</v>
      </c>
      <c r="I1659" s="10">
        <v>56.465000000000003</v>
      </c>
      <c r="J1659" s="24">
        <v>0.10806656773372907</v>
      </c>
      <c r="K1659" s="10">
        <v>57.593000000000004</v>
      </c>
      <c r="L1659" s="61">
        <v>7.1480893663777315E-2</v>
      </c>
      <c r="Q1659" s="48"/>
      <c r="R1659" s="48"/>
      <c r="S1659" s="48"/>
      <c r="T1659" s="48"/>
      <c r="U1659" s="48"/>
      <c r="V1659" s="48"/>
    </row>
    <row r="1660" spans="1:22" x14ac:dyDescent="0.25">
      <c r="A1660" s="8"/>
      <c r="B1660" s="60" t="s">
        <v>1655</v>
      </c>
      <c r="C1660" s="45">
        <v>42.747999999999998</v>
      </c>
      <c r="D1660" s="24">
        <v>0.18883058470764619</v>
      </c>
      <c r="E1660" s="10">
        <v>45.756999999999998</v>
      </c>
      <c r="F1660" s="24">
        <v>0.10762267058313671</v>
      </c>
      <c r="G1660" s="10">
        <v>54.578000000000003</v>
      </c>
      <c r="H1660" s="24">
        <v>8.781169076784312E-2</v>
      </c>
      <c r="I1660" s="10">
        <v>51.747999999999998</v>
      </c>
      <c r="J1660" s="24">
        <v>0.11580453678185287</v>
      </c>
      <c r="K1660" s="10">
        <v>53.896000000000001</v>
      </c>
      <c r="L1660" s="61">
        <v>6.5254547674276644E-2</v>
      </c>
      <c r="Q1660" s="48"/>
      <c r="R1660" s="48"/>
      <c r="S1660" s="48"/>
      <c r="T1660" s="48"/>
      <c r="U1660" s="48"/>
      <c r="V1660" s="48"/>
    </row>
    <row r="1661" spans="1:22" x14ac:dyDescent="0.25">
      <c r="A1661" s="8"/>
      <c r="B1661" s="60" t="s">
        <v>1656</v>
      </c>
      <c r="C1661" s="45">
        <v>39.298999999999999</v>
      </c>
      <c r="D1661" s="24">
        <v>0.19553973013493253</v>
      </c>
      <c r="E1661" s="10">
        <v>43.470999999999997</v>
      </c>
      <c r="F1661" s="24">
        <v>0.10111367867000449</v>
      </c>
      <c r="G1661" s="10">
        <v>51.183999999999997</v>
      </c>
      <c r="H1661" s="24">
        <v>8.8690441561463731E-2</v>
      </c>
      <c r="I1661" s="10">
        <v>48.03</v>
      </c>
      <c r="J1661" s="24">
        <v>0.11648363294342072</v>
      </c>
      <c r="K1661" s="10">
        <v>51.152000000000001</v>
      </c>
      <c r="L1661" s="61">
        <v>5.9976565932724699E-2</v>
      </c>
      <c r="Q1661" s="48"/>
      <c r="R1661" s="48"/>
      <c r="S1661" s="48"/>
      <c r="T1661" s="48"/>
      <c r="U1661" s="48"/>
      <c r="V1661" s="48"/>
    </row>
    <row r="1662" spans="1:22" x14ac:dyDescent="0.25">
      <c r="A1662" s="8"/>
      <c r="B1662" s="60" t="s">
        <v>1657</v>
      </c>
      <c r="C1662" s="45">
        <v>36.270000000000003</v>
      </c>
      <c r="D1662" s="24">
        <v>0.20164917541229385</v>
      </c>
      <c r="E1662" s="10">
        <v>42.393000000000001</v>
      </c>
      <c r="F1662" s="24">
        <v>9.8465883561204184E-2</v>
      </c>
      <c r="G1662" s="10">
        <v>49.390999999999998</v>
      </c>
      <c r="H1662" s="24">
        <v>8.4094479027284896E-2</v>
      </c>
      <c r="I1662" s="10">
        <v>45.863999999999997</v>
      </c>
      <c r="J1662" s="24">
        <v>0.11147614821095023</v>
      </c>
      <c r="K1662" s="10">
        <v>49.603000000000002</v>
      </c>
      <c r="L1662" s="61">
        <v>5.3690865595859984E-2</v>
      </c>
      <c r="Q1662" s="48"/>
      <c r="R1662" s="48"/>
      <c r="S1662" s="48"/>
      <c r="T1662" s="48"/>
      <c r="U1662" s="48"/>
      <c r="V1662" s="48"/>
    </row>
    <row r="1663" spans="1:22" x14ac:dyDescent="0.25">
      <c r="A1663" s="8"/>
      <c r="B1663" s="60" t="s">
        <v>1658</v>
      </c>
      <c r="C1663" s="45">
        <v>34.933</v>
      </c>
      <c r="D1663" s="24">
        <v>0.20082458770614692</v>
      </c>
      <c r="E1663" s="10">
        <v>42.219000000000001</v>
      </c>
      <c r="F1663" s="24">
        <v>9.7599332434687727E-2</v>
      </c>
      <c r="G1663" s="10">
        <v>48.741</v>
      </c>
      <c r="H1663" s="24">
        <v>8.3585432544068874E-2</v>
      </c>
      <c r="I1663" s="10">
        <v>45.170999999999999</v>
      </c>
      <c r="J1663" s="24">
        <v>0.11101249221720297</v>
      </c>
      <c r="K1663" s="10">
        <v>48.795999999999999</v>
      </c>
      <c r="L1663" s="61">
        <v>5.1030122540643458E-2</v>
      </c>
      <c r="Q1663" s="48"/>
      <c r="R1663" s="48"/>
      <c r="S1663" s="48"/>
      <c r="T1663" s="48"/>
      <c r="U1663" s="48"/>
      <c r="V1663" s="48"/>
    </row>
    <row r="1664" spans="1:22" x14ac:dyDescent="0.25">
      <c r="A1664" s="8"/>
      <c r="B1664" s="60" t="s">
        <v>1659</v>
      </c>
      <c r="C1664" s="45">
        <v>35.020000000000003</v>
      </c>
      <c r="D1664" s="24">
        <v>0.20198650674662669</v>
      </c>
      <c r="E1664" s="10">
        <v>42.515999999999998</v>
      </c>
      <c r="F1664" s="24">
        <v>9.4807112138134669E-2</v>
      </c>
      <c r="G1664" s="10">
        <v>49.48</v>
      </c>
      <c r="H1664" s="24">
        <v>8.0720228052824486E-2</v>
      </c>
      <c r="I1664" s="10">
        <v>45.948999999999998</v>
      </c>
      <c r="J1664" s="24">
        <v>0.10849550253686065</v>
      </c>
      <c r="K1664" s="10">
        <v>49.212000000000003</v>
      </c>
      <c r="L1664" s="61">
        <v>4.7100034174681442E-2</v>
      </c>
      <c r="Q1664" s="48"/>
      <c r="R1664" s="48"/>
      <c r="S1664" s="48"/>
      <c r="T1664" s="48"/>
      <c r="U1664" s="48"/>
      <c r="V1664" s="48"/>
    </row>
    <row r="1665" spans="1:22" x14ac:dyDescent="0.25">
      <c r="A1665" s="8"/>
      <c r="B1665" s="60" t="s">
        <v>1660</v>
      </c>
      <c r="C1665" s="45">
        <v>35.648000000000003</v>
      </c>
      <c r="D1665" s="24">
        <v>0.20461019490254873</v>
      </c>
      <c r="E1665" s="10">
        <v>43.779000000000003</v>
      </c>
      <c r="F1665" s="24">
        <v>9.3122151614352652E-2</v>
      </c>
      <c r="G1665" s="10">
        <v>51.356000000000002</v>
      </c>
      <c r="H1665" s="24">
        <v>8.0851125719937175E-2</v>
      </c>
      <c r="I1665" s="10">
        <v>47.563000000000002</v>
      </c>
      <c r="J1665" s="24">
        <v>0.10774040563275795</v>
      </c>
      <c r="K1665" s="10">
        <v>50.290999999999997</v>
      </c>
      <c r="L1665" s="61">
        <v>4.4268417712249181E-2</v>
      </c>
      <c r="Q1665" s="48"/>
      <c r="R1665" s="48"/>
      <c r="S1665" s="48"/>
      <c r="T1665" s="48"/>
      <c r="U1665" s="48"/>
      <c r="V1665" s="48"/>
    </row>
    <row r="1666" spans="1:22" x14ac:dyDescent="0.25">
      <c r="A1666" s="8"/>
      <c r="B1666" s="60" t="s">
        <v>1661</v>
      </c>
      <c r="C1666" s="45">
        <v>35.509</v>
      </c>
      <c r="D1666" s="24">
        <v>0.20468515742128934</v>
      </c>
      <c r="E1666" s="10">
        <v>47.304000000000002</v>
      </c>
      <c r="F1666" s="24">
        <v>8.7280955131908339E-2</v>
      </c>
      <c r="G1666" s="10">
        <v>55.423000000000002</v>
      </c>
      <c r="H1666" s="24">
        <v>7.4989819070335681E-2</v>
      </c>
      <c r="I1666" s="10">
        <v>51.15</v>
      </c>
      <c r="J1666" s="24">
        <v>0.10281240478492985</v>
      </c>
      <c r="K1666" s="10">
        <v>52.686999999999998</v>
      </c>
      <c r="L1666" s="61">
        <v>4.3035688131621341E-2</v>
      </c>
      <c r="Q1666" s="48"/>
      <c r="R1666" s="48"/>
      <c r="S1666" s="48"/>
      <c r="T1666" s="48"/>
      <c r="U1666" s="48"/>
      <c r="V1666" s="48"/>
    </row>
    <row r="1667" spans="1:22" x14ac:dyDescent="0.25">
      <c r="A1667" s="8"/>
      <c r="B1667" s="60" t="s">
        <v>1662</v>
      </c>
      <c r="C1667" s="45">
        <v>34.372999999999998</v>
      </c>
      <c r="D1667" s="24">
        <v>0.19900674662668666</v>
      </c>
      <c r="E1667" s="10">
        <v>54.301000000000002</v>
      </c>
      <c r="F1667" s="24">
        <v>8.0444829578278448E-2</v>
      </c>
      <c r="G1667" s="10">
        <v>63.110999999999997</v>
      </c>
      <c r="H1667" s="24">
        <v>7.5222526034091575E-2</v>
      </c>
      <c r="I1667" s="10">
        <v>58.585000000000001</v>
      </c>
      <c r="J1667" s="24">
        <v>9.3552532224091559E-2</v>
      </c>
      <c r="K1667" s="10">
        <v>59.012</v>
      </c>
      <c r="L1667" s="61">
        <v>4.3926670897817703E-2</v>
      </c>
      <c r="Q1667" s="48"/>
      <c r="R1667" s="48"/>
      <c r="S1667" s="48"/>
      <c r="T1667" s="48"/>
      <c r="U1667" s="48"/>
      <c r="V1667" s="48"/>
    </row>
    <row r="1668" spans="1:22" x14ac:dyDescent="0.25">
      <c r="A1668" s="8"/>
      <c r="B1668" s="60" t="s">
        <v>1663</v>
      </c>
      <c r="C1668" s="45">
        <v>36.014000000000003</v>
      </c>
      <c r="D1668" s="24">
        <v>0.1814655172413793</v>
      </c>
      <c r="E1668" s="10">
        <v>60.180999999999997</v>
      </c>
      <c r="F1668" s="24">
        <v>8.1680467295718595E-2</v>
      </c>
      <c r="G1668" s="10">
        <v>67.991</v>
      </c>
      <c r="H1668" s="24">
        <v>9.8173250334516265E-2</v>
      </c>
      <c r="I1668" s="10">
        <v>63.262999999999998</v>
      </c>
      <c r="J1668" s="24">
        <v>9.4890510948905105E-2</v>
      </c>
      <c r="K1668" s="10">
        <v>62.859000000000002</v>
      </c>
      <c r="L1668" s="61">
        <v>5.4484206415075918E-2</v>
      </c>
      <c r="Q1668" s="48"/>
      <c r="R1668" s="48"/>
      <c r="S1668" s="48"/>
      <c r="T1668" s="48"/>
      <c r="U1668" s="48"/>
      <c r="V1668" s="48"/>
    </row>
    <row r="1669" spans="1:22" x14ac:dyDescent="0.25">
      <c r="A1669" s="8"/>
      <c r="B1669" s="60" t="s">
        <v>1664</v>
      </c>
      <c r="C1669" s="45">
        <v>40.072000000000003</v>
      </c>
      <c r="D1669" s="24">
        <v>0.18480134932533734</v>
      </c>
      <c r="E1669" s="10">
        <v>63.188000000000002</v>
      </c>
      <c r="F1669" s="24">
        <v>9.4726875922716475E-2</v>
      </c>
      <c r="G1669" s="10">
        <v>70.216999999999999</v>
      </c>
      <c r="H1669" s="24">
        <v>0.15181220548024899</v>
      </c>
      <c r="I1669" s="10">
        <v>65.543000000000006</v>
      </c>
      <c r="J1669" s="24">
        <v>0.13204922701922187</v>
      </c>
      <c r="K1669" s="10">
        <v>65.382000000000005</v>
      </c>
      <c r="L1669" s="61">
        <v>7.9517160572181805E-2</v>
      </c>
      <c r="Q1669" s="48"/>
      <c r="R1669" s="48"/>
      <c r="S1669" s="48"/>
      <c r="T1669" s="48"/>
      <c r="U1669" s="48"/>
      <c r="V1669" s="48"/>
    </row>
    <row r="1670" spans="1:22" x14ac:dyDescent="0.25">
      <c r="A1670" s="8"/>
      <c r="B1670" s="60" t="s">
        <v>1665</v>
      </c>
      <c r="C1670" s="45">
        <v>43.981000000000002</v>
      </c>
      <c r="D1670" s="24">
        <v>0.19711394302848576</v>
      </c>
      <c r="E1670" s="10">
        <v>64.483000000000004</v>
      </c>
      <c r="F1670" s="24">
        <v>0.11939148854226844</v>
      </c>
      <c r="G1670" s="10">
        <v>70.275999999999996</v>
      </c>
      <c r="H1670" s="24">
        <v>0.20931991389842342</v>
      </c>
      <c r="I1670" s="10">
        <v>66.13</v>
      </c>
      <c r="J1670" s="24">
        <v>0.18664140845443586</v>
      </c>
      <c r="K1670" s="10">
        <v>66.046000000000006</v>
      </c>
      <c r="L1670" s="61">
        <v>0.11222721281062345</v>
      </c>
      <c r="Q1670" s="48"/>
      <c r="R1670" s="48"/>
      <c r="S1670" s="48"/>
      <c r="T1670" s="48"/>
      <c r="U1670" s="48"/>
      <c r="V1670" s="48"/>
    </row>
    <row r="1671" spans="1:22" x14ac:dyDescent="0.25">
      <c r="A1671" s="8"/>
      <c r="B1671" s="60" t="s">
        <v>1666</v>
      </c>
      <c r="C1671" s="45">
        <v>46.451000000000001</v>
      </c>
      <c r="D1671" s="24">
        <v>0.20987631184407796</v>
      </c>
      <c r="E1671" s="10">
        <v>66.102999999999994</v>
      </c>
      <c r="F1671" s="24">
        <v>0.1355831568136594</v>
      </c>
      <c r="G1671" s="10">
        <v>70.850999999999999</v>
      </c>
      <c r="H1671" s="24">
        <v>0.26314794345220782</v>
      </c>
      <c r="I1671" s="10">
        <v>68.070999999999998</v>
      </c>
      <c r="J1671" s="24">
        <v>0.24012081550465644</v>
      </c>
      <c r="K1671" s="10">
        <v>66.435000000000002</v>
      </c>
      <c r="L1671" s="61">
        <v>0.14851340135722307</v>
      </c>
      <c r="Q1671" s="48"/>
      <c r="R1671" s="48"/>
      <c r="S1671" s="48"/>
      <c r="T1671" s="48"/>
      <c r="U1671" s="48"/>
      <c r="V1671" s="48"/>
    </row>
    <row r="1672" spans="1:22" x14ac:dyDescent="0.25">
      <c r="A1672" s="8"/>
      <c r="B1672" s="60" t="s">
        <v>1667</v>
      </c>
      <c r="C1672" s="45">
        <v>49.142000000000003</v>
      </c>
      <c r="D1672" s="24">
        <v>0.22511244377811093</v>
      </c>
      <c r="E1672" s="10">
        <v>67.260999999999996</v>
      </c>
      <c r="F1672" s="24">
        <v>0.14460170742666409</v>
      </c>
      <c r="G1672" s="10">
        <v>71.831999999999994</v>
      </c>
      <c r="H1672" s="24">
        <v>0.30899121531211821</v>
      </c>
      <c r="I1672" s="10">
        <v>68.537999999999997</v>
      </c>
      <c r="J1672" s="24">
        <v>0.27268271357982171</v>
      </c>
      <c r="K1672" s="10">
        <v>66.778000000000006</v>
      </c>
      <c r="L1672" s="61">
        <v>0.17307035102279938</v>
      </c>
      <c r="Q1672" s="48"/>
      <c r="R1672" s="48"/>
      <c r="S1672" s="48"/>
      <c r="T1672" s="48"/>
      <c r="U1672" s="48"/>
      <c r="V1672" s="48"/>
    </row>
    <row r="1673" spans="1:22" x14ac:dyDescent="0.25">
      <c r="A1673" s="8"/>
      <c r="B1673" s="60" t="s">
        <v>1668</v>
      </c>
      <c r="C1673" s="45">
        <v>48.813000000000002</v>
      </c>
      <c r="D1673" s="24">
        <v>0.22857946026986506</v>
      </c>
      <c r="E1673" s="10">
        <v>66.698999999999998</v>
      </c>
      <c r="F1673" s="24">
        <v>0.14931959689325375</v>
      </c>
      <c r="G1673" s="10">
        <v>70.811999999999998</v>
      </c>
      <c r="H1673" s="24">
        <v>0.3379486881144918</v>
      </c>
      <c r="I1673" s="10">
        <v>67.185000000000002</v>
      </c>
      <c r="J1673" s="24">
        <v>0.29466000768344219</v>
      </c>
      <c r="K1673" s="10">
        <v>66.138000000000005</v>
      </c>
      <c r="L1673" s="61">
        <v>0.17405897573597617</v>
      </c>
      <c r="Q1673" s="48"/>
      <c r="R1673" s="48"/>
      <c r="S1673" s="48"/>
      <c r="T1673" s="48"/>
      <c r="U1673" s="48"/>
      <c r="V1673" s="48"/>
    </row>
    <row r="1674" spans="1:22" x14ac:dyDescent="0.25">
      <c r="A1674" s="8"/>
      <c r="B1674" s="60" t="s">
        <v>1669</v>
      </c>
      <c r="C1674" s="45">
        <v>47.082999999999998</v>
      </c>
      <c r="D1674" s="24">
        <v>0.22370689655172413</v>
      </c>
      <c r="E1674" s="10">
        <v>66.581999999999994</v>
      </c>
      <c r="F1674" s="24">
        <v>0.15406958084601066</v>
      </c>
      <c r="G1674" s="10">
        <v>70.137</v>
      </c>
      <c r="H1674" s="24">
        <v>0.34167199953458605</v>
      </c>
      <c r="I1674" s="10">
        <v>66.667000000000002</v>
      </c>
      <c r="J1674" s="24">
        <v>0.30087299799965556</v>
      </c>
      <c r="K1674" s="10">
        <v>65.039000000000001</v>
      </c>
      <c r="L1674" s="61">
        <v>0.160852902406874</v>
      </c>
      <c r="Q1674" s="48"/>
      <c r="R1674" s="48"/>
      <c r="S1674" s="48"/>
      <c r="T1674" s="48"/>
      <c r="U1674" s="48"/>
      <c r="V1674" s="48"/>
    </row>
    <row r="1675" spans="1:22" x14ac:dyDescent="0.25">
      <c r="A1675" s="8"/>
      <c r="B1675" s="60" t="s">
        <v>1670</v>
      </c>
      <c r="C1675" s="45">
        <v>45.808</v>
      </c>
      <c r="D1675" s="24">
        <v>0.19490254872563717</v>
      </c>
      <c r="E1675" s="10">
        <v>65.676000000000002</v>
      </c>
      <c r="F1675" s="24">
        <v>0.1452756916361769</v>
      </c>
      <c r="G1675" s="10">
        <v>68.632999999999996</v>
      </c>
      <c r="H1675" s="24">
        <v>0.31188550817383209</v>
      </c>
      <c r="I1675" s="10">
        <v>65.382000000000005</v>
      </c>
      <c r="J1675" s="24">
        <v>0.27690860677997536</v>
      </c>
      <c r="K1675" s="10">
        <v>63.484999999999999</v>
      </c>
      <c r="L1675" s="61">
        <v>0.13630815798467022</v>
      </c>
      <c r="Q1675" s="48"/>
      <c r="R1675" s="48"/>
      <c r="S1675" s="48"/>
      <c r="T1675" s="48"/>
      <c r="U1675" s="48"/>
      <c r="V1675" s="48"/>
    </row>
    <row r="1676" spans="1:22" x14ac:dyDescent="0.25">
      <c r="A1676" s="8"/>
      <c r="B1676" s="60" t="s">
        <v>1671</v>
      </c>
      <c r="C1676" s="45">
        <v>45.104999999999997</v>
      </c>
      <c r="D1676" s="24">
        <v>0.1737631184407796</v>
      </c>
      <c r="E1676" s="10">
        <v>64.903000000000006</v>
      </c>
      <c r="F1676" s="24">
        <v>0.12876307850311317</v>
      </c>
      <c r="G1676" s="10">
        <v>67.475999999999999</v>
      </c>
      <c r="H1676" s="24">
        <v>0.25111990226307523</v>
      </c>
      <c r="I1676" s="10">
        <v>64.307000000000002</v>
      </c>
      <c r="J1676" s="24">
        <v>0.22296554373600752</v>
      </c>
      <c r="K1676" s="10">
        <v>62.435000000000002</v>
      </c>
      <c r="L1676" s="61">
        <v>0.10962749597226969</v>
      </c>
      <c r="Q1676" s="48"/>
      <c r="R1676" s="48"/>
      <c r="S1676" s="48"/>
      <c r="T1676" s="48"/>
      <c r="U1676" s="48"/>
      <c r="V1676" s="48"/>
    </row>
    <row r="1677" spans="1:22" x14ac:dyDescent="0.25">
      <c r="A1677" s="8"/>
      <c r="B1677" s="60" t="s">
        <v>1672</v>
      </c>
      <c r="C1677" s="45">
        <v>45.231000000000002</v>
      </c>
      <c r="D1677" s="24">
        <v>0.15758995502248876</v>
      </c>
      <c r="E1677" s="10">
        <v>63.192</v>
      </c>
      <c r="F1677" s="24">
        <v>0.10435522177289941</v>
      </c>
      <c r="G1677" s="10">
        <v>65.91</v>
      </c>
      <c r="H1677" s="24">
        <v>0.17144685554715225</v>
      </c>
      <c r="I1677" s="10">
        <v>62.192</v>
      </c>
      <c r="J1677" s="24">
        <v>0.14434273451057797</v>
      </c>
      <c r="K1677" s="10">
        <v>61.497</v>
      </c>
      <c r="L1677" s="61">
        <v>8.0493580041986035E-2</v>
      </c>
      <c r="Q1677" s="48"/>
      <c r="R1677" s="48"/>
      <c r="S1677" s="48"/>
      <c r="T1677" s="48"/>
      <c r="U1677" s="48"/>
      <c r="V1677" s="48"/>
    </row>
    <row r="1678" spans="1:22" x14ac:dyDescent="0.25">
      <c r="A1678" s="8"/>
      <c r="B1678" s="60" t="s">
        <v>1673</v>
      </c>
      <c r="C1678" s="45">
        <v>47.454999999999998</v>
      </c>
      <c r="D1678" s="24">
        <v>0.13573838080959522</v>
      </c>
      <c r="E1678" s="10">
        <v>63.042999999999999</v>
      </c>
      <c r="F1678" s="24">
        <v>7.8599396623660056E-2</v>
      </c>
      <c r="G1678" s="10">
        <v>66.587999999999994</v>
      </c>
      <c r="H1678" s="24">
        <v>9.4420850543952523E-2</v>
      </c>
      <c r="I1678" s="10">
        <v>62.33</v>
      </c>
      <c r="J1678" s="24">
        <v>6.8899280670843985E-2</v>
      </c>
      <c r="K1678" s="10">
        <v>61.743000000000002</v>
      </c>
      <c r="L1678" s="61">
        <v>5.6571303031782455E-2</v>
      </c>
      <c r="Q1678" s="48"/>
      <c r="R1678" s="48"/>
      <c r="S1678" s="48"/>
      <c r="T1678" s="48"/>
      <c r="U1678" s="48"/>
      <c r="V1678" s="48"/>
    </row>
    <row r="1679" spans="1:22" x14ac:dyDescent="0.25">
      <c r="A1679" s="8"/>
      <c r="B1679" s="60" t="s">
        <v>1674</v>
      </c>
      <c r="C1679" s="45">
        <v>51.326999999999998</v>
      </c>
      <c r="D1679" s="24">
        <v>0.12395052473763118</v>
      </c>
      <c r="E1679" s="10">
        <v>65.230999999999995</v>
      </c>
      <c r="F1679" s="24">
        <v>6.9324090121317156E-2</v>
      </c>
      <c r="G1679" s="10">
        <v>70.412999999999997</v>
      </c>
      <c r="H1679" s="24">
        <v>7.9164000232706963E-2</v>
      </c>
      <c r="I1679" s="10">
        <v>65.391999999999996</v>
      </c>
      <c r="J1679" s="24">
        <v>4.1729039437254097E-2</v>
      </c>
      <c r="K1679" s="10">
        <v>63.381999999999998</v>
      </c>
      <c r="L1679" s="61">
        <v>5.3800712786212956E-2</v>
      </c>
      <c r="Q1679" s="48"/>
      <c r="R1679" s="48"/>
      <c r="S1679" s="48"/>
      <c r="T1679" s="48"/>
      <c r="U1679" s="48"/>
      <c r="V1679" s="48"/>
    </row>
    <row r="1680" spans="1:22" x14ac:dyDescent="0.25">
      <c r="A1680" s="8"/>
      <c r="B1680" s="60" t="s">
        <v>1675</v>
      </c>
      <c r="C1680" s="45">
        <v>51.863</v>
      </c>
      <c r="D1680" s="24">
        <v>0.1089767616191904</v>
      </c>
      <c r="E1680" s="10">
        <v>65.759</v>
      </c>
      <c r="F1680" s="24">
        <v>6.3611271583541948E-2</v>
      </c>
      <c r="G1680" s="10">
        <v>72.701999999999998</v>
      </c>
      <c r="H1680" s="24">
        <v>9.2253766943975801E-2</v>
      </c>
      <c r="I1680" s="10">
        <v>67.460999999999999</v>
      </c>
      <c r="J1680" s="24">
        <v>4.3504179527600779E-2</v>
      </c>
      <c r="K1680" s="10">
        <v>63.883000000000003</v>
      </c>
      <c r="L1680" s="61">
        <v>6.2747156178294197E-2</v>
      </c>
      <c r="Q1680" s="48"/>
      <c r="R1680" s="48"/>
      <c r="S1680" s="48"/>
      <c r="T1680" s="48"/>
      <c r="U1680" s="48"/>
      <c r="V1680" s="48"/>
    </row>
    <row r="1681" spans="1:22" x14ac:dyDescent="0.25">
      <c r="A1681" s="8"/>
      <c r="B1681" s="60" t="s">
        <v>1676</v>
      </c>
      <c r="C1681" s="45">
        <v>49.521000000000001</v>
      </c>
      <c r="D1681" s="24">
        <v>0.11562968515742129</v>
      </c>
      <c r="E1681" s="10">
        <v>62.290999999999997</v>
      </c>
      <c r="F1681" s="24">
        <v>6.1493035496501702E-2</v>
      </c>
      <c r="G1681" s="10">
        <v>68.316999999999993</v>
      </c>
      <c r="H1681" s="24">
        <v>0.1020274594217232</v>
      </c>
      <c r="I1681" s="10">
        <v>63.365000000000002</v>
      </c>
      <c r="J1681" s="24">
        <v>4.273583530939102E-2</v>
      </c>
      <c r="K1681" s="10">
        <v>60.655999999999999</v>
      </c>
      <c r="L1681" s="61">
        <v>6.728750671288386E-2</v>
      </c>
      <c r="Q1681" s="48"/>
      <c r="R1681" s="48"/>
      <c r="S1681" s="48"/>
      <c r="T1681" s="48"/>
      <c r="U1681" s="48"/>
      <c r="V1681" s="48"/>
    </row>
    <row r="1682" spans="1:22" x14ac:dyDescent="0.25">
      <c r="A1682" s="8"/>
      <c r="B1682" s="60" t="s">
        <v>1677</v>
      </c>
      <c r="C1682" s="45">
        <v>48.234999999999999</v>
      </c>
      <c r="D1682" s="24">
        <v>0.1193215892053973</v>
      </c>
      <c r="E1682" s="10">
        <v>59.273000000000003</v>
      </c>
      <c r="F1682" s="24">
        <v>6.0658578856152515E-2</v>
      </c>
      <c r="G1682" s="10">
        <v>64.165999999999997</v>
      </c>
      <c r="H1682" s="24">
        <v>0.10845598929547967</v>
      </c>
      <c r="I1682" s="10">
        <v>59.701000000000001</v>
      </c>
      <c r="J1682" s="24">
        <v>4.4563964656165959E-2</v>
      </c>
      <c r="K1682" s="10">
        <v>57.954999999999998</v>
      </c>
      <c r="L1682" s="61">
        <v>6.2417614607235265E-2</v>
      </c>
      <c r="Q1682" s="48"/>
      <c r="R1682" s="48"/>
      <c r="S1682" s="48"/>
      <c r="T1682" s="48"/>
      <c r="U1682" s="48"/>
      <c r="V1682" s="48"/>
    </row>
    <row r="1683" spans="1:22" x14ac:dyDescent="0.25">
      <c r="A1683" s="8"/>
      <c r="B1683" s="60" t="s">
        <v>1678</v>
      </c>
      <c r="C1683" s="45">
        <v>48.432000000000002</v>
      </c>
      <c r="D1683" s="24">
        <v>0.12936656671664168</v>
      </c>
      <c r="E1683" s="10">
        <v>56.389000000000003</v>
      </c>
      <c r="F1683" s="24">
        <v>5.8572437255279546E-2</v>
      </c>
      <c r="G1683" s="10">
        <v>60.31</v>
      </c>
      <c r="H1683" s="24">
        <v>9.7358775961370644E-2</v>
      </c>
      <c r="I1683" s="10">
        <v>57.036999999999999</v>
      </c>
      <c r="J1683" s="24">
        <v>4.5001126021699103E-2</v>
      </c>
      <c r="K1683" s="10">
        <v>56.103000000000002</v>
      </c>
      <c r="L1683" s="61">
        <v>5.6925255089586485E-2</v>
      </c>
      <c r="Q1683" s="48"/>
      <c r="R1683" s="48"/>
      <c r="S1683" s="48"/>
      <c r="T1683" s="48"/>
      <c r="U1683" s="48"/>
      <c r="V1683" s="48"/>
    </row>
    <row r="1684" spans="1:22" x14ac:dyDescent="0.25">
      <c r="A1684" s="8"/>
      <c r="B1684" s="60" t="s">
        <v>1679</v>
      </c>
      <c r="C1684" s="45">
        <v>44.713999999999999</v>
      </c>
      <c r="D1684" s="24">
        <v>0.12846701649175413</v>
      </c>
      <c r="E1684" s="10">
        <v>52.462000000000003</v>
      </c>
      <c r="F1684" s="24">
        <v>5.7240516079337569E-2</v>
      </c>
      <c r="G1684" s="10">
        <v>55.305999999999997</v>
      </c>
      <c r="H1684" s="24">
        <v>8.8835883413811156E-2</v>
      </c>
      <c r="I1684" s="10">
        <v>52.072000000000003</v>
      </c>
      <c r="J1684" s="24">
        <v>4.1225641501185635E-2</v>
      </c>
      <c r="K1684" s="10">
        <v>52.994999999999997</v>
      </c>
      <c r="L1684" s="61">
        <v>5.1396279841820047E-2</v>
      </c>
      <c r="Q1684" s="48"/>
      <c r="R1684" s="48"/>
      <c r="S1684" s="48"/>
      <c r="T1684" s="48"/>
      <c r="U1684" s="48"/>
      <c r="V1684" s="48"/>
    </row>
    <row r="1685" spans="1:22" x14ac:dyDescent="0.25">
      <c r="A1685" s="8"/>
      <c r="B1685" s="60" t="s">
        <v>1680</v>
      </c>
      <c r="C1685" s="45">
        <v>41.487000000000002</v>
      </c>
      <c r="D1685" s="24">
        <v>0.13700067451097955</v>
      </c>
      <c r="E1685" s="10">
        <v>49.515999999999998</v>
      </c>
      <c r="F1685" s="24">
        <v>5.5341612913577871E-2</v>
      </c>
      <c r="G1685" s="10">
        <v>51.673000000000002</v>
      </c>
      <c r="H1685" s="24">
        <v>7.6590856212191721E-2</v>
      </c>
      <c r="I1685" s="10">
        <v>48.125</v>
      </c>
      <c r="J1685" s="24">
        <v>3.5721854304635758E-2</v>
      </c>
      <c r="K1685" s="10">
        <v>50.125999999999998</v>
      </c>
      <c r="L1685" s="61">
        <v>4.6390431439555749E-2</v>
      </c>
      <c r="Q1685" s="48"/>
      <c r="R1685" s="48"/>
      <c r="S1685" s="48"/>
      <c r="T1685" s="48"/>
      <c r="U1685" s="48"/>
      <c r="V1685" s="48"/>
    </row>
    <row r="1686" spans="1:22" x14ac:dyDescent="0.25">
      <c r="A1686" s="8"/>
      <c r="B1686" s="60" t="s">
        <v>1681</v>
      </c>
      <c r="C1686" s="45">
        <v>39.689</v>
      </c>
      <c r="D1686" s="24">
        <v>0.13441504908941018</v>
      </c>
      <c r="E1686" s="10">
        <v>48.036000000000001</v>
      </c>
      <c r="F1686" s="24">
        <v>5.3881454382080161E-2</v>
      </c>
      <c r="G1686" s="10">
        <v>49.77</v>
      </c>
      <c r="H1686" s="24">
        <v>6.9901698464402043E-2</v>
      </c>
      <c r="I1686" s="10">
        <v>46.332000000000001</v>
      </c>
      <c r="J1686" s="24">
        <v>3.2092715231788083E-2</v>
      </c>
      <c r="K1686" s="10">
        <v>47.906999999999996</v>
      </c>
      <c r="L1686" s="61">
        <v>4.4108134496857264E-2</v>
      </c>
      <c r="Q1686" s="48"/>
      <c r="R1686" s="48"/>
      <c r="S1686" s="48"/>
      <c r="T1686" s="48"/>
      <c r="U1686" s="48"/>
      <c r="V1686" s="48"/>
    </row>
    <row r="1687" spans="1:22" x14ac:dyDescent="0.25">
      <c r="A1687" s="8"/>
      <c r="B1687" s="60" t="s">
        <v>1682</v>
      </c>
      <c r="C1687" s="45">
        <v>39.174999999999997</v>
      </c>
      <c r="D1687" s="24">
        <v>0.14067301206625196</v>
      </c>
      <c r="E1687" s="10">
        <v>46.973999999999997</v>
      </c>
      <c r="F1687" s="24">
        <v>5.1875742113539361E-2</v>
      </c>
      <c r="G1687" s="10">
        <v>49.08</v>
      </c>
      <c r="H1687" s="24">
        <v>6.4695788738948351E-2</v>
      </c>
      <c r="I1687" s="10">
        <v>45.883000000000003</v>
      </c>
      <c r="J1687" s="24">
        <v>2.5509933774834438E-2</v>
      </c>
      <c r="K1687" s="10">
        <v>46.801000000000002</v>
      </c>
      <c r="L1687" s="61">
        <v>4.3522304265576371E-2</v>
      </c>
      <c r="Q1687" s="48"/>
      <c r="R1687" s="48"/>
      <c r="S1687" s="48"/>
      <c r="T1687" s="48"/>
      <c r="U1687" s="48"/>
      <c r="V1687" s="48"/>
    </row>
    <row r="1688" spans="1:22" x14ac:dyDescent="0.25">
      <c r="A1688" s="8"/>
      <c r="B1688" s="60" t="s">
        <v>1683</v>
      </c>
      <c r="C1688" s="45">
        <v>39.759</v>
      </c>
      <c r="D1688" s="24">
        <v>0.15446301431462189</v>
      </c>
      <c r="E1688" s="10">
        <v>47.073</v>
      </c>
      <c r="F1688" s="24">
        <v>5.0126761015371779E-2</v>
      </c>
      <c r="G1688" s="10">
        <v>49.88</v>
      </c>
      <c r="H1688" s="24">
        <v>5.8195672405770123E-2</v>
      </c>
      <c r="I1688" s="10">
        <v>46.427999999999997</v>
      </c>
      <c r="J1688" s="24">
        <v>2.1695364238410595E-2</v>
      </c>
      <c r="K1688" s="10">
        <v>46.872999999999998</v>
      </c>
      <c r="L1688" s="61">
        <v>4.2875450051870385E-2</v>
      </c>
      <c r="Q1688" s="48"/>
      <c r="R1688" s="48"/>
      <c r="S1688" s="48"/>
      <c r="T1688" s="48"/>
      <c r="U1688" s="48"/>
      <c r="V1688" s="48"/>
    </row>
    <row r="1689" spans="1:22" x14ac:dyDescent="0.25">
      <c r="A1689" s="8"/>
      <c r="B1689" s="60" t="s">
        <v>1684</v>
      </c>
      <c r="C1689" s="45">
        <v>41.401000000000003</v>
      </c>
      <c r="D1689" s="24">
        <v>0.1559619276024882</v>
      </c>
      <c r="E1689" s="10">
        <v>47.978000000000002</v>
      </c>
      <c r="F1689" s="24">
        <v>5.1779467924649401E-2</v>
      </c>
      <c r="G1689" s="10">
        <v>51.682000000000002</v>
      </c>
      <c r="H1689" s="24">
        <v>5.2189972080037228E-2</v>
      </c>
      <c r="I1689" s="10">
        <v>47.606000000000002</v>
      </c>
      <c r="J1689" s="24">
        <v>1.8529801324503312E-2</v>
      </c>
      <c r="K1689" s="10">
        <v>47.231000000000002</v>
      </c>
      <c r="L1689" s="61">
        <v>4.4669555135168119E-2</v>
      </c>
      <c r="Q1689" s="48"/>
      <c r="R1689" s="48"/>
      <c r="S1689" s="48"/>
      <c r="T1689" s="48"/>
      <c r="U1689" s="48"/>
      <c r="V1689" s="48"/>
    </row>
    <row r="1690" spans="1:22" x14ac:dyDescent="0.25">
      <c r="A1690" s="8"/>
      <c r="B1690" s="60" t="s">
        <v>1685</v>
      </c>
      <c r="C1690" s="45">
        <v>45.331000000000003</v>
      </c>
      <c r="D1690" s="24">
        <v>0.16319418421644308</v>
      </c>
      <c r="E1690" s="10">
        <v>50.475000000000001</v>
      </c>
      <c r="F1690" s="24">
        <v>5.3287763550592088E-2</v>
      </c>
      <c r="G1690" s="10">
        <v>55.488999999999997</v>
      </c>
      <c r="H1690" s="24">
        <v>4.3421358771521638E-2</v>
      </c>
      <c r="I1690" s="10">
        <v>50.741</v>
      </c>
      <c r="J1690" s="24">
        <v>1.5721854304635761E-2</v>
      </c>
      <c r="K1690" s="10">
        <v>47.284999999999997</v>
      </c>
      <c r="L1690" s="61">
        <v>4.8953438701409654E-2</v>
      </c>
      <c r="Q1690" s="48"/>
      <c r="R1690" s="48"/>
      <c r="S1690" s="48"/>
      <c r="T1690" s="48"/>
      <c r="U1690" s="48"/>
      <c r="V1690" s="48"/>
    </row>
    <row r="1691" spans="1:22" x14ac:dyDescent="0.25">
      <c r="A1691" s="8"/>
      <c r="B1691" s="60" t="s">
        <v>1686</v>
      </c>
      <c r="C1691" s="45">
        <v>53.243000000000002</v>
      </c>
      <c r="D1691" s="24">
        <v>0.16789702465712358</v>
      </c>
      <c r="E1691" s="10">
        <v>56.972000000000001</v>
      </c>
      <c r="F1691" s="24">
        <v>5.4362825326529959E-2</v>
      </c>
      <c r="G1691" s="10">
        <v>63.11</v>
      </c>
      <c r="H1691" s="24">
        <v>4.1487319683573755E-2</v>
      </c>
      <c r="I1691" s="10">
        <v>57.959000000000003</v>
      </c>
      <c r="J1691" s="24">
        <v>1.6304635761589404E-2</v>
      </c>
      <c r="K1691" s="10">
        <v>47.874000000000002</v>
      </c>
      <c r="L1691" s="61">
        <v>5.2029047415634341E-2</v>
      </c>
      <c r="Q1691" s="48"/>
      <c r="R1691" s="48"/>
      <c r="S1691" s="48"/>
      <c r="T1691" s="48"/>
      <c r="U1691" s="48"/>
      <c r="V1691" s="48"/>
    </row>
    <row r="1692" spans="1:22" x14ac:dyDescent="0.25">
      <c r="A1692" s="8"/>
      <c r="B1692" s="60" t="s">
        <v>1687</v>
      </c>
      <c r="C1692" s="45">
        <v>59.031999999999996</v>
      </c>
      <c r="D1692" s="24">
        <v>0.17660945814284643</v>
      </c>
      <c r="E1692" s="10">
        <v>61.744</v>
      </c>
      <c r="F1692" s="24">
        <v>6.0171368056224125E-2</v>
      </c>
      <c r="G1692" s="10">
        <v>67.926000000000002</v>
      </c>
      <c r="H1692" s="24">
        <v>6.9130991158678462E-2</v>
      </c>
      <c r="I1692" s="10">
        <v>62.76</v>
      </c>
      <c r="J1692" s="24">
        <v>3.3258278145695361E-2</v>
      </c>
      <c r="K1692" s="10">
        <v>49.84</v>
      </c>
      <c r="L1692" s="61">
        <v>6.1475559895038751E-2</v>
      </c>
      <c r="Q1692" s="48"/>
      <c r="R1692" s="48"/>
      <c r="S1692" s="48"/>
      <c r="T1692" s="48"/>
      <c r="U1692" s="48"/>
      <c r="V1692" s="48"/>
    </row>
    <row r="1693" spans="1:22" x14ac:dyDescent="0.25">
      <c r="A1693" s="8"/>
      <c r="B1693" s="60" t="s">
        <v>1688</v>
      </c>
      <c r="C1693" s="45">
        <v>62.212000000000003</v>
      </c>
      <c r="D1693" s="24">
        <v>0.19742561642808965</v>
      </c>
      <c r="E1693" s="10">
        <v>64.397000000000006</v>
      </c>
      <c r="F1693" s="24">
        <v>7.1676133628574182E-2</v>
      </c>
      <c r="G1693" s="10">
        <v>69.947000000000003</v>
      </c>
      <c r="H1693" s="24">
        <v>0.13638610981852023</v>
      </c>
      <c r="I1693" s="10">
        <v>64.861999999999995</v>
      </c>
      <c r="J1693" s="24">
        <v>8.2079470198675494E-2</v>
      </c>
      <c r="K1693" s="10">
        <v>53.283000000000001</v>
      </c>
      <c r="L1693" s="61">
        <v>8.1442606944529206E-2</v>
      </c>
      <c r="Q1693" s="48"/>
      <c r="R1693" s="48"/>
      <c r="S1693" s="48"/>
      <c r="T1693" s="48"/>
      <c r="U1693" s="48"/>
      <c r="V1693" s="48"/>
    </row>
    <row r="1694" spans="1:22" x14ac:dyDescent="0.25">
      <c r="A1694" s="8"/>
      <c r="B1694" s="60" t="s">
        <v>1689</v>
      </c>
      <c r="C1694" s="45">
        <v>63.009</v>
      </c>
      <c r="D1694" s="24">
        <v>0.22517424866971444</v>
      </c>
      <c r="E1694" s="10">
        <v>65.319999999999993</v>
      </c>
      <c r="F1694" s="24">
        <v>8.7240460832450822E-2</v>
      </c>
      <c r="G1694" s="10">
        <v>70.052999999999997</v>
      </c>
      <c r="H1694" s="24">
        <v>0.209123429502094</v>
      </c>
      <c r="I1694" s="10">
        <v>65.510999999999996</v>
      </c>
      <c r="J1694" s="24">
        <v>0.14574834437086093</v>
      </c>
      <c r="K1694" s="10">
        <v>55.69</v>
      </c>
      <c r="L1694" s="61">
        <v>0.11310184902666748</v>
      </c>
      <c r="Q1694" s="48"/>
      <c r="R1694" s="48"/>
      <c r="S1694" s="48"/>
      <c r="T1694" s="48"/>
      <c r="U1694" s="48"/>
      <c r="V1694" s="48"/>
    </row>
    <row r="1695" spans="1:22" x14ac:dyDescent="0.25">
      <c r="A1695" s="8"/>
      <c r="B1695" s="60" t="s">
        <v>1690</v>
      </c>
      <c r="C1695" s="45">
        <v>64.77</v>
      </c>
      <c r="D1695" s="24">
        <v>0.25758824851982315</v>
      </c>
      <c r="E1695" s="10">
        <v>66.510999999999996</v>
      </c>
      <c r="F1695" s="24">
        <v>0.11376399987163441</v>
      </c>
      <c r="G1695" s="10">
        <v>70.656000000000006</v>
      </c>
      <c r="H1695" s="24">
        <v>0.27586959050721266</v>
      </c>
      <c r="I1695" s="10">
        <v>66.741</v>
      </c>
      <c r="J1695" s="24">
        <v>0.19452980132450332</v>
      </c>
      <c r="K1695" s="10">
        <v>56.548999999999999</v>
      </c>
      <c r="L1695" s="61">
        <v>0.13890278879599682</v>
      </c>
      <c r="Q1695" s="48"/>
      <c r="R1695" s="48"/>
      <c r="S1695" s="48"/>
      <c r="T1695" s="48"/>
      <c r="U1695" s="48"/>
      <c r="V1695" s="48"/>
    </row>
    <row r="1696" spans="1:22" x14ac:dyDescent="0.25">
      <c r="A1696" s="8"/>
      <c r="B1696" s="60" t="s">
        <v>1691</v>
      </c>
      <c r="C1696" s="45">
        <v>65.539000000000001</v>
      </c>
      <c r="D1696" s="24">
        <v>0.27608109120887359</v>
      </c>
      <c r="E1696" s="10">
        <v>67.926000000000002</v>
      </c>
      <c r="F1696" s="24">
        <v>0.132569558101473</v>
      </c>
      <c r="G1696" s="10">
        <v>71.540999999999997</v>
      </c>
      <c r="H1696" s="24">
        <v>0.31825849232201026</v>
      </c>
      <c r="I1696" s="10">
        <v>68.275999999999996</v>
      </c>
      <c r="J1696" s="24">
        <v>0.21927152317880794</v>
      </c>
      <c r="K1696" s="10">
        <v>57.018999999999998</v>
      </c>
      <c r="L1696" s="61">
        <v>0.15268200402758283</v>
      </c>
      <c r="Q1696" s="48"/>
      <c r="R1696" s="48"/>
      <c r="S1696" s="48"/>
      <c r="T1696" s="48"/>
      <c r="U1696" s="48"/>
      <c r="V1696" s="48"/>
    </row>
    <row r="1697" spans="1:22" x14ac:dyDescent="0.25">
      <c r="A1697" s="8"/>
      <c r="B1697" s="60" t="s">
        <v>1692</v>
      </c>
      <c r="C1697" s="45">
        <v>65.400999999999996</v>
      </c>
      <c r="D1697" s="24">
        <v>0.28987109345724349</v>
      </c>
      <c r="E1697" s="10">
        <v>67.671999999999997</v>
      </c>
      <c r="F1697" s="24">
        <v>0.13903597445524854</v>
      </c>
      <c r="G1697" s="10">
        <v>70.578999999999994</v>
      </c>
      <c r="H1697" s="24">
        <v>0.33397801302931596</v>
      </c>
      <c r="I1697" s="10">
        <v>67.254999999999995</v>
      </c>
      <c r="J1697" s="24">
        <v>0.22898013245033114</v>
      </c>
      <c r="K1697" s="10">
        <v>56.451999999999998</v>
      </c>
      <c r="L1697" s="61">
        <v>0.1497650576676634</v>
      </c>
      <c r="Q1697" s="48"/>
      <c r="R1697" s="48"/>
      <c r="S1697" s="48"/>
      <c r="T1697" s="48"/>
      <c r="U1697" s="48"/>
      <c r="V1697" s="48"/>
    </row>
    <row r="1698" spans="1:22" x14ac:dyDescent="0.25">
      <c r="A1698" s="8"/>
      <c r="B1698" s="60" t="s">
        <v>1693</v>
      </c>
      <c r="C1698" s="45">
        <v>64.835999999999999</v>
      </c>
      <c r="D1698" s="24">
        <v>0.28196432586374875</v>
      </c>
      <c r="E1698" s="10">
        <v>66.986000000000004</v>
      </c>
      <c r="F1698" s="24">
        <v>0.13301883764962613</v>
      </c>
      <c r="G1698" s="10">
        <v>69.894999999999996</v>
      </c>
      <c r="H1698" s="24">
        <v>0.32064332247557004</v>
      </c>
      <c r="I1698" s="10">
        <v>66.352000000000004</v>
      </c>
      <c r="J1698" s="24">
        <v>0.2260794701986755</v>
      </c>
      <c r="K1698" s="10">
        <v>55.021000000000001</v>
      </c>
      <c r="L1698" s="61">
        <v>0.13682797339354366</v>
      </c>
      <c r="Q1698" s="48"/>
      <c r="R1698" s="48"/>
      <c r="S1698" s="48"/>
      <c r="T1698" s="48"/>
      <c r="U1698" s="48"/>
      <c r="V1698" s="48"/>
    </row>
    <row r="1699" spans="1:22" x14ac:dyDescent="0.25">
      <c r="A1699" s="8"/>
      <c r="B1699" s="60" t="s">
        <v>1694</v>
      </c>
      <c r="C1699" s="45">
        <v>63.51</v>
      </c>
      <c r="D1699" s="24">
        <v>0.26888630742711533</v>
      </c>
      <c r="E1699" s="10">
        <v>65.820999999999998</v>
      </c>
      <c r="F1699" s="24">
        <v>0.12297423060877379</v>
      </c>
      <c r="G1699" s="10">
        <v>68.319000000000003</v>
      </c>
      <c r="H1699" s="24">
        <v>0.27626221498371334</v>
      </c>
      <c r="I1699" s="10">
        <v>64.991</v>
      </c>
      <c r="J1699" s="24">
        <v>0.20100662251655629</v>
      </c>
      <c r="K1699" s="10">
        <v>53.56</v>
      </c>
      <c r="L1699" s="61">
        <v>0.11831329712577043</v>
      </c>
      <c r="Q1699" s="48"/>
      <c r="R1699" s="48"/>
      <c r="S1699" s="48"/>
      <c r="T1699" s="48"/>
      <c r="U1699" s="48"/>
      <c r="V1699" s="48"/>
    </row>
    <row r="1700" spans="1:22" x14ac:dyDescent="0.25">
      <c r="A1700" s="8"/>
      <c r="B1700" s="60" t="s">
        <v>1695</v>
      </c>
      <c r="C1700" s="45">
        <v>62.07</v>
      </c>
      <c r="D1700" s="24">
        <v>0.24462264857977967</v>
      </c>
      <c r="E1700" s="10">
        <v>64.992000000000004</v>
      </c>
      <c r="F1700" s="24">
        <v>0.10172972626038959</v>
      </c>
      <c r="G1700" s="10">
        <v>67.013999999999996</v>
      </c>
      <c r="H1700" s="24">
        <v>0.20736389018147977</v>
      </c>
      <c r="I1700" s="10">
        <v>63.472000000000001</v>
      </c>
      <c r="J1700" s="24">
        <v>0.1637748344370861</v>
      </c>
      <c r="K1700" s="10">
        <v>52.841000000000001</v>
      </c>
      <c r="L1700" s="61">
        <v>9.6027338744126445E-2</v>
      </c>
      <c r="Q1700" s="48"/>
      <c r="R1700" s="48"/>
      <c r="S1700" s="48"/>
      <c r="T1700" s="48"/>
      <c r="U1700" s="48"/>
      <c r="V1700" s="48"/>
    </row>
    <row r="1701" spans="1:22" x14ac:dyDescent="0.25">
      <c r="A1701" s="8"/>
      <c r="B1701" s="60" t="s">
        <v>1696</v>
      </c>
      <c r="C1701" s="45">
        <v>60.802999999999997</v>
      </c>
      <c r="D1701" s="24">
        <v>0.21269579554822754</v>
      </c>
      <c r="E1701" s="10">
        <v>63.225999999999999</v>
      </c>
      <c r="F1701" s="24">
        <v>6.8868136452617051E-2</v>
      </c>
      <c r="G1701" s="10">
        <v>65.396000000000001</v>
      </c>
      <c r="H1701" s="24">
        <v>0.12388029315960912</v>
      </c>
      <c r="I1701" s="10">
        <v>61.750999999999998</v>
      </c>
      <c r="J1701" s="24">
        <v>0.11825165562913907</v>
      </c>
      <c r="K1701" s="10">
        <v>52.58</v>
      </c>
      <c r="L1701" s="61">
        <v>6.995789345212669E-2</v>
      </c>
      <c r="Q1701" s="48"/>
      <c r="R1701" s="48"/>
      <c r="S1701" s="48"/>
      <c r="T1701" s="48"/>
      <c r="U1701" s="48"/>
      <c r="V1701" s="48"/>
    </row>
    <row r="1702" spans="1:22" x14ac:dyDescent="0.25">
      <c r="A1702" s="8"/>
      <c r="B1702" s="60" t="s">
        <v>1697</v>
      </c>
      <c r="C1702" s="45">
        <v>60.869</v>
      </c>
      <c r="D1702" s="24">
        <v>0.16667915761073221</v>
      </c>
      <c r="E1702" s="10">
        <v>62.994</v>
      </c>
      <c r="F1702" s="24">
        <v>4.0996758768974038E-2</v>
      </c>
      <c r="G1702" s="10">
        <v>66.128</v>
      </c>
      <c r="H1702" s="24">
        <v>4.6693229409027454E-2</v>
      </c>
      <c r="I1702" s="10">
        <v>62.353999999999999</v>
      </c>
      <c r="J1702" s="24">
        <v>7.1483443708609276E-2</v>
      </c>
      <c r="K1702" s="10">
        <v>53.944000000000003</v>
      </c>
      <c r="L1702" s="61">
        <v>5.0259351925306645E-2</v>
      </c>
      <c r="Q1702" s="48"/>
      <c r="R1702" s="48"/>
      <c r="S1702" s="48"/>
      <c r="T1702" s="48"/>
      <c r="U1702" s="48"/>
      <c r="V1702" s="48"/>
    </row>
    <row r="1703" spans="1:22" x14ac:dyDescent="0.25">
      <c r="A1703" s="8"/>
      <c r="B1703" s="60" t="s">
        <v>1698</v>
      </c>
      <c r="C1703" s="45">
        <v>63.73</v>
      </c>
      <c r="D1703" s="24">
        <v>0.14323990107172299</v>
      </c>
      <c r="E1703" s="10">
        <v>65.34</v>
      </c>
      <c r="F1703" s="24">
        <v>3.0198003915150349E-2</v>
      </c>
      <c r="G1703" s="10">
        <v>69.697000000000003</v>
      </c>
      <c r="H1703" s="24">
        <v>1.8206142391810145E-2</v>
      </c>
      <c r="I1703" s="10">
        <v>65.125</v>
      </c>
      <c r="J1703" s="24">
        <v>5.6344370860927154E-2</v>
      </c>
      <c r="K1703" s="10">
        <v>56.386000000000003</v>
      </c>
      <c r="L1703" s="61">
        <v>4.6317202660645637E-2</v>
      </c>
      <c r="Q1703" s="48"/>
      <c r="R1703" s="48"/>
      <c r="S1703" s="48"/>
      <c r="T1703" s="48"/>
      <c r="U1703" s="48"/>
      <c r="V1703" s="48"/>
    </row>
    <row r="1704" spans="1:22" x14ac:dyDescent="0.25">
      <c r="A1704" s="8"/>
      <c r="B1704" s="60" t="s">
        <v>1699</v>
      </c>
      <c r="C1704" s="45">
        <v>64.894999999999996</v>
      </c>
      <c r="D1704" s="24">
        <v>0.13797496814809262</v>
      </c>
      <c r="E1704" s="10">
        <v>65.894999999999996</v>
      </c>
      <c r="F1704" s="24">
        <v>2.6186579378068741E-2</v>
      </c>
      <c r="G1704" s="10">
        <v>72.159000000000006</v>
      </c>
      <c r="H1704" s="24">
        <v>2.3848301535597954E-2</v>
      </c>
      <c r="I1704" s="10">
        <v>66.753</v>
      </c>
      <c r="J1704" s="24">
        <v>7.078145695364238E-2</v>
      </c>
      <c r="K1704" s="10">
        <v>56.878</v>
      </c>
      <c r="L1704" s="61">
        <v>5.3713309330566915E-2</v>
      </c>
      <c r="Q1704" s="48"/>
      <c r="R1704" s="48"/>
      <c r="S1704" s="48"/>
      <c r="T1704" s="48"/>
      <c r="U1704" s="48"/>
      <c r="V1704" s="48"/>
    </row>
    <row r="1705" spans="1:22" x14ac:dyDescent="0.25">
      <c r="A1705" s="8"/>
      <c r="B1705" s="60" t="s">
        <v>1700</v>
      </c>
      <c r="C1705" s="45">
        <v>61</v>
      </c>
      <c r="D1705" s="24">
        <v>0.13299108146593719</v>
      </c>
      <c r="E1705" s="10">
        <v>62.488999999999997</v>
      </c>
      <c r="F1705" s="24">
        <v>2.4357369789159526E-2</v>
      </c>
      <c r="G1705" s="10">
        <v>67.97</v>
      </c>
      <c r="H1705" s="24">
        <v>2.5506049325267566E-2</v>
      </c>
      <c r="I1705" s="10">
        <v>63.034999999999997</v>
      </c>
      <c r="J1705" s="24">
        <v>8.2092715231788085E-2</v>
      </c>
      <c r="K1705" s="10">
        <v>53.734999999999999</v>
      </c>
      <c r="L1705" s="61">
        <v>6.0096417892231649E-2</v>
      </c>
      <c r="Q1705" s="48"/>
      <c r="R1705" s="48"/>
      <c r="S1705" s="48"/>
      <c r="T1705" s="48"/>
      <c r="U1705" s="48"/>
      <c r="V1705" s="48"/>
    </row>
    <row r="1706" spans="1:22" x14ac:dyDescent="0.25">
      <c r="A1706" s="8"/>
      <c r="B1706" s="60" t="s">
        <v>1701</v>
      </c>
      <c r="C1706" s="45">
        <v>57.326000000000001</v>
      </c>
      <c r="D1706" s="24">
        <v>0.11476054860226335</v>
      </c>
      <c r="E1706" s="10">
        <v>59.149000000000001</v>
      </c>
      <c r="F1706" s="24">
        <v>2.1292641442829177E-2</v>
      </c>
      <c r="G1706" s="10">
        <v>63.835000000000001</v>
      </c>
      <c r="H1706" s="24">
        <v>2.7512796649604467E-2</v>
      </c>
      <c r="I1706" s="10">
        <v>59.259</v>
      </c>
      <c r="J1706" s="24">
        <v>8.7695364238410595E-2</v>
      </c>
      <c r="K1706" s="10">
        <v>51.668999999999997</v>
      </c>
      <c r="L1706" s="61">
        <v>6.1878318179044364E-2</v>
      </c>
      <c r="Q1706" s="48"/>
      <c r="R1706" s="48"/>
      <c r="S1706" s="48"/>
      <c r="T1706" s="48"/>
      <c r="U1706" s="48"/>
      <c r="V1706" s="48"/>
    </row>
    <row r="1707" spans="1:22" x14ac:dyDescent="0.25">
      <c r="A1707" s="8"/>
      <c r="B1707" s="60" t="s">
        <v>1702</v>
      </c>
      <c r="C1707" s="45">
        <v>54.613</v>
      </c>
      <c r="D1707" s="24">
        <v>0.10666641684778536</v>
      </c>
      <c r="E1707" s="10">
        <v>56.792999999999999</v>
      </c>
      <c r="F1707" s="24">
        <v>2.0121305478001349E-2</v>
      </c>
      <c r="G1707" s="10">
        <v>59.98</v>
      </c>
      <c r="H1707" s="24">
        <v>2.707654723127036E-2</v>
      </c>
      <c r="I1707" s="10">
        <v>56.515999999999998</v>
      </c>
      <c r="J1707" s="24">
        <v>8.4754966887417224E-2</v>
      </c>
      <c r="K1707" s="10">
        <v>51.067999999999998</v>
      </c>
      <c r="L1707" s="61">
        <v>6.0242875450051872E-2</v>
      </c>
      <c r="Q1707" s="48"/>
      <c r="R1707" s="48"/>
      <c r="S1707" s="48"/>
      <c r="T1707" s="48"/>
      <c r="U1707" s="48"/>
      <c r="V1707" s="48"/>
    </row>
    <row r="1708" spans="1:22" x14ac:dyDescent="0.25">
      <c r="A1708" s="8"/>
      <c r="B1708" s="60" t="s">
        <v>1703</v>
      </c>
      <c r="C1708" s="45">
        <v>49.408999999999999</v>
      </c>
      <c r="D1708" s="24">
        <v>9.9921307052387026E-2</v>
      </c>
      <c r="E1708" s="10">
        <v>53.093000000000004</v>
      </c>
      <c r="F1708" s="24">
        <v>1.8019319020570586E-2</v>
      </c>
      <c r="G1708" s="10">
        <v>54.85</v>
      </c>
      <c r="H1708" s="24">
        <v>2.3339343880874826E-2</v>
      </c>
      <c r="I1708" s="10">
        <v>52.274000000000001</v>
      </c>
      <c r="J1708" s="24">
        <v>8.6874172185430462E-2</v>
      </c>
      <c r="K1708" s="10">
        <v>48.43</v>
      </c>
      <c r="L1708" s="61">
        <v>6.0413742600842132E-2</v>
      </c>
      <c r="Q1708" s="48"/>
      <c r="R1708" s="48"/>
      <c r="S1708" s="48"/>
      <c r="T1708" s="48"/>
      <c r="U1708" s="48"/>
      <c r="V1708" s="48"/>
    </row>
    <row r="1709" spans="1:22" x14ac:dyDescent="0.25">
      <c r="A1709" s="8"/>
      <c r="B1709" s="60" t="s">
        <v>1704</v>
      </c>
      <c r="C1709" s="45">
        <v>45.841000000000001</v>
      </c>
      <c r="D1709" s="24">
        <v>8.8509665817473396E-2</v>
      </c>
      <c r="E1709" s="10">
        <v>50.216999999999999</v>
      </c>
      <c r="F1709" s="24">
        <v>1.612333953667458E-2</v>
      </c>
      <c r="G1709" s="10">
        <v>51.375</v>
      </c>
      <c r="H1709" s="24">
        <v>2.142815607373379E-2</v>
      </c>
      <c r="I1709" s="10">
        <v>48.787999999999997</v>
      </c>
      <c r="J1709" s="24">
        <v>8.9302029952727124E-2</v>
      </c>
      <c r="K1709" s="10">
        <v>45.915999999999997</v>
      </c>
      <c r="L1709" s="61">
        <v>6.174406541770916E-2</v>
      </c>
      <c r="Q1709" s="48"/>
      <c r="R1709" s="48"/>
      <c r="S1709" s="48"/>
      <c r="T1709" s="48"/>
      <c r="U1709" s="48"/>
      <c r="V1709" s="48"/>
    </row>
    <row r="1710" spans="1:22" x14ac:dyDescent="0.25">
      <c r="A1710" s="8"/>
      <c r="B1710" s="60" t="s">
        <v>1705</v>
      </c>
      <c r="C1710" s="45">
        <v>44.040999999999997</v>
      </c>
      <c r="D1710" s="24">
        <v>8.9933313352315303E-2</v>
      </c>
      <c r="E1710" s="10">
        <v>48.396000000000001</v>
      </c>
      <c r="F1710" s="24">
        <v>1.6091253288840403E-2</v>
      </c>
      <c r="G1710" s="10">
        <v>49.42</v>
      </c>
      <c r="H1710" s="24">
        <v>1.7590277373960576E-2</v>
      </c>
      <c r="I1710" s="10">
        <v>46.65</v>
      </c>
      <c r="J1710" s="24">
        <v>8.6521272792277434E-2</v>
      </c>
      <c r="K1710" s="10">
        <v>44.183</v>
      </c>
      <c r="L1710" s="61">
        <v>6.4587782998718493E-2</v>
      </c>
      <c r="Q1710" s="48"/>
      <c r="R1710" s="48"/>
      <c r="S1710" s="48"/>
      <c r="T1710" s="48"/>
      <c r="U1710" s="48"/>
      <c r="V1710" s="48"/>
    </row>
    <row r="1711" spans="1:22" x14ac:dyDescent="0.25">
      <c r="A1711" s="8"/>
      <c r="B1711" s="60" t="s">
        <v>1706</v>
      </c>
      <c r="C1711" s="45">
        <v>43.543999999999997</v>
      </c>
      <c r="D1711" s="24">
        <v>9.4447774614116589E-2</v>
      </c>
      <c r="E1711" s="10">
        <v>47.49</v>
      </c>
      <c r="F1711" s="24">
        <v>1.6620676378104344E-2</v>
      </c>
      <c r="G1711" s="10">
        <v>48.697000000000003</v>
      </c>
      <c r="H1711" s="24">
        <v>1.3636099319648777E-2</v>
      </c>
      <c r="I1711" s="10">
        <v>45.944000000000003</v>
      </c>
      <c r="J1711" s="24">
        <v>8.4720401488367167E-2</v>
      </c>
      <c r="K1711" s="10">
        <v>43.222000000000001</v>
      </c>
      <c r="L1711" s="61">
        <v>6.530786599133459E-2</v>
      </c>
      <c r="Q1711" s="48"/>
      <c r="R1711" s="48"/>
      <c r="S1711" s="48"/>
      <c r="T1711" s="48"/>
      <c r="U1711" s="48"/>
      <c r="V1711" s="48"/>
    </row>
    <row r="1712" spans="1:22" x14ac:dyDescent="0.25">
      <c r="A1712" s="8"/>
      <c r="B1712" s="60" t="s">
        <v>1707</v>
      </c>
      <c r="C1712" s="45">
        <v>44.523000000000003</v>
      </c>
      <c r="D1712" s="24">
        <v>9.1113442229881617E-2</v>
      </c>
      <c r="E1712" s="10">
        <v>47.631</v>
      </c>
      <c r="F1712" s="24">
        <v>1.8080600654559457E-2</v>
      </c>
      <c r="G1712" s="10">
        <v>49.683</v>
      </c>
      <c r="H1712" s="24">
        <v>1.1048438681165319E-2</v>
      </c>
      <c r="I1712" s="10">
        <v>46.564</v>
      </c>
      <c r="J1712" s="24">
        <v>8.4760126590659304E-2</v>
      </c>
      <c r="K1712" s="10">
        <v>43.009</v>
      </c>
      <c r="L1712" s="61">
        <v>6.5405504363214739E-2</v>
      </c>
      <c r="Q1712" s="48"/>
      <c r="R1712" s="48"/>
      <c r="S1712" s="48"/>
      <c r="T1712" s="48"/>
      <c r="U1712" s="48"/>
      <c r="V1712" s="48"/>
    </row>
    <row r="1713" spans="1:22" x14ac:dyDescent="0.25">
      <c r="A1713" s="8"/>
      <c r="B1713" s="60" t="s">
        <v>1708</v>
      </c>
      <c r="C1713" s="45">
        <v>46.244</v>
      </c>
      <c r="D1713" s="24">
        <v>8.6936160647384977E-2</v>
      </c>
      <c r="E1713" s="10">
        <v>48.523000000000003</v>
      </c>
      <c r="F1713" s="24">
        <v>1.9893473657190529E-2</v>
      </c>
      <c r="G1713" s="10">
        <v>51.591999999999999</v>
      </c>
      <c r="H1713" s="24">
        <v>8.722451590393674E-3</v>
      </c>
      <c r="I1713" s="10">
        <v>47.866999999999997</v>
      </c>
      <c r="J1713" s="24">
        <v>8.5726770746434672E-2</v>
      </c>
      <c r="K1713" s="10">
        <v>43.503999999999998</v>
      </c>
      <c r="L1713" s="61">
        <v>5.9718069201196072E-2</v>
      </c>
      <c r="Q1713" s="48"/>
      <c r="R1713" s="48"/>
      <c r="S1713" s="48"/>
      <c r="T1713" s="48"/>
      <c r="U1713" s="48"/>
      <c r="V1713" s="48"/>
    </row>
    <row r="1714" spans="1:22" x14ac:dyDescent="0.25">
      <c r="A1714" s="8"/>
      <c r="B1714" s="60" t="s">
        <v>1709</v>
      </c>
      <c r="C1714" s="45">
        <v>49.195999999999998</v>
      </c>
      <c r="D1714" s="24">
        <v>8.1391428143263903E-2</v>
      </c>
      <c r="E1714" s="10">
        <v>51.082000000000001</v>
      </c>
      <c r="F1714" s="24">
        <v>2.0358724250786112E-2</v>
      </c>
      <c r="G1714" s="10">
        <v>55.392000000000003</v>
      </c>
      <c r="H1714" s="24">
        <v>8.6061522358550913E-3</v>
      </c>
      <c r="I1714" s="10">
        <v>50.408999999999999</v>
      </c>
      <c r="J1714" s="24">
        <v>8.485281849600762E-2</v>
      </c>
      <c r="K1714" s="10">
        <v>43.317</v>
      </c>
      <c r="L1714" s="61">
        <v>6.0291694635991946E-2</v>
      </c>
      <c r="Q1714" s="48"/>
      <c r="R1714" s="48"/>
      <c r="S1714" s="48"/>
      <c r="T1714" s="48"/>
      <c r="U1714" s="48"/>
      <c r="V1714" s="48"/>
    </row>
    <row r="1715" spans="1:22" x14ac:dyDescent="0.25">
      <c r="A1715" s="8"/>
      <c r="B1715" s="60" t="s">
        <v>1710</v>
      </c>
      <c r="C1715" s="45">
        <v>56.048999999999999</v>
      </c>
      <c r="D1715" s="24">
        <v>7.7626255057695187E-2</v>
      </c>
      <c r="E1715" s="10">
        <v>57.654000000000003</v>
      </c>
      <c r="F1715" s="24">
        <v>1.9989732400693062E-2</v>
      </c>
      <c r="G1715" s="10">
        <v>62.808</v>
      </c>
      <c r="H1715" s="24">
        <v>9.8709077164621743E-3</v>
      </c>
      <c r="I1715" s="10">
        <v>57.811999999999998</v>
      </c>
      <c r="J1715" s="24">
        <v>8.7395225042704486E-2</v>
      </c>
      <c r="K1715" s="10">
        <v>42.692999999999998</v>
      </c>
      <c r="L1715" s="61">
        <v>6.5600781106975037E-2</v>
      </c>
      <c r="Q1715" s="48"/>
      <c r="R1715" s="48"/>
      <c r="S1715" s="48"/>
      <c r="T1715" s="48"/>
      <c r="U1715" s="48"/>
      <c r="V1715" s="48"/>
    </row>
    <row r="1716" spans="1:22" x14ac:dyDescent="0.25">
      <c r="A1716" s="8"/>
      <c r="B1716" s="60" t="s">
        <v>1711</v>
      </c>
      <c r="C1716" s="45">
        <v>61.362000000000002</v>
      </c>
      <c r="D1716" s="24">
        <v>8.3545631649932561E-2</v>
      </c>
      <c r="E1716" s="10">
        <v>62.314999999999998</v>
      </c>
      <c r="F1716" s="24">
        <v>2.1914907270743758E-2</v>
      </c>
      <c r="G1716" s="10">
        <v>67.656999999999996</v>
      </c>
      <c r="H1716" s="24">
        <v>4.1751468279351049E-2</v>
      </c>
      <c r="I1716" s="10">
        <v>62.737000000000002</v>
      </c>
      <c r="J1716" s="24">
        <v>0.10243779711066089</v>
      </c>
      <c r="K1716" s="10">
        <v>44.076999999999998</v>
      </c>
      <c r="L1716" s="61">
        <v>7.8562274974064802E-2</v>
      </c>
      <c r="Q1716" s="48"/>
      <c r="R1716" s="48"/>
      <c r="S1716" s="48"/>
      <c r="T1716" s="48"/>
      <c r="U1716" s="48"/>
      <c r="V1716" s="48"/>
    </row>
    <row r="1717" spans="1:22" x14ac:dyDescent="0.25">
      <c r="A1717" s="8"/>
      <c r="B1717" s="60" t="s">
        <v>1712</v>
      </c>
      <c r="C1717" s="45">
        <v>64.111000000000004</v>
      </c>
      <c r="D1717" s="24">
        <v>0.10025475797991908</v>
      </c>
      <c r="E1717" s="10">
        <v>64.281000000000006</v>
      </c>
      <c r="F1717" s="24">
        <v>3.6177244433036E-2</v>
      </c>
      <c r="G1717" s="10">
        <v>69.614999999999995</v>
      </c>
      <c r="H1717" s="24">
        <v>0.11789847066348781</v>
      </c>
      <c r="I1717" s="10">
        <v>65.372</v>
      </c>
      <c r="J1717" s="24">
        <v>0.14172592327758576</v>
      </c>
      <c r="K1717" s="10">
        <v>46.965000000000003</v>
      </c>
      <c r="L1717" s="61">
        <v>9.894428510404589E-2</v>
      </c>
      <c r="Q1717" s="48"/>
      <c r="R1717" s="48"/>
      <c r="S1717" s="48"/>
      <c r="T1717" s="48"/>
      <c r="U1717" s="48"/>
      <c r="V1717" s="48"/>
    </row>
    <row r="1718" spans="1:22" x14ac:dyDescent="0.25">
      <c r="A1718" s="8"/>
      <c r="B1718" s="60" t="s">
        <v>1713</v>
      </c>
      <c r="C1718" s="45">
        <v>64.805999999999997</v>
      </c>
      <c r="D1718" s="24">
        <v>0.12970178330585944</v>
      </c>
      <c r="E1718" s="10">
        <v>65.054000000000002</v>
      </c>
      <c r="F1718" s="24">
        <v>5.3920939485336584E-2</v>
      </c>
      <c r="G1718" s="10">
        <v>69.704999999999998</v>
      </c>
      <c r="H1718" s="24">
        <v>0.20182299238239229</v>
      </c>
      <c r="I1718" s="10">
        <v>66.516000000000005</v>
      </c>
      <c r="J1718" s="24">
        <v>0.19837391914617514</v>
      </c>
      <c r="K1718" s="10">
        <v>50.024999999999999</v>
      </c>
      <c r="L1718" s="61">
        <v>0.12512357356441081</v>
      </c>
      <c r="Q1718" s="48"/>
      <c r="R1718" s="48"/>
      <c r="S1718" s="48"/>
      <c r="T1718" s="48"/>
      <c r="U1718" s="48"/>
      <c r="V1718" s="48"/>
    </row>
    <row r="1719" spans="1:22" x14ac:dyDescent="0.25">
      <c r="A1719" s="8"/>
      <c r="B1719" s="60" t="s">
        <v>1714</v>
      </c>
      <c r="C1719" s="45">
        <v>66.009</v>
      </c>
      <c r="D1719" s="24">
        <v>0.15558968979469504</v>
      </c>
      <c r="E1719" s="10">
        <v>65.900000000000006</v>
      </c>
      <c r="F1719" s="24">
        <v>6.9835718411089001E-2</v>
      </c>
      <c r="G1719" s="10">
        <v>70.492000000000004</v>
      </c>
      <c r="H1719" s="24">
        <v>0.26737221608420075</v>
      </c>
      <c r="I1719" s="10">
        <v>67.466999999999999</v>
      </c>
      <c r="J1719" s="24">
        <v>0.24552761556694341</v>
      </c>
      <c r="K1719" s="10">
        <v>51.667000000000002</v>
      </c>
      <c r="L1719" s="61">
        <v>0.14708000244095928</v>
      </c>
      <c r="Q1719" s="48"/>
      <c r="R1719" s="48"/>
      <c r="S1719" s="48"/>
      <c r="T1719" s="48"/>
      <c r="U1719" s="48"/>
      <c r="V1719" s="48"/>
    </row>
    <row r="1720" spans="1:22" x14ac:dyDescent="0.25">
      <c r="A1720" s="8"/>
      <c r="B1720" s="60" t="s">
        <v>1715</v>
      </c>
      <c r="C1720" s="45">
        <v>67.281000000000006</v>
      </c>
      <c r="D1720" s="24">
        <v>0.18389405065188072</v>
      </c>
      <c r="E1720" s="10">
        <v>66.551000000000002</v>
      </c>
      <c r="F1720" s="24">
        <v>8.4948341140986969E-2</v>
      </c>
      <c r="G1720" s="10">
        <v>71.266000000000005</v>
      </c>
      <c r="H1720" s="24">
        <v>0.30330871663662268</v>
      </c>
      <c r="I1720" s="10">
        <v>68.948999999999998</v>
      </c>
      <c r="J1720" s="24">
        <v>0.27235530131490088</v>
      </c>
      <c r="K1720" s="10">
        <v>52.896000000000001</v>
      </c>
      <c r="L1720" s="61">
        <v>0.16105449441630562</v>
      </c>
      <c r="Q1720" s="48"/>
      <c r="R1720" s="48"/>
      <c r="S1720" s="48"/>
      <c r="T1720" s="48"/>
      <c r="U1720" s="48"/>
      <c r="V1720" s="48"/>
    </row>
    <row r="1721" spans="1:22" x14ac:dyDescent="0.25">
      <c r="A1721" s="8"/>
      <c r="B1721" s="60" t="s">
        <v>1716</v>
      </c>
      <c r="C1721" s="45">
        <v>66.191999999999993</v>
      </c>
      <c r="D1721" s="24">
        <v>0.19065637644237973</v>
      </c>
      <c r="E1721" s="10">
        <v>66.171000000000006</v>
      </c>
      <c r="F1721" s="24">
        <v>9.441378425206956E-2</v>
      </c>
      <c r="G1721" s="10">
        <v>70.501000000000005</v>
      </c>
      <c r="H1721" s="24">
        <v>0.31581089724952027</v>
      </c>
      <c r="I1721" s="10">
        <v>67.525000000000006</v>
      </c>
      <c r="J1721" s="24">
        <v>0.24993710192137078</v>
      </c>
      <c r="K1721" s="10">
        <v>52.637999999999998</v>
      </c>
      <c r="L1721" s="61">
        <v>0.1714773906145115</v>
      </c>
      <c r="Q1721" s="48"/>
      <c r="R1721" s="48"/>
      <c r="S1721" s="48"/>
      <c r="T1721" s="48"/>
      <c r="U1721" s="48"/>
      <c r="V1721" s="48"/>
    </row>
    <row r="1722" spans="1:22" x14ac:dyDescent="0.25">
      <c r="A1722" s="8"/>
      <c r="B1722" s="60" t="s">
        <v>1717</v>
      </c>
      <c r="C1722" s="45">
        <v>65.629000000000005</v>
      </c>
      <c r="D1722" s="24">
        <v>0.19850517008841601</v>
      </c>
      <c r="E1722" s="10">
        <v>65.593999999999994</v>
      </c>
      <c r="F1722" s="24">
        <v>9.5568889174099975E-2</v>
      </c>
      <c r="G1722" s="10">
        <v>69.847999999999999</v>
      </c>
      <c r="H1722" s="24">
        <v>0.30216026051055417</v>
      </c>
      <c r="I1722" s="10">
        <v>64.864000000000004</v>
      </c>
      <c r="J1722" s="24">
        <v>0.22498973768190786</v>
      </c>
      <c r="K1722" s="10">
        <v>50.975999999999999</v>
      </c>
      <c r="L1722" s="61">
        <v>0.17666442912064442</v>
      </c>
      <c r="Q1722" s="48"/>
      <c r="R1722" s="48"/>
      <c r="S1722" s="48"/>
      <c r="T1722" s="48"/>
      <c r="U1722" s="48"/>
      <c r="V1722" s="48"/>
    </row>
    <row r="1723" spans="1:22" x14ac:dyDescent="0.25">
      <c r="A1723" s="8"/>
      <c r="B1723" s="60" t="s">
        <v>1718</v>
      </c>
      <c r="C1723" s="45">
        <v>64.251000000000005</v>
      </c>
      <c r="D1723" s="24">
        <v>0.19262325790499027</v>
      </c>
      <c r="E1723" s="10">
        <v>64.47</v>
      </c>
      <c r="F1723" s="24">
        <v>8.6472437913110448E-2</v>
      </c>
      <c r="G1723" s="10">
        <v>68.216999999999999</v>
      </c>
      <c r="H1723" s="24">
        <v>0.26308367738559052</v>
      </c>
      <c r="I1723" s="10">
        <v>63.295000000000002</v>
      </c>
      <c r="J1723" s="24">
        <v>0.20551119585799599</v>
      </c>
      <c r="K1723" s="10">
        <v>49.927</v>
      </c>
      <c r="L1723" s="61">
        <v>0.16998840544333924</v>
      </c>
      <c r="Q1723" s="48"/>
      <c r="R1723" s="48"/>
      <c r="S1723" s="48"/>
      <c r="T1723" s="48"/>
      <c r="U1723" s="48"/>
      <c r="V1723" s="48"/>
    </row>
    <row r="1724" spans="1:22" x14ac:dyDescent="0.25">
      <c r="A1724" s="8"/>
      <c r="B1724" s="60" t="s">
        <v>1719</v>
      </c>
      <c r="C1724" s="45">
        <v>62.929000000000002</v>
      </c>
      <c r="D1724" s="24">
        <v>0.17784354862880264</v>
      </c>
      <c r="E1724" s="10">
        <v>63.597999999999999</v>
      </c>
      <c r="F1724" s="24">
        <v>6.7076301097349675E-2</v>
      </c>
      <c r="G1724" s="10">
        <v>66.778999999999996</v>
      </c>
      <c r="H1724" s="24">
        <v>0.20086352270744898</v>
      </c>
      <c r="I1724" s="10">
        <v>62.637999999999998</v>
      </c>
      <c r="J1724" s="24">
        <v>0.18300030455911756</v>
      </c>
      <c r="K1724" s="10">
        <v>49.417000000000002</v>
      </c>
      <c r="L1724" s="61">
        <v>0.15054616464270459</v>
      </c>
      <c r="Q1724" s="48"/>
      <c r="R1724" s="48"/>
      <c r="S1724" s="48"/>
      <c r="T1724" s="48"/>
      <c r="U1724" s="48"/>
      <c r="V1724" s="48"/>
    </row>
    <row r="1725" spans="1:22" x14ac:dyDescent="0.25">
      <c r="A1725" s="8"/>
      <c r="B1725" s="60" t="s">
        <v>1720</v>
      </c>
      <c r="C1725" s="45">
        <v>61.524000000000001</v>
      </c>
      <c r="D1725" s="24">
        <v>0.14579274689045407</v>
      </c>
      <c r="E1725" s="10">
        <v>62.148000000000003</v>
      </c>
      <c r="F1725" s="24">
        <v>4.3589167682731182E-2</v>
      </c>
      <c r="G1725" s="10">
        <v>65.316999999999993</v>
      </c>
      <c r="H1725" s="24">
        <v>0.12019538291562482</v>
      </c>
      <c r="I1725" s="10">
        <v>61.625999999999998</v>
      </c>
      <c r="J1725" s="24">
        <v>0.15204120817277772</v>
      </c>
      <c r="K1725" s="10">
        <v>49.335999999999999</v>
      </c>
      <c r="L1725" s="61">
        <v>0.12197473607127601</v>
      </c>
      <c r="Q1725" s="48"/>
      <c r="R1725" s="48"/>
      <c r="S1725" s="48"/>
      <c r="T1725" s="48"/>
      <c r="U1725" s="48"/>
      <c r="V1725" s="48"/>
    </row>
    <row r="1726" spans="1:22" x14ac:dyDescent="0.25">
      <c r="A1726" s="8"/>
      <c r="B1726" s="60" t="s">
        <v>1721</v>
      </c>
      <c r="C1726" s="45">
        <v>61.905000000000001</v>
      </c>
      <c r="D1726" s="24">
        <v>0.11512812827813577</v>
      </c>
      <c r="E1726" s="10">
        <v>62.411999999999999</v>
      </c>
      <c r="F1726" s="24">
        <v>2.0134120515946863E-2</v>
      </c>
      <c r="G1726" s="10">
        <v>65.745999999999995</v>
      </c>
      <c r="H1726" s="24">
        <v>4.6461592138163636E-2</v>
      </c>
      <c r="I1726" s="10">
        <v>62.515000000000001</v>
      </c>
      <c r="J1726" s="24">
        <v>0.11868536394814549</v>
      </c>
      <c r="K1726" s="10">
        <v>51.024000000000001</v>
      </c>
      <c r="L1726" s="61">
        <v>9.2536766949411112E-2</v>
      </c>
      <c r="Q1726" s="48"/>
      <c r="R1726" s="48"/>
      <c r="S1726" s="48"/>
      <c r="T1726" s="48"/>
      <c r="U1726" s="48"/>
      <c r="V1726" s="48"/>
    </row>
    <row r="1727" spans="1:22" x14ac:dyDescent="0.25">
      <c r="A1727" s="8"/>
      <c r="B1727" s="60" t="s">
        <v>1722</v>
      </c>
      <c r="C1727" s="45">
        <v>64.658000000000001</v>
      </c>
      <c r="D1727" s="24">
        <v>0.10450696838003896</v>
      </c>
      <c r="E1727" s="10">
        <v>64.89</v>
      </c>
      <c r="F1727" s="24">
        <v>9.8986074568439969E-3</v>
      </c>
      <c r="G1727" s="10">
        <v>69.427000000000007</v>
      </c>
      <c r="H1727" s="24">
        <v>1.93929173693086E-2</v>
      </c>
      <c r="I1727" s="10">
        <v>64.319999999999993</v>
      </c>
      <c r="J1727" s="24">
        <v>9.0189223903918217E-2</v>
      </c>
      <c r="K1727" s="10">
        <v>54.026000000000003</v>
      </c>
      <c r="L1727" s="61">
        <v>8.105205345700861E-2</v>
      </c>
      <c r="Q1727" s="48"/>
      <c r="R1727" s="48"/>
      <c r="S1727" s="48"/>
      <c r="T1727" s="48"/>
      <c r="U1727" s="48"/>
      <c r="V1727" s="48"/>
    </row>
    <row r="1728" spans="1:22" x14ac:dyDescent="0.25">
      <c r="A1728" s="8"/>
      <c r="B1728" s="60" t="s">
        <v>1723</v>
      </c>
      <c r="C1728" s="45">
        <v>65.625</v>
      </c>
      <c r="D1728" s="24">
        <v>9.9674059643338822E-2</v>
      </c>
      <c r="E1728" s="10">
        <v>66.174000000000007</v>
      </c>
      <c r="F1728" s="24">
        <v>1.1663351087723801E-2</v>
      </c>
      <c r="G1728" s="10">
        <v>71.653000000000006</v>
      </c>
      <c r="H1728" s="24">
        <v>2.523695993487236E-2</v>
      </c>
      <c r="I1728" s="10">
        <v>64.89</v>
      </c>
      <c r="J1728" s="24">
        <v>8.4137766654749133E-2</v>
      </c>
      <c r="K1728" s="10">
        <v>55.225000000000001</v>
      </c>
      <c r="L1728" s="61">
        <v>8.2638677000061028E-2</v>
      </c>
      <c r="Q1728" s="48"/>
      <c r="R1728" s="48"/>
      <c r="S1728" s="48"/>
      <c r="T1728" s="48"/>
      <c r="U1728" s="48"/>
      <c r="V1728" s="48"/>
    </row>
    <row r="1729" spans="1:22" x14ac:dyDescent="0.25">
      <c r="A1729" s="8"/>
      <c r="B1729" s="60" t="s">
        <v>1724</v>
      </c>
      <c r="C1729" s="45">
        <v>61.643000000000001</v>
      </c>
      <c r="D1729" s="24">
        <v>9.7725910385134118E-2</v>
      </c>
      <c r="E1729" s="10">
        <v>62.533000000000001</v>
      </c>
      <c r="F1729" s="24">
        <v>1.3107232240261824E-2</v>
      </c>
      <c r="G1729" s="10">
        <v>67.472999999999999</v>
      </c>
      <c r="H1729" s="24">
        <v>2.9481886375530616E-2</v>
      </c>
      <c r="I1729" s="10">
        <v>60.962000000000003</v>
      </c>
      <c r="J1729" s="24">
        <v>8.2998980389041174E-2</v>
      </c>
      <c r="K1729" s="10">
        <v>53.209000000000003</v>
      </c>
      <c r="L1729" s="61">
        <v>8.3724903887227684E-2</v>
      </c>
      <c r="Q1729" s="48"/>
      <c r="R1729" s="48"/>
      <c r="S1729" s="48"/>
      <c r="T1729" s="48"/>
      <c r="U1729" s="48"/>
      <c r="V1729" s="48"/>
    </row>
    <row r="1730" spans="1:22" x14ac:dyDescent="0.25">
      <c r="A1730" s="8"/>
      <c r="B1730" s="60" t="s">
        <v>1725</v>
      </c>
      <c r="C1730" s="45">
        <v>58.006999999999998</v>
      </c>
      <c r="D1730" s="24">
        <v>9.1918927019331631E-2</v>
      </c>
      <c r="E1730" s="10">
        <v>59.677</v>
      </c>
      <c r="F1730" s="24">
        <v>1.4278380286209331E-2</v>
      </c>
      <c r="G1730" s="10">
        <v>63.398000000000003</v>
      </c>
      <c r="H1730" s="24">
        <v>3.3755887654823513E-2</v>
      </c>
      <c r="I1730" s="10">
        <v>57.040999999999997</v>
      </c>
      <c r="J1730" s="24">
        <v>7.9026470159827333E-2</v>
      </c>
      <c r="K1730" s="10">
        <v>51.887999999999998</v>
      </c>
      <c r="L1730" s="61">
        <v>7.9013852444010491E-2</v>
      </c>
      <c r="Q1730" s="48"/>
      <c r="R1730" s="48"/>
      <c r="S1730" s="48"/>
      <c r="T1730" s="48"/>
      <c r="U1730" s="48"/>
      <c r="V1730" s="48"/>
    </row>
    <row r="1731" spans="1:22" x14ac:dyDescent="0.25">
      <c r="A1731" s="8"/>
      <c r="B1731" s="60" t="s">
        <v>1726</v>
      </c>
      <c r="C1731" s="45">
        <v>55.067999999999998</v>
      </c>
      <c r="D1731" s="24">
        <v>8.8453469204255952E-2</v>
      </c>
      <c r="E1731" s="10">
        <v>57.610999999999997</v>
      </c>
      <c r="F1731" s="24">
        <v>1.5626002695244817E-2</v>
      </c>
      <c r="G1731" s="10">
        <v>59.56</v>
      </c>
      <c r="H1731" s="24">
        <v>3.8538698610222716E-2</v>
      </c>
      <c r="I1731" s="10">
        <v>54.54</v>
      </c>
      <c r="J1731" s="24">
        <v>7.4405116593175225E-2</v>
      </c>
      <c r="K1731" s="10">
        <v>51.96</v>
      </c>
      <c r="L1731" s="61">
        <v>7.4693354488313907E-2</v>
      </c>
      <c r="Q1731" s="48"/>
      <c r="R1731" s="48"/>
      <c r="S1731" s="48"/>
      <c r="T1731" s="48"/>
      <c r="U1731" s="48"/>
      <c r="V1731" s="48"/>
    </row>
    <row r="1732" spans="1:22" x14ac:dyDescent="0.25">
      <c r="A1732" s="8"/>
      <c r="B1732" s="60" t="s">
        <v>1727</v>
      </c>
      <c r="C1732" s="45">
        <v>50.045000000000002</v>
      </c>
      <c r="D1732" s="24">
        <v>8.4107597782106996E-2</v>
      </c>
      <c r="E1732" s="10">
        <v>53.863</v>
      </c>
      <c r="F1732" s="24">
        <v>1.7053840723865753E-2</v>
      </c>
      <c r="G1732" s="10">
        <v>54.79</v>
      </c>
      <c r="H1732" s="24">
        <v>3.6459847647845552E-2</v>
      </c>
      <c r="I1732" s="10">
        <v>50.61</v>
      </c>
      <c r="J1732" s="24">
        <v>7.0406122962433301E-2</v>
      </c>
      <c r="K1732" s="10">
        <v>49.198999999999998</v>
      </c>
      <c r="L1732" s="61">
        <v>7.0409470922072379E-2</v>
      </c>
      <c r="Q1732" s="48"/>
      <c r="R1732" s="48"/>
      <c r="S1732" s="48"/>
      <c r="T1732" s="48"/>
      <c r="U1732" s="48"/>
      <c r="V1732" s="48"/>
    </row>
    <row r="1733" spans="1:22" x14ac:dyDescent="0.25">
      <c r="A1733" s="8"/>
      <c r="B1733" s="60" t="s">
        <v>1728</v>
      </c>
      <c r="C1733" s="45">
        <v>46.531999999999996</v>
      </c>
      <c r="D1733" s="24">
        <v>8.3625128733264678E-2</v>
      </c>
      <c r="E1733" s="10">
        <v>51.125</v>
      </c>
      <c r="F1733" s="24">
        <v>1.7821051618491547E-2</v>
      </c>
      <c r="G1733" s="10">
        <v>50.997</v>
      </c>
      <c r="H1733" s="24">
        <v>3.2876473409589699E-2</v>
      </c>
      <c r="I1733" s="10">
        <v>47.326000000000001</v>
      </c>
      <c r="J1733" s="24">
        <v>6.6763751903091278E-2</v>
      </c>
      <c r="K1733" s="10">
        <v>47.383000000000003</v>
      </c>
      <c r="L1733" s="61">
        <v>6.5576571079926788E-2</v>
      </c>
      <c r="Q1733" s="48"/>
      <c r="R1733" s="48"/>
      <c r="S1733" s="48"/>
      <c r="T1733" s="48"/>
      <c r="U1733" s="48"/>
      <c r="V1733" s="48"/>
    </row>
    <row r="1734" spans="1:22" x14ac:dyDescent="0.25">
      <c r="A1734" s="8"/>
      <c r="B1734" s="60" t="s">
        <v>1729</v>
      </c>
      <c r="C1734" s="45">
        <v>44.573</v>
      </c>
      <c r="D1734" s="24">
        <v>8.7145398370939056E-2</v>
      </c>
      <c r="E1734" s="10">
        <v>49.244</v>
      </c>
      <c r="F1734" s="24">
        <v>2.0948958968271793E-2</v>
      </c>
      <c r="G1734" s="10">
        <v>49.1</v>
      </c>
      <c r="H1734" s="24">
        <v>2.9940554917663474E-2</v>
      </c>
      <c r="I1734" s="10">
        <v>44.887999999999998</v>
      </c>
      <c r="J1734" s="24">
        <v>6.4367511749520087E-2</v>
      </c>
      <c r="K1734" s="10">
        <v>45.926000000000002</v>
      </c>
      <c r="L1734" s="61">
        <v>6.2904209884075662E-2</v>
      </c>
      <c r="Q1734" s="48"/>
      <c r="R1734" s="48"/>
      <c r="S1734" s="48"/>
      <c r="T1734" s="48"/>
      <c r="U1734" s="48"/>
      <c r="V1734" s="48"/>
    </row>
    <row r="1735" spans="1:22" x14ac:dyDescent="0.25">
      <c r="A1735" s="8"/>
      <c r="B1735" s="60" t="s">
        <v>1730</v>
      </c>
      <c r="C1735" s="45">
        <v>43.823</v>
      </c>
      <c r="D1735" s="24">
        <v>8.5647411291077613E-2</v>
      </c>
      <c r="E1735" s="10">
        <v>48.067</v>
      </c>
      <c r="F1735" s="24">
        <v>1.940906611914921E-2</v>
      </c>
      <c r="G1735" s="10">
        <v>48.503</v>
      </c>
      <c r="H1735" s="24">
        <v>2.8080170922779531E-2</v>
      </c>
      <c r="I1735" s="10">
        <v>43.744</v>
      </c>
      <c r="J1735" s="24">
        <v>6.7068246508241211E-2</v>
      </c>
      <c r="K1735" s="10">
        <v>45.561</v>
      </c>
      <c r="L1735" s="61">
        <v>6.1403294691885296E-2</v>
      </c>
      <c r="Q1735" s="48"/>
      <c r="R1735" s="48"/>
      <c r="S1735" s="48"/>
      <c r="T1735" s="48"/>
      <c r="U1735" s="48"/>
      <c r="V1735" s="48"/>
    </row>
    <row r="1736" spans="1:22" x14ac:dyDescent="0.25">
      <c r="A1736" s="8"/>
      <c r="B1736" s="60" t="s">
        <v>1731</v>
      </c>
      <c r="C1736" s="45">
        <v>44.444000000000003</v>
      </c>
      <c r="D1736" s="24">
        <v>8.8456137065817814E-2</v>
      </c>
      <c r="E1736" s="10">
        <v>48.033999999999999</v>
      </c>
      <c r="F1736" s="24">
        <v>1.8927849603798404E-2</v>
      </c>
      <c r="G1736" s="10">
        <v>49.209000000000003</v>
      </c>
      <c r="H1736" s="24">
        <v>2.610351292821534E-2</v>
      </c>
      <c r="I1736" s="10">
        <v>43.570999999999998</v>
      </c>
      <c r="J1736" s="24">
        <v>6.7809624677301908E-2</v>
      </c>
      <c r="K1736" s="10">
        <v>46.030999999999999</v>
      </c>
      <c r="L1736" s="61">
        <v>6.1366687004270899E-2</v>
      </c>
      <c r="Q1736" s="48"/>
      <c r="R1736" s="48"/>
      <c r="S1736" s="48"/>
      <c r="T1736" s="48"/>
      <c r="U1736" s="48"/>
      <c r="V1736" s="48"/>
    </row>
    <row r="1737" spans="1:22" x14ac:dyDescent="0.25">
      <c r="A1737" s="8"/>
      <c r="B1737" s="60" t="s">
        <v>1732</v>
      </c>
      <c r="C1737" s="45">
        <v>46.125999999999998</v>
      </c>
      <c r="D1737" s="24">
        <v>8.441157195019193E-2</v>
      </c>
      <c r="E1737" s="10">
        <v>48.764000000000003</v>
      </c>
      <c r="F1737" s="24">
        <v>1.9280741715055661E-2</v>
      </c>
      <c r="G1737" s="10">
        <v>51.118000000000002</v>
      </c>
      <c r="H1737" s="24">
        <v>2.8748746420940947E-2</v>
      </c>
      <c r="I1737" s="10">
        <v>43.930999999999997</v>
      </c>
      <c r="J1737" s="24">
        <v>6.7783146885549747E-2</v>
      </c>
      <c r="K1737" s="10">
        <v>47.341000000000001</v>
      </c>
      <c r="L1737" s="61">
        <v>6.0573520439292254E-2</v>
      </c>
      <c r="Q1737" s="48"/>
      <c r="R1737" s="48"/>
      <c r="S1737" s="48"/>
      <c r="T1737" s="48"/>
      <c r="U1737" s="48"/>
      <c r="V1737" s="48"/>
    </row>
    <row r="1738" spans="1:22" x14ac:dyDescent="0.25">
      <c r="A1738" s="8"/>
      <c r="B1738" s="60" t="s">
        <v>1733</v>
      </c>
      <c r="C1738" s="45">
        <v>49.363999999999997</v>
      </c>
      <c r="D1738" s="24">
        <v>8.534781387510533E-2</v>
      </c>
      <c r="E1738" s="10">
        <v>51.427</v>
      </c>
      <c r="F1738" s="24">
        <v>1.873536299765808E-2</v>
      </c>
      <c r="G1738" s="10">
        <v>54.89</v>
      </c>
      <c r="H1738" s="24">
        <v>2.5754690929174599E-2</v>
      </c>
      <c r="I1738" s="10">
        <v>44.31</v>
      </c>
      <c r="J1738" s="24">
        <v>6.9265903223671141E-2</v>
      </c>
      <c r="K1738" s="10">
        <v>50.765000000000001</v>
      </c>
      <c r="L1738" s="61">
        <v>6.0500305064063453E-2</v>
      </c>
      <c r="Q1738" s="48"/>
      <c r="R1738" s="48"/>
      <c r="S1738" s="48"/>
      <c r="T1738" s="48"/>
      <c r="U1738" s="48"/>
      <c r="V1738" s="48"/>
    </row>
    <row r="1739" spans="1:22" x14ac:dyDescent="0.25">
      <c r="A1739" s="8"/>
      <c r="B1739" s="60" t="s">
        <v>1734</v>
      </c>
      <c r="C1739" s="45">
        <v>55.935000000000002</v>
      </c>
      <c r="D1739" s="24">
        <v>8.7182848047935593E-2</v>
      </c>
      <c r="E1739" s="10">
        <v>57.417999999999999</v>
      </c>
      <c r="F1739" s="24">
        <v>1.8141862628725417E-2</v>
      </c>
      <c r="G1739" s="10">
        <v>62.265999999999998</v>
      </c>
      <c r="H1739" s="24">
        <v>2.3647224684970131E-2</v>
      </c>
      <c r="I1739" s="10">
        <v>44.744</v>
      </c>
      <c r="J1739" s="24">
        <v>7.0060236976236187E-2</v>
      </c>
      <c r="K1739" s="10">
        <v>57.872</v>
      </c>
      <c r="L1739" s="61">
        <v>5.9816961561928006E-2</v>
      </c>
      <c r="Q1739" s="48"/>
      <c r="R1739" s="48"/>
      <c r="S1739" s="48"/>
      <c r="T1739" s="48"/>
      <c r="U1739" s="48"/>
      <c r="V1739" s="48"/>
    </row>
    <row r="1740" spans="1:22" x14ac:dyDescent="0.25">
      <c r="A1740" s="8"/>
      <c r="B1740" s="60" t="s">
        <v>1735</v>
      </c>
      <c r="C1740" s="45">
        <v>61.360999999999997</v>
      </c>
      <c r="D1740" s="24">
        <v>9.2725400243422906E-2</v>
      </c>
      <c r="E1740" s="10">
        <v>62.212000000000003</v>
      </c>
      <c r="F1740" s="24">
        <v>2.8022841743928651E-2</v>
      </c>
      <c r="G1740" s="10">
        <v>67.364000000000004</v>
      </c>
      <c r="H1740" s="24">
        <v>4.8646134616223129E-2</v>
      </c>
      <c r="I1740" s="10">
        <v>47.798000000000002</v>
      </c>
      <c r="J1740" s="24">
        <v>8.3312371748196196E-2</v>
      </c>
      <c r="K1740" s="10">
        <v>61.749000000000002</v>
      </c>
      <c r="L1740" s="61">
        <v>7.6583282489322752E-2</v>
      </c>
      <c r="Q1740" s="48"/>
      <c r="R1740" s="48"/>
      <c r="S1740" s="48"/>
      <c r="T1740" s="48"/>
      <c r="U1740" s="48"/>
      <c r="V1740" s="48"/>
    </row>
    <row r="1741" spans="1:22" x14ac:dyDescent="0.25">
      <c r="A1741" s="8"/>
      <c r="B1741" s="60" t="s">
        <v>1736</v>
      </c>
      <c r="C1741" s="45">
        <v>64.162999999999997</v>
      </c>
      <c r="D1741" s="24">
        <v>0.10263083980900664</v>
      </c>
      <c r="E1741" s="10">
        <v>64.260000000000005</v>
      </c>
      <c r="F1741" s="24">
        <v>4.8314138141221007E-2</v>
      </c>
      <c r="G1741" s="10">
        <v>69.739999999999995</v>
      </c>
      <c r="H1741" s="24">
        <v>0.11064924494571457</v>
      </c>
      <c r="I1741" s="10">
        <v>52.332000000000001</v>
      </c>
      <c r="J1741" s="24">
        <v>0.10168795922420071</v>
      </c>
      <c r="K1741" s="10">
        <v>63.905000000000001</v>
      </c>
      <c r="L1741" s="61">
        <v>0.12356314826113483</v>
      </c>
      <c r="Q1741" s="48"/>
      <c r="R1741" s="48"/>
      <c r="S1741" s="48"/>
      <c r="T1741" s="48"/>
      <c r="U1741" s="48"/>
      <c r="V1741" s="48"/>
    </row>
    <row r="1742" spans="1:22" x14ac:dyDescent="0.25">
      <c r="A1742" s="8"/>
      <c r="B1742" s="60" t="s">
        <v>1737</v>
      </c>
      <c r="C1742" s="45">
        <v>64.753</v>
      </c>
      <c r="D1742" s="24">
        <v>0.12079393315232656</v>
      </c>
      <c r="E1742" s="10">
        <v>64.683999999999997</v>
      </c>
      <c r="F1742" s="24">
        <v>8.4277052388437967E-2</v>
      </c>
      <c r="G1742" s="10">
        <v>69.811000000000007</v>
      </c>
      <c r="H1742" s="24">
        <v>0.18060259000334289</v>
      </c>
      <c r="I1742" s="10">
        <v>55.465000000000003</v>
      </c>
      <c r="J1742" s="24">
        <v>0.12059310253524856</v>
      </c>
      <c r="K1742" s="10">
        <v>64.234999999999999</v>
      </c>
      <c r="L1742" s="61">
        <v>0.18139109212934718</v>
      </c>
      <c r="Q1742" s="48"/>
      <c r="R1742" s="48"/>
      <c r="S1742" s="48"/>
      <c r="T1742" s="48"/>
      <c r="U1742" s="48"/>
      <c r="V1742" s="48"/>
    </row>
    <row r="1743" spans="1:22" x14ac:dyDescent="0.25">
      <c r="A1743" s="8"/>
      <c r="B1743" s="60" t="s">
        <v>1738</v>
      </c>
      <c r="C1743" s="45">
        <v>65.817999999999998</v>
      </c>
      <c r="D1743" s="24">
        <v>0.15876790562681398</v>
      </c>
      <c r="E1743" s="10">
        <v>65.460999999999999</v>
      </c>
      <c r="F1743" s="24">
        <v>0.13100317602900133</v>
      </c>
      <c r="G1743" s="10">
        <v>70.546000000000006</v>
      </c>
      <c r="H1743" s="24">
        <v>0.24086159033763063</v>
      </c>
      <c r="I1743" s="10">
        <v>57.201000000000001</v>
      </c>
      <c r="J1743" s="24">
        <v>0.13825378963394452</v>
      </c>
      <c r="K1743" s="10">
        <v>64.787000000000006</v>
      </c>
      <c r="L1743" s="61">
        <v>0.22737034777303233</v>
      </c>
      <c r="Q1743" s="48"/>
      <c r="R1743" s="48"/>
      <c r="S1743" s="48"/>
      <c r="T1743" s="48"/>
      <c r="U1743" s="48"/>
      <c r="V1743" s="48"/>
    </row>
    <row r="1744" spans="1:22" x14ac:dyDescent="0.25">
      <c r="A1744" s="8"/>
      <c r="B1744" s="60" t="s">
        <v>1739</v>
      </c>
      <c r="C1744" s="45">
        <v>67.301000000000002</v>
      </c>
      <c r="D1744" s="24">
        <v>0.2038573167306432</v>
      </c>
      <c r="E1744" s="10">
        <v>66.337000000000003</v>
      </c>
      <c r="F1744" s="24">
        <v>0.16752750954412757</v>
      </c>
      <c r="G1744" s="10">
        <v>71.075999999999993</v>
      </c>
      <c r="H1744" s="24">
        <v>0.27738616048718806</v>
      </c>
      <c r="I1744" s="10">
        <v>57.814999999999998</v>
      </c>
      <c r="J1744" s="24">
        <v>0.15230025815846959</v>
      </c>
      <c r="K1744" s="10">
        <v>65.075000000000003</v>
      </c>
      <c r="L1744" s="61">
        <v>0.25918242830994509</v>
      </c>
      <c r="Q1744" s="48"/>
      <c r="R1744" s="48"/>
      <c r="S1744" s="48"/>
      <c r="T1744" s="48"/>
      <c r="U1744" s="48"/>
      <c r="V1744" s="48"/>
    </row>
    <row r="1745" spans="1:22" x14ac:dyDescent="0.25">
      <c r="A1745" s="8"/>
      <c r="B1745" s="60" t="s">
        <v>1740</v>
      </c>
      <c r="C1745" s="45">
        <v>66.804000000000002</v>
      </c>
      <c r="D1745" s="24">
        <v>0.22202041007396311</v>
      </c>
      <c r="E1745" s="10">
        <v>65.941999999999993</v>
      </c>
      <c r="F1745" s="24">
        <v>0.18148278848930094</v>
      </c>
      <c r="G1745" s="10">
        <v>70.087000000000003</v>
      </c>
      <c r="H1745" s="24">
        <v>0.2981556036800721</v>
      </c>
      <c r="I1745" s="10">
        <v>57.088999999999999</v>
      </c>
      <c r="J1745" s="24">
        <v>0.16567154299331435</v>
      </c>
      <c r="K1745" s="10">
        <v>64.727999999999994</v>
      </c>
      <c r="L1745" s="61">
        <v>0.27544844417327641</v>
      </c>
      <c r="Q1745" s="48"/>
      <c r="R1745" s="48"/>
      <c r="S1745" s="48"/>
      <c r="T1745" s="48"/>
      <c r="U1745" s="48"/>
      <c r="V1745" s="48"/>
    </row>
    <row r="1746" spans="1:22" x14ac:dyDescent="0.25">
      <c r="A1746" s="8"/>
      <c r="B1746" s="60" t="s">
        <v>1741</v>
      </c>
      <c r="C1746" s="45">
        <v>66.216999999999999</v>
      </c>
      <c r="D1746" s="24">
        <v>0.22306900102986613</v>
      </c>
      <c r="E1746" s="10">
        <v>65.108999999999995</v>
      </c>
      <c r="F1746" s="24">
        <v>0.17817843508389208</v>
      </c>
      <c r="G1746" s="10">
        <v>68.474000000000004</v>
      </c>
      <c r="H1746" s="24">
        <v>0.2963242881851082</v>
      </c>
      <c r="I1746" s="10">
        <v>55.548999999999999</v>
      </c>
      <c r="J1746" s="24">
        <v>0.16495664261600582</v>
      </c>
      <c r="K1746" s="10">
        <v>64.242000000000004</v>
      </c>
      <c r="L1746" s="61">
        <v>0.27082367297132398</v>
      </c>
      <c r="Q1746" s="48"/>
      <c r="R1746" s="48"/>
      <c r="S1746" s="48"/>
      <c r="T1746" s="48"/>
      <c r="U1746" s="48"/>
      <c r="V1746" s="48"/>
    </row>
    <row r="1747" spans="1:22" x14ac:dyDescent="0.25">
      <c r="A1747" s="8"/>
      <c r="B1747" s="60" t="s">
        <v>1742</v>
      </c>
      <c r="C1747" s="45">
        <v>64.721000000000004</v>
      </c>
      <c r="D1747" s="24">
        <v>0.20868832506319632</v>
      </c>
      <c r="E1747" s="10">
        <v>63.725999999999999</v>
      </c>
      <c r="F1747" s="24">
        <v>0.16403066953257836</v>
      </c>
      <c r="G1747" s="10">
        <v>66.45</v>
      </c>
      <c r="H1747" s="24">
        <v>0.26772088426376756</v>
      </c>
      <c r="I1747" s="10">
        <v>54.357999999999997</v>
      </c>
      <c r="J1747" s="24">
        <v>0.15563645991924274</v>
      </c>
      <c r="K1747" s="10">
        <v>63.006999999999998</v>
      </c>
      <c r="L1747" s="61">
        <v>0.24141549725442343</v>
      </c>
      <c r="Q1747" s="48"/>
      <c r="R1747" s="48"/>
      <c r="S1747" s="48"/>
      <c r="T1747" s="48"/>
      <c r="U1747" s="48"/>
      <c r="V1747" s="48"/>
    </row>
    <row r="1748" spans="1:22" x14ac:dyDescent="0.25">
      <c r="A1748" s="8"/>
      <c r="B1748" s="60" t="s">
        <v>1743</v>
      </c>
      <c r="C1748" s="45">
        <v>63.368000000000002</v>
      </c>
      <c r="D1748" s="24">
        <v>0.17030240614174702</v>
      </c>
      <c r="E1748" s="10">
        <v>62.878999999999998</v>
      </c>
      <c r="F1748" s="24">
        <v>0.1335215424593372</v>
      </c>
      <c r="G1748" s="10">
        <v>64.843999999999994</v>
      </c>
      <c r="H1748" s="24">
        <v>0.21346452916297254</v>
      </c>
      <c r="I1748" s="10">
        <v>53.792000000000002</v>
      </c>
      <c r="J1748" s="24">
        <v>0.1407559409545244</v>
      </c>
      <c r="K1748" s="10">
        <v>62.194000000000003</v>
      </c>
      <c r="L1748" s="61">
        <v>0.19056741915802319</v>
      </c>
      <c r="Q1748" s="48"/>
      <c r="R1748" s="48"/>
      <c r="S1748" s="48"/>
      <c r="T1748" s="48"/>
      <c r="U1748" s="48"/>
      <c r="V1748" s="48"/>
    </row>
    <row r="1749" spans="1:22" x14ac:dyDescent="0.25">
      <c r="A1749" s="8"/>
      <c r="B1749" s="60" t="s">
        <v>1744</v>
      </c>
      <c r="C1749" s="45">
        <v>61.578000000000003</v>
      </c>
      <c r="D1749" s="24">
        <v>0.11233030615110945</v>
      </c>
      <c r="E1749" s="10">
        <v>61.454999999999998</v>
      </c>
      <c r="F1749" s="24">
        <v>9.1511340669211766E-2</v>
      </c>
      <c r="G1749" s="10">
        <v>63.692</v>
      </c>
      <c r="H1749" s="24">
        <v>0.1416508001104603</v>
      </c>
      <c r="I1749" s="10">
        <v>52.941000000000003</v>
      </c>
      <c r="J1749" s="24">
        <v>0.11814390679817303</v>
      </c>
      <c r="K1749" s="10">
        <v>61.058</v>
      </c>
      <c r="L1749" s="61">
        <v>0.12604026845637584</v>
      </c>
      <c r="Q1749" s="48"/>
      <c r="R1749" s="48"/>
      <c r="S1749" s="48"/>
      <c r="T1749" s="48"/>
      <c r="U1749" s="48"/>
      <c r="V1749" s="48"/>
    </row>
    <row r="1750" spans="1:22" x14ac:dyDescent="0.25">
      <c r="A1750" s="8"/>
      <c r="B1750" s="60" t="s">
        <v>1745</v>
      </c>
      <c r="C1750" s="45">
        <v>61.938000000000002</v>
      </c>
      <c r="D1750" s="24">
        <v>5.091283587679056E-2</v>
      </c>
      <c r="E1750" s="10">
        <v>61.593000000000004</v>
      </c>
      <c r="F1750" s="24">
        <v>4.4977703634788743E-2</v>
      </c>
      <c r="G1750" s="10">
        <v>64.421999999999997</v>
      </c>
      <c r="H1750" s="24">
        <v>8.4298649768178718E-2</v>
      </c>
      <c r="I1750" s="10">
        <v>53.749000000000002</v>
      </c>
      <c r="J1750" s="24">
        <v>9.9132852320116496E-2</v>
      </c>
      <c r="K1750" s="10">
        <v>60.991</v>
      </c>
      <c r="L1750" s="61">
        <v>6.6540573520439295E-2</v>
      </c>
      <c r="Q1750" s="48"/>
      <c r="R1750" s="48"/>
      <c r="S1750" s="48"/>
      <c r="T1750" s="48"/>
      <c r="U1750" s="48"/>
      <c r="V1750" s="48"/>
    </row>
    <row r="1751" spans="1:22" x14ac:dyDescent="0.25">
      <c r="A1751" s="8"/>
      <c r="B1751" s="60" t="s">
        <v>1746</v>
      </c>
      <c r="C1751" s="45">
        <v>64.867000000000004</v>
      </c>
      <c r="D1751" s="24">
        <v>2.1833161688980432E-2</v>
      </c>
      <c r="E1751" s="10">
        <v>64.116</v>
      </c>
      <c r="F1751" s="24">
        <v>2.0708350710596388E-2</v>
      </c>
      <c r="G1751" s="10">
        <v>67.531000000000006</v>
      </c>
      <c r="H1751" s="24">
        <v>7.659549728936238E-2</v>
      </c>
      <c r="I1751" s="10">
        <v>56.899000000000001</v>
      </c>
      <c r="J1751" s="24">
        <v>9.3466604885152585E-2</v>
      </c>
      <c r="K1751" s="10">
        <v>63.94</v>
      </c>
      <c r="L1751" s="61">
        <v>4.4551555826723613E-2</v>
      </c>
      <c r="Q1751" s="48"/>
      <c r="R1751" s="48"/>
      <c r="S1751" s="48"/>
      <c r="T1751" s="48"/>
      <c r="U1751" s="48"/>
      <c r="V1751" s="48"/>
    </row>
    <row r="1752" spans="1:22" x14ac:dyDescent="0.25">
      <c r="A1752" s="8"/>
      <c r="B1752" s="60" t="s">
        <v>1747</v>
      </c>
      <c r="C1752" s="45">
        <v>66.77</v>
      </c>
      <c r="D1752" s="24">
        <v>1.6552757232468868E-2</v>
      </c>
      <c r="E1752" s="10">
        <v>66.028999999999996</v>
      </c>
      <c r="F1752" s="24">
        <v>1.5254563536620577E-2</v>
      </c>
      <c r="G1752" s="10">
        <v>69.581999999999994</v>
      </c>
      <c r="H1752" s="24">
        <v>0.11191372469223726</v>
      </c>
      <c r="I1752" s="10">
        <v>56.478000000000002</v>
      </c>
      <c r="J1752" s="24">
        <v>9.6882240021182231E-2</v>
      </c>
      <c r="K1752" s="10">
        <v>65.706999999999994</v>
      </c>
      <c r="L1752" s="61">
        <v>4.9054301403294691E-2</v>
      </c>
      <c r="Q1752" s="48"/>
      <c r="R1752" s="48"/>
      <c r="S1752" s="48"/>
      <c r="T1752" s="48"/>
      <c r="U1752" s="48"/>
      <c r="V1752" s="48"/>
    </row>
    <row r="1753" spans="1:22" x14ac:dyDescent="0.25">
      <c r="A1753" s="8"/>
      <c r="B1753" s="60" t="s">
        <v>1748</v>
      </c>
      <c r="C1753" s="45">
        <v>63.079000000000001</v>
      </c>
      <c r="D1753" s="24">
        <v>1.3818930811721749E-2</v>
      </c>
      <c r="E1753" s="10">
        <v>62.555</v>
      </c>
      <c r="F1753" s="24">
        <v>1.3634467934939528E-2</v>
      </c>
      <c r="G1753" s="10">
        <v>65.274000000000001</v>
      </c>
      <c r="H1753" s="24">
        <v>0.16494920279638969</v>
      </c>
      <c r="I1753" s="10">
        <v>52.762</v>
      </c>
      <c r="J1753" s="24">
        <v>0.10082743099225525</v>
      </c>
      <c r="K1753" s="10">
        <v>62.308</v>
      </c>
      <c r="L1753" s="61">
        <v>5.3691275167785234E-2</v>
      </c>
      <c r="Q1753" s="48"/>
      <c r="R1753" s="48"/>
      <c r="S1753" s="48"/>
      <c r="T1753" s="48"/>
      <c r="U1753" s="48"/>
      <c r="V1753" s="48"/>
    </row>
    <row r="1754" spans="1:22" x14ac:dyDescent="0.25">
      <c r="A1754" s="8"/>
      <c r="B1754" s="60" t="s">
        <v>1749</v>
      </c>
      <c r="C1754" s="45">
        <v>59.716000000000001</v>
      </c>
      <c r="D1754" s="24">
        <v>1.1122554067971163E-2</v>
      </c>
      <c r="E1754" s="10">
        <v>59.295999999999999</v>
      </c>
      <c r="F1754" s="24">
        <v>1.1549196368419364E-2</v>
      </c>
      <c r="G1754" s="10">
        <v>61.485999999999997</v>
      </c>
      <c r="H1754" s="24">
        <v>0.21526677615801637</v>
      </c>
      <c r="I1754" s="10">
        <v>49.866</v>
      </c>
      <c r="J1754" s="24">
        <v>9.6458595353147547E-2</v>
      </c>
      <c r="K1754" s="10">
        <v>58.787999999999997</v>
      </c>
      <c r="L1754" s="61">
        <v>5.3435021354484441E-2</v>
      </c>
      <c r="Q1754" s="48"/>
      <c r="R1754" s="48"/>
      <c r="S1754" s="48"/>
      <c r="T1754" s="48"/>
      <c r="U1754" s="48"/>
      <c r="V1754" s="48"/>
    </row>
    <row r="1755" spans="1:22" x14ac:dyDescent="0.25">
      <c r="A1755" s="8"/>
      <c r="B1755" s="60" t="s">
        <v>1750</v>
      </c>
      <c r="C1755" s="45">
        <v>56.887</v>
      </c>
      <c r="D1755" s="24">
        <v>1.2414567924351652E-2</v>
      </c>
      <c r="E1755" s="10">
        <v>57.215000000000003</v>
      </c>
      <c r="F1755" s="24">
        <v>1.1420871964325816E-2</v>
      </c>
      <c r="G1755" s="10">
        <v>58.423999999999999</v>
      </c>
      <c r="H1755" s="24">
        <v>0.25693647079342469</v>
      </c>
      <c r="I1755" s="10">
        <v>49.076999999999998</v>
      </c>
      <c r="J1755" s="24">
        <v>8.9428741642946979E-2</v>
      </c>
      <c r="K1755" s="10">
        <v>56.081000000000003</v>
      </c>
      <c r="L1755" s="61">
        <v>4.9725442342892008E-2</v>
      </c>
      <c r="Q1755" s="48"/>
      <c r="R1755" s="48"/>
      <c r="S1755" s="48"/>
      <c r="T1755" s="48"/>
      <c r="U1755" s="48"/>
      <c r="V1755" s="48"/>
    </row>
    <row r="1756" spans="1:22" x14ac:dyDescent="0.25">
      <c r="A1756" s="8"/>
      <c r="B1756" s="60" t="s">
        <v>1751</v>
      </c>
      <c r="C1756" s="45">
        <v>51.988999999999997</v>
      </c>
      <c r="D1756" s="24">
        <v>1.3107386948787566E-2</v>
      </c>
      <c r="E1756" s="10">
        <v>53.652999999999999</v>
      </c>
      <c r="F1756" s="24">
        <v>1.1629399120977832E-2</v>
      </c>
      <c r="G1756" s="10">
        <v>54.03</v>
      </c>
      <c r="H1756" s="24">
        <v>0.29267619144514045</v>
      </c>
      <c r="I1756" s="10">
        <v>45.280999999999999</v>
      </c>
      <c r="J1756" s="24">
        <v>8.6728006884225856E-2</v>
      </c>
      <c r="K1756" s="10">
        <v>51.277999999999999</v>
      </c>
      <c r="L1756" s="61">
        <v>4.6101281269066506E-2</v>
      </c>
      <c r="Q1756" s="48"/>
      <c r="R1756" s="48"/>
      <c r="S1756" s="48"/>
      <c r="T1756" s="48"/>
      <c r="U1756" s="48"/>
      <c r="V1756" s="48"/>
    </row>
    <row r="1757" spans="1:22" x14ac:dyDescent="0.25">
      <c r="A1757" s="8"/>
      <c r="B1757" s="60" t="s">
        <v>1752</v>
      </c>
      <c r="C1757" s="45">
        <v>48.241</v>
      </c>
      <c r="D1757" s="24">
        <v>1.3588889304832853E-2</v>
      </c>
      <c r="E1757" s="10">
        <v>50.673000000000002</v>
      </c>
      <c r="F1757" s="24">
        <v>1.2220155237667587E-2</v>
      </c>
      <c r="G1757" s="10">
        <v>50.125</v>
      </c>
      <c r="H1757" s="24">
        <v>0.29711229635658126</v>
      </c>
      <c r="I1757" s="10">
        <v>42.38</v>
      </c>
      <c r="J1757" s="24">
        <v>8.7610373449476434E-2</v>
      </c>
      <c r="K1757" s="10">
        <v>48.424999999999997</v>
      </c>
      <c r="L1757" s="61">
        <v>4.4262795095467579E-2</v>
      </c>
      <c r="Q1757" s="48"/>
      <c r="R1757" s="48"/>
      <c r="S1757" s="48"/>
      <c r="T1757" s="48"/>
      <c r="U1757" s="48"/>
      <c r="V1757" s="48"/>
    </row>
    <row r="1758" spans="1:22" x14ac:dyDescent="0.25">
      <c r="A1758" s="8"/>
      <c r="B1758" s="60" t="s">
        <v>1753</v>
      </c>
      <c r="C1758" s="45">
        <v>46.554000000000002</v>
      </c>
      <c r="D1758" s="24">
        <v>1.3607606783214165E-2</v>
      </c>
      <c r="E1758" s="10">
        <v>48.753999999999998</v>
      </c>
      <c r="F1758" s="24">
        <v>1.2845596253768682E-2</v>
      </c>
      <c r="G1758" s="10">
        <v>47.951000000000001</v>
      </c>
      <c r="H1758" s="24">
        <v>0.30824456103126047</v>
      </c>
      <c r="I1758" s="10">
        <v>40.427</v>
      </c>
      <c r="J1758" s="24">
        <v>8.8920954738611849E-2</v>
      </c>
      <c r="K1758" s="10">
        <v>46.570999999999998</v>
      </c>
      <c r="L1758" s="61">
        <v>4.3652778625022877E-2</v>
      </c>
      <c r="Q1758" s="48"/>
      <c r="R1758" s="48"/>
      <c r="S1758" s="48"/>
      <c r="T1758" s="48"/>
      <c r="U1758" s="48"/>
      <c r="V1758" s="48"/>
    </row>
    <row r="1759" spans="1:22" x14ac:dyDescent="0.25">
      <c r="A1759" s="8"/>
      <c r="B1759" s="60" t="s">
        <v>1754</v>
      </c>
      <c r="C1759" s="45">
        <v>46.003</v>
      </c>
      <c r="D1759" s="24">
        <v>1.5067570096956537E-2</v>
      </c>
      <c r="E1759" s="10">
        <v>47.686</v>
      </c>
      <c r="F1759" s="24">
        <v>1.3022002694207453E-2</v>
      </c>
      <c r="G1759" s="10">
        <v>46.625999999999998</v>
      </c>
      <c r="H1759" s="24">
        <v>0.310133848769783</v>
      </c>
      <c r="I1759" s="10">
        <v>39.387</v>
      </c>
      <c r="J1759" s="24">
        <v>9.1475926342683908E-2</v>
      </c>
      <c r="K1759" s="10">
        <v>45.793999999999997</v>
      </c>
      <c r="L1759" s="61">
        <v>4.3457573354480569E-2</v>
      </c>
      <c r="Q1759" s="48"/>
      <c r="R1759" s="48"/>
      <c r="S1759" s="48"/>
      <c r="T1759" s="48"/>
      <c r="U1759" s="48"/>
      <c r="V1759" s="48"/>
    </row>
    <row r="1760" spans="1:22" x14ac:dyDescent="0.25">
      <c r="A1760" s="8"/>
      <c r="B1760" s="60" t="s">
        <v>1755</v>
      </c>
      <c r="C1760" s="45">
        <v>47.023000000000003</v>
      </c>
      <c r="D1760" s="24">
        <v>1.493654774828735E-2</v>
      </c>
      <c r="E1760" s="10">
        <v>47.865000000000002</v>
      </c>
      <c r="F1760" s="24">
        <v>1.2444672525498749E-2</v>
      </c>
      <c r="G1760" s="10">
        <v>46.564999999999998</v>
      </c>
      <c r="H1760" s="24">
        <v>0.30812829717042828</v>
      </c>
      <c r="I1760" s="10">
        <v>39.113</v>
      </c>
      <c r="J1760" s="24">
        <v>9.3819086829319956E-2</v>
      </c>
      <c r="K1760" s="10">
        <v>46.381</v>
      </c>
      <c r="L1760" s="61">
        <v>4.4482401024827672E-2</v>
      </c>
      <c r="Q1760" s="48"/>
      <c r="R1760" s="48"/>
      <c r="S1760" s="48"/>
      <c r="T1760" s="48"/>
      <c r="U1760" s="48"/>
      <c r="V1760" s="48"/>
    </row>
    <row r="1761" spans="1:22" x14ac:dyDescent="0.25">
      <c r="A1761" s="8"/>
      <c r="B1761" s="60" t="s">
        <v>1756</v>
      </c>
      <c r="C1761" s="45">
        <v>48.491</v>
      </c>
      <c r="D1761" s="24">
        <v>1.3401714521019728E-2</v>
      </c>
      <c r="E1761" s="10">
        <v>48.814</v>
      </c>
      <c r="F1761" s="24">
        <v>1.1642825068958881E-2</v>
      </c>
      <c r="G1761" s="10">
        <v>47.142000000000003</v>
      </c>
      <c r="H1761" s="24">
        <v>0.31305497827319101</v>
      </c>
      <c r="I1761" s="10">
        <v>39.145000000000003</v>
      </c>
      <c r="J1761" s="24">
        <v>9.6334343848872767E-2</v>
      </c>
      <c r="K1761" s="10">
        <v>47.540999999999997</v>
      </c>
      <c r="L1761" s="61">
        <v>4.4982614530592324E-2</v>
      </c>
      <c r="Q1761" s="48"/>
      <c r="R1761" s="48"/>
      <c r="S1761" s="48"/>
      <c r="T1761" s="48"/>
      <c r="U1761" s="48"/>
      <c r="V1761" s="48"/>
    </row>
    <row r="1762" spans="1:22" x14ac:dyDescent="0.25">
      <c r="A1762" s="8"/>
      <c r="B1762" s="60" t="s">
        <v>1757</v>
      </c>
      <c r="C1762" s="45">
        <v>51.508000000000003</v>
      </c>
      <c r="D1762" s="24">
        <v>1.2840190169580355E-2</v>
      </c>
      <c r="E1762" s="10">
        <v>51.491999999999997</v>
      </c>
      <c r="F1762" s="24">
        <v>1.1290012188081339E-2</v>
      </c>
      <c r="G1762" s="10">
        <v>47.496000000000002</v>
      </c>
      <c r="H1762" s="24">
        <v>0.31635396532430349</v>
      </c>
      <c r="I1762" s="10">
        <v>39.037999999999997</v>
      </c>
      <c r="J1762" s="24">
        <v>0.10049113702855479</v>
      </c>
      <c r="K1762" s="10">
        <v>50.823999999999998</v>
      </c>
      <c r="L1762" s="61">
        <v>4.4519002013054351E-2</v>
      </c>
      <c r="Q1762" s="48"/>
      <c r="R1762" s="48"/>
      <c r="S1762" s="48"/>
      <c r="T1762" s="48"/>
      <c r="U1762" s="48"/>
      <c r="V1762" s="48"/>
    </row>
    <row r="1763" spans="1:22" x14ac:dyDescent="0.25">
      <c r="A1763" s="8"/>
      <c r="B1763" s="60" t="s">
        <v>1758</v>
      </c>
      <c r="C1763" s="45">
        <v>57.786999999999999</v>
      </c>
      <c r="D1763" s="24">
        <v>1.3607606783214165E-2</v>
      </c>
      <c r="E1763" s="10">
        <v>57.238999999999997</v>
      </c>
      <c r="F1763" s="24">
        <v>1.4096478285970876E-2</v>
      </c>
      <c r="G1763" s="10">
        <v>48.901000000000003</v>
      </c>
      <c r="H1763" s="24">
        <v>0.32155677309654263</v>
      </c>
      <c r="I1763" s="10">
        <v>38.462000000000003</v>
      </c>
      <c r="J1763" s="24">
        <v>0.10324468155522314</v>
      </c>
      <c r="K1763" s="10">
        <v>58.148000000000003</v>
      </c>
      <c r="L1763" s="61">
        <v>4.6410053071432929E-2</v>
      </c>
      <c r="Q1763" s="48"/>
      <c r="R1763" s="48"/>
      <c r="S1763" s="48"/>
      <c r="T1763" s="48"/>
      <c r="U1763" s="48"/>
      <c r="V1763" s="48"/>
    </row>
    <row r="1764" spans="1:22" x14ac:dyDescent="0.25">
      <c r="A1764" s="8"/>
      <c r="B1764" s="60" t="s">
        <v>1759</v>
      </c>
      <c r="C1764" s="45">
        <v>62.37</v>
      </c>
      <c r="D1764" s="24">
        <v>3.4346572829708384E-2</v>
      </c>
      <c r="E1764" s="10">
        <v>61.823999999999998</v>
      </c>
      <c r="F1764" s="24">
        <v>2.9604208095451921E-2</v>
      </c>
      <c r="G1764" s="10">
        <v>52.127000000000002</v>
      </c>
      <c r="H1764" s="24">
        <v>0.32581493699952041</v>
      </c>
      <c r="I1764" s="10">
        <v>40.369</v>
      </c>
      <c r="J1764" s="24">
        <v>0.11398085757026172</v>
      </c>
      <c r="K1764" s="10">
        <v>63.008000000000003</v>
      </c>
      <c r="L1764" s="61">
        <v>5.8451778198011346E-2</v>
      </c>
      <c r="Q1764" s="48"/>
      <c r="R1764" s="48"/>
      <c r="S1764" s="48"/>
      <c r="T1764" s="48"/>
      <c r="U1764" s="48"/>
      <c r="V1764" s="48"/>
    </row>
    <row r="1765" spans="1:22" x14ac:dyDescent="0.25">
      <c r="A1765" s="8"/>
      <c r="B1765" s="60" t="s">
        <v>1760</v>
      </c>
      <c r="C1765" s="45">
        <v>64.703999999999994</v>
      </c>
      <c r="D1765" s="24">
        <v>8.8271628046269604E-2</v>
      </c>
      <c r="E1765" s="10">
        <v>63.848999999999997</v>
      </c>
      <c r="F1765" s="24">
        <v>6.9263583295913783E-2</v>
      </c>
      <c r="G1765" s="10">
        <v>56.37</v>
      </c>
      <c r="H1765" s="24">
        <v>0.35796189451961224</v>
      </c>
      <c r="I1765" s="10">
        <v>44.45</v>
      </c>
      <c r="J1765" s="24">
        <v>0.13876275831027682</v>
      </c>
      <c r="K1765" s="10">
        <v>65.635000000000005</v>
      </c>
      <c r="L1765" s="61">
        <v>8.0241566522296096E-2</v>
      </c>
      <c r="Q1765" s="48"/>
      <c r="R1765" s="48"/>
      <c r="S1765" s="48"/>
      <c r="T1765" s="48"/>
      <c r="U1765" s="48"/>
      <c r="V1765" s="48"/>
    </row>
    <row r="1766" spans="1:22" x14ac:dyDescent="0.25">
      <c r="A1766" s="8"/>
      <c r="B1766" s="60" t="s">
        <v>1761</v>
      </c>
      <c r="C1766" s="45">
        <v>65.376999999999995</v>
      </c>
      <c r="D1766" s="24">
        <v>0.16007187511698423</v>
      </c>
      <c r="E1766" s="10">
        <v>64.540000000000006</v>
      </c>
      <c r="F1766" s="24">
        <v>0.1304926550772981</v>
      </c>
      <c r="G1766" s="10">
        <v>59.82</v>
      </c>
      <c r="H1766" s="24">
        <v>0.40596433606068971</v>
      </c>
      <c r="I1766" s="10">
        <v>47.826000000000001</v>
      </c>
      <c r="J1766" s="24">
        <v>0.16864136406359628</v>
      </c>
      <c r="K1766" s="10">
        <v>66.430999999999997</v>
      </c>
      <c r="L1766" s="61">
        <v>0.10321478679924358</v>
      </c>
      <c r="Q1766" s="48"/>
      <c r="R1766" s="48"/>
      <c r="S1766" s="48"/>
      <c r="T1766" s="48"/>
      <c r="U1766" s="48"/>
      <c r="V1766" s="48"/>
    </row>
    <row r="1767" spans="1:22" x14ac:dyDescent="0.25">
      <c r="A1767" s="8"/>
      <c r="B1767" s="60" t="s">
        <v>1762</v>
      </c>
      <c r="C1767" s="45">
        <v>66.331000000000003</v>
      </c>
      <c r="D1767" s="24">
        <v>0.22863399842773183</v>
      </c>
      <c r="E1767" s="10">
        <v>65.131</v>
      </c>
      <c r="F1767" s="24">
        <v>0.18930014753993199</v>
      </c>
      <c r="G1767" s="10">
        <v>61.502000000000002</v>
      </c>
      <c r="H1767" s="24">
        <v>0.43453617986019272</v>
      </c>
      <c r="I1767" s="10">
        <v>50.74</v>
      </c>
      <c r="J1767" s="24">
        <v>0.20291505050371331</v>
      </c>
      <c r="K1767" s="10">
        <v>67.823999999999998</v>
      </c>
      <c r="L1767" s="61">
        <v>0.1244799609589459</v>
      </c>
      <c r="Q1767" s="48"/>
      <c r="R1767" s="48"/>
      <c r="S1767" s="48"/>
      <c r="T1767" s="48"/>
      <c r="U1767" s="48"/>
      <c r="V1767" s="48"/>
    </row>
    <row r="1768" spans="1:22" x14ac:dyDescent="0.25">
      <c r="A1768" s="8"/>
      <c r="B1768" s="60" t="s">
        <v>1763</v>
      </c>
      <c r="C1768" s="45">
        <v>67.216999999999999</v>
      </c>
      <c r="D1768" s="24">
        <v>0.27349979410773778</v>
      </c>
      <c r="E1768" s="10">
        <v>65.950999999999993</v>
      </c>
      <c r="F1768" s="24">
        <v>0.22791712104689205</v>
      </c>
      <c r="G1768" s="10">
        <v>62.393999999999998</v>
      </c>
      <c r="H1768" s="24">
        <v>0.44173000624918252</v>
      </c>
      <c r="I1768" s="10">
        <v>53.350999999999999</v>
      </c>
      <c r="J1768" s="24">
        <v>0.23055640132911476</v>
      </c>
      <c r="K1768" s="10">
        <v>69.412000000000006</v>
      </c>
      <c r="L1768" s="61">
        <v>0.14021838589641919</v>
      </c>
      <c r="Q1768" s="48"/>
      <c r="R1768" s="48"/>
      <c r="S1768" s="48"/>
      <c r="T1768" s="48"/>
      <c r="U1768" s="48"/>
      <c r="V1768" s="48"/>
    </row>
    <row r="1769" spans="1:22" x14ac:dyDescent="0.25">
      <c r="A1769" s="8"/>
      <c r="B1769" s="60" t="s">
        <v>1764</v>
      </c>
      <c r="C1769" s="45">
        <v>66.426000000000002</v>
      </c>
      <c r="D1769" s="24">
        <v>0.29453823980833305</v>
      </c>
      <c r="E1769" s="10">
        <v>65.313999999999993</v>
      </c>
      <c r="F1769" s="24">
        <v>0.24647187119122457</v>
      </c>
      <c r="G1769" s="10">
        <v>60.957000000000001</v>
      </c>
      <c r="H1769" s="24">
        <v>0.43239983141740179</v>
      </c>
      <c r="I1769" s="10">
        <v>53.116999999999997</v>
      </c>
      <c r="J1769" s="24">
        <v>0.25205522974887146</v>
      </c>
      <c r="K1769" s="10">
        <v>69.066000000000003</v>
      </c>
      <c r="L1769" s="61">
        <v>0.14231684255474897</v>
      </c>
      <c r="Q1769" s="48"/>
      <c r="R1769" s="48"/>
      <c r="S1769" s="48"/>
      <c r="T1769" s="48"/>
      <c r="U1769" s="48"/>
      <c r="V1769" s="48"/>
    </row>
    <row r="1770" spans="1:22" x14ac:dyDescent="0.25">
      <c r="A1770" s="8"/>
      <c r="B1770" s="60" t="s">
        <v>1765</v>
      </c>
      <c r="C1770" s="45">
        <v>65.596999999999994</v>
      </c>
      <c r="D1770" s="24">
        <v>0.28950323812375994</v>
      </c>
      <c r="E1770" s="10">
        <v>64.391999999999996</v>
      </c>
      <c r="F1770" s="24">
        <v>0.25671948168580411</v>
      </c>
      <c r="G1770" s="10">
        <v>58.98</v>
      </c>
      <c r="H1770" s="24">
        <v>0.42343298115072159</v>
      </c>
      <c r="I1770" s="10">
        <v>50.74</v>
      </c>
      <c r="J1770" s="24">
        <v>0.25483525066521928</v>
      </c>
      <c r="K1770" s="10">
        <v>68.204999999999998</v>
      </c>
      <c r="L1770" s="61">
        <v>0.14314646495455377</v>
      </c>
      <c r="Q1770" s="48"/>
      <c r="R1770" s="48"/>
      <c r="S1770" s="48"/>
      <c r="T1770" s="48"/>
      <c r="U1770" s="48"/>
      <c r="V1770" s="48"/>
    </row>
    <row r="1771" spans="1:22" x14ac:dyDescent="0.25">
      <c r="A1771" s="8"/>
      <c r="B1771" s="60" t="s">
        <v>1766</v>
      </c>
      <c r="C1771" s="45">
        <v>64.209999999999994</v>
      </c>
      <c r="D1771" s="24">
        <v>0.25785198218096056</v>
      </c>
      <c r="E1771" s="10">
        <v>63.03</v>
      </c>
      <c r="F1771" s="24">
        <v>0.24178908204503174</v>
      </c>
      <c r="G1771" s="10">
        <v>57.164000000000001</v>
      </c>
      <c r="H1771" s="24">
        <v>0.40313040445290588</v>
      </c>
      <c r="I1771" s="10">
        <v>49.243000000000002</v>
      </c>
      <c r="J1771" s="24">
        <v>0.25135360542236462</v>
      </c>
      <c r="K1771" s="10">
        <v>67.046999999999997</v>
      </c>
      <c r="L1771" s="61">
        <v>0.14271945342524248</v>
      </c>
      <c r="Q1771" s="48"/>
      <c r="R1771" s="48"/>
      <c r="S1771" s="48"/>
      <c r="T1771" s="48"/>
      <c r="U1771" s="48"/>
      <c r="V1771" s="48"/>
    </row>
    <row r="1772" spans="1:22" x14ac:dyDescent="0.25">
      <c r="A1772" s="8"/>
      <c r="B1772" s="60" t="s">
        <v>1767</v>
      </c>
      <c r="C1772" s="45">
        <v>62.326999999999998</v>
      </c>
      <c r="D1772" s="24">
        <v>0.19964062441507879</v>
      </c>
      <c r="E1772" s="10">
        <v>62.04</v>
      </c>
      <c r="F1772" s="24">
        <v>0.20187311565847713</v>
      </c>
      <c r="G1772" s="10">
        <v>56.463000000000001</v>
      </c>
      <c r="H1772" s="24">
        <v>0.36304843843101919</v>
      </c>
      <c r="I1772" s="10">
        <v>48.134</v>
      </c>
      <c r="J1772" s="24">
        <v>0.22805438250440169</v>
      </c>
      <c r="K1772" s="10">
        <v>66.13</v>
      </c>
      <c r="L1772" s="61">
        <v>0.1422802415665223</v>
      </c>
      <c r="Q1772" s="48"/>
      <c r="R1772" s="48"/>
      <c r="S1772" s="48"/>
      <c r="T1772" s="48"/>
      <c r="U1772" s="48"/>
      <c r="V1772" s="48"/>
    </row>
    <row r="1773" spans="1:22" x14ac:dyDescent="0.25">
      <c r="A1773" s="8"/>
      <c r="B1773" s="60" t="s">
        <v>1768</v>
      </c>
      <c r="C1773" s="45">
        <v>60.734000000000002</v>
      </c>
      <c r="D1773" s="24">
        <v>0.11962340433496799</v>
      </c>
      <c r="E1773" s="10">
        <v>60.893999999999998</v>
      </c>
      <c r="F1773" s="24">
        <v>0.14066008082622361</v>
      </c>
      <c r="G1773" s="10">
        <v>55.884999999999998</v>
      </c>
      <c r="H1773" s="24">
        <v>0.32379485241756167</v>
      </c>
      <c r="I1773" s="10">
        <v>47.603999999999999</v>
      </c>
      <c r="J1773" s="24">
        <v>0.1919670633712387</v>
      </c>
      <c r="K1773" s="10">
        <v>64.995999999999995</v>
      </c>
      <c r="L1773" s="61">
        <v>0.13609467455621302</v>
      </c>
      <c r="Q1773" s="48"/>
      <c r="R1773" s="48"/>
      <c r="S1773" s="48"/>
      <c r="T1773" s="48"/>
      <c r="U1773" s="48"/>
      <c r="V1773" s="48"/>
    </row>
    <row r="1774" spans="1:22" x14ac:dyDescent="0.25">
      <c r="A1774" s="8"/>
      <c r="B1774" s="60" t="s">
        <v>1769</v>
      </c>
      <c r="C1774" s="45">
        <v>60.835000000000001</v>
      </c>
      <c r="D1774" s="24">
        <v>4.2825590536442928E-2</v>
      </c>
      <c r="E1774" s="10">
        <v>61.1</v>
      </c>
      <c r="F1774" s="24">
        <v>7.4122778882545384E-2</v>
      </c>
      <c r="G1774" s="10">
        <v>57.186</v>
      </c>
      <c r="H1774" s="24">
        <v>0.28336409481317854</v>
      </c>
      <c r="I1774" s="10">
        <v>49.337000000000003</v>
      </c>
      <c r="J1774" s="24">
        <v>0.15862005056990428</v>
      </c>
      <c r="K1774" s="10">
        <v>65.308000000000007</v>
      </c>
      <c r="L1774" s="61">
        <v>0.12249130726529617</v>
      </c>
      <c r="Q1774" s="48"/>
      <c r="R1774" s="48"/>
      <c r="S1774" s="48"/>
      <c r="T1774" s="48"/>
      <c r="U1774" s="48"/>
      <c r="V1774" s="48"/>
    </row>
    <row r="1775" spans="1:22" x14ac:dyDescent="0.25">
      <c r="A1775" s="8"/>
      <c r="B1775" s="60" t="s">
        <v>1770</v>
      </c>
      <c r="C1775" s="45">
        <v>64.019000000000005</v>
      </c>
      <c r="D1775" s="24">
        <v>1.4019391307603039E-2</v>
      </c>
      <c r="E1775" s="10">
        <v>63.015999999999998</v>
      </c>
      <c r="F1775" s="24">
        <v>4.2465841298351403E-2</v>
      </c>
      <c r="G1775" s="10">
        <v>60.567999999999998</v>
      </c>
      <c r="H1775" s="24">
        <v>0.25439986048336699</v>
      </c>
      <c r="I1775" s="10">
        <v>53.622</v>
      </c>
      <c r="J1775" s="24">
        <v>0.15448973377990177</v>
      </c>
      <c r="K1775" s="10">
        <v>67.296000000000006</v>
      </c>
      <c r="L1775" s="61">
        <v>0.10916854755078387</v>
      </c>
      <c r="Q1775" s="48"/>
      <c r="R1775" s="48"/>
      <c r="S1775" s="48"/>
      <c r="T1775" s="48"/>
      <c r="U1775" s="48"/>
      <c r="V1775" s="48"/>
    </row>
    <row r="1776" spans="1:22" x14ac:dyDescent="0.25">
      <c r="A1776" s="8"/>
      <c r="B1776" s="60" t="s">
        <v>1771</v>
      </c>
      <c r="C1776" s="45">
        <v>67.076999999999998</v>
      </c>
      <c r="D1776" s="24">
        <v>1.9166697862463968E-2</v>
      </c>
      <c r="E1776" s="10">
        <v>64.513000000000005</v>
      </c>
      <c r="F1776" s="24">
        <v>4.6795817563666686E-2</v>
      </c>
      <c r="G1776" s="10">
        <v>60.984000000000002</v>
      </c>
      <c r="H1776" s="24">
        <v>0.2499382348239329</v>
      </c>
      <c r="I1776" s="10">
        <v>54.648000000000003</v>
      </c>
      <c r="J1776" s="24">
        <v>0.16944889394882115</v>
      </c>
      <c r="K1776" s="10">
        <v>68.058999999999997</v>
      </c>
      <c r="L1776" s="61">
        <v>0.11717196364301836</v>
      </c>
      <c r="Q1776" s="48"/>
      <c r="R1776" s="48"/>
      <c r="S1776" s="48"/>
      <c r="T1776" s="48"/>
      <c r="U1776" s="48"/>
      <c r="V1776" s="48"/>
    </row>
    <row r="1777" spans="1:22" x14ac:dyDescent="0.25">
      <c r="A1777" s="8"/>
      <c r="B1777" s="60" t="s">
        <v>1772</v>
      </c>
      <c r="C1777" s="45">
        <v>63.478000000000002</v>
      </c>
      <c r="D1777" s="24">
        <v>2.8225957399019203E-2</v>
      </c>
      <c r="E1777" s="10">
        <v>60.633000000000003</v>
      </c>
      <c r="F1777" s="24">
        <v>5.3820001282955929E-2</v>
      </c>
      <c r="G1777" s="10">
        <v>56.877000000000002</v>
      </c>
      <c r="H1777" s="24">
        <v>0.26580825182752255</v>
      </c>
      <c r="I1777" s="10">
        <v>52.033000000000001</v>
      </c>
      <c r="J1777" s="24">
        <v>0.18673797640953679</v>
      </c>
      <c r="K1777" s="10">
        <v>63.89</v>
      </c>
      <c r="L1777" s="61">
        <v>0.11989263710120174</v>
      </c>
      <c r="Q1777" s="48"/>
      <c r="R1777" s="48"/>
      <c r="S1777" s="48"/>
      <c r="T1777" s="48"/>
      <c r="U1777" s="48"/>
      <c r="V1777" s="48"/>
    </row>
    <row r="1778" spans="1:22" x14ac:dyDescent="0.25">
      <c r="A1778" s="8"/>
      <c r="B1778" s="60" t="s">
        <v>1773</v>
      </c>
      <c r="C1778" s="45">
        <v>59.521000000000001</v>
      </c>
      <c r="D1778" s="24">
        <v>3.6442930408415376E-2</v>
      </c>
      <c r="E1778" s="10">
        <v>57.533999999999999</v>
      </c>
      <c r="F1778" s="24">
        <v>6.002630059657451E-2</v>
      </c>
      <c r="G1778" s="10">
        <v>53.95</v>
      </c>
      <c r="H1778" s="24">
        <v>0.2856893720298217</v>
      </c>
      <c r="I1778" s="10">
        <v>50.19</v>
      </c>
      <c r="J1778" s="24">
        <v>0.19846701703755676</v>
      </c>
      <c r="K1778" s="10">
        <v>59.74</v>
      </c>
      <c r="L1778" s="61">
        <v>0.10210455682303422</v>
      </c>
      <c r="Q1778" s="48"/>
      <c r="R1778" s="48"/>
      <c r="S1778" s="48"/>
      <c r="T1778" s="48"/>
      <c r="U1778" s="48"/>
      <c r="V1778" s="48"/>
    </row>
    <row r="1779" spans="1:22" x14ac:dyDescent="0.25">
      <c r="A1779" s="8"/>
      <c r="B1779" s="60" t="s">
        <v>1774</v>
      </c>
      <c r="C1779" s="45">
        <v>55.985999999999997</v>
      </c>
      <c r="D1779" s="24">
        <v>4.9208250664470481E-2</v>
      </c>
      <c r="E1779" s="10">
        <v>56.198999999999998</v>
      </c>
      <c r="F1779" s="24">
        <v>6.5911860927577143E-2</v>
      </c>
      <c r="G1779" s="10">
        <v>52.554000000000002</v>
      </c>
      <c r="H1779" s="24">
        <v>0.30464038134546351</v>
      </c>
      <c r="I1779" s="10">
        <v>49.957999999999998</v>
      </c>
      <c r="J1779" s="24">
        <v>0.19870530454467228</v>
      </c>
      <c r="K1779" s="10">
        <v>56.968000000000004</v>
      </c>
      <c r="L1779" s="61">
        <v>0.10277557494052339</v>
      </c>
      <c r="Q1779" s="48"/>
      <c r="R1779" s="48"/>
      <c r="S1779" s="48"/>
      <c r="T1779" s="48"/>
      <c r="U1779" s="48"/>
      <c r="V1779" s="48"/>
    </row>
    <row r="1780" spans="1:22" x14ac:dyDescent="0.25">
      <c r="A1780" s="8"/>
      <c r="B1780" s="60" t="s">
        <v>1775</v>
      </c>
      <c r="C1780" s="45">
        <v>51.085000000000001</v>
      </c>
      <c r="D1780" s="24">
        <v>5.5516040878972786E-2</v>
      </c>
      <c r="E1780" s="10">
        <v>53.503999999999998</v>
      </c>
      <c r="F1780" s="24">
        <v>7.0787093463339529E-2</v>
      </c>
      <c r="G1780" s="10">
        <v>49.210999999999999</v>
      </c>
      <c r="H1780" s="24">
        <v>0.32340246188725313</v>
      </c>
      <c r="I1780" s="10">
        <v>46.716000000000001</v>
      </c>
      <c r="J1780" s="24">
        <v>0.19318497729649586</v>
      </c>
      <c r="K1780" s="10">
        <v>52.540999999999997</v>
      </c>
      <c r="L1780" s="61">
        <v>9.4430549624839877E-2</v>
      </c>
      <c r="Q1780" s="48"/>
      <c r="R1780" s="48"/>
      <c r="S1780" s="48"/>
      <c r="T1780" s="48"/>
      <c r="U1780" s="48"/>
      <c r="V1780" s="48"/>
    </row>
    <row r="1781" spans="1:22" x14ac:dyDescent="0.25">
      <c r="A1781" s="8"/>
      <c r="B1781" s="60" t="s">
        <v>1776</v>
      </c>
      <c r="C1781" s="45">
        <v>47.09</v>
      </c>
      <c r="D1781" s="24">
        <v>6.2236938099781133E-2</v>
      </c>
      <c r="E1781" s="10">
        <v>50.767000000000003</v>
      </c>
      <c r="F1781" s="24">
        <v>7.5341587016485981E-2</v>
      </c>
      <c r="G1781" s="10">
        <v>45.540999999999997</v>
      </c>
      <c r="H1781" s="24">
        <v>0.3461309307563758</v>
      </c>
      <c r="I1781" s="10">
        <v>44.162999999999997</v>
      </c>
      <c r="J1781" s="24">
        <v>0.19277538868673502</v>
      </c>
      <c r="K1781" s="10">
        <v>49.085999999999999</v>
      </c>
      <c r="L1781" s="61">
        <v>0.11485448025176258</v>
      </c>
      <c r="Q1781" s="48"/>
      <c r="R1781" s="48"/>
      <c r="S1781" s="48"/>
      <c r="T1781" s="48"/>
      <c r="U1781" s="48"/>
      <c r="V1781" s="48"/>
    </row>
    <row r="1782" spans="1:22" x14ac:dyDescent="0.25">
      <c r="A1782" s="8"/>
      <c r="B1782" s="60" t="s">
        <v>1777</v>
      </c>
      <c r="C1782" s="45">
        <v>45.27</v>
      </c>
      <c r="D1782" s="24">
        <v>6.5791196662738277E-2</v>
      </c>
      <c r="E1782" s="10">
        <v>49.052999999999997</v>
      </c>
      <c r="F1782" s="24">
        <v>7.7650907691320797E-2</v>
      </c>
      <c r="G1782" s="10">
        <v>43.448</v>
      </c>
      <c r="H1782" s="24">
        <v>0.35530044321732179</v>
      </c>
      <c r="I1782" s="10">
        <v>42.598999999999997</v>
      </c>
      <c r="J1782" s="24">
        <v>0.18656963281508435</v>
      </c>
      <c r="K1782" s="10">
        <v>47.124000000000002</v>
      </c>
      <c r="L1782" s="61">
        <v>0.11907491888463322</v>
      </c>
      <c r="Q1782" s="48"/>
      <c r="R1782" s="48"/>
      <c r="S1782" s="48"/>
      <c r="T1782" s="48"/>
      <c r="U1782" s="48"/>
      <c r="V1782" s="48"/>
    </row>
    <row r="1783" spans="1:22" x14ac:dyDescent="0.25">
      <c r="A1783" s="8"/>
      <c r="B1783" s="60" t="s">
        <v>1778</v>
      </c>
      <c r="C1783" s="45">
        <v>44.570999999999998</v>
      </c>
      <c r="D1783" s="24">
        <v>6.9139682361524221E-2</v>
      </c>
      <c r="E1783" s="10">
        <v>47.372999999999998</v>
      </c>
      <c r="F1783" s="24">
        <v>8.4915645647572008E-2</v>
      </c>
      <c r="G1783" s="10">
        <v>42.527999999999999</v>
      </c>
      <c r="H1783" s="24">
        <v>0.35883165007629153</v>
      </c>
      <c r="I1783" s="10">
        <v>41.789000000000001</v>
      </c>
      <c r="J1783" s="24">
        <v>0.1830896460469732</v>
      </c>
      <c r="K1783" s="10">
        <v>46.247999999999998</v>
      </c>
      <c r="L1783" s="61">
        <v>0.12261228074455369</v>
      </c>
      <c r="Q1783" s="48"/>
      <c r="R1783" s="48"/>
      <c r="S1783" s="48"/>
      <c r="T1783" s="48"/>
      <c r="U1783" s="48"/>
      <c r="V1783" s="48"/>
    </row>
    <row r="1784" spans="1:22" x14ac:dyDescent="0.25">
      <c r="A1784" s="8"/>
      <c r="B1784" s="60" t="s">
        <v>1779</v>
      </c>
      <c r="C1784" s="45">
        <v>45.1</v>
      </c>
      <c r="D1784" s="24">
        <v>6.9251922105617605E-2</v>
      </c>
      <c r="E1784" s="10">
        <v>46.728000000000002</v>
      </c>
      <c r="F1784" s="24">
        <v>9.1186092757713777E-2</v>
      </c>
      <c r="G1784" s="10">
        <v>42.372999999999998</v>
      </c>
      <c r="H1784" s="24">
        <v>0.35541669694107392</v>
      </c>
      <c r="I1784" s="10">
        <v>42.707000000000001</v>
      </c>
      <c r="J1784" s="24">
        <v>0.18394971882236189</v>
      </c>
      <c r="K1784" s="10">
        <v>46.671999999999997</v>
      </c>
      <c r="L1784" s="61">
        <v>0.12708887316728062</v>
      </c>
      <c r="Q1784" s="48"/>
      <c r="R1784" s="48"/>
      <c r="S1784" s="48"/>
      <c r="T1784" s="48"/>
      <c r="U1784" s="48"/>
      <c r="V1784" s="48"/>
    </row>
    <row r="1785" spans="1:22" x14ac:dyDescent="0.25">
      <c r="A1785" s="8"/>
      <c r="B1785" s="60" t="s">
        <v>1780</v>
      </c>
      <c r="C1785" s="45">
        <v>46.784999999999997</v>
      </c>
      <c r="D1785" s="24">
        <v>7.4227884093757593E-2</v>
      </c>
      <c r="E1785" s="10">
        <v>45.98</v>
      </c>
      <c r="F1785" s="24">
        <v>9.3880300211687723E-2</v>
      </c>
      <c r="G1785" s="10">
        <v>42.64</v>
      </c>
      <c r="H1785" s="24">
        <v>0.35564920438857806</v>
      </c>
      <c r="I1785" s="10">
        <v>44.369</v>
      </c>
      <c r="J1785" s="24">
        <v>0.1826529937148528</v>
      </c>
      <c r="K1785" s="10">
        <v>48.165999999999997</v>
      </c>
      <c r="L1785" s="61">
        <v>0.13374887170354469</v>
      </c>
      <c r="Q1785" s="48"/>
      <c r="R1785" s="48"/>
      <c r="S1785" s="48"/>
      <c r="T1785" s="48"/>
      <c r="U1785" s="48"/>
      <c r="V1785" s="48"/>
    </row>
    <row r="1786" spans="1:22" x14ac:dyDescent="0.25">
      <c r="A1786" s="8"/>
      <c r="B1786" s="60" t="s">
        <v>1781</v>
      </c>
      <c r="C1786" s="45">
        <v>49.978999999999999</v>
      </c>
      <c r="D1786" s="24">
        <v>7.9428325570084363E-2</v>
      </c>
      <c r="E1786" s="10">
        <v>45.365000000000002</v>
      </c>
      <c r="F1786" s="24">
        <v>0.10388735646930528</v>
      </c>
      <c r="G1786" s="10">
        <v>42.509</v>
      </c>
      <c r="H1786" s="24">
        <v>0.35272832957930683</v>
      </c>
      <c r="I1786" s="10">
        <v>48.374000000000002</v>
      </c>
      <c r="J1786" s="24">
        <v>0.18525967581872313</v>
      </c>
      <c r="K1786" s="10">
        <v>51.703000000000003</v>
      </c>
      <c r="L1786" s="61">
        <v>0.1395306286745871</v>
      </c>
      <c r="Q1786" s="48"/>
      <c r="R1786" s="48"/>
      <c r="S1786" s="48"/>
      <c r="T1786" s="48"/>
      <c r="U1786" s="48"/>
      <c r="V1786" s="48"/>
    </row>
    <row r="1787" spans="1:22" x14ac:dyDescent="0.25">
      <c r="A1787" s="8"/>
      <c r="B1787" s="60" t="s">
        <v>1782</v>
      </c>
      <c r="C1787" s="45">
        <v>55.911000000000001</v>
      </c>
      <c r="D1787" s="24">
        <v>8.4984192902706854E-2</v>
      </c>
      <c r="E1787" s="10">
        <v>44.262</v>
      </c>
      <c r="F1787" s="24">
        <v>0.11317275001603695</v>
      </c>
      <c r="G1787" s="10">
        <v>42.198</v>
      </c>
      <c r="H1787" s="24">
        <v>0.346392501634818</v>
      </c>
      <c r="I1787" s="10">
        <v>56.298999999999999</v>
      </c>
      <c r="J1787" s="24">
        <v>0.19068475024809792</v>
      </c>
      <c r="K1787" s="10">
        <v>58.859000000000002</v>
      </c>
      <c r="L1787" s="61">
        <v>0.14533678124466345</v>
      </c>
      <c r="Q1787" s="48"/>
      <c r="R1787" s="48"/>
      <c r="S1787" s="48"/>
      <c r="T1787" s="48"/>
      <c r="U1787" s="48"/>
      <c r="V1787" s="48"/>
    </row>
    <row r="1788" spans="1:22" x14ac:dyDescent="0.25">
      <c r="A1788" s="8"/>
      <c r="B1788" s="60" t="s">
        <v>1783</v>
      </c>
      <c r="C1788" s="45">
        <v>60.616999999999997</v>
      </c>
      <c r="D1788" s="24">
        <v>0.11738406569766355</v>
      </c>
      <c r="E1788" s="10">
        <v>46.37</v>
      </c>
      <c r="F1788" s="24">
        <v>0.15273590352171404</v>
      </c>
      <c r="G1788" s="10">
        <v>44.396999999999998</v>
      </c>
      <c r="H1788" s="24">
        <v>0.35073748456005233</v>
      </c>
      <c r="I1788" s="10">
        <v>62.383000000000003</v>
      </c>
      <c r="J1788" s="24">
        <v>0.21294078729738669</v>
      </c>
      <c r="K1788" s="10">
        <v>64.325000000000003</v>
      </c>
      <c r="L1788" s="61">
        <v>0.16368227171818203</v>
      </c>
      <c r="Q1788" s="48"/>
      <c r="R1788" s="48"/>
      <c r="S1788" s="48"/>
      <c r="T1788" s="48"/>
      <c r="U1788" s="48"/>
      <c r="V1788" s="48"/>
    </row>
    <row r="1789" spans="1:22" x14ac:dyDescent="0.25">
      <c r="A1789" s="8"/>
      <c r="B1789" s="60" t="s">
        <v>1784</v>
      </c>
      <c r="C1789" s="45">
        <v>62.970999999999997</v>
      </c>
      <c r="D1789" s="24">
        <v>0.17879791234075987</v>
      </c>
      <c r="E1789" s="10">
        <v>50.017000000000003</v>
      </c>
      <c r="F1789" s="24">
        <v>0.22608890884598115</v>
      </c>
      <c r="G1789" s="10">
        <v>48.265999999999998</v>
      </c>
      <c r="H1789" s="24">
        <v>0.35756739083048755</v>
      </c>
      <c r="I1789" s="10">
        <v>64.978999999999999</v>
      </c>
      <c r="J1789" s="24">
        <v>0.25135296063513068</v>
      </c>
      <c r="K1789" s="10">
        <v>66.44</v>
      </c>
      <c r="L1789" s="61">
        <v>0.19531116586567784</v>
      </c>
      <c r="Q1789" s="48"/>
      <c r="R1789" s="48"/>
      <c r="S1789" s="48"/>
      <c r="T1789" s="48"/>
      <c r="U1789" s="48"/>
      <c r="V1789" s="48"/>
    </row>
    <row r="1790" spans="1:22" x14ac:dyDescent="0.25">
      <c r="A1790" s="8"/>
      <c r="B1790" s="60" t="s">
        <v>1785</v>
      </c>
      <c r="C1790" s="45">
        <v>64.55</v>
      </c>
      <c r="D1790" s="24">
        <v>0.24081037095235422</v>
      </c>
      <c r="E1790" s="10">
        <v>53.627000000000002</v>
      </c>
      <c r="F1790" s="24">
        <v>0.3063057283982295</v>
      </c>
      <c r="G1790" s="10">
        <v>51.768000000000001</v>
      </c>
      <c r="H1790" s="24">
        <v>0.36599578580251396</v>
      </c>
      <c r="I1790" s="10">
        <v>65.760000000000005</v>
      </c>
      <c r="J1790" s="24">
        <v>0.30981144558385709</v>
      </c>
      <c r="K1790" s="10">
        <v>66.813999999999993</v>
      </c>
      <c r="L1790" s="61">
        <v>0.25264082359542339</v>
      </c>
      <c r="Q1790" s="48"/>
      <c r="R1790" s="48"/>
      <c r="S1790" s="48"/>
      <c r="T1790" s="48"/>
      <c r="U1790" s="48"/>
      <c r="V1790" s="48"/>
    </row>
    <row r="1791" spans="1:22" x14ac:dyDescent="0.25">
      <c r="A1791" s="8"/>
      <c r="B1791" s="60" t="s">
        <v>1786</v>
      </c>
      <c r="C1791" s="45">
        <v>66.375</v>
      </c>
      <c r="D1791" s="24">
        <v>0.30164431225096805</v>
      </c>
      <c r="E1791" s="10">
        <v>55.831000000000003</v>
      </c>
      <c r="F1791" s="24">
        <v>0.37767015203027776</v>
      </c>
      <c r="G1791" s="10">
        <v>54.225999999999999</v>
      </c>
      <c r="H1791" s="24">
        <v>0.38115236503669259</v>
      </c>
      <c r="I1791" s="10">
        <v>67.361999999999995</v>
      </c>
      <c r="J1791" s="24">
        <v>0.37836586172676151</v>
      </c>
      <c r="K1791" s="10">
        <v>68.366</v>
      </c>
      <c r="L1791" s="61">
        <v>0.31040960210777974</v>
      </c>
      <c r="Q1791" s="48"/>
      <c r="R1791" s="48"/>
      <c r="S1791" s="48"/>
      <c r="T1791" s="48"/>
      <c r="U1791" s="48"/>
      <c r="V1791" s="48"/>
    </row>
    <row r="1792" spans="1:22" x14ac:dyDescent="0.25">
      <c r="A1792" s="8"/>
      <c r="B1792" s="60" t="s">
        <v>1787</v>
      </c>
      <c r="C1792" s="45">
        <v>67.027000000000001</v>
      </c>
      <c r="D1792" s="24">
        <v>0.33765456348092859</v>
      </c>
      <c r="E1792" s="10">
        <v>56.860999999999997</v>
      </c>
      <c r="F1792" s="24">
        <v>0.43437680415677721</v>
      </c>
      <c r="G1792" s="10">
        <v>56.753999999999998</v>
      </c>
      <c r="H1792" s="24">
        <v>0.39937513623483251</v>
      </c>
      <c r="I1792" s="10">
        <v>68.512</v>
      </c>
      <c r="J1792" s="24">
        <v>0.41984783327820047</v>
      </c>
      <c r="K1792" s="10">
        <v>69.233000000000004</v>
      </c>
      <c r="L1792" s="61">
        <v>0.34794223122148765</v>
      </c>
      <c r="Q1792" s="48"/>
      <c r="R1792" s="48"/>
      <c r="S1792" s="48"/>
      <c r="T1792" s="48"/>
      <c r="U1792" s="48"/>
      <c r="V1792" s="48"/>
    </row>
    <row r="1793" spans="1:22" x14ac:dyDescent="0.25">
      <c r="A1793" s="8"/>
      <c r="B1793" s="60" t="s">
        <v>1788</v>
      </c>
      <c r="C1793" s="45">
        <v>66.402000000000001</v>
      </c>
      <c r="D1793" s="24">
        <v>0.3531623547898311</v>
      </c>
      <c r="E1793" s="10">
        <v>56.210999999999999</v>
      </c>
      <c r="F1793" s="24">
        <v>0.4557700942972609</v>
      </c>
      <c r="G1793" s="10">
        <v>55.856000000000002</v>
      </c>
      <c r="H1793" s="24">
        <v>0.41336917823149022</v>
      </c>
      <c r="I1793" s="10">
        <v>67.831999999999994</v>
      </c>
      <c r="J1793" s="24">
        <v>0.43415150512735695</v>
      </c>
      <c r="K1793" s="10">
        <v>67.988</v>
      </c>
      <c r="L1793" s="61">
        <v>0.36016442633748874</v>
      </c>
      <c r="Q1793" s="48"/>
      <c r="R1793" s="48"/>
      <c r="S1793" s="48"/>
      <c r="T1793" s="48"/>
      <c r="U1793" s="48"/>
      <c r="V1793" s="48"/>
    </row>
    <row r="1794" spans="1:22" x14ac:dyDescent="0.25">
      <c r="A1794" s="8"/>
      <c r="B1794" s="60" t="s">
        <v>1789</v>
      </c>
      <c r="C1794" s="45">
        <v>64.707999999999998</v>
      </c>
      <c r="D1794" s="24">
        <v>0.34831733916980001</v>
      </c>
      <c r="E1794" s="10">
        <v>54.146999999999998</v>
      </c>
      <c r="F1794" s="24">
        <v>0.44491307973571109</v>
      </c>
      <c r="G1794" s="10">
        <v>53.546999999999997</v>
      </c>
      <c r="H1794" s="24">
        <v>0.41275884618179176</v>
      </c>
      <c r="I1794" s="10">
        <v>67.188000000000002</v>
      </c>
      <c r="J1794" s="24">
        <v>0.42330135626860732</v>
      </c>
      <c r="K1794" s="10">
        <v>66.853999999999999</v>
      </c>
      <c r="L1794" s="61">
        <v>0.35760288843892563</v>
      </c>
      <c r="Q1794" s="48"/>
      <c r="R1794" s="48"/>
      <c r="S1794" s="48"/>
      <c r="T1794" s="48"/>
      <c r="U1794" s="48"/>
      <c r="V1794" s="48"/>
    </row>
    <row r="1795" spans="1:22" x14ac:dyDescent="0.25">
      <c r="A1795" s="8"/>
      <c r="B1795" s="60" t="s">
        <v>1790</v>
      </c>
      <c r="C1795" s="45">
        <v>62.328000000000003</v>
      </c>
      <c r="D1795" s="24">
        <v>0.31584263987878108</v>
      </c>
      <c r="E1795" s="10">
        <v>52.557000000000002</v>
      </c>
      <c r="F1795" s="24">
        <v>0.39426839438065303</v>
      </c>
      <c r="G1795" s="10">
        <v>51.518999999999998</v>
      </c>
      <c r="H1795" s="24">
        <v>0.40671365254668312</v>
      </c>
      <c r="I1795" s="10">
        <v>66.349999999999994</v>
      </c>
      <c r="J1795" s="24">
        <v>0.38949388025140591</v>
      </c>
      <c r="K1795" s="10">
        <v>65.536000000000001</v>
      </c>
      <c r="L1795" s="61">
        <v>0.33764728842916736</v>
      </c>
      <c r="Q1795" s="48"/>
      <c r="R1795" s="48"/>
      <c r="S1795" s="48"/>
      <c r="T1795" s="48"/>
      <c r="U1795" s="48"/>
      <c r="V1795" s="48"/>
    </row>
    <row r="1796" spans="1:22" x14ac:dyDescent="0.25">
      <c r="A1796" s="8"/>
      <c r="B1796" s="60" t="s">
        <v>1791</v>
      </c>
      <c r="C1796" s="45">
        <v>60.298999999999999</v>
      </c>
      <c r="D1796" s="24">
        <v>0.25618721589314775</v>
      </c>
      <c r="E1796" s="10">
        <v>51.201999999999998</v>
      </c>
      <c r="F1796" s="24">
        <v>0.32187760600423376</v>
      </c>
      <c r="G1796" s="10">
        <v>50.557000000000002</v>
      </c>
      <c r="H1796" s="24">
        <v>0.38921746712199373</v>
      </c>
      <c r="I1796" s="10">
        <v>64.783000000000001</v>
      </c>
      <c r="J1796" s="24">
        <v>0.3365530929540192</v>
      </c>
      <c r="K1796" s="10">
        <v>64.08</v>
      </c>
      <c r="L1796" s="61">
        <v>0.29241784782025321</v>
      </c>
      <c r="Q1796" s="48"/>
      <c r="R1796" s="48"/>
      <c r="S1796" s="48"/>
      <c r="T1796" s="48"/>
      <c r="U1796" s="48"/>
      <c r="V1796" s="48"/>
    </row>
    <row r="1797" spans="1:22" x14ac:dyDescent="0.25">
      <c r="A1797" s="8"/>
      <c r="B1797" s="60" t="s">
        <v>1792</v>
      </c>
      <c r="C1797" s="45">
        <v>58.878</v>
      </c>
      <c r="D1797" s="24">
        <v>0.16783583066763941</v>
      </c>
      <c r="E1797" s="10">
        <v>50.069000000000003</v>
      </c>
      <c r="F1797" s="24">
        <v>0.24340881390724228</v>
      </c>
      <c r="G1797" s="10">
        <v>50.344000000000001</v>
      </c>
      <c r="H1797" s="24">
        <v>0.36127297827508537</v>
      </c>
      <c r="I1797" s="10">
        <v>62.744</v>
      </c>
      <c r="J1797" s="24">
        <v>0.26639761826000663</v>
      </c>
      <c r="K1797" s="10">
        <v>62.923000000000002</v>
      </c>
      <c r="L1797" s="61">
        <v>0.2246102803054329</v>
      </c>
      <c r="Q1797" s="48"/>
      <c r="R1797" s="48"/>
      <c r="S1797" s="48"/>
      <c r="T1797" s="48"/>
      <c r="U1797" s="48"/>
      <c r="V1797" s="48"/>
    </row>
    <row r="1798" spans="1:22" x14ac:dyDescent="0.25">
      <c r="A1798" s="8"/>
      <c r="B1798" s="60" t="s">
        <v>1793</v>
      </c>
      <c r="C1798" s="45">
        <v>58.831000000000003</v>
      </c>
      <c r="D1798" s="24">
        <v>8.0026937538582407E-2</v>
      </c>
      <c r="E1798" s="10">
        <v>49.802999999999997</v>
      </c>
      <c r="F1798" s="24">
        <v>0.19372634550003207</v>
      </c>
      <c r="G1798" s="10">
        <v>52.179000000000002</v>
      </c>
      <c r="H1798" s="24">
        <v>0.32933226767419893</v>
      </c>
      <c r="I1798" s="10">
        <v>62.454999999999998</v>
      </c>
      <c r="J1798" s="24">
        <v>0.19472047634799869</v>
      </c>
      <c r="K1798" s="10">
        <v>63.790999999999997</v>
      </c>
      <c r="L1798" s="61">
        <v>0.15088678002488351</v>
      </c>
      <c r="Q1798" s="48"/>
      <c r="R1798" s="48"/>
      <c r="S1798" s="48"/>
      <c r="T1798" s="48"/>
      <c r="U1798" s="48"/>
      <c r="V1798" s="48"/>
    </row>
    <row r="1799" spans="1:22" x14ac:dyDescent="0.25">
      <c r="A1799" s="8"/>
      <c r="B1799" s="60" t="s">
        <v>1794</v>
      </c>
      <c r="C1799" s="45">
        <v>61.286999999999999</v>
      </c>
      <c r="D1799" s="24">
        <v>4.8113436968030381E-2</v>
      </c>
      <c r="E1799" s="10">
        <v>52.427999999999997</v>
      </c>
      <c r="F1799" s="24">
        <v>0.19318108922958496</v>
      </c>
      <c r="G1799" s="10">
        <v>55.947000000000003</v>
      </c>
      <c r="H1799" s="24">
        <v>0.29537164862311999</v>
      </c>
      <c r="I1799" s="10">
        <v>66.161000000000001</v>
      </c>
      <c r="J1799" s="24">
        <v>0.17470062851472049</v>
      </c>
      <c r="K1799" s="10">
        <v>65.656000000000006</v>
      </c>
      <c r="L1799" s="61">
        <v>0.11123173379522334</v>
      </c>
      <c r="Q1799" s="48"/>
      <c r="R1799" s="48"/>
      <c r="S1799" s="48"/>
      <c r="T1799" s="48"/>
      <c r="U1799" s="48"/>
      <c r="V1799" s="48"/>
    </row>
    <row r="1800" spans="1:22" x14ac:dyDescent="0.25">
      <c r="A1800" s="8"/>
      <c r="B1800" s="60" t="s">
        <v>1795</v>
      </c>
      <c r="C1800" s="45">
        <v>63.536000000000001</v>
      </c>
      <c r="D1800" s="24">
        <v>4.6878799783003161E-2</v>
      </c>
      <c r="E1800" s="10">
        <v>53.634</v>
      </c>
      <c r="F1800" s="24">
        <v>0.22204759766502022</v>
      </c>
      <c r="G1800" s="10">
        <v>58.582999999999998</v>
      </c>
      <c r="H1800" s="24">
        <v>0.29316282787183029</v>
      </c>
      <c r="I1800" s="10">
        <v>67.828999999999994</v>
      </c>
      <c r="J1800" s="24">
        <v>0.18645054581541515</v>
      </c>
      <c r="K1800" s="10">
        <v>67.656000000000006</v>
      </c>
      <c r="L1800" s="61">
        <v>0.11396404088702398</v>
      </c>
      <c r="Q1800" s="48"/>
      <c r="R1800" s="48"/>
      <c r="S1800" s="48"/>
      <c r="T1800" s="48"/>
      <c r="U1800" s="48"/>
      <c r="V1800" s="48"/>
    </row>
    <row r="1801" spans="1:22" x14ac:dyDescent="0.25">
      <c r="A1801" s="8"/>
      <c r="B1801" s="60" t="s">
        <v>1796</v>
      </c>
      <c r="C1801" s="45">
        <v>59.146000000000001</v>
      </c>
      <c r="D1801" s="24">
        <v>4.95538470172288E-2</v>
      </c>
      <c r="E1801" s="10">
        <v>49.914000000000001</v>
      </c>
      <c r="F1801" s="24">
        <v>0.23080377189043558</v>
      </c>
      <c r="G1801" s="10">
        <v>56.015999999999998</v>
      </c>
      <c r="H1801" s="24">
        <v>0.29717358134127736</v>
      </c>
      <c r="I1801" s="10">
        <v>63.582999999999998</v>
      </c>
      <c r="J1801" s="24">
        <v>0.19006285147204763</v>
      </c>
      <c r="K1801" s="10">
        <v>63.905999999999999</v>
      </c>
      <c r="L1801" s="61">
        <v>0.11453733746432143</v>
      </c>
      <c r="Q1801" s="48"/>
      <c r="R1801" s="48"/>
      <c r="S1801" s="48"/>
      <c r="T1801" s="48"/>
      <c r="U1801" s="48"/>
      <c r="V1801" s="48"/>
    </row>
    <row r="1802" spans="1:22" x14ac:dyDescent="0.25">
      <c r="A1802" s="8"/>
      <c r="B1802" s="60" t="s">
        <v>1797</v>
      </c>
      <c r="C1802" s="45">
        <v>55.100999999999999</v>
      </c>
      <c r="D1802" s="24">
        <v>5.0058925865649029E-2</v>
      </c>
      <c r="E1802" s="10">
        <v>47.631</v>
      </c>
      <c r="F1802" s="24">
        <v>0.22916800307909424</v>
      </c>
      <c r="G1802" s="10">
        <v>53.948999999999998</v>
      </c>
      <c r="H1802" s="24">
        <v>0.2882511080433045</v>
      </c>
      <c r="I1802" s="10">
        <v>60.106999999999999</v>
      </c>
      <c r="J1802" s="24">
        <v>0.19006285147204763</v>
      </c>
      <c r="K1802" s="10">
        <v>60.426000000000002</v>
      </c>
      <c r="L1802" s="61">
        <v>0.10790173452709131</v>
      </c>
      <c r="Q1802" s="48"/>
      <c r="R1802" s="48"/>
      <c r="S1802" s="48"/>
      <c r="T1802" s="48"/>
      <c r="U1802" s="48"/>
      <c r="V1802" s="48"/>
    </row>
    <row r="1803" spans="1:22" x14ac:dyDescent="0.25">
      <c r="A1803" s="8"/>
      <c r="B1803" s="60" t="s">
        <v>1798</v>
      </c>
      <c r="C1803" s="45">
        <v>52.28</v>
      </c>
      <c r="D1803" s="24">
        <v>4.7701891239687974E-2</v>
      </c>
      <c r="E1803" s="10">
        <v>47.491</v>
      </c>
      <c r="F1803" s="24">
        <v>0.21556867021617807</v>
      </c>
      <c r="G1803" s="10">
        <v>53.25</v>
      </c>
      <c r="H1803" s="24">
        <v>0.27950301533095984</v>
      </c>
      <c r="I1803" s="10">
        <v>56.445</v>
      </c>
      <c r="J1803" s="24">
        <v>0.17966258683427058</v>
      </c>
      <c r="K1803" s="10">
        <v>57.503</v>
      </c>
      <c r="L1803" s="61">
        <v>9.7740967529457684E-2</v>
      </c>
      <c r="Q1803" s="48"/>
      <c r="R1803" s="48"/>
      <c r="S1803" s="48"/>
      <c r="T1803" s="48"/>
      <c r="U1803" s="48"/>
      <c r="V1803" s="48"/>
    </row>
    <row r="1804" spans="1:22" x14ac:dyDescent="0.25">
      <c r="A1804" s="8"/>
      <c r="B1804" s="60" t="s">
        <v>1799</v>
      </c>
      <c r="C1804" s="45">
        <v>48.375</v>
      </c>
      <c r="D1804" s="24">
        <v>5.3108105580185944E-2</v>
      </c>
      <c r="E1804" s="10">
        <v>44.518999999999998</v>
      </c>
      <c r="F1804" s="24">
        <v>0.20851241259862724</v>
      </c>
      <c r="G1804" s="10">
        <v>49.658000000000001</v>
      </c>
      <c r="H1804" s="24">
        <v>0.28595509699920074</v>
      </c>
      <c r="I1804" s="10">
        <v>51.253</v>
      </c>
      <c r="J1804" s="24">
        <v>0.17041349652662918</v>
      </c>
      <c r="K1804" s="10">
        <v>52.795999999999999</v>
      </c>
      <c r="L1804" s="61">
        <v>8.5311409821668169E-2</v>
      </c>
      <c r="Q1804" s="48"/>
      <c r="R1804" s="48"/>
      <c r="S1804" s="48"/>
      <c r="T1804" s="48"/>
      <c r="U1804" s="48"/>
      <c r="V1804" s="48"/>
    </row>
    <row r="1805" spans="1:22" x14ac:dyDescent="0.25">
      <c r="A1805" s="8"/>
      <c r="B1805" s="60" t="s">
        <v>1800</v>
      </c>
      <c r="C1805" s="45">
        <v>44.78</v>
      </c>
      <c r="D1805" s="24">
        <v>5.2221079210698587E-2</v>
      </c>
      <c r="E1805" s="10">
        <v>41.473999999999997</v>
      </c>
      <c r="F1805" s="24">
        <v>0.20761434344730259</v>
      </c>
      <c r="G1805" s="10">
        <v>46.802999999999997</v>
      </c>
      <c r="H1805" s="24">
        <v>0.28744515791614611</v>
      </c>
      <c r="I1805" s="10">
        <v>47.613</v>
      </c>
      <c r="J1805" s="24">
        <v>0.16023275805065132</v>
      </c>
      <c r="K1805" s="10">
        <v>49.314999999999998</v>
      </c>
      <c r="L1805" s="61">
        <v>7.2497165221844254E-2</v>
      </c>
      <c r="Q1805" s="48"/>
      <c r="R1805" s="48"/>
      <c r="S1805" s="48"/>
      <c r="T1805" s="48"/>
      <c r="U1805" s="48"/>
      <c r="V1805" s="48"/>
    </row>
    <row r="1806" spans="1:22" x14ac:dyDescent="0.25">
      <c r="A1806" s="8"/>
      <c r="B1806" s="60" t="s">
        <v>1801</v>
      </c>
      <c r="C1806" s="45">
        <v>42.526000000000003</v>
      </c>
      <c r="D1806" s="24">
        <v>4.9733470494716173E-2</v>
      </c>
      <c r="E1806" s="10">
        <v>39.424999999999997</v>
      </c>
      <c r="F1806" s="24">
        <v>0.20657194175380075</v>
      </c>
      <c r="G1806" s="10">
        <v>44.844000000000001</v>
      </c>
      <c r="H1806" s="24">
        <v>0.27976000232443271</v>
      </c>
      <c r="I1806" s="10">
        <v>46.029000000000003</v>
      </c>
      <c r="J1806" s="24">
        <v>0.15028764134100378</v>
      </c>
      <c r="K1806" s="10">
        <v>47.249000000000002</v>
      </c>
      <c r="L1806" s="61">
        <v>6.2133460136313205E-2</v>
      </c>
      <c r="Q1806" s="48"/>
      <c r="R1806" s="48"/>
      <c r="S1806" s="48"/>
      <c r="T1806" s="48"/>
      <c r="U1806" s="48"/>
      <c r="V1806" s="48"/>
    </row>
    <row r="1807" spans="1:22" x14ac:dyDescent="0.25">
      <c r="A1807" s="8"/>
      <c r="B1807" s="60" t="s">
        <v>1802</v>
      </c>
      <c r="C1807" s="45">
        <v>41.43</v>
      </c>
      <c r="D1807" s="24">
        <v>5.5550360048629947E-2</v>
      </c>
      <c r="E1807" s="10">
        <v>37.981999999999999</v>
      </c>
      <c r="F1807" s="24">
        <v>0.2062832766694464</v>
      </c>
      <c r="G1807" s="10">
        <v>44.326999999999998</v>
      </c>
      <c r="H1807" s="24">
        <v>0.27155184937676147</v>
      </c>
      <c r="I1807" s="10">
        <v>45.478999999999999</v>
      </c>
      <c r="J1807" s="24">
        <v>0.1435826224955366</v>
      </c>
      <c r="K1807" s="10">
        <v>46.488999999999997</v>
      </c>
      <c r="L1807" s="61">
        <v>5.4037577575380712E-2</v>
      </c>
      <c r="Q1807" s="48"/>
      <c r="R1807" s="48"/>
      <c r="S1807" s="48"/>
      <c r="T1807" s="48"/>
      <c r="U1807" s="48"/>
      <c r="V1807" s="48"/>
    </row>
    <row r="1808" spans="1:22" x14ac:dyDescent="0.25">
      <c r="A1808" s="8"/>
      <c r="B1808" s="60" t="s">
        <v>1803</v>
      </c>
      <c r="C1808" s="45">
        <v>41.585999999999999</v>
      </c>
      <c r="D1808" s="24">
        <v>6.1086692228560738E-2</v>
      </c>
      <c r="E1808" s="10">
        <v>37.878</v>
      </c>
      <c r="F1808" s="24">
        <v>0.21556867021617807</v>
      </c>
      <c r="G1808" s="10">
        <v>45.055</v>
      </c>
      <c r="H1808" s="24">
        <v>0.26617659877386174</v>
      </c>
      <c r="I1808" s="10">
        <v>45.872999999999998</v>
      </c>
      <c r="J1808" s="24">
        <v>0.13485419559611189</v>
      </c>
      <c r="K1808" s="10">
        <v>47.176000000000002</v>
      </c>
      <c r="L1808" s="61">
        <v>4.8794762061523833E-2</v>
      </c>
      <c r="Q1808" s="48"/>
      <c r="R1808" s="48"/>
      <c r="S1808" s="48"/>
      <c r="T1808" s="48"/>
      <c r="U1808" s="48"/>
      <c r="V1808" s="48"/>
    </row>
    <row r="1809" spans="1:22" x14ac:dyDescent="0.25">
      <c r="A1809" s="8"/>
      <c r="B1809" s="60" t="s">
        <v>1804</v>
      </c>
      <c r="C1809" s="45">
        <v>42.134999999999998</v>
      </c>
      <c r="D1809" s="24">
        <v>7.0214158795473672E-2</v>
      </c>
      <c r="E1809" s="10">
        <v>38.128</v>
      </c>
      <c r="F1809" s="24">
        <v>0.21810250817884405</v>
      </c>
      <c r="G1809" s="10">
        <v>47.213000000000001</v>
      </c>
      <c r="H1809" s="24">
        <v>0.25458349071679692</v>
      </c>
      <c r="I1809" s="10">
        <v>47.47</v>
      </c>
      <c r="J1809" s="24">
        <v>0.12955101501024929</v>
      </c>
      <c r="K1809" s="10">
        <v>48.274999999999999</v>
      </c>
      <c r="L1809" s="61">
        <v>4.425911701232671E-2</v>
      </c>
      <c r="Q1809" s="48"/>
      <c r="R1809" s="48"/>
      <c r="S1809" s="48"/>
      <c r="T1809" s="48"/>
      <c r="U1809" s="48"/>
      <c r="V1809" s="48"/>
    </row>
    <row r="1810" spans="1:22" x14ac:dyDescent="0.25">
      <c r="A1810" s="8"/>
      <c r="B1810" s="60" t="s">
        <v>1805</v>
      </c>
      <c r="C1810" s="45">
        <v>42.107999999999997</v>
      </c>
      <c r="D1810" s="24">
        <v>7.7620873468624327E-2</v>
      </c>
      <c r="E1810" s="10">
        <v>37.698999999999998</v>
      </c>
      <c r="F1810" s="24">
        <v>0.22028353326063249</v>
      </c>
      <c r="G1810" s="10">
        <v>51.883000000000003</v>
      </c>
      <c r="H1810" s="24">
        <v>0.25086439840776359</v>
      </c>
      <c r="I1810" s="10">
        <v>51.127000000000002</v>
      </c>
      <c r="J1810" s="24">
        <v>0.12620511803213649</v>
      </c>
      <c r="K1810" s="10">
        <v>51.72</v>
      </c>
      <c r="L1810" s="61">
        <v>3.9881975687967128E-2</v>
      </c>
      <c r="Q1810" s="48"/>
      <c r="R1810" s="48"/>
      <c r="S1810" s="48"/>
      <c r="T1810" s="48"/>
      <c r="U1810" s="48"/>
      <c r="V1810" s="48"/>
    </row>
    <row r="1811" spans="1:22" x14ac:dyDescent="0.25">
      <c r="A1811" s="8"/>
      <c r="B1811" s="60" t="s">
        <v>1806</v>
      </c>
      <c r="C1811" s="45">
        <v>41.944000000000003</v>
      </c>
      <c r="D1811" s="24">
        <v>9.0189843823061819E-2</v>
      </c>
      <c r="E1811" s="10">
        <v>35.771999999999998</v>
      </c>
      <c r="F1811" s="24">
        <v>0.22055616139585604</v>
      </c>
      <c r="G1811" s="10">
        <v>60.746000000000002</v>
      </c>
      <c r="H1811" s="24">
        <v>0.25769241944387949</v>
      </c>
      <c r="I1811" s="10">
        <v>57.707000000000001</v>
      </c>
      <c r="J1811" s="24">
        <v>0.12139125834821134</v>
      </c>
      <c r="K1811" s="10">
        <v>57.999000000000002</v>
      </c>
      <c r="L1811" s="61">
        <v>4.1320701805723205E-2</v>
      </c>
      <c r="Q1811" s="48"/>
      <c r="R1811" s="48"/>
      <c r="S1811" s="48"/>
      <c r="T1811" s="48"/>
      <c r="U1811" s="48"/>
      <c r="V1811" s="48"/>
    </row>
    <row r="1812" spans="1:22" x14ac:dyDescent="0.25">
      <c r="A1812" s="8"/>
      <c r="B1812" s="60" t="s">
        <v>1807</v>
      </c>
      <c r="C1812" s="45">
        <v>45.38</v>
      </c>
      <c r="D1812" s="24">
        <v>0.12987936032918732</v>
      </c>
      <c r="E1812" s="10">
        <v>36.911000000000001</v>
      </c>
      <c r="F1812" s="24">
        <v>0.24202963628199373</v>
      </c>
      <c r="G1812" s="10">
        <v>66.308999999999997</v>
      </c>
      <c r="H1812" s="24">
        <v>0.26961966470058402</v>
      </c>
      <c r="I1812" s="10">
        <v>62.066000000000003</v>
      </c>
      <c r="J1812" s="24">
        <v>0.14306685181511605</v>
      </c>
      <c r="K1812" s="10">
        <v>62.494999999999997</v>
      </c>
      <c r="L1812" s="61">
        <v>7.44235951083312E-2</v>
      </c>
      <c r="Q1812" s="48"/>
      <c r="R1812" s="48"/>
      <c r="S1812" s="48"/>
      <c r="T1812" s="48"/>
      <c r="U1812" s="48"/>
      <c r="V1812" s="48"/>
    </row>
    <row r="1813" spans="1:22" x14ac:dyDescent="0.25">
      <c r="A1813" s="8"/>
      <c r="B1813" s="60" t="s">
        <v>1808</v>
      </c>
      <c r="C1813" s="45">
        <v>50.347000000000001</v>
      </c>
      <c r="D1813" s="24">
        <v>0.20054241092303376</v>
      </c>
      <c r="E1813" s="10">
        <v>40.850999999999999</v>
      </c>
      <c r="F1813" s="24">
        <v>0.28909808198088394</v>
      </c>
      <c r="G1813" s="10">
        <v>69.242999999999995</v>
      </c>
      <c r="H1813" s="24">
        <v>0.31026818142197171</v>
      </c>
      <c r="I1813" s="10">
        <v>63.835999999999999</v>
      </c>
      <c r="J1813" s="24">
        <v>0.18041393903326058</v>
      </c>
      <c r="K1813" s="10">
        <v>64.504999999999995</v>
      </c>
      <c r="L1813" s="61">
        <v>0.13504517356157869</v>
      </c>
      <c r="Q1813" s="48"/>
      <c r="R1813" s="48"/>
      <c r="S1813" s="48"/>
      <c r="T1813" s="48"/>
      <c r="U1813" s="48"/>
      <c r="V1813" s="48"/>
    </row>
    <row r="1814" spans="1:22" x14ac:dyDescent="0.25">
      <c r="A1814" s="8"/>
      <c r="B1814" s="60" t="s">
        <v>1809</v>
      </c>
      <c r="C1814" s="45">
        <v>53.656999999999996</v>
      </c>
      <c r="D1814" s="24">
        <v>0.26198447582530626</v>
      </c>
      <c r="E1814" s="10">
        <v>45.011000000000003</v>
      </c>
      <c r="F1814" s="24">
        <v>0.33193277310924368</v>
      </c>
      <c r="G1814" s="10">
        <v>70.135000000000005</v>
      </c>
      <c r="H1814" s="24">
        <v>0.36018537350727836</v>
      </c>
      <c r="I1814" s="10">
        <v>63.912999999999997</v>
      </c>
      <c r="J1814" s="24">
        <v>0.22216491436884217</v>
      </c>
      <c r="K1814" s="10">
        <v>64.593999999999994</v>
      </c>
      <c r="L1814" s="61">
        <v>0.19430118146237976</v>
      </c>
      <c r="Q1814" s="48"/>
      <c r="R1814" s="48"/>
      <c r="S1814" s="48"/>
      <c r="T1814" s="48"/>
      <c r="U1814" s="48"/>
      <c r="V1814" s="48"/>
    </row>
    <row r="1815" spans="1:22" x14ac:dyDescent="0.25">
      <c r="A1815" s="8"/>
      <c r="B1815" s="60" t="s">
        <v>1810</v>
      </c>
      <c r="C1815" s="45">
        <v>55.396999999999998</v>
      </c>
      <c r="D1815" s="24">
        <v>0.31175535396988685</v>
      </c>
      <c r="E1815" s="10">
        <v>47.58</v>
      </c>
      <c r="F1815" s="24">
        <v>0.36474437103085511</v>
      </c>
      <c r="G1815" s="10">
        <v>71.340999999999994</v>
      </c>
      <c r="H1815" s="24">
        <v>0.40770549437777842</v>
      </c>
      <c r="I1815" s="10">
        <v>64.546000000000006</v>
      </c>
      <c r="J1815" s="24">
        <v>0.26784368180916485</v>
      </c>
      <c r="K1815" s="10">
        <v>64.850999999999999</v>
      </c>
      <c r="L1815" s="61">
        <v>0.24429081775729422</v>
      </c>
      <c r="Q1815" s="48"/>
      <c r="R1815" s="48"/>
      <c r="S1815" s="48"/>
      <c r="T1815" s="48"/>
      <c r="U1815" s="48"/>
      <c r="V1815" s="48"/>
    </row>
    <row r="1816" spans="1:22" x14ac:dyDescent="0.25">
      <c r="A1816" s="8"/>
      <c r="B1816" s="60" t="s">
        <v>1811</v>
      </c>
      <c r="C1816" s="45">
        <v>56.164999999999999</v>
      </c>
      <c r="D1816" s="24">
        <v>0.33631347610586365</v>
      </c>
      <c r="E1816" s="10">
        <v>49.32</v>
      </c>
      <c r="F1816" s="24">
        <v>0.398149336070306</v>
      </c>
      <c r="G1816" s="10">
        <v>72.569000000000003</v>
      </c>
      <c r="H1816" s="24">
        <v>0.43506116163523839</v>
      </c>
      <c r="I1816" s="10">
        <v>66.260000000000005</v>
      </c>
      <c r="J1816" s="24">
        <v>0.30225484361568472</v>
      </c>
      <c r="K1816" s="10">
        <v>65.126999999999995</v>
      </c>
      <c r="L1816" s="61">
        <v>0.28111245229647513</v>
      </c>
      <c r="Q1816" s="48"/>
      <c r="R1816" s="48"/>
      <c r="S1816" s="48"/>
      <c r="T1816" s="48"/>
      <c r="U1816" s="48"/>
      <c r="V1816" s="48"/>
    </row>
    <row r="1817" spans="1:22" x14ac:dyDescent="0.25">
      <c r="A1817" s="8"/>
      <c r="B1817" s="60" t="s">
        <v>1812</v>
      </c>
      <c r="C1817" s="45">
        <v>55.076999999999998</v>
      </c>
      <c r="D1817" s="24">
        <v>0.33829608154867669</v>
      </c>
      <c r="E1817" s="10">
        <v>48.204999999999998</v>
      </c>
      <c r="F1817" s="24">
        <v>0.40942331130925652</v>
      </c>
      <c r="G1817" s="10">
        <v>71.864999999999995</v>
      </c>
      <c r="H1817" s="24">
        <v>0.44091582648109945</v>
      </c>
      <c r="I1817" s="10">
        <v>65.796000000000006</v>
      </c>
      <c r="J1817" s="24">
        <v>0.31895787872776565</v>
      </c>
      <c r="K1817" s="10">
        <v>64.864999999999995</v>
      </c>
      <c r="L1817" s="61">
        <v>0.29674335808429958</v>
      </c>
      <c r="Q1817" s="48"/>
      <c r="R1817" s="48"/>
      <c r="S1817" s="48"/>
      <c r="T1817" s="48"/>
      <c r="U1817" s="48"/>
      <c r="V1817" s="48"/>
    </row>
    <row r="1818" spans="1:22" x14ac:dyDescent="0.25">
      <c r="A1818" s="8"/>
      <c r="B1818" s="60" t="s">
        <v>1813</v>
      </c>
      <c r="C1818" s="45">
        <v>52.863999999999997</v>
      </c>
      <c r="D1818" s="24">
        <v>0.30636865238941363</v>
      </c>
      <c r="E1818" s="10">
        <v>46.168999999999997</v>
      </c>
      <c r="F1818" s="24">
        <v>0.39806915132465198</v>
      </c>
      <c r="G1818" s="10">
        <v>71.350999999999999</v>
      </c>
      <c r="H1818" s="24">
        <v>0.43012174216230353</v>
      </c>
      <c r="I1818" s="10">
        <v>65.813000000000002</v>
      </c>
      <c r="J1818" s="24">
        <v>0.31672287244594327</v>
      </c>
      <c r="K1818" s="10">
        <v>64.254000000000005</v>
      </c>
      <c r="L1818" s="61">
        <v>0.28774522355121501</v>
      </c>
      <c r="Q1818" s="48"/>
      <c r="R1818" s="48"/>
      <c r="S1818" s="48"/>
      <c r="T1818" s="48"/>
      <c r="U1818" s="48"/>
      <c r="V1818" s="48"/>
    </row>
    <row r="1819" spans="1:22" x14ac:dyDescent="0.25">
      <c r="A1819" s="8"/>
      <c r="B1819" s="60" t="s">
        <v>1814</v>
      </c>
      <c r="C1819" s="45">
        <v>50.709000000000003</v>
      </c>
      <c r="D1819" s="24">
        <v>0.24758253062751331</v>
      </c>
      <c r="E1819" s="10">
        <v>44.901000000000003</v>
      </c>
      <c r="F1819" s="24">
        <v>0.37197703508884472</v>
      </c>
      <c r="G1819" s="10">
        <v>70.099000000000004</v>
      </c>
      <c r="H1819" s="24">
        <v>0.39933753668245342</v>
      </c>
      <c r="I1819" s="10">
        <v>65.125</v>
      </c>
      <c r="J1819" s="24">
        <v>0.2967665145804404</v>
      </c>
      <c r="K1819" s="10">
        <v>63.137</v>
      </c>
      <c r="L1819" s="61">
        <v>0.25491056732140899</v>
      </c>
      <c r="Q1819" s="48"/>
      <c r="R1819" s="48"/>
      <c r="S1819" s="48"/>
      <c r="T1819" s="48"/>
      <c r="U1819" s="48"/>
      <c r="V1819" s="48"/>
    </row>
    <row r="1820" spans="1:22" x14ac:dyDescent="0.25">
      <c r="A1820" s="8"/>
      <c r="B1820" s="60" t="s">
        <v>1815</v>
      </c>
      <c r="C1820" s="45">
        <v>49.116</v>
      </c>
      <c r="D1820" s="24">
        <v>0.17757411390629382</v>
      </c>
      <c r="E1820" s="10">
        <v>44.26</v>
      </c>
      <c r="F1820" s="24">
        <v>0.3305856693822567</v>
      </c>
      <c r="G1820" s="10">
        <v>68.781000000000006</v>
      </c>
      <c r="H1820" s="24">
        <v>0.34969637097945783</v>
      </c>
      <c r="I1820" s="10">
        <v>63.637999999999998</v>
      </c>
      <c r="J1820" s="24">
        <v>0.24926271242478346</v>
      </c>
      <c r="K1820" s="10">
        <v>61.508000000000003</v>
      </c>
      <c r="L1820" s="61">
        <v>0.2006779082385359</v>
      </c>
      <c r="Q1820" s="48"/>
      <c r="R1820" s="48"/>
      <c r="S1820" s="48"/>
      <c r="T1820" s="48"/>
      <c r="U1820" s="48"/>
      <c r="V1820" s="48"/>
    </row>
    <row r="1821" spans="1:22" x14ac:dyDescent="0.25">
      <c r="A1821" s="8"/>
      <c r="B1821" s="60" t="s">
        <v>1816</v>
      </c>
      <c r="C1821" s="45">
        <v>48.646999999999998</v>
      </c>
      <c r="D1821" s="24">
        <v>0.10885626110539605</v>
      </c>
      <c r="E1821" s="10">
        <v>43.597999999999999</v>
      </c>
      <c r="F1821" s="24">
        <v>0.29543267688754893</v>
      </c>
      <c r="G1821" s="10">
        <v>67.093000000000004</v>
      </c>
      <c r="H1821" s="24">
        <v>0.28243309992155041</v>
      </c>
      <c r="I1821" s="10">
        <v>61.563000000000002</v>
      </c>
      <c r="J1821" s="24">
        <v>0.17525623222905509</v>
      </c>
      <c r="K1821" s="10">
        <v>60.078000000000003</v>
      </c>
      <c r="L1821" s="61">
        <v>0.13063145445456431</v>
      </c>
      <c r="Q1821" s="48"/>
      <c r="R1821" s="48"/>
      <c r="S1821" s="48"/>
      <c r="T1821" s="48"/>
      <c r="U1821" s="48"/>
      <c r="V1821" s="48"/>
    </row>
    <row r="1822" spans="1:22" x14ac:dyDescent="0.25">
      <c r="A1822" s="8"/>
      <c r="B1822" s="60" t="s">
        <v>1817</v>
      </c>
      <c r="C1822" s="45">
        <v>49.994</v>
      </c>
      <c r="D1822" s="24">
        <v>5.9571682409052654E-2</v>
      </c>
      <c r="E1822" s="10">
        <v>45.552999999999997</v>
      </c>
      <c r="F1822" s="24">
        <v>0.26815382641606261</v>
      </c>
      <c r="G1822" s="10">
        <v>67.388000000000005</v>
      </c>
      <c r="H1822" s="24">
        <v>0.20652584478600691</v>
      </c>
      <c r="I1822" s="10">
        <v>60.94</v>
      </c>
      <c r="J1822" s="24">
        <v>0.10865569000859618</v>
      </c>
      <c r="K1822" s="10">
        <v>61.293999999999997</v>
      </c>
      <c r="L1822" s="61">
        <v>6.818098686857603E-2</v>
      </c>
      <c r="Q1822" s="48"/>
      <c r="R1822" s="48"/>
      <c r="S1822" s="48"/>
      <c r="T1822" s="48"/>
      <c r="U1822" s="48"/>
      <c r="V1822" s="48"/>
    </row>
    <row r="1823" spans="1:22" x14ac:dyDescent="0.25">
      <c r="A1823" s="8"/>
      <c r="B1823" s="60" t="s">
        <v>1818</v>
      </c>
      <c r="C1823" s="45">
        <v>53.316000000000003</v>
      </c>
      <c r="D1823" s="24">
        <v>3.9034882633498552E-2</v>
      </c>
      <c r="E1823" s="10">
        <v>48.762999999999998</v>
      </c>
      <c r="F1823" s="24">
        <v>0.25716851626146642</v>
      </c>
      <c r="G1823" s="10">
        <v>69.861999999999995</v>
      </c>
      <c r="H1823" s="24">
        <v>0.16061829909637679</v>
      </c>
      <c r="I1823" s="10">
        <v>63.442999999999998</v>
      </c>
      <c r="J1823" s="24">
        <v>9.4081862064405206E-2</v>
      </c>
      <c r="K1823" s="10">
        <v>63.948</v>
      </c>
      <c r="L1823" s="61">
        <v>4.6880524769255152E-2</v>
      </c>
      <c r="Q1823" s="48"/>
      <c r="R1823" s="48"/>
      <c r="S1823" s="48"/>
      <c r="T1823" s="48"/>
      <c r="U1823" s="48"/>
      <c r="V1823" s="48"/>
    </row>
    <row r="1824" spans="1:22" x14ac:dyDescent="0.25">
      <c r="A1824" s="8"/>
      <c r="B1824" s="60" t="s">
        <v>1819</v>
      </c>
      <c r="C1824" s="45">
        <v>54.354999999999997</v>
      </c>
      <c r="D1824" s="24">
        <v>4.0026185354905076E-2</v>
      </c>
      <c r="E1824" s="10">
        <v>50.54</v>
      </c>
      <c r="F1824" s="24">
        <v>0.26656616845211367</v>
      </c>
      <c r="G1824" s="10">
        <v>71.762</v>
      </c>
      <c r="H1824" s="24">
        <v>0.1376354708428974</v>
      </c>
      <c r="I1824" s="10">
        <v>66.043999999999997</v>
      </c>
      <c r="J1824" s="24">
        <v>0.11370759769886928</v>
      </c>
      <c r="K1824" s="10">
        <v>66.861999999999995</v>
      </c>
      <c r="L1824" s="61">
        <v>5.6622407549654342E-2</v>
      </c>
      <c r="Q1824" s="48"/>
      <c r="R1824" s="48"/>
      <c r="S1824" s="48"/>
      <c r="T1824" s="48"/>
      <c r="U1824" s="48"/>
      <c r="V1824" s="48"/>
    </row>
    <row r="1825" spans="1:22" x14ac:dyDescent="0.25">
      <c r="A1825" s="8"/>
      <c r="B1825" s="60" t="s">
        <v>1820</v>
      </c>
      <c r="C1825" s="45">
        <v>50.542999999999999</v>
      </c>
      <c r="D1825" s="24">
        <v>4.2457682596090902E-2</v>
      </c>
      <c r="E1825" s="10">
        <v>48.612000000000002</v>
      </c>
      <c r="F1825" s="24">
        <v>0.27131310539482967</v>
      </c>
      <c r="G1825" s="10">
        <v>67.417000000000002</v>
      </c>
      <c r="H1825" s="24">
        <v>0.13016823081616644</v>
      </c>
      <c r="I1825" s="10">
        <v>62.631999999999998</v>
      </c>
      <c r="J1825" s="24">
        <v>0.12854592342789128</v>
      </c>
      <c r="K1825" s="10">
        <v>63.131</v>
      </c>
      <c r="L1825" s="61">
        <v>6.4559786385749302E-2</v>
      </c>
      <c r="Q1825" s="48"/>
      <c r="R1825" s="48"/>
      <c r="S1825" s="48"/>
      <c r="T1825" s="48"/>
      <c r="U1825" s="48"/>
      <c r="V1825" s="48"/>
    </row>
    <row r="1826" spans="1:22" x14ac:dyDescent="0.25">
      <c r="A1826" s="8"/>
      <c r="B1826" s="60" t="s">
        <v>1821</v>
      </c>
      <c r="C1826" s="45">
        <v>48.061</v>
      </c>
      <c r="D1826" s="24">
        <v>4.2251940521836714E-2</v>
      </c>
      <c r="E1826" s="10">
        <v>47.3</v>
      </c>
      <c r="F1826" s="24">
        <v>0.27262813522355506</v>
      </c>
      <c r="G1826" s="10">
        <v>63.372</v>
      </c>
      <c r="H1826" s="24">
        <v>0.1240811227009908</v>
      </c>
      <c r="I1826" s="10">
        <v>58.655000000000001</v>
      </c>
      <c r="J1826" s="24">
        <v>0.13104542749454473</v>
      </c>
      <c r="K1826" s="10">
        <v>59.350999999999999</v>
      </c>
      <c r="L1826" s="61">
        <v>7.0119609349281242E-2</v>
      </c>
      <c r="Q1826" s="48"/>
      <c r="R1826" s="48"/>
      <c r="S1826" s="48"/>
      <c r="T1826" s="48"/>
      <c r="U1826" s="48"/>
      <c r="V1826" s="48"/>
    </row>
    <row r="1827" spans="1:22" x14ac:dyDescent="0.25">
      <c r="A1827" s="8"/>
      <c r="B1827" s="60" t="s">
        <v>1822</v>
      </c>
      <c r="C1827" s="45">
        <v>46.953000000000003</v>
      </c>
      <c r="D1827" s="24">
        <v>4.2719536145141679E-2</v>
      </c>
      <c r="E1827" s="10">
        <v>47.752000000000002</v>
      </c>
      <c r="F1827" s="24">
        <v>0.26364744371030857</v>
      </c>
      <c r="G1827" s="10">
        <v>59.649000000000001</v>
      </c>
      <c r="H1827" s="24">
        <v>0.12152424673853038</v>
      </c>
      <c r="I1827" s="10">
        <v>55.17</v>
      </c>
      <c r="J1827" s="24">
        <v>0.1266415393771077</v>
      </c>
      <c r="K1827" s="10">
        <v>56.517000000000003</v>
      </c>
      <c r="L1827" s="61">
        <v>7.4704024775351457E-2</v>
      </c>
      <c r="Q1827" s="48"/>
      <c r="R1827" s="48"/>
      <c r="S1827" s="48"/>
      <c r="T1827" s="48"/>
      <c r="U1827" s="48"/>
      <c r="V1827" s="48"/>
    </row>
    <row r="1828" spans="1:22" x14ac:dyDescent="0.25">
      <c r="A1828" s="8"/>
      <c r="B1828" s="60" t="s">
        <v>1823</v>
      </c>
      <c r="C1828" s="45">
        <v>43.655999999999999</v>
      </c>
      <c r="D1828" s="24">
        <v>3.9820443280650895E-2</v>
      </c>
      <c r="E1828" s="10">
        <v>44.548000000000002</v>
      </c>
      <c r="F1828" s="24">
        <v>0.25975046507152477</v>
      </c>
      <c r="G1828" s="10">
        <v>54.639000000000003</v>
      </c>
      <c r="H1828" s="24">
        <v>0.11622163465729146</v>
      </c>
      <c r="I1828" s="10">
        <v>50.554000000000002</v>
      </c>
      <c r="J1828" s="24">
        <v>0.11920915162335516</v>
      </c>
      <c r="K1828" s="10">
        <v>51.923999999999999</v>
      </c>
      <c r="L1828" s="61">
        <v>7.830084006974164E-2</v>
      </c>
      <c r="Q1828" s="48"/>
      <c r="R1828" s="48"/>
      <c r="S1828" s="48"/>
      <c r="T1828" s="48"/>
      <c r="U1828" s="48"/>
      <c r="V1828" s="48"/>
    </row>
    <row r="1829" spans="1:22" x14ac:dyDescent="0.25">
      <c r="A1829" s="8"/>
      <c r="B1829" s="60" t="s">
        <v>1824</v>
      </c>
      <c r="C1829" s="45">
        <v>40.524000000000001</v>
      </c>
      <c r="D1829" s="24">
        <v>3.8921931694908915E-2</v>
      </c>
      <c r="E1829" s="10">
        <v>41.881</v>
      </c>
      <c r="F1829" s="24">
        <v>0.26417908054455363</v>
      </c>
      <c r="G1829" s="10">
        <v>51.098999999999997</v>
      </c>
      <c r="H1829" s="24">
        <v>0.11776838496957021</v>
      </c>
      <c r="I1829" s="10">
        <v>47.131</v>
      </c>
      <c r="J1829" s="24">
        <v>0.1100253874226477</v>
      </c>
      <c r="K1829" s="10">
        <v>48.24</v>
      </c>
      <c r="L1829" s="61">
        <v>8.3669514558373653E-2</v>
      </c>
      <c r="Q1829" s="48"/>
      <c r="R1829" s="48"/>
      <c r="S1829" s="48"/>
      <c r="T1829" s="48"/>
      <c r="U1829" s="48"/>
      <c r="V1829" s="48"/>
    </row>
    <row r="1830" spans="1:22" x14ac:dyDescent="0.25">
      <c r="A1830" s="8"/>
      <c r="B1830" s="60" t="s">
        <v>1825</v>
      </c>
      <c r="C1830" s="45">
        <v>38.331000000000003</v>
      </c>
      <c r="D1830" s="24">
        <v>3.7088991134552801E-2</v>
      </c>
      <c r="E1830" s="10">
        <v>39.908000000000001</v>
      </c>
      <c r="F1830" s="24">
        <v>0.25713965011304779</v>
      </c>
      <c r="G1830" s="10">
        <v>49.109000000000002</v>
      </c>
      <c r="H1830" s="24">
        <v>0.113599721120746</v>
      </c>
      <c r="I1830" s="10">
        <v>45.322000000000003</v>
      </c>
      <c r="J1830" s="24">
        <v>0.10071666578515893</v>
      </c>
      <c r="K1830" s="10">
        <v>46.329000000000001</v>
      </c>
      <c r="L1830" s="61">
        <v>8.9751246206535115E-2</v>
      </c>
      <c r="Q1830" s="48"/>
      <c r="R1830" s="48"/>
      <c r="S1830" s="48"/>
      <c r="T1830" s="48"/>
      <c r="U1830" s="48"/>
      <c r="V1830" s="48"/>
    </row>
    <row r="1831" spans="1:22" x14ac:dyDescent="0.25">
      <c r="A1831" s="8"/>
      <c r="B1831" s="60" t="s">
        <v>1826</v>
      </c>
      <c r="C1831" s="45">
        <v>37.265999999999998</v>
      </c>
      <c r="D1831" s="24">
        <v>3.8080275315153553E-2</v>
      </c>
      <c r="E1831" s="10">
        <v>39.286000000000001</v>
      </c>
      <c r="F1831" s="24">
        <v>0.24697336561743341</v>
      </c>
      <c r="G1831" s="10">
        <v>48.137</v>
      </c>
      <c r="H1831" s="24">
        <v>0.10619199093642424</v>
      </c>
      <c r="I1831" s="10">
        <v>44.368000000000002</v>
      </c>
      <c r="J1831" s="24">
        <v>9.2214523721373037E-2</v>
      </c>
      <c r="K1831" s="10">
        <v>45.427999999999997</v>
      </c>
      <c r="L1831" s="61">
        <v>9.6734877938792679E-2</v>
      </c>
      <c r="Q1831" s="48"/>
      <c r="R1831" s="48"/>
      <c r="S1831" s="48"/>
      <c r="T1831" s="48"/>
      <c r="U1831" s="48"/>
      <c r="V1831" s="48"/>
    </row>
    <row r="1832" spans="1:22" x14ac:dyDescent="0.25">
      <c r="A1832" s="8"/>
      <c r="B1832" s="60" t="s">
        <v>1827</v>
      </c>
      <c r="C1832" s="45">
        <v>36.914000000000001</v>
      </c>
      <c r="D1832" s="24">
        <v>4.1465604309280667E-2</v>
      </c>
      <c r="E1832" s="10">
        <v>39.866</v>
      </c>
      <c r="F1832" s="24">
        <v>0.23669483507849207</v>
      </c>
      <c r="G1832" s="10">
        <v>48.817999999999998</v>
      </c>
      <c r="H1832" s="24">
        <v>0.10298197452321815</v>
      </c>
      <c r="I1832" s="10">
        <v>45.133000000000003</v>
      </c>
      <c r="J1832" s="24">
        <v>8.6978367800285603E-2</v>
      </c>
      <c r="K1832" s="10">
        <v>46.311999999999998</v>
      </c>
      <c r="L1832" s="61">
        <v>0.10179283111311534</v>
      </c>
      <c r="Q1832" s="48"/>
      <c r="R1832" s="48"/>
      <c r="S1832" s="48"/>
      <c r="T1832" s="48"/>
      <c r="U1832" s="48"/>
      <c r="V1832" s="48"/>
    </row>
    <row r="1833" spans="1:22" x14ac:dyDescent="0.25">
      <c r="A1833" s="8"/>
      <c r="B1833" s="60" t="s">
        <v>1828</v>
      </c>
      <c r="C1833" s="45">
        <v>37.21</v>
      </c>
      <c r="D1833" s="24">
        <v>4.6272397411439042E-2</v>
      </c>
      <c r="E1833" s="10">
        <v>41.591999999999999</v>
      </c>
      <c r="F1833" s="24">
        <v>0.22199060340265864</v>
      </c>
      <c r="G1833" s="10">
        <v>50.697000000000003</v>
      </c>
      <c r="H1833" s="24">
        <v>0.10131160399145932</v>
      </c>
      <c r="I1833" s="10">
        <v>46.933999999999997</v>
      </c>
      <c r="J1833" s="24">
        <v>8.4228063680118481E-2</v>
      </c>
      <c r="K1833" s="10">
        <v>47.691000000000003</v>
      </c>
      <c r="L1833" s="61">
        <v>0.1021950297992663</v>
      </c>
      <c r="Q1833" s="48"/>
      <c r="R1833" s="48"/>
      <c r="S1833" s="48"/>
      <c r="T1833" s="48"/>
      <c r="U1833" s="48"/>
      <c r="V1833" s="48"/>
    </row>
    <row r="1834" spans="1:22" x14ac:dyDescent="0.25">
      <c r="A1834" s="8"/>
      <c r="B1834" s="60" t="s">
        <v>1829</v>
      </c>
      <c r="C1834" s="45">
        <v>37.155999999999999</v>
      </c>
      <c r="D1834" s="24">
        <v>5.3772490928814573E-2</v>
      </c>
      <c r="E1834" s="10">
        <v>45.424999999999997</v>
      </c>
      <c r="F1834" s="24">
        <v>0.20502541571123903</v>
      </c>
      <c r="G1834" s="10">
        <v>54.734000000000002</v>
      </c>
      <c r="H1834" s="24">
        <v>0.10141327871947943</v>
      </c>
      <c r="I1834" s="10">
        <v>50.241</v>
      </c>
      <c r="J1834" s="24">
        <v>8.0287724123340565E-2</v>
      </c>
      <c r="K1834" s="10">
        <v>50.845999999999997</v>
      </c>
      <c r="L1834" s="61">
        <v>0.10256066496849443</v>
      </c>
      <c r="Q1834" s="48"/>
      <c r="R1834" s="48"/>
      <c r="S1834" s="48"/>
      <c r="T1834" s="48"/>
      <c r="U1834" s="48"/>
      <c r="V1834" s="48"/>
    </row>
    <row r="1835" spans="1:22" x14ac:dyDescent="0.25">
      <c r="A1835" s="8"/>
      <c r="B1835" s="60" t="s">
        <v>1830</v>
      </c>
      <c r="C1835" s="45">
        <v>36.148000000000003</v>
      </c>
      <c r="D1835" s="24">
        <v>6.8791381438671306E-2</v>
      </c>
      <c r="E1835" s="10">
        <v>52.527000000000001</v>
      </c>
      <c r="F1835" s="24">
        <v>0.19176434744960955</v>
      </c>
      <c r="G1835" s="10">
        <v>62.264000000000003</v>
      </c>
      <c r="H1835" s="24">
        <v>0.10411492149258501</v>
      </c>
      <c r="I1835" s="10">
        <v>57.212000000000003</v>
      </c>
      <c r="J1835" s="24">
        <v>7.9745596868884536E-2</v>
      </c>
      <c r="K1835" s="10">
        <v>57.552999999999997</v>
      </c>
      <c r="L1835" s="61">
        <v>0.10291411229874831</v>
      </c>
      <c r="Q1835" s="48"/>
      <c r="R1835" s="48"/>
      <c r="S1835" s="48"/>
      <c r="T1835" s="48"/>
      <c r="U1835" s="48"/>
      <c r="V1835" s="48"/>
    </row>
    <row r="1836" spans="1:22" x14ac:dyDescent="0.25">
      <c r="A1836" s="8"/>
      <c r="B1836" s="60" t="s">
        <v>1831</v>
      </c>
      <c r="C1836" s="45">
        <v>38.506</v>
      </c>
      <c r="D1836" s="24">
        <v>9.7763064377361319E-2</v>
      </c>
      <c r="E1836" s="10">
        <v>57.441000000000003</v>
      </c>
      <c r="F1836" s="24">
        <v>0.18525407693664511</v>
      </c>
      <c r="G1836" s="10">
        <v>67.262</v>
      </c>
      <c r="H1836" s="24">
        <v>0.12444986709660552</v>
      </c>
      <c r="I1836" s="10">
        <v>62.14</v>
      </c>
      <c r="J1836" s="24">
        <v>0.10970804463955149</v>
      </c>
      <c r="K1836" s="10">
        <v>63.015999999999998</v>
      </c>
      <c r="L1836" s="61">
        <v>0.13205523528623139</v>
      </c>
      <c r="Q1836" s="48"/>
      <c r="R1836" s="48"/>
      <c r="S1836" s="48"/>
      <c r="T1836" s="48"/>
      <c r="U1836" s="48"/>
      <c r="V1836" s="48"/>
    </row>
    <row r="1837" spans="1:22" x14ac:dyDescent="0.25">
      <c r="A1837" s="8"/>
      <c r="B1837" s="60" t="s">
        <v>1832</v>
      </c>
      <c r="C1837" s="45">
        <v>42.762999999999998</v>
      </c>
      <c r="D1837" s="24">
        <v>0.14689709347996857</v>
      </c>
      <c r="E1837" s="10">
        <v>60.375999999999998</v>
      </c>
      <c r="F1837" s="24">
        <v>0.19493930696085821</v>
      </c>
      <c r="G1837" s="10">
        <v>69.694000000000003</v>
      </c>
      <c r="H1837" s="24">
        <v>0.16443708513079727</v>
      </c>
      <c r="I1837" s="10">
        <v>64.174999999999997</v>
      </c>
      <c r="J1837" s="24">
        <v>0.16307452266356376</v>
      </c>
      <c r="K1837" s="10">
        <v>66.036000000000001</v>
      </c>
      <c r="L1837" s="61">
        <v>0.18240319808894684</v>
      </c>
      <c r="Q1837" s="48"/>
      <c r="R1837" s="48"/>
      <c r="S1837" s="48"/>
      <c r="T1837" s="48"/>
      <c r="U1837" s="48"/>
      <c r="V1837" s="48"/>
    </row>
    <row r="1838" spans="1:22" x14ac:dyDescent="0.25">
      <c r="A1838" s="8"/>
      <c r="B1838" s="60" t="s">
        <v>1833</v>
      </c>
      <c r="C1838" s="45">
        <v>46.737000000000002</v>
      </c>
      <c r="D1838" s="24">
        <v>0.19316949089140761</v>
      </c>
      <c r="E1838" s="10">
        <v>61.439</v>
      </c>
      <c r="F1838" s="24">
        <v>0.20443211519651075</v>
      </c>
      <c r="G1838" s="10">
        <v>70.225999999999999</v>
      </c>
      <c r="H1838" s="24">
        <v>0.22057605995903962</v>
      </c>
      <c r="I1838" s="10">
        <v>64.225999999999999</v>
      </c>
      <c r="J1838" s="24">
        <v>0.22195483154387263</v>
      </c>
      <c r="K1838" s="10">
        <v>66.635000000000005</v>
      </c>
      <c r="L1838" s="61">
        <v>0.22012455971431705</v>
      </c>
      <c r="Q1838" s="48"/>
      <c r="R1838" s="48"/>
      <c r="S1838" s="48"/>
      <c r="T1838" s="48"/>
      <c r="U1838" s="48"/>
      <c r="V1838" s="48"/>
    </row>
    <row r="1839" spans="1:22" x14ac:dyDescent="0.25">
      <c r="A1839" s="8"/>
      <c r="B1839" s="60" t="s">
        <v>1834</v>
      </c>
      <c r="C1839" s="45">
        <v>49.262</v>
      </c>
      <c r="D1839" s="24">
        <v>0.23431713612389182</v>
      </c>
      <c r="E1839" s="10">
        <v>62.710999999999999</v>
      </c>
      <c r="F1839" s="24">
        <v>0.21289867389317382</v>
      </c>
      <c r="G1839" s="10">
        <v>71.665000000000006</v>
      </c>
      <c r="H1839" s="24">
        <v>0.27251732101616627</v>
      </c>
      <c r="I1839" s="10">
        <v>65.120999999999995</v>
      </c>
      <c r="J1839" s="24">
        <v>0.27600888559792669</v>
      </c>
      <c r="K1839" s="10">
        <v>67.492000000000004</v>
      </c>
      <c r="L1839" s="61">
        <v>0.24571902156028713</v>
      </c>
      <c r="Q1839" s="48"/>
      <c r="R1839" s="48"/>
      <c r="S1839" s="48"/>
      <c r="T1839" s="48"/>
      <c r="U1839" s="48"/>
      <c r="V1839" s="48"/>
    </row>
    <row r="1840" spans="1:22" x14ac:dyDescent="0.25">
      <c r="A1840" s="8"/>
      <c r="B1840" s="60" t="s">
        <v>1835</v>
      </c>
      <c r="C1840" s="45">
        <v>51.603999999999999</v>
      </c>
      <c r="D1840" s="24">
        <v>0.27553959525679872</v>
      </c>
      <c r="E1840" s="10">
        <v>63.79</v>
      </c>
      <c r="F1840" s="24">
        <v>0.22386671584112375</v>
      </c>
      <c r="G1840" s="10">
        <v>73.052999999999997</v>
      </c>
      <c r="H1840" s="24">
        <v>0.30069574563888041</v>
      </c>
      <c r="I1840" s="10">
        <v>65.984999999999999</v>
      </c>
      <c r="J1840" s="24">
        <v>0.31229174379859309</v>
      </c>
      <c r="K1840" s="10">
        <v>68.061000000000007</v>
      </c>
      <c r="L1840" s="61">
        <v>0.25537179002791016</v>
      </c>
      <c r="Q1840" s="48"/>
      <c r="R1840" s="48"/>
      <c r="S1840" s="48"/>
      <c r="T1840" s="48"/>
      <c r="U1840" s="48"/>
      <c r="V1840" s="48"/>
    </row>
    <row r="1841" spans="1:22" x14ac:dyDescent="0.25">
      <c r="A1841" s="8"/>
      <c r="B1841" s="60" t="s">
        <v>1836</v>
      </c>
      <c r="C1841" s="45">
        <v>50.164999999999999</v>
      </c>
      <c r="D1841" s="24">
        <v>0.30598885272883702</v>
      </c>
      <c r="E1841" s="10">
        <v>63.506999999999998</v>
      </c>
      <c r="F1841" s="24">
        <v>0.22142937318602376</v>
      </c>
      <c r="G1841" s="10">
        <v>72.185000000000002</v>
      </c>
      <c r="H1841" s="24">
        <v>0.31125539239182537</v>
      </c>
      <c r="I1841" s="10">
        <v>65.441999999999993</v>
      </c>
      <c r="J1841" s="24">
        <v>0.32667794996562122</v>
      </c>
      <c r="K1841" s="10">
        <v>67.03</v>
      </c>
      <c r="L1841" s="61">
        <v>0.25272702897049326</v>
      </c>
      <c r="Q1841" s="48"/>
      <c r="R1841" s="48"/>
      <c r="S1841" s="48"/>
      <c r="T1841" s="48"/>
      <c r="U1841" s="48"/>
      <c r="V1841" s="48"/>
    </row>
    <row r="1842" spans="1:22" x14ac:dyDescent="0.25">
      <c r="A1842" s="8"/>
      <c r="B1842" s="60" t="s">
        <v>1837</v>
      </c>
      <c r="C1842" s="45">
        <v>48.53</v>
      </c>
      <c r="D1842" s="24">
        <v>0.31406875397448847</v>
      </c>
      <c r="E1842" s="10">
        <v>63.22</v>
      </c>
      <c r="F1842" s="24">
        <v>0.2111348074980357</v>
      </c>
      <c r="G1842" s="10">
        <v>71.792000000000002</v>
      </c>
      <c r="H1842" s="24">
        <v>0.30448676049791568</v>
      </c>
      <c r="I1842" s="10">
        <v>64.677999999999997</v>
      </c>
      <c r="J1842" s="24">
        <v>0.31504204791876023</v>
      </c>
      <c r="K1842" s="10">
        <v>65.641999999999996</v>
      </c>
      <c r="L1842" s="61">
        <v>0.24239174152031104</v>
      </c>
      <c r="Q1842" s="48"/>
      <c r="R1842" s="48"/>
      <c r="S1842" s="48"/>
      <c r="T1842" s="48"/>
      <c r="U1842" s="48"/>
      <c r="V1842" s="48"/>
    </row>
    <row r="1843" spans="1:22" x14ac:dyDescent="0.25">
      <c r="A1843" s="8"/>
      <c r="B1843" s="60" t="s">
        <v>1838</v>
      </c>
      <c r="C1843" s="45">
        <v>46.353000000000002</v>
      </c>
      <c r="D1843" s="24">
        <v>0.28844499307971422</v>
      </c>
      <c r="E1843" s="10">
        <v>62.593000000000004</v>
      </c>
      <c r="F1843" s="24">
        <v>0.18496544425380435</v>
      </c>
      <c r="G1843" s="10">
        <v>70.882999999999996</v>
      </c>
      <c r="H1843" s="24">
        <v>0.27274972039449796</v>
      </c>
      <c r="I1843" s="10">
        <v>63.429000000000002</v>
      </c>
      <c r="J1843" s="24">
        <v>0.28128470936690114</v>
      </c>
      <c r="K1843" s="10">
        <v>63.783000000000001</v>
      </c>
      <c r="L1843" s="61">
        <v>0.2193323501809894</v>
      </c>
      <c r="Q1843" s="48"/>
      <c r="R1843" s="48"/>
      <c r="S1843" s="48"/>
      <c r="T1843" s="48"/>
      <c r="U1843" s="48"/>
      <c r="V1843" s="48"/>
    </row>
    <row r="1844" spans="1:22" x14ac:dyDescent="0.25">
      <c r="A1844" s="8"/>
      <c r="B1844" s="60" t="s">
        <v>1839</v>
      </c>
      <c r="C1844" s="45">
        <v>45.357999999999997</v>
      </c>
      <c r="D1844" s="24">
        <v>0.27484756667788873</v>
      </c>
      <c r="E1844" s="10">
        <v>61.500999999999998</v>
      </c>
      <c r="F1844" s="24">
        <v>0.16421596138736111</v>
      </c>
      <c r="G1844" s="10">
        <v>69.899000000000001</v>
      </c>
      <c r="H1844" s="24">
        <v>0.21839731578718027</v>
      </c>
      <c r="I1844" s="10">
        <v>62.142000000000003</v>
      </c>
      <c r="J1844" s="24">
        <v>0.22403078224996034</v>
      </c>
      <c r="K1844" s="10">
        <v>62.334000000000003</v>
      </c>
      <c r="L1844" s="61">
        <v>0.17697960974539603</v>
      </c>
      <c r="Q1844" s="48"/>
      <c r="R1844" s="48"/>
      <c r="S1844" s="48"/>
      <c r="T1844" s="48"/>
      <c r="U1844" s="48"/>
      <c r="V1844" s="48"/>
    </row>
    <row r="1845" spans="1:22" x14ac:dyDescent="0.25">
      <c r="A1845" s="8"/>
      <c r="B1845" s="60" t="s">
        <v>1840</v>
      </c>
      <c r="C1845" s="45">
        <v>45.19</v>
      </c>
      <c r="D1845" s="24">
        <v>0.24348183892567238</v>
      </c>
      <c r="E1845" s="10">
        <v>60.338000000000001</v>
      </c>
      <c r="F1845" s="24">
        <v>0.14726680884498822</v>
      </c>
      <c r="G1845" s="10">
        <v>68.445999999999998</v>
      </c>
      <c r="H1845" s="24">
        <v>0.17929612038287798</v>
      </c>
      <c r="I1845" s="10">
        <v>60.637</v>
      </c>
      <c r="J1845" s="24">
        <v>0.14859575818479928</v>
      </c>
      <c r="K1845" s="10">
        <v>61.137999999999998</v>
      </c>
      <c r="L1845" s="61">
        <v>0.12207339516630306</v>
      </c>
      <c r="Q1845" s="48"/>
      <c r="R1845" s="48"/>
      <c r="S1845" s="48"/>
      <c r="T1845" s="48"/>
      <c r="U1845" s="48"/>
      <c r="V1845" s="48"/>
    </row>
    <row r="1846" spans="1:22" x14ac:dyDescent="0.25">
      <c r="A1846" s="8"/>
      <c r="B1846" s="60" t="s">
        <v>1841</v>
      </c>
      <c r="C1846" s="45">
        <v>46.838000000000001</v>
      </c>
      <c r="D1846" s="24">
        <v>0.2233381962368608</v>
      </c>
      <c r="E1846" s="10">
        <v>60.683</v>
      </c>
      <c r="F1846" s="24">
        <v>0.13171271426967915</v>
      </c>
      <c r="G1846" s="10">
        <v>68.900999999999996</v>
      </c>
      <c r="H1846" s="24">
        <v>0.14629540865978183</v>
      </c>
      <c r="I1846" s="10">
        <v>60.978000000000002</v>
      </c>
      <c r="J1846" s="24">
        <v>8.2443010525202309E-2</v>
      </c>
      <c r="K1846" s="10">
        <v>61.682000000000002</v>
      </c>
      <c r="L1846" s="61">
        <v>7.0689466050774544E-2</v>
      </c>
      <c r="Q1846" s="48"/>
      <c r="R1846" s="48"/>
      <c r="S1846" s="48"/>
      <c r="T1846" s="48"/>
      <c r="U1846" s="48"/>
      <c r="V1846" s="48"/>
    </row>
    <row r="1847" spans="1:22" x14ac:dyDescent="0.25">
      <c r="A1847" s="8"/>
      <c r="B1847" s="60" t="s">
        <v>1842</v>
      </c>
      <c r="C1847" s="45">
        <v>50.335000000000001</v>
      </c>
      <c r="D1847" s="24">
        <v>0.18843751168967193</v>
      </c>
      <c r="E1847" s="10">
        <v>62.865000000000002</v>
      </c>
      <c r="F1847" s="24">
        <v>0.11704055289193913</v>
      </c>
      <c r="G1847" s="10">
        <v>71.180000000000007</v>
      </c>
      <c r="H1847" s="24">
        <v>0.13274361991081673</v>
      </c>
      <c r="I1847" s="10">
        <v>63.58</v>
      </c>
      <c r="J1847" s="24">
        <v>6.5081715766647272E-2</v>
      </c>
      <c r="K1847" s="10">
        <v>63.194000000000003</v>
      </c>
      <c r="L1847" s="61">
        <v>5.010420602323002E-2</v>
      </c>
      <c r="Q1847" s="48"/>
      <c r="R1847" s="48"/>
      <c r="S1847" s="48"/>
      <c r="T1847" s="48"/>
      <c r="U1847" s="48"/>
      <c r="V1847" s="48"/>
    </row>
    <row r="1848" spans="1:22" x14ac:dyDescent="0.25">
      <c r="A1848" s="8"/>
      <c r="B1848" s="60" t="s">
        <v>1843</v>
      </c>
      <c r="C1848" s="45">
        <v>52.015000000000001</v>
      </c>
      <c r="D1848" s="24">
        <v>0.1771032057756331</v>
      </c>
      <c r="E1848" s="10">
        <v>64.292000000000002</v>
      </c>
      <c r="F1848" s="24">
        <v>0.11465131568397928</v>
      </c>
      <c r="G1848" s="10">
        <v>72.402000000000001</v>
      </c>
      <c r="H1848" s="24">
        <v>0.13415254114195244</v>
      </c>
      <c r="I1848" s="10">
        <v>65.98</v>
      </c>
      <c r="J1848" s="24">
        <v>7.7365525995662987E-2</v>
      </c>
      <c r="K1848" s="10">
        <v>64.323999999999998</v>
      </c>
      <c r="L1848" s="61">
        <v>4.8081024753500956E-2</v>
      </c>
      <c r="Q1848" s="48"/>
      <c r="R1848" s="48"/>
      <c r="S1848" s="48"/>
      <c r="T1848" s="48"/>
      <c r="U1848" s="48"/>
      <c r="V1848" s="48"/>
    </row>
    <row r="1849" spans="1:22" x14ac:dyDescent="0.25">
      <c r="A1849" s="8"/>
      <c r="B1849" s="60" t="s">
        <v>1844</v>
      </c>
      <c r="C1849" s="45">
        <v>49.348999999999997</v>
      </c>
      <c r="D1849" s="24">
        <v>0.17858078030898142</v>
      </c>
      <c r="E1849" s="10">
        <v>60.652000000000001</v>
      </c>
      <c r="F1849" s="24">
        <v>0.11030579029232077</v>
      </c>
      <c r="G1849" s="10">
        <v>68.042000000000002</v>
      </c>
      <c r="H1849" s="24">
        <v>0.15233779249640508</v>
      </c>
      <c r="I1849" s="10">
        <v>61.633000000000003</v>
      </c>
      <c r="J1849" s="24">
        <v>8.3963611360871632E-2</v>
      </c>
      <c r="K1849" s="10">
        <v>60.414999999999999</v>
      </c>
      <c r="L1849" s="61">
        <v>4.3023071579178299E-2</v>
      </c>
      <c r="Q1849" s="48"/>
      <c r="R1849" s="48"/>
      <c r="S1849" s="48"/>
      <c r="T1849" s="48"/>
      <c r="U1849" s="48"/>
      <c r="V1849" s="48"/>
    </row>
    <row r="1850" spans="1:22" x14ac:dyDescent="0.25">
      <c r="A1850" s="8"/>
      <c r="B1850" s="60" t="s">
        <v>1845</v>
      </c>
      <c r="C1850" s="45">
        <v>47.4</v>
      </c>
      <c r="D1850" s="24">
        <v>0.17345602813002656</v>
      </c>
      <c r="E1850" s="10">
        <v>57.732999999999997</v>
      </c>
      <c r="F1850" s="24">
        <v>0.10416432820743068</v>
      </c>
      <c r="G1850" s="10">
        <v>64.082999999999998</v>
      </c>
      <c r="H1850" s="24">
        <v>0.16009412174822432</v>
      </c>
      <c r="I1850" s="10">
        <v>57.857999999999997</v>
      </c>
      <c r="J1850" s="24">
        <v>8.1530650023800708E-2</v>
      </c>
      <c r="K1850" s="10">
        <v>56.494999999999997</v>
      </c>
      <c r="L1850" s="61">
        <v>4.0524564589452645E-2</v>
      </c>
      <c r="Q1850" s="48"/>
      <c r="R1850" s="48"/>
      <c r="S1850" s="48"/>
      <c r="T1850" s="48"/>
      <c r="U1850" s="48"/>
      <c r="V1850" s="48"/>
    </row>
    <row r="1851" spans="1:22" x14ac:dyDescent="0.25">
      <c r="A1851" s="8"/>
      <c r="B1851" s="60" t="s">
        <v>1846</v>
      </c>
      <c r="C1851" s="45">
        <v>46.354999999999997</v>
      </c>
      <c r="D1851" s="24">
        <v>0.1863988329031534</v>
      </c>
      <c r="E1851" s="10">
        <v>55.447000000000003</v>
      </c>
      <c r="F1851" s="24">
        <v>9.4495133332264322E-2</v>
      </c>
      <c r="G1851" s="10">
        <v>59.938000000000002</v>
      </c>
      <c r="H1851" s="24">
        <v>0.16735660232108879</v>
      </c>
      <c r="I1851" s="10">
        <v>54.564</v>
      </c>
      <c r="J1851" s="24">
        <v>7.4800338498968638E-2</v>
      </c>
      <c r="K1851" s="10">
        <v>53.892000000000003</v>
      </c>
      <c r="L1851" s="61">
        <v>3.6136942558714913E-2</v>
      </c>
      <c r="Q1851" s="48"/>
      <c r="R1851" s="48"/>
      <c r="S1851" s="48"/>
      <c r="T1851" s="48"/>
      <c r="U1851" s="48"/>
      <c r="V1851" s="48"/>
    </row>
    <row r="1852" spans="1:22" x14ac:dyDescent="0.25">
      <c r="A1852" s="8"/>
      <c r="B1852" s="60" t="s">
        <v>1847</v>
      </c>
      <c r="C1852" s="45">
        <v>42.953000000000003</v>
      </c>
      <c r="D1852" s="24">
        <v>0.18722178580780308</v>
      </c>
      <c r="E1852" s="10">
        <v>51.2</v>
      </c>
      <c r="F1852" s="24">
        <v>8.7872616775972939E-2</v>
      </c>
      <c r="G1852" s="10">
        <v>54.758000000000003</v>
      </c>
      <c r="H1852" s="24">
        <v>0.18308713524191322</v>
      </c>
      <c r="I1852" s="10">
        <v>49.692999999999998</v>
      </c>
      <c r="J1852" s="24">
        <v>6.3997461257735228E-2</v>
      </c>
      <c r="K1852" s="10">
        <v>49.981000000000002</v>
      </c>
      <c r="L1852" s="61">
        <v>3.2139331375153873E-2</v>
      </c>
      <c r="Q1852" s="48"/>
      <c r="R1852" s="48"/>
      <c r="S1852" s="48"/>
      <c r="T1852" s="48"/>
      <c r="U1852" s="48"/>
      <c r="V1852" s="48"/>
    </row>
    <row r="1853" spans="1:22" x14ac:dyDescent="0.25">
      <c r="A1853" s="8"/>
      <c r="B1853" s="60" t="s">
        <v>1848</v>
      </c>
      <c r="C1853" s="45">
        <v>39.720999999999997</v>
      </c>
      <c r="D1853" s="24">
        <v>0.17663114600859975</v>
      </c>
      <c r="E1853" s="10">
        <v>48.006999999999998</v>
      </c>
      <c r="F1853" s="24">
        <v>8.110058203857809E-2</v>
      </c>
      <c r="G1853" s="10">
        <v>50.764000000000003</v>
      </c>
      <c r="H1853" s="24">
        <v>0.19535005300532957</v>
      </c>
      <c r="I1853" s="10">
        <v>46.48</v>
      </c>
      <c r="J1853" s="24">
        <v>5.5721498242182338E-2</v>
      </c>
      <c r="K1853" s="10">
        <v>46.359000000000002</v>
      </c>
      <c r="L1853" s="61">
        <v>2.9542241505386826E-2</v>
      </c>
      <c r="Q1853" s="48"/>
      <c r="R1853" s="48"/>
      <c r="S1853" s="48"/>
      <c r="T1853" s="48"/>
      <c r="U1853" s="48"/>
      <c r="V1853" s="48"/>
    </row>
    <row r="1854" spans="1:22" x14ac:dyDescent="0.25">
      <c r="A1854" s="8"/>
      <c r="B1854" s="60" t="s">
        <v>1849</v>
      </c>
      <c r="C1854" s="45">
        <v>37.808999999999997</v>
      </c>
      <c r="D1854" s="24">
        <v>0.16361936810618807</v>
      </c>
      <c r="E1854" s="10">
        <v>45.987000000000002</v>
      </c>
      <c r="F1854" s="24">
        <v>7.5488639825548765E-2</v>
      </c>
      <c r="G1854" s="10">
        <v>48.853000000000002</v>
      </c>
      <c r="H1854" s="24">
        <v>0.21152757003238407</v>
      </c>
      <c r="I1854" s="10">
        <v>44.383000000000003</v>
      </c>
      <c r="J1854" s="24">
        <v>4.9099944489968544E-2</v>
      </c>
      <c r="K1854" s="10">
        <v>44.098999999999997</v>
      </c>
      <c r="L1854" s="61">
        <v>2.7043825866523669E-2</v>
      </c>
      <c r="Q1854" s="48"/>
      <c r="R1854" s="48"/>
      <c r="S1854" s="48"/>
      <c r="T1854" s="48"/>
      <c r="U1854" s="48"/>
      <c r="V1854" s="48"/>
    </row>
    <row r="1855" spans="1:22" x14ac:dyDescent="0.25">
      <c r="A1855" s="8"/>
      <c r="B1855" s="60" t="s">
        <v>1850</v>
      </c>
      <c r="C1855" s="45">
        <v>37.488999999999997</v>
      </c>
      <c r="D1855" s="24">
        <v>0.15516919050289774</v>
      </c>
      <c r="E1855" s="10">
        <v>45.081000000000003</v>
      </c>
      <c r="F1855" s="24">
        <v>7.2907146407555273E-2</v>
      </c>
      <c r="G1855" s="10">
        <v>48.006999999999998</v>
      </c>
      <c r="H1855" s="24">
        <v>0.20631416912330638</v>
      </c>
      <c r="I1855" s="10">
        <v>43.555999999999997</v>
      </c>
      <c r="J1855" s="24">
        <v>4.3852924849990746E-2</v>
      </c>
      <c r="K1855" s="10">
        <v>42.945</v>
      </c>
      <c r="L1855" s="61">
        <v>2.4594159801101741E-2</v>
      </c>
      <c r="Q1855" s="48"/>
      <c r="R1855" s="48"/>
      <c r="S1855" s="48"/>
      <c r="T1855" s="48"/>
      <c r="U1855" s="48"/>
      <c r="V1855" s="48"/>
    </row>
    <row r="1856" spans="1:22" x14ac:dyDescent="0.25">
      <c r="A1856" s="8"/>
      <c r="B1856" s="60" t="s">
        <v>1851</v>
      </c>
      <c r="C1856" s="45">
        <v>38.494</v>
      </c>
      <c r="D1856" s="24">
        <v>0.14023181903159468</v>
      </c>
      <c r="E1856" s="10">
        <v>45.54</v>
      </c>
      <c r="F1856" s="24">
        <v>7.0870813090256071E-2</v>
      </c>
      <c r="G1856" s="10">
        <v>48.426000000000002</v>
      </c>
      <c r="H1856" s="24">
        <v>0.20702574752036712</v>
      </c>
      <c r="I1856" s="10">
        <v>44.134</v>
      </c>
      <c r="J1856" s="24">
        <v>4.3073141074779941E-2</v>
      </c>
      <c r="K1856" s="10">
        <v>42.868000000000002</v>
      </c>
      <c r="L1856" s="61">
        <v>2.3728854872519866E-2</v>
      </c>
      <c r="Q1856" s="48"/>
      <c r="R1856" s="48"/>
      <c r="S1856" s="48"/>
      <c r="T1856" s="48"/>
      <c r="U1856" s="48"/>
      <c r="V1856" s="48"/>
    </row>
    <row r="1857" spans="1:22" x14ac:dyDescent="0.25">
      <c r="A1857" s="8"/>
      <c r="B1857" s="60" t="s">
        <v>1852</v>
      </c>
      <c r="C1857" s="45">
        <v>40.795999999999999</v>
      </c>
      <c r="D1857" s="24">
        <v>0.12501402131239484</v>
      </c>
      <c r="E1857" s="10">
        <v>46.54</v>
      </c>
      <c r="F1857" s="24">
        <v>6.9331537511825164E-2</v>
      </c>
      <c r="G1857" s="10">
        <v>50.325000000000003</v>
      </c>
      <c r="H1857" s="24">
        <v>0.21692975704680442</v>
      </c>
      <c r="I1857" s="10">
        <v>45.923000000000002</v>
      </c>
      <c r="J1857" s="24">
        <v>4.3244957838809439E-2</v>
      </c>
      <c r="K1857" s="10">
        <v>43.151000000000003</v>
      </c>
      <c r="L1857" s="61">
        <v>2.2095744162238581E-2</v>
      </c>
      <c r="Q1857" s="48"/>
      <c r="R1857" s="48"/>
      <c r="S1857" s="48"/>
      <c r="T1857" s="48"/>
      <c r="U1857" s="48"/>
      <c r="V1857" s="48"/>
    </row>
    <row r="1858" spans="1:22" x14ac:dyDescent="0.25">
      <c r="A1858" s="8"/>
      <c r="B1858" s="60" t="s">
        <v>1853</v>
      </c>
      <c r="C1858" s="45">
        <v>44.877000000000002</v>
      </c>
      <c r="D1858" s="24">
        <v>0.11882594877547205</v>
      </c>
      <c r="E1858" s="10">
        <v>49.32</v>
      </c>
      <c r="F1858" s="24">
        <v>7.0710471884169512E-2</v>
      </c>
      <c r="G1858" s="10">
        <v>54.4</v>
      </c>
      <c r="H1858" s="24">
        <v>0.21957276252160149</v>
      </c>
      <c r="I1858" s="10">
        <v>49.631999999999998</v>
      </c>
      <c r="J1858" s="24">
        <v>4.0998123232269833E-2</v>
      </c>
      <c r="K1858" s="10">
        <v>43.265000000000001</v>
      </c>
      <c r="L1858" s="61">
        <v>2.1011066153171158E-2</v>
      </c>
      <c r="Q1858" s="48"/>
      <c r="R1858" s="48"/>
      <c r="S1858" s="48"/>
      <c r="T1858" s="48"/>
      <c r="U1858" s="48"/>
      <c r="V1858" s="48"/>
    </row>
    <row r="1859" spans="1:22" x14ac:dyDescent="0.25">
      <c r="A1859" s="8"/>
      <c r="B1859" s="60" t="s">
        <v>1854</v>
      </c>
      <c r="C1859" s="45">
        <v>52.66</v>
      </c>
      <c r="D1859" s="24">
        <v>0.11895681435782389</v>
      </c>
      <c r="E1859" s="10">
        <v>55.262</v>
      </c>
      <c r="F1859" s="24">
        <v>7.2714736960251408E-2</v>
      </c>
      <c r="G1859" s="10">
        <v>62.393000000000001</v>
      </c>
      <c r="H1859" s="24">
        <v>0.21748159335472908</v>
      </c>
      <c r="I1859" s="10">
        <v>56.466999999999999</v>
      </c>
      <c r="J1859" s="24">
        <v>4.2610557479315907E-2</v>
      </c>
      <c r="K1859" s="10">
        <v>44.079000000000001</v>
      </c>
      <c r="L1859" s="61">
        <v>2.0962316579729929E-2</v>
      </c>
      <c r="Q1859" s="48"/>
      <c r="R1859" s="48"/>
      <c r="S1859" s="48"/>
      <c r="T1859" s="48"/>
      <c r="U1859" s="48"/>
      <c r="V1859" s="48"/>
    </row>
    <row r="1860" spans="1:22" x14ac:dyDescent="0.25">
      <c r="A1860" s="8"/>
      <c r="B1860" s="60" t="s">
        <v>1855</v>
      </c>
      <c r="C1860" s="45">
        <v>58.573</v>
      </c>
      <c r="D1860" s="24">
        <v>0.14182090110300991</v>
      </c>
      <c r="E1860" s="10">
        <v>60.499000000000002</v>
      </c>
      <c r="F1860" s="24">
        <v>8.419516731604855E-2</v>
      </c>
      <c r="G1860" s="10">
        <v>67.753</v>
      </c>
      <c r="H1860" s="24">
        <v>0.22985434425872409</v>
      </c>
      <c r="I1860" s="10">
        <v>61.655000000000001</v>
      </c>
      <c r="J1860" s="24">
        <v>7.6194126510005025E-2</v>
      </c>
      <c r="K1860" s="10">
        <v>47.207000000000001</v>
      </c>
      <c r="L1860" s="61">
        <v>3.8012479890800956E-2</v>
      </c>
      <c r="Q1860" s="48"/>
      <c r="R1860" s="48"/>
      <c r="S1860" s="48"/>
      <c r="T1860" s="48"/>
      <c r="U1860" s="48"/>
      <c r="V1860" s="48"/>
    </row>
    <row r="1861" spans="1:22" x14ac:dyDescent="0.25">
      <c r="A1861" s="8"/>
      <c r="B1861" s="60" t="s">
        <v>1856</v>
      </c>
      <c r="C1861" s="45">
        <v>61.082000000000001</v>
      </c>
      <c r="D1861" s="24">
        <v>0.20902972518227705</v>
      </c>
      <c r="E1861" s="10">
        <v>62.975000000000001</v>
      </c>
      <c r="F1861" s="24">
        <v>0.10011704908044318</v>
      </c>
      <c r="G1861" s="10">
        <v>70.498000000000005</v>
      </c>
      <c r="H1861" s="24">
        <v>0.2678584394650092</v>
      </c>
      <c r="I1861" s="10">
        <v>63.968000000000004</v>
      </c>
      <c r="J1861" s="24">
        <v>0.12302080304512172</v>
      </c>
      <c r="K1861" s="10">
        <v>51.357999999999997</v>
      </c>
      <c r="L1861" s="61">
        <v>7.1271876371081747E-2</v>
      </c>
      <c r="Q1861" s="48"/>
      <c r="R1861" s="48"/>
      <c r="S1861" s="48"/>
      <c r="T1861" s="48"/>
      <c r="U1861" s="48"/>
      <c r="V1861" s="48"/>
    </row>
    <row r="1862" spans="1:22" x14ac:dyDescent="0.25">
      <c r="A1862" s="8"/>
      <c r="B1862" s="60" t="s">
        <v>1857</v>
      </c>
      <c r="C1862" s="45">
        <v>61.780999999999999</v>
      </c>
      <c r="D1862" s="24">
        <v>0.27881847074219479</v>
      </c>
      <c r="E1862" s="10">
        <v>64.150000000000006</v>
      </c>
      <c r="F1862" s="24">
        <v>0.12806452130132923</v>
      </c>
      <c r="G1862" s="10">
        <v>71.075999999999993</v>
      </c>
      <c r="H1862" s="24">
        <v>0.3025224728075398</v>
      </c>
      <c r="I1862" s="10">
        <v>64.200999999999993</v>
      </c>
      <c r="J1862" s="24">
        <v>0.17275514789458379</v>
      </c>
      <c r="K1862" s="10">
        <v>54.707999999999998</v>
      </c>
      <c r="L1862" s="61">
        <v>0.10863842441378638</v>
      </c>
      <c r="Q1862" s="48"/>
      <c r="R1862" s="48"/>
      <c r="S1862" s="48"/>
      <c r="T1862" s="48"/>
      <c r="U1862" s="48"/>
      <c r="V1862" s="48"/>
    </row>
    <row r="1863" spans="1:22" x14ac:dyDescent="0.25">
      <c r="A1863" s="8"/>
      <c r="B1863" s="60" t="s">
        <v>1858</v>
      </c>
      <c r="C1863" s="45">
        <v>63.323</v>
      </c>
      <c r="D1863" s="24">
        <v>0.3192185455225276</v>
      </c>
      <c r="E1863" s="10">
        <v>65.271000000000001</v>
      </c>
      <c r="F1863" s="24">
        <v>0.16292269950454566</v>
      </c>
      <c r="G1863" s="10">
        <v>72.210999999999999</v>
      </c>
      <c r="H1863" s="24">
        <v>0.3379561725795443</v>
      </c>
      <c r="I1863" s="10">
        <v>65.471000000000004</v>
      </c>
      <c r="J1863" s="24">
        <v>0.22258200946313869</v>
      </c>
      <c r="K1863" s="10">
        <v>56.26</v>
      </c>
      <c r="L1863" s="61">
        <v>0.1375469214644372</v>
      </c>
      <c r="Q1863" s="48"/>
      <c r="R1863" s="48"/>
      <c r="S1863" s="48"/>
      <c r="T1863" s="48"/>
      <c r="U1863" s="48"/>
      <c r="V1863" s="48"/>
    </row>
    <row r="1864" spans="1:22" x14ac:dyDescent="0.25">
      <c r="A1864" s="8"/>
      <c r="B1864" s="60" t="s">
        <v>1859</v>
      </c>
      <c r="C1864" s="45">
        <v>64.177999999999997</v>
      </c>
      <c r="D1864" s="24">
        <v>0.33079080201906896</v>
      </c>
      <c r="E1864" s="10">
        <v>66.751999999999995</v>
      </c>
      <c r="F1864" s="24">
        <v>0.19478249715394358</v>
      </c>
      <c r="G1864" s="10">
        <v>73.418999999999997</v>
      </c>
      <c r="H1864" s="24">
        <v>0.38091227254904808</v>
      </c>
      <c r="I1864" s="10">
        <v>66.266999999999996</v>
      </c>
      <c r="J1864" s="24">
        <v>0.25970764716766676</v>
      </c>
      <c r="K1864" s="10">
        <v>57.103999999999999</v>
      </c>
      <c r="L1864" s="61">
        <v>0.15961829083995516</v>
      </c>
      <c r="Q1864" s="48"/>
      <c r="R1864" s="48"/>
      <c r="S1864" s="48"/>
      <c r="T1864" s="48"/>
      <c r="U1864" s="48"/>
      <c r="V1864" s="48"/>
    </row>
    <row r="1865" spans="1:22" x14ac:dyDescent="0.25">
      <c r="A1865" s="8"/>
      <c r="B1865" s="60" t="s">
        <v>1860</v>
      </c>
      <c r="C1865" s="45">
        <v>63.512999999999998</v>
      </c>
      <c r="D1865" s="24">
        <v>0.34670031781641431</v>
      </c>
      <c r="E1865" s="10">
        <v>66.662999999999997</v>
      </c>
      <c r="F1865" s="24">
        <v>0.20542915323809066</v>
      </c>
      <c r="G1865" s="10">
        <v>72.281999999999996</v>
      </c>
      <c r="H1865" s="24">
        <v>0.39980540509141604</v>
      </c>
      <c r="I1865" s="10">
        <v>65.483999999999995</v>
      </c>
      <c r="J1865" s="24">
        <v>0.27437815548095479</v>
      </c>
      <c r="K1865" s="10">
        <v>56.183999999999997</v>
      </c>
      <c r="L1865" s="61">
        <v>0.17551065178179692</v>
      </c>
      <c r="Q1865" s="48"/>
      <c r="R1865" s="48"/>
      <c r="S1865" s="48"/>
      <c r="T1865" s="48"/>
      <c r="U1865" s="48"/>
      <c r="V1865" s="48"/>
    </row>
    <row r="1866" spans="1:22" x14ac:dyDescent="0.25">
      <c r="A1866" s="8"/>
      <c r="B1866" s="60" t="s">
        <v>1861</v>
      </c>
      <c r="C1866" s="45">
        <v>63.018000000000001</v>
      </c>
      <c r="D1866" s="24">
        <v>0.35135539353150119</v>
      </c>
      <c r="E1866" s="10">
        <v>65.451999999999998</v>
      </c>
      <c r="F1866" s="24">
        <v>0.21431205605528564</v>
      </c>
      <c r="G1866" s="10">
        <v>71.349999999999994</v>
      </c>
      <c r="H1866" s="24">
        <v>0.42545127140180944</v>
      </c>
      <c r="I1866" s="10">
        <v>64.835999999999999</v>
      </c>
      <c r="J1866" s="24">
        <v>0.26426739975152652</v>
      </c>
      <c r="K1866" s="10">
        <v>54.314999999999998</v>
      </c>
      <c r="L1866" s="61">
        <v>0.18172622239555403</v>
      </c>
      <c r="Q1866" s="48"/>
      <c r="R1866" s="48"/>
      <c r="S1866" s="48"/>
      <c r="T1866" s="48"/>
      <c r="U1866" s="48"/>
      <c r="V1866" s="48"/>
    </row>
    <row r="1867" spans="1:22" x14ac:dyDescent="0.25">
      <c r="A1867" s="8"/>
      <c r="B1867" s="60" t="s">
        <v>1862</v>
      </c>
      <c r="C1867" s="45">
        <v>62.195</v>
      </c>
      <c r="D1867" s="24">
        <v>0.33196859226023556</v>
      </c>
      <c r="E1867" s="10">
        <v>63.844999999999999</v>
      </c>
      <c r="F1867" s="24">
        <v>0.19941635800984495</v>
      </c>
      <c r="G1867" s="10">
        <v>70.040999999999997</v>
      </c>
      <c r="H1867" s="24">
        <v>0.42745530852006214</v>
      </c>
      <c r="I1867" s="10">
        <v>63.723999999999997</v>
      </c>
      <c r="J1867" s="24">
        <v>0.23118606433876979</v>
      </c>
      <c r="K1867" s="10">
        <v>52.39</v>
      </c>
      <c r="L1867" s="61">
        <v>0.17659532979086434</v>
      </c>
      <c r="Q1867" s="48"/>
      <c r="R1867" s="48"/>
      <c r="S1867" s="48"/>
      <c r="T1867" s="48"/>
      <c r="U1867" s="48"/>
      <c r="V1867" s="48"/>
    </row>
    <row r="1868" spans="1:22" x14ac:dyDescent="0.25">
      <c r="A1868" s="8"/>
      <c r="B1868" s="60" t="s">
        <v>1863</v>
      </c>
      <c r="C1868" s="45">
        <v>61.13</v>
      </c>
      <c r="D1868" s="24">
        <v>0.28680127126565713</v>
      </c>
      <c r="E1868" s="10">
        <v>63.148000000000003</v>
      </c>
      <c r="F1868" s="24">
        <v>0.15800022447768852</v>
      </c>
      <c r="G1868" s="10">
        <v>68.796999999999997</v>
      </c>
      <c r="H1868" s="24">
        <v>0.40013941127779151</v>
      </c>
      <c r="I1868" s="10">
        <v>62.454999999999998</v>
      </c>
      <c r="J1868" s="24">
        <v>0.17847796780418176</v>
      </c>
      <c r="K1868" s="10">
        <v>51.423000000000002</v>
      </c>
      <c r="L1868" s="61">
        <v>0.16010578657436747</v>
      </c>
      <c r="Q1868" s="48"/>
      <c r="R1868" s="48"/>
      <c r="S1868" s="48"/>
      <c r="T1868" s="48"/>
      <c r="U1868" s="48"/>
      <c r="V1868" s="48"/>
    </row>
    <row r="1869" spans="1:22" x14ac:dyDescent="0.25">
      <c r="A1869" s="8"/>
      <c r="B1869" s="60" t="s">
        <v>1864</v>
      </c>
      <c r="C1869" s="45">
        <v>59.350999999999999</v>
      </c>
      <c r="D1869" s="24">
        <v>0.22086371284352216</v>
      </c>
      <c r="E1869" s="10">
        <v>62.018000000000001</v>
      </c>
      <c r="F1869" s="24">
        <v>0.12533872079785785</v>
      </c>
      <c r="G1869" s="10">
        <v>67.231999999999999</v>
      </c>
      <c r="H1869" s="24">
        <v>0.34992230725664747</v>
      </c>
      <c r="I1869" s="10">
        <v>61.009</v>
      </c>
      <c r="J1869" s="24">
        <v>0.11021384578784595</v>
      </c>
      <c r="K1869" s="10">
        <v>50.98</v>
      </c>
      <c r="L1869" s="61">
        <v>0.13489006971189002</v>
      </c>
      <c r="Q1869" s="48"/>
      <c r="R1869" s="48"/>
      <c r="S1869" s="48"/>
      <c r="T1869" s="48"/>
      <c r="U1869" s="48"/>
      <c r="V1869" s="48"/>
    </row>
    <row r="1870" spans="1:22" x14ac:dyDescent="0.25">
      <c r="A1870" s="8"/>
      <c r="B1870" s="60" t="s">
        <v>1865</v>
      </c>
      <c r="C1870" s="45">
        <v>59.203000000000003</v>
      </c>
      <c r="D1870" s="24">
        <v>0.13983922228453916</v>
      </c>
      <c r="E1870" s="10">
        <v>61.863999999999997</v>
      </c>
      <c r="F1870" s="24">
        <v>8.7498196161431521E-2</v>
      </c>
      <c r="G1870" s="10">
        <v>67.152000000000001</v>
      </c>
      <c r="H1870" s="24">
        <v>0.27931630385849754</v>
      </c>
      <c r="I1870" s="10">
        <v>61.109000000000002</v>
      </c>
      <c r="J1870" s="24">
        <v>4.6707726467711666E-2</v>
      </c>
      <c r="K1870" s="10">
        <v>52.064</v>
      </c>
      <c r="L1870" s="61">
        <v>0.1067128162628577</v>
      </c>
      <c r="Q1870" s="48"/>
      <c r="R1870" s="48"/>
      <c r="S1870" s="48"/>
      <c r="T1870" s="48"/>
      <c r="U1870" s="48"/>
      <c r="V1870" s="48"/>
    </row>
    <row r="1871" spans="1:22" x14ac:dyDescent="0.25">
      <c r="A1871" s="8"/>
      <c r="B1871" s="60" t="s">
        <v>1866</v>
      </c>
      <c r="C1871" s="45">
        <v>61.734000000000002</v>
      </c>
      <c r="D1871" s="24">
        <v>8.3174425126191817E-2</v>
      </c>
      <c r="E1871" s="10">
        <v>63.454999999999998</v>
      </c>
      <c r="F1871" s="24">
        <v>6.2789616303493834E-2</v>
      </c>
      <c r="G1871" s="10">
        <v>69.47</v>
      </c>
      <c r="H1871" s="24">
        <v>0.232076211498526</v>
      </c>
      <c r="I1871" s="10">
        <v>62.911000000000001</v>
      </c>
      <c r="J1871" s="24">
        <v>2.293092966086014E-2</v>
      </c>
      <c r="K1871" s="10">
        <v>54.581000000000003</v>
      </c>
      <c r="L1871" s="61">
        <v>0.10250816555355141</v>
      </c>
      <c r="Q1871" s="48"/>
      <c r="R1871" s="48"/>
      <c r="S1871" s="48"/>
      <c r="T1871" s="48"/>
      <c r="U1871" s="48"/>
      <c r="V1871" s="48"/>
    </row>
    <row r="1872" spans="1:22" x14ac:dyDescent="0.25">
      <c r="A1872" s="8"/>
      <c r="B1872" s="60" t="s">
        <v>1867</v>
      </c>
      <c r="C1872" s="45">
        <v>64.715999999999994</v>
      </c>
      <c r="D1872" s="24">
        <v>8.0650588895120584E-2</v>
      </c>
      <c r="E1872" s="10">
        <v>65.131</v>
      </c>
      <c r="F1872" s="24">
        <v>6.4184584796446842E-2</v>
      </c>
      <c r="G1872" s="10">
        <v>72.19</v>
      </c>
      <c r="H1872" s="24">
        <v>0.23845137305586617</v>
      </c>
      <c r="I1872" s="10">
        <v>65.266000000000005</v>
      </c>
      <c r="J1872" s="24">
        <v>2.7688932357061668E-2</v>
      </c>
      <c r="K1872" s="10">
        <v>55.764000000000003</v>
      </c>
      <c r="L1872" s="61">
        <v>0.11407400185248379</v>
      </c>
      <c r="Q1872" s="48"/>
      <c r="R1872" s="48"/>
      <c r="S1872" s="48"/>
      <c r="T1872" s="48"/>
      <c r="U1872" s="48"/>
      <c r="V1872" s="48"/>
    </row>
    <row r="1873" spans="1:22" x14ac:dyDescent="0.25">
      <c r="A1873" s="8"/>
      <c r="B1873" s="60" t="s">
        <v>1868</v>
      </c>
      <c r="C1873" s="45">
        <v>61.064999999999998</v>
      </c>
      <c r="D1873" s="24">
        <v>8.476350719760703E-2</v>
      </c>
      <c r="E1873" s="10">
        <v>61.167999999999999</v>
      </c>
      <c r="F1873" s="24">
        <v>6.4056311831577603E-2</v>
      </c>
      <c r="G1873" s="10">
        <v>68.117999999999995</v>
      </c>
      <c r="H1873" s="24">
        <v>0.25301694718345652</v>
      </c>
      <c r="I1873" s="10">
        <v>61.695999999999998</v>
      </c>
      <c r="J1873" s="24">
        <v>2.9671433480478973E-2</v>
      </c>
      <c r="K1873" s="10">
        <v>52.481999999999999</v>
      </c>
      <c r="L1873" s="61">
        <v>0.12496953151659923</v>
      </c>
      <c r="Q1873" s="48"/>
      <c r="R1873" s="48"/>
      <c r="S1873" s="48"/>
      <c r="T1873" s="48"/>
      <c r="U1873" s="48"/>
      <c r="V1873" s="48"/>
    </row>
    <row r="1874" spans="1:22" x14ac:dyDescent="0.25">
      <c r="A1874" s="8"/>
      <c r="B1874" s="60" t="s">
        <v>1869</v>
      </c>
      <c r="C1874" s="45">
        <v>57.131999999999998</v>
      </c>
      <c r="D1874" s="24">
        <v>9.1680687979061509E-2</v>
      </c>
      <c r="E1874" s="10">
        <v>57.892000000000003</v>
      </c>
      <c r="F1874" s="24">
        <v>6.2244456202799558E-2</v>
      </c>
      <c r="G1874" s="10">
        <v>64.055000000000007</v>
      </c>
      <c r="H1874" s="24">
        <v>0.26658050275192052</v>
      </c>
      <c r="I1874" s="10">
        <v>57.795000000000002</v>
      </c>
      <c r="J1874" s="24">
        <v>2.7199915413285401E-2</v>
      </c>
      <c r="K1874" s="10">
        <v>49.488999999999997</v>
      </c>
      <c r="L1874" s="61">
        <v>0.13036854677521573</v>
      </c>
      <c r="Q1874" s="48"/>
      <c r="R1874" s="48"/>
      <c r="S1874" s="48"/>
      <c r="T1874" s="48"/>
      <c r="U1874" s="48"/>
      <c r="V1874" s="48"/>
    </row>
    <row r="1875" spans="1:22" x14ac:dyDescent="0.25">
      <c r="A1875" s="8"/>
      <c r="B1875" s="60" t="s">
        <v>1870</v>
      </c>
      <c r="C1875" s="45">
        <v>54.042999999999999</v>
      </c>
      <c r="D1875" s="24">
        <v>9.5737521031968587E-2</v>
      </c>
      <c r="E1875" s="10">
        <v>55.180999999999997</v>
      </c>
      <c r="F1875" s="24">
        <v>5.4211361777863294E-2</v>
      </c>
      <c r="G1875" s="10">
        <v>60.341000000000001</v>
      </c>
      <c r="H1875" s="24">
        <v>0.27034170285067022</v>
      </c>
      <c r="I1875" s="10">
        <v>54.645000000000003</v>
      </c>
      <c r="J1875" s="24">
        <v>2.4199730379847215E-2</v>
      </c>
      <c r="K1875" s="10">
        <v>48.295999999999999</v>
      </c>
      <c r="L1875" s="61">
        <v>0.13520694193925803</v>
      </c>
      <c r="Q1875" s="48"/>
      <c r="R1875" s="48"/>
      <c r="S1875" s="48"/>
      <c r="T1875" s="48"/>
      <c r="U1875" s="48"/>
      <c r="V1875" s="48"/>
    </row>
    <row r="1876" spans="1:22" x14ac:dyDescent="0.25">
      <c r="A1876" s="8"/>
      <c r="B1876" s="60" t="s">
        <v>1871</v>
      </c>
      <c r="C1876" s="45">
        <v>49.034999999999997</v>
      </c>
      <c r="D1876" s="24">
        <v>9.6896616189942039E-2</v>
      </c>
      <c r="E1876" s="10">
        <v>50.954999999999998</v>
      </c>
      <c r="F1876" s="24">
        <v>4.8166498308400273E-2</v>
      </c>
      <c r="G1876" s="10">
        <v>55.115000000000002</v>
      </c>
      <c r="H1876" s="24">
        <v>0.2641553273986727</v>
      </c>
      <c r="I1876" s="10">
        <v>50.011000000000003</v>
      </c>
      <c r="J1876" s="24">
        <v>2.0578361661071607E-2</v>
      </c>
      <c r="K1876" s="10">
        <v>45.085000000000001</v>
      </c>
      <c r="L1876" s="61">
        <v>0.13959440354896896</v>
      </c>
      <c r="Q1876" s="48"/>
      <c r="R1876" s="48"/>
      <c r="S1876" s="48"/>
      <c r="T1876" s="48"/>
      <c r="U1876" s="48"/>
      <c r="V1876" s="48"/>
    </row>
    <row r="1877" spans="1:22" x14ac:dyDescent="0.25">
      <c r="A1877" s="8"/>
      <c r="B1877" s="60" t="s">
        <v>1872</v>
      </c>
      <c r="C1877" s="45">
        <v>46.066000000000003</v>
      </c>
      <c r="D1877" s="24">
        <v>9.6941158884092909E-2</v>
      </c>
      <c r="E1877" s="10">
        <v>47.704000000000001</v>
      </c>
      <c r="F1877" s="24">
        <v>4.4257433677967459E-2</v>
      </c>
      <c r="G1877" s="10">
        <v>51.258000000000003</v>
      </c>
      <c r="H1877" s="24">
        <v>0.25182571830945016</v>
      </c>
      <c r="I1877" s="10">
        <v>46.548999999999999</v>
      </c>
      <c r="J1877" s="24">
        <v>1.6201929430421567E-2</v>
      </c>
      <c r="K1877" s="10">
        <v>42.46</v>
      </c>
      <c r="L1877" s="61">
        <v>0.14010285909279255</v>
      </c>
      <c r="Q1877" s="48"/>
      <c r="R1877" s="48"/>
      <c r="S1877" s="48"/>
      <c r="T1877" s="48"/>
      <c r="U1877" s="48"/>
      <c r="V1877" s="48"/>
    </row>
    <row r="1878" spans="1:22" x14ac:dyDescent="0.25">
      <c r="A1878" s="8"/>
      <c r="B1878" s="60" t="s">
        <v>1873</v>
      </c>
      <c r="C1878" s="45">
        <v>44.506</v>
      </c>
      <c r="D1878" s="24">
        <v>9.993086309023301E-2</v>
      </c>
      <c r="E1878" s="10">
        <v>45.99</v>
      </c>
      <c r="F1878" s="24">
        <v>4.2365953354171676E-2</v>
      </c>
      <c r="G1878" s="10">
        <v>49.027999999999999</v>
      </c>
      <c r="H1878" s="24">
        <v>0.2356084033857456</v>
      </c>
      <c r="I1878" s="10">
        <v>44.502000000000002</v>
      </c>
      <c r="J1878" s="24">
        <v>1.5607241971719308E-2</v>
      </c>
      <c r="K1878" s="10">
        <v>39.996000000000002</v>
      </c>
      <c r="L1878" s="61">
        <v>0.13784824627684208</v>
      </c>
      <c r="Q1878" s="48"/>
      <c r="R1878" s="48"/>
      <c r="S1878" s="48"/>
      <c r="T1878" s="48"/>
      <c r="U1878" s="48"/>
      <c r="V1878" s="48"/>
    </row>
    <row r="1879" spans="1:22" x14ac:dyDescent="0.25">
      <c r="A1879" s="8"/>
      <c r="B1879" s="60" t="s">
        <v>1874</v>
      </c>
      <c r="C1879" s="45">
        <v>44.161999999999999</v>
      </c>
      <c r="D1879" s="24">
        <v>0.10658295494889475</v>
      </c>
      <c r="E1879" s="10">
        <v>45.127000000000002</v>
      </c>
      <c r="F1879" s="24">
        <v>4.1452272180812696E-2</v>
      </c>
      <c r="G1879" s="10">
        <v>48.188000000000002</v>
      </c>
      <c r="H1879" s="24">
        <v>0.21851997038198528</v>
      </c>
      <c r="I1879" s="10">
        <v>44.09</v>
      </c>
      <c r="J1879" s="24">
        <v>1.4470728161754988E-2</v>
      </c>
      <c r="K1879" s="10">
        <v>38.631</v>
      </c>
      <c r="L1879" s="61">
        <v>0.13797011723986644</v>
      </c>
      <c r="Q1879" s="48"/>
      <c r="R1879" s="48"/>
      <c r="S1879" s="48"/>
      <c r="T1879" s="48"/>
      <c r="U1879" s="48"/>
      <c r="V1879" s="48"/>
    </row>
    <row r="1880" spans="1:22" x14ac:dyDescent="0.25">
      <c r="A1880" s="8"/>
      <c r="B1880" s="60" t="s">
        <v>1875</v>
      </c>
      <c r="C1880" s="45">
        <v>44.682000000000002</v>
      </c>
      <c r="D1880" s="24">
        <v>0.11734589009099912</v>
      </c>
      <c r="E1880" s="10">
        <v>45.624000000000002</v>
      </c>
      <c r="F1880" s="24">
        <v>4.2221687905746576E-2</v>
      </c>
      <c r="G1880" s="10">
        <v>49.006999999999998</v>
      </c>
      <c r="H1880" s="24">
        <v>0.20301406855699289</v>
      </c>
      <c r="I1880" s="10">
        <v>44.851999999999997</v>
      </c>
      <c r="J1880" s="24">
        <v>1.3426721289811022E-2</v>
      </c>
      <c r="K1880" s="10">
        <v>38.423999999999999</v>
      </c>
      <c r="L1880" s="61">
        <v>0.14151656226387502</v>
      </c>
      <c r="Q1880" s="48"/>
      <c r="R1880" s="48"/>
      <c r="S1880" s="48"/>
      <c r="T1880" s="48"/>
      <c r="U1880" s="48"/>
      <c r="V1880" s="48"/>
    </row>
    <row r="1881" spans="1:22" x14ac:dyDescent="0.25">
      <c r="A1881" s="8"/>
      <c r="B1881" s="60" t="s">
        <v>1876</v>
      </c>
      <c r="C1881" s="45">
        <v>46.097000000000001</v>
      </c>
      <c r="D1881" s="24">
        <v>0.12474540800119588</v>
      </c>
      <c r="E1881" s="10">
        <v>46.753</v>
      </c>
      <c r="F1881" s="24">
        <v>4.1901098020357457E-2</v>
      </c>
      <c r="G1881" s="10">
        <v>50.875999999999998</v>
      </c>
      <c r="H1881" s="24">
        <v>0.18869869477474338</v>
      </c>
      <c r="I1881" s="10">
        <v>46.286999999999999</v>
      </c>
      <c r="J1881" s="24">
        <v>1.390247125677283E-2</v>
      </c>
      <c r="K1881" s="10">
        <v>38.787999999999997</v>
      </c>
      <c r="L1881" s="61">
        <v>0.14451458795427402</v>
      </c>
      <c r="Q1881" s="48"/>
      <c r="R1881" s="48"/>
      <c r="S1881" s="48"/>
      <c r="T1881" s="48"/>
      <c r="U1881" s="48"/>
      <c r="V1881" s="48"/>
    </row>
    <row r="1882" spans="1:22" x14ac:dyDescent="0.25">
      <c r="A1882" s="8"/>
      <c r="B1882" s="60" t="s">
        <v>1877</v>
      </c>
      <c r="C1882" s="45">
        <v>49.456000000000003</v>
      </c>
      <c r="D1882" s="24">
        <v>0.13165909897789488</v>
      </c>
      <c r="E1882" s="10">
        <v>49.552999999999997</v>
      </c>
      <c r="F1882" s="24">
        <v>4.0234030616334057E-2</v>
      </c>
      <c r="G1882" s="10">
        <v>55.076000000000001</v>
      </c>
      <c r="H1882" s="24">
        <v>0.18136678426760747</v>
      </c>
      <c r="I1882" s="10">
        <v>49.884</v>
      </c>
      <c r="J1882" s="24">
        <v>1.3030262984009515E-2</v>
      </c>
      <c r="K1882" s="10">
        <v>38.619999999999997</v>
      </c>
      <c r="L1882" s="61">
        <v>0.14561142662149315</v>
      </c>
      <c r="Q1882" s="48"/>
      <c r="R1882" s="48"/>
      <c r="S1882" s="48"/>
      <c r="T1882" s="48"/>
      <c r="U1882" s="48"/>
      <c r="V1882" s="48"/>
    </row>
    <row r="1883" spans="1:22" x14ac:dyDescent="0.25">
      <c r="A1883" s="8"/>
      <c r="B1883" s="60" t="s">
        <v>1878</v>
      </c>
      <c r="C1883" s="45">
        <v>55.243000000000002</v>
      </c>
      <c r="D1883" s="24">
        <v>0.14068426855018032</v>
      </c>
      <c r="E1883" s="10">
        <v>55.517000000000003</v>
      </c>
      <c r="F1883" s="24">
        <v>4.1436242686543237E-2</v>
      </c>
      <c r="G1883" s="10">
        <v>62.238999999999997</v>
      </c>
      <c r="H1883" s="24">
        <v>0.17102951638427921</v>
      </c>
      <c r="I1883" s="10">
        <v>56.667000000000002</v>
      </c>
      <c r="J1883" s="24">
        <v>1.5223998942777851E-2</v>
      </c>
      <c r="K1883" s="10">
        <v>38.206000000000003</v>
      </c>
      <c r="L1883" s="61">
        <v>0.15130280059473031</v>
      </c>
      <c r="Q1883" s="48"/>
      <c r="R1883" s="48"/>
      <c r="S1883" s="48"/>
      <c r="T1883" s="48"/>
      <c r="U1883" s="48"/>
      <c r="V1883" s="48"/>
    </row>
    <row r="1884" spans="1:22" x14ac:dyDescent="0.25">
      <c r="A1884" s="8"/>
      <c r="B1884" s="60" t="s">
        <v>1879</v>
      </c>
      <c r="C1884" s="45">
        <v>60.351999999999997</v>
      </c>
      <c r="D1884" s="24">
        <v>0.16501298652764543</v>
      </c>
      <c r="E1884" s="10">
        <v>60.418999999999997</v>
      </c>
      <c r="F1884" s="24">
        <v>5.7642061392963052E-2</v>
      </c>
      <c r="G1884" s="10">
        <v>66.954999999999998</v>
      </c>
      <c r="H1884" s="24">
        <v>0.19517400583649114</v>
      </c>
      <c r="I1884" s="10">
        <v>61.744999999999997</v>
      </c>
      <c r="J1884" s="24">
        <v>5.2226774150918462E-2</v>
      </c>
      <c r="K1884" s="10">
        <v>40.271000000000001</v>
      </c>
      <c r="L1884" s="61">
        <v>0.16242961951885343</v>
      </c>
      <c r="Q1884" s="48"/>
      <c r="R1884" s="48"/>
      <c r="S1884" s="48"/>
      <c r="T1884" s="48"/>
      <c r="U1884" s="48"/>
      <c r="V1884" s="48"/>
    </row>
    <row r="1885" spans="1:22" x14ac:dyDescent="0.25">
      <c r="A1885" s="8"/>
      <c r="B1885" s="60" t="s">
        <v>1880</v>
      </c>
      <c r="C1885" s="45">
        <v>63.052</v>
      </c>
      <c r="D1885" s="24">
        <v>0.2243586150195265</v>
      </c>
      <c r="E1885" s="10">
        <v>63.658999999999999</v>
      </c>
      <c r="F1885" s="24">
        <v>8.7280596297186819E-2</v>
      </c>
      <c r="G1885" s="10">
        <v>69.242999999999995</v>
      </c>
      <c r="H1885" s="24">
        <v>0.25578930557370383</v>
      </c>
      <c r="I1885" s="10">
        <v>63.792000000000002</v>
      </c>
      <c r="J1885" s="24">
        <v>0.1126866657856482</v>
      </c>
      <c r="K1885" s="10">
        <v>43.95</v>
      </c>
      <c r="L1885" s="61">
        <v>0.18158773490628122</v>
      </c>
      <c r="Q1885" s="48"/>
      <c r="R1885" s="48"/>
      <c r="S1885" s="48"/>
      <c r="T1885" s="48"/>
      <c r="U1885" s="48"/>
      <c r="V1885" s="48"/>
    </row>
    <row r="1886" spans="1:22" x14ac:dyDescent="0.25">
      <c r="A1886" s="8"/>
      <c r="B1886" s="60" t="s">
        <v>1881</v>
      </c>
      <c r="C1886" s="45">
        <v>63.902000000000001</v>
      </c>
      <c r="D1886" s="24">
        <v>0.30681839415512829</v>
      </c>
      <c r="E1886" s="10">
        <v>64.891000000000005</v>
      </c>
      <c r="F1886" s="24">
        <v>0.12381181373727659</v>
      </c>
      <c r="G1886" s="10">
        <v>69.31</v>
      </c>
      <c r="H1886" s="24">
        <v>0.32910841064506297</v>
      </c>
      <c r="I1886" s="10">
        <v>64.325000000000003</v>
      </c>
      <c r="J1886" s="24">
        <v>0.1670014536804546</v>
      </c>
      <c r="K1886" s="10">
        <v>47.337000000000003</v>
      </c>
      <c r="L1886" s="61">
        <v>0.20351232115436177</v>
      </c>
      <c r="Q1886" s="48"/>
      <c r="R1886" s="48"/>
      <c r="S1886" s="48"/>
      <c r="T1886" s="48"/>
      <c r="U1886" s="48"/>
      <c r="V1886" s="48"/>
    </row>
    <row r="1887" spans="1:22" x14ac:dyDescent="0.25">
      <c r="A1887" s="8"/>
      <c r="B1887" s="60" t="s">
        <v>1882</v>
      </c>
      <c r="C1887" s="45">
        <v>65.251999999999995</v>
      </c>
      <c r="D1887" s="24">
        <v>0.38787674944410189</v>
      </c>
      <c r="E1887" s="10">
        <v>66.688000000000002</v>
      </c>
      <c r="F1887" s="24">
        <v>0.15667227698966096</v>
      </c>
      <c r="G1887" s="10">
        <v>70.123000000000005</v>
      </c>
      <c r="H1887" s="24">
        <v>0.39477619524659902</v>
      </c>
      <c r="I1887" s="10">
        <v>66.528000000000006</v>
      </c>
      <c r="J1887" s="24">
        <v>0.10288093035549095</v>
      </c>
      <c r="K1887" s="10">
        <v>49.651000000000003</v>
      </c>
      <c r="L1887" s="61">
        <v>0.22630219123991518</v>
      </c>
      <c r="Q1887" s="48"/>
      <c r="R1887" s="48"/>
      <c r="S1887" s="48"/>
      <c r="T1887" s="48"/>
      <c r="U1887" s="48"/>
      <c r="V1887" s="48"/>
    </row>
    <row r="1888" spans="1:22" x14ac:dyDescent="0.25">
      <c r="A1888" s="8"/>
      <c r="B1888" s="60" t="s">
        <v>1883</v>
      </c>
      <c r="C1888" s="45">
        <v>66.3</v>
      </c>
      <c r="D1888" s="24">
        <v>0.44223330904198666</v>
      </c>
      <c r="E1888" s="10">
        <v>68.382999999999996</v>
      </c>
      <c r="F1888" s="24">
        <v>0.18126152119900618</v>
      </c>
      <c r="G1888" s="10">
        <v>71.165999999999997</v>
      </c>
      <c r="H1888" s="24">
        <v>0.43269886899835941</v>
      </c>
      <c r="I1888" s="10">
        <v>66.412999999999997</v>
      </c>
      <c r="J1888" s="24">
        <v>0.20311880533897186</v>
      </c>
      <c r="K1888" s="10">
        <v>52.055999999999997</v>
      </c>
      <c r="L1888" s="61">
        <v>0.25588027396592489</v>
      </c>
      <c r="Q1888" s="48"/>
      <c r="R1888" s="48"/>
      <c r="S1888" s="48"/>
      <c r="T1888" s="48"/>
      <c r="U1888" s="48"/>
      <c r="V1888" s="48"/>
    </row>
    <row r="1889" spans="1:22" x14ac:dyDescent="0.25">
      <c r="A1889" s="8"/>
      <c r="B1889" s="60" t="s">
        <v>1884</v>
      </c>
      <c r="C1889" s="45">
        <v>65.465000000000003</v>
      </c>
      <c r="D1889" s="24">
        <v>0.45544406450286823</v>
      </c>
      <c r="E1889" s="10">
        <v>67.900000000000006</v>
      </c>
      <c r="F1889" s="24">
        <v>0.18626272341107639</v>
      </c>
      <c r="G1889" s="10">
        <v>70.182000000000002</v>
      </c>
      <c r="H1889" s="24">
        <v>0.44517037617782423</v>
      </c>
      <c r="I1889" s="10">
        <v>65.695999999999998</v>
      </c>
      <c r="J1889" s="24">
        <v>0.26533632879608826</v>
      </c>
      <c r="K1889" s="10">
        <v>51.351999999999997</v>
      </c>
      <c r="L1889" s="61">
        <v>0.27952324079264873</v>
      </c>
      <c r="Q1889" s="48"/>
      <c r="R1889" s="48"/>
      <c r="S1889" s="48"/>
      <c r="T1889" s="48"/>
      <c r="U1889" s="48"/>
      <c r="V1889" s="48"/>
    </row>
    <row r="1890" spans="1:22" x14ac:dyDescent="0.25">
      <c r="A1890" s="8"/>
      <c r="B1890" s="60" t="s">
        <v>1885</v>
      </c>
      <c r="C1890" s="45">
        <v>64.313000000000002</v>
      </c>
      <c r="D1890" s="24">
        <v>0.43072294784834725</v>
      </c>
      <c r="E1890" s="10">
        <v>67.227999999999994</v>
      </c>
      <c r="F1890" s="24">
        <v>0.17105073334936283</v>
      </c>
      <c r="G1890" s="10">
        <v>69.475999999999999</v>
      </c>
      <c r="H1890" s="24">
        <v>0.43779490976668556</v>
      </c>
      <c r="I1890" s="10">
        <v>63.860999999999997</v>
      </c>
      <c r="J1890" s="24">
        <v>0.2546055239857275</v>
      </c>
      <c r="K1890" s="10">
        <v>49.906999999999996</v>
      </c>
      <c r="L1890" s="61">
        <v>0.28872449850098714</v>
      </c>
      <c r="Q1890" s="48"/>
      <c r="R1890" s="48"/>
      <c r="S1890" s="48"/>
      <c r="T1890" s="48"/>
      <c r="U1890" s="48"/>
      <c r="V1890" s="48"/>
    </row>
    <row r="1891" spans="1:22" x14ac:dyDescent="0.25">
      <c r="A1891" s="8"/>
      <c r="B1891" s="60" t="s">
        <v>1886</v>
      </c>
      <c r="C1891" s="45">
        <v>63.017000000000003</v>
      </c>
      <c r="D1891" s="24">
        <v>0.38412093353513838</v>
      </c>
      <c r="E1891" s="10">
        <v>65.513999999999996</v>
      </c>
      <c r="F1891" s="24">
        <v>0.16019876572894126</v>
      </c>
      <c r="G1891" s="10">
        <v>68.003</v>
      </c>
      <c r="H1891" s="24">
        <v>0.40531672401527358</v>
      </c>
      <c r="I1891" s="10">
        <v>62.156999999999996</v>
      </c>
      <c r="J1891" s="24">
        <v>0.22940399101361172</v>
      </c>
      <c r="K1891" s="10">
        <v>49.152000000000001</v>
      </c>
      <c r="L1891" s="61">
        <v>0.27696395056913742</v>
      </c>
      <c r="Q1891" s="48"/>
      <c r="R1891" s="48"/>
      <c r="S1891" s="48"/>
      <c r="T1891" s="48"/>
      <c r="U1891" s="48"/>
      <c r="V1891" s="48"/>
    </row>
    <row r="1892" spans="1:22" x14ac:dyDescent="0.25">
      <c r="A1892" s="8"/>
      <c r="B1892" s="60" t="s">
        <v>1887</v>
      </c>
      <c r="C1892" s="45">
        <v>61.973999999999997</v>
      </c>
      <c r="D1892" s="24">
        <v>0.31053683876151505</v>
      </c>
      <c r="E1892" s="10">
        <v>64.831999999999994</v>
      </c>
      <c r="F1892" s="24">
        <v>0.13501643023162618</v>
      </c>
      <c r="G1892" s="10">
        <v>66.662000000000006</v>
      </c>
      <c r="H1892" s="24">
        <v>0.35426920452400656</v>
      </c>
      <c r="I1892" s="10">
        <v>60.542000000000002</v>
      </c>
      <c r="J1892" s="24">
        <v>0.18301836923483547</v>
      </c>
      <c r="K1892" s="10">
        <v>48.006999999999998</v>
      </c>
      <c r="L1892" s="61">
        <v>0.24619153240548908</v>
      </c>
      <c r="Q1892" s="48"/>
      <c r="R1892" s="48"/>
      <c r="S1892" s="48"/>
      <c r="T1892" s="48"/>
      <c r="U1892" s="48"/>
      <c r="V1892" s="48"/>
    </row>
    <row r="1893" spans="1:22" x14ac:dyDescent="0.25">
      <c r="A1893" s="8"/>
      <c r="B1893" s="60" t="s">
        <v>1888</v>
      </c>
      <c r="C1893" s="45">
        <v>60.36</v>
      </c>
      <c r="D1893" s="24">
        <v>0.2238167311321636</v>
      </c>
      <c r="E1893" s="10">
        <v>63.527000000000001</v>
      </c>
      <c r="F1893" s="24">
        <v>9.9703454356015062E-2</v>
      </c>
      <c r="G1893" s="10">
        <v>65.274000000000001</v>
      </c>
      <c r="H1893" s="24">
        <v>0.28520405941025306</v>
      </c>
      <c r="I1893" s="10">
        <v>59.024999999999999</v>
      </c>
      <c r="J1893" s="24">
        <v>0.11749702656270648</v>
      </c>
      <c r="K1893" s="10">
        <v>47.5</v>
      </c>
      <c r="L1893" s="61">
        <v>0.20312233407268385</v>
      </c>
      <c r="Q1893" s="48"/>
      <c r="R1893" s="48"/>
      <c r="S1893" s="48"/>
      <c r="T1893" s="48"/>
      <c r="U1893" s="48"/>
      <c r="V1893" s="48"/>
    </row>
    <row r="1894" spans="1:22" x14ac:dyDescent="0.25">
      <c r="A1894" s="8"/>
      <c r="B1894" s="60" t="s">
        <v>1889</v>
      </c>
      <c r="C1894" s="45">
        <v>60.27</v>
      </c>
      <c r="D1894" s="24">
        <v>0.13804959171851935</v>
      </c>
      <c r="E1894" s="10">
        <v>63.08</v>
      </c>
      <c r="F1894" s="24">
        <v>7.1219043039192118E-2</v>
      </c>
      <c r="G1894" s="10">
        <v>65.106999999999999</v>
      </c>
      <c r="H1894" s="24">
        <v>0.21580498569914486</v>
      </c>
      <c r="I1894" s="10">
        <v>59.423000000000002</v>
      </c>
      <c r="J1894" s="24">
        <v>5.3720100436104139E-2</v>
      </c>
      <c r="K1894" s="10">
        <v>49.286000000000001</v>
      </c>
      <c r="L1894" s="61">
        <v>0.15228995539522752</v>
      </c>
      <c r="Q1894" s="48"/>
      <c r="R1894" s="48"/>
      <c r="S1894" s="48"/>
      <c r="T1894" s="48"/>
      <c r="U1894" s="48"/>
      <c r="V1894" s="48"/>
    </row>
    <row r="1895" spans="1:22" x14ac:dyDescent="0.25">
      <c r="A1895" s="8"/>
      <c r="B1895" s="60" t="s">
        <v>1890</v>
      </c>
      <c r="C1895" s="45">
        <v>62.677999999999997</v>
      </c>
      <c r="D1895" s="24">
        <v>8.8719472317207615E-2</v>
      </c>
      <c r="E1895" s="10">
        <v>64.513999999999996</v>
      </c>
      <c r="F1895" s="24">
        <v>5.8796184980363868E-2</v>
      </c>
      <c r="G1895" s="10">
        <v>67.992999999999995</v>
      </c>
      <c r="H1895" s="24">
        <v>0.21579046706447724</v>
      </c>
      <c r="I1895" s="10">
        <v>61.78</v>
      </c>
      <c r="J1895" s="24">
        <v>2.5069380203515262E-2</v>
      </c>
      <c r="K1895" s="10">
        <v>52.22</v>
      </c>
      <c r="L1895" s="61">
        <v>0.12405245326248568</v>
      </c>
      <c r="Q1895" s="48"/>
      <c r="R1895" s="48"/>
      <c r="S1895" s="48"/>
      <c r="T1895" s="48"/>
      <c r="U1895" s="48"/>
      <c r="V1895" s="48"/>
    </row>
    <row r="1896" spans="1:22" x14ac:dyDescent="0.25">
      <c r="A1896" s="8"/>
      <c r="B1896" s="60" t="s">
        <v>1891</v>
      </c>
      <c r="C1896" s="45">
        <v>65.525999999999996</v>
      </c>
      <c r="D1896" s="24">
        <v>8.615953809070015E-2</v>
      </c>
      <c r="E1896" s="10">
        <v>65.619</v>
      </c>
      <c r="F1896" s="24">
        <v>6.115252063797387E-2</v>
      </c>
      <c r="G1896" s="10">
        <v>71.546000000000006</v>
      </c>
      <c r="H1896" s="24">
        <v>0.25578930557370383</v>
      </c>
      <c r="I1896" s="10">
        <v>63.832000000000001</v>
      </c>
      <c r="J1896" s="24">
        <v>2.797674111272631E-2</v>
      </c>
      <c r="K1896" s="10">
        <v>53.655000000000001</v>
      </c>
      <c r="L1896" s="61">
        <v>0.12068881468301362</v>
      </c>
      <c r="Q1896" s="48"/>
      <c r="R1896" s="48"/>
      <c r="S1896" s="48"/>
      <c r="T1896" s="48"/>
      <c r="U1896" s="48"/>
      <c r="V1896" s="48"/>
    </row>
    <row r="1897" spans="1:22" x14ac:dyDescent="0.25">
      <c r="A1897" s="8"/>
      <c r="B1897" s="60" t="s">
        <v>1892</v>
      </c>
      <c r="C1897" s="45">
        <v>61.871000000000002</v>
      </c>
      <c r="D1897" s="24">
        <v>8.61221667881234E-2</v>
      </c>
      <c r="E1897" s="10">
        <v>61.555</v>
      </c>
      <c r="F1897" s="24">
        <v>5.6487937805562237E-2</v>
      </c>
      <c r="G1897" s="10">
        <v>67.272000000000006</v>
      </c>
      <c r="H1897" s="24">
        <v>0.28510242896757987</v>
      </c>
      <c r="I1897" s="10">
        <v>59.929000000000002</v>
      </c>
      <c r="J1897" s="24">
        <v>3.5258358662613981E-2</v>
      </c>
      <c r="K1897" s="10">
        <v>51.055999999999997</v>
      </c>
      <c r="L1897" s="61">
        <v>0.12171253077241817</v>
      </c>
      <c r="Q1897" s="48"/>
      <c r="R1897" s="48"/>
      <c r="S1897" s="48"/>
      <c r="T1897" s="48"/>
      <c r="U1897" s="48"/>
      <c r="V1897" s="48"/>
    </row>
    <row r="1898" spans="1:22" x14ac:dyDescent="0.25">
      <c r="A1898" s="8"/>
      <c r="B1898" s="60" t="s">
        <v>1893</v>
      </c>
      <c r="C1898" s="45">
        <v>58.031999999999996</v>
      </c>
      <c r="D1898" s="24">
        <v>8.399200254124857E-2</v>
      </c>
      <c r="E1898" s="10">
        <v>58.286999999999999</v>
      </c>
      <c r="F1898" s="24">
        <v>4.9659373246774066E-2</v>
      </c>
      <c r="G1898" s="10">
        <v>63.149000000000001</v>
      </c>
      <c r="H1898" s="24">
        <v>0.29464117194419037</v>
      </c>
      <c r="I1898" s="10">
        <v>56.671999999999997</v>
      </c>
      <c r="J1898" s="24">
        <v>4.1667767939738337E-2</v>
      </c>
      <c r="K1898" s="10">
        <v>49.665999999999997</v>
      </c>
      <c r="L1898" s="61">
        <v>0.12250469203207644</v>
      </c>
      <c r="Q1898" s="48"/>
      <c r="R1898" s="48"/>
      <c r="S1898" s="48"/>
      <c r="T1898" s="48"/>
      <c r="U1898" s="48"/>
      <c r="V1898" s="48"/>
    </row>
    <row r="1899" spans="1:22" x14ac:dyDescent="0.25">
      <c r="A1899" s="8"/>
      <c r="B1899" s="60" t="s">
        <v>1894</v>
      </c>
      <c r="C1899" s="45">
        <v>54.838000000000001</v>
      </c>
      <c r="D1899" s="24">
        <v>8.2160808714987765E-2</v>
      </c>
      <c r="E1899" s="10">
        <v>55.954999999999998</v>
      </c>
      <c r="F1899" s="24">
        <v>4.5988619059068689E-2</v>
      </c>
      <c r="G1899" s="10">
        <v>58.945999999999998</v>
      </c>
      <c r="H1899" s="24">
        <v>0.29497510054154508</v>
      </c>
      <c r="I1899" s="10">
        <v>54.003</v>
      </c>
      <c r="J1899" s="24">
        <v>4.6306330117615965E-2</v>
      </c>
      <c r="K1899" s="10">
        <v>49.46</v>
      </c>
      <c r="L1899" s="61">
        <v>0.11940916957125795</v>
      </c>
      <c r="Q1899" s="48"/>
      <c r="R1899" s="48"/>
      <c r="S1899" s="48"/>
      <c r="T1899" s="48"/>
      <c r="U1899" s="48"/>
      <c r="V1899" s="48"/>
    </row>
    <row r="1900" spans="1:22" x14ac:dyDescent="0.25">
      <c r="A1900" s="8"/>
      <c r="B1900" s="60" t="s">
        <v>1895</v>
      </c>
      <c r="C1900" s="45">
        <v>50.216000000000001</v>
      </c>
      <c r="D1900" s="24">
        <v>7.5602145112767902E-2</v>
      </c>
      <c r="E1900" s="10">
        <v>51.835999999999999</v>
      </c>
      <c r="F1900" s="24">
        <v>4.1035505329806841E-2</v>
      </c>
      <c r="G1900" s="10">
        <v>53.728000000000002</v>
      </c>
      <c r="H1900" s="24">
        <v>0.28462331402354923</v>
      </c>
      <c r="I1900" s="10">
        <v>49.901000000000003</v>
      </c>
      <c r="J1900" s="24">
        <v>5.1129906171534296E-2</v>
      </c>
      <c r="K1900" s="10">
        <v>46.185000000000002</v>
      </c>
      <c r="L1900" s="61">
        <v>0.11882418894874107</v>
      </c>
      <c r="Q1900" s="48"/>
      <c r="R1900" s="48"/>
      <c r="S1900" s="48"/>
      <c r="T1900" s="48"/>
      <c r="U1900" s="48"/>
      <c r="V1900" s="48"/>
    </row>
    <row r="1901" spans="1:22" x14ac:dyDescent="0.25">
      <c r="A1901" s="8"/>
      <c r="B1901" s="60" t="s">
        <v>1896</v>
      </c>
      <c r="C1901" s="45">
        <v>46.405999999999999</v>
      </c>
      <c r="D1901" s="24">
        <v>7.2402330619257493E-2</v>
      </c>
      <c r="E1901" s="10">
        <v>48.895000000000003</v>
      </c>
      <c r="F1901" s="24">
        <v>3.9824356159553841E-2</v>
      </c>
      <c r="G1901" s="10">
        <v>49.999000000000002</v>
      </c>
      <c r="H1901" s="24">
        <v>0.27393721244139974</v>
      </c>
      <c r="I1901" s="10">
        <v>46.002000000000002</v>
      </c>
      <c r="J1901" s="24">
        <v>5.0438045905625221E-2</v>
      </c>
      <c r="K1901" s="10">
        <v>43.539000000000001</v>
      </c>
      <c r="L1901" s="61">
        <v>0.12388367021211789</v>
      </c>
      <c r="Q1901" s="48"/>
      <c r="R1901" s="48"/>
      <c r="S1901" s="48"/>
      <c r="T1901" s="48"/>
      <c r="U1901" s="48"/>
      <c r="V1901" s="48"/>
    </row>
    <row r="1902" spans="1:22" x14ac:dyDescent="0.25">
      <c r="A1902" s="8"/>
      <c r="B1902" s="60" t="s">
        <v>1897</v>
      </c>
      <c r="C1902" s="45">
        <v>44.661999999999999</v>
      </c>
      <c r="D1902" s="24">
        <v>7.1524613430940465E-2</v>
      </c>
      <c r="E1902" s="10">
        <v>46.835999999999999</v>
      </c>
      <c r="F1902" s="24">
        <v>3.8157662783057419E-2</v>
      </c>
      <c r="G1902" s="10">
        <v>47.884</v>
      </c>
      <c r="H1902" s="24">
        <v>0.25521415405158276</v>
      </c>
      <c r="I1902" s="10">
        <v>43.927</v>
      </c>
      <c r="J1902" s="24">
        <v>5.0200192925195238E-2</v>
      </c>
      <c r="K1902" s="10">
        <v>42</v>
      </c>
      <c r="L1902" s="61">
        <v>0.12837944856658992</v>
      </c>
      <c r="Q1902" s="48"/>
      <c r="R1902" s="48"/>
      <c r="S1902" s="48"/>
      <c r="T1902" s="48"/>
      <c r="U1902" s="48"/>
      <c r="V1902" s="48"/>
    </row>
    <row r="1903" spans="1:22" x14ac:dyDescent="0.25">
      <c r="A1903" s="8"/>
      <c r="B1903" s="60" t="s">
        <v>1898</v>
      </c>
      <c r="C1903" s="45">
        <v>43.694000000000003</v>
      </c>
      <c r="D1903" s="24">
        <v>6.3681183237469186E-2</v>
      </c>
      <c r="E1903" s="10">
        <v>45.82</v>
      </c>
      <c r="F1903" s="24">
        <v>3.5433260148399814E-2</v>
      </c>
      <c r="G1903" s="10">
        <v>46.84</v>
      </c>
      <c r="H1903" s="24">
        <v>0.23798603753320077</v>
      </c>
      <c r="I1903" s="10">
        <v>42.957000000000001</v>
      </c>
      <c r="J1903" s="24">
        <v>5.2354083803533437E-2</v>
      </c>
      <c r="K1903" s="10">
        <v>41.584000000000003</v>
      </c>
      <c r="L1903" s="61">
        <v>0.13031665387380142</v>
      </c>
      <c r="Q1903" s="48"/>
      <c r="R1903" s="48"/>
      <c r="S1903" s="48"/>
      <c r="T1903" s="48"/>
      <c r="U1903" s="48"/>
      <c r="V1903" s="48"/>
    </row>
    <row r="1904" spans="1:22" x14ac:dyDescent="0.25">
      <c r="A1904" s="8"/>
      <c r="B1904" s="60" t="s">
        <v>1899</v>
      </c>
      <c r="C1904" s="45">
        <v>44.47</v>
      </c>
      <c r="D1904" s="24">
        <v>6.1328154179427802E-2</v>
      </c>
      <c r="E1904" s="10">
        <v>46.146000000000001</v>
      </c>
      <c r="F1904" s="24">
        <v>3.5401208352697958E-2</v>
      </c>
      <c r="G1904" s="10">
        <v>47.140999999999998</v>
      </c>
      <c r="H1904" s="24">
        <v>0.21794220525697036</v>
      </c>
      <c r="I1904" s="10">
        <v>42.692999999999998</v>
      </c>
      <c r="J1904" s="24">
        <v>5.1191247010320177E-2</v>
      </c>
      <c r="K1904" s="10">
        <v>42.243000000000002</v>
      </c>
      <c r="L1904" s="61">
        <v>0.13296051268930395</v>
      </c>
      <c r="Q1904" s="48"/>
      <c r="R1904" s="48"/>
      <c r="S1904" s="48"/>
      <c r="T1904" s="48"/>
      <c r="U1904" s="48"/>
      <c r="V1904" s="48"/>
    </row>
    <row r="1905" spans="1:22" x14ac:dyDescent="0.25">
      <c r="A1905" s="8"/>
      <c r="B1905" s="60" t="s">
        <v>1900</v>
      </c>
      <c r="C1905" s="45">
        <v>46.302</v>
      </c>
      <c r="D1905" s="24">
        <v>5.4381116008067526E-2</v>
      </c>
      <c r="E1905" s="10">
        <v>47.360999999999997</v>
      </c>
      <c r="F1905" s="24">
        <v>3.7676885847529609E-2</v>
      </c>
      <c r="G1905" s="10">
        <v>48.848999999999997</v>
      </c>
      <c r="H1905" s="24">
        <v>0.20490863437785745</v>
      </c>
      <c r="I1905" s="10">
        <v>43.162999999999997</v>
      </c>
      <c r="J1905" s="24">
        <v>5.3279067616316712E-2</v>
      </c>
      <c r="K1905" s="10">
        <v>43.984999999999999</v>
      </c>
      <c r="L1905" s="61">
        <v>0.13038975596086602</v>
      </c>
      <c r="Q1905" s="48"/>
      <c r="R1905" s="48"/>
      <c r="S1905" s="48"/>
      <c r="T1905" s="48"/>
      <c r="U1905" s="48"/>
      <c r="V1905" s="48"/>
    </row>
    <row r="1906" spans="1:22" x14ac:dyDescent="0.25">
      <c r="A1906" s="8"/>
      <c r="B1906" s="60" t="s">
        <v>1901</v>
      </c>
      <c r="C1906" s="45">
        <v>49.555</v>
      </c>
      <c r="D1906" s="24">
        <v>4.6631059983566148E-2</v>
      </c>
      <c r="E1906" s="10">
        <v>50.005000000000003</v>
      </c>
      <c r="F1906" s="24">
        <v>3.9455760508982515E-2</v>
      </c>
      <c r="G1906" s="10">
        <v>52.911999999999999</v>
      </c>
      <c r="H1906" s="24">
        <v>0.1949665452328771</v>
      </c>
      <c r="I1906" s="10">
        <v>43.61</v>
      </c>
      <c r="J1906" s="24">
        <v>5.1825521624800135E-2</v>
      </c>
      <c r="K1906" s="10">
        <v>47.485999999999997</v>
      </c>
      <c r="L1906" s="61">
        <v>0.12204393435432581</v>
      </c>
      <c r="Q1906" s="48"/>
      <c r="R1906" s="48"/>
      <c r="S1906" s="48"/>
      <c r="T1906" s="48"/>
      <c r="U1906" s="48"/>
      <c r="V1906" s="48"/>
    </row>
    <row r="1907" spans="1:22" x14ac:dyDescent="0.25">
      <c r="A1907" s="8"/>
      <c r="B1907" s="60" t="s">
        <v>1902</v>
      </c>
      <c r="C1907" s="45">
        <v>55.901000000000003</v>
      </c>
      <c r="D1907" s="24">
        <v>4.8050347351908565E-2</v>
      </c>
      <c r="E1907" s="10">
        <v>56.042999999999999</v>
      </c>
      <c r="F1907" s="24">
        <v>3.3285789836375583E-2</v>
      </c>
      <c r="G1907" s="10">
        <v>60.305999999999997</v>
      </c>
      <c r="H1907" s="24">
        <v>0.18876906776586017</v>
      </c>
      <c r="I1907" s="10">
        <v>43.957999999999998</v>
      </c>
      <c r="J1907" s="24">
        <v>5.0530544286903553E-2</v>
      </c>
      <c r="K1907" s="10">
        <v>54.338000000000001</v>
      </c>
      <c r="L1907" s="61">
        <v>0.12612546754876519</v>
      </c>
      <c r="Q1907" s="48"/>
      <c r="R1907" s="48"/>
      <c r="S1907" s="48"/>
      <c r="T1907" s="48"/>
      <c r="U1907" s="48"/>
      <c r="V1907" s="48"/>
    </row>
    <row r="1908" spans="1:22" x14ac:dyDescent="0.25">
      <c r="A1908" s="8"/>
      <c r="B1908" s="60" t="s">
        <v>1903</v>
      </c>
      <c r="C1908" s="45">
        <v>61.024000000000001</v>
      </c>
      <c r="D1908" s="24">
        <v>7.9610816463733469E-2</v>
      </c>
      <c r="E1908" s="10">
        <v>60.941000000000003</v>
      </c>
      <c r="F1908" s="24">
        <v>3.8061507395951856E-2</v>
      </c>
      <c r="G1908" s="10">
        <v>65.679000000000002</v>
      </c>
      <c r="H1908" s="24">
        <v>0.20872581604957982</v>
      </c>
      <c r="I1908" s="10">
        <v>47.081000000000003</v>
      </c>
      <c r="J1908" s="24">
        <v>7.3813708260105443E-2</v>
      </c>
      <c r="K1908" s="10">
        <v>60.295999999999999</v>
      </c>
      <c r="L1908" s="61">
        <v>0.13934476162627776</v>
      </c>
      <c r="Q1908" s="48"/>
      <c r="R1908" s="48"/>
      <c r="S1908" s="48"/>
      <c r="T1908" s="48"/>
      <c r="U1908" s="48"/>
      <c r="V1908" s="48"/>
    </row>
    <row r="1909" spans="1:22" x14ac:dyDescent="0.25">
      <c r="A1909" s="8"/>
      <c r="B1909" s="60" t="s">
        <v>1904</v>
      </c>
      <c r="C1909" s="45">
        <v>63.326000000000001</v>
      </c>
      <c r="D1909" s="24">
        <v>0.14458056323298724</v>
      </c>
      <c r="E1909" s="10">
        <v>63.69</v>
      </c>
      <c r="F1909" s="24">
        <v>5.9616340005448805E-2</v>
      </c>
      <c r="G1909" s="10">
        <v>68.295000000000002</v>
      </c>
      <c r="H1909" s="24">
        <v>0.26101975355230117</v>
      </c>
      <c r="I1909" s="10">
        <v>51.076999999999998</v>
      </c>
      <c r="J1909" s="24">
        <v>0.11295373759530637</v>
      </c>
      <c r="K1909" s="10">
        <v>63.49</v>
      </c>
      <c r="L1909" s="61">
        <v>0.17121727158643713</v>
      </c>
      <c r="Q1909" s="48"/>
      <c r="R1909" s="48"/>
      <c r="S1909" s="48"/>
      <c r="T1909" s="48"/>
      <c r="U1909" s="48"/>
      <c r="V1909" s="48"/>
    </row>
    <row r="1910" spans="1:22" x14ac:dyDescent="0.25">
      <c r="A1910" s="8"/>
      <c r="B1910" s="60" t="s">
        <v>1905</v>
      </c>
      <c r="C1910" s="45">
        <v>63.991</v>
      </c>
      <c r="D1910" s="24">
        <v>0.21468588929558527</v>
      </c>
      <c r="E1910" s="10">
        <v>65.046000000000006</v>
      </c>
      <c r="F1910" s="24">
        <v>8.8879629481241687E-2</v>
      </c>
      <c r="G1910" s="10">
        <v>68.766000000000005</v>
      </c>
      <c r="H1910" s="24">
        <v>0.32965645364954499</v>
      </c>
      <c r="I1910" s="10">
        <v>54.293999999999997</v>
      </c>
      <c r="J1910" s="24">
        <v>0.15213340909391229</v>
      </c>
      <c r="K1910" s="10">
        <v>64.180000000000007</v>
      </c>
      <c r="L1910" s="61">
        <v>0.21799042362659454</v>
      </c>
      <c r="Q1910" s="48"/>
      <c r="R1910" s="48"/>
      <c r="S1910" s="48"/>
      <c r="T1910" s="48"/>
      <c r="U1910" s="48"/>
      <c r="V1910" s="48"/>
    </row>
    <row r="1911" spans="1:22" x14ac:dyDescent="0.25">
      <c r="A1911" s="8"/>
      <c r="B1911" s="60" t="s">
        <v>1906</v>
      </c>
      <c r="C1911" s="45">
        <v>65.186999999999998</v>
      </c>
      <c r="D1911" s="24">
        <v>0.269776648987824</v>
      </c>
      <c r="E1911" s="10">
        <v>66.116</v>
      </c>
      <c r="F1911" s="24">
        <v>0.11392810782224073</v>
      </c>
      <c r="G1911" s="10">
        <v>70.188000000000002</v>
      </c>
      <c r="H1911" s="24">
        <v>0.39585480195648703</v>
      </c>
      <c r="I1911" s="10">
        <v>55.673999999999999</v>
      </c>
      <c r="J1911" s="24">
        <v>0.18323929331236705</v>
      </c>
      <c r="K1911" s="10">
        <v>65.777000000000001</v>
      </c>
      <c r="L1911" s="61">
        <v>0.26706629140928639</v>
      </c>
      <c r="Q1911" s="48"/>
      <c r="R1911" s="48"/>
      <c r="S1911" s="48"/>
      <c r="T1911" s="48"/>
      <c r="U1911" s="48"/>
      <c r="V1911" s="48"/>
    </row>
    <row r="1912" spans="1:22" x14ac:dyDescent="0.25">
      <c r="A1912" s="8"/>
      <c r="B1912" s="60" t="s">
        <v>1907</v>
      </c>
      <c r="C1912" s="45">
        <v>66.41</v>
      </c>
      <c r="D1912" s="24">
        <v>0.30690221857025474</v>
      </c>
      <c r="E1912" s="10">
        <v>67.120999999999995</v>
      </c>
      <c r="F1912" s="24">
        <v>0.12872001153864646</v>
      </c>
      <c r="G1912" s="10">
        <v>71.427999999999997</v>
      </c>
      <c r="H1912" s="24">
        <v>0.43655205445652334</v>
      </c>
      <c r="I1912" s="10">
        <v>56.625</v>
      </c>
      <c r="J1912" s="24">
        <v>0.20568997185406399</v>
      </c>
      <c r="K1912" s="10">
        <v>68.061000000000007</v>
      </c>
      <c r="L1912" s="61">
        <v>0.30013280212483401</v>
      </c>
      <c r="Q1912" s="48"/>
      <c r="R1912" s="48"/>
      <c r="S1912" s="48"/>
      <c r="T1912" s="48"/>
      <c r="U1912" s="48"/>
      <c r="V1912" s="48"/>
    </row>
    <row r="1913" spans="1:22" x14ac:dyDescent="0.25">
      <c r="A1913" s="8"/>
      <c r="B1913" s="60" t="s">
        <v>1908</v>
      </c>
      <c r="C1913" s="45">
        <v>65.763999999999996</v>
      </c>
      <c r="D1913" s="24">
        <v>0.32260775379099127</v>
      </c>
      <c r="E1913" s="10">
        <v>66.605000000000004</v>
      </c>
      <c r="F1913" s="24">
        <v>0.12777448356544174</v>
      </c>
      <c r="G1913" s="10">
        <v>70.83</v>
      </c>
      <c r="H1913" s="24">
        <v>0.44369294184240698</v>
      </c>
      <c r="I1913" s="10">
        <v>56.58</v>
      </c>
      <c r="J1913" s="24">
        <v>0.21277270504909021</v>
      </c>
      <c r="K1913" s="10">
        <v>67.694000000000003</v>
      </c>
      <c r="L1913" s="61">
        <v>0.30138772128610941</v>
      </c>
      <c r="Q1913" s="48"/>
      <c r="R1913" s="48"/>
      <c r="S1913" s="48"/>
      <c r="T1913" s="48"/>
      <c r="U1913" s="48"/>
      <c r="V1913" s="48"/>
    </row>
    <row r="1914" spans="1:22" x14ac:dyDescent="0.25">
      <c r="A1914" s="8"/>
      <c r="B1914" s="60" t="s">
        <v>1909</v>
      </c>
      <c r="C1914" s="45">
        <v>65.344999999999999</v>
      </c>
      <c r="D1914" s="24">
        <v>0.31127212967804585</v>
      </c>
      <c r="E1914" s="10">
        <v>65.653999999999996</v>
      </c>
      <c r="F1914" s="24">
        <v>0.12652446353306945</v>
      </c>
      <c r="G1914" s="10">
        <v>69.658000000000001</v>
      </c>
      <c r="H1914" s="24">
        <v>0.43756803436914904</v>
      </c>
      <c r="I1914" s="10">
        <v>55.018000000000001</v>
      </c>
      <c r="J1914" s="24">
        <v>0.19160378979082152</v>
      </c>
      <c r="K1914" s="10">
        <v>66.998000000000005</v>
      </c>
      <c r="L1914" s="61">
        <v>0.29100722492293823</v>
      </c>
      <c r="Q1914" s="48"/>
      <c r="R1914" s="48"/>
      <c r="S1914" s="48"/>
      <c r="T1914" s="48"/>
      <c r="U1914" s="48"/>
      <c r="V1914" s="48"/>
    </row>
    <row r="1915" spans="1:22" x14ac:dyDescent="0.25">
      <c r="A1915" s="8"/>
      <c r="B1915" s="60" t="s">
        <v>1910</v>
      </c>
      <c r="C1915" s="45">
        <v>63.862000000000002</v>
      </c>
      <c r="D1915" s="24">
        <v>0.28215806379323222</v>
      </c>
      <c r="E1915" s="10">
        <v>64.653999999999996</v>
      </c>
      <c r="F1915" s="24">
        <v>0.12248593727463582</v>
      </c>
      <c r="G1915" s="10">
        <v>67.745999999999995</v>
      </c>
      <c r="H1915" s="24">
        <v>0.40665321702782331</v>
      </c>
      <c r="I1915" s="10">
        <v>53.213000000000001</v>
      </c>
      <c r="J1915" s="24">
        <v>0.16464711867542317</v>
      </c>
      <c r="K1915" s="10">
        <v>65.869</v>
      </c>
      <c r="L1915" s="61">
        <v>0.27425466330397064</v>
      </c>
      <c r="Q1915" s="48"/>
      <c r="R1915" s="48"/>
      <c r="S1915" s="48"/>
      <c r="T1915" s="48"/>
      <c r="U1915" s="48"/>
      <c r="V1915" s="48"/>
    </row>
    <row r="1916" spans="1:22" x14ac:dyDescent="0.25">
      <c r="A1916" s="8"/>
      <c r="B1916" s="60" t="s">
        <v>1911</v>
      </c>
      <c r="C1916" s="45">
        <v>62.206000000000003</v>
      </c>
      <c r="D1916" s="24">
        <v>0.22755284977963697</v>
      </c>
      <c r="E1916" s="10">
        <v>63.741</v>
      </c>
      <c r="F1916" s="24">
        <v>0.10961714130034135</v>
      </c>
      <c r="G1916" s="10">
        <v>66.617000000000004</v>
      </c>
      <c r="H1916" s="24">
        <v>0.34736353212673626</v>
      </c>
      <c r="I1916" s="10">
        <v>52.381999999999998</v>
      </c>
      <c r="J1916" s="24">
        <v>0.14331963476353449</v>
      </c>
      <c r="K1916" s="10">
        <v>64.88</v>
      </c>
      <c r="L1916" s="61">
        <v>0.25612534571195339</v>
      </c>
      <c r="Q1916" s="48"/>
      <c r="R1916" s="48"/>
      <c r="S1916" s="48"/>
      <c r="T1916" s="48"/>
      <c r="U1916" s="48"/>
      <c r="V1916" s="48"/>
    </row>
    <row r="1917" spans="1:22" x14ac:dyDescent="0.25">
      <c r="A1917" s="8"/>
      <c r="B1917" s="60" t="s">
        <v>1912</v>
      </c>
      <c r="C1917" s="45">
        <v>59.853000000000002</v>
      </c>
      <c r="D1917" s="24">
        <v>0.15313363711062972</v>
      </c>
      <c r="E1917" s="10">
        <v>61.884</v>
      </c>
      <c r="F1917" s="24">
        <v>7.9776919501915095E-2</v>
      </c>
      <c r="G1917" s="10">
        <v>65.234999999999999</v>
      </c>
      <c r="H1917" s="24">
        <v>0.27353082047634941</v>
      </c>
      <c r="I1917" s="10">
        <v>51.944000000000003</v>
      </c>
      <c r="J1917" s="24">
        <v>0.12813668617942042</v>
      </c>
      <c r="K1917" s="10">
        <v>63.405000000000001</v>
      </c>
      <c r="L1917" s="61">
        <v>0.22255930406813115</v>
      </c>
      <c r="Q1917" s="48"/>
      <c r="R1917" s="48"/>
      <c r="S1917" s="48"/>
      <c r="T1917" s="48"/>
      <c r="U1917" s="48"/>
      <c r="V1917" s="48"/>
    </row>
    <row r="1918" spans="1:22" x14ac:dyDescent="0.25">
      <c r="A1918" s="8"/>
      <c r="B1918" s="60" t="s">
        <v>1913</v>
      </c>
      <c r="C1918" s="45">
        <v>59.768999999999998</v>
      </c>
      <c r="D1918" s="24">
        <v>7.3690894151042061E-2</v>
      </c>
      <c r="E1918" s="10">
        <v>61.713000000000001</v>
      </c>
      <c r="F1918" s="24">
        <v>4.7019984294620107E-2</v>
      </c>
      <c r="G1918" s="10">
        <v>65.563999999999993</v>
      </c>
      <c r="H1918" s="24">
        <v>0.22406711273022831</v>
      </c>
      <c r="I1918" s="10">
        <v>52.969000000000001</v>
      </c>
      <c r="J1918" s="24">
        <v>0.12228286004994912</v>
      </c>
      <c r="K1918" s="10">
        <v>63.722000000000001</v>
      </c>
      <c r="L1918" s="61">
        <v>0.19610853223192856</v>
      </c>
      <c r="Q1918" s="48"/>
      <c r="R1918" s="48"/>
      <c r="S1918" s="48"/>
      <c r="T1918" s="48"/>
      <c r="U1918" s="48"/>
      <c r="V1918" s="48"/>
    </row>
    <row r="1919" spans="1:22" x14ac:dyDescent="0.25">
      <c r="A1919" s="8"/>
      <c r="B1919" s="60" t="s">
        <v>1914</v>
      </c>
      <c r="C1919" s="45">
        <v>62.235999999999997</v>
      </c>
      <c r="D1919" s="24">
        <v>3.4809890191977291E-2</v>
      </c>
      <c r="E1919" s="10">
        <v>62.997</v>
      </c>
      <c r="F1919" s="24">
        <v>2.4038846776390649E-2</v>
      </c>
      <c r="G1919" s="10">
        <v>67.287000000000006</v>
      </c>
      <c r="H1919" s="24">
        <v>0.19355868735395287</v>
      </c>
      <c r="I1919" s="10">
        <v>55.831000000000003</v>
      </c>
      <c r="J1919" s="24">
        <v>0.12900881377433038</v>
      </c>
      <c r="K1919" s="10">
        <v>65.230999999999995</v>
      </c>
      <c r="L1919" s="61">
        <v>0.1860813626229029</v>
      </c>
      <c r="Q1919" s="48"/>
      <c r="R1919" s="48"/>
      <c r="S1919" s="48"/>
      <c r="T1919" s="48"/>
      <c r="U1919" s="48"/>
      <c r="V1919" s="48"/>
    </row>
    <row r="1920" spans="1:22" x14ac:dyDescent="0.25">
      <c r="A1920" s="8"/>
      <c r="B1920" s="60" t="s">
        <v>1915</v>
      </c>
      <c r="C1920" s="45">
        <v>65.620999999999995</v>
      </c>
      <c r="D1920" s="24">
        <v>3.5594233211324419E-2</v>
      </c>
      <c r="E1920" s="10">
        <v>64.872</v>
      </c>
      <c r="F1920" s="24">
        <v>2.0657382329845028E-2</v>
      </c>
      <c r="G1920" s="10">
        <v>68.965000000000003</v>
      </c>
      <c r="H1920" s="24">
        <v>0.16302123398017387</v>
      </c>
      <c r="I1920" s="10">
        <v>56.84</v>
      </c>
      <c r="J1920" s="24">
        <v>0.14524888671591105</v>
      </c>
      <c r="K1920" s="10">
        <v>66.244</v>
      </c>
      <c r="L1920" s="61">
        <v>0.18420507572157852</v>
      </c>
      <c r="Q1920" s="48"/>
      <c r="R1920" s="48"/>
      <c r="S1920" s="48"/>
      <c r="T1920" s="48"/>
      <c r="U1920" s="48"/>
      <c r="V1920" s="48"/>
    </row>
    <row r="1921" spans="1:22" x14ac:dyDescent="0.25">
      <c r="A1921" s="8"/>
      <c r="B1921" s="60" t="s">
        <v>1916</v>
      </c>
      <c r="C1921" s="45">
        <v>62.292000000000002</v>
      </c>
      <c r="D1921" s="24">
        <v>3.8358108612833348E-2</v>
      </c>
      <c r="E1921" s="10">
        <v>62.107999999999997</v>
      </c>
      <c r="F1921" s="24">
        <v>2.3493966249459125E-2</v>
      </c>
      <c r="G1921" s="10">
        <v>64.475999999999999</v>
      </c>
      <c r="H1921" s="24">
        <v>0.13738951218450196</v>
      </c>
      <c r="I1921" s="10">
        <v>53.094000000000001</v>
      </c>
      <c r="J1921" s="24">
        <v>0.1594143531059635</v>
      </c>
      <c r="K1921" s="10">
        <v>62.411999999999999</v>
      </c>
      <c r="L1921" s="61">
        <v>0.17950217478709019</v>
      </c>
      <c r="Q1921" s="48"/>
      <c r="R1921" s="48"/>
      <c r="S1921" s="48"/>
      <c r="T1921" s="48"/>
      <c r="U1921" s="48"/>
      <c r="V1921" s="48"/>
    </row>
    <row r="1922" spans="1:22" x14ac:dyDescent="0.25">
      <c r="A1922" s="8"/>
      <c r="B1922" s="60" t="s">
        <v>1917</v>
      </c>
      <c r="C1922" s="45">
        <v>58.392000000000003</v>
      </c>
      <c r="D1922" s="24">
        <v>3.7648464928662133E-2</v>
      </c>
      <c r="E1922" s="10">
        <v>58.96</v>
      </c>
      <c r="F1922" s="24">
        <v>2.9824195900575331E-2</v>
      </c>
      <c r="G1922" s="10">
        <v>60.616999999999997</v>
      </c>
      <c r="H1922" s="24">
        <v>0.10495072497423766</v>
      </c>
      <c r="I1922" s="10">
        <v>50.393000000000001</v>
      </c>
      <c r="J1922" s="24">
        <v>0.17067272751298282</v>
      </c>
      <c r="K1922" s="10">
        <v>58.999000000000002</v>
      </c>
      <c r="L1922" s="61">
        <v>0.17923413380118669</v>
      </c>
      <c r="Q1922" s="48"/>
      <c r="R1922" s="48"/>
      <c r="S1922" s="48"/>
      <c r="T1922" s="48"/>
      <c r="U1922" s="48"/>
      <c r="V1922" s="48"/>
    </row>
    <row r="1923" spans="1:22" x14ac:dyDescent="0.25">
      <c r="A1923" s="8"/>
      <c r="B1923" s="60" t="s">
        <v>1918</v>
      </c>
      <c r="C1923" s="45">
        <v>55.264000000000003</v>
      </c>
      <c r="D1923" s="24">
        <v>3.7741839097632034E-2</v>
      </c>
      <c r="E1923" s="10">
        <v>56.753999999999998</v>
      </c>
      <c r="F1923" s="24">
        <v>3.5705700411865576E-2</v>
      </c>
      <c r="G1923" s="10">
        <v>57.271000000000001</v>
      </c>
      <c r="H1923" s="24">
        <v>7.7156417364548105E-2</v>
      </c>
      <c r="I1923" s="10">
        <v>49.588999999999999</v>
      </c>
      <c r="J1923" s="24">
        <v>0.1780197417973757</v>
      </c>
      <c r="K1923" s="10">
        <v>55.781999999999996</v>
      </c>
      <c r="L1923" s="61">
        <v>0.16965776039572597</v>
      </c>
      <c r="Q1923" s="48"/>
      <c r="R1923" s="48"/>
      <c r="S1923" s="48"/>
      <c r="T1923" s="48"/>
      <c r="U1923" s="48"/>
      <c r="V1923" s="48"/>
    </row>
    <row r="1924" spans="1:22" x14ac:dyDescent="0.25">
      <c r="A1924" s="8"/>
      <c r="B1924" s="60" t="s">
        <v>1919</v>
      </c>
      <c r="C1924" s="45">
        <v>50.570999999999998</v>
      </c>
      <c r="D1924" s="24">
        <v>3.6994845745872862E-2</v>
      </c>
      <c r="E1924" s="10">
        <v>52.847999999999999</v>
      </c>
      <c r="F1924" s="24">
        <v>3.7773041234635173E-2</v>
      </c>
      <c r="G1924" s="10">
        <v>52.902999999999999</v>
      </c>
      <c r="H1924" s="24">
        <v>6.4645350440499863E-2</v>
      </c>
      <c r="I1924" s="10">
        <v>46.527000000000001</v>
      </c>
      <c r="J1924" s="24">
        <v>0.18922525998652168</v>
      </c>
      <c r="K1924" s="10">
        <v>51.162999999999997</v>
      </c>
      <c r="L1924" s="61">
        <v>0.16154342873155694</v>
      </c>
      <c r="Q1924" s="48"/>
      <c r="R1924" s="48"/>
      <c r="S1924" s="48"/>
      <c r="T1924" s="48"/>
      <c r="U1924" s="48"/>
      <c r="V1924" s="48"/>
    </row>
    <row r="1925" spans="1:22" x14ac:dyDescent="0.25">
      <c r="A1925" s="8"/>
      <c r="B1925" s="60" t="s">
        <v>1920</v>
      </c>
      <c r="C1925" s="45">
        <v>46.712000000000003</v>
      </c>
      <c r="D1925" s="24">
        <v>3.5385677758907073E-2</v>
      </c>
      <c r="E1925" s="10">
        <v>49.466999999999999</v>
      </c>
      <c r="F1925" s="24">
        <v>3.8290850249130849E-2</v>
      </c>
      <c r="G1925" s="10">
        <v>49.104999999999997</v>
      </c>
      <c r="H1925" s="24">
        <v>6.2509978084498041E-2</v>
      </c>
      <c r="I1925" s="10">
        <v>43.438000000000002</v>
      </c>
      <c r="J1925" s="24">
        <v>0.19091521483575269</v>
      </c>
      <c r="K1925" s="10">
        <v>47.826999999999998</v>
      </c>
      <c r="L1925" s="61">
        <v>0.15468926966497387</v>
      </c>
      <c r="Q1925" s="48"/>
      <c r="R1925" s="48"/>
      <c r="S1925" s="48"/>
      <c r="T1925" s="48"/>
      <c r="U1925" s="48"/>
      <c r="V1925" s="48"/>
    </row>
    <row r="1926" spans="1:22" x14ac:dyDescent="0.25">
      <c r="A1926" s="8"/>
      <c r="B1926" s="60" t="s">
        <v>1921</v>
      </c>
      <c r="C1926" s="45">
        <v>44.790999999999997</v>
      </c>
      <c r="D1926" s="24">
        <v>3.6860080998861539E-2</v>
      </c>
      <c r="E1926" s="10">
        <v>47.454000000000001</v>
      </c>
      <c r="F1926" s="24">
        <v>4.3593892689491646E-2</v>
      </c>
      <c r="G1926" s="10">
        <v>46.780999999999999</v>
      </c>
      <c r="H1926" s="24">
        <v>6.5601370081711435E-2</v>
      </c>
      <c r="I1926" s="10">
        <v>40.728999999999999</v>
      </c>
      <c r="J1926" s="24">
        <v>0.18573749488171815</v>
      </c>
      <c r="K1926" s="10">
        <v>46.137</v>
      </c>
      <c r="L1926" s="61">
        <v>0.14957436703079902</v>
      </c>
      <c r="Q1926" s="48"/>
      <c r="R1926" s="48"/>
      <c r="S1926" s="48"/>
      <c r="T1926" s="48"/>
      <c r="U1926" s="48"/>
      <c r="V1926" s="48"/>
    </row>
    <row r="1927" spans="1:22" x14ac:dyDescent="0.25">
      <c r="A1927" s="8"/>
      <c r="B1927" s="60" t="s">
        <v>1922</v>
      </c>
      <c r="C1927" s="45">
        <v>44.133000000000003</v>
      </c>
      <c r="D1927" s="24">
        <v>3.7289337638341948E-2</v>
      </c>
      <c r="E1927" s="10">
        <v>46.552</v>
      </c>
      <c r="F1927" s="24">
        <v>4.623740327154461E-2</v>
      </c>
      <c r="G1927" s="10">
        <v>45.790999999999997</v>
      </c>
      <c r="H1927" s="24">
        <v>7.0042524781933499E-2</v>
      </c>
      <c r="I1927" s="10">
        <v>39.712000000000003</v>
      </c>
      <c r="J1927" s="24">
        <v>0.16963637084098324</v>
      </c>
      <c r="K1927" s="10">
        <v>45.512999999999998</v>
      </c>
      <c r="L1927" s="61">
        <v>0.1420359748151937</v>
      </c>
      <c r="Q1927" s="48"/>
      <c r="R1927" s="48"/>
      <c r="S1927" s="48"/>
      <c r="T1927" s="48"/>
      <c r="U1927" s="48"/>
      <c r="V1927" s="48"/>
    </row>
    <row r="1928" spans="1:22" x14ac:dyDescent="0.25">
      <c r="A1928" s="8"/>
      <c r="B1928" s="60" t="s">
        <v>1923</v>
      </c>
      <c r="C1928" s="45">
        <v>44.881999999999998</v>
      </c>
      <c r="D1928" s="24">
        <v>3.5721617737630877E-2</v>
      </c>
      <c r="E1928" s="10">
        <v>46.832999999999998</v>
      </c>
      <c r="F1928" s="24">
        <v>5.0034445743947963E-2</v>
      </c>
      <c r="G1928" s="10">
        <v>45.86</v>
      </c>
      <c r="H1928" s="24">
        <v>6.9302332331896491E-2</v>
      </c>
      <c r="I1928" s="10">
        <v>39.57</v>
      </c>
      <c r="J1928" s="24">
        <v>0.15472400903459299</v>
      </c>
      <c r="K1928" s="10">
        <v>46.131</v>
      </c>
      <c r="L1928" s="61">
        <v>0.13665314870970491</v>
      </c>
      <c r="Q1928" s="48"/>
      <c r="R1928" s="48"/>
      <c r="S1928" s="48"/>
      <c r="T1928" s="48"/>
      <c r="U1928" s="48"/>
      <c r="V1928" s="48"/>
    </row>
    <row r="1929" spans="1:22" x14ac:dyDescent="0.25">
      <c r="A1929" s="8"/>
      <c r="B1929" s="60" t="s">
        <v>1924</v>
      </c>
      <c r="C1929" s="45">
        <v>46.423000000000002</v>
      </c>
      <c r="D1929" s="24">
        <v>2.9600044791997165E-2</v>
      </c>
      <c r="E1929" s="10">
        <v>47.747</v>
      </c>
      <c r="F1929" s="24">
        <v>5.0787445727926685E-2</v>
      </c>
      <c r="G1929" s="10">
        <v>46.360999999999997</v>
      </c>
      <c r="H1929" s="24">
        <v>7.2596914413433772E-2</v>
      </c>
      <c r="I1929" s="10">
        <v>38.906999999999996</v>
      </c>
      <c r="J1929" s="24">
        <v>0.13506980676009459</v>
      </c>
      <c r="K1929" s="10">
        <v>47.432000000000002</v>
      </c>
      <c r="L1929" s="61">
        <v>0.13176963452802845</v>
      </c>
      <c r="Q1929" s="48"/>
      <c r="R1929" s="48"/>
      <c r="S1929" s="48"/>
      <c r="T1929" s="48"/>
      <c r="U1929" s="48"/>
      <c r="V1929" s="48"/>
    </row>
    <row r="1930" spans="1:22" x14ac:dyDescent="0.25">
      <c r="A1930" s="8"/>
      <c r="B1930" s="60" t="s">
        <v>1925</v>
      </c>
      <c r="C1930" s="45">
        <v>49.941000000000003</v>
      </c>
      <c r="D1930" s="24">
        <v>3.03839047423527E-2</v>
      </c>
      <c r="E1930" s="10">
        <v>50.354999999999997</v>
      </c>
      <c r="F1930" s="24">
        <v>5.5049105211721162E-2</v>
      </c>
      <c r="G1930" s="10">
        <v>46.817999999999998</v>
      </c>
      <c r="H1930" s="24">
        <v>7.6355930973425634E-2</v>
      </c>
      <c r="I1930" s="10">
        <v>38.457999999999998</v>
      </c>
      <c r="J1930" s="24">
        <v>0.1212537479031555</v>
      </c>
      <c r="K1930" s="10">
        <v>50.512</v>
      </c>
      <c r="L1930" s="61">
        <v>0.12414599393518688</v>
      </c>
      <c r="Q1930" s="48"/>
      <c r="R1930" s="48"/>
      <c r="S1930" s="48"/>
      <c r="T1930" s="48"/>
      <c r="U1930" s="48"/>
      <c r="V1930" s="48"/>
    </row>
    <row r="1931" spans="1:22" x14ac:dyDescent="0.25">
      <c r="A1931" s="8"/>
      <c r="B1931" s="60" t="s">
        <v>1926</v>
      </c>
      <c r="C1931" s="45">
        <v>56.22</v>
      </c>
      <c r="D1931" s="24">
        <v>3.6225527705716576E-2</v>
      </c>
      <c r="E1931" s="10">
        <v>55.518999999999998</v>
      </c>
      <c r="F1931" s="24">
        <v>5.9615168944358109E-2</v>
      </c>
      <c r="G1931" s="10">
        <v>47.667000000000002</v>
      </c>
      <c r="H1931" s="24">
        <v>8.5441430458193635E-2</v>
      </c>
      <c r="I1931" s="10">
        <v>37.143999999999998</v>
      </c>
      <c r="J1931" s="24">
        <v>0.11581185856371105</v>
      </c>
      <c r="K1931" s="10">
        <v>56.802999999999997</v>
      </c>
      <c r="L1931" s="61">
        <v>0.11621789485221586</v>
      </c>
      <c r="Q1931" s="48"/>
      <c r="R1931" s="48"/>
      <c r="S1931" s="48"/>
      <c r="T1931" s="48"/>
      <c r="U1931" s="48"/>
      <c r="V1931" s="48"/>
    </row>
    <row r="1932" spans="1:22" x14ac:dyDescent="0.25">
      <c r="A1932" s="8"/>
      <c r="B1932" s="60" t="s">
        <v>1927</v>
      </c>
      <c r="C1932" s="45">
        <v>61.341999999999999</v>
      </c>
      <c r="D1932" s="24">
        <v>7.5325208562736792E-2</v>
      </c>
      <c r="E1932" s="10">
        <v>60.39</v>
      </c>
      <c r="F1932" s="24">
        <v>9.2090295912972422E-2</v>
      </c>
      <c r="G1932" s="10">
        <v>51.241999999999997</v>
      </c>
      <c r="H1932" s="24">
        <v>0.11367033860176194</v>
      </c>
      <c r="I1932" s="10">
        <v>39.457999999999998</v>
      </c>
      <c r="J1932" s="24">
        <v>0.12256138636093464</v>
      </c>
      <c r="K1932" s="10">
        <v>62.171999999999997</v>
      </c>
      <c r="L1932" s="61">
        <v>0.12816484600489569</v>
      </c>
      <c r="Q1932" s="48"/>
      <c r="R1932" s="48"/>
      <c r="S1932" s="48"/>
      <c r="T1932" s="48"/>
      <c r="U1932" s="48"/>
      <c r="V1932" s="48"/>
    </row>
    <row r="1933" spans="1:22" x14ac:dyDescent="0.25">
      <c r="A1933" s="8"/>
      <c r="B1933" s="60" t="s">
        <v>1928</v>
      </c>
      <c r="C1933" s="45">
        <v>63.655999999999999</v>
      </c>
      <c r="D1933" s="24">
        <v>0.13922845784886434</v>
      </c>
      <c r="E1933" s="10">
        <v>62.945999999999998</v>
      </c>
      <c r="F1933" s="24">
        <v>0.15551852860598875</v>
      </c>
      <c r="G1933" s="10">
        <v>55.341999999999999</v>
      </c>
      <c r="H1933" s="24">
        <v>0.14973657856925154</v>
      </c>
      <c r="I1933" s="10">
        <v>42.704999999999998</v>
      </c>
      <c r="J1933" s="24">
        <v>0.15346920445389584</v>
      </c>
      <c r="K1933" s="10">
        <v>64.947000000000003</v>
      </c>
      <c r="L1933" s="61">
        <v>0.15595581698391242</v>
      </c>
      <c r="Q1933" s="48"/>
      <c r="R1933" s="48"/>
      <c r="S1933" s="48"/>
      <c r="T1933" s="48"/>
      <c r="U1933" s="48"/>
      <c r="V1933" s="48"/>
    </row>
    <row r="1934" spans="1:22" x14ac:dyDescent="0.25">
      <c r="A1934" s="8"/>
      <c r="B1934" s="60" t="s">
        <v>1929</v>
      </c>
      <c r="C1934" s="45">
        <v>64.150000000000006</v>
      </c>
      <c r="D1934" s="24">
        <v>0.21044773333831021</v>
      </c>
      <c r="E1934" s="10">
        <v>63.933</v>
      </c>
      <c r="F1934" s="24">
        <v>0.23596135668167326</v>
      </c>
      <c r="G1934" s="10">
        <v>58.454999999999998</v>
      </c>
      <c r="H1934" s="24">
        <v>0.19641224365393825</v>
      </c>
      <c r="I1934" s="10">
        <v>46.491</v>
      </c>
      <c r="J1934" s="24">
        <v>0.19284365134924514</v>
      </c>
      <c r="K1934" s="10">
        <v>65.959000000000003</v>
      </c>
      <c r="L1934" s="61">
        <v>0.19093200832998428</v>
      </c>
      <c r="Q1934" s="48"/>
      <c r="R1934" s="48"/>
      <c r="S1934" s="48"/>
      <c r="T1934" s="48"/>
      <c r="U1934" s="48"/>
      <c r="V1934" s="48"/>
    </row>
    <row r="1935" spans="1:22" x14ac:dyDescent="0.25">
      <c r="A1935" s="8"/>
      <c r="B1935" s="60" t="s">
        <v>1930</v>
      </c>
      <c r="C1935" s="45">
        <v>65.772999999999996</v>
      </c>
      <c r="D1935" s="24">
        <v>0.27785968906888636</v>
      </c>
      <c r="E1935" s="10">
        <v>65.462999999999994</v>
      </c>
      <c r="F1935" s="24">
        <v>0.30421199352740441</v>
      </c>
      <c r="G1935" s="10">
        <v>60.158000000000001</v>
      </c>
      <c r="H1935" s="24">
        <v>0.2505769147037053</v>
      </c>
      <c r="I1935" s="10">
        <v>48.837000000000003</v>
      </c>
      <c r="J1935" s="24">
        <v>0.19985734853187864</v>
      </c>
      <c r="K1935" s="10">
        <v>67.620999999999995</v>
      </c>
      <c r="L1935" s="61">
        <v>0.21415610195705917</v>
      </c>
      <c r="Q1935" s="48"/>
      <c r="R1935" s="48"/>
      <c r="S1935" s="48"/>
      <c r="T1935" s="48"/>
      <c r="U1935" s="48"/>
      <c r="V1935" s="48"/>
    </row>
    <row r="1936" spans="1:22" x14ac:dyDescent="0.25">
      <c r="A1936" s="8"/>
      <c r="B1936" s="60" t="s">
        <v>1931</v>
      </c>
      <c r="C1936" s="45">
        <v>67.28</v>
      </c>
      <c r="D1936" s="24">
        <v>0.32065470969186838</v>
      </c>
      <c r="E1936" s="10">
        <v>66.695999999999998</v>
      </c>
      <c r="F1936" s="24">
        <v>0.33784065238636912</v>
      </c>
      <c r="G1936" s="10">
        <v>61.048000000000002</v>
      </c>
      <c r="H1936" s="24">
        <v>0.28165048402780801</v>
      </c>
      <c r="I1936" s="10">
        <v>50.749000000000002</v>
      </c>
      <c r="J1936" s="24">
        <v>0.1982327068116076</v>
      </c>
      <c r="K1936" s="10">
        <v>69.075000000000003</v>
      </c>
      <c r="L1936" s="61">
        <v>0.22232776783213376</v>
      </c>
      <c r="Q1936" s="48"/>
      <c r="R1936" s="48"/>
      <c r="S1936" s="48"/>
      <c r="T1936" s="48"/>
      <c r="U1936" s="48"/>
      <c r="V1936" s="48"/>
    </row>
    <row r="1937" spans="1:22" x14ac:dyDescent="0.25">
      <c r="A1937" s="8"/>
      <c r="B1937" s="60" t="s">
        <v>1932</v>
      </c>
      <c r="C1937" s="45">
        <v>66.525000000000006</v>
      </c>
      <c r="D1937" s="24">
        <v>0.33310315223680037</v>
      </c>
      <c r="E1937" s="10">
        <v>66.27</v>
      </c>
      <c r="F1937" s="24">
        <v>0.35410224778505855</v>
      </c>
      <c r="G1937" s="10">
        <v>59.843000000000004</v>
      </c>
      <c r="H1937" s="24">
        <v>0.27829784763646392</v>
      </c>
      <c r="I1937" s="10">
        <v>49.71</v>
      </c>
      <c r="J1937" s="24">
        <v>0.19561742989604936</v>
      </c>
      <c r="K1937" s="10">
        <v>67.522000000000006</v>
      </c>
      <c r="L1937" s="61">
        <v>0.20633760793053474</v>
      </c>
      <c r="Q1937" s="48"/>
      <c r="R1937" s="48"/>
      <c r="S1937" s="48"/>
      <c r="T1937" s="48"/>
      <c r="U1937" s="48"/>
      <c r="V1937" s="48"/>
    </row>
    <row r="1938" spans="1:22" x14ac:dyDescent="0.25">
      <c r="A1938" s="8"/>
      <c r="B1938" s="60" t="s">
        <v>1933</v>
      </c>
      <c r="C1938" s="45">
        <v>65.745000000000005</v>
      </c>
      <c r="D1938" s="24">
        <v>0.3201881263880853</v>
      </c>
      <c r="E1938" s="10">
        <v>64.816999999999993</v>
      </c>
      <c r="F1938" s="24">
        <v>0.36268965185766699</v>
      </c>
      <c r="G1938" s="10">
        <v>57.924999999999997</v>
      </c>
      <c r="H1938" s="24">
        <v>0.24276861003468744</v>
      </c>
      <c r="I1938" s="10">
        <v>46.933999999999997</v>
      </c>
      <c r="J1938" s="24">
        <v>0.18936982393110463</v>
      </c>
      <c r="K1938" s="10">
        <v>66.870999999999995</v>
      </c>
      <c r="L1938" s="61">
        <v>0.1952309622106122</v>
      </c>
      <c r="Q1938" s="48"/>
      <c r="R1938" s="48"/>
      <c r="S1938" s="48"/>
      <c r="T1938" s="48"/>
      <c r="U1938" s="48"/>
      <c r="V1938" s="48"/>
    </row>
    <row r="1939" spans="1:22" x14ac:dyDescent="0.25">
      <c r="A1939" s="8"/>
      <c r="B1939" s="60" t="s">
        <v>1934</v>
      </c>
      <c r="C1939" s="45">
        <v>64.174000000000007</v>
      </c>
      <c r="D1939" s="24">
        <v>0.283570668707191</v>
      </c>
      <c r="E1939" s="10">
        <v>62.805</v>
      </c>
      <c r="F1939" s="24">
        <v>0.3605428008395149</v>
      </c>
      <c r="G1939" s="10">
        <v>56.101999999999997</v>
      </c>
      <c r="H1939" s="24">
        <v>0.20588960972990233</v>
      </c>
      <c r="I1939" s="10">
        <v>45.052999999999997</v>
      </c>
      <c r="J1939" s="24">
        <v>0.17807658270483034</v>
      </c>
      <c r="K1939" s="10">
        <v>65.676000000000002</v>
      </c>
      <c r="L1939" s="61">
        <v>0.17123963318841109</v>
      </c>
      <c r="Q1939" s="48"/>
      <c r="R1939" s="48"/>
      <c r="S1939" s="48"/>
      <c r="T1939" s="48"/>
      <c r="U1939" s="48"/>
      <c r="V1939" s="48"/>
    </row>
    <row r="1940" spans="1:22" x14ac:dyDescent="0.25">
      <c r="A1940" s="8"/>
      <c r="B1940" s="60" t="s">
        <v>1935</v>
      </c>
      <c r="C1940" s="45">
        <v>62.69</v>
      </c>
      <c r="D1940" s="24">
        <v>0.22657285231705268</v>
      </c>
      <c r="E1940" s="10">
        <v>61.365000000000002</v>
      </c>
      <c r="F1940" s="24">
        <v>0.34154156720124323</v>
      </c>
      <c r="G1940" s="10">
        <v>55.576999999999998</v>
      </c>
      <c r="H1940" s="24">
        <v>0.14809654431720876</v>
      </c>
      <c r="I1940" s="10">
        <v>44.673000000000002</v>
      </c>
      <c r="J1940" s="24">
        <v>0.15242573538152662</v>
      </c>
      <c r="K1940" s="10">
        <v>64.486000000000004</v>
      </c>
      <c r="L1940" s="61">
        <v>0.14068417911901893</v>
      </c>
      <c r="Q1940" s="48"/>
      <c r="R1940" s="48"/>
      <c r="S1940" s="48"/>
      <c r="T1940" s="48"/>
      <c r="U1940" s="48"/>
      <c r="V1940" s="48"/>
    </row>
    <row r="1941" spans="1:22" x14ac:dyDescent="0.25">
      <c r="A1941" s="8"/>
      <c r="B1941" s="60" t="s">
        <v>1936</v>
      </c>
      <c r="C1941" s="45">
        <v>60.646000000000001</v>
      </c>
      <c r="D1941" s="24">
        <v>0.1501651704895392</v>
      </c>
      <c r="E1941" s="10">
        <v>59.886000000000003</v>
      </c>
      <c r="F1941" s="24">
        <v>0.28272746206962845</v>
      </c>
      <c r="G1941" s="10">
        <v>55.226999999999997</v>
      </c>
      <c r="H1941" s="24">
        <v>0.11105789466045486</v>
      </c>
      <c r="I1941" s="10">
        <v>44.551000000000002</v>
      </c>
      <c r="J1941" s="24">
        <v>0.10339589744944458</v>
      </c>
      <c r="K1941" s="10">
        <v>62.978999999999999</v>
      </c>
      <c r="L1941" s="61">
        <v>0.105500955999659</v>
      </c>
      <c r="Q1941" s="48"/>
      <c r="R1941" s="48"/>
      <c r="S1941" s="48"/>
      <c r="T1941" s="48"/>
      <c r="U1941" s="48"/>
      <c r="V1941" s="48"/>
    </row>
    <row r="1942" spans="1:22" x14ac:dyDescent="0.25">
      <c r="A1942" s="8"/>
      <c r="B1942" s="60" t="s">
        <v>1937</v>
      </c>
      <c r="C1942" s="45">
        <v>60.503999999999998</v>
      </c>
      <c r="D1942" s="24">
        <v>7.3962785315690269E-2</v>
      </c>
      <c r="E1942" s="10">
        <v>59.892000000000003</v>
      </c>
      <c r="F1942" s="24">
        <v>0.22525914414342246</v>
      </c>
      <c r="G1942" s="10">
        <v>56.576000000000001</v>
      </c>
      <c r="H1942" s="24">
        <v>7.4135353623314609E-2</v>
      </c>
      <c r="I1942" s="10">
        <v>46.526000000000003</v>
      </c>
      <c r="J1942" s="24">
        <v>4.7841075697737392E-2</v>
      </c>
      <c r="K1942" s="10">
        <v>63.134</v>
      </c>
      <c r="L1942" s="61">
        <v>7.4093018157904353E-2</v>
      </c>
      <c r="Q1942" s="48"/>
      <c r="R1942" s="48"/>
      <c r="S1942" s="48"/>
      <c r="T1942" s="48"/>
      <c r="U1942" s="48"/>
      <c r="V1942" s="48"/>
    </row>
    <row r="1943" spans="1:22" x14ac:dyDescent="0.25">
      <c r="A1943" s="8"/>
      <c r="B1943" s="60" t="s">
        <v>1938</v>
      </c>
      <c r="C1943" s="45">
        <v>62.566000000000003</v>
      </c>
      <c r="D1943" s="24">
        <v>3.656146768444038E-2</v>
      </c>
      <c r="E1943" s="10">
        <v>61.109000000000002</v>
      </c>
      <c r="F1943" s="24">
        <v>0.20427127224954739</v>
      </c>
      <c r="G1943" s="10">
        <v>59.119</v>
      </c>
      <c r="H1943" s="24">
        <v>6.4208066646347664E-2</v>
      </c>
      <c r="I1943" s="10">
        <v>50.430999999999997</v>
      </c>
      <c r="J1943" s="24">
        <v>1.9931580129178828E-2</v>
      </c>
      <c r="K1943" s="10">
        <v>64.453000000000003</v>
      </c>
      <c r="L1943" s="61">
        <v>5.365776430041528E-2</v>
      </c>
      <c r="Q1943" s="48"/>
      <c r="R1943" s="48"/>
      <c r="S1943" s="48"/>
      <c r="T1943" s="48"/>
      <c r="U1943" s="48"/>
      <c r="V1943" s="48"/>
    </row>
    <row r="1944" spans="1:22" x14ac:dyDescent="0.25">
      <c r="A1944" s="8"/>
      <c r="B1944" s="60" t="s">
        <v>1939</v>
      </c>
      <c r="C1944" s="45">
        <v>65.917000000000002</v>
      </c>
      <c r="D1944" s="24">
        <v>4.4474720516601035E-2</v>
      </c>
      <c r="E1944" s="10">
        <v>62.523000000000003</v>
      </c>
      <c r="F1944" s="24">
        <v>0.21043946360767099</v>
      </c>
      <c r="G1944" s="10">
        <v>60.325000000000003</v>
      </c>
      <c r="H1944" s="24">
        <v>7.5891496494971039E-2</v>
      </c>
      <c r="I1944" s="10">
        <v>53.232999999999997</v>
      </c>
      <c r="J1944" s="24">
        <v>2.4607378250934498E-2</v>
      </c>
      <c r="K1944" s="10">
        <v>65.927000000000007</v>
      </c>
      <c r="L1944" s="61">
        <v>5.4096184526201699E-2</v>
      </c>
      <c r="Q1944" s="48"/>
      <c r="R1944" s="48"/>
      <c r="S1944" s="48"/>
      <c r="T1944" s="48"/>
      <c r="U1944" s="48"/>
      <c r="V1944" s="48"/>
    </row>
    <row r="1945" spans="1:22" x14ac:dyDescent="0.25">
      <c r="A1945" s="8"/>
      <c r="B1945" s="60" t="s">
        <v>1940</v>
      </c>
      <c r="C1945" s="45">
        <v>62.651000000000003</v>
      </c>
      <c r="D1945" s="24">
        <v>5.1417480076892931E-2</v>
      </c>
      <c r="E1945" s="10">
        <v>58.837000000000003</v>
      </c>
      <c r="F1945" s="24">
        <v>0.2356569524328308</v>
      </c>
      <c r="G1945" s="10">
        <v>56.497</v>
      </c>
      <c r="H1945" s="24">
        <v>8.4657697275801511E-2</v>
      </c>
      <c r="I1945" s="10">
        <v>50.94</v>
      </c>
      <c r="J1945" s="24">
        <v>3.3972182963716333E-2</v>
      </c>
      <c r="K1945" s="10">
        <v>61.984999999999999</v>
      </c>
      <c r="L1945" s="61">
        <v>5.5606298637243798E-2</v>
      </c>
      <c r="Q1945" s="48"/>
      <c r="R1945" s="48"/>
      <c r="S1945" s="48"/>
      <c r="T1945" s="48"/>
      <c r="U1945" s="48"/>
      <c r="V1945" s="48"/>
    </row>
    <row r="1946" spans="1:22" x14ac:dyDescent="0.25">
      <c r="A1946" s="8"/>
      <c r="B1946" s="60" t="s">
        <v>1941</v>
      </c>
      <c r="C1946" s="45">
        <v>58.8</v>
      </c>
      <c r="D1946" s="24">
        <v>5.3078516638360614E-2</v>
      </c>
      <c r="E1946" s="10">
        <v>56.204000000000001</v>
      </c>
      <c r="F1946" s="24">
        <v>0.25347261162824231</v>
      </c>
      <c r="G1946" s="10">
        <v>53.527999999999999</v>
      </c>
      <c r="H1946" s="24">
        <v>8.9127879130926985E-2</v>
      </c>
      <c r="I1946" s="10">
        <v>49.1</v>
      </c>
      <c r="J1946" s="24">
        <v>4.1646303609874653E-2</v>
      </c>
      <c r="K1946" s="10">
        <v>58.368000000000002</v>
      </c>
      <c r="L1946" s="61">
        <v>5.5021738336195246E-2</v>
      </c>
      <c r="Q1946" s="48"/>
      <c r="R1946" s="48"/>
      <c r="S1946" s="48"/>
      <c r="T1946" s="48"/>
      <c r="U1946" s="48"/>
      <c r="V1946" s="48"/>
    </row>
    <row r="1947" spans="1:22" x14ac:dyDescent="0.25">
      <c r="A1947" s="8"/>
      <c r="B1947" s="60" t="s">
        <v>1942</v>
      </c>
      <c r="C1947" s="45">
        <v>55.063000000000002</v>
      </c>
      <c r="D1947" s="24">
        <v>4.6956943692726898E-2</v>
      </c>
      <c r="E1947" s="10">
        <v>54.732999999999997</v>
      </c>
      <c r="F1947" s="24">
        <v>0.2540974414021821</v>
      </c>
      <c r="G1947" s="10">
        <v>51.807000000000002</v>
      </c>
      <c r="H1947" s="24">
        <v>8.4033613445378158E-2</v>
      </c>
      <c r="I1947" s="10">
        <v>49.429000000000002</v>
      </c>
      <c r="J1947" s="24">
        <v>4.9346841194573964E-2</v>
      </c>
      <c r="K1947" s="10">
        <v>55.374000000000002</v>
      </c>
      <c r="L1947" s="61">
        <v>5.2987955622130475E-2</v>
      </c>
      <c r="Q1947" s="48"/>
      <c r="R1947" s="48"/>
      <c r="S1947" s="48"/>
      <c r="T1947" s="48"/>
      <c r="U1947" s="48"/>
      <c r="V1947" s="48"/>
    </row>
    <row r="1948" spans="1:22" x14ac:dyDescent="0.25">
      <c r="A1948" s="8"/>
      <c r="B1948" s="60" t="s">
        <v>1943</v>
      </c>
      <c r="C1948" s="45">
        <v>49.877000000000002</v>
      </c>
      <c r="D1948" s="24">
        <v>3.971557081801385E-2</v>
      </c>
      <c r="E1948" s="10">
        <v>51.686</v>
      </c>
      <c r="F1948" s="24">
        <v>0.25896790938366149</v>
      </c>
      <c r="G1948" s="10">
        <v>48.27</v>
      </c>
      <c r="H1948" s="24">
        <v>8.0318137617741397E-2</v>
      </c>
      <c r="I1948" s="10">
        <v>45.997</v>
      </c>
      <c r="J1948" s="24">
        <v>5.2067785864296189E-2</v>
      </c>
      <c r="K1948" s="10">
        <v>50.8</v>
      </c>
      <c r="L1948" s="61">
        <v>5.4266681280674196E-2</v>
      </c>
      <c r="Q1948" s="48"/>
      <c r="R1948" s="48"/>
      <c r="S1948" s="48"/>
      <c r="T1948" s="48"/>
      <c r="U1948" s="48"/>
      <c r="V1948" s="48"/>
    </row>
    <row r="1949" spans="1:22" x14ac:dyDescent="0.25">
      <c r="A1949" s="8"/>
      <c r="B1949" s="60" t="s">
        <v>1944</v>
      </c>
      <c r="C1949" s="45">
        <v>46.68</v>
      </c>
      <c r="D1949" s="24">
        <v>3.844432843612499E-2</v>
      </c>
      <c r="E1949" s="10">
        <v>49.155000000000001</v>
      </c>
      <c r="F1949" s="24">
        <v>0.25939572586588061</v>
      </c>
      <c r="G1949" s="10">
        <v>44.554000000000002</v>
      </c>
      <c r="H1949" s="24">
        <v>8.6107805288670861E-2</v>
      </c>
      <c r="I1949" s="10">
        <v>44.094999999999999</v>
      </c>
      <c r="J1949" s="24">
        <v>5.7395988750544649E-2</v>
      </c>
      <c r="K1949" s="10">
        <v>47.354999999999997</v>
      </c>
      <c r="L1949" s="61">
        <v>5.5978869467841669E-2</v>
      </c>
      <c r="Q1949" s="48"/>
      <c r="R1949" s="48"/>
      <c r="S1949" s="48"/>
      <c r="T1949" s="48"/>
      <c r="U1949" s="48"/>
      <c r="V1949" s="48"/>
    </row>
    <row r="1950" spans="1:22" x14ac:dyDescent="0.25">
      <c r="A1950" s="8"/>
      <c r="B1950" s="60" t="s">
        <v>1945</v>
      </c>
      <c r="C1950" s="45">
        <v>44.89</v>
      </c>
      <c r="D1950" s="24">
        <v>3.331717503169513E-2</v>
      </c>
      <c r="E1950" s="10">
        <v>46.997999999999998</v>
      </c>
      <c r="F1950" s="24">
        <v>0.25761750664829708</v>
      </c>
      <c r="G1950" s="10">
        <v>42.286000000000001</v>
      </c>
      <c r="H1950" s="24">
        <v>8.1753795245421035E-2</v>
      </c>
      <c r="I1950" s="10">
        <v>42.741</v>
      </c>
      <c r="J1950" s="24">
        <v>5.5745540488796756E-2</v>
      </c>
      <c r="K1950" s="10">
        <v>45.457999999999998</v>
      </c>
      <c r="L1950" s="61">
        <v>5.679439115828424E-2</v>
      </c>
      <c r="Q1950" s="48"/>
      <c r="R1950" s="48"/>
      <c r="S1950" s="48"/>
      <c r="T1950" s="48"/>
      <c r="U1950" s="48"/>
      <c r="V1950" s="48"/>
    </row>
    <row r="1951" spans="1:22" x14ac:dyDescent="0.25">
      <c r="A1951" s="8"/>
      <c r="B1951" s="60" t="s">
        <v>1946</v>
      </c>
      <c r="C1951" s="45">
        <v>44.198</v>
      </c>
      <c r="D1951" s="24">
        <v>2.9420538444328435E-2</v>
      </c>
      <c r="E1951" s="10">
        <v>45.561</v>
      </c>
      <c r="F1951" s="24">
        <v>0.2555509275575919</v>
      </c>
      <c r="G1951" s="10">
        <v>41.420999999999999</v>
      </c>
      <c r="H1951" s="24">
        <v>8.5759484485210882E-2</v>
      </c>
      <c r="I1951" s="10">
        <v>42.13</v>
      </c>
      <c r="J1951" s="24">
        <v>5.1256321216842496E-2</v>
      </c>
      <c r="K1951" s="10">
        <v>44.658000000000001</v>
      </c>
      <c r="L1951" s="61">
        <v>6.4024538682506446E-2</v>
      </c>
      <c r="Q1951" s="48"/>
      <c r="R1951" s="48"/>
      <c r="S1951" s="48"/>
      <c r="T1951" s="48"/>
      <c r="U1951" s="48"/>
      <c r="V1951" s="48"/>
    </row>
    <row r="1952" spans="1:22" x14ac:dyDescent="0.25">
      <c r="A1952" s="8"/>
      <c r="B1952" s="60" t="s">
        <v>1947</v>
      </c>
      <c r="C1952" s="45">
        <v>44.828000000000003</v>
      </c>
      <c r="D1952" s="24">
        <v>2.3454396300991873E-2</v>
      </c>
      <c r="E1952" s="10">
        <v>45.265000000000001</v>
      </c>
      <c r="F1952" s="24">
        <v>0.25992438563327031</v>
      </c>
      <c r="G1952" s="10">
        <v>41.268999999999998</v>
      </c>
      <c r="H1952" s="24">
        <v>8.5396650314940065E-2</v>
      </c>
      <c r="I1952" s="10">
        <v>42.694000000000003</v>
      </c>
      <c r="J1952" s="24">
        <v>4.8179885656944428E-2</v>
      </c>
      <c r="K1952" s="10">
        <v>45.241999999999997</v>
      </c>
      <c r="L1952" s="61">
        <v>6.928282779103169E-2</v>
      </c>
      <c r="Q1952" s="48"/>
      <c r="R1952" s="48"/>
      <c r="S1952" s="48"/>
      <c r="T1952" s="48"/>
      <c r="U1952" s="48"/>
      <c r="V1952" s="48"/>
    </row>
    <row r="1953" spans="1:22" x14ac:dyDescent="0.25">
      <c r="A1953" s="8"/>
      <c r="B1953" s="60" t="s">
        <v>1948</v>
      </c>
      <c r="C1953" s="45">
        <v>46.332000000000001</v>
      </c>
      <c r="D1953" s="24">
        <v>1.8774703557312252E-2</v>
      </c>
      <c r="E1953" s="10">
        <v>45.131999999999998</v>
      </c>
      <c r="F1953" s="24">
        <v>0.2557111274871039</v>
      </c>
      <c r="G1953" s="10">
        <v>41.613</v>
      </c>
      <c r="H1953" s="24">
        <v>8.3451859162288464E-2</v>
      </c>
      <c r="I1953" s="10">
        <v>44.375999999999998</v>
      </c>
      <c r="J1953" s="24">
        <v>4.5552372024241783E-2</v>
      </c>
      <c r="K1953" s="10">
        <v>46.558</v>
      </c>
      <c r="L1953" s="61">
        <v>6.9331515653147671E-2</v>
      </c>
      <c r="Q1953" s="48"/>
      <c r="R1953" s="48"/>
      <c r="S1953" s="48"/>
      <c r="T1953" s="48"/>
      <c r="U1953" s="48"/>
      <c r="V1953" s="48"/>
    </row>
    <row r="1954" spans="1:22" x14ac:dyDescent="0.25">
      <c r="A1954" s="8"/>
      <c r="B1954" s="60" t="s">
        <v>1949</v>
      </c>
      <c r="C1954" s="45">
        <v>49.847000000000001</v>
      </c>
      <c r="D1954" s="24">
        <v>1.6556044447758968E-2</v>
      </c>
      <c r="E1954" s="10">
        <v>44.777000000000001</v>
      </c>
      <c r="F1954" s="24">
        <v>0.25904328602095417</v>
      </c>
      <c r="G1954" s="10">
        <v>41.610999999999997</v>
      </c>
      <c r="H1954" s="24">
        <v>7.8618908014281147E-2</v>
      </c>
      <c r="I1954" s="10">
        <v>48.165999999999997</v>
      </c>
      <c r="J1954" s="24">
        <v>4.5169468027516271E-2</v>
      </c>
      <c r="K1954" s="10">
        <v>49.895000000000003</v>
      </c>
      <c r="L1954" s="61">
        <v>6.8978528652806861E-2</v>
      </c>
      <c r="Q1954" s="48"/>
      <c r="R1954" s="48"/>
      <c r="S1954" s="48"/>
      <c r="T1954" s="48"/>
      <c r="U1954" s="48"/>
      <c r="V1954" s="48"/>
    </row>
    <row r="1955" spans="1:22" x14ac:dyDescent="0.25">
      <c r="A1955" s="8"/>
      <c r="B1955" s="60" t="s">
        <v>1950</v>
      </c>
      <c r="C1955" s="45">
        <v>55.911000000000001</v>
      </c>
      <c r="D1955" s="24">
        <v>2.1888283988366022E-2</v>
      </c>
      <c r="E1955" s="10">
        <v>43.930999999999997</v>
      </c>
      <c r="F1955" s="24">
        <v>0.25452564800871486</v>
      </c>
      <c r="G1955" s="10">
        <v>40.710999999999999</v>
      </c>
      <c r="H1955" s="24">
        <v>7.8502801079794488E-2</v>
      </c>
      <c r="I1955" s="10">
        <v>55.811</v>
      </c>
      <c r="J1955" s="24">
        <v>5.0622549084331302E-2</v>
      </c>
      <c r="K1955" s="10">
        <v>56.661000000000001</v>
      </c>
      <c r="L1955" s="61">
        <v>6.7603096548030581E-2</v>
      </c>
      <c r="Q1955" s="48"/>
      <c r="R1955" s="48"/>
      <c r="S1955" s="48"/>
      <c r="T1955" s="48"/>
      <c r="U1955" s="48"/>
      <c r="V1955" s="48"/>
    </row>
    <row r="1956" spans="1:22" x14ac:dyDescent="0.25">
      <c r="A1956" s="8"/>
      <c r="B1956" s="60" t="s">
        <v>1951</v>
      </c>
      <c r="C1956" s="45">
        <v>61.067999999999998</v>
      </c>
      <c r="D1956" s="24">
        <v>6.1302110522783206E-2</v>
      </c>
      <c r="E1956" s="10">
        <v>46.582999999999998</v>
      </c>
      <c r="F1956" s="24">
        <v>0.28297715549005159</v>
      </c>
      <c r="G1956" s="10">
        <v>42.985999999999997</v>
      </c>
      <c r="H1956" s="24">
        <v>8.6470639458941692E-2</v>
      </c>
      <c r="I1956" s="10">
        <v>61.573999999999998</v>
      </c>
      <c r="J1956" s="24">
        <v>7.8482115742635694E-2</v>
      </c>
      <c r="K1956" s="10">
        <v>62.036000000000001</v>
      </c>
      <c r="L1956" s="61">
        <v>8.2489410389989776E-2</v>
      </c>
      <c r="Q1956" s="48"/>
      <c r="R1956" s="48"/>
      <c r="S1956" s="48"/>
      <c r="T1956" s="48"/>
      <c r="U1956" s="48"/>
      <c r="V1956" s="48"/>
    </row>
    <row r="1957" spans="1:22" x14ac:dyDescent="0.25">
      <c r="A1957" s="8"/>
      <c r="B1957" s="60" t="s">
        <v>1952</v>
      </c>
      <c r="C1957" s="45">
        <v>63.673000000000002</v>
      </c>
      <c r="D1957" s="24">
        <v>0.13270937430084273</v>
      </c>
      <c r="E1957" s="10">
        <v>50.110999999999997</v>
      </c>
      <c r="F1957" s="24">
        <v>0.34266764922623433</v>
      </c>
      <c r="G1957" s="10">
        <v>46.85</v>
      </c>
      <c r="H1957" s="24">
        <v>0.104496241037996</v>
      </c>
      <c r="I1957" s="10">
        <v>64.433999999999997</v>
      </c>
      <c r="J1957" s="24">
        <v>0.11359045116653683</v>
      </c>
      <c r="K1957" s="10">
        <v>64.917000000000002</v>
      </c>
      <c r="L1957" s="61">
        <v>0.11301669993670578</v>
      </c>
      <c r="Q1957" s="48"/>
      <c r="R1957" s="48"/>
      <c r="S1957" s="48"/>
      <c r="T1957" s="48"/>
      <c r="U1957" s="48"/>
      <c r="V1957" s="48"/>
    </row>
    <row r="1958" spans="1:22" x14ac:dyDescent="0.25">
      <c r="A1958" s="8"/>
      <c r="B1958" s="60" t="s">
        <v>1953</v>
      </c>
      <c r="C1958" s="45">
        <v>64.408000000000001</v>
      </c>
      <c r="D1958" s="24">
        <v>0.2108471921843538</v>
      </c>
      <c r="E1958" s="10">
        <v>53.389000000000003</v>
      </c>
      <c r="F1958" s="24">
        <v>0.41342795809169847</v>
      </c>
      <c r="G1958" s="10">
        <v>50.347999999999999</v>
      </c>
      <c r="H1958" s="24">
        <v>0.13421961626658152</v>
      </c>
      <c r="I1958" s="10">
        <v>64.873000000000005</v>
      </c>
      <c r="J1958" s="24">
        <v>0.15387459233927936</v>
      </c>
      <c r="K1958" s="10">
        <v>65.965000000000003</v>
      </c>
      <c r="L1958" s="61">
        <v>0.14666001265884415</v>
      </c>
      <c r="Q1958" s="48"/>
      <c r="R1958" s="48"/>
      <c r="S1958" s="48"/>
      <c r="T1958" s="48"/>
      <c r="U1958" s="48"/>
      <c r="V1958" s="48"/>
    </row>
    <row r="1959" spans="1:22" x14ac:dyDescent="0.25">
      <c r="A1959" s="8"/>
      <c r="B1959" s="60" t="s">
        <v>1954</v>
      </c>
      <c r="C1959" s="45">
        <v>65.495000000000005</v>
      </c>
      <c r="D1959" s="24">
        <v>0.27097471847266763</v>
      </c>
      <c r="E1959" s="10">
        <v>55.235999999999997</v>
      </c>
      <c r="F1959" s="24">
        <v>0.4735349716446125</v>
      </c>
      <c r="G1959" s="10">
        <v>52.901000000000003</v>
      </c>
      <c r="H1959" s="24">
        <v>0.15433514266639575</v>
      </c>
      <c r="I1959" s="10">
        <v>65.221999999999994</v>
      </c>
      <c r="J1959" s="24">
        <v>0.19969103608540079</v>
      </c>
      <c r="K1959" s="10">
        <v>67.027000000000001</v>
      </c>
      <c r="L1959" s="61">
        <v>0.17169774575198404</v>
      </c>
      <c r="Q1959" s="48"/>
      <c r="R1959" s="48"/>
      <c r="S1959" s="48"/>
      <c r="T1959" s="48"/>
      <c r="U1959" s="48"/>
      <c r="V1959" s="48"/>
    </row>
    <row r="1960" spans="1:22" x14ac:dyDescent="0.25">
      <c r="A1960" s="8"/>
      <c r="B1960" s="60" t="s">
        <v>1955</v>
      </c>
      <c r="C1960" s="45">
        <v>66.325000000000003</v>
      </c>
      <c r="D1960" s="24">
        <v>0.30485121933030057</v>
      </c>
      <c r="E1960" s="10">
        <v>56.037999999999997</v>
      </c>
      <c r="F1960" s="24">
        <v>0.4947774822979078</v>
      </c>
      <c r="G1960" s="10">
        <v>55.344000000000001</v>
      </c>
      <c r="H1960" s="24">
        <v>0.16813735450349773</v>
      </c>
      <c r="I1960" s="10">
        <v>66.376000000000005</v>
      </c>
      <c r="J1960" s="24">
        <v>0.23266039056207666</v>
      </c>
      <c r="K1960" s="10">
        <v>67.703999999999994</v>
      </c>
      <c r="L1960" s="61">
        <v>0.18765519256049468</v>
      </c>
      <c r="Q1960" s="48"/>
      <c r="R1960" s="48"/>
      <c r="S1960" s="48"/>
      <c r="T1960" s="48"/>
      <c r="U1960" s="48"/>
      <c r="V1960" s="48"/>
    </row>
    <row r="1961" spans="1:22" x14ac:dyDescent="0.25">
      <c r="A1961" s="8"/>
      <c r="B1961" s="60" t="s">
        <v>1956</v>
      </c>
      <c r="C1961" s="45">
        <v>65.373999999999995</v>
      </c>
      <c r="D1961" s="24">
        <v>0.31366992318591991</v>
      </c>
      <c r="E1961" s="10">
        <v>54.719000000000001</v>
      </c>
      <c r="F1961" s="24">
        <v>0.49030790426452214</v>
      </c>
      <c r="G1961" s="10">
        <v>54.424999999999997</v>
      </c>
      <c r="H1961" s="24">
        <v>0.16783257380047023</v>
      </c>
      <c r="I1961" s="10">
        <v>65.84</v>
      </c>
      <c r="J1961" s="24">
        <v>0.25040601027238996</v>
      </c>
      <c r="K1961" s="10">
        <v>66.805000000000007</v>
      </c>
      <c r="L1961" s="61">
        <v>0.19296216953113587</v>
      </c>
      <c r="Q1961" s="48"/>
      <c r="R1961" s="48"/>
      <c r="S1961" s="48"/>
      <c r="T1961" s="48"/>
      <c r="U1961" s="48"/>
      <c r="V1961" s="48"/>
    </row>
    <row r="1962" spans="1:22" x14ac:dyDescent="0.25">
      <c r="A1962" s="8"/>
      <c r="B1962" s="60" t="s">
        <v>1957</v>
      </c>
      <c r="C1962" s="45">
        <v>63.912999999999997</v>
      </c>
      <c r="D1962" s="24">
        <v>0.29506301737638901</v>
      </c>
      <c r="E1962" s="10">
        <v>52.963999999999999</v>
      </c>
      <c r="F1962" s="24">
        <v>0.48598250616769728</v>
      </c>
      <c r="G1962" s="10">
        <v>52.216000000000001</v>
      </c>
      <c r="H1962" s="24">
        <v>0.15553975211169488</v>
      </c>
      <c r="I1962" s="10">
        <v>64.924999999999997</v>
      </c>
      <c r="J1962" s="24">
        <v>0.25200364418976196</v>
      </c>
      <c r="K1962" s="10">
        <v>66.128</v>
      </c>
      <c r="L1962" s="61">
        <v>0.19840303812259605</v>
      </c>
      <c r="Q1962" s="48"/>
      <c r="R1962" s="48"/>
      <c r="S1962" s="48"/>
      <c r="T1962" s="48"/>
      <c r="U1962" s="48"/>
      <c r="V1962" s="48"/>
    </row>
    <row r="1963" spans="1:22" x14ac:dyDescent="0.25">
      <c r="A1963" s="8"/>
      <c r="B1963" s="60" t="s">
        <v>1958</v>
      </c>
      <c r="C1963" s="45">
        <v>61.76</v>
      </c>
      <c r="D1963" s="24">
        <v>0.25307629204265791</v>
      </c>
      <c r="E1963" s="10">
        <v>51.506</v>
      </c>
      <c r="F1963" s="24">
        <v>0.45443914004677838</v>
      </c>
      <c r="G1963" s="10">
        <v>50.572000000000003</v>
      </c>
      <c r="H1963" s="24">
        <v>0.13361005486052654</v>
      </c>
      <c r="I1963" s="10">
        <v>63.895000000000003</v>
      </c>
      <c r="J1963" s="24">
        <v>0.23788901065529397</v>
      </c>
      <c r="K1963" s="10">
        <v>64.858999999999995</v>
      </c>
      <c r="L1963" s="61">
        <v>0.19147718973659866</v>
      </c>
      <c r="Q1963" s="48"/>
      <c r="R1963" s="48"/>
      <c r="S1963" s="48"/>
      <c r="T1963" s="48"/>
      <c r="U1963" s="48"/>
      <c r="V1963" s="48"/>
    </row>
    <row r="1964" spans="1:22" x14ac:dyDescent="0.25">
      <c r="A1964" s="8"/>
      <c r="B1964" s="60" t="s">
        <v>1959</v>
      </c>
      <c r="C1964" s="45">
        <v>60.158999999999999</v>
      </c>
      <c r="D1964" s="24">
        <v>0.19410470579461556</v>
      </c>
      <c r="E1964" s="10">
        <v>51.097000000000001</v>
      </c>
      <c r="F1964" s="24">
        <v>0.41402069783089296</v>
      </c>
      <c r="G1964" s="10">
        <v>49.698999999999998</v>
      </c>
      <c r="H1964" s="24">
        <v>0.10501872224318598</v>
      </c>
      <c r="I1964" s="10">
        <v>63.18</v>
      </c>
      <c r="J1964" s="24">
        <v>0.19662780411159672</v>
      </c>
      <c r="K1964" s="10">
        <v>64.22</v>
      </c>
      <c r="L1964" s="61">
        <v>0.16929986854277229</v>
      </c>
      <c r="Q1964" s="48"/>
      <c r="R1964" s="48"/>
      <c r="S1964" s="48"/>
      <c r="T1964" s="48"/>
      <c r="U1964" s="48"/>
      <c r="V1964" s="48"/>
    </row>
    <row r="1965" spans="1:22" x14ac:dyDescent="0.25">
      <c r="A1965" s="8"/>
      <c r="B1965" s="60" t="s">
        <v>1960</v>
      </c>
      <c r="C1965" s="45">
        <v>58.631999999999998</v>
      </c>
      <c r="D1965" s="24">
        <v>0.12133641584010739</v>
      </c>
      <c r="E1965" s="10">
        <v>50.648000000000003</v>
      </c>
      <c r="F1965" s="24">
        <v>0.36834769792701288</v>
      </c>
      <c r="G1965" s="10">
        <v>49.487000000000002</v>
      </c>
      <c r="H1965" s="24">
        <v>7.1100984006269768E-2</v>
      </c>
      <c r="I1965" s="10">
        <v>61.573</v>
      </c>
      <c r="J1965" s="24">
        <v>0.13046463419464727</v>
      </c>
      <c r="K1965" s="10">
        <v>62.625</v>
      </c>
      <c r="L1965" s="61">
        <v>0.12927844588344126</v>
      </c>
      <c r="Q1965" s="48"/>
      <c r="R1965" s="48"/>
      <c r="S1965" s="48"/>
      <c r="T1965" s="48"/>
      <c r="U1965" s="48"/>
      <c r="V1965" s="48"/>
    </row>
    <row r="1966" spans="1:22" x14ac:dyDescent="0.25">
      <c r="A1966" s="8"/>
      <c r="B1966" s="60" t="s">
        <v>1961</v>
      </c>
      <c r="C1966" s="45">
        <v>58.506999999999998</v>
      </c>
      <c r="D1966" s="24">
        <v>5.2017301812215679E-2</v>
      </c>
      <c r="E1966" s="10">
        <v>51.634</v>
      </c>
      <c r="F1966" s="24">
        <v>0.31323892217487426</v>
      </c>
      <c r="G1966" s="10">
        <v>51.335999999999999</v>
      </c>
      <c r="H1966" s="24">
        <v>3.8605555716815183E-2</v>
      </c>
      <c r="I1966" s="10">
        <v>61.183999999999997</v>
      </c>
      <c r="J1966" s="24">
        <v>6.6493259569299024E-2</v>
      </c>
      <c r="K1966" s="10">
        <v>62.831000000000003</v>
      </c>
      <c r="L1966" s="61">
        <v>9.1715760260966936E-2</v>
      </c>
      <c r="Q1966" s="48"/>
      <c r="R1966" s="48"/>
      <c r="S1966" s="48"/>
      <c r="T1966" s="48"/>
      <c r="U1966" s="48"/>
      <c r="V1966" s="48"/>
    </row>
    <row r="1967" spans="1:22" x14ac:dyDescent="0.25">
      <c r="A1967" s="8"/>
      <c r="B1967" s="60" t="s">
        <v>1962</v>
      </c>
      <c r="C1967" s="45">
        <v>59.969000000000001</v>
      </c>
      <c r="D1967" s="24">
        <v>1.8923857110895666E-2</v>
      </c>
      <c r="E1967" s="10">
        <v>53.594000000000001</v>
      </c>
      <c r="F1967" s="24">
        <v>0.28356989522924608</v>
      </c>
      <c r="G1967" s="10">
        <v>54.863999999999997</v>
      </c>
      <c r="H1967" s="24">
        <v>1.3584511334939479E-2</v>
      </c>
      <c r="I1967" s="10">
        <v>63.198</v>
      </c>
      <c r="J1967" s="24">
        <v>3.1516960006337719E-2</v>
      </c>
      <c r="K1967" s="10">
        <v>64.091999999999999</v>
      </c>
      <c r="L1967" s="61">
        <v>6.3866303130629534E-2</v>
      </c>
      <c r="Q1967" s="48"/>
      <c r="R1967" s="48"/>
      <c r="S1967" s="48"/>
      <c r="T1967" s="48"/>
      <c r="U1967" s="48"/>
      <c r="V1967" s="48"/>
    </row>
    <row r="1968" spans="1:22" x14ac:dyDescent="0.25">
      <c r="A1968" s="8"/>
      <c r="B1968" s="60" t="s">
        <v>1963</v>
      </c>
      <c r="C1968" s="45">
        <v>62.97</v>
      </c>
      <c r="D1968" s="24">
        <v>2.1403534939219926E-2</v>
      </c>
      <c r="E1968" s="10">
        <v>55.091000000000001</v>
      </c>
      <c r="F1968" s="24">
        <v>0.27932459709717727</v>
      </c>
      <c r="G1968" s="10">
        <v>58.079000000000001</v>
      </c>
      <c r="H1968" s="24">
        <v>8.0694319468230247E-3</v>
      </c>
      <c r="I1968" s="10">
        <v>65.706000000000003</v>
      </c>
      <c r="J1968" s="24">
        <v>2.4466245032150731E-2</v>
      </c>
      <c r="K1968" s="10">
        <v>65.527000000000001</v>
      </c>
      <c r="L1968" s="61">
        <v>5.9326159988314912E-2</v>
      </c>
      <c r="Q1968" s="48"/>
      <c r="R1968" s="48"/>
      <c r="S1968" s="48"/>
      <c r="T1968" s="48"/>
      <c r="U1968" s="48"/>
      <c r="V1968" s="48"/>
    </row>
    <row r="1969" spans="1:22" x14ac:dyDescent="0.25">
      <c r="A1969" s="8"/>
      <c r="B1969" s="60" t="s">
        <v>1964</v>
      </c>
      <c r="C1969" s="45">
        <v>59.444000000000003</v>
      </c>
      <c r="D1969" s="24">
        <v>2.7705272578119174E-2</v>
      </c>
      <c r="E1969" s="10">
        <v>51.83</v>
      </c>
      <c r="F1969" s="24">
        <v>0.28646951395341386</v>
      </c>
      <c r="G1969" s="10">
        <v>55.762</v>
      </c>
      <c r="H1969" s="24">
        <v>8.156512147688021E-3</v>
      </c>
      <c r="I1969" s="10">
        <v>62.06</v>
      </c>
      <c r="J1969" s="24">
        <v>2.335714380025615E-2</v>
      </c>
      <c r="K1969" s="10">
        <v>62.040999999999997</v>
      </c>
      <c r="L1969" s="61">
        <v>5.9764350747358683E-2</v>
      </c>
      <c r="Q1969" s="48"/>
      <c r="R1969" s="48"/>
      <c r="S1969" s="48"/>
      <c r="T1969" s="48"/>
      <c r="U1969" s="48"/>
      <c r="V1969" s="48"/>
    </row>
    <row r="1970" spans="1:22" x14ac:dyDescent="0.25">
      <c r="A1970" s="8"/>
      <c r="B1970" s="60" t="s">
        <v>1965</v>
      </c>
      <c r="C1970" s="45">
        <v>55.698</v>
      </c>
      <c r="D1970" s="24">
        <v>2.7425609665150272E-2</v>
      </c>
      <c r="E1970" s="10">
        <v>50.008000000000003</v>
      </c>
      <c r="F1970" s="24">
        <v>0.29209253147928615</v>
      </c>
      <c r="G1970" s="10">
        <v>53.609000000000002</v>
      </c>
      <c r="H1970" s="24">
        <v>1.04496241037996E-2</v>
      </c>
      <c r="I1970" s="10">
        <v>58.405000000000001</v>
      </c>
      <c r="J1970" s="24">
        <v>2.3885287244015476E-2</v>
      </c>
      <c r="K1970" s="10">
        <v>58.5</v>
      </c>
      <c r="L1970" s="61">
        <v>5.7013486537806128E-2</v>
      </c>
      <c r="Q1970" s="48"/>
      <c r="R1970" s="48"/>
      <c r="S1970" s="48"/>
      <c r="T1970" s="48"/>
      <c r="U1970" s="48"/>
      <c r="V1970" s="48"/>
    </row>
    <row r="1971" spans="1:22" x14ac:dyDescent="0.25">
      <c r="A1971" s="8"/>
      <c r="B1971" s="60" t="s">
        <v>1966</v>
      </c>
      <c r="C1971" s="45">
        <v>52.478000000000002</v>
      </c>
      <c r="D1971" s="24">
        <v>2.1925572376761876E-2</v>
      </c>
      <c r="E1971" s="10">
        <v>50.298999999999999</v>
      </c>
      <c r="F1971" s="24">
        <v>0.27017718112204031</v>
      </c>
      <c r="G1971" s="10">
        <v>53.002000000000002</v>
      </c>
      <c r="H1971" s="24">
        <v>1.2815302893965342E-2</v>
      </c>
      <c r="I1971" s="10">
        <v>55.365000000000002</v>
      </c>
      <c r="J1971" s="24">
        <v>2.3304329455880218E-2</v>
      </c>
      <c r="K1971" s="10">
        <v>56.186</v>
      </c>
      <c r="L1971" s="61">
        <v>5.30575977408832E-2</v>
      </c>
      <c r="Q1971" s="48"/>
      <c r="R1971" s="48"/>
      <c r="S1971" s="48"/>
      <c r="T1971" s="48"/>
      <c r="U1971" s="48"/>
      <c r="V1971" s="48"/>
    </row>
    <row r="1972" spans="1:22" x14ac:dyDescent="0.25">
      <c r="A1972" s="8"/>
      <c r="B1972" s="60" t="s">
        <v>1967</v>
      </c>
      <c r="C1972" s="45">
        <v>48.328000000000003</v>
      </c>
      <c r="D1972" s="24">
        <v>2.0042508762771274E-2</v>
      </c>
      <c r="E1972" s="10">
        <v>48.189</v>
      </c>
      <c r="F1972" s="24">
        <v>0.24989587004581718</v>
      </c>
      <c r="G1972" s="10">
        <v>49.668999999999997</v>
      </c>
      <c r="H1972" s="24">
        <v>1.5442222286726075E-2</v>
      </c>
      <c r="I1972" s="10">
        <v>50.444000000000003</v>
      </c>
      <c r="J1972" s="24">
        <v>2.2736575253838941E-2</v>
      </c>
      <c r="K1972" s="10">
        <v>51.499000000000002</v>
      </c>
      <c r="L1972" s="61">
        <v>4.9892886703344859E-2</v>
      </c>
      <c r="Q1972" s="48"/>
      <c r="R1972" s="48"/>
      <c r="S1972" s="48"/>
      <c r="T1972" s="48"/>
      <c r="U1972" s="48"/>
      <c r="V1972" s="48"/>
    </row>
    <row r="1973" spans="1:22" x14ac:dyDescent="0.25">
      <c r="A1973" s="8"/>
      <c r="B1973" s="60" t="s">
        <v>1968</v>
      </c>
      <c r="C1973" s="45">
        <v>44.857999999999997</v>
      </c>
      <c r="D1973" s="24">
        <v>1.7763280521901213E-2</v>
      </c>
      <c r="E1973" s="10">
        <v>46.063000000000002</v>
      </c>
      <c r="F1973" s="24">
        <v>0.23172548579850374</v>
      </c>
      <c r="G1973" s="10">
        <v>46.81</v>
      </c>
      <c r="H1973" s="24">
        <v>1.8778388889695106E-2</v>
      </c>
      <c r="I1973" s="10">
        <v>47.249000000000002</v>
      </c>
      <c r="J1973" s="24">
        <v>1.9905225781755301E-2</v>
      </c>
      <c r="K1973" s="10">
        <v>48.225999999999999</v>
      </c>
      <c r="L1973" s="61">
        <v>5.0063872498327146E-2</v>
      </c>
      <c r="Q1973" s="48"/>
      <c r="R1973" s="48"/>
      <c r="S1973" s="48"/>
      <c r="T1973" s="48"/>
      <c r="U1973" s="48"/>
      <c r="V1973" s="48"/>
    </row>
    <row r="1974" spans="1:22" x14ac:dyDescent="0.25">
      <c r="A1974" s="8"/>
      <c r="B1974" s="60" t="s">
        <v>1969</v>
      </c>
      <c r="C1974" s="45">
        <v>42.878999999999998</v>
      </c>
      <c r="D1974" s="24">
        <v>1.4743709226467847E-2</v>
      </c>
      <c r="E1974" s="10">
        <v>43.792999999999999</v>
      </c>
      <c r="F1974" s="24">
        <v>0.22957884113227497</v>
      </c>
      <c r="G1974" s="10">
        <v>45.265999999999998</v>
      </c>
      <c r="H1974" s="24">
        <v>2.1361505753965376E-2</v>
      </c>
      <c r="I1974" s="10">
        <v>45.213999999999999</v>
      </c>
      <c r="J1974" s="24">
        <v>1.6776884594569622E-2</v>
      </c>
      <c r="K1974" s="10">
        <v>45.93</v>
      </c>
      <c r="L1974" s="61">
        <v>4.6985826388466455E-2</v>
      </c>
      <c r="Q1974" s="48"/>
      <c r="R1974" s="48"/>
      <c r="S1974" s="48"/>
      <c r="T1974" s="48"/>
      <c r="U1974" s="48"/>
      <c r="V1974" s="48"/>
    </row>
    <row r="1975" spans="1:22" x14ac:dyDescent="0.25">
      <c r="A1975" s="8"/>
      <c r="B1975" s="60" t="s">
        <v>1970</v>
      </c>
      <c r="C1975" s="45">
        <v>41.787999999999997</v>
      </c>
      <c r="D1975" s="24">
        <v>1.2712022367194781E-2</v>
      </c>
      <c r="E1975" s="10">
        <v>42.326999999999998</v>
      </c>
      <c r="F1975" s="24">
        <v>0.22687150569501627</v>
      </c>
      <c r="G1975" s="10">
        <v>44.863</v>
      </c>
      <c r="H1975" s="24">
        <v>2.8124047657054955E-2</v>
      </c>
      <c r="I1975" s="10">
        <v>44.582000000000001</v>
      </c>
      <c r="J1975" s="24">
        <v>1.4321730751461873E-2</v>
      </c>
      <c r="K1975" s="10">
        <v>45.238999999999997</v>
      </c>
      <c r="L1975" s="61">
        <v>4.3396800291988565E-2</v>
      </c>
      <c r="Q1975" s="48"/>
      <c r="R1975" s="48"/>
      <c r="S1975" s="48"/>
      <c r="T1975" s="48"/>
      <c r="U1975" s="48"/>
      <c r="V1975" s="48"/>
    </row>
    <row r="1976" spans="1:22" x14ac:dyDescent="0.25">
      <c r="A1976" s="8"/>
      <c r="B1976" s="60" t="s">
        <v>1971</v>
      </c>
      <c r="C1976" s="45">
        <v>41.835000000000001</v>
      </c>
      <c r="D1976" s="24">
        <v>1.0400745573159367E-2</v>
      </c>
      <c r="E1976" s="10">
        <v>41.558</v>
      </c>
      <c r="F1976" s="24">
        <v>0.22363551895935793</v>
      </c>
      <c r="G1976" s="10">
        <v>45.713999999999999</v>
      </c>
      <c r="H1976" s="24">
        <v>2.6585787052489516E-2</v>
      </c>
      <c r="I1976" s="10">
        <v>45.161000000000001</v>
      </c>
      <c r="J1976" s="24">
        <v>1.3305349859422643E-2</v>
      </c>
      <c r="K1976" s="10">
        <v>45.88</v>
      </c>
      <c r="L1976" s="61">
        <v>3.6571567613601801E-2</v>
      </c>
      <c r="Q1976" s="48"/>
      <c r="R1976" s="48"/>
      <c r="S1976" s="48"/>
      <c r="T1976" s="48"/>
      <c r="U1976" s="48"/>
      <c r="V1976" s="48"/>
    </row>
    <row r="1977" spans="1:22" x14ac:dyDescent="0.25">
      <c r="A1977" s="8"/>
      <c r="B1977" s="60" t="s">
        <v>1972</v>
      </c>
      <c r="C1977" s="45">
        <v>42.356000000000002</v>
      </c>
      <c r="D1977" s="24">
        <v>8.2572227399813607E-3</v>
      </c>
      <c r="E1977" s="10">
        <v>41.25</v>
      </c>
      <c r="F1977" s="24">
        <v>0.21496884161286706</v>
      </c>
      <c r="G1977" s="10">
        <v>47.603000000000002</v>
      </c>
      <c r="H1977" s="24">
        <v>2.6252013525083807E-2</v>
      </c>
      <c r="I1977" s="10">
        <v>46.851999999999997</v>
      </c>
      <c r="J1977" s="24">
        <v>1.1998574426800777E-2</v>
      </c>
      <c r="K1977" s="10">
        <v>47.256999999999998</v>
      </c>
      <c r="L1977" s="61">
        <v>3.0512804915140825E-2</v>
      </c>
      <c r="Q1977" s="48"/>
      <c r="R1977" s="48"/>
      <c r="S1977" s="48"/>
      <c r="T1977" s="48"/>
      <c r="U1977" s="48"/>
      <c r="V1977" s="48"/>
    </row>
    <row r="1978" spans="1:22" x14ac:dyDescent="0.25">
      <c r="A1978" s="8"/>
      <c r="B1978" s="60" t="s">
        <v>1973</v>
      </c>
      <c r="C1978" s="45">
        <v>42.74</v>
      </c>
      <c r="D1978" s="24">
        <v>7.4930102516309414E-3</v>
      </c>
      <c r="E1978" s="10">
        <v>40.360999999999997</v>
      </c>
      <c r="F1978" s="24">
        <v>0.20540505903272832</v>
      </c>
      <c r="G1978" s="10">
        <v>52.131999999999998</v>
      </c>
      <c r="H1978" s="24">
        <v>2.8922201744329478E-2</v>
      </c>
      <c r="I1978" s="10">
        <v>50.526000000000003</v>
      </c>
      <c r="J1978" s="24">
        <v>1.0823796512625562E-2</v>
      </c>
      <c r="K1978" s="10">
        <v>50.366</v>
      </c>
      <c r="L1978" s="61">
        <v>2.6911612628505385E-2</v>
      </c>
      <c r="Q1978" s="48"/>
      <c r="R1978" s="48"/>
      <c r="S1978" s="48"/>
      <c r="T1978" s="48"/>
      <c r="U1978" s="48"/>
      <c r="V1978" s="48"/>
    </row>
    <row r="1979" spans="1:22" x14ac:dyDescent="0.25">
      <c r="A1979" s="8"/>
      <c r="B1979" s="60" t="s">
        <v>1974</v>
      </c>
      <c r="C1979" s="45">
        <v>42.850999999999999</v>
      </c>
      <c r="D1979" s="24">
        <v>1.3159366262814538E-2</v>
      </c>
      <c r="E1979" s="10">
        <v>38.262</v>
      </c>
      <c r="F1979" s="24">
        <v>0.21008282203674927</v>
      </c>
      <c r="G1979" s="10">
        <v>60.24</v>
      </c>
      <c r="H1979" s="24">
        <v>2.9212439594247484E-2</v>
      </c>
      <c r="I1979" s="10">
        <v>57.365000000000002</v>
      </c>
      <c r="J1979" s="24">
        <v>1.6090497498647025E-2</v>
      </c>
      <c r="K1979" s="10">
        <v>55.738999999999997</v>
      </c>
      <c r="L1979" s="61">
        <v>2.643713121236085E-2</v>
      </c>
      <c r="Q1979" s="48"/>
      <c r="R1979" s="48"/>
      <c r="S1979" s="48"/>
      <c r="T1979" s="48"/>
      <c r="U1979" s="48"/>
      <c r="V1979" s="48"/>
    </row>
    <row r="1980" spans="1:22" x14ac:dyDescent="0.25">
      <c r="A1980" s="8"/>
      <c r="B1980" s="60" t="s">
        <v>1975</v>
      </c>
      <c r="C1980" s="45">
        <v>46.845999999999997</v>
      </c>
      <c r="D1980" s="24">
        <v>5.4352283317800558E-2</v>
      </c>
      <c r="E1980" s="10">
        <v>39.872999999999998</v>
      </c>
      <c r="F1980" s="24">
        <v>0.22930650561491758</v>
      </c>
      <c r="G1980" s="10">
        <v>66.188999999999993</v>
      </c>
      <c r="H1980" s="24">
        <v>4.5886604072037034E-2</v>
      </c>
      <c r="I1980" s="10">
        <v>62.64</v>
      </c>
      <c r="J1980" s="24">
        <v>4.8297891999630409E-2</v>
      </c>
      <c r="K1980" s="10">
        <v>60.805</v>
      </c>
      <c r="L1980" s="61">
        <v>4.264249650222033E-2</v>
      </c>
      <c r="Q1980" s="48"/>
      <c r="R1980" s="48"/>
      <c r="S1980" s="48"/>
      <c r="T1980" s="48"/>
      <c r="U1980" s="48"/>
      <c r="V1980" s="48"/>
    </row>
    <row r="1981" spans="1:22" x14ac:dyDescent="0.25">
      <c r="A1981" s="8"/>
      <c r="B1981" s="60" t="s">
        <v>1976</v>
      </c>
      <c r="C1981" s="45">
        <v>51.198999999999998</v>
      </c>
      <c r="D1981" s="24">
        <v>0.12840633737185461</v>
      </c>
      <c r="E1981" s="10">
        <v>43.616</v>
      </c>
      <c r="F1981" s="24">
        <v>0.28553578008105984</v>
      </c>
      <c r="G1981" s="10">
        <v>69.016999999999996</v>
      </c>
      <c r="H1981" s="24">
        <v>7.5070019881292721E-2</v>
      </c>
      <c r="I1981" s="10">
        <v>64.67</v>
      </c>
      <c r="J1981" s="24">
        <v>9.581699864042556E-2</v>
      </c>
      <c r="K1981" s="10">
        <v>63.831000000000003</v>
      </c>
      <c r="L1981" s="61">
        <v>7.1756189549242649E-2</v>
      </c>
      <c r="Q1981" s="48"/>
      <c r="R1981" s="48"/>
      <c r="S1981" s="48"/>
      <c r="T1981" s="48"/>
      <c r="U1981" s="48"/>
      <c r="V1981" s="48"/>
    </row>
    <row r="1982" spans="1:22" x14ac:dyDescent="0.25">
      <c r="A1982" s="8"/>
      <c r="B1982" s="60" t="s">
        <v>1977</v>
      </c>
      <c r="C1982" s="45">
        <v>54.136000000000003</v>
      </c>
      <c r="D1982" s="24">
        <v>0.20391425908667288</v>
      </c>
      <c r="E1982" s="10">
        <v>46.874000000000002</v>
      </c>
      <c r="F1982" s="24">
        <v>0.36814956025823814</v>
      </c>
      <c r="G1982" s="10">
        <v>69.653000000000006</v>
      </c>
      <c r="H1982" s="24">
        <v>0.11703841297943665</v>
      </c>
      <c r="I1982" s="10">
        <v>64.771000000000001</v>
      </c>
      <c r="J1982" s="24">
        <v>0.15264193033170975</v>
      </c>
      <c r="K1982" s="10">
        <v>64.311999999999998</v>
      </c>
      <c r="L1982" s="61">
        <v>0.10584585437070382</v>
      </c>
      <c r="Q1982" s="48"/>
      <c r="R1982" s="48"/>
      <c r="S1982" s="48"/>
      <c r="T1982" s="48"/>
      <c r="U1982" s="48"/>
      <c r="V1982" s="48"/>
    </row>
    <row r="1983" spans="1:22" x14ac:dyDescent="0.25">
      <c r="A1983" s="8"/>
      <c r="B1983" s="60" t="s">
        <v>1978</v>
      </c>
      <c r="C1983" s="45">
        <v>55.613</v>
      </c>
      <c r="D1983" s="24">
        <v>0.26221808014911463</v>
      </c>
      <c r="E1983" s="10">
        <v>48.923000000000002</v>
      </c>
      <c r="F1983" s="24">
        <v>0.44195248546208932</v>
      </c>
      <c r="G1983" s="10">
        <v>70.94</v>
      </c>
      <c r="H1983" s="24">
        <v>0.15119940791478617</v>
      </c>
      <c r="I1983" s="10">
        <v>66.266999999999996</v>
      </c>
      <c r="J1983" s="24">
        <v>0.20497894639580777</v>
      </c>
      <c r="K1983" s="10">
        <v>65.495000000000005</v>
      </c>
      <c r="L1983" s="61">
        <v>0.13728328973781861</v>
      </c>
      <c r="Q1983" s="48"/>
      <c r="R1983" s="48"/>
      <c r="S1983" s="48"/>
      <c r="T1983" s="48"/>
      <c r="U1983" s="48"/>
      <c r="V1983" s="48"/>
    </row>
    <row r="1984" spans="1:22" x14ac:dyDescent="0.25">
      <c r="A1984" s="8"/>
      <c r="B1984" s="60" t="s">
        <v>1979</v>
      </c>
      <c r="C1984" s="45">
        <v>56.369</v>
      </c>
      <c r="D1984" s="24">
        <v>0.29658900279589934</v>
      </c>
      <c r="E1984" s="10">
        <v>51.320999999999998</v>
      </c>
      <c r="F1984" s="24">
        <v>0.50096919404706597</v>
      </c>
      <c r="G1984" s="10">
        <v>72.272000000000006</v>
      </c>
      <c r="H1984" s="24">
        <v>0.16703188262781349</v>
      </c>
      <c r="I1984" s="10">
        <v>67.528000000000006</v>
      </c>
      <c r="J1984" s="24">
        <v>0.23533837563853799</v>
      </c>
      <c r="K1984" s="10">
        <v>66.710999999999999</v>
      </c>
      <c r="L1984" s="61">
        <v>0.14931565180363768</v>
      </c>
      <c r="Q1984" s="48"/>
      <c r="R1984" s="48"/>
      <c r="S1984" s="48"/>
      <c r="T1984" s="48"/>
      <c r="U1984" s="48"/>
      <c r="V1984" s="48"/>
    </row>
    <row r="1985" spans="1:22" x14ac:dyDescent="0.25">
      <c r="A1985" s="8"/>
      <c r="B1985" s="60" t="s">
        <v>1980</v>
      </c>
      <c r="C1985" s="45">
        <v>54.953000000000003</v>
      </c>
      <c r="D1985" s="24">
        <v>0.30089468779123951</v>
      </c>
      <c r="E1985" s="10">
        <v>50.317</v>
      </c>
      <c r="F1985" s="24">
        <v>0.5285231405091072</v>
      </c>
      <c r="G1985" s="10">
        <v>71.528999999999996</v>
      </c>
      <c r="H1985" s="24">
        <v>0.17164666444150981</v>
      </c>
      <c r="I1985" s="10">
        <v>66.793999999999997</v>
      </c>
      <c r="J1985" s="24">
        <v>0.23511397985717869</v>
      </c>
      <c r="K1985" s="10">
        <v>65.623999999999995</v>
      </c>
      <c r="L1985" s="61">
        <v>0.14541030476306344</v>
      </c>
      <c r="Q1985" s="48"/>
      <c r="R1985" s="48"/>
      <c r="S1985" s="48"/>
      <c r="T1985" s="48"/>
      <c r="U1985" s="48"/>
      <c r="V1985" s="48"/>
    </row>
    <row r="1986" spans="1:22" x14ac:dyDescent="0.25">
      <c r="A1986" s="8"/>
      <c r="B1986" s="60" t="s">
        <v>1981</v>
      </c>
      <c r="C1986" s="45">
        <v>52.156999999999996</v>
      </c>
      <c r="D1986" s="24">
        <v>0.27506057781919852</v>
      </c>
      <c r="E1986" s="10">
        <v>48.067</v>
      </c>
      <c r="F1986" s="24">
        <v>0.52355702225141376</v>
      </c>
      <c r="G1986" s="10">
        <v>71.16</v>
      </c>
      <c r="H1986" s="24">
        <v>0.18097781131637378</v>
      </c>
      <c r="I1986" s="10">
        <v>66.111000000000004</v>
      </c>
      <c r="J1986" s="24">
        <v>0.21498435829406407</v>
      </c>
      <c r="K1986" s="10">
        <v>64.191000000000003</v>
      </c>
      <c r="L1986" s="61">
        <v>0.14179694628627046</v>
      </c>
      <c r="Q1986" s="48"/>
      <c r="R1986" s="48"/>
      <c r="S1986" s="48"/>
      <c r="T1986" s="48"/>
      <c r="U1986" s="48"/>
      <c r="V1986" s="48"/>
    </row>
    <row r="1987" spans="1:22" x14ac:dyDescent="0.25">
      <c r="A1987" s="8"/>
      <c r="B1987" s="60" t="s">
        <v>1982</v>
      </c>
      <c r="C1987" s="45">
        <v>50.268000000000001</v>
      </c>
      <c r="D1987" s="24">
        <v>0.24009319664492079</v>
      </c>
      <c r="E1987" s="10">
        <v>46.134999999999998</v>
      </c>
      <c r="F1987" s="24">
        <v>0.49379235217788314</v>
      </c>
      <c r="G1987" s="10">
        <v>69.899000000000001</v>
      </c>
      <c r="H1987" s="24">
        <v>0.17301078233612446</v>
      </c>
      <c r="I1987" s="10">
        <v>65.037999999999997</v>
      </c>
      <c r="J1987" s="24">
        <v>0.17904143402104039</v>
      </c>
      <c r="K1987" s="10">
        <v>62.957000000000001</v>
      </c>
      <c r="L1987" s="61">
        <v>0.13710079688545532</v>
      </c>
      <c r="Q1987" s="48"/>
      <c r="R1987" s="48"/>
      <c r="S1987" s="48"/>
      <c r="T1987" s="48"/>
      <c r="U1987" s="48"/>
      <c r="V1987" s="48"/>
    </row>
    <row r="1988" spans="1:22" x14ac:dyDescent="0.25">
      <c r="A1988" s="8"/>
      <c r="B1988" s="60" t="s">
        <v>1983</v>
      </c>
      <c r="C1988" s="45">
        <v>49.087000000000003</v>
      </c>
      <c r="D1988" s="24">
        <v>0.1903821062441752</v>
      </c>
      <c r="E1988" s="10">
        <v>45.593000000000004</v>
      </c>
      <c r="F1988" s="24">
        <v>0.45569741922047963</v>
      </c>
      <c r="G1988" s="10">
        <v>68.694999999999993</v>
      </c>
      <c r="H1988" s="24">
        <v>0.14643950717613083</v>
      </c>
      <c r="I1988" s="10">
        <v>63.98</v>
      </c>
      <c r="J1988" s="24">
        <v>0.13305349859422644</v>
      </c>
      <c r="K1988" s="10">
        <v>62.100999999999999</v>
      </c>
      <c r="L1988" s="61">
        <v>0.11751323073179634</v>
      </c>
      <c r="Q1988" s="48"/>
      <c r="R1988" s="48"/>
      <c r="S1988" s="48"/>
      <c r="T1988" s="48"/>
      <c r="U1988" s="48"/>
      <c r="V1988" s="48"/>
    </row>
    <row r="1989" spans="1:22" x14ac:dyDescent="0.25">
      <c r="A1989" s="8"/>
      <c r="B1989" s="60" t="s">
        <v>1984</v>
      </c>
      <c r="C1989" s="45">
        <v>48.366999999999997</v>
      </c>
      <c r="D1989" s="24">
        <v>0.13054986020503262</v>
      </c>
      <c r="E1989" s="10">
        <v>45.331000000000003</v>
      </c>
      <c r="F1989" s="24">
        <v>0.38851064511478139</v>
      </c>
      <c r="G1989" s="10">
        <v>67.113</v>
      </c>
      <c r="H1989" s="24">
        <v>0.1042244119055566</v>
      </c>
      <c r="I1989" s="10">
        <v>62.149000000000001</v>
      </c>
      <c r="J1989" s="24">
        <v>8.0214891960031148E-2</v>
      </c>
      <c r="K1989" s="10">
        <v>61.35</v>
      </c>
      <c r="L1989" s="61">
        <v>8.4092706369000542E-2</v>
      </c>
      <c r="Q1989" s="48"/>
      <c r="R1989" s="48"/>
      <c r="S1989" s="48"/>
      <c r="T1989" s="48"/>
      <c r="U1989" s="48"/>
      <c r="V1989" s="48"/>
    </row>
    <row r="1990" spans="1:22" x14ac:dyDescent="0.25">
      <c r="A1990" s="8"/>
      <c r="B1990" s="60" t="s">
        <v>1985</v>
      </c>
      <c r="C1990" s="45">
        <v>48.811</v>
      </c>
      <c r="D1990" s="24">
        <v>6.9804287045666352E-2</v>
      </c>
      <c r="E1990" s="10">
        <v>46.978000000000002</v>
      </c>
      <c r="F1990" s="24">
        <v>0.33077551543501593</v>
      </c>
      <c r="G1990" s="10">
        <v>66.957999999999998</v>
      </c>
      <c r="H1990" s="24">
        <v>5.4376061182138766E-2</v>
      </c>
      <c r="I1990" s="10">
        <v>61.698999999999998</v>
      </c>
      <c r="J1990" s="24">
        <v>3.43325545479745E-2</v>
      </c>
      <c r="K1990" s="10">
        <v>61.472000000000001</v>
      </c>
      <c r="L1990" s="61">
        <v>5.1815803881014658E-2</v>
      </c>
      <c r="Q1990" s="48"/>
      <c r="R1990" s="48"/>
      <c r="S1990" s="48"/>
      <c r="T1990" s="48"/>
      <c r="U1990" s="48"/>
      <c r="V1990" s="48"/>
    </row>
    <row r="1991" spans="1:22" x14ac:dyDescent="0.25">
      <c r="A1991" s="8"/>
      <c r="B1991" s="60" t="s">
        <v>1986</v>
      </c>
      <c r="C1991" s="45">
        <v>50.908000000000001</v>
      </c>
      <c r="D1991" s="24">
        <v>3.6197576887232061E-2</v>
      </c>
      <c r="E1991" s="10">
        <v>49.74</v>
      </c>
      <c r="F1991" s="24">
        <v>0.28165900389279591</v>
      </c>
      <c r="G1991" s="10">
        <v>68.846999999999994</v>
      </c>
      <c r="H1991" s="24">
        <v>2.0098971106822041E-2</v>
      </c>
      <c r="I1991" s="10">
        <v>63.652000000000001</v>
      </c>
      <c r="J1991" s="24">
        <v>1.0876595520004225E-2</v>
      </c>
      <c r="K1991" s="10">
        <v>62.731000000000002</v>
      </c>
      <c r="L1991" s="61">
        <v>4.1340714155362251E-2</v>
      </c>
      <c r="Q1991" s="48"/>
      <c r="R1991" s="48"/>
      <c r="S1991" s="48"/>
      <c r="T1991" s="48"/>
      <c r="U1991" s="48"/>
      <c r="V1991" s="48"/>
    </row>
    <row r="1992" spans="1:22" x14ac:dyDescent="0.25">
      <c r="A1992" s="8"/>
      <c r="B1992" s="60" t="s">
        <v>1987</v>
      </c>
      <c r="C1992" s="45">
        <v>53.625</v>
      </c>
      <c r="D1992" s="24">
        <v>3.8993476234855544E-2</v>
      </c>
      <c r="E1992" s="10">
        <v>52.21</v>
      </c>
      <c r="F1992" s="24">
        <v>0.27475449754097048</v>
      </c>
      <c r="G1992" s="10">
        <v>71.83</v>
      </c>
      <c r="H1992" s="24">
        <v>1.1290252361810504E-2</v>
      </c>
      <c r="I1992" s="10">
        <v>66.037000000000006</v>
      </c>
      <c r="J1992" s="24">
        <v>1.1945775419422116E-2</v>
      </c>
      <c r="K1992" s="10">
        <v>63.743000000000002</v>
      </c>
      <c r="L1992" s="61">
        <v>4.6012531175862278E-2</v>
      </c>
      <c r="Q1992" s="48"/>
      <c r="R1992" s="48"/>
      <c r="S1992" s="48"/>
      <c r="T1992" s="48"/>
      <c r="U1992" s="48"/>
      <c r="V1992" s="48"/>
    </row>
    <row r="1993" spans="1:22" x14ac:dyDescent="0.25">
      <c r="A1993" s="8"/>
      <c r="B1993" s="60" t="s">
        <v>1988</v>
      </c>
      <c r="C1993" s="45">
        <v>50.267000000000003</v>
      </c>
      <c r="D1993" s="24">
        <v>4.3131407269338305E-2</v>
      </c>
      <c r="E1993" s="10">
        <v>50.3</v>
      </c>
      <c r="F1993" s="24">
        <v>0.28170706310174137</v>
      </c>
      <c r="G1993" s="10">
        <v>67.864000000000004</v>
      </c>
      <c r="H1993" s="24">
        <v>8.2137311526796208E-3</v>
      </c>
      <c r="I1993" s="10">
        <v>62.484000000000002</v>
      </c>
      <c r="J1993" s="24">
        <v>1.8677648860201429E-2</v>
      </c>
      <c r="K1993" s="10">
        <v>60.521999999999998</v>
      </c>
      <c r="L1993" s="61">
        <v>5.3287912890078469E-2</v>
      </c>
      <c r="Q1993" s="48"/>
      <c r="R1993" s="48"/>
      <c r="S1993" s="48"/>
      <c r="T1993" s="48"/>
      <c r="U1993" s="48"/>
      <c r="V1993" s="48"/>
    </row>
    <row r="1994" spans="1:22" x14ac:dyDescent="0.25">
      <c r="A1994" s="8"/>
      <c r="B1994" s="60" t="s">
        <v>1989</v>
      </c>
      <c r="C1994" s="45">
        <v>47.267000000000003</v>
      </c>
      <c r="D1994" s="24">
        <v>4.1975768872320594E-2</v>
      </c>
      <c r="E1994" s="10">
        <v>48.981000000000002</v>
      </c>
      <c r="F1994" s="24">
        <v>0.26898739246751996</v>
      </c>
      <c r="G1994" s="10">
        <v>63.843000000000004</v>
      </c>
      <c r="H1994" s="24">
        <v>9.2005398424008476E-3</v>
      </c>
      <c r="I1994" s="10">
        <v>58.360999999999997</v>
      </c>
      <c r="J1994" s="24">
        <v>2.2743172428358348E-2</v>
      </c>
      <c r="K1994" s="10">
        <v>56.343000000000004</v>
      </c>
      <c r="L1994" s="61">
        <v>6.5344607336212668E-2</v>
      </c>
      <c r="Q1994" s="48"/>
      <c r="R1994" s="48"/>
      <c r="S1994" s="48"/>
      <c r="T1994" s="48"/>
      <c r="U1994" s="48"/>
      <c r="V1994" s="48"/>
    </row>
    <row r="1995" spans="1:22" x14ac:dyDescent="0.25">
      <c r="A1995" s="8"/>
      <c r="B1995" s="60" t="s">
        <v>1990</v>
      </c>
      <c r="C1995" s="45">
        <v>45.634999999999998</v>
      </c>
      <c r="D1995" s="24">
        <v>3.2488350419384901E-2</v>
      </c>
      <c r="E1995" s="10">
        <v>50.064999999999998</v>
      </c>
      <c r="F1995" s="24">
        <v>0.25637985998750462</v>
      </c>
      <c r="G1995" s="10">
        <v>60.213000000000001</v>
      </c>
      <c r="H1995" s="24">
        <v>8.0395884427288157E-3</v>
      </c>
      <c r="I1995" s="10">
        <v>55.088000000000001</v>
      </c>
      <c r="J1995" s="24">
        <v>2.6399503689330639E-2</v>
      </c>
      <c r="K1995" s="10">
        <v>53.33</v>
      </c>
      <c r="L1995" s="61">
        <v>7.4785570898473139E-2</v>
      </c>
      <c r="Q1995" s="48"/>
      <c r="R1995" s="48"/>
      <c r="S1995" s="48"/>
      <c r="T1995" s="48"/>
      <c r="U1995" s="48"/>
      <c r="V1995" s="48"/>
    </row>
    <row r="1996" spans="1:22" x14ac:dyDescent="0.25">
      <c r="A1996" s="8"/>
      <c r="B1996" s="60" t="s">
        <v>1991</v>
      </c>
      <c r="C1996" s="45">
        <v>42.076999999999998</v>
      </c>
      <c r="D1996" s="24">
        <v>2.6877912395153775E-2</v>
      </c>
      <c r="E1996" s="10">
        <v>47.981999999999999</v>
      </c>
      <c r="F1996" s="24">
        <v>0.24572673533793635</v>
      </c>
      <c r="G1996" s="10">
        <v>55.451999999999998</v>
      </c>
      <c r="H1996" s="24">
        <v>9.1715160574090474E-3</v>
      </c>
      <c r="I1996" s="10">
        <v>49.826999999999998</v>
      </c>
      <c r="J1996" s="24">
        <v>3.0649823783312873E-2</v>
      </c>
      <c r="K1996" s="10">
        <v>48.901000000000003</v>
      </c>
      <c r="L1996" s="61">
        <v>7.8751748889835146E-2</v>
      </c>
      <c r="Q1996" s="48"/>
      <c r="R1996" s="48"/>
      <c r="S1996" s="48"/>
      <c r="T1996" s="48"/>
      <c r="U1996" s="48"/>
      <c r="V1996" s="48"/>
    </row>
    <row r="1997" spans="1:22" x14ac:dyDescent="0.25">
      <c r="A1997" s="8"/>
      <c r="B1997" s="60" t="s">
        <v>1992</v>
      </c>
      <c r="C1997" s="45">
        <v>38.75</v>
      </c>
      <c r="D1997" s="24">
        <v>2.3465603041768399E-2</v>
      </c>
      <c r="E1997" s="10">
        <v>45.488</v>
      </c>
      <c r="F1997" s="24">
        <v>0.23479305099671763</v>
      </c>
      <c r="G1997" s="10">
        <v>51.887999999999998</v>
      </c>
      <c r="H1997" s="24">
        <v>1.1753268424336522E-2</v>
      </c>
      <c r="I1997" s="10">
        <v>46.683999999999997</v>
      </c>
      <c r="J1997" s="24">
        <v>3.7067327986492191E-2</v>
      </c>
      <c r="K1997" s="10">
        <v>45.234999999999999</v>
      </c>
      <c r="L1997" s="61">
        <v>8.2234441146416232E-2</v>
      </c>
      <c r="Q1997" s="48"/>
      <c r="R1997" s="48"/>
      <c r="S1997" s="48"/>
      <c r="T1997" s="48"/>
      <c r="U1997" s="48"/>
      <c r="V1997" s="48"/>
    </row>
    <row r="1998" spans="1:22" x14ac:dyDescent="0.25">
      <c r="A1998" s="8"/>
      <c r="B1998" s="60" t="s">
        <v>1993</v>
      </c>
      <c r="C1998" s="45">
        <v>36.701999999999998</v>
      </c>
      <c r="D1998" s="24">
        <v>2.3335135034387638E-2</v>
      </c>
      <c r="E1998" s="10">
        <v>44.093000000000004</v>
      </c>
      <c r="F1998" s="24">
        <v>0.22691537907293252</v>
      </c>
      <c r="G1998" s="10">
        <v>50.085000000000001</v>
      </c>
      <c r="H1998" s="24">
        <v>1.3262330049189605E-2</v>
      </c>
      <c r="I1998" s="10">
        <v>44.811999999999998</v>
      </c>
      <c r="J1998" s="24">
        <v>4.1169797382861965E-2</v>
      </c>
      <c r="K1998" s="10">
        <v>43.142000000000003</v>
      </c>
      <c r="L1998" s="61">
        <v>8.747749501240816E-2</v>
      </c>
      <c r="Q1998" s="48"/>
      <c r="R1998" s="48"/>
      <c r="S1998" s="48"/>
      <c r="T1998" s="48"/>
      <c r="U1998" s="48"/>
      <c r="V1998" s="48"/>
    </row>
    <row r="1999" spans="1:22" x14ac:dyDescent="0.25">
      <c r="A1999" s="8"/>
      <c r="B1999" s="60" t="s">
        <v>1994</v>
      </c>
      <c r="C1999" s="45">
        <v>35.948999999999998</v>
      </c>
      <c r="D1999" s="24">
        <v>2.5124410564180941E-2</v>
      </c>
      <c r="E1999" s="10">
        <v>43.252000000000002</v>
      </c>
      <c r="F1999" s="24">
        <v>0.22452966135617644</v>
      </c>
      <c r="G1999" s="10">
        <v>49.308</v>
      </c>
      <c r="H1999" s="24">
        <v>1.4132942525066384E-2</v>
      </c>
      <c r="I1999" s="10">
        <v>43.688000000000002</v>
      </c>
      <c r="J1999" s="24">
        <v>4.362336428872942E-2</v>
      </c>
      <c r="K1999" s="10">
        <v>41.524999999999999</v>
      </c>
      <c r="L1999" s="61">
        <v>9.2160965403143405E-2</v>
      </c>
      <c r="Q1999" s="48"/>
      <c r="R1999" s="48"/>
      <c r="S1999" s="48"/>
      <c r="T1999" s="48"/>
      <c r="U1999" s="48"/>
      <c r="V1999" s="48"/>
    </row>
    <row r="2000" spans="1:22" x14ac:dyDescent="0.25">
      <c r="A2000" s="8"/>
      <c r="B2000" s="60" t="s">
        <v>1995</v>
      </c>
      <c r="C2000" s="45">
        <v>35.902000000000001</v>
      </c>
      <c r="D2000" s="24">
        <v>2.8852067917916984E-2</v>
      </c>
      <c r="E2000" s="10">
        <v>42.966999999999999</v>
      </c>
      <c r="F2000" s="24">
        <v>0.22276839324313505</v>
      </c>
      <c r="G2000" s="10">
        <v>49.841999999999999</v>
      </c>
      <c r="H2000" s="24">
        <v>1.3900779198165909E-2</v>
      </c>
      <c r="I2000" s="10">
        <v>44.421999999999997</v>
      </c>
      <c r="J2000" s="24">
        <v>4.8227100042211903E-2</v>
      </c>
      <c r="K2000" s="10">
        <v>41.396000000000001</v>
      </c>
      <c r="L2000" s="61">
        <v>9.6442995474672763E-2</v>
      </c>
      <c r="Q2000" s="48"/>
      <c r="R2000" s="48"/>
      <c r="S2000" s="48"/>
      <c r="T2000" s="48"/>
      <c r="U2000" s="48"/>
      <c r="V2000" s="48"/>
    </row>
    <row r="2001" spans="1:22" x14ac:dyDescent="0.25">
      <c r="A2001" s="8"/>
      <c r="B2001" s="60" t="s">
        <v>1996</v>
      </c>
      <c r="C2001" s="45">
        <v>36.235999999999997</v>
      </c>
      <c r="D2001" s="24">
        <v>3.1163215477233334E-2</v>
      </c>
      <c r="E2001" s="10">
        <v>43.883000000000003</v>
      </c>
      <c r="F2001" s="24">
        <v>0.22241613962052678</v>
      </c>
      <c r="G2001" s="10">
        <v>51.52</v>
      </c>
      <c r="H2001" s="24">
        <v>1.4249024188516621E-2</v>
      </c>
      <c r="I2001" s="10">
        <v>46.360999999999997</v>
      </c>
      <c r="J2001" s="24">
        <v>5.5587800759814267E-2</v>
      </c>
      <c r="K2001" s="10">
        <v>41.841999999999999</v>
      </c>
      <c r="L2001" s="61">
        <v>9.9812661184370585E-2</v>
      </c>
      <c r="Q2001" s="48"/>
      <c r="R2001" s="48"/>
      <c r="S2001" s="48"/>
      <c r="T2001" s="48"/>
      <c r="U2001" s="48"/>
      <c r="V2001" s="48"/>
    </row>
    <row r="2002" spans="1:22" x14ac:dyDescent="0.25">
      <c r="A2002" s="8"/>
      <c r="B2002" s="60" t="s">
        <v>1997</v>
      </c>
      <c r="C2002" s="45">
        <v>35.81</v>
      </c>
      <c r="D2002" s="24">
        <v>3.3399809889474961E-2</v>
      </c>
      <c r="E2002" s="10">
        <v>46.893999999999998</v>
      </c>
      <c r="F2002" s="24">
        <v>0.22680329837482988</v>
      </c>
      <c r="G2002" s="10">
        <v>55.234000000000002</v>
      </c>
      <c r="H2002" s="24">
        <v>1.5322779575431315E-2</v>
      </c>
      <c r="I2002" s="10">
        <v>49.822000000000003</v>
      </c>
      <c r="J2002" s="24">
        <v>5.9070282819755168E-2</v>
      </c>
      <c r="K2002" s="10">
        <v>40.905999999999999</v>
      </c>
      <c r="L2002" s="61">
        <v>0.10385139409274488</v>
      </c>
      <c r="Q2002" s="48"/>
      <c r="R2002" s="48"/>
      <c r="S2002" s="48"/>
      <c r="T2002" s="48"/>
      <c r="U2002" s="48"/>
      <c r="V2002" s="48"/>
    </row>
    <row r="2003" spans="1:22" x14ac:dyDescent="0.25">
      <c r="A2003" s="8"/>
      <c r="B2003" s="60" t="s">
        <v>1998</v>
      </c>
      <c r="C2003" s="45">
        <v>36.298999999999999</v>
      </c>
      <c r="D2003" s="24">
        <v>4.82545244441131E-2</v>
      </c>
      <c r="E2003" s="10">
        <v>51.789000000000001</v>
      </c>
      <c r="F2003" s="24">
        <v>0.22769994395965096</v>
      </c>
      <c r="G2003" s="10">
        <v>61.820999999999998</v>
      </c>
      <c r="H2003" s="24">
        <v>1.7949127210992934E-2</v>
      </c>
      <c r="I2003" s="10">
        <v>56.557000000000002</v>
      </c>
      <c r="J2003" s="24">
        <v>6.9359434360489663E-2</v>
      </c>
      <c r="K2003" s="10">
        <v>39.262</v>
      </c>
      <c r="L2003" s="61">
        <v>0.11149092501581431</v>
      </c>
      <c r="Q2003" s="48"/>
      <c r="R2003" s="48"/>
      <c r="S2003" s="48"/>
      <c r="T2003" s="48"/>
      <c r="U2003" s="48"/>
      <c r="V2003" s="48"/>
    </row>
    <row r="2004" spans="1:22" x14ac:dyDescent="0.25">
      <c r="A2004" s="8"/>
      <c r="B2004" s="60" t="s">
        <v>1999</v>
      </c>
      <c r="C2004" s="45">
        <v>39.887999999999998</v>
      </c>
      <c r="D2004" s="24">
        <v>9.4440199056902693E-2</v>
      </c>
      <c r="E2004" s="10">
        <v>57.295000000000002</v>
      </c>
      <c r="F2004" s="24">
        <v>0.24763429669361942</v>
      </c>
      <c r="G2004" s="10">
        <v>67.302000000000007</v>
      </c>
      <c r="H2004" s="24">
        <v>4.6142461221469304E-2</v>
      </c>
      <c r="I2004" s="10">
        <v>61.790999999999997</v>
      </c>
      <c r="J2004" s="24">
        <v>0.11820652173913043</v>
      </c>
      <c r="K2004" s="10">
        <v>41.088000000000001</v>
      </c>
      <c r="L2004" s="61">
        <v>0.12453165296092647</v>
      </c>
      <c r="Q2004" s="48"/>
      <c r="R2004" s="48"/>
      <c r="S2004" s="48"/>
      <c r="T2004" s="48"/>
      <c r="U2004" s="48"/>
      <c r="V2004" s="48"/>
    </row>
    <row r="2005" spans="1:22" x14ac:dyDescent="0.25">
      <c r="A2005" s="8"/>
      <c r="B2005" s="60" t="s">
        <v>2000</v>
      </c>
      <c r="C2005" s="45">
        <v>44.286999999999999</v>
      </c>
      <c r="D2005" s="24">
        <v>0.16895606955808623</v>
      </c>
      <c r="E2005" s="10">
        <v>60.308</v>
      </c>
      <c r="F2005" s="24">
        <v>0.30742134336722438</v>
      </c>
      <c r="G2005" s="10">
        <v>69.786000000000001</v>
      </c>
      <c r="H2005" s="24">
        <v>9.6173658168521553E-2</v>
      </c>
      <c r="I2005" s="10">
        <v>64.111000000000004</v>
      </c>
      <c r="J2005" s="24">
        <v>0.17202669902912621</v>
      </c>
      <c r="K2005" s="10">
        <v>44.886000000000003</v>
      </c>
      <c r="L2005" s="61">
        <v>0.14241399445282468</v>
      </c>
      <c r="Q2005" s="48"/>
      <c r="R2005" s="48"/>
      <c r="S2005" s="48"/>
      <c r="T2005" s="48"/>
      <c r="U2005" s="48"/>
      <c r="V2005" s="48"/>
    </row>
    <row r="2006" spans="1:22" x14ac:dyDescent="0.25">
      <c r="A2006" s="8"/>
      <c r="B2006" s="60" t="s">
        <v>2001</v>
      </c>
      <c r="C2006" s="45">
        <v>47.512999999999998</v>
      </c>
      <c r="D2006" s="24">
        <v>0.24772146944252885</v>
      </c>
      <c r="E2006" s="10">
        <v>61.42</v>
      </c>
      <c r="F2006" s="24">
        <v>0.38285165319029701</v>
      </c>
      <c r="G2006" s="10">
        <v>69.885000000000005</v>
      </c>
      <c r="H2006" s="24">
        <v>0.15678279669747666</v>
      </c>
      <c r="I2006" s="10">
        <v>64.831999999999994</v>
      </c>
      <c r="J2006" s="24">
        <v>0.22666473195441114</v>
      </c>
      <c r="K2006" s="10">
        <v>48.249000000000002</v>
      </c>
      <c r="L2006" s="61">
        <v>0.15974891732762395</v>
      </c>
      <c r="Q2006" s="48"/>
      <c r="R2006" s="48"/>
      <c r="S2006" s="48"/>
      <c r="T2006" s="48"/>
      <c r="U2006" s="48"/>
      <c r="V2006" s="48"/>
    </row>
    <row r="2007" spans="1:22" x14ac:dyDescent="0.25">
      <c r="A2007" s="8"/>
      <c r="B2007" s="60" t="s">
        <v>2002</v>
      </c>
      <c r="C2007" s="45">
        <v>50.109000000000002</v>
      </c>
      <c r="D2007" s="24">
        <v>0.30995470896315208</v>
      </c>
      <c r="E2007" s="10">
        <v>62.421999999999997</v>
      </c>
      <c r="F2007" s="24">
        <v>0.43844367944920343</v>
      </c>
      <c r="G2007" s="10">
        <v>70.819000000000003</v>
      </c>
      <c r="H2007" s="24">
        <v>0.20321546207757157</v>
      </c>
      <c r="I2007" s="10">
        <v>66.075999999999993</v>
      </c>
      <c r="J2007" s="24">
        <v>0.27297910510764034</v>
      </c>
      <c r="K2007" s="10">
        <v>50.418999999999997</v>
      </c>
      <c r="L2007" s="61">
        <v>0.17154882974064523</v>
      </c>
      <c r="Q2007" s="48"/>
      <c r="R2007" s="48"/>
      <c r="S2007" s="48"/>
      <c r="T2007" s="48"/>
      <c r="U2007" s="48"/>
      <c r="V2007" s="48"/>
    </row>
    <row r="2008" spans="1:22" x14ac:dyDescent="0.25">
      <c r="A2008" s="8"/>
      <c r="B2008" s="60" t="s">
        <v>2003</v>
      </c>
      <c r="C2008" s="45">
        <v>49.526000000000003</v>
      </c>
      <c r="D2008" s="24">
        <v>0.34231077479358096</v>
      </c>
      <c r="E2008" s="10">
        <v>63.082000000000001</v>
      </c>
      <c r="F2008" s="24">
        <v>0.45724121367384518</v>
      </c>
      <c r="G2008" s="10">
        <v>71.814999999999998</v>
      </c>
      <c r="H2008" s="24">
        <v>0.2242407533699958</v>
      </c>
      <c r="I2008" s="10">
        <v>67.385999999999996</v>
      </c>
      <c r="J2008" s="24">
        <v>0.29795008442380749</v>
      </c>
      <c r="K2008" s="10">
        <v>53.256999999999998</v>
      </c>
      <c r="L2008" s="61">
        <v>0.16805751544936987</v>
      </c>
      <c r="Q2008" s="48"/>
      <c r="R2008" s="48"/>
      <c r="S2008" s="48"/>
      <c r="T2008" s="48"/>
      <c r="U2008" s="48"/>
      <c r="V2008" s="48"/>
    </row>
    <row r="2009" spans="1:22" x14ac:dyDescent="0.25">
      <c r="A2009" s="8"/>
      <c r="B2009" s="60" t="s">
        <v>2004</v>
      </c>
      <c r="C2009" s="45">
        <v>47.185000000000002</v>
      </c>
      <c r="D2009" s="24">
        <v>0.35395970402400612</v>
      </c>
      <c r="E2009" s="10">
        <v>62.838999999999999</v>
      </c>
      <c r="F2009" s="24">
        <v>0.47331678808742295</v>
      </c>
      <c r="G2009" s="10">
        <v>71.248000000000005</v>
      </c>
      <c r="H2009" s="24">
        <v>0.22836165242247922</v>
      </c>
      <c r="I2009" s="10">
        <v>66.453000000000003</v>
      </c>
      <c r="J2009" s="24">
        <v>0.30020578303081469</v>
      </c>
      <c r="K2009" s="10">
        <v>52.905000000000001</v>
      </c>
      <c r="L2009" s="61">
        <v>0.15753491314291276</v>
      </c>
      <c r="Q2009" s="48"/>
      <c r="R2009" s="48"/>
      <c r="S2009" s="48"/>
      <c r="T2009" s="48"/>
      <c r="U2009" s="48"/>
      <c r="V2009" s="48"/>
    </row>
    <row r="2010" spans="1:22" x14ac:dyDescent="0.25">
      <c r="A2010" s="8"/>
      <c r="B2010" s="60" t="s">
        <v>2005</v>
      </c>
      <c r="C2010" s="45">
        <v>44.767000000000003</v>
      </c>
      <c r="D2010" s="24">
        <v>0.3413602221683783</v>
      </c>
      <c r="E2010" s="10">
        <v>62.018000000000001</v>
      </c>
      <c r="F2010" s="24">
        <v>0.45837803218317186</v>
      </c>
      <c r="G2010" s="10">
        <v>70.742000000000004</v>
      </c>
      <c r="H2010" s="24">
        <v>0.22027946660475645</v>
      </c>
      <c r="I2010" s="10">
        <v>66.177000000000007</v>
      </c>
      <c r="J2010" s="24">
        <v>0.27809729843815956</v>
      </c>
      <c r="K2010" s="10">
        <v>50.786000000000001</v>
      </c>
      <c r="L2010" s="61">
        <v>0.14620943019804389</v>
      </c>
      <c r="Q2010" s="48"/>
      <c r="R2010" s="48"/>
      <c r="S2010" s="48"/>
      <c r="T2010" s="48"/>
      <c r="U2010" s="48"/>
      <c r="V2010" s="48"/>
    </row>
    <row r="2011" spans="1:22" x14ac:dyDescent="0.25">
      <c r="A2011" s="8"/>
      <c r="B2011" s="60" t="s">
        <v>2006</v>
      </c>
      <c r="C2011" s="45">
        <v>42.991999999999997</v>
      </c>
      <c r="D2011" s="24">
        <v>0.30574245615343038</v>
      </c>
      <c r="E2011" s="10">
        <v>60.994999999999997</v>
      </c>
      <c r="F2011" s="24">
        <v>0.43628212312865261</v>
      </c>
      <c r="G2011" s="10">
        <v>69.438000000000002</v>
      </c>
      <c r="H2011" s="24">
        <v>0.20510178910863794</v>
      </c>
      <c r="I2011" s="10">
        <v>65.228999999999999</v>
      </c>
      <c r="J2011" s="24">
        <v>0.23824662304769945</v>
      </c>
      <c r="K2011" s="10">
        <v>49.124000000000002</v>
      </c>
      <c r="L2011" s="61">
        <v>0.14047978200574182</v>
      </c>
      <c r="Q2011" s="48"/>
      <c r="R2011" s="48"/>
      <c r="S2011" s="48"/>
      <c r="T2011" s="48"/>
      <c r="U2011" s="48"/>
      <c r="V2011" s="48"/>
    </row>
    <row r="2012" spans="1:22" x14ac:dyDescent="0.25">
      <c r="A2012" s="8"/>
      <c r="B2012" s="60" t="s">
        <v>2007</v>
      </c>
      <c r="C2012" s="45">
        <v>41.927</v>
      </c>
      <c r="D2012" s="24">
        <v>0.25437533781894767</v>
      </c>
      <c r="E2012" s="10">
        <v>61.046999999999997</v>
      </c>
      <c r="F2012" s="24">
        <v>0.39843087022656315</v>
      </c>
      <c r="G2012" s="10">
        <v>68.263999999999996</v>
      </c>
      <c r="H2012" s="24">
        <v>0.17290363770912837</v>
      </c>
      <c r="I2012" s="10">
        <v>63.607999999999997</v>
      </c>
      <c r="J2012" s="24">
        <v>0.18786935415787251</v>
      </c>
      <c r="K2012" s="10">
        <v>48.636000000000003</v>
      </c>
      <c r="L2012" s="61">
        <v>0.13386209916792371</v>
      </c>
      <c r="Q2012" s="48"/>
      <c r="R2012" s="48"/>
      <c r="S2012" s="48"/>
      <c r="T2012" s="48"/>
      <c r="U2012" s="48"/>
      <c r="V2012" s="48"/>
    </row>
    <row r="2013" spans="1:22" x14ac:dyDescent="0.25">
      <c r="A2013" s="8"/>
      <c r="B2013" s="60" t="s">
        <v>2008</v>
      </c>
      <c r="C2013" s="45">
        <v>42.93</v>
      </c>
      <c r="D2013" s="24">
        <v>0.17971036102361471</v>
      </c>
      <c r="E2013" s="10">
        <v>60.298000000000002</v>
      </c>
      <c r="F2013" s="24">
        <v>0.34464814666559923</v>
      </c>
      <c r="G2013" s="10">
        <v>66.980999999999995</v>
      </c>
      <c r="H2013" s="24">
        <v>0.12618076817040788</v>
      </c>
      <c r="I2013" s="10">
        <v>62.055999999999997</v>
      </c>
      <c r="J2013" s="24">
        <v>0.13991926973406502</v>
      </c>
      <c r="K2013" s="10">
        <v>48.033999999999999</v>
      </c>
      <c r="L2013" s="61">
        <v>0.11531069047734903</v>
      </c>
      <c r="Q2013" s="48"/>
      <c r="R2013" s="48"/>
      <c r="S2013" s="48"/>
      <c r="T2013" s="48"/>
      <c r="U2013" s="48"/>
      <c r="V2013" s="48"/>
    </row>
    <row r="2014" spans="1:22" x14ac:dyDescent="0.25">
      <c r="A2014" s="8"/>
      <c r="B2014" s="60" t="s">
        <v>2009</v>
      </c>
      <c r="C2014" s="45">
        <v>44.688000000000002</v>
      </c>
      <c r="D2014" s="24">
        <v>0.10001304680073808</v>
      </c>
      <c r="E2014" s="10">
        <v>59.991</v>
      </c>
      <c r="F2014" s="24">
        <v>0.29991193659434795</v>
      </c>
      <c r="G2014" s="10">
        <v>66.903999999999996</v>
      </c>
      <c r="H2014" s="24">
        <v>8.5581206378687408E-2</v>
      </c>
      <c r="I2014" s="10">
        <v>61.988</v>
      </c>
      <c r="J2014" s="24">
        <v>0.10637399746728578</v>
      </c>
      <c r="K2014" s="10">
        <v>49.337000000000003</v>
      </c>
      <c r="L2014" s="61">
        <v>8.9995620651063202E-2</v>
      </c>
      <c r="Q2014" s="48"/>
      <c r="R2014" s="48"/>
      <c r="S2014" s="48"/>
      <c r="T2014" s="48"/>
      <c r="U2014" s="48"/>
      <c r="V2014" s="48"/>
    </row>
    <row r="2015" spans="1:22" x14ac:dyDescent="0.25">
      <c r="A2015" s="8"/>
      <c r="B2015" s="60" t="s">
        <v>2010</v>
      </c>
      <c r="C2015" s="45">
        <v>46.712000000000003</v>
      </c>
      <c r="D2015" s="24">
        <v>5.6529923769407117E-2</v>
      </c>
      <c r="E2015" s="10">
        <v>61.603999999999999</v>
      </c>
      <c r="F2015" s="24">
        <v>0.255191738051397</v>
      </c>
      <c r="G2015" s="10">
        <v>68.721999999999994</v>
      </c>
      <c r="H2015" s="24">
        <v>4.8464094490474049E-2</v>
      </c>
      <c r="I2015" s="10">
        <v>64.198999999999998</v>
      </c>
      <c r="J2015" s="24">
        <v>9.8591177712114814E-2</v>
      </c>
      <c r="K2015" s="10">
        <v>51.091999999999999</v>
      </c>
      <c r="L2015" s="61">
        <v>6.882876745657146E-2</v>
      </c>
      <c r="Q2015" s="48"/>
      <c r="R2015" s="48"/>
      <c r="S2015" s="48"/>
      <c r="T2015" s="48"/>
      <c r="U2015" s="48"/>
      <c r="V2015" s="48"/>
    </row>
    <row r="2016" spans="1:22" x14ac:dyDescent="0.25">
      <c r="A2016" s="8"/>
      <c r="B2016" s="60" t="s">
        <v>2011</v>
      </c>
      <c r="C2016" s="45">
        <v>49.554000000000002</v>
      </c>
      <c r="D2016" s="24">
        <v>5.904609248317895E-2</v>
      </c>
      <c r="E2016" s="10">
        <v>62.887999999999998</v>
      </c>
      <c r="F2016" s="24">
        <v>0.23255143703466497</v>
      </c>
      <c r="G2016" s="10">
        <v>71.840999999999994</v>
      </c>
      <c r="H2016" s="24">
        <v>3.9453255365149383E-2</v>
      </c>
      <c r="I2016" s="10">
        <v>65.852000000000004</v>
      </c>
      <c r="J2016" s="24">
        <v>0.10566167159138877</v>
      </c>
      <c r="K2016" s="10">
        <v>52.555999999999997</v>
      </c>
      <c r="L2016" s="61">
        <v>6.4047978200574188E-2</v>
      </c>
      <c r="Q2016" s="48"/>
      <c r="R2016" s="48"/>
      <c r="S2016" s="48"/>
      <c r="T2016" s="48"/>
      <c r="U2016" s="48"/>
      <c r="V2016" s="48"/>
    </row>
    <row r="2017" spans="1:22" x14ac:dyDescent="0.25">
      <c r="A2017" s="8"/>
      <c r="B2017" s="60" t="s">
        <v>2012</v>
      </c>
      <c r="C2017" s="45">
        <v>47.866999999999997</v>
      </c>
      <c r="D2017" s="24">
        <v>6.2251877807391942E-2</v>
      </c>
      <c r="E2017" s="10">
        <v>60.064</v>
      </c>
      <c r="F2017" s="24">
        <v>0.22312064686574334</v>
      </c>
      <c r="G2017" s="10">
        <v>68.078999999999994</v>
      </c>
      <c r="H2017" s="24">
        <v>3.8074785611677812E-2</v>
      </c>
      <c r="I2017" s="10">
        <v>61.204999999999998</v>
      </c>
      <c r="J2017" s="24">
        <v>0.1104368932038835</v>
      </c>
      <c r="K2017" s="10">
        <v>50.151000000000003</v>
      </c>
      <c r="L2017" s="61">
        <v>6.8305678555788035E-2</v>
      </c>
      <c r="Q2017" s="48"/>
      <c r="R2017" s="48"/>
      <c r="S2017" s="48"/>
      <c r="T2017" s="48"/>
      <c r="U2017" s="48"/>
      <c r="V2017" s="48"/>
    </row>
    <row r="2018" spans="1:22" x14ac:dyDescent="0.25">
      <c r="A2018" s="8"/>
      <c r="B2018" s="60" t="s">
        <v>2013</v>
      </c>
      <c r="C2018" s="45">
        <v>47.029000000000003</v>
      </c>
      <c r="D2018" s="24">
        <v>5.9791623953926155E-2</v>
      </c>
      <c r="E2018" s="10">
        <v>57.573999999999998</v>
      </c>
      <c r="F2018" s="24">
        <v>0.21471459450804578</v>
      </c>
      <c r="G2018" s="10">
        <v>63.927</v>
      </c>
      <c r="H2018" s="24">
        <v>4.3501603377976407E-2</v>
      </c>
      <c r="I2018" s="10">
        <v>58.167999999999999</v>
      </c>
      <c r="J2018" s="24">
        <v>0.112930033769523</v>
      </c>
      <c r="K2018" s="10">
        <v>48.124000000000002</v>
      </c>
      <c r="L2018" s="61">
        <v>7.0458858449710476E-2</v>
      </c>
      <c r="Q2018" s="48"/>
      <c r="R2018" s="48"/>
      <c r="S2018" s="48"/>
      <c r="T2018" s="48"/>
      <c r="U2018" s="48"/>
      <c r="V2018" s="48"/>
    </row>
    <row r="2019" spans="1:22" x14ac:dyDescent="0.25">
      <c r="A2019" s="8"/>
      <c r="B2019" s="60" t="s">
        <v>2014</v>
      </c>
      <c r="C2019" s="45">
        <v>43.305999999999997</v>
      </c>
      <c r="D2019" s="24">
        <v>4.9633757664995434E-2</v>
      </c>
      <c r="E2019" s="10">
        <v>55.707999999999998</v>
      </c>
      <c r="F2019" s="24">
        <v>0.19625330237771196</v>
      </c>
      <c r="G2019" s="10">
        <v>60.392000000000003</v>
      </c>
      <c r="H2019" s="24">
        <v>4.2587460278305789E-2</v>
      </c>
      <c r="I2019" s="10">
        <v>54.866</v>
      </c>
      <c r="J2019" s="24">
        <v>0.10931563951034191</v>
      </c>
      <c r="K2019" s="10">
        <v>47.045999999999999</v>
      </c>
      <c r="L2019" s="61">
        <v>6.7928567952897673E-2</v>
      </c>
      <c r="Q2019" s="48"/>
      <c r="R2019" s="48"/>
      <c r="S2019" s="48"/>
      <c r="T2019" s="48"/>
      <c r="U2019" s="48"/>
      <c r="V2019" s="48"/>
    </row>
    <row r="2020" spans="1:22" x14ac:dyDescent="0.25">
      <c r="A2020" s="8"/>
      <c r="B2020" s="60" t="s">
        <v>2015</v>
      </c>
      <c r="C2020" s="45">
        <v>40.228000000000002</v>
      </c>
      <c r="D2020" s="24">
        <v>4.0081913804337711E-2</v>
      </c>
      <c r="E2020" s="10">
        <v>50.771999999999998</v>
      </c>
      <c r="F2020" s="24">
        <v>0.18321991834120566</v>
      </c>
      <c r="G2020" s="10">
        <v>55.716999999999999</v>
      </c>
      <c r="H2020" s="24">
        <v>3.5985315669573546E-2</v>
      </c>
      <c r="I2020" s="10">
        <v>49.966000000000001</v>
      </c>
      <c r="J2020" s="24">
        <v>0.10717866188265091</v>
      </c>
      <c r="K2020" s="10">
        <v>43.902999999999999</v>
      </c>
      <c r="L2020" s="61">
        <v>6.1846138874020726E-2</v>
      </c>
      <c r="Q2020" s="48"/>
      <c r="R2020" s="48"/>
      <c r="S2020" s="48"/>
      <c r="T2020" s="48"/>
      <c r="U2020" s="48"/>
      <c r="V2020" s="48"/>
    </row>
    <row r="2021" spans="1:22" x14ac:dyDescent="0.25">
      <c r="A2021" s="8"/>
      <c r="B2021" s="60" t="s">
        <v>2016</v>
      </c>
      <c r="C2021" s="45">
        <v>38.868000000000002</v>
      </c>
      <c r="D2021" s="24">
        <v>3.1480964348878336E-2</v>
      </c>
      <c r="E2021" s="10">
        <v>47.735999999999997</v>
      </c>
      <c r="F2021" s="24">
        <v>0.16979471671546745</v>
      </c>
      <c r="G2021" s="10">
        <v>52.161999999999999</v>
      </c>
      <c r="H2021" s="24">
        <v>3.2051746892720917E-2</v>
      </c>
      <c r="I2021" s="10">
        <v>46.945</v>
      </c>
      <c r="J2021" s="24">
        <v>0.10717911530094271</v>
      </c>
      <c r="K2021" s="10">
        <v>41.323</v>
      </c>
      <c r="L2021" s="61">
        <v>5.7778156207806741E-2</v>
      </c>
      <c r="Q2021" s="48"/>
      <c r="R2021" s="48"/>
      <c r="S2021" s="48"/>
      <c r="T2021" s="48"/>
      <c r="U2021" s="48"/>
      <c r="V2021" s="48"/>
    </row>
    <row r="2022" spans="1:22" x14ac:dyDescent="0.25">
      <c r="A2022" s="8"/>
      <c r="B2022" s="60" t="s">
        <v>2017</v>
      </c>
      <c r="C2022" s="45">
        <v>38.493000000000002</v>
      </c>
      <c r="D2022" s="24">
        <v>2.3792236805361629E-2</v>
      </c>
      <c r="E2022" s="10">
        <v>46.225000000000001</v>
      </c>
      <c r="F2022" s="24">
        <v>0.16214659434550951</v>
      </c>
      <c r="G2022" s="10">
        <v>50.289000000000001</v>
      </c>
      <c r="H2022" s="24">
        <v>2.5786428043103073E-2</v>
      </c>
      <c r="I2022" s="10">
        <v>44.893999999999998</v>
      </c>
      <c r="J2022" s="24">
        <v>0.10744281099611049</v>
      </c>
      <c r="K2022" s="10">
        <v>39.75</v>
      </c>
      <c r="L2022" s="61">
        <v>5.0856941285229468E-2</v>
      </c>
      <c r="Q2022" s="48"/>
      <c r="R2022" s="48"/>
      <c r="S2022" s="48"/>
      <c r="T2022" s="48"/>
      <c r="U2022" s="48"/>
      <c r="V2022" s="48"/>
    </row>
    <row r="2023" spans="1:22" x14ac:dyDescent="0.25">
      <c r="A2023" s="8"/>
      <c r="B2023" s="60" t="s">
        <v>2018</v>
      </c>
      <c r="C2023" s="45">
        <v>39.622999999999998</v>
      </c>
      <c r="D2023" s="24">
        <v>2.1744391696918924E-2</v>
      </c>
      <c r="E2023" s="10">
        <v>44.795999999999999</v>
      </c>
      <c r="F2023" s="24">
        <v>0.15472247555960894</v>
      </c>
      <c r="G2023" s="10">
        <v>49.695</v>
      </c>
      <c r="H2023" s="24">
        <v>2.3509448738959552E-2</v>
      </c>
      <c r="I2023" s="10">
        <v>43.637999999999998</v>
      </c>
      <c r="J2023" s="24">
        <v>0.10425209308458039</v>
      </c>
      <c r="K2023" s="10">
        <v>38.579000000000001</v>
      </c>
      <c r="L2023" s="61">
        <v>4.5225091532763252E-2</v>
      </c>
      <c r="Q2023" s="48"/>
      <c r="R2023" s="48"/>
      <c r="S2023" s="48"/>
      <c r="T2023" s="48"/>
      <c r="U2023" s="48"/>
      <c r="V2023" s="48"/>
    </row>
    <row r="2024" spans="1:22" x14ac:dyDescent="0.25">
      <c r="A2024" s="8"/>
      <c r="B2024" s="60" t="s">
        <v>2019</v>
      </c>
      <c r="C2024" s="45">
        <v>41.66</v>
      </c>
      <c r="D2024" s="24">
        <v>1.9733780135902448E-2</v>
      </c>
      <c r="E2024" s="10">
        <v>44.95</v>
      </c>
      <c r="F2024" s="24">
        <v>0.15053040848653579</v>
      </c>
      <c r="G2024" s="10">
        <v>50.390999999999998</v>
      </c>
      <c r="H2024" s="24">
        <v>2.5423851720787226E-2</v>
      </c>
      <c r="I2024" s="10">
        <v>44.249000000000002</v>
      </c>
      <c r="J2024" s="24">
        <v>9.5352363372667948E-2</v>
      </c>
      <c r="K2024" s="10">
        <v>38.848999999999997</v>
      </c>
      <c r="L2024" s="61">
        <v>4.882558295118658E-2</v>
      </c>
      <c r="Q2024" s="48"/>
      <c r="R2024" s="48"/>
      <c r="S2024" s="48"/>
      <c r="T2024" s="48"/>
      <c r="U2024" s="48"/>
      <c r="V2024" s="48"/>
    </row>
    <row r="2025" spans="1:22" x14ac:dyDescent="0.25">
      <c r="A2025" s="8"/>
      <c r="B2025" s="60" t="s">
        <v>2020</v>
      </c>
      <c r="C2025" s="45">
        <v>45.718000000000004</v>
      </c>
      <c r="D2025" s="24">
        <v>1.51168202550498E-2</v>
      </c>
      <c r="E2025" s="10">
        <v>45.805999999999997</v>
      </c>
      <c r="F2025" s="24">
        <v>0.14433830941295062</v>
      </c>
      <c r="G2025" s="10">
        <v>52.036999999999999</v>
      </c>
      <c r="H2025" s="24">
        <v>2.3828515902597498E-2</v>
      </c>
      <c r="I2025" s="10">
        <v>46.253999999999998</v>
      </c>
      <c r="J2025" s="24">
        <v>8.190388291911134E-2</v>
      </c>
      <c r="K2025" s="10">
        <v>39.579000000000001</v>
      </c>
      <c r="L2025" s="61">
        <v>5.1489460047925463E-2</v>
      </c>
      <c r="Q2025" s="48"/>
      <c r="R2025" s="48"/>
      <c r="S2025" s="48"/>
      <c r="T2025" s="48"/>
      <c r="U2025" s="48"/>
      <c r="V2025" s="48"/>
    </row>
    <row r="2026" spans="1:22" x14ac:dyDescent="0.25">
      <c r="A2026" s="8"/>
      <c r="B2026" s="60" t="s">
        <v>2021</v>
      </c>
      <c r="C2026" s="45">
        <v>54.575000000000003</v>
      </c>
      <c r="D2026" s="24">
        <v>1.3087591920320208E-2</v>
      </c>
      <c r="E2026" s="10">
        <v>48.872999999999998</v>
      </c>
      <c r="F2026" s="24">
        <v>0.1423382774124386</v>
      </c>
      <c r="G2026" s="10">
        <v>55.732999999999997</v>
      </c>
      <c r="H2026" s="24">
        <v>2.1261475540601298E-2</v>
      </c>
      <c r="I2026" s="10">
        <v>49.816000000000003</v>
      </c>
      <c r="J2026" s="24">
        <v>6.9576109170017802E-2</v>
      </c>
      <c r="K2026" s="10">
        <v>40.43</v>
      </c>
      <c r="L2026" s="61">
        <v>5.2985610198148667E-2</v>
      </c>
      <c r="Q2026" s="48"/>
      <c r="R2026" s="48"/>
      <c r="S2026" s="48"/>
      <c r="T2026" s="48"/>
      <c r="U2026" s="48"/>
      <c r="V2026" s="48"/>
    </row>
    <row r="2027" spans="1:22" x14ac:dyDescent="0.25">
      <c r="A2027" s="8"/>
      <c r="B2027" s="60" t="s">
        <v>2022</v>
      </c>
      <c r="C2027" s="45">
        <v>59.517000000000003</v>
      </c>
      <c r="D2027" s="24">
        <v>2.1092804616959882E-2</v>
      </c>
      <c r="E2027" s="10">
        <v>53.445999999999998</v>
      </c>
      <c r="F2027" s="24">
        <v>0.14464231427702842</v>
      </c>
      <c r="G2027" s="10">
        <v>62.170999999999999</v>
      </c>
      <c r="H2027" s="24">
        <v>2.6279531841452625E-2</v>
      </c>
      <c r="I2027" s="10">
        <v>57.076999999999998</v>
      </c>
      <c r="J2027" s="24">
        <v>6.1441096974091898E-2</v>
      </c>
      <c r="K2027" s="10">
        <v>40.438000000000002</v>
      </c>
      <c r="L2027" s="61">
        <v>5.7705173273649511E-2</v>
      </c>
      <c r="Q2027" s="48"/>
      <c r="R2027" s="48"/>
      <c r="S2027" s="48"/>
      <c r="T2027" s="48"/>
      <c r="U2027" s="48"/>
      <c r="V2027" s="48"/>
    </row>
    <row r="2028" spans="1:22" x14ac:dyDescent="0.25">
      <c r="A2028" s="8"/>
      <c r="B2028" s="60" t="s">
        <v>2023</v>
      </c>
      <c r="C2028" s="45">
        <v>61.648000000000003</v>
      </c>
      <c r="D2028" s="24">
        <v>6.618263055012566E-2</v>
      </c>
      <c r="E2028" s="10">
        <v>58.691000000000003</v>
      </c>
      <c r="F2028" s="24">
        <v>0.15673850781612506</v>
      </c>
      <c r="G2028" s="10">
        <v>67.353999999999999</v>
      </c>
      <c r="H2028" s="24">
        <v>6.5916375397021068E-2</v>
      </c>
      <c r="I2028" s="10">
        <v>62.972999999999999</v>
      </c>
      <c r="J2028" s="24">
        <v>6.3036455929856947E-2</v>
      </c>
      <c r="K2028" s="10">
        <v>43.128999999999998</v>
      </c>
      <c r="L2028" s="61">
        <v>8.3650606366544616E-2</v>
      </c>
      <c r="Q2028" s="48"/>
      <c r="R2028" s="48"/>
      <c r="S2028" s="48"/>
      <c r="T2028" s="48"/>
      <c r="U2028" s="48"/>
      <c r="V2028" s="48"/>
    </row>
    <row r="2029" spans="1:22" x14ac:dyDescent="0.25">
      <c r="A2029" s="8"/>
      <c r="B2029" s="60" t="s">
        <v>2024</v>
      </c>
      <c r="C2029" s="45">
        <v>62.442999999999998</v>
      </c>
      <c r="D2029" s="24">
        <v>0.14189704924136648</v>
      </c>
      <c r="E2029" s="10">
        <v>62.067999999999998</v>
      </c>
      <c r="F2029" s="24">
        <v>0.19070705131282101</v>
      </c>
      <c r="G2029" s="10">
        <v>69.534999999999997</v>
      </c>
      <c r="H2029" s="24">
        <v>0.13521196211802586</v>
      </c>
      <c r="I2029" s="10">
        <v>65.62</v>
      </c>
      <c r="J2029" s="24">
        <v>6.9523370030984244E-2</v>
      </c>
      <c r="K2029" s="10">
        <v>46.670999999999999</v>
      </c>
      <c r="L2029" s="61">
        <v>0.12976365693155417</v>
      </c>
      <c r="Q2029" s="48"/>
      <c r="R2029" s="48"/>
      <c r="S2029" s="48"/>
      <c r="T2029" s="48"/>
      <c r="U2029" s="48"/>
      <c r="V2029" s="48"/>
    </row>
    <row r="2030" spans="1:22" x14ac:dyDescent="0.25">
      <c r="A2030" s="8"/>
      <c r="B2030" s="60" t="s">
        <v>2025</v>
      </c>
      <c r="C2030" s="45">
        <v>64.102999999999994</v>
      </c>
      <c r="D2030" s="24">
        <v>0.22036675044214837</v>
      </c>
      <c r="E2030" s="10">
        <v>63.606999999999999</v>
      </c>
      <c r="F2030" s="24">
        <v>0.26370021920350728</v>
      </c>
      <c r="G2030" s="10">
        <v>69.816000000000003</v>
      </c>
      <c r="H2030" s="24">
        <v>0.21229568824237502</v>
      </c>
      <c r="I2030" s="10">
        <v>67.013999999999996</v>
      </c>
      <c r="J2030" s="24">
        <v>8.6927285912057492E-2</v>
      </c>
      <c r="K2030" s="10">
        <v>49.534999999999997</v>
      </c>
      <c r="L2030" s="61">
        <v>0.19234652297137853</v>
      </c>
      <c r="Q2030" s="48"/>
      <c r="R2030" s="48"/>
      <c r="S2030" s="48"/>
      <c r="T2030" s="48"/>
      <c r="U2030" s="48"/>
      <c r="V2030" s="48"/>
    </row>
    <row r="2031" spans="1:22" x14ac:dyDescent="0.25">
      <c r="A2031" s="8"/>
      <c r="B2031" s="60" t="s">
        <v>2026</v>
      </c>
      <c r="C2031" s="45">
        <v>65.268000000000001</v>
      </c>
      <c r="D2031" s="24">
        <v>0.28286325979707716</v>
      </c>
      <c r="E2031" s="10">
        <v>63.959000000000003</v>
      </c>
      <c r="F2031" s="24">
        <v>0.35051760828173251</v>
      </c>
      <c r="G2031" s="10">
        <v>70.56</v>
      </c>
      <c r="H2031" s="24">
        <v>0.26608751142115417</v>
      </c>
      <c r="I2031" s="10">
        <v>67.512</v>
      </c>
      <c r="J2031" s="24">
        <v>0.10356648427714417</v>
      </c>
      <c r="K2031" s="10">
        <v>51.19</v>
      </c>
      <c r="L2031" s="61">
        <v>0.2552821398596295</v>
      </c>
      <c r="Q2031" s="48"/>
      <c r="R2031" s="48"/>
      <c r="S2031" s="48"/>
      <c r="T2031" s="48"/>
      <c r="U2031" s="48"/>
      <c r="V2031" s="48"/>
    </row>
    <row r="2032" spans="1:22" x14ac:dyDescent="0.25">
      <c r="A2032" s="8"/>
      <c r="B2032" s="60" t="s">
        <v>2027</v>
      </c>
      <c r="C2032" s="45">
        <v>65.055000000000007</v>
      </c>
      <c r="D2032" s="24">
        <v>0.3226286884482919</v>
      </c>
      <c r="E2032" s="10">
        <v>63.686999999999998</v>
      </c>
      <c r="F2032" s="24">
        <v>0.3925182802924847</v>
      </c>
      <c r="G2032" s="10">
        <v>71.801000000000002</v>
      </c>
      <c r="H2032" s="24">
        <v>0.29061217386259808</v>
      </c>
      <c r="I2032" s="10">
        <v>68.259</v>
      </c>
      <c r="J2032" s="24">
        <v>0.1192300085701101</v>
      </c>
      <c r="K2032" s="10">
        <v>52.286000000000001</v>
      </c>
      <c r="L2032" s="61">
        <v>0.28833124521049497</v>
      </c>
      <c r="Q2032" s="48"/>
      <c r="R2032" s="48"/>
      <c r="S2032" s="48"/>
      <c r="T2032" s="48"/>
      <c r="U2032" s="48"/>
      <c r="V2032" s="48"/>
    </row>
    <row r="2033" spans="1:22" x14ac:dyDescent="0.25">
      <c r="A2033" s="8"/>
      <c r="B2033" s="60" t="s">
        <v>2028</v>
      </c>
      <c r="C2033" s="45">
        <v>64.403000000000006</v>
      </c>
      <c r="D2033" s="24">
        <v>0.34001675509634183</v>
      </c>
      <c r="E2033" s="10">
        <v>62.445999999999998</v>
      </c>
      <c r="F2033" s="24">
        <v>0.40531848509576152</v>
      </c>
      <c r="G2033" s="10">
        <v>71.040000000000006</v>
      </c>
      <c r="H2033" s="24">
        <v>0.28627576104770053</v>
      </c>
      <c r="I2033" s="10">
        <v>67.37</v>
      </c>
      <c r="J2033" s="24">
        <v>0.13215109763333113</v>
      </c>
      <c r="K2033" s="10">
        <v>51.085999999999999</v>
      </c>
      <c r="L2033" s="61">
        <v>0.30461860334991669</v>
      </c>
      <c r="Q2033" s="48"/>
      <c r="R2033" s="48"/>
      <c r="S2033" s="48"/>
      <c r="T2033" s="48"/>
      <c r="U2033" s="48"/>
      <c r="V2033" s="48"/>
    </row>
    <row r="2034" spans="1:22" x14ac:dyDescent="0.25">
      <c r="A2034" s="8"/>
      <c r="B2034" s="60" t="s">
        <v>2029</v>
      </c>
      <c r="C2034" s="45">
        <v>63.095999999999997</v>
      </c>
      <c r="D2034" s="24">
        <v>0.32421111421390675</v>
      </c>
      <c r="E2034" s="10">
        <v>61.741</v>
      </c>
      <c r="F2034" s="24">
        <v>0.3928382854125666</v>
      </c>
      <c r="G2034" s="10">
        <v>70.316999999999993</v>
      </c>
      <c r="H2034" s="24">
        <v>0.27161317457324768</v>
      </c>
      <c r="I2034" s="10">
        <v>66.548000000000002</v>
      </c>
      <c r="J2034" s="24">
        <v>0.12925044498648561</v>
      </c>
      <c r="K2034" s="10">
        <v>49.481000000000002</v>
      </c>
      <c r="L2034" s="61">
        <v>0.31139385240417949</v>
      </c>
      <c r="Q2034" s="48"/>
      <c r="R2034" s="48"/>
      <c r="S2034" s="48"/>
      <c r="T2034" s="48"/>
      <c r="U2034" s="48"/>
      <c r="V2034" s="48"/>
    </row>
    <row r="2035" spans="1:22" x14ac:dyDescent="0.25">
      <c r="A2035" s="8"/>
      <c r="B2035" s="60" t="s">
        <v>2030</v>
      </c>
      <c r="C2035" s="45">
        <v>61.311</v>
      </c>
      <c r="D2035" s="24">
        <v>0.28710788420366751</v>
      </c>
      <c r="E2035" s="10">
        <v>61.136000000000003</v>
      </c>
      <c r="F2035" s="24">
        <v>0.36494983919742718</v>
      </c>
      <c r="G2035" s="10">
        <v>69.183999999999997</v>
      </c>
      <c r="H2035" s="24">
        <v>0.2501921654508274</v>
      </c>
      <c r="I2035" s="10">
        <v>65.662999999999997</v>
      </c>
      <c r="J2035" s="24">
        <v>0.1173313995649021</v>
      </c>
      <c r="K2035" s="10">
        <v>48.021000000000001</v>
      </c>
      <c r="L2035" s="61">
        <v>0.31297514931091946</v>
      </c>
      <c r="Q2035" s="48"/>
      <c r="R2035" s="48"/>
      <c r="S2035" s="48"/>
      <c r="T2035" s="48"/>
      <c r="U2035" s="48"/>
      <c r="V2035" s="48"/>
    </row>
    <row r="2036" spans="1:22" x14ac:dyDescent="0.25">
      <c r="A2036" s="8"/>
      <c r="B2036" s="60" t="s">
        <v>2031</v>
      </c>
      <c r="C2036" s="45">
        <v>59.173999999999999</v>
      </c>
      <c r="D2036" s="24">
        <v>0.22390393744764031</v>
      </c>
      <c r="E2036" s="10">
        <v>60.302999999999997</v>
      </c>
      <c r="F2036" s="24">
        <v>0.33397334357349717</v>
      </c>
      <c r="G2036" s="10">
        <v>68.090999999999994</v>
      </c>
      <c r="H2036" s="24">
        <v>0.21405055764238373</v>
      </c>
      <c r="I2036" s="10">
        <v>64.938999999999993</v>
      </c>
      <c r="J2036" s="24">
        <v>0.10143054914628519</v>
      </c>
      <c r="K2036" s="10">
        <v>47.222000000000001</v>
      </c>
      <c r="L2036" s="61">
        <v>0.29269805743756916</v>
      </c>
      <c r="Q2036" s="48"/>
      <c r="R2036" s="48"/>
      <c r="S2036" s="48"/>
      <c r="T2036" s="48"/>
      <c r="U2036" s="48"/>
      <c r="V2036" s="48"/>
    </row>
    <row r="2037" spans="1:22" x14ac:dyDescent="0.25">
      <c r="A2037" s="8"/>
      <c r="B2037" s="60" t="s">
        <v>2032</v>
      </c>
      <c r="C2037" s="45">
        <v>58.463999999999999</v>
      </c>
      <c r="D2037" s="24">
        <v>0.14658847621707158</v>
      </c>
      <c r="E2037" s="10">
        <v>58.948</v>
      </c>
      <c r="F2037" s="24">
        <v>0.28005248083969342</v>
      </c>
      <c r="G2037" s="10">
        <v>66.540999999999997</v>
      </c>
      <c r="H2037" s="24">
        <v>0.16208611912807647</v>
      </c>
      <c r="I2037" s="10">
        <v>63.764000000000003</v>
      </c>
      <c r="J2037" s="24">
        <v>8.0361263102379857E-2</v>
      </c>
      <c r="K2037" s="10">
        <v>47.137</v>
      </c>
      <c r="L2037" s="61">
        <v>0.2469255938986267</v>
      </c>
      <c r="Q2037" s="48"/>
      <c r="R2037" s="48"/>
      <c r="S2037" s="48"/>
      <c r="T2037" s="48"/>
      <c r="U2037" s="48"/>
      <c r="V2037" s="48"/>
    </row>
    <row r="2038" spans="1:22" x14ac:dyDescent="0.25">
      <c r="A2038" s="8"/>
      <c r="B2038" s="60" t="s">
        <v>2033</v>
      </c>
      <c r="C2038" s="45">
        <v>58.771999999999998</v>
      </c>
      <c r="D2038" s="24">
        <v>7.1078842036675041E-2</v>
      </c>
      <c r="E2038" s="10">
        <v>59.003</v>
      </c>
      <c r="F2038" s="24">
        <v>0.21643546296740748</v>
      </c>
      <c r="G2038" s="10">
        <v>66.566999999999993</v>
      </c>
      <c r="H2038" s="24">
        <v>0.11567634987164799</v>
      </c>
      <c r="I2038" s="10">
        <v>63.546999999999997</v>
      </c>
      <c r="J2038" s="24">
        <v>5.9226053134682578E-2</v>
      </c>
      <c r="K2038" s="10">
        <v>48.573</v>
      </c>
      <c r="L2038" s="61">
        <v>0.18714040700149615</v>
      </c>
      <c r="Q2038" s="48"/>
      <c r="R2038" s="48"/>
      <c r="S2038" s="48"/>
      <c r="T2038" s="48"/>
      <c r="U2038" s="48"/>
      <c r="V2038" s="48"/>
    </row>
    <row r="2039" spans="1:22" x14ac:dyDescent="0.25">
      <c r="A2039" s="8"/>
      <c r="B2039" s="60" t="s">
        <v>2034</v>
      </c>
      <c r="C2039" s="45">
        <v>59.771000000000001</v>
      </c>
      <c r="D2039" s="24">
        <v>3.2225635297402959E-2</v>
      </c>
      <c r="E2039" s="10">
        <v>60.426000000000002</v>
      </c>
      <c r="F2039" s="24">
        <v>0.16422662762604201</v>
      </c>
      <c r="G2039" s="10">
        <v>68.611000000000004</v>
      </c>
      <c r="H2039" s="24">
        <v>9.4400371278154052E-2</v>
      </c>
      <c r="I2039" s="10">
        <v>65.099999999999994</v>
      </c>
      <c r="J2039" s="24">
        <v>5.5231063352890762E-2</v>
      </c>
      <c r="K2039" s="10">
        <v>50.851999999999997</v>
      </c>
      <c r="L2039" s="61">
        <v>0.16603617520769726</v>
      </c>
      <c r="Q2039" s="48"/>
      <c r="R2039" s="48"/>
      <c r="S2039" s="48"/>
      <c r="T2039" s="48"/>
      <c r="U2039" s="48"/>
      <c r="V2039" s="48"/>
    </row>
    <row r="2040" spans="1:22" x14ac:dyDescent="0.25">
      <c r="A2040" s="8"/>
      <c r="B2040" s="60" t="s">
        <v>2035</v>
      </c>
      <c r="C2040" s="45">
        <v>61.247999999999998</v>
      </c>
      <c r="D2040" s="24">
        <v>3.576282230289491E-2</v>
      </c>
      <c r="E2040" s="10">
        <v>63</v>
      </c>
      <c r="F2040" s="24">
        <v>0.14086625386006177</v>
      </c>
      <c r="G2040" s="10">
        <v>71.992000000000004</v>
      </c>
      <c r="H2040" s="24">
        <v>0.10978811039723863</v>
      </c>
      <c r="I2040" s="10">
        <v>66.760999999999996</v>
      </c>
      <c r="J2040" s="24">
        <v>5.7103302788581979E-2</v>
      </c>
      <c r="K2040" s="10">
        <v>53.801000000000002</v>
      </c>
      <c r="L2040" s="61">
        <v>0.20133558769507731</v>
      </c>
      <c r="Q2040" s="48"/>
      <c r="R2040" s="48"/>
      <c r="S2040" s="48"/>
      <c r="T2040" s="48"/>
      <c r="U2040" s="48"/>
      <c r="V2040" s="48"/>
    </row>
    <row r="2041" spans="1:22" x14ac:dyDescent="0.25">
      <c r="A2041" s="8"/>
      <c r="B2041" s="60" t="s">
        <v>2036</v>
      </c>
      <c r="C2041" s="45">
        <v>57.734999999999999</v>
      </c>
      <c r="D2041" s="24">
        <v>4.3693567904682117E-2</v>
      </c>
      <c r="E2041" s="10">
        <v>60.363999999999997</v>
      </c>
      <c r="F2041" s="24">
        <v>0.13120209923358775</v>
      </c>
      <c r="G2041" s="10">
        <v>68.228999999999999</v>
      </c>
      <c r="H2041" s="24">
        <v>0.125697959420458</v>
      </c>
      <c r="I2041" s="10">
        <v>62.686999999999998</v>
      </c>
      <c r="J2041" s="24">
        <v>6.8297185048454084E-2</v>
      </c>
      <c r="K2041" s="10">
        <v>51.384</v>
      </c>
      <c r="L2041" s="61">
        <v>0.23330211285594385</v>
      </c>
      <c r="Q2041" s="48"/>
      <c r="R2041" s="48"/>
      <c r="S2041" s="48"/>
      <c r="T2041" s="48"/>
      <c r="U2041" s="48"/>
      <c r="V2041" s="48"/>
    </row>
    <row r="2042" spans="1:22" x14ac:dyDescent="0.25">
      <c r="A2042" s="8"/>
      <c r="B2042" s="60" t="s">
        <v>2037</v>
      </c>
      <c r="C2042" s="45">
        <v>53.502000000000002</v>
      </c>
      <c r="D2042" s="24">
        <v>4.5220143349157589E-2</v>
      </c>
      <c r="E2042" s="10">
        <v>57.264000000000003</v>
      </c>
      <c r="F2042" s="24">
        <v>0.12297796764748235</v>
      </c>
      <c r="G2042" s="10">
        <v>64.224999999999994</v>
      </c>
      <c r="H2042" s="24">
        <v>0.13503792548331423</v>
      </c>
      <c r="I2042" s="10">
        <v>58.798999999999999</v>
      </c>
      <c r="J2042" s="24">
        <v>7.7421056101259142E-2</v>
      </c>
      <c r="K2042" s="10">
        <v>48.68</v>
      </c>
      <c r="L2042" s="61">
        <v>0.25426037878142826</v>
      </c>
      <c r="Q2042" s="48"/>
      <c r="R2042" s="48"/>
      <c r="S2042" s="48"/>
      <c r="T2042" s="48"/>
      <c r="U2042" s="48"/>
      <c r="V2042" s="48"/>
    </row>
    <row r="2043" spans="1:22" x14ac:dyDescent="0.25">
      <c r="A2043" s="8"/>
      <c r="B2043" s="60" t="s">
        <v>2038</v>
      </c>
      <c r="C2043" s="45">
        <v>48.186</v>
      </c>
      <c r="D2043" s="24">
        <v>5.190356511216606E-2</v>
      </c>
      <c r="E2043" s="10">
        <v>55.649000000000001</v>
      </c>
      <c r="F2043" s="24">
        <v>0.11105777692443079</v>
      </c>
      <c r="G2043" s="10">
        <v>60.683</v>
      </c>
      <c r="H2043" s="24">
        <v>0.13680729793621557</v>
      </c>
      <c r="I2043" s="10">
        <v>56.305</v>
      </c>
      <c r="J2043" s="24">
        <v>8.5160524754433378E-2</v>
      </c>
      <c r="K2043" s="10">
        <v>47.21</v>
      </c>
      <c r="L2043" s="61">
        <v>0.25492938901120288</v>
      </c>
      <c r="Q2043" s="48"/>
      <c r="R2043" s="48"/>
      <c r="S2043" s="48"/>
      <c r="T2043" s="48"/>
      <c r="U2043" s="48"/>
      <c r="V2043" s="48"/>
    </row>
    <row r="2044" spans="1:22" x14ac:dyDescent="0.25">
      <c r="A2044" s="8"/>
      <c r="B2044" s="60" t="s">
        <v>2039</v>
      </c>
      <c r="C2044" s="45">
        <v>44.557000000000002</v>
      </c>
      <c r="D2044" s="24">
        <v>5.852398386826993E-2</v>
      </c>
      <c r="E2044" s="10">
        <v>52.01</v>
      </c>
      <c r="F2044" s="24">
        <v>0.1029136466183459</v>
      </c>
      <c r="G2044" s="10">
        <v>55.652000000000001</v>
      </c>
      <c r="H2044" s="24">
        <v>0.1331380255543792</v>
      </c>
      <c r="I2044" s="10">
        <v>51.457999999999998</v>
      </c>
      <c r="J2044" s="24">
        <v>8.3749752785285778E-2</v>
      </c>
      <c r="K2044" s="10">
        <v>43.371000000000002</v>
      </c>
      <c r="L2044" s="61">
        <v>0.25391979175536122</v>
      </c>
      <c r="Q2044" s="48"/>
      <c r="R2044" s="48"/>
      <c r="S2044" s="48"/>
      <c r="T2044" s="48"/>
      <c r="U2044" s="48"/>
      <c r="V2044" s="48"/>
    </row>
    <row r="2045" spans="1:22" x14ac:dyDescent="0.25">
      <c r="A2045" s="8"/>
      <c r="B2045" s="60" t="s">
        <v>2040</v>
      </c>
      <c r="C2045" s="45">
        <v>42.493000000000002</v>
      </c>
      <c r="D2045" s="24">
        <v>6.5233148103406621E-2</v>
      </c>
      <c r="E2045" s="10">
        <v>49.061999999999998</v>
      </c>
      <c r="F2045" s="24">
        <v>9.7825043978890136E-2</v>
      </c>
      <c r="G2045" s="10">
        <v>52.067999999999998</v>
      </c>
      <c r="H2045" s="24">
        <v>0.12506342326147779</v>
      </c>
      <c r="I2045" s="10">
        <v>47.863999999999997</v>
      </c>
      <c r="J2045" s="24">
        <v>8.4511496145991169E-2</v>
      </c>
      <c r="K2045" s="10">
        <v>40.338000000000001</v>
      </c>
      <c r="L2045" s="61">
        <v>0.24449282942671904</v>
      </c>
      <c r="Q2045" s="48"/>
      <c r="R2045" s="48"/>
      <c r="S2045" s="48"/>
      <c r="T2045" s="48"/>
      <c r="U2045" s="48"/>
      <c r="V2045" s="48"/>
    </row>
    <row r="2046" spans="1:22" x14ac:dyDescent="0.25">
      <c r="A2046" s="8"/>
      <c r="B2046" s="60" t="s">
        <v>2041</v>
      </c>
      <c r="C2046" s="45">
        <v>41.609000000000002</v>
      </c>
      <c r="D2046" s="24">
        <v>7.378222164402401E-2</v>
      </c>
      <c r="E2046" s="10">
        <v>46.963000000000001</v>
      </c>
      <c r="F2046" s="24">
        <v>9.8464736926275387E-2</v>
      </c>
      <c r="G2046" s="10">
        <v>49.968000000000004</v>
      </c>
      <c r="H2046" s="24">
        <v>0.11742363839318073</v>
      </c>
      <c r="I2046" s="10">
        <v>45.65</v>
      </c>
      <c r="J2046" s="24">
        <v>8.5143948876737596E-2</v>
      </c>
      <c r="K2046" s="10">
        <v>38.328000000000003</v>
      </c>
      <c r="L2046" s="61">
        <v>0.24587950517570642</v>
      </c>
      <c r="Q2046" s="48"/>
      <c r="R2046" s="48"/>
      <c r="S2046" s="48"/>
      <c r="T2046" s="48"/>
      <c r="U2046" s="48"/>
      <c r="V2046" s="48"/>
    </row>
    <row r="2047" spans="1:22" x14ac:dyDescent="0.25">
      <c r="A2047" s="8"/>
      <c r="B2047" s="60" t="s">
        <v>2042</v>
      </c>
      <c r="C2047" s="45">
        <v>42.104999999999997</v>
      </c>
      <c r="D2047" s="24">
        <v>7.9171854963108884E-2</v>
      </c>
      <c r="E2047" s="10">
        <v>46.161000000000001</v>
      </c>
      <c r="F2047" s="24">
        <v>9.6337757876219413E-2</v>
      </c>
      <c r="G2047" s="10">
        <v>49.286000000000001</v>
      </c>
      <c r="H2047" s="24">
        <v>0.1111900378365057</v>
      </c>
      <c r="I2047" s="10">
        <v>45.277000000000001</v>
      </c>
      <c r="J2047" s="24">
        <v>8.9584294090519795E-2</v>
      </c>
      <c r="K2047" s="10">
        <v>37.54</v>
      </c>
      <c r="L2047" s="61">
        <v>0.25153568257289172</v>
      </c>
      <c r="Q2047" s="48"/>
      <c r="R2047" s="48"/>
      <c r="S2047" s="48"/>
      <c r="T2047" s="48"/>
      <c r="U2047" s="48"/>
      <c r="V2047" s="48"/>
    </row>
    <row r="2048" spans="1:22" x14ac:dyDescent="0.25">
      <c r="A2048" s="8"/>
      <c r="B2048" s="60" t="s">
        <v>2043</v>
      </c>
      <c r="C2048" s="45">
        <v>43.506</v>
      </c>
      <c r="D2048" s="24">
        <v>8.5676584830969946E-2</v>
      </c>
      <c r="E2048" s="10">
        <v>46.207000000000001</v>
      </c>
      <c r="F2048" s="24">
        <v>9.6209819286742368E-2</v>
      </c>
      <c r="G2048" s="10">
        <v>49.863</v>
      </c>
      <c r="H2048" s="24">
        <v>0.1153651005349299</v>
      </c>
      <c r="I2048" s="10">
        <v>45.863999999999997</v>
      </c>
      <c r="J2048" s="24">
        <v>8.7436590025693386E-2</v>
      </c>
      <c r="K2048" s="10">
        <v>37.732999999999997</v>
      </c>
      <c r="L2048" s="61">
        <v>0.25963678826434416</v>
      </c>
      <c r="Q2048" s="48"/>
      <c r="R2048" s="48"/>
      <c r="S2048" s="48"/>
      <c r="T2048" s="48"/>
      <c r="U2048" s="48"/>
      <c r="V2048" s="48"/>
    </row>
    <row r="2049" spans="1:22" x14ac:dyDescent="0.25">
      <c r="A2049" s="8"/>
      <c r="B2049" s="60" t="s">
        <v>2044</v>
      </c>
      <c r="C2049" s="45">
        <v>47.064999999999998</v>
      </c>
      <c r="D2049" s="24">
        <v>9.2478673778504661E-2</v>
      </c>
      <c r="E2049" s="10">
        <v>47.037999999999997</v>
      </c>
      <c r="F2049" s="24">
        <v>9.4642571565648495E-2</v>
      </c>
      <c r="G2049" s="10">
        <v>51.55</v>
      </c>
      <c r="H2049" s="24">
        <v>0.11893129992316726</v>
      </c>
      <c r="I2049" s="10">
        <v>46.893000000000001</v>
      </c>
      <c r="J2049" s="24">
        <v>9.0967784439027602E-2</v>
      </c>
      <c r="K2049" s="10">
        <v>38.607999999999997</v>
      </c>
      <c r="L2049" s="61">
        <v>0.26490372334602424</v>
      </c>
      <c r="Q2049" s="48"/>
      <c r="R2049" s="48"/>
      <c r="S2049" s="48"/>
      <c r="T2049" s="48"/>
      <c r="U2049" s="48"/>
      <c r="V2049" s="48"/>
    </row>
    <row r="2050" spans="1:22" x14ac:dyDescent="0.25">
      <c r="A2050" s="8"/>
      <c r="B2050" s="60" t="s">
        <v>2045</v>
      </c>
      <c r="C2050" s="45">
        <v>54.853999999999999</v>
      </c>
      <c r="D2050" s="24">
        <v>9.8871893991488102E-2</v>
      </c>
      <c r="E2050" s="10">
        <v>49.555</v>
      </c>
      <c r="F2050" s="24">
        <v>9.7153366384135617E-2</v>
      </c>
      <c r="G2050" s="10">
        <v>55.491</v>
      </c>
      <c r="H2050" s="24">
        <v>0.12109131499978255</v>
      </c>
      <c r="I2050" s="10">
        <v>50.067999999999998</v>
      </c>
      <c r="J2050" s="24">
        <v>9.4419922261018516E-2</v>
      </c>
      <c r="K2050" s="10">
        <v>37.444000000000003</v>
      </c>
      <c r="L2050" s="61">
        <v>0.26309131381445305</v>
      </c>
      <c r="Q2050" s="48"/>
      <c r="R2050" s="48"/>
      <c r="S2050" s="48"/>
      <c r="T2050" s="48"/>
      <c r="U2050" s="48"/>
      <c r="V2050" s="48"/>
    </row>
    <row r="2051" spans="1:22" x14ac:dyDescent="0.25">
      <c r="A2051" s="8"/>
      <c r="B2051" s="60" t="s">
        <v>2046</v>
      </c>
      <c r="C2051" s="45">
        <v>59.587000000000003</v>
      </c>
      <c r="D2051" s="24">
        <v>0.11290352556358837</v>
      </c>
      <c r="E2051" s="10">
        <v>53.698999999999998</v>
      </c>
      <c r="F2051" s="24">
        <v>0.10260674876059492</v>
      </c>
      <c r="G2051" s="10">
        <v>62.014000000000003</v>
      </c>
      <c r="H2051" s="24">
        <v>0.13813948768501472</v>
      </c>
      <c r="I2051" s="10">
        <v>56.319000000000003</v>
      </c>
      <c r="J2051" s="24">
        <v>9.6383160946043878E-2</v>
      </c>
      <c r="K2051" s="10">
        <v>37.954999999999998</v>
      </c>
      <c r="L2051" s="61">
        <v>0.26367517728771089</v>
      </c>
      <c r="Q2051" s="48"/>
      <c r="R2051" s="48"/>
      <c r="S2051" s="48"/>
      <c r="T2051" s="48"/>
      <c r="U2051" s="48"/>
      <c r="V2051" s="48"/>
    </row>
    <row r="2052" spans="1:22" x14ac:dyDescent="0.25">
      <c r="A2052" s="8"/>
      <c r="B2052" s="60" t="s">
        <v>2047</v>
      </c>
      <c r="C2052" s="45">
        <v>61.58</v>
      </c>
      <c r="D2052" s="24">
        <v>0.15068671362462133</v>
      </c>
      <c r="E2052" s="10">
        <v>58.92</v>
      </c>
      <c r="F2052" s="24">
        <v>0.12042219734527426</v>
      </c>
      <c r="G2052" s="10">
        <v>67.033000000000001</v>
      </c>
      <c r="H2052" s="24">
        <v>0.17525115611545208</v>
      </c>
      <c r="I2052" s="10">
        <v>61.875999999999998</v>
      </c>
      <c r="J2052" s="24">
        <v>0.11343303247908294</v>
      </c>
      <c r="K2052" s="10">
        <v>41.064999999999998</v>
      </c>
      <c r="L2052" s="61">
        <v>0.29719867171059833</v>
      </c>
      <c r="Q2052" s="48"/>
      <c r="R2052" s="48"/>
      <c r="S2052" s="48"/>
      <c r="T2052" s="48"/>
      <c r="U2052" s="48"/>
      <c r="V2052" s="48"/>
    </row>
    <row r="2053" spans="1:22" x14ac:dyDescent="0.25">
      <c r="A2053" s="8"/>
      <c r="B2053" s="60" t="s">
        <v>2048</v>
      </c>
      <c r="C2053" s="45">
        <v>62.383000000000003</v>
      </c>
      <c r="D2053" s="24">
        <v>0.21041871875406545</v>
      </c>
      <c r="E2053" s="10">
        <v>61.795999999999999</v>
      </c>
      <c r="F2053" s="24">
        <v>0.16510474972013434</v>
      </c>
      <c r="G2053" s="10">
        <v>69.331000000000003</v>
      </c>
      <c r="H2053" s="24">
        <v>0.22820776735622852</v>
      </c>
      <c r="I2053" s="10">
        <v>63.898000000000003</v>
      </c>
      <c r="J2053" s="24">
        <v>0.15159101390078397</v>
      </c>
      <c r="K2053" s="10">
        <v>45.121000000000002</v>
      </c>
      <c r="L2053" s="61">
        <v>0.33306978384887664</v>
      </c>
      <c r="Q2053" s="48"/>
      <c r="R2053" s="48"/>
      <c r="S2053" s="48"/>
      <c r="T2053" s="48"/>
      <c r="U2053" s="48"/>
      <c r="V2053" s="48"/>
    </row>
    <row r="2054" spans="1:22" x14ac:dyDescent="0.25">
      <c r="A2054" s="8"/>
      <c r="B2054" s="60" t="s">
        <v>2049</v>
      </c>
      <c r="C2054" s="45">
        <v>63.96</v>
      </c>
      <c r="D2054" s="24">
        <v>0.27866262753916776</v>
      </c>
      <c r="E2054" s="10">
        <v>62.854999999999997</v>
      </c>
      <c r="F2054" s="24">
        <v>0.23723012953782185</v>
      </c>
      <c r="G2054" s="10">
        <v>69.602000000000004</v>
      </c>
      <c r="H2054" s="24">
        <v>0.30477957698496688</v>
      </c>
      <c r="I2054" s="10">
        <v>65.555999999999997</v>
      </c>
      <c r="J2054" s="24">
        <v>0.21007971539627115</v>
      </c>
      <c r="K2054" s="10">
        <v>47.046999999999997</v>
      </c>
      <c r="L2054" s="61">
        <v>0.35663110775930229</v>
      </c>
      <c r="Q2054" s="48"/>
      <c r="R2054" s="48"/>
      <c r="S2054" s="48"/>
      <c r="T2054" s="48"/>
      <c r="U2054" s="48"/>
      <c r="V2054" s="48"/>
    </row>
    <row r="2055" spans="1:22" x14ac:dyDescent="0.25">
      <c r="A2055" s="8"/>
      <c r="B2055" s="60" t="s">
        <v>2050</v>
      </c>
      <c r="C2055" s="45">
        <v>65.66</v>
      </c>
      <c r="D2055" s="24">
        <v>0.33406434107086441</v>
      </c>
      <c r="E2055" s="10">
        <v>63.649000000000001</v>
      </c>
      <c r="F2055" s="24">
        <v>0.31572045418199263</v>
      </c>
      <c r="G2055" s="10">
        <v>70.569999999999993</v>
      </c>
      <c r="H2055" s="24">
        <v>0.38127890288630201</v>
      </c>
      <c r="I2055" s="10">
        <v>68.212999999999994</v>
      </c>
      <c r="J2055" s="24">
        <v>0.26692140457210622</v>
      </c>
      <c r="K2055" s="10">
        <v>48.325000000000003</v>
      </c>
      <c r="L2055" s="61">
        <v>0.37031540791378281</v>
      </c>
      <c r="Q2055" s="48"/>
      <c r="R2055" s="48"/>
      <c r="S2055" s="48"/>
      <c r="T2055" s="48"/>
      <c r="U2055" s="48"/>
      <c r="V2055" s="48"/>
    </row>
    <row r="2056" spans="1:22" x14ac:dyDescent="0.25">
      <c r="A2056" s="8"/>
      <c r="B2056" s="60" t="s">
        <v>2051</v>
      </c>
      <c r="C2056" s="45">
        <v>65.042000000000002</v>
      </c>
      <c r="D2056" s="24">
        <v>0.36419053283030089</v>
      </c>
      <c r="E2056" s="10">
        <v>64.087000000000003</v>
      </c>
      <c r="F2056" s="24">
        <v>0.36507276507276509</v>
      </c>
      <c r="G2056" s="10">
        <v>71.668999999999997</v>
      </c>
      <c r="H2056" s="24">
        <v>0.43314825821603048</v>
      </c>
      <c r="I2056" s="10">
        <v>70.019000000000005</v>
      </c>
      <c r="J2056" s="24">
        <v>0.30239146188813493</v>
      </c>
      <c r="K2056" s="10">
        <v>47.814999999999998</v>
      </c>
      <c r="L2056" s="61">
        <v>0.38541071146196981</v>
      </c>
      <c r="Q2056" s="48"/>
      <c r="R2056" s="48"/>
      <c r="S2056" s="48"/>
      <c r="T2056" s="48"/>
      <c r="U2056" s="48"/>
      <c r="V2056" s="48"/>
    </row>
    <row r="2057" spans="1:22" x14ac:dyDescent="0.25">
      <c r="A2057" s="8"/>
      <c r="B2057" s="60" t="s">
        <v>2052</v>
      </c>
      <c r="C2057" s="45">
        <v>64.412000000000006</v>
      </c>
      <c r="D2057" s="24">
        <v>0.3850800081773747</v>
      </c>
      <c r="E2057" s="10">
        <v>62.981000000000002</v>
      </c>
      <c r="F2057" s="24">
        <v>0.37940188709419481</v>
      </c>
      <c r="G2057" s="10">
        <v>70.778000000000006</v>
      </c>
      <c r="H2057" s="24">
        <v>0.44502109276467433</v>
      </c>
      <c r="I2057" s="10">
        <v>67.938000000000002</v>
      </c>
      <c r="J2057" s="24">
        <v>0.30366954344818498</v>
      </c>
      <c r="K2057" s="10">
        <v>46.118000000000002</v>
      </c>
      <c r="L2057" s="61">
        <v>0.38907202199219082</v>
      </c>
      <c r="Q2057" s="48"/>
      <c r="R2057" s="48"/>
      <c r="S2057" s="48"/>
      <c r="T2057" s="48"/>
      <c r="U2057" s="48"/>
      <c r="V2057" s="48"/>
    </row>
    <row r="2058" spans="1:22" x14ac:dyDescent="0.25">
      <c r="A2058" s="8"/>
      <c r="B2058" s="60" t="s">
        <v>2053</v>
      </c>
      <c r="C2058" s="45">
        <v>63.100999999999999</v>
      </c>
      <c r="D2058" s="24">
        <v>0.38232943669039343</v>
      </c>
      <c r="E2058" s="10">
        <v>61.872999999999998</v>
      </c>
      <c r="F2058" s="24">
        <v>0.37290900367823443</v>
      </c>
      <c r="G2058" s="10">
        <v>69.819000000000003</v>
      </c>
      <c r="H2058" s="24">
        <v>0.41931836302750031</v>
      </c>
      <c r="I2058" s="10">
        <v>66.352000000000004</v>
      </c>
      <c r="J2058" s="24">
        <v>0.30370907174385664</v>
      </c>
      <c r="K2058" s="10">
        <v>43.966000000000001</v>
      </c>
      <c r="L2058" s="61">
        <v>0.36643514858109011</v>
      </c>
      <c r="Q2058" s="48"/>
      <c r="R2058" s="48"/>
      <c r="S2058" s="48"/>
      <c r="T2058" s="48"/>
      <c r="U2058" s="48"/>
      <c r="V2058" s="48"/>
    </row>
    <row r="2059" spans="1:22" x14ac:dyDescent="0.25">
      <c r="A2059" s="8"/>
      <c r="B2059" s="60" t="s">
        <v>2054</v>
      </c>
      <c r="C2059" s="45">
        <v>61.607999999999997</v>
      </c>
      <c r="D2059" s="24">
        <v>0.34369134127529877</v>
      </c>
      <c r="E2059" s="10">
        <v>60.747</v>
      </c>
      <c r="F2059" s="24">
        <v>0.35261474492243722</v>
      </c>
      <c r="G2059" s="10">
        <v>68.266999999999996</v>
      </c>
      <c r="H2059" s="24">
        <v>0.37353764079964047</v>
      </c>
      <c r="I2059" s="10">
        <v>65.284000000000006</v>
      </c>
      <c r="J2059" s="24">
        <v>0.29170564595823179</v>
      </c>
      <c r="K2059" s="10">
        <v>43.167000000000002</v>
      </c>
      <c r="L2059" s="61">
        <v>0.33244942890854023</v>
      </c>
      <c r="Q2059" s="48"/>
      <c r="R2059" s="48"/>
      <c r="S2059" s="48"/>
      <c r="T2059" s="48"/>
      <c r="U2059" s="48"/>
      <c r="V2059" s="48"/>
    </row>
    <row r="2060" spans="1:22" x14ac:dyDescent="0.25">
      <c r="A2060" s="8"/>
      <c r="B2060" s="60" t="s">
        <v>2055</v>
      </c>
      <c r="C2060" s="45">
        <v>59.432000000000002</v>
      </c>
      <c r="D2060" s="24">
        <v>0.28143178396862861</v>
      </c>
      <c r="E2060" s="10">
        <v>60.104999999999997</v>
      </c>
      <c r="F2060" s="24">
        <v>0.31890292659523428</v>
      </c>
      <c r="G2060" s="10">
        <v>67.055999999999997</v>
      </c>
      <c r="H2060" s="24">
        <v>0.31150606688798366</v>
      </c>
      <c r="I2060" s="10">
        <v>63.817999999999998</v>
      </c>
      <c r="J2060" s="24">
        <v>0.26171684564200542</v>
      </c>
      <c r="K2060" s="10">
        <v>42.401000000000003</v>
      </c>
      <c r="L2060" s="61">
        <v>0.28052207125567136</v>
      </c>
      <c r="Q2060" s="48"/>
      <c r="R2060" s="48"/>
      <c r="S2060" s="48"/>
      <c r="T2060" s="48"/>
      <c r="U2060" s="48"/>
      <c r="V2060" s="48"/>
    </row>
    <row r="2061" spans="1:22" x14ac:dyDescent="0.25">
      <c r="A2061" s="8"/>
      <c r="B2061" s="60" t="s">
        <v>2056</v>
      </c>
      <c r="C2061" s="45">
        <v>58.234000000000002</v>
      </c>
      <c r="D2061" s="24">
        <v>0.19845001579720112</v>
      </c>
      <c r="E2061" s="10">
        <v>58.750999999999998</v>
      </c>
      <c r="F2061" s="24">
        <v>0.26867103790180713</v>
      </c>
      <c r="G2061" s="10">
        <v>65.561000000000007</v>
      </c>
      <c r="H2061" s="24">
        <v>0.24270451283686811</v>
      </c>
      <c r="I2061" s="10">
        <v>62.296999999999997</v>
      </c>
      <c r="J2061" s="24">
        <v>0.21965873904736807</v>
      </c>
      <c r="K2061" s="10">
        <v>43.136000000000003</v>
      </c>
      <c r="L2061" s="61">
        <v>0.21954482976730608</v>
      </c>
      <c r="Q2061" s="48"/>
      <c r="R2061" s="48"/>
      <c r="S2061" s="48"/>
      <c r="T2061" s="48"/>
      <c r="U2061" s="48"/>
      <c r="V2061" s="48"/>
    </row>
    <row r="2062" spans="1:22" x14ac:dyDescent="0.25">
      <c r="A2062" s="8"/>
      <c r="B2062" s="60" t="s">
        <v>2057</v>
      </c>
      <c r="C2062" s="45">
        <v>58.320999999999998</v>
      </c>
      <c r="D2062" s="24">
        <v>0.11780995037820358</v>
      </c>
      <c r="E2062" s="10">
        <v>58.631</v>
      </c>
      <c r="F2062" s="24">
        <v>0.21268191268191269</v>
      </c>
      <c r="G2062" s="10">
        <v>65.984999999999999</v>
      </c>
      <c r="H2062" s="24">
        <v>0.16633565764485872</v>
      </c>
      <c r="I2062" s="10">
        <v>62.191000000000003</v>
      </c>
      <c r="J2062" s="24">
        <v>0.16259305619606035</v>
      </c>
      <c r="K2062" s="10">
        <v>44.177</v>
      </c>
      <c r="L2062" s="61">
        <v>0.16542798408972034</v>
      </c>
      <c r="Q2062" s="48"/>
      <c r="R2062" s="48"/>
      <c r="S2062" s="48"/>
      <c r="T2062" s="48"/>
      <c r="U2062" s="48"/>
      <c r="V2062" s="48"/>
    </row>
    <row r="2063" spans="1:22" x14ac:dyDescent="0.25">
      <c r="A2063" s="8"/>
      <c r="B2063" s="60" t="s">
        <v>2058</v>
      </c>
      <c r="C2063" s="45">
        <v>59.188000000000002</v>
      </c>
      <c r="D2063" s="24">
        <v>7.337335290947275E-2</v>
      </c>
      <c r="E2063" s="10">
        <v>59.987000000000002</v>
      </c>
      <c r="F2063" s="24">
        <v>0.15592515592515593</v>
      </c>
      <c r="G2063" s="10">
        <v>67.685000000000002</v>
      </c>
      <c r="H2063" s="24">
        <v>0.11872834548643829</v>
      </c>
      <c r="I2063" s="10">
        <v>63.267000000000003</v>
      </c>
      <c r="J2063" s="24">
        <v>0.12720205547137492</v>
      </c>
      <c r="K2063" s="10">
        <v>45.66</v>
      </c>
      <c r="L2063" s="61">
        <v>0.13129629854885599</v>
      </c>
      <c r="Q2063" s="48"/>
      <c r="R2063" s="48"/>
      <c r="S2063" s="48"/>
      <c r="T2063" s="48"/>
      <c r="U2063" s="48"/>
      <c r="V2063" s="48"/>
    </row>
    <row r="2064" spans="1:22" x14ac:dyDescent="0.25">
      <c r="A2064" s="8"/>
      <c r="B2064" s="60" t="s">
        <v>2059</v>
      </c>
      <c r="C2064" s="45">
        <v>60.545000000000002</v>
      </c>
      <c r="D2064" s="24">
        <v>7.9580723697660158E-2</v>
      </c>
      <c r="E2064" s="10">
        <v>62.515000000000001</v>
      </c>
      <c r="F2064" s="24">
        <v>0.13580681272988965</v>
      </c>
      <c r="G2064" s="10">
        <v>71.503</v>
      </c>
      <c r="H2064" s="24">
        <v>0.12416462504167815</v>
      </c>
      <c r="I2064" s="10">
        <v>64.551000000000002</v>
      </c>
      <c r="J2064" s="24">
        <v>0.12331510639699585</v>
      </c>
      <c r="K2064" s="10">
        <v>47.19</v>
      </c>
      <c r="L2064" s="61">
        <v>0.13336414834997751</v>
      </c>
      <c r="Q2064" s="48"/>
      <c r="R2064" s="48"/>
      <c r="S2064" s="48"/>
      <c r="T2064" s="48"/>
      <c r="U2064" s="48"/>
      <c r="V2064" s="48"/>
    </row>
    <row r="2065" spans="1:22" x14ac:dyDescent="0.25">
      <c r="A2065" s="8"/>
      <c r="B2065" s="60" t="s">
        <v>2060</v>
      </c>
      <c r="C2065" s="45">
        <v>57.183999999999997</v>
      </c>
      <c r="D2065" s="24">
        <v>9.0099801141115474E-2</v>
      </c>
      <c r="E2065" s="10">
        <v>60.021000000000001</v>
      </c>
      <c r="F2065" s="24">
        <v>0.13028946105869182</v>
      </c>
      <c r="G2065" s="10">
        <v>68.078000000000003</v>
      </c>
      <c r="H2065" s="24">
        <v>0.13312361374871343</v>
      </c>
      <c r="I2065" s="10">
        <v>60.976999999999997</v>
      </c>
      <c r="J2065" s="24">
        <v>0.12147045259898544</v>
      </c>
      <c r="K2065" s="10">
        <v>46.36</v>
      </c>
      <c r="L2065" s="61">
        <v>0.15077057814647674</v>
      </c>
      <c r="Q2065" s="48"/>
      <c r="R2065" s="48"/>
      <c r="S2065" s="48"/>
      <c r="T2065" s="48"/>
      <c r="U2065" s="48"/>
      <c r="V2065" s="48"/>
    </row>
    <row r="2066" spans="1:22" x14ac:dyDescent="0.25">
      <c r="A2066" s="8"/>
      <c r="B2066" s="60" t="s">
        <v>2061</v>
      </c>
      <c r="C2066" s="45">
        <v>53.194000000000003</v>
      </c>
      <c r="D2066" s="24">
        <v>8.7033285631980969E-2</v>
      </c>
      <c r="E2066" s="10">
        <v>57.359000000000002</v>
      </c>
      <c r="F2066" s="24">
        <v>0.11327362865824404</v>
      </c>
      <c r="G2066" s="10">
        <v>63.756</v>
      </c>
      <c r="H2066" s="24">
        <v>0.13055768979864021</v>
      </c>
      <c r="I2066" s="10">
        <v>56.692999999999998</v>
      </c>
      <c r="J2066" s="24">
        <v>0.11287963633967982</v>
      </c>
      <c r="K2066" s="10">
        <v>45.9</v>
      </c>
      <c r="L2066" s="61">
        <v>0.16940555400128937</v>
      </c>
      <c r="Q2066" s="48"/>
      <c r="R2066" s="48"/>
      <c r="S2066" s="48"/>
      <c r="T2066" s="48"/>
      <c r="U2066" s="48"/>
      <c r="V2066" s="48"/>
    </row>
    <row r="2067" spans="1:22" x14ac:dyDescent="0.25">
      <c r="A2067" s="8"/>
      <c r="B2067" s="60" t="s">
        <v>2062</v>
      </c>
      <c r="C2067" s="45">
        <v>47.902999999999999</v>
      </c>
      <c r="D2067" s="24">
        <v>8.0305536454364668E-2</v>
      </c>
      <c r="E2067" s="10">
        <v>55.764000000000003</v>
      </c>
      <c r="F2067" s="24">
        <v>9.8240844394690552E-2</v>
      </c>
      <c r="G2067" s="10">
        <v>59.886000000000003</v>
      </c>
      <c r="H2067" s="24">
        <v>0.12156970760064366</v>
      </c>
      <c r="I2067" s="10">
        <v>54.192</v>
      </c>
      <c r="J2067" s="24">
        <v>0.10328743659002569</v>
      </c>
      <c r="K2067" s="10">
        <v>42.904000000000003</v>
      </c>
      <c r="L2067" s="61">
        <v>0.17774993613993262</v>
      </c>
      <c r="Q2067" s="48"/>
      <c r="R2067" s="48"/>
      <c r="S2067" s="48"/>
      <c r="T2067" s="48"/>
      <c r="U2067" s="48"/>
      <c r="V2067" s="48"/>
    </row>
    <row r="2068" spans="1:22" x14ac:dyDescent="0.25">
      <c r="A2068" s="8"/>
      <c r="B2068" s="60" t="s">
        <v>2063</v>
      </c>
      <c r="C2068" s="45">
        <v>44.588999999999999</v>
      </c>
      <c r="D2068" s="24">
        <v>7.5495485473793505E-2</v>
      </c>
      <c r="E2068" s="10">
        <v>52.225000000000001</v>
      </c>
      <c r="F2068" s="24">
        <v>9.0212697905005593E-2</v>
      </c>
      <c r="G2068" s="10">
        <v>54.930999999999997</v>
      </c>
      <c r="H2068" s="24">
        <v>0.11429234136936257</v>
      </c>
      <c r="I2068" s="10">
        <v>49.917999999999999</v>
      </c>
      <c r="J2068" s="24">
        <v>9.2259042097634886E-2</v>
      </c>
      <c r="K2068" s="10">
        <v>40.085999999999999</v>
      </c>
      <c r="L2068" s="61">
        <v>0.17585812635317585</v>
      </c>
      <c r="Q2068" s="48"/>
      <c r="R2068" s="48"/>
      <c r="S2068" s="48"/>
      <c r="T2068" s="48"/>
      <c r="U2068" s="48"/>
      <c r="V2068" s="48"/>
    </row>
    <row r="2069" spans="1:22" x14ac:dyDescent="0.25">
      <c r="A2069" s="8"/>
      <c r="B2069" s="60" t="s">
        <v>2064</v>
      </c>
      <c r="C2069" s="45">
        <v>42.792000000000002</v>
      </c>
      <c r="D2069" s="24">
        <v>7.7720303316832606E-2</v>
      </c>
      <c r="E2069" s="10">
        <v>49.042000000000002</v>
      </c>
      <c r="F2069" s="24">
        <v>7.9700544319759925E-2</v>
      </c>
      <c r="G2069" s="10">
        <v>51.220999999999997</v>
      </c>
      <c r="H2069" s="24">
        <v>0.10358658036864891</v>
      </c>
      <c r="I2069" s="10">
        <v>46.366</v>
      </c>
      <c r="J2069" s="24">
        <v>8.2222456399178037E-2</v>
      </c>
      <c r="K2069" s="10">
        <v>38.006999999999998</v>
      </c>
      <c r="L2069" s="61">
        <v>0.17634466149317635</v>
      </c>
      <c r="Q2069" s="48"/>
      <c r="R2069" s="48"/>
      <c r="S2069" s="48"/>
      <c r="T2069" s="48"/>
      <c r="U2069" s="48"/>
      <c r="V2069" s="48"/>
    </row>
    <row r="2070" spans="1:22" x14ac:dyDescent="0.25">
      <c r="A2070" s="8"/>
      <c r="B2070" s="60" t="s">
        <v>2065</v>
      </c>
      <c r="C2070" s="45">
        <v>41.844999999999999</v>
      </c>
      <c r="D2070" s="24">
        <v>8.2095778408142833E-2</v>
      </c>
      <c r="E2070" s="10">
        <v>46.956000000000003</v>
      </c>
      <c r="F2070" s="24">
        <v>7.298035021629129E-2</v>
      </c>
      <c r="G2070" s="10">
        <v>49.084000000000003</v>
      </c>
      <c r="H2070" s="24">
        <v>9.8069878227125956E-2</v>
      </c>
      <c r="I2070" s="10">
        <v>44.421999999999997</v>
      </c>
      <c r="J2070" s="24">
        <v>7.2830496864956004E-2</v>
      </c>
      <c r="K2070" s="10">
        <v>36.972000000000001</v>
      </c>
      <c r="L2070" s="61">
        <v>0.17951930328167953</v>
      </c>
      <c r="Q2070" s="48"/>
      <c r="R2070" s="48"/>
      <c r="S2070" s="48"/>
      <c r="T2070" s="48"/>
      <c r="U2070" s="48"/>
      <c r="V2070" s="48"/>
    </row>
    <row r="2071" spans="1:22" x14ac:dyDescent="0.25">
      <c r="A2071" s="8"/>
      <c r="B2071" s="60" t="s">
        <v>2066</v>
      </c>
      <c r="C2071" s="45">
        <v>42.005000000000003</v>
      </c>
      <c r="D2071" s="24">
        <v>8.0501325620631475E-2</v>
      </c>
      <c r="E2071" s="10">
        <v>46.012</v>
      </c>
      <c r="F2071" s="24">
        <v>7.0394432295241588E-2</v>
      </c>
      <c r="G2071" s="10">
        <v>48.331000000000003</v>
      </c>
      <c r="H2071" s="24">
        <v>9.3856334071789532E-2</v>
      </c>
      <c r="I2071" s="10">
        <v>43.079000000000001</v>
      </c>
      <c r="J2071" s="24">
        <v>6.5177301227672693E-2</v>
      </c>
      <c r="K2071" s="10">
        <v>37.085000000000001</v>
      </c>
      <c r="L2071" s="61">
        <v>0.18654973605468655</v>
      </c>
      <c r="Q2071" s="48"/>
      <c r="R2071" s="48"/>
      <c r="S2071" s="48"/>
      <c r="T2071" s="48"/>
      <c r="U2071" s="48"/>
      <c r="V2071" s="48"/>
    </row>
    <row r="2072" spans="1:22" x14ac:dyDescent="0.25">
      <c r="A2072" s="8"/>
      <c r="B2072" s="60" t="s">
        <v>2067</v>
      </c>
      <c r="C2072" s="45">
        <v>43.798999999999999</v>
      </c>
      <c r="D2072" s="24">
        <v>8.6230231566457163E-2</v>
      </c>
      <c r="E2072" s="10">
        <v>46.353999999999999</v>
      </c>
      <c r="F2072" s="24">
        <v>7.1831053362491418E-2</v>
      </c>
      <c r="G2072" s="10">
        <v>48.968000000000004</v>
      </c>
      <c r="H2072" s="24">
        <v>8.8759538392482226E-2</v>
      </c>
      <c r="I2072" s="10">
        <v>43.127000000000002</v>
      </c>
      <c r="J2072" s="24">
        <v>6.0645977132620266E-2</v>
      </c>
      <c r="K2072" s="10">
        <v>37.793999999999997</v>
      </c>
      <c r="L2072" s="61">
        <v>0.19580606709319581</v>
      </c>
      <c r="Q2072" s="48"/>
      <c r="R2072" s="48"/>
      <c r="S2072" s="48"/>
      <c r="T2072" s="48"/>
      <c r="U2072" s="48"/>
      <c r="V2072" s="48"/>
    </row>
    <row r="2073" spans="1:22" x14ac:dyDescent="0.25">
      <c r="A2073" s="8"/>
      <c r="B2073" s="60" t="s">
        <v>2068</v>
      </c>
      <c r="C2073" s="45">
        <v>47.55</v>
      </c>
      <c r="D2073" s="24">
        <v>9.3998553868402029E-2</v>
      </c>
      <c r="E2073" s="10">
        <v>47.106999999999999</v>
      </c>
      <c r="F2073" s="24">
        <v>6.9883633693552757E-2</v>
      </c>
      <c r="G2073" s="10">
        <v>50.859000000000002</v>
      </c>
      <c r="H2073" s="24">
        <v>8.5096216497980104E-2</v>
      </c>
      <c r="I2073" s="10">
        <v>43.417000000000002</v>
      </c>
      <c r="J2073" s="24">
        <v>5.188629537910322E-2</v>
      </c>
      <c r="K2073" s="10">
        <v>38.201999999999998</v>
      </c>
      <c r="L2073" s="61">
        <v>0.20962366506920962</v>
      </c>
      <c r="Q2073" s="48"/>
      <c r="R2073" s="48"/>
      <c r="S2073" s="48"/>
      <c r="T2073" s="48"/>
      <c r="U2073" s="48"/>
      <c r="V2073" s="48"/>
    </row>
    <row r="2074" spans="1:22" x14ac:dyDescent="0.25">
      <c r="A2074" s="8"/>
      <c r="B2074" s="60" t="s">
        <v>2069</v>
      </c>
      <c r="C2074" s="45">
        <v>55.012</v>
      </c>
      <c r="D2074" s="24">
        <v>9.8744831933552102E-2</v>
      </c>
      <c r="E2074" s="10">
        <v>49.412999999999997</v>
      </c>
      <c r="F2074" s="24">
        <v>6.7712739636375252E-2</v>
      </c>
      <c r="G2074" s="10">
        <v>54.7</v>
      </c>
      <c r="H2074" s="24">
        <v>8.3170438585060014E-2</v>
      </c>
      <c r="I2074" s="10">
        <v>43.72</v>
      </c>
      <c r="J2074" s="24">
        <v>4.1045365930765583E-2</v>
      </c>
      <c r="K2074" s="10">
        <v>37.517000000000003</v>
      </c>
      <c r="L2074" s="61">
        <v>0.22959593256622959</v>
      </c>
      <c r="Q2074" s="48"/>
      <c r="R2074" s="48"/>
      <c r="S2074" s="48"/>
      <c r="T2074" s="48"/>
      <c r="U2074" s="48"/>
      <c r="V2074" s="48"/>
    </row>
    <row r="2075" spans="1:22" x14ac:dyDescent="0.25">
      <c r="A2075" s="8"/>
      <c r="B2075" s="60" t="s">
        <v>2070</v>
      </c>
      <c r="C2075" s="45">
        <v>59.5</v>
      </c>
      <c r="D2075" s="24">
        <v>0.11353987058976213</v>
      </c>
      <c r="E2075" s="10">
        <v>53.179000000000002</v>
      </c>
      <c r="F2075" s="24">
        <v>6.9277060354047279E-2</v>
      </c>
      <c r="G2075" s="10">
        <v>61.046999999999997</v>
      </c>
      <c r="H2075" s="24">
        <v>9.2495257952883603E-2</v>
      </c>
      <c r="I2075" s="10">
        <v>43.551000000000002</v>
      </c>
      <c r="J2075" s="24">
        <v>4.1177090468412454E-2</v>
      </c>
      <c r="K2075" s="10">
        <v>38.173999999999999</v>
      </c>
      <c r="L2075" s="61">
        <v>0.25714598486875717</v>
      </c>
      <c r="Q2075" s="48"/>
      <c r="R2075" s="48"/>
      <c r="S2075" s="48"/>
      <c r="T2075" s="48"/>
      <c r="U2075" s="48"/>
      <c r="V2075" s="48"/>
    </row>
    <row r="2076" spans="1:22" x14ac:dyDescent="0.25">
      <c r="A2076" s="8"/>
      <c r="B2076" s="60" t="s">
        <v>2071</v>
      </c>
      <c r="C2076" s="45">
        <v>61.267000000000003</v>
      </c>
      <c r="D2076" s="24">
        <v>0.15720192075940448</v>
      </c>
      <c r="E2076" s="10">
        <v>58.100999999999999</v>
      </c>
      <c r="F2076" s="24">
        <v>9.1656424090539049E-2</v>
      </c>
      <c r="G2076" s="10">
        <v>65.997</v>
      </c>
      <c r="H2076" s="24">
        <v>0.1266235176577907</v>
      </c>
      <c r="I2076" s="10">
        <v>46.78</v>
      </c>
      <c r="J2076" s="24">
        <v>7.0419937826018228E-2</v>
      </c>
      <c r="K2076" s="10">
        <v>41.162999999999997</v>
      </c>
      <c r="L2076" s="61">
        <v>0.30672391563480672</v>
      </c>
      <c r="Q2076" s="48"/>
      <c r="R2076" s="48"/>
      <c r="S2076" s="48"/>
      <c r="T2076" s="48"/>
      <c r="U2076" s="48"/>
      <c r="V2076" s="48"/>
    </row>
    <row r="2077" spans="1:22" x14ac:dyDescent="0.25">
      <c r="A2077" s="8"/>
      <c r="B2077" s="60" t="s">
        <v>2072</v>
      </c>
      <c r="C2077" s="45">
        <v>62.198</v>
      </c>
      <c r="D2077" s="24">
        <v>0.22505886497209707</v>
      </c>
      <c r="E2077" s="10">
        <v>60.915999999999997</v>
      </c>
      <c r="F2077" s="24">
        <v>0.1352818171660255</v>
      </c>
      <c r="G2077" s="10">
        <v>68.563000000000002</v>
      </c>
      <c r="H2077" s="24">
        <v>0.17378335722456309</v>
      </c>
      <c r="I2077" s="10">
        <v>50.399000000000001</v>
      </c>
      <c r="J2077" s="24">
        <v>0.12075188366088835</v>
      </c>
      <c r="K2077" s="10">
        <v>44.441000000000003</v>
      </c>
      <c r="L2077" s="61">
        <v>0.35613155910185612</v>
      </c>
      <c r="Q2077" s="48"/>
      <c r="R2077" s="48"/>
      <c r="S2077" s="48"/>
      <c r="T2077" s="48"/>
      <c r="U2077" s="48"/>
      <c r="V2077" s="48"/>
    </row>
    <row r="2078" spans="1:22" x14ac:dyDescent="0.25">
      <c r="A2078" s="8"/>
      <c r="B2078" s="60" t="s">
        <v>2073</v>
      </c>
      <c r="C2078" s="45">
        <v>63.737000000000002</v>
      </c>
      <c r="D2078" s="24">
        <v>0.30448486196859298</v>
      </c>
      <c r="E2078" s="10">
        <v>62.279000000000003</v>
      </c>
      <c r="F2078" s="24">
        <v>0.18310533624914202</v>
      </c>
      <c r="G2078" s="10">
        <v>68.801000000000002</v>
      </c>
      <c r="H2078" s="24">
        <v>0.22563456554160694</v>
      </c>
      <c r="I2078" s="10">
        <v>53.558999999999997</v>
      </c>
      <c r="J2078" s="24">
        <v>0.18803677749091099</v>
      </c>
      <c r="K2078" s="10">
        <v>46.305999999999997</v>
      </c>
      <c r="L2078" s="61">
        <v>0.41374948305641374</v>
      </c>
      <c r="Q2078" s="48"/>
      <c r="R2078" s="48"/>
      <c r="S2078" s="48"/>
      <c r="T2078" s="48"/>
      <c r="U2078" s="48"/>
      <c r="V2078" s="48"/>
    </row>
    <row r="2079" spans="1:22" x14ac:dyDescent="0.25">
      <c r="A2079" s="8"/>
      <c r="B2079" s="60" t="s">
        <v>2074</v>
      </c>
      <c r="C2079" s="45">
        <v>65.024000000000001</v>
      </c>
      <c r="D2079" s="24">
        <v>0.37004282774347852</v>
      </c>
      <c r="E2079" s="10">
        <v>63.448999999999998</v>
      </c>
      <c r="F2079" s="24">
        <v>0.23024246971123916</v>
      </c>
      <c r="G2079" s="10">
        <v>69.679000000000002</v>
      </c>
      <c r="H2079" s="24">
        <v>0.26665508304012281</v>
      </c>
      <c r="I2079" s="10">
        <v>54.741999999999997</v>
      </c>
      <c r="J2079" s="24">
        <v>0.25380683913799462</v>
      </c>
      <c r="K2079" s="10">
        <v>49.557000000000002</v>
      </c>
      <c r="L2079" s="61">
        <v>0.47107548592697107</v>
      </c>
      <c r="Q2079" s="48"/>
      <c r="R2079" s="48"/>
      <c r="S2079" s="48"/>
      <c r="T2079" s="48"/>
      <c r="U2079" s="48"/>
      <c r="V2079" s="48"/>
    </row>
    <row r="2080" spans="1:22" x14ac:dyDescent="0.25">
      <c r="A2080" s="8"/>
      <c r="B2080" s="60" t="s">
        <v>2075</v>
      </c>
      <c r="C2080" s="45">
        <v>64.387</v>
      </c>
      <c r="D2080" s="24">
        <v>0.42506998906131227</v>
      </c>
      <c r="E2080" s="10">
        <v>64.397000000000006</v>
      </c>
      <c r="F2080" s="24">
        <v>0.26369977812185741</v>
      </c>
      <c r="G2080" s="10">
        <v>70.355000000000004</v>
      </c>
      <c r="H2080" s="24">
        <v>0.29025672212327874</v>
      </c>
      <c r="I2080" s="10">
        <v>55.122999999999998</v>
      </c>
      <c r="J2080" s="24">
        <v>0.29324516570946835</v>
      </c>
      <c r="K2080" s="10">
        <v>49.473999999999997</v>
      </c>
      <c r="L2080" s="61">
        <v>0.47022404943197021</v>
      </c>
      <c r="Q2080" s="48"/>
      <c r="R2080" s="48"/>
      <c r="S2080" s="48"/>
      <c r="T2080" s="48"/>
      <c r="U2080" s="48"/>
      <c r="V2080" s="48"/>
    </row>
    <row r="2081" spans="1:22" x14ac:dyDescent="0.25">
      <c r="A2081" s="8"/>
      <c r="B2081" s="60" t="s">
        <v>2076</v>
      </c>
      <c r="C2081" s="45">
        <v>63.46</v>
      </c>
      <c r="D2081" s="24">
        <v>0.45788605224613904</v>
      </c>
      <c r="E2081" s="10">
        <v>63.957000000000001</v>
      </c>
      <c r="F2081" s="24">
        <v>0.25766596963940813</v>
      </c>
      <c r="G2081" s="10">
        <v>69.364000000000004</v>
      </c>
      <c r="H2081" s="24">
        <v>0.29211010237029961</v>
      </c>
      <c r="I2081" s="10">
        <v>54.145000000000003</v>
      </c>
      <c r="J2081" s="24">
        <v>0.31266136255861743</v>
      </c>
      <c r="K2081" s="10">
        <v>47.777000000000001</v>
      </c>
      <c r="L2081" s="61">
        <v>0.4586931666139587</v>
      </c>
      <c r="Q2081" s="48"/>
      <c r="R2081" s="48"/>
      <c r="S2081" s="48"/>
      <c r="T2081" s="48"/>
      <c r="U2081" s="48"/>
      <c r="V2081" s="48"/>
    </row>
    <row r="2082" spans="1:22" x14ac:dyDescent="0.25">
      <c r="A2082" s="8"/>
      <c r="B2082" s="60" t="s">
        <v>2077</v>
      </c>
      <c r="C2082" s="45">
        <v>62.048000000000002</v>
      </c>
      <c r="D2082" s="24">
        <v>0.47479466785323621</v>
      </c>
      <c r="E2082" s="10">
        <v>63.021999999999998</v>
      </c>
      <c r="F2082" s="24">
        <v>0.22727345283892286</v>
      </c>
      <c r="G2082" s="10">
        <v>68.134</v>
      </c>
      <c r="H2082" s="24">
        <v>0.27534280294803298</v>
      </c>
      <c r="I2082" s="10">
        <v>53.4</v>
      </c>
      <c r="J2082" s="24">
        <v>0.31812793087096264</v>
      </c>
      <c r="K2082" s="10">
        <v>47.76</v>
      </c>
      <c r="L2082" s="61">
        <v>0.44801372029094799</v>
      </c>
      <c r="Q2082" s="48"/>
      <c r="R2082" s="48"/>
      <c r="S2082" s="48"/>
      <c r="T2082" s="48"/>
      <c r="U2082" s="48"/>
      <c r="V2082" s="48"/>
    </row>
    <row r="2083" spans="1:22" x14ac:dyDescent="0.25">
      <c r="A2083" s="8"/>
      <c r="B2083" s="60" t="s">
        <v>2078</v>
      </c>
      <c r="C2083" s="45">
        <v>59.895000000000003</v>
      </c>
      <c r="D2083" s="24">
        <v>0.47151306153475353</v>
      </c>
      <c r="E2083" s="10">
        <v>61.673000000000002</v>
      </c>
      <c r="F2083" s="24">
        <v>0.19416731846696569</v>
      </c>
      <c r="G2083" s="10">
        <v>66.397000000000006</v>
      </c>
      <c r="H2083" s="24">
        <v>0.24424076567771455</v>
      </c>
      <c r="I2083" s="10">
        <v>52.091000000000001</v>
      </c>
      <c r="J2083" s="24">
        <v>0.2973681437378155</v>
      </c>
      <c r="K2083" s="10">
        <v>47.639000000000003</v>
      </c>
      <c r="L2083" s="61">
        <v>0.42401537451042404</v>
      </c>
      <c r="Q2083" s="48"/>
      <c r="R2083" s="48"/>
      <c r="S2083" s="48"/>
      <c r="T2083" s="48"/>
      <c r="U2083" s="48"/>
      <c r="V2083" s="48"/>
    </row>
    <row r="2084" spans="1:22" x14ac:dyDescent="0.25">
      <c r="A2084" s="8"/>
      <c r="B2084" s="60" t="s">
        <v>2079</v>
      </c>
      <c r="C2084" s="45">
        <v>57.764000000000003</v>
      </c>
      <c r="D2084" s="24">
        <v>0.4313736396165897</v>
      </c>
      <c r="E2084" s="10">
        <v>59.997999999999998</v>
      </c>
      <c r="F2084" s="24">
        <v>0.15691094545628681</v>
      </c>
      <c r="G2084" s="10">
        <v>65.152000000000001</v>
      </c>
      <c r="H2084" s="24">
        <v>0.20364015464141436</v>
      </c>
      <c r="I2084" s="10">
        <v>52.207000000000001</v>
      </c>
      <c r="J2084" s="24">
        <v>0.26226355445492389</v>
      </c>
      <c r="K2084" s="10">
        <v>46.414999999999999</v>
      </c>
      <c r="L2084" s="61">
        <v>0.38827936847738825</v>
      </c>
      <c r="Q2084" s="48"/>
      <c r="R2084" s="48"/>
      <c r="S2084" s="48"/>
      <c r="T2084" s="48"/>
      <c r="U2084" s="48"/>
      <c r="V2084" s="48"/>
    </row>
    <row r="2085" spans="1:22" x14ac:dyDescent="0.25">
      <c r="A2085" s="8"/>
      <c r="B2085" s="60" t="s">
        <v>2080</v>
      </c>
      <c r="C2085" s="45">
        <v>56.466000000000001</v>
      </c>
      <c r="D2085" s="24">
        <v>0.35823275302667928</v>
      </c>
      <c r="E2085" s="10">
        <v>58.530999999999999</v>
      </c>
      <c r="F2085" s="24">
        <v>0.12083579421201335</v>
      </c>
      <c r="G2085" s="10">
        <v>63.887999999999998</v>
      </c>
      <c r="H2085" s="24">
        <v>0.14935638475015567</v>
      </c>
      <c r="I2085" s="10">
        <v>51.534999999999997</v>
      </c>
      <c r="J2085" s="24">
        <v>0.21298540492122872</v>
      </c>
      <c r="K2085" s="10">
        <v>47.280999999999999</v>
      </c>
      <c r="L2085" s="61">
        <v>0.34626705913834627</v>
      </c>
      <c r="Q2085" s="48"/>
      <c r="R2085" s="48"/>
      <c r="S2085" s="48"/>
      <c r="T2085" s="48"/>
      <c r="U2085" s="48"/>
      <c r="V2085" s="48"/>
    </row>
    <row r="2086" spans="1:22" x14ac:dyDescent="0.25">
      <c r="A2086" s="8"/>
      <c r="B2086" s="60" t="s">
        <v>2081</v>
      </c>
      <c r="C2086" s="45">
        <v>56.317</v>
      </c>
      <c r="D2086" s="24">
        <v>0.27101989357954653</v>
      </c>
      <c r="E2086" s="10">
        <v>58.341999999999999</v>
      </c>
      <c r="F2086" s="24">
        <v>8.715501141315625E-2</v>
      </c>
      <c r="G2086" s="10">
        <v>64.018000000000001</v>
      </c>
      <c r="H2086" s="24">
        <v>9.7896123828967757E-2</v>
      </c>
      <c r="I2086" s="10">
        <v>52.369</v>
      </c>
      <c r="J2086" s="24">
        <v>0.17237472996469783</v>
      </c>
      <c r="K2086" s="10">
        <v>48.536999999999999</v>
      </c>
      <c r="L2086" s="61">
        <v>0.28214172768628215</v>
      </c>
      <c r="Q2086" s="48"/>
      <c r="R2086" s="48"/>
      <c r="S2086" s="48"/>
      <c r="T2086" s="48"/>
      <c r="U2086" s="48"/>
      <c r="V2086" s="48"/>
    </row>
    <row r="2087" spans="1:22" x14ac:dyDescent="0.25">
      <c r="A2087" s="8"/>
      <c r="B2087" s="60" t="s">
        <v>2082</v>
      </c>
      <c r="C2087" s="45">
        <v>56.677</v>
      </c>
      <c r="D2087" s="24">
        <v>0.22261156534475407</v>
      </c>
      <c r="E2087" s="10">
        <v>59.218000000000004</v>
      </c>
      <c r="F2087" s="24">
        <v>6.5733395054831043E-2</v>
      </c>
      <c r="G2087" s="10">
        <v>65.373000000000005</v>
      </c>
      <c r="H2087" s="24">
        <v>6.3840261789959898E-2</v>
      </c>
      <c r="I2087" s="10">
        <v>55.116999999999997</v>
      </c>
      <c r="J2087" s="24">
        <v>0.17543073923810529</v>
      </c>
      <c r="K2087" s="10">
        <v>49.357999999999997</v>
      </c>
      <c r="L2087" s="61">
        <v>0.23729535115673731</v>
      </c>
      <c r="Q2087" s="48"/>
      <c r="R2087" s="48"/>
      <c r="S2087" s="48"/>
      <c r="T2087" s="48"/>
      <c r="U2087" s="48"/>
      <c r="V2087" s="48"/>
    </row>
    <row r="2088" spans="1:22" x14ac:dyDescent="0.25">
      <c r="A2088" s="8"/>
      <c r="B2088" s="60" t="s">
        <v>2083</v>
      </c>
      <c r="C2088" s="45">
        <v>57.656999999999996</v>
      </c>
      <c r="D2088" s="24">
        <v>0.22969390214509519</v>
      </c>
      <c r="E2088" s="10">
        <v>60.573</v>
      </c>
      <c r="F2088" s="24">
        <v>5.5645122671476685E-2</v>
      </c>
      <c r="G2088" s="10">
        <v>68.195999999999998</v>
      </c>
      <c r="H2088" s="24">
        <v>6.2725337735111422E-2</v>
      </c>
      <c r="I2088" s="10">
        <v>56.997</v>
      </c>
      <c r="J2088" s="24">
        <v>0.199747088887718</v>
      </c>
      <c r="K2088" s="10">
        <v>49.731999999999999</v>
      </c>
      <c r="L2088" s="61">
        <v>0.22279660398472279</v>
      </c>
      <c r="Q2088" s="48"/>
      <c r="R2088" s="48"/>
      <c r="S2088" s="48"/>
      <c r="T2088" s="48"/>
      <c r="U2088" s="48"/>
      <c r="V2088" s="48"/>
    </row>
    <row r="2089" spans="1:22" x14ac:dyDescent="0.25">
      <c r="A2089" s="8"/>
      <c r="B2089" s="60" t="s">
        <v>2084</v>
      </c>
      <c r="C2089" s="45">
        <v>54.832000000000001</v>
      </c>
      <c r="D2089" s="24">
        <v>0.23212266162374623</v>
      </c>
      <c r="E2089" s="10">
        <v>57.033999999999999</v>
      </c>
      <c r="F2089" s="24">
        <v>4.9435727169696873E-2</v>
      </c>
      <c r="G2089" s="10">
        <v>64.569000000000003</v>
      </c>
      <c r="H2089" s="24">
        <v>7.0413969853611924E-2</v>
      </c>
      <c r="I2089" s="10">
        <v>53.097999999999999</v>
      </c>
      <c r="J2089" s="24">
        <v>0.21179988408240688</v>
      </c>
      <c r="K2089" s="10">
        <v>48.34</v>
      </c>
      <c r="L2089" s="61">
        <v>0.22115454788722116</v>
      </c>
      <c r="Q2089" s="48"/>
      <c r="R2089" s="48"/>
      <c r="S2089" s="48"/>
      <c r="T2089" s="48"/>
      <c r="U2089" s="48"/>
      <c r="V2089" s="48"/>
    </row>
    <row r="2090" spans="1:22" x14ac:dyDescent="0.25">
      <c r="A2090" s="8"/>
      <c r="B2090" s="60" t="s">
        <v>2085</v>
      </c>
      <c r="C2090" s="45">
        <v>51.021999999999998</v>
      </c>
      <c r="D2090" s="24">
        <v>0.22793258801935593</v>
      </c>
      <c r="E2090" s="10">
        <v>54.436</v>
      </c>
      <c r="F2090" s="24">
        <v>4.7887368908327614E-2</v>
      </c>
      <c r="G2090" s="10">
        <v>60.381999999999998</v>
      </c>
      <c r="H2090" s="24">
        <v>7.2803092828287216E-2</v>
      </c>
      <c r="I2090" s="10">
        <v>49.93</v>
      </c>
      <c r="J2090" s="24">
        <v>0.22138943042309922</v>
      </c>
      <c r="K2090" s="10">
        <v>47.54</v>
      </c>
      <c r="L2090" s="61">
        <v>0.21756635122971757</v>
      </c>
      <c r="Q2090" s="48"/>
      <c r="R2090" s="48"/>
      <c r="S2090" s="48"/>
      <c r="T2090" s="48"/>
      <c r="U2090" s="48"/>
      <c r="V2090" s="48"/>
    </row>
    <row r="2091" spans="1:22" x14ac:dyDescent="0.25">
      <c r="A2091" s="8"/>
      <c r="B2091" s="60" t="s">
        <v>2086</v>
      </c>
      <c r="C2091" s="45">
        <v>45.957999999999998</v>
      </c>
      <c r="D2091" s="24">
        <v>0.22867419396703562</v>
      </c>
      <c r="E2091" s="10">
        <v>52.994999999999997</v>
      </c>
      <c r="F2091" s="24">
        <v>4.7153095918399925E-2</v>
      </c>
      <c r="G2091" s="10">
        <v>57.212000000000003</v>
      </c>
      <c r="H2091" s="24">
        <v>7.1992238970215602E-2</v>
      </c>
      <c r="I2091" s="10">
        <v>48.53</v>
      </c>
      <c r="J2091" s="24">
        <v>0.22693503345803256</v>
      </c>
      <c r="K2091" s="10">
        <v>45.076999999999998</v>
      </c>
      <c r="L2091" s="61">
        <v>0.22063152261172064</v>
      </c>
      <c r="Q2091" s="48"/>
      <c r="R2091" s="48"/>
      <c r="S2091" s="48"/>
      <c r="T2091" s="48"/>
      <c r="U2091" s="48"/>
      <c r="V2091" s="48"/>
    </row>
    <row r="2092" spans="1:22" x14ac:dyDescent="0.25">
      <c r="A2092" s="8"/>
      <c r="B2092" s="60" t="s">
        <v>2087</v>
      </c>
      <c r="C2092" s="45">
        <v>42.040999999999997</v>
      </c>
      <c r="D2092" s="24">
        <v>0.23069248392580002</v>
      </c>
      <c r="E2092" s="10">
        <v>49.218000000000004</v>
      </c>
      <c r="F2092" s="24">
        <v>4.4343703609111371E-2</v>
      </c>
      <c r="G2092" s="10">
        <v>52.811999999999998</v>
      </c>
      <c r="H2092" s="24">
        <v>6.6055630366476992E-2</v>
      </c>
      <c r="I2092" s="10">
        <v>44.655999999999999</v>
      </c>
      <c r="J2092" s="24">
        <v>0.23589230201801992</v>
      </c>
      <c r="K2092" s="10">
        <v>42.085000000000001</v>
      </c>
      <c r="L2092" s="61">
        <v>0.21953799392097265</v>
      </c>
      <c r="Q2092" s="48"/>
      <c r="R2092" s="48"/>
      <c r="S2092" s="48"/>
      <c r="T2092" s="48"/>
      <c r="U2092" s="48"/>
      <c r="V2092" s="48"/>
    </row>
    <row r="2093" spans="1:22" x14ac:dyDescent="0.25">
      <c r="A2093" s="8"/>
      <c r="B2093" s="60" t="s">
        <v>2088</v>
      </c>
      <c r="C2093" s="45">
        <v>39.572000000000003</v>
      </c>
      <c r="D2093" s="24">
        <v>0.23782425541349494</v>
      </c>
      <c r="E2093" s="10">
        <v>46.372</v>
      </c>
      <c r="F2093" s="24">
        <v>4.1195154262365731E-2</v>
      </c>
      <c r="G2093" s="10">
        <v>48.929000000000002</v>
      </c>
      <c r="H2093" s="24">
        <v>5.937540720149416E-2</v>
      </c>
      <c r="I2093" s="10">
        <v>41.293999999999997</v>
      </c>
      <c r="J2093" s="24">
        <v>0.24093465576059325</v>
      </c>
      <c r="K2093" s="10">
        <v>39.853000000000002</v>
      </c>
      <c r="L2093" s="61">
        <v>0.21432218844984802</v>
      </c>
      <c r="Q2093" s="48"/>
      <c r="R2093" s="48"/>
      <c r="S2093" s="48"/>
      <c r="T2093" s="48"/>
      <c r="U2093" s="48"/>
      <c r="V2093" s="48"/>
    </row>
    <row r="2094" spans="1:22" x14ac:dyDescent="0.25">
      <c r="A2094" s="8"/>
      <c r="B2094" s="60" t="s">
        <v>2089</v>
      </c>
      <c r="C2094" s="45">
        <v>38.527999999999999</v>
      </c>
      <c r="D2094" s="24">
        <v>0.26054984849604612</v>
      </c>
      <c r="E2094" s="10">
        <v>44.139000000000003</v>
      </c>
      <c r="F2094" s="24">
        <v>3.8848897897945829E-2</v>
      </c>
      <c r="G2094" s="10">
        <v>46.935000000000002</v>
      </c>
      <c r="H2094" s="24">
        <v>6.0721886808843328E-2</v>
      </c>
      <c r="I2094" s="10">
        <v>36.722000000000001</v>
      </c>
      <c r="J2094" s="24">
        <v>0.24607157439970495</v>
      </c>
      <c r="K2094" s="10">
        <v>39.520000000000003</v>
      </c>
      <c r="L2094" s="61">
        <v>0.21751975683890579</v>
      </c>
      <c r="Q2094" s="48"/>
      <c r="R2094" s="48"/>
      <c r="S2094" s="48"/>
      <c r="T2094" s="48"/>
      <c r="U2094" s="48"/>
      <c r="V2094" s="48"/>
    </row>
    <row r="2095" spans="1:22" x14ac:dyDescent="0.25">
      <c r="A2095" s="8"/>
      <c r="B2095" s="60" t="s">
        <v>2090</v>
      </c>
      <c r="C2095" s="45">
        <v>39.353000000000002</v>
      </c>
      <c r="D2095" s="24">
        <v>0.24903924321927426</v>
      </c>
      <c r="E2095" s="10">
        <v>42.743000000000002</v>
      </c>
      <c r="F2095" s="24">
        <v>3.6518602461175047E-2</v>
      </c>
      <c r="G2095" s="10">
        <v>45.734999999999999</v>
      </c>
      <c r="H2095" s="24">
        <v>5.7594579333709768E-2</v>
      </c>
      <c r="I2095" s="10">
        <v>37.904000000000003</v>
      </c>
      <c r="J2095" s="24">
        <v>0.25779428616588296</v>
      </c>
      <c r="K2095" s="10">
        <v>39.878999999999998</v>
      </c>
      <c r="L2095" s="61">
        <v>0.22539817629179332</v>
      </c>
      <c r="Q2095" s="48"/>
      <c r="R2095" s="48"/>
      <c r="S2095" s="48"/>
      <c r="T2095" s="48"/>
      <c r="U2095" s="48"/>
      <c r="V2095" s="48"/>
    </row>
    <row r="2096" spans="1:22" x14ac:dyDescent="0.25">
      <c r="A2096" s="8"/>
      <c r="B2096" s="60" t="s">
        <v>2091</v>
      </c>
      <c r="C2096" s="45">
        <v>40.987000000000002</v>
      </c>
      <c r="D2096" s="24">
        <v>0.24717315793363387</v>
      </c>
      <c r="E2096" s="10">
        <v>42.331000000000003</v>
      </c>
      <c r="F2096" s="24">
        <v>3.5161923611000269E-2</v>
      </c>
      <c r="G2096" s="10">
        <v>45.808999999999997</v>
      </c>
      <c r="H2096" s="24">
        <v>5.0963529224398792E-2</v>
      </c>
      <c r="I2096" s="10">
        <v>37.753</v>
      </c>
      <c r="J2096" s="24">
        <v>0.27000434662346384</v>
      </c>
      <c r="K2096" s="10">
        <v>41.585999999999999</v>
      </c>
      <c r="L2096" s="61">
        <v>0.22817021276595745</v>
      </c>
      <c r="Q2096" s="48"/>
      <c r="R2096" s="48"/>
      <c r="S2096" s="48"/>
      <c r="T2096" s="48"/>
      <c r="U2096" s="48"/>
      <c r="V2096" s="48"/>
    </row>
    <row r="2097" spans="1:22" x14ac:dyDescent="0.25">
      <c r="A2097" s="8"/>
      <c r="B2097" s="60" t="s">
        <v>2092</v>
      </c>
      <c r="C2097" s="45">
        <v>44.948</v>
      </c>
      <c r="D2097" s="24">
        <v>0.24187051954770528</v>
      </c>
      <c r="E2097" s="10">
        <v>41.962000000000003</v>
      </c>
      <c r="F2097" s="24">
        <v>3.3565830846088773E-2</v>
      </c>
      <c r="G2097" s="10">
        <v>46.256999999999998</v>
      </c>
      <c r="H2097" s="24">
        <v>4.7503221416264896E-2</v>
      </c>
      <c r="I2097" s="10">
        <v>38.225000000000001</v>
      </c>
      <c r="J2097" s="24">
        <v>0.28786501758406763</v>
      </c>
      <c r="K2097" s="10">
        <v>45.927</v>
      </c>
      <c r="L2097" s="61">
        <v>0.2297142857142857</v>
      </c>
      <c r="Q2097" s="48"/>
      <c r="R2097" s="48"/>
      <c r="S2097" s="48"/>
      <c r="T2097" s="48"/>
      <c r="U2097" s="48"/>
      <c r="V2097" s="48"/>
    </row>
    <row r="2098" spans="1:22" x14ac:dyDescent="0.25">
      <c r="A2098" s="8"/>
      <c r="B2098" s="60" t="s">
        <v>2093</v>
      </c>
      <c r="C2098" s="45">
        <v>52.667000000000002</v>
      </c>
      <c r="D2098" s="24">
        <v>0.23087724484517036</v>
      </c>
      <c r="E2098" s="10">
        <v>40.552999999999997</v>
      </c>
      <c r="F2098" s="24">
        <v>3.4858665985667087E-2</v>
      </c>
      <c r="G2098" s="10">
        <v>46.761000000000003</v>
      </c>
      <c r="H2098" s="24">
        <v>4.6721394547481504E-2</v>
      </c>
      <c r="I2098" s="10">
        <v>37.68</v>
      </c>
      <c r="J2098" s="24">
        <v>0.29044664848987761</v>
      </c>
      <c r="K2098" s="10">
        <v>53.930999999999997</v>
      </c>
      <c r="L2098" s="61">
        <v>0.24526443768996961</v>
      </c>
      <c r="Q2098" s="48"/>
      <c r="R2098" s="48"/>
      <c r="S2098" s="48"/>
      <c r="T2098" s="48"/>
      <c r="U2098" s="48"/>
      <c r="V2098" s="48"/>
    </row>
    <row r="2099" spans="1:22" x14ac:dyDescent="0.25">
      <c r="A2099" s="8"/>
      <c r="B2099" s="60" t="s">
        <v>2094</v>
      </c>
      <c r="C2099" s="45">
        <v>57.966000000000001</v>
      </c>
      <c r="D2099" s="24">
        <v>0.23490503288744366</v>
      </c>
      <c r="E2099" s="10">
        <v>37.741999999999997</v>
      </c>
      <c r="F2099" s="24">
        <v>3.8529679344963527E-2</v>
      </c>
      <c r="G2099" s="10">
        <v>47.128999999999998</v>
      </c>
      <c r="H2099" s="24">
        <v>5.8173710347623392E-2</v>
      </c>
      <c r="I2099" s="10">
        <v>38.640999999999998</v>
      </c>
      <c r="J2099" s="24">
        <v>0.28606051026725149</v>
      </c>
      <c r="K2099" s="10">
        <v>58.536000000000001</v>
      </c>
      <c r="L2099" s="61">
        <v>0.2550516717325228</v>
      </c>
      <c r="Q2099" s="48"/>
      <c r="R2099" s="48"/>
      <c r="S2099" s="48"/>
      <c r="T2099" s="48"/>
      <c r="U2099" s="48"/>
      <c r="V2099" s="48"/>
    </row>
    <row r="2100" spans="1:22" x14ac:dyDescent="0.25">
      <c r="A2100" s="8"/>
      <c r="B2100" s="60" t="s">
        <v>2095</v>
      </c>
      <c r="C2100" s="45">
        <v>59.414000000000001</v>
      </c>
      <c r="D2100" s="24">
        <v>0.28081812135097184</v>
      </c>
      <c r="E2100" s="10">
        <v>39.162999999999997</v>
      </c>
      <c r="F2100" s="24">
        <v>5.1569757234290456E-2</v>
      </c>
      <c r="G2100" s="10">
        <v>50.94</v>
      </c>
      <c r="H2100" s="24">
        <v>9.7511184467706208E-2</v>
      </c>
      <c r="I2100" s="10">
        <v>41.505000000000003</v>
      </c>
      <c r="J2100" s="24">
        <v>0.2966241224430658</v>
      </c>
      <c r="K2100" s="10">
        <v>61.920999999999999</v>
      </c>
      <c r="L2100" s="61">
        <v>0.28868085106382979</v>
      </c>
      <c r="Q2100" s="48"/>
      <c r="R2100" s="48"/>
      <c r="S2100" s="48"/>
      <c r="T2100" s="48"/>
      <c r="U2100" s="48"/>
      <c r="V2100" s="48"/>
    </row>
    <row r="2101" spans="1:22" x14ac:dyDescent="0.25">
      <c r="A2101" s="8"/>
      <c r="B2101" s="60" t="s">
        <v>2096</v>
      </c>
      <c r="C2101" s="45">
        <v>60.305</v>
      </c>
      <c r="D2101" s="24">
        <v>0.35908284679624564</v>
      </c>
      <c r="E2101" s="10">
        <v>42.206000000000003</v>
      </c>
      <c r="F2101" s="24">
        <v>7.8064897131821298E-2</v>
      </c>
      <c r="G2101" s="10">
        <v>55.125999999999998</v>
      </c>
      <c r="H2101" s="24">
        <v>0.15373032764337113</v>
      </c>
      <c r="I2101" s="10">
        <v>45.354999999999997</v>
      </c>
      <c r="J2101" s="24">
        <v>0.32221651453484546</v>
      </c>
      <c r="K2101" s="10">
        <v>63.524999999999999</v>
      </c>
      <c r="L2101" s="61">
        <v>0.34589665653495438</v>
      </c>
      <c r="Q2101" s="48"/>
      <c r="R2101" s="48"/>
      <c r="S2101" s="48"/>
      <c r="T2101" s="48"/>
      <c r="U2101" s="48"/>
      <c r="V2101" s="48"/>
    </row>
    <row r="2102" spans="1:22" x14ac:dyDescent="0.25">
      <c r="A2102" s="8"/>
      <c r="B2102" s="60" t="s">
        <v>2097</v>
      </c>
      <c r="C2102" s="45">
        <v>61.69</v>
      </c>
      <c r="D2102" s="24">
        <v>0.41850195846574534</v>
      </c>
      <c r="E2102" s="10">
        <v>45.314</v>
      </c>
      <c r="F2102" s="24">
        <v>0.11611574864731138</v>
      </c>
      <c r="G2102" s="10">
        <v>57.889000000000003</v>
      </c>
      <c r="H2102" s="24">
        <v>0.21979469805556762</v>
      </c>
      <c r="I2102" s="10">
        <v>48.287999999999997</v>
      </c>
      <c r="J2102" s="24">
        <v>0.34549070744589772</v>
      </c>
      <c r="K2102" s="10">
        <v>65.650999999999996</v>
      </c>
      <c r="L2102" s="61">
        <v>0.40079027355623098</v>
      </c>
      <c r="Q2102" s="48"/>
      <c r="R2102" s="48"/>
      <c r="S2102" s="48"/>
      <c r="T2102" s="48"/>
      <c r="U2102" s="48"/>
      <c r="V2102" s="48"/>
    </row>
    <row r="2103" spans="1:22" x14ac:dyDescent="0.25">
      <c r="A2103" s="8"/>
      <c r="B2103" s="60" t="s">
        <v>2098</v>
      </c>
      <c r="C2103" s="45">
        <v>63.478000000000002</v>
      </c>
      <c r="D2103" s="24">
        <v>0.46762988692631735</v>
      </c>
      <c r="E2103" s="10">
        <v>47.704000000000001</v>
      </c>
      <c r="F2103" s="24">
        <v>0.15178842194308334</v>
      </c>
      <c r="G2103" s="10">
        <v>59.048999999999999</v>
      </c>
      <c r="H2103" s="24">
        <v>0.27982162764771462</v>
      </c>
      <c r="I2103" s="10">
        <v>52.191000000000003</v>
      </c>
      <c r="J2103" s="24">
        <v>0.35606749120796616</v>
      </c>
      <c r="K2103" s="10">
        <v>67.281000000000006</v>
      </c>
      <c r="L2103" s="61">
        <v>0.43147720364741643</v>
      </c>
      <c r="Q2103" s="48"/>
      <c r="R2103" s="48"/>
      <c r="S2103" s="48"/>
      <c r="T2103" s="48"/>
      <c r="U2103" s="48"/>
      <c r="V2103" s="48"/>
    </row>
    <row r="2104" spans="1:22" x14ac:dyDescent="0.25">
      <c r="A2104" s="8"/>
      <c r="B2104" s="60" t="s">
        <v>2099</v>
      </c>
      <c r="C2104" s="45">
        <v>63.344000000000001</v>
      </c>
      <c r="D2104" s="24">
        <v>0.49294213288005323</v>
      </c>
      <c r="E2104" s="10">
        <v>50.021000000000001</v>
      </c>
      <c r="F2104" s="24">
        <v>0.17097345697731953</v>
      </c>
      <c r="G2104" s="10">
        <v>59.323999999999998</v>
      </c>
      <c r="H2104" s="24">
        <v>0.32490697708089011</v>
      </c>
      <c r="I2104" s="10">
        <v>52.655999999999999</v>
      </c>
      <c r="J2104" s="24">
        <v>0.35148377919152801</v>
      </c>
      <c r="K2104" s="10">
        <v>67.054000000000002</v>
      </c>
      <c r="L2104" s="61">
        <v>0.44265045592705166</v>
      </c>
      <c r="Q2104" s="48"/>
      <c r="R2104" s="48"/>
      <c r="S2104" s="48"/>
      <c r="T2104" s="48"/>
      <c r="U2104" s="48"/>
      <c r="V2104" s="48"/>
    </row>
    <row r="2105" spans="1:22" x14ac:dyDescent="0.25">
      <c r="A2105" s="8"/>
      <c r="B2105" s="60" t="s">
        <v>2100</v>
      </c>
      <c r="C2105" s="45">
        <v>62.716000000000001</v>
      </c>
      <c r="D2105" s="24">
        <v>0.49985219126450375</v>
      </c>
      <c r="E2105" s="10">
        <v>49.837000000000003</v>
      </c>
      <c r="F2105" s="24">
        <v>0.17871450688714027</v>
      </c>
      <c r="G2105" s="10">
        <v>57.984999999999999</v>
      </c>
      <c r="H2105" s="24">
        <v>0.34314960401916922</v>
      </c>
      <c r="I2105" s="10">
        <v>50.124000000000002</v>
      </c>
      <c r="J2105" s="24">
        <v>0.33540127237523215</v>
      </c>
      <c r="K2105" s="10">
        <v>65.685000000000002</v>
      </c>
      <c r="L2105" s="61">
        <v>0.44457142857142856</v>
      </c>
      <c r="Q2105" s="48"/>
      <c r="R2105" s="48"/>
      <c r="S2105" s="48"/>
      <c r="T2105" s="48"/>
      <c r="U2105" s="48"/>
      <c r="V2105" s="48"/>
    </row>
    <row r="2106" spans="1:22" x14ac:dyDescent="0.25">
      <c r="A2106" s="8"/>
      <c r="B2106" s="60" t="s">
        <v>2101</v>
      </c>
      <c r="C2106" s="45">
        <v>60.835000000000001</v>
      </c>
      <c r="D2106" s="24">
        <v>0.4800827728918779</v>
      </c>
      <c r="E2106" s="10">
        <v>47.753999999999998</v>
      </c>
      <c r="F2106" s="24">
        <v>0.17367085375001995</v>
      </c>
      <c r="G2106" s="10">
        <v>55.640999999999998</v>
      </c>
      <c r="H2106" s="24">
        <v>0.33711216319911974</v>
      </c>
      <c r="I2106" s="10">
        <v>48.5</v>
      </c>
      <c r="J2106" s="24">
        <v>0.30681893020376444</v>
      </c>
      <c r="K2106" s="10">
        <v>64.290000000000006</v>
      </c>
      <c r="L2106" s="61">
        <v>0.44361094224924014</v>
      </c>
      <c r="Q2106" s="48"/>
      <c r="R2106" s="48"/>
      <c r="S2106" s="48"/>
      <c r="T2106" s="48"/>
      <c r="U2106" s="48"/>
      <c r="V2106" s="48"/>
    </row>
    <row r="2107" spans="1:22" x14ac:dyDescent="0.25">
      <c r="A2107" s="8"/>
      <c r="B2107" s="60" t="s">
        <v>2102</v>
      </c>
      <c r="C2107" s="45">
        <v>59.429000000000002</v>
      </c>
      <c r="D2107" s="24">
        <v>0.45541719015593823</v>
      </c>
      <c r="E2107" s="10">
        <v>46.816000000000003</v>
      </c>
      <c r="F2107" s="24">
        <v>0.15081480535648731</v>
      </c>
      <c r="G2107" s="10">
        <v>53.405000000000001</v>
      </c>
      <c r="H2107" s="24">
        <v>0.29762990632555852</v>
      </c>
      <c r="I2107" s="10">
        <v>47.773000000000003</v>
      </c>
      <c r="J2107" s="24">
        <v>0.28478286640060063</v>
      </c>
      <c r="K2107" s="10">
        <v>63.018000000000001</v>
      </c>
      <c r="L2107" s="61">
        <v>0.42265045592705169</v>
      </c>
      <c r="Q2107" s="48"/>
      <c r="R2107" s="48"/>
      <c r="S2107" s="48"/>
      <c r="T2107" s="48"/>
      <c r="U2107" s="48"/>
      <c r="V2107" s="48"/>
    </row>
    <row r="2108" spans="1:22" x14ac:dyDescent="0.25">
      <c r="A2108" s="8"/>
      <c r="B2108" s="60" t="s">
        <v>2103</v>
      </c>
      <c r="C2108" s="45">
        <v>57.871000000000002</v>
      </c>
      <c r="D2108" s="24">
        <v>0.41929643041903775</v>
      </c>
      <c r="E2108" s="10">
        <v>45.454000000000001</v>
      </c>
      <c r="F2108" s="24">
        <v>0.11791933347166138</v>
      </c>
      <c r="G2108" s="10">
        <v>52.027999999999999</v>
      </c>
      <c r="H2108" s="24">
        <v>0.23637232332884506</v>
      </c>
      <c r="I2108" s="10">
        <v>46.776000000000003</v>
      </c>
      <c r="J2108" s="24">
        <v>0.25803137471845733</v>
      </c>
      <c r="K2108" s="10">
        <v>61.133000000000003</v>
      </c>
      <c r="L2108" s="61">
        <v>0.37027355623100305</v>
      </c>
      <c r="Q2108" s="48"/>
      <c r="R2108" s="48"/>
      <c r="S2108" s="48"/>
      <c r="T2108" s="48"/>
      <c r="U2108" s="48"/>
      <c r="V2108" s="48"/>
    </row>
    <row r="2109" spans="1:22" x14ac:dyDescent="0.25">
      <c r="A2109" s="8"/>
      <c r="B2109" s="60" t="s">
        <v>2104</v>
      </c>
      <c r="C2109" s="45">
        <v>57.411000000000001</v>
      </c>
      <c r="D2109" s="24">
        <v>0.38262138792402633</v>
      </c>
      <c r="E2109" s="10">
        <v>44.664000000000001</v>
      </c>
      <c r="F2109" s="24">
        <v>7.8735256093084127E-2</v>
      </c>
      <c r="G2109" s="10">
        <v>51.411000000000001</v>
      </c>
      <c r="H2109" s="24">
        <v>0.15940581157972461</v>
      </c>
      <c r="I2109" s="10">
        <v>47.012999999999998</v>
      </c>
      <c r="J2109" s="24">
        <v>0.23658803229672951</v>
      </c>
      <c r="K2109" s="10">
        <v>60.399000000000001</v>
      </c>
      <c r="L2109" s="61">
        <v>0.28817021276595745</v>
      </c>
      <c r="Q2109" s="48"/>
      <c r="R2109" s="48"/>
      <c r="S2109" s="48"/>
      <c r="T2109" s="48"/>
      <c r="U2109" s="48"/>
      <c r="V2109" s="48"/>
    </row>
    <row r="2110" spans="1:22" x14ac:dyDescent="0.25">
      <c r="A2110" s="8"/>
      <c r="B2110" s="60" t="s">
        <v>2105</v>
      </c>
      <c r="C2110" s="45">
        <v>57.206000000000003</v>
      </c>
      <c r="D2110" s="24">
        <v>0.3610967408173823</v>
      </c>
      <c r="E2110" s="10">
        <v>45.363999999999997</v>
      </c>
      <c r="F2110" s="24">
        <v>4.194531786187413E-2</v>
      </c>
      <c r="G2110" s="10">
        <v>52.555999999999997</v>
      </c>
      <c r="H2110" s="24">
        <v>8.3756822887257665E-2</v>
      </c>
      <c r="I2110" s="10">
        <v>50.856999999999999</v>
      </c>
      <c r="J2110" s="24">
        <v>0.23972286982521304</v>
      </c>
      <c r="K2110" s="10">
        <v>60.185000000000002</v>
      </c>
      <c r="L2110" s="61">
        <v>0.20241945288753799</v>
      </c>
      <c r="Q2110" s="48"/>
      <c r="R2110" s="48"/>
      <c r="S2110" s="48"/>
      <c r="T2110" s="48"/>
      <c r="U2110" s="48"/>
      <c r="V2110" s="48"/>
    </row>
    <row r="2111" spans="1:22" x14ac:dyDescent="0.25">
      <c r="A2111" s="8"/>
      <c r="B2111" s="60" t="s">
        <v>2106</v>
      </c>
      <c r="C2111" s="45">
        <v>57.743000000000002</v>
      </c>
      <c r="D2111" s="24">
        <v>0.33633877762175746</v>
      </c>
      <c r="E2111" s="10">
        <v>47.75</v>
      </c>
      <c r="F2111" s="24">
        <v>2.0110768837884856E-2</v>
      </c>
      <c r="G2111" s="10">
        <v>54.887999999999998</v>
      </c>
      <c r="H2111" s="24">
        <v>4.8531178965961576E-2</v>
      </c>
      <c r="I2111" s="10">
        <v>52.073999999999998</v>
      </c>
      <c r="J2111" s="24">
        <v>0.27108441669630273</v>
      </c>
      <c r="K2111" s="10">
        <v>60.408000000000001</v>
      </c>
      <c r="L2111" s="61">
        <v>0.13626747720364743</v>
      </c>
      <c r="Q2111" s="48"/>
      <c r="R2111" s="48"/>
      <c r="S2111" s="48"/>
      <c r="T2111" s="48"/>
      <c r="U2111" s="48"/>
      <c r="V2111" s="48"/>
    </row>
    <row r="2112" spans="1:22" x14ac:dyDescent="0.25">
      <c r="A2112" s="8"/>
      <c r="B2112" s="60" t="s">
        <v>2107</v>
      </c>
      <c r="C2112" s="45">
        <v>57.771999999999998</v>
      </c>
      <c r="D2112" s="24">
        <v>0.32203828246249355</v>
      </c>
      <c r="E2112" s="10">
        <v>50.039000000000001</v>
      </c>
      <c r="F2112" s="24">
        <v>1.7668746907570268E-2</v>
      </c>
      <c r="G2112" s="10">
        <v>58.218000000000004</v>
      </c>
      <c r="H2112" s="24">
        <v>6.1315496098104792E-2</v>
      </c>
      <c r="I2112" s="10">
        <v>53.536999999999999</v>
      </c>
      <c r="J2112" s="24">
        <v>0.31000645407726451</v>
      </c>
      <c r="K2112" s="10">
        <v>60.345999999999997</v>
      </c>
      <c r="L2112" s="61">
        <v>0.11751975683890578</v>
      </c>
      <c r="Q2112" s="48"/>
      <c r="R2112" s="48"/>
      <c r="S2112" s="48"/>
      <c r="T2112" s="48"/>
      <c r="U2112" s="48"/>
      <c r="V2112" s="48"/>
    </row>
    <row r="2113" spans="1:22" x14ac:dyDescent="0.25">
      <c r="A2113" s="8"/>
      <c r="B2113" s="60" t="s">
        <v>2108</v>
      </c>
      <c r="C2113" s="45">
        <v>54.792999999999999</v>
      </c>
      <c r="D2113" s="24">
        <v>0.31924839258000148</v>
      </c>
      <c r="E2113" s="10">
        <v>48.161000000000001</v>
      </c>
      <c r="F2113" s="24">
        <v>1.6663208465676024E-2</v>
      </c>
      <c r="G2113" s="10">
        <v>55.19</v>
      </c>
      <c r="H2113" s="24">
        <v>7.3028420854507808E-2</v>
      </c>
      <c r="I2113" s="10">
        <v>52.826999999999998</v>
      </c>
      <c r="J2113" s="24">
        <v>0.34610977199984194</v>
      </c>
      <c r="K2113" s="10">
        <v>57.43</v>
      </c>
      <c r="L2113" s="61">
        <v>0.11108814589665654</v>
      </c>
      <c r="Q2113" s="48"/>
      <c r="R2113" s="48"/>
      <c r="S2113" s="48"/>
      <c r="T2113" s="48"/>
      <c r="U2113" s="48"/>
      <c r="V2113" s="48"/>
    </row>
    <row r="2114" spans="1:22" x14ac:dyDescent="0.25">
      <c r="A2114" s="8"/>
      <c r="B2114" s="60" t="s">
        <v>2109</v>
      </c>
      <c r="C2114" s="45">
        <v>51.399000000000001</v>
      </c>
      <c r="D2114" s="24">
        <v>0.30293400339960092</v>
      </c>
      <c r="E2114" s="10">
        <v>46.88</v>
      </c>
      <c r="F2114" s="24">
        <v>1.4923467351922494E-2</v>
      </c>
      <c r="G2114" s="10">
        <v>51.945</v>
      </c>
      <c r="H2114" s="24">
        <v>7.3202160158681903E-2</v>
      </c>
      <c r="I2114" s="10">
        <v>52.796999999999997</v>
      </c>
      <c r="J2114" s="24">
        <v>0.36682867717759249</v>
      </c>
      <c r="K2114" s="10">
        <v>54.7</v>
      </c>
      <c r="L2114" s="61">
        <v>0.11011550151975684</v>
      </c>
      <c r="Q2114" s="48"/>
      <c r="R2114" s="48"/>
      <c r="S2114" s="48"/>
      <c r="T2114" s="48"/>
      <c r="U2114" s="48"/>
      <c r="V2114" s="48"/>
    </row>
    <row r="2115" spans="1:22" x14ac:dyDescent="0.25">
      <c r="A2115" s="8"/>
      <c r="B2115" s="60" t="s">
        <v>2110</v>
      </c>
      <c r="C2115" s="45">
        <v>47.116999999999997</v>
      </c>
      <c r="D2115" s="24">
        <v>0.27891508388145742</v>
      </c>
      <c r="E2115" s="10">
        <v>47.164000000000001</v>
      </c>
      <c r="F2115" s="24">
        <v>1.2848546757537549E-2</v>
      </c>
      <c r="G2115" s="10">
        <v>49.89</v>
      </c>
      <c r="H2115" s="24">
        <v>6.8627025148764273E-2</v>
      </c>
      <c r="I2115" s="10">
        <v>49.265000000000001</v>
      </c>
      <c r="J2115" s="24">
        <v>0.36880441511571238</v>
      </c>
      <c r="K2115" s="10">
        <v>50.801000000000002</v>
      </c>
      <c r="L2115" s="61">
        <v>0.11067477203647416</v>
      </c>
      <c r="Q2115" s="48"/>
      <c r="R2115" s="48"/>
      <c r="S2115" s="48"/>
      <c r="T2115" s="48"/>
      <c r="U2115" s="48"/>
      <c r="V2115" s="48"/>
    </row>
    <row r="2116" spans="1:22" x14ac:dyDescent="0.25">
      <c r="A2116" s="8"/>
      <c r="B2116" s="60" t="s">
        <v>2111</v>
      </c>
      <c r="C2116" s="45">
        <v>42.9</v>
      </c>
      <c r="D2116" s="24">
        <v>0.26603499880644155</v>
      </c>
      <c r="E2116" s="10">
        <v>44.756</v>
      </c>
      <c r="F2116" s="24">
        <v>1.1555711617959236E-2</v>
      </c>
      <c r="G2116" s="10">
        <v>46.191000000000003</v>
      </c>
      <c r="H2116" s="24">
        <v>6.1301017822756952E-2</v>
      </c>
      <c r="I2116" s="10">
        <v>45.908999999999999</v>
      </c>
      <c r="J2116" s="24">
        <v>0.36900466194326653</v>
      </c>
      <c r="K2116" s="10">
        <v>46.866</v>
      </c>
      <c r="L2116" s="61">
        <v>0.11687175811761276</v>
      </c>
      <c r="Q2116" s="48"/>
      <c r="R2116" s="48"/>
      <c r="S2116" s="48"/>
      <c r="T2116" s="48"/>
      <c r="U2116" s="48"/>
      <c r="V2116" s="48"/>
    </row>
    <row r="2117" spans="1:22" x14ac:dyDescent="0.25">
      <c r="A2117" s="8"/>
      <c r="B2117" s="60" t="s">
        <v>2112</v>
      </c>
      <c r="C2117" s="45">
        <v>40.585000000000001</v>
      </c>
      <c r="D2117" s="24">
        <v>0.25336491672634459</v>
      </c>
      <c r="E2117" s="10">
        <v>42.198</v>
      </c>
      <c r="F2117" s="24">
        <v>1.1612882642887908E-2</v>
      </c>
      <c r="G2117" s="10">
        <v>43.075000000000003</v>
      </c>
      <c r="H2117" s="24">
        <v>5.3856065322195355E-2</v>
      </c>
      <c r="I2117" s="10">
        <v>45.076000000000001</v>
      </c>
      <c r="J2117" s="24">
        <v>0.36673953696631284</v>
      </c>
      <c r="K2117" s="10">
        <v>44.420999999999999</v>
      </c>
      <c r="L2117" s="61">
        <v>0.13327097581419078</v>
      </c>
      <c r="Q2117" s="48"/>
      <c r="R2117" s="48"/>
      <c r="S2117" s="48"/>
      <c r="T2117" s="48"/>
      <c r="U2117" s="48"/>
      <c r="V2117" s="48"/>
    </row>
    <row r="2118" spans="1:22" x14ac:dyDescent="0.25">
      <c r="A2118" s="8"/>
      <c r="B2118" s="60" t="s">
        <v>2113</v>
      </c>
      <c r="C2118" s="45">
        <v>39.786999999999999</v>
      </c>
      <c r="D2118" s="24">
        <v>0.24131915753135386</v>
      </c>
      <c r="E2118" s="10">
        <v>40.354999999999997</v>
      </c>
      <c r="F2118" s="24">
        <v>1.2745457735806921E-2</v>
      </c>
      <c r="G2118" s="10">
        <v>40.923000000000002</v>
      </c>
      <c r="H2118" s="24">
        <v>4.2216206042882169E-2</v>
      </c>
      <c r="I2118" s="10">
        <v>44.524000000000001</v>
      </c>
      <c r="J2118" s="24">
        <v>0.35949640477256567</v>
      </c>
      <c r="K2118" s="10">
        <v>44.115000000000002</v>
      </c>
      <c r="L2118" s="61">
        <v>0.14581941424423903</v>
      </c>
      <c r="Q2118" s="48"/>
      <c r="R2118" s="48"/>
      <c r="S2118" s="48"/>
      <c r="T2118" s="48"/>
      <c r="U2118" s="48"/>
      <c r="V2118" s="48"/>
    </row>
    <row r="2119" spans="1:22" x14ac:dyDescent="0.25">
      <c r="A2119" s="8"/>
      <c r="B2119" s="60" t="s">
        <v>2114</v>
      </c>
      <c r="C2119" s="45">
        <v>40.819000000000003</v>
      </c>
      <c r="D2119" s="24">
        <v>0.23546153987403368</v>
      </c>
      <c r="E2119" s="10">
        <v>39.387</v>
      </c>
      <c r="F2119" s="24">
        <v>1.1549075595399512E-2</v>
      </c>
      <c r="G2119" s="10">
        <v>40.228999999999999</v>
      </c>
      <c r="H2119" s="24">
        <v>3.0967237560262331E-2</v>
      </c>
      <c r="I2119" s="10">
        <v>45.591999999999999</v>
      </c>
      <c r="J2119" s="24">
        <v>0.35512418679379459</v>
      </c>
      <c r="K2119" s="10">
        <v>44.737000000000002</v>
      </c>
      <c r="L2119" s="61">
        <v>0.15183246073298429</v>
      </c>
      <c r="Q2119" s="48"/>
      <c r="R2119" s="48"/>
      <c r="S2119" s="48"/>
      <c r="T2119" s="48"/>
      <c r="U2119" s="48"/>
      <c r="V2119" s="48"/>
    </row>
    <row r="2120" spans="1:22" x14ac:dyDescent="0.25">
      <c r="A2120" s="8"/>
      <c r="B2120" s="60" t="s">
        <v>2115</v>
      </c>
      <c r="C2120" s="45">
        <v>42.32</v>
      </c>
      <c r="D2120" s="24">
        <v>0.22991608365926661</v>
      </c>
      <c r="E2120" s="10">
        <v>39.011000000000003</v>
      </c>
      <c r="F2120" s="24">
        <v>1.1708593214120499E-2</v>
      </c>
      <c r="G2120" s="10">
        <v>40.302</v>
      </c>
      <c r="H2120" s="24">
        <v>2.4582687880937558E-2</v>
      </c>
      <c r="I2120" s="10">
        <v>47.075000000000003</v>
      </c>
      <c r="J2120" s="24">
        <v>0.3509363394526826</v>
      </c>
      <c r="K2120" s="10">
        <v>46.518999999999998</v>
      </c>
      <c r="L2120" s="61">
        <v>0.15100642606382333</v>
      </c>
      <c r="Q2120" s="48"/>
      <c r="R2120" s="48"/>
      <c r="S2120" s="48"/>
      <c r="T2120" s="48"/>
      <c r="U2120" s="48"/>
      <c r="V2120" s="48"/>
    </row>
    <row r="2121" spans="1:22" x14ac:dyDescent="0.25">
      <c r="A2121" s="8"/>
      <c r="B2121" s="60" t="s">
        <v>2116</v>
      </c>
      <c r="C2121" s="45">
        <v>45.631999999999998</v>
      </c>
      <c r="D2121" s="24">
        <v>0.22053287794487597</v>
      </c>
      <c r="E2121" s="10">
        <v>39.270000000000003</v>
      </c>
      <c r="F2121" s="24">
        <v>9.8900923607012393E-3</v>
      </c>
      <c r="G2121" s="10">
        <v>40.762</v>
      </c>
      <c r="H2121" s="24">
        <v>2.0442140923370926E-2</v>
      </c>
      <c r="I2121" s="10">
        <v>50.598999999999997</v>
      </c>
      <c r="J2121" s="24">
        <v>0.34545789764795742</v>
      </c>
      <c r="K2121" s="10">
        <v>49.146000000000001</v>
      </c>
      <c r="L2121" s="61">
        <v>0.16119823617302997</v>
      </c>
      <c r="Q2121" s="48"/>
      <c r="R2121" s="48"/>
      <c r="S2121" s="48"/>
      <c r="T2121" s="48"/>
      <c r="U2121" s="48"/>
      <c r="V2121" s="48"/>
    </row>
    <row r="2122" spans="1:22" x14ac:dyDescent="0.25">
      <c r="A2122" s="8"/>
      <c r="B2122" s="60" t="s">
        <v>2117</v>
      </c>
      <c r="C2122" s="45">
        <v>53.44</v>
      </c>
      <c r="D2122" s="24">
        <v>0.2236177674948126</v>
      </c>
      <c r="E2122" s="10">
        <v>39.366999999999997</v>
      </c>
      <c r="F2122" s="24">
        <v>9.4593947901545732E-3</v>
      </c>
      <c r="G2122" s="10">
        <v>40.466000000000001</v>
      </c>
      <c r="H2122" s="24">
        <v>1.8661416182878983E-2</v>
      </c>
      <c r="I2122" s="10">
        <v>57.801000000000002</v>
      </c>
      <c r="J2122" s="24">
        <v>0.35537440408776044</v>
      </c>
      <c r="K2122" s="10">
        <v>55.536000000000001</v>
      </c>
      <c r="L2122" s="61">
        <v>0.16704121670047739</v>
      </c>
      <c r="Q2122" s="48"/>
      <c r="R2122" s="48"/>
      <c r="S2122" s="48"/>
      <c r="T2122" s="48"/>
      <c r="U2122" s="48"/>
      <c r="V2122" s="48"/>
    </row>
    <row r="2123" spans="1:22" x14ac:dyDescent="0.25">
      <c r="A2123" s="8"/>
      <c r="B2123" s="60" t="s">
        <v>2118</v>
      </c>
      <c r="C2123" s="45">
        <v>58.701000000000001</v>
      </c>
      <c r="D2123" s="24">
        <v>0.23274389908004187</v>
      </c>
      <c r="E2123" s="10">
        <v>38.701999999999998</v>
      </c>
      <c r="F2123" s="24">
        <v>1.2554036593341734E-2</v>
      </c>
      <c r="G2123" s="10">
        <v>40.978000000000002</v>
      </c>
      <c r="H2123" s="24">
        <v>2.9693223111780291E-2</v>
      </c>
      <c r="I2123" s="10">
        <v>63.85</v>
      </c>
      <c r="J2123" s="24">
        <v>0.36162983643690572</v>
      </c>
      <c r="K2123" s="10">
        <v>60.259</v>
      </c>
      <c r="L2123" s="61">
        <v>0.17700222300506555</v>
      </c>
      <c r="Q2123" s="48"/>
      <c r="R2123" s="48"/>
      <c r="S2123" s="48"/>
      <c r="T2123" s="48"/>
      <c r="U2123" s="48"/>
      <c r="V2123" s="48"/>
    </row>
    <row r="2124" spans="1:22" x14ac:dyDescent="0.25">
      <c r="A2124" s="8"/>
      <c r="B2124" s="60" t="s">
        <v>2119</v>
      </c>
      <c r="C2124" s="45">
        <v>61.054000000000002</v>
      </c>
      <c r="D2124" s="24">
        <v>0.25279568115463008</v>
      </c>
      <c r="E2124" s="10">
        <v>41.289000000000001</v>
      </c>
      <c r="F2124" s="24">
        <v>2.9000303083475568E-2</v>
      </c>
      <c r="G2124" s="10">
        <v>44.383000000000003</v>
      </c>
      <c r="H2124" s="24">
        <v>7.163435785328566E-2</v>
      </c>
      <c r="I2124" s="10">
        <v>67.338999999999999</v>
      </c>
      <c r="J2124" s="24">
        <v>0.39394737535227964</v>
      </c>
      <c r="K2124" s="10">
        <v>63.225000000000001</v>
      </c>
      <c r="L2124" s="61">
        <v>0.19014589229965623</v>
      </c>
      <c r="Q2124" s="48"/>
      <c r="R2124" s="48"/>
      <c r="S2124" s="48"/>
      <c r="T2124" s="48"/>
      <c r="U2124" s="48"/>
      <c r="V2124" s="48"/>
    </row>
    <row r="2125" spans="1:22" x14ac:dyDescent="0.25">
      <c r="A2125" s="8"/>
      <c r="B2125" s="60" t="s">
        <v>2120</v>
      </c>
      <c r="C2125" s="45">
        <v>61.683</v>
      </c>
      <c r="D2125" s="24">
        <v>0.28245101819717583</v>
      </c>
      <c r="E2125" s="10">
        <v>44.78</v>
      </c>
      <c r="F2125" s="24">
        <v>6.1860932539999046E-2</v>
      </c>
      <c r="G2125" s="10">
        <v>48.197000000000003</v>
      </c>
      <c r="H2125" s="24">
        <v>0.12821218131541992</v>
      </c>
      <c r="I2125" s="10">
        <v>69.415000000000006</v>
      </c>
      <c r="J2125" s="24">
        <v>0.43483814891879791</v>
      </c>
      <c r="K2125" s="10">
        <v>64.346000000000004</v>
      </c>
      <c r="L2125" s="61">
        <v>0.21927576195624446</v>
      </c>
      <c r="Q2125" s="48"/>
      <c r="R2125" s="48"/>
      <c r="S2125" s="48"/>
      <c r="T2125" s="48"/>
      <c r="U2125" s="48"/>
      <c r="V2125" s="48"/>
    </row>
    <row r="2126" spans="1:22" x14ac:dyDescent="0.25">
      <c r="A2126" s="8"/>
      <c r="B2126" s="60" t="s">
        <v>2121</v>
      </c>
      <c r="C2126" s="45">
        <v>62.826000000000001</v>
      </c>
      <c r="D2126" s="24">
        <v>0.32576800896086966</v>
      </c>
      <c r="E2126" s="10">
        <v>47.567</v>
      </c>
      <c r="F2126" s="24">
        <v>0.1052178213083635</v>
      </c>
      <c r="G2126" s="10">
        <v>50.826000000000001</v>
      </c>
      <c r="H2126" s="24">
        <v>0.18832249938470894</v>
      </c>
      <c r="I2126" s="10">
        <v>70.471999999999994</v>
      </c>
      <c r="J2126" s="24">
        <v>0.46427160428793424</v>
      </c>
      <c r="K2126" s="10">
        <v>65.911000000000001</v>
      </c>
      <c r="L2126" s="61">
        <v>0.2581601292501306</v>
      </c>
      <c r="Q2126" s="48"/>
      <c r="R2126" s="48"/>
      <c r="S2126" s="48"/>
      <c r="T2126" s="48"/>
      <c r="U2126" s="48"/>
      <c r="V2126" s="48"/>
    </row>
    <row r="2127" spans="1:22" x14ac:dyDescent="0.25">
      <c r="A2127" s="8"/>
      <c r="B2127" s="60" t="s">
        <v>2122</v>
      </c>
      <c r="C2127" s="45">
        <v>63.517000000000003</v>
      </c>
      <c r="D2127" s="24">
        <v>0.35301786665197671</v>
      </c>
      <c r="E2127" s="10">
        <v>49.018000000000001</v>
      </c>
      <c r="F2127" s="24">
        <v>0.13807845076488698</v>
      </c>
      <c r="G2127" s="10">
        <v>52.887999999999998</v>
      </c>
      <c r="H2127" s="24">
        <v>0.23747339770966949</v>
      </c>
      <c r="I2127" s="10">
        <v>71.754000000000005</v>
      </c>
      <c r="J2127" s="24">
        <v>0.49303342376274134</v>
      </c>
      <c r="K2127" s="10">
        <v>68.003</v>
      </c>
      <c r="L2127" s="61">
        <v>0.29494296716512192</v>
      </c>
      <c r="Q2127" s="48"/>
      <c r="R2127" s="48"/>
      <c r="S2127" s="48"/>
      <c r="T2127" s="48"/>
      <c r="U2127" s="48"/>
      <c r="V2127" s="48"/>
    </row>
    <row r="2128" spans="1:22" x14ac:dyDescent="0.25">
      <c r="A2128" s="8"/>
      <c r="B2128" s="60" t="s">
        <v>2123</v>
      </c>
      <c r="C2128" s="45">
        <v>62.350999999999999</v>
      </c>
      <c r="D2128" s="24">
        <v>0.38717200095484677</v>
      </c>
      <c r="E2128" s="10">
        <v>50.341999999999999</v>
      </c>
      <c r="F2128" s="24">
        <v>0.14855875831485588</v>
      </c>
      <c r="G2128" s="10">
        <v>52.387</v>
      </c>
      <c r="H2128" s="24">
        <v>0.27143746471124752</v>
      </c>
      <c r="I2128" s="10">
        <v>71.614000000000004</v>
      </c>
      <c r="J2128" s="24">
        <v>0.51773908920904999</v>
      </c>
      <c r="K2128" s="10">
        <v>67.322999999999993</v>
      </c>
      <c r="L2128" s="61">
        <v>0.31352874722124369</v>
      </c>
      <c r="Q2128" s="48"/>
      <c r="R2128" s="48"/>
      <c r="S2128" s="48"/>
      <c r="T2128" s="48"/>
      <c r="U2128" s="48"/>
      <c r="V2128" s="48"/>
    </row>
    <row r="2129" spans="1:22" x14ac:dyDescent="0.25">
      <c r="A2129" s="8"/>
      <c r="B2129" s="60" t="s">
        <v>2124</v>
      </c>
      <c r="C2129" s="45">
        <v>60.77</v>
      </c>
      <c r="D2129" s="24">
        <v>0.41458712058612901</v>
      </c>
      <c r="E2129" s="10">
        <v>50.408000000000001</v>
      </c>
      <c r="F2129" s="24">
        <v>0.14827162660115809</v>
      </c>
      <c r="G2129" s="10">
        <v>50.186</v>
      </c>
      <c r="H2129" s="24">
        <v>0.27838663443024048</v>
      </c>
      <c r="I2129" s="10">
        <v>71.046000000000006</v>
      </c>
      <c r="J2129" s="24">
        <v>0.54189164274238155</v>
      </c>
      <c r="K2129" s="10">
        <v>66.004999999999995</v>
      </c>
      <c r="L2129" s="61">
        <v>0.31581249013010049</v>
      </c>
      <c r="Q2129" s="48"/>
      <c r="R2129" s="48"/>
      <c r="S2129" s="48"/>
      <c r="T2129" s="48"/>
      <c r="U2129" s="48"/>
      <c r="V2129" s="48"/>
    </row>
    <row r="2130" spans="1:22" x14ac:dyDescent="0.25">
      <c r="A2130" s="8"/>
      <c r="B2130" s="60" t="s">
        <v>2125</v>
      </c>
      <c r="C2130" s="45">
        <v>59.052999999999997</v>
      </c>
      <c r="D2130" s="24">
        <v>0.42922198351053087</v>
      </c>
      <c r="E2130" s="10">
        <v>49.441000000000003</v>
      </c>
      <c r="F2130" s="24">
        <v>0.13131490373111709</v>
      </c>
      <c r="G2130" s="10">
        <v>48.173000000000002</v>
      </c>
      <c r="H2130" s="24">
        <v>0.26280891231016462</v>
      </c>
      <c r="I2130" s="10">
        <v>70.478999999999999</v>
      </c>
      <c r="J2130" s="24">
        <v>0.55458687807833118</v>
      </c>
      <c r="K2130" s="10">
        <v>64.47</v>
      </c>
      <c r="L2130" s="61">
        <v>0.30949575442475191</v>
      </c>
      <c r="Q2130" s="48"/>
      <c r="R2130" s="48"/>
      <c r="S2130" s="48"/>
      <c r="T2130" s="48"/>
      <c r="U2130" s="48"/>
      <c r="V2130" s="48"/>
    </row>
    <row r="2131" spans="1:22" x14ac:dyDescent="0.25">
      <c r="A2131" s="8"/>
      <c r="B2131" s="60" t="s">
        <v>2126</v>
      </c>
      <c r="C2131" s="45">
        <v>57.503</v>
      </c>
      <c r="D2131" s="24">
        <v>0.42378670192254725</v>
      </c>
      <c r="E2131" s="10">
        <v>48.537999999999997</v>
      </c>
      <c r="F2131" s="24">
        <v>0.10837627015903907</v>
      </c>
      <c r="G2131" s="10">
        <v>46.843000000000004</v>
      </c>
      <c r="H2131" s="24">
        <v>0.22722337237415488</v>
      </c>
      <c r="I2131" s="10">
        <v>68.846000000000004</v>
      </c>
      <c r="J2131" s="24">
        <v>0.53584691969341802</v>
      </c>
      <c r="K2131" s="10">
        <v>63.003</v>
      </c>
      <c r="L2131" s="61">
        <v>0.29229479719634116</v>
      </c>
      <c r="Q2131" s="48"/>
      <c r="R2131" s="48"/>
      <c r="S2131" s="48"/>
      <c r="T2131" s="48"/>
      <c r="U2131" s="48"/>
      <c r="V2131" s="48"/>
    </row>
    <row r="2132" spans="1:22" x14ac:dyDescent="0.25">
      <c r="A2132" s="8"/>
      <c r="B2132" s="60" t="s">
        <v>2127</v>
      </c>
      <c r="C2132" s="45">
        <v>56.165999999999997</v>
      </c>
      <c r="D2132" s="24">
        <v>0.41095135790227511</v>
      </c>
      <c r="E2132" s="10">
        <v>47.926000000000002</v>
      </c>
      <c r="F2132" s="24">
        <v>8.4512434398379299E-2</v>
      </c>
      <c r="G2132" s="10">
        <v>46.215000000000003</v>
      </c>
      <c r="H2132" s="24">
        <v>0.17113778176711594</v>
      </c>
      <c r="I2132" s="10">
        <v>66.712000000000003</v>
      </c>
      <c r="J2132" s="24">
        <v>0.50493849922300948</v>
      </c>
      <c r="K2132" s="10">
        <v>61.47</v>
      </c>
      <c r="L2132" s="61">
        <v>0.26904435077319272</v>
      </c>
      <c r="Q2132" s="48"/>
      <c r="R2132" s="48"/>
      <c r="S2132" s="48"/>
      <c r="T2132" s="48"/>
      <c r="U2132" s="48"/>
      <c r="V2132" s="48"/>
    </row>
    <row r="2133" spans="1:22" x14ac:dyDescent="0.25">
      <c r="A2133" s="8"/>
      <c r="B2133" s="60" t="s">
        <v>2128</v>
      </c>
      <c r="C2133" s="45">
        <v>55.588000000000001</v>
      </c>
      <c r="D2133" s="24">
        <v>0.37999228777612515</v>
      </c>
      <c r="E2133" s="10">
        <v>47.246000000000002</v>
      </c>
      <c r="F2133" s="24">
        <v>6.0425273971510152E-2</v>
      </c>
      <c r="G2133" s="10">
        <v>47.52</v>
      </c>
      <c r="H2133" s="24">
        <v>0.10326755751161815</v>
      </c>
      <c r="I2133" s="10">
        <v>64.878</v>
      </c>
      <c r="J2133" s="24">
        <v>0.45581689361814209</v>
      </c>
      <c r="K2133" s="10">
        <v>60.713000000000001</v>
      </c>
      <c r="L2133" s="61">
        <v>0.22604195770216592</v>
      </c>
      <c r="Q2133" s="48"/>
      <c r="R2133" s="48"/>
      <c r="S2133" s="48"/>
      <c r="T2133" s="48"/>
      <c r="U2133" s="48"/>
      <c r="V2133" s="48"/>
    </row>
    <row r="2134" spans="1:22" x14ac:dyDescent="0.25">
      <c r="A2134" s="8"/>
      <c r="B2134" s="60" t="s">
        <v>2129</v>
      </c>
      <c r="C2134" s="45">
        <v>55.097000000000001</v>
      </c>
      <c r="D2134" s="24">
        <v>0.33761178134009073</v>
      </c>
      <c r="E2134" s="10">
        <v>48.218000000000004</v>
      </c>
      <c r="F2134" s="24">
        <v>3.7789723875001992E-2</v>
      </c>
      <c r="G2134" s="10">
        <v>49.616999999999997</v>
      </c>
      <c r="H2134" s="24">
        <v>4.2418890159686126E-2</v>
      </c>
      <c r="I2134" s="10">
        <v>65.168999999999997</v>
      </c>
      <c r="J2134" s="24">
        <v>0.39642320962941502</v>
      </c>
      <c r="K2134" s="10">
        <v>60.988</v>
      </c>
      <c r="L2134" s="61">
        <v>0.16744208646639375</v>
      </c>
      <c r="Q2134" s="48"/>
      <c r="R2134" s="48"/>
      <c r="S2134" s="48"/>
      <c r="T2134" s="48"/>
      <c r="U2134" s="48"/>
      <c r="V2134" s="48"/>
    </row>
    <row r="2135" spans="1:22" x14ac:dyDescent="0.25">
      <c r="A2135" s="8"/>
      <c r="B2135" s="60" t="s">
        <v>2130</v>
      </c>
      <c r="C2135" s="45">
        <v>55.664000000000001</v>
      </c>
      <c r="D2135" s="24">
        <v>0.30336583484823443</v>
      </c>
      <c r="E2135" s="10">
        <v>50.078000000000003</v>
      </c>
      <c r="F2135" s="24">
        <v>2.1343457384868158E-2</v>
      </c>
      <c r="G2135" s="10">
        <v>51.984000000000002</v>
      </c>
      <c r="H2135" s="24">
        <v>1.2059704949835682E-2</v>
      </c>
      <c r="I2135" s="10">
        <v>65.665000000000006</v>
      </c>
      <c r="J2135" s="24">
        <v>0.3282850896831459</v>
      </c>
      <c r="K2135" s="10">
        <v>61.366</v>
      </c>
      <c r="L2135" s="61">
        <v>0.12221668832983078</v>
      </c>
      <c r="Q2135" s="48"/>
      <c r="R2135" s="48"/>
      <c r="S2135" s="48"/>
      <c r="T2135" s="48"/>
      <c r="U2135" s="48"/>
      <c r="V2135" s="48"/>
    </row>
    <row r="2136" spans="1:22" x14ac:dyDescent="0.25">
      <c r="A2136" s="8"/>
      <c r="B2136" s="60" t="s">
        <v>2131</v>
      </c>
      <c r="C2136" s="45">
        <v>55.567999999999998</v>
      </c>
      <c r="D2136" s="24">
        <v>0.29453350226776109</v>
      </c>
      <c r="E2136" s="10">
        <v>51.932000000000002</v>
      </c>
      <c r="F2136" s="24">
        <v>1.7913828582366922E-2</v>
      </c>
      <c r="G2136" s="10">
        <v>54.496000000000002</v>
      </c>
      <c r="H2136" s="24">
        <v>9.5840632374444429E-3</v>
      </c>
      <c r="I2136" s="10">
        <v>65.986000000000004</v>
      </c>
      <c r="J2136" s="24">
        <v>0.27895277477809677</v>
      </c>
      <c r="K2136" s="10">
        <v>60.872</v>
      </c>
      <c r="L2136" s="61">
        <v>0.11138105708142515</v>
      </c>
      <c r="Q2136" s="48"/>
      <c r="R2136" s="48"/>
      <c r="S2136" s="48"/>
      <c r="T2136" s="48"/>
      <c r="U2136" s="48"/>
      <c r="V2136" s="48"/>
    </row>
    <row r="2137" spans="1:22" x14ac:dyDescent="0.25">
      <c r="A2137" s="8"/>
      <c r="B2137" s="60" t="s">
        <v>2132</v>
      </c>
      <c r="C2137" s="45">
        <v>52.710999999999999</v>
      </c>
      <c r="D2137" s="24">
        <v>0.30518371619016138</v>
      </c>
      <c r="E2137" s="10">
        <v>49.389000000000003</v>
      </c>
      <c r="F2137" s="24">
        <v>1.9110210722774329E-2</v>
      </c>
      <c r="G2137" s="10">
        <v>52.594999999999999</v>
      </c>
      <c r="H2137" s="24">
        <v>1.1495084910167505E-2</v>
      </c>
      <c r="I2137" s="10">
        <v>62.918999999999997</v>
      </c>
      <c r="J2137" s="24">
        <v>0.24995390734058526</v>
      </c>
      <c r="K2137" s="10">
        <v>57.57</v>
      </c>
      <c r="L2137" s="61">
        <v>0.10003522794912598</v>
      </c>
      <c r="Q2137" s="48"/>
      <c r="R2137" s="48"/>
      <c r="S2137" s="48"/>
      <c r="T2137" s="48"/>
      <c r="U2137" s="48"/>
      <c r="V2137" s="48"/>
    </row>
    <row r="2138" spans="1:22" x14ac:dyDescent="0.25">
      <c r="A2138" s="8"/>
      <c r="B2138" s="60" t="s">
        <v>2133</v>
      </c>
      <c r="C2138" s="45">
        <v>50.253999999999998</v>
      </c>
      <c r="D2138" s="24">
        <v>0.30650581171156283</v>
      </c>
      <c r="E2138" s="10">
        <v>47.460999999999999</v>
      </c>
      <c r="F2138" s="24">
        <v>1.896664486592544E-2</v>
      </c>
      <c r="G2138" s="10">
        <v>51.152000000000001</v>
      </c>
      <c r="H2138" s="24">
        <v>1.1712246463886033E-2</v>
      </c>
      <c r="I2138" s="10">
        <v>58.540999999999997</v>
      </c>
      <c r="J2138" s="24">
        <v>0.24063002080754339</v>
      </c>
      <c r="K2138" s="10">
        <v>54.415999999999997</v>
      </c>
      <c r="L2138" s="61">
        <v>8.9260334544041003E-2</v>
      </c>
      <c r="Q2138" s="48"/>
      <c r="R2138" s="48"/>
      <c r="S2138" s="48"/>
      <c r="T2138" s="48"/>
      <c r="U2138" s="48"/>
      <c r="V2138" s="48"/>
    </row>
    <row r="2139" spans="1:22" x14ac:dyDescent="0.25">
      <c r="A2139" s="8"/>
      <c r="B2139" s="60" t="s">
        <v>2134</v>
      </c>
      <c r="C2139" s="45">
        <v>45.887</v>
      </c>
      <c r="D2139" s="24">
        <v>0.30738720872583042</v>
      </c>
      <c r="E2139" s="10">
        <v>47.198</v>
      </c>
      <c r="F2139" s="24">
        <v>1.8328574391041491E-2</v>
      </c>
      <c r="G2139" s="10">
        <v>47.326999999999998</v>
      </c>
      <c r="H2139" s="24">
        <v>1.0887032559755622E-2</v>
      </c>
      <c r="I2139" s="10">
        <v>52.996000000000002</v>
      </c>
      <c r="J2139" s="24">
        <v>0.23520425632786368</v>
      </c>
      <c r="K2139" s="10">
        <v>49.872999999999998</v>
      </c>
      <c r="L2139" s="61">
        <v>8.0975692715103076E-2</v>
      </c>
      <c r="Q2139" s="48"/>
      <c r="R2139" s="48"/>
      <c r="S2139" s="48"/>
      <c r="T2139" s="48"/>
      <c r="U2139" s="48"/>
      <c r="V2139" s="48"/>
    </row>
    <row r="2140" spans="1:22" x14ac:dyDescent="0.25">
      <c r="A2140" s="8"/>
      <c r="B2140" s="60" t="s">
        <v>2135</v>
      </c>
      <c r="C2140" s="45">
        <v>41.701000000000001</v>
      </c>
      <c r="D2140" s="24">
        <v>0.31486869795955713</v>
      </c>
      <c r="E2140" s="10">
        <v>44.456000000000003</v>
      </c>
      <c r="F2140" s="24">
        <v>1.7419323964331861E-2</v>
      </c>
      <c r="G2140" s="10">
        <v>44.167000000000002</v>
      </c>
      <c r="H2140" s="24">
        <v>1.0125117523685542E-2</v>
      </c>
      <c r="I2140" s="10">
        <v>48.853000000000002</v>
      </c>
      <c r="J2140" s="24">
        <v>0.23486991880617442</v>
      </c>
      <c r="K2140" s="10">
        <v>46.603999999999999</v>
      </c>
      <c r="L2140" s="61">
        <v>7.5127396263042948E-2</v>
      </c>
      <c r="Q2140" s="48"/>
      <c r="R2140" s="48"/>
      <c r="S2140" s="48"/>
      <c r="T2140" s="48"/>
      <c r="U2140" s="48"/>
      <c r="V2140" s="48"/>
    </row>
    <row r="2141" spans="1:22" x14ac:dyDescent="0.25">
      <c r="A2141" s="8"/>
      <c r="B2141" s="60" t="s">
        <v>2136</v>
      </c>
      <c r="C2141" s="45">
        <v>38.988</v>
      </c>
      <c r="D2141" s="24">
        <v>0.32987464543874095</v>
      </c>
      <c r="E2141" s="10">
        <v>41.552999999999997</v>
      </c>
      <c r="F2141" s="24">
        <v>1.7097561364615065E-2</v>
      </c>
      <c r="G2141" s="10">
        <v>42.469000000000001</v>
      </c>
      <c r="H2141" s="24">
        <v>9.3874303898170246E-3</v>
      </c>
      <c r="I2141" s="10">
        <v>46.994999999999997</v>
      </c>
      <c r="J2141" s="24">
        <v>0.24558171362398179</v>
      </c>
      <c r="K2141" s="10">
        <v>44.548999999999999</v>
      </c>
      <c r="L2141" s="61">
        <v>6.6233923804901729E-2</v>
      </c>
      <c r="Q2141" s="48"/>
      <c r="R2141" s="48"/>
      <c r="S2141" s="48"/>
      <c r="T2141" s="48"/>
      <c r="U2141" s="48"/>
      <c r="V2141" s="48"/>
    </row>
    <row r="2142" spans="1:22" x14ac:dyDescent="0.25">
      <c r="A2142" s="8"/>
      <c r="B2142" s="60" t="s">
        <v>2137</v>
      </c>
      <c r="C2142" s="45">
        <v>37.262</v>
      </c>
      <c r="D2142" s="24">
        <v>0.34169640406258578</v>
      </c>
      <c r="E2142" s="10">
        <v>38.703000000000003</v>
      </c>
      <c r="F2142" s="24">
        <v>1.8325651126812229E-2</v>
      </c>
      <c r="G2142" s="10">
        <v>41.984999999999999</v>
      </c>
      <c r="H2142" s="24">
        <v>7.2032978954220004E-3</v>
      </c>
      <c r="I2142" s="10">
        <v>47.177999999999997</v>
      </c>
      <c r="J2142" s="24">
        <v>0.25418799594688846</v>
      </c>
      <c r="K2142" s="10">
        <v>43.235999999999997</v>
      </c>
      <c r="L2142" s="61">
        <v>5.5860228099975734E-2</v>
      </c>
      <c r="Q2142" s="48"/>
      <c r="R2142" s="48"/>
      <c r="S2142" s="48"/>
      <c r="T2142" s="48"/>
      <c r="U2142" s="48"/>
      <c r="V2142" s="48"/>
    </row>
    <row r="2143" spans="1:22" x14ac:dyDescent="0.25">
      <c r="A2143" s="8"/>
      <c r="B2143" s="60" t="s">
        <v>2138</v>
      </c>
      <c r="C2143" s="45">
        <v>37.454999999999998</v>
      </c>
      <c r="D2143" s="24">
        <v>0.35430505993229022</v>
      </c>
      <c r="E2143" s="10">
        <v>38.31</v>
      </c>
      <c r="F2143" s="24">
        <v>1.8947670616756247E-2</v>
      </c>
      <c r="G2143" s="10">
        <v>42.514000000000003</v>
      </c>
      <c r="H2143" s="24">
        <v>7.6661604107904823E-3</v>
      </c>
      <c r="I2143" s="10">
        <v>47.180999999999997</v>
      </c>
      <c r="J2143" s="24">
        <v>0.26045189561921805</v>
      </c>
      <c r="K2143" s="10">
        <v>43.86</v>
      </c>
      <c r="L2143" s="61">
        <v>5.1528755156515407E-2</v>
      </c>
      <c r="Q2143" s="48"/>
      <c r="R2143" s="48"/>
      <c r="S2143" s="48"/>
      <c r="T2143" s="48"/>
      <c r="U2143" s="48"/>
      <c r="V2143" s="48"/>
    </row>
    <row r="2144" spans="1:22" x14ac:dyDescent="0.25">
      <c r="A2144" s="8"/>
      <c r="B2144" s="60" t="s">
        <v>2139</v>
      </c>
      <c r="C2144" s="45">
        <v>37.872999999999998</v>
      </c>
      <c r="D2144" s="24">
        <v>0.35346326287857993</v>
      </c>
      <c r="E2144" s="10">
        <v>38.031999999999996</v>
      </c>
      <c r="F2144" s="24">
        <v>1.9027416705210611E-2</v>
      </c>
      <c r="G2144" s="10">
        <v>44.628999999999998</v>
      </c>
      <c r="H2144" s="24">
        <v>8.3315252766326744E-3</v>
      </c>
      <c r="I2144" s="10">
        <v>49.24</v>
      </c>
      <c r="J2144" s="24">
        <v>0.27740127120316882</v>
      </c>
      <c r="K2144" s="10">
        <v>45.371000000000002</v>
      </c>
      <c r="L2144" s="61">
        <v>4.5935452560058238E-2</v>
      </c>
      <c r="Q2144" s="48"/>
      <c r="R2144" s="48"/>
      <c r="S2144" s="48"/>
      <c r="T2144" s="48"/>
      <c r="U2144" s="48"/>
      <c r="V2144" s="48"/>
    </row>
    <row r="2145" spans="1:22" x14ac:dyDescent="0.25">
      <c r="A2145" s="8"/>
      <c r="B2145" s="60" t="s">
        <v>2140</v>
      </c>
      <c r="C2145" s="45">
        <v>38.292000000000002</v>
      </c>
      <c r="D2145" s="24">
        <v>0.35124897062860277</v>
      </c>
      <c r="E2145" s="10">
        <v>37.545000000000002</v>
      </c>
      <c r="F2145" s="24">
        <v>2.0351201773553006E-2</v>
      </c>
      <c r="G2145" s="10">
        <v>49.478999999999999</v>
      </c>
      <c r="H2145" s="24">
        <v>9.4597526578433493E-3</v>
      </c>
      <c r="I2145" s="10">
        <v>52.18</v>
      </c>
      <c r="J2145" s="24">
        <v>0.29135029148188601</v>
      </c>
      <c r="K2145" s="10">
        <v>48.665999999999997</v>
      </c>
      <c r="L2145" s="61">
        <v>3.7915554477068673E-2</v>
      </c>
      <c r="Q2145" s="48"/>
      <c r="R2145" s="48"/>
      <c r="S2145" s="48"/>
      <c r="T2145" s="48"/>
      <c r="U2145" s="48"/>
      <c r="V2145" s="48"/>
    </row>
    <row r="2146" spans="1:22" x14ac:dyDescent="0.25">
      <c r="A2146" s="8"/>
      <c r="B2146" s="60" t="s">
        <v>2141</v>
      </c>
      <c r="C2146" s="45">
        <v>39.201999999999998</v>
      </c>
      <c r="D2146" s="24">
        <v>0.35964864122975571</v>
      </c>
      <c r="E2146" s="10">
        <v>35.756</v>
      </c>
      <c r="F2146" s="24">
        <v>2.2121564937239827E-2</v>
      </c>
      <c r="G2146" s="10">
        <v>59.070999999999998</v>
      </c>
      <c r="H2146" s="24">
        <v>1.2193534389238446E-2</v>
      </c>
      <c r="I2146" s="10">
        <v>58.491</v>
      </c>
      <c r="J2146" s="24">
        <v>0.3263675961627035</v>
      </c>
      <c r="K2146" s="10">
        <v>55.024999999999999</v>
      </c>
      <c r="L2146" s="61">
        <v>3.3086629458869206E-2</v>
      </c>
      <c r="Q2146" s="48"/>
      <c r="R2146" s="48"/>
      <c r="S2146" s="48"/>
      <c r="T2146" s="48"/>
      <c r="U2146" s="48"/>
      <c r="V2146" s="48"/>
    </row>
    <row r="2147" spans="1:22" x14ac:dyDescent="0.25">
      <c r="A2147" s="8"/>
      <c r="B2147" s="60" t="s">
        <v>2142</v>
      </c>
      <c r="C2147" s="45">
        <v>41.920999999999999</v>
      </c>
      <c r="D2147" s="24">
        <v>0.36449812425656508</v>
      </c>
      <c r="E2147" s="10">
        <v>35.69</v>
      </c>
      <c r="F2147" s="24">
        <v>2.2807381297947335E-2</v>
      </c>
      <c r="G2147" s="10">
        <v>65.168999999999997</v>
      </c>
      <c r="H2147" s="24">
        <v>2.5717798510161278E-2</v>
      </c>
      <c r="I2147" s="10">
        <v>65.802000000000007</v>
      </c>
      <c r="J2147" s="24">
        <v>0.35585793054440656</v>
      </c>
      <c r="K2147" s="10">
        <v>59.771999999999998</v>
      </c>
      <c r="L2147" s="61">
        <v>3.3851007037126908E-2</v>
      </c>
      <c r="Q2147" s="48"/>
      <c r="R2147" s="48"/>
      <c r="S2147" s="48"/>
      <c r="T2147" s="48"/>
      <c r="U2147" s="48"/>
      <c r="V2147" s="48"/>
    </row>
    <row r="2148" spans="1:22" x14ac:dyDescent="0.25">
      <c r="A2148" s="8"/>
      <c r="B2148" s="60" t="s">
        <v>2143</v>
      </c>
      <c r="C2148" s="45">
        <v>45.811999999999998</v>
      </c>
      <c r="D2148" s="24">
        <v>0.38693384573153994</v>
      </c>
      <c r="E2148" s="10">
        <v>38.868000000000002</v>
      </c>
      <c r="F2148" s="24">
        <v>2.1340053270387089E-2</v>
      </c>
      <c r="G2148" s="10">
        <v>68.040999999999997</v>
      </c>
      <c r="H2148" s="24">
        <v>6.6117017429666594E-2</v>
      </c>
      <c r="I2148" s="10">
        <v>69.897999999999996</v>
      </c>
      <c r="J2148" s="24">
        <v>0.38476924899001197</v>
      </c>
      <c r="K2148" s="10">
        <v>62.176000000000002</v>
      </c>
      <c r="L2148" s="61">
        <v>5.3130308177626789E-2</v>
      </c>
      <c r="Q2148" s="48"/>
      <c r="R2148" s="48"/>
      <c r="S2148" s="48"/>
      <c r="T2148" s="48"/>
      <c r="U2148" s="48"/>
      <c r="V2148" s="48"/>
    </row>
    <row r="2149" spans="1:22" x14ac:dyDescent="0.25">
      <c r="A2149" s="8"/>
      <c r="B2149" s="60" t="s">
        <v>2144</v>
      </c>
      <c r="C2149" s="45">
        <v>49.438000000000002</v>
      </c>
      <c r="D2149" s="24">
        <v>0.418940433708482</v>
      </c>
      <c r="E2149" s="10">
        <v>42.137999999999998</v>
      </c>
      <c r="F2149" s="24">
        <v>2.0255506467407775E-2</v>
      </c>
      <c r="G2149" s="10">
        <v>68.534999999999997</v>
      </c>
      <c r="H2149" s="24">
        <v>0.10846893758588269</v>
      </c>
      <c r="I2149" s="10">
        <v>70.801000000000002</v>
      </c>
      <c r="J2149" s="24">
        <v>0.4129699569685884</v>
      </c>
      <c r="K2149" s="10">
        <v>63.223999999999997</v>
      </c>
      <c r="L2149" s="61">
        <v>9.0038825527784513E-2</v>
      </c>
      <c r="Q2149" s="48"/>
      <c r="R2149" s="48"/>
      <c r="S2149" s="48"/>
      <c r="T2149" s="48"/>
      <c r="U2149" s="48"/>
      <c r="V2149" s="48"/>
    </row>
    <row r="2150" spans="1:22" x14ac:dyDescent="0.25">
      <c r="A2150" s="8"/>
      <c r="B2150" s="60" t="s">
        <v>2145</v>
      </c>
      <c r="C2150" s="45">
        <v>51.713000000000001</v>
      </c>
      <c r="D2150" s="24">
        <v>0.44675633635282275</v>
      </c>
      <c r="E2150" s="10">
        <v>44.561</v>
      </c>
      <c r="F2150" s="24">
        <v>1.9904623678208583E-2</v>
      </c>
      <c r="G2150" s="10">
        <v>69.13</v>
      </c>
      <c r="H2150" s="24">
        <v>0.15186229840167786</v>
      </c>
      <c r="I2150" s="10">
        <v>72.12</v>
      </c>
      <c r="J2150" s="24">
        <v>0.44257872642812962</v>
      </c>
      <c r="K2150" s="10">
        <v>64.944000000000003</v>
      </c>
      <c r="L2150" s="61">
        <v>0.13073283183693279</v>
      </c>
      <c r="Q2150" s="48"/>
      <c r="R2150" s="48"/>
      <c r="S2150" s="48"/>
      <c r="T2150" s="48"/>
      <c r="U2150" s="48"/>
      <c r="V2150" s="48"/>
    </row>
    <row r="2151" spans="1:22" x14ac:dyDescent="0.25">
      <c r="A2151" s="8"/>
      <c r="B2151" s="60" t="s">
        <v>2146</v>
      </c>
      <c r="C2151" s="45">
        <v>52.755000000000003</v>
      </c>
      <c r="D2151" s="24">
        <v>0.47609113368103212</v>
      </c>
      <c r="E2151" s="10">
        <v>46.673999999999999</v>
      </c>
      <c r="F2151" s="24">
        <v>2.2631939903347741E-2</v>
      </c>
      <c r="G2151" s="10">
        <v>70.123000000000005</v>
      </c>
      <c r="H2151" s="24">
        <v>0.19116221884718304</v>
      </c>
      <c r="I2151" s="10">
        <v>72.917000000000002</v>
      </c>
      <c r="J2151" s="24">
        <v>0.46696319300969852</v>
      </c>
      <c r="K2151" s="10">
        <v>65.75</v>
      </c>
      <c r="L2151" s="61">
        <v>0.16430478039310847</v>
      </c>
      <c r="Q2151" s="48"/>
      <c r="R2151" s="48"/>
      <c r="S2151" s="48"/>
      <c r="T2151" s="48"/>
      <c r="U2151" s="48"/>
      <c r="V2151" s="48"/>
    </row>
    <row r="2152" spans="1:22" x14ac:dyDescent="0.25">
      <c r="A2152" s="8"/>
      <c r="B2152" s="60" t="s">
        <v>2147</v>
      </c>
      <c r="C2152" s="45">
        <v>51.640999999999998</v>
      </c>
      <c r="D2152" s="24">
        <v>0.49887455393906122</v>
      </c>
      <c r="E2152" s="10">
        <v>46.628999999999998</v>
      </c>
      <c r="F2152" s="24">
        <v>2.5375205346177768E-2</v>
      </c>
      <c r="G2152" s="10">
        <v>69.492000000000004</v>
      </c>
      <c r="H2152" s="24">
        <v>0.21688001735734433</v>
      </c>
      <c r="I2152" s="10">
        <v>72.528000000000006</v>
      </c>
      <c r="J2152" s="24">
        <v>0.49355844771091312</v>
      </c>
      <c r="K2152" s="10">
        <v>64.879000000000005</v>
      </c>
      <c r="L2152" s="61">
        <v>0.1915797136617326</v>
      </c>
      <c r="Q2152" s="48"/>
      <c r="R2152" s="48"/>
      <c r="S2152" s="48"/>
      <c r="T2152" s="48"/>
      <c r="U2152" s="48"/>
      <c r="V2152" s="48"/>
    </row>
    <row r="2153" spans="1:22" x14ac:dyDescent="0.25">
      <c r="A2153" s="8"/>
      <c r="B2153" s="60" t="s">
        <v>2148</v>
      </c>
      <c r="C2153" s="45">
        <v>49.994</v>
      </c>
      <c r="D2153" s="24">
        <v>0.51164790923231773</v>
      </c>
      <c r="E2153" s="10">
        <v>43.973999999999997</v>
      </c>
      <c r="F2153" s="24">
        <v>2.6443802931466212E-2</v>
      </c>
      <c r="G2153" s="10">
        <v>68.986999999999995</v>
      </c>
      <c r="H2153" s="24">
        <v>0.22868301149924061</v>
      </c>
      <c r="I2153" s="10">
        <v>72.150000000000006</v>
      </c>
      <c r="J2153" s="24">
        <v>0.50399389401376482</v>
      </c>
      <c r="K2153" s="10">
        <v>64.262</v>
      </c>
      <c r="L2153" s="61">
        <v>0.19915069157971366</v>
      </c>
      <c r="Q2153" s="48"/>
      <c r="R2153" s="48"/>
      <c r="S2153" s="48"/>
      <c r="T2153" s="48"/>
      <c r="U2153" s="48"/>
      <c r="V2153" s="48"/>
    </row>
    <row r="2154" spans="1:22" x14ac:dyDescent="0.25">
      <c r="A2154" s="8"/>
      <c r="B2154" s="60" t="s">
        <v>2149</v>
      </c>
      <c r="C2154" s="45">
        <v>47.838000000000001</v>
      </c>
      <c r="D2154" s="24">
        <v>0.49027358404245586</v>
      </c>
      <c r="E2154" s="10">
        <v>42.387</v>
      </c>
      <c r="F2154" s="24">
        <v>2.9585798816568046E-2</v>
      </c>
      <c r="G2154" s="10">
        <v>67.495999999999995</v>
      </c>
      <c r="H2154" s="24">
        <v>0.21806610255297607</v>
      </c>
      <c r="I2154" s="10">
        <v>71.078999999999994</v>
      </c>
      <c r="J2154" s="24">
        <v>0.49444013106815282</v>
      </c>
      <c r="K2154" s="10">
        <v>63.609000000000002</v>
      </c>
      <c r="L2154" s="61">
        <v>0.19423683571948555</v>
      </c>
      <c r="Q2154" s="48"/>
      <c r="R2154" s="48"/>
      <c r="S2154" s="48"/>
      <c r="T2154" s="48"/>
      <c r="U2154" s="48"/>
      <c r="V2154" s="48"/>
    </row>
    <row r="2155" spans="1:22" x14ac:dyDescent="0.25">
      <c r="A2155" s="8"/>
      <c r="B2155" s="60" t="s">
        <v>2150</v>
      </c>
      <c r="C2155" s="45">
        <v>46.506999999999998</v>
      </c>
      <c r="D2155" s="24">
        <v>0.45663830176594383</v>
      </c>
      <c r="E2155" s="10">
        <v>41.334000000000003</v>
      </c>
      <c r="F2155" s="24">
        <v>3.3892087593103561E-2</v>
      </c>
      <c r="G2155" s="10">
        <v>66.284999999999997</v>
      </c>
      <c r="H2155" s="24">
        <v>0.19257973530049902</v>
      </c>
      <c r="I2155" s="10">
        <v>68.869</v>
      </c>
      <c r="J2155" s="24">
        <v>0.46323906778434287</v>
      </c>
      <c r="K2155" s="10">
        <v>62.616999999999997</v>
      </c>
      <c r="L2155" s="61">
        <v>0.16794467362290705</v>
      </c>
      <c r="Q2155" s="48"/>
      <c r="R2155" s="48"/>
      <c r="S2155" s="48"/>
      <c r="T2155" s="48"/>
      <c r="U2155" s="48"/>
      <c r="V2155" s="48"/>
    </row>
    <row r="2156" spans="1:22" x14ac:dyDescent="0.25">
      <c r="A2156" s="8"/>
      <c r="B2156" s="60" t="s">
        <v>2151</v>
      </c>
      <c r="C2156" s="45">
        <v>45.715000000000003</v>
      </c>
      <c r="D2156" s="24">
        <v>0.4193064324274865</v>
      </c>
      <c r="E2156" s="10">
        <v>40.085999999999999</v>
      </c>
      <c r="F2156" s="24">
        <v>3.7145728002041502E-2</v>
      </c>
      <c r="G2156" s="10">
        <v>64.472999999999999</v>
      </c>
      <c r="H2156" s="24">
        <v>0.15056049757720402</v>
      </c>
      <c r="I2156" s="10">
        <v>66.198999999999998</v>
      </c>
      <c r="J2156" s="24">
        <v>0.43806503401718627</v>
      </c>
      <c r="K2156" s="10">
        <v>60.73</v>
      </c>
      <c r="L2156" s="61">
        <v>0.13164280514438242</v>
      </c>
      <c r="Q2156" s="48"/>
      <c r="R2156" s="48"/>
      <c r="S2156" s="48"/>
      <c r="T2156" s="48"/>
      <c r="U2156" s="48"/>
      <c r="V2156" s="48"/>
    </row>
    <row r="2157" spans="1:22" x14ac:dyDescent="0.25">
      <c r="A2157" s="8"/>
      <c r="B2157" s="60" t="s">
        <v>2152</v>
      </c>
      <c r="C2157" s="45">
        <v>47.155999999999999</v>
      </c>
      <c r="D2157" s="24">
        <v>0.35419526031658888</v>
      </c>
      <c r="E2157" s="10">
        <v>41.609000000000002</v>
      </c>
      <c r="F2157" s="24">
        <v>3.7991036539657727E-2</v>
      </c>
      <c r="G2157" s="10">
        <v>63.886000000000003</v>
      </c>
      <c r="H2157" s="24">
        <v>9.8474000144644538E-2</v>
      </c>
      <c r="I2157" s="10">
        <v>65.738</v>
      </c>
      <c r="J2157" s="24">
        <v>0.40331091839823136</v>
      </c>
      <c r="K2157" s="10">
        <v>60.4</v>
      </c>
      <c r="L2157" s="61">
        <v>0.10063091482649843</v>
      </c>
      <c r="Q2157" s="48"/>
      <c r="R2157" s="48"/>
      <c r="S2157" s="48"/>
      <c r="T2157" s="48"/>
      <c r="U2157" s="48"/>
      <c r="V2157" s="48"/>
    </row>
    <row r="2158" spans="1:22" x14ac:dyDescent="0.25">
      <c r="A2158" s="8"/>
      <c r="B2158" s="60" t="s">
        <v>2153</v>
      </c>
      <c r="C2158" s="45">
        <v>48.603000000000002</v>
      </c>
      <c r="D2158" s="24">
        <v>0.28072101747643885</v>
      </c>
      <c r="E2158" s="10">
        <v>42.781999999999996</v>
      </c>
      <c r="F2158" s="24">
        <v>3.2695896266288139E-2</v>
      </c>
      <c r="G2158" s="10">
        <v>64.239000000000004</v>
      </c>
      <c r="H2158" s="24">
        <v>4.6474289433716641E-2</v>
      </c>
      <c r="I2158" s="10">
        <v>65.492000000000004</v>
      </c>
      <c r="J2158" s="24">
        <v>0.37688673658722743</v>
      </c>
      <c r="K2158" s="10">
        <v>60.350999999999999</v>
      </c>
      <c r="L2158" s="61">
        <v>8.9274447949526811E-2</v>
      </c>
      <c r="Q2158" s="48"/>
      <c r="R2158" s="48"/>
      <c r="S2158" s="48"/>
      <c r="T2158" s="48"/>
      <c r="U2158" s="48"/>
      <c r="V2158" s="48"/>
    </row>
    <row r="2159" spans="1:22" x14ac:dyDescent="0.25">
      <c r="A2159" s="8"/>
      <c r="B2159" s="60" t="s">
        <v>2154</v>
      </c>
      <c r="C2159" s="45">
        <v>49.334000000000003</v>
      </c>
      <c r="D2159" s="24">
        <v>0.20512398206606278</v>
      </c>
      <c r="E2159" s="10">
        <v>44.325000000000003</v>
      </c>
      <c r="F2159" s="24">
        <v>2.8421505925134372E-2</v>
      </c>
      <c r="G2159" s="10">
        <v>65.283000000000001</v>
      </c>
      <c r="H2159" s="24">
        <v>1.4319809069212411E-2</v>
      </c>
      <c r="I2159" s="10">
        <v>66.763999999999996</v>
      </c>
      <c r="J2159" s="24">
        <v>0.36646444973746889</v>
      </c>
      <c r="K2159" s="10">
        <v>61.01</v>
      </c>
      <c r="L2159" s="61">
        <v>8.6423198252851247E-2</v>
      </c>
      <c r="Q2159" s="48"/>
      <c r="R2159" s="48"/>
      <c r="S2159" s="48"/>
      <c r="T2159" s="48"/>
      <c r="U2159" s="48"/>
      <c r="V2159" s="48"/>
    </row>
    <row r="2160" spans="1:22" x14ac:dyDescent="0.25">
      <c r="A2160" s="8"/>
      <c r="B2160" s="60" t="s">
        <v>2155</v>
      </c>
      <c r="C2160" s="45">
        <v>49.81</v>
      </c>
      <c r="D2160" s="24">
        <v>0.15370116204593284</v>
      </c>
      <c r="E2160" s="10">
        <v>46.210999999999999</v>
      </c>
      <c r="F2160" s="24">
        <v>2.8485302795897862E-2</v>
      </c>
      <c r="G2160" s="10">
        <v>66.275999999999996</v>
      </c>
      <c r="H2160" s="24">
        <v>9.8068995443697116E-3</v>
      </c>
      <c r="I2160" s="10">
        <v>67.563999999999993</v>
      </c>
      <c r="J2160" s="24">
        <v>0.37107025832006424</v>
      </c>
      <c r="K2160" s="10">
        <v>60.542000000000002</v>
      </c>
      <c r="L2160" s="61">
        <v>9.1482649842271294E-2</v>
      </c>
      <c r="Q2160" s="48"/>
      <c r="R2160" s="48"/>
      <c r="S2160" s="48"/>
      <c r="T2160" s="48"/>
      <c r="U2160" s="48"/>
      <c r="V2160" s="48"/>
    </row>
    <row r="2161" spans="1:22" x14ac:dyDescent="0.25">
      <c r="A2161" s="8"/>
      <c r="B2161" s="60" t="s">
        <v>2156</v>
      </c>
      <c r="C2161" s="45">
        <v>48.222999999999999</v>
      </c>
      <c r="D2161" s="24">
        <v>0.12550096074663739</v>
      </c>
      <c r="E2161" s="10">
        <v>45.877000000000002</v>
      </c>
      <c r="F2161" s="24">
        <v>2.7687841911354247E-2</v>
      </c>
      <c r="G2161" s="10">
        <v>62.597999999999999</v>
      </c>
      <c r="H2161" s="24">
        <v>1.2005496492370002E-2</v>
      </c>
      <c r="I2161" s="10">
        <v>64.674999999999997</v>
      </c>
      <c r="J2161" s="24">
        <v>0.36621442012869942</v>
      </c>
      <c r="K2161" s="10">
        <v>57.176000000000002</v>
      </c>
      <c r="L2161" s="61">
        <v>9.7658335355496242E-2</v>
      </c>
      <c r="Q2161" s="48"/>
      <c r="R2161" s="48"/>
      <c r="S2161" s="48"/>
      <c r="T2161" s="48"/>
      <c r="U2161" s="48"/>
      <c r="V2161" s="48"/>
    </row>
    <row r="2162" spans="1:22" x14ac:dyDescent="0.25">
      <c r="A2162" s="8"/>
      <c r="B2162" s="60" t="s">
        <v>2157</v>
      </c>
      <c r="C2162" s="45">
        <v>47.091999999999999</v>
      </c>
      <c r="D2162" s="24">
        <v>0.11259950590172935</v>
      </c>
      <c r="E2162" s="10">
        <v>46.05</v>
      </c>
      <c r="F2162" s="24">
        <v>2.7560248169827269E-2</v>
      </c>
      <c r="G2162" s="10">
        <v>58.316000000000003</v>
      </c>
      <c r="H2162" s="24">
        <v>1.5824112244159978E-2</v>
      </c>
      <c r="I2162" s="10">
        <v>60.691000000000003</v>
      </c>
      <c r="J2162" s="24">
        <v>0.35281809687989368</v>
      </c>
      <c r="K2162" s="10">
        <v>53.966999999999999</v>
      </c>
      <c r="L2162" s="61">
        <v>0.10296044649356952</v>
      </c>
      <c r="Q2162" s="48"/>
      <c r="R2162" s="48"/>
      <c r="S2162" s="48"/>
      <c r="T2162" s="48"/>
      <c r="U2162" s="48"/>
      <c r="V2162" s="48"/>
    </row>
    <row r="2163" spans="1:22" x14ac:dyDescent="0.25">
      <c r="A2163" s="8"/>
      <c r="B2163" s="60" t="s">
        <v>2158</v>
      </c>
      <c r="C2163" s="45">
        <v>44.552</v>
      </c>
      <c r="D2163" s="24">
        <v>0.1040900356848751</v>
      </c>
      <c r="E2163" s="10">
        <v>44.054000000000002</v>
      </c>
      <c r="F2163" s="24">
        <v>2.9729341775785897E-2</v>
      </c>
      <c r="G2163" s="10">
        <v>53.173000000000002</v>
      </c>
      <c r="H2163" s="24">
        <v>1.5245534099949375E-2</v>
      </c>
      <c r="I2163" s="10">
        <v>55.756</v>
      </c>
      <c r="J2163" s="24">
        <v>0.34904133384216551</v>
      </c>
      <c r="K2163" s="10">
        <v>49.7</v>
      </c>
      <c r="L2163" s="61">
        <v>0.10940305751031303</v>
      </c>
      <c r="Q2163" s="48"/>
      <c r="R2163" s="48"/>
      <c r="S2163" s="48"/>
      <c r="T2163" s="48"/>
      <c r="U2163" s="48"/>
      <c r="V2163" s="48"/>
    </row>
    <row r="2164" spans="1:22" x14ac:dyDescent="0.25">
      <c r="A2164" s="8"/>
      <c r="B2164" s="60" t="s">
        <v>2159</v>
      </c>
      <c r="C2164" s="45">
        <v>39.871000000000002</v>
      </c>
      <c r="D2164" s="24">
        <v>9.6423017107309481E-2</v>
      </c>
      <c r="E2164" s="10">
        <v>41.692</v>
      </c>
      <c r="F2164" s="24">
        <v>3.1036682615629984E-2</v>
      </c>
      <c r="G2164" s="10">
        <v>49.402999999999999</v>
      </c>
      <c r="H2164" s="24">
        <v>1.6430668653003369E-2</v>
      </c>
      <c r="I2164" s="10">
        <v>51.268999999999998</v>
      </c>
      <c r="J2164" s="24">
        <v>0.34363035956268334</v>
      </c>
      <c r="K2164" s="10">
        <v>46.956000000000003</v>
      </c>
      <c r="L2164" s="61">
        <v>0.11328286137196379</v>
      </c>
      <c r="Q2164" s="48"/>
      <c r="R2164" s="48"/>
      <c r="S2164" s="48"/>
      <c r="T2164" s="48"/>
      <c r="U2164" s="48"/>
      <c r="V2164" s="48"/>
    </row>
    <row r="2165" spans="1:22" x14ac:dyDescent="0.25">
      <c r="A2165" s="8"/>
      <c r="B2165" s="60" t="s">
        <v>2160</v>
      </c>
      <c r="C2165" s="45">
        <v>37.725000000000001</v>
      </c>
      <c r="D2165" s="24">
        <v>9.2818589333089382E-2</v>
      </c>
      <c r="E2165" s="10">
        <v>39.569000000000003</v>
      </c>
      <c r="F2165" s="24">
        <v>3.0207336523125995E-2</v>
      </c>
      <c r="G2165" s="10">
        <v>47.530999999999999</v>
      </c>
      <c r="H2165" s="24">
        <v>1.2525492124560668E-2</v>
      </c>
      <c r="I2165" s="10">
        <v>48.984999999999999</v>
      </c>
      <c r="J2165" s="24">
        <v>0.33805207278085492</v>
      </c>
      <c r="K2165" s="10">
        <v>45.228999999999999</v>
      </c>
      <c r="L2165" s="61">
        <v>0.10974011792967897</v>
      </c>
      <c r="Q2165" s="48"/>
      <c r="R2165" s="48"/>
      <c r="S2165" s="48"/>
      <c r="T2165" s="48"/>
      <c r="U2165" s="48"/>
      <c r="V2165" s="48"/>
    </row>
    <row r="2166" spans="1:22" x14ac:dyDescent="0.25">
      <c r="A2166" s="8"/>
      <c r="B2166" s="60" t="s">
        <v>2161</v>
      </c>
      <c r="C2166" s="45">
        <v>36.633000000000003</v>
      </c>
      <c r="D2166" s="24">
        <v>8.8244442411490251E-2</v>
      </c>
      <c r="E2166" s="10">
        <v>38.648000000000003</v>
      </c>
      <c r="F2166" s="24">
        <v>2.9537480063795852E-2</v>
      </c>
      <c r="G2166" s="10">
        <v>46.62</v>
      </c>
      <c r="H2166" s="24">
        <v>1.1035739597043636E-2</v>
      </c>
      <c r="I2166" s="10">
        <v>48.351999999999997</v>
      </c>
      <c r="J2166" s="24">
        <v>0.32810588219816073</v>
      </c>
      <c r="K2166" s="10">
        <v>44.475999999999999</v>
      </c>
      <c r="L2166" s="61">
        <v>0.10113804566741889</v>
      </c>
      <c r="Q2166" s="48"/>
      <c r="R2166" s="48"/>
      <c r="S2166" s="48"/>
      <c r="T2166" s="48"/>
      <c r="U2166" s="48"/>
      <c r="V2166" s="48"/>
    </row>
    <row r="2167" spans="1:22" x14ac:dyDescent="0.25">
      <c r="A2167" s="8"/>
      <c r="B2167" s="60" t="s">
        <v>2162</v>
      </c>
      <c r="C2167" s="45">
        <v>36.435000000000002</v>
      </c>
      <c r="D2167" s="24">
        <v>9.406275729576434E-2</v>
      </c>
      <c r="E2167" s="10">
        <v>38.180999999999997</v>
      </c>
      <c r="F2167" s="24">
        <v>3.2424242424242425E-2</v>
      </c>
      <c r="G2167" s="10">
        <v>47.264000000000003</v>
      </c>
      <c r="H2167" s="24">
        <v>8.3744341109937958E-3</v>
      </c>
      <c r="I2167" s="10">
        <v>48.677999999999997</v>
      </c>
      <c r="J2167" s="24">
        <v>0.32190924758910128</v>
      </c>
      <c r="K2167" s="10">
        <v>45.115000000000002</v>
      </c>
      <c r="L2167" s="61">
        <v>9.1771614374802843E-2</v>
      </c>
      <c r="Q2167" s="48"/>
      <c r="R2167" s="48"/>
      <c r="S2167" s="48"/>
      <c r="T2167" s="48"/>
      <c r="U2167" s="48"/>
      <c r="V2167" s="48"/>
    </row>
    <row r="2168" spans="1:22" x14ac:dyDescent="0.25">
      <c r="A2168" s="8"/>
      <c r="B2168" s="60" t="s">
        <v>2163</v>
      </c>
      <c r="C2168" s="45">
        <v>37.039000000000001</v>
      </c>
      <c r="D2168" s="24">
        <v>9.6386423931936693E-2</v>
      </c>
      <c r="E2168" s="10">
        <v>38.356000000000002</v>
      </c>
      <c r="F2168" s="24">
        <v>3.2775119617224881E-2</v>
      </c>
      <c r="G2168" s="10">
        <v>48.875999999999998</v>
      </c>
      <c r="H2168" s="24">
        <v>7.9260619910614845E-3</v>
      </c>
      <c r="I2168" s="10">
        <v>49.692</v>
      </c>
      <c r="J2168" s="24">
        <v>0.3213566814456183</v>
      </c>
      <c r="K2168" s="10">
        <v>46.654000000000003</v>
      </c>
      <c r="L2168" s="61">
        <v>7.9105093300332441E-2</v>
      </c>
      <c r="Q2168" s="48"/>
      <c r="R2168" s="48"/>
      <c r="S2168" s="48"/>
      <c r="T2168" s="48"/>
      <c r="U2168" s="48"/>
      <c r="V2168" s="48"/>
    </row>
    <row r="2169" spans="1:22" x14ac:dyDescent="0.25">
      <c r="A2169" s="8"/>
      <c r="B2169" s="60" t="s">
        <v>2164</v>
      </c>
      <c r="C2169" s="45">
        <v>37.597000000000001</v>
      </c>
      <c r="D2169" s="24">
        <v>9.2635623456225419E-2</v>
      </c>
      <c r="E2169" s="10">
        <v>38.222999999999999</v>
      </c>
      <c r="F2169" s="24">
        <v>3.4114832535885167E-2</v>
      </c>
      <c r="G2169" s="10">
        <v>53.116</v>
      </c>
      <c r="H2169" s="24">
        <v>1.1701065968556097E-2</v>
      </c>
      <c r="I2169" s="10">
        <v>53.103999999999999</v>
      </c>
      <c r="J2169" s="24">
        <v>0.31747556210448763</v>
      </c>
      <c r="K2169" s="10">
        <v>49.536999999999999</v>
      </c>
      <c r="L2169" s="61">
        <v>6.6729756618378586E-2</v>
      </c>
      <c r="Q2169" s="48"/>
      <c r="R2169" s="48"/>
      <c r="S2169" s="48"/>
      <c r="T2169" s="48"/>
      <c r="U2169" s="48"/>
      <c r="V2169" s="48"/>
    </row>
    <row r="2170" spans="1:22" x14ac:dyDescent="0.25">
      <c r="A2170" s="8"/>
      <c r="B2170" s="60" t="s">
        <v>2165</v>
      </c>
      <c r="C2170" s="45">
        <v>37.935000000000002</v>
      </c>
      <c r="D2170" s="24">
        <v>8.952520354953801E-2</v>
      </c>
      <c r="E2170" s="10">
        <v>36.750999999999998</v>
      </c>
      <c r="F2170" s="24">
        <v>3.405103668261563E-2</v>
      </c>
      <c r="G2170" s="10">
        <v>61.691000000000003</v>
      </c>
      <c r="H2170" s="24">
        <v>1.481074357453825E-2</v>
      </c>
      <c r="I2170" s="10">
        <v>58.817999999999998</v>
      </c>
      <c r="J2170" s="24">
        <v>0.31385756949834887</v>
      </c>
      <c r="K2170" s="10">
        <v>55.402999999999999</v>
      </c>
      <c r="L2170" s="61">
        <v>5.8467399480721167E-2</v>
      </c>
      <c r="Q2170" s="48"/>
      <c r="R2170" s="48"/>
      <c r="S2170" s="48"/>
      <c r="T2170" s="48"/>
      <c r="U2170" s="48"/>
      <c r="V2170" s="48"/>
    </row>
    <row r="2171" spans="1:22" x14ac:dyDescent="0.25">
      <c r="A2171" s="8"/>
      <c r="B2171" s="60" t="s">
        <v>2166</v>
      </c>
      <c r="C2171" s="45">
        <v>39.389000000000003</v>
      </c>
      <c r="D2171" s="24">
        <v>9.9643216540115265E-2</v>
      </c>
      <c r="E2171" s="10">
        <v>36.591999999999999</v>
      </c>
      <c r="F2171" s="24">
        <v>3.9712918660287082E-2</v>
      </c>
      <c r="G2171" s="10">
        <v>66.88</v>
      </c>
      <c r="H2171" s="24">
        <v>2.9317751196864288E-2</v>
      </c>
      <c r="I2171" s="10">
        <v>64.013000000000005</v>
      </c>
      <c r="J2171" s="24">
        <v>0.31979107737241641</v>
      </c>
      <c r="K2171" s="10">
        <v>60.058999999999997</v>
      </c>
      <c r="L2171" s="61">
        <v>5.9862658028196354E-2</v>
      </c>
      <c r="Q2171" s="48"/>
      <c r="R2171" s="48"/>
      <c r="S2171" s="48"/>
      <c r="T2171" s="48"/>
      <c r="U2171" s="48"/>
      <c r="V2171" s="48"/>
    </row>
    <row r="2172" spans="1:22" x14ac:dyDescent="0.25">
      <c r="A2172" s="8"/>
      <c r="B2172" s="60" t="s">
        <v>2167</v>
      </c>
      <c r="C2172" s="45">
        <v>42.816000000000003</v>
      </c>
      <c r="D2172" s="24">
        <v>0.14516512670386972</v>
      </c>
      <c r="E2172" s="10">
        <v>39.11</v>
      </c>
      <c r="F2172" s="24">
        <v>8.2041467304625193E-2</v>
      </c>
      <c r="G2172" s="10">
        <v>68.971999999999994</v>
      </c>
      <c r="H2172" s="24">
        <v>7.1421339620185417E-2</v>
      </c>
      <c r="I2172" s="10">
        <v>67.47</v>
      </c>
      <c r="J2172" s="24">
        <v>0.35777342156849845</v>
      </c>
      <c r="K2172" s="10">
        <v>62.914999999999999</v>
      </c>
      <c r="L2172" s="61">
        <v>7.1000461041954815E-2</v>
      </c>
      <c r="Q2172" s="48"/>
      <c r="R2172" s="48"/>
      <c r="S2172" s="48"/>
      <c r="T2172" s="48"/>
      <c r="U2172" s="48"/>
      <c r="V2172" s="48"/>
    </row>
    <row r="2173" spans="1:22" x14ac:dyDescent="0.25">
      <c r="A2173" s="8"/>
      <c r="B2173" s="60" t="s">
        <v>2168</v>
      </c>
      <c r="C2173" s="45">
        <v>45.639000000000003</v>
      </c>
      <c r="D2173" s="24">
        <v>0.23154331717134755</v>
      </c>
      <c r="E2173" s="10">
        <v>42.454999999999998</v>
      </c>
      <c r="F2173" s="24">
        <v>0.15511961722488038</v>
      </c>
      <c r="G2173" s="10">
        <v>69.299000000000007</v>
      </c>
      <c r="H2173" s="24">
        <v>0.13378845514109258</v>
      </c>
      <c r="I2173" s="10">
        <v>70.064999999999998</v>
      </c>
      <c r="J2173" s="24">
        <v>0.41624018208370062</v>
      </c>
      <c r="K2173" s="10">
        <v>63.59</v>
      </c>
      <c r="L2173" s="61">
        <v>9.6054451481400599E-2</v>
      </c>
      <c r="Q2173" s="48"/>
      <c r="R2173" s="48"/>
      <c r="S2173" s="48"/>
      <c r="T2173" s="48"/>
      <c r="U2173" s="48"/>
      <c r="V2173" s="48"/>
    </row>
    <row r="2174" spans="1:22" x14ac:dyDescent="0.25">
      <c r="A2174" s="8"/>
      <c r="B2174" s="60" t="s">
        <v>2169</v>
      </c>
      <c r="C2174" s="45">
        <v>48.094000000000001</v>
      </c>
      <c r="D2174" s="24">
        <v>0.33091208489616686</v>
      </c>
      <c r="E2174" s="10">
        <v>45.415999999999997</v>
      </c>
      <c r="F2174" s="24">
        <v>0.23065390749601275</v>
      </c>
      <c r="G2174" s="10">
        <v>70.131</v>
      </c>
      <c r="H2174" s="24">
        <v>0.19554809875757531</v>
      </c>
      <c r="I2174" s="10">
        <v>71.340999999999994</v>
      </c>
      <c r="J2174" s="24">
        <v>0.46469497033246066</v>
      </c>
      <c r="K2174" s="10">
        <v>64.638000000000005</v>
      </c>
      <c r="L2174" s="61">
        <v>0.13376283031229527</v>
      </c>
      <c r="Q2174" s="48"/>
      <c r="R2174" s="48"/>
      <c r="S2174" s="48"/>
      <c r="T2174" s="48"/>
      <c r="U2174" s="48"/>
      <c r="V2174" s="48"/>
    </row>
    <row r="2175" spans="1:22" x14ac:dyDescent="0.25">
      <c r="A2175" s="8"/>
      <c r="B2175" s="60" t="s">
        <v>2170</v>
      </c>
      <c r="C2175" s="45">
        <v>50.920999999999999</v>
      </c>
      <c r="D2175" s="24">
        <v>0.40898362455402065</v>
      </c>
      <c r="E2175" s="10">
        <v>47.991</v>
      </c>
      <c r="F2175" s="24">
        <v>0.27513556618819779</v>
      </c>
      <c r="G2175" s="10">
        <v>71.031999999999996</v>
      </c>
      <c r="H2175" s="24">
        <v>0.24680715659757879</v>
      </c>
      <c r="I2175" s="10">
        <v>72.894000000000005</v>
      </c>
      <c r="J2175" s="24">
        <v>0.50365088344801279</v>
      </c>
      <c r="K2175" s="10">
        <v>65.507999999999996</v>
      </c>
      <c r="L2175" s="61">
        <v>0.16591444031933222</v>
      </c>
      <c r="Q2175" s="48"/>
      <c r="R2175" s="48"/>
      <c r="S2175" s="48"/>
      <c r="T2175" s="48"/>
      <c r="U2175" s="48"/>
      <c r="V2175" s="48"/>
    </row>
    <row r="2176" spans="1:22" x14ac:dyDescent="0.25">
      <c r="A2176" s="8"/>
      <c r="B2176" s="60" t="s">
        <v>2171</v>
      </c>
      <c r="C2176" s="45">
        <v>51.084000000000003</v>
      </c>
      <c r="D2176" s="24">
        <v>0.46253773671210319</v>
      </c>
      <c r="E2176" s="10">
        <v>47.396999999999998</v>
      </c>
      <c r="F2176" s="24">
        <v>0.29488038277511963</v>
      </c>
      <c r="G2176" s="10">
        <v>70.332999999999998</v>
      </c>
      <c r="H2176" s="24">
        <v>0.27414339229667772</v>
      </c>
      <c r="I2176" s="10">
        <v>71.881</v>
      </c>
      <c r="J2176" s="24">
        <v>0.51974108329276791</v>
      </c>
      <c r="K2176" s="10">
        <v>64.155000000000001</v>
      </c>
      <c r="L2176" s="61">
        <v>0.18877241513188225</v>
      </c>
      <c r="Q2176" s="48"/>
      <c r="R2176" s="48"/>
      <c r="S2176" s="48"/>
      <c r="T2176" s="48"/>
      <c r="U2176" s="48"/>
      <c r="V2176" s="48"/>
    </row>
    <row r="2177" spans="1:22" x14ac:dyDescent="0.25">
      <c r="A2177" s="8"/>
      <c r="B2177" s="60" t="s">
        <v>2172</v>
      </c>
      <c r="C2177" s="45">
        <v>49.767000000000003</v>
      </c>
      <c r="D2177" s="24">
        <v>0.49616686487969991</v>
      </c>
      <c r="E2177" s="10">
        <v>44.884999999999998</v>
      </c>
      <c r="F2177" s="24">
        <v>0.30221690590111644</v>
      </c>
      <c r="G2177" s="10">
        <v>69.662999999999997</v>
      </c>
      <c r="H2177" s="24">
        <v>0.28455719637252491</v>
      </c>
      <c r="I2177" s="10">
        <v>70.194000000000003</v>
      </c>
      <c r="J2177" s="24">
        <v>0.53622597324001109</v>
      </c>
      <c r="K2177" s="10">
        <v>61.776000000000003</v>
      </c>
      <c r="L2177" s="61">
        <v>0.19879401130766058</v>
      </c>
      <c r="Q2177" s="48"/>
      <c r="R2177" s="48"/>
      <c r="S2177" s="48"/>
      <c r="T2177" s="48"/>
      <c r="U2177" s="48"/>
      <c r="V2177" s="48"/>
    </row>
    <row r="2178" spans="1:22" x14ac:dyDescent="0.25">
      <c r="A2178" s="8"/>
      <c r="B2178" s="60" t="s">
        <v>2173</v>
      </c>
      <c r="C2178" s="45">
        <v>48.427</v>
      </c>
      <c r="D2178" s="24">
        <v>0.50326594090202181</v>
      </c>
      <c r="E2178" s="10">
        <v>43.456000000000003</v>
      </c>
      <c r="F2178" s="24">
        <v>0.30269537480063796</v>
      </c>
      <c r="G2178" s="10">
        <v>68.275999999999996</v>
      </c>
      <c r="H2178" s="24">
        <v>0.27530048163843851</v>
      </c>
      <c r="I2178" s="10">
        <v>70.111999999999995</v>
      </c>
      <c r="J2178" s="24">
        <v>0.53759423226196901</v>
      </c>
      <c r="K2178" s="10">
        <v>59.719000000000001</v>
      </c>
      <c r="L2178" s="61">
        <v>0.197459416175293</v>
      </c>
      <c r="Q2178" s="48"/>
      <c r="R2178" s="48"/>
      <c r="S2178" s="48"/>
      <c r="T2178" s="48"/>
      <c r="U2178" s="48"/>
      <c r="V2178" s="48"/>
    </row>
    <row r="2179" spans="1:22" x14ac:dyDescent="0.25">
      <c r="A2179" s="8"/>
      <c r="B2179" s="60" t="s">
        <v>2174</v>
      </c>
      <c r="C2179" s="45">
        <v>47.859000000000002</v>
      </c>
      <c r="D2179" s="24">
        <v>0.48407282041899186</v>
      </c>
      <c r="E2179" s="10">
        <v>42.521999999999998</v>
      </c>
      <c r="F2179" s="24">
        <v>0.28301435406698566</v>
      </c>
      <c r="G2179" s="10">
        <v>67.003</v>
      </c>
      <c r="H2179" s="24">
        <v>0.24648895702859458</v>
      </c>
      <c r="I2179" s="10">
        <v>68.852999999999994</v>
      </c>
      <c r="J2179" s="24">
        <v>0.51888592140404421</v>
      </c>
      <c r="K2179" s="10">
        <v>58.463999999999999</v>
      </c>
      <c r="L2179" s="61">
        <v>0.18361602484773482</v>
      </c>
      <c r="Q2179" s="48"/>
      <c r="R2179" s="48"/>
      <c r="S2179" s="48"/>
      <c r="T2179" s="48"/>
      <c r="U2179" s="48"/>
      <c r="V2179" s="48"/>
    </row>
    <row r="2180" spans="1:22" x14ac:dyDescent="0.25">
      <c r="A2180" s="8"/>
      <c r="B2180" s="60" t="s">
        <v>2175</v>
      </c>
      <c r="C2180" s="45">
        <v>47.878999999999998</v>
      </c>
      <c r="D2180" s="24">
        <v>0.45531058457597656</v>
      </c>
      <c r="E2180" s="10">
        <v>41.984000000000002</v>
      </c>
      <c r="F2180" s="24">
        <v>0.23716108452950557</v>
      </c>
      <c r="G2180" s="10">
        <v>65.173000000000002</v>
      </c>
      <c r="H2180" s="24">
        <v>0.20020538335816254</v>
      </c>
      <c r="I2180" s="10">
        <v>67.343999999999994</v>
      </c>
      <c r="J2180" s="24">
        <v>0.47150995276875107</v>
      </c>
      <c r="K2180" s="10">
        <v>57.204000000000001</v>
      </c>
      <c r="L2180" s="61">
        <v>0.14962024702142632</v>
      </c>
      <c r="Q2180" s="48"/>
      <c r="R2180" s="48"/>
      <c r="S2180" s="48"/>
      <c r="T2180" s="48"/>
      <c r="U2180" s="48"/>
      <c r="V2180" s="48"/>
    </row>
    <row r="2181" spans="1:22" x14ac:dyDescent="0.25">
      <c r="A2181" s="8"/>
      <c r="B2181" s="60" t="s">
        <v>2176</v>
      </c>
      <c r="C2181" s="45">
        <v>49.497</v>
      </c>
      <c r="D2181" s="24">
        <v>0.40025615222760957</v>
      </c>
      <c r="E2181" s="10">
        <v>43.295000000000002</v>
      </c>
      <c r="F2181" s="24">
        <v>0.17730462519936205</v>
      </c>
      <c r="G2181" s="10">
        <v>64.632999999999996</v>
      </c>
      <c r="H2181" s="24">
        <v>0.13684027827998668</v>
      </c>
      <c r="I2181" s="10">
        <v>65.807000000000002</v>
      </c>
      <c r="J2181" s="24">
        <v>0.4168979989211804</v>
      </c>
      <c r="K2181" s="10">
        <v>57.192</v>
      </c>
      <c r="L2181" s="61">
        <v>0.10361311300380967</v>
      </c>
      <c r="Q2181" s="48"/>
      <c r="R2181" s="48"/>
      <c r="S2181" s="48"/>
      <c r="T2181" s="48"/>
      <c r="U2181" s="48"/>
      <c r="V2181" s="48"/>
    </row>
    <row r="2182" spans="1:22" x14ac:dyDescent="0.25">
      <c r="A2182" s="8"/>
      <c r="B2182" s="60" t="s">
        <v>2177</v>
      </c>
      <c r="C2182" s="45">
        <v>51.192</v>
      </c>
      <c r="D2182" s="24">
        <v>0.33133290641295399</v>
      </c>
      <c r="E2182" s="10">
        <v>45.170999999999999</v>
      </c>
      <c r="F2182" s="24">
        <v>0.11210526315789474</v>
      </c>
      <c r="G2182" s="10">
        <v>64.738</v>
      </c>
      <c r="H2182" s="24">
        <v>8.1025181156800075E-2</v>
      </c>
      <c r="I2182" s="10">
        <v>64.828000000000003</v>
      </c>
      <c r="J2182" s="24">
        <v>0.35776026523174886</v>
      </c>
      <c r="K2182" s="10">
        <v>57.683</v>
      </c>
      <c r="L2182" s="61">
        <v>5.3759918468370096E-2</v>
      </c>
      <c r="Q2182" s="48"/>
      <c r="R2182" s="48"/>
      <c r="S2182" s="48"/>
      <c r="T2182" s="48"/>
      <c r="U2182" s="48"/>
      <c r="V2182" s="48"/>
    </row>
    <row r="2183" spans="1:22" x14ac:dyDescent="0.25">
      <c r="A2183" s="8"/>
      <c r="B2183" s="60" t="s">
        <v>2178</v>
      </c>
      <c r="C2183" s="45">
        <v>52.695999999999998</v>
      </c>
      <c r="D2183" s="24">
        <v>0.28151129814289633</v>
      </c>
      <c r="E2183" s="10">
        <v>46.393999999999998</v>
      </c>
      <c r="F2183" s="24">
        <v>6.0781499202551832E-2</v>
      </c>
      <c r="G2183" s="10">
        <v>65.682000000000002</v>
      </c>
      <c r="H2183" s="24">
        <v>5.4600153314337783E-2</v>
      </c>
      <c r="I2183" s="10">
        <v>65.019000000000005</v>
      </c>
      <c r="J2183" s="24">
        <v>0.30241155652620083</v>
      </c>
      <c r="K2183" s="10">
        <v>58.003999999999998</v>
      </c>
      <c r="L2183" s="61">
        <v>2.2870107495571571E-2</v>
      </c>
      <c r="Q2183" s="48"/>
      <c r="R2183" s="48"/>
      <c r="S2183" s="48"/>
      <c r="T2183" s="48"/>
      <c r="U2183" s="48"/>
      <c r="V2183" s="48"/>
    </row>
    <row r="2184" spans="1:22" x14ac:dyDescent="0.25">
      <c r="A2184" s="8"/>
      <c r="B2184" s="60" t="s">
        <v>2179</v>
      </c>
      <c r="C2184" s="45">
        <v>54.886000000000003</v>
      </c>
      <c r="D2184" s="24">
        <v>0.27787027719330343</v>
      </c>
      <c r="E2184" s="10">
        <v>48.767000000000003</v>
      </c>
      <c r="F2184" s="24">
        <v>5.3110047846889955E-2</v>
      </c>
      <c r="G2184" s="10">
        <v>66.53</v>
      </c>
      <c r="H2184" s="24">
        <v>5.6451496261155067E-2</v>
      </c>
      <c r="I2184" s="10">
        <v>64.606999999999999</v>
      </c>
      <c r="J2184" s="24">
        <v>0.27106000605191488</v>
      </c>
      <c r="K2184" s="10">
        <v>58.869</v>
      </c>
      <c r="L2184" s="61">
        <v>2.6194462643468978E-2</v>
      </c>
      <c r="Q2184" s="48"/>
      <c r="R2184" s="48"/>
      <c r="S2184" s="48"/>
      <c r="T2184" s="48"/>
      <c r="U2184" s="48"/>
      <c r="V2184" s="48"/>
    </row>
    <row r="2185" spans="1:22" x14ac:dyDescent="0.25">
      <c r="A2185" s="8"/>
      <c r="B2185" s="60" t="s">
        <v>2180</v>
      </c>
      <c r="C2185" s="45">
        <v>53.695</v>
      </c>
      <c r="D2185" s="24">
        <v>0.28818955264843105</v>
      </c>
      <c r="E2185" s="10">
        <v>48.438000000000002</v>
      </c>
      <c r="F2185" s="24">
        <v>5.6140350877192984E-2</v>
      </c>
      <c r="G2185" s="10">
        <v>62.923999999999999</v>
      </c>
      <c r="H2185" s="24">
        <v>6.3234932527227755E-2</v>
      </c>
      <c r="I2185" s="10">
        <v>60.234000000000002</v>
      </c>
      <c r="J2185" s="24">
        <v>0.25170703469326</v>
      </c>
      <c r="K2185" s="10">
        <v>55.767000000000003</v>
      </c>
      <c r="L2185" s="61">
        <v>4.2719176918783817E-2</v>
      </c>
      <c r="Q2185" s="48"/>
      <c r="R2185" s="48"/>
      <c r="S2185" s="48"/>
      <c r="T2185" s="48"/>
      <c r="U2185" s="48"/>
      <c r="V2185" s="48"/>
    </row>
    <row r="2186" spans="1:22" x14ac:dyDescent="0.25">
      <c r="A2186" s="8"/>
      <c r="B2186" s="60" t="s">
        <v>2181</v>
      </c>
      <c r="C2186" s="45">
        <v>53.247999999999998</v>
      </c>
      <c r="D2186" s="24">
        <v>0.30008233464458878</v>
      </c>
      <c r="E2186" s="10">
        <v>48.863</v>
      </c>
      <c r="F2186" s="24">
        <v>6.0478468899521534E-2</v>
      </c>
      <c r="G2186" s="10">
        <v>58.622</v>
      </c>
      <c r="H2186" s="24">
        <v>5.9040483663344856E-2</v>
      </c>
      <c r="I2186" s="10">
        <v>57.625999999999998</v>
      </c>
      <c r="J2186" s="24">
        <v>0.24372113828625558</v>
      </c>
      <c r="K2186" s="10">
        <v>53.148000000000003</v>
      </c>
      <c r="L2186" s="61">
        <v>6.5819805391764338E-2</v>
      </c>
      <c r="Q2186" s="48"/>
      <c r="R2186" s="48"/>
      <c r="S2186" s="48"/>
      <c r="T2186" s="48"/>
      <c r="U2186" s="48"/>
      <c r="V2186" s="48"/>
    </row>
    <row r="2187" spans="1:22" x14ac:dyDescent="0.25">
      <c r="A2187" s="8"/>
      <c r="B2187" s="60" t="s">
        <v>2182</v>
      </c>
      <c r="C2187" s="45">
        <v>49.838000000000001</v>
      </c>
      <c r="D2187" s="24">
        <v>0.29750251578080689</v>
      </c>
      <c r="E2187" s="10">
        <v>46.396999999999998</v>
      </c>
      <c r="F2187" s="24">
        <v>5.9776714513556616E-2</v>
      </c>
      <c r="G2187" s="10">
        <v>53.518999999999998</v>
      </c>
      <c r="H2187" s="24">
        <v>5.7984639638988124E-2</v>
      </c>
      <c r="I2187" s="10">
        <v>52.746000000000002</v>
      </c>
      <c r="J2187" s="24">
        <v>0.24383954531700194</v>
      </c>
      <c r="K2187" s="10">
        <v>49.726999999999997</v>
      </c>
      <c r="L2187" s="61">
        <v>8.6275508966052752E-2</v>
      </c>
      <c r="Q2187" s="48"/>
      <c r="R2187" s="48"/>
      <c r="S2187" s="48"/>
      <c r="T2187" s="48"/>
      <c r="U2187" s="48"/>
      <c r="V2187" s="48"/>
    </row>
    <row r="2188" spans="1:22" x14ac:dyDescent="0.25">
      <c r="A2188" s="8"/>
      <c r="B2188" s="60" t="s">
        <v>2183</v>
      </c>
      <c r="C2188" s="45">
        <v>47.19</v>
      </c>
      <c r="D2188" s="24">
        <v>0.28949342309873582</v>
      </c>
      <c r="E2188" s="10">
        <v>43.734000000000002</v>
      </c>
      <c r="F2188" s="24">
        <v>5.5975504736388862E-2</v>
      </c>
      <c r="G2188" s="10">
        <v>49.64</v>
      </c>
      <c r="H2188" s="24">
        <v>6.1880865956123736E-2</v>
      </c>
      <c r="I2188" s="10">
        <v>46.826000000000001</v>
      </c>
      <c r="J2188" s="24">
        <v>0.23854816218065092</v>
      </c>
      <c r="K2188" s="10">
        <v>46.1</v>
      </c>
      <c r="L2188" s="61">
        <v>0.10081046322583777</v>
      </c>
      <c r="Q2188" s="48"/>
      <c r="R2188" s="48"/>
      <c r="S2188" s="48"/>
      <c r="T2188" s="48"/>
      <c r="U2188" s="48"/>
      <c r="V2188" s="48"/>
    </row>
    <row r="2189" spans="1:22" x14ac:dyDescent="0.25">
      <c r="A2189" s="8"/>
      <c r="B2189" s="60" t="s">
        <v>2184</v>
      </c>
      <c r="C2189" s="45">
        <v>45.308999999999997</v>
      </c>
      <c r="D2189" s="24">
        <v>0.27899233457126654</v>
      </c>
      <c r="E2189" s="10">
        <v>41.865000000000002</v>
      </c>
      <c r="F2189" s="24">
        <v>5.2307594169616944E-2</v>
      </c>
      <c r="G2189" s="10">
        <v>47.561</v>
      </c>
      <c r="H2189" s="24">
        <v>6.004425226684406E-2</v>
      </c>
      <c r="I2189" s="10">
        <v>46.829000000000001</v>
      </c>
      <c r="J2189" s="24">
        <v>0.23689057278922304</v>
      </c>
      <c r="K2189" s="10">
        <v>43.716000000000001</v>
      </c>
      <c r="L2189" s="61">
        <v>0.1064885588799107</v>
      </c>
      <c r="Q2189" s="48"/>
      <c r="R2189" s="48"/>
      <c r="S2189" s="48"/>
      <c r="T2189" s="48"/>
      <c r="U2189" s="48"/>
      <c r="V2189" s="48"/>
    </row>
    <row r="2190" spans="1:22" x14ac:dyDescent="0.25">
      <c r="A2190" s="8"/>
      <c r="B2190" s="60" t="s">
        <v>2185</v>
      </c>
      <c r="C2190" s="45">
        <v>44.701000000000001</v>
      </c>
      <c r="D2190" s="24">
        <v>0.27204039443113004</v>
      </c>
      <c r="E2190" s="10">
        <v>41.213000000000001</v>
      </c>
      <c r="F2190" s="24">
        <v>5.1159378687844863E-2</v>
      </c>
      <c r="G2190" s="10">
        <v>46.503999999999998</v>
      </c>
      <c r="H2190" s="24">
        <v>5.9740560239482855E-2</v>
      </c>
      <c r="I2190" s="10">
        <v>46.03</v>
      </c>
      <c r="J2190" s="24">
        <v>0.23482516378561843</v>
      </c>
      <c r="K2190" s="10">
        <v>42.448</v>
      </c>
      <c r="L2190" s="61">
        <v>0.11095338623183131</v>
      </c>
      <c r="Q2190" s="48"/>
      <c r="R2190" s="48"/>
      <c r="S2190" s="48"/>
      <c r="T2190" s="48"/>
      <c r="U2190" s="48"/>
      <c r="V2190" s="48"/>
    </row>
    <row r="2191" spans="1:22" x14ac:dyDescent="0.25">
      <c r="A2191" s="8"/>
      <c r="B2191" s="60" t="s">
        <v>2186</v>
      </c>
      <c r="C2191" s="45">
        <v>44.784999999999997</v>
      </c>
      <c r="D2191" s="24">
        <v>0.25605093210881613</v>
      </c>
      <c r="E2191" s="10">
        <v>41.493000000000002</v>
      </c>
      <c r="F2191" s="24">
        <v>4.7985838675724812E-2</v>
      </c>
      <c r="G2191" s="10">
        <v>46.798000000000002</v>
      </c>
      <c r="H2191" s="24">
        <v>5.8222100102676831E-2</v>
      </c>
      <c r="I2191" s="10">
        <v>46.494</v>
      </c>
      <c r="J2191" s="24">
        <v>0.22914200015786565</v>
      </c>
      <c r="K2191" s="10">
        <v>42.314999999999998</v>
      </c>
      <c r="L2191" s="61">
        <v>0.11756569847856155</v>
      </c>
      <c r="Q2191" s="48"/>
      <c r="R2191" s="48"/>
      <c r="S2191" s="48"/>
      <c r="T2191" s="48"/>
      <c r="U2191" s="48"/>
      <c r="V2191" s="48"/>
    </row>
    <row r="2192" spans="1:22" x14ac:dyDescent="0.25">
      <c r="A2192" s="8"/>
      <c r="B2192" s="60" t="s">
        <v>2187</v>
      </c>
      <c r="C2192" s="45">
        <v>46.100999999999999</v>
      </c>
      <c r="D2192" s="24">
        <v>0.23665867803369861</v>
      </c>
      <c r="E2192" s="10">
        <v>42.81</v>
      </c>
      <c r="F2192" s="24">
        <v>4.3711925493573181E-2</v>
      </c>
      <c r="G2192" s="10">
        <v>48.615000000000002</v>
      </c>
      <c r="H2192" s="24">
        <v>5.5778102358674746E-2</v>
      </c>
      <c r="I2192" s="10">
        <v>47.348999999999997</v>
      </c>
      <c r="J2192" s="24">
        <v>0.21342121188202173</v>
      </c>
      <c r="K2192" s="10">
        <v>42.956000000000003</v>
      </c>
      <c r="L2192" s="61">
        <v>0.12584018829924049</v>
      </c>
      <c r="Q2192" s="48"/>
      <c r="R2192" s="48"/>
      <c r="S2192" s="48"/>
      <c r="T2192" s="48"/>
      <c r="U2192" s="48"/>
      <c r="V2192" s="48"/>
    </row>
    <row r="2193" spans="1:22" x14ac:dyDescent="0.25">
      <c r="A2193" s="8"/>
      <c r="B2193" s="60" t="s">
        <v>2188</v>
      </c>
      <c r="C2193" s="45">
        <v>49.021000000000001</v>
      </c>
      <c r="D2193" s="24">
        <v>0.21322332192971222</v>
      </c>
      <c r="E2193" s="10">
        <v>45.92</v>
      </c>
      <c r="F2193" s="24">
        <v>4.5801039772908496E-2</v>
      </c>
      <c r="G2193" s="10">
        <v>52.945999999999998</v>
      </c>
      <c r="H2193" s="24">
        <v>5.4143950020969209E-2</v>
      </c>
      <c r="I2193" s="10">
        <v>50.478000000000002</v>
      </c>
      <c r="J2193" s="24">
        <v>0.19606914515747098</v>
      </c>
      <c r="K2193" s="10">
        <v>42.981000000000002</v>
      </c>
      <c r="L2193" s="61">
        <v>0.12877629759044915</v>
      </c>
      <c r="Q2193" s="48"/>
      <c r="R2193" s="48"/>
      <c r="S2193" s="48"/>
      <c r="T2193" s="48"/>
      <c r="U2193" s="48"/>
      <c r="V2193" s="48"/>
    </row>
    <row r="2194" spans="1:22" x14ac:dyDescent="0.25">
      <c r="A2194" s="8"/>
      <c r="B2194" s="60" t="s">
        <v>2189</v>
      </c>
      <c r="C2194" s="45">
        <v>55.02</v>
      </c>
      <c r="D2194" s="24">
        <v>0.18159199429209125</v>
      </c>
      <c r="E2194" s="10">
        <v>52.773000000000003</v>
      </c>
      <c r="F2194" s="24">
        <v>4.7650942493541286E-2</v>
      </c>
      <c r="G2194" s="10">
        <v>61.692999999999998</v>
      </c>
      <c r="H2194" s="24">
        <v>5.1193798898031787E-2</v>
      </c>
      <c r="I2194" s="10">
        <v>56.805999999999997</v>
      </c>
      <c r="J2194" s="24">
        <v>0.18659720577788302</v>
      </c>
      <c r="K2194" s="10">
        <v>43.889000000000003</v>
      </c>
      <c r="L2194" s="61">
        <v>0.12576739220111136</v>
      </c>
      <c r="Q2194" s="48"/>
      <c r="R2194" s="48"/>
      <c r="S2194" s="48"/>
      <c r="T2194" s="48"/>
      <c r="U2194" s="48"/>
      <c r="V2194" s="48"/>
    </row>
    <row r="2195" spans="1:22" x14ac:dyDescent="0.25">
      <c r="A2195" s="8"/>
      <c r="B2195" s="60" t="s">
        <v>2190</v>
      </c>
      <c r="C2195" s="45">
        <v>60.134999999999998</v>
      </c>
      <c r="D2195" s="24">
        <v>0.16340718245183952</v>
      </c>
      <c r="E2195" s="10">
        <v>57.826000000000001</v>
      </c>
      <c r="F2195" s="24">
        <v>5.5847925238414184E-2</v>
      </c>
      <c r="G2195" s="10">
        <v>66.888000000000005</v>
      </c>
      <c r="H2195" s="24">
        <v>5.9350099061447018E-2</v>
      </c>
      <c r="I2195" s="10">
        <v>61.87</v>
      </c>
      <c r="J2195" s="24">
        <v>0.18551845712631884</v>
      </c>
      <c r="K2195" s="10">
        <v>46.055999999999997</v>
      </c>
      <c r="L2195" s="61">
        <v>0.13173667224770086</v>
      </c>
      <c r="Q2195" s="48"/>
      <c r="R2195" s="48"/>
      <c r="S2195" s="48"/>
      <c r="T2195" s="48"/>
      <c r="U2195" s="48"/>
      <c r="V2195" s="48"/>
    </row>
    <row r="2196" spans="1:22" x14ac:dyDescent="0.25">
      <c r="A2196" s="8"/>
      <c r="B2196" s="60" t="s">
        <v>2191</v>
      </c>
      <c r="C2196" s="45">
        <v>64.045000000000002</v>
      </c>
      <c r="D2196" s="24">
        <v>0.20396626479574101</v>
      </c>
      <c r="E2196" s="10">
        <v>60.906999999999996</v>
      </c>
      <c r="F2196" s="24">
        <v>9.2128344974962528E-2</v>
      </c>
      <c r="G2196" s="10">
        <v>68.802999999999997</v>
      </c>
      <c r="H2196" s="24">
        <v>9.8974677869528127E-2</v>
      </c>
      <c r="I2196" s="10">
        <v>64.820999999999998</v>
      </c>
      <c r="J2196" s="24">
        <v>0.18875470308101139</v>
      </c>
      <c r="K2196" s="10">
        <v>50.119</v>
      </c>
      <c r="L2196" s="61">
        <v>0.15862269782339666</v>
      </c>
      <c r="Q2196" s="48"/>
      <c r="R2196" s="48"/>
      <c r="S2196" s="48"/>
      <c r="T2196" s="48"/>
      <c r="U2196" s="48"/>
      <c r="V2196" s="48"/>
    </row>
    <row r="2197" spans="1:22" x14ac:dyDescent="0.25">
      <c r="A2197" s="8"/>
      <c r="B2197" s="60" t="s">
        <v>2192</v>
      </c>
      <c r="C2197" s="45">
        <v>66.433999999999997</v>
      </c>
      <c r="D2197" s="24">
        <v>0.27054023892720586</v>
      </c>
      <c r="E2197" s="10">
        <v>62.582999999999998</v>
      </c>
      <c r="F2197" s="24">
        <v>0.15397250661818646</v>
      </c>
      <c r="G2197" s="10">
        <v>68.855999999999995</v>
      </c>
      <c r="H2197" s="24">
        <v>0.1649770784826968</v>
      </c>
      <c r="I2197" s="10">
        <v>66.540999999999997</v>
      </c>
      <c r="J2197" s="24">
        <v>0.22239324334990923</v>
      </c>
      <c r="K2197" s="10">
        <v>52.701999999999998</v>
      </c>
      <c r="L2197" s="61">
        <v>0.18641867462570672</v>
      </c>
      <c r="Q2197" s="48"/>
      <c r="R2197" s="48"/>
      <c r="S2197" s="48"/>
      <c r="T2197" s="48"/>
      <c r="U2197" s="48"/>
      <c r="V2197" s="48"/>
    </row>
    <row r="2198" spans="1:22" x14ac:dyDescent="0.25">
      <c r="A2198" s="8"/>
      <c r="B2198" s="60" t="s">
        <v>2193</v>
      </c>
      <c r="C2198" s="45">
        <v>68.087000000000003</v>
      </c>
      <c r="D2198" s="24">
        <v>0.3276559155522219</v>
      </c>
      <c r="E2198" s="10">
        <v>63.947000000000003</v>
      </c>
      <c r="F2198" s="24">
        <v>0.22672471533824515</v>
      </c>
      <c r="G2198" s="10">
        <v>69.83</v>
      </c>
      <c r="H2198" s="24">
        <v>0.23761731912247466</v>
      </c>
      <c r="I2198" s="10">
        <v>68.117000000000004</v>
      </c>
      <c r="J2198" s="24">
        <v>0.27438366616675874</v>
      </c>
      <c r="K2198" s="10">
        <v>53.87</v>
      </c>
      <c r="L2198" s="61">
        <v>0.23336002523598068</v>
      </c>
      <c r="Q2198" s="48"/>
      <c r="R2198" s="48"/>
      <c r="S2198" s="48"/>
      <c r="T2198" s="48"/>
      <c r="U2198" s="48"/>
      <c r="V2198" s="48"/>
    </row>
    <row r="2199" spans="1:22" x14ac:dyDescent="0.25">
      <c r="A2199" s="8"/>
      <c r="B2199" s="60" t="s">
        <v>2194</v>
      </c>
      <c r="C2199" s="45">
        <v>69.262</v>
      </c>
      <c r="D2199" s="24">
        <v>0.35414646640200509</v>
      </c>
      <c r="E2199" s="10">
        <v>65.387</v>
      </c>
      <c r="F2199" s="24">
        <v>0.28171147896533028</v>
      </c>
      <c r="G2199" s="10">
        <v>70.712999999999994</v>
      </c>
      <c r="H2199" s="24">
        <v>0.29795080189156747</v>
      </c>
      <c r="I2199" s="10">
        <v>68.872</v>
      </c>
      <c r="J2199" s="24">
        <v>0.32715026179388007</v>
      </c>
      <c r="K2199" s="10">
        <v>54.073999999999998</v>
      </c>
      <c r="L2199" s="61">
        <v>0.27515711824512873</v>
      </c>
      <c r="Q2199" s="48"/>
      <c r="R2199" s="48"/>
      <c r="S2199" s="48"/>
      <c r="T2199" s="48"/>
      <c r="U2199" s="48"/>
      <c r="V2199" s="48"/>
    </row>
    <row r="2200" spans="1:22" x14ac:dyDescent="0.25">
      <c r="A2200" s="8"/>
      <c r="B2200" s="60" t="s">
        <v>2195</v>
      </c>
      <c r="C2200" s="45">
        <v>68.323999999999998</v>
      </c>
      <c r="D2200" s="24">
        <v>0.36406212839135765</v>
      </c>
      <c r="E2200" s="10">
        <v>65.048000000000002</v>
      </c>
      <c r="F2200" s="24">
        <v>0.3136382483334928</v>
      </c>
      <c r="G2200" s="10">
        <v>69.888999999999996</v>
      </c>
      <c r="H2200" s="24">
        <v>0.32972277256359456</v>
      </c>
      <c r="I2200" s="10">
        <v>68.218000000000004</v>
      </c>
      <c r="J2200" s="24">
        <v>0.37844344462862106</v>
      </c>
      <c r="K2200" s="10">
        <v>52.643000000000001</v>
      </c>
      <c r="L2200" s="61">
        <v>0.29342893887554294</v>
      </c>
      <c r="Q2200" s="48"/>
      <c r="R2200" s="48"/>
      <c r="S2200" s="48"/>
      <c r="T2200" s="48"/>
      <c r="U2200" s="48"/>
      <c r="V2200" s="48"/>
    </row>
    <row r="2201" spans="1:22" x14ac:dyDescent="0.25">
      <c r="A2201" s="8"/>
      <c r="B2201" s="60" t="s">
        <v>2196</v>
      </c>
      <c r="C2201" s="45">
        <v>67.201999999999998</v>
      </c>
      <c r="D2201" s="24">
        <v>0.3636230584877701</v>
      </c>
      <c r="E2201" s="10">
        <v>64.161000000000001</v>
      </c>
      <c r="F2201" s="24">
        <v>0.3325678563454853</v>
      </c>
      <c r="G2201" s="10">
        <v>69.174999999999997</v>
      </c>
      <c r="H2201" s="24">
        <v>0.33744522697363666</v>
      </c>
      <c r="I2201" s="10">
        <v>67.305000000000007</v>
      </c>
      <c r="J2201" s="24">
        <v>0.42742126450390716</v>
      </c>
      <c r="K2201" s="10">
        <v>50.761000000000003</v>
      </c>
      <c r="L2201" s="61">
        <v>0.30059935454126324</v>
      </c>
      <c r="Q2201" s="48"/>
      <c r="R2201" s="48"/>
      <c r="S2201" s="48"/>
      <c r="T2201" s="48"/>
      <c r="U2201" s="48"/>
      <c r="V2201" s="48"/>
    </row>
    <row r="2202" spans="1:22" x14ac:dyDescent="0.25">
      <c r="A2202" s="8"/>
      <c r="B2202" s="60" t="s">
        <v>2197</v>
      </c>
      <c r="C2202" s="45">
        <v>65.521000000000001</v>
      </c>
      <c r="D2202" s="24">
        <v>0.34735917747571393</v>
      </c>
      <c r="E2202" s="10">
        <v>62.555</v>
      </c>
      <c r="F2202" s="24">
        <v>0.33468886549931426</v>
      </c>
      <c r="G2202" s="10">
        <v>67.938999999999993</v>
      </c>
      <c r="H2202" s="24">
        <v>0.3190790900808399</v>
      </c>
      <c r="I2202" s="10">
        <v>66.417000000000002</v>
      </c>
      <c r="J2202" s="24">
        <v>0.46008629989212513</v>
      </c>
      <c r="K2202" s="10">
        <v>49.228000000000002</v>
      </c>
      <c r="L2202" s="61">
        <v>0.28897624420664386</v>
      </c>
      <c r="Q2202" s="48"/>
      <c r="R2202" s="48"/>
      <c r="S2202" s="48"/>
      <c r="T2202" s="48"/>
      <c r="U2202" s="48"/>
      <c r="V2202" s="48"/>
    </row>
    <row r="2203" spans="1:22" x14ac:dyDescent="0.25">
      <c r="A2203" s="8"/>
      <c r="B2203" s="60" t="s">
        <v>2198</v>
      </c>
      <c r="C2203" s="45">
        <v>63.478000000000002</v>
      </c>
      <c r="D2203" s="24">
        <v>0.30476939682771997</v>
      </c>
      <c r="E2203" s="10">
        <v>61.326999999999998</v>
      </c>
      <c r="F2203" s="24">
        <v>0.31065607756833474</v>
      </c>
      <c r="G2203" s="10">
        <v>66.811999999999998</v>
      </c>
      <c r="H2203" s="24">
        <v>0.27705389810409403</v>
      </c>
      <c r="I2203" s="10">
        <v>65.287999999999997</v>
      </c>
      <c r="J2203" s="24">
        <v>0.46895308758912829</v>
      </c>
      <c r="K2203" s="10">
        <v>48.421999999999997</v>
      </c>
      <c r="L2203" s="61">
        <v>0.25260246050811674</v>
      </c>
      <c r="Q2203" s="48"/>
      <c r="R2203" s="48"/>
      <c r="S2203" s="48"/>
      <c r="T2203" s="48"/>
      <c r="U2203" s="48"/>
      <c r="V2203" s="48"/>
    </row>
    <row r="2204" spans="1:22" x14ac:dyDescent="0.25">
      <c r="A2204" s="8"/>
      <c r="B2204" s="60" t="s">
        <v>2199</v>
      </c>
      <c r="C2204" s="45">
        <v>60.933</v>
      </c>
      <c r="D2204" s="24">
        <v>0.2447448820914363</v>
      </c>
      <c r="E2204" s="10">
        <v>59.314</v>
      </c>
      <c r="F2204" s="24">
        <v>0.26893758173061588</v>
      </c>
      <c r="G2204" s="10">
        <v>65.224999999999994</v>
      </c>
      <c r="H2204" s="24">
        <v>0.21985856628440034</v>
      </c>
      <c r="I2204" s="10">
        <v>64.061999999999998</v>
      </c>
      <c r="J2204" s="24">
        <v>0.45450838003525668</v>
      </c>
      <c r="K2204" s="10">
        <v>48.213999999999999</v>
      </c>
      <c r="L2204" s="61">
        <v>0.20597655965640241</v>
      </c>
      <c r="Q2204" s="48"/>
      <c r="R2204" s="48"/>
      <c r="S2204" s="48"/>
      <c r="T2204" s="48"/>
      <c r="U2204" s="48"/>
      <c r="V2204" s="48"/>
    </row>
    <row r="2205" spans="1:22" x14ac:dyDescent="0.25">
      <c r="A2205" s="8"/>
      <c r="B2205" s="60" t="s">
        <v>2200</v>
      </c>
      <c r="C2205" s="45">
        <v>59.493000000000002</v>
      </c>
      <c r="D2205" s="24">
        <v>0.16152284078227622</v>
      </c>
      <c r="E2205" s="10">
        <v>59.063000000000002</v>
      </c>
      <c r="F2205" s="24">
        <v>0.21709246324115714</v>
      </c>
      <c r="G2205" s="10">
        <v>64.207999999999998</v>
      </c>
      <c r="H2205" s="24">
        <v>0.14246048388263027</v>
      </c>
      <c r="I2205" s="10">
        <v>62.103000000000002</v>
      </c>
      <c r="J2205" s="24">
        <v>0.39344068197963533</v>
      </c>
      <c r="K2205" s="10">
        <v>48.369</v>
      </c>
      <c r="L2205" s="61">
        <v>0.14638082065467958</v>
      </c>
      <c r="Q2205" s="48"/>
      <c r="R2205" s="48"/>
      <c r="S2205" s="48"/>
      <c r="T2205" s="48"/>
      <c r="U2205" s="48"/>
      <c r="V2205" s="48"/>
    </row>
    <row r="2206" spans="1:22" x14ac:dyDescent="0.25">
      <c r="A2206" s="8"/>
      <c r="B2206" s="60" t="s">
        <v>2201</v>
      </c>
      <c r="C2206" s="45">
        <v>58.917000000000002</v>
      </c>
      <c r="D2206" s="24">
        <v>8.3167157571211653E-2</v>
      </c>
      <c r="E2206" s="10">
        <v>59.07</v>
      </c>
      <c r="F2206" s="24">
        <v>0.16424265620514783</v>
      </c>
      <c r="G2206" s="10">
        <v>64.426000000000002</v>
      </c>
      <c r="H2206" s="24">
        <v>7.1425472530333045E-2</v>
      </c>
      <c r="I2206" s="10">
        <v>61.582000000000001</v>
      </c>
      <c r="J2206" s="24">
        <v>0.33062330623306235</v>
      </c>
      <c r="K2206" s="10">
        <v>49.707000000000001</v>
      </c>
      <c r="L2206" s="61">
        <v>8.4977311882749748E-2</v>
      </c>
      <c r="Q2206" s="48"/>
      <c r="R2206" s="48"/>
      <c r="S2206" s="48"/>
      <c r="T2206" s="48"/>
      <c r="U2206" s="48"/>
      <c r="V2206" s="48"/>
    </row>
    <row r="2207" spans="1:22" x14ac:dyDescent="0.25">
      <c r="A2207" s="8"/>
      <c r="B2207" s="60" t="s">
        <v>2202</v>
      </c>
      <c r="C2207" s="45">
        <v>58.756999999999998</v>
      </c>
      <c r="D2207" s="24">
        <v>3.1869157168730906E-2</v>
      </c>
      <c r="E2207" s="10">
        <v>59.655000000000001</v>
      </c>
      <c r="F2207" s="24">
        <v>0.11737313813670143</v>
      </c>
      <c r="G2207" s="10">
        <v>65.034000000000006</v>
      </c>
      <c r="H2207" s="24">
        <v>3.6124889730871017E-2</v>
      </c>
      <c r="I2207" s="10">
        <v>61.02</v>
      </c>
      <c r="J2207" s="24">
        <v>0.2572683979266977</v>
      </c>
      <c r="K2207" s="10">
        <v>50.008000000000003</v>
      </c>
      <c r="L2207" s="61">
        <v>5.7848632646623474E-2</v>
      </c>
      <c r="Q2207" s="48"/>
      <c r="R2207" s="48"/>
      <c r="S2207" s="48"/>
      <c r="T2207" s="48"/>
      <c r="U2207" s="48"/>
      <c r="V2207" s="48"/>
    </row>
    <row r="2208" spans="1:22" x14ac:dyDescent="0.25">
      <c r="A2208" s="8"/>
      <c r="B2208" s="60" t="s">
        <v>2203</v>
      </c>
      <c r="C2208" s="45">
        <v>58.869</v>
      </c>
      <c r="D2208" s="24">
        <v>1.743473408828964E-2</v>
      </c>
      <c r="E2208" s="10">
        <v>59.625</v>
      </c>
      <c r="F2208" s="24">
        <v>0.10289286511657576</v>
      </c>
      <c r="G2208" s="10">
        <v>66.266000000000005</v>
      </c>
      <c r="H2208" s="24">
        <v>3.9812578634542801E-2</v>
      </c>
      <c r="I2208" s="10">
        <v>60.116</v>
      </c>
      <c r="J2208" s="24">
        <v>0.21227668587365486</v>
      </c>
      <c r="K2208" s="10">
        <v>50.372999999999998</v>
      </c>
      <c r="L2208" s="61">
        <v>7.3742447404819098E-2</v>
      </c>
      <c r="Q2208" s="48"/>
      <c r="R2208" s="48"/>
      <c r="S2208" s="48"/>
      <c r="T2208" s="48"/>
      <c r="U2208" s="48"/>
      <c r="V2208" s="48"/>
    </row>
    <row r="2209" spans="1:22" x14ac:dyDescent="0.25">
      <c r="A2209" s="8"/>
      <c r="B2209" s="60" t="s">
        <v>2204</v>
      </c>
      <c r="C2209" s="45">
        <v>55.85</v>
      </c>
      <c r="D2209" s="24">
        <v>1.6007756901630046E-2</v>
      </c>
      <c r="E2209" s="10">
        <v>57.796999999999997</v>
      </c>
      <c r="F2209" s="24">
        <v>0.10560392944853762</v>
      </c>
      <c r="G2209" s="10">
        <v>62.874000000000002</v>
      </c>
      <c r="H2209" s="24">
        <v>4.8214724724869484E-2</v>
      </c>
      <c r="I2209" s="10">
        <v>57.174999999999997</v>
      </c>
      <c r="J2209" s="24">
        <v>0.19409582445339016</v>
      </c>
      <c r="K2209" s="10">
        <v>47.957999999999998</v>
      </c>
      <c r="L2209" s="61">
        <v>9.5484215379389004E-2</v>
      </c>
      <c r="Q2209" s="48"/>
      <c r="R2209" s="48"/>
      <c r="S2209" s="48"/>
      <c r="T2209" s="48"/>
      <c r="U2209" s="48"/>
      <c r="V2209" s="48"/>
    </row>
    <row r="2210" spans="1:22" x14ac:dyDescent="0.25">
      <c r="A2210" s="8"/>
      <c r="B2210" s="60" t="s">
        <v>2205</v>
      </c>
      <c r="C2210" s="45">
        <v>52.231000000000002</v>
      </c>
      <c r="D2210" s="24">
        <v>1.7306672033076599E-2</v>
      </c>
      <c r="E2210" s="10">
        <v>55.817999999999998</v>
      </c>
      <c r="F2210" s="24">
        <v>9.7024208209740698E-2</v>
      </c>
      <c r="G2210" s="10">
        <v>58.49</v>
      </c>
      <c r="H2210" s="24">
        <v>4.8460570651780936E-2</v>
      </c>
      <c r="I2210" s="10">
        <v>54.65</v>
      </c>
      <c r="J2210" s="24">
        <v>0.19426684558107718</v>
      </c>
      <c r="K2210" s="10">
        <v>46.412999999999997</v>
      </c>
      <c r="L2210" s="61">
        <v>0.11010409842032468</v>
      </c>
      <c r="Q2210" s="48"/>
      <c r="R2210" s="48"/>
      <c r="S2210" s="48"/>
      <c r="T2210" s="48"/>
      <c r="U2210" s="48"/>
      <c r="V2210" s="48"/>
    </row>
    <row r="2211" spans="1:22" x14ac:dyDescent="0.25">
      <c r="A2211" s="8"/>
      <c r="B2211" s="60" t="s">
        <v>2206</v>
      </c>
      <c r="C2211" s="45">
        <v>47.353999999999999</v>
      </c>
      <c r="D2211" s="24">
        <v>2.0014269771866596E-2</v>
      </c>
      <c r="E2211" s="10">
        <v>52.031999999999996</v>
      </c>
      <c r="F2211" s="24">
        <v>9.1203393614646133E-2</v>
      </c>
      <c r="G2211" s="10">
        <v>52.987000000000002</v>
      </c>
      <c r="H2211" s="24">
        <v>4.2140884177645374E-2</v>
      </c>
      <c r="I2211" s="10">
        <v>50.637</v>
      </c>
      <c r="J2211" s="24">
        <v>0.18768910990080775</v>
      </c>
      <c r="K2211" s="10">
        <v>43.726999999999997</v>
      </c>
      <c r="L2211" s="61">
        <v>0.11412001650044891</v>
      </c>
      <c r="Q2211" s="48"/>
      <c r="R2211" s="48"/>
      <c r="S2211" s="48"/>
      <c r="T2211" s="48"/>
      <c r="U2211" s="48"/>
      <c r="V2211" s="48"/>
    </row>
    <row r="2212" spans="1:22" x14ac:dyDescent="0.25">
      <c r="A2212" s="8"/>
      <c r="B2212" s="60" t="s">
        <v>2207</v>
      </c>
      <c r="C2212" s="45">
        <v>43.869</v>
      </c>
      <c r="D2212" s="24">
        <v>1.90070247329138E-2</v>
      </c>
      <c r="E2212" s="10">
        <v>48.911000000000001</v>
      </c>
      <c r="F2212" s="24">
        <v>8.3452916228196047E-2</v>
      </c>
      <c r="G2212" s="10">
        <v>49.140999999999998</v>
      </c>
      <c r="H2212" s="24">
        <v>3.4936013303448775E-2</v>
      </c>
      <c r="I2212" s="10">
        <v>46.798999999999999</v>
      </c>
      <c r="J2212" s="24">
        <v>0.18346620359407478</v>
      </c>
      <c r="K2212" s="10">
        <v>40.890999999999998</v>
      </c>
      <c r="L2212" s="61">
        <v>0.11428987406275024</v>
      </c>
      <c r="Q2212" s="48"/>
      <c r="R2212" s="48"/>
      <c r="S2212" s="48"/>
      <c r="T2212" s="48"/>
      <c r="U2212" s="48"/>
      <c r="V2212" s="48"/>
    </row>
    <row r="2213" spans="1:22" x14ac:dyDescent="0.25">
      <c r="A2213" s="8"/>
      <c r="B2213" s="60" t="s">
        <v>2208</v>
      </c>
      <c r="C2213" s="45">
        <v>41.756</v>
      </c>
      <c r="D2213" s="24">
        <v>1.7763061612761599E-2</v>
      </c>
      <c r="E2213" s="10">
        <v>46.37</v>
      </c>
      <c r="F2213" s="24">
        <v>7.9737874294460914E-2</v>
      </c>
      <c r="G2213" s="10">
        <v>47.054000000000002</v>
      </c>
      <c r="H2213" s="24">
        <v>3.1378786783312851E-2</v>
      </c>
      <c r="I2213" s="10">
        <v>44.234999999999999</v>
      </c>
      <c r="J2213" s="24">
        <v>0.17950640671455259</v>
      </c>
      <c r="K2213" s="10">
        <v>38.738</v>
      </c>
      <c r="L2213" s="61">
        <v>0.10773822523112761</v>
      </c>
      <c r="Q2213" s="48"/>
      <c r="R2213" s="48"/>
      <c r="S2213" s="48"/>
      <c r="T2213" s="48"/>
      <c r="U2213" s="48"/>
      <c r="V2213" s="48"/>
    </row>
    <row r="2214" spans="1:22" x14ac:dyDescent="0.25">
      <c r="A2214" s="8"/>
      <c r="B2214" s="60" t="s">
        <v>2209</v>
      </c>
      <c r="C2214" s="45">
        <v>40.912999999999997</v>
      </c>
      <c r="D2214" s="24">
        <v>1.6445924191423971E-2</v>
      </c>
      <c r="E2214" s="10">
        <v>45.429000000000002</v>
      </c>
      <c r="F2214" s="24">
        <v>7.8972543767339518E-2</v>
      </c>
      <c r="G2214" s="10">
        <v>46.021999999999998</v>
      </c>
      <c r="H2214" s="24">
        <v>2.6925023497939411E-2</v>
      </c>
      <c r="I2214" s="10">
        <v>42.962000000000003</v>
      </c>
      <c r="J2214" s="24">
        <v>0.16665351119530614</v>
      </c>
      <c r="K2214" s="10">
        <v>37.759</v>
      </c>
      <c r="L2214" s="61">
        <v>9.919681638397515E-2</v>
      </c>
      <c r="Q2214" s="48"/>
      <c r="R2214" s="48"/>
      <c r="S2214" s="48"/>
      <c r="T2214" s="48"/>
      <c r="U2214" s="48"/>
      <c r="V2214" s="48"/>
    </row>
    <row r="2215" spans="1:22" x14ac:dyDescent="0.25">
      <c r="A2215" s="8"/>
      <c r="B2215" s="60" t="s">
        <v>2210</v>
      </c>
      <c r="C2215" s="45">
        <v>41.423000000000002</v>
      </c>
      <c r="D2215" s="24">
        <v>1.6354456314942194E-2</v>
      </c>
      <c r="E2215" s="10">
        <v>45.781999999999996</v>
      </c>
      <c r="F2215" s="24">
        <v>7.7633215344877063E-2</v>
      </c>
      <c r="G2215" s="10">
        <v>46.287999999999997</v>
      </c>
      <c r="H2215" s="24">
        <v>2.3570240763502278E-2</v>
      </c>
      <c r="I2215" s="10">
        <v>42.186</v>
      </c>
      <c r="J2215" s="24">
        <v>0.15248506854000579</v>
      </c>
      <c r="K2215" s="10">
        <v>37.533999999999999</v>
      </c>
      <c r="L2215" s="61">
        <v>9.1504695348329335E-2</v>
      </c>
      <c r="Q2215" s="48"/>
      <c r="R2215" s="48"/>
      <c r="S2215" s="48"/>
      <c r="T2215" s="48"/>
      <c r="U2215" s="48"/>
      <c r="V2215" s="48"/>
    </row>
    <row r="2216" spans="1:22" x14ac:dyDescent="0.25">
      <c r="A2216" s="8"/>
      <c r="B2216" s="60" t="s">
        <v>2211</v>
      </c>
      <c r="C2216" s="45">
        <v>42.951999999999998</v>
      </c>
      <c r="D2216" s="24">
        <v>1.8019171666910579E-2</v>
      </c>
      <c r="E2216" s="10">
        <v>46.9</v>
      </c>
      <c r="F2216" s="24">
        <v>8.1156924646831857E-2</v>
      </c>
      <c r="G2216" s="10">
        <v>48.033999999999999</v>
      </c>
      <c r="H2216" s="24">
        <v>2.4148651579784543E-2</v>
      </c>
      <c r="I2216" s="10">
        <v>42.329000000000001</v>
      </c>
      <c r="J2216" s="24">
        <v>0.14002683716157549</v>
      </c>
      <c r="K2216" s="10">
        <v>37.984000000000002</v>
      </c>
      <c r="L2216" s="61">
        <v>8.6760816286913692E-2</v>
      </c>
      <c r="Q2216" s="48"/>
      <c r="R2216" s="48"/>
      <c r="S2216" s="48"/>
      <c r="T2216" s="48"/>
      <c r="U2216" s="48"/>
      <c r="V2216" s="48"/>
    </row>
    <row r="2217" spans="1:22" x14ac:dyDescent="0.25">
      <c r="A2217" s="8"/>
      <c r="B2217" s="60" t="s">
        <v>2212</v>
      </c>
      <c r="C2217" s="45">
        <v>45.616999999999997</v>
      </c>
      <c r="D2217" s="24">
        <v>1.8549685350504903E-2</v>
      </c>
      <c r="E2217" s="10">
        <v>49.929000000000002</v>
      </c>
      <c r="F2217" s="24">
        <v>8.2001977103861728E-2</v>
      </c>
      <c r="G2217" s="10">
        <v>52.335000000000001</v>
      </c>
      <c r="H2217" s="24">
        <v>2.3743764008386958E-2</v>
      </c>
      <c r="I2217" s="10">
        <v>41.41</v>
      </c>
      <c r="J2217" s="24">
        <v>0.12329307759097008</v>
      </c>
      <c r="K2217" s="10">
        <v>38.029000000000003</v>
      </c>
      <c r="L2217" s="61">
        <v>8.4965179199728222E-2</v>
      </c>
      <c r="Q2217" s="48"/>
      <c r="R2217" s="48"/>
      <c r="S2217" s="48"/>
      <c r="T2217" s="48"/>
      <c r="U2217" s="48"/>
      <c r="V2217" s="48"/>
    </row>
    <row r="2218" spans="1:22" x14ac:dyDescent="0.25">
      <c r="A2218" s="8"/>
      <c r="B2218" s="60" t="s">
        <v>2213</v>
      </c>
      <c r="C2218" s="45">
        <v>51.283000000000001</v>
      </c>
      <c r="D2218" s="24">
        <v>1.7452070832723546E-2</v>
      </c>
      <c r="E2218" s="10">
        <v>56.021999999999998</v>
      </c>
      <c r="F2218" s="24">
        <v>8.4170413597372359E-2</v>
      </c>
      <c r="G2218" s="10">
        <v>61.091000000000001</v>
      </c>
      <c r="H2218" s="24">
        <v>2.6346612681657146E-2</v>
      </c>
      <c r="I2218" s="10">
        <v>39.475000000000001</v>
      </c>
      <c r="J2218" s="24">
        <v>0.11163732996553266</v>
      </c>
      <c r="K2218" s="10">
        <v>37.881</v>
      </c>
      <c r="L2218" s="61">
        <v>8.0184902089248014E-2</v>
      </c>
      <c r="Q2218" s="48"/>
      <c r="R2218" s="48"/>
      <c r="S2218" s="48"/>
      <c r="T2218" s="48"/>
      <c r="U2218" s="48"/>
      <c r="V2218" s="48"/>
    </row>
    <row r="2219" spans="1:22" x14ac:dyDescent="0.25">
      <c r="A2219" s="8"/>
      <c r="B2219" s="60" t="s">
        <v>2214</v>
      </c>
      <c r="C2219" s="45">
        <v>56.58</v>
      </c>
      <c r="D2219" s="24">
        <v>3.2032050343919219E-2</v>
      </c>
      <c r="E2219" s="10">
        <v>60.646999999999998</v>
      </c>
      <c r="F2219" s="24">
        <v>9.2589049395707765E-2</v>
      </c>
      <c r="G2219" s="10">
        <v>66.194000000000003</v>
      </c>
      <c r="H2219" s="24">
        <v>4.371339744053214E-2</v>
      </c>
      <c r="I2219" s="10">
        <v>40.237000000000002</v>
      </c>
      <c r="J2219" s="24">
        <v>0.11267661220301524</v>
      </c>
      <c r="K2219" s="10">
        <v>35.484000000000002</v>
      </c>
      <c r="L2219" s="61">
        <v>9.2305452427749873E-2</v>
      </c>
      <c r="Q2219" s="48"/>
      <c r="R2219" s="48"/>
      <c r="S2219" s="48"/>
      <c r="T2219" s="48"/>
      <c r="U2219" s="48"/>
      <c r="V2219" s="48"/>
    </row>
    <row r="2220" spans="1:22" x14ac:dyDescent="0.25">
      <c r="A2220" s="8"/>
      <c r="B2220" s="60" t="s">
        <v>2215</v>
      </c>
      <c r="C2220" s="45">
        <v>61.33</v>
      </c>
      <c r="D2220" s="24">
        <v>7.6814722669398511E-2</v>
      </c>
      <c r="E2220" s="10">
        <v>63.36</v>
      </c>
      <c r="F2220" s="24">
        <v>0.10963359801014062</v>
      </c>
      <c r="G2220" s="10">
        <v>68.27</v>
      </c>
      <c r="H2220" s="24">
        <v>8.6038608921986837E-2</v>
      </c>
      <c r="I2220" s="10">
        <v>43.613999999999997</v>
      </c>
      <c r="J2220" s="24">
        <v>0.14730181282395349</v>
      </c>
      <c r="K2220" s="10">
        <v>38.984999999999999</v>
      </c>
      <c r="L2220" s="61">
        <v>0.11943413166387615</v>
      </c>
      <c r="Q2220" s="48"/>
      <c r="R2220" s="48"/>
      <c r="S2220" s="48"/>
      <c r="T2220" s="48"/>
      <c r="U2220" s="48"/>
      <c r="V2220" s="48"/>
    </row>
    <row r="2221" spans="1:22" x14ac:dyDescent="0.25">
      <c r="A2221" s="8"/>
      <c r="B2221" s="60" t="s">
        <v>2216</v>
      </c>
      <c r="C2221" s="45">
        <v>64.070999999999998</v>
      </c>
      <c r="D2221" s="24">
        <v>0.14203131860090737</v>
      </c>
      <c r="E2221" s="10">
        <v>63.235999999999997</v>
      </c>
      <c r="F2221" s="24">
        <v>0.15395899103925509</v>
      </c>
      <c r="G2221" s="10">
        <v>68.53</v>
      </c>
      <c r="H2221" s="24">
        <v>0.1487094208661702</v>
      </c>
      <c r="I2221" s="10">
        <v>47.021000000000001</v>
      </c>
      <c r="J2221" s="24">
        <v>0.21681532349304075</v>
      </c>
      <c r="K2221" s="10">
        <v>46.112000000000002</v>
      </c>
      <c r="L2221" s="61">
        <v>0.15514061779621946</v>
      </c>
      <c r="Q2221" s="48"/>
      <c r="R2221" s="48"/>
      <c r="S2221" s="48"/>
      <c r="T2221" s="48"/>
      <c r="U2221" s="48"/>
      <c r="V2221" s="48"/>
    </row>
    <row r="2222" spans="1:22" x14ac:dyDescent="0.25">
      <c r="A2222" s="8"/>
      <c r="B2222" s="60" t="s">
        <v>2217</v>
      </c>
      <c r="C2222" s="45">
        <v>65.891999999999996</v>
      </c>
      <c r="D2222" s="24">
        <v>0.20402824528025756</v>
      </c>
      <c r="E2222" s="10">
        <v>64.599000000000004</v>
      </c>
      <c r="F2222" s="24">
        <v>0.22322140374374183</v>
      </c>
      <c r="G2222" s="10">
        <v>69.677999999999997</v>
      </c>
      <c r="H2222" s="24">
        <v>0.21434458824380015</v>
      </c>
      <c r="I2222" s="10">
        <v>49.837000000000003</v>
      </c>
      <c r="J2222" s="24">
        <v>0.28678927565974688</v>
      </c>
      <c r="K2222" s="10">
        <v>48.448999999999998</v>
      </c>
      <c r="L2222" s="61">
        <v>0.18778966780713888</v>
      </c>
      <c r="Q2222" s="48"/>
      <c r="R2222" s="48"/>
      <c r="S2222" s="48"/>
      <c r="T2222" s="48"/>
      <c r="U2222" s="48"/>
      <c r="V2222" s="48"/>
    </row>
    <row r="2223" spans="1:22" x14ac:dyDescent="0.25">
      <c r="A2223" s="8"/>
      <c r="B2223" s="60" t="s">
        <v>2218</v>
      </c>
      <c r="C2223" s="45">
        <v>67.67</v>
      </c>
      <c r="D2223" s="24">
        <v>0.25912849407288158</v>
      </c>
      <c r="E2223" s="10">
        <v>66.278999999999996</v>
      </c>
      <c r="F2223" s="24">
        <v>0.28398545871998471</v>
      </c>
      <c r="G2223" s="10">
        <v>71.042000000000002</v>
      </c>
      <c r="H2223" s="24">
        <v>0.26855614199985539</v>
      </c>
      <c r="I2223" s="10">
        <v>52.164999999999999</v>
      </c>
      <c r="J2223" s="24">
        <v>0.31377114742021206</v>
      </c>
      <c r="K2223" s="10">
        <v>50.05</v>
      </c>
      <c r="L2223" s="61">
        <v>0.22007473732741259</v>
      </c>
      <c r="Q2223" s="48"/>
      <c r="R2223" s="48"/>
      <c r="S2223" s="48"/>
      <c r="T2223" s="48"/>
      <c r="U2223" s="48"/>
      <c r="V2223" s="48"/>
    </row>
    <row r="2224" spans="1:22" x14ac:dyDescent="0.25">
      <c r="A2224" s="8"/>
      <c r="B2224" s="60" t="s">
        <v>2219</v>
      </c>
      <c r="C2224" s="45">
        <v>66.16</v>
      </c>
      <c r="D2224" s="24">
        <v>0.28881896677886726</v>
      </c>
      <c r="E2224" s="10">
        <v>65.753</v>
      </c>
      <c r="F2224" s="24">
        <v>0.32204470805829266</v>
      </c>
      <c r="G2224" s="10">
        <v>70.325000000000003</v>
      </c>
      <c r="H2224" s="24">
        <v>0.29205408141132239</v>
      </c>
      <c r="I2224" s="10">
        <v>51.116999999999997</v>
      </c>
      <c r="J2224" s="24">
        <v>0.33024179756360672</v>
      </c>
      <c r="K2224" s="10">
        <v>49.031999999999996</v>
      </c>
      <c r="L2224" s="61">
        <v>0.24525005459707361</v>
      </c>
      <c r="Q2224" s="48"/>
      <c r="R2224" s="48"/>
      <c r="S2224" s="48"/>
      <c r="T2224" s="48"/>
      <c r="U2224" s="48"/>
      <c r="V2224" s="48"/>
    </row>
    <row r="2225" spans="1:22" x14ac:dyDescent="0.25">
      <c r="A2225" s="8"/>
      <c r="B2225" s="60" t="s">
        <v>2220</v>
      </c>
      <c r="C2225" s="45">
        <v>64.977000000000004</v>
      </c>
      <c r="D2225" s="24">
        <v>0.28797746231523491</v>
      </c>
      <c r="E2225" s="10">
        <v>65.233000000000004</v>
      </c>
      <c r="F2225" s="24">
        <v>0.33432188526419848</v>
      </c>
      <c r="G2225" s="10">
        <v>69.611999999999995</v>
      </c>
      <c r="H2225" s="24">
        <v>0.29448340683970792</v>
      </c>
      <c r="I2225" s="10">
        <v>48.718000000000004</v>
      </c>
      <c r="J2225" s="24">
        <v>0.34605467413897439</v>
      </c>
      <c r="K2225" s="10">
        <v>47.585999999999999</v>
      </c>
      <c r="L2225" s="61">
        <v>0.25448302637645287</v>
      </c>
      <c r="Q2225" s="48"/>
      <c r="R2225" s="48"/>
      <c r="S2225" s="48"/>
      <c r="T2225" s="48"/>
      <c r="U2225" s="48"/>
      <c r="V2225" s="48"/>
    </row>
    <row r="2226" spans="1:22" x14ac:dyDescent="0.25">
      <c r="A2226" s="8"/>
      <c r="B2226" s="60" t="s">
        <v>2221</v>
      </c>
      <c r="C2226" s="45">
        <v>62.921999999999997</v>
      </c>
      <c r="D2226" s="24">
        <v>0.26320796136396896</v>
      </c>
      <c r="E2226" s="10">
        <v>63.789000000000001</v>
      </c>
      <c r="F2226" s="24">
        <v>0.32400586753404126</v>
      </c>
      <c r="G2226" s="10">
        <v>68.296000000000006</v>
      </c>
      <c r="H2226" s="24">
        <v>0.2772612247849035</v>
      </c>
      <c r="I2226" s="10">
        <v>46.707999999999998</v>
      </c>
      <c r="J2226" s="24">
        <v>0.33860867734890943</v>
      </c>
      <c r="K2226" s="10">
        <v>45.774999999999999</v>
      </c>
      <c r="L2226" s="61">
        <v>0.24368493848729708</v>
      </c>
      <c r="Q2226" s="48"/>
      <c r="R2226" s="48"/>
      <c r="S2226" s="48"/>
      <c r="T2226" s="48"/>
      <c r="U2226" s="48"/>
      <c r="V2226" s="48"/>
    </row>
    <row r="2227" spans="1:22" x14ac:dyDescent="0.25">
      <c r="A2227" s="8"/>
      <c r="B2227" s="60" t="s">
        <v>2222</v>
      </c>
      <c r="C2227" s="45">
        <v>61.564999999999998</v>
      </c>
      <c r="D2227" s="24">
        <v>0.22539514122640128</v>
      </c>
      <c r="E2227" s="10">
        <v>62.344999999999999</v>
      </c>
      <c r="F2227" s="24">
        <v>0.30173156031761217</v>
      </c>
      <c r="G2227" s="10">
        <v>67.144999999999996</v>
      </c>
      <c r="H2227" s="24">
        <v>0.24093702552237728</v>
      </c>
      <c r="I2227" s="10">
        <v>45.212000000000003</v>
      </c>
      <c r="J2227" s="24">
        <v>0.30853526981871759</v>
      </c>
      <c r="K2227" s="10">
        <v>44.887999999999998</v>
      </c>
      <c r="L2227" s="61">
        <v>0.2089248016306326</v>
      </c>
      <c r="Q2227" s="48"/>
      <c r="R2227" s="48"/>
      <c r="S2227" s="48"/>
      <c r="T2227" s="48"/>
      <c r="U2227" s="48"/>
      <c r="V2227" s="48"/>
    </row>
    <row r="2228" spans="1:22" x14ac:dyDescent="0.25">
      <c r="A2228" s="8"/>
      <c r="B2228" s="60" t="s">
        <v>2223</v>
      </c>
      <c r="C2228" s="45">
        <v>59.487000000000002</v>
      </c>
      <c r="D2228" s="24">
        <v>0.17627689155568566</v>
      </c>
      <c r="E2228" s="10">
        <v>60.853999999999999</v>
      </c>
      <c r="F2228" s="24">
        <v>0.26960362256449505</v>
      </c>
      <c r="G2228" s="10">
        <v>65.491</v>
      </c>
      <c r="H2228" s="24">
        <v>0.19567637914829009</v>
      </c>
      <c r="I2228" s="10">
        <v>44.371000000000002</v>
      </c>
      <c r="J2228" s="24">
        <v>0.25207198673928488</v>
      </c>
      <c r="K2228" s="10">
        <v>44.499000000000002</v>
      </c>
      <c r="L2228" s="61">
        <v>0.15590497682657542</v>
      </c>
      <c r="Q2228" s="48"/>
      <c r="R2228" s="48"/>
      <c r="S2228" s="48"/>
      <c r="T2228" s="48"/>
      <c r="U2228" s="48"/>
      <c r="V2228" s="48"/>
    </row>
    <row r="2229" spans="1:22" x14ac:dyDescent="0.25">
      <c r="A2229" s="8"/>
      <c r="B2229" s="60" t="s">
        <v>2224</v>
      </c>
      <c r="C2229" s="45">
        <v>58.704999999999998</v>
      </c>
      <c r="D2229" s="24">
        <v>0.12950021952290355</v>
      </c>
      <c r="E2229" s="10">
        <v>60.768000000000001</v>
      </c>
      <c r="F2229" s="24">
        <v>0.22707994515131222</v>
      </c>
      <c r="G2229" s="10">
        <v>64.983000000000004</v>
      </c>
      <c r="H2229" s="24">
        <v>0.1410454775504302</v>
      </c>
      <c r="I2229" s="10">
        <v>45.088000000000001</v>
      </c>
      <c r="J2229" s="24">
        <v>0.17830925882074355</v>
      </c>
      <c r="K2229" s="10">
        <v>45.457000000000001</v>
      </c>
      <c r="L2229" s="61">
        <v>9.9257479799082768E-2</v>
      </c>
      <c r="Q2229" s="48"/>
      <c r="R2229" s="48"/>
      <c r="S2229" s="48"/>
      <c r="T2229" s="48"/>
      <c r="U2229" s="48"/>
      <c r="V2229" s="48"/>
    </row>
    <row r="2230" spans="1:22" x14ac:dyDescent="0.25">
      <c r="A2230" s="8"/>
      <c r="B2230" s="60" t="s">
        <v>2225</v>
      </c>
      <c r="C2230" s="45">
        <v>58.847999999999999</v>
      </c>
      <c r="D2230" s="24">
        <v>8.9675106102736712E-2</v>
      </c>
      <c r="E2230" s="10">
        <v>60.860999999999997</v>
      </c>
      <c r="F2230" s="24">
        <v>0.17329953123505215</v>
      </c>
      <c r="G2230" s="10">
        <v>64.733000000000004</v>
      </c>
      <c r="H2230" s="24">
        <v>9.681151037524402E-2</v>
      </c>
      <c r="I2230" s="10">
        <v>46.119</v>
      </c>
      <c r="J2230" s="24">
        <v>0.10570421238192965</v>
      </c>
      <c r="K2230" s="10">
        <v>47.695999999999998</v>
      </c>
      <c r="L2230" s="61">
        <v>4.8300211108684578E-2</v>
      </c>
      <c r="Q2230" s="48"/>
      <c r="R2230" s="48"/>
      <c r="S2230" s="48"/>
      <c r="T2230" s="48"/>
      <c r="U2230" s="48"/>
      <c r="V2230" s="48"/>
    </row>
    <row r="2231" spans="1:22" x14ac:dyDescent="0.25">
      <c r="A2231" s="8"/>
      <c r="B2231" s="60" t="s">
        <v>2226</v>
      </c>
      <c r="C2231" s="45">
        <v>59.253999999999998</v>
      </c>
      <c r="D2231" s="24">
        <v>6.7265476364700719E-2</v>
      </c>
      <c r="E2231" s="10">
        <v>61.386000000000003</v>
      </c>
      <c r="F2231" s="24">
        <v>0.13514461558085397</v>
      </c>
      <c r="G2231" s="10">
        <v>65.475999999999999</v>
      </c>
      <c r="H2231" s="24">
        <v>8.3609283493601333E-2</v>
      </c>
      <c r="I2231" s="10">
        <v>46.674999999999997</v>
      </c>
      <c r="J2231" s="24">
        <v>5.6239640066303574E-2</v>
      </c>
      <c r="K2231" s="10">
        <v>48.953000000000003</v>
      </c>
      <c r="L2231" s="61">
        <v>2.6340054839727258E-2</v>
      </c>
      <c r="Q2231" s="48"/>
      <c r="R2231" s="48"/>
      <c r="S2231" s="48"/>
      <c r="T2231" s="48"/>
      <c r="U2231" s="48"/>
      <c r="V2231" s="48"/>
    </row>
    <row r="2232" spans="1:22" x14ac:dyDescent="0.25">
      <c r="A2232" s="8"/>
      <c r="B2232" s="60" t="s">
        <v>2227</v>
      </c>
      <c r="C2232" s="45">
        <v>60.243000000000002</v>
      </c>
      <c r="D2232" s="24">
        <v>7.6174447534026052E-2</v>
      </c>
      <c r="E2232" s="10">
        <v>61.372999999999998</v>
      </c>
      <c r="F2232" s="24">
        <v>0.11486335661213687</v>
      </c>
      <c r="G2232" s="10">
        <v>66.206999999999994</v>
      </c>
      <c r="H2232" s="24">
        <v>9.3615790615284508E-2</v>
      </c>
      <c r="I2232" s="10">
        <v>48.360999999999997</v>
      </c>
      <c r="J2232" s="24">
        <v>4.7372852369300389E-2</v>
      </c>
      <c r="K2232" s="10">
        <v>50.326000000000001</v>
      </c>
      <c r="L2232" s="61">
        <v>2.9312562180000484E-2</v>
      </c>
      <c r="Q2232" s="48"/>
      <c r="R2232" s="48"/>
      <c r="S2232" s="48"/>
      <c r="T2232" s="48"/>
      <c r="U2232" s="48"/>
      <c r="V2232" s="48"/>
    </row>
    <row r="2233" spans="1:22" x14ac:dyDescent="0.25">
      <c r="A2233" s="8"/>
      <c r="B2233" s="60" t="s">
        <v>2228</v>
      </c>
      <c r="C2233" s="45">
        <v>57.542999999999999</v>
      </c>
      <c r="D2233" s="24">
        <v>8.5760280989316554E-2</v>
      </c>
      <c r="E2233" s="10">
        <v>59.134</v>
      </c>
      <c r="F2233" s="24">
        <v>0.10489811537357696</v>
      </c>
      <c r="G2233" s="10">
        <v>62.83</v>
      </c>
      <c r="H2233" s="24">
        <v>9.2401127901091756E-2</v>
      </c>
      <c r="I2233" s="10">
        <v>47.11</v>
      </c>
      <c r="J2233" s="24">
        <v>4.9701370800115767E-2</v>
      </c>
      <c r="K2233" s="10">
        <v>48.691000000000003</v>
      </c>
      <c r="L2233" s="61">
        <v>3.8484870544272159E-2</v>
      </c>
      <c r="Q2233" s="48"/>
      <c r="R2233" s="48"/>
      <c r="S2233" s="48"/>
      <c r="T2233" s="48"/>
      <c r="U2233" s="48"/>
      <c r="V2233" s="48"/>
    </row>
    <row r="2234" spans="1:22" x14ac:dyDescent="0.25">
      <c r="A2234" s="8"/>
      <c r="B2234" s="60" t="s">
        <v>2229</v>
      </c>
      <c r="C2234" s="45">
        <v>54.078000000000003</v>
      </c>
      <c r="D2234" s="24">
        <v>8.8540904434362647E-2</v>
      </c>
      <c r="E2234" s="10">
        <v>57.249000000000002</v>
      </c>
      <c r="F2234" s="24">
        <v>0.10073663063235434</v>
      </c>
      <c r="G2234" s="10">
        <v>58.283999999999999</v>
      </c>
      <c r="H2234" s="24">
        <v>9.020316679921915E-2</v>
      </c>
      <c r="I2234" s="10">
        <v>46.401000000000003</v>
      </c>
      <c r="J2234" s="24">
        <v>5.187202357460468E-2</v>
      </c>
      <c r="K2234" s="10">
        <v>47.316000000000003</v>
      </c>
      <c r="L2234" s="61">
        <v>4.4090170100215959E-2</v>
      </c>
      <c r="Q2234" s="48"/>
      <c r="R2234" s="48"/>
      <c r="S2234" s="48"/>
      <c r="T2234" s="48"/>
      <c r="U2234" s="48"/>
      <c r="V2234" s="48"/>
    </row>
    <row r="2235" spans="1:22" x14ac:dyDescent="0.25">
      <c r="A2235" s="8"/>
      <c r="B2235" s="60" t="s">
        <v>2230</v>
      </c>
      <c r="C2235" s="45">
        <v>48.83</v>
      </c>
      <c r="D2235" s="24">
        <v>9.0461729840480024E-2</v>
      </c>
      <c r="E2235" s="10">
        <v>53.225000000000001</v>
      </c>
      <c r="F2235" s="24">
        <v>9.0787333779776144E-2</v>
      </c>
      <c r="G2235" s="10">
        <v>53.351999999999997</v>
      </c>
      <c r="H2235" s="24">
        <v>8.4997469452678762E-2</v>
      </c>
      <c r="I2235" s="10">
        <v>43.720999999999997</v>
      </c>
      <c r="J2235" s="24">
        <v>4.8662088562633196E-2</v>
      </c>
      <c r="K2235" s="10">
        <v>43.743000000000002</v>
      </c>
      <c r="L2235" s="61">
        <v>4.9464948678750821E-2</v>
      </c>
      <c r="Q2235" s="48"/>
      <c r="R2235" s="48"/>
      <c r="S2235" s="48"/>
      <c r="T2235" s="48"/>
      <c r="U2235" s="48"/>
      <c r="V2235" s="48"/>
    </row>
    <row r="2236" spans="1:22" x14ac:dyDescent="0.25">
      <c r="A2236" s="8"/>
      <c r="B2236" s="60" t="s">
        <v>2231</v>
      </c>
      <c r="C2236" s="45">
        <v>45.598999999999997</v>
      </c>
      <c r="D2236" s="24">
        <v>0.10291024163602773</v>
      </c>
      <c r="E2236" s="10">
        <v>50.064999999999998</v>
      </c>
      <c r="F2236" s="24">
        <v>8.319517949371931E-2</v>
      </c>
      <c r="G2236" s="10">
        <v>49.262999999999998</v>
      </c>
      <c r="H2236" s="24">
        <v>8.4027295859356935E-2</v>
      </c>
      <c r="I2236" s="10">
        <v>40.287999999999997</v>
      </c>
      <c r="J2236" s="24">
        <v>4.4059816132468795E-2</v>
      </c>
      <c r="K2236" s="10">
        <v>40.963000000000001</v>
      </c>
      <c r="L2236" s="61">
        <v>5.2690324537458297E-2</v>
      </c>
      <c r="Q2236" s="48"/>
      <c r="R2236" s="48"/>
      <c r="S2236" s="48"/>
      <c r="T2236" s="48"/>
      <c r="U2236" s="48"/>
      <c r="V2236" s="48"/>
    </row>
    <row r="2237" spans="1:22" x14ac:dyDescent="0.25">
      <c r="A2237" s="8"/>
      <c r="B2237" s="60" t="s">
        <v>2232</v>
      </c>
      <c r="C2237" s="45">
        <v>44.182000000000002</v>
      </c>
      <c r="D2237" s="24">
        <v>0.10517843750571622</v>
      </c>
      <c r="E2237" s="10">
        <v>47.948999999999998</v>
      </c>
      <c r="F2237" s="24">
        <v>8.2844481285468341E-2</v>
      </c>
      <c r="G2237" s="10">
        <v>47.067</v>
      </c>
      <c r="H2237" s="24">
        <v>8.2436965070552856E-2</v>
      </c>
      <c r="I2237" s="10">
        <v>38.134999999999998</v>
      </c>
      <c r="J2237" s="24">
        <v>3.9851117278024019E-2</v>
      </c>
      <c r="K2237" s="10">
        <v>39.673000000000002</v>
      </c>
      <c r="L2237" s="61">
        <v>5.7057931452835914E-2</v>
      </c>
      <c r="Q2237" s="48"/>
      <c r="R2237" s="48"/>
      <c r="S2237" s="48"/>
      <c r="T2237" s="48"/>
      <c r="U2237" s="48"/>
      <c r="V2237" s="48"/>
    </row>
    <row r="2238" spans="1:22" x14ac:dyDescent="0.25">
      <c r="A2238" s="8"/>
      <c r="B2238" s="60" t="s">
        <v>2233</v>
      </c>
      <c r="C2238" s="45">
        <v>43.12</v>
      </c>
      <c r="D2238" s="24">
        <v>0.10737346576670508</v>
      </c>
      <c r="E2238" s="10">
        <v>47.040999999999997</v>
      </c>
      <c r="F2238" s="24">
        <v>8.2318433973091881E-2</v>
      </c>
      <c r="G2238" s="10">
        <v>45.957000000000001</v>
      </c>
      <c r="H2238" s="24">
        <v>8.3102012491325469E-2</v>
      </c>
      <c r="I2238" s="10">
        <v>37.338000000000001</v>
      </c>
      <c r="J2238" s="24">
        <v>3.6865571528152251E-2</v>
      </c>
      <c r="K2238" s="10">
        <v>39.252000000000002</v>
      </c>
      <c r="L2238" s="61">
        <v>6.1874431301182892E-2</v>
      </c>
      <c r="Q2238" s="48"/>
      <c r="R2238" s="48"/>
      <c r="S2238" s="48"/>
      <c r="T2238" s="48"/>
      <c r="U2238" s="48"/>
      <c r="V2238" s="48"/>
    </row>
    <row r="2239" spans="1:22" x14ac:dyDescent="0.25">
      <c r="A2239" s="8"/>
      <c r="B2239" s="60" t="s">
        <v>2234</v>
      </c>
      <c r="C2239" s="45">
        <v>43.14</v>
      </c>
      <c r="D2239" s="24">
        <v>0.10530648082094057</v>
      </c>
      <c r="E2239" s="10">
        <v>47.244</v>
      </c>
      <c r="F2239" s="24">
        <v>8.0214244723586042E-2</v>
      </c>
      <c r="G2239" s="10">
        <v>46.423000000000002</v>
      </c>
      <c r="H2239" s="24">
        <v>8.5285102937774693E-2</v>
      </c>
      <c r="I2239" s="10">
        <v>37.276000000000003</v>
      </c>
      <c r="J2239" s="24">
        <v>3.5353070377336156E-2</v>
      </c>
      <c r="K2239" s="10">
        <v>39.482999999999997</v>
      </c>
      <c r="L2239" s="61">
        <v>6.4131028207461332E-2</v>
      </c>
      <c r="Q2239" s="48"/>
      <c r="R2239" s="48"/>
      <c r="S2239" s="48"/>
      <c r="T2239" s="48"/>
      <c r="U2239" s="48"/>
      <c r="V2239" s="48"/>
    </row>
    <row r="2240" spans="1:22" x14ac:dyDescent="0.25">
      <c r="A2240" s="8"/>
      <c r="B2240" s="60" t="s">
        <v>2235</v>
      </c>
      <c r="C2240" s="45">
        <v>44.847000000000001</v>
      </c>
      <c r="D2240" s="24">
        <v>0.10980628875596773</v>
      </c>
      <c r="E2240" s="10">
        <v>48.436999999999998</v>
      </c>
      <c r="F2240" s="24">
        <v>7.4443665115092775E-2</v>
      </c>
      <c r="G2240" s="10">
        <v>48.113999999999997</v>
      </c>
      <c r="H2240" s="24">
        <v>8.3983923201480459E-2</v>
      </c>
      <c r="I2240" s="10">
        <v>37.753</v>
      </c>
      <c r="J2240" s="24">
        <v>3.3485460260676288E-2</v>
      </c>
      <c r="K2240" s="10">
        <v>41.307000000000002</v>
      </c>
      <c r="L2240" s="61">
        <v>7.4382772217167117E-2</v>
      </c>
      <c r="Q2240" s="48"/>
      <c r="R2240" s="48"/>
      <c r="S2240" s="48"/>
      <c r="T2240" s="48"/>
      <c r="U2240" s="48"/>
      <c r="V2240" s="48"/>
    </row>
    <row r="2241" spans="1:22" x14ac:dyDescent="0.25">
      <c r="A2241" s="8"/>
      <c r="B2241" s="60" t="s">
        <v>2236</v>
      </c>
      <c r="C2241" s="45">
        <v>48.31</v>
      </c>
      <c r="D2241" s="24">
        <v>0.10962336973421866</v>
      </c>
      <c r="E2241" s="10">
        <v>50.786999999999999</v>
      </c>
      <c r="F2241" s="24">
        <v>7.2849582350315634E-2</v>
      </c>
      <c r="G2241" s="10">
        <v>52.21</v>
      </c>
      <c r="H2241" s="24">
        <v>8.5791117279666901E-2</v>
      </c>
      <c r="I2241" s="10">
        <v>38.451000000000001</v>
      </c>
      <c r="J2241" s="24">
        <v>3.2683177041547752E-2</v>
      </c>
      <c r="K2241" s="10">
        <v>45.655000000000001</v>
      </c>
      <c r="L2241" s="61">
        <v>8.343342432514407E-2</v>
      </c>
      <c r="Q2241" s="48"/>
      <c r="R2241" s="48"/>
      <c r="S2241" s="48"/>
      <c r="T2241" s="48"/>
      <c r="U2241" s="48"/>
      <c r="V2241" s="48"/>
    </row>
    <row r="2242" spans="1:22" x14ac:dyDescent="0.25">
      <c r="A2242" s="8"/>
      <c r="B2242" s="60" t="s">
        <v>2237</v>
      </c>
      <c r="C2242" s="45">
        <v>54.966999999999999</v>
      </c>
      <c r="D2242" s="24">
        <v>0.10519672940789113</v>
      </c>
      <c r="E2242" s="10">
        <v>56.485999999999997</v>
      </c>
      <c r="F2242" s="24">
        <v>7.2243830899700309E-2</v>
      </c>
      <c r="G2242" s="10">
        <v>60.96</v>
      </c>
      <c r="H2242" s="24">
        <v>9.0460906777700675E-2</v>
      </c>
      <c r="I2242" s="10">
        <v>38.997999999999998</v>
      </c>
      <c r="J2242" s="24">
        <v>3.2380676811384533E-2</v>
      </c>
      <c r="K2242" s="10">
        <v>55.095999999999997</v>
      </c>
      <c r="L2242" s="61">
        <v>9.2945101607521993E-2</v>
      </c>
      <c r="Q2242" s="48"/>
      <c r="R2242" s="48"/>
      <c r="S2242" s="48"/>
      <c r="T2242" s="48"/>
      <c r="U2242" s="48"/>
      <c r="V2242" s="48"/>
    </row>
    <row r="2243" spans="1:22" x14ac:dyDescent="0.25">
      <c r="A2243" s="8"/>
      <c r="B2243" s="60" t="s">
        <v>2238</v>
      </c>
      <c r="C2243" s="45">
        <v>60.746000000000002</v>
      </c>
      <c r="D2243" s="24">
        <v>0.11988512685434158</v>
      </c>
      <c r="E2243" s="10">
        <v>61.27</v>
      </c>
      <c r="F2243" s="24">
        <v>8.3769049289039083E-2</v>
      </c>
      <c r="G2243" s="10">
        <v>66.611000000000004</v>
      </c>
      <c r="H2243" s="24">
        <v>0.10645095998149433</v>
      </c>
      <c r="I2243" s="10">
        <v>40.521000000000001</v>
      </c>
      <c r="J2243" s="24">
        <v>4.081122670419423E-2</v>
      </c>
      <c r="K2243" s="10">
        <v>60.411999999999999</v>
      </c>
      <c r="L2243" s="61">
        <v>0.11073096754625417</v>
      </c>
      <c r="Q2243" s="48"/>
      <c r="R2243" s="48"/>
      <c r="S2243" s="48"/>
      <c r="T2243" s="48"/>
      <c r="U2243" s="48"/>
      <c r="V2243" s="48"/>
    </row>
    <row r="2244" spans="1:22" x14ac:dyDescent="0.25">
      <c r="A2244" s="8"/>
      <c r="B2244" s="60" t="s">
        <v>2239</v>
      </c>
      <c r="C2244" s="45">
        <v>63.963999999999999</v>
      </c>
      <c r="D2244" s="24">
        <v>0.15248129653002615</v>
      </c>
      <c r="E2244" s="10">
        <v>64.268000000000001</v>
      </c>
      <c r="F2244" s="24">
        <v>0.11093221960084168</v>
      </c>
      <c r="G2244" s="10">
        <v>69.430000000000007</v>
      </c>
      <c r="H2244" s="24">
        <v>0.14226231783483692</v>
      </c>
      <c r="I2244" s="10">
        <v>44.097999999999999</v>
      </c>
      <c r="J2244" s="24">
        <v>6.2144069022661216E-2</v>
      </c>
      <c r="K2244" s="10">
        <v>62.817</v>
      </c>
      <c r="L2244" s="61">
        <v>0.13499545040946315</v>
      </c>
      <c r="Q2244" s="48"/>
      <c r="R2244" s="48"/>
      <c r="S2244" s="48"/>
      <c r="T2244" s="48"/>
      <c r="U2244" s="48"/>
      <c r="V2244" s="48"/>
    </row>
    <row r="2245" spans="1:22" x14ac:dyDescent="0.25">
      <c r="A2245" s="8"/>
      <c r="B2245" s="60" t="s">
        <v>2240</v>
      </c>
      <c r="C2245" s="45">
        <v>65.453999999999994</v>
      </c>
      <c r="D2245" s="24">
        <v>0.18745541348844866</v>
      </c>
      <c r="E2245" s="10">
        <v>65.353999999999999</v>
      </c>
      <c r="F2245" s="24">
        <v>0.15923292737358924</v>
      </c>
      <c r="G2245" s="10">
        <v>70.119</v>
      </c>
      <c r="H2245" s="24">
        <v>0.17911461947721491</v>
      </c>
      <c r="I2245" s="10">
        <v>47.198999999999998</v>
      </c>
      <c r="J2245" s="24">
        <v>9.5945181697420862E-2</v>
      </c>
      <c r="K2245" s="10">
        <v>63.067999999999998</v>
      </c>
      <c r="L2245" s="61">
        <v>0.17057931452835912</v>
      </c>
      <c r="Q2245" s="48"/>
      <c r="R2245" s="48"/>
      <c r="S2245" s="48"/>
      <c r="T2245" s="48"/>
      <c r="U2245" s="48"/>
      <c r="V2245" s="48"/>
    </row>
    <row r="2246" spans="1:22" x14ac:dyDescent="0.25">
      <c r="A2246" s="8"/>
      <c r="B2246" s="60" t="s">
        <v>2241</v>
      </c>
      <c r="C2246" s="45">
        <v>67.218999999999994</v>
      </c>
      <c r="D2246" s="24">
        <v>0.22230148713164682</v>
      </c>
      <c r="E2246" s="10">
        <v>66.638999999999996</v>
      </c>
      <c r="F2246" s="24">
        <v>0.20563667665625199</v>
      </c>
      <c r="G2246" s="10">
        <v>70.869</v>
      </c>
      <c r="H2246" s="24">
        <v>0.20315752949340735</v>
      </c>
      <c r="I2246" s="10">
        <v>49.177</v>
      </c>
      <c r="J2246" s="24">
        <v>0.14259597806215721</v>
      </c>
      <c r="K2246" s="10">
        <v>64.391000000000005</v>
      </c>
      <c r="L2246" s="61">
        <v>0.21730057628146801</v>
      </c>
      <c r="Q2246" s="48"/>
      <c r="R2246" s="48"/>
      <c r="S2246" s="48"/>
      <c r="T2246" s="48"/>
      <c r="U2246" s="48"/>
      <c r="V2246" s="48"/>
    </row>
    <row r="2247" spans="1:22" x14ac:dyDescent="0.25">
      <c r="A2247" s="8"/>
      <c r="B2247" s="60" t="s">
        <v>2242</v>
      </c>
      <c r="C2247" s="45">
        <v>68.748000000000005</v>
      </c>
      <c r="D2247" s="24">
        <v>0.24950154566573379</v>
      </c>
      <c r="E2247" s="10">
        <v>67.596000000000004</v>
      </c>
      <c r="F2247" s="24">
        <v>0.26095134859401903</v>
      </c>
      <c r="G2247" s="10">
        <v>71.688999999999993</v>
      </c>
      <c r="H2247" s="24">
        <v>0.2316678232708767</v>
      </c>
      <c r="I2247" s="10">
        <v>51.216000000000001</v>
      </c>
      <c r="J2247" s="24">
        <v>0.18157905120145201</v>
      </c>
      <c r="K2247" s="10">
        <v>64.983000000000004</v>
      </c>
      <c r="L2247" s="61">
        <v>0.25495905368516836</v>
      </c>
      <c r="Q2247" s="48"/>
      <c r="R2247" s="48"/>
      <c r="S2247" s="48"/>
      <c r="T2247" s="48"/>
      <c r="U2247" s="48"/>
      <c r="V2247" s="48"/>
    </row>
    <row r="2248" spans="1:22" x14ac:dyDescent="0.25">
      <c r="A2248" s="8"/>
      <c r="B2248" s="60" t="s">
        <v>2243</v>
      </c>
      <c r="C2248" s="45">
        <v>67.995999999999995</v>
      </c>
      <c r="D2248" s="24">
        <v>0.25612321425305018</v>
      </c>
      <c r="E2248" s="10">
        <v>66.887</v>
      </c>
      <c r="F2248" s="24">
        <v>0.31291844672575397</v>
      </c>
      <c r="G2248" s="10">
        <v>70.72</v>
      </c>
      <c r="H2248" s="24">
        <v>0.24220737913486004</v>
      </c>
      <c r="I2248" s="10">
        <v>51.341999999999999</v>
      </c>
      <c r="J2248" s="24">
        <v>0.2022937408756724</v>
      </c>
      <c r="K2248" s="10">
        <v>64.725999999999999</v>
      </c>
      <c r="L2248" s="61">
        <v>0.28208674552623597</v>
      </c>
      <c r="Q2248" s="48"/>
      <c r="R2248" s="48"/>
      <c r="S2248" s="48"/>
      <c r="T2248" s="48"/>
      <c r="U2248" s="48"/>
      <c r="V2248" s="48"/>
    </row>
    <row r="2249" spans="1:22" x14ac:dyDescent="0.25">
      <c r="A2249" s="8"/>
      <c r="B2249" s="60" t="s">
        <v>2244</v>
      </c>
      <c r="C2249" s="45">
        <v>66.653000000000006</v>
      </c>
      <c r="D2249" s="24">
        <v>0.24635533849164976</v>
      </c>
      <c r="E2249" s="10">
        <v>66.185000000000002</v>
      </c>
      <c r="F2249" s="24">
        <v>0.34146846904291273</v>
      </c>
      <c r="G2249" s="10">
        <v>69.331999999999994</v>
      </c>
      <c r="H2249" s="24">
        <v>0.24178811010872078</v>
      </c>
      <c r="I2249" s="10">
        <v>49.628999999999998</v>
      </c>
      <c r="J2249" s="24">
        <v>0.20860678915733957</v>
      </c>
      <c r="K2249" s="10">
        <v>64.17</v>
      </c>
      <c r="L2249" s="61">
        <v>0.29477707006369425</v>
      </c>
      <c r="Q2249" s="48"/>
      <c r="R2249" s="48"/>
      <c r="S2249" s="48"/>
      <c r="T2249" s="48"/>
      <c r="U2249" s="48"/>
      <c r="V2249" s="48"/>
    </row>
    <row r="2250" spans="1:22" x14ac:dyDescent="0.25">
      <c r="A2250" s="8"/>
      <c r="B2250" s="60" t="s">
        <v>2245</v>
      </c>
      <c r="C2250" s="45">
        <v>65.171999999999997</v>
      </c>
      <c r="D2250" s="24">
        <v>0.23038650789295578</v>
      </c>
      <c r="E2250" s="10">
        <v>65.554000000000002</v>
      </c>
      <c r="F2250" s="24">
        <v>0.34473633871070586</v>
      </c>
      <c r="G2250" s="10">
        <v>67.492000000000004</v>
      </c>
      <c r="H2250" s="24">
        <v>0.23016423779782558</v>
      </c>
      <c r="I2250" s="10">
        <v>47.725000000000001</v>
      </c>
      <c r="J2250" s="24">
        <v>0.21277603146002394</v>
      </c>
      <c r="K2250" s="10">
        <v>63.305999999999997</v>
      </c>
      <c r="L2250" s="61">
        <v>0.27673642705489837</v>
      </c>
      <c r="Q2250" s="48"/>
      <c r="R2250" s="48"/>
      <c r="S2250" s="48"/>
      <c r="T2250" s="48"/>
      <c r="U2250" s="48"/>
      <c r="V2250" s="48"/>
    </row>
    <row r="2251" spans="1:22" x14ac:dyDescent="0.25">
      <c r="A2251" s="8"/>
      <c r="B2251" s="60" t="s">
        <v>2246</v>
      </c>
      <c r="C2251" s="45">
        <v>63.576999999999998</v>
      </c>
      <c r="D2251" s="24">
        <v>0.20057070734785709</v>
      </c>
      <c r="E2251" s="10">
        <v>64.164000000000001</v>
      </c>
      <c r="F2251" s="24">
        <v>0.32069757061786647</v>
      </c>
      <c r="G2251" s="10">
        <v>66.233999999999995</v>
      </c>
      <c r="H2251" s="24">
        <v>0.20176960444136016</v>
      </c>
      <c r="I2251" s="10">
        <v>47.411000000000001</v>
      </c>
      <c r="J2251" s="24">
        <v>0.21673483881998606</v>
      </c>
      <c r="K2251" s="10">
        <v>62.289000000000001</v>
      </c>
      <c r="L2251" s="61">
        <v>0.25093114952987566</v>
      </c>
      <c r="Q2251" s="48"/>
      <c r="R2251" s="48"/>
      <c r="S2251" s="48"/>
      <c r="T2251" s="48"/>
      <c r="U2251" s="48"/>
      <c r="V2251" s="48"/>
    </row>
    <row r="2252" spans="1:22" x14ac:dyDescent="0.25">
      <c r="A2252" s="8"/>
      <c r="B2252" s="60" t="s">
        <v>2247</v>
      </c>
      <c r="C2252" s="45">
        <v>61.835999999999999</v>
      </c>
      <c r="D2252" s="24">
        <v>0.17238288609632516</v>
      </c>
      <c r="E2252" s="10">
        <v>62.454999999999998</v>
      </c>
      <c r="F2252" s="24">
        <v>0.2759357265829242</v>
      </c>
      <c r="G2252" s="10">
        <v>64.948999999999998</v>
      </c>
      <c r="H2252" s="24">
        <v>0.16629077029840389</v>
      </c>
      <c r="I2252" s="10">
        <v>46.798000000000002</v>
      </c>
      <c r="J2252" s="24">
        <v>0.19315297305117515</v>
      </c>
      <c r="K2252" s="10">
        <v>60.322000000000003</v>
      </c>
      <c r="L2252" s="61">
        <v>0.20781316348195328</v>
      </c>
      <c r="Q2252" s="48"/>
      <c r="R2252" s="48"/>
      <c r="S2252" s="48"/>
      <c r="T2252" s="48"/>
      <c r="U2252" s="48"/>
      <c r="V2252" s="48"/>
    </row>
    <row r="2253" spans="1:22" x14ac:dyDescent="0.25">
      <c r="A2253" s="8"/>
      <c r="B2253" s="60" t="s">
        <v>2248</v>
      </c>
      <c r="C2253" s="45">
        <v>61.399000000000001</v>
      </c>
      <c r="D2253" s="24">
        <v>0.1375733962574768</v>
      </c>
      <c r="E2253" s="10">
        <v>61.34</v>
      </c>
      <c r="F2253" s="24">
        <v>0.21590256966141683</v>
      </c>
      <c r="G2253" s="10">
        <v>64.566000000000003</v>
      </c>
      <c r="H2253" s="24">
        <v>0.12874450613000232</v>
      </c>
      <c r="I2253" s="10">
        <v>47.963000000000001</v>
      </c>
      <c r="J2253" s="24">
        <v>0.16103533991819341</v>
      </c>
      <c r="K2253" s="10">
        <v>59.542000000000002</v>
      </c>
      <c r="L2253" s="61">
        <v>0.15606915377616015</v>
      </c>
      <c r="Q2253" s="48"/>
      <c r="R2253" s="48"/>
      <c r="S2253" s="48"/>
      <c r="T2253" s="48"/>
      <c r="U2253" s="48"/>
      <c r="V2253" s="48"/>
    </row>
    <row r="2254" spans="1:22" x14ac:dyDescent="0.25">
      <c r="A2254" s="8"/>
      <c r="B2254" s="60" t="s">
        <v>2249</v>
      </c>
      <c r="C2254" s="45">
        <v>61.572000000000003</v>
      </c>
      <c r="D2254" s="24">
        <v>0.10543452413616491</v>
      </c>
      <c r="E2254" s="10">
        <v>61.045999999999999</v>
      </c>
      <c r="F2254" s="24">
        <v>0.15403621756041574</v>
      </c>
      <c r="G2254" s="10">
        <v>64.301000000000002</v>
      </c>
      <c r="H2254" s="24">
        <v>9.1704256303492951E-2</v>
      </c>
      <c r="I2254" s="10">
        <v>48.860999999999997</v>
      </c>
      <c r="J2254" s="24">
        <v>0.12021096103007904</v>
      </c>
      <c r="K2254" s="10">
        <v>59.857999999999997</v>
      </c>
      <c r="L2254" s="61">
        <v>9.6742493175614189E-2</v>
      </c>
      <c r="Q2254" s="48"/>
      <c r="R2254" s="48"/>
      <c r="S2254" s="48"/>
      <c r="T2254" s="48"/>
      <c r="U2254" s="48"/>
      <c r="V2254" s="48"/>
    </row>
    <row r="2255" spans="1:22" x14ac:dyDescent="0.25">
      <c r="A2255" s="8"/>
      <c r="B2255" s="60" t="s">
        <v>2250</v>
      </c>
      <c r="C2255" s="45">
        <v>62.106999999999999</v>
      </c>
      <c r="D2255" s="24">
        <v>7.7411330004207135E-2</v>
      </c>
      <c r="E2255" s="10">
        <v>61.058999999999997</v>
      </c>
      <c r="F2255" s="24">
        <v>0.11310017216093859</v>
      </c>
      <c r="G2255" s="10">
        <v>64.358000000000004</v>
      </c>
      <c r="H2255" s="24">
        <v>7.1188989127920432E-2</v>
      </c>
      <c r="I2255" s="10">
        <v>48.076000000000001</v>
      </c>
      <c r="J2255" s="24">
        <v>7.5874949035287312E-2</v>
      </c>
      <c r="K2255" s="10">
        <v>60.045000000000002</v>
      </c>
      <c r="L2255" s="61">
        <v>4.5835608128601761E-2</v>
      </c>
      <c r="Q2255" s="48"/>
      <c r="R2255" s="48"/>
      <c r="S2255" s="48"/>
      <c r="T2255" s="48"/>
      <c r="U2255" s="48"/>
      <c r="V2255" s="48"/>
    </row>
    <row r="2256" spans="1:22" x14ac:dyDescent="0.25">
      <c r="A2256" s="8"/>
      <c r="B2256" s="60" t="s">
        <v>2251</v>
      </c>
      <c r="C2256" s="45">
        <v>62.39</v>
      </c>
      <c r="D2256" s="24">
        <v>6.4972836525270264E-2</v>
      </c>
      <c r="E2256" s="10">
        <v>61.573999999999998</v>
      </c>
      <c r="F2256" s="24">
        <v>0.10018810176624371</v>
      </c>
      <c r="G2256" s="10">
        <v>64.108000000000004</v>
      </c>
      <c r="H2256" s="24">
        <v>6.4061415683553086E-2</v>
      </c>
      <c r="I2256" s="10">
        <v>47.918999999999997</v>
      </c>
      <c r="J2256" s="24">
        <v>6.231504741362303E-2</v>
      </c>
      <c r="K2256" s="10">
        <v>59.911000000000001</v>
      </c>
      <c r="L2256" s="61">
        <v>3.7573551713679106E-2</v>
      </c>
      <c r="Q2256" s="48"/>
      <c r="R2256" s="48"/>
      <c r="S2256" s="48"/>
      <c r="T2256" s="48"/>
      <c r="U2256" s="48"/>
      <c r="V2256" s="48"/>
    </row>
    <row r="2257" spans="1:22" x14ac:dyDescent="0.25">
      <c r="A2257" s="8"/>
      <c r="B2257" s="60" t="s">
        <v>2252</v>
      </c>
      <c r="C2257" s="45">
        <v>59.634999999999998</v>
      </c>
      <c r="D2257" s="24">
        <v>5.8442627448828402E-2</v>
      </c>
      <c r="E2257" s="10">
        <v>59.655000000000001</v>
      </c>
      <c r="F2257" s="24">
        <v>9.22017471147102E-2</v>
      </c>
      <c r="G2257" s="10">
        <v>60.423000000000002</v>
      </c>
      <c r="H2257" s="24">
        <v>5.9290423317140871E-2</v>
      </c>
      <c r="I2257" s="10">
        <v>46.06</v>
      </c>
      <c r="J2257" s="24">
        <v>6.5379506267015636E-2</v>
      </c>
      <c r="K2257" s="10">
        <v>56.667999999999999</v>
      </c>
      <c r="L2257" s="61">
        <v>2.8437973915680922E-2</v>
      </c>
      <c r="Q2257" s="48"/>
      <c r="R2257" s="48"/>
      <c r="S2257" s="48"/>
      <c r="T2257" s="48"/>
      <c r="U2257" s="48"/>
      <c r="V2257" s="48"/>
    </row>
    <row r="2258" spans="1:22" x14ac:dyDescent="0.25">
      <c r="A2258" s="8"/>
      <c r="B2258" s="60" t="s">
        <v>2253</v>
      </c>
      <c r="C2258" s="45">
        <v>55.935000000000002</v>
      </c>
      <c r="D2258" s="24">
        <v>5.4217198046424844E-2</v>
      </c>
      <c r="E2258" s="10">
        <v>57.427999999999997</v>
      </c>
      <c r="F2258" s="24">
        <v>8.6718102403876812E-2</v>
      </c>
      <c r="G2258" s="10">
        <v>56.784999999999997</v>
      </c>
      <c r="H2258" s="24">
        <v>5.5921813555401344E-2</v>
      </c>
      <c r="I2258" s="10">
        <v>44.832000000000001</v>
      </c>
      <c r="J2258" s="24">
        <v>6.2525482356345266E-2</v>
      </c>
      <c r="K2258" s="10">
        <v>52.255000000000003</v>
      </c>
      <c r="L2258" s="61">
        <v>2.4434334243251442E-2</v>
      </c>
      <c r="Q2258" s="48"/>
      <c r="R2258" s="48"/>
      <c r="S2258" s="48"/>
      <c r="T2258" s="48"/>
      <c r="U2258" s="48"/>
      <c r="V2258" s="48"/>
    </row>
    <row r="2259" spans="1:22" x14ac:dyDescent="0.25">
      <c r="A2259" s="8"/>
      <c r="B2259" s="60" t="s">
        <v>2254</v>
      </c>
      <c r="C2259" s="45">
        <v>50.524999999999999</v>
      </c>
      <c r="D2259" s="24">
        <v>4.6827269567762349E-2</v>
      </c>
      <c r="E2259" s="10">
        <v>53.500999999999998</v>
      </c>
      <c r="F2259" s="24">
        <v>8.1872090798954286E-2</v>
      </c>
      <c r="G2259" s="10">
        <v>52.323</v>
      </c>
      <c r="H2259" s="24">
        <v>5.0023132084200783E-2</v>
      </c>
      <c r="I2259" s="10">
        <v>42.177999999999997</v>
      </c>
      <c r="J2259" s="24">
        <v>5.9368958215511684E-2</v>
      </c>
      <c r="K2259" s="10">
        <v>47.478000000000002</v>
      </c>
      <c r="L2259" s="61">
        <v>2.4640582347588716E-2</v>
      </c>
      <c r="Q2259" s="48"/>
      <c r="R2259" s="48"/>
      <c r="S2259" s="48"/>
      <c r="T2259" s="48"/>
      <c r="U2259" s="48"/>
      <c r="V2259" s="48"/>
    </row>
    <row r="2260" spans="1:22" x14ac:dyDescent="0.25">
      <c r="A2260" s="8"/>
      <c r="B2260" s="60" t="s">
        <v>2255</v>
      </c>
      <c r="C2260" s="45">
        <v>46.947000000000003</v>
      </c>
      <c r="D2260" s="24">
        <v>4.9232795040143384E-2</v>
      </c>
      <c r="E2260" s="10">
        <v>49.906999999999996</v>
      </c>
      <c r="F2260" s="24">
        <v>7.4332616144712732E-2</v>
      </c>
      <c r="G2260" s="10">
        <v>48.088000000000001</v>
      </c>
      <c r="H2260" s="24">
        <v>4.4673191747748267E-2</v>
      </c>
      <c r="I2260" s="10">
        <v>39.191000000000003</v>
      </c>
      <c r="J2260" s="24">
        <v>5.4995923305541677E-2</v>
      </c>
      <c r="K2260" s="10">
        <v>44.073</v>
      </c>
      <c r="L2260" s="61">
        <v>3.1543062346075922E-2</v>
      </c>
      <c r="Q2260" s="48"/>
      <c r="R2260" s="48"/>
      <c r="S2260" s="48"/>
      <c r="T2260" s="48"/>
      <c r="U2260" s="48"/>
      <c r="V2260" s="48"/>
    </row>
    <row r="2261" spans="1:22" x14ac:dyDescent="0.25">
      <c r="A2261" s="8"/>
      <c r="B2261" s="60" t="s">
        <v>2256</v>
      </c>
      <c r="C2261" s="45">
        <v>45.095999999999997</v>
      </c>
      <c r="D2261" s="24">
        <v>4.8867023903143805E-2</v>
      </c>
      <c r="E2261" s="10">
        <v>47.750999999999998</v>
      </c>
      <c r="F2261" s="24">
        <v>7.3408239700374536E-2</v>
      </c>
      <c r="G2261" s="10">
        <v>45.61</v>
      </c>
      <c r="H2261" s="24">
        <v>4.0827538348103917E-2</v>
      </c>
      <c r="I2261" s="10">
        <v>37.552999999999997</v>
      </c>
      <c r="J2261" s="24">
        <v>5.0695668183372344E-2</v>
      </c>
      <c r="K2261" s="10">
        <v>42.552</v>
      </c>
      <c r="L2261" s="61">
        <v>4.1928009026168611E-2</v>
      </c>
      <c r="Q2261" s="48"/>
      <c r="R2261" s="48"/>
      <c r="S2261" s="48"/>
      <c r="T2261" s="48"/>
      <c r="U2261" s="48"/>
      <c r="V2261" s="48"/>
    </row>
    <row r="2262" spans="1:22" x14ac:dyDescent="0.25">
      <c r="A2262" s="8"/>
      <c r="B2262" s="60" t="s">
        <v>2257</v>
      </c>
      <c r="C2262" s="45">
        <v>44.399000000000001</v>
      </c>
      <c r="D2262" s="24">
        <v>4.8226924413394538E-2</v>
      </c>
      <c r="E2262" s="10">
        <v>46.597999999999999</v>
      </c>
      <c r="F2262" s="24">
        <v>6.8451669455733527E-2</v>
      </c>
      <c r="G2262" s="10">
        <v>44.357999999999997</v>
      </c>
      <c r="H2262" s="24">
        <v>4.0596220850380949E-2</v>
      </c>
      <c r="I2262" s="10">
        <v>36.597000000000001</v>
      </c>
      <c r="J2262" s="24">
        <v>4.6947739407169724E-2</v>
      </c>
      <c r="K2262" s="10">
        <v>41.883000000000003</v>
      </c>
      <c r="L2262" s="61">
        <v>4.7472308830844259E-2</v>
      </c>
      <c r="Q2262" s="48"/>
      <c r="R2262" s="48"/>
      <c r="S2262" s="48"/>
      <c r="T2262" s="48"/>
      <c r="U2262" s="48"/>
      <c r="V2262" s="48"/>
    </row>
    <row r="2263" spans="1:22" x14ac:dyDescent="0.25">
      <c r="A2263" s="8"/>
      <c r="B2263" s="60" t="s">
        <v>2258</v>
      </c>
      <c r="C2263" s="45">
        <v>44.915999999999997</v>
      </c>
      <c r="D2263" s="24">
        <v>4.628833738729677E-2</v>
      </c>
      <c r="E2263" s="10">
        <v>46.98</v>
      </c>
      <c r="F2263" s="24">
        <v>6.3271973862459155E-2</v>
      </c>
      <c r="G2263" s="10">
        <v>44.152000000000001</v>
      </c>
      <c r="H2263" s="24">
        <v>3.854327805808961E-2</v>
      </c>
      <c r="I2263" s="10">
        <v>36.192</v>
      </c>
      <c r="J2263" s="24">
        <v>4.5132952841850559E-2</v>
      </c>
      <c r="K2263" s="10">
        <v>42.65</v>
      </c>
      <c r="L2263" s="61">
        <v>5.3234983682531212E-2</v>
      </c>
      <c r="Q2263" s="48"/>
      <c r="R2263" s="48"/>
      <c r="S2263" s="48"/>
      <c r="T2263" s="48"/>
      <c r="U2263" s="48"/>
      <c r="V2263" s="48"/>
    </row>
    <row r="2264" spans="1:22" x14ac:dyDescent="0.25">
      <c r="A2264" s="8"/>
      <c r="B2264" s="60" t="s">
        <v>2259</v>
      </c>
      <c r="C2264" s="45">
        <v>46.109000000000002</v>
      </c>
      <c r="D2264" s="24">
        <v>4.5831123466047292E-2</v>
      </c>
      <c r="E2264" s="10">
        <v>48.048999999999999</v>
      </c>
      <c r="F2264" s="24">
        <v>6.1550721173001831E-2</v>
      </c>
      <c r="G2264" s="10">
        <v>44.621000000000002</v>
      </c>
      <c r="H2264" s="24">
        <v>3.4263904350214688E-2</v>
      </c>
      <c r="I2264" s="10">
        <v>36.51</v>
      </c>
      <c r="J2264" s="24">
        <v>4.2555429894005944E-2</v>
      </c>
      <c r="K2264" s="10">
        <v>44.286999999999999</v>
      </c>
      <c r="L2264" s="61">
        <v>5.8451720916689917E-2</v>
      </c>
      <c r="Q2264" s="48"/>
      <c r="R2264" s="48"/>
      <c r="S2264" s="48"/>
      <c r="T2264" s="48"/>
      <c r="U2264" s="48"/>
      <c r="V2264" s="48"/>
    </row>
    <row r="2265" spans="1:22" x14ac:dyDescent="0.25">
      <c r="A2265" s="8"/>
      <c r="B2265" s="60" t="s">
        <v>2260</v>
      </c>
      <c r="C2265" s="45">
        <v>48.744</v>
      </c>
      <c r="D2265" s="24">
        <v>4.6050586148247044E-2</v>
      </c>
      <c r="E2265" s="10">
        <v>50.92</v>
      </c>
      <c r="F2265" s="24">
        <v>5.9558530560204E-2</v>
      </c>
      <c r="G2265" s="10">
        <v>45.39</v>
      </c>
      <c r="H2265" s="24">
        <v>3.0996544694877764E-2</v>
      </c>
      <c r="I2265" s="10">
        <v>36.165999999999997</v>
      </c>
      <c r="J2265" s="24">
        <v>3.8741747981378714E-2</v>
      </c>
      <c r="K2265" s="10">
        <v>48.423999999999999</v>
      </c>
      <c r="L2265" s="61">
        <v>5.6365026023026434E-2</v>
      </c>
      <c r="Q2265" s="48"/>
      <c r="R2265" s="48"/>
      <c r="S2265" s="48"/>
      <c r="T2265" s="48"/>
      <c r="U2265" s="48"/>
      <c r="V2265" s="48"/>
    </row>
    <row r="2266" spans="1:22" x14ac:dyDescent="0.25">
      <c r="A2266" s="8"/>
      <c r="B2266" s="60" t="s">
        <v>2261</v>
      </c>
      <c r="C2266" s="45">
        <v>55.392000000000003</v>
      </c>
      <c r="D2266" s="24">
        <v>4.6196894603046872E-2</v>
      </c>
      <c r="E2266" s="10">
        <v>56.423000000000002</v>
      </c>
      <c r="F2266" s="24">
        <v>5.6227587855606026E-2</v>
      </c>
      <c r="G2266" s="10">
        <v>47.158000000000001</v>
      </c>
      <c r="H2266" s="24">
        <v>2.7801471757579261E-2</v>
      </c>
      <c r="I2266" s="10">
        <v>35.000999999999998</v>
      </c>
      <c r="J2266" s="24">
        <v>3.6400936324662687E-2</v>
      </c>
      <c r="K2266" s="10">
        <v>56.665999999999997</v>
      </c>
      <c r="L2266" s="61">
        <v>5.3174323947250295E-2</v>
      </c>
      <c r="Q2266" s="48"/>
      <c r="R2266" s="48"/>
      <c r="S2266" s="48"/>
      <c r="T2266" s="48"/>
      <c r="U2266" s="48"/>
      <c r="V2266" s="48"/>
    </row>
    <row r="2267" spans="1:22" x14ac:dyDescent="0.25">
      <c r="A2267" s="8"/>
      <c r="B2267" s="60" t="s">
        <v>2262</v>
      </c>
      <c r="C2267" s="45">
        <v>60.286000000000001</v>
      </c>
      <c r="D2267" s="24">
        <v>5.2396715375189744E-2</v>
      </c>
      <c r="E2267" s="10">
        <v>61.694000000000003</v>
      </c>
      <c r="F2267" s="24">
        <v>5.9335405211570644E-2</v>
      </c>
      <c r="G2267" s="10">
        <v>50.173999999999999</v>
      </c>
      <c r="H2267" s="24">
        <v>3.4784368720091371E-2</v>
      </c>
      <c r="I2267" s="10">
        <v>36.170999999999999</v>
      </c>
      <c r="J2267" s="24">
        <v>5.4469898214144816E-2</v>
      </c>
      <c r="K2267" s="10">
        <v>61.62</v>
      </c>
      <c r="L2267" s="61">
        <v>6.349861089206206E-2</v>
      </c>
      <c r="Q2267" s="48"/>
      <c r="R2267" s="48"/>
      <c r="S2267" s="48"/>
      <c r="T2267" s="48"/>
      <c r="U2267" s="48"/>
      <c r="V2267" s="48"/>
    </row>
    <row r="2268" spans="1:22" x14ac:dyDescent="0.25">
      <c r="A2268" s="8"/>
      <c r="B2268" s="60" t="s">
        <v>2263</v>
      </c>
      <c r="C2268" s="45">
        <v>63.527999999999999</v>
      </c>
      <c r="D2268" s="24">
        <v>7.0063461292269424E-2</v>
      </c>
      <c r="E2268" s="10">
        <v>64.644999999999996</v>
      </c>
      <c r="F2268" s="24">
        <v>6.8435731930831148E-2</v>
      </c>
      <c r="G2268" s="10">
        <v>54.496000000000002</v>
      </c>
      <c r="H2268" s="24">
        <v>5.2595816044759935E-2</v>
      </c>
      <c r="I2268" s="10">
        <v>39.975000000000001</v>
      </c>
      <c r="J2268" s="24">
        <v>0.11036006417506115</v>
      </c>
      <c r="K2268" s="10">
        <v>64.069999999999993</v>
      </c>
      <c r="L2268" s="61">
        <v>8.9764276268698359E-2</v>
      </c>
      <c r="Q2268" s="48"/>
      <c r="R2268" s="48"/>
      <c r="S2268" s="48"/>
      <c r="T2268" s="48"/>
      <c r="U2268" s="48"/>
      <c r="V2268" s="48"/>
    </row>
    <row r="2269" spans="1:22" x14ac:dyDescent="0.25">
      <c r="A2269" s="8"/>
      <c r="B2269" s="60" t="s">
        <v>2264</v>
      </c>
      <c r="C2269" s="45">
        <v>64.587999999999994</v>
      </c>
      <c r="D2269" s="24">
        <v>9.6618445838438885E-2</v>
      </c>
      <c r="E2269" s="10">
        <v>66.119</v>
      </c>
      <c r="F2269" s="24">
        <v>8.5967009323452068E-2</v>
      </c>
      <c r="G2269" s="10">
        <v>57.448999999999998</v>
      </c>
      <c r="H2269" s="24">
        <v>8.0758721392531332E-2</v>
      </c>
      <c r="I2269" s="10">
        <v>42.737000000000002</v>
      </c>
      <c r="J2269" s="24">
        <v>0.17577128429026065</v>
      </c>
      <c r="K2269" s="10">
        <v>64</v>
      </c>
      <c r="L2269" s="61">
        <v>0.12356388076722433</v>
      </c>
      <c r="Q2269" s="48"/>
      <c r="R2269" s="48"/>
      <c r="S2269" s="48"/>
      <c r="T2269" s="48"/>
      <c r="U2269" s="48"/>
      <c r="V2269" s="48"/>
    </row>
    <row r="2270" spans="1:22" x14ac:dyDescent="0.25">
      <c r="A2270" s="8"/>
      <c r="B2270" s="60" t="s">
        <v>2265</v>
      </c>
      <c r="C2270" s="45">
        <v>65.516000000000005</v>
      </c>
      <c r="D2270" s="24">
        <v>0.1187841767406134</v>
      </c>
      <c r="E2270" s="10">
        <v>67.641000000000005</v>
      </c>
      <c r="F2270" s="24">
        <v>0.10853454458522592</v>
      </c>
      <c r="G2270" s="10">
        <v>59.378999999999998</v>
      </c>
      <c r="H2270" s="24">
        <v>0.10295074383032861</v>
      </c>
      <c r="I2270" s="10">
        <v>44.646999999999998</v>
      </c>
      <c r="J2270" s="24">
        <v>0.24465427000867943</v>
      </c>
      <c r="K2270" s="10">
        <v>65.575999999999993</v>
      </c>
      <c r="L2270" s="61">
        <v>0.16126997221784123</v>
      </c>
      <c r="Q2270" s="48"/>
      <c r="R2270" s="48"/>
      <c r="S2270" s="48"/>
      <c r="T2270" s="48"/>
      <c r="U2270" s="48"/>
      <c r="V2270" s="48"/>
    </row>
    <row r="2271" spans="1:22" x14ac:dyDescent="0.25">
      <c r="A2271" s="8"/>
      <c r="B2271" s="60" t="s">
        <v>2266</v>
      </c>
      <c r="C2271" s="45">
        <v>66.113</v>
      </c>
      <c r="D2271" s="24">
        <v>0.13685327090839261</v>
      </c>
      <c r="E2271" s="10">
        <v>68.611999999999995</v>
      </c>
      <c r="F2271" s="24">
        <v>0.12488644513507052</v>
      </c>
      <c r="G2271" s="10">
        <v>60.293999999999997</v>
      </c>
      <c r="H2271" s="24">
        <v>0.1226416458239963</v>
      </c>
      <c r="I2271" s="10">
        <v>47.296999999999997</v>
      </c>
      <c r="J2271" s="24">
        <v>0.28615764971989166</v>
      </c>
      <c r="K2271" s="10">
        <v>66.257999999999996</v>
      </c>
      <c r="L2271" s="61">
        <v>0.1818336224780715</v>
      </c>
      <c r="Q2271" s="48"/>
      <c r="R2271" s="48"/>
      <c r="S2271" s="48"/>
      <c r="T2271" s="48"/>
      <c r="U2271" s="48"/>
      <c r="V2271" s="48"/>
    </row>
    <row r="2272" spans="1:22" x14ac:dyDescent="0.25">
      <c r="A2272" s="8"/>
      <c r="B2272" s="60" t="s">
        <v>2267</v>
      </c>
      <c r="C2272" s="45">
        <v>65.311999999999998</v>
      </c>
      <c r="D2272" s="24">
        <v>0.14376634539768468</v>
      </c>
      <c r="E2272" s="10">
        <v>67.795000000000002</v>
      </c>
      <c r="F2272" s="24">
        <v>0.13263208223762848</v>
      </c>
      <c r="G2272" s="10">
        <v>59.2</v>
      </c>
      <c r="H2272" s="24">
        <v>0.13287744509823765</v>
      </c>
      <c r="I2272" s="10">
        <v>46.119</v>
      </c>
      <c r="J2272" s="24">
        <v>0.28835380447647352</v>
      </c>
      <c r="K2272" s="10">
        <v>65.372</v>
      </c>
      <c r="L2272" s="61">
        <v>0.19606439637497422</v>
      </c>
      <c r="Q2272" s="48"/>
      <c r="R2272" s="48"/>
      <c r="S2272" s="48"/>
      <c r="T2272" s="48"/>
      <c r="U2272" s="48"/>
      <c r="V2272" s="48"/>
    </row>
    <row r="2273" spans="1:22" x14ac:dyDescent="0.25">
      <c r="A2273" s="8"/>
      <c r="B2273" s="60" t="s">
        <v>2268</v>
      </c>
      <c r="C2273" s="45">
        <v>64.263000000000005</v>
      </c>
      <c r="D2273" s="24">
        <v>0.14213866383803653</v>
      </c>
      <c r="E2273" s="10">
        <v>65.97</v>
      </c>
      <c r="F2273" s="24">
        <v>0.13194676866682603</v>
      </c>
      <c r="G2273" s="10">
        <v>57.057000000000002</v>
      </c>
      <c r="H2273" s="24">
        <v>0.13459786898755222</v>
      </c>
      <c r="I2273" s="10">
        <v>42.780999999999999</v>
      </c>
      <c r="J2273" s="24">
        <v>0.27999000552326347</v>
      </c>
      <c r="K2273" s="10">
        <v>64.427999999999997</v>
      </c>
      <c r="L2273" s="61">
        <v>0.1977264731216713</v>
      </c>
      <c r="Q2273" s="48"/>
      <c r="R2273" s="48"/>
      <c r="S2273" s="48"/>
      <c r="T2273" s="48"/>
      <c r="U2273" s="48"/>
      <c r="V2273" s="48"/>
    </row>
    <row r="2274" spans="1:22" x14ac:dyDescent="0.25">
      <c r="A2274" s="8"/>
      <c r="B2274" s="60" t="s">
        <v>2269</v>
      </c>
      <c r="C2274" s="45">
        <v>62.423999999999999</v>
      </c>
      <c r="D2274" s="24">
        <v>0.13235428592329779</v>
      </c>
      <c r="E2274" s="10">
        <v>64.366</v>
      </c>
      <c r="F2274" s="24">
        <v>0.12805801259064467</v>
      </c>
      <c r="G2274" s="10">
        <v>54.988</v>
      </c>
      <c r="H2274" s="24">
        <v>0.12702222093712501</v>
      </c>
      <c r="I2274" s="10">
        <v>41.534999999999997</v>
      </c>
      <c r="J2274" s="24">
        <v>0.26971936561373977</v>
      </c>
      <c r="K2274" s="10">
        <v>63.225000000000001</v>
      </c>
      <c r="L2274" s="61">
        <v>0.18931903381173645</v>
      </c>
      <c r="Q2274" s="48"/>
      <c r="R2274" s="48"/>
      <c r="S2274" s="48"/>
      <c r="T2274" s="48"/>
      <c r="U2274" s="48"/>
      <c r="V2274" s="48"/>
    </row>
    <row r="2275" spans="1:22" x14ac:dyDescent="0.25">
      <c r="A2275" s="8"/>
      <c r="B2275" s="60" t="s">
        <v>2270</v>
      </c>
      <c r="C2275" s="45">
        <v>61.06</v>
      </c>
      <c r="D2275" s="24">
        <v>0.11832696281936392</v>
      </c>
      <c r="E2275" s="10">
        <v>63.45</v>
      </c>
      <c r="F2275" s="24">
        <v>0.12130050203203442</v>
      </c>
      <c r="G2275" s="10">
        <v>54.124000000000002</v>
      </c>
      <c r="H2275" s="24">
        <v>0.11372146481805433</v>
      </c>
      <c r="I2275" s="10">
        <v>40.325000000000003</v>
      </c>
      <c r="J2275" s="24">
        <v>0.24836274690302729</v>
      </c>
      <c r="K2275" s="10">
        <v>62.392000000000003</v>
      </c>
      <c r="L2275" s="61">
        <v>0.16717823043420238</v>
      </c>
      <c r="Q2275" s="48"/>
      <c r="R2275" s="48"/>
      <c r="S2275" s="48"/>
      <c r="T2275" s="48"/>
      <c r="U2275" s="48"/>
      <c r="V2275" s="48"/>
    </row>
    <row r="2276" spans="1:22" x14ac:dyDescent="0.25">
      <c r="A2276" s="8"/>
      <c r="B2276" s="60" t="s">
        <v>2271</v>
      </c>
      <c r="C2276" s="45">
        <v>59.613</v>
      </c>
      <c r="D2276" s="24">
        <v>9.8703341319336488E-2</v>
      </c>
      <c r="E2276" s="10">
        <v>62.046999999999997</v>
      </c>
      <c r="F2276" s="24">
        <v>0.10783329348952107</v>
      </c>
      <c r="G2276" s="10">
        <v>53.529000000000003</v>
      </c>
      <c r="H2276" s="24">
        <v>9.4637771255909442E-2</v>
      </c>
      <c r="I2276" s="10">
        <v>39.475999999999999</v>
      </c>
      <c r="J2276" s="24">
        <v>0.2114226348596828</v>
      </c>
      <c r="K2276" s="10">
        <v>61.320999999999998</v>
      </c>
      <c r="L2276" s="61">
        <v>0.14077911363994808</v>
      </c>
      <c r="Q2276" s="48"/>
      <c r="R2276" s="48"/>
      <c r="S2276" s="48"/>
      <c r="T2276" s="48"/>
      <c r="U2276" s="48"/>
      <c r="V2276" s="48"/>
    </row>
    <row r="2277" spans="1:22" x14ac:dyDescent="0.25">
      <c r="A2277" s="8"/>
      <c r="B2277" s="60" t="s">
        <v>2272</v>
      </c>
      <c r="C2277" s="45">
        <v>59.363999999999997</v>
      </c>
      <c r="D2277" s="24">
        <v>7.4288117924614566E-2</v>
      </c>
      <c r="E2277" s="10">
        <v>61.679000000000002</v>
      </c>
      <c r="F2277" s="24">
        <v>8.821420033468802E-2</v>
      </c>
      <c r="G2277" s="10">
        <v>53.966999999999999</v>
      </c>
      <c r="H2277" s="24">
        <v>6.2022004076970901E-2</v>
      </c>
      <c r="I2277" s="10">
        <v>39.706000000000003</v>
      </c>
      <c r="J2277" s="24">
        <v>0.15642671155414115</v>
      </c>
      <c r="K2277" s="10">
        <v>61.466999999999999</v>
      </c>
      <c r="L2277" s="61">
        <v>0.11493806641027819</v>
      </c>
      <c r="Q2277" s="48"/>
      <c r="R2277" s="48"/>
      <c r="S2277" s="48"/>
      <c r="T2277" s="48"/>
      <c r="U2277" s="48"/>
      <c r="V2277" s="48"/>
    </row>
    <row r="2278" spans="1:22" x14ac:dyDescent="0.25">
      <c r="A2278" s="8"/>
      <c r="B2278" s="60" t="s">
        <v>2273</v>
      </c>
      <c r="C2278" s="45">
        <v>59.561999999999998</v>
      </c>
      <c r="D2278" s="24">
        <v>5.0202088553192269E-2</v>
      </c>
      <c r="E2278" s="10">
        <v>61.548999999999999</v>
      </c>
      <c r="F2278" s="24">
        <v>6.9726671447924132E-2</v>
      </c>
      <c r="G2278" s="10">
        <v>54.790999999999997</v>
      </c>
      <c r="H2278" s="24">
        <v>3.1820613280515837E-2</v>
      </c>
      <c r="I2278" s="10">
        <v>41.350999999999999</v>
      </c>
      <c r="J2278" s="24">
        <v>0.10012887614739223</v>
      </c>
      <c r="K2278" s="10">
        <v>61.776000000000003</v>
      </c>
      <c r="L2278" s="61">
        <v>9.933638249602679E-2</v>
      </c>
      <c r="Q2278" s="48"/>
      <c r="R2278" s="48"/>
      <c r="S2278" s="48"/>
      <c r="T2278" s="48"/>
      <c r="U2278" s="48"/>
      <c r="V2278" s="48"/>
    </row>
    <row r="2279" spans="1:22" x14ac:dyDescent="0.25">
      <c r="A2279" s="8"/>
      <c r="B2279" s="60" t="s">
        <v>2274</v>
      </c>
      <c r="C2279" s="45">
        <v>59.948999999999998</v>
      </c>
      <c r="D2279" s="24">
        <v>3.3797253058761134E-2</v>
      </c>
      <c r="E2279" s="10">
        <v>61.134999999999998</v>
      </c>
      <c r="F2279" s="24">
        <v>4.8609450952267111E-2</v>
      </c>
      <c r="G2279" s="10">
        <v>54.738</v>
      </c>
      <c r="H2279" s="24">
        <v>1.2577888938686405E-2</v>
      </c>
      <c r="I2279" s="10">
        <v>42.362000000000002</v>
      </c>
      <c r="J2279" s="24">
        <v>5.1918676520870045E-2</v>
      </c>
      <c r="K2279" s="10">
        <v>61.973999999999997</v>
      </c>
      <c r="L2279" s="61">
        <v>9.1305033544833616E-2</v>
      </c>
      <c r="Q2279" s="48"/>
      <c r="R2279" s="48"/>
      <c r="S2279" s="48"/>
      <c r="T2279" s="48"/>
      <c r="U2279" s="48"/>
      <c r="V2279" s="48"/>
    </row>
    <row r="2280" spans="1:22" x14ac:dyDescent="0.25">
      <c r="A2280" s="8"/>
      <c r="B2280" s="60" t="s">
        <v>2275</v>
      </c>
      <c r="C2280" s="45">
        <v>59.69</v>
      </c>
      <c r="D2280" s="24">
        <v>2.6298944750269757E-2</v>
      </c>
      <c r="E2280" s="10">
        <v>60.365000000000002</v>
      </c>
      <c r="F2280" s="24">
        <v>3.6720057375089647E-2</v>
      </c>
      <c r="G2280" s="10">
        <v>55.036000000000001</v>
      </c>
      <c r="H2280" s="24">
        <v>1.007676849455681E-2</v>
      </c>
      <c r="I2280" s="10">
        <v>44.194000000000003</v>
      </c>
      <c r="J2280" s="24">
        <v>4.2686936166855156E-2</v>
      </c>
      <c r="K2280" s="10">
        <v>61.609000000000002</v>
      </c>
      <c r="L2280" s="61">
        <v>9.8911764349060377E-2</v>
      </c>
      <c r="Q2280" s="48"/>
      <c r="R2280" s="48"/>
      <c r="S2280" s="48"/>
      <c r="T2280" s="48"/>
      <c r="U2280" s="48"/>
      <c r="V2280" s="48"/>
    </row>
    <row r="2281" spans="1:22" x14ac:dyDescent="0.25">
      <c r="A2281" s="8"/>
      <c r="B2281" s="60" t="s">
        <v>2276</v>
      </c>
      <c r="C2281" s="45">
        <v>56.709000000000003</v>
      </c>
      <c r="D2281" s="24">
        <v>2.4506666178971816E-2</v>
      </c>
      <c r="E2281" s="10">
        <v>57.73</v>
      </c>
      <c r="F2281" s="24">
        <v>3.0870985735915211E-2</v>
      </c>
      <c r="G2281" s="10">
        <v>52.569000000000003</v>
      </c>
      <c r="H2281" s="24">
        <v>1.1941765819948243E-2</v>
      </c>
      <c r="I2281" s="10">
        <v>44.015999999999998</v>
      </c>
      <c r="J2281" s="24">
        <v>4.4330764577470344E-2</v>
      </c>
      <c r="K2281" s="10">
        <v>57.332999999999998</v>
      </c>
      <c r="L2281" s="61">
        <v>0.11886881725648149</v>
      </c>
      <c r="Q2281" s="48"/>
      <c r="R2281" s="48"/>
      <c r="S2281" s="48"/>
      <c r="T2281" s="48"/>
      <c r="U2281" s="48"/>
      <c r="V2281" s="48"/>
    </row>
    <row r="2282" spans="1:22" x14ac:dyDescent="0.25">
      <c r="A2282" s="8"/>
      <c r="B2282" s="60" t="s">
        <v>2277</v>
      </c>
      <c r="C2282" s="45">
        <v>53.334000000000003</v>
      </c>
      <c r="D2282" s="24">
        <v>2.057462645622634E-2</v>
      </c>
      <c r="E2282" s="10">
        <v>55.884</v>
      </c>
      <c r="F2282" s="24">
        <v>2.8113793927803013E-2</v>
      </c>
      <c r="G2282" s="10">
        <v>50.218000000000004</v>
      </c>
      <c r="H2282" s="24">
        <v>1.5527187034654253E-2</v>
      </c>
      <c r="I2282" s="10">
        <v>43.713999999999999</v>
      </c>
      <c r="J2282" s="24">
        <v>4.3817890113358404E-2</v>
      </c>
      <c r="K2282" s="10">
        <v>53.478000000000002</v>
      </c>
      <c r="L2282" s="61">
        <v>0.14929574047338856</v>
      </c>
      <c r="Q2282" s="48"/>
      <c r="R2282" s="48"/>
      <c r="S2282" s="48"/>
      <c r="T2282" s="48"/>
      <c r="U2282" s="48"/>
      <c r="V2282" s="48"/>
    </row>
    <row r="2283" spans="1:22" x14ac:dyDescent="0.25">
      <c r="A2283" s="8"/>
      <c r="B2283" s="60" t="s">
        <v>2278</v>
      </c>
      <c r="C2283" s="45">
        <v>48.863</v>
      </c>
      <c r="D2283" s="24">
        <v>1.7428994678029958E-2</v>
      </c>
      <c r="E2283" s="10">
        <v>52.664999999999999</v>
      </c>
      <c r="F2283" s="24">
        <v>2.9404733444896008E-2</v>
      </c>
      <c r="G2283" s="10">
        <v>46.603999999999999</v>
      </c>
      <c r="H2283" s="24">
        <v>1.5295869536931284E-2</v>
      </c>
      <c r="I2283" s="10">
        <v>41.052999999999997</v>
      </c>
      <c r="J2283" s="24">
        <v>4.385734199521317E-2</v>
      </c>
      <c r="K2283" s="10">
        <v>48.957999999999998</v>
      </c>
      <c r="L2283" s="61">
        <v>0.16352651437029128</v>
      </c>
      <c r="Q2283" s="48"/>
      <c r="R2283" s="48"/>
      <c r="S2283" s="48"/>
      <c r="T2283" s="48"/>
      <c r="U2283" s="48"/>
      <c r="V2283" s="48"/>
    </row>
    <row r="2284" spans="1:22" x14ac:dyDescent="0.25">
      <c r="A2284" s="8"/>
      <c r="B2284" s="60" t="s">
        <v>2279</v>
      </c>
      <c r="C2284" s="45">
        <v>44.804000000000002</v>
      </c>
      <c r="D2284" s="24">
        <v>1.5508696208782166E-2</v>
      </c>
      <c r="E2284" s="10">
        <v>49.104999999999997</v>
      </c>
      <c r="F2284" s="24">
        <v>3.1763487130448638E-2</v>
      </c>
      <c r="G2284" s="10">
        <v>42.920999999999999</v>
      </c>
      <c r="H2284" s="24">
        <v>1.5845248594023333E-2</v>
      </c>
      <c r="I2284" s="10">
        <v>38.075000000000003</v>
      </c>
      <c r="J2284" s="24">
        <v>4.2103879026955948E-2</v>
      </c>
      <c r="K2284" s="10">
        <v>46.23</v>
      </c>
      <c r="L2284" s="61">
        <v>0.1601285783600194</v>
      </c>
      <c r="Q2284" s="48"/>
      <c r="R2284" s="48"/>
      <c r="S2284" s="48"/>
      <c r="T2284" s="48"/>
      <c r="U2284" s="48"/>
      <c r="V2284" s="48"/>
    </row>
    <row r="2285" spans="1:22" x14ac:dyDescent="0.25">
      <c r="A2285" s="8"/>
      <c r="B2285" s="60" t="s">
        <v>2280</v>
      </c>
      <c r="C2285" s="45">
        <v>41.991</v>
      </c>
      <c r="D2285" s="24">
        <v>1.1540079372336729E-2</v>
      </c>
      <c r="E2285" s="10">
        <v>46.451999999999998</v>
      </c>
      <c r="F2285" s="24">
        <v>3.3564427444417885E-2</v>
      </c>
      <c r="G2285" s="10">
        <v>40.636000000000003</v>
      </c>
      <c r="H2285" s="24">
        <v>1.6972921395422804E-2</v>
      </c>
      <c r="I2285" s="10">
        <v>35.994</v>
      </c>
      <c r="J2285" s="24">
        <v>3.7856673241288628E-2</v>
      </c>
      <c r="K2285" s="10">
        <v>44.19</v>
      </c>
      <c r="L2285" s="61">
        <v>0.15754488112566714</v>
      </c>
      <c r="Q2285" s="48"/>
      <c r="R2285" s="48"/>
      <c r="S2285" s="48"/>
      <c r="T2285" s="48"/>
      <c r="U2285" s="48"/>
      <c r="V2285" s="48"/>
    </row>
    <row r="2286" spans="1:22" x14ac:dyDescent="0.25">
      <c r="A2286" s="8"/>
      <c r="B2286" s="60" t="s">
        <v>2281</v>
      </c>
      <c r="C2286" s="45">
        <v>40.594999999999999</v>
      </c>
      <c r="D2286" s="24">
        <v>8.7053530605899886E-3</v>
      </c>
      <c r="E2286" s="10">
        <v>44.966999999999999</v>
      </c>
      <c r="F2286" s="24">
        <v>3.3691927643636946E-2</v>
      </c>
      <c r="G2286" s="10">
        <v>39.479999999999997</v>
      </c>
      <c r="H2286" s="24">
        <v>1.9416212465121659E-2</v>
      </c>
      <c r="I2286" s="10">
        <v>34.936</v>
      </c>
      <c r="J2286" s="24">
        <v>3.6265614727153186E-2</v>
      </c>
      <c r="K2286" s="10">
        <v>43.228000000000002</v>
      </c>
      <c r="L2286" s="61">
        <v>0.15705967976710336</v>
      </c>
      <c r="Q2286" s="48"/>
      <c r="R2286" s="48"/>
      <c r="S2286" s="48"/>
      <c r="T2286" s="48"/>
      <c r="U2286" s="48"/>
      <c r="V2286" s="48"/>
    </row>
    <row r="2287" spans="1:22" x14ac:dyDescent="0.25">
      <c r="A2287" s="8"/>
      <c r="B2287" s="60" t="s">
        <v>2282</v>
      </c>
      <c r="C2287" s="45">
        <v>40.469000000000001</v>
      </c>
      <c r="D2287" s="24">
        <v>7.8275023317909975E-3</v>
      </c>
      <c r="E2287" s="10">
        <v>44.378</v>
      </c>
      <c r="F2287" s="24">
        <v>3.3452864770101204E-2</v>
      </c>
      <c r="G2287" s="10">
        <v>39.131</v>
      </c>
      <c r="H2287" s="24">
        <v>2.3897988983504172E-2</v>
      </c>
      <c r="I2287" s="10">
        <v>34.933999999999997</v>
      </c>
      <c r="J2287" s="24">
        <v>3.6042077580539116E-2</v>
      </c>
      <c r="K2287" s="10">
        <v>44.17</v>
      </c>
      <c r="L2287" s="61">
        <v>0.15866084425036389</v>
      </c>
      <c r="Q2287" s="48"/>
      <c r="R2287" s="48"/>
      <c r="S2287" s="48"/>
      <c r="T2287" s="48"/>
      <c r="U2287" s="48"/>
      <c r="V2287" s="48"/>
    </row>
    <row r="2288" spans="1:22" x14ac:dyDescent="0.25">
      <c r="A2288" s="8"/>
      <c r="B2288" s="60" t="s">
        <v>2283</v>
      </c>
      <c r="C2288" s="45">
        <v>40.69</v>
      </c>
      <c r="D2288" s="24">
        <v>8.0469650139907457E-3</v>
      </c>
      <c r="E2288" s="10">
        <v>44.323</v>
      </c>
      <c r="F2288" s="24">
        <v>3.1349111482986691E-2</v>
      </c>
      <c r="G2288" s="10">
        <v>39.643999999999998</v>
      </c>
      <c r="H2288" s="24">
        <v>3.1647125157223614E-2</v>
      </c>
      <c r="I2288" s="10">
        <v>35.456000000000003</v>
      </c>
      <c r="J2288" s="24">
        <v>3.8290598290598291E-2</v>
      </c>
      <c r="K2288" s="10">
        <v>45.774000000000001</v>
      </c>
      <c r="L2288" s="61">
        <v>0.15360262008733624</v>
      </c>
      <c r="Q2288" s="48"/>
      <c r="R2288" s="48"/>
      <c r="S2288" s="48"/>
      <c r="T2288" s="48"/>
      <c r="U2288" s="48"/>
      <c r="V2288" s="48"/>
    </row>
    <row r="2289" spans="1:22" x14ac:dyDescent="0.25">
      <c r="A2289" s="8"/>
      <c r="B2289" s="60" t="s">
        <v>2284</v>
      </c>
      <c r="C2289" s="45">
        <v>40.81</v>
      </c>
      <c r="D2289" s="24">
        <v>8.2847162530404733E-3</v>
      </c>
      <c r="E2289" s="10">
        <v>44.216000000000001</v>
      </c>
      <c r="F2289" s="24">
        <v>3.1221611283767631E-2</v>
      </c>
      <c r="G2289" s="10">
        <v>39.951999999999998</v>
      </c>
      <c r="H2289" s="24">
        <v>3.5247003715537309E-2</v>
      </c>
      <c r="I2289" s="10">
        <v>35.610999999999997</v>
      </c>
      <c r="J2289" s="24">
        <v>4.1236028928336624E-2</v>
      </c>
      <c r="K2289" s="10">
        <v>49.125</v>
      </c>
      <c r="L2289" s="61">
        <v>0.15203784570596798</v>
      </c>
      <c r="Q2289" s="48"/>
      <c r="R2289" s="48"/>
      <c r="S2289" s="48"/>
      <c r="T2289" s="48"/>
      <c r="U2289" s="48"/>
      <c r="V2289" s="48"/>
    </row>
    <row r="2290" spans="1:22" x14ac:dyDescent="0.25">
      <c r="A2290" s="8"/>
      <c r="B2290" s="60" t="s">
        <v>2285</v>
      </c>
      <c r="C2290" s="45">
        <v>40.204999999999998</v>
      </c>
      <c r="D2290" s="24">
        <v>9.0528356407395885E-3</v>
      </c>
      <c r="E2290" s="10">
        <v>44.234000000000002</v>
      </c>
      <c r="F2290" s="24">
        <v>2.9946609291577019E-2</v>
      </c>
      <c r="G2290" s="10">
        <v>40.207000000000001</v>
      </c>
      <c r="H2290" s="24">
        <v>3.8398704622012753E-2</v>
      </c>
      <c r="I2290" s="10">
        <v>34.884999999999998</v>
      </c>
      <c r="J2290" s="24">
        <v>4.353714661406969E-2</v>
      </c>
      <c r="K2290" s="10">
        <v>56.975000000000001</v>
      </c>
      <c r="L2290" s="61">
        <v>0.14899320718098011</v>
      </c>
      <c r="Q2290" s="48"/>
      <c r="R2290" s="48"/>
      <c r="S2290" s="48"/>
      <c r="T2290" s="48"/>
      <c r="U2290" s="48"/>
      <c r="V2290" s="48"/>
    </row>
    <row r="2291" spans="1:22" x14ac:dyDescent="0.25">
      <c r="A2291" s="8"/>
      <c r="B2291" s="60" t="s">
        <v>2286</v>
      </c>
      <c r="C2291" s="45">
        <v>41.311999999999998</v>
      </c>
      <c r="D2291" s="24">
        <v>1.5435541981382249E-2</v>
      </c>
      <c r="E2291" s="10">
        <v>46.514000000000003</v>
      </c>
      <c r="F2291" s="24">
        <v>2.9404733444896008E-2</v>
      </c>
      <c r="G2291" s="10">
        <v>41.872</v>
      </c>
      <c r="H2291" s="24">
        <v>4.4456331593632985E-2</v>
      </c>
      <c r="I2291" s="10">
        <v>35.781999999999996</v>
      </c>
      <c r="J2291" s="24">
        <v>5.668639053254438E-2</v>
      </c>
      <c r="K2291" s="10">
        <v>62.076000000000001</v>
      </c>
      <c r="L2291" s="61">
        <v>0.16143862202814169</v>
      </c>
      <c r="Q2291" s="48"/>
      <c r="R2291" s="48"/>
      <c r="S2291" s="48"/>
      <c r="T2291" s="48"/>
      <c r="U2291" s="48"/>
      <c r="V2291" s="48"/>
    </row>
    <row r="2292" spans="1:22" x14ac:dyDescent="0.25">
      <c r="A2292" s="8"/>
      <c r="B2292" s="60" t="s">
        <v>2287</v>
      </c>
      <c r="C2292" s="45">
        <v>44.442</v>
      </c>
      <c r="D2292" s="24">
        <v>3.4748258014960037E-2</v>
      </c>
      <c r="E2292" s="10">
        <v>50.442999999999998</v>
      </c>
      <c r="F2292" s="24">
        <v>3.7755996493744524E-2</v>
      </c>
      <c r="G2292" s="10">
        <v>45.728999999999999</v>
      </c>
      <c r="H2292" s="24">
        <v>6.6677268718645641E-2</v>
      </c>
      <c r="I2292" s="10">
        <v>39.229999999999997</v>
      </c>
      <c r="J2292" s="24">
        <v>8.8809993425378042E-2</v>
      </c>
      <c r="K2292" s="10">
        <v>64.039000000000001</v>
      </c>
      <c r="L2292" s="61">
        <v>0.19414119359534207</v>
      </c>
      <c r="Q2292" s="48"/>
      <c r="R2292" s="48"/>
      <c r="S2292" s="48"/>
      <c r="T2292" s="48"/>
      <c r="U2292" s="48"/>
      <c r="V2292" s="48"/>
    </row>
    <row r="2293" spans="1:22" x14ac:dyDescent="0.25">
      <c r="A2293" s="8"/>
      <c r="B2293" s="60" t="s">
        <v>2288</v>
      </c>
      <c r="C2293" s="45">
        <v>46.993000000000002</v>
      </c>
      <c r="D2293" s="24">
        <v>6.1504416686479269E-2</v>
      </c>
      <c r="E2293" s="10">
        <v>53.95</v>
      </c>
      <c r="F2293" s="24">
        <v>5.8187903418599092E-2</v>
      </c>
      <c r="G2293" s="10">
        <v>49.253999999999998</v>
      </c>
      <c r="H2293" s="24">
        <v>0.10182307102892914</v>
      </c>
      <c r="I2293" s="10">
        <v>43.149000000000001</v>
      </c>
      <c r="J2293" s="24">
        <v>0.13088757396449704</v>
      </c>
      <c r="K2293" s="10">
        <v>64.254000000000005</v>
      </c>
      <c r="L2293" s="61">
        <v>0.2517103347889374</v>
      </c>
      <c r="Q2293" s="48"/>
      <c r="R2293" s="48"/>
      <c r="S2293" s="48"/>
      <c r="T2293" s="48"/>
      <c r="U2293" s="48"/>
      <c r="V2293" s="48"/>
    </row>
    <row r="2294" spans="1:22" x14ac:dyDescent="0.25">
      <c r="A2294" s="8"/>
      <c r="B2294" s="60" t="s">
        <v>2289</v>
      </c>
      <c r="C2294" s="45">
        <v>49.408000000000001</v>
      </c>
      <c r="D2294" s="24">
        <v>9.5283381188390429E-2</v>
      </c>
      <c r="E2294" s="10">
        <v>55.823</v>
      </c>
      <c r="F2294" s="24">
        <v>8.7178261216033157E-2</v>
      </c>
      <c r="G2294" s="10">
        <v>51.359000000000002</v>
      </c>
      <c r="H2294" s="24">
        <v>0.15502609550521187</v>
      </c>
      <c r="I2294" s="10">
        <v>45.274999999999999</v>
      </c>
      <c r="J2294" s="24">
        <v>0.16775805391190007</v>
      </c>
      <c r="K2294" s="10">
        <v>65.552999999999997</v>
      </c>
      <c r="L2294" s="61">
        <v>0.32597040271712763</v>
      </c>
      <c r="Q2294" s="48"/>
      <c r="R2294" s="48"/>
      <c r="S2294" s="48"/>
      <c r="T2294" s="48"/>
      <c r="U2294" s="48"/>
      <c r="V2294" s="48"/>
    </row>
    <row r="2295" spans="1:22" x14ac:dyDescent="0.25">
      <c r="A2295" s="8"/>
      <c r="B2295" s="60" t="s">
        <v>2290</v>
      </c>
      <c r="C2295" s="45">
        <v>51.624000000000002</v>
      </c>
      <c r="D2295" s="24">
        <v>0.1250388631833062</v>
      </c>
      <c r="E2295" s="10">
        <v>56.648000000000003</v>
      </c>
      <c r="F2295" s="24">
        <v>0.11435174117459558</v>
      </c>
      <c r="G2295" s="10">
        <v>53.642000000000003</v>
      </c>
      <c r="H2295" s="24">
        <v>0.20322687909323542</v>
      </c>
      <c r="I2295" s="10">
        <v>47.709000000000003</v>
      </c>
      <c r="J2295" s="24">
        <v>0.20136752136752137</v>
      </c>
      <c r="K2295" s="10">
        <v>67.161000000000001</v>
      </c>
      <c r="L2295" s="61">
        <v>0.38488597768073751</v>
      </c>
      <c r="Q2295" s="48"/>
      <c r="R2295" s="48"/>
      <c r="S2295" s="48"/>
      <c r="T2295" s="48"/>
      <c r="U2295" s="48"/>
      <c r="V2295" s="48"/>
    </row>
    <row r="2296" spans="1:22" x14ac:dyDescent="0.25">
      <c r="A2296" s="8"/>
      <c r="B2296" s="60" t="s">
        <v>2291</v>
      </c>
      <c r="C2296" s="45">
        <v>51.648000000000003</v>
      </c>
      <c r="D2296" s="24">
        <v>0.15082572834177654</v>
      </c>
      <c r="E2296" s="10">
        <v>55.911000000000001</v>
      </c>
      <c r="F2296" s="24">
        <v>0.13551677424495975</v>
      </c>
      <c r="G2296" s="10">
        <v>52.962000000000003</v>
      </c>
      <c r="H2296" s="24">
        <v>0.25131200393239744</v>
      </c>
      <c r="I2296" s="10">
        <v>46.911000000000001</v>
      </c>
      <c r="J2296" s="24">
        <v>0.22552268244575938</v>
      </c>
      <c r="K2296" s="10">
        <v>66.921000000000006</v>
      </c>
      <c r="L2296" s="61">
        <v>0.40796943231441046</v>
      </c>
      <c r="Q2296" s="48"/>
      <c r="R2296" s="48"/>
      <c r="S2296" s="48"/>
      <c r="T2296" s="48"/>
      <c r="U2296" s="48"/>
      <c r="V2296" s="48"/>
    </row>
    <row r="2297" spans="1:22" x14ac:dyDescent="0.25">
      <c r="A2297" s="8"/>
      <c r="B2297" s="60" t="s">
        <v>2292</v>
      </c>
      <c r="C2297" s="45">
        <v>49.456000000000003</v>
      </c>
      <c r="D2297" s="24">
        <v>0.16657217578960845</v>
      </c>
      <c r="E2297" s="10">
        <v>54.143000000000001</v>
      </c>
      <c r="F2297" s="24">
        <v>0.14152522113315802</v>
      </c>
      <c r="G2297" s="10">
        <v>50.670999999999999</v>
      </c>
      <c r="H2297" s="24">
        <v>0.27152337029594181</v>
      </c>
      <c r="I2297" s="10">
        <v>44.905999999999999</v>
      </c>
      <c r="J2297" s="24">
        <v>0.24264299802761341</v>
      </c>
      <c r="K2297" s="10">
        <v>66.504000000000005</v>
      </c>
      <c r="L2297" s="61">
        <v>0.41749150897622511</v>
      </c>
      <c r="Q2297" s="48"/>
      <c r="R2297" s="48"/>
      <c r="S2297" s="48"/>
      <c r="T2297" s="48"/>
      <c r="U2297" s="48"/>
      <c r="V2297" s="48"/>
    </row>
    <row r="2298" spans="1:22" x14ac:dyDescent="0.25">
      <c r="A2298" s="8"/>
      <c r="B2298" s="60" t="s">
        <v>2293</v>
      </c>
      <c r="C2298" s="45">
        <v>47.651000000000003</v>
      </c>
      <c r="D2298" s="24">
        <v>0.18288556849978968</v>
      </c>
      <c r="E2298" s="10">
        <v>52.465000000000003</v>
      </c>
      <c r="F2298" s="24">
        <v>0.13489521077376684</v>
      </c>
      <c r="G2298" s="10">
        <v>49.046999999999997</v>
      </c>
      <c r="H2298" s="24">
        <v>0.26400555161994538</v>
      </c>
      <c r="I2298" s="10">
        <v>43.530999999999999</v>
      </c>
      <c r="J2298" s="24">
        <v>0.24783694937541093</v>
      </c>
      <c r="K2298" s="10">
        <v>64.751999999999995</v>
      </c>
      <c r="L2298" s="61">
        <v>0.41598738476467734</v>
      </c>
      <c r="Q2298" s="48"/>
      <c r="R2298" s="48"/>
      <c r="S2298" s="48"/>
      <c r="T2298" s="48"/>
      <c r="U2298" s="48"/>
      <c r="V2298" s="48"/>
    </row>
    <row r="2299" spans="1:22" x14ac:dyDescent="0.25">
      <c r="A2299" s="8"/>
      <c r="B2299" s="60" t="s">
        <v>2294</v>
      </c>
      <c r="C2299" s="45">
        <v>46.369</v>
      </c>
      <c r="D2299" s="24">
        <v>0.18632381718758573</v>
      </c>
      <c r="E2299" s="10">
        <v>51.667000000000002</v>
      </c>
      <c r="F2299" s="24">
        <v>0.12131643955693681</v>
      </c>
      <c r="G2299" s="10">
        <v>47.91</v>
      </c>
      <c r="H2299" s="24">
        <v>0.24087380184764851</v>
      </c>
      <c r="I2299" s="10">
        <v>42.448999999999998</v>
      </c>
      <c r="J2299" s="24">
        <v>0.23441157133464827</v>
      </c>
      <c r="K2299" s="10">
        <v>63.575000000000003</v>
      </c>
      <c r="L2299" s="61">
        <v>0.40959485686559921</v>
      </c>
      <c r="Q2299" s="48"/>
      <c r="R2299" s="48"/>
      <c r="S2299" s="48"/>
      <c r="T2299" s="48"/>
      <c r="U2299" s="48"/>
      <c r="V2299" s="48"/>
    </row>
    <row r="2300" spans="1:22" x14ac:dyDescent="0.25">
      <c r="A2300" s="8"/>
      <c r="B2300" s="60" t="s">
        <v>2295</v>
      </c>
      <c r="C2300" s="45">
        <v>45.783999999999999</v>
      </c>
      <c r="D2300" s="24">
        <v>0.17653943927284699</v>
      </c>
      <c r="E2300" s="10">
        <v>50.915999999999997</v>
      </c>
      <c r="F2300" s="24">
        <v>9.9832655988524976E-2</v>
      </c>
      <c r="G2300" s="10">
        <v>47.670999999999999</v>
      </c>
      <c r="H2300" s="24">
        <v>0.2026196706617126</v>
      </c>
      <c r="I2300" s="10">
        <v>41.972999999999999</v>
      </c>
      <c r="J2300" s="24">
        <v>0.2091387245233399</v>
      </c>
      <c r="K2300" s="10">
        <v>62.447000000000003</v>
      </c>
      <c r="L2300" s="61">
        <v>0.38312712275594374</v>
      </c>
      <c r="Q2300" s="48"/>
      <c r="R2300" s="48"/>
      <c r="S2300" s="48"/>
      <c r="T2300" s="48"/>
      <c r="U2300" s="48"/>
      <c r="V2300" s="48"/>
    </row>
    <row r="2301" spans="1:22" x14ac:dyDescent="0.25">
      <c r="A2301" s="8"/>
      <c r="B2301" s="60" t="s">
        <v>2296</v>
      </c>
      <c r="C2301" s="45">
        <v>46.570999999999998</v>
      </c>
      <c r="D2301" s="24">
        <v>0.1570438376707694</v>
      </c>
      <c r="E2301" s="10">
        <v>51.061</v>
      </c>
      <c r="F2301" s="24">
        <v>7.5527930512391428E-2</v>
      </c>
      <c r="G2301" s="10">
        <v>48.848999999999997</v>
      </c>
      <c r="H2301" s="24">
        <v>0.14494932701065505</v>
      </c>
      <c r="I2301" s="10">
        <v>42.720999999999997</v>
      </c>
      <c r="J2301" s="24">
        <v>0.1642603550295858</v>
      </c>
      <c r="K2301" s="10">
        <v>62.247999999999998</v>
      </c>
      <c r="L2301" s="61">
        <v>0.32879670063076177</v>
      </c>
      <c r="Q2301" s="48"/>
      <c r="R2301" s="48"/>
      <c r="S2301" s="48"/>
      <c r="T2301" s="48"/>
      <c r="U2301" s="48"/>
      <c r="V2301" s="48"/>
    </row>
    <row r="2302" spans="1:22" x14ac:dyDescent="0.25">
      <c r="A2302" s="8"/>
      <c r="B2302" s="60" t="s">
        <v>2297</v>
      </c>
      <c r="C2302" s="45">
        <v>48.543999999999997</v>
      </c>
      <c r="D2302" s="24">
        <v>0.12533148009290587</v>
      </c>
      <c r="E2302" s="10">
        <v>51.904000000000003</v>
      </c>
      <c r="F2302" s="24">
        <v>5.189258108215794E-2</v>
      </c>
      <c r="G2302" s="10">
        <v>50.74</v>
      </c>
      <c r="H2302" s="24">
        <v>8.706212320548222E-2</v>
      </c>
      <c r="I2302" s="10">
        <v>43.984000000000002</v>
      </c>
      <c r="J2302" s="24">
        <v>9.8119658119658115E-2</v>
      </c>
      <c r="K2302" s="10">
        <v>62.372</v>
      </c>
      <c r="L2302" s="61">
        <v>0.26575691411935953</v>
      </c>
      <c r="Q2302" s="48"/>
      <c r="R2302" s="48"/>
      <c r="S2302" s="48"/>
      <c r="T2302" s="48"/>
      <c r="U2302" s="48"/>
      <c r="V2302" s="48"/>
    </row>
    <row r="2303" spans="1:22" x14ac:dyDescent="0.25">
      <c r="A2303" s="8"/>
      <c r="B2303" s="60" t="s">
        <v>2298</v>
      </c>
      <c r="C2303" s="45">
        <v>49.728000000000002</v>
      </c>
      <c r="D2303" s="24">
        <v>9.7349988112438043E-2</v>
      </c>
      <c r="E2303" s="10">
        <v>52.231999999999999</v>
      </c>
      <c r="F2303" s="24">
        <v>3.2592238425372538E-2</v>
      </c>
      <c r="G2303" s="10">
        <v>52.264000000000003</v>
      </c>
      <c r="H2303" s="24">
        <v>5.3058451040205873E-2</v>
      </c>
      <c r="I2303" s="10">
        <v>44.954999999999998</v>
      </c>
      <c r="J2303" s="24">
        <v>4.7350427350427347E-2</v>
      </c>
      <c r="K2303" s="10">
        <v>61.92</v>
      </c>
      <c r="L2303" s="61">
        <v>0.20908539543910723</v>
      </c>
      <c r="Q2303" s="48"/>
      <c r="R2303" s="48"/>
      <c r="S2303" s="48"/>
      <c r="T2303" s="48"/>
      <c r="U2303" s="48"/>
      <c r="V2303" s="48"/>
    </row>
    <row r="2304" spans="1:22" x14ac:dyDescent="0.25">
      <c r="A2304" s="8"/>
      <c r="B2304" s="60" t="s">
        <v>2299</v>
      </c>
      <c r="C2304" s="45">
        <v>51.116</v>
      </c>
      <c r="D2304" s="24">
        <v>9.6088077689789497E-2</v>
      </c>
      <c r="E2304" s="10">
        <v>52.094000000000001</v>
      </c>
      <c r="F2304" s="24">
        <v>2.6073790740298031E-2</v>
      </c>
      <c r="G2304" s="10">
        <v>54.076000000000001</v>
      </c>
      <c r="H2304" s="24">
        <v>4.3285286761410462E-2</v>
      </c>
      <c r="I2304" s="10">
        <v>47.107999999999997</v>
      </c>
      <c r="J2304" s="24">
        <v>3.4082840236686389E-2</v>
      </c>
      <c r="K2304" s="10">
        <v>61.744999999999997</v>
      </c>
      <c r="L2304" s="61">
        <v>0.20306889859291605</v>
      </c>
      <c r="Q2304" s="48"/>
      <c r="R2304" s="48"/>
      <c r="S2304" s="48"/>
      <c r="T2304" s="48"/>
      <c r="U2304" s="48"/>
      <c r="V2304" s="48"/>
    </row>
    <row r="2305" spans="1:22" x14ac:dyDescent="0.25">
      <c r="A2305" s="8"/>
      <c r="B2305" s="60" t="s">
        <v>2300</v>
      </c>
      <c r="C2305" s="45">
        <v>49.982999999999997</v>
      </c>
      <c r="D2305" s="24">
        <v>0.10534208745587886</v>
      </c>
      <c r="E2305" s="10">
        <v>50.271000000000001</v>
      </c>
      <c r="F2305" s="24">
        <v>2.5260976970276516E-2</v>
      </c>
      <c r="G2305" s="10">
        <v>52.628</v>
      </c>
      <c r="H2305" s="24">
        <v>5.370903150255172E-2</v>
      </c>
      <c r="I2305" s="10">
        <v>46.735999999999997</v>
      </c>
      <c r="J2305" s="24">
        <v>3.4740302432610122E-2</v>
      </c>
      <c r="K2305" s="10">
        <v>58.563000000000002</v>
      </c>
      <c r="L2305" s="61">
        <v>0.23116205725376032</v>
      </c>
      <c r="Q2305" s="48"/>
      <c r="R2305" s="48"/>
      <c r="S2305" s="48"/>
      <c r="T2305" s="48"/>
      <c r="U2305" s="48"/>
      <c r="V2305" s="48"/>
    </row>
    <row r="2306" spans="1:22" x14ac:dyDescent="0.25">
      <c r="A2306" s="8"/>
      <c r="B2306" s="60" t="s">
        <v>2301</v>
      </c>
      <c r="C2306" s="45">
        <v>48.493000000000002</v>
      </c>
      <c r="D2306" s="24">
        <v>0.11380968927741912</v>
      </c>
      <c r="E2306" s="10">
        <v>49.771000000000001</v>
      </c>
      <c r="F2306" s="24">
        <v>2.4288787951231173E-2</v>
      </c>
      <c r="G2306" s="10">
        <v>51.131999999999998</v>
      </c>
      <c r="H2306" s="24">
        <v>6.2860530006216664E-2</v>
      </c>
      <c r="I2306" s="10">
        <v>46.594000000000001</v>
      </c>
      <c r="J2306" s="24">
        <v>3.3057199211045364E-2</v>
      </c>
      <c r="K2306" s="10">
        <v>55.142000000000003</v>
      </c>
      <c r="L2306" s="61">
        <v>0.25055798156234838</v>
      </c>
      <c r="Q2306" s="48"/>
      <c r="R2306" s="48"/>
      <c r="S2306" s="48"/>
      <c r="T2306" s="48"/>
      <c r="U2306" s="48"/>
      <c r="V2306" s="48"/>
    </row>
    <row r="2307" spans="1:22" x14ac:dyDescent="0.25">
      <c r="A2307" s="8"/>
      <c r="B2307" s="60" t="s">
        <v>2302</v>
      </c>
      <c r="C2307" s="45">
        <v>44.360999999999997</v>
      </c>
      <c r="D2307" s="24">
        <v>0.11960716179886245</v>
      </c>
      <c r="E2307" s="10">
        <v>46.826999999999998</v>
      </c>
      <c r="F2307" s="24">
        <v>2.4703163598693123E-2</v>
      </c>
      <c r="G2307" s="10">
        <v>47.070999999999998</v>
      </c>
      <c r="H2307" s="24">
        <v>6.839769260796022E-2</v>
      </c>
      <c r="I2307" s="10">
        <v>43.793999999999997</v>
      </c>
      <c r="J2307" s="24">
        <v>2.7692307692307693E-2</v>
      </c>
      <c r="K2307" s="10">
        <v>49.924999999999997</v>
      </c>
      <c r="L2307" s="61">
        <v>0.25753275109170304</v>
      </c>
      <c r="Q2307" s="48"/>
      <c r="R2307" s="48"/>
      <c r="S2307" s="48"/>
      <c r="T2307" s="48"/>
      <c r="U2307" s="48"/>
      <c r="V2307" s="48"/>
    </row>
    <row r="2308" spans="1:22" x14ac:dyDescent="0.25">
      <c r="A2308" s="8"/>
      <c r="B2308" s="60" t="s">
        <v>2303</v>
      </c>
      <c r="C2308" s="45">
        <v>40.74</v>
      </c>
      <c r="D2308" s="24">
        <v>0.12735685155721366</v>
      </c>
      <c r="E2308" s="10">
        <v>43.762999999999998</v>
      </c>
      <c r="F2308" s="24">
        <v>2.5452227269105107E-2</v>
      </c>
      <c r="G2308" s="10">
        <v>43.959000000000003</v>
      </c>
      <c r="H2308" s="24">
        <v>7.0471399453575612E-2</v>
      </c>
      <c r="I2308" s="10">
        <v>41.203000000000003</v>
      </c>
      <c r="J2308" s="24">
        <v>2.2530101477469897E-2</v>
      </c>
      <c r="K2308" s="10">
        <v>46.85</v>
      </c>
      <c r="L2308" s="61">
        <v>0.25534263189812006</v>
      </c>
      <c r="Q2308" s="48"/>
      <c r="R2308" s="48"/>
      <c r="S2308" s="48"/>
      <c r="T2308" s="48"/>
      <c r="U2308" s="48"/>
      <c r="V2308" s="48"/>
    </row>
    <row r="2309" spans="1:22" x14ac:dyDescent="0.25">
      <c r="A2309" s="8"/>
      <c r="B2309" s="60" t="s">
        <v>2304</v>
      </c>
      <c r="C2309" s="45">
        <v>38.627000000000002</v>
      </c>
      <c r="D2309" s="24">
        <v>0.13159964155739654</v>
      </c>
      <c r="E2309" s="10">
        <v>41.459000000000003</v>
      </c>
      <c r="F2309" s="24">
        <v>2.7125667383855287E-2</v>
      </c>
      <c r="G2309" s="10">
        <v>42.302999999999997</v>
      </c>
      <c r="H2309" s="24">
        <v>7.1020714977521437E-2</v>
      </c>
      <c r="I2309" s="10">
        <v>39.54</v>
      </c>
      <c r="J2309" s="24">
        <v>1.6549240233450759E-2</v>
      </c>
      <c r="K2309" s="10">
        <v>44.584000000000003</v>
      </c>
      <c r="L2309" s="61">
        <v>0.24982413583990298</v>
      </c>
      <c r="Q2309" s="48"/>
      <c r="R2309" s="48"/>
      <c r="S2309" s="48"/>
      <c r="T2309" s="48"/>
      <c r="U2309" s="48"/>
      <c r="V2309" s="48"/>
    </row>
    <row r="2310" spans="1:22" x14ac:dyDescent="0.25">
      <c r="A2310" s="8"/>
      <c r="B2310" s="60" t="s">
        <v>2305</v>
      </c>
      <c r="C2310" s="45">
        <v>37.344000000000001</v>
      </c>
      <c r="D2310" s="24">
        <v>0.13701285638521607</v>
      </c>
      <c r="E2310" s="10">
        <v>40.264000000000003</v>
      </c>
      <c r="F2310" s="24">
        <v>2.5069726671447926E-2</v>
      </c>
      <c r="G2310" s="10">
        <v>41.694000000000003</v>
      </c>
      <c r="H2310" s="24">
        <v>7.1743498561660665E-2</v>
      </c>
      <c r="I2310" s="10">
        <v>38.951999999999998</v>
      </c>
      <c r="J2310" s="24">
        <v>1.3552237236447762E-2</v>
      </c>
      <c r="K2310" s="10">
        <v>43.652999999999999</v>
      </c>
      <c r="L2310" s="61">
        <v>0.23611885991510007</v>
      </c>
      <c r="Q2310" s="48"/>
      <c r="R2310" s="48"/>
      <c r="S2310" s="48"/>
      <c r="T2310" s="48"/>
      <c r="U2310" s="48"/>
      <c r="V2310" s="48"/>
    </row>
    <row r="2311" spans="1:22" x14ac:dyDescent="0.25">
      <c r="A2311" s="8"/>
      <c r="B2311" s="60" t="s">
        <v>2306</v>
      </c>
      <c r="C2311" s="45">
        <v>37.273000000000003</v>
      </c>
      <c r="D2311" s="24">
        <v>0.13651908341105687</v>
      </c>
      <c r="E2311" s="10">
        <v>39.982999999999997</v>
      </c>
      <c r="F2311" s="24">
        <v>2.379472467925731E-2</v>
      </c>
      <c r="G2311" s="10">
        <v>42.177999999999997</v>
      </c>
      <c r="H2311" s="24">
        <v>7.0514766468623966E-2</v>
      </c>
      <c r="I2311" s="10">
        <v>39.593000000000004</v>
      </c>
      <c r="J2311" s="24">
        <v>1.7495662232504337E-2</v>
      </c>
      <c r="K2311" s="10">
        <v>44.591000000000001</v>
      </c>
      <c r="L2311" s="61">
        <v>0.22614918132201334</v>
      </c>
      <c r="Q2311" s="48"/>
      <c r="R2311" s="48"/>
      <c r="S2311" s="48"/>
      <c r="T2311" s="48"/>
      <c r="U2311" s="48"/>
      <c r="V2311" s="48"/>
    </row>
    <row r="2312" spans="1:22" x14ac:dyDescent="0.25">
      <c r="A2312" s="8"/>
      <c r="B2312" s="60" t="s">
        <v>2307</v>
      </c>
      <c r="C2312" s="45">
        <v>38.219000000000001</v>
      </c>
      <c r="D2312" s="24">
        <v>0.14178599513542181</v>
      </c>
      <c r="E2312" s="10">
        <v>39.923000000000002</v>
      </c>
      <c r="F2312" s="24">
        <v>2.5691290142640849E-2</v>
      </c>
      <c r="G2312" s="10">
        <v>44.155999999999999</v>
      </c>
      <c r="H2312" s="24">
        <v>6.8274137357792336E-2</v>
      </c>
      <c r="I2312" s="10">
        <v>41.606999999999999</v>
      </c>
      <c r="J2312" s="24">
        <v>2.7603974972396025E-2</v>
      </c>
      <c r="K2312" s="10">
        <v>46.292000000000002</v>
      </c>
      <c r="L2312" s="61">
        <v>0.20617343844754396</v>
      </c>
      <c r="Q2312" s="48"/>
      <c r="R2312" s="48"/>
      <c r="S2312" s="48"/>
      <c r="T2312" s="48"/>
      <c r="U2312" s="48"/>
      <c r="V2312" s="48"/>
    </row>
    <row r="2313" spans="1:22" x14ac:dyDescent="0.25">
      <c r="A2313" s="8"/>
      <c r="B2313" s="60" t="s">
        <v>2308</v>
      </c>
      <c r="C2313" s="45">
        <v>39.335000000000001</v>
      </c>
      <c r="D2313" s="24">
        <v>0.14513267862694537</v>
      </c>
      <c r="E2313" s="10">
        <v>39.645000000000003</v>
      </c>
      <c r="F2313" s="24">
        <v>2.4543788349669297E-2</v>
      </c>
      <c r="G2313" s="10">
        <v>49.241999999999997</v>
      </c>
      <c r="H2313" s="24">
        <v>6.9271578703904477E-2</v>
      </c>
      <c r="I2313" s="10">
        <v>45.637999999999998</v>
      </c>
      <c r="J2313" s="24">
        <v>3.9039907460960095E-2</v>
      </c>
      <c r="K2313" s="10">
        <v>49.61</v>
      </c>
      <c r="L2313" s="61">
        <v>0.19057610673135233</v>
      </c>
      <c r="Q2313" s="48"/>
      <c r="R2313" s="48"/>
      <c r="S2313" s="48"/>
      <c r="T2313" s="48"/>
      <c r="U2313" s="48"/>
      <c r="V2313" s="48"/>
    </row>
    <row r="2314" spans="1:22" x14ac:dyDescent="0.25">
      <c r="A2314" s="8"/>
      <c r="B2314" s="60" t="s">
        <v>2309</v>
      </c>
      <c r="C2314" s="45">
        <v>40.271999999999998</v>
      </c>
      <c r="D2314" s="24">
        <v>0.14632139134251385</v>
      </c>
      <c r="E2314" s="10">
        <v>38.140999999999998</v>
      </c>
      <c r="F2314" s="24">
        <v>2.2934098334528648E-2</v>
      </c>
      <c r="G2314" s="10">
        <v>59.119</v>
      </c>
      <c r="H2314" s="24">
        <v>6.7334518698411325E-2</v>
      </c>
      <c r="I2314" s="10">
        <v>53.244</v>
      </c>
      <c r="J2314" s="24">
        <v>5.5037068194962929E-2</v>
      </c>
      <c r="K2314" s="10">
        <v>57.067999999999998</v>
      </c>
      <c r="L2314" s="61">
        <v>0.18014554275318376</v>
      </c>
      <c r="Q2314" s="48"/>
      <c r="R2314" s="48"/>
      <c r="S2314" s="48"/>
      <c r="T2314" s="48"/>
      <c r="U2314" s="48"/>
      <c r="V2314" s="48"/>
    </row>
    <row r="2315" spans="1:22" x14ac:dyDescent="0.25">
      <c r="A2315" s="8"/>
      <c r="B2315" s="60" t="s">
        <v>2310</v>
      </c>
      <c r="C2315" s="45">
        <v>42.308</v>
      </c>
      <c r="D2315" s="24">
        <v>0.15467895612735685</v>
      </c>
      <c r="E2315" s="10">
        <v>38.906999999999996</v>
      </c>
      <c r="F2315" s="24">
        <v>3.0886923260817593E-2</v>
      </c>
      <c r="G2315" s="10">
        <v>64.828999999999994</v>
      </c>
      <c r="H2315" s="24">
        <v>7.6080200066496087E-2</v>
      </c>
      <c r="I2315" s="10">
        <v>59.158000000000001</v>
      </c>
      <c r="J2315" s="24">
        <v>8.9896945160103062E-2</v>
      </c>
      <c r="K2315" s="10">
        <v>62.226999999999997</v>
      </c>
      <c r="L2315" s="61">
        <v>0.18154032747119467</v>
      </c>
      <c r="Q2315" s="48"/>
      <c r="R2315" s="48"/>
      <c r="S2315" s="48"/>
      <c r="T2315" s="48"/>
      <c r="U2315" s="48"/>
      <c r="V2315" s="48"/>
    </row>
    <row r="2316" spans="1:22" x14ac:dyDescent="0.25">
      <c r="A2316" s="8"/>
      <c r="B2316" s="60" t="s">
        <v>2311</v>
      </c>
      <c r="C2316" s="45">
        <v>45.463999999999999</v>
      </c>
      <c r="D2316" s="24">
        <v>0.18167187871472723</v>
      </c>
      <c r="E2316" s="10">
        <v>41.774999999999999</v>
      </c>
      <c r="F2316" s="24">
        <v>6.6698541716471438E-2</v>
      </c>
      <c r="G2316" s="10">
        <v>67.69</v>
      </c>
      <c r="H2316" s="24">
        <v>0.10902467583156251</v>
      </c>
      <c r="I2316" s="10">
        <v>63.088000000000001</v>
      </c>
      <c r="J2316" s="24">
        <v>0.15704032809295967</v>
      </c>
      <c r="K2316" s="10">
        <v>64.584000000000003</v>
      </c>
      <c r="L2316" s="61">
        <v>0.212116434202547</v>
      </c>
      <c r="Q2316" s="48"/>
      <c r="R2316" s="48"/>
      <c r="S2316" s="48"/>
      <c r="T2316" s="48"/>
      <c r="U2316" s="48"/>
      <c r="V2316" s="48"/>
    </row>
    <row r="2317" spans="1:22" x14ac:dyDescent="0.25">
      <c r="A2317" s="8"/>
      <c r="B2317" s="60" t="s">
        <v>2312</v>
      </c>
      <c r="C2317" s="45">
        <v>48.350999999999999</v>
      </c>
      <c r="D2317" s="24">
        <v>0.23296940436349006</v>
      </c>
      <c r="E2317" s="10">
        <v>44.89</v>
      </c>
      <c r="F2317" s="24">
        <v>0.11937206151884612</v>
      </c>
      <c r="G2317" s="10">
        <v>68.846999999999994</v>
      </c>
      <c r="H2317" s="24">
        <v>0.16016884224525493</v>
      </c>
      <c r="I2317" s="10">
        <v>64.234999999999999</v>
      </c>
      <c r="J2317" s="24">
        <v>0.21198538303801462</v>
      </c>
      <c r="K2317" s="10">
        <v>65.194999999999993</v>
      </c>
      <c r="L2317" s="61">
        <v>0.26451182534869616</v>
      </c>
      <c r="Q2317" s="48"/>
      <c r="R2317" s="48"/>
      <c r="S2317" s="48"/>
      <c r="T2317" s="48"/>
      <c r="U2317" s="48"/>
      <c r="V2317" s="48"/>
    </row>
    <row r="2318" spans="1:22" x14ac:dyDescent="0.25">
      <c r="A2318" s="8"/>
      <c r="B2318" s="60" t="s">
        <v>2313</v>
      </c>
      <c r="C2318" s="45">
        <v>49.558</v>
      </c>
      <c r="D2318" s="24">
        <v>0.28492529397779848</v>
      </c>
      <c r="E2318" s="10">
        <v>47.161999999999999</v>
      </c>
      <c r="F2318" s="24">
        <v>0.1816080962626504</v>
      </c>
      <c r="G2318" s="10">
        <v>70.022000000000006</v>
      </c>
      <c r="H2318" s="24">
        <v>0.22339795018575537</v>
      </c>
      <c r="I2318" s="10">
        <v>65.358000000000004</v>
      </c>
      <c r="J2318" s="24">
        <v>0.26021347073978651</v>
      </c>
      <c r="K2318" s="10">
        <v>63.526000000000003</v>
      </c>
      <c r="L2318" s="61">
        <v>0.31518496058217099</v>
      </c>
      <c r="Q2318" s="48"/>
      <c r="R2318" s="48"/>
      <c r="S2318" s="48"/>
      <c r="T2318" s="48"/>
      <c r="U2318" s="48"/>
      <c r="V2318" s="48"/>
    </row>
    <row r="2319" spans="1:22" x14ac:dyDescent="0.25">
      <c r="A2319" s="8"/>
      <c r="B2319" s="60" t="s">
        <v>2314</v>
      </c>
      <c r="C2319" s="45">
        <v>50.082000000000001</v>
      </c>
      <c r="D2319" s="24">
        <v>0.31202794389275984</v>
      </c>
      <c r="E2319" s="10">
        <v>49.055</v>
      </c>
      <c r="F2319" s="24">
        <v>0.23826599729062076</v>
      </c>
      <c r="G2319" s="10">
        <v>71.117000000000004</v>
      </c>
      <c r="H2319" s="24">
        <v>0.28431415065701027</v>
      </c>
      <c r="I2319" s="10">
        <v>66.465000000000003</v>
      </c>
      <c r="J2319" s="24">
        <v>0.3132656816867343</v>
      </c>
      <c r="K2319" s="10">
        <v>67.614999999999995</v>
      </c>
      <c r="L2319" s="61">
        <v>0.34994542146755608</v>
      </c>
      <c r="Q2319" s="48"/>
      <c r="R2319" s="48"/>
      <c r="S2319" s="48"/>
      <c r="T2319" s="48"/>
      <c r="U2319" s="48"/>
      <c r="V2319" s="48"/>
    </row>
    <row r="2320" spans="1:22" x14ac:dyDescent="0.25">
      <c r="A2320" s="8"/>
      <c r="B2320" s="60" t="s">
        <v>2315</v>
      </c>
      <c r="C2320" s="45">
        <v>50.195</v>
      </c>
      <c r="D2320" s="24">
        <v>0.33547301622135661</v>
      </c>
      <c r="E2320" s="10">
        <v>48.523000000000003</v>
      </c>
      <c r="F2320" s="24">
        <v>0.27135229898796714</v>
      </c>
      <c r="G2320" s="10">
        <v>70.462999999999994</v>
      </c>
      <c r="H2320" s="24">
        <v>0.3233300085288463</v>
      </c>
      <c r="I2320" s="10">
        <v>66.724999999999994</v>
      </c>
      <c r="J2320" s="24">
        <v>0.36960408013039592</v>
      </c>
      <c r="K2320" s="10">
        <v>67.132000000000005</v>
      </c>
      <c r="L2320" s="61">
        <v>0.36088538508186779</v>
      </c>
      <c r="Q2320" s="48"/>
      <c r="R2320" s="48"/>
      <c r="S2320" s="48"/>
      <c r="T2320" s="48"/>
      <c r="U2320" s="48"/>
      <c r="V2320" s="48"/>
    </row>
    <row r="2321" spans="1:22" x14ac:dyDescent="0.25">
      <c r="A2321" s="8"/>
      <c r="B2321" s="60" t="s">
        <v>2316</v>
      </c>
      <c r="C2321" s="45">
        <v>49.185000000000002</v>
      </c>
      <c r="D2321" s="24">
        <v>0.35997878604999911</v>
      </c>
      <c r="E2321" s="10">
        <v>46.494999999999997</v>
      </c>
      <c r="F2321" s="24">
        <v>0.28419794405928761</v>
      </c>
      <c r="G2321" s="10">
        <v>69.796999999999997</v>
      </c>
      <c r="H2321" s="24">
        <v>0.32221692180927186</v>
      </c>
      <c r="I2321" s="10">
        <v>66.206999999999994</v>
      </c>
      <c r="J2321" s="24">
        <v>0.39099058835900941</v>
      </c>
      <c r="K2321" s="10">
        <v>66.456000000000003</v>
      </c>
      <c r="L2321" s="61">
        <v>0.35824135839902971</v>
      </c>
      <c r="Q2321" s="48"/>
      <c r="R2321" s="48"/>
      <c r="S2321" s="48"/>
      <c r="T2321" s="48"/>
      <c r="U2321" s="48"/>
      <c r="V2321" s="48"/>
    </row>
    <row r="2322" spans="1:22" x14ac:dyDescent="0.25">
      <c r="A2322" s="8"/>
      <c r="B2322" s="60" t="s">
        <v>2317</v>
      </c>
      <c r="C2322" s="45">
        <v>47.92</v>
      </c>
      <c r="D2322" s="24">
        <v>0.35895466432581702</v>
      </c>
      <c r="E2322" s="10">
        <v>44.607999999999997</v>
      </c>
      <c r="F2322" s="24">
        <v>0.2741732408956889</v>
      </c>
      <c r="G2322" s="10">
        <v>68.632999999999996</v>
      </c>
      <c r="H2322" s="24">
        <v>0.29251051650114923</v>
      </c>
      <c r="I2322" s="10">
        <v>64.753</v>
      </c>
      <c r="J2322" s="24">
        <v>0.39467111835532886</v>
      </c>
      <c r="K2322" s="10">
        <v>65.090999999999994</v>
      </c>
      <c r="L2322" s="61">
        <v>0.35406913280776225</v>
      </c>
      <c r="Q2322" s="48"/>
      <c r="R2322" s="48"/>
      <c r="S2322" s="48"/>
      <c r="T2322" s="48"/>
      <c r="U2322" s="48"/>
      <c r="V2322" s="48"/>
    </row>
    <row r="2323" spans="1:22" x14ac:dyDescent="0.25">
      <c r="A2323" s="8"/>
      <c r="B2323" s="60" t="s">
        <v>2318</v>
      </c>
      <c r="C2323" s="45">
        <v>47.16</v>
      </c>
      <c r="D2323" s="24">
        <v>0.34430606609242698</v>
      </c>
      <c r="E2323" s="10">
        <v>43.424999999999997</v>
      </c>
      <c r="F2323" s="24">
        <v>0.24524663319786438</v>
      </c>
      <c r="G2323" s="10">
        <v>67.269000000000005</v>
      </c>
      <c r="H2323" s="24">
        <v>0.24668603726672159</v>
      </c>
      <c r="I2323" s="10">
        <v>63.518999999999998</v>
      </c>
      <c r="J2323" s="24">
        <v>0.37103685787896312</v>
      </c>
      <c r="K2323" s="10">
        <v>64.126999999999995</v>
      </c>
      <c r="L2323" s="61">
        <v>0.34002425712553064</v>
      </c>
      <c r="Q2323" s="48"/>
      <c r="R2323" s="48"/>
      <c r="S2323" s="48"/>
      <c r="T2323" s="48"/>
      <c r="U2323" s="48"/>
      <c r="V2323" s="48"/>
    </row>
    <row r="2324" spans="1:22" x14ac:dyDescent="0.25">
      <c r="A2324" s="8"/>
      <c r="B2324" s="60" t="s">
        <v>2319</v>
      </c>
      <c r="C2324" s="45">
        <v>45.725999999999999</v>
      </c>
      <c r="D2324" s="24">
        <v>0.30140268100437079</v>
      </c>
      <c r="E2324" s="10">
        <v>43.116</v>
      </c>
      <c r="F2324" s="24">
        <v>0.20573750896485776</v>
      </c>
      <c r="G2324" s="10">
        <v>65.438999999999993</v>
      </c>
      <c r="H2324" s="24">
        <v>0.19254954681469275</v>
      </c>
      <c r="I2324" s="10">
        <v>61.771999999999998</v>
      </c>
      <c r="J2324" s="24">
        <v>0.32233555917766443</v>
      </c>
      <c r="K2324" s="10">
        <v>62.162999999999997</v>
      </c>
      <c r="L2324" s="61">
        <v>0.30902365069739235</v>
      </c>
      <c r="Q2324" s="48"/>
      <c r="R2324" s="48"/>
      <c r="S2324" s="48"/>
      <c r="T2324" s="48"/>
      <c r="U2324" s="48"/>
      <c r="V2324" s="48"/>
    </row>
    <row r="2325" spans="1:22" x14ac:dyDescent="0.25">
      <c r="A2325" s="8"/>
      <c r="B2325" s="60" t="s">
        <v>2320</v>
      </c>
      <c r="C2325" s="45">
        <v>45.581000000000003</v>
      </c>
      <c r="D2325" s="24">
        <v>0.24121724182074211</v>
      </c>
      <c r="E2325" s="10">
        <v>44.491</v>
      </c>
      <c r="F2325" s="24">
        <v>0.14608335325523947</v>
      </c>
      <c r="G2325" s="10">
        <v>64.5</v>
      </c>
      <c r="H2325" s="24">
        <v>0.12491145901094294</v>
      </c>
      <c r="I2325" s="10">
        <v>60.673999999999999</v>
      </c>
      <c r="J2325" s="24">
        <v>0.25545507124454492</v>
      </c>
      <c r="K2325" s="10">
        <v>61.356999999999999</v>
      </c>
      <c r="L2325" s="61">
        <v>0.25734384475439659</v>
      </c>
      <c r="Q2325" s="48"/>
      <c r="R2325" s="48"/>
      <c r="S2325" s="48"/>
      <c r="T2325" s="48"/>
      <c r="U2325" s="48"/>
      <c r="V2325" s="48"/>
    </row>
    <row r="2326" spans="1:22" x14ac:dyDescent="0.25">
      <c r="A2326" s="8"/>
      <c r="B2326" s="60" t="s">
        <v>2321</v>
      </c>
      <c r="C2326" s="45">
        <v>45.545000000000002</v>
      </c>
      <c r="D2326" s="24">
        <v>0.1815621513871363</v>
      </c>
      <c r="E2326" s="10">
        <v>46.874000000000002</v>
      </c>
      <c r="F2326" s="24">
        <v>8.0532313331739575E-2</v>
      </c>
      <c r="G2326" s="10">
        <v>64.177999999999997</v>
      </c>
      <c r="H2326" s="24">
        <v>6.5672116454891072E-2</v>
      </c>
      <c r="I2326" s="10">
        <v>60.363</v>
      </c>
      <c r="J2326" s="24">
        <v>0.1775987170724013</v>
      </c>
      <c r="K2326" s="10">
        <v>61.064999999999998</v>
      </c>
      <c r="L2326" s="61">
        <v>0.19285627653123105</v>
      </c>
      <c r="Q2326" s="48"/>
      <c r="R2326" s="48"/>
      <c r="S2326" s="48"/>
      <c r="T2326" s="48"/>
      <c r="U2326" s="48"/>
      <c r="V2326" s="48"/>
    </row>
    <row r="2327" spans="1:22" x14ac:dyDescent="0.25">
      <c r="A2327" s="8"/>
      <c r="B2327" s="60" t="s">
        <v>2322</v>
      </c>
      <c r="C2327" s="45">
        <v>45.311</v>
      </c>
      <c r="D2327" s="24">
        <v>0.12144986375523491</v>
      </c>
      <c r="E2327" s="10">
        <v>48.133000000000003</v>
      </c>
      <c r="F2327" s="24">
        <v>2.9197545621165034E-2</v>
      </c>
      <c r="G2327" s="10">
        <v>64.774000000000001</v>
      </c>
      <c r="H2327" s="24">
        <v>4.077944981713575E-2</v>
      </c>
      <c r="I2327" s="10">
        <v>60.48</v>
      </c>
      <c r="J2327" s="24">
        <v>0.11882853988117147</v>
      </c>
      <c r="K2327" s="10">
        <v>60.451000000000001</v>
      </c>
      <c r="L2327" s="61">
        <v>0.13208004851425106</v>
      </c>
      <c r="Q2327" s="48"/>
      <c r="R2327" s="48"/>
      <c r="S2327" s="48"/>
      <c r="T2327" s="48"/>
      <c r="U2327" s="48"/>
      <c r="V2327" s="48"/>
    </row>
    <row r="2328" spans="1:22" x14ac:dyDescent="0.25">
      <c r="A2328" s="8"/>
      <c r="B2328" s="60" t="s">
        <v>2323</v>
      </c>
      <c r="C2328" s="45">
        <v>45.652000000000001</v>
      </c>
      <c r="D2328" s="24">
        <v>9.1732045866022932E-2</v>
      </c>
      <c r="E2328" s="10">
        <v>49.954000000000001</v>
      </c>
      <c r="F2328" s="24">
        <v>1.732408956888995E-2</v>
      </c>
      <c r="G2328" s="10">
        <v>65.516999999999996</v>
      </c>
      <c r="H2328" s="24">
        <v>5.9138152854272374E-2</v>
      </c>
      <c r="I2328" s="10">
        <v>61.067999999999998</v>
      </c>
      <c r="J2328" s="24">
        <v>9.8756506651243497E-2</v>
      </c>
      <c r="K2328" s="10">
        <v>60.192999999999998</v>
      </c>
      <c r="L2328" s="61">
        <v>0.12043662825955125</v>
      </c>
      <c r="Q2328" s="48"/>
      <c r="R2328" s="48"/>
      <c r="S2328" s="48"/>
      <c r="T2328" s="48"/>
      <c r="U2328" s="48"/>
      <c r="V2328" s="48"/>
    </row>
    <row r="2329" spans="1:22" x14ac:dyDescent="0.25">
      <c r="A2329" s="8"/>
      <c r="B2329" s="60" t="s">
        <v>2324</v>
      </c>
      <c r="C2329" s="45">
        <v>44.082000000000001</v>
      </c>
      <c r="D2329" s="24">
        <v>7.7010296080905621E-2</v>
      </c>
      <c r="E2329" s="10">
        <v>49.616</v>
      </c>
      <c r="F2329" s="24">
        <v>2.3029723483942943E-2</v>
      </c>
      <c r="G2329" s="10">
        <v>62.591000000000001</v>
      </c>
      <c r="H2329" s="24">
        <v>8.8801191147346664E-2</v>
      </c>
      <c r="I2329" s="10">
        <v>58.542000000000002</v>
      </c>
      <c r="J2329" s="24">
        <v>9.4379304905620701E-2</v>
      </c>
      <c r="K2329" s="10">
        <v>57.83</v>
      </c>
      <c r="L2329" s="61">
        <v>0.11750151607034566</v>
      </c>
      <c r="Q2329" s="48"/>
      <c r="R2329" s="48"/>
      <c r="S2329" s="48"/>
      <c r="T2329" s="48"/>
      <c r="U2329" s="48"/>
      <c r="V2329" s="48"/>
    </row>
    <row r="2330" spans="1:22" x14ac:dyDescent="0.25">
      <c r="A2330" s="8"/>
      <c r="B2330" s="60" t="s">
        <v>2325</v>
      </c>
      <c r="C2330" s="45">
        <v>43.091000000000001</v>
      </c>
      <c r="D2330" s="24">
        <v>6.3696713666538646E-2</v>
      </c>
      <c r="E2330" s="10">
        <v>49.463999999999999</v>
      </c>
      <c r="F2330" s="24">
        <v>3.2432863176348713E-2</v>
      </c>
      <c r="G2330" s="10">
        <v>57.92</v>
      </c>
      <c r="H2330" s="24">
        <v>0.11185798748138832</v>
      </c>
      <c r="I2330" s="10">
        <v>55.378999999999998</v>
      </c>
      <c r="J2330" s="24">
        <v>9.4668489405331513E-2</v>
      </c>
      <c r="K2330" s="10">
        <v>54.258000000000003</v>
      </c>
      <c r="L2330" s="61">
        <v>0.11496664645239539</v>
      </c>
      <c r="Q2330" s="48"/>
      <c r="R2330" s="48"/>
      <c r="S2330" s="48"/>
      <c r="T2330" s="48"/>
      <c r="U2330" s="48"/>
      <c r="V2330" s="48"/>
    </row>
    <row r="2331" spans="1:22" x14ac:dyDescent="0.25">
      <c r="A2331" s="8"/>
      <c r="B2331" s="60" t="s">
        <v>2326</v>
      </c>
      <c r="C2331" s="45">
        <v>39.753</v>
      </c>
      <c r="D2331" s="24">
        <v>4.9779630950421538E-2</v>
      </c>
      <c r="E2331" s="10">
        <v>46.209000000000003</v>
      </c>
      <c r="F2331" s="24">
        <v>3.8281934815523153E-2</v>
      </c>
      <c r="G2331" s="10">
        <v>52.576999999999998</v>
      </c>
      <c r="H2331" s="24">
        <v>0.12051693481937638</v>
      </c>
      <c r="I2331" s="10">
        <v>50.978000000000002</v>
      </c>
      <c r="J2331" s="24">
        <v>9.2920237657079768E-2</v>
      </c>
      <c r="K2331" s="10">
        <v>49.865000000000002</v>
      </c>
      <c r="L2331" s="61">
        <v>0.11392359005457853</v>
      </c>
      <c r="Q2331" s="48"/>
      <c r="R2331" s="48"/>
      <c r="S2331" s="48"/>
      <c r="T2331" s="48"/>
      <c r="U2331" s="48"/>
      <c r="V2331" s="48"/>
    </row>
    <row r="2332" spans="1:22" x14ac:dyDescent="0.25">
      <c r="A2332" s="8"/>
      <c r="B2332" s="60" t="s">
        <v>2327</v>
      </c>
      <c r="C2332" s="45">
        <v>36.594999999999999</v>
      </c>
      <c r="D2332" s="24">
        <v>5.2182180534986196E-2</v>
      </c>
      <c r="E2332" s="10">
        <v>43.015999999999998</v>
      </c>
      <c r="F2332" s="24">
        <v>3.9810668239119003E-2</v>
      </c>
      <c r="G2332" s="10">
        <v>49.103999999999999</v>
      </c>
      <c r="H2332" s="24">
        <v>0.12657002037955106</v>
      </c>
      <c r="I2332" s="10">
        <v>47.081000000000003</v>
      </c>
      <c r="J2332" s="24">
        <v>9.3769302545636146E-2</v>
      </c>
      <c r="K2332" s="10">
        <v>46.537999999999997</v>
      </c>
      <c r="L2332" s="61">
        <v>0.11105856101672305</v>
      </c>
      <c r="Q2332" s="48"/>
      <c r="R2332" s="48"/>
      <c r="S2332" s="48"/>
      <c r="T2332" s="48"/>
      <c r="U2332" s="48"/>
      <c r="V2332" s="48"/>
    </row>
    <row r="2333" spans="1:22" x14ac:dyDescent="0.25">
      <c r="A2333" s="8"/>
      <c r="B2333" s="60" t="s">
        <v>2328</v>
      </c>
      <c r="C2333" s="45">
        <v>34.468000000000004</v>
      </c>
      <c r="D2333" s="24">
        <v>5.1085148007971773E-2</v>
      </c>
      <c r="E2333" s="10">
        <v>41.415999999999997</v>
      </c>
      <c r="F2333" s="24">
        <v>4.2504024096769566E-2</v>
      </c>
      <c r="G2333" s="10">
        <v>47.008000000000003</v>
      </c>
      <c r="H2333" s="24">
        <v>0.13616719904028213</v>
      </c>
      <c r="I2333" s="10">
        <v>44.84</v>
      </c>
      <c r="J2333" s="24">
        <v>8.721136533887057E-2</v>
      </c>
      <c r="K2333" s="10">
        <v>44.726999999999997</v>
      </c>
      <c r="L2333" s="61">
        <v>0.1043281066200992</v>
      </c>
      <c r="Q2333" s="48"/>
      <c r="R2333" s="48"/>
      <c r="S2333" s="48"/>
      <c r="T2333" s="48"/>
      <c r="U2333" s="48"/>
      <c r="V2333" s="48"/>
    </row>
    <row r="2334" spans="1:22" x14ac:dyDescent="0.25">
      <c r="A2334" s="8"/>
      <c r="B2334" s="60" t="s">
        <v>2329</v>
      </c>
      <c r="C2334" s="45">
        <v>33.642000000000003</v>
      </c>
      <c r="D2334" s="24">
        <v>5.0170954235459746E-2</v>
      </c>
      <c r="E2334" s="10">
        <v>40.984999999999999</v>
      </c>
      <c r="F2334" s="24">
        <v>4.422522192296046E-2</v>
      </c>
      <c r="G2334" s="10">
        <v>45.802</v>
      </c>
      <c r="H2334" s="24">
        <v>0.14002630551982309</v>
      </c>
      <c r="I2334" s="10">
        <v>43.587000000000003</v>
      </c>
      <c r="J2334" s="24">
        <v>8.0600859497181002E-2</v>
      </c>
      <c r="K2334" s="10">
        <v>43.847000000000001</v>
      </c>
      <c r="L2334" s="61">
        <v>0.10130849735026255</v>
      </c>
      <c r="Q2334" s="48"/>
      <c r="R2334" s="48"/>
      <c r="S2334" s="48"/>
      <c r="T2334" s="48"/>
      <c r="U2334" s="48"/>
      <c r="V2334" s="48"/>
    </row>
    <row r="2335" spans="1:22" x14ac:dyDescent="0.25">
      <c r="A2335" s="8"/>
      <c r="B2335" s="60" t="s">
        <v>2330</v>
      </c>
      <c r="C2335" s="45">
        <v>33.551000000000002</v>
      </c>
      <c r="D2335" s="24">
        <v>4.7483224544274408E-2</v>
      </c>
      <c r="E2335" s="10">
        <v>41.886000000000003</v>
      </c>
      <c r="F2335" s="24">
        <v>4.2774953384225538E-2</v>
      </c>
      <c r="G2335" s="10">
        <v>45.963000000000001</v>
      </c>
      <c r="H2335" s="24">
        <v>0.14288811481925795</v>
      </c>
      <c r="I2335" s="10">
        <v>44.267000000000003</v>
      </c>
      <c r="J2335" s="24">
        <v>8.0640285973373985E-2</v>
      </c>
      <c r="K2335" s="10">
        <v>44.679000000000002</v>
      </c>
      <c r="L2335" s="61">
        <v>9.8749711985059607E-2</v>
      </c>
      <c r="Q2335" s="48"/>
      <c r="R2335" s="48"/>
      <c r="S2335" s="48"/>
      <c r="T2335" s="48"/>
      <c r="U2335" s="48"/>
      <c r="V2335" s="48"/>
    </row>
    <row r="2336" spans="1:22" x14ac:dyDescent="0.25">
      <c r="A2336" s="8"/>
      <c r="B2336" s="60" t="s">
        <v>2331</v>
      </c>
      <c r="C2336" s="45">
        <v>34.548999999999999</v>
      </c>
      <c r="D2336" s="24">
        <v>4.2199184539154916E-2</v>
      </c>
      <c r="E2336" s="10">
        <v>43.725999999999999</v>
      </c>
      <c r="F2336" s="24">
        <v>3.432833442236282E-2</v>
      </c>
      <c r="G2336" s="10">
        <v>47.698</v>
      </c>
      <c r="H2336" s="24">
        <v>0.15791984043245119</v>
      </c>
      <c r="I2336" s="10">
        <v>45.462000000000003</v>
      </c>
      <c r="J2336" s="24">
        <v>7.8287839560526207E-2</v>
      </c>
      <c r="K2336" s="10">
        <v>46.441000000000003</v>
      </c>
      <c r="L2336" s="61">
        <v>9.6882162476807213E-2</v>
      </c>
      <c r="Q2336" s="48"/>
      <c r="R2336" s="48"/>
      <c r="S2336" s="48"/>
      <c r="T2336" s="48"/>
      <c r="U2336" s="48"/>
      <c r="V2336" s="48"/>
    </row>
    <row r="2337" spans="1:22" x14ac:dyDescent="0.25">
      <c r="A2337" s="8"/>
      <c r="B2337" s="60" t="s">
        <v>2332</v>
      </c>
      <c r="C2337" s="45">
        <v>35.232999999999997</v>
      </c>
      <c r="D2337" s="24">
        <v>4.0041687236026545E-2</v>
      </c>
      <c r="E2337" s="10">
        <v>48.006</v>
      </c>
      <c r="F2337" s="24">
        <v>2.8240393963057994E-2</v>
      </c>
      <c r="G2337" s="10">
        <v>52.042999999999999</v>
      </c>
      <c r="H2337" s="24">
        <v>0.17032101406333561</v>
      </c>
      <c r="I2337" s="10">
        <v>48.430999999999997</v>
      </c>
      <c r="J2337" s="24">
        <v>7.4042922290415425E-2</v>
      </c>
      <c r="K2337" s="10">
        <v>49.627000000000002</v>
      </c>
      <c r="L2337" s="61">
        <v>8.662276712627788E-2</v>
      </c>
      <c r="Q2337" s="48"/>
      <c r="R2337" s="48"/>
      <c r="S2337" s="48"/>
      <c r="T2337" s="48"/>
      <c r="U2337" s="48"/>
      <c r="V2337" s="48"/>
    </row>
    <row r="2338" spans="1:22" x14ac:dyDescent="0.25">
      <c r="A2338" s="8"/>
      <c r="B2338" s="60" t="s">
        <v>2333</v>
      </c>
      <c r="C2338" s="45">
        <v>35.337000000000003</v>
      </c>
      <c r="D2338" s="24">
        <v>3.6476331523229662E-2</v>
      </c>
      <c r="E2338" s="10">
        <v>56.42</v>
      </c>
      <c r="F2338" s="24">
        <v>2.8750378504151592E-2</v>
      </c>
      <c r="G2338" s="10">
        <v>61.017000000000003</v>
      </c>
      <c r="H2338" s="24">
        <v>0.18882159943341958</v>
      </c>
      <c r="I2338" s="10">
        <v>54.78</v>
      </c>
      <c r="J2338" s="24">
        <v>7.2938980957011998E-2</v>
      </c>
      <c r="K2338" s="10">
        <v>57.33</v>
      </c>
      <c r="L2338" s="61">
        <v>7.524769284874061E-2</v>
      </c>
      <c r="Q2338" s="48"/>
      <c r="R2338" s="48"/>
      <c r="S2338" s="48"/>
      <c r="T2338" s="48"/>
      <c r="U2338" s="48"/>
      <c r="V2338" s="48"/>
    </row>
    <row r="2339" spans="1:22" x14ac:dyDescent="0.25">
      <c r="A2339" s="8"/>
      <c r="B2339" s="60" t="s">
        <v>2334</v>
      </c>
      <c r="C2339" s="45">
        <v>36.851999999999997</v>
      </c>
      <c r="D2339" s="24">
        <v>4.7775766551478249E-2</v>
      </c>
      <c r="E2339" s="10">
        <v>61.162999999999997</v>
      </c>
      <c r="F2339" s="24">
        <v>4.8926641911167065E-2</v>
      </c>
      <c r="G2339" s="10">
        <v>66.709000000000003</v>
      </c>
      <c r="H2339" s="24">
        <v>0.19931490019801407</v>
      </c>
      <c r="I2339" s="10">
        <v>59.722000000000001</v>
      </c>
      <c r="J2339" s="24">
        <v>8.0351158481292137E-2</v>
      </c>
      <c r="K2339" s="10">
        <v>61.817</v>
      </c>
      <c r="L2339" s="61">
        <v>7.8788760747504877E-2</v>
      </c>
      <c r="Q2339" s="48"/>
      <c r="R2339" s="48"/>
      <c r="S2339" s="48"/>
      <c r="T2339" s="48"/>
      <c r="U2339" s="48"/>
      <c r="V2339" s="48"/>
    </row>
    <row r="2340" spans="1:22" x14ac:dyDescent="0.25">
      <c r="A2340" s="8"/>
      <c r="B2340" s="60" t="s">
        <v>2335</v>
      </c>
      <c r="C2340" s="45">
        <v>40.526000000000003</v>
      </c>
      <c r="D2340" s="24">
        <v>8.9444718702576198E-2</v>
      </c>
      <c r="E2340" s="10">
        <v>62.847999999999999</v>
      </c>
      <c r="F2340" s="24">
        <v>9.7295488230513011E-2</v>
      </c>
      <c r="G2340" s="10">
        <v>69.691000000000003</v>
      </c>
      <c r="H2340" s="24">
        <v>0.23122840996140895</v>
      </c>
      <c r="I2340" s="10">
        <v>63.024999999999999</v>
      </c>
      <c r="J2340" s="24">
        <v>0.11808229619797347</v>
      </c>
      <c r="K2340" s="10">
        <v>63.354999999999997</v>
      </c>
      <c r="L2340" s="61">
        <v>0.10578334000315301</v>
      </c>
      <c r="Q2340" s="48"/>
      <c r="R2340" s="48"/>
      <c r="S2340" s="48"/>
      <c r="T2340" s="48"/>
      <c r="U2340" s="48"/>
      <c r="V2340" s="48"/>
    </row>
    <row r="2341" spans="1:22" x14ac:dyDescent="0.25">
      <c r="A2341" s="8"/>
      <c r="B2341" s="60" t="s">
        <v>2336</v>
      </c>
      <c r="C2341" s="45">
        <v>44.012999999999998</v>
      </c>
      <c r="D2341" s="24">
        <v>0.16693178286069515</v>
      </c>
      <c r="E2341" s="10">
        <v>64.033000000000001</v>
      </c>
      <c r="F2341" s="24">
        <v>0.16042201220775495</v>
      </c>
      <c r="G2341" s="10">
        <v>70.501000000000005</v>
      </c>
      <c r="H2341" s="24">
        <v>0.28833451370922281</v>
      </c>
      <c r="I2341" s="10">
        <v>64.44</v>
      </c>
      <c r="J2341" s="24">
        <v>0.16323875359766596</v>
      </c>
      <c r="K2341" s="10">
        <v>63.267000000000003</v>
      </c>
      <c r="L2341" s="61">
        <v>0.14770618837996144</v>
      </c>
      <c r="Q2341" s="48"/>
      <c r="R2341" s="48"/>
      <c r="S2341" s="48"/>
      <c r="T2341" s="48"/>
      <c r="U2341" s="48"/>
      <c r="V2341" s="48"/>
    </row>
    <row r="2342" spans="1:22" x14ac:dyDescent="0.25">
      <c r="A2342" s="8"/>
      <c r="B2342" s="60" t="s">
        <v>2337</v>
      </c>
      <c r="C2342" s="45">
        <v>45.540999999999997</v>
      </c>
      <c r="D2342" s="24">
        <v>0.22783537198544604</v>
      </c>
      <c r="E2342" s="10">
        <v>65.225999999999999</v>
      </c>
      <c r="F2342" s="24">
        <v>0.22845713739302279</v>
      </c>
      <c r="G2342" s="10">
        <v>72.063000000000002</v>
      </c>
      <c r="H2342" s="24">
        <v>0.35889690259730872</v>
      </c>
      <c r="I2342" s="10">
        <v>65.599000000000004</v>
      </c>
      <c r="J2342" s="24">
        <v>0.20617418617182059</v>
      </c>
      <c r="K2342" s="10">
        <v>63.981000000000002</v>
      </c>
      <c r="L2342" s="61">
        <v>0.195122542777798</v>
      </c>
      <c r="Q2342" s="48"/>
      <c r="R2342" s="48"/>
      <c r="S2342" s="48"/>
      <c r="T2342" s="48"/>
      <c r="U2342" s="48"/>
      <c r="V2342" s="48"/>
    </row>
    <row r="2343" spans="1:22" x14ac:dyDescent="0.25">
      <c r="A2343" s="8"/>
      <c r="B2343" s="60" t="s">
        <v>2338</v>
      </c>
      <c r="C2343" s="45">
        <v>46.344000000000001</v>
      </c>
      <c r="D2343" s="24">
        <v>0.22655550070392921</v>
      </c>
      <c r="E2343" s="10">
        <v>66.353999999999999</v>
      </c>
      <c r="F2343" s="24">
        <v>0.28218082139385148</v>
      </c>
      <c r="G2343" s="10">
        <v>72.915000000000006</v>
      </c>
      <c r="H2343" s="24">
        <v>0.4026189891164525</v>
      </c>
      <c r="I2343" s="10">
        <v>66.438999999999993</v>
      </c>
      <c r="J2343" s="24">
        <v>0.23623030318960192</v>
      </c>
      <c r="K2343" s="10">
        <v>65.685000000000002</v>
      </c>
      <c r="L2343" s="61">
        <v>0.23257054850171596</v>
      </c>
      <c r="Q2343" s="48"/>
      <c r="R2343" s="48"/>
      <c r="S2343" s="48"/>
      <c r="T2343" s="48"/>
      <c r="U2343" s="48"/>
      <c r="V2343" s="48"/>
    </row>
    <row r="2344" spans="1:22" x14ac:dyDescent="0.25">
      <c r="A2344" s="8"/>
      <c r="B2344" s="60" t="s">
        <v>2339</v>
      </c>
      <c r="C2344" s="45">
        <v>44.843000000000004</v>
      </c>
      <c r="D2344" s="24">
        <v>0.21421388477501691</v>
      </c>
      <c r="E2344" s="10">
        <v>65.962999999999994</v>
      </c>
      <c r="F2344" s="24">
        <v>0.30525762187833683</v>
      </c>
      <c r="G2344" s="10">
        <v>71.956999999999994</v>
      </c>
      <c r="H2344" s="24">
        <v>0.42905459118042405</v>
      </c>
      <c r="I2344" s="10">
        <v>65.709999999999994</v>
      </c>
      <c r="J2344" s="24">
        <v>0.25752060033381086</v>
      </c>
      <c r="K2344" s="10">
        <v>65.741</v>
      </c>
      <c r="L2344" s="61">
        <v>0.23569930027528166</v>
      </c>
      <c r="Q2344" s="48"/>
      <c r="R2344" s="48"/>
      <c r="S2344" s="48"/>
      <c r="T2344" s="48"/>
      <c r="U2344" s="48"/>
      <c r="V2344" s="48"/>
    </row>
    <row r="2345" spans="1:22" x14ac:dyDescent="0.25">
      <c r="A2345" s="8"/>
      <c r="B2345" s="60" t="s">
        <v>2340</v>
      </c>
      <c r="C2345" s="45">
        <v>41.768000000000001</v>
      </c>
      <c r="D2345" s="24">
        <v>0.21896769239207942</v>
      </c>
      <c r="E2345" s="10">
        <v>65.531000000000006</v>
      </c>
      <c r="F2345" s="24">
        <v>0.3156166828693005</v>
      </c>
      <c r="G2345" s="10">
        <v>71.504000000000005</v>
      </c>
      <c r="H2345" s="24">
        <v>0.43999595299695027</v>
      </c>
      <c r="I2345" s="10">
        <v>64.55</v>
      </c>
      <c r="J2345" s="24">
        <v>0.26555045931844767</v>
      </c>
      <c r="K2345" s="10">
        <v>64.227000000000004</v>
      </c>
      <c r="L2345" s="61">
        <v>0.22007979529717078</v>
      </c>
      <c r="Q2345" s="48"/>
      <c r="R2345" s="48"/>
      <c r="S2345" s="48"/>
      <c r="T2345" s="48"/>
      <c r="U2345" s="48"/>
      <c r="V2345" s="48"/>
    </row>
    <row r="2346" spans="1:22" x14ac:dyDescent="0.25">
      <c r="A2346" s="8"/>
      <c r="B2346" s="60" t="s">
        <v>2341</v>
      </c>
      <c r="C2346" s="45">
        <v>39.853000000000002</v>
      </c>
      <c r="D2346" s="24">
        <v>0.21799864699321669</v>
      </c>
      <c r="E2346" s="10">
        <v>64.266999999999996</v>
      </c>
      <c r="F2346" s="24">
        <v>0.30063588697467608</v>
      </c>
      <c r="G2346" s="10">
        <v>70.039000000000001</v>
      </c>
      <c r="H2346" s="24">
        <v>0.44720829057481898</v>
      </c>
      <c r="I2346" s="10">
        <v>62.667999999999999</v>
      </c>
      <c r="J2346" s="24">
        <v>0.25427448712725553</v>
      </c>
      <c r="K2346" s="10">
        <v>61.926000000000002</v>
      </c>
      <c r="L2346" s="61">
        <v>0.19912443458119597</v>
      </c>
      <c r="Q2346" s="48"/>
      <c r="R2346" s="48"/>
      <c r="S2346" s="48"/>
      <c r="T2346" s="48"/>
      <c r="U2346" s="48"/>
      <c r="V2346" s="48"/>
    </row>
    <row r="2347" spans="1:22" x14ac:dyDescent="0.25">
      <c r="A2347" s="8"/>
      <c r="B2347" s="60" t="s">
        <v>2342</v>
      </c>
      <c r="C2347" s="45">
        <v>38.281999999999996</v>
      </c>
      <c r="D2347" s="24">
        <v>0.2090943996489496</v>
      </c>
      <c r="E2347" s="10">
        <v>63.131</v>
      </c>
      <c r="F2347" s="24">
        <v>0.2717580123352511</v>
      </c>
      <c r="G2347" s="10">
        <v>68.81</v>
      </c>
      <c r="H2347" s="24">
        <v>0.42411146602685473</v>
      </c>
      <c r="I2347" s="10">
        <v>61.442</v>
      </c>
      <c r="J2347" s="24">
        <v>0.23456124903076581</v>
      </c>
      <c r="K2347" s="10">
        <v>60.764000000000003</v>
      </c>
      <c r="L2347" s="61">
        <v>0.17057760638362376</v>
      </c>
      <c r="Q2347" s="48"/>
      <c r="R2347" s="48"/>
      <c r="S2347" s="48"/>
      <c r="T2347" s="48"/>
      <c r="U2347" s="48"/>
      <c r="V2347" s="48"/>
    </row>
    <row r="2348" spans="1:22" x14ac:dyDescent="0.25">
      <c r="A2348" s="8"/>
      <c r="B2348" s="60" t="s">
        <v>2343</v>
      </c>
      <c r="C2348" s="45">
        <v>37.097999999999999</v>
      </c>
      <c r="D2348" s="24">
        <v>0.17947452141956008</v>
      </c>
      <c r="E2348" s="10">
        <v>60.814999999999998</v>
      </c>
      <c r="F2348" s="24">
        <v>0.22613033292428322</v>
      </c>
      <c r="G2348" s="10">
        <v>67.272999999999996</v>
      </c>
      <c r="H2348" s="24">
        <v>0.39588361975515629</v>
      </c>
      <c r="I2348" s="10">
        <v>59.731999999999999</v>
      </c>
      <c r="J2348" s="24">
        <v>0.19228292439316083</v>
      </c>
      <c r="K2348" s="10">
        <v>59.354999999999997</v>
      </c>
      <c r="L2348" s="61">
        <v>0.13469397654648865</v>
      </c>
      <c r="Q2348" s="48"/>
      <c r="R2348" s="48"/>
      <c r="S2348" s="48"/>
      <c r="T2348" s="48"/>
      <c r="U2348" s="48"/>
      <c r="V2348" s="48"/>
    </row>
    <row r="2349" spans="1:22" x14ac:dyDescent="0.25">
      <c r="A2349" s="8"/>
      <c r="B2349" s="60" t="s">
        <v>2344</v>
      </c>
      <c r="C2349" s="45">
        <v>37.777999999999999</v>
      </c>
      <c r="D2349" s="24">
        <v>0.13553836871263233</v>
      </c>
      <c r="E2349" s="10">
        <v>59.786999999999999</v>
      </c>
      <c r="F2349" s="24">
        <v>0.18340319059078522</v>
      </c>
      <c r="G2349" s="10">
        <v>66.930000000000007</v>
      </c>
      <c r="H2349" s="24">
        <v>0.35155448277855667</v>
      </c>
      <c r="I2349" s="10">
        <v>59.137999999999998</v>
      </c>
      <c r="J2349" s="24">
        <v>0.13364261213546938</v>
      </c>
      <c r="K2349" s="10">
        <v>58.843000000000004</v>
      </c>
      <c r="L2349" s="61">
        <v>9.4274869332169151E-2</v>
      </c>
      <c r="Q2349" s="48"/>
      <c r="R2349" s="48"/>
      <c r="S2349" s="48"/>
      <c r="T2349" s="48"/>
      <c r="U2349" s="48"/>
      <c r="V2349" s="48"/>
    </row>
    <row r="2350" spans="1:22" x14ac:dyDescent="0.25">
      <c r="A2350" s="8"/>
      <c r="B2350" s="60" t="s">
        <v>2345</v>
      </c>
      <c r="C2350" s="45">
        <v>38.192</v>
      </c>
      <c r="D2350" s="24">
        <v>7.8620664436033869E-2</v>
      </c>
      <c r="E2350" s="10">
        <v>59.536999999999999</v>
      </c>
      <c r="F2350" s="24">
        <v>0.14073979632492389</v>
      </c>
      <c r="G2350" s="10">
        <v>66.983000000000004</v>
      </c>
      <c r="H2350" s="24">
        <v>0.31080983421741076</v>
      </c>
      <c r="I2350" s="10">
        <v>59.296999999999997</v>
      </c>
      <c r="J2350" s="24">
        <v>6.9942568766345553E-2</v>
      </c>
      <c r="K2350" s="10">
        <v>58.781999999999996</v>
      </c>
      <c r="L2350" s="61">
        <v>5.4741029092540715E-2</v>
      </c>
      <c r="Q2350" s="48"/>
      <c r="R2350" s="48"/>
      <c r="S2350" s="48"/>
      <c r="T2350" s="48"/>
      <c r="U2350" s="48"/>
      <c r="V2350" s="48"/>
    </row>
    <row r="2351" spans="1:22" x14ac:dyDescent="0.25">
      <c r="A2351" s="8"/>
      <c r="B2351" s="60" t="s">
        <v>2346</v>
      </c>
      <c r="C2351" s="45">
        <v>38.335000000000001</v>
      </c>
      <c r="D2351" s="24">
        <v>3.3166950066736145E-2</v>
      </c>
      <c r="E2351" s="10">
        <v>59.944000000000003</v>
      </c>
      <c r="F2351" s="24">
        <v>0.10577398122619408</v>
      </c>
      <c r="G2351" s="10">
        <v>66.775000000000006</v>
      </c>
      <c r="H2351" s="24">
        <v>0.26828739503085841</v>
      </c>
      <c r="I2351" s="10">
        <v>59.503999999999998</v>
      </c>
      <c r="J2351" s="24">
        <v>2.2315385525226373E-2</v>
      </c>
      <c r="K2351" s="10">
        <v>58.164999999999999</v>
      </c>
      <c r="L2351" s="61">
        <v>2.1246407392585587E-2</v>
      </c>
      <c r="Q2351" s="48"/>
      <c r="R2351" s="48"/>
      <c r="S2351" s="48"/>
      <c r="T2351" s="48"/>
      <c r="U2351" s="48"/>
      <c r="V2351" s="48"/>
    </row>
    <row r="2352" spans="1:22" x14ac:dyDescent="0.25">
      <c r="A2352" s="8"/>
      <c r="B2352" s="60" t="s">
        <v>2347</v>
      </c>
      <c r="C2352" s="45">
        <v>40.017000000000003</v>
      </c>
      <c r="D2352" s="24">
        <v>2.8998226464081327E-2</v>
      </c>
      <c r="E2352" s="10">
        <v>60.027000000000001</v>
      </c>
      <c r="F2352" s="24">
        <v>9.9207930259614011E-2</v>
      </c>
      <c r="G2352" s="10">
        <v>66.605999999999995</v>
      </c>
      <c r="H2352" s="24">
        <v>0.24348504776908958</v>
      </c>
      <c r="I2352" s="10">
        <v>60.073</v>
      </c>
      <c r="J2352" s="24">
        <v>1.2103928191244694E-2</v>
      </c>
      <c r="K2352" s="10">
        <v>57.9</v>
      </c>
      <c r="L2352" s="61">
        <v>1.1375074277537259E-2</v>
      </c>
      <c r="Q2352" s="48"/>
      <c r="R2352" s="48"/>
      <c r="S2352" s="48"/>
      <c r="T2352" s="48"/>
      <c r="U2352" s="48"/>
      <c r="V2352" s="48"/>
    </row>
    <row r="2353" spans="1:22" x14ac:dyDescent="0.25">
      <c r="A2353" s="8"/>
      <c r="B2353" s="60" t="s">
        <v>2348</v>
      </c>
      <c r="C2353" s="45">
        <v>39.966000000000001</v>
      </c>
      <c r="D2353" s="24">
        <v>4.9841844477355422E-2</v>
      </c>
      <c r="E2353" s="10">
        <v>57.36</v>
      </c>
      <c r="F2353" s="24">
        <v>0.11289782778459528</v>
      </c>
      <c r="G2353" s="10">
        <v>63.438000000000002</v>
      </c>
      <c r="H2353" s="24">
        <v>0.22588058450286905</v>
      </c>
      <c r="I2353" s="10">
        <v>57.978000000000002</v>
      </c>
      <c r="J2353" s="24">
        <v>1.0776570159414385E-2</v>
      </c>
      <c r="K2353" s="10">
        <v>55.546999999999997</v>
      </c>
      <c r="L2353" s="61">
        <v>1.1435709001831169E-2</v>
      </c>
      <c r="Q2353" s="48"/>
      <c r="R2353" s="48"/>
      <c r="S2353" s="48"/>
      <c r="T2353" s="48"/>
      <c r="U2353" s="48"/>
      <c r="V2353" s="48"/>
    </row>
    <row r="2354" spans="1:22" x14ac:dyDescent="0.25">
      <c r="A2354" s="8"/>
      <c r="B2354" s="60" t="s">
        <v>2349</v>
      </c>
      <c r="C2354" s="45">
        <v>39.351999999999997</v>
      </c>
      <c r="D2354" s="24">
        <v>7.9004625820488908E-2</v>
      </c>
      <c r="E2354" s="10">
        <v>54.451000000000001</v>
      </c>
      <c r="F2354" s="24">
        <v>0.11707332621479911</v>
      </c>
      <c r="G2354" s="10">
        <v>59.314</v>
      </c>
      <c r="H2354" s="24">
        <v>0.21746859959240897</v>
      </c>
      <c r="I2354" s="10">
        <v>54.613</v>
      </c>
      <c r="J2354" s="24">
        <v>1.0329736762560618E-2</v>
      </c>
      <c r="K2354" s="10">
        <v>51.918999999999997</v>
      </c>
      <c r="L2354" s="61">
        <v>1.3072846557766702E-2</v>
      </c>
      <c r="Q2354" s="48"/>
      <c r="R2354" s="48"/>
      <c r="S2354" s="48"/>
      <c r="T2354" s="48"/>
      <c r="U2354" s="48"/>
      <c r="V2354" s="48"/>
    </row>
    <row r="2355" spans="1:22" x14ac:dyDescent="0.25">
      <c r="A2355" s="8"/>
      <c r="B2355" s="60" t="s">
        <v>2350</v>
      </c>
      <c r="C2355" s="45">
        <v>37.305</v>
      </c>
      <c r="D2355" s="24">
        <v>0.1001590697164171</v>
      </c>
      <c r="E2355" s="10">
        <v>49.554000000000002</v>
      </c>
      <c r="F2355" s="24">
        <v>0.11901764227771845</v>
      </c>
      <c r="G2355" s="10">
        <v>54.000999999999998</v>
      </c>
      <c r="H2355" s="24">
        <v>0.21521384075042999</v>
      </c>
      <c r="I2355" s="10">
        <v>50.283000000000001</v>
      </c>
      <c r="J2355" s="24">
        <v>1.0658290730835447E-2</v>
      </c>
      <c r="K2355" s="10">
        <v>47.914999999999999</v>
      </c>
      <c r="L2355" s="61">
        <v>1.5765028316416244E-2</v>
      </c>
      <c r="Q2355" s="48"/>
      <c r="R2355" s="48"/>
      <c r="S2355" s="48"/>
      <c r="T2355" s="48"/>
      <c r="U2355" s="48"/>
      <c r="V2355" s="48"/>
    </row>
    <row r="2356" spans="1:22" x14ac:dyDescent="0.25">
      <c r="A2356" s="8"/>
      <c r="B2356" s="60" t="s">
        <v>2351</v>
      </c>
      <c r="C2356" s="45">
        <v>35.146999999999998</v>
      </c>
      <c r="D2356" s="24">
        <v>0.1275665990163275</v>
      </c>
      <c r="E2356" s="10">
        <v>46.094999999999999</v>
      </c>
      <c r="F2356" s="24">
        <v>0.11667596207473509</v>
      </c>
      <c r="G2356" s="10">
        <v>50.210999999999999</v>
      </c>
      <c r="H2356" s="24">
        <v>0.20825686747684349</v>
      </c>
      <c r="I2356" s="10">
        <v>46.155000000000001</v>
      </c>
      <c r="J2356" s="24">
        <v>1.1525521736844872E-2</v>
      </c>
      <c r="K2356" s="10">
        <v>44.377000000000002</v>
      </c>
      <c r="L2356" s="61">
        <v>1.6771564739695127E-2</v>
      </c>
      <c r="Q2356" s="48"/>
      <c r="R2356" s="48"/>
      <c r="S2356" s="48"/>
      <c r="T2356" s="48"/>
      <c r="U2356" s="48"/>
      <c r="V2356" s="48"/>
    </row>
    <row r="2357" spans="1:22" x14ac:dyDescent="0.25">
      <c r="A2357" s="8"/>
      <c r="B2357" s="60" t="s">
        <v>2352</v>
      </c>
      <c r="C2357" s="45">
        <v>33.698999999999998</v>
      </c>
      <c r="D2357" s="24">
        <v>0.14846506865595233</v>
      </c>
      <c r="E2357" s="10">
        <v>43.996000000000002</v>
      </c>
      <c r="F2357" s="24">
        <v>0.11683531192733647</v>
      </c>
      <c r="G2357" s="10">
        <v>48.347999999999999</v>
      </c>
      <c r="H2357" s="24">
        <v>0.20572807537245494</v>
      </c>
      <c r="I2357" s="10">
        <v>43.854999999999997</v>
      </c>
      <c r="J2357" s="24">
        <v>1.291857225463912E-2</v>
      </c>
      <c r="K2357" s="10">
        <v>42.046999999999997</v>
      </c>
      <c r="L2357" s="61">
        <v>1.8590606468512388E-2</v>
      </c>
      <c r="Q2357" s="48"/>
      <c r="R2357" s="48"/>
      <c r="S2357" s="48"/>
      <c r="T2357" s="48"/>
      <c r="U2357" s="48"/>
      <c r="V2357" s="48"/>
    </row>
    <row r="2358" spans="1:22" x14ac:dyDescent="0.25">
      <c r="A2358" s="8"/>
      <c r="B2358" s="60" t="s">
        <v>2353</v>
      </c>
      <c r="C2358" s="45">
        <v>32.884</v>
      </c>
      <c r="D2358" s="24">
        <v>0.1584480646517836</v>
      </c>
      <c r="E2358" s="10">
        <v>43.238</v>
      </c>
      <c r="F2358" s="24">
        <v>0.11141741693888933</v>
      </c>
      <c r="G2358" s="10">
        <v>47.491</v>
      </c>
      <c r="H2358" s="24">
        <v>0.20103174717859051</v>
      </c>
      <c r="I2358" s="10">
        <v>42.768999999999998</v>
      </c>
      <c r="J2358" s="24">
        <v>1.536298165378752E-2</v>
      </c>
      <c r="K2358" s="10">
        <v>41.052</v>
      </c>
      <c r="L2358" s="61">
        <v>1.7790228107832793E-2</v>
      </c>
      <c r="Q2358" s="48"/>
      <c r="R2358" s="48"/>
      <c r="S2358" s="48"/>
      <c r="T2358" s="48"/>
      <c r="U2358" s="48"/>
      <c r="V2358" s="48"/>
    </row>
    <row r="2359" spans="1:22" x14ac:dyDescent="0.25">
      <c r="A2359" s="8"/>
      <c r="B2359" s="60" t="s">
        <v>2354</v>
      </c>
      <c r="C2359" s="45">
        <v>33.076000000000001</v>
      </c>
      <c r="D2359" s="24">
        <v>0.16186714936097854</v>
      </c>
      <c r="E2359" s="10">
        <v>43.783999999999999</v>
      </c>
      <c r="F2359" s="24">
        <v>0.10983985339813561</v>
      </c>
      <c r="G2359" s="10">
        <v>48.139000000000003</v>
      </c>
      <c r="H2359" s="24">
        <v>0.19124893429475601</v>
      </c>
      <c r="I2359" s="10">
        <v>43.55</v>
      </c>
      <c r="J2359" s="24">
        <v>1.9818114913525732E-2</v>
      </c>
      <c r="K2359" s="10">
        <v>41.005000000000003</v>
      </c>
      <c r="L2359" s="61">
        <v>1.6577533621954622E-2</v>
      </c>
      <c r="Q2359" s="48"/>
      <c r="R2359" s="48"/>
      <c r="S2359" s="48"/>
      <c r="T2359" s="48"/>
      <c r="U2359" s="48"/>
      <c r="V2359" s="48"/>
    </row>
    <row r="2360" spans="1:22" x14ac:dyDescent="0.25">
      <c r="A2360" s="8"/>
      <c r="B2360" s="60" t="s">
        <v>2355</v>
      </c>
      <c r="C2360" s="45">
        <v>34.256999999999998</v>
      </c>
      <c r="D2360" s="24">
        <v>0.16082496846031485</v>
      </c>
      <c r="E2360" s="10">
        <v>45.494999999999997</v>
      </c>
      <c r="F2360" s="24">
        <v>0.10976017847183492</v>
      </c>
      <c r="G2360" s="10">
        <v>49.923999999999999</v>
      </c>
      <c r="H2360" s="24">
        <v>0.19240495354247647</v>
      </c>
      <c r="I2360" s="10">
        <v>45.21</v>
      </c>
      <c r="J2360" s="24">
        <v>2.4154970299111601E-2</v>
      </c>
      <c r="K2360" s="10">
        <v>41.41</v>
      </c>
      <c r="L2360" s="61">
        <v>1.4479572161385382E-2</v>
      </c>
      <c r="Q2360" s="48"/>
      <c r="R2360" s="48"/>
      <c r="S2360" s="48"/>
      <c r="T2360" s="48"/>
      <c r="U2360" s="48"/>
      <c r="V2360" s="48"/>
    </row>
    <row r="2361" spans="1:22" x14ac:dyDescent="0.25">
      <c r="A2361" s="8"/>
      <c r="B2361" s="60" t="s">
        <v>2356</v>
      </c>
      <c r="C2361" s="45">
        <v>34.753999999999998</v>
      </c>
      <c r="D2361" s="24">
        <v>0.15625399959775474</v>
      </c>
      <c r="E2361" s="10">
        <v>49.151000000000003</v>
      </c>
      <c r="F2361" s="24">
        <v>0.10544179746633735</v>
      </c>
      <c r="G2361" s="10">
        <v>54.134</v>
      </c>
      <c r="H2361" s="24">
        <v>0.19009291504703554</v>
      </c>
      <c r="I2361" s="10">
        <v>48.445</v>
      </c>
      <c r="J2361" s="24">
        <v>2.8702097460968301E-2</v>
      </c>
      <c r="K2361" s="10">
        <v>42.164999999999999</v>
      </c>
      <c r="L2361" s="61">
        <v>1.2211833472793199E-2</v>
      </c>
      <c r="Q2361" s="48"/>
      <c r="R2361" s="48"/>
      <c r="S2361" s="48"/>
      <c r="T2361" s="48"/>
      <c r="U2361" s="48"/>
      <c r="V2361" s="48"/>
    </row>
    <row r="2362" spans="1:22" x14ac:dyDescent="0.25">
      <c r="A2362" s="8"/>
      <c r="B2362" s="60" t="s">
        <v>2357</v>
      </c>
      <c r="C2362" s="45">
        <v>34.746000000000002</v>
      </c>
      <c r="D2362" s="24">
        <v>0.15614429634505331</v>
      </c>
      <c r="E2362" s="10">
        <v>56.402999999999999</v>
      </c>
      <c r="F2362" s="24">
        <v>0.10566488725997929</v>
      </c>
      <c r="G2362" s="10">
        <v>62.043999999999997</v>
      </c>
      <c r="H2362" s="24">
        <v>0.18877794315275348</v>
      </c>
      <c r="I2362" s="10">
        <v>53.55</v>
      </c>
      <c r="J2362" s="24">
        <v>3.1291068706302896E-2</v>
      </c>
      <c r="K2362" s="10">
        <v>43.277999999999999</v>
      </c>
      <c r="L2362" s="61">
        <v>1.3266877675507209E-2</v>
      </c>
      <c r="Q2362" s="48"/>
      <c r="R2362" s="48"/>
      <c r="S2362" s="48"/>
      <c r="T2362" s="48"/>
      <c r="U2362" s="48"/>
      <c r="V2362" s="48"/>
    </row>
    <row r="2363" spans="1:22" x14ac:dyDescent="0.25">
      <c r="A2363" s="8"/>
      <c r="B2363" s="60" t="s">
        <v>2358</v>
      </c>
      <c r="C2363" s="45">
        <v>36.448</v>
      </c>
      <c r="D2363" s="24">
        <v>0.16780940888230669</v>
      </c>
      <c r="E2363" s="10">
        <v>61.302999999999997</v>
      </c>
      <c r="F2363" s="24">
        <v>0.11323400525854514</v>
      </c>
      <c r="G2363" s="10">
        <v>67.090999999999994</v>
      </c>
      <c r="H2363" s="24">
        <v>0.20198546305795992</v>
      </c>
      <c r="I2363" s="10">
        <v>59.030999999999999</v>
      </c>
      <c r="J2363" s="24">
        <v>5.4315828207958786E-2</v>
      </c>
      <c r="K2363" s="10">
        <v>46.031999999999996</v>
      </c>
      <c r="L2363" s="61">
        <v>3.1651326081420308E-2</v>
      </c>
      <c r="Q2363" s="48"/>
      <c r="R2363" s="48"/>
      <c r="S2363" s="48"/>
      <c r="T2363" s="48"/>
      <c r="U2363" s="48"/>
      <c r="V2363" s="48"/>
    </row>
    <row r="2364" spans="1:22" x14ac:dyDescent="0.25">
      <c r="A2364" s="8"/>
      <c r="B2364" s="60" t="s">
        <v>2359</v>
      </c>
      <c r="C2364" s="45">
        <v>40.015000000000001</v>
      </c>
      <c r="D2364" s="24">
        <v>0.18759256211946684</v>
      </c>
      <c r="E2364" s="10">
        <v>63.46</v>
      </c>
      <c r="F2364" s="24">
        <v>0.14849812763923192</v>
      </c>
      <c r="G2364" s="10">
        <v>69.367000000000004</v>
      </c>
      <c r="H2364" s="24">
        <v>0.24477262546421397</v>
      </c>
      <c r="I2364" s="10">
        <v>61.936</v>
      </c>
      <c r="J2364" s="24">
        <v>0.10319087420490984</v>
      </c>
      <c r="K2364" s="10">
        <v>49.728000000000002</v>
      </c>
      <c r="L2364" s="61">
        <v>7.5793405367385797E-2</v>
      </c>
      <c r="Q2364" s="48"/>
      <c r="R2364" s="48"/>
      <c r="S2364" s="48"/>
      <c r="T2364" s="48"/>
      <c r="U2364" s="48"/>
      <c r="V2364" s="48"/>
    </row>
    <row r="2365" spans="1:22" x14ac:dyDescent="0.25">
      <c r="A2365" s="8"/>
      <c r="B2365" s="60" t="s">
        <v>2360</v>
      </c>
      <c r="C2365" s="45">
        <v>43.768000000000001</v>
      </c>
      <c r="D2365" s="24">
        <v>0.21684676283985155</v>
      </c>
      <c r="E2365" s="10">
        <v>64.099000000000004</v>
      </c>
      <c r="F2365" s="24">
        <v>0.20259740259740261</v>
      </c>
      <c r="G2365" s="10">
        <v>70.165000000000006</v>
      </c>
      <c r="H2365" s="24">
        <v>0.32732684999205236</v>
      </c>
      <c r="I2365" s="10">
        <v>63.58</v>
      </c>
      <c r="J2365" s="24">
        <v>0.16420911528150134</v>
      </c>
      <c r="K2365" s="10">
        <v>52.465000000000003</v>
      </c>
      <c r="L2365" s="61">
        <v>0.12413140757448976</v>
      </c>
      <c r="Q2365" s="48"/>
      <c r="R2365" s="48"/>
      <c r="S2365" s="48"/>
      <c r="T2365" s="48"/>
      <c r="U2365" s="48"/>
      <c r="V2365" s="48"/>
    </row>
    <row r="2366" spans="1:22" x14ac:dyDescent="0.25">
      <c r="A2366" s="8"/>
      <c r="B2366" s="60" t="s">
        <v>2361</v>
      </c>
      <c r="C2366" s="45">
        <v>47.302999999999997</v>
      </c>
      <c r="D2366" s="24">
        <v>0.25442012689009563</v>
      </c>
      <c r="E2366" s="10">
        <v>65.558000000000007</v>
      </c>
      <c r="F2366" s="24">
        <v>0.2634849812763923</v>
      </c>
      <c r="G2366" s="10">
        <v>71.234999999999999</v>
      </c>
      <c r="H2366" s="24">
        <v>0.40738118289669523</v>
      </c>
      <c r="I2366" s="10">
        <v>64.606999999999999</v>
      </c>
      <c r="J2366" s="24">
        <v>0.2276980497292751</v>
      </c>
      <c r="K2366" s="10">
        <v>53.701999999999998</v>
      </c>
      <c r="L2366" s="61">
        <v>0.17010465553413129</v>
      </c>
      <c r="Q2366" s="48"/>
      <c r="R2366" s="48"/>
      <c r="S2366" s="48"/>
      <c r="T2366" s="48"/>
      <c r="U2366" s="48"/>
      <c r="V2366" s="48"/>
    </row>
    <row r="2367" spans="1:22" x14ac:dyDescent="0.25">
      <c r="A2367" s="8"/>
      <c r="B2367" s="60" t="s">
        <v>2362</v>
      </c>
      <c r="C2367" s="45">
        <v>50.412999999999997</v>
      </c>
      <c r="D2367" s="24">
        <v>0.29352933647815993</v>
      </c>
      <c r="E2367" s="10">
        <v>66.739000000000004</v>
      </c>
      <c r="F2367" s="24">
        <v>0.31028603298541951</v>
      </c>
      <c r="G2367" s="10">
        <v>72.221999999999994</v>
      </c>
      <c r="H2367" s="24">
        <v>0.45037064867130039</v>
      </c>
      <c r="I2367" s="10">
        <v>65.400999999999996</v>
      </c>
      <c r="J2367" s="24">
        <v>0.2770856331808863</v>
      </c>
      <c r="K2367" s="10">
        <v>53.865000000000002</v>
      </c>
      <c r="L2367" s="61">
        <v>0.19895465735317303</v>
      </c>
      <c r="Q2367" s="48"/>
      <c r="R2367" s="48"/>
      <c r="S2367" s="48"/>
      <c r="T2367" s="48"/>
      <c r="U2367" s="48"/>
      <c r="V2367" s="48"/>
    </row>
    <row r="2368" spans="1:22" x14ac:dyDescent="0.25">
      <c r="A2368" s="8"/>
      <c r="B2368" s="60" t="s">
        <v>2363</v>
      </c>
      <c r="C2368" s="45">
        <v>50.295000000000002</v>
      </c>
      <c r="D2368" s="24">
        <v>0.31642074854186092</v>
      </c>
      <c r="E2368" s="10">
        <v>66.528999999999996</v>
      </c>
      <c r="F2368" s="24">
        <v>0.33546330969643851</v>
      </c>
      <c r="G2368" s="10">
        <v>71.31</v>
      </c>
      <c r="H2368" s="24">
        <v>0.46636706501163244</v>
      </c>
      <c r="I2368" s="10">
        <v>64.561000000000007</v>
      </c>
      <c r="J2368" s="24">
        <v>0.30674709562109026</v>
      </c>
      <c r="K2368" s="10">
        <v>53.399000000000001</v>
      </c>
      <c r="L2368" s="61">
        <v>0.20997805022980562</v>
      </c>
      <c r="Q2368" s="48"/>
      <c r="R2368" s="48"/>
      <c r="S2368" s="48"/>
      <c r="T2368" s="48"/>
      <c r="U2368" s="48"/>
      <c r="V2368" s="48"/>
    </row>
    <row r="2369" spans="1:22" x14ac:dyDescent="0.25">
      <c r="A2369" s="8"/>
      <c r="B2369" s="60" t="s">
        <v>2364</v>
      </c>
      <c r="C2369" s="45">
        <v>47.932000000000002</v>
      </c>
      <c r="D2369" s="24">
        <v>0.31186806355475105</v>
      </c>
      <c r="E2369" s="10">
        <v>66.394000000000005</v>
      </c>
      <c r="F2369" s="24">
        <v>0.30910684407616923</v>
      </c>
      <c r="G2369" s="10">
        <v>70.456999999999994</v>
      </c>
      <c r="H2369" s="24">
        <v>0.45690215742092105</v>
      </c>
      <c r="I2369" s="10">
        <v>63.719000000000001</v>
      </c>
      <c r="J2369" s="24">
        <v>0.31461914524522944</v>
      </c>
      <c r="K2369" s="10">
        <v>51.637</v>
      </c>
      <c r="L2369" s="61">
        <v>0.19741453535610773</v>
      </c>
      <c r="Q2369" s="48"/>
      <c r="R2369" s="48"/>
      <c r="S2369" s="48"/>
      <c r="T2369" s="48"/>
      <c r="U2369" s="48"/>
      <c r="V2369" s="48"/>
    </row>
    <row r="2370" spans="1:22" x14ac:dyDescent="0.25">
      <c r="A2370" s="8"/>
      <c r="B2370" s="60" t="s">
        <v>2365</v>
      </c>
      <c r="C2370" s="45">
        <v>46.21</v>
      </c>
      <c r="D2370" s="24">
        <v>0.28793447059038635</v>
      </c>
      <c r="E2370" s="10">
        <v>64.566999999999993</v>
      </c>
      <c r="F2370" s="24">
        <v>0.2738745916660027</v>
      </c>
      <c r="G2370" s="10">
        <v>69.305000000000007</v>
      </c>
      <c r="H2370" s="24">
        <v>0.44476395531985607</v>
      </c>
      <c r="I2370" s="10">
        <v>62.137999999999998</v>
      </c>
      <c r="J2370" s="24">
        <v>0.29874362613678179</v>
      </c>
      <c r="K2370" s="10">
        <v>49.564999999999998</v>
      </c>
      <c r="L2370" s="61">
        <v>0.1740216587235178</v>
      </c>
      <c r="Q2370" s="48"/>
      <c r="R2370" s="48"/>
      <c r="S2370" s="48"/>
      <c r="T2370" s="48"/>
      <c r="U2370" s="48"/>
      <c r="V2370" s="48"/>
    </row>
    <row r="2371" spans="1:22" x14ac:dyDescent="0.25">
      <c r="A2371" s="8"/>
      <c r="B2371" s="60" t="s">
        <v>2366</v>
      </c>
      <c r="C2371" s="45">
        <v>44.741999999999997</v>
      </c>
      <c r="D2371" s="24">
        <v>0.25440184301464536</v>
      </c>
      <c r="E2371" s="10">
        <v>63.103999999999999</v>
      </c>
      <c r="F2371" s="24">
        <v>0.23964624332722492</v>
      </c>
      <c r="G2371" s="10">
        <v>68.283000000000001</v>
      </c>
      <c r="H2371" s="24">
        <v>0.41053133534673353</v>
      </c>
      <c r="I2371" s="10">
        <v>60.7</v>
      </c>
      <c r="J2371" s="24">
        <v>0.265100141933449</v>
      </c>
      <c r="K2371" s="10">
        <v>48.441000000000003</v>
      </c>
      <c r="L2371" s="61">
        <v>0.14617819332775495</v>
      </c>
      <c r="Q2371" s="48"/>
      <c r="R2371" s="48"/>
      <c r="S2371" s="48"/>
      <c r="T2371" s="48"/>
      <c r="U2371" s="48"/>
      <c r="V2371" s="48"/>
    </row>
    <row r="2372" spans="1:22" x14ac:dyDescent="0.25">
      <c r="A2372" s="8"/>
      <c r="B2372" s="60" t="s">
        <v>2367</v>
      </c>
      <c r="C2372" s="45">
        <v>43.832000000000001</v>
      </c>
      <c r="D2372" s="24">
        <v>0.22397747426544531</v>
      </c>
      <c r="E2372" s="10">
        <v>61.53</v>
      </c>
      <c r="F2372" s="24">
        <v>0.20624651422197435</v>
      </c>
      <c r="G2372" s="10">
        <v>66.47</v>
      </c>
      <c r="H2372" s="24">
        <v>0.36707946187304019</v>
      </c>
      <c r="I2372" s="10">
        <v>58.768000000000001</v>
      </c>
      <c r="J2372" s="24">
        <v>0.21070546180938862</v>
      </c>
      <c r="K2372" s="10">
        <v>47.948999999999998</v>
      </c>
      <c r="L2372" s="61">
        <v>0.11731606456385443</v>
      </c>
      <c r="Q2372" s="48"/>
      <c r="R2372" s="48"/>
      <c r="S2372" s="48"/>
      <c r="T2372" s="48"/>
      <c r="U2372" s="48"/>
      <c r="V2372" s="48"/>
    </row>
    <row r="2373" spans="1:22" x14ac:dyDescent="0.25">
      <c r="A2373" s="8"/>
      <c r="B2373" s="60" t="s">
        <v>2368</v>
      </c>
      <c r="C2373" s="45">
        <v>44.398000000000003</v>
      </c>
      <c r="D2373" s="24">
        <v>0.19059111769330628</v>
      </c>
      <c r="E2373" s="10">
        <v>60.963000000000001</v>
      </c>
      <c r="F2373" s="24">
        <v>0.18020874830690781</v>
      </c>
      <c r="G2373" s="10">
        <v>66.376999999999995</v>
      </c>
      <c r="H2373" s="24">
        <v>0.31598341112379519</v>
      </c>
      <c r="I2373" s="10">
        <v>57.848999999999997</v>
      </c>
      <c r="J2373" s="24">
        <v>0.13919991589128949</v>
      </c>
      <c r="K2373" s="10">
        <v>48.686</v>
      </c>
      <c r="L2373" s="61">
        <v>9.2540716217363359E-2</v>
      </c>
      <c r="Q2373" s="48"/>
      <c r="R2373" s="48"/>
      <c r="S2373" s="48"/>
      <c r="T2373" s="48"/>
      <c r="U2373" s="48"/>
      <c r="V2373" s="48"/>
    </row>
    <row r="2374" spans="1:22" x14ac:dyDescent="0.25">
      <c r="A2374" s="8"/>
      <c r="B2374" s="60" t="s">
        <v>2369</v>
      </c>
      <c r="C2374" s="45">
        <v>46.261000000000003</v>
      </c>
      <c r="D2374" s="24">
        <v>0.16574333095642951</v>
      </c>
      <c r="E2374" s="10">
        <v>60.896000000000001</v>
      </c>
      <c r="F2374" s="24">
        <v>0.15114333519241493</v>
      </c>
      <c r="G2374" s="10">
        <v>66.161000000000001</v>
      </c>
      <c r="H2374" s="24">
        <v>0.2567229744375244</v>
      </c>
      <c r="I2374" s="10">
        <v>57.534999999999997</v>
      </c>
      <c r="J2374" s="24">
        <v>6.4816275035483359E-2</v>
      </c>
      <c r="K2374" s="10">
        <v>49.777000000000001</v>
      </c>
      <c r="L2374" s="61">
        <v>7.243424164150325E-2</v>
      </c>
      <c r="Q2374" s="48"/>
      <c r="R2374" s="48"/>
      <c r="S2374" s="48"/>
      <c r="T2374" s="48"/>
      <c r="U2374" s="48"/>
      <c r="V2374" s="48"/>
    </row>
    <row r="2375" spans="1:22" x14ac:dyDescent="0.25">
      <c r="A2375" s="8"/>
      <c r="B2375" s="60" t="s">
        <v>2370</v>
      </c>
      <c r="C2375" s="45">
        <v>47.518999999999998</v>
      </c>
      <c r="D2375" s="24">
        <v>0.15482785731263599</v>
      </c>
      <c r="E2375" s="10">
        <v>60.448</v>
      </c>
      <c r="F2375" s="24">
        <v>0.12819695641781531</v>
      </c>
      <c r="G2375" s="10">
        <v>66.162999999999997</v>
      </c>
      <c r="H2375" s="24">
        <v>0.19705793101455138</v>
      </c>
      <c r="I2375" s="10">
        <v>57.871000000000002</v>
      </c>
      <c r="J2375" s="24">
        <v>1.5901803080481523E-2</v>
      </c>
      <c r="K2375" s="10">
        <v>49.942999999999998</v>
      </c>
      <c r="L2375" s="61">
        <v>5.7360449182037566E-2</v>
      </c>
      <c r="Q2375" s="48"/>
      <c r="R2375" s="48"/>
      <c r="S2375" s="48"/>
      <c r="T2375" s="48"/>
      <c r="U2375" s="48"/>
      <c r="V2375" s="48"/>
    </row>
    <row r="2376" spans="1:22" x14ac:dyDescent="0.25">
      <c r="A2376" s="8"/>
      <c r="B2376" s="60" t="s">
        <v>2371</v>
      </c>
      <c r="C2376" s="45">
        <v>48.701000000000001</v>
      </c>
      <c r="D2376" s="24">
        <v>0.15685736748761267</v>
      </c>
      <c r="E2376" s="10">
        <v>59.741999999999997</v>
      </c>
      <c r="F2376" s="24">
        <v>0.12032507369930683</v>
      </c>
      <c r="G2376" s="10">
        <v>66.137</v>
      </c>
      <c r="H2376" s="24">
        <v>0.16802739765617097</v>
      </c>
      <c r="I2376" s="10">
        <v>58.707999999999998</v>
      </c>
      <c r="J2376" s="24">
        <v>7.5172160016821745E-3</v>
      </c>
      <c r="K2376" s="10">
        <v>49.601999999999997</v>
      </c>
      <c r="L2376" s="61">
        <v>7.038478796036915E-2</v>
      </c>
      <c r="Q2376" s="48"/>
      <c r="R2376" s="48"/>
      <c r="S2376" s="48"/>
      <c r="T2376" s="48"/>
      <c r="U2376" s="48"/>
      <c r="V2376" s="48"/>
    </row>
    <row r="2377" spans="1:22" x14ac:dyDescent="0.25">
      <c r="A2377" s="8"/>
      <c r="B2377" s="60" t="s">
        <v>2372</v>
      </c>
      <c r="C2377" s="45">
        <v>48.341999999999999</v>
      </c>
      <c r="D2377" s="24">
        <v>0.16064212970581243</v>
      </c>
      <c r="E2377" s="10">
        <v>57.368000000000002</v>
      </c>
      <c r="F2377" s="24">
        <v>0.11873157517329297</v>
      </c>
      <c r="G2377" s="10">
        <v>63.496000000000002</v>
      </c>
      <c r="H2377" s="24">
        <v>0.15989191220033813</v>
      </c>
      <c r="I2377" s="10">
        <v>56.845999999999997</v>
      </c>
      <c r="J2377" s="24">
        <v>1.0014193344898281E-2</v>
      </c>
      <c r="K2377" s="10">
        <v>47.743000000000002</v>
      </c>
      <c r="L2377" s="61">
        <v>9.3365348467760512E-2</v>
      </c>
      <c r="Q2377" s="48"/>
      <c r="R2377" s="48"/>
      <c r="S2377" s="48"/>
      <c r="T2377" s="48"/>
      <c r="U2377" s="48"/>
      <c r="V2377" s="48"/>
    </row>
    <row r="2378" spans="1:22" x14ac:dyDescent="0.25">
      <c r="A2378" s="8"/>
      <c r="B2378" s="60" t="s">
        <v>2373</v>
      </c>
      <c r="C2378" s="45">
        <v>48.061</v>
      </c>
      <c r="D2378" s="24">
        <v>0.17153931947415574</v>
      </c>
      <c r="E2378" s="10">
        <v>54.48</v>
      </c>
      <c r="F2378" s="24">
        <v>0.11178392159987252</v>
      </c>
      <c r="G2378" s="10">
        <v>59.323</v>
      </c>
      <c r="H2378" s="24">
        <v>0.14422785139372571</v>
      </c>
      <c r="I2378" s="10">
        <v>53.277999999999999</v>
      </c>
      <c r="J2378" s="24">
        <v>1.2208905009725071E-2</v>
      </c>
      <c r="K2378" s="10">
        <v>45.68</v>
      </c>
      <c r="L2378" s="61">
        <v>0.10395217132947697</v>
      </c>
      <c r="Q2378" s="48"/>
      <c r="R2378" s="48"/>
      <c r="S2378" s="48"/>
      <c r="T2378" s="48"/>
      <c r="U2378" s="48"/>
      <c r="V2378" s="48"/>
    </row>
    <row r="2379" spans="1:22" x14ac:dyDescent="0.25">
      <c r="A2379" s="8"/>
      <c r="B2379" s="60" t="s">
        <v>2374</v>
      </c>
      <c r="C2379" s="45">
        <v>44.98</v>
      </c>
      <c r="D2379" s="24">
        <v>0.18130290896458412</v>
      </c>
      <c r="E2379" s="10">
        <v>50.027999999999999</v>
      </c>
      <c r="F2379" s="24">
        <v>0.10877220938570632</v>
      </c>
      <c r="G2379" s="10">
        <v>54.063000000000002</v>
      </c>
      <c r="H2379" s="24">
        <v>0.13693047989249021</v>
      </c>
      <c r="I2379" s="10">
        <v>48.771000000000001</v>
      </c>
      <c r="J2379" s="24">
        <v>1.2432318772012826E-2</v>
      </c>
      <c r="K2379" s="10">
        <v>42.658999999999999</v>
      </c>
      <c r="L2379" s="61">
        <v>0.10925164623276458</v>
      </c>
      <c r="Q2379" s="48"/>
      <c r="R2379" s="48"/>
      <c r="S2379" s="48"/>
      <c r="T2379" s="48"/>
      <c r="U2379" s="48"/>
      <c r="V2379" s="48"/>
    </row>
    <row r="2380" spans="1:22" x14ac:dyDescent="0.25">
      <c r="A2380" s="8"/>
      <c r="B2380" s="60" t="s">
        <v>2375</v>
      </c>
      <c r="C2380" s="45">
        <v>41.92</v>
      </c>
      <c r="D2380" s="24">
        <v>0.18102707544927696</v>
      </c>
      <c r="E2380" s="10">
        <v>46.392000000000003</v>
      </c>
      <c r="F2380" s="24">
        <v>0.1</v>
      </c>
      <c r="G2380" s="10">
        <v>50.162999999999997</v>
      </c>
      <c r="H2380" s="24">
        <v>0.13431002846286103</v>
      </c>
      <c r="I2380" s="10">
        <v>44.923000000000002</v>
      </c>
      <c r="J2380" s="24">
        <v>1.3022339027595269E-2</v>
      </c>
      <c r="K2380" s="10">
        <v>39.677</v>
      </c>
      <c r="L2380" s="61">
        <v>0.10761450867682905</v>
      </c>
      <c r="Q2380" s="48"/>
      <c r="R2380" s="48"/>
      <c r="S2380" s="48"/>
      <c r="T2380" s="48"/>
      <c r="U2380" s="48"/>
      <c r="V2380" s="48"/>
    </row>
    <row r="2381" spans="1:22" x14ac:dyDescent="0.25">
      <c r="A2381" s="8"/>
      <c r="B2381" s="60" t="s">
        <v>2376</v>
      </c>
      <c r="C2381" s="45">
        <v>39.914999999999999</v>
      </c>
      <c r="D2381" s="24">
        <v>0.19221557980950291</v>
      </c>
      <c r="E2381" s="10">
        <v>44.408000000000001</v>
      </c>
      <c r="F2381" s="24">
        <v>9.2592002548988375E-2</v>
      </c>
      <c r="G2381" s="10">
        <v>47.953000000000003</v>
      </c>
      <c r="H2381" s="24">
        <v>0.1248320402236574</v>
      </c>
      <c r="I2381" s="10">
        <v>42.622999999999998</v>
      </c>
      <c r="J2381" s="24">
        <v>1.2812089356110381E-2</v>
      </c>
      <c r="K2381" s="10">
        <v>37.517000000000003</v>
      </c>
      <c r="L2381" s="61">
        <v>9.9986660360655344E-2</v>
      </c>
      <c r="Q2381" s="48"/>
      <c r="R2381" s="48"/>
      <c r="S2381" s="48"/>
      <c r="T2381" s="48"/>
      <c r="U2381" s="48"/>
      <c r="V2381" s="48"/>
    </row>
    <row r="2382" spans="1:22" x14ac:dyDescent="0.25">
      <c r="A2382" s="8"/>
      <c r="B2382" s="60" t="s">
        <v>2377</v>
      </c>
      <c r="C2382" s="45">
        <v>39.337000000000003</v>
      </c>
      <c r="D2382" s="24">
        <v>0.20106400482641365</v>
      </c>
      <c r="E2382" s="10">
        <v>43.484000000000002</v>
      </c>
      <c r="F2382" s="24">
        <v>8.2714672614306192E-2</v>
      </c>
      <c r="G2382" s="10">
        <v>46.76</v>
      </c>
      <c r="H2382" s="24">
        <v>0.1110485024489619</v>
      </c>
      <c r="I2382" s="10">
        <v>41.561</v>
      </c>
      <c r="J2382" s="24">
        <v>1.1721419185282522E-2</v>
      </c>
      <c r="K2382" s="10">
        <v>36.472000000000001</v>
      </c>
      <c r="L2382" s="61">
        <v>9.1303767841767622E-2</v>
      </c>
      <c r="Q2382" s="48"/>
      <c r="R2382" s="48"/>
      <c r="S2382" s="48"/>
      <c r="T2382" s="48"/>
      <c r="U2382" s="48"/>
      <c r="V2382" s="48"/>
    </row>
    <row r="2383" spans="1:22" x14ac:dyDescent="0.25">
      <c r="A2383" s="8"/>
      <c r="B2383" s="60" t="s">
        <v>2378</v>
      </c>
      <c r="C2383" s="45">
        <v>39.956000000000003</v>
      </c>
      <c r="D2383" s="24">
        <v>0.20621949212965501</v>
      </c>
      <c r="E2383" s="10">
        <v>44.110999999999997</v>
      </c>
      <c r="F2383" s="24">
        <v>7.8174287079815205E-2</v>
      </c>
      <c r="G2383" s="10">
        <v>47.206000000000003</v>
      </c>
      <c r="H2383" s="24">
        <v>0.10220623293311951</v>
      </c>
      <c r="I2383" s="10">
        <v>42.149000000000001</v>
      </c>
      <c r="J2383" s="24">
        <v>1.0039421813403417E-2</v>
      </c>
      <c r="K2383" s="10">
        <v>36.344999999999999</v>
      </c>
      <c r="L2383" s="61">
        <v>8.6161943221644166E-2</v>
      </c>
      <c r="Q2383" s="48"/>
      <c r="R2383" s="48"/>
      <c r="S2383" s="48"/>
      <c r="T2383" s="48"/>
      <c r="U2383" s="48"/>
      <c r="V2383" s="48"/>
    </row>
    <row r="2384" spans="1:22" x14ac:dyDescent="0.25">
      <c r="A2384" s="8"/>
      <c r="B2384" s="60" t="s">
        <v>2379</v>
      </c>
      <c r="C2384" s="45">
        <v>41.273000000000003</v>
      </c>
      <c r="D2384" s="24">
        <v>0.21104590577524268</v>
      </c>
      <c r="E2384" s="10">
        <v>45.883000000000003</v>
      </c>
      <c r="F2384" s="24">
        <v>7.4589772184164405E-2</v>
      </c>
      <c r="G2384" s="10">
        <v>48.773000000000003</v>
      </c>
      <c r="H2384" s="24">
        <v>9.2439281637842596E-2</v>
      </c>
      <c r="I2384" s="10">
        <v>43.784999999999997</v>
      </c>
      <c r="J2384" s="24">
        <v>9.3298291721419183E-3</v>
      </c>
      <c r="K2384" s="10">
        <v>37.045000000000002</v>
      </c>
      <c r="L2384" s="61">
        <v>8.2147924473387424E-2</v>
      </c>
      <c r="Q2384" s="48"/>
      <c r="R2384" s="48"/>
      <c r="S2384" s="48"/>
      <c r="T2384" s="48"/>
      <c r="U2384" s="48"/>
      <c r="V2384" s="48"/>
    </row>
    <row r="2385" spans="1:22" x14ac:dyDescent="0.25">
      <c r="A2385" s="8"/>
      <c r="B2385" s="60" t="s">
        <v>2380</v>
      </c>
      <c r="C2385" s="45">
        <v>44.448999999999998</v>
      </c>
      <c r="D2385" s="24">
        <v>0.21334942137881863</v>
      </c>
      <c r="E2385" s="10">
        <v>49.31</v>
      </c>
      <c r="F2385" s="24">
        <v>7.2040783813923842E-2</v>
      </c>
      <c r="G2385" s="10">
        <v>53.055</v>
      </c>
      <c r="H2385" s="24">
        <v>7.9927181309869533E-2</v>
      </c>
      <c r="I2385" s="10">
        <v>47.023000000000003</v>
      </c>
      <c r="J2385" s="24">
        <v>7.674113009198423E-3</v>
      </c>
      <c r="K2385" s="10">
        <v>37.274999999999999</v>
      </c>
      <c r="L2385" s="61">
        <v>7.8849395471798783E-2</v>
      </c>
      <c r="Q2385" s="48"/>
      <c r="R2385" s="48"/>
      <c r="S2385" s="48"/>
      <c r="T2385" s="48"/>
      <c r="U2385" s="48"/>
      <c r="V2385" s="48"/>
    </row>
    <row r="2386" spans="1:22" x14ac:dyDescent="0.25">
      <c r="A2386" s="8"/>
      <c r="B2386" s="60" t="s">
        <v>2381</v>
      </c>
      <c r="C2386" s="45">
        <v>50.935000000000002</v>
      </c>
      <c r="D2386" s="24">
        <v>0.22212471891625074</v>
      </c>
      <c r="E2386" s="10">
        <v>56.29</v>
      </c>
      <c r="F2386" s="24">
        <v>6.8296957145133022E-2</v>
      </c>
      <c r="G2386" s="10">
        <v>61.365000000000002</v>
      </c>
      <c r="H2386" s="24">
        <v>6.8643173970207916E-2</v>
      </c>
      <c r="I2386" s="10">
        <v>53.543999999999997</v>
      </c>
      <c r="J2386" s="24">
        <v>8.6070959264126154E-3</v>
      </c>
      <c r="K2386" s="10">
        <v>37.167999999999999</v>
      </c>
      <c r="L2386" s="61">
        <v>7.6593783728065384E-2</v>
      </c>
      <c r="Q2386" s="48"/>
      <c r="R2386" s="48"/>
      <c r="S2386" s="48"/>
      <c r="T2386" s="48"/>
      <c r="U2386" s="48"/>
      <c r="V2386" s="48"/>
    </row>
    <row r="2387" spans="1:22" x14ac:dyDescent="0.25">
      <c r="A2387" s="8"/>
      <c r="B2387" s="60" t="s">
        <v>2382</v>
      </c>
      <c r="C2387" s="45">
        <v>56.914000000000001</v>
      </c>
      <c r="D2387" s="24">
        <v>0.2457448947878389</v>
      </c>
      <c r="E2387" s="10">
        <v>61.466000000000001</v>
      </c>
      <c r="F2387" s="24">
        <v>7.293292974350804E-2</v>
      </c>
      <c r="G2387" s="10">
        <v>66.906999999999996</v>
      </c>
      <c r="H2387" s="24">
        <v>6.9495614985624093E-2</v>
      </c>
      <c r="I2387" s="10">
        <v>58.375999999999998</v>
      </c>
      <c r="J2387" s="24">
        <v>3.5519053876478315E-2</v>
      </c>
      <c r="K2387" s="10">
        <v>38.753999999999998</v>
      </c>
      <c r="L2387" s="61">
        <v>8.1577958065024672E-2</v>
      </c>
      <c r="Q2387" s="48"/>
      <c r="R2387" s="48"/>
      <c r="S2387" s="48"/>
      <c r="T2387" s="48"/>
      <c r="U2387" s="48"/>
      <c r="V2387" s="48"/>
    </row>
    <row r="2388" spans="1:22" x14ac:dyDescent="0.25">
      <c r="A2388" s="8"/>
      <c r="B2388" s="60" t="s">
        <v>2383</v>
      </c>
      <c r="C2388" s="45">
        <v>61.956000000000003</v>
      </c>
      <c r="D2388" s="24">
        <v>0.27265580723596411</v>
      </c>
      <c r="E2388" s="10">
        <v>64.423000000000002</v>
      </c>
      <c r="F2388" s="24">
        <v>9.6463278636291228E-2</v>
      </c>
      <c r="G2388" s="10">
        <v>69.763000000000005</v>
      </c>
      <c r="H2388" s="24">
        <v>8.5200757083206916E-2</v>
      </c>
      <c r="I2388" s="10">
        <v>61.460999999999999</v>
      </c>
      <c r="J2388" s="24">
        <v>0.10074901445466491</v>
      </c>
      <c r="K2388" s="10">
        <v>42.539000000000001</v>
      </c>
      <c r="L2388" s="61">
        <v>9.6554734965620115E-2</v>
      </c>
      <c r="Q2388" s="48"/>
      <c r="R2388" s="48"/>
      <c r="S2388" s="48"/>
      <c r="T2388" s="48"/>
      <c r="U2388" s="48"/>
      <c r="V2388" s="48"/>
    </row>
    <row r="2389" spans="1:22" x14ac:dyDescent="0.25">
      <c r="A2389" s="8"/>
      <c r="B2389" s="60" t="s">
        <v>2384</v>
      </c>
      <c r="C2389" s="45">
        <v>64.539000000000001</v>
      </c>
      <c r="D2389" s="24">
        <v>0.30444797893928593</v>
      </c>
      <c r="E2389" s="10">
        <v>64.805000000000007</v>
      </c>
      <c r="F2389" s="24">
        <v>0.12093356699060061</v>
      </c>
      <c r="G2389" s="10">
        <v>70.114000000000004</v>
      </c>
      <c r="H2389" s="24">
        <v>0.10872234984757199</v>
      </c>
      <c r="I2389" s="10">
        <v>62.350999999999999</v>
      </c>
      <c r="J2389" s="24">
        <v>0.17433639947437582</v>
      </c>
      <c r="K2389" s="10">
        <v>45.374000000000002</v>
      </c>
      <c r="L2389" s="61">
        <v>0.12795139520500601</v>
      </c>
      <c r="Q2389" s="48"/>
      <c r="R2389" s="48"/>
      <c r="S2389" s="48"/>
      <c r="T2389" s="48"/>
      <c r="U2389" s="48"/>
      <c r="V2389" s="48"/>
    </row>
    <row r="2390" spans="1:22" x14ac:dyDescent="0.25">
      <c r="A2390" s="8"/>
      <c r="B2390" s="60" t="s">
        <v>2385</v>
      </c>
      <c r="C2390" s="45">
        <v>66.450999999999993</v>
      </c>
      <c r="D2390" s="24">
        <v>0.35024406296275984</v>
      </c>
      <c r="E2390" s="10">
        <v>66.141000000000005</v>
      </c>
      <c r="F2390" s="24">
        <v>0.14909988848175881</v>
      </c>
      <c r="G2390" s="10">
        <v>71.188000000000002</v>
      </c>
      <c r="H2390" s="24">
        <v>0.13623163278574835</v>
      </c>
      <c r="I2390" s="10">
        <v>63.817999999999998</v>
      </c>
      <c r="J2390" s="24">
        <v>0.24059132720105125</v>
      </c>
      <c r="K2390" s="10">
        <v>47.78</v>
      </c>
      <c r="L2390" s="61">
        <v>0.17950303779968713</v>
      </c>
      <c r="Q2390" s="48"/>
      <c r="R2390" s="48"/>
      <c r="S2390" s="48"/>
      <c r="T2390" s="48"/>
      <c r="U2390" s="48"/>
      <c r="V2390" s="48"/>
    </row>
    <row r="2391" spans="1:22" x14ac:dyDescent="0.25">
      <c r="A2391" s="8"/>
      <c r="B2391" s="60" t="s">
        <v>2386</v>
      </c>
      <c r="C2391" s="45">
        <v>68.700999999999993</v>
      </c>
      <c r="D2391" s="24">
        <v>0.40333461306422419</v>
      </c>
      <c r="E2391" s="10">
        <v>67.265000000000001</v>
      </c>
      <c r="F2391" s="24">
        <v>0.17635813286601879</v>
      </c>
      <c r="G2391" s="10">
        <v>72.070999999999998</v>
      </c>
      <c r="H2391" s="24">
        <v>0.15973877739730977</v>
      </c>
      <c r="I2391" s="10">
        <v>64.486999999999995</v>
      </c>
      <c r="J2391" s="24">
        <v>0.28613666228646517</v>
      </c>
      <c r="K2391" s="10">
        <v>50.082000000000001</v>
      </c>
      <c r="L2391" s="61">
        <v>0.22560968215277524</v>
      </c>
      <c r="Q2391" s="48"/>
      <c r="R2391" s="48"/>
      <c r="S2391" s="48"/>
      <c r="T2391" s="48"/>
      <c r="U2391" s="48"/>
      <c r="V2391" s="48"/>
    </row>
    <row r="2392" spans="1:22" x14ac:dyDescent="0.25">
      <c r="A2392" s="8"/>
      <c r="B2392" s="60" t="s">
        <v>2387</v>
      </c>
      <c r="C2392" s="45">
        <v>67.447999999999993</v>
      </c>
      <c r="D2392" s="24">
        <v>0.44214702279749174</v>
      </c>
      <c r="E2392" s="10">
        <v>66.561000000000007</v>
      </c>
      <c r="F2392" s="24">
        <v>0.19608093038075514</v>
      </c>
      <c r="G2392" s="10">
        <v>70.977000000000004</v>
      </c>
      <c r="H2392" s="24">
        <v>0.17005475849912588</v>
      </c>
      <c r="I2392" s="10">
        <v>63.3</v>
      </c>
      <c r="J2392" s="24">
        <v>0.3107227332457293</v>
      </c>
      <c r="K2392" s="10">
        <v>49.481000000000002</v>
      </c>
      <c r="L2392" s="61">
        <v>0.24888128933677739</v>
      </c>
      <c r="Q2392" s="48"/>
      <c r="R2392" s="48"/>
      <c r="S2392" s="48"/>
      <c r="T2392" s="48"/>
      <c r="U2392" s="48"/>
      <c r="V2392" s="48"/>
    </row>
    <row r="2393" spans="1:22" x14ac:dyDescent="0.25">
      <c r="A2393" s="8"/>
      <c r="B2393" s="60" t="s">
        <v>2388</v>
      </c>
      <c r="C2393" s="45">
        <v>65.881</v>
      </c>
      <c r="D2393" s="24">
        <v>0.43461489241119583</v>
      </c>
      <c r="E2393" s="10">
        <v>65.718999999999994</v>
      </c>
      <c r="F2393" s="24">
        <v>0.20642026445754341</v>
      </c>
      <c r="G2393" s="10">
        <v>69.983999999999995</v>
      </c>
      <c r="H2393" s="24">
        <v>0.17025703263837719</v>
      </c>
      <c r="I2393" s="10">
        <v>61.968000000000004</v>
      </c>
      <c r="J2393" s="24">
        <v>0.31927726675427071</v>
      </c>
      <c r="K2393" s="10">
        <v>47.64</v>
      </c>
      <c r="L2393" s="61">
        <v>0.25579364790628295</v>
      </c>
      <c r="Q2393" s="48"/>
      <c r="R2393" s="48"/>
      <c r="S2393" s="48"/>
      <c r="T2393" s="48"/>
      <c r="U2393" s="48"/>
      <c r="V2393" s="48"/>
    </row>
    <row r="2394" spans="1:22" x14ac:dyDescent="0.25">
      <c r="A2394" s="8"/>
      <c r="B2394" s="60" t="s">
        <v>2389</v>
      </c>
      <c r="C2394" s="45">
        <v>64.131</v>
      </c>
      <c r="D2394" s="24">
        <v>0.37706356606153679</v>
      </c>
      <c r="E2394" s="10">
        <v>64.616</v>
      </c>
      <c r="F2394" s="24">
        <v>0.21170941532579257</v>
      </c>
      <c r="G2394" s="10">
        <v>68.715000000000003</v>
      </c>
      <c r="H2394" s="24">
        <v>0.16090907777440655</v>
      </c>
      <c r="I2394" s="10">
        <v>60.168999999999997</v>
      </c>
      <c r="J2394" s="24">
        <v>0.30551905387647832</v>
      </c>
      <c r="K2394" s="10">
        <v>45.966999999999999</v>
      </c>
      <c r="L2394" s="61">
        <v>0.23903421011144663</v>
      </c>
      <c r="Q2394" s="48"/>
      <c r="R2394" s="48"/>
      <c r="S2394" s="48"/>
      <c r="T2394" s="48"/>
      <c r="U2394" s="48"/>
      <c r="V2394" s="48"/>
    </row>
    <row r="2395" spans="1:22" x14ac:dyDescent="0.25">
      <c r="A2395" s="8"/>
      <c r="B2395" s="60" t="s">
        <v>2390</v>
      </c>
      <c r="C2395" s="45">
        <v>61.777000000000001</v>
      </c>
      <c r="D2395" s="24">
        <v>0.31417393370993985</v>
      </c>
      <c r="E2395" s="10">
        <v>63.911000000000001</v>
      </c>
      <c r="F2395" s="24">
        <v>0.21010036641707822</v>
      </c>
      <c r="G2395" s="10">
        <v>67.697999999999993</v>
      </c>
      <c r="H2395" s="24">
        <v>0.13961250054180574</v>
      </c>
      <c r="I2395" s="10">
        <v>58.521999999999998</v>
      </c>
      <c r="J2395" s="24">
        <v>0.26873850197109067</v>
      </c>
      <c r="K2395" s="10">
        <v>44.616</v>
      </c>
      <c r="L2395" s="61">
        <v>0.21685402796473485</v>
      </c>
      <c r="Q2395" s="48"/>
      <c r="R2395" s="48"/>
      <c r="S2395" s="48"/>
      <c r="T2395" s="48"/>
      <c r="U2395" s="48"/>
      <c r="V2395" s="48"/>
    </row>
    <row r="2396" spans="1:22" x14ac:dyDescent="0.25">
      <c r="A2396" s="8"/>
      <c r="B2396" s="60" t="s">
        <v>2391</v>
      </c>
      <c r="C2396" s="45">
        <v>59.674999999999997</v>
      </c>
      <c r="D2396" s="24">
        <v>0.24813981974076307</v>
      </c>
      <c r="E2396" s="10">
        <v>62.713000000000001</v>
      </c>
      <c r="F2396" s="24">
        <v>0.17693165524932292</v>
      </c>
      <c r="G2396" s="10">
        <v>66.355000000000004</v>
      </c>
      <c r="H2396" s="24">
        <v>0.10695967520552498</v>
      </c>
      <c r="I2396" s="10">
        <v>56.926000000000002</v>
      </c>
      <c r="J2396" s="24">
        <v>0.20938239159001315</v>
      </c>
      <c r="K2396" s="10">
        <v>43.896000000000001</v>
      </c>
      <c r="L2396" s="61">
        <v>0.19206655267338499</v>
      </c>
      <c r="Q2396" s="48"/>
      <c r="R2396" s="48"/>
      <c r="S2396" s="48"/>
      <c r="T2396" s="48"/>
      <c r="U2396" s="48"/>
      <c r="V2396" s="48"/>
    </row>
    <row r="2397" spans="1:22" x14ac:dyDescent="0.25">
      <c r="A2397" s="8"/>
      <c r="B2397" s="60" t="s">
        <v>2392</v>
      </c>
      <c r="C2397" s="45">
        <v>58.777999999999999</v>
      </c>
      <c r="D2397" s="24">
        <v>0.16596281467668514</v>
      </c>
      <c r="E2397" s="10">
        <v>62.235999999999997</v>
      </c>
      <c r="F2397" s="24">
        <v>0.1345865859487016</v>
      </c>
      <c r="G2397" s="10">
        <v>65.975999999999999</v>
      </c>
      <c r="H2397" s="24">
        <v>7.0521433834684233E-2</v>
      </c>
      <c r="I2397" s="10">
        <v>56.713999999999999</v>
      </c>
      <c r="J2397" s="24">
        <v>0.13775295663600526</v>
      </c>
      <c r="K2397" s="10">
        <v>44.859000000000002</v>
      </c>
      <c r="L2397" s="61">
        <v>0.15823237651738398</v>
      </c>
      <c r="Q2397" s="48"/>
      <c r="R2397" s="48"/>
      <c r="S2397" s="48"/>
      <c r="T2397" s="48"/>
      <c r="U2397" s="48"/>
      <c r="V2397" s="48"/>
    </row>
    <row r="2398" spans="1:22" x14ac:dyDescent="0.25">
      <c r="A2398" s="8"/>
      <c r="B2398" s="60" t="s">
        <v>2393</v>
      </c>
      <c r="C2398" s="45">
        <v>58.966000000000001</v>
      </c>
      <c r="D2398" s="24">
        <v>9.8795224775590051E-2</v>
      </c>
      <c r="E2398" s="10">
        <v>61.877000000000002</v>
      </c>
      <c r="F2398" s="24">
        <v>8.7525888163135251E-2</v>
      </c>
      <c r="G2398" s="10">
        <v>65.733000000000004</v>
      </c>
      <c r="H2398" s="24">
        <v>3.5166803924118299E-2</v>
      </c>
      <c r="I2398" s="10">
        <v>56.481000000000002</v>
      </c>
      <c r="J2398" s="24">
        <v>7.0919842312746381E-2</v>
      </c>
      <c r="K2398" s="10">
        <v>47.07</v>
      </c>
      <c r="L2398" s="61">
        <v>0.12458010453426469</v>
      </c>
      <c r="Q2398" s="48"/>
      <c r="R2398" s="48"/>
      <c r="S2398" s="48"/>
      <c r="T2398" s="48"/>
      <c r="U2398" s="48"/>
      <c r="V2398" s="48"/>
    </row>
    <row r="2399" spans="1:22" x14ac:dyDescent="0.25">
      <c r="A2399" s="8"/>
      <c r="B2399" s="60" t="s">
        <v>2394</v>
      </c>
      <c r="C2399" s="45">
        <v>59.274000000000001</v>
      </c>
      <c r="D2399" s="24">
        <v>5.9397795206493721E-2</v>
      </c>
      <c r="E2399" s="10">
        <v>61.104999999999997</v>
      </c>
      <c r="F2399" s="24">
        <v>5.0693006213159156E-2</v>
      </c>
      <c r="G2399" s="10">
        <v>65.718000000000004</v>
      </c>
      <c r="H2399" s="24">
        <v>1.0836114602748038E-2</v>
      </c>
      <c r="I2399" s="10">
        <v>56.125999999999998</v>
      </c>
      <c r="J2399" s="24">
        <v>3.1747700394218134E-2</v>
      </c>
      <c r="K2399" s="10">
        <v>47.878</v>
      </c>
      <c r="L2399" s="61">
        <v>9.7743175561780721E-2</v>
      </c>
      <c r="Q2399" s="48"/>
      <c r="R2399" s="48"/>
      <c r="S2399" s="48"/>
      <c r="T2399" s="48"/>
      <c r="U2399" s="48"/>
      <c r="V2399" s="48"/>
    </row>
    <row r="2400" spans="1:22" x14ac:dyDescent="0.25">
      <c r="A2400" s="8"/>
      <c r="B2400" s="60" t="s">
        <v>2395</v>
      </c>
      <c r="C2400" s="45">
        <v>59.792000000000002</v>
      </c>
      <c r="D2400" s="24">
        <v>5.4937018958299055E-2</v>
      </c>
      <c r="E2400" s="10">
        <v>60.488</v>
      </c>
      <c r="F2400" s="24">
        <v>4.8159949020232594E-2</v>
      </c>
      <c r="G2400" s="10">
        <v>65.432000000000002</v>
      </c>
      <c r="H2400" s="24">
        <v>3.5109011312903647E-3</v>
      </c>
      <c r="I2400" s="10">
        <v>56.494</v>
      </c>
      <c r="J2400" s="24">
        <v>3.3482260183968465E-2</v>
      </c>
      <c r="K2400" s="10">
        <v>49.054000000000002</v>
      </c>
      <c r="L2400" s="61">
        <v>0.10640181419095088</v>
      </c>
      <c r="Q2400" s="48"/>
      <c r="R2400" s="48"/>
      <c r="S2400" s="48"/>
      <c r="T2400" s="48"/>
      <c r="U2400" s="48"/>
      <c r="V2400" s="48"/>
    </row>
    <row r="2401" spans="1:22" x14ac:dyDescent="0.25">
      <c r="A2401" s="8"/>
      <c r="B2401" s="60" t="s">
        <v>2396</v>
      </c>
      <c r="C2401" s="45">
        <v>58.354999999999997</v>
      </c>
      <c r="D2401" s="24">
        <v>6.6747106894093133E-2</v>
      </c>
      <c r="E2401" s="10">
        <v>58.465000000000003</v>
      </c>
      <c r="F2401" s="24">
        <v>4.9768997928946949E-2</v>
      </c>
      <c r="G2401" s="10">
        <v>62.686</v>
      </c>
      <c r="H2401" s="24">
        <v>4.8112348836201295E-3</v>
      </c>
      <c r="I2401" s="10">
        <v>54.344000000000001</v>
      </c>
      <c r="J2401" s="24">
        <v>5.2798948751642573E-2</v>
      </c>
      <c r="K2401" s="10">
        <v>48.488</v>
      </c>
      <c r="L2401" s="61">
        <v>0.13356617067462195</v>
      </c>
      <c r="Q2401" s="48"/>
      <c r="R2401" s="48"/>
      <c r="S2401" s="48"/>
      <c r="T2401" s="48"/>
      <c r="U2401" s="48"/>
      <c r="V2401" s="48"/>
    </row>
    <row r="2402" spans="1:22" x14ac:dyDescent="0.25">
      <c r="A2402" s="8"/>
      <c r="B2402" s="60" t="s">
        <v>2397</v>
      </c>
      <c r="C2402" s="45">
        <v>55.883000000000003</v>
      </c>
      <c r="D2402" s="24">
        <v>7.5540686301394905E-2</v>
      </c>
      <c r="E2402" s="10">
        <v>55.223999999999997</v>
      </c>
      <c r="F2402" s="24">
        <v>4.7060697785566354E-2</v>
      </c>
      <c r="G2402" s="10">
        <v>58.329000000000001</v>
      </c>
      <c r="H2402" s="24">
        <v>6.2271538583792063E-3</v>
      </c>
      <c r="I2402" s="10">
        <v>50.96</v>
      </c>
      <c r="J2402" s="24">
        <v>7.1248357424441522E-2</v>
      </c>
      <c r="K2402" s="10">
        <v>47.982999999999997</v>
      </c>
      <c r="L2402" s="61">
        <v>0.14285541043644875</v>
      </c>
      <c r="Q2402" s="48"/>
      <c r="R2402" s="48"/>
      <c r="S2402" s="48"/>
      <c r="T2402" s="48"/>
      <c r="U2402" s="48"/>
      <c r="V2402" s="48"/>
    </row>
    <row r="2403" spans="1:22" x14ac:dyDescent="0.25">
      <c r="A2403" s="8"/>
      <c r="B2403" s="60" t="s">
        <v>2398</v>
      </c>
      <c r="C2403" s="45">
        <v>51.427</v>
      </c>
      <c r="D2403" s="24">
        <v>8.7021700579535274E-2</v>
      </c>
      <c r="E2403" s="10">
        <v>50.155999999999999</v>
      </c>
      <c r="F2403" s="24">
        <v>4.3523976421857576E-2</v>
      </c>
      <c r="G2403" s="10">
        <v>53.213999999999999</v>
      </c>
      <c r="H2403" s="24">
        <v>1.0128155115368499E-2</v>
      </c>
      <c r="I2403" s="10">
        <v>46.695</v>
      </c>
      <c r="J2403" s="24">
        <v>8.4993429697766104E-2</v>
      </c>
      <c r="K2403" s="10">
        <v>44.698999999999998</v>
      </c>
      <c r="L2403" s="61">
        <v>0.14114551121136051</v>
      </c>
      <c r="Q2403" s="48"/>
      <c r="R2403" s="48"/>
      <c r="S2403" s="48"/>
      <c r="T2403" s="48"/>
      <c r="U2403" s="48"/>
      <c r="V2403" s="48"/>
    </row>
    <row r="2404" spans="1:22" x14ac:dyDescent="0.25">
      <c r="A2404" s="8"/>
      <c r="B2404" s="60" t="s">
        <v>2399</v>
      </c>
      <c r="C2404" s="45">
        <v>48.021999999999998</v>
      </c>
      <c r="D2404" s="24">
        <v>9.3955069735134442E-2</v>
      </c>
      <c r="E2404" s="10">
        <v>46.398000000000003</v>
      </c>
      <c r="F2404" s="24">
        <v>4.2526758409785932E-2</v>
      </c>
      <c r="G2404" s="10">
        <v>49.610999999999997</v>
      </c>
      <c r="H2404" s="24">
        <v>1.2508666512595332E-2</v>
      </c>
      <c r="I2404" s="10">
        <v>42.854999999999997</v>
      </c>
      <c r="J2404" s="24">
        <v>9.0968818574826221E-2</v>
      </c>
      <c r="K2404" s="10">
        <v>41.875</v>
      </c>
      <c r="L2404" s="61">
        <v>0.13334626623179796</v>
      </c>
      <c r="Q2404" s="48"/>
      <c r="R2404" s="48"/>
      <c r="S2404" s="48"/>
      <c r="T2404" s="48"/>
      <c r="U2404" s="48"/>
      <c r="V2404" s="48"/>
    </row>
    <row r="2405" spans="1:22" x14ac:dyDescent="0.25">
      <c r="A2405" s="8"/>
      <c r="B2405" s="60" t="s">
        <v>2400</v>
      </c>
      <c r="C2405" s="45">
        <v>45.817999999999998</v>
      </c>
      <c r="D2405" s="24">
        <v>8.8891732319447234E-2</v>
      </c>
      <c r="E2405" s="10">
        <v>44.155999999999999</v>
      </c>
      <c r="F2405" s="24">
        <v>3.9436799184505607E-2</v>
      </c>
      <c r="G2405" s="10">
        <v>47.515000000000001</v>
      </c>
      <c r="H2405" s="24">
        <v>1.4704183036746013E-2</v>
      </c>
      <c r="I2405" s="10">
        <v>40.826999999999998</v>
      </c>
      <c r="J2405" s="24">
        <v>9.2453648345006106E-2</v>
      </c>
      <c r="K2405" s="10">
        <v>40.167999999999999</v>
      </c>
      <c r="L2405" s="61">
        <v>0.12803569479976235</v>
      </c>
      <c r="Q2405" s="48"/>
      <c r="R2405" s="48"/>
      <c r="S2405" s="48"/>
      <c r="T2405" s="48"/>
      <c r="U2405" s="48"/>
      <c r="V2405" s="48"/>
    </row>
    <row r="2406" spans="1:22" x14ac:dyDescent="0.25">
      <c r="A2406" s="8"/>
      <c r="B2406" s="60" t="s">
        <v>2401</v>
      </c>
      <c r="C2406" s="45">
        <v>44.905000000000001</v>
      </c>
      <c r="D2406" s="24">
        <v>8.0995119454548778E-2</v>
      </c>
      <c r="E2406" s="10">
        <v>43.25</v>
      </c>
      <c r="F2406" s="24">
        <v>4.0567660550458719E-2</v>
      </c>
      <c r="G2406" s="10">
        <v>46.375999999999998</v>
      </c>
      <c r="H2406" s="24">
        <v>1.5671943609891381E-2</v>
      </c>
      <c r="I2406" s="10">
        <v>39.451000000000001</v>
      </c>
      <c r="J2406" s="24">
        <v>9.5436447971827654E-2</v>
      </c>
      <c r="K2406" s="10">
        <v>39.545999999999999</v>
      </c>
      <c r="L2406" s="61">
        <v>0.1275628356996496</v>
      </c>
      <c r="Q2406" s="48"/>
      <c r="R2406" s="48"/>
      <c r="S2406" s="48"/>
      <c r="T2406" s="48"/>
      <c r="U2406" s="48"/>
      <c r="V2406" s="48"/>
    </row>
    <row r="2407" spans="1:22" x14ac:dyDescent="0.25">
      <c r="A2407" s="8"/>
      <c r="B2407" s="60" t="s">
        <v>2402</v>
      </c>
      <c r="C2407" s="45">
        <v>44.966000000000001</v>
      </c>
      <c r="D2407" s="24">
        <v>6.4452446670444363E-2</v>
      </c>
      <c r="E2407" s="10">
        <v>43.9</v>
      </c>
      <c r="F2407" s="24">
        <v>4.2972731906218142E-2</v>
      </c>
      <c r="G2407" s="10">
        <v>46.857999999999997</v>
      </c>
      <c r="H2407" s="24">
        <v>1.5859718049456899E-2</v>
      </c>
      <c r="I2407" s="10">
        <v>39.168999999999997</v>
      </c>
      <c r="J2407" s="24">
        <v>0.10355702140520084</v>
      </c>
      <c r="K2407" s="10">
        <v>40.515999999999998</v>
      </c>
      <c r="L2407" s="61">
        <v>0.1235859694217782</v>
      </c>
      <c r="Q2407" s="48"/>
      <c r="R2407" s="48"/>
      <c r="S2407" s="48"/>
      <c r="T2407" s="48"/>
      <c r="U2407" s="48"/>
      <c r="V2407" s="48"/>
    </row>
    <row r="2408" spans="1:22" x14ac:dyDescent="0.25">
      <c r="A2408" s="8"/>
      <c r="B2408" s="60" t="s">
        <v>2403</v>
      </c>
      <c r="C2408" s="45">
        <v>46.57</v>
      </c>
      <c r="D2408" s="24">
        <v>5.8018169521267843E-2</v>
      </c>
      <c r="E2408" s="10">
        <v>45.521999999999998</v>
      </c>
      <c r="F2408" s="24">
        <v>4.5839704383282366E-2</v>
      </c>
      <c r="G2408" s="10">
        <v>48.569000000000003</v>
      </c>
      <c r="H2408" s="24">
        <v>1.8300785763808645E-2</v>
      </c>
      <c r="I2408" s="10">
        <v>39.792000000000002</v>
      </c>
      <c r="J2408" s="24">
        <v>0.10601421757355163</v>
      </c>
      <c r="K2408" s="10">
        <v>42.781999999999996</v>
      </c>
      <c r="L2408" s="61">
        <v>0.11890587678989294</v>
      </c>
      <c r="Q2408" s="48"/>
      <c r="R2408" s="48"/>
      <c r="S2408" s="48"/>
      <c r="T2408" s="48"/>
      <c r="U2408" s="48"/>
      <c r="V2408" s="48"/>
    </row>
    <row r="2409" spans="1:22" x14ac:dyDescent="0.25">
      <c r="A2409" s="8"/>
      <c r="B2409" s="60" t="s">
        <v>2404</v>
      </c>
      <c r="C2409" s="45">
        <v>50.091000000000001</v>
      </c>
      <c r="D2409" s="24">
        <v>5.4453726214195627E-2</v>
      </c>
      <c r="E2409" s="10">
        <v>48.94</v>
      </c>
      <c r="F2409" s="24">
        <v>5.2752293577981654E-2</v>
      </c>
      <c r="G2409" s="10">
        <v>52.933999999999997</v>
      </c>
      <c r="H2409" s="24">
        <v>1.8661890455280796E-2</v>
      </c>
      <c r="I2409" s="10">
        <v>40.527000000000001</v>
      </c>
      <c r="J2409" s="24">
        <v>0.11443701299554551</v>
      </c>
      <c r="K2409" s="10">
        <v>47.088999999999999</v>
      </c>
      <c r="L2409" s="61">
        <v>0.11441977763497703</v>
      </c>
      <c r="Q2409" s="48"/>
      <c r="R2409" s="48"/>
      <c r="S2409" s="48"/>
      <c r="T2409" s="48"/>
      <c r="U2409" s="48"/>
      <c r="V2409" s="48"/>
    </row>
    <row r="2410" spans="1:22" x14ac:dyDescent="0.25">
      <c r="A2410" s="8"/>
      <c r="B2410" s="60" t="s">
        <v>2405</v>
      </c>
      <c r="C2410" s="45">
        <v>56.683</v>
      </c>
      <c r="D2410" s="24">
        <v>6.2076151132396222E-2</v>
      </c>
      <c r="E2410" s="10">
        <v>56.134999999999998</v>
      </c>
      <c r="F2410" s="24">
        <v>6.2324796126401634E-2</v>
      </c>
      <c r="G2410" s="10">
        <v>60.701000000000001</v>
      </c>
      <c r="H2410" s="24">
        <v>1.9196325398659578E-2</v>
      </c>
      <c r="I2410" s="10">
        <v>41.521999999999998</v>
      </c>
      <c r="J2410" s="24">
        <v>0.12806328265639988</v>
      </c>
      <c r="K2410" s="10">
        <v>55.720999999999997</v>
      </c>
      <c r="L2410" s="61">
        <v>0.11968185069777029</v>
      </c>
      <c r="Q2410" s="48"/>
      <c r="R2410" s="48"/>
      <c r="S2410" s="48"/>
      <c r="T2410" s="48"/>
      <c r="U2410" s="48"/>
      <c r="V2410" s="48"/>
    </row>
    <row r="2411" spans="1:22" x14ac:dyDescent="0.25">
      <c r="A2411" s="8"/>
      <c r="B2411" s="60" t="s">
        <v>2406</v>
      </c>
      <c r="C2411" s="45">
        <v>61.612000000000002</v>
      </c>
      <c r="D2411" s="24">
        <v>7.0941561408960463E-2</v>
      </c>
      <c r="E2411" s="10">
        <v>61.27</v>
      </c>
      <c r="F2411" s="24">
        <v>8.540392456676861E-2</v>
      </c>
      <c r="G2411" s="10">
        <v>66.274000000000001</v>
      </c>
      <c r="H2411" s="24">
        <v>3.3293852553732378E-2</v>
      </c>
      <c r="I2411" s="10">
        <v>44.454000000000001</v>
      </c>
      <c r="J2411" s="24">
        <v>0.15479021851963787</v>
      </c>
      <c r="K2411" s="10">
        <v>60.758000000000003</v>
      </c>
      <c r="L2411" s="61">
        <v>0.13579543387853582</v>
      </c>
      <c r="Q2411" s="48"/>
      <c r="R2411" s="48"/>
      <c r="S2411" s="48"/>
      <c r="T2411" s="48"/>
      <c r="U2411" s="48"/>
      <c r="V2411" s="48"/>
    </row>
    <row r="2412" spans="1:22" x14ac:dyDescent="0.25">
      <c r="A2412" s="8"/>
      <c r="B2412" s="60" t="s">
        <v>2407</v>
      </c>
      <c r="C2412" s="45">
        <v>64.513999999999996</v>
      </c>
      <c r="D2412" s="24">
        <v>8.3828394903760026E-2</v>
      </c>
      <c r="E2412" s="10">
        <v>63.831000000000003</v>
      </c>
      <c r="F2412" s="24">
        <v>0.11025101936799185</v>
      </c>
      <c r="G2412" s="10">
        <v>68.935000000000002</v>
      </c>
      <c r="H2412" s="24">
        <v>6.7598798243586777E-2</v>
      </c>
      <c r="I2412" s="10">
        <v>48.695</v>
      </c>
      <c r="J2412" s="24">
        <v>0.19314613090154134</v>
      </c>
      <c r="K2412" s="10">
        <v>63.551000000000002</v>
      </c>
      <c r="L2412" s="61">
        <v>0.16967154479430629</v>
      </c>
      <c r="Q2412" s="48"/>
      <c r="R2412" s="48"/>
      <c r="S2412" s="48"/>
      <c r="T2412" s="48"/>
      <c r="U2412" s="48"/>
      <c r="V2412" s="48"/>
    </row>
    <row r="2413" spans="1:22" x14ac:dyDescent="0.25">
      <c r="A2413" s="8"/>
      <c r="B2413" s="60" t="s">
        <v>2408</v>
      </c>
      <c r="C2413" s="45">
        <v>65.713999999999999</v>
      </c>
      <c r="D2413" s="24">
        <v>0.10707953278373883</v>
      </c>
      <c r="E2413" s="10">
        <v>64.641000000000005</v>
      </c>
      <c r="F2413" s="24">
        <v>0.13141883282364933</v>
      </c>
      <c r="G2413" s="10">
        <v>69.638000000000005</v>
      </c>
      <c r="H2413" s="24">
        <v>0.1188901086202912</v>
      </c>
      <c r="I2413" s="10">
        <v>51.286999999999999</v>
      </c>
      <c r="J2413" s="24">
        <v>0.22959673074648831</v>
      </c>
      <c r="K2413" s="10">
        <v>63.762</v>
      </c>
      <c r="L2413" s="61">
        <v>0.22704511560798768</v>
      </c>
      <c r="Q2413" s="48"/>
      <c r="R2413" s="48"/>
      <c r="S2413" s="48"/>
      <c r="T2413" s="48"/>
      <c r="U2413" s="48"/>
      <c r="V2413" s="48"/>
    </row>
    <row r="2414" spans="1:22" x14ac:dyDescent="0.25">
      <c r="A2414" s="8"/>
      <c r="B2414" s="60" t="s">
        <v>2409</v>
      </c>
      <c r="C2414" s="45">
        <v>67.491</v>
      </c>
      <c r="D2414" s="24">
        <v>0.14297987460471237</v>
      </c>
      <c r="E2414" s="10">
        <v>64.992000000000004</v>
      </c>
      <c r="F2414" s="24">
        <v>0.15495986238532111</v>
      </c>
      <c r="G2414" s="10">
        <v>70.605999999999995</v>
      </c>
      <c r="H2414" s="24">
        <v>0.16795701409752717</v>
      </c>
      <c r="I2414" s="10">
        <v>52.701999999999998</v>
      </c>
      <c r="J2414" s="24">
        <v>0.28908190215891622</v>
      </c>
      <c r="K2414" s="10">
        <v>64.600999999999999</v>
      </c>
      <c r="L2414" s="61">
        <v>0.28605550638359784</v>
      </c>
      <c r="Q2414" s="48"/>
      <c r="R2414" s="48"/>
      <c r="S2414" s="48"/>
      <c r="T2414" s="48"/>
      <c r="U2414" s="48"/>
      <c r="V2414" s="48"/>
    </row>
    <row r="2415" spans="1:22" x14ac:dyDescent="0.25">
      <c r="A2415" s="8"/>
      <c r="B2415" s="60" t="s">
        <v>2410</v>
      </c>
      <c r="C2415" s="45">
        <v>68.680999999999997</v>
      </c>
      <c r="D2415" s="24">
        <v>0.16999652695267517</v>
      </c>
      <c r="E2415" s="10">
        <v>65.771000000000001</v>
      </c>
      <c r="F2415" s="24">
        <v>0.19605313455657492</v>
      </c>
      <c r="G2415" s="10">
        <v>71.385999999999996</v>
      </c>
      <c r="H2415" s="24">
        <v>0.20379304367922349</v>
      </c>
      <c r="I2415" s="10">
        <v>54.186</v>
      </c>
      <c r="J2415" s="24">
        <v>0.3547297741219137</v>
      </c>
      <c r="K2415" s="10">
        <v>66.043999999999997</v>
      </c>
      <c r="L2415" s="61">
        <v>0.32758223504734651</v>
      </c>
      <c r="Q2415" s="48"/>
      <c r="R2415" s="48"/>
      <c r="S2415" s="48"/>
      <c r="T2415" s="48"/>
      <c r="U2415" s="48"/>
      <c r="V2415" s="48"/>
    </row>
    <row r="2416" spans="1:22" x14ac:dyDescent="0.25">
      <c r="A2416" s="8"/>
      <c r="B2416" s="60" t="s">
        <v>2411</v>
      </c>
      <c r="C2416" s="45">
        <v>67.611999999999995</v>
      </c>
      <c r="D2416" s="24">
        <v>0.17155025865062973</v>
      </c>
      <c r="E2416" s="10">
        <v>64.977000000000004</v>
      </c>
      <c r="F2416" s="24">
        <v>0.23182658002038736</v>
      </c>
      <c r="G2416" s="10">
        <v>70.512</v>
      </c>
      <c r="H2416" s="24">
        <v>0.22275826207534088</v>
      </c>
      <c r="I2416" s="10">
        <v>54.136000000000003</v>
      </c>
      <c r="J2416" s="24">
        <v>0.40621263287912435</v>
      </c>
      <c r="K2416" s="10">
        <v>65.441999999999993</v>
      </c>
      <c r="L2416" s="61">
        <v>0.3517222983377184</v>
      </c>
      <c r="Q2416" s="48"/>
      <c r="R2416" s="48"/>
      <c r="S2416" s="48"/>
      <c r="T2416" s="48"/>
      <c r="U2416" s="48"/>
      <c r="V2416" s="48"/>
    </row>
    <row r="2417" spans="1:22" x14ac:dyDescent="0.25">
      <c r="A2417" s="8"/>
      <c r="B2417" s="60" t="s">
        <v>2412</v>
      </c>
      <c r="C2417" s="45">
        <v>66.492000000000004</v>
      </c>
      <c r="D2417" s="24">
        <v>0.16458588480450401</v>
      </c>
      <c r="E2417" s="10">
        <v>64.399000000000001</v>
      </c>
      <c r="F2417" s="24">
        <v>0.25092380224260957</v>
      </c>
      <c r="G2417" s="10">
        <v>68.69</v>
      </c>
      <c r="H2417" s="24">
        <v>0.22210827363069102</v>
      </c>
      <c r="I2417" s="10">
        <v>53.098999999999997</v>
      </c>
      <c r="J2417" s="24">
        <v>0.42512121729760982</v>
      </c>
      <c r="K2417" s="10">
        <v>64.628</v>
      </c>
      <c r="L2417" s="61">
        <v>0.36265868060186474</v>
      </c>
      <c r="Q2417" s="48"/>
      <c r="R2417" s="48"/>
      <c r="S2417" s="48"/>
      <c r="T2417" s="48"/>
      <c r="U2417" s="48"/>
      <c r="V2417" s="48"/>
    </row>
    <row r="2418" spans="1:22" x14ac:dyDescent="0.25">
      <c r="A2418" s="8"/>
      <c r="B2418" s="60" t="s">
        <v>2413</v>
      </c>
      <c r="C2418" s="45">
        <v>64.992999999999995</v>
      </c>
      <c r="D2418" s="24">
        <v>0.15851719158425795</v>
      </c>
      <c r="E2418" s="10">
        <v>62.722000000000001</v>
      </c>
      <c r="F2418" s="24">
        <v>0.25275547910295615</v>
      </c>
      <c r="G2418" s="10">
        <v>66.870999999999995</v>
      </c>
      <c r="H2418" s="24">
        <v>0.2109284723827132</v>
      </c>
      <c r="I2418" s="10">
        <v>51.988999999999997</v>
      </c>
      <c r="J2418" s="24">
        <v>0.42663232724071326</v>
      </c>
      <c r="K2418" s="10">
        <v>63.341999999999999</v>
      </c>
      <c r="L2418" s="61">
        <v>0.35514143336930298</v>
      </c>
      <c r="Q2418" s="48"/>
      <c r="R2418" s="48"/>
      <c r="S2418" s="48"/>
      <c r="T2418" s="48"/>
      <c r="U2418" s="48"/>
      <c r="V2418" s="48"/>
    </row>
    <row r="2419" spans="1:22" x14ac:dyDescent="0.25">
      <c r="A2419" s="8"/>
      <c r="B2419" s="60" t="s">
        <v>2414</v>
      </c>
      <c r="C2419" s="45">
        <v>63.695999999999998</v>
      </c>
      <c r="D2419" s="24">
        <v>0.14489919023159742</v>
      </c>
      <c r="E2419" s="10">
        <v>62.264000000000003</v>
      </c>
      <c r="F2419" s="24">
        <v>0.22730313455657492</v>
      </c>
      <c r="G2419" s="10">
        <v>65.433999999999997</v>
      </c>
      <c r="H2419" s="24">
        <v>0.18542003697712039</v>
      </c>
      <c r="I2419" s="10">
        <v>51.655000000000001</v>
      </c>
      <c r="J2419" s="24">
        <v>0.41077224288135816</v>
      </c>
      <c r="K2419" s="10">
        <v>62.222999999999999</v>
      </c>
      <c r="L2419" s="61">
        <v>0.33620282018017145</v>
      </c>
      <c r="Q2419" s="48"/>
      <c r="R2419" s="48"/>
      <c r="S2419" s="48"/>
      <c r="T2419" s="48"/>
      <c r="U2419" s="48"/>
      <c r="V2419" s="48"/>
    </row>
    <row r="2420" spans="1:22" x14ac:dyDescent="0.25">
      <c r="A2420" s="8"/>
      <c r="B2420" s="60" t="s">
        <v>2415</v>
      </c>
      <c r="C2420" s="45">
        <v>62.201000000000001</v>
      </c>
      <c r="D2420" s="24">
        <v>0.12795437512566948</v>
      </c>
      <c r="E2420" s="10">
        <v>61.207999999999998</v>
      </c>
      <c r="F2420" s="24">
        <v>0.18697438837920488</v>
      </c>
      <c r="G2420" s="10">
        <v>64.025000000000006</v>
      </c>
      <c r="H2420" s="24">
        <v>0.14751848856020339</v>
      </c>
      <c r="I2420" s="10">
        <v>51.317</v>
      </c>
      <c r="J2420" s="24">
        <v>0.37919661511372743</v>
      </c>
      <c r="K2420" s="10">
        <v>60.552</v>
      </c>
      <c r="L2420" s="61">
        <v>0.29507620306267202</v>
      </c>
      <c r="Q2420" s="48"/>
      <c r="R2420" s="48"/>
      <c r="S2420" s="48"/>
      <c r="T2420" s="48"/>
      <c r="U2420" s="48"/>
      <c r="V2420" s="48"/>
    </row>
    <row r="2421" spans="1:22" x14ac:dyDescent="0.25">
      <c r="A2421" s="8"/>
      <c r="B2421" s="60" t="s">
        <v>2416</v>
      </c>
      <c r="C2421" s="45">
        <v>61.393999999999998</v>
      </c>
      <c r="D2421" s="24">
        <v>9.6532436434094357E-2</v>
      </c>
      <c r="E2421" s="10">
        <v>61.084000000000003</v>
      </c>
      <c r="F2421" s="24">
        <v>0.13563965341488277</v>
      </c>
      <c r="G2421" s="10">
        <v>63.648000000000003</v>
      </c>
      <c r="H2421" s="24">
        <v>0.10366593482782528</v>
      </c>
      <c r="I2421" s="10">
        <v>51.734000000000002</v>
      </c>
      <c r="J2421" s="24">
        <v>0.34027567901396794</v>
      </c>
      <c r="K2421" s="10">
        <v>59.881999999999998</v>
      </c>
      <c r="L2421" s="61">
        <v>0.23823611431065631</v>
      </c>
      <c r="Q2421" s="48"/>
      <c r="R2421" s="48"/>
      <c r="S2421" s="48"/>
      <c r="T2421" s="48"/>
      <c r="U2421" s="48"/>
      <c r="V2421" s="48"/>
    </row>
    <row r="2422" spans="1:22" x14ac:dyDescent="0.25">
      <c r="A2422" s="8"/>
      <c r="B2422" s="60" t="s">
        <v>2417</v>
      </c>
      <c r="C2422" s="45">
        <v>61.396999999999998</v>
      </c>
      <c r="D2422" s="24">
        <v>6.061381541667428E-2</v>
      </c>
      <c r="E2422" s="10">
        <v>61.011000000000003</v>
      </c>
      <c r="F2422" s="24">
        <v>8.540392456676861E-2</v>
      </c>
      <c r="G2422" s="10">
        <v>63.463000000000001</v>
      </c>
      <c r="H2422" s="24">
        <v>5.8354518141899701E-2</v>
      </c>
      <c r="I2422" s="10">
        <v>51.506999999999998</v>
      </c>
      <c r="J2422" s="24">
        <v>0.28879282025675729</v>
      </c>
      <c r="K2422" s="10">
        <v>60.005000000000003</v>
      </c>
      <c r="L2422" s="61">
        <v>0.18167489118178401</v>
      </c>
      <c r="Q2422" s="48"/>
      <c r="R2422" s="48"/>
      <c r="S2422" s="48"/>
      <c r="T2422" s="48"/>
      <c r="U2422" s="48"/>
      <c r="V2422" s="48"/>
    </row>
    <row r="2423" spans="1:22" x14ac:dyDescent="0.25">
      <c r="A2423" s="8"/>
      <c r="B2423" s="60" t="s">
        <v>2418</v>
      </c>
      <c r="C2423" s="45">
        <v>61.472000000000001</v>
      </c>
      <c r="D2423" s="24">
        <v>3.0709050030160674E-2</v>
      </c>
      <c r="E2423" s="10">
        <v>60.863999999999997</v>
      </c>
      <c r="F2423" s="24">
        <v>5.625637104994903E-2</v>
      </c>
      <c r="G2423" s="10">
        <v>63.098999999999997</v>
      </c>
      <c r="H2423" s="24">
        <v>2.760284261613127E-2</v>
      </c>
      <c r="I2423" s="10">
        <v>52.256</v>
      </c>
      <c r="J2423" s="24">
        <v>0.29286624705990566</v>
      </c>
      <c r="K2423" s="10">
        <v>60.284999999999997</v>
      </c>
      <c r="L2423" s="61">
        <v>0.13819610315603137</v>
      </c>
      <c r="Q2423" s="48"/>
      <c r="R2423" s="48"/>
      <c r="S2423" s="48"/>
      <c r="T2423" s="48"/>
      <c r="U2423" s="48"/>
      <c r="V2423" s="48"/>
    </row>
    <row r="2424" spans="1:22" x14ac:dyDescent="0.25">
      <c r="A2424" s="8"/>
      <c r="B2424" s="60" t="s">
        <v>2419</v>
      </c>
      <c r="C2424" s="45">
        <v>61.125999999999998</v>
      </c>
      <c r="D2424" s="24">
        <v>1.688997751658837E-2</v>
      </c>
      <c r="E2424" s="10">
        <v>60.368000000000002</v>
      </c>
      <c r="F2424" s="24">
        <v>5.0506498470948014E-2</v>
      </c>
      <c r="G2424" s="10">
        <v>63.012999999999998</v>
      </c>
      <c r="H2424" s="24">
        <v>1.7636353131499884E-2</v>
      </c>
      <c r="I2424" s="10">
        <v>51.444000000000003</v>
      </c>
      <c r="J2424" s="24">
        <v>0.25900424424792717</v>
      </c>
      <c r="K2424" s="10">
        <v>60.03</v>
      </c>
      <c r="L2424" s="61">
        <v>0.13070310510809074</v>
      </c>
      <c r="Q2424" s="48"/>
      <c r="R2424" s="48"/>
      <c r="S2424" s="48"/>
      <c r="T2424" s="48"/>
      <c r="U2424" s="48"/>
      <c r="V2424" s="48"/>
    </row>
    <row r="2425" spans="1:22" x14ac:dyDescent="0.25">
      <c r="A2425" s="8"/>
      <c r="B2425" s="60" t="s">
        <v>2420</v>
      </c>
      <c r="C2425" s="45">
        <v>58.945999999999998</v>
      </c>
      <c r="D2425" s="24">
        <v>1.2466411976529512E-2</v>
      </c>
      <c r="E2425" s="10">
        <v>58.073999999999998</v>
      </c>
      <c r="F2425" s="24">
        <v>4.9741972477064217E-2</v>
      </c>
      <c r="G2425" s="10">
        <v>60.558999999999997</v>
      </c>
      <c r="H2425" s="24">
        <v>1.7087474000462215E-2</v>
      </c>
      <c r="I2425" s="10">
        <v>49.598999999999997</v>
      </c>
      <c r="J2425" s="24">
        <v>0.24548309527876694</v>
      </c>
      <c r="K2425" s="10">
        <v>57.466999999999999</v>
      </c>
      <c r="L2425" s="61">
        <v>0.12826606205366345</v>
      </c>
      <c r="Q2425" s="48"/>
      <c r="R2425" s="48"/>
      <c r="S2425" s="48"/>
      <c r="T2425" s="48"/>
      <c r="U2425" s="48"/>
      <c r="V2425" s="48"/>
    </row>
    <row r="2426" spans="1:22" x14ac:dyDescent="0.25">
      <c r="A2426" s="8"/>
      <c r="B2426" s="60" t="s">
        <v>2421</v>
      </c>
      <c r="C2426" s="45">
        <v>55.570999999999998</v>
      </c>
      <c r="D2426" s="24">
        <v>1.1406218582631108E-2</v>
      </c>
      <c r="E2426" s="10">
        <v>54.722000000000001</v>
      </c>
      <c r="F2426" s="24">
        <v>4.9423419979612637E-2</v>
      </c>
      <c r="G2426" s="10">
        <v>56.761000000000003</v>
      </c>
      <c r="H2426" s="24">
        <v>1.5108620291194823E-2</v>
      </c>
      <c r="I2426" s="10">
        <v>47.530999999999999</v>
      </c>
      <c r="J2426" s="24">
        <v>0.22711325440521399</v>
      </c>
      <c r="K2426" s="10">
        <v>53.158000000000001</v>
      </c>
      <c r="L2426" s="61">
        <v>0.12032445409023122</v>
      </c>
      <c r="Q2426" s="48"/>
      <c r="R2426" s="48"/>
      <c r="S2426" s="48"/>
      <c r="T2426" s="48"/>
      <c r="U2426" s="48"/>
      <c r="V2426" s="48"/>
    </row>
    <row r="2427" spans="1:22" x14ac:dyDescent="0.25">
      <c r="A2427" s="8"/>
      <c r="B2427" s="60" t="s">
        <v>2422</v>
      </c>
      <c r="C2427" s="45">
        <v>50.713999999999999</v>
      </c>
      <c r="D2427" s="24">
        <v>1.2850275101906521E-2</v>
      </c>
      <c r="E2427" s="10">
        <v>50.005000000000003</v>
      </c>
      <c r="F2427" s="24">
        <v>4.4008027522935783E-2</v>
      </c>
      <c r="G2427" s="10">
        <v>52.345999999999997</v>
      </c>
      <c r="H2427" s="24">
        <v>1.3721978275941762E-2</v>
      </c>
      <c r="I2427" s="10">
        <v>43.344000000000001</v>
      </c>
      <c r="J2427" s="24">
        <v>0.22030668961801769</v>
      </c>
      <c r="K2427" s="10">
        <v>48.33</v>
      </c>
      <c r="L2427" s="61">
        <v>0.11117038689574063</v>
      </c>
      <c r="Q2427" s="48"/>
      <c r="R2427" s="48"/>
      <c r="S2427" s="48"/>
      <c r="T2427" s="48"/>
      <c r="U2427" s="48"/>
      <c r="V2427" s="48"/>
    </row>
    <row r="2428" spans="1:22" x14ac:dyDescent="0.25">
      <c r="A2428" s="8"/>
      <c r="B2428" s="60" t="s">
        <v>2423</v>
      </c>
      <c r="C2428" s="45">
        <v>47.042999999999999</v>
      </c>
      <c r="D2428" s="24">
        <v>1.3982051797561823E-2</v>
      </c>
      <c r="E2428" s="10">
        <v>46.32</v>
      </c>
      <c r="F2428" s="24">
        <v>4.1466949058076026E-2</v>
      </c>
      <c r="G2428" s="10">
        <v>48.295999999999999</v>
      </c>
      <c r="H2428" s="24">
        <v>1.1165195788135716E-2</v>
      </c>
      <c r="I2428" s="10">
        <v>40.545000000000002</v>
      </c>
      <c r="J2428" s="24">
        <v>0.21417122135799874</v>
      </c>
      <c r="K2428" s="10">
        <v>44.808999999999997</v>
      </c>
      <c r="L2428" s="61">
        <v>0.10533079543663543</v>
      </c>
      <c r="Q2428" s="48"/>
      <c r="R2428" s="48"/>
      <c r="S2428" s="48"/>
      <c r="T2428" s="48"/>
      <c r="U2428" s="48"/>
      <c r="V2428" s="48"/>
    </row>
    <row r="2429" spans="1:22" x14ac:dyDescent="0.25">
      <c r="A2429" s="8"/>
      <c r="B2429" s="60" t="s">
        <v>2424</v>
      </c>
      <c r="C2429" s="45">
        <v>44.972000000000001</v>
      </c>
      <c r="D2429" s="24">
        <v>1.4603476321897903E-2</v>
      </c>
      <c r="E2429" s="10">
        <v>43.844000000000001</v>
      </c>
      <c r="F2429" s="24">
        <v>4.1052916540599074E-2</v>
      </c>
      <c r="G2429" s="10">
        <v>45.777999999999999</v>
      </c>
      <c r="H2429" s="24">
        <v>8.4786156890500203E-3</v>
      </c>
      <c r="I2429" s="10">
        <v>38.023000000000003</v>
      </c>
      <c r="J2429" s="24">
        <v>0.19722251418961531</v>
      </c>
      <c r="K2429" s="10">
        <v>43.383000000000003</v>
      </c>
      <c r="L2429" s="61">
        <v>9.7123043536243833E-2</v>
      </c>
      <c r="Q2429" s="48"/>
      <c r="R2429" s="48"/>
      <c r="S2429" s="48"/>
      <c r="T2429" s="48"/>
      <c r="U2429" s="48"/>
      <c r="V2429" s="48"/>
    </row>
    <row r="2430" spans="1:22" x14ac:dyDescent="0.25">
      <c r="A2430" s="8"/>
      <c r="B2430" s="60" t="s">
        <v>2425</v>
      </c>
      <c r="C2430" s="45">
        <v>43.622</v>
      </c>
      <c r="D2430" s="24">
        <v>1.5334563997587411E-2</v>
      </c>
      <c r="E2430" s="10">
        <v>42.767000000000003</v>
      </c>
      <c r="F2430" s="24">
        <v>4.4492571301176807E-2</v>
      </c>
      <c r="G2430" s="10">
        <v>44.548999999999999</v>
      </c>
      <c r="H2430" s="24">
        <v>5.9075874221830634E-3</v>
      </c>
      <c r="I2430" s="10">
        <v>36.720999999999997</v>
      </c>
      <c r="J2430" s="24">
        <v>0.17479503889005676</v>
      </c>
      <c r="K2430" s="10">
        <v>42.387999999999998</v>
      </c>
      <c r="L2430" s="61">
        <v>8.9521477152867859E-2</v>
      </c>
      <c r="Q2430" s="48"/>
      <c r="R2430" s="48"/>
      <c r="S2430" s="48"/>
      <c r="T2430" s="48"/>
      <c r="U2430" s="48"/>
      <c r="V2430" s="48"/>
    </row>
    <row r="2431" spans="1:22" x14ac:dyDescent="0.25">
      <c r="A2431" s="8"/>
      <c r="B2431" s="60" t="s">
        <v>2426</v>
      </c>
      <c r="C2431" s="45">
        <v>43.4</v>
      </c>
      <c r="D2431" s="24">
        <v>1.4036883373238536E-2</v>
      </c>
      <c r="E2431" s="10">
        <v>43.344999999999999</v>
      </c>
      <c r="F2431" s="24">
        <v>4.4588117266748412E-2</v>
      </c>
      <c r="G2431" s="10">
        <v>44.680999999999997</v>
      </c>
      <c r="H2431" s="24">
        <v>5.0120607224878313E-3</v>
      </c>
      <c r="I2431" s="10">
        <v>36.542999999999999</v>
      </c>
      <c r="J2431" s="24">
        <v>0.15182888375026277</v>
      </c>
      <c r="K2431" s="10">
        <v>42.927</v>
      </c>
      <c r="L2431" s="61">
        <v>8.7715044312161289E-2</v>
      </c>
      <c r="Q2431" s="48"/>
      <c r="R2431" s="48"/>
      <c r="S2431" s="48"/>
      <c r="T2431" s="48"/>
      <c r="U2431" s="48"/>
      <c r="V2431" s="48"/>
    </row>
    <row r="2432" spans="1:22" x14ac:dyDescent="0.25">
      <c r="A2432" s="8"/>
      <c r="B2432" s="60" t="s">
        <v>2427</v>
      </c>
      <c r="C2432" s="45">
        <v>44.945999999999998</v>
      </c>
      <c r="D2432" s="24">
        <v>1.3031637819165463E-2</v>
      </c>
      <c r="E2432" s="10">
        <v>44.865000000000002</v>
      </c>
      <c r="F2432" s="24">
        <v>4.76137395098492E-2</v>
      </c>
      <c r="G2432" s="10">
        <v>45.07</v>
      </c>
      <c r="H2432" s="24">
        <v>3.6398827148902981E-3</v>
      </c>
      <c r="I2432" s="10">
        <v>36.875</v>
      </c>
      <c r="J2432" s="24">
        <v>0.1302291360100904</v>
      </c>
      <c r="K2432" s="10">
        <v>44.393999999999998</v>
      </c>
      <c r="L2432" s="61">
        <v>8.686638458833941E-2</v>
      </c>
      <c r="Q2432" s="48"/>
      <c r="R2432" s="48"/>
      <c r="S2432" s="48"/>
      <c r="T2432" s="48"/>
      <c r="U2432" s="48"/>
      <c r="V2432" s="48"/>
    </row>
    <row r="2433" spans="1:22" x14ac:dyDescent="0.25">
      <c r="A2433" s="8"/>
      <c r="B2433" s="60" t="s">
        <v>2428</v>
      </c>
      <c r="C2433" s="45">
        <v>48.061999999999998</v>
      </c>
      <c r="D2433" s="24">
        <v>1.4329318443514339E-2</v>
      </c>
      <c r="E2433" s="10">
        <v>48.805999999999997</v>
      </c>
      <c r="F2433" s="24">
        <v>5.353758937528863E-2</v>
      </c>
      <c r="G2433" s="10">
        <v>45.911000000000001</v>
      </c>
      <c r="H2433" s="24">
        <v>2.6432481620036687E-3</v>
      </c>
      <c r="I2433" s="10">
        <v>36.878999999999998</v>
      </c>
      <c r="J2433" s="24">
        <v>0.11477822156821527</v>
      </c>
      <c r="K2433" s="10">
        <v>48.142000000000003</v>
      </c>
      <c r="L2433" s="61">
        <v>8.7399827843313169E-2</v>
      </c>
      <c r="Q2433" s="48"/>
      <c r="R2433" s="48"/>
      <c r="S2433" s="48"/>
      <c r="T2433" s="48"/>
      <c r="U2433" s="48"/>
      <c r="V2433" s="48"/>
    </row>
    <row r="2434" spans="1:22" x14ac:dyDescent="0.25">
      <c r="A2434" s="8"/>
      <c r="B2434" s="60" t="s">
        <v>2429</v>
      </c>
      <c r="C2434" s="45">
        <v>53.054000000000002</v>
      </c>
      <c r="D2434" s="24">
        <v>1.3762725494854971E-2</v>
      </c>
      <c r="E2434" s="10">
        <v>56.11</v>
      </c>
      <c r="F2434" s="24">
        <v>6.2518910139019376E-2</v>
      </c>
      <c r="G2434" s="10">
        <v>47.05</v>
      </c>
      <c r="H2434" s="24">
        <v>4.0876460647379141E-3</v>
      </c>
      <c r="I2434" s="10">
        <v>36.006</v>
      </c>
      <c r="J2434" s="24">
        <v>0.11224248475930208</v>
      </c>
      <c r="K2434" s="10">
        <v>56.033999999999999</v>
      </c>
      <c r="L2434" s="61">
        <v>8.4950838354570027E-2</v>
      </c>
      <c r="Q2434" s="48"/>
      <c r="R2434" s="48"/>
      <c r="S2434" s="48"/>
      <c r="T2434" s="48"/>
      <c r="U2434" s="48"/>
      <c r="V2434" s="48"/>
    </row>
    <row r="2435" spans="1:22" x14ac:dyDescent="0.25">
      <c r="A2435" s="8"/>
      <c r="B2435" s="60" t="s">
        <v>2430</v>
      </c>
      <c r="C2435" s="45">
        <v>57.600999999999999</v>
      </c>
      <c r="D2435" s="24">
        <v>2.8347924624860635E-2</v>
      </c>
      <c r="E2435" s="10">
        <v>61.307000000000002</v>
      </c>
      <c r="F2435" s="24">
        <v>7.7997356561619186E-2</v>
      </c>
      <c r="G2435" s="10">
        <v>50.252000000000002</v>
      </c>
      <c r="H2435" s="24">
        <v>2.3471465919431486E-2</v>
      </c>
      <c r="I2435" s="10">
        <v>38.101999999999997</v>
      </c>
      <c r="J2435" s="24">
        <v>0.13025541307546773</v>
      </c>
      <c r="K2435" s="10">
        <v>61.243000000000002</v>
      </c>
      <c r="L2435" s="61">
        <v>9.1509765648679117E-2</v>
      </c>
      <c r="Q2435" s="48"/>
      <c r="R2435" s="48"/>
      <c r="S2435" s="48"/>
      <c r="T2435" s="48"/>
      <c r="U2435" s="48"/>
      <c r="V2435" s="48"/>
    </row>
    <row r="2436" spans="1:22" x14ac:dyDescent="0.25">
      <c r="A2436" s="8"/>
      <c r="B2436" s="60" t="s">
        <v>2431</v>
      </c>
      <c r="C2436" s="45">
        <v>60.73</v>
      </c>
      <c r="D2436" s="24">
        <v>7.0549960704037434E-2</v>
      </c>
      <c r="E2436" s="10">
        <v>63.551000000000002</v>
      </c>
      <c r="F2436" s="24">
        <v>0.10833320063060338</v>
      </c>
      <c r="G2436" s="10">
        <v>54.514000000000003</v>
      </c>
      <c r="H2436" s="24">
        <v>6.3914607195990347E-2</v>
      </c>
      <c r="I2436" s="10">
        <v>40.981999999999999</v>
      </c>
      <c r="J2436" s="24">
        <v>0.16352217784317846</v>
      </c>
      <c r="K2436" s="10">
        <v>63.895000000000003</v>
      </c>
      <c r="L2436" s="61">
        <v>0.10477310476098105</v>
      </c>
      <c r="Q2436" s="48"/>
      <c r="R2436" s="48"/>
      <c r="S2436" s="48"/>
      <c r="T2436" s="48"/>
      <c r="U2436" s="48"/>
      <c r="V2436" s="48"/>
    </row>
    <row r="2437" spans="1:22" x14ac:dyDescent="0.25">
      <c r="A2437" s="8"/>
      <c r="B2437" s="60" t="s">
        <v>2432</v>
      </c>
      <c r="C2437" s="45">
        <v>61.216999999999999</v>
      </c>
      <c r="D2437" s="24">
        <v>0.12249374006177691</v>
      </c>
      <c r="E2437" s="10">
        <v>64.736999999999995</v>
      </c>
      <c r="F2437" s="24">
        <v>0.15905218402152968</v>
      </c>
      <c r="G2437" s="10">
        <v>57.531999999999996</v>
      </c>
      <c r="H2437" s="24">
        <v>0.12512819031386765</v>
      </c>
      <c r="I2437" s="10">
        <v>43.835999999999999</v>
      </c>
      <c r="J2437" s="24">
        <v>0.22166018499054024</v>
      </c>
      <c r="K2437" s="10">
        <v>63.988</v>
      </c>
      <c r="L2437" s="61">
        <v>0.12842646363493082</v>
      </c>
      <c r="Q2437" s="48"/>
      <c r="R2437" s="48"/>
      <c r="S2437" s="48"/>
      <c r="T2437" s="48"/>
      <c r="U2437" s="48"/>
      <c r="V2437" s="48"/>
    </row>
    <row r="2438" spans="1:22" x14ac:dyDescent="0.25">
      <c r="A2438" s="8"/>
      <c r="B2438" s="60" t="s">
        <v>2433</v>
      </c>
      <c r="C2438" s="45">
        <v>62.531999999999996</v>
      </c>
      <c r="D2438" s="24">
        <v>0.17657595087090819</v>
      </c>
      <c r="E2438" s="10">
        <v>65.207999999999998</v>
      </c>
      <c r="F2438" s="24">
        <v>0.19983438699300923</v>
      </c>
      <c r="G2438" s="10">
        <v>59.215000000000003</v>
      </c>
      <c r="H2438" s="24">
        <v>0.19388153048401774</v>
      </c>
      <c r="I2438" s="10">
        <v>46.98</v>
      </c>
      <c r="J2438" s="24">
        <v>0.30175268026066848</v>
      </c>
      <c r="K2438" s="10">
        <v>65.296000000000006</v>
      </c>
      <c r="L2438" s="61">
        <v>0.16502794515233443</v>
      </c>
      <c r="Q2438" s="48"/>
      <c r="R2438" s="48"/>
      <c r="S2438" s="48"/>
      <c r="T2438" s="48"/>
      <c r="U2438" s="48"/>
      <c r="V2438" s="48"/>
    </row>
    <row r="2439" spans="1:22" x14ac:dyDescent="0.25">
      <c r="A2439" s="8"/>
      <c r="B2439" s="60" t="s">
        <v>2434</v>
      </c>
      <c r="C2439" s="45">
        <v>63.497</v>
      </c>
      <c r="D2439" s="24">
        <v>0.20110394239029117</v>
      </c>
      <c r="E2439" s="10">
        <v>65.355999999999995</v>
      </c>
      <c r="F2439" s="24">
        <v>0.24488430976002037</v>
      </c>
      <c r="G2439" s="10">
        <v>59.548999999999999</v>
      </c>
      <c r="H2439" s="24">
        <v>0.25298629266390305</v>
      </c>
      <c r="I2439" s="10">
        <v>50.037999999999997</v>
      </c>
      <c r="J2439" s="24">
        <v>0.37260878705066219</v>
      </c>
      <c r="K2439" s="10">
        <v>66.180000000000007</v>
      </c>
      <c r="L2439" s="61">
        <v>0.19833177745717298</v>
      </c>
      <c r="Q2439" s="48"/>
      <c r="R2439" s="48"/>
      <c r="S2439" s="48"/>
      <c r="T2439" s="48"/>
      <c r="U2439" s="48"/>
      <c r="V2439" s="48"/>
    </row>
    <row r="2440" spans="1:22" x14ac:dyDescent="0.25">
      <c r="A2440" s="8"/>
      <c r="B2440" s="60" t="s">
        <v>2435</v>
      </c>
      <c r="C2440" s="45">
        <v>62.027000000000001</v>
      </c>
      <c r="D2440" s="24">
        <v>0.20611189296876428</v>
      </c>
      <c r="E2440" s="10">
        <v>64.564999999999998</v>
      </c>
      <c r="F2440" s="24">
        <v>0.28579390735226207</v>
      </c>
      <c r="G2440" s="10">
        <v>58.307000000000002</v>
      </c>
      <c r="H2440" s="24">
        <v>0.29205725593286441</v>
      </c>
      <c r="I2440" s="10">
        <v>49.76</v>
      </c>
      <c r="J2440" s="24">
        <v>0.41174847593020814</v>
      </c>
      <c r="K2440" s="10">
        <v>65.578999999999994</v>
      </c>
      <c r="L2440" s="61">
        <v>0.2230641465514106</v>
      </c>
      <c r="Q2440" s="48"/>
      <c r="R2440" s="48"/>
      <c r="S2440" s="48"/>
      <c r="T2440" s="48"/>
      <c r="U2440" s="48"/>
      <c r="V2440" s="48"/>
    </row>
    <row r="2441" spans="1:22" x14ac:dyDescent="0.25">
      <c r="A2441" s="8"/>
      <c r="B2441" s="60" t="s">
        <v>2436</v>
      </c>
      <c r="C2441" s="45">
        <v>60.917000000000002</v>
      </c>
      <c r="D2441" s="24">
        <v>0.20793961215798804</v>
      </c>
      <c r="E2441" s="10">
        <v>62.404000000000003</v>
      </c>
      <c r="F2441" s="24">
        <v>0.3200789846648725</v>
      </c>
      <c r="G2441" s="10">
        <v>56.064999999999998</v>
      </c>
      <c r="H2441" s="24">
        <v>0.3023991449164416</v>
      </c>
      <c r="I2441" s="10">
        <v>47.991999999999997</v>
      </c>
      <c r="J2441" s="24">
        <v>0.41441559806600797</v>
      </c>
      <c r="K2441" s="10">
        <v>65.337999999999994</v>
      </c>
      <c r="L2441" s="61">
        <v>0.24038892862771721</v>
      </c>
      <c r="Q2441" s="48"/>
      <c r="R2441" s="48"/>
      <c r="S2441" s="48"/>
      <c r="T2441" s="48"/>
      <c r="U2441" s="48"/>
      <c r="V2441" s="48"/>
    </row>
    <row r="2442" spans="1:22" x14ac:dyDescent="0.25">
      <c r="A2442" s="8"/>
      <c r="B2442" s="60" t="s">
        <v>2437</v>
      </c>
      <c r="C2442" s="45">
        <v>59.475999999999999</v>
      </c>
      <c r="D2442" s="24">
        <v>0.20896313490395335</v>
      </c>
      <c r="E2442" s="10">
        <v>60.348999999999997</v>
      </c>
      <c r="F2442" s="24">
        <v>0.33308916031020591</v>
      </c>
      <c r="G2442" s="10">
        <v>54.305</v>
      </c>
      <c r="H2442" s="24">
        <v>0.28541302558028686</v>
      </c>
      <c r="I2442" s="10">
        <v>46.29</v>
      </c>
      <c r="J2442" s="24">
        <v>0.40703174269497583</v>
      </c>
      <c r="K2442" s="10">
        <v>64.156999999999996</v>
      </c>
      <c r="L2442" s="61">
        <v>0.24038892862771721</v>
      </c>
      <c r="Q2442" s="48"/>
      <c r="R2442" s="48"/>
      <c r="S2442" s="48"/>
      <c r="T2442" s="48"/>
      <c r="U2442" s="48"/>
      <c r="V2442" s="48"/>
    </row>
    <row r="2443" spans="1:22" x14ac:dyDescent="0.25">
      <c r="A2443" s="8"/>
      <c r="B2443" s="60" t="s">
        <v>2438</v>
      </c>
      <c r="C2443" s="45">
        <v>57.866</v>
      </c>
      <c r="D2443" s="24">
        <v>0.18116352603585986</v>
      </c>
      <c r="E2443" s="10">
        <v>58.923000000000002</v>
      </c>
      <c r="F2443" s="24">
        <v>0.30813573896842206</v>
      </c>
      <c r="G2443" s="10">
        <v>52.985999999999997</v>
      </c>
      <c r="H2443" s="24">
        <v>0.25009749685843458</v>
      </c>
      <c r="I2443" s="10">
        <v>44.65</v>
      </c>
      <c r="J2443" s="24">
        <v>0.38834874921168805</v>
      </c>
      <c r="K2443" s="10">
        <v>62.811999999999998</v>
      </c>
      <c r="L2443" s="61">
        <v>0.21861474485651589</v>
      </c>
      <c r="Q2443" s="48"/>
      <c r="R2443" s="48"/>
      <c r="S2443" s="48"/>
      <c r="T2443" s="48"/>
      <c r="U2443" s="48"/>
      <c r="V2443" s="48"/>
    </row>
    <row r="2444" spans="1:22" x14ac:dyDescent="0.25">
      <c r="A2444" s="8"/>
      <c r="B2444" s="60" t="s">
        <v>2439</v>
      </c>
      <c r="C2444" s="45">
        <v>56.231000000000002</v>
      </c>
      <c r="D2444" s="24">
        <v>0.1563979310218778</v>
      </c>
      <c r="E2444" s="10">
        <v>58.491999999999997</v>
      </c>
      <c r="F2444" s="24">
        <v>0.26125451852795517</v>
      </c>
      <c r="G2444" s="10">
        <v>52.375</v>
      </c>
      <c r="H2444" s="24">
        <v>0.20156572732656391</v>
      </c>
      <c r="I2444" s="10">
        <v>44.365000000000002</v>
      </c>
      <c r="J2444" s="24">
        <v>0.3547009669960059</v>
      </c>
      <c r="K2444" s="10">
        <v>60.94</v>
      </c>
      <c r="L2444" s="61">
        <v>0.17673944934107635</v>
      </c>
      <c r="Q2444" s="48"/>
      <c r="R2444" s="48"/>
      <c r="S2444" s="48"/>
      <c r="T2444" s="48"/>
      <c r="U2444" s="48"/>
      <c r="V2444" s="48"/>
    </row>
    <row r="2445" spans="1:22" x14ac:dyDescent="0.25">
      <c r="A2445" s="8"/>
      <c r="B2445" s="60" t="s">
        <v>2440</v>
      </c>
      <c r="C2445" s="45">
        <v>55.387</v>
      </c>
      <c r="D2445" s="24">
        <v>0.11255094767239961</v>
      </c>
      <c r="E2445" s="10">
        <v>59.433</v>
      </c>
      <c r="F2445" s="24">
        <v>0.19806678662993454</v>
      </c>
      <c r="G2445" s="10">
        <v>52.642000000000003</v>
      </c>
      <c r="H2445" s="24">
        <v>0.13984660494272963</v>
      </c>
      <c r="I2445" s="10">
        <v>45.387</v>
      </c>
      <c r="J2445" s="24">
        <v>0.29453962581458903</v>
      </c>
      <c r="K2445" s="10">
        <v>60.121000000000002</v>
      </c>
      <c r="L2445" s="61">
        <v>0.12761417504212991</v>
      </c>
      <c r="Q2445" s="48"/>
      <c r="R2445" s="48"/>
      <c r="S2445" s="48"/>
      <c r="T2445" s="48"/>
      <c r="U2445" s="48"/>
      <c r="V2445" s="48"/>
    </row>
    <row r="2446" spans="1:22" x14ac:dyDescent="0.25">
      <c r="A2446" s="8"/>
      <c r="B2446" s="60" t="s">
        <v>2441</v>
      </c>
      <c r="C2446" s="45">
        <v>54.985999999999997</v>
      </c>
      <c r="D2446" s="24">
        <v>6.7716995960740586E-2</v>
      </c>
      <c r="E2446" s="10">
        <v>59.195999999999998</v>
      </c>
      <c r="F2446" s="24">
        <v>0.11885918117107505</v>
      </c>
      <c r="G2446" s="10">
        <v>53.567999999999998</v>
      </c>
      <c r="H2446" s="24">
        <v>8.1478485693238775E-2</v>
      </c>
      <c r="I2446" s="10">
        <v>47.176000000000002</v>
      </c>
      <c r="J2446" s="24">
        <v>0.22284265293252051</v>
      </c>
      <c r="K2446" s="10">
        <v>60.183999999999997</v>
      </c>
      <c r="L2446" s="61">
        <v>7.3918261944885613E-2</v>
      </c>
      <c r="Q2446" s="48"/>
      <c r="R2446" s="48"/>
      <c r="S2446" s="48"/>
      <c r="T2446" s="48"/>
      <c r="U2446" s="48"/>
      <c r="V2446" s="48"/>
    </row>
    <row r="2447" spans="1:22" x14ac:dyDescent="0.25">
      <c r="A2447" s="8"/>
      <c r="B2447" s="60" t="s">
        <v>2442</v>
      </c>
      <c r="C2447" s="45">
        <v>55.201999999999998</v>
      </c>
      <c r="D2447" s="24">
        <v>3.6773710087182207E-2</v>
      </c>
      <c r="E2447" s="10">
        <v>57.966999999999999</v>
      </c>
      <c r="F2447" s="24">
        <v>7.0401452298676684E-2</v>
      </c>
      <c r="G2447" s="10">
        <v>53.728999999999999</v>
      </c>
      <c r="H2447" s="24">
        <v>4.2017534990539195E-2</v>
      </c>
      <c r="I2447" s="10">
        <v>47.396000000000001</v>
      </c>
      <c r="J2447" s="24">
        <v>0.14991065797771705</v>
      </c>
      <c r="K2447" s="10">
        <v>60.383000000000003</v>
      </c>
      <c r="L2447" s="61">
        <v>3.8019955627220152E-2</v>
      </c>
      <c r="Q2447" s="48"/>
      <c r="R2447" s="48"/>
      <c r="S2447" s="48"/>
      <c r="T2447" s="48"/>
      <c r="U2447" s="48"/>
      <c r="V2447" s="48"/>
    </row>
    <row r="2448" spans="1:22" x14ac:dyDescent="0.25">
      <c r="A2448" s="8"/>
      <c r="B2448" s="60" t="s">
        <v>2443</v>
      </c>
      <c r="C2448" s="45">
        <v>55.706000000000003</v>
      </c>
      <c r="D2448" s="24">
        <v>1.8313746276022152E-2</v>
      </c>
      <c r="E2448" s="10">
        <v>56.911999999999999</v>
      </c>
      <c r="F2448" s="24">
        <v>6.9127506091055307E-2</v>
      </c>
      <c r="G2448" s="10">
        <v>54.146000000000001</v>
      </c>
      <c r="H2448" s="24">
        <v>4.4516343362269437E-2</v>
      </c>
      <c r="I2448" s="10">
        <v>48.189</v>
      </c>
      <c r="J2448" s="24">
        <v>0.14353846962371242</v>
      </c>
      <c r="K2448" s="10">
        <v>60.341000000000001</v>
      </c>
      <c r="L2448" s="61">
        <v>3.8238182413345784E-2</v>
      </c>
      <c r="Q2448" s="48"/>
      <c r="R2448" s="48"/>
      <c r="S2448" s="48"/>
      <c r="T2448" s="48"/>
      <c r="U2448" s="48"/>
      <c r="V2448" s="48"/>
    </row>
    <row r="2449" spans="1:22" x14ac:dyDescent="0.25">
      <c r="A2449" s="8"/>
      <c r="B2449" s="60" t="s">
        <v>2444</v>
      </c>
      <c r="C2449" s="45">
        <v>53.994999999999997</v>
      </c>
      <c r="D2449" s="24">
        <v>1.5791493794893353E-2</v>
      </c>
      <c r="E2449" s="10">
        <v>54.427</v>
      </c>
      <c r="F2449" s="24">
        <v>9.0720894310237749E-2</v>
      </c>
      <c r="G2449" s="10">
        <v>52.134999999999998</v>
      </c>
      <c r="H2449" s="24">
        <v>4.0587581066832294E-2</v>
      </c>
      <c r="I2449" s="10">
        <v>48.125999999999998</v>
      </c>
      <c r="J2449" s="24">
        <v>0.18947077990330041</v>
      </c>
      <c r="K2449" s="10">
        <v>57.481000000000002</v>
      </c>
      <c r="L2449" s="61">
        <v>3.9680903943842973E-2</v>
      </c>
      <c r="Q2449" s="48"/>
      <c r="R2449" s="48"/>
      <c r="S2449" s="48"/>
      <c r="T2449" s="48"/>
      <c r="U2449" s="48"/>
      <c r="V2449" s="48"/>
    </row>
    <row r="2450" spans="1:22" x14ac:dyDescent="0.25">
      <c r="A2450" s="8"/>
      <c r="B2450" s="60" t="s">
        <v>2445</v>
      </c>
      <c r="C2450" s="45">
        <v>50.795999999999999</v>
      </c>
      <c r="D2450" s="24">
        <v>1.4950742967850419E-2</v>
      </c>
      <c r="E2450" s="10">
        <v>51.237000000000002</v>
      </c>
      <c r="F2450" s="24">
        <v>0.11172508240839531</v>
      </c>
      <c r="G2450" s="10">
        <v>49.692</v>
      </c>
      <c r="H2450" s="24">
        <v>4.2725289962878971E-2</v>
      </c>
      <c r="I2450" s="10">
        <v>48.295000000000002</v>
      </c>
      <c r="J2450" s="24">
        <v>0.24387744376708009</v>
      </c>
      <c r="K2450" s="10">
        <v>53.505000000000003</v>
      </c>
      <c r="L2450" s="61">
        <v>3.8662512275256716E-2</v>
      </c>
      <c r="Q2450" s="48"/>
      <c r="R2450" s="48"/>
      <c r="S2450" s="48"/>
      <c r="T2450" s="48"/>
      <c r="U2450" s="48"/>
      <c r="V2450" s="48"/>
    </row>
    <row r="2451" spans="1:22" x14ac:dyDescent="0.25">
      <c r="A2451" s="8"/>
      <c r="B2451" s="60" t="s">
        <v>2446</v>
      </c>
      <c r="C2451" s="45">
        <v>45.798000000000002</v>
      </c>
      <c r="D2451" s="24">
        <v>1.7253669146272365E-2</v>
      </c>
      <c r="E2451" s="10">
        <v>46.930999999999997</v>
      </c>
      <c r="F2451" s="24">
        <v>0.11897065146424192</v>
      </c>
      <c r="G2451" s="10">
        <v>46.106999999999999</v>
      </c>
      <c r="H2451" s="24">
        <v>4.9586180000866641E-2</v>
      </c>
      <c r="I2451" s="10">
        <v>45.957999999999998</v>
      </c>
      <c r="J2451" s="24">
        <v>0.28992800084086612</v>
      </c>
      <c r="K2451" s="10">
        <v>48.375999999999998</v>
      </c>
      <c r="L2451" s="61">
        <v>3.8189687571984529E-2</v>
      </c>
      <c r="Q2451" s="48"/>
      <c r="R2451" s="48"/>
      <c r="S2451" s="48"/>
      <c r="T2451" s="48"/>
      <c r="U2451" s="48"/>
      <c r="V2451" s="48"/>
    </row>
    <row r="2452" spans="1:22" x14ac:dyDescent="0.25">
      <c r="A2452" s="8"/>
      <c r="B2452" s="60" t="s">
        <v>2447</v>
      </c>
      <c r="C2452" s="45">
        <v>41.786999999999999</v>
      </c>
      <c r="D2452" s="24">
        <v>2.0393618770900717E-2</v>
      </c>
      <c r="E2452" s="10">
        <v>43.152000000000001</v>
      </c>
      <c r="F2452" s="24">
        <v>0.13745879580234724</v>
      </c>
      <c r="G2452" s="10">
        <v>42.518999999999998</v>
      </c>
      <c r="H2452" s="24">
        <v>6.6846734938540875E-2</v>
      </c>
      <c r="I2452" s="10">
        <v>43.993000000000002</v>
      </c>
      <c r="J2452" s="24">
        <v>0.32386557713024516</v>
      </c>
      <c r="K2452" s="10">
        <v>44.756</v>
      </c>
      <c r="L2452" s="61">
        <v>3.7516515752087955E-2</v>
      </c>
      <c r="Q2452" s="48"/>
      <c r="R2452" s="48"/>
      <c r="S2452" s="48"/>
      <c r="T2452" s="48"/>
      <c r="U2452" s="48"/>
      <c r="V2452" s="48"/>
    </row>
    <row r="2453" spans="1:22" x14ac:dyDescent="0.25">
      <c r="A2453" s="8"/>
      <c r="B2453" s="60" t="s">
        <v>2448</v>
      </c>
      <c r="C2453" s="45">
        <v>39.466999999999999</v>
      </c>
      <c r="D2453" s="24">
        <v>2.1709336110958828E-2</v>
      </c>
      <c r="E2453" s="10">
        <v>40.616999999999997</v>
      </c>
      <c r="F2453" s="24">
        <v>0.14750704651496091</v>
      </c>
      <c r="G2453" s="10">
        <v>40.296999999999997</v>
      </c>
      <c r="H2453" s="24">
        <v>7.5354238585645578E-2</v>
      </c>
      <c r="I2453" s="10">
        <v>41.526000000000003</v>
      </c>
      <c r="J2453" s="24">
        <v>0.32875272603063665</v>
      </c>
      <c r="K2453" s="10">
        <v>43.2</v>
      </c>
      <c r="L2453" s="61">
        <v>3.4195182855134128E-2</v>
      </c>
      <c r="Q2453" s="48"/>
      <c r="R2453" s="48"/>
      <c r="S2453" s="48"/>
      <c r="T2453" s="48"/>
      <c r="U2453" s="48"/>
      <c r="V2453" s="48"/>
    </row>
    <row r="2454" spans="1:22" x14ac:dyDescent="0.25">
      <c r="A2454" s="8"/>
      <c r="B2454" s="60" t="s">
        <v>2449</v>
      </c>
      <c r="C2454" s="45">
        <v>38.247999999999998</v>
      </c>
      <c r="D2454" s="24">
        <v>2.1270763664272791E-2</v>
      </c>
      <c r="E2454" s="10">
        <v>39.616999999999997</v>
      </c>
      <c r="F2454" s="24">
        <v>0.15429081007054476</v>
      </c>
      <c r="G2454" s="10">
        <v>39.115000000000002</v>
      </c>
      <c r="H2454" s="24">
        <v>7.984631606314907E-2</v>
      </c>
      <c r="I2454" s="10">
        <v>40.792000000000002</v>
      </c>
      <c r="J2454" s="24">
        <v>0.32866076355132823</v>
      </c>
      <c r="K2454" s="10">
        <v>42.494999999999997</v>
      </c>
      <c r="L2454" s="61">
        <v>3.3625465168430367E-2</v>
      </c>
      <c r="Q2454" s="48"/>
      <c r="R2454" s="48"/>
      <c r="S2454" s="48"/>
      <c r="T2454" s="48"/>
      <c r="U2454" s="48"/>
      <c r="V2454" s="48"/>
    </row>
    <row r="2455" spans="1:22" x14ac:dyDescent="0.25">
      <c r="A2455" s="8"/>
      <c r="B2455" s="60" t="s">
        <v>2450</v>
      </c>
      <c r="C2455" s="45">
        <v>38.619999999999997</v>
      </c>
      <c r="D2455" s="24">
        <v>2.2988505747126436E-2</v>
      </c>
      <c r="E2455" s="10">
        <v>39.712000000000003</v>
      </c>
      <c r="F2455" s="24">
        <v>0.16026243291877001</v>
      </c>
      <c r="G2455" s="10">
        <v>38.811999999999998</v>
      </c>
      <c r="H2455" s="24">
        <v>7.8315254286250774E-2</v>
      </c>
      <c r="I2455" s="10">
        <v>40.688000000000002</v>
      </c>
      <c r="J2455" s="24">
        <v>0.30962453033448067</v>
      </c>
      <c r="K2455" s="10">
        <v>43.393000000000001</v>
      </c>
      <c r="L2455" s="61">
        <v>2.3867534577014921E-2</v>
      </c>
      <c r="Q2455" s="48"/>
      <c r="R2455" s="48"/>
      <c r="S2455" s="48"/>
      <c r="T2455" s="48"/>
      <c r="U2455" s="48"/>
      <c r="V2455" s="48"/>
    </row>
    <row r="2456" spans="1:22" x14ac:dyDescent="0.25">
      <c r="A2456" s="8"/>
      <c r="B2456" s="60" t="s">
        <v>2451</v>
      </c>
      <c r="C2456" s="45">
        <v>39.917999999999999</v>
      </c>
      <c r="D2456" s="24">
        <v>2.1745883814849331E-2</v>
      </c>
      <c r="E2456" s="10">
        <v>39.798999999999999</v>
      </c>
      <c r="F2456" s="24">
        <v>0.16288994697198911</v>
      </c>
      <c r="G2456" s="10">
        <v>39.037999999999997</v>
      </c>
      <c r="H2456" s="24">
        <v>8.3052879407219102E-2</v>
      </c>
      <c r="I2456" s="10">
        <v>42.921999999999997</v>
      </c>
      <c r="J2456" s="24">
        <v>0.28106361176068734</v>
      </c>
      <c r="K2456" s="10">
        <v>45.113</v>
      </c>
      <c r="L2456" s="61">
        <v>2.1915948458731831E-2</v>
      </c>
      <c r="Q2456" s="48"/>
      <c r="R2456" s="48"/>
      <c r="S2456" s="48"/>
      <c r="T2456" s="48"/>
      <c r="U2456" s="48"/>
      <c r="V2456" s="48"/>
    </row>
    <row r="2457" spans="1:22" x14ac:dyDescent="0.25">
      <c r="A2457" s="8"/>
      <c r="B2457" s="60" t="s">
        <v>2452</v>
      </c>
      <c r="C2457" s="45">
        <v>43.552</v>
      </c>
      <c r="D2457" s="24">
        <v>2.5546845019461653E-2</v>
      </c>
      <c r="E2457" s="10">
        <v>40.115000000000002</v>
      </c>
      <c r="F2457" s="24">
        <v>0.17281080306384064</v>
      </c>
      <c r="G2457" s="10">
        <v>39.575000000000003</v>
      </c>
      <c r="H2457" s="24">
        <v>8.137737784004738E-2</v>
      </c>
      <c r="I2457" s="10">
        <v>47.387</v>
      </c>
      <c r="J2457" s="24">
        <v>0.2586773167976037</v>
      </c>
      <c r="K2457" s="10">
        <v>49.067</v>
      </c>
      <c r="L2457" s="61">
        <v>2.5455471108040292E-2</v>
      </c>
      <c r="Q2457" s="48"/>
      <c r="R2457" s="48"/>
      <c r="S2457" s="48"/>
      <c r="T2457" s="48"/>
      <c r="U2457" s="48"/>
      <c r="V2457" s="48"/>
    </row>
    <row r="2458" spans="1:22" x14ac:dyDescent="0.25">
      <c r="A2458" s="8"/>
      <c r="B2458" s="60" t="s">
        <v>2453</v>
      </c>
      <c r="C2458" s="45">
        <v>49.844999999999999</v>
      </c>
      <c r="D2458" s="24">
        <v>2.7977267328180108E-2</v>
      </c>
      <c r="E2458" s="10">
        <v>40.341999999999999</v>
      </c>
      <c r="F2458" s="24">
        <v>0.17190311639091038</v>
      </c>
      <c r="G2458" s="10">
        <v>39.756</v>
      </c>
      <c r="H2458" s="24">
        <v>8.5970563170742281E-2</v>
      </c>
      <c r="I2458" s="10">
        <v>55.497</v>
      </c>
      <c r="J2458" s="24">
        <v>0.24396332010825297</v>
      </c>
      <c r="K2458" s="10">
        <v>56.408999999999999</v>
      </c>
      <c r="L2458" s="61">
        <v>3.0049577560396137E-2</v>
      </c>
      <c r="Q2458" s="48"/>
      <c r="R2458" s="48"/>
      <c r="S2458" s="48"/>
      <c r="T2458" s="48"/>
      <c r="U2458" s="48"/>
      <c r="V2458" s="48"/>
    </row>
    <row r="2459" spans="1:22" x14ac:dyDescent="0.25">
      <c r="A2459" s="8"/>
      <c r="B2459" s="60" t="s">
        <v>2454</v>
      </c>
      <c r="C2459" s="45">
        <v>55.097999999999999</v>
      </c>
      <c r="D2459" s="24">
        <v>3.9014673903112036E-2</v>
      </c>
      <c r="E2459" s="10">
        <v>42.835000000000001</v>
      </c>
      <c r="F2459" s="24">
        <v>0.18585282736436454</v>
      </c>
      <c r="G2459" s="10">
        <v>41.601999999999997</v>
      </c>
      <c r="H2459" s="24">
        <v>0.10892204584518943</v>
      </c>
      <c r="I2459" s="10">
        <v>60.877000000000002</v>
      </c>
      <c r="J2459" s="24">
        <v>0.24254447042749416</v>
      </c>
      <c r="K2459" s="10">
        <v>61.206000000000003</v>
      </c>
      <c r="L2459" s="61">
        <v>4.5831969647381114E-2</v>
      </c>
      <c r="Q2459" s="48"/>
      <c r="R2459" s="48"/>
      <c r="S2459" s="48"/>
      <c r="T2459" s="48"/>
      <c r="U2459" s="48"/>
      <c r="V2459" s="48"/>
    </row>
    <row r="2460" spans="1:22" x14ac:dyDescent="0.25">
      <c r="A2460" s="8"/>
      <c r="B2460" s="60" t="s">
        <v>2455</v>
      </c>
      <c r="C2460" s="45">
        <v>58.631</v>
      </c>
      <c r="D2460" s="24">
        <v>7.6969464393399481E-2</v>
      </c>
      <c r="E2460" s="10">
        <v>46.981999999999999</v>
      </c>
      <c r="F2460" s="24">
        <v>0.23126900966606684</v>
      </c>
      <c r="G2460" s="10">
        <v>45.64</v>
      </c>
      <c r="H2460" s="24">
        <v>0.15852266982508342</v>
      </c>
      <c r="I2460" s="10">
        <v>63.289000000000001</v>
      </c>
      <c r="J2460" s="24">
        <v>0.27776610000262753</v>
      </c>
      <c r="K2460" s="10">
        <v>63.551000000000002</v>
      </c>
      <c r="L2460" s="61">
        <v>7.8911960434924905E-2</v>
      </c>
      <c r="Q2460" s="48"/>
      <c r="R2460" s="48"/>
      <c r="S2460" s="48"/>
      <c r="T2460" s="48"/>
      <c r="U2460" s="48"/>
      <c r="V2460" s="48"/>
    </row>
    <row r="2461" spans="1:22" x14ac:dyDescent="0.25">
      <c r="A2461" s="8"/>
      <c r="B2461" s="60" t="s">
        <v>2456</v>
      </c>
      <c r="C2461" s="45">
        <v>60.746000000000002</v>
      </c>
      <c r="D2461" s="24">
        <v>0.12740529576229373</v>
      </c>
      <c r="E2461" s="10">
        <v>49.933</v>
      </c>
      <c r="F2461" s="24">
        <v>0.29294393044253708</v>
      </c>
      <c r="G2461" s="10">
        <v>48.993000000000002</v>
      </c>
      <c r="H2461" s="24">
        <v>0.24863865497667298</v>
      </c>
      <c r="I2461" s="10">
        <v>64.331000000000003</v>
      </c>
      <c r="J2461" s="24">
        <v>0.34454399747760056</v>
      </c>
      <c r="K2461" s="10">
        <v>63.460999999999999</v>
      </c>
      <c r="L2461" s="61">
        <v>0.12030740511776186</v>
      </c>
      <c r="Q2461" s="48"/>
      <c r="R2461" s="48"/>
      <c r="S2461" s="48"/>
      <c r="T2461" s="48"/>
      <c r="U2461" s="48"/>
      <c r="V2461" s="48"/>
    </row>
    <row r="2462" spans="1:22" x14ac:dyDescent="0.25">
      <c r="A2462" s="8"/>
      <c r="B2462" s="60" t="s">
        <v>2457</v>
      </c>
      <c r="C2462" s="45">
        <v>62.55</v>
      </c>
      <c r="D2462" s="24">
        <v>0.17957714306598688</v>
      </c>
      <c r="E2462" s="10">
        <v>51.753999999999998</v>
      </c>
      <c r="F2462" s="24">
        <v>0.35813812761756136</v>
      </c>
      <c r="G2462" s="10">
        <v>51.365000000000002</v>
      </c>
      <c r="H2462" s="24">
        <v>0.3281960914592752</v>
      </c>
      <c r="I2462" s="10">
        <v>65.852000000000004</v>
      </c>
      <c r="J2462" s="24">
        <v>0.38872540003678502</v>
      </c>
      <c r="K2462" s="10">
        <v>64.662000000000006</v>
      </c>
      <c r="L2462" s="61">
        <v>0.16626059129422888</v>
      </c>
      <c r="Q2462" s="48"/>
      <c r="R2462" s="48"/>
      <c r="S2462" s="48"/>
      <c r="T2462" s="48"/>
      <c r="U2462" s="48"/>
      <c r="V2462" s="48"/>
    </row>
    <row r="2463" spans="1:22" x14ac:dyDescent="0.25">
      <c r="A2463" s="8"/>
      <c r="B2463" s="60" t="s">
        <v>2458</v>
      </c>
      <c r="C2463" s="45">
        <v>64.039000000000001</v>
      </c>
      <c r="D2463" s="24">
        <v>0.21725782577709554</v>
      </c>
      <c r="E2463" s="10">
        <v>52.933999999999997</v>
      </c>
      <c r="F2463" s="24">
        <v>0.39309202668917304</v>
      </c>
      <c r="G2463" s="10">
        <v>53.914000000000001</v>
      </c>
      <c r="H2463" s="24">
        <v>0.3950139384397614</v>
      </c>
      <c r="I2463" s="10">
        <v>67.477000000000004</v>
      </c>
      <c r="J2463" s="24">
        <v>0.42000578049869941</v>
      </c>
      <c r="K2463" s="10">
        <v>66.725999999999999</v>
      </c>
      <c r="L2463" s="61">
        <v>0.19656472356570542</v>
      </c>
      <c r="Q2463" s="48"/>
      <c r="R2463" s="48"/>
      <c r="S2463" s="48"/>
      <c r="T2463" s="48"/>
      <c r="U2463" s="48"/>
      <c r="V2463" s="48"/>
    </row>
    <row r="2464" spans="1:22" x14ac:dyDescent="0.25">
      <c r="A2464" s="8"/>
      <c r="B2464" s="60" t="s">
        <v>2459</v>
      </c>
      <c r="C2464" s="45">
        <v>63.284999999999997</v>
      </c>
      <c r="D2464" s="24">
        <v>0.22277652906456152</v>
      </c>
      <c r="E2464" s="10">
        <v>52.497999999999998</v>
      </c>
      <c r="F2464" s="24">
        <v>0.40286956383266714</v>
      </c>
      <c r="G2464" s="10">
        <v>53.171999999999997</v>
      </c>
      <c r="H2464" s="24">
        <v>0.42505741481663367</v>
      </c>
      <c r="I2464" s="10">
        <v>67.114999999999995</v>
      </c>
      <c r="J2464" s="24">
        <v>0.43504821461415172</v>
      </c>
      <c r="K2464" s="10">
        <v>67.075999999999993</v>
      </c>
      <c r="L2464" s="61">
        <v>0.19772840224493013</v>
      </c>
      <c r="Q2464" s="48"/>
      <c r="R2464" s="48"/>
      <c r="S2464" s="48"/>
      <c r="T2464" s="48"/>
      <c r="U2464" s="48"/>
      <c r="V2464" s="48"/>
    </row>
    <row r="2465" spans="1:22" x14ac:dyDescent="0.25">
      <c r="A2465" s="8"/>
      <c r="B2465" s="60" t="s">
        <v>2460</v>
      </c>
      <c r="C2465" s="45">
        <v>62.604999999999997</v>
      </c>
      <c r="D2465" s="24">
        <v>0.22319682765930229</v>
      </c>
      <c r="E2465" s="10">
        <v>50.404000000000003</v>
      </c>
      <c r="F2465" s="24">
        <v>0.40530598595474304</v>
      </c>
      <c r="G2465" s="10">
        <v>50.912999999999997</v>
      </c>
      <c r="H2465" s="24">
        <v>0.44075802001935493</v>
      </c>
      <c r="I2465" s="10">
        <v>66.66</v>
      </c>
      <c r="J2465" s="24">
        <v>0.44102577576920043</v>
      </c>
      <c r="K2465" s="10">
        <v>65.817999999999998</v>
      </c>
      <c r="L2465" s="61">
        <v>0.17650338800198795</v>
      </c>
      <c r="Q2465" s="48"/>
      <c r="R2465" s="48"/>
      <c r="S2465" s="48"/>
      <c r="T2465" s="48"/>
      <c r="U2465" s="48"/>
      <c r="V2465" s="48"/>
    </row>
    <row r="2466" spans="1:22" x14ac:dyDescent="0.25">
      <c r="A2466" s="8"/>
      <c r="B2466" s="60" t="s">
        <v>2461</v>
      </c>
      <c r="C2466" s="45">
        <v>61.110999999999997</v>
      </c>
      <c r="D2466" s="24">
        <v>0.22235623046982073</v>
      </c>
      <c r="E2466" s="10">
        <v>47.536000000000001</v>
      </c>
      <c r="F2466" s="24">
        <v>0.38485914932241988</v>
      </c>
      <c r="G2466" s="10">
        <v>49.103999999999999</v>
      </c>
      <c r="H2466" s="24">
        <v>0.44998772261782677</v>
      </c>
      <c r="I2466" s="10">
        <v>65.453000000000003</v>
      </c>
      <c r="J2466" s="24">
        <v>0.43948868861504509</v>
      </c>
      <c r="K2466" s="10">
        <v>64.013000000000005</v>
      </c>
      <c r="L2466" s="61">
        <v>0.15270858334242457</v>
      </c>
      <c r="Q2466" s="48"/>
      <c r="R2466" s="48"/>
      <c r="S2466" s="48"/>
      <c r="T2466" s="48"/>
      <c r="U2466" s="48"/>
      <c r="V2466" s="48"/>
    </row>
    <row r="2467" spans="1:22" x14ac:dyDescent="0.25">
      <c r="A2467" s="8"/>
      <c r="B2467" s="60" t="s">
        <v>2462</v>
      </c>
      <c r="C2467" s="45">
        <v>59.481999999999999</v>
      </c>
      <c r="D2467" s="24">
        <v>0.20525190504906529</v>
      </c>
      <c r="E2467" s="10">
        <v>46.484999999999999</v>
      </c>
      <c r="F2467" s="24">
        <v>0.35436406197748299</v>
      </c>
      <c r="G2467" s="10">
        <v>48.156999999999996</v>
      </c>
      <c r="H2467" s="24">
        <v>0.42593849753730156</v>
      </c>
      <c r="I2467" s="10">
        <v>64.488</v>
      </c>
      <c r="J2467" s="24">
        <v>0.41637983131453793</v>
      </c>
      <c r="K2467" s="10">
        <v>62.723999999999997</v>
      </c>
      <c r="L2467" s="61">
        <v>0.12747130198673892</v>
      </c>
      <c r="Q2467" s="48"/>
      <c r="R2467" s="48"/>
      <c r="S2467" s="48"/>
      <c r="T2467" s="48"/>
      <c r="U2467" s="48"/>
      <c r="V2467" s="48"/>
    </row>
    <row r="2468" spans="1:22" x14ac:dyDescent="0.25">
      <c r="A2468" s="8"/>
      <c r="B2468" s="60" t="s">
        <v>2463</v>
      </c>
      <c r="C2468" s="45">
        <v>58.338999999999999</v>
      </c>
      <c r="D2468" s="24">
        <v>0.17204831606454324</v>
      </c>
      <c r="E2468" s="10">
        <v>46.5</v>
      </c>
      <c r="F2468" s="24">
        <v>0.30042836441231269</v>
      </c>
      <c r="G2468" s="10">
        <v>47.585000000000001</v>
      </c>
      <c r="H2468" s="24">
        <v>0.37656897722184507</v>
      </c>
      <c r="I2468" s="10">
        <v>62.218000000000004</v>
      </c>
      <c r="J2468" s="24">
        <v>0.37444494074988832</v>
      </c>
      <c r="K2468" s="10">
        <v>61.298999999999999</v>
      </c>
      <c r="L2468" s="61">
        <v>9.9567256991163311E-2</v>
      </c>
      <c r="Q2468" s="48"/>
      <c r="R2468" s="48"/>
      <c r="S2468" s="48"/>
      <c r="T2468" s="48"/>
      <c r="U2468" s="48"/>
      <c r="V2468" s="48"/>
    </row>
    <row r="2469" spans="1:22" x14ac:dyDescent="0.25">
      <c r="A2469" s="8"/>
      <c r="B2469" s="60" t="s">
        <v>2464</v>
      </c>
      <c r="C2469" s="45">
        <v>58.036999999999999</v>
      </c>
      <c r="D2469" s="24">
        <v>0.1239515377446412</v>
      </c>
      <c r="E2469" s="10">
        <v>47.609000000000002</v>
      </c>
      <c r="F2469" s="24">
        <v>0.23063203656225617</v>
      </c>
      <c r="G2469" s="10">
        <v>48.826999999999998</v>
      </c>
      <c r="H2469" s="24">
        <v>0.3059379197781405</v>
      </c>
      <c r="I2469" s="10">
        <v>60.792999999999999</v>
      </c>
      <c r="J2469" s="24">
        <v>0.30585406868283455</v>
      </c>
      <c r="K2469" s="10">
        <v>61.033999999999999</v>
      </c>
      <c r="L2469" s="61">
        <v>7.4620895305283833E-2</v>
      </c>
      <c r="Q2469" s="48"/>
      <c r="R2469" s="48"/>
      <c r="S2469" s="48"/>
      <c r="T2469" s="48"/>
      <c r="U2469" s="48"/>
      <c r="V2469" s="48"/>
    </row>
    <row r="2470" spans="1:22" x14ac:dyDescent="0.25">
      <c r="A2470" s="8"/>
      <c r="B2470" s="60" t="s">
        <v>2465</v>
      </c>
      <c r="C2470" s="45">
        <v>57.886000000000003</v>
      </c>
      <c r="D2470" s="24">
        <v>6.7613252197430695E-2</v>
      </c>
      <c r="E2470" s="10">
        <v>48.667999999999999</v>
      </c>
      <c r="F2470" s="24">
        <v>0.14304823478828607</v>
      </c>
      <c r="G2470" s="10">
        <v>50.323999999999998</v>
      </c>
      <c r="H2470" s="24">
        <v>0.23062701312957692</v>
      </c>
      <c r="I2470" s="10">
        <v>59.886000000000003</v>
      </c>
      <c r="J2470" s="24">
        <v>0.22354764970177882</v>
      </c>
      <c r="K2470" s="10">
        <v>61.222000000000001</v>
      </c>
      <c r="L2470" s="61">
        <v>5.5080790816635757E-2</v>
      </c>
      <c r="Q2470" s="48"/>
      <c r="R2470" s="48"/>
      <c r="S2470" s="48"/>
      <c r="T2470" s="48"/>
      <c r="U2470" s="48"/>
      <c r="V2470" s="48"/>
    </row>
    <row r="2471" spans="1:22" x14ac:dyDescent="0.25">
      <c r="A2471" s="8"/>
      <c r="B2471" s="60" t="s">
        <v>2466</v>
      </c>
      <c r="C2471" s="45">
        <v>57.472000000000001</v>
      </c>
      <c r="D2471" s="24">
        <v>2.3628090565210241E-2</v>
      </c>
      <c r="E2471" s="10">
        <v>48.694000000000003</v>
      </c>
      <c r="F2471" s="24">
        <v>6.5974489227192387E-2</v>
      </c>
      <c r="G2471" s="10">
        <v>50.942</v>
      </c>
      <c r="H2471" s="24">
        <v>0.16575910331778199</v>
      </c>
      <c r="I2471" s="10">
        <v>59.935000000000002</v>
      </c>
      <c r="J2471" s="24">
        <v>0.13996689350744895</v>
      </c>
      <c r="K2471" s="10">
        <v>60.969000000000001</v>
      </c>
      <c r="L2471" s="61">
        <v>3.5480078063444734E-2</v>
      </c>
      <c r="Q2471" s="48"/>
      <c r="R2471" s="48"/>
      <c r="S2471" s="48"/>
      <c r="T2471" s="48"/>
      <c r="U2471" s="48"/>
      <c r="V2471" s="48"/>
    </row>
    <row r="2472" spans="1:22" x14ac:dyDescent="0.25">
      <c r="A2472" s="8"/>
      <c r="B2472" s="60" t="s">
        <v>2467</v>
      </c>
      <c r="C2472" s="45">
        <v>57.433</v>
      </c>
      <c r="D2472" s="24">
        <v>1.0763298795753157E-2</v>
      </c>
      <c r="E2472" s="10">
        <v>49.106000000000002</v>
      </c>
      <c r="F2472" s="24">
        <v>3.4667261174896893E-2</v>
      </c>
      <c r="G2472" s="10">
        <v>52.292000000000002</v>
      </c>
      <c r="H2472" s="24">
        <v>0.13938439761385465</v>
      </c>
      <c r="I2472" s="10">
        <v>59.521000000000001</v>
      </c>
      <c r="J2472" s="24">
        <v>9.6245303344806743E-2</v>
      </c>
      <c r="K2472" s="10">
        <v>60.329000000000001</v>
      </c>
      <c r="L2472" s="61">
        <v>3.2752706159011845E-2</v>
      </c>
      <c r="Q2472" s="48"/>
      <c r="R2472" s="48"/>
      <c r="S2472" s="48"/>
      <c r="T2472" s="48"/>
      <c r="U2472" s="48"/>
      <c r="V2472" s="48"/>
    </row>
    <row r="2473" spans="1:22" x14ac:dyDescent="0.25">
      <c r="A2473" s="8"/>
      <c r="B2473" s="60" t="s">
        <v>2468</v>
      </c>
      <c r="C2473" s="45">
        <v>55.935000000000002</v>
      </c>
      <c r="D2473" s="24">
        <v>1.0105440125724102E-2</v>
      </c>
      <c r="E2473" s="10">
        <v>48.32</v>
      </c>
      <c r="F2473" s="24">
        <v>2.8631941016290588E-2</v>
      </c>
      <c r="G2473" s="10">
        <v>52.286999999999999</v>
      </c>
      <c r="H2473" s="24">
        <v>0.12788699030809006</v>
      </c>
      <c r="I2473" s="10">
        <v>57.177</v>
      </c>
      <c r="J2473" s="24">
        <v>8.2214456501747288E-2</v>
      </c>
      <c r="K2473" s="10">
        <v>57.360999999999997</v>
      </c>
      <c r="L2473" s="61">
        <v>3.4134574590591174E-2</v>
      </c>
      <c r="Q2473" s="48"/>
      <c r="R2473" s="48"/>
      <c r="S2473" s="48"/>
      <c r="T2473" s="48"/>
      <c r="U2473" s="48"/>
      <c r="V2473" s="48"/>
    </row>
    <row r="2474" spans="1:22" x14ac:dyDescent="0.25">
      <c r="A2474" s="8"/>
      <c r="B2474" s="60" t="s">
        <v>2469</v>
      </c>
      <c r="C2474" s="45">
        <v>53.359000000000002</v>
      </c>
      <c r="D2474" s="24">
        <v>1.0489191016574384E-2</v>
      </c>
      <c r="E2474" s="10">
        <v>46.750999999999998</v>
      </c>
      <c r="F2474" s="24">
        <v>3.0001433189483576E-2</v>
      </c>
      <c r="G2474" s="10">
        <v>51.603000000000002</v>
      </c>
      <c r="H2474" s="24">
        <v>0.12378490026432482</v>
      </c>
      <c r="I2474" s="10">
        <v>53.686999999999998</v>
      </c>
      <c r="J2474" s="24">
        <v>7.4069208334428122E-2</v>
      </c>
      <c r="K2474" s="10">
        <v>53.41</v>
      </c>
      <c r="L2474" s="61">
        <v>3.4631562359843389E-2</v>
      </c>
      <c r="Q2474" s="48"/>
      <c r="R2474" s="48"/>
      <c r="S2474" s="48"/>
      <c r="T2474" s="48"/>
      <c r="U2474" s="48"/>
      <c r="V2474" s="48"/>
    </row>
    <row r="2475" spans="1:22" x14ac:dyDescent="0.25">
      <c r="A2475" s="8"/>
      <c r="B2475" s="60" t="s">
        <v>2470</v>
      </c>
      <c r="C2475" s="45">
        <v>49.026000000000003</v>
      </c>
      <c r="D2475" s="24">
        <v>1.0379547904902874E-2</v>
      </c>
      <c r="E2475" s="10">
        <v>43.676000000000002</v>
      </c>
      <c r="F2475" s="24">
        <v>4.0272624488430976E-2</v>
      </c>
      <c r="G2475" s="10">
        <v>48.055999999999997</v>
      </c>
      <c r="H2475" s="24">
        <v>0.12803143009836349</v>
      </c>
      <c r="I2475" s="10">
        <v>48.966999999999999</v>
      </c>
      <c r="J2475" s="24">
        <v>6.5897685173020831E-2</v>
      </c>
      <c r="K2475" s="10">
        <v>48.52</v>
      </c>
      <c r="L2475" s="61">
        <v>3.1661757397238685E-2</v>
      </c>
      <c r="Q2475" s="48"/>
      <c r="R2475" s="48"/>
      <c r="S2475" s="48"/>
      <c r="T2475" s="48"/>
      <c r="U2475" s="48"/>
      <c r="V2475" s="48"/>
    </row>
    <row r="2476" spans="1:22" x14ac:dyDescent="0.25">
      <c r="A2476" s="8"/>
      <c r="B2476" s="60" t="s">
        <v>2471</v>
      </c>
      <c r="C2476" s="45">
        <v>44.860999999999997</v>
      </c>
      <c r="D2476" s="24">
        <v>1.0342055255079667E-2</v>
      </c>
      <c r="E2476" s="10">
        <v>40.387</v>
      </c>
      <c r="F2476" s="24">
        <v>4.9203821656050958E-2</v>
      </c>
      <c r="G2476" s="10">
        <v>44.820999999999998</v>
      </c>
      <c r="H2476" s="24">
        <v>0.13133690457282296</v>
      </c>
      <c r="I2476" s="10">
        <v>45.741</v>
      </c>
      <c r="J2476" s="24">
        <v>5.9480335233691513E-2</v>
      </c>
      <c r="K2476" s="10">
        <v>45.365000000000002</v>
      </c>
      <c r="L2476" s="61">
        <v>3.0798133446457789E-2</v>
      </c>
      <c r="Q2476" s="48"/>
      <c r="R2476" s="48"/>
      <c r="S2476" s="48"/>
      <c r="T2476" s="48"/>
      <c r="U2476" s="48"/>
      <c r="V2476" s="48"/>
    </row>
    <row r="2477" spans="1:22" x14ac:dyDescent="0.25">
      <c r="A2477" s="8"/>
      <c r="B2477" s="60" t="s">
        <v>2472</v>
      </c>
      <c r="C2477" s="45">
        <v>42.844999999999999</v>
      </c>
      <c r="D2477" s="24">
        <v>1.0433416167227014E-2</v>
      </c>
      <c r="E2477" s="10">
        <v>38.470999999999997</v>
      </c>
      <c r="F2477" s="24">
        <v>5.3264331210191085E-2</v>
      </c>
      <c r="G2477" s="10">
        <v>43.220999999999997</v>
      </c>
      <c r="H2477" s="24">
        <v>0.14693099614479402</v>
      </c>
      <c r="I2477" s="10">
        <v>43.783999999999999</v>
      </c>
      <c r="J2477" s="24">
        <v>5.3608491185665873E-2</v>
      </c>
      <c r="K2477" s="10">
        <v>43.572000000000003</v>
      </c>
      <c r="L2477" s="61">
        <v>3.1089024907581357E-2</v>
      </c>
      <c r="Q2477" s="48"/>
      <c r="R2477" s="48"/>
      <c r="S2477" s="48"/>
      <c r="T2477" s="48"/>
      <c r="U2477" s="48"/>
      <c r="V2477" s="48"/>
    </row>
    <row r="2478" spans="1:22" x14ac:dyDescent="0.25">
      <c r="A2478" s="8"/>
      <c r="B2478" s="60" t="s">
        <v>2473</v>
      </c>
      <c r="C2478" s="45">
        <v>42.167000000000002</v>
      </c>
      <c r="D2478" s="24">
        <v>1.0744043268527993E-2</v>
      </c>
      <c r="E2478" s="10">
        <v>37.098999999999997</v>
      </c>
      <c r="F2478" s="24">
        <v>5.6114649681528662E-2</v>
      </c>
      <c r="G2478" s="10">
        <v>42.689</v>
      </c>
      <c r="H2478" s="24">
        <v>0.16552839424173729</v>
      </c>
      <c r="I2478" s="10">
        <v>43.262999999999998</v>
      </c>
      <c r="J2478" s="24">
        <v>5.2938549247300529E-2</v>
      </c>
      <c r="K2478" s="10">
        <v>42.875999999999998</v>
      </c>
      <c r="L2478" s="61">
        <v>3.1185988727955881E-2</v>
      </c>
      <c r="Q2478" s="48"/>
      <c r="R2478" s="48"/>
      <c r="S2478" s="48"/>
      <c r="T2478" s="48"/>
      <c r="U2478" s="48"/>
      <c r="V2478" s="48"/>
    </row>
    <row r="2479" spans="1:22" x14ac:dyDescent="0.25">
      <c r="A2479" s="8"/>
      <c r="B2479" s="60" t="s">
        <v>2474</v>
      </c>
      <c r="C2479" s="45">
        <v>42.326999999999998</v>
      </c>
      <c r="D2479" s="24">
        <v>1.0378599619938606E-2</v>
      </c>
      <c r="E2479" s="10">
        <v>36.926000000000002</v>
      </c>
      <c r="F2479" s="24">
        <v>5.9219745222929936E-2</v>
      </c>
      <c r="G2479" s="10">
        <v>43.36</v>
      </c>
      <c r="H2479" s="24">
        <v>0.18793768138960681</v>
      </c>
      <c r="I2479" s="10">
        <v>44.116999999999997</v>
      </c>
      <c r="J2479" s="24">
        <v>5.8613351548748131E-2</v>
      </c>
      <c r="K2479" s="10">
        <v>43.470999999999997</v>
      </c>
      <c r="L2479" s="61">
        <v>3.4482758620689655E-2</v>
      </c>
      <c r="Q2479" s="48"/>
      <c r="R2479" s="48"/>
      <c r="S2479" s="48"/>
      <c r="T2479" s="48"/>
      <c r="U2479" s="48"/>
      <c r="V2479" s="48"/>
    </row>
    <row r="2480" spans="1:22" x14ac:dyDescent="0.25">
      <c r="A2480" s="8"/>
      <c r="B2480" s="60" t="s">
        <v>2475</v>
      </c>
      <c r="C2480" s="45">
        <v>43.392000000000003</v>
      </c>
      <c r="D2480" s="24">
        <v>1.0616137991521708E-2</v>
      </c>
      <c r="E2480" s="10">
        <v>37.069000000000003</v>
      </c>
      <c r="F2480" s="24">
        <v>6.3630573248407638E-2</v>
      </c>
      <c r="G2480" s="10">
        <v>45.600999999999999</v>
      </c>
      <c r="H2480" s="24">
        <v>0.20844102401201323</v>
      </c>
      <c r="I2480" s="10">
        <v>45.731999999999999</v>
      </c>
      <c r="J2480" s="24">
        <v>6.9739642172188213E-2</v>
      </c>
      <c r="K2480" s="10">
        <v>45.051000000000002</v>
      </c>
      <c r="L2480" s="61">
        <v>3.6252348342524693E-2</v>
      </c>
      <c r="Q2480" s="48"/>
      <c r="R2480" s="48"/>
      <c r="S2480" s="48"/>
      <c r="T2480" s="48"/>
      <c r="U2480" s="48"/>
      <c r="V2480" s="48"/>
    </row>
    <row r="2481" spans="1:22" x14ac:dyDescent="0.25">
      <c r="A2481" s="8"/>
      <c r="B2481" s="60" t="s">
        <v>2476</v>
      </c>
      <c r="C2481" s="45">
        <v>44.143000000000001</v>
      </c>
      <c r="D2481" s="24">
        <v>1.0013155971349217E-2</v>
      </c>
      <c r="E2481" s="10">
        <v>36.914000000000001</v>
      </c>
      <c r="F2481" s="24">
        <v>6.6910828025477709E-2</v>
      </c>
      <c r="G2481" s="10">
        <v>50.213000000000001</v>
      </c>
      <c r="H2481" s="24">
        <v>0.23573068426296259</v>
      </c>
      <c r="I2481" s="10">
        <v>49.36</v>
      </c>
      <c r="J2481" s="24">
        <v>7.8711609699708376E-2</v>
      </c>
      <c r="K2481" s="10">
        <v>48.591999999999999</v>
      </c>
      <c r="L2481" s="61">
        <v>3.6870492697412278E-2</v>
      </c>
      <c r="Q2481" s="48"/>
      <c r="R2481" s="48"/>
      <c r="S2481" s="48"/>
      <c r="T2481" s="48"/>
      <c r="U2481" s="48"/>
      <c r="V2481" s="48"/>
    </row>
    <row r="2482" spans="1:22" x14ac:dyDescent="0.25">
      <c r="A2482" s="8"/>
      <c r="B2482" s="60" t="s">
        <v>2477</v>
      </c>
      <c r="C2482" s="45">
        <v>45.438000000000002</v>
      </c>
      <c r="D2482" s="24">
        <v>1.0360327437509136E-2</v>
      </c>
      <c r="E2482" s="10">
        <v>35.951999999999998</v>
      </c>
      <c r="F2482" s="24">
        <v>7.3041401273885351E-2</v>
      </c>
      <c r="G2482" s="10">
        <v>58.347000000000001</v>
      </c>
      <c r="H2482" s="24">
        <v>0.26382892703986599</v>
      </c>
      <c r="I2482" s="10">
        <v>56.828000000000003</v>
      </c>
      <c r="J2482" s="24">
        <v>8.9036597220397765E-2</v>
      </c>
      <c r="K2482" s="10">
        <v>56.07</v>
      </c>
      <c r="L2482" s="61">
        <v>3.685837221986546E-2</v>
      </c>
      <c r="Q2482" s="48"/>
      <c r="R2482" s="48"/>
      <c r="S2482" s="48"/>
      <c r="T2482" s="48"/>
      <c r="U2482" s="48"/>
      <c r="V2482" s="48"/>
    </row>
    <row r="2483" spans="1:22" x14ac:dyDescent="0.25">
      <c r="A2483" s="8"/>
      <c r="B2483" s="60" t="s">
        <v>2478</v>
      </c>
      <c r="C2483" s="45">
        <v>48.853999999999999</v>
      </c>
      <c r="D2483" s="24">
        <v>3.1683964332699897E-2</v>
      </c>
      <c r="E2483" s="10">
        <v>37.465000000000003</v>
      </c>
      <c r="F2483" s="24">
        <v>8.5238853503184719E-2</v>
      </c>
      <c r="G2483" s="10">
        <v>64.805999999999997</v>
      </c>
      <c r="H2483" s="24">
        <v>0.29225926621135767</v>
      </c>
      <c r="I2483" s="10">
        <v>61.613999999999997</v>
      </c>
      <c r="J2483" s="24">
        <v>0.12006410424822006</v>
      </c>
      <c r="K2483" s="10">
        <v>61.35</v>
      </c>
      <c r="L2483" s="61">
        <v>4.8166777771044181E-2</v>
      </c>
      <c r="Q2483" s="48"/>
      <c r="R2483" s="48"/>
      <c r="S2483" s="48"/>
      <c r="T2483" s="48"/>
      <c r="U2483" s="48"/>
      <c r="V2483" s="48"/>
    </row>
    <row r="2484" spans="1:22" x14ac:dyDescent="0.25">
      <c r="A2484" s="8"/>
      <c r="B2484" s="60" t="s">
        <v>2479</v>
      </c>
      <c r="C2484" s="45">
        <v>53.512</v>
      </c>
      <c r="D2484" s="24">
        <v>8.1914193831311211E-2</v>
      </c>
      <c r="E2484" s="10">
        <v>41.429000000000002</v>
      </c>
      <c r="F2484" s="24">
        <v>0.11122611464968153</v>
      </c>
      <c r="G2484" s="10">
        <v>68.7</v>
      </c>
      <c r="H2484" s="24">
        <v>0.34279567408348616</v>
      </c>
      <c r="I2484" s="10">
        <v>62.329000000000001</v>
      </c>
      <c r="J2484" s="24">
        <v>0.16885164070094316</v>
      </c>
      <c r="K2484" s="10">
        <v>63.725000000000001</v>
      </c>
      <c r="L2484" s="61">
        <v>7.8395248772801643E-2</v>
      </c>
      <c r="Q2484" s="48"/>
      <c r="R2484" s="48"/>
      <c r="S2484" s="48"/>
      <c r="T2484" s="48"/>
      <c r="U2484" s="48"/>
      <c r="V2484" s="48"/>
    </row>
    <row r="2485" spans="1:22" x14ac:dyDescent="0.25">
      <c r="A2485" s="8"/>
      <c r="B2485" s="60" t="s">
        <v>2480</v>
      </c>
      <c r="C2485" s="45">
        <v>57.152999999999999</v>
      </c>
      <c r="D2485" s="24">
        <v>0.14102470399064465</v>
      </c>
      <c r="E2485" s="10">
        <v>44.701999999999998</v>
      </c>
      <c r="F2485" s="24">
        <v>0.15179936305732483</v>
      </c>
      <c r="G2485" s="10">
        <v>70.227999999999994</v>
      </c>
      <c r="H2485" s="24">
        <v>0.4045800424505826</v>
      </c>
      <c r="I2485" s="10">
        <v>63.558999999999997</v>
      </c>
      <c r="J2485" s="24">
        <v>0.23019730446890682</v>
      </c>
      <c r="K2485" s="10">
        <v>64.349000000000004</v>
      </c>
      <c r="L2485" s="61">
        <v>0.12212593176171141</v>
      </c>
      <c r="Q2485" s="48"/>
      <c r="R2485" s="48"/>
      <c r="S2485" s="48"/>
      <c r="T2485" s="48"/>
      <c r="U2485" s="48"/>
      <c r="V2485" s="48"/>
    </row>
    <row r="2486" spans="1:22" x14ac:dyDescent="0.25">
      <c r="A2486" s="8"/>
      <c r="B2486" s="60" t="s">
        <v>2481</v>
      </c>
      <c r="C2486" s="45">
        <v>59.244999999999997</v>
      </c>
      <c r="D2486" s="24">
        <v>0.20061029089314428</v>
      </c>
      <c r="E2486" s="10">
        <v>46.969000000000001</v>
      </c>
      <c r="F2486" s="24">
        <v>0.20714968152866242</v>
      </c>
      <c r="G2486" s="10">
        <v>71.536000000000001</v>
      </c>
      <c r="H2486" s="24">
        <v>0.45598278874337611</v>
      </c>
      <c r="I2486" s="10">
        <v>65.509</v>
      </c>
      <c r="J2486" s="24">
        <v>0.3122192155111263</v>
      </c>
      <c r="K2486" s="10">
        <v>65.311000000000007</v>
      </c>
      <c r="L2486" s="61">
        <v>0.16109326707472274</v>
      </c>
      <c r="Q2486" s="48"/>
      <c r="R2486" s="48"/>
      <c r="S2486" s="48"/>
      <c r="T2486" s="48"/>
      <c r="U2486" s="48"/>
      <c r="V2486" s="48"/>
    </row>
    <row r="2487" spans="1:22" x14ac:dyDescent="0.25">
      <c r="A2487" s="8"/>
      <c r="B2487" s="60" t="s">
        <v>2482</v>
      </c>
      <c r="C2487" s="45">
        <v>60.301000000000002</v>
      </c>
      <c r="D2487" s="24">
        <v>0.23388393509720801</v>
      </c>
      <c r="E2487" s="10">
        <v>49.804000000000002</v>
      </c>
      <c r="F2487" s="24">
        <v>0.27296178343949046</v>
      </c>
      <c r="G2487" s="10">
        <v>72.828000000000003</v>
      </c>
      <c r="H2487" s="24">
        <v>0.4976681057510432</v>
      </c>
      <c r="I2487" s="10">
        <v>67.207999999999998</v>
      </c>
      <c r="J2487" s="24">
        <v>0.38511152562856316</v>
      </c>
      <c r="K2487" s="10">
        <v>66.52</v>
      </c>
      <c r="L2487" s="61">
        <v>0.19698200109084299</v>
      </c>
      <c r="Q2487" s="48"/>
      <c r="R2487" s="48"/>
      <c r="S2487" s="48"/>
      <c r="T2487" s="48"/>
      <c r="U2487" s="48"/>
      <c r="V2487" s="48"/>
    </row>
    <row r="2488" spans="1:22" x14ac:dyDescent="0.25">
      <c r="A2488" s="8"/>
      <c r="B2488" s="60" t="s">
        <v>2483</v>
      </c>
      <c r="C2488" s="45">
        <v>58.793999999999997</v>
      </c>
      <c r="D2488" s="24">
        <v>0.22759830434147055</v>
      </c>
      <c r="E2488" s="10">
        <v>50.110999999999997</v>
      </c>
      <c r="F2488" s="24">
        <v>0.32114649681528662</v>
      </c>
      <c r="G2488" s="10">
        <v>72.057000000000002</v>
      </c>
      <c r="H2488" s="24">
        <v>0.52823541302684207</v>
      </c>
      <c r="I2488" s="10">
        <v>66.864000000000004</v>
      </c>
      <c r="J2488" s="24">
        <v>0.4323752725744161</v>
      </c>
      <c r="K2488" s="10">
        <v>65.828000000000003</v>
      </c>
      <c r="L2488" s="61">
        <v>0.21498091024786375</v>
      </c>
      <c r="Q2488" s="48"/>
      <c r="R2488" s="48"/>
      <c r="S2488" s="48"/>
      <c r="T2488" s="48"/>
      <c r="U2488" s="48"/>
      <c r="V2488" s="48"/>
    </row>
    <row r="2489" spans="1:22" x14ac:dyDescent="0.25">
      <c r="A2489" s="8"/>
      <c r="B2489" s="60" t="s">
        <v>2484</v>
      </c>
      <c r="C2489" s="45">
        <v>57.073999999999998</v>
      </c>
      <c r="D2489" s="24">
        <v>0.2137845344247917</v>
      </c>
      <c r="E2489" s="10">
        <v>48.366</v>
      </c>
      <c r="F2489" s="24">
        <v>0.33931528662420385</v>
      </c>
      <c r="G2489" s="10">
        <v>70.784999999999997</v>
      </c>
      <c r="H2489" s="24">
        <v>0.53017023549966069</v>
      </c>
      <c r="I2489" s="10">
        <v>66.631</v>
      </c>
      <c r="J2489" s="24">
        <v>0.45202690276646612</v>
      </c>
      <c r="K2489" s="10">
        <v>65.013000000000005</v>
      </c>
      <c r="L2489" s="61">
        <v>0.22016847463790074</v>
      </c>
      <c r="Q2489" s="48"/>
      <c r="R2489" s="48"/>
      <c r="S2489" s="48"/>
      <c r="T2489" s="48"/>
      <c r="U2489" s="48"/>
      <c r="V2489" s="48"/>
    </row>
    <row r="2490" spans="1:22" x14ac:dyDescent="0.25">
      <c r="A2490" s="8"/>
      <c r="B2490" s="60" t="s">
        <v>2485</v>
      </c>
      <c r="C2490" s="45">
        <v>54.805999999999997</v>
      </c>
      <c r="D2490" s="24">
        <v>0.18791112410466307</v>
      </c>
      <c r="E2490" s="10">
        <v>45.585000000000001</v>
      </c>
      <c r="F2490" s="24">
        <v>0.33490445859872614</v>
      </c>
      <c r="G2490" s="10">
        <v>69.694999999999993</v>
      </c>
      <c r="H2490" s="24">
        <v>0.54283321541504825</v>
      </c>
      <c r="I2490" s="10">
        <v>65.638000000000005</v>
      </c>
      <c r="J2490" s="24">
        <v>0.44578724745816145</v>
      </c>
      <c r="K2490" s="10">
        <v>63.543999999999997</v>
      </c>
      <c r="L2490" s="61">
        <v>0.21311435670565421</v>
      </c>
      <c r="Q2490" s="48"/>
      <c r="R2490" s="48"/>
      <c r="S2490" s="48"/>
      <c r="T2490" s="48"/>
      <c r="U2490" s="48"/>
      <c r="V2490" s="48"/>
    </row>
    <row r="2491" spans="1:22" x14ac:dyDescent="0.25">
      <c r="A2491" s="8"/>
      <c r="B2491" s="60" t="s">
        <v>2486</v>
      </c>
      <c r="C2491" s="45">
        <v>53.701999999999998</v>
      </c>
      <c r="D2491" s="24">
        <v>0.16178190323052186</v>
      </c>
      <c r="E2491" s="10">
        <v>43.646000000000001</v>
      </c>
      <c r="F2491" s="24">
        <v>0.31262738853503186</v>
      </c>
      <c r="G2491" s="10">
        <v>68.53</v>
      </c>
      <c r="H2491" s="24">
        <v>0.5249000101072816</v>
      </c>
      <c r="I2491" s="10">
        <v>64.183999999999997</v>
      </c>
      <c r="J2491" s="24">
        <v>0.41403725402621971</v>
      </c>
      <c r="K2491" s="10">
        <v>62.529000000000003</v>
      </c>
      <c r="L2491" s="61">
        <v>0.20076359008544936</v>
      </c>
      <c r="Q2491" s="48"/>
      <c r="R2491" s="48"/>
      <c r="S2491" s="48"/>
      <c r="T2491" s="48"/>
      <c r="U2491" s="48"/>
      <c r="V2491" s="48"/>
    </row>
    <row r="2492" spans="1:22" x14ac:dyDescent="0.25">
      <c r="A2492" s="8"/>
      <c r="B2492" s="60" t="s">
        <v>2487</v>
      </c>
      <c r="C2492" s="45">
        <v>52.765999999999998</v>
      </c>
      <c r="D2492" s="24">
        <v>0.13351483701213274</v>
      </c>
      <c r="E2492" s="10">
        <v>42.811</v>
      </c>
      <c r="F2492" s="24">
        <v>0.27074840764331209</v>
      </c>
      <c r="G2492" s="10">
        <v>66.891000000000005</v>
      </c>
      <c r="H2492" s="24">
        <v>0.49088178812250027</v>
      </c>
      <c r="I2492" s="10">
        <v>61.981000000000002</v>
      </c>
      <c r="J2492" s="24">
        <v>0.36071775740220163</v>
      </c>
      <c r="K2492" s="10">
        <v>60.939</v>
      </c>
      <c r="L2492" s="61">
        <v>0.17297133507060178</v>
      </c>
      <c r="Q2492" s="48"/>
      <c r="R2492" s="48"/>
      <c r="S2492" s="48"/>
      <c r="T2492" s="48"/>
      <c r="U2492" s="48"/>
      <c r="V2492" s="48"/>
    </row>
    <row r="2493" spans="1:22" x14ac:dyDescent="0.25">
      <c r="A2493" s="8"/>
      <c r="B2493" s="60" t="s">
        <v>2488</v>
      </c>
      <c r="C2493" s="45">
        <v>53.087000000000003</v>
      </c>
      <c r="D2493" s="24">
        <v>0.10166642303756761</v>
      </c>
      <c r="E2493" s="10">
        <v>44.018999999999998</v>
      </c>
      <c r="F2493" s="24">
        <v>0.20023885350318471</v>
      </c>
      <c r="G2493" s="10">
        <v>66.426000000000002</v>
      </c>
      <c r="H2493" s="24">
        <v>0.4461498476688277</v>
      </c>
      <c r="I2493" s="10">
        <v>60.963000000000001</v>
      </c>
      <c r="J2493" s="24">
        <v>0.28811444184641255</v>
      </c>
      <c r="K2493" s="10">
        <v>60.064999999999998</v>
      </c>
      <c r="L2493" s="61">
        <v>0.12562874977274105</v>
      </c>
      <c r="Q2493" s="48"/>
      <c r="R2493" s="48"/>
      <c r="S2493" s="48"/>
      <c r="T2493" s="48"/>
      <c r="U2493" s="48"/>
      <c r="V2493" s="48"/>
    </row>
    <row r="2494" spans="1:22" x14ac:dyDescent="0.25">
      <c r="A2494" s="8"/>
      <c r="B2494" s="60" t="s">
        <v>2489</v>
      </c>
      <c r="C2494" s="45">
        <v>53.52</v>
      </c>
      <c r="D2494" s="24">
        <v>6.7661891536325097E-2</v>
      </c>
      <c r="E2494" s="10">
        <v>45.795999999999999</v>
      </c>
      <c r="F2494" s="24">
        <v>0.12186305732484076</v>
      </c>
      <c r="G2494" s="10">
        <v>66.018000000000001</v>
      </c>
      <c r="H2494" s="24">
        <v>0.37087947788671183</v>
      </c>
      <c r="I2494" s="10">
        <v>60.201000000000001</v>
      </c>
      <c r="J2494" s="24">
        <v>0.20664424769461157</v>
      </c>
      <c r="K2494" s="10">
        <v>60.002000000000002</v>
      </c>
      <c r="L2494" s="61">
        <v>7.1413853705836014E-2</v>
      </c>
      <c r="Q2494" s="48"/>
      <c r="R2494" s="48"/>
      <c r="S2494" s="48"/>
      <c r="T2494" s="48"/>
      <c r="U2494" s="48"/>
      <c r="V2494" s="48"/>
    </row>
    <row r="2495" spans="1:22" x14ac:dyDescent="0.25">
      <c r="A2495" s="8"/>
      <c r="B2495" s="60" t="s">
        <v>2490</v>
      </c>
      <c r="C2495" s="45">
        <v>53.423000000000002</v>
      </c>
      <c r="D2495" s="24">
        <v>4.2464551966086832E-2</v>
      </c>
      <c r="E2495" s="10">
        <v>46.295000000000002</v>
      </c>
      <c r="F2495" s="24">
        <v>7.0764331210191087E-2</v>
      </c>
      <c r="G2495" s="10">
        <v>65.965999999999994</v>
      </c>
      <c r="H2495" s="24">
        <v>0.3124305124391758</v>
      </c>
      <c r="I2495" s="10">
        <v>59.85</v>
      </c>
      <c r="J2495" s="24">
        <v>0.14372224995402358</v>
      </c>
      <c r="K2495" s="10">
        <v>59.76</v>
      </c>
      <c r="L2495" s="61">
        <v>2.5077268044360949E-2</v>
      </c>
      <c r="Q2495" s="48"/>
      <c r="R2495" s="48"/>
      <c r="S2495" s="48"/>
      <c r="T2495" s="48"/>
      <c r="U2495" s="48"/>
      <c r="V2495" s="48"/>
    </row>
    <row r="2496" spans="1:22" x14ac:dyDescent="0.25">
      <c r="A2496" s="8"/>
      <c r="B2496" s="60" t="s">
        <v>2491</v>
      </c>
      <c r="C2496" s="45">
        <v>53.753</v>
      </c>
      <c r="D2496" s="24">
        <v>4.7379769039614092E-2</v>
      </c>
      <c r="E2496" s="10">
        <v>47.085999999999999</v>
      </c>
      <c r="F2496" s="24">
        <v>7.3407643312101908E-2</v>
      </c>
      <c r="G2496" s="10">
        <v>65.622</v>
      </c>
      <c r="H2496" s="24">
        <v>0.27744487921798516</v>
      </c>
      <c r="I2496" s="10">
        <v>59.692999999999998</v>
      </c>
      <c r="J2496" s="24">
        <v>0.12340067782360822</v>
      </c>
      <c r="K2496" s="10">
        <v>59.822000000000003</v>
      </c>
      <c r="L2496" s="61">
        <v>1.1175080298163748E-2</v>
      </c>
      <c r="Q2496" s="48"/>
      <c r="R2496" s="48"/>
      <c r="S2496" s="48"/>
      <c r="T2496" s="48"/>
      <c r="U2496" s="48"/>
      <c r="V2496" s="48"/>
    </row>
    <row r="2497" spans="1:22" x14ac:dyDescent="0.25">
      <c r="A2497" s="8"/>
      <c r="B2497" s="60" t="s">
        <v>2492</v>
      </c>
      <c r="C2497" s="45">
        <v>52.521999999999998</v>
      </c>
      <c r="D2497" s="24">
        <v>6.0480923841543632E-2</v>
      </c>
      <c r="E2497" s="10">
        <v>46.371000000000002</v>
      </c>
      <c r="F2497" s="24">
        <v>0.10506369426751593</v>
      </c>
      <c r="G2497" s="10">
        <v>63.536000000000001</v>
      </c>
      <c r="H2497" s="24">
        <v>0.25815441038450987</v>
      </c>
      <c r="I2497" s="10">
        <v>57.523000000000003</v>
      </c>
      <c r="J2497" s="24">
        <v>0.12421511704279747</v>
      </c>
      <c r="K2497" s="10">
        <v>57.664999999999999</v>
      </c>
      <c r="L2497" s="61">
        <v>1.3102236228107387E-2</v>
      </c>
      <c r="Q2497" s="48"/>
      <c r="R2497" s="48"/>
      <c r="S2497" s="48"/>
      <c r="T2497" s="48"/>
      <c r="U2497" s="48"/>
      <c r="V2497" s="48"/>
    </row>
    <row r="2498" spans="1:22" x14ac:dyDescent="0.25">
      <c r="A2498" s="8"/>
      <c r="B2498" s="60" t="s">
        <v>2493</v>
      </c>
      <c r="C2498" s="45">
        <v>50.81</v>
      </c>
      <c r="D2498" s="24">
        <v>6.7533986259318807E-2</v>
      </c>
      <c r="E2498" s="10">
        <v>45.436</v>
      </c>
      <c r="F2498" s="24">
        <v>0.1319904458598726</v>
      </c>
      <c r="G2498" s="10">
        <v>59.591999999999999</v>
      </c>
      <c r="H2498" s="24">
        <v>0.2441774838644469</v>
      </c>
      <c r="I2498" s="10">
        <v>53.881999999999998</v>
      </c>
      <c r="J2498" s="24">
        <v>0.12954838031684313</v>
      </c>
      <c r="K2498" s="10">
        <v>53.561999999999998</v>
      </c>
      <c r="L2498" s="61">
        <v>2.131992000484819E-2</v>
      </c>
      <c r="Q2498" s="48"/>
      <c r="R2498" s="48"/>
      <c r="S2498" s="48"/>
      <c r="T2498" s="48"/>
      <c r="U2498" s="48"/>
      <c r="V2498" s="48"/>
    </row>
    <row r="2499" spans="1:22" x14ac:dyDescent="0.25">
      <c r="A2499" s="8"/>
      <c r="B2499" s="60" t="s">
        <v>2494</v>
      </c>
      <c r="C2499" s="45">
        <v>47.317</v>
      </c>
      <c r="D2499" s="24">
        <v>7.1846221312673583E-2</v>
      </c>
      <c r="E2499" s="10">
        <v>41.624000000000002</v>
      </c>
      <c r="F2499" s="24">
        <v>0.14576433121019108</v>
      </c>
      <c r="G2499" s="10">
        <v>54.896000000000001</v>
      </c>
      <c r="H2499" s="24">
        <v>0.23535527094734107</v>
      </c>
      <c r="I2499" s="10">
        <v>49.088999999999999</v>
      </c>
      <c r="J2499" s="24">
        <v>0.12697370149489004</v>
      </c>
      <c r="K2499" s="10">
        <v>48.743000000000002</v>
      </c>
      <c r="L2499" s="61">
        <v>3.5113023453124052E-2</v>
      </c>
      <c r="Q2499" s="48"/>
      <c r="R2499" s="48"/>
      <c r="S2499" s="48"/>
      <c r="T2499" s="48"/>
      <c r="U2499" s="48"/>
      <c r="V2499" s="48"/>
    </row>
    <row r="2500" spans="1:22" x14ac:dyDescent="0.25">
      <c r="A2500" s="8"/>
      <c r="B2500" s="60" t="s">
        <v>2495</v>
      </c>
      <c r="C2500" s="45">
        <v>43.648000000000003</v>
      </c>
      <c r="D2500" s="24">
        <v>7.3783072650197346E-2</v>
      </c>
      <c r="E2500" s="10">
        <v>38.384999999999998</v>
      </c>
      <c r="F2500" s="24">
        <v>0.14975083982105045</v>
      </c>
      <c r="G2500" s="10">
        <v>51.167000000000002</v>
      </c>
      <c r="H2500" s="24">
        <v>0.22424942263279446</v>
      </c>
      <c r="I2500" s="10">
        <v>45.442</v>
      </c>
      <c r="J2500" s="24">
        <v>0.12353072508306738</v>
      </c>
      <c r="K2500" s="10">
        <v>45.335999999999999</v>
      </c>
      <c r="L2500" s="61">
        <v>4.7284933532070625E-2</v>
      </c>
      <c r="Q2500" s="48"/>
      <c r="R2500" s="48"/>
      <c r="S2500" s="48"/>
      <c r="T2500" s="48"/>
      <c r="U2500" s="48"/>
      <c r="V2500" s="48"/>
    </row>
    <row r="2501" spans="1:22" x14ac:dyDescent="0.25">
      <c r="A2501" s="8"/>
      <c r="B2501" s="60" t="s">
        <v>2496</v>
      </c>
      <c r="C2501" s="45">
        <v>41.231000000000002</v>
      </c>
      <c r="D2501" s="24">
        <v>6.9324660137406818E-2</v>
      </c>
      <c r="E2501" s="10">
        <v>36.475999999999999</v>
      </c>
      <c r="F2501" s="24">
        <v>0.1481269204438713</v>
      </c>
      <c r="G2501" s="10">
        <v>48.938000000000002</v>
      </c>
      <c r="H2501" s="24">
        <v>0.21137413394919169</v>
      </c>
      <c r="I2501" s="10">
        <v>43.411000000000001</v>
      </c>
      <c r="J2501" s="24">
        <v>0.12174461211142193</v>
      </c>
      <c r="K2501" s="10">
        <v>43.317999999999998</v>
      </c>
      <c r="L2501" s="61">
        <v>5.7997358248203484E-2</v>
      </c>
      <c r="Q2501" s="48"/>
      <c r="R2501" s="48"/>
      <c r="S2501" s="48"/>
      <c r="T2501" s="48"/>
      <c r="U2501" s="48"/>
      <c r="V2501" s="48"/>
    </row>
    <row r="2502" spans="1:22" x14ac:dyDescent="0.25">
      <c r="A2502" s="8"/>
      <c r="B2502" s="60" t="s">
        <v>2497</v>
      </c>
      <c r="C2502" s="45">
        <v>39.960999999999999</v>
      </c>
      <c r="D2502" s="24">
        <v>6.3020757199239871E-2</v>
      </c>
      <c r="E2502" s="10">
        <v>35.875</v>
      </c>
      <c r="F2502" s="24">
        <v>0.15154988775851364</v>
      </c>
      <c r="G2502" s="10">
        <v>48.253999999999998</v>
      </c>
      <c r="H2502" s="24">
        <v>0.20402713625866051</v>
      </c>
      <c r="I2502" s="10">
        <v>42.325000000000003</v>
      </c>
      <c r="J2502" s="24">
        <v>0.11969583546747567</v>
      </c>
      <c r="K2502" s="10">
        <v>42.526000000000003</v>
      </c>
      <c r="L2502" s="61">
        <v>7.0757746513008812E-2</v>
      </c>
      <c r="Q2502" s="48"/>
      <c r="R2502" s="48"/>
      <c r="S2502" s="48"/>
      <c r="T2502" s="48"/>
      <c r="U2502" s="48"/>
      <c r="V2502" s="48"/>
    </row>
    <row r="2503" spans="1:22" x14ac:dyDescent="0.25">
      <c r="A2503" s="8"/>
      <c r="B2503" s="60" t="s">
        <v>2498</v>
      </c>
      <c r="C2503" s="45">
        <v>39.829000000000001</v>
      </c>
      <c r="D2503" s="24">
        <v>5.8598889051308285E-2</v>
      </c>
      <c r="E2503" s="10">
        <v>36.212000000000003</v>
      </c>
      <c r="F2503" s="24">
        <v>0.14733088153348936</v>
      </c>
      <c r="G2503" s="10">
        <v>48.701999999999998</v>
      </c>
      <c r="H2503" s="24">
        <v>0.19132505773672057</v>
      </c>
      <c r="I2503" s="10">
        <v>42.378999999999998</v>
      </c>
      <c r="J2503" s="24">
        <v>0.11512548756944171</v>
      </c>
      <c r="K2503" s="10">
        <v>43.311</v>
      </c>
      <c r="L2503" s="61">
        <v>7.4599192932708044E-2</v>
      </c>
      <c r="Q2503" s="48"/>
      <c r="R2503" s="48"/>
      <c r="S2503" s="48"/>
      <c r="T2503" s="48"/>
      <c r="U2503" s="48"/>
      <c r="V2503" s="48"/>
    </row>
    <row r="2504" spans="1:22" x14ac:dyDescent="0.25">
      <c r="A2504" s="8"/>
      <c r="B2504" s="60" t="s">
        <v>2499</v>
      </c>
      <c r="C2504" s="45">
        <v>40.460999999999999</v>
      </c>
      <c r="D2504" s="24">
        <v>5.7228475369098086E-2</v>
      </c>
      <c r="E2504" s="10">
        <v>38.436999999999998</v>
      </c>
      <c r="F2504" s="24">
        <v>0.15041951250577129</v>
      </c>
      <c r="G2504" s="10">
        <v>50.194000000000003</v>
      </c>
      <c r="H2504" s="24">
        <v>0.18957852193995381</v>
      </c>
      <c r="I2504" s="10">
        <v>44.427</v>
      </c>
      <c r="J2504" s="24">
        <v>0.11219678762328776</v>
      </c>
      <c r="K2504" s="10">
        <v>45.201999999999998</v>
      </c>
      <c r="L2504" s="61">
        <v>8.3118236570085186E-2</v>
      </c>
      <c r="Q2504" s="48"/>
      <c r="R2504" s="48"/>
      <c r="S2504" s="48"/>
      <c r="T2504" s="48"/>
      <c r="U2504" s="48"/>
      <c r="V2504" s="48"/>
    </row>
    <row r="2505" spans="1:22" x14ac:dyDescent="0.25">
      <c r="A2505" s="8"/>
      <c r="B2505" s="60" t="s">
        <v>2500</v>
      </c>
      <c r="C2505" s="45">
        <v>41.19</v>
      </c>
      <c r="D2505" s="24">
        <v>5.6004239146323638E-2</v>
      </c>
      <c r="E2505" s="10">
        <v>43.015000000000001</v>
      </c>
      <c r="F2505" s="24">
        <v>0.1465666841795227</v>
      </c>
      <c r="G2505" s="10">
        <v>53.765000000000001</v>
      </c>
      <c r="H2505" s="24">
        <v>0.18345842956120093</v>
      </c>
      <c r="I2505" s="10">
        <v>48.593000000000004</v>
      </c>
      <c r="J2505" s="24">
        <v>0.10824369935516069</v>
      </c>
      <c r="K2505" s="10">
        <v>48.481999999999999</v>
      </c>
      <c r="L2505" s="61">
        <v>8.9662025423831504E-2</v>
      </c>
      <c r="Q2505" s="48"/>
      <c r="R2505" s="48"/>
      <c r="S2505" s="48"/>
      <c r="T2505" s="48"/>
      <c r="U2505" s="48"/>
      <c r="V2505" s="48"/>
    </row>
    <row r="2506" spans="1:22" x14ac:dyDescent="0.25">
      <c r="A2506" s="8"/>
      <c r="B2506" s="60" t="s">
        <v>2501</v>
      </c>
      <c r="C2506" s="45">
        <v>41.404000000000003</v>
      </c>
      <c r="D2506" s="24">
        <v>6.0005847098377432E-2</v>
      </c>
      <c r="E2506" s="10">
        <v>51.16</v>
      </c>
      <c r="F2506" s="24">
        <v>0.13854261196287274</v>
      </c>
      <c r="G2506" s="10">
        <v>60.289000000000001</v>
      </c>
      <c r="H2506" s="24">
        <v>0.17341224018475751</v>
      </c>
      <c r="I2506" s="10">
        <v>55.975999999999999</v>
      </c>
      <c r="J2506" s="24">
        <v>0.10980654820535046</v>
      </c>
      <c r="K2506" s="10">
        <v>55.734000000000002</v>
      </c>
      <c r="L2506" s="61">
        <v>9.6024042364973763E-2</v>
      </c>
      <c r="Q2506" s="48"/>
      <c r="R2506" s="48"/>
      <c r="S2506" s="48"/>
      <c r="T2506" s="48"/>
      <c r="U2506" s="48"/>
      <c r="V2506" s="48"/>
    </row>
    <row r="2507" spans="1:22" x14ac:dyDescent="0.25">
      <c r="A2507" s="8"/>
      <c r="B2507" s="60" t="s">
        <v>2502</v>
      </c>
      <c r="C2507" s="45">
        <v>43.558</v>
      </c>
      <c r="D2507" s="24">
        <v>7.6487355649758809E-2</v>
      </c>
      <c r="E2507" s="10">
        <v>56.670999999999999</v>
      </c>
      <c r="F2507" s="24">
        <v>0.15164541242775947</v>
      </c>
      <c r="G2507" s="10">
        <v>65.715000000000003</v>
      </c>
      <c r="H2507" s="24">
        <v>0.17700635103926096</v>
      </c>
      <c r="I2507" s="10">
        <v>61.601999999999997</v>
      </c>
      <c r="J2507" s="24">
        <v>0.13872581852566881</v>
      </c>
      <c r="K2507" s="10">
        <v>61.040999999999997</v>
      </c>
      <c r="L2507" s="61">
        <v>0.11502526629585197</v>
      </c>
      <c r="Q2507" s="48"/>
      <c r="R2507" s="48"/>
      <c r="S2507" s="48"/>
      <c r="T2507" s="48"/>
      <c r="U2507" s="48"/>
      <c r="V2507" s="48"/>
    </row>
    <row r="2508" spans="1:22" x14ac:dyDescent="0.25">
      <c r="A2508" s="8"/>
      <c r="B2508" s="60" t="s">
        <v>2503</v>
      </c>
      <c r="C2508" s="45">
        <v>47.01</v>
      </c>
      <c r="D2508" s="24">
        <v>0.10694708375968426</v>
      </c>
      <c r="E2508" s="10">
        <v>59.875</v>
      </c>
      <c r="F2508" s="24">
        <v>0.20028338985209598</v>
      </c>
      <c r="G2508" s="10">
        <v>69.091999999999999</v>
      </c>
      <c r="H2508" s="24">
        <v>0.219385103926097</v>
      </c>
      <c r="I2508" s="10">
        <v>63.884</v>
      </c>
      <c r="J2508" s="24">
        <v>0.18982703597178993</v>
      </c>
      <c r="K2508" s="10">
        <v>63.829000000000001</v>
      </c>
      <c r="L2508" s="61">
        <v>0.13114237588007902</v>
      </c>
      <c r="Q2508" s="48"/>
      <c r="R2508" s="48"/>
      <c r="S2508" s="48"/>
      <c r="T2508" s="48"/>
      <c r="U2508" s="48"/>
      <c r="V2508" s="48"/>
    </row>
    <row r="2509" spans="1:22" x14ac:dyDescent="0.25">
      <c r="A2509" s="8"/>
      <c r="B2509" s="60" t="s">
        <v>2504</v>
      </c>
      <c r="C2509" s="45">
        <v>50.088999999999999</v>
      </c>
      <c r="D2509" s="24">
        <v>0.13952638503142814</v>
      </c>
      <c r="E2509" s="10">
        <v>61.356000000000002</v>
      </c>
      <c r="F2509" s="24">
        <v>0.26664119342153442</v>
      </c>
      <c r="G2509" s="10">
        <v>70.314999999999998</v>
      </c>
      <c r="H2509" s="24">
        <v>0.28052829099307158</v>
      </c>
      <c r="I2509" s="10">
        <v>64.531000000000006</v>
      </c>
      <c r="J2509" s="24">
        <v>0.26318899964540404</v>
      </c>
      <c r="K2509" s="10">
        <v>64.569000000000003</v>
      </c>
      <c r="L2509" s="61">
        <v>0.14238799820651712</v>
      </c>
      <c r="Q2509" s="48"/>
      <c r="R2509" s="48"/>
      <c r="S2509" s="48"/>
      <c r="T2509" s="48"/>
      <c r="U2509" s="48"/>
      <c r="V2509" s="48"/>
    </row>
    <row r="2510" spans="1:22" x14ac:dyDescent="0.25">
      <c r="A2510" s="8"/>
      <c r="B2510" s="60" t="s">
        <v>2505</v>
      </c>
      <c r="C2510" s="45">
        <v>53.076000000000001</v>
      </c>
      <c r="D2510" s="24">
        <v>0.18515202455781318</v>
      </c>
      <c r="E2510" s="10">
        <v>63.168999999999997</v>
      </c>
      <c r="F2510" s="24">
        <v>0.34150069255385201</v>
      </c>
      <c r="G2510" s="10">
        <v>72.034000000000006</v>
      </c>
      <c r="H2510" s="24">
        <v>0.32068418013856814</v>
      </c>
      <c r="I2510" s="10">
        <v>66.617000000000004</v>
      </c>
      <c r="J2510" s="24">
        <v>0.35804998489683887</v>
      </c>
      <c r="K2510" s="10">
        <v>65.664000000000001</v>
      </c>
      <c r="L2510" s="61">
        <v>0.16809054664873183</v>
      </c>
      <c r="Q2510" s="48"/>
      <c r="R2510" s="48"/>
      <c r="S2510" s="48"/>
      <c r="T2510" s="48"/>
      <c r="U2510" s="48"/>
      <c r="V2510" s="48"/>
    </row>
    <row r="2511" spans="1:22" x14ac:dyDescent="0.25">
      <c r="A2511" s="8"/>
      <c r="B2511" s="60" t="s">
        <v>2506</v>
      </c>
      <c r="C2511" s="45">
        <v>55.82</v>
      </c>
      <c r="D2511" s="24">
        <v>0.22021634263996492</v>
      </c>
      <c r="E2511" s="10">
        <v>64.697000000000003</v>
      </c>
      <c r="F2511" s="24">
        <v>0.39211284647593575</v>
      </c>
      <c r="G2511" s="10">
        <v>73.128</v>
      </c>
      <c r="H2511" s="24">
        <v>0.3369081986143187</v>
      </c>
      <c r="I2511" s="10">
        <v>69.271000000000001</v>
      </c>
      <c r="J2511" s="24">
        <v>0.45610233376672837</v>
      </c>
      <c r="K2511" s="10">
        <v>66.519000000000005</v>
      </c>
      <c r="L2511" s="61">
        <v>0.20151234231286583</v>
      </c>
      <c r="Q2511" s="48"/>
      <c r="R2511" s="48"/>
      <c r="S2511" s="48"/>
      <c r="T2511" s="48"/>
      <c r="U2511" s="48"/>
      <c r="V2511" s="48"/>
    </row>
    <row r="2512" spans="1:22" x14ac:dyDescent="0.25">
      <c r="A2512" s="8"/>
      <c r="B2512" s="60" t="s">
        <v>2507</v>
      </c>
      <c r="C2512" s="45">
        <v>55.706000000000003</v>
      </c>
      <c r="D2512" s="24">
        <v>0.24340374214296157</v>
      </c>
      <c r="E2512" s="10">
        <v>64.277000000000001</v>
      </c>
      <c r="F2512" s="24">
        <v>0.41257104647275161</v>
      </c>
      <c r="G2512" s="10">
        <v>72.159000000000006</v>
      </c>
      <c r="H2512" s="24">
        <v>0.34594399538106235</v>
      </c>
      <c r="I2512" s="10">
        <v>68.680000000000007</v>
      </c>
      <c r="J2512" s="24">
        <v>0.52393522713841068</v>
      </c>
      <c r="K2512" s="10">
        <v>65.853999999999999</v>
      </c>
      <c r="L2512" s="61">
        <v>0.23369808897129216</v>
      </c>
      <c r="Q2512" s="48"/>
      <c r="R2512" s="48"/>
      <c r="S2512" s="48"/>
      <c r="T2512" s="48"/>
      <c r="U2512" s="48"/>
      <c r="V2512" s="48"/>
    </row>
    <row r="2513" spans="1:22" x14ac:dyDescent="0.25">
      <c r="A2513" s="8"/>
      <c r="B2513" s="60" t="s">
        <v>2508</v>
      </c>
      <c r="C2513" s="45">
        <v>53.518000000000001</v>
      </c>
      <c r="D2513" s="24">
        <v>0.24884885250694344</v>
      </c>
      <c r="E2513" s="10">
        <v>64.2</v>
      </c>
      <c r="F2513" s="24">
        <v>0.41204566079189953</v>
      </c>
      <c r="G2513" s="10">
        <v>71.061000000000007</v>
      </c>
      <c r="H2513" s="24">
        <v>0.34217667436489607</v>
      </c>
      <c r="I2513" s="10">
        <v>67.932000000000002</v>
      </c>
      <c r="J2513" s="24">
        <v>0.54925600514820794</v>
      </c>
      <c r="K2513" s="10">
        <v>63.878</v>
      </c>
      <c r="L2513" s="61">
        <v>0.2505907587159632</v>
      </c>
      <c r="Q2513" s="48"/>
      <c r="R2513" s="48"/>
      <c r="S2513" s="48"/>
      <c r="T2513" s="48"/>
      <c r="U2513" s="48"/>
      <c r="V2513" s="48"/>
    </row>
    <row r="2514" spans="1:22" x14ac:dyDescent="0.25">
      <c r="A2514" s="8"/>
      <c r="B2514" s="60" t="s">
        <v>2509</v>
      </c>
      <c r="C2514" s="45">
        <v>51.518999999999998</v>
      </c>
      <c r="D2514" s="24">
        <v>0.24093699751498318</v>
      </c>
      <c r="E2514" s="10">
        <v>63.451999999999998</v>
      </c>
      <c r="F2514" s="24">
        <v>0.37284870484469279</v>
      </c>
      <c r="G2514" s="10">
        <v>69.855999999999995</v>
      </c>
      <c r="H2514" s="24">
        <v>0.32712182448036953</v>
      </c>
      <c r="I2514" s="10">
        <v>66.058000000000007</v>
      </c>
      <c r="J2514" s="24">
        <v>0.55624285883140934</v>
      </c>
      <c r="K2514" s="10">
        <v>62.064999999999998</v>
      </c>
      <c r="L2514" s="61">
        <v>0.26785909041334932</v>
      </c>
      <c r="Q2514" s="48"/>
      <c r="R2514" s="48"/>
      <c r="S2514" s="48"/>
      <c r="T2514" s="48"/>
      <c r="U2514" s="48"/>
      <c r="V2514" s="48"/>
    </row>
    <row r="2515" spans="1:22" x14ac:dyDescent="0.25">
      <c r="A2515" s="8"/>
      <c r="B2515" s="60" t="s">
        <v>2510</v>
      </c>
      <c r="C2515" s="45">
        <v>50.320999999999998</v>
      </c>
      <c r="D2515" s="24">
        <v>0.23165472884081276</v>
      </c>
      <c r="E2515" s="10">
        <v>62.296999999999997</v>
      </c>
      <c r="F2515" s="24">
        <v>0.32271417426883825</v>
      </c>
      <c r="G2515" s="10">
        <v>68.959000000000003</v>
      </c>
      <c r="H2515" s="24">
        <v>0.30601905311778294</v>
      </c>
      <c r="I2515" s="10">
        <v>66.311999999999998</v>
      </c>
      <c r="J2515" s="24">
        <v>0.5425712146881525</v>
      </c>
      <c r="K2515" s="10">
        <v>61.506999999999998</v>
      </c>
      <c r="L2515" s="61">
        <v>0.28140715696610558</v>
      </c>
      <c r="Q2515" s="48"/>
      <c r="R2515" s="48"/>
      <c r="S2515" s="48"/>
      <c r="T2515" s="48"/>
      <c r="U2515" s="48"/>
      <c r="V2515" s="48"/>
    </row>
    <row r="2516" spans="1:22" x14ac:dyDescent="0.25">
      <c r="A2516" s="8"/>
      <c r="B2516" s="60" t="s">
        <v>2511</v>
      </c>
      <c r="C2516" s="45">
        <v>50.097999999999999</v>
      </c>
      <c r="D2516" s="24">
        <v>0.23247697705013887</v>
      </c>
      <c r="E2516" s="10">
        <v>60.651000000000003</v>
      </c>
      <c r="F2516" s="24">
        <v>0.25329958128353314</v>
      </c>
      <c r="G2516" s="10">
        <v>67.337000000000003</v>
      </c>
      <c r="H2516" s="24">
        <v>0.27198325635103926</v>
      </c>
      <c r="I2516" s="10">
        <v>64.191999999999993</v>
      </c>
      <c r="J2516" s="24">
        <v>0.48875142823371814</v>
      </c>
      <c r="K2516" s="10">
        <v>60.390999999999998</v>
      </c>
      <c r="L2516" s="61">
        <v>0.26499921232171203</v>
      </c>
      <c r="Q2516" s="48"/>
      <c r="R2516" s="48"/>
      <c r="S2516" s="48"/>
      <c r="T2516" s="48"/>
      <c r="U2516" s="48"/>
      <c r="V2516" s="48"/>
    </row>
    <row r="2517" spans="1:22" x14ac:dyDescent="0.25">
      <c r="A2517" s="8"/>
      <c r="B2517" s="60" t="s">
        <v>2512</v>
      </c>
      <c r="C2517" s="45">
        <v>51.103000000000002</v>
      </c>
      <c r="D2517" s="24">
        <v>0.22491229352433856</v>
      </c>
      <c r="E2517" s="10">
        <v>59.841999999999999</v>
      </c>
      <c r="F2517" s="24">
        <v>0.17939532884367387</v>
      </c>
      <c r="G2517" s="10">
        <v>66.742000000000004</v>
      </c>
      <c r="H2517" s="24">
        <v>0.22042436489607389</v>
      </c>
      <c r="I2517" s="10">
        <v>62.978999999999999</v>
      </c>
      <c r="J2517" s="24">
        <v>0.40422625848731991</v>
      </c>
      <c r="K2517" s="10">
        <v>59.332000000000001</v>
      </c>
      <c r="L2517" s="61">
        <v>0.23002629633669006</v>
      </c>
      <c r="Q2517" s="48"/>
      <c r="R2517" s="48"/>
      <c r="S2517" s="48"/>
      <c r="T2517" s="48"/>
      <c r="U2517" s="48"/>
      <c r="V2517" s="48"/>
    </row>
    <row r="2518" spans="1:22" x14ac:dyDescent="0.25">
      <c r="A2518" s="8"/>
      <c r="B2518" s="60" t="s">
        <v>2513</v>
      </c>
      <c r="C2518" s="45">
        <v>52.668999999999997</v>
      </c>
      <c r="D2518" s="24">
        <v>0.2048311650343517</v>
      </c>
      <c r="E2518" s="10">
        <v>59.247999999999998</v>
      </c>
      <c r="F2518" s="24">
        <v>0.11104742799828056</v>
      </c>
      <c r="G2518" s="10">
        <v>66.233999999999995</v>
      </c>
      <c r="H2518" s="24">
        <v>0.16006062355658199</v>
      </c>
      <c r="I2518" s="10">
        <v>62.122999999999998</v>
      </c>
      <c r="J2518" s="24">
        <v>0.30425646480963453</v>
      </c>
      <c r="K2518" s="10">
        <v>59.116</v>
      </c>
      <c r="L2518" s="61">
        <v>0.17007791955986962</v>
      </c>
      <c r="Q2518" s="48"/>
      <c r="R2518" s="48"/>
      <c r="S2518" s="48"/>
      <c r="T2518" s="48"/>
      <c r="U2518" s="48"/>
      <c r="V2518" s="48"/>
    </row>
    <row r="2519" spans="1:22" x14ac:dyDescent="0.25">
      <c r="A2519" s="8"/>
      <c r="B2519" s="60" t="s">
        <v>2514</v>
      </c>
      <c r="C2519" s="45">
        <v>53.326999999999998</v>
      </c>
      <c r="D2519" s="24">
        <v>0.18677824879403596</v>
      </c>
      <c r="E2519" s="10">
        <v>59.137999999999998</v>
      </c>
      <c r="F2519" s="24">
        <v>6.5211507538488478E-2</v>
      </c>
      <c r="G2519" s="10">
        <v>65.799000000000007</v>
      </c>
      <c r="H2519" s="24">
        <v>0.10137124711316398</v>
      </c>
      <c r="I2519" s="10">
        <v>60.942</v>
      </c>
      <c r="J2519" s="24">
        <v>0.20146303665471546</v>
      </c>
      <c r="K2519" s="10">
        <v>58.335000000000001</v>
      </c>
      <c r="L2519" s="61">
        <v>0.10906314756243865</v>
      </c>
      <c r="Q2519" s="48"/>
      <c r="R2519" s="48"/>
      <c r="S2519" s="48"/>
      <c r="T2519" s="48"/>
      <c r="U2519" s="48"/>
      <c r="V2519" s="48"/>
    </row>
    <row r="2520" spans="1:22" x14ac:dyDescent="0.25">
      <c r="A2520" s="8"/>
      <c r="B2520" s="60" t="s">
        <v>2515</v>
      </c>
      <c r="C2520" s="45">
        <v>53.843000000000004</v>
      </c>
      <c r="D2520" s="24">
        <v>0.16406592603420553</v>
      </c>
      <c r="E2520" s="10">
        <v>58.037999999999997</v>
      </c>
      <c r="F2520" s="24">
        <v>5.3844071898234383E-2</v>
      </c>
      <c r="G2520" s="10">
        <v>65.522999999999996</v>
      </c>
      <c r="H2520" s="24">
        <v>7.0337759815242498E-2</v>
      </c>
      <c r="I2520" s="10">
        <v>60.552999999999997</v>
      </c>
      <c r="J2520" s="24">
        <v>0.16371826694509015</v>
      </c>
      <c r="K2520" s="10">
        <v>56.423999999999999</v>
      </c>
      <c r="L2520" s="61">
        <v>8.5275263266320095E-2</v>
      </c>
      <c r="Q2520" s="48"/>
      <c r="R2520" s="48"/>
      <c r="S2520" s="48"/>
      <c r="T2520" s="48"/>
      <c r="U2520" s="48"/>
      <c r="V2520" s="48"/>
    </row>
    <row r="2521" spans="1:22" x14ac:dyDescent="0.25">
      <c r="A2521" s="8"/>
      <c r="B2521" s="60" t="s">
        <v>2516</v>
      </c>
      <c r="C2521" s="45">
        <v>52.872999999999998</v>
      </c>
      <c r="D2521" s="24">
        <v>0.15670223651512938</v>
      </c>
      <c r="E2521" s="10">
        <v>55.069000000000003</v>
      </c>
      <c r="F2521" s="24">
        <v>6.3762716721593352E-2</v>
      </c>
      <c r="G2521" s="10">
        <v>63.662999999999997</v>
      </c>
      <c r="H2521" s="24">
        <v>5.9454387990762123E-2</v>
      </c>
      <c r="I2521" s="10">
        <v>58.603999999999999</v>
      </c>
      <c r="J2521" s="24">
        <v>0.15423610837503118</v>
      </c>
      <c r="K2521" s="10">
        <v>51.462000000000003</v>
      </c>
      <c r="L2521" s="61">
        <v>8.3190945335126817E-2</v>
      </c>
      <c r="Q2521" s="48"/>
      <c r="R2521" s="48"/>
      <c r="S2521" s="48"/>
      <c r="T2521" s="48"/>
      <c r="U2521" s="48"/>
      <c r="V2521" s="48"/>
    </row>
    <row r="2522" spans="1:22" x14ac:dyDescent="0.25">
      <c r="A2522" s="8"/>
      <c r="B2522" s="60" t="s">
        <v>2517</v>
      </c>
      <c r="C2522" s="45">
        <v>52.082999999999998</v>
      </c>
      <c r="D2522" s="24">
        <v>0.15558763338693174</v>
      </c>
      <c r="E2522" s="10">
        <v>50.466999999999999</v>
      </c>
      <c r="F2522" s="24">
        <v>6.651701135151486E-2</v>
      </c>
      <c r="G2522" s="10">
        <v>59.935000000000002</v>
      </c>
      <c r="H2522" s="24">
        <v>5.2886836027713623E-2</v>
      </c>
      <c r="I2522" s="10">
        <v>54.71</v>
      </c>
      <c r="J2522" s="24">
        <v>0.14932429770300618</v>
      </c>
      <c r="K2522" s="10">
        <v>47.616999999999997</v>
      </c>
      <c r="L2522" s="61">
        <v>8.9140945941033195E-2</v>
      </c>
      <c r="Q2522" s="48"/>
      <c r="R2522" s="48"/>
      <c r="S2522" s="48"/>
      <c r="T2522" s="48"/>
      <c r="U2522" s="48"/>
      <c r="V2522" s="48"/>
    </row>
    <row r="2523" spans="1:22" x14ac:dyDescent="0.25">
      <c r="A2523" s="8"/>
      <c r="B2523" s="60" t="s">
        <v>2518</v>
      </c>
      <c r="C2523" s="45">
        <v>48.345999999999997</v>
      </c>
      <c r="D2523" s="24">
        <v>0.14042172197047215</v>
      </c>
      <c r="E2523" s="10">
        <v>45.183999999999997</v>
      </c>
      <c r="F2523" s="24">
        <v>5.7028227539762145E-2</v>
      </c>
      <c r="G2523" s="10">
        <v>55.061</v>
      </c>
      <c r="H2523" s="24">
        <v>4.6449191685912238E-2</v>
      </c>
      <c r="I2523" s="10">
        <v>49.673999999999999</v>
      </c>
      <c r="J2523" s="24">
        <v>0.13071457652049434</v>
      </c>
      <c r="K2523" s="10">
        <v>42.912999999999997</v>
      </c>
      <c r="L2523" s="61">
        <v>9.7793288980986659E-2</v>
      </c>
      <c r="Q2523" s="48"/>
      <c r="R2523" s="48"/>
      <c r="S2523" s="48"/>
      <c r="T2523" s="48"/>
      <c r="U2523" s="48"/>
      <c r="V2523" s="48"/>
    </row>
    <row r="2524" spans="1:22" x14ac:dyDescent="0.25">
      <c r="A2524" s="8"/>
      <c r="B2524" s="60" t="s">
        <v>2519</v>
      </c>
      <c r="C2524" s="45">
        <v>45.369</v>
      </c>
      <c r="D2524" s="24">
        <v>0.14016113415057457</v>
      </c>
      <c r="E2524" s="10">
        <v>42.404000000000003</v>
      </c>
      <c r="F2524" s="24">
        <v>3.943137317329428E-2</v>
      </c>
      <c r="G2524" s="10">
        <v>51.323999999999998</v>
      </c>
      <c r="H2524" s="24">
        <v>3.934587128155536E-2</v>
      </c>
      <c r="I2524" s="10">
        <v>46.395000000000003</v>
      </c>
      <c r="J2524" s="24">
        <v>0.11737674785006237</v>
      </c>
      <c r="K2524" s="10">
        <v>39.222000000000001</v>
      </c>
      <c r="L2524" s="61">
        <v>0.10897435897435898</v>
      </c>
      <c r="Q2524" s="48"/>
      <c r="R2524" s="48"/>
      <c r="S2524" s="48"/>
      <c r="T2524" s="48"/>
      <c r="U2524" s="48"/>
      <c r="V2524" s="48"/>
    </row>
    <row r="2525" spans="1:22" x14ac:dyDescent="0.25">
      <c r="A2525" s="8"/>
      <c r="B2525" s="60" t="s">
        <v>2520</v>
      </c>
      <c r="C2525" s="45">
        <v>43.457000000000001</v>
      </c>
      <c r="D2525" s="24">
        <v>0.13519191771562197</v>
      </c>
      <c r="E2525" s="10">
        <v>40.966999999999999</v>
      </c>
      <c r="F2525" s="24">
        <v>3.0691839918494699E-2</v>
      </c>
      <c r="G2525" s="10">
        <v>49.366</v>
      </c>
      <c r="H2525" s="24">
        <v>3.2446631929910659E-2</v>
      </c>
      <c r="I2525" s="10">
        <v>43.576999999999998</v>
      </c>
      <c r="J2525" s="24">
        <v>0.10001969408520975</v>
      </c>
      <c r="K2525" s="10">
        <v>37.442</v>
      </c>
      <c r="L2525" s="61">
        <v>0.11551790994135039</v>
      </c>
      <c r="Q2525" s="48"/>
      <c r="R2525" s="48"/>
      <c r="S2525" s="48"/>
      <c r="T2525" s="48"/>
      <c r="U2525" s="48"/>
      <c r="V2525" s="48"/>
    </row>
    <row r="2526" spans="1:22" x14ac:dyDescent="0.25">
      <c r="A2526" s="8"/>
      <c r="B2526" s="60" t="s">
        <v>2521</v>
      </c>
      <c r="C2526" s="45">
        <v>43.051000000000002</v>
      </c>
      <c r="D2526" s="24">
        <v>0.13215923415605532</v>
      </c>
      <c r="E2526" s="10">
        <v>40.656999999999996</v>
      </c>
      <c r="F2526" s="24">
        <v>2.2827851889585787E-2</v>
      </c>
      <c r="G2526" s="10">
        <v>48.566000000000003</v>
      </c>
      <c r="H2526" s="24">
        <v>2.8838243147669702E-2</v>
      </c>
      <c r="I2526" s="10">
        <v>42.249000000000002</v>
      </c>
      <c r="J2526" s="24">
        <v>8.2321276176721594E-2</v>
      </c>
      <c r="K2526" s="10">
        <v>35.844000000000001</v>
      </c>
      <c r="L2526" s="61">
        <v>0.12489699966070476</v>
      </c>
      <c r="Q2526" s="48"/>
      <c r="R2526" s="48"/>
      <c r="S2526" s="48"/>
      <c r="T2526" s="48"/>
      <c r="U2526" s="48"/>
      <c r="V2526" s="48"/>
    </row>
    <row r="2527" spans="1:22" x14ac:dyDescent="0.25">
      <c r="A2527" s="8"/>
      <c r="B2527" s="60" t="s">
        <v>2522</v>
      </c>
      <c r="C2527" s="45">
        <v>43.738999999999997</v>
      </c>
      <c r="D2527" s="24">
        <v>0.12888905128158284</v>
      </c>
      <c r="E2527" s="10">
        <v>41.39</v>
      </c>
      <c r="F2527" s="24">
        <v>2.0201216211913783E-2</v>
      </c>
      <c r="G2527" s="10">
        <v>49.307000000000002</v>
      </c>
      <c r="H2527" s="24">
        <v>2.4926749707720509E-2</v>
      </c>
      <c r="I2527" s="10">
        <v>42.325000000000003</v>
      </c>
      <c r="J2527" s="24">
        <v>7.2749950764786978E-2</v>
      </c>
      <c r="K2527" s="10">
        <v>35.552</v>
      </c>
      <c r="L2527" s="61">
        <v>0.13225243565508216</v>
      </c>
      <c r="Q2527" s="48"/>
      <c r="R2527" s="48"/>
      <c r="S2527" s="48"/>
      <c r="T2527" s="48"/>
      <c r="U2527" s="48"/>
      <c r="V2527" s="48"/>
    </row>
    <row r="2528" spans="1:22" x14ac:dyDescent="0.25">
      <c r="A2528" s="8"/>
      <c r="B2528" s="60" t="s">
        <v>2523</v>
      </c>
      <c r="C2528" s="45">
        <v>45.423000000000002</v>
      </c>
      <c r="D2528" s="24">
        <v>0.13186692730694047</v>
      </c>
      <c r="E2528" s="10">
        <v>42.67</v>
      </c>
      <c r="F2528" s="24">
        <v>2.4069534209939826E-2</v>
      </c>
      <c r="G2528" s="10">
        <v>51</v>
      </c>
      <c r="H2528" s="24">
        <v>2.0798752940836857E-2</v>
      </c>
      <c r="I2528" s="10">
        <v>44.063000000000002</v>
      </c>
      <c r="J2528" s="24">
        <v>6.7931464583470103E-2</v>
      </c>
      <c r="K2528" s="10">
        <v>36.406999999999996</v>
      </c>
      <c r="L2528" s="61">
        <v>0.13776598322912123</v>
      </c>
      <c r="Q2528" s="48"/>
      <c r="R2528" s="48"/>
      <c r="S2528" s="48"/>
      <c r="T2528" s="48"/>
      <c r="U2528" s="48"/>
      <c r="V2528" s="48"/>
    </row>
    <row r="2529" spans="1:22" x14ac:dyDescent="0.25">
      <c r="A2529" s="8"/>
      <c r="B2529" s="60" t="s">
        <v>2524</v>
      </c>
      <c r="C2529" s="45">
        <v>48.911999999999999</v>
      </c>
      <c r="D2529" s="24">
        <v>0.12839578347370151</v>
      </c>
      <c r="E2529" s="10">
        <v>46.542000000000002</v>
      </c>
      <c r="F2529" s="24">
        <v>3.0978381992422553E-2</v>
      </c>
      <c r="G2529" s="10">
        <v>54.603000000000002</v>
      </c>
      <c r="H2529" s="24">
        <v>1.755120303682E-2</v>
      </c>
      <c r="I2529" s="10">
        <v>48.064999999999998</v>
      </c>
      <c r="J2529" s="24">
        <v>6.1813168778310244E-2</v>
      </c>
      <c r="K2529" s="10">
        <v>36.816000000000003</v>
      </c>
      <c r="L2529" s="61">
        <v>0.14603024574669188</v>
      </c>
      <c r="Q2529" s="48"/>
      <c r="R2529" s="48"/>
      <c r="S2529" s="48"/>
      <c r="T2529" s="48"/>
      <c r="U2529" s="48"/>
      <c r="V2529" s="48"/>
    </row>
    <row r="2530" spans="1:22" x14ac:dyDescent="0.25">
      <c r="A2530" s="8"/>
      <c r="B2530" s="60" t="s">
        <v>2525</v>
      </c>
      <c r="C2530" s="45">
        <v>56.072000000000003</v>
      </c>
      <c r="D2530" s="24">
        <v>0.12755540128249629</v>
      </c>
      <c r="E2530" s="10">
        <v>54.384</v>
      </c>
      <c r="F2530" s="24">
        <v>4.0131809354006814E-2</v>
      </c>
      <c r="G2530" s="10">
        <v>60.396000000000001</v>
      </c>
      <c r="H2530" s="24">
        <v>1.6872825945758702E-2</v>
      </c>
      <c r="I2530" s="10">
        <v>55.420999999999999</v>
      </c>
      <c r="J2530" s="24">
        <v>6.0959758419221424E-2</v>
      </c>
      <c r="K2530" s="10">
        <v>37.720999999999997</v>
      </c>
      <c r="L2530" s="61">
        <v>0.15144685182492365</v>
      </c>
      <c r="Q2530" s="48"/>
      <c r="R2530" s="48"/>
      <c r="S2530" s="48"/>
      <c r="T2530" s="48"/>
      <c r="U2530" s="48"/>
      <c r="V2530" s="48"/>
    </row>
    <row r="2531" spans="1:22" x14ac:dyDescent="0.25">
      <c r="A2531" s="8"/>
      <c r="B2531" s="60" t="s">
        <v>2526</v>
      </c>
      <c r="C2531" s="45">
        <v>61.093000000000004</v>
      </c>
      <c r="D2531" s="24">
        <v>0.13119096771836236</v>
      </c>
      <c r="E2531" s="10">
        <v>60.375</v>
      </c>
      <c r="F2531" s="24">
        <v>6.733738737304594E-2</v>
      </c>
      <c r="G2531" s="10">
        <v>65.870999999999995</v>
      </c>
      <c r="H2531" s="24">
        <v>4.0226318144422152E-2</v>
      </c>
      <c r="I2531" s="10">
        <v>60.618000000000002</v>
      </c>
      <c r="J2531" s="24">
        <v>8.5196612617343931E-2</v>
      </c>
      <c r="K2531" s="10">
        <v>40.588999999999999</v>
      </c>
      <c r="L2531" s="61">
        <v>0.17585187339440647</v>
      </c>
      <c r="Q2531" s="48"/>
      <c r="R2531" s="48"/>
      <c r="S2531" s="48"/>
      <c r="T2531" s="48"/>
      <c r="U2531" s="48"/>
      <c r="V2531" s="48"/>
    </row>
    <row r="2532" spans="1:22" x14ac:dyDescent="0.25">
      <c r="A2532" s="8"/>
      <c r="B2532" s="60" t="s">
        <v>2527</v>
      </c>
      <c r="C2532" s="45">
        <v>64.647999999999996</v>
      </c>
      <c r="D2532" s="24">
        <v>0.16363702797011162</v>
      </c>
      <c r="E2532" s="10">
        <v>62.652000000000001</v>
      </c>
      <c r="F2532" s="24">
        <v>0.10579770129580693</v>
      </c>
      <c r="G2532" s="10">
        <v>68.938000000000002</v>
      </c>
      <c r="H2532" s="24">
        <v>9.7902804439761557E-2</v>
      </c>
      <c r="I2532" s="10">
        <v>63.578000000000003</v>
      </c>
      <c r="J2532" s="24">
        <v>0.14557867787041293</v>
      </c>
      <c r="K2532" s="10">
        <v>45.085000000000001</v>
      </c>
      <c r="L2532" s="61">
        <v>0.20705491735737483</v>
      </c>
      <c r="Q2532" s="48"/>
      <c r="R2532" s="48"/>
      <c r="S2532" s="48"/>
      <c r="T2532" s="48"/>
      <c r="U2532" s="48"/>
      <c r="V2532" s="48"/>
    </row>
    <row r="2533" spans="1:22" x14ac:dyDescent="0.25">
      <c r="A2533" s="8"/>
      <c r="B2533" s="60" t="s">
        <v>2528</v>
      </c>
      <c r="C2533" s="45">
        <v>66.748000000000005</v>
      </c>
      <c r="D2533" s="24">
        <v>0.22619069368069131</v>
      </c>
      <c r="E2533" s="10">
        <v>63.231000000000002</v>
      </c>
      <c r="F2533" s="24">
        <v>0.16302652106084242</v>
      </c>
      <c r="G2533" s="10">
        <v>69.706999999999994</v>
      </c>
      <c r="H2533" s="24">
        <v>0.17125413160515568</v>
      </c>
      <c r="I2533" s="10">
        <v>64.853999999999999</v>
      </c>
      <c r="J2533" s="24">
        <v>0.21679248998884001</v>
      </c>
      <c r="K2533" s="10">
        <v>51.042000000000002</v>
      </c>
      <c r="L2533" s="61">
        <v>0.24026949735834424</v>
      </c>
      <c r="Q2533" s="48"/>
      <c r="R2533" s="48"/>
      <c r="S2533" s="48"/>
      <c r="T2533" s="48"/>
      <c r="U2533" s="48"/>
      <c r="V2533" s="48"/>
    </row>
    <row r="2534" spans="1:22" x14ac:dyDescent="0.25">
      <c r="A2534" s="8"/>
      <c r="B2534" s="60" t="s">
        <v>2529</v>
      </c>
      <c r="C2534" s="45">
        <v>68.254999999999995</v>
      </c>
      <c r="D2534" s="24">
        <v>0.26978095255494455</v>
      </c>
      <c r="E2534" s="10">
        <v>64.900999999999996</v>
      </c>
      <c r="F2534" s="24">
        <v>0.23053901747906652</v>
      </c>
      <c r="G2534" s="10">
        <v>70.792000000000002</v>
      </c>
      <c r="H2534" s="24">
        <v>0.23064821096084176</v>
      </c>
      <c r="I2534" s="10">
        <v>65.704999999999998</v>
      </c>
      <c r="J2534" s="24">
        <v>0.26471476399921223</v>
      </c>
      <c r="K2534" s="10">
        <v>49.954000000000001</v>
      </c>
      <c r="L2534" s="61">
        <v>0.27764044399205079</v>
      </c>
      <c r="Q2534" s="48"/>
      <c r="R2534" s="48"/>
      <c r="S2534" s="48"/>
      <c r="T2534" s="48"/>
      <c r="U2534" s="48"/>
      <c r="V2534" s="48"/>
    </row>
    <row r="2535" spans="1:22" x14ac:dyDescent="0.25">
      <c r="A2535" s="8"/>
      <c r="B2535" s="60" t="s">
        <v>2530</v>
      </c>
      <c r="C2535" s="45">
        <v>70.009</v>
      </c>
      <c r="D2535" s="24">
        <v>0.30242797376546027</v>
      </c>
      <c r="E2535" s="10">
        <v>66.575999999999993</v>
      </c>
      <c r="F2535" s="24">
        <v>0.2907446910121303</v>
      </c>
      <c r="G2535" s="10">
        <v>71.703000000000003</v>
      </c>
      <c r="H2535" s="24">
        <v>0.26165148737785604</v>
      </c>
      <c r="I2535" s="10">
        <v>66.540999999999997</v>
      </c>
      <c r="J2535" s="24">
        <v>0.30088623383443841</v>
      </c>
      <c r="K2535" s="10">
        <v>50.320999999999998</v>
      </c>
      <c r="L2535" s="61">
        <v>0.31582327565314333</v>
      </c>
      <c r="Q2535" s="48"/>
      <c r="R2535" s="48"/>
      <c r="S2535" s="48"/>
      <c r="T2535" s="48"/>
      <c r="U2535" s="48"/>
      <c r="V2535" s="48"/>
    </row>
    <row r="2536" spans="1:22" x14ac:dyDescent="0.25">
      <c r="A2536" s="8"/>
      <c r="B2536" s="60" t="s">
        <v>2531</v>
      </c>
      <c r="C2536" s="45">
        <v>69.388999999999996</v>
      </c>
      <c r="D2536" s="24">
        <v>0.31744523813873615</v>
      </c>
      <c r="E2536" s="10">
        <v>66.158000000000001</v>
      </c>
      <c r="F2536" s="24">
        <v>0.3335031360438091</v>
      </c>
      <c r="G2536" s="10">
        <v>70.656000000000006</v>
      </c>
      <c r="H2536" s="24">
        <v>0.28074708081347516</v>
      </c>
      <c r="I2536" s="10">
        <v>66.088999999999999</v>
      </c>
      <c r="J2536" s="24">
        <v>0.32722379045493338</v>
      </c>
      <c r="K2536" s="10">
        <v>49.026000000000003</v>
      </c>
      <c r="L2536" s="61">
        <v>0.34110077068489164</v>
      </c>
      <c r="Q2536" s="48"/>
      <c r="R2536" s="48"/>
      <c r="S2536" s="48"/>
      <c r="T2536" s="48"/>
      <c r="U2536" s="48"/>
      <c r="V2536" s="48"/>
    </row>
    <row r="2537" spans="1:22" x14ac:dyDescent="0.25">
      <c r="A2537" s="8"/>
      <c r="B2537" s="60" t="s">
        <v>2532</v>
      </c>
      <c r="C2537" s="45">
        <v>68.614000000000004</v>
      </c>
      <c r="D2537" s="24">
        <v>0.32433271827100496</v>
      </c>
      <c r="E2537" s="10">
        <v>65.811000000000007</v>
      </c>
      <c r="F2537" s="24">
        <v>0.35572606577732496</v>
      </c>
      <c r="G2537" s="10">
        <v>69.704999999999998</v>
      </c>
      <c r="H2537" s="24">
        <v>0.28220486988150051</v>
      </c>
      <c r="I2537" s="10">
        <v>65.320999999999998</v>
      </c>
      <c r="J2537" s="24">
        <v>0.33356528589247031</v>
      </c>
      <c r="K2537" s="10">
        <v>47.024999999999999</v>
      </c>
      <c r="L2537" s="61">
        <v>0.36401531675633753</v>
      </c>
      <c r="Q2537" s="48"/>
      <c r="R2537" s="48"/>
      <c r="S2537" s="48"/>
      <c r="T2537" s="48"/>
      <c r="U2537" s="48"/>
      <c r="V2537" s="48"/>
    </row>
    <row r="2538" spans="1:22" x14ac:dyDescent="0.25">
      <c r="A2538" s="8"/>
      <c r="B2538" s="60" t="s">
        <v>2533</v>
      </c>
      <c r="C2538" s="45">
        <v>67.302000000000007</v>
      </c>
      <c r="D2538" s="24">
        <v>0.32544713813325538</v>
      </c>
      <c r="E2538" s="10">
        <v>64.405000000000001</v>
      </c>
      <c r="F2538" s="24">
        <v>0.35056830844662357</v>
      </c>
      <c r="G2538" s="10">
        <v>68.108999999999995</v>
      </c>
      <c r="H2538" s="24">
        <v>0.27084566199500598</v>
      </c>
      <c r="I2538" s="10">
        <v>63.783999999999999</v>
      </c>
      <c r="J2538" s="24">
        <v>0.32136808245257009</v>
      </c>
      <c r="K2538" s="10">
        <v>44.44</v>
      </c>
      <c r="L2538" s="61">
        <v>0.38101643158353932</v>
      </c>
      <c r="Q2538" s="48"/>
      <c r="R2538" s="48"/>
      <c r="S2538" s="48"/>
      <c r="T2538" s="48"/>
      <c r="U2538" s="48"/>
      <c r="V2538" s="48"/>
    </row>
    <row r="2539" spans="1:22" x14ac:dyDescent="0.25">
      <c r="A2539" s="8"/>
      <c r="B2539" s="60" t="s">
        <v>2534</v>
      </c>
      <c r="C2539" s="45">
        <v>65.885000000000005</v>
      </c>
      <c r="D2539" s="24">
        <v>0.29488280322268301</v>
      </c>
      <c r="E2539" s="10">
        <v>62.951999999999998</v>
      </c>
      <c r="F2539" s="24">
        <v>0.31737718488331368</v>
      </c>
      <c r="G2539" s="10">
        <v>66.846000000000004</v>
      </c>
      <c r="H2539" s="24">
        <v>0.24174761485501495</v>
      </c>
      <c r="I2539" s="10">
        <v>62.45</v>
      </c>
      <c r="J2539" s="24">
        <v>0.29529311363487165</v>
      </c>
      <c r="K2539" s="10">
        <v>43.427</v>
      </c>
      <c r="L2539" s="61">
        <v>0.38116184382725027</v>
      </c>
      <c r="Q2539" s="48"/>
      <c r="R2539" s="48"/>
      <c r="S2539" s="48"/>
      <c r="T2539" s="48"/>
      <c r="U2539" s="48"/>
      <c r="V2539" s="48"/>
    </row>
    <row r="2540" spans="1:22" x14ac:dyDescent="0.25">
      <c r="A2540" s="8"/>
      <c r="B2540" s="60" t="s">
        <v>2535</v>
      </c>
      <c r="C2540" s="45">
        <v>64.542000000000002</v>
      </c>
      <c r="D2540" s="24">
        <v>0.27855015802839028</v>
      </c>
      <c r="E2540" s="10">
        <v>61.198999999999998</v>
      </c>
      <c r="F2540" s="24">
        <v>0.25659842720239423</v>
      </c>
      <c r="G2540" s="10">
        <v>64.947000000000003</v>
      </c>
      <c r="H2540" s="24">
        <v>0.19694585973471126</v>
      </c>
      <c r="I2540" s="10">
        <v>60.88</v>
      </c>
      <c r="J2540" s="24">
        <v>0.25442132212958707</v>
      </c>
      <c r="K2540" s="10">
        <v>43.366</v>
      </c>
      <c r="L2540" s="61">
        <v>0.34669914206776209</v>
      </c>
      <c r="Q2540" s="48"/>
      <c r="R2540" s="48"/>
      <c r="S2540" s="48"/>
      <c r="T2540" s="48"/>
      <c r="U2540" s="48"/>
      <c r="V2540" s="48"/>
    </row>
    <row r="2541" spans="1:22" x14ac:dyDescent="0.25">
      <c r="A2541" s="8"/>
      <c r="B2541" s="60" t="s">
        <v>2536</v>
      </c>
      <c r="C2541" s="45">
        <v>63.665999999999997</v>
      </c>
      <c r="D2541" s="24">
        <v>0.24018488408206515</v>
      </c>
      <c r="E2541" s="10">
        <v>60.972000000000001</v>
      </c>
      <c r="F2541" s="24">
        <v>0.18867203667738547</v>
      </c>
      <c r="G2541" s="10">
        <v>64.286000000000001</v>
      </c>
      <c r="H2541" s="24">
        <v>0.14085706450355787</v>
      </c>
      <c r="I2541" s="10">
        <v>60.008000000000003</v>
      </c>
      <c r="J2541" s="24">
        <v>0.20171995010831748</v>
      </c>
      <c r="K2541" s="10">
        <v>44.485999999999997</v>
      </c>
      <c r="L2541" s="61">
        <v>0.29495661868062623</v>
      </c>
      <c r="Q2541" s="48"/>
      <c r="R2541" s="48"/>
      <c r="S2541" s="48"/>
      <c r="T2541" s="48"/>
      <c r="U2541" s="48"/>
      <c r="V2541" s="48"/>
    </row>
    <row r="2542" spans="1:22" x14ac:dyDescent="0.25">
      <c r="A2542" s="8"/>
      <c r="B2542" s="60" t="s">
        <v>2537</v>
      </c>
      <c r="C2542" s="45">
        <v>63.067</v>
      </c>
      <c r="D2542" s="24">
        <v>0.18550523411951697</v>
      </c>
      <c r="E2542" s="10">
        <v>60.484000000000002</v>
      </c>
      <c r="F2542" s="24">
        <v>0.12743162787735998</v>
      </c>
      <c r="G2542" s="10">
        <v>64.093000000000004</v>
      </c>
      <c r="H2542" s="24">
        <v>7.6555576404024078E-2</v>
      </c>
      <c r="I2542" s="10">
        <v>58.621000000000002</v>
      </c>
      <c r="J2542" s="24">
        <v>0.1462745355478238</v>
      </c>
      <c r="K2542" s="10">
        <v>47.095999999999997</v>
      </c>
      <c r="L2542" s="61">
        <v>0.22393485531481752</v>
      </c>
      <c r="Q2542" s="48"/>
      <c r="R2542" s="48"/>
      <c r="S2542" s="48"/>
      <c r="T2542" s="48"/>
      <c r="U2542" s="48"/>
      <c r="V2542" s="48"/>
    </row>
    <row r="2543" spans="1:22" x14ac:dyDescent="0.25">
      <c r="A2543" s="8"/>
      <c r="B2543" s="60" t="s">
        <v>2538</v>
      </c>
      <c r="C2543" s="45">
        <v>62.029000000000003</v>
      </c>
      <c r="D2543" s="24">
        <v>0.12673328826936076</v>
      </c>
      <c r="E2543" s="10">
        <v>60.124000000000002</v>
      </c>
      <c r="F2543" s="24">
        <v>8.0263618708013629E-2</v>
      </c>
      <c r="G2543" s="10">
        <v>64.197000000000003</v>
      </c>
      <c r="H2543" s="24">
        <v>2.5633993909039737E-2</v>
      </c>
      <c r="I2543" s="10">
        <v>58.180999999999997</v>
      </c>
      <c r="J2543" s="24">
        <v>9.6711087769973086E-2</v>
      </c>
      <c r="K2543" s="10">
        <v>47.594999999999999</v>
      </c>
      <c r="L2543" s="61">
        <v>0.16000193882991615</v>
      </c>
      <c r="Q2543" s="48"/>
      <c r="R2543" s="48"/>
      <c r="S2543" s="48"/>
      <c r="T2543" s="48"/>
      <c r="U2543" s="48"/>
      <c r="V2543" s="48"/>
    </row>
    <row r="2544" spans="1:22" x14ac:dyDescent="0.25">
      <c r="A2544" s="8"/>
      <c r="B2544" s="60" t="s">
        <v>2539</v>
      </c>
      <c r="C2544" s="45">
        <v>61.527999999999999</v>
      </c>
      <c r="D2544" s="24">
        <v>8.4933408845936018E-2</v>
      </c>
      <c r="E2544" s="10">
        <v>59.529000000000003</v>
      </c>
      <c r="F2544" s="24">
        <v>6.5220159826801238E-2</v>
      </c>
      <c r="G2544" s="10">
        <v>64.543000000000006</v>
      </c>
      <c r="H2544" s="24">
        <v>1.0175656365919489E-2</v>
      </c>
      <c r="I2544" s="10">
        <v>57.566000000000003</v>
      </c>
      <c r="J2544" s="24">
        <v>7.4010372218210468E-2</v>
      </c>
      <c r="K2544" s="10">
        <v>46.478000000000002</v>
      </c>
      <c r="L2544" s="61">
        <v>0.13359749890940817</v>
      </c>
      <c r="Q2544" s="48"/>
      <c r="R2544" s="48"/>
      <c r="S2544" s="48"/>
      <c r="T2544" s="48"/>
      <c r="U2544" s="48"/>
      <c r="V2544" s="48"/>
    </row>
    <row r="2545" spans="1:22" x14ac:dyDescent="0.25">
      <c r="A2545" s="8"/>
      <c r="B2545" s="60" t="s">
        <v>2540</v>
      </c>
      <c r="C2545" s="45">
        <v>60.289000000000001</v>
      </c>
      <c r="D2545" s="24">
        <v>7.6730547892650311E-2</v>
      </c>
      <c r="E2545" s="10">
        <v>56.820999999999998</v>
      </c>
      <c r="F2545" s="24">
        <v>6.4249100576267953E-2</v>
      </c>
      <c r="G2545" s="10">
        <v>63.482999999999997</v>
      </c>
      <c r="H2545" s="24">
        <v>1.6714056839340099E-2</v>
      </c>
      <c r="I2545" s="10">
        <v>55.328000000000003</v>
      </c>
      <c r="J2545" s="24">
        <v>7.0596730781855188E-2</v>
      </c>
      <c r="K2545" s="10">
        <v>44.459000000000003</v>
      </c>
      <c r="L2545" s="61">
        <v>0.11740826910959236</v>
      </c>
      <c r="Q2545" s="48"/>
      <c r="R2545" s="48"/>
      <c r="S2545" s="48"/>
      <c r="T2545" s="48"/>
      <c r="U2545" s="48"/>
      <c r="V2545" s="48"/>
    </row>
    <row r="2546" spans="1:22" x14ac:dyDescent="0.25">
      <c r="A2546" s="8"/>
      <c r="B2546" s="60" t="s">
        <v>2541</v>
      </c>
      <c r="C2546" s="45">
        <v>57.195999999999998</v>
      </c>
      <c r="D2546" s="24">
        <v>7.7644006796134243E-2</v>
      </c>
      <c r="E2546" s="10">
        <v>52.335999999999999</v>
      </c>
      <c r="F2546" s="24">
        <v>6.3182527301092042E-2</v>
      </c>
      <c r="G2546" s="10">
        <v>59.771999999999998</v>
      </c>
      <c r="H2546" s="24">
        <v>2.5706161684684554E-2</v>
      </c>
      <c r="I2546" s="10">
        <v>51.281999999999996</v>
      </c>
      <c r="J2546" s="24">
        <v>6.7274995076478702E-2</v>
      </c>
      <c r="K2546" s="10">
        <v>42.146999999999998</v>
      </c>
      <c r="L2546" s="61">
        <v>0.10828365081673211</v>
      </c>
      <c r="Q2546" s="48"/>
      <c r="R2546" s="48"/>
      <c r="S2546" s="48"/>
      <c r="T2546" s="48"/>
      <c r="U2546" s="48"/>
      <c r="V2546" s="48"/>
    </row>
    <row r="2547" spans="1:22" x14ac:dyDescent="0.25">
      <c r="A2547" s="8"/>
      <c r="B2547" s="60" t="s">
        <v>2542</v>
      </c>
      <c r="C2547" s="45">
        <v>52.316000000000003</v>
      </c>
      <c r="D2547" s="24">
        <v>7.4757476661125019E-2</v>
      </c>
      <c r="E2547" s="10">
        <v>47.152999999999999</v>
      </c>
      <c r="F2547" s="24">
        <v>6.2816390206628672E-2</v>
      </c>
      <c r="G2547" s="10">
        <v>54.698</v>
      </c>
      <c r="H2547" s="24">
        <v>3.5607580503153734E-2</v>
      </c>
      <c r="I2547" s="10">
        <v>47.055999999999997</v>
      </c>
      <c r="J2547" s="24">
        <v>6.4071423882360659E-2</v>
      </c>
      <c r="K2547" s="10">
        <v>39.043999999999997</v>
      </c>
      <c r="L2547" s="61">
        <v>0.1041757549318986</v>
      </c>
      <c r="Q2547" s="48"/>
      <c r="R2547" s="48"/>
      <c r="S2547" s="48"/>
      <c r="T2547" s="48"/>
      <c r="U2547" s="48"/>
      <c r="V2547" s="48"/>
    </row>
    <row r="2548" spans="1:22" x14ac:dyDescent="0.25">
      <c r="A2548" s="8"/>
      <c r="B2548" s="60" t="s">
        <v>2543</v>
      </c>
      <c r="C2548" s="45">
        <v>48.643000000000001</v>
      </c>
      <c r="D2548" s="24">
        <v>7.2704687442914029E-2</v>
      </c>
      <c r="E2548" s="10">
        <v>43.847999999999999</v>
      </c>
      <c r="F2548" s="24">
        <v>6.3475894121953938E-2</v>
      </c>
      <c r="G2548" s="10">
        <v>51.189</v>
      </c>
      <c r="H2548" s="24">
        <v>4.701927516158818E-2</v>
      </c>
      <c r="I2548" s="10">
        <v>43.405999999999999</v>
      </c>
      <c r="J2548" s="24">
        <v>6.2183440493373571E-2</v>
      </c>
      <c r="K2548" s="10">
        <v>36.761000000000003</v>
      </c>
      <c r="L2548" s="61">
        <v>8.9840531239397017E-2</v>
      </c>
      <c r="Q2548" s="48"/>
      <c r="R2548" s="48"/>
      <c r="S2548" s="48"/>
      <c r="T2548" s="48"/>
      <c r="U2548" s="48"/>
      <c r="V2548" s="48"/>
    </row>
    <row r="2549" spans="1:22" x14ac:dyDescent="0.25">
      <c r="A2549" s="8"/>
      <c r="B2549" s="60" t="s">
        <v>2544</v>
      </c>
      <c r="C2549" s="45">
        <v>46.645000000000003</v>
      </c>
      <c r="D2549" s="24">
        <v>6.7516714771108113E-2</v>
      </c>
      <c r="E2549" s="10">
        <v>41.942</v>
      </c>
      <c r="F2549" s="24">
        <v>5.8525793050758432E-2</v>
      </c>
      <c r="G2549" s="10">
        <v>49.173999999999999</v>
      </c>
      <c r="H2549" s="24">
        <v>6.0581140350877194E-2</v>
      </c>
      <c r="I2549" s="10">
        <v>41.287999999999997</v>
      </c>
      <c r="J2549" s="24">
        <v>6.1159952762104709E-2</v>
      </c>
      <c r="K2549" s="10">
        <v>34.881</v>
      </c>
      <c r="L2549" s="61">
        <v>8.408462992583976E-2</v>
      </c>
      <c r="Q2549" s="48"/>
      <c r="R2549" s="48"/>
      <c r="S2549" s="48"/>
      <c r="T2549" s="48"/>
      <c r="U2549" s="48"/>
      <c r="V2549" s="48"/>
    </row>
    <row r="2550" spans="1:22" x14ac:dyDescent="0.25">
      <c r="A2550" s="8"/>
      <c r="B2550" s="60" t="s">
        <v>2545</v>
      </c>
      <c r="C2550" s="45">
        <v>45.731000000000002</v>
      </c>
      <c r="D2550" s="24">
        <v>6.1616309232399254E-2</v>
      </c>
      <c r="E2550" s="10">
        <v>41.16</v>
      </c>
      <c r="F2550" s="24">
        <v>5.7857290655291514E-2</v>
      </c>
      <c r="G2550" s="10">
        <v>48.155000000000001</v>
      </c>
      <c r="H2550" s="24">
        <v>7.4157433056325023E-2</v>
      </c>
      <c r="I2550" s="10">
        <v>40.360999999999997</v>
      </c>
      <c r="J2550" s="24">
        <v>5.979530245374623E-2</v>
      </c>
      <c r="K2550" s="10">
        <v>33.862000000000002</v>
      </c>
      <c r="L2550" s="61">
        <v>8.5090397944840288E-2</v>
      </c>
      <c r="Q2550" s="48"/>
      <c r="R2550" s="48"/>
      <c r="S2550" s="48"/>
      <c r="T2550" s="48"/>
      <c r="U2550" s="48"/>
      <c r="V2550" s="48"/>
    </row>
    <row r="2551" spans="1:22" x14ac:dyDescent="0.25">
      <c r="A2551" s="8"/>
      <c r="B2551" s="60" t="s">
        <v>2546</v>
      </c>
      <c r="C2551" s="45">
        <v>46.186999999999998</v>
      </c>
      <c r="D2551" s="24">
        <v>5.5277483467903989E-2</v>
      </c>
      <c r="E2551" s="10">
        <v>41.45</v>
      </c>
      <c r="F2551" s="24">
        <v>5.9146545275120567E-2</v>
      </c>
      <c r="G2551" s="10">
        <v>48.68</v>
      </c>
      <c r="H2551" s="24">
        <v>8.3751731301939053E-2</v>
      </c>
      <c r="I2551" s="10">
        <v>40.936999999999998</v>
      </c>
      <c r="J2551" s="24">
        <v>5.7341556226217033E-2</v>
      </c>
      <c r="K2551" s="10">
        <v>33.512</v>
      </c>
      <c r="L2551" s="61">
        <v>9.1452183607193052E-2</v>
      </c>
      <c r="Q2551" s="48"/>
      <c r="R2551" s="48"/>
      <c r="S2551" s="48"/>
      <c r="T2551" s="48"/>
      <c r="U2551" s="48"/>
      <c r="V2551" s="48"/>
    </row>
    <row r="2552" spans="1:22" x14ac:dyDescent="0.25">
      <c r="A2552" s="8"/>
      <c r="B2552" s="60" t="s">
        <v>2547</v>
      </c>
      <c r="C2552" s="45">
        <v>47.274000000000001</v>
      </c>
      <c r="D2552" s="24">
        <v>5.4291037959884547E-2</v>
      </c>
      <c r="E2552" s="10">
        <v>43.216000000000001</v>
      </c>
      <c r="F2552" s="24">
        <v>4.8577840737262644E-2</v>
      </c>
      <c r="G2552" s="10">
        <v>50.396999999999998</v>
      </c>
      <c r="H2552" s="24">
        <v>9.3028624192059095E-2</v>
      </c>
      <c r="I2552" s="10">
        <v>42.271999999999998</v>
      </c>
      <c r="J2552" s="24">
        <v>5.5609500065608185E-2</v>
      </c>
      <c r="K2552" s="10">
        <v>34.332999999999998</v>
      </c>
      <c r="L2552" s="61">
        <v>9.0737240075614373E-2</v>
      </c>
      <c r="Q2552" s="48"/>
      <c r="R2552" s="48"/>
      <c r="S2552" s="48"/>
      <c r="T2552" s="48"/>
      <c r="U2552" s="48"/>
      <c r="V2552" s="48"/>
    </row>
    <row r="2553" spans="1:22" x14ac:dyDescent="0.25">
      <c r="A2553" s="8"/>
      <c r="B2553" s="60" t="s">
        <v>2548</v>
      </c>
      <c r="C2553" s="45">
        <v>50.015999999999998</v>
      </c>
      <c r="D2553" s="24">
        <v>5.8127214935515689E-2</v>
      </c>
      <c r="E2553" s="10">
        <v>47.426000000000002</v>
      </c>
      <c r="F2553" s="24">
        <v>3.9266557371830581E-2</v>
      </c>
      <c r="G2553" s="10">
        <v>54.122999999999998</v>
      </c>
      <c r="H2553" s="24">
        <v>9.464450600184672E-2</v>
      </c>
      <c r="I2553" s="10">
        <v>46.371000000000002</v>
      </c>
      <c r="J2553" s="24">
        <v>5.8246949219262566E-2</v>
      </c>
      <c r="K2553" s="10">
        <v>35.091999999999999</v>
      </c>
      <c r="L2553" s="61">
        <v>8.5623576171780333E-2</v>
      </c>
      <c r="Q2553" s="48"/>
      <c r="R2553" s="48"/>
      <c r="S2553" s="48"/>
      <c r="T2553" s="48"/>
      <c r="U2553" s="48"/>
      <c r="V2553" s="48"/>
    </row>
    <row r="2554" spans="1:22" x14ac:dyDescent="0.25">
      <c r="A2554" s="8"/>
      <c r="B2554" s="60" t="s">
        <v>2549</v>
      </c>
      <c r="C2554" s="45">
        <v>55.853999999999999</v>
      </c>
      <c r="D2554" s="24">
        <v>6.4703518322311943E-2</v>
      </c>
      <c r="E2554" s="10">
        <v>55.066000000000003</v>
      </c>
      <c r="F2554" s="24">
        <v>3.6449297276648578E-2</v>
      </c>
      <c r="G2554" s="10">
        <v>59.901000000000003</v>
      </c>
      <c r="H2554" s="24">
        <v>0.10330101569713758</v>
      </c>
      <c r="I2554" s="10">
        <v>53.469000000000001</v>
      </c>
      <c r="J2554" s="24">
        <v>6.2196562130953946E-2</v>
      </c>
      <c r="K2554" s="10">
        <v>34.856999999999999</v>
      </c>
      <c r="L2554" s="61">
        <v>8.4908632640201639E-2</v>
      </c>
      <c r="Q2554" s="48"/>
      <c r="R2554" s="48"/>
      <c r="S2554" s="48"/>
      <c r="T2554" s="48"/>
      <c r="U2554" s="48"/>
      <c r="V2554" s="48"/>
    </row>
    <row r="2555" spans="1:22" x14ac:dyDescent="0.25">
      <c r="A2555" s="8"/>
      <c r="B2555" s="60" t="s">
        <v>2550</v>
      </c>
      <c r="C2555" s="45">
        <v>60.752000000000002</v>
      </c>
      <c r="D2555" s="24">
        <v>9.2488400131526066E-2</v>
      </c>
      <c r="E2555" s="10">
        <v>60.798000000000002</v>
      </c>
      <c r="F2555" s="24">
        <v>5.0026262594107626E-2</v>
      </c>
      <c r="G2555" s="10">
        <v>65.320999999999998</v>
      </c>
      <c r="H2555" s="24">
        <v>0.13602262234533702</v>
      </c>
      <c r="I2555" s="10">
        <v>58.695</v>
      </c>
      <c r="J2555" s="24">
        <v>7.632856580501246E-2</v>
      </c>
      <c r="K2555" s="10">
        <v>36.892000000000003</v>
      </c>
      <c r="L2555" s="61">
        <v>8.8022878193010523E-2</v>
      </c>
      <c r="Q2555" s="48"/>
      <c r="R2555" s="48"/>
      <c r="S2555" s="48"/>
      <c r="T2555" s="48"/>
      <c r="U2555" s="48"/>
      <c r="V2555" s="48"/>
    </row>
    <row r="2556" spans="1:22" x14ac:dyDescent="0.25">
      <c r="A2556" s="8"/>
      <c r="B2556" s="60" t="s">
        <v>2551</v>
      </c>
      <c r="C2556" s="45">
        <v>64.177999999999997</v>
      </c>
      <c r="D2556" s="24">
        <v>0.14698038069489605</v>
      </c>
      <c r="E2556" s="10">
        <v>63.128</v>
      </c>
      <c r="F2556" s="24">
        <v>8.9611154439970073E-2</v>
      </c>
      <c r="G2556" s="10">
        <v>68.185000000000002</v>
      </c>
      <c r="H2556" s="24">
        <v>0.19438192520775624</v>
      </c>
      <c r="I2556" s="10">
        <v>61.201000000000001</v>
      </c>
      <c r="J2556" s="24">
        <v>0.106915103004855</v>
      </c>
      <c r="K2556" s="10">
        <v>39.944000000000003</v>
      </c>
      <c r="L2556" s="61">
        <v>0.10984683243662449</v>
      </c>
      <c r="Q2556" s="48"/>
      <c r="R2556" s="48"/>
      <c r="S2556" s="48"/>
      <c r="T2556" s="48"/>
      <c r="U2556" s="48"/>
      <c r="V2556" s="48"/>
    </row>
    <row r="2557" spans="1:22" x14ac:dyDescent="0.25">
      <c r="A2557" s="8"/>
      <c r="B2557" s="60" t="s">
        <v>2552</v>
      </c>
      <c r="C2557" s="45">
        <v>66.239999999999995</v>
      </c>
      <c r="D2557" s="24">
        <v>0.24188009206824743</v>
      </c>
      <c r="E2557" s="10">
        <v>63.804000000000002</v>
      </c>
      <c r="F2557" s="24">
        <v>0.15880115237079601</v>
      </c>
      <c r="G2557" s="10">
        <v>68.936999999999998</v>
      </c>
      <c r="H2557" s="24">
        <v>0.27420937211449675</v>
      </c>
      <c r="I2557" s="10">
        <v>61.689</v>
      </c>
      <c r="J2557" s="24">
        <v>0.1562130953943052</v>
      </c>
      <c r="K2557" s="10">
        <v>42.238999999999997</v>
      </c>
      <c r="L2557" s="61">
        <v>0.1457151858853182</v>
      </c>
      <c r="Q2557" s="48"/>
      <c r="R2557" s="48"/>
      <c r="S2557" s="48"/>
      <c r="T2557" s="48"/>
      <c r="U2557" s="48"/>
      <c r="V2557" s="48"/>
    </row>
    <row r="2558" spans="1:22" x14ac:dyDescent="0.25">
      <c r="A2558" s="8"/>
      <c r="B2558" s="60" t="s">
        <v>2553</v>
      </c>
      <c r="C2558" s="45">
        <v>67.626000000000005</v>
      </c>
      <c r="D2558" s="24">
        <v>0.32068612765335575</v>
      </c>
      <c r="E2558" s="10">
        <v>65.156000000000006</v>
      </c>
      <c r="F2558" s="24">
        <v>0.23897368965572127</v>
      </c>
      <c r="G2558" s="10">
        <v>70.194000000000003</v>
      </c>
      <c r="H2558" s="24">
        <v>0.36937326869806092</v>
      </c>
      <c r="I2558" s="10">
        <v>63.917000000000002</v>
      </c>
      <c r="J2558" s="24">
        <v>0.19633906311507676</v>
      </c>
      <c r="K2558" s="10">
        <v>43.601999999999997</v>
      </c>
      <c r="L2558" s="61">
        <v>0.1832436624497116</v>
      </c>
      <c r="Q2558" s="48"/>
      <c r="R2558" s="48"/>
      <c r="S2558" s="48"/>
      <c r="T2558" s="48"/>
      <c r="U2558" s="48"/>
      <c r="V2558" s="48"/>
    </row>
    <row r="2559" spans="1:22" x14ac:dyDescent="0.25">
      <c r="A2559" s="8"/>
      <c r="B2559" s="60" t="s">
        <v>2554</v>
      </c>
      <c r="C2559" s="45">
        <v>69.075999999999993</v>
      </c>
      <c r="D2559" s="24">
        <v>0.33997661758795805</v>
      </c>
      <c r="E2559" s="10">
        <v>66.938000000000002</v>
      </c>
      <c r="F2559" s="24">
        <v>0.30184474827701469</v>
      </c>
      <c r="G2559" s="10">
        <v>71.137</v>
      </c>
      <c r="H2559" s="24">
        <v>0.43296975992613113</v>
      </c>
      <c r="I2559" s="10">
        <v>64.489000000000004</v>
      </c>
      <c r="J2559" s="24">
        <v>0.22039102479989503</v>
      </c>
      <c r="K2559" s="10">
        <v>45.143000000000001</v>
      </c>
      <c r="L2559" s="61">
        <v>0.2124472880616548</v>
      </c>
      <c r="Q2559" s="48"/>
      <c r="R2559" s="48"/>
      <c r="S2559" s="48"/>
      <c r="T2559" s="48"/>
      <c r="U2559" s="48"/>
      <c r="V2559" s="48"/>
    </row>
    <row r="2560" spans="1:22" x14ac:dyDescent="0.25">
      <c r="A2560" s="8"/>
      <c r="B2560" s="60" t="s">
        <v>2555</v>
      </c>
      <c r="C2560" s="45">
        <v>67.679000000000002</v>
      </c>
      <c r="D2560" s="24">
        <v>0.34865368455664753</v>
      </c>
      <c r="E2560" s="10">
        <v>66.495999999999995</v>
      </c>
      <c r="F2560" s="24">
        <v>0.33487194995782066</v>
      </c>
      <c r="G2560" s="10">
        <v>70.277000000000001</v>
      </c>
      <c r="H2560" s="24">
        <v>0.46921168051708217</v>
      </c>
      <c r="I2560" s="10">
        <v>63.741999999999997</v>
      </c>
      <c r="J2560" s="24">
        <v>0.2448366356121244</v>
      </c>
      <c r="K2560" s="10">
        <v>43.518999999999998</v>
      </c>
      <c r="L2560" s="61">
        <v>0.23749454704086084</v>
      </c>
      <c r="Q2560" s="48"/>
      <c r="R2560" s="48"/>
      <c r="S2560" s="48"/>
      <c r="T2560" s="48"/>
      <c r="U2560" s="48"/>
      <c r="V2560" s="48"/>
    </row>
    <row r="2561" spans="1:22" x14ac:dyDescent="0.25">
      <c r="A2561" s="8"/>
      <c r="B2561" s="60" t="s">
        <v>2556</v>
      </c>
      <c r="C2561" s="45">
        <v>66.725999999999999</v>
      </c>
      <c r="D2561" s="24">
        <v>0.36485696540133716</v>
      </c>
      <c r="E2561" s="10">
        <v>65.593999999999994</v>
      </c>
      <c r="F2561" s="24">
        <v>0.34542473777197702</v>
      </c>
      <c r="G2561" s="10">
        <v>68.924999999999997</v>
      </c>
      <c r="H2561" s="24">
        <v>0.48187903970452445</v>
      </c>
      <c r="I2561" s="10">
        <v>62.216999999999999</v>
      </c>
      <c r="J2561" s="24">
        <v>0.25429733630757118</v>
      </c>
      <c r="K2561" s="10">
        <v>40.887</v>
      </c>
      <c r="L2561" s="61">
        <v>0.25551354757403905</v>
      </c>
      <c r="Q2561" s="48"/>
      <c r="R2561" s="48"/>
      <c r="S2561" s="48"/>
      <c r="T2561" s="48"/>
      <c r="U2561" s="48"/>
      <c r="V2561" s="48"/>
    </row>
    <row r="2562" spans="1:22" x14ac:dyDescent="0.25">
      <c r="A2562" s="8"/>
      <c r="B2562" s="60" t="s">
        <v>2557</v>
      </c>
      <c r="C2562" s="45">
        <v>65.087999999999994</v>
      </c>
      <c r="D2562" s="24">
        <v>0.36456468525081293</v>
      </c>
      <c r="E2562" s="10">
        <v>63.918999999999997</v>
      </c>
      <c r="F2562" s="24">
        <v>0.328011842042434</v>
      </c>
      <c r="G2562" s="10">
        <v>67.191999999999993</v>
      </c>
      <c r="H2562" s="24">
        <v>0.47577620036934443</v>
      </c>
      <c r="I2562" s="10">
        <v>60.747999999999998</v>
      </c>
      <c r="J2562" s="24">
        <v>0.25200104973100645</v>
      </c>
      <c r="K2562" s="10">
        <v>39.069000000000003</v>
      </c>
      <c r="L2562" s="61">
        <v>0.25811885027385972</v>
      </c>
      <c r="Q2562" s="48"/>
      <c r="R2562" s="48"/>
      <c r="S2562" s="48"/>
      <c r="T2562" s="48"/>
      <c r="U2562" s="48"/>
      <c r="V2562" s="48"/>
    </row>
    <row r="2563" spans="1:22" x14ac:dyDescent="0.25">
      <c r="A2563" s="8"/>
      <c r="B2563" s="60" t="s">
        <v>2558</v>
      </c>
      <c r="C2563" s="45">
        <v>64.004999999999995</v>
      </c>
      <c r="D2563" s="24">
        <v>0.34364838697891931</v>
      </c>
      <c r="E2563" s="10">
        <v>63.029000000000003</v>
      </c>
      <c r="F2563" s="24">
        <v>0.29630572842886022</v>
      </c>
      <c r="G2563" s="10">
        <v>65.486999999999995</v>
      </c>
      <c r="H2563" s="24">
        <v>0.4327100646352724</v>
      </c>
      <c r="I2563" s="10">
        <v>59.405999999999999</v>
      </c>
      <c r="J2563" s="24">
        <v>0.24701482745046582</v>
      </c>
      <c r="K2563" s="10">
        <v>38.973999999999997</v>
      </c>
      <c r="L2563" s="61">
        <v>0.2503514129223014</v>
      </c>
      <c r="Q2563" s="48"/>
      <c r="R2563" s="48"/>
      <c r="S2563" s="48"/>
      <c r="T2563" s="48"/>
      <c r="U2563" s="48"/>
      <c r="V2563" s="48"/>
    </row>
    <row r="2564" spans="1:22" x14ac:dyDescent="0.25">
      <c r="A2564" s="8"/>
      <c r="B2564" s="60" t="s">
        <v>2559</v>
      </c>
      <c r="C2564" s="45">
        <v>62.158999999999999</v>
      </c>
      <c r="D2564" s="24">
        <v>0.30293010850900587</v>
      </c>
      <c r="E2564" s="10">
        <v>61.066000000000003</v>
      </c>
      <c r="F2564" s="24">
        <v>0.24740955321756569</v>
      </c>
      <c r="G2564" s="10">
        <v>63.76</v>
      </c>
      <c r="H2564" s="24">
        <v>0.36827677746999077</v>
      </c>
      <c r="I2564" s="10">
        <v>58.244999999999997</v>
      </c>
      <c r="J2564" s="24">
        <v>0.23071775357564625</v>
      </c>
      <c r="K2564" s="10">
        <v>38.515000000000001</v>
      </c>
      <c r="L2564" s="61">
        <v>0.22106296350152682</v>
      </c>
      <c r="Q2564" s="48"/>
      <c r="R2564" s="48"/>
      <c r="S2564" s="48"/>
      <c r="T2564" s="48"/>
      <c r="U2564" s="48"/>
      <c r="V2564" s="48"/>
    </row>
    <row r="2565" spans="1:22" x14ac:dyDescent="0.25">
      <c r="A2565" s="8"/>
      <c r="B2565" s="60" t="s">
        <v>2560</v>
      </c>
      <c r="C2565" s="45">
        <v>61.42</v>
      </c>
      <c r="D2565" s="24">
        <v>0.2456980015344708</v>
      </c>
      <c r="E2565" s="10">
        <v>60.856999999999999</v>
      </c>
      <c r="F2565" s="24">
        <v>0.18245340379136357</v>
      </c>
      <c r="G2565" s="10">
        <v>62.94</v>
      </c>
      <c r="H2565" s="24">
        <v>0.27354570637119113</v>
      </c>
      <c r="I2565" s="10">
        <v>57.539000000000001</v>
      </c>
      <c r="J2565" s="24">
        <v>0.20633775095131873</v>
      </c>
      <c r="K2565" s="10">
        <v>40.804000000000002</v>
      </c>
      <c r="L2565" s="61">
        <v>0.1863700256894964</v>
      </c>
      <c r="Q2565" s="48"/>
      <c r="R2565" s="48"/>
      <c r="S2565" s="48"/>
      <c r="T2565" s="48"/>
      <c r="U2565" s="48"/>
      <c r="V2565" s="48"/>
    </row>
    <row r="2566" spans="1:22" x14ac:dyDescent="0.25">
      <c r="A2566" s="8"/>
      <c r="B2566" s="60" t="s">
        <v>2561</v>
      </c>
      <c r="C2566" s="45">
        <v>61.064</v>
      </c>
      <c r="D2566" s="24">
        <v>0.18037338789229476</v>
      </c>
      <c r="E2566" s="10">
        <v>60.573</v>
      </c>
      <c r="F2566" s="24">
        <v>0.10831330478934216</v>
      </c>
      <c r="G2566" s="10">
        <v>62.567999999999998</v>
      </c>
      <c r="H2566" s="24">
        <v>0.18947656971375809</v>
      </c>
      <c r="I2566" s="10">
        <v>57.134999999999998</v>
      </c>
      <c r="J2566" s="24">
        <v>0.17651226873113765</v>
      </c>
      <c r="K2566" s="10">
        <v>43.22</v>
      </c>
      <c r="L2566" s="61">
        <v>0.14426106344820899</v>
      </c>
      <c r="Q2566" s="48"/>
      <c r="R2566" s="48"/>
      <c r="S2566" s="48"/>
      <c r="T2566" s="48"/>
      <c r="U2566" s="48"/>
      <c r="V2566" s="48"/>
    </row>
    <row r="2567" spans="1:22" x14ac:dyDescent="0.25">
      <c r="A2567" s="8"/>
      <c r="B2567" s="60" t="s">
        <v>2562</v>
      </c>
      <c r="C2567" s="45">
        <v>60.892000000000003</v>
      </c>
      <c r="D2567" s="24">
        <v>0.1142267363267692</v>
      </c>
      <c r="E2567" s="10">
        <v>59.862000000000002</v>
      </c>
      <c r="F2567" s="24">
        <v>5.1872602543492449E-2</v>
      </c>
      <c r="G2567" s="10">
        <v>62.307000000000002</v>
      </c>
      <c r="H2567" s="24">
        <v>0.13342566943674977</v>
      </c>
      <c r="I2567" s="10">
        <v>56.052</v>
      </c>
      <c r="J2567" s="24">
        <v>0.13067838866290513</v>
      </c>
      <c r="K2567" s="10">
        <v>44.95</v>
      </c>
      <c r="L2567" s="61">
        <v>0.10586011342155009</v>
      </c>
      <c r="Q2567" s="48"/>
      <c r="R2567" s="48"/>
      <c r="S2567" s="48"/>
      <c r="T2567" s="48"/>
      <c r="U2567" s="48"/>
      <c r="V2567" s="48"/>
    </row>
    <row r="2568" spans="1:22" x14ac:dyDescent="0.25">
      <c r="A2568" s="8"/>
      <c r="B2568" s="60" t="s">
        <v>2563</v>
      </c>
      <c r="C2568" s="45">
        <v>61.372</v>
      </c>
      <c r="D2568" s="24">
        <v>9.6160169522487307E-2</v>
      </c>
      <c r="E2568" s="10">
        <v>59.292999999999999</v>
      </c>
      <c r="F2568" s="24">
        <v>3.9919143043595909E-2</v>
      </c>
      <c r="G2568" s="10">
        <v>62.226999999999997</v>
      </c>
      <c r="H2568" s="24">
        <v>0.12600992613111728</v>
      </c>
      <c r="I2568" s="10">
        <v>54.91</v>
      </c>
      <c r="J2568" s="24">
        <v>0.10085290644272406</v>
      </c>
      <c r="K2568" s="10">
        <v>45.389000000000003</v>
      </c>
      <c r="L2568" s="61">
        <v>8.6108283650816728E-2</v>
      </c>
      <c r="Q2568" s="48"/>
      <c r="R2568" s="48"/>
      <c r="S2568" s="48"/>
      <c r="T2568" s="48"/>
      <c r="U2568" s="48"/>
      <c r="V2568" s="48"/>
    </row>
    <row r="2569" spans="1:22" x14ac:dyDescent="0.25">
      <c r="A2569" s="8"/>
      <c r="B2569" s="60" t="s">
        <v>2564</v>
      </c>
      <c r="C2569" s="45">
        <v>61.04</v>
      </c>
      <c r="D2569" s="24">
        <v>0.11970698914909941</v>
      </c>
      <c r="E2569" s="10">
        <v>57.564</v>
      </c>
      <c r="F2569" s="24">
        <v>5.9639963709869959E-2</v>
      </c>
      <c r="G2569" s="10">
        <v>59.996000000000002</v>
      </c>
      <c r="H2569" s="24">
        <v>0.13199734533702678</v>
      </c>
      <c r="I2569" s="10">
        <v>53.575000000000003</v>
      </c>
      <c r="J2569" s="24">
        <v>0.10060359532869702</v>
      </c>
      <c r="K2569" s="10">
        <v>44.972000000000001</v>
      </c>
      <c r="L2569" s="61">
        <v>8.4520866656972518E-2</v>
      </c>
      <c r="Q2569" s="48"/>
      <c r="R2569" s="48"/>
      <c r="S2569" s="48"/>
      <c r="T2569" s="48"/>
      <c r="U2569" s="48"/>
      <c r="V2569" s="48"/>
    </row>
    <row r="2570" spans="1:22" x14ac:dyDescent="0.25">
      <c r="A2570" s="8"/>
      <c r="B2570" s="60" t="s">
        <v>2565</v>
      </c>
      <c r="C2570" s="45">
        <v>58.695999999999998</v>
      </c>
      <c r="D2570" s="24">
        <v>0.13711592561470168</v>
      </c>
      <c r="E2570" s="10">
        <v>52.917000000000002</v>
      </c>
      <c r="F2570" s="24">
        <v>8.4279051999936336E-2</v>
      </c>
      <c r="G2570" s="10">
        <v>56.381</v>
      </c>
      <c r="H2570" s="24">
        <v>0.14105782548476453</v>
      </c>
      <c r="I2570" s="10">
        <v>50.881</v>
      </c>
      <c r="J2570" s="24">
        <v>9.9868783624196295E-2</v>
      </c>
      <c r="K2570" s="10">
        <v>43.762</v>
      </c>
      <c r="L2570" s="61">
        <v>8.826523193252872E-2</v>
      </c>
      <c r="Q2570" s="48"/>
      <c r="R2570" s="48"/>
      <c r="S2570" s="48"/>
      <c r="T2570" s="48"/>
      <c r="U2570" s="48"/>
      <c r="V2570" s="48"/>
    </row>
    <row r="2571" spans="1:22" x14ac:dyDescent="0.25">
      <c r="A2571" s="8"/>
      <c r="B2571" s="60" t="s">
        <v>2566</v>
      </c>
      <c r="C2571" s="45">
        <v>53.902000000000001</v>
      </c>
      <c r="D2571" s="24">
        <v>0.14122611523144935</v>
      </c>
      <c r="E2571" s="10">
        <v>47.328000000000003</v>
      </c>
      <c r="F2571" s="24">
        <v>0.11402740859821414</v>
      </c>
      <c r="G2571" s="10">
        <v>51.704999999999998</v>
      </c>
      <c r="H2571" s="24">
        <v>0.14394332871652815</v>
      </c>
      <c r="I2571" s="10">
        <v>46.795999999999999</v>
      </c>
      <c r="J2571" s="24">
        <v>9.522372392074531E-2</v>
      </c>
      <c r="K2571" s="10">
        <v>39.805999999999997</v>
      </c>
      <c r="L2571" s="61">
        <v>9.1452183607193052E-2</v>
      </c>
      <c r="Q2571" s="48"/>
      <c r="R2571" s="48"/>
      <c r="S2571" s="48"/>
      <c r="T2571" s="48"/>
      <c r="U2571" s="48"/>
      <c r="V2571" s="48"/>
    </row>
    <row r="2572" spans="1:22" x14ac:dyDescent="0.25">
      <c r="A2572" s="8"/>
      <c r="B2572" s="60" t="s">
        <v>2567</v>
      </c>
      <c r="C2572" s="45">
        <v>49.901000000000003</v>
      </c>
      <c r="D2572" s="24">
        <v>0.14773682095495561</v>
      </c>
      <c r="E2572" s="10">
        <v>43.856000000000002</v>
      </c>
      <c r="F2572" s="24">
        <v>0.13792664492004136</v>
      </c>
      <c r="G2572" s="10">
        <v>47.866999999999997</v>
      </c>
      <c r="H2572" s="24">
        <v>0.14265722158902369</v>
      </c>
      <c r="I2572" s="10">
        <v>43.122</v>
      </c>
      <c r="J2572" s="24">
        <v>8.9872603943898496E-2</v>
      </c>
      <c r="K2572" s="10">
        <v>37.256</v>
      </c>
      <c r="L2572" s="61">
        <v>9.1728667329084163E-2</v>
      </c>
      <c r="Q2572" s="48"/>
      <c r="R2572" s="48"/>
      <c r="S2572" s="48"/>
      <c r="T2572" s="48"/>
      <c r="U2572" s="48"/>
      <c r="V2572" s="48"/>
    </row>
    <row r="2573" spans="1:22" x14ac:dyDescent="0.25">
      <c r="A2573" s="8"/>
      <c r="B2573" s="60" t="s">
        <v>2568</v>
      </c>
      <c r="C2573" s="45">
        <v>47.328000000000003</v>
      </c>
      <c r="D2573" s="24">
        <v>0.13955357469038834</v>
      </c>
      <c r="E2573" s="10">
        <v>41.707999999999998</v>
      </c>
      <c r="F2573" s="24">
        <v>0.15710080356432493</v>
      </c>
      <c r="G2573" s="10">
        <v>45.341999999999999</v>
      </c>
      <c r="H2573" s="24">
        <v>0.13817032879834951</v>
      </c>
      <c r="I2573" s="10">
        <v>40.447000000000003</v>
      </c>
      <c r="J2573" s="24">
        <v>8.0806623020506702E-2</v>
      </c>
      <c r="K2573" s="10">
        <v>36.404000000000003</v>
      </c>
      <c r="L2573" s="61">
        <v>8.9050723408380383E-2</v>
      </c>
      <c r="Q2573" s="48"/>
      <c r="R2573" s="48"/>
      <c r="S2573" s="48"/>
      <c r="T2573" s="48"/>
      <c r="U2573" s="48"/>
      <c r="V2573" s="48"/>
    </row>
    <row r="2574" spans="1:22" x14ac:dyDescent="0.25">
      <c r="A2574" s="8"/>
      <c r="B2574" s="60" t="s">
        <v>2569</v>
      </c>
      <c r="C2574" s="45">
        <v>46.027999999999999</v>
      </c>
      <c r="D2574" s="24">
        <v>0.12881306396814379</v>
      </c>
      <c r="E2574" s="10">
        <v>40.262</v>
      </c>
      <c r="F2574" s="24">
        <v>0.16932134616914632</v>
      </c>
      <c r="G2574" s="10">
        <v>43.822000000000003</v>
      </c>
      <c r="H2574" s="24">
        <v>0.12621009045922121</v>
      </c>
      <c r="I2574" s="10">
        <v>39.56</v>
      </c>
      <c r="J2574" s="24">
        <v>7.3433133470656928E-2</v>
      </c>
      <c r="K2574" s="10">
        <v>36.103000000000002</v>
      </c>
      <c r="L2574" s="61">
        <v>8.8105566730484933E-2</v>
      </c>
      <c r="Q2574" s="48"/>
      <c r="R2574" s="48"/>
      <c r="S2574" s="48"/>
      <c r="T2574" s="48"/>
      <c r="U2574" s="48"/>
      <c r="V2574" s="48"/>
    </row>
    <row r="2575" spans="1:22" x14ac:dyDescent="0.25">
      <c r="A2575" s="8"/>
      <c r="B2575" s="60" t="s">
        <v>2570</v>
      </c>
      <c r="C2575" s="45">
        <v>46.588000000000001</v>
      </c>
      <c r="D2575" s="24">
        <v>0.12008183246264567</v>
      </c>
      <c r="E2575" s="10">
        <v>40.186999999999998</v>
      </c>
      <c r="F2575" s="24">
        <v>0.19330097859813827</v>
      </c>
      <c r="G2575" s="10">
        <v>43.148000000000003</v>
      </c>
      <c r="H2575" s="24">
        <v>0.11489908098047985</v>
      </c>
      <c r="I2575" s="10">
        <v>39.734000000000002</v>
      </c>
      <c r="J2575" s="24">
        <v>6.7122371062333541E-2</v>
      </c>
      <c r="K2575" s="10">
        <v>37.390999999999998</v>
      </c>
      <c r="L2575" s="61">
        <v>8.8008627584034119E-2</v>
      </c>
      <c r="Q2575" s="48"/>
      <c r="R2575" s="48"/>
      <c r="S2575" s="48"/>
      <c r="T2575" s="48"/>
      <c r="U2575" s="48"/>
      <c r="V2575" s="48"/>
    </row>
    <row r="2576" spans="1:22" x14ac:dyDescent="0.25">
      <c r="A2576" s="8"/>
      <c r="B2576" s="60" t="s">
        <v>2571</v>
      </c>
      <c r="C2576" s="45">
        <v>48.034999999999997</v>
      </c>
      <c r="D2576" s="24">
        <v>0.11188032002338071</v>
      </c>
      <c r="E2576" s="10">
        <v>41.402000000000001</v>
      </c>
      <c r="F2576" s="24">
        <v>0.20431219667435754</v>
      </c>
      <c r="G2576" s="10">
        <v>43.206000000000003</v>
      </c>
      <c r="H2576" s="24">
        <v>0.1056656038549767</v>
      </c>
      <c r="I2576" s="10">
        <v>40.171999999999997</v>
      </c>
      <c r="J2576" s="24">
        <v>6.302890355423188E-2</v>
      </c>
      <c r="K2576" s="10">
        <v>39.137</v>
      </c>
      <c r="L2576" s="61">
        <v>9.2189128274725543E-2</v>
      </c>
      <c r="Q2576" s="48"/>
      <c r="R2576" s="48"/>
      <c r="S2576" s="48"/>
      <c r="T2576" s="48"/>
      <c r="U2576" s="48"/>
      <c r="V2576" s="48"/>
    </row>
    <row r="2577" spans="1:22" x14ac:dyDescent="0.25">
      <c r="A2577" s="8"/>
      <c r="B2577" s="60" t="s">
        <v>2572</v>
      </c>
      <c r="C2577" s="45">
        <v>51.63</v>
      </c>
      <c r="D2577" s="24">
        <v>0.10247324005406788</v>
      </c>
      <c r="E2577" s="10">
        <v>45.186999999999998</v>
      </c>
      <c r="F2577" s="24">
        <v>0.21681915824647943</v>
      </c>
      <c r="G2577" s="10">
        <v>42.905000000000001</v>
      </c>
      <c r="H2577" s="24">
        <v>0.10334280726559231</v>
      </c>
      <c r="I2577" s="10">
        <v>40.72</v>
      </c>
      <c r="J2577" s="24">
        <v>5.7308545113423162E-2</v>
      </c>
      <c r="K2577" s="10">
        <v>43.734999999999999</v>
      </c>
      <c r="L2577" s="61">
        <v>9.5545646220585034E-2</v>
      </c>
      <c r="Q2577" s="48"/>
      <c r="R2577" s="48"/>
      <c r="S2577" s="48"/>
      <c r="T2577" s="48"/>
      <c r="U2577" s="48"/>
      <c r="V2577" s="48"/>
    </row>
    <row r="2578" spans="1:22" x14ac:dyDescent="0.25">
      <c r="A2578" s="8"/>
      <c r="B2578" s="60" t="s">
        <v>2573</v>
      </c>
      <c r="C2578" s="45">
        <v>58.606999999999999</v>
      </c>
      <c r="D2578" s="24">
        <v>9.6737661198991701E-2</v>
      </c>
      <c r="E2578" s="10">
        <v>52.253</v>
      </c>
      <c r="F2578" s="24">
        <v>0.23429071525181</v>
      </c>
      <c r="G2578" s="10">
        <v>41.723999999999997</v>
      </c>
      <c r="H2578" s="24">
        <v>0.10523278461471874</v>
      </c>
      <c r="I2578" s="10">
        <v>41.235999999999997</v>
      </c>
      <c r="J2578" s="24">
        <v>5.7006783085582338E-2</v>
      </c>
      <c r="K2578" s="10">
        <v>51.851999999999997</v>
      </c>
      <c r="L2578" s="61">
        <v>0.10229503429222306</v>
      </c>
      <c r="Q2578" s="48"/>
      <c r="R2578" s="48"/>
      <c r="S2578" s="48"/>
      <c r="T2578" s="48"/>
      <c r="U2578" s="48"/>
      <c r="V2578" s="48"/>
    </row>
    <row r="2579" spans="1:22" x14ac:dyDescent="0.25">
      <c r="A2579" s="8"/>
      <c r="B2579" s="60" t="s">
        <v>2574</v>
      </c>
      <c r="C2579" s="45">
        <v>63.832000000000001</v>
      </c>
      <c r="D2579" s="24">
        <v>9.885653746392431E-2</v>
      </c>
      <c r="E2579" s="10">
        <v>57.378</v>
      </c>
      <c r="F2579" s="24">
        <v>0.26146869281565754</v>
      </c>
      <c r="G2579" s="10">
        <v>43.363999999999997</v>
      </c>
      <c r="H2579" s="24">
        <v>0.10598300463116588</v>
      </c>
      <c r="I2579" s="10">
        <v>44.414000000000001</v>
      </c>
      <c r="J2579" s="24">
        <v>7.7369159920754674E-2</v>
      </c>
      <c r="K2579" s="10">
        <v>56.9</v>
      </c>
      <c r="L2579" s="61">
        <v>0.12099217216392409</v>
      </c>
      <c r="Q2579" s="48"/>
      <c r="R2579" s="48"/>
      <c r="S2579" s="48"/>
      <c r="T2579" s="48"/>
      <c r="U2579" s="48"/>
      <c r="V2579" s="48"/>
    </row>
    <row r="2580" spans="1:22" x14ac:dyDescent="0.25">
      <c r="A2580" s="8"/>
      <c r="B2580" s="60" t="s">
        <v>2575</v>
      </c>
      <c r="C2580" s="45">
        <v>66.506</v>
      </c>
      <c r="D2580" s="24">
        <v>0.11973477514338947</v>
      </c>
      <c r="E2580" s="10">
        <v>59.856000000000002</v>
      </c>
      <c r="F2580" s="24">
        <v>0.31722491845015516</v>
      </c>
      <c r="G2580" s="10">
        <v>46.834000000000003</v>
      </c>
      <c r="H2580" s="24">
        <v>0.13088453825400717</v>
      </c>
      <c r="I2580" s="10">
        <v>48.795999999999999</v>
      </c>
      <c r="J2580" s="24">
        <v>0.12858998412469333</v>
      </c>
      <c r="K2580" s="10">
        <v>58.988</v>
      </c>
      <c r="L2580" s="61">
        <v>0.15591449967283039</v>
      </c>
      <c r="Q2580" s="48"/>
      <c r="R2580" s="48"/>
      <c r="S2580" s="48"/>
      <c r="T2580" s="48"/>
      <c r="U2580" s="48"/>
      <c r="V2580" s="48"/>
    </row>
    <row r="2581" spans="1:22" x14ac:dyDescent="0.25">
      <c r="A2581" s="8"/>
      <c r="B2581" s="60" t="s">
        <v>2576</v>
      </c>
      <c r="C2581" s="45">
        <v>67.203999999999994</v>
      </c>
      <c r="D2581" s="24">
        <v>0.17323640083293756</v>
      </c>
      <c r="E2581" s="10">
        <v>61.143999999999998</v>
      </c>
      <c r="F2581" s="24">
        <v>0.39455803962129049</v>
      </c>
      <c r="G2581" s="10">
        <v>50.204999999999998</v>
      </c>
      <c r="H2581" s="24">
        <v>0.16147043123223637</v>
      </c>
      <c r="I2581" s="10">
        <v>51.871000000000002</v>
      </c>
      <c r="J2581" s="24">
        <v>0.20099975071832482</v>
      </c>
      <c r="K2581" s="10">
        <v>62.942999999999998</v>
      </c>
      <c r="L2581" s="61">
        <v>0.2186098926398953</v>
      </c>
      <c r="Q2581" s="48"/>
      <c r="R2581" s="48"/>
      <c r="S2581" s="48"/>
      <c r="T2581" s="48"/>
      <c r="U2581" s="48"/>
      <c r="V2581" s="48"/>
    </row>
    <row r="2582" spans="1:22" x14ac:dyDescent="0.25">
      <c r="A2582" s="8"/>
      <c r="B2582" s="60" t="s">
        <v>2577</v>
      </c>
      <c r="C2582" s="45">
        <v>68.695999999999998</v>
      </c>
      <c r="D2582" s="24">
        <v>0.22366930917327293</v>
      </c>
      <c r="E2582" s="10">
        <v>63.908000000000001</v>
      </c>
      <c r="F2582" s="24">
        <v>0.48371389927599651</v>
      </c>
      <c r="G2582" s="10">
        <v>52.646000000000001</v>
      </c>
      <c r="H2582" s="24">
        <v>0.19611039776088179</v>
      </c>
      <c r="I2582" s="10">
        <v>53.756999999999998</v>
      </c>
      <c r="J2582" s="24">
        <v>0.26481585956257625</v>
      </c>
      <c r="K2582" s="10">
        <v>64.373999999999995</v>
      </c>
      <c r="L2582" s="61">
        <v>0.28114775949397763</v>
      </c>
      <c r="Q2582" s="48"/>
      <c r="R2582" s="48"/>
      <c r="S2582" s="48"/>
      <c r="T2582" s="48"/>
      <c r="U2582" s="48"/>
      <c r="V2582" s="48"/>
    </row>
    <row r="2583" spans="1:22" x14ac:dyDescent="0.25">
      <c r="A2583" s="8"/>
      <c r="B2583" s="60" t="s">
        <v>2578</v>
      </c>
      <c r="C2583" s="45">
        <v>70.316000000000003</v>
      </c>
      <c r="D2583" s="24">
        <v>0.26564497862857561</v>
      </c>
      <c r="E2583" s="10">
        <v>64.153000000000006</v>
      </c>
      <c r="F2583" s="24">
        <v>0.54881056567746045</v>
      </c>
      <c r="G2583" s="10">
        <v>55.216000000000001</v>
      </c>
      <c r="H2583" s="24">
        <v>0.21469277047595689</v>
      </c>
      <c r="I2583" s="10">
        <v>54.606000000000002</v>
      </c>
      <c r="J2583" s="24">
        <v>0.28743489156247132</v>
      </c>
      <c r="K2583" s="10">
        <v>65.694000000000003</v>
      </c>
      <c r="L2583" s="61">
        <v>0.30839977703996319</v>
      </c>
      <c r="Q2583" s="48"/>
      <c r="R2583" s="48"/>
      <c r="S2583" s="48"/>
      <c r="T2583" s="48"/>
      <c r="U2583" s="48"/>
      <c r="V2583" s="48"/>
    </row>
    <row r="2584" spans="1:22" x14ac:dyDescent="0.25">
      <c r="A2584" s="8"/>
      <c r="B2584" s="60" t="s">
        <v>2579</v>
      </c>
      <c r="C2584" s="45">
        <v>69.561999999999998</v>
      </c>
      <c r="D2584" s="24">
        <v>0.28993899097650971</v>
      </c>
      <c r="E2584" s="10">
        <v>64.394999999999996</v>
      </c>
      <c r="F2584" s="24">
        <v>0.5687166839048452</v>
      </c>
      <c r="G2584" s="10">
        <v>54.826999999999998</v>
      </c>
      <c r="H2584" s="24">
        <v>0.23028869043325206</v>
      </c>
      <c r="I2584" s="10">
        <v>52.381</v>
      </c>
      <c r="J2584" s="24">
        <v>0.2884976187039977</v>
      </c>
      <c r="K2584" s="10">
        <v>64.933999999999997</v>
      </c>
      <c r="L2584" s="61">
        <v>0.31854203523737973</v>
      </c>
      <c r="Q2584" s="48"/>
      <c r="R2584" s="48"/>
      <c r="S2584" s="48"/>
      <c r="T2584" s="48"/>
      <c r="U2584" s="48"/>
      <c r="V2584" s="48"/>
    </row>
    <row r="2585" spans="1:22" x14ac:dyDescent="0.25">
      <c r="A2585" s="8"/>
      <c r="B2585" s="60" t="s">
        <v>2580</v>
      </c>
      <c r="C2585" s="45">
        <v>69.198999999999998</v>
      </c>
      <c r="D2585" s="24">
        <v>0.29043217769334745</v>
      </c>
      <c r="E2585" s="10">
        <v>63.311999999999998</v>
      </c>
      <c r="F2585" s="24">
        <v>0.56330654785583578</v>
      </c>
      <c r="G2585" s="10">
        <v>52.459000000000003</v>
      </c>
      <c r="H2585" s="24">
        <v>0.24243648377649216</v>
      </c>
      <c r="I2585" s="10">
        <v>50.444000000000003</v>
      </c>
      <c r="J2585" s="24">
        <v>0.29749799918655451</v>
      </c>
      <c r="K2585" s="10">
        <v>64.665000000000006</v>
      </c>
      <c r="L2585" s="61">
        <v>0.31982647892785304</v>
      </c>
      <c r="Q2585" s="48"/>
      <c r="R2585" s="48"/>
      <c r="S2585" s="48"/>
      <c r="T2585" s="48"/>
      <c r="U2585" s="48"/>
      <c r="V2585" s="48"/>
    </row>
    <row r="2586" spans="1:22" x14ac:dyDescent="0.25">
      <c r="A2586" s="8"/>
      <c r="B2586" s="60" t="s">
        <v>2581</v>
      </c>
      <c r="C2586" s="45">
        <v>67.77</v>
      </c>
      <c r="D2586" s="24">
        <v>0.28544551200087676</v>
      </c>
      <c r="E2586" s="10">
        <v>62.613</v>
      </c>
      <c r="F2586" s="24">
        <v>0.56679131195799193</v>
      </c>
      <c r="G2586" s="10">
        <v>50.750999999999998</v>
      </c>
      <c r="H2586" s="24">
        <v>0.23833912830205012</v>
      </c>
      <c r="I2586" s="10">
        <v>49.173999999999999</v>
      </c>
      <c r="J2586" s="24">
        <v>0.30310027683386032</v>
      </c>
      <c r="K2586" s="10">
        <v>63.348999999999997</v>
      </c>
      <c r="L2586" s="61">
        <v>0.3108353730945399</v>
      </c>
      <c r="Q2586" s="48"/>
      <c r="R2586" s="48"/>
      <c r="S2586" s="48"/>
      <c r="T2586" s="48"/>
      <c r="U2586" s="48"/>
      <c r="V2586" s="48"/>
    </row>
    <row r="2587" spans="1:22" x14ac:dyDescent="0.25">
      <c r="A2587" s="8"/>
      <c r="B2587" s="60" t="s">
        <v>2582</v>
      </c>
      <c r="C2587" s="45">
        <v>66.066000000000003</v>
      </c>
      <c r="D2587" s="24">
        <v>0.25002739926204653</v>
      </c>
      <c r="E2587" s="10">
        <v>61.189</v>
      </c>
      <c r="F2587" s="24">
        <v>0.52471954809451826</v>
      </c>
      <c r="G2587" s="10">
        <v>49.436</v>
      </c>
      <c r="H2587" s="24">
        <v>0.2267395726631368</v>
      </c>
      <c r="I2587" s="10">
        <v>48.02</v>
      </c>
      <c r="J2587" s="24">
        <v>0.2921318831262546</v>
      </c>
      <c r="K2587" s="10">
        <v>62.061999999999998</v>
      </c>
      <c r="L2587" s="61">
        <v>0.29435571819790129</v>
      </c>
      <c r="Q2587" s="48"/>
      <c r="R2587" s="48"/>
      <c r="S2587" s="48"/>
      <c r="T2587" s="48"/>
      <c r="U2587" s="48"/>
      <c r="V2587" s="48"/>
    </row>
    <row r="2588" spans="1:22" x14ac:dyDescent="0.25">
      <c r="A2588" s="8"/>
      <c r="B2588" s="60" t="s">
        <v>2583</v>
      </c>
      <c r="C2588" s="45">
        <v>64.347999999999999</v>
      </c>
      <c r="D2588" s="24">
        <v>0.21809812589047603</v>
      </c>
      <c r="E2588" s="10">
        <v>60.076999999999998</v>
      </c>
      <c r="F2588" s="24">
        <v>0.46727663298591776</v>
      </c>
      <c r="G2588" s="10">
        <v>48.713000000000001</v>
      </c>
      <c r="H2588" s="24">
        <v>0.19538903236045185</v>
      </c>
      <c r="I2588" s="10">
        <v>47.34</v>
      </c>
      <c r="J2588" s="24">
        <v>0.25463467114499011</v>
      </c>
      <c r="K2588" s="10">
        <v>60.838000000000001</v>
      </c>
      <c r="L2588" s="61">
        <v>0.2760221021253908</v>
      </c>
      <c r="Q2588" s="48"/>
      <c r="R2588" s="48"/>
      <c r="S2588" s="48"/>
      <c r="T2588" s="48"/>
      <c r="U2588" s="48"/>
      <c r="V2588" s="48"/>
    </row>
    <row r="2589" spans="1:22" x14ac:dyDescent="0.25">
      <c r="A2589" s="8"/>
      <c r="B2589" s="60" t="s">
        <v>2584</v>
      </c>
      <c r="C2589" s="45">
        <v>63.031999999999996</v>
      </c>
      <c r="D2589" s="24">
        <v>0.16832279983925766</v>
      </c>
      <c r="E2589" s="10">
        <v>59.295999999999999</v>
      </c>
      <c r="F2589" s="24">
        <v>0.39288726231203758</v>
      </c>
      <c r="G2589" s="10">
        <v>49.564999999999998</v>
      </c>
      <c r="H2589" s="24">
        <v>0.16458672976209368</v>
      </c>
      <c r="I2589" s="10">
        <v>47.360999999999997</v>
      </c>
      <c r="J2589" s="24">
        <v>0.19420354504782272</v>
      </c>
      <c r="K2589" s="10">
        <v>60.195</v>
      </c>
      <c r="L2589" s="61">
        <v>0.2402152049051208</v>
      </c>
      <c r="Q2589" s="48"/>
      <c r="R2589" s="48"/>
      <c r="S2589" s="48"/>
      <c r="T2589" s="48"/>
      <c r="U2589" s="48"/>
      <c r="V2589" s="48"/>
    </row>
    <row r="2590" spans="1:22" x14ac:dyDescent="0.25">
      <c r="A2590" s="8"/>
      <c r="B2590" s="60" t="s">
        <v>2585</v>
      </c>
      <c r="C2590" s="45">
        <v>62.853999999999999</v>
      </c>
      <c r="D2590" s="24">
        <v>0.13277682387754355</v>
      </c>
      <c r="E2590" s="10">
        <v>58.835000000000001</v>
      </c>
      <c r="F2590" s="24">
        <v>0.30436788925133262</v>
      </c>
      <c r="G2590" s="10">
        <v>50.54</v>
      </c>
      <c r="H2590" s="24">
        <v>0.11927055530708525</v>
      </c>
      <c r="I2590" s="10">
        <v>48.2</v>
      </c>
      <c r="J2590" s="24">
        <v>0.12368307115023813</v>
      </c>
      <c r="K2590" s="10">
        <v>60.243000000000002</v>
      </c>
      <c r="L2590" s="61">
        <v>0.19959770254222911</v>
      </c>
      <c r="Q2590" s="48"/>
      <c r="R2590" s="48"/>
      <c r="S2590" s="48"/>
      <c r="T2590" s="48"/>
      <c r="U2590" s="48"/>
      <c r="V2590" s="48"/>
    </row>
    <row r="2591" spans="1:22" x14ac:dyDescent="0.25">
      <c r="A2591" s="8"/>
      <c r="B2591" s="60" t="s">
        <v>2586</v>
      </c>
      <c r="C2591" s="45">
        <v>62.316000000000003</v>
      </c>
      <c r="D2591" s="24">
        <v>9.5440762795455381E-2</v>
      </c>
      <c r="E2591" s="10">
        <v>58.838999999999999</v>
      </c>
      <c r="F2591" s="24">
        <v>0.23051953218235341</v>
      </c>
      <c r="G2591" s="10">
        <v>50.411999999999999</v>
      </c>
      <c r="H2591" s="24">
        <v>7.29588965994835E-2</v>
      </c>
      <c r="I2591" s="10">
        <v>47.616999999999997</v>
      </c>
      <c r="J2591" s="24">
        <v>6.3002663377897894E-2</v>
      </c>
      <c r="K2591" s="10">
        <v>59.883000000000003</v>
      </c>
      <c r="L2591" s="61">
        <v>0.16110074400794902</v>
      </c>
      <c r="Q2591" s="48"/>
      <c r="R2591" s="48"/>
      <c r="S2591" s="48"/>
      <c r="T2591" s="48"/>
      <c r="U2591" s="48"/>
      <c r="V2591" s="48"/>
    </row>
    <row r="2592" spans="1:22" x14ac:dyDescent="0.25">
      <c r="A2592" s="8"/>
      <c r="B2592" s="60" t="s">
        <v>2587</v>
      </c>
      <c r="C2592" s="45">
        <v>62.048999999999999</v>
      </c>
      <c r="D2592" s="24">
        <v>9.1641398458334855E-2</v>
      </c>
      <c r="E2592" s="10">
        <v>58.055</v>
      </c>
      <c r="F2592" s="24">
        <v>0.16895536637759567</v>
      </c>
      <c r="G2592" s="10">
        <v>51.058999999999997</v>
      </c>
      <c r="H2592" s="24">
        <v>4.4464963282501116E-2</v>
      </c>
      <c r="I2592" s="10">
        <v>47.27</v>
      </c>
      <c r="J2592" s="24">
        <v>4.1682520106535115E-2</v>
      </c>
      <c r="K2592" s="10">
        <v>58.871000000000002</v>
      </c>
      <c r="L2592" s="61">
        <v>0.14202796694375106</v>
      </c>
      <c r="Q2592" s="48"/>
      <c r="R2592" s="48"/>
      <c r="S2592" s="48"/>
      <c r="T2592" s="48"/>
      <c r="U2592" s="48"/>
      <c r="V2592" s="48"/>
    </row>
    <row r="2593" spans="1:22" x14ac:dyDescent="0.25">
      <c r="A2593" s="8"/>
      <c r="B2593" s="60" t="s">
        <v>2588</v>
      </c>
      <c r="C2593" s="45">
        <v>61.26</v>
      </c>
      <c r="D2593" s="24">
        <v>0.11241003908961385</v>
      </c>
      <c r="E2593" s="10">
        <v>56.720999999999997</v>
      </c>
      <c r="F2593" s="24">
        <v>0.14443472034370275</v>
      </c>
      <c r="G2593" s="10">
        <v>50.728000000000002</v>
      </c>
      <c r="H2593" s="24">
        <v>3.8520912382958461E-2</v>
      </c>
      <c r="I2593" s="10">
        <v>46.517000000000003</v>
      </c>
      <c r="J2593" s="24">
        <v>4.2272924074049777E-2</v>
      </c>
      <c r="K2593" s="10">
        <v>56.551000000000002</v>
      </c>
      <c r="L2593" s="61">
        <v>0.14058599714029518</v>
      </c>
      <c r="Q2593" s="48"/>
      <c r="R2593" s="48"/>
      <c r="S2593" s="48"/>
      <c r="T2593" s="48"/>
      <c r="U2593" s="48"/>
      <c r="V2593" s="48"/>
    </row>
    <row r="2594" spans="1:22" x14ac:dyDescent="0.25">
      <c r="A2594" s="8"/>
      <c r="B2594" s="60" t="s">
        <v>2589</v>
      </c>
      <c r="C2594" s="45">
        <v>57.734999999999999</v>
      </c>
      <c r="D2594" s="24">
        <v>0.1210316735469258</v>
      </c>
      <c r="E2594" s="10">
        <v>52.890999999999998</v>
      </c>
      <c r="F2594" s="24">
        <v>0.13337576577293342</v>
      </c>
      <c r="G2594" s="10">
        <v>49.213999999999999</v>
      </c>
      <c r="H2594" s="24">
        <v>3.6659789649849235E-2</v>
      </c>
      <c r="I2594" s="10">
        <v>44.518000000000001</v>
      </c>
      <c r="J2594" s="24">
        <v>4.1328277726026319E-2</v>
      </c>
      <c r="K2594" s="10">
        <v>52.521999999999998</v>
      </c>
      <c r="L2594" s="61">
        <v>0.14064658410682693</v>
      </c>
      <c r="Q2594" s="48"/>
      <c r="R2594" s="48"/>
      <c r="S2594" s="48"/>
      <c r="T2594" s="48"/>
      <c r="U2594" s="48"/>
      <c r="V2594" s="48"/>
    </row>
    <row r="2595" spans="1:22" x14ac:dyDescent="0.25">
      <c r="A2595" s="8"/>
      <c r="B2595" s="60" t="s">
        <v>2590</v>
      </c>
      <c r="C2595" s="45">
        <v>52.079000000000001</v>
      </c>
      <c r="D2595" s="24">
        <v>0.12041062360720418</v>
      </c>
      <c r="E2595" s="10">
        <v>48.917000000000002</v>
      </c>
      <c r="F2595" s="24">
        <v>0.1284589068342748</v>
      </c>
      <c r="G2595" s="10">
        <v>45.856000000000002</v>
      </c>
      <c r="H2595" s="24">
        <v>3.3875319204189687E-2</v>
      </c>
      <c r="I2595" s="10">
        <v>41.250999999999998</v>
      </c>
      <c r="J2595" s="24">
        <v>4.2548445925556622E-2</v>
      </c>
      <c r="K2595" s="10">
        <v>47.68</v>
      </c>
      <c r="L2595" s="61">
        <v>0.14491190655066283</v>
      </c>
      <c r="Q2595" s="48"/>
      <c r="R2595" s="48"/>
      <c r="S2595" s="48"/>
      <c r="T2595" s="48"/>
      <c r="U2595" s="48"/>
      <c r="V2595" s="48"/>
    </row>
    <row r="2596" spans="1:22" x14ac:dyDescent="0.25">
      <c r="A2596" s="8"/>
      <c r="B2596" s="60" t="s">
        <v>2591</v>
      </c>
      <c r="C2596" s="45">
        <v>48.143999999999998</v>
      </c>
      <c r="D2596" s="24">
        <v>0.12343153549706855</v>
      </c>
      <c r="E2596" s="10">
        <v>45.485999999999997</v>
      </c>
      <c r="F2596" s="24">
        <v>0.1243496937395593</v>
      </c>
      <c r="G2596" s="10">
        <v>42.651000000000003</v>
      </c>
      <c r="H2596" s="24">
        <v>2.8162105232784614E-2</v>
      </c>
      <c r="I2596" s="10">
        <v>38.444000000000003</v>
      </c>
      <c r="J2596" s="24">
        <v>4.1188430510920179E-2</v>
      </c>
      <c r="K2596" s="10">
        <v>44.707999999999998</v>
      </c>
      <c r="L2596" s="61">
        <v>0.14850309558137562</v>
      </c>
      <c r="Q2596" s="48"/>
      <c r="R2596" s="48"/>
      <c r="S2596" s="48"/>
      <c r="T2596" s="48"/>
      <c r="U2596" s="48"/>
      <c r="V2596" s="48"/>
    </row>
    <row r="2597" spans="1:22" x14ac:dyDescent="0.25">
      <c r="A2597" s="8"/>
      <c r="B2597" s="60" t="s">
        <v>2592</v>
      </c>
      <c r="C2597" s="45">
        <v>46.195999999999998</v>
      </c>
      <c r="D2597" s="24">
        <v>0.12770543003780752</v>
      </c>
      <c r="E2597" s="10">
        <v>43.493000000000002</v>
      </c>
      <c r="F2597" s="24">
        <v>0.12462015750536951</v>
      </c>
      <c r="G2597" s="10">
        <v>40.762999999999998</v>
      </c>
      <c r="H2597" s="24">
        <v>2.7484021756380476E-2</v>
      </c>
      <c r="I2597" s="10">
        <v>36.340000000000003</v>
      </c>
      <c r="J2597" s="24">
        <v>3.8276382239129006E-2</v>
      </c>
      <c r="K2597" s="10">
        <v>42.820999999999998</v>
      </c>
      <c r="L2597" s="61">
        <v>0.1489150320462338</v>
      </c>
      <c r="Q2597" s="48"/>
      <c r="R2597" s="48"/>
      <c r="S2597" s="48"/>
      <c r="T2597" s="48"/>
      <c r="U2597" s="48"/>
      <c r="V2597" s="48"/>
    </row>
    <row r="2598" spans="1:22" x14ac:dyDescent="0.25">
      <c r="A2598" s="8"/>
      <c r="B2598" s="60" t="s">
        <v>2593</v>
      </c>
      <c r="C2598" s="45">
        <v>45.003</v>
      </c>
      <c r="D2598" s="24">
        <v>0.12516666362258225</v>
      </c>
      <c r="E2598" s="10">
        <v>42.366999999999997</v>
      </c>
      <c r="F2598" s="24">
        <v>0.12481107310476494</v>
      </c>
      <c r="G2598" s="10">
        <v>39.857999999999997</v>
      </c>
      <c r="H2598" s="24">
        <v>3.1754504926925685E-2</v>
      </c>
      <c r="I2598" s="10">
        <v>35.468000000000004</v>
      </c>
      <c r="J2598" s="24">
        <v>3.3173739096215647E-2</v>
      </c>
      <c r="K2598" s="10">
        <v>41.78</v>
      </c>
      <c r="L2598" s="61">
        <v>0.15336152271102657</v>
      </c>
      <c r="Q2598" s="48"/>
      <c r="R2598" s="48"/>
      <c r="S2598" s="48"/>
      <c r="T2598" s="48"/>
      <c r="U2598" s="48"/>
      <c r="V2598" s="48"/>
    </row>
    <row r="2599" spans="1:22" x14ac:dyDescent="0.25">
      <c r="A2599" s="8"/>
      <c r="B2599" s="60" t="s">
        <v>2594</v>
      </c>
      <c r="C2599" s="45">
        <v>45.832999999999998</v>
      </c>
      <c r="D2599" s="24">
        <v>0.12372376760241822</v>
      </c>
      <c r="E2599" s="10">
        <v>42.222000000000001</v>
      </c>
      <c r="F2599" s="24">
        <v>0.11919497255588259</v>
      </c>
      <c r="G2599" s="10">
        <v>39.963000000000001</v>
      </c>
      <c r="H2599" s="24">
        <v>3.9877079335766737E-2</v>
      </c>
      <c r="I2599" s="10">
        <v>35.612000000000002</v>
      </c>
      <c r="J2599" s="24">
        <v>3.041909883911589E-2</v>
      </c>
      <c r="K2599" s="10">
        <v>42.503</v>
      </c>
      <c r="L2599" s="61">
        <v>0.15482753189478657</v>
      </c>
      <c r="Q2599" s="48"/>
      <c r="R2599" s="48"/>
      <c r="S2599" s="48"/>
      <c r="T2599" s="48"/>
      <c r="U2599" s="48"/>
      <c r="V2599" s="48"/>
    </row>
    <row r="2600" spans="1:22" x14ac:dyDescent="0.25">
      <c r="A2600" s="8"/>
      <c r="B2600" s="60" t="s">
        <v>2595</v>
      </c>
      <c r="C2600" s="45">
        <v>47.186</v>
      </c>
      <c r="D2600" s="24">
        <v>0.11265547661229931</v>
      </c>
      <c r="E2600" s="10">
        <v>43.594999999999999</v>
      </c>
      <c r="F2600" s="24">
        <v>0.11878132209052582</v>
      </c>
      <c r="G2600" s="10">
        <v>40.659999999999997</v>
      </c>
      <c r="H2600" s="24">
        <v>4.3007805173632653E-2</v>
      </c>
      <c r="I2600" s="10">
        <v>35.765000000000001</v>
      </c>
      <c r="J2600" s="24">
        <v>2.8018626615071818E-2</v>
      </c>
      <c r="K2600" s="10">
        <v>43.938000000000002</v>
      </c>
      <c r="L2600" s="61">
        <v>0.15480330033803022</v>
      </c>
      <c r="Q2600" s="48"/>
      <c r="R2600" s="48"/>
      <c r="S2600" s="48"/>
      <c r="T2600" s="48"/>
      <c r="U2600" s="48"/>
      <c r="V2600" s="48"/>
    </row>
    <row r="2601" spans="1:22" x14ac:dyDescent="0.25">
      <c r="A2601" s="8"/>
      <c r="B2601" s="60" t="s">
        <v>2596</v>
      </c>
      <c r="C2601" s="45">
        <v>50.341000000000001</v>
      </c>
      <c r="D2601" s="24">
        <v>0.10732224068966777</v>
      </c>
      <c r="E2601" s="10">
        <v>46.884999999999998</v>
      </c>
      <c r="F2601" s="24">
        <v>0.11944952668840983</v>
      </c>
      <c r="G2601" s="10">
        <v>41.545999999999999</v>
      </c>
      <c r="H2601" s="24">
        <v>4.3527188261942205E-2</v>
      </c>
      <c r="I2601" s="10">
        <v>36.082000000000001</v>
      </c>
      <c r="J2601" s="24">
        <v>2.4253951597035483E-2</v>
      </c>
      <c r="K2601" s="10">
        <v>47.77</v>
      </c>
      <c r="L2601" s="61">
        <v>0.15726280334880113</v>
      </c>
      <c r="Q2601" s="48"/>
      <c r="R2601" s="48"/>
      <c r="S2601" s="48"/>
      <c r="T2601" s="48"/>
      <c r="U2601" s="48"/>
      <c r="V2601" s="48"/>
    </row>
    <row r="2602" spans="1:22" x14ac:dyDescent="0.25">
      <c r="A2602" s="8"/>
      <c r="B2602" s="60" t="s">
        <v>2597</v>
      </c>
      <c r="C2602" s="45">
        <v>56.890999999999998</v>
      </c>
      <c r="D2602" s="24">
        <v>0.10564190608390714</v>
      </c>
      <c r="E2602" s="10">
        <v>53.585000000000001</v>
      </c>
      <c r="F2602" s="24">
        <v>0.11839949089173495</v>
      </c>
      <c r="G2602" s="10">
        <v>42.207999999999998</v>
      </c>
      <c r="H2602" s="24">
        <v>5.0856260730310333E-2</v>
      </c>
      <c r="I2602" s="10">
        <v>35.276000000000003</v>
      </c>
      <c r="J2602" s="24">
        <v>2.5316455696202531E-2</v>
      </c>
      <c r="K2602" s="10">
        <v>55.149000000000001</v>
      </c>
      <c r="L2602" s="61">
        <v>0.16422937591625575</v>
      </c>
      <c r="Q2602" s="48"/>
      <c r="R2602" s="48"/>
      <c r="S2602" s="48"/>
      <c r="T2602" s="48"/>
      <c r="U2602" s="48"/>
      <c r="V2602" s="48"/>
    </row>
    <row r="2603" spans="1:22" x14ac:dyDescent="0.25">
      <c r="A2603" s="8"/>
      <c r="B2603" s="60" t="s">
        <v>2598</v>
      </c>
      <c r="C2603" s="45">
        <v>62.869</v>
      </c>
      <c r="D2603" s="24">
        <v>0.12334021296414677</v>
      </c>
      <c r="E2603" s="10">
        <v>59.237000000000002</v>
      </c>
      <c r="F2603" s="24">
        <v>0.13502505767242065</v>
      </c>
      <c r="G2603" s="10">
        <v>45.268000000000001</v>
      </c>
      <c r="H2603" s="24">
        <v>7.1674866186718214E-2</v>
      </c>
      <c r="I2603" s="10">
        <v>36.987000000000002</v>
      </c>
      <c r="J2603" s="24">
        <v>5.7716272053518723E-2</v>
      </c>
      <c r="K2603" s="10">
        <v>60.654000000000003</v>
      </c>
      <c r="L2603" s="61">
        <v>0.18966039473205956</v>
      </c>
      <c r="Q2603" s="48"/>
      <c r="R2603" s="48"/>
      <c r="S2603" s="48"/>
      <c r="T2603" s="48"/>
      <c r="U2603" s="48"/>
      <c r="V2603" s="48"/>
    </row>
    <row r="2604" spans="1:22" x14ac:dyDescent="0.25">
      <c r="A2604" s="8"/>
      <c r="B2604" s="60" t="s">
        <v>2599</v>
      </c>
      <c r="C2604" s="45">
        <v>66.302000000000007</v>
      </c>
      <c r="D2604" s="24">
        <v>0.15291044912421692</v>
      </c>
      <c r="E2604" s="10">
        <v>61.579000000000001</v>
      </c>
      <c r="F2604" s="24">
        <v>0.17928565746559541</v>
      </c>
      <c r="G2604" s="10">
        <v>49.536999999999999</v>
      </c>
      <c r="H2604" s="24">
        <v>0.10542033961883052</v>
      </c>
      <c r="I2604" s="10">
        <v>41.051000000000002</v>
      </c>
      <c r="J2604" s="24">
        <v>0.12180756870203975</v>
      </c>
      <c r="K2604" s="10">
        <v>63.667000000000002</v>
      </c>
      <c r="L2604" s="61">
        <v>0.24392696608793632</v>
      </c>
      <c r="Q2604" s="48"/>
      <c r="R2604" s="48"/>
      <c r="S2604" s="48"/>
      <c r="T2604" s="48"/>
      <c r="U2604" s="48"/>
      <c r="V2604" s="48"/>
    </row>
    <row r="2605" spans="1:22" x14ac:dyDescent="0.25">
      <c r="A2605" s="8"/>
      <c r="B2605" s="60" t="s">
        <v>2600</v>
      </c>
      <c r="C2605" s="45">
        <v>67.468000000000004</v>
      </c>
      <c r="D2605" s="24">
        <v>0.20982265164106592</v>
      </c>
      <c r="E2605" s="10">
        <v>62.125999999999998</v>
      </c>
      <c r="F2605" s="24">
        <v>0.23193063399888633</v>
      </c>
      <c r="G2605" s="10">
        <v>52.628</v>
      </c>
      <c r="H2605" s="24">
        <v>0.15333342951538673</v>
      </c>
      <c r="I2605" s="10">
        <v>44.332000000000001</v>
      </c>
      <c r="J2605" s="24">
        <v>0.19338886338296057</v>
      </c>
      <c r="K2605" s="10">
        <v>64.858000000000004</v>
      </c>
      <c r="L2605" s="61">
        <v>0.32112870591371145</v>
      </c>
      <c r="Q2605" s="48"/>
      <c r="R2605" s="48"/>
      <c r="S2605" s="48"/>
      <c r="T2605" s="48"/>
      <c r="U2605" s="48"/>
      <c r="V2605" s="48"/>
    </row>
    <row r="2606" spans="1:22" x14ac:dyDescent="0.25">
      <c r="A2606" s="8"/>
      <c r="B2606" s="60" t="s">
        <v>2601</v>
      </c>
      <c r="C2606" s="45">
        <v>69.168999999999997</v>
      </c>
      <c r="D2606" s="24">
        <v>0.28211356870194154</v>
      </c>
      <c r="E2606" s="10">
        <v>62.936</v>
      </c>
      <c r="F2606" s="24">
        <v>0.26365444276509425</v>
      </c>
      <c r="G2606" s="10">
        <v>54.232999999999997</v>
      </c>
      <c r="H2606" s="24">
        <v>0.2133798854471744</v>
      </c>
      <c r="I2606" s="10">
        <v>46.107999999999997</v>
      </c>
      <c r="J2606" s="24">
        <v>0.26292385387289302</v>
      </c>
      <c r="K2606" s="10">
        <v>66.680999999999997</v>
      </c>
      <c r="L2606" s="61">
        <v>0.39504706979899923</v>
      </c>
      <c r="Q2606" s="48"/>
      <c r="R2606" s="48"/>
      <c r="S2606" s="48"/>
      <c r="T2606" s="48"/>
      <c r="U2606" s="48"/>
      <c r="V2606" s="48"/>
    </row>
    <row r="2607" spans="1:22" x14ac:dyDescent="0.25">
      <c r="A2607" s="8"/>
      <c r="B2607" s="60" t="s">
        <v>2602</v>
      </c>
      <c r="C2607" s="45">
        <v>70.748999999999995</v>
      </c>
      <c r="D2607" s="24">
        <v>0.33239575532866977</v>
      </c>
      <c r="E2607" s="10">
        <v>63.101999999999997</v>
      </c>
      <c r="F2607" s="24">
        <v>0.29055763264656748</v>
      </c>
      <c r="G2607" s="10">
        <v>55.015999999999998</v>
      </c>
      <c r="H2607" s="24">
        <v>0.2798032115187627</v>
      </c>
      <c r="I2607" s="10">
        <v>47.875</v>
      </c>
      <c r="J2607" s="24">
        <v>0.31114317570669642</v>
      </c>
      <c r="K2607" s="10">
        <v>68.713999999999999</v>
      </c>
      <c r="L2607" s="61">
        <v>0.42303451785259943</v>
      </c>
      <c r="Q2607" s="48"/>
      <c r="R2607" s="48"/>
      <c r="S2607" s="48"/>
      <c r="T2607" s="48"/>
      <c r="U2607" s="48"/>
      <c r="V2607" s="48"/>
    </row>
    <row r="2608" spans="1:22" x14ac:dyDescent="0.25">
      <c r="A2608" s="8"/>
      <c r="B2608" s="60" t="s">
        <v>2603</v>
      </c>
      <c r="C2608" s="45">
        <v>69.742000000000004</v>
      </c>
      <c r="D2608" s="24">
        <v>0.34600281273401401</v>
      </c>
      <c r="E2608" s="10">
        <v>62.627000000000002</v>
      </c>
      <c r="F2608" s="24">
        <v>0.28588020046137935</v>
      </c>
      <c r="G2608" s="10">
        <v>54.414000000000001</v>
      </c>
      <c r="H2608" s="24">
        <v>0.335478193123945</v>
      </c>
      <c r="I2608" s="10">
        <v>47.377000000000002</v>
      </c>
      <c r="J2608" s="24">
        <v>0.33686626877418507</v>
      </c>
      <c r="K2608" s="10">
        <v>67.963999999999999</v>
      </c>
      <c r="L2608" s="61">
        <v>0.42133830887965396</v>
      </c>
      <c r="Q2608" s="48"/>
      <c r="R2608" s="48"/>
      <c r="S2608" s="48"/>
      <c r="T2608" s="48"/>
      <c r="U2608" s="48"/>
      <c r="V2608" s="48"/>
    </row>
    <row r="2609" spans="1:22" x14ac:dyDescent="0.25">
      <c r="A2609" s="8"/>
      <c r="B2609" s="60" t="s">
        <v>2604</v>
      </c>
      <c r="C2609" s="45">
        <v>68.075000000000003</v>
      </c>
      <c r="D2609" s="24">
        <v>0.33429526401344267</v>
      </c>
      <c r="E2609" s="10">
        <v>61.314999999999998</v>
      </c>
      <c r="F2609" s="24">
        <v>0.2646249303953544</v>
      </c>
      <c r="G2609" s="10">
        <v>53.069000000000003</v>
      </c>
      <c r="H2609" s="24">
        <v>0.36775208113918023</v>
      </c>
      <c r="I2609" s="10">
        <v>45.383000000000003</v>
      </c>
      <c r="J2609" s="24">
        <v>0.34485472551977436</v>
      </c>
      <c r="K2609" s="10">
        <v>67.194000000000003</v>
      </c>
      <c r="L2609" s="61">
        <v>0.41832148006348668</v>
      </c>
      <c r="Q2609" s="48"/>
      <c r="R2609" s="48"/>
      <c r="S2609" s="48"/>
      <c r="T2609" s="48"/>
      <c r="U2609" s="48"/>
      <c r="V2609" s="48"/>
    </row>
    <row r="2610" spans="1:22" x14ac:dyDescent="0.25">
      <c r="A2610" s="8"/>
      <c r="B2610" s="60" t="s">
        <v>2605</v>
      </c>
      <c r="C2610" s="45">
        <v>66.379000000000005</v>
      </c>
      <c r="D2610" s="24">
        <v>0.30313601578053367</v>
      </c>
      <c r="E2610" s="10">
        <v>59.542000000000002</v>
      </c>
      <c r="F2610" s="24">
        <v>0.23753082491448571</v>
      </c>
      <c r="G2610" s="10">
        <v>51.677</v>
      </c>
      <c r="H2610" s="24">
        <v>0.37923621831402476</v>
      </c>
      <c r="I2610" s="10">
        <v>43.685000000000002</v>
      </c>
      <c r="J2610" s="24">
        <v>0.33114711090706367</v>
      </c>
      <c r="K2610" s="10">
        <v>65.742000000000004</v>
      </c>
      <c r="L2610" s="61">
        <v>0.40653282770151566</v>
      </c>
      <c r="Q2610" s="48"/>
      <c r="R2610" s="48"/>
      <c r="S2610" s="48"/>
      <c r="T2610" s="48"/>
      <c r="U2610" s="48"/>
      <c r="V2610" s="48"/>
    </row>
    <row r="2611" spans="1:22" x14ac:dyDescent="0.25">
      <c r="A2611" s="8"/>
      <c r="B2611" s="60" t="s">
        <v>2606</v>
      </c>
      <c r="C2611" s="45">
        <v>64.897000000000006</v>
      </c>
      <c r="D2611" s="24">
        <v>0.26794031159248233</v>
      </c>
      <c r="E2611" s="10">
        <v>57.920999999999999</v>
      </c>
      <c r="F2611" s="24">
        <v>0.21643465118129027</v>
      </c>
      <c r="G2611" s="10">
        <v>50.747</v>
      </c>
      <c r="H2611" s="24">
        <v>0.3658765310980624</v>
      </c>
      <c r="I2611" s="10">
        <v>42.417999999999999</v>
      </c>
      <c r="J2611" s="24">
        <v>0.29719944907194856</v>
      </c>
      <c r="K2611" s="10">
        <v>64.549000000000007</v>
      </c>
      <c r="L2611" s="61">
        <v>0.40179555835564656</v>
      </c>
      <c r="Q2611" s="48"/>
      <c r="R2611" s="48"/>
      <c r="S2611" s="48"/>
      <c r="T2611" s="48"/>
      <c r="U2611" s="48"/>
      <c r="V2611" s="48"/>
    </row>
    <row r="2612" spans="1:22" x14ac:dyDescent="0.25">
      <c r="A2612" s="8"/>
      <c r="B2612" s="60" t="s">
        <v>2607</v>
      </c>
      <c r="C2612" s="45">
        <v>63.426000000000002</v>
      </c>
      <c r="D2612" s="24">
        <v>0.23174005954229146</v>
      </c>
      <c r="E2612" s="10">
        <v>57.027000000000001</v>
      </c>
      <c r="F2612" s="24">
        <v>0.19228382785776788</v>
      </c>
      <c r="G2612" s="10">
        <v>49.79</v>
      </c>
      <c r="H2612" s="24">
        <v>0.32875506759193801</v>
      </c>
      <c r="I2612" s="10">
        <v>41.576000000000001</v>
      </c>
      <c r="J2612" s="24">
        <v>0.24873089788155048</v>
      </c>
      <c r="K2612" s="10">
        <v>62.920999999999999</v>
      </c>
      <c r="L2612" s="61">
        <v>0.38311302809649006</v>
      </c>
      <c r="Q2612" s="48"/>
      <c r="R2612" s="48"/>
      <c r="S2612" s="48"/>
      <c r="T2612" s="48"/>
      <c r="U2612" s="48"/>
      <c r="V2612" s="48"/>
    </row>
    <row r="2613" spans="1:22" x14ac:dyDescent="0.25">
      <c r="A2613" s="8"/>
      <c r="B2613" s="60" t="s">
        <v>2608</v>
      </c>
      <c r="C2613" s="45">
        <v>62.3</v>
      </c>
      <c r="D2613" s="24">
        <v>0.16302898577194938</v>
      </c>
      <c r="E2613" s="10">
        <v>57.195999999999998</v>
      </c>
      <c r="F2613" s="24">
        <v>0.15806220666613635</v>
      </c>
      <c r="G2613" s="10">
        <v>50.421999999999997</v>
      </c>
      <c r="H2613" s="24">
        <v>0.26807381010777198</v>
      </c>
      <c r="I2613" s="10">
        <v>42.43</v>
      </c>
      <c r="J2613" s="24">
        <v>0.17943201941365514</v>
      </c>
      <c r="K2613" s="10">
        <v>62.454000000000001</v>
      </c>
      <c r="L2613" s="61">
        <v>0.34300980166470796</v>
      </c>
      <c r="Q2613" s="48"/>
      <c r="R2613" s="48"/>
      <c r="S2613" s="48"/>
      <c r="T2613" s="48"/>
      <c r="U2613" s="48"/>
      <c r="V2613" s="48"/>
    </row>
    <row r="2614" spans="1:22" x14ac:dyDescent="0.25">
      <c r="A2614" s="8"/>
      <c r="B2614" s="60" t="s">
        <v>2609</v>
      </c>
      <c r="C2614" s="45">
        <v>61.835999999999999</v>
      </c>
      <c r="D2614" s="24">
        <v>0.10133148252999945</v>
      </c>
      <c r="E2614" s="10">
        <v>57.15</v>
      </c>
      <c r="F2614" s="24">
        <v>0.12786572269509189</v>
      </c>
      <c r="G2614" s="10">
        <v>51.177</v>
      </c>
      <c r="H2614" s="24">
        <v>0.21206700041839194</v>
      </c>
      <c r="I2614" s="10">
        <v>44.686</v>
      </c>
      <c r="J2614" s="24">
        <v>0.10281366826260904</v>
      </c>
      <c r="K2614" s="10">
        <v>61.875999999999998</v>
      </c>
      <c r="L2614" s="61">
        <v>0.29487381416819125</v>
      </c>
      <c r="Q2614" s="48"/>
      <c r="R2614" s="48"/>
      <c r="S2614" s="48"/>
      <c r="T2614" s="48"/>
      <c r="U2614" s="48"/>
      <c r="V2614" s="48"/>
    </row>
    <row r="2615" spans="1:22" x14ac:dyDescent="0.25">
      <c r="A2615" s="8"/>
      <c r="B2615" s="60" t="s">
        <v>2610</v>
      </c>
      <c r="C2615" s="45">
        <v>61.648000000000003</v>
      </c>
      <c r="D2615" s="24">
        <v>5.4574345674051616E-2</v>
      </c>
      <c r="E2615" s="10">
        <v>57.018000000000001</v>
      </c>
      <c r="F2615" s="24">
        <v>9.4662318033569323E-2</v>
      </c>
      <c r="G2615" s="10">
        <v>50.844000000000001</v>
      </c>
      <c r="H2615" s="24">
        <v>0.16929003217289687</v>
      </c>
      <c r="I2615" s="10">
        <v>45.484000000000002</v>
      </c>
      <c r="J2615" s="24">
        <v>4.9491703285892308E-2</v>
      </c>
      <c r="K2615" s="10">
        <v>61.777999999999999</v>
      </c>
      <c r="L2615" s="61">
        <v>0.24648339532573271</v>
      </c>
      <c r="Q2615" s="48"/>
      <c r="R2615" s="48"/>
      <c r="S2615" s="48"/>
      <c r="T2615" s="48"/>
      <c r="U2615" s="48"/>
      <c r="V2615" s="48"/>
    </row>
    <row r="2616" spans="1:22" x14ac:dyDescent="0.25">
      <c r="A2616" s="8"/>
      <c r="B2616" s="60" t="s">
        <v>2611</v>
      </c>
      <c r="C2616" s="45">
        <v>61.110999999999997</v>
      </c>
      <c r="D2616" s="24">
        <v>4.3798286789282388E-2</v>
      </c>
      <c r="E2616" s="10">
        <v>56.167999999999999</v>
      </c>
      <c r="F2616" s="24">
        <v>7.8752684750616503E-2</v>
      </c>
      <c r="G2616" s="10">
        <v>50.552</v>
      </c>
      <c r="H2616" s="24">
        <v>0.15707010228961379</v>
      </c>
      <c r="I2616" s="10">
        <v>46.042000000000002</v>
      </c>
      <c r="J2616" s="24">
        <v>3.5482389978356399E-2</v>
      </c>
      <c r="K2616" s="10">
        <v>60.404000000000003</v>
      </c>
      <c r="L2616" s="61">
        <v>0.21053588087766698</v>
      </c>
      <c r="Q2616" s="48"/>
      <c r="R2616" s="48"/>
      <c r="S2616" s="48"/>
      <c r="T2616" s="48"/>
      <c r="U2616" s="48"/>
      <c r="V2616" s="48"/>
    </row>
    <row r="2617" spans="1:22" x14ac:dyDescent="0.25">
      <c r="A2617" s="8"/>
      <c r="B2617" s="60" t="s">
        <v>2612</v>
      </c>
      <c r="C2617" s="45">
        <v>59.7</v>
      </c>
      <c r="D2617" s="24">
        <v>4.293985497981772E-2</v>
      </c>
      <c r="E2617" s="10">
        <v>54.279000000000003</v>
      </c>
      <c r="F2617" s="24">
        <v>7.343886723411025E-2</v>
      </c>
      <c r="G2617" s="10">
        <v>50.012999999999998</v>
      </c>
      <c r="H2617" s="24">
        <v>0.16411062859780992</v>
      </c>
      <c r="I2617" s="10">
        <v>46.088000000000001</v>
      </c>
      <c r="J2617" s="24">
        <v>4.4480881484882273E-2</v>
      </c>
      <c r="K2617" s="10">
        <v>58.543999999999997</v>
      </c>
      <c r="L2617" s="61">
        <v>0.19480960054278687</v>
      </c>
      <c r="Q2617" s="48"/>
      <c r="R2617" s="48"/>
      <c r="S2617" s="48"/>
      <c r="T2617" s="48"/>
      <c r="U2617" s="48"/>
      <c r="V2617" s="48"/>
    </row>
    <row r="2618" spans="1:22" x14ac:dyDescent="0.25">
      <c r="A2618" s="8"/>
      <c r="B2618" s="60" t="s">
        <v>2613</v>
      </c>
      <c r="C2618" s="45">
        <v>55.918999999999997</v>
      </c>
      <c r="D2618" s="24">
        <v>4.4492338039487864E-2</v>
      </c>
      <c r="E2618" s="10">
        <v>50.712000000000003</v>
      </c>
      <c r="F2618" s="24">
        <v>6.9159175880995946E-2</v>
      </c>
      <c r="G2618" s="10">
        <v>48.338999999999999</v>
      </c>
      <c r="H2618" s="24">
        <v>0.16262461587292426</v>
      </c>
      <c r="I2618" s="10">
        <v>44.823999999999998</v>
      </c>
      <c r="J2618" s="24">
        <v>5.1288778120285955E-2</v>
      </c>
      <c r="K2618" s="10">
        <v>54.405000000000001</v>
      </c>
      <c r="L2618" s="61">
        <v>0.1799920035862704</v>
      </c>
      <c r="Q2618" s="48"/>
      <c r="R2618" s="48"/>
      <c r="S2618" s="48"/>
      <c r="T2618" s="48"/>
      <c r="U2618" s="48"/>
      <c r="V2618" s="48"/>
    </row>
    <row r="2619" spans="1:22" x14ac:dyDescent="0.25">
      <c r="A2619" s="8"/>
      <c r="B2619" s="60" t="s">
        <v>2614</v>
      </c>
      <c r="C2619" s="45">
        <v>50.637999999999998</v>
      </c>
      <c r="D2619" s="24">
        <v>4.4181841427553832E-2</v>
      </c>
      <c r="E2619" s="10">
        <v>46.835000000000001</v>
      </c>
      <c r="F2619" s="24">
        <v>6.9572826346352715E-2</v>
      </c>
      <c r="G2619" s="10">
        <v>44.73</v>
      </c>
      <c r="H2619" s="24">
        <v>0.16079234775583223</v>
      </c>
      <c r="I2619" s="10">
        <v>41.551000000000002</v>
      </c>
      <c r="J2619" s="24">
        <v>5.4856693119958028E-2</v>
      </c>
      <c r="K2619" s="10">
        <v>49.265999999999998</v>
      </c>
      <c r="L2619" s="61">
        <v>0.16977840241346306</v>
      </c>
      <c r="Q2619" s="48"/>
      <c r="R2619" s="48"/>
      <c r="S2619" s="48"/>
      <c r="T2619" s="48"/>
      <c r="U2619" s="48"/>
      <c r="V2619" s="48"/>
    </row>
    <row r="2620" spans="1:22" x14ac:dyDescent="0.25">
      <c r="A2620" s="8"/>
      <c r="B2620" s="60" t="s">
        <v>2615</v>
      </c>
      <c r="C2620" s="45">
        <v>46.598999999999997</v>
      </c>
      <c r="D2620" s="24">
        <v>4.3110056579667821E-2</v>
      </c>
      <c r="E2620" s="10">
        <v>43.683</v>
      </c>
      <c r="F2620" s="24">
        <v>7.2760244336981417E-2</v>
      </c>
      <c r="G2620" s="10">
        <v>40.957999999999998</v>
      </c>
      <c r="H2620" s="24">
        <v>0.14865898172060074</v>
      </c>
      <c r="I2620" s="10">
        <v>38.93</v>
      </c>
      <c r="J2620" s="24">
        <v>5.6938708620124547E-2</v>
      </c>
      <c r="K2620" s="10">
        <v>46.03</v>
      </c>
      <c r="L2620" s="61">
        <v>0.15911128340561626</v>
      </c>
      <c r="Q2620" s="48"/>
      <c r="R2620" s="48"/>
      <c r="S2620" s="48"/>
      <c r="T2620" s="48"/>
      <c r="U2620" s="48"/>
      <c r="V2620" s="48"/>
    </row>
    <row r="2621" spans="1:22" x14ac:dyDescent="0.25">
      <c r="A2621" s="8"/>
      <c r="B2621" s="60" t="s">
        <v>2616</v>
      </c>
      <c r="C2621" s="45">
        <v>44.040999999999997</v>
      </c>
      <c r="D2621" s="24">
        <v>3.6411753969702504E-2</v>
      </c>
      <c r="E2621" s="10">
        <v>41.311999999999998</v>
      </c>
      <c r="F2621" s="24">
        <v>7.1058157291931795E-2</v>
      </c>
      <c r="G2621" s="10">
        <v>38.466000000000001</v>
      </c>
      <c r="H2621" s="24">
        <v>0.14251294850893773</v>
      </c>
      <c r="I2621" s="10">
        <v>37.588999999999999</v>
      </c>
      <c r="J2621" s="24">
        <v>5.7358243198951164E-2</v>
      </c>
      <c r="K2621" s="10">
        <v>44.012999999999998</v>
      </c>
      <c r="L2621" s="61">
        <v>0.15346594626026699</v>
      </c>
      <c r="Q2621" s="48"/>
      <c r="R2621" s="48"/>
      <c r="S2621" s="48"/>
      <c r="T2621" s="48"/>
      <c r="U2621" s="48"/>
      <c r="V2621" s="48"/>
    </row>
    <row r="2622" spans="1:22" x14ac:dyDescent="0.25">
      <c r="A2622" s="8"/>
      <c r="B2622" s="60" t="s">
        <v>2617</v>
      </c>
      <c r="C2622" s="45">
        <v>43.167000000000002</v>
      </c>
      <c r="D2622" s="24">
        <v>3.1264829348421244E-2</v>
      </c>
      <c r="E2622" s="10">
        <v>40.201999999999998</v>
      </c>
      <c r="F2622" s="24">
        <v>7.1169508780860272E-2</v>
      </c>
      <c r="G2622" s="10">
        <v>37.139000000000003</v>
      </c>
      <c r="H2622" s="24">
        <v>0.13095667479405018</v>
      </c>
      <c r="I2622" s="10">
        <v>37.168999999999997</v>
      </c>
      <c r="J2622" s="24">
        <v>5.4369059324811536E-2</v>
      </c>
      <c r="K2622" s="10">
        <v>43.268000000000001</v>
      </c>
      <c r="L2622" s="61">
        <v>0.14704528384173673</v>
      </c>
      <c r="Q2622" s="48"/>
      <c r="R2622" s="48"/>
      <c r="S2622" s="48"/>
      <c r="T2622" s="48"/>
      <c r="U2622" s="48"/>
      <c r="V2622" s="48"/>
    </row>
    <row r="2623" spans="1:22" x14ac:dyDescent="0.25">
      <c r="A2623" s="8"/>
      <c r="B2623" s="60" t="s">
        <v>2618</v>
      </c>
      <c r="C2623" s="45">
        <v>43.792000000000002</v>
      </c>
      <c r="D2623" s="24">
        <v>2.5971892681146195E-2</v>
      </c>
      <c r="E2623" s="10">
        <v>40.54</v>
      </c>
      <c r="F2623" s="24">
        <v>6.9992364469330617E-2</v>
      </c>
      <c r="G2623" s="10">
        <v>36.576999999999998</v>
      </c>
      <c r="H2623" s="24">
        <v>0.1231803557774155</v>
      </c>
      <c r="I2623" s="10">
        <v>37.69</v>
      </c>
      <c r="J2623" s="24">
        <v>5.3975745657161588E-2</v>
      </c>
      <c r="K2623" s="10">
        <v>44.325000000000003</v>
      </c>
      <c r="L2623" s="61">
        <v>0.13966757928912363</v>
      </c>
      <c r="Q2623" s="48"/>
      <c r="R2623" s="48"/>
      <c r="S2623" s="48"/>
      <c r="T2623" s="48"/>
      <c r="U2623" s="48"/>
      <c r="V2623" s="48"/>
    </row>
    <row r="2624" spans="1:22" x14ac:dyDescent="0.25">
      <c r="A2624" s="8"/>
      <c r="B2624" s="60" t="s">
        <v>2619</v>
      </c>
      <c r="C2624" s="45">
        <v>45.61</v>
      </c>
      <c r="D2624" s="24">
        <v>2.3361927359007117E-2</v>
      </c>
      <c r="E2624" s="10">
        <v>40.854999999999997</v>
      </c>
      <c r="F2624" s="24">
        <v>6.6015525579027748E-2</v>
      </c>
      <c r="G2624" s="10">
        <v>37.095999999999997</v>
      </c>
      <c r="H2624" s="24">
        <v>0.11836163490254353</v>
      </c>
      <c r="I2624" s="10">
        <v>39.649000000000001</v>
      </c>
      <c r="J2624" s="24">
        <v>5.663716814159292E-2</v>
      </c>
      <c r="K2624" s="10">
        <v>45.906999999999996</v>
      </c>
      <c r="L2624" s="61">
        <v>0.13167203740944444</v>
      </c>
      <c r="Q2624" s="48"/>
      <c r="R2624" s="48"/>
      <c r="S2624" s="48"/>
      <c r="T2624" s="48"/>
      <c r="U2624" s="48"/>
      <c r="V2624" s="48"/>
    </row>
    <row r="2625" spans="1:22" x14ac:dyDescent="0.25">
      <c r="A2625" s="8"/>
      <c r="B2625" s="60" t="s">
        <v>2620</v>
      </c>
      <c r="C2625" s="45">
        <v>49.27</v>
      </c>
      <c r="D2625" s="24">
        <v>2.3909472531483848E-2</v>
      </c>
      <c r="E2625" s="10">
        <v>41.197000000000003</v>
      </c>
      <c r="F2625" s="24">
        <v>5.9016289132094682E-2</v>
      </c>
      <c r="G2625" s="10">
        <v>37.42</v>
      </c>
      <c r="H2625" s="24">
        <v>0.11491350828848845</v>
      </c>
      <c r="I2625" s="10">
        <v>44.4</v>
      </c>
      <c r="J2625" s="24">
        <v>6.0163880694854149E-2</v>
      </c>
      <c r="K2625" s="10">
        <v>49.457999999999998</v>
      </c>
      <c r="L2625" s="61">
        <v>0.12397935696460155</v>
      </c>
      <c r="Q2625" s="48"/>
      <c r="R2625" s="48"/>
      <c r="S2625" s="48"/>
      <c r="T2625" s="48"/>
      <c r="U2625" s="48"/>
      <c r="V2625" s="48"/>
    </row>
    <row r="2626" spans="1:22" x14ac:dyDescent="0.25">
      <c r="A2626" s="8"/>
      <c r="B2626" s="60" t="s">
        <v>2621</v>
      </c>
      <c r="C2626" s="45">
        <v>56.323999999999998</v>
      </c>
      <c r="D2626" s="24">
        <v>2.8965139624018983E-2</v>
      </c>
      <c r="E2626" s="10">
        <v>41.792000000000002</v>
      </c>
      <c r="F2626" s="24">
        <v>5.7330109442606261E-2</v>
      </c>
      <c r="G2626" s="10">
        <v>36.932000000000002</v>
      </c>
      <c r="H2626" s="24">
        <v>0.11618311139324514</v>
      </c>
      <c r="I2626" s="10">
        <v>52.084000000000003</v>
      </c>
      <c r="J2626" s="24">
        <v>6.980006555227794E-2</v>
      </c>
      <c r="K2626" s="10">
        <v>56.201000000000001</v>
      </c>
      <c r="L2626" s="61">
        <v>0.12082959804230368</v>
      </c>
      <c r="Q2626" s="48"/>
      <c r="R2626" s="48"/>
      <c r="S2626" s="48"/>
      <c r="T2626" s="48"/>
      <c r="U2626" s="48"/>
      <c r="V2626" s="48"/>
    </row>
    <row r="2627" spans="1:22" x14ac:dyDescent="0.25">
      <c r="A2627" s="8"/>
      <c r="B2627" s="60" t="s">
        <v>2622</v>
      </c>
      <c r="C2627" s="45">
        <v>62.219000000000001</v>
      </c>
      <c r="D2627" s="24">
        <v>5.2308815477276872E-2</v>
      </c>
      <c r="E2627" s="10">
        <v>44.764000000000003</v>
      </c>
      <c r="F2627" s="24">
        <v>6.8767498091117332E-2</v>
      </c>
      <c r="G2627" s="10">
        <v>39.29</v>
      </c>
      <c r="H2627" s="24">
        <v>0.13806933764228932</v>
      </c>
      <c r="I2627" s="10">
        <v>57.813000000000002</v>
      </c>
      <c r="J2627" s="24">
        <v>0.10300884955752213</v>
      </c>
      <c r="K2627" s="10">
        <v>61.741</v>
      </c>
      <c r="L2627" s="61">
        <v>0.14636687422770334</v>
      </c>
      <c r="Q2627" s="48"/>
      <c r="R2627" s="48"/>
      <c r="S2627" s="48"/>
      <c r="T2627" s="48"/>
      <c r="U2627" s="48"/>
      <c r="V2627" s="48"/>
    </row>
    <row r="2628" spans="1:22" x14ac:dyDescent="0.25">
      <c r="A2628" s="8"/>
      <c r="B2628" s="60" t="s">
        <v>2623</v>
      </c>
      <c r="C2628" s="45">
        <v>65.575000000000003</v>
      </c>
      <c r="D2628" s="24">
        <v>8.8008760722759621E-2</v>
      </c>
      <c r="E2628" s="10">
        <v>48.286000000000001</v>
      </c>
      <c r="F2628" s="24">
        <v>0.10459086281496564</v>
      </c>
      <c r="G2628" s="10">
        <v>43.332000000000001</v>
      </c>
      <c r="H2628" s="24">
        <v>0.17736932465771213</v>
      </c>
      <c r="I2628" s="10">
        <v>60.351999999999997</v>
      </c>
      <c r="J2628" s="24">
        <v>0.15254015077023927</v>
      </c>
      <c r="K2628" s="10">
        <v>64.076999999999998</v>
      </c>
      <c r="L2628" s="61">
        <v>0.20341385409347515</v>
      </c>
      <c r="Q2628" s="48"/>
      <c r="R2628" s="48"/>
      <c r="S2628" s="48"/>
      <c r="T2628" s="48"/>
      <c r="U2628" s="48"/>
      <c r="V2628" s="48"/>
    </row>
    <row r="2629" spans="1:22" x14ac:dyDescent="0.25">
      <c r="A2629" s="8"/>
      <c r="B2629" s="60" t="s">
        <v>2624</v>
      </c>
      <c r="C2629" s="45">
        <v>66.305999999999997</v>
      </c>
      <c r="D2629" s="24">
        <v>0.13765285636064975</v>
      </c>
      <c r="E2629" s="10">
        <v>51.338000000000001</v>
      </c>
      <c r="F2629" s="24">
        <v>0.14833609060829728</v>
      </c>
      <c r="G2629" s="10">
        <v>46.234000000000002</v>
      </c>
      <c r="H2629" s="24">
        <v>0.24771687850763927</v>
      </c>
      <c r="I2629" s="10">
        <v>61.198999999999998</v>
      </c>
      <c r="J2629" s="24">
        <v>0.22484431333988855</v>
      </c>
      <c r="K2629" s="10">
        <v>65.197999999999993</v>
      </c>
      <c r="L2629" s="61">
        <v>0.27513144186271898</v>
      </c>
      <c r="Q2629" s="48"/>
      <c r="R2629" s="48"/>
      <c r="S2629" s="48"/>
      <c r="T2629" s="48"/>
      <c r="U2629" s="48"/>
      <c r="V2629" s="48"/>
    </row>
    <row r="2630" spans="1:22" x14ac:dyDescent="0.25">
      <c r="A2630" s="8"/>
      <c r="B2630" s="60" t="s">
        <v>2625</v>
      </c>
      <c r="C2630" s="45">
        <v>68.358000000000004</v>
      </c>
      <c r="D2630" s="24">
        <v>0.18236904544624932</v>
      </c>
      <c r="E2630" s="10">
        <v>52.863999999999997</v>
      </c>
      <c r="F2630" s="24">
        <v>0.19042695342326291</v>
      </c>
      <c r="G2630" s="10">
        <v>48.212000000000003</v>
      </c>
      <c r="H2630" s="24">
        <v>0.31376509457100399</v>
      </c>
      <c r="I2630" s="10">
        <v>62.563000000000002</v>
      </c>
      <c r="J2630" s="24">
        <v>0.29889216650278599</v>
      </c>
      <c r="K2630" s="10">
        <v>66.838999999999999</v>
      </c>
      <c r="L2630" s="61">
        <v>0.31639328374482106</v>
      </c>
      <c r="Q2630" s="48"/>
      <c r="R2630" s="48"/>
      <c r="S2630" s="48"/>
      <c r="T2630" s="48"/>
      <c r="U2630" s="48"/>
      <c r="V2630" s="48"/>
    </row>
    <row r="2631" spans="1:22" x14ac:dyDescent="0.25">
      <c r="A2631" s="8"/>
      <c r="B2631" s="60" t="s">
        <v>2626</v>
      </c>
      <c r="C2631" s="45">
        <v>69.283000000000001</v>
      </c>
      <c r="D2631" s="24">
        <v>0.20370505566709254</v>
      </c>
      <c r="E2631" s="10">
        <v>53.465000000000003</v>
      </c>
      <c r="F2631" s="24">
        <v>0.21282451005344871</v>
      </c>
      <c r="G2631" s="10">
        <v>49.924999999999997</v>
      </c>
      <c r="H2631" s="24">
        <v>0.35762411091714397</v>
      </c>
      <c r="I2631" s="10">
        <v>63.895000000000003</v>
      </c>
      <c r="J2631" s="24">
        <v>0.35183218616846934</v>
      </c>
      <c r="K2631" s="10">
        <v>66.593000000000004</v>
      </c>
      <c r="L2631" s="61">
        <v>0.34001647566205512</v>
      </c>
      <c r="Q2631" s="48"/>
      <c r="R2631" s="48"/>
      <c r="S2631" s="48"/>
      <c r="T2631" s="48"/>
      <c r="U2631" s="48"/>
      <c r="V2631" s="48"/>
    </row>
    <row r="2632" spans="1:22" x14ac:dyDescent="0.25">
      <c r="A2632" s="8"/>
      <c r="B2632" s="60" t="s">
        <v>2627</v>
      </c>
      <c r="C2632" s="45">
        <v>68.313000000000002</v>
      </c>
      <c r="D2632" s="24">
        <v>0.22449352071545903</v>
      </c>
      <c r="E2632" s="10">
        <v>52.561</v>
      </c>
      <c r="F2632" s="24">
        <v>0.23054530414863833</v>
      </c>
      <c r="G2632" s="10">
        <v>48.423000000000002</v>
      </c>
      <c r="H2632" s="24">
        <v>0.40992310244831415</v>
      </c>
      <c r="I2632" s="10">
        <v>63.433</v>
      </c>
      <c r="J2632" s="24">
        <v>0.38510652245165522</v>
      </c>
      <c r="K2632" s="10">
        <v>65.341999999999999</v>
      </c>
      <c r="L2632" s="61">
        <v>0.36111986044145084</v>
      </c>
      <c r="Q2632" s="48"/>
      <c r="R2632" s="48"/>
      <c r="S2632" s="48"/>
      <c r="T2632" s="48"/>
      <c r="U2632" s="48"/>
      <c r="V2632" s="48"/>
    </row>
    <row r="2633" spans="1:22" x14ac:dyDescent="0.25">
      <c r="A2633" s="8"/>
      <c r="B2633" s="60" t="s">
        <v>2628</v>
      </c>
      <c r="C2633" s="45">
        <v>67.055999999999997</v>
      </c>
      <c r="D2633" s="24">
        <v>0.24055484577477643</v>
      </c>
      <c r="E2633" s="10">
        <v>50.515999999999998</v>
      </c>
      <c r="F2633" s="24">
        <v>0.2354765843726139</v>
      </c>
      <c r="G2633" s="10">
        <v>46.003</v>
      </c>
      <c r="H2633" s="24">
        <v>0.44479390590509715</v>
      </c>
      <c r="I2633" s="10">
        <v>62.564</v>
      </c>
      <c r="J2633" s="24">
        <v>0.40246476565060635</v>
      </c>
      <c r="K2633" s="10">
        <v>64.480999999999995</v>
      </c>
      <c r="L2633" s="61">
        <v>0.37182904077726359</v>
      </c>
      <c r="Q2633" s="48"/>
      <c r="R2633" s="48"/>
      <c r="S2633" s="48"/>
      <c r="T2633" s="48"/>
      <c r="U2633" s="48"/>
      <c r="V2633" s="48"/>
    </row>
    <row r="2634" spans="1:22" x14ac:dyDescent="0.25">
      <c r="A2634" s="8"/>
      <c r="B2634" s="60" t="s">
        <v>2629</v>
      </c>
      <c r="C2634" s="45">
        <v>65.731999999999999</v>
      </c>
      <c r="D2634" s="24">
        <v>0.2420332177404636</v>
      </c>
      <c r="E2634" s="10">
        <v>48.738999999999997</v>
      </c>
      <c r="F2634" s="24">
        <v>0.22666390939170272</v>
      </c>
      <c r="G2634" s="10">
        <v>44.097000000000001</v>
      </c>
      <c r="H2634" s="24">
        <v>0.4323864210177023</v>
      </c>
      <c r="I2634" s="10">
        <v>61.993000000000002</v>
      </c>
      <c r="J2634" s="24">
        <v>0.39816453621763354</v>
      </c>
      <c r="K2634" s="10">
        <v>63.23</v>
      </c>
      <c r="L2634" s="61">
        <v>0.36300971579482955</v>
      </c>
      <c r="Q2634" s="48"/>
      <c r="R2634" s="48"/>
      <c r="S2634" s="48"/>
      <c r="T2634" s="48"/>
      <c r="U2634" s="48"/>
      <c r="V2634" s="48"/>
    </row>
    <row r="2635" spans="1:22" x14ac:dyDescent="0.25">
      <c r="A2635" s="8"/>
      <c r="B2635" s="60" t="s">
        <v>2630</v>
      </c>
      <c r="C2635" s="45">
        <v>64.259</v>
      </c>
      <c r="D2635" s="24">
        <v>0.22617265924438767</v>
      </c>
      <c r="E2635" s="10">
        <v>47.978999999999999</v>
      </c>
      <c r="F2635" s="24">
        <v>0.20555484856197506</v>
      </c>
      <c r="G2635" s="10">
        <v>42.671999999999997</v>
      </c>
      <c r="H2635" s="24">
        <v>0.39623158714815404</v>
      </c>
      <c r="I2635" s="10">
        <v>61.204999999999998</v>
      </c>
      <c r="J2635" s="24">
        <v>0.37051458538184201</v>
      </c>
      <c r="K2635" s="10">
        <v>62.216999999999999</v>
      </c>
      <c r="L2635" s="61">
        <v>0.33525549390642795</v>
      </c>
      <c r="Q2635" s="48"/>
      <c r="R2635" s="48"/>
      <c r="S2635" s="48"/>
      <c r="T2635" s="48"/>
      <c r="U2635" s="48"/>
      <c r="V2635" s="48"/>
    </row>
    <row r="2636" spans="1:22" x14ac:dyDescent="0.25">
      <c r="A2636" s="8"/>
      <c r="B2636" s="60" t="s">
        <v>2631</v>
      </c>
      <c r="C2636" s="45">
        <v>62.850999999999999</v>
      </c>
      <c r="D2636" s="24">
        <v>0.19852162803431284</v>
      </c>
      <c r="E2636" s="10">
        <v>47.652999999999999</v>
      </c>
      <c r="F2636" s="24">
        <v>0.17362878595062356</v>
      </c>
      <c r="G2636" s="10">
        <v>42.134</v>
      </c>
      <c r="H2636" s="24">
        <v>0.3679252088352834</v>
      </c>
      <c r="I2636" s="10">
        <v>59.261000000000003</v>
      </c>
      <c r="J2636" s="24">
        <v>0.31912159947558177</v>
      </c>
      <c r="K2636" s="10">
        <v>60.051000000000002</v>
      </c>
      <c r="L2636" s="61">
        <v>0.28084946575242897</v>
      </c>
      <c r="Q2636" s="48"/>
      <c r="R2636" s="48"/>
      <c r="S2636" s="48"/>
      <c r="T2636" s="48"/>
      <c r="U2636" s="48"/>
      <c r="V2636" s="48"/>
    </row>
    <row r="2637" spans="1:22" x14ac:dyDescent="0.25">
      <c r="A2637" s="8"/>
      <c r="B2637" s="60" t="s">
        <v>2632</v>
      </c>
      <c r="C2637" s="45">
        <v>62.067</v>
      </c>
      <c r="D2637" s="24">
        <v>0.14289103851067714</v>
      </c>
      <c r="E2637" s="10">
        <v>48.417999999999999</v>
      </c>
      <c r="F2637" s="24">
        <v>0.13304912191397303</v>
      </c>
      <c r="G2637" s="10">
        <v>43.057000000000002</v>
      </c>
      <c r="H2637" s="24">
        <v>0.30646487671865308</v>
      </c>
      <c r="I2637" s="10">
        <v>58.192</v>
      </c>
      <c r="J2637" s="24">
        <v>0.24263520157325466</v>
      </c>
      <c r="K2637" s="10">
        <v>59.503999999999998</v>
      </c>
      <c r="L2637" s="61">
        <v>0.21283890194558186</v>
      </c>
      <c r="Q2637" s="48"/>
      <c r="R2637" s="48"/>
      <c r="S2637" s="48"/>
      <c r="T2637" s="48"/>
      <c r="U2637" s="48"/>
      <c r="V2637" s="48"/>
    </row>
    <row r="2638" spans="1:22" x14ac:dyDescent="0.25">
      <c r="A2638" s="8"/>
      <c r="B2638" s="60" t="s">
        <v>2633</v>
      </c>
      <c r="C2638" s="45">
        <v>61.018999999999998</v>
      </c>
      <c r="D2638" s="24">
        <v>8.7588976090527473E-2</v>
      </c>
      <c r="E2638" s="10">
        <v>49.192</v>
      </c>
      <c r="F2638" s="24">
        <v>9.4203359633494521E-2</v>
      </c>
      <c r="G2638" s="10">
        <v>44.284999999999997</v>
      </c>
      <c r="H2638" s="24">
        <v>0.21635191089694575</v>
      </c>
      <c r="I2638" s="10">
        <v>57.506999999999998</v>
      </c>
      <c r="J2638" s="24">
        <v>0.15872828580793183</v>
      </c>
      <c r="K2638" s="10">
        <v>59.637999999999998</v>
      </c>
      <c r="L2638" s="61">
        <v>0.14093959731543623</v>
      </c>
      <c r="Q2638" s="48"/>
      <c r="R2638" s="48"/>
      <c r="S2638" s="48"/>
      <c r="T2638" s="48"/>
      <c r="U2638" s="48"/>
      <c r="V2638" s="48"/>
    </row>
    <row r="2639" spans="1:22" x14ac:dyDescent="0.25">
      <c r="A2639" s="8"/>
      <c r="B2639" s="60" t="s">
        <v>2634</v>
      </c>
      <c r="C2639" s="45">
        <v>60.204999999999998</v>
      </c>
      <c r="D2639" s="24">
        <v>4.7435663442233982E-2</v>
      </c>
      <c r="E2639" s="10">
        <v>49.19</v>
      </c>
      <c r="F2639" s="24">
        <v>6.4567956222957495E-2</v>
      </c>
      <c r="G2639" s="10">
        <v>44.619</v>
      </c>
      <c r="H2639" s="24">
        <v>0.13845887495852149</v>
      </c>
      <c r="I2639" s="10">
        <v>57.652000000000001</v>
      </c>
      <c r="J2639" s="24">
        <v>9.0501474926253683E-2</v>
      </c>
      <c r="K2639" s="10">
        <v>60.113999999999997</v>
      </c>
      <c r="L2639" s="61">
        <v>8.692123179802777E-2</v>
      </c>
      <c r="Q2639" s="48"/>
      <c r="R2639" s="48"/>
      <c r="S2639" s="48"/>
      <c r="T2639" s="48"/>
      <c r="U2639" s="48"/>
      <c r="V2639" s="48"/>
    </row>
    <row r="2640" spans="1:22" x14ac:dyDescent="0.25">
      <c r="A2640" s="8"/>
      <c r="B2640" s="60" t="s">
        <v>2635</v>
      </c>
      <c r="C2640" s="45">
        <v>59.155999999999999</v>
      </c>
      <c r="D2640" s="24">
        <v>3.2341668187625482E-2</v>
      </c>
      <c r="E2640" s="10">
        <v>48.219000000000001</v>
      </c>
      <c r="F2640" s="24">
        <v>5.4705395775006362E-2</v>
      </c>
      <c r="G2640" s="10">
        <v>45.816000000000003</v>
      </c>
      <c r="H2640" s="24">
        <v>0.10422287305411683</v>
      </c>
      <c r="I2640" s="10">
        <v>56.59</v>
      </c>
      <c r="J2640" s="24">
        <v>7.0127826941986229E-2</v>
      </c>
      <c r="K2640" s="10">
        <v>58.975999999999999</v>
      </c>
      <c r="L2640" s="61">
        <v>6.7150437331911908E-2</v>
      </c>
      <c r="Q2640" s="48"/>
      <c r="R2640" s="48"/>
      <c r="S2640" s="48"/>
      <c r="T2640" s="48"/>
      <c r="U2640" s="48"/>
      <c r="V2640" s="48"/>
    </row>
    <row r="2641" spans="1:22" x14ac:dyDescent="0.25">
      <c r="A2641" s="8"/>
      <c r="B2641" s="60" t="s">
        <v>2636</v>
      </c>
      <c r="C2641" s="45">
        <v>58.094999999999999</v>
      </c>
      <c r="D2641" s="24">
        <v>2.9713451359737179E-2</v>
      </c>
      <c r="E2641" s="10">
        <v>46.991</v>
      </c>
      <c r="F2641" s="24">
        <v>6.0861542377195217E-2</v>
      </c>
      <c r="G2641" s="10">
        <v>46.570999999999998</v>
      </c>
      <c r="H2641" s="24">
        <v>9.9101178711064303E-2</v>
      </c>
      <c r="I2641" s="10">
        <v>55.228000000000002</v>
      </c>
      <c r="J2641" s="24">
        <v>7.4323172730252379E-2</v>
      </c>
      <c r="K2641" s="10">
        <v>57.642000000000003</v>
      </c>
      <c r="L2641" s="61">
        <v>7.2505027499818284E-2</v>
      </c>
      <c r="Q2641" s="48"/>
      <c r="R2641" s="48"/>
      <c r="S2641" s="48"/>
      <c r="T2641" s="48"/>
      <c r="U2641" s="48"/>
      <c r="V2641" s="48"/>
    </row>
    <row r="2642" spans="1:22" x14ac:dyDescent="0.25">
      <c r="A2642" s="8"/>
      <c r="B2642" s="60" t="s">
        <v>2637</v>
      </c>
      <c r="C2642" s="45">
        <v>54.527999999999999</v>
      </c>
      <c r="D2642" s="24">
        <v>3.0114984486220114E-2</v>
      </c>
      <c r="E2642" s="10">
        <v>45.162999999999997</v>
      </c>
      <c r="F2642" s="24">
        <v>7.0119623313820309E-2</v>
      </c>
      <c r="G2642" s="10">
        <v>45.249000000000002</v>
      </c>
      <c r="H2642" s="24">
        <v>0.1056944584709939</v>
      </c>
      <c r="I2642" s="10">
        <v>51.426000000000002</v>
      </c>
      <c r="J2642" s="24">
        <v>7.2002622091117671E-2</v>
      </c>
      <c r="K2642" s="10">
        <v>53.841999999999999</v>
      </c>
      <c r="L2642" s="61">
        <v>7.7447726116347246E-2</v>
      </c>
      <c r="Q2642" s="48"/>
      <c r="R2642" s="48"/>
      <c r="S2642" s="48"/>
      <c r="T2642" s="48"/>
      <c r="U2642" s="48"/>
      <c r="V2642" s="48"/>
    </row>
    <row r="2643" spans="1:22" x14ac:dyDescent="0.25">
      <c r="A2643" s="8"/>
      <c r="B2643" s="60" t="s">
        <v>2638</v>
      </c>
      <c r="C2643" s="45">
        <v>49.795000000000002</v>
      </c>
      <c r="D2643" s="24">
        <v>4.338382916590619E-2</v>
      </c>
      <c r="E2643" s="10">
        <v>41.63</v>
      </c>
      <c r="F2643" s="24">
        <v>7.2108042758971744E-2</v>
      </c>
      <c r="G2643" s="10">
        <v>41.947000000000003</v>
      </c>
      <c r="H2643" s="24">
        <v>9.5234660164759857E-2</v>
      </c>
      <c r="I2643" s="10">
        <v>46.424999999999997</v>
      </c>
      <c r="J2643" s="24">
        <v>6.552605703048181E-2</v>
      </c>
      <c r="K2643" s="10">
        <v>49.165999999999997</v>
      </c>
      <c r="L2643" s="61">
        <v>7.4019334673999945E-2</v>
      </c>
      <c r="Q2643" s="48"/>
      <c r="R2643" s="48"/>
      <c r="S2643" s="48"/>
      <c r="T2643" s="48"/>
      <c r="U2643" s="48"/>
      <c r="V2643" s="48"/>
    </row>
    <row r="2644" spans="1:22" x14ac:dyDescent="0.25">
      <c r="A2644" s="8"/>
      <c r="B2644" s="60" t="s">
        <v>2639</v>
      </c>
      <c r="C2644" s="45">
        <v>46.097000000000001</v>
      </c>
      <c r="D2644" s="24">
        <v>4.4693043287831226E-2</v>
      </c>
      <c r="E2644" s="10">
        <v>38.258000000000003</v>
      </c>
      <c r="F2644" s="24">
        <v>6.7479002290659201E-2</v>
      </c>
      <c r="G2644" s="10">
        <v>38.662999999999997</v>
      </c>
      <c r="H2644" s="24">
        <v>8.6823539595746832E-2</v>
      </c>
      <c r="I2644" s="10">
        <v>43.213999999999999</v>
      </c>
      <c r="J2644" s="24">
        <v>5.6549608714459867E-2</v>
      </c>
      <c r="K2644" s="10">
        <v>46.167999999999999</v>
      </c>
      <c r="L2644" s="61">
        <v>6.7427297942177486E-2</v>
      </c>
      <c r="Q2644" s="48"/>
      <c r="R2644" s="48"/>
      <c r="S2644" s="48"/>
      <c r="T2644" s="48"/>
      <c r="U2644" s="48"/>
      <c r="V2644" s="48"/>
    </row>
    <row r="2645" spans="1:22" x14ac:dyDescent="0.25">
      <c r="A2645" s="8"/>
      <c r="B2645" s="60" t="s">
        <v>2640</v>
      </c>
      <c r="C2645" s="45">
        <v>44.225000000000001</v>
      </c>
      <c r="D2645" s="24">
        <v>4.7010730710270822E-2</v>
      </c>
      <c r="E2645" s="10">
        <v>35.926000000000002</v>
      </c>
      <c r="F2645" s="24">
        <v>6.5474675489946552E-2</v>
      </c>
      <c r="G2645" s="10">
        <v>36.844999999999999</v>
      </c>
      <c r="H2645" s="24">
        <v>7.6796560529770755E-2</v>
      </c>
      <c r="I2645" s="10">
        <v>41.526000000000003</v>
      </c>
      <c r="J2645" s="24">
        <v>4.8802548271658343E-2</v>
      </c>
      <c r="K2645" s="10">
        <v>44.238999999999997</v>
      </c>
      <c r="L2645" s="61">
        <v>6.2122258154379079E-2</v>
      </c>
      <c r="Q2645" s="48"/>
      <c r="R2645" s="48"/>
      <c r="S2645" s="48"/>
      <c r="T2645" s="48"/>
      <c r="U2645" s="48"/>
      <c r="V2645" s="48"/>
    </row>
    <row r="2646" spans="1:22" x14ac:dyDescent="0.25">
      <c r="A2646" s="8"/>
      <c r="B2646" s="60" t="s">
        <v>2641</v>
      </c>
      <c r="C2646" s="45">
        <v>43.258000000000003</v>
      </c>
      <c r="D2646" s="24">
        <v>5.2850573034528066E-2</v>
      </c>
      <c r="E2646" s="10">
        <v>34.841999999999999</v>
      </c>
      <c r="F2646" s="24">
        <v>6.9244718757953683E-2</v>
      </c>
      <c r="G2646" s="10">
        <v>35.738</v>
      </c>
      <c r="H2646" s="24">
        <v>7.0722663858150708E-2</v>
      </c>
      <c r="I2646" s="10">
        <v>40.612000000000002</v>
      </c>
      <c r="J2646" s="24">
        <v>4.3532974163356795E-2</v>
      </c>
      <c r="K2646" s="10">
        <v>43.564</v>
      </c>
      <c r="L2646" s="61">
        <v>5.5266887104393009E-2</v>
      </c>
      <c r="Q2646" s="48"/>
      <c r="R2646" s="48"/>
      <c r="S2646" s="48"/>
      <c r="T2646" s="48"/>
      <c r="U2646" s="48"/>
      <c r="V2646" s="48"/>
    </row>
    <row r="2647" spans="1:22" x14ac:dyDescent="0.25">
      <c r="A2647" s="8"/>
      <c r="B2647" s="60" t="s">
        <v>2642</v>
      </c>
      <c r="C2647" s="45">
        <v>43.618000000000002</v>
      </c>
      <c r="D2647" s="24">
        <v>5.5642747645813562E-2</v>
      </c>
      <c r="E2647" s="10">
        <v>35.026000000000003</v>
      </c>
      <c r="F2647" s="24">
        <v>7.1233138203105117E-2</v>
      </c>
      <c r="G2647" s="10">
        <v>35.609000000000002</v>
      </c>
      <c r="H2647" s="24">
        <v>6.7678501868336391E-2</v>
      </c>
      <c r="I2647" s="10">
        <v>40.786999999999999</v>
      </c>
      <c r="J2647" s="24">
        <v>4.4411236514740389E-2</v>
      </c>
      <c r="K2647" s="10">
        <v>44.091999999999999</v>
      </c>
      <c r="L2647" s="61">
        <v>4.7527342756440535E-2</v>
      </c>
      <c r="Q2647" s="48"/>
      <c r="R2647" s="48"/>
      <c r="S2647" s="48"/>
      <c r="T2647" s="48"/>
      <c r="U2647" s="48"/>
      <c r="V2647" s="48"/>
    </row>
    <row r="2648" spans="1:22" x14ac:dyDescent="0.25">
      <c r="A2648" s="8"/>
      <c r="B2648" s="60" t="s">
        <v>2643</v>
      </c>
      <c r="C2648" s="45">
        <v>44.366</v>
      </c>
      <c r="D2648" s="24">
        <v>5.9274399591211037E-2</v>
      </c>
      <c r="E2648" s="10">
        <v>35.292000000000002</v>
      </c>
      <c r="F2648" s="24">
        <v>7.1328582336472379E-2</v>
      </c>
      <c r="G2648" s="10">
        <v>36.356999999999999</v>
      </c>
      <c r="H2648" s="24">
        <v>6.6322334915528108E-2</v>
      </c>
      <c r="I2648" s="10">
        <v>42.320999999999998</v>
      </c>
      <c r="J2648" s="24">
        <v>5.9249937735131805E-2</v>
      </c>
      <c r="K2648" s="10">
        <v>45.603999999999999</v>
      </c>
      <c r="L2648" s="61">
        <v>4.4196552935334227E-2</v>
      </c>
      <c r="Q2648" s="48"/>
      <c r="R2648" s="48"/>
      <c r="S2648" s="48"/>
      <c r="T2648" s="48"/>
      <c r="U2648" s="48"/>
      <c r="V2648" s="48"/>
    </row>
    <row r="2649" spans="1:22" x14ac:dyDescent="0.25">
      <c r="A2649" s="8"/>
      <c r="B2649" s="60" t="s">
        <v>2644</v>
      </c>
      <c r="C2649" s="45">
        <v>45.264000000000003</v>
      </c>
      <c r="D2649" s="24">
        <v>6.5041243886415065E-2</v>
      </c>
      <c r="E2649" s="10">
        <v>35.423000000000002</v>
      </c>
      <c r="F2649" s="24">
        <v>7.2728429625859001E-2</v>
      </c>
      <c r="G2649" s="10">
        <v>37.237000000000002</v>
      </c>
      <c r="H2649" s="24">
        <v>6.4158238714238314E-2</v>
      </c>
      <c r="I2649" s="10">
        <v>46.084000000000003</v>
      </c>
      <c r="J2649" s="24">
        <v>7.9567947356692495E-2</v>
      </c>
      <c r="K2649" s="10">
        <v>49.283999999999999</v>
      </c>
      <c r="L2649" s="61">
        <v>4.2319198672528854E-2</v>
      </c>
      <c r="Q2649" s="48"/>
      <c r="R2649" s="48"/>
      <c r="S2649" s="48"/>
      <c r="T2649" s="48"/>
      <c r="U2649" s="48"/>
      <c r="V2649" s="48"/>
    </row>
    <row r="2650" spans="1:22" x14ac:dyDescent="0.25">
      <c r="A2650" s="8"/>
      <c r="B2650" s="60" t="s">
        <v>2645</v>
      </c>
      <c r="C2650" s="45">
        <v>46.322000000000003</v>
      </c>
      <c r="D2650" s="24">
        <v>7.2140302211840285E-2</v>
      </c>
      <c r="E2650" s="10">
        <v>35.011000000000003</v>
      </c>
      <c r="F2650" s="24">
        <v>7.5353143293458894E-2</v>
      </c>
      <c r="G2650" s="10">
        <v>36.823</v>
      </c>
      <c r="H2650" s="24">
        <v>6.3451300621816975E-2</v>
      </c>
      <c r="I2650" s="10">
        <v>52.893999999999998</v>
      </c>
      <c r="J2650" s="24">
        <v>0.10088219486937486</v>
      </c>
      <c r="K2650" s="10">
        <v>56.154000000000003</v>
      </c>
      <c r="L2650" s="61">
        <v>4.573477223453605E-2</v>
      </c>
      <c r="Q2650" s="48"/>
      <c r="R2650" s="48"/>
      <c r="S2650" s="48"/>
      <c r="T2650" s="48"/>
      <c r="U2650" s="48"/>
      <c r="V2650" s="48"/>
    </row>
    <row r="2651" spans="1:22" x14ac:dyDescent="0.25">
      <c r="A2651" s="8"/>
      <c r="B2651" s="60" t="s">
        <v>2646</v>
      </c>
      <c r="C2651" s="45">
        <v>49.841000000000001</v>
      </c>
      <c r="D2651" s="24">
        <v>9.5882911161398646E-2</v>
      </c>
      <c r="E2651" s="10">
        <v>37.154000000000003</v>
      </c>
      <c r="F2651" s="24">
        <v>8.5851997963858492E-2</v>
      </c>
      <c r="G2651" s="10">
        <v>38.590000000000003</v>
      </c>
      <c r="H2651" s="24">
        <v>8.582805534315352E-2</v>
      </c>
      <c r="I2651" s="10">
        <v>58.676000000000002</v>
      </c>
      <c r="J2651" s="24">
        <v>0.14956676760129511</v>
      </c>
      <c r="K2651" s="10">
        <v>61.095999999999997</v>
      </c>
      <c r="L2651" s="61">
        <v>8.0278090670154914E-2</v>
      </c>
      <c r="Q2651" s="48"/>
      <c r="R2651" s="48"/>
      <c r="S2651" s="48"/>
      <c r="T2651" s="48"/>
      <c r="U2651" s="48"/>
      <c r="V2651" s="48"/>
    </row>
    <row r="2652" spans="1:22" x14ac:dyDescent="0.25">
      <c r="A2652" s="8"/>
      <c r="B2652" s="60" t="s">
        <v>2647</v>
      </c>
      <c r="C2652" s="45">
        <v>53.648000000000003</v>
      </c>
      <c r="D2652" s="24">
        <v>0.1359953281261406</v>
      </c>
      <c r="E2652" s="10">
        <v>40.991</v>
      </c>
      <c r="F2652" s="24">
        <v>0.10987210486128786</v>
      </c>
      <c r="G2652" s="10">
        <v>42.32</v>
      </c>
      <c r="H2652" s="24">
        <v>0.13022088208561164</v>
      </c>
      <c r="I2652" s="10">
        <v>61.502000000000002</v>
      </c>
      <c r="J2652" s="24">
        <v>0.20169884777222855</v>
      </c>
      <c r="K2652" s="10">
        <v>63.091000000000001</v>
      </c>
      <c r="L2652" s="61">
        <v>0.13997795622736578</v>
      </c>
      <c r="Q2652" s="48"/>
      <c r="R2652" s="48"/>
      <c r="S2652" s="48"/>
      <c r="T2652" s="48"/>
      <c r="U2652" s="48"/>
      <c r="V2652" s="48"/>
    </row>
    <row r="2653" spans="1:22" x14ac:dyDescent="0.25">
      <c r="A2653" s="8"/>
      <c r="B2653" s="60" t="s">
        <v>2648</v>
      </c>
      <c r="C2653" s="45">
        <v>56.728999999999999</v>
      </c>
      <c r="D2653" s="24">
        <v>0.19828089641579677</v>
      </c>
      <c r="E2653" s="10">
        <v>43.618000000000002</v>
      </c>
      <c r="F2653" s="24">
        <v>0.16025069992364468</v>
      </c>
      <c r="G2653" s="10">
        <v>45.749000000000002</v>
      </c>
      <c r="H2653" s="24">
        <v>0.18399145903365891</v>
      </c>
      <c r="I2653" s="10">
        <v>62.222000000000001</v>
      </c>
      <c r="J2653" s="24">
        <v>0.27358527665264071</v>
      </c>
      <c r="K2653" s="10">
        <v>63.357999999999997</v>
      </c>
      <c r="L2653" s="61">
        <v>0.20968230321088138</v>
      </c>
      <c r="Q2653" s="48"/>
      <c r="R2653" s="48"/>
      <c r="S2653" s="48"/>
      <c r="T2653" s="48"/>
      <c r="U2653" s="48"/>
      <c r="V2653" s="48"/>
    </row>
    <row r="2654" spans="1:22" x14ac:dyDescent="0.25">
      <c r="A2654" s="8"/>
      <c r="B2654" s="60" t="s">
        <v>2649</v>
      </c>
      <c r="C2654" s="45">
        <v>59.344999999999999</v>
      </c>
      <c r="D2654" s="24">
        <v>0.27054894517848016</v>
      </c>
      <c r="E2654" s="10">
        <v>45.500999999999998</v>
      </c>
      <c r="F2654" s="24">
        <v>0.22429371341308221</v>
      </c>
      <c r="G2654" s="10">
        <v>48.02</v>
      </c>
      <c r="H2654" s="24">
        <v>0.23995498679901317</v>
      </c>
      <c r="I2654" s="10">
        <v>64.201999999999998</v>
      </c>
      <c r="J2654" s="24">
        <v>0.35620747964921939</v>
      </c>
      <c r="K2654" s="10">
        <v>64.289000000000001</v>
      </c>
      <c r="L2654" s="61">
        <v>0.27413005825854198</v>
      </c>
      <c r="Q2654" s="48"/>
      <c r="R2654" s="48"/>
      <c r="S2654" s="48"/>
      <c r="T2654" s="48"/>
      <c r="U2654" s="48"/>
      <c r="V2654" s="48"/>
    </row>
    <row r="2655" spans="1:22" x14ac:dyDescent="0.25">
      <c r="A2655" s="8"/>
      <c r="B2655" s="60" t="s">
        <v>2650</v>
      </c>
      <c r="C2655" s="45">
        <v>60.621000000000002</v>
      </c>
      <c r="D2655" s="24">
        <v>0.32230454777721002</v>
      </c>
      <c r="E2655" s="10">
        <v>47.71</v>
      </c>
      <c r="F2655" s="24">
        <v>0.27303385085263426</v>
      </c>
      <c r="G2655" s="10">
        <v>50.27</v>
      </c>
      <c r="H2655" s="24">
        <v>0.28592039011440856</v>
      </c>
      <c r="I2655" s="10">
        <v>66.745999999999995</v>
      </c>
      <c r="J2655" s="24">
        <v>0.42610143274738815</v>
      </c>
      <c r="K2655" s="10">
        <v>65.138999999999996</v>
      </c>
      <c r="L2655" s="61">
        <v>0.32133037801436481</v>
      </c>
      <c r="Q2655" s="48"/>
      <c r="R2655" s="48"/>
      <c r="S2655" s="48"/>
      <c r="T2655" s="48"/>
      <c r="U2655" s="48"/>
      <c r="V2655" s="48"/>
    </row>
    <row r="2656" spans="1:22" x14ac:dyDescent="0.25">
      <c r="A2656" s="8"/>
      <c r="B2656" s="60" t="s">
        <v>2651</v>
      </c>
      <c r="C2656" s="45">
        <v>59.658999999999999</v>
      </c>
      <c r="D2656" s="24">
        <v>0.33635666836995404</v>
      </c>
      <c r="E2656" s="10">
        <v>47.18</v>
      </c>
      <c r="F2656" s="24">
        <v>0.29573364723848306</v>
      </c>
      <c r="G2656" s="10">
        <v>49.97</v>
      </c>
      <c r="H2656" s="24">
        <v>0.31304372917057405</v>
      </c>
      <c r="I2656" s="10">
        <v>66.938000000000002</v>
      </c>
      <c r="J2656" s="24">
        <v>0.47693578198120257</v>
      </c>
      <c r="K2656" s="10">
        <v>64.856999999999999</v>
      </c>
      <c r="L2656" s="61">
        <v>0.3445732349841939</v>
      </c>
      <c r="Q2656" s="48"/>
      <c r="R2656" s="48"/>
      <c r="S2656" s="48"/>
      <c r="T2656" s="48"/>
      <c r="U2656" s="48"/>
      <c r="V2656" s="48"/>
    </row>
    <row r="2657" spans="1:22" x14ac:dyDescent="0.25">
      <c r="A2657" s="8"/>
      <c r="B2657" s="60" t="s">
        <v>2652</v>
      </c>
      <c r="C2657" s="45">
        <v>57.625</v>
      </c>
      <c r="D2657" s="24">
        <v>0.34115628878020293</v>
      </c>
      <c r="E2657" s="10">
        <v>45.201999999999998</v>
      </c>
      <c r="F2657" s="24">
        <v>0.30446678544158817</v>
      </c>
      <c r="G2657" s="10">
        <v>47.853999999999999</v>
      </c>
      <c r="H2657" s="24">
        <v>0.3266486806226826</v>
      </c>
      <c r="I2657" s="10">
        <v>65.968999999999994</v>
      </c>
      <c r="J2657" s="24">
        <v>0.49911518345196432</v>
      </c>
      <c r="K2657" s="10">
        <v>64.38</v>
      </c>
      <c r="L2657" s="61">
        <v>0.34796458462022939</v>
      </c>
      <c r="Q2657" s="48"/>
      <c r="R2657" s="48"/>
      <c r="S2657" s="48"/>
      <c r="T2657" s="48"/>
      <c r="U2657" s="48"/>
      <c r="V2657" s="48"/>
    </row>
    <row r="2658" spans="1:22" x14ac:dyDescent="0.25">
      <c r="A2658" s="8"/>
      <c r="B2658" s="60" t="s">
        <v>2653</v>
      </c>
      <c r="C2658" s="45">
        <v>55.738</v>
      </c>
      <c r="D2658" s="24">
        <v>0.31646470545295274</v>
      </c>
      <c r="E2658" s="10">
        <v>43.72</v>
      </c>
      <c r="F2658" s="24">
        <v>0.28720730465767369</v>
      </c>
      <c r="G2658" s="10">
        <v>46.612000000000002</v>
      </c>
      <c r="H2658" s="24">
        <v>0.31444317804740812</v>
      </c>
      <c r="I2658" s="10">
        <v>64.149000000000001</v>
      </c>
      <c r="J2658" s="24">
        <v>0.49409466881644315</v>
      </c>
      <c r="K2658" s="10">
        <v>62.881</v>
      </c>
      <c r="L2658" s="61">
        <v>0.33456875355788912</v>
      </c>
      <c r="Q2658" s="48"/>
      <c r="R2658" s="48"/>
      <c r="S2658" s="48"/>
      <c r="T2658" s="48"/>
      <c r="U2658" s="48"/>
      <c r="V2658" s="48"/>
    </row>
    <row r="2659" spans="1:22" x14ac:dyDescent="0.25">
      <c r="A2659" s="8"/>
      <c r="B2659" s="60" t="s">
        <v>2654</v>
      </c>
      <c r="C2659" s="45">
        <v>54.582000000000001</v>
      </c>
      <c r="D2659" s="24">
        <v>0.29255785093802467</v>
      </c>
      <c r="E2659" s="10">
        <v>43.069000000000003</v>
      </c>
      <c r="F2659" s="24">
        <v>0.24758208195469586</v>
      </c>
      <c r="G2659" s="10">
        <v>45.537999999999997</v>
      </c>
      <c r="H2659" s="24">
        <v>0.27958680189863372</v>
      </c>
      <c r="I2659" s="10">
        <v>62.734999999999999</v>
      </c>
      <c r="J2659" s="24">
        <v>0.4758215685503428</v>
      </c>
      <c r="K2659" s="10">
        <v>61.502000000000002</v>
      </c>
      <c r="L2659" s="61">
        <v>0.30608141661519084</v>
      </c>
      <c r="Q2659" s="48"/>
      <c r="R2659" s="48"/>
      <c r="S2659" s="48"/>
      <c r="T2659" s="48"/>
      <c r="U2659" s="48"/>
      <c r="V2659" s="48"/>
    </row>
    <row r="2660" spans="1:22" x14ac:dyDescent="0.25">
      <c r="A2660" s="8"/>
      <c r="B2660" s="60" t="s">
        <v>2655</v>
      </c>
      <c r="C2660" s="45">
        <v>53.476999999999997</v>
      </c>
      <c r="D2660" s="24">
        <v>0.24459814585006204</v>
      </c>
      <c r="E2660" s="10">
        <v>42.898000000000003</v>
      </c>
      <c r="F2660" s="24">
        <v>0.19516734538050395</v>
      </c>
      <c r="G2660" s="10">
        <v>44.865000000000002</v>
      </c>
      <c r="H2660" s="24">
        <v>0.2244023487657438</v>
      </c>
      <c r="I2660" s="10">
        <v>60.533999999999999</v>
      </c>
      <c r="J2660" s="24">
        <v>0.42380746391914742</v>
      </c>
      <c r="K2660" s="10">
        <v>59.573999999999998</v>
      </c>
      <c r="L2660" s="61">
        <v>0.25665249566997322</v>
      </c>
      <c r="Q2660" s="48"/>
      <c r="R2660" s="48"/>
      <c r="S2660" s="48"/>
      <c r="T2660" s="48"/>
      <c r="U2660" s="48"/>
      <c r="V2660" s="48"/>
    </row>
    <row r="2661" spans="1:22" x14ac:dyDescent="0.25">
      <c r="A2661" s="8"/>
      <c r="B2661" s="60" t="s">
        <v>2656</v>
      </c>
      <c r="C2661" s="45">
        <v>53.219000000000001</v>
      </c>
      <c r="D2661" s="24">
        <v>0.17233009708737865</v>
      </c>
      <c r="E2661" s="10">
        <v>44.094000000000001</v>
      </c>
      <c r="F2661" s="24">
        <v>0.13791677271570374</v>
      </c>
      <c r="G2661" s="10">
        <v>46.152999999999999</v>
      </c>
      <c r="H2661" s="24">
        <v>0.18844949720831591</v>
      </c>
      <c r="I2661" s="10">
        <v>59.645000000000003</v>
      </c>
      <c r="J2661" s="24">
        <v>0.34368896404367716</v>
      </c>
      <c r="K2661" s="10">
        <v>58.898000000000003</v>
      </c>
      <c r="L2661" s="61">
        <v>0.18783232198442401</v>
      </c>
      <c r="Q2661" s="48"/>
      <c r="R2661" s="48"/>
      <c r="S2661" s="48"/>
      <c r="T2661" s="48"/>
      <c r="U2661" s="48"/>
      <c r="V2661" s="48"/>
    </row>
    <row r="2662" spans="1:22" x14ac:dyDescent="0.25">
      <c r="A2662" s="8"/>
      <c r="B2662" s="60" t="s">
        <v>2657</v>
      </c>
      <c r="C2662" s="45">
        <v>53.49</v>
      </c>
      <c r="D2662" s="24">
        <v>0.10752609679538652</v>
      </c>
      <c r="E2662" s="10">
        <v>46.185000000000002</v>
      </c>
      <c r="F2662" s="24">
        <v>8.524751845253245E-2</v>
      </c>
      <c r="G2662" s="10">
        <v>47.786999999999999</v>
      </c>
      <c r="H2662" s="24">
        <v>0.1330630617633056</v>
      </c>
      <c r="I2662" s="10">
        <v>58.798999999999999</v>
      </c>
      <c r="J2662" s="24">
        <v>0.24975421762554564</v>
      </c>
      <c r="K2662" s="10">
        <v>59.14</v>
      </c>
      <c r="L2662" s="61">
        <v>0.11724380170294199</v>
      </c>
      <c r="Q2662" s="48"/>
      <c r="R2662" s="48"/>
      <c r="S2662" s="48"/>
      <c r="T2662" s="48"/>
      <c r="U2662" s="48"/>
      <c r="V2662" s="48"/>
    </row>
    <row r="2663" spans="1:22" x14ac:dyDescent="0.25">
      <c r="A2663" s="8"/>
      <c r="B2663" s="60" t="s">
        <v>2658</v>
      </c>
      <c r="C2663" s="45">
        <v>52.902000000000001</v>
      </c>
      <c r="D2663" s="24">
        <v>6.1318344404701075E-2</v>
      </c>
      <c r="E2663" s="10">
        <v>46.761000000000003</v>
      </c>
      <c r="F2663" s="24">
        <v>4.4890557393738865E-2</v>
      </c>
      <c r="G2663" s="10">
        <v>48.564999999999998</v>
      </c>
      <c r="H2663" s="24">
        <v>8.9853274277552547E-2</v>
      </c>
      <c r="I2663" s="10">
        <v>58.564999999999998</v>
      </c>
      <c r="J2663" s="24">
        <v>0.17823482375765201</v>
      </c>
      <c r="K2663" s="10">
        <v>59.194000000000003</v>
      </c>
      <c r="L2663" s="61">
        <v>6.9013965093322679E-2</v>
      </c>
      <c r="Q2663" s="48"/>
      <c r="R2663" s="48"/>
      <c r="S2663" s="48"/>
      <c r="T2663" s="48"/>
      <c r="U2663" s="48"/>
      <c r="V2663" s="48"/>
    </row>
    <row r="2664" spans="1:22" x14ac:dyDescent="0.25">
      <c r="A2664" s="8"/>
      <c r="B2664" s="60" t="s">
        <v>2659</v>
      </c>
      <c r="C2664" s="45">
        <v>51.265999999999998</v>
      </c>
      <c r="D2664" s="24">
        <v>4.5569019636469817E-2</v>
      </c>
      <c r="E2664" s="10">
        <v>47.055999999999997</v>
      </c>
      <c r="F2664" s="24">
        <v>3.5839272079409519E-2</v>
      </c>
      <c r="G2664" s="10">
        <v>49.515000000000001</v>
      </c>
      <c r="H2664" s="24">
        <v>7.0434117697978735E-2</v>
      </c>
      <c r="I2664" s="10">
        <v>57.564</v>
      </c>
      <c r="J2664" s="24">
        <v>0.14830836184408877</v>
      </c>
      <c r="K2664" s="10">
        <v>58.500999999999998</v>
      </c>
      <c r="L2664" s="61">
        <v>6.2667296488741933E-2</v>
      </c>
      <c r="Q2664" s="48"/>
      <c r="R2664" s="48"/>
      <c r="S2664" s="48"/>
      <c r="T2664" s="48"/>
      <c r="U2664" s="48"/>
      <c r="V2664" s="48"/>
    </row>
    <row r="2665" spans="1:22" x14ac:dyDescent="0.25">
      <c r="A2665" s="8"/>
      <c r="B2665" s="60" t="s">
        <v>2660</v>
      </c>
      <c r="C2665" s="45">
        <v>49.853000000000002</v>
      </c>
      <c r="D2665" s="24">
        <v>4.5934009781735896E-2</v>
      </c>
      <c r="E2665" s="10">
        <v>46.81</v>
      </c>
      <c r="F2665" s="24">
        <v>3.7700432680071262E-2</v>
      </c>
      <c r="G2665" s="10">
        <v>49.767000000000003</v>
      </c>
      <c r="H2665" s="24">
        <v>6.4879604114668241E-2</v>
      </c>
      <c r="I2665" s="10">
        <v>55.914000000000001</v>
      </c>
      <c r="J2665" s="24">
        <v>0.14531964817072371</v>
      </c>
      <c r="K2665" s="10">
        <v>57.33</v>
      </c>
      <c r="L2665" s="61">
        <v>7.3216816249409539E-2</v>
      </c>
      <c r="Q2665" s="48"/>
      <c r="R2665" s="48"/>
      <c r="S2665" s="48"/>
      <c r="T2665" s="48"/>
      <c r="U2665" s="48"/>
      <c r="V2665" s="48"/>
    </row>
    <row r="2666" spans="1:22" x14ac:dyDescent="0.25">
      <c r="A2666" s="8"/>
      <c r="B2666" s="60" t="s">
        <v>2661</v>
      </c>
      <c r="C2666" s="45">
        <v>47.424999999999997</v>
      </c>
      <c r="D2666" s="24">
        <v>4.4236805606248632E-2</v>
      </c>
      <c r="E2666" s="10">
        <v>45.545000000000002</v>
      </c>
      <c r="F2666" s="24">
        <v>3.7095953168745227E-2</v>
      </c>
      <c r="G2666" s="10">
        <v>48.606000000000002</v>
      </c>
      <c r="H2666" s="24">
        <v>6.5384559894969191E-2</v>
      </c>
      <c r="I2666" s="10">
        <v>52.137</v>
      </c>
      <c r="J2666" s="24">
        <v>0.14297324576926607</v>
      </c>
      <c r="K2666" s="10">
        <v>53.213000000000001</v>
      </c>
      <c r="L2666" s="61">
        <v>8.5449898865109064E-2</v>
      </c>
      <c r="Q2666" s="48"/>
      <c r="R2666" s="48"/>
      <c r="S2666" s="48"/>
      <c r="T2666" s="48"/>
      <c r="U2666" s="48"/>
      <c r="V2666" s="48"/>
    </row>
    <row r="2667" spans="1:22" x14ac:dyDescent="0.25">
      <c r="A2667" s="8"/>
      <c r="B2667" s="60" t="s">
        <v>2662</v>
      </c>
      <c r="C2667" s="45">
        <v>43.456000000000003</v>
      </c>
      <c r="D2667" s="24">
        <v>4.8762683407547996E-2</v>
      </c>
      <c r="E2667" s="10">
        <v>41.957000000000001</v>
      </c>
      <c r="F2667" s="24">
        <v>3.4964367523542886E-2</v>
      </c>
      <c r="G2667" s="10">
        <v>45.069000000000003</v>
      </c>
      <c r="H2667" s="24">
        <v>6.0003174007761895E-2</v>
      </c>
      <c r="I2667" s="10">
        <v>47.722000000000001</v>
      </c>
      <c r="J2667" s="24">
        <v>0.13698271002923171</v>
      </c>
      <c r="K2667" s="10">
        <v>48.853000000000002</v>
      </c>
      <c r="L2667" s="61">
        <v>9.7852548962610364E-2</v>
      </c>
      <c r="Q2667" s="48"/>
      <c r="R2667" s="48"/>
      <c r="S2667" s="48"/>
      <c r="T2667" s="48"/>
      <c r="U2667" s="48"/>
      <c r="V2667" s="48"/>
    </row>
    <row r="2668" spans="1:22" x14ac:dyDescent="0.25">
      <c r="A2668" s="8"/>
      <c r="B2668" s="60" t="s">
        <v>2663</v>
      </c>
      <c r="C2668" s="45">
        <v>40.523000000000003</v>
      </c>
      <c r="D2668" s="24">
        <v>5.9055405504051389E-2</v>
      </c>
      <c r="E2668" s="10">
        <v>39.531999999999996</v>
      </c>
      <c r="F2668" s="24">
        <v>3.4399402026113649E-2</v>
      </c>
      <c r="G2668" s="10">
        <v>41.679000000000002</v>
      </c>
      <c r="H2668" s="24">
        <v>5.8882077172737107E-2</v>
      </c>
      <c r="I2668" s="10">
        <v>43.585999999999999</v>
      </c>
      <c r="J2668" s="24">
        <v>0.12914640699335525</v>
      </c>
      <c r="K2668" s="10">
        <v>45.350999999999999</v>
      </c>
      <c r="L2668" s="61">
        <v>0.10516564952048824</v>
      </c>
      <c r="Q2668" s="48"/>
      <c r="R2668" s="48"/>
      <c r="S2668" s="48"/>
      <c r="T2668" s="48"/>
      <c r="U2668" s="48"/>
      <c r="V2668" s="48"/>
    </row>
    <row r="2669" spans="1:22" x14ac:dyDescent="0.25">
      <c r="A2669" s="8"/>
      <c r="B2669" s="60" t="s">
        <v>2664</v>
      </c>
      <c r="C2669" s="45">
        <v>38.262999999999998</v>
      </c>
      <c r="D2669" s="24">
        <v>5.9639389736477116E-2</v>
      </c>
      <c r="E2669" s="10">
        <v>38.249000000000002</v>
      </c>
      <c r="F2669" s="24">
        <v>3.2999888675074349E-2</v>
      </c>
      <c r="G2669" s="10">
        <v>40.402000000000001</v>
      </c>
      <c r="H2669" s="24">
        <v>5.6487558600793367E-2</v>
      </c>
      <c r="I2669" s="10">
        <v>41.988</v>
      </c>
      <c r="J2669" s="24">
        <v>0.12352393808731209</v>
      </c>
      <c r="K2669" s="10">
        <v>43.597000000000001</v>
      </c>
      <c r="L2669" s="61">
        <v>0.11229778165262036</v>
      </c>
      <c r="Q2669" s="48"/>
      <c r="R2669" s="48"/>
      <c r="S2669" s="48"/>
      <c r="T2669" s="48"/>
      <c r="U2669" s="48"/>
      <c r="V2669" s="48"/>
    </row>
    <row r="2670" spans="1:22" x14ac:dyDescent="0.25">
      <c r="A2670" s="8"/>
      <c r="B2670" s="60" t="s">
        <v>2665</v>
      </c>
      <c r="C2670" s="45">
        <v>37.74</v>
      </c>
      <c r="D2670" s="24">
        <v>5.8726914373311921E-2</v>
      </c>
      <c r="E2670" s="10">
        <v>37.481999999999999</v>
      </c>
      <c r="F2670" s="24">
        <v>2.8149302628858602E-2</v>
      </c>
      <c r="G2670" s="10">
        <v>39.558999999999997</v>
      </c>
      <c r="H2670" s="24">
        <v>5.1785070320952038E-2</v>
      </c>
      <c r="I2670" s="10">
        <v>41.167000000000002</v>
      </c>
      <c r="J2670" s="24">
        <v>0.12370742192107574</v>
      </c>
      <c r="K2670" s="10">
        <v>42.567</v>
      </c>
      <c r="L2670" s="61">
        <v>0.11421098517872712</v>
      </c>
      <c r="Q2670" s="48"/>
      <c r="R2670" s="48"/>
      <c r="S2670" s="48"/>
      <c r="T2670" s="48"/>
      <c r="U2670" s="48"/>
      <c r="V2670" s="48"/>
    </row>
    <row r="2671" spans="1:22" x14ac:dyDescent="0.25">
      <c r="A2671" s="8"/>
      <c r="B2671" s="60" t="s">
        <v>2666</v>
      </c>
      <c r="C2671" s="45">
        <v>38</v>
      </c>
      <c r="D2671" s="24">
        <v>5.8088181619096284E-2</v>
      </c>
      <c r="E2671" s="10">
        <v>38.338999999999999</v>
      </c>
      <c r="F2671" s="24">
        <v>2.5477504413238122E-2</v>
      </c>
      <c r="G2671" s="10">
        <v>40.182000000000002</v>
      </c>
      <c r="H2671" s="24">
        <v>4.9044356292823658E-2</v>
      </c>
      <c r="I2671" s="10">
        <v>41.905999999999999</v>
      </c>
      <c r="J2671" s="24">
        <v>0.11939555182763005</v>
      </c>
      <c r="K2671" s="10">
        <v>43.073999999999998</v>
      </c>
      <c r="L2671" s="61">
        <v>0.11668119732635862</v>
      </c>
      <c r="Q2671" s="48"/>
      <c r="R2671" s="48"/>
      <c r="S2671" s="48"/>
      <c r="T2671" s="48"/>
      <c r="U2671" s="48"/>
      <c r="V2671" s="48"/>
    </row>
    <row r="2672" spans="1:22" x14ac:dyDescent="0.25">
      <c r="A2672" s="8"/>
      <c r="B2672" s="60" t="s">
        <v>2667</v>
      </c>
      <c r="C2672" s="45">
        <v>38.380000000000003</v>
      </c>
      <c r="D2672" s="24">
        <v>6.1263595882911158E-2</v>
      </c>
      <c r="E2672" s="10">
        <v>40.308</v>
      </c>
      <c r="F2672" s="24">
        <v>2.364859492040268E-2</v>
      </c>
      <c r="G2672" s="10">
        <v>42.223999999999997</v>
      </c>
      <c r="H2672" s="24">
        <v>4.7371078254597909E-2</v>
      </c>
      <c r="I2672" s="10">
        <v>43.57</v>
      </c>
      <c r="J2672" s="24">
        <v>0.11492640987667266</v>
      </c>
      <c r="K2672" s="10">
        <v>44.744999999999997</v>
      </c>
      <c r="L2672" s="61">
        <v>0.11583357551099487</v>
      </c>
      <c r="Q2672" s="48"/>
      <c r="R2672" s="48"/>
      <c r="S2672" s="48"/>
      <c r="T2672" s="48"/>
      <c r="U2672" s="48"/>
      <c r="V2672" s="48"/>
    </row>
    <row r="2673" spans="1:22" x14ac:dyDescent="0.25">
      <c r="A2673" s="8"/>
      <c r="B2673" s="60" t="s">
        <v>2668</v>
      </c>
      <c r="C2673" s="45">
        <v>38.280999999999999</v>
      </c>
      <c r="D2673" s="24">
        <v>6.1135849332068032E-2</v>
      </c>
      <c r="E2673" s="10">
        <v>44.720999999999997</v>
      </c>
      <c r="F2673" s="24">
        <v>2.3584980677173618E-2</v>
      </c>
      <c r="G2673" s="10">
        <v>47.052</v>
      </c>
      <c r="H2673" s="24">
        <v>4.1312657771366751E-2</v>
      </c>
      <c r="I2673" s="10">
        <v>47.475000000000001</v>
      </c>
      <c r="J2673" s="24">
        <v>0.10968401462628274</v>
      </c>
      <c r="K2673" s="10">
        <v>48.313000000000002</v>
      </c>
      <c r="L2673" s="61">
        <v>0.11503438922793761</v>
      </c>
      <c r="Q2673" s="48"/>
      <c r="R2673" s="48"/>
      <c r="S2673" s="48"/>
      <c r="T2673" s="48"/>
      <c r="U2673" s="48"/>
      <c r="V2673" s="48"/>
    </row>
    <row r="2674" spans="1:22" x14ac:dyDescent="0.25">
      <c r="A2674" s="8"/>
      <c r="B2674" s="60" t="s">
        <v>2669</v>
      </c>
      <c r="C2674" s="45">
        <v>37.268999999999998</v>
      </c>
      <c r="D2674" s="24">
        <v>6.4804000291992112E-2</v>
      </c>
      <c r="E2674" s="10">
        <v>53.326999999999998</v>
      </c>
      <c r="F2674" s="24">
        <v>2.5811479190190684E-2</v>
      </c>
      <c r="G2674" s="10">
        <v>54.722999999999999</v>
      </c>
      <c r="H2674" s="24">
        <v>4.281283808150018E-2</v>
      </c>
      <c r="I2674" s="10">
        <v>54.557000000000002</v>
      </c>
      <c r="J2674" s="24">
        <v>0.10666963735730856</v>
      </c>
      <c r="K2674" s="10">
        <v>55.204000000000001</v>
      </c>
      <c r="L2674" s="61">
        <v>0.11494962704640124</v>
      </c>
      <c r="Q2674" s="48"/>
      <c r="R2674" s="48"/>
      <c r="S2674" s="48"/>
      <c r="T2674" s="48"/>
      <c r="U2674" s="48"/>
      <c r="V2674" s="48"/>
    </row>
    <row r="2675" spans="1:22" x14ac:dyDescent="0.25">
      <c r="A2675" s="8"/>
      <c r="B2675" s="60" t="s">
        <v>2670</v>
      </c>
      <c r="C2675" s="45">
        <v>39.533000000000001</v>
      </c>
      <c r="D2675" s="24">
        <v>7.8819621870209508E-2</v>
      </c>
      <c r="E2675" s="10">
        <v>59.832000000000001</v>
      </c>
      <c r="F2675" s="24">
        <v>3.9377216558787516E-2</v>
      </c>
      <c r="G2675" s="10">
        <v>61.526000000000003</v>
      </c>
      <c r="H2675" s="24">
        <v>6.3512441399206629E-2</v>
      </c>
      <c r="I2675" s="10">
        <v>59.819000000000003</v>
      </c>
      <c r="J2675" s="24">
        <v>0.12222644526284059</v>
      </c>
      <c r="K2675" s="10">
        <v>60.429000000000002</v>
      </c>
      <c r="L2675" s="61">
        <v>0.13191417223675289</v>
      </c>
      <c r="Q2675" s="48"/>
      <c r="R2675" s="48"/>
      <c r="S2675" s="48"/>
      <c r="T2675" s="48"/>
      <c r="U2675" s="48"/>
      <c r="V2675" s="48"/>
    </row>
    <row r="2676" spans="1:22" x14ac:dyDescent="0.25">
      <c r="A2676" s="8"/>
      <c r="B2676" s="60" t="s">
        <v>2671</v>
      </c>
      <c r="C2676" s="45">
        <v>43.613</v>
      </c>
      <c r="D2676" s="24">
        <v>0.11703409007956785</v>
      </c>
      <c r="E2676" s="10">
        <v>62.66</v>
      </c>
      <c r="F2676" s="24">
        <v>6.533182779624358E-2</v>
      </c>
      <c r="G2676" s="10">
        <v>65.513000000000005</v>
      </c>
      <c r="H2676" s="24">
        <v>0.10020915975477822</v>
      </c>
      <c r="I2676" s="10">
        <v>62.67</v>
      </c>
      <c r="J2676" s="24">
        <v>0.15837276051427898</v>
      </c>
      <c r="K2676" s="10">
        <v>62.046999999999997</v>
      </c>
      <c r="L2676" s="61">
        <v>0.17372614550033905</v>
      </c>
      <c r="Q2676" s="48"/>
      <c r="R2676" s="48"/>
      <c r="S2676" s="48"/>
      <c r="T2676" s="48"/>
      <c r="U2676" s="48"/>
      <c r="V2676" s="48"/>
    </row>
    <row r="2677" spans="1:22" x14ac:dyDescent="0.25">
      <c r="A2677" s="8"/>
      <c r="B2677" s="60" t="s">
        <v>2672</v>
      </c>
      <c r="C2677" s="45">
        <v>47.529000000000003</v>
      </c>
      <c r="D2677" s="24">
        <v>0.17477553106066135</v>
      </c>
      <c r="E2677" s="10">
        <v>62.847000000000001</v>
      </c>
      <c r="F2677" s="24">
        <v>9.9731229822357229E-2</v>
      </c>
      <c r="G2677" s="10">
        <v>67.272999999999996</v>
      </c>
      <c r="H2677" s="24">
        <v>0.15251352326000722</v>
      </c>
      <c r="I2677" s="10">
        <v>63.896999999999998</v>
      </c>
      <c r="J2677" s="24">
        <v>0.20407334110955294</v>
      </c>
      <c r="K2677" s="10">
        <v>62.941000000000003</v>
      </c>
      <c r="L2677" s="61">
        <v>0.22947544318512061</v>
      </c>
      <c r="Q2677" s="48"/>
      <c r="R2677" s="48"/>
      <c r="S2677" s="48"/>
      <c r="T2677" s="48"/>
      <c r="U2677" s="48"/>
      <c r="V2677" s="48"/>
    </row>
    <row r="2678" spans="1:22" x14ac:dyDescent="0.25">
      <c r="A2678" s="8"/>
      <c r="B2678" s="60" t="s">
        <v>2673</v>
      </c>
      <c r="C2678" s="45">
        <v>49.817999999999998</v>
      </c>
      <c r="D2678" s="24">
        <v>0.2176618731294255</v>
      </c>
      <c r="E2678" s="10">
        <v>63.316000000000003</v>
      </c>
      <c r="F2678" s="24">
        <v>0.14031711700249686</v>
      </c>
      <c r="G2678" s="10">
        <v>68.83</v>
      </c>
      <c r="H2678" s="24">
        <v>0.20196177425171294</v>
      </c>
      <c r="I2678" s="10">
        <v>65.156000000000006</v>
      </c>
      <c r="J2678" s="24">
        <v>0.24767696360467098</v>
      </c>
      <c r="K2678" s="10">
        <v>63.808</v>
      </c>
      <c r="L2678" s="61">
        <v>0.26635910103652038</v>
      </c>
      <c r="Q2678" s="48"/>
      <c r="R2678" s="48"/>
      <c r="S2678" s="48"/>
      <c r="T2678" s="48"/>
      <c r="U2678" s="48"/>
      <c r="V2678" s="48"/>
    </row>
    <row r="2679" spans="1:22" x14ac:dyDescent="0.25">
      <c r="A2679" s="8"/>
      <c r="B2679" s="60" t="s">
        <v>2674</v>
      </c>
      <c r="C2679" s="45">
        <v>51.816000000000003</v>
      </c>
      <c r="D2679" s="24">
        <v>0.24426965471932258</v>
      </c>
      <c r="E2679" s="10">
        <v>64.311999999999998</v>
      </c>
      <c r="F2679" s="24">
        <v>0.18087119706102198</v>
      </c>
      <c r="G2679" s="10">
        <v>70.099000000000004</v>
      </c>
      <c r="H2679" s="24">
        <v>0.24005769924269743</v>
      </c>
      <c r="I2679" s="10">
        <v>66.224000000000004</v>
      </c>
      <c r="J2679" s="24">
        <v>0.27894785127324673</v>
      </c>
      <c r="K2679" s="10">
        <v>64.731999999999999</v>
      </c>
      <c r="L2679" s="61">
        <v>0.29577157802964255</v>
      </c>
      <c r="Q2679" s="48"/>
      <c r="R2679" s="48"/>
      <c r="S2679" s="48"/>
      <c r="T2679" s="48"/>
      <c r="U2679" s="48"/>
      <c r="V2679" s="48"/>
    </row>
    <row r="2680" spans="1:22" x14ac:dyDescent="0.25">
      <c r="A2680" s="8"/>
      <c r="B2680" s="60" t="s">
        <v>2675</v>
      </c>
      <c r="C2680" s="45">
        <v>51.36</v>
      </c>
      <c r="D2680" s="24">
        <v>0.28166289510183223</v>
      </c>
      <c r="E2680" s="10">
        <v>63.93</v>
      </c>
      <c r="F2680" s="24">
        <v>0.21234434389859891</v>
      </c>
      <c r="G2680" s="10">
        <v>69.731999999999999</v>
      </c>
      <c r="H2680" s="24">
        <v>0.25531914893617019</v>
      </c>
      <c r="I2680" s="10">
        <v>65.433000000000007</v>
      </c>
      <c r="J2680" s="24">
        <v>0.29312853042555143</v>
      </c>
      <c r="K2680" s="10">
        <v>63.933999999999997</v>
      </c>
      <c r="L2680" s="61">
        <v>0.31084713746004067</v>
      </c>
      <c r="Q2680" s="48"/>
      <c r="R2680" s="48"/>
      <c r="S2680" s="48"/>
      <c r="T2680" s="48"/>
      <c r="U2680" s="48"/>
      <c r="V2680" s="48"/>
    </row>
    <row r="2681" spans="1:22" x14ac:dyDescent="0.25">
      <c r="A2681" s="8"/>
      <c r="B2681" s="60" t="s">
        <v>2676</v>
      </c>
      <c r="C2681" s="45">
        <v>49.377000000000002</v>
      </c>
      <c r="D2681" s="24">
        <v>0.28080516826045698</v>
      </c>
      <c r="E2681" s="10">
        <v>63.323999999999998</v>
      </c>
      <c r="F2681" s="24">
        <v>0.23181030232669095</v>
      </c>
      <c r="G2681" s="10">
        <v>68.843000000000004</v>
      </c>
      <c r="H2681" s="24">
        <v>0.24742877749729536</v>
      </c>
      <c r="I2681" s="10">
        <v>64.465999999999994</v>
      </c>
      <c r="J2681" s="24">
        <v>0.29861993945033488</v>
      </c>
      <c r="K2681" s="10">
        <v>62.51</v>
      </c>
      <c r="L2681" s="61">
        <v>0.31260292550615132</v>
      </c>
      <c r="Q2681" s="48"/>
      <c r="R2681" s="48"/>
      <c r="S2681" s="48"/>
      <c r="T2681" s="48"/>
      <c r="U2681" s="48"/>
      <c r="V2681" s="48"/>
    </row>
    <row r="2682" spans="1:22" x14ac:dyDescent="0.25">
      <c r="A2682" s="8"/>
      <c r="B2682" s="60" t="s">
        <v>2677</v>
      </c>
      <c r="C2682" s="45">
        <v>47.073</v>
      </c>
      <c r="D2682" s="24">
        <v>0.27025695306226732</v>
      </c>
      <c r="E2682" s="10">
        <v>61.762999999999998</v>
      </c>
      <c r="F2682" s="24">
        <v>0.22913850411107048</v>
      </c>
      <c r="G2682" s="10">
        <v>67.614000000000004</v>
      </c>
      <c r="H2682" s="24">
        <v>0.23260007212405337</v>
      </c>
      <c r="I2682" s="10">
        <v>62.841999999999999</v>
      </c>
      <c r="J2682" s="24">
        <v>0.29032384896659286</v>
      </c>
      <c r="K2682" s="10">
        <v>60.737000000000002</v>
      </c>
      <c r="L2682" s="61">
        <v>0.29970696502954569</v>
      </c>
      <c r="Q2682" s="48"/>
      <c r="R2682" s="48"/>
      <c r="S2682" s="48"/>
      <c r="T2682" s="48"/>
      <c r="U2682" s="48"/>
      <c r="V2682" s="48"/>
    </row>
    <row r="2683" spans="1:22" x14ac:dyDescent="0.25">
      <c r="A2683" s="8"/>
      <c r="B2683" s="60" t="s">
        <v>2678</v>
      </c>
      <c r="C2683" s="45">
        <v>46.7</v>
      </c>
      <c r="D2683" s="24">
        <v>0.27241039491933716</v>
      </c>
      <c r="E2683" s="10">
        <v>60.418999999999997</v>
      </c>
      <c r="F2683" s="24">
        <v>0.21048362728414893</v>
      </c>
      <c r="G2683" s="10">
        <v>66.242999999999995</v>
      </c>
      <c r="H2683" s="24">
        <v>0.21009736747205193</v>
      </c>
      <c r="I2683" s="10">
        <v>60.886000000000003</v>
      </c>
      <c r="J2683" s="24">
        <v>0.27200167756648014</v>
      </c>
      <c r="K2683" s="10">
        <v>59.023000000000003</v>
      </c>
      <c r="L2683" s="61">
        <v>0.27051244793180279</v>
      </c>
      <c r="Q2683" s="48"/>
      <c r="R2683" s="48"/>
      <c r="S2683" s="48"/>
      <c r="T2683" s="48"/>
      <c r="U2683" s="48"/>
      <c r="V2683" s="48"/>
    </row>
    <row r="2684" spans="1:22" x14ac:dyDescent="0.25">
      <c r="A2684" s="8"/>
      <c r="B2684" s="60" t="s">
        <v>2679</v>
      </c>
      <c r="C2684" s="45">
        <v>45.817999999999998</v>
      </c>
      <c r="D2684" s="24">
        <v>0.23841156288780202</v>
      </c>
      <c r="E2684" s="10">
        <v>58.82</v>
      </c>
      <c r="F2684" s="24">
        <v>0.17705434246727841</v>
      </c>
      <c r="G2684" s="10">
        <v>64.218000000000004</v>
      </c>
      <c r="H2684" s="24">
        <v>0.17699242697439596</v>
      </c>
      <c r="I2684" s="10">
        <v>58.911000000000001</v>
      </c>
      <c r="J2684" s="24">
        <v>0.23257886528354804</v>
      </c>
      <c r="K2684" s="10">
        <v>57.921999999999997</v>
      </c>
      <c r="L2684" s="61">
        <v>0.22947544318512061</v>
      </c>
      <c r="Q2684" s="48"/>
      <c r="R2684" s="48"/>
      <c r="S2684" s="48"/>
      <c r="T2684" s="48"/>
      <c r="U2684" s="48"/>
      <c r="V2684" s="48"/>
    </row>
    <row r="2685" spans="1:22" x14ac:dyDescent="0.25">
      <c r="A2685" s="8"/>
      <c r="B2685" s="60" t="s">
        <v>2680</v>
      </c>
      <c r="C2685" s="45">
        <v>46.122999999999998</v>
      </c>
      <c r="D2685" s="24">
        <v>0.18127235564639754</v>
      </c>
      <c r="E2685" s="10">
        <v>58.636000000000003</v>
      </c>
      <c r="F2685" s="24">
        <v>0.1349258098888341</v>
      </c>
      <c r="G2685" s="10">
        <v>63.593000000000004</v>
      </c>
      <c r="H2685" s="24">
        <v>0.1327659574468085</v>
      </c>
      <c r="I2685" s="10">
        <v>58.404000000000003</v>
      </c>
      <c r="J2685" s="24">
        <v>0.17083655522208097</v>
      </c>
      <c r="K2685" s="10">
        <v>57.841999999999999</v>
      </c>
      <c r="L2685" s="61">
        <v>0.17419839194032744</v>
      </c>
      <c r="Q2685" s="48"/>
      <c r="R2685" s="48"/>
      <c r="S2685" s="48"/>
      <c r="T2685" s="48"/>
      <c r="U2685" s="48"/>
      <c r="V2685" s="48"/>
    </row>
    <row r="2686" spans="1:22" x14ac:dyDescent="0.25">
      <c r="A2686" s="8"/>
      <c r="B2686" s="60" t="s">
        <v>2681</v>
      </c>
      <c r="C2686" s="45">
        <v>47.137999999999998</v>
      </c>
      <c r="D2686" s="24">
        <v>0.12221695014234615</v>
      </c>
      <c r="E2686" s="10">
        <v>58.999000000000002</v>
      </c>
      <c r="F2686" s="24">
        <v>8.4909111149986477E-2</v>
      </c>
      <c r="G2686" s="10">
        <v>63.445999999999998</v>
      </c>
      <c r="H2686" s="24">
        <v>8.1529029931482144E-2</v>
      </c>
      <c r="I2686" s="10">
        <v>57.901000000000003</v>
      </c>
      <c r="J2686" s="24">
        <v>9.8543924719204201E-2</v>
      </c>
      <c r="K2686" s="10">
        <v>58.027000000000001</v>
      </c>
      <c r="L2686" s="61">
        <v>0.12015644676935</v>
      </c>
      <c r="Q2686" s="48"/>
      <c r="R2686" s="48"/>
      <c r="S2686" s="48"/>
      <c r="T2686" s="48"/>
      <c r="U2686" s="48"/>
      <c r="V2686" s="48"/>
    </row>
    <row r="2687" spans="1:22" x14ac:dyDescent="0.25">
      <c r="A2687" s="8"/>
      <c r="B2687" s="60" t="s">
        <v>2682</v>
      </c>
      <c r="C2687" s="45">
        <v>46.981999999999999</v>
      </c>
      <c r="D2687" s="24">
        <v>6.4949996350098543E-2</v>
      </c>
      <c r="E2687" s="10">
        <v>59</v>
      </c>
      <c r="F2687" s="24">
        <v>4.3178167591723784E-2</v>
      </c>
      <c r="G2687" s="10">
        <v>63.052999999999997</v>
      </c>
      <c r="H2687" s="24">
        <v>4.0634691669671832E-2</v>
      </c>
      <c r="I2687" s="10">
        <v>57.715000000000003</v>
      </c>
      <c r="J2687" s="24">
        <v>4.7325723122894854E-2</v>
      </c>
      <c r="K2687" s="10">
        <v>57.332999999999998</v>
      </c>
      <c r="L2687" s="61">
        <v>7.9591688462656199E-2</v>
      </c>
      <c r="Q2687" s="48"/>
      <c r="R2687" s="48"/>
      <c r="S2687" s="48"/>
      <c r="T2687" s="48"/>
      <c r="U2687" s="48"/>
      <c r="V2687" s="48"/>
    </row>
    <row r="2688" spans="1:22" x14ac:dyDescent="0.25">
      <c r="A2688" s="8"/>
      <c r="B2688" s="60" t="s">
        <v>2683</v>
      </c>
      <c r="C2688" s="45">
        <v>46.911999999999999</v>
      </c>
      <c r="D2688" s="24">
        <v>4.8178699175122269E-2</v>
      </c>
      <c r="E2688" s="10">
        <v>58.122999999999998</v>
      </c>
      <c r="F2688" s="24">
        <v>2.5652443582118035E-2</v>
      </c>
      <c r="G2688" s="10">
        <v>62.542000000000002</v>
      </c>
      <c r="H2688" s="24">
        <v>2.166606563288857E-2</v>
      </c>
      <c r="I2688" s="10">
        <v>56.872999999999998</v>
      </c>
      <c r="J2688" s="24">
        <v>2.7902648720200259E-2</v>
      </c>
      <c r="K2688" s="10">
        <v>56.526000000000003</v>
      </c>
      <c r="L2688" s="61">
        <v>6.7846071878329944E-2</v>
      </c>
      <c r="Q2688" s="48"/>
      <c r="R2688" s="48"/>
      <c r="S2688" s="48"/>
      <c r="T2688" s="48"/>
      <c r="U2688" s="48"/>
      <c r="V2688" s="48"/>
    </row>
    <row r="2689" spans="1:22" x14ac:dyDescent="0.25">
      <c r="A2689" s="8"/>
      <c r="B2689" s="60" t="s">
        <v>2684</v>
      </c>
      <c r="C2689" s="45">
        <v>47.128</v>
      </c>
      <c r="D2689" s="24">
        <v>5.2759325498211551E-2</v>
      </c>
      <c r="E2689" s="10">
        <v>56.680999999999997</v>
      </c>
      <c r="F2689" s="24">
        <v>2.9819176513621398E-2</v>
      </c>
      <c r="G2689" s="10">
        <v>61.484999999999999</v>
      </c>
      <c r="H2689" s="24">
        <v>1.5275874504147134E-2</v>
      </c>
      <c r="I2689" s="10">
        <v>56.006999999999998</v>
      </c>
      <c r="J2689" s="24">
        <v>2.8361358304609376E-2</v>
      </c>
      <c r="K2689" s="10">
        <v>55.122999999999998</v>
      </c>
      <c r="L2689" s="61">
        <v>6.797926959217282E-2</v>
      </c>
      <c r="Q2689" s="48"/>
      <c r="R2689" s="48"/>
      <c r="S2689" s="48"/>
      <c r="T2689" s="48"/>
      <c r="U2689" s="48"/>
      <c r="V2689" s="48"/>
    </row>
    <row r="2690" spans="1:22" x14ac:dyDescent="0.25">
      <c r="A2690" s="8"/>
      <c r="B2690" s="60" t="s">
        <v>2685</v>
      </c>
      <c r="C2690" s="45">
        <v>46.110999999999997</v>
      </c>
      <c r="D2690" s="24">
        <v>5.9438645156580774E-2</v>
      </c>
      <c r="E2690" s="10">
        <v>52.459000000000003</v>
      </c>
      <c r="F2690" s="24">
        <v>3.7039393120119592E-2</v>
      </c>
      <c r="G2690" s="10">
        <v>57.335000000000001</v>
      </c>
      <c r="H2690" s="24">
        <v>1.2578434908041832E-2</v>
      </c>
      <c r="I2690" s="10">
        <v>51.98</v>
      </c>
      <c r="J2690" s="24">
        <v>3.1166039763567976E-2</v>
      </c>
      <c r="K2690" s="10">
        <v>51.917999999999999</v>
      </c>
      <c r="L2690" s="61">
        <v>6.8863218056766443E-2</v>
      </c>
      <c r="Q2690" s="48"/>
      <c r="R2690" s="48"/>
      <c r="S2690" s="48"/>
      <c r="T2690" s="48"/>
      <c r="U2690" s="48"/>
      <c r="V2690" s="48"/>
    </row>
    <row r="2691" spans="1:22" x14ac:dyDescent="0.25">
      <c r="A2691" s="8"/>
      <c r="B2691" s="60" t="s">
        <v>2686</v>
      </c>
      <c r="C2691" s="45">
        <v>42.375999999999998</v>
      </c>
      <c r="D2691" s="24">
        <v>6.1920578144390101E-2</v>
      </c>
      <c r="E2691" s="10">
        <v>47.381999999999998</v>
      </c>
      <c r="F2691" s="24">
        <v>4.8283210610855769E-2</v>
      </c>
      <c r="G2691" s="10">
        <v>52.241999999999997</v>
      </c>
      <c r="H2691" s="24">
        <v>1.3328525063108547E-2</v>
      </c>
      <c r="I2691" s="10">
        <v>47.475000000000001</v>
      </c>
      <c r="J2691" s="24">
        <v>3.3787237388762922E-2</v>
      </c>
      <c r="K2691" s="10">
        <v>47.777999999999999</v>
      </c>
      <c r="L2691" s="61">
        <v>7.0086215247505565E-2</v>
      </c>
      <c r="Q2691" s="48"/>
      <c r="R2691" s="48"/>
      <c r="S2691" s="48"/>
      <c r="T2691" s="48"/>
      <c r="U2691" s="48"/>
      <c r="V2691" s="48"/>
    </row>
    <row r="2692" spans="1:22" x14ac:dyDescent="0.25">
      <c r="A2692" s="8"/>
      <c r="B2692" s="60" t="s">
        <v>2687</v>
      </c>
      <c r="C2692" s="45">
        <v>39.591000000000001</v>
      </c>
      <c r="D2692" s="24">
        <v>7.0212571845634522E-2</v>
      </c>
      <c r="E2692" s="10">
        <v>43.866</v>
      </c>
      <c r="F2692" s="24">
        <v>6.421814134668892E-2</v>
      </c>
      <c r="G2692" s="10">
        <v>48.648000000000003</v>
      </c>
      <c r="H2692" s="24">
        <v>1.0066630130664282E-2</v>
      </c>
      <c r="I2692" s="10">
        <v>43.970999999999997</v>
      </c>
      <c r="J2692" s="24">
        <v>3.5796176674833924E-2</v>
      </c>
      <c r="K2692" s="10">
        <v>43.95</v>
      </c>
      <c r="L2692" s="61">
        <v>7.0364719558267952E-2</v>
      </c>
      <c r="Q2692" s="48"/>
      <c r="R2692" s="48"/>
      <c r="S2692" s="48"/>
      <c r="T2692" s="48"/>
      <c r="U2692" s="48"/>
      <c r="V2692" s="48"/>
    </row>
    <row r="2693" spans="1:22" x14ac:dyDescent="0.25">
      <c r="A2693" s="8"/>
      <c r="B2693" s="60" t="s">
        <v>2688</v>
      </c>
      <c r="C2693" s="45">
        <v>38.378999999999998</v>
      </c>
      <c r="D2693" s="24">
        <v>7.3642915792354713E-2</v>
      </c>
      <c r="E2693" s="10">
        <v>41.662999999999997</v>
      </c>
      <c r="F2693" s="24">
        <v>8.5443993958184278E-2</v>
      </c>
      <c r="G2693" s="10">
        <v>46.384</v>
      </c>
      <c r="H2693" s="24">
        <v>9.201303758400876E-3</v>
      </c>
      <c r="I2693" s="10">
        <v>42.222999999999999</v>
      </c>
      <c r="J2693" s="24">
        <v>3.8167738892310114E-2</v>
      </c>
      <c r="K2693" s="10">
        <v>42.131</v>
      </c>
      <c r="L2693" s="61">
        <v>7.0945945945945943E-2</v>
      </c>
      <c r="Q2693" s="48"/>
      <c r="R2693" s="48"/>
      <c r="S2693" s="48"/>
      <c r="T2693" s="48"/>
      <c r="U2693" s="48"/>
      <c r="V2693" s="48"/>
    </row>
    <row r="2694" spans="1:22" x14ac:dyDescent="0.25">
      <c r="A2694" s="8"/>
      <c r="B2694" s="60" t="s">
        <v>2689</v>
      </c>
      <c r="C2694" s="45">
        <v>38.332000000000001</v>
      </c>
      <c r="D2694" s="24">
        <v>7.7876106194690264E-2</v>
      </c>
      <c r="E2694" s="10">
        <v>40.671999999999997</v>
      </c>
      <c r="F2694" s="24">
        <v>0.10778281262421496</v>
      </c>
      <c r="G2694" s="10">
        <v>45.472999999999999</v>
      </c>
      <c r="H2694" s="24">
        <v>8.4801984481813718E-3</v>
      </c>
      <c r="I2694" s="10">
        <v>41.457999999999998</v>
      </c>
      <c r="J2694" s="24">
        <v>4.1469582421613971E-2</v>
      </c>
      <c r="K2694" s="10">
        <v>41.142000000000003</v>
      </c>
      <c r="L2694" s="61">
        <v>6.9795602053666569E-2</v>
      </c>
      <c r="Q2694" s="48"/>
      <c r="R2694" s="48"/>
      <c r="S2694" s="48"/>
      <c r="T2694" s="48"/>
      <c r="U2694" s="48"/>
      <c r="V2694" s="48"/>
    </row>
    <row r="2695" spans="1:22" x14ac:dyDescent="0.25">
      <c r="A2695" s="8"/>
      <c r="B2695" s="60" t="s">
        <v>2690</v>
      </c>
      <c r="C2695" s="45">
        <v>39.015999999999998</v>
      </c>
      <c r="D2695" s="24">
        <v>7.7876106194690264E-2</v>
      </c>
      <c r="E2695" s="10">
        <v>41.226999999999997</v>
      </c>
      <c r="F2695" s="24">
        <v>0.12821368948247078</v>
      </c>
      <c r="G2695" s="10">
        <v>45.884999999999998</v>
      </c>
      <c r="H2695" s="24">
        <v>8.1340678992760096E-3</v>
      </c>
      <c r="I2695" s="10">
        <v>42.28</v>
      </c>
      <c r="J2695" s="24">
        <v>4.3919759961216442E-2</v>
      </c>
      <c r="K2695" s="10">
        <v>41.523000000000003</v>
      </c>
      <c r="L2695" s="61">
        <v>7.1067034776712196E-2</v>
      </c>
      <c r="Q2695" s="48"/>
      <c r="R2695" s="48"/>
      <c r="S2695" s="48"/>
      <c r="T2695" s="48"/>
      <c r="U2695" s="48"/>
      <c r="V2695" s="48"/>
    </row>
    <row r="2696" spans="1:22" x14ac:dyDescent="0.25">
      <c r="A2696" s="8"/>
      <c r="B2696" s="60" t="s">
        <v>2691</v>
      </c>
      <c r="C2696" s="45">
        <v>40.935000000000002</v>
      </c>
      <c r="D2696" s="24">
        <v>7.8514734057111582E-2</v>
      </c>
      <c r="E2696" s="10">
        <v>42.517000000000003</v>
      </c>
      <c r="F2696" s="24">
        <v>0.13948644566340726</v>
      </c>
      <c r="G2696" s="10">
        <v>47.552</v>
      </c>
      <c r="H2696" s="24">
        <v>1.0412760679569644E-2</v>
      </c>
      <c r="I2696" s="10">
        <v>43.883000000000003</v>
      </c>
      <c r="J2696" s="24">
        <v>4.2596402038757357E-2</v>
      </c>
      <c r="K2696" s="10">
        <v>41.856000000000002</v>
      </c>
      <c r="L2696" s="61">
        <v>7.4469630921243826E-2</v>
      </c>
      <c r="Q2696" s="48"/>
      <c r="R2696" s="48"/>
      <c r="S2696" s="48"/>
      <c r="T2696" s="48"/>
      <c r="U2696" s="48"/>
      <c r="V2696" s="48"/>
    </row>
    <row r="2697" spans="1:22" x14ac:dyDescent="0.25">
      <c r="A2697" s="8"/>
      <c r="B2697" s="60" t="s">
        <v>2692</v>
      </c>
      <c r="C2697" s="45">
        <v>44.905999999999999</v>
      </c>
      <c r="D2697" s="24">
        <v>8.1762612900282819E-2</v>
      </c>
      <c r="E2697" s="10">
        <v>45.978999999999999</v>
      </c>
      <c r="F2697" s="24">
        <v>0.14738850465060815</v>
      </c>
      <c r="G2697" s="10">
        <v>51.52</v>
      </c>
      <c r="H2697" s="24">
        <v>1.1508840751103292E-2</v>
      </c>
      <c r="I2697" s="10">
        <v>47.398000000000003</v>
      </c>
      <c r="J2697" s="24">
        <v>4.1941274354371665E-2</v>
      </c>
      <c r="K2697" s="10">
        <v>41.999000000000002</v>
      </c>
      <c r="L2697" s="61">
        <v>7.7387871742710446E-2</v>
      </c>
      <c r="Q2697" s="48"/>
      <c r="R2697" s="48"/>
      <c r="S2697" s="48"/>
      <c r="T2697" s="48"/>
      <c r="U2697" s="48"/>
      <c r="V2697" s="48"/>
    </row>
    <row r="2698" spans="1:22" x14ac:dyDescent="0.25">
      <c r="A2698" s="8"/>
      <c r="B2698" s="60" t="s">
        <v>2693</v>
      </c>
      <c r="C2698" s="45">
        <v>51.588999999999999</v>
      </c>
      <c r="D2698" s="24">
        <v>7.975549676124441E-2</v>
      </c>
      <c r="E2698" s="10">
        <v>53.006999999999998</v>
      </c>
      <c r="F2698" s="24">
        <v>0.15276254074250736</v>
      </c>
      <c r="G2698" s="10">
        <v>57.921999999999997</v>
      </c>
      <c r="H2698" s="24">
        <v>1.61527589489169E-2</v>
      </c>
      <c r="I2698" s="10">
        <v>54.289000000000001</v>
      </c>
      <c r="J2698" s="24">
        <v>4.5741014923808651E-2</v>
      </c>
      <c r="K2698" s="10">
        <v>42.759</v>
      </c>
      <c r="L2698" s="61">
        <v>7.8828828828828829E-2</v>
      </c>
      <c r="Q2698" s="48"/>
      <c r="R2698" s="48"/>
      <c r="S2698" s="48"/>
      <c r="T2698" s="48"/>
      <c r="U2698" s="48"/>
      <c r="V2698" s="48"/>
    </row>
    <row r="2699" spans="1:22" x14ac:dyDescent="0.25">
      <c r="A2699" s="8"/>
      <c r="B2699" s="60" t="s">
        <v>2694</v>
      </c>
      <c r="C2699" s="45">
        <v>57.701000000000001</v>
      </c>
      <c r="D2699" s="24">
        <v>0.10119514642824559</v>
      </c>
      <c r="E2699" s="10">
        <v>58.914999999999999</v>
      </c>
      <c r="F2699" s="24">
        <v>0.17284362826933777</v>
      </c>
      <c r="G2699" s="10">
        <v>63.503999999999998</v>
      </c>
      <c r="H2699" s="24">
        <v>4.7246819925581933E-2</v>
      </c>
      <c r="I2699" s="10">
        <v>59.521000000000001</v>
      </c>
      <c r="J2699" s="24">
        <v>7.4474915160964869E-2</v>
      </c>
      <c r="K2699" s="10">
        <v>46.183</v>
      </c>
      <c r="L2699" s="61">
        <v>9.0283832219316087E-2</v>
      </c>
      <c r="Q2699" s="48"/>
      <c r="R2699" s="48"/>
      <c r="S2699" s="48"/>
      <c r="T2699" s="48"/>
      <c r="U2699" s="48"/>
      <c r="V2699" s="48"/>
    </row>
    <row r="2700" spans="1:22" x14ac:dyDescent="0.25">
      <c r="A2700" s="8"/>
      <c r="B2700" s="60" t="s">
        <v>2695</v>
      </c>
      <c r="C2700" s="45">
        <v>62.033000000000001</v>
      </c>
      <c r="D2700" s="24">
        <v>0.1456801386734787</v>
      </c>
      <c r="E2700" s="10">
        <v>61.844000000000001</v>
      </c>
      <c r="F2700" s="24">
        <v>0.21559742427855949</v>
      </c>
      <c r="G2700" s="10">
        <v>66.879000000000005</v>
      </c>
      <c r="H2700" s="24">
        <v>0.10750237964752372</v>
      </c>
      <c r="I2700" s="10">
        <v>61.813000000000002</v>
      </c>
      <c r="J2700" s="24">
        <v>0.12182754418836231</v>
      </c>
      <c r="K2700" s="10">
        <v>49.874000000000002</v>
      </c>
      <c r="L2700" s="61">
        <v>0.11339969001259324</v>
      </c>
      <c r="Q2700" s="48"/>
      <c r="R2700" s="48"/>
      <c r="S2700" s="48"/>
      <c r="T2700" s="48"/>
      <c r="U2700" s="48"/>
      <c r="V2700" s="48"/>
    </row>
    <row r="2701" spans="1:22" x14ac:dyDescent="0.25">
      <c r="A2701" s="8"/>
      <c r="B2701" s="60" t="s">
        <v>2696</v>
      </c>
      <c r="C2701" s="45">
        <v>64.19</v>
      </c>
      <c r="D2701" s="24">
        <v>0.20759054830763615</v>
      </c>
      <c r="E2701" s="10">
        <v>61.944000000000003</v>
      </c>
      <c r="F2701" s="24">
        <v>0.27520470625645915</v>
      </c>
      <c r="G2701" s="10">
        <v>67.933000000000007</v>
      </c>
      <c r="H2701" s="24">
        <v>0.17757939369465517</v>
      </c>
      <c r="I2701" s="10">
        <v>62.402999999999999</v>
      </c>
      <c r="J2701" s="24">
        <v>0.17552180920061319</v>
      </c>
      <c r="K2701" s="10">
        <v>52.875999999999998</v>
      </c>
      <c r="L2701" s="61">
        <v>0.15512690109464303</v>
      </c>
      <c r="Q2701" s="48"/>
      <c r="R2701" s="48"/>
      <c r="S2701" s="48"/>
      <c r="T2701" s="48"/>
      <c r="U2701" s="48"/>
      <c r="V2701" s="48"/>
    </row>
    <row r="2702" spans="1:22" x14ac:dyDescent="0.25">
      <c r="A2702" s="8"/>
      <c r="B2702" s="60" t="s">
        <v>2697</v>
      </c>
      <c r="C2702" s="45">
        <v>65.474999999999994</v>
      </c>
      <c r="D2702" s="24">
        <v>0.25273241492564547</v>
      </c>
      <c r="E2702" s="10">
        <v>62.154000000000003</v>
      </c>
      <c r="F2702" s="24">
        <v>0.35562445345416965</v>
      </c>
      <c r="G2702" s="10">
        <v>69.23</v>
      </c>
      <c r="H2702" s="24">
        <v>0.24350284115492227</v>
      </c>
      <c r="I2702" s="10">
        <v>63.298000000000002</v>
      </c>
      <c r="J2702" s="24">
        <v>0.22794512650515586</v>
      </c>
      <c r="K2702" s="10">
        <v>54.789000000000001</v>
      </c>
      <c r="L2702" s="61">
        <v>0.18616196842003294</v>
      </c>
      <c r="Q2702" s="48"/>
      <c r="R2702" s="48"/>
      <c r="S2702" s="48"/>
      <c r="T2702" s="48"/>
      <c r="U2702" s="48"/>
      <c r="V2702" s="48"/>
    </row>
    <row r="2703" spans="1:22" x14ac:dyDescent="0.25">
      <c r="A2703" s="8"/>
      <c r="B2703" s="60" t="s">
        <v>2698</v>
      </c>
      <c r="C2703" s="45">
        <v>66.337000000000003</v>
      </c>
      <c r="D2703" s="24">
        <v>0.29426147249338563</v>
      </c>
      <c r="E2703" s="10">
        <v>62.036999999999999</v>
      </c>
      <c r="F2703" s="24">
        <v>0.42124175212656012</v>
      </c>
      <c r="G2703" s="10">
        <v>70.646000000000001</v>
      </c>
      <c r="H2703" s="24">
        <v>0.28441835645677693</v>
      </c>
      <c r="I2703" s="10">
        <v>64.103999999999999</v>
      </c>
      <c r="J2703" s="24">
        <v>0.26891681188663669</v>
      </c>
      <c r="K2703" s="10">
        <v>56.048999999999999</v>
      </c>
      <c r="L2703" s="61">
        <v>0.20970163712099196</v>
      </c>
      <c r="Q2703" s="48"/>
      <c r="R2703" s="48"/>
      <c r="S2703" s="48"/>
      <c r="T2703" s="48"/>
      <c r="U2703" s="48"/>
      <c r="V2703" s="48"/>
    </row>
    <row r="2704" spans="1:22" x14ac:dyDescent="0.25">
      <c r="A2704" s="8"/>
      <c r="B2704" s="60" t="s">
        <v>2699</v>
      </c>
      <c r="C2704" s="45">
        <v>65</v>
      </c>
      <c r="D2704" s="24">
        <v>0.3168688988231001</v>
      </c>
      <c r="E2704" s="10">
        <v>61.610999999999997</v>
      </c>
      <c r="F2704" s="24">
        <v>0.4431194848557119</v>
      </c>
      <c r="G2704" s="10">
        <v>70.090999999999994</v>
      </c>
      <c r="H2704" s="24">
        <v>0.29555222244656609</v>
      </c>
      <c r="I2704" s="10">
        <v>63.284999999999997</v>
      </c>
      <c r="J2704" s="24">
        <v>0.29844996789874345</v>
      </c>
      <c r="K2704" s="10">
        <v>55.32</v>
      </c>
      <c r="L2704" s="61">
        <v>0.22494672091446286</v>
      </c>
      <c r="Q2704" s="48"/>
      <c r="R2704" s="48"/>
      <c r="S2704" s="48"/>
      <c r="T2704" s="48"/>
      <c r="U2704" s="48"/>
      <c r="V2704" s="48"/>
    </row>
    <row r="2705" spans="1:22" x14ac:dyDescent="0.25">
      <c r="A2705" s="8"/>
      <c r="B2705" s="60" t="s">
        <v>2700</v>
      </c>
      <c r="C2705" s="45">
        <v>64.256</v>
      </c>
      <c r="D2705" s="24">
        <v>0.3290575677401697</v>
      </c>
      <c r="E2705" s="10">
        <v>61.021999999999998</v>
      </c>
      <c r="F2705" s="24">
        <v>0.44221321249701884</v>
      </c>
      <c r="G2705" s="10">
        <v>69.147999999999996</v>
      </c>
      <c r="H2705" s="24">
        <v>0.28052438778159161</v>
      </c>
      <c r="I2705" s="10">
        <v>62.765000000000001</v>
      </c>
      <c r="J2705" s="24">
        <v>0.31374064805230539</v>
      </c>
      <c r="K2705" s="10">
        <v>53.334000000000003</v>
      </c>
      <c r="L2705" s="61">
        <v>0.23060156931124673</v>
      </c>
      <c r="Q2705" s="48"/>
      <c r="R2705" s="48"/>
      <c r="S2705" s="48"/>
      <c r="T2705" s="48"/>
      <c r="U2705" s="48"/>
      <c r="V2705" s="48"/>
    </row>
    <row r="2706" spans="1:22" x14ac:dyDescent="0.25">
      <c r="A2706" s="8"/>
      <c r="B2706" s="60" t="s">
        <v>2701</v>
      </c>
      <c r="C2706" s="45">
        <v>62.572000000000003</v>
      </c>
      <c r="D2706" s="24">
        <v>0.3046802299060305</v>
      </c>
      <c r="E2706" s="10">
        <v>60.665999999999997</v>
      </c>
      <c r="F2706" s="24">
        <v>0.41691708402893712</v>
      </c>
      <c r="G2706" s="10">
        <v>67.977999999999994</v>
      </c>
      <c r="H2706" s="24">
        <v>0.25775188208485966</v>
      </c>
      <c r="I2706" s="10">
        <v>61.137</v>
      </c>
      <c r="J2706" s="24">
        <v>0.30555155199748429</v>
      </c>
      <c r="K2706" s="10">
        <v>51.851999999999997</v>
      </c>
      <c r="L2706" s="61">
        <v>0.23068633149278311</v>
      </c>
      <c r="Q2706" s="48"/>
      <c r="R2706" s="48"/>
      <c r="S2706" s="48"/>
      <c r="T2706" s="48"/>
      <c r="U2706" s="48"/>
      <c r="V2706" s="48"/>
    </row>
    <row r="2707" spans="1:22" x14ac:dyDescent="0.25">
      <c r="A2707" s="8"/>
      <c r="B2707" s="60" t="s">
        <v>2702</v>
      </c>
      <c r="C2707" s="45">
        <v>61.213000000000001</v>
      </c>
      <c r="D2707" s="24">
        <v>0.27440926922726028</v>
      </c>
      <c r="E2707" s="10">
        <v>60.228000000000002</v>
      </c>
      <c r="F2707" s="24">
        <v>0.37735909054773831</v>
      </c>
      <c r="G2707" s="10">
        <v>66.375</v>
      </c>
      <c r="H2707" s="24">
        <v>0.23058063399578874</v>
      </c>
      <c r="I2707" s="10">
        <v>60.551000000000002</v>
      </c>
      <c r="J2707" s="24">
        <v>0.28469228652664402</v>
      </c>
      <c r="K2707" s="10">
        <v>51.03</v>
      </c>
      <c r="L2707" s="61">
        <v>0.22813135716361524</v>
      </c>
      <c r="Q2707" s="48"/>
      <c r="R2707" s="48"/>
      <c r="S2707" s="48"/>
      <c r="T2707" s="48"/>
      <c r="U2707" s="48"/>
      <c r="V2707" s="48"/>
    </row>
    <row r="2708" spans="1:22" x14ac:dyDescent="0.25">
      <c r="A2708" s="8"/>
      <c r="B2708" s="60" t="s">
        <v>2703</v>
      </c>
      <c r="C2708" s="45">
        <v>58.917000000000002</v>
      </c>
      <c r="D2708" s="24">
        <v>0.2268588632424049</v>
      </c>
      <c r="E2708" s="10">
        <v>58.819000000000003</v>
      </c>
      <c r="F2708" s="24">
        <v>0.33614754749980125</v>
      </c>
      <c r="G2708" s="10">
        <v>64.578000000000003</v>
      </c>
      <c r="H2708" s="24">
        <v>0.19596757910525253</v>
      </c>
      <c r="I2708" s="10">
        <v>58.56</v>
      </c>
      <c r="J2708" s="24">
        <v>0.23482396719120557</v>
      </c>
      <c r="K2708" s="10">
        <v>50.506999999999998</v>
      </c>
      <c r="L2708" s="61">
        <v>0.22397801026833286</v>
      </c>
      <c r="Q2708" s="48"/>
      <c r="R2708" s="48"/>
      <c r="S2708" s="48"/>
      <c r="T2708" s="48"/>
      <c r="U2708" s="48"/>
      <c r="V2708" s="48"/>
    </row>
    <row r="2709" spans="1:22" x14ac:dyDescent="0.25">
      <c r="A2709" s="8"/>
      <c r="B2709" s="60" t="s">
        <v>2704</v>
      </c>
      <c r="C2709" s="45">
        <v>57.843000000000004</v>
      </c>
      <c r="D2709" s="24">
        <v>0.16662713256089773</v>
      </c>
      <c r="E2709" s="10">
        <v>58.68</v>
      </c>
      <c r="F2709" s="24">
        <v>0.27242229112012084</v>
      </c>
      <c r="G2709" s="10">
        <v>64.271000000000001</v>
      </c>
      <c r="H2709" s="24">
        <v>0.15258588364244716</v>
      </c>
      <c r="I2709" s="10">
        <v>57.85</v>
      </c>
      <c r="J2709" s="24">
        <v>0.17100142817835196</v>
      </c>
      <c r="K2709" s="10">
        <v>50.865000000000002</v>
      </c>
      <c r="L2709" s="61">
        <v>0.21603458297006684</v>
      </c>
      <c r="Q2709" s="48"/>
      <c r="R2709" s="48"/>
      <c r="S2709" s="48"/>
      <c r="T2709" s="48"/>
      <c r="U2709" s="48"/>
      <c r="V2709" s="48"/>
    </row>
    <row r="2710" spans="1:22" x14ac:dyDescent="0.25">
      <c r="A2710" s="8"/>
      <c r="B2710" s="60" t="s">
        <v>2705</v>
      </c>
      <c r="C2710" s="45">
        <v>57.378999999999998</v>
      </c>
      <c r="D2710" s="24">
        <v>0.10374965787793085</v>
      </c>
      <c r="E2710" s="10">
        <v>58.825000000000003</v>
      </c>
      <c r="F2710" s="24">
        <v>0.19570713093250655</v>
      </c>
      <c r="G2710" s="10">
        <v>63.825000000000003</v>
      </c>
      <c r="H2710" s="24">
        <v>9.9065447517955527E-2</v>
      </c>
      <c r="I2710" s="10">
        <v>57.816000000000003</v>
      </c>
      <c r="J2710" s="24">
        <v>9.9736638670876954E-2</v>
      </c>
      <c r="K2710" s="10">
        <v>48.871000000000002</v>
      </c>
      <c r="L2710" s="61">
        <v>0.19497723529981595</v>
      </c>
      <c r="Q2710" s="48"/>
      <c r="R2710" s="48"/>
      <c r="S2710" s="48"/>
      <c r="T2710" s="48"/>
      <c r="U2710" s="48"/>
      <c r="V2710" s="48"/>
    </row>
    <row r="2711" spans="1:22" x14ac:dyDescent="0.25">
      <c r="A2711" s="8"/>
      <c r="B2711" s="60" t="s">
        <v>2706</v>
      </c>
      <c r="C2711" s="45">
        <v>57.082000000000001</v>
      </c>
      <c r="D2711" s="24">
        <v>5.9063954018793906E-2</v>
      </c>
      <c r="E2711" s="10">
        <v>58.037999999999997</v>
      </c>
      <c r="F2711" s="24">
        <v>0.11603466094284125</v>
      </c>
      <c r="G2711" s="10">
        <v>63.618000000000002</v>
      </c>
      <c r="H2711" s="24">
        <v>5.6650033170844272E-2</v>
      </c>
      <c r="I2711" s="10">
        <v>57.692999999999998</v>
      </c>
      <c r="J2711" s="24">
        <v>4.3317042491581609E-2</v>
      </c>
      <c r="K2711" s="10">
        <v>48.585999999999999</v>
      </c>
      <c r="L2711" s="61">
        <v>0.15329845975007264</v>
      </c>
      <c r="Q2711" s="48"/>
      <c r="R2711" s="48"/>
      <c r="S2711" s="48"/>
      <c r="T2711" s="48"/>
      <c r="U2711" s="48"/>
      <c r="V2711" s="48"/>
    </row>
    <row r="2712" spans="1:22" x14ac:dyDescent="0.25">
      <c r="A2712" s="8"/>
      <c r="B2712" s="60" t="s">
        <v>2707</v>
      </c>
      <c r="C2712" s="45">
        <v>56.850999999999999</v>
      </c>
      <c r="D2712" s="24">
        <v>5.680138673478697E-2</v>
      </c>
      <c r="E2712" s="10">
        <v>56.956000000000003</v>
      </c>
      <c r="F2712" s="24">
        <v>7.0530248827410769E-2</v>
      </c>
      <c r="G2712" s="10">
        <v>62.975999999999999</v>
      </c>
      <c r="H2712" s="24">
        <v>4.1925062736161992E-2</v>
      </c>
      <c r="I2712" s="10">
        <v>57.033999999999999</v>
      </c>
      <c r="J2712" s="24">
        <v>2.3872852819014426E-2</v>
      </c>
      <c r="K2712" s="10">
        <v>47.031999999999996</v>
      </c>
      <c r="L2712" s="61">
        <v>0.11950256708321225</v>
      </c>
      <c r="Q2712" s="48"/>
      <c r="R2712" s="48"/>
      <c r="S2712" s="48"/>
      <c r="T2712" s="48"/>
      <c r="U2712" s="48"/>
      <c r="V2712" s="48"/>
    </row>
    <row r="2713" spans="1:22" x14ac:dyDescent="0.25">
      <c r="A2713" s="8"/>
      <c r="B2713" s="60" t="s">
        <v>2708</v>
      </c>
      <c r="C2713" s="45">
        <v>55.389000000000003</v>
      </c>
      <c r="D2713" s="24">
        <v>6.9099534713985944E-2</v>
      </c>
      <c r="E2713" s="10">
        <v>55.823</v>
      </c>
      <c r="F2713" s="24">
        <v>6.4281739406948091E-2</v>
      </c>
      <c r="G2713" s="10">
        <v>61.895000000000003</v>
      </c>
      <c r="H2713" s="24">
        <v>4.1593354293461018E-2</v>
      </c>
      <c r="I2713" s="10">
        <v>56.334000000000003</v>
      </c>
      <c r="J2713" s="24">
        <v>2.8039464891707395E-2</v>
      </c>
      <c r="K2713" s="10">
        <v>45.555</v>
      </c>
      <c r="L2713" s="61">
        <v>0.10595272692046885</v>
      </c>
      <c r="Q2713" s="48"/>
      <c r="R2713" s="48"/>
      <c r="S2713" s="48"/>
      <c r="T2713" s="48"/>
      <c r="U2713" s="48"/>
      <c r="V2713" s="48"/>
    </row>
    <row r="2714" spans="1:22" x14ac:dyDescent="0.25">
      <c r="A2714" s="8"/>
      <c r="B2714" s="60" t="s">
        <v>2709</v>
      </c>
      <c r="C2714" s="45">
        <v>51.901000000000003</v>
      </c>
      <c r="D2714" s="24">
        <v>8.1434175713894719E-2</v>
      </c>
      <c r="E2714" s="10">
        <v>52.241</v>
      </c>
      <c r="F2714" s="24">
        <v>6.3343668018125451E-2</v>
      </c>
      <c r="G2714" s="10">
        <v>57.944000000000003</v>
      </c>
      <c r="H2714" s="24">
        <v>4.2343303816089299E-2</v>
      </c>
      <c r="I2714" s="10">
        <v>52.045000000000002</v>
      </c>
      <c r="J2714" s="24">
        <v>2.8982848757222783E-2</v>
      </c>
      <c r="K2714" s="10">
        <v>44.139000000000003</v>
      </c>
      <c r="L2714" s="61">
        <v>9.8517872711421095E-2</v>
      </c>
      <c r="Q2714" s="48"/>
      <c r="R2714" s="48"/>
      <c r="S2714" s="48"/>
      <c r="T2714" s="48"/>
      <c r="U2714" s="48"/>
      <c r="V2714" s="48"/>
    </row>
    <row r="2715" spans="1:22" x14ac:dyDescent="0.25">
      <c r="A2715" s="8"/>
      <c r="B2715" s="60" t="s">
        <v>2710</v>
      </c>
      <c r="C2715" s="45">
        <v>47.12</v>
      </c>
      <c r="D2715" s="24">
        <v>8.1434175713894719E-2</v>
      </c>
      <c r="E2715" s="10">
        <v>47.31</v>
      </c>
      <c r="F2715" s="24">
        <v>5.8701009619206615E-2</v>
      </c>
      <c r="G2715" s="10">
        <v>52.844999999999999</v>
      </c>
      <c r="H2715" s="24">
        <v>3.8708933052583001E-2</v>
      </c>
      <c r="I2715" s="10">
        <v>46.987000000000002</v>
      </c>
      <c r="J2715" s="24">
        <v>2.5864440979546915E-2</v>
      </c>
      <c r="K2715" s="10">
        <v>40.902999999999999</v>
      </c>
      <c r="L2715" s="61">
        <v>9.9535018889857593E-2</v>
      </c>
      <c r="Q2715" s="48"/>
      <c r="R2715" s="48"/>
      <c r="S2715" s="48"/>
      <c r="T2715" s="48"/>
      <c r="U2715" s="48"/>
      <c r="V2715" s="48"/>
    </row>
    <row r="2716" spans="1:22" x14ac:dyDescent="0.25">
      <c r="A2716" s="8"/>
      <c r="B2716" s="60" t="s">
        <v>2711</v>
      </c>
      <c r="C2716" s="45">
        <v>43.311999999999998</v>
      </c>
      <c r="D2716" s="24">
        <v>8.7177803316368416E-2</v>
      </c>
      <c r="E2716" s="10">
        <v>43.686999999999998</v>
      </c>
      <c r="F2716" s="24">
        <v>5.7020262216924911E-2</v>
      </c>
      <c r="G2716" s="10">
        <v>48.85</v>
      </c>
      <c r="H2716" s="24">
        <v>3.8199201119010193E-2</v>
      </c>
      <c r="I2716" s="10">
        <v>43.973999999999997</v>
      </c>
      <c r="J2716" s="24">
        <v>2.3368219745097781E-2</v>
      </c>
      <c r="K2716" s="10">
        <v>36.746000000000002</v>
      </c>
      <c r="L2716" s="61">
        <v>0.10772062384965611</v>
      </c>
      <c r="Q2716" s="48"/>
      <c r="R2716" s="48"/>
      <c r="S2716" s="48"/>
      <c r="T2716" s="48"/>
      <c r="U2716" s="48"/>
      <c r="V2716" s="48"/>
    </row>
    <row r="2717" spans="1:22" x14ac:dyDescent="0.25">
      <c r="A2717" s="8"/>
      <c r="B2717" s="60" t="s">
        <v>2712</v>
      </c>
      <c r="C2717" s="45">
        <v>41.561</v>
      </c>
      <c r="D2717" s="24">
        <v>8.9768146080738437E-2</v>
      </c>
      <c r="E2717" s="10">
        <v>41.738</v>
      </c>
      <c r="F2717" s="24">
        <v>5.8482320222487089E-2</v>
      </c>
      <c r="G2717" s="10">
        <v>46.787999999999997</v>
      </c>
      <c r="H2717" s="24">
        <v>3.9439341283689276E-2</v>
      </c>
      <c r="I2717" s="10">
        <v>42.27</v>
      </c>
      <c r="J2717" s="24">
        <v>2.1023538503857589E-2</v>
      </c>
      <c r="K2717" s="10">
        <v>34.03</v>
      </c>
      <c r="L2717" s="61">
        <v>0.11485275598178823</v>
      </c>
      <c r="Q2717" s="48"/>
      <c r="R2717" s="48"/>
      <c r="S2717" s="48"/>
      <c r="T2717" s="48"/>
      <c r="U2717" s="48"/>
      <c r="V2717" s="48"/>
    </row>
    <row r="2718" spans="1:22" x14ac:dyDescent="0.25">
      <c r="A2718" s="8"/>
      <c r="B2718" s="60" t="s">
        <v>2713</v>
      </c>
      <c r="C2718" s="45">
        <v>40.968000000000004</v>
      </c>
      <c r="D2718" s="24">
        <v>8.8618909502179904E-2</v>
      </c>
      <c r="E2718" s="10">
        <v>40.686999999999998</v>
      </c>
      <c r="F2718" s="24">
        <v>5.6209773539928488E-2</v>
      </c>
      <c r="G2718" s="10">
        <v>45.83</v>
      </c>
      <c r="H2718" s="24">
        <v>3.4896967424690326E-2</v>
      </c>
      <c r="I2718" s="10">
        <v>41.433999999999997</v>
      </c>
      <c r="J2718" s="24">
        <v>1.8678857262617397E-2</v>
      </c>
      <c r="K2718" s="10">
        <v>32.847999999999999</v>
      </c>
      <c r="L2718" s="61">
        <v>0.11629371306790662</v>
      </c>
      <c r="Q2718" s="48"/>
      <c r="R2718" s="48"/>
      <c r="S2718" s="48"/>
      <c r="T2718" s="48"/>
      <c r="U2718" s="48"/>
      <c r="V2718" s="48"/>
    </row>
    <row r="2719" spans="1:22" x14ac:dyDescent="0.25">
      <c r="A2719" s="8"/>
      <c r="B2719" s="60" t="s">
        <v>2714</v>
      </c>
      <c r="C2719" s="45">
        <v>41.137</v>
      </c>
      <c r="D2719" s="24">
        <v>8.4332074645652053E-2</v>
      </c>
      <c r="E2719" s="10">
        <v>41.140999999999998</v>
      </c>
      <c r="F2719" s="24">
        <v>4.9217322208978946E-2</v>
      </c>
      <c r="G2719" s="10">
        <v>45.91</v>
      </c>
      <c r="H2719" s="24">
        <v>3.0830461303300791E-2</v>
      </c>
      <c r="I2719" s="10">
        <v>41.911000000000001</v>
      </c>
      <c r="J2719" s="24">
        <v>1.6438966244449394E-2</v>
      </c>
      <c r="K2719" s="10">
        <v>32.994999999999997</v>
      </c>
      <c r="L2719" s="61">
        <v>0.11462268720333237</v>
      </c>
      <c r="Q2719" s="48"/>
      <c r="R2719" s="48"/>
      <c r="S2719" s="48"/>
      <c r="T2719" s="48"/>
      <c r="U2719" s="48"/>
      <c r="V2719" s="48"/>
    </row>
    <row r="2720" spans="1:22" x14ac:dyDescent="0.25">
      <c r="A2720" s="8"/>
      <c r="B2720" s="60" t="s">
        <v>2715</v>
      </c>
      <c r="C2720" s="45">
        <v>42.734999999999999</v>
      </c>
      <c r="D2720" s="24">
        <v>8.0774913807256613E-2</v>
      </c>
      <c r="E2720" s="10">
        <v>43.122</v>
      </c>
      <c r="F2720" s="24">
        <v>4.0905840286054825E-2</v>
      </c>
      <c r="G2720" s="10">
        <v>47.497</v>
      </c>
      <c r="H2720" s="24">
        <v>2.5091207983041805E-2</v>
      </c>
      <c r="I2720" s="10">
        <v>43.478999999999999</v>
      </c>
      <c r="J2720" s="24">
        <v>1.4723026341642324E-2</v>
      </c>
      <c r="K2720" s="10">
        <v>33.799999999999997</v>
      </c>
      <c r="L2720" s="61">
        <v>0.1067519132035261</v>
      </c>
      <c r="Q2720" s="48"/>
      <c r="R2720" s="48"/>
      <c r="S2720" s="48"/>
      <c r="T2720" s="48"/>
      <c r="U2720" s="48"/>
      <c r="V2720" s="48"/>
    </row>
    <row r="2721" spans="1:22" x14ac:dyDescent="0.25">
      <c r="A2721" s="8"/>
      <c r="B2721" s="60" t="s">
        <v>2716</v>
      </c>
      <c r="C2721" s="45">
        <v>46.033000000000001</v>
      </c>
      <c r="D2721" s="24">
        <v>7.5630711979423199E-2</v>
      </c>
      <c r="E2721" s="10">
        <v>47.143999999999998</v>
      </c>
      <c r="F2721" s="24">
        <v>3.8887564560985299E-2</v>
      </c>
      <c r="G2721" s="10">
        <v>51.417999999999999</v>
      </c>
      <c r="H2721" s="24">
        <v>2.2654188357102686E-2</v>
      </c>
      <c r="I2721" s="10">
        <v>47.101999999999997</v>
      </c>
      <c r="J2721" s="24">
        <v>1.4552742229150021E-2</v>
      </c>
      <c r="K2721" s="10">
        <v>33.829000000000001</v>
      </c>
      <c r="L2721" s="61">
        <v>0.1014724401821176</v>
      </c>
      <c r="Q2721" s="48"/>
      <c r="R2721" s="48"/>
      <c r="S2721" s="48"/>
      <c r="T2721" s="48"/>
      <c r="U2721" s="48"/>
      <c r="V2721" s="48"/>
    </row>
    <row r="2722" spans="1:22" x14ac:dyDescent="0.25">
      <c r="A2722" s="8"/>
      <c r="B2722" s="60" t="s">
        <v>2717</v>
      </c>
      <c r="C2722" s="45">
        <v>52.030999999999999</v>
      </c>
      <c r="D2722" s="24">
        <v>7.4864554260384172E-2</v>
      </c>
      <c r="E2722" s="10">
        <v>54.368000000000002</v>
      </c>
      <c r="F2722" s="24">
        <v>4.1891140246324989E-2</v>
      </c>
      <c r="G2722" s="10">
        <v>57.869</v>
      </c>
      <c r="H2722" s="24">
        <v>2.5754538768800381E-2</v>
      </c>
      <c r="I2722" s="10">
        <v>54.034999999999997</v>
      </c>
      <c r="J2722" s="24">
        <v>2.2281021180723837E-2</v>
      </c>
      <c r="K2722" s="10">
        <v>33.198999999999998</v>
      </c>
      <c r="L2722" s="61">
        <v>9.683473796377022E-2</v>
      </c>
      <c r="Q2722" s="48"/>
      <c r="R2722" s="48"/>
      <c r="S2722" s="48"/>
      <c r="T2722" s="48"/>
      <c r="U2722" s="48"/>
      <c r="V2722" s="48"/>
    </row>
    <row r="2723" spans="1:22" x14ac:dyDescent="0.25">
      <c r="A2723" s="8"/>
      <c r="B2723" s="60" t="s">
        <v>2718</v>
      </c>
      <c r="C2723" s="45">
        <v>57.787999999999997</v>
      </c>
      <c r="D2723" s="24">
        <v>8.1303927470402604E-2</v>
      </c>
      <c r="E2723" s="10">
        <v>59.686</v>
      </c>
      <c r="F2723" s="24">
        <v>7.6217719507350026E-2</v>
      </c>
      <c r="G2723" s="10">
        <v>63.805</v>
      </c>
      <c r="H2723" s="24">
        <v>5.4926673107704729E-2</v>
      </c>
      <c r="I2723" s="10">
        <v>59.487000000000002</v>
      </c>
      <c r="J2723" s="24">
        <v>6.0922415938592926E-2</v>
      </c>
      <c r="K2723" s="10">
        <v>35.625999999999998</v>
      </c>
      <c r="L2723" s="61">
        <v>0.115603506732539</v>
      </c>
      <c r="Q2723" s="48"/>
      <c r="R2723" s="48"/>
      <c r="S2723" s="48"/>
      <c r="T2723" s="48"/>
      <c r="U2723" s="48"/>
      <c r="V2723" s="48"/>
    </row>
    <row r="2724" spans="1:22" x14ac:dyDescent="0.25">
      <c r="A2724" s="8"/>
      <c r="B2724" s="60" t="s">
        <v>2719</v>
      </c>
      <c r="C2724" s="45">
        <v>62.183999999999997</v>
      </c>
      <c r="D2724" s="24">
        <v>9.4365092394972552E-2</v>
      </c>
      <c r="E2724" s="10">
        <v>61.975999999999999</v>
      </c>
      <c r="F2724" s="24">
        <v>0.13663885578069129</v>
      </c>
      <c r="G2724" s="10">
        <v>67.045000000000002</v>
      </c>
      <c r="H2724" s="24">
        <v>0.10411409289515047</v>
      </c>
      <c r="I2724" s="10">
        <v>62.085999999999999</v>
      </c>
      <c r="J2724" s="24">
        <v>0.12455627889917871</v>
      </c>
      <c r="K2724" s="10">
        <v>38.651000000000003</v>
      </c>
      <c r="L2724" s="61">
        <v>0.15988569214375667</v>
      </c>
      <c r="Q2724" s="48"/>
      <c r="R2724" s="48"/>
      <c r="S2724" s="48"/>
      <c r="T2724" s="48"/>
      <c r="U2724" s="48"/>
      <c r="V2724" s="48"/>
    </row>
    <row r="2725" spans="1:22" x14ac:dyDescent="0.25">
      <c r="A2725" s="8"/>
      <c r="B2725" s="60" t="s">
        <v>2720</v>
      </c>
      <c r="C2725" s="45">
        <v>63.206000000000003</v>
      </c>
      <c r="D2725" s="24">
        <v>0.11672960105073059</v>
      </c>
      <c r="E2725" s="10">
        <v>62.860999999999997</v>
      </c>
      <c r="F2725" s="24">
        <v>0.22023043305522447</v>
      </c>
      <c r="G2725" s="10">
        <v>68.400999999999996</v>
      </c>
      <c r="H2725" s="24">
        <v>0.16235741993164809</v>
      </c>
      <c r="I2725" s="10">
        <v>62.936</v>
      </c>
      <c r="J2725" s="24">
        <v>0.19298429456531704</v>
      </c>
      <c r="K2725" s="10">
        <v>40.847000000000001</v>
      </c>
      <c r="L2725" s="61">
        <v>0.21177225612709483</v>
      </c>
      <c r="Q2725" s="48"/>
      <c r="R2725" s="48"/>
      <c r="S2725" s="48"/>
      <c r="T2725" s="48"/>
      <c r="U2725" s="48"/>
      <c r="V2725" s="48"/>
    </row>
    <row r="2726" spans="1:22" x14ac:dyDescent="0.25">
      <c r="A2726" s="8"/>
      <c r="B2726" s="60" t="s">
        <v>2721</v>
      </c>
      <c r="C2726" s="45">
        <v>64.322000000000003</v>
      </c>
      <c r="D2726" s="24">
        <v>0.1479961327277039</v>
      </c>
      <c r="E2726" s="10">
        <v>64.316999999999993</v>
      </c>
      <c r="F2726" s="24">
        <v>0.3125625744934446</v>
      </c>
      <c r="G2726" s="10">
        <v>69.849000000000004</v>
      </c>
      <c r="H2726" s="24">
        <v>0.21241005378747457</v>
      </c>
      <c r="I2726" s="10">
        <v>63.91</v>
      </c>
      <c r="J2726" s="24">
        <v>0.2654467338197346</v>
      </c>
      <c r="K2726" s="10">
        <v>42.984999999999999</v>
      </c>
      <c r="L2726" s="61">
        <v>0.25024217766153251</v>
      </c>
      <c r="Q2726" s="48"/>
      <c r="R2726" s="48"/>
      <c r="S2726" s="48"/>
      <c r="T2726" s="48"/>
      <c r="U2726" s="48"/>
      <c r="V2726" s="48"/>
    </row>
    <row r="2727" spans="1:22" x14ac:dyDescent="0.25">
      <c r="A2727" s="8"/>
      <c r="B2727" s="60" t="s">
        <v>2722</v>
      </c>
      <c r="C2727" s="45">
        <v>65.671000000000006</v>
      </c>
      <c r="D2727" s="24">
        <v>0.17607034057534796</v>
      </c>
      <c r="E2727" s="10">
        <v>65.888000000000005</v>
      </c>
      <c r="F2727" s="24">
        <v>0.38518871672626143</v>
      </c>
      <c r="G2727" s="10">
        <v>71.373999999999995</v>
      </c>
      <c r="H2727" s="24">
        <v>0.24939795521075173</v>
      </c>
      <c r="I2727" s="10">
        <v>64.298000000000002</v>
      </c>
      <c r="J2727" s="24">
        <v>0.32097245327010993</v>
      </c>
      <c r="K2727" s="10">
        <v>44.433999999999997</v>
      </c>
      <c r="L2727" s="61">
        <v>0.26479705511963575</v>
      </c>
      <c r="Q2727" s="48"/>
      <c r="R2727" s="48"/>
      <c r="S2727" s="48"/>
      <c r="T2727" s="48"/>
      <c r="U2727" s="48"/>
      <c r="V2727" s="48"/>
    </row>
    <row r="2728" spans="1:22" x14ac:dyDescent="0.25">
      <c r="A2728" s="8"/>
      <c r="B2728" s="60" t="s">
        <v>2723</v>
      </c>
      <c r="C2728" s="45">
        <v>63.718000000000004</v>
      </c>
      <c r="D2728" s="24">
        <v>0.18829238037906565</v>
      </c>
      <c r="E2728" s="10">
        <v>65.477000000000004</v>
      </c>
      <c r="F2728" s="24">
        <v>0.43078267779102103</v>
      </c>
      <c r="G2728" s="10">
        <v>70.495000000000005</v>
      </c>
      <c r="H2728" s="24">
        <v>0.26771165299147764</v>
      </c>
      <c r="I2728" s="10">
        <v>63.64</v>
      </c>
      <c r="J2728" s="24">
        <v>0.35513406599164299</v>
      </c>
      <c r="K2728" s="10">
        <v>43.235999999999997</v>
      </c>
      <c r="L2728" s="61">
        <v>0.27864961735929478</v>
      </c>
      <c r="Q2728" s="48"/>
      <c r="R2728" s="48"/>
      <c r="S2728" s="48"/>
      <c r="T2728" s="48"/>
      <c r="U2728" s="48"/>
      <c r="V2728" s="48"/>
    </row>
    <row r="2729" spans="1:22" x14ac:dyDescent="0.25">
      <c r="A2729" s="8"/>
      <c r="B2729" s="60" t="s">
        <v>2724</v>
      </c>
      <c r="C2729" s="45">
        <v>62.911000000000001</v>
      </c>
      <c r="D2729" s="24">
        <v>0.20346959995621955</v>
      </c>
      <c r="E2729" s="10">
        <v>64.873000000000005</v>
      </c>
      <c r="F2729" s="24">
        <v>0.44402065951529601</v>
      </c>
      <c r="G2729" s="10">
        <v>69.617000000000004</v>
      </c>
      <c r="H2729" s="24">
        <v>0.26856244682538538</v>
      </c>
      <c r="I2729" s="10">
        <v>62.856999999999999</v>
      </c>
      <c r="J2729" s="24">
        <v>0.37360334280811602</v>
      </c>
      <c r="K2729" s="10">
        <v>41.287999999999997</v>
      </c>
      <c r="L2729" s="61">
        <v>0.29322871258355132</v>
      </c>
      <c r="Q2729" s="48"/>
      <c r="R2729" s="48"/>
      <c r="S2729" s="48"/>
      <c r="T2729" s="48"/>
      <c r="U2729" s="48"/>
      <c r="V2729" s="48"/>
    </row>
    <row r="2730" spans="1:22" x14ac:dyDescent="0.25">
      <c r="A2730" s="8"/>
      <c r="B2730" s="60" t="s">
        <v>2725</v>
      </c>
      <c r="C2730" s="45">
        <v>61.271000000000001</v>
      </c>
      <c r="D2730" s="24">
        <v>0.20328718145168645</v>
      </c>
      <c r="E2730" s="10">
        <v>63.628</v>
      </c>
      <c r="F2730" s="24">
        <v>0.43810885975367503</v>
      </c>
      <c r="G2730" s="10">
        <v>68.14</v>
      </c>
      <c r="H2730" s="24">
        <v>0.26367398733903413</v>
      </c>
      <c r="I2730" s="10">
        <v>61.465000000000003</v>
      </c>
      <c r="J2730" s="24">
        <v>0.36705395386610429</v>
      </c>
      <c r="K2730" s="10">
        <v>39.432000000000002</v>
      </c>
      <c r="L2730" s="61">
        <v>0.29568681584810619</v>
      </c>
      <c r="Q2730" s="48"/>
      <c r="R2730" s="48"/>
      <c r="S2730" s="48"/>
      <c r="T2730" s="48"/>
      <c r="U2730" s="48"/>
      <c r="V2730" s="48"/>
    </row>
    <row r="2731" spans="1:22" x14ac:dyDescent="0.25">
      <c r="A2731" s="8"/>
      <c r="B2731" s="60" t="s">
        <v>2726</v>
      </c>
      <c r="C2731" s="45">
        <v>60.277000000000001</v>
      </c>
      <c r="D2731" s="24">
        <v>0.18997063062077016</v>
      </c>
      <c r="E2731" s="10">
        <v>62.177</v>
      </c>
      <c r="F2731" s="24">
        <v>0.40770758839888754</v>
      </c>
      <c r="G2731" s="10">
        <v>66.644000000000005</v>
      </c>
      <c r="H2731" s="24">
        <v>0.24462485760018457</v>
      </c>
      <c r="I2731" s="10">
        <v>59.975000000000001</v>
      </c>
      <c r="J2731" s="24">
        <v>0.33627182583864923</v>
      </c>
      <c r="K2731" s="10">
        <v>39.473999999999997</v>
      </c>
      <c r="L2731" s="61">
        <v>0.28127724498692241</v>
      </c>
      <c r="Q2731" s="48"/>
      <c r="R2731" s="48"/>
      <c r="S2731" s="48"/>
      <c r="T2731" s="48"/>
      <c r="U2731" s="48"/>
      <c r="V2731" s="48"/>
    </row>
    <row r="2732" spans="1:22" x14ac:dyDescent="0.25">
      <c r="A2732" s="8"/>
      <c r="B2732" s="60" t="s">
        <v>2727</v>
      </c>
      <c r="C2732" s="45">
        <v>58.671999999999997</v>
      </c>
      <c r="D2732" s="24">
        <v>0.16406720297707</v>
      </c>
      <c r="E2732" s="10">
        <v>60.238</v>
      </c>
      <c r="F2732" s="24">
        <v>0.35019467620182759</v>
      </c>
      <c r="G2732" s="10">
        <v>64.927999999999997</v>
      </c>
      <c r="H2732" s="24">
        <v>0.20958368783076411</v>
      </c>
      <c r="I2732" s="10">
        <v>58.451000000000001</v>
      </c>
      <c r="J2732" s="24">
        <v>0.27872889459413436</v>
      </c>
      <c r="K2732" s="10">
        <v>40.127000000000002</v>
      </c>
      <c r="L2732" s="61">
        <v>0.24499903128935388</v>
      </c>
      <c r="Q2732" s="48"/>
      <c r="R2732" s="48"/>
      <c r="S2732" s="48"/>
      <c r="T2732" s="48"/>
      <c r="U2732" s="48"/>
      <c r="V2732" s="48"/>
    </row>
    <row r="2733" spans="1:22" x14ac:dyDescent="0.25">
      <c r="A2733" s="8"/>
      <c r="B2733" s="60" t="s">
        <v>2728</v>
      </c>
      <c r="C2733" s="45">
        <v>58.237000000000002</v>
      </c>
      <c r="D2733" s="24">
        <v>0.13322023386052281</v>
      </c>
      <c r="E2733" s="10">
        <v>59.27</v>
      </c>
      <c r="F2733" s="24">
        <v>0.27451728247914181</v>
      </c>
      <c r="G2733" s="10">
        <v>64.117000000000004</v>
      </c>
      <c r="H2733" s="24">
        <v>0.15619997981167175</v>
      </c>
      <c r="I2733" s="10">
        <v>57.997</v>
      </c>
      <c r="J2733" s="24">
        <v>0.19980875784289326</v>
      </c>
      <c r="K2733" s="10">
        <v>42.533000000000001</v>
      </c>
      <c r="L2733" s="61">
        <v>0.19948173980432046</v>
      </c>
      <c r="Q2733" s="48"/>
      <c r="R2733" s="48"/>
      <c r="S2733" s="48"/>
      <c r="T2733" s="48"/>
      <c r="U2733" s="48"/>
      <c r="V2733" s="48"/>
    </row>
    <row r="2734" spans="1:22" x14ac:dyDescent="0.25">
      <c r="A2734" s="8"/>
      <c r="B2734" s="60" t="s">
        <v>2729</v>
      </c>
      <c r="C2734" s="45">
        <v>57.935000000000002</v>
      </c>
      <c r="D2734" s="24">
        <v>8.6083292289169819E-2</v>
      </c>
      <c r="E2734" s="10">
        <v>59.085999999999999</v>
      </c>
      <c r="F2734" s="24">
        <v>0.18612634088200239</v>
      </c>
      <c r="G2734" s="10">
        <v>63.731999999999999</v>
      </c>
      <c r="H2734" s="24">
        <v>9.9542878567205506E-2</v>
      </c>
      <c r="I2734" s="10">
        <v>56.988</v>
      </c>
      <c r="J2734" s="24">
        <v>0.10758026276148436</v>
      </c>
      <c r="K2734" s="10">
        <v>45.386000000000003</v>
      </c>
      <c r="L2734" s="61">
        <v>0.14345393780877652</v>
      </c>
      <c r="Q2734" s="48"/>
      <c r="R2734" s="48"/>
      <c r="S2734" s="48"/>
      <c r="T2734" s="48"/>
      <c r="U2734" s="48"/>
      <c r="V2734" s="48"/>
    </row>
    <row r="2735" spans="1:22" x14ac:dyDescent="0.25">
      <c r="A2735" s="8"/>
      <c r="B2735" s="60" t="s">
        <v>2730</v>
      </c>
      <c r="C2735" s="45">
        <v>57.688000000000002</v>
      </c>
      <c r="D2735" s="24">
        <v>5.5856546088035169E-2</v>
      </c>
      <c r="E2735" s="10">
        <v>58.636000000000003</v>
      </c>
      <c r="F2735" s="24">
        <v>0.11121176003178387</v>
      </c>
      <c r="G2735" s="10">
        <v>63.408000000000001</v>
      </c>
      <c r="H2735" s="24">
        <v>5.7882821174672298E-2</v>
      </c>
      <c r="I2735" s="10">
        <v>56.722000000000001</v>
      </c>
      <c r="J2735" s="24">
        <v>4.596361159503818E-2</v>
      </c>
      <c r="K2735" s="10">
        <v>46.079000000000001</v>
      </c>
      <c r="L2735" s="61">
        <v>9.520003874842585E-2</v>
      </c>
      <c r="Q2735" s="48"/>
      <c r="R2735" s="48"/>
      <c r="S2735" s="48"/>
      <c r="T2735" s="48"/>
      <c r="U2735" s="48"/>
      <c r="V2735" s="48"/>
    </row>
    <row r="2736" spans="1:22" x14ac:dyDescent="0.25">
      <c r="A2736" s="8"/>
      <c r="B2736" s="60" t="s">
        <v>2731</v>
      </c>
      <c r="C2736" s="45">
        <v>57.11</v>
      </c>
      <c r="D2736" s="24">
        <v>4.3525055181597619E-2</v>
      </c>
      <c r="E2736" s="10">
        <v>57.536000000000001</v>
      </c>
      <c r="F2736" s="24">
        <v>8.158919348430671E-2</v>
      </c>
      <c r="G2736" s="10">
        <v>62.715000000000003</v>
      </c>
      <c r="H2736" s="24">
        <v>5.0441980186597832E-2</v>
      </c>
      <c r="I2736" s="10">
        <v>55.478999999999999</v>
      </c>
      <c r="J2736" s="24">
        <v>2.3721886747966416E-2</v>
      </c>
      <c r="K2736" s="10">
        <v>46.499000000000002</v>
      </c>
      <c r="L2736" s="61">
        <v>7.2035745422842204E-2</v>
      </c>
      <c r="Q2736" s="48"/>
      <c r="R2736" s="48"/>
      <c r="S2736" s="48"/>
      <c r="T2736" s="48"/>
      <c r="U2736" s="48"/>
      <c r="V2736" s="48"/>
    </row>
    <row r="2737" spans="1:22" x14ac:dyDescent="0.25">
      <c r="A2737" s="8"/>
      <c r="B2737" s="60" t="s">
        <v>2732</v>
      </c>
      <c r="C2737" s="45">
        <v>56.539000000000001</v>
      </c>
      <c r="D2737" s="24">
        <v>4.9581349532096537E-2</v>
      </c>
      <c r="E2737" s="10">
        <v>56.54</v>
      </c>
      <c r="F2737" s="24">
        <v>8.4656336909018678E-2</v>
      </c>
      <c r="G2737" s="10">
        <v>61.801000000000002</v>
      </c>
      <c r="H2737" s="24">
        <v>5.7306011795751802E-2</v>
      </c>
      <c r="I2737" s="10">
        <v>53.817999999999998</v>
      </c>
      <c r="J2737" s="24">
        <v>2.7428840889145042E-2</v>
      </c>
      <c r="K2737" s="10">
        <v>47.094000000000001</v>
      </c>
      <c r="L2737" s="61">
        <v>6.268768768768769E-2</v>
      </c>
      <c r="Q2737" s="48"/>
      <c r="R2737" s="48"/>
      <c r="S2737" s="48"/>
      <c r="T2737" s="48"/>
      <c r="U2737" s="48"/>
      <c r="V2737" s="48"/>
    </row>
    <row r="2738" spans="1:22" x14ac:dyDescent="0.25">
      <c r="A2738" s="8"/>
      <c r="B2738" s="60" t="s">
        <v>2733</v>
      </c>
      <c r="C2738" s="45">
        <v>53.207000000000001</v>
      </c>
      <c r="D2738" s="24">
        <v>5.0219814297962385E-2</v>
      </c>
      <c r="E2738" s="10">
        <v>51.973999999999997</v>
      </c>
      <c r="F2738" s="24">
        <v>8.8438617401668654E-2</v>
      </c>
      <c r="G2738" s="10">
        <v>57.704000000000001</v>
      </c>
      <c r="H2738" s="24">
        <v>6.5539965679841952E-2</v>
      </c>
      <c r="I2738" s="10">
        <v>50.335000000000001</v>
      </c>
      <c r="J2738" s="24">
        <v>3.6336009850280966E-2</v>
      </c>
      <c r="K2738" s="10">
        <v>46.521000000000001</v>
      </c>
      <c r="L2738" s="61">
        <v>5.9188220478543059E-2</v>
      </c>
      <c r="Q2738" s="48"/>
      <c r="R2738" s="48"/>
      <c r="S2738" s="48"/>
      <c r="T2738" s="48"/>
      <c r="U2738" s="48"/>
      <c r="V2738" s="48"/>
    </row>
    <row r="2739" spans="1:22" x14ac:dyDescent="0.25">
      <c r="A2739" s="8"/>
      <c r="B2739" s="60" t="s">
        <v>2734</v>
      </c>
      <c r="C2739" s="45">
        <v>48.472000000000001</v>
      </c>
      <c r="D2739" s="24">
        <v>5.4743793210383258E-2</v>
      </c>
      <c r="E2739" s="10">
        <v>46.651000000000003</v>
      </c>
      <c r="F2739" s="24">
        <v>8.557806912991657E-2</v>
      </c>
      <c r="G2739" s="10">
        <v>52.789000000000001</v>
      </c>
      <c r="H2739" s="24">
        <v>6.4516129032258063E-2</v>
      </c>
      <c r="I2739" s="10">
        <v>46.113</v>
      </c>
      <c r="J2739" s="24">
        <v>4.8426181837234586E-2</v>
      </c>
      <c r="K2739" s="10">
        <v>43.384999999999998</v>
      </c>
      <c r="L2739" s="61">
        <v>6.5145790952242572E-2</v>
      </c>
      <c r="Q2739" s="48"/>
      <c r="R2739" s="48"/>
      <c r="S2739" s="48"/>
      <c r="T2739" s="48"/>
      <c r="U2739" s="48"/>
      <c r="V2739" s="48"/>
    </row>
    <row r="2740" spans="1:22" x14ac:dyDescent="0.25">
      <c r="A2740" s="8"/>
      <c r="B2740" s="60" t="s">
        <v>2735</v>
      </c>
      <c r="C2740" s="45">
        <v>45.161000000000001</v>
      </c>
      <c r="D2740" s="24">
        <v>6.7886260419136563E-2</v>
      </c>
      <c r="E2740" s="10">
        <v>42.585999999999999</v>
      </c>
      <c r="F2740" s="24">
        <v>7.1328715765393652E-2</v>
      </c>
      <c r="G2740" s="10">
        <v>48.898000000000003</v>
      </c>
      <c r="H2740" s="24">
        <v>6.143664571197878E-2</v>
      </c>
      <c r="I2740" s="10">
        <v>43.097000000000001</v>
      </c>
      <c r="J2740" s="24">
        <v>6.1428889383485424E-2</v>
      </c>
      <c r="K2740" s="10">
        <v>40.771999999999998</v>
      </c>
      <c r="L2740" s="61">
        <v>6.6084682350377164E-2</v>
      </c>
      <c r="Q2740" s="48"/>
      <c r="R2740" s="48"/>
      <c r="S2740" s="48"/>
      <c r="T2740" s="48"/>
      <c r="U2740" s="48"/>
      <c r="V2740" s="48"/>
    </row>
    <row r="2741" spans="1:22" x14ac:dyDescent="0.25">
      <c r="A2741" s="8"/>
      <c r="B2741" s="60" t="s">
        <v>2736</v>
      </c>
      <c r="C2741" s="45">
        <v>43.45</v>
      </c>
      <c r="D2741" s="24">
        <v>7.7115289911904722E-2</v>
      </c>
      <c r="E2741" s="10">
        <v>40.847000000000001</v>
      </c>
      <c r="F2741" s="24">
        <v>5.7952595793353247E-2</v>
      </c>
      <c r="G2741" s="10">
        <v>46.901000000000003</v>
      </c>
      <c r="H2741" s="24">
        <v>6.0643635734471422E-2</v>
      </c>
      <c r="I2741" s="10">
        <v>41.134999999999998</v>
      </c>
      <c r="J2741" s="24">
        <v>7.5018656472159301E-2</v>
      </c>
      <c r="K2741" s="10">
        <v>39.082000000000001</v>
      </c>
      <c r="L2741" s="61">
        <v>6.8845273698102699E-2</v>
      </c>
      <c r="Q2741" s="48"/>
      <c r="R2741" s="48"/>
      <c r="S2741" s="48"/>
      <c r="T2741" s="48"/>
      <c r="U2741" s="48"/>
      <c r="V2741" s="48"/>
    </row>
    <row r="2742" spans="1:22" x14ac:dyDescent="0.25">
      <c r="A2742" s="8"/>
      <c r="B2742" s="60" t="s">
        <v>2737</v>
      </c>
      <c r="C2742" s="45">
        <v>43.017000000000003</v>
      </c>
      <c r="D2742" s="24">
        <v>8.2678242471774854E-2</v>
      </c>
      <c r="E2742" s="10">
        <v>40.177</v>
      </c>
      <c r="F2742" s="24">
        <v>4.816674080193175E-2</v>
      </c>
      <c r="G2742" s="10">
        <v>45.704000000000001</v>
      </c>
      <c r="H2742" s="24">
        <v>6.1768268066209123E-2</v>
      </c>
      <c r="I2742" s="10">
        <v>39.783000000000001</v>
      </c>
      <c r="J2742" s="24">
        <v>8.6094709417263451E-2</v>
      </c>
      <c r="K2742" s="10">
        <v>39.072000000000003</v>
      </c>
      <c r="L2742" s="61">
        <v>6.931748011284522E-2</v>
      </c>
      <c r="Q2742" s="48"/>
      <c r="R2742" s="48"/>
      <c r="S2742" s="48"/>
      <c r="T2742" s="48"/>
      <c r="U2742" s="48"/>
      <c r="V2742" s="48"/>
    </row>
    <row r="2743" spans="1:22" x14ac:dyDescent="0.25">
      <c r="A2743" s="8"/>
      <c r="B2743" s="60" t="s">
        <v>2738</v>
      </c>
      <c r="C2743" s="45">
        <v>43.47</v>
      </c>
      <c r="D2743" s="24">
        <v>8.0051799295967313E-2</v>
      </c>
      <c r="E2743" s="10">
        <v>40.582999999999998</v>
      </c>
      <c r="F2743" s="24">
        <v>3.7459490373006291E-2</v>
      </c>
      <c r="G2743" s="10">
        <v>45.868000000000002</v>
      </c>
      <c r="H2743" s="24">
        <v>5.917296268527597E-2</v>
      </c>
      <c r="I2743" s="10">
        <v>39.582000000000001</v>
      </c>
      <c r="J2743" s="24">
        <v>9.2352810253858941E-2</v>
      </c>
      <c r="K2743" s="10">
        <v>39.799999999999997</v>
      </c>
      <c r="L2743" s="61">
        <v>7.2477630734583673E-2</v>
      </c>
      <c r="Q2743" s="48"/>
      <c r="R2743" s="48"/>
      <c r="S2743" s="48"/>
      <c r="T2743" s="48"/>
      <c r="U2743" s="48"/>
      <c r="V2743" s="48"/>
    </row>
    <row r="2744" spans="1:22" x14ac:dyDescent="0.25">
      <c r="A2744" s="8"/>
      <c r="B2744" s="60" t="s">
        <v>2739</v>
      </c>
      <c r="C2744" s="45">
        <v>44.951000000000001</v>
      </c>
      <c r="D2744" s="24">
        <v>8.0307147938059709E-2</v>
      </c>
      <c r="E2744" s="10">
        <v>42.17</v>
      </c>
      <c r="F2744" s="24">
        <v>2.9373451102497301E-2</v>
      </c>
      <c r="G2744" s="10">
        <v>47.48</v>
      </c>
      <c r="H2744" s="24">
        <v>5.9965972662783321E-2</v>
      </c>
      <c r="I2744" s="10">
        <v>39.832999999999998</v>
      </c>
      <c r="J2744" s="24">
        <v>9.2667024521805155E-2</v>
      </c>
      <c r="K2744" s="10">
        <v>41.396999999999998</v>
      </c>
      <c r="L2744" s="61">
        <v>7.58072913513579E-2</v>
      </c>
      <c r="Q2744" s="48"/>
      <c r="R2744" s="48"/>
      <c r="S2744" s="48"/>
      <c r="T2744" s="48"/>
      <c r="U2744" s="48"/>
      <c r="V2744" s="48"/>
    </row>
    <row r="2745" spans="1:22" x14ac:dyDescent="0.25">
      <c r="A2745" s="8"/>
      <c r="B2745" s="60" t="s">
        <v>2740</v>
      </c>
      <c r="C2745" s="45">
        <v>47.784999999999997</v>
      </c>
      <c r="D2745" s="24">
        <v>8.2441133018403348E-2</v>
      </c>
      <c r="E2745" s="10">
        <v>46.350999999999999</v>
      </c>
      <c r="F2745" s="24">
        <v>2.1779881807205949E-2</v>
      </c>
      <c r="G2745" s="10">
        <v>51.192</v>
      </c>
      <c r="H2745" s="24">
        <v>5.884134033104562E-2</v>
      </c>
      <c r="I2745" s="10">
        <v>40.186999999999998</v>
      </c>
      <c r="J2745" s="24">
        <v>9.5102185098388345E-2</v>
      </c>
      <c r="K2745" s="10">
        <v>44.984999999999999</v>
      </c>
      <c r="L2745" s="61">
        <v>7.8023029143611283E-2</v>
      </c>
      <c r="Q2745" s="48"/>
      <c r="R2745" s="48"/>
      <c r="S2745" s="48"/>
      <c r="T2745" s="48"/>
      <c r="U2745" s="48"/>
      <c r="V2745" s="48"/>
    </row>
    <row r="2746" spans="1:22" x14ac:dyDescent="0.25">
      <c r="A2746" s="8"/>
      <c r="B2746" s="60" t="s">
        <v>2741</v>
      </c>
      <c r="C2746" s="45">
        <v>53.076000000000001</v>
      </c>
      <c r="D2746" s="24">
        <v>9.9221186641618178E-2</v>
      </c>
      <c r="E2746" s="10">
        <v>53.77</v>
      </c>
      <c r="F2746" s="24">
        <v>2.0143610599224756E-2</v>
      </c>
      <c r="G2746" s="10">
        <v>57.362000000000002</v>
      </c>
      <c r="H2746" s="24">
        <v>6.6151450487340682E-2</v>
      </c>
      <c r="I2746" s="10">
        <v>41.113</v>
      </c>
      <c r="J2746" s="24">
        <v>9.6568518348804019E-2</v>
      </c>
      <c r="K2746" s="10">
        <v>52.914000000000001</v>
      </c>
      <c r="L2746" s="61">
        <v>9.3424222978290616E-2</v>
      </c>
      <c r="Q2746" s="48"/>
      <c r="R2746" s="48"/>
      <c r="S2746" s="48"/>
      <c r="T2746" s="48"/>
      <c r="U2746" s="48"/>
      <c r="V2746" s="48"/>
    </row>
    <row r="2747" spans="1:22" x14ac:dyDescent="0.25">
      <c r="A2747" s="8"/>
      <c r="B2747" s="60" t="s">
        <v>2742</v>
      </c>
      <c r="C2747" s="45">
        <v>58.42</v>
      </c>
      <c r="D2747" s="24">
        <v>0.12408120086818539</v>
      </c>
      <c r="E2747" s="10">
        <v>59.743000000000002</v>
      </c>
      <c r="F2747" s="24">
        <v>4.954883395818771E-2</v>
      </c>
      <c r="G2747" s="10">
        <v>63.296999999999997</v>
      </c>
      <c r="H2747" s="24">
        <v>9.1008708691389356E-2</v>
      </c>
      <c r="I2747" s="10">
        <v>44.515999999999998</v>
      </c>
      <c r="J2747" s="24">
        <v>0.12097249315929354</v>
      </c>
      <c r="K2747" s="10">
        <v>58.332000000000001</v>
      </c>
      <c r="L2747" s="61">
        <v>0.11762782869804216</v>
      </c>
      <c r="Q2747" s="48"/>
      <c r="R2747" s="48"/>
      <c r="S2747" s="48"/>
      <c r="T2747" s="48"/>
      <c r="U2747" s="48"/>
      <c r="V2747" s="48"/>
    </row>
    <row r="2748" spans="1:22" x14ac:dyDescent="0.25">
      <c r="A2748" s="8"/>
      <c r="B2748" s="60" t="s">
        <v>2743</v>
      </c>
      <c r="C2748" s="45">
        <v>62.396999999999998</v>
      </c>
      <c r="D2748" s="24">
        <v>0.18808251408977328</v>
      </c>
      <c r="E2748" s="10">
        <v>62.603999999999999</v>
      </c>
      <c r="F2748" s="24">
        <v>0.10734256846921268</v>
      </c>
      <c r="G2748" s="10">
        <v>66.774000000000001</v>
      </c>
      <c r="H2748" s="24">
        <v>0.13419170655747159</v>
      </c>
      <c r="I2748" s="10">
        <v>48.895000000000003</v>
      </c>
      <c r="J2748" s="24">
        <v>0.14764142915122871</v>
      </c>
      <c r="K2748" s="10">
        <v>60.280999999999999</v>
      </c>
      <c r="L2748" s="61">
        <v>0.15524693973919676</v>
      </c>
      <c r="Q2748" s="48"/>
      <c r="R2748" s="48"/>
      <c r="S2748" s="48"/>
      <c r="T2748" s="48"/>
      <c r="U2748" s="48"/>
      <c r="V2748" s="48"/>
    </row>
    <row r="2749" spans="1:22" x14ac:dyDescent="0.25">
      <c r="A2749" s="8"/>
      <c r="B2749" s="60" t="s">
        <v>2744</v>
      </c>
      <c r="C2749" s="45">
        <v>64.403000000000006</v>
      </c>
      <c r="D2749" s="24">
        <v>0.28081054954675616</v>
      </c>
      <c r="E2749" s="10">
        <v>63.686</v>
      </c>
      <c r="F2749" s="24">
        <v>0.17701912689839233</v>
      </c>
      <c r="G2749" s="10">
        <v>68.007000000000005</v>
      </c>
      <c r="H2749" s="24">
        <v>0.2019580137262818</v>
      </c>
      <c r="I2749" s="10">
        <v>52.136000000000003</v>
      </c>
      <c r="J2749" s="24">
        <v>0.17141697542582579</v>
      </c>
      <c r="K2749" s="10">
        <v>62.817</v>
      </c>
      <c r="L2749" s="61">
        <v>0.21336465232289231</v>
      </c>
      <c r="Q2749" s="48"/>
      <c r="R2749" s="48"/>
      <c r="S2749" s="48"/>
      <c r="T2749" s="48"/>
      <c r="U2749" s="48"/>
      <c r="V2749" s="48"/>
    </row>
    <row r="2750" spans="1:22" x14ac:dyDescent="0.25">
      <c r="A2750" s="8"/>
      <c r="B2750" s="60" t="s">
        <v>2745</v>
      </c>
      <c r="C2750" s="45">
        <v>65.864000000000004</v>
      </c>
      <c r="D2750" s="24">
        <v>0.34650810731938642</v>
      </c>
      <c r="E2750" s="10">
        <v>65.209999999999994</v>
      </c>
      <c r="F2750" s="24">
        <v>0.24415390481031962</v>
      </c>
      <c r="G2750" s="10">
        <v>69.606999999999999</v>
      </c>
      <c r="H2750" s="24">
        <v>0.27524655401118864</v>
      </c>
      <c r="I2750" s="10">
        <v>53.771999999999998</v>
      </c>
      <c r="J2750" s="24">
        <v>0.19315012895877248</v>
      </c>
      <c r="K2750" s="10">
        <v>67.317999999999998</v>
      </c>
      <c r="L2750" s="61">
        <v>0.26839486142557906</v>
      </c>
      <c r="Q2750" s="48"/>
      <c r="R2750" s="48"/>
      <c r="S2750" s="48"/>
      <c r="T2750" s="48"/>
      <c r="U2750" s="48"/>
      <c r="V2750" s="48"/>
    </row>
    <row r="2751" spans="1:22" x14ac:dyDescent="0.25">
      <c r="A2751" s="8"/>
      <c r="B2751" s="60" t="s">
        <v>2746</v>
      </c>
      <c r="C2751" s="45">
        <v>66.850999999999999</v>
      </c>
      <c r="D2751" s="24">
        <v>0.38714501978951976</v>
      </c>
      <c r="E2751" s="10">
        <v>66.75</v>
      </c>
      <c r="F2751" s="24">
        <v>0.29479888161657242</v>
      </c>
      <c r="G2751" s="10">
        <v>70.736999999999995</v>
      </c>
      <c r="H2751" s="24">
        <v>0.3377934136916777</v>
      </c>
      <c r="I2751" s="10">
        <v>54.582000000000001</v>
      </c>
      <c r="J2751" s="24">
        <v>0.21481782118589701</v>
      </c>
      <c r="K2751" s="10">
        <v>68.680000000000007</v>
      </c>
      <c r="L2751" s="61">
        <v>0.30389509752878641</v>
      </c>
      <c r="Q2751" s="48"/>
      <c r="R2751" s="48"/>
      <c r="S2751" s="48"/>
      <c r="T2751" s="48"/>
      <c r="U2751" s="48"/>
      <c r="V2751" s="48"/>
    </row>
    <row r="2752" spans="1:22" x14ac:dyDescent="0.25">
      <c r="A2752" s="8"/>
      <c r="B2752" s="60" t="s">
        <v>2747</v>
      </c>
      <c r="C2752" s="45">
        <v>65.328999999999994</v>
      </c>
      <c r="D2752" s="24">
        <v>0.38743684680905394</v>
      </c>
      <c r="E2752" s="10">
        <v>66.305000000000007</v>
      </c>
      <c r="F2752" s="24">
        <v>0.32612632649170742</v>
      </c>
      <c r="G2752" s="10">
        <v>69.787000000000006</v>
      </c>
      <c r="H2752" s="24">
        <v>0.38360055366514795</v>
      </c>
      <c r="I2752" s="10">
        <v>53.953000000000003</v>
      </c>
      <c r="J2752" s="24">
        <v>0.23353975465102578</v>
      </c>
      <c r="K2752" s="10">
        <v>67.545000000000002</v>
      </c>
      <c r="L2752" s="61">
        <v>0.32268649126418131</v>
      </c>
      <c r="Q2752" s="48"/>
      <c r="R2752" s="48"/>
      <c r="S2752" s="48"/>
      <c r="T2752" s="48"/>
      <c r="U2752" s="48"/>
      <c r="V2752" s="48"/>
    </row>
    <row r="2753" spans="1:22" x14ac:dyDescent="0.25">
      <c r="A2753" s="8"/>
      <c r="B2753" s="60" t="s">
        <v>2748</v>
      </c>
      <c r="C2753" s="45">
        <v>63.523000000000003</v>
      </c>
      <c r="D2753" s="24">
        <v>0.36316048662155509</v>
      </c>
      <c r="E2753" s="10">
        <v>65.683000000000007</v>
      </c>
      <c r="F2753" s="24">
        <v>0.33683357692063293</v>
      </c>
      <c r="G2753" s="10">
        <v>67.932000000000002</v>
      </c>
      <c r="H2753" s="24">
        <v>0.3901897456600727</v>
      </c>
      <c r="I2753" s="10">
        <v>52.15</v>
      </c>
      <c r="J2753" s="24">
        <v>0.24656655450962936</v>
      </c>
      <c r="K2753" s="10">
        <v>66.509</v>
      </c>
      <c r="L2753" s="61">
        <v>0.3229044326863702</v>
      </c>
      <c r="Q2753" s="48"/>
      <c r="R2753" s="48"/>
      <c r="S2753" s="48"/>
      <c r="T2753" s="48"/>
      <c r="U2753" s="48"/>
      <c r="V2753" s="48"/>
    </row>
    <row r="2754" spans="1:22" x14ac:dyDescent="0.25">
      <c r="A2754" s="8"/>
      <c r="B2754" s="60" t="s">
        <v>2749</v>
      </c>
      <c r="C2754" s="45">
        <v>62.38</v>
      </c>
      <c r="D2754" s="24">
        <v>0.33662246703266641</v>
      </c>
      <c r="E2754" s="10">
        <v>64.299000000000007</v>
      </c>
      <c r="F2754" s="24">
        <v>0.33101925398741816</v>
      </c>
      <c r="G2754" s="10">
        <v>66.272000000000006</v>
      </c>
      <c r="H2754" s="24">
        <v>0.36898033335255781</v>
      </c>
      <c r="I2754" s="10">
        <v>50.738999999999997</v>
      </c>
      <c r="J2754" s="24">
        <v>0.24262578389913722</v>
      </c>
      <c r="K2754" s="10">
        <v>65.025000000000006</v>
      </c>
      <c r="L2754" s="61">
        <v>0.32384884551585524</v>
      </c>
      <c r="Q2754" s="48"/>
      <c r="R2754" s="48"/>
      <c r="S2754" s="48"/>
      <c r="T2754" s="48"/>
      <c r="U2754" s="48"/>
      <c r="V2754" s="48"/>
    </row>
    <row r="2755" spans="1:22" x14ac:dyDescent="0.25">
      <c r="A2755" s="8"/>
      <c r="B2755" s="60" t="s">
        <v>2750</v>
      </c>
      <c r="C2755" s="45">
        <v>61.558999999999997</v>
      </c>
      <c r="D2755" s="24">
        <v>0.29968810987287287</v>
      </c>
      <c r="E2755" s="10">
        <v>62.951000000000001</v>
      </c>
      <c r="F2755" s="24">
        <v>0.30008896231810384</v>
      </c>
      <c r="G2755" s="10">
        <v>64.909000000000006</v>
      </c>
      <c r="H2755" s="24">
        <v>0.3355729857546571</v>
      </c>
      <c r="I2755" s="10">
        <v>49.936</v>
      </c>
      <c r="J2755" s="24">
        <v>0.22022492504680483</v>
      </c>
      <c r="K2755" s="10">
        <v>64.540000000000006</v>
      </c>
      <c r="L2755" s="61">
        <v>0.30416147037812835</v>
      </c>
      <c r="Q2755" s="48"/>
      <c r="R2755" s="48"/>
      <c r="S2755" s="48"/>
      <c r="T2755" s="48"/>
      <c r="U2755" s="48"/>
      <c r="V2755" s="48"/>
    </row>
    <row r="2756" spans="1:22" x14ac:dyDescent="0.25">
      <c r="A2756" s="8"/>
      <c r="B2756" s="60" t="s">
        <v>2751</v>
      </c>
      <c r="C2756" s="45">
        <v>60.003</v>
      </c>
      <c r="D2756" s="24">
        <v>0.25691721232239589</v>
      </c>
      <c r="E2756" s="10">
        <v>61.368000000000002</v>
      </c>
      <c r="F2756" s="24">
        <v>0.24911037681896167</v>
      </c>
      <c r="G2756" s="10">
        <v>63.454000000000001</v>
      </c>
      <c r="H2756" s="24">
        <v>0.2821241132706615</v>
      </c>
      <c r="I2756" s="10">
        <v>49.054000000000002</v>
      </c>
      <c r="J2756" s="24">
        <v>0.18208716827483273</v>
      </c>
      <c r="K2756" s="10">
        <v>63.225000000000001</v>
      </c>
      <c r="L2756" s="61">
        <v>0.27272947415577969</v>
      </c>
      <c r="Q2756" s="48"/>
      <c r="R2756" s="48"/>
      <c r="S2756" s="48"/>
      <c r="T2756" s="48"/>
      <c r="U2756" s="48"/>
      <c r="V2756" s="48"/>
    </row>
    <row r="2757" spans="1:22" x14ac:dyDescent="0.25">
      <c r="A2757" s="8"/>
      <c r="B2757" s="60" t="s">
        <v>2752</v>
      </c>
      <c r="C2757" s="45">
        <v>59.225000000000001</v>
      </c>
      <c r="D2757" s="24">
        <v>0.2074525325113539</v>
      </c>
      <c r="E2757" s="10">
        <v>60.793999999999997</v>
      </c>
      <c r="F2757" s="24">
        <v>0.18111774798246172</v>
      </c>
      <c r="G2757" s="10">
        <v>62.762999999999998</v>
      </c>
      <c r="H2757" s="24">
        <v>0.21740008074283407</v>
      </c>
      <c r="I2757" s="10">
        <v>50.197000000000003</v>
      </c>
      <c r="J2757" s="24">
        <v>0.14998494389966091</v>
      </c>
      <c r="K2757" s="10">
        <v>62.548000000000002</v>
      </c>
      <c r="L2757" s="61">
        <v>0.23172016321390951</v>
      </c>
      <c r="Q2757" s="48"/>
      <c r="R2757" s="48"/>
      <c r="S2757" s="48"/>
      <c r="T2757" s="48"/>
      <c r="U2757" s="48"/>
      <c r="V2757" s="48"/>
    </row>
    <row r="2758" spans="1:22" x14ac:dyDescent="0.25">
      <c r="A2758" s="8"/>
      <c r="B2758" s="60" t="s">
        <v>2753</v>
      </c>
      <c r="C2758" s="45">
        <v>59.512</v>
      </c>
      <c r="D2758" s="24">
        <v>0.16679738085249968</v>
      </c>
      <c r="E2758" s="10">
        <v>60.170999999999999</v>
      </c>
      <c r="F2758" s="24">
        <v>0.10443540700260533</v>
      </c>
      <c r="G2758" s="10">
        <v>62.101999999999997</v>
      </c>
      <c r="H2758" s="24">
        <v>0.14644731530076704</v>
      </c>
      <c r="I2758" s="10">
        <v>49.837000000000003</v>
      </c>
      <c r="J2758" s="24">
        <v>0.11658658566921093</v>
      </c>
      <c r="K2758" s="10">
        <v>62.384</v>
      </c>
      <c r="L2758" s="61">
        <v>0.18874937947233961</v>
      </c>
      <c r="Q2758" s="48"/>
      <c r="R2758" s="48"/>
      <c r="S2758" s="48"/>
      <c r="T2758" s="48"/>
      <c r="U2758" s="48"/>
      <c r="V2758" s="48"/>
    </row>
    <row r="2759" spans="1:22" x14ac:dyDescent="0.25">
      <c r="A2759" s="8"/>
      <c r="B2759" s="60" t="s">
        <v>2754</v>
      </c>
      <c r="C2759" s="45">
        <v>59.917999999999999</v>
      </c>
      <c r="D2759" s="24">
        <v>0.14025936126361099</v>
      </c>
      <c r="E2759" s="10">
        <v>59.472999999999999</v>
      </c>
      <c r="F2759" s="24">
        <v>4.5704390925843552E-2</v>
      </c>
      <c r="G2759" s="10">
        <v>61.534999999999997</v>
      </c>
      <c r="H2759" s="24">
        <v>9.2205432839264093E-2</v>
      </c>
      <c r="I2759" s="10">
        <v>49.204999999999998</v>
      </c>
      <c r="J2759" s="24">
        <v>8.4759298778492032E-2</v>
      </c>
      <c r="K2759" s="10">
        <v>61.603999999999999</v>
      </c>
      <c r="L2759" s="61">
        <v>0.15568282258357449</v>
      </c>
      <c r="Q2759" s="48"/>
      <c r="R2759" s="48"/>
      <c r="S2759" s="48"/>
      <c r="T2759" s="48"/>
      <c r="U2759" s="48"/>
      <c r="V2759" s="48"/>
    </row>
    <row r="2760" spans="1:22" x14ac:dyDescent="0.25">
      <c r="A2760" s="8"/>
      <c r="B2760" s="60" t="s">
        <v>2755</v>
      </c>
      <c r="C2760" s="45">
        <v>59.807000000000002</v>
      </c>
      <c r="D2760" s="24">
        <v>0.13900085724186989</v>
      </c>
      <c r="E2760" s="10">
        <v>57.942999999999998</v>
      </c>
      <c r="F2760" s="24">
        <v>2.9278134333100336E-2</v>
      </c>
      <c r="G2760" s="10">
        <v>60.667000000000002</v>
      </c>
      <c r="H2760" s="24">
        <v>9.0028259991925721E-2</v>
      </c>
      <c r="I2760" s="10">
        <v>48.212000000000003</v>
      </c>
      <c r="J2760" s="24">
        <v>6.7110930728846177E-2</v>
      </c>
      <c r="K2760" s="10">
        <v>59.667000000000002</v>
      </c>
      <c r="L2760" s="61">
        <v>0.14610550786405299</v>
      </c>
      <c r="Q2760" s="48"/>
      <c r="R2760" s="48"/>
      <c r="S2760" s="48"/>
      <c r="T2760" s="48"/>
      <c r="U2760" s="48"/>
      <c r="V2760" s="48"/>
    </row>
    <row r="2761" spans="1:22" x14ac:dyDescent="0.25">
      <c r="A2761" s="8"/>
      <c r="B2761" s="60" t="s">
        <v>2756</v>
      </c>
      <c r="C2761" s="45">
        <v>59.21</v>
      </c>
      <c r="D2761" s="24">
        <v>0.15220602987579113</v>
      </c>
      <c r="E2761" s="10">
        <v>56.686999999999998</v>
      </c>
      <c r="F2761" s="24">
        <v>4.2272987227552898E-2</v>
      </c>
      <c r="G2761" s="10">
        <v>59.649000000000001</v>
      </c>
      <c r="H2761" s="24">
        <v>0.10694100005767346</v>
      </c>
      <c r="I2761" s="10">
        <v>47.198999999999998</v>
      </c>
      <c r="J2761" s="24">
        <v>6.9153323470496589E-2</v>
      </c>
      <c r="K2761" s="10">
        <v>57.512</v>
      </c>
      <c r="L2761" s="61">
        <v>0.15682096112167185</v>
      </c>
      <c r="Q2761" s="48"/>
      <c r="R2761" s="48"/>
      <c r="S2761" s="48"/>
      <c r="T2761" s="48"/>
      <c r="U2761" s="48"/>
      <c r="V2761" s="48"/>
    </row>
    <row r="2762" spans="1:22" x14ac:dyDescent="0.25">
      <c r="A2762" s="8"/>
      <c r="B2762" s="60" t="s">
        <v>2757</v>
      </c>
      <c r="C2762" s="45">
        <v>56.17</v>
      </c>
      <c r="D2762" s="24">
        <v>0.15716708920787203</v>
      </c>
      <c r="E2762" s="10">
        <v>51.951000000000001</v>
      </c>
      <c r="F2762" s="24">
        <v>5.7952595793353247E-2</v>
      </c>
      <c r="G2762" s="10">
        <v>56.136000000000003</v>
      </c>
      <c r="H2762" s="24">
        <v>0.10940654016955995</v>
      </c>
      <c r="I2762" s="10">
        <v>45.046999999999997</v>
      </c>
      <c r="J2762" s="24">
        <v>6.7477514041450096E-2</v>
      </c>
      <c r="K2762" s="10">
        <v>53.878</v>
      </c>
      <c r="L2762" s="61">
        <v>0.17122931069971303</v>
      </c>
      <c r="Q2762" s="48"/>
      <c r="R2762" s="48"/>
      <c r="S2762" s="48"/>
      <c r="T2762" s="48"/>
      <c r="U2762" s="48"/>
      <c r="V2762" s="48"/>
    </row>
    <row r="2763" spans="1:22" x14ac:dyDescent="0.25">
      <c r="A2763" s="8"/>
      <c r="B2763" s="60" t="s">
        <v>2758</v>
      </c>
      <c r="C2763" s="45">
        <v>51.834000000000003</v>
      </c>
      <c r="D2763" s="24">
        <v>0.16583070385029275</v>
      </c>
      <c r="E2763" s="10">
        <v>46.228000000000002</v>
      </c>
      <c r="F2763" s="24">
        <v>6.9406494249221573E-2</v>
      </c>
      <c r="G2763" s="10">
        <v>51.801000000000002</v>
      </c>
      <c r="H2763" s="24">
        <v>0.10397081723282772</v>
      </c>
      <c r="I2763" s="10">
        <v>41.546999999999997</v>
      </c>
      <c r="J2763" s="24">
        <v>7.0711302549063243E-2</v>
      </c>
      <c r="K2763" s="10">
        <v>49.564999999999998</v>
      </c>
      <c r="L2763" s="61">
        <v>0.17971691830829026</v>
      </c>
      <c r="Q2763" s="48"/>
      <c r="R2763" s="48"/>
      <c r="S2763" s="48"/>
      <c r="T2763" s="48"/>
      <c r="U2763" s="48"/>
      <c r="V2763" s="48"/>
    </row>
    <row r="2764" spans="1:22" x14ac:dyDescent="0.25">
      <c r="A2764" s="8"/>
      <c r="B2764" s="60" t="s">
        <v>2759</v>
      </c>
      <c r="C2764" s="45">
        <v>47.530999999999999</v>
      </c>
      <c r="D2764" s="24">
        <v>0.16309224203961045</v>
      </c>
      <c r="E2764" s="10">
        <v>42.728999999999999</v>
      </c>
      <c r="F2764" s="24">
        <v>7.4599622240210786E-2</v>
      </c>
      <c r="G2764" s="10">
        <v>47.88</v>
      </c>
      <c r="H2764" s="24">
        <v>9.8360655737704916E-2</v>
      </c>
      <c r="I2764" s="10">
        <v>37.886000000000003</v>
      </c>
      <c r="J2764" s="24">
        <v>7.2363598282542671E-2</v>
      </c>
      <c r="K2764" s="10">
        <v>46.241999999999997</v>
      </c>
      <c r="L2764" s="61">
        <v>0.17882783084540976</v>
      </c>
      <c r="Q2764" s="48"/>
      <c r="R2764" s="48"/>
      <c r="S2764" s="48"/>
      <c r="T2764" s="48"/>
      <c r="U2764" s="48"/>
      <c r="V2764" s="48"/>
    </row>
    <row r="2765" spans="1:22" x14ac:dyDescent="0.25">
      <c r="A2765" s="8"/>
      <c r="B2765" s="60" t="s">
        <v>2760</v>
      </c>
      <c r="C2765" s="45">
        <v>45.16</v>
      </c>
      <c r="D2765" s="24">
        <v>0.16382171645329541</v>
      </c>
      <c r="E2765" s="10">
        <v>40.581000000000003</v>
      </c>
      <c r="F2765" s="24">
        <v>7.4552005460057455E-2</v>
      </c>
      <c r="G2765" s="10">
        <v>45.517000000000003</v>
      </c>
      <c r="H2765" s="24">
        <v>8.2616030105108346E-2</v>
      </c>
      <c r="I2765" s="10">
        <v>35.680999999999997</v>
      </c>
      <c r="J2765" s="24">
        <v>6.9876426850979154E-2</v>
      </c>
      <c r="K2765" s="10">
        <v>44.658999999999999</v>
      </c>
      <c r="L2765" s="61">
        <v>0.17135800675552973</v>
      </c>
      <c r="Q2765" s="48"/>
      <c r="R2765" s="48"/>
      <c r="S2765" s="48"/>
      <c r="T2765" s="48"/>
      <c r="U2765" s="48"/>
      <c r="V2765" s="48"/>
    </row>
    <row r="2766" spans="1:22" x14ac:dyDescent="0.25">
      <c r="A2766" s="8"/>
      <c r="B2766" s="60" t="s">
        <v>2761</v>
      </c>
      <c r="C2766" s="45">
        <v>44.354999999999997</v>
      </c>
      <c r="D2766" s="24">
        <v>0.17401612138454245</v>
      </c>
      <c r="E2766" s="10">
        <v>39.31</v>
      </c>
      <c r="F2766" s="24">
        <v>7.6932844467723763E-2</v>
      </c>
      <c r="G2766" s="10">
        <v>44.017000000000003</v>
      </c>
      <c r="H2766" s="24">
        <v>6.8053693210490651E-2</v>
      </c>
      <c r="I2766" s="10">
        <v>34.51</v>
      </c>
      <c r="J2766" s="24">
        <v>6.5360247146298039E-2</v>
      </c>
      <c r="K2766" s="10">
        <v>44.579000000000001</v>
      </c>
      <c r="L2766" s="61">
        <v>0.15761692030169858</v>
      </c>
      <c r="Q2766" s="48"/>
      <c r="R2766" s="48"/>
      <c r="S2766" s="48"/>
      <c r="T2766" s="48"/>
      <c r="U2766" s="48"/>
      <c r="V2766" s="48"/>
    </row>
    <row r="2767" spans="1:22" x14ac:dyDescent="0.25">
      <c r="A2767" s="8"/>
      <c r="B2767" s="60" t="s">
        <v>2762</v>
      </c>
      <c r="C2767" s="45">
        <v>44.045999999999999</v>
      </c>
      <c r="D2767" s="24">
        <v>0.16683079840974577</v>
      </c>
      <c r="E2767" s="10">
        <v>39.619999999999997</v>
      </c>
      <c r="F2767" s="24">
        <v>6.6885703855371972E-2</v>
      </c>
      <c r="G2767" s="10">
        <v>43.7</v>
      </c>
      <c r="H2767" s="24">
        <v>5.7182404083221595E-2</v>
      </c>
      <c r="I2767" s="10">
        <v>34.167999999999999</v>
      </c>
      <c r="J2767" s="24">
        <v>6.003246413236988E-2</v>
      </c>
      <c r="K2767" s="10">
        <v>45.365000000000002</v>
      </c>
      <c r="L2767" s="61">
        <v>0.14632138403612635</v>
      </c>
      <c r="Q2767" s="48"/>
      <c r="R2767" s="48"/>
      <c r="S2767" s="48"/>
      <c r="T2767" s="48"/>
      <c r="U2767" s="48"/>
      <c r="V2767" s="48"/>
    </row>
    <row r="2768" spans="1:22" x14ac:dyDescent="0.25">
      <c r="A2768" s="8"/>
      <c r="B2768" s="60" t="s">
        <v>2763</v>
      </c>
      <c r="C2768" s="45">
        <v>45.536999999999999</v>
      </c>
      <c r="D2768" s="24">
        <v>0.17602217602217601</v>
      </c>
      <c r="E2768" s="10">
        <v>41.079000000000001</v>
      </c>
      <c r="F2768" s="24">
        <v>6.9409393203498246E-2</v>
      </c>
      <c r="G2768" s="10">
        <v>43.908999999999999</v>
      </c>
      <c r="H2768" s="24">
        <v>5.050679816024338E-2</v>
      </c>
      <c r="I2768" s="10">
        <v>34.642000000000003</v>
      </c>
      <c r="J2768" s="24">
        <v>5.179861765629909E-2</v>
      </c>
      <c r="K2768" s="10">
        <v>46.469000000000001</v>
      </c>
      <c r="L2768" s="61">
        <v>0.12552210075182507</v>
      </c>
      <c r="Q2768" s="48"/>
      <c r="R2768" s="48"/>
      <c r="S2768" s="48"/>
      <c r="T2768" s="48"/>
      <c r="U2768" s="48"/>
      <c r="V2768" s="48"/>
    </row>
    <row r="2769" spans="1:22" x14ac:dyDescent="0.25">
      <c r="A2769" s="8"/>
      <c r="B2769" s="60" t="s">
        <v>2764</v>
      </c>
      <c r="C2769" s="45">
        <v>49.500999999999998</v>
      </c>
      <c r="D2769" s="24">
        <v>0.188569135937557</v>
      </c>
      <c r="E2769" s="10">
        <v>44.962000000000003</v>
      </c>
      <c r="F2769" s="24">
        <v>6.8409440820278403E-2</v>
      </c>
      <c r="G2769" s="10">
        <v>44.673999999999999</v>
      </c>
      <c r="H2769" s="24">
        <v>4.2259613305073745E-2</v>
      </c>
      <c r="I2769" s="10">
        <v>34.929000000000002</v>
      </c>
      <c r="J2769" s="24">
        <v>4.6169755995392185E-2</v>
      </c>
      <c r="K2769" s="10">
        <v>49.85</v>
      </c>
      <c r="L2769" s="61">
        <v>0.11619995399460042</v>
      </c>
      <c r="Q2769" s="48"/>
      <c r="R2769" s="48"/>
      <c r="S2769" s="48"/>
      <c r="T2769" s="48"/>
      <c r="U2769" s="48"/>
      <c r="V2769" s="48"/>
    </row>
    <row r="2770" spans="1:22" x14ac:dyDescent="0.25">
      <c r="A2770" s="8"/>
      <c r="B2770" s="60" t="s">
        <v>2765</v>
      </c>
      <c r="C2770" s="45">
        <v>56.639000000000003</v>
      </c>
      <c r="D2770" s="24">
        <v>0.20452638873691506</v>
      </c>
      <c r="E2770" s="10">
        <v>52.091999999999999</v>
      </c>
      <c r="F2770" s="24">
        <v>6.4235036426836811E-2</v>
      </c>
      <c r="G2770" s="10">
        <v>46.051000000000002</v>
      </c>
      <c r="H2770" s="24">
        <v>4.2576812722580272E-2</v>
      </c>
      <c r="I2770" s="10">
        <v>34.694000000000003</v>
      </c>
      <c r="J2770" s="24">
        <v>4.448109749712012E-2</v>
      </c>
      <c r="K2770" s="10">
        <v>57.048000000000002</v>
      </c>
      <c r="L2770" s="61">
        <v>0.11432341795905519</v>
      </c>
      <c r="Q2770" s="48"/>
      <c r="R2770" s="48"/>
      <c r="S2770" s="48"/>
      <c r="T2770" s="48"/>
      <c r="U2770" s="48"/>
      <c r="V2770" s="48"/>
    </row>
    <row r="2771" spans="1:22" x14ac:dyDescent="0.25">
      <c r="A2771" s="8"/>
      <c r="B2771" s="60" t="s">
        <v>2766</v>
      </c>
      <c r="C2771" s="45">
        <v>62.820999999999998</v>
      </c>
      <c r="D2771" s="24">
        <v>0.22719480614217458</v>
      </c>
      <c r="E2771" s="10">
        <v>57.91</v>
      </c>
      <c r="F2771" s="24">
        <v>8.5297525514658037E-2</v>
      </c>
      <c r="G2771" s="10">
        <v>49.63</v>
      </c>
      <c r="H2771" s="24">
        <v>6.1147396802053146E-2</v>
      </c>
      <c r="I2771" s="10">
        <v>36.765999999999998</v>
      </c>
      <c r="J2771" s="24">
        <v>6.0385904283171012E-2</v>
      </c>
      <c r="K2771" s="10">
        <v>62.148000000000003</v>
      </c>
      <c r="L2771" s="61">
        <v>0.12675698253005485</v>
      </c>
      <c r="Q2771" s="48"/>
      <c r="R2771" s="48"/>
      <c r="S2771" s="48"/>
      <c r="T2771" s="48"/>
      <c r="U2771" s="48"/>
      <c r="V2771" s="48"/>
    </row>
    <row r="2772" spans="1:22" x14ac:dyDescent="0.25">
      <c r="A2772" s="8"/>
      <c r="B2772" s="60" t="s">
        <v>2767</v>
      </c>
      <c r="C2772" s="45">
        <v>65.727999999999994</v>
      </c>
      <c r="D2772" s="24">
        <v>0.24652587810482549</v>
      </c>
      <c r="E2772" s="10">
        <v>61.555999999999997</v>
      </c>
      <c r="F2772" s="24">
        <v>0.12635906226687618</v>
      </c>
      <c r="G2772" s="10">
        <v>53.8</v>
      </c>
      <c r="H2772" s="24">
        <v>9.5606788067534643E-2</v>
      </c>
      <c r="I2772" s="10">
        <v>40.374000000000002</v>
      </c>
      <c r="J2772" s="24">
        <v>9.6188082521730028E-2</v>
      </c>
      <c r="K2772" s="10">
        <v>64.872</v>
      </c>
      <c r="L2772" s="61">
        <v>0.15327062070969383</v>
      </c>
      <c r="Q2772" s="48"/>
      <c r="R2772" s="48"/>
      <c r="S2772" s="48"/>
      <c r="T2772" s="48"/>
      <c r="U2772" s="48"/>
      <c r="V2772" s="48"/>
    </row>
    <row r="2773" spans="1:22" x14ac:dyDescent="0.25">
      <c r="A2773" s="8"/>
      <c r="B2773" s="60" t="s">
        <v>2768</v>
      </c>
      <c r="C2773" s="45">
        <v>66.747</v>
      </c>
      <c r="D2773" s="24">
        <v>0.2925557136083452</v>
      </c>
      <c r="E2773" s="10">
        <v>63.161999999999999</v>
      </c>
      <c r="F2773" s="24">
        <v>0.17494405028331983</v>
      </c>
      <c r="G2773" s="10">
        <v>56.777999999999999</v>
      </c>
      <c r="H2773" s="24">
        <v>0.14226393875167612</v>
      </c>
      <c r="I2773" s="10">
        <v>43.832000000000001</v>
      </c>
      <c r="J2773" s="24">
        <v>0.14699183160540372</v>
      </c>
      <c r="K2773" s="10">
        <v>66.165000000000006</v>
      </c>
      <c r="L2773" s="61">
        <v>0.18630976161939006</v>
      </c>
      <c r="Q2773" s="48"/>
      <c r="R2773" s="48"/>
      <c r="S2773" s="48"/>
      <c r="T2773" s="48"/>
      <c r="U2773" s="48"/>
      <c r="V2773" s="48"/>
    </row>
    <row r="2774" spans="1:22" x14ac:dyDescent="0.25">
      <c r="A2774" s="8"/>
      <c r="B2774" s="60" t="s">
        <v>2769</v>
      </c>
      <c r="C2774" s="45">
        <v>68.605000000000004</v>
      </c>
      <c r="D2774" s="24">
        <v>0.36679797206112996</v>
      </c>
      <c r="E2774" s="10">
        <v>64.760999999999996</v>
      </c>
      <c r="F2774" s="24">
        <v>0.22835420535530054</v>
      </c>
      <c r="G2774" s="10">
        <v>58.389000000000003</v>
      </c>
      <c r="H2774" s="24">
        <v>0.18807041827068643</v>
      </c>
      <c r="I2774" s="10">
        <v>46.533999999999999</v>
      </c>
      <c r="J2774" s="24">
        <v>0.197808671065033</v>
      </c>
      <c r="K2774" s="10">
        <v>68.015000000000001</v>
      </c>
      <c r="L2774" s="61">
        <v>0.21996634341820118</v>
      </c>
      <c r="Q2774" s="48"/>
      <c r="R2774" s="48"/>
      <c r="S2774" s="48"/>
      <c r="T2774" s="48"/>
      <c r="U2774" s="48"/>
      <c r="V2774" s="48"/>
    </row>
    <row r="2775" spans="1:22" x14ac:dyDescent="0.25">
      <c r="A2775" s="8"/>
      <c r="B2775" s="60" t="s">
        <v>2770</v>
      </c>
      <c r="C2775" s="45">
        <v>70.582999999999998</v>
      </c>
      <c r="D2775" s="24">
        <v>0.44866323813692233</v>
      </c>
      <c r="E2775" s="10">
        <v>66.096000000000004</v>
      </c>
      <c r="F2775" s="24">
        <v>0.27019348285002304</v>
      </c>
      <c r="G2775" s="10">
        <v>59.191000000000003</v>
      </c>
      <c r="H2775" s="24">
        <v>0.22675432905114121</v>
      </c>
      <c r="I2775" s="10">
        <v>48.63</v>
      </c>
      <c r="J2775" s="24">
        <v>0.23581003246413237</v>
      </c>
      <c r="K2775" s="10">
        <v>68.873000000000005</v>
      </c>
      <c r="L2775" s="61">
        <v>0.245850434024625</v>
      </c>
      <c r="Q2775" s="48"/>
      <c r="R2775" s="48"/>
      <c r="S2775" s="48"/>
      <c r="T2775" s="48"/>
      <c r="U2775" s="48"/>
      <c r="V2775" s="48"/>
    </row>
    <row r="2776" spans="1:22" x14ac:dyDescent="0.25">
      <c r="A2776" s="8"/>
      <c r="B2776" s="60" t="s">
        <v>2771</v>
      </c>
      <c r="C2776" s="45">
        <v>70.102000000000004</v>
      </c>
      <c r="D2776" s="24">
        <v>0.49392712550607287</v>
      </c>
      <c r="E2776" s="10">
        <v>66.230999999999995</v>
      </c>
      <c r="F2776" s="24">
        <v>0.28624033776169389</v>
      </c>
      <c r="G2776" s="10">
        <v>57.945999999999998</v>
      </c>
      <c r="H2776" s="24">
        <v>0.25125077497584958</v>
      </c>
      <c r="I2776" s="10">
        <v>48.798000000000002</v>
      </c>
      <c r="J2776" s="24">
        <v>0.25947743219185254</v>
      </c>
      <c r="K2776" s="10">
        <v>67.596000000000004</v>
      </c>
      <c r="L2776" s="61">
        <v>0.26273925834453199</v>
      </c>
      <c r="Q2776" s="48"/>
      <c r="R2776" s="48"/>
      <c r="S2776" s="48"/>
      <c r="T2776" s="48"/>
      <c r="U2776" s="48"/>
      <c r="V2776" s="48"/>
    </row>
    <row r="2777" spans="1:22" x14ac:dyDescent="0.25">
      <c r="A2777" s="8"/>
      <c r="B2777" s="60" t="s">
        <v>2772</v>
      </c>
      <c r="C2777" s="45">
        <v>70.093999999999994</v>
      </c>
      <c r="D2777" s="24">
        <v>0.50342852974431918</v>
      </c>
      <c r="E2777" s="10">
        <v>65.064999999999998</v>
      </c>
      <c r="F2777" s="24">
        <v>0.28014538990206816</v>
      </c>
      <c r="G2777" s="10">
        <v>55.942999999999998</v>
      </c>
      <c r="H2777" s="24">
        <v>0.25978632293784332</v>
      </c>
      <c r="I2777" s="10">
        <v>46.680999999999997</v>
      </c>
      <c r="J2777" s="24">
        <v>0.26742329039690022</v>
      </c>
      <c r="K2777" s="10">
        <v>67.028999999999996</v>
      </c>
      <c r="L2777" s="61">
        <v>0.27803000036320052</v>
      </c>
      <c r="Q2777" s="48"/>
      <c r="R2777" s="48"/>
      <c r="S2777" s="48"/>
      <c r="T2777" s="48"/>
      <c r="U2777" s="48"/>
      <c r="V2777" s="48"/>
    </row>
    <row r="2778" spans="1:22" x14ac:dyDescent="0.25">
      <c r="A2778" s="8"/>
      <c r="B2778" s="60" t="s">
        <v>2773</v>
      </c>
      <c r="C2778" s="45">
        <v>68.78</v>
      </c>
      <c r="D2778" s="24">
        <v>0.48938614728088414</v>
      </c>
      <c r="E2778" s="10">
        <v>62.756</v>
      </c>
      <c r="F2778" s="24">
        <v>0.25594019332412743</v>
      </c>
      <c r="G2778" s="10">
        <v>54.122</v>
      </c>
      <c r="H2778" s="24">
        <v>0.25315397148088875</v>
      </c>
      <c r="I2778" s="10">
        <v>44.948</v>
      </c>
      <c r="J2778" s="24">
        <v>0.25785422557335846</v>
      </c>
      <c r="K2778" s="10">
        <v>65.248000000000005</v>
      </c>
      <c r="L2778" s="61">
        <v>0.27576605043644598</v>
      </c>
      <c r="Q2778" s="48"/>
      <c r="R2778" s="48"/>
      <c r="S2778" s="48"/>
      <c r="T2778" s="48"/>
      <c r="U2778" s="48"/>
      <c r="V2778" s="48"/>
    </row>
    <row r="2779" spans="1:22" x14ac:dyDescent="0.25">
      <c r="A2779" s="8"/>
      <c r="B2779" s="60" t="s">
        <v>2774</v>
      </c>
      <c r="C2779" s="45">
        <v>67.061000000000007</v>
      </c>
      <c r="D2779" s="24">
        <v>0.4431192325929168</v>
      </c>
      <c r="E2779" s="10">
        <v>61.015000000000001</v>
      </c>
      <c r="F2779" s="24">
        <v>0.24251226132088949</v>
      </c>
      <c r="G2779" s="10">
        <v>53.170999999999999</v>
      </c>
      <c r="H2779" s="24">
        <v>0.23043095866314864</v>
      </c>
      <c r="I2779" s="10">
        <v>44.683999999999997</v>
      </c>
      <c r="J2779" s="24">
        <v>0.23621583411875588</v>
      </c>
      <c r="K2779" s="10">
        <v>60.814999999999998</v>
      </c>
      <c r="L2779" s="61">
        <v>0.27169820457874794</v>
      </c>
      <c r="Q2779" s="48"/>
      <c r="R2779" s="48"/>
      <c r="S2779" s="48"/>
      <c r="T2779" s="48"/>
      <c r="U2779" s="48"/>
      <c r="V2779" s="48"/>
    </row>
    <row r="2780" spans="1:22" x14ac:dyDescent="0.25">
      <c r="A2780" s="8"/>
      <c r="B2780" s="60" t="s">
        <v>2775</v>
      </c>
      <c r="C2780" s="45">
        <v>65.018000000000001</v>
      </c>
      <c r="D2780" s="24">
        <v>0.38129627603311816</v>
      </c>
      <c r="E2780" s="10">
        <v>60.075000000000003</v>
      </c>
      <c r="F2780" s="24">
        <v>0.20986302239575894</v>
      </c>
      <c r="G2780" s="10">
        <v>52.429000000000002</v>
      </c>
      <c r="H2780" s="24">
        <v>0.18727741972692014</v>
      </c>
      <c r="I2780" s="10">
        <v>44.13</v>
      </c>
      <c r="J2780" s="24">
        <v>0.18577861556183894</v>
      </c>
      <c r="K2780" s="10">
        <v>63.091000000000001</v>
      </c>
      <c r="L2780" s="61">
        <v>0.25539050109565492</v>
      </c>
      <c r="Q2780" s="48"/>
      <c r="R2780" s="48"/>
      <c r="S2780" s="48"/>
      <c r="T2780" s="48"/>
      <c r="U2780" s="48"/>
      <c r="V2780" s="48"/>
    </row>
    <row r="2781" spans="1:22" x14ac:dyDescent="0.25">
      <c r="A2781" s="8"/>
      <c r="B2781" s="60" t="s">
        <v>2776</v>
      </c>
      <c r="C2781" s="45">
        <v>63.314999999999998</v>
      </c>
      <c r="D2781" s="24">
        <v>0.30973483605062552</v>
      </c>
      <c r="E2781" s="10">
        <v>59.881</v>
      </c>
      <c r="F2781" s="24">
        <v>0.1625954319635573</v>
      </c>
      <c r="G2781" s="10">
        <v>53.207000000000001</v>
      </c>
      <c r="H2781" s="24">
        <v>0.13457906195481351</v>
      </c>
      <c r="I2781" s="10">
        <v>45.27</v>
      </c>
      <c r="J2781" s="24">
        <v>0.12671483925018326</v>
      </c>
      <c r="K2781" s="10">
        <v>62.777000000000001</v>
      </c>
      <c r="L2781" s="61">
        <v>0.22693979345996926</v>
      </c>
      <c r="Q2781" s="48"/>
      <c r="R2781" s="48"/>
      <c r="S2781" s="48"/>
      <c r="T2781" s="48"/>
      <c r="U2781" s="48"/>
      <c r="V2781" s="48"/>
    </row>
    <row r="2782" spans="1:22" x14ac:dyDescent="0.25">
      <c r="A2782" s="8"/>
      <c r="B2782" s="60" t="s">
        <v>2777</v>
      </c>
      <c r="C2782" s="45">
        <v>62.57</v>
      </c>
      <c r="D2782" s="24">
        <v>0.24200313673997884</v>
      </c>
      <c r="E2782" s="10">
        <v>58.87</v>
      </c>
      <c r="F2782" s="24">
        <v>0.13016840467914226</v>
      </c>
      <c r="G2782" s="10">
        <v>53.975999999999999</v>
      </c>
      <c r="H2782" s="24">
        <v>8.5009443891748485E-2</v>
      </c>
      <c r="I2782" s="10">
        <v>47.125999999999998</v>
      </c>
      <c r="J2782" s="24">
        <v>7.4876950466017389E-2</v>
      </c>
      <c r="K2782" s="10">
        <v>62.356000000000002</v>
      </c>
      <c r="L2782" s="61">
        <v>0.18428794537464133</v>
      </c>
      <c r="Q2782" s="48"/>
      <c r="R2782" s="48"/>
      <c r="S2782" s="48"/>
      <c r="T2782" s="48"/>
      <c r="U2782" s="48"/>
      <c r="V2782" s="48"/>
    </row>
    <row r="2783" spans="1:22" x14ac:dyDescent="0.25">
      <c r="A2783" s="8"/>
      <c r="B2783" s="60" t="s">
        <v>2778</v>
      </c>
      <c r="C2783" s="45">
        <v>62.006999999999998</v>
      </c>
      <c r="D2783" s="24">
        <v>0.17496443812233287</v>
      </c>
      <c r="E2783" s="10">
        <v>57.896999999999998</v>
      </c>
      <c r="F2783" s="24">
        <v>0.1077409012269257</v>
      </c>
      <c r="G2783" s="10">
        <v>53.569000000000003</v>
      </c>
      <c r="H2783" s="24">
        <v>5.1948613694363946E-2</v>
      </c>
      <c r="I2783" s="10">
        <v>47.122</v>
      </c>
      <c r="J2783" s="24">
        <v>3.6941040946695987E-2</v>
      </c>
      <c r="K2783" s="10">
        <v>61.984999999999999</v>
      </c>
      <c r="L2783" s="61">
        <v>0.15247157955907456</v>
      </c>
      <c r="Q2783" s="48"/>
      <c r="R2783" s="48"/>
      <c r="S2783" s="48"/>
      <c r="T2783" s="48"/>
      <c r="U2783" s="48"/>
      <c r="V2783" s="48"/>
    </row>
    <row r="2784" spans="1:22" x14ac:dyDescent="0.25">
      <c r="A2784" s="8"/>
      <c r="B2784" s="60" t="s">
        <v>2779</v>
      </c>
      <c r="C2784" s="45">
        <v>61.329000000000001</v>
      </c>
      <c r="D2784" s="24">
        <v>0.13190721085457927</v>
      </c>
      <c r="E2784" s="10">
        <v>56.320999999999998</v>
      </c>
      <c r="F2784" s="24">
        <v>8.8852911766106379E-2</v>
      </c>
      <c r="G2784" s="10">
        <v>52.76</v>
      </c>
      <c r="H2784" s="24">
        <v>4.3081448159522473E-2</v>
      </c>
      <c r="I2784" s="10">
        <v>47.081000000000003</v>
      </c>
      <c r="J2784" s="24">
        <v>1.8247984082102837E-2</v>
      </c>
      <c r="K2784" s="10">
        <v>59.996000000000002</v>
      </c>
      <c r="L2784" s="61">
        <v>0.13629704960108477</v>
      </c>
      <c r="Q2784" s="48"/>
      <c r="R2784" s="48"/>
      <c r="S2784" s="48"/>
      <c r="T2784" s="48"/>
      <c r="U2784" s="48"/>
      <c r="V2784" s="48"/>
    </row>
    <row r="2785" spans="1:22" x14ac:dyDescent="0.25">
      <c r="A2785" s="8"/>
      <c r="B2785" s="60" t="s">
        <v>2780</v>
      </c>
      <c r="C2785" s="45">
        <v>60.448</v>
      </c>
      <c r="D2785" s="24">
        <v>0.12397417660575555</v>
      </c>
      <c r="E2785" s="10">
        <v>53.621000000000002</v>
      </c>
      <c r="F2785" s="24">
        <v>8.3361109788422774E-2</v>
      </c>
      <c r="G2785" s="10">
        <v>51.768999999999998</v>
      </c>
      <c r="H2785" s="24">
        <v>4.8848710296004731E-2</v>
      </c>
      <c r="I2785" s="10">
        <v>47.061</v>
      </c>
      <c r="J2785" s="24">
        <v>1.8365797465703215E-2</v>
      </c>
      <c r="K2785" s="10">
        <v>58.405999999999999</v>
      </c>
      <c r="L2785" s="61">
        <v>0.13530430150486084</v>
      </c>
      <c r="Q2785" s="48"/>
      <c r="R2785" s="48"/>
      <c r="S2785" s="48"/>
      <c r="T2785" s="48"/>
      <c r="U2785" s="48"/>
      <c r="V2785" s="48"/>
    </row>
    <row r="2786" spans="1:22" x14ac:dyDescent="0.25">
      <c r="A2786" s="8"/>
      <c r="B2786" s="60" t="s">
        <v>2781</v>
      </c>
      <c r="C2786" s="45">
        <v>56.581000000000003</v>
      </c>
      <c r="D2786" s="24">
        <v>0.11744538060327533</v>
      </c>
      <c r="E2786" s="10">
        <v>49.753</v>
      </c>
      <c r="F2786" s="24">
        <v>7.7043950288081517E-2</v>
      </c>
      <c r="G2786" s="10">
        <v>49.539000000000001</v>
      </c>
      <c r="H2786" s="24">
        <v>5.1905359228340324E-2</v>
      </c>
      <c r="I2786" s="10">
        <v>46.063000000000002</v>
      </c>
      <c r="J2786" s="24">
        <v>1.7331657765211016E-2</v>
      </c>
      <c r="K2786" s="10">
        <v>54.744999999999997</v>
      </c>
      <c r="L2786" s="61">
        <v>0.15363382123270258</v>
      </c>
      <c r="Q2786" s="48"/>
      <c r="R2786" s="48"/>
      <c r="S2786" s="48"/>
      <c r="T2786" s="48"/>
      <c r="U2786" s="48"/>
      <c r="V2786" s="48"/>
    </row>
    <row r="2787" spans="1:22" x14ac:dyDescent="0.25">
      <c r="A2787" s="8"/>
      <c r="B2787" s="60" t="s">
        <v>2782</v>
      </c>
      <c r="C2787" s="45">
        <v>51.689</v>
      </c>
      <c r="D2787" s="24">
        <v>0.12461246671772988</v>
      </c>
      <c r="E2787" s="10">
        <v>45.414000000000001</v>
      </c>
      <c r="F2787" s="24">
        <v>6.8615780200942819E-2</v>
      </c>
      <c r="G2787" s="10">
        <v>46.04</v>
      </c>
      <c r="H2787" s="24">
        <v>5.0002162723301179E-2</v>
      </c>
      <c r="I2787" s="10">
        <v>42.43</v>
      </c>
      <c r="J2787" s="24">
        <v>1.8143261074458059E-2</v>
      </c>
      <c r="K2787" s="10">
        <v>49.841000000000001</v>
      </c>
      <c r="L2787" s="61">
        <v>0.1616968728434969</v>
      </c>
      <c r="Q2787" s="48"/>
      <c r="R2787" s="48"/>
      <c r="S2787" s="48"/>
      <c r="T2787" s="48"/>
      <c r="U2787" s="48"/>
      <c r="V2787" s="48"/>
    </row>
    <row r="2788" spans="1:22" x14ac:dyDescent="0.25">
      <c r="A2788" s="8"/>
      <c r="B2788" s="60" t="s">
        <v>2783</v>
      </c>
      <c r="C2788" s="45">
        <v>47.951000000000001</v>
      </c>
      <c r="D2788" s="24">
        <v>0.12686199792149069</v>
      </c>
      <c r="E2788" s="10">
        <v>42.26</v>
      </c>
      <c r="F2788" s="24">
        <v>6.7008427635024681E-2</v>
      </c>
      <c r="G2788" s="10">
        <v>42.728999999999999</v>
      </c>
      <c r="H2788" s="24">
        <v>4.580515866722415E-2</v>
      </c>
      <c r="I2788" s="10">
        <v>39.863999999999997</v>
      </c>
      <c r="J2788" s="24">
        <v>2.0017531694425182E-2</v>
      </c>
      <c r="K2788" s="10">
        <v>47.564999999999998</v>
      </c>
      <c r="L2788" s="61">
        <v>0.17543902114320983</v>
      </c>
      <c r="Q2788" s="48"/>
      <c r="R2788" s="48"/>
      <c r="S2788" s="48"/>
      <c r="T2788" s="48"/>
      <c r="U2788" s="48"/>
      <c r="V2788" s="48"/>
    </row>
    <row r="2789" spans="1:22" x14ac:dyDescent="0.25">
      <c r="A2789" s="8"/>
      <c r="B2789" s="60" t="s">
        <v>2784</v>
      </c>
      <c r="C2789" s="45">
        <v>45.585999999999999</v>
      </c>
      <c r="D2789" s="24">
        <v>0.12347074589312086</v>
      </c>
      <c r="E2789" s="10">
        <v>40.286999999999999</v>
      </c>
      <c r="F2789" s="24">
        <v>5.6914311108289553E-2</v>
      </c>
      <c r="G2789" s="10">
        <v>40.546999999999997</v>
      </c>
      <c r="H2789" s="24">
        <v>4.7838059948961204E-2</v>
      </c>
      <c r="I2789" s="10">
        <v>38.363999999999997</v>
      </c>
      <c r="J2789" s="24">
        <v>2.2673452566299896E-2</v>
      </c>
      <c r="K2789" s="10">
        <v>45.856999999999999</v>
      </c>
      <c r="L2789" s="61">
        <v>0.18349934040930932</v>
      </c>
      <c r="Q2789" s="48"/>
      <c r="R2789" s="48"/>
      <c r="S2789" s="48"/>
      <c r="T2789" s="48"/>
      <c r="U2789" s="48"/>
      <c r="V2789" s="48"/>
    </row>
    <row r="2790" spans="1:22" x14ac:dyDescent="0.25">
      <c r="A2790" s="8"/>
      <c r="B2790" s="60" t="s">
        <v>2785</v>
      </c>
      <c r="C2790" s="45">
        <v>44.463000000000001</v>
      </c>
      <c r="D2790" s="24">
        <v>0.12325195543967765</v>
      </c>
      <c r="E2790" s="10">
        <v>39.136000000000003</v>
      </c>
      <c r="F2790" s="24">
        <v>5.0597552652879837E-2</v>
      </c>
      <c r="G2790" s="10">
        <v>39.200000000000003</v>
      </c>
      <c r="H2790" s="24">
        <v>4.0384088582592022E-2</v>
      </c>
      <c r="I2790" s="10">
        <v>37.798999999999999</v>
      </c>
      <c r="J2790" s="24">
        <v>2.7344209961665773E-2</v>
      </c>
      <c r="K2790" s="10">
        <v>45.433999999999997</v>
      </c>
      <c r="L2790" s="61">
        <v>0.1868638580609244</v>
      </c>
      <c r="Q2790" s="48"/>
      <c r="R2790" s="48"/>
      <c r="S2790" s="48"/>
      <c r="T2790" s="48"/>
      <c r="U2790" s="48"/>
      <c r="V2790" s="48"/>
    </row>
    <row r="2791" spans="1:22" x14ac:dyDescent="0.25">
      <c r="A2791" s="8"/>
      <c r="B2791" s="60" t="s">
        <v>2786</v>
      </c>
      <c r="C2791" s="45">
        <v>44.951999999999998</v>
      </c>
      <c r="D2791" s="24">
        <v>0.11152843364267873</v>
      </c>
      <c r="E2791" s="10">
        <v>39.140999999999998</v>
      </c>
      <c r="F2791" s="24">
        <v>5.2883012998555717E-2</v>
      </c>
      <c r="G2791" s="10">
        <v>38.518000000000001</v>
      </c>
      <c r="H2791" s="24">
        <v>4.2546749520610161E-2</v>
      </c>
      <c r="I2791" s="10">
        <v>38.396999999999998</v>
      </c>
      <c r="J2791" s="24">
        <v>3.3009302264728584E-2</v>
      </c>
      <c r="K2791" s="10">
        <v>46</v>
      </c>
      <c r="L2791" s="61">
        <v>0.18870345044598014</v>
      </c>
      <c r="Q2791" s="48"/>
      <c r="R2791" s="48"/>
      <c r="S2791" s="48"/>
      <c r="T2791" s="48"/>
      <c r="U2791" s="48"/>
      <c r="V2791" s="48"/>
    </row>
    <row r="2792" spans="1:22" x14ac:dyDescent="0.25">
      <c r="A2792" s="8"/>
      <c r="B2792" s="60" t="s">
        <v>2787</v>
      </c>
      <c r="C2792" s="45">
        <v>46.752000000000002</v>
      </c>
      <c r="D2792" s="24">
        <v>0.10622276514668076</v>
      </c>
      <c r="E2792" s="10">
        <v>39.386000000000003</v>
      </c>
      <c r="F2792" s="24">
        <v>5.602552097386005E-2</v>
      </c>
      <c r="G2792" s="10">
        <v>38.817</v>
      </c>
      <c r="H2792" s="24">
        <v>4.3411813895817414E-2</v>
      </c>
      <c r="I2792" s="10">
        <v>40.621000000000002</v>
      </c>
      <c r="J2792" s="24">
        <v>4.0100480159093586E-2</v>
      </c>
      <c r="K2792" s="10">
        <v>46.926000000000002</v>
      </c>
      <c r="L2792" s="61">
        <v>0.18783206457937479</v>
      </c>
      <c r="Q2792" s="48"/>
      <c r="R2792" s="48"/>
      <c r="S2792" s="48"/>
      <c r="T2792" s="48"/>
      <c r="U2792" s="48"/>
      <c r="V2792" s="48"/>
    </row>
    <row r="2793" spans="1:22" x14ac:dyDescent="0.25">
      <c r="A2793" s="8"/>
      <c r="B2793" s="60" t="s">
        <v>2788</v>
      </c>
      <c r="C2793" s="45">
        <v>49.933</v>
      </c>
      <c r="D2793" s="24">
        <v>0.10146407278429084</v>
      </c>
      <c r="E2793" s="10">
        <v>39.89</v>
      </c>
      <c r="F2793" s="24">
        <v>4.7661370958782361E-2</v>
      </c>
      <c r="G2793" s="10">
        <v>39.212000000000003</v>
      </c>
      <c r="H2793" s="24">
        <v>4.3094623624908089E-2</v>
      </c>
      <c r="I2793" s="10">
        <v>45</v>
      </c>
      <c r="J2793" s="24">
        <v>4.6354323394345372E-2</v>
      </c>
      <c r="K2793" s="10">
        <v>49.835000000000001</v>
      </c>
      <c r="L2793" s="61">
        <v>0.18938119500889539</v>
      </c>
      <c r="Q2793" s="48"/>
      <c r="R2793" s="48"/>
      <c r="S2793" s="48"/>
      <c r="T2793" s="48"/>
      <c r="U2793" s="48"/>
      <c r="V2793" s="48"/>
    </row>
    <row r="2794" spans="1:22" x14ac:dyDescent="0.25">
      <c r="A2794" s="8"/>
      <c r="B2794" s="60" t="s">
        <v>2789</v>
      </c>
      <c r="C2794" s="45">
        <v>56.781999999999996</v>
      </c>
      <c r="D2794" s="24">
        <v>0.1037066749320838</v>
      </c>
      <c r="E2794" s="10">
        <v>40.893999999999998</v>
      </c>
      <c r="F2794" s="24">
        <v>4.7677242211182885E-2</v>
      </c>
      <c r="G2794" s="10">
        <v>39.238</v>
      </c>
      <c r="H2794" s="24">
        <v>5.2120128606237111E-2</v>
      </c>
      <c r="I2794" s="10">
        <v>53.537999999999997</v>
      </c>
      <c r="J2794" s="24">
        <v>5.7370507503303546E-2</v>
      </c>
      <c r="K2794" s="10">
        <v>56.932000000000002</v>
      </c>
      <c r="L2794" s="61">
        <v>0.20383167729676741</v>
      </c>
      <c r="Q2794" s="48"/>
      <c r="R2794" s="48"/>
      <c r="S2794" s="48"/>
      <c r="T2794" s="48"/>
      <c r="U2794" s="48"/>
      <c r="V2794" s="48"/>
    </row>
    <row r="2795" spans="1:22" x14ac:dyDescent="0.25">
      <c r="A2795" s="8"/>
      <c r="B2795" s="60" t="s">
        <v>2790</v>
      </c>
      <c r="C2795" s="45">
        <v>62.822000000000003</v>
      </c>
      <c r="D2795" s="24">
        <v>0.13032618010100827</v>
      </c>
      <c r="E2795" s="10">
        <v>44.265999999999998</v>
      </c>
      <c r="F2795" s="24">
        <v>5.5644610916247401E-2</v>
      </c>
      <c r="G2795" s="10">
        <v>41.293999999999997</v>
      </c>
      <c r="H2795" s="24">
        <v>6.405801698409723E-2</v>
      </c>
      <c r="I2795" s="10">
        <v>59.661000000000001</v>
      </c>
      <c r="J2795" s="24">
        <v>7.9756126280533274E-2</v>
      </c>
      <c r="K2795" s="10">
        <v>62.978000000000002</v>
      </c>
      <c r="L2795" s="61">
        <v>0.22637878659518076</v>
      </c>
      <c r="Q2795" s="48"/>
      <c r="R2795" s="48"/>
      <c r="S2795" s="48"/>
      <c r="T2795" s="48"/>
      <c r="U2795" s="48"/>
      <c r="V2795" s="48"/>
    </row>
    <row r="2796" spans="1:22" x14ac:dyDescent="0.25">
      <c r="A2796" s="8"/>
      <c r="B2796" s="60" t="s">
        <v>2791</v>
      </c>
      <c r="C2796" s="45">
        <v>66.545000000000002</v>
      </c>
      <c r="D2796" s="24">
        <v>0.19696610571225409</v>
      </c>
      <c r="E2796" s="10">
        <v>48.411999999999999</v>
      </c>
      <c r="F2796" s="24">
        <v>7.8419858111003535E-2</v>
      </c>
      <c r="G2796" s="10">
        <v>45.228999999999999</v>
      </c>
      <c r="H2796" s="24">
        <v>8.6131576291469017E-2</v>
      </c>
      <c r="I2796" s="10">
        <v>62.987000000000002</v>
      </c>
      <c r="J2796" s="24">
        <v>0.11743618594062774</v>
      </c>
      <c r="K2796" s="10">
        <v>66.382000000000005</v>
      </c>
      <c r="L2796" s="61">
        <v>0.25305287617848887</v>
      </c>
      <c r="Q2796" s="48"/>
      <c r="R2796" s="48"/>
      <c r="S2796" s="48"/>
      <c r="T2796" s="48"/>
      <c r="U2796" s="48"/>
      <c r="V2796" s="48"/>
    </row>
    <row r="2797" spans="1:22" x14ac:dyDescent="0.25">
      <c r="A2797" s="8"/>
      <c r="B2797" s="60" t="s">
        <v>2792</v>
      </c>
      <c r="C2797" s="45">
        <v>68.031999999999996</v>
      </c>
      <c r="D2797" s="24">
        <v>0.27841085200649079</v>
      </c>
      <c r="E2797" s="10">
        <v>51.671999999999997</v>
      </c>
      <c r="F2797" s="24">
        <v>0.10751186376116939</v>
      </c>
      <c r="G2797" s="10">
        <v>48.447000000000003</v>
      </c>
      <c r="H2797" s="24">
        <v>0.12270938162314912</v>
      </c>
      <c r="I2797" s="10">
        <v>64.186000000000007</v>
      </c>
      <c r="J2797" s="24">
        <v>0.15751049939162404</v>
      </c>
      <c r="K2797" s="10">
        <v>67.831999999999994</v>
      </c>
      <c r="L2797" s="61">
        <v>0.2821595846394036</v>
      </c>
      <c r="Q2797" s="48"/>
      <c r="R2797" s="48"/>
      <c r="S2797" s="48"/>
      <c r="T2797" s="48"/>
      <c r="U2797" s="48"/>
      <c r="V2797" s="48"/>
    </row>
    <row r="2798" spans="1:22" x14ac:dyDescent="0.25">
      <c r="A2798" s="8"/>
      <c r="B2798" s="60" t="s">
        <v>2793</v>
      </c>
      <c r="C2798" s="45">
        <v>70.025000000000006</v>
      </c>
      <c r="D2798" s="24">
        <v>0.34029208525534671</v>
      </c>
      <c r="E2798" s="10">
        <v>53.996000000000002</v>
      </c>
      <c r="F2798" s="24">
        <v>0.12989032964591235</v>
      </c>
      <c r="G2798" s="10">
        <v>51.500999999999998</v>
      </c>
      <c r="H2798" s="24">
        <v>0.16222840583053388</v>
      </c>
      <c r="I2798" s="10">
        <v>65.55</v>
      </c>
      <c r="J2798" s="24">
        <v>0.20513390812868787</v>
      </c>
      <c r="K2798" s="10">
        <v>68.378</v>
      </c>
      <c r="L2798" s="61">
        <v>0.30856741743013782</v>
      </c>
      <c r="Q2798" s="48"/>
      <c r="R2798" s="48"/>
      <c r="S2798" s="48"/>
      <c r="T2798" s="48"/>
      <c r="U2798" s="48"/>
      <c r="V2798" s="48"/>
    </row>
    <row r="2799" spans="1:22" x14ac:dyDescent="0.25">
      <c r="A2799" s="8"/>
      <c r="B2799" s="60" t="s">
        <v>2794</v>
      </c>
      <c r="C2799" s="45">
        <v>71.352999999999994</v>
      </c>
      <c r="D2799" s="24">
        <v>0.3770124163582329</v>
      </c>
      <c r="E2799" s="10">
        <v>55.067</v>
      </c>
      <c r="F2799" s="24">
        <v>0.1508403828146079</v>
      </c>
      <c r="G2799" s="10">
        <v>54.274999999999999</v>
      </c>
      <c r="H2799" s="24">
        <v>0.19795556452659352</v>
      </c>
      <c r="I2799" s="10">
        <v>67.19</v>
      </c>
      <c r="J2799" s="24">
        <v>0.23816937710151376</v>
      </c>
      <c r="K2799" s="10">
        <v>69.471000000000004</v>
      </c>
      <c r="L2799" s="61">
        <v>0.34820337177920052</v>
      </c>
      <c r="Q2799" s="48"/>
      <c r="R2799" s="48"/>
      <c r="S2799" s="48"/>
      <c r="T2799" s="48"/>
      <c r="U2799" s="48"/>
      <c r="V2799" s="48"/>
    </row>
    <row r="2800" spans="1:22" x14ac:dyDescent="0.25">
      <c r="A2800" s="8"/>
      <c r="B2800" s="60" t="s">
        <v>2795</v>
      </c>
      <c r="C2800" s="45">
        <v>70.694000000000003</v>
      </c>
      <c r="D2800" s="24">
        <v>0.36238992105311141</v>
      </c>
      <c r="E2800" s="10">
        <v>53.896000000000001</v>
      </c>
      <c r="F2800" s="24">
        <v>0.16885425428920597</v>
      </c>
      <c r="G2800" s="10">
        <v>53.859000000000002</v>
      </c>
      <c r="H2800" s="24">
        <v>0.22236479764702491</v>
      </c>
      <c r="I2800" s="10">
        <v>66.765000000000001</v>
      </c>
      <c r="J2800" s="24">
        <v>0.25789907500686876</v>
      </c>
      <c r="K2800" s="10">
        <v>69.661000000000001</v>
      </c>
      <c r="L2800" s="61">
        <v>0.38077141854357532</v>
      </c>
      <c r="Q2800" s="48"/>
      <c r="R2800" s="48"/>
      <c r="S2800" s="48"/>
      <c r="T2800" s="48"/>
      <c r="U2800" s="48"/>
      <c r="V2800" s="48"/>
    </row>
    <row r="2801" spans="1:22" x14ac:dyDescent="0.25">
      <c r="A2801" s="8"/>
      <c r="B2801" s="60" t="s">
        <v>2796</v>
      </c>
      <c r="C2801" s="45">
        <v>68.120999999999995</v>
      </c>
      <c r="D2801" s="24">
        <v>0.34485021970208035</v>
      </c>
      <c r="E2801" s="10">
        <v>52.012999999999998</v>
      </c>
      <c r="F2801" s="24">
        <v>0.16967955941403337</v>
      </c>
      <c r="G2801" s="10">
        <v>51.448</v>
      </c>
      <c r="H2801" s="24">
        <v>0.23368272322265315</v>
      </c>
      <c r="I2801" s="10">
        <v>65.844999999999999</v>
      </c>
      <c r="J2801" s="24">
        <v>0.26425758507450969</v>
      </c>
      <c r="K2801" s="10">
        <v>68.494</v>
      </c>
      <c r="L2801" s="61">
        <v>0.38874701973931042</v>
      </c>
      <c r="Q2801" s="48"/>
      <c r="R2801" s="48"/>
      <c r="S2801" s="48"/>
      <c r="T2801" s="48"/>
      <c r="U2801" s="48"/>
      <c r="V2801" s="48"/>
    </row>
    <row r="2802" spans="1:22" x14ac:dyDescent="0.25">
      <c r="A2802" s="8"/>
      <c r="B2802" s="60" t="s">
        <v>2797</v>
      </c>
      <c r="C2802" s="45">
        <v>65.712000000000003</v>
      </c>
      <c r="D2802" s="24">
        <v>0.32534140427006036</v>
      </c>
      <c r="E2802" s="10">
        <v>50.143000000000001</v>
      </c>
      <c r="F2802" s="24">
        <v>0.16937800561842334</v>
      </c>
      <c r="G2802" s="10">
        <v>49.798000000000002</v>
      </c>
      <c r="H2802" s="24">
        <v>0.22644501795008579</v>
      </c>
      <c r="I2802" s="10">
        <v>64.94</v>
      </c>
      <c r="J2802" s="24">
        <v>0.26676958905184933</v>
      </c>
      <c r="K2802" s="10">
        <v>67.263999999999996</v>
      </c>
      <c r="L2802" s="61">
        <v>0.40052283151996321</v>
      </c>
      <c r="Q2802" s="48"/>
      <c r="R2802" s="48"/>
      <c r="S2802" s="48"/>
      <c r="T2802" s="48"/>
      <c r="U2802" s="48"/>
      <c r="V2802" s="48"/>
    </row>
    <row r="2803" spans="1:22" x14ac:dyDescent="0.25">
      <c r="A2803" s="8"/>
      <c r="B2803" s="60" t="s">
        <v>2798</v>
      </c>
      <c r="C2803" s="45">
        <v>64.447000000000003</v>
      </c>
      <c r="D2803" s="24">
        <v>0.29022553649242439</v>
      </c>
      <c r="E2803" s="10">
        <v>49.003999999999998</v>
      </c>
      <c r="F2803" s="24">
        <v>0.16141063691335883</v>
      </c>
      <c r="G2803" s="10">
        <v>48.720999999999997</v>
      </c>
      <c r="H2803" s="24">
        <v>0.20614484061188887</v>
      </c>
      <c r="I2803" s="10">
        <v>63.755000000000003</v>
      </c>
      <c r="J2803" s="24">
        <v>0.25543940444572372</v>
      </c>
      <c r="K2803" s="10">
        <v>65.819999999999993</v>
      </c>
      <c r="L2803" s="61">
        <v>0.39027194500586976</v>
      </c>
      <c r="Q2803" s="48"/>
      <c r="R2803" s="48"/>
      <c r="S2803" s="48"/>
      <c r="T2803" s="48"/>
      <c r="U2803" s="48"/>
      <c r="V2803" s="48"/>
    </row>
    <row r="2804" spans="1:22" x14ac:dyDescent="0.25">
      <c r="A2804" s="8"/>
      <c r="B2804" s="60" t="s">
        <v>2799</v>
      </c>
      <c r="C2804" s="45">
        <v>62.784999999999997</v>
      </c>
      <c r="D2804" s="24">
        <v>0.22657574707823583</v>
      </c>
      <c r="E2804" s="10">
        <v>48.112000000000002</v>
      </c>
      <c r="F2804" s="24">
        <v>0.14463472312600187</v>
      </c>
      <c r="G2804" s="10">
        <v>48.51</v>
      </c>
      <c r="H2804" s="24">
        <v>0.18154817687682925</v>
      </c>
      <c r="I2804" s="10">
        <v>62.03</v>
      </c>
      <c r="J2804" s="24">
        <v>0.24040663064383186</v>
      </c>
      <c r="K2804" s="10">
        <v>63.993000000000002</v>
      </c>
      <c r="L2804" s="61">
        <v>0.35521076645648519</v>
      </c>
      <c r="Q2804" s="48"/>
      <c r="R2804" s="48"/>
      <c r="S2804" s="48"/>
      <c r="T2804" s="48"/>
      <c r="U2804" s="48"/>
      <c r="V2804" s="48"/>
    </row>
    <row r="2805" spans="1:22" x14ac:dyDescent="0.25">
      <c r="A2805" s="8"/>
      <c r="B2805" s="60" t="s">
        <v>2800</v>
      </c>
      <c r="C2805" s="45">
        <v>61.627000000000002</v>
      </c>
      <c r="D2805" s="24">
        <v>0.15094718033803126</v>
      </c>
      <c r="E2805" s="10">
        <v>48.88</v>
      </c>
      <c r="F2805" s="24">
        <v>0.12650975288460012</v>
      </c>
      <c r="G2805" s="10">
        <v>50.055999999999997</v>
      </c>
      <c r="H2805" s="24">
        <v>0.15023284649432661</v>
      </c>
      <c r="I2805" s="10">
        <v>61.338000000000001</v>
      </c>
      <c r="J2805" s="24">
        <v>0.20502924129629871</v>
      </c>
      <c r="K2805" s="10">
        <v>63.978999999999999</v>
      </c>
      <c r="L2805" s="61">
        <v>0.3211298970070316</v>
      </c>
      <c r="Q2805" s="48"/>
      <c r="R2805" s="48"/>
      <c r="S2805" s="48"/>
      <c r="T2805" s="48"/>
      <c r="U2805" s="48"/>
      <c r="V2805" s="48"/>
    </row>
    <row r="2806" spans="1:22" x14ac:dyDescent="0.25">
      <c r="A2806" s="8"/>
      <c r="B2806" s="60" t="s">
        <v>2801</v>
      </c>
      <c r="C2806" s="45">
        <v>60.828000000000003</v>
      </c>
      <c r="D2806" s="24">
        <v>9.2657757033201449E-2</v>
      </c>
      <c r="E2806" s="10">
        <v>49.506</v>
      </c>
      <c r="F2806" s="24">
        <v>0.10117923405335916</v>
      </c>
      <c r="G2806" s="10">
        <v>51.652000000000001</v>
      </c>
      <c r="H2806" s="24">
        <v>0.11385688951686154</v>
      </c>
      <c r="I2806" s="10">
        <v>60.481999999999999</v>
      </c>
      <c r="J2806" s="24">
        <v>0.15643766435963524</v>
      </c>
      <c r="K2806" s="10">
        <v>63.548000000000002</v>
      </c>
      <c r="L2806" s="61">
        <v>0.26294068524816344</v>
      </c>
      <c r="Q2806" s="48"/>
      <c r="R2806" s="48"/>
      <c r="S2806" s="48"/>
      <c r="T2806" s="48"/>
      <c r="U2806" s="48"/>
      <c r="V2806" s="48"/>
    </row>
    <row r="2807" spans="1:22" x14ac:dyDescent="0.25">
      <c r="A2807" s="8"/>
      <c r="B2807" s="60" t="s">
        <v>2802</v>
      </c>
      <c r="C2807" s="45">
        <v>59.843000000000004</v>
      </c>
      <c r="D2807" s="24">
        <v>5.154338432366401E-2</v>
      </c>
      <c r="E2807" s="10">
        <v>48.774999999999999</v>
      </c>
      <c r="F2807" s="24">
        <v>7.7277127938165602E-2</v>
      </c>
      <c r="G2807" s="10">
        <v>51.779000000000003</v>
      </c>
      <c r="H2807" s="24">
        <v>7.1958938277656828E-2</v>
      </c>
      <c r="I2807" s="10">
        <v>59.761000000000003</v>
      </c>
      <c r="J2807" s="24">
        <v>0.11806418693496265</v>
      </c>
      <c r="K2807" s="10">
        <v>62.738</v>
      </c>
      <c r="L2807" s="61">
        <v>0.20156849455988962</v>
      </c>
      <c r="Q2807" s="48"/>
      <c r="R2807" s="48"/>
      <c r="S2807" s="48"/>
      <c r="T2807" s="48"/>
      <c r="U2807" s="48"/>
      <c r="V2807" s="48"/>
    </row>
    <row r="2808" spans="1:22" x14ac:dyDescent="0.25">
      <c r="A2808" s="8"/>
      <c r="B2808" s="60" t="s">
        <v>2803</v>
      </c>
      <c r="C2808" s="45">
        <v>58.652000000000001</v>
      </c>
      <c r="D2808" s="24">
        <v>3.3857822670337483E-2</v>
      </c>
      <c r="E2808" s="10">
        <v>46.996000000000002</v>
      </c>
      <c r="F2808" s="24">
        <v>6.5088006094560918E-2</v>
      </c>
      <c r="G2808" s="10">
        <v>51.987000000000002</v>
      </c>
      <c r="H2808" s="24">
        <v>5.3994434752519499E-2</v>
      </c>
      <c r="I2808" s="10">
        <v>57.951999999999998</v>
      </c>
      <c r="J2808" s="24">
        <v>9.4514149647403609E-2</v>
      </c>
      <c r="K2808" s="10">
        <v>60.920999999999999</v>
      </c>
      <c r="L2808" s="61">
        <v>0.16966608977694941</v>
      </c>
      <c r="Q2808" s="48"/>
      <c r="R2808" s="48"/>
      <c r="S2808" s="48"/>
      <c r="T2808" s="48"/>
      <c r="U2808" s="48"/>
      <c r="V2808" s="48"/>
    </row>
    <row r="2809" spans="1:22" x14ac:dyDescent="0.25">
      <c r="A2809" s="8"/>
      <c r="B2809" s="60" t="s">
        <v>2804</v>
      </c>
      <c r="C2809" s="45">
        <v>57.582999999999998</v>
      </c>
      <c r="D2809" s="24">
        <v>3.1104709464510365E-2</v>
      </c>
      <c r="E2809" s="10">
        <v>46.026000000000003</v>
      </c>
      <c r="F2809" s="24">
        <v>6.6817972606218357E-2</v>
      </c>
      <c r="G2809" s="10">
        <v>52.146000000000001</v>
      </c>
      <c r="H2809" s="24">
        <v>4.7492034198878298E-2</v>
      </c>
      <c r="I2809" s="10">
        <v>56.029000000000003</v>
      </c>
      <c r="J2809" s="24">
        <v>8.8234139704054526E-2</v>
      </c>
      <c r="K2809" s="10">
        <v>59.689</v>
      </c>
      <c r="L2809" s="61">
        <v>0.15890689484066953</v>
      </c>
      <c r="Q2809" s="48"/>
      <c r="R2809" s="48"/>
      <c r="S2809" s="48"/>
      <c r="T2809" s="48"/>
      <c r="U2809" s="48"/>
      <c r="V2809" s="48"/>
    </row>
    <row r="2810" spans="1:22" x14ac:dyDescent="0.25">
      <c r="A2810" s="8"/>
      <c r="B2810" s="60" t="s">
        <v>2805</v>
      </c>
      <c r="C2810" s="45">
        <v>53.734000000000002</v>
      </c>
      <c r="D2810" s="24">
        <v>2.6947690849089285E-2</v>
      </c>
      <c r="E2810" s="10">
        <v>44.581000000000003</v>
      </c>
      <c r="F2810" s="24">
        <v>6.8436840351072101E-2</v>
      </c>
      <c r="G2810" s="10">
        <v>51.039000000000001</v>
      </c>
      <c r="H2810" s="24">
        <v>4.4147118614743582E-2</v>
      </c>
      <c r="I2810" s="10">
        <v>51.923000000000002</v>
      </c>
      <c r="J2810" s="24">
        <v>8.2006463176900024E-2</v>
      </c>
      <c r="K2810" s="10">
        <v>56.072000000000003</v>
      </c>
      <c r="L2810" s="61">
        <v>0.15681314824452056</v>
      </c>
      <c r="Q2810" s="48"/>
      <c r="R2810" s="48"/>
      <c r="S2810" s="48"/>
      <c r="T2810" s="48"/>
      <c r="U2810" s="48"/>
      <c r="V2810" s="48"/>
    </row>
    <row r="2811" spans="1:22" x14ac:dyDescent="0.25">
      <c r="A2811" s="8"/>
      <c r="B2811" s="60" t="s">
        <v>2806</v>
      </c>
      <c r="C2811" s="45">
        <v>48.582000000000001</v>
      </c>
      <c r="D2811" s="24">
        <v>2.4778018852444073E-2</v>
      </c>
      <c r="E2811" s="10">
        <v>41.228999999999999</v>
      </c>
      <c r="F2811" s="24">
        <v>6.3897662164521404E-2</v>
      </c>
      <c r="G2811" s="10">
        <v>47.280999999999999</v>
      </c>
      <c r="H2811" s="24">
        <v>3.7587047102755233E-2</v>
      </c>
      <c r="I2811" s="10">
        <v>46.752000000000002</v>
      </c>
      <c r="J2811" s="24">
        <v>7.9219708764538876E-2</v>
      </c>
      <c r="K2811" s="10">
        <v>51.168999999999997</v>
      </c>
      <c r="L2811" s="61">
        <v>0.15580863398162828</v>
      </c>
      <c r="Q2811" s="48"/>
      <c r="R2811" s="48"/>
      <c r="S2811" s="48"/>
      <c r="T2811" s="48"/>
      <c r="U2811" s="48"/>
      <c r="V2811" s="48"/>
    </row>
    <row r="2812" spans="1:22" x14ac:dyDescent="0.25">
      <c r="A2812" s="8"/>
      <c r="B2812" s="60" t="s">
        <v>2807</v>
      </c>
      <c r="C2812" s="45">
        <v>44.381</v>
      </c>
      <c r="D2812" s="24">
        <v>3.0703593633197804E-2</v>
      </c>
      <c r="E2812" s="10">
        <v>38.813000000000002</v>
      </c>
      <c r="F2812" s="24">
        <v>6.3124821479577264E-2</v>
      </c>
      <c r="G2812" s="10">
        <v>44.192999999999998</v>
      </c>
      <c r="H2812" s="24">
        <v>3.2477080089949838E-2</v>
      </c>
      <c r="I2812" s="10">
        <v>43.869</v>
      </c>
      <c r="J2812" s="24">
        <v>7.6404053612291592E-2</v>
      </c>
      <c r="K2812" s="10">
        <v>47.661000000000001</v>
      </c>
      <c r="L2812" s="61">
        <v>0.15323273514926367</v>
      </c>
      <c r="Q2812" s="48"/>
      <c r="R2812" s="48"/>
      <c r="S2812" s="48"/>
      <c r="T2812" s="48"/>
      <c r="U2812" s="48"/>
      <c r="V2812" s="48"/>
    </row>
    <row r="2813" spans="1:22" x14ac:dyDescent="0.25">
      <c r="A2813" s="8"/>
      <c r="B2813" s="60" t="s">
        <v>2808</v>
      </c>
      <c r="C2813" s="45">
        <v>41.802999999999997</v>
      </c>
      <c r="D2813" s="24">
        <v>2.9190292996882236E-2</v>
      </c>
      <c r="E2813" s="10">
        <v>36.595999999999997</v>
      </c>
      <c r="F2813" s="24">
        <v>5.7475641880097753E-2</v>
      </c>
      <c r="G2813" s="10">
        <v>42.792999999999999</v>
      </c>
      <c r="H2813" s="24">
        <v>2.816698379749755E-2</v>
      </c>
      <c r="I2813" s="10">
        <v>42.366999999999997</v>
      </c>
      <c r="J2813" s="24">
        <v>7.3488067996077155E-2</v>
      </c>
      <c r="K2813" s="10">
        <v>45.859000000000002</v>
      </c>
      <c r="L2813" s="61">
        <v>0.14287442974866588</v>
      </c>
      <c r="Q2813" s="48"/>
      <c r="R2813" s="48"/>
      <c r="S2813" s="48"/>
      <c r="T2813" s="48"/>
      <c r="U2813" s="48"/>
      <c r="V2813" s="48"/>
    </row>
    <row r="2814" spans="1:22" x14ac:dyDescent="0.25">
      <c r="A2814" s="8"/>
      <c r="B2814" s="60" t="s">
        <v>2809</v>
      </c>
      <c r="C2814" s="45">
        <v>40.914000000000001</v>
      </c>
      <c r="D2814" s="24">
        <v>2.6947690849089285E-2</v>
      </c>
      <c r="E2814" s="10">
        <v>35.914999999999999</v>
      </c>
      <c r="F2814" s="24">
        <v>4.9811165063949982E-2</v>
      </c>
      <c r="G2814" s="10">
        <v>42.386000000000003</v>
      </c>
      <c r="H2814" s="24">
        <v>2.8339964250706336E-2</v>
      </c>
      <c r="I2814" s="10">
        <v>41.722999999999999</v>
      </c>
      <c r="J2814" s="24">
        <v>6.3641712978097412E-2</v>
      </c>
      <c r="K2814" s="10">
        <v>44.945</v>
      </c>
      <c r="L2814" s="61">
        <v>0.13706603419692881</v>
      </c>
      <c r="Q2814" s="48"/>
      <c r="R2814" s="48"/>
      <c r="S2814" s="48"/>
      <c r="T2814" s="48"/>
      <c r="U2814" s="48"/>
      <c r="V2814" s="48"/>
    </row>
    <row r="2815" spans="1:22" x14ac:dyDescent="0.25">
      <c r="A2815" s="8"/>
      <c r="B2815" s="60" t="s">
        <v>2810</v>
      </c>
      <c r="C2815" s="45">
        <v>40.704000000000001</v>
      </c>
      <c r="D2815" s="24">
        <v>3.6793261254033947E-2</v>
      </c>
      <c r="E2815" s="10">
        <v>35.655999999999999</v>
      </c>
      <c r="F2815" s="24">
        <v>3.9988574692944874E-2</v>
      </c>
      <c r="G2815" s="10">
        <v>42.829000000000001</v>
      </c>
      <c r="H2815" s="24">
        <v>2.9060716139076286E-2</v>
      </c>
      <c r="I2815" s="10">
        <v>42.515000000000001</v>
      </c>
      <c r="J2815" s="24">
        <v>5.2775416802876757E-2</v>
      </c>
      <c r="K2815" s="10">
        <v>45.414000000000001</v>
      </c>
      <c r="L2815" s="61">
        <v>0.13179007490410097</v>
      </c>
      <c r="Q2815" s="48"/>
      <c r="R2815" s="48"/>
      <c r="S2815" s="48"/>
      <c r="T2815" s="48"/>
      <c r="U2815" s="48"/>
      <c r="V2815" s="48"/>
    </row>
    <row r="2816" spans="1:22" x14ac:dyDescent="0.25">
      <c r="A2816" s="8"/>
      <c r="B2816" s="60" t="s">
        <v>2811</v>
      </c>
      <c r="C2816" s="45">
        <v>41.405999999999999</v>
      </c>
      <c r="D2816" s="24">
        <v>4.315641694167411E-2</v>
      </c>
      <c r="E2816" s="10">
        <v>35.878999999999998</v>
      </c>
      <c r="F2816" s="24">
        <v>3.4355263575486371E-2</v>
      </c>
      <c r="G2816" s="10">
        <v>44.7</v>
      </c>
      <c r="H2816" s="24">
        <v>2.554344692383094E-2</v>
      </c>
      <c r="I2816" s="10">
        <v>44.255000000000003</v>
      </c>
      <c r="J2816" s="24">
        <v>4.4746649231775092E-2</v>
      </c>
      <c r="K2816" s="10">
        <v>47.021999999999998</v>
      </c>
      <c r="L2816" s="61">
        <v>0.12795411367514128</v>
      </c>
      <c r="Q2816" s="48"/>
      <c r="R2816" s="48"/>
      <c r="S2816" s="48"/>
      <c r="T2816" s="48"/>
      <c r="U2816" s="48"/>
      <c r="V2816" s="48"/>
    </row>
    <row r="2817" spans="1:22" x14ac:dyDescent="0.25">
      <c r="A2817" s="8"/>
      <c r="B2817" s="60" t="s">
        <v>2812</v>
      </c>
      <c r="C2817" s="45">
        <v>42.844999999999999</v>
      </c>
      <c r="D2817" s="24">
        <v>5.5736868014658963E-2</v>
      </c>
      <c r="E2817" s="10">
        <v>35.987000000000002</v>
      </c>
      <c r="F2817" s="24">
        <v>2.7738106572725255E-2</v>
      </c>
      <c r="G2817" s="10">
        <v>49.332000000000001</v>
      </c>
      <c r="H2817" s="24">
        <v>2.266043937035115E-2</v>
      </c>
      <c r="I2817" s="10">
        <v>47.793999999999997</v>
      </c>
      <c r="J2817" s="24">
        <v>4.0274599542334096E-2</v>
      </c>
      <c r="K2817" s="10">
        <v>50.116999999999997</v>
      </c>
      <c r="L2817" s="61">
        <v>0.1206089134670071</v>
      </c>
      <c r="Q2817" s="48"/>
      <c r="R2817" s="48"/>
      <c r="S2817" s="48"/>
      <c r="T2817" s="48"/>
      <c r="U2817" s="48"/>
      <c r="V2817" s="48"/>
    </row>
    <row r="2818" spans="1:22" x14ac:dyDescent="0.25">
      <c r="A2818" s="8"/>
      <c r="B2818" s="60" t="s">
        <v>2813</v>
      </c>
      <c r="C2818" s="45">
        <v>44.936999999999998</v>
      </c>
      <c r="D2818" s="24">
        <v>7.7087169763159338E-2</v>
      </c>
      <c r="E2818" s="10">
        <v>35.35</v>
      </c>
      <c r="F2818" s="24">
        <v>2.6151258370624268E-2</v>
      </c>
      <c r="G2818" s="10">
        <v>57.87</v>
      </c>
      <c r="H2818" s="24">
        <v>2.4073113071556247E-2</v>
      </c>
      <c r="I2818" s="10">
        <v>54.991999999999997</v>
      </c>
      <c r="J2818" s="24">
        <v>4.1320693036940179E-2</v>
      </c>
      <c r="K2818" s="10">
        <v>56.719000000000001</v>
      </c>
      <c r="L2818" s="61">
        <v>0.11915681457907283</v>
      </c>
      <c r="Q2818" s="48"/>
      <c r="R2818" s="48"/>
      <c r="S2818" s="48"/>
      <c r="T2818" s="48"/>
      <c r="U2818" s="48"/>
      <c r="V2818" s="48"/>
    </row>
    <row r="2819" spans="1:22" x14ac:dyDescent="0.25">
      <c r="A2819" s="8"/>
      <c r="B2819" s="60" t="s">
        <v>2814</v>
      </c>
      <c r="C2819" s="45">
        <v>48.697000000000003</v>
      </c>
      <c r="D2819" s="24">
        <v>0.12038944700712892</v>
      </c>
      <c r="E2819" s="10">
        <v>37.566000000000003</v>
      </c>
      <c r="F2819" s="24">
        <v>3.6989431590974009E-2</v>
      </c>
      <c r="G2819" s="10">
        <v>64.429000000000002</v>
      </c>
      <c r="H2819" s="24">
        <v>3.1914893617021274E-2</v>
      </c>
      <c r="I2819" s="10">
        <v>60.459000000000003</v>
      </c>
      <c r="J2819" s="24">
        <v>5.9993461915658713E-2</v>
      </c>
      <c r="K2819" s="10">
        <v>61.999000000000002</v>
      </c>
      <c r="L2819" s="61">
        <v>0.13840922566826802</v>
      </c>
      <c r="Q2819" s="48"/>
      <c r="R2819" s="48"/>
      <c r="S2819" s="48"/>
      <c r="T2819" s="48"/>
      <c r="U2819" s="48"/>
      <c r="V2819" s="48"/>
    </row>
    <row r="2820" spans="1:22" x14ac:dyDescent="0.25">
      <c r="A2820" s="8"/>
      <c r="B2820" s="60" t="s">
        <v>2815</v>
      </c>
      <c r="C2820" s="45">
        <v>53.04</v>
      </c>
      <c r="D2820" s="24">
        <v>0.18604481557788027</v>
      </c>
      <c r="E2820" s="10">
        <v>41.154000000000003</v>
      </c>
      <c r="F2820" s="24">
        <v>6.4791012091783298E-2</v>
      </c>
      <c r="G2820" s="10">
        <v>68.099000000000004</v>
      </c>
      <c r="H2820" s="24">
        <v>4.6661477253070405E-2</v>
      </c>
      <c r="I2820" s="10">
        <v>63.241999999999997</v>
      </c>
      <c r="J2820" s="24">
        <v>8.7701863354037263E-2</v>
      </c>
      <c r="K2820" s="10">
        <v>64.688999999999993</v>
      </c>
      <c r="L2820" s="61">
        <v>0.17905589370636141</v>
      </c>
      <c r="Q2820" s="48"/>
      <c r="R2820" s="48"/>
      <c r="S2820" s="48"/>
      <c r="T2820" s="48"/>
      <c r="U2820" s="48"/>
      <c r="V2820" s="48"/>
    </row>
    <row r="2821" spans="1:22" x14ac:dyDescent="0.25">
      <c r="A2821" s="8"/>
      <c r="B2821" s="60" t="s">
        <v>2816</v>
      </c>
      <c r="C2821" s="45">
        <v>56.706000000000003</v>
      </c>
      <c r="D2821" s="24">
        <v>0.2485094900359181</v>
      </c>
      <c r="E2821" s="10">
        <v>44.454999999999998</v>
      </c>
      <c r="F2821" s="24">
        <v>9.84004570122822E-2</v>
      </c>
      <c r="G2821" s="10">
        <v>69.042000000000002</v>
      </c>
      <c r="H2821" s="24">
        <v>7.1354436948624811E-2</v>
      </c>
      <c r="I2821" s="10">
        <v>63.308</v>
      </c>
      <c r="J2821" s="24">
        <v>0.13017325923504414</v>
      </c>
      <c r="K2821" s="10">
        <v>65.442999999999998</v>
      </c>
      <c r="L2821" s="61">
        <v>0.22663633393434093</v>
      </c>
      <c r="Q2821" s="48"/>
      <c r="R2821" s="48"/>
      <c r="S2821" s="48"/>
      <c r="T2821" s="48"/>
      <c r="U2821" s="48"/>
      <c r="V2821" s="48"/>
    </row>
    <row r="2822" spans="1:22" x14ac:dyDescent="0.25">
      <c r="A2822" s="8"/>
      <c r="B2822" s="60" t="s">
        <v>2817</v>
      </c>
      <c r="C2822" s="45">
        <v>58.987000000000002</v>
      </c>
      <c r="D2822" s="24">
        <v>0.32005396831184935</v>
      </c>
      <c r="E2822" s="10">
        <v>46.405000000000001</v>
      </c>
      <c r="F2822" s="24">
        <v>0.13961090482084484</v>
      </c>
      <c r="G2822" s="10">
        <v>70.486000000000004</v>
      </c>
      <c r="H2822" s="24">
        <v>0.10390359222741163</v>
      </c>
      <c r="I2822" s="10">
        <v>64.481999999999999</v>
      </c>
      <c r="J2822" s="24">
        <v>0.17367767244197449</v>
      </c>
      <c r="K2822" s="10">
        <v>66.896000000000001</v>
      </c>
      <c r="L2822" s="61">
        <v>0.26711359043550864</v>
      </c>
      <c r="Q2822" s="48"/>
      <c r="R2822" s="48"/>
      <c r="S2822" s="48"/>
      <c r="T2822" s="48"/>
      <c r="U2822" s="48"/>
      <c r="V2822" s="48"/>
    </row>
    <row r="2823" spans="1:22" x14ac:dyDescent="0.25">
      <c r="A2823" s="8"/>
      <c r="B2823" s="60" t="s">
        <v>2818</v>
      </c>
      <c r="C2823" s="45">
        <v>59.951999999999998</v>
      </c>
      <c r="D2823" s="24">
        <v>0.37123270187977464</v>
      </c>
      <c r="E2823" s="10">
        <v>48.856999999999999</v>
      </c>
      <c r="F2823" s="24">
        <v>0.17106223618648639</v>
      </c>
      <c r="G2823" s="10">
        <v>71.661000000000001</v>
      </c>
      <c r="H2823" s="24">
        <v>0.13173903015625901</v>
      </c>
      <c r="I2823" s="10">
        <v>65.605999999999995</v>
      </c>
      <c r="J2823" s="24">
        <v>0.20538738149722133</v>
      </c>
      <c r="K2823" s="10">
        <v>67.63</v>
      </c>
      <c r="L2823" s="61">
        <v>0.29619187066639235</v>
      </c>
      <c r="Q2823" s="48"/>
      <c r="R2823" s="48"/>
      <c r="S2823" s="48"/>
      <c r="T2823" s="48"/>
      <c r="U2823" s="48"/>
      <c r="V2823" s="48"/>
    </row>
    <row r="2824" spans="1:22" x14ac:dyDescent="0.25">
      <c r="A2824" s="8"/>
      <c r="B2824" s="60" t="s">
        <v>2819</v>
      </c>
      <c r="C2824" s="45">
        <v>58.776000000000003</v>
      </c>
      <c r="D2824" s="24">
        <v>0.40427006034970009</v>
      </c>
      <c r="E2824" s="10">
        <v>48.093000000000004</v>
      </c>
      <c r="F2824" s="24">
        <v>0.19457932654162302</v>
      </c>
      <c r="G2824" s="10">
        <v>70.980999999999995</v>
      </c>
      <c r="H2824" s="24">
        <v>0.14618289799919276</v>
      </c>
      <c r="I2824" s="10">
        <v>65.066999999999993</v>
      </c>
      <c r="J2824" s="24">
        <v>0.22658385093167702</v>
      </c>
      <c r="K2824" s="10">
        <v>67.039000000000001</v>
      </c>
      <c r="L2824" s="61">
        <v>0.30731252798315567</v>
      </c>
      <c r="Q2824" s="48"/>
      <c r="R2824" s="48"/>
      <c r="S2824" s="48"/>
      <c r="T2824" s="48"/>
      <c r="U2824" s="48"/>
      <c r="V2824" s="48"/>
    </row>
    <row r="2825" spans="1:22" x14ac:dyDescent="0.25">
      <c r="A2825" s="8"/>
      <c r="B2825" s="60" t="s">
        <v>2820</v>
      </c>
      <c r="C2825" s="45">
        <v>56.661000000000001</v>
      </c>
      <c r="D2825" s="24">
        <v>0.40780717268036537</v>
      </c>
      <c r="E2825" s="10">
        <v>45.719000000000001</v>
      </c>
      <c r="F2825" s="24">
        <v>0.20546510520803579</v>
      </c>
      <c r="G2825" s="10">
        <v>70.338999999999999</v>
      </c>
      <c r="H2825" s="24">
        <v>0.15017586346076225</v>
      </c>
      <c r="I2825" s="10">
        <v>64.352999999999994</v>
      </c>
      <c r="J2825" s="24">
        <v>0.23905851585485452</v>
      </c>
      <c r="K2825" s="10">
        <v>65.697000000000003</v>
      </c>
      <c r="L2825" s="61">
        <v>0.31342344413654571</v>
      </c>
      <c r="Q2825" s="48"/>
      <c r="R2825" s="48"/>
      <c r="S2825" s="48"/>
      <c r="T2825" s="48"/>
      <c r="U2825" s="48"/>
      <c r="V2825" s="48"/>
    </row>
    <row r="2826" spans="1:22" x14ac:dyDescent="0.25">
      <c r="A2826" s="8"/>
      <c r="B2826" s="60" t="s">
        <v>2821</v>
      </c>
      <c r="C2826" s="45">
        <v>54.276000000000003</v>
      </c>
      <c r="D2826" s="24">
        <v>0.38704031214104689</v>
      </c>
      <c r="E2826" s="10">
        <v>44.064999999999998</v>
      </c>
      <c r="F2826" s="24">
        <v>0.20111714113427909</v>
      </c>
      <c r="G2826" s="10">
        <v>68.998000000000005</v>
      </c>
      <c r="H2826" s="24">
        <v>0.14217551749985585</v>
      </c>
      <c r="I2826" s="10">
        <v>62.628999999999998</v>
      </c>
      <c r="J2826" s="24">
        <v>0.23925465838509316</v>
      </c>
      <c r="K2826" s="10">
        <v>64.308000000000007</v>
      </c>
      <c r="L2826" s="61">
        <v>0.31019252411089193</v>
      </c>
      <c r="Q2826" s="48"/>
      <c r="R2826" s="48"/>
      <c r="S2826" s="48"/>
      <c r="T2826" s="48"/>
      <c r="U2826" s="48"/>
      <c r="V2826" s="48"/>
    </row>
    <row r="2827" spans="1:22" x14ac:dyDescent="0.25">
      <c r="A2827" s="8"/>
      <c r="B2827" s="60" t="s">
        <v>2822</v>
      </c>
      <c r="C2827" s="45">
        <v>52.905000000000001</v>
      </c>
      <c r="D2827" s="24">
        <v>0.35728481047276972</v>
      </c>
      <c r="E2827" s="10">
        <v>43.335999999999999</v>
      </c>
      <c r="F2827" s="24">
        <v>0.17869497603859213</v>
      </c>
      <c r="G2827" s="10">
        <v>67.84</v>
      </c>
      <c r="H2827" s="24">
        <v>0.13018220607737993</v>
      </c>
      <c r="I2827" s="10">
        <v>61.552</v>
      </c>
      <c r="J2827" s="24">
        <v>0.23807780320366131</v>
      </c>
      <c r="K2827" s="10">
        <v>63.186999999999998</v>
      </c>
      <c r="L2827" s="61">
        <v>0.29362649596437518</v>
      </c>
      <c r="Q2827" s="48"/>
      <c r="R2827" s="48"/>
      <c r="S2827" s="48"/>
      <c r="T2827" s="48"/>
      <c r="U2827" s="48"/>
      <c r="V2827" s="48"/>
    </row>
    <row r="2828" spans="1:22" x14ac:dyDescent="0.25">
      <c r="A2828" s="8"/>
      <c r="B2828" s="60" t="s">
        <v>2823</v>
      </c>
      <c r="C2828" s="45">
        <v>51.185000000000002</v>
      </c>
      <c r="D2828" s="24">
        <v>0.30685361095410868</v>
      </c>
      <c r="E2828" s="10">
        <v>43.613999999999997</v>
      </c>
      <c r="F2828" s="24">
        <v>0.14440318639118982</v>
      </c>
      <c r="G2828" s="10">
        <v>65.947999999999993</v>
      </c>
      <c r="H2828" s="24">
        <v>0.10907859078590786</v>
      </c>
      <c r="I2828" s="10">
        <v>60.633000000000003</v>
      </c>
      <c r="J2828" s="24">
        <v>0.24095456031382806</v>
      </c>
      <c r="K2828" s="10">
        <v>61.4</v>
      </c>
      <c r="L2828" s="61">
        <v>0.25661007514611744</v>
      </c>
      <c r="Q2828" s="48"/>
      <c r="R2828" s="48"/>
      <c r="S2828" s="48"/>
      <c r="T2828" s="48"/>
      <c r="U2828" s="48"/>
      <c r="V2828" s="48"/>
    </row>
    <row r="2829" spans="1:22" x14ac:dyDescent="0.25">
      <c r="A2829" s="8"/>
      <c r="B2829" s="60" t="s">
        <v>2824</v>
      </c>
      <c r="C2829" s="45">
        <v>50.491999999999997</v>
      </c>
      <c r="D2829" s="24">
        <v>0.23789815304392217</v>
      </c>
      <c r="E2829" s="10">
        <v>45.116</v>
      </c>
      <c r="F2829" s="24">
        <v>0.10076486083341267</v>
      </c>
      <c r="G2829" s="10">
        <v>65.492999999999995</v>
      </c>
      <c r="H2829" s="24">
        <v>8.634607622671972E-2</v>
      </c>
      <c r="I2829" s="10">
        <v>59.378999999999998</v>
      </c>
      <c r="J2829" s="24">
        <v>0.20818568159529258</v>
      </c>
      <c r="K2829" s="10">
        <v>61.070999999999998</v>
      </c>
      <c r="L2829" s="61">
        <v>0.19667469354663053</v>
      </c>
      <c r="Q2829" s="48"/>
      <c r="R2829" s="48"/>
      <c r="S2829" s="48"/>
      <c r="T2829" s="48"/>
      <c r="U2829" s="48"/>
      <c r="V2829" s="48"/>
    </row>
    <row r="2830" spans="1:22" x14ac:dyDescent="0.25">
      <c r="A2830" s="8"/>
      <c r="B2830" s="60" t="s">
        <v>2825</v>
      </c>
      <c r="C2830" s="45">
        <v>50.357999999999997</v>
      </c>
      <c r="D2830" s="24">
        <v>0.17176873849071053</v>
      </c>
      <c r="E2830" s="10">
        <v>46.887</v>
      </c>
      <c r="F2830" s="24">
        <v>6.088736551461487E-2</v>
      </c>
      <c r="G2830" s="10">
        <v>65.215999999999994</v>
      </c>
      <c r="H2830" s="24">
        <v>6.0543158623075591E-2</v>
      </c>
      <c r="I2830" s="10">
        <v>59.625999999999998</v>
      </c>
      <c r="J2830" s="24">
        <v>0.16651193200392286</v>
      </c>
      <c r="K2830" s="10">
        <v>61.271999999999998</v>
      </c>
      <c r="L2830" s="61">
        <v>0.1302048669514394</v>
      </c>
      <c r="Q2830" s="48"/>
      <c r="R2830" s="48"/>
      <c r="S2830" s="48"/>
      <c r="T2830" s="48"/>
      <c r="U2830" s="48"/>
      <c r="V2830" s="48"/>
    </row>
    <row r="2831" spans="1:22" x14ac:dyDescent="0.25">
      <c r="A2831" s="8"/>
      <c r="B2831" s="60" t="s">
        <v>2826</v>
      </c>
      <c r="C2831" s="45">
        <v>49.606000000000002</v>
      </c>
      <c r="D2831" s="24">
        <v>0.13025324994986051</v>
      </c>
      <c r="E2831" s="10">
        <v>47.008000000000003</v>
      </c>
      <c r="F2831" s="24">
        <v>3.4910660446221715E-2</v>
      </c>
      <c r="G2831" s="10">
        <v>64.849999999999994</v>
      </c>
      <c r="H2831" s="24">
        <v>3.7853889177189647E-2</v>
      </c>
      <c r="I2831" s="10">
        <v>59.530999999999999</v>
      </c>
      <c r="J2831" s="24">
        <v>0.13149395227198432</v>
      </c>
      <c r="K2831" s="10">
        <v>60.923999999999999</v>
      </c>
      <c r="L2831" s="61">
        <v>7.5968973487094471E-2</v>
      </c>
      <c r="Q2831" s="48"/>
      <c r="R2831" s="48"/>
      <c r="S2831" s="48"/>
      <c r="T2831" s="48"/>
      <c r="U2831" s="48"/>
      <c r="V2831" s="48"/>
    </row>
    <row r="2832" spans="1:22" x14ac:dyDescent="0.25">
      <c r="A2832" s="8"/>
      <c r="B2832" s="60" t="s">
        <v>2827</v>
      </c>
      <c r="C2832" s="45">
        <v>48.783000000000001</v>
      </c>
      <c r="D2832" s="24">
        <v>0.12401772202672889</v>
      </c>
      <c r="E2832" s="10">
        <v>46.767000000000003</v>
      </c>
      <c r="F2832" s="24">
        <v>2.68494715795487E-2</v>
      </c>
      <c r="G2832" s="10">
        <v>63.488999999999997</v>
      </c>
      <c r="H2832" s="24">
        <v>2.9291356743354667E-2</v>
      </c>
      <c r="I2832" s="10">
        <v>58.058999999999997</v>
      </c>
      <c r="J2832" s="24">
        <v>0.10540699575024517</v>
      </c>
      <c r="K2832" s="10">
        <v>59.497</v>
      </c>
      <c r="L2832" s="61">
        <v>4.3575067462094171E-2</v>
      </c>
      <c r="Q2832" s="48"/>
      <c r="R2832" s="48"/>
      <c r="S2832" s="48"/>
      <c r="T2832" s="48"/>
      <c r="U2832" s="48"/>
      <c r="V2832" s="48"/>
    </row>
    <row r="2833" spans="1:22" x14ac:dyDescent="0.25">
      <c r="A2833" s="8"/>
      <c r="B2833" s="60" t="s">
        <v>2828</v>
      </c>
      <c r="C2833" s="45">
        <v>48.832000000000001</v>
      </c>
      <c r="D2833" s="24">
        <v>0.14139333053767755</v>
      </c>
      <c r="E2833" s="10">
        <v>47.021000000000001</v>
      </c>
      <c r="F2833" s="24">
        <v>3.0562696372465011E-2</v>
      </c>
      <c r="G2833" s="10">
        <v>61.872</v>
      </c>
      <c r="H2833" s="24">
        <v>3.2347344750043243E-2</v>
      </c>
      <c r="I2833" s="10">
        <v>56.404000000000003</v>
      </c>
      <c r="J2833" s="24">
        <v>8.7636482510624392E-2</v>
      </c>
      <c r="K2833" s="10">
        <v>58.505000000000003</v>
      </c>
      <c r="L2833" s="61">
        <v>4.2945824610655985E-2</v>
      </c>
      <c r="Q2833" s="48"/>
      <c r="R2833" s="48"/>
      <c r="S2833" s="48"/>
      <c r="T2833" s="48"/>
      <c r="U2833" s="48"/>
      <c r="V2833" s="48"/>
    </row>
    <row r="2834" spans="1:22" x14ac:dyDescent="0.25">
      <c r="A2834" s="8"/>
      <c r="B2834" s="60" t="s">
        <v>2829</v>
      </c>
      <c r="C2834" s="45">
        <v>47.137999999999998</v>
      </c>
      <c r="D2834" s="24">
        <v>0.1495979725417981</v>
      </c>
      <c r="E2834" s="10">
        <v>46.204999999999998</v>
      </c>
      <c r="F2834" s="24">
        <v>3.7735250245961471E-2</v>
      </c>
      <c r="G2834" s="10">
        <v>57.722999999999999</v>
      </c>
      <c r="H2834" s="24">
        <v>2.8786830421495706E-2</v>
      </c>
      <c r="I2834" s="10">
        <v>53.357999999999997</v>
      </c>
      <c r="J2834" s="24">
        <v>8.7374959136972866E-2</v>
      </c>
      <c r="K2834" s="10">
        <v>54.75</v>
      </c>
      <c r="L2834" s="61">
        <v>5.0629847892641487E-2</v>
      </c>
      <c r="Q2834" s="48"/>
      <c r="R2834" s="48"/>
      <c r="S2834" s="48"/>
      <c r="T2834" s="48"/>
      <c r="U2834" s="48"/>
      <c r="V2834" s="48"/>
    </row>
    <row r="2835" spans="1:22" x14ac:dyDescent="0.25">
      <c r="A2835" s="8"/>
      <c r="B2835" s="60" t="s">
        <v>2830</v>
      </c>
      <c r="C2835" s="45">
        <v>43.220999999999997</v>
      </c>
      <c r="D2835" s="24">
        <v>0.15718270826116287</v>
      </c>
      <c r="E2835" s="10">
        <v>42.545000000000002</v>
      </c>
      <c r="F2835" s="24">
        <v>4.3051191722999781E-2</v>
      </c>
      <c r="G2835" s="10">
        <v>52.588000000000001</v>
      </c>
      <c r="H2835" s="24">
        <v>2.581733264141152E-2</v>
      </c>
      <c r="I2835" s="10">
        <v>49.319000000000003</v>
      </c>
      <c r="J2835" s="24">
        <v>9.0251716247139582E-2</v>
      </c>
      <c r="K2835" s="10">
        <v>49.598999999999997</v>
      </c>
      <c r="L2835" s="61">
        <v>6.5175038420116405E-2</v>
      </c>
      <c r="Q2835" s="48"/>
      <c r="R2835" s="48"/>
      <c r="S2835" s="48"/>
      <c r="T2835" s="48"/>
      <c r="U2835" s="48"/>
      <c r="V2835" s="48"/>
    </row>
    <row r="2836" spans="1:22" x14ac:dyDescent="0.25">
      <c r="A2836" s="8"/>
      <c r="B2836" s="60" t="s">
        <v>2831</v>
      </c>
      <c r="C2836" s="45">
        <v>39.237000000000002</v>
      </c>
      <c r="D2836" s="24">
        <v>0.1452715637477438</v>
      </c>
      <c r="E2836" s="10">
        <v>39.645000000000003</v>
      </c>
      <c r="F2836" s="24">
        <v>5.4227081847714124E-2</v>
      </c>
      <c r="G2836" s="10">
        <v>48.811999999999998</v>
      </c>
      <c r="H2836" s="24">
        <v>2.2620848642028672E-2</v>
      </c>
      <c r="I2836" s="10">
        <v>45.56</v>
      </c>
      <c r="J2836" s="24">
        <v>9.2446861355852436E-2</v>
      </c>
      <c r="K2836" s="10">
        <v>46.095999999999997</v>
      </c>
      <c r="L2836" s="61">
        <v>7.8210803880300939E-2</v>
      </c>
      <c r="Q2836" s="48"/>
      <c r="R2836" s="48"/>
      <c r="S2836" s="48"/>
      <c r="T2836" s="48"/>
      <c r="U2836" s="48"/>
      <c r="V2836" s="48"/>
    </row>
    <row r="2837" spans="1:22" x14ac:dyDescent="0.25">
      <c r="A2837" s="8"/>
      <c r="B2837" s="60" t="s">
        <v>2832</v>
      </c>
      <c r="C2837" s="45">
        <v>36.909999999999997</v>
      </c>
      <c r="D2837" s="24">
        <v>0.13843461138762786</v>
      </c>
      <c r="E2837" s="10">
        <v>38.305999999999997</v>
      </c>
      <c r="F2837" s="24">
        <v>6.319626020125188E-2</v>
      </c>
      <c r="G2837" s="10">
        <v>46.780999999999999</v>
      </c>
      <c r="H2837" s="24">
        <v>1.9364599092284416E-2</v>
      </c>
      <c r="I2837" s="10">
        <v>43.893000000000001</v>
      </c>
      <c r="J2837" s="24">
        <v>9.4982875369290704E-2</v>
      </c>
      <c r="K2837" s="10">
        <v>44.387999999999998</v>
      </c>
      <c r="L2837" s="61">
        <v>9.5713283499044441E-2</v>
      </c>
      <c r="Q2837" s="48"/>
      <c r="R2837" s="48"/>
      <c r="S2837" s="48"/>
      <c r="T2837" s="48"/>
      <c r="U2837" s="48"/>
      <c r="V2837" s="48"/>
    </row>
    <row r="2838" spans="1:22" x14ac:dyDescent="0.25">
      <c r="A2838" s="8"/>
      <c r="B2838" s="60" t="s">
        <v>2833</v>
      </c>
      <c r="C2838" s="45">
        <v>35.774999999999999</v>
      </c>
      <c r="D2838" s="24">
        <v>0.1355722073328593</v>
      </c>
      <c r="E2838" s="10">
        <v>37.814</v>
      </c>
      <c r="F2838" s="24">
        <v>6.6777592900721022E-2</v>
      </c>
      <c r="G2838" s="10">
        <v>45.759</v>
      </c>
      <c r="H2838" s="24">
        <v>1.6108349542540163E-2</v>
      </c>
      <c r="I2838" s="10">
        <v>42.972999999999999</v>
      </c>
      <c r="J2838" s="24">
        <v>9.3714868362571577E-2</v>
      </c>
      <c r="K2838" s="10">
        <v>43.938000000000002</v>
      </c>
      <c r="L2838" s="61">
        <v>0.109441904347195</v>
      </c>
      <c r="Q2838" s="48"/>
      <c r="R2838" s="48"/>
      <c r="S2838" s="48"/>
      <c r="T2838" s="48"/>
      <c r="U2838" s="48"/>
      <c r="V2838" s="48"/>
    </row>
    <row r="2839" spans="1:22" x14ac:dyDescent="0.25">
      <c r="A2839" s="8"/>
      <c r="B2839" s="60" t="s">
        <v>2834</v>
      </c>
      <c r="C2839" s="45">
        <v>35.659999999999997</v>
      </c>
      <c r="D2839" s="24">
        <v>0.15425987711717626</v>
      </c>
      <c r="E2839" s="10">
        <v>38.408999999999999</v>
      </c>
      <c r="F2839" s="24">
        <v>7.0992789794786473E-2</v>
      </c>
      <c r="G2839" s="10">
        <v>46.231999999999999</v>
      </c>
      <c r="H2839" s="24">
        <v>1.3370794611339241E-2</v>
      </c>
      <c r="I2839" s="10">
        <v>43.874000000000002</v>
      </c>
      <c r="J2839" s="24">
        <v>9.3100473214986018E-2</v>
      </c>
      <c r="K2839" s="10">
        <v>44.945</v>
      </c>
      <c r="L2839" s="61">
        <v>0.12757336042770401</v>
      </c>
      <c r="Q2839" s="48"/>
      <c r="R2839" s="48"/>
      <c r="S2839" s="48"/>
      <c r="T2839" s="48"/>
      <c r="U2839" s="48"/>
      <c r="V2839" s="48"/>
    </row>
    <row r="2840" spans="1:22" x14ac:dyDescent="0.25">
      <c r="A2840" s="8"/>
      <c r="B2840" s="60" t="s">
        <v>2835</v>
      </c>
      <c r="C2840" s="45">
        <v>36.549999999999997</v>
      </c>
      <c r="D2840" s="24">
        <v>0.16532662400408393</v>
      </c>
      <c r="E2840" s="10">
        <v>40.268999999999998</v>
      </c>
      <c r="F2840" s="24">
        <v>7.8599160129942156E-2</v>
      </c>
      <c r="G2840" s="10">
        <v>47.731000000000002</v>
      </c>
      <c r="H2840" s="24">
        <v>1.2304589006555724E-2</v>
      </c>
      <c r="I2840" s="10">
        <v>45.627000000000002</v>
      </c>
      <c r="J2840" s="24">
        <v>9.2682161625140522E-2</v>
      </c>
      <c r="K2840" s="10">
        <v>46.344000000000001</v>
      </c>
      <c r="L2840" s="61">
        <v>0.14190676633524446</v>
      </c>
      <c r="Q2840" s="48"/>
      <c r="R2840" s="48"/>
      <c r="S2840" s="48"/>
      <c r="T2840" s="48"/>
      <c r="U2840" s="48"/>
      <c r="V2840" s="48"/>
    </row>
    <row r="2841" spans="1:22" x14ac:dyDescent="0.25">
      <c r="A2841" s="8"/>
      <c r="B2841" s="60" t="s">
        <v>2836</v>
      </c>
      <c r="C2841" s="45">
        <v>37.594999999999999</v>
      </c>
      <c r="D2841" s="24">
        <v>0.16168024941202211</v>
      </c>
      <c r="E2841" s="10">
        <v>44.366999999999997</v>
      </c>
      <c r="F2841" s="24">
        <v>8.2877743443467239E-2</v>
      </c>
      <c r="G2841" s="10">
        <v>51.673999999999999</v>
      </c>
      <c r="H2841" s="24">
        <v>1.0330667819321375E-2</v>
      </c>
      <c r="I2841" s="10">
        <v>48.664000000000001</v>
      </c>
      <c r="J2841" s="24">
        <v>9.4433841407618499E-2</v>
      </c>
      <c r="K2841" s="10">
        <v>49.478999999999999</v>
      </c>
      <c r="L2841" s="61">
        <v>0.15539347315963906</v>
      </c>
      <c r="Q2841" s="48"/>
      <c r="R2841" s="48"/>
      <c r="S2841" s="48"/>
      <c r="T2841" s="48"/>
      <c r="U2841" s="48"/>
      <c r="V2841" s="48"/>
    </row>
    <row r="2842" spans="1:22" x14ac:dyDescent="0.25">
      <c r="A2842" s="8"/>
      <c r="B2842" s="60" t="s">
        <v>2837</v>
      </c>
      <c r="C2842" s="45">
        <v>38.805999999999997</v>
      </c>
      <c r="D2842" s="24">
        <v>0.17343980747142154</v>
      </c>
      <c r="E2842" s="10">
        <v>52.28</v>
      </c>
      <c r="F2842" s="24">
        <v>8.9596703906188097E-2</v>
      </c>
      <c r="G2842" s="10">
        <v>59.453000000000003</v>
      </c>
      <c r="H2842" s="24">
        <v>1.4595490238455442E-2</v>
      </c>
      <c r="I2842" s="10">
        <v>55.222000000000001</v>
      </c>
      <c r="J2842" s="24">
        <v>0.10306151794818165</v>
      </c>
      <c r="K2842" s="10">
        <v>56.192999999999998</v>
      </c>
      <c r="L2842" s="61">
        <v>0.17905266468297168</v>
      </c>
      <c r="Q2842" s="48"/>
      <c r="R2842" s="48"/>
      <c r="S2842" s="48"/>
      <c r="T2842" s="48"/>
      <c r="U2842" s="48"/>
      <c r="V2842" s="48"/>
    </row>
    <row r="2843" spans="1:22" x14ac:dyDescent="0.25">
      <c r="A2843" s="8"/>
      <c r="B2843" s="60" t="s">
        <v>2838</v>
      </c>
      <c r="C2843" s="45">
        <v>41.878999999999998</v>
      </c>
      <c r="D2843" s="24">
        <v>0.19107002862404054</v>
      </c>
      <c r="E2843" s="10">
        <v>58.484000000000002</v>
      </c>
      <c r="F2843" s="24">
        <v>0.10366848902622613</v>
      </c>
      <c r="G2843" s="10">
        <v>65.649000000000001</v>
      </c>
      <c r="H2843" s="24">
        <v>3.4680498523161157E-2</v>
      </c>
      <c r="I2843" s="10">
        <v>60.012999999999998</v>
      </c>
      <c r="J2843" s="24">
        <v>0.13212110120526027</v>
      </c>
      <c r="K2843" s="10">
        <v>61.848999999999997</v>
      </c>
      <c r="L2843" s="61">
        <v>0.2217021070711469</v>
      </c>
      <c r="Q2843" s="48"/>
      <c r="R2843" s="48"/>
      <c r="S2843" s="48"/>
      <c r="T2843" s="48"/>
      <c r="U2843" s="48"/>
      <c r="V2843" s="48"/>
    </row>
    <row r="2844" spans="1:22" x14ac:dyDescent="0.25">
      <c r="A2844" s="8"/>
      <c r="B2844" s="60" t="s">
        <v>2839</v>
      </c>
      <c r="C2844" s="45">
        <v>45.728000000000002</v>
      </c>
      <c r="D2844" s="24">
        <v>0.21564659337453737</v>
      </c>
      <c r="E2844" s="10">
        <v>61.554000000000002</v>
      </c>
      <c r="F2844" s="24">
        <v>0.14024245305443309</v>
      </c>
      <c r="G2844" s="10">
        <v>68.649000000000001</v>
      </c>
      <c r="H2844" s="24">
        <v>6.6018298393487496E-2</v>
      </c>
      <c r="I2844" s="10">
        <v>62.12</v>
      </c>
      <c r="J2844" s="24">
        <v>0.18299824832021752</v>
      </c>
      <c r="K2844" s="10">
        <v>64.614999999999995</v>
      </c>
      <c r="L2844" s="61">
        <v>0.27073807968647945</v>
      </c>
      <c r="Q2844" s="48"/>
      <c r="R2844" s="48"/>
      <c r="S2844" s="48"/>
      <c r="T2844" s="48"/>
      <c r="U2844" s="48"/>
      <c r="V2844" s="48"/>
    </row>
    <row r="2845" spans="1:22" x14ac:dyDescent="0.25">
      <c r="A2845" s="8"/>
      <c r="B2845" s="60" t="s">
        <v>2840</v>
      </c>
      <c r="C2845" s="45">
        <v>49.109000000000002</v>
      </c>
      <c r="D2845" s="24">
        <v>0.24036901310871667</v>
      </c>
      <c r="E2845" s="10">
        <v>62.746000000000002</v>
      </c>
      <c r="F2845" s="24">
        <v>0.20196497900324856</v>
      </c>
      <c r="G2845" s="10">
        <v>69.363</v>
      </c>
      <c r="H2845" s="24">
        <v>0.10748505150925726</v>
      </c>
      <c r="I2845" s="10">
        <v>63.082999999999998</v>
      </c>
      <c r="J2845" s="24">
        <v>0.2583596956783184</v>
      </c>
      <c r="K2845" s="10">
        <v>64.703999999999994</v>
      </c>
      <c r="L2845" s="61">
        <v>0.33791760408350874</v>
      </c>
      <c r="Q2845" s="48"/>
      <c r="R2845" s="48"/>
      <c r="S2845" s="48"/>
      <c r="T2845" s="48"/>
      <c r="U2845" s="48"/>
      <c r="V2845" s="48"/>
    </row>
    <row r="2846" spans="1:22" x14ac:dyDescent="0.25">
      <c r="A2846" s="8"/>
      <c r="B2846" s="60" t="s">
        <v>2841</v>
      </c>
      <c r="C2846" s="45">
        <v>50.225999999999999</v>
      </c>
      <c r="D2846" s="24">
        <v>0.25954894346296192</v>
      </c>
      <c r="E2846" s="10">
        <v>63.683</v>
      </c>
      <c r="F2846" s="24">
        <v>0.26397274383963237</v>
      </c>
      <c r="G2846" s="10">
        <v>70.504999999999995</v>
      </c>
      <c r="H2846" s="24">
        <v>0.14987392839132627</v>
      </c>
      <c r="I2846" s="10">
        <v>64.558000000000007</v>
      </c>
      <c r="J2846" s="24">
        <v>0.33185181311929723</v>
      </c>
      <c r="K2846" s="10">
        <v>65.709999999999994</v>
      </c>
      <c r="L2846" s="61">
        <v>0.41514865616759805</v>
      </c>
      <c r="Q2846" s="48"/>
      <c r="R2846" s="48"/>
      <c r="S2846" s="48"/>
      <c r="T2846" s="48"/>
      <c r="U2846" s="48"/>
      <c r="V2846" s="48"/>
    </row>
    <row r="2847" spans="1:22" x14ac:dyDescent="0.25">
      <c r="A2847" s="8"/>
      <c r="B2847" s="60" t="s">
        <v>2842</v>
      </c>
      <c r="C2847" s="45">
        <v>50.872999999999998</v>
      </c>
      <c r="D2847" s="24">
        <v>0.29360608215281958</v>
      </c>
      <c r="E2847" s="10">
        <v>64.863</v>
      </c>
      <c r="F2847" s="24">
        <v>0.30724982172569526</v>
      </c>
      <c r="G2847" s="10">
        <v>71.53</v>
      </c>
      <c r="H2847" s="24">
        <v>0.18043368633383761</v>
      </c>
      <c r="I2847" s="10">
        <v>65.915000000000006</v>
      </c>
      <c r="J2847" s="24">
        <v>0.37918638395775051</v>
      </c>
      <c r="K2847" s="10">
        <v>67.828999999999994</v>
      </c>
      <c r="L2847" s="61">
        <v>0.45960035803275517</v>
      </c>
      <c r="Q2847" s="48"/>
      <c r="R2847" s="48"/>
      <c r="S2847" s="48"/>
      <c r="T2847" s="48"/>
      <c r="U2847" s="48"/>
      <c r="V2847" s="48"/>
    </row>
    <row r="2848" spans="1:22" x14ac:dyDescent="0.25">
      <c r="A2848" s="8"/>
      <c r="B2848" s="60" t="s">
        <v>2843</v>
      </c>
      <c r="C2848" s="45">
        <v>49.795999999999999</v>
      </c>
      <c r="D2848" s="24">
        <v>0.31497383726230194</v>
      </c>
      <c r="E2848" s="10">
        <v>63.283999999999999</v>
      </c>
      <c r="F2848" s="24">
        <v>0.32526741145709531</v>
      </c>
      <c r="G2848" s="10">
        <v>70.730999999999995</v>
      </c>
      <c r="H2848" s="24">
        <v>0.20154167567178158</v>
      </c>
      <c r="I2848" s="10">
        <v>64.966999999999999</v>
      </c>
      <c r="J2848" s="24">
        <v>0.38578786373499963</v>
      </c>
      <c r="K2848" s="10">
        <v>67.849999999999994</v>
      </c>
      <c r="L2848" s="61">
        <v>0.44086411689285626</v>
      </c>
      <c r="Q2848" s="48"/>
      <c r="R2848" s="48"/>
      <c r="S2848" s="48"/>
      <c r="T2848" s="48"/>
      <c r="U2848" s="48"/>
      <c r="V2848" s="48"/>
    </row>
    <row r="2849" spans="1:22" x14ac:dyDescent="0.25">
      <c r="A2849" s="8"/>
      <c r="B2849" s="60" t="s">
        <v>2844</v>
      </c>
      <c r="C2849" s="45">
        <v>46.518000000000001</v>
      </c>
      <c r="D2849" s="24">
        <v>0.30771755182409888</v>
      </c>
      <c r="E2849" s="10">
        <v>61.594999999999999</v>
      </c>
      <c r="F2849" s="24">
        <v>0.34227081847714125</v>
      </c>
      <c r="G2849" s="10">
        <v>69.97</v>
      </c>
      <c r="H2849" s="24">
        <v>0.20587853901015776</v>
      </c>
      <c r="I2849" s="10">
        <v>64.162999999999997</v>
      </c>
      <c r="J2849" s="24">
        <v>0.37645428638657219</v>
      </c>
      <c r="K2849" s="10">
        <v>65.369</v>
      </c>
      <c r="L2849" s="61">
        <v>0.40922176258557708</v>
      </c>
      <c r="Q2849" s="48"/>
      <c r="R2849" s="48"/>
      <c r="S2849" s="48"/>
      <c r="T2849" s="48"/>
      <c r="U2849" s="48"/>
      <c r="V2849" s="48"/>
    </row>
    <row r="2850" spans="1:22" x14ac:dyDescent="0.25">
      <c r="A2850" s="8"/>
      <c r="B2850" s="60" t="s">
        <v>2845</v>
      </c>
      <c r="C2850" s="45">
        <v>44.573999999999998</v>
      </c>
      <c r="D2850" s="24">
        <v>0.29690605115863555</v>
      </c>
      <c r="E2850" s="10">
        <v>60.326999999999998</v>
      </c>
      <c r="F2850" s="24">
        <v>0.36545440139450125</v>
      </c>
      <c r="G2850" s="10">
        <v>68.665000000000006</v>
      </c>
      <c r="H2850" s="24">
        <v>0.20227649304805129</v>
      </c>
      <c r="I2850" s="10">
        <v>62.875999999999998</v>
      </c>
      <c r="J2850" s="24">
        <v>0.35442756673377079</v>
      </c>
      <c r="K2850" s="10">
        <v>63.052</v>
      </c>
      <c r="L2850" s="61">
        <v>0.37457967438372403</v>
      </c>
      <c r="Q2850" s="48"/>
      <c r="R2850" s="48"/>
      <c r="S2850" s="48"/>
      <c r="T2850" s="48"/>
      <c r="U2850" s="48"/>
      <c r="V2850" s="48"/>
    </row>
    <row r="2851" spans="1:22" x14ac:dyDescent="0.25">
      <c r="A2851" s="8"/>
      <c r="B2851" s="60" t="s">
        <v>2846</v>
      </c>
      <c r="C2851" s="45">
        <v>43.344999999999999</v>
      </c>
      <c r="D2851" s="24">
        <v>0.27854655508760418</v>
      </c>
      <c r="E2851" s="10">
        <v>59.314999999999998</v>
      </c>
      <c r="F2851" s="24">
        <v>0.34445764994849853</v>
      </c>
      <c r="G2851" s="10">
        <v>67.72</v>
      </c>
      <c r="H2851" s="24">
        <v>0.18515957063612132</v>
      </c>
      <c r="I2851" s="10">
        <v>61.621000000000002</v>
      </c>
      <c r="J2851" s="24">
        <v>0.31420429292269081</v>
      </c>
      <c r="K2851" s="10">
        <v>61.337000000000003</v>
      </c>
      <c r="L2851" s="61">
        <v>0.36543532428574882</v>
      </c>
      <c r="Q2851" s="48"/>
      <c r="R2851" s="48"/>
      <c r="S2851" s="48"/>
      <c r="T2851" s="48"/>
      <c r="U2851" s="48"/>
      <c r="V2851" s="48"/>
    </row>
    <row r="2852" spans="1:22" x14ac:dyDescent="0.25">
      <c r="A2852" s="8"/>
      <c r="B2852" s="60" t="s">
        <v>2847</v>
      </c>
      <c r="C2852" s="45">
        <v>42.822000000000003</v>
      </c>
      <c r="D2852" s="24">
        <v>0.23125307662856207</v>
      </c>
      <c r="E2852" s="10">
        <v>58.122999999999998</v>
      </c>
      <c r="F2852" s="24">
        <v>0.31523651057760876</v>
      </c>
      <c r="G2852" s="10">
        <v>65.959000000000003</v>
      </c>
      <c r="H2852" s="24">
        <v>0.15219364599092283</v>
      </c>
      <c r="I2852" s="10">
        <v>60.009</v>
      </c>
      <c r="J2852" s="24">
        <v>0.26319642343590682</v>
      </c>
      <c r="K2852" s="10">
        <v>60.366</v>
      </c>
      <c r="L2852" s="61">
        <v>0.33252292135375089</v>
      </c>
      <c r="Q2852" s="48"/>
      <c r="R2852" s="48"/>
      <c r="S2852" s="48"/>
      <c r="T2852" s="48"/>
      <c r="U2852" s="48"/>
      <c r="V2852" s="48"/>
    </row>
    <row r="2853" spans="1:22" x14ac:dyDescent="0.25">
      <c r="A2853" s="8"/>
      <c r="B2853" s="60" t="s">
        <v>2848</v>
      </c>
      <c r="C2853" s="45">
        <v>43.31</v>
      </c>
      <c r="D2853" s="24">
        <v>0.17055917154369268</v>
      </c>
      <c r="E2853" s="10">
        <v>57.656999999999996</v>
      </c>
      <c r="F2853" s="24">
        <v>0.26612788210125982</v>
      </c>
      <c r="G2853" s="10">
        <v>65.293999999999997</v>
      </c>
      <c r="H2853" s="24">
        <v>0.11174987392839132</v>
      </c>
      <c r="I2853" s="10">
        <v>59.149000000000001</v>
      </c>
      <c r="J2853" s="24">
        <v>0.19710319224032</v>
      </c>
      <c r="K2853" s="10">
        <v>59.924999999999997</v>
      </c>
      <c r="L2853" s="61">
        <v>0.2764109635435566</v>
      </c>
      <c r="Q2853" s="48"/>
      <c r="R2853" s="48"/>
      <c r="S2853" s="48"/>
      <c r="T2853" s="48"/>
      <c r="U2853" s="48"/>
      <c r="V2853" s="48"/>
    </row>
    <row r="2854" spans="1:22" x14ac:dyDescent="0.25">
      <c r="A2854" s="8"/>
      <c r="B2854" s="60" t="s">
        <v>2849</v>
      </c>
      <c r="C2854" s="45">
        <v>44.429000000000002</v>
      </c>
      <c r="D2854" s="24">
        <v>0.1266750533282284</v>
      </c>
      <c r="E2854" s="10">
        <v>58.012999999999998</v>
      </c>
      <c r="F2854" s="24">
        <v>0.19492908644322954</v>
      </c>
      <c r="G2854" s="10">
        <v>64.933000000000007</v>
      </c>
      <c r="H2854" s="24">
        <v>6.7948995029176576E-2</v>
      </c>
      <c r="I2854" s="10">
        <v>59.146999999999998</v>
      </c>
      <c r="J2854" s="24">
        <v>0.13131062249993464</v>
      </c>
      <c r="K2854" s="10">
        <v>59.188000000000002</v>
      </c>
      <c r="L2854" s="61">
        <v>0.19921619856303069</v>
      </c>
      <c r="Q2854" s="48"/>
      <c r="R2854" s="48"/>
      <c r="S2854" s="48"/>
      <c r="T2854" s="48"/>
      <c r="U2854" s="48"/>
      <c r="V2854" s="48"/>
    </row>
    <row r="2855" spans="1:22" x14ac:dyDescent="0.25">
      <c r="A2855" s="8"/>
      <c r="B2855" s="60" t="s">
        <v>2850</v>
      </c>
      <c r="C2855" s="45">
        <v>44.851999999999997</v>
      </c>
      <c r="D2855" s="24">
        <v>8.970081496472132E-2</v>
      </c>
      <c r="E2855" s="10">
        <v>57.893999999999998</v>
      </c>
      <c r="F2855" s="24">
        <v>0.12678868552412645</v>
      </c>
      <c r="G2855" s="10">
        <v>64.734999999999999</v>
      </c>
      <c r="H2855" s="24">
        <v>3.1597147179598009E-2</v>
      </c>
      <c r="I2855" s="10">
        <v>58.506999999999998</v>
      </c>
      <c r="J2855" s="24">
        <v>8.2211299641820695E-2</v>
      </c>
      <c r="K2855" s="10">
        <v>57.856999999999999</v>
      </c>
      <c r="L2855" s="61">
        <v>0.12764593463483079</v>
      </c>
      <c r="Q2855" s="48"/>
      <c r="R2855" s="48"/>
      <c r="S2855" s="48"/>
      <c r="T2855" s="48"/>
      <c r="U2855" s="48"/>
      <c r="V2855" s="48"/>
    </row>
    <row r="2856" spans="1:22" x14ac:dyDescent="0.25">
      <c r="A2856" s="8"/>
      <c r="B2856" s="60" t="s">
        <v>2851</v>
      </c>
      <c r="C2856" s="45">
        <v>44.752000000000002</v>
      </c>
      <c r="D2856" s="24">
        <v>7.8232966872686827E-2</v>
      </c>
      <c r="E2856" s="10">
        <v>56.472000000000001</v>
      </c>
      <c r="F2856" s="24">
        <v>7.9122098090484108E-2</v>
      </c>
      <c r="G2856" s="10">
        <v>63.603000000000002</v>
      </c>
      <c r="H2856" s="24">
        <v>1.6785534183416179E-2</v>
      </c>
      <c r="I2856" s="10">
        <v>57.65</v>
      </c>
      <c r="J2856" s="24">
        <v>6.3687939553975267E-2</v>
      </c>
      <c r="K2856" s="10">
        <v>55.539000000000001</v>
      </c>
      <c r="L2856" s="61">
        <v>9.5773762004983429E-2</v>
      </c>
      <c r="Q2856" s="48"/>
      <c r="R2856" s="48"/>
      <c r="S2856" s="48"/>
      <c r="T2856" s="48"/>
      <c r="U2856" s="48"/>
      <c r="V2856" s="48"/>
    </row>
    <row r="2857" spans="1:22" x14ac:dyDescent="0.25">
      <c r="A2857" s="8"/>
      <c r="B2857" s="60" t="s">
        <v>2852</v>
      </c>
      <c r="C2857" s="45">
        <v>45.438000000000002</v>
      </c>
      <c r="D2857" s="24">
        <v>7.7977720651242505E-2</v>
      </c>
      <c r="E2857" s="10">
        <v>55.88</v>
      </c>
      <c r="F2857" s="24">
        <v>6.2435623167736314E-2</v>
      </c>
      <c r="G2857" s="10">
        <v>62.445</v>
      </c>
      <c r="H2857" s="24">
        <v>1.8644189899863123E-2</v>
      </c>
      <c r="I2857" s="10">
        <v>56.719000000000001</v>
      </c>
      <c r="J2857" s="24">
        <v>8.1806060289157892E-2</v>
      </c>
      <c r="K2857" s="10">
        <v>54.625</v>
      </c>
      <c r="L2857" s="61">
        <v>0.10361177637467645</v>
      </c>
      <c r="Q2857" s="48"/>
      <c r="R2857" s="48"/>
      <c r="S2857" s="48"/>
      <c r="T2857" s="48"/>
      <c r="U2857" s="48"/>
      <c r="V2857" s="48"/>
    </row>
    <row r="2858" spans="1:22" x14ac:dyDescent="0.25">
      <c r="A2858" s="8"/>
      <c r="B2858" s="60" t="s">
        <v>2853</v>
      </c>
      <c r="C2858" s="45">
        <v>44.094000000000001</v>
      </c>
      <c r="D2858" s="24">
        <v>8.3647833141898664E-2</v>
      </c>
      <c r="E2858" s="10">
        <v>52.381</v>
      </c>
      <c r="F2858" s="24">
        <v>6.2245463909357424E-2</v>
      </c>
      <c r="G2858" s="10">
        <v>58.393999999999998</v>
      </c>
      <c r="H2858" s="24">
        <v>2.2332684965060155E-2</v>
      </c>
      <c r="I2858" s="10">
        <v>53.003999999999998</v>
      </c>
      <c r="J2858" s="24">
        <v>0.10421187482025673</v>
      </c>
      <c r="K2858" s="10">
        <v>51.427</v>
      </c>
      <c r="L2858" s="61">
        <v>0.11263516946077363</v>
      </c>
      <c r="Q2858" s="48"/>
      <c r="R2858" s="48"/>
      <c r="S2858" s="48"/>
      <c r="T2858" s="48"/>
      <c r="U2858" s="48"/>
      <c r="V2858" s="48"/>
    </row>
    <row r="2859" spans="1:22" x14ac:dyDescent="0.25">
      <c r="A2859" s="8"/>
      <c r="B2859" s="60" t="s">
        <v>2854</v>
      </c>
      <c r="C2859" s="45">
        <v>40.290999999999997</v>
      </c>
      <c r="D2859" s="24">
        <v>7.1979434447300775E-2</v>
      </c>
      <c r="E2859" s="10">
        <v>47.408999999999999</v>
      </c>
      <c r="F2859" s="24">
        <v>6.5604944140717852E-2</v>
      </c>
      <c r="G2859" s="10">
        <v>53.119</v>
      </c>
      <c r="H2859" s="24">
        <v>1.7952597075138677E-2</v>
      </c>
      <c r="I2859" s="10">
        <v>48.124000000000002</v>
      </c>
      <c r="J2859" s="24">
        <v>0.11179377238620618</v>
      </c>
      <c r="K2859" s="10">
        <v>47.662999999999997</v>
      </c>
      <c r="L2859" s="61">
        <v>0.12015869559958391</v>
      </c>
      <c r="Q2859" s="48"/>
      <c r="R2859" s="48"/>
      <c r="S2859" s="48"/>
      <c r="T2859" s="48"/>
      <c r="U2859" s="48"/>
      <c r="V2859" s="48"/>
    </row>
    <row r="2860" spans="1:22" x14ac:dyDescent="0.25">
      <c r="A2860" s="8"/>
      <c r="B2860" s="60" t="s">
        <v>2855</v>
      </c>
      <c r="C2860" s="45">
        <v>37.326000000000001</v>
      </c>
      <c r="D2860" s="24">
        <v>6.5947285917392726E-2</v>
      </c>
      <c r="E2860" s="10">
        <v>44.101999999999997</v>
      </c>
      <c r="F2860" s="24">
        <v>6.6398962911436432E-2</v>
      </c>
      <c r="G2860" s="10">
        <v>49.054000000000002</v>
      </c>
      <c r="H2860" s="24">
        <v>1.532219776425396E-2</v>
      </c>
      <c r="I2860" s="10">
        <v>44.69</v>
      </c>
      <c r="J2860" s="24">
        <v>0.12298186948116412</v>
      </c>
      <c r="K2860" s="10">
        <v>43.905999999999999</v>
      </c>
      <c r="L2860" s="61">
        <v>0.12433929629764022</v>
      </c>
      <c r="Q2860" s="48"/>
      <c r="R2860" s="48"/>
      <c r="S2860" s="48"/>
      <c r="T2860" s="48"/>
      <c r="U2860" s="48"/>
      <c r="V2860" s="48"/>
    </row>
    <row r="2861" spans="1:22" x14ac:dyDescent="0.25">
      <c r="A2861" s="8"/>
      <c r="B2861" s="60" t="s">
        <v>2856</v>
      </c>
      <c r="C2861" s="45">
        <v>35.331000000000003</v>
      </c>
      <c r="D2861" s="24">
        <v>6.0078013925850313E-2</v>
      </c>
      <c r="E2861" s="10">
        <v>42.354999999999997</v>
      </c>
      <c r="F2861" s="24">
        <v>7.2438106681000411E-2</v>
      </c>
      <c r="G2861" s="10">
        <v>46.975999999999999</v>
      </c>
      <c r="H2861" s="24">
        <v>1.3754010387442991E-2</v>
      </c>
      <c r="I2861" s="10">
        <v>42.646999999999998</v>
      </c>
      <c r="J2861" s="24">
        <v>0.11993834578609122</v>
      </c>
      <c r="K2861" s="10">
        <v>41.58</v>
      </c>
      <c r="L2861" s="61">
        <v>0.12329910374106462</v>
      </c>
      <c r="Q2861" s="48"/>
      <c r="R2861" s="48"/>
      <c r="S2861" s="48"/>
      <c r="T2861" s="48"/>
      <c r="U2861" s="48"/>
      <c r="V2861" s="48"/>
    </row>
    <row r="2862" spans="1:22" x14ac:dyDescent="0.25">
      <c r="A2862" s="8"/>
      <c r="B2862" s="60" t="s">
        <v>2857</v>
      </c>
      <c r="C2862" s="45">
        <v>34.567</v>
      </c>
      <c r="D2862" s="24">
        <v>5.3096861215413217E-2</v>
      </c>
      <c r="E2862" s="10">
        <v>41.573</v>
      </c>
      <c r="F2862" s="24">
        <v>7.1284029468492105E-2</v>
      </c>
      <c r="G2862" s="10">
        <v>45.77</v>
      </c>
      <c r="H2862" s="24">
        <v>1.1883695167393212E-2</v>
      </c>
      <c r="I2862" s="10">
        <v>41.79</v>
      </c>
      <c r="J2862" s="24">
        <v>0.11451747740216313</v>
      </c>
      <c r="K2862" s="10">
        <v>40.494999999999997</v>
      </c>
      <c r="L2862" s="61">
        <v>0.11675556684446703</v>
      </c>
      <c r="Q2862" s="48"/>
      <c r="R2862" s="48"/>
      <c r="S2862" s="48"/>
      <c r="T2862" s="48"/>
      <c r="U2862" s="48"/>
      <c r="V2862" s="48"/>
    </row>
    <row r="2863" spans="1:22" x14ac:dyDescent="0.25">
      <c r="A2863" s="8"/>
      <c r="B2863" s="60" t="s">
        <v>2858</v>
      </c>
      <c r="C2863" s="45">
        <v>34.941000000000003</v>
      </c>
      <c r="D2863" s="24">
        <v>5.3698370456782475E-2</v>
      </c>
      <c r="E2863" s="10">
        <v>42.08</v>
      </c>
      <c r="F2863" s="24">
        <v>7.6058431087362058E-2</v>
      </c>
      <c r="G2863" s="10">
        <v>45.963999999999999</v>
      </c>
      <c r="H2863" s="24">
        <v>7.840936884054843E-3</v>
      </c>
      <c r="I2863" s="10">
        <v>42.267000000000003</v>
      </c>
      <c r="J2863" s="24">
        <v>9.9339045927164429E-2</v>
      </c>
      <c r="K2863" s="10">
        <v>40.521000000000001</v>
      </c>
      <c r="L2863" s="61">
        <v>0.1086638363752918</v>
      </c>
      <c r="Q2863" s="48"/>
      <c r="R2863" s="48"/>
      <c r="S2863" s="48"/>
      <c r="T2863" s="48"/>
      <c r="U2863" s="48"/>
      <c r="V2863" s="48"/>
    </row>
    <row r="2864" spans="1:22" x14ac:dyDescent="0.25">
      <c r="A2864" s="8"/>
      <c r="B2864" s="60" t="s">
        <v>2859</v>
      </c>
      <c r="C2864" s="45">
        <v>36.581000000000003</v>
      </c>
      <c r="D2864" s="24">
        <v>5.4172286828770372E-2</v>
      </c>
      <c r="E2864" s="10">
        <v>43.65</v>
      </c>
      <c r="F2864" s="24">
        <v>7.4098080753786322E-2</v>
      </c>
      <c r="G2864" s="10">
        <v>47.558</v>
      </c>
      <c r="H2864" s="24">
        <v>6.1001050253931257E-3</v>
      </c>
      <c r="I2864" s="10">
        <v>43.841999999999999</v>
      </c>
      <c r="J2864" s="24">
        <v>9.020847484194576E-2</v>
      </c>
      <c r="K2864" s="10">
        <v>40.987000000000002</v>
      </c>
      <c r="L2864" s="61">
        <v>9.9882675955828101E-2</v>
      </c>
      <c r="Q2864" s="48"/>
      <c r="R2864" s="48"/>
      <c r="S2864" s="48"/>
      <c r="T2864" s="48"/>
      <c r="U2864" s="48"/>
      <c r="V2864" s="48"/>
    </row>
    <row r="2865" spans="1:22" x14ac:dyDescent="0.25">
      <c r="A2865" s="8"/>
      <c r="B2865" s="60" t="s">
        <v>2860</v>
      </c>
      <c r="C2865" s="45">
        <v>38.972000000000001</v>
      </c>
      <c r="D2865" s="24">
        <v>4.9123254711822391E-2</v>
      </c>
      <c r="E2865" s="10">
        <v>47.103000000000002</v>
      </c>
      <c r="F2865" s="24">
        <v>6.9023302874126544E-2</v>
      </c>
      <c r="G2865" s="10">
        <v>51.383000000000003</v>
      </c>
      <c r="H2865" s="24">
        <v>6.2152013466269581E-3</v>
      </c>
      <c r="I2865" s="10">
        <v>47.286999999999999</v>
      </c>
      <c r="J2865" s="24">
        <v>8.6368148806102718E-2</v>
      </c>
      <c r="K2865" s="10">
        <v>41.13</v>
      </c>
      <c r="L2865" s="61">
        <v>8.9734750898073229E-2</v>
      </c>
      <c r="Q2865" s="48"/>
      <c r="R2865" s="48"/>
      <c r="S2865" s="48"/>
      <c r="T2865" s="48"/>
      <c r="U2865" s="48"/>
      <c r="V2865" s="48"/>
    </row>
    <row r="2866" spans="1:22" x14ac:dyDescent="0.25">
      <c r="A2866" s="8"/>
      <c r="B2866" s="60" t="s">
        <v>2861</v>
      </c>
      <c r="C2866" s="45">
        <v>43.604999999999997</v>
      </c>
      <c r="D2866" s="24">
        <v>4.6425576902045129E-2</v>
      </c>
      <c r="E2866" s="10">
        <v>53.616999999999997</v>
      </c>
      <c r="F2866" s="24">
        <v>6.6272488696367024E-2</v>
      </c>
      <c r="G2866" s="10">
        <v>58.841000000000001</v>
      </c>
      <c r="H2866" s="24">
        <v>1.191246924770167E-2</v>
      </c>
      <c r="I2866" s="10">
        <v>54.540999999999997</v>
      </c>
      <c r="J2866" s="24">
        <v>8.4630858456554672E-2</v>
      </c>
      <c r="K2866" s="10">
        <v>41.902000000000001</v>
      </c>
      <c r="L2866" s="61">
        <v>9.3496377468945416E-2</v>
      </c>
      <c r="Q2866" s="48"/>
      <c r="R2866" s="48"/>
      <c r="S2866" s="48"/>
      <c r="T2866" s="48"/>
      <c r="U2866" s="48"/>
      <c r="V2866" s="48"/>
    </row>
    <row r="2867" spans="1:22" x14ac:dyDescent="0.25">
      <c r="A2867" s="8"/>
      <c r="B2867" s="60" t="s">
        <v>2862</v>
      </c>
      <c r="C2867" s="45">
        <v>48.966999999999999</v>
      </c>
      <c r="D2867" s="24">
        <v>6.4033392876672382E-2</v>
      </c>
      <c r="E2867" s="10">
        <v>59.274000000000001</v>
      </c>
      <c r="F2867" s="24">
        <v>8.5686280709520349E-2</v>
      </c>
      <c r="G2867" s="10">
        <v>64.92</v>
      </c>
      <c r="H2867" s="24">
        <v>3.8916943617189635E-2</v>
      </c>
      <c r="I2867" s="10">
        <v>60.692999999999998</v>
      </c>
      <c r="J2867" s="24">
        <v>9.8516118919483781E-2</v>
      </c>
      <c r="K2867" s="10">
        <v>45.518000000000001</v>
      </c>
      <c r="L2867" s="61">
        <v>0.11820699831875854</v>
      </c>
      <c r="Q2867" s="48"/>
      <c r="R2867" s="48"/>
      <c r="S2867" s="48"/>
      <c r="T2867" s="48"/>
      <c r="U2867" s="48"/>
      <c r="V2867" s="48"/>
    </row>
    <row r="2868" spans="1:22" x14ac:dyDescent="0.25">
      <c r="A2868" s="8"/>
      <c r="B2868" s="60" t="s">
        <v>2863</v>
      </c>
      <c r="C2868" s="45">
        <v>53.737000000000002</v>
      </c>
      <c r="D2868" s="24">
        <v>0.12354635266669096</v>
      </c>
      <c r="E2868" s="10">
        <v>61.945</v>
      </c>
      <c r="F2868" s="24">
        <v>0.11460144812976254</v>
      </c>
      <c r="G2868" s="10">
        <v>67.927000000000007</v>
      </c>
      <c r="H2868" s="24">
        <v>7.838059476023998E-2</v>
      </c>
      <c r="I2868" s="10">
        <v>62.798000000000002</v>
      </c>
      <c r="J2868" s="24">
        <v>0.1297220335440723</v>
      </c>
      <c r="K2868" s="10">
        <v>49.636000000000003</v>
      </c>
      <c r="L2868" s="61">
        <v>0.15025944337602962</v>
      </c>
      <c r="Q2868" s="48"/>
      <c r="R2868" s="48"/>
      <c r="S2868" s="48"/>
      <c r="T2868" s="48"/>
      <c r="U2868" s="48"/>
      <c r="V2868" s="48"/>
    </row>
    <row r="2869" spans="1:22" x14ac:dyDescent="0.25">
      <c r="A2869" s="8"/>
      <c r="B2869" s="60" t="s">
        <v>2864</v>
      </c>
      <c r="C2869" s="45">
        <v>56.223999999999997</v>
      </c>
      <c r="D2869" s="24">
        <v>0.19350370019321206</v>
      </c>
      <c r="E2869" s="10">
        <v>62.613</v>
      </c>
      <c r="F2869" s="24">
        <v>0.1568122174091757</v>
      </c>
      <c r="G2869" s="10">
        <v>68.460999999999999</v>
      </c>
      <c r="H2869" s="24">
        <v>0.12630382551397701</v>
      </c>
      <c r="I2869" s="10">
        <v>63.195</v>
      </c>
      <c r="J2869" s="24">
        <v>0.18727467474789697</v>
      </c>
      <c r="K2869" s="10">
        <v>51.896999999999998</v>
      </c>
      <c r="L2869" s="61">
        <v>0.19213324140933996</v>
      </c>
      <c r="Q2869" s="48"/>
      <c r="R2869" s="48"/>
      <c r="S2869" s="48"/>
      <c r="T2869" s="48"/>
      <c r="U2869" s="48"/>
      <c r="V2869" s="48"/>
    </row>
    <row r="2870" spans="1:22" x14ac:dyDescent="0.25">
      <c r="A2870" s="8"/>
      <c r="B2870" s="60" t="s">
        <v>2865</v>
      </c>
      <c r="C2870" s="45">
        <v>57.795999999999999</v>
      </c>
      <c r="D2870" s="24">
        <v>0.2581750574167912</v>
      </c>
      <c r="E2870" s="10">
        <v>63.465000000000003</v>
      </c>
      <c r="F2870" s="24">
        <v>0.195608182881715</v>
      </c>
      <c r="G2870" s="10">
        <v>69.664000000000001</v>
      </c>
      <c r="H2870" s="24">
        <v>0.17773749406534595</v>
      </c>
      <c r="I2870" s="10">
        <v>64.055000000000007</v>
      </c>
      <c r="J2870" s="24">
        <v>0.25088823867495691</v>
      </c>
      <c r="K2870" s="10">
        <v>53.408000000000001</v>
      </c>
      <c r="L2870" s="61">
        <v>0.23701875975180522</v>
      </c>
      <c r="Q2870" s="48"/>
      <c r="R2870" s="48"/>
      <c r="S2870" s="48"/>
      <c r="T2870" s="48"/>
      <c r="U2870" s="48"/>
      <c r="V2870" s="48"/>
    </row>
    <row r="2871" spans="1:22" x14ac:dyDescent="0.25">
      <c r="A2871" s="8"/>
      <c r="B2871" s="60" t="s">
        <v>2866</v>
      </c>
      <c r="C2871" s="45">
        <v>59.106999999999999</v>
      </c>
      <c r="D2871" s="24">
        <v>0.30921220516933395</v>
      </c>
      <c r="E2871" s="10">
        <v>64.840999999999994</v>
      </c>
      <c r="F2871" s="24">
        <v>0.21892686628513611</v>
      </c>
      <c r="G2871" s="10">
        <v>70.108000000000004</v>
      </c>
      <c r="H2871" s="24">
        <v>0.21718675816824204</v>
      </c>
      <c r="I2871" s="10">
        <v>66</v>
      </c>
      <c r="J2871" s="24">
        <v>0.30388212550289984</v>
      </c>
      <c r="K2871" s="10">
        <v>54.673000000000002</v>
      </c>
      <c r="L2871" s="61">
        <v>0.26632558027020814</v>
      </c>
      <c r="Q2871" s="48"/>
      <c r="R2871" s="48"/>
      <c r="S2871" s="48"/>
      <c r="T2871" s="48"/>
      <c r="U2871" s="48"/>
      <c r="V2871" s="48"/>
    </row>
    <row r="2872" spans="1:22" x14ac:dyDescent="0.25">
      <c r="A2872" s="8"/>
      <c r="B2872" s="60" t="s">
        <v>2867</v>
      </c>
      <c r="C2872" s="45">
        <v>58.218000000000004</v>
      </c>
      <c r="D2872" s="24">
        <v>0.33648062411140678</v>
      </c>
      <c r="E2872" s="10">
        <v>64.087000000000003</v>
      </c>
      <c r="F2872" s="24">
        <v>0.22268947418345084</v>
      </c>
      <c r="G2872" s="10">
        <v>69.590999999999994</v>
      </c>
      <c r="H2872" s="24">
        <v>0.24316975268677976</v>
      </c>
      <c r="I2872" s="10">
        <v>65.695999999999998</v>
      </c>
      <c r="J2872" s="24">
        <v>0.31558597627880247</v>
      </c>
      <c r="K2872" s="10">
        <v>54.219000000000001</v>
      </c>
      <c r="L2872" s="61">
        <v>0.27892884357197284</v>
      </c>
      <c r="Q2872" s="48"/>
      <c r="R2872" s="48"/>
      <c r="S2872" s="48"/>
      <c r="T2872" s="48"/>
      <c r="U2872" s="48"/>
      <c r="V2872" s="48"/>
    </row>
    <row r="2873" spans="1:22" x14ac:dyDescent="0.25">
      <c r="A2873" s="8"/>
      <c r="B2873" s="60" t="s">
        <v>2868</v>
      </c>
      <c r="C2873" s="45">
        <v>56.646999999999998</v>
      </c>
      <c r="D2873" s="24">
        <v>0.35571069228245417</v>
      </c>
      <c r="E2873" s="10">
        <v>63.780999999999999</v>
      </c>
      <c r="F2873" s="24">
        <v>0.22727416447971671</v>
      </c>
      <c r="G2873" s="10">
        <v>68.867999999999995</v>
      </c>
      <c r="H2873" s="24">
        <v>0.24524148646898875</v>
      </c>
      <c r="I2873" s="10">
        <v>64.36</v>
      </c>
      <c r="J2873" s="24">
        <v>0.32149015100057476</v>
      </c>
      <c r="K2873" s="10">
        <v>52.59</v>
      </c>
      <c r="L2873" s="61">
        <v>0.26907120480907626</v>
      </c>
      <c r="Q2873" s="48"/>
      <c r="R2873" s="48"/>
      <c r="S2873" s="48"/>
      <c r="T2873" s="48"/>
      <c r="U2873" s="48"/>
      <c r="V2873" s="48"/>
    </row>
    <row r="2874" spans="1:22" x14ac:dyDescent="0.25">
      <c r="A2874" s="8"/>
      <c r="B2874" s="60" t="s">
        <v>2869</v>
      </c>
      <c r="C2874" s="45">
        <v>54.921999999999997</v>
      </c>
      <c r="D2874" s="24">
        <v>0.35931974773066966</v>
      </c>
      <c r="E2874" s="10">
        <v>62.828000000000003</v>
      </c>
      <c r="F2874" s="24">
        <v>0.2086824548645145</v>
      </c>
      <c r="G2874" s="10">
        <v>67.37</v>
      </c>
      <c r="H2874" s="24">
        <v>0.23744371070539658</v>
      </c>
      <c r="I2874" s="10">
        <v>63.085000000000001</v>
      </c>
      <c r="J2874" s="24">
        <v>0.31208527091279586</v>
      </c>
      <c r="K2874" s="10">
        <v>50.8</v>
      </c>
      <c r="L2874" s="61">
        <v>0.2427640093375425</v>
      </c>
      <c r="Q2874" s="48"/>
      <c r="R2874" s="48"/>
      <c r="S2874" s="48"/>
      <c r="T2874" s="48"/>
      <c r="U2874" s="48"/>
      <c r="V2874" s="48"/>
    </row>
    <row r="2875" spans="1:22" x14ac:dyDescent="0.25">
      <c r="A2875" s="8"/>
      <c r="B2875" s="60" t="s">
        <v>2870</v>
      </c>
      <c r="C2875" s="45">
        <v>53.71</v>
      </c>
      <c r="D2875" s="24">
        <v>0.34331595639969376</v>
      </c>
      <c r="E2875" s="10">
        <v>61.591999999999999</v>
      </c>
      <c r="F2875" s="24">
        <v>0.18272362222151958</v>
      </c>
      <c r="G2875" s="10">
        <v>66.08</v>
      </c>
      <c r="H2875" s="24">
        <v>0.21796365833657041</v>
      </c>
      <c r="I2875" s="10">
        <v>61.970999999999997</v>
      </c>
      <c r="J2875" s="24">
        <v>0.29143372172004806</v>
      </c>
      <c r="K2875" s="10">
        <v>49.954999999999998</v>
      </c>
      <c r="L2875" s="61">
        <v>0.20792965395454602</v>
      </c>
      <c r="Q2875" s="48"/>
      <c r="R2875" s="48"/>
      <c r="S2875" s="48"/>
      <c r="T2875" s="48"/>
      <c r="U2875" s="48"/>
      <c r="V2875" s="48"/>
    </row>
    <row r="2876" spans="1:22" x14ac:dyDescent="0.25">
      <c r="A2876" s="8"/>
      <c r="B2876" s="60" t="s">
        <v>2871</v>
      </c>
      <c r="C2876" s="45">
        <v>52.194000000000003</v>
      </c>
      <c r="D2876" s="24">
        <v>0.31500856694980134</v>
      </c>
      <c r="E2876" s="10">
        <v>59.588999999999999</v>
      </c>
      <c r="F2876" s="24">
        <v>0.14928700161254624</v>
      </c>
      <c r="G2876" s="10">
        <v>64.290999999999997</v>
      </c>
      <c r="H2876" s="24">
        <v>0.17871581279583351</v>
      </c>
      <c r="I2876" s="10">
        <v>60.177999999999997</v>
      </c>
      <c r="J2876" s="24">
        <v>0.24337739693818905</v>
      </c>
      <c r="K2876" s="10">
        <v>48.643999999999998</v>
      </c>
      <c r="L2876" s="61">
        <v>0.16818462208352988</v>
      </c>
      <c r="Q2876" s="48"/>
      <c r="R2876" s="48"/>
      <c r="S2876" s="48"/>
      <c r="T2876" s="48"/>
      <c r="U2876" s="48"/>
      <c r="V2876" s="48"/>
    </row>
    <row r="2877" spans="1:22" x14ac:dyDescent="0.25">
      <c r="A2877" s="8"/>
      <c r="B2877" s="60" t="s">
        <v>2872</v>
      </c>
      <c r="C2877" s="45">
        <v>51.137</v>
      </c>
      <c r="D2877" s="24">
        <v>0.26885640333928768</v>
      </c>
      <c r="E2877" s="10">
        <v>58.996000000000002</v>
      </c>
      <c r="F2877" s="24">
        <v>0.12102001454453473</v>
      </c>
      <c r="G2877" s="10">
        <v>63.542000000000002</v>
      </c>
      <c r="H2877" s="24">
        <v>0.12546937718503173</v>
      </c>
      <c r="I2877" s="10">
        <v>59.311999999999998</v>
      </c>
      <c r="J2877" s="24">
        <v>0.1793850253409269</v>
      </c>
      <c r="K2877" s="10">
        <v>48.63</v>
      </c>
      <c r="L2877" s="61">
        <v>0.13892618261426998</v>
      </c>
      <c r="Q2877" s="48"/>
      <c r="R2877" s="48"/>
      <c r="S2877" s="48"/>
      <c r="T2877" s="48"/>
      <c r="U2877" s="48"/>
      <c r="V2877" s="48"/>
    </row>
    <row r="2878" spans="1:22" x14ac:dyDescent="0.25">
      <c r="A2878" s="8"/>
      <c r="B2878" s="60" t="s">
        <v>2873</v>
      </c>
      <c r="C2878" s="45">
        <v>50.347999999999999</v>
      </c>
      <c r="D2878" s="24">
        <v>0.21131201924829573</v>
      </c>
      <c r="E2878" s="10">
        <v>58.725000000000001</v>
      </c>
      <c r="F2878" s="24">
        <v>9.2863692414708945E-2</v>
      </c>
      <c r="G2878" s="10">
        <v>62.667999999999999</v>
      </c>
      <c r="H2878" s="24">
        <v>7.7776339073762357E-2</v>
      </c>
      <c r="I2878" s="10">
        <v>59.034999999999997</v>
      </c>
      <c r="J2878" s="24">
        <v>0.12325617848372433</v>
      </c>
      <c r="K2878" s="10">
        <v>48.95</v>
      </c>
      <c r="L2878" s="61">
        <v>0.11455422910845822</v>
      </c>
      <c r="Q2878" s="48"/>
      <c r="R2878" s="48"/>
      <c r="S2878" s="48"/>
      <c r="T2878" s="48"/>
      <c r="U2878" s="48"/>
      <c r="V2878" s="48"/>
    </row>
    <row r="2879" spans="1:22" x14ac:dyDescent="0.25">
      <c r="A2879" s="8"/>
      <c r="B2879" s="60" t="s">
        <v>2874</v>
      </c>
      <c r="C2879" s="45">
        <v>49.567</v>
      </c>
      <c r="D2879" s="24">
        <v>0.16266268090846123</v>
      </c>
      <c r="E2879" s="10">
        <v>58.024999999999999</v>
      </c>
      <c r="F2879" s="24">
        <v>6.3901097163815729E-2</v>
      </c>
      <c r="G2879" s="10">
        <v>62.017000000000003</v>
      </c>
      <c r="H2879" s="24">
        <v>3.6974693196368709E-2</v>
      </c>
      <c r="I2879" s="10">
        <v>58.118000000000002</v>
      </c>
      <c r="J2879" s="24">
        <v>8.8719368828047443E-2</v>
      </c>
      <c r="K2879" s="10">
        <v>47.959000000000003</v>
      </c>
      <c r="L2879" s="61">
        <v>9.5044571041523029E-2</v>
      </c>
      <c r="Q2879" s="48"/>
      <c r="R2879" s="48"/>
      <c r="S2879" s="48"/>
      <c r="T2879" s="48"/>
      <c r="U2879" s="48"/>
      <c r="V2879" s="48"/>
    </row>
    <row r="2880" spans="1:22" x14ac:dyDescent="0.25">
      <c r="A2880" s="8"/>
      <c r="B2880" s="60" t="s">
        <v>2875</v>
      </c>
      <c r="C2880" s="45">
        <v>48.033000000000001</v>
      </c>
      <c r="D2880" s="24">
        <v>0.13342568626736173</v>
      </c>
      <c r="E2880" s="10">
        <v>55.91</v>
      </c>
      <c r="F2880" s="24">
        <v>4.8850665570556805E-2</v>
      </c>
      <c r="G2880" s="10">
        <v>60.54</v>
      </c>
      <c r="H2880" s="24">
        <v>2.2659588242910787E-2</v>
      </c>
      <c r="I2880" s="10">
        <v>56.354999999999997</v>
      </c>
      <c r="J2880" s="24">
        <v>7.5474162704425515E-2</v>
      </c>
      <c r="K2880" s="10">
        <v>46.567</v>
      </c>
      <c r="L2880" s="61">
        <v>9.8878769186109799E-2</v>
      </c>
      <c r="Q2880" s="48"/>
      <c r="R2880" s="48"/>
      <c r="S2880" s="48"/>
      <c r="T2880" s="48"/>
      <c r="U2880" s="48"/>
      <c r="V2880" s="48"/>
    </row>
    <row r="2881" spans="1:22" x14ac:dyDescent="0.25">
      <c r="A2881" s="8"/>
      <c r="B2881" s="60" t="s">
        <v>2876</v>
      </c>
      <c r="C2881" s="45">
        <v>47.494</v>
      </c>
      <c r="D2881" s="24">
        <v>0.13854762859538478</v>
      </c>
      <c r="E2881" s="10">
        <v>53.973999999999997</v>
      </c>
      <c r="F2881" s="24">
        <v>4.5309387548613529E-2</v>
      </c>
      <c r="G2881" s="10">
        <v>59.203000000000003</v>
      </c>
      <c r="H2881" s="24">
        <v>2.2357460399671975E-2</v>
      </c>
      <c r="I2881" s="10">
        <v>53.945999999999998</v>
      </c>
      <c r="J2881" s="24">
        <v>6.853806363968859E-2</v>
      </c>
      <c r="K2881" s="10">
        <v>46.146000000000001</v>
      </c>
      <c r="L2881" s="61">
        <v>0.11572746955017719</v>
      </c>
      <c r="Q2881" s="48"/>
      <c r="R2881" s="48"/>
      <c r="S2881" s="48"/>
      <c r="T2881" s="48"/>
      <c r="U2881" s="48"/>
      <c r="V2881" s="48"/>
    </row>
    <row r="2882" spans="1:22" x14ac:dyDescent="0.25">
      <c r="A2882" s="8"/>
      <c r="B2882" s="60" t="s">
        <v>2877</v>
      </c>
      <c r="C2882" s="45">
        <v>45.18</v>
      </c>
      <c r="D2882" s="24">
        <v>0.140005832816886</v>
      </c>
      <c r="E2882" s="10">
        <v>50.417000000000002</v>
      </c>
      <c r="F2882" s="24">
        <v>4.9166851108230311E-2</v>
      </c>
      <c r="G2882" s="10">
        <v>55.298000000000002</v>
      </c>
      <c r="H2882" s="24">
        <v>2.5493835153293912E-2</v>
      </c>
      <c r="I2882" s="10">
        <v>50.371000000000002</v>
      </c>
      <c r="J2882" s="24">
        <v>5.7918386540571611E-2</v>
      </c>
      <c r="K2882" s="10">
        <v>44.749000000000002</v>
      </c>
      <c r="L2882" s="61">
        <v>0.12286367429877718</v>
      </c>
      <c r="Q2882" s="48"/>
      <c r="R2882" s="48"/>
      <c r="S2882" s="48"/>
      <c r="T2882" s="48"/>
      <c r="U2882" s="48"/>
      <c r="V2882" s="48"/>
    </row>
    <row r="2883" spans="1:22" x14ac:dyDescent="0.25">
      <c r="A2883" s="8"/>
      <c r="B2883" s="60" t="s">
        <v>2878</v>
      </c>
      <c r="C2883" s="45">
        <v>41.673000000000002</v>
      </c>
      <c r="D2883" s="24">
        <v>0.14301337902373226</v>
      </c>
      <c r="E2883" s="10">
        <v>46.329000000000001</v>
      </c>
      <c r="F2883" s="24">
        <v>5.0052170613716127E-2</v>
      </c>
      <c r="G2883" s="10">
        <v>50.533999999999999</v>
      </c>
      <c r="H2883" s="24">
        <v>2.7479246694577526E-2</v>
      </c>
      <c r="I2883" s="10">
        <v>46.531999999999996</v>
      </c>
      <c r="J2883" s="24">
        <v>5.3268195830503164E-2</v>
      </c>
      <c r="K2883" s="10">
        <v>41.521000000000001</v>
      </c>
      <c r="L2883" s="61">
        <v>0.12329910374106462</v>
      </c>
      <c r="Q2883" s="48"/>
      <c r="R2883" s="48"/>
      <c r="S2883" s="48"/>
      <c r="T2883" s="48"/>
      <c r="U2883" s="48"/>
      <c r="V2883" s="48"/>
    </row>
    <row r="2884" spans="1:22" x14ac:dyDescent="0.25">
      <c r="A2884" s="8"/>
      <c r="B2884" s="60" t="s">
        <v>2879</v>
      </c>
      <c r="C2884" s="45">
        <v>39.057000000000002</v>
      </c>
      <c r="D2884" s="24">
        <v>0.1327694943676862</v>
      </c>
      <c r="E2884" s="10">
        <v>42.558</v>
      </c>
      <c r="F2884" s="24">
        <v>4.855765431123054E-2</v>
      </c>
      <c r="G2884" s="10">
        <v>47</v>
      </c>
      <c r="H2884" s="24">
        <v>2.8455518471630796E-2</v>
      </c>
      <c r="I2884" s="10">
        <v>42.540999999999997</v>
      </c>
      <c r="J2884" s="24">
        <v>5.4366421584631661E-2</v>
      </c>
      <c r="K2884" s="10">
        <v>38.281999999999996</v>
      </c>
      <c r="L2884" s="61">
        <v>0.12930888507220784</v>
      </c>
      <c r="Q2884" s="48"/>
      <c r="R2884" s="48"/>
      <c r="S2884" s="48"/>
      <c r="T2884" s="48"/>
      <c r="U2884" s="48"/>
      <c r="V2884" s="48"/>
    </row>
    <row r="2885" spans="1:22" x14ac:dyDescent="0.25">
      <c r="A2885" s="8"/>
      <c r="B2885" s="60" t="s">
        <v>2880</v>
      </c>
      <c r="C2885" s="45">
        <v>36.898000000000003</v>
      </c>
      <c r="D2885" s="24">
        <v>0.11833327257482411</v>
      </c>
      <c r="E2885" s="10">
        <v>40.210999999999999</v>
      </c>
      <c r="F2885" s="24">
        <v>5.0501857267051295E-2</v>
      </c>
      <c r="G2885" s="10">
        <v>44.462000000000003</v>
      </c>
      <c r="H2885" s="24">
        <v>2.8843940614570147E-2</v>
      </c>
      <c r="I2885" s="10">
        <v>40.423000000000002</v>
      </c>
      <c r="J2885" s="24">
        <v>5.7357031851958264E-2</v>
      </c>
      <c r="K2885" s="10">
        <v>36.234000000000002</v>
      </c>
      <c r="L2885" s="61">
        <v>0.13049420643943976</v>
      </c>
      <c r="Q2885" s="48"/>
      <c r="R2885" s="48"/>
      <c r="S2885" s="48"/>
      <c r="T2885" s="48"/>
      <c r="U2885" s="48"/>
      <c r="V2885" s="48"/>
    </row>
    <row r="2886" spans="1:22" x14ac:dyDescent="0.25">
      <c r="A2886" s="8"/>
      <c r="B2886" s="60" t="s">
        <v>2881</v>
      </c>
      <c r="C2886" s="45">
        <v>35.424999999999997</v>
      </c>
      <c r="D2886" s="24">
        <v>0.11160730560314971</v>
      </c>
      <c r="E2886" s="10">
        <v>38.966000000000001</v>
      </c>
      <c r="F2886" s="24">
        <v>5.0075081008456493E-2</v>
      </c>
      <c r="G2886" s="10">
        <v>42.734999999999999</v>
      </c>
      <c r="H2886" s="24">
        <v>2.9318678789273793E-2</v>
      </c>
      <c r="I2886" s="10">
        <v>38.994999999999997</v>
      </c>
      <c r="J2886" s="24">
        <v>6.0047275149204028E-2</v>
      </c>
      <c r="K2886" s="10">
        <v>35.295999999999999</v>
      </c>
      <c r="L2886" s="61">
        <v>0.13071191852729869</v>
      </c>
      <c r="Q2886" s="48"/>
      <c r="R2886" s="48"/>
      <c r="S2886" s="48"/>
      <c r="T2886" s="48"/>
      <c r="U2886" s="48"/>
      <c r="V2886" s="48"/>
    </row>
    <row r="2887" spans="1:22" x14ac:dyDescent="0.25">
      <c r="A2887" s="8"/>
      <c r="B2887" s="60" t="s">
        <v>2882</v>
      </c>
      <c r="C2887" s="45">
        <v>35.067999999999998</v>
      </c>
      <c r="D2887" s="24">
        <v>0.11787758375560498</v>
      </c>
      <c r="E2887" s="10">
        <v>38.537999999999997</v>
      </c>
      <c r="F2887" s="24">
        <v>5.0264759345609734E-2</v>
      </c>
      <c r="G2887" s="10">
        <v>42.029000000000003</v>
      </c>
      <c r="H2887" s="24">
        <v>2.829727241339625E-2</v>
      </c>
      <c r="I2887" s="10">
        <v>38.789000000000001</v>
      </c>
      <c r="J2887" s="24">
        <v>6.0961435492928318E-2</v>
      </c>
      <c r="K2887" s="10">
        <v>35.267000000000003</v>
      </c>
      <c r="L2887" s="61">
        <v>0.13045792109146326</v>
      </c>
      <c r="Q2887" s="48"/>
      <c r="R2887" s="48"/>
      <c r="S2887" s="48"/>
      <c r="T2887" s="48"/>
      <c r="U2887" s="48"/>
      <c r="V2887" s="48"/>
    </row>
    <row r="2888" spans="1:22" x14ac:dyDescent="0.25">
      <c r="A2888" s="8"/>
      <c r="B2888" s="60" t="s">
        <v>2883</v>
      </c>
      <c r="C2888" s="45">
        <v>35.396000000000001</v>
      </c>
      <c r="D2888" s="24">
        <v>0.1175494878057672</v>
      </c>
      <c r="E2888" s="10">
        <v>38.487000000000002</v>
      </c>
      <c r="F2888" s="24">
        <v>4.9411206828420137E-2</v>
      </c>
      <c r="G2888" s="10">
        <v>41.734000000000002</v>
      </c>
      <c r="H2888" s="24">
        <v>2.6786741857521005E-2</v>
      </c>
      <c r="I2888" s="10">
        <v>38.692</v>
      </c>
      <c r="J2888" s="24">
        <v>5.7970825225601715E-2</v>
      </c>
      <c r="K2888" s="10">
        <v>35.801000000000002</v>
      </c>
      <c r="L2888" s="61">
        <v>0.12281380778441665</v>
      </c>
      <c r="Q2888" s="48"/>
      <c r="R2888" s="48"/>
      <c r="S2888" s="48"/>
      <c r="T2888" s="48"/>
      <c r="U2888" s="48"/>
      <c r="V2888" s="48"/>
    </row>
    <row r="2889" spans="1:22" x14ac:dyDescent="0.25">
      <c r="A2889" s="8"/>
      <c r="B2889" s="60" t="s">
        <v>2884</v>
      </c>
      <c r="C2889" s="45">
        <v>34.942999999999998</v>
      </c>
      <c r="D2889" s="24">
        <v>0.10763369909955889</v>
      </c>
      <c r="E2889" s="10">
        <v>37.320999999999998</v>
      </c>
      <c r="F2889" s="24">
        <v>4.8099264996443535E-2</v>
      </c>
      <c r="G2889" s="10">
        <v>40.627000000000002</v>
      </c>
      <c r="H2889" s="24">
        <v>2.495971918517666E-2</v>
      </c>
      <c r="I2889" s="10">
        <v>38.011000000000003</v>
      </c>
      <c r="J2889" s="24">
        <v>5.1741475454794773E-2</v>
      </c>
      <c r="K2889" s="10">
        <v>35.537999999999997</v>
      </c>
      <c r="L2889" s="61">
        <v>0.11874984881105009</v>
      </c>
      <c r="Q2889" s="48"/>
      <c r="R2889" s="48"/>
      <c r="S2889" s="48"/>
      <c r="T2889" s="48"/>
      <c r="U2889" s="48"/>
      <c r="V2889" s="48"/>
    </row>
    <row r="2890" spans="1:22" x14ac:dyDescent="0.25">
      <c r="A2890" s="8"/>
      <c r="B2890" s="60" t="s">
        <v>2885</v>
      </c>
      <c r="C2890" s="45">
        <v>34.387999999999998</v>
      </c>
      <c r="D2890" s="24">
        <v>0.10867266960737851</v>
      </c>
      <c r="E2890" s="10">
        <v>35.381</v>
      </c>
      <c r="F2890" s="24">
        <v>5.2714771200505807E-2</v>
      </c>
      <c r="G2890" s="10">
        <v>39.084000000000003</v>
      </c>
      <c r="H2890" s="24">
        <v>2.7721832201634249E-2</v>
      </c>
      <c r="I2890" s="10">
        <v>36.156999999999996</v>
      </c>
      <c r="J2890" s="24">
        <v>5.0735899076698052E-2</v>
      </c>
      <c r="K2890" s="10">
        <v>34.735999999999997</v>
      </c>
      <c r="L2890" s="61">
        <v>0.12283799801640098</v>
      </c>
      <c r="Q2890" s="48"/>
      <c r="R2890" s="48"/>
      <c r="S2890" s="48"/>
      <c r="T2890" s="48"/>
      <c r="U2890" s="48"/>
      <c r="V2890" s="48"/>
    </row>
    <row r="2891" spans="1:22" x14ac:dyDescent="0.25">
      <c r="A2891" s="8"/>
      <c r="B2891" s="60" t="s">
        <v>2886</v>
      </c>
      <c r="C2891" s="45">
        <v>36.627000000000002</v>
      </c>
      <c r="D2891" s="24">
        <v>0.12075753709306988</v>
      </c>
      <c r="E2891" s="10">
        <v>37.195</v>
      </c>
      <c r="F2891" s="24">
        <v>6.9991306409547149E-2</v>
      </c>
      <c r="G2891" s="10">
        <v>41.156999999999996</v>
      </c>
      <c r="H2891" s="24">
        <v>4.3431349982736796E-2</v>
      </c>
      <c r="I2891" s="10">
        <v>38.039000000000001</v>
      </c>
      <c r="J2891" s="24">
        <v>6.3808391991955385E-2</v>
      </c>
      <c r="K2891" s="10">
        <v>37.341999999999999</v>
      </c>
      <c r="L2891" s="61">
        <v>0.13518711144439874</v>
      </c>
      <c r="Q2891" s="48"/>
      <c r="R2891" s="48"/>
      <c r="S2891" s="48"/>
      <c r="T2891" s="48"/>
      <c r="U2891" s="48"/>
      <c r="V2891" s="48"/>
    </row>
    <row r="2892" spans="1:22" x14ac:dyDescent="0.25">
      <c r="A2892" s="8"/>
      <c r="B2892" s="60" t="s">
        <v>2887</v>
      </c>
      <c r="C2892" s="45">
        <v>40.770000000000003</v>
      </c>
      <c r="D2892" s="24">
        <v>0.17403667383617075</v>
      </c>
      <c r="E2892" s="10">
        <v>40.753</v>
      </c>
      <c r="F2892" s="24">
        <v>0.10908085039121157</v>
      </c>
      <c r="G2892" s="10">
        <v>44.643999999999998</v>
      </c>
      <c r="H2892" s="24">
        <v>7.0721602025549543E-2</v>
      </c>
      <c r="I2892" s="10">
        <v>40.972000000000001</v>
      </c>
      <c r="J2892" s="24">
        <v>9.5947657790605045E-2</v>
      </c>
      <c r="K2892" s="10">
        <v>40.496000000000002</v>
      </c>
      <c r="L2892" s="61">
        <v>0.15765983695783642</v>
      </c>
      <c r="Q2892" s="48"/>
      <c r="R2892" s="48"/>
      <c r="S2892" s="48"/>
      <c r="T2892" s="48"/>
      <c r="U2892" s="48"/>
      <c r="V2892" s="48"/>
    </row>
    <row r="2893" spans="1:22" x14ac:dyDescent="0.25">
      <c r="A2893" s="8"/>
      <c r="B2893" s="60" t="s">
        <v>2888</v>
      </c>
      <c r="C2893" s="45">
        <v>43.871000000000002</v>
      </c>
      <c r="D2893" s="24">
        <v>0.24722029820276328</v>
      </c>
      <c r="E2893" s="10">
        <v>43.813000000000002</v>
      </c>
      <c r="F2893" s="24">
        <v>0.1666008061329329</v>
      </c>
      <c r="G2893" s="10">
        <v>47.786999999999999</v>
      </c>
      <c r="H2893" s="24">
        <v>0.10234204166187133</v>
      </c>
      <c r="I2893" s="10">
        <v>44.564</v>
      </c>
      <c r="J2893" s="24">
        <v>0.1326316064409126</v>
      </c>
      <c r="K2893" s="10">
        <v>42.905000000000001</v>
      </c>
      <c r="L2893" s="61">
        <v>0.19910979946297686</v>
      </c>
      <c r="Q2893" s="48"/>
      <c r="R2893" s="48"/>
      <c r="S2893" s="48"/>
      <c r="T2893" s="48"/>
      <c r="U2893" s="48"/>
      <c r="V2893" s="48"/>
    </row>
    <row r="2894" spans="1:22" x14ac:dyDescent="0.25">
      <c r="A2894" s="8"/>
      <c r="B2894" s="60" t="s">
        <v>2889</v>
      </c>
      <c r="C2894" s="45">
        <v>46.222000000000001</v>
      </c>
      <c r="D2894" s="24">
        <v>0.32014873683059314</v>
      </c>
      <c r="E2894" s="10">
        <v>45.502000000000002</v>
      </c>
      <c r="F2894" s="24">
        <v>0.22764561764008537</v>
      </c>
      <c r="G2894" s="10">
        <v>49.8</v>
      </c>
      <c r="H2894" s="24">
        <v>0.1389975831511106</v>
      </c>
      <c r="I2894" s="10">
        <v>46.506999999999998</v>
      </c>
      <c r="J2894" s="24">
        <v>0.15750982722369503</v>
      </c>
      <c r="K2894" s="10">
        <v>44.738999999999997</v>
      </c>
      <c r="L2894" s="61">
        <v>0.25151793705701636</v>
      </c>
      <c r="Q2894" s="48"/>
      <c r="R2894" s="48"/>
      <c r="S2894" s="48"/>
      <c r="T2894" s="48"/>
      <c r="U2894" s="48"/>
      <c r="V2894" s="48"/>
    </row>
    <row r="2895" spans="1:22" x14ac:dyDescent="0.25">
      <c r="A2895" s="8"/>
      <c r="B2895" s="60" t="s">
        <v>2890</v>
      </c>
      <c r="C2895" s="45">
        <v>48.267000000000003</v>
      </c>
      <c r="D2895" s="24">
        <v>0.36413182166162372</v>
      </c>
      <c r="E2895" s="10">
        <v>47.088000000000001</v>
      </c>
      <c r="F2895" s="24">
        <v>0.26904291472378095</v>
      </c>
      <c r="G2895" s="10">
        <v>51.697000000000003</v>
      </c>
      <c r="H2895" s="24">
        <v>0.16822994590862009</v>
      </c>
      <c r="I2895" s="10">
        <v>48.408999999999999</v>
      </c>
      <c r="J2895" s="24">
        <v>0.17169237198490331</v>
      </c>
      <c r="K2895" s="10">
        <v>46.661999999999999</v>
      </c>
      <c r="L2895" s="61">
        <v>0.28810566293330753</v>
      </c>
      <c r="Q2895" s="48"/>
      <c r="R2895" s="48"/>
      <c r="S2895" s="48"/>
      <c r="T2895" s="48"/>
      <c r="U2895" s="48"/>
      <c r="V2895" s="48"/>
    </row>
    <row r="2896" spans="1:22" x14ac:dyDescent="0.25">
      <c r="A2896" s="8"/>
      <c r="B2896" s="60" t="s">
        <v>2891</v>
      </c>
      <c r="C2896" s="45">
        <v>47.527999999999999</v>
      </c>
      <c r="D2896" s="24">
        <v>0.38706208304473039</v>
      </c>
      <c r="E2896" s="10">
        <v>46.567</v>
      </c>
      <c r="F2896" s="24">
        <v>0.29498142732948707</v>
      </c>
      <c r="G2896" s="10">
        <v>51.225000000000001</v>
      </c>
      <c r="H2896" s="24">
        <v>0.19101737829439522</v>
      </c>
      <c r="I2896" s="10">
        <v>47.457000000000001</v>
      </c>
      <c r="J2896" s="24">
        <v>0.18206156216943309</v>
      </c>
      <c r="K2896" s="10">
        <v>46.11</v>
      </c>
      <c r="L2896" s="61">
        <v>0.31114685889837684</v>
      </c>
      <c r="Q2896" s="48"/>
      <c r="R2896" s="48"/>
      <c r="S2896" s="48"/>
      <c r="T2896" s="48"/>
      <c r="U2896" s="48"/>
      <c r="V2896" s="48"/>
    </row>
    <row r="2897" spans="1:22" x14ac:dyDescent="0.25">
      <c r="A2897" s="8"/>
      <c r="B2897" s="60" t="s">
        <v>2892</v>
      </c>
      <c r="C2897" s="45">
        <v>44.850999999999999</v>
      </c>
      <c r="D2897" s="24">
        <v>0.3853304655316977</v>
      </c>
      <c r="E2897" s="10">
        <v>44.814999999999998</v>
      </c>
      <c r="F2897" s="24">
        <v>0.30021338812929738</v>
      </c>
      <c r="G2897" s="10">
        <v>49.307000000000002</v>
      </c>
      <c r="H2897" s="24">
        <v>0.20468408332374266</v>
      </c>
      <c r="I2897" s="10">
        <v>45.725999999999999</v>
      </c>
      <c r="J2897" s="24">
        <v>0.1915688297441657</v>
      </c>
      <c r="K2897" s="10">
        <v>43.878</v>
      </c>
      <c r="L2897" s="61">
        <v>0.313094172573115</v>
      </c>
      <c r="Q2897" s="48"/>
      <c r="R2897" s="48"/>
      <c r="S2897" s="48"/>
      <c r="T2897" s="48"/>
      <c r="U2897" s="48"/>
      <c r="V2897" s="48"/>
    </row>
    <row r="2898" spans="1:22" x14ac:dyDescent="0.25">
      <c r="A2898" s="8"/>
      <c r="B2898" s="60" t="s">
        <v>2893</v>
      </c>
      <c r="C2898" s="45">
        <v>43.417000000000002</v>
      </c>
      <c r="D2898" s="24">
        <v>0.36746746381830775</v>
      </c>
      <c r="E2898" s="10">
        <v>42.997999999999998</v>
      </c>
      <c r="F2898" s="24">
        <v>0.28552912352801707</v>
      </c>
      <c r="G2898" s="10">
        <v>47.689</v>
      </c>
      <c r="H2898" s="24">
        <v>0.21567499136839682</v>
      </c>
      <c r="I2898" s="10">
        <v>44.472999999999999</v>
      </c>
      <c r="J2898" s="24">
        <v>0.19162106747809279</v>
      </c>
      <c r="K2898" s="10">
        <v>42.481999999999999</v>
      </c>
      <c r="L2898" s="61">
        <v>0.30090229565301529</v>
      </c>
      <c r="Q2898" s="48"/>
      <c r="R2898" s="48"/>
      <c r="S2898" s="48"/>
      <c r="T2898" s="48"/>
      <c r="U2898" s="48"/>
      <c r="V2898" s="48"/>
    </row>
    <row r="2899" spans="1:22" x14ac:dyDescent="0.25">
      <c r="A2899" s="8"/>
      <c r="B2899" s="60" t="s">
        <v>2894</v>
      </c>
      <c r="C2899" s="45">
        <v>42.069000000000003</v>
      </c>
      <c r="D2899" s="24">
        <v>0.32640078743027962</v>
      </c>
      <c r="E2899" s="10">
        <v>41.823999999999998</v>
      </c>
      <c r="F2899" s="24">
        <v>0.25717221212360702</v>
      </c>
      <c r="G2899" s="10">
        <v>46.936999999999998</v>
      </c>
      <c r="H2899" s="24">
        <v>0.2066837380596156</v>
      </c>
      <c r="I2899" s="10">
        <v>43.378</v>
      </c>
      <c r="J2899" s="24">
        <v>0.17571467749729017</v>
      </c>
      <c r="K2899" s="10">
        <v>41.600999999999999</v>
      </c>
      <c r="L2899" s="61">
        <v>0.27669996855269841</v>
      </c>
      <c r="Q2899" s="48"/>
      <c r="R2899" s="48"/>
      <c r="S2899" s="48"/>
      <c r="T2899" s="48"/>
      <c r="U2899" s="48"/>
      <c r="V2899" s="48"/>
    </row>
    <row r="2900" spans="1:22" x14ac:dyDescent="0.25">
      <c r="A2900" s="8"/>
      <c r="B2900" s="60" t="s">
        <v>2895</v>
      </c>
      <c r="C2900" s="45">
        <v>41.476999999999997</v>
      </c>
      <c r="D2900" s="24">
        <v>0.28491487732856985</v>
      </c>
      <c r="E2900" s="10">
        <v>41.668999999999997</v>
      </c>
      <c r="F2900" s="24">
        <v>0.22086461708685687</v>
      </c>
      <c r="G2900" s="10">
        <v>46.491999999999997</v>
      </c>
      <c r="H2900" s="24">
        <v>0.16989872252272989</v>
      </c>
      <c r="I2900" s="10">
        <v>43.031999999999996</v>
      </c>
      <c r="J2900" s="24">
        <v>0.15164614159037781</v>
      </c>
      <c r="K2900" s="10">
        <v>41.43</v>
      </c>
      <c r="L2900" s="61">
        <v>0.24055976196811726</v>
      </c>
      <c r="Q2900" s="48"/>
      <c r="R2900" s="48"/>
      <c r="S2900" s="48"/>
      <c r="T2900" s="48"/>
      <c r="U2900" s="48"/>
      <c r="V2900" s="48"/>
    </row>
    <row r="2901" spans="1:22" x14ac:dyDescent="0.25">
      <c r="A2901" s="8"/>
      <c r="B2901" s="60" t="s">
        <v>2896</v>
      </c>
      <c r="C2901" s="45">
        <v>42.947000000000003</v>
      </c>
      <c r="D2901" s="24">
        <v>0.22306879078414932</v>
      </c>
      <c r="E2901" s="10">
        <v>43.369</v>
      </c>
      <c r="F2901" s="24">
        <v>0.16875049395400302</v>
      </c>
      <c r="G2901" s="10">
        <v>47.393999999999998</v>
      </c>
      <c r="H2901" s="24">
        <v>0.12941650362527332</v>
      </c>
      <c r="I2901" s="10">
        <v>43.825000000000003</v>
      </c>
      <c r="J2901" s="24">
        <v>0.11504054954096091</v>
      </c>
      <c r="K2901" s="10">
        <v>42.597999999999999</v>
      </c>
      <c r="L2901" s="61">
        <v>0.19528774280945355</v>
      </c>
      <c r="Q2901" s="48"/>
      <c r="R2901" s="48"/>
      <c r="S2901" s="48"/>
      <c r="T2901" s="48"/>
      <c r="U2901" s="48"/>
      <c r="V2901" s="48"/>
    </row>
    <row r="2902" spans="1:22" x14ac:dyDescent="0.25">
      <c r="A2902" s="8"/>
      <c r="B2902" s="60" t="s">
        <v>2897</v>
      </c>
      <c r="C2902" s="45">
        <v>44.265999999999998</v>
      </c>
      <c r="D2902" s="24">
        <v>0.14789836316576135</v>
      </c>
      <c r="E2902" s="10">
        <v>45.268000000000001</v>
      </c>
      <c r="F2902" s="24">
        <v>0.11194183197660634</v>
      </c>
      <c r="G2902" s="10">
        <v>48.981999999999999</v>
      </c>
      <c r="H2902" s="24">
        <v>9.2516400046035216E-2</v>
      </c>
      <c r="I2902" s="10">
        <v>44.680999999999997</v>
      </c>
      <c r="J2902" s="24">
        <v>7.4543246313974895E-2</v>
      </c>
      <c r="K2902" s="10">
        <v>44.405999999999999</v>
      </c>
      <c r="L2902" s="61">
        <v>0.14567357700960351</v>
      </c>
      <c r="Q2902" s="48"/>
      <c r="R2902" s="48"/>
      <c r="S2902" s="48"/>
      <c r="T2902" s="48"/>
      <c r="U2902" s="48"/>
      <c r="V2902" s="48"/>
    </row>
    <row r="2903" spans="1:22" x14ac:dyDescent="0.25">
      <c r="A2903" s="8"/>
      <c r="B2903" s="60" t="s">
        <v>2898</v>
      </c>
      <c r="C2903" s="45">
        <v>44.529000000000003</v>
      </c>
      <c r="D2903" s="24">
        <v>9.6259706171849369E-2</v>
      </c>
      <c r="E2903" s="10">
        <v>45.463999999999999</v>
      </c>
      <c r="F2903" s="24">
        <v>6.3147079743934242E-2</v>
      </c>
      <c r="G2903" s="10">
        <v>49.33</v>
      </c>
      <c r="H2903" s="24">
        <v>6.0392450224421683E-2</v>
      </c>
      <c r="I2903" s="10">
        <v>44.639000000000003</v>
      </c>
      <c r="J2903" s="24">
        <v>4.3905815365729434E-2</v>
      </c>
      <c r="K2903" s="10">
        <v>44.872999999999998</v>
      </c>
      <c r="L2903" s="61">
        <v>9.9736326471370859E-2</v>
      </c>
      <c r="Q2903" s="48"/>
      <c r="R2903" s="48"/>
      <c r="S2903" s="48"/>
      <c r="T2903" s="48"/>
      <c r="U2903" s="48"/>
      <c r="V2903" s="48"/>
    </row>
    <row r="2904" spans="1:22" x14ac:dyDescent="0.25">
      <c r="A2904" s="8"/>
      <c r="B2904" s="60" t="s">
        <v>2899</v>
      </c>
      <c r="C2904" s="45">
        <v>44.543999999999997</v>
      </c>
      <c r="D2904" s="24">
        <v>8.0893879187780252E-2</v>
      </c>
      <c r="E2904" s="10">
        <v>45.36</v>
      </c>
      <c r="F2904" s="24">
        <v>4.3452145736189045E-2</v>
      </c>
      <c r="G2904" s="10">
        <v>49.411000000000001</v>
      </c>
      <c r="H2904" s="24">
        <v>5.3300149614455061E-2</v>
      </c>
      <c r="I2904" s="10">
        <v>44.368000000000002</v>
      </c>
      <c r="J2904" s="24">
        <v>2.9671032870594072E-2</v>
      </c>
      <c r="K2904" s="10">
        <v>44.631999999999998</v>
      </c>
      <c r="L2904" s="61">
        <v>7.3985824524057192E-2</v>
      </c>
      <c r="Q2904" s="48"/>
      <c r="R2904" s="48"/>
      <c r="S2904" s="48"/>
      <c r="T2904" s="48"/>
      <c r="U2904" s="48"/>
      <c r="V2904" s="48"/>
    </row>
    <row r="2905" spans="1:22" x14ac:dyDescent="0.25">
      <c r="A2905" s="8"/>
      <c r="B2905" s="60" t="s">
        <v>2900</v>
      </c>
      <c r="C2905" s="45">
        <v>45.531999999999996</v>
      </c>
      <c r="D2905" s="24">
        <v>8.2169807881593823E-2</v>
      </c>
      <c r="E2905" s="10">
        <v>45.878</v>
      </c>
      <c r="F2905" s="24">
        <v>4.7024421085908479E-2</v>
      </c>
      <c r="G2905" s="10">
        <v>49.633000000000003</v>
      </c>
      <c r="H2905" s="24">
        <v>5.5947174588560251E-2</v>
      </c>
      <c r="I2905" s="10">
        <v>44.898000000000003</v>
      </c>
      <c r="J2905" s="24">
        <v>2.8495683857234274E-2</v>
      </c>
      <c r="K2905" s="10">
        <v>45.198</v>
      </c>
      <c r="L2905" s="61">
        <v>7.6041994242724786E-2</v>
      </c>
      <c r="Q2905" s="48"/>
      <c r="R2905" s="48"/>
      <c r="S2905" s="48"/>
      <c r="T2905" s="48"/>
      <c r="U2905" s="48"/>
      <c r="V2905" s="48"/>
    </row>
    <row r="2906" spans="1:22" x14ac:dyDescent="0.25">
      <c r="A2906" s="8"/>
      <c r="B2906" s="60" t="s">
        <v>2901</v>
      </c>
      <c r="C2906" s="45">
        <v>43.545999999999999</v>
      </c>
      <c r="D2906" s="24">
        <v>7.5042834749006596E-2</v>
      </c>
      <c r="E2906" s="10">
        <v>44.557000000000002</v>
      </c>
      <c r="F2906" s="24">
        <v>4.8273136805500674E-2</v>
      </c>
      <c r="G2906" s="10">
        <v>47.945999999999998</v>
      </c>
      <c r="H2906" s="24">
        <v>6.3255265277937622E-2</v>
      </c>
      <c r="I2906" s="10">
        <v>43.753999999999998</v>
      </c>
      <c r="J2906" s="24">
        <v>2.6040510362660467E-2</v>
      </c>
      <c r="K2906" s="10">
        <v>44.71</v>
      </c>
      <c r="L2906" s="61">
        <v>7.6429037954473977E-2</v>
      </c>
      <c r="Q2906" s="48"/>
      <c r="R2906" s="48"/>
      <c r="S2906" s="48"/>
      <c r="T2906" s="48"/>
      <c r="U2906" s="48"/>
      <c r="V2906" s="48"/>
    </row>
    <row r="2907" spans="1:22" x14ac:dyDescent="0.25">
      <c r="A2907" s="8"/>
      <c r="B2907" s="60" t="s">
        <v>2902</v>
      </c>
      <c r="C2907" s="45">
        <v>39.421999999999997</v>
      </c>
      <c r="D2907" s="24">
        <v>6.8006999380263208E-2</v>
      </c>
      <c r="E2907" s="10">
        <v>40.741999999999997</v>
      </c>
      <c r="F2907" s="24">
        <v>3.9879870386469611E-2</v>
      </c>
      <c r="G2907" s="10">
        <v>44.148000000000003</v>
      </c>
      <c r="H2907" s="24">
        <v>6.3801933479111519E-2</v>
      </c>
      <c r="I2907" s="10">
        <v>40.491</v>
      </c>
      <c r="J2907" s="24">
        <v>2.4695388714037585E-2</v>
      </c>
      <c r="K2907" s="10">
        <v>41.598999999999997</v>
      </c>
      <c r="L2907" s="61">
        <v>7.1881274341420928E-2</v>
      </c>
      <c r="Q2907" s="48"/>
      <c r="R2907" s="48"/>
      <c r="S2907" s="48"/>
      <c r="T2907" s="48"/>
      <c r="U2907" s="48"/>
      <c r="V2907" s="48"/>
    </row>
    <row r="2908" spans="1:22" x14ac:dyDescent="0.25">
      <c r="A2908" s="8"/>
      <c r="B2908" s="60" t="s">
        <v>2903</v>
      </c>
      <c r="C2908" s="45">
        <v>36.640999999999998</v>
      </c>
      <c r="D2908" s="24">
        <v>6.4449102342112458E-2</v>
      </c>
      <c r="E2908" s="10">
        <v>37.402999999999999</v>
      </c>
      <c r="F2908" s="24">
        <v>3.2575194803142138E-2</v>
      </c>
      <c r="G2908" s="10">
        <v>40.954000000000001</v>
      </c>
      <c r="H2908" s="24">
        <v>6.7494281974193368E-2</v>
      </c>
      <c r="I2908" s="10">
        <v>37.511000000000003</v>
      </c>
      <c r="J2908" s="24">
        <v>2.2878932316491896E-2</v>
      </c>
      <c r="K2908" s="10">
        <v>38.613999999999997</v>
      </c>
      <c r="L2908" s="61">
        <v>6.6912565001814001E-2</v>
      </c>
      <c r="Q2908" s="48"/>
      <c r="R2908" s="48"/>
      <c r="S2908" s="48"/>
      <c r="T2908" s="48"/>
      <c r="U2908" s="48"/>
      <c r="V2908" s="48"/>
    </row>
    <row r="2909" spans="1:22" x14ac:dyDescent="0.25">
      <c r="A2909" s="8"/>
      <c r="B2909" s="60" t="s">
        <v>2904</v>
      </c>
      <c r="C2909" s="45">
        <v>35.389000000000003</v>
      </c>
      <c r="D2909" s="24">
        <v>5.630183176888727E-2</v>
      </c>
      <c r="E2909" s="10">
        <v>35.902000000000001</v>
      </c>
      <c r="F2909" s="24">
        <v>2.860800708087689E-2</v>
      </c>
      <c r="G2909" s="10">
        <v>39.142000000000003</v>
      </c>
      <c r="H2909" s="24">
        <v>6.8803314297222265E-2</v>
      </c>
      <c r="I2909" s="10">
        <v>35.787999999999997</v>
      </c>
      <c r="J2909" s="24">
        <v>2.1507763427661048E-2</v>
      </c>
      <c r="K2909" s="10">
        <v>37.098999999999997</v>
      </c>
      <c r="L2909" s="61">
        <v>5.9317934453984762E-2</v>
      </c>
      <c r="Q2909" s="48"/>
      <c r="R2909" s="48"/>
      <c r="S2909" s="48"/>
      <c r="T2909" s="48"/>
      <c r="U2909" s="48"/>
      <c r="V2909" s="48"/>
    </row>
    <row r="2910" spans="1:22" x14ac:dyDescent="0.25">
      <c r="A2910" s="8"/>
      <c r="B2910" s="60" t="s">
        <v>2905</v>
      </c>
      <c r="C2910" s="45">
        <v>34.979999999999997</v>
      </c>
      <c r="D2910" s="24">
        <v>5.1799872414107356E-2</v>
      </c>
      <c r="E2910" s="10">
        <v>35.347999999999999</v>
      </c>
      <c r="F2910" s="24">
        <v>2.6790371271870901E-2</v>
      </c>
      <c r="G2910" s="10">
        <v>38.29</v>
      </c>
      <c r="H2910" s="24">
        <v>6.7652516650603456E-2</v>
      </c>
      <c r="I2910" s="10">
        <v>34.904000000000003</v>
      </c>
      <c r="J2910" s="24">
        <v>1.945753947007587E-2</v>
      </c>
      <c r="K2910" s="10">
        <v>36.71</v>
      </c>
      <c r="L2910" s="61">
        <v>5.2460998911597535E-2</v>
      </c>
      <c r="Q2910" s="48"/>
      <c r="R2910" s="48"/>
      <c r="S2910" s="48"/>
      <c r="T2910" s="48"/>
      <c r="U2910" s="48"/>
      <c r="V2910" s="48"/>
    </row>
    <row r="2911" spans="1:22" x14ac:dyDescent="0.25">
      <c r="A2911" s="8"/>
      <c r="B2911" s="60" t="s">
        <v>2906</v>
      </c>
      <c r="C2911" s="45">
        <v>35.609000000000002</v>
      </c>
      <c r="D2911" s="24">
        <v>5.6028433427503875E-2</v>
      </c>
      <c r="E2911" s="10">
        <v>35.817999999999998</v>
      </c>
      <c r="F2911" s="24">
        <v>2.6379427523747806E-2</v>
      </c>
      <c r="G2911" s="10">
        <v>38.401000000000003</v>
      </c>
      <c r="H2911" s="24">
        <v>6.6976423033214896E-2</v>
      </c>
      <c r="I2911" s="10">
        <v>34.972000000000001</v>
      </c>
      <c r="J2911" s="24">
        <v>1.881766065528814E-2</v>
      </c>
      <c r="K2911" s="10">
        <v>37.579000000000001</v>
      </c>
      <c r="L2911" s="61">
        <v>4.7526907727657518E-2</v>
      </c>
      <c r="Q2911" s="48"/>
      <c r="R2911" s="48"/>
      <c r="S2911" s="48"/>
      <c r="T2911" s="48"/>
      <c r="U2911" s="48"/>
      <c r="V2911" s="48"/>
    </row>
    <row r="2912" spans="1:22" x14ac:dyDescent="0.25">
      <c r="A2912" s="8"/>
      <c r="B2912" s="60" t="s">
        <v>2907</v>
      </c>
      <c r="C2912" s="45">
        <v>37.334000000000003</v>
      </c>
      <c r="D2912" s="24">
        <v>6.3082110635195476E-2</v>
      </c>
      <c r="E2912" s="10">
        <v>37.631</v>
      </c>
      <c r="F2912" s="24">
        <v>2.5431095797309899E-2</v>
      </c>
      <c r="G2912" s="10">
        <v>39.979999999999997</v>
      </c>
      <c r="H2912" s="24">
        <v>7.0658975502395097E-2</v>
      </c>
      <c r="I2912" s="10">
        <v>35.878</v>
      </c>
      <c r="J2912" s="24">
        <v>1.7942724316700836E-2</v>
      </c>
      <c r="K2912" s="10">
        <v>39.619</v>
      </c>
      <c r="L2912" s="61">
        <v>4.5942677470068929E-2</v>
      </c>
      <c r="Q2912" s="48"/>
      <c r="R2912" s="48"/>
      <c r="S2912" s="48"/>
      <c r="T2912" s="48"/>
      <c r="U2912" s="48"/>
      <c r="V2912" s="48"/>
    </row>
    <row r="2913" spans="1:22" x14ac:dyDescent="0.25">
      <c r="A2913" s="8"/>
      <c r="B2913" s="60" t="s">
        <v>2908</v>
      </c>
      <c r="C2913" s="45">
        <v>41.886000000000003</v>
      </c>
      <c r="D2913" s="24">
        <v>6.5323977034539321E-2</v>
      </c>
      <c r="E2913" s="10">
        <v>42.036000000000001</v>
      </c>
      <c r="F2913" s="24">
        <v>2.4435347484550094E-2</v>
      </c>
      <c r="G2913" s="10">
        <v>43.79</v>
      </c>
      <c r="H2913" s="24">
        <v>7.0457585914236801E-2</v>
      </c>
      <c r="I2913" s="10">
        <v>36.857999999999997</v>
      </c>
      <c r="J2913" s="24">
        <v>1.7198375491335519E-2</v>
      </c>
      <c r="K2913" s="10">
        <v>43.951000000000001</v>
      </c>
      <c r="L2913" s="61">
        <v>4.3245858023944851E-2</v>
      </c>
      <c r="Q2913" s="48"/>
      <c r="R2913" s="48"/>
      <c r="S2913" s="48"/>
      <c r="T2913" s="48"/>
      <c r="U2913" s="48"/>
      <c r="V2913" s="48"/>
    </row>
    <row r="2914" spans="1:22" x14ac:dyDescent="0.25">
      <c r="A2914" s="8"/>
      <c r="B2914" s="60" t="s">
        <v>2909</v>
      </c>
      <c r="C2914" s="45">
        <v>51.564</v>
      </c>
      <c r="D2914" s="24">
        <v>7.3726419393055687E-2</v>
      </c>
      <c r="E2914" s="10">
        <v>50.405000000000001</v>
      </c>
      <c r="F2914" s="24">
        <v>3.2527778216820243E-2</v>
      </c>
      <c r="G2914" s="10">
        <v>50.043999999999997</v>
      </c>
      <c r="H2914" s="24">
        <v>7.6053339470920786E-2</v>
      </c>
      <c r="I2914" s="10">
        <v>38.006999999999998</v>
      </c>
      <c r="J2914" s="24">
        <v>2.477245125821069E-2</v>
      </c>
      <c r="K2914" s="10">
        <v>52.302</v>
      </c>
      <c r="L2914" s="61">
        <v>5.004232676260733E-2</v>
      </c>
      <c r="Q2914" s="48"/>
      <c r="R2914" s="48"/>
      <c r="S2914" s="48"/>
      <c r="T2914" s="48"/>
      <c r="U2914" s="48"/>
      <c r="V2914" s="48"/>
    </row>
    <row r="2915" spans="1:22" x14ac:dyDescent="0.25">
      <c r="A2915" s="8"/>
      <c r="B2915" s="60" t="s">
        <v>2910</v>
      </c>
      <c r="C2915" s="45">
        <v>58.869</v>
      </c>
      <c r="D2915" s="24">
        <v>9.2353959719311041E-2</v>
      </c>
      <c r="E2915" s="10">
        <v>56.69</v>
      </c>
      <c r="F2915" s="24">
        <v>5.0261581501209122E-2</v>
      </c>
      <c r="G2915" s="10">
        <v>55.536999999999999</v>
      </c>
      <c r="H2915" s="24">
        <v>9.6278608110246411E-2</v>
      </c>
      <c r="I2915" s="10">
        <v>41.451999999999998</v>
      </c>
      <c r="J2915" s="24">
        <v>5.3044647870770595E-2</v>
      </c>
      <c r="K2915" s="10">
        <v>58.15</v>
      </c>
      <c r="L2915" s="61">
        <v>8.2996734792598864E-2</v>
      </c>
      <c r="Q2915" s="48"/>
      <c r="R2915" s="48"/>
      <c r="S2915" s="48"/>
      <c r="T2915" s="48"/>
      <c r="U2915" s="48"/>
      <c r="V2915" s="48"/>
    </row>
    <row r="2916" spans="1:22" x14ac:dyDescent="0.25">
      <c r="A2916" s="8"/>
      <c r="B2916" s="60" t="s">
        <v>2911</v>
      </c>
      <c r="C2916" s="45">
        <v>63.076000000000001</v>
      </c>
      <c r="D2916" s="24">
        <v>0.14437255080652511</v>
      </c>
      <c r="E2916" s="10">
        <v>59.765999999999998</v>
      </c>
      <c r="F2916" s="24">
        <v>7.5487205424457471E-2</v>
      </c>
      <c r="G2916" s="10">
        <v>59.548999999999999</v>
      </c>
      <c r="H2916" s="24">
        <v>0.11761151948444265</v>
      </c>
      <c r="I2916" s="10">
        <v>45.46</v>
      </c>
      <c r="J2916" s="24">
        <v>0.10132285150893872</v>
      </c>
      <c r="K2916" s="10">
        <v>61.057000000000002</v>
      </c>
      <c r="L2916" s="61">
        <v>0.13862619421937356</v>
      </c>
      <c r="Q2916" s="48"/>
      <c r="R2916" s="48"/>
      <c r="S2916" s="48"/>
      <c r="T2916" s="48"/>
      <c r="U2916" s="48"/>
      <c r="V2916" s="48"/>
    </row>
    <row r="2917" spans="1:22" x14ac:dyDescent="0.25">
      <c r="A2917" s="8"/>
      <c r="B2917" s="60" t="s">
        <v>2912</v>
      </c>
      <c r="C2917" s="45">
        <v>64.704999999999998</v>
      </c>
      <c r="D2917" s="24">
        <v>0.20792855190011847</v>
      </c>
      <c r="E2917" s="10">
        <v>61.3</v>
      </c>
      <c r="F2917" s="24">
        <v>0.118762743207574</v>
      </c>
      <c r="G2917" s="10">
        <v>61.738999999999997</v>
      </c>
      <c r="H2917" s="24">
        <v>0.14771926291410734</v>
      </c>
      <c r="I2917" s="10">
        <v>47.997999999999998</v>
      </c>
      <c r="J2917" s="24">
        <v>0.15868994606735704</v>
      </c>
      <c r="K2917" s="10">
        <v>61.563000000000002</v>
      </c>
      <c r="L2917" s="61">
        <v>0.2053815455315032</v>
      </c>
      <c r="Q2917" s="48"/>
      <c r="R2917" s="48"/>
      <c r="S2917" s="48"/>
      <c r="T2917" s="48"/>
      <c r="U2917" s="48"/>
      <c r="V2917" s="48"/>
    </row>
    <row r="2918" spans="1:22" x14ac:dyDescent="0.25">
      <c r="A2918" s="8"/>
      <c r="B2918" s="60" t="s">
        <v>2913</v>
      </c>
      <c r="C2918" s="45">
        <v>66.531999999999996</v>
      </c>
      <c r="D2918" s="24">
        <v>0.26756584343388318</v>
      </c>
      <c r="E2918" s="10">
        <v>62.598999999999997</v>
      </c>
      <c r="F2918" s="24">
        <v>0.16349238963789534</v>
      </c>
      <c r="G2918" s="10">
        <v>63.341999999999999</v>
      </c>
      <c r="H2918" s="24">
        <v>0.18037314613691616</v>
      </c>
      <c r="I2918" s="10">
        <v>50.073999999999998</v>
      </c>
      <c r="J2918" s="24">
        <v>0.20463063321885161</v>
      </c>
      <c r="K2918" s="10">
        <v>62.725000000000001</v>
      </c>
      <c r="L2918" s="61">
        <v>0.26061192405369454</v>
      </c>
      <c r="Q2918" s="48"/>
      <c r="R2918" s="48"/>
      <c r="S2918" s="48"/>
      <c r="T2918" s="48"/>
      <c r="U2918" s="48"/>
      <c r="V2918" s="48"/>
    </row>
    <row r="2919" spans="1:22" x14ac:dyDescent="0.25">
      <c r="A2919" s="8"/>
      <c r="B2919" s="60" t="s">
        <v>2914</v>
      </c>
      <c r="C2919" s="45">
        <v>68.003</v>
      </c>
      <c r="D2919" s="24">
        <v>0.32634648683131323</v>
      </c>
      <c r="E2919" s="10">
        <v>64.311999999999998</v>
      </c>
      <c r="F2919" s="24">
        <v>0.20523479112993726</v>
      </c>
      <c r="G2919" s="10">
        <v>64.549000000000007</v>
      </c>
      <c r="H2919" s="24">
        <v>0.20308701468705498</v>
      </c>
      <c r="I2919" s="10">
        <v>51.222999999999999</v>
      </c>
      <c r="J2919" s="24">
        <v>0.23022578581036082</v>
      </c>
      <c r="K2919" s="10">
        <v>64.025999999999996</v>
      </c>
      <c r="L2919" s="61">
        <v>0.3000483734429798</v>
      </c>
      <c r="Q2919" s="48"/>
      <c r="R2919" s="48"/>
      <c r="S2919" s="48"/>
      <c r="T2919" s="48"/>
      <c r="U2919" s="48"/>
      <c r="V2919" s="48"/>
    </row>
    <row r="2920" spans="1:22" x14ac:dyDescent="0.25">
      <c r="A2920" s="8"/>
      <c r="B2920" s="60" t="s">
        <v>2915</v>
      </c>
      <c r="C2920" s="45">
        <v>67.582999999999998</v>
      </c>
      <c r="D2920" s="24">
        <v>0.36979859655518088</v>
      </c>
      <c r="E2920" s="10">
        <v>63.746000000000002</v>
      </c>
      <c r="F2920" s="24">
        <v>0.23417471431506742</v>
      </c>
      <c r="G2920" s="10">
        <v>64.125</v>
      </c>
      <c r="H2920" s="24">
        <v>0.22577211329602831</v>
      </c>
      <c r="I2920" s="10">
        <v>50.573999999999998</v>
      </c>
      <c r="J2920" s="24">
        <v>0.24507358606370058</v>
      </c>
      <c r="K2920" s="10">
        <v>63.774000000000001</v>
      </c>
      <c r="L2920" s="61">
        <v>0.31682186479622687</v>
      </c>
      <c r="Q2920" s="48"/>
      <c r="R2920" s="48"/>
      <c r="S2920" s="48"/>
      <c r="T2920" s="48"/>
      <c r="U2920" s="48"/>
      <c r="V2920" s="48"/>
    </row>
    <row r="2921" spans="1:22" x14ac:dyDescent="0.25">
      <c r="A2921" s="8"/>
      <c r="B2921" s="60" t="s">
        <v>2916</v>
      </c>
      <c r="C2921" s="45">
        <v>67.072000000000003</v>
      </c>
      <c r="D2921" s="24">
        <v>0.37973206962544426</v>
      </c>
      <c r="E2921" s="10">
        <v>62.689</v>
      </c>
      <c r="F2921" s="24">
        <v>0.24236197821998134</v>
      </c>
      <c r="G2921" s="10">
        <v>62.79</v>
      </c>
      <c r="H2921" s="24">
        <v>0.2422141346720946</v>
      </c>
      <c r="I2921" s="10">
        <v>49.029000000000003</v>
      </c>
      <c r="J2921" s="24">
        <v>0.24422476722775768</v>
      </c>
      <c r="K2921" s="10">
        <v>63.146999999999998</v>
      </c>
      <c r="L2921" s="61">
        <v>0.32067964687386624</v>
      </c>
      <c r="Q2921" s="48"/>
      <c r="R2921" s="48"/>
      <c r="S2921" s="48"/>
      <c r="T2921" s="48"/>
      <c r="U2921" s="48"/>
      <c r="V2921" s="48"/>
    </row>
    <row r="2922" spans="1:22" x14ac:dyDescent="0.25">
      <c r="A2922" s="8"/>
      <c r="B2922" s="60" t="s">
        <v>2917</v>
      </c>
      <c r="C2922" s="45">
        <v>66.155000000000001</v>
      </c>
      <c r="D2922" s="24">
        <v>0.37976852273762873</v>
      </c>
      <c r="E2922" s="10">
        <v>61.186</v>
      </c>
      <c r="F2922" s="24">
        <v>0.23404827008487569</v>
      </c>
      <c r="G2922" s="10">
        <v>61.204000000000001</v>
      </c>
      <c r="H2922" s="24">
        <v>0.24339370225987889</v>
      </c>
      <c r="I2922" s="10">
        <v>47.765999999999998</v>
      </c>
      <c r="J2922" s="24">
        <v>0.23125742716481451</v>
      </c>
      <c r="K2922" s="10">
        <v>61.561</v>
      </c>
      <c r="L2922" s="61">
        <v>0.30604668037247551</v>
      </c>
      <c r="Q2922" s="48"/>
      <c r="R2922" s="48"/>
      <c r="S2922" s="48"/>
      <c r="T2922" s="48"/>
      <c r="U2922" s="48"/>
      <c r="V2922" s="48"/>
    </row>
    <row r="2923" spans="1:22" x14ac:dyDescent="0.25">
      <c r="A2923" s="8"/>
      <c r="B2923" s="60" t="s">
        <v>2918</v>
      </c>
      <c r="C2923" s="45">
        <v>64.864999999999995</v>
      </c>
      <c r="D2923" s="24">
        <v>0.34998633008293084</v>
      </c>
      <c r="E2923" s="10">
        <v>60.064999999999998</v>
      </c>
      <c r="F2923" s="24">
        <v>0.21846401871374607</v>
      </c>
      <c r="G2923" s="10">
        <v>60.292999999999999</v>
      </c>
      <c r="H2923" s="24">
        <v>0.23089316282348202</v>
      </c>
      <c r="I2923" s="10">
        <v>47.517000000000003</v>
      </c>
      <c r="J2923" s="24">
        <v>0.20652415216057041</v>
      </c>
      <c r="K2923" s="10">
        <v>60.567999999999998</v>
      </c>
      <c r="L2923" s="61">
        <v>0.27361228685451688</v>
      </c>
      <c r="Q2923" s="48"/>
      <c r="R2923" s="48"/>
      <c r="S2923" s="48"/>
      <c r="T2923" s="48"/>
      <c r="U2923" s="48"/>
      <c r="V2923" s="48"/>
    </row>
    <row r="2924" spans="1:22" x14ac:dyDescent="0.25">
      <c r="A2924" s="8"/>
      <c r="B2924" s="60" t="s">
        <v>2919</v>
      </c>
      <c r="C2924" s="45">
        <v>62.893999999999998</v>
      </c>
      <c r="D2924" s="24">
        <v>0.30903125854369817</v>
      </c>
      <c r="E2924" s="10">
        <v>58.79</v>
      </c>
      <c r="F2924" s="24">
        <v>0.19745847097314639</v>
      </c>
      <c r="G2924" s="10">
        <v>59.610999999999997</v>
      </c>
      <c r="H2924" s="24">
        <v>0.19720356171871628</v>
      </c>
      <c r="I2924" s="10">
        <v>46.914000000000001</v>
      </c>
      <c r="J2924" s="24">
        <v>0.1690194183632161</v>
      </c>
      <c r="K2924" s="10">
        <v>58.801000000000002</v>
      </c>
      <c r="L2924" s="61">
        <v>0.22606119240536945</v>
      </c>
      <c r="Q2924" s="48"/>
      <c r="R2924" s="48"/>
      <c r="S2924" s="48"/>
      <c r="T2924" s="48"/>
      <c r="U2924" s="48"/>
      <c r="V2924" s="48"/>
    </row>
    <row r="2925" spans="1:22" x14ac:dyDescent="0.25">
      <c r="A2925" s="8"/>
      <c r="B2925" s="60" t="s">
        <v>2920</v>
      </c>
      <c r="C2925" s="45">
        <v>62.140999999999998</v>
      </c>
      <c r="D2925" s="24">
        <v>0.24820924086393875</v>
      </c>
      <c r="E2925" s="10">
        <v>58.591999999999999</v>
      </c>
      <c r="F2925" s="24">
        <v>0.16042611705574611</v>
      </c>
      <c r="G2925" s="10">
        <v>59.63</v>
      </c>
      <c r="H2925" s="24">
        <v>0.15660917473423766</v>
      </c>
      <c r="I2925" s="10">
        <v>47.317</v>
      </c>
      <c r="J2925" s="24">
        <v>0.12353578750799848</v>
      </c>
      <c r="K2925" s="10">
        <v>58.622999999999998</v>
      </c>
      <c r="L2925" s="61">
        <v>0.16588462933849316</v>
      </c>
      <c r="Q2925" s="48"/>
      <c r="R2925" s="48"/>
      <c r="S2925" s="48"/>
      <c r="T2925" s="48"/>
      <c r="U2925" s="48"/>
      <c r="V2925" s="48"/>
    </row>
    <row r="2926" spans="1:22" x14ac:dyDescent="0.25">
      <c r="A2926" s="8"/>
      <c r="B2926" s="60" t="s">
        <v>2921</v>
      </c>
      <c r="C2926" s="45">
        <v>61.558</v>
      </c>
      <c r="D2926" s="24">
        <v>0.17998724141073544</v>
      </c>
      <c r="E2926" s="10">
        <v>58.412999999999997</v>
      </c>
      <c r="F2926" s="24">
        <v>0.12119679463876463</v>
      </c>
      <c r="G2926" s="10">
        <v>59.695999999999998</v>
      </c>
      <c r="H2926" s="24">
        <v>0.11687788598472316</v>
      </c>
      <c r="I2926" s="10">
        <v>48.058</v>
      </c>
      <c r="J2926" s="24">
        <v>7.7621217859148314E-2</v>
      </c>
      <c r="K2926" s="10">
        <v>58.704999999999998</v>
      </c>
      <c r="L2926" s="61">
        <v>0.1048373442979804</v>
      </c>
      <c r="Q2926" s="48"/>
      <c r="R2926" s="48"/>
      <c r="S2926" s="48"/>
      <c r="T2926" s="48"/>
      <c r="U2926" s="48"/>
      <c r="V2926" s="48"/>
    </row>
    <row r="2927" spans="1:22" x14ac:dyDescent="0.25">
      <c r="A2927" s="8"/>
      <c r="B2927" s="60" t="s">
        <v>2922</v>
      </c>
      <c r="C2927" s="45">
        <v>60.511000000000003</v>
      </c>
      <c r="D2927" s="24">
        <v>0.12288344117379021</v>
      </c>
      <c r="E2927" s="10">
        <v>57.737000000000002</v>
      </c>
      <c r="F2927" s="24">
        <v>8.6914602728034265E-2</v>
      </c>
      <c r="G2927" s="10">
        <v>59.253999999999998</v>
      </c>
      <c r="H2927" s="24">
        <v>7.8541939381733969E-2</v>
      </c>
      <c r="I2927" s="10">
        <v>47.701999999999998</v>
      </c>
      <c r="J2927" s="24">
        <v>3.5206393564647345E-2</v>
      </c>
      <c r="K2927" s="10">
        <v>58.734999999999999</v>
      </c>
      <c r="L2927" s="61">
        <v>6.0104002902406577E-2</v>
      </c>
      <c r="Q2927" s="48"/>
      <c r="R2927" s="48"/>
      <c r="S2927" s="48"/>
      <c r="T2927" s="48"/>
      <c r="U2927" s="48"/>
      <c r="V2927" s="48"/>
    </row>
    <row r="2928" spans="1:22" x14ac:dyDescent="0.25">
      <c r="A2928" s="8"/>
      <c r="B2928" s="60" t="s">
        <v>2923</v>
      </c>
      <c r="C2928" s="45">
        <v>59.151000000000003</v>
      </c>
      <c r="D2928" s="24">
        <v>0.11380661623986148</v>
      </c>
      <c r="E2928" s="10">
        <v>55.898000000000003</v>
      </c>
      <c r="F2928" s="24">
        <v>6.7663468681344735E-2</v>
      </c>
      <c r="G2928" s="10">
        <v>57.853000000000002</v>
      </c>
      <c r="H2928" s="24">
        <v>5.4979357567213775E-2</v>
      </c>
      <c r="I2928" s="10">
        <v>46.433999999999997</v>
      </c>
      <c r="J2928" s="24">
        <v>1.7028611724146936E-2</v>
      </c>
      <c r="K2928" s="10">
        <v>57.283999999999999</v>
      </c>
      <c r="L2928" s="61">
        <v>4.1552787519651711E-2</v>
      </c>
      <c r="Q2928" s="48"/>
      <c r="R2928" s="48"/>
      <c r="S2928" s="48"/>
      <c r="T2928" s="48"/>
      <c r="U2928" s="48"/>
      <c r="V2928" s="48"/>
    </row>
    <row r="2929" spans="1:22" x14ac:dyDescent="0.25">
      <c r="A2929" s="8"/>
      <c r="B2929" s="60" t="s">
        <v>2924</v>
      </c>
      <c r="C2929" s="45">
        <v>57.932000000000002</v>
      </c>
      <c r="D2929" s="24">
        <v>0.11028889091406179</v>
      </c>
      <c r="E2929" s="10">
        <v>55.036999999999999</v>
      </c>
      <c r="F2929" s="24">
        <v>6.7679274210118698E-2</v>
      </c>
      <c r="G2929" s="10">
        <v>56.526000000000003</v>
      </c>
      <c r="H2929" s="24">
        <v>4.8592430628479365E-2</v>
      </c>
      <c r="I2929" s="10">
        <v>46.433</v>
      </c>
      <c r="J2929" s="24">
        <v>2.2382699766248352E-2</v>
      </c>
      <c r="K2929" s="10">
        <v>56.747</v>
      </c>
      <c r="L2929" s="61">
        <v>5.0913048736243804E-2</v>
      </c>
      <c r="Q2929" s="48"/>
      <c r="R2929" s="48"/>
      <c r="S2929" s="48"/>
      <c r="T2929" s="48"/>
      <c r="U2929" s="48"/>
      <c r="V2929" s="48"/>
    </row>
    <row r="2930" spans="1:22" x14ac:dyDescent="0.25">
      <c r="A2930" s="8"/>
      <c r="B2930" s="60" t="s">
        <v>2925</v>
      </c>
      <c r="C2930" s="45">
        <v>53.677</v>
      </c>
      <c r="D2930" s="24">
        <v>8.7578602023147725E-2</v>
      </c>
      <c r="E2930" s="10">
        <v>51.421999999999997</v>
      </c>
      <c r="F2930" s="24">
        <v>7.2879293176753235E-2</v>
      </c>
      <c r="G2930" s="10">
        <v>53.784999999999997</v>
      </c>
      <c r="H2930" s="24">
        <v>4.4449559100651639E-2</v>
      </c>
      <c r="I2930" s="10">
        <v>45</v>
      </c>
      <c r="J2930" s="24">
        <v>3.397887094036068E-2</v>
      </c>
      <c r="K2930" s="10">
        <v>52.655000000000001</v>
      </c>
      <c r="L2930" s="61">
        <v>6.1821260128189622E-2</v>
      </c>
      <c r="Q2930" s="48"/>
      <c r="R2930" s="48"/>
      <c r="S2930" s="48"/>
      <c r="T2930" s="48"/>
      <c r="U2930" s="48"/>
      <c r="V2930" s="48"/>
    </row>
    <row r="2931" spans="1:22" x14ac:dyDescent="0.25">
      <c r="A2931" s="8"/>
      <c r="B2931" s="60" t="s">
        <v>2926</v>
      </c>
      <c r="C2931" s="45">
        <v>48.518999999999998</v>
      </c>
      <c r="D2931" s="24">
        <v>7.5713114007108354E-2</v>
      </c>
      <c r="E2931" s="10">
        <v>46.555999999999997</v>
      </c>
      <c r="F2931" s="24">
        <v>7.6403926093347452E-2</v>
      </c>
      <c r="G2931" s="10">
        <v>49.393999999999998</v>
      </c>
      <c r="H2931" s="24">
        <v>4.1716414689931959E-2</v>
      </c>
      <c r="I2931" s="10">
        <v>41.734999999999999</v>
      </c>
      <c r="J2931" s="24">
        <v>4.3472583151599041E-2</v>
      </c>
      <c r="K2931" s="10">
        <v>47.646000000000001</v>
      </c>
      <c r="L2931" s="61">
        <v>6.8496795259402582E-2</v>
      </c>
      <c r="Q2931" s="48"/>
      <c r="R2931" s="48"/>
      <c r="S2931" s="48"/>
      <c r="T2931" s="48"/>
      <c r="U2931" s="48"/>
      <c r="V2931" s="48"/>
    </row>
    <row r="2932" spans="1:22" x14ac:dyDescent="0.25">
      <c r="A2932" s="8"/>
      <c r="B2932" s="60" t="s">
        <v>2927</v>
      </c>
      <c r="C2932" s="45">
        <v>44.966999999999999</v>
      </c>
      <c r="D2932" s="24">
        <v>6.2526196854555058E-2</v>
      </c>
      <c r="E2932" s="10">
        <v>43.127000000000002</v>
      </c>
      <c r="F2932" s="24">
        <v>7.5492566083645379E-2</v>
      </c>
      <c r="G2932" s="10">
        <v>45.53</v>
      </c>
      <c r="H2932" s="24">
        <v>4.444891970424926E-2</v>
      </c>
      <c r="I2932" s="10">
        <v>38.597000000000001</v>
      </c>
      <c r="J2932" s="24">
        <v>4.8803415455720499E-2</v>
      </c>
      <c r="K2932" s="10">
        <v>44.728999999999999</v>
      </c>
      <c r="L2932" s="61">
        <v>7.3843437885419944E-2</v>
      </c>
      <c r="Q2932" s="48"/>
      <c r="R2932" s="48"/>
      <c r="S2932" s="48"/>
      <c r="T2932" s="48"/>
      <c r="U2932" s="48"/>
      <c r="V2932" s="48"/>
    </row>
    <row r="2933" spans="1:22" x14ac:dyDescent="0.25">
      <c r="A2933" s="8"/>
      <c r="B2933" s="60" t="s">
        <v>2928</v>
      </c>
      <c r="C2933" s="45">
        <v>43.238</v>
      </c>
      <c r="D2933" s="24">
        <v>4.8548466458914218E-2</v>
      </c>
      <c r="E2933" s="10">
        <v>40.856000000000002</v>
      </c>
      <c r="F2933" s="24">
        <v>6.7971749537848986E-2</v>
      </c>
      <c r="G2933" s="10">
        <v>43.268999999999998</v>
      </c>
      <c r="H2933" s="24">
        <v>4.7872493454932538E-2</v>
      </c>
      <c r="I2933" s="10">
        <v>36.372</v>
      </c>
      <c r="J2933" s="24">
        <v>5.7511783061115249E-2</v>
      </c>
      <c r="K2933" s="10">
        <v>43.006999999999998</v>
      </c>
      <c r="L2933" s="61">
        <v>7.707189668931827E-2</v>
      </c>
      <c r="Q2933" s="48"/>
      <c r="R2933" s="48"/>
      <c r="S2933" s="48"/>
      <c r="T2933" s="48"/>
      <c r="U2933" s="48"/>
      <c r="V2933" s="48"/>
    </row>
    <row r="2934" spans="1:22" x14ac:dyDescent="0.25">
      <c r="A2934" s="8"/>
      <c r="B2934" s="60" t="s">
        <v>2929</v>
      </c>
      <c r="C2934" s="45">
        <v>42.252000000000002</v>
      </c>
      <c r="D2934" s="24">
        <v>4.6817196070927415E-2</v>
      </c>
      <c r="E2934" s="10">
        <v>39.860999999999997</v>
      </c>
      <c r="F2934" s="24">
        <v>6.3073738762225273E-2</v>
      </c>
      <c r="G2934" s="10">
        <v>42.128999999999998</v>
      </c>
      <c r="H2934" s="24">
        <v>5.0188440403924166E-2</v>
      </c>
      <c r="I2934" s="10">
        <v>35.228000000000002</v>
      </c>
      <c r="J2934" s="24">
        <v>6.3922290548744667E-2</v>
      </c>
      <c r="K2934" s="10">
        <v>41.970999999999997</v>
      </c>
      <c r="L2934" s="61">
        <v>7.3263040797078668E-2</v>
      </c>
      <c r="Q2934" s="48"/>
      <c r="R2934" s="48"/>
      <c r="S2934" s="48"/>
      <c r="T2934" s="48"/>
      <c r="U2934" s="48"/>
      <c r="V2934" s="48"/>
    </row>
    <row r="2935" spans="1:22" x14ac:dyDescent="0.25">
      <c r="A2935" s="8"/>
      <c r="B2935" s="60" t="s">
        <v>2930</v>
      </c>
      <c r="C2935" s="45">
        <v>42.779000000000003</v>
      </c>
      <c r="D2935" s="24">
        <v>4.5085925682940606E-2</v>
      </c>
      <c r="E2935" s="10">
        <v>40.058999999999997</v>
      </c>
      <c r="F2935" s="24">
        <v>5.9281730419806923E-2</v>
      </c>
      <c r="G2935" s="10">
        <v>42.4</v>
      </c>
      <c r="H2935" s="24">
        <v>5.0533674731724161E-2</v>
      </c>
      <c r="I2935" s="10">
        <v>35.201000000000001</v>
      </c>
      <c r="J2935" s="24">
        <v>7.4432389382841774E-2</v>
      </c>
      <c r="K2935" s="10">
        <v>42.649000000000001</v>
      </c>
      <c r="L2935" s="61">
        <v>6.6588474281154025E-2</v>
      </c>
      <c r="Q2935" s="48"/>
      <c r="R2935" s="48"/>
      <c r="S2935" s="48"/>
      <c r="T2935" s="48"/>
      <c r="U2935" s="48"/>
      <c r="V2935" s="48"/>
    </row>
    <row r="2936" spans="1:22" x14ac:dyDescent="0.25">
      <c r="A2936" s="8"/>
      <c r="B2936" s="60" t="s">
        <v>2931</v>
      </c>
      <c r="C2936" s="45">
        <v>44.040999999999997</v>
      </c>
      <c r="D2936" s="24">
        <v>4.2425236455087202E-2</v>
      </c>
      <c r="E2936" s="10">
        <v>41.892000000000003</v>
      </c>
      <c r="F2936" s="24">
        <v>5.2708915959615112E-2</v>
      </c>
      <c r="G2936" s="10">
        <v>43.121000000000002</v>
      </c>
      <c r="H2936" s="24">
        <v>4.9181506947840847E-2</v>
      </c>
      <c r="I2936" s="10">
        <v>35.585000000000001</v>
      </c>
      <c r="J2936" s="24">
        <v>8.0934289034245946E-2</v>
      </c>
      <c r="K2936" s="10">
        <v>44.390999999999998</v>
      </c>
      <c r="L2936" s="61">
        <v>6.0385480399506662E-2</v>
      </c>
      <c r="Q2936" s="48"/>
      <c r="R2936" s="48"/>
      <c r="S2936" s="48"/>
      <c r="T2936" s="48"/>
      <c r="U2936" s="48"/>
      <c r="V2936" s="48"/>
    </row>
    <row r="2937" spans="1:22" x14ac:dyDescent="0.25">
      <c r="A2937" s="8"/>
      <c r="B2937" s="60" t="s">
        <v>2932</v>
      </c>
      <c r="C2937" s="45">
        <v>47.511000000000003</v>
      </c>
      <c r="D2937" s="24">
        <v>4.4429865325387716E-2</v>
      </c>
      <c r="E2937" s="10">
        <v>45.067999999999998</v>
      </c>
      <c r="F2937" s="24">
        <v>4.7637104801630567E-2</v>
      </c>
      <c r="G2937" s="10">
        <v>43.688000000000002</v>
      </c>
      <c r="H2937" s="24">
        <v>5.2389309243649124E-2</v>
      </c>
      <c r="I2937" s="10">
        <v>35.548999999999999</v>
      </c>
      <c r="J2937" s="24">
        <v>9.012572950530727E-2</v>
      </c>
      <c r="K2937" s="10">
        <v>47.67</v>
      </c>
      <c r="L2937" s="61">
        <v>5.8221082924233995E-2</v>
      </c>
      <c r="Q2937" s="48"/>
      <c r="R2937" s="48"/>
      <c r="S2937" s="48"/>
      <c r="T2937" s="48"/>
      <c r="U2937" s="48"/>
      <c r="V2937" s="48"/>
    </row>
    <row r="2938" spans="1:22" x14ac:dyDescent="0.25">
      <c r="A2938" s="8"/>
      <c r="B2938" s="60" t="s">
        <v>2933</v>
      </c>
      <c r="C2938" s="45">
        <v>55.247999999999998</v>
      </c>
      <c r="D2938" s="24">
        <v>4.6598509285076452E-2</v>
      </c>
      <c r="E2938" s="10">
        <v>52.154000000000003</v>
      </c>
      <c r="F2938" s="24">
        <v>4.8616706956755303E-2</v>
      </c>
      <c r="G2938" s="10">
        <v>44.685000000000002</v>
      </c>
      <c r="H2938" s="24">
        <v>5.6632814522857393E-2</v>
      </c>
      <c r="I2938" s="10">
        <v>35.206000000000003</v>
      </c>
      <c r="J2938" s="24">
        <v>0.10183698249187262</v>
      </c>
      <c r="K2938" s="10">
        <v>55.064999999999998</v>
      </c>
      <c r="L2938" s="61">
        <v>6.90188870885831E-2</v>
      </c>
      <c r="Q2938" s="48"/>
      <c r="R2938" s="48"/>
      <c r="S2938" s="48"/>
      <c r="T2938" s="48"/>
      <c r="U2938" s="48"/>
      <c r="V2938" s="48"/>
    </row>
    <row r="2939" spans="1:22" x14ac:dyDescent="0.25">
      <c r="A2939" s="8"/>
      <c r="B2939" s="60" t="s">
        <v>2934</v>
      </c>
      <c r="C2939" s="45">
        <v>61.442</v>
      </c>
      <c r="D2939" s="24">
        <v>7.0726951323966253E-2</v>
      </c>
      <c r="E2939" s="10">
        <v>57.887999999999998</v>
      </c>
      <c r="F2939" s="24">
        <v>5.8238928125641874E-2</v>
      </c>
      <c r="G2939" s="10">
        <v>48.137</v>
      </c>
      <c r="H2939" s="24">
        <v>6.5939756609798894E-2</v>
      </c>
      <c r="I2939" s="10">
        <v>37.216000000000001</v>
      </c>
      <c r="J2939" s="24">
        <v>0.11896648518794145</v>
      </c>
      <c r="K2939" s="10">
        <v>60.624000000000002</v>
      </c>
      <c r="L2939" s="61">
        <v>0.10570481971415444</v>
      </c>
      <c r="Q2939" s="48"/>
      <c r="R2939" s="48"/>
      <c r="S2939" s="48"/>
      <c r="T2939" s="48"/>
      <c r="U2939" s="48"/>
      <c r="V2939" s="48"/>
    </row>
    <row r="2940" spans="1:22" x14ac:dyDescent="0.25">
      <c r="A2940" s="8"/>
      <c r="B2940" s="60" t="s">
        <v>2935</v>
      </c>
      <c r="C2940" s="45">
        <v>64.534999999999997</v>
      </c>
      <c r="D2940" s="24">
        <v>0.11154848468281305</v>
      </c>
      <c r="E2940" s="10">
        <v>60.62</v>
      </c>
      <c r="F2940" s="24">
        <v>8.5193787426332337E-2</v>
      </c>
      <c r="G2940" s="10">
        <v>52.441000000000003</v>
      </c>
      <c r="H2940" s="24">
        <v>9.3745504761356777E-2</v>
      </c>
      <c r="I2940" s="10">
        <v>40.774999999999999</v>
      </c>
      <c r="J2940" s="24">
        <v>0.13887692086744219</v>
      </c>
      <c r="K2940" s="10">
        <v>63.604999999999997</v>
      </c>
      <c r="L2940" s="61">
        <v>0.15390196125849434</v>
      </c>
      <c r="Q2940" s="48"/>
      <c r="R2940" s="48"/>
      <c r="S2940" s="48"/>
      <c r="T2940" s="48"/>
      <c r="U2940" s="48"/>
      <c r="V2940" s="48"/>
    </row>
    <row r="2941" spans="1:22" x14ac:dyDescent="0.25">
      <c r="A2941" s="8"/>
      <c r="B2941" s="60" t="s">
        <v>2936</v>
      </c>
      <c r="C2941" s="45">
        <v>65.41</v>
      </c>
      <c r="D2941" s="24">
        <v>0.17810216317679003</v>
      </c>
      <c r="E2941" s="10">
        <v>61.932000000000002</v>
      </c>
      <c r="F2941" s="24">
        <v>0.12554707620356764</v>
      </c>
      <c r="G2941" s="10">
        <v>55.493000000000002</v>
      </c>
      <c r="H2941" s="24">
        <v>0.14380448229235593</v>
      </c>
      <c r="I2941" s="10">
        <v>43.655999999999999</v>
      </c>
      <c r="J2941" s="24">
        <v>0.17022443304218401</v>
      </c>
      <c r="K2941" s="10">
        <v>64.051000000000002</v>
      </c>
      <c r="L2941" s="61">
        <v>0.20020072065971803</v>
      </c>
      <c r="Q2941" s="48"/>
      <c r="R2941" s="48"/>
      <c r="S2941" s="48"/>
      <c r="T2941" s="48"/>
      <c r="U2941" s="48"/>
      <c r="V2941" s="48"/>
    </row>
    <row r="2942" spans="1:22" x14ac:dyDescent="0.25">
      <c r="A2942" s="8"/>
      <c r="B2942" s="60" t="s">
        <v>2937</v>
      </c>
      <c r="C2942" s="45">
        <v>67.468999999999994</v>
      </c>
      <c r="D2942" s="24">
        <v>0.2346509212180854</v>
      </c>
      <c r="E2942" s="10">
        <v>63.024999999999999</v>
      </c>
      <c r="F2942" s="24">
        <v>0.16762256876965129</v>
      </c>
      <c r="G2942" s="10">
        <v>57.06</v>
      </c>
      <c r="H2942" s="24">
        <v>0.18844040392416353</v>
      </c>
      <c r="I2942" s="10">
        <v>45.750999999999998</v>
      </c>
      <c r="J2942" s="24">
        <v>0.21229094042536525</v>
      </c>
      <c r="K2942" s="10">
        <v>65.043999999999997</v>
      </c>
      <c r="L2942" s="61">
        <v>0.24958283959275471</v>
      </c>
      <c r="Q2942" s="48"/>
      <c r="R2942" s="48"/>
      <c r="S2942" s="48"/>
      <c r="T2942" s="48"/>
      <c r="U2942" s="48"/>
      <c r="V2942" s="48"/>
    </row>
    <row r="2943" spans="1:22" x14ac:dyDescent="0.25">
      <c r="A2943" s="8"/>
      <c r="B2943" s="60" t="s">
        <v>2938</v>
      </c>
      <c r="C2943" s="45">
        <v>69.256</v>
      </c>
      <c r="D2943" s="24">
        <v>0.27951816011517505</v>
      </c>
      <c r="E2943" s="10">
        <v>64.248999999999995</v>
      </c>
      <c r="F2943" s="24">
        <v>0.20579545274999606</v>
      </c>
      <c r="G2943" s="10">
        <v>57.932000000000002</v>
      </c>
      <c r="H2943" s="24">
        <v>0.21341235363502978</v>
      </c>
      <c r="I2943" s="10">
        <v>49.386000000000003</v>
      </c>
      <c r="J2943" s="24">
        <v>0.2618516052380766</v>
      </c>
      <c r="K2943" s="10">
        <v>66.905000000000001</v>
      </c>
      <c r="L2943" s="61">
        <v>0.2844913061352809</v>
      </c>
      <c r="Q2943" s="48"/>
      <c r="R2943" s="48"/>
      <c r="S2943" s="48"/>
      <c r="T2943" s="48"/>
      <c r="U2943" s="48"/>
      <c r="V2943" s="48"/>
    </row>
    <row r="2944" spans="1:22" x14ac:dyDescent="0.25">
      <c r="A2944" s="8"/>
      <c r="B2944" s="60" t="s">
        <v>2939</v>
      </c>
      <c r="C2944" s="45">
        <v>68.846000000000004</v>
      </c>
      <c r="D2944" s="24">
        <v>0.28919505038908022</v>
      </c>
      <c r="E2944" s="10">
        <v>63.566000000000003</v>
      </c>
      <c r="F2944" s="24">
        <v>0.22758370068414149</v>
      </c>
      <c r="G2944" s="10">
        <v>56.765000000000001</v>
      </c>
      <c r="H2944" s="24">
        <v>0.22000057539054632</v>
      </c>
      <c r="I2944" s="10">
        <v>49.628999999999998</v>
      </c>
      <c r="J2944" s="24">
        <v>0.2918804590497826</v>
      </c>
      <c r="K2944" s="10">
        <v>66.316000000000003</v>
      </c>
      <c r="L2944" s="61">
        <v>0.29804599646925106</v>
      </c>
      <c r="Q2944" s="48"/>
      <c r="R2944" s="48"/>
      <c r="S2944" s="48"/>
      <c r="T2944" s="48"/>
      <c r="U2944" s="48"/>
      <c r="V2944" s="48"/>
    </row>
    <row r="2945" spans="1:22" x14ac:dyDescent="0.25">
      <c r="A2945" s="8"/>
      <c r="B2945" s="60" t="s">
        <v>2940</v>
      </c>
      <c r="C2945" s="45">
        <v>67.596999999999994</v>
      </c>
      <c r="D2945" s="24">
        <v>0.2805386984491462</v>
      </c>
      <c r="E2945" s="10">
        <v>62.22</v>
      </c>
      <c r="F2945" s="24">
        <v>0.22455009401020681</v>
      </c>
      <c r="G2945" s="10">
        <v>54.683</v>
      </c>
      <c r="H2945" s="24">
        <v>0.21469259760062143</v>
      </c>
      <c r="I2945" s="10">
        <v>48.225999999999999</v>
      </c>
      <c r="J2945" s="24">
        <v>0.29806901413967335</v>
      </c>
      <c r="K2945" s="10">
        <v>65.415000000000006</v>
      </c>
      <c r="L2945" s="61">
        <v>0.29960581364416822</v>
      </c>
      <c r="Q2945" s="48"/>
      <c r="R2945" s="48"/>
      <c r="S2945" s="48"/>
      <c r="T2945" s="48"/>
      <c r="U2945" s="48"/>
      <c r="V2945" s="48"/>
    </row>
    <row r="2946" spans="1:22" x14ac:dyDescent="0.25">
      <c r="A2946" s="8"/>
      <c r="B2946" s="60" t="s">
        <v>2941</v>
      </c>
      <c r="C2946" s="45">
        <v>66.495999999999995</v>
      </c>
      <c r="D2946" s="24">
        <v>0.2732126911231389</v>
      </c>
      <c r="E2946" s="10">
        <v>60.875</v>
      </c>
      <c r="F2946" s="24">
        <v>0.21371127016479435</v>
      </c>
      <c r="G2946" s="10">
        <v>53.107999999999997</v>
      </c>
      <c r="H2946" s="24">
        <v>0.20180384936275497</v>
      </c>
      <c r="I2946" s="10">
        <v>47.048999999999999</v>
      </c>
      <c r="J2946" s="24">
        <v>0.28172287284738812</v>
      </c>
      <c r="K2946" s="10">
        <v>63.819000000000003</v>
      </c>
      <c r="L2946" s="61">
        <v>0.31149186234915721</v>
      </c>
      <c r="Q2946" s="48"/>
      <c r="R2946" s="48"/>
      <c r="S2946" s="48"/>
      <c r="T2946" s="48"/>
      <c r="U2946" s="48"/>
      <c r="V2946" s="48"/>
    </row>
    <row r="2947" spans="1:22" x14ac:dyDescent="0.25">
      <c r="A2947" s="8"/>
      <c r="B2947" s="60" t="s">
        <v>2942</v>
      </c>
      <c r="C2947" s="45">
        <v>65.198999999999998</v>
      </c>
      <c r="D2947" s="24">
        <v>0.25692052557724199</v>
      </c>
      <c r="E2947" s="10">
        <v>59.755000000000003</v>
      </c>
      <c r="F2947" s="24">
        <v>0.18770441294970849</v>
      </c>
      <c r="G2947" s="10">
        <v>52.237000000000002</v>
      </c>
      <c r="H2947" s="24">
        <v>0.18331942806179694</v>
      </c>
      <c r="I2947" s="10">
        <v>46.534999999999997</v>
      </c>
      <c r="J2947" s="24">
        <v>0.25802619038293317</v>
      </c>
      <c r="K2947" s="10">
        <v>63.216999999999999</v>
      </c>
      <c r="L2947" s="61">
        <v>0.31522816860535419</v>
      </c>
      <c r="Q2947" s="48"/>
      <c r="R2947" s="48"/>
      <c r="S2947" s="48"/>
      <c r="T2947" s="48"/>
      <c r="U2947" s="48"/>
      <c r="V2947" s="48"/>
    </row>
    <row r="2948" spans="1:22" x14ac:dyDescent="0.25">
      <c r="A2948" s="8"/>
      <c r="B2948" s="60" t="s">
        <v>2943</v>
      </c>
      <c r="C2948" s="45">
        <v>63.44</v>
      </c>
      <c r="D2948" s="24">
        <v>0.21363876587757186</v>
      </c>
      <c r="E2948" s="10">
        <v>58.34</v>
      </c>
      <c r="F2948" s="24">
        <v>0.14872572719659982</v>
      </c>
      <c r="G2948" s="10">
        <v>51.572000000000003</v>
      </c>
      <c r="H2948" s="24">
        <v>0.16142581777381398</v>
      </c>
      <c r="I2948" s="10">
        <v>46.372</v>
      </c>
      <c r="J2948" s="24">
        <v>0.22538613189194834</v>
      </c>
      <c r="K2948" s="10">
        <v>61.767000000000003</v>
      </c>
      <c r="L2948" s="61">
        <v>0.31102028971487994</v>
      </c>
      <c r="Q2948" s="48"/>
      <c r="R2948" s="48"/>
      <c r="S2948" s="48"/>
      <c r="T2948" s="48"/>
      <c r="U2948" s="48"/>
      <c r="V2948" s="48"/>
    </row>
    <row r="2949" spans="1:22" x14ac:dyDescent="0.25">
      <c r="A2949" s="8"/>
      <c r="B2949" s="60" t="s">
        <v>2944</v>
      </c>
      <c r="C2949" s="45">
        <v>62.765000000000001</v>
      </c>
      <c r="D2949" s="24">
        <v>0.16412443278114919</v>
      </c>
      <c r="E2949" s="10">
        <v>58.116</v>
      </c>
      <c r="F2949" s="24">
        <v>0.10853043876696529</v>
      </c>
      <c r="G2949" s="10">
        <v>52.393000000000001</v>
      </c>
      <c r="H2949" s="24">
        <v>0.12811070514111453</v>
      </c>
      <c r="I2949" s="10">
        <v>47.311</v>
      </c>
      <c r="J2949" s="24">
        <v>0.19871267609311555</v>
      </c>
      <c r="K2949" s="10">
        <v>61.204999999999998</v>
      </c>
      <c r="L2949" s="61">
        <v>0.25871200212812268</v>
      </c>
      <c r="Q2949" s="48"/>
      <c r="R2949" s="48"/>
      <c r="S2949" s="48"/>
      <c r="T2949" s="48"/>
      <c r="U2949" s="48"/>
      <c r="V2949" s="48"/>
    </row>
    <row r="2950" spans="1:22" x14ac:dyDescent="0.25">
      <c r="A2950" s="8"/>
      <c r="B2950" s="60" t="s">
        <v>2945</v>
      </c>
      <c r="C2950" s="45">
        <v>61.904000000000003</v>
      </c>
      <c r="D2950" s="24">
        <v>0.10323838682047637</v>
      </c>
      <c r="E2950" s="10">
        <v>58.021000000000001</v>
      </c>
      <c r="F2950" s="24">
        <v>6.5190943420075517E-2</v>
      </c>
      <c r="G2950" s="10">
        <v>53.142000000000003</v>
      </c>
      <c r="H2950" s="24">
        <v>9.3198883742340116E-2</v>
      </c>
      <c r="I2950" s="10">
        <v>48.892000000000003</v>
      </c>
      <c r="J2950" s="24">
        <v>0.17398456778034546</v>
      </c>
      <c r="K2950" s="10">
        <v>61.103999999999999</v>
      </c>
      <c r="L2950" s="61">
        <v>0.24010302048318058</v>
      </c>
      <c r="Q2950" s="48"/>
      <c r="R2950" s="48"/>
      <c r="S2950" s="48"/>
      <c r="T2950" s="48"/>
      <c r="U2950" s="48"/>
      <c r="V2950" s="48"/>
    </row>
    <row r="2951" spans="1:22" x14ac:dyDescent="0.25">
      <c r="A2951" s="8"/>
      <c r="B2951" s="60" t="s">
        <v>2946</v>
      </c>
      <c r="C2951" s="45">
        <v>61.404000000000003</v>
      </c>
      <c r="D2951" s="24">
        <v>5.7332385690594644E-2</v>
      </c>
      <c r="E2951" s="10">
        <v>57.112000000000002</v>
      </c>
      <c r="F2951" s="24">
        <v>3.4270275394605865E-2</v>
      </c>
      <c r="G2951" s="10">
        <v>52.716999999999999</v>
      </c>
      <c r="H2951" s="24">
        <v>6.1811329439857302E-2</v>
      </c>
      <c r="I2951" s="10">
        <v>48.244999999999997</v>
      </c>
      <c r="J2951" s="24">
        <v>0.15299048215894404</v>
      </c>
      <c r="K2951" s="10">
        <v>61.021000000000001</v>
      </c>
      <c r="L2951" s="61">
        <v>0.18814538947062948</v>
      </c>
      <c r="Q2951" s="48"/>
      <c r="R2951" s="48"/>
      <c r="S2951" s="48"/>
      <c r="T2951" s="48"/>
      <c r="U2951" s="48"/>
      <c r="V2951" s="48"/>
    </row>
    <row r="2952" spans="1:22" x14ac:dyDescent="0.25">
      <c r="A2952" s="8"/>
      <c r="B2952" s="60" t="s">
        <v>2947</v>
      </c>
      <c r="C2952" s="45">
        <v>59.881999999999998</v>
      </c>
      <c r="D2952" s="24">
        <v>3.2748346181182005E-2</v>
      </c>
      <c r="E2952" s="10">
        <v>55.591000000000001</v>
      </c>
      <c r="F2952" s="24">
        <v>1.9671043276295208E-2</v>
      </c>
      <c r="G2952" s="10">
        <v>51.398000000000003</v>
      </c>
      <c r="H2952" s="24">
        <v>4.2650824246957625E-2</v>
      </c>
      <c r="I2952" s="10">
        <v>47.649000000000001</v>
      </c>
      <c r="J2952" s="24">
        <v>0.14908673116342225</v>
      </c>
      <c r="K2952" s="10">
        <v>59.110999999999997</v>
      </c>
      <c r="L2952" s="61">
        <v>0.14339435563831587</v>
      </c>
      <c r="Q2952" s="48"/>
      <c r="R2952" s="48"/>
      <c r="S2952" s="48"/>
      <c r="T2952" s="48"/>
      <c r="U2952" s="48"/>
      <c r="V2952" s="48"/>
    </row>
    <row r="2953" spans="1:22" x14ac:dyDescent="0.25">
      <c r="A2953" s="8"/>
      <c r="B2953" s="60" t="s">
        <v>2948</v>
      </c>
      <c r="C2953" s="45">
        <v>58.762999999999998</v>
      </c>
      <c r="D2953" s="24">
        <v>2.8775536238222807E-2</v>
      </c>
      <c r="E2953" s="10">
        <v>54.470999999999997</v>
      </c>
      <c r="F2953" s="24">
        <v>1.6590036498080295E-2</v>
      </c>
      <c r="G2953" s="10">
        <v>51.292000000000002</v>
      </c>
      <c r="H2953" s="24">
        <v>4.0895883080640988E-2</v>
      </c>
      <c r="I2953" s="10">
        <v>47.292000000000002</v>
      </c>
      <c r="J2953" s="24">
        <v>0.15804316321334849</v>
      </c>
      <c r="K2953" s="10">
        <v>57.460999999999999</v>
      </c>
      <c r="L2953" s="61">
        <v>0.11725230345094435</v>
      </c>
      <c r="Q2953" s="48"/>
      <c r="R2953" s="48"/>
      <c r="S2953" s="48"/>
      <c r="T2953" s="48"/>
      <c r="U2953" s="48"/>
      <c r="V2953" s="48"/>
    </row>
    <row r="2954" spans="1:22" x14ac:dyDescent="0.25">
      <c r="A2954" s="8"/>
      <c r="B2954" s="60" t="s">
        <v>2949</v>
      </c>
      <c r="C2954" s="45">
        <v>54.442</v>
      </c>
      <c r="D2954" s="24">
        <v>2.6442877189145845E-2</v>
      </c>
      <c r="E2954" s="10">
        <v>51.445</v>
      </c>
      <c r="F2954" s="24">
        <v>2.1045646300421862E-2</v>
      </c>
      <c r="G2954" s="10">
        <v>49.841999999999999</v>
      </c>
      <c r="H2954" s="24">
        <v>4.2852210938174283E-2</v>
      </c>
      <c r="I2954" s="10">
        <v>46.465000000000003</v>
      </c>
      <c r="J2954" s="24">
        <v>0.16274333163605029</v>
      </c>
      <c r="K2954" s="10">
        <v>54.01</v>
      </c>
      <c r="L2954" s="61">
        <v>0.10766365988730624</v>
      </c>
      <c r="Q2954" s="48"/>
      <c r="R2954" s="48"/>
      <c r="S2954" s="48"/>
      <c r="T2954" s="48"/>
      <c r="U2954" s="48"/>
      <c r="V2954" s="48"/>
    </row>
    <row r="2955" spans="1:22" x14ac:dyDescent="0.25">
      <c r="A2955" s="8"/>
      <c r="B2955" s="60" t="s">
        <v>2950</v>
      </c>
      <c r="C2955" s="45">
        <v>49</v>
      </c>
      <c r="D2955" s="24">
        <v>2.5185428170502799E-2</v>
      </c>
      <c r="E2955" s="10">
        <v>46.801000000000002</v>
      </c>
      <c r="F2955" s="24">
        <v>2.2641449811189585E-2</v>
      </c>
      <c r="G2955" s="10">
        <v>46.344999999999999</v>
      </c>
      <c r="H2955" s="24">
        <v>4.8634885928824187E-2</v>
      </c>
      <c r="I2955" s="10">
        <v>42.915999999999997</v>
      </c>
      <c r="J2955" s="24">
        <v>0.16395754181191494</v>
      </c>
      <c r="K2955" s="10">
        <v>49.124000000000002</v>
      </c>
      <c r="L2955" s="61">
        <v>0.10311721602863293</v>
      </c>
      <c r="Q2955" s="48"/>
      <c r="R2955" s="48"/>
      <c r="S2955" s="48"/>
      <c r="T2955" s="48"/>
      <c r="U2955" s="48"/>
      <c r="V2955" s="48"/>
    </row>
    <row r="2956" spans="1:22" x14ac:dyDescent="0.25">
      <c r="A2956" s="8"/>
      <c r="B2956" s="60" t="s">
        <v>2951</v>
      </c>
      <c r="C2956" s="45">
        <v>45.34</v>
      </c>
      <c r="D2956" s="24">
        <v>2.7253019510684422E-2</v>
      </c>
      <c r="E2956" s="10">
        <v>42.658000000000001</v>
      </c>
      <c r="F2956" s="24">
        <v>2.3901298537171021E-2</v>
      </c>
      <c r="G2956" s="10">
        <v>42.969000000000001</v>
      </c>
      <c r="H2956" s="24">
        <v>5.1382375787565812E-2</v>
      </c>
      <c r="I2956" s="10">
        <v>39.902000000000001</v>
      </c>
      <c r="J2956" s="24">
        <v>0.16369331158238173</v>
      </c>
      <c r="K2956" s="10">
        <v>45.350999999999999</v>
      </c>
      <c r="L2956" s="61">
        <v>9.8180499304841934E-2</v>
      </c>
      <c r="Q2956" s="48"/>
      <c r="R2956" s="48"/>
      <c r="S2956" s="48"/>
      <c r="T2956" s="48"/>
      <c r="U2956" s="48"/>
      <c r="V2956" s="48"/>
    </row>
    <row r="2957" spans="1:22" x14ac:dyDescent="0.25">
      <c r="A2957" s="8"/>
      <c r="B2957" s="60" t="s">
        <v>2952</v>
      </c>
      <c r="C2957" s="45">
        <v>43.213999999999999</v>
      </c>
      <c r="D2957" s="24">
        <v>3.0641429690488768E-2</v>
      </c>
      <c r="E2957" s="10">
        <v>40.753999999999998</v>
      </c>
      <c r="F2957" s="24">
        <v>2.2811285583393889E-2</v>
      </c>
      <c r="G2957" s="10">
        <v>40.545999999999999</v>
      </c>
      <c r="H2957" s="24">
        <v>4.8922581201990854E-2</v>
      </c>
      <c r="I2957" s="10">
        <v>38.231000000000002</v>
      </c>
      <c r="J2957" s="24">
        <v>0.16518107667210441</v>
      </c>
      <c r="K2957" s="10">
        <v>43.404000000000003</v>
      </c>
      <c r="L2957" s="61">
        <v>9.2413709726168164E-2</v>
      </c>
      <c r="Q2957" s="48"/>
      <c r="R2957" s="48"/>
      <c r="S2957" s="48"/>
      <c r="T2957" s="48"/>
      <c r="U2957" s="48"/>
      <c r="V2957" s="48"/>
    </row>
    <row r="2958" spans="1:22" x14ac:dyDescent="0.25">
      <c r="A2958" s="8"/>
      <c r="B2958" s="60" t="s">
        <v>2953</v>
      </c>
      <c r="C2958" s="45">
        <v>42.210999999999999</v>
      </c>
      <c r="D2958" s="24">
        <v>3.3228280472920042E-2</v>
      </c>
      <c r="E2958" s="10">
        <v>39.744</v>
      </c>
      <c r="F2958" s="24">
        <v>2.0789232567691385E-2</v>
      </c>
      <c r="G2958" s="10">
        <v>38.993000000000002</v>
      </c>
      <c r="H2958" s="24">
        <v>4.7512874363474206E-2</v>
      </c>
      <c r="I2958" s="10">
        <v>37.615000000000002</v>
      </c>
      <c r="J2958" s="24">
        <v>0.16459380097879281</v>
      </c>
      <c r="K2958" s="10">
        <v>42.825000000000003</v>
      </c>
      <c r="L2958" s="61">
        <v>8.8943964214471372E-2</v>
      </c>
      <c r="Q2958" s="48"/>
      <c r="R2958" s="48"/>
      <c r="S2958" s="48"/>
      <c r="T2958" s="48"/>
      <c r="U2958" s="48"/>
      <c r="V2958" s="48"/>
    </row>
    <row r="2959" spans="1:22" x14ac:dyDescent="0.25">
      <c r="A2959" s="8"/>
      <c r="B2959" s="60" t="s">
        <v>2954</v>
      </c>
      <c r="C2959" s="45">
        <v>42.186</v>
      </c>
      <c r="D2959" s="24">
        <v>3.1424771828830633E-2</v>
      </c>
      <c r="E2959" s="10">
        <v>39.834000000000003</v>
      </c>
      <c r="F2959" s="24">
        <v>2.2100407570060977E-2</v>
      </c>
      <c r="G2959" s="10">
        <v>38.975999999999999</v>
      </c>
      <c r="H2959" s="24">
        <v>4.9267815529790843E-2</v>
      </c>
      <c r="I2959" s="10">
        <v>37.981999999999999</v>
      </c>
      <c r="J2959" s="24">
        <v>0.16618597063621535</v>
      </c>
      <c r="K2959" s="10">
        <v>43.701999999999998</v>
      </c>
      <c r="L2959" s="61">
        <v>8.3588224626730337E-2</v>
      </c>
      <c r="Q2959" s="48"/>
      <c r="R2959" s="48"/>
      <c r="S2959" s="48"/>
      <c r="T2959" s="48"/>
      <c r="U2959" s="48"/>
      <c r="V2959" s="48"/>
    </row>
    <row r="2960" spans="1:22" x14ac:dyDescent="0.25">
      <c r="A2960" s="8"/>
      <c r="B2960" s="60" t="s">
        <v>2955</v>
      </c>
      <c r="C2960" s="45">
        <v>43.835999999999999</v>
      </c>
      <c r="D2960" s="24">
        <v>3.2608893665859034E-2</v>
      </c>
      <c r="E2960" s="10">
        <v>40.445</v>
      </c>
      <c r="F2960" s="24">
        <v>2.3948690404726549E-2</v>
      </c>
      <c r="G2960" s="10">
        <v>39.395000000000003</v>
      </c>
      <c r="H2960" s="24">
        <v>4.9109583129549182E-2</v>
      </c>
      <c r="I2960" s="10">
        <v>39.630000000000003</v>
      </c>
      <c r="J2960" s="24">
        <v>0.15638499184339316</v>
      </c>
      <c r="K2960" s="10">
        <v>45.213000000000001</v>
      </c>
      <c r="L2960" s="61">
        <v>7.5874992443933989E-2</v>
      </c>
      <c r="Q2960" s="48"/>
      <c r="R2960" s="48"/>
      <c r="S2960" s="48"/>
      <c r="T2960" s="48"/>
      <c r="U2960" s="48"/>
      <c r="V2960" s="48"/>
    </row>
    <row r="2961" spans="1:22" x14ac:dyDescent="0.25">
      <c r="A2961" s="8"/>
      <c r="B2961" s="60" t="s">
        <v>2956</v>
      </c>
      <c r="C2961" s="45">
        <v>47.604999999999997</v>
      </c>
      <c r="D2961" s="24">
        <v>3.6798863243036453E-2</v>
      </c>
      <c r="E2961" s="10">
        <v>40.802999999999997</v>
      </c>
      <c r="F2961" s="24">
        <v>2.5717986793466242E-2</v>
      </c>
      <c r="G2961" s="10">
        <v>39.409999999999997</v>
      </c>
      <c r="H2961" s="24">
        <v>4.9454817457349178E-2</v>
      </c>
      <c r="I2961" s="10">
        <v>44.392000000000003</v>
      </c>
      <c r="J2961" s="24">
        <v>0.14820228384991843</v>
      </c>
      <c r="K2961" s="10">
        <v>48.537999999999997</v>
      </c>
      <c r="L2961" s="61">
        <v>6.667472647041045E-2</v>
      </c>
      <c r="Q2961" s="48"/>
      <c r="R2961" s="48"/>
      <c r="S2961" s="48"/>
      <c r="T2961" s="48"/>
      <c r="U2961" s="48"/>
      <c r="V2961" s="48"/>
    </row>
    <row r="2962" spans="1:22" x14ac:dyDescent="0.25">
      <c r="A2962" s="8"/>
      <c r="B2962" s="60" t="s">
        <v>2957</v>
      </c>
      <c r="C2962" s="45">
        <v>54.777999999999999</v>
      </c>
      <c r="D2962" s="24">
        <v>4.8275736432696337E-2</v>
      </c>
      <c r="E2962" s="10">
        <v>41.776000000000003</v>
      </c>
      <c r="F2962" s="24">
        <v>3.5085779280275502E-2</v>
      </c>
      <c r="G2962" s="10">
        <v>38.988</v>
      </c>
      <c r="H2962" s="24">
        <v>5.7567824160649039E-2</v>
      </c>
      <c r="I2962" s="10">
        <v>52.978000000000002</v>
      </c>
      <c r="J2962" s="24">
        <v>0.14969004893964111</v>
      </c>
      <c r="K2962" s="10">
        <v>55.631</v>
      </c>
      <c r="L2962" s="61">
        <v>6.642084265248141E-2</v>
      </c>
      <c r="Q2962" s="48"/>
      <c r="R2962" s="48"/>
      <c r="S2962" s="48"/>
      <c r="T2962" s="48"/>
      <c r="U2962" s="48"/>
      <c r="V2962" s="48"/>
    </row>
    <row r="2963" spans="1:22" x14ac:dyDescent="0.25">
      <c r="A2963" s="8"/>
      <c r="B2963" s="60" t="s">
        <v>2958</v>
      </c>
      <c r="C2963" s="45">
        <v>60.837000000000003</v>
      </c>
      <c r="D2963" s="24">
        <v>8.733353979560235E-2</v>
      </c>
      <c r="E2963" s="10">
        <v>44.631</v>
      </c>
      <c r="F2963" s="24">
        <v>6.6474992891219872E-2</v>
      </c>
      <c r="G2963" s="10">
        <v>41.107999999999997</v>
      </c>
      <c r="H2963" s="24">
        <v>8.7099743951206884E-2</v>
      </c>
      <c r="I2963" s="10">
        <v>58.569000000000003</v>
      </c>
      <c r="J2963" s="24">
        <v>0.16760848287112562</v>
      </c>
      <c r="K2963" s="10">
        <v>61.375999999999998</v>
      </c>
      <c r="L2963" s="61">
        <v>8.8242761288762614E-2</v>
      </c>
      <c r="Q2963" s="48"/>
      <c r="R2963" s="48"/>
      <c r="S2963" s="48"/>
      <c r="T2963" s="48"/>
      <c r="U2963" s="48"/>
      <c r="V2963" s="48"/>
    </row>
    <row r="2964" spans="1:22" x14ac:dyDescent="0.25">
      <c r="A2964" s="8"/>
      <c r="B2964" s="60" t="s">
        <v>2959</v>
      </c>
      <c r="C2964" s="45">
        <v>64.596999999999994</v>
      </c>
      <c r="D2964" s="24">
        <v>0.15215054742863388</v>
      </c>
      <c r="E2964" s="10">
        <v>48.76</v>
      </c>
      <c r="F2964" s="24">
        <v>0.11151306435815614</v>
      </c>
      <c r="G2964" s="10">
        <v>44.689</v>
      </c>
      <c r="H2964" s="24">
        <v>0.14755890560718088</v>
      </c>
      <c r="I2964" s="10">
        <v>61.615000000000002</v>
      </c>
      <c r="J2964" s="24">
        <v>0.21038825448613377</v>
      </c>
      <c r="K2964" s="10">
        <v>63.423000000000002</v>
      </c>
      <c r="L2964" s="61">
        <v>0.13460678232485038</v>
      </c>
      <c r="Q2964" s="48"/>
      <c r="R2964" s="48"/>
      <c r="S2964" s="48"/>
      <c r="T2964" s="48"/>
      <c r="U2964" s="48"/>
      <c r="V2964" s="48"/>
    </row>
    <row r="2965" spans="1:22" x14ac:dyDescent="0.25">
      <c r="A2965" s="8"/>
      <c r="B2965" s="60" t="s">
        <v>2960</v>
      </c>
      <c r="C2965" s="45">
        <v>65.734999999999999</v>
      </c>
      <c r="D2965" s="24">
        <v>0.23667862933343048</v>
      </c>
      <c r="E2965" s="10">
        <v>51.786999999999999</v>
      </c>
      <c r="F2965" s="24">
        <v>0.16481311806893936</v>
      </c>
      <c r="G2965" s="10">
        <v>47.802999999999997</v>
      </c>
      <c r="H2965" s="24">
        <v>0.22082050691907132</v>
      </c>
      <c r="I2965" s="10">
        <v>62.956000000000003</v>
      </c>
      <c r="J2965" s="24">
        <v>0.26261663947797714</v>
      </c>
      <c r="K2965" s="10">
        <v>63.859000000000002</v>
      </c>
      <c r="L2965" s="61">
        <v>0.19069092667593543</v>
      </c>
      <c r="Q2965" s="48"/>
      <c r="R2965" s="48"/>
      <c r="S2965" s="48"/>
      <c r="T2965" s="48"/>
      <c r="U2965" s="48"/>
      <c r="V2965" s="48"/>
    </row>
    <row r="2966" spans="1:22" x14ac:dyDescent="0.25">
      <c r="A2966" s="8"/>
      <c r="B2966" s="60" t="s">
        <v>2961</v>
      </c>
      <c r="C2966" s="45">
        <v>66.875</v>
      </c>
      <c r="D2966" s="24">
        <v>0.31271746852968502</v>
      </c>
      <c r="E2966" s="10">
        <v>53.350999999999999</v>
      </c>
      <c r="F2966" s="24">
        <v>0.22348425010268239</v>
      </c>
      <c r="G2966" s="10">
        <v>50.337000000000003</v>
      </c>
      <c r="H2966" s="24">
        <v>0.25226560027618744</v>
      </c>
      <c r="I2966" s="10">
        <v>64.257000000000005</v>
      </c>
      <c r="J2966" s="24">
        <v>0.30735399673735725</v>
      </c>
      <c r="K2966" s="10">
        <v>64.581000000000003</v>
      </c>
      <c r="L2966" s="61">
        <v>0.23329504926555039</v>
      </c>
      <c r="Q2966" s="48"/>
      <c r="R2966" s="48"/>
      <c r="S2966" s="48"/>
      <c r="T2966" s="48"/>
      <c r="U2966" s="48"/>
      <c r="V2966" s="48"/>
    </row>
    <row r="2967" spans="1:22" x14ac:dyDescent="0.25">
      <c r="A2967" s="8"/>
      <c r="B2967" s="60" t="s">
        <v>2962</v>
      </c>
      <c r="C2967" s="45">
        <v>68.210999999999999</v>
      </c>
      <c r="D2967" s="24">
        <v>0.36605760297305667</v>
      </c>
      <c r="E2967" s="10">
        <v>54.347999999999999</v>
      </c>
      <c r="F2967" s="24">
        <v>0.26695838994028626</v>
      </c>
      <c r="G2967" s="10">
        <v>52.677999999999997</v>
      </c>
      <c r="H2967" s="24">
        <v>0.26325555971115394</v>
      </c>
      <c r="I2967" s="10">
        <v>65.337000000000003</v>
      </c>
      <c r="J2967" s="24">
        <v>0.33619575856443717</v>
      </c>
      <c r="K2967" s="10">
        <v>65.253</v>
      </c>
      <c r="L2967" s="61">
        <v>0.26110137218158735</v>
      </c>
      <c r="Q2967" s="48"/>
      <c r="R2967" s="48"/>
      <c r="S2967" s="48"/>
      <c r="T2967" s="48"/>
      <c r="U2967" s="48"/>
      <c r="V2967" s="48"/>
    </row>
    <row r="2968" spans="1:22" x14ac:dyDescent="0.25">
      <c r="A2968" s="8"/>
      <c r="B2968" s="60" t="s">
        <v>2963</v>
      </c>
      <c r="C2968" s="45">
        <v>67.611000000000004</v>
      </c>
      <c r="D2968" s="24">
        <v>0.38250778787823586</v>
      </c>
      <c r="E2968" s="10">
        <v>53.445</v>
      </c>
      <c r="F2968" s="24">
        <v>0.28713152822975579</v>
      </c>
      <c r="G2968" s="10">
        <v>52.100999999999999</v>
      </c>
      <c r="H2968" s="24">
        <v>0.27955349693604536</v>
      </c>
      <c r="I2968" s="10">
        <v>64.751000000000005</v>
      </c>
      <c r="J2968" s="24">
        <v>0.34691027732463298</v>
      </c>
      <c r="K2968" s="10">
        <v>64.125</v>
      </c>
      <c r="L2968" s="61">
        <v>0.27554857039231095</v>
      </c>
      <c r="Q2968" s="48"/>
      <c r="R2968" s="48"/>
      <c r="S2968" s="48"/>
      <c r="T2968" s="48"/>
      <c r="U2968" s="48"/>
      <c r="V2968" s="48"/>
    </row>
    <row r="2969" spans="1:22" x14ac:dyDescent="0.25">
      <c r="A2969" s="8"/>
      <c r="B2969" s="60" t="s">
        <v>2964</v>
      </c>
      <c r="C2969" s="45">
        <v>66.119</v>
      </c>
      <c r="D2969" s="24">
        <v>0.38640628131091398</v>
      </c>
      <c r="E2969" s="10">
        <v>51.838999999999999</v>
      </c>
      <c r="F2969" s="24">
        <v>0.29318188998767813</v>
      </c>
      <c r="G2969" s="10">
        <v>50.137999999999998</v>
      </c>
      <c r="H2969" s="24">
        <v>0.29511781121436176</v>
      </c>
      <c r="I2969" s="10">
        <v>64.59</v>
      </c>
      <c r="J2969" s="24">
        <v>0.33811419249592167</v>
      </c>
      <c r="K2969" s="10">
        <v>63.494</v>
      </c>
      <c r="L2969" s="61">
        <v>0.27947772471740312</v>
      </c>
      <c r="Q2969" s="48"/>
      <c r="R2969" s="48"/>
      <c r="S2969" s="48"/>
      <c r="T2969" s="48"/>
      <c r="U2969" s="48"/>
      <c r="V2969" s="48"/>
    </row>
    <row r="2970" spans="1:22" x14ac:dyDescent="0.25">
      <c r="A2970" s="8"/>
      <c r="B2970" s="60" t="s">
        <v>2965</v>
      </c>
      <c r="C2970" s="45">
        <v>64.552000000000007</v>
      </c>
      <c r="D2970" s="24">
        <v>0.36580256134661981</v>
      </c>
      <c r="E2970" s="10">
        <v>50.378</v>
      </c>
      <c r="F2970" s="24">
        <v>0.2928659442039746</v>
      </c>
      <c r="G2970" s="10">
        <v>48.286999999999999</v>
      </c>
      <c r="H2970" s="24">
        <v>0.29412526252193677</v>
      </c>
      <c r="I2970" s="10">
        <v>61.567999999999998</v>
      </c>
      <c r="J2970" s="24">
        <v>0.29620880913539965</v>
      </c>
      <c r="K2970" s="10">
        <v>62.012</v>
      </c>
      <c r="L2970" s="61">
        <v>0.26841564407906665</v>
      </c>
      <c r="Q2970" s="48"/>
      <c r="R2970" s="48"/>
      <c r="S2970" s="48"/>
      <c r="T2970" s="48"/>
      <c r="U2970" s="48"/>
      <c r="V2970" s="48"/>
    </row>
    <row r="2971" spans="1:22" x14ac:dyDescent="0.25">
      <c r="A2971" s="8"/>
      <c r="B2971" s="60" t="s">
        <v>2966</v>
      </c>
      <c r="C2971" s="45">
        <v>63.054000000000002</v>
      </c>
      <c r="D2971" s="24">
        <v>0.33038820978995498</v>
      </c>
      <c r="E2971" s="10">
        <v>49.398000000000003</v>
      </c>
      <c r="F2971" s="24">
        <v>0.27839562731035356</v>
      </c>
      <c r="G2971" s="10">
        <v>47.091000000000001</v>
      </c>
      <c r="H2971" s="24">
        <v>0.27313789234442876</v>
      </c>
      <c r="I2971" s="10">
        <v>59.686</v>
      </c>
      <c r="J2971" s="24">
        <v>0.25712234910277326</v>
      </c>
      <c r="K2971" s="10">
        <v>60.524000000000001</v>
      </c>
      <c r="L2971" s="61">
        <v>0.24033125793386931</v>
      </c>
      <c r="Q2971" s="48"/>
      <c r="R2971" s="48"/>
      <c r="S2971" s="48"/>
      <c r="T2971" s="48"/>
      <c r="U2971" s="48"/>
      <c r="V2971" s="48"/>
    </row>
    <row r="2972" spans="1:22" x14ac:dyDescent="0.25">
      <c r="A2972" s="8"/>
      <c r="B2972" s="60" t="s">
        <v>2967</v>
      </c>
      <c r="C2972" s="45">
        <v>61.216000000000001</v>
      </c>
      <c r="D2972" s="24">
        <v>0.27036234128213071</v>
      </c>
      <c r="E2972" s="10">
        <v>48.728999999999999</v>
      </c>
      <c r="F2972" s="24">
        <v>0.2438627531515592</v>
      </c>
      <c r="G2972" s="10">
        <v>46.887999999999998</v>
      </c>
      <c r="H2972" s="24">
        <v>0.23120630628038782</v>
      </c>
      <c r="I2972" s="10">
        <v>58.265999999999998</v>
      </c>
      <c r="J2972" s="24">
        <v>0.20433278955954323</v>
      </c>
      <c r="K2972" s="10">
        <v>58.94</v>
      </c>
      <c r="L2972" s="61">
        <v>0.20010880735054101</v>
      </c>
      <c r="Q2972" s="48"/>
      <c r="R2972" s="48"/>
      <c r="S2972" s="48"/>
      <c r="T2972" s="48"/>
      <c r="U2972" s="48"/>
      <c r="V2972" s="48"/>
    </row>
    <row r="2973" spans="1:22" x14ac:dyDescent="0.25">
      <c r="A2973" s="8"/>
      <c r="B2973" s="60" t="s">
        <v>2968</v>
      </c>
      <c r="C2973" s="45">
        <v>60.923000000000002</v>
      </c>
      <c r="D2973" s="24">
        <v>0.19678283205508898</v>
      </c>
      <c r="E2973" s="10">
        <v>48.966999999999999</v>
      </c>
      <c r="F2973" s="24">
        <v>0.19501753499099556</v>
      </c>
      <c r="G2973" s="10">
        <v>48.1</v>
      </c>
      <c r="H2973" s="24">
        <v>0.1705169884058805</v>
      </c>
      <c r="I2973" s="10">
        <v>58.802999999999997</v>
      </c>
      <c r="J2973" s="24">
        <v>0.14165089722675367</v>
      </c>
      <c r="K2973" s="10">
        <v>58.116999999999997</v>
      </c>
      <c r="L2973" s="61">
        <v>0.14906607024118962</v>
      </c>
      <c r="Q2973" s="48"/>
      <c r="R2973" s="48"/>
      <c r="S2973" s="48"/>
      <c r="T2973" s="48"/>
      <c r="U2973" s="48"/>
      <c r="V2973" s="48"/>
    </row>
    <row r="2974" spans="1:22" x14ac:dyDescent="0.25">
      <c r="A2974" s="8"/>
      <c r="B2974" s="60" t="s">
        <v>2969</v>
      </c>
      <c r="C2974" s="45">
        <v>60.241</v>
      </c>
      <c r="D2974" s="24">
        <v>0.12200098373198769</v>
      </c>
      <c r="E2974" s="10">
        <v>49.314</v>
      </c>
      <c r="F2974" s="24">
        <v>0.13832106410539952</v>
      </c>
      <c r="G2974" s="10">
        <v>50.112000000000002</v>
      </c>
      <c r="H2974" s="24">
        <v>0.10310998590293162</v>
      </c>
      <c r="I2974" s="10">
        <v>59.042000000000002</v>
      </c>
      <c r="J2974" s="24">
        <v>7.7507340946166389E-2</v>
      </c>
      <c r="K2974" s="10">
        <v>57.743000000000002</v>
      </c>
      <c r="L2974" s="61">
        <v>9.4565677325757116E-2</v>
      </c>
      <c r="Q2974" s="48"/>
      <c r="R2974" s="48"/>
      <c r="S2974" s="48"/>
      <c r="T2974" s="48"/>
      <c r="U2974" s="48"/>
      <c r="V2974" s="48"/>
    </row>
    <row r="2975" spans="1:22" x14ac:dyDescent="0.25">
      <c r="A2975" s="8"/>
      <c r="B2975" s="60" t="s">
        <v>2970</v>
      </c>
      <c r="C2975" s="45">
        <v>59.142000000000003</v>
      </c>
      <c r="D2975" s="24">
        <v>6.0153389321042756E-2</v>
      </c>
      <c r="E2975" s="10">
        <v>47.988999999999997</v>
      </c>
      <c r="F2975" s="24">
        <v>8.1656187798173838E-2</v>
      </c>
      <c r="G2975" s="10">
        <v>50.618000000000002</v>
      </c>
      <c r="H2975" s="24">
        <v>4.4563997813515922E-2</v>
      </c>
      <c r="I2975" s="10">
        <v>58.683</v>
      </c>
      <c r="J2975" s="24">
        <v>3.4179445350734097E-2</v>
      </c>
      <c r="K2975" s="10">
        <v>57.430999999999997</v>
      </c>
      <c r="L2975" s="61">
        <v>4.919301215015414E-2</v>
      </c>
      <c r="Q2975" s="48"/>
      <c r="R2975" s="48"/>
      <c r="S2975" s="48"/>
      <c r="T2975" s="48"/>
      <c r="U2975" s="48"/>
      <c r="V2975" s="48"/>
    </row>
    <row r="2976" spans="1:22" x14ac:dyDescent="0.25">
      <c r="A2976" s="8"/>
      <c r="B2976" s="60" t="s">
        <v>2971</v>
      </c>
      <c r="C2976" s="45">
        <v>57.393000000000001</v>
      </c>
      <c r="D2976" s="24">
        <v>4.2610168873991217E-2</v>
      </c>
      <c r="E2976" s="10">
        <v>46.302999999999997</v>
      </c>
      <c r="F2976" s="24">
        <v>5.2525986540709613E-2</v>
      </c>
      <c r="G2976" s="10">
        <v>50.555999999999997</v>
      </c>
      <c r="H2976" s="24">
        <v>1.6902097298541384E-2</v>
      </c>
      <c r="I2976" s="10">
        <v>57.286000000000001</v>
      </c>
      <c r="J2976" s="24">
        <v>2.2969004893964112E-2</v>
      </c>
      <c r="K2976" s="10">
        <v>55.713000000000001</v>
      </c>
      <c r="L2976" s="61">
        <v>2.6754518527473858E-2</v>
      </c>
      <c r="Q2976" s="48"/>
      <c r="R2976" s="48"/>
      <c r="S2976" s="48"/>
      <c r="T2976" s="48"/>
      <c r="U2976" s="48"/>
      <c r="V2976" s="48"/>
    </row>
    <row r="2977" spans="1:22" x14ac:dyDescent="0.25">
      <c r="A2977" s="8"/>
      <c r="B2977" s="60" t="s">
        <v>2972</v>
      </c>
      <c r="C2977" s="45">
        <v>56.576999999999998</v>
      </c>
      <c r="D2977" s="24">
        <v>4.6198968903138835E-2</v>
      </c>
      <c r="E2977" s="10">
        <v>46.097999999999999</v>
      </c>
      <c r="F2977" s="24">
        <v>4.7281286531231238E-2</v>
      </c>
      <c r="G2977" s="10">
        <v>51.527999999999999</v>
      </c>
      <c r="H2977" s="24">
        <v>1.3823757875658102E-2</v>
      </c>
      <c r="I2977" s="10">
        <v>56.543999999999997</v>
      </c>
      <c r="J2977" s="24">
        <v>4.4398042414355625E-2</v>
      </c>
      <c r="K2977" s="10">
        <v>55.244</v>
      </c>
      <c r="L2977" s="61">
        <v>3.1445324306353141E-2</v>
      </c>
      <c r="Q2977" s="48"/>
      <c r="R2977" s="48"/>
      <c r="S2977" s="48"/>
      <c r="T2977" s="48"/>
      <c r="U2977" s="48"/>
      <c r="V2977" s="48"/>
    </row>
    <row r="2978" spans="1:22" x14ac:dyDescent="0.25">
      <c r="A2978" s="8"/>
      <c r="B2978" s="60" t="s">
        <v>2973</v>
      </c>
      <c r="C2978" s="45">
        <v>52.829000000000001</v>
      </c>
      <c r="D2978" s="24">
        <v>4.2446213542710366E-2</v>
      </c>
      <c r="E2978" s="10">
        <v>44.615000000000002</v>
      </c>
      <c r="F2978" s="24">
        <v>5.0946257622192029E-2</v>
      </c>
      <c r="G2978" s="10">
        <v>50.677999999999997</v>
      </c>
      <c r="H2978" s="24">
        <v>1.357921689346644E-2</v>
      </c>
      <c r="I2978" s="10">
        <v>52.347999999999999</v>
      </c>
      <c r="J2978" s="24">
        <v>8.4450244698205543E-2</v>
      </c>
      <c r="K2978" s="10">
        <v>51.593000000000004</v>
      </c>
      <c r="L2978" s="61">
        <v>4.5868343105845373E-2</v>
      </c>
      <c r="Q2978" s="48"/>
      <c r="R2978" s="48"/>
      <c r="S2978" s="48"/>
      <c r="T2978" s="48"/>
      <c r="U2978" s="48"/>
      <c r="V2978" s="48"/>
    </row>
    <row r="2979" spans="1:22" x14ac:dyDescent="0.25">
      <c r="A2979" s="8"/>
      <c r="B2979" s="60" t="s">
        <v>2974</v>
      </c>
      <c r="C2979" s="45">
        <v>47.201999999999998</v>
      </c>
      <c r="D2979" s="24">
        <v>4.3247772940083438E-2</v>
      </c>
      <c r="E2979" s="10">
        <v>41.16</v>
      </c>
      <c r="F2979" s="24">
        <v>4.8718839847082238E-2</v>
      </c>
      <c r="G2979" s="10">
        <v>46.936</v>
      </c>
      <c r="H2979" s="24">
        <v>1.2946287292499784E-2</v>
      </c>
      <c r="I2979" s="10">
        <v>47.228000000000002</v>
      </c>
      <c r="J2979" s="24">
        <v>0.11502773246329527</v>
      </c>
      <c r="K2979" s="10">
        <v>46.914000000000001</v>
      </c>
      <c r="L2979" s="61">
        <v>5.6362207580245419E-2</v>
      </c>
      <c r="Q2979" s="48"/>
      <c r="R2979" s="48"/>
      <c r="S2979" s="48"/>
      <c r="T2979" s="48"/>
      <c r="U2979" s="48"/>
      <c r="V2979" s="48"/>
    </row>
    <row r="2980" spans="1:22" x14ac:dyDescent="0.25">
      <c r="A2980" s="8"/>
      <c r="B2980" s="60" t="s">
        <v>2975</v>
      </c>
      <c r="C2980" s="45">
        <v>43.210999999999999</v>
      </c>
      <c r="D2980" s="24">
        <v>3.685284366233104E-2</v>
      </c>
      <c r="E2980" s="10">
        <v>37.543999999999997</v>
      </c>
      <c r="F2980" s="24">
        <v>4.4027044959085021E-2</v>
      </c>
      <c r="G2980" s="10">
        <v>43.945999999999998</v>
      </c>
      <c r="H2980" s="24">
        <v>1.2872882087276702E-2</v>
      </c>
      <c r="I2980" s="10">
        <v>43.81</v>
      </c>
      <c r="J2980" s="24">
        <v>0.15706922424479677</v>
      </c>
      <c r="K2980" s="10">
        <v>43.515999999999998</v>
      </c>
      <c r="L2980" s="61">
        <v>6.2237804509460197E-2</v>
      </c>
      <c r="Q2980" s="48"/>
      <c r="R2980" s="48"/>
      <c r="S2980" s="48"/>
      <c r="T2980" s="48"/>
      <c r="U2980" s="48"/>
      <c r="V2980" s="48"/>
    </row>
    <row r="2981" spans="1:22" x14ac:dyDescent="0.25">
      <c r="A2981" s="8"/>
      <c r="B2981" s="60" t="s">
        <v>2976</v>
      </c>
      <c r="C2981" s="45">
        <v>41.145000000000003</v>
      </c>
      <c r="D2981" s="24">
        <v>3.6488505118956537E-2</v>
      </c>
      <c r="E2981" s="10">
        <v>35.319000000000003</v>
      </c>
      <c r="F2981" s="24">
        <v>4.1325708508419955E-2</v>
      </c>
      <c r="G2981" s="10">
        <v>42.356999999999999</v>
      </c>
      <c r="H2981" s="24">
        <v>1.2383856399044962E-2</v>
      </c>
      <c r="I2981" s="10">
        <v>41.81</v>
      </c>
      <c r="J2981" s="24">
        <v>0.18838650747047694</v>
      </c>
      <c r="K2981" s="10">
        <v>41.457000000000001</v>
      </c>
      <c r="L2981" s="61">
        <v>6.4184247113582782E-2</v>
      </c>
      <c r="Q2981" s="48"/>
      <c r="R2981" s="48"/>
      <c r="S2981" s="48"/>
      <c r="T2981" s="48"/>
      <c r="U2981" s="48"/>
      <c r="V2981" s="48"/>
    </row>
    <row r="2982" spans="1:22" x14ac:dyDescent="0.25">
      <c r="A2982" s="8"/>
      <c r="B2982" s="60" t="s">
        <v>2977</v>
      </c>
      <c r="C2982" s="45">
        <v>40.179000000000002</v>
      </c>
      <c r="D2982" s="24">
        <v>3.5668743396363903E-2</v>
      </c>
      <c r="E2982" s="10">
        <v>34.271999999999998</v>
      </c>
      <c r="F2982" s="24">
        <v>4.3869072067233263E-2</v>
      </c>
      <c r="G2982" s="10">
        <v>41.774000000000001</v>
      </c>
      <c r="H2982" s="24">
        <v>1.1420188131058884E-2</v>
      </c>
      <c r="I2982" s="10">
        <v>41.292999999999999</v>
      </c>
      <c r="J2982" s="24">
        <v>0.20225745416585111</v>
      </c>
      <c r="K2982" s="10">
        <v>40.206000000000003</v>
      </c>
      <c r="L2982" s="61">
        <v>6.3990811823732091E-2</v>
      </c>
      <c r="Q2982" s="48"/>
      <c r="R2982" s="48"/>
      <c r="S2982" s="48"/>
      <c r="T2982" s="48"/>
      <c r="U2982" s="48"/>
      <c r="V2982" s="48"/>
    </row>
    <row r="2983" spans="1:22" x14ac:dyDescent="0.25">
      <c r="A2983" s="8"/>
      <c r="B2983" s="60" t="s">
        <v>2978</v>
      </c>
      <c r="C2983" s="45">
        <v>39.991</v>
      </c>
      <c r="D2983" s="24">
        <v>3.2316828797318467E-2</v>
      </c>
      <c r="E2983" s="10">
        <v>34.030999999999999</v>
      </c>
      <c r="F2983" s="24">
        <v>3.8371615430792073E-2</v>
      </c>
      <c r="G2983" s="10">
        <v>42.399000000000001</v>
      </c>
      <c r="H2983" s="24">
        <v>1.0485286080027616E-2</v>
      </c>
      <c r="I2983" s="10">
        <v>41.759</v>
      </c>
      <c r="J2983" s="24">
        <v>0.20553272003653683</v>
      </c>
      <c r="K2983" s="10">
        <v>40.453000000000003</v>
      </c>
      <c r="L2983" s="61">
        <v>6.5876805899776347E-2</v>
      </c>
      <c r="Q2983" s="48"/>
      <c r="R2983" s="48"/>
      <c r="S2983" s="48"/>
      <c r="T2983" s="48"/>
      <c r="U2983" s="48"/>
      <c r="V2983" s="48"/>
    </row>
    <row r="2984" spans="1:22" x14ac:dyDescent="0.25">
      <c r="A2984" s="8"/>
      <c r="B2984" s="60" t="s">
        <v>2979</v>
      </c>
      <c r="C2984" s="45">
        <v>40.256999999999998</v>
      </c>
      <c r="D2984" s="24">
        <v>3.1588151710569459E-2</v>
      </c>
      <c r="E2984" s="10">
        <v>34.963999999999999</v>
      </c>
      <c r="F2984" s="24">
        <v>3.4485482291238823E-2</v>
      </c>
      <c r="G2984" s="10">
        <v>44.417000000000002</v>
      </c>
      <c r="H2984" s="24">
        <v>1.0240773235911745E-2</v>
      </c>
      <c r="I2984" s="10">
        <v>42.945</v>
      </c>
      <c r="J2984" s="24">
        <v>0.21170483460559797</v>
      </c>
      <c r="K2984" s="10">
        <v>40.523000000000003</v>
      </c>
      <c r="L2984" s="61">
        <v>6.251586773862057E-2</v>
      </c>
      <c r="Q2984" s="48"/>
      <c r="R2984" s="48"/>
      <c r="S2984" s="48"/>
      <c r="T2984" s="48"/>
      <c r="U2984" s="48"/>
      <c r="V2984" s="48"/>
    </row>
    <row r="2985" spans="1:22" x14ac:dyDescent="0.25">
      <c r="A2985" s="8"/>
      <c r="B2985" s="60" t="s">
        <v>2980</v>
      </c>
      <c r="C2985" s="45">
        <v>40.722000000000001</v>
      </c>
      <c r="D2985" s="24">
        <v>3.302728895689875E-2</v>
      </c>
      <c r="E2985" s="10">
        <v>34.994</v>
      </c>
      <c r="F2985" s="24">
        <v>3.2542415721462194E-2</v>
      </c>
      <c r="G2985" s="10">
        <v>48.728000000000002</v>
      </c>
      <c r="H2985" s="24">
        <v>1.1190058395420418E-2</v>
      </c>
      <c r="I2985" s="10">
        <v>47.387999999999998</v>
      </c>
      <c r="J2985" s="24">
        <v>0.22706335225419194</v>
      </c>
      <c r="K2985" s="10">
        <v>39.866999999999997</v>
      </c>
      <c r="L2985" s="61">
        <v>5.9964939853714559E-2</v>
      </c>
      <c r="Q2985" s="48"/>
      <c r="R2985" s="48"/>
      <c r="S2985" s="48"/>
      <c r="T2985" s="48"/>
      <c r="U2985" s="48"/>
      <c r="V2985" s="48"/>
    </row>
    <row r="2986" spans="1:22" x14ac:dyDescent="0.25">
      <c r="A2986" s="8"/>
      <c r="B2986" s="60" t="s">
        <v>2981</v>
      </c>
      <c r="C2986" s="45">
        <v>42.023000000000003</v>
      </c>
      <c r="D2986" s="24">
        <v>3.9476081174627461E-2</v>
      </c>
      <c r="E2986" s="10">
        <v>34.776000000000003</v>
      </c>
      <c r="F2986" s="24">
        <v>4.1562667846197596E-2</v>
      </c>
      <c r="G2986" s="10">
        <v>56.911000000000001</v>
      </c>
      <c r="H2986" s="24">
        <v>2.2969824238414406E-2</v>
      </c>
      <c r="I2986" s="10">
        <v>55.274000000000001</v>
      </c>
      <c r="J2986" s="24">
        <v>0.23636719514582111</v>
      </c>
      <c r="K2986" s="10">
        <v>38.601999999999997</v>
      </c>
      <c r="L2986" s="61">
        <v>7.0071933748413223E-2</v>
      </c>
      <c r="Q2986" s="48"/>
      <c r="R2986" s="48"/>
      <c r="S2986" s="48"/>
      <c r="T2986" s="48"/>
      <c r="U2986" s="48"/>
      <c r="V2986" s="48"/>
    </row>
    <row r="2987" spans="1:22" x14ac:dyDescent="0.25">
      <c r="A2987" s="8"/>
      <c r="B2987" s="60" t="s">
        <v>2982</v>
      </c>
      <c r="C2987" s="45">
        <v>45.956000000000003</v>
      </c>
      <c r="D2987" s="24">
        <v>5.8476336211607825E-2</v>
      </c>
      <c r="E2987" s="10">
        <v>37.088000000000001</v>
      </c>
      <c r="F2987" s="24">
        <v>7.2114625130327639E-2</v>
      </c>
      <c r="G2987" s="10">
        <v>63.411000000000001</v>
      </c>
      <c r="H2987" s="24">
        <v>5.9675517072749762E-2</v>
      </c>
      <c r="I2987" s="10">
        <v>61.981000000000002</v>
      </c>
      <c r="J2987" s="24">
        <v>0.25350035884387029</v>
      </c>
      <c r="K2987" s="10">
        <v>40.917999999999999</v>
      </c>
      <c r="L2987" s="61">
        <v>0.1029559330230309</v>
      </c>
      <c r="Q2987" s="48"/>
      <c r="R2987" s="48"/>
      <c r="S2987" s="48"/>
      <c r="T2987" s="48"/>
      <c r="U2987" s="48"/>
      <c r="V2987" s="48"/>
    </row>
    <row r="2988" spans="1:22" x14ac:dyDescent="0.25">
      <c r="A2988" s="8"/>
      <c r="B2988" s="60" t="s">
        <v>2983</v>
      </c>
      <c r="C2988" s="45">
        <v>50.292000000000002</v>
      </c>
      <c r="D2988" s="24">
        <v>9.1102852770794621E-2</v>
      </c>
      <c r="E2988" s="10">
        <v>40.734999999999999</v>
      </c>
      <c r="F2988" s="24">
        <v>0.13464029572525354</v>
      </c>
      <c r="G2988" s="10">
        <v>66.783000000000001</v>
      </c>
      <c r="H2988" s="24">
        <v>0.1196099300980928</v>
      </c>
      <c r="I2988" s="10">
        <v>64.284999999999997</v>
      </c>
      <c r="J2988" s="24">
        <v>0.26489202061721145</v>
      </c>
      <c r="K2988" s="10">
        <v>44.219000000000001</v>
      </c>
      <c r="L2988" s="61">
        <v>0.151822523121562</v>
      </c>
      <c r="Q2988" s="48"/>
      <c r="R2988" s="48"/>
      <c r="S2988" s="48"/>
      <c r="T2988" s="48"/>
      <c r="U2988" s="48"/>
      <c r="V2988" s="48"/>
    </row>
    <row r="2989" spans="1:22" x14ac:dyDescent="0.25">
      <c r="A2989" s="8"/>
      <c r="B2989" s="60" t="s">
        <v>2984</v>
      </c>
      <c r="C2989" s="45">
        <v>53.188000000000002</v>
      </c>
      <c r="D2989" s="24">
        <v>0.12296425838889496</v>
      </c>
      <c r="E2989" s="10">
        <v>43.887</v>
      </c>
      <c r="F2989" s="24">
        <v>0.22041957600075826</v>
      </c>
      <c r="G2989" s="10">
        <v>67.650999999999996</v>
      </c>
      <c r="H2989" s="24">
        <v>0.19279118603112505</v>
      </c>
      <c r="I2989" s="10">
        <v>65.426000000000002</v>
      </c>
      <c r="J2989" s="24">
        <v>0.28309519149213808</v>
      </c>
      <c r="K2989" s="10">
        <v>46.210999999999999</v>
      </c>
      <c r="L2989" s="61">
        <v>0.22339358036631807</v>
      </c>
      <c r="Q2989" s="48"/>
      <c r="R2989" s="48"/>
      <c r="S2989" s="48"/>
      <c r="T2989" s="48"/>
      <c r="U2989" s="48"/>
      <c r="V2989" s="48"/>
    </row>
    <row r="2990" spans="1:22" x14ac:dyDescent="0.25">
      <c r="A2990" s="8"/>
      <c r="B2990" s="60" t="s">
        <v>2985</v>
      </c>
      <c r="C2990" s="45">
        <v>55.151000000000003</v>
      </c>
      <c r="D2990" s="24">
        <v>0.15478923015265786</v>
      </c>
      <c r="E2990" s="10">
        <v>45.811</v>
      </c>
      <c r="F2990" s="24">
        <v>0.30144387223152508</v>
      </c>
      <c r="G2990" s="10">
        <v>69.001999999999995</v>
      </c>
      <c r="H2990" s="24">
        <v>0.25817679716940423</v>
      </c>
      <c r="I2990" s="10">
        <v>67.713999999999999</v>
      </c>
      <c r="J2990" s="24">
        <v>0.31162001696352842</v>
      </c>
      <c r="K2990" s="10">
        <v>47.180999999999997</v>
      </c>
      <c r="L2990" s="61">
        <v>0.29029801124342625</v>
      </c>
      <c r="Q2990" s="48"/>
      <c r="R2990" s="48"/>
      <c r="S2990" s="48"/>
      <c r="T2990" s="48"/>
      <c r="U2990" s="48"/>
      <c r="V2990" s="48"/>
    </row>
    <row r="2991" spans="1:22" x14ac:dyDescent="0.25">
      <c r="A2991" s="8"/>
      <c r="B2991" s="60" t="s">
        <v>2986</v>
      </c>
      <c r="C2991" s="45">
        <v>56.006999999999998</v>
      </c>
      <c r="D2991" s="24">
        <v>0.17756038911356434</v>
      </c>
      <c r="E2991" s="10">
        <v>48.137</v>
      </c>
      <c r="F2991" s="24">
        <v>0.35621307383652967</v>
      </c>
      <c r="G2991" s="10">
        <v>70.117999999999995</v>
      </c>
      <c r="H2991" s="24">
        <v>0.29187642033196215</v>
      </c>
      <c r="I2991" s="10">
        <v>68.948999999999998</v>
      </c>
      <c r="J2991" s="24">
        <v>0.35710837084882885</v>
      </c>
      <c r="K2991" s="10">
        <v>48.405999999999999</v>
      </c>
      <c r="L2991" s="61">
        <v>0.33415946321707068</v>
      </c>
      <c r="Q2991" s="48"/>
      <c r="R2991" s="48"/>
      <c r="S2991" s="48"/>
      <c r="T2991" s="48"/>
      <c r="U2991" s="48"/>
      <c r="V2991" s="48"/>
    </row>
    <row r="2992" spans="1:22" x14ac:dyDescent="0.25">
      <c r="A2992" s="8"/>
      <c r="B2992" s="60" t="s">
        <v>2987</v>
      </c>
      <c r="C2992" s="45">
        <v>55.140999999999998</v>
      </c>
      <c r="D2992" s="24">
        <v>0.18612234488286516</v>
      </c>
      <c r="E2992" s="10">
        <v>47.713000000000001</v>
      </c>
      <c r="F2992" s="24">
        <v>0.3749960506777037</v>
      </c>
      <c r="G2992" s="10">
        <v>69.599999999999994</v>
      </c>
      <c r="H2992" s="24">
        <v>0.31611195811638809</v>
      </c>
      <c r="I2992" s="10">
        <v>69.540999999999997</v>
      </c>
      <c r="J2992" s="24">
        <v>0.39194884843739808</v>
      </c>
      <c r="K2992" s="10">
        <v>47.829000000000001</v>
      </c>
      <c r="L2992" s="61">
        <v>0.35743214652723204</v>
      </c>
      <c r="Q2992" s="48"/>
      <c r="R2992" s="48"/>
      <c r="S2992" s="48"/>
      <c r="T2992" s="48"/>
      <c r="U2992" s="48"/>
      <c r="V2992" s="48"/>
    </row>
    <row r="2993" spans="1:22" x14ac:dyDescent="0.25">
      <c r="A2993" s="8"/>
      <c r="B2993" s="60" t="s">
        <v>2988</v>
      </c>
      <c r="C2993" s="45">
        <v>53.12</v>
      </c>
      <c r="D2993" s="24">
        <v>0.19730753816446242</v>
      </c>
      <c r="E2993" s="10">
        <v>45.529000000000003</v>
      </c>
      <c r="F2993" s="24">
        <v>0.36742914915800451</v>
      </c>
      <c r="G2993" s="10">
        <v>68.828999999999994</v>
      </c>
      <c r="H2993" s="24">
        <v>0.32431032994850845</v>
      </c>
      <c r="I2993" s="10">
        <v>67.070999999999998</v>
      </c>
      <c r="J2993" s="24">
        <v>0.39351471259868204</v>
      </c>
      <c r="K2993" s="10">
        <v>45.698</v>
      </c>
      <c r="L2993" s="61">
        <v>0.36059964939853717</v>
      </c>
      <c r="Q2993" s="48"/>
      <c r="R2993" s="48"/>
      <c r="S2993" s="48"/>
      <c r="T2993" s="48"/>
      <c r="U2993" s="48"/>
      <c r="V2993" s="48"/>
    </row>
    <row r="2994" spans="1:22" x14ac:dyDescent="0.25">
      <c r="A2994" s="8"/>
      <c r="B2994" s="60" t="s">
        <v>2989</v>
      </c>
      <c r="C2994" s="45">
        <v>51.865000000000002</v>
      </c>
      <c r="D2994" s="24">
        <v>0.19433817903596021</v>
      </c>
      <c r="E2994" s="10">
        <v>43.680999999999997</v>
      </c>
      <c r="F2994" s="24">
        <v>0.34880414520868219</v>
      </c>
      <c r="G2994" s="10">
        <v>67.457999999999998</v>
      </c>
      <c r="H2994" s="24">
        <v>0.3107614417627938</v>
      </c>
      <c r="I2994" s="10">
        <v>65.057000000000002</v>
      </c>
      <c r="J2994" s="24">
        <v>0.36756051412539964</v>
      </c>
      <c r="K2994" s="10">
        <v>43.959000000000003</v>
      </c>
      <c r="L2994" s="61">
        <v>0.34799008644139517</v>
      </c>
      <c r="Q2994" s="48"/>
      <c r="R2994" s="48"/>
      <c r="S2994" s="48"/>
      <c r="T2994" s="48"/>
      <c r="U2994" s="48"/>
      <c r="V2994" s="48"/>
    </row>
    <row r="2995" spans="1:22" x14ac:dyDescent="0.25">
      <c r="A2995" s="8"/>
      <c r="B2995" s="60" t="s">
        <v>2990</v>
      </c>
      <c r="C2995" s="45">
        <v>50.561999999999998</v>
      </c>
      <c r="D2995" s="24">
        <v>0.17701388129850257</v>
      </c>
      <c r="E2995" s="10">
        <v>42.667999999999999</v>
      </c>
      <c r="F2995" s="24">
        <v>0.30882120628100218</v>
      </c>
      <c r="G2995" s="10">
        <v>66.033000000000001</v>
      </c>
      <c r="H2995" s="24">
        <v>0.27612691654920463</v>
      </c>
      <c r="I2995" s="10">
        <v>63.723999999999997</v>
      </c>
      <c r="J2995" s="24">
        <v>0.35808703594963137</v>
      </c>
      <c r="K2995" s="10">
        <v>43.134</v>
      </c>
      <c r="L2995" s="61">
        <v>0.32442725019645774</v>
      </c>
      <c r="Q2995" s="48"/>
      <c r="R2995" s="48"/>
      <c r="S2995" s="48"/>
      <c r="T2995" s="48"/>
      <c r="U2995" s="48"/>
      <c r="V2995" s="48"/>
    </row>
    <row r="2996" spans="1:22" x14ac:dyDescent="0.25">
      <c r="A2996" s="8"/>
      <c r="B2996" s="60" t="s">
        <v>2991</v>
      </c>
      <c r="C2996" s="45">
        <v>49.707000000000001</v>
      </c>
      <c r="D2996" s="24">
        <v>0.16223995336466646</v>
      </c>
      <c r="E2996" s="10">
        <v>42.616</v>
      </c>
      <c r="F2996" s="24">
        <v>0.25646898992132949</v>
      </c>
      <c r="G2996" s="10">
        <v>64.058000000000007</v>
      </c>
      <c r="H2996" s="24">
        <v>0.22662025716997958</v>
      </c>
      <c r="I2996" s="10">
        <v>62.661000000000001</v>
      </c>
      <c r="J2996" s="24">
        <v>0.359235336334573</v>
      </c>
      <c r="K2996" s="10">
        <v>43.052</v>
      </c>
      <c r="L2996" s="61">
        <v>0.28242761288762619</v>
      </c>
      <c r="Q2996" s="48"/>
      <c r="R2996" s="48"/>
      <c r="S2996" s="48"/>
      <c r="T2996" s="48"/>
      <c r="U2996" s="48"/>
      <c r="V2996" s="48"/>
    </row>
    <row r="2997" spans="1:22" x14ac:dyDescent="0.25">
      <c r="A2997" s="8"/>
      <c r="B2997" s="60" t="s">
        <v>2992</v>
      </c>
      <c r="C2997" s="45">
        <v>49.881999999999998</v>
      </c>
      <c r="D2997" s="24">
        <v>0.13338434072940578</v>
      </c>
      <c r="E2997" s="10">
        <v>44.338999999999999</v>
      </c>
      <c r="F2997" s="24">
        <v>0.19323244131307069</v>
      </c>
      <c r="G2997" s="10">
        <v>63.348999999999997</v>
      </c>
      <c r="H2997" s="24">
        <v>0.16670022725311395</v>
      </c>
      <c r="I2997" s="10">
        <v>63.203000000000003</v>
      </c>
      <c r="J2997" s="24">
        <v>0.36568147713185883</v>
      </c>
      <c r="K2997" s="10">
        <v>43.808999999999997</v>
      </c>
      <c r="L2997" s="61">
        <v>0.22500151121320197</v>
      </c>
      <c r="Q2997" s="48"/>
      <c r="R2997" s="48"/>
      <c r="S2997" s="48"/>
      <c r="T2997" s="48"/>
      <c r="U2997" s="48"/>
      <c r="V2997" s="48"/>
    </row>
    <row r="2998" spans="1:22" x14ac:dyDescent="0.25">
      <c r="A2998" s="8"/>
      <c r="B2998" s="60" t="s">
        <v>2993</v>
      </c>
      <c r="C2998" s="45">
        <v>50.293999999999997</v>
      </c>
      <c r="D2998" s="24">
        <v>9.4491201224177507E-2</v>
      </c>
      <c r="E2998" s="10">
        <v>45.960999999999999</v>
      </c>
      <c r="F2998" s="24">
        <v>0.11648921045148652</v>
      </c>
      <c r="G2998" s="10">
        <v>63.018000000000001</v>
      </c>
      <c r="H2998" s="24">
        <v>0.10052354514857752</v>
      </c>
      <c r="I2998" s="10">
        <v>63.101999999999997</v>
      </c>
      <c r="J2998" s="24">
        <v>0.33949239903438377</v>
      </c>
      <c r="K2998" s="10">
        <v>44.954999999999998</v>
      </c>
      <c r="L2998" s="61">
        <v>0.15751677446654175</v>
      </c>
      <c r="Q2998" s="48"/>
      <c r="R2998" s="48"/>
      <c r="S2998" s="48"/>
      <c r="T2998" s="48"/>
      <c r="U2998" s="48"/>
      <c r="V2998" s="48"/>
    </row>
    <row r="2999" spans="1:22" x14ac:dyDescent="0.25">
      <c r="A2999" s="8"/>
      <c r="B2999" s="60" t="s">
        <v>2994</v>
      </c>
      <c r="C2999" s="45">
        <v>49.719000000000001</v>
      </c>
      <c r="D2999" s="24">
        <v>6.3868546653550476E-2</v>
      </c>
      <c r="E2999" s="10">
        <v>46.146000000000001</v>
      </c>
      <c r="F2999" s="24">
        <v>5.2273229913746798E-2</v>
      </c>
      <c r="G2999" s="10">
        <v>62.786999999999999</v>
      </c>
      <c r="H2999" s="24">
        <v>4.4501337629088401E-2</v>
      </c>
      <c r="I2999" s="10">
        <v>61.780999999999999</v>
      </c>
      <c r="J2999" s="24">
        <v>0.29136817381092189</v>
      </c>
      <c r="K2999" s="10">
        <v>46.234999999999999</v>
      </c>
      <c r="L2999" s="61">
        <v>0.10479356827661246</v>
      </c>
      <c r="Q2999" s="48"/>
      <c r="R2999" s="48"/>
      <c r="S2999" s="48"/>
      <c r="T2999" s="48"/>
      <c r="U2999" s="48"/>
      <c r="V2999" s="48"/>
    </row>
    <row r="3000" spans="1:22" x14ac:dyDescent="0.25">
      <c r="A3000" s="8"/>
      <c r="B3000" s="60" t="s">
        <v>2995</v>
      </c>
      <c r="C3000" s="45">
        <v>47.908999999999999</v>
      </c>
      <c r="D3000" s="24">
        <v>4.5250847087113348E-2</v>
      </c>
      <c r="E3000" s="10">
        <v>45.83</v>
      </c>
      <c r="F3000" s="24">
        <v>2.3632744621023032E-2</v>
      </c>
      <c r="G3000" s="10">
        <v>61.518999999999998</v>
      </c>
      <c r="H3000" s="24">
        <v>2.281161004516296E-2</v>
      </c>
      <c r="I3000" s="10">
        <v>60.213999999999999</v>
      </c>
      <c r="J3000" s="24">
        <v>0.23224375285443988</v>
      </c>
      <c r="K3000" s="10">
        <v>45.889000000000003</v>
      </c>
      <c r="L3000" s="61">
        <v>8.5776461343166299E-2</v>
      </c>
      <c r="Q3000" s="48"/>
      <c r="R3000" s="48"/>
      <c r="S3000" s="48"/>
      <c r="T3000" s="48"/>
      <c r="U3000" s="48"/>
      <c r="V3000" s="48"/>
    </row>
    <row r="3001" spans="1:22" x14ac:dyDescent="0.25">
      <c r="A3001" s="8"/>
      <c r="B3001" s="60" t="s">
        <v>2996</v>
      </c>
      <c r="C3001" s="45">
        <v>47.149000000000001</v>
      </c>
      <c r="D3001" s="24">
        <v>4.2991948118191424E-2</v>
      </c>
      <c r="E3001" s="10">
        <v>47.197000000000003</v>
      </c>
      <c r="F3001" s="24">
        <v>2.8150769327983317E-2</v>
      </c>
      <c r="G3001" s="10">
        <v>61.271000000000001</v>
      </c>
      <c r="H3001" s="24">
        <v>3.9222736817881083E-2</v>
      </c>
      <c r="I3001" s="10">
        <v>58.536999999999999</v>
      </c>
      <c r="J3001" s="24">
        <v>0.19185750636132315</v>
      </c>
      <c r="K3001" s="10">
        <v>47.247999999999998</v>
      </c>
      <c r="L3001" s="61">
        <v>0.11334099014688992</v>
      </c>
      <c r="Q3001" s="48"/>
      <c r="R3001" s="48"/>
      <c r="S3001" s="48"/>
      <c r="T3001" s="48"/>
      <c r="U3001" s="48"/>
      <c r="V3001" s="48"/>
    </row>
    <row r="3002" spans="1:22" x14ac:dyDescent="0.25">
      <c r="A3002" s="8"/>
      <c r="B3002" s="60" t="s">
        <v>2997</v>
      </c>
      <c r="C3002" s="45">
        <v>45.561999999999998</v>
      </c>
      <c r="D3002" s="24">
        <v>4.1826064779393012E-2</v>
      </c>
      <c r="E3002" s="10">
        <v>46.258000000000003</v>
      </c>
      <c r="F3002" s="24">
        <v>3.4343306688572238E-2</v>
      </c>
      <c r="G3002" s="10">
        <v>57.32</v>
      </c>
      <c r="H3002" s="24">
        <v>6.0653568449213241E-2</v>
      </c>
      <c r="I3002" s="10">
        <v>53.426000000000002</v>
      </c>
      <c r="J3002" s="24">
        <v>0.15507274743915966</v>
      </c>
      <c r="K3002" s="10">
        <v>46.411999999999999</v>
      </c>
      <c r="L3002" s="61">
        <v>0.13915251163634165</v>
      </c>
      <c r="Q3002" s="48"/>
      <c r="R3002" s="48"/>
      <c r="S3002" s="48"/>
      <c r="T3002" s="48"/>
      <c r="U3002" s="48"/>
      <c r="V3002" s="48"/>
    </row>
    <row r="3003" spans="1:22" x14ac:dyDescent="0.25">
      <c r="A3003" s="8"/>
      <c r="B3003" s="60" t="s">
        <v>2998</v>
      </c>
      <c r="C3003" s="45">
        <v>41.947000000000003</v>
      </c>
      <c r="D3003" s="24">
        <v>3.632455277443801E-2</v>
      </c>
      <c r="E3003" s="10">
        <v>41.975000000000001</v>
      </c>
      <c r="F3003" s="24">
        <v>3.9240466335976748E-2</v>
      </c>
      <c r="G3003" s="10">
        <v>52.198</v>
      </c>
      <c r="H3003" s="24">
        <v>7.6575669533699625E-2</v>
      </c>
      <c r="I3003" s="10">
        <v>48.319000000000003</v>
      </c>
      <c r="J3003" s="24">
        <v>0.13359431069354732</v>
      </c>
      <c r="K3003" s="10">
        <v>42.472000000000001</v>
      </c>
      <c r="L3003" s="61">
        <v>0.15625944508251224</v>
      </c>
      <c r="Q3003" s="48"/>
      <c r="R3003" s="48"/>
      <c r="S3003" s="48"/>
      <c r="T3003" s="48"/>
      <c r="U3003" s="48"/>
      <c r="V3003" s="48"/>
    </row>
    <row r="3004" spans="1:22" x14ac:dyDescent="0.25">
      <c r="A3004" s="8"/>
      <c r="B3004" s="60" t="s">
        <v>2999</v>
      </c>
      <c r="C3004" s="45">
        <v>38.835999999999999</v>
      </c>
      <c r="D3004" s="24">
        <v>3.6215251211425659E-2</v>
      </c>
      <c r="E3004" s="10">
        <v>39.277000000000001</v>
      </c>
      <c r="F3004" s="24">
        <v>4.1478439425051333E-2</v>
      </c>
      <c r="G3004" s="10">
        <v>48.448</v>
      </c>
      <c r="H3004" s="24">
        <v>8.5953004112859152E-2</v>
      </c>
      <c r="I3004" s="10">
        <v>44.726999999999997</v>
      </c>
      <c r="J3004" s="24">
        <v>0.11732623530486293</v>
      </c>
      <c r="K3004" s="10">
        <v>39.875999999999998</v>
      </c>
      <c r="L3004" s="61">
        <v>0.16034428567974662</v>
      </c>
      <c r="Q3004" s="48"/>
      <c r="R3004" s="48"/>
      <c r="S3004" s="48"/>
      <c r="T3004" s="48"/>
      <c r="U3004" s="48"/>
      <c r="V3004" s="48"/>
    </row>
    <row r="3005" spans="1:22" x14ac:dyDescent="0.25">
      <c r="A3005" s="8"/>
      <c r="B3005" s="60" t="s">
        <v>3000</v>
      </c>
      <c r="C3005" s="45">
        <v>36.493000000000002</v>
      </c>
      <c r="D3005" s="24">
        <v>3.4120304587022261E-2</v>
      </c>
      <c r="E3005" s="10">
        <v>37.634999999999998</v>
      </c>
      <c r="F3005" s="24">
        <v>4.4590112146580319E-2</v>
      </c>
      <c r="G3005" s="10">
        <v>46.62</v>
      </c>
      <c r="H3005" s="24">
        <v>8.7491731139808446E-2</v>
      </c>
      <c r="I3005" s="10">
        <v>42.738</v>
      </c>
      <c r="J3005" s="24">
        <v>0.11482104878589788</v>
      </c>
      <c r="K3005" s="10">
        <v>38.027000000000001</v>
      </c>
      <c r="L3005" s="61">
        <v>0.15248664200575421</v>
      </c>
      <c r="Q3005" s="48"/>
      <c r="R3005" s="48"/>
      <c r="S3005" s="48"/>
      <c r="T3005" s="48"/>
      <c r="U3005" s="48"/>
      <c r="V3005" s="48"/>
    </row>
    <row r="3006" spans="1:22" x14ac:dyDescent="0.25">
      <c r="A3006" s="8"/>
      <c r="B3006" s="60" t="s">
        <v>3001</v>
      </c>
      <c r="C3006" s="45">
        <v>35.396000000000001</v>
      </c>
      <c r="D3006" s="24">
        <v>3.2681167340692971E-2</v>
      </c>
      <c r="E3006" s="10">
        <v>37.052999999999997</v>
      </c>
      <c r="F3006" s="24">
        <v>4.5995893223819299E-2</v>
      </c>
      <c r="G3006" s="10">
        <v>45.619</v>
      </c>
      <c r="H3006" s="24">
        <v>8.7549253645488795E-2</v>
      </c>
      <c r="I3006" s="10">
        <v>41.698999999999998</v>
      </c>
      <c r="J3006" s="24">
        <v>0.11279863258569173</v>
      </c>
      <c r="K3006" s="10">
        <v>37.155999999999999</v>
      </c>
      <c r="L3006" s="61">
        <v>0.14392785474239017</v>
      </c>
      <c r="Q3006" s="48"/>
      <c r="R3006" s="48"/>
      <c r="S3006" s="48"/>
      <c r="T3006" s="48"/>
      <c r="U3006" s="48"/>
      <c r="V3006" s="48"/>
    </row>
    <row r="3007" spans="1:22" x14ac:dyDescent="0.25">
      <c r="A3007" s="8"/>
      <c r="B3007" s="60" t="s">
        <v>3002</v>
      </c>
      <c r="C3007" s="45">
        <v>35.161999999999999</v>
      </c>
      <c r="D3007" s="24">
        <v>3.2025357962618864E-2</v>
      </c>
      <c r="E3007" s="10">
        <v>37.317</v>
      </c>
      <c r="F3007" s="24">
        <v>4.7212130785026063E-2</v>
      </c>
      <c r="G3007" s="10">
        <v>46.137999999999998</v>
      </c>
      <c r="H3007" s="24">
        <v>8.7448589260548187E-2</v>
      </c>
      <c r="I3007" s="10">
        <v>41.956000000000003</v>
      </c>
      <c r="J3007" s="24">
        <v>0.1084145561775029</v>
      </c>
      <c r="K3007" s="10">
        <v>37.343000000000004</v>
      </c>
      <c r="L3007" s="61">
        <v>0.13639660549793284</v>
      </c>
      <c r="Q3007" s="48"/>
      <c r="R3007" s="48"/>
      <c r="S3007" s="48"/>
      <c r="T3007" s="48"/>
      <c r="U3007" s="48"/>
      <c r="V3007" s="48"/>
    </row>
    <row r="3008" spans="1:22" x14ac:dyDescent="0.25">
      <c r="A3008" s="8"/>
      <c r="B3008" s="60" t="s">
        <v>3003</v>
      </c>
      <c r="C3008" s="45">
        <v>35.634</v>
      </c>
      <c r="D3008" s="24">
        <v>2.9547855867672241E-2</v>
      </c>
      <c r="E3008" s="10">
        <v>39.186</v>
      </c>
      <c r="F3008" s="24">
        <v>4.8933817722318751E-2</v>
      </c>
      <c r="G3008" s="10">
        <v>47.715000000000003</v>
      </c>
      <c r="H3008" s="24">
        <v>8.6758319192384026E-2</v>
      </c>
      <c r="I3008" s="10">
        <v>43.579000000000001</v>
      </c>
      <c r="J3008" s="24">
        <v>0.10712281937866155</v>
      </c>
      <c r="K3008" s="10">
        <v>38.920999999999999</v>
      </c>
      <c r="L3008" s="61">
        <v>0.1277411087739658</v>
      </c>
      <c r="Q3008" s="48"/>
      <c r="R3008" s="48"/>
      <c r="S3008" s="48"/>
      <c r="T3008" s="48"/>
      <c r="U3008" s="48"/>
      <c r="V3008" s="48"/>
    </row>
    <row r="3009" spans="1:22" x14ac:dyDescent="0.25">
      <c r="A3009" s="8"/>
      <c r="B3009" s="60" t="s">
        <v>3004</v>
      </c>
      <c r="C3009" s="45">
        <v>35.521999999999998</v>
      </c>
      <c r="D3009" s="24">
        <v>2.4392465478923014E-2</v>
      </c>
      <c r="E3009" s="10">
        <v>43.027999999999999</v>
      </c>
      <c r="F3009" s="24">
        <v>4.6706681408940139E-2</v>
      </c>
      <c r="G3009" s="10">
        <v>51.262999999999998</v>
      </c>
      <c r="H3009" s="24">
        <v>9.3157697949322674E-2</v>
      </c>
      <c r="I3009" s="10">
        <v>47.326999999999998</v>
      </c>
      <c r="J3009" s="24">
        <v>0.10846674756331467</v>
      </c>
      <c r="K3009" s="10">
        <v>41.567999999999998</v>
      </c>
      <c r="L3009" s="61">
        <v>0.11710306810763763</v>
      </c>
      <c r="Q3009" s="48"/>
      <c r="R3009" s="48"/>
      <c r="S3009" s="48"/>
      <c r="T3009" s="48"/>
      <c r="U3009" s="48"/>
      <c r="V3009" s="48"/>
    </row>
    <row r="3010" spans="1:22" x14ac:dyDescent="0.25">
      <c r="A3010" s="8"/>
      <c r="B3010" s="60" t="s">
        <v>3005</v>
      </c>
      <c r="C3010" s="45">
        <v>35.441000000000003</v>
      </c>
      <c r="D3010" s="24">
        <v>3.1424199366050933E-2</v>
      </c>
      <c r="E3010" s="10">
        <v>51.054000000000002</v>
      </c>
      <c r="F3010" s="24">
        <v>5.9311325225082923E-2</v>
      </c>
      <c r="G3010" s="10">
        <v>58.29</v>
      </c>
      <c r="H3010" s="24">
        <v>0.11206822169173689</v>
      </c>
      <c r="I3010" s="10">
        <v>54.686</v>
      </c>
      <c r="J3010" s="24">
        <v>0.11500371863623909</v>
      </c>
      <c r="K3010" s="10">
        <v>46.359000000000002</v>
      </c>
      <c r="L3010" s="61">
        <v>0.12370348879379126</v>
      </c>
      <c r="Q3010" s="48"/>
      <c r="R3010" s="48"/>
      <c r="S3010" s="48"/>
      <c r="T3010" s="48"/>
      <c r="U3010" s="48"/>
      <c r="V3010" s="48"/>
    </row>
    <row r="3011" spans="1:22" x14ac:dyDescent="0.25">
      <c r="A3011" s="8"/>
      <c r="B3011" s="60" t="s">
        <v>3006</v>
      </c>
      <c r="C3011" s="45">
        <v>37.856999999999999</v>
      </c>
      <c r="D3011" s="24">
        <v>4.6125259591212157E-2</v>
      </c>
      <c r="E3011" s="10">
        <v>57.198</v>
      </c>
      <c r="F3011" s="24">
        <v>9.1375770020533875E-2</v>
      </c>
      <c r="G3011" s="10">
        <v>64.182000000000002</v>
      </c>
      <c r="H3011" s="24">
        <v>0.14377750294802841</v>
      </c>
      <c r="I3011" s="10">
        <v>60.494</v>
      </c>
      <c r="J3011" s="24">
        <v>0.13394919168591224</v>
      </c>
      <c r="K3011" s="10">
        <v>51.512</v>
      </c>
      <c r="L3011" s="61">
        <v>0.14901719010662218</v>
      </c>
      <c r="Q3011" s="48"/>
      <c r="R3011" s="48"/>
      <c r="S3011" s="48"/>
      <c r="T3011" s="48"/>
      <c r="U3011" s="48"/>
      <c r="V3011" s="48"/>
    </row>
    <row r="3012" spans="1:22" x14ac:dyDescent="0.25">
      <c r="A3012" s="8"/>
      <c r="B3012" s="60" t="s">
        <v>3007</v>
      </c>
      <c r="C3012" s="45">
        <v>41.488</v>
      </c>
      <c r="D3012" s="24">
        <v>7.0936714395015851E-2</v>
      </c>
      <c r="E3012" s="10">
        <v>60.723999999999997</v>
      </c>
      <c r="F3012" s="24">
        <v>0.14776496604012004</v>
      </c>
      <c r="G3012" s="10">
        <v>67.162999999999997</v>
      </c>
      <c r="H3012" s="24">
        <v>0.1873508010008916</v>
      </c>
      <c r="I3012" s="10">
        <v>63.347000000000001</v>
      </c>
      <c r="J3012" s="24">
        <v>0.17240119518273508</v>
      </c>
      <c r="K3012" s="10">
        <v>54.930999999999997</v>
      </c>
      <c r="L3012" s="61">
        <v>0.18905490679625733</v>
      </c>
      <c r="Q3012" s="48"/>
      <c r="R3012" s="48"/>
      <c r="S3012" s="48"/>
      <c r="T3012" s="48"/>
      <c r="U3012" s="48"/>
      <c r="V3012" s="48"/>
    </row>
    <row r="3013" spans="1:22" x14ac:dyDescent="0.25">
      <c r="A3013" s="8"/>
      <c r="B3013" s="60" t="s">
        <v>3008</v>
      </c>
      <c r="C3013" s="45">
        <v>44.436</v>
      </c>
      <c r="D3013" s="24">
        <v>0.1059860822676431</v>
      </c>
      <c r="E3013" s="10">
        <v>61.878999999999998</v>
      </c>
      <c r="F3013" s="24">
        <v>0.21358395198230928</v>
      </c>
      <c r="G3013" s="10">
        <v>67.927999999999997</v>
      </c>
      <c r="H3013" s="24">
        <v>0.24529034484742154</v>
      </c>
      <c r="I3013" s="10">
        <v>63.371000000000002</v>
      </c>
      <c r="J3013" s="24">
        <v>0.23783614514424395</v>
      </c>
      <c r="K3013" s="10">
        <v>56.192999999999998</v>
      </c>
      <c r="L3013" s="61">
        <v>0.24715311525349967</v>
      </c>
      <c r="Q3013" s="48"/>
      <c r="R3013" s="48"/>
      <c r="S3013" s="48"/>
      <c r="T3013" s="48"/>
      <c r="U3013" s="48"/>
      <c r="V3013" s="48"/>
    </row>
    <row r="3014" spans="1:22" x14ac:dyDescent="0.25">
      <c r="A3014" s="8"/>
      <c r="B3014" s="60" t="s">
        <v>3009</v>
      </c>
      <c r="C3014" s="45">
        <v>47.253</v>
      </c>
      <c r="D3014" s="24">
        <v>0.13322038838488723</v>
      </c>
      <c r="E3014" s="10">
        <v>63.332999999999998</v>
      </c>
      <c r="F3014" s="24">
        <v>0.27616490285894801</v>
      </c>
      <c r="G3014" s="10">
        <v>68.986000000000004</v>
      </c>
      <c r="H3014" s="24">
        <v>0.29113578187465844</v>
      </c>
      <c r="I3014" s="10">
        <v>64.391000000000005</v>
      </c>
      <c r="J3014" s="24">
        <v>0.30862071215145942</v>
      </c>
      <c r="K3014" s="10">
        <v>57.151000000000003</v>
      </c>
      <c r="L3014" s="61">
        <v>0.31402770726046275</v>
      </c>
      <c r="Q3014" s="48"/>
      <c r="R3014" s="48"/>
      <c r="S3014" s="48"/>
      <c r="T3014" s="48"/>
      <c r="U3014" s="48"/>
      <c r="V3014" s="48"/>
    </row>
    <row r="3015" spans="1:22" x14ac:dyDescent="0.25">
      <c r="A3015" s="8"/>
      <c r="B3015" s="60" t="s">
        <v>3010</v>
      </c>
      <c r="C3015" s="45">
        <v>50.972000000000001</v>
      </c>
      <c r="D3015" s="24">
        <v>0.15462527780813931</v>
      </c>
      <c r="E3015" s="10">
        <v>64.427000000000007</v>
      </c>
      <c r="F3015" s="24">
        <v>0.32299794661190967</v>
      </c>
      <c r="G3015" s="10">
        <v>70.5</v>
      </c>
      <c r="H3015" s="24">
        <v>0.315065144237683</v>
      </c>
      <c r="I3015" s="10">
        <v>66.903000000000006</v>
      </c>
      <c r="J3015" s="24">
        <v>0.37035007372033246</v>
      </c>
      <c r="K3015" s="10">
        <v>58.331000000000003</v>
      </c>
      <c r="L3015" s="61">
        <v>0.3725731969729939</v>
      </c>
      <c r="Q3015" s="48"/>
      <c r="R3015" s="48"/>
      <c r="S3015" s="48"/>
      <c r="T3015" s="48"/>
      <c r="U3015" s="48"/>
      <c r="V3015" s="48"/>
    </row>
    <row r="3016" spans="1:22" x14ac:dyDescent="0.25">
      <c r="A3016" s="8"/>
      <c r="B3016" s="60" t="s">
        <v>3011</v>
      </c>
      <c r="C3016" s="45">
        <v>50.91</v>
      </c>
      <c r="D3016" s="24">
        <v>0.16180274711261705</v>
      </c>
      <c r="E3016" s="10">
        <v>63.847000000000001</v>
      </c>
      <c r="F3016" s="24">
        <v>0.34266308640025273</v>
      </c>
      <c r="G3016" s="10">
        <v>70.165999999999997</v>
      </c>
      <c r="H3016" s="24">
        <v>0.32313267565935172</v>
      </c>
      <c r="I3016" s="10">
        <v>67.578999999999994</v>
      </c>
      <c r="J3016" s="24">
        <v>0.40769301026865518</v>
      </c>
      <c r="K3016" s="10">
        <v>58.029000000000003</v>
      </c>
      <c r="L3016" s="61">
        <v>0.41556055221102006</v>
      </c>
      <c r="Q3016" s="48"/>
      <c r="R3016" s="48"/>
      <c r="S3016" s="48"/>
      <c r="T3016" s="48"/>
      <c r="U3016" s="48"/>
      <c r="V3016" s="48"/>
    </row>
    <row r="3017" spans="1:22" x14ac:dyDescent="0.25">
      <c r="A3017" s="8"/>
      <c r="B3017" s="60" t="s">
        <v>3012</v>
      </c>
      <c r="C3017" s="45">
        <v>48.92</v>
      </c>
      <c r="D3017" s="24">
        <v>0.1705286552264364</v>
      </c>
      <c r="E3017" s="10">
        <v>63.923000000000002</v>
      </c>
      <c r="F3017" s="24">
        <v>0.34174695940609701</v>
      </c>
      <c r="G3017" s="10">
        <v>69.741</v>
      </c>
      <c r="H3017" s="24">
        <v>0.31315252092381146</v>
      </c>
      <c r="I3017" s="10">
        <v>66.774000000000001</v>
      </c>
      <c r="J3017" s="24">
        <v>0.42684724886157538</v>
      </c>
      <c r="K3017" s="10">
        <v>56.732999999999997</v>
      </c>
      <c r="L3017" s="61">
        <v>0.44070501196779577</v>
      </c>
      <c r="Q3017" s="48"/>
      <c r="R3017" s="48"/>
      <c r="S3017" s="48"/>
      <c r="T3017" s="48"/>
      <c r="U3017" s="48"/>
      <c r="V3017" s="48"/>
    </row>
    <row r="3018" spans="1:22" x14ac:dyDescent="0.25">
      <c r="A3018" s="8"/>
      <c r="B3018" s="60" t="s">
        <v>3013</v>
      </c>
      <c r="C3018" s="45">
        <v>47.137999999999998</v>
      </c>
      <c r="D3018" s="24">
        <v>0.15801362626152221</v>
      </c>
      <c r="E3018" s="10">
        <v>63.058999999999997</v>
      </c>
      <c r="F3018" s="24">
        <v>0.3138840625493603</v>
      </c>
      <c r="G3018" s="10">
        <v>68.516000000000005</v>
      </c>
      <c r="H3018" s="24">
        <v>0.28659150392591104</v>
      </c>
      <c r="I3018" s="10">
        <v>66.049000000000007</v>
      </c>
      <c r="J3018" s="24">
        <v>0.44032567424746544</v>
      </c>
      <c r="K3018" s="10">
        <v>55.679000000000002</v>
      </c>
      <c r="L3018" s="61">
        <v>0.44428326201010615</v>
      </c>
      <c r="Q3018" s="48"/>
      <c r="R3018" s="48"/>
      <c r="S3018" s="48"/>
      <c r="T3018" s="48"/>
      <c r="U3018" s="48"/>
      <c r="V3018" s="48"/>
    </row>
    <row r="3019" spans="1:22" x14ac:dyDescent="0.25">
      <c r="A3019" s="8"/>
      <c r="B3019" s="60" t="s">
        <v>3014</v>
      </c>
      <c r="C3019" s="45">
        <v>46.140999999999998</v>
      </c>
      <c r="D3019" s="24">
        <v>0.13536998579079682</v>
      </c>
      <c r="E3019" s="10">
        <v>61.600999999999999</v>
      </c>
      <c r="F3019" s="24">
        <v>0.27267414310535459</v>
      </c>
      <c r="G3019" s="10">
        <v>67.236000000000004</v>
      </c>
      <c r="H3019" s="24">
        <v>0.25436452011849636</v>
      </c>
      <c r="I3019" s="10">
        <v>64.385000000000005</v>
      </c>
      <c r="J3019" s="24">
        <v>0.4319489568246761</v>
      </c>
      <c r="K3019" s="10">
        <v>54.856000000000002</v>
      </c>
      <c r="L3019" s="61">
        <v>0.41923551171393342</v>
      </c>
      <c r="Q3019" s="48"/>
      <c r="R3019" s="48"/>
      <c r="S3019" s="48"/>
      <c r="T3019" s="48"/>
      <c r="U3019" s="48"/>
      <c r="V3019" s="48"/>
    </row>
    <row r="3020" spans="1:22" x14ac:dyDescent="0.25">
      <c r="A3020" s="8"/>
      <c r="B3020" s="60" t="s">
        <v>3015</v>
      </c>
      <c r="C3020" s="45">
        <v>45.316000000000003</v>
      </c>
      <c r="D3020" s="24">
        <v>0.11879258206725689</v>
      </c>
      <c r="E3020" s="10">
        <v>59.762999999999998</v>
      </c>
      <c r="F3020" s="24">
        <v>0.22389827831306272</v>
      </c>
      <c r="G3020" s="10">
        <v>65.433999999999997</v>
      </c>
      <c r="H3020" s="24">
        <v>0.2084615605855791</v>
      </c>
      <c r="I3020" s="10">
        <v>62.848999999999997</v>
      </c>
      <c r="J3020" s="24">
        <v>0.40047755118017769</v>
      </c>
      <c r="K3020" s="10">
        <v>53.984000000000002</v>
      </c>
      <c r="L3020" s="61">
        <v>0.36956311501172601</v>
      </c>
      <c r="Q3020" s="48"/>
      <c r="R3020" s="48"/>
      <c r="S3020" s="48"/>
      <c r="T3020" s="48"/>
      <c r="U3020" s="48"/>
      <c r="V3020" s="48"/>
    </row>
    <row r="3021" spans="1:22" x14ac:dyDescent="0.25">
      <c r="A3021" s="8"/>
      <c r="B3021" s="60" t="s">
        <v>3016</v>
      </c>
      <c r="C3021" s="45">
        <v>46.555</v>
      </c>
      <c r="D3021" s="24">
        <v>9.2031916056399612E-2</v>
      </c>
      <c r="E3021" s="10">
        <v>59.573</v>
      </c>
      <c r="F3021" s="24">
        <v>0.16821987047859738</v>
      </c>
      <c r="G3021" s="10">
        <v>65.088999999999999</v>
      </c>
      <c r="H3021" s="24">
        <v>0.17378987028674969</v>
      </c>
      <c r="I3021" s="10">
        <v>62.563000000000002</v>
      </c>
      <c r="J3021" s="24">
        <v>0.34588536162106442</v>
      </c>
      <c r="K3021" s="10">
        <v>53.863999999999997</v>
      </c>
      <c r="L3021" s="61">
        <v>0.29698266482918689</v>
      </c>
      <c r="Q3021" s="48"/>
      <c r="R3021" s="48"/>
      <c r="S3021" s="48"/>
      <c r="T3021" s="48"/>
      <c r="U3021" s="48"/>
      <c r="V3021" s="48"/>
    </row>
    <row r="3022" spans="1:22" x14ac:dyDescent="0.25">
      <c r="A3022" s="8"/>
      <c r="B3022" s="60" t="s">
        <v>3017</v>
      </c>
      <c r="C3022" s="45">
        <v>47.786000000000001</v>
      </c>
      <c r="D3022" s="24">
        <v>6.3759245090538125E-2</v>
      </c>
      <c r="E3022" s="10">
        <v>59.191000000000003</v>
      </c>
      <c r="F3022" s="24">
        <v>0.11410519665139789</v>
      </c>
      <c r="G3022" s="10">
        <v>64.769000000000005</v>
      </c>
      <c r="H3022" s="24">
        <v>0.12286807213322212</v>
      </c>
      <c r="I3022" s="10">
        <v>62.095999999999997</v>
      </c>
      <c r="J3022" s="24">
        <v>0.27734502420375517</v>
      </c>
      <c r="K3022" s="10">
        <v>53.927</v>
      </c>
      <c r="L3022" s="61">
        <v>0.21806774497715239</v>
      </c>
      <c r="Q3022" s="48"/>
      <c r="R3022" s="48"/>
      <c r="S3022" s="48"/>
      <c r="T3022" s="48"/>
      <c r="U3022" s="48"/>
      <c r="V3022" s="48"/>
    </row>
    <row r="3023" spans="1:22" x14ac:dyDescent="0.25">
      <c r="A3023" s="8"/>
      <c r="B3023" s="60" t="s">
        <v>3018</v>
      </c>
      <c r="C3023" s="45">
        <v>47.99</v>
      </c>
      <c r="D3023" s="24">
        <v>4.0022588989689217E-2</v>
      </c>
      <c r="E3023" s="10">
        <v>58.512</v>
      </c>
      <c r="F3023" s="24">
        <v>7.0936660875059232E-2</v>
      </c>
      <c r="G3023" s="10">
        <v>64.448999999999998</v>
      </c>
      <c r="H3023" s="24">
        <v>7.9582386608760672E-2</v>
      </c>
      <c r="I3023" s="10">
        <v>61.747</v>
      </c>
      <c r="J3023" s="24">
        <v>0.20956146188071659</v>
      </c>
      <c r="K3023" s="10">
        <v>53.183999999999997</v>
      </c>
      <c r="L3023" s="61">
        <v>0.15075796039747588</v>
      </c>
      <c r="Q3023" s="48"/>
      <c r="R3023" s="48"/>
      <c r="S3023" s="48"/>
      <c r="T3023" s="48"/>
      <c r="U3023" s="48"/>
      <c r="V3023" s="48"/>
    </row>
    <row r="3024" spans="1:22" x14ac:dyDescent="0.25">
      <c r="A3024" s="8"/>
      <c r="B3024" s="60" t="s">
        <v>3019</v>
      </c>
      <c r="C3024" s="45">
        <v>47.2</v>
      </c>
      <c r="D3024" s="24">
        <v>2.4793237876634969E-2</v>
      </c>
      <c r="E3024" s="10">
        <v>56.593000000000004</v>
      </c>
      <c r="F3024" s="24">
        <v>4.887063655030801E-2</v>
      </c>
      <c r="G3024" s="10">
        <v>62.462000000000003</v>
      </c>
      <c r="H3024" s="24">
        <v>6.2210589893295754E-2</v>
      </c>
      <c r="I3024" s="10">
        <v>59.040999999999997</v>
      </c>
      <c r="J3024" s="24">
        <v>0.17606764003601205</v>
      </c>
      <c r="K3024" s="10">
        <v>51.26</v>
      </c>
      <c r="L3024" s="61">
        <v>0.13216556659655232</v>
      </c>
      <c r="Q3024" s="48"/>
      <c r="R3024" s="48"/>
      <c r="S3024" s="48"/>
      <c r="T3024" s="48"/>
      <c r="U3024" s="48"/>
      <c r="V3024" s="48"/>
    </row>
    <row r="3025" spans="1:22" x14ac:dyDescent="0.25">
      <c r="A3025" s="8"/>
      <c r="B3025" s="60" t="s">
        <v>3020</v>
      </c>
      <c r="C3025" s="45">
        <v>47.658999999999999</v>
      </c>
      <c r="D3025" s="24">
        <v>2.2060698801326193E-2</v>
      </c>
      <c r="E3025" s="10">
        <v>55.162999999999997</v>
      </c>
      <c r="F3025" s="24">
        <v>5.6673511293634495E-2</v>
      </c>
      <c r="G3025" s="10">
        <v>61.423000000000002</v>
      </c>
      <c r="H3025" s="24">
        <v>6.494290891311226E-2</v>
      </c>
      <c r="I3025" s="10">
        <v>57.558</v>
      </c>
      <c r="J3025" s="24">
        <v>0.1879281324617372</v>
      </c>
      <c r="K3025" s="10">
        <v>50.901000000000003</v>
      </c>
      <c r="L3025" s="61">
        <v>0.1585188946108653</v>
      </c>
      <c r="Q3025" s="48"/>
      <c r="R3025" s="48"/>
      <c r="S3025" s="48"/>
      <c r="T3025" s="48"/>
      <c r="U3025" s="48"/>
      <c r="V3025" s="48"/>
    </row>
    <row r="3026" spans="1:22" x14ac:dyDescent="0.25">
      <c r="A3026" s="8"/>
      <c r="B3026" s="60" t="s">
        <v>3021</v>
      </c>
      <c r="C3026" s="45">
        <v>46.893999999999998</v>
      </c>
      <c r="D3026" s="24">
        <v>2.1131635515721208E-2</v>
      </c>
      <c r="E3026" s="10">
        <v>51.344999999999999</v>
      </c>
      <c r="F3026" s="24">
        <v>6.071710630232191E-2</v>
      </c>
      <c r="G3026" s="10">
        <v>57.281999999999996</v>
      </c>
      <c r="H3026" s="24">
        <v>6.6524777819321812E-2</v>
      </c>
      <c r="I3026" s="10">
        <v>54.944000000000003</v>
      </c>
      <c r="J3026" s="24">
        <v>0.2027635338787333</v>
      </c>
      <c r="K3026" s="10">
        <v>48.673999999999999</v>
      </c>
      <c r="L3026" s="61">
        <v>0.18135441599574478</v>
      </c>
      <c r="Q3026" s="48"/>
      <c r="R3026" s="48"/>
      <c r="S3026" s="48"/>
      <c r="T3026" s="48"/>
      <c r="U3026" s="48"/>
      <c r="V3026" s="48"/>
    </row>
    <row r="3027" spans="1:22" x14ac:dyDescent="0.25">
      <c r="A3027" s="8"/>
      <c r="B3027" s="60" t="s">
        <v>3022</v>
      </c>
      <c r="C3027" s="45">
        <v>43.326999999999998</v>
      </c>
      <c r="D3027" s="24">
        <v>1.8617699566437135E-2</v>
      </c>
      <c r="E3027" s="10">
        <v>46.545999999999999</v>
      </c>
      <c r="F3027" s="24">
        <v>6.4239456641920711E-2</v>
      </c>
      <c r="G3027" s="10">
        <v>52.185000000000002</v>
      </c>
      <c r="H3027" s="24">
        <v>7.075268198682734E-2</v>
      </c>
      <c r="I3027" s="10">
        <v>48.86</v>
      </c>
      <c r="J3027" s="24">
        <v>0.19570464894769118</v>
      </c>
      <c r="K3027" s="10">
        <v>44.762999999999998</v>
      </c>
      <c r="L3027" s="61">
        <v>0.19072314499165882</v>
      </c>
      <c r="Q3027" s="48"/>
      <c r="R3027" s="48"/>
      <c r="S3027" s="48"/>
      <c r="T3027" s="48"/>
      <c r="U3027" s="48"/>
      <c r="V3027" s="48"/>
    </row>
    <row r="3028" spans="1:22" x14ac:dyDescent="0.25">
      <c r="A3028" s="8"/>
      <c r="B3028" s="60" t="s">
        <v>3023</v>
      </c>
      <c r="C3028" s="45">
        <v>40.603000000000002</v>
      </c>
      <c r="D3028" s="24">
        <v>1.7287234042553192E-2</v>
      </c>
      <c r="E3028" s="10">
        <v>43.518000000000001</v>
      </c>
      <c r="F3028" s="24">
        <v>5.9159823120656978E-2</v>
      </c>
      <c r="G3028" s="10">
        <v>48.401000000000003</v>
      </c>
      <c r="H3028" s="24">
        <v>7.4186451158309491E-2</v>
      </c>
      <c r="I3028" s="10">
        <v>45.296999999999997</v>
      </c>
      <c r="J3028" s="24">
        <v>0.20081395197161603</v>
      </c>
      <c r="K3028" s="10">
        <v>41.631</v>
      </c>
      <c r="L3028" s="61">
        <v>0.19465561209074098</v>
      </c>
      <c r="Q3028" s="48"/>
      <c r="R3028" s="48"/>
      <c r="S3028" s="48"/>
      <c r="T3028" s="48"/>
      <c r="U3028" s="48"/>
      <c r="V3028" s="48"/>
    </row>
    <row r="3029" spans="1:22" x14ac:dyDescent="0.25">
      <c r="A3029" s="8"/>
      <c r="B3029" s="60" t="s">
        <v>3024</v>
      </c>
      <c r="C3029" s="45">
        <v>38.636000000000003</v>
      </c>
      <c r="D3029" s="24">
        <v>1.44272806761877E-2</v>
      </c>
      <c r="E3029" s="10">
        <v>41.984999999999999</v>
      </c>
      <c r="F3029" s="24">
        <v>5.6222362602653189E-2</v>
      </c>
      <c r="G3029" s="10">
        <v>46.377000000000002</v>
      </c>
      <c r="H3029" s="24">
        <v>7.7220632432665623E-2</v>
      </c>
      <c r="I3029" s="10">
        <v>43.944000000000003</v>
      </c>
      <c r="J3029" s="24">
        <v>0.20678815073764398</v>
      </c>
      <c r="K3029" s="10">
        <v>39.624000000000002</v>
      </c>
      <c r="L3029" s="61">
        <v>0.18630425061335976</v>
      </c>
      <c r="Q3029" s="48"/>
      <c r="R3029" s="48"/>
      <c r="S3029" s="48"/>
      <c r="T3029" s="48"/>
      <c r="U3029" s="48"/>
      <c r="V3029" s="48"/>
    </row>
    <row r="3030" spans="1:22" x14ac:dyDescent="0.25">
      <c r="A3030" s="8"/>
      <c r="B3030" s="60" t="s">
        <v>3025</v>
      </c>
      <c r="C3030" s="45">
        <v>38.228000000000002</v>
      </c>
      <c r="D3030" s="24">
        <v>1.464587583794812E-2</v>
      </c>
      <c r="E3030" s="10">
        <v>40.844000000000001</v>
      </c>
      <c r="F3030" s="24">
        <v>4.9241945672773214E-2</v>
      </c>
      <c r="G3030" s="10">
        <v>45.48</v>
      </c>
      <c r="H3030" s="24">
        <v>8.10744740512791E-2</v>
      </c>
      <c r="I3030" s="10">
        <v>43.262</v>
      </c>
      <c r="J3030" s="24">
        <v>0.21561900786559357</v>
      </c>
      <c r="K3030" s="10">
        <v>38.271000000000001</v>
      </c>
      <c r="L3030" s="61">
        <v>0.17180116266421724</v>
      </c>
      <c r="Q3030" s="48"/>
      <c r="R3030" s="48"/>
      <c r="S3030" s="48"/>
      <c r="T3030" s="48"/>
      <c r="U3030" s="48"/>
      <c r="V3030" s="48"/>
    </row>
    <row r="3031" spans="1:22" x14ac:dyDescent="0.25">
      <c r="A3031" s="8"/>
      <c r="B3031" s="60" t="s">
        <v>3026</v>
      </c>
      <c r="C3031" s="45">
        <v>39.106999999999999</v>
      </c>
      <c r="D3031" s="24">
        <v>1.2696735645584378E-2</v>
      </c>
      <c r="E3031" s="10">
        <v>41.215000000000003</v>
      </c>
      <c r="F3031" s="24">
        <v>4.2687934301958309E-2</v>
      </c>
      <c r="G3031" s="10">
        <v>45.814999999999998</v>
      </c>
      <c r="H3031" s="24">
        <v>9.214707870177305E-2</v>
      </c>
      <c r="I3031" s="10">
        <v>43.868000000000002</v>
      </c>
      <c r="J3031" s="24">
        <v>0.22240194096239385</v>
      </c>
      <c r="K3031" s="10">
        <v>37.93</v>
      </c>
      <c r="L3031" s="61">
        <v>0.16251918637676604</v>
      </c>
      <c r="Q3031" s="48"/>
      <c r="R3031" s="48"/>
      <c r="S3031" s="48"/>
      <c r="T3031" s="48"/>
      <c r="U3031" s="48"/>
      <c r="V3031" s="48"/>
    </row>
    <row r="3032" spans="1:22" x14ac:dyDescent="0.25">
      <c r="A3032" s="8"/>
      <c r="B3032" s="60" t="s">
        <v>3027</v>
      </c>
      <c r="C3032" s="45">
        <v>41.067999999999998</v>
      </c>
      <c r="D3032" s="24">
        <v>1.032862139317983E-2</v>
      </c>
      <c r="E3032" s="10">
        <v>42.435000000000002</v>
      </c>
      <c r="F3032" s="24">
        <v>3.967150979153506E-2</v>
      </c>
      <c r="G3032" s="10">
        <v>47.332000000000001</v>
      </c>
      <c r="H3032" s="24">
        <v>0.10103392243424743</v>
      </c>
      <c r="I3032" s="10">
        <v>45.509</v>
      </c>
      <c r="J3032" s="24">
        <v>0.22310632247629233</v>
      </c>
      <c r="K3032" s="10">
        <v>38.405999999999999</v>
      </c>
      <c r="L3032" s="61">
        <v>0.1554247591883105</v>
      </c>
      <c r="Q3032" s="48"/>
      <c r="R3032" s="48"/>
      <c r="S3032" s="48"/>
      <c r="T3032" s="48"/>
      <c r="U3032" s="48"/>
      <c r="V3032" s="48"/>
    </row>
    <row r="3033" spans="1:22" x14ac:dyDescent="0.25">
      <c r="A3033" s="8"/>
      <c r="B3033" s="60" t="s">
        <v>3028</v>
      </c>
      <c r="C3033" s="45">
        <v>45.118000000000002</v>
      </c>
      <c r="D3033" s="24">
        <v>9.7092684348586422E-3</v>
      </c>
      <c r="E3033" s="10">
        <v>45.521000000000001</v>
      </c>
      <c r="F3033" s="24">
        <v>4.1708780795957044E-2</v>
      </c>
      <c r="G3033" s="10">
        <v>51.097000000000001</v>
      </c>
      <c r="H3033" s="24">
        <v>0.11702448915028545</v>
      </c>
      <c r="I3033" s="10">
        <v>48.356000000000002</v>
      </c>
      <c r="J3033" s="24">
        <v>0.22559774597915552</v>
      </c>
      <c r="K3033" s="10">
        <v>39.054000000000002</v>
      </c>
      <c r="L3033" s="61">
        <v>0.14853579241246781</v>
      </c>
      <c r="Q3033" s="48"/>
      <c r="R3033" s="48"/>
      <c r="S3033" s="48"/>
      <c r="T3033" s="48"/>
      <c r="U3033" s="48"/>
      <c r="V3033" s="48"/>
    </row>
    <row r="3034" spans="1:22" x14ac:dyDescent="0.25">
      <c r="A3034" s="8"/>
      <c r="B3034" s="60" t="s">
        <v>3029</v>
      </c>
      <c r="C3034" s="45">
        <v>54.152000000000001</v>
      </c>
      <c r="D3034" s="24">
        <v>1.5119498688429029E-2</v>
      </c>
      <c r="E3034" s="10">
        <v>52.956000000000003</v>
      </c>
      <c r="F3034" s="24">
        <v>4.8025900189513582E-2</v>
      </c>
      <c r="G3034" s="10">
        <v>59.165999999999997</v>
      </c>
      <c r="H3034" s="24">
        <v>0.1207920507326613</v>
      </c>
      <c r="I3034" s="10">
        <v>55.563000000000002</v>
      </c>
      <c r="J3034" s="24">
        <v>0.23365900108266047</v>
      </c>
      <c r="K3034" s="10">
        <v>40.997</v>
      </c>
      <c r="L3034" s="61">
        <v>0.15280211745084057</v>
      </c>
      <c r="Q3034" s="48"/>
      <c r="R3034" s="48"/>
      <c r="S3034" s="48"/>
      <c r="T3034" s="48"/>
      <c r="U3034" s="48"/>
      <c r="V3034" s="48"/>
    </row>
    <row r="3035" spans="1:22" x14ac:dyDescent="0.25">
      <c r="A3035" s="8"/>
      <c r="B3035" s="60" t="s">
        <v>3030</v>
      </c>
      <c r="C3035" s="45">
        <v>60.786999999999999</v>
      </c>
      <c r="D3035" s="24">
        <v>3.8217720781113379E-2</v>
      </c>
      <c r="E3035" s="10">
        <v>59.133000000000003</v>
      </c>
      <c r="F3035" s="24">
        <v>6.1449778900821227E-2</v>
      </c>
      <c r="G3035" s="10">
        <v>65.363</v>
      </c>
      <c r="H3035" s="24">
        <v>0.13753037776275867</v>
      </c>
      <c r="I3035" s="10">
        <v>61.579000000000001</v>
      </c>
      <c r="J3035" s="24">
        <v>0.25856019200918307</v>
      </c>
      <c r="K3035" s="10">
        <v>45.103999999999999</v>
      </c>
      <c r="L3035" s="61">
        <v>0.17261091840804438</v>
      </c>
      <c r="Q3035" s="48"/>
      <c r="R3035" s="48"/>
      <c r="S3035" s="48"/>
      <c r="T3035" s="48"/>
      <c r="U3035" s="48"/>
      <c r="V3035" s="48"/>
    </row>
    <row r="3036" spans="1:22" x14ac:dyDescent="0.25">
      <c r="A3036" s="8"/>
      <c r="B3036" s="60" t="s">
        <v>3031</v>
      </c>
      <c r="C3036" s="45">
        <v>64.236999999999995</v>
      </c>
      <c r="D3036" s="24">
        <v>7.5469979597784898E-2</v>
      </c>
      <c r="E3036" s="10">
        <v>62.485999999999997</v>
      </c>
      <c r="F3036" s="24">
        <v>8.5833859759949463E-2</v>
      </c>
      <c r="G3036" s="10">
        <v>68.718999999999994</v>
      </c>
      <c r="H3036" s="24">
        <v>0.16683683007146863</v>
      </c>
      <c r="I3036" s="10">
        <v>64.744</v>
      </c>
      <c r="J3036" s="24">
        <v>0.31858914991586557</v>
      </c>
      <c r="K3036" s="10">
        <v>49.161000000000001</v>
      </c>
      <c r="L3036" s="61">
        <v>0.20205218694480367</v>
      </c>
      <c r="Q3036" s="48"/>
      <c r="R3036" s="48"/>
      <c r="S3036" s="48"/>
      <c r="T3036" s="48"/>
      <c r="U3036" s="48"/>
      <c r="V3036" s="48"/>
    </row>
    <row r="3037" spans="1:22" x14ac:dyDescent="0.25">
      <c r="A3037" s="8"/>
      <c r="B3037" s="60" t="s">
        <v>3032</v>
      </c>
      <c r="C3037" s="45">
        <v>64.959000000000003</v>
      </c>
      <c r="D3037" s="24">
        <v>0.11977193238122996</v>
      </c>
      <c r="E3037" s="10">
        <v>63.192</v>
      </c>
      <c r="F3037" s="24">
        <v>0.12083070120025269</v>
      </c>
      <c r="G3037" s="10">
        <v>69.701999999999998</v>
      </c>
      <c r="H3037" s="24">
        <v>0.20764728721186063</v>
      </c>
      <c r="I3037" s="10">
        <v>66.259</v>
      </c>
      <c r="J3037" s="24">
        <v>0.38298788202914053</v>
      </c>
      <c r="K3037" s="10">
        <v>51.719000000000001</v>
      </c>
      <c r="L3037" s="61">
        <v>0.25646293856733665</v>
      </c>
      <c r="Q3037" s="48"/>
      <c r="R3037" s="48"/>
      <c r="S3037" s="48"/>
      <c r="T3037" s="48"/>
      <c r="U3037" s="48"/>
      <c r="V3037" s="48"/>
    </row>
    <row r="3038" spans="1:22" x14ac:dyDescent="0.25">
      <c r="A3038" s="8"/>
      <c r="B3038" s="60" t="s">
        <v>3033</v>
      </c>
      <c r="C3038" s="45">
        <v>66.453000000000003</v>
      </c>
      <c r="D3038" s="24">
        <v>0.15363596619061498</v>
      </c>
      <c r="E3038" s="10">
        <v>64.343999999999994</v>
      </c>
      <c r="F3038" s="24">
        <v>0.16770372710044221</v>
      </c>
      <c r="G3038" s="10">
        <v>70.8</v>
      </c>
      <c r="H3038" s="24">
        <v>0.24077882112710489</v>
      </c>
      <c r="I3038" s="10">
        <v>67.78</v>
      </c>
      <c r="J3038" s="24">
        <v>0.41161968615890326</v>
      </c>
      <c r="K3038" s="10">
        <v>52.665999999999997</v>
      </c>
      <c r="L3038" s="61">
        <v>0.32427696063620215</v>
      </c>
      <c r="Q3038" s="48"/>
      <c r="R3038" s="48"/>
      <c r="S3038" s="48"/>
      <c r="T3038" s="48"/>
      <c r="U3038" s="48"/>
      <c r="V3038" s="48"/>
    </row>
    <row r="3039" spans="1:22" x14ac:dyDescent="0.25">
      <c r="A3039" s="8"/>
      <c r="B3039" s="60" t="s">
        <v>3034</v>
      </c>
      <c r="C3039" s="45">
        <v>67.724999999999994</v>
      </c>
      <c r="D3039" s="24">
        <v>0.17888370737394346</v>
      </c>
      <c r="E3039" s="10">
        <v>66.171000000000006</v>
      </c>
      <c r="F3039" s="24">
        <v>0.20426405559065067</v>
      </c>
      <c r="G3039" s="10">
        <v>72.028999999999996</v>
      </c>
      <c r="H3039" s="24">
        <v>0.28693864051422902</v>
      </c>
      <c r="I3039" s="10">
        <v>67.813999999999993</v>
      </c>
      <c r="J3039" s="24">
        <v>0.41829826643882967</v>
      </c>
      <c r="K3039" s="10">
        <v>53.155000000000001</v>
      </c>
      <c r="L3039" s="61">
        <v>0.39773510109860893</v>
      </c>
      <c r="Q3039" s="48"/>
      <c r="R3039" s="48"/>
      <c r="S3039" s="48"/>
      <c r="T3039" s="48"/>
      <c r="U3039" s="48"/>
      <c r="V3039" s="48"/>
    </row>
    <row r="3040" spans="1:22" x14ac:dyDescent="0.25">
      <c r="A3040" s="8"/>
      <c r="B3040" s="60" t="s">
        <v>3035</v>
      </c>
      <c r="C3040" s="45">
        <v>67.332999999999998</v>
      </c>
      <c r="D3040" s="24">
        <v>0.19609807636257651</v>
      </c>
      <c r="E3040" s="10">
        <v>65.584999999999994</v>
      </c>
      <c r="F3040" s="24">
        <v>0.22261528742893241</v>
      </c>
      <c r="G3040" s="10">
        <v>71.144000000000005</v>
      </c>
      <c r="H3040" s="24">
        <v>0.31870407385571103</v>
      </c>
      <c r="I3040" s="10">
        <v>67.248000000000005</v>
      </c>
      <c r="J3040" s="24">
        <v>0.42228976168425447</v>
      </c>
      <c r="K3040" s="10">
        <v>52.954999999999998</v>
      </c>
      <c r="L3040" s="61">
        <v>0.4608356195840031</v>
      </c>
      <c r="Q3040" s="48"/>
      <c r="R3040" s="48"/>
      <c r="S3040" s="48"/>
      <c r="T3040" s="48"/>
      <c r="U3040" s="48"/>
      <c r="V3040" s="48"/>
    </row>
    <row r="3041" spans="1:22" x14ac:dyDescent="0.25">
      <c r="A3041" s="8"/>
      <c r="B3041" s="60" t="s">
        <v>3036</v>
      </c>
      <c r="C3041" s="45">
        <v>66.570999999999998</v>
      </c>
      <c r="D3041" s="24">
        <v>0.20615345380355582</v>
      </c>
      <c r="E3041" s="10">
        <v>64.924999999999997</v>
      </c>
      <c r="F3041" s="24">
        <v>0.23363866077068857</v>
      </c>
      <c r="G3041" s="10">
        <v>70.266999999999996</v>
      </c>
      <c r="H3041" s="24">
        <v>0.325362016652047</v>
      </c>
      <c r="I3041" s="10">
        <v>66.807000000000002</v>
      </c>
      <c r="J3041" s="24">
        <v>0.41373283070059874</v>
      </c>
      <c r="K3041" s="10">
        <v>51.78</v>
      </c>
      <c r="L3041" s="61">
        <v>0.47661981363531986</v>
      </c>
      <c r="Q3041" s="48"/>
      <c r="R3041" s="48"/>
      <c r="S3041" s="48"/>
      <c r="T3041" s="48"/>
      <c r="U3041" s="48"/>
      <c r="V3041" s="48"/>
    </row>
    <row r="3042" spans="1:22" x14ac:dyDescent="0.25">
      <c r="A3042" s="8"/>
      <c r="B3042" s="60" t="s">
        <v>3037</v>
      </c>
      <c r="C3042" s="45">
        <v>65.263999999999996</v>
      </c>
      <c r="D3042" s="24">
        <v>0.2006339259691052</v>
      </c>
      <c r="E3042" s="10">
        <v>63.351999999999997</v>
      </c>
      <c r="F3042" s="24">
        <v>0.23404927353126975</v>
      </c>
      <c r="G3042" s="10">
        <v>68.709000000000003</v>
      </c>
      <c r="H3042" s="24">
        <v>0.32467177636214606</v>
      </c>
      <c r="I3042" s="10">
        <v>65.462999999999994</v>
      </c>
      <c r="J3042" s="24">
        <v>0.40041480244707356</v>
      </c>
      <c r="K3042" s="10">
        <v>50.207999999999998</v>
      </c>
      <c r="L3042" s="61">
        <v>0.46133114175559881</v>
      </c>
      <c r="Q3042" s="48"/>
      <c r="R3042" s="48"/>
      <c r="S3042" s="48"/>
      <c r="T3042" s="48"/>
      <c r="U3042" s="48"/>
      <c r="V3042" s="48"/>
    </row>
    <row r="3043" spans="1:22" x14ac:dyDescent="0.25">
      <c r="A3043" s="8"/>
      <c r="B3043" s="60" t="s">
        <v>3038</v>
      </c>
      <c r="C3043" s="45">
        <v>63.982999999999997</v>
      </c>
      <c r="D3043" s="24">
        <v>0.19012314194112503</v>
      </c>
      <c r="E3043" s="10">
        <v>62.15</v>
      </c>
      <c r="F3043" s="24">
        <v>0.22541061276058116</v>
      </c>
      <c r="G3043" s="10">
        <v>67.510000000000005</v>
      </c>
      <c r="H3043" s="24">
        <v>0.31513783235788961</v>
      </c>
      <c r="I3043" s="10">
        <v>64.475999999999999</v>
      </c>
      <c r="J3043" s="24">
        <v>0.37050467631060618</v>
      </c>
      <c r="K3043" s="10">
        <v>48.911000000000001</v>
      </c>
      <c r="L3043" s="61">
        <v>0.430342877170931</v>
      </c>
      <c r="Q3043" s="48"/>
      <c r="R3043" s="48"/>
      <c r="S3043" s="48"/>
      <c r="T3043" s="48"/>
      <c r="U3043" s="48"/>
      <c r="V3043" s="48"/>
    </row>
    <row r="3044" spans="1:22" x14ac:dyDescent="0.25">
      <c r="A3044" s="8"/>
      <c r="B3044" s="60" t="s">
        <v>3039</v>
      </c>
      <c r="C3044" s="45">
        <v>62.185000000000002</v>
      </c>
      <c r="D3044" s="24">
        <v>0.17017633343048674</v>
      </c>
      <c r="E3044" s="10">
        <v>60.857999999999997</v>
      </c>
      <c r="F3044" s="24">
        <v>0.19464624131396083</v>
      </c>
      <c r="G3044" s="10">
        <v>66.155000000000001</v>
      </c>
      <c r="H3044" s="24">
        <v>0.27928847730116046</v>
      </c>
      <c r="I3044" s="10">
        <v>63.331000000000003</v>
      </c>
      <c r="J3044" s="24">
        <v>0.32907660801168753</v>
      </c>
      <c r="K3044" s="10">
        <v>48.694000000000003</v>
      </c>
      <c r="L3044" s="61">
        <v>0.38848938253103055</v>
      </c>
      <c r="Q3044" s="48"/>
      <c r="R3044" s="48"/>
      <c r="S3044" s="48"/>
      <c r="T3044" s="48"/>
      <c r="U3044" s="48"/>
      <c r="V3044" s="48"/>
    </row>
    <row r="3045" spans="1:22" x14ac:dyDescent="0.25">
      <c r="A3045" s="8"/>
      <c r="B3045" s="60" t="s">
        <v>3040</v>
      </c>
      <c r="C3045" s="45">
        <v>61.603999999999999</v>
      </c>
      <c r="D3045" s="24">
        <v>0.12888006412124745</v>
      </c>
      <c r="E3045" s="10">
        <v>60.210999999999999</v>
      </c>
      <c r="F3045" s="24">
        <v>0.15772267845862287</v>
      </c>
      <c r="G3045" s="10">
        <v>65.555999999999997</v>
      </c>
      <c r="H3045" s="24">
        <v>0.20761852719978141</v>
      </c>
      <c r="I3045" s="10">
        <v>61.487000000000002</v>
      </c>
      <c r="J3045" s="24">
        <v>0.26212123188500319</v>
      </c>
      <c r="K3045" s="10">
        <v>48.654000000000003</v>
      </c>
      <c r="L3045" s="61">
        <v>0.3271171486929092</v>
      </c>
      <c r="Q3045" s="48"/>
      <c r="R3045" s="48"/>
      <c r="S3045" s="48"/>
      <c r="T3045" s="48"/>
      <c r="U3045" s="48"/>
      <c r="V3045" s="48"/>
    </row>
    <row r="3046" spans="1:22" x14ac:dyDescent="0.25">
      <c r="A3046" s="8"/>
      <c r="B3046" s="60" t="s">
        <v>3041</v>
      </c>
      <c r="C3046" s="45">
        <v>61.317999999999998</v>
      </c>
      <c r="D3046" s="24">
        <v>7.8985718449431655E-2</v>
      </c>
      <c r="E3046" s="10">
        <v>60.22</v>
      </c>
      <c r="F3046" s="24">
        <v>0.11784586228679722</v>
      </c>
      <c r="G3046" s="10">
        <v>65.043000000000006</v>
      </c>
      <c r="H3046" s="24">
        <v>0.15166592369968795</v>
      </c>
      <c r="I3046" s="10">
        <v>60.575000000000003</v>
      </c>
      <c r="J3046" s="24">
        <v>0.17724325946023506</v>
      </c>
      <c r="K3046" s="10">
        <v>49.311999999999998</v>
      </c>
      <c r="L3046" s="61">
        <v>0.25339311828476813</v>
      </c>
      <c r="Q3046" s="48"/>
      <c r="R3046" s="48"/>
      <c r="S3046" s="48"/>
      <c r="T3046" s="48"/>
      <c r="U3046" s="48"/>
      <c r="V3046" s="48"/>
    </row>
    <row r="3047" spans="1:22" x14ac:dyDescent="0.25">
      <c r="A3047" s="8"/>
      <c r="B3047" s="60" t="s">
        <v>3042</v>
      </c>
      <c r="C3047" s="45">
        <v>60.548000000000002</v>
      </c>
      <c r="D3047" s="24">
        <v>3.6177499271349459E-2</v>
      </c>
      <c r="E3047" s="10">
        <v>59.338999999999999</v>
      </c>
      <c r="F3047" s="24">
        <v>8.6907770056854072E-2</v>
      </c>
      <c r="G3047" s="10">
        <v>64.325000000000003</v>
      </c>
      <c r="H3047" s="24">
        <v>9.4275319595634233E-2</v>
      </c>
      <c r="I3047" s="10">
        <v>59.688000000000002</v>
      </c>
      <c r="J3047" s="24">
        <v>9.5287165907934721E-2</v>
      </c>
      <c r="K3047" s="10">
        <v>49.250999999999998</v>
      </c>
      <c r="L3047" s="61">
        <v>0.19296358516334103</v>
      </c>
      <c r="Q3047" s="48"/>
      <c r="R3047" s="48"/>
      <c r="S3047" s="48"/>
      <c r="T3047" s="48"/>
      <c r="U3047" s="48"/>
      <c r="V3047" s="48"/>
    </row>
    <row r="3048" spans="1:22" x14ac:dyDescent="0.25">
      <c r="A3048" s="8"/>
      <c r="B3048" s="60" t="s">
        <v>3043</v>
      </c>
      <c r="C3048" s="45">
        <v>58.77</v>
      </c>
      <c r="D3048" s="24">
        <v>1.2988195861264937E-2</v>
      </c>
      <c r="E3048" s="10">
        <v>57.134999999999998</v>
      </c>
      <c r="F3048" s="24">
        <v>6.4829437776373969E-2</v>
      </c>
      <c r="G3048" s="10">
        <v>62.488</v>
      </c>
      <c r="H3048" s="24">
        <v>5.9605125034152516E-2</v>
      </c>
      <c r="I3048" s="10">
        <v>57.436999999999998</v>
      </c>
      <c r="J3048" s="24">
        <v>4.3658609759597199E-2</v>
      </c>
      <c r="K3048" s="10">
        <v>47.353000000000002</v>
      </c>
      <c r="L3048" s="61">
        <v>0.17373490772410291</v>
      </c>
      <c r="Q3048" s="48"/>
      <c r="R3048" s="48"/>
      <c r="S3048" s="48"/>
      <c r="T3048" s="48"/>
      <c r="U3048" s="48"/>
      <c r="V3048" s="48"/>
    </row>
    <row r="3049" spans="1:22" x14ac:dyDescent="0.25">
      <c r="A3049" s="8"/>
      <c r="B3049" s="60" t="s">
        <v>3044</v>
      </c>
      <c r="C3049" s="45">
        <v>58.337000000000003</v>
      </c>
      <c r="D3049" s="24">
        <v>1.754226173127368E-2</v>
      </c>
      <c r="E3049" s="10">
        <v>55.914999999999999</v>
      </c>
      <c r="F3049" s="24">
        <v>5.9554643082754266E-2</v>
      </c>
      <c r="G3049" s="10">
        <v>61.747999999999998</v>
      </c>
      <c r="H3049" s="24">
        <v>5.7390604104053722E-2</v>
      </c>
      <c r="I3049" s="10">
        <v>56.591000000000001</v>
      </c>
      <c r="J3049" s="24">
        <v>2.8579627721325801E-2</v>
      </c>
      <c r="K3049" s="10">
        <v>47.45</v>
      </c>
      <c r="L3049" s="61">
        <v>0.20707992410050641</v>
      </c>
      <c r="Q3049" s="48"/>
      <c r="R3049" s="48"/>
      <c r="S3049" s="48"/>
      <c r="T3049" s="48"/>
      <c r="U3049" s="48"/>
      <c r="V3049" s="48"/>
    </row>
    <row r="3050" spans="1:22" x14ac:dyDescent="0.25">
      <c r="A3050" s="8"/>
      <c r="B3050" s="60" t="s">
        <v>3045</v>
      </c>
      <c r="C3050" s="45">
        <v>54.366999999999997</v>
      </c>
      <c r="D3050" s="24">
        <v>2.8216992130574176E-2</v>
      </c>
      <c r="E3050" s="10">
        <v>52.045999999999999</v>
      </c>
      <c r="F3050" s="24">
        <v>5.5385344283006947E-2</v>
      </c>
      <c r="G3050" s="10">
        <v>57.814</v>
      </c>
      <c r="H3050" s="24">
        <v>6.3962266864152087E-2</v>
      </c>
      <c r="I3050" s="10">
        <v>53.075000000000003</v>
      </c>
      <c r="J3050" s="24">
        <v>2.23706351173317E-2</v>
      </c>
      <c r="K3050" s="10">
        <v>46.326999999999998</v>
      </c>
      <c r="L3050" s="61">
        <v>0.22849615063874015</v>
      </c>
      <c r="Q3050" s="48"/>
      <c r="R3050" s="48"/>
      <c r="S3050" s="48"/>
      <c r="T3050" s="48"/>
      <c r="U3050" s="48"/>
      <c r="V3050" s="48"/>
    </row>
    <row r="3051" spans="1:22" x14ac:dyDescent="0.25">
      <c r="A3051" s="8"/>
      <c r="B3051" s="60" t="s">
        <v>3046</v>
      </c>
      <c r="C3051" s="45">
        <v>48.712000000000003</v>
      </c>
      <c r="D3051" s="24">
        <v>3.592247158262897E-2</v>
      </c>
      <c r="E3051" s="10">
        <v>47.384999999999998</v>
      </c>
      <c r="F3051" s="24">
        <v>5.3663929248262791E-2</v>
      </c>
      <c r="G3051" s="10">
        <v>52.603000000000002</v>
      </c>
      <c r="H3051" s="24">
        <v>6.6061747745934055E-2</v>
      </c>
      <c r="I3051" s="10">
        <v>48.006</v>
      </c>
      <c r="J3051" s="24">
        <v>1.7231258886294561E-2</v>
      </c>
      <c r="K3051" s="10">
        <v>42.664999999999999</v>
      </c>
      <c r="L3051" s="61">
        <v>0.23004314668664869</v>
      </c>
      <c r="Q3051" s="48"/>
      <c r="R3051" s="48"/>
      <c r="S3051" s="48"/>
      <c r="T3051" s="48"/>
      <c r="U3051" s="48"/>
      <c r="V3051" s="48"/>
    </row>
    <row r="3052" spans="1:22" x14ac:dyDescent="0.25">
      <c r="A3052" s="8"/>
      <c r="B3052" s="60" t="s">
        <v>3047</v>
      </c>
      <c r="C3052" s="45">
        <v>45.091000000000001</v>
      </c>
      <c r="D3052" s="24">
        <v>3.9063922782735384E-2</v>
      </c>
      <c r="E3052" s="10">
        <v>44.261000000000003</v>
      </c>
      <c r="F3052" s="24">
        <v>4.8890643505724439E-2</v>
      </c>
      <c r="G3052" s="10">
        <v>48.723999999999997</v>
      </c>
      <c r="H3052" s="24">
        <v>7.2204812695857171E-2</v>
      </c>
      <c r="I3052" s="10">
        <v>44.811</v>
      </c>
      <c r="J3052" s="24">
        <v>1.4997391757955138E-2</v>
      </c>
      <c r="K3052" s="10">
        <v>38.947000000000003</v>
      </c>
      <c r="L3052" s="61">
        <v>0.22812190347294389</v>
      </c>
      <c r="Q3052" s="48"/>
      <c r="R3052" s="48"/>
      <c r="S3052" s="48"/>
      <c r="T3052" s="48"/>
      <c r="U3052" s="48"/>
      <c r="V3052" s="48"/>
    </row>
    <row r="3053" spans="1:22" x14ac:dyDescent="0.25">
      <c r="A3053" s="8"/>
      <c r="B3053" s="60" t="s">
        <v>3048</v>
      </c>
      <c r="C3053" s="45">
        <v>43.201999999999998</v>
      </c>
      <c r="D3053" s="24">
        <v>4.0429794208705155E-2</v>
      </c>
      <c r="E3053" s="10">
        <v>42.014000000000003</v>
      </c>
      <c r="F3053" s="24">
        <v>3.9668377418081324E-2</v>
      </c>
      <c r="G3053" s="10">
        <v>46.832999999999998</v>
      </c>
      <c r="H3053" s="24">
        <v>8.6249029698415899E-2</v>
      </c>
      <c r="I3053" s="10">
        <v>42.814999999999998</v>
      </c>
      <c r="J3053" s="24">
        <v>1.5545122587376109E-2</v>
      </c>
      <c r="K3053" s="10">
        <v>36.962000000000003</v>
      </c>
      <c r="L3053" s="61">
        <v>0.21864804118229936</v>
      </c>
      <c r="Q3053" s="48"/>
      <c r="R3053" s="48"/>
      <c r="S3053" s="48"/>
      <c r="T3053" s="48"/>
      <c r="U3053" s="48"/>
      <c r="V3053" s="48"/>
    </row>
    <row r="3054" spans="1:22" x14ac:dyDescent="0.25">
      <c r="A3054" s="8"/>
      <c r="B3054" s="60" t="s">
        <v>3049</v>
      </c>
      <c r="C3054" s="45">
        <v>42.354999999999997</v>
      </c>
      <c r="D3054" s="24">
        <v>4.1358586778364598E-2</v>
      </c>
      <c r="E3054" s="10">
        <v>41.271999999999998</v>
      </c>
      <c r="F3054" s="24">
        <v>3.4583497828661665E-2</v>
      </c>
      <c r="G3054" s="10">
        <v>46.058999999999997</v>
      </c>
      <c r="H3054" s="24">
        <v>9.7231406146680854E-2</v>
      </c>
      <c r="I3054" s="10">
        <v>41.677</v>
      </c>
      <c r="J3054" s="24">
        <v>1.8440271257172666E-2</v>
      </c>
      <c r="K3054" s="10">
        <v>35.817</v>
      </c>
      <c r="L3054" s="61">
        <v>0.20635860502211373</v>
      </c>
      <c r="Q3054" s="48"/>
      <c r="R3054" s="48"/>
      <c r="S3054" s="48"/>
      <c r="T3054" s="48"/>
      <c r="U3054" s="48"/>
      <c r="V3054" s="48"/>
    </row>
    <row r="3055" spans="1:22" x14ac:dyDescent="0.25">
      <c r="A3055" s="8"/>
      <c r="B3055" s="60" t="s">
        <v>3050</v>
      </c>
      <c r="C3055" s="45">
        <v>42.274999999999999</v>
      </c>
      <c r="D3055" s="24">
        <v>4.3106902203605899E-2</v>
      </c>
      <c r="E3055" s="10">
        <v>41.686</v>
      </c>
      <c r="F3055" s="24">
        <v>2.9877615475720491E-2</v>
      </c>
      <c r="G3055" s="10">
        <v>46.491999999999997</v>
      </c>
      <c r="H3055" s="24">
        <v>9.6052669407469163E-2</v>
      </c>
      <c r="I3055" s="10">
        <v>41.904000000000003</v>
      </c>
      <c r="J3055" s="24">
        <v>2.1283255086071987E-2</v>
      </c>
      <c r="K3055" s="10">
        <v>35.408000000000001</v>
      </c>
      <c r="L3055" s="61">
        <v>0.19469753727916475</v>
      </c>
      <c r="Q3055" s="48"/>
      <c r="R3055" s="48"/>
      <c r="S3055" s="48"/>
      <c r="T3055" s="48"/>
      <c r="U3055" s="48"/>
      <c r="V3055" s="48"/>
    </row>
    <row r="3056" spans="1:22" x14ac:dyDescent="0.25">
      <c r="A3056" s="8"/>
      <c r="B3056" s="60" t="s">
        <v>3051</v>
      </c>
      <c r="C3056" s="45">
        <v>43.08</v>
      </c>
      <c r="D3056" s="24">
        <v>4.5820433436532505E-2</v>
      </c>
      <c r="E3056" s="10">
        <v>43.222000000000001</v>
      </c>
      <c r="F3056" s="24">
        <v>2.763521515988946E-2</v>
      </c>
      <c r="G3056" s="10">
        <v>48.186999999999998</v>
      </c>
      <c r="H3056" s="24">
        <v>0.10007762412672858</v>
      </c>
      <c r="I3056" s="10">
        <v>43.478999999999999</v>
      </c>
      <c r="J3056" s="24">
        <v>2.5286906624934793E-2</v>
      </c>
      <c r="K3056" s="10">
        <v>35.905000000000001</v>
      </c>
      <c r="L3056" s="61">
        <v>0.18562244725330498</v>
      </c>
      <c r="Q3056" s="48"/>
      <c r="R3056" s="48"/>
      <c r="S3056" s="48"/>
      <c r="T3056" s="48"/>
      <c r="U3056" s="48"/>
      <c r="V3056" s="48"/>
    </row>
    <row r="3057" spans="1:22" x14ac:dyDescent="0.25">
      <c r="A3057" s="8"/>
      <c r="B3057" s="60" t="s">
        <v>3052</v>
      </c>
      <c r="C3057" s="45">
        <v>46.197000000000003</v>
      </c>
      <c r="D3057" s="24">
        <v>5.3196139136769259E-2</v>
      </c>
      <c r="E3057" s="10">
        <v>46.45</v>
      </c>
      <c r="F3057" s="24">
        <v>2.8251085669166995E-2</v>
      </c>
      <c r="G3057" s="10">
        <v>51.51</v>
      </c>
      <c r="H3057" s="24">
        <v>0.10424632722881867</v>
      </c>
      <c r="I3057" s="10">
        <v>46.953000000000003</v>
      </c>
      <c r="J3057" s="24">
        <v>2.5782472613458528E-2</v>
      </c>
      <c r="K3057" s="10">
        <v>35.722000000000001</v>
      </c>
      <c r="L3057" s="61">
        <v>0.17826328636682215</v>
      </c>
      <c r="Q3057" s="48"/>
      <c r="R3057" s="48"/>
      <c r="S3057" s="48"/>
      <c r="T3057" s="48"/>
      <c r="U3057" s="48"/>
      <c r="V3057" s="48"/>
    </row>
    <row r="3058" spans="1:22" x14ac:dyDescent="0.25">
      <c r="A3058" s="8"/>
      <c r="B3058" s="60" t="s">
        <v>3053</v>
      </c>
      <c r="C3058" s="45">
        <v>52.847999999999999</v>
      </c>
      <c r="D3058" s="24">
        <v>6.9422691677290108E-2</v>
      </c>
      <c r="E3058" s="10">
        <v>53.841000000000001</v>
      </c>
      <c r="F3058" s="24">
        <v>3.6431109356494275E-2</v>
      </c>
      <c r="G3058" s="10">
        <v>58.854999999999997</v>
      </c>
      <c r="H3058" s="24">
        <v>0.12698732139263433</v>
      </c>
      <c r="I3058" s="10">
        <v>53.94</v>
      </c>
      <c r="J3058" s="24">
        <v>3.9462702138758479E-2</v>
      </c>
      <c r="K3058" s="10">
        <v>36.143000000000001</v>
      </c>
      <c r="L3058" s="61">
        <v>0.1890301375160113</v>
      </c>
      <c r="Q3058" s="48"/>
      <c r="R3058" s="48"/>
      <c r="S3058" s="48"/>
      <c r="T3058" s="48"/>
      <c r="U3058" s="48"/>
      <c r="V3058" s="48"/>
    </row>
    <row r="3059" spans="1:22" x14ac:dyDescent="0.25">
      <c r="A3059" s="8"/>
      <c r="B3059" s="60" t="s">
        <v>3054</v>
      </c>
      <c r="C3059" s="45">
        <v>59.226999999999997</v>
      </c>
      <c r="D3059" s="24">
        <v>0.10648333636860317</v>
      </c>
      <c r="E3059" s="10">
        <v>59.637</v>
      </c>
      <c r="F3059" s="24">
        <v>6.7635215159889461E-2</v>
      </c>
      <c r="G3059" s="10">
        <v>65.213999999999999</v>
      </c>
      <c r="H3059" s="24">
        <v>0.15307765287640515</v>
      </c>
      <c r="I3059" s="10">
        <v>59.915999999999997</v>
      </c>
      <c r="J3059" s="24">
        <v>7.4556598852373507E-2</v>
      </c>
      <c r="K3059" s="10">
        <v>39.244999999999997</v>
      </c>
      <c r="L3059" s="61">
        <v>0.20843705440220411</v>
      </c>
      <c r="Q3059" s="48"/>
      <c r="R3059" s="48"/>
      <c r="S3059" s="48"/>
      <c r="T3059" s="48"/>
      <c r="U3059" s="48"/>
      <c r="V3059" s="48"/>
    </row>
    <row r="3060" spans="1:22" x14ac:dyDescent="0.25">
      <c r="A3060" s="8"/>
      <c r="B3060" s="60" t="s">
        <v>3055</v>
      </c>
      <c r="C3060" s="45">
        <v>62.32</v>
      </c>
      <c r="D3060" s="24">
        <v>0.16995082862866509</v>
      </c>
      <c r="E3060" s="10">
        <v>62.643999999999998</v>
      </c>
      <c r="F3060" s="24">
        <v>0.12876431109356495</v>
      </c>
      <c r="G3060" s="10">
        <v>68.266000000000005</v>
      </c>
      <c r="H3060" s="24">
        <v>0.20462582295949169</v>
      </c>
      <c r="I3060" s="10">
        <v>62.466000000000001</v>
      </c>
      <c r="J3060" s="24">
        <v>0.1208659363588941</v>
      </c>
      <c r="K3060" s="10">
        <v>42.948</v>
      </c>
      <c r="L3060" s="61">
        <v>0.24449573434516761</v>
      </c>
      <c r="Q3060" s="48"/>
      <c r="R3060" s="48"/>
      <c r="S3060" s="48"/>
      <c r="T3060" s="48"/>
      <c r="U3060" s="48"/>
      <c r="V3060" s="48"/>
    </row>
    <row r="3061" spans="1:22" x14ac:dyDescent="0.25">
      <c r="A3061" s="8"/>
      <c r="B3061" s="60" t="s">
        <v>3056</v>
      </c>
      <c r="C3061" s="45">
        <v>64.81</v>
      </c>
      <c r="D3061" s="24">
        <v>0.2535967947550537</v>
      </c>
      <c r="E3061" s="10">
        <v>63.338999999999999</v>
      </c>
      <c r="F3061" s="24">
        <v>0.20146861429135413</v>
      </c>
      <c r="G3061" s="10">
        <v>69.016000000000005</v>
      </c>
      <c r="H3061" s="24">
        <v>0.26632262887042518</v>
      </c>
      <c r="I3061" s="10">
        <v>63.024999999999999</v>
      </c>
      <c r="J3061" s="24">
        <v>0.17974700052164841</v>
      </c>
      <c r="K3061" s="10">
        <v>45.006</v>
      </c>
      <c r="L3061" s="61">
        <v>0.32223215796215288</v>
      </c>
      <c r="Q3061" s="48"/>
      <c r="R3061" s="48"/>
      <c r="S3061" s="48"/>
      <c r="T3061" s="48"/>
      <c r="U3061" s="48"/>
      <c r="V3061" s="48"/>
    </row>
    <row r="3062" spans="1:22" x14ac:dyDescent="0.25">
      <c r="A3062" s="8"/>
      <c r="B3062" s="60" t="s">
        <v>3057</v>
      </c>
      <c r="C3062" s="45">
        <v>66.063999999999993</v>
      </c>
      <c r="D3062" s="24">
        <v>0.33496630850482606</v>
      </c>
      <c r="E3062" s="10">
        <v>64.218000000000004</v>
      </c>
      <c r="F3062" s="24">
        <v>0.27210422424003156</v>
      </c>
      <c r="G3062" s="10">
        <v>70.344999999999999</v>
      </c>
      <c r="H3062" s="24">
        <v>0.30714716959434207</v>
      </c>
      <c r="I3062" s="10">
        <v>64.346000000000004</v>
      </c>
      <c r="J3062" s="24">
        <v>0.23450704225352112</v>
      </c>
      <c r="K3062" s="10">
        <v>47.042999999999999</v>
      </c>
      <c r="L3062" s="61">
        <v>0.43664354593131449</v>
      </c>
      <c r="Q3062" s="48"/>
      <c r="R3062" s="48"/>
      <c r="S3062" s="48"/>
      <c r="T3062" s="48"/>
      <c r="U3062" s="48"/>
      <c r="V3062" s="48"/>
    </row>
    <row r="3063" spans="1:22" x14ac:dyDescent="0.25">
      <c r="A3063" s="8"/>
      <c r="B3063" s="60" t="s">
        <v>3058</v>
      </c>
      <c r="C3063" s="45">
        <v>67.620999999999995</v>
      </c>
      <c r="D3063" s="24">
        <v>0.38226188308140596</v>
      </c>
      <c r="E3063" s="10">
        <v>65.83</v>
      </c>
      <c r="F3063" s="24">
        <v>0.33607579944729571</v>
      </c>
      <c r="G3063" s="10">
        <v>71.867999999999995</v>
      </c>
      <c r="H3063" s="24">
        <v>0.31613144352126038</v>
      </c>
      <c r="I3063" s="10">
        <v>65.477999999999994</v>
      </c>
      <c r="J3063" s="24">
        <v>0.27237871674491393</v>
      </c>
      <c r="K3063" s="10">
        <v>49.323999999999998</v>
      </c>
      <c r="L3063" s="61">
        <v>0.52378132779080167</v>
      </c>
      <c r="Q3063" s="48"/>
      <c r="R3063" s="48"/>
      <c r="S3063" s="48"/>
      <c r="T3063" s="48"/>
      <c r="U3063" s="48"/>
      <c r="V3063" s="48"/>
    </row>
    <row r="3064" spans="1:22" x14ac:dyDescent="0.25">
      <c r="A3064" s="8"/>
      <c r="B3064" s="60" t="s">
        <v>3059</v>
      </c>
      <c r="C3064" s="45">
        <v>66.558000000000007</v>
      </c>
      <c r="D3064" s="24">
        <v>0.40311418685121109</v>
      </c>
      <c r="E3064" s="10">
        <v>65.781999999999996</v>
      </c>
      <c r="F3064" s="24">
        <v>0.37192262139755233</v>
      </c>
      <c r="G3064" s="10">
        <v>70.869</v>
      </c>
      <c r="H3064" s="24">
        <v>0.33214501336859958</v>
      </c>
      <c r="I3064" s="10">
        <v>64.757000000000005</v>
      </c>
      <c r="J3064" s="24">
        <v>0.28775430359937404</v>
      </c>
      <c r="K3064" s="10">
        <v>48.88</v>
      </c>
      <c r="L3064" s="61">
        <v>0.51615631872779566</v>
      </c>
      <c r="Q3064" s="48"/>
      <c r="R3064" s="48"/>
      <c r="S3064" s="48"/>
      <c r="T3064" s="48"/>
      <c r="U3064" s="48"/>
      <c r="V3064" s="48"/>
    </row>
    <row r="3065" spans="1:22" x14ac:dyDescent="0.25">
      <c r="A3065" s="8"/>
      <c r="B3065" s="60" t="s">
        <v>3060</v>
      </c>
      <c r="C3065" s="45">
        <v>65.760999999999996</v>
      </c>
      <c r="D3065" s="24">
        <v>0.39280641048989257</v>
      </c>
      <c r="E3065" s="10">
        <v>64.876999999999995</v>
      </c>
      <c r="F3065" s="24">
        <v>0.38664034741413345</v>
      </c>
      <c r="G3065" s="10">
        <v>70.031999999999996</v>
      </c>
      <c r="H3065" s="24">
        <v>0.34718109421269011</v>
      </c>
      <c r="I3065" s="10">
        <v>63.671999999999997</v>
      </c>
      <c r="J3065" s="24">
        <v>0.28804121022430884</v>
      </c>
      <c r="K3065" s="10">
        <v>47.408999999999999</v>
      </c>
      <c r="L3065" s="61">
        <v>0.49875534717355052</v>
      </c>
      <c r="Q3065" s="48"/>
      <c r="R3065" s="48"/>
      <c r="S3065" s="48"/>
      <c r="T3065" s="48"/>
      <c r="U3065" s="48"/>
      <c r="V3065" s="48"/>
    </row>
    <row r="3066" spans="1:22" x14ac:dyDescent="0.25">
      <c r="A3066" s="8"/>
      <c r="B3066" s="60" t="s">
        <v>3061</v>
      </c>
      <c r="C3066" s="45">
        <v>64.667000000000002</v>
      </c>
      <c r="D3066" s="24">
        <v>0.35441631761063558</v>
      </c>
      <c r="E3066" s="10">
        <v>63.482999999999997</v>
      </c>
      <c r="F3066" s="24">
        <v>0.36598499802605605</v>
      </c>
      <c r="G3066" s="10">
        <v>68.927999999999997</v>
      </c>
      <c r="H3066" s="24">
        <v>0.34821608256907111</v>
      </c>
      <c r="I3066" s="10">
        <v>62.093000000000004</v>
      </c>
      <c r="J3066" s="24">
        <v>0.27420448617631715</v>
      </c>
      <c r="K3066" s="10">
        <v>45.63</v>
      </c>
      <c r="L3066" s="61">
        <v>0.46413466418541705</v>
      </c>
      <c r="Q3066" s="48"/>
      <c r="R3066" s="48"/>
      <c r="S3066" s="48"/>
      <c r="T3066" s="48"/>
      <c r="U3066" s="48"/>
      <c r="V3066" s="48"/>
    </row>
    <row r="3067" spans="1:22" x14ac:dyDescent="0.25">
      <c r="A3067" s="8"/>
      <c r="B3067" s="60" t="s">
        <v>3062</v>
      </c>
      <c r="C3067" s="45">
        <v>63.64</v>
      </c>
      <c r="D3067" s="24">
        <v>0.30621016208340923</v>
      </c>
      <c r="E3067" s="10">
        <v>62.406999999999996</v>
      </c>
      <c r="F3067" s="24">
        <v>0.32404263718910381</v>
      </c>
      <c r="G3067" s="10">
        <v>68.061000000000007</v>
      </c>
      <c r="H3067" s="24">
        <v>0.32318948911824741</v>
      </c>
      <c r="I3067" s="10">
        <v>60.570999999999998</v>
      </c>
      <c r="J3067" s="24">
        <v>0.24398800208659363</v>
      </c>
      <c r="K3067" s="10">
        <v>46.174999999999997</v>
      </c>
      <c r="L3067" s="61">
        <v>0.46124658626773329</v>
      </c>
      <c r="Q3067" s="48"/>
      <c r="R3067" s="48"/>
      <c r="S3067" s="48"/>
      <c r="T3067" s="48"/>
      <c r="U3067" s="48"/>
      <c r="V3067" s="48"/>
    </row>
    <row r="3068" spans="1:22" x14ac:dyDescent="0.25">
      <c r="A3068" s="8"/>
      <c r="B3068" s="60" t="s">
        <v>3063</v>
      </c>
      <c r="C3068" s="45">
        <v>61.932000000000002</v>
      </c>
      <c r="D3068" s="24">
        <v>0.25558186122746313</v>
      </c>
      <c r="E3068" s="10">
        <v>60.604999999999997</v>
      </c>
      <c r="F3068" s="24">
        <v>0.27524674299249902</v>
      </c>
      <c r="G3068" s="10">
        <v>66.825000000000003</v>
      </c>
      <c r="H3068" s="24">
        <v>0.28465054768133857</v>
      </c>
      <c r="I3068" s="10">
        <v>59.622</v>
      </c>
      <c r="J3068" s="24">
        <v>0.19720918101199791</v>
      </c>
      <c r="K3068" s="10">
        <v>44.012</v>
      </c>
      <c r="L3068" s="61">
        <v>0.45302946081156198</v>
      </c>
      <c r="Q3068" s="48"/>
      <c r="R3068" s="48"/>
      <c r="S3068" s="48"/>
      <c r="T3068" s="48"/>
      <c r="U3068" s="48"/>
      <c r="V3068" s="48"/>
    </row>
    <row r="3069" spans="1:22" x14ac:dyDescent="0.25">
      <c r="A3069" s="8"/>
      <c r="B3069" s="60" t="s">
        <v>3064</v>
      </c>
      <c r="C3069" s="45">
        <v>61.377000000000002</v>
      </c>
      <c r="D3069" s="24">
        <v>0.1933709706792934</v>
      </c>
      <c r="E3069" s="10">
        <v>59.417000000000002</v>
      </c>
      <c r="F3069" s="24">
        <v>0.21394393999210423</v>
      </c>
      <c r="G3069" s="10">
        <v>66.2</v>
      </c>
      <c r="H3069" s="24">
        <v>0.22717994422562746</v>
      </c>
      <c r="I3069" s="10">
        <v>58.643000000000001</v>
      </c>
      <c r="J3069" s="24">
        <v>0.13676317162232654</v>
      </c>
      <c r="K3069" s="10">
        <v>44.639000000000003</v>
      </c>
      <c r="L3069" s="61">
        <v>0.40678396210455081</v>
      </c>
      <c r="Q3069" s="48"/>
      <c r="R3069" s="48"/>
      <c r="S3069" s="48"/>
      <c r="T3069" s="48"/>
      <c r="U3069" s="48"/>
      <c r="V3069" s="48"/>
    </row>
    <row r="3070" spans="1:22" x14ac:dyDescent="0.25">
      <c r="A3070" s="8"/>
      <c r="B3070" s="60" t="s">
        <v>3065</v>
      </c>
      <c r="C3070" s="45">
        <v>60.896000000000001</v>
      </c>
      <c r="D3070" s="24">
        <v>0.1275177563285376</v>
      </c>
      <c r="E3070" s="10">
        <v>58.526000000000003</v>
      </c>
      <c r="F3070" s="24">
        <v>0.13601263324121596</v>
      </c>
      <c r="G3070" s="10">
        <v>65.819999999999993</v>
      </c>
      <c r="H3070" s="24">
        <v>0.16000632492884456</v>
      </c>
      <c r="I3070" s="10">
        <v>57.924999999999997</v>
      </c>
      <c r="J3070" s="24">
        <v>8.6541471048513299E-2</v>
      </c>
      <c r="K3070" s="10">
        <v>47.095999999999997</v>
      </c>
      <c r="L3070" s="61">
        <v>0.33628585929381055</v>
      </c>
      <c r="Q3070" s="48"/>
      <c r="R3070" s="48"/>
      <c r="S3070" s="48"/>
      <c r="T3070" s="48"/>
      <c r="U3070" s="48"/>
      <c r="V3070" s="48"/>
    </row>
    <row r="3071" spans="1:22" x14ac:dyDescent="0.25">
      <c r="A3071" s="8"/>
      <c r="B3071" s="60" t="s">
        <v>3066</v>
      </c>
      <c r="C3071" s="45">
        <v>60.201999999999998</v>
      </c>
      <c r="D3071" s="24">
        <v>7.5960662902932075E-2</v>
      </c>
      <c r="E3071" s="10">
        <v>57.976999999999997</v>
      </c>
      <c r="F3071" s="24">
        <v>6.8772206869324906E-2</v>
      </c>
      <c r="G3071" s="10">
        <v>65.421999999999997</v>
      </c>
      <c r="H3071" s="24">
        <v>0.10336946209355145</v>
      </c>
      <c r="I3071" s="10">
        <v>56.844000000000001</v>
      </c>
      <c r="J3071" s="24">
        <v>5.2060511215440794E-2</v>
      </c>
      <c r="K3071" s="10">
        <v>48.636000000000003</v>
      </c>
      <c r="L3071" s="61">
        <v>0.25626555816033064</v>
      </c>
      <c r="Q3071" s="48"/>
      <c r="R3071" s="48"/>
      <c r="S3071" s="48"/>
      <c r="T3071" s="48"/>
      <c r="U3071" s="48"/>
      <c r="V3071" s="48"/>
    </row>
    <row r="3072" spans="1:22" x14ac:dyDescent="0.25">
      <c r="A3072" s="8"/>
      <c r="B3072" s="60" t="s">
        <v>3067</v>
      </c>
      <c r="C3072" s="45">
        <v>58.335000000000001</v>
      </c>
      <c r="D3072" s="24">
        <v>6.1628118739755967E-2</v>
      </c>
      <c r="E3072" s="10">
        <v>55.781999999999996</v>
      </c>
      <c r="F3072" s="24">
        <v>4.0426371891038294E-2</v>
      </c>
      <c r="G3072" s="10">
        <v>63.677</v>
      </c>
      <c r="H3072" s="24">
        <v>8.4969669091222721E-2</v>
      </c>
      <c r="I3072" s="10">
        <v>55.112000000000002</v>
      </c>
      <c r="J3072" s="24">
        <v>4.0727699530516429E-2</v>
      </c>
      <c r="K3072" s="10">
        <v>47.695999999999998</v>
      </c>
      <c r="L3072" s="61">
        <v>0.20384513135316723</v>
      </c>
      <c r="Q3072" s="48"/>
      <c r="R3072" s="48"/>
      <c r="S3072" s="48"/>
      <c r="T3072" s="48"/>
      <c r="U3072" s="48"/>
      <c r="V3072" s="48"/>
    </row>
    <row r="3073" spans="1:22" x14ac:dyDescent="0.25">
      <c r="A3073" s="8"/>
      <c r="B3073" s="60" t="s">
        <v>3068</v>
      </c>
      <c r="C3073" s="45">
        <v>57.527999999999999</v>
      </c>
      <c r="D3073" s="24">
        <v>7.6488799854307052E-2</v>
      </c>
      <c r="E3073" s="10">
        <v>54.472999999999999</v>
      </c>
      <c r="F3073" s="24">
        <v>3.8405053296486379E-2</v>
      </c>
      <c r="G3073" s="10">
        <v>62.177999999999997</v>
      </c>
      <c r="H3073" s="24">
        <v>8.3546560101198861E-2</v>
      </c>
      <c r="I3073" s="10">
        <v>54.533000000000001</v>
      </c>
      <c r="J3073" s="24">
        <v>5.7107459572248304E-2</v>
      </c>
      <c r="K3073" s="10">
        <v>48.125999999999998</v>
      </c>
      <c r="L3073" s="61">
        <v>0.20711989752761195</v>
      </c>
      <c r="Q3073" s="48"/>
      <c r="R3073" s="48"/>
      <c r="S3073" s="48"/>
      <c r="T3073" s="48"/>
      <c r="U3073" s="48"/>
      <c r="V3073" s="48"/>
    </row>
    <row r="3074" spans="1:22" x14ac:dyDescent="0.25">
      <c r="A3074" s="8"/>
      <c r="B3074" s="60" t="s">
        <v>3069</v>
      </c>
      <c r="C3074" s="45">
        <v>53.030999999999999</v>
      </c>
      <c r="D3074" s="24">
        <v>9.1167364778728832E-2</v>
      </c>
      <c r="E3074" s="10">
        <v>50.920999999999999</v>
      </c>
      <c r="F3074" s="24">
        <v>3.5530990919857876E-2</v>
      </c>
      <c r="G3074" s="10">
        <v>58.152999999999999</v>
      </c>
      <c r="H3074" s="24">
        <v>8.0542218900037377E-2</v>
      </c>
      <c r="I3074" s="10">
        <v>51.6</v>
      </c>
      <c r="J3074" s="24">
        <v>6.95357329160146E-2</v>
      </c>
      <c r="K3074" s="10">
        <v>47.585000000000001</v>
      </c>
      <c r="L3074" s="61">
        <v>0.21700461609106508</v>
      </c>
      <c r="Q3074" s="48"/>
      <c r="R3074" s="48"/>
      <c r="S3074" s="48"/>
      <c r="T3074" s="48"/>
      <c r="U3074" s="48"/>
      <c r="V3074" s="48"/>
    </row>
    <row r="3075" spans="1:22" x14ac:dyDescent="0.25">
      <c r="A3075" s="8"/>
      <c r="B3075" s="60" t="s">
        <v>3070</v>
      </c>
      <c r="C3075" s="45">
        <v>47.436999999999998</v>
      </c>
      <c r="D3075" s="24">
        <v>9.9981788380987063E-2</v>
      </c>
      <c r="E3075" s="10">
        <v>46.481000000000002</v>
      </c>
      <c r="F3075" s="24">
        <v>3.7489143308330045E-2</v>
      </c>
      <c r="G3075" s="10">
        <v>53.067</v>
      </c>
      <c r="H3075" s="24">
        <v>8.8232757381479454E-2</v>
      </c>
      <c r="I3075" s="10">
        <v>46.984000000000002</v>
      </c>
      <c r="J3075" s="24">
        <v>7.548252477829942E-2</v>
      </c>
      <c r="K3075" s="10">
        <v>44.106999999999999</v>
      </c>
      <c r="L3075" s="61">
        <v>0.21974768591246344</v>
      </c>
      <c r="Q3075" s="48"/>
      <c r="R3075" s="48"/>
      <c r="S3075" s="48"/>
      <c r="T3075" s="48"/>
      <c r="U3075" s="48"/>
      <c r="V3075" s="48"/>
    </row>
    <row r="3076" spans="1:22" x14ac:dyDescent="0.25">
      <c r="A3076" s="8"/>
      <c r="B3076" s="60" t="s">
        <v>3071</v>
      </c>
      <c r="C3076" s="45">
        <v>43.933</v>
      </c>
      <c r="D3076" s="24">
        <v>0.10496412572385913</v>
      </c>
      <c r="E3076" s="10">
        <v>42.975999999999999</v>
      </c>
      <c r="F3076" s="24">
        <v>4.57933299646286E-2</v>
      </c>
      <c r="G3076" s="10">
        <v>49.259</v>
      </c>
      <c r="H3076" s="24">
        <v>9.8505532404081039E-2</v>
      </c>
      <c r="I3076" s="10">
        <v>42.886000000000003</v>
      </c>
      <c r="J3076" s="24">
        <v>7.7900062591278948E-2</v>
      </c>
      <c r="K3076" s="10">
        <v>41.07</v>
      </c>
      <c r="L3076" s="61">
        <v>0.21457044839582529</v>
      </c>
      <c r="Q3076" s="48"/>
      <c r="R3076" s="48"/>
      <c r="S3076" s="48"/>
      <c r="T3076" s="48"/>
      <c r="U3076" s="48"/>
      <c r="V3076" s="48"/>
    </row>
    <row r="3077" spans="1:22" x14ac:dyDescent="0.25">
      <c r="A3077" s="8"/>
      <c r="B3077" s="60" t="s">
        <v>3072</v>
      </c>
      <c r="C3077" s="45">
        <v>41.969000000000001</v>
      </c>
      <c r="D3077" s="24">
        <v>0.10365298466693375</v>
      </c>
      <c r="E3077" s="10">
        <v>40.694000000000003</v>
      </c>
      <c r="F3077" s="24">
        <v>4.7625063163213743E-2</v>
      </c>
      <c r="G3077" s="10">
        <v>47.33</v>
      </c>
      <c r="H3077" s="24">
        <v>0.10695502227331513</v>
      </c>
      <c r="I3077" s="10">
        <v>40.412999999999997</v>
      </c>
      <c r="J3077" s="24">
        <v>8.247704986438556E-2</v>
      </c>
      <c r="K3077" s="10">
        <v>40.055</v>
      </c>
      <c r="L3077" s="61">
        <v>0.20694820255121762</v>
      </c>
      <c r="Q3077" s="48"/>
      <c r="R3077" s="48"/>
      <c r="S3077" s="48"/>
      <c r="T3077" s="48"/>
      <c r="U3077" s="48"/>
      <c r="V3077" s="48"/>
    </row>
    <row r="3078" spans="1:22" x14ac:dyDescent="0.25">
      <c r="A3078" s="8"/>
      <c r="B3078" s="60" t="s">
        <v>3073</v>
      </c>
      <c r="C3078" s="45">
        <v>41.003</v>
      </c>
      <c r="D3078" s="24">
        <v>0.10021123939250465</v>
      </c>
      <c r="E3078" s="10">
        <v>39.274000000000001</v>
      </c>
      <c r="F3078" s="24">
        <v>5.1699090449722082E-2</v>
      </c>
      <c r="G3078" s="10">
        <v>46.305999999999997</v>
      </c>
      <c r="H3078" s="24">
        <v>0.11613737605977871</v>
      </c>
      <c r="I3078" s="10">
        <v>38.786000000000001</v>
      </c>
      <c r="J3078" s="24">
        <v>8.5828291258084707E-2</v>
      </c>
      <c r="K3078" s="10">
        <v>38.942999999999998</v>
      </c>
      <c r="L3078" s="61">
        <v>0.19416795516041746</v>
      </c>
      <c r="Q3078" s="48"/>
      <c r="R3078" s="48"/>
      <c r="S3078" s="48"/>
      <c r="T3078" s="48"/>
      <c r="U3078" s="48"/>
      <c r="V3078" s="48"/>
    </row>
    <row r="3079" spans="1:22" x14ac:dyDescent="0.25">
      <c r="A3079" s="8"/>
      <c r="B3079" s="60" t="s">
        <v>3074</v>
      </c>
      <c r="C3079" s="45">
        <v>41.155000000000001</v>
      </c>
      <c r="D3079" s="24">
        <v>9.8881888043121979E-2</v>
      </c>
      <c r="E3079" s="10">
        <v>38.597000000000001</v>
      </c>
      <c r="F3079" s="24">
        <v>4.7830343607882769E-2</v>
      </c>
      <c r="G3079" s="10">
        <v>46.707999999999998</v>
      </c>
      <c r="H3079" s="24">
        <v>0.121425492168415</v>
      </c>
      <c r="I3079" s="10">
        <v>38.456000000000003</v>
      </c>
      <c r="J3079" s="24">
        <v>9.0561756728562481E-2</v>
      </c>
      <c r="K3079" s="10">
        <v>39.073</v>
      </c>
      <c r="L3079" s="61">
        <v>0.18274062620796289</v>
      </c>
      <c r="Q3079" s="48"/>
      <c r="R3079" s="48"/>
      <c r="S3079" s="48"/>
      <c r="T3079" s="48"/>
      <c r="U3079" s="48"/>
      <c r="V3079" s="48"/>
    </row>
    <row r="3080" spans="1:22" x14ac:dyDescent="0.25">
      <c r="A3080" s="8"/>
      <c r="B3080" s="60" t="s">
        <v>3075</v>
      </c>
      <c r="C3080" s="45">
        <v>42.472999999999999</v>
      </c>
      <c r="D3080" s="24">
        <v>9.5440142768692865E-2</v>
      </c>
      <c r="E3080" s="10">
        <v>38.313000000000002</v>
      </c>
      <c r="F3080" s="24">
        <v>5.2551793835270338E-2</v>
      </c>
      <c r="G3080" s="10">
        <v>48.215000000000003</v>
      </c>
      <c r="H3080" s="24">
        <v>0.12717344446041098</v>
      </c>
      <c r="I3080" s="10">
        <v>38.869999999999997</v>
      </c>
      <c r="J3080" s="24">
        <v>9.7277279365741709E-2</v>
      </c>
      <c r="K3080" s="10">
        <v>41.034999999999997</v>
      </c>
      <c r="L3080" s="61">
        <v>0.17800541167375339</v>
      </c>
      <c r="Q3080" s="48"/>
      <c r="R3080" s="48"/>
      <c r="S3080" s="48"/>
      <c r="T3080" s="48"/>
      <c r="U3080" s="48"/>
      <c r="V3080" s="48"/>
    </row>
    <row r="3081" spans="1:22" x14ac:dyDescent="0.25">
      <c r="A3081" s="8"/>
      <c r="B3081" s="60" t="s">
        <v>3076</v>
      </c>
      <c r="C3081" s="45">
        <v>45.78</v>
      </c>
      <c r="D3081" s="24">
        <v>9.5512983938522047E-2</v>
      </c>
      <c r="E3081" s="10">
        <v>37.262</v>
      </c>
      <c r="F3081" s="24">
        <v>5.2583375442142498E-2</v>
      </c>
      <c r="G3081" s="10">
        <v>51.872999999999998</v>
      </c>
      <c r="H3081" s="24">
        <v>0.13241845092685731</v>
      </c>
      <c r="I3081" s="10">
        <v>39.442999999999998</v>
      </c>
      <c r="J3081" s="24">
        <v>0.10238890047986647</v>
      </c>
      <c r="K3081" s="10">
        <v>44.67</v>
      </c>
      <c r="L3081" s="61">
        <v>0.17538413219945884</v>
      </c>
      <c r="Q3081" s="48"/>
      <c r="R3081" s="48"/>
      <c r="S3081" s="48"/>
      <c r="T3081" s="48"/>
      <c r="U3081" s="48"/>
      <c r="V3081" s="48"/>
    </row>
    <row r="3082" spans="1:22" x14ac:dyDescent="0.25">
      <c r="A3082" s="8"/>
      <c r="B3082" s="60" t="s">
        <v>3077</v>
      </c>
      <c r="C3082" s="45">
        <v>53.682000000000002</v>
      </c>
      <c r="D3082" s="24">
        <v>0.10552864479003533</v>
      </c>
      <c r="E3082" s="10">
        <v>36.445</v>
      </c>
      <c r="F3082" s="24">
        <v>6.1773623041940375E-2</v>
      </c>
      <c r="G3082" s="10">
        <v>59.576999999999998</v>
      </c>
      <c r="H3082" s="24">
        <v>0.14273602529099008</v>
      </c>
      <c r="I3082" s="10">
        <v>41.289000000000001</v>
      </c>
      <c r="J3082" s="24">
        <v>0.11691529313582308</v>
      </c>
      <c r="K3082" s="10">
        <v>53.741</v>
      </c>
      <c r="L3082" s="61">
        <v>0.17703904136064941</v>
      </c>
      <c r="Q3082" s="48"/>
      <c r="R3082" s="48"/>
      <c r="S3082" s="48"/>
      <c r="T3082" s="48"/>
      <c r="U3082" s="48"/>
      <c r="V3082" s="48"/>
    </row>
    <row r="3083" spans="1:22" x14ac:dyDescent="0.25">
      <c r="A3083" s="8"/>
      <c r="B3083" s="60" t="s">
        <v>3078</v>
      </c>
      <c r="C3083" s="45">
        <v>60.765000000000001</v>
      </c>
      <c r="D3083" s="24">
        <v>0.12109844484102415</v>
      </c>
      <c r="E3083" s="10">
        <v>38.811</v>
      </c>
      <c r="F3083" s="24">
        <v>8.5459828196058615E-2</v>
      </c>
      <c r="G3083" s="10">
        <v>65.846000000000004</v>
      </c>
      <c r="H3083" s="24">
        <v>0.16488001149590459</v>
      </c>
      <c r="I3083" s="10">
        <v>45.887999999999998</v>
      </c>
      <c r="J3083" s="24">
        <v>0.13716617984560817</v>
      </c>
      <c r="K3083" s="10">
        <v>59.871000000000002</v>
      </c>
      <c r="L3083" s="61">
        <v>0.19106349052957095</v>
      </c>
      <c r="Q3083" s="48"/>
      <c r="R3083" s="48"/>
      <c r="S3083" s="48"/>
      <c r="T3083" s="48"/>
      <c r="U3083" s="48"/>
      <c r="V3083" s="48"/>
    </row>
    <row r="3084" spans="1:22" x14ac:dyDescent="0.25">
      <c r="A3084" s="8"/>
      <c r="B3084" s="60" t="s">
        <v>3079</v>
      </c>
      <c r="C3084" s="45">
        <v>64.466999999999999</v>
      </c>
      <c r="D3084" s="24">
        <v>0.15537021524565683</v>
      </c>
      <c r="E3084" s="10">
        <v>42.591000000000001</v>
      </c>
      <c r="F3084" s="24">
        <v>0.12271033350176858</v>
      </c>
      <c r="G3084" s="10">
        <v>68.936000000000007</v>
      </c>
      <c r="H3084" s="24">
        <v>0.20961345020836328</v>
      </c>
      <c r="I3084" s="10">
        <v>50.006999999999998</v>
      </c>
      <c r="J3084" s="24">
        <v>0.1731040058418527</v>
      </c>
      <c r="K3084" s="10">
        <v>62.726999999999997</v>
      </c>
      <c r="L3084" s="61">
        <v>0.23322139543873213</v>
      </c>
      <c r="Q3084" s="48"/>
      <c r="R3084" s="48"/>
      <c r="S3084" s="48"/>
      <c r="T3084" s="48"/>
      <c r="U3084" s="48"/>
      <c r="V3084" s="48"/>
    </row>
    <row r="3085" spans="1:22" x14ac:dyDescent="0.25">
      <c r="A3085" s="8"/>
      <c r="B3085" s="60" t="s">
        <v>3080</v>
      </c>
      <c r="C3085" s="45">
        <v>65.450999999999993</v>
      </c>
      <c r="D3085" s="24">
        <v>0.20468368722001676</v>
      </c>
      <c r="E3085" s="10">
        <v>45.859000000000002</v>
      </c>
      <c r="F3085" s="24">
        <v>0.17399886306215259</v>
      </c>
      <c r="G3085" s="10">
        <v>69.48</v>
      </c>
      <c r="H3085" s="24">
        <v>0.25280931168271303</v>
      </c>
      <c r="I3085" s="10">
        <v>53.868000000000002</v>
      </c>
      <c r="J3085" s="24">
        <v>0.21783069059044441</v>
      </c>
      <c r="K3085" s="10">
        <v>62.753</v>
      </c>
      <c r="L3085" s="61">
        <v>0.32091950135291841</v>
      </c>
      <c r="Q3085" s="48"/>
      <c r="R3085" s="48"/>
      <c r="S3085" s="48"/>
      <c r="T3085" s="48"/>
      <c r="U3085" s="48"/>
      <c r="V3085" s="48"/>
    </row>
    <row r="3086" spans="1:22" x14ac:dyDescent="0.25">
      <c r="A3086" s="8"/>
      <c r="B3086" s="60" t="s">
        <v>3081</v>
      </c>
      <c r="C3086" s="45">
        <v>67.037999999999997</v>
      </c>
      <c r="D3086" s="24">
        <v>0.24975416105182649</v>
      </c>
      <c r="E3086" s="10">
        <v>47.363999999999997</v>
      </c>
      <c r="F3086" s="24">
        <v>0.21409171298635674</v>
      </c>
      <c r="G3086" s="10">
        <v>70.320999999999998</v>
      </c>
      <c r="H3086" s="24">
        <v>0.29823250467021123</v>
      </c>
      <c r="I3086" s="10">
        <v>56.070999999999998</v>
      </c>
      <c r="J3086" s="24">
        <v>0.25837158355935741</v>
      </c>
      <c r="K3086" s="10">
        <v>64.275000000000006</v>
      </c>
      <c r="L3086" s="61">
        <v>0.42075763432547353</v>
      </c>
      <c r="Q3086" s="48"/>
      <c r="R3086" s="48"/>
      <c r="S3086" s="48"/>
      <c r="T3086" s="48"/>
      <c r="U3086" s="48"/>
      <c r="V3086" s="48"/>
    </row>
    <row r="3087" spans="1:22" x14ac:dyDescent="0.25">
      <c r="A3087" s="8"/>
      <c r="B3087" s="60" t="s">
        <v>3082</v>
      </c>
      <c r="C3087" s="45">
        <v>68.36</v>
      </c>
      <c r="D3087" s="24">
        <v>0.27045926357577305</v>
      </c>
      <c r="E3087" s="10">
        <v>49.122999999999998</v>
      </c>
      <c r="F3087" s="24">
        <v>0.25105798383021727</v>
      </c>
      <c r="G3087" s="10">
        <v>71.331999999999994</v>
      </c>
      <c r="H3087" s="24">
        <v>0.3602816496623078</v>
      </c>
      <c r="I3087" s="10">
        <v>57.686999999999998</v>
      </c>
      <c r="J3087" s="24">
        <v>0.30702326309200917</v>
      </c>
      <c r="K3087" s="10">
        <v>66.081000000000003</v>
      </c>
      <c r="L3087" s="61">
        <v>0.49701633165829145</v>
      </c>
      <c r="Q3087" s="48"/>
      <c r="R3087" s="48"/>
      <c r="S3087" s="48"/>
      <c r="T3087" s="48"/>
      <c r="U3087" s="48"/>
      <c r="V3087" s="48"/>
    </row>
    <row r="3088" spans="1:22" x14ac:dyDescent="0.25">
      <c r="A3088" s="8"/>
      <c r="B3088" s="60" t="s">
        <v>3083</v>
      </c>
      <c r="C3088" s="45">
        <v>66.965999999999994</v>
      </c>
      <c r="D3088" s="24">
        <v>0.28653895181556616</v>
      </c>
      <c r="E3088" s="10">
        <v>48.820999999999998</v>
      </c>
      <c r="F3088" s="24">
        <v>0.27711280949974737</v>
      </c>
      <c r="G3088" s="10">
        <v>70.483000000000004</v>
      </c>
      <c r="H3088" s="24">
        <v>0.40636585716338552</v>
      </c>
      <c r="I3088" s="10">
        <v>55.956000000000003</v>
      </c>
      <c r="J3088" s="24">
        <v>0.35184122678906737</v>
      </c>
      <c r="K3088" s="10">
        <v>66.287000000000006</v>
      </c>
      <c r="L3088" s="61">
        <v>0.51891669887901049</v>
      </c>
      <c r="Q3088" s="48"/>
      <c r="R3088" s="48"/>
      <c r="S3088" s="48"/>
      <c r="T3088" s="48"/>
      <c r="U3088" s="48"/>
      <c r="V3088" s="48"/>
    </row>
    <row r="3089" spans="1:22" x14ac:dyDescent="0.25">
      <c r="A3089" s="8"/>
      <c r="B3089" s="60" t="s">
        <v>3084</v>
      </c>
      <c r="C3089" s="45">
        <v>66.707999999999998</v>
      </c>
      <c r="D3089" s="24">
        <v>0.29660924354445134</v>
      </c>
      <c r="E3089" s="10">
        <v>46.444000000000003</v>
      </c>
      <c r="F3089" s="24">
        <v>0.28982440626579081</v>
      </c>
      <c r="G3089" s="10">
        <v>69.099999999999994</v>
      </c>
      <c r="H3089" s="24">
        <v>0.43721799109067394</v>
      </c>
      <c r="I3089" s="10">
        <v>53.744</v>
      </c>
      <c r="J3089" s="24">
        <v>0.37130972251199668</v>
      </c>
      <c r="K3089" s="10">
        <v>66.554000000000002</v>
      </c>
      <c r="L3089" s="61">
        <v>0.52487195593351377</v>
      </c>
      <c r="Q3089" s="48"/>
      <c r="R3089" s="48"/>
      <c r="S3089" s="48"/>
      <c r="T3089" s="48"/>
      <c r="U3089" s="48"/>
      <c r="V3089" s="48"/>
    </row>
    <row r="3090" spans="1:22" x14ac:dyDescent="0.25">
      <c r="A3090" s="8"/>
      <c r="B3090" s="60" t="s">
        <v>3085</v>
      </c>
      <c r="C3090" s="45">
        <v>65.328000000000003</v>
      </c>
      <c r="D3090" s="24">
        <v>0.30420293549914412</v>
      </c>
      <c r="E3090" s="10">
        <v>45.353000000000002</v>
      </c>
      <c r="F3090" s="24">
        <v>0.29367736230419406</v>
      </c>
      <c r="G3090" s="10">
        <v>67.602999999999994</v>
      </c>
      <c r="H3090" s="24">
        <v>0.44022129616324185</v>
      </c>
      <c r="I3090" s="10">
        <v>51.77</v>
      </c>
      <c r="J3090" s="24">
        <v>0.38045065720842897</v>
      </c>
      <c r="K3090" s="10">
        <v>65.210999999999999</v>
      </c>
      <c r="L3090" s="61">
        <v>0.50521839969076154</v>
      </c>
      <c r="Q3090" s="48"/>
      <c r="R3090" s="48"/>
      <c r="S3090" s="48"/>
      <c r="T3090" s="48"/>
      <c r="U3090" s="48"/>
      <c r="V3090" s="48"/>
    </row>
    <row r="3091" spans="1:22" x14ac:dyDescent="0.25">
      <c r="A3091" s="8"/>
      <c r="B3091" s="60" t="s">
        <v>3086</v>
      </c>
      <c r="C3091" s="45">
        <v>64.843000000000004</v>
      </c>
      <c r="D3091" s="24">
        <v>0.27728812324725938</v>
      </c>
      <c r="E3091" s="10">
        <v>44.215000000000003</v>
      </c>
      <c r="F3091" s="24">
        <v>0.27207554320363819</v>
      </c>
      <c r="G3091" s="10">
        <v>66.183000000000007</v>
      </c>
      <c r="H3091" s="24">
        <v>0.41991665469176603</v>
      </c>
      <c r="I3091" s="10">
        <v>50.83</v>
      </c>
      <c r="J3091" s="24">
        <v>0.37823388274567077</v>
      </c>
      <c r="K3091" s="10">
        <v>63.917999999999999</v>
      </c>
      <c r="L3091" s="61">
        <v>0.47017539621182836</v>
      </c>
      <c r="Q3091" s="48"/>
      <c r="R3091" s="48"/>
      <c r="S3091" s="48"/>
      <c r="T3091" s="48"/>
      <c r="U3091" s="48"/>
      <c r="V3091" s="48"/>
    </row>
    <row r="3092" spans="1:22" x14ac:dyDescent="0.25">
      <c r="A3092" s="8"/>
      <c r="B3092" s="60" t="s">
        <v>3087</v>
      </c>
      <c r="C3092" s="45">
        <v>63.223999999999997</v>
      </c>
      <c r="D3092" s="24">
        <v>0.23951997669082564</v>
      </c>
      <c r="E3092" s="10">
        <v>43.258000000000003</v>
      </c>
      <c r="F3092" s="24">
        <v>0.22151339060131378</v>
      </c>
      <c r="G3092" s="10">
        <v>65.128</v>
      </c>
      <c r="H3092" s="24">
        <v>0.3813191550510131</v>
      </c>
      <c r="I3092" s="10">
        <v>50.097999999999999</v>
      </c>
      <c r="J3092" s="24">
        <v>0.34479970790736492</v>
      </c>
      <c r="K3092" s="10">
        <v>61.808999999999997</v>
      </c>
      <c r="L3092" s="61">
        <v>0.4173028604561268</v>
      </c>
      <c r="Q3092" s="48"/>
      <c r="R3092" s="48"/>
      <c r="S3092" s="48"/>
      <c r="T3092" s="48"/>
      <c r="U3092" s="48"/>
      <c r="V3092" s="48"/>
    </row>
    <row r="3093" spans="1:22" x14ac:dyDescent="0.25">
      <c r="A3093" s="8"/>
      <c r="B3093" s="60" t="s">
        <v>3088</v>
      </c>
      <c r="C3093" s="45">
        <v>62.841999999999999</v>
      </c>
      <c r="D3093" s="24">
        <v>0.18703791382889609</v>
      </c>
      <c r="E3093" s="10">
        <v>44.277000000000001</v>
      </c>
      <c r="F3093" s="24">
        <v>0.16861419909044972</v>
      </c>
      <c r="G3093" s="10">
        <v>64.650000000000006</v>
      </c>
      <c r="H3093" s="24">
        <v>0.33079465440436845</v>
      </c>
      <c r="I3093" s="10">
        <v>50.689</v>
      </c>
      <c r="J3093" s="24">
        <v>0.29245775088670978</v>
      </c>
      <c r="K3093" s="10">
        <v>60.667999999999999</v>
      </c>
      <c r="L3093" s="61">
        <v>0.343085620409741</v>
      </c>
      <c r="Q3093" s="48"/>
      <c r="R3093" s="48"/>
      <c r="S3093" s="48"/>
      <c r="T3093" s="48"/>
      <c r="U3093" s="48"/>
      <c r="V3093" s="48"/>
    </row>
    <row r="3094" spans="1:22" x14ac:dyDescent="0.25">
      <c r="A3094" s="8"/>
      <c r="B3094" s="60" t="s">
        <v>3089</v>
      </c>
      <c r="C3094" s="45">
        <v>62.716000000000001</v>
      </c>
      <c r="D3094" s="24">
        <v>0.12246421677532141</v>
      </c>
      <c r="E3094" s="10">
        <v>45.351999999999997</v>
      </c>
      <c r="F3094" s="24">
        <v>0.11434120768064679</v>
      </c>
      <c r="G3094" s="10">
        <v>64.147000000000006</v>
      </c>
      <c r="H3094" s="24">
        <v>0.2660008621928438</v>
      </c>
      <c r="I3094" s="10">
        <v>51.372</v>
      </c>
      <c r="J3094" s="24">
        <v>0.25174733987064468</v>
      </c>
      <c r="K3094" s="10">
        <v>60.39</v>
      </c>
      <c r="L3094" s="61">
        <v>0.26770873598763045</v>
      </c>
      <c r="Q3094" s="48"/>
      <c r="R3094" s="48"/>
      <c r="S3094" s="48"/>
      <c r="T3094" s="48"/>
      <c r="U3094" s="48"/>
      <c r="V3094" s="48"/>
    </row>
    <row r="3095" spans="1:22" x14ac:dyDescent="0.25">
      <c r="A3095" s="8"/>
      <c r="B3095" s="60" t="s">
        <v>3090</v>
      </c>
      <c r="C3095" s="45">
        <v>61.933999999999997</v>
      </c>
      <c r="D3095" s="24">
        <v>6.4355173544087124E-2</v>
      </c>
      <c r="E3095" s="10">
        <v>45.295999999999999</v>
      </c>
      <c r="F3095" s="24">
        <v>5.9799772612430517E-2</v>
      </c>
      <c r="G3095" s="10">
        <v>63.05</v>
      </c>
      <c r="H3095" s="24">
        <v>0.19346170426785458</v>
      </c>
      <c r="I3095" s="10">
        <v>49.811</v>
      </c>
      <c r="J3095" s="24">
        <v>0.19557166701439599</v>
      </c>
      <c r="K3095" s="10">
        <v>59.921999999999997</v>
      </c>
      <c r="L3095" s="61">
        <v>0.19494105141090065</v>
      </c>
      <c r="Q3095" s="48"/>
      <c r="R3095" s="48"/>
      <c r="S3095" s="48"/>
      <c r="T3095" s="48"/>
      <c r="U3095" s="48"/>
      <c r="V3095" s="48"/>
    </row>
    <row r="3096" spans="1:22" x14ac:dyDescent="0.25">
      <c r="A3096" s="8"/>
      <c r="B3096" s="60" t="s">
        <v>3091</v>
      </c>
      <c r="C3096" s="45">
        <v>59.881</v>
      </c>
      <c r="D3096" s="24">
        <v>3.8514768547182866E-2</v>
      </c>
      <c r="E3096" s="10">
        <v>45.076000000000001</v>
      </c>
      <c r="F3096" s="24">
        <v>2.8249747347145023E-2</v>
      </c>
      <c r="G3096" s="10">
        <v>60.606999999999999</v>
      </c>
      <c r="H3096" s="24">
        <v>0.16897542750395173</v>
      </c>
      <c r="I3096" s="10">
        <v>47.835000000000001</v>
      </c>
      <c r="J3096" s="24">
        <v>0.16598424786146462</v>
      </c>
      <c r="K3096" s="10">
        <v>57.62</v>
      </c>
      <c r="L3096" s="61">
        <v>0.16024835717046773</v>
      </c>
      <c r="Q3096" s="48"/>
      <c r="R3096" s="48"/>
      <c r="S3096" s="48"/>
      <c r="T3096" s="48"/>
      <c r="U3096" s="48"/>
      <c r="V3096" s="48"/>
    </row>
    <row r="3097" spans="1:22" x14ac:dyDescent="0.25">
      <c r="A3097" s="8"/>
      <c r="B3097" s="60" t="s">
        <v>3092</v>
      </c>
      <c r="C3097" s="45">
        <v>59.027999999999999</v>
      </c>
      <c r="D3097" s="24">
        <v>3.2341479404159233E-2</v>
      </c>
      <c r="E3097" s="10">
        <v>46.070999999999998</v>
      </c>
      <c r="F3097" s="24">
        <v>2.2628221323900959E-2</v>
      </c>
      <c r="G3097" s="10">
        <v>59.445999999999998</v>
      </c>
      <c r="H3097" s="24">
        <v>0.16033912918522777</v>
      </c>
      <c r="I3097" s="10">
        <v>47.366999999999997</v>
      </c>
      <c r="J3097" s="24">
        <v>0.16826622157312748</v>
      </c>
      <c r="K3097" s="10">
        <v>56.072000000000003</v>
      </c>
      <c r="L3097" s="61">
        <v>0.17438152299961346</v>
      </c>
      <c r="Q3097" s="48"/>
      <c r="R3097" s="48"/>
      <c r="S3097" s="48"/>
      <c r="T3097" s="48"/>
      <c r="U3097" s="48"/>
      <c r="V3097" s="48"/>
    </row>
    <row r="3098" spans="1:22" x14ac:dyDescent="0.25">
      <c r="A3098" s="8"/>
      <c r="B3098" s="60" t="s">
        <v>3093</v>
      </c>
      <c r="C3098" s="45">
        <v>55.435000000000002</v>
      </c>
      <c r="D3098" s="24">
        <v>4.0536111009942817E-2</v>
      </c>
      <c r="E3098" s="10">
        <v>45.081000000000003</v>
      </c>
      <c r="F3098" s="24">
        <v>2.1996589186457808E-2</v>
      </c>
      <c r="G3098" s="10">
        <v>56.353000000000002</v>
      </c>
      <c r="H3098" s="24">
        <v>0.15492168415002155</v>
      </c>
      <c r="I3098" s="10">
        <v>46.036000000000001</v>
      </c>
      <c r="J3098" s="24">
        <v>0.18159294804923848</v>
      </c>
      <c r="K3098" s="10">
        <v>52.518000000000001</v>
      </c>
      <c r="L3098" s="61">
        <v>0.18309093544646307</v>
      </c>
      <c r="Q3098" s="48"/>
      <c r="R3098" s="48"/>
      <c r="S3098" s="48"/>
      <c r="T3098" s="48"/>
      <c r="U3098" s="48"/>
      <c r="V3098" s="48"/>
    </row>
    <row r="3099" spans="1:22" x14ac:dyDescent="0.25">
      <c r="A3099" s="8"/>
      <c r="B3099" s="60" t="s">
        <v>3094</v>
      </c>
      <c r="C3099" s="45">
        <v>49.197000000000003</v>
      </c>
      <c r="D3099" s="24">
        <v>4.6563717813308085E-2</v>
      </c>
      <c r="E3099" s="10">
        <v>41.453000000000003</v>
      </c>
      <c r="F3099" s="24">
        <v>2.0038529560384034E-2</v>
      </c>
      <c r="G3099" s="10">
        <v>51.853999999999999</v>
      </c>
      <c r="H3099" s="24">
        <v>0.14966230780284523</v>
      </c>
      <c r="I3099" s="10">
        <v>42.707000000000001</v>
      </c>
      <c r="J3099" s="24">
        <v>0.18433131650323389</v>
      </c>
      <c r="K3099" s="10">
        <v>47.573</v>
      </c>
      <c r="L3099" s="61">
        <v>0.18358620023192887</v>
      </c>
      <c r="Q3099" s="48"/>
      <c r="R3099" s="48"/>
      <c r="S3099" s="48"/>
      <c r="T3099" s="48"/>
      <c r="U3099" s="48"/>
      <c r="V3099" s="48"/>
    </row>
    <row r="3100" spans="1:22" x14ac:dyDescent="0.25">
      <c r="A3100" s="8"/>
      <c r="B3100" s="60" t="s">
        <v>3095</v>
      </c>
      <c r="C3100" s="45">
        <v>44.753999999999998</v>
      </c>
      <c r="D3100" s="24">
        <v>5.1020593965658514E-2</v>
      </c>
      <c r="E3100" s="10">
        <v>38.741999999999997</v>
      </c>
      <c r="F3100" s="24">
        <v>1.768514132322754E-2</v>
      </c>
      <c r="G3100" s="10">
        <v>47.831000000000003</v>
      </c>
      <c r="H3100" s="24">
        <v>0.15063945969248455</v>
      </c>
      <c r="I3100" s="10">
        <v>39.978000000000002</v>
      </c>
      <c r="J3100" s="24">
        <v>0.20194815355727103</v>
      </c>
      <c r="K3100" s="10">
        <v>45.027999999999999</v>
      </c>
      <c r="L3100" s="61">
        <v>0.17917044013765623</v>
      </c>
      <c r="Q3100" s="48"/>
      <c r="R3100" s="48"/>
      <c r="S3100" s="48"/>
      <c r="T3100" s="48"/>
      <c r="U3100" s="48"/>
      <c r="V3100" s="48"/>
    </row>
    <row r="3101" spans="1:22" x14ac:dyDescent="0.25">
      <c r="A3101" s="8"/>
      <c r="B3101" s="60" t="s">
        <v>3096</v>
      </c>
      <c r="C3101" s="45">
        <v>42.692999999999998</v>
      </c>
      <c r="D3101" s="24">
        <v>6.1654436533804327E-2</v>
      </c>
      <c r="E3101" s="10">
        <v>36.747999999999998</v>
      </c>
      <c r="F3101" s="24">
        <v>2.1490604768672036E-2</v>
      </c>
      <c r="G3101" s="10">
        <v>45.35</v>
      </c>
      <c r="H3101" s="24">
        <v>0.15903147003879867</v>
      </c>
      <c r="I3101" s="10">
        <v>37.759</v>
      </c>
      <c r="J3101" s="24">
        <v>0.20910703108700188</v>
      </c>
      <c r="K3101" s="10">
        <v>43.761000000000003</v>
      </c>
      <c r="L3101" s="61">
        <v>0.16626215057658636</v>
      </c>
      <c r="Q3101" s="48"/>
      <c r="R3101" s="48"/>
      <c r="S3101" s="48"/>
      <c r="T3101" s="48"/>
      <c r="U3101" s="48"/>
      <c r="V3101" s="48"/>
    </row>
    <row r="3102" spans="1:22" x14ac:dyDescent="0.25">
      <c r="A3102" s="8"/>
      <c r="B3102" s="60" t="s">
        <v>3097</v>
      </c>
      <c r="C3102" s="45">
        <v>42.023000000000003</v>
      </c>
      <c r="D3102" s="24">
        <v>6.9338480307361755E-2</v>
      </c>
      <c r="E3102" s="10">
        <v>35.850999999999999</v>
      </c>
      <c r="F3102" s="24">
        <v>2.9243644402336965E-2</v>
      </c>
      <c r="G3102" s="10">
        <v>44.180999999999997</v>
      </c>
      <c r="H3102" s="24">
        <v>0.16018106049719788</v>
      </c>
      <c r="I3102" s="10">
        <v>37.247</v>
      </c>
      <c r="J3102" s="24">
        <v>0.21571823492593364</v>
      </c>
      <c r="K3102" s="10">
        <v>42.98</v>
      </c>
      <c r="L3102" s="61">
        <v>0.15533417859083498</v>
      </c>
      <c r="Q3102" s="48"/>
      <c r="R3102" s="48"/>
      <c r="S3102" s="48"/>
      <c r="T3102" s="48"/>
      <c r="U3102" s="48"/>
      <c r="V3102" s="48"/>
    </row>
    <row r="3103" spans="1:22" x14ac:dyDescent="0.25">
      <c r="A3103" s="8"/>
      <c r="B3103" s="60" t="s">
        <v>3098</v>
      </c>
      <c r="C3103" s="45">
        <v>42.566000000000003</v>
      </c>
      <c r="D3103" s="24">
        <v>7.155993372057029E-2</v>
      </c>
      <c r="E3103" s="10">
        <v>36.055999999999997</v>
      </c>
      <c r="F3103" s="24">
        <v>3.8654666035054477E-2</v>
      </c>
      <c r="G3103" s="10">
        <v>44.023000000000003</v>
      </c>
      <c r="H3103" s="24">
        <v>0.15568328782871102</v>
      </c>
      <c r="I3103" s="10">
        <v>36.652000000000001</v>
      </c>
      <c r="J3103" s="24">
        <v>0.2214166492802003</v>
      </c>
      <c r="K3103" s="10">
        <v>43.13</v>
      </c>
      <c r="L3103" s="61">
        <v>0.15067318722453663</v>
      </c>
      <c r="Q3103" s="48"/>
      <c r="R3103" s="48"/>
      <c r="S3103" s="48"/>
      <c r="T3103" s="48"/>
      <c r="U3103" s="48"/>
      <c r="V3103" s="48"/>
    </row>
    <row r="3104" spans="1:22" x14ac:dyDescent="0.25">
      <c r="A3104" s="8"/>
      <c r="B3104" s="60" t="s">
        <v>3099</v>
      </c>
      <c r="C3104" s="45">
        <v>43.731999999999999</v>
      </c>
      <c r="D3104" s="24">
        <v>7.3453631712157907E-2</v>
      </c>
      <c r="E3104" s="10">
        <v>37.371000000000002</v>
      </c>
      <c r="F3104" s="24">
        <v>4.5965577135638716E-2</v>
      </c>
      <c r="G3104" s="10">
        <v>44.514000000000003</v>
      </c>
      <c r="H3104" s="24">
        <v>0.14927432102313551</v>
      </c>
      <c r="I3104" s="10">
        <v>36.247999999999998</v>
      </c>
      <c r="J3104" s="24">
        <v>0.21878259962445232</v>
      </c>
      <c r="K3104" s="10">
        <v>44.478999999999999</v>
      </c>
      <c r="L3104" s="61">
        <v>0.15033508422387248</v>
      </c>
      <c r="Q3104" s="48"/>
      <c r="R3104" s="48"/>
      <c r="S3104" s="48"/>
      <c r="T3104" s="48"/>
      <c r="U3104" s="48"/>
      <c r="V3104" s="48"/>
    </row>
    <row r="3105" spans="1:22" x14ac:dyDescent="0.25">
      <c r="A3105" s="8"/>
      <c r="B3105" s="60" t="s">
        <v>3100</v>
      </c>
      <c r="C3105" s="45">
        <v>47.011000000000003</v>
      </c>
      <c r="D3105" s="24">
        <v>8.0318286931662999E-2</v>
      </c>
      <c r="E3105" s="10">
        <v>40.392000000000003</v>
      </c>
      <c r="F3105" s="24">
        <v>5.7208274119690511E-2</v>
      </c>
      <c r="G3105" s="10">
        <v>44.5</v>
      </c>
      <c r="H3105" s="24">
        <v>0.13694496335680414</v>
      </c>
      <c r="I3105" s="10">
        <v>36.523000000000003</v>
      </c>
      <c r="J3105" s="24">
        <v>0.22082985604005842</v>
      </c>
      <c r="K3105" s="10">
        <v>47.387999999999998</v>
      </c>
      <c r="L3105" s="61">
        <v>0.14651935035923444</v>
      </c>
      <c r="Q3105" s="48"/>
      <c r="R3105" s="48"/>
      <c r="S3105" s="48"/>
      <c r="T3105" s="48"/>
      <c r="U3105" s="48"/>
      <c r="V3105" s="48"/>
    </row>
    <row r="3106" spans="1:22" x14ac:dyDescent="0.25">
      <c r="A3106" s="8"/>
      <c r="B3106" s="60" t="s">
        <v>3101</v>
      </c>
      <c r="C3106" s="45">
        <v>54.326999999999998</v>
      </c>
      <c r="D3106" s="24">
        <v>0.10060270580309183</v>
      </c>
      <c r="E3106" s="10">
        <v>45.604999999999997</v>
      </c>
      <c r="F3106" s="24">
        <v>7.1435338702036943E-2</v>
      </c>
      <c r="G3106" s="10">
        <v>45.540999999999997</v>
      </c>
      <c r="H3106" s="24">
        <v>0.13500502945825549</v>
      </c>
      <c r="I3106" s="10">
        <v>36.573999999999998</v>
      </c>
      <c r="J3106" s="24">
        <v>0.22300751095347382</v>
      </c>
      <c r="K3106" s="10">
        <v>54.737000000000002</v>
      </c>
      <c r="L3106" s="61">
        <v>0.14938115075771297</v>
      </c>
      <c r="Q3106" s="48"/>
      <c r="R3106" s="48"/>
      <c r="S3106" s="48"/>
      <c r="T3106" s="48"/>
      <c r="U3106" s="48"/>
      <c r="V3106" s="48"/>
    </row>
    <row r="3107" spans="1:22" x14ac:dyDescent="0.25">
      <c r="A3107" s="8"/>
      <c r="B3107" s="60" t="s">
        <v>3102</v>
      </c>
      <c r="C3107" s="45">
        <v>60.911999999999999</v>
      </c>
      <c r="D3107" s="24">
        <v>0.14474043591471075</v>
      </c>
      <c r="E3107" s="10">
        <v>50.683999999999997</v>
      </c>
      <c r="F3107" s="24">
        <v>9.2925943470708983E-2</v>
      </c>
      <c r="G3107" s="10">
        <v>49.103999999999999</v>
      </c>
      <c r="H3107" s="24">
        <v>0.15119988504095416</v>
      </c>
      <c r="I3107" s="10">
        <v>39.591999999999999</v>
      </c>
      <c r="J3107" s="24">
        <v>0.25350771959107032</v>
      </c>
      <c r="K3107" s="10">
        <v>60.929000000000002</v>
      </c>
      <c r="L3107" s="61">
        <v>0.16371430296443881</v>
      </c>
      <c r="Q3107" s="48"/>
      <c r="R3107" s="48"/>
      <c r="S3107" s="48"/>
      <c r="T3107" s="48"/>
      <c r="U3107" s="48"/>
      <c r="V3107" s="48"/>
    </row>
    <row r="3108" spans="1:22" x14ac:dyDescent="0.25">
      <c r="A3108" s="8"/>
      <c r="B3108" s="60" t="s">
        <v>3103</v>
      </c>
      <c r="C3108" s="45">
        <v>64.930000000000007</v>
      </c>
      <c r="D3108" s="24">
        <v>0.20333582184671972</v>
      </c>
      <c r="E3108" s="10">
        <v>54.595999999999997</v>
      </c>
      <c r="F3108" s="24">
        <v>0.13589136270330018</v>
      </c>
      <c r="G3108" s="10">
        <v>53.615000000000002</v>
      </c>
      <c r="H3108" s="24">
        <v>0.19820376490875125</v>
      </c>
      <c r="I3108" s="10">
        <v>43.28</v>
      </c>
      <c r="J3108" s="24">
        <v>0.30111621114124765</v>
      </c>
      <c r="K3108" s="10">
        <v>64.191000000000003</v>
      </c>
      <c r="L3108" s="61">
        <v>0.19217533055605868</v>
      </c>
      <c r="Q3108" s="48"/>
      <c r="R3108" s="48"/>
      <c r="S3108" s="48"/>
      <c r="T3108" s="48"/>
      <c r="U3108" s="48"/>
      <c r="V3108" s="48"/>
    </row>
    <row r="3109" spans="1:22" x14ac:dyDescent="0.25">
      <c r="A3109" s="8"/>
      <c r="B3109" s="60" t="s">
        <v>3104</v>
      </c>
      <c r="C3109" s="45">
        <v>66.024000000000001</v>
      </c>
      <c r="D3109" s="24">
        <v>0.27806405797629236</v>
      </c>
      <c r="E3109" s="10">
        <v>56.281999999999996</v>
      </c>
      <c r="F3109" s="24">
        <v>0.20303173851255329</v>
      </c>
      <c r="G3109" s="10">
        <v>56.551000000000002</v>
      </c>
      <c r="H3109" s="24">
        <v>0.24348325908894955</v>
      </c>
      <c r="I3109" s="10">
        <v>46.847000000000001</v>
      </c>
      <c r="J3109" s="24">
        <v>0.35530982683079493</v>
      </c>
      <c r="K3109" s="10">
        <v>64.275000000000006</v>
      </c>
      <c r="L3109" s="61">
        <v>0.24929058745396365</v>
      </c>
      <c r="Q3109" s="48"/>
      <c r="R3109" s="48"/>
      <c r="S3109" s="48"/>
      <c r="T3109" s="48"/>
      <c r="U3109" s="48"/>
      <c r="V3109" s="48"/>
    </row>
    <row r="3110" spans="1:22" x14ac:dyDescent="0.25">
      <c r="A3110" s="8"/>
      <c r="B3110" s="60" t="s">
        <v>3105</v>
      </c>
      <c r="C3110" s="45">
        <v>67.180000000000007</v>
      </c>
      <c r="D3110" s="24">
        <v>0.35636118647462628</v>
      </c>
      <c r="E3110" s="10">
        <v>57.707000000000001</v>
      </c>
      <c r="F3110" s="24">
        <v>0.27329859466287698</v>
      </c>
      <c r="G3110" s="10">
        <v>58.408999999999999</v>
      </c>
      <c r="H3110" s="24">
        <v>0.28649231211380943</v>
      </c>
      <c r="I3110" s="10">
        <v>49.436</v>
      </c>
      <c r="J3110" s="24">
        <v>0.39587679949926979</v>
      </c>
      <c r="K3110" s="10">
        <v>65.626000000000005</v>
      </c>
      <c r="L3110" s="61">
        <v>0.3172734408017871</v>
      </c>
      <c r="Q3110" s="48"/>
      <c r="R3110" s="48"/>
      <c r="S3110" s="48"/>
      <c r="T3110" s="48"/>
      <c r="U3110" s="48"/>
      <c r="V3110" s="48"/>
    </row>
    <row r="3111" spans="1:22" x14ac:dyDescent="0.25">
      <c r="A3111" s="8"/>
      <c r="B3111" s="60" t="s">
        <v>3106</v>
      </c>
      <c r="C3111" s="45">
        <v>68.730999999999995</v>
      </c>
      <c r="D3111" s="24">
        <v>0.41732369489611976</v>
      </c>
      <c r="E3111" s="10">
        <v>58.819000000000003</v>
      </c>
      <c r="F3111" s="24">
        <v>0.30593715458708354</v>
      </c>
      <c r="G3111" s="10">
        <v>59.357999999999997</v>
      </c>
      <c r="H3111" s="24">
        <v>0.30482827992527661</v>
      </c>
      <c r="I3111" s="10">
        <v>51.417999999999999</v>
      </c>
      <c r="J3111" s="24">
        <v>0.42061339453369495</v>
      </c>
      <c r="K3111" s="10">
        <v>67.106999999999999</v>
      </c>
      <c r="L3111" s="61">
        <v>0.36051439956529613</v>
      </c>
      <c r="Q3111" s="48"/>
      <c r="R3111" s="48"/>
      <c r="S3111" s="48"/>
      <c r="T3111" s="48"/>
      <c r="U3111" s="48"/>
      <c r="V3111" s="48"/>
    </row>
    <row r="3112" spans="1:22" x14ac:dyDescent="0.25">
      <c r="A3112" s="8"/>
      <c r="B3112" s="60" t="s">
        <v>3107</v>
      </c>
      <c r="C3112" s="45">
        <v>67.768000000000001</v>
      </c>
      <c r="D3112" s="24">
        <v>0.44654855332398624</v>
      </c>
      <c r="E3112" s="10">
        <v>58.747</v>
      </c>
      <c r="F3112" s="24">
        <v>0.32992262750671086</v>
      </c>
      <c r="G3112" s="10">
        <v>58.302999999999997</v>
      </c>
      <c r="H3112" s="24">
        <v>0.30237103032044832</v>
      </c>
      <c r="I3112" s="10">
        <v>49.959000000000003</v>
      </c>
      <c r="J3112" s="24">
        <v>0.4262987690381807</v>
      </c>
      <c r="K3112" s="10">
        <v>67.281000000000006</v>
      </c>
      <c r="L3112" s="61">
        <v>0.36603272354042143</v>
      </c>
      <c r="Q3112" s="48"/>
      <c r="R3112" s="48"/>
      <c r="S3112" s="48"/>
      <c r="T3112" s="48"/>
      <c r="U3112" s="48"/>
      <c r="V3112" s="48"/>
    </row>
    <row r="3113" spans="1:22" x14ac:dyDescent="0.25">
      <c r="A3113" s="8"/>
      <c r="B3113" s="60" t="s">
        <v>3108</v>
      </c>
      <c r="C3113" s="45">
        <v>66.763999999999996</v>
      </c>
      <c r="D3113" s="24">
        <v>0.45048161838343742</v>
      </c>
      <c r="E3113" s="10">
        <v>57.338000000000001</v>
      </c>
      <c r="F3113" s="24">
        <v>0.33300173693352281</v>
      </c>
      <c r="G3113" s="10">
        <v>56.231000000000002</v>
      </c>
      <c r="H3113" s="24">
        <v>0.30968529961201324</v>
      </c>
      <c r="I3113" s="10">
        <v>47.872</v>
      </c>
      <c r="J3113" s="24">
        <v>0.41734039223868141</v>
      </c>
      <c r="K3113" s="10">
        <v>65.933999999999997</v>
      </c>
      <c r="L3113" s="61">
        <v>0.33920183541628934</v>
      </c>
      <c r="Q3113" s="48"/>
      <c r="R3113" s="48"/>
      <c r="S3113" s="48"/>
      <c r="T3113" s="48"/>
      <c r="U3113" s="48"/>
      <c r="V3113" s="48"/>
    </row>
    <row r="3114" spans="1:22" x14ac:dyDescent="0.25">
      <c r="A3114" s="8"/>
      <c r="B3114" s="60" t="s">
        <v>3109</v>
      </c>
      <c r="C3114" s="45">
        <v>66.396000000000001</v>
      </c>
      <c r="D3114" s="24">
        <v>0.43471294087656365</v>
      </c>
      <c r="E3114" s="10">
        <v>56.066000000000003</v>
      </c>
      <c r="F3114" s="24">
        <v>0.32070108953102794</v>
      </c>
      <c r="G3114" s="10">
        <v>54.680999999999997</v>
      </c>
      <c r="H3114" s="24">
        <v>0.30452651242994683</v>
      </c>
      <c r="I3114" s="10">
        <v>45.325000000000003</v>
      </c>
      <c r="J3114" s="24">
        <v>0.39826309200918003</v>
      </c>
      <c r="K3114" s="10">
        <v>64.284000000000006</v>
      </c>
      <c r="L3114" s="61">
        <v>0.32537583771055967</v>
      </c>
      <c r="Q3114" s="48"/>
      <c r="R3114" s="48"/>
      <c r="S3114" s="48"/>
      <c r="T3114" s="48"/>
      <c r="U3114" s="48"/>
      <c r="V3114" s="48"/>
    </row>
    <row r="3115" spans="1:22" x14ac:dyDescent="0.25">
      <c r="A3115" s="8"/>
      <c r="B3115" s="60" t="s">
        <v>3110</v>
      </c>
      <c r="C3115" s="45">
        <v>65.81</v>
      </c>
      <c r="D3115" s="24">
        <v>0.40257470092317776</v>
      </c>
      <c r="E3115" s="10">
        <v>54.438000000000002</v>
      </c>
      <c r="F3115" s="24">
        <v>0.2895626085583452</v>
      </c>
      <c r="G3115" s="10">
        <v>53.914999999999999</v>
      </c>
      <c r="H3115" s="24">
        <v>0.27604540882310674</v>
      </c>
      <c r="I3115" s="10">
        <v>44.026000000000003</v>
      </c>
      <c r="J3115" s="24">
        <v>0.36252086375964948</v>
      </c>
      <c r="K3115" s="10">
        <v>62.658999999999999</v>
      </c>
      <c r="L3115" s="61">
        <v>0.30075469419791101</v>
      </c>
      <c r="Q3115" s="48"/>
      <c r="R3115" s="48"/>
      <c r="S3115" s="48"/>
      <c r="T3115" s="48"/>
      <c r="U3115" s="48"/>
      <c r="V3115" s="48"/>
    </row>
    <row r="3116" spans="1:22" x14ac:dyDescent="0.25">
      <c r="A3116" s="8"/>
      <c r="B3116" s="60" t="s">
        <v>3111</v>
      </c>
      <c r="C3116" s="45">
        <v>63.792999999999999</v>
      </c>
      <c r="D3116" s="24">
        <v>0.34813088366503397</v>
      </c>
      <c r="E3116" s="10">
        <v>53.716000000000001</v>
      </c>
      <c r="F3116" s="24">
        <v>0.24594978683088584</v>
      </c>
      <c r="G3116" s="10">
        <v>53.454000000000001</v>
      </c>
      <c r="H3116" s="24">
        <v>0.24356947837332951</v>
      </c>
      <c r="I3116" s="10">
        <v>43.128</v>
      </c>
      <c r="J3116" s="24">
        <v>0.30472824953056543</v>
      </c>
      <c r="K3116" s="10">
        <v>61.01</v>
      </c>
      <c r="L3116" s="61">
        <v>0.2667391173096661</v>
      </c>
      <c r="Q3116" s="48"/>
      <c r="R3116" s="48"/>
      <c r="S3116" s="48"/>
      <c r="T3116" s="48"/>
      <c r="U3116" s="48"/>
      <c r="V3116" s="48"/>
    </row>
    <row r="3117" spans="1:22" x14ac:dyDescent="0.25">
      <c r="A3117" s="8"/>
      <c r="B3117" s="60" t="s">
        <v>3112</v>
      </c>
      <c r="C3117" s="45">
        <v>63.404000000000003</v>
      </c>
      <c r="D3117" s="24">
        <v>0.28103206540541525</v>
      </c>
      <c r="E3117" s="10">
        <v>53.512999999999998</v>
      </c>
      <c r="F3117" s="24">
        <v>0.19208905731880627</v>
      </c>
      <c r="G3117" s="10">
        <v>53.966000000000001</v>
      </c>
      <c r="H3117" s="24">
        <v>0.19735594194568185</v>
      </c>
      <c r="I3117" s="10">
        <v>43.853000000000002</v>
      </c>
      <c r="J3117" s="24">
        <v>0.23097485916962238</v>
      </c>
      <c r="K3117" s="10">
        <v>60.948999999999998</v>
      </c>
      <c r="L3117" s="61">
        <v>0.23061039666727043</v>
      </c>
      <c r="Q3117" s="48"/>
      <c r="R3117" s="48"/>
      <c r="S3117" s="48"/>
      <c r="T3117" s="48"/>
      <c r="U3117" s="48"/>
      <c r="V3117" s="48"/>
    </row>
    <row r="3118" spans="1:22" x14ac:dyDescent="0.25">
      <c r="A3118" s="8"/>
      <c r="B3118" s="60" t="s">
        <v>3113</v>
      </c>
      <c r="C3118" s="45">
        <v>62.591000000000001</v>
      </c>
      <c r="D3118" s="24">
        <v>0.2101640597971558</v>
      </c>
      <c r="E3118" s="10">
        <v>53.328000000000003</v>
      </c>
      <c r="F3118" s="24">
        <v>0.12914890257381967</v>
      </c>
      <c r="G3118" s="10">
        <v>54.680999999999997</v>
      </c>
      <c r="H3118" s="24">
        <v>0.15723523494754993</v>
      </c>
      <c r="I3118" s="10">
        <v>45.607999999999997</v>
      </c>
      <c r="J3118" s="24">
        <v>0.14304715209680785</v>
      </c>
      <c r="K3118" s="10">
        <v>61.036000000000001</v>
      </c>
      <c r="L3118" s="61">
        <v>0.18627060315160296</v>
      </c>
      <c r="Q3118" s="48"/>
      <c r="R3118" s="48"/>
      <c r="S3118" s="48"/>
      <c r="T3118" s="48"/>
      <c r="U3118" s="48"/>
      <c r="V3118" s="48"/>
    </row>
    <row r="3119" spans="1:22" x14ac:dyDescent="0.25">
      <c r="A3119" s="8"/>
      <c r="B3119" s="60" t="s">
        <v>3114</v>
      </c>
      <c r="C3119" s="45">
        <v>61.5</v>
      </c>
      <c r="D3119" s="24">
        <v>0.15504652306123565</v>
      </c>
      <c r="E3119" s="10">
        <v>52.578000000000003</v>
      </c>
      <c r="F3119" s="24">
        <v>8.3183325438180952E-2</v>
      </c>
      <c r="G3119" s="10">
        <v>54.158000000000001</v>
      </c>
      <c r="H3119" s="24">
        <v>0.14247736743785028</v>
      </c>
      <c r="I3119" s="10">
        <v>46.628</v>
      </c>
      <c r="J3119" s="24">
        <v>6.8237533903609426E-2</v>
      </c>
      <c r="K3119" s="10">
        <v>60.915999999999997</v>
      </c>
      <c r="L3119" s="61">
        <v>0.14181005856426976</v>
      </c>
      <c r="Q3119" s="48"/>
      <c r="R3119" s="48"/>
      <c r="S3119" s="48"/>
      <c r="T3119" s="48"/>
      <c r="U3119" s="48"/>
      <c r="V3119" s="48"/>
    </row>
    <row r="3120" spans="1:22" x14ac:dyDescent="0.25">
      <c r="A3120" s="8"/>
      <c r="B3120" s="60" t="s">
        <v>3115</v>
      </c>
      <c r="C3120" s="45">
        <v>58.755000000000003</v>
      </c>
      <c r="D3120" s="24">
        <v>0.12766073672135328</v>
      </c>
      <c r="E3120" s="10">
        <v>50.713000000000001</v>
      </c>
      <c r="F3120" s="24">
        <v>5.4950260540028426E-2</v>
      </c>
      <c r="G3120" s="10">
        <v>52.468000000000004</v>
      </c>
      <c r="H3120" s="24">
        <v>0.14338266992383963</v>
      </c>
      <c r="I3120" s="10">
        <v>46.767000000000003</v>
      </c>
      <c r="J3120" s="24">
        <v>3.0682766534529522E-2</v>
      </c>
      <c r="K3120" s="10">
        <v>57.921999999999997</v>
      </c>
      <c r="L3120" s="61">
        <v>0.12434945360140071</v>
      </c>
      <c r="Q3120" s="48"/>
      <c r="R3120" s="48"/>
      <c r="S3120" s="48"/>
      <c r="T3120" s="48"/>
      <c r="U3120" s="48"/>
      <c r="V3120" s="48"/>
    </row>
    <row r="3121" spans="1:22" x14ac:dyDescent="0.25">
      <c r="A3121" s="8"/>
      <c r="B3121" s="60" t="s">
        <v>3116</v>
      </c>
      <c r="C3121" s="45">
        <v>57.526000000000003</v>
      </c>
      <c r="D3121" s="24">
        <v>0.1464702561954879</v>
      </c>
      <c r="E3121" s="10">
        <v>49.816000000000003</v>
      </c>
      <c r="F3121" s="24">
        <v>4.7181430601610612E-2</v>
      </c>
      <c r="G3121" s="10">
        <v>51.435000000000002</v>
      </c>
      <c r="H3121" s="24">
        <v>0.14654404368443741</v>
      </c>
      <c r="I3121" s="10">
        <v>48.064999999999998</v>
      </c>
      <c r="J3121" s="24">
        <v>3.0774045482996035E-2</v>
      </c>
      <c r="K3121" s="10">
        <v>56.71</v>
      </c>
      <c r="L3121" s="61">
        <v>0.13649701141097628</v>
      </c>
      <c r="Q3121" s="48"/>
      <c r="R3121" s="48"/>
      <c r="S3121" s="48"/>
      <c r="T3121" s="48"/>
      <c r="U3121" s="48"/>
      <c r="V3121" s="48"/>
    </row>
    <row r="3122" spans="1:22" x14ac:dyDescent="0.25">
      <c r="A3122" s="8"/>
      <c r="B3122" s="60" t="s">
        <v>3117</v>
      </c>
      <c r="C3122" s="45">
        <v>52.95</v>
      </c>
      <c r="D3122" s="24">
        <v>0.15429996904532128</v>
      </c>
      <c r="E3122" s="10">
        <v>47.622</v>
      </c>
      <c r="F3122" s="24">
        <v>4.8413074372335385E-2</v>
      </c>
      <c r="G3122" s="10">
        <v>49.537999999999997</v>
      </c>
      <c r="H3122" s="24">
        <v>0.14892944388561574</v>
      </c>
      <c r="I3122" s="10">
        <v>47.21</v>
      </c>
      <c r="J3122" s="24">
        <v>4.3644377216774465E-2</v>
      </c>
      <c r="K3122" s="10">
        <v>52.908999999999999</v>
      </c>
      <c r="L3122" s="61">
        <v>0.14819779025538851</v>
      </c>
      <c r="Q3122" s="48"/>
      <c r="R3122" s="48"/>
      <c r="S3122" s="48"/>
      <c r="T3122" s="48"/>
      <c r="U3122" s="48"/>
      <c r="V3122" s="48"/>
    </row>
    <row r="3123" spans="1:22" x14ac:dyDescent="0.25">
      <c r="A3123" s="8"/>
      <c r="B3123" s="60" t="s">
        <v>3118</v>
      </c>
      <c r="C3123" s="45">
        <v>47.026000000000003</v>
      </c>
      <c r="D3123" s="24">
        <v>0.14911050820298985</v>
      </c>
      <c r="E3123" s="10">
        <v>43.683</v>
      </c>
      <c r="F3123" s="24">
        <v>4.8381493762829623E-2</v>
      </c>
      <c r="G3123" s="10">
        <v>45.823</v>
      </c>
      <c r="H3123" s="24">
        <v>0.15944819657996839</v>
      </c>
      <c r="I3123" s="10">
        <v>43.603999999999999</v>
      </c>
      <c r="J3123" s="24">
        <v>6.0374504485708323E-2</v>
      </c>
      <c r="K3123" s="10">
        <v>48.103000000000002</v>
      </c>
      <c r="L3123" s="61">
        <v>0.14969510354404394</v>
      </c>
      <c r="Q3123" s="48"/>
      <c r="R3123" s="48"/>
      <c r="S3123" s="48"/>
      <c r="T3123" s="48"/>
      <c r="U3123" s="48"/>
      <c r="V3123" s="48"/>
    </row>
    <row r="3124" spans="1:22" x14ac:dyDescent="0.25">
      <c r="A3124" s="8"/>
      <c r="B3124" s="60" t="s">
        <v>3119</v>
      </c>
      <c r="C3124" s="45">
        <v>43.67</v>
      </c>
      <c r="D3124" s="24">
        <v>0.16281101545294044</v>
      </c>
      <c r="E3124" s="10">
        <v>40.531999999999996</v>
      </c>
      <c r="F3124" s="24">
        <v>4.7939365229748933E-2</v>
      </c>
      <c r="G3124" s="10">
        <v>42.64</v>
      </c>
      <c r="H3124" s="24">
        <v>0.16838626239402213</v>
      </c>
      <c r="I3124" s="10">
        <v>40.746000000000002</v>
      </c>
      <c r="J3124" s="24">
        <v>7.6445069761988504E-2</v>
      </c>
      <c r="K3124" s="10">
        <v>44.874000000000002</v>
      </c>
      <c r="L3124" s="61">
        <v>0.14179978507866361</v>
      </c>
      <c r="Q3124" s="48"/>
      <c r="R3124" s="48"/>
      <c r="S3124" s="48"/>
      <c r="T3124" s="48"/>
      <c r="U3124" s="48"/>
      <c r="V3124" s="48"/>
    </row>
    <row r="3125" spans="1:22" x14ac:dyDescent="0.25">
      <c r="A3125" s="8"/>
      <c r="B3125" s="60" t="s">
        <v>3120</v>
      </c>
      <c r="C3125" s="45">
        <v>41.86</v>
      </c>
      <c r="D3125" s="24">
        <v>0.16290202216923608</v>
      </c>
      <c r="E3125" s="10">
        <v>38.423999999999999</v>
      </c>
      <c r="F3125" s="24">
        <v>4.5397126164534979E-2</v>
      </c>
      <c r="G3125" s="10">
        <v>40.299999999999997</v>
      </c>
      <c r="H3125" s="24">
        <v>0.18110360684006321</v>
      </c>
      <c r="I3125" s="10">
        <v>38.981000000000002</v>
      </c>
      <c r="J3125" s="24">
        <v>8.4808691913862505E-2</v>
      </c>
      <c r="K3125" s="10">
        <v>43.031999999999996</v>
      </c>
      <c r="L3125" s="61">
        <v>0.135219328431195</v>
      </c>
      <c r="Q3125" s="48"/>
      <c r="R3125" s="48"/>
      <c r="S3125" s="48"/>
      <c r="T3125" s="48"/>
      <c r="U3125" s="48"/>
      <c r="V3125" s="48"/>
    </row>
    <row r="3126" spans="1:22" x14ac:dyDescent="0.25">
      <c r="A3126" s="8"/>
      <c r="B3126" s="60" t="s">
        <v>3121</v>
      </c>
      <c r="C3126" s="45">
        <v>40.756999999999998</v>
      </c>
      <c r="D3126" s="24">
        <v>0.15962578038259223</v>
      </c>
      <c r="E3126" s="10">
        <v>37.412999999999997</v>
      </c>
      <c r="F3126" s="24">
        <v>4.1939049423653875E-2</v>
      </c>
      <c r="G3126" s="10">
        <v>38.984000000000002</v>
      </c>
      <c r="H3126" s="24">
        <v>0.18212386837189251</v>
      </c>
      <c r="I3126" s="10">
        <v>38.286999999999999</v>
      </c>
      <c r="J3126" s="24">
        <v>9.0514714503458785E-2</v>
      </c>
      <c r="K3126" s="10">
        <v>42.337000000000003</v>
      </c>
      <c r="L3126" s="61">
        <v>0.12647758418758528</v>
      </c>
      <c r="Q3126" s="48"/>
      <c r="R3126" s="48"/>
      <c r="S3126" s="48"/>
      <c r="T3126" s="48"/>
      <c r="U3126" s="48"/>
      <c r="V3126" s="48"/>
    </row>
    <row r="3127" spans="1:22" x14ac:dyDescent="0.25">
      <c r="A3127" s="8"/>
      <c r="B3127" s="60" t="s">
        <v>3122</v>
      </c>
      <c r="C3127" s="45">
        <v>40.954999999999998</v>
      </c>
      <c r="D3127" s="24">
        <v>0.15409257203181595</v>
      </c>
      <c r="E3127" s="10">
        <v>37.408000000000001</v>
      </c>
      <c r="F3127" s="24">
        <v>3.9002052739617876E-2</v>
      </c>
      <c r="G3127" s="10">
        <v>38.453000000000003</v>
      </c>
      <c r="H3127" s="24">
        <v>0.19071705704842651</v>
      </c>
      <c r="I3127" s="10">
        <v>38.771999999999998</v>
      </c>
      <c r="J3127" s="24">
        <v>9.546514506064277E-2</v>
      </c>
      <c r="K3127" s="10">
        <v>42.695</v>
      </c>
      <c r="L3127" s="61">
        <v>0.11779621110587894</v>
      </c>
      <c r="Q3127" s="48"/>
      <c r="R3127" s="48"/>
      <c r="S3127" s="48"/>
      <c r="T3127" s="48"/>
      <c r="U3127" s="48"/>
      <c r="V3127" s="48"/>
    </row>
    <row r="3128" spans="1:22" x14ac:dyDescent="0.25">
      <c r="A3128" s="8"/>
      <c r="B3128" s="60" t="s">
        <v>3123</v>
      </c>
      <c r="C3128" s="45">
        <v>42.079000000000001</v>
      </c>
      <c r="D3128" s="24">
        <v>0.13974991354361951</v>
      </c>
      <c r="E3128" s="10">
        <v>38.104999999999997</v>
      </c>
      <c r="F3128" s="24">
        <v>3.9617874624980259E-2</v>
      </c>
      <c r="G3128" s="10">
        <v>38.94</v>
      </c>
      <c r="H3128" s="24">
        <v>0.21020261531829285</v>
      </c>
      <c r="I3128" s="10">
        <v>40.814999999999998</v>
      </c>
      <c r="J3128" s="24">
        <v>9.9894477664438971E-2</v>
      </c>
      <c r="K3128" s="10">
        <v>43.988</v>
      </c>
      <c r="L3128" s="61">
        <v>0.11206095072505766</v>
      </c>
      <c r="Q3128" s="48"/>
      <c r="R3128" s="48"/>
      <c r="S3128" s="48"/>
      <c r="T3128" s="48"/>
      <c r="U3128" s="48"/>
      <c r="V3128" s="48"/>
    </row>
    <row r="3129" spans="1:22" x14ac:dyDescent="0.25">
      <c r="A3129" s="8"/>
      <c r="B3129" s="60" t="s">
        <v>3124</v>
      </c>
      <c r="C3129" s="45">
        <v>45.13</v>
      </c>
      <c r="D3129" s="24">
        <v>0.13603683951875647</v>
      </c>
      <c r="E3129" s="10">
        <v>38.543999999999997</v>
      </c>
      <c r="F3129" s="24">
        <v>3.9286278225169745E-2</v>
      </c>
      <c r="G3129" s="10">
        <v>38.895000000000003</v>
      </c>
      <c r="H3129" s="24">
        <v>0.21993102457249605</v>
      </c>
      <c r="I3129" s="10">
        <v>44.456000000000003</v>
      </c>
      <c r="J3129" s="24">
        <v>0.1103946014252029</v>
      </c>
      <c r="K3129" s="10">
        <v>47.08</v>
      </c>
      <c r="L3129" s="61">
        <v>0.10934424843940546</v>
      </c>
      <c r="Q3129" s="48"/>
      <c r="R3129" s="48"/>
      <c r="S3129" s="48"/>
      <c r="T3129" s="48"/>
      <c r="U3129" s="48"/>
      <c r="V3129" s="48"/>
    </row>
    <row r="3130" spans="1:22" x14ac:dyDescent="0.25">
      <c r="A3130" s="8"/>
      <c r="B3130" s="60" t="s">
        <v>3125</v>
      </c>
      <c r="C3130" s="45">
        <v>52.764000000000003</v>
      </c>
      <c r="D3130" s="24">
        <v>0.14823173950237528</v>
      </c>
      <c r="E3130" s="10">
        <v>40.057000000000002</v>
      </c>
      <c r="F3130" s="24">
        <v>4.7260382125375019E-2</v>
      </c>
      <c r="G3130" s="10">
        <v>38.987000000000002</v>
      </c>
      <c r="H3130" s="24">
        <v>0.24549504239114817</v>
      </c>
      <c r="I3130" s="10">
        <v>52.951000000000001</v>
      </c>
      <c r="J3130" s="24">
        <v>0.13076953140266542</v>
      </c>
      <c r="K3130" s="10">
        <v>54.945</v>
      </c>
      <c r="L3130" s="61">
        <v>0.12174448509436013</v>
      </c>
      <c r="Q3130" s="48"/>
      <c r="R3130" s="48"/>
      <c r="S3130" s="48"/>
      <c r="T3130" s="48"/>
      <c r="U3130" s="48"/>
      <c r="V3130" s="48"/>
    </row>
    <row r="3131" spans="1:22" x14ac:dyDescent="0.25">
      <c r="A3131" s="8"/>
      <c r="B3131" s="60" t="s">
        <v>3126</v>
      </c>
      <c r="C3131" s="45">
        <v>59.491</v>
      </c>
      <c r="D3131" s="24">
        <v>0.1822682513969531</v>
      </c>
      <c r="E3131" s="10">
        <v>43.332000000000001</v>
      </c>
      <c r="F3131" s="24">
        <v>6.3461234801831676E-2</v>
      </c>
      <c r="G3131" s="10">
        <v>41.637</v>
      </c>
      <c r="H3131" s="24">
        <v>0.27600229918091679</v>
      </c>
      <c r="I3131" s="10">
        <v>59.499000000000002</v>
      </c>
      <c r="J3131" s="24">
        <v>0.16748088221883509</v>
      </c>
      <c r="K3131" s="10">
        <v>61.015000000000001</v>
      </c>
      <c r="L3131" s="61">
        <v>0.14822327670518345</v>
      </c>
      <c r="Q3131" s="48"/>
      <c r="R3131" s="48"/>
      <c r="S3131" s="48"/>
      <c r="T3131" s="48"/>
      <c r="U3131" s="48"/>
      <c r="V3131" s="48"/>
    </row>
    <row r="3132" spans="1:22" x14ac:dyDescent="0.25">
      <c r="A3132" s="8"/>
      <c r="B3132" s="60" t="s">
        <v>3127</v>
      </c>
      <c r="C3132" s="45">
        <v>63.881</v>
      </c>
      <c r="D3132" s="24">
        <v>0.24497187892466463</v>
      </c>
      <c r="E3132" s="10">
        <v>47.832000000000001</v>
      </c>
      <c r="F3132" s="24">
        <v>0.10071056371387968</v>
      </c>
      <c r="G3132" s="10">
        <v>45.698</v>
      </c>
      <c r="H3132" s="24">
        <v>0.34243425779566028</v>
      </c>
      <c r="I3132" s="10">
        <v>62.746000000000002</v>
      </c>
      <c r="J3132" s="24">
        <v>0.20838707155977645</v>
      </c>
      <c r="K3132" s="10">
        <v>63.475999999999999</v>
      </c>
      <c r="L3132" s="61">
        <v>0.18369737143961073</v>
      </c>
      <c r="Q3132" s="48"/>
      <c r="R3132" s="48"/>
      <c r="S3132" s="48"/>
      <c r="T3132" s="48"/>
      <c r="U3132" s="48"/>
      <c r="V3132" s="48"/>
    </row>
    <row r="3133" spans="1:22" x14ac:dyDescent="0.25">
      <c r="A3133" s="8"/>
      <c r="B3133" s="60" t="s">
        <v>3128</v>
      </c>
      <c r="C3133" s="45">
        <v>65.275000000000006</v>
      </c>
      <c r="D3133" s="24">
        <v>0.31823228554267308</v>
      </c>
      <c r="E3133" s="10">
        <v>50.906999999999996</v>
      </c>
      <c r="F3133" s="24">
        <v>0.14530238433601769</v>
      </c>
      <c r="G3133" s="10">
        <v>48.963000000000001</v>
      </c>
      <c r="H3133" s="24">
        <v>0.40267279781577814</v>
      </c>
      <c r="I3133" s="10">
        <v>63.091999999999999</v>
      </c>
      <c r="J3133" s="24">
        <v>0.25724000468988156</v>
      </c>
      <c r="K3133" s="10">
        <v>63.595999999999997</v>
      </c>
      <c r="L3133" s="61">
        <v>0.2389128361164439</v>
      </c>
      <c r="Q3133" s="48"/>
      <c r="R3133" s="48"/>
      <c r="S3133" s="48"/>
      <c r="T3133" s="48"/>
      <c r="U3133" s="48"/>
      <c r="V3133" s="48"/>
    </row>
    <row r="3134" spans="1:22" x14ac:dyDescent="0.25">
      <c r="A3134" s="8"/>
      <c r="B3134" s="60" t="s">
        <v>3129</v>
      </c>
      <c r="C3134" s="45">
        <v>67.129000000000005</v>
      </c>
      <c r="D3134" s="24">
        <v>0.40650880034946579</v>
      </c>
      <c r="E3134" s="10">
        <v>53.116</v>
      </c>
      <c r="F3134" s="24">
        <v>0.18872572240644245</v>
      </c>
      <c r="G3134" s="10">
        <v>51.15</v>
      </c>
      <c r="H3134" s="24">
        <v>0.44516453513435839</v>
      </c>
      <c r="I3134" s="10">
        <v>64.968000000000004</v>
      </c>
      <c r="J3134" s="24">
        <v>0.31075676450280743</v>
      </c>
      <c r="K3134" s="10">
        <v>64.688000000000002</v>
      </c>
      <c r="L3134" s="61">
        <v>0.31316936525760375</v>
      </c>
      <c r="Q3134" s="48"/>
      <c r="R3134" s="48"/>
      <c r="S3134" s="48"/>
      <c r="T3134" s="48"/>
      <c r="U3134" s="48"/>
      <c r="V3134" s="48"/>
    </row>
    <row r="3135" spans="1:22" x14ac:dyDescent="0.25">
      <c r="A3135" s="8"/>
      <c r="B3135" s="60" t="s">
        <v>3130</v>
      </c>
      <c r="C3135" s="45">
        <v>68.486000000000004</v>
      </c>
      <c r="D3135" s="24">
        <v>0.46589978340401522</v>
      </c>
      <c r="E3135" s="10">
        <v>54.216000000000001</v>
      </c>
      <c r="F3135" s="24">
        <v>0.20702668561503237</v>
      </c>
      <c r="G3135" s="10">
        <v>53.938000000000002</v>
      </c>
      <c r="H3135" s="24">
        <v>0.48565885903147005</v>
      </c>
      <c r="I3135" s="10">
        <v>66.8</v>
      </c>
      <c r="J3135" s="24">
        <v>0.34763747215382812</v>
      </c>
      <c r="K3135" s="10">
        <v>66.131</v>
      </c>
      <c r="L3135" s="61">
        <v>0.39499643810144769</v>
      </c>
      <c r="Q3135" s="48"/>
      <c r="R3135" s="48"/>
      <c r="S3135" s="48"/>
      <c r="T3135" s="48"/>
      <c r="U3135" s="48"/>
      <c r="V3135" s="48"/>
    </row>
    <row r="3136" spans="1:22" x14ac:dyDescent="0.25">
      <c r="A3136" s="8"/>
      <c r="B3136" s="60" t="s">
        <v>3131</v>
      </c>
      <c r="C3136" s="45">
        <v>67.671999999999997</v>
      </c>
      <c r="D3136" s="24">
        <v>0.50785387961631567</v>
      </c>
      <c r="E3136" s="10">
        <v>53.033000000000001</v>
      </c>
      <c r="F3136" s="24">
        <v>0.21550607926732987</v>
      </c>
      <c r="G3136" s="10">
        <v>53.383000000000003</v>
      </c>
      <c r="H3136" s="24">
        <v>0.51245868659290128</v>
      </c>
      <c r="I3136" s="10">
        <v>66.546999999999997</v>
      </c>
      <c r="J3136" s="24">
        <v>0.36895037844738865</v>
      </c>
      <c r="K3136" s="10">
        <v>66.786000000000001</v>
      </c>
      <c r="L3136" s="61">
        <v>0.43328382898057255</v>
      </c>
      <c r="Q3136" s="48"/>
      <c r="R3136" s="48"/>
      <c r="S3136" s="48"/>
      <c r="T3136" s="48"/>
      <c r="U3136" s="48"/>
      <c r="V3136" s="48"/>
    </row>
    <row r="3137" spans="1:22" x14ac:dyDescent="0.25">
      <c r="A3137" s="8"/>
      <c r="B3137" s="60" t="s">
        <v>3132</v>
      </c>
      <c r="C3137" s="45">
        <v>66.244</v>
      </c>
      <c r="D3137" s="24">
        <v>0.51993957154037973</v>
      </c>
      <c r="E3137" s="10">
        <v>51.421999999999997</v>
      </c>
      <c r="F3137" s="24">
        <v>0.22354334438654666</v>
      </c>
      <c r="G3137" s="10">
        <v>51.511000000000003</v>
      </c>
      <c r="H3137" s="24">
        <v>0.52589452507544188</v>
      </c>
      <c r="I3137" s="10">
        <v>66.179000000000002</v>
      </c>
      <c r="J3137" s="24">
        <v>0.38279855655866912</v>
      </c>
      <c r="K3137" s="10">
        <v>65.975999999999999</v>
      </c>
      <c r="L3137" s="61">
        <v>0.43580734354813394</v>
      </c>
      <c r="Q3137" s="48"/>
      <c r="R3137" s="48"/>
      <c r="S3137" s="48"/>
      <c r="T3137" s="48"/>
      <c r="U3137" s="48"/>
      <c r="V3137" s="48"/>
    </row>
    <row r="3138" spans="1:22" x14ac:dyDescent="0.25">
      <c r="A3138" s="8"/>
      <c r="B3138" s="60" t="s">
        <v>3133</v>
      </c>
      <c r="C3138" s="45">
        <v>64.385000000000005</v>
      </c>
      <c r="D3138" s="24">
        <v>0.48899728799985437</v>
      </c>
      <c r="E3138" s="10">
        <v>50.44</v>
      </c>
      <c r="F3138" s="24">
        <v>0.22183799147323544</v>
      </c>
      <c r="G3138" s="10">
        <v>49.783999999999999</v>
      </c>
      <c r="H3138" s="24">
        <v>0.47640465584135649</v>
      </c>
      <c r="I3138" s="10">
        <v>64.896000000000001</v>
      </c>
      <c r="J3138" s="24">
        <v>0.37134742903297246</v>
      </c>
      <c r="K3138" s="10">
        <v>64.632000000000005</v>
      </c>
      <c r="L3138" s="61">
        <v>0.42460245589886625</v>
      </c>
      <c r="Q3138" s="48"/>
      <c r="R3138" s="48"/>
      <c r="S3138" s="48"/>
      <c r="T3138" s="48"/>
      <c r="U3138" s="48"/>
      <c r="V3138" s="48"/>
    </row>
    <row r="3139" spans="1:22" x14ac:dyDescent="0.25">
      <c r="A3139" s="8"/>
      <c r="B3139" s="60" t="s">
        <v>3134</v>
      </c>
      <c r="C3139" s="45">
        <v>63.180999999999997</v>
      </c>
      <c r="D3139" s="24">
        <v>0.44389435940372401</v>
      </c>
      <c r="E3139" s="10">
        <v>48.531999999999996</v>
      </c>
      <c r="F3139" s="24">
        <v>0.1996526132954366</v>
      </c>
      <c r="G3139" s="10">
        <v>48.543999999999997</v>
      </c>
      <c r="H3139" s="24">
        <v>0.45888777123149876</v>
      </c>
      <c r="I3139" s="10">
        <v>63.627000000000002</v>
      </c>
      <c r="J3139" s="24">
        <v>0.34443271974049322</v>
      </c>
      <c r="K3139" s="10">
        <v>63.595999999999997</v>
      </c>
      <c r="L3139" s="61">
        <v>0.39688001835283321</v>
      </c>
      <c r="Q3139" s="48"/>
      <c r="R3139" s="48"/>
      <c r="S3139" s="48"/>
      <c r="T3139" s="48"/>
      <c r="U3139" s="48"/>
      <c r="V3139" s="48"/>
    </row>
    <row r="3140" spans="1:22" x14ac:dyDescent="0.25">
      <c r="A3140" s="8"/>
      <c r="B3140" s="60" t="s">
        <v>3135</v>
      </c>
      <c r="C3140" s="45">
        <v>61.284999999999997</v>
      </c>
      <c r="D3140" s="24">
        <v>0.38033526874283324</v>
      </c>
      <c r="E3140" s="10">
        <v>48.223999999999997</v>
      </c>
      <c r="F3140" s="24">
        <v>0.18458866256118744</v>
      </c>
      <c r="G3140" s="10">
        <v>47.597000000000001</v>
      </c>
      <c r="H3140" s="24">
        <v>0.41939933898548643</v>
      </c>
      <c r="I3140" s="10">
        <v>61.491999999999997</v>
      </c>
      <c r="J3140" s="24">
        <v>0.29780748036112087</v>
      </c>
      <c r="K3140" s="10">
        <v>62.076999999999998</v>
      </c>
      <c r="L3140" s="61">
        <v>0.35483754120331801</v>
      </c>
      <c r="Q3140" s="48"/>
      <c r="R3140" s="48"/>
      <c r="S3140" s="48"/>
      <c r="T3140" s="48"/>
      <c r="U3140" s="48"/>
      <c r="V3140" s="48"/>
    </row>
    <row r="3141" spans="1:22" x14ac:dyDescent="0.25">
      <c r="A3141" s="8"/>
      <c r="B3141" s="60" t="s">
        <v>3136</v>
      </c>
      <c r="C3141" s="45">
        <v>60.503</v>
      </c>
      <c r="D3141" s="24">
        <v>0.30678364063267871</v>
      </c>
      <c r="E3141" s="10">
        <v>49.097999999999999</v>
      </c>
      <c r="F3141" s="24">
        <v>0.16342965419232591</v>
      </c>
      <c r="G3141" s="10">
        <v>48.768999999999998</v>
      </c>
      <c r="H3141" s="24">
        <v>0.35230636585716341</v>
      </c>
      <c r="I3141" s="10">
        <v>60.95</v>
      </c>
      <c r="J3141" s="24">
        <v>0.23393389872461276</v>
      </c>
      <c r="K3141" s="10">
        <v>61.244</v>
      </c>
      <c r="L3141" s="61">
        <v>0.30778425761582207</v>
      </c>
      <c r="Q3141" s="48"/>
      <c r="R3141" s="48"/>
      <c r="S3141" s="48"/>
      <c r="T3141" s="48"/>
      <c r="U3141" s="48"/>
      <c r="V3141" s="48"/>
    </row>
    <row r="3142" spans="1:22" x14ac:dyDescent="0.25">
      <c r="A3142" s="8"/>
      <c r="B3142" s="60" t="s">
        <v>3137</v>
      </c>
      <c r="C3142" s="45">
        <v>60.116999999999997</v>
      </c>
      <c r="D3142" s="24">
        <v>0.23603501938443058</v>
      </c>
      <c r="E3142" s="10">
        <v>49.170999999999999</v>
      </c>
      <c r="F3142" s="24">
        <v>0.12406442444339176</v>
      </c>
      <c r="G3142" s="10">
        <v>50.225999999999999</v>
      </c>
      <c r="H3142" s="24">
        <v>0.25990803276332808</v>
      </c>
      <c r="I3142" s="10">
        <v>60.673999999999999</v>
      </c>
      <c r="J3142" s="24">
        <v>0.1644715415380206</v>
      </c>
      <c r="K3142" s="10">
        <v>60.725999999999999</v>
      </c>
      <c r="L3142" s="61">
        <v>0.2535468057618237</v>
      </c>
      <c r="Q3142" s="48"/>
      <c r="R3142" s="48"/>
      <c r="S3142" s="48"/>
      <c r="T3142" s="48"/>
      <c r="U3142" s="48"/>
      <c r="V3142" s="48"/>
    </row>
    <row r="3143" spans="1:22" x14ac:dyDescent="0.25">
      <c r="A3143" s="8"/>
      <c r="B3143" s="60" t="s">
        <v>3138</v>
      </c>
      <c r="C3143" s="45">
        <v>58.378</v>
      </c>
      <c r="D3143" s="24">
        <v>0.17713547259787774</v>
      </c>
      <c r="E3143" s="10">
        <v>49.3</v>
      </c>
      <c r="F3143" s="24">
        <v>8.400442128533081E-2</v>
      </c>
      <c r="G3143" s="10">
        <v>50.497999999999998</v>
      </c>
      <c r="H3143" s="24">
        <v>0.20533122575082627</v>
      </c>
      <c r="I3143" s="10">
        <v>60.232999999999997</v>
      </c>
      <c r="J3143" s="24">
        <v>0.10734617839788434</v>
      </c>
      <c r="K3143" s="10">
        <v>60.545000000000002</v>
      </c>
      <c r="L3143" s="61">
        <v>0.20708515956098092</v>
      </c>
      <c r="Q3143" s="48"/>
      <c r="R3143" s="48"/>
      <c r="S3143" s="48"/>
      <c r="T3143" s="48"/>
      <c r="U3143" s="48"/>
      <c r="V3143" s="48"/>
    </row>
    <row r="3144" spans="1:22" x14ac:dyDescent="0.25">
      <c r="A3144" s="8"/>
      <c r="B3144" s="60" t="s">
        <v>3139</v>
      </c>
      <c r="C3144" s="45">
        <v>55.728000000000002</v>
      </c>
      <c r="D3144" s="24">
        <v>0.16019002202362534</v>
      </c>
      <c r="E3144" s="10">
        <v>46.948999999999998</v>
      </c>
      <c r="F3144" s="24">
        <v>5.2108005684509712E-2</v>
      </c>
      <c r="G3144" s="10">
        <v>50.247999999999998</v>
      </c>
      <c r="H3144" s="24">
        <v>0.15591320592039087</v>
      </c>
      <c r="I3144" s="10">
        <v>57.741</v>
      </c>
      <c r="J3144" s="24">
        <v>7.8581571370878442E-2</v>
      </c>
      <c r="K3144" s="10">
        <v>57.908999999999999</v>
      </c>
      <c r="L3144" s="61">
        <v>0.18148778691394696</v>
      </c>
      <c r="Q3144" s="48"/>
      <c r="R3144" s="48"/>
      <c r="S3144" s="48"/>
      <c r="T3144" s="48"/>
      <c r="U3144" s="48"/>
      <c r="V3144" s="48"/>
    </row>
    <row r="3145" spans="1:22" x14ac:dyDescent="0.25">
      <c r="A3145" s="8"/>
      <c r="B3145" s="60" t="s">
        <v>3140</v>
      </c>
      <c r="C3145" s="45">
        <v>54.218000000000004</v>
      </c>
      <c r="D3145" s="24">
        <v>0.15616752516335705</v>
      </c>
      <c r="E3145" s="10">
        <v>46.445999999999998</v>
      </c>
      <c r="F3145" s="24">
        <v>4.8981525343439129E-2</v>
      </c>
      <c r="G3145" s="10">
        <v>51.353000000000002</v>
      </c>
      <c r="H3145" s="24">
        <v>0.14888633424342579</v>
      </c>
      <c r="I3145" s="10">
        <v>57.17</v>
      </c>
      <c r="J3145" s="24">
        <v>8.3831633251260404E-2</v>
      </c>
      <c r="K3145" s="10">
        <v>56.661999999999999</v>
      </c>
      <c r="L3145" s="61">
        <v>0.19361031622414604</v>
      </c>
      <c r="Q3145" s="48"/>
      <c r="R3145" s="48"/>
      <c r="S3145" s="48"/>
      <c r="T3145" s="48"/>
      <c r="U3145" s="48"/>
      <c r="V3145" s="48"/>
    </row>
    <row r="3146" spans="1:22" x14ac:dyDescent="0.25">
      <c r="A3146" s="8"/>
      <c r="B3146" s="60" t="s">
        <v>3141</v>
      </c>
      <c r="C3146" s="45">
        <v>51.238999999999997</v>
      </c>
      <c r="D3146" s="24">
        <v>0.15482062576218125</v>
      </c>
      <c r="E3146" s="10">
        <v>45.057000000000002</v>
      </c>
      <c r="F3146" s="24">
        <v>5.3213327017211431E-2</v>
      </c>
      <c r="G3146" s="10">
        <v>51.082000000000001</v>
      </c>
      <c r="H3146" s="24">
        <v>0.15295301049001292</v>
      </c>
      <c r="I3146" s="10">
        <v>53.954999999999998</v>
      </c>
      <c r="J3146" s="24">
        <v>8.8977475540964815E-2</v>
      </c>
      <c r="K3146" s="10">
        <v>53.781999999999996</v>
      </c>
      <c r="L3146" s="61">
        <v>0.19707562091740016</v>
      </c>
      <c r="Q3146" s="48"/>
      <c r="R3146" s="48"/>
      <c r="S3146" s="48"/>
      <c r="T3146" s="48"/>
      <c r="U3146" s="48"/>
      <c r="V3146" s="48"/>
    </row>
    <row r="3147" spans="1:22" x14ac:dyDescent="0.25">
      <c r="A3147" s="8"/>
      <c r="B3147" s="60" t="s">
        <v>3142</v>
      </c>
      <c r="C3147" s="45">
        <v>46.87</v>
      </c>
      <c r="D3147" s="24">
        <v>0.1409694035419814</v>
      </c>
      <c r="E3147" s="10">
        <v>41.512</v>
      </c>
      <c r="F3147" s="24">
        <v>6.5245539238907316E-2</v>
      </c>
      <c r="G3147" s="10">
        <v>47.222000000000001</v>
      </c>
      <c r="H3147" s="24">
        <v>0.16108636298318724</v>
      </c>
      <c r="I3147" s="10">
        <v>48.27</v>
      </c>
      <c r="J3147" s="24">
        <v>9.4996156902593762E-2</v>
      </c>
      <c r="K3147" s="10">
        <v>49.262</v>
      </c>
      <c r="L3147" s="61">
        <v>0.20272636167155672</v>
      </c>
      <c r="Q3147" s="48"/>
      <c r="R3147" s="48"/>
      <c r="S3147" s="48"/>
      <c r="T3147" s="48"/>
      <c r="U3147" s="48"/>
      <c r="V3147" s="48"/>
    </row>
    <row r="3148" spans="1:22" x14ac:dyDescent="0.25">
      <c r="A3148" s="8"/>
      <c r="B3148" s="60" t="s">
        <v>3143</v>
      </c>
      <c r="C3148" s="45">
        <v>43.206000000000003</v>
      </c>
      <c r="D3148" s="24">
        <v>0.13137012230634829</v>
      </c>
      <c r="E3148" s="10">
        <v>38.276000000000003</v>
      </c>
      <c r="F3148" s="24">
        <v>7.1545870835307127E-2</v>
      </c>
      <c r="G3148" s="10">
        <v>44.13</v>
      </c>
      <c r="H3148" s="24">
        <v>0.16456423665986611</v>
      </c>
      <c r="I3148" s="10">
        <v>45.110999999999997</v>
      </c>
      <c r="J3148" s="24">
        <v>9.4513822874480749E-2</v>
      </c>
      <c r="K3148" s="10">
        <v>46.183999999999997</v>
      </c>
      <c r="L3148" s="61">
        <v>0.20384986724595702</v>
      </c>
      <c r="Q3148" s="48"/>
      <c r="R3148" s="48"/>
      <c r="S3148" s="48"/>
      <c r="T3148" s="48"/>
      <c r="U3148" s="48"/>
      <c r="V3148" s="48"/>
    </row>
    <row r="3149" spans="1:22" x14ac:dyDescent="0.25">
      <c r="A3149" s="8"/>
      <c r="B3149" s="60" t="s">
        <v>3144</v>
      </c>
      <c r="C3149" s="45">
        <v>40.941000000000003</v>
      </c>
      <c r="D3149" s="24">
        <v>0.12996869539895167</v>
      </c>
      <c r="E3149" s="10">
        <v>36.076000000000001</v>
      </c>
      <c r="F3149" s="24">
        <v>7.759355755566083E-2</v>
      </c>
      <c r="G3149" s="10">
        <v>42.331000000000003</v>
      </c>
      <c r="H3149" s="24">
        <v>0.16312749633631218</v>
      </c>
      <c r="I3149" s="10">
        <v>43.273000000000003</v>
      </c>
      <c r="J3149" s="24">
        <v>9.0450952560780284E-2</v>
      </c>
      <c r="K3149" s="10">
        <v>44.573</v>
      </c>
      <c r="L3149" s="61">
        <v>0.19773111272025101</v>
      </c>
      <c r="Q3149" s="48"/>
      <c r="R3149" s="48"/>
      <c r="S3149" s="48"/>
      <c r="T3149" s="48"/>
      <c r="U3149" s="48"/>
      <c r="V3149" s="48"/>
    </row>
    <row r="3150" spans="1:22" x14ac:dyDescent="0.25">
      <c r="A3150" s="8"/>
      <c r="B3150" s="60" t="s">
        <v>3145</v>
      </c>
      <c r="C3150" s="45">
        <v>39.344999999999999</v>
      </c>
      <c r="D3150" s="24">
        <v>0.12818506115317413</v>
      </c>
      <c r="E3150" s="10">
        <v>34.625999999999998</v>
      </c>
      <c r="F3150" s="24">
        <v>7.3551239538923105E-2</v>
      </c>
      <c r="G3150" s="10">
        <v>41.877000000000002</v>
      </c>
      <c r="H3150" s="24">
        <v>0.17118760955144968</v>
      </c>
      <c r="I3150" s="10">
        <v>42.173999999999999</v>
      </c>
      <c r="J3150" s="24">
        <v>8.550258487101689E-2</v>
      </c>
      <c r="K3150" s="10">
        <v>43.451000000000001</v>
      </c>
      <c r="L3150" s="61">
        <v>0.19286748732802317</v>
      </c>
      <c r="Q3150" s="48"/>
      <c r="R3150" s="48"/>
      <c r="S3150" s="48"/>
      <c r="T3150" s="48"/>
      <c r="U3150" s="48"/>
      <c r="V3150" s="48"/>
    </row>
    <row r="3151" spans="1:22" x14ac:dyDescent="0.25">
      <c r="A3151" s="8"/>
      <c r="B3151" s="60" t="s">
        <v>3146</v>
      </c>
      <c r="C3151" s="45">
        <v>38.966999999999999</v>
      </c>
      <c r="D3151" s="24">
        <v>0.13268054746651137</v>
      </c>
      <c r="E3151" s="10">
        <v>34.152999999999999</v>
      </c>
      <c r="F3151" s="24">
        <v>6.9051002684351812E-2</v>
      </c>
      <c r="G3151" s="10">
        <v>42.570999999999998</v>
      </c>
      <c r="H3151" s="24">
        <v>0.17752363437832247</v>
      </c>
      <c r="I3151" s="10">
        <v>42.4</v>
      </c>
      <c r="J3151" s="24">
        <v>9.0581172763142467E-2</v>
      </c>
      <c r="K3151" s="10">
        <v>44.052</v>
      </c>
      <c r="L3151" s="61">
        <v>0.18723147477673183</v>
      </c>
      <c r="Q3151" s="48"/>
      <c r="R3151" s="48"/>
      <c r="S3151" s="48"/>
      <c r="T3151" s="48"/>
      <c r="U3151" s="48"/>
      <c r="V3151" s="48"/>
    </row>
    <row r="3152" spans="1:22" x14ac:dyDescent="0.25">
      <c r="A3152" s="8"/>
      <c r="B3152" s="60" t="s">
        <v>3147</v>
      </c>
      <c r="C3152" s="45">
        <v>38.988</v>
      </c>
      <c r="D3152" s="24">
        <v>0.13198893418753641</v>
      </c>
      <c r="E3152" s="10">
        <v>34.469000000000001</v>
      </c>
      <c r="F3152" s="24">
        <v>6.7519343123322278E-2</v>
      </c>
      <c r="G3152" s="10">
        <v>44.826000000000001</v>
      </c>
      <c r="H3152" s="24">
        <v>0.18318439125312491</v>
      </c>
      <c r="I3152" s="10">
        <v>43.68</v>
      </c>
      <c r="J3152" s="24">
        <v>9.6988006719362446E-2</v>
      </c>
      <c r="K3152" s="10">
        <v>44.887</v>
      </c>
      <c r="L3152" s="61">
        <v>0.18008689355539464</v>
      </c>
      <c r="Q3152" s="48"/>
      <c r="R3152" s="48"/>
      <c r="S3152" s="48"/>
      <c r="T3152" s="48"/>
      <c r="U3152" s="48"/>
      <c r="V3152" s="48"/>
    </row>
    <row r="3153" spans="1:22" x14ac:dyDescent="0.25">
      <c r="A3153" s="8"/>
      <c r="B3153" s="60" t="s">
        <v>3148</v>
      </c>
      <c r="C3153" s="45">
        <v>39.040999999999997</v>
      </c>
      <c r="D3153" s="24">
        <v>0.13268054746651137</v>
      </c>
      <c r="E3153" s="10">
        <v>34.148000000000003</v>
      </c>
      <c r="F3153" s="24">
        <v>6.3034896573503862E-2</v>
      </c>
      <c r="G3153" s="10">
        <v>48.625</v>
      </c>
      <c r="H3153" s="24">
        <v>0.17890290508893422</v>
      </c>
      <c r="I3153" s="10">
        <v>46.938000000000002</v>
      </c>
      <c r="J3153" s="24">
        <v>0.1023140129959762</v>
      </c>
      <c r="K3153" s="10">
        <v>47.610999999999997</v>
      </c>
      <c r="L3153" s="61">
        <v>0.17319575187062516</v>
      </c>
      <c r="Q3153" s="48"/>
      <c r="R3153" s="48"/>
      <c r="S3153" s="48"/>
      <c r="T3153" s="48"/>
      <c r="U3153" s="48"/>
      <c r="V3153" s="48"/>
    </row>
    <row r="3154" spans="1:22" x14ac:dyDescent="0.25">
      <c r="A3154" s="8"/>
      <c r="B3154" s="60" t="s">
        <v>3149</v>
      </c>
      <c r="C3154" s="45">
        <v>40.274999999999999</v>
      </c>
      <c r="D3154" s="24">
        <v>0.1366300232964473</v>
      </c>
      <c r="E3154" s="10">
        <v>34.235999999999997</v>
      </c>
      <c r="F3154" s="24">
        <v>6.2403284383388602E-2</v>
      </c>
      <c r="G3154" s="10">
        <v>57.255000000000003</v>
      </c>
      <c r="H3154" s="24">
        <v>0.18990833596735726</v>
      </c>
      <c r="I3154" s="10">
        <v>54.261000000000003</v>
      </c>
      <c r="J3154" s="24">
        <v>0.11752373263188051</v>
      </c>
      <c r="K3154" s="10">
        <v>55.436999999999998</v>
      </c>
      <c r="L3154" s="61">
        <v>0.17634564325368091</v>
      </c>
      <c r="Q3154" s="48"/>
      <c r="R3154" s="48"/>
      <c r="S3154" s="48"/>
      <c r="T3154" s="48"/>
      <c r="U3154" s="48"/>
      <c r="V3154" s="48"/>
    </row>
    <row r="3155" spans="1:22" x14ac:dyDescent="0.25">
      <c r="A3155" s="8"/>
      <c r="B3155" s="60" t="s">
        <v>3150</v>
      </c>
      <c r="C3155" s="45">
        <v>43.941000000000003</v>
      </c>
      <c r="D3155" s="24">
        <v>0.17335832847990681</v>
      </c>
      <c r="E3155" s="10">
        <v>36.872999999999998</v>
      </c>
      <c r="F3155" s="24">
        <v>8.7904626559292598E-2</v>
      </c>
      <c r="G3155" s="10">
        <v>64.14</v>
      </c>
      <c r="H3155" s="24">
        <v>0.22799632194477171</v>
      </c>
      <c r="I3155" s="10">
        <v>59.597000000000001</v>
      </c>
      <c r="J3155" s="24">
        <v>0.14265623168778405</v>
      </c>
      <c r="K3155" s="10">
        <v>61.930999999999997</v>
      </c>
      <c r="L3155" s="61">
        <v>0.18918657977311126</v>
      </c>
      <c r="Q3155" s="48"/>
      <c r="R3155" s="48"/>
      <c r="S3155" s="48"/>
      <c r="T3155" s="48"/>
      <c r="U3155" s="48"/>
      <c r="V3155" s="48"/>
    </row>
    <row r="3156" spans="1:22" x14ac:dyDescent="0.25">
      <c r="A3156" s="8"/>
      <c r="B3156" s="60" t="s">
        <v>3151</v>
      </c>
      <c r="C3156" s="45">
        <v>48.021000000000001</v>
      </c>
      <c r="D3156" s="24">
        <v>0.23416569598136283</v>
      </c>
      <c r="E3156" s="10">
        <v>40.906999999999996</v>
      </c>
      <c r="F3156" s="24">
        <v>0.12651192168008843</v>
      </c>
      <c r="G3156" s="10">
        <v>67.795000000000002</v>
      </c>
      <c r="H3156" s="24">
        <v>0.28118444872273785</v>
      </c>
      <c r="I3156" s="10">
        <v>62.048000000000002</v>
      </c>
      <c r="J3156" s="24">
        <v>0.17009362832549843</v>
      </c>
      <c r="K3156" s="10">
        <v>64.263999999999996</v>
      </c>
      <c r="L3156" s="61">
        <v>0.20905141202027516</v>
      </c>
      <c r="Q3156" s="48"/>
      <c r="R3156" s="48"/>
      <c r="S3156" s="48"/>
      <c r="T3156" s="48"/>
      <c r="U3156" s="48"/>
      <c r="V3156" s="48"/>
    </row>
    <row r="3157" spans="1:22" x14ac:dyDescent="0.25">
      <c r="A3157" s="8"/>
      <c r="B3157" s="60" t="s">
        <v>3152</v>
      </c>
      <c r="C3157" s="45">
        <v>50.502000000000002</v>
      </c>
      <c r="D3157" s="24">
        <v>0.3053290623179965</v>
      </c>
      <c r="E3157" s="10">
        <v>44.046999999999997</v>
      </c>
      <c r="F3157" s="24">
        <v>0.17768829938417813</v>
      </c>
      <c r="G3157" s="10">
        <v>69.048000000000002</v>
      </c>
      <c r="H3157" s="24">
        <v>0.32203097612137582</v>
      </c>
      <c r="I3157" s="10">
        <v>62.732999999999997</v>
      </c>
      <c r="J3157" s="24">
        <v>0.21095672782675504</v>
      </c>
      <c r="K3157" s="10">
        <v>64.234999999999999</v>
      </c>
      <c r="L3157" s="61">
        <v>0.24937243543326093</v>
      </c>
      <c r="Q3157" s="48"/>
      <c r="R3157" s="48"/>
      <c r="S3157" s="48"/>
      <c r="T3157" s="48"/>
      <c r="U3157" s="48"/>
      <c r="V3157" s="48"/>
    </row>
    <row r="3158" spans="1:22" x14ac:dyDescent="0.25">
      <c r="A3158" s="8"/>
      <c r="B3158" s="60" t="s">
        <v>3153</v>
      </c>
      <c r="C3158" s="45">
        <v>52.177999999999997</v>
      </c>
      <c r="D3158" s="24">
        <v>0.35530722189866043</v>
      </c>
      <c r="E3158" s="10">
        <v>45.786000000000001</v>
      </c>
      <c r="F3158" s="24">
        <v>0.22378019895783988</v>
      </c>
      <c r="G3158" s="10">
        <v>70.528999999999996</v>
      </c>
      <c r="H3158" s="24">
        <v>0.3560960891928393</v>
      </c>
      <c r="I3158" s="10">
        <v>64.180000000000007</v>
      </c>
      <c r="J3158" s="24">
        <v>0.25872149805320799</v>
      </c>
      <c r="K3158" s="10">
        <v>65.256</v>
      </c>
      <c r="L3158" s="61">
        <v>0.29936036688390055</v>
      </c>
      <c r="Q3158" s="48"/>
      <c r="R3158" s="48"/>
      <c r="S3158" s="48"/>
      <c r="T3158" s="48"/>
      <c r="U3158" s="48"/>
      <c r="V3158" s="48"/>
    </row>
    <row r="3159" spans="1:22" x14ac:dyDescent="0.25">
      <c r="A3159" s="8"/>
      <c r="B3159" s="60" t="s">
        <v>3154</v>
      </c>
      <c r="C3159" s="45">
        <v>53.472000000000001</v>
      </c>
      <c r="D3159" s="24">
        <v>0.39933386721025044</v>
      </c>
      <c r="E3159" s="10">
        <v>48.3</v>
      </c>
      <c r="F3159" s="24">
        <v>0.25638717827254065</v>
      </c>
      <c r="G3159" s="10">
        <v>71.751000000000005</v>
      </c>
      <c r="H3159" s="24">
        <v>0.37793454211085886</v>
      </c>
      <c r="I3159" s="10">
        <v>65.951999999999998</v>
      </c>
      <c r="J3159" s="24">
        <v>0.31355722526792806</v>
      </c>
      <c r="K3159" s="10">
        <v>66.647000000000006</v>
      </c>
      <c r="L3159" s="61">
        <v>0.34728457639391747</v>
      </c>
      <c r="Q3159" s="48"/>
      <c r="R3159" s="48"/>
      <c r="S3159" s="48"/>
      <c r="T3159" s="48"/>
      <c r="U3159" s="48"/>
      <c r="V3159" s="48"/>
    </row>
    <row r="3160" spans="1:22" x14ac:dyDescent="0.25">
      <c r="A3160" s="8"/>
      <c r="B3160" s="60" t="s">
        <v>3155</v>
      </c>
      <c r="C3160" s="45">
        <v>53.161999999999999</v>
      </c>
      <c r="D3160" s="24">
        <v>0.4338599301106581</v>
      </c>
      <c r="E3160" s="10">
        <v>47.418999999999997</v>
      </c>
      <c r="F3160" s="24">
        <v>0.28040423180167379</v>
      </c>
      <c r="G3160" s="10">
        <v>71.022000000000006</v>
      </c>
      <c r="H3160" s="24">
        <v>0.37958679348294588</v>
      </c>
      <c r="I3160" s="10">
        <v>66.031999999999996</v>
      </c>
      <c r="J3160" s="24">
        <v>0.37976117614886773</v>
      </c>
      <c r="K3160" s="10">
        <v>67.204999999999998</v>
      </c>
      <c r="L3160" s="61">
        <v>0.37815592565773593</v>
      </c>
      <c r="Q3160" s="48"/>
      <c r="R3160" s="48"/>
      <c r="S3160" s="48"/>
      <c r="T3160" s="48"/>
      <c r="U3160" s="48"/>
      <c r="V3160" s="48"/>
    </row>
    <row r="3161" spans="1:22" x14ac:dyDescent="0.25">
      <c r="A3161" s="8"/>
      <c r="B3161" s="60" t="s">
        <v>3156</v>
      </c>
      <c r="C3161" s="45">
        <v>51.081000000000003</v>
      </c>
      <c r="D3161" s="24">
        <v>0.45240608619685496</v>
      </c>
      <c r="E3161" s="10">
        <v>45.292000000000002</v>
      </c>
      <c r="F3161" s="24">
        <v>0.2946470866887731</v>
      </c>
      <c r="G3161" s="10">
        <v>70.231999999999999</v>
      </c>
      <c r="H3161" s="24">
        <v>0.38559236803540126</v>
      </c>
      <c r="I3161" s="10">
        <v>65.643000000000001</v>
      </c>
      <c r="J3161" s="24">
        <v>0.43522196033492638</v>
      </c>
      <c r="K3161" s="10">
        <v>67.313999999999993</v>
      </c>
      <c r="L3161" s="61">
        <v>0.37787834902244749</v>
      </c>
      <c r="Q3161" s="48"/>
      <c r="R3161" s="48"/>
      <c r="S3161" s="48"/>
      <c r="T3161" s="48"/>
      <c r="U3161" s="48"/>
      <c r="V3161" s="48"/>
    </row>
    <row r="3162" spans="1:22" x14ac:dyDescent="0.25">
      <c r="A3162" s="8"/>
      <c r="B3162" s="60" t="s">
        <v>3157</v>
      </c>
      <c r="C3162" s="45">
        <v>49.106999999999999</v>
      </c>
      <c r="D3162" s="24">
        <v>0.45455372743156669</v>
      </c>
      <c r="E3162" s="10">
        <v>43.402999999999999</v>
      </c>
      <c r="F3162" s="24">
        <v>0.28784146534028104</v>
      </c>
      <c r="G3162" s="10">
        <v>69.234999999999999</v>
      </c>
      <c r="H3162" s="24">
        <v>0.37348064710784173</v>
      </c>
      <c r="I3162" s="10">
        <v>64.906000000000006</v>
      </c>
      <c r="J3162" s="24">
        <v>0.45565351008555466</v>
      </c>
      <c r="K3162" s="10">
        <v>66.408000000000001</v>
      </c>
      <c r="L3162" s="61">
        <v>0.36082548877624909</v>
      </c>
      <c r="Q3162" s="48"/>
      <c r="R3162" s="48"/>
      <c r="S3162" s="48"/>
      <c r="T3162" s="48"/>
      <c r="U3162" s="48"/>
      <c r="V3162" s="48"/>
    </row>
    <row r="3163" spans="1:22" x14ac:dyDescent="0.25">
      <c r="A3163" s="8"/>
      <c r="B3163" s="60" t="s">
        <v>3158</v>
      </c>
      <c r="C3163" s="45">
        <v>47.828000000000003</v>
      </c>
      <c r="D3163" s="24">
        <v>0.44756479324403031</v>
      </c>
      <c r="E3163" s="10">
        <v>42.625</v>
      </c>
      <c r="F3163" s="24">
        <v>0.28184114953418599</v>
      </c>
      <c r="G3163" s="10">
        <v>68.606999999999999</v>
      </c>
      <c r="H3163" s="24">
        <v>0.34122582684405622</v>
      </c>
      <c r="I3163" s="10">
        <v>63.866</v>
      </c>
      <c r="J3163" s="24">
        <v>0.4504447019910669</v>
      </c>
      <c r="K3163" s="10">
        <v>65.081999999999994</v>
      </c>
      <c r="L3163" s="61">
        <v>0.33221095824281921</v>
      </c>
      <c r="Q3163" s="48"/>
      <c r="R3163" s="48"/>
      <c r="S3163" s="48"/>
      <c r="T3163" s="48"/>
      <c r="U3163" s="48"/>
      <c r="V3163" s="48"/>
    </row>
    <row r="3164" spans="1:22" x14ac:dyDescent="0.25">
      <c r="A3164" s="8"/>
      <c r="B3164" s="60" t="s">
        <v>3159</v>
      </c>
      <c r="C3164" s="45">
        <v>47.182000000000002</v>
      </c>
      <c r="D3164" s="24">
        <v>0.4166788002329645</v>
      </c>
      <c r="E3164" s="10">
        <v>42.353999999999999</v>
      </c>
      <c r="F3164" s="24">
        <v>0.27058266224538136</v>
      </c>
      <c r="G3164" s="10">
        <v>66.427999999999997</v>
      </c>
      <c r="H3164" s="24">
        <v>0.2926065342949915</v>
      </c>
      <c r="I3164" s="10">
        <v>63.31</v>
      </c>
      <c r="J3164" s="24">
        <v>0.41615772270910106</v>
      </c>
      <c r="K3164" s="10">
        <v>63.643000000000001</v>
      </c>
      <c r="L3164" s="61">
        <v>0.30194303644701909</v>
      </c>
      <c r="Q3164" s="48"/>
      <c r="R3164" s="48"/>
      <c r="S3164" s="48"/>
      <c r="T3164" s="48"/>
      <c r="U3164" s="48"/>
      <c r="V3164" s="48"/>
    </row>
    <row r="3165" spans="1:22" x14ac:dyDescent="0.25">
      <c r="A3165" s="8"/>
      <c r="B3165" s="60" t="s">
        <v>3160</v>
      </c>
      <c r="C3165" s="45">
        <v>47.71</v>
      </c>
      <c r="D3165" s="24">
        <v>0.36073092603377988</v>
      </c>
      <c r="E3165" s="10">
        <v>44.171999999999997</v>
      </c>
      <c r="F3165" s="24">
        <v>0.22802779093636508</v>
      </c>
      <c r="G3165" s="10">
        <v>65.709000000000003</v>
      </c>
      <c r="H3165" s="24">
        <v>0.23782362575788052</v>
      </c>
      <c r="I3165" s="10">
        <v>62.511000000000003</v>
      </c>
      <c r="J3165" s="24">
        <v>0.37261208703918325</v>
      </c>
      <c r="K3165" s="10">
        <v>63.55</v>
      </c>
      <c r="L3165" s="61">
        <v>0.26897175959449676</v>
      </c>
      <c r="Q3165" s="48"/>
      <c r="R3165" s="48"/>
      <c r="S3165" s="48"/>
      <c r="T3165" s="48"/>
      <c r="U3165" s="48"/>
      <c r="V3165" s="48"/>
    </row>
    <row r="3166" spans="1:22" x14ac:dyDescent="0.25">
      <c r="A3166" s="8"/>
      <c r="B3166" s="60" t="s">
        <v>3161</v>
      </c>
      <c r="C3166" s="45">
        <v>47.975000000000001</v>
      </c>
      <c r="D3166" s="24">
        <v>0.30463744903902157</v>
      </c>
      <c r="E3166" s="10">
        <v>45.737000000000002</v>
      </c>
      <c r="F3166" s="24">
        <v>0.16102952786988789</v>
      </c>
      <c r="G3166" s="10">
        <v>65.153999999999996</v>
      </c>
      <c r="H3166" s="24">
        <v>0.17828510674980605</v>
      </c>
      <c r="I3166" s="10">
        <v>62.837000000000003</v>
      </c>
      <c r="J3166" s="24">
        <v>0.33500449259698151</v>
      </c>
      <c r="K3166" s="10">
        <v>62.985999999999997</v>
      </c>
      <c r="L3166" s="61">
        <v>0.22968863142650253</v>
      </c>
      <c r="Q3166" s="48"/>
      <c r="R3166" s="48"/>
      <c r="S3166" s="48"/>
      <c r="T3166" s="48"/>
      <c r="U3166" s="48"/>
      <c r="V3166" s="48"/>
    </row>
    <row r="3167" spans="1:22" x14ac:dyDescent="0.25">
      <c r="A3167" s="8"/>
      <c r="B3167" s="60" t="s">
        <v>3162</v>
      </c>
      <c r="C3167" s="45">
        <v>47.319000000000003</v>
      </c>
      <c r="D3167" s="24">
        <v>0.236222335468841</v>
      </c>
      <c r="E3167" s="10">
        <v>46.292999999999999</v>
      </c>
      <c r="F3167" s="24">
        <v>9.7726196115585029E-2</v>
      </c>
      <c r="G3167" s="10">
        <v>64.515000000000001</v>
      </c>
      <c r="H3167" s="24">
        <v>0.12453665124565386</v>
      </c>
      <c r="I3167" s="10">
        <v>61.863999999999997</v>
      </c>
      <c r="J3167" s="24">
        <v>0.28940137772974101</v>
      </c>
      <c r="K3167" s="10">
        <v>62.323</v>
      </c>
      <c r="L3167" s="61">
        <v>0.18900555153270576</v>
      </c>
      <c r="Q3167" s="48"/>
      <c r="R3167" s="48"/>
      <c r="S3167" s="48"/>
      <c r="T3167" s="48"/>
      <c r="U3167" s="48"/>
      <c r="V3167" s="48"/>
    </row>
    <row r="3168" spans="1:22" x14ac:dyDescent="0.25">
      <c r="A3168" s="8"/>
      <c r="B3168" s="60" t="s">
        <v>3163</v>
      </c>
      <c r="C3168" s="45">
        <v>45.542999999999999</v>
      </c>
      <c r="D3168" s="24">
        <v>0.16232891671520094</v>
      </c>
      <c r="E3168" s="10">
        <v>45.554000000000002</v>
      </c>
      <c r="F3168" s="24">
        <v>5.1065845570819515E-2</v>
      </c>
      <c r="G3168" s="10">
        <v>62.460999999999999</v>
      </c>
      <c r="H3168" s="24">
        <v>8.539984483204506E-2</v>
      </c>
      <c r="I3168" s="10">
        <v>58.771000000000001</v>
      </c>
      <c r="J3168" s="24">
        <v>0.23722214264320968</v>
      </c>
      <c r="K3168" s="10">
        <v>60.308</v>
      </c>
      <c r="L3168" s="61">
        <v>0.16408399710354815</v>
      </c>
      <c r="Q3168" s="48"/>
      <c r="R3168" s="48"/>
      <c r="S3168" s="48"/>
      <c r="T3168" s="48"/>
      <c r="U3168" s="48"/>
      <c r="V3168" s="48"/>
    </row>
    <row r="3169" spans="1:22" x14ac:dyDescent="0.25">
      <c r="A3169" s="8"/>
      <c r="B3169" s="60" t="s">
        <v>3164</v>
      </c>
      <c r="C3169" s="45">
        <v>45.319000000000003</v>
      </c>
      <c r="D3169" s="24">
        <v>0.128130460104834</v>
      </c>
      <c r="E3169" s="10">
        <v>46.262999999999998</v>
      </c>
      <c r="F3169" s="24">
        <v>4.1749565766619298E-2</v>
      </c>
      <c r="G3169" s="10">
        <v>61.426000000000002</v>
      </c>
      <c r="H3169" s="24">
        <v>7.6061032728944572E-2</v>
      </c>
      <c r="I3169" s="10">
        <v>56.844999999999999</v>
      </c>
      <c r="J3169" s="24">
        <v>0.1983514122380946</v>
      </c>
      <c r="K3169" s="10">
        <v>59.021000000000001</v>
      </c>
      <c r="L3169" s="61">
        <v>0.15127926623219889</v>
      </c>
      <c r="Q3169" s="48"/>
      <c r="R3169" s="48"/>
      <c r="S3169" s="48"/>
      <c r="T3169" s="48"/>
      <c r="U3169" s="48"/>
      <c r="V3169" s="48"/>
    </row>
    <row r="3170" spans="1:22" x14ac:dyDescent="0.25">
      <c r="A3170" s="8"/>
      <c r="B3170" s="60" t="s">
        <v>3165</v>
      </c>
      <c r="C3170" s="45">
        <v>44.665999999999997</v>
      </c>
      <c r="D3170" s="24">
        <v>0.11611822947000583</v>
      </c>
      <c r="E3170" s="10">
        <v>45.604999999999997</v>
      </c>
      <c r="F3170" s="24">
        <v>4.4954997631454288E-2</v>
      </c>
      <c r="G3170" s="10">
        <v>57.929000000000002</v>
      </c>
      <c r="H3170" s="24">
        <v>7.4322576937444332E-2</v>
      </c>
      <c r="I3170" s="10">
        <v>53.414999999999999</v>
      </c>
      <c r="J3170" s="24">
        <v>0.17181253499667939</v>
      </c>
      <c r="K3170" s="10">
        <v>55.344999999999999</v>
      </c>
      <c r="L3170" s="61">
        <v>0.1338522809558291</v>
      </c>
      <c r="Q3170" s="48"/>
      <c r="R3170" s="48"/>
      <c r="S3170" s="48"/>
      <c r="T3170" s="48"/>
      <c r="U3170" s="48"/>
      <c r="V3170" s="48"/>
    </row>
    <row r="3171" spans="1:22" x14ac:dyDescent="0.25">
      <c r="A3171" s="8"/>
      <c r="B3171" s="60" t="s">
        <v>3166</v>
      </c>
      <c r="C3171" s="45">
        <v>41.273000000000003</v>
      </c>
      <c r="D3171" s="24">
        <v>0.10599883517763541</v>
      </c>
      <c r="E3171" s="10">
        <v>41.832999999999998</v>
      </c>
      <c r="F3171" s="24">
        <v>5.2676456655613456E-2</v>
      </c>
      <c r="G3171" s="10">
        <v>52.691000000000003</v>
      </c>
      <c r="H3171" s="24">
        <v>7.6851239906899224E-2</v>
      </c>
      <c r="I3171" s="10">
        <v>48.965000000000003</v>
      </c>
      <c r="J3171" s="24">
        <v>0.14619822119203574</v>
      </c>
      <c r="K3171" s="10">
        <v>50.042999999999999</v>
      </c>
      <c r="L3171" s="61">
        <v>0.12144581221337196</v>
      </c>
      <c r="Q3171" s="48"/>
      <c r="R3171" s="48"/>
      <c r="S3171" s="48"/>
      <c r="T3171" s="48"/>
      <c r="U3171" s="48"/>
      <c r="V3171" s="48"/>
    </row>
    <row r="3172" spans="1:22" x14ac:dyDescent="0.25">
      <c r="A3172" s="8"/>
      <c r="B3172" s="60" t="s">
        <v>3167</v>
      </c>
      <c r="C3172" s="45">
        <v>37.590000000000003</v>
      </c>
      <c r="D3172" s="24">
        <v>9.8134498134498135E-2</v>
      </c>
      <c r="E3172" s="10">
        <v>38.662999999999997</v>
      </c>
      <c r="F3172" s="24">
        <v>5.8918253291654829E-2</v>
      </c>
      <c r="G3172" s="10">
        <v>49.017000000000003</v>
      </c>
      <c r="H3172" s="24">
        <v>7.3655326973911042E-2</v>
      </c>
      <c r="I3172" s="10">
        <v>45.314</v>
      </c>
      <c r="J3172" s="24">
        <v>0.13661693096893471</v>
      </c>
      <c r="K3172" s="10">
        <v>46.405000000000001</v>
      </c>
      <c r="L3172" s="61">
        <v>0.11110575009348274</v>
      </c>
      <c r="Q3172" s="48"/>
      <c r="R3172" s="48"/>
      <c r="S3172" s="48"/>
      <c r="T3172" s="48"/>
      <c r="U3172" s="48"/>
      <c r="V3172" s="48"/>
    </row>
    <row r="3173" spans="1:22" x14ac:dyDescent="0.25">
      <c r="A3173" s="8"/>
      <c r="B3173" s="60" t="s">
        <v>3168</v>
      </c>
      <c r="C3173" s="45">
        <v>35.658999999999999</v>
      </c>
      <c r="D3173" s="24">
        <v>9.2547092547092549E-2</v>
      </c>
      <c r="E3173" s="10">
        <v>37.067</v>
      </c>
      <c r="F3173" s="24">
        <v>6.9653626345868455E-2</v>
      </c>
      <c r="G3173" s="10">
        <v>47.13</v>
      </c>
      <c r="H3173" s="24">
        <v>7.0595333869670152E-2</v>
      </c>
      <c r="I3173" s="10">
        <v>43.582999999999998</v>
      </c>
      <c r="J3173" s="24">
        <v>0.13433846314090045</v>
      </c>
      <c r="K3173" s="10">
        <v>44.024999999999999</v>
      </c>
      <c r="L3173" s="61">
        <v>0.10074424327225794</v>
      </c>
      <c r="Q3173" s="48"/>
      <c r="R3173" s="48"/>
      <c r="S3173" s="48"/>
      <c r="T3173" s="48"/>
      <c r="U3173" s="48"/>
      <c r="V3173" s="48"/>
    </row>
    <row r="3174" spans="1:22" x14ac:dyDescent="0.25">
      <c r="A3174" s="8"/>
      <c r="B3174" s="60" t="s">
        <v>3169</v>
      </c>
      <c r="C3174" s="45">
        <v>34.814999999999998</v>
      </c>
      <c r="D3174" s="24">
        <v>8.5631085631085638E-2</v>
      </c>
      <c r="E3174" s="10">
        <v>36.252000000000002</v>
      </c>
      <c r="F3174" s="24">
        <v>7.7610432256638565E-2</v>
      </c>
      <c r="G3174" s="10">
        <v>46.029000000000003</v>
      </c>
      <c r="H3174" s="24">
        <v>6.9259280542466384E-2</v>
      </c>
      <c r="I3174" s="10">
        <v>42.448999999999998</v>
      </c>
      <c r="J3174" s="24">
        <v>0.13919485456865349</v>
      </c>
      <c r="K3174" s="10">
        <v>42.716999999999999</v>
      </c>
      <c r="L3174" s="61">
        <v>9.4122046246818566E-2</v>
      </c>
      <c r="Q3174" s="48"/>
      <c r="R3174" s="48"/>
      <c r="S3174" s="48"/>
      <c r="T3174" s="48"/>
      <c r="U3174" s="48"/>
      <c r="V3174" s="48"/>
    </row>
    <row r="3175" spans="1:22" x14ac:dyDescent="0.25">
      <c r="A3175" s="8"/>
      <c r="B3175" s="60" t="s">
        <v>3170</v>
      </c>
      <c r="C3175" s="45">
        <v>34.807000000000002</v>
      </c>
      <c r="D3175" s="24">
        <v>7.7677677677677678E-2</v>
      </c>
      <c r="E3175" s="10">
        <v>36.737000000000002</v>
      </c>
      <c r="F3175" s="24">
        <v>8.1967730731584101E-2</v>
      </c>
      <c r="G3175" s="10">
        <v>46.505000000000003</v>
      </c>
      <c r="H3175" s="24">
        <v>6.4130559705780951E-2</v>
      </c>
      <c r="I3175" s="10">
        <v>42.737000000000002</v>
      </c>
      <c r="J3175" s="24">
        <v>0.14030153894227013</v>
      </c>
      <c r="K3175" s="10">
        <v>43.030999999999999</v>
      </c>
      <c r="L3175" s="61">
        <v>8.8585455291123355E-2</v>
      </c>
      <c r="Q3175" s="48"/>
      <c r="R3175" s="48"/>
      <c r="S3175" s="48"/>
      <c r="T3175" s="48"/>
      <c r="U3175" s="48"/>
      <c r="V3175" s="48"/>
    </row>
    <row r="3176" spans="1:22" x14ac:dyDescent="0.25">
      <c r="A3176" s="8"/>
      <c r="B3176" s="60" t="s">
        <v>3171</v>
      </c>
      <c r="C3176" s="45">
        <v>35.1</v>
      </c>
      <c r="D3176" s="24">
        <v>7.1307671307671308E-2</v>
      </c>
      <c r="E3176" s="10">
        <v>38.774999999999999</v>
      </c>
      <c r="F3176" s="24">
        <v>8.6546051592939918E-2</v>
      </c>
      <c r="G3176" s="10">
        <v>48.125</v>
      </c>
      <c r="H3176" s="24">
        <v>5.4275370647052061E-2</v>
      </c>
      <c r="I3176" s="10">
        <v>44.048999999999999</v>
      </c>
      <c r="J3176" s="24">
        <v>0.14187693669765383</v>
      </c>
      <c r="K3176" s="10">
        <v>44.311</v>
      </c>
      <c r="L3176" s="61">
        <v>8.3157424942402566E-2</v>
      </c>
      <c r="Q3176" s="48"/>
      <c r="R3176" s="48"/>
      <c r="S3176" s="48"/>
      <c r="T3176" s="48"/>
      <c r="U3176" s="48"/>
      <c r="V3176" s="48"/>
    </row>
    <row r="3177" spans="1:22" x14ac:dyDescent="0.25">
      <c r="A3177" s="8"/>
      <c r="B3177" s="60" t="s">
        <v>3172</v>
      </c>
      <c r="C3177" s="45">
        <v>34.347000000000001</v>
      </c>
      <c r="D3177" s="24">
        <v>6.5447265447265451E-2</v>
      </c>
      <c r="E3177" s="10">
        <v>42.688000000000002</v>
      </c>
      <c r="F3177" s="24">
        <v>8.8487891130687377E-2</v>
      </c>
      <c r="G3177" s="10">
        <v>51.628999999999998</v>
      </c>
      <c r="H3177" s="24">
        <v>5.216354442018159E-2</v>
      </c>
      <c r="I3177" s="10">
        <v>47.436999999999998</v>
      </c>
      <c r="J3177" s="24">
        <v>0.14590005989115434</v>
      </c>
      <c r="K3177" s="10">
        <v>47.442999999999998</v>
      </c>
      <c r="L3177" s="61">
        <v>7.5775303668142294E-2</v>
      </c>
      <c r="Q3177" s="48"/>
      <c r="R3177" s="48"/>
      <c r="S3177" s="48"/>
      <c r="T3177" s="48"/>
      <c r="U3177" s="48"/>
      <c r="V3177" s="48"/>
    </row>
    <row r="3178" spans="1:22" x14ac:dyDescent="0.25">
      <c r="A3178" s="8"/>
      <c r="B3178" s="60" t="s">
        <v>3173</v>
      </c>
      <c r="C3178" s="45">
        <v>34.353999999999999</v>
      </c>
      <c r="D3178" s="24">
        <v>7.0288470288470295E-2</v>
      </c>
      <c r="E3178" s="10">
        <v>51.161000000000001</v>
      </c>
      <c r="F3178" s="24">
        <v>9.8623346278930255E-2</v>
      </c>
      <c r="G3178" s="10">
        <v>59.164000000000001</v>
      </c>
      <c r="H3178" s="24">
        <v>5.5525226985403978E-2</v>
      </c>
      <c r="I3178" s="10">
        <v>55.26</v>
      </c>
      <c r="J3178" s="24">
        <v>0.15862042027966566</v>
      </c>
      <c r="K3178" s="10">
        <v>54.890999999999998</v>
      </c>
      <c r="L3178" s="61">
        <v>7.7548460248724416E-2</v>
      </c>
      <c r="Q3178" s="48"/>
      <c r="R3178" s="48"/>
      <c r="S3178" s="48"/>
      <c r="T3178" s="48"/>
      <c r="U3178" s="48"/>
      <c r="V3178" s="48"/>
    </row>
    <row r="3179" spans="1:22" x14ac:dyDescent="0.25">
      <c r="A3179" s="8"/>
      <c r="B3179" s="60" t="s">
        <v>3174</v>
      </c>
      <c r="C3179" s="45">
        <v>37.151000000000003</v>
      </c>
      <c r="D3179" s="24">
        <v>0.1037037037037037</v>
      </c>
      <c r="E3179" s="10">
        <v>57.871000000000002</v>
      </c>
      <c r="F3179" s="24">
        <v>0.11614726405860251</v>
      </c>
      <c r="G3179" s="10">
        <v>65.432000000000002</v>
      </c>
      <c r="H3179" s="24">
        <v>7.7160671187219865E-2</v>
      </c>
      <c r="I3179" s="10">
        <v>60.866999999999997</v>
      </c>
      <c r="J3179" s="24">
        <v>0.18604015311303804</v>
      </c>
      <c r="K3179" s="10">
        <v>61.110999999999997</v>
      </c>
      <c r="L3179" s="61">
        <v>8.7499849221379197E-2</v>
      </c>
      <c r="Q3179" s="48"/>
      <c r="R3179" s="48"/>
      <c r="S3179" s="48"/>
      <c r="T3179" s="48"/>
      <c r="U3179" s="48"/>
      <c r="V3179" s="48"/>
    </row>
    <row r="3180" spans="1:22" x14ac:dyDescent="0.25">
      <c r="A3180" s="8"/>
      <c r="B3180" s="60" t="s">
        <v>3175</v>
      </c>
      <c r="C3180" s="45">
        <v>41.381</v>
      </c>
      <c r="D3180" s="24">
        <v>0.17617617617617617</v>
      </c>
      <c r="E3180" s="10">
        <v>61.246000000000002</v>
      </c>
      <c r="F3180" s="24">
        <v>0.15976761074800291</v>
      </c>
      <c r="G3180" s="10">
        <v>68.358999999999995</v>
      </c>
      <c r="H3180" s="24">
        <v>0.11326284335133893</v>
      </c>
      <c r="I3180" s="10">
        <v>63.347999999999999</v>
      </c>
      <c r="J3180" s="24">
        <v>0.24388719631278807</v>
      </c>
      <c r="K3180" s="10">
        <v>63.234999999999999</v>
      </c>
      <c r="L3180" s="61">
        <v>0.10988745883743652</v>
      </c>
      <c r="Q3180" s="48"/>
      <c r="R3180" s="48"/>
      <c r="S3180" s="48"/>
      <c r="T3180" s="48"/>
      <c r="U3180" s="48"/>
      <c r="V3180" s="48"/>
    </row>
    <row r="3181" spans="1:22" x14ac:dyDescent="0.25">
      <c r="A3181" s="8"/>
      <c r="B3181" s="60" t="s">
        <v>3176</v>
      </c>
      <c r="C3181" s="45">
        <v>44.712000000000003</v>
      </c>
      <c r="D3181" s="24">
        <v>0.24242424242424243</v>
      </c>
      <c r="E3181" s="10">
        <v>62.438000000000002</v>
      </c>
      <c r="F3181" s="24">
        <v>0.20622967383410692</v>
      </c>
      <c r="G3181" s="10">
        <v>69.171000000000006</v>
      </c>
      <c r="H3181" s="24">
        <v>0.1656562464084588</v>
      </c>
      <c r="I3181" s="10">
        <v>64.046999999999997</v>
      </c>
      <c r="J3181" s="24">
        <v>0.32079525037106477</v>
      </c>
      <c r="K3181" s="10">
        <v>63.155000000000001</v>
      </c>
      <c r="L3181" s="61">
        <v>0.15022375547326394</v>
      </c>
      <c r="Q3181" s="48"/>
      <c r="R3181" s="48"/>
      <c r="S3181" s="48"/>
      <c r="T3181" s="48"/>
      <c r="U3181" s="48"/>
      <c r="V3181" s="48"/>
    </row>
    <row r="3182" spans="1:22" x14ac:dyDescent="0.25">
      <c r="A3182" s="8"/>
      <c r="B3182" s="60" t="s">
        <v>3177</v>
      </c>
      <c r="C3182" s="45">
        <v>47.642000000000003</v>
      </c>
      <c r="D3182" s="24">
        <v>0.27219947219947221</v>
      </c>
      <c r="E3182" s="10">
        <v>63.884999999999998</v>
      </c>
      <c r="F3182" s="24">
        <v>0.23911464746929367</v>
      </c>
      <c r="G3182" s="10">
        <v>70.402000000000001</v>
      </c>
      <c r="H3182" s="24">
        <v>0.21174290311458452</v>
      </c>
      <c r="I3182" s="10">
        <v>66.41</v>
      </c>
      <c r="J3182" s="24">
        <v>0.38861547274952479</v>
      </c>
      <c r="K3182" s="10">
        <v>64.052999999999997</v>
      </c>
      <c r="L3182" s="61">
        <v>0.19795423567301546</v>
      </c>
      <c r="Q3182" s="48"/>
      <c r="R3182" s="48"/>
      <c r="S3182" s="48"/>
      <c r="T3182" s="48"/>
      <c r="U3182" s="48"/>
      <c r="V3182" s="48"/>
    </row>
    <row r="3183" spans="1:22" x14ac:dyDescent="0.25">
      <c r="A3183" s="8"/>
      <c r="B3183" s="60" t="s">
        <v>3178</v>
      </c>
      <c r="C3183" s="45">
        <v>50.024000000000001</v>
      </c>
      <c r="D3183" s="24">
        <v>0.28521248521248521</v>
      </c>
      <c r="E3183" s="10">
        <v>64.83</v>
      </c>
      <c r="F3183" s="24">
        <v>0.25026049066969785</v>
      </c>
      <c r="G3183" s="10">
        <v>71.561999999999998</v>
      </c>
      <c r="H3183" s="24">
        <v>0.25175267210665442</v>
      </c>
      <c r="I3183" s="10">
        <v>68.328999999999994</v>
      </c>
      <c r="J3183" s="24">
        <v>0.43319532328203525</v>
      </c>
      <c r="K3183" s="10">
        <v>64.712999999999994</v>
      </c>
      <c r="L3183" s="61">
        <v>0.24270533032580244</v>
      </c>
      <c r="Q3183" s="48"/>
      <c r="R3183" s="48"/>
      <c r="S3183" s="48"/>
      <c r="T3183" s="48"/>
      <c r="U3183" s="48"/>
      <c r="V3183" s="48"/>
    </row>
    <row r="3184" spans="1:22" x14ac:dyDescent="0.25">
      <c r="A3184" s="8"/>
      <c r="B3184" s="60" t="s">
        <v>3179</v>
      </c>
      <c r="C3184" s="45">
        <v>48.877000000000002</v>
      </c>
      <c r="D3184" s="24">
        <v>0.30303030303030304</v>
      </c>
      <c r="E3184" s="10">
        <v>64.31</v>
      </c>
      <c r="F3184" s="24">
        <v>0.26025385999810552</v>
      </c>
      <c r="G3184" s="10">
        <v>70.936999999999998</v>
      </c>
      <c r="H3184" s="24">
        <v>0.27703712216986554</v>
      </c>
      <c r="I3184" s="10">
        <v>68.033000000000001</v>
      </c>
      <c r="J3184" s="24">
        <v>0.45014712392261019</v>
      </c>
      <c r="K3184" s="10">
        <v>63.83</v>
      </c>
      <c r="L3184" s="61">
        <v>0.27564744339770575</v>
      </c>
      <c r="Q3184" s="48"/>
      <c r="R3184" s="48"/>
      <c r="S3184" s="48"/>
      <c r="T3184" s="48"/>
      <c r="U3184" s="48"/>
      <c r="V3184" s="48"/>
    </row>
    <row r="3185" spans="1:22" x14ac:dyDescent="0.25">
      <c r="A3185" s="8"/>
      <c r="B3185" s="60" t="s">
        <v>3180</v>
      </c>
      <c r="C3185" s="45">
        <v>46.551000000000002</v>
      </c>
      <c r="D3185" s="24">
        <v>0.30727090727090728</v>
      </c>
      <c r="E3185" s="10">
        <v>63.531999999999996</v>
      </c>
      <c r="F3185" s="24">
        <v>0.26614252786460801</v>
      </c>
      <c r="G3185" s="10">
        <v>70.459999999999994</v>
      </c>
      <c r="H3185" s="24">
        <v>0.29816975060337891</v>
      </c>
      <c r="I3185" s="10">
        <v>67.236000000000004</v>
      </c>
      <c r="J3185" s="24">
        <v>0.43486185975054031</v>
      </c>
      <c r="K3185" s="10">
        <v>62.679000000000002</v>
      </c>
      <c r="L3185" s="61">
        <v>0.29204009505084255</v>
      </c>
      <c r="Q3185" s="48"/>
      <c r="R3185" s="48"/>
      <c r="S3185" s="48"/>
      <c r="T3185" s="48"/>
      <c r="U3185" s="48"/>
      <c r="V3185" s="48"/>
    </row>
    <row r="3186" spans="1:22" x14ac:dyDescent="0.25">
      <c r="A3186" s="8"/>
      <c r="B3186" s="60" t="s">
        <v>3181</v>
      </c>
      <c r="C3186" s="45">
        <v>45.183</v>
      </c>
      <c r="D3186" s="24">
        <v>0.30357630357630355</v>
      </c>
      <c r="E3186" s="10">
        <v>62.433</v>
      </c>
      <c r="F3186" s="24">
        <v>0.26251144580215341</v>
      </c>
      <c r="G3186" s="10">
        <v>69.433000000000007</v>
      </c>
      <c r="H3186" s="24">
        <v>0.30644466153315708</v>
      </c>
      <c r="I3186" s="10">
        <v>66.091999999999999</v>
      </c>
      <c r="J3186" s="24">
        <v>0.41281931099132879</v>
      </c>
      <c r="K3186" s="10">
        <v>60.542000000000002</v>
      </c>
      <c r="L3186" s="61">
        <v>0.31439151779790842</v>
      </c>
      <c r="Q3186" s="48"/>
      <c r="R3186" s="48"/>
      <c r="S3186" s="48"/>
      <c r="T3186" s="48"/>
      <c r="U3186" s="48"/>
      <c r="V3186" s="48"/>
    </row>
    <row r="3187" spans="1:22" x14ac:dyDescent="0.25">
      <c r="A3187" s="8"/>
      <c r="B3187" s="60" t="s">
        <v>3182</v>
      </c>
      <c r="C3187" s="45">
        <v>44.503999999999998</v>
      </c>
      <c r="D3187" s="24">
        <v>0.27851487851487849</v>
      </c>
      <c r="E3187" s="10">
        <v>61.366</v>
      </c>
      <c r="F3187" s="24">
        <v>0.25670171450222601</v>
      </c>
      <c r="G3187" s="10">
        <v>68.427000000000007</v>
      </c>
      <c r="H3187" s="24">
        <v>0.29854327088840366</v>
      </c>
      <c r="I3187" s="10">
        <v>63.999000000000002</v>
      </c>
      <c r="J3187" s="24">
        <v>0.35309741426451058</v>
      </c>
      <c r="K3187" s="10">
        <v>59.805999999999997</v>
      </c>
      <c r="L3187" s="61">
        <v>0.3240534118186314</v>
      </c>
      <c r="Q3187" s="48"/>
      <c r="R3187" s="48"/>
      <c r="S3187" s="48"/>
      <c r="T3187" s="48"/>
      <c r="U3187" s="48"/>
      <c r="V3187" s="48"/>
    </row>
    <row r="3188" spans="1:22" x14ac:dyDescent="0.25">
      <c r="A3188" s="8"/>
      <c r="B3188" s="60" t="s">
        <v>3183</v>
      </c>
      <c r="C3188" s="45">
        <v>43.802</v>
      </c>
      <c r="D3188" s="24">
        <v>0.23432523432523433</v>
      </c>
      <c r="E3188" s="10">
        <v>59.442</v>
      </c>
      <c r="F3188" s="24">
        <v>0.24113542357361625</v>
      </c>
      <c r="G3188" s="10">
        <v>66.626000000000005</v>
      </c>
      <c r="H3188" s="24">
        <v>0.27666360188484085</v>
      </c>
      <c r="I3188" s="10">
        <v>61.259</v>
      </c>
      <c r="J3188" s="24">
        <v>0.28396219045387078</v>
      </c>
      <c r="K3188" s="10">
        <v>59.603000000000002</v>
      </c>
      <c r="L3188" s="61">
        <v>0.30682846217869075</v>
      </c>
      <c r="Q3188" s="48"/>
      <c r="R3188" s="48"/>
      <c r="S3188" s="48"/>
      <c r="T3188" s="48"/>
      <c r="U3188" s="48"/>
      <c r="V3188" s="48"/>
    </row>
    <row r="3189" spans="1:22" x14ac:dyDescent="0.25">
      <c r="A3189" s="8"/>
      <c r="B3189" s="60" t="s">
        <v>3184</v>
      </c>
      <c r="C3189" s="45">
        <v>44.921999999999997</v>
      </c>
      <c r="D3189" s="24">
        <v>0.17521157521157521</v>
      </c>
      <c r="E3189" s="10">
        <v>59.055</v>
      </c>
      <c r="F3189" s="24">
        <v>0.2029143380379527</v>
      </c>
      <c r="G3189" s="10">
        <v>66.019000000000005</v>
      </c>
      <c r="H3189" s="24">
        <v>0.23994368463395013</v>
      </c>
      <c r="I3189" s="10">
        <v>60.325000000000003</v>
      </c>
      <c r="J3189" s="24">
        <v>0.22304247064031457</v>
      </c>
      <c r="K3189" s="10">
        <v>60.375999999999998</v>
      </c>
      <c r="L3189" s="61">
        <v>0.27255949724376682</v>
      </c>
      <c r="Q3189" s="48"/>
      <c r="R3189" s="48"/>
      <c r="S3189" s="48"/>
      <c r="T3189" s="48"/>
      <c r="U3189" s="48"/>
      <c r="V3189" s="48"/>
    </row>
    <row r="3190" spans="1:22" x14ac:dyDescent="0.25">
      <c r="A3190" s="8"/>
      <c r="B3190" s="60" t="s">
        <v>3185</v>
      </c>
      <c r="C3190" s="45">
        <v>46.518000000000001</v>
      </c>
      <c r="D3190" s="24">
        <v>0.10594230594230594</v>
      </c>
      <c r="E3190" s="10">
        <v>58.844999999999999</v>
      </c>
      <c r="F3190" s="24">
        <v>0.14985317798617032</v>
      </c>
      <c r="G3190" s="10">
        <v>65.366</v>
      </c>
      <c r="H3190" s="24">
        <v>0.19545167222158372</v>
      </c>
      <c r="I3190" s="10">
        <v>59.768000000000001</v>
      </c>
      <c r="J3190" s="24">
        <v>0.16563810119001118</v>
      </c>
      <c r="K3190" s="10">
        <v>59.744</v>
      </c>
      <c r="L3190" s="61">
        <v>0.22880957263307722</v>
      </c>
      <c r="Q3190" s="48"/>
      <c r="R3190" s="48"/>
      <c r="S3190" s="48"/>
      <c r="T3190" s="48"/>
      <c r="U3190" s="48"/>
      <c r="V3190" s="48"/>
    </row>
    <row r="3191" spans="1:22" x14ac:dyDescent="0.25">
      <c r="A3191" s="8"/>
      <c r="B3191" s="60" t="s">
        <v>3186</v>
      </c>
      <c r="C3191" s="45">
        <v>46.811</v>
      </c>
      <c r="D3191" s="24">
        <v>4.8812448812448811E-2</v>
      </c>
      <c r="E3191" s="10">
        <v>58.14</v>
      </c>
      <c r="F3191" s="24">
        <v>9.8070790312904554E-2</v>
      </c>
      <c r="G3191" s="10">
        <v>64.570999999999998</v>
      </c>
      <c r="H3191" s="24">
        <v>0.13682335363751294</v>
      </c>
      <c r="I3191" s="10">
        <v>58.87</v>
      </c>
      <c r="J3191" s="24">
        <v>0.11694398875087884</v>
      </c>
      <c r="K3191" s="10">
        <v>59.265999999999998</v>
      </c>
      <c r="L3191" s="61">
        <v>0.18343123891777138</v>
      </c>
      <c r="Q3191" s="48"/>
      <c r="R3191" s="48"/>
      <c r="S3191" s="48"/>
      <c r="T3191" s="48"/>
      <c r="U3191" s="48"/>
      <c r="V3191" s="48"/>
    </row>
    <row r="3192" spans="1:22" x14ac:dyDescent="0.25">
      <c r="A3192" s="8"/>
      <c r="B3192" s="60" t="s">
        <v>3187</v>
      </c>
      <c r="C3192" s="45">
        <v>46.491999999999997</v>
      </c>
      <c r="D3192" s="24">
        <v>1.6944216944216946E-2</v>
      </c>
      <c r="E3192" s="10">
        <v>55.832000000000001</v>
      </c>
      <c r="F3192" s="24">
        <v>6.6259353983139146E-2</v>
      </c>
      <c r="G3192" s="10">
        <v>62.484999999999999</v>
      </c>
      <c r="H3192" s="24">
        <v>9.8925410872313532E-2</v>
      </c>
      <c r="I3192" s="10">
        <v>56.597999999999999</v>
      </c>
      <c r="J3192" s="24">
        <v>8.8521730073171365E-2</v>
      </c>
      <c r="K3192" s="10">
        <v>56.656999999999996</v>
      </c>
      <c r="L3192" s="61">
        <v>0.14960857870040892</v>
      </c>
      <c r="Q3192" s="48"/>
      <c r="R3192" s="48"/>
      <c r="S3192" s="48"/>
      <c r="T3192" s="48"/>
      <c r="U3192" s="48"/>
      <c r="V3192" s="48"/>
    </row>
    <row r="3193" spans="1:22" x14ac:dyDescent="0.25">
      <c r="A3193" s="8"/>
      <c r="B3193" s="60" t="s">
        <v>3188</v>
      </c>
      <c r="C3193" s="45">
        <v>47.207999999999998</v>
      </c>
      <c r="D3193" s="24">
        <v>1.4141414141414142E-2</v>
      </c>
      <c r="E3193" s="10">
        <v>54.542000000000002</v>
      </c>
      <c r="F3193" s="24">
        <v>6.6338290549714254E-2</v>
      </c>
      <c r="G3193" s="10">
        <v>61.768000000000001</v>
      </c>
      <c r="H3193" s="24">
        <v>8.2835306286633714E-2</v>
      </c>
      <c r="I3193" s="10">
        <v>54.884999999999998</v>
      </c>
      <c r="J3193" s="24">
        <v>8.4863161732156342E-2</v>
      </c>
      <c r="K3193" s="10">
        <v>54.557000000000002</v>
      </c>
      <c r="L3193" s="61">
        <v>0.1345186543309651</v>
      </c>
      <c r="Q3193" s="48"/>
      <c r="R3193" s="48"/>
      <c r="S3193" s="48"/>
      <c r="T3193" s="48"/>
      <c r="U3193" s="48"/>
      <c r="V3193" s="48"/>
    </row>
    <row r="3194" spans="1:22" x14ac:dyDescent="0.25">
      <c r="A3194" s="8"/>
      <c r="B3194" s="60" t="s">
        <v>3189</v>
      </c>
      <c r="C3194" s="45">
        <v>47.667000000000002</v>
      </c>
      <c r="D3194" s="24">
        <v>2.4642824642824641E-2</v>
      </c>
      <c r="E3194" s="10">
        <v>51.045000000000002</v>
      </c>
      <c r="F3194" s="24">
        <v>7.3505730794733354E-2</v>
      </c>
      <c r="G3194" s="10">
        <v>58.530999999999999</v>
      </c>
      <c r="H3194" s="24">
        <v>8.4990231007930128E-2</v>
      </c>
      <c r="I3194" s="10">
        <v>51.363999999999997</v>
      </c>
      <c r="J3194" s="24">
        <v>8.3457021586855196E-2</v>
      </c>
      <c r="K3194" s="10">
        <v>51.837000000000003</v>
      </c>
      <c r="L3194" s="61">
        <v>0.13554394895239014</v>
      </c>
      <c r="Q3194" s="48"/>
      <c r="R3194" s="48"/>
      <c r="S3194" s="48"/>
      <c r="T3194" s="48"/>
      <c r="U3194" s="48"/>
      <c r="V3194" s="48"/>
    </row>
    <row r="3195" spans="1:22" x14ac:dyDescent="0.25">
      <c r="A3195" s="8"/>
      <c r="B3195" s="60" t="s">
        <v>3190</v>
      </c>
      <c r="C3195" s="45">
        <v>43.938000000000002</v>
      </c>
      <c r="D3195" s="24">
        <v>3.9821639821639825E-2</v>
      </c>
      <c r="E3195" s="10">
        <v>45.951000000000001</v>
      </c>
      <c r="F3195" s="24">
        <v>8.8187932177702003E-2</v>
      </c>
      <c r="G3195" s="10">
        <v>53.38</v>
      </c>
      <c r="H3195" s="24">
        <v>8.6599241466498098E-2</v>
      </c>
      <c r="I3195" s="10">
        <v>47.128999999999998</v>
      </c>
      <c r="J3195" s="24">
        <v>8.1412910449704445E-2</v>
      </c>
      <c r="K3195" s="10">
        <v>47.517000000000003</v>
      </c>
      <c r="L3195" s="61">
        <v>0.13978987491405617</v>
      </c>
      <c r="Q3195" s="48"/>
      <c r="R3195" s="48"/>
      <c r="S3195" s="48"/>
      <c r="T3195" s="48"/>
      <c r="U3195" s="48"/>
      <c r="V3195" s="48"/>
    </row>
    <row r="3196" spans="1:22" x14ac:dyDescent="0.25">
      <c r="A3196" s="8"/>
      <c r="B3196" s="60" t="s">
        <v>3191</v>
      </c>
      <c r="C3196" s="45">
        <v>40.975999999999999</v>
      </c>
      <c r="D3196" s="24">
        <v>5.5548479831152998E-2</v>
      </c>
      <c r="E3196" s="10">
        <v>42.787999999999997</v>
      </c>
      <c r="F3196" s="24">
        <v>9.3740626726655618E-2</v>
      </c>
      <c r="G3196" s="10">
        <v>49.628999999999998</v>
      </c>
      <c r="H3196" s="24">
        <v>9.226703435596921E-2</v>
      </c>
      <c r="I3196" s="10">
        <v>43.243000000000002</v>
      </c>
      <c r="J3196" s="24">
        <v>7.5383754084914129E-2</v>
      </c>
      <c r="K3196" s="10">
        <v>44.168999999999997</v>
      </c>
      <c r="L3196" s="61">
        <v>0.14345681097185867</v>
      </c>
      <c r="Q3196" s="48"/>
      <c r="R3196" s="48"/>
      <c r="S3196" s="48"/>
      <c r="T3196" s="48"/>
      <c r="U3196" s="48"/>
      <c r="V3196" s="48"/>
    </row>
    <row r="3197" spans="1:22" x14ac:dyDescent="0.25">
      <c r="A3197" s="8"/>
      <c r="B3197" s="60" t="s">
        <v>3192</v>
      </c>
      <c r="C3197" s="45">
        <v>39.146999999999998</v>
      </c>
      <c r="D3197" s="24">
        <v>6.7211295282109132E-2</v>
      </c>
      <c r="E3197" s="10">
        <v>41.177999999999997</v>
      </c>
      <c r="F3197" s="24">
        <v>0.10003946641408161</v>
      </c>
      <c r="G3197" s="10">
        <v>47.526000000000003</v>
      </c>
      <c r="H3197" s="24">
        <v>0.10062622084338733</v>
      </c>
      <c r="I3197" s="10">
        <v>40.601999999999997</v>
      </c>
      <c r="J3197" s="24">
        <v>7.1959587016808366E-2</v>
      </c>
      <c r="K3197" s="10">
        <v>42.493000000000002</v>
      </c>
      <c r="L3197" s="61">
        <v>0.14823347767873299</v>
      </c>
      <c r="Q3197" s="48"/>
      <c r="R3197" s="48"/>
      <c r="S3197" s="48"/>
      <c r="T3197" s="48"/>
      <c r="U3197" s="48"/>
      <c r="V3197" s="48"/>
    </row>
    <row r="3198" spans="1:22" x14ac:dyDescent="0.25">
      <c r="A3198" s="8"/>
      <c r="B3198" s="60" t="s">
        <v>3193</v>
      </c>
      <c r="C3198" s="45">
        <v>38.494999999999997</v>
      </c>
      <c r="D3198" s="24">
        <v>7.5926566110514723E-2</v>
      </c>
      <c r="E3198" s="10">
        <v>40.551000000000002</v>
      </c>
      <c r="F3198" s="24">
        <v>9.9281711263714573E-2</v>
      </c>
      <c r="G3198" s="10">
        <v>46.411000000000001</v>
      </c>
      <c r="H3198" s="24">
        <v>0.10539469148569459</v>
      </c>
      <c r="I3198" s="10">
        <v>39.076000000000001</v>
      </c>
      <c r="J3198" s="24">
        <v>7.2102803129923052E-2</v>
      </c>
      <c r="K3198" s="10">
        <v>41.085999999999999</v>
      </c>
      <c r="L3198" s="61">
        <v>0.1544334945659385</v>
      </c>
      <c r="Q3198" s="48"/>
      <c r="R3198" s="48"/>
      <c r="S3198" s="48"/>
      <c r="T3198" s="48"/>
      <c r="U3198" s="48"/>
      <c r="V3198" s="48"/>
    </row>
    <row r="3199" spans="1:22" x14ac:dyDescent="0.25">
      <c r="A3199" s="8"/>
      <c r="B3199" s="60" t="s">
        <v>3194</v>
      </c>
      <c r="C3199" s="45">
        <v>39.08</v>
      </c>
      <c r="D3199" s="24">
        <v>7.9947599206710213E-2</v>
      </c>
      <c r="E3199" s="10">
        <v>40.790999999999997</v>
      </c>
      <c r="F3199" s="24">
        <v>0.10079722156444866</v>
      </c>
      <c r="G3199" s="10">
        <v>46.987000000000002</v>
      </c>
      <c r="H3199" s="24">
        <v>0.11019188785476272</v>
      </c>
      <c r="I3199" s="10">
        <v>38.738999999999997</v>
      </c>
      <c r="J3199" s="24">
        <v>7.2180921009803792E-2</v>
      </c>
      <c r="K3199" s="10">
        <v>40.475000000000001</v>
      </c>
      <c r="L3199" s="61">
        <v>0.16203273705414761</v>
      </c>
      <c r="Q3199" s="48"/>
      <c r="R3199" s="48"/>
      <c r="S3199" s="48"/>
      <c r="T3199" s="48"/>
      <c r="U3199" s="48"/>
      <c r="V3199" s="48"/>
    </row>
    <row r="3200" spans="1:22" x14ac:dyDescent="0.25">
      <c r="A3200" s="8"/>
      <c r="B3200" s="60" t="s">
        <v>3195</v>
      </c>
      <c r="C3200" s="45">
        <v>41.234999999999999</v>
      </c>
      <c r="D3200" s="24">
        <v>8.2785975509907031E-2</v>
      </c>
      <c r="E3200" s="10">
        <v>41.813000000000002</v>
      </c>
      <c r="F3200" s="24">
        <v>9.8887047122898419E-2</v>
      </c>
      <c r="G3200" s="10">
        <v>48.84</v>
      </c>
      <c r="H3200" s="24">
        <v>0.11425657819142825</v>
      </c>
      <c r="I3200" s="10">
        <v>38.738</v>
      </c>
      <c r="J3200" s="24">
        <v>7.0006640019789859E-2</v>
      </c>
      <c r="K3200" s="10">
        <v>40.518999999999998</v>
      </c>
      <c r="L3200" s="61">
        <v>0.1678588229617746</v>
      </c>
      <c r="Q3200" s="48"/>
      <c r="R3200" s="48"/>
      <c r="S3200" s="48"/>
      <c r="T3200" s="48"/>
      <c r="U3200" s="48"/>
      <c r="V3200" s="48"/>
    </row>
    <row r="3201" spans="1:22" x14ac:dyDescent="0.25">
      <c r="A3201" s="8"/>
      <c r="B3201" s="60" t="s">
        <v>3196</v>
      </c>
      <c r="C3201" s="45">
        <v>44.698999999999998</v>
      </c>
      <c r="D3201" s="24">
        <v>9.0882625861974861E-2</v>
      </c>
      <c r="E3201" s="10">
        <v>44.478000000000002</v>
      </c>
      <c r="F3201" s="24">
        <v>9.8239797931959902E-2</v>
      </c>
      <c r="G3201" s="10">
        <v>52.332000000000001</v>
      </c>
      <c r="H3201" s="24">
        <v>0.10854015856601172</v>
      </c>
      <c r="I3201" s="10">
        <v>37.561999999999998</v>
      </c>
      <c r="J3201" s="24">
        <v>7.0006640019789859E-2</v>
      </c>
      <c r="K3201" s="10">
        <v>40.515000000000001</v>
      </c>
      <c r="L3201" s="61">
        <v>0.17012653341857351</v>
      </c>
      <c r="Q3201" s="48"/>
      <c r="R3201" s="48"/>
      <c r="S3201" s="48"/>
      <c r="T3201" s="48"/>
      <c r="U3201" s="48"/>
      <c r="V3201" s="48"/>
    </row>
    <row r="3202" spans="1:22" x14ac:dyDescent="0.25">
      <c r="A3202" s="8"/>
      <c r="B3202" s="60" t="s">
        <v>3197</v>
      </c>
      <c r="C3202" s="45">
        <v>53.232999999999997</v>
      </c>
      <c r="D3202" s="24">
        <v>0.10680300576772621</v>
      </c>
      <c r="E3202" s="10">
        <v>51.411999999999999</v>
      </c>
      <c r="F3202" s="24">
        <v>0.11079011760991396</v>
      </c>
      <c r="G3202" s="10">
        <v>59.716000000000001</v>
      </c>
      <c r="H3202" s="24">
        <v>0.11589394461679881</v>
      </c>
      <c r="I3202" s="10">
        <v>37.392000000000003</v>
      </c>
      <c r="J3202" s="24">
        <v>7.9289648078951142E-2</v>
      </c>
      <c r="K3202" s="10">
        <v>41.954999999999998</v>
      </c>
      <c r="L3202" s="61">
        <v>0.18483046451877497</v>
      </c>
      <c r="Q3202" s="48"/>
      <c r="R3202" s="48"/>
      <c r="S3202" s="48"/>
      <c r="T3202" s="48"/>
      <c r="U3202" s="48"/>
      <c r="V3202" s="48"/>
    </row>
    <row r="3203" spans="1:22" x14ac:dyDescent="0.25">
      <c r="A3203" s="8"/>
      <c r="B3203" s="60" t="s">
        <v>3198</v>
      </c>
      <c r="C3203" s="45">
        <v>59.442999999999998</v>
      </c>
      <c r="D3203" s="24">
        <v>0.1422281253980095</v>
      </c>
      <c r="E3203" s="10">
        <v>57.484999999999999</v>
      </c>
      <c r="F3203" s="24">
        <v>0.14457336806377771</v>
      </c>
      <c r="G3203" s="10">
        <v>65.602999999999994</v>
      </c>
      <c r="H3203" s="24">
        <v>0.13403424106629896</v>
      </c>
      <c r="I3203" s="10">
        <v>40.216000000000001</v>
      </c>
      <c r="J3203" s="24">
        <v>0.10738604554272398</v>
      </c>
      <c r="K3203" s="10">
        <v>45.668999999999997</v>
      </c>
      <c r="L3203" s="61">
        <v>0.21667490923127028</v>
      </c>
      <c r="Q3203" s="48"/>
      <c r="R3203" s="48"/>
      <c r="S3203" s="48"/>
      <c r="T3203" s="48"/>
      <c r="U3203" s="48"/>
      <c r="V3203" s="48"/>
    </row>
    <row r="3204" spans="1:22" x14ac:dyDescent="0.25">
      <c r="A3204" s="8"/>
      <c r="B3204" s="60" t="s">
        <v>3199</v>
      </c>
      <c r="C3204" s="45">
        <v>63.04</v>
      </c>
      <c r="D3204" s="24">
        <v>0.21524353632575827</v>
      </c>
      <c r="E3204" s="10">
        <v>60.466999999999999</v>
      </c>
      <c r="F3204" s="24">
        <v>0.21665482674244219</v>
      </c>
      <c r="G3204" s="10">
        <v>68.372</v>
      </c>
      <c r="H3204" s="24">
        <v>0.19540675629093415</v>
      </c>
      <c r="I3204" s="10">
        <v>43.889000000000003</v>
      </c>
      <c r="J3204" s="24">
        <v>0.15148358873540171</v>
      </c>
      <c r="K3204" s="10">
        <v>49.828000000000003</v>
      </c>
      <c r="L3204" s="61">
        <v>0.27095521271847822</v>
      </c>
      <c r="Q3204" s="48"/>
      <c r="R3204" s="48"/>
      <c r="S3204" s="48"/>
      <c r="T3204" s="48"/>
      <c r="U3204" s="48"/>
      <c r="V3204" s="48"/>
    </row>
    <row r="3205" spans="1:22" x14ac:dyDescent="0.25">
      <c r="A3205" s="8"/>
      <c r="B3205" s="60" t="s">
        <v>3200</v>
      </c>
      <c r="C3205" s="45">
        <v>63.512</v>
      </c>
      <c r="D3205" s="24">
        <v>0.31324029766561745</v>
      </c>
      <c r="E3205" s="10">
        <v>61.048999999999999</v>
      </c>
      <c r="F3205" s="24">
        <v>0.26900307838029835</v>
      </c>
      <c r="G3205" s="10">
        <v>69.213999999999999</v>
      </c>
      <c r="H3205" s="24">
        <v>0.26697690451568423</v>
      </c>
      <c r="I3205" s="10">
        <v>46.796999999999997</v>
      </c>
      <c r="J3205" s="24">
        <v>0.19593266238754281</v>
      </c>
      <c r="K3205" s="10">
        <v>53.201000000000001</v>
      </c>
      <c r="L3205" s="61">
        <v>0.31604405148185227</v>
      </c>
      <c r="Q3205" s="48"/>
      <c r="R3205" s="48"/>
      <c r="S3205" s="48"/>
      <c r="T3205" s="48"/>
      <c r="U3205" s="48"/>
      <c r="V3205" s="48"/>
    </row>
    <row r="3206" spans="1:22" x14ac:dyDescent="0.25">
      <c r="A3206" s="8"/>
      <c r="B3206" s="60" t="s">
        <v>3201</v>
      </c>
      <c r="C3206" s="45">
        <v>65.049000000000007</v>
      </c>
      <c r="D3206" s="24">
        <v>0.38181619693964813</v>
      </c>
      <c r="E3206" s="10">
        <v>62.362000000000002</v>
      </c>
      <c r="F3206" s="24">
        <v>0.29165680006314626</v>
      </c>
      <c r="G3206" s="10">
        <v>70.662999999999997</v>
      </c>
      <c r="H3206" s="24">
        <v>0.31260772147535332</v>
      </c>
      <c r="I3206" s="10">
        <v>48.116</v>
      </c>
      <c r="J3206" s="24">
        <v>0.22331297928574217</v>
      </c>
      <c r="K3206" s="10">
        <v>54.457999999999998</v>
      </c>
      <c r="L3206" s="61">
        <v>0.3507955080033292</v>
      </c>
      <c r="Q3206" s="48"/>
      <c r="R3206" s="48"/>
      <c r="S3206" s="48"/>
      <c r="T3206" s="48"/>
      <c r="U3206" s="48"/>
      <c r="V3206" s="48"/>
    </row>
    <row r="3207" spans="1:22" x14ac:dyDescent="0.25">
      <c r="A3207" s="8"/>
      <c r="B3207" s="60" t="s">
        <v>3202</v>
      </c>
      <c r="C3207" s="45">
        <v>66.441000000000003</v>
      </c>
      <c r="D3207" s="24">
        <v>0.43077818816979313</v>
      </c>
      <c r="E3207" s="10">
        <v>64.462000000000003</v>
      </c>
      <c r="F3207" s="24">
        <v>0.30673297024232377</v>
      </c>
      <c r="G3207" s="10">
        <v>72.037999999999997</v>
      </c>
      <c r="H3207" s="24">
        <v>0.34068711938412044</v>
      </c>
      <c r="I3207" s="10">
        <v>49.664000000000001</v>
      </c>
      <c r="J3207" s="24">
        <v>0.24698269688960642</v>
      </c>
      <c r="K3207" s="10">
        <v>55.319000000000003</v>
      </c>
      <c r="L3207" s="61">
        <v>0.38670494433253322</v>
      </c>
      <c r="Q3207" s="48"/>
      <c r="R3207" s="48"/>
      <c r="S3207" s="48"/>
      <c r="T3207" s="48"/>
      <c r="U3207" s="48"/>
      <c r="V3207" s="48"/>
    </row>
    <row r="3208" spans="1:22" x14ac:dyDescent="0.25">
      <c r="A3208" s="8"/>
      <c r="B3208" s="60" t="s">
        <v>3203</v>
      </c>
      <c r="C3208" s="45">
        <v>65.808999999999997</v>
      </c>
      <c r="D3208" s="24">
        <v>0.44618911591856042</v>
      </c>
      <c r="E3208" s="10">
        <v>64.265000000000001</v>
      </c>
      <c r="F3208" s="24">
        <v>0.31464203962427972</v>
      </c>
      <c r="G3208" s="10">
        <v>71.259</v>
      </c>
      <c r="H3208" s="24">
        <v>0.34772492244053776</v>
      </c>
      <c r="I3208" s="10">
        <v>48.43</v>
      </c>
      <c r="J3208" s="24">
        <v>0.2572942570338641</v>
      </c>
      <c r="K3208" s="10">
        <v>54.377000000000002</v>
      </c>
      <c r="L3208" s="61">
        <v>0.39894816834131452</v>
      </c>
      <c r="Q3208" s="48"/>
      <c r="R3208" s="48"/>
      <c r="S3208" s="48"/>
      <c r="T3208" s="48"/>
      <c r="U3208" s="48"/>
      <c r="V3208" s="48"/>
    </row>
    <row r="3209" spans="1:22" x14ac:dyDescent="0.25">
      <c r="A3209" s="8"/>
      <c r="B3209" s="60" t="s">
        <v>3204</v>
      </c>
      <c r="C3209" s="45">
        <v>65.37</v>
      </c>
      <c r="D3209" s="24">
        <v>0.44509743272502322</v>
      </c>
      <c r="E3209" s="10">
        <v>63.695</v>
      </c>
      <c r="F3209" s="24">
        <v>0.30098666035204041</v>
      </c>
      <c r="G3209" s="10">
        <v>70.376999999999995</v>
      </c>
      <c r="H3209" s="24">
        <v>0.34407675514190511</v>
      </c>
      <c r="I3209" s="10">
        <v>46.465000000000003</v>
      </c>
      <c r="J3209" s="24">
        <v>0.26297082297186453</v>
      </c>
      <c r="K3209" s="10">
        <v>52.62</v>
      </c>
      <c r="L3209" s="61">
        <v>0.40629410274658334</v>
      </c>
      <c r="Q3209" s="48"/>
      <c r="R3209" s="48"/>
      <c r="S3209" s="48"/>
      <c r="T3209" s="48"/>
      <c r="U3209" s="48"/>
      <c r="V3209" s="48"/>
    </row>
    <row r="3210" spans="1:22" x14ac:dyDescent="0.25">
      <c r="A3210" s="8"/>
      <c r="B3210" s="60" t="s">
        <v>3205</v>
      </c>
      <c r="C3210" s="45">
        <v>64.311000000000007</v>
      </c>
      <c r="D3210" s="24">
        <v>0.420698313349466</v>
      </c>
      <c r="E3210" s="10">
        <v>63.039000000000001</v>
      </c>
      <c r="F3210" s="24">
        <v>0.28712605572657668</v>
      </c>
      <c r="G3210" s="10">
        <v>69.204999999999998</v>
      </c>
      <c r="H3210" s="24">
        <v>0.33886303573480409</v>
      </c>
      <c r="I3210" s="10">
        <v>45.085999999999999</v>
      </c>
      <c r="J3210" s="24">
        <v>0.25345346127306106</v>
      </c>
      <c r="K3210" s="10">
        <v>51.713000000000001</v>
      </c>
      <c r="L3210" s="61">
        <v>0.40506374920087329</v>
      </c>
      <c r="Q3210" s="48"/>
      <c r="R3210" s="48"/>
      <c r="S3210" s="48"/>
      <c r="T3210" s="48"/>
      <c r="U3210" s="48"/>
      <c r="V3210" s="48"/>
    </row>
    <row r="3211" spans="1:22" x14ac:dyDescent="0.25">
      <c r="A3211" s="8"/>
      <c r="B3211" s="60" t="s">
        <v>3206</v>
      </c>
      <c r="C3211" s="45">
        <v>63.057000000000002</v>
      </c>
      <c r="D3211" s="24">
        <v>0.37726751696657629</v>
      </c>
      <c r="E3211" s="10">
        <v>62.414000000000001</v>
      </c>
      <c r="F3211" s="24">
        <v>0.26379351172152499</v>
      </c>
      <c r="G3211" s="10">
        <v>67.960999999999999</v>
      </c>
      <c r="H3211" s="24">
        <v>0.32653969895438356</v>
      </c>
      <c r="I3211" s="10">
        <v>43.893000000000001</v>
      </c>
      <c r="J3211" s="24">
        <v>0.22415925631778352</v>
      </c>
      <c r="K3211" s="10">
        <v>50.59</v>
      </c>
      <c r="L3211" s="61">
        <v>0.38097535674221683</v>
      </c>
      <c r="Q3211" s="48"/>
      <c r="R3211" s="48"/>
      <c r="S3211" s="48"/>
      <c r="T3211" s="48"/>
      <c r="U3211" s="48"/>
      <c r="V3211" s="48"/>
    </row>
    <row r="3212" spans="1:22" x14ac:dyDescent="0.25">
      <c r="A3212" s="8"/>
      <c r="B3212" s="60" t="s">
        <v>3207</v>
      </c>
      <c r="C3212" s="45">
        <v>61.363</v>
      </c>
      <c r="D3212" s="24">
        <v>0.30567129419042594</v>
      </c>
      <c r="E3212" s="10">
        <v>60.752000000000002</v>
      </c>
      <c r="F3212" s="24">
        <v>0.2226852948141132</v>
      </c>
      <c r="G3212" s="10">
        <v>66.272999999999996</v>
      </c>
      <c r="H3212" s="24">
        <v>0.29260025278639551</v>
      </c>
      <c r="I3212" s="10">
        <v>43.048999999999999</v>
      </c>
      <c r="J3212" s="24">
        <v>0.18069967581079849</v>
      </c>
      <c r="K3212" s="10">
        <v>49.707999999999998</v>
      </c>
      <c r="L3212" s="61">
        <v>0.35524649288928023</v>
      </c>
      <c r="Q3212" s="48"/>
      <c r="R3212" s="48"/>
      <c r="S3212" s="48"/>
      <c r="T3212" s="48"/>
      <c r="U3212" s="48"/>
      <c r="V3212" s="48"/>
    </row>
    <row r="3213" spans="1:22" x14ac:dyDescent="0.25">
      <c r="A3213" s="8"/>
      <c r="B3213" s="60" t="s">
        <v>3208</v>
      </c>
      <c r="C3213" s="45">
        <v>60.451000000000001</v>
      </c>
      <c r="D3213" s="24">
        <v>0.22255781372245775</v>
      </c>
      <c r="E3213" s="10">
        <v>60.212000000000003</v>
      </c>
      <c r="F3213" s="24">
        <v>0.17022653721682848</v>
      </c>
      <c r="G3213" s="10">
        <v>65.825999999999993</v>
      </c>
      <c r="H3213" s="24">
        <v>0.23780592899000344</v>
      </c>
      <c r="I3213" s="10">
        <v>43.834000000000003</v>
      </c>
      <c r="J3213" s="24">
        <v>0.13530016795344174</v>
      </c>
      <c r="K3213" s="10">
        <v>50.106000000000002</v>
      </c>
      <c r="L3213" s="61">
        <v>0.32196663570678985</v>
      </c>
      <c r="Q3213" s="48"/>
      <c r="R3213" s="48"/>
      <c r="S3213" s="48"/>
      <c r="T3213" s="48"/>
      <c r="U3213" s="48"/>
      <c r="V3213" s="48"/>
    </row>
    <row r="3214" spans="1:22" x14ac:dyDescent="0.25">
      <c r="A3214" s="8"/>
      <c r="B3214" s="60" t="s">
        <v>3209</v>
      </c>
      <c r="C3214" s="45">
        <v>60.179000000000002</v>
      </c>
      <c r="D3214" s="24">
        <v>0.13773402958461453</v>
      </c>
      <c r="E3214" s="10">
        <v>59.76</v>
      </c>
      <c r="F3214" s="24">
        <v>0.11030073407530191</v>
      </c>
      <c r="G3214" s="10">
        <v>65.41</v>
      </c>
      <c r="H3214" s="24">
        <v>0.17328794668505113</v>
      </c>
      <c r="I3214" s="10">
        <v>45.543999999999997</v>
      </c>
      <c r="J3214" s="24">
        <v>8.5773432109052555E-2</v>
      </c>
      <c r="K3214" s="10">
        <v>50.826999999999998</v>
      </c>
      <c r="L3214" s="61">
        <v>0.27703460670904551</v>
      </c>
      <c r="Q3214" s="48"/>
      <c r="R3214" s="48"/>
      <c r="S3214" s="48"/>
      <c r="T3214" s="48"/>
      <c r="U3214" s="48"/>
      <c r="V3214" s="48"/>
    </row>
    <row r="3215" spans="1:22" x14ac:dyDescent="0.25">
      <c r="A3215" s="8"/>
      <c r="B3215" s="60" t="s">
        <v>3210</v>
      </c>
      <c r="C3215" s="45">
        <v>59.640999999999998</v>
      </c>
      <c r="D3215" s="24">
        <v>7.0759265661105145E-2</v>
      </c>
      <c r="E3215" s="10">
        <v>58.914000000000001</v>
      </c>
      <c r="F3215" s="24">
        <v>5.899439576920041E-2</v>
      </c>
      <c r="G3215" s="10">
        <v>64.5</v>
      </c>
      <c r="H3215" s="24">
        <v>0.11642537056187521</v>
      </c>
      <c r="I3215" s="10">
        <v>45.874000000000002</v>
      </c>
      <c r="J3215" s="24">
        <v>4.49438202247191E-2</v>
      </c>
      <c r="K3215" s="10">
        <v>50.795999999999999</v>
      </c>
      <c r="L3215" s="61">
        <v>0.23692749357683077</v>
      </c>
      <c r="Q3215" s="48"/>
      <c r="R3215" s="48"/>
      <c r="S3215" s="48"/>
      <c r="T3215" s="48"/>
      <c r="U3215" s="48"/>
      <c r="V3215" s="48"/>
    </row>
    <row r="3216" spans="1:22" x14ac:dyDescent="0.25">
      <c r="A3216" s="8"/>
      <c r="B3216" s="60" t="s">
        <v>3211</v>
      </c>
      <c r="C3216" s="45">
        <v>57.997999999999998</v>
      </c>
      <c r="D3216" s="24">
        <v>3.5970961227051908E-2</v>
      </c>
      <c r="E3216" s="10">
        <v>56.389000000000003</v>
      </c>
      <c r="F3216" s="24">
        <v>3.24413923750888E-2</v>
      </c>
      <c r="G3216" s="10">
        <v>62.531999999999996</v>
      </c>
      <c r="H3216" s="24">
        <v>7.396874640928415E-2</v>
      </c>
      <c r="I3216" s="10">
        <v>45.552999999999997</v>
      </c>
      <c r="J3216" s="24">
        <v>2.3500462197455961E-2</v>
      </c>
      <c r="K3216" s="10">
        <v>48.945</v>
      </c>
      <c r="L3216" s="61">
        <v>0.20103011953729058</v>
      </c>
      <c r="Q3216" s="48"/>
      <c r="R3216" s="48"/>
      <c r="S3216" s="48"/>
      <c r="T3216" s="48"/>
      <c r="U3216" s="48"/>
      <c r="V3216" s="48"/>
    </row>
    <row r="3217" spans="1:22" x14ac:dyDescent="0.25">
      <c r="A3217" s="8"/>
      <c r="B3217" s="60" t="s">
        <v>3212</v>
      </c>
      <c r="C3217" s="45">
        <v>57.1</v>
      </c>
      <c r="D3217" s="24">
        <v>3.8700169210894995E-2</v>
      </c>
      <c r="E3217" s="10">
        <v>55.421999999999997</v>
      </c>
      <c r="F3217" s="24">
        <v>3.7477306811903068E-2</v>
      </c>
      <c r="G3217" s="10">
        <v>61.609000000000002</v>
      </c>
      <c r="H3217" s="24">
        <v>5.6905664713317247E-2</v>
      </c>
      <c r="I3217" s="10">
        <v>46.433</v>
      </c>
      <c r="J3217" s="24">
        <v>2.2537008345593499E-2</v>
      </c>
      <c r="K3217" s="10">
        <v>47.186999999999998</v>
      </c>
      <c r="L3217" s="61">
        <v>0.17844951328661207</v>
      </c>
      <c r="Q3217" s="48"/>
      <c r="R3217" s="48"/>
      <c r="S3217" s="48"/>
      <c r="T3217" s="48"/>
      <c r="U3217" s="48"/>
      <c r="V3217" s="48"/>
    </row>
    <row r="3218" spans="1:22" x14ac:dyDescent="0.25">
      <c r="A3218" s="8"/>
      <c r="B3218" s="60" t="s">
        <v>3213</v>
      </c>
      <c r="C3218" s="45">
        <v>53.238</v>
      </c>
      <c r="D3218" s="24">
        <v>5.3419697603755388E-2</v>
      </c>
      <c r="E3218" s="10">
        <v>52.012</v>
      </c>
      <c r="F3218" s="24">
        <v>5.0011839924224484E-2</v>
      </c>
      <c r="G3218" s="10">
        <v>58.563000000000002</v>
      </c>
      <c r="H3218" s="24">
        <v>5.1332873721705162E-2</v>
      </c>
      <c r="I3218" s="10">
        <v>45.429000000000002</v>
      </c>
      <c r="J3218" s="24">
        <v>2.7119923965263582E-2</v>
      </c>
      <c r="K3218" s="10">
        <v>45.372999999999998</v>
      </c>
      <c r="L3218" s="61">
        <v>0.17547012773964754</v>
      </c>
      <c r="Q3218" s="48"/>
      <c r="R3218" s="48"/>
      <c r="S3218" s="48"/>
      <c r="T3218" s="48"/>
      <c r="U3218" s="48"/>
      <c r="V3218" s="48"/>
    </row>
    <row r="3219" spans="1:22" x14ac:dyDescent="0.25">
      <c r="A3219" s="8"/>
      <c r="B3219" s="60" t="s">
        <v>3214</v>
      </c>
      <c r="C3219" s="45">
        <v>47.103999999999999</v>
      </c>
      <c r="D3219" s="24">
        <v>6.6156001528356476E-2</v>
      </c>
      <c r="E3219" s="10">
        <v>46.710999999999999</v>
      </c>
      <c r="F3219" s="24">
        <v>6.2593732733443833E-2</v>
      </c>
      <c r="G3219" s="10">
        <v>53.290999999999997</v>
      </c>
      <c r="H3219" s="24">
        <v>5.0068941744226131E-2</v>
      </c>
      <c r="I3219" s="10">
        <v>41.987000000000002</v>
      </c>
      <c r="J3219" s="24">
        <v>3.0765425026364784E-2</v>
      </c>
      <c r="K3219" s="10">
        <v>42.290999999999997</v>
      </c>
      <c r="L3219" s="61">
        <v>0.17981255201862417</v>
      </c>
      <c r="Q3219" s="48"/>
      <c r="R3219" s="48"/>
      <c r="S3219" s="48"/>
      <c r="T3219" s="48"/>
      <c r="U3219" s="48"/>
      <c r="V3219" s="48"/>
    </row>
    <row r="3220" spans="1:22" x14ac:dyDescent="0.25">
      <c r="A3220" s="8"/>
      <c r="B3220" s="60" t="s">
        <v>3215</v>
      </c>
      <c r="C3220" s="45">
        <v>43.487000000000002</v>
      </c>
      <c r="D3220" s="24">
        <v>7.3405841911898445E-2</v>
      </c>
      <c r="E3220" s="10">
        <v>43.014000000000003</v>
      </c>
      <c r="F3220" s="24">
        <v>7.4526515151515149E-2</v>
      </c>
      <c r="G3220" s="10">
        <v>49.512999999999998</v>
      </c>
      <c r="H3220" s="24">
        <v>4.965893587994543E-2</v>
      </c>
      <c r="I3220" s="10">
        <v>38.697000000000003</v>
      </c>
      <c r="J3220" s="24">
        <v>3.2906811762102493E-2</v>
      </c>
      <c r="K3220" s="10">
        <v>39.707999999999998</v>
      </c>
      <c r="L3220" s="61">
        <v>0.17876313281787148</v>
      </c>
      <c r="Q3220" s="48"/>
      <c r="R3220" s="48"/>
      <c r="S3220" s="48"/>
      <c r="T3220" s="48"/>
      <c r="U3220" s="48"/>
      <c r="V3220" s="48"/>
    </row>
    <row r="3221" spans="1:22" x14ac:dyDescent="0.25">
      <c r="A3221" s="8"/>
      <c r="B3221" s="60" t="s">
        <v>3216</v>
      </c>
      <c r="C3221" s="45">
        <v>41.402999999999999</v>
      </c>
      <c r="D3221" s="24">
        <v>7.0441235313375289E-2</v>
      </c>
      <c r="E3221" s="10">
        <v>40.914000000000001</v>
      </c>
      <c r="F3221" s="24">
        <v>8.1960227272727268E-2</v>
      </c>
      <c r="G3221" s="10">
        <v>47.405000000000001</v>
      </c>
      <c r="H3221" s="24">
        <v>5.1611976735836861E-2</v>
      </c>
      <c r="I3221" s="10">
        <v>36.896000000000001</v>
      </c>
      <c r="J3221" s="24">
        <v>3.4000234304830582E-2</v>
      </c>
      <c r="K3221" s="10">
        <v>37.139000000000003</v>
      </c>
      <c r="L3221" s="61">
        <v>0.1862055655404509</v>
      </c>
      <c r="Q3221" s="48"/>
      <c r="R3221" s="48"/>
      <c r="S3221" s="48"/>
      <c r="T3221" s="48"/>
      <c r="U3221" s="48"/>
      <c r="V3221" s="48"/>
    </row>
    <row r="3222" spans="1:22" x14ac:dyDescent="0.25">
      <c r="A3222" s="8"/>
      <c r="B3222" s="60" t="s">
        <v>3217</v>
      </c>
      <c r="C3222" s="45">
        <v>40.366999999999997</v>
      </c>
      <c r="D3222" s="24">
        <v>6.2747808373649558E-2</v>
      </c>
      <c r="E3222" s="10">
        <v>39.838999999999999</v>
      </c>
      <c r="F3222" s="24">
        <v>9.1540404040404047E-2</v>
      </c>
      <c r="G3222" s="10">
        <v>46.465000000000003</v>
      </c>
      <c r="H3222" s="24">
        <v>4.8036188698212107E-2</v>
      </c>
      <c r="I3222" s="10">
        <v>36.057000000000002</v>
      </c>
      <c r="J3222" s="24">
        <v>3.4039285109928014E-2</v>
      </c>
      <c r="K3222" s="10">
        <v>35.942</v>
      </c>
      <c r="L3222" s="61">
        <v>0.1866156833890209</v>
      </c>
      <c r="Q3222" s="48"/>
      <c r="R3222" s="48"/>
      <c r="S3222" s="48"/>
      <c r="T3222" s="48"/>
      <c r="U3222" s="48"/>
      <c r="V3222" s="48"/>
    </row>
    <row r="3223" spans="1:22" x14ac:dyDescent="0.25">
      <c r="A3223" s="8"/>
      <c r="B3223" s="60" t="s">
        <v>3218</v>
      </c>
      <c r="C3223" s="45">
        <v>40.923999999999999</v>
      </c>
      <c r="D3223" s="24">
        <v>6.3784511294605509E-2</v>
      </c>
      <c r="E3223" s="10">
        <v>40.131999999999998</v>
      </c>
      <c r="F3223" s="24">
        <v>9.9100378787878793E-2</v>
      </c>
      <c r="G3223" s="10">
        <v>46.972999999999999</v>
      </c>
      <c r="H3223" s="24">
        <v>4.4029582824728943E-2</v>
      </c>
      <c r="I3223" s="10">
        <v>36.124000000000002</v>
      </c>
      <c r="J3223" s="24">
        <v>3.3791963344310949E-2</v>
      </c>
      <c r="K3223" s="10">
        <v>35.359000000000002</v>
      </c>
      <c r="L3223" s="61">
        <v>0.18470984162213672</v>
      </c>
      <c r="Q3223" s="48"/>
      <c r="R3223" s="48"/>
      <c r="S3223" s="48"/>
      <c r="T3223" s="48"/>
      <c r="U3223" s="48"/>
      <c r="V3223" s="48"/>
    </row>
    <row r="3224" spans="1:22" x14ac:dyDescent="0.25">
      <c r="A3224" s="8"/>
      <c r="B3224" s="60" t="s">
        <v>3219</v>
      </c>
      <c r="C3224" s="45">
        <v>42.33</v>
      </c>
      <c r="D3224" s="24">
        <v>6.4421083263613552E-2</v>
      </c>
      <c r="E3224" s="10">
        <v>41.713999999999999</v>
      </c>
      <c r="F3224" s="24">
        <v>0.11044823232323232</v>
      </c>
      <c r="G3224" s="10">
        <v>48.561999999999998</v>
      </c>
      <c r="H3224" s="24">
        <v>3.8529475120269982E-2</v>
      </c>
      <c r="I3224" s="10">
        <v>37.704000000000001</v>
      </c>
      <c r="J3224" s="24">
        <v>3.5093656847558677E-2</v>
      </c>
      <c r="K3224" s="10">
        <v>35.380000000000003</v>
      </c>
      <c r="L3224" s="61">
        <v>0.18366042242138403</v>
      </c>
      <c r="Q3224" s="48"/>
      <c r="R3224" s="48"/>
      <c r="S3224" s="48"/>
      <c r="T3224" s="48"/>
      <c r="U3224" s="48"/>
      <c r="V3224" s="48"/>
    </row>
    <row r="3225" spans="1:22" x14ac:dyDescent="0.25">
      <c r="A3225" s="8"/>
      <c r="B3225" s="60" t="s">
        <v>3220</v>
      </c>
      <c r="C3225" s="45">
        <v>45.378999999999998</v>
      </c>
      <c r="D3225" s="24">
        <v>6.7385689862136694E-2</v>
      </c>
      <c r="E3225" s="10">
        <v>44.765999999999998</v>
      </c>
      <c r="F3225" s="24">
        <v>0.11677714646464646</v>
      </c>
      <c r="G3225" s="10">
        <v>51.820999999999998</v>
      </c>
      <c r="H3225" s="24">
        <v>3.5470668485675309E-2</v>
      </c>
      <c r="I3225" s="10">
        <v>40.210999999999999</v>
      </c>
      <c r="J3225" s="24">
        <v>3.7488772893534486E-2</v>
      </c>
      <c r="K3225" s="10">
        <v>34.802</v>
      </c>
      <c r="L3225" s="61">
        <v>0.1872187978722121</v>
      </c>
      <c r="Q3225" s="48"/>
      <c r="R3225" s="48"/>
      <c r="S3225" s="48"/>
      <c r="T3225" s="48"/>
      <c r="U3225" s="48"/>
      <c r="V3225" s="48"/>
    </row>
    <row r="3226" spans="1:22" x14ac:dyDescent="0.25">
      <c r="A3226" s="8"/>
      <c r="B3226" s="60" t="s">
        <v>3221</v>
      </c>
      <c r="C3226" s="45">
        <v>53.167999999999999</v>
      </c>
      <c r="D3226" s="24">
        <v>8.4082063220690409E-2</v>
      </c>
      <c r="E3226" s="10">
        <v>51.82</v>
      </c>
      <c r="F3226" s="24">
        <v>0.12681502525252525</v>
      </c>
      <c r="G3226" s="10">
        <v>59.323999999999998</v>
      </c>
      <c r="H3226" s="24">
        <v>4.4087025202843397E-2</v>
      </c>
      <c r="I3226" s="10">
        <v>45.594999999999999</v>
      </c>
      <c r="J3226" s="24">
        <v>4.4973510537208911E-2</v>
      </c>
      <c r="K3226" s="10">
        <v>35.384</v>
      </c>
      <c r="L3226" s="61">
        <v>0.20107836869594586</v>
      </c>
      <c r="Q3226" s="48"/>
      <c r="R3226" s="48"/>
      <c r="S3226" s="48"/>
      <c r="T3226" s="48"/>
      <c r="U3226" s="48"/>
      <c r="V3226" s="48"/>
    </row>
    <row r="3227" spans="1:22" x14ac:dyDescent="0.25">
      <c r="A3227" s="8"/>
      <c r="B3227" s="60" t="s">
        <v>3222</v>
      </c>
      <c r="C3227" s="45">
        <v>60.107999999999997</v>
      </c>
      <c r="D3227" s="24">
        <v>0.11829325961223673</v>
      </c>
      <c r="E3227" s="10">
        <v>58.222999999999999</v>
      </c>
      <c r="F3227" s="24">
        <v>0.15315656565656566</v>
      </c>
      <c r="G3227" s="10">
        <v>65.513999999999996</v>
      </c>
      <c r="H3227" s="24">
        <v>6.3904645652330005E-2</v>
      </c>
      <c r="I3227" s="10">
        <v>51.11</v>
      </c>
      <c r="J3227" s="24">
        <v>6.4433828410762409E-2</v>
      </c>
      <c r="K3227" s="10">
        <v>37.915999999999997</v>
      </c>
      <c r="L3227" s="61">
        <v>0.22803758609459249</v>
      </c>
      <c r="Q3227" s="48"/>
      <c r="R3227" s="48"/>
      <c r="S3227" s="48"/>
      <c r="T3227" s="48"/>
      <c r="U3227" s="48"/>
      <c r="V3227" s="48"/>
    </row>
    <row r="3228" spans="1:22" x14ac:dyDescent="0.25">
      <c r="A3228" s="8"/>
      <c r="B3228" s="60" t="s">
        <v>3223</v>
      </c>
      <c r="C3228" s="45">
        <v>63.813000000000002</v>
      </c>
      <c r="D3228" s="24">
        <v>0.17245644028954932</v>
      </c>
      <c r="E3228" s="10">
        <v>61.24</v>
      </c>
      <c r="F3228" s="24">
        <v>0.2043560606060606</v>
      </c>
      <c r="G3228" s="10">
        <v>68.076999999999998</v>
      </c>
      <c r="H3228" s="24">
        <v>0.1009549795361528</v>
      </c>
      <c r="I3228" s="10">
        <v>54.628</v>
      </c>
      <c r="J3228" s="24">
        <v>9.3136170157374742E-2</v>
      </c>
      <c r="K3228" s="10">
        <v>41.177</v>
      </c>
      <c r="L3228" s="61">
        <v>0.26839800730974755</v>
      </c>
      <c r="Q3228" s="48"/>
      <c r="R3228" s="48"/>
      <c r="S3228" s="48"/>
      <c r="T3228" s="48"/>
      <c r="U3228" s="48"/>
      <c r="V3228" s="48"/>
    </row>
    <row r="3229" spans="1:22" x14ac:dyDescent="0.25">
      <c r="A3229" s="8"/>
      <c r="B3229" s="60" t="s">
        <v>3224</v>
      </c>
      <c r="C3229" s="45">
        <v>64.864999999999995</v>
      </c>
      <c r="D3229" s="24">
        <v>0.24347968426030336</v>
      </c>
      <c r="E3229" s="10">
        <v>62.66</v>
      </c>
      <c r="F3229" s="24">
        <v>0.27537878787878789</v>
      </c>
      <c r="G3229" s="10">
        <v>68.872</v>
      </c>
      <c r="H3229" s="24">
        <v>0.14854598980397787</v>
      </c>
      <c r="I3229" s="10">
        <v>56.143999999999998</v>
      </c>
      <c r="J3229" s="24">
        <v>0.12498861018184658</v>
      </c>
      <c r="K3229" s="10">
        <v>44.607999999999997</v>
      </c>
      <c r="L3229" s="61">
        <v>0.32531995223333293</v>
      </c>
      <c r="Q3229" s="48"/>
      <c r="R3229" s="48"/>
      <c r="S3229" s="48"/>
      <c r="T3229" s="48"/>
      <c r="U3229" s="48"/>
      <c r="V3229" s="48"/>
    </row>
    <row r="3230" spans="1:22" x14ac:dyDescent="0.25">
      <c r="A3230" s="8"/>
      <c r="B3230" s="60" t="s">
        <v>3225</v>
      </c>
      <c r="C3230" s="45">
        <v>66.507000000000005</v>
      </c>
      <c r="D3230" s="24">
        <v>0.29651522316394457</v>
      </c>
      <c r="E3230" s="10">
        <v>63.530999999999999</v>
      </c>
      <c r="F3230" s="24">
        <v>0.34515467171717173</v>
      </c>
      <c r="G3230" s="10">
        <v>70.441000000000003</v>
      </c>
      <c r="H3230" s="24">
        <v>0.18117326057298772</v>
      </c>
      <c r="I3230" s="10">
        <v>57.774000000000001</v>
      </c>
      <c r="J3230" s="24">
        <v>0.16159223149317262</v>
      </c>
      <c r="K3230" s="10">
        <v>47.713000000000001</v>
      </c>
      <c r="L3230" s="61">
        <v>0.36481188859269265</v>
      </c>
      <c r="Q3230" s="48"/>
      <c r="R3230" s="48"/>
      <c r="S3230" s="48"/>
      <c r="T3230" s="48"/>
      <c r="U3230" s="48"/>
      <c r="V3230" s="48"/>
    </row>
    <row r="3231" spans="1:22" x14ac:dyDescent="0.25">
      <c r="A3231" s="8"/>
      <c r="B3231" s="60" t="s">
        <v>3226</v>
      </c>
      <c r="C3231" s="45">
        <v>68.013000000000005</v>
      </c>
      <c r="D3231" s="24">
        <v>0.32301480484522205</v>
      </c>
      <c r="E3231" s="10">
        <v>64.832999999999998</v>
      </c>
      <c r="F3231" s="24">
        <v>0.41070075757575758</v>
      </c>
      <c r="G3231" s="10">
        <v>71.646000000000001</v>
      </c>
      <c r="H3231" s="24">
        <v>0.19125439793207438</v>
      </c>
      <c r="I3231" s="10">
        <v>58.405999999999999</v>
      </c>
      <c r="J3231" s="24">
        <v>0.19645158351014669</v>
      </c>
      <c r="K3231" s="10">
        <v>50.417999999999999</v>
      </c>
      <c r="L3231" s="61">
        <v>0.39031156894201657</v>
      </c>
      <c r="Q3231" s="48"/>
      <c r="R3231" s="48"/>
      <c r="S3231" s="48"/>
      <c r="T3231" s="48"/>
      <c r="U3231" s="48"/>
      <c r="V3231" s="48"/>
    </row>
    <row r="3232" spans="1:22" x14ac:dyDescent="0.25">
      <c r="A3232" s="8"/>
      <c r="B3232" s="60" t="s">
        <v>3227</v>
      </c>
      <c r="C3232" s="45">
        <v>67.731999999999999</v>
      </c>
      <c r="D3232" s="24">
        <v>0.34363973664108255</v>
      </c>
      <c r="E3232" s="10">
        <v>64.322999999999993</v>
      </c>
      <c r="F3232" s="24">
        <v>0.43735795454545456</v>
      </c>
      <c r="G3232" s="10">
        <v>70.385999999999996</v>
      </c>
      <c r="H3232" s="24">
        <v>0.20636174337617577</v>
      </c>
      <c r="I3232" s="10">
        <v>57.500999999999998</v>
      </c>
      <c r="J3232" s="24">
        <v>0.22951459849263892</v>
      </c>
      <c r="K3232" s="10">
        <v>48.493000000000002</v>
      </c>
      <c r="L3232" s="61">
        <v>0.40201198991592585</v>
      </c>
      <c r="Q3232" s="48"/>
      <c r="R3232" s="48"/>
      <c r="S3232" s="48"/>
      <c r="T3232" s="48"/>
      <c r="U3232" s="48"/>
      <c r="V3232" s="48"/>
    </row>
    <row r="3233" spans="1:22" x14ac:dyDescent="0.25">
      <c r="A3233" s="8"/>
      <c r="B3233" s="60" t="s">
        <v>3228</v>
      </c>
      <c r="C3233" s="45">
        <v>67.575999999999993</v>
      </c>
      <c r="D3233" s="24">
        <v>0.35124222472809286</v>
      </c>
      <c r="E3233" s="10">
        <v>63.484000000000002</v>
      </c>
      <c r="F3233" s="24">
        <v>0.43355429292929293</v>
      </c>
      <c r="G3233" s="10">
        <v>69.870999999999995</v>
      </c>
      <c r="H3233" s="24">
        <v>0.22009047174553026</v>
      </c>
      <c r="I3233" s="10">
        <v>55.972000000000001</v>
      </c>
      <c r="J3233" s="24">
        <v>0.25470236778048239</v>
      </c>
      <c r="K3233" s="10">
        <v>46.603000000000002</v>
      </c>
      <c r="L3233" s="61">
        <v>0.41859763820368384</v>
      </c>
      <c r="Q3233" s="48"/>
      <c r="R3233" s="48"/>
      <c r="S3233" s="48"/>
      <c r="T3233" s="48"/>
      <c r="U3233" s="48"/>
      <c r="V3233" s="48"/>
    </row>
    <row r="3234" spans="1:22" x14ac:dyDescent="0.25">
      <c r="A3234" s="8"/>
      <c r="B3234" s="60" t="s">
        <v>3229</v>
      </c>
      <c r="C3234" s="45">
        <v>66.593999999999994</v>
      </c>
      <c r="D3234" s="24">
        <v>0.32457895311192753</v>
      </c>
      <c r="E3234" s="10">
        <v>61.5</v>
      </c>
      <c r="F3234" s="24">
        <v>0.39958964646464645</v>
      </c>
      <c r="G3234" s="10">
        <v>68.72</v>
      </c>
      <c r="H3234" s="24">
        <v>0.22702663890285057</v>
      </c>
      <c r="I3234" s="10">
        <v>54.665999999999997</v>
      </c>
      <c r="J3234" s="24">
        <v>0.26303320620126786</v>
      </c>
      <c r="K3234" s="10">
        <v>45.338000000000001</v>
      </c>
      <c r="L3234" s="61">
        <v>0.41903188063158148</v>
      </c>
      <c r="Q3234" s="48"/>
      <c r="R3234" s="48"/>
      <c r="S3234" s="48"/>
      <c r="T3234" s="48"/>
      <c r="U3234" s="48"/>
      <c r="V3234" s="48"/>
    </row>
    <row r="3235" spans="1:22" x14ac:dyDescent="0.25">
      <c r="A3235" s="8"/>
      <c r="B3235" s="60" t="s">
        <v>3230</v>
      </c>
      <c r="C3235" s="45">
        <v>64.783000000000001</v>
      </c>
      <c r="D3235" s="24">
        <v>0.28987668691571788</v>
      </c>
      <c r="E3235" s="10">
        <v>60.463999999999999</v>
      </c>
      <c r="F3235" s="24">
        <v>0.35593434343434344</v>
      </c>
      <c r="G3235" s="10">
        <v>67.498000000000005</v>
      </c>
      <c r="H3235" s="24">
        <v>0.22605011847490486</v>
      </c>
      <c r="I3235" s="10">
        <v>53.442</v>
      </c>
      <c r="J3235" s="24">
        <v>0.24945654296239408</v>
      </c>
      <c r="K3235" s="10">
        <v>44.026000000000003</v>
      </c>
      <c r="L3235" s="61">
        <v>0.40710227615405958</v>
      </c>
      <c r="Q3235" s="48"/>
      <c r="R3235" s="48"/>
      <c r="S3235" s="48"/>
      <c r="T3235" s="48"/>
      <c r="U3235" s="48"/>
      <c r="V3235" s="48"/>
    </row>
    <row r="3236" spans="1:22" x14ac:dyDescent="0.25">
      <c r="A3236" s="8"/>
      <c r="B3236" s="60" t="s">
        <v>3231</v>
      </c>
      <c r="C3236" s="45">
        <v>63.603999999999999</v>
      </c>
      <c r="D3236" s="24">
        <v>0.23964206467571206</v>
      </c>
      <c r="E3236" s="10">
        <v>58.337000000000003</v>
      </c>
      <c r="F3236" s="24">
        <v>0.29714330808080808</v>
      </c>
      <c r="G3236" s="10">
        <v>65.881</v>
      </c>
      <c r="H3236" s="24">
        <v>0.20874560206792561</v>
      </c>
      <c r="I3236" s="10">
        <v>52.908000000000001</v>
      </c>
      <c r="J3236" s="24">
        <v>0.22102755685146375</v>
      </c>
      <c r="K3236" s="10">
        <v>44.503999999999998</v>
      </c>
      <c r="L3236" s="61">
        <v>0.37219400986695295</v>
      </c>
      <c r="Q3236" s="48"/>
      <c r="R3236" s="48"/>
      <c r="S3236" s="48"/>
      <c r="T3236" s="48"/>
      <c r="U3236" s="48"/>
      <c r="V3236" s="48"/>
    </row>
    <row r="3237" spans="1:22" x14ac:dyDescent="0.25">
      <c r="A3237" s="8"/>
      <c r="B3237" s="60" t="s">
        <v>3232</v>
      </c>
      <c r="C3237" s="45">
        <v>62.508000000000003</v>
      </c>
      <c r="D3237" s="24">
        <v>0.1905714597504638</v>
      </c>
      <c r="E3237" s="10">
        <v>57.286999999999999</v>
      </c>
      <c r="F3237" s="24">
        <v>0.24600694444444443</v>
      </c>
      <c r="G3237" s="10">
        <v>65.456999999999994</v>
      </c>
      <c r="H3237" s="24">
        <v>0.17321749120413585</v>
      </c>
      <c r="I3237" s="10">
        <v>52.911999999999999</v>
      </c>
      <c r="J3237" s="24">
        <v>0.17467425120081226</v>
      </c>
      <c r="K3237" s="10">
        <v>44.798000000000002</v>
      </c>
      <c r="L3237" s="61">
        <v>0.32698454820694062</v>
      </c>
      <c r="Q3237" s="48"/>
      <c r="R3237" s="48"/>
      <c r="S3237" s="48"/>
      <c r="T3237" s="48"/>
      <c r="U3237" s="48"/>
      <c r="V3237" s="48"/>
    </row>
    <row r="3238" spans="1:22" x14ac:dyDescent="0.25">
      <c r="A3238" s="8"/>
      <c r="B3238" s="60" t="s">
        <v>3233</v>
      </c>
      <c r="C3238" s="45">
        <v>62.201999999999998</v>
      </c>
      <c r="D3238" s="24">
        <v>0.13267978611181841</v>
      </c>
      <c r="E3238" s="10">
        <v>57.468000000000004</v>
      </c>
      <c r="F3238" s="24">
        <v>0.18549558080808082</v>
      </c>
      <c r="G3238" s="10">
        <v>65.135999999999996</v>
      </c>
      <c r="H3238" s="24">
        <v>0.13348172614346235</v>
      </c>
      <c r="I3238" s="10">
        <v>52.723999999999997</v>
      </c>
      <c r="J3238" s="24">
        <v>0.11928719263762154</v>
      </c>
      <c r="K3238" s="10">
        <v>46.356000000000002</v>
      </c>
      <c r="L3238" s="61">
        <v>0.27867507810332559</v>
      </c>
      <c r="Q3238" s="48"/>
      <c r="R3238" s="48"/>
      <c r="S3238" s="48"/>
      <c r="T3238" s="48"/>
      <c r="U3238" s="48"/>
      <c r="V3238" s="48"/>
    </row>
    <row r="3239" spans="1:22" x14ac:dyDescent="0.25">
      <c r="A3239" s="8"/>
      <c r="B3239" s="60" t="s">
        <v>3234</v>
      </c>
      <c r="C3239" s="45">
        <v>61.561</v>
      </c>
      <c r="D3239" s="24">
        <v>8.6646538867265657E-2</v>
      </c>
      <c r="E3239" s="10">
        <v>57.322000000000003</v>
      </c>
      <c r="F3239" s="24">
        <v>0.12859848484848485</v>
      </c>
      <c r="G3239" s="10">
        <v>64.542000000000002</v>
      </c>
      <c r="H3239" s="24">
        <v>9.103180871688088E-2</v>
      </c>
      <c r="I3239" s="10">
        <v>52.006</v>
      </c>
      <c r="J3239" s="24">
        <v>7.0968329797065979E-2</v>
      </c>
      <c r="K3239" s="10">
        <v>45.7</v>
      </c>
      <c r="L3239" s="61">
        <v>0.22036596986840043</v>
      </c>
      <c r="Q3239" s="48"/>
      <c r="R3239" s="48"/>
      <c r="S3239" s="48"/>
      <c r="T3239" s="48"/>
      <c r="U3239" s="48"/>
      <c r="V3239" s="48"/>
    </row>
    <row r="3240" spans="1:22" x14ac:dyDescent="0.25">
      <c r="A3240" s="8"/>
      <c r="B3240" s="60" t="s">
        <v>3235</v>
      </c>
      <c r="C3240" s="45">
        <v>59.62</v>
      </c>
      <c r="D3240" s="24">
        <v>6.6949183369102619E-2</v>
      </c>
      <c r="E3240" s="10">
        <v>55.347999999999999</v>
      </c>
      <c r="F3240" s="24">
        <v>8.6442550505050508E-2</v>
      </c>
      <c r="G3240" s="10">
        <v>62.521999999999998</v>
      </c>
      <c r="H3240" s="24">
        <v>6.2698355711926473E-2</v>
      </c>
      <c r="I3240" s="10">
        <v>50.164999999999999</v>
      </c>
      <c r="J3240" s="24">
        <v>4.2109784830063911E-2</v>
      </c>
      <c r="K3240" s="10">
        <v>44.411999999999999</v>
      </c>
      <c r="L3240" s="61">
        <v>0.17422771190427366</v>
      </c>
      <c r="Q3240" s="48"/>
      <c r="R3240" s="48"/>
      <c r="S3240" s="48"/>
      <c r="T3240" s="48"/>
      <c r="U3240" s="48"/>
      <c r="V3240" s="48"/>
    </row>
    <row r="3241" spans="1:22" x14ac:dyDescent="0.25">
      <c r="A3241" s="8"/>
      <c r="B3241" s="60" t="s">
        <v>3236</v>
      </c>
      <c r="C3241" s="45">
        <v>58.491999999999997</v>
      </c>
      <c r="D3241" s="24">
        <v>5.534538576261322E-2</v>
      </c>
      <c r="E3241" s="10">
        <v>54.148000000000003</v>
      </c>
      <c r="F3241" s="24">
        <v>7.4984217171717174E-2</v>
      </c>
      <c r="G3241" s="10">
        <v>61.616</v>
      </c>
      <c r="H3241" s="24">
        <v>6.1061247935664538E-2</v>
      </c>
      <c r="I3241" s="10">
        <v>49.72</v>
      </c>
      <c r="J3241" s="24">
        <v>3.8790466396782214E-2</v>
      </c>
      <c r="K3241" s="10">
        <v>44.290999999999997</v>
      </c>
      <c r="L3241" s="61">
        <v>0.15767825048550715</v>
      </c>
      <c r="Q3241" s="48"/>
      <c r="R3241" s="48"/>
      <c r="S3241" s="48"/>
      <c r="T3241" s="48"/>
      <c r="U3241" s="48"/>
      <c r="V3241" s="48"/>
    </row>
    <row r="3242" spans="1:22" x14ac:dyDescent="0.25">
      <c r="A3242" s="8"/>
      <c r="B3242" s="60" t="s">
        <v>3237</v>
      </c>
      <c r="C3242" s="45">
        <v>54.521999999999998</v>
      </c>
      <c r="D3242" s="24">
        <v>5.2089774835400678E-2</v>
      </c>
      <c r="E3242" s="10">
        <v>51.271999999999998</v>
      </c>
      <c r="F3242" s="24">
        <v>6.6335227272727268E-2</v>
      </c>
      <c r="G3242" s="10">
        <v>58.61</v>
      </c>
      <c r="H3242" s="24">
        <v>6.3904645652330005E-2</v>
      </c>
      <c r="I3242" s="10">
        <v>47.828000000000003</v>
      </c>
      <c r="J3242" s="24">
        <v>3.774911159418403E-2</v>
      </c>
      <c r="K3242" s="10">
        <v>43.228000000000002</v>
      </c>
      <c r="L3242" s="61">
        <v>0.15223815784712255</v>
      </c>
      <c r="Q3242" s="48"/>
      <c r="R3242" s="48"/>
      <c r="S3242" s="48"/>
      <c r="T3242" s="48"/>
      <c r="U3242" s="48"/>
      <c r="V3242" s="48"/>
    </row>
    <row r="3243" spans="1:22" x14ac:dyDescent="0.25">
      <c r="A3243" s="8"/>
      <c r="B3243" s="60" t="s">
        <v>3238</v>
      </c>
      <c r="C3243" s="45">
        <v>49.052</v>
      </c>
      <c r="D3243" s="24">
        <v>6.0619839220108399E-2</v>
      </c>
      <c r="E3243" s="10">
        <v>46.337000000000003</v>
      </c>
      <c r="F3243" s="24">
        <v>6.0101010101010099E-2</v>
      </c>
      <c r="G3243" s="10">
        <v>53.460999999999999</v>
      </c>
      <c r="H3243" s="24">
        <v>6.5800244130106988E-2</v>
      </c>
      <c r="I3243" s="10">
        <v>43.816000000000003</v>
      </c>
      <c r="J3243" s="24">
        <v>3.1735287609179541E-2</v>
      </c>
      <c r="K3243" s="10">
        <v>39.774999999999999</v>
      </c>
      <c r="L3243" s="61">
        <v>0.15775062422349009</v>
      </c>
      <c r="Q3243" s="48"/>
      <c r="R3243" s="48"/>
      <c r="S3243" s="48"/>
      <c r="T3243" s="48"/>
      <c r="U3243" s="48"/>
      <c r="V3243" s="48"/>
    </row>
    <row r="3244" spans="1:22" x14ac:dyDescent="0.25">
      <c r="A3244" s="8"/>
      <c r="B3244" s="60" t="s">
        <v>3239</v>
      </c>
      <c r="C3244" s="45">
        <v>44.957999999999998</v>
      </c>
      <c r="D3244" s="24">
        <v>7.5981595649880884E-2</v>
      </c>
      <c r="E3244" s="10">
        <v>43.017000000000003</v>
      </c>
      <c r="F3244" s="24">
        <v>4.7253163358682279E-2</v>
      </c>
      <c r="G3244" s="10">
        <v>49.518000000000001</v>
      </c>
      <c r="H3244" s="24">
        <v>6.3001622420996717E-2</v>
      </c>
      <c r="I3244" s="10">
        <v>40.487000000000002</v>
      </c>
      <c r="J3244" s="24">
        <v>2.8425655976676383E-2</v>
      </c>
      <c r="K3244" s="10">
        <v>37.164999999999999</v>
      </c>
      <c r="L3244" s="61">
        <v>0.15152465502267684</v>
      </c>
      <c r="Q3244" s="48"/>
      <c r="R3244" s="48"/>
      <c r="S3244" s="48"/>
      <c r="T3244" s="48"/>
      <c r="U3244" s="48"/>
      <c r="V3244" s="48"/>
    </row>
    <row r="3245" spans="1:22" x14ac:dyDescent="0.25">
      <c r="A3245" s="8"/>
      <c r="B3245" s="60" t="s">
        <v>3240</v>
      </c>
      <c r="C3245" s="45">
        <v>43.054000000000002</v>
      </c>
      <c r="D3245" s="24">
        <v>9.387673450088202E-2</v>
      </c>
      <c r="E3245" s="10">
        <v>41.125999999999998</v>
      </c>
      <c r="F3245" s="24">
        <v>4.0326906692751886E-2</v>
      </c>
      <c r="G3245" s="10">
        <v>47.331000000000003</v>
      </c>
      <c r="H3245" s="24">
        <v>5.7603124237246763E-2</v>
      </c>
      <c r="I3245" s="10">
        <v>38.045000000000002</v>
      </c>
      <c r="J3245" s="24">
        <v>2.8933256976259893E-2</v>
      </c>
      <c r="K3245" s="10">
        <v>35.031999999999996</v>
      </c>
      <c r="L3245" s="61">
        <v>0.14548152079513654</v>
      </c>
      <c r="Q3245" s="48"/>
      <c r="R3245" s="48"/>
      <c r="S3245" s="48"/>
      <c r="T3245" s="48"/>
      <c r="U3245" s="48"/>
      <c r="V3245" s="48"/>
    </row>
    <row r="3246" spans="1:22" x14ac:dyDescent="0.25">
      <c r="A3246" s="8"/>
      <c r="B3246" s="60" t="s">
        <v>3241</v>
      </c>
      <c r="C3246" s="45">
        <v>42.722999999999999</v>
      </c>
      <c r="D3246" s="24">
        <v>0.10587957153509012</v>
      </c>
      <c r="E3246" s="10">
        <v>40.607999999999997</v>
      </c>
      <c r="F3246" s="24">
        <v>3.4079076078381877E-2</v>
      </c>
      <c r="G3246" s="10">
        <v>46.161999999999999</v>
      </c>
      <c r="H3246" s="24">
        <v>5.2893796034401065E-2</v>
      </c>
      <c r="I3246" s="10">
        <v>36.881999999999998</v>
      </c>
      <c r="J3246" s="24">
        <v>3.0377967513536025E-2</v>
      </c>
      <c r="K3246" s="10">
        <v>34.218000000000004</v>
      </c>
      <c r="L3246" s="61">
        <v>0.14145276464344303</v>
      </c>
      <c r="Q3246" s="48"/>
      <c r="R3246" s="48"/>
      <c r="S3246" s="48"/>
      <c r="T3246" s="48"/>
      <c r="U3246" s="48"/>
      <c r="V3246" s="48"/>
    </row>
    <row r="3247" spans="1:22" x14ac:dyDescent="0.25">
      <c r="A3247" s="8"/>
      <c r="B3247" s="60" t="s">
        <v>3242</v>
      </c>
      <c r="C3247" s="45">
        <v>43.156999999999996</v>
      </c>
      <c r="D3247" s="24">
        <v>0.10891665302707913</v>
      </c>
      <c r="E3247" s="10">
        <v>41.029000000000003</v>
      </c>
      <c r="F3247" s="24">
        <v>3.2690669275188537E-2</v>
      </c>
      <c r="G3247" s="10">
        <v>46.706000000000003</v>
      </c>
      <c r="H3247" s="24">
        <v>5.2204626053496822E-2</v>
      </c>
      <c r="I3247" s="10">
        <v>36.774999999999999</v>
      </c>
      <c r="J3247" s="24">
        <v>3.2187109537692625E-2</v>
      </c>
      <c r="K3247" s="10">
        <v>34.131999999999998</v>
      </c>
      <c r="L3247" s="61">
        <v>0.1360127376242401</v>
      </c>
      <c r="Q3247" s="48"/>
      <c r="R3247" s="48"/>
      <c r="S3247" s="48"/>
      <c r="T3247" s="48"/>
      <c r="U3247" s="48"/>
      <c r="V3247" s="48"/>
    </row>
    <row r="3248" spans="1:22" x14ac:dyDescent="0.25">
      <c r="A3248" s="8"/>
      <c r="B3248" s="60" t="s">
        <v>3243</v>
      </c>
      <c r="C3248" s="45">
        <v>44.39</v>
      </c>
      <c r="D3248" s="24">
        <v>0.11377234619091785</v>
      </c>
      <c r="E3248" s="10">
        <v>42.11</v>
      </c>
      <c r="F3248" s="24">
        <v>3.0923606071124293E-2</v>
      </c>
      <c r="G3248" s="10">
        <v>48.484000000000002</v>
      </c>
      <c r="H3248" s="24">
        <v>5.613863802782524E-2</v>
      </c>
      <c r="I3248" s="10">
        <v>37.44</v>
      </c>
      <c r="J3248" s="24">
        <v>3.3423573511037065E-2</v>
      </c>
      <c r="K3248" s="10">
        <v>34.637</v>
      </c>
      <c r="L3248" s="61">
        <v>0.13539756827173599</v>
      </c>
      <c r="Q3248" s="48"/>
      <c r="R3248" s="48"/>
      <c r="S3248" s="48"/>
      <c r="T3248" s="48"/>
      <c r="U3248" s="48"/>
      <c r="V3248" s="48"/>
    </row>
    <row r="3249" spans="1:22" x14ac:dyDescent="0.25">
      <c r="A3249" s="8"/>
      <c r="B3249" s="60" t="s">
        <v>3244</v>
      </c>
      <c r="C3249" s="45">
        <v>47.018999999999998</v>
      </c>
      <c r="D3249" s="24">
        <v>0.11733682506774329</v>
      </c>
      <c r="E3249" s="10">
        <v>45.076000000000001</v>
      </c>
      <c r="F3249" s="24">
        <v>3.4694392729797102E-2</v>
      </c>
      <c r="G3249" s="10">
        <v>51.685000000000002</v>
      </c>
      <c r="H3249" s="24">
        <v>5.7804132148343838E-2</v>
      </c>
      <c r="I3249" s="10">
        <v>37.823</v>
      </c>
      <c r="J3249" s="24">
        <v>3.9358600583090382E-2</v>
      </c>
      <c r="K3249" s="10">
        <v>34.841000000000001</v>
      </c>
      <c r="L3249" s="61">
        <v>0.13567499758757118</v>
      </c>
      <c r="Q3249" s="48"/>
      <c r="R3249" s="48"/>
      <c r="S3249" s="48"/>
      <c r="T3249" s="48"/>
      <c r="U3249" s="48"/>
      <c r="V3249" s="48"/>
    </row>
    <row r="3250" spans="1:22" x14ac:dyDescent="0.25">
      <c r="A3250" s="8"/>
      <c r="B3250" s="60" t="s">
        <v>3245</v>
      </c>
      <c r="C3250" s="45">
        <v>53.66</v>
      </c>
      <c r="D3250" s="24">
        <v>0.12672086129448779</v>
      </c>
      <c r="E3250" s="10">
        <v>52.146999999999998</v>
      </c>
      <c r="F3250" s="24">
        <v>5.2712126471237894E-2</v>
      </c>
      <c r="G3250" s="10">
        <v>58.929000000000002</v>
      </c>
      <c r="H3250" s="24">
        <v>6.7509942712745338E-2</v>
      </c>
      <c r="I3250" s="10">
        <v>39.741999999999997</v>
      </c>
      <c r="J3250" s="24">
        <v>6.1094335693461059E-2</v>
      </c>
      <c r="K3250" s="10">
        <v>35.162999999999997</v>
      </c>
      <c r="L3250" s="61">
        <v>0.13492714464923286</v>
      </c>
      <c r="Q3250" s="48"/>
      <c r="R3250" s="48"/>
      <c r="S3250" s="48"/>
      <c r="T3250" s="48"/>
      <c r="U3250" s="48"/>
      <c r="V3250" s="48"/>
    </row>
    <row r="3251" spans="1:22" x14ac:dyDescent="0.25">
      <c r="A3251" s="8"/>
      <c r="B3251" s="60" t="s">
        <v>3246</v>
      </c>
      <c r="C3251" s="45">
        <v>59.463000000000001</v>
      </c>
      <c r="D3251" s="24">
        <v>0.15098114099696291</v>
      </c>
      <c r="E3251" s="10">
        <v>58.613</v>
      </c>
      <c r="F3251" s="24">
        <v>8.294152914076551E-2</v>
      </c>
      <c r="G3251" s="10">
        <v>64.971000000000004</v>
      </c>
      <c r="H3251" s="24">
        <v>8.9951040215939929E-2</v>
      </c>
      <c r="I3251" s="10">
        <v>43.383000000000003</v>
      </c>
      <c r="J3251" s="24">
        <v>0.10237921699291962</v>
      </c>
      <c r="K3251" s="10">
        <v>37.499000000000002</v>
      </c>
      <c r="L3251" s="61">
        <v>0.15481762038019878</v>
      </c>
      <c r="Q3251" s="48"/>
      <c r="R3251" s="48"/>
      <c r="S3251" s="48"/>
      <c r="T3251" s="48"/>
      <c r="U3251" s="48"/>
      <c r="V3251" s="48"/>
    </row>
    <row r="3252" spans="1:22" x14ac:dyDescent="0.25">
      <c r="A3252" s="8"/>
      <c r="B3252" s="60" t="s">
        <v>3247</v>
      </c>
      <c r="C3252" s="45">
        <v>62.225000000000001</v>
      </c>
      <c r="D3252" s="24">
        <v>0.21152272355283977</v>
      </c>
      <c r="E3252" s="10">
        <v>61.545000000000002</v>
      </c>
      <c r="F3252" s="24">
        <v>0.12743365624309741</v>
      </c>
      <c r="G3252" s="10">
        <v>68.043999999999997</v>
      </c>
      <c r="H3252" s="24">
        <v>0.14158135795201654</v>
      </c>
      <c r="I3252" s="10">
        <v>47.411000000000001</v>
      </c>
      <c r="J3252" s="24">
        <v>0.15850166597251145</v>
      </c>
      <c r="K3252" s="10">
        <v>40.820999999999998</v>
      </c>
      <c r="L3252" s="61">
        <v>0.1894359741387629</v>
      </c>
      <c r="Q3252" s="48"/>
      <c r="R3252" s="48"/>
      <c r="S3252" s="48"/>
      <c r="T3252" s="48"/>
      <c r="U3252" s="48"/>
      <c r="V3252" s="48"/>
    </row>
    <row r="3253" spans="1:22" x14ac:dyDescent="0.25">
      <c r="A3253" s="8"/>
      <c r="B3253" s="60" t="s">
        <v>3248</v>
      </c>
      <c r="C3253" s="45">
        <v>63.779000000000003</v>
      </c>
      <c r="D3253" s="24">
        <v>0.26433520650335535</v>
      </c>
      <c r="E3253" s="10">
        <v>63.063000000000002</v>
      </c>
      <c r="F3253" s="24">
        <v>0.18071376731564168</v>
      </c>
      <c r="G3253" s="10">
        <v>68.697999999999993</v>
      </c>
      <c r="H3253" s="24">
        <v>0.21094344498844206</v>
      </c>
      <c r="I3253" s="10">
        <v>50.588999999999999</v>
      </c>
      <c r="J3253" s="24">
        <v>0.22045501874219076</v>
      </c>
      <c r="K3253" s="10">
        <v>44.527999999999999</v>
      </c>
      <c r="L3253" s="61">
        <v>0.23117099295570781</v>
      </c>
      <c r="Q3253" s="48"/>
      <c r="R3253" s="48"/>
      <c r="S3253" s="48"/>
      <c r="T3253" s="48"/>
      <c r="U3253" s="48"/>
      <c r="V3253" s="48"/>
    </row>
    <row r="3254" spans="1:22" x14ac:dyDescent="0.25">
      <c r="A3254" s="8"/>
      <c r="B3254" s="60" t="s">
        <v>3249</v>
      </c>
      <c r="C3254" s="45">
        <v>65.055000000000007</v>
      </c>
      <c r="D3254" s="24">
        <v>0.31758415625511482</v>
      </c>
      <c r="E3254" s="10">
        <v>64.730999999999995</v>
      </c>
      <c r="F3254" s="24">
        <v>0.22842447382537628</v>
      </c>
      <c r="G3254" s="10">
        <v>69.731999999999999</v>
      </c>
      <c r="H3254" s="24">
        <v>0.27322718201266349</v>
      </c>
      <c r="I3254" s="10">
        <v>52.758000000000003</v>
      </c>
      <c r="J3254" s="24">
        <v>0.27297219908371512</v>
      </c>
      <c r="K3254" s="10">
        <v>46.908999999999999</v>
      </c>
      <c r="L3254" s="61">
        <v>0.25597076136253982</v>
      </c>
      <c r="Q3254" s="48"/>
      <c r="R3254" s="48"/>
      <c r="S3254" s="48"/>
      <c r="T3254" s="48"/>
      <c r="U3254" s="48"/>
      <c r="V3254" s="48"/>
    </row>
    <row r="3255" spans="1:22" x14ac:dyDescent="0.25">
      <c r="A3255" s="8"/>
      <c r="B3255" s="60" t="s">
        <v>3250</v>
      </c>
      <c r="C3255" s="45">
        <v>66.555999999999997</v>
      </c>
      <c r="D3255" s="24">
        <v>0.3761798243221125</v>
      </c>
      <c r="E3255" s="10">
        <v>65.941000000000003</v>
      </c>
      <c r="F3255" s="24">
        <v>0.26269287810419362</v>
      </c>
      <c r="G3255" s="10">
        <v>70.572000000000003</v>
      </c>
      <c r="H3255" s="24">
        <v>0.31996152134273287</v>
      </c>
      <c r="I3255" s="10">
        <v>54.156999999999996</v>
      </c>
      <c r="J3255" s="24">
        <v>0.30396189087880049</v>
      </c>
      <c r="K3255" s="10">
        <v>49.420999999999999</v>
      </c>
      <c r="L3255" s="61">
        <v>0.27326787609765513</v>
      </c>
      <c r="Q3255" s="48"/>
      <c r="R3255" s="48"/>
      <c r="S3255" s="48"/>
      <c r="T3255" s="48"/>
      <c r="U3255" s="48"/>
      <c r="V3255" s="48"/>
    </row>
    <row r="3256" spans="1:22" x14ac:dyDescent="0.25">
      <c r="A3256" s="8"/>
      <c r="B3256" s="60" t="s">
        <v>3251</v>
      </c>
      <c r="C3256" s="45">
        <v>65.430000000000007</v>
      </c>
      <c r="D3256" s="24">
        <v>0.41815338170840383</v>
      </c>
      <c r="E3256" s="10">
        <v>64.338999999999999</v>
      </c>
      <c r="F3256" s="24">
        <v>0.29363226152535421</v>
      </c>
      <c r="G3256" s="10">
        <v>69.644999999999996</v>
      </c>
      <c r="H3256" s="24">
        <v>0.34712630475670864</v>
      </c>
      <c r="I3256" s="10">
        <v>53.453000000000003</v>
      </c>
      <c r="J3256" s="24">
        <v>0.32472147022074138</v>
      </c>
      <c r="K3256" s="10">
        <v>49.633000000000003</v>
      </c>
      <c r="L3256" s="61">
        <v>0.29026343722860176</v>
      </c>
      <c r="Q3256" s="48"/>
      <c r="R3256" s="48"/>
      <c r="S3256" s="48"/>
      <c r="T3256" s="48"/>
      <c r="U3256" s="48"/>
      <c r="V3256" s="48"/>
    </row>
    <row r="3257" spans="1:22" x14ac:dyDescent="0.25">
      <c r="A3257" s="8"/>
      <c r="B3257" s="60" t="s">
        <v>3252</v>
      </c>
      <c r="C3257" s="45">
        <v>64.614000000000004</v>
      </c>
      <c r="D3257" s="24">
        <v>0.44208631130994597</v>
      </c>
      <c r="E3257" s="10">
        <v>63.514000000000003</v>
      </c>
      <c r="F3257" s="24">
        <v>0.3071692278564892</v>
      </c>
      <c r="G3257" s="10">
        <v>68.052000000000007</v>
      </c>
      <c r="H3257" s="24">
        <v>0.3519504946230384</v>
      </c>
      <c r="I3257" s="10">
        <v>51.841000000000001</v>
      </c>
      <c r="J3257" s="24">
        <v>0.32895147855060392</v>
      </c>
      <c r="K3257" s="10">
        <v>48.228000000000002</v>
      </c>
      <c r="L3257" s="61">
        <v>0.29406301264112711</v>
      </c>
      <c r="Q3257" s="48"/>
      <c r="R3257" s="48"/>
      <c r="S3257" s="48"/>
      <c r="T3257" s="48"/>
      <c r="U3257" s="48"/>
      <c r="V3257" s="48"/>
    </row>
    <row r="3258" spans="1:22" x14ac:dyDescent="0.25">
      <c r="A3258" s="8"/>
      <c r="B3258" s="60" t="s">
        <v>3253</v>
      </c>
      <c r="C3258" s="45">
        <v>63.491</v>
      </c>
      <c r="D3258" s="24">
        <v>0.46176368959935987</v>
      </c>
      <c r="E3258" s="10">
        <v>62.286000000000001</v>
      </c>
      <c r="F3258" s="24">
        <v>0.28953015051591935</v>
      </c>
      <c r="G3258" s="10">
        <v>66.340999999999994</v>
      </c>
      <c r="H3258" s="24">
        <v>0.33938750017947134</v>
      </c>
      <c r="I3258" s="10">
        <v>51.201999999999998</v>
      </c>
      <c r="J3258" s="24">
        <v>0.31728967097042898</v>
      </c>
      <c r="K3258" s="10">
        <v>46.706000000000003</v>
      </c>
      <c r="L3258" s="61">
        <v>0.30035945189616908</v>
      </c>
      <c r="Q3258" s="48"/>
      <c r="R3258" s="48"/>
      <c r="S3258" s="48"/>
      <c r="T3258" s="48"/>
      <c r="U3258" s="48"/>
      <c r="V3258" s="48"/>
    </row>
    <row r="3259" spans="1:22" x14ac:dyDescent="0.25">
      <c r="A3259" s="8"/>
      <c r="B3259" s="60" t="s">
        <v>3254</v>
      </c>
      <c r="C3259" s="45">
        <v>61.905999999999999</v>
      </c>
      <c r="D3259" s="24">
        <v>0.46027242802844309</v>
      </c>
      <c r="E3259" s="10">
        <v>60.534999999999997</v>
      </c>
      <c r="F3259" s="24">
        <v>0.26523303146003596</v>
      </c>
      <c r="G3259" s="10">
        <v>64.869</v>
      </c>
      <c r="H3259" s="24">
        <v>0.31258165946388317</v>
      </c>
      <c r="I3259" s="10">
        <v>50.256999999999998</v>
      </c>
      <c r="J3259" s="24">
        <v>0.28805705955851729</v>
      </c>
      <c r="K3259" s="10">
        <v>46.177999999999997</v>
      </c>
      <c r="L3259" s="61">
        <v>0.29403888835279357</v>
      </c>
      <c r="Q3259" s="48"/>
      <c r="R3259" s="48"/>
      <c r="S3259" s="48"/>
      <c r="T3259" s="48"/>
      <c r="U3259" s="48"/>
      <c r="V3259" s="48"/>
    </row>
    <row r="3260" spans="1:22" x14ac:dyDescent="0.25">
      <c r="A3260" s="8"/>
      <c r="B3260" s="60" t="s">
        <v>3255</v>
      </c>
      <c r="C3260" s="45">
        <v>60.069000000000003</v>
      </c>
      <c r="D3260" s="24">
        <v>0.44679651554003674</v>
      </c>
      <c r="E3260" s="10">
        <v>58.670999999999999</v>
      </c>
      <c r="F3260" s="24">
        <v>0.23568205484206872</v>
      </c>
      <c r="G3260" s="10">
        <v>63.326000000000001</v>
      </c>
      <c r="H3260" s="24">
        <v>0.27335640138408307</v>
      </c>
      <c r="I3260" s="10">
        <v>50.427999999999997</v>
      </c>
      <c r="J3260" s="24">
        <v>0.25941014160766346</v>
      </c>
      <c r="K3260" s="10">
        <v>45.929000000000002</v>
      </c>
      <c r="L3260" s="61">
        <v>0.27290601177265272</v>
      </c>
      <c r="Q3260" s="48"/>
      <c r="R3260" s="48"/>
      <c r="S3260" s="48"/>
      <c r="T3260" s="48"/>
      <c r="U3260" s="48"/>
      <c r="V3260" s="48"/>
    </row>
    <row r="3261" spans="1:22" x14ac:dyDescent="0.25">
      <c r="A3261" s="8"/>
      <c r="B3261" s="60" t="s">
        <v>3256</v>
      </c>
      <c r="C3261" s="45">
        <v>59.277999999999999</v>
      </c>
      <c r="D3261" s="24">
        <v>0.39152890683252406</v>
      </c>
      <c r="E3261" s="10">
        <v>58.268999999999998</v>
      </c>
      <c r="F3261" s="24">
        <v>0.20135054116310624</v>
      </c>
      <c r="G3261" s="10">
        <v>62.655000000000001</v>
      </c>
      <c r="H3261" s="24">
        <v>0.21476259529928643</v>
      </c>
      <c r="I3261" s="10">
        <v>50.399000000000001</v>
      </c>
      <c r="J3261" s="24">
        <v>0.2334704289879217</v>
      </c>
      <c r="K3261" s="10">
        <v>47.176000000000002</v>
      </c>
      <c r="L3261" s="61">
        <v>0.24312457782495417</v>
      </c>
      <c r="Q3261" s="48"/>
      <c r="R3261" s="48"/>
      <c r="S3261" s="48"/>
      <c r="T3261" s="48"/>
      <c r="U3261" s="48"/>
      <c r="V3261" s="48"/>
    </row>
    <row r="3262" spans="1:22" x14ac:dyDescent="0.25">
      <c r="A3262" s="8"/>
      <c r="B3262" s="60" t="s">
        <v>3257</v>
      </c>
      <c r="C3262" s="45">
        <v>58.8</v>
      </c>
      <c r="D3262" s="24">
        <v>0.32042119046320039</v>
      </c>
      <c r="E3262" s="10">
        <v>58.040999999999997</v>
      </c>
      <c r="F3262" s="24">
        <v>0.15457069830551259</v>
      </c>
      <c r="G3262" s="10">
        <v>62.304000000000002</v>
      </c>
      <c r="H3262" s="24">
        <v>0.15361311720196988</v>
      </c>
      <c r="I3262" s="10">
        <v>50.933</v>
      </c>
      <c r="J3262" s="24">
        <v>0.211057892544773</v>
      </c>
      <c r="K3262" s="10">
        <v>48.542000000000002</v>
      </c>
      <c r="L3262" s="61">
        <v>0.20991749493389944</v>
      </c>
      <c r="Q3262" s="48"/>
      <c r="R3262" s="48"/>
      <c r="S3262" s="48"/>
      <c r="T3262" s="48"/>
      <c r="U3262" s="48"/>
      <c r="V3262" s="48"/>
    </row>
    <row r="3263" spans="1:22" x14ac:dyDescent="0.25">
      <c r="A3263" s="8"/>
      <c r="B3263" s="60" t="s">
        <v>3258</v>
      </c>
      <c r="C3263" s="45">
        <v>57.877000000000002</v>
      </c>
      <c r="D3263" s="24">
        <v>0.23665593685780276</v>
      </c>
      <c r="E3263" s="10">
        <v>57.548000000000002</v>
      </c>
      <c r="F3263" s="24">
        <v>0.11493799501435739</v>
      </c>
      <c r="G3263" s="10">
        <v>61.673999999999999</v>
      </c>
      <c r="H3263" s="24">
        <v>9.8221079986790902E-2</v>
      </c>
      <c r="I3263" s="10">
        <v>49.828000000000003</v>
      </c>
      <c r="J3263" s="24">
        <v>0.18110943356934611</v>
      </c>
      <c r="K3263" s="10">
        <v>48.677999999999997</v>
      </c>
      <c r="L3263" s="61">
        <v>0.16813422754028756</v>
      </c>
      <c r="Q3263" s="48"/>
      <c r="R3263" s="48"/>
      <c r="S3263" s="48"/>
      <c r="T3263" s="48"/>
      <c r="U3263" s="48"/>
      <c r="V3263" s="48"/>
    </row>
    <row r="3264" spans="1:22" x14ac:dyDescent="0.25">
      <c r="A3264" s="8"/>
      <c r="B3264" s="60" t="s">
        <v>3259</v>
      </c>
      <c r="C3264" s="45">
        <v>55.649000000000001</v>
      </c>
      <c r="D3264" s="24">
        <v>0.16151090257697273</v>
      </c>
      <c r="E3264" s="10">
        <v>55.054000000000002</v>
      </c>
      <c r="F3264" s="24">
        <v>9.0877536209018339E-2</v>
      </c>
      <c r="G3264" s="10">
        <v>59.335999999999999</v>
      </c>
      <c r="H3264" s="24">
        <v>6.0919754770348458E-2</v>
      </c>
      <c r="I3264" s="10">
        <v>47.652999999999999</v>
      </c>
      <c r="J3264" s="24">
        <v>0.16677946688879633</v>
      </c>
      <c r="K3264" s="10">
        <v>47.328000000000003</v>
      </c>
      <c r="L3264" s="61">
        <v>0.1316341792917109</v>
      </c>
      <c r="Q3264" s="48"/>
      <c r="R3264" s="48"/>
      <c r="S3264" s="48"/>
      <c r="T3264" s="48"/>
      <c r="U3264" s="48"/>
      <c r="V3264" s="48"/>
    </row>
    <row r="3265" spans="1:22" x14ac:dyDescent="0.25">
      <c r="A3265" s="8"/>
      <c r="B3265" s="60" t="s">
        <v>3260</v>
      </c>
      <c r="C3265" s="45">
        <v>54.423000000000002</v>
      </c>
      <c r="D3265" s="24">
        <v>0.13254041864440685</v>
      </c>
      <c r="E3265" s="10">
        <v>53.808</v>
      </c>
      <c r="F3265" s="24">
        <v>9.4553658767473417E-2</v>
      </c>
      <c r="G3265" s="10">
        <v>58.444000000000003</v>
      </c>
      <c r="H3265" s="24">
        <v>5.389883558988643E-2</v>
      </c>
      <c r="I3265" s="10">
        <v>46.341999999999999</v>
      </c>
      <c r="J3265" s="24">
        <v>0.15252759266972096</v>
      </c>
      <c r="K3265" s="10">
        <v>46.927999999999997</v>
      </c>
      <c r="L3265" s="61">
        <v>0.11510904178326739</v>
      </c>
      <c r="Q3265" s="48"/>
      <c r="R3265" s="48"/>
      <c r="S3265" s="48"/>
      <c r="T3265" s="48"/>
      <c r="U3265" s="48"/>
      <c r="V3265" s="48"/>
    </row>
    <row r="3266" spans="1:22" x14ac:dyDescent="0.25">
      <c r="A3266" s="8"/>
      <c r="B3266" s="60" t="s">
        <v>3261</v>
      </c>
      <c r="C3266" s="45">
        <v>51.808999999999997</v>
      </c>
      <c r="D3266" s="24">
        <v>0.12281084620001091</v>
      </c>
      <c r="E3266" s="10">
        <v>50.246000000000002</v>
      </c>
      <c r="F3266" s="24">
        <v>9.5295194219178952E-2</v>
      </c>
      <c r="G3266" s="10">
        <v>56.091000000000001</v>
      </c>
      <c r="H3266" s="24">
        <v>5.5492541170727508E-2</v>
      </c>
      <c r="I3266" s="10">
        <v>45.307000000000002</v>
      </c>
      <c r="J3266" s="24">
        <v>0.14857090795501873</v>
      </c>
      <c r="K3266" s="10">
        <v>46.13</v>
      </c>
      <c r="L3266" s="61">
        <v>0.11217794075074786</v>
      </c>
      <c r="Q3266" s="48"/>
      <c r="R3266" s="48"/>
      <c r="S3266" s="48"/>
      <c r="T3266" s="48"/>
      <c r="U3266" s="48"/>
      <c r="V3266" s="48"/>
    </row>
    <row r="3267" spans="1:22" x14ac:dyDescent="0.25">
      <c r="A3267" s="8"/>
      <c r="B3267" s="60" t="s">
        <v>3262</v>
      </c>
      <c r="C3267" s="45">
        <v>46.344999999999999</v>
      </c>
      <c r="D3267" s="24">
        <v>0.12446578282139414</v>
      </c>
      <c r="E3267" s="10">
        <v>45.451999999999998</v>
      </c>
      <c r="F3267" s="24">
        <v>9.3938342116058185E-2</v>
      </c>
      <c r="G3267" s="10">
        <v>51.460999999999999</v>
      </c>
      <c r="H3267" s="24">
        <v>5.5463825754856498E-2</v>
      </c>
      <c r="I3267" s="10">
        <v>41.951000000000001</v>
      </c>
      <c r="J3267" s="24">
        <v>0.15043211162015827</v>
      </c>
      <c r="K3267" s="10">
        <v>43.238</v>
      </c>
      <c r="L3267" s="61">
        <v>0.12004245874746695</v>
      </c>
      <c r="Q3267" s="48"/>
      <c r="R3267" s="48"/>
      <c r="S3267" s="48"/>
      <c r="T3267" s="48"/>
      <c r="U3267" s="48"/>
      <c r="V3267" s="48"/>
    </row>
    <row r="3268" spans="1:22" x14ac:dyDescent="0.25">
      <c r="A3268" s="8"/>
      <c r="B3268" s="60" t="s">
        <v>3263</v>
      </c>
      <c r="C3268" s="45">
        <v>42.661000000000001</v>
      </c>
      <c r="D3268" s="24">
        <v>0.12468174874518077</v>
      </c>
      <c r="E3268" s="10">
        <v>42.064999999999998</v>
      </c>
      <c r="F3268" s="24">
        <v>8.3108566381173199E-2</v>
      </c>
      <c r="G3268" s="10">
        <v>47.552999999999997</v>
      </c>
      <c r="H3268" s="24">
        <v>5.0969131371141424E-2</v>
      </c>
      <c r="I3268" s="10">
        <v>38.683999999999997</v>
      </c>
      <c r="J3268" s="24">
        <v>0.14895444312873296</v>
      </c>
      <c r="K3268" s="10">
        <v>39.162999999999997</v>
      </c>
      <c r="L3268" s="61">
        <v>0.12027545285703949</v>
      </c>
      <c r="Q3268" s="48"/>
      <c r="R3268" s="48"/>
      <c r="S3268" s="48"/>
      <c r="T3268" s="48"/>
      <c r="U3268" s="48"/>
      <c r="V3268" s="48"/>
    </row>
    <row r="3269" spans="1:22" x14ac:dyDescent="0.25">
      <c r="A3269" s="8"/>
      <c r="B3269" s="60" t="s">
        <v>3264</v>
      </c>
      <c r="C3269" s="45">
        <v>40.640999999999998</v>
      </c>
      <c r="D3269" s="24">
        <v>0.11829853786280643</v>
      </c>
      <c r="E3269" s="10">
        <v>40.332999999999998</v>
      </c>
      <c r="F3269" s="24">
        <v>7.1956970930140848E-2</v>
      </c>
      <c r="G3269" s="10">
        <v>45.134</v>
      </c>
      <c r="H3269" s="24">
        <v>4.5312275664034458E-2</v>
      </c>
      <c r="I3269" s="10">
        <v>36.256999999999998</v>
      </c>
      <c r="J3269" s="24">
        <v>0.1470806386550248</v>
      </c>
      <c r="K3269" s="10">
        <v>34.103999999999999</v>
      </c>
      <c r="L3269" s="61">
        <v>0.12265129404954292</v>
      </c>
      <c r="Q3269" s="48"/>
      <c r="R3269" s="48"/>
      <c r="S3269" s="48"/>
      <c r="T3269" s="48"/>
      <c r="U3269" s="48"/>
      <c r="V3269" s="48"/>
    </row>
    <row r="3270" spans="1:22" x14ac:dyDescent="0.25">
      <c r="A3270" s="8"/>
      <c r="B3270" s="60" t="s">
        <v>3265</v>
      </c>
      <c r="C3270" s="45">
        <v>39.427</v>
      </c>
      <c r="D3270" s="24">
        <v>0.11535244053247981</v>
      </c>
      <c r="E3270" s="10">
        <v>39.536999999999999</v>
      </c>
      <c r="F3270" s="24">
        <v>6.4685562863767573E-2</v>
      </c>
      <c r="G3270" s="10">
        <v>43.822000000000003</v>
      </c>
      <c r="H3270" s="24">
        <v>3.6640344580043074E-2</v>
      </c>
      <c r="I3270" s="10">
        <v>34.561999999999998</v>
      </c>
      <c r="J3270" s="24">
        <v>0.14365834298429386</v>
      </c>
      <c r="K3270" s="10">
        <v>33.487000000000002</v>
      </c>
      <c r="L3270" s="61">
        <v>0.1257266214814636</v>
      </c>
      <c r="Q3270" s="48"/>
      <c r="R3270" s="48"/>
      <c r="S3270" s="48"/>
      <c r="T3270" s="48"/>
      <c r="U3270" s="48"/>
      <c r="V3270" s="48"/>
    </row>
    <row r="3271" spans="1:22" x14ac:dyDescent="0.25">
      <c r="A3271" s="8"/>
      <c r="B3271" s="60" t="s">
        <v>3266</v>
      </c>
      <c r="C3271" s="45">
        <v>39.191000000000003</v>
      </c>
      <c r="D3271" s="24">
        <v>0.11424310758710991</v>
      </c>
      <c r="E3271" s="10">
        <v>40.036000000000001</v>
      </c>
      <c r="F3271" s="24">
        <v>5.9228063534125144E-2</v>
      </c>
      <c r="G3271" s="10">
        <v>43.741999999999997</v>
      </c>
      <c r="H3271" s="24">
        <v>3.1543431442928933E-2</v>
      </c>
      <c r="I3271" s="10">
        <v>34.478999999999999</v>
      </c>
      <c r="J3271" s="24">
        <v>0.14204478913193405</v>
      </c>
      <c r="K3271" s="10">
        <v>34.073</v>
      </c>
      <c r="L3271" s="61">
        <v>0.12380906437685424</v>
      </c>
      <c r="Q3271" s="48"/>
      <c r="R3271" s="48"/>
      <c r="S3271" s="48"/>
      <c r="T3271" s="48"/>
      <c r="U3271" s="48"/>
      <c r="V3271" s="48"/>
    </row>
    <row r="3272" spans="1:22" x14ac:dyDescent="0.25">
      <c r="A3272" s="8"/>
      <c r="B3272" s="60" t="s">
        <v>3267</v>
      </c>
      <c r="C3272" s="45">
        <v>39.063000000000002</v>
      </c>
      <c r="D3272" s="24">
        <v>0.11431585073106859</v>
      </c>
      <c r="E3272" s="10">
        <v>41.445999999999998</v>
      </c>
      <c r="F3272" s="24">
        <v>5.7351062319594949E-2</v>
      </c>
      <c r="G3272" s="10">
        <v>44.142000000000003</v>
      </c>
      <c r="H3272" s="24">
        <v>2.8169418521177315E-2</v>
      </c>
      <c r="I3272" s="10">
        <v>34.701999999999998</v>
      </c>
      <c r="J3272" s="24">
        <v>0.13745136566513552</v>
      </c>
      <c r="K3272" s="10">
        <v>36.220999999999997</v>
      </c>
      <c r="L3272" s="61">
        <v>0.12645022793603319</v>
      </c>
      <c r="Q3272" s="48"/>
      <c r="R3272" s="48"/>
      <c r="S3272" s="48"/>
      <c r="T3272" s="48"/>
      <c r="U3272" s="48"/>
      <c r="V3272" s="48"/>
    </row>
    <row r="3273" spans="1:22" x14ac:dyDescent="0.25">
      <c r="A3273" s="8"/>
      <c r="B3273" s="60" t="s">
        <v>3268</v>
      </c>
      <c r="C3273" s="45">
        <v>37.258000000000003</v>
      </c>
      <c r="D3273" s="24">
        <v>0.11829853786280643</v>
      </c>
      <c r="E3273" s="10">
        <v>44.713999999999999</v>
      </c>
      <c r="F3273" s="24">
        <v>5.468540513257307E-2</v>
      </c>
      <c r="G3273" s="10">
        <v>44.319000000000003</v>
      </c>
      <c r="H3273" s="24">
        <v>2.5757358219669776E-2</v>
      </c>
      <c r="I3273" s="10">
        <v>34.323</v>
      </c>
      <c r="J3273" s="24">
        <v>0.12646878944423479</v>
      </c>
      <c r="K3273" s="10">
        <v>40.128</v>
      </c>
      <c r="L3273" s="61">
        <v>0.12546129911478809</v>
      </c>
      <c r="Q3273" s="48"/>
      <c r="R3273" s="48"/>
      <c r="S3273" s="48"/>
      <c r="T3273" s="48"/>
      <c r="U3273" s="48"/>
      <c r="V3273" s="48"/>
    </row>
    <row r="3274" spans="1:22" x14ac:dyDescent="0.25">
      <c r="A3274" s="8"/>
      <c r="B3274" s="60" t="s">
        <v>3269</v>
      </c>
      <c r="C3274" s="45">
        <v>36.396999999999998</v>
      </c>
      <c r="D3274" s="24">
        <v>0.12782788972139375</v>
      </c>
      <c r="E3274" s="10">
        <v>52.093000000000004</v>
      </c>
      <c r="F3274" s="24">
        <v>6.1278569062603511E-2</v>
      </c>
      <c r="G3274" s="10">
        <v>45.843000000000004</v>
      </c>
      <c r="H3274" s="24">
        <v>3.0882986360373295E-2</v>
      </c>
      <c r="I3274" s="10">
        <v>34.948</v>
      </c>
      <c r="J3274" s="24">
        <v>0.12420460903850408</v>
      </c>
      <c r="K3274" s="10">
        <v>48.372999999999998</v>
      </c>
      <c r="L3274" s="61">
        <v>0.13020092139221881</v>
      </c>
      <c r="Q3274" s="48"/>
      <c r="R3274" s="48"/>
      <c r="S3274" s="48"/>
      <c r="T3274" s="48"/>
      <c r="U3274" s="48"/>
      <c r="V3274" s="48"/>
    </row>
    <row r="3275" spans="1:22" x14ac:dyDescent="0.25">
      <c r="A3275" s="8"/>
      <c r="B3275" s="60" t="s">
        <v>3270</v>
      </c>
      <c r="C3275" s="45">
        <v>38.5</v>
      </c>
      <c r="D3275" s="24">
        <v>0.16619989815959846</v>
      </c>
      <c r="E3275" s="10">
        <v>58.366</v>
      </c>
      <c r="F3275" s="24">
        <v>8.0537547910850327E-2</v>
      </c>
      <c r="G3275" s="10">
        <v>49.558</v>
      </c>
      <c r="H3275" s="24">
        <v>4.9892318736539841E-2</v>
      </c>
      <c r="I3275" s="10">
        <v>36.959000000000003</v>
      </c>
      <c r="J3275" s="24">
        <v>0.14354123020468712</v>
      </c>
      <c r="K3275" s="10">
        <v>54.408999999999999</v>
      </c>
      <c r="L3275" s="61">
        <v>0.15036542125955762</v>
      </c>
      <c r="Q3275" s="48"/>
      <c r="R3275" s="48"/>
      <c r="S3275" s="48"/>
      <c r="T3275" s="48"/>
      <c r="U3275" s="48"/>
      <c r="V3275" s="48"/>
    </row>
    <row r="3276" spans="1:22" x14ac:dyDescent="0.25">
      <c r="A3276" s="8"/>
      <c r="B3276" s="60" t="s">
        <v>3271</v>
      </c>
      <c r="C3276" s="45">
        <v>41.847999999999999</v>
      </c>
      <c r="D3276" s="24">
        <v>0.25176402124099806</v>
      </c>
      <c r="E3276" s="10">
        <v>61.44</v>
      </c>
      <c r="F3276" s="24">
        <v>0.11377151059164971</v>
      </c>
      <c r="G3276" s="10">
        <v>53.817</v>
      </c>
      <c r="H3276" s="24">
        <v>8.8427853553481692E-2</v>
      </c>
      <c r="I3276" s="10">
        <v>40.421999999999997</v>
      </c>
      <c r="J3276" s="24">
        <v>0.1981287980325053</v>
      </c>
      <c r="K3276" s="10">
        <v>58.5</v>
      </c>
      <c r="L3276" s="61">
        <v>0.18488144914252636</v>
      </c>
      <c r="Q3276" s="48"/>
      <c r="R3276" s="48"/>
      <c r="S3276" s="48"/>
      <c r="T3276" s="48"/>
      <c r="U3276" s="48"/>
      <c r="V3276" s="48"/>
    </row>
    <row r="3277" spans="1:22" x14ac:dyDescent="0.25">
      <c r="A3277" s="8"/>
      <c r="B3277" s="60" t="s">
        <v>3272</v>
      </c>
      <c r="C3277" s="45">
        <v>44.738999999999997</v>
      </c>
      <c r="D3277" s="24">
        <v>0.34229286389757763</v>
      </c>
      <c r="E3277" s="10">
        <v>62.786999999999999</v>
      </c>
      <c r="F3277" s="24">
        <v>0.15591728576160507</v>
      </c>
      <c r="G3277" s="10">
        <v>57.097999999999999</v>
      </c>
      <c r="H3277" s="24">
        <v>0.13865039483129935</v>
      </c>
      <c r="I3277" s="10">
        <v>44.174999999999997</v>
      </c>
      <c r="J3277" s="24">
        <v>0.27185779906049523</v>
      </c>
      <c r="K3277" s="10">
        <v>64.683999999999997</v>
      </c>
      <c r="L3277" s="61">
        <v>0.23291685761836994</v>
      </c>
      <c r="Q3277" s="48"/>
      <c r="R3277" s="48"/>
      <c r="S3277" s="48"/>
      <c r="T3277" s="48"/>
      <c r="U3277" s="48"/>
      <c r="V3277" s="48"/>
    </row>
    <row r="3278" spans="1:22" x14ac:dyDescent="0.25">
      <c r="A3278" s="8"/>
      <c r="B3278" s="60" t="s">
        <v>3273</v>
      </c>
      <c r="C3278" s="45">
        <v>47.012999999999998</v>
      </c>
      <c r="D3278" s="24">
        <v>0.38861206081326832</v>
      </c>
      <c r="E3278" s="10">
        <v>63.722999999999999</v>
      </c>
      <c r="F3278" s="24">
        <v>0.19449833593589805</v>
      </c>
      <c r="G3278" s="10">
        <v>58.758000000000003</v>
      </c>
      <c r="H3278" s="24">
        <v>0.18822684852835606</v>
      </c>
      <c r="I3278" s="10">
        <v>47.509</v>
      </c>
      <c r="J3278" s="24">
        <v>0.32887871019792059</v>
      </c>
      <c r="K3278" s="10">
        <v>66.432000000000002</v>
      </c>
      <c r="L3278" s="61">
        <v>0.26458670011336499</v>
      </c>
      <c r="Q3278" s="48"/>
      <c r="R3278" s="48"/>
      <c r="S3278" s="48"/>
      <c r="T3278" s="48"/>
      <c r="U3278" s="48"/>
      <c r="V3278" s="48"/>
    </row>
    <row r="3279" spans="1:22" x14ac:dyDescent="0.25">
      <c r="A3279" s="8"/>
      <c r="B3279" s="60" t="s">
        <v>3274</v>
      </c>
      <c r="C3279" s="45">
        <v>49.749000000000002</v>
      </c>
      <c r="D3279" s="24">
        <v>0.40716156252273222</v>
      </c>
      <c r="E3279" s="10">
        <v>64.641000000000005</v>
      </c>
      <c r="F3279" s="24">
        <v>0.22877332450038645</v>
      </c>
      <c r="G3279" s="10">
        <v>59.408000000000001</v>
      </c>
      <c r="H3279" s="24">
        <v>0.22812634601579326</v>
      </c>
      <c r="I3279" s="10">
        <v>50.710999999999999</v>
      </c>
      <c r="J3279" s="24">
        <v>0.3571159026142175</v>
      </c>
      <c r="K3279" s="10">
        <v>67.88</v>
      </c>
      <c r="L3279" s="61">
        <v>0.27481367133794832</v>
      </c>
      <c r="Q3279" s="48"/>
      <c r="R3279" s="48"/>
      <c r="S3279" s="48"/>
      <c r="T3279" s="48"/>
      <c r="U3279" s="48"/>
      <c r="V3279" s="48"/>
    </row>
    <row r="3280" spans="1:22" x14ac:dyDescent="0.25">
      <c r="A3280" s="8"/>
      <c r="B3280" s="60" t="s">
        <v>3275</v>
      </c>
      <c r="C3280" s="45">
        <v>48.960999999999999</v>
      </c>
      <c r="D3280" s="24">
        <v>0.40805266603622609</v>
      </c>
      <c r="E3280" s="10">
        <v>63.59</v>
      </c>
      <c r="F3280" s="24">
        <v>0.24282717393018818</v>
      </c>
      <c r="G3280" s="10">
        <v>57.853000000000002</v>
      </c>
      <c r="H3280" s="24">
        <v>0.26031586503948312</v>
      </c>
      <c r="I3280" s="10">
        <v>50.868000000000002</v>
      </c>
      <c r="J3280" s="24">
        <v>0.37409725565719787</v>
      </c>
      <c r="K3280" s="10">
        <v>67.316000000000003</v>
      </c>
      <c r="L3280" s="61">
        <v>0.27914324995778961</v>
      </c>
      <c r="Q3280" s="48"/>
      <c r="R3280" s="48"/>
      <c r="S3280" s="48"/>
      <c r="T3280" s="48"/>
      <c r="U3280" s="48"/>
      <c r="V3280" s="48"/>
    </row>
    <row r="3281" spans="1:22" x14ac:dyDescent="0.25">
      <c r="A3281" s="8"/>
      <c r="B3281" s="60" t="s">
        <v>3276</v>
      </c>
      <c r="C3281" s="45">
        <v>46.825000000000003</v>
      </c>
      <c r="D3281" s="24">
        <v>0.41103513493853205</v>
      </c>
      <c r="E3281" s="10">
        <v>62.134999999999998</v>
      </c>
      <c r="F3281" s="24">
        <v>0.23714885092824808</v>
      </c>
      <c r="G3281" s="10">
        <v>55.703000000000003</v>
      </c>
      <c r="H3281" s="24">
        <v>0.27932519741564965</v>
      </c>
      <c r="I3281" s="10">
        <v>48.811999999999998</v>
      </c>
      <c r="J3281" s="24">
        <v>0.38938697966141395</v>
      </c>
      <c r="K3281" s="10">
        <v>66.102000000000004</v>
      </c>
      <c r="L3281" s="61">
        <v>0.2746689500470344</v>
      </c>
      <c r="Q3281" s="48"/>
      <c r="R3281" s="48"/>
      <c r="S3281" s="48"/>
      <c r="T3281" s="48"/>
      <c r="U3281" s="48"/>
      <c r="V3281" s="48"/>
    </row>
    <row r="3282" spans="1:22" x14ac:dyDescent="0.25">
      <c r="A3282" s="8"/>
      <c r="B3282" s="60" t="s">
        <v>3277</v>
      </c>
      <c r="C3282" s="45">
        <v>45.094999999999999</v>
      </c>
      <c r="D3282" s="24">
        <v>0.39737760966028951</v>
      </c>
      <c r="E3282" s="10">
        <v>60.414999999999999</v>
      </c>
      <c r="F3282" s="24">
        <v>0.22364706067919052</v>
      </c>
      <c r="G3282" s="10">
        <v>53.545999999999999</v>
      </c>
      <c r="H3282" s="24">
        <v>0.28581478822684853</v>
      </c>
      <c r="I3282" s="10">
        <v>47.216999999999999</v>
      </c>
      <c r="J3282" s="24">
        <v>0.38757823784304285</v>
      </c>
      <c r="K3282" s="10">
        <v>64.545000000000002</v>
      </c>
      <c r="L3282" s="61">
        <v>0.26313948720422586</v>
      </c>
      <c r="Q3282" s="48"/>
      <c r="R3282" s="48"/>
      <c r="S3282" s="48"/>
      <c r="T3282" s="48"/>
      <c r="U3282" s="48"/>
      <c r="V3282" s="48"/>
    </row>
    <row r="3283" spans="1:22" x14ac:dyDescent="0.25">
      <c r="A3283" s="8"/>
      <c r="B3283" s="60" t="s">
        <v>3278</v>
      </c>
      <c r="C3283" s="45">
        <v>44.109000000000002</v>
      </c>
      <c r="D3283" s="24">
        <v>0.36324288935767801</v>
      </c>
      <c r="E3283" s="10">
        <v>58.985999999999997</v>
      </c>
      <c r="F3283" s="24">
        <v>0.19695894257007207</v>
      </c>
      <c r="G3283" s="10">
        <v>52.548999999999999</v>
      </c>
      <c r="H3283" s="24">
        <v>0.26934673366834172</v>
      </c>
      <c r="I3283" s="10">
        <v>46.704999999999998</v>
      </c>
      <c r="J3283" s="24">
        <v>0.3773113508308501</v>
      </c>
      <c r="K3283" s="10">
        <v>63.155000000000001</v>
      </c>
      <c r="L3283" s="61">
        <v>0.24662919993246341</v>
      </c>
      <c r="Q3283" s="48"/>
      <c r="R3283" s="48"/>
      <c r="S3283" s="48"/>
      <c r="T3283" s="48"/>
      <c r="U3283" s="48"/>
      <c r="V3283" s="48"/>
    </row>
    <row r="3284" spans="1:22" x14ac:dyDescent="0.25">
      <c r="A3284" s="8"/>
      <c r="B3284" s="60" t="s">
        <v>3279</v>
      </c>
      <c r="C3284" s="45">
        <v>43.372</v>
      </c>
      <c r="D3284" s="24">
        <v>0.30797628573506947</v>
      </c>
      <c r="E3284" s="10">
        <v>57.808</v>
      </c>
      <c r="F3284" s="24">
        <v>0.1609962302244515</v>
      </c>
      <c r="G3284" s="10">
        <v>51.743000000000002</v>
      </c>
      <c r="H3284" s="24">
        <v>0.23266331658291459</v>
      </c>
      <c r="I3284" s="10">
        <v>46.234000000000002</v>
      </c>
      <c r="J3284" s="24">
        <v>0.33806555713151765</v>
      </c>
      <c r="K3284" s="10">
        <v>61.8</v>
      </c>
      <c r="L3284" s="61">
        <v>0.21969897971489905</v>
      </c>
      <c r="Q3284" s="48"/>
      <c r="R3284" s="48"/>
      <c r="S3284" s="48"/>
      <c r="T3284" s="48"/>
      <c r="U3284" s="48"/>
      <c r="V3284" s="48"/>
    </row>
    <row r="3285" spans="1:22" x14ac:dyDescent="0.25">
      <c r="A3285" s="8"/>
      <c r="B3285" s="60" t="s">
        <v>3280</v>
      </c>
      <c r="C3285" s="45">
        <v>44.1</v>
      </c>
      <c r="D3285" s="24">
        <v>0.23079580999490798</v>
      </c>
      <c r="E3285" s="10">
        <v>57.145000000000003</v>
      </c>
      <c r="F3285" s="24">
        <v>0.12178425527216517</v>
      </c>
      <c r="G3285" s="10">
        <v>52.45</v>
      </c>
      <c r="H3285" s="24">
        <v>0.19385498923187366</v>
      </c>
      <c r="I3285" s="10">
        <v>46.994</v>
      </c>
      <c r="J3285" s="24">
        <v>0.28812346289476765</v>
      </c>
      <c r="K3285" s="10">
        <v>61.381</v>
      </c>
      <c r="L3285" s="61">
        <v>0.17956294170143997</v>
      </c>
      <c r="Q3285" s="48"/>
      <c r="R3285" s="48"/>
      <c r="S3285" s="48"/>
      <c r="T3285" s="48"/>
      <c r="U3285" s="48"/>
      <c r="V3285" s="48"/>
    </row>
    <row r="3286" spans="1:22" x14ac:dyDescent="0.25">
      <c r="A3286" s="8"/>
      <c r="B3286" s="60" t="s">
        <v>3281</v>
      </c>
      <c r="C3286" s="45">
        <v>45.036999999999999</v>
      </c>
      <c r="D3286" s="24">
        <v>0.14121262820979122</v>
      </c>
      <c r="E3286" s="10">
        <v>56.982999999999997</v>
      </c>
      <c r="F3286" s="24">
        <v>9.579015441883941E-2</v>
      </c>
      <c r="G3286" s="10">
        <v>52.954000000000001</v>
      </c>
      <c r="H3286" s="24">
        <v>0.15208901651112705</v>
      </c>
      <c r="I3286" s="10">
        <v>48.158999999999999</v>
      </c>
      <c r="J3286" s="24">
        <v>0.22238415594217231</v>
      </c>
      <c r="K3286" s="10">
        <v>61.412999999999997</v>
      </c>
      <c r="L3286" s="61">
        <v>0.13606213367423237</v>
      </c>
      <c r="Q3286" s="48"/>
      <c r="R3286" s="48"/>
      <c r="S3286" s="48"/>
      <c r="T3286" s="48"/>
      <c r="U3286" s="48"/>
      <c r="V3286" s="48"/>
    </row>
    <row r="3287" spans="1:22" x14ac:dyDescent="0.25">
      <c r="A3287" s="8"/>
      <c r="B3287" s="60" t="s">
        <v>3282</v>
      </c>
      <c r="C3287" s="45">
        <v>45.061999999999998</v>
      </c>
      <c r="D3287" s="24">
        <v>7.4561722557648938E-2</v>
      </c>
      <c r="E3287" s="10">
        <v>56.055999999999997</v>
      </c>
      <c r="F3287" s="24">
        <v>8.4023407309263554E-2</v>
      </c>
      <c r="G3287" s="10">
        <v>52.375999999999998</v>
      </c>
      <c r="H3287" s="24">
        <v>0.10516870064608758</v>
      </c>
      <c r="I3287" s="10">
        <v>48.024999999999999</v>
      </c>
      <c r="J3287" s="24">
        <v>0.14554515998906947</v>
      </c>
      <c r="K3287" s="10">
        <v>60.829000000000001</v>
      </c>
      <c r="L3287" s="61">
        <v>8.6555392074097307E-2</v>
      </c>
      <c r="Q3287" s="48"/>
      <c r="R3287" s="48"/>
      <c r="S3287" s="48"/>
      <c r="T3287" s="48"/>
      <c r="U3287" s="48"/>
      <c r="V3287" s="48"/>
    </row>
    <row r="3288" spans="1:22" x14ac:dyDescent="0.25">
      <c r="A3288" s="8"/>
      <c r="B3288" s="60" t="s">
        <v>3283</v>
      </c>
      <c r="C3288" s="45">
        <v>44.469000000000001</v>
      </c>
      <c r="D3288" s="24">
        <v>3.4589364952353242E-2</v>
      </c>
      <c r="E3288" s="10">
        <v>53.808999999999997</v>
      </c>
      <c r="F3288" s="24">
        <v>7.6310351898294923E-2</v>
      </c>
      <c r="G3288" s="10">
        <v>50.372</v>
      </c>
      <c r="H3288" s="24">
        <v>6.8772433596554203E-2</v>
      </c>
      <c r="I3288" s="10">
        <v>46.463000000000001</v>
      </c>
      <c r="J3288" s="24">
        <v>8.7157933089565251E-2</v>
      </c>
      <c r="K3288" s="10">
        <v>58.585000000000001</v>
      </c>
      <c r="L3288" s="61">
        <v>4.9482621384982751E-2</v>
      </c>
      <c r="Q3288" s="48"/>
      <c r="R3288" s="48"/>
      <c r="S3288" s="48"/>
      <c r="T3288" s="48"/>
      <c r="U3288" s="48"/>
      <c r="V3288" s="48"/>
    </row>
    <row r="3289" spans="1:22" x14ac:dyDescent="0.25">
      <c r="A3289" s="8"/>
      <c r="B3289" s="60" t="s">
        <v>3284</v>
      </c>
      <c r="C3289" s="45">
        <v>45.311</v>
      </c>
      <c r="D3289" s="24">
        <v>3.4171091874590817E-2</v>
      </c>
      <c r="E3289" s="10">
        <v>52.097000000000001</v>
      </c>
      <c r="F3289" s="24">
        <v>6.0884241076357669E-2</v>
      </c>
      <c r="G3289" s="10">
        <v>49.914999999999999</v>
      </c>
      <c r="H3289" s="24">
        <v>5.665470208183776E-2</v>
      </c>
      <c r="I3289" s="10">
        <v>46.747</v>
      </c>
      <c r="J3289" s="24">
        <v>7.2505823107652675E-2</v>
      </c>
      <c r="K3289" s="10">
        <v>56.786999999999999</v>
      </c>
      <c r="L3289" s="61">
        <v>3.8785305964929205E-2</v>
      </c>
      <c r="Q3289" s="48"/>
      <c r="R3289" s="48"/>
      <c r="S3289" s="48"/>
      <c r="T3289" s="48"/>
      <c r="U3289" s="48"/>
      <c r="V3289" s="48"/>
    </row>
    <row r="3290" spans="1:22" x14ac:dyDescent="0.25">
      <c r="A3290" s="8"/>
      <c r="B3290" s="60" t="s">
        <v>3285</v>
      </c>
      <c r="C3290" s="45">
        <v>44.92</v>
      </c>
      <c r="D3290" s="24">
        <v>4.8065032370699062E-2</v>
      </c>
      <c r="E3290" s="10">
        <v>49.328000000000003</v>
      </c>
      <c r="F3290" s="24">
        <v>6.3250208993832713E-2</v>
      </c>
      <c r="G3290" s="10">
        <v>49.11</v>
      </c>
      <c r="H3290" s="24">
        <v>5.2404881550610197E-2</v>
      </c>
      <c r="I3290" s="10">
        <v>46.512</v>
      </c>
      <c r="J3290" s="24">
        <v>6.9695116397090404E-2</v>
      </c>
      <c r="K3290" s="10">
        <v>53.948999999999998</v>
      </c>
      <c r="L3290" s="61">
        <v>4.122144769531344E-2</v>
      </c>
      <c r="Q3290" s="48"/>
      <c r="R3290" s="48"/>
      <c r="S3290" s="48"/>
      <c r="T3290" s="48"/>
      <c r="U3290" s="48"/>
      <c r="V3290" s="48"/>
    </row>
    <row r="3291" spans="1:22" x14ac:dyDescent="0.25">
      <c r="A3291" s="8"/>
      <c r="B3291" s="60" t="s">
        <v>3286</v>
      </c>
      <c r="C3291" s="45">
        <v>41.539000000000001</v>
      </c>
      <c r="D3291" s="24">
        <v>6.0704153633520039E-2</v>
      </c>
      <c r="E3291" s="10">
        <v>45.246000000000002</v>
      </c>
      <c r="F3291" s="24">
        <v>5.7508793514093284E-2</v>
      </c>
      <c r="G3291" s="10">
        <v>45.636000000000003</v>
      </c>
      <c r="H3291" s="24">
        <v>4.6604450825556351E-2</v>
      </c>
      <c r="I3291" s="10">
        <v>42.512999999999998</v>
      </c>
      <c r="J3291" s="24">
        <v>6.5088680399224455E-2</v>
      </c>
      <c r="K3291" s="10">
        <v>48.927</v>
      </c>
      <c r="L3291" s="61">
        <v>4.5756048143949443E-2</v>
      </c>
      <c r="Q3291" s="48"/>
      <c r="R3291" s="48"/>
      <c r="S3291" s="48"/>
      <c r="T3291" s="48"/>
      <c r="U3291" s="48"/>
      <c r="V3291" s="48"/>
    </row>
    <row r="3292" spans="1:22" x14ac:dyDescent="0.25">
      <c r="A3292" s="8"/>
      <c r="B3292" s="60" t="s">
        <v>3287</v>
      </c>
      <c r="C3292" s="45">
        <v>38.125</v>
      </c>
      <c r="D3292" s="24">
        <v>6.5827756764620313E-2</v>
      </c>
      <c r="E3292" s="10">
        <v>42.304000000000002</v>
      </c>
      <c r="F3292" s="24">
        <v>6.4824453487271699E-2</v>
      </c>
      <c r="G3292" s="10">
        <v>42.018999999999998</v>
      </c>
      <c r="H3292" s="24">
        <v>4.1579325197415647E-2</v>
      </c>
      <c r="I3292" s="10">
        <v>39.695</v>
      </c>
      <c r="J3292" s="24">
        <v>6.2509759017332009E-2</v>
      </c>
      <c r="K3292" s="10">
        <v>45.55</v>
      </c>
      <c r="L3292" s="61">
        <v>4.8254657261710979E-2</v>
      </c>
      <c r="Q3292" s="48"/>
      <c r="R3292" s="48"/>
      <c r="S3292" s="48"/>
      <c r="T3292" s="48"/>
      <c r="U3292" s="48"/>
      <c r="V3292" s="48"/>
    </row>
    <row r="3293" spans="1:22" x14ac:dyDescent="0.25">
      <c r="A3293" s="8"/>
      <c r="B3293" s="60" t="s">
        <v>3288</v>
      </c>
      <c r="C3293" s="45">
        <v>36.165999999999997</v>
      </c>
      <c r="D3293" s="24">
        <v>7.757491998836194E-2</v>
      </c>
      <c r="E3293" s="10">
        <v>40.081000000000003</v>
      </c>
      <c r="F3293" s="24">
        <v>6.9966247121541911E-2</v>
      </c>
      <c r="G3293" s="10">
        <v>39.765999999999998</v>
      </c>
      <c r="H3293" s="24">
        <v>3.7229002153625269E-2</v>
      </c>
      <c r="I3293" s="10">
        <v>38.283000000000001</v>
      </c>
      <c r="J3293" s="24">
        <v>5.8124707229480037E-2</v>
      </c>
      <c r="K3293" s="10">
        <v>43.752000000000002</v>
      </c>
      <c r="L3293" s="61">
        <v>4.8664616868632063E-2</v>
      </c>
      <c r="Q3293" s="48"/>
      <c r="R3293" s="48"/>
      <c r="S3293" s="48"/>
      <c r="T3293" s="48"/>
      <c r="U3293" s="48"/>
      <c r="V3293" s="48"/>
    </row>
    <row r="3294" spans="1:22" x14ac:dyDescent="0.25">
      <c r="A3294" s="8"/>
      <c r="B3294" s="60" t="s">
        <v>3289</v>
      </c>
      <c r="C3294" s="45">
        <v>35.667000000000002</v>
      </c>
      <c r="D3294" s="24">
        <v>8.3812190864125696E-2</v>
      </c>
      <c r="E3294" s="10">
        <v>38.795999999999999</v>
      </c>
      <c r="F3294" s="24">
        <v>6.2994858206365731E-2</v>
      </c>
      <c r="G3294" s="10">
        <v>38.598999999999997</v>
      </c>
      <c r="H3294" s="24">
        <v>3.67264895908112E-2</v>
      </c>
      <c r="I3294" s="10">
        <v>37.747999999999998</v>
      </c>
      <c r="J3294" s="24">
        <v>5.3362306771456827E-2</v>
      </c>
      <c r="K3294" s="10">
        <v>42.868000000000002</v>
      </c>
      <c r="L3294" s="61">
        <v>4.9243383372520648E-2</v>
      </c>
      <c r="Q3294" s="48"/>
      <c r="R3294" s="48"/>
      <c r="S3294" s="48"/>
      <c r="T3294" s="48"/>
      <c r="U3294" s="48"/>
      <c r="V3294" s="48"/>
    </row>
    <row r="3295" spans="1:22" x14ac:dyDescent="0.25">
      <c r="A3295" s="8"/>
      <c r="B3295" s="60" t="s">
        <v>3290</v>
      </c>
      <c r="C3295" s="45">
        <v>35.871000000000002</v>
      </c>
      <c r="D3295" s="24">
        <v>9.2195228396857731E-2</v>
      </c>
      <c r="E3295" s="10">
        <v>38.637999999999998</v>
      </c>
      <c r="F3295" s="24">
        <v>6.0029652061449168E-2</v>
      </c>
      <c r="G3295" s="10">
        <v>38.25</v>
      </c>
      <c r="H3295" s="24">
        <v>4.1033740129217518E-2</v>
      </c>
      <c r="I3295" s="10">
        <v>38.39</v>
      </c>
      <c r="J3295" s="24">
        <v>4.9744964347056678E-2</v>
      </c>
      <c r="K3295" s="10">
        <v>43.134</v>
      </c>
      <c r="L3295" s="61">
        <v>5.1630795201061071E-2</v>
      </c>
      <c r="Q3295" s="48"/>
      <c r="R3295" s="48"/>
      <c r="S3295" s="48"/>
      <c r="T3295" s="48"/>
      <c r="U3295" s="48"/>
      <c r="V3295" s="48"/>
    </row>
    <row r="3296" spans="1:22" x14ac:dyDescent="0.25">
      <c r="A3296" s="8"/>
      <c r="B3296" s="60" t="s">
        <v>3291</v>
      </c>
      <c r="C3296" s="45">
        <v>36.953000000000003</v>
      </c>
      <c r="D3296" s="24">
        <v>9.7468722723305201E-2</v>
      </c>
      <c r="E3296" s="10">
        <v>38.942</v>
      </c>
      <c r="F3296" s="24">
        <v>6.0534368001009434E-2</v>
      </c>
      <c r="G3296" s="10">
        <v>38.664000000000001</v>
      </c>
      <c r="H3296" s="24">
        <v>4.0890165111270638E-2</v>
      </c>
      <c r="I3296" s="10">
        <v>39.908999999999999</v>
      </c>
      <c r="J3296" s="24">
        <v>4.5073648050798935E-2</v>
      </c>
      <c r="K3296" s="10">
        <v>44.902999999999999</v>
      </c>
      <c r="L3296" s="61">
        <v>5.6417676493639594E-2</v>
      </c>
      <c r="Q3296" s="48"/>
      <c r="R3296" s="48"/>
      <c r="S3296" s="48"/>
      <c r="T3296" s="48"/>
      <c r="U3296" s="48"/>
      <c r="V3296" s="48"/>
    </row>
    <row r="3297" spans="1:22" x14ac:dyDescent="0.25">
      <c r="A3297" s="8"/>
      <c r="B3297" s="60" t="s">
        <v>3292</v>
      </c>
      <c r="C3297" s="45">
        <v>38.920999999999999</v>
      </c>
      <c r="D3297" s="24">
        <v>9.7177771312190867E-2</v>
      </c>
      <c r="E3297" s="10">
        <v>38.973999999999997</v>
      </c>
      <c r="F3297" s="24">
        <v>6.1827702596132614E-2</v>
      </c>
      <c r="G3297" s="10">
        <v>38.234999999999999</v>
      </c>
      <c r="H3297" s="24">
        <v>3.903804737975592E-2</v>
      </c>
      <c r="I3297" s="10">
        <v>43.777999999999999</v>
      </c>
      <c r="J3297" s="24">
        <v>4.2952688283974395E-2</v>
      </c>
      <c r="K3297" s="10">
        <v>48.134</v>
      </c>
      <c r="L3297" s="61">
        <v>6.0432869114366676E-2</v>
      </c>
      <c r="Q3297" s="48"/>
      <c r="R3297" s="48"/>
      <c r="S3297" s="48"/>
      <c r="T3297" s="48"/>
      <c r="U3297" s="48"/>
      <c r="V3297" s="48"/>
    </row>
    <row r="3298" spans="1:22" x14ac:dyDescent="0.25">
      <c r="A3298" s="8"/>
      <c r="B3298" s="60" t="s">
        <v>3293</v>
      </c>
      <c r="C3298" s="45">
        <v>44.014000000000003</v>
      </c>
      <c r="D3298" s="24">
        <v>0.11443482688391039</v>
      </c>
      <c r="E3298" s="10">
        <v>40.045000000000002</v>
      </c>
      <c r="F3298" s="24">
        <v>7.0060881360209451E-2</v>
      </c>
      <c r="G3298" s="10">
        <v>38.265000000000001</v>
      </c>
      <c r="H3298" s="24">
        <v>4.7738693467336682E-2</v>
      </c>
      <c r="I3298" s="10">
        <v>52.408000000000001</v>
      </c>
      <c r="J3298" s="24">
        <v>5.8436995784104516E-2</v>
      </c>
      <c r="K3298" s="10">
        <v>55.420999999999999</v>
      </c>
      <c r="L3298" s="61">
        <v>7.2574908060529325E-2</v>
      </c>
      <c r="Q3298" s="48"/>
      <c r="R3298" s="48"/>
      <c r="S3298" s="48"/>
      <c r="T3298" s="48"/>
      <c r="U3298" s="48"/>
      <c r="V3298" s="48"/>
    </row>
    <row r="3299" spans="1:22" x14ac:dyDescent="0.25">
      <c r="A3299" s="8"/>
      <c r="B3299" s="60" t="s">
        <v>3294</v>
      </c>
      <c r="C3299" s="45">
        <v>49.305999999999997</v>
      </c>
      <c r="D3299" s="24">
        <v>0.13656531859179516</v>
      </c>
      <c r="E3299" s="10">
        <v>43.656999999999996</v>
      </c>
      <c r="F3299" s="24">
        <v>9.5343995457556549E-2</v>
      </c>
      <c r="G3299" s="10">
        <v>40.853999999999999</v>
      </c>
      <c r="H3299" s="24">
        <v>7.6482412060301513E-2</v>
      </c>
      <c r="I3299" s="10">
        <v>58.965000000000003</v>
      </c>
      <c r="J3299" s="24">
        <v>9.6887524072242756E-2</v>
      </c>
      <c r="K3299" s="10">
        <v>61.389000000000003</v>
      </c>
      <c r="L3299" s="61">
        <v>9.7449810092240907E-2</v>
      </c>
      <c r="Q3299" s="48"/>
      <c r="R3299" s="48"/>
      <c r="S3299" s="48"/>
      <c r="T3299" s="48"/>
      <c r="U3299" s="48"/>
      <c r="V3299" s="48"/>
    </row>
    <row r="3300" spans="1:22" x14ac:dyDescent="0.25">
      <c r="A3300" s="8"/>
      <c r="B3300" s="60" t="s">
        <v>3295</v>
      </c>
      <c r="C3300" s="45">
        <v>53.307000000000002</v>
      </c>
      <c r="D3300" s="24">
        <v>0.18248108815827757</v>
      </c>
      <c r="E3300" s="10">
        <v>48.093000000000004</v>
      </c>
      <c r="F3300" s="24">
        <v>0.13220403141856724</v>
      </c>
      <c r="G3300" s="10">
        <v>45.030999999999999</v>
      </c>
      <c r="H3300" s="24">
        <v>0.11974156496769563</v>
      </c>
      <c r="I3300" s="10">
        <v>62.09</v>
      </c>
      <c r="J3300" s="24">
        <v>0.14634622391089366</v>
      </c>
      <c r="K3300" s="10">
        <v>64.036000000000001</v>
      </c>
      <c r="L3300" s="61">
        <v>0.1295713510580575</v>
      </c>
      <c r="Q3300" s="48"/>
      <c r="R3300" s="48"/>
      <c r="S3300" s="48"/>
      <c r="T3300" s="48"/>
      <c r="U3300" s="48"/>
      <c r="V3300" s="48"/>
    </row>
    <row r="3301" spans="1:22" x14ac:dyDescent="0.25">
      <c r="A3301" s="8"/>
      <c r="B3301" s="60" t="s">
        <v>3296</v>
      </c>
      <c r="C3301" s="45">
        <v>54.712000000000003</v>
      </c>
      <c r="D3301" s="24">
        <v>0.2595468431771894</v>
      </c>
      <c r="E3301" s="10">
        <v>51.139000000000003</v>
      </c>
      <c r="F3301" s="24">
        <v>0.18007318381123624</v>
      </c>
      <c r="G3301" s="10">
        <v>48.460999999999999</v>
      </c>
      <c r="H3301" s="24">
        <v>0.16907394113424265</v>
      </c>
      <c r="I3301" s="10">
        <v>62.795000000000002</v>
      </c>
      <c r="J3301" s="24">
        <v>0.20862176651225733</v>
      </c>
      <c r="K3301" s="10">
        <v>64.456999999999994</v>
      </c>
      <c r="L3301" s="61">
        <v>0.18534997287032012</v>
      </c>
      <c r="Q3301" s="48"/>
      <c r="R3301" s="48"/>
      <c r="S3301" s="48"/>
      <c r="T3301" s="48"/>
      <c r="U3301" s="48"/>
      <c r="V3301" s="48"/>
    </row>
    <row r="3302" spans="1:22" x14ac:dyDescent="0.25">
      <c r="A3302" s="8"/>
      <c r="B3302" s="60" t="s">
        <v>3297</v>
      </c>
      <c r="C3302" s="45">
        <v>55.826999999999998</v>
      </c>
      <c r="D3302" s="24">
        <v>0.34117689845795751</v>
      </c>
      <c r="E3302" s="10">
        <v>53.084000000000003</v>
      </c>
      <c r="F3302" s="24">
        <v>0.22634932651966816</v>
      </c>
      <c r="G3302" s="10">
        <v>50.87</v>
      </c>
      <c r="H3302" s="24">
        <v>0.20353194544149317</v>
      </c>
      <c r="I3302" s="10">
        <v>64.713999999999999</v>
      </c>
      <c r="J3302" s="24">
        <v>0.27853536667881124</v>
      </c>
      <c r="K3302" s="10">
        <v>65.703000000000003</v>
      </c>
      <c r="L3302" s="61">
        <v>0.24085126906613613</v>
      </c>
      <c r="Q3302" s="48"/>
      <c r="R3302" s="48"/>
      <c r="S3302" s="48"/>
      <c r="T3302" s="48"/>
      <c r="U3302" s="48"/>
      <c r="V3302" s="48"/>
    </row>
    <row r="3303" spans="1:22" x14ac:dyDescent="0.25">
      <c r="A3303" s="8"/>
      <c r="B3303" s="60" t="s">
        <v>3298</v>
      </c>
      <c r="C3303" s="45">
        <v>58.308</v>
      </c>
      <c r="D3303" s="24">
        <v>0.41415114925807389</v>
      </c>
      <c r="E3303" s="10">
        <v>54.258000000000003</v>
      </c>
      <c r="F3303" s="24">
        <v>0.26125358821488281</v>
      </c>
      <c r="G3303" s="10">
        <v>53.206000000000003</v>
      </c>
      <c r="H3303" s="24">
        <v>0.22274228284278536</v>
      </c>
      <c r="I3303" s="10">
        <v>65.680999999999997</v>
      </c>
      <c r="J3303" s="24">
        <v>0.32083745380731798</v>
      </c>
      <c r="K3303" s="10">
        <v>66.763000000000005</v>
      </c>
      <c r="L3303" s="61">
        <v>0.27058539820341232</v>
      </c>
      <c r="Q3303" s="48"/>
      <c r="R3303" s="48"/>
      <c r="S3303" s="48"/>
      <c r="T3303" s="48"/>
      <c r="U3303" s="48"/>
      <c r="V3303" s="48"/>
    </row>
    <row r="3304" spans="1:22" x14ac:dyDescent="0.25">
      <c r="A3304" s="8"/>
      <c r="B3304" s="60" t="s">
        <v>3299</v>
      </c>
      <c r="C3304" s="45">
        <v>58.881</v>
      </c>
      <c r="D3304" s="24">
        <v>0.44302807681117251</v>
      </c>
      <c r="E3304" s="10">
        <v>53.052</v>
      </c>
      <c r="F3304" s="24">
        <v>0.28915491624869877</v>
      </c>
      <c r="G3304" s="10">
        <v>52.53</v>
      </c>
      <c r="H3304" s="24">
        <v>0.22331658291457288</v>
      </c>
      <c r="I3304" s="10">
        <v>65.944000000000003</v>
      </c>
      <c r="J3304" s="24">
        <v>0.35185811690001562</v>
      </c>
      <c r="K3304" s="10">
        <v>67.135000000000005</v>
      </c>
      <c r="L3304" s="61">
        <v>0.27818170856695001</v>
      </c>
      <c r="Q3304" s="48"/>
      <c r="R3304" s="48"/>
      <c r="S3304" s="48"/>
      <c r="T3304" s="48"/>
      <c r="U3304" s="48"/>
      <c r="V3304" s="48"/>
    </row>
    <row r="3305" spans="1:22" x14ac:dyDescent="0.25">
      <c r="A3305" s="8"/>
      <c r="B3305" s="60" t="s">
        <v>3300</v>
      </c>
      <c r="C3305" s="45">
        <v>57.203000000000003</v>
      </c>
      <c r="D3305" s="24">
        <v>0.44984725050916496</v>
      </c>
      <c r="E3305" s="10">
        <v>51.006999999999998</v>
      </c>
      <c r="F3305" s="24">
        <v>0.30071606573925114</v>
      </c>
      <c r="G3305" s="10">
        <v>50.122999999999998</v>
      </c>
      <c r="H3305" s="24">
        <v>0.21699928212491026</v>
      </c>
      <c r="I3305" s="10">
        <v>64.625</v>
      </c>
      <c r="J3305" s="24">
        <v>0.37055639410815594</v>
      </c>
      <c r="K3305" s="10">
        <v>66.766000000000005</v>
      </c>
      <c r="L3305" s="61">
        <v>0.26010731295592932</v>
      </c>
      <c r="Q3305" s="48"/>
      <c r="R3305" s="48"/>
      <c r="S3305" s="48"/>
      <c r="T3305" s="48"/>
      <c r="U3305" s="48"/>
      <c r="V3305" s="48"/>
    </row>
    <row r="3306" spans="1:22" x14ac:dyDescent="0.25">
      <c r="A3306" s="8"/>
      <c r="B3306" s="60" t="s">
        <v>3301</v>
      </c>
      <c r="C3306" s="45">
        <v>55.542999999999999</v>
      </c>
      <c r="D3306" s="24">
        <v>0.43277203956939192</v>
      </c>
      <c r="E3306" s="10">
        <v>49.203000000000003</v>
      </c>
      <c r="F3306" s="24">
        <v>0.3026245228857134</v>
      </c>
      <c r="G3306" s="10">
        <v>48.52</v>
      </c>
      <c r="H3306" s="24">
        <v>0.21013639626704952</v>
      </c>
      <c r="I3306" s="10">
        <v>63.131999999999998</v>
      </c>
      <c r="J3306" s="24">
        <v>0.37250819757455889</v>
      </c>
      <c r="K3306" s="10">
        <v>65.173000000000002</v>
      </c>
      <c r="L3306" s="61">
        <v>0.23178392717188159</v>
      </c>
      <c r="Q3306" s="48"/>
      <c r="R3306" s="48"/>
      <c r="S3306" s="48"/>
      <c r="T3306" s="48"/>
      <c r="U3306" s="48"/>
      <c r="V3306" s="48"/>
    </row>
    <row r="3307" spans="1:22" x14ac:dyDescent="0.25">
      <c r="A3307" s="8"/>
      <c r="B3307" s="60" t="s">
        <v>3302</v>
      </c>
      <c r="C3307" s="45">
        <v>54.847999999999999</v>
      </c>
      <c r="D3307" s="24">
        <v>0.38494690136747162</v>
      </c>
      <c r="E3307" s="10">
        <v>47.91</v>
      </c>
      <c r="F3307" s="24">
        <v>0.28860288318980476</v>
      </c>
      <c r="G3307" s="10">
        <v>47.811</v>
      </c>
      <c r="H3307" s="24">
        <v>0.19287867910983489</v>
      </c>
      <c r="I3307" s="10">
        <v>62.256999999999998</v>
      </c>
      <c r="J3307" s="24">
        <v>0.36126580960807786</v>
      </c>
      <c r="K3307" s="10">
        <v>63.588000000000001</v>
      </c>
      <c r="L3307" s="61">
        <v>0.20301440887441974</v>
      </c>
      <c r="Q3307" s="48"/>
      <c r="R3307" s="48"/>
      <c r="S3307" s="48"/>
      <c r="T3307" s="48"/>
      <c r="U3307" s="48"/>
      <c r="V3307" s="48"/>
    </row>
    <row r="3308" spans="1:22" x14ac:dyDescent="0.25">
      <c r="A3308" s="8"/>
      <c r="B3308" s="60" t="s">
        <v>3303</v>
      </c>
      <c r="C3308" s="45">
        <v>53.631999999999998</v>
      </c>
      <c r="D3308" s="24">
        <v>0.31248181553680537</v>
      </c>
      <c r="E3308" s="10">
        <v>46.8</v>
      </c>
      <c r="F3308" s="24">
        <v>0.26089082363332389</v>
      </c>
      <c r="G3308" s="10">
        <v>47.469000000000001</v>
      </c>
      <c r="H3308" s="24">
        <v>0.16488155061019383</v>
      </c>
      <c r="I3308" s="10">
        <v>60.420999999999999</v>
      </c>
      <c r="J3308" s="24">
        <v>0.31792276063082286</v>
      </c>
      <c r="K3308" s="10">
        <v>61.853000000000002</v>
      </c>
      <c r="L3308" s="61">
        <v>0.16840899499608128</v>
      </c>
      <c r="Q3308" s="48"/>
      <c r="R3308" s="48"/>
      <c r="S3308" s="48"/>
      <c r="T3308" s="48"/>
      <c r="U3308" s="48"/>
      <c r="V3308" s="48"/>
    </row>
    <row r="3309" spans="1:22" x14ac:dyDescent="0.25">
      <c r="A3309" s="8"/>
      <c r="B3309" s="60" t="s">
        <v>3304</v>
      </c>
      <c r="C3309" s="45">
        <v>53.658999999999999</v>
      </c>
      <c r="D3309" s="24">
        <v>0.24299898167006109</v>
      </c>
      <c r="E3309" s="10">
        <v>47.244</v>
      </c>
      <c r="F3309" s="24">
        <v>0.20477272010346675</v>
      </c>
      <c r="G3309" s="10">
        <v>48.712000000000003</v>
      </c>
      <c r="H3309" s="24">
        <v>0.12489590811198852</v>
      </c>
      <c r="I3309" s="10">
        <v>60.030999999999999</v>
      </c>
      <c r="J3309" s="24">
        <v>0.25144433456513821</v>
      </c>
      <c r="K3309" s="10">
        <v>61.773000000000003</v>
      </c>
      <c r="L3309" s="61">
        <v>0.12804003134985228</v>
      </c>
      <c r="Q3309" s="48"/>
      <c r="R3309" s="48"/>
      <c r="S3309" s="48"/>
      <c r="T3309" s="48"/>
      <c r="U3309" s="48"/>
      <c r="V3309" s="48"/>
    </row>
    <row r="3310" spans="1:22" x14ac:dyDescent="0.25">
      <c r="A3310" s="8"/>
      <c r="B3310" s="60" t="s">
        <v>3305</v>
      </c>
      <c r="C3310" s="45">
        <v>53.371000000000002</v>
      </c>
      <c r="D3310" s="24">
        <v>0.1740071283095723</v>
      </c>
      <c r="E3310" s="10">
        <v>47.008000000000003</v>
      </c>
      <c r="F3310" s="24">
        <v>0.12994858206365731</v>
      </c>
      <c r="G3310" s="10">
        <v>49.933</v>
      </c>
      <c r="H3310" s="24">
        <v>8.5384063173007896E-2</v>
      </c>
      <c r="I3310" s="10">
        <v>60.195999999999998</v>
      </c>
      <c r="J3310" s="24">
        <v>0.17959194295529068</v>
      </c>
      <c r="K3310" s="10">
        <v>61.337000000000003</v>
      </c>
      <c r="L3310" s="61">
        <v>8.2112497739193338E-2</v>
      </c>
      <c r="Q3310" s="48"/>
      <c r="R3310" s="48"/>
      <c r="S3310" s="48"/>
      <c r="T3310" s="48"/>
      <c r="U3310" s="48"/>
      <c r="V3310" s="48"/>
    </row>
    <row r="3311" spans="1:22" x14ac:dyDescent="0.25">
      <c r="A3311" s="8"/>
      <c r="B3311" s="60" t="s">
        <v>3306</v>
      </c>
      <c r="C3311" s="45">
        <v>52.737000000000002</v>
      </c>
      <c r="D3311" s="24">
        <v>0.11101614780331684</v>
      </c>
      <c r="E3311" s="10">
        <v>46.116</v>
      </c>
      <c r="F3311" s="24">
        <v>7.0581369672880978E-2</v>
      </c>
      <c r="G3311" s="10">
        <v>50.35</v>
      </c>
      <c r="H3311" s="24">
        <v>4.6690595836324476E-2</v>
      </c>
      <c r="I3311" s="10">
        <v>59.436999999999998</v>
      </c>
      <c r="J3311" s="24">
        <v>0.12963878623848435</v>
      </c>
      <c r="K3311" s="10">
        <v>60.686</v>
      </c>
      <c r="L3311" s="61">
        <v>4.8652559233134385E-2</v>
      </c>
      <c r="Q3311" s="48"/>
      <c r="R3311" s="48"/>
      <c r="S3311" s="48"/>
      <c r="T3311" s="48"/>
      <c r="U3311" s="48"/>
      <c r="V3311" s="48"/>
    </row>
    <row r="3312" spans="1:22" x14ac:dyDescent="0.25">
      <c r="A3312" s="8"/>
      <c r="B3312" s="60" t="s">
        <v>3307</v>
      </c>
      <c r="C3312" s="45">
        <v>50.728999999999999</v>
      </c>
      <c r="D3312" s="24">
        <v>7.6465667733488507E-2</v>
      </c>
      <c r="E3312" s="10">
        <v>44.436</v>
      </c>
      <c r="F3312" s="24">
        <v>4.0803129238825273E-2</v>
      </c>
      <c r="G3312" s="10">
        <v>49.688000000000002</v>
      </c>
      <c r="H3312" s="24">
        <v>2.2699210337401292E-2</v>
      </c>
      <c r="I3312" s="10">
        <v>57.482999999999997</v>
      </c>
      <c r="J3312" s="24">
        <v>0.11251496382657576</v>
      </c>
      <c r="K3312" s="10">
        <v>58.906999999999996</v>
      </c>
      <c r="L3312" s="61">
        <v>3.2627961656719121E-2</v>
      </c>
      <c r="Q3312" s="48"/>
      <c r="R3312" s="48"/>
      <c r="S3312" s="48"/>
      <c r="T3312" s="48"/>
      <c r="U3312" s="48"/>
      <c r="V3312" s="48"/>
    </row>
    <row r="3313" spans="1:22" x14ac:dyDescent="0.25">
      <c r="A3313" s="8"/>
      <c r="B3313" s="60" t="s">
        <v>3308</v>
      </c>
      <c r="C3313" s="45">
        <v>49.622999999999998</v>
      </c>
      <c r="D3313" s="24">
        <v>7.0955775385510622E-2</v>
      </c>
      <c r="E3313" s="10">
        <v>43.948999999999998</v>
      </c>
      <c r="F3313" s="24">
        <v>3.4115643039651748E-2</v>
      </c>
      <c r="G3313" s="10">
        <v>50.286000000000001</v>
      </c>
      <c r="H3313" s="24">
        <v>1.7343862167982772E-2</v>
      </c>
      <c r="I3313" s="10">
        <v>56.601999999999997</v>
      </c>
      <c r="J3313" s="24">
        <v>0.12375735179305679</v>
      </c>
      <c r="K3313" s="10">
        <v>57.390999999999998</v>
      </c>
      <c r="L3313" s="61">
        <v>3.6655211912943873E-2</v>
      </c>
      <c r="Q3313" s="48"/>
      <c r="R3313" s="48"/>
      <c r="S3313" s="48"/>
      <c r="T3313" s="48"/>
      <c r="U3313" s="48"/>
      <c r="V3313" s="48"/>
    </row>
    <row r="3314" spans="1:22" x14ac:dyDescent="0.25">
      <c r="A3314" s="8"/>
      <c r="B3314" s="60" t="s">
        <v>3309</v>
      </c>
      <c r="C3314" s="45">
        <v>47.59</v>
      </c>
      <c r="D3314" s="24">
        <v>7.5774658132091943E-2</v>
      </c>
      <c r="E3314" s="10">
        <v>43.497</v>
      </c>
      <c r="F3314" s="24">
        <v>3.8941989211696795E-2</v>
      </c>
      <c r="G3314" s="10">
        <v>50.2</v>
      </c>
      <c r="H3314" s="24">
        <v>1.7243359655419958E-2</v>
      </c>
      <c r="I3314" s="10">
        <v>53.848999999999997</v>
      </c>
      <c r="J3314" s="24">
        <v>0.13882527455368759</v>
      </c>
      <c r="K3314" s="10">
        <v>54.536999999999999</v>
      </c>
      <c r="L3314" s="61">
        <v>4.606016760113342E-2</v>
      </c>
      <c r="Q3314" s="48"/>
      <c r="R3314" s="48"/>
      <c r="S3314" s="48"/>
      <c r="T3314" s="48"/>
      <c r="U3314" s="48"/>
      <c r="V3314" s="48"/>
    </row>
    <row r="3315" spans="1:22" x14ac:dyDescent="0.25">
      <c r="A3315" s="8"/>
      <c r="B3315" s="60" t="s">
        <v>3310</v>
      </c>
      <c r="C3315" s="45">
        <v>43.374000000000002</v>
      </c>
      <c r="D3315" s="24">
        <v>7.5574629036950836E-2</v>
      </c>
      <c r="E3315" s="10">
        <v>40.307000000000002</v>
      </c>
      <c r="F3315" s="24">
        <v>3.4162960158985518E-2</v>
      </c>
      <c r="G3315" s="10">
        <v>46.396000000000001</v>
      </c>
      <c r="H3315" s="24">
        <v>1.7142857142857144E-2</v>
      </c>
      <c r="I3315" s="10">
        <v>48.040999999999997</v>
      </c>
      <c r="J3315" s="24">
        <v>0.1398011762868891</v>
      </c>
      <c r="K3315" s="10">
        <v>49.476999999999997</v>
      </c>
      <c r="L3315" s="61">
        <v>5.382528486163863E-2</v>
      </c>
      <c r="Q3315" s="48"/>
      <c r="R3315" s="48"/>
      <c r="S3315" s="48"/>
      <c r="T3315" s="48"/>
      <c r="U3315" s="48"/>
      <c r="V3315" s="48"/>
    </row>
    <row r="3316" spans="1:22" x14ac:dyDescent="0.25">
      <c r="A3316" s="8"/>
      <c r="B3316" s="60" t="s">
        <v>3311</v>
      </c>
      <c r="C3316" s="45">
        <v>40.177</v>
      </c>
      <c r="D3316" s="24">
        <v>6.9754332369574304E-2</v>
      </c>
      <c r="E3316" s="10">
        <v>37.47</v>
      </c>
      <c r="F3316" s="24">
        <v>3.6749049729508064E-2</v>
      </c>
      <c r="G3316" s="10">
        <v>43.235999999999997</v>
      </c>
      <c r="H3316" s="24">
        <v>1.7917133258678612E-2</v>
      </c>
      <c r="I3316" s="10">
        <v>44.512</v>
      </c>
      <c r="J3316" s="24">
        <v>0.1368041733338537</v>
      </c>
      <c r="K3316" s="10">
        <v>46.162999999999997</v>
      </c>
      <c r="L3316" s="61">
        <v>5.8476077968103959E-2</v>
      </c>
      <c r="Q3316" s="48"/>
      <c r="R3316" s="48"/>
      <c r="S3316" s="48"/>
      <c r="T3316" s="48"/>
      <c r="U3316" s="48"/>
      <c r="V3316" s="48"/>
    </row>
    <row r="3317" spans="1:22" x14ac:dyDescent="0.25">
      <c r="A3317" s="8"/>
      <c r="B3317" s="60" t="s">
        <v>3312</v>
      </c>
      <c r="C3317" s="45">
        <v>38.137999999999998</v>
      </c>
      <c r="D3317" s="24">
        <v>6.4444565671994622E-2</v>
      </c>
      <c r="E3317" s="10">
        <v>35.085999999999999</v>
      </c>
      <c r="F3317" s="24">
        <v>3.5708089522577799E-2</v>
      </c>
      <c r="G3317" s="10">
        <v>41.744</v>
      </c>
      <c r="H3317" s="24">
        <v>1.6050765210899591E-2</v>
      </c>
      <c r="I3317" s="10">
        <v>43.003</v>
      </c>
      <c r="J3317" s="24">
        <v>0.12452354004865421</v>
      </c>
      <c r="K3317" s="10">
        <v>44.234000000000002</v>
      </c>
      <c r="L3317" s="61">
        <v>5.9633304000867922E-2</v>
      </c>
      <c r="Q3317" s="48"/>
      <c r="R3317" s="48"/>
      <c r="S3317" s="48"/>
      <c r="T3317" s="48"/>
      <c r="U3317" s="48"/>
      <c r="V3317" s="48"/>
    </row>
    <row r="3318" spans="1:22" x14ac:dyDescent="0.25">
      <c r="A3318" s="8"/>
      <c r="B3318" s="60" t="s">
        <v>3313</v>
      </c>
      <c r="C3318" s="45">
        <v>37.377000000000002</v>
      </c>
      <c r="D3318" s="24">
        <v>5.873474805884385E-2</v>
      </c>
      <c r="E3318" s="10">
        <v>34.149000000000001</v>
      </c>
      <c r="F3318" s="24">
        <v>3.5802722268662365E-2</v>
      </c>
      <c r="G3318" s="10">
        <v>41.112000000000002</v>
      </c>
      <c r="H3318" s="24">
        <v>1.3839836908145978E-2</v>
      </c>
      <c r="I3318" s="10">
        <v>41.673999999999999</v>
      </c>
      <c r="J3318" s="24">
        <v>0.12011343974814294</v>
      </c>
      <c r="K3318" s="10">
        <v>42.656999999999996</v>
      </c>
      <c r="L3318" s="61">
        <v>5.6764347794640596E-2</v>
      </c>
      <c r="Q3318" s="48"/>
      <c r="R3318" s="48"/>
      <c r="S3318" s="48"/>
      <c r="T3318" s="48"/>
      <c r="U3318" s="48"/>
      <c r="V3318" s="48"/>
    </row>
    <row r="3319" spans="1:22" x14ac:dyDescent="0.25">
      <c r="A3319" s="8"/>
      <c r="B3319" s="60" t="s">
        <v>3314</v>
      </c>
      <c r="C3319" s="45">
        <v>36.969000000000001</v>
      </c>
      <c r="D3319" s="24">
        <v>5.0551888422162822E-2</v>
      </c>
      <c r="E3319" s="10">
        <v>33.642000000000003</v>
      </c>
      <c r="F3319" s="24">
        <v>3.1149945586171002E-2</v>
      </c>
      <c r="G3319" s="10">
        <v>41.591999999999999</v>
      </c>
      <c r="H3319" s="24">
        <v>1.4241823872282998E-2</v>
      </c>
      <c r="I3319" s="10">
        <v>41.875999999999998</v>
      </c>
      <c r="J3319" s="24">
        <v>0.12071186043788784</v>
      </c>
      <c r="K3319" s="10">
        <v>42.906999999999996</v>
      </c>
      <c r="L3319" s="61">
        <v>5.0580421182058175E-2</v>
      </c>
      <c r="Q3319" s="48"/>
      <c r="R3319" s="48"/>
      <c r="S3319" s="48"/>
      <c r="T3319" s="48"/>
      <c r="U3319" s="48"/>
      <c r="V3319" s="48"/>
    </row>
    <row r="3320" spans="1:22" x14ac:dyDescent="0.25">
      <c r="A3320" s="8"/>
      <c r="B3320" s="60" t="s">
        <v>3315</v>
      </c>
      <c r="C3320" s="45">
        <v>37.546999999999997</v>
      </c>
      <c r="D3320" s="24">
        <v>4.6005855290673359E-2</v>
      </c>
      <c r="E3320" s="10">
        <v>33.692</v>
      </c>
      <c r="F3320" s="24">
        <v>2.5629702064571078E-2</v>
      </c>
      <c r="G3320" s="10">
        <v>43.518000000000001</v>
      </c>
      <c r="H3320" s="24">
        <v>1.3452206621299567E-2</v>
      </c>
      <c r="I3320" s="10">
        <v>43.646000000000001</v>
      </c>
      <c r="J3320" s="24">
        <v>0.11567732115677321</v>
      </c>
      <c r="K3320" s="10">
        <v>44.36</v>
      </c>
      <c r="L3320" s="61">
        <v>4.4095133623443472E-2</v>
      </c>
      <c r="Q3320" s="48"/>
      <c r="R3320" s="48"/>
      <c r="S3320" s="48"/>
      <c r="T3320" s="48"/>
      <c r="U3320" s="48"/>
      <c r="V3320" s="48"/>
    </row>
    <row r="3321" spans="1:22" x14ac:dyDescent="0.25">
      <c r="A3321" s="8"/>
      <c r="B3321" s="60" t="s">
        <v>3316</v>
      </c>
      <c r="C3321" s="45">
        <v>37.802999999999997</v>
      </c>
      <c r="D3321" s="24">
        <v>4.2896368628734569E-2</v>
      </c>
      <c r="E3321" s="10">
        <v>32.957000000000001</v>
      </c>
      <c r="F3321" s="24">
        <v>2.4651830355030518E-2</v>
      </c>
      <c r="G3321" s="10">
        <v>47.438000000000002</v>
      </c>
      <c r="H3321" s="24">
        <v>1.4155683808539352E-2</v>
      </c>
      <c r="I3321" s="10">
        <v>46.427</v>
      </c>
      <c r="J3321" s="24">
        <v>0.11333567497951059</v>
      </c>
      <c r="K3321" s="10">
        <v>47.564999999999998</v>
      </c>
      <c r="L3321" s="61">
        <v>3.9128705232831469E-2</v>
      </c>
      <c r="Q3321" s="48"/>
      <c r="R3321" s="48"/>
      <c r="S3321" s="48"/>
      <c r="T3321" s="48"/>
      <c r="U3321" s="48"/>
      <c r="V3321" s="48"/>
    </row>
    <row r="3322" spans="1:22" x14ac:dyDescent="0.25">
      <c r="A3322" s="8"/>
      <c r="B3322" s="60" t="s">
        <v>3317</v>
      </c>
      <c r="C3322" s="45">
        <v>39.713999999999999</v>
      </c>
      <c r="D3322" s="24">
        <v>5.6079864710054009E-2</v>
      </c>
      <c r="E3322" s="10">
        <v>32.94</v>
      </c>
      <c r="F3322" s="24">
        <v>3.5802722268662365E-2</v>
      </c>
      <c r="G3322" s="10">
        <v>56.279000000000003</v>
      </c>
      <c r="H3322" s="24">
        <v>2.5885089154965974E-2</v>
      </c>
      <c r="I3322" s="10">
        <v>55.152000000000001</v>
      </c>
      <c r="J3322" s="24">
        <v>0.12867345744058073</v>
      </c>
      <c r="K3322" s="10">
        <v>55.177999999999997</v>
      </c>
      <c r="L3322" s="61">
        <v>4.2732982147377557E-2</v>
      </c>
      <c r="Q3322" s="48"/>
      <c r="R3322" s="48"/>
      <c r="S3322" s="48"/>
      <c r="T3322" s="48"/>
      <c r="U3322" s="48"/>
      <c r="V3322" s="48"/>
    </row>
    <row r="3323" spans="1:22" x14ac:dyDescent="0.25">
      <c r="A3323" s="8"/>
      <c r="B3323" s="60" t="s">
        <v>3318</v>
      </c>
      <c r="C3323" s="45">
        <v>43.628</v>
      </c>
      <c r="D3323" s="24">
        <v>9.0957030894841168E-2</v>
      </c>
      <c r="E3323" s="10">
        <v>35.389000000000003</v>
      </c>
      <c r="F3323" s="24">
        <v>6.9223853760863055E-2</v>
      </c>
      <c r="G3323" s="10">
        <v>63.070999999999998</v>
      </c>
      <c r="H3323" s="24">
        <v>5.863267005484251E-2</v>
      </c>
      <c r="I3323" s="10">
        <v>60.984999999999999</v>
      </c>
      <c r="J3323" s="24">
        <v>0.14801805669385579</v>
      </c>
      <c r="K3323" s="10">
        <v>60.825000000000003</v>
      </c>
      <c r="L3323" s="61">
        <v>5.9199344238581433E-2</v>
      </c>
      <c r="Q3323" s="48"/>
      <c r="R3323" s="48"/>
      <c r="S3323" s="48"/>
      <c r="T3323" s="48"/>
      <c r="U3323" s="48"/>
      <c r="V3323" s="48"/>
    </row>
    <row r="3324" spans="1:22" x14ac:dyDescent="0.25">
      <c r="A3324" s="8"/>
      <c r="B3324" s="60" t="s">
        <v>3319</v>
      </c>
      <c r="C3324" s="45">
        <v>48.402999999999999</v>
      </c>
      <c r="D3324" s="24">
        <v>0.14945538523084756</v>
      </c>
      <c r="E3324" s="10">
        <v>39.194000000000003</v>
      </c>
      <c r="F3324" s="24">
        <v>0.12950491301673422</v>
      </c>
      <c r="G3324" s="10">
        <v>66.683000000000007</v>
      </c>
      <c r="H3324" s="24">
        <v>0.11324547046831482</v>
      </c>
      <c r="I3324" s="10">
        <v>64.108000000000004</v>
      </c>
      <c r="J3324" s="24">
        <v>0.19465584305766953</v>
      </c>
      <c r="K3324" s="10">
        <v>63.624000000000002</v>
      </c>
      <c r="L3324" s="61">
        <v>8.1825524066685154E-2</v>
      </c>
      <c r="Q3324" s="48"/>
      <c r="R3324" s="48"/>
      <c r="S3324" s="48"/>
      <c r="T3324" s="48"/>
      <c r="U3324" s="48"/>
      <c r="V3324" s="48"/>
    </row>
    <row r="3325" spans="1:22" x14ac:dyDescent="0.25">
      <c r="A3325" s="8"/>
      <c r="B3325" s="60" t="s">
        <v>3320</v>
      </c>
      <c r="C3325" s="45">
        <v>51.859000000000002</v>
      </c>
      <c r="D3325" s="24">
        <v>0.2236830142018075</v>
      </c>
      <c r="E3325" s="10">
        <v>42.143000000000001</v>
      </c>
      <c r="F3325" s="24">
        <v>0.19049571786823968</v>
      </c>
      <c r="G3325" s="10">
        <v>67.819999999999993</v>
      </c>
      <c r="H3325" s="24">
        <v>0.17800844172624689</v>
      </c>
      <c r="I3325" s="10">
        <v>65.406999999999996</v>
      </c>
      <c r="J3325" s="24">
        <v>0.273035944268821</v>
      </c>
      <c r="K3325" s="10">
        <v>64.263000000000005</v>
      </c>
      <c r="L3325" s="61">
        <v>0.11181696541581783</v>
      </c>
      <c r="Q3325" s="48"/>
      <c r="R3325" s="48"/>
      <c r="S3325" s="48"/>
      <c r="T3325" s="48"/>
      <c r="U3325" s="48"/>
      <c r="V3325" s="48"/>
    </row>
    <row r="3326" spans="1:22" x14ac:dyDescent="0.25">
      <c r="A3326" s="8"/>
      <c r="B3326" s="60" t="s">
        <v>3321</v>
      </c>
      <c r="C3326" s="45">
        <v>53.698999999999998</v>
      </c>
      <c r="D3326" s="24">
        <v>0.28620006182605057</v>
      </c>
      <c r="E3326" s="10">
        <v>44.365000000000002</v>
      </c>
      <c r="F3326" s="24">
        <v>0.24061952904436698</v>
      </c>
      <c r="G3326" s="10">
        <v>69.275999999999996</v>
      </c>
      <c r="H3326" s="24">
        <v>0.23837826973325293</v>
      </c>
      <c r="I3326" s="10">
        <v>67.322999999999993</v>
      </c>
      <c r="J3326" s="24">
        <v>0.33208445537212661</v>
      </c>
      <c r="K3326" s="10">
        <v>65.638999999999996</v>
      </c>
      <c r="L3326" s="61">
        <v>0.14186867895415697</v>
      </c>
      <c r="Q3326" s="48"/>
      <c r="R3326" s="48"/>
      <c r="S3326" s="48"/>
      <c r="T3326" s="48"/>
      <c r="U3326" s="48"/>
      <c r="V3326" s="48"/>
    </row>
    <row r="3327" spans="1:22" x14ac:dyDescent="0.25">
      <c r="A3327" s="8"/>
      <c r="B3327" s="60" t="s">
        <v>3322</v>
      </c>
      <c r="C3327" s="45">
        <v>54.790999999999997</v>
      </c>
      <c r="D3327" s="24">
        <v>0.33007837361118686</v>
      </c>
      <c r="E3327" s="10">
        <v>46.652000000000001</v>
      </c>
      <c r="F3327" s="24">
        <v>0.27820450136428876</v>
      </c>
      <c r="G3327" s="10">
        <v>70.472999999999999</v>
      </c>
      <c r="H3327" s="24">
        <v>0.28215177879231629</v>
      </c>
      <c r="I3327" s="10">
        <v>68.290999999999997</v>
      </c>
      <c r="J3327" s="24">
        <v>0.36870519975542809</v>
      </c>
      <c r="K3327" s="10">
        <v>66.814999999999998</v>
      </c>
      <c r="L3327" s="61">
        <v>0.16614631676651759</v>
      </c>
      <c r="Q3327" s="48"/>
      <c r="R3327" s="48"/>
      <c r="S3327" s="48"/>
      <c r="T3327" s="48"/>
      <c r="U3327" s="48"/>
      <c r="V3327" s="48"/>
    </row>
    <row r="3328" spans="1:22" x14ac:dyDescent="0.25">
      <c r="A3328" s="8"/>
      <c r="B3328" s="60" t="s">
        <v>3323</v>
      </c>
      <c r="C3328" s="45">
        <v>53.991999999999997</v>
      </c>
      <c r="D3328" s="24">
        <v>0.35129925626897968</v>
      </c>
      <c r="E3328" s="10">
        <v>46.195</v>
      </c>
      <c r="F3328" s="24">
        <v>0.28295191079286469</v>
      </c>
      <c r="G3328" s="10">
        <v>70.025999999999996</v>
      </c>
      <c r="H3328" s="24">
        <v>0.30136101300714963</v>
      </c>
      <c r="I3328" s="10">
        <v>67.739999999999995</v>
      </c>
      <c r="J3328" s="24">
        <v>0.39200457921919107</v>
      </c>
      <c r="K3328" s="10">
        <v>66.677999999999997</v>
      </c>
      <c r="L3328" s="61">
        <v>0.17762214159142689</v>
      </c>
      <c r="Q3328" s="48"/>
      <c r="R3328" s="48"/>
      <c r="S3328" s="48"/>
      <c r="T3328" s="48"/>
      <c r="U3328" s="48"/>
      <c r="V3328" s="48"/>
    </row>
    <row r="3329" spans="1:22" x14ac:dyDescent="0.25">
      <c r="A3329" s="8"/>
      <c r="B3329" s="60" t="s">
        <v>3324</v>
      </c>
      <c r="C3329" s="45">
        <v>52.317999999999998</v>
      </c>
      <c r="D3329" s="24">
        <v>0.3485352681250341</v>
      </c>
      <c r="E3329" s="10">
        <v>43.459000000000003</v>
      </c>
      <c r="F3329" s="24">
        <v>0.26457738592811064</v>
      </c>
      <c r="G3329" s="10">
        <v>69.436999999999998</v>
      </c>
      <c r="H3329" s="24">
        <v>0.3000689120509949</v>
      </c>
      <c r="I3329" s="10">
        <v>65.834000000000003</v>
      </c>
      <c r="J3329" s="24">
        <v>0.39707814593659341</v>
      </c>
      <c r="K3329" s="10">
        <v>65.882000000000005</v>
      </c>
      <c r="L3329" s="61">
        <v>0.17615150017478934</v>
      </c>
      <c r="Q3329" s="48"/>
      <c r="R3329" s="48"/>
      <c r="S3329" s="48"/>
      <c r="T3329" s="48"/>
      <c r="U3329" s="48"/>
      <c r="V3329" s="48"/>
    </row>
    <row r="3330" spans="1:22" x14ac:dyDescent="0.25">
      <c r="A3330" s="8"/>
      <c r="B3330" s="60" t="s">
        <v>3325</v>
      </c>
      <c r="C3330" s="45">
        <v>50.606000000000002</v>
      </c>
      <c r="D3330" s="24">
        <v>0.32458676558834759</v>
      </c>
      <c r="E3330" s="10">
        <v>40.973999999999997</v>
      </c>
      <c r="F3330" s="24">
        <v>0.22494203744302321</v>
      </c>
      <c r="G3330" s="10">
        <v>68.147999999999996</v>
      </c>
      <c r="H3330" s="24">
        <v>0.28373101329428319</v>
      </c>
      <c r="I3330" s="10">
        <v>65.688999999999993</v>
      </c>
      <c r="J3330" s="24">
        <v>0.39671388986457479</v>
      </c>
      <c r="K3330" s="10">
        <v>64.647000000000006</v>
      </c>
      <c r="L3330" s="61">
        <v>0.16996757356220693</v>
      </c>
      <c r="Q3330" s="48"/>
      <c r="R3330" s="48"/>
      <c r="S3330" s="48"/>
      <c r="T3330" s="48"/>
      <c r="U3330" s="48"/>
      <c r="V3330" s="48"/>
    </row>
    <row r="3331" spans="1:22" x14ac:dyDescent="0.25">
      <c r="A3331" s="8"/>
      <c r="B3331" s="60" t="s">
        <v>3326</v>
      </c>
      <c r="C3331" s="45">
        <v>49.530999999999999</v>
      </c>
      <c r="D3331" s="24">
        <v>0.28032658702016622</v>
      </c>
      <c r="E3331" s="10">
        <v>40.155000000000001</v>
      </c>
      <c r="F3331" s="24">
        <v>0.18876078419002254</v>
      </c>
      <c r="G3331" s="10">
        <v>66.900000000000006</v>
      </c>
      <c r="H3331" s="24">
        <v>0.25223246331868954</v>
      </c>
      <c r="I3331" s="10">
        <v>64.617999999999995</v>
      </c>
      <c r="J3331" s="24">
        <v>0.36101679480674914</v>
      </c>
      <c r="K3331" s="10">
        <v>63.603999999999999</v>
      </c>
      <c r="L3331" s="61">
        <v>0.15606880673119808</v>
      </c>
      <c r="Q3331" s="48"/>
      <c r="R3331" s="48"/>
      <c r="S3331" s="48"/>
      <c r="T3331" s="48"/>
      <c r="U3331" s="48"/>
      <c r="V3331" s="48"/>
    </row>
    <row r="3332" spans="1:22" x14ac:dyDescent="0.25">
      <c r="A3332" s="8"/>
      <c r="B3332" s="60" t="s">
        <v>3327</v>
      </c>
      <c r="C3332" s="45">
        <v>48.612000000000002</v>
      </c>
      <c r="D3332" s="24">
        <v>0.22555597985198117</v>
      </c>
      <c r="E3332" s="10">
        <v>39.694000000000003</v>
      </c>
      <c r="F3332" s="24">
        <v>0.15434600886393388</v>
      </c>
      <c r="G3332" s="10">
        <v>65.075000000000003</v>
      </c>
      <c r="H3332" s="24">
        <v>0.20911936141499413</v>
      </c>
      <c r="I3332" s="10">
        <v>63.375999999999998</v>
      </c>
      <c r="J3332" s="24">
        <v>0.31735810274623061</v>
      </c>
      <c r="K3332" s="10">
        <v>61.862000000000002</v>
      </c>
      <c r="L3332" s="61">
        <v>0.13663705293103656</v>
      </c>
      <c r="Q3332" s="48"/>
      <c r="R3332" s="48"/>
      <c r="S3332" s="48"/>
      <c r="T3332" s="48"/>
      <c r="U3332" s="48"/>
      <c r="V3332" s="48"/>
    </row>
    <row r="3333" spans="1:22" x14ac:dyDescent="0.25">
      <c r="A3333" s="8"/>
      <c r="B3333" s="60" t="s">
        <v>3328</v>
      </c>
      <c r="C3333" s="45">
        <v>48.811</v>
      </c>
      <c r="D3333" s="24">
        <v>0.16116596657756441</v>
      </c>
      <c r="E3333" s="10">
        <v>40.54</v>
      </c>
      <c r="F3333" s="24">
        <v>0.12944182451934452</v>
      </c>
      <c r="G3333" s="10">
        <v>64.326999999999998</v>
      </c>
      <c r="H3333" s="24">
        <v>0.15842593390185775</v>
      </c>
      <c r="I3333" s="10">
        <v>62.491999999999997</v>
      </c>
      <c r="J3333" s="24">
        <v>0.25733390573573223</v>
      </c>
      <c r="K3333" s="10">
        <v>61.887</v>
      </c>
      <c r="L3333" s="61">
        <v>0.11211832636185011</v>
      </c>
      <c r="Q3333" s="48"/>
      <c r="R3333" s="48"/>
      <c r="S3333" s="48"/>
      <c r="T3333" s="48"/>
      <c r="U3333" s="48"/>
      <c r="V3333" s="48"/>
    </row>
    <row r="3334" spans="1:22" x14ac:dyDescent="0.25">
      <c r="A3334" s="8"/>
      <c r="B3334" s="60" t="s">
        <v>3329</v>
      </c>
      <c r="C3334" s="45">
        <v>49.015000000000001</v>
      </c>
      <c r="D3334" s="24">
        <v>9.8030658447438759E-2</v>
      </c>
      <c r="E3334" s="10">
        <v>42.018000000000001</v>
      </c>
      <c r="F3334" s="24">
        <v>9.4128038105452422E-2</v>
      </c>
      <c r="G3334" s="10">
        <v>63.594999999999999</v>
      </c>
      <c r="H3334" s="24">
        <v>0.10032446090676773</v>
      </c>
      <c r="I3334" s="10">
        <v>61.911999999999999</v>
      </c>
      <c r="J3334" s="24">
        <v>0.19880576044959605</v>
      </c>
      <c r="K3334" s="10">
        <v>61.53</v>
      </c>
      <c r="L3334" s="61">
        <v>8.1017876731318633E-2</v>
      </c>
      <c r="Q3334" s="48"/>
      <c r="R3334" s="48"/>
      <c r="S3334" s="48"/>
      <c r="T3334" s="48"/>
      <c r="U3334" s="48"/>
      <c r="V3334" s="48"/>
    </row>
    <row r="3335" spans="1:22" x14ac:dyDescent="0.25">
      <c r="A3335" s="8"/>
      <c r="B3335" s="60" t="s">
        <v>3330</v>
      </c>
      <c r="C3335" s="45">
        <v>48.19</v>
      </c>
      <c r="D3335" s="24">
        <v>5.3752295746731404E-2</v>
      </c>
      <c r="E3335" s="10">
        <v>42.401000000000003</v>
      </c>
      <c r="F3335" s="24">
        <v>6.6100973140072239E-2</v>
      </c>
      <c r="G3335" s="10">
        <v>62.972000000000001</v>
      </c>
      <c r="H3335" s="24">
        <v>5.2732075688402678E-2</v>
      </c>
      <c r="I3335" s="10">
        <v>60.76</v>
      </c>
      <c r="J3335" s="24">
        <v>0.13451456373830803</v>
      </c>
      <c r="K3335" s="10">
        <v>61.064</v>
      </c>
      <c r="L3335" s="61">
        <v>5.1243415263329192E-2</v>
      </c>
      <c r="Q3335" s="48"/>
      <c r="R3335" s="48"/>
      <c r="S3335" s="48"/>
      <c r="T3335" s="48"/>
      <c r="U3335" s="48"/>
      <c r="V3335" s="48"/>
    </row>
    <row r="3336" spans="1:22" x14ac:dyDescent="0.25">
      <c r="A3336" s="8"/>
      <c r="B3336" s="60" t="s">
        <v>3331</v>
      </c>
      <c r="C3336" s="45">
        <v>46.075000000000003</v>
      </c>
      <c r="D3336" s="24">
        <v>3.509537577509865E-2</v>
      </c>
      <c r="E3336" s="10">
        <v>41.497999999999998</v>
      </c>
      <c r="F3336" s="24">
        <v>4.8026118637919342E-2</v>
      </c>
      <c r="G3336" s="10">
        <v>60.774999999999999</v>
      </c>
      <c r="H3336" s="24">
        <v>2.6143509346196917E-2</v>
      </c>
      <c r="I3336" s="10">
        <v>58.645000000000003</v>
      </c>
      <c r="J3336" s="24">
        <v>8.1138040042149626E-2</v>
      </c>
      <c r="K3336" s="10">
        <v>59.027000000000001</v>
      </c>
      <c r="L3336" s="61">
        <v>3.3209976252757456E-2</v>
      </c>
      <c r="Q3336" s="48"/>
      <c r="R3336" s="48"/>
      <c r="S3336" s="48"/>
      <c r="T3336" s="48"/>
      <c r="U3336" s="48"/>
      <c r="V3336" s="48"/>
    </row>
    <row r="3337" spans="1:22" x14ac:dyDescent="0.25">
      <c r="A3337" s="8"/>
      <c r="B3337" s="60" t="s">
        <v>3332</v>
      </c>
      <c r="C3337" s="45">
        <v>45.27</v>
      </c>
      <c r="D3337" s="24">
        <v>4.7133271507282748E-2</v>
      </c>
      <c r="E3337" s="10">
        <v>41.231999999999999</v>
      </c>
      <c r="F3337" s="24">
        <v>4.7221740296200493E-2</v>
      </c>
      <c r="G3337" s="10">
        <v>59.834000000000003</v>
      </c>
      <c r="H3337" s="24">
        <v>2.8971774772446664E-2</v>
      </c>
      <c r="I3337" s="10">
        <v>56.637</v>
      </c>
      <c r="J3337" s="24">
        <v>6.5097763727900715E-2</v>
      </c>
      <c r="K3337" s="10">
        <v>57.35</v>
      </c>
      <c r="L3337" s="61">
        <v>3.6898634232192584E-2</v>
      </c>
      <c r="Q3337" s="48"/>
      <c r="R3337" s="48"/>
      <c r="S3337" s="48"/>
      <c r="T3337" s="48"/>
      <c r="U3337" s="48"/>
      <c r="V3337" s="48"/>
    </row>
    <row r="3338" spans="1:22" x14ac:dyDescent="0.25">
      <c r="A3338" s="8"/>
      <c r="B3338" s="60" t="s">
        <v>3333</v>
      </c>
      <c r="C3338" s="45">
        <v>44.142000000000003</v>
      </c>
      <c r="D3338" s="24">
        <v>6.397177822631972E-2</v>
      </c>
      <c r="E3338" s="10">
        <v>40.316000000000003</v>
      </c>
      <c r="F3338" s="24">
        <v>6.1984448685393434E-2</v>
      </c>
      <c r="G3338" s="10">
        <v>57.072000000000003</v>
      </c>
      <c r="H3338" s="24">
        <v>4.1318517242369429E-2</v>
      </c>
      <c r="I3338" s="10">
        <v>53.468000000000004</v>
      </c>
      <c r="J3338" s="24">
        <v>6.2899218150359704E-2</v>
      </c>
      <c r="K3338" s="10">
        <v>54.456000000000003</v>
      </c>
      <c r="L3338" s="61">
        <v>4.8012825921863136E-2</v>
      </c>
      <c r="Q3338" s="48"/>
      <c r="R3338" s="48"/>
      <c r="S3338" s="48"/>
      <c r="T3338" s="48"/>
      <c r="U3338" s="48"/>
      <c r="V3338" s="48"/>
    </row>
    <row r="3339" spans="1:22" x14ac:dyDescent="0.25">
      <c r="A3339" s="8"/>
      <c r="B3339" s="60" t="s">
        <v>3334</v>
      </c>
      <c r="C3339" s="45">
        <v>41.347000000000001</v>
      </c>
      <c r="D3339" s="24">
        <v>7.0390777007982838E-2</v>
      </c>
      <c r="E3339" s="10">
        <v>37.628</v>
      </c>
      <c r="F3339" s="24">
        <v>5.8356860085484914E-2</v>
      </c>
      <c r="G3339" s="10">
        <v>51.774000000000001</v>
      </c>
      <c r="H3339" s="24">
        <v>4.8783989433485511E-2</v>
      </c>
      <c r="I3339" s="10">
        <v>48.725000000000001</v>
      </c>
      <c r="J3339" s="24">
        <v>6.2469916351194893E-2</v>
      </c>
      <c r="K3339" s="10">
        <v>49.725000000000001</v>
      </c>
      <c r="L3339" s="61">
        <v>5.7342960811022581E-2</v>
      </c>
      <c r="Q3339" s="48"/>
      <c r="R3339" s="48"/>
      <c r="S3339" s="48"/>
      <c r="T3339" s="48"/>
      <c r="U3339" s="48"/>
      <c r="V3339" s="48"/>
    </row>
    <row r="3340" spans="1:22" x14ac:dyDescent="0.25">
      <c r="A3340" s="8"/>
      <c r="B3340" s="60" t="s">
        <v>3335</v>
      </c>
      <c r="C3340" s="45">
        <v>38.091000000000001</v>
      </c>
      <c r="D3340" s="24">
        <v>6.955430691178878E-2</v>
      </c>
      <c r="E3340" s="10">
        <v>34.96</v>
      </c>
      <c r="F3340" s="24">
        <v>5.0628519155245022E-2</v>
      </c>
      <c r="G3340" s="10">
        <v>48.167999999999999</v>
      </c>
      <c r="H3340" s="24">
        <v>5.2338434153483965E-2</v>
      </c>
      <c r="I3340" s="10">
        <v>45.3</v>
      </c>
      <c r="J3340" s="24">
        <v>6.1209890352873844E-2</v>
      </c>
      <c r="K3340" s="10">
        <v>46.423000000000002</v>
      </c>
      <c r="L3340" s="61">
        <v>6.3136333514067111E-2</v>
      </c>
      <c r="Q3340" s="48"/>
      <c r="R3340" s="48"/>
      <c r="S3340" s="48"/>
      <c r="T3340" s="48"/>
      <c r="U3340" s="48"/>
      <c r="V3340" s="48"/>
    </row>
    <row r="3341" spans="1:22" x14ac:dyDescent="0.25">
      <c r="A3341" s="8"/>
      <c r="B3341" s="60" t="s">
        <v>3336</v>
      </c>
      <c r="C3341" s="45">
        <v>35.847000000000001</v>
      </c>
      <c r="D3341" s="24">
        <v>6.2280653901405636E-2</v>
      </c>
      <c r="E3341" s="10">
        <v>33.112000000000002</v>
      </c>
      <c r="F3341" s="24">
        <v>5.2048010346513573E-2</v>
      </c>
      <c r="G3341" s="10">
        <v>46.201000000000001</v>
      </c>
      <c r="H3341" s="24">
        <v>4.5605925755792254E-2</v>
      </c>
      <c r="I3341" s="10">
        <v>43.301000000000002</v>
      </c>
      <c r="J3341" s="24">
        <v>6.2692662877359098E-2</v>
      </c>
      <c r="K3341" s="10">
        <v>44.011000000000003</v>
      </c>
      <c r="L3341" s="61">
        <v>7.4618952948972833E-2</v>
      </c>
      <c r="Q3341" s="48"/>
      <c r="R3341" s="48"/>
      <c r="S3341" s="48"/>
      <c r="T3341" s="48"/>
      <c r="U3341" s="48"/>
      <c r="V3341" s="48"/>
    </row>
    <row r="3342" spans="1:22" x14ac:dyDescent="0.25">
      <c r="A3342" s="8"/>
      <c r="B3342" s="60" t="s">
        <v>3337</v>
      </c>
      <c r="C3342" s="45">
        <v>34.509</v>
      </c>
      <c r="D3342" s="24">
        <v>5.4825159565762914E-2</v>
      </c>
      <c r="E3342" s="10">
        <v>32.115000000000002</v>
      </c>
      <c r="F3342" s="24">
        <v>5.7110862262038077E-2</v>
      </c>
      <c r="G3342" s="10">
        <v>45.177999999999997</v>
      </c>
      <c r="H3342" s="24">
        <v>4.2318624214062184E-2</v>
      </c>
      <c r="I3342" s="10">
        <v>41.856000000000002</v>
      </c>
      <c r="J3342" s="24">
        <v>6.0975768375323543E-2</v>
      </c>
      <c r="K3342" s="10">
        <v>43.231999999999999</v>
      </c>
      <c r="L3342" s="61">
        <v>8.6800409663232728E-2</v>
      </c>
      <c r="Q3342" s="48"/>
      <c r="R3342" s="48"/>
      <c r="S3342" s="48"/>
      <c r="T3342" s="48"/>
      <c r="U3342" s="48"/>
      <c r="V3342" s="48"/>
    </row>
    <row r="3343" spans="1:22" x14ac:dyDescent="0.25">
      <c r="A3343" s="8"/>
      <c r="B3343" s="60" t="s">
        <v>3338</v>
      </c>
      <c r="C3343" s="45">
        <v>34.377000000000002</v>
      </c>
      <c r="D3343" s="24">
        <v>5.0588256687214735E-2</v>
      </c>
      <c r="E3343" s="10">
        <v>31.841000000000001</v>
      </c>
      <c r="F3343" s="24">
        <v>5.8956200810687191E-2</v>
      </c>
      <c r="G3343" s="10">
        <v>45.383000000000003</v>
      </c>
      <c r="H3343" s="24">
        <v>3.9978754557721569E-2</v>
      </c>
      <c r="I3343" s="10">
        <v>41.854999999999997</v>
      </c>
      <c r="J3343" s="24">
        <v>5.8400426622270206E-2</v>
      </c>
      <c r="K3343" s="10">
        <v>43.731999999999999</v>
      </c>
      <c r="L3343" s="61">
        <v>9.7897463702632692E-2</v>
      </c>
      <c r="Q3343" s="48"/>
      <c r="R3343" s="48"/>
      <c r="S3343" s="48"/>
      <c r="T3343" s="48"/>
      <c r="U3343" s="48"/>
      <c r="V3343" s="48"/>
    </row>
    <row r="3344" spans="1:22" x14ac:dyDescent="0.25">
      <c r="A3344" s="8"/>
      <c r="B3344" s="60" t="s">
        <v>3339</v>
      </c>
      <c r="C3344" s="45">
        <v>34.567999999999998</v>
      </c>
      <c r="D3344" s="24">
        <v>4.5387594784790791E-2</v>
      </c>
      <c r="E3344" s="10">
        <v>31.978999999999999</v>
      </c>
      <c r="F3344" s="24">
        <v>5.7378988375944358E-2</v>
      </c>
      <c r="G3344" s="10">
        <v>46.706000000000003</v>
      </c>
      <c r="H3344" s="24">
        <v>3.2858660388734175E-2</v>
      </c>
      <c r="I3344" s="10">
        <v>43.555</v>
      </c>
      <c r="J3344" s="24">
        <v>5.7541979371252425E-2</v>
      </c>
      <c r="K3344" s="10">
        <v>45.435000000000002</v>
      </c>
      <c r="L3344" s="61">
        <v>0.10881378396288933</v>
      </c>
      <c r="Q3344" s="48"/>
      <c r="R3344" s="48"/>
      <c r="S3344" s="48"/>
      <c r="T3344" s="48"/>
      <c r="U3344" s="48"/>
      <c r="V3344" s="48"/>
    </row>
    <row r="3345" spans="1:22" x14ac:dyDescent="0.25">
      <c r="A3345" s="8"/>
      <c r="B3345" s="60" t="s">
        <v>3340</v>
      </c>
      <c r="C3345" s="45">
        <v>34.253999999999998</v>
      </c>
      <c r="D3345" s="24">
        <v>4.2659974905897118E-2</v>
      </c>
      <c r="E3345" s="10">
        <v>32.143999999999998</v>
      </c>
      <c r="F3345" s="24">
        <v>5.9287415421983188E-2</v>
      </c>
      <c r="G3345" s="10">
        <v>50.002000000000002</v>
      </c>
      <c r="H3345" s="24">
        <v>3.1624127932014585E-2</v>
      </c>
      <c r="I3345" s="10">
        <v>46.704000000000001</v>
      </c>
      <c r="J3345" s="24">
        <v>5.9336914532471419E-2</v>
      </c>
      <c r="K3345" s="10">
        <v>48.247999999999998</v>
      </c>
      <c r="L3345" s="61">
        <v>0.11335622627869149</v>
      </c>
      <c r="Q3345" s="48"/>
      <c r="R3345" s="48"/>
      <c r="S3345" s="48"/>
      <c r="T3345" s="48"/>
      <c r="U3345" s="48"/>
      <c r="V3345" s="48"/>
    </row>
    <row r="3346" spans="1:22" x14ac:dyDescent="0.25">
      <c r="A3346" s="8"/>
      <c r="B3346" s="60" t="s">
        <v>3341</v>
      </c>
      <c r="C3346" s="45">
        <v>34.962000000000003</v>
      </c>
      <c r="D3346" s="24">
        <v>5.9116614841888966E-2</v>
      </c>
      <c r="E3346" s="10">
        <v>32.587000000000003</v>
      </c>
      <c r="F3346" s="24">
        <v>6.8640285160008196E-2</v>
      </c>
      <c r="G3346" s="10">
        <v>58.122999999999998</v>
      </c>
      <c r="H3346" s="24">
        <v>4.6022221584220951E-2</v>
      </c>
      <c r="I3346" s="10">
        <v>54.337000000000003</v>
      </c>
      <c r="J3346" s="24">
        <v>6.5046889429392712E-2</v>
      </c>
      <c r="K3346" s="10">
        <v>56.101999999999997</v>
      </c>
      <c r="L3346" s="61">
        <v>0.13089945177420326</v>
      </c>
      <c r="Q3346" s="48"/>
      <c r="R3346" s="48"/>
      <c r="S3346" s="48"/>
      <c r="T3346" s="48"/>
      <c r="U3346" s="48"/>
      <c r="V3346" s="48"/>
    </row>
    <row r="3347" spans="1:22" x14ac:dyDescent="0.25">
      <c r="A3347" s="8"/>
      <c r="B3347" s="60" t="s">
        <v>3342</v>
      </c>
      <c r="C3347" s="45">
        <v>37.795999999999999</v>
      </c>
      <c r="D3347" s="24">
        <v>9.764879166439365E-2</v>
      </c>
      <c r="E3347" s="10">
        <v>34.414999999999999</v>
      </c>
      <c r="F3347" s="24">
        <v>9.7881803700140366E-2</v>
      </c>
      <c r="G3347" s="10">
        <v>64.558000000000007</v>
      </c>
      <c r="H3347" s="24">
        <v>8.633114179897218E-2</v>
      </c>
      <c r="I3347" s="10">
        <v>60.372999999999998</v>
      </c>
      <c r="J3347" s="24">
        <v>7.8534916691596318E-2</v>
      </c>
      <c r="K3347" s="10">
        <v>61.781999999999996</v>
      </c>
      <c r="L3347" s="61">
        <v>0.15452738116754022</v>
      </c>
      <c r="Q3347" s="48"/>
      <c r="R3347" s="48"/>
      <c r="S3347" s="48"/>
      <c r="T3347" s="48"/>
      <c r="U3347" s="48"/>
      <c r="V3347" s="48"/>
    </row>
    <row r="3348" spans="1:22" x14ac:dyDescent="0.25">
      <c r="A3348" s="8"/>
      <c r="B3348" s="60" t="s">
        <v>3343</v>
      </c>
      <c r="C3348" s="45">
        <v>41.975999999999999</v>
      </c>
      <c r="D3348" s="24">
        <v>0.15936573745749458</v>
      </c>
      <c r="E3348" s="10">
        <v>37.517000000000003</v>
      </c>
      <c r="F3348" s="24">
        <v>0.15245335394224249</v>
      </c>
      <c r="G3348" s="10">
        <v>67.966999999999999</v>
      </c>
      <c r="H3348" s="24">
        <v>0.14939278229163677</v>
      </c>
      <c r="I3348" s="10">
        <v>62.962000000000003</v>
      </c>
      <c r="J3348" s="24">
        <v>0.10642144557314361</v>
      </c>
      <c r="K3348" s="10">
        <v>64.650999999999996</v>
      </c>
      <c r="L3348" s="61">
        <v>0.19634917766130489</v>
      </c>
      <c r="Q3348" s="48"/>
      <c r="R3348" s="48"/>
      <c r="S3348" s="48"/>
      <c r="T3348" s="48"/>
      <c r="U3348" s="48"/>
      <c r="V3348" s="48"/>
    </row>
    <row r="3349" spans="1:22" x14ac:dyDescent="0.25">
      <c r="A3349" s="8"/>
      <c r="B3349" s="60" t="s">
        <v>3344</v>
      </c>
      <c r="C3349" s="45">
        <v>45.585999999999999</v>
      </c>
      <c r="D3349" s="24">
        <v>0.23935773643918318</v>
      </c>
      <c r="E3349" s="10">
        <v>40.863</v>
      </c>
      <c r="F3349" s="24">
        <v>0.20196205226882008</v>
      </c>
      <c r="G3349" s="10">
        <v>68.766000000000005</v>
      </c>
      <c r="H3349" s="24">
        <v>0.21934483649622463</v>
      </c>
      <c r="I3349" s="10">
        <v>63.773000000000003</v>
      </c>
      <c r="J3349" s="24">
        <v>0.13875629202814665</v>
      </c>
      <c r="K3349" s="10">
        <v>65.516999999999996</v>
      </c>
      <c r="L3349" s="61">
        <v>0.25394300861497682</v>
      </c>
      <c r="Q3349" s="48"/>
      <c r="R3349" s="48"/>
      <c r="S3349" s="48"/>
      <c r="T3349" s="48"/>
      <c r="U3349" s="48"/>
      <c r="V3349" s="48"/>
    </row>
    <row r="3350" spans="1:22" x14ac:dyDescent="0.25">
      <c r="A3350" s="8"/>
      <c r="B3350" s="60" t="s">
        <v>3345</v>
      </c>
      <c r="C3350" s="45">
        <v>48.322000000000003</v>
      </c>
      <c r="D3350" s="24">
        <v>0.31273071118142309</v>
      </c>
      <c r="E3350" s="10">
        <v>43.546999999999997</v>
      </c>
      <c r="F3350" s="24">
        <v>0.23062000220809742</v>
      </c>
      <c r="G3350" s="10">
        <v>70.007000000000005</v>
      </c>
      <c r="H3350" s="24">
        <v>0.28112887944647008</v>
      </c>
      <c r="I3350" s="10">
        <v>65.453000000000003</v>
      </c>
      <c r="J3350" s="24">
        <v>0.16294889637501139</v>
      </c>
      <c r="K3350" s="10">
        <v>67.171999999999997</v>
      </c>
      <c r="L3350" s="61">
        <v>0.3031266943791795</v>
      </c>
      <c r="Q3350" s="48"/>
      <c r="R3350" s="48"/>
      <c r="S3350" s="48"/>
      <c r="T3350" s="48"/>
      <c r="U3350" s="48"/>
      <c r="V3350" s="48"/>
    </row>
    <row r="3351" spans="1:22" x14ac:dyDescent="0.25">
      <c r="A3351" s="8"/>
      <c r="B3351" s="60" t="s">
        <v>3346</v>
      </c>
      <c r="C3351" s="45">
        <v>50.807000000000002</v>
      </c>
      <c r="D3351" s="24">
        <v>0.36730129289182262</v>
      </c>
      <c r="E3351" s="10">
        <v>45.933</v>
      </c>
      <c r="F3351" s="24">
        <v>0.24901029919719886</v>
      </c>
      <c r="G3351" s="10">
        <v>71.5</v>
      </c>
      <c r="H3351" s="24">
        <v>0.32361976400333037</v>
      </c>
      <c r="I3351" s="10">
        <v>66.662999999999997</v>
      </c>
      <c r="J3351" s="24">
        <v>0.18226395952291144</v>
      </c>
      <c r="K3351" s="10">
        <v>68.795000000000002</v>
      </c>
      <c r="L3351" s="61">
        <v>0.31989878908367975</v>
      </c>
      <c r="Q3351" s="48"/>
      <c r="R3351" s="48"/>
      <c r="S3351" s="48"/>
      <c r="T3351" s="48"/>
      <c r="U3351" s="48"/>
      <c r="V3351" s="48"/>
    </row>
    <row r="3352" spans="1:22" x14ac:dyDescent="0.25">
      <c r="A3352" s="8"/>
      <c r="B3352" s="60" t="s">
        <v>3347</v>
      </c>
      <c r="C3352" s="45">
        <v>50.033999999999999</v>
      </c>
      <c r="D3352" s="24">
        <v>0.39526848871674575</v>
      </c>
      <c r="E3352" s="10">
        <v>45.707999999999998</v>
      </c>
      <c r="F3352" s="24">
        <v>0.261422961058625</v>
      </c>
      <c r="G3352" s="10">
        <v>70.650999999999996</v>
      </c>
      <c r="H3352" s="24">
        <v>0.34462117079612986</v>
      </c>
      <c r="I3352" s="10">
        <v>65.483999999999995</v>
      </c>
      <c r="J3352" s="24">
        <v>0.19585604099735962</v>
      </c>
      <c r="K3352" s="10">
        <v>67.656000000000006</v>
      </c>
      <c r="L3352" s="61">
        <v>0.31883848424603894</v>
      </c>
      <c r="Q3352" s="48"/>
      <c r="R3352" s="48"/>
      <c r="S3352" s="48"/>
      <c r="T3352" s="48"/>
      <c r="U3352" s="48"/>
      <c r="V3352" s="48"/>
    </row>
    <row r="3353" spans="1:22" x14ac:dyDescent="0.25">
      <c r="A3353" s="8"/>
      <c r="B3353" s="60" t="s">
        <v>3348</v>
      </c>
      <c r="C3353" s="45">
        <v>47.588999999999999</v>
      </c>
      <c r="D3353" s="24">
        <v>0.39434109795792194</v>
      </c>
      <c r="E3353" s="10">
        <v>43.991999999999997</v>
      </c>
      <c r="F3353" s="24">
        <v>0.25997192561866156</v>
      </c>
      <c r="G3353" s="10">
        <v>69.977000000000004</v>
      </c>
      <c r="H3353" s="24">
        <v>0.34453504062473084</v>
      </c>
      <c r="I3353" s="10">
        <v>64.548000000000002</v>
      </c>
      <c r="J3353" s="24">
        <v>0.20293172742999102</v>
      </c>
      <c r="K3353" s="10">
        <v>65.858999999999995</v>
      </c>
      <c r="L3353" s="61">
        <v>0.31024760527742634</v>
      </c>
      <c r="Q3353" s="48"/>
      <c r="R3353" s="48"/>
      <c r="S3353" s="48"/>
      <c r="T3353" s="48"/>
      <c r="U3353" s="48"/>
      <c r="V3353" s="48"/>
    </row>
    <row r="3354" spans="1:22" x14ac:dyDescent="0.25">
      <c r="A3354" s="8"/>
      <c r="B3354" s="60" t="s">
        <v>3349</v>
      </c>
      <c r="C3354" s="45">
        <v>45.277000000000001</v>
      </c>
      <c r="D3354" s="24">
        <v>0.37712072445583983</v>
      </c>
      <c r="E3354" s="10">
        <v>42.771999999999998</v>
      </c>
      <c r="F3354" s="24">
        <v>0.25547687017964449</v>
      </c>
      <c r="G3354" s="10">
        <v>68.933000000000007</v>
      </c>
      <c r="H3354" s="24">
        <v>0.32340443857483275</v>
      </c>
      <c r="I3354" s="10">
        <v>63.265999999999998</v>
      </c>
      <c r="J3354" s="24">
        <v>0.2083685600197703</v>
      </c>
      <c r="K3354" s="10">
        <v>63.555999999999997</v>
      </c>
      <c r="L3354" s="61">
        <v>0.29146334116513045</v>
      </c>
      <c r="Q3354" s="48"/>
      <c r="R3354" s="48"/>
      <c r="S3354" s="48"/>
      <c r="T3354" s="48"/>
      <c r="U3354" s="48"/>
      <c r="V3354" s="48"/>
    </row>
    <row r="3355" spans="1:22" x14ac:dyDescent="0.25">
      <c r="A3355" s="8"/>
      <c r="B3355" s="60" t="s">
        <v>3350</v>
      </c>
      <c r="C3355" s="45">
        <v>44.383000000000003</v>
      </c>
      <c r="D3355" s="24">
        <v>0.32680522975651449</v>
      </c>
      <c r="E3355" s="10">
        <v>41.460999999999999</v>
      </c>
      <c r="F3355" s="24">
        <v>0.23484693153320821</v>
      </c>
      <c r="G3355" s="10">
        <v>67.653999999999996</v>
      </c>
      <c r="H3355" s="24">
        <v>0.29066061841463064</v>
      </c>
      <c r="I3355" s="10">
        <v>62.564</v>
      </c>
      <c r="J3355" s="24">
        <v>0.19899067414122759</v>
      </c>
      <c r="K3355" s="10">
        <v>62.216000000000001</v>
      </c>
      <c r="L3355" s="61">
        <v>0.27171516356407011</v>
      </c>
      <c r="Q3355" s="48"/>
      <c r="R3355" s="48"/>
      <c r="S3355" s="48"/>
      <c r="T3355" s="48"/>
      <c r="U3355" s="48"/>
      <c r="V3355" s="48"/>
    </row>
    <row r="3356" spans="1:22" x14ac:dyDescent="0.25">
      <c r="A3356" s="8"/>
      <c r="B3356" s="60" t="s">
        <v>3351</v>
      </c>
      <c r="C3356" s="45">
        <v>43.497999999999998</v>
      </c>
      <c r="D3356" s="24">
        <v>0.26654301456549018</v>
      </c>
      <c r="E3356" s="10">
        <v>41.389000000000003</v>
      </c>
      <c r="F3356" s="24">
        <v>0.20689872718956517</v>
      </c>
      <c r="G3356" s="10">
        <v>65.909000000000006</v>
      </c>
      <c r="H3356" s="24">
        <v>0.23863799488960982</v>
      </c>
      <c r="I3356" s="10">
        <v>60.957000000000001</v>
      </c>
      <c r="J3356" s="24">
        <v>0.17631986264843982</v>
      </c>
      <c r="K3356" s="10">
        <v>61.468000000000004</v>
      </c>
      <c r="L3356" s="61">
        <v>0.23572504367732997</v>
      </c>
      <c r="Q3356" s="48"/>
      <c r="R3356" s="48"/>
      <c r="S3356" s="48"/>
      <c r="T3356" s="48"/>
      <c r="U3356" s="48"/>
      <c r="V3356" s="48"/>
    </row>
    <row r="3357" spans="1:22" x14ac:dyDescent="0.25">
      <c r="A3357" s="8"/>
      <c r="B3357" s="60" t="s">
        <v>3352</v>
      </c>
      <c r="C3357" s="45">
        <v>44.35</v>
      </c>
      <c r="D3357" s="24">
        <v>0.20860836833778845</v>
      </c>
      <c r="E3357" s="10">
        <v>42.505000000000003</v>
      </c>
      <c r="F3357" s="24">
        <v>0.1607494913489898</v>
      </c>
      <c r="G3357" s="10">
        <v>65.131</v>
      </c>
      <c r="H3357" s="24">
        <v>0.17834687491028106</v>
      </c>
      <c r="I3357" s="10">
        <v>60.253</v>
      </c>
      <c r="J3357" s="24">
        <v>0.14633924274547039</v>
      </c>
      <c r="K3357" s="10">
        <v>61.344000000000001</v>
      </c>
      <c r="L3357" s="61">
        <v>0.18898728839086693</v>
      </c>
      <c r="Q3357" s="48"/>
      <c r="R3357" s="48"/>
      <c r="S3357" s="48"/>
      <c r="T3357" s="48"/>
      <c r="U3357" s="48"/>
      <c r="V3357" s="48"/>
    </row>
    <row r="3358" spans="1:22" x14ac:dyDescent="0.25">
      <c r="A3358" s="8"/>
      <c r="B3358" s="60" t="s">
        <v>3353</v>
      </c>
      <c r="C3358" s="45">
        <v>45.712000000000003</v>
      </c>
      <c r="D3358" s="24">
        <v>0.14847344207444585</v>
      </c>
      <c r="E3358" s="10">
        <v>43.819000000000003</v>
      </c>
      <c r="F3358" s="24">
        <v>0.11100421115720076</v>
      </c>
      <c r="G3358" s="10">
        <v>64.338999999999999</v>
      </c>
      <c r="H3358" s="24">
        <v>0.10908386207688553</v>
      </c>
      <c r="I3358" s="10">
        <v>59.648000000000003</v>
      </c>
      <c r="J3358" s="24">
        <v>0.1094910448343587</v>
      </c>
      <c r="K3358" s="10">
        <v>60.488</v>
      </c>
      <c r="L3358" s="61">
        <v>0.13921320561479608</v>
      </c>
      <c r="Q3358" s="48"/>
      <c r="R3358" s="48"/>
      <c r="S3358" s="48"/>
      <c r="T3358" s="48"/>
      <c r="U3358" s="48"/>
      <c r="V3358" s="48"/>
    </row>
    <row r="3359" spans="1:22" x14ac:dyDescent="0.25">
      <c r="A3359" s="8"/>
      <c r="B3359" s="60" t="s">
        <v>3354</v>
      </c>
      <c r="C3359" s="45">
        <v>46.167000000000002</v>
      </c>
      <c r="D3359" s="24">
        <v>0.10288582183186951</v>
      </c>
      <c r="E3359" s="10">
        <v>44.140999999999998</v>
      </c>
      <c r="F3359" s="24">
        <v>6.9602384745201334E-2</v>
      </c>
      <c r="G3359" s="10">
        <v>63.372999999999998</v>
      </c>
      <c r="H3359" s="24">
        <v>5.6831558094800609E-2</v>
      </c>
      <c r="I3359" s="10">
        <v>58.691000000000003</v>
      </c>
      <c r="J3359" s="24">
        <v>7.5855520726298406E-2</v>
      </c>
      <c r="K3359" s="10">
        <v>59.177</v>
      </c>
      <c r="L3359" s="61">
        <v>9.4752695945538881E-2</v>
      </c>
      <c r="Q3359" s="48"/>
      <c r="R3359" s="48"/>
      <c r="S3359" s="48"/>
      <c r="T3359" s="48"/>
      <c r="U3359" s="48"/>
      <c r="V3359" s="48"/>
    </row>
    <row r="3360" spans="1:22" x14ac:dyDescent="0.25">
      <c r="A3360" s="8"/>
      <c r="B3360" s="60" t="s">
        <v>3355</v>
      </c>
      <c r="C3360" s="45">
        <v>45.579000000000001</v>
      </c>
      <c r="D3360" s="24">
        <v>8.3265142836360995E-2</v>
      </c>
      <c r="E3360" s="10">
        <v>43.454999999999998</v>
      </c>
      <c r="F3360" s="24">
        <v>4.0029651593773162E-2</v>
      </c>
      <c r="G3360" s="10">
        <v>61.158000000000001</v>
      </c>
      <c r="H3360" s="24">
        <v>3.1006861703654791E-2</v>
      </c>
      <c r="I3360" s="10">
        <v>56.884</v>
      </c>
      <c r="J3360" s="24">
        <v>4.6395171884551854E-2</v>
      </c>
      <c r="K3360" s="10">
        <v>56.59</v>
      </c>
      <c r="L3360" s="61">
        <v>5.9557804687029342E-2</v>
      </c>
      <c r="Q3360" s="48"/>
      <c r="R3360" s="48"/>
      <c r="S3360" s="48"/>
      <c r="T3360" s="48"/>
      <c r="U3360" s="48"/>
      <c r="V3360" s="48"/>
    </row>
    <row r="3361" spans="1:22" x14ac:dyDescent="0.25">
      <c r="A3361" s="8"/>
      <c r="B3361" s="60" t="s">
        <v>3356</v>
      </c>
      <c r="C3361" s="45">
        <v>46.042999999999999</v>
      </c>
      <c r="D3361" s="24">
        <v>9.2175367774080336E-2</v>
      </c>
      <c r="E3361" s="10">
        <v>43.710999999999999</v>
      </c>
      <c r="F3361" s="24">
        <v>2.7727394602779048E-2</v>
      </c>
      <c r="G3361" s="10">
        <v>60.283999999999999</v>
      </c>
      <c r="H3361" s="24">
        <v>3.4796589245212596E-2</v>
      </c>
      <c r="I3361" s="10">
        <v>55.69</v>
      </c>
      <c r="J3361" s="24">
        <v>4.0399047903957964E-2</v>
      </c>
      <c r="K3361" s="10">
        <v>54.85</v>
      </c>
      <c r="L3361" s="61">
        <v>4.4809928308934273E-2</v>
      </c>
      <c r="Q3361" s="48"/>
      <c r="R3361" s="48"/>
      <c r="S3361" s="48"/>
      <c r="T3361" s="48"/>
      <c r="U3361" s="48"/>
      <c r="V3361" s="48"/>
    </row>
    <row r="3362" spans="1:22" x14ac:dyDescent="0.25">
      <c r="A3362" s="8"/>
      <c r="B3362" s="60" t="s">
        <v>3357</v>
      </c>
      <c r="C3362" s="45">
        <v>45.746000000000002</v>
      </c>
      <c r="D3362" s="24">
        <v>9.8485261760587708E-2</v>
      </c>
      <c r="E3362" s="10">
        <v>43.634999999999998</v>
      </c>
      <c r="F3362" s="24">
        <v>2.8642177814929892E-2</v>
      </c>
      <c r="G3362" s="10">
        <v>57.125999999999998</v>
      </c>
      <c r="H3362" s="24">
        <v>4.2462174499727251E-2</v>
      </c>
      <c r="I3362" s="10">
        <v>52.648000000000003</v>
      </c>
      <c r="J3362" s="24">
        <v>4.4301080863129692E-2</v>
      </c>
      <c r="K3362" s="10">
        <v>51.908999999999999</v>
      </c>
      <c r="L3362" s="61">
        <v>4.5412374239412009E-2</v>
      </c>
      <c r="Q3362" s="48"/>
      <c r="R3362" s="48"/>
      <c r="S3362" s="48"/>
      <c r="T3362" s="48"/>
      <c r="U3362" s="48"/>
      <c r="V3362" s="48"/>
    </row>
    <row r="3363" spans="1:22" x14ac:dyDescent="0.25">
      <c r="A3363" s="8"/>
      <c r="B3363" s="60" t="s">
        <v>3358</v>
      </c>
      <c r="C3363" s="45">
        <v>41.920999999999999</v>
      </c>
      <c r="D3363" s="24">
        <v>9.8303420435328137E-2</v>
      </c>
      <c r="E3363" s="10">
        <v>40.326000000000001</v>
      </c>
      <c r="F3363" s="24">
        <v>3.3405359367853257E-2</v>
      </c>
      <c r="G3363" s="10">
        <v>51.91</v>
      </c>
      <c r="H3363" s="24">
        <v>4.8921937354655338E-2</v>
      </c>
      <c r="I3363" s="10">
        <v>47.886000000000003</v>
      </c>
      <c r="J3363" s="24">
        <v>5.1012577552905065E-2</v>
      </c>
      <c r="K3363" s="10">
        <v>47.686999999999998</v>
      </c>
      <c r="L3363" s="61">
        <v>4.5508765588288452E-2</v>
      </c>
      <c r="Q3363" s="48"/>
      <c r="R3363" s="48"/>
      <c r="S3363" s="48"/>
      <c r="T3363" s="48"/>
      <c r="U3363" s="48"/>
      <c r="V3363" s="48"/>
    </row>
    <row r="3364" spans="1:22" x14ac:dyDescent="0.25">
      <c r="A3364" s="8"/>
      <c r="B3364" s="60" t="s">
        <v>3359</v>
      </c>
      <c r="C3364" s="45">
        <v>39.08</v>
      </c>
      <c r="D3364" s="24">
        <v>9.8672727272727273E-2</v>
      </c>
      <c r="E3364" s="10">
        <v>37.237000000000002</v>
      </c>
      <c r="F3364" s="24">
        <v>3.8446375348903224E-2</v>
      </c>
      <c r="G3364" s="10">
        <v>48.137999999999998</v>
      </c>
      <c r="H3364" s="24">
        <v>5.0894894722489342E-2</v>
      </c>
      <c r="I3364" s="10">
        <v>44.353999999999999</v>
      </c>
      <c r="J3364" s="24">
        <v>5.5767205398587941E-2</v>
      </c>
      <c r="K3364" s="10">
        <v>44.258000000000003</v>
      </c>
      <c r="L3364" s="61">
        <v>4.361708536658835E-2</v>
      </c>
      <c r="Q3364" s="48"/>
      <c r="R3364" s="48"/>
      <c r="S3364" s="48"/>
      <c r="T3364" s="48"/>
      <c r="U3364" s="48"/>
      <c r="V3364" s="48"/>
    </row>
    <row r="3365" spans="1:22" x14ac:dyDescent="0.25">
      <c r="A3365" s="8"/>
      <c r="B3365" s="60" t="s">
        <v>3360</v>
      </c>
      <c r="C3365" s="45">
        <v>37.710999999999999</v>
      </c>
      <c r="D3365" s="24">
        <v>9.3272727272727271E-2</v>
      </c>
      <c r="E3365" s="10">
        <v>35.634999999999998</v>
      </c>
      <c r="F3365" s="24">
        <v>4.1710690237017643E-2</v>
      </c>
      <c r="G3365" s="10">
        <v>46.301000000000002</v>
      </c>
      <c r="H3365" s="24">
        <v>5.2086173984183255E-2</v>
      </c>
      <c r="I3365" s="10">
        <v>42.51</v>
      </c>
      <c r="J3365" s="24">
        <v>5.687240765060006E-2</v>
      </c>
      <c r="K3365" s="10">
        <v>42.067</v>
      </c>
      <c r="L3365" s="61">
        <v>4.3532742936321464E-2</v>
      </c>
      <c r="Q3365" s="48"/>
      <c r="R3365" s="48"/>
      <c r="S3365" s="48"/>
      <c r="T3365" s="48"/>
      <c r="U3365" s="48"/>
      <c r="V3365" s="48"/>
    </row>
    <row r="3366" spans="1:22" x14ac:dyDescent="0.25">
      <c r="A3366" s="8"/>
      <c r="B3366" s="60" t="s">
        <v>3361</v>
      </c>
      <c r="C3366" s="45">
        <v>36.880000000000003</v>
      </c>
      <c r="D3366" s="24">
        <v>8.3799999999999999E-2</v>
      </c>
      <c r="E3366" s="10">
        <v>34.991999999999997</v>
      </c>
      <c r="F3366" s="24">
        <v>4.3744973428161416E-2</v>
      </c>
      <c r="G3366" s="10">
        <v>45.234999999999999</v>
      </c>
      <c r="H3366" s="24">
        <v>5.0693956051842175E-2</v>
      </c>
      <c r="I3366" s="10">
        <v>41.793999999999997</v>
      </c>
      <c r="J3366" s="24">
        <v>5.5533162568750079E-2</v>
      </c>
      <c r="K3366" s="10">
        <v>40.738</v>
      </c>
      <c r="L3366" s="61">
        <v>4.3677329959636121E-2</v>
      </c>
      <c r="Q3366" s="48"/>
      <c r="R3366" s="48"/>
      <c r="S3366" s="48"/>
      <c r="T3366" s="48"/>
      <c r="U3366" s="48"/>
      <c r="V3366" s="48"/>
    </row>
    <row r="3367" spans="1:22" x14ac:dyDescent="0.25">
      <c r="A3367" s="8"/>
      <c r="B3367" s="60" t="s">
        <v>3362</v>
      </c>
      <c r="C3367" s="45">
        <v>36.94</v>
      </c>
      <c r="D3367" s="24">
        <v>7.7145454545454545E-2</v>
      </c>
      <c r="E3367" s="10">
        <v>35.28</v>
      </c>
      <c r="F3367" s="24">
        <v>4.0591046000031536E-2</v>
      </c>
      <c r="G3367" s="10">
        <v>45.386000000000003</v>
      </c>
      <c r="H3367" s="24">
        <v>5.0550428429951347E-2</v>
      </c>
      <c r="I3367" s="10">
        <v>42.244999999999997</v>
      </c>
      <c r="J3367" s="24">
        <v>5.4063893692545738E-2</v>
      </c>
      <c r="K3367" s="10">
        <v>40.537999999999997</v>
      </c>
      <c r="L3367" s="61">
        <v>4.6834146635339476E-2</v>
      </c>
      <c r="Q3367" s="48"/>
      <c r="R3367" s="48"/>
      <c r="S3367" s="48"/>
      <c r="T3367" s="48"/>
      <c r="U3367" s="48"/>
      <c r="V3367" s="48"/>
    </row>
    <row r="3368" spans="1:22" x14ac:dyDescent="0.25">
      <c r="A3368" s="8"/>
      <c r="B3368" s="60" t="s">
        <v>3363</v>
      </c>
      <c r="C3368" s="45">
        <v>38.518000000000001</v>
      </c>
      <c r="D3368" s="24">
        <v>7.7181818181818185E-2</v>
      </c>
      <c r="E3368" s="10">
        <v>36.817</v>
      </c>
      <c r="F3368" s="24">
        <v>4.2294166811221674E-2</v>
      </c>
      <c r="G3368" s="10">
        <v>46.548999999999999</v>
      </c>
      <c r="H3368" s="24">
        <v>4.3574986006056866E-2</v>
      </c>
      <c r="I3368" s="10">
        <v>43.677</v>
      </c>
      <c r="J3368" s="24">
        <v>5.1151360699007921E-2</v>
      </c>
      <c r="K3368" s="10">
        <v>40.837000000000003</v>
      </c>
      <c r="L3368" s="61">
        <v>5.0400626543767695E-2</v>
      </c>
      <c r="Q3368" s="48"/>
      <c r="R3368" s="48"/>
      <c r="S3368" s="48"/>
      <c r="T3368" s="48"/>
      <c r="U3368" s="48"/>
      <c r="V3368" s="48"/>
    </row>
    <row r="3369" spans="1:22" x14ac:dyDescent="0.25">
      <c r="A3369" s="8"/>
      <c r="B3369" s="60" t="s">
        <v>3364</v>
      </c>
      <c r="C3369" s="45">
        <v>42.220999999999997</v>
      </c>
      <c r="D3369" s="24">
        <v>8.0072727272727268E-2</v>
      </c>
      <c r="E3369" s="10">
        <v>40.606000000000002</v>
      </c>
      <c r="F3369" s="24">
        <v>4.6031570813555578E-2</v>
      </c>
      <c r="G3369" s="10">
        <v>49.706000000000003</v>
      </c>
      <c r="H3369" s="24">
        <v>4.0991488812021873E-2</v>
      </c>
      <c r="I3369" s="10">
        <v>46.460999999999999</v>
      </c>
      <c r="J3369" s="24">
        <v>4.9916134652641435E-2</v>
      </c>
      <c r="K3369" s="10">
        <v>40.558999999999997</v>
      </c>
      <c r="L3369" s="61">
        <v>5.564190613892403E-2</v>
      </c>
      <c r="Q3369" s="48"/>
      <c r="R3369" s="48"/>
      <c r="S3369" s="48"/>
      <c r="T3369" s="48"/>
      <c r="U3369" s="48"/>
      <c r="V3369" s="48"/>
    </row>
    <row r="3370" spans="1:22" x14ac:dyDescent="0.25">
      <c r="A3370" s="8"/>
      <c r="B3370" s="60" t="s">
        <v>3365</v>
      </c>
      <c r="C3370" s="45">
        <v>51.414000000000001</v>
      </c>
      <c r="D3370" s="24">
        <v>9.7581818181818186E-2</v>
      </c>
      <c r="E3370" s="10">
        <v>48.31</v>
      </c>
      <c r="F3370" s="24">
        <v>5.7243782820557296E-2</v>
      </c>
      <c r="G3370" s="10">
        <v>57.954000000000001</v>
      </c>
      <c r="H3370" s="24">
        <v>5.6980465890660657E-2</v>
      </c>
      <c r="I3370" s="10">
        <v>53.654000000000003</v>
      </c>
      <c r="J3370" s="24">
        <v>6.1748299938888813E-2</v>
      </c>
      <c r="K3370" s="10">
        <v>42.984000000000002</v>
      </c>
      <c r="L3370" s="61">
        <v>7.7546840171094644E-2</v>
      </c>
      <c r="Q3370" s="48"/>
      <c r="R3370" s="48"/>
      <c r="S3370" s="48"/>
      <c r="T3370" s="48"/>
      <c r="U3370" s="48"/>
      <c r="V3370" s="48"/>
    </row>
    <row r="3371" spans="1:22" x14ac:dyDescent="0.25">
      <c r="A3371" s="8"/>
      <c r="B3371" s="60" t="s">
        <v>3366</v>
      </c>
      <c r="C3371" s="45">
        <v>58.322000000000003</v>
      </c>
      <c r="D3371" s="24">
        <v>0.11825454545454546</v>
      </c>
      <c r="E3371" s="10">
        <v>55.045999999999999</v>
      </c>
      <c r="F3371" s="24">
        <v>8.4793338905271784E-2</v>
      </c>
      <c r="G3371" s="10">
        <v>64.64</v>
      </c>
      <c r="H3371" s="24">
        <v>9.6450561910639707E-2</v>
      </c>
      <c r="I3371" s="10">
        <v>59.472000000000001</v>
      </c>
      <c r="J3371" s="24">
        <v>8.8377173022663152E-2</v>
      </c>
      <c r="K3371" s="10">
        <v>47.026000000000003</v>
      </c>
      <c r="L3371" s="61">
        <v>0.11092234471956142</v>
      </c>
      <c r="Q3371" s="48"/>
      <c r="R3371" s="48"/>
      <c r="S3371" s="48"/>
      <c r="T3371" s="48"/>
      <c r="U3371" s="48"/>
      <c r="V3371" s="48"/>
    </row>
    <row r="3372" spans="1:22" x14ac:dyDescent="0.25">
      <c r="A3372" s="8"/>
      <c r="B3372" s="60" t="s">
        <v>3367</v>
      </c>
      <c r="C3372" s="45">
        <v>62.448</v>
      </c>
      <c r="D3372" s="24">
        <v>0.14879999999999999</v>
      </c>
      <c r="E3372" s="10">
        <v>58.746000000000002</v>
      </c>
      <c r="F3372" s="24">
        <v>0.13910396921766829</v>
      </c>
      <c r="G3372" s="10">
        <v>68.039000000000001</v>
      </c>
      <c r="H3372" s="24">
        <v>0.15035953669283653</v>
      </c>
      <c r="I3372" s="10">
        <v>62.192999999999998</v>
      </c>
      <c r="J3372" s="24">
        <v>0.12956871107412657</v>
      </c>
      <c r="K3372" s="10">
        <v>50.884</v>
      </c>
      <c r="L3372" s="61">
        <v>0.15803361648292066</v>
      </c>
      <c r="Q3372" s="48"/>
      <c r="R3372" s="48"/>
      <c r="S3372" s="48"/>
      <c r="T3372" s="48"/>
      <c r="U3372" s="48"/>
      <c r="V3372" s="48"/>
    </row>
    <row r="3373" spans="1:22" x14ac:dyDescent="0.25">
      <c r="A3373" s="8"/>
      <c r="B3373" s="60" t="s">
        <v>3368</v>
      </c>
      <c r="C3373" s="45">
        <v>64.542000000000002</v>
      </c>
      <c r="D3373" s="24">
        <v>0.20234545454545455</v>
      </c>
      <c r="E3373" s="10">
        <v>60.500999999999998</v>
      </c>
      <c r="F3373" s="24">
        <v>0.1913960859760617</v>
      </c>
      <c r="G3373" s="10">
        <v>68.945999999999998</v>
      </c>
      <c r="H3373" s="24">
        <v>0.21234911658748726</v>
      </c>
      <c r="I3373" s="10">
        <v>62.703000000000003</v>
      </c>
      <c r="J3373" s="24">
        <v>0.17961486952112238</v>
      </c>
      <c r="K3373" s="10">
        <v>53.225999999999999</v>
      </c>
      <c r="L3373" s="61">
        <v>0.21891680221700102</v>
      </c>
      <c r="Q3373" s="48"/>
      <c r="R3373" s="48"/>
      <c r="S3373" s="48"/>
      <c r="T3373" s="48"/>
      <c r="U3373" s="48"/>
      <c r="V3373" s="48"/>
    </row>
    <row r="3374" spans="1:22" x14ac:dyDescent="0.25">
      <c r="A3374" s="8"/>
      <c r="B3374" s="60" t="s">
        <v>3369</v>
      </c>
      <c r="C3374" s="45">
        <v>65.855000000000004</v>
      </c>
      <c r="D3374" s="24">
        <v>0.27438181818181817</v>
      </c>
      <c r="E3374" s="10">
        <v>62.466000000000001</v>
      </c>
      <c r="F3374" s="24">
        <v>0.22000220774919968</v>
      </c>
      <c r="G3374" s="10">
        <v>70.581999999999994</v>
      </c>
      <c r="H3374" s="24">
        <v>0.27149684956869952</v>
      </c>
      <c r="I3374" s="10">
        <v>64.396000000000001</v>
      </c>
      <c r="J3374" s="24">
        <v>0.21546242962462131</v>
      </c>
      <c r="K3374" s="10">
        <v>55.029000000000003</v>
      </c>
      <c r="L3374" s="61">
        <v>0.2789686125670221</v>
      </c>
      <c r="Q3374" s="48"/>
      <c r="R3374" s="48"/>
      <c r="S3374" s="48"/>
      <c r="T3374" s="48"/>
      <c r="U3374" s="48"/>
      <c r="V3374" s="48"/>
    </row>
    <row r="3375" spans="1:22" x14ac:dyDescent="0.25">
      <c r="A3375" s="8"/>
      <c r="B3375" s="60" t="s">
        <v>3370</v>
      </c>
      <c r="C3375" s="45">
        <v>67.254999999999995</v>
      </c>
      <c r="D3375" s="24">
        <v>0.33274545454545457</v>
      </c>
      <c r="E3375" s="10">
        <v>64.37</v>
      </c>
      <c r="F3375" s="24">
        <v>0.23906769905224481</v>
      </c>
      <c r="G3375" s="10">
        <v>71.97</v>
      </c>
      <c r="H3375" s="24">
        <v>0.31356479554490263</v>
      </c>
      <c r="I3375" s="10">
        <v>65.674000000000007</v>
      </c>
      <c r="J3375" s="24">
        <v>0.23535607016083943</v>
      </c>
      <c r="K3375" s="10">
        <v>56.616</v>
      </c>
      <c r="L3375" s="61">
        <v>0.31897102235074404</v>
      </c>
      <c r="Q3375" s="48"/>
      <c r="R3375" s="48"/>
      <c r="S3375" s="48"/>
      <c r="T3375" s="48"/>
      <c r="U3375" s="48"/>
      <c r="V3375" s="48"/>
    </row>
    <row r="3376" spans="1:22" x14ac:dyDescent="0.25">
      <c r="A3376" s="8"/>
      <c r="B3376" s="60" t="s">
        <v>3371</v>
      </c>
      <c r="C3376" s="45">
        <v>66.66</v>
      </c>
      <c r="D3376" s="24">
        <v>0.37818181818181817</v>
      </c>
      <c r="E3376" s="10">
        <v>64.123000000000005</v>
      </c>
      <c r="F3376" s="24">
        <v>0.25037452888209044</v>
      </c>
      <c r="G3376" s="10">
        <v>71.287999999999997</v>
      </c>
      <c r="H3376" s="24">
        <v>0.33840942689420578</v>
      </c>
      <c r="I3376" s="10">
        <v>64.706000000000003</v>
      </c>
      <c r="J3376" s="24">
        <v>0.24127215280396314</v>
      </c>
      <c r="K3376" s="10">
        <v>55.746000000000002</v>
      </c>
      <c r="L3376" s="61">
        <v>0.33180312066991985</v>
      </c>
      <c r="Q3376" s="48"/>
      <c r="R3376" s="48"/>
      <c r="S3376" s="48"/>
      <c r="T3376" s="48"/>
      <c r="U3376" s="48"/>
      <c r="V3376" s="48"/>
    </row>
    <row r="3377" spans="1:22" x14ac:dyDescent="0.25">
      <c r="A3377" s="8"/>
      <c r="B3377" s="60" t="s">
        <v>3372</v>
      </c>
      <c r="C3377" s="45">
        <v>66.322999999999993</v>
      </c>
      <c r="D3377" s="24">
        <v>0.38234545454545454</v>
      </c>
      <c r="E3377" s="10">
        <v>63.164999999999999</v>
      </c>
      <c r="F3377" s="24">
        <v>0.24570671628845819</v>
      </c>
      <c r="G3377" s="10">
        <v>70.361000000000004</v>
      </c>
      <c r="H3377" s="24">
        <v>0.33813672441261322</v>
      </c>
      <c r="I3377" s="10">
        <v>63.915999999999997</v>
      </c>
      <c r="J3377" s="24">
        <v>0.24004992913703208</v>
      </c>
      <c r="K3377" s="10">
        <v>53.709000000000003</v>
      </c>
      <c r="L3377" s="61">
        <v>0.33745406349780105</v>
      </c>
      <c r="Q3377" s="48"/>
      <c r="R3377" s="48"/>
      <c r="S3377" s="48"/>
      <c r="T3377" s="48"/>
      <c r="U3377" s="48"/>
      <c r="V3377" s="48"/>
    </row>
    <row r="3378" spans="1:22" x14ac:dyDescent="0.25">
      <c r="A3378" s="8"/>
      <c r="B3378" s="60" t="s">
        <v>3373</v>
      </c>
      <c r="C3378" s="45">
        <v>65.010999999999996</v>
      </c>
      <c r="D3378" s="24">
        <v>0.36381818181818182</v>
      </c>
      <c r="E3378" s="10">
        <v>62.203000000000003</v>
      </c>
      <c r="F3378" s="24">
        <v>0.23320139403592324</v>
      </c>
      <c r="G3378" s="10">
        <v>69.302999999999997</v>
      </c>
      <c r="H3378" s="24">
        <v>0.32144446198670934</v>
      </c>
      <c r="I3378" s="10">
        <v>62.494</v>
      </c>
      <c r="J3378" s="24">
        <v>0.23512202733100157</v>
      </c>
      <c r="K3378" s="10">
        <v>51.814</v>
      </c>
      <c r="L3378" s="61">
        <v>0.32832098319175856</v>
      </c>
      <c r="Q3378" s="48"/>
      <c r="R3378" s="48"/>
      <c r="S3378" s="48"/>
      <c r="T3378" s="48"/>
      <c r="U3378" s="48"/>
      <c r="V3378" s="48"/>
    </row>
    <row r="3379" spans="1:22" x14ac:dyDescent="0.25">
      <c r="A3379" s="8"/>
      <c r="B3379" s="60" t="s">
        <v>3374</v>
      </c>
      <c r="C3379" s="45">
        <v>63.448</v>
      </c>
      <c r="D3379" s="24">
        <v>0.3386909090909091</v>
      </c>
      <c r="E3379" s="10">
        <v>60.731999999999999</v>
      </c>
      <c r="F3379" s="24">
        <v>0.20882153501647926</v>
      </c>
      <c r="G3379" s="10">
        <v>67.744</v>
      </c>
      <c r="H3379" s="24">
        <v>0.29051425946923487</v>
      </c>
      <c r="I3379" s="10">
        <v>61.179000000000002</v>
      </c>
      <c r="J3379" s="24">
        <v>0.2242520381229765</v>
      </c>
      <c r="K3379" s="10">
        <v>50.731999999999999</v>
      </c>
      <c r="L3379" s="61">
        <v>0.3042351948912585</v>
      </c>
      <c r="Q3379" s="48"/>
      <c r="R3379" s="48"/>
      <c r="S3379" s="48"/>
      <c r="T3379" s="48"/>
      <c r="U3379" s="48"/>
      <c r="V3379" s="48"/>
    </row>
    <row r="3380" spans="1:22" x14ac:dyDescent="0.25">
      <c r="A3380" s="8"/>
      <c r="B3380" s="60" t="s">
        <v>3375</v>
      </c>
      <c r="C3380" s="45">
        <v>62.063000000000002</v>
      </c>
      <c r="D3380" s="24">
        <v>0.30421818181818183</v>
      </c>
      <c r="E3380" s="10">
        <v>59.41</v>
      </c>
      <c r="F3380" s="24">
        <v>0.1803888792518884</v>
      </c>
      <c r="G3380" s="10">
        <v>66.025999999999996</v>
      </c>
      <c r="H3380" s="24">
        <v>0.24178663183729709</v>
      </c>
      <c r="I3380" s="10">
        <v>59.999000000000002</v>
      </c>
      <c r="J3380" s="24">
        <v>0.19878037680895605</v>
      </c>
      <c r="K3380" s="10">
        <v>50.326000000000001</v>
      </c>
      <c r="L3380" s="61">
        <v>0.26338936080486774</v>
      </c>
      <c r="Q3380" s="48"/>
      <c r="R3380" s="48"/>
      <c r="S3380" s="48"/>
      <c r="T3380" s="48"/>
      <c r="U3380" s="48"/>
      <c r="V3380" s="48"/>
    </row>
    <row r="3381" spans="1:22" x14ac:dyDescent="0.25">
      <c r="A3381" s="8"/>
      <c r="B3381" s="60" t="s">
        <v>3376</v>
      </c>
      <c r="C3381" s="45">
        <v>60.704000000000001</v>
      </c>
      <c r="D3381" s="24">
        <v>0.25263636363636366</v>
      </c>
      <c r="E3381" s="10">
        <v>59.186999999999998</v>
      </c>
      <c r="F3381" s="24">
        <v>0.14246290192862662</v>
      </c>
      <c r="G3381" s="10">
        <v>65.519000000000005</v>
      </c>
      <c r="H3381" s="24">
        <v>0.18809294848793651</v>
      </c>
      <c r="I3381" s="10">
        <v>59.625999999999998</v>
      </c>
      <c r="J3381" s="24">
        <v>0.15636661509056157</v>
      </c>
      <c r="K3381" s="10">
        <v>49.811</v>
      </c>
      <c r="L3381" s="61">
        <v>0.20625338875835894</v>
      </c>
      <c r="Q3381" s="48"/>
      <c r="R3381" s="48"/>
      <c r="S3381" s="48"/>
      <c r="T3381" s="48"/>
      <c r="U3381" s="48"/>
      <c r="V3381" s="48"/>
    </row>
    <row r="3382" spans="1:22" x14ac:dyDescent="0.25">
      <c r="A3382" s="8"/>
      <c r="B3382" s="60" t="s">
        <v>3377</v>
      </c>
      <c r="C3382" s="45">
        <v>60.406999999999996</v>
      </c>
      <c r="D3382" s="24">
        <v>0.19407272727272729</v>
      </c>
      <c r="E3382" s="10">
        <v>58.957999999999998</v>
      </c>
      <c r="F3382" s="24">
        <v>0.10335420181981612</v>
      </c>
      <c r="G3382" s="10">
        <v>64.834000000000003</v>
      </c>
      <c r="H3382" s="24">
        <v>0.13201670661518811</v>
      </c>
      <c r="I3382" s="10">
        <v>59.387</v>
      </c>
      <c r="J3382" s="24">
        <v>0.10729563510122353</v>
      </c>
      <c r="K3382" s="10">
        <v>49.354999999999997</v>
      </c>
      <c r="L3382" s="61">
        <v>0.14050243990601843</v>
      </c>
      <c r="Q3382" s="48"/>
      <c r="R3382" s="48"/>
      <c r="S3382" s="48"/>
      <c r="T3382" s="48"/>
      <c r="U3382" s="48"/>
      <c r="V3382" s="48"/>
    </row>
    <row r="3383" spans="1:22" x14ac:dyDescent="0.25">
      <c r="A3383" s="8"/>
      <c r="B3383" s="60" t="s">
        <v>3378</v>
      </c>
      <c r="C3383" s="45">
        <v>59.566000000000003</v>
      </c>
      <c r="D3383" s="24">
        <v>0.13390909090909092</v>
      </c>
      <c r="E3383" s="10">
        <v>58.841999999999999</v>
      </c>
      <c r="F3383" s="24">
        <v>7.1042215318625521E-2</v>
      </c>
      <c r="G3383" s="10">
        <v>63.896000000000001</v>
      </c>
      <c r="H3383" s="24">
        <v>8.5212349116587482E-2</v>
      </c>
      <c r="I3383" s="10">
        <v>59.325000000000003</v>
      </c>
      <c r="J3383" s="24">
        <v>6.079912624010194E-2</v>
      </c>
      <c r="K3383" s="10">
        <v>49.265000000000001</v>
      </c>
      <c r="L3383" s="61">
        <v>8.2053135731068136E-2</v>
      </c>
      <c r="Q3383" s="48"/>
      <c r="R3383" s="48"/>
      <c r="S3383" s="48"/>
      <c r="T3383" s="48"/>
      <c r="U3383" s="48"/>
      <c r="V3383" s="48"/>
    </row>
    <row r="3384" spans="1:22" x14ac:dyDescent="0.25">
      <c r="A3384" s="8"/>
      <c r="B3384" s="60" t="s">
        <v>3379</v>
      </c>
      <c r="C3384" s="45">
        <v>57.015000000000001</v>
      </c>
      <c r="D3384" s="24">
        <v>0.10512727272727272</v>
      </c>
      <c r="E3384" s="10">
        <v>56.557000000000002</v>
      </c>
      <c r="F3384" s="24">
        <v>5.1960954378439755E-2</v>
      </c>
      <c r="G3384" s="10">
        <v>61.475000000000001</v>
      </c>
      <c r="H3384" s="24">
        <v>7.5007535200149272E-2</v>
      </c>
      <c r="I3384" s="10">
        <v>57.171999999999997</v>
      </c>
      <c r="J3384" s="24">
        <v>2.8800270449492259E-2</v>
      </c>
      <c r="K3384" s="10">
        <v>47.286000000000001</v>
      </c>
      <c r="L3384" s="61">
        <v>5.1497078137237182E-2</v>
      </c>
      <c r="Q3384" s="48"/>
      <c r="R3384" s="48"/>
      <c r="S3384" s="48"/>
      <c r="T3384" s="48"/>
      <c r="U3384" s="48"/>
      <c r="V3384" s="48"/>
    </row>
    <row r="3385" spans="1:22" x14ac:dyDescent="0.25">
      <c r="A3385" s="8"/>
      <c r="B3385" s="60" t="s">
        <v>3380</v>
      </c>
      <c r="C3385" s="45">
        <v>55.604999999999997</v>
      </c>
      <c r="D3385" s="24">
        <v>0.10998181818181818</v>
      </c>
      <c r="E3385" s="10">
        <v>54.863</v>
      </c>
      <c r="F3385" s="24">
        <v>5.0478608487218711E-2</v>
      </c>
      <c r="G3385" s="10">
        <v>60.576000000000001</v>
      </c>
      <c r="H3385" s="24">
        <v>9.8000660227060693E-2</v>
      </c>
      <c r="I3385" s="10">
        <v>55.780999999999999</v>
      </c>
      <c r="J3385" s="24">
        <v>1.906148825235018E-2</v>
      </c>
      <c r="K3385" s="10">
        <v>46.448999999999998</v>
      </c>
      <c r="L3385" s="61">
        <v>5.8111934453882762E-2</v>
      </c>
      <c r="Q3385" s="48"/>
      <c r="R3385" s="48"/>
      <c r="S3385" s="48"/>
      <c r="T3385" s="48"/>
      <c r="U3385" s="48"/>
      <c r="V3385" s="48"/>
    </row>
    <row r="3386" spans="1:22" x14ac:dyDescent="0.25">
      <c r="A3386" s="8"/>
      <c r="B3386" s="60" t="s">
        <v>3381</v>
      </c>
      <c r="C3386" s="45">
        <v>52.234999999999999</v>
      </c>
      <c r="D3386" s="24">
        <v>0.12087272727272727</v>
      </c>
      <c r="E3386" s="10">
        <v>51.445</v>
      </c>
      <c r="F3386" s="24">
        <v>5.9845772948764447E-2</v>
      </c>
      <c r="G3386" s="10">
        <v>57.703000000000003</v>
      </c>
      <c r="H3386" s="24">
        <v>0.13032308067687626</v>
      </c>
      <c r="I3386" s="10">
        <v>53.103999999999999</v>
      </c>
      <c r="J3386" s="24">
        <v>2.1531940345083149E-2</v>
      </c>
      <c r="K3386" s="10">
        <v>45.598999999999997</v>
      </c>
      <c r="L3386" s="61">
        <v>7.7137176938369786E-2</v>
      </c>
      <c r="Q3386" s="48"/>
      <c r="R3386" s="48"/>
      <c r="S3386" s="48"/>
      <c r="T3386" s="48"/>
      <c r="U3386" s="48"/>
      <c r="V3386" s="48"/>
    </row>
    <row r="3387" spans="1:22" x14ac:dyDescent="0.25">
      <c r="A3387" s="8"/>
      <c r="B3387" s="60" t="s">
        <v>3382</v>
      </c>
      <c r="C3387" s="45">
        <v>47.38</v>
      </c>
      <c r="D3387" s="24">
        <v>0.12192727272727273</v>
      </c>
      <c r="E3387" s="10">
        <v>46.78</v>
      </c>
      <c r="F3387" s="24">
        <v>7.1152602778610061E-2</v>
      </c>
      <c r="G3387" s="10">
        <v>52.722999999999999</v>
      </c>
      <c r="H3387" s="24">
        <v>0.14984283725402953</v>
      </c>
      <c r="I3387" s="10">
        <v>48.246000000000002</v>
      </c>
      <c r="J3387" s="24">
        <v>2.3742344849107387E-2</v>
      </c>
      <c r="K3387" s="10">
        <v>42.694000000000003</v>
      </c>
      <c r="L3387" s="61">
        <v>9.4596060003614674E-2</v>
      </c>
      <c r="Q3387" s="48"/>
      <c r="R3387" s="48"/>
      <c r="S3387" s="48"/>
      <c r="T3387" s="48"/>
      <c r="U3387" s="48"/>
      <c r="V3387" s="48"/>
    </row>
    <row r="3388" spans="1:22" x14ac:dyDescent="0.25">
      <c r="A3388" s="8"/>
      <c r="B3388" s="60" t="s">
        <v>3383</v>
      </c>
      <c r="C3388" s="45">
        <v>44.231999999999999</v>
      </c>
      <c r="D3388" s="24">
        <v>0.11566987820396292</v>
      </c>
      <c r="E3388" s="10">
        <v>43.521000000000001</v>
      </c>
      <c r="F3388" s="24">
        <v>8.7356901825980007E-2</v>
      </c>
      <c r="G3388" s="10">
        <v>49.37</v>
      </c>
      <c r="H3388" s="24">
        <v>0.16289281102023245</v>
      </c>
      <c r="I3388" s="10">
        <v>44.951999999999998</v>
      </c>
      <c r="J3388" s="24">
        <v>2.463086201518145E-2</v>
      </c>
      <c r="K3388" s="10">
        <v>39.880000000000003</v>
      </c>
      <c r="L3388" s="61">
        <v>0.10719922886920899</v>
      </c>
      <c r="Q3388" s="48"/>
      <c r="R3388" s="48"/>
      <c r="S3388" s="48"/>
      <c r="T3388" s="48"/>
      <c r="U3388" s="48"/>
      <c r="V3388" s="48"/>
    </row>
    <row r="3389" spans="1:22" x14ac:dyDescent="0.25">
      <c r="A3389" s="8"/>
      <c r="B3389" s="60" t="s">
        <v>3384</v>
      </c>
      <c r="C3389" s="45">
        <v>42.314</v>
      </c>
      <c r="D3389" s="24">
        <v>0.10718051263406653</v>
      </c>
      <c r="E3389" s="10">
        <v>41.801000000000002</v>
      </c>
      <c r="F3389" s="24">
        <v>9.7685199785549848E-2</v>
      </c>
      <c r="G3389" s="10">
        <v>47.438000000000002</v>
      </c>
      <c r="H3389" s="24">
        <v>0.1615152819629789</v>
      </c>
      <c r="I3389" s="10">
        <v>43.005000000000003</v>
      </c>
      <c r="J3389" s="24">
        <v>2.2421233232816886E-2</v>
      </c>
      <c r="K3389" s="10">
        <v>37.744999999999997</v>
      </c>
      <c r="L3389" s="61">
        <v>0.11746490752454967</v>
      </c>
      <c r="Q3389" s="48"/>
      <c r="R3389" s="48"/>
      <c r="S3389" s="48"/>
      <c r="T3389" s="48"/>
      <c r="U3389" s="48"/>
      <c r="V3389" s="48"/>
    </row>
    <row r="3390" spans="1:22" x14ac:dyDescent="0.25">
      <c r="A3390" s="8"/>
      <c r="B3390" s="60" t="s">
        <v>3385</v>
      </c>
      <c r="C3390" s="45">
        <v>41.396000000000001</v>
      </c>
      <c r="D3390" s="24">
        <v>0.10421741501545173</v>
      </c>
      <c r="E3390" s="10">
        <v>40.691000000000003</v>
      </c>
      <c r="F3390" s="24">
        <v>0.10957456873442871</v>
      </c>
      <c r="G3390" s="10">
        <v>46.091000000000001</v>
      </c>
      <c r="H3390" s="24">
        <v>0.15632084947625197</v>
      </c>
      <c r="I3390" s="10">
        <v>41.822000000000003</v>
      </c>
      <c r="J3390" s="24">
        <v>2.0796506186960592E-2</v>
      </c>
      <c r="K3390" s="10">
        <v>36.463999999999999</v>
      </c>
      <c r="L3390" s="61">
        <v>0.11813964696668473</v>
      </c>
      <c r="Q3390" s="48"/>
      <c r="R3390" s="48"/>
      <c r="S3390" s="48"/>
      <c r="T3390" s="48"/>
      <c r="U3390" s="48"/>
      <c r="V3390" s="48"/>
    </row>
    <row r="3391" spans="1:22" x14ac:dyDescent="0.25">
      <c r="A3391" s="8"/>
      <c r="B3391" s="60" t="s">
        <v>3386</v>
      </c>
      <c r="C3391" s="45">
        <v>41.676000000000002</v>
      </c>
      <c r="D3391" s="24">
        <v>9.5419014724595533E-2</v>
      </c>
      <c r="E3391" s="10">
        <v>41.246000000000002</v>
      </c>
      <c r="F3391" s="24">
        <v>0.12058090762874893</v>
      </c>
      <c r="G3391" s="10">
        <v>46.186</v>
      </c>
      <c r="H3391" s="24">
        <v>0.13710718897976754</v>
      </c>
      <c r="I3391" s="10">
        <v>42.076000000000001</v>
      </c>
      <c r="J3391" s="24">
        <v>1.8274929811791619E-2</v>
      </c>
      <c r="K3391" s="10">
        <v>35.814</v>
      </c>
      <c r="L3391" s="61">
        <v>0.1162841135008133</v>
      </c>
      <c r="Q3391" s="48"/>
      <c r="R3391" s="48"/>
      <c r="S3391" s="48"/>
      <c r="T3391" s="48"/>
      <c r="U3391" s="48"/>
      <c r="V3391" s="48"/>
    </row>
    <row r="3392" spans="1:22" x14ac:dyDescent="0.25">
      <c r="A3392" s="8"/>
      <c r="B3392" s="60" t="s">
        <v>3387</v>
      </c>
      <c r="C3392" s="45">
        <v>42.963000000000001</v>
      </c>
      <c r="D3392" s="24">
        <v>9.367387747682239E-2</v>
      </c>
      <c r="E3392" s="10">
        <v>42.454000000000001</v>
      </c>
      <c r="F3392" s="24">
        <v>0.13589201803904255</v>
      </c>
      <c r="G3392" s="10">
        <v>47.170999999999999</v>
      </c>
      <c r="H3392" s="24">
        <v>0.1083369206485866</v>
      </c>
      <c r="I3392" s="10">
        <v>43.457000000000001</v>
      </c>
      <c r="J3392" s="24">
        <v>1.7884995320786107E-2</v>
      </c>
      <c r="K3392" s="10">
        <v>35.646000000000001</v>
      </c>
      <c r="L3392" s="61">
        <v>0.1214290017470932</v>
      </c>
      <c r="Q3392" s="48"/>
      <c r="R3392" s="48"/>
      <c r="S3392" s="48"/>
      <c r="T3392" s="48"/>
      <c r="U3392" s="48"/>
      <c r="V3392" s="48"/>
    </row>
    <row r="3393" spans="1:22" x14ac:dyDescent="0.25">
      <c r="A3393" s="8"/>
      <c r="B3393" s="60" t="s">
        <v>3388</v>
      </c>
      <c r="C3393" s="45">
        <v>45.902000000000001</v>
      </c>
      <c r="D3393" s="24">
        <v>8.9874568260316312E-2</v>
      </c>
      <c r="E3393" s="10">
        <v>45.408999999999999</v>
      </c>
      <c r="F3393" s="24">
        <v>0.15063546627140559</v>
      </c>
      <c r="G3393" s="10">
        <v>50.045000000000002</v>
      </c>
      <c r="H3393" s="24">
        <v>9.969866551872579E-2</v>
      </c>
      <c r="I3393" s="10">
        <v>46.186</v>
      </c>
      <c r="J3393" s="24">
        <v>2.0809504003327442E-2</v>
      </c>
      <c r="K3393" s="10">
        <v>35.264000000000003</v>
      </c>
      <c r="L3393" s="61">
        <v>0.13193565877462499</v>
      </c>
      <c r="Q3393" s="48"/>
      <c r="R3393" s="48"/>
      <c r="S3393" s="48"/>
      <c r="T3393" s="48"/>
      <c r="U3393" s="48"/>
      <c r="V3393" s="48"/>
    </row>
    <row r="3394" spans="1:22" x14ac:dyDescent="0.25">
      <c r="A3394" s="8"/>
      <c r="B3394" s="60" t="s">
        <v>3389</v>
      </c>
      <c r="C3394" s="45">
        <v>53.741999999999997</v>
      </c>
      <c r="D3394" s="24">
        <v>9.71823304853663E-2</v>
      </c>
      <c r="E3394" s="10">
        <v>52.302</v>
      </c>
      <c r="F3394" s="24">
        <v>0.16700305906840329</v>
      </c>
      <c r="G3394" s="10">
        <v>57.993000000000002</v>
      </c>
      <c r="H3394" s="24">
        <v>0.11579853637537667</v>
      </c>
      <c r="I3394" s="10">
        <v>53.686</v>
      </c>
      <c r="J3394" s="24">
        <v>3.9578350837059371E-2</v>
      </c>
      <c r="K3394" s="10">
        <v>36.274999999999999</v>
      </c>
      <c r="L3394" s="61">
        <v>0.15515392493523705</v>
      </c>
      <c r="Q3394" s="48"/>
      <c r="R3394" s="48"/>
      <c r="S3394" s="48"/>
      <c r="T3394" s="48"/>
      <c r="U3394" s="48"/>
      <c r="V3394" s="48"/>
    </row>
    <row r="3395" spans="1:22" x14ac:dyDescent="0.25">
      <c r="A3395" s="8"/>
      <c r="B3395" s="60" t="s">
        <v>3390</v>
      </c>
      <c r="C3395" s="45">
        <v>60.573</v>
      </c>
      <c r="D3395" s="24">
        <v>0.1205053626613343</v>
      </c>
      <c r="E3395" s="10">
        <v>58.359000000000002</v>
      </c>
      <c r="F3395" s="24">
        <v>0.18642972026869342</v>
      </c>
      <c r="G3395" s="10">
        <v>64.465999999999994</v>
      </c>
      <c r="H3395" s="24">
        <v>0.14233031998852058</v>
      </c>
      <c r="I3395" s="10">
        <v>59.473999999999997</v>
      </c>
      <c r="J3395" s="24">
        <v>8.3926900280752836E-2</v>
      </c>
      <c r="K3395" s="10">
        <v>39.54</v>
      </c>
      <c r="L3395" s="61">
        <v>0.17933610458461352</v>
      </c>
      <c r="Q3395" s="48"/>
      <c r="R3395" s="48"/>
      <c r="S3395" s="48"/>
      <c r="T3395" s="48"/>
      <c r="U3395" s="48"/>
      <c r="V3395" s="48"/>
    </row>
    <row r="3396" spans="1:22" x14ac:dyDescent="0.25">
      <c r="A3396" s="8"/>
      <c r="B3396" s="60" t="s">
        <v>3391</v>
      </c>
      <c r="C3396" s="45">
        <v>64.506</v>
      </c>
      <c r="D3396" s="24">
        <v>0.16653335757135065</v>
      </c>
      <c r="E3396" s="10">
        <v>61.69</v>
      </c>
      <c r="F3396" s="24">
        <v>0.2176353716610426</v>
      </c>
      <c r="G3396" s="10">
        <v>67.718999999999994</v>
      </c>
      <c r="H3396" s="24">
        <v>0.19282536949347109</v>
      </c>
      <c r="I3396" s="10">
        <v>61.441000000000003</v>
      </c>
      <c r="J3396" s="24">
        <v>0.14291099095351981</v>
      </c>
      <c r="K3396" s="10">
        <v>43.064</v>
      </c>
      <c r="L3396" s="61">
        <v>0.21083197782998975</v>
      </c>
      <c r="Q3396" s="48"/>
      <c r="R3396" s="48"/>
      <c r="S3396" s="48"/>
      <c r="T3396" s="48"/>
      <c r="U3396" s="48"/>
      <c r="V3396" s="48"/>
    </row>
    <row r="3397" spans="1:22" x14ac:dyDescent="0.25">
      <c r="A3397" s="8"/>
      <c r="B3397" s="60" t="s">
        <v>3392</v>
      </c>
      <c r="C3397" s="45">
        <v>65.441999999999993</v>
      </c>
      <c r="D3397" s="24">
        <v>0.23432103253953826</v>
      </c>
      <c r="E3397" s="10">
        <v>62.834000000000003</v>
      </c>
      <c r="F3397" s="24">
        <v>0.24537197641048283</v>
      </c>
      <c r="G3397" s="10">
        <v>68.656000000000006</v>
      </c>
      <c r="H3397" s="24">
        <v>0.26089826373941744</v>
      </c>
      <c r="I3397" s="10">
        <v>61.851999999999997</v>
      </c>
      <c r="J3397" s="24">
        <v>0.20848497452427991</v>
      </c>
      <c r="K3397" s="10">
        <v>46.078000000000003</v>
      </c>
      <c r="L3397" s="61">
        <v>0.26390746430507861</v>
      </c>
      <c r="Q3397" s="48"/>
      <c r="R3397" s="48"/>
      <c r="S3397" s="48"/>
      <c r="T3397" s="48"/>
      <c r="U3397" s="48"/>
      <c r="V3397" s="48"/>
    </row>
    <row r="3398" spans="1:22" x14ac:dyDescent="0.25">
      <c r="A3398" s="8"/>
      <c r="B3398" s="60" t="s">
        <v>3393</v>
      </c>
      <c r="C3398" s="45">
        <v>66.790000000000006</v>
      </c>
      <c r="D3398" s="24">
        <v>0.29656426104344663</v>
      </c>
      <c r="E3398" s="10">
        <v>64.203000000000003</v>
      </c>
      <c r="F3398" s="24">
        <v>0.2711217635371661</v>
      </c>
      <c r="G3398" s="10">
        <v>70.287999999999997</v>
      </c>
      <c r="H3398" s="24">
        <v>0.31182379107475966</v>
      </c>
      <c r="I3398" s="10">
        <v>62.908000000000001</v>
      </c>
      <c r="J3398" s="24">
        <v>0.2609181657481543</v>
      </c>
      <c r="K3398" s="10">
        <v>48.234999999999999</v>
      </c>
      <c r="L3398" s="61">
        <v>0.3258750527140189</v>
      </c>
      <c r="Q3398" s="48"/>
      <c r="R3398" s="48"/>
      <c r="S3398" s="48"/>
      <c r="T3398" s="48"/>
      <c r="U3398" s="48"/>
      <c r="V3398" s="48"/>
    </row>
    <row r="3399" spans="1:22" x14ac:dyDescent="0.25">
      <c r="A3399" s="8"/>
      <c r="B3399" s="60" t="s">
        <v>3394</v>
      </c>
      <c r="C3399" s="45">
        <v>68.164000000000001</v>
      </c>
      <c r="D3399" s="24">
        <v>0.34597345937102347</v>
      </c>
      <c r="E3399" s="10">
        <v>65.593999999999994</v>
      </c>
      <c r="F3399" s="24">
        <v>0.29040650919297362</v>
      </c>
      <c r="G3399" s="10">
        <v>71.701999999999998</v>
      </c>
      <c r="H3399" s="24">
        <v>0.34700817907877746</v>
      </c>
      <c r="I3399" s="10">
        <v>64.305999999999997</v>
      </c>
      <c r="J3399" s="24">
        <v>0.28909743163148593</v>
      </c>
      <c r="K3399" s="10">
        <v>51.067</v>
      </c>
      <c r="L3399" s="61">
        <v>0.38333634556298574</v>
      </c>
      <c r="Q3399" s="48"/>
      <c r="R3399" s="48"/>
      <c r="S3399" s="48"/>
      <c r="T3399" s="48"/>
      <c r="U3399" s="48"/>
      <c r="V3399" s="48"/>
    </row>
    <row r="3400" spans="1:22" x14ac:dyDescent="0.25">
      <c r="A3400" s="8"/>
      <c r="B3400" s="60" t="s">
        <v>3395</v>
      </c>
      <c r="C3400" s="45">
        <v>67.180000000000007</v>
      </c>
      <c r="D3400" s="24">
        <v>0.37705871659698237</v>
      </c>
      <c r="E3400" s="10">
        <v>64.382000000000005</v>
      </c>
      <c r="F3400" s="24">
        <v>0.31697625279888991</v>
      </c>
      <c r="G3400" s="10">
        <v>70.637</v>
      </c>
      <c r="H3400" s="24">
        <v>0.3593341942889941</v>
      </c>
      <c r="I3400" s="10">
        <v>63.628999999999998</v>
      </c>
      <c r="J3400" s="24">
        <v>0.29186596651762503</v>
      </c>
      <c r="K3400" s="10">
        <v>51.417999999999999</v>
      </c>
      <c r="L3400" s="61">
        <v>0.41672389903006207</v>
      </c>
      <c r="Q3400" s="48"/>
      <c r="R3400" s="48"/>
      <c r="S3400" s="48"/>
      <c r="T3400" s="48"/>
      <c r="U3400" s="48"/>
      <c r="V3400" s="48"/>
    </row>
    <row r="3401" spans="1:22" x14ac:dyDescent="0.25">
      <c r="A3401" s="8"/>
      <c r="B3401" s="60" t="s">
        <v>3396</v>
      </c>
      <c r="C3401" s="45">
        <v>66.933000000000007</v>
      </c>
      <c r="D3401" s="24">
        <v>0.37329576440647155</v>
      </c>
      <c r="E3401" s="10">
        <v>63.356000000000002</v>
      </c>
      <c r="F3401" s="24">
        <v>0.33671828187580816</v>
      </c>
      <c r="G3401" s="10">
        <v>70.031999999999996</v>
      </c>
      <c r="H3401" s="24">
        <v>0.35604821351700389</v>
      </c>
      <c r="I3401" s="10">
        <v>62.741999999999997</v>
      </c>
      <c r="J3401" s="24">
        <v>0.28474316314859105</v>
      </c>
      <c r="K3401" s="10">
        <v>49.716000000000001</v>
      </c>
      <c r="L3401" s="61">
        <v>0.41389240315681669</v>
      </c>
      <c r="Q3401" s="48"/>
      <c r="R3401" s="48"/>
      <c r="S3401" s="48"/>
      <c r="T3401" s="48"/>
      <c r="U3401" s="48"/>
      <c r="V3401" s="48"/>
    </row>
    <row r="3402" spans="1:22" x14ac:dyDescent="0.25">
      <c r="A3402" s="8"/>
      <c r="B3402" s="60" t="s">
        <v>3397</v>
      </c>
      <c r="C3402" s="45">
        <v>66.296000000000006</v>
      </c>
      <c r="D3402" s="24">
        <v>0.34673695691692419</v>
      </c>
      <c r="E3402" s="10">
        <v>62.201000000000001</v>
      </c>
      <c r="F3402" s="24">
        <v>0.34685735910940113</v>
      </c>
      <c r="G3402" s="10">
        <v>69.075999999999993</v>
      </c>
      <c r="H3402" s="24">
        <v>0.33298895106901993</v>
      </c>
      <c r="I3402" s="10">
        <v>60.914000000000001</v>
      </c>
      <c r="J3402" s="24">
        <v>0.2628808360195487</v>
      </c>
      <c r="K3402" s="10">
        <v>47.991</v>
      </c>
      <c r="L3402" s="61">
        <v>0.38122778480631364</v>
      </c>
      <c r="Q3402" s="48"/>
      <c r="R3402" s="48"/>
      <c r="S3402" s="48"/>
      <c r="T3402" s="48"/>
      <c r="U3402" s="48"/>
      <c r="V3402" s="48"/>
    </row>
    <row r="3403" spans="1:22" x14ac:dyDescent="0.25">
      <c r="A3403" s="8"/>
      <c r="B3403" s="60" t="s">
        <v>3398</v>
      </c>
      <c r="C3403" s="45">
        <v>65.218999999999994</v>
      </c>
      <c r="D3403" s="24">
        <v>0.30270859843664788</v>
      </c>
      <c r="E3403" s="10">
        <v>61.13</v>
      </c>
      <c r="F3403" s="24">
        <v>0.35195055031694472</v>
      </c>
      <c r="G3403" s="10">
        <v>67.95</v>
      </c>
      <c r="H3403" s="24">
        <v>0.28999856507389871</v>
      </c>
      <c r="I3403" s="10">
        <v>59.55</v>
      </c>
      <c r="J3403" s="24">
        <v>0.23263491733388791</v>
      </c>
      <c r="K3403" s="10">
        <v>47.045999999999999</v>
      </c>
      <c r="L3403" s="61">
        <v>0.32903186938972229</v>
      </c>
      <c r="Q3403" s="48"/>
      <c r="R3403" s="48"/>
      <c r="S3403" s="48"/>
      <c r="T3403" s="48"/>
      <c r="U3403" s="48"/>
      <c r="V3403" s="48"/>
    </row>
    <row r="3404" spans="1:22" x14ac:dyDescent="0.25">
      <c r="A3404" s="8"/>
      <c r="B3404" s="60" t="s">
        <v>3399</v>
      </c>
      <c r="C3404" s="45">
        <v>64.087999999999994</v>
      </c>
      <c r="D3404" s="24">
        <v>0.24401017996727867</v>
      </c>
      <c r="E3404" s="10">
        <v>59.338999999999999</v>
      </c>
      <c r="F3404" s="24">
        <v>0.33651329275599989</v>
      </c>
      <c r="G3404" s="10">
        <v>66.459000000000003</v>
      </c>
      <c r="H3404" s="24">
        <v>0.23835557468790358</v>
      </c>
      <c r="I3404" s="10">
        <v>58.521000000000001</v>
      </c>
      <c r="J3404" s="24">
        <v>0.19617604242487263</v>
      </c>
      <c r="K3404" s="10">
        <v>46.374000000000002</v>
      </c>
      <c r="L3404" s="61">
        <v>0.26670281342249536</v>
      </c>
      <c r="Q3404" s="48"/>
      <c r="R3404" s="48"/>
      <c r="S3404" s="48"/>
      <c r="T3404" s="48"/>
      <c r="U3404" s="48"/>
      <c r="V3404" s="48"/>
    </row>
    <row r="3405" spans="1:22" x14ac:dyDescent="0.25">
      <c r="A3405" s="8"/>
      <c r="B3405" s="60" t="s">
        <v>3400</v>
      </c>
      <c r="C3405" s="45">
        <v>63.115000000000002</v>
      </c>
      <c r="D3405" s="24">
        <v>0.19171059807307761</v>
      </c>
      <c r="E3405" s="10">
        <v>58.822000000000003</v>
      </c>
      <c r="F3405" s="24">
        <v>0.31527326626509822</v>
      </c>
      <c r="G3405" s="10">
        <v>66.337999999999994</v>
      </c>
      <c r="H3405" s="24">
        <v>0.16780025828669823</v>
      </c>
      <c r="I3405" s="10">
        <v>58.244</v>
      </c>
      <c r="J3405" s="24">
        <v>0.15082666112093168</v>
      </c>
      <c r="K3405" s="10">
        <v>47.582999999999998</v>
      </c>
      <c r="L3405" s="61">
        <v>0.20139767455870836</v>
      </c>
      <c r="Q3405" s="48"/>
      <c r="R3405" s="48"/>
      <c r="S3405" s="48"/>
      <c r="T3405" s="48"/>
      <c r="U3405" s="48"/>
      <c r="V3405" s="48"/>
    </row>
    <row r="3406" spans="1:22" x14ac:dyDescent="0.25">
      <c r="A3406" s="8"/>
      <c r="B3406" s="60" t="s">
        <v>3401</v>
      </c>
      <c r="C3406" s="45">
        <v>62.506</v>
      </c>
      <c r="D3406" s="24">
        <v>0.13817487729503727</v>
      </c>
      <c r="E3406" s="10">
        <v>57.966999999999999</v>
      </c>
      <c r="F3406" s="24">
        <v>0.30105017502917153</v>
      </c>
      <c r="G3406" s="10">
        <v>65.626999999999995</v>
      </c>
      <c r="H3406" s="24">
        <v>0.10528052805280529</v>
      </c>
      <c r="I3406" s="10">
        <v>57.845999999999997</v>
      </c>
      <c r="J3406" s="24">
        <v>0.10139596547779973</v>
      </c>
      <c r="K3406" s="10">
        <v>48.591000000000001</v>
      </c>
      <c r="L3406" s="61">
        <v>0.14569552382673656</v>
      </c>
      <c r="Q3406" s="48"/>
      <c r="R3406" s="48"/>
      <c r="S3406" s="48"/>
      <c r="T3406" s="48"/>
      <c r="U3406" s="48"/>
      <c r="V3406" s="48"/>
    </row>
    <row r="3407" spans="1:22" x14ac:dyDescent="0.25">
      <c r="A3407" s="8"/>
      <c r="B3407" s="60" t="s">
        <v>3402</v>
      </c>
      <c r="C3407" s="45">
        <v>61.454000000000001</v>
      </c>
      <c r="D3407" s="24">
        <v>9.1074350118160341E-2</v>
      </c>
      <c r="E3407" s="10">
        <v>56.828000000000003</v>
      </c>
      <c r="F3407" s="24">
        <v>0.27563152417294773</v>
      </c>
      <c r="G3407" s="10">
        <v>64.507999999999996</v>
      </c>
      <c r="H3407" s="24">
        <v>6.7685464198593767E-2</v>
      </c>
      <c r="I3407" s="10">
        <v>56.768999999999998</v>
      </c>
      <c r="J3407" s="24">
        <v>5.7138400748674226E-2</v>
      </c>
      <c r="K3407" s="10">
        <v>48.228000000000002</v>
      </c>
      <c r="L3407" s="61">
        <v>0.11266943791794687</v>
      </c>
      <c r="Q3407" s="48"/>
      <c r="R3407" s="48"/>
      <c r="S3407" s="48"/>
      <c r="T3407" s="48"/>
      <c r="U3407" s="48"/>
      <c r="V3407" s="48"/>
    </row>
    <row r="3408" spans="1:22" x14ac:dyDescent="0.25">
      <c r="A3408" s="8"/>
      <c r="B3408" s="60" t="s">
        <v>3403</v>
      </c>
      <c r="C3408" s="45">
        <v>59.164000000000001</v>
      </c>
      <c r="D3408" s="24">
        <v>7.1586984184693697E-2</v>
      </c>
      <c r="E3408" s="10">
        <v>54.478000000000002</v>
      </c>
      <c r="F3408" s="24">
        <v>0.23827619918635087</v>
      </c>
      <c r="G3408" s="10">
        <v>62.197000000000003</v>
      </c>
      <c r="H3408" s="24">
        <v>6.190271201033147E-2</v>
      </c>
      <c r="I3408" s="10">
        <v>54.494</v>
      </c>
      <c r="J3408" s="24">
        <v>2.9661016949152543E-2</v>
      </c>
      <c r="K3408" s="10">
        <v>47.265999999999998</v>
      </c>
      <c r="L3408" s="61">
        <v>9.588529429483704E-2</v>
      </c>
      <c r="Q3408" s="48"/>
      <c r="R3408" s="48"/>
      <c r="S3408" s="48"/>
      <c r="T3408" s="48"/>
      <c r="U3408" s="48"/>
      <c r="V3408" s="48"/>
    </row>
    <row r="3409" spans="1:22" x14ac:dyDescent="0.25">
      <c r="A3409" s="8"/>
      <c r="B3409" s="60" t="s">
        <v>3404</v>
      </c>
      <c r="C3409" s="45">
        <v>57.712000000000003</v>
      </c>
      <c r="D3409" s="24">
        <v>7.122341392474095E-2</v>
      </c>
      <c r="E3409" s="10">
        <v>52.305999999999997</v>
      </c>
      <c r="F3409" s="24">
        <v>0.19313128764704027</v>
      </c>
      <c r="G3409" s="10">
        <v>60.756999999999998</v>
      </c>
      <c r="H3409" s="24">
        <v>6.8560769120390302E-2</v>
      </c>
      <c r="I3409" s="10">
        <v>53.183999999999997</v>
      </c>
      <c r="J3409" s="24">
        <v>2.4864822709784757E-2</v>
      </c>
      <c r="K3409" s="10">
        <v>47.176000000000002</v>
      </c>
      <c r="L3409" s="61">
        <v>9.4138201096451588E-2</v>
      </c>
      <c r="Q3409" s="48"/>
      <c r="R3409" s="48"/>
      <c r="S3409" s="48"/>
      <c r="T3409" s="48"/>
      <c r="U3409" s="48"/>
      <c r="V3409" s="48"/>
    </row>
    <row r="3410" spans="1:22" x14ac:dyDescent="0.25">
      <c r="A3410" s="8"/>
      <c r="B3410" s="60" t="s">
        <v>3405</v>
      </c>
      <c r="C3410" s="45">
        <v>54.186999999999998</v>
      </c>
      <c r="D3410" s="24">
        <v>7.8294855480821671E-2</v>
      </c>
      <c r="E3410" s="10">
        <v>50.081000000000003</v>
      </c>
      <c r="F3410" s="24">
        <v>0.16623040777066447</v>
      </c>
      <c r="G3410" s="10">
        <v>57.203000000000003</v>
      </c>
      <c r="H3410" s="24">
        <v>7.8734395178648303E-2</v>
      </c>
      <c r="I3410" s="10">
        <v>50.822000000000003</v>
      </c>
      <c r="J3410" s="24">
        <v>2.6593532286575856E-2</v>
      </c>
      <c r="K3410" s="10">
        <v>46.898000000000003</v>
      </c>
      <c r="L3410" s="61">
        <v>0.10233146575094886</v>
      </c>
      <c r="Q3410" s="48"/>
      <c r="R3410" s="48"/>
      <c r="S3410" s="48"/>
      <c r="T3410" s="48"/>
      <c r="U3410" s="48"/>
      <c r="V3410" s="48"/>
    </row>
    <row r="3411" spans="1:22" x14ac:dyDescent="0.25">
      <c r="A3411" s="8"/>
      <c r="B3411" s="60" t="s">
        <v>3406</v>
      </c>
      <c r="C3411" s="45">
        <v>48.914999999999999</v>
      </c>
      <c r="D3411" s="24">
        <v>7.7458643882930375E-2</v>
      </c>
      <c r="E3411" s="10">
        <v>45.304000000000002</v>
      </c>
      <c r="F3411" s="24">
        <v>0.14931092118956762</v>
      </c>
      <c r="G3411" s="10">
        <v>52.305</v>
      </c>
      <c r="H3411" s="24">
        <v>9.1003013344812742E-2</v>
      </c>
      <c r="I3411" s="10">
        <v>46.54</v>
      </c>
      <c r="J3411" s="24">
        <v>2.8049287719663096E-2</v>
      </c>
      <c r="K3411" s="10">
        <v>43.7</v>
      </c>
      <c r="L3411" s="61">
        <v>0.10707873968311345</v>
      </c>
      <c r="Q3411" s="48"/>
      <c r="R3411" s="48"/>
      <c r="S3411" s="48"/>
      <c r="T3411" s="48"/>
      <c r="U3411" s="48"/>
      <c r="V3411" s="48"/>
    </row>
    <row r="3412" spans="1:22" x14ac:dyDescent="0.25">
      <c r="A3412" s="8"/>
      <c r="B3412" s="60" t="s">
        <v>3407</v>
      </c>
      <c r="C3412" s="45">
        <v>45.826000000000001</v>
      </c>
      <c r="D3412" s="24">
        <v>6.9797876981241819E-2</v>
      </c>
      <c r="E3412" s="10">
        <v>41.911999999999999</v>
      </c>
      <c r="F3412" s="24">
        <v>0.13391027459882091</v>
      </c>
      <c r="G3412" s="10">
        <v>48.860999999999997</v>
      </c>
      <c r="H3412" s="24">
        <v>9.0876488308707509E-2</v>
      </c>
      <c r="I3412" s="10">
        <v>42.597000000000001</v>
      </c>
      <c r="J3412" s="24">
        <v>2.5655021834061136E-2</v>
      </c>
      <c r="K3412" s="10">
        <v>41.372999999999998</v>
      </c>
      <c r="L3412" s="61">
        <v>0.10081067733114904</v>
      </c>
      <c r="Q3412" s="48"/>
      <c r="R3412" s="48"/>
      <c r="S3412" s="48"/>
      <c r="T3412" s="48"/>
      <c r="U3412" s="48"/>
      <c r="V3412" s="48"/>
    </row>
    <row r="3413" spans="1:22" x14ac:dyDescent="0.25">
      <c r="A3413" s="8"/>
      <c r="B3413" s="60" t="s">
        <v>3408</v>
      </c>
      <c r="C3413" s="45">
        <v>43.808</v>
      </c>
      <c r="D3413" s="24">
        <v>6.4472153555329356E-2</v>
      </c>
      <c r="E3413" s="10">
        <v>40.445999999999998</v>
      </c>
      <c r="F3413" s="24">
        <v>0.11855670103092783</v>
      </c>
      <c r="G3413" s="10">
        <v>46.966999999999999</v>
      </c>
      <c r="H3413" s="24">
        <v>9.7417874049634201E-2</v>
      </c>
      <c r="I3413" s="10">
        <v>40.316000000000003</v>
      </c>
      <c r="J3413" s="24">
        <v>2.3627573300062384E-2</v>
      </c>
      <c r="K3413" s="10">
        <v>39.554000000000002</v>
      </c>
      <c r="L3413" s="61">
        <v>8.4368261922256882E-2</v>
      </c>
      <c r="Q3413" s="48"/>
      <c r="R3413" s="48"/>
      <c r="S3413" s="48"/>
      <c r="T3413" s="48"/>
      <c r="U3413" s="48"/>
      <c r="V3413" s="48"/>
    </row>
    <row r="3414" spans="1:22" x14ac:dyDescent="0.25">
      <c r="A3414" s="8"/>
      <c r="B3414" s="60" t="s">
        <v>3409</v>
      </c>
      <c r="C3414" s="45">
        <v>42.628</v>
      </c>
      <c r="D3414" s="24">
        <v>5.8746546459211867E-2</v>
      </c>
      <c r="E3414" s="10">
        <v>40.191000000000003</v>
      </c>
      <c r="F3414" s="24">
        <v>0.10977647466817995</v>
      </c>
      <c r="G3414" s="10">
        <v>45.856999999999999</v>
      </c>
      <c r="H3414" s="24">
        <v>9.5108305838473683E-2</v>
      </c>
      <c r="I3414" s="10">
        <v>38.881</v>
      </c>
      <c r="J3414" s="24">
        <v>2.2353919733832397E-2</v>
      </c>
      <c r="K3414" s="10">
        <v>38.69</v>
      </c>
      <c r="L3414" s="61">
        <v>6.1987303805244712E-2</v>
      </c>
      <c r="Q3414" s="48"/>
      <c r="R3414" s="48"/>
      <c r="S3414" s="48"/>
      <c r="T3414" s="48"/>
      <c r="U3414" s="48"/>
      <c r="V3414" s="48"/>
    </row>
    <row r="3415" spans="1:22" x14ac:dyDescent="0.25">
      <c r="A3415" s="8"/>
      <c r="B3415" s="60" t="s">
        <v>3410</v>
      </c>
      <c r="C3415" s="45">
        <v>42.753999999999998</v>
      </c>
      <c r="D3415" s="24">
        <v>5.2875527119383453E-2</v>
      </c>
      <c r="E3415" s="10">
        <v>40.935000000000002</v>
      </c>
      <c r="F3415" s="24">
        <v>9.8332229893754536E-2</v>
      </c>
      <c r="G3415" s="10">
        <v>45.917000000000002</v>
      </c>
      <c r="H3415" s="24">
        <v>7.8797876918663037E-2</v>
      </c>
      <c r="I3415" s="10">
        <v>38.590000000000003</v>
      </c>
      <c r="J3415" s="24">
        <v>2.2353919733832397E-2</v>
      </c>
      <c r="K3415" s="10">
        <v>38.816000000000003</v>
      </c>
      <c r="L3415" s="61">
        <v>5.5880120939084767E-2</v>
      </c>
      <c r="Q3415" s="48"/>
      <c r="R3415" s="48"/>
      <c r="S3415" s="48"/>
      <c r="T3415" s="48"/>
      <c r="U3415" s="48"/>
      <c r="V3415" s="48"/>
    </row>
    <row r="3416" spans="1:22" x14ac:dyDescent="0.25">
      <c r="A3416" s="8"/>
      <c r="B3416" s="60" t="s">
        <v>3411</v>
      </c>
      <c r="C3416" s="45">
        <v>44.054000000000002</v>
      </c>
      <c r="D3416" s="24">
        <v>4.9185691435218844E-2</v>
      </c>
      <c r="E3416" s="10">
        <v>42.253999999999998</v>
      </c>
      <c r="F3416" s="24">
        <v>8.2222012043254827E-2</v>
      </c>
      <c r="G3416" s="10">
        <v>46.905999999999999</v>
      </c>
      <c r="H3416" s="24">
        <v>6.3706785253191789E-2</v>
      </c>
      <c r="I3416" s="10">
        <v>38.729999999999997</v>
      </c>
      <c r="J3416" s="24">
        <v>2.4706279891869413E-2</v>
      </c>
      <c r="K3416" s="10">
        <v>40.542000000000002</v>
      </c>
      <c r="L3416" s="61">
        <v>5.0929327728055702E-2</v>
      </c>
      <c r="Q3416" s="48"/>
      <c r="R3416" s="48"/>
      <c r="S3416" s="48"/>
      <c r="T3416" s="48"/>
      <c r="U3416" s="48"/>
      <c r="V3416" s="48"/>
    </row>
    <row r="3417" spans="1:22" x14ac:dyDescent="0.25">
      <c r="A3417" s="8"/>
      <c r="B3417" s="60" t="s">
        <v>3412</v>
      </c>
      <c r="C3417" s="45">
        <v>46.631</v>
      </c>
      <c r="D3417" s="24">
        <v>5.307546895448597E-2</v>
      </c>
      <c r="E3417" s="10">
        <v>44.845999999999997</v>
      </c>
      <c r="F3417" s="24">
        <v>7.2858539045997664E-2</v>
      </c>
      <c r="G3417" s="10">
        <v>49.875999999999998</v>
      </c>
      <c r="H3417" s="24">
        <v>6.1081623870319894E-2</v>
      </c>
      <c r="I3417" s="10">
        <v>38.668999999999997</v>
      </c>
      <c r="J3417" s="24">
        <v>2.7643480973175295E-2</v>
      </c>
      <c r="K3417" s="10">
        <v>44.195999999999998</v>
      </c>
      <c r="L3417" s="61">
        <v>5.4121445005239889E-2</v>
      </c>
      <c r="Q3417" s="48"/>
      <c r="R3417" s="48"/>
      <c r="S3417" s="48"/>
      <c r="T3417" s="48"/>
      <c r="U3417" s="48"/>
      <c r="V3417" s="48"/>
    </row>
    <row r="3418" spans="1:22" x14ac:dyDescent="0.25">
      <c r="A3418" s="8"/>
      <c r="B3418" s="60" t="s">
        <v>3413</v>
      </c>
      <c r="C3418" s="45">
        <v>55.085000000000001</v>
      </c>
      <c r="D3418" s="24">
        <v>6.5053802530173038E-2</v>
      </c>
      <c r="E3418" s="10">
        <v>51.521999999999998</v>
      </c>
      <c r="F3418" s="24">
        <v>7.3284151454963906E-2</v>
      </c>
      <c r="G3418" s="10">
        <v>57.722999999999999</v>
      </c>
      <c r="H3418" s="24">
        <v>5.7638789269832159E-2</v>
      </c>
      <c r="I3418" s="10">
        <v>40.850999999999999</v>
      </c>
      <c r="J3418" s="24">
        <v>4.5604595550010396E-2</v>
      </c>
      <c r="K3418" s="10">
        <v>53.182000000000002</v>
      </c>
      <c r="L3418" s="61">
        <v>6.7733114904176259E-2</v>
      </c>
      <c r="Q3418" s="48"/>
      <c r="R3418" s="48"/>
      <c r="S3418" s="48"/>
      <c r="T3418" s="48"/>
      <c r="U3418" s="48"/>
      <c r="V3418" s="48"/>
    </row>
    <row r="3419" spans="1:22" x14ac:dyDescent="0.25">
      <c r="A3419" s="8"/>
      <c r="B3419" s="60" t="s">
        <v>3414</v>
      </c>
      <c r="C3419" s="45">
        <v>61.982999999999997</v>
      </c>
      <c r="D3419" s="24">
        <v>9.0937181910716883E-2</v>
      </c>
      <c r="E3419" s="10">
        <v>57.848999999999997</v>
      </c>
      <c r="F3419" s="24">
        <v>9.6267221539140579E-2</v>
      </c>
      <c r="G3419" s="10">
        <v>64.519000000000005</v>
      </c>
      <c r="H3419" s="24">
        <v>6.7407832448716107E-2</v>
      </c>
      <c r="I3419" s="10">
        <v>44.978999999999999</v>
      </c>
      <c r="J3419" s="24">
        <v>7.207839467664795E-2</v>
      </c>
      <c r="K3419" s="10">
        <v>59.826999999999998</v>
      </c>
      <c r="L3419" s="61">
        <v>8.8234939831600759E-2</v>
      </c>
      <c r="Q3419" s="48"/>
      <c r="R3419" s="48"/>
      <c r="S3419" s="48"/>
      <c r="T3419" s="48"/>
      <c r="U3419" s="48"/>
      <c r="V3419" s="48"/>
    </row>
    <row r="3420" spans="1:22" x14ac:dyDescent="0.25">
      <c r="A3420" s="8"/>
      <c r="B3420" s="60" t="s">
        <v>3415</v>
      </c>
      <c r="C3420" s="45">
        <v>65.465000000000003</v>
      </c>
      <c r="D3420" s="24">
        <v>0.14184964374000292</v>
      </c>
      <c r="E3420" s="10">
        <v>60.466999999999999</v>
      </c>
      <c r="F3420" s="24">
        <v>0.13086793404584005</v>
      </c>
      <c r="G3420" s="10">
        <v>68.209000000000003</v>
      </c>
      <c r="H3420" s="24">
        <v>9.486443838760579E-2</v>
      </c>
      <c r="I3420" s="10">
        <v>48.554000000000002</v>
      </c>
      <c r="J3420" s="24">
        <v>0.10121646912039925</v>
      </c>
      <c r="K3420" s="10">
        <v>62.773000000000003</v>
      </c>
      <c r="L3420" s="61">
        <v>0.11057976077189009</v>
      </c>
      <c r="Q3420" s="48"/>
      <c r="R3420" s="48"/>
      <c r="S3420" s="48"/>
      <c r="T3420" s="48"/>
      <c r="U3420" s="48"/>
      <c r="V3420" s="48"/>
    </row>
    <row r="3421" spans="1:22" x14ac:dyDescent="0.25">
      <c r="A3421" s="8"/>
      <c r="B3421" s="60" t="s">
        <v>3416</v>
      </c>
      <c r="C3421" s="45">
        <v>66.501000000000005</v>
      </c>
      <c r="D3421" s="24">
        <v>0.20615820852115749</v>
      </c>
      <c r="E3421" s="10">
        <v>61.906999999999996</v>
      </c>
      <c r="F3421" s="24">
        <v>0.17108042498187206</v>
      </c>
      <c r="G3421" s="10">
        <v>69.052999999999997</v>
      </c>
      <c r="H3421" s="24">
        <v>0.1208578396212882</v>
      </c>
      <c r="I3421" s="10">
        <v>51.69</v>
      </c>
      <c r="J3421" s="24">
        <v>0.14068673320856728</v>
      </c>
      <c r="K3421" s="10">
        <v>63.765000000000001</v>
      </c>
      <c r="L3421" s="61">
        <v>0.13824879241601118</v>
      </c>
      <c r="Q3421" s="48"/>
      <c r="R3421" s="48"/>
      <c r="S3421" s="48"/>
      <c r="T3421" s="48"/>
      <c r="U3421" s="48"/>
      <c r="V3421" s="48"/>
    </row>
    <row r="3422" spans="1:22" x14ac:dyDescent="0.25">
      <c r="A3422" s="8"/>
      <c r="B3422" s="60" t="s">
        <v>3417</v>
      </c>
      <c r="C3422" s="45">
        <v>67.975999999999999</v>
      </c>
      <c r="D3422" s="24">
        <v>0.27201177839174057</v>
      </c>
      <c r="E3422" s="10">
        <v>63.887999999999998</v>
      </c>
      <c r="F3422" s="24">
        <v>0.19366940950219111</v>
      </c>
      <c r="G3422" s="10">
        <v>70.412999999999997</v>
      </c>
      <c r="H3422" s="24">
        <v>0.14980634055372258</v>
      </c>
      <c r="I3422" s="10">
        <v>53.192999999999998</v>
      </c>
      <c r="J3422" s="24">
        <v>0.18483572468288625</v>
      </c>
      <c r="K3422" s="10">
        <v>65.762</v>
      </c>
      <c r="L3422" s="61">
        <v>0.15401664719274366</v>
      </c>
      <c r="Q3422" s="48"/>
      <c r="R3422" s="48"/>
      <c r="S3422" s="48"/>
      <c r="T3422" s="48"/>
      <c r="U3422" s="48"/>
      <c r="V3422" s="48"/>
    </row>
    <row r="3423" spans="1:22" x14ac:dyDescent="0.25">
      <c r="A3423" s="8"/>
      <c r="B3423" s="60" t="s">
        <v>3418</v>
      </c>
      <c r="C3423" s="45">
        <v>69.361999999999995</v>
      </c>
      <c r="D3423" s="24">
        <v>0.32668678202704665</v>
      </c>
      <c r="E3423" s="10">
        <v>65.572000000000003</v>
      </c>
      <c r="F3423" s="24">
        <v>0.20788801664617421</v>
      </c>
      <c r="G3423" s="10">
        <v>71.587000000000003</v>
      </c>
      <c r="H3423" s="24">
        <v>0.17578539664323625</v>
      </c>
      <c r="I3423" s="10">
        <v>53.851999999999997</v>
      </c>
      <c r="J3423" s="24">
        <v>0.21969224370971097</v>
      </c>
      <c r="K3423" s="10">
        <v>67.194999999999993</v>
      </c>
      <c r="L3423" s="61">
        <v>0.16431574255875303</v>
      </c>
      <c r="Q3423" s="48"/>
      <c r="R3423" s="48"/>
      <c r="S3423" s="48"/>
      <c r="T3423" s="48"/>
      <c r="U3423" s="48"/>
      <c r="V3423" s="48"/>
    </row>
    <row r="3424" spans="1:22" x14ac:dyDescent="0.25">
      <c r="A3424" s="8"/>
      <c r="B3424" s="60" t="s">
        <v>3419</v>
      </c>
      <c r="C3424" s="45">
        <v>68.867999999999995</v>
      </c>
      <c r="D3424" s="24">
        <v>0.36102224807328775</v>
      </c>
      <c r="E3424" s="10">
        <v>65.427999999999997</v>
      </c>
      <c r="F3424" s="24">
        <v>0.22133421608499637</v>
      </c>
      <c r="G3424" s="10">
        <v>70.869</v>
      </c>
      <c r="H3424" s="24">
        <v>0.2051785970449003</v>
      </c>
      <c r="I3424" s="10">
        <v>52.835000000000001</v>
      </c>
      <c r="J3424" s="24">
        <v>0.23414431274693284</v>
      </c>
      <c r="K3424" s="10">
        <v>66.739999999999995</v>
      </c>
      <c r="L3424" s="61">
        <v>0.1672187624221545</v>
      </c>
      <c r="Q3424" s="48"/>
      <c r="R3424" s="48"/>
      <c r="S3424" s="48"/>
      <c r="T3424" s="48"/>
      <c r="U3424" s="48"/>
      <c r="V3424" s="48"/>
    </row>
    <row r="3425" spans="1:22" x14ac:dyDescent="0.25">
      <c r="A3425" s="8"/>
      <c r="B3425" s="60" t="s">
        <v>3420</v>
      </c>
      <c r="C3425" s="45">
        <v>68.093000000000004</v>
      </c>
      <c r="D3425" s="24">
        <v>0.37570888468809072</v>
      </c>
      <c r="E3425" s="10">
        <v>64.888000000000005</v>
      </c>
      <c r="F3425" s="24">
        <v>0.21852832687033008</v>
      </c>
      <c r="G3425" s="10">
        <v>69.364000000000004</v>
      </c>
      <c r="H3425" s="24">
        <v>0.21930856405106872</v>
      </c>
      <c r="I3425" s="10">
        <v>50.957999999999998</v>
      </c>
      <c r="J3425" s="24">
        <v>0.23153202328966521</v>
      </c>
      <c r="K3425" s="10">
        <v>65.927999999999997</v>
      </c>
      <c r="L3425" s="61">
        <v>0.17538576436151632</v>
      </c>
      <c r="Q3425" s="48"/>
      <c r="R3425" s="48"/>
      <c r="S3425" s="48"/>
      <c r="T3425" s="48"/>
      <c r="U3425" s="48"/>
      <c r="V3425" s="48"/>
    </row>
    <row r="3426" spans="1:22" x14ac:dyDescent="0.25">
      <c r="A3426" s="8"/>
      <c r="B3426" s="60" t="s">
        <v>3421</v>
      </c>
      <c r="C3426" s="45">
        <v>66.852000000000004</v>
      </c>
      <c r="D3426" s="24">
        <v>0.37131016431583541</v>
      </c>
      <c r="E3426" s="10">
        <v>63.902999999999999</v>
      </c>
      <c r="F3426" s="24">
        <v>0.21197074308773922</v>
      </c>
      <c r="G3426" s="10">
        <v>67.311999999999998</v>
      </c>
      <c r="H3426" s="24">
        <v>0.22758571223640797</v>
      </c>
      <c r="I3426" s="10">
        <v>49.427999999999997</v>
      </c>
      <c r="J3426" s="24">
        <v>0.21823663963401954</v>
      </c>
      <c r="K3426" s="10">
        <v>65.528999999999996</v>
      </c>
      <c r="L3426" s="61">
        <v>0.17516894130117927</v>
      </c>
      <c r="Q3426" s="48"/>
      <c r="R3426" s="48"/>
      <c r="S3426" s="48"/>
      <c r="T3426" s="48"/>
      <c r="U3426" s="48"/>
      <c r="V3426" s="48"/>
    </row>
    <row r="3427" spans="1:22" x14ac:dyDescent="0.25">
      <c r="A3427" s="8"/>
      <c r="B3427" s="60" t="s">
        <v>3422</v>
      </c>
      <c r="C3427" s="45">
        <v>65.266000000000005</v>
      </c>
      <c r="D3427" s="24">
        <v>0.34171877272066309</v>
      </c>
      <c r="E3427" s="10">
        <v>62.593000000000004</v>
      </c>
      <c r="F3427" s="24">
        <v>0.19499353699675273</v>
      </c>
      <c r="G3427" s="10">
        <v>65.66</v>
      </c>
      <c r="H3427" s="24">
        <v>0.22272270836321906</v>
      </c>
      <c r="I3427" s="10">
        <v>48.29</v>
      </c>
      <c r="J3427" s="24">
        <v>0.19998960282803077</v>
      </c>
      <c r="K3427" s="10">
        <v>64.769000000000005</v>
      </c>
      <c r="L3427" s="61">
        <v>0.16821855764481974</v>
      </c>
      <c r="Q3427" s="48"/>
      <c r="R3427" s="48"/>
      <c r="S3427" s="48"/>
      <c r="T3427" s="48"/>
      <c r="U3427" s="48"/>
      <c r="V3427" s="48"/>
    </row>
    <row r="3428" spans="1:22" x14ac:dyDescent="0.25">
      <c r="A3428" s="8"/>
      <c r="B3428" s="60" t="s">
        <v>3423</v>
      </c>
      <c r="C3428" s="45">
        <v>64.084999999999994</v>
      </c>
      <c r="D3428" s="24">
        <v>0.30536571179293298</v>
      </c>
      <c r="E3428" s="10">
        <v>61.031999999999996</v>
      </c>
      <c r="F3428" s="24">
        <v>0.16501150729846464</v>
      </c>
      <c r="G3428" s="10">
        <v>64.253</v>
      </c>
      <c r="H3428" s="24">
        <v>0.20794720986945919</v>
      </c>
      <c r="I3428" s="10">
        <v>47.991999999999997</v>
      </c>
      <c r="J3428" s="24">
        <v>0.17828550634227491</v>
      </c>
      <c r="K3428" s="10">
        <v>63.411000000000001</v>
      </c>
      <c r="L3428" s="61">
        <v>0.16118385390944023</v>
      </c>
      <c r="Q3428" s="48"/>
      <c r="R3428" s="48"/>
      <c r="S3428" s="48"/>
      <c r="T3428" s="48"/>
      <c r="U3428" s="48"/>
      <c r="V3428" s="48"/>
    </row>
    <row r="3429" spans="1:22" x14ac:dyDescent="0.25">
      <c r="A3429" s="8"/>
      <c r="B3429" s="60" t="s">
        <v>3424</v>
      </c>
      <c r="C3429" s="45">
        <v>63.384</v>
      </c>
      <c r="D3429" s="24">
        <v>0.2546168387378217</v>
      </c>
      <c r="E3429" s="10">
        <v>60.500999999999998</v>
      </c>
      <c r="F3429" s="24">
        <v>0.122544846937167</v>
      </c>
      <c r="G3429" s="10">
        <v>63.597000000000001</v>
      </c>
      <c r="H3429" s="24">
        <v>0.16406541385740928</v>
      </c>
      <c r="I3429" s="10">
        <v>48.191000000000003</v>
      </c>
      <c r="J3429" s="24">
        <v>0.14353295903514243</v>
      </c>
      <c r="K3429" s="10">
        <v>63.241</v>
      </c>
      <c r="L3429" s="61">
        <v>0.15181227941265041</v>
      </c>
      <c r="Q3429" s="48"/>
      <c r="R3429" s="48"/>
      <c r="S3429" s="48"/>
      <c r="T3429" s="48"/>
      <c r="U3429" s="48"/>
      <c r="V3429" s="48"/>
    </row>
    <row r="3430" spans="1:22" x14ac:dyDescent="0.25">
      <c r="A3430" s="8"/>
      <c r="B3430" s="60" t="s">
        <v>3425</v>
      </c>
      <c r="C3430" s="45">
        <v>62.362000000000002</v>
      </c>
      <c r="D3430" s="24">
        <v>0.1999054820415879</v>
      </c>
      <c r="E3430" s="10">
        <v>60.220999999999997</v>
      </c>
      <c r="F3430" s="24">
        <v>8.3955988524228378E-2</v>
      </c>
      <c r="G3430" s="10">
        <v>62.795000000000002</v>
      </c>
      <c r="H3430" s="24">
        <v>0.11318318749103429</v>
      </c>
      <c r="I3430" s="10">
        <v>48.671999999999997</v>
      </c>
      <c r="J3430" s="24">
        <v>0.10774069453108755</v>
      </c>
      <c r="K3430" s="10">
        <v>62.857999999999997</v>
      </c>
      <c r="L3430" s="61">
        <v>0.14213956177650361</v>
      </c>
      <c r="Q3430" s="48"/>
      <c r="R3430" s="48"/>
      <c r="S3430" s="48"/>
      <c r="T3430" s="48"/>
      <c r="U3430" s="48"/>
      <c r="V3430" s="48"/>
    </row>
    <row r="3431" spans="1:22" x14ac:dyDescent="0.25">
      <c r="A3431" s="8"/>
      <c r="B3431" s="60" t="s">
        <v>3426</v>
      </c>
      <c r="C3431" s="45">
        <v>60.762</v>
      </c>
      <c r="D3431" s="24">
        <v>0.15619092627599243</v>
      </c>
      <c r="E3431" s="10">
        <v>59.222000000000001</v>
      </c>
      <c r="F3431" s="24">
        <v>5.3705980642517102E-2</v>
      </c>
      <c r="G3431" s="10">
        <v>61.423000000000002</v>
      </c>
      <c r="H3431" s="24">
        <v>6.0077463778510976E-2</v>
      </c>
      <c r="I3431" s="10">
        <v>48.174999999999997</v>
      </c>
      <c r="J3431" s="24">
        <v>7.3572988147223961E-2</v>
      </c>
      <c r="K3431" s="10">
        <v>62.048999999999999</v>
      </c>
      <c r="L3431" s="61">
        <v>0.13785128347205994</v>
      </c>
      <c r="Q3431" s="48"/>
      <c r="R3431" s="48"/>
      <c r="S3431" s="48"/>
      <c r="T3431" s="48"/>
      <c r="U3431" s="48"/>
      <c r="V3431" s="48"/>
    </row>
    <row r="3432" spans="1:22" x14ac:dyDescent="0.25">
      <c r="A3432" s="8"/>
      <c r="B3432" s="60" t="s">
        <v>3427</v>
      </c>
      <c r="C3432" s="45">
        <v>58.051000000000002</v>
      </c>
      <c r="D3432" s="24">
        <v>0.13726915806310891</v>
      </c>
      <c r="E3432" s="10">
        <v>56.981000000000002</v>
      </c>
      <c r="F3432" s="24">
        <v>3.0234244459156973E-2</v>
      </c>
      <c r="G3432" s="10">
        <v>58.841999999999999</v>
      </c>
      <c r="H3432" s="24">
        <v>3.0383015349304262E-2</v>
      </c>
      <c r="I3432" s="10">
        <v>46.162999999999997</v>
      </c>
      <c r="J3432" s="24">
        <v>4.9490538573508006E-2</v>
      </c>
      <c r="K3432" s="10">
        <v>59.75</v>
      </c>
      <c r="L3432" s="61">
        <v>0.14751195538263248</v>
      </c>
      <c r="Q3432" s="48"/>
      <c r="R3432" s="48"/>
      <c r="S3432" s="48"/>
      <c r="T3432" s="48"/>
      <c r="U3432" s="48"/>
      <c r="V3432" s="48"/>
    </row>
    <row r="3433" spans="1:22" x14ac:dyDescent="0.25">
      <c r="A3433" s="8"/>
      <c r="B3433" s="60" t="s">
        <v>3428</v>
      </c>
      <c r="C3433" s="45">
        <v>56.781999999999996</v>
      </c>
      <c r="D3433" s="24">
        <v>0.12554529591391594</v>
      </c>
      <c r="E3433" s="10">
        <v>55.515000000000001</v>
      </c>
      <c r="F3433" s="24">
        <v>2.4386014691509819E-2</v>
      </c>
      <c r="G3433" s="10">
        <v>57.360999999999997</v>
      </c>
      <c r="H3433" s="24">
        <v>1.7845359345861424E-2</v>
      </c>
      <c r="I3433" s="10">
        <v>44.887999999999998</v>
      </c>
      <c r="J3433" s="24">
        <v>4.3213245997088791E-2</v>
      </c>
      <c r="K3433" s="10">
        <v>58.375999999999998</v>
      </c>
      <c r="L3433" s="61">
        <v>0.16574918390209234</v>
      </c>
      <c r="Q3433" s="48"/>
      <c r="R3433" s="48"/>
      <c r="S3433" s="48"/>
      <c r="T3433" s="48"/>
      <c r="U3433" s="48"/>
      <c r="V3433" s="48"/>
    </row>
    <row r="3434" spans="1:22" x14ac:dyDescent="0.25">
      <c r="A3434" s="8"/>
      <c r="B3434" s="60" t="s">
        <v>3429</v>
      </c>
      <c r="C3434" s="45">
        <v>54.304000000000002</v>
      </c>
      <c r="D3434" s="24">
        <v>0.12529082448742185</v>
      </c>
      <c r="E3434" s="10">
        <v>52.966999999999999</v>
      </c>
      <c r="F3434" s="24">
        <v>3.313471420914909E-2</v>
      </c>
      <c r="G3434" s="10">
        <v>55.186</v>
      </c>
      <c r="H3434" s="24">
        <v>2.0312724142877638E-2</v>
      </c>
      <c r="I3434" s="10">
        <v>43.823999999999998</v>
      </c>
      <c r="J3434" s="24">
        <v>4.1133811603243919E-2</v>
      </c>
      <c r="K3434" s="10">
        <v>55.47</v>
      </c>
      <c r="L3434" s="61">
        <v>0.17107339460592408</v>
      </c>
      <c r="Q3434" s="48"/>
      <c r="R3434" s="48"/>
      <c r="S3434" s="48"/>
      <c r="T3434" s="48"/>
      <c r="U3434" s="48"/>
      <c r="V3434" s="48"/>
    </row>
    <row r="3435" spans="1:22" x14ac:dyDescent="0.25">
      <c r="A3435" s="8"/>
      <c r="B3435" s="60" t="s">
        <v>3430</v>
      </c>
      <c r="C3435" s="45">
        <v>49.185000000000002</v>
      </c>
      <c r="D3435" s="24">
        <v>0.11165842663952305</v>
      </c>
      <c r="E3435" s="10">
        <v>47.926000000000002</v>
      </c>
      <c r="F3435" s="24">
        <v>4.1394747627604908E-2</v>
      </c>
      <c r="G3435" s="10">
        <v>50.966999999999999</v>
      </c>
      <c r="H3435" s="24">
        <v>2.2407115191507676E-2</v>
      </c>
      <c r="I3435" s="10">
        <v>40.353000000000002</v>
      </c>
      <c r="J3435" s="24">
        <v>3.7572780203784573E-2</v>
      </c>
      <c r="K3435" s="10">
        <v>49.75</v>
      </c>
      <c r="L3435" s="61">
        <v>0.16258115807605672</v>
      </c>
      <c r="Q3435" s="48"/>
      <c r="R3435" s="48"/>
      <c r="S3435" s="48"/>
      <c r="T3435" s="48"/>
      <c r="U3435" s="48"/>
      <c r="V3435" s="48"/>
    </row>
    <row r="3436" spans="1:22" x14ac:dyDescent="0.25">
      <c r="A3436" s="8"/>
      <c r="B3436" s="60" t="s">
        <v>3431</v>
      </c>
      <c r="C3436" s="45">
        <v>45.338000000000001</v>
      </c>
      <c r="D3436" s="24">
        <v>0.10518090461393084</v>
      </c>
      <c r="E3436" s="10">
        <v>44.08</v>
      </c>
      <c r="F3436" s="24">
        <v>4.6930156328794756E-2</v>
      </c>
      <c r="G3436" s="10">
        <v>47.210999999999999</v>
      </c>
      <c r="H3436" s="24">
        <v>2.0813609891843818E-2</v>
      </c>
      <c r="I3436" s="10">
        <v>36.984000000000002</v>
      </c>
      <c r="J3436" s="24">
        <v>3.1818004651223218E-2</v>
      </c>
      <c r="K3436" s="10">
        <v>46.161000000000001</v>
      </c>
      <c r="L3436" s="61">
        <v>0.15337652328885892</v>
      </c>
      <c r="Q3436" s="48"/>
      <c r="R3436" s="48"/>
      <c r="S3436" s="48"/>
      <c r="T3436" s="48"/>
      <c r="U3436" s="48"/>
      <c r="V3436" s="48"/>
    </row>
    <row r="3437" spans="1:22" x14ac:dyDescent="0.25">
      <c r="A3437" s="8"/>
      <c r="B3437" s="60" t="s">
        <v>3432</v>
      </c>
      <c r="C3437" s="45">
        <v>43.493000000000002</v>
      </c>
      <c r="D3437" s="24">
        <v>0.10014719511530285</v>
      </c>
      <c r="E3437" s="10">
        <v>42.238</v>
      </c>
      <c r="F3437" s="24">
        <v>4.4251134644478066E-2</v>
      </c>
      <c r="G3437" s="10">
        <v>44.932000000000002</v>
      </c>
      <c r="H3437" s="24">
        <v>2.3424276329001348E-2</v>
      </c>
      <c r="I3437" s="10">
        <v>34.720999999999997</v>
      </c>
      <c r="J3437" s="24">
        <v>2.6348270082760594E-2</v>
      </c>
      <c r="K3437" s="10">
        <v>44.348999999999997</v>
      </c>
      <c r="L3437" s="61">
        <v>0.14244256057030008</v>
      </c>
      <c r="Q3437" s="48"/>
      <c r="R3437" s="48"/>
      <c r="S3437" s="48"/>
      <c r="T3437" s="48"/>
      <c r="U3437" s="48"/>
      <c r="V3437" s="48"/>
    </row>
    <row r="3438" spans="1:22" x14ac:dyDescent="0.25">
      <c r="A3438" s="8"/>
      <c r="B3438" s="60" t="s">
        <v>3433</v>
      </c>
      <c r="C3438" s="45">
        <v>42.530999999999999</v>
      </c>
      <c r="D3438" s="24">
        <v>0.10158280179541697</v>
      </c>
      <c r="E3438" s="10">
        <v>41.493000000000002</v>
      </c>
      <c r="F3438" s="24">
        <v>3.9791351487644983E-2</v>
      </c>
      <c r="G3438" s="10">
        <v>43.390999999999998</v>
      </c>
      <c r="H3438" s="24">
        <v>2.3668129787417162E-2</v>
      </c>
      <c r="I3438" s="10">
        <v>33.216000000000001</v>
      </c>
      <c r="J3438" s="24">
        <v>2.2424612506333718E-2</v>
      </c>
      <c r="K3438" s="10">
        <v>43.343000000000004</v>
      </c>
      <c r="L3438" s="61">
        <v>0.14954722797553105</v>
      </c>
      <c r="Q3438" s="48"/>
      <c r="R3438" s="48"/>
      <c r="S3438" s="48"/>
      <c r="T3438" s="48"/>
      <c r="U3438" s="48"/>
      <c r="V3438" s="48"/>
    </row>
    <row r="3439" spans="1:22" x14ac:dyDescent="0.25">
      <c r="A3439" s="8"/>
      <c r="B3439" s="60" t="s">
        <v>3434</v>
      </c>
      <c r="C3439" s="45">
        <v>42.536999999999999</v>
      </c>
      <c r="D3439" s="24">
        <v>9.7675770957131688E-2</v>
      </c>
      <c r="E3439" s="10">
        <v>41.95</v>
      </c>
      <c r="F3439" s="24">
        <v>3.3015002521432177E-2</v>
      </c>
      <c r="G3439" s="10">
        <v>43.055</v>
      </c>
      <c r="H3439" s="24">
        <v>2.0784921249677252E-2</v>
      </c>
      <c r="I3439" s="10">
        <v>32.798999999999999</v>
      </c>
      <c r="J3439" s="24">
        <v>1.8760799802517897E-2</v>
      </c>
      <c r="K3439" s="10">
        <v>43.875999999999998</v>
      </c>
      <c r="L3439" s="61">
        <v>0.14208130629545784</v>
      </c>
      <c r="Q3439" s="48"/>
      <c r="R3439" s="48"/>
      <c r="S3439" s="48"/>
      <c r="T3439" s="48"/>
      <c r="U3439" s="48"/>
      <c r="V3439" s="48"/>
    </row>
    <row r="3440" spans="1:22" x14ac:dyDescent="0.25">
      <c r="A3440" s="8"/>
      <c r="B3440" s="60" t="s">
        <v>3435</v>
      </c>
      <c r="C3440" s="45">
        <v>43.564999999999998</v>
      </c>
      <c r="D3440" s="24">
        <v>9.2351305675189441E-2</v>
      </c>
      <c r="E3440" s="10">
        <v>43.284999999999997</v>
      </c>
      <c r="F3440" s="24">
        <v>3.1707009581442257E-2</v>
      </c>
      <c r="G3440" s="10">
        <v>43.067</v>
      </c>
      <c r="H3440" s="24">
        <v>1.7743925180021231E-2</v>
      </c>
      <c r="I3440" s="10">
        <v>32.920999999999999</v>
      </c>
      <c r="J3440" s="24">
        <v>1.5148956073224286E-2</v>
      </c>
      <c r="K3440" s="10">
        <v>44.991</v>
      </c>
      <c r="L3440" s="61">
        <v>0.13757766966909107</v>
      </c>
      <c r="Q3440" s="48"/>
      <c r="R3440" s="48"/>
      <c r="S3440" s="48"/>
      <c r="T3440" s="48"/>
      <c r="U3440" s="48"/>
      <c r="V3440" s="48"/>
    </row>
    <row r="3441" spans="1:22" x14ac:dyDescent="0.25">
      <c r="A3441" s="8"/>
      <c r="B3441" s="60" t="s">
        <v>3436</v>
      </c>
      <c r="C3441" s="45">
        <v>46.067</v>
      </c>
      <c r="D3441" s="24">
        <v>9.0188809536789691E-2</v>
      </c>
      <c r="E3441" s="10">
        <v>45.715000000000003</v>
      </c>
      <c r="F3441" s="24">
        <v>2.7672718103883005E-2</v>
      </c>
      <c r="G3441" s="10">
        <v>42.957000000000001</v>
      </c>
      <c r="H3441" s="24">
        <v>2.0813609891843818E-2</v>
      </c>
      <c r="I3441" s="10">
        <v>32.47</v>
      </c>
      <c r="J3441" s="24">
        <v>1.4304460237238369E-2</v>
      </c>
      <c r="K3441" s="10">
        <v>48.207999999999998</v>
      </c>
      <c r="L3441" s="61">
        <v>0.1387336833485863</v>
      </c>
      <c r="Q3441" s="48"/>
      <c r="R3441" s="48"/>
      <c r="S3441" s="48"/>
      <c r="T3441" s="48"/>
      <c r="U3441" s="48"/>
      <c r="V3441" s="48"/>
    </row>
    <row r="3442" spans="1:22" x14ac:dyDescent="0.25">
      <c r="A3442" s="8"/>
      <c r="B3442" s="60" t="s">
        <v>3437</v>
      </c>
      <c r="C3442" s="45">
        <v>54.005000000000003</v>
      </c>
      <c r="D3442" s="24">
        <v>9.5440585872903383E-2</v>
      </c>
      <c r="E3442" s="10">
        <v>52.561</v>
      </c>
      <c r="F3442" s="24">
        <v>3.5237014624306603E-2</v>
      </c>
      <c r="G3442" s="10">
        <v>45.088000000000001</v>
      </c>
      <c r="H3442" s="24">
        <v>4.1526809536104659E-2</v>
      </c>
      <c r="I3442" s="10">
        <v>32.920999999999999</v>
      </c>
      <c r="J3442" s="24">
        <v>2.4581324949005445E-2</v>
      </c>
      <c r="K3442" s="10">
        <v>56.149000000000001</v>
      </c>
      <c r="L3442" s="61">
        <v>0.14151534126487164</v>
      </c>
      <c r="Q3442" s="48"/>
      <c r="R3442" s="48"/>
      <c r="S3442" s="48"/>
      <c r="T3442" s="48"/>
      <c r="U3442" s="48"/>
      <c r="V3442" s="48"/>
    </row>
    <row r="3443" spans="1:22" x14ac:dyDescent="0.25">
      <c r="A3443" s="8"/>
      <c r="B3443" s="60" t="s">
        <v>3438</v>
      </c>
      <c r="C3443" s="45">
        <v>60.695</v>
      </c>
      <c r="D3443" s="24">
        <v>0.12351669119918589</v>
      </c>
      <c r="E3443" s="10">
        <v>58.238</v>
      </c>
      <c r="F3443" s="24">
        <v>5.6968608169440244E-2</v>
      </c>
      <c r="G3443" s="10">
        <v>49.506999999999998</v>
      </c>
      <c r="H3443" s="24">
        <v>7.0172418739421066E-2</v>
      </c>
      <c r="I3443" s="10">
        <v>35.668999999999997</v>
      </c>
      <c r="J3443" s="24">
        <v>5.2956385038132235E-2</v>
      </c>
      <c r="K3443" s="10">
        <v>62.32</v>
      </c>
      <c r="L3443" s="61">
        <v>0.14241847695197726</v>
      </c>
      <c r="Q3443" s="48"/>
      <c r="R3443" s="48"/>
      <c r="S3443" s="48"/>
      <c r="T3443" s="48"/>
      <c r="U3443" s="48"/>
      <c r="V3443" s="48"/>
    </row>
    <row r="3444" spans="1:22" x14ac:dyDescent="0.25">
      <c r="A3444" s="8"/>
      <c r="B3444" s="60" t="s">
        <v>3439</v>
      </c>
      <c r="C3444" s="45">
        <v>64.165000000000006</v>
      </c>
      <c r="D3444" s="24">
        <v>0.18321248796089334</v>
      </c>
      <c r="E3444" s="10">
        <v>61.459000000000003</v>
      </c>
      <c r="F3444" s="24">
        <v>0.10069969742813918</v>
      </c>
      <c r="G3444" s="10">
        <v>54.279000000000003</v>
      </c>
      <c r="H3444" s="24">
        <v>0.10769716269328973</v>
      </c>
      <c r="I3444" s="10">
        <v>39.067</v>
      </c>
      <c r="J3444" s="24">
        <v>9.1998077147942683E-2</v>
      </c>
      <c r="K3444" s="10">
        <v>65.59</v>
      </c>
      <c r="L3444" s="61">
        <v>0.14862000867010258</v>
      </c>
      <c r="Q3444" s="48"/>
      <c r="R3444" s="48"/>
      <c r="S3444" s="48"/>
      <c r="T3444" s="48"/>
      <c r="U3444" s="48"/>
      <c r="V3444" s="48"/>
    </row>
    <row r="3445" spans="1:22" x14ac:dyDescent="0.25">
      <c r="A3445" s="8"/>
      <c r="B3445" s="60" t="s">
        <v>3440</v>
      </c>
      <c r="C3445" s="45">
        <v>65.113</v>
      </c>
      <c r="D3445" s="24">
        <v>0.27316505842374023</v>
      </c>
      <c r="E3445" s="10">
        <v>62.45</v>
      </c>
      <c r="F3445" s="24">
        <v>0.14554967221381745</v>
      </c>
      <c r="G3445" s="10">
        <v>57.478000000000002</v>
      </c>
      <c r="H3445" s="24">
        <v>0.14424649281349514</v>
      </c>
      <c r="I3445" s="10">
        <v>41.917999999999999</v>
      </c>
      <c r="J3445" s="24">
        <v>0.13936779742493732</v>
      </c>
      <c r="K3445" s="10">
        <v>66.674000000000007</v>
      </c>
      <c r="L3445" s="61">
        <v>0.15775974182361158</v>
      </c>
      <c r="Q3445" s="48"/>
      <c r="R3445" s="48"/>
      <c r="S3445" s="48"/>
      <c r="T3445" s="48"/>
      <c r="U3445" s="48"/>
      <c r="V3445" s="48"/>
    </row>
    <row r="3446" spans="1:22" x14ac:dyDescent="0.25">
      <c r="A3446" s="8"/>
      <c r="B3446" s="60" t="s">
        <v>3441</v>
      </c>
      <c r="C3446" s="45">
        <v>67.111000000000004</v>
      </c>
      <c r="D3446" s="24">
        <v>0.36398989623652983</v>
      </c>
      <c r="E3446" s="10">
        <v>63.997999999999998</v>
      </c>
      <c r="F3446" s="24">
        <v>0.17650025214321735</v>
      </c>
      <c r="G3446" s="10">
        <v>58.957999999999998</v>
      </c>
      <c r="H3446" s="24">
        <v>0.17903147144045672</v>
      </c>
      <c r="I3446" s="10">
        <v>43.671999999999997</v>
      </c>
      <c r="J3446" s="24">
        <v>0.18142369005703596</v>
      </c>
      <c r="K3446" s="10">
        <v>68.266000000000005</v>
      </c>
      <c r="L3446" s="61">
        <v>0.16948846394682338</v>
      </c>
      <c r="Q3446" s="48"/>
      <c r="R3446" s="48"/>
      <c r="S3446" s="48"/>
      <c r="T3446" s="48"/>
      <c r="U3446" s="48"/>
      <c r="V3446" s="48"/>
    </row>
    <row r="3447" spans="1:22" x14ac:dyDescent="0.25">
      <c r="A3447" s="8"/>
      <c r="B3447" s="60" t="s">
        <v>3442</v>
      </c>
      <c r="C3447" s="45">
        <v>68.662000000000006</v>
      </c>
      <c r="D3447" s="24">
        <v>0.42857402460520816</v>
      </c>
      <c r="E3447" s="10">
        <v>65.268000000000001</v>
      </c>
      <c r="F3447" s="24">
        <v>0.19166036308623299</v>
      </c>
      <c r="G3447" s="10">
        <v>59.567</v>
      </c>
      <c r="H3447" s="24">
        <v>0.20320165246578881</v>
      </c>
      <c r="I3447" s="10">
        <v>45.77</v>
      </c>
      <c r="J3447" s="24">
        <v>0.21300783432290923</v>
      </c>
      <c r="K3447" s="10">
        <v>69.736000000000004</v>
      </c>
      <c r="L3447" s="61">
        <v>0.17613554260392081</v>
      </c>
      <c r="Q3447" s="48"/>
      <c r="R3447" s="48"/>
      <c r="S3447" s="48"/>
      <c r="T3447" s="48"/>
      <c r="U3447" s="48"/>
      <c r="V3447" s="48"/>
    </row>
    <row r="3448" spans="1:22" x14ac:dyDescent="0.25">
      <c r="A3448" s="8"/>
      <c r="B3448" s="60" t="s">
        <v>3443</v>
      </c>
      <c r="C3448" s="45">
        <v>68.084999999999994</v>
      </c>
      <c r="D3448" s="24">
        <v>0.46206545639571861</v>
      </c>
      <c r="E3448" s="10">
        <v>64.155000000000001</v>
      </c>
      <c r="F3448" s="24">
        <v>0.19626197680282401</v>
      </c>
      <c r="G3448" s="10">
        <v>57.707000000000001</v>
      </c>
      <c r="H3448" s="24">
        <v>0.22850503485670023</v>
      </c>
      <c r="I3448" s="10">
        <v>45.26</v>
      </c>
      <c r="J3448" s="24">
        <v>0.22954696046460263</v>
      </c>
      <c r="K3448" s="10">
        <v>68.820999999999998</v>
      </c>
      <c r="L3448" s="61">
        <v>0.17601512451230672</v>
      </c>
      <c r="Q3448" s="48"/>
      <c r="R3448" s="48"/>
      <c r="S3448" s="48"/>
      <c r="T3448" s="48"/>
      <c r="U3448" s="48"/>
      <c r="V3448" s="48"/>
    </row>
    <row r="3449" spans="1:22" x14ac:dyDescent="0.25">
      <c r="A3449" s="8"/>
      <c r="B3449" s="60" t="s">
        <v>3444</v>
      </c>
      <c r="C3449" s="45">
        <v>67.28</v>
      </c>
      <c r="D3449" s="24">
        <v>0.46906176743171785</v>
      </c>
      <c r="E3449" s="10">
        <v>62.511000000000003</v>
      </c>
      <c r="F3449" s="24">
        <v>0.19660867372667676</v>
      </c>
      <c r="G3449" s="10">
        <v>55.844000000000001</v>
      </c>
      <c r="H3449" s="24">
        <v>0.25263218291878248</v>
      </c>
      <c r="I3449" s="10">
        <v>43.271000000000001</v>
      </c>
      <c r="J3449" s="24">
        <v>0.22719536436747262</v>
      </c>
      <c r="K3449" s="10">
        <v>67.984999999999999</v>
      </c>
      <c r="L3449" s="61">
        <v>0.17320938297769856</v>
      </c>
      <c r="Q3449" s="48"/>
      <c r="R3449" s="48"/>
      <c r="S3449" s="48"/>
      <c r="T3449" s="48"/>
      <c r="U3449" s="48"/>
      <c r="V3449" s="48"/>
    </row>
    <row r="3450" spans="1:22" x14ac:dyDescent="0.25">
      <c r="A3450" s="8"/>
      <c r="B3450" s="60" t="s">
        <v>3445</v>
      </c>
      <c r="C3450" s="45">
        <v>66.191999999999993</v>
      </c>
      <c r="D3450" s="24">
        <v>0.46135673917389014</v>
      </c>
      <c r="E3450" s="10">
        <v>60.42</v>
      </c>
      <c r="F3450" s="24">
        <v>0.19361447302067575</v>
      </c>
      <c r="G3450" s="10">
        <v>54.115000000000002</v>
      </c>
      <c r="H3450" s="24">
        <v>0.25588834380468772</v>
      </c>
      <c r="I3450" s="10">
        <v>41.462000000000003</v>
      </c>
      <c r="J3450" s="24">
        <v>0.21417713624965895</v>
      </c>
      <c r="K3450" s="10">
        <v>66.882000000000005</v>
      </c>
      <c r="L3450" s="61">
        <v>0.16478011656471267</v>
      </c>
      <c r="Q3450" s="48"/>
      <c r="R3450" s="48"/>
      <c r="S3450" s="48"/>
      <c r="T3450" s="48"/>
      <c r="U3450" s="48"/>
      <c r="V3450" s="48"/>
    </row>
    <row r="3451" spans="1:22" x14ac:dyDescent="0.25">
      <c r="A3451" s="8"/>
      <c r="B3451" s="60" t="s">
        <v>3446</v>
      </c>
      <c r="C3451" s="45">
        <v>64.760000000000005</v>
      </c>
      <c r="D3451" s="24">
        <v>0.4408039397408639</v>
      </c>
      <c r="E3451" s="10">
        <v>59.244999999999997</v>
      </c>
      <c r="F3451" s="24">
        <v>0.18783093797276854</v>
      </c>
      <c r="G3451" s="10">
        <v>53.11</v>
      </c>
      <c r="H3451" s="24">
        <v>0.23899073356858019</v>
      </c>
      <c r="I3451" s="10">
        <v>40.148000000000003</v>
      </c>
      <c r="J3451" s="24">
        <v>0.19015447777676728</v>
      </c>
      <c r="K3451" s="10">
        <v>65.534999999999997</v>
      </c>
      <c r="L3451" s="61">
        <v>0.15496604209816484</v>
      </c>
      <c r="Q3451" s="48"/>
      <c r="R3451" s="48"/>
      <c r="S3451" s="48"/>
      <c r="T3451" s="48"/>
      <c r="U3451" s="48"/>
      <c r="V3451" s="48"/>
    </row>
    <row r="3452" spans="1:22" x14ac:dyDescent="0.25">
      <c r="A3452" s="8"/>
      <c r="B3452" s="60" t="s">
        <v>3447</v>
      </c>
      <c r="C3452" s="45">
        <v>62.463999999999999</v>
      </c>
      <c r="D3452" s="24">
        <v>0.40902069817732467</v>
      </c>
      <c r="E3452" s="10">
        <v>57.718000000000004</v>
      </c>
      <c r="F3452" s="24">
        <v>0.16584720121028745</v>
      </c>
      <c r="G3452" s="10">
        <v>52.289000000000001</v>
      </c>
      <c r="H3452" s="24">
        <v>0.20648650199386062</v>
      </c>
      <c r="I3452" s="10">
        <v>39.89</v>
      </c>
      <c r="J3452" s="24">
        <v>0.16129870467331003</v>
      </c>
      <c r="K3452" s="10">
        <v>63.859000000000002</v>
      </c>
      <c r="L3452" s="61">
        <v>0.13631327970714321</v>
      </c>
      <c r="Q3452" s="48"/>
      <c r="R3452" s="48"/>
      <c r="S3452" s="48"/>
      <c r="T3452" s="48"/>
      <c r="U3452" s="48"/>
      <c r="V3452" s="48"/>
    </row>
    <row r="3453" spans="1:22" x14ac:dyDescent="0.25">
      <c r="A3453" s="8"/>
      <c r="B3453" s="60" t="s">
        <v>3448</v>
      </c>
      <c r="C3453" s="45">
        <v>61.311</v>
      </c>
      <c r="D3453" s="24">
        <v>0.35039706336658855</v>
      </c>
      <c r="E3453" s="10">
        <v>57.27</v>
      </c>
      <c r="F3453" s="24">
        <v>0.13581064044377206</v>
      </c>
      <c r="G3453" s="10">
        <v>52.435000000000002</v>
      </c>
      <c r="H3453" s="24">
        <v>0.16625068135525145</v>
      </c>
      <c r="I3453" s="10">
        <v>40.715000000000003</v>
      </c>
      <c r="J3453" s="24">
        <v>0.12346529122114099</v>
      </c>
      <c r="K3453" s="10">
        <v>62.863</v>
      </c>
      <c r="L3453" s="61">
        <v>0.11231395404845625</v>
      </c>
      <c r="Q3453" s="48"/>
      <c r="R3453" s="48"/>
      <c r="S3453" s="48"/>
      <c r="T3453" s="48"/>
      <c r="U3453" s="48"/>
      <c r="V3453" s="48"/>
    </row>
    <row r="3454" spans="1:22" x14ac:dyDescent="0.25">
      <c r="A3454" s="8"/>
      <c r="B3454" s="60" t="s">
        <v>3449</v>
      </c>
      <c r="C3454" s="45">
        <v>60.573</v>
      </c>
      <c r="D3454" s="24">
        <v>0.27536389903505426</v>
      </c>
      <c r="E3454" s="10">
        <v>56.697000000000003</v>
      </c>
      <c r="F3454" s="24">
        <v>9.6996343923348466E-2</v>
      </c>
      <c r="G3454" s="10">
        <v>52.523000000000003</v>
      </c>
      <c r="H3454" s="24">
        <v>0.11518489829876352</v>
      </c>
      <c r="I3454" s="10">
        <v>42.029000000000003</v>
      </c>
      <c r="J3454" s="24">
        <v>7.8343229092231931E-2</v>
      </c>
      <c r="K3454" s="10">
        <v>62.405999999999999</v>
      </c>
      <c r="L3454" s="61">
        <v>9.0795241077019417E-2</v>
      </c>
      <c r="Q3454" s="48"/>
      <c r="R3454" s="48"/>
      <c r="S3454" s="48"/>
      <c r="T3454" s="48"/>
      <c r="U3454" s="48"/>
      <c r="V3454" s="48"/>
    </row>
    <row r="3455" spans="1:22" x14ac:dyDescent="0.25">
      <c r="A3455" s="8"/>
      <c r="B3455" s="60" t="s">
        <v>3450</v>
      </c>
      <c r="C3455" s="45">
        <v>59.51</v>
      </c>
      <c r="D3455" s="24">
        <v>0.20683639535517637</v>
      </c>
      <c r="E3455" s="10">
        <v>55.802</v>
      </c>
      <c r="F3455" s="24">
        <v>5.9631870902672718E-2</v>
      </c>
      <c r="G3455" s="10">
        <v>51.673000000000002</v>
      </c>
      <c r="H3455" s="24">
        <v>5.6559658031385372E-2</v>
      </c>
      <c r="I3455" s="10">
        <v>42.38</v>
      </c>
      <c r="J3455" s="24">
        <v>4.1601164105029301E-2</v>
      </c>
      <c r="K3455" s="10">
        <v>61.234999999999999</v>
      </c>
      <c r="L3455" s="61">
        <v>7.2563942006647078E-2</v>
      </c>
      <c r="Q3455" s="48"/>
      <c r="R3455" s="48"/>
      <c r="S3455" s="48"/>
      <c r="T3455" s="48"/>
      <c r="U3455" s="48"/>
      <c r="V3455" s="48"/>
    </row>
    <row r="3456" spans="1:22" x14ac:dyDescent="0.25">
      <c r="A3456" s="8"/>
      <c r="B3456" s="60" t="s">
        <v>3451</v>
      </c>
      <c r="C3456" s="45">
        <v>56.856999999999999</v>
      </c>
      <c r="D3456" s="24">
        <v>0.14777662686946882</v>
      </c>
      <c r="E3456" s="10">
        <v>53.707000000000001</v>
      </c>
      <c r="F3456" s="24">
        <v>3.400781643973777E-2</v>
      </c>
      <c r="G3456" s="10">
        <v>49.658999999999999</v>
      </c>
      <c r="H3456" s="24">
        <v>2.5905843876409328E-2</v>
      </c>
      <c r="I3456" s="10">
        <v>41.725000000000001</v>
      </c>
      <c r="J3456" s="24">
        <v>1.7786381530226453E-2</v>
      </c>
      <c r="K3456" s="10">
        <v>58.664999999999999</v>
      </c>
      <c r="L3456" s="61">
        <v>6.1557728433119789E-2</v>
      </c>
      <c r="Q3456" s="48"/>
      <c r="R3456" s="48"/>
      <c r="S3456" s="48"/>
      <c r="T3456" s="48"/>
      <c r="U3456" s="48"/>
      <c r="V3456" s="48"/>
    </row>
    <row r="3457" spans="1:22" x14ac:dyDescent="0.25">
      <c r="A3457" s="8"/>
      <c r="B3457" s="60" t="s">
        <v>3452</v>
      </c>
      <c r="C3457" s="45">
        <v>55.442999999999998</v>
      </c>
      <c r="D3457" s="24">
        <v>0.12773265005724255</v>
      </c>
      <c r="E3457" s="10">
        <v>52.258000000000003</v>
      </c>
      <c r="F3457" s="24">
        <v>2.6569591527987897E-2</v>
      </c>
      <c r="G3457" s="10">
        <v>48.901000000000003</v>
      </c>
      <c r="H3457" s="24">
        <v>1.7557449005938548E-2</v>
      </c>
      <c r="I3457" s="10">
        <v>41.82</v>
      </c>
      <c r="J3457" s="24">
        <v>1.2979251386922007E-2</v>
      </c>
      <c r="K3457" s="10">
        <v>56.683</v>
      </c>
      <c r="L3457" s="61">
        <v>5.3959346852271085E-2</v>
      </c>
      <c r="Q3457" s="48"/>
      <c r="R3457" s="48"/>
      <c r="S3457" s="48"/>
      <c r="T3457" s="48"/>
      <c r="U3457" s="48"/>
      <c r="V3457" s="48"/>
    </row>
    <row r="3458" spans="1:22" x14ac:dyDescent="0.25">
      <c r="A3458" s="8"/>
      <c r="B3458" s="60" t="s">
        <v>3453</v>
      </c>
      <c r="C3458" s="45">
        <v>54.188000000000002</v>
      </c>
      <c r="D3458" s="24">
        <v>0.11950062694215777</v>
      </c>
      <c r="E3458" s="10">
        <v>50.841000000000001</v>
      </c>
      <c r="F3458" s="24">
        <v>2.8318835098335854E-2</v>
      </c>
      <c r="G3458" s="10">
        <v>47.981999999999999</v>
      </c>
      <c r="H3458" s="24">
        <v>1.9307456178099092E-2</v>
      </c>
      <c r="I3458" s="10">
        <v>41.231999999999999</v>
      </c>
      <c r="J3458" s="24">
        <v>1.6318257999974016E-2</v>
      </c>
      <c r="K3458" s="10">
        <v>53.414000000000001</v>
      </c>
      <c r="L3458" s="61">
        <v>4.9359375752613073E-2</v>
      </c>
      <c r="Q3458" s="48"/>
      <c r="R3458" s="48"/>
      <c r="S3458" s="48"/>
      <c r="T3458" s="48"/>
      <c r="U3458" s="48"/>
      <c r="V3458" s="48"/>
    </row>
    <row r="3459" spans="1:22" x14ac:dyDescent="0.25">
      <c r="A3459" s="8"/>
      <c r="B3459" s="60" t="s">
        <v>3454</v>
      </c>
      <c r="C3459" s="45">
        <v>50.643999999999998</v>
      </c>
      <c r="D3459" s="24">
        <v>0.11114139817187302</v>
      </c>
      <c r="E3459" s="10">
        <v>46.823999999999998</v>
      </c>
      <c r="F3459" s="24">
        <v>3.1139687342410488E-2</v>
      </c>
      <c r="G3459" s="10">
        <v>44.857999999999997</v>
      </c>
      <c r="H3459" s="24">
        <v>2.1832056688756922E-2</v>
      </c>
      <c r="I3459" s="10">
        <v>37.944000000000003</v>
      </c>
      <c r="J3459" s="24">
        <v>2.0748613077992438E-2</v>
      </c>
      <c r="K3459" s="10">
        <v>48.398000000000003</v>
      </c>
      <c r="L3459" s="61">
        <v>4.1724868744280143E-2</v>
      </c>
      <c r="Q3459" s="48"/>
      <c r="R3459" s="48"/>
      <c r="S3459" s="48"/>
      <c r="T3459" s="48"/>
      <c r="U3459" s="48"/>
      <c r="V3459" s="48"/>
    </row>
    <row r="3460" spans="1:22" x14ac:dyDescent="0.25">
      <c r="A3460" s="8"/>
      <c r="B3460" s="60" t="s">
        <v>3455</v>
      </c>
      <c r="C3460" s="45">
        <v>44.67</v>
      </c>
      <c r="D3460" s="24">
        <v>0.12517938563824957</v>
      </c>
      <c r="E3460" s="10">
        <v>43.145000000000003</v>
      </c>
      <c r="F3460" s="24">
        <v>3.1704011849610789E-2</v>
      </c>
      <c r="G3460" s="10">
        <v>41.485999999999997</v>
      </c>
      <c r="H3460" s="24">
        <v>2.1659303459750989E-2</v>
      </c>
      <c r="I3460" s="10">
        <v>34.905000000000001</v>
      </c>
      <c r="J3460" s="24">
        <v>2.2173150613755927E-2</v>
      </c>
      <c r="K3460" s="10">
        <v>45.12</v>
      </c>
      <c r="L3460" s="61">
        <v>3.7039712060476931E-2</v>
      </c>
      <c r="Q3460" s="48"/>
      <c r="R3460" s="48"/>
      <c r="S3460" s="48"/>
      <c r="T3460" s="48"/>
      <c r="U3460" s="48"/>
      <c r="V3460" s="48"/>
    </row>
    <row r="3461" spans="1:22" x14ac:dyDescent="0.25">
      <c r="A3461" s="8"/>
      <c r="B3461" s="60" t="s">
        <v>3456</v>
      </c>
      <c r="C3461" s="45">
        <v>42.735999999999997</v>
      </c>
      <c r="D3461" s="24">
        <v>0.11395302366982143</v>
      </c>
      <c r="E3461" s="10">
        <v>40.851999999999997</v>
      </c>
      <c r="F3461" s="24">
        <v>3.5202168226655318E-2</v>
      </c>
      <c r="G3461" s="10">
        <v>39.329000000000001</v>
      </c>
      <c r="H3461" s="24">
        <v>2.1085547076711227E-2</v>
      </c>
      <c r="I3461" s="10">
        <v>32.994</v>
      </c>
      <c r="J3461" s="24">
        <v>2.3095408196401896E-2</v>
      </c>
      <c r="K3461" s="10">
        <v>43.226999999999997</v>
      </c>
      <c r="L3461" s="61">
        <v>3.2429309161821532E-2</v>
      </c>
      <c r="Q3461" s="48"/>
      <c r="R3461" s="48"/>
      <c r="S3461" s="48"/>
      <c r="T3461" s="48"/>
      <c r="U3461" s="48"/>
      <c r="V3461" s="48"/>
    </row>
    <row r="3462" spans="1:22" x14ac:dyDescent="0.25">
      <c r="A3462" s="8"/>
      <c r="B3462" s="60" t="s">
        <v>3457</v>
      </c>
      <c r="C3462" s="45">
        <v>41.704999999999998</v>
      </c>
      <c r="D3462" s="24">
        <v>0.1027266617013933</v>
      </c>
      <c r="E3462" s="10">
        <v>39.755000000000003</v>
      </c>
      <c r="F3462" s="24">
        <v>3.7282153099492607E-2</v>
      </c>
      <c r="G3462" s="10">
        <v>38.188000000000002</v>
      </c>
      <c r="H3462" s="24">
        <v>2.269206494922256E-2</v>
      </c>
      <c r="I3462" s="10">
        <v>31.821999999999999</v>
      </c>
      <c r="J3462" s="24">
        <v>2.3329219977917776E-2</v>
      </c>
      <c r="K3462" s="10">
        <v>42.017000000000003</v>
      </c>
      <c r="L3462" s="61">
        <v>2.921526849879022E-2</v>
      </c>
      <c r="Q3462" s="48"/>
      <c r="R3462" s="48"/>
      <c r="S3462" s="48"/>
      <c r="T3462" s="48"/>
      <c r="U3462" s="48"/>
      <c r="V3462" s="48"/>
    </row>
    <row r="3463" spans="1:22" x14ac:dyDescent="0.25">
      <c r="A3463" s="8"/>
      <c r="B3463" s="60" t="s">
        <v>3458</v>
      </c>
      <c r="C3463" s="45">
        <v>42.146999999999998</v>
      </c>
      <c r="D3463" s="24">
        <v>9.2771894130683569E-2</v>
      </c>
      <c r="E3463" s="10">
        <v>39.926000000000002</v>
      </c>
      <c r="F3463" s="24">
        <v>3.7676089628439068E-2</v>
      </c>
      <c r="G3463" s="10">
        <v>37.554000000000002</v>
      </c>
      <c r="H3463" s="24">
        <v>2.464283665155775E-2</v>
      </c>
      <c r="I3463" s="10">
        <v>31.670999999999999</v>
      </c>
      <c r="J3463" s="24">
        <v>2.2991491849061504E-2</v>
      </c>
      <c r="K3463" s="10">
        <v>42.231999999999999</v>
      </c>
      <c r="L3463" s="61">
        <v>2.7313326833026376E-2</v>
      </c>
      <c r="Q3463" s="48"/>
      <c r="R3463" s="48"/>
      <c r="S3463" s="48"/>
      <c r="T3463" s="48"/>
      <c r="U3463" s="48"/>
      <c r="V3463" s="48"/>
    </row>
    <row r="3464" spans="1:22" x14ac:dyDescent="0.25">
      <c r="A3464" s="8"/>
      <c r="B3464" s="60" t="s">
        <v>3459</v>
      </c>
      <c r="C3464" s="45">
        <v>43.436999999999998</v>
      </c>
      <c r="D3464" s="24">
        <v>8.3253101782048713E-2</v>
      </c>
      <c r="E3464" s="10">
        <v>40.381</v>
      </c>
      <c r="F3464" s="24">
        <v>3.997667895748637E-2</v>
      </c>
      <c r="G3464" s="10">
        <v>37.557000000000002</v>
      </c>
      <c r="H3464" s="24">
        <v>2.9835331918067587E-2</v>
      </c>
      <c r="I3464" s="10">
        <v>32.094000000000001</v>
      </c>
      <c r="J3464" s="24">
        <v>2.465415340650776E-2</v>
      </c>
      <c r="K3464" s="10">
        <v>43.63</v>
      </c>
      <c r="L3464" s="61">
        <v>2.6133641496033609E-2</v>
      </c>
      <c r="Q3464" s="48"/>
      <c r="R3464" s="48"/>
      <c r="S3464" s="48"/>
      <c r="T3464" s="48"/>
      <c r="U3464" s="48"/>
      <c r="V3464" s="48"/>
    </row>
    <row r="3465" spans="1:22" x14ac:dyDescent="0.25">
      <c r="A3465" s="8"/>
      <c r="B3465" s="60" t="s">
        <v>3460</v>
      </c>
      <c r="C3465" s="45">
        <v>45.893000000000001</v>
      </c>
      <c r="D3465" s="24">
        <v>8.0346600301549526E-2</v>
      </c>
      <c r="E3465" s="10">
        <v>39.503999999999998</v>
      </c>
      <c r="F3465" s="24">
        <v>4.3238473417163026E-2</v>
      </c>
      <c r="G3465" s="10">
        <v>37.225999999999999</v>
      </c>
      <c r="H3465" s="24">
        <v>3.2775833381146369E-2</v>
      </c>
      <c r="I3465" s="10">
        <v>32.241</v>
      </c>
      <c r="J3465" s="24">
        <v>2.756381113203871E-2</v>
      </c>
      <c r="K3465" s="10">
        <v>46.936</v>
      </c>
      <c r="L3465" s="61">
        <v>2.5002106580958916E-2</v>
      </c>
      <c r="Q3465" s="48"/>
      <c r="R3465" s="48"/>
      <c r="S3465" s="48"/>
      <c r="T3465" s="48"/>
      <c r="U3465" s="48"/>
      <c r="V3465" s="48"/>
    </row>
    <row r="3466" spans="1:22" x14ac:dyDescent="0.25">
      <c r="A3466" s="8"/>
      <c r="B3466" s="60" t="s">
        <v>3461</v>
      </c>
      <c r="C3466" s="45">
        <v>53.686999999999998</v>
      </c>
      <c r="D3466" s="24">
        <v>8.9592908136387581E-2</v>
      </c>
      <c r="E3466" s="10">
        <v>40.354999999999997</v>
      </c>
      <c r="F3466" s="24">
        <v>5.8192304055970499E-2</v>
      </c>
      <c r="G3466" s="10">
        <v>38.161000000000001</v>
      </c>
      <c r="H3466" s="24">
        <v>4.9988524872339207E-2</v>
      </c>
      <c r="I3466" s="10">
        <v>33.311999999999998</v>
      </c>
      <c r="J3466" s="24">
        <v>3.9916866922127689E-2</v>
      </c>
      <c r="K3466" s="10">
        <v>55.097999999999999</v>
      </c>
      <c r="L3466" s="61">
        <v>3.2922850986481768E-2</v>
      </c>
      <c r="Q3466" s="48"/>
      <c r="R3466" s="48"/>
      <c r="S3466" s="48"/>
      <c r="T3466" s="48"/>
      <c r="U3466" s="48"/>
      <c r="V3466" s="48"/>
    </row>
    <row r="3467" spans="1:22" x14ac:dyDescent="0.25">
      <c r="A3467" s="8"/>
      <c r="B3467" s="60" t="s">
        <v>3462</v>
      </c>
      <c r="C3467" s="45">
        <v>60.353999999999999</v>
      </c>
      <c r="D3467" s="24">
        <v>0.11700485022434558</v>
      </c>
      <c r="E3467" s="10">
        <v>43.258000000000003</v>
      </c>
      <c r="F3467" s="24">
        <v>8.6760581135167505E-2</v>
      </c>
      <c r="G3467" s="10">
        <v>41.003</v>
      </c>
      <c r="H3467" s="24">
        <v>8.5790923174020317E-2</v>
      </c>
      <c r="I3467" s="10">
        <v>35.473999999999997</v>
      </c>
      <c r="J3467" s="24">
        <v>6.1609404429434307E-2</v>
      </c>
      <c r="K3467" s="10">
        <v>61.295000000000002</v>
      </c>
      <c r="L3467" s="61">
        <v>5.0148664427672046E-2</v>
      </c>
      <c r="Q3467" s="48"/>
      <c r="R3467" s="48"/>
      <c r="S3467" s="48"/>
      <c r="T3467" s="48"/>
      <c r="U3467" s="48"/>
      <c r="V3467" s="48"/>
    </row>
    <row r="3468" spans="1:22" x14ac:dyDescent="0.25">
      <c r="A3468" s="8"/>
      <c r="B3468" s="60" t="s">
        <v>3463</v>
      </c>
      <c r="C3468" s="45">
        <v>64.266999999999996</v>
      </c>
      <c r="D3468" s="24">
        <v>0.18865011171865065</v>
      </c>
      <c r="E3468" s="10">
        <v>47.024999999999999</v>
      </c>
      <c r="F3468" s="24">
        <v>0.1419747250323028</v>
      </c>
      <c r="G3468" s="10">
        <v>44.878</v>
      </c>
      <c r="H3468" s="24">
        <v>0.15096964828733719</v>
      </c>
      <c r="I3468" s="10">
        <v>38.779000000000003</v>
      </c>
      <c r="J3468" s="24">
        <v>8.6952003637072159E-2</v>
      </c>
      <c r="K3468" s="10">
        <v>63.71</v>
      </c>
      <c r="L3468" s="61">
        <v>6.599015323871775E-2</v>
      </c>
      <c r="Q3468" s="48"/>
      <c r="R3468" s="48"/>
      <c r="S3468" s="48"/>
      <c r="T3468" s="48"/>
      <c r="U3468" s="48"/>
      <c r="V3468" s="48"/>
    </row>
    <row r="3469" spans="1:22" x14ac:dyDescent="0.25">
      <c r="A3469" s="8"/>
      <c r="B3469" s="60" t="s">
        <v>3464</v>
      </c>
      <c r="C3469" s="45">
        <v>65.825000000000003</v>
      </c>
      <c r="D3469" s="24">
        <v>0.27998692074333775</v>
      </c>
      <c r="E3469" s="10">
        <v>49.954999999999998</v>
      </c>
      <c r="F3469" s="24">
        <v>0.20180580504869056</v>
      </c>
      <c r="G3469" s="10">
        <v>47.802999999999997</v>
      </c>
      <c r="H3469" s="24">
        <v>0.22356417465144299</v>
      </c>
      <c r="I3469" s="10">
        <v>41.997999999999998</v>
      </c>
      <c r="J3469" s="24">
        <v>0.1244658050269533</v>
      </c>
      <c r="K3469" s="10">
        <v>64.534000000000006</v>
      </c>
      <c r="L3469" s="61">
        <v>8.6056841573074278E-2</v>
      </c>
      <c r="Q3469" s="48"/>
      <c r="R3469" s="48"/>
      <c r="S3469" s="48"/>
      <c r="T3469" s="48"/>
      <c r="U3469" s="48"/>
      <c r="V3469" s="48"/>
    </row>
    <row r="3470" spans="1:22" x14ac:dyDescent="0.25">
      <c r="A3470" s="8"/>
      <c r="B3470" s="60" t="s">
        <v>3465</v>
      </c>
      <c r="C3470" s="45">
        <v>67.281000000000006</v>
      </c>
      <c r="D3470" s="24">
        <v>0.36220458137295863</v>
      </c>
      <c r="E3470" s="10">
        <v>51.871000000000002</v>
      </c>
      <c r="F3470" s="24">
        <v>0.24871576691563455</v>
      </c>
      <c r="G3470" s="10">
        <v>49.749000000000002</v>
      </c>
      <c r="H3470" s="24">
        <v>0.28214470135980263</v>
      </c>
      <c r="I3470" s="10">
        <v>44.271999999999998</v>
      </c>
      <c r="J3470" s="24">
        <v>0.16665584204715203</v>
      </c>
      <c r="K3470" s="10">
        <v>66.05</v>
      </c>
      <c r="L3470" s="61">
        <v>0.10693004947455852</v>
      </c>
      <c r="Q3470" s="48"/>
      <c r="R3470" s="48"/>
      <c r="S3470" s="48"/>
      <c r="T3470" s="48"/>
      <c r="U3470" s="48"/>
      <c r="V3470" s="48"/>
    </row>
    <row r="3471" spans="1:22" x14ac:dyDescent="0.25">
      <c r="A3471" s="8"/>
      <c r="B3471" s="60" t="s">
        <v>3466</v>
      </c>
      <c r="C3471" s="45">
        <v>68.162000000000006</v>
      </c>
      <c r="D3471" s="24">
        <v>0.42961725008628676</v>
      </c>
      <c r="E3471" s="10">
        <v>53.012999999999998</v>
      </c>
      <c r="F3471" s="24">
        <v>0.26909016419274528</v>
      </c>
      <c r="G3471" s="10">
        <v>51.655000000000001</v>
      </c>
      <c r="H3471" s="24">
        <v>0.31778931665614779</v>
      </c>
      <c r="I3471" s="10">
        <v>47.146999999999998</v>
      </c>
      <c r="J3471" s="24">
        <v>0.20044164447619667</v>
      </c>
      <c r="K3471" s="10">
        <v>67.287000000000006</v>
      </c>
      <c r="L3471" s="61">
        <v>0.1255642627568524</v>
      </c>
      <c r="Q3471" s="48"/>
      <c r="R3471" s="48"/>
      <c r="S3471" s="48"/>
      <c r="T3471" s="48"/>
      <c r="U3471" s="48"/>
      <c r="V3471" s="48"/>
    </row>
    <row r="3472" spans="1:22" x14ac:dyDescent="0.25">
      <c r="A3472" s="8"/>
      <c r="B3472" s="60" t="s">
        <v>3467</v>
      </c>
      <c r="C3472" s="45">
        <v>67.269000000000005</v>
      </c>
      <c r="D3472" s="24">
        <v>0.46896401387854458</v>
      </c>
      <c r="E3472" s="10">
        <v>51.811</v>
      </c>
      <c r="F3472" s="24">
        <v>0.28227915918187263</v>
      </c>
      <c r="G3472" s="10">
        <v>51.301000000000002</v>
      </c>
      <c r="H3472" s="24">
        <v>0.32889150266796718</v>
      </c>
      <c r="I3472" s="10">
        <v>47.878999999999998</v>
      </c>
      <c r="J3472" s="24">
        <v>0.22323829317399493</v>
      </c>
      <c r="K3472" s="10">
        <v>66.668999999999997</v>
      </c>
      <c r="L3472" s="61">
        <v>0.14025014144186437</v>
      </c>
      <c r="Q3472" s="48"/>
      <c r="R3472" s="48"/>
      <c r="S3472" s="48"/>
      <c r="T3472" s="48"/>
      <c r="U3472" s="48"/>
      <c r="V3472" s="48"/>
    </row>
    <row r="3473" spans="1:22" x14ac:dyDescent="0.25">
      <c r="A3473" s="8"/>
      <c r="B3473" s="60" t="s">
        <v>3468</v>
      </c>
      <c r="C3473" s="45">
        <v>65.614000000000004</v>
      </c>
      <c r="D3473" s="24">
        <v>0.48195244236952534</v>
      </c>
      <c r="E3473" s="10">
        <v>50.011000000000003</v>
      </c>
      <c r="F3473" s="24">
        <v>0.28424884182660487</v>
      </c>
      <c r="G3473" s="10">
        <v>49.210999999999999</v>
      </c>
      <c r="H3473" s="24">
        <v>0.32150438923633023</v>
      </c>
      <c r="I3473" s="10">
        <v>46.305999999999997</v>
      </c>
      <c r="J3473" s="24">
        <v>0.22621289861661362</v>
      </c>
      <c r="K3473" s="10">
        <v>66.096999999999994</v>
      </c>
      <c r="L3473" s="61">
        <v>0.15079508384192217</v>
      </c>
      <c r="Q3473" s="48"/>
      <c r="R3473" s="48"/>
      <c r="S3473" s="48"/>
      <c r="T3473" s="48"/>
      <c r="U3473" s="48"/>
      <c r="V3473" s="48"/>
    </row>
    <row r="3474" spans="1:22" x14ac:dyDescent="0.25">
      <c r="A3474" s="8"/>
      <c r="B3474" s="60" t="s">
        <v>3469</v>
      </c>
      <c r="C3474" s="45">
        <v>63.604999999999997</v>
      </c>
      <c r="D3474" s="24">
        <v>0.47519482642736471</v>
      </c>
      <c r="E3474" s="10">
        <v>48.551000000000002</v>
      </c>
      <c r="F3474" s="24">
        <v>0.27438467114178566</v>
      </c>
      <c r="G3474" s="10">
        <v>47.625999999999998</v>
      </c>
      <c r="H3474" s="24">
        <v>0.30883871708072752</v>
      </c>
      <c r="I3474" s="10">
        <v>44.374000000000002</v>
      </c>
      <c r="J3474" s="24">
        <v>0.2127037734623628</v>
      </c>
      <c r="K3474" s="10">
        <v>64.346999999999994</v>
      </c>
      <c r="L3474" s="61">
        <v>0.15124047524466433</v>
      </c>
      <c r="Q3474" s="48"/>
      <c r="R3474" s="48"/>
      <c r="S3474" s="48"/>
      <c r="T3474" s="48"/>
      <c r="U3474" s="48"/>
      <c r="V3474" s="48"/>
    </row>
    <row r="3475" spans="1:22" x14ac:dyDescent="0.25">
      <c r="A3475" s="8"/>
      <c r="B3475" s="60" t="s">
        <v>3470</v>
      </c>
      <c r="C3475" s="45">
        <v>61.926000000000002</v>
      </c>
      <c r="D3475" s="24">
        <v>0.44307798506784862</v>
      </c>
      <c r="E3475" s="10">
        <v>47.722999999999999</v>
      </c>
      <c r="F3475" s="24">
        <v>0.25230846805962626</v>
      </c>
      <c r="G3475" s="10">
        <v>46.399000000000001</v>
      </c>
      <c r="H3475" s="24">
        <v>0.27868781915198809</v>
      </c>
      <c r="I3475" s="10">
        <v>43.445</v>
      </c>
      <c r="J3475" s="24">
        <v>0.19671364551536014</v>
      </c>
      <c r="K3475" s="10">
        <v>63.34</v>
      </c>
      <c r="L3475" s="61">
        <v>0.14526982292682339</v>
      </c>
      <c r="Q3475" s="48"/>
      <c r="R3475" s="48"/>
      <c r="S3475" s="48"/>
      <c r="T3475" s="48"/>
      <c r="U3475" s="48"/>
      <c r="V3475" s="48"/>
    </row>
    <row r="3476" spans="1:22" x14ac:dyDescent="0.25">
      <c r="A3476" s="8"/>
      <c r="B3476" s="60" t="s">
        <v>3471</v>
      </c>
      <c r="C3476" s="45">
        <v>59.92</v>
      </c>
      <c r="D3476" s="24">
        <v>0.38850841977147632</v>
      </c>
      <c r="E3476" s="10">
        <v>47.442999999999998</v>
      </c>
      <c r="F3476" s="24">
        <v>0.22566260124168794</v>
      </c>
      <c r="G3476" s="10">
        <v>45.871000000000002</v>
      </c>
      <c r="H3476" s="24">
        <v>0.23258649377474325</v>
      </c>
      <c r="I3476" s="10">
        <v>42.987000000000002</v>
      </c>
      <c r="J3476" s="24">
        <v>0.17029291420406573</v>
      </c>
      <c r="K3476" s="10">
        <v>61.671999999999997</v>
      </c>
      <c r="L3476" s="61">
        <v>0.12314470405546929</v>
      </c>
      <c r="Q3476" s="48"/>
      <c r="R3476" s="48"/>
      <c r="S3476" s="48"/>
      <c r="T3476" s="48"/>
      <c r="U3476" s="48"/>
      <c r="V3476" s="48"/>
    </row>
    <row r="3477" spans="1:22" x14ac:dyDescent="0.25">
      <c r="A3477" s="8"/>
      <c r="B3477" s="60" t="s">
        <v>3472</v>
      </c>
      <c r="C3477" s="45">
        <v>59.329000000000001</v>
      </c>
      <c r="D3477" s="24">
        <v>0.31891587494777379</v>
      </c>
      <c r="E3477" s="10">
        <v>47.698999999999998</v>
      </c>
      <c r="F3477" s="24">
        <v>0.19365919763007783</v>
      </c>
      <c r="G3477" s="10">
        <v>46.921999999999997</v>
      </c>
      <c r="H3477" s="24">
        <v>0.17027655057662516</v>
      </c>
      <c r="I3477" s="10">
        <v>44.442</v>
      </c>
      <c r="J3477" s="24">
        <v>0.13683185036045983</v>
      </c>
      <c r="K3477" s="10">
        <v>60.603000000000002</v>
      </c>
      <c r="L3477" s="61">
        <v>9.1365425589541735E-2</v>
      </c>
      <c r="Q3477" s="48"/>
      <c r="R3477" s="48"/>
      <c r="S3477" s="48"/>
      <c r="T3477" s="48"/>
      <c r="U3477" s="48"/>
      <c r="V3477" s="48"/>
    </row>
    <row r="3478" spans="1:22" x14ac:dyDescent="0.25">
      <c r="A3478" s="8"/>
      <c r="B3478" s="60" t="s">
        <v>3473</v>
      </c>
      <c r="C3478" s="45">
        <v>58.402999999999999</v>
      </c>
      <c r="D3478" s="24">
        <v>0.23526312921215645</v>
      </c>
      <c r="E3478" s="10">
        <v>48.392000000000003</v>
      </c>
      <c r="F3478" s="24">
        <v>0.15319403737669787</v>
      </c>
      <c r="G3478" s="10">
        <v>48.570999999999998</v>
      </c>
      <c r="H3478" s="24">
        <v>0.10438062998450857</v>
      </c>
      <c r="I3478" s="10">
        <v>45.475999999999999</v>
      </c>
      <c r="J3478" s="24">
        <v>0.1066311619146587</v>
      </c>
      <c r="K3478" s="10">
        <v>60.093000000000004</v>
      </c>
      <c r="L3478" s="61">
        <v>6.128344949622621E-2</v>
      </c>
      <c r="Q3478" s="48"/>
      <c r="R3478" s="48"/>
      <c r="S3478" s="48"/>
      <c r="T3478" s="48"/>
      <c r="U3478" s="48"/>
      <c r="V3478" s="48"/>
    </row>
    <row r="3479" spans="1:22" x14ac:dyDescent="0.25">
      <c r="A3479" s="8"/>
      <c r="B3479" s="60" t="s">
        <v>3474</v>
      </c>
      <c r="C3479" s="45">
        <v>56.96</v>
      </c>
      <c r="D3479" s="24">
        <v>0.15066577049537686</v>
      </c>
      <c r="E3479" s="10">
        <v>47.009</v>
      </c>
      <c r="F3479" s="24">
        <v>0.11803914153351612</v>
      </c>
      <c r="G3479" s="10">
        <v>49.161999999999999</v>
      </c>
      <c r="H3479" s="24">
        <v>5.206839176085834E-2</v>
      </c>
      <c r="I3479" s="10">
        <v>45.848999999999997</v>
      </c>
      <c r="J3479" s="24">
        <v>7.589790218873807E-2</v>
      </c>
      <c r="K3479" s="10">
        <v>59.241999999999997</v>
      </c>
      <c r="L3479" s="61">
        <v>3.3536768865937185E-2</v>
      </c>
      <c r="Q3479" s="48"/>
      <c r="R3479" s="48"/>
      <c r="S3479" s="48"/>
      <c r="T3479" s="48"/>
      <c r="U3479" s="48"/>
      <c r="V3479" s="48"/>
    </row>
    <row r="3480" spans="1:22" x14ac:dyDescent="0.25">
      <c r="A3480" s="8"/>
      <c r="B3480" s="60" t="s">
        <v>3475</v>
      </c>
      <c r="C3480" s="45">
        <v>54.267000000000003</v>
      </c>
      <c r="D3480" s="24">
        <v>9.3444022598049015E-2</v>
      </c>
      <c r="E3480" s="10">
        <v>44.238</v>
      </c>
      <c r="F3480" s="24">
        <v>9.3032050675995084E-2</v>
      </c>
      <c r="G3480" s="10">
        <v>48.887999999999998</v>
      </c>
      <c r="H3480" s="24">
        <v>2.5144873486717539E-2</v>
      </c>
      <c r="I3480" s="10">
        <v>44.488</v>
      </c>
      <c r="J3480" s="24">
        <v>5.1451581476911083E-2</v>
      </c>
      <c r="K3480" s="10">
        <v>57.338999999999999</v>
      </c>
      <c r="L3480" s="61">
        <v>1.3421930109662587E-2</v>
      </c>
      <c r="Q3480" s="48"/>
      <c r="R3480" s="48"/>
      <c r="S3480" s="48"/>
      <c r="T3480" s="48"/>
      <c r="U3480" s="48"/>
      <c r="V3480" s="48"/>
    </row>
    <row r="3481" spans="1:22" x14ac:dyDescent="0.25">
      <c r="A3481" s="8"/>
      <c r="B3481" s="60" t="s">
        <v>3476</v>
      </c>
      <c r="C3481" s="45">
        <v>52.281999999999996</v>
      </c>
      <c r="D3481" s="24">
        <v>8.7195044414975748E-2</v>
      </c>
      <c r="E3481" s="10">
        <v>43.332000000000001</v>
      </c>
      <c r="F3481" s="24">
        <v>8.3435756830859409E-2</v>
      </c>
      <c r="G3481" s="10">
        <v>49.401000000000003</v>
      </c>
      <c r="H3481" s="24">
        <v>2.5646910321877332E-2</v>
      </c>
      <c r="I3481" s="10">
        <v>44.332999999999998</v>
      </c>
      <c r="J3481" s="24">
        <v>4.7801519776579857E-2</v>
      </c>
      <c r="K3481" s="10">
        <v>55.65</v>
      </c>
      <c r="L3481" s="61">
        <v>7.9087068000433351E-3</v>
      </c>
      <c r="Q3481" s="48"/>
      <c r="R3481" s="48"/>
      <c r="S3481" s="48"/>
      <c r="T3481" s="48"/>
      <c r="U3481" s="48"/>
      <c r="V3481" s="48"/>
    </row>
    <row r="3482" spans="1:22" x14ac:dyDescent="0.25">
      <c r="A3482" s="8"/>
      <c r="B3482" s="60" t="s">
        <v>3477</v>
      </c>
      <c r="C3482" s="45">
        <v>50.54</v>
      </c>
      <c r="D3482" s="24">
        <v>9.7821940453050912E-2</v>
      </c>
      <c r="E3482" s="10">
        <v>42.75</v>
      </c>
      <c r="F3482" s="24">
        <v>8.9061170464214801E-2</v>
      </c>
      <c r="G3482" s="10">
        <v>49.954999999999998</v>
      </c>
      <c r="H3482" s="24">
        <v>3.8384302025360029E-2</v>
      </c>
      <c r="I3482" s="10">
        <v>44.198</v>
      </c>
      <c r="J3482" s="24">
        <v>5.0113658504903555E-2</v>
      </c>
      <c r="K3482" s="10">
        <v>53.018000000000001</v>
      </c>
      <c r="L3482" s="61">
        <v>1.0015287758958987E-2</v>
      </c>
      <c r="Q3482" s="48"/>
      <c r="R3482" s="48"/>
      <c r="S3482" s="48"/>
      <c r="T3482" s="48"/>
      <c r="U3482" s="48"/>
      <c r="V3482" s="48"/>
    </row>
    <row r="3483" spans="1:22" x14ac:dyDescent="0.25">
      <c r="A3483" s="8"/>
      <c r="B3483" s="60" t="s">
        <v>3478</v>
      </c>
      <c r="C3483" s="45">
        <v>46.055999999999997</v>
      </c>
      <c r="D3483" s="24">
        <v>9.596904575923268E-2</v>
      </c>
      <c r="E3483" s="10">
        <v>40.524000000000001</v>
      </c>
      <c r="F3483" s="24">
        <v>8.9187230153477667E-2</v>
      </c>
      <c r="G3483" s="10">
        <v>46.353000000000002</v>
      </c>
      <c r="H3483" s="24">
        <v>5.0461873888347004E-2</v>
      </c>
      <c r="I3483" s="10">
        <v>40.725999999999999</v>
      </c>
      <c r="J3483" s="24">
        <v>5.3464960706631162E-2</v>
      </c>
      <c r="K3483" s="10">
        <v>48.277000000000001</v>
      </c>
      <c r="L3483" s="61">
        <v>1.1303311545267416E-2</v>
      </c>
      <c r="Q3483" s="48"/>
      <c r="R3483" s="48"/>
      <c r="S3483" s="48"/>
      <c r="T3483" s="48"/>
      <c r="U3483" s="48"/>
      <c r="V3483" s="48"/>
    </row>
    <row r="3484" spans="1:22" x14ac:dyDescent="0.25">
      <c r="A3484" s="8"/>
      <c r="B3484" s="60" t="s">
        <v>3479</v>
      </c>
      <c r="C3484" s="45">
        <v>43.252000000000002</v>
      </c>
      <c r="D3484" s="24">
        <v>0.10535685092005595</v>
      </c>
      <c r="E3484" s="10">
        <v>37.289000000000001</v>
      </c>
      <c r="F3484" s="24">
        <v>9.5726576533988847E-2</v>
      </c>
      <c r="G3484" s="10">
        <v>43.633000000000003</v>
      </c>
      <c r="H3484" s="24">
        <v>5.4943006667144599E-2</v>
      </c>
      <c r="I3484" s="10">
        <v>37.915999999999997</v>
      </c>
      <c r="J3484" s="24">
        <v>5.2521526812732963E-2</v>
      </c>
      <c r="K3484" s="10">
        <v>44.52</v>
      </c>
      <c r="L3484" s="61">
        <v>1.1504904025512967E-2</v>
      </c>
      <c r="Q3484" s="48"/>
      <c r="R3484" s="48"/>
      <c r="S3484" s="48"/>
      <c r="T3484" s="48"/>
      <c r="U3484" s="48"/>
      <c r="V3484" s="48"/>
    </row>
    <row r="3485" spans="1:22" x14ac:dyDescent="0.25">
      <c r="A3485" s="8"/>
      <c r="B3485" s="60" t="s">
        <v>3480</v>
      </c>
      <c r="C3485" s="45">
        <v>40.844999999999999</v>
      </c>
      <c r="D3485" s="24">
        <v>9.7600406895424249E-2</v>
      </c>
      <c r="E3485" s="10">
        <v>35.021999999999998</v>
      </c>
      <c r="F3485" s="24">
        <v>9.974472912924269E-2</v>
      </c>
      <c r="G3485" s="10">
        <v>42.179000000000002</v>
      </c>
      <c r="H3485" s="24">
        <v>5.6190407914545847E-2</v>
      </c>
      <c r="I3485" s="10">
        <v>36.360999999999997</v>
      </c>
      <c r="J3485" s="24">
        <v>5.2768289673623646E-2</v>
      </c>
      <c r="K3485" s="10">
        <v>42.529000000000003</v>
      </c>
      <c r="L3485" s="61">
        <v>1.1252181238341657E-2</v>
      </c>
      <c r="Q3485" s="48"/>
      <c r="R3485" s="48"/>
      <c r="S3485" s="48"/>
      <c r="T3485" s="48"/>
      <c r="U3485" s="48"/>
      <c r="V3485" s="48"/>
    </row>
    <row r="3486" spans="1:22" x14ac:dyDescent="0.25">
      <c r="A3486" s="8"/>
      <c r="B3486" s="60" t="s">
        <v>3481</v>
      </c>
      <c r="C3486" s="45">
        <v>39.404000000000003</v>
      </c>
      <c r="D3486" s="24">
        <v>8.4812264990645037E-2</v>
      </c>
      <c r="E3486" s="10">
        <v>33.679000000000002</v>
      </c>
      <c r="F3486" s="24">
        <v>0.10674104188333176</v>
      </c>
      <c r="G3486" s="10">
        <v>41.305</v>
      </c>
      <c r="H3486" s="24">
        <v>5.692164312853968E-2</v>
      </c>
      <c r="I3486" s="10">
        <v>35.220999999999997</v>
      </c>
      <c r="J3486" s="24">
        <v>5.5183968206553503E-2</v>
      </c>
      <c r="K3486" s="10">
        <v>41.191000000000003</v>
      </c>
      <c r="L3486" s="61">
        <v>1.0758770082435766E-2</v>
      </c>
      <c r="Q3486" s="48"/>
      <c r="R3486" s="48"/>
      <c r="S3486" s="48"/>
      <c r="T3486" s="48"/>
      <c r="U3486" s="48"/>
      <c r="V3486" s="48"/>
    </row>
    <row r="3487" spans="1:22" x14ac:dyDescent="0.25">
      <c r="A3487" s="8"/>
      <c r="B3487" s="60" t="s">
        <v>3482</v>
      </c>
      <c r="C3487" s="45">
        <v>39.113</v>
      </c>
      <c r="D3487" s="24">
        <v>7.8109389475213897E-2</v>
      </c>
      <c r="E3487" s="10">
        <v>33.777999999999999</v>
      </c>
      <c r="F3487" s="24">
        <v>0.11591188427720525</v>
      </c>
      <c r="G3487" s="10">
        <v>41.515000000000001</v>
      </c>
      <c r="H3487" s="24">
        <v>5.3408846512294786E-2</v>
      </c>
      <c r="I3487" s="10">
        <v>35.741999999999997</v>
      </c>
      <c r="J3487" s="24">
        <v>5.6820395599828565E-2</v>
      </c>
      <c r="K3487" s="10">
        <v>40.609000000000002</v>
      </c>
      <c r="L3487" s="61">
        <v>9.6155003309465071E-3</v>
      </c>
      <c r="Q3487" s="48"/>
      <c r="R3487" s="48"/>
      <c r="S3487" s="48"/>
      <c r="T3487" s="48"/>
      <c r="U3487" s="48"/>
      <c r="V3487" s="48"/>
    </row>
    <row r="3488" spans="1:22" x14ac:dyDescent="0.25">
      <c r="A3488" s="8"/>
      <c r="B3488" s="60" t="s">
        <v>3483</v>
      </c>
      <c r="C3488" s="45">
        <v>39.429000000000002</v>
      </c>
      <c r="D3488" s="24">
        <v>7.4857859076129407E-2</v>
      </c>
      <c r="E3488" s="10">
        <v>33.914999999999999</v>
      </c>
      <c r="F3488" s="24">
        <v>0.12634332356370742</v>
      </c>
      <c r="G3488" s="10">
        <v>42.942</v>
      </c>
      <c r="H3488" s="24">
        <v>5.4398164742992326E-2</v>
      </c>
      <c r="I3488" s="10">
        <v>37.351999999999997</v>
      </c>
      <c r="J3488" s="24">
        <v>5.5911269270231309E-2</v>
      </c>
      <c r="K3488" s="10">
        <v>41.122</v>
      </c>
      <c r="L3488" s="61">
        <v>8.3398519766532276E-3</v>
      </c>
      <c r="Q3488" s="48"/>
      <c r="R3488" s="48"/>
      <c r="S3488" s="48"/>
      <c r="T3488" s="48"/>
      <c r="U3488" s="48"/>
      <c r="V3488" s="48"/>
    </row>
    <row r="3489" spans="1:22" x14ac:dyDescent="0.25">
      <c r="A3489" s="8"/>
      <c r="B3489" s="60" t="s">
        <v>3484</v>
      </c>
      <c r="C3489" s="45">
        <v>38.975999999999999</v>
      </c>
      <c r="D3489" s="24">
        <v>6.9081397249822887E-2</v>
      </c>
      <c r="E3489" s="10">
        <v>33.718000000000004</v>
      </c>
      <c r="F3489" s="24">
        <v>0.1288802748101226</v>
      </c>
      <c r="G3489" s="10">
        <v>46.436999999999998</v>
      </c>
      <c r="H3489" s="24">
        <v>5.990393576600473E-2</v>
      </c>
      <c r="I3489" s="10">
        <v>41.341999999999999</v>
      </c>
      <c r="J3489" s="24">
        <v>5.428782939595049E-2</v>
      </c>
      <c r="K3489" s="10">
        <v>41.22</v>
      </c>
      <c r="L3489" s="61">
        <v>1.1071664961790722E-2</v>
      </c>
      <c r="Q3489" s="48"/>
      <c r="R3489" s="48"/>
      <c r="S3489" s="48"/>
      <c r="T3489" s="48"/>
      <c r="U3489" s="48"/>
      <c r="V3489" s="48"/>
    </row>
    <row r="3490" spans="1:22" x14ac:dyDescent="0.25">
      <c r="A3490" s="8"/>
      <c r="B3490" s="60" t="s">
        <v>3485</v>
      </c>
      <c r="C3490" s="45">
        <v>41.073999999999998</v>
      </c>
      <c r="D3490" s="24">
        <v>7.7219305734682386E-2</v>
      </c>
      <c r="E3490" s="10">
        <v>33.283999999999999</v>
      </c>
      <c r="F3490" s="24">
        <v>0.14284138539598501</v>
      </c>
      <c r="G3490" s="10">
        <v>55.575000000000003</v>
      </c>
      <c r="H3490" s="24">
        <v>7.3567997705928742E-2</v>
      </c>
      <c r="I3490" s="10">
        <v>50.018000000000001</v>
      </c>
      <c r="J3490" s="24">
        <v>6.2158265906463887E-2</v>
      </c>
      <c r="K3490" s="10">
        <v>43.430999999999997</v>
      </c>
      <c r="L3490" s="61">
        <v>2.4273421986882485E-2</v>
      </c>
      <c r="Q3490" s="48"/>
      <c r="R3490" s="48"/>
      <c r="S3490" s="48"/>
      <c r="T3490" s="48"/>
      <c r="U3490" s="48"/>
      <c r="V3490" s="48"/>
    </row>
    <row r="3491" spans="1:22" x14ac:dyDescent="0.25">
      <c r="A3491" s="8"/>
      <c r="B3491" s="60" t="s">
        <v>3486</v>
      </c>
      <c r="C3491" s="45">
        <v>45.347999999999999</v>
      </c>
      <c r="D3491" s="24">
        <v>0.10844489655047138</v>
      </c>
      <c r="E3491" s="10">
        <v>35.003</v>
      </c>
      <c r="F3491" s="24">
        <v>0.16126185748952129</v>
      </c>
      <c r="G3491" s="10">
        <v>62.697000000000003</v>
      </c>
      <c r="H3491" s="24">
        <v>9.4673453294142951E-2</v>
      </c>
      <c r="I3491" s="10">
        <v>56.701999999999998</v>
      </c>
      <c r="J3491" s="24">
        <v>8.6081275893865994E-2</v>
      </c>
      <c r="K3491" s="10">
        <v>46.469000000000001</v>
      </c>
      <c r="L3491" s="61">
        <v>5.3601299717191166E-2</v>
      </c>
      <c r="Q3491" s="48"/>
      <c r="R3491" s="48"/>
      <c r="S3491" s="48"/>
      <c r="T3491" s="48"/>
      <c r="U3491" s="48"/>
      <c r="V3491" s="48"/>
    </row>
    <row r="3492" spans="1:22" x14ac:dyDescent="0.25">
      <c r="A3492" s="8"/>
      <c r="B3492" s="60" t="s">
        <v>3487</v>
      </c>
      <c r="C3492" s="45">
        <v>50.220999999999997</v>
      </c>
      <c r="D3492" s="24">
        <v>0.18021470999618536</v>
      </c>
      <c r="E3492" s="10">
        <v>38.74</v>
      </c>
      <c r="F3492" s="24">
        <v>0.18494532160978222</v>
      </c>
      <c r="G3492" s="10">
        <v>66.245999999999995</v>
      </c>
      <c r="H3492" s="24">
        <v>0.13338590579969889</v>
      </c>
      <c r="I3492" s="10">
        <v>60.048999999999999</v>
      </c>
      <c r="J3492" s="24">
        <v>0.13144667974076912</v>
      </c>
      <c r="K3492" s="10">
        <v>49.259</v>
      </c>
      <c r="L3492" s="61">
        <v>0.10075215115229556</v>
      </c>
      <c r="Q3492" s="48"/>
      <c r="R3492" s="48"/>
      <c r="S3492" s="48"/>
      <c r="T3492" s="48"/>
      <c r="U3492" s="48"/>
      <c r="V3492" s="48"/>
    </row>
    <row r="3493" spans="1:22" x14ac:dyDescent="0.25">
      <c r="A3493" s="8"/>
      <c r="B3493" s="60" t="s">
        <v>3488</v>
      </c>
      <c r="C3493" s="45">
        <v>53.868000000000002</v>
      </c>
      <c r="D3493" s="24">
        <v>0.27472707126119417</v>
      </c>
      <c r="E3493" s="10">
        <v>42.661999999999999</v>
      </c>
      <c r="F3493" s="24">
        <v>0.21239481894677129</v>
      </c>
      <c r="G3493" s="10">
        <v>67.491</v>
      </c>
      <c r="H3493" s="24">
        <v>0.19057996989031473</v>
      </c>
      <c r="I3493" s="10">
        <v>61.542999999999999</v>
      </c>
      <c r="J3493" s="24">
        <v>0.18626699741548372</v>
      </c>
      <c r="K3493" s="10">
        <v>51.484999999999999</v>
      </c>
      <c r="L3493" s="61">
        <v>0.1582285336061135</v>
      </c>
      <c r="Q3493" s="48"/>
      <c r="R3493" s="48"/>
      <c r="S3493" s="48"/>
      <c r="T3493" s="48"/>
      <c r="U3493" s="48"/>
      <c r="V3493" s="48"/>
    </row>
    <row r="3494" spans="1:22" x14ac:dyDescent="0.25">
      <c r="A3494" s="8"/>
      <c r="B3494" s="60" t="s">
        <v>3489</v>
      </c>
      <c r="C3494" s="45">
        <v>55.789000000000001</v>
      </c>
      <c r="D3494" s="24">
        <v>0.35592450636682349</v>
      </c>
      <c r="E3494" s="10">
        <v>45.865000000000002</v>
      </c>
      <c r="F3494" s="24">
        <v>0.24546972991711574</v>
      </c>
      <c r="G3494" s="10">
        <v>69.507000000000005</v>
      </c>
      <c r="H3494" s="24">
        <v>0.24993906373216718</v>
      </c>
      <c r="I3494" s="10">
        <v>63.325000000000003</v>
      </c>
      <c r="J3494" s="24">
        <v>0.23013883657804848</v>
      </c>
      <c r="K3494" s="10">
        <v>53.756999999999998</v>
      </c>
      <c r="L3494" s="61">
        <v>0.20535531620434441</v>
      </c>
      <c r="Q3494" s="48"/>
      <c r="R3494" s="48"/>
      <c r="S3494" s="48"/>
      <c r="T3494" s="48"/>
      <c r="U3494" s="48"/>
      <c r="V3494" s="48"/>
    </row>
    <row r="3495" spans="1:22" x14ac:dyDescent="0.25">
      <c r="A3495" s="8"/>
      <c r="B3495" s="60" t="s">
        <v>3490</v>
      </c>
      <c r="C3495" s="45">
        <v>56.317</v>
      </c>
      <c r="D3495" s="24">
        <v>0.40912971608145177</v>
      </c>
      <c r="E3495" s="10">
        <v>49.411999999999999</v>
      </c>
      <c r="F3495" s="24">
        <v>0.26393747439412563</v>
      </c>
      <c r="G3495" s="10">
        <v>71.116</v>
      </c>
      <c r="H3495" s="24">
        <v>0.30158434296365333</v>
      </c>
      <c r="I3495" s="10">
        <v>64.820999999999998</v>
      </c>
      <c r="J3495" s="24">
        <v>0.24419133212982325</v>
      </c>
      <c r="K3495" s="10">
        <v>55.55</v>
      </c>
      <c r="L3495" s="61">
        <v>0.22853360611348456</v>
      </c>
      <c r="Q3495" s="48"/>
      <c r="R3495" s="48"/>
      <c r="S3495" s="48"/>
      <c r="T3495" s="48"/>
      <c r="U3495" s="48"/>
      <c r="V3495" s="48"/>
    </row>
    <row r="3496" spans="1:22" x14ac:dyDescent="0.25">
      <c r="A3496" s="8"/>
      <c r="B3496" s="60" t="s">
        <v>3491</v>
      </c>
      <c r="C3496" s="45">
        <v>55.128999999999998</v>
      </c>
      <c r="D3496" s="24">
        <v>0.43866596428766053</v>
      </c>
      <c r="E3496" s="10">
        <v>49.648000000000003</v>
      </c>
      <c r="F3496" s="24">
        <v>0.26975197756137531</v>
      </c>
      <c r="G3496" s="10">
        <v>70.510999999999996</v>
      </c>
      <c r="H3496" s="24">
        <v>0.32228833608143953</v>
      </c>
      <c r="I3496" s="10">
        <v>64.174999999999997</v>
      </c>
      <c r="J3496" s="24">
        <v>0.2450485083834435</v>
      </c>
      <c r="K3496" s="10">
        <v>55.314999999999998</v>
      </c>
      <c r="L3496" s="61">
        <v>0.23735483482760697</v>
      </c>
      <c r="Q3496" s="48"/>
      <c r="R3496" s="48"/>
      <c r="S3496" s="48"/>
      <c r="T3496" s="48"/>
      <c r="U3496" s="48"/>
      <c r="V3496" s="48"/>
    </row>
    <row r="3497" spans="1:22" x14ac:dyDescent="0.25">
      <c r="A3497" s="8"/>
      <c r="B3497" s="60" t="s">
        <v>3492</v>
      </c>
      <c r="C3497" s="45">
        <v>53.390999999999998</v>
      </c>
      <c r="D3497" s="24">
        <v>0.44228079417267624</v>
      </c>
      <c r="E3497" s="10">
        <v>48.06</v>
      </c>
      <c r="F3497" s="24">
        <v>0.26979924994484888</v>
      </c>
      <c r="G3497" s="10">
        <v>70.081000000000003</v>
      </c>
      <c r="H3497" s="24">
        <v>0.31946376084307121</v>
      </c>
      <c r="I3497" s="10">
        <v>63.033000000000001</v>
      </c>
      <c r="J3497" s="24">
        <v>0.24369780640804187</v>
      </c>
      <c r="K3497" s="10">
        <v>53.718000000000004</v>
      </c>
      <c r="L3497" s="61">
        <v>0.23474336602683676</v>
      </c>
      <c r="Q3497" s="48"/>
      <c r="R3497" s="48"/>
      <c r="S3497" s="48"/>
      <c r="T3497" s="48"/>
      <c r="U3497" s="48"/>
      <c r="V3497" s="48"/>
    </row>
    <row r="3498" spans="1:22" x14ac:dyDescent="0.25">
      <c r="A3498" s="8"/>
      <c r="B3498" s="60" t="s">
        <v>3493</v>
      </c>
      <c r="C3498" s="45">
        <v>51.423000000000002</v>
      </c>
      <c r="D3498" s="24">
        <v>0.42669524622622657</v>
      </c>
      <c r="E3498" s="10">
        <v>46.826999999999998</v>
      </c>
      <c r="F3498" s="24">
        <v>0.26330717594781128</v>
      </c>
      <c r="G3498" s="10">
        <v>68.844999999999999</v>
      </c>
      <c r="H3498" s="24">
        <v>0.30713312782278301</v>
      </c>
      <c r="I3498" s="10">
        <v>62.140999999999998</v>
      </c>
      <c r="J3498" s="24">
        <v>0.23799628556956764</v>
      </c>
      <c r="K3498" s="10">
        <v>51.963000000000001</v>
      </c>
      <c r="L3498" s="61">
        <v>0.22754678380167279</v>
      </c>
      <c r="Q3498" s="48"/>
      <c r="R3498" s="48"/>
      <c r="S3498" s="48"/>
      <c r="T3498" s="48"/>
      <c r="U3498" s="48"/>
      <c r="V3498" s="48"/>
    </row>
    <row r="3499" spans="1:22" x14ac:dyDescent="0.25">
      <c r="A3499" s="8"/>
      <c r="B3499" s="60" t="s">
        <v>3494</v>
      </c>
      <c r="C3499" s="45">
        <v>49.914000000000001</v>
      </c>
      <c r="D3499" s="24">
        <v>0.38954787378975858</v>
      </c>
      <c r="E3499" s="10">
        <v>45.557000000000002</v>
      </c>
      <c r="F3499" s="24">
        <v>0.2456745769121679</v>
      </c>
      <c r="G3499" s="10">
        <v>67.668999999999997</v>
      </c>
      <c r="H3499" s="24">
        <v>0.28599899634382392</v>
      </c>
      <c r="I3499" s="10">
        <v>60.908999999999999</v>
      </c>
      <c r="J3499" s="24">
        <v>0.22508669168928661</v>
      </c>
      <c r="K3499" s="10">
        <v>50.774999999999999</v>
      </c>
      <c r="L3499" s="61">
        <v>0.2096516035862567</v>
      </c>
      <c r="Q3499" s="48"/>
      <c r="R3499" s="48"/>
      <c r="S3499" s="48"/>
      <c r="T3499" s="48"/>
      <c r="U3499" s="48"/>
      <c r="V3499" s="48"/>
    </row>
    <row r="3500" spans="1:22" x14ac:dyDescent="0.25">
      <c r="A3500" s="8"/>
      <c r="B3500" s="60" t="s">
        <v>3495</v>
      </c>
      <c r="C3500" s="45">
        <v>48.865000000000002</v>
      </c>
      <c r="D3500" s="24">
        <v>0.33267333926722492</v>
      </c>
      <c r="E3500" s="10">
        <v>45.421999999999997</v>
      </c>
      <c r="F3500" s="24">
        <v>0.22085657558854119</v>
      </c>
      <c r="G3500" s="10">
        <v>66.376000000000005</v>
      </c>
      <c r="H3500" s="24">
        <v>0.25710803641838126</v>
      </c>
      <c r="I3500" s="10">
        <v>59.625</v>
      </c>
      <c r="J3500" s="24">
        <v>0.20999519461797214</v>
      </c>
      <c r="K3500" s="10">
        <v>50.018999999999998</v>
      </c>
      <c r="L3500" s="61">
        <v>0.17910824959383836</v>
      </c>
      <c r="Q3500" s="48"/>
      <c r="R3500" s="48"/>
      <c r="S3500" s="48"/>
      <c r="T3500" s="48"/>
      <c r="U3500" s="48"/>
      <c r="V3500" s="48"/>
    </row>
    <row r="3501" spans="1:22" x14ac:dyDescent="0.25">
      <c r="A3501" s="8"/>
      <c r="B3501" s="60" t="s">
        <v>3496</v>
      </c>
      <c r="C3501" s="45">
        <v>49.210999999999999</v>
      </c>
      <c r="D3501" s="24">
        <v>0.2611760004359594</v>
      </c>
      <c r="E3501" s="10">
        <v>46.366</v>
      </c>
      <c r="F3501" s="24">
        <v>0.19674766001701804</v>
      </c>
      <c r="G3501" s="10">
        <v>65.933000000000007</v>
      </c>
      <c r="H3501" s="24">
        <v>0.22120582120582122</v>
      </c>
      <c r="I3501" s="10">
        <v>59.128999999999998</v>
      </c>
      <c r="J3501" s="24">
        <v>0.18711118615010974</v>
      </c>
      <c r="K3501" s="10">
        <v>50.674999999999997</v>
      </c>
      <c r="L3501" s="61">
        <v>0.13462903905168783</v>
      </c>
      <c r="Q3501" s="48"/>
      <c r="R3501" s="48"/>
      <c r="S3501" s="48"/>
      <c r="T3501" s="48"/>
      <c r="U3501" s="48"/>
      <c r="V3501" s="48"/>
    </row>
    <row r="3502" spans="1:22" x14ac:dyDescent="0.25">
      <c r="A3502" s="8"/>
      <c r="B3502" s="60" t="s">
        <v>3497</v>
      </c>
      <c r="C3502" s="45">
        <v>49.109000000000002</v>
      </c>
      <c r="D3502" s="24">
        <v>0.17672703493124559</v>
      </c>
      <c r="E3502" s="10">
        <v>47.661000000000001</v>
      </c>
      <c r="F3502" s="24">
        <v>0.16877816646181967</v>
      </c>
      <c r="G3502" s="10">
        <v>65.378</v>
      </c>
      <c r="H3502" s="24">
        <v>0.18395583912825292</v>
      </c>
      <c r="I3502" s="10">
        <v>58.92</v>
      </c>
      <c r="J3502" s="24">
        <v>0.16134394846552463</v>
      </c>
      <c r="K3502" s="10">
        <v>51.243000000000002</v>
      </c>
      <c r="L3502" s="61">
        <v>8.4361273241470608E-2</v>
      </c>
      <c r="Q3502" s="48"/>
      <c r="R3502" s="48"/>
      <c r="S3502" s="48"/>
      <c r="T3502" s="48"/>
      <c r="U3502" s="48"/>
      <c r="V3502" s="48"/>
    </row>
    <row r="3503" spans="1:22" x14ac:dyDescent="0.25">
      <c r="A3503" s="8"/>
      <c r="B3503" s="60" t="s">
        <v>3498</v>
      </c>
      <c r="C3503" s="45">
        <v>47.826000000000001</v>
      </c>
      <c r="D3503" s="24">
        <v>0.10483006666545566</v>
      </c>
      <c r="E3503" s="10">
        <v>47.338000000000001</v>
      </c>
      <c r="F3503" s="24">
        <v>0.14586681793829379</v>
      </c>
      <c r="G3503" s="10">
        <v>64.463999999999999</v>
      </c>
      <c r="H3503" s="24">
        <v>0.14349415728726073</v>
      </c>
      <c r="I3503" s="10">
        <v>58.427999999999997</v>
      </c>
      <c r="J3503" s="24">
        <v>0.12834266270114419</v>
      </c>
      <c r="K3503" s="10">
        <v>51.078000000000003</v>
      </c>
      <c r="L3503" s="61">
        <v>4.2818460797881944E-2</v>
      </c>
      <c r="Q3503" s="48"/>
      <c r="R3503" s="48"/>
      <c r="S3503" s="48"/>
      <c r="T3503" s="48"/>
      <c r="U3503" s="48"/>
      <c r="V3503" s="48"/>
    </row>
    <row r="3504" spans="1:22" x14ac:dyDescent="0.25">
      <c r="A3504" s="8"/>
      <c r="B3504" s="60" t="s">
        <v>3499</v>
      </c>
      <c r="C3504" s="45">
        <v>45.411000000000001</v>
      </c>
      <c r="D3504" s="24">
        <v>5.6892699496830214E-2</v>
      </c>
      <c r="E3504" s="10">
        <v>46.381</v>
      </c>
      <c r="F3504" s="24">
        <v>0.1328826699442186</v>
      </c>
      <c r="G3504" s="10">
        <v>61.893999999999998</v>
      </c>
      <c r="H3504" s="24">
        <v>0.11506201161373575</v>
      </c>
      <c r="I3504" s="10">
        <v>56.14</v>
      </c>
      <c r="J3504" s="24">
        <v>9.657519124121719E-2</v>
      </c>
      <c r="K3504" s="10">
        <v>49.63</v>
      </c>
      <c r="L3504" s="61">
        <v>2.0109513207774234E-2</v>
      </c>
      <c r="Q3504" s="48"/>
      <c r="R3504" s="48"/>
      <c r="S3504" s="48"/>
      <c r="T3504" s="48"/>
      <c r="U3504" s="48"/>
      <c r="V3504" s="48"/>
    </row>
    <row r="3505" spans="1:22" x14ac:dyDescent="0.25">
      <c r="A3505" s="8"/>
      <c r="B3505" s="60" t="s">
        <v>3500</v>
      </c>
      <c r="C3505" s="45">
        <v>44.664000000000001</v>
      </c>
      <c r="D3505" s="24">
        <v>4.8645801166191348E-2</v>
      </c>
      <c r="E3505" s="10">
        <v>46.575000000000003</v>
      </c>
      <c r="F3505" s="24">
        <v>0.12867542781507044</v>
      </c>
      <c r="G3505" s="10">
        <v>60.051000000000002</v>
      </c>
      <c r="H3505" s="24">
        <v>0.11202236719478099</v>
      </c>
      <c r="I3505" s="10">
        <v>54.393999999999998</v>
      </c>
      <c r="J3505" s="24">
        <v>8.5522812577113388E-2</v>
      </c>
      <c r="K3505" s="10">
        <v>49.231999999999999</v>
      </c>
      <c r="L3505" s="61">
        <v>1.6053914194596546E-2</v>
      </c>
      <c r="Q3505" s="48"/>
      <c r="R3505" s="48"/>
      <c r="S3505" s="48"/>
      <c r="T3505" s="48"/>
      <c r="U3505" s="48"/>
      <c r="V3505" s="48"/>
    </row>
    <row r="3506" spans="1:22" x14ac:dyDescent="0.25">
      <c r="A3506" s="8"/>
      <c r="B3506" s="60" t="s">
        <v>3501</v>
      </c>
      <c r="C3506" s="45">
        <v>44.017000000000003</v>
      </c>
      <c r="D3506" s="24">
        <v>5.3641169097745724E-2</v>
      </c>
      <c r="E3506" s="10">
        <v>46.796999999999997</v>
      </c>
      <c r="F3506" s="24">
        <v>0.11542340298131165</v>
      </c>
      <c r="G3506" s="10">
        <v>56.936999999999998</v>
      </c>
      <c r="H3506" s="24">
        <v>0.11311205104308553</v>
      </c>
      <c r="I3506" s="10">
        <v>51.587000000000003</v>
      </c>
      <c r="J3506" s="24">
        <v>8.6873514552515033E-2</v>
      </c>
      <c r="K3506" s="10">
        <v>48.35</v>
      </c>
      <c r="L3506" s="61">
        <v>2.1060232264275829E-2</v>
      </c>
      <c r="Q3506" s="48"/>
      <c r="R3506" s="48"/>
      <c r="S3506" s="48"/>
      <c r="T3506" s="48"/>
      <c r="U3506" s="48"/>
      <c r="V3506" s="48"/>
    </row>
    <row r="3507" spans="1:22" x14ac:dyDescent="0.25">
      <c r="A3507" s="8"/>
      <c r="B3507" s="60" t="s">
        <v>3502</v>
      </c>
      <c r="C3507" s="45">
        <v>40.814</v>
      </c>
      <c r="D3507" s="24">
        <v>5.3096219868848889E-2</v>
      </c>
      <c r="E3507" s="10">
        <v>43.204999999999998</v>
      </c>
      <c r="F3507" s="24">
        <v>0.1095931423529041</v>
      </c>
      <c r="G3507" s="10">
        <v>51.960999999999999</v>
      </c>
      <c r="H3507" s="24">
        <v>0.10916911606566779</v>
      </c>
      <c r="I3507" s="10">
        <v>46.514000000000003</v>
      </c>
      <c r="J3507" s="24">
        <v>8.9678818655272288E-2</v>
      </c>
      <c r="K3507" s="10">
        <v>44.332000000000001</v>
      </c>
      <c r="L3507" s="61">
        <v>2.5837896383657261E-2</v>
      </c>
      <c r="Q3507" s="48"/>
      <c r="R3507" s="48"/>
      <c r="S3507" s="48"/>
      <c r="T3507" s="48"/>
      <c r="U3507" s="48"/>
      <c r="V3507" s="48"/>
    </row>
    <row r="3508" spans="1:22" x14ac:dyDescent="0.25">
      <c r="A3508" s="8"/>
      <c r="B3508" s="60" t="s">
        <v>3503</v>
      </c>
      <c r="C3508" s="45">
        <v>38.082999999999998</v>
      </c>
      <c r="D3508" s="24">
        <v>5.496721222139471E-2</v>
      </c>
      <c r="E3508" s="10">
        <v>40.225000000000001</v>
      </c>
      <c r="F3508" s="24">
        <v>0.10447972781400623</v>
      </c>
      <c r="G3508" s="10">
        <v>48.423000000000002</v>
      </c>
      <c r="H3508" s="24">
        <v>0.10011179269621051</v>
      </c>
      <c r="I3508" s="10">
        <v>43.188000000000002</v>
      </c>
      <c r="J3508" s="24">
        <v>9.2096380536947603E-2</v>
      </c>
      <c r="K3508" s="10">
        <v>41.347000000000001</v>
      </c>
      <c r="L3508" s="61">
        <v>2.6853066085973123E-2</v>
      </c>
      <c r="Q3508" s="48"/>
      <c r="R3508" s="48"/>
      <c r="S3508" s="48"/>
      <c r="T3508" s="48"/>
      <c r="U3508" s="48"/>
      <c r="V3508" s="48"/>
    </row>
    <row r="3509" spans="1:22" x14ac:dyDescent="0.25">
      <c r="A3509" s="8"/>
      <c r="B3509" s="60" t="s">
        <v>3504</v>
      </c>
      <c r="C3509" s="45">
        <v>35.576999999999998</v>
      </c>
      <c r="D3509" s="24">
        <v>4.9063595575012262E-2</v>
      </c>
      <c r="E3509" s="10">
        <v>38.756</v>
      </c>
      <c r="F3509" s="24">
        <v>0.10140818448161799</v>
      </c>
      <c r="G3509" s="10">
        <v>46.457000000000001</v>
      </c>
      <c r="H3509" s="24">
        <v>9.2128647595023788E-2</v>
      </c>
      <c r="I3509" s="10">
        <v>40.859000000000002</v>
      </c>
      <c r="J3509" s="24">
        <v>9.6627200498520013E-2</v>
      </c>
      <c r="K3509" s="10">
        <v>39.912999999999997</v>
      </c>
      <c r="L3509" s="61">
        <v>2.5457476629892083E-2</v>
      </c>
      <c r="Q3509" s="48"/>
      <c r="R3509" s="48"/>
      <c r="S3509" s="48"/>
      <c r="T3509" s="48"/>
      <c r="U3509" s="48"/>
      <c r="V3509" s="48"/>
    </row>
    <row r="3510" spans="1:22" x14ac:dyDescent="0.25">
      <c r="A3510" s="8"/>
      <c r="B3510" s="60" t="s">
        <v>3505</v>
      </c>
      <c r="C3510" s="45">
        <v>34.179000000000002</v>
      </c>
      <c r="D3510" s="24">
        <v>4.2996494159960763E-2</v>
      </c>
      <c r="E3510" s="10">
        <v>38.281999999999996</v>
      </c>
      <c r="F3510" s="24">
        <v>9.9549506977916397E-2</v>
      </c>
      <c r="G3510" s="10">
        <v>45.286000000000001</v>
      </c>
      <c r="H3510" s="24">
        <v>8.6352691624147229E-2</v>
      </c>
      <c r="I3510" s="10">
        <v>39.823</v>
      </c>
      <c r="J3510" s="24">
        <v>0.10570182271381835</v>
      </c>
      <c r="K3510" s="10">
        <v>38.926000000000002</v>
      </c>
      <c r="L3510" s="61">
        <v>2.2846761871533585E-2</v>
      </c>
      <c r="Q3510" s="48"/>
      <c r="R3510" s="48"/>
      <c r="S3510" s="48"/>
      <c r="T3510" s="48"/>
      <c r="U3510" s="48"/>
      <c r="V3510" s="48"/>
    </row>
    <row r="3511" spans="1:22" x14ac:dyDescent="0.25">
      <c r="A3511" s="8"/>
      <c r="B3511" s="60" t="s">
        <v>3506</v>
      </c>
      <c r="C3511" s="45">
        <v>33.749000000000002</v>
      </c>
      <c r="D3511" s="24">
        <v>3.5567019672667163E-2</v>
      </c>
      <c r="E3511" s="10">
        <v>39.027999999999999</v>
      </c>
      <c r="F3511" s="24">
        <v>9.3107141732035409E-2</v>
      </c>
      <c r="G3511" s="10">
        <v>45.398000000000003</v>
      </c>
      <c r="H3511" s="24">
        <v>8.1837986584876454E-2</v>
      </c>
      <c r="I3511" s="10">
        <v>40.753999999999998</v>
      </c>
      <c r="J3511" s="24">
        <v>0.10885651970711949</v>
      </c>
      <c r="K3511" s="10">
        <v>39.122</v>
      </c>
      <c r="L3511" s="61">
        <v>2.2666297717730002E-2</v>
      </c>
      <c r="Q3511" s="48"/>
      <c r="R3511" s="48"/>
      <c r="S3511" s="48"/>
      <c r="T3511" s="48"/>
      <c r="U3511" s="48"/>
      <c r="V3511" s="48"/>
    </row>
    <row r="3512" spans="1:22" x14ac:dyDescent="0.25">
      <c r="A3512" s="8"/>
      <c r="B3512" s="60" t="s">
        <v>3507</v>
      </c>
      <c r="C3512" s="45">
        <v>33.466000000000001</v>
      </c>
      <c r="D3512" s="24">
        <v>2.8591669542787596E-2</v>
      </c>
      <c r="E3512" s="10">
        <v>40.716999999999999</v>
      </c>
      <c r="F3512" s="24">
        <v>9.1342973253945747E-2</v>
      </c>
      <c r="G3512" s="10">
        <v>46.621000000000002</v>
      </c>
      <c r="H3512" s="24">
        <v>8.0433411683769995E-2</v>
      </c>
      <c r="I3512" s="10">
        <v>42.216000000000001</v>
      </c>
      <c r="J3512" s="24">
        <v>0.10230046216960066</v>
      </c>
      <c r="K3512" s="10">
        <v>40.402999999999999</v>
      </c>
      <c r="L3512" s="61">
        <v>2.0945872784802512E-2</v>
      </c>
      <c r="Q3512" s="48"/>
      <c r="R3512" s="48"/>
      <c r="S3512" s="48"/>
      <c r="T3512" s="48"/>
      <c r="U3512" s="48"/>
      <c r="V3512" s="48"/>
    </row>
    <row r="3513" spans="1:22" x14ac:dyDescent="0.25">
      <c r="A3513" s="8"/>
      <c r="B3513" s="60" t="s">
        <v>3508</v>
      </c>
      <c r="C3513" s="45">
        <v>32.670999999999999</v>
      </c>
      <c r="D3513" s="24">
        <v>2.5231149297923743E-2</v>
      </c>
      <c r="E3513" s="10">
        <v>43.866999999999997</v>
      </c>
      <c r="F3513" s="24">
        <v>8.8397441955706771E-2</v>
      </c>
      <c r="G3513" s="10">
        <v>49.783000000000001</v>
      </c>
      <c r="H3513" s="24">
        <v>8.1178696325173424E-2</v>
      </c>
      <c r="I3513" s="10">
        <v>44.747</v>
      </c>
      <c r="J3513" s="24">
        <v>9.3368645167990857E-2</v>
      </c>
      <c r="K3513" s="10">
        <v>42.927</v>
      </c>
      <c r="L3513" s="61">
        <v>2.1848193553820425E-2</v>
      </c>
      <c r="Q3513" s="48"/>
      <c r="R3513" s="48"/>
      <c r="S3513" s="48"/>
      <c r="T3513" s="48"/>
      <c r="U3513" s="48"/>
      <c r="V3513" s="48"/>
    </row>
    <row r="3514" spans="1:22" x14ac:dyDescent="0.25">
      <c r="A3514" s="8"/>
      <c r="B3514" s="60" t="s">
        <v>3509</v>
      </c>
      <c r="C3514" s="45">
        <v>33.540999999999997</v>
      </c>
      <c r="D3514" s="24">
        <v>3.8854880020344769E-2</v>
      </c>
      <c r="E3514" s="10">
        <v>51.362000000000002</v>
      </c>
      <c r="F3514" s="24">
        <v>8.4176038811706516E-2</v>
      </c>
      <c r="G3514" s="10">
        <v>57.792999999999999</v>
      </c>
      <c r="H3514" s="24">
        <v>9.1727340480421943E-2</v>
      </c>
      <c r="I3514" s="10">
        <v>52.619</v>
      </c>
      <c r="J3514" s="24">
        <v>9.6536324453445496E-2</v>
      </c>
      <c r="K3514" s="10">
        <v>49.228999999999999</v>
      </c>
      <c r="L3514" s="61">
        <v>3.401147752018191E-2</v>
      </c>
      <c r="Q3514" s="48"/>
      <c r="R3514" s="48"/>
      <c r="S3514" s="48"/>
      <c r="T3514" s="48"/>
      <c r="U3514" s="48"/>
      <c r="V3514" s="48"/>
    </row>
    <row r="3515" spans="1:22" x14ac:dyDescent="0.25">
      <c r="A3515" s="8"/>
      <c r="B3515" s="60" t="s">
        <v>3510</v>
      </c>
      <c r="C3515" s="45">
        <v>36.316000000000003</v>
      </c>
      <c r="D3515" s="24">
        <v>7.3150351492252644E-2</v>
      </c>
      <c r="E3515" s="10">
        <v>57.932000000000002</v>
      </c>
      <c r="F3515" s="24">
        <v>9.5910909491856475E-2</v>
      </c>
      <c r="G3515" s="10">
        <v>64.206000000000003</v>
      </c>
      <c r="H3515" s="24">
        <v>0.10796594622484665</v>
      </c>
      <c r="I3515" s="10">
        <v>58.912999999999997</v>
      </c>
      <c r="J3515" s="24">
        <v>0.11916445967700057</v>
      </c>
      <c r="K3515" s="10">
        <v>54.484999999999999</v>
      </c>
      <c r="L3515" s="61">
        <v>5.755603411975601E-2</v>
      </c>
      <c r="Q3515" s="48"/>
      <c r="R3515" s="48"/>
      <c r="S3515" s="48"/>
      <c r="T3515" s="48"/>
      <c r="U3515" s="48"/>
      <c r="V3515" s="48"/>
    </row>
    <row r="3516" spans="1:22" x14ac:dyDescent="0.25">
      <c r="A3516" s="8"/>
      <c r="B3516" s="60" t="s">
        <v>3511</v>
      </c>
      <c r="C3516" s="45">
        <v>40.198</v>
      </c>
      <c r="D3516" s="24">
        <v>0.13004305098908284</v>
      </c>
      <c r="E3516" s="10">
        <v>61.723999999999997</v>
      </c>
      <c r="F3516" s="24">
        <v>0.11810477900639511</v>
      </c>
      <c r="G3516" s="10">
        <v>67.757000000000005</v>
      </c>
      <c r="H3516" s="24">
        <v>0.13723270079688127</v>
      </c>
      <c r="I3516" s="10">
        <v>62.048000000000002</v>
      </c>
      <c r="J3516" s="24">
        <v>0.15384016201900608</v>
      </c>
      <c r="K3516" s="10">
        <v>57.902000000000001</v>
      </c>
      <c r="L3516" s="61">
        <v>8.5106894933769661E-2</v>
      </c>
      <c r="Q3516" s="48"/>
      <c r="R3516" s="48"/>
      <c r="S3516" s="48"/>
      <c r="T3516" s="48"/>
      <c r="U3516" s="48"/>
      <c r="V3516" s="48"/>
    </row>
    <row r="3517" spans="1:22" x14ac:dyDescent="0.25">
      <c r="A3517" s="8"/>
      <c r="B3517" s="60" t="s">
        <v>3512</v>
      </c>
      <c r="C3517" s="45">
        <v>43.158000000000001</v>
      </c>
      <c r="D3517" s="24">
        <v>0.19356596610415797</v>
      </c>
      <c r="E3517" s="10">
        <v>62.984000000000002</v>
      </c>
      <c r="F3517" s="24">
        <v>0.14187379894779953</v>
      </c>
      <c r="G3517" s="10">
        <v>68.977000000000004</v>
      </c>
      <c r="H3517" s="24">
        <v>0.17054119130883449</v>
      </c>
      <c r="I3517" s="10">
        <v>63.079000000000001</v>
      </c>
      <c r="J3517" s="24">
        <v>0.19551331983174949</v>
      </c>
      <c r="K3517" s="10">
        <v>58.957999999999998</v>
      </c>
      <c r="L3517" s="61">
        <v>0.11627906976744186</v>
      </c>
      <c r="Q3517" s="48"/>
      <c r="R3517" s="48"/>
      <c r="S3517" s="48"/>
      <c r="T3517" s="48"/>
      <c r="U3517" s="48"/>
      <c r="V3517" s="48"/>
    </row>
    <row r="3518" spans="1:22" x14ac:dyDescent="0.25">
      <c r="A3518" s="8"/>
      <c r="B3518" s="60" t="s">
        <v>3513</v>
      </c>
      <c r="C3518" s="45">
        <v>45.417000000000002</v>
      </c>
      <c r="D3518" s="24">
        <v>0.25432780512615577</v>
      </c>
      <c r="E3518" s="10">
        <v>64.179000000000002</v>
      </c>
      <c r="F3518" s="24">
        <v>0.17052578521248779</v>
      </c>
      <c r="G3518" s="10">
        <v>70.677999999999997</v>
      </c>
      <c r="H3518" s="24">
        <v>0.19457662099409506</v>
      </c>
      <c r="I3518" s="10">
        <v>64.91</v>
      </c>
      <c r="J3518" s="24">
        <v>0.21344186529573661</v>
      </c>
      <c r="K3518" s="10">
        <v>60.268999999999998</v>
      </c>
      <c r="L3518" s="61">
        <v>0.15402013979956447</v>
      </c>
      <c r="Q3518" s="48"/>
      <c r="R3518" s="48"/>
      <c r="S3518" s="48"/>
      <c r="T3518" s="48"/>
      <c r="U3518" s="48"/>
      <c r="V3518" s="48"/>
    </row>
    <row r="3519" spans="1:22" x14ac:dyDescent="0.25">
      <c r="A3519" s="8"/>
      <c r="B3519" s="60" t="s">
        <v>3514</v>
      </c>
      <c r="C3519" s="45">
        <v>47.622999999999998</v>
      </c>
      <c r="D3519" s="24">
        <v>0.29287388058345898</v>
      </c>
      <c r="E3519" s="10">
        <v>65.777000000000001</v>
      </c>
      <c r="F3519" s="24">
        <v>0.19423179913681757</v>
      </c>
      <c r="G3519" s="10">
        <v>72.120999999999995</v>
      </c>
      <c r="H3519" s="24">
        <v>0.2146276443272373</v>
      </c>
      <c r="I3519" s="10">
        <v>65.375</v>
      </c>
      <c r="J3519" s="24">
        <v>0.21253310484499144</v>
      </c>
      <c r="K3519" s="10">
        <v>61.133000000000003</v>
      </c>
      <c r="L3519" s="61">
        <v>0.1915566837907097</v>
      </c>
      <c r="Q3519" s="48"/>
      <c r="R3519" s="48"/>
      <c r="S3519" s="48"/>
      <c r="T3519" s="48"/>
      <c r="U3519" s="48"/>
      <c r="V3519" s="48"/>
    </row>
    <row r="3520" spans="1:22" x14ac:dyDescent="0.25">
      <c r="A3520" s="8"/>
      <c r="B3520" s="60" t="s">
        <v>3515</v>
      </c>
      <c r="C3520" s="45">
        <v>47.046999999999997</v>
      </c>
      <c r="D3520" s="24">
        <v>0.30962198688488857</v>
      </c>
      <c r="E3520" s="10">
        <v>64.936000000000007</v>
      </c>
      <c r="F3520" s="24">
        <v>0.21486626972875911</v>
      </c>
      <c r="G3520" s="10">
        <v>71.289000000000001</v>
      </c>
      <c r="H3520" s="24">
        <v>0.22946167517055552</v>
      </c>
      <c r="I3520" s="10">
        <v>64.581999999999994</v>
      </c>
      <c r="J3520" s="24">
        <v>0.21759619878485745</v>
      </c>
      <c r="K3520" s="10">
        <v>61.287999999999997</v>
      </c>
      <c r="L3520" s="61">
        <v>0.21619605625669222</v>
      </c>
      <c r="Q3520" s="48"/>
      <c r="R3520" s="48"/>
      <c r="S3520" s="48"/>
      <c r="T3520" s="48"/>
      <c r="U3520" s="48"/>
      <c r="V3520" s="48"/>
    </row>
    <row r="3521" spans="1:22" x14ac:dyDescent="0.25">
      <c r="A3521" s="8"/>
      <c r="B3521" s="60" t="s">
        <v>3516</v>
      </c>
      <c r="C3521" s="45">
        <v>44.652999999999999</v>
      </c>
      <c r="D3521" s="24">
        <v>0.30210168752611216</v>
      </c>
      <c r="E3521" s="10">
        <v>64.03</v>
      </c>
      <c r="F3521" s="24">
        <v>0.22256875531613268</v>
      </c>
      <c r="G3521" s="10">
        <v>70.698999999999998</v>
      </c>
      <c r="H3521" s="24">
        <v>0.23360373788912459</v>
      </c>
      <c r="I3521" s="10">
        <v>63.545999999999999</v>
      </c>
      <c r="J3521" s="24">
        <v>0.22587890117879214</v>
      </c>
      <c r="K3521" s="10">
        <v>60.329000000000001</v>
      </c>
      <c r="L3521" s="61">
        <v>0.22281307522949026</v>
      </c>
      <c r="Q3521" s="48"/>
      <c r="R3521" s="48"/>
      <c r="S3521" s="48"/>
      <c r="T3521" s="48"/>
      <c r="U3521" s="48"/>
      <c r="V3521" s="48"/>
    </row>
    <row r="3522" spans="1:22" x14ac:dyDescent="0.25">
      <c r="A3522" s="8"/>
      <c r="B3522" s="60" t="s">
        <v>3517</v>
      </c>
      <c r="C3522" s="45">
        <v>42.789000000000001</v>
      </c>
      <c r="D3522" s="24">
        <v>0.28459065230422698</v>
      </c>
      <c r="E3522" s="10">
        <v>63.084000000000003</v>
      </c>
      <c r="F3522" s="24">
        <v>0.21963897552216236</v>
      </c>
      <c r="G3522" s="10">
        <v>69.531000000000006</v>
      </c>
      <c r="H3522" s="24">
        <v>0.23007796823940835</v>
      </c>
      <c r="I3522" s="10">
        <v>63.19</v>
      </c>
      <c r="J3522" s="24">
        <v>0.23636859323882226</v>
      </c>
      <c r="K3522" s="10">
        <v>58.968000000000004</v>
      </c>
      <c r="L3522" s="61">
        <v>0.2098677799299799</v>
      </c>
      <c r="Q3522" s="48"/>
      <c r="R3522" s="48"/>
      <c r="S3522" s="48"/>
      <c r="T3522" s="48"/>
      <c r="U3522" s="48"/>
      <c r="V3522" s="48"/>
    </row>
    <row r="3523" spans="1:22" x14ac:dyDescent="0.25">
      <c r="A3523" s="8"/>
      <c r="B3523" s="60" t="s">
        <v>3518</v>
      </c>
      <c r="C3523" s="45">
        <v>41.622999999999998</v>
      </c>
      <c r="D3523" s="24">
        <v>0.24844235345406987</v>
      </c>
      <c r="E3523" s="10">
        <v>61.716999999999999</v>
      </c>
      <c r="F3523" s="24">
        <v>0.20221781180102699</v>
      </c>
      <c r="G3523" s="10">
        <v>68.474999999999994</v>
      </c>
      <c r="H3523" s="24">
        <v>0.22014561715301267</v>
      </c>
      <c r="I3523" s="10">
        <v>62.064999999999998</v>
      </c>
      <c r="J3523" s="24">
        <v>0.22103650620553564</v>
      </c>
      <c r="K3523" s="10">
        <v>57.829000000000001</v>
      </c>
      <c r="L3523" s="61">
        <v>0.18356813724900445</v>
      </c>
      <c r="Q3523" s="48"/>
      <c r="R3523" s="48"/>
      <c r="S3523" s="48"/>
      <c r="T3523" s="48"/>
      <c r="U3523" s="48"/>
      <c r="V3523" s="48"/>
    </row>
    <row r="3524" spans="1:22" x14ac:dyDescent="0.25">
      <c r="A3524" s="8"/>
      <c r="B3524" s="60" t="s">
        <v>3519</v>
      </c>
      <c r="C3524" s="45">
        <v>40.93</v>
      </c>
      <c r="D3524" s="24">
        <v>0.20773464605547584</v>
      </c>
      <c r="E3524" s="10">
        <v>60.018000000000001</v>
      </c>
      <c r="F3524" s="24">
        <v>0.17195917210093564</v>
      </c>
      <c r="G3524" s="10">
        <v>67.153000000000006</v>
      </c>
      <c r="H3524" s="24">
        <v>0.20888035315026085</v>
      </c>
      <c r="I3524" s="10">
        <v>60.375999999999998</v>
      </c>
      <c r="J3524" s="24">
        <v>0.18595835280677156</v>
      </c>
      <c r="K3524" s="10">
        <v>56.878999999999998</v>
      </c>
      <c r="L3524" s="61">
        <v>0.15423669678412877</v>
      </c>
      <c r="Q3524" s="48"/>
      <c r="R3524" s="48"/>
      <c r="S3524" s="48"/>
      <c r="T3524" s="48"/>
      <c r="U3524" s="48"/>
      <c r="V3524" s="48"/>
    </row>
    <row r="3525" spans="1:22" x14ac:dyDescent="0.25">
      <c r="A3525" s="8"/>
      <c r="B3525" s="60" t="s">
        <v>3520</v>
      </c>
      <c r="C3525" s="45">
        <v>41.478999999999999</v>
      </c>
      <c r="D3525" s="24">
        <v>0.16275816969718987</v>
      </c>
      <c r="E3525" s="10">
        <v>59.311</v>
      </c>
      <c r="F3525" s="24">
        <v>0.13402954982200802</v>
      </c>
      <c r="G3525" s="10">
        <v>66.900000000000006</v>
      </c>
      <c r="H3525" s="24">
        <v>0.19169580920713181</v>
      </c>
      <c r="I3525" s="10">
        <v>59.710999999999999</v>
      </c>
      <c r="J3525" s="24">
        <v>0.14701147634626369</v>
      </c>
      <c r="K3525" s="10">
        <v>56.768999999999998</v>
      </c>
      <c r="L3525" s="61">
        <v>0.12230657250448153</v>
      </c>
      <c r="Q3525" s="48"/>
      <c r="R3525" s="48"/>
      <c r="S3525" s="48"/>
      <c r="T3525" s="48"/>
      <c r="U3525" s="48"/>
      <c r="V3525" s="48"/>
    </row>
    <row r="3526" spans="1:22" x14ac:dyDescent="0.25">
      <c r="A3526" s="8"/>
      <c r="B3526" s="60" t="s">
        <v>3521</v>
      </c>
      <c r="C3526" s="45">
        <v>42.747999999999998</v>
      </c>
      <c r="D3526" s="24">
        <v>0.10957112495685818</v>
      </c>
      <c r="E3526" s="10">
        <v>58.715000000000003</v>
      </c>
      <c r="F3526" s="24">
        <v>8.9563053271587437E-2</v>
      </c>
      <c r="G3526" s="10">
        <v>66.39</v>
      </c>
      <c r="H3526" s="24">
        <v>0.17926962105142463</v>
      </c>
      <c r="I3526" s="10">
        <v>59.405000000000001</v>
      </c>
      <c r="J3526" s="24">
        <v>0.10558498208443683</v>
      </c>
      <c r="K3526" s="10">
        <v>56.399000000000001</v>
      </c>
      <c r="L3526" s="61">
        <v>8.6658886656480472E-2</v>
      </c>
      <c r="Q3526" s="48"/>
      <c r="R3526" s="48"/>
      <c r="S3526" s="48"/>
      <c r="T3526" s="48"/>
      <c r="U3526" s="48"/>
      <c r="V3526" s="48"/>
    </row>
    <row r="3527" spans="1:22" x14ac:dyDescent="0.25">
      <c r="A3527" s="8"/>
      <c r="B3527" s="60" t="s">
        <v>3522</v>
      </c>
      <c r="C3527" s="45">
        <v>42.841000000000001</v>
      </c>
      <c r="D3527" s="24">
        <v>6.0216889793100942E-2</v>
      </c>
      <c r="E3527" s="10">
        <v>58.033000000000001</v>
      </c>
      <c r="F3527" s="24">
        <v>5.1460164445704566E-2</v>
      </c>
      <c r="G3527" s="10">
        <v>65.316999999999993</v>
      </c>
      <c r="H3527" s="24">
        <v>0.15920426532133233</v>
      </c>
      <c r="I3527" s="10">
        <v>58.399000000000001</v>
      </c>
      <c r="J3527" s="24">
        <v>5.9264163680739473E-2</v>
      </c>
      <c r="K3527" s="10">
        <v>55.408000000000001</v>
      </c>
      <c r="L3527" s="61">
        <v>5.3309111033578362E-2</v>
      </c>
      <c r="Q3527" s="48"/>
      <c r="R3527" s="48"/>
      <c r="S3527" s="48"/>
      <c r="T3527" s="48"/>
      <c r="U3527" s="48"/>
      <c r="V3527" s="48"/>
    </row>
    <row r="3528" spans="1:22" x14ac:dyDescent="0.25">
      <c r="A3528" s="8"/>
      <c r="B3528" s="60" t="s">
        <v>3523</v>
      </c>
      <c r="C3528" s="45">
        <v>42.069000000000003</v>
      </c>
      <c r="D3528" s="24">
        <v>3.086229132985777E-2</v>
      </c>
      <c r="E3528" s="10">
        <v>55.863</v>
      </c>
      <c r="F3528" s="24">
        <v>2.3453989856031251E-2</v>
      </c>
      <c r="G3528" s="10">
        <v>62.936</v>
      </c>
      <c r="H3528" s="24">
        <v>0.14402625695121252</v>
      </c>
      <c r="I3528" s="10">
        <v>56.046999999999997</v>
      </c>
      <c r="J3528" s="24">
        <v>2.9846289660902529E-2</v>
      </c>
      <c r="K3528" s="10">
        <v>53.015000000000001</v>
      </c>
      <c r="L3528" s="61">
        <v>3.0967648792694809E-2</v>
      </c>
      <c r="Q3528" s="48"/>
      <c r="R3528" s="48"/>
      <c r="S3528" s="48"/>
      <c r="T3528" s="48"/>
      <c r="U3528" s="48"/>
      <c r="V3528" s="48"/>
    </row>
    <row r="3529" spans="1:22" x14ac:dyDescent="0.25">
      <c r="A3529" s="8"/>
      <c r="B3529" s="60" t="s">
        <v>3524</v>
      </c>
      <c r="C3529" s="45">
        <v>41.95</v>
      </c>
      <c r="D3529" s="24">
        <v>2.1362009772756173E-2</v>
      </c>
      <c r="E3529" s="10">
        <v>54.347999999999999</v>
      </c>
      <c r="F3529" s="24">
        <v>1.7326654695523424E-2</v>
      </c>
      <c r="G3529" s="10">
        <v>60.905999999999999</v>
      </c>
      <c r="H3529" s="24">
        <v>0.13707504443043053</v>
      </c>
      <c r="I3529" s="10">
        <v>54.581000000000003</v>
      </c>
      <c r="J3529" s="24">
        <v>3.1884509529002437E-2</v>
      </c>
      <c r="K3529" s="10">
        <v>51.8</v>
      </c>
      <c r="L3529" s="61">
        <v>2.922316197259351E-2</v>
      </c>
      <c r="Q3529" s="48"/>
      <c r="R3529" s="48"/>
      <c r="S3529" s="48"/>
      <c r="T3529" s="48"/>
      <c r="U3529" s="48"/>
      <c r="V3529" s="48"/>
    </row>
    <row r="3530" spans="1:22" x14ac:dyDescent="0.25">
      <c r="A3530" s="8"/>
      <c r="B3530" s="60" t="s">
        <v>3525</v>
      </c>
      <c r="C3530" s="45">
        <v>42.16</v>
      </c>
      <c r="D3530" s="24">
        <v>2.3868776225681641E-2</v>
      </c>
      <c r="E3530" s="10">
        <v>52.488999999999997</v>
      </c>
      <c r="F3530" s="24">
        <v>2.118577324134455E-2</v>
      </c>
      <c r="G3530" s="10">
        <v>57.332999999999998</v>
      </c>
      <c r="H3530" s="24">
        <v>0.13581379349882475</v>
      </c>
      <c r="I3530" s="10">
        <v>52.134</v>
      </c>
      <c r="J3530" s="24">
        <v>5.1163213376953835E-2</v>
      </c>
      <c r="K3530" s="10">
        <v>49.811999999999998</v>
      </c>
      <c r="L3530" s="61">
        <v>3.2664011838448491E-2</v>
      </c>
      <c r="Q3530" s="48"/>
      <c r="R3530" s="48"/>
      <c r="S3530" s="48"/>
      <c r="T3530" s="48"/>
      <c r="U3530" s="48"/>
      <c r="V3530" s="48"/>
    </row>
    <row r="3531" spans="1:22" x14ac:dyDescent="0.25">
      <c r="A3531" s="8"/>
      <c r="B3531" s="60" t="s">
        <v>3526</v>
      </c>
      <c r="C3531" s="45">
        <v>39.218000000000004</v>
      </c>
      <c r="D3531" s="24">
        <v>2.4649870120433778E-2</v>
      </c>
      <c r="E3531" s="10">
        <v>47.71</v>
      </c>
      <c r="F3531" s="24">
        <v>2.1957596950508775E-2</v>
      </c>
      <c r="G3531" s="10">
        <v>52.505000000000003</v>
      </c>
      <c r="H3531" s="24">
        <v>0.13139941523820445</v>
      </c>
      <c r="I3531" s="10">
        <v>47.073</v>
      </c>
      <c r="J3531" s="24">
        <v>7.0338058887677204E-2</v>
      </c>
      <c r="K3531" s="10">
        <v>46.02</v>
      </c>
      <c r="L3531" s="61">
        <v>3.4203972617572395E-2</v>
      </c>
      <c r="Q3531" s="48"/>
      <c r="R3531" s="48"/>
      <c r="S3531" s="48"/>
      <c r="T3531" s="48"/>
      <c r="U3531" s="48"/>
      <c r="V3531" s="48"/>
    </row>
    <row r="3532" spans="1:22" x14ac:dyDescent="0.25">
      <c r="A3532" s="8"/>
      <c r="B3532" s="60" t="s">
        <v>3527</v>
      </c>
      <c r="C3532" s="45">
        <v>36.244999999999997</v>
      </c>
      <c r="D3532" s="24">
        <v>2.2288018600595802E-2</v>
      </c>
      <c r="E3532" s="10">
        <v>44.106000000000002</v>
      </c>
      <c r="F3532" s="24">
        <v>2.1140950162138336E-2</v>
      </c>
      <c r="G3532" s="10">
        <v>49.040999999999997</v>
      </c>
      <c r="H3532" s="24">
        <v>0.13514674917279018</v>
      </c>
      <c r="I3532" s="10">
        <v>44.048999999999999</v>
      </c>
      <c r="J3532" s="24">
        <v>8.3415494784909963E-2</v>
      </c>
      <c r="K3532" s="10">
        <v>42.945</v>
      </c>
      <c r="L3532" s="61">
        <v>3.4810849822577733E-2</v>
      </c>
      <c r="Q3532" s="48"/>
      <c r="R3532" s="48"/>
      <c r="S3532" s="48"/>
      <c r="T3532" s="48"/>
      <c r="U3532" s="48"/>
      <c r="V3532" s="48"/>
    </row>
    <row r="3533" spans="1:22" x14ac:dyDescent="0.25">
      <c r="A3533" s="8"/>
      <c r="B3533" s="60" t="s">
        <v>3528</v>
      </c>
      <c r="C3533" s="45">
        <v>34.085000000000001</v>
      </c>
      <c r="D3533" s="24">
        <v>1.8473443289980383E-2</v>
      </c>
      <c r="E3533" s="10">
        <v>42.052</v>
      </c>
      <c r="F3533" s="24">
        <v>2.4619840695148443E-2</v>
      </c>
      <c r="G3533" s="10">
        <v>46.923999999999999</v>
      </c>
      <c r="H3533" s="24">
        <v>0.13821208084454184</v>
      </c>
      <c r="I3533" s="10">
        <v>41.863</v>
      </c>
      <c r="J3533" s="24">
        <v>9.06284053759535E-2</v>
      </c>
      <c r="K3533" s="10">
        <v>40.595999999999997</v>
      </c>
      <c r="L3533" s="61">
        <v>3.5953569495399053E-2</v>
      </c>
      <c r="Q3533" s="48"/>
      <c r="R3533" s="48"/>
      <c r="S3533" s="48"/>
      <c r="T3533" s="48"/>
      <c r="U3533" s="48"/>
      <c r="V3533" s="48"/>
    </row>
    <row r="3534" spans="1:22" x14ac:dyDescent="0.25">
      <c r="A3534" s="8"/>
      <c r="B3534" s="60" t="s">
        <v>3529</v>
      </c>
      <c r="C3534" s="45">
        <v>33.67</v>
      </c>
      <c r="D3534" s="24">
        <v>1.5167478020780353E-2</v>
      </c>
      <c r="E3534" s="10">
        <v>41.094999999999999</v>
      </c>
      <c r="F3534" s="24">
        <v>2.260491767150458E-2</v>
      </c>
      <c r="G3534" s="10">
        <v>45.9</v>
      </c>
      <c r="H3534" s="24">
        <v>0.13441622620428859</v>
      </c>
      <c r="I3534" s="10">
        <v>40.566000000000003</v>
      </c>
      <c r="J3534" s="24">
        <v>9.906076487987131E-2</v>
      </c>
      <c r="K3534" s="10">
        <v>39.392000000000003</v>
      </c>
      <c r="L3534" s="61">
        <v>3.537619534492091E-2</v>
      </c>
      <c r="Q3534" s="48"/>
      <c r="R3534" s="48"/>
      <c r="S3534" s="48"/>
      <c r="T3534" s="48"/>
      <c r="U3534" s="48"/>
      <c r="V3534" s="48"/>
    </row>
    <row r="3535" spans="1:22" x14ac:dyDescent="0.25">
      <c r="A3535" s="8"/>
      <c r="B3535" s="60" t="s">
        <v>3530</v>
      </c>
      <c r="C3535" s="45">
        <v>33.369999999999997</v>
      </c>
      <c r="D3535" s="24">
        <v>1.2406452081668242E-2</v>
      </c>
      <c r="E3535" s="10">
        <v>41.582000000000001</v>
      </c>
      <c r="F3535" s="24">
        <v>1.964549948052766E-2</v>
      </c>
      <c r="G3535" s="10">
        <v>45.987000000000002</v>
      </c>
      <c r="H3535" s="24">
        <v>0.13143683841118417</v>
      </c>
      <c r="I3535" s="10">
        <v>41.075000000000003</v>
      </c>
      <c r="J3535" s="24">
        <v>0.10447044782315396</v>
      </c>
      <c r="K3535" s="10">
        <v>39.155000000000001</v>
      </c>
      <c r="L3535" s="61">
        <v>3.3764359174836112E-2</v>
      </c>
      <c r="Q3535" s="48"/>
      <c r="R3535" s="48"/>
      <c r="S3535" s="48"/>
      <c r="T3535" s="48"/>
      <c r="U3535" s="48"/>
      <c r="V3535" s="48"/>
    </row>
    <row r="3536" spans="1:22" x14ac:dyDescent="0.25">
      <c r="A3536" s="8"/>
      <c r="B3536" s="60" t="s">
        <v>3531</v>
      </c>
      <c r="C3536" s="45">
        <v>33.176000000000002</v>
      </c>
      <c r="D3536" s="24">
        <v>1.0462835137688004E-2</v>
      </c>
      <c r="E3536" s="10">
        <v>43.241999999999997</v>
      </c>
      <c r="F3536" s="24">
        <v>2.0464061958882979E-2</v>
      </c>
      <c r="G3536" s="10">
        <v>47.186999999999998</v>
      </c>
      <c r="H3536" s="24">
        <v>0.12676722100468393</v>
      </c>
      <c r="I3536" s="10">
        <v>42.756999999999998</v>
      </c>
      <c r="J3536" s="24">
        <v>0.12251569716153807</v>
      </c>
      <c r="K3536" s="10">
        <v>39.252000000000002</v>
      </c>
      <c r="L3536" s="61">
        <v>2.9758826005894027E-2</v>
      </c>
      <c r="Q3536" s="48"/>
      <c r="R3536" s="48"/>
      <c r="S3536" s="48"/>
      <c r="T3536" s="48"/>
      <c r="U3536" s="48"/>
      <c r="V3536" s="48"/>
    </row>
    <row r="3537" spans="1:22" x14ac:dyDescent="0.25">
      <c r="A3537" s="8"/>
      <c r="B3537" s="60" t="s">
        <v>3532</v>
      </c>
      <c r="C3537" s="45">
        <v>32.543999999999997</v>
      </c>
      <c r="D3537" s="24">
        <v>1.2061323839279227E-2</v>
      </c>
      <c r="E3537" s="10">
        <v>45.344999999999999</v>
      </c>
      <c r="F3537" s="24">
        <v>2.4714290211881748E-2</v>
      </c>
      <c r="G3537" s="10">
        <v>50.37</v>
      </c>
      <c r="H3537" s="24">
        <v>0.12395972096887399</v>
      </c>
      <c r="I3537" s="10">
        <v>45.777999999999999</v>
      </c>
      <c r="J3537" s="24">
        <v>0.1398344662965077</v>
      </c>
      <c r="K3537" s="10">
        <v>39.454999999999998</v>
      </c>
      <c r="L3537" s="61">
        <v>3.0925602934985266E-2</v>
      </c>
      <c r="Q3537" s="48"/>
      <c r="R3537" s="48"/>
      <c r="S3537" s="48"/>
      <c r="T3537" s="48"/>
      <c r="U3537" s="48"/>
      <c r="V3537" s="48"/>
    </row>
    <row r="3538" spans="1:22" x14ac:dyDescent="0.25">
      <c r="A3538" s="8"/>
      <c r="B3538" s="60" t="s">
        <v>3533</v>
      </c>
      <c r="C3538" s="45">
        <v>33.546999999999997</v>
      </c>
      <c r="D3538" s="24">
        <v>3.3949720264477221E-2</v>
      </c>
      <c r="E3538" s="10">
        <v>52.067</v>
      </c>
      <c r="F3538" s="24">
        <v>4.2769889494065419E-2</v>
      </c>
      <c r="G3538" s="10">
        <v>58.533000000000001</v>
      </c>
      <c r="H3538" s="24">
        <v>0.13345651955939439</v>
      </c>
      <c r="I3538" s="10">
        <v>53.341000000000001</v>
      </c>
      <c r="J3538" s="24">
        <v>0.17126770795495821</v>
      </c>
      <c r="K3538" s="10">
        <v>41.817999999999998</v>
      </c>
      <c r="L3538" s="61">
        <v>4.4650267636976E-2</v>
      </c>
      <c r="Q3538" s="48"/>
      <c r="R3538" s="48"/>
      <c r="S3538" s="48"/>
      <c r="T3538" s="48"/>
      <c r="U3538" s="48"/>
      <c r="V3538" s="48"/>
    </row>
    <row r="3539" spans="1:22" x14ac:dyDescent="0.25">
      <c r="A3539" s="8"/>
      <c r="B3539" s="60" t="s">
        <v>3534</v>
      </c>
      <c r="C3539" s="45">
        <v>36.134</v>
      </c>
      <c r="D3539" s="24">
        <v>8.134127733778973E-2</v>
      </c>
      <c r="E3539" s="10">
        <v>57.779000000000003</v>
      </c>
      <c r="F3539" s="24">
        <v>7.8597739508232844E-2</v>
      </c>
      <c r="G3539" s="10">
        <v>64.989999999999995</v>
      </c>
      <c r="H3539" s="24">
        <v>0.14832481056536748</v>
      </c>
      <c r="I3539" s="10">
        <v>59.305999999999997</v>
      </c>
      <c r="J3539" s="24">
        <v>0.20538633179388718</v>
      </c>
      <c r="K3539" s="10">
        <v>45.012</v>
      </c>
      <c r="L3539" s="61">
        <v>6.7624947374751915E-2</v>
      </c>
      <c r="Q3539" s="48"/>
      <c r="R3539" s="48"/>
      <c r="S3539" s="48"/>
      <c r="T3539" s="48"/>
      <c r="U3539" s="48"/>
      <c r="V3539" s="48"/>
    </row>
    <row r="3540" spans="1:22" x14ac:dyDescent="0.25">
      <c r="A3540" s="8"/>
      <c r="B3540" s="60" t="s">
        <v>3535</v>
      </c>
      <c r="C3540" s="45">
        <v>40.552999999999997</v>
      </c>
      <c r="D3540" s="24">
        <v>0.15096635907868924</v>
      </c>
      <c r="E3540" s="10">
        <v>60.767000000000003</v>
      </c>
      <c r="F3540" s="24">
        <v>0.13644806850738281</v>
      </c>
      <c r="G3540" s="10">
        <v>68.33</v>
      </c>
      <c r="H3540" s="24">
        <v>0.16568547405211065</v>
      </c>
      <c r="I3540" s="10">
        <v>62.32</v>
      </c>
      <c r="J3540" s="24">
        <v>0.2492864926573608</v>
      </c>
      <c r="K3540" s="10">
        <v>48.506</v>
      </c>
      <c r="L3540" s="61">
        <v>0.10060744572081554</v>
      </c>
      <c r="Q3540" s="48"/>
      <c r="R3540" s="48"/>
      <c r="S3540" s="48"/>
      <c r="T3540" s="48"/>
      <c r="U3540" s="48"/>
      <c r="V3540" s="48"/>
    </row>
    <row r="3541" spans="1:22" x14ac:dyDescent="0.25">
      <c r="A3541" s="8"/>
      <c r="B3541" s="60" t="s">
        <v>3536</v>
      </c>
      <c r="C3541" s="45">
        <v>43.81</v>
      </c>
      <c r="D3541" s="24">
        <v>0.23276175252488557</v>
      </c>
      <c r="E3541" s="10">
        <v>61.438000000000002</v>
      </c>
      <c r="F3541" s="24">
        <v>0.20890658942795076</v>
      </c>
      <c r="G3541" s="10">
        <v>69.197999999999993</v>
      </c>
      <c r="H3541" s="24">
        <v>0.18165671150072335</v>
      </c>
      <c r="I3541" s="10">
        <v>63.518000000000001</v>
      </c>
      <c r="J3541" s="24">
        <v>0.31386539359659593</v>
      </c>
      <c r="K3541" s="10">
        <v>51.122</v>
      </c>
      <c r="L3541" s="61">
        <v>0.15111565525951764</v>
      </c>
      <c r="Q3541" s="48"/>
      <c r="R3541" s="48"/>
      <c r="S3541" s="48"/>
      <c r="T3541" s="48"/>
      <c r="U3541" s="48"/>
      <c r="V3541" s="48"/>
    </row>
    <row r="3542" spans="1:22" x14ac:dyDescent="0.25">
      <c r="A3542" s="8"/>
      <c r="B3542" s="60" t="s">
        <v>3537</v>
      </c>
      <c r="C3542" s="45">
        <v>45.942999999999998</v>
      </c>
      <c r="D3542" s="24">
        <v>0.30080651020853011</v>
      </c>
      <c r="E3542" s="10">
        <v>62.951999999999998</v>
      </c>
      <c r="F3542" s="24">
        <v>0.27437584611025406</v>
      </c>
      <c r="G3542" s="10">
        <v>70.400000000000006</v>
      </c>
      <c r="H3542" s="24">
        <v>0.20232621431538539</v>
      </c>
      <c r="I3542" s="10">
        <v>64.968000000000004</v>
      </c>
      <c r="J3542" s="24">
        <v>0.37463027346790512</v>
      </c>
      <c r="K3542" s="10">
        <v>53.073999999999998</v>
      </c>
      <c r="L3542" s="61">
        <v>0.20311541468695496</v>
      </c>
      <c r="Q3542" s="48"/>
      <c r="R3542" s="48"/>
      <c r="S3542" s="48"/>
      <c r="T3542" s="48"/>
      <c r="U3542" s="48"/>
      <c r="V3542" s="48"/>
    </row>
    <row r="3543" spans="1:22" x14ac:dyDescent="0.25">
      <c r="A3543" s="8"/>
      <c r="B3543" s="60" t="s">
        <v>3538</v>
      </c>
      <c r="C3543" s="45">
        <v>48.055</v>
      </c>
      <c r="D3543" s="24">
        <v>0.33235849742062051</v>
      </c>
      <c r="E3543" s="10">
        <v>64.412000000000006</v>
      </c>
      <c r="F3543" s="24">
        <v>0.31829487139124141</v>
      </c>
      <c r="G3543" s="10">
        <v>71.777000000000001</v>
      </c>
      <c r="H3543" s="24">
        <v>0.21096357411943334</v>
      </c>
      <c r="I3543" s="10">
        <v>65.620999999999995</v>
      </c>
      <c r="J3543" s="24">
        <v>0.41707747392454986</v>
      </c>
      <c r="K3543" s="10">
        <v>53.95</v>
      </c>
      <c r="L3543" s="61">
        <v>0.23920129909183857</v>
      </c>
      <c r="Q3543" s="48"/>
      <c r="R3543" s="48"/>
      <c r="S3543" s="48"/>
      <c r="T3543" s="48"/>
      <c r="U3543" s="48"/>
      <c r="V3543" s="48"/>
    </row>
    <row r="3544" spans="1:22" x14ac:dyDescent="0.25">
      <c r="A3544" s="8"/>
      <c r="B3544" s="60" t="s">
        <v>3539</v>
      </c>
      <c r="C3544" s="45">
        <v>47.604999999999997</v>
      </c>
      <c r="D3544" s="24">
        <v>0.32605536583593692</v>
      </c>
      <c r="E3544" s="10">
        <v>64.105999999999995</v>
      </c>
      <c r="F3544" s="24">
        <v>0.33446148033875894</v>
      </c>
      <c r="G3544" s="10">
        <v>70.757999999999996</v>
      </c>
      <c r="H3544" s="24">
        <v>0.21584805122255168</v>
      </c>
      <c r="I3544" s="10">
        <v>65.290000000000006</v>
      </c>
      <c r="J3544" s="24">
        <v>0.44441129157801879</v>
      </c>
      <c r="K3544" s="10">
        <v>53.418999999999997</v>
      </c>
      <c r="L3544" s="61">
        <v>0.25369579599446684</v>
      </c>
      <c r="Q3544" s="48"/>
      <c r="R3544" s="48"/>
      <c r="S3544" s="48"/>
      <c r="T3544" s="48"/>
      <c r="U3544" s="48"/>
      <c r="V3544" s="48"/>
    </row>
    <row r="3545" spans="1:22" x14ac:dyDescent="0.25">
      <c r="A3545" s="8"/>
      <c r="B3545" s="60" t="s">
        <v>3540</v>
      </c>
      <c r="C3545" s="45">
        <v>45.631</v>
      </c>
      <c r="D3545" s="24">
        <v>0.31793576981762695</v>
      </c>
      <c r="E3545" s="10">
        <v>63.356999999999999</v>
      </c>
      <c r="F3545" s="24">
        <v>0.33441425558039228</v>
      </c>
      <c r="G3545" s="10">
        <v>69.888999999999996</v>
      </c>
      <c r="H3545" s="24">
        <v>0.21991606147852119</v>
      </c>
      <c r="I3545" s="10">
        <v>64.554000000000002</v>
      </c>
      <c r="J3545" s="24">
        <v>0.44970421877432409</v>
      </c>
      <c r="K3545" s="10">
        <v>51.991</v>
      </c>
      <c r="L3545" s="61">
        <v>0.2476574246707163</v>
      </c>
      <c r="Q3545" s="48"/>
      <c r="R3545" s="48"/>
      <c r="S3545" s="48"/>
      <c r="T3545" s="48"/>
      <c r="U3545" s="48"/>
      <c r="V3545" s="48"/>
    </row>
    <row r="3546" spans="1:22" x14ac:dyDescent="0.25">
      <c r="A3546" s="8"/>
      <c r="B3546" s="60" t="s">
        <v>3541</v>
      </c>
      <c r="C3546" s="45">
        <v>43.682000000000002</v>
      </c>
      <c r="D3546" s="24">
        <v>0.30240499891012135</v>
      </c>
      <c r="E3546" s="10">
        <v>62.173000000000002</v>
      </c>
      <c r="F3546" s="24">
        <v>0.32515820294052827</v>
      </c>
      <c r="G3546" s="10">
        <v>68.519000000000005</v>
      </c>
      <c r="H3546" s="24">
        <v>0.21349891853952702</v>
      </c>
      <c r="I3546" s="10">
        <v>64.572999999999993</v>
      </c>
      <c r="J3546" s="24">
        <v>0.4417648279798661</v>
      </c>
      <c r="K3546" s="10">
        <v>50.661000000000001</v>
      </c>
      <c r="L3546" s="61">
        <v>0.23281409755217417</v>
      </c>
      <c r="Q3546" s="48"/>
      <c r="R3546" s="48"/>
      <c r="S3546" s="48"/>
      <c r="T3546" s="48"/>
      <c r="U3546" s="48"/>
      <c r="V3546" s="48"/>
    </row>
    <row r="3547" spans="1:22" x14ac:dyDescent="0.25">
      <c r="A3547" s="8"/>
      <c r="B3547" s="60" t="s">
        <v>3542</v>
      </c>
      <c r="C3547" s="45">
        <v>42.482999999999997</v>
      </c>
      <c r="D3547" s="24">
        <v>0.28394972026447723</v>
      </c>
      <c r="E3547" s="10">
        <v>60.408999999999999</v>
      </c>
      <c r="F3547" s="24">
        <v>0.3016717564461795</v>
      </c>
      <c r="G3547" s="10">
        <v>67.358000000000004</v>
      </c>
      <c r="H3547" s="24">
        <v>0.20718204345895463</v>
      </c>
      <c r="I3547" s="10">
        <v>63.759</v>
      </c>
      <c r="J3547" s="24">
        <v>0.41181049244979501</v>
      </c>
      <c r="K3547" s="10">
        <v>49.539000000000001</v>
      </c>
      <c r="L3547" s="61">
        <v>0.20851626871955253</v>
      </c>
      <c r="Q3547" s="48"/>
      <c r="R3547" s="48"/>
      <c r="S3547" s="48"/>
      <c r="T3547" s="48"/>
      <c r="U3547" s="48"/>
      <c r="V3547" s="48"/>
    </row>
    <row r="3548" spans="1:22" x14ac:dyDescent="0.25">
      <c r="A3548" s="8"/>
      <c r="B3548" s="60" t="s">
        <v>3543</v>
      </c>
      <c r="C3548" s="45">
        <v>42.296999999999997</v>
      </c>
      <c r="D3548" s="24">
        <v>0.25633946087335607</v>
      </c>
      <c r="E3548" s="10">
        <v>58.375999999999998</v>
      </c>
      <c r="F3548" s="24">
        <v>0.25860277681579197</v>
      </c>
      <c r="G3548" s="10">
        <v>65.481999999999999</v>
      </c>
      <c r="H3548" s="24">
        <v>0.18798791056107028</v>
      </c>
      <c r="I3548" s="10">
        <v>63.503999999999998</v>
      </c>
      <c r="J3548" s="24">
        <v>0.37957293342327852</v>
      </c>
      <c r="K3548" s="10">
        <v>49.39</v>
      </c>
      <c r="L3548" s="61">
        <v>0.18180068563180368</v>
      </c>
      <c r="Q3548" s="48"/>
      <c r="R3548" s="48"/>
      <c r="S3548" s="48"/>
      <c r="T3548" s="48"/>
      <c r="U3548" s="48"/>
      <c r="V3548" s="48"/>
    </row>
    <row r="3549" spans="1:22" x14ac:dyDescent="0.25">
      <c r="A3549" s="8"/>
      <c r="B3549" s="60" t="s">
        <v>3544</v>
      </c>
      <c r="C3549" s="45">
        <v>43.54</v>
      </c>
      <c r="D3549" s="24">
        <v>0.2111639904090678</v>
      </c>
      <c r="E3549" s="10">
        <v>58.109000000000002</v>
      </c>
      <c r="F3549" s="24">
        <v>0.20347574221578565</v>
      </c>
      <c r="G3549" s="10">
        <v>64.664000000000001</v>
      </c>
      <c r="H3549" s="24">
        <v>0.16872215776431324</v>
      </c>
      <c r="I3549" s="10">
        <v>62.895000000000003</v>
      </c>
      <c r="J3549" s="24">
        <v>0.3193658865653054</v>
      </c>
      <c r="K3549" s="10">
        <v>49.83</v>
      </c>
      <c r="L3549" s="61">
        <v>0.15329283695194562</v>
      </c>
      <c r="Q3549" s="48"/>
      <c r="R3549" s="48"/>
      <c r="S3549" s="48"/>
      <c r="T3549" s="48"/>
      <c r="U3549" s="48"/>
      <c r="V3549" s="48"/>
    </row>
    <row r="3550" spans="1:22" x14ac:dyDescent="0.25">
      <c r="A3550" s="8"/>
      <c r="B3550" s="60" t="s">
        <v>3545</v>
      </c>
      <c r="C3550" s="45">
        <v>45.304000000000002</v>
      </c>
      <c r="D3550" s="24">
        <v>0.15508973334302115</v>
      </c>
      <c r="E3550" s="10">
        <v>58.08</v>
      </c>
      <c r="F3550" s="24">
        <v>0.1381481598085823</v>
      </c>
      <c r="G3550" s="10">
        <v>63.905999999999999</v>
      </c>
      <c r="H3550" s="24">
        <v>0.1467062008508444</v>
      </c>
      <c r="I3550" s="10">
        <v>61.494999999999997</v>
      </c>
      <c r="J3550" s="24">
        <v>0.24283898085205749</v>
      </c>
      <c r="K3550" s="10">
        <v>50.317</v>
      </c>
      <c r="L3550" s="61">
        <v>0.11998556564623805</v>
      </c>
      <c r="Q3550" s="48"/>
      <c r="R3550" s="48"/>
      <c r="S3550" s="48"/>
      <c r="T3550" s="48"/>
      <c r="U3550" s="48"/>
      <c r="V3550" s="48"/>
    </row>
    <row r="3551" spans="1:22" x14ac:dyDescent="0.25">
      <c r="A3551" s="8"/>
      <c r="B3551" s="60" t="s">
        <v>3546</v>
      </c>
      <c r="C3551" s="45">
        <v>45.558</v>
      </c>
      <c r="D3551" s="24">
        <v>9.8888323766620656E-2</v>
      </c>
      <c r="E3551" s="10">
        <v>57.151000000000003</v>
      </c>
      <c r="F3551" s="24">
        <v>7.9117211850266031E-2</v>
      </c>
      <c r="G3551" s="10">
        <v>62.968000000000004</v>
      </c>
      <c r="H3551" s="24">
        <v>0.12732585621589101</v>
      </c>
      <c r="I3551" s="10">
        <v>59.88</v>
      </c>
      <c r="J3551" s="24">
        <v>0.16683098956981993</v>
      </c>
      <c r="K3551" s="10">
        <v>49.851999999999997</v>
      </c>
      <c r="L3551" s="61">
        <v>8.522283033620015E-2</v>
      </c>
      <c r="Q3551" s="48"/>
      <c r="R3551" s="48"/>
      <c r="S3551" s="48"/>
      <c r="T3551" s="48"/>
      <c r="U3551" s="48"/>
      <c r="V3551" s="48"/>
    </row>
    <row r="3552" spans="1:22" x14ac:dyDescent="0.25">
      <c r="A3552" s="8"/>
      <c r="B3552" s="60" t="s">
        <v>3547</v>
      </c>
      <c r="C3552" s="45">
        <v>44.97</v>
      </c>
      <c r="D3552" s="24">
        <v>5.6492043885780718E-2</v>
      </c>
      <c r="E3552" s="10">
        <v>55.08</v>
      </c>
      <c r="F3552" s="24">
        <v>4.6122847338097787E-2</v>
      </c>
      <c r="G3552" s="10">
        <v>60.161000000000001</v>
      </c>
      <c r="H3552" s="24">
        <v>0.10814604729778121</v>
      </c>
      <c r="I3552" s="10">
        <v>56.356999999999999</v>
      </c>
      <c r="J3552" s="24">
        <v>0.10554719526750039</v>
      </c>
      <c r="K3552" s="10">
        <v>47.807000000000002</v>
      </c>
      <c r="L3552" s="61">
        <v>6.8478979972334153E-2</v>
      </c>
      <c r="Q3552" s="48"/>
      <c r="R3552" s="48"/>
      <c r="S3552" s="48"/>
      <c r="T3552" s="48"/>
      <c r="U3552" s="48"/>
      <c r="V3552" s="48"/>
    </row>
    <row r="3553" spans="1:22" x14ac:dyDescent="0.25">
      <c r="A3553" s="8"/>
      <c r="B3553" s="60" t="s">
        <v>3548</v>
      </c>
      <c r="C3553" s="45">
        <v>45.040999999999997</v>
      </c>
      <c r="D3553" s="24">
        <v>4.1851340550752014E-2</v>
      </c>
      <c r="E3553" s="10">
        <v>53.728000000000002</v>
      </c>
      <c r="F3553" s="24">
        <v>3.798444731291125E-2</v>
      </c>
      <c r="G3553" s="10">
        <v>57.929000000000002</v>
      </c>
      <c r="H3553" s="24">
        <v>9.8305473192671855E-2</v>
      </c>
      <c r="I3553" s="10">
        <v>54.142000000000003</v>
      </c>
      <c r="J3553" s="24">
        <v>7.8161486170930411E-2</v>
      </c>
      <c r="K3553" s="10">
        <v>46.924999999999997</v>
      </c>
      <c r="L3553" s="61">
        <v>8.0002405725626988E-2</v>
      </c>
      <c r="Q3553" s="48"/>
      <c r="R3553" s="48"/>
      <c r="S3553" s="48"/>
      <c r="T3553" s="48"/>
      <c r="U3553" s="48"/>
      <c r="V3553" s="48"/>
    </row>
    <row r="3554" spans="1:22" x14ac:dyDescent="0.25">
      <c r="A3554" s="8"/>
      <c r="B3554" s="60" t="s">
        <v>3549</v>
      </c>
      <c r="C3554" s="45">
        <v>45.332999999999998</v>
      </c>
      <c r="D3554" s="24">
        <v>4.0725132601903656E-2</v>
      </c>
      <c r="E3554" s="10">
        <v>51.619</v>
      </c>
      <c r="F3554" s="24">
        <v>4.0896640745521518E-2</v>
      </c>
      <c r="G3554" s="10">
        <v>55.143000000000001</v>
      </c>
      <c r="H3554" s="24">
        <v>9.2246429748041189E-2</v>
      </c>
      <c r="I3554" s="10">
        <v>51.814</v>
      </c>
      <c r="J3554" s="24">
        <v>6.6174562814591872E-2</v>
      </c>
      <c r="K3554" s="10">
        <v>46.366</v>
      </c>
      <c r="L3554" s="61">
        <v>9.7311601611836177E-2</v>
      </c>
      <c r="Q3554" s="48"/>
      <c r="R3554" s="48"/>
      <c r="S3554" s="48"/>
      <c r="T3554" s="48"/>
      <c r="U3554" s="48"/>
      <c r="V3554" s="48"/>
    </row>
    <row r="3555" spans="1:22" x14ac:dyDescent="0.25">
      <c r="A3555" s="8"/>
      <c r="B3555" s="60" t="s">
        <v>3550</v>
      </c>
      <c r="C3555" s="45">
        <v>41.537999999999997</v>
      </c>
      <c r="D3555" s="24">
        <v>4.0543486158541017E-2</v>
      </c>
      <c r="E3555" s="10">
        <v>46.997999999999998</v>
      </c>
      <c r="F3555" s="24">
        <v>4.0849415987154865E-2</v>
      </c>
      <c r="G3555" s="10">
        <v>50.645000000000003</v>
      </c>
      <c r="H3555" s="24">
        <v>8.6144414364086916E-2</v>
      </c>
      <c r="I3555" s="10">
        <v>47.036999999999999</v>
      </c>
      <c r="J3555" s="24">
        <v>6.0648124124331897E-2</v>
      </c>
      <c r="K3555" s="10">
        <v>43.094000000000001</v>
      </c>
      <c r="L3555" s="61">
        <v>0.10224333914717026</v>
      </c>
      <c r="Q3555" s="48"/>
      <c r="R3555" s="48"/>
      <c r="S3555" s="48"/>
      <c r="T3555" s="48"/>
      <c r="U3555" s="48"/>
      <c r="V3555" s="48"/>
    </row>
    <row r="3556" spans="1:22" x14ac:dyDescent="0.25">
      <c r="A3556" s="8"/>
      <c r="B3556" s="60" t="s">
        <v>3551</v>
      </c>
      <c r="C3556" s="45">
        <v>38.494</v>
      </c>
      <c r="D3556" s="24">
        <v>4.4838733110562252E-2</v>
      </c>
      <c r="E3556" s="10">
        <v>43.499000000000002</v>
      </c>
      <c r="F3556" s="24">
        <v>3.7335262479162079E-2</v>
      </c>
      <c r="G3556" s="10">
        <v>47.048000000000002</v>
      </c>
      <c r="H3556" s="24">
        <v>7.5825718296141389E-2</v>
      </c>
      <c r="I3556" s="10">
        <v>43.625999999999998</v>
      </c>
      <c r="J3556" s="24">
        <v>5.7583340897008672E-2</v>
      </c>
      <c r="K3556" s="10">
        <v>39.655000000000001</v>
      </c>
      <c r="L3556" s="61">
        <v>9.9320382510374686E-2</v>
      </c>
      <c r="Q3556" s="48"/>
      <c r="R3556" s="48"/>
      <c r="S3556" s="48"/>
      <c r="T3556" s="48"/>
      <c r="U3556" s="48"/>
      <c r="V3556" s="48"/>
    </row>
    <row r="3557" spans="1:22" x14ac:dyDescent="0.25">
      <c r="A3557" s="8"/>
      <c r="B3557" s="60" t="s">
        <v>3552</v>
      </c>
      <c r="C3557" s="45">
        <v>36.575000000000003</v>
      </c>
      <c r="D3557" s="24">
        <v>4.9578672090658145E-2</v>
      </c>
      <c r="E3557" s="10">
        <v>41.665999999999997</v>
      </c>
      <c r="F3557" s="24">
        <v>3.3403579404271383E-2</v>
      </c>
      <c r="G3557" s="10">
        <v>44.48</v>
      </c>
      <c r="H3557" s="24">
        <v>6.9652525136784216E-2</v>
      </c>
      <c r="I3557" s="10">
        <v>41.488999999999997</v>
      </c>
      <c r="J3557" s="24">
        <v>5.6909093266600104E-2</v>
      </c>
      <c r="K3557" s="10">
        <v>37.183999999999997</v>
      </c>
      <c r="L3557" s="61">
        <v>9.3330125699164004E-2</v>
      </c>
      <c r="Q3557" s="48"/>
      <c r="R3557" s="48"/>
      <c r="S3557" s="48"/>
      <c r="T3557" s="48"/>
      <c r="U3557" s="48"/>
      <c r="V3557" s="48"/>
    </row>
    <row r="3558" spans="1:22" x14ac:dyDescent="0.25">
      <c r="A3558" s="8"/>
      <c r="B3558" s="60" t="s">
        <v>3553</v>
      </c>
      <c r="C3558" s="45">
        <v>35.6</v>
      </c>
      <c r="D3558" s="24">
        <v>5.7823623420020343E-2</v>
      </c>
      <c r="E3558" s="10">
        <v>40.908999999999999</v>
      </c>
      <c r="F3558" s="24">
        <v>3.7602616928254645E-2</v>
      </c>
      <c r="G3558" s="10">
        <v>43.137</v>
      </c>
      <c r="H3558" s="24">
        <v>6.9552264459022031E-2</v>
      </c>
      <c r="I3558" s="10">
        <v>40.865000000000002</v>
      </c>
      <c r="J3558" s="24">
        <v>5.7285115983558732E-2</v>
      </c>
      <c r="K3558" s="10">
        <v>36.122</v>
      </c>
      <c r="L3558" s="61">
        <v>8.3743309075599931E-2</v>
      </c>
      <c r="Q3558" s="48"/>
      <c r="R3558" s="48"/>
      <c r="S3558" s="48"/>
      <c r="T3558" s="48"/>
      <c r="U3558" s="48"/>
      <c r="V3558" s="48"/>
    </row>
    <row r="3559" spans="1:22" x14ac:dyDescent="0.25">
      <c r="A3559" s="8"/>
      <c r="B3559" s="60" t="s">
        <v>3554</v>
      </c>
      <c r="C3559" s="45">
        <v>35.701999999999998</v>
      </c>
      <c r="D3559" s="24">
        <v>7.0645067557750976E-2</v>
      </c>
      <c r="E3559" s="10">
        <v>41.545000000000002</v>
      </c>
      <c r="F3559" s="24">
        <v>4.09209574434624E-2</v>
      </c>
      <c r="G3559" s="10">
        <v>42.808999999999997</v>
      </c>
      <c r="H3559" s="24">
        <v>6.9838723538342543E-2</v>
      </c>
      <c r="I3559" s="10">
        <v>41.439</v>
      </c>
      <c r="J3559" s="24">
        <v>5.8763274250223665E-2</v>
      </c>
      <c r="K3559" s="10">
        <v>35.728999999999999</v>
      </c>
      <c r="L3559" s="61">
        <v>7.0138930654958798E-2</v>
      </c>
      <c r="Q3559" s="48"/>
      <c r="R3559" s="48"/>
      <c r="S3559" s="48"/>
      <c r="T3559" s="48"/>
      <c r="U3559" s="48"/>
      <c r="V3559" s="48"/>
    </row>
    <row r="3560" spans="1:22" x14ac:dyDescent="0.25">
      <c r="A3560" s="8"/>
      <c r="B3560" s="60" t="s">
        <v>3555</v>
      </c>
      <c r="C3560" s="45">
        <v>36.96</v>
      </c>
      <c r="D3560" s="24">
        <v>7.8508644486415813E-2</v>
      </c>
      <c r="E3560" s="10">
        <v>42.639000000000003</v>
      </c>
      <c r="F3560" s="24">
        <v>4.2635171264114743E-2</v>
      </c>
      <c r="G3560" s="10">
        <v>42.738999999999997</v>
      </c>
      <c r="H3560" s="24">
        <v>6.8334813371909817E-2</v>
      </c>
      <c r="I3560" s="10">
        <v>42.765000000000001</v>
      </c>
      <c r="J3560" s="24">
        <v>5.6727565058413185E-2</v>
      </c>
      <c r="K3560" s="10">
        <v>35.590000000000003</v>
      </c>
      <c r="L3560" s="61">
        <v>6.3763757743429364E-2</v>
      </c>
      <c r="Q3560" s="48"/>
      <c r="R3560" s="48"/>
      <c r="S3560" s="48"/>
      <c r="T3560" s="48"/>
      <c r="U3560" s="48"/>
      <c r="V3560" s="48"/>
    </row>
    <row r="3561" spans="1:22" x14ac:dyDescent="0.25">
      <c r="A3561" s="8"/>
      <c r="B3561" s="60" t="s">
        <v>3556</v>
      </c>
      <c r="C3561" s="45">
        <v>40.340000000000003</v>
      </c>
      <c r="D3561" s="24">
        <v>9.122112450966148E-2</v>
      </c>
      <c r="E3561" s="10">
        <v>45.435000000000002</v>
      </c>
      <c r="F3561" s="24">
        <v>4.4207844494071023E-2</v>
      </c>
      <c r="G3561" s="10">
        <v>41.335000000000001</v>
      </c>
      <c r="H3561" s="24">
        <v>6.5828296427855287E-2</v>
      </c>
      <c r="I3561" s="10">
        <v>45.515999999999998</v>
      </c>
      <c r="J3561" s="24">
        <v>5.734994748648263E-2</v>
      </c>
      <c r="K3561" s="10">
        <v>35.103999999999999</v>
      </c>
      <c r="L3561" s="61">
        <v>6.4942563300655565E-2</v>
      </c>
      <c r="Q3561" s="48"/>
      <c r="R3561" s="48"/>
      <c r="S3561" s="48"/>
      <c r="T3561" s="48"/>
      <c r="U3561" s="48"/>
      <c r="V3561" s="48"/>
    </row>
    <row r="3562" spans="1:22" x14ac:dyDescent="0.25">
      <c r="A3562" s="8"/>
      <c r="B3562" s="60" t="s">
        <v>3557</v>
      </c>
      <c r="C3562" s="45">
        <v>49.857999999999997</v>
      </c>
      <c r="D3562" s="24">
        <v>0.11497530146738341</v>
      </c>
      <c r="E3562" s="10">
        <v>52.395000000000003</v>
      </c>
      <c r="F3562" s="24">
        <v>5.0058188909508382E-2</v>
      </c>
      <c r="G3562" s="10">
        <v>40.975000000000001</v>
      </c>
      <c r="H3562" s="24">
        <v>7.8189005700535677E-2</v>
      </c>
      <c r="I3562" s="10">
        <v>52.981999999999999</v>
      </c>
      <c r="J3562" s="24">
        <v>7.1924069343775529E-2</v>
      </c>
      <c r="K3562" s="10">
        <v>36.107999999999997</v>
      </c>
      <c r="L3562" s="61">
        <v>7.4998496421483124E-2</v>
      </c>
      <c r="Q3562" s="48"/>
      <c r="R3562" s="48"/>
      <c r="S3562" s="48"/>
      <c r="T3562" s="48"/>
      <c r="U3562" s="48"/>
      <c r="V3562" s="48"/>
    </row>
    <row r="3563" spans="1:22" x14ac:dyDescent="0.25">
      <c r="A3563" s="8"/>
      <c r="B3563" s="60" t="s">
        <v>3558</v>
      </c>
      <c r="C3563" s="45">
        <v>56.701999999999998</v>
      </c>
      <c r="D3563" s="24">
        <v>0.16277422635478717</v>
      </c>
      <c r="E3563" s="10">
        <v>58.582999999999998</v>
      </c>
      <c r="F3563" s="24">
        <v>6.125562230679709E-2</v>
      </c>
      <c r="G3563" s="10">
        <v>43.548000000000002</v>
      </c>
      <c r="H3563" s="24">
        <v>9.7123950843621992E-2</v>
      </c>
      <c r="I3563" s="10">
        <v>58.860999999999997</v>
      </c>
      <c r="J3563" s="24">
        <v>0.10194105519754158</v>
      </c>
      <c r="K3563" s="10">
        <v>38.606000000000002</v>
      </c>
      <c r="L3563" s="61">
        <v>9.6577855295603532E-2</v>
      </c>
      <c r="Q3563" s="48"/>
      <c r="R3563" s="48"/>
      <c r="S3563" s="48"/>
      <c r="T3563" s="48"/>
      <c r="U3563" s="48"/>
      <c r="V3563" s="48"/>
    </row>
    <row r="3564" spans="1:22" x14ac:dyDescent="0.25">
      <c r="A3564" s="8"/>
      <c r="B3564" s="60" t="s">
        <v>3559</v>
      </c>
      <c r="C3564" s="45">
        <v>61.308</v>
      </c>
      <c r="D3564" s="24">
        <v>0.23730568066250182</v>
      </c>
      <c r="E3564" s="10">
        <v>61.948999999999998</v>
      </c>
      <c r="F3564" s="24">
        <v>8.448400591325135E-2</v>
      </c>
      <c r="G3564" s="10">
        <v>47.066000000000003</v>
      </c>
      <c r="H3564" s="24">
        <v>0.13420607866166318</v>
      </c>
      <c r="I3564" s="10">
        <v>61.625</v>
      </c>
      <c r="J3564" s="24">
        <v>0.15037018788169548</v>
      </c>
      <c r="K3564" s="10">
        <v>42.548000000000002</v>
      </c>
      <c r="L3564" s="61">
        <v>0.12935586696337284</v>
      </c>
      <c r="Q3564" s="48"/>
      <c r="R3564" s="48"/>
      <c r="S3564" s="48"/>
      <c r="T3564" s="48"/>
      <c r="U3564" s="48"/>
      <c r="V3564" s="48"/>
    </row>
    <row r="3565" spans="1:22" x14ac:dyDescent="0.25">
      <c r="A3565" s="8"/>
      <c r="B3565" s="60" t="s">
        <v>3560</v>
      </c>
      <c r="C3565" s="45">
        <v>63.179000000000002</v>
      </c>
      <c r="D3565" s="24">
        <v>0.31714005520848465</v>
      </c>
      <c r="E3565" s="10">
        <v>62.804000000000002</v>
      </c>
      <c r="F3565" s="24">
        <v>0.10643852420344101</v>
      </c>
      <c r="G3565" s="10">
        <v>49.747</v>
      </c>
      <c r="H3565" s="24">
        <v>0.1665043398550517</v>
      </c>
      <c r="I3565" s="10">
        <v>62.643000000000001</v>
      </c>
      <c r="J3565" s="24">
        <v>0.20685139322899784</v>
      </c>
      <c r="K3565" s="10">
        <v>45.470999999999997</v>
      </c>
      <c r="L3565" s="61">
        <v>0.16390208696698141</v>
      </c>
      <c r="Q3565" s="48"/>
      <c r="R3565" s="48"/>
      <c r="S3565" s="48"/>
      <c r="T3565" s="48"/>
      <c r="U3565" s="48"/>
      <c r="V3565" s="48"/>
    </row>
    <row r="3566" spans="1:22" x14ac:dyDescent="0.25">
      <c r="A3566" s="8"/>
      <c r="B3566" s="60" t="s">
        <v>3561</v>
      </c>
      <c r="C3566" s="45">
        <v>65.021000000000001</v>
      </c>
      <c r="D3566" s="24">
        <v>0.37559930262966729</v>
      </c>
      <c r="E3566" s="10">
        <v>64.113</v>
      </c>
      <c r="F3566" s="24">
        <v>0.1276224326109521</v>
      </c>
      <c r="G3566" s="10">
        <v>51.914999999999999</v>
      </c>
      <c r="H3566" s="24">
        <v>0.18436506345068607</v>
      </c>
      <c r="I3566" s="10">
        <v>64.376000000000005</v>
      </c>
      <c r="J3566" s="24">
        <v>0.24733218365468149</v>
      </c>
      <c r="K3566" s="10">
        <v>47.706000000000003</v>
      </c>
      <c r="L3566" s="61">
        <v>0.19895350935225836</v>
      </c>
      <c r="Q3566" s="48"/>
      <c r="R3566" s="48"/>
      <c r="S3566" s="48"/>
      <c r="T3566" s="48"/>
      <c r="U3566" s="48"/>
      <c r="V3566" s="48"/>
    </row>
    <row r="3567" spans="1:22" x14ac:dyDescent="0.25">
      <c r="A3567" s="8"/>
      <c r="B3567" s="60" t="s">
        <v>3562</v>
      </c>
      <c r="C3567" s="45">
        <v>66.566000000000003</v>
      </c>
      <c r="D3567" s="24">
        <v>0.41313744006973702</v>
      </c>
      <c r="E3567" s="10">
        <v>65.471999999999994</v>
      </c>
      <c r="F3567" s="24">
        <v>0.14540936684175762</v>
      </c>
      <c r="G3567" s="10">
        <v>53.905000000000001</v>
      </c>
      <c r="H3567" s="24">
        <v>0.1902804434386548</v>
      </c>
      <c r="I3567" s="10">
        <v>65.197999999999993</v>
      </c>
      <c r="J3567" s="24">
        <v>0.26696316274003862</v>
      </c>
      <c r="K3567" s="10">
        <v>50.311999999999998</v>
      </c>
      <c r="L3567" s="61">
        <v>0.23240512419558548</v>
      </c>
      <c r="Q3567" s="48"/>
      <c r="R3567" s="48"/>
      <c r="S3567" s="48"/>
      <c r="T3567" s="48"/>
      <c r="U3567" s="48"/>
      <c r="V3567" s="48"/>
    </row>
    <row r="3568" spans="1:22" x14ac:dyDescent="0.25">
      <c r="A3568" s="8"/>
      <c r="B3568" s="60" t="s">
        <v>3563</v>
      </c>
      <c r="C3568" s="45">
        <v>65.524000000000001</v>
      </c>
      <c r="D3568" s="24">
        <v>0.44976754322243206</v>
      </c>
      <c r="E3568" s="10">
        <v>64.653999999999996</v>
      </c>
      <c r="F3568" s="24">
        <v>0.15876136256408643</v>
      </c>
      <c r="G3568" s="10">
        <v>53.308999999999997</v>
      </c>
      <c r="H3568" s="24">
        <v>0.18722965424389126</v>
      </c>
      <c r="I3568" s="10">
        <v>65.394999999999996</v>
      </c>
      <c r="J3568" s="24">
        <v>0.28457139893417011</v>
      </c>
      <c r="K3568" s="10">
        <v>50.622999999999998</v>
      </c>
      <c r="L3568" s="61">
        <v>0.24561255788777289</v>
      </c>
      <c r="Q3568" s="48"/>
      <c r="R3568" s="48"/>
      <c r="S3568" s="48"/>
      <c r="T3568" s="48"/>
      <c r="U3568" s="48"/>
      <c r="V3568" s="48"/>
    </row>
    <row r="3569" spans="1:22" x14ac:dyDescent="0.25">
      <c r="A3569" s="8"/>
      <c r="B3569" s="60" t="s">
        <v>3564</v>
      </c>
      <c r="C3569" s="45">
        <v>64.367999999999995</v>
      </c>
      <c r="D3569" s="24">
        <v>0.46367862850501235</v>
      </c>
      <c r="E3569" s="10">
        <v>64.176000000000002</v>
      </c>
      <c r="F3569" s="24">
        <v>0.16898373855880225</v>
      </c>
      <c r="G3569" s="10">
        <v>51.194000000000003</v>
      </c>
      <c r="H3569" s="24">
        <v>0.18273224669855911</v>
      </c>
      <c r="I3569" s="10">
        <v>63.652999999999999</v>
      </c>
      <c r="J3569" s="24">
        <v>0.28716465905112615</v>
      </c>
      <c r="K3569" s="10">
        <v>48.555999999999997</v>
      </c>
      <c r="L3569" s="61">
        <v>0.23769772057496844</v>
      </c>
      <c r="Q3569" s="48"/>
      <c r="R3569" s="48"/>
      <c r="S3569" s="48"/>
      <c r="T3569" s="48"/>
      <c r="U3569" s="48"/>
      <c r="V3569" s="48"/>
    </row>
    <row r="3570" spans="1:22" x14ac:dyDescent="0.25">
      <c r="A3570" s="8"/>
      <c r="B3570" s="60" t="s">
        <v>3565</v>
      </c>
      <c r="C3570" s="45">
        <v>63.121000000000002</v>
      </c>
      <c r="D3570" s="24">
        <v>0.45332703762894089</v>
      </c>
      <c r="E3570" s="10">
        <v>62.75</v>
      </c>
      <c r="F3570" s="24">
        <v>0.16157644764570817</v>
      </c>
      <c r="G3570" s="10">
        <v>49.591999999999999</v>
      </c>
      <c r="H3570" s="24">
        <v>0.16911111747686844</v>
      </c>
      <c r="I3570" s="10">
        <v>61.707999999999998</v>
      </c>
      <c r="J3570" s="24">
        <v>0.29360891044176185</v>
      </c>
      <c r="K3570" s="10">
        <v>46.942</v>
      </c>
      <c r="L3570" s="61">
        <v>0.22653515366572444</v>
      </c>
      <c r="Q3570" s="48"/>
      <c r="R3570" s="48"/>
      <c r="S3570" s="48"/>
      <c r="T3570" s="48"/>
      <c r="U3570" s="48"/>
      <c r="V3570" s="48"/>
    </row>
    <row r="3571" spans="1:22" x14ac:dyDescent="0.25">
      <c r="A3571" s="8"/>
      <c r="B3571" s="60" t="s">
        <v>3566</v>
      </c>
      <c r="C3571" s="45">
        <v>61.720999999999997</v>
      </c>
      <c r="D3571" s="24">
        <v>0.42681243643759986</v>
      </c>
      <c r="E3571" s="10">
        <v>61.470999999999997</v>
      </c>
      <c r="F3571" s="24">
        <v>0.14814581826188156</v>
      </c>
      <c r="G3571" s="10">
        <v>48.277000000000001</v>
      </c>
      <c r="H3571" s="24">
        <v>0.14953163940531095</v>
      </c>
      <c r="I3571" s="10">
        <v>60.279000000000003</v>
      </c>
      <c r="J3571" s="24">
        <v>0.28092786846984685</v>
      </c>
      <c r="K3571" s="10">
        <v>46.524999999999999</v>
      </c>
      <c r="L3571" s="61">
        <v>0.21382089372707042</v>
      </c>
      <c r="Q3571" s="48"/>
      <c r="R3571" s="48"/>
      <c r="S3571" s="48"/>
      <c r="T3571" s="48"/>
      <c r="U3571" s="48"/>
      <c r="V3571" s="48"/>
    </row>
    <row r="3572" spans="1:22" x14ac:dyDescent="0.25">
      <c r="A3572" s="8"/>
      <c r="B3572" s="60" t="s">
        <v>3567</v>
      </c>
      <c r="C3572" s="45">
        <v>60.381999999999998</v>
      </c>
      <c r="D3572" s="24">
        <v>0.37868661920674124</v>
      </c>
      <c r="E3572" s="10">
        <v>60.029000000000003</v>
      </c>
      <c r="F3572" s="24">
        <v>0.13089359292926117</v>
      </c>
      <c r="G3572" s="10">
        <v>47.856000000000002</v>
      </c>
      <c r="H3572" s="24">
        <v>0.12436620928700336</v>
      </c>
      <c r="I3572" s="10">
        <v>59.146000000000001</v>
      </c>
      <c r="J3572" s="24">
        <v>0.24894000492719423</v>
      </c>
      <c r="K3572" s="10">
        <v>46.314999999999998</v>
      </c>
      <c r="L3572" s="61">
        <v>0.19013652492933181</v>
      </c>
      <c r="Q3572" s="48"/>
      <c r="R3572" s="48"/>
      <c r="S3572" s="48"/>
      <c r="T3572" s="48"/>
      <c r="U3572" s="48"/>
      <c r="V3572" s="48"/>
    </row>
    <row r="3573" spans="1:22" x14ac:dyDescent="0.25">
      <c r="A3573" s="8"/>
      <c r="B3573" s="60" t="s">
        <v>3568</v>
      </c>
      <c r="C3573" s="45">
        <v>59.963999999999999</v>
      </c>
      <c r="D3573" s="24">
        <v>0.30157634752288248</v>
      </c>
      <c r="E3573" s="10">
        <v>59.432000000000002</v>
      </c>
      <c r="F3573" s="24">
        <v>0.11422325669172459</v>
      </c>
      <c r="G3573" s="10">
        <v>48.634999999999998</v>
      </c>
      <c r="H3573" s="24">
        <v>9.8455985562462406E-2</v>
      </c>
      <c r="I3573" s="10">
        <v>58.646000000000001</v>
      </c>
      <c r="J3573" s="24">
        <v>0.20768123646642375</v>
      </c>
      <c r="K3573" s="10">
        <v>47.607999999999997</v>
      </c>
      <c r="L3573" s="61">
        <v>0.16455163288626931</v>
      </c>
      <c r="Q3573" s="48"/>
      <c r="R3573" s="48"/>
      <c r="S3573" s="48"/>
      <c r="T3573" s="48"/>
      <c r="U3573" s="48"/>
      <c r="V3573" s="48"/>
    </row>
    <row r="3574" spans="1:22" x14ac:dyDescent="0.25">
      <c r="A3574" s="8"/>
      <c r="B3574" s="60" t="s">
        <v>3569</v>
      </c>
      <c r="C3574" s="45">
        <v>59.817999999999998</v>
      </c>
      <c r="D3574" s="24">
        <v>0.20926558186837135</v>
      </c>
      <c r="E3574" s="10">
        <v>58.624000000000002</v>
      </c>
      <c r="F3574" s="24">
        <v>8.5537696977322053E-2</v>
      </c>
      <c r="G3574" s="10">
        <v>49.436</v>
      </c>
      <c r="H3574" s="24">
        <v>6.9409034919361776E-2</v>
      </c>
      <c r="I3574" s="10">
        <v>58.829000000000001</v>
      </c>
      <c r="J3574" s="24">
        <v>0.1730871465062303</v>
      </c>
      <c r="K3574" s="10">
        <v>49.195</v>
      </c>
      <c r="L3574" s="61">
        <v>0.14107175076682504</v>
      </c>
      <c r="Q3574" s="48"/>
      <c r="R3574" s="48"/>
      <c r="S3574" s="48"/>
      <c r="T3574" s="48"/>
      <c r="U3574" s="48"/>
      <c r="V3574" s="48"/>
    </row>
    <row r="3575" spans="1:22" x14ac:dyDescent="0.25">
      <c r="A3575" s="8"/>
      <c r="B3575" s="60" t="s">
        <v>3570</v>
      </c>
      <c r="C3575" s="45">
        <v>59.279000000000003</v>
      </c>
      <c r="D3575" s="24">
        <v>0.12643469417405201</v>
      </c>
      <c r="E3575" s="10">
        <v>57.601999999999997</v>
      </c>
      <c r="F3575" s="24">
        <v>5.6364608561633063E-2</v>
      </c>
      <c r="G3575" s="10">
        <v>49.567</v>
      </c>
      <c r="H3575" s="24">
        <v>4.3097768483772093E-2</v>
      </c>
      <c r="I3575" s="10">
        <v>58.101999999999997</v>
      </c>
      <c r="J3575" s="24">
        <v>0.13442163816241587</v>
      </c>
      <c r="K3575" s="10">
        <v>49.161000000000001</v>
      </c>
      <c r="L3575" s="61">
        <v>0.12834546220003609</v>
      </c>
      <c r="Q3575" s="48"/>
      <c r="R3575" s="48"/>
      <c r="S3575" s="48"/>
      <c r="T3575" s="48"/>
      <c r="U3575" s="48"/>
      <c r="V3575" s="48"/>
    </row>
    <row r="3576" spans="1:22" x14ac:dyDescent="0.25">
      <c r="A3576" s="8"/>
      <c r="B3576" s="60" t="s">
        <v>3571</v>
      </c>
      <c r="C3576" s="45">
        <v>57.173999999999999</v>
      </c>
      <c r="D3576" s="24">
        <v>6.336263257300595E-2</v>
      </c>
      <c r="E3576" s="10">
        <v>55.186999999999998</v>
      </c>
      <c r="F3576" s="24">
        <v>3.2113987355707231E-2</v>
      </c>
      <c r="G3576" s="10">
        <v>49.109000000000002</v>
      </c>
      <c r="H3576" s="24">
        <v>2.4463605373972328E-2</v>
      </c>
      <c r="I3576" s="10">
        <v>55.011000000000003</v>
      </c>
      <c r="J3576" s="24">
        <v>0.11311800630162208</v>
      </c>
      <c r="K3576" s="10">
        <v>48.631999999999998</v>
      </c>
      <c r="L3576" s="61">
        <v>0.11809707102904914</v>
      </c>
      <c r="Q3576" s="48"/>
      <c r="R3576" s="48"/>
      <c r="S3576" s="48"/>
      <c r="T3576" s="48"/>
      <c r="U3576" s="48"/>
      <c r="V3576" s="48"/>
    </row>
    <row r="3577" spans="1:22" x14ac:dyDescent="0.25">
      <c r="A3577" s="8"/>
      <c r="B3577" s="60" t="s">
        <v>3572</v>
      </c>
      <c r="C3577" s="45">
        <v>55.66</v>
      </c>
      <c r="D3577" s="24">
        <v>3.5122766235653059E-2</v>
      </c>
      <c r="E3577" s="10">
        <v>53.366999999999997</v>
      </c>
      <c r="F3577" s="24">
        <v>2.2316233133079608E-2</v>
      </c>
      <c r="G3577" s="10">
        <v>48.701000000000001</v>
      </c>
      <c r="H3577" s="24">
        <v>1.9178435360508752E-2</v>
      </c>
      <c r="I3577" s="10">
        <v>53.848999999999997</v>
      </c>
      <c r="J3577" s="24">
        <v>0.12824967908406051</v>
      </c>
      <c r="K3577" s="10">
        <v>47.942999999999998</v>
      </c>
      <c r="L3577" s="61">
        <v>0.1184819871293679</v>
      </c>
      <c r="Q3577" s="48"/>
      <c r="R3577" s="48"/>
      <c r="S3577" s="48"/>
      <c r="T3577" s="48"/>
      <c r="U3577" s="48"/>
      <c r="V3577" s="48"/>
    </row>
    <row r="3578" spans="1:22" x14ac:dyDescent="0.25">
      <c r="A3578" s="8"/>
      <c r="B3578" s="60" t="s">
        <v>3573</v>
      </c>
      <c r="C3578" s="45">
        <v>53.569000000000003</v>
      </c>
      <c r="D3578" s="24">
        <v>2.6387476391108527E-2</v>
      </c>
      <c r="E3578" s="10">
        <v>50.933999999999997</v>
      </c>
      <c r="F3578" s="24">
        <v>2.1671437108797535E-2</v>
      </c>
      <c r="G3578" s="10">
        <v>48.290999999999997</v>
      </c>
      <c r="H3578" s="24">
        <v>1.9737030565183764E-2</v>
      </c>
      <c r="I3578" s="10">
        <v>51.652000000000001</v>
      </c>
      <c r="J3578" s="24">
        <v>0.14913838932614135</v>
      </c>
      <c r="K3578" s="10">
        <v>47.594999999999999</v>
      </c>
      <c r="L3578" s="61">
        <v>0.12264389246406447</v>
      </c>
      <c r="Q3578" s="48"/>
      <c r="R3578" s="48"/>
      <c r="S3578" s="48"/>
      <c r="T3578" s="48"/>
      <c r="U3578" s="48"/>
      <c r="V3578" s="48"/>
    </row>
    <row r="3579" spans="1:22" x14ac:dyDescent="0.25">
      <c r="A3579" s="8"/>
      <c r="B3579" s="60" t="s">
        <v>3574</v>
      </c>
      <c r="C3579" s="45">
        <v>48.587000000000003</v>
      </c>
      <c r="D3579" s="24">
        <v>2.1284323696062764E-2</v>
      </c>
      <c r="E3579" s="10">
        <v>46.573999999999998</v>
      </c>
      <c r="F3579" s="24">
        <v>1.9705595571352184E-2</v>
      </c>
      <c r="G3579" s="10">
        <v>44.881</v>
      </c>
      <c r="H3579" s="24">
        <v>2.3346414964622305E-2</v>
      </c>
      <c r="I3579" s="10">
        <v>47.988</v>
      </c>
      <c r="J3579" s="24">
        <v>0.16624093979746637</v>
      </c>
      <c r="K3579" s="10">
        <v>44.182000000000002</v>
      </c>
      <c r="L3579" s="61">
        <v>0.1212726288566789</v>
      </c>
      <c r="Q3579" s="48"/>
      <c r="R3579" s="48"/>
      <c r="S3579" s="48"/>
      <c r="T3579" s="48"/>
      <c r="U3579" s="48"/>
      <c r="V3579" s="48"/>
    </row>
    <row r="3580" spans="1:22" x14ac:dyDescent="0.25">
      <c r="A3580" s="8"/>
      <c r="B3580" s="60" t="s">
        <v>3575</v>
      </c>
      <c r="C3580" s="45">
        <v>45.091999999999999</v>
      </c>
      <c r="D3580" s="24">
        <v>1.7914836461320652E-2</v>
      </c>
      <c r="E3580" s="10">
        <v>43.093000000000004</v>
      </c>
      <c r="F3580" s="24">
        <v>1.8485043776230371E-2</v>
      </c>
      <c r="G3580" s="10">
        <v>41.933</v>
      </c>
      <c r="H3580" s="24">
        <v>2.6426168491876029E-2</v>
      </c>
      <c r="I3580" s="10">
        <v>43.601999999999997</v>
      </c>
      <c r="J3580" s="24">
        <v>0.18197137820180442</v>
      </c>
      <c r="K3580" s="10">
        <v>40.904000000000003</v>
      </c>
      <c r="L3580" s="61">
        <v>0.12577557597037178</v>
      </c>
      <c r="Q3580" s="48"/>
      <c r="R3580" s="48"/>
      <c r="S3580" s="48"/>
      <c r="T3580" s="48"/>
      <c r="U3580" s="48"/>
      <c r="V3580" s="48"/>
    </row>
    <row r="3581" spans="1:22" x14ac:dyDescent="0.25">
      <c r="A3581" s="8"/>
      <c r="B3581" s="60" t="s">
        <v>3576</v>
      </c>
      <c r="C3581" s="45">
        <v>43.463999999999999</v>
      </c>
      <c r="D3581" s="24">
        <v>1.7134352198061496E-2</v>
      </c>
      <c r="E3581" s="10">
        <v>41.01</v>
      </c>
      <c r="F3581" s="24">
        <v>1.7761989342806393E-2</v>
      </c>
      <c r="G3581" s="10">
        <v>40.194000000000003</v>
      </c>
      <c r="H3581" s="24">
        <v>2.7313721279793857E-2</v>
      </c>
      <c r="I3581" s="10">
        <v>41.3</v>
      </c>
      <c r="J3581" s="24">
        <v>0.1936897231152131</v>
      </c>
      <c r="K3581" s="10">
        <v>39.752000000000002</v>
      </c>
      <c r="L3581" s="61">
        <v>0.13172767062671348</v>
      </c>
      <c r="Q3581" s="48"/>
      <c r="R3581" s="48"/>
      <c r="S3581" s="48"/>
      <c r="T3581" s="48"/>
      <c r="U3581" s="48"/>
      <c r="V3581" s="48"/>
    </row>
    <row r="3582" spans="1:22" x14ac:dyDescent="0.25">
      <c r="A3582" s="8"/>
      <c r="B3582" s="60" t="s">
        <v>3577</v>
      </c>
      <c r="C3582" s="45">
        <v>42.234000000000002</v>
      </c>
      <c r="D3582" s="24">
        <v>1.7515518931281084E-2</v>
      </c>
      <c r="E3582" s="10">
        <v>40.194000000000003</v>
      </c>
      <c r="F3582" s="24">
        <v>1.556138889325516E-2</v>
      </c>
      <c r="G3582" s="10">
        <v>39.317999999999998</v>
      </c>
      <c r="H3582" s="24">
        <v>2.529525445565815E-2</v>
      </c>
      <c r="I3582" s="10">
        <v>41.128</v>
      </c>
      <c r="J3582" s="24">
        <v>0.19350824432230634</v>
      </c>
      <c r="K3582" s="10">
        <v>38.716000000000001</v>
      </c>
      <c r="L3582" s="61">
        <v>0.13271367418594585</v>
      </c>
      <c r="Q3582" s="48"/>
      <c r="R3582" s="48"/>
      <c r="S3582" s="48"/>
      <c r="T3582" s="48"/>
      <c r="U3582" s="48"/>
      <c r="V3582" s="48"/>
    </row>
    <row r="3583" spans="1:22" x14ac:dyDescent="0.25">
      <c r="A3583" s="8"/>
      <c r="B3583" s="60" t="s">
        <v>3578</v>
      </c>
      <c r="C3583" s="45">
        <v>42.194000000000003</v>
      </c>
      <c r="D3583" s="24">
        <v>1.8604566740479906E-2</v>
      </c>
      <c r="E3583" s="10">
        <v>40.527999999999999</v>
      </c>
      <c r="F3583" s="24">
        <v>1.5624263191813766E-2</v>
      </c>
      <c r="G3583" s="10">
        <v>39.375</v>
      </c>
      <c r="H3583" s="24">
        <v>2.5280939088111087E-2</v>
      </c>
      <c r="I3583" s="10">
        <v>40.555999999999997</v>
      </c>
      <c r="J3583" s="24">
        <v>0.18668982681738047</v>
      </c>
      <c r="K3583" s="10">
        <v>38.594999999999999</v>
      </c>
      <c r="L3583" s="61">
        <v>0.12910634409119331</v>
      </c>
      <c r="Q3583" s="48"/>
      <c r="R3583" s="48"/>
      <c r="S3583" s="48"/>
      <c r="T3583" s="48"/>
      <c r="U3583" s="48"/>
      <c r="V3583" s="48"/>
    </row>
    <row r="3584" spans="1:22" x14ac:dyDescent="0.25">
      <c r="A3584" s="8"/>
      <c r="B3584" s="60" t="s">
        <v>3579</v>
      </c>
      <c r="C3584" s="45">
        <v>43.25</v>
      </c>
      <c r="D3584" s="24">
        <v>2.3305623116854829E-2</v>
      </c>
      <c r="E3584" s="10">
        <v>40.981999999999999</v>
      </c>
      <c r="F3584" s="24">
        <v>1.6284443326679138E-2</v>
      </c>
      <c r="G3584" s="10">
        <v>40.363</v>
      </c>
      <c r="H3584" s="24">
        <v>2.830148164054112E-2</v>
      </c>
      <c r="I3584" s="10">
        <v>40.369999999999997</v>
      </c>
      <c r="J3584" s="24">
        <v>0.17773255211033911</v>
      </c>
      <c r="K3584" s="10">
        <v>40.679000000000002</v>
      </c>
      <c r="L3584" s="61">
        <v>0.13680198162666538</v>
      </c>
      <c r="Q3584" s="48"/>
      <c r="R3584" s="48"/>
      <c r="S3584" s="48"/>
      <c r="T3584" s="48"/>
      <c r="U3584" s="48"/>
      <c r="V3584" s="48"/>
    </row>
    <row r="3585" spans="1:22" x14ac:dyDescent="0.25">
      <c r="A3585" s="8"/>
      <c r="B3585" s="60" t="s">
        <v>3580</v>
      </c>
      <c r="C3585" s="45">
        <v>45.966000000000001</v>
      </c>
      <c r="D3585" s="24">
        <v>3.2816640650524559E-2</v>
      </c>
      <c r="E3585" s="10">
        <v>40.594999999999999</v>
      </c>
      <c r="F3585" s="24">
        <v>1.724327637969789E-2</v>
      </c>
      <c r="G3585" s="10">
        <v>42.654000000000003</v>
      </c>
      <c r="H3585" s="24">
        <v>3.3655429103142225E-2</v>
      </c>
      <c r="I3585" s="10">
        <v>40.543999999999997</v>
      </c>
      <c r="J3585" s="24">
        <v>0.16591050502955512</v>
      </c>
      <c r="K3585" s="10">
        <v>44.923999999999999</v>
      </c>
      <c r="L3585" s="61">
        <v>0.13693425039680632</v>
      </c>
      <c r="Q3585" s="48"/>
      <c r="R3585" s="48"/>
      <c r="S3585" s="48"/>
      <c r="T3585" s="48"/>
      <c r="U3585" s="48"/>
      <c r="V3585" s="48"/>
    </row>
    <row r="3586" spans="1:22" x14ac:dyDescent="0.25">
      <c r="A3586" s="8"/>
      <c r="B3586" s="60" t="s">
        <v>3581</v>
      </c>
      <c r="C3586" s="45">
        <v>53.682000000000002</v>
      </c>
      <c r="D3586" s="24">
        <v>5.3889715758521799E-2</v>
      </c>
      <c r="E3586" s="10">
        <v>41.686</v>
      </c>
      <c r="F3586" s="24">
        <v>2.8387745799210929E-2</v>
      </c>
      <c r="G3586" s="10">
        <v>48.46</v>
      </c>
      <c r="H3586" s="24">
        <v>4.8242788633598169E-2</v>
      </c>
      <c r="I3586" s="10">
        <v>42.116999999999997</v>
      </c>
      <c r="J3586" s="24">
        <v>0.17230115109405786</v>
      </c>
      <c r="K3586" s="10">
        <v>54.247999999999998</v>
      </c>
      <c r="L3586" s="61">
        <v>0.14012072531383771</v>
      </c>
      <c r="Q3586" s="48"/>
      <c r="R3586" s="48"/>
      <c r="S3586" s="48"/>
      <c r="T3586" s="48"/>
      <c r="U3586" s="48"/>
      <c r="V3586" s="48"/>
    </row>
    <row r="3587" spans="1:22" x14ac:dyDescent="0.25">
      <c r="A3587" s="8"/>
      <c r="B3587" s="60" t="s">
        <v>3582</v>
      </c>
      <c r="C3587" s="45">
        <v>59.93</v>
      </c>
      <c r="D3587" s="24">
        <v>9.2115293861400521E-2</v>
      </c>
      <c r="E3587" s="10">
        <v>44.610999999999997</v>
      </c>
      <c r="F3587" s="24">
        <v>5.4056178185762117E-2</v>
      </c>
      <c r="G3587" s="10">
        <v>54.161000000000001</v>
      </c>
      <c r="H3587" s="24">
        <v>7.3094266695297408E-2</v>
      </c>
      <c r="I3587" s="10">
        <v>45.447000000000003</v>
      </c>
      <c r="J3587" s="24">
        <v>0.18462874624079642</v>
      </c>
      <c r="K3587" s="10">
        <v>60.881999999999998</v>
      </c>
      <c r="L3587" s="61">
        <v>0.1512433264393247</v>
      </c>
      <c r="Q3587" s="48"/>
      <c r="R3587" s="48"/>
      <c r="S3587" s="48"/>
      <c r="T3587" s="48"/>
      <c r="U3587" s="48"/>
      <c r="V3587" s="48"/>
    </row>
    <row r="3588" spans="1:22" x14ac:dyDescent="0.25">
      <c r="A3588" s="8"/>
      <c r="B3588" s="60" t="s">
        <v>3583</v>
      </c>
      <c r="C3588" s="45">
        <v>63.71</v>
      </c>
      <c r="D3588" s="24">
        <v>0.15063346280901732</v>
      </c>
      <c r="E3588" s="10">
        <v>47.17</v>
      </c>
      <c r="F3588" s="24">
        <v>9.6134802496109659E-2</v>
      </c>
      <c r="G3588" s="10">
        <v>58.01</v>
      </c>
      <c r="H3588" s="24">
        <v>0.11966215732588935</v>
      </c>
      <c r="I3588" s="10">
        <v>50.220999999999997</v>
      </c>
      <c r="J3588" s="24">
        <v>0.23344654153271804</v>
      </c>
      <c r="K3588" s="10">
        <v>64.528000000000006</v>
      </c>
      <c r="L3588" s="61">
        <v>0.16668269924486556</v>
      </c>
      <c r="Q3588" s="48"/>
      <c r="R3588" s="48"/>
      <c r="S3588" s="48"/>
      <c r="T3588" s="48"/>
      <c r="U3588" s="48"/>
      <c r="V3588" s="48"/>
    </row>
    <row r="3589" spans="1:22" x14ac:dyDescent="0.25">
      <c r="A3589" s="8"/>
      <c r="B3589" s="60" t="s">
        <v>3584</v>
      </c>
      <c r="C3589" s="45">
        <v>64.561999999999998</v>
      </c>
      <c r="D3589" s="24">
        <v>0.21748284749700511</v>
      </c>
      <c r="E3589" s="10">
        <v>49.594999999999999</v>
      </c>
      <c r="F3589" s="24">
        <v>0.13884216979204325</v>
      </c>
      <c r="G3589" s="10">
        <v>59.780999999999999</v>
      </c>
      <c r="H3589" s="24">
        <v>0.16839166845608761</v>
      </c>
      <c r="I3589" s="10">
        <v>53.386000000000003</v>
      </c>
      <c r="J3589" s="24">
        <v>0.29840298662242043</v>
      </c>
      <c r="K3589" s="10">
        <v>65.600999999999999</v>
      </c>
      <c r="L3589" s="61">
        <v>0.19582992641046607</v>
      </c>
      <c r="Q3589" s="48"/>
      <c r="R3589" s="48"/>
      <c r="S3589" s="48"/>
      <c r="T3589" s="48"/>
      <c r="U3589" s="48"/>
      <c r="V3589" s="48"/>
    </row>
    <row r="3590" spans="1:22" x14ac:dyDescent="0.25">
      <c r="A3590" s="8"/>
      <c r="B3590" s="60" t="s">
        <v>3585</v>
      </c>
      <c r="C3590" s="45">
        <v>65.756</v>
      </c>
      <c r="D3590" s="24">
        <v>0.27856027879623918</v>
      </c>
      <c r="E3590" s="10">
        <v>51.719000000000001</v>
      </c>
      <c r="F3590" s="24">
        <v>0.17049937911630172</v>
      </c>
      <c r="G3590" s="10">
        <v>61.161999999999999</v>
      </c>
      <c r="H3590" s="24">
        <v>0.20575477775391884</v>
      </c>
      <c r="I3590" s="10">
        <v>55.206000000000003</v>
      </c>
      <c r="J3590" s="24">
        <v>0.32986363164990146</v>
      </c>
      <c r="K3590" s="10">
        <v>67.430000000000007</v>
      </c>
      <c r="L3590" s="61">
        <v>0.22744216247414747</v>
      </c>
      <c r="Q3590" s="48"/>
      <c r="R3590" s="48"/>
      <c r="S3590" s="48"/>
      <c r="T3590" s="48"/>
      <c r="U3590" s="48"/>
      <c r="V3590" s="48"/>
    </row>
    <row r="3591" spans="1:22" x14ac:dyDescent="0.25">
      <c r="A3591" s="8"/>
      <c r="B3591" s="60" t="s">
        <v>3586</v>
      </c>
      <c r="C3591" s="45">
        <v>67.509</v>
      </c>
      <c r="D3591" s="24">
        <v>0.32981812901586377</v>
      </c>
      <c r="E3591" s="10">
        <v>54.109000000000002</v>
      </c>
      <c r="F3591" s="24">
        <v>0.18653232524874644</v>
      </c>
      <c r="G3591" s="10">
        <v>62.328000000000003</v>
      </c>
      <c r="H3591" s="24">
        <v>0.22887409634242359</v>
      </c>
      <c r="I3591" s="10">
        <v>56.045000000000002</v>
      </c>
      <c r="J3591" s="24">
        <v>0.35394846002281449</v>
      </c>
      <c r="K3591" s="10">
        <v>69.001000000000005</v>
      </c>
      <c r="L3591" s="61">
        <v>0.25928286277716317</v>
      </c>
      <c r="Q3591" s="48"/>
      <c r="R3591" s="48"/>
      <c r="S3591" s="48"/>
      <c r="T3591" s="48"/>
      <c r="U3591" s="48"/>
      <c r="V3591" s="48"/>
    </row>
    <row r="3592" spans="1:22" x14ac:dyDescent="0.25">
      <c r="A3592" s="8"/>
      <c r="B3592" s="60" t="s">
        <v>3587</v>
      </c>
      <c r="C3592" s="45">
        <v>67.307000000000002</v>
      </c>
      <c r="D3592" s="24">
        <v>0.35728028460449412</v>
      </c>
      <c r="E3592" s="10">
        <v>54.006999999999998</v>
      </c>
      <c r="F3592" s="24">
        <v>0.18879579999685628</v>
      </c>
      <c r="G3592" s="10">
        <v>61.856999999999999</v>
      </c>
      <c r="H3592" s="24">
        <v>0.2445207930713621</v>
      </c>
      <c r="I3592" s="10">
        <v>54.954999999999998</v>
      </c>
      <c r="J3592" s="24">
        <v>0.38083324691486053</v>
      </c>
      <c r="K3592" s="10">
        <v>67.957999999999998</v>
      </c>
      <c r="L3592" s="61">
        <v>0.28178057813476987</v>
      </c>
      <c r="Q3592" s="48"/>
      <c r="R3592" s="48"/>
      <c r="S3592" s="48"/>
      <c r="T3592" s="48"/>
      <c r="U3592" s="48"/>
      <c r="V3592" s="48"/>
    </row>
    <row r="3593" spans="1:22" x14ac:dyDescent="0.25">
      <c r="A3593" s="8"/>
      <c r="B3593" s="60" t="s">
        <v>3588</v>
      </c>
      <c r="C3593" s="45">
        <v>66.506</v>
      </c>
      <c r="D3593" s="24">
        <v>0.36232620612044869</v>
      </c>
      <c r="E3593" s="10">
        <v>52.134999999999998</v>
      </c>
      <c r="F3593" s="24">
        <v>0.19465882833744635</v>
      </c>
      <c r="G3593" s="10">
        <v>60.4</v>
      </c>
      <c r="H3593" s="24">
        <v>0.24913034142151599</v>
      </c>
      <c r="I3593" s="10">
        <v>54.201999999999998</v>
      </c>
      <c r="J3593" s="24">
        <v>0.40122368557502852</v>
      </c>
      <c r="K3593" s="10">
        <v>68.259</v>
      </c>
      <c r="L3593" s="61">
        <v>0.30419412245683231</v>
      </c>
      <c r="Q3593" s="48"/>
      <c r="R3593" s="48"/>
      <c r="S3593" s="48"/>
      <c r="T3593" s="48"/>
      <c r="U3593" s="48"/>
      <c r="V3593" s="48"/>
    </row>
    <row r="3594" spans="1:22" x14ac:dyDescent="0.25">
      <c r="A3594" s="8"/>
      <c r="B3594" s="60" t="s">
        <v>3589</v>
      </c>
      <c r="C3594" s="45">
        <v>64.793000000000006</v>
      </c>
      <c r="D3594" s="24">
        <v>0.34069045631103206</v>
      </c>
      <c r="E3594" s="10">
        <v>50.427</v>
      </c>
      <c r="F3594" s="24">
        <v>0.19390433675474308</v>
      </c>
      <c r="G3594" s="10">
        <v>58.872</v>
      </c>
      <c r="H3594" s="24">
        <v>0.24115668169780258</v>
      </c>
      <c r="I3594" s="10">
        <v>51.762999999999998</v>
      </c>
      <c r="J3594" s="24">
        <v>0.39729596598568911</v>
      </c>
      <c r="K3594" s="10">
        <v>66.622</v>
      </c>
      <c r="L3594" s="61">
        <v>0.30101967197345003</v>
      </c>
      <c r="Q3594" s="48"/>
      <c r="R3594" s="48"/>
      <c r="S3594" s="48"/>
      <c r="T3594" s="48"/>
      <c r="U3594" s="48"/>
      <c r="V3594" s="48"/>
    </row>
    <row r="3595" spans="1:22" x14ac:dyDescent="0.25">
      <c r="A3595" s="8"/>
      <c r="B3595" s="60" t="s">
        <v>3590</v>
      </c>
      <c r="C3595" s="45">
        <v>62.738999999999997</v>
      </c>
      <c r="D3595" s="24">
        <v>0.31776599992739679</v>
      </c>
      <c r="E3595" s="10">
        <v>48.960999999999999</v>
      </c>
      <c r="F3595" s="24">
        <v>0.1884342727801443</v>
      </c>
      <c r="G3595" s="10">
        <v>57.656999999999996</v>
      </c>
      <c r="H3595" s="24">
        <v>0.22973301839524729</v>
      </c>
      <c r="I3595" s="10">
        <v>50.74</v>
      </c>
      <c r="J3595" s="24">
        <v>0.39060717618998236</v>
      </c>
      <c r="K3595" s="10">
        <v>65.075999999999993</v>
      </c>
      <c r="L3595" s="61">
        <v>0.29131595401856575</v>
      </c>
      <c r="Q3595" s="48"/>
      <c r="R3595" s="48"/>
      <c r="S3595" s="48"/>
      <c r="T3595" s="48"/>
      <c r="U3595" s="48"/>
      <c r="V3595" s="48"/>
    </row>
    <row r="3596" spans="1:22" x14ac:dyDescent="0.25">
      <c r="A3596" s="8"/>
      <c r="B3596" s="60" t="s">
        <v>3591</v>
      </c>
      <c r="C3596" s="45">
        <v>61.463999999999999</v>
      </c>
      <c r="D3596" s="24">
        <v>0.26892220568482955</v>
      </c>
      <c r="E3596" s="10">
        <v>47.767000000000003</v>
      </c>
      <c r="F3596" s="24">
        <v>0.17331300397679938</v>
      </c>
      <c r="G3596" s="10">
        <v>56.606000000000002</v>
      </c>
      <c r="H3596" s="24">
        <v>0.20811681339918403</v>
      </c>
      <c r="I3596" s="10">
        <v>50.476999999999997</v>
      </c>
      <c r="J3596" s="24">
        <v>0.36871305610287253</v>
      </c>
      <c r="K3596" s="10">
        <v>63.9</v>
      </c>
      <c r="L3596" s="61">
        <v>0.26725506228656631</v>
      </c>
      <c r="Q3596" s="48"/>
      <c r="R3596" s="48"/>
      <c r="S3596" s="48"/>
      <c r="T3596" s="48"/>
      <c r="U3596" s="48"/>
      <c r="V3596" s="48"/>
    </row>
    <row r="3597" spans="1:22" x14ac:dyDescent="0.25">
      <c r="A3597" s="8"/>
      <c r="B3597" s="60" t="s">
        <v>3592</v>
      </c>
      <c r="C3597" s="45">
        <v>61.197000000000003</v>
      </c>
      <c r="D3597" s="24">
        <v>0.20862525864885467</v>
      </c>
      <c r="E3597" s="10">
        <v>47.965000000000003</v>
      </c>
      <c r="F3597" s="24">
        <v>0.14935789622597023</v>
      </c>
      <c r="G3597" s="10">
        <v>56.720999999999997</v>
      </c>
      <c r="H3597" s="24">
        <v>0.1737456159186887</v>
      </c>
      <c r="I3597" s="10">
        <v>50.139000000000003</v>
      </c>
      <c r="J3597" s="24">
        <v>0.31027688478689203</v>
      </c>
      <c r="K3597" s="10">
        <v>63.488</v>
      </c>
      <c r="L3597" s="61">
        <v>0.23258862007599443</v>
      </c>
      <c r="Q3597" s="48"/>
      <c r="R3597" s="48"/>
      <c r="S3597" s="48"/>
      <c r="T3597" s="48"/>
      <c r="U3597" s="48"/>
      <c r="V3597" s="48"/>
    </row>
    <row r="3598" spans="1:22" x14ac:dyDescent="0.25">
      <c r="A3598" s="8"/>
      <c r="B3598" s="60" t="s">
        <v>3593</v>
      </c>
      <c r="C3598" s="45">
        <v>60.738</v>
      </c>
      <c r="D3598" s="24">
        <v>0.14282862017642575</v>
      </c>
      <c r="E3598" s="10">
        <v>48.296999999999997</v>
      </c>
      <c r="F3598" s="24">
        <v>0.12662883729703389</v>
      </c>
      <c r="G3598" s="10">
        <v>56.774999999999999</v>
      </c>
      <c r="H3598" s="24">
        <v>0.1306134134993916</v>
      </c>
      <c r="I3598" s="10">
        <v>49.792999999999999</v>
      </c>
      <c r="J3598" s="24">
        <v>0.24861298351135538</v>
      </c>
      <c r="K3598" s="10">
        <v>62.557000000000002</v>
      </c>
      <c r="L3598" s="61">
        <v>0.18797797123755472</v>
      </c>
      <c r="Q3598" s="48"/>
      <c r="R3598" s="48"/>
      <c r="S3598" s="48"/>
      <c r="T3598" s="48"/>
      <c r="U3598" s="48"/>
      <c r="V3598" s="48"/>
    </row>
    <row r="3599" spans="1:22" x14ac:dyDescent="0.25">
      <c r="A3599" s="8"/>
      <c r="B3599" s="60" t="s">
        <v>3594</v>
      </c>
      <c r="C3599" s="45">
        <v>60.018999999999998</v>
      </c>
      <c r="D3599" s="24">
        <v>8.2350165172251064E-2</v>
      </c>
      <c r="E3599" s="10">
        <v>47.698999999999998</v>
      </c>
      <c r="F3599" s="24">
        <v>0.11163331709080621</v>
      </c>
      <c r="G3599" s="10">
        <v>55.924999999999997</v>
      </c>
      <c r="H3599" s="24">
        <v>8.4260253382005587E-2</v>
      </c>
      <c r="I3599" s="10">
        <v>49.500999999999998</v>
      </c>
      <c r="J3599" s="24">
        <v>0.18137509073939645</v>
      </c>
      <c r="K3599" s="10">
        <v>61.817</v>
      </c>
      <c r="L3599" s="61">
        <v>0.15335962676157952</v>
      </c>
      <c r="Q3599" s="48"/>
      <c r="R3599" s="48"/>
      <c r="S3599" s="48"/>
      <c r="T3599" s="48"/>
      <c r="U3599" s="48"/>
      <c r="V3599" s="48"/>
    </row>
    <row r="3600" spans="1:22" x14ac:dyDescent="0.25">
      <c r="A3600" s="8"/>
      <c r="B3600" s="60" t="s">
        <v>3595</v>
      </c>
      <c r="C3600" s="45">
        <v>57.744</v>
      </c>
      <c r="D3600" s="24">
        <v>3.7209133480959812E-2</v>
      </c>
      <c r="E3600" s="10">
        <v>45.98</v>
      </c>
      <c r="F3600" s="24">
        <v>0.10718496046778478</v>
      </c>
      <c r="G3600" s="10">
        <v>53.71</v>
      </c>
      <c r="H3600" s="24">
        <v>4.9660010020757282E-2</v>
      </c>
      <c r="I3600" s="10">
        <v>46.923999999999999</v>
      </c>
      <c r="J3600" s="24">
        <v>0.12232966919008607</v>
      </c>
      <c r="K3600" s="10">
        <v>59.048999999999999</v>
      </c>
      <c r="L3600" s="61">
        <v>0.12749506998220383</v>
      </c>
      <c r="Q3600" s="48"/>
      <c r="R3600" s="48"/>
      <c r="S3600" s="48"/>
      <c r="T3600" s="48"/>
      <c r="U3600" s="48"/>
      <c r="V3600" s="48"/>
    </row>
    <row r="3601" spans="1:22" x14ac:dyDescent="0.25">
      <c r="A3601" s="8"/>
      <c r="B3601" s="60" t="s">
        <v>3596</v>
      </c>
      <c r="C3601" s="45">
        <v>55.984999999999999</v>
      </c>
      <c r="D3601" s="24">
        <v>1.7370312556721241E-2</v>
      </c>
      <c r="E3601" s="10">
        <v>45.316000000000003</v>
      </c>
      <c r="F3601" s="24">
        <v>0.11704050676684638</v>
      </c>
      <c r="G3601" s="10">
        <v>52.295999999999999</v>
      </c>
      <c r="H3601" s="24">
        <v>4.0455228687996565E-2</v>
      </c>
      <c r="I3601" s="10">
        <v>45.194000000000003</v>
      </c>
      <c r="J3601" s="24">
        <v>9.7985585398734837E-2</v>
      </c>
      <c r="K3601" s="10">
        <v>56.878</v>
      </c>
      <c r="L3601" s="61">
        <v>0.12325044490404502</v>
      </c>
      <c r="Q3601" s="48"/>
      <c r="R3601" s="48"/>
      <c r="S3601" s="48"/>
      <c r="T3601" s="48"/>
      <c r="U3601" s="48"/>
      <c r="V3601" s="48"/>
    </row>
    <row r="3602" spans="1:22" x14ac:dyDescent="0.25">
      <c r="A3602" s="8"/>
      <c r="B3602" s="60" t="s">
        <v>3597</v>
      </c>
      <c r="C3602" s="45">
        <v>53.976999999999997</v>
      </c>
      <c r="D3602" s="24">
        <v>1.4066867535484808E-2</v>
      </c>
      <c r="E3602" s="10">
        <v>44.393999999999998</v>
      </c>
      <c r="F3602" s="24">
        <v>0.13552555054307674</v>
      </c>
      <c r="G3602" s="10">
        <v>51.563000000000002</v>
      </c>
      <c r="H3602" s="24">
        <v>4.6224321809462461E-2</v>
      </c>
      <c r="I3602" s="10">
        <v>44.567</v>
      </c>
      <c r="J3602" s="24">
        <v>9.64689412008711E-2</v>
      </c>
      <c r="K3602" s="10">
        <v>53.972999999999999</v>
      </c>
      <c r="L3602" s="61">
        <v>0.1217113173969506</v>
      </c>
      <c r="Q3602" s="48"/>
      <c r="R3602" s="48"/>
      <c r="S3602" s="48"/>
      <c r="T3602" s="48"/>
      <c r="U3602" s="48"/>
      <c r="V3602" s="48"/>
    </row>
    <row r="3603" spans="1:22" x14ac:dyDescent="0.25">
      <c r="A3603" s="8"/>
      <c r="B3603" s="60" t="s">
        <v>3598</v>
      </c>
      <c r="C3603" s="45">
        <v>49.241</v>
      </c>
      <c r="D3603" s="24">
        <v>1.3667550005445239E-2</v>
      </c>
      <c r="E3603" s="10">
        <v>40.68</v>
      </c>
      <c r="F3603" s="24">
        <v>0.15091403511529575</v>
      </c>
      <c r="G3603" s="10">
        <v>47.576999999999998</v>
      </c>
      <c r="H3603" s="24">
        <v>5.2379929854699019E-2</v>
      </c>
      <c r="I3603" s="10">
        <v>40.710999999999999</v>
      </c>
      <c r="J3603" s="24">
        <v>0.10245774136679457</v>
      </c>
      <c r="K3603" s="10">
        <v>49.289000000000001</v>
      </c>
      <c r="L3603" s="61">
        <v>0.12371939781636285</v>
      </c>
      <c r="Q3603" s="48"/>
      <c r="R3603" s="48"/>
      <c r="S3603" s="48"/>
      <c r="T3603" s="48"/>
      <c r="U3603" s="48"/>
      <c r="V3603" s="48"/>
    </row>
    <row r="3604" spans="1:22" x14ac:dyDescent="0.25">
      <c r="A3604" s="8"/>
      <c r="B3604" s="60" t="s">
        <v>3599</v>
      </c>
      <c r="C3604" s="45">
        <v>45.835000000000001</v>
      </c>
      <c r="D3604" s="24">
        <v>1.3316642174204902E-2</v>
      </c>
      <c r="E3604" s="10">
        <v>37.475999999999999</v>
      </c>
      <c r="F3604" s="24">
        <v>0.1586285857682837</v>
      </c>
      <c r="G3604" s="10">
        <v>44</v>
      </c>
      <c r="H3604" s="24">
        <v>5.8199771036061818E-2</v>
      </c>
      <c r="I3604" s="10">
        <v>38.057000000000002</v>
      </c>
      <c r="J3604" s="24">
        <v>0.1016382394110633</v>
      </c>
      <c r="K3604" s="10">
        <v>46.542000000000002</v>
      </c>
      <c r="L3604" s="61">
        <v>0.11404563267857572</v>
      </c>
      <c r="Q3604" s="48"/>
      <c r="R3604" s="48"/>
      <c r="S3604" s="48"/>
      <c r="T3604" s="48"/>
      <c r="U3604" s="48"/>
      <c r="V3604" s="48"/>
    </row>
    <row r="3605" spans="1:22" x14ac:dyDescent="0.25">
      <c r="A3605" s="8"/>
      <c r="B3605" s="60" t="s">
        <v>3600</v>
      </c>
      <c r="C3605" s="45">
        <v>43.795000000000002</v>
      </c>
      <c r="D3605" s="24">
        <v>1.4387053466136904E-2</v>
      </c>
      <c r="E3605" s="10">
        <v>35.805999999999997</v>
      </c>
      <c r="F3605" s="24">
        <v>0.16537273169278063</v>
      </c>
      <c r="G3605" s="10">
        <v>41.637</v>
      </c>
      <c r="H3605" s="24">
        <v>6.0174585002862047E-2</v>
      </c>
      <c r="I3605" s="10">
        <v>35.96</v>
      </c>
      <c r="J3605" s="24">
        <v>9.9525636373062373E-2</v>
      </c>
      <c r="K3605" s="10">
        <v>44.570999999999998</v>
      </c>
      <c r="L3605" s="61">
        <v>0.10888851489433318</v>
      </c>
      <c r="Q3605" s="48"/>
      <c r="R3605" s="48"/>
      <c r="S3605" s="48"/>
      <c r="T3605" s="48"/>
      <c r="U3605" s="48"/>
      <c r="V3605" s="48"/>
    </row>
    <row r="3606" spans="1:22" x14ac:dyDescent="0.25">
      <c r="A3606" s="8"/>
      <c r="B3606" s="60" t="s">
        <v>3601</v>
      </c>
      <c r="C3606" s="45">
        <v>42.652000000000001</v>
      </c>
      <c r="D3606" s="24">
        <v>1.3516210381175276E-2</v>
      </c>
      <c r="E3606" s="10">
        <v>34.932000000000002</v>
      </c>
      <c r="F3606" s="24">
        <v>0.16835270314779091</v>
      </c>
      <c r="G3606" s="10">
        <v>40.488</v>
      </c>
      <c r="H3606" s="24">
        <v>6.2807670291929019E-2</v>
      </c>
      <c r="I3606" s="10">
        <v>34.969000000000001</v>
      </c>
      <c r="J3606" s="24">
        <v>9.9836694489087038E-2</v>
      </c>
      <c r="K3606" s="10">
        <v>43.595999999999997</v>
      </c>
      <c r="L3606" s="61">
        <v>9.7840982857692396E-2</v>
      </c>
      <c r="Q3606" s="48"/>
      <c r="R3606" s="48"/>
      <c r="S3606" s="48"/>
      <c r="T3606" s="48"/>
      <c r="U3606" s="48"/>
      <c r="V3606" s="48"/>
    </row>
    <row r="3607" spans="1:22" x14ac:dyDescent="0.25">
      <c r="A3607" s="8"/>
      <c r="B3607" s="60" t="s">
        <v>3602</v>
      </c>
      <c r="C3607" s="45">
        <v>42.593000000000004</v>
      </c>
      <c r="D3607" s="24">
        <v>1.5239753986828499E-2</v>
      </c>
      <c r="E3607" s="10">
        <v>35.161999999999999</v>
      </c>
      <c r="F3607" s="24">
        <v>0.17214824573785661</v>
      </c>
      <c r="G3607" s="10">
        <v>40.104999999999997</v>
      </c>
      <c r="H3607" s="24">
        <v>6.5497996565540922E-2</v>
      </c>
      <c r="I3607" s="10">
        <v>34.658999999999999</v>
      </c>
      <c r="J3607" s="24">
        <v>0.1016382394110633</v>
      </c>
      <c r="K3607" s="10">
        <v>43.76</v>
      </c>
      <c r="L3607" s="61">
        <v>8.9077489000552984E-2</v>
      </c>
      <c r="Q3607" s="48"/>
      <c r="R3607" s="48"/>
      <c r="S3607" s="48"/>
      <c r="T3607" s="48"/>
      <c r="U3607" s="48"/>
      <c r="V3607" s="48"/>
    </row>
    <row r="3608" spans="1:22" x14ac:dyDescent="0.25">
      <c r="A3608" s="8"/>
      <c r="B3608" s="60" t="s">
        <v>3603</v>
      </c>
      <c r="C3608" s="45">
        <v>43.561999999999998</v>
      </c>
      <c r="D3608" s="24">
        <v>1.7852283241713385E-2</v>
      </c>
      <c r="E3608" s="10">
        <v>36.548000000000002</v>
      </c>
      <c r="F3608" s="24">
        <v>0.17632020577487101</v>
      </c>
      <c r="G3608" s="10">
        <v>40.539000000000001</v>
      </c>
      <c r="H3608" s="24">
        <v>6.5555237550085868E-2</v>
      </c>
      <c r="I3608" s="10">
        <v>34.524000000000001</v>
      </c>
      <c r="J3608" s="24">
        <v>0.10743169682202292</v>
      </c>
      <c r="K3608" s="10">
        <v>44.920999999999999</v>
      </c>
      <c r="L3608" s="61">
        <v>8.256196956218595E-2</v>
      </c>
      <c r="Q3608" s="48"/>
      <c r="R3608" s="48"/>
      <c r="S3608" s="48"/>
      <c r="T3608" s="48"/>
      <c r="U3608" s="48"/>
      <c r="V3608" s="48"/>
    </row>
    <row r="3609" spans="1:22" x14ac:dyDescent="0.25">
      <c r="A3609" s="8"/>
      <c r="B3609" s="60" t="s">
        <v>3604</v>
      </c>
      <c r="C3609" s="45">
        <v>46.09</v>
      </c>
      <c r="D3609" s="24">
        <v>2.0954661731889184E-2</v>
      </c>
      <c r="E3609" s="10">
        <v>39.353000000000002</v>
      </c>
      <c r="F3609" s="24">
        <v>0.17679072758355682</v>
      </c>
      <c r="G3609" s="10">
        <v>40.600999999999999</v>
      </c>
      <c r="H3609" s="24">
        <v>7.2080709788208353E-2</v>
      </c>
      <c r="I3609" s="10">
        <v>33.328000000000003</v>
      </c>
      <c r="J3609" s="24">
        <v>0.11260303800093317</v>
      </c>
      <c r="K3609" s="10">
        <v>47.698</v>
      </c>
      <c r="L3609" s="61">
        <v>7.847474334623615E-2</v>
      </c>
      <c r="Q3609" s="48"/>
      <c r="R3609" s="48"/>
      <c r="S3609" s="48"/>
      <c r="T3609" s="48"/>
      <c r="U3609" s="48"/>
      <c r="V3609" s="48"/>
    </row>
    <row r="3610" spans="1:22" x14ac:dyDescent="0.25">
      <c r="A3610" s="8"/>
      <c r="B3610" s="60" t="s">
        <v>3605</v>
      </c>
      <c r="C3610" s="45">
        <v>53.448</v>
      </c>
      <c r="D3610" s="24">
        <v>3.760953573178033E-2</v>
      </c>
      <c r="E3610" s="10">
        <v>44.991999999999997</v>
      </c>
      <c r="F3610" s="24">
        <v>0.16967016421211123</v>
      </c>
      <c r="G3610" s="10">
        <v>42.725000000000001</v>
      </c>
      <c r="H3610" s="24">
        <v>8.7607326846021752E-2</v>
      </c>
      <c r="I3610" s="10">
        <v>33.904000000000003</v>
      </c>
      <c r="J3610" s="24">
        <v>0.12842811965368864</v>
      </c>
      <c r="K3610" s="10">
        <v>55.395000000000003</v>
      </c>
      <c r="L3610" s="61">
        <v>8.4725795205924076E-2</v>
      </c>
      <c r="Q3610" s="48"/>
      <c r="R3610" s="48"/>
      <c r="S3610" s="48"/>
      <c r="T3610" s="48"/>
      <c r="U3610" s="48"/>
      <c r="V3610" s="48"/>
    </row>
    <row r="3611" spans="1:22" x14ac:dyDescent="0.25">
      <c r="A3611" s="8"/>
      <c r="B3611" s="60" t="s">
        <v>3606</v>
      </c>
      <c r="C3611" s="45">
        <v>59.712000000000003</v>
      </c>
      <c r="D3611" s="24">
        <v>7.2642827337215846E-2</v>
      </c>
      <c r="E3611" s="10">
        <v>50.875999999999998</v>
      </c>
      <c r="F3611" s="24">
        <v>0.17352844304333506</v>
      </c>
      <c r="G3611" s="10">
        <v>46.429000000000002</v>
      </c>
      <c r="H3611" s="24">
        <v>0.12731825987406983</v>
      </c>
      <c r="I3611" s="10">
        <v>36.688000000000002</v>
      </c>
      <c r="J3611" s="24">
        <v>0.15471253045777386</v>
      </c>
      <c r="K3611" s="10">
        <v>61.415999999999997</v>
      </c>
      <c r="L3611" s="61">
        <v>0.10679681677205299</v>
      </c>
      <c r="Q3611" s="48"/>
      <c r="R3611" s="48"/>
      <c r="S3611" s="48"/>
      <c r="T3611" s="48"/>
      <c r="U3611" s="48"/>
      <c r="V3611" s="48"/>
    </row>
    <row r="3612" spans="1:22" x14ac:dyDescent="0.25">
      <c r="A3612" s="8"/>
      <c r="B3612" s="60" t="s">
        <v>3607</v>
      </c>
      <c r="C3612" s="45">
        <v>63.789000000000001</v>
      </c>
      <c r="D3612" s="24">
        <v>0.12273444728677951</v>
      </c>
      <c r="E3612" s="10">
        <v>55.01</v>
      </c>
      <c r="F3612" s="24">
        <v>0.18535422450163899</v>
      </c>
      <c r="G3612" s="10">
        <v>50.819000000000003</v>
      </c>
      <c r="H3612" s="24">
        <v>0.20101602747567257</v>
      </c>
      <c r="I3612" s="10">
        <v>40.222999999999999</v>
      </c>
      <c r="J3612" s="24">
        <v>0.19088599720047694</v>
      </c>
      <c r="K3612" s="10">
        <v>64.117000000000004</v>
      </c>
      <c r="L3612" s="61">
        <v>0.14096121943596279</v>
      </c>
      <c r="Q3612" s="48"/>
      <c r="R3612" s="48"/>
      <c r="S3612" s="48"/>
      <c r="T3612" s="48"/>
      <c r="U3612" s="48"/>
      <c r="V3612" s="48"/>
    </row>
    <row r="3613" spans="1:22" x14ac:dyDescent="0.25">
      <c r="A3613" s="8"/>
      <c r="B3613" s="60" t="s">
        <v>3608</v>
      </c>
      <c r="C3613" s="45">
        <v>65.513000000000005</v>
      </c>
      <c r="D3613" s="24">
        <v>0.1767992888114806</v>
      </c>
      <c r="E3613" s="10">
        <v>57.039000000000001</v>
      </c>
      <c r="F3613" s="24">
        <v>0.19876409604918521</v>
      </c>
      <c r="G3613" s="10">
        <v>54.021000000000001</v>
      </c>
      <c r="H3613" s="24">
        <v>0.27740412135088721</v>
      </c>
      <c r="I3613" s="10">
        <v>43.661000000000001</v>
      </c>
      <c r="J3613" s="24">
        <v>0.24778371092332419</v>
      </c>
      <c r="K3613" s="10">
        <v>65.093000000000004</v>
      </c>
      <c r="L3613" s="61">
        <v>0.18075156877359172</v>
      </c>
      <c r="Q3613" s="48"/>
      <c r="R3613" s="48"/>
      <c r="S3613" s="48"/>
      <c r="T3613" s="48"/>
      <c r="U3613" s="48"/>
      <c r="V3613" s="48"/>
    </row>
    <row r="3614" spans="1:22" x14ac:dyDescent="0.25">
      <c r="A3614" s="8"/>
      <c r="B3614" s="60" t="s">
        <v>3609</v>
      </c>
      <c r="C3614" s="45">
        <v>67.66</v>
      </c>
      <c r="D3614" s="24">
        <v>0.22367967488524829</v>
      </c>
      <c r="E3614" s="10">
        <v>58.204999999999998</v>
      </c>
      <c r="F3614" s="24">
        <v>0.22447027086372121</v>
      </c>
      <c r="G3614" s="10">
        <v>55.718000000000004</v>
      </c>
      <c r="H3614" s="24">
        <v>0.33271322266742986</v>
      </c>
      <c r="I3614" s="10">
        <v>46.42</v>
      </c>
      <c r="J3614" s="24">
        <v>0.29947120120275805</v>
      </c>
      <c r="K3614" s="10">
        <v>66.933000000000007</v>
      </c>
      <c r="L3614" s="61">
        <v>0.20954247108888516</v>
      </c>
      <c r="Q3614" s="48"/>
      <c r="R3614" s="48"/>
      <c r="S3614" s="48"/>
      <c r="T3614" s="48"/>
      <c r="U3614" s="48"/>
      <c r="V3614" s="48"/>
    </row>
    <row r="3615" spans="1:22" x14ac:dyDescent="0.25">
      <c r="A3615" s="8"/>
      <c r="B3615" s="60" t="s">
        <v>3610</v>
      </c>
      <c r="C3615" s="45">
        <v>69.126000000000005</v>
      </c>
      <c r="D3615" s="24">
        <v>0.24412634481757653</v>
      </c>
      <c r="E3615" s="10">
        <v>59.655999999999999</v>
      </c>
      <c r="F3615" s="24">
        <v>0.2606533979516617</v>
      </c>
      <c r="G3615" s="10">
        <v>56.235999999999997</v>
      </c>
      <c r="H3615" s="24">
        <v>0.36010303377218089</v>
      </c>
      <c r="I3615" s="10">
        <v>49.231000000000002</v>
      </c>
      <c r="J3615" s="24">
        <v>0.34053087251801545</v>
      </c>
      <c r="K3615" s="10">
        <v>67.849000000000004</v>
      </c>
      <c r="L3615" s="61">
        <v>0.2186906450604669</v>
      </c>
      <c r="Q3615" s="48"/>
      <c r="R3615" s="48"/>
      <c r="S3615" s="48"/>
      <c r="T3615" s="48"/>
      <c r="U3615" s="48"/>
      <c r="V3615" s="48"/>
    </row>
    <row r="3616" spans="1:22" x14ac:dyDescent="0.25">
      <c r="A3616" s="8"/>
      <c r="B3616" s="60" t="s">
        <v>3611</v>
      </c>
      <c r="C3616" s="45">
        <v>68.233000000000004</v>
      </c>
      <c r="D3616" s="24">
        <v>0.25911210290462455</v>
      </c>
      <c r="E3616" s="10">
        <v>59.220999999999997</v>
      </c>
      <c r="F3616" s="24">
        <v>0.28352075785379321</v>
      </c>
      <c r="G3616" s="10">
        <v>55.305999999999997</v>
      </c>
      <c r="H3616" s="24">
        <v>0.36857469948483113</v>
      </c>
      <c r="I3616" s="10">
        <v>48.834000000000003</v>
      </c>
      <c r="J3616" s="24">
        <v>0.37234952563637308</v>
      </c>
      <c r="K3616" s="10">
        <v>67.14</v>
      </c>
      <c r="L3616" s="61">
        <v>0.21717596710985021</v>
      </c>
      <c r="Q3616" s="48"/>
      <c r="R3616" s="48"/>
      <c r="S3616" s="48"/>
      <c r="T3616" s="48"/>
      <c r="U3616" s="48"/>
      <c r="V3616" s="48"/>
    </row>
    <row r="3617" spans="1:22" x14ac:dyDescent="0.25">
      <c r="A3617" s="8"/>
      <c r="B3617" s="60" t="s">
        <v>3612</v>
      </c>
      <c r="C3617" s="45">
        <v>67.103999999999999</v>
      </c>
      <c r="D3617" s="24">
        <v>0.25900324751900433</v>
      </c>
      <c r="E3617" s="10">
        <v>57.996000000000002</v>
      </c>
      <c r="F3617" s="24">
        <v>0.29940871092708482</v>
      </c>
      <c r="G3617" s="10">
        <v>53.34</v>
      </c>
      <c r="H3617" s="24">
        <v>0.37130795649685172</v>
      </c>
      <c r="I3617" s="10">
        <v>47.036000000000001</v>
      </c>
      <c r="J3617" s="24">
        <v>0.38713774690237962</v>
      </c>
      <c r="K3617" s="10">
        <v>66.177999999999997</v>
      </c>
      <c r="L3617" s="61">
        <v>0.2152285240304859</v>
      </c>
      <c r="Q3617" s="48"/>
      <c r="R3617" s="48"/>
      <c r="S3617" s="48"/>
      <c r="T3617" s="48"/>
      <c r="U3617" s="48"/>
      <c r="V3617" s="48"/>
    </row>
    <row r="3618" spans="1:22" x14ac:dyDescent="0.25">
      <c r="A3618" s="8"/>
      <c r="B3618" s="60" t="s">
        <v>3613</v>
      </c>
      <c r="C3618" s="45">
        <v>66.41</v>
      </c>
      <c r="D3618" s="24">
        <v>0.24283822275440411</v>
      </c>
      <c r="E3618" s="10">
        <v>56.369</v>
      </c>
      <c r="F3618" s="24">
        <v>0.30086732853401088</v>
      </c>
      <c r="G3618" s="10">
        <v>51.850999999999999</v>
      </c>
      <c r="H3618" s="24">
        <v>0.35788494562106471</v>
      </c>
      <c r="I3618" s="10">
        <v>46.046999999999997</v>
      </c>
      <c r="J3618" s="24">
        <v>0.38221266006532223</v>
      </c>
      <c r="K3618" s="10">
        <v>65.287999999999997</v>
      </c>
      <c r="L3618" s="61">
        <v>0.20941023729954561</v>
      </c>
      <c r="Q3618" s="48"/>
      <c r="R3618" s="48"/>
      <c r="S3618" s="48"/>
      <c r="T3618" s="48"/>
      <c r="U3618" s="48"/>
      <c r="V3618" s="48"/>
    </row>
    <row r="3619" spans="1:22" x14ac:dyDescent="0.25">
      <c r="A3619" s="8"/>
      <c r="B3619" s="60" t="s">
        <v>3614</v>
      </c>
      <c r="C3619" s="45">
        <v>64.963999999999999</v>
      </c>
      <c r="D3619" s="24">
        <v>0.20221702135379815</v>
      </c>
      <c r="E3619" s="10">
        <v>55.271000000000001</v>
      </c>
      <c r="F3619" s="24">
        <v>0.29465644065935792</v>
      </c>
      <c r="G3619" s="10">
        <v>50.554000000000002</v>
      </c>
      <c r="H3619" s="24">
        <v>0.33503148254149973</v>
      </c>
      <c r="I3619" s="10">
        <v>44.808999999999997</v>
      </c>
      <c r="J3619" s="24">
        <v>0.36601171652237025</v>
      </c>
      <c r="K3619" s="10">
        <v>64.271000000000001</v>
      </c>
      <c r="L3619" s="61">
        <v>0.19492462674007646</v>
      </c>
      <c r="Q3619" s="48"/>
      <c r="R3619" s="48"/>
      <c r="S3619" s="48"/>
      <c r="T3619" s="48"/>
      <c r="U3619" s="48"/>
      <c r="V3619" s="48"/>
    </row>
    <row r="3620" spans="1:22" x14ac:dyDescent="0.25">
      <c r="A3620" s="8"/>
      <c r="B3620" s="60" t="s">
        <v>3615</v>
      </c>
      <c r="C3620" s="45">
        <v>63.735999999999997</v>
      </c>
      <c r="D3620" s="24">
        <v>0.16321050817322522</v>
      </c>
      <c r="E3620" s="10">
        <v>54.826999999999998</v>
      </c>
      <c r="F3620" s="24">
        <v>0.27630609012061041</v>
      </c>
      <c r="G3620" s="10">
        <v>49.997999999999998</v>
      </c>
      <c r="H3620" s="24">
        <v>0.29443331425300517</v>
      </c>
      <c r="I3620" s="10">
        <v>44.502000000000002</v>
      </c>
      <c r="J3620" s="24">
        <v>0.34318782725905955</v>
      </c>
      <c r="K3620" s="10">
        <v>63.011000000000003</v>
      </c>
      <c r="L3620" s="61">
        <v>0.17048541821941193</v>
      </c>
      <c r="Q3620" s="48"/>
      <c r="R3620" s="48"/>
      <c r="S3620" s="48"/>
      <c r="T3620" s="48"/>
      <c r="U3620" s="48"/>
      <c r="V3620" s="48"/>
    </row>
    <row r="3621" spans="1:22" x14ac:dyDescent="0.25">
      <c r="A3621" s="8"/>
      <c r="B3621" s="60" t="s">
        <v>3616</v>
      </c>
      <c r="C3621" s="45">
        <v>63.198999999999998</v>
      </c>
      <c r="D3621" s="24">
        <v>0.12968304940220252</v>
      </c>
      <c r="E3621" s="10">
        <v>55.043999999999997</v>
      </c>
      <c r="F3621" s="24">
        <v>0.25022349785912579</v>
      </c>
      <c r="G3621" s="10">
        <v>50.497999999999998</v>
      </c>
      <c r="H3621" s="24">
        <v>0.23777904979965656</v>
      </c>
      <c r="I3621" s="10">
        <v>46.054000000000002</v>
      </c>
      <c r="J3621" s="24">
        <v>0.30885478770283581</v>
      </c>
      <c r="K3621" s="10">
        <v>62.994999999999997</v>
      </c>
      <c r="L3621" s="61">
        <v>0.14425504291587526</v>
      </c>
      <c r="Q3621" s="48"/>
      <c r="R3621" s="48"/>
      <c r="S3621" s="48"/>
      <c r="T3621" s="48"/>
      <c r="U3621" s="48"/>
      <c r="V3621" s="48"/>
    </row>
    <row r="3622" spans="1:22" x14ac:dyDescent="0.25">
      <c r="A3622" s="8"/>
      <c r="B3622" s="60" t="s">
        <v>3617</v>
      </c>
      <c r="C3622" s="45">
        <v>63.051000000000002</v>
      </c>
      <c r="D3622" s="24">
        <v>0.10684156098622979</v>
      </c>
      <c r="E3622" s="10">
        <v>54.872</v>
      </c>
      <c r="F3622" s="24">
        <v>0.20392415188443985</v>
      </c>
      <c r="G3622" s="10">
        <v>50.896999999999998</v>
      </c>
      <c r="H3622" s="24">
        <v>0.17313966800228964</v>
      </c>
      <c r="I3622" s="10">
        <v>47.831000000000003</v>
      </c>
      <c r="J3622" s="24">
        <v>0.27342008398569134</v>
      </c>
      <c r="K3622" s="10">
        <v>62.228999999999999</v>
      </c>
      <c r="L3622" s="61">
        <v>0.10891255740148582</v>
      </c>
      <c r="Q3622" s="48"/>
      <c r="R3622" s="48"/>
      <c r="S3622" s="48"/>
      <c r="T3622" s="48"/>
      <c r="U3622" s="48"/>
      <c r="V3622" s="48"/>
    </row>
    <row r="3623" spans="1:22" x14ac:dyDescent="0.25">
      <c r="A3623" s="8"/>
      <c r="B3623" s="60" t="s">
        <v>3618</v>
      </c>
      <c r="C3623" s="45">
        <v>61.924999999999997</v>
      </c>
      <c r="D3623" s="24">
        <v>8.4544349498358096E-2</v>
      </c>
      <c r="E3623" s="10">
        <v>54.11</v>
      </c>
      <c r="F3623" s="24">
        <v>0.1527627472200003</v>
      </c>
      <c r="G3623" s="10">
        <v>50.252000000000002</v>
      </c>
      <c r="H3623" s="24">
        <v>0.11150543789353178</v>
      </c>
      <c r="I3623" s="10">
        <v>48.030999999999999</v>
      </c>
      <c r="J3623" s="24">
        <v>0.2339157032505573</v>
      </c>
      <c r="K3623" s="10">
        <v>61.386000000000003</v>
      </c>
      <c r="L3623" s="61">
        <v>8.0650590243550591E-2</v>
      </c>
      <c r="Q3623" s="48"/>
      <c r="R3623" s="48"/>
      <c r="S3623" s="48"/>
      <c r="T3623" s="48"/>
      <c r="U3623" s="48"/>
      <c r="V3623" s="48"/>
    </row>
    <row r="3624" spans="1:22" x14ac:dyDescent="0.25">
      <c r="A3624" s="8"/>
      <c r="B3624" s="60" t="s">
        <v>3619</v>
      </c>
      <c r="C3624" s="45">
        <v>59.164000000000001</v>
      </c>
      <c r="D3624" s="24">
        <v>7.6198769934142485E-2</v>
      </c>
      <c r="E3624" s="10">
        <v>51.628999999999998</v>
      </c>
      <c r="F3624" s="24">
        <v>0.11323891529039037</v>
      </c>
      <c r="G3624" s="10">
        <v>48.317999999999998</v>
      </c>
      <c r="H3624" s="24">
        <v>6.8918145392100741E-2</v>
      </c>
      <c r="I3624" s="10">
        <v>46.856000000000002</v>
      </c>
      <c r="J3624" s="24">
        <v>0.20002332935870185</v>
      </c>
      <c r="K3624" s="10">
        <v>58.819000000000003</v>
      </c>
      <c r="L3624" s="61">
        <v>5.7221167023297187E-2</v>
      </c>
      <c r="Q3624" s="48"/>
      <c r="R3624" s="48"/>
      <c r="S3624" s="48"/>
      <c r="T3624" s="48"/>
      <c r="U3624" s="48"/>
      <c r="V3624" s="48"/>
    </row>
    <row r="3625" spans="1:22" x14ac:dyDescent="0.25">
      <c r="A3625" s="8"/>
      <c r="B3625" s="60" t="s">
        <v>3620</v>
      </c>
      <c r="C3625" s="45">
        <v>56.734999999999999</v>
      </c>
      <c r="D3625" s="24">
        <v>8.1187975108401825E-2</v>
      </c>
      <c r="E3625" s="10">
        <v>50.139000000000003</v>
      </c>
      <c r="F3625" s="24">
        <v>9.2990793456610044E-2</v>
      </c>
      <c r="G3625" s="10">
        <v>47.505000000000003</v>
      </c>
      <c r="H3625" s="24">
        <v>5.4021179164281626E-2</v>
      </c>
      <c r="I3625" s="10">
        <v>46.673000000000002</v>
      </c>
      <c r="J3625" s="24">
        <v>0.19718492404997667</v>
      </c>
      <c r="K3625" s="10">
        <v>56.972999999999999</v>
      </c>
      <c r="L3625" s="61">
        <v>5.1943836703291418E-2</v>
      </c>
      <c r="Q3625" s="48"/>
      <c r="R3625" s="48"/>
      <c r="S3625" s="48"/>
      <c r="T3625" s="48"/>
      <c r="U3625" s="48"/>
      <c r="V3625" s="48"/>
    </row>
    <row r="3626" spans="1:22" x14ac:dyDescent="0.25">
      <c r="A3626" s="8"/>
      <c r="B3626" s="60" t="s">
        <v>3621</v>
      </c>
      <c r="C3626" s="45">
        <v>52.774000000000001</v>
      </c>
      <c r="D3626" s="24">
        <v>9.5756454217239065E-2</v>
      </c>
      <c r="E3626" s="10">
        <v>48.807000000000002</v>
      </c>
      <c r="F3626" s="24">
        <v>9.1500807729104905E-2</v>
      </c>
      <c r="G3626" s="10">
        <v>47.283000000000001</v>
      </c>
      <c r="H3626" s="24">
        <v>5.2618775042930742E-2</v>
      </c>
      <c r="I3626" s="10">
        <v>46.585999999999999</v>
      </c>
      <c r="J3626" s="24">
        <v>0.20541500336979626</v>
      </c>
      <c r="K3626" s="10">
        <v>54.195999999999998</v>
      </c>
      <c r="L3626" s="61">
        <v>5.304979203231313E-2</v>
      </c>
      <c r="Q3626" s="48"/>
      <c r="R3626" s="48"/>
      <c r="S3626" s="48"/>
      <c r="T3626" s="48"/>
      <c r="U3626" s="48"/>
      <c r="V3626" s="48"/>
    </row>
    <row r="3627" spans="1:22" x14ac:dyDescent="0.25">
      <c r="A3627" s="8"/>
      <c r="B3627" s="60" t="s">
        <v>3622</v>
      </c>
      <c r="C3627" s="45">
        <v>47.401000000000003</v>
      </c>
      <c r="D3627" s="24">
        <v>9.8405268600664023E-2</v>
      </c>
      <c r="E3627" s="10">
        <v>45.042999999999999</v>
      </c>
      <c r="F3627" s="24">
        <v>8.4474348719396478E-2</v>
      </c>
      <c r="G3627" s="10">
        <v>44.271000000000001</v>
      </c>
      <c r="H3627" s="24">
        <v>4.9313108185460787E-2</v>
      </c>
      <c r="I3627" s="10">
        <v>42.87</v>
      </c>
      <c r="J3627" s="24">
        <v>0.2143708849603401</v>
      </c>
      <c r="K3627" s="10">
        <v>49.356999999999999</v>
      </c>
      <c r="L3627" s="61">
        <v>5.7221167023297187E-2</v>
      </c>
      <c r="Q3627" s="48"/>
      <c r="R3627" s="48"/>
      <c r="S3627" s="48"/>
      <c r="T3627" s="48"/>
      <c r="U3627" s="48"/>
      <c r="V3627" s="48"/>
    </row>
    <row r="3628" spans="1:22" x14ac:dyDescent="0.25">
      <c r="A3628" s="8"/>
      <c r="B3628" s="60" t="s">
        <v>3623</v>
      </c>
      <c r="C3628" s="45">
        <v>42.707999999999998</v>
      </c>
      <c r="D3628" s="24">
        <v>0.10619854194624787</v>
      </c>
      <c r="E3628" s="10">
        <v>40.517000000000003</v>
      </c>
      <c r="F3628" s="24">
        <v>7.6850690087829354E-2</v>
      </c>
      <c r="G3628" s="10">
        <v>41.042000000000002</v>
      </c>
      <c r="H3628" s="24">
        <v>4.4127115855141723E-2</v>
      </c>
      <c r="I3628" s="10">
        <v>39.908999999999999</v>
      </c>
      <c r="J3628" s="24">
        <v>0.21387845017493845</v>
      </c>
      <c r="K3628" s="10">
        <v>45.420999999999999</v>
      </c>
      <c r="L3628" s="61">
        <v>5.9750997452290532E-2</v>
      </c>
      <c r="Q3628" s="48"/>
      <c r="R3628" s="48"/>
      <c r="S3628" s="48"/>
      <c r="T3628" s="48"/>
      <c r="U3628" s="48"/>
      <c r="V3628" s="48"/>
    </row>
    <row r="3629" spans="1:22" x14ac:dyDescent="0.25">
      <c r="A3629" s="8"/>
      <c r="B3629" s="60" t="s">
        <v>3624</v>
      </c>
      <c r="C3629" s="45">
        <v>40.411999999999999</v>
      </c>
      <c r="D3629" s="24">
        <v>0.1058177070109898</v>
      </c>
      <c r="E3629" s="10">
        <v>38.558999999999997</v>
      </c>
      <c r="F3629" s="24">
        <v>7.4733375156838144E-2</v>
      </c>
      <c r="G3629" s="10">
        <v>38.643999999999998</v>
      </c>
      <c r="H3629" s="24">
        <v>3.8418062928357824E-2</v>
      </c>
      <c r="I3629" s="10">
        <v>38.082999999999998</v>
      </c>
      <c r="J3629" s="24">
        <v>0.21010755474925488</v>
      </c>
      <c r="K3629" s="10">
        <v>43.804000000000002</v>
      </c>
      <c r="L3629" s="61">
        <v>6.6600971013796084E-2</v>
      </c>
      <c r="Q3629" s="48"/>
      <c r="R3629" s="48"/>
      <c r="S3629" s="48"/>
      <c r="T3629" s="48"/>
      <c r="U3629" s="48"/>
      <c r="V3629" s="48"/>
    </row>
    <row r="3630" spans="1:22" x14ac:dyDescent="0.25">
      <c r="A3630" s="8"/>
      <c r="B3630" s="60" t="s">
        <v>3625</v>
      </c>
      <c r="C3630" s="45">
        <v>38.723999999999997</v>
      </c>
      <c r="D3630" s="24">
        <v>0.10748612672735845</v>
      </c>
      <c r="E3630" s="10">
        <v>37.411999999999999</v>
      </c>
      <c r="F3630" s="24">
        <v>6.8318695106649938E-2</v>
      </c>
      <c r="G3630" s="10">
        <v>37.372</v>
      </c>
      <c r="H3630" s="24">
        <v>3.6629512512698706E-2</v>
      </c>
      <c r="I3630" s="10">
        <v>37.271999999999998</v>
      </c>
      <c r="J3630" s="24">
        <v>0.19552935078398342</v>
      </c>
      <c r="K3630" s="10">
        <v>42.712000000000003</v>
      </c>
      <c r="L3630" s="61">
        <v>6.5038696341873772E-2</v>
      </c>
      <c r="Q3630" s="48"/>
      <c r="R3630" s="48"/>
      <c r="S3630" s="48"/>
      <c r="T3630" s="48"/>
      <c r="U3630" s="48"/>
      <c r="V3630" s="48"/>
    </row>
    <row r="3631" spans="1:22" x14ac:dyDescent="0.25">
      <c r="A3631" s="8"/>
      <c r="B3631" s="60" t="s">
        <v>3626</v>
      </c>
      <c r="C3631" s="45">
        <v>38.793999999999997</v>
      </c>
      <c r="D3631" s="24">
        <v>0.11493961046026623</v>
      </c>
      <c r="E3631" s="10">
        <v>36.954999999999998</v>
      </c>
      <c r="F3631" s="24">
        <v>6.5464240903387705E-2</v>
      </c>
      <c r="G3631" s="10">
        <v>36.889000000000003</v>
      </c>
      <c r="H3631" s="24">
        <v>3.0648599922734623E-2</v>
      </c>
      <c r="I3631" s="10">
        <v>37.179000000000002</v>
      </c>
      <c r="J3631" s="24">
        <v>0.18078268757289101</v>
      </c>
      <c r="K3631" s="10">
        <v>42.5</v>
      </c>
      <c r="L3631" s="61">
        <v>6.3921069076575493E-2</v>
      </c>
      <c r="Q3631" s="48"/>
      <c r="R3631" s="48"/>
      <c r="S3631" s="48"/>
      <c r="T3631" s="48"/>
      <c r="U3631" s="48"/>
      <c r="V3631" s="48"/>
    </row>
    <row r="3632" spans="1:22" x14ac:dyDescent="0.25">
      <c r="A3632" s="8"/>
      <c r="B3632" s="60" t="s">
        <v>3627</v>
      </c>
      <c r="C3632" s="45">
        <v>40.238</v>
      </c>
      <c r="D3632" s="24">
        <v>0.11876609480976388</v>
      </c>
      <c r="E3632" s="10">
        <v>37.164999999999999</v>
      </c>
      <c r="F3632" s="24">
        <v>6.6797365119196983E-2</v>
      </c>
      <c r="G3632" s="10">
        <v>36.960999999999999</v>
      </c>
      <c r="H3632" s="24">
        <v>2.4295668846313439E-2</v>
      </c>
      <c r="I3632" s="10">
        <v>38.149000000000001</v>
      </c>
      <c r="J3632" s="24">
        <v>0.16406634702604639</v>
      </c>
      <c r="K3632" s="10">
        <v>43.67</v>
      </c>
      <c r="L3632" s="61">
        <v>6.6180358602124692E-2</v>
      </c>
      <c r="Q3632" s="48"/>
      <c r="R3632" s="48"/>
      <c r="S3632" s="48"/>
      <c r="T3632" s="48"/>
      <c r="U3632" s="48"/>
      <c r="V3632" s="48"/>
    </row>
    <row r="3633" spans="1:22" x14ac:dyDescent="0.25">
      <c r="A3633" s="8"/>
      <c r="B3633" s="60" t="s">
        <v>3628</v>
      </c>
      <c r="C3633" s="45">
        <v>42.853999999999999</v>
      </c>
      <c r="D3633" s="24">
        <v>0.12417032389104495</v>
      </c>
      <c r="E3633" s="10">
        <v>37.198999999999998</v>
      </c>
      <c r="F3633" s="24">
        <v>7.6333124215809289E-2</v>
      </c>
      <c r="G3633" s="10">
        <v>36.332000000000001</v>
      </c>
      <c r="H3633" s="24">
        <v>2.2478501624003777E-2</v>
      </c>
      <c r="I3633" s="10">
        <v>42.002000000000002</v>
      </c>
      <c r="J3633" s="24">
        <v>0.14443436568614745</v>
      </c>
      <c r="K3633" s="10">
        <v>46.698</v>
      </c>
      <c r="L3633" s="61">
        <v>6.7418160842186228E-2</v>
      </c>
      <c r="Q3633" s="48"/>
      <c r="R3633" s="48"/>
      <c r="S3633" s="48"/>
      <c r="T3633" s="48"/>
      <c r="U3633" s="48"/>
      <c r="V3633" s="48"/>
    </row>
    <row r="3634" spans="1:22" x14ac:dyDescent="0.25">
      <c r="A3634" s="8"/>
      <c r="B3634" s="60" t="s">
        <v>3629</v>
      </c>
      <c r="C3634" s="45">
        <v>50.173000000000002</v>
      </c>
      <c r="D3634" s="24">
        <v>0.13775343658191577</v>
      </c>
      <c r="E3634" s="10">
        <v>38.378</v>
      </c>
      <c r="F3634" s="24">
        <v>9.1562107904642406E-2</v>
      </c>
      <c r="G3634" s="10">
        <v>37.017000000000003</v>
      </c>
      <c r="H3634" s="24">
        <v>3.642919486614489E-2</v>
      </c>
      <c r="I3634" s="10">
        <v>49.786000000000001</v>
      </c>
      <c r="J3634" s="24">
        <v>0.13634832188674356</v>
      </c>
      <c r="K3634" s="10">
        <v>54.921999999999997</v>
      </c>
      <c r="L3634" s="61">
        <v>7.0470605201172903E-2</v>
      </c>
      <c r="Q3634" s="48"/>
      <c r="R3634" s="48"/>
      <c r="S3634" s="48"/>
      <c r="T3634" s="48"/>
      <c r="U3634" s="48"/>
      <c r="V3634" s="48"/>
    </row>
    <row r="3635" spans="1:22" x14ac:dyDescent="0.25">
      <c r="A3635" s="8"/>
      <c r="B3635" s="60" t="s">
        <v>3630</v>
      </c>
      <c r="C3635" s="45">
        <v>56.354999999999997</v>
      </c>
      <c r="D3635" s="24">
        <v>0.16268905734286024</v>
      </c>
      <c r="E3635" s="10">
        <v>41.003999999999998</v>
      </c>
      <c r="F3635" s="24">
        <v>0.11406838143036387</v>
      </c>
      <c r="G3635" s="10">
        <v>39.546999999999997</v>
      </c>
      <c r="H3635" s="24">
        <v>6.729242083875861E-2</v>
      </c>
      <c r="I3635" s="10">
        <v>55.765000000000001</v>
      </c>
      <c r="J3635" s="24">
        <v>0.14482311779188803</v>
      </c>
      <c r="K3635" s="10">
        <v>60.707999999999998</v>
      </c>
      <c r="L3635" s="61">
        <v>8.4879584675287223E-2</v>
      </c>
      <c r="Q3635" s="48"/>
      <c r="R3635" s="48"/>
      <c r="S3635" s="48"/>
      <c r="T3635" s="48"/>
      <c r="U3635" s="48"/>
      <c r="V3635" s="48"/>
    </row>
    <row r="3636" spans="1:22" x14ac:dyDescent="0.25">
      <c r="A3636" s="8"/>
      <c r="B3636" s="60" t="s">
        <v>3631</v>
      </c>
      <c r="C3636" s="45">
        <v>59.814</v>
      </c>
      <c r="D3636" s="24">
        <v>0.20590475499619165</v>
      </c>
      <c r="E3636" s="10">
        <v>45.011000000000003</v>
      </c>
      <c r="F3636" s="24">
        <v>0.14438519447929737</v>
      </c>
      <c r="G3636" s="10">
        <v>43.146999999999998</v>
      </c>
      <c r="H3636" s="24">
        <v>0.1140236660991</v>
      </c>
      <c r="I3636" s="10">
        <v>59.619</v>
      </c>
      <c r="J3636" s="24">
        <v>0.1757029933912142</v>
      </c>
      <c r="K3636" s="10">
        <v>63.707000000000001</v>
      </c>
      <c r="L3636" s="61">
        <v>0.10838580973897996</v>
      </c>
      <c r="Q3636" s="48"/>
      <c r="R3636" s="48"/>
      <c r="S3636" s="48"/>
      <c r="T3636" s="48"/>
      <c r="U3636" s="48"/>
      <c r="V3636" s="48"/>
    </row>
    <row r="3637" spans="1:22" x14ac:dyDescent="0.25">
      <c r="A3637" s="8"/>
      <c r="B3637" s="60" t="s">
        <v>3632</v>
      </c>
      <c r="C3637" s="45">
        <v>61.005000000000003</v>
      </c>
      <c r="D3637" s="24">
        <v>0.26433571506292847</v>
      </c>
      <c r="E3637" s="10">
        <v>48.405999999999999</v>
      </c>
      <c r="F3637" s="24">
        <v>0.16670326223337514</v>
      </c>
      <c r="G3637" s="10">
        <v>46.244999999999997</v>
      </c>
      <c r="H3637" s="24">
        <v>0.16344489118459271</v>
      </c>
      <c r="I3637" s="10">
        <v>61.274000000000001</v>
      </c>
      <c r="J3637" s="24">
        <v>0.2154723338084748</v>
      </c>
      <c r="K3637" s="10">
        <v>64.656999999999996</v>
      </c>
      <c r="L3637" s="61">
        <v>0.13792481853578811</v>
      </c>
      <c r="Q3637" s="48"/>
      <c r="R3637" s="48"/>
      <c r="S3637" s="48"/>
      <c r="T3637" s="48"/>
      <c r="U3637" s="48"/>
      <c r="V3637" s="48"/>
    </row>
    <row r="3638" spans="1:22" x14ac:dyDescent="0.25">
      <c r="A3638" s="8"/>
      <c r="B3638" s="60" t="s">
        <v>3633</v>
      </c>
      <c r="C3638" s="45">
        <v>62.212000000000003</v>
      </c>
      <c r="D3638" s="24">
        <v>0.31725363606688189</v>
      </c>
      <c r="E3638" s="10">
        <v>50.2</v>
      </c>
      <c r="F3638" s="24">
        <v>0.1862452948557089</v>
      </c>
      <c r="G3638" s="10">
        <v>48.393999999999998</v>
      </c>
      <c r="H3638" s="24">
        <v>0.21438280702256435</v>
      </c>
      <c r="I3638" s="10">
        <v>63.017000000000003</v>
      </c>
      <c r="J3638" s="24">
        <v>0.24173901775301282</v>
      </c>
      <c r="K3638" s="10">
        <v>66.245999999999995</v>
      </c>
      <c r="L3638" s="61">
        <v>0.16983127433543238</v>
      </c>
      <c r="Q3638" s="48"/>
      <c r="R3638" s="48"/>
      <c r="S3638" s="48"/>
      <c r="T3638" s="48"/>
      <c r="U3638" s="48"/>
      <c r="V3638" s="48"/>
    </row>
    <row r="3639" spans="1:22" x14ac:dyDescent="0.25">
      <c r="A3639" s="8"/>
      <c r="B3639" s="60" t="s">
        <v>3634</v>
      </c>
      <c r="C3639" s="45">
        <v>63.255000000000003</v>
      </c>
      <c r="D3639" s="24">
        <v>0.36380617315295055</v>
      </c>
      <c r="E3639" s="10">
        <v>50.959000000000003</v>
      </c>
      <c r="F3639" s="24">
        <v>0.20624215809284818</v>
      </c>
      <c r="G3639" s="10">
        <v>50.844999999999999</v>
      </c>
      <c r="H3639" s="24">
        <v>0.25290102877419907</v>
      </c>
      <c r="I3639" s="10">
        <v>64.337999999999994</v>
      </c>
      <c r="J3639" s="24">
        <v>0.25056369055332384</v>
      </c>
      <c r="K3639" s="10">
        <v>67.882999999999996</v>
      </c>
      <c r="L3639" s="61">
        <v>0.19378214680574918</v>
      </c>
      <c r="Q3639" s="48"/>
      <c r="R3639" s="48"/>
      <c r="S3639" s="48"/>
      <c r="T3639" s="48"/>
      <c r="U3639" s="48"/>
      <c r="V3639" s="48"/>
    </row>
    <row r="3640" spans="1:22" x14ac:dyDescent="0.25">
      <c r="A3640" s="8"/>
      <c r="B3640" s="60" t="s">
        <v>3635</v>
      </c>
      <c r="C3640" s="45">
        <v>61.631</v>
      </c>
      <c r="D3640" s="24">
        <v>0.41054006020818978</v>
      </c>
      <c r="E3640" s="10">
        <v>49.914999999999999</v>
      </c>
      <c r="F3640" s="24">
        <v>0.22430991217063989</v>
      </c>
      <c r="G3640" s="10">
        <v>50.512</v>
      </c>
      <c r="H3640" s="24">
        <v>0.26782469344245874</v>
      </c>
      <c r="I3640" s="10">
        <v>64.495999999999995</v>
      </c>
      <c r="J3640" s="24">
        <v>0.24921601658675652</v>
      </c>
      <c r="K3640" s="10">
        <v>67.147000000000006</v>
      </c>
      <c r="L3640" s="61">
        <v>0.21297409027544104</v>
      </c>
      <c r="Q3640" s="48"/>
      <c r="R3640" s="48"/>
      <c r="S3640" s="48"/>
      <c r="T3640" s="48"/>
      <c r="U3640" s="48"/>
      <c r="V3640" s="48"/>
    </row>
    <row r="3641" spans="1:22" x14ac:dyDescent="0.25">
      <c r="A3641" s="8"/>
      <c r="B3641" s="60" t="s">
        <v>3636</v>
      </c>
      <c r="C3641" s="45">
        <v>60.137</v>
      </c>
      <c r="D3641" s="24">
        <v>0.44608465416560877</v>
      </c>
      <c r="E3641" s="10">
        <v>48.433999999999997</v>
      </c>
      <c r="F3641" s="24">
        <v>0.23900564617314932</v>
      </c>
      <c r="G3641" s="10">
        <v>48.493000000000002</v>
      </c>
      <c r="H3641" s="24">
        <v>0.2629741447151912</v>
      </c>
      <c r="I3641" s="10">
        <v>63.823999999999998</v>
      </c>
      <c r="J3641" s="24">
        <v>0.23712582609822469</v>
      </c>
      <c r="K3641" s="10">
        <v>67.141999999999996</v>
      </c>
      <c r="L3641" s="61">
        <v>0.23086814401768976</v>
      </c>
      <c r="Q3641" s="48"/>
      <c r="R3641" s="48"/>
      <c r="S3641" s="48"/>
      <c r="T3641" s="48"/>
      <c r="U3641" s="48"/>
      <c r="V3641" s="48"/>
    </row>
    <row r="3642" spans="1:22" x14ac:dyDescent="0.25">
      <c r="A3642" s="8"/>
      <c r="B3642" s="60" t="s">
        <v>3637</v>
      </c>
      <c r="C3642" s="45">
        <v>58.667000000000002</v>
      </c>
      <c r="D3642" s="24">
        <v>0.46826375539516157</v>
      </c>
      <c r="E3642" s="10">
        <v>47.298000000000002</v>
      </c>
      <c r="F3642" s="24">
        <v>0.25302697616060227</v>
      </c>
      <c r="G3642" s="10">
        <v>46.792999999999999</v>
      </c>
      <c r="H3642" s="24">
        <v>0.25201390776803217</v>
      </c>
      <c r="I3642" s="10">
        <v>63.155999999999999</v>
      </c>
      <c r="J3642" s="24">
        <v>0.22490605157444604</v>
      </c>
      <c r="K3642" s="10">
        <v>65.912999999999997</v>
      </c>
      <c r="L3642" s="61">
        <v>0.23726145267509494</v>
      </c>
      <c r="Q3642" s="48"/>
      <c r="R3642" s="48"/>
      <c r="S3642" s="48"/>
      <c r="T3642" s="48"/>
      <c r="U3642" s="48"/>
      <c r="V3642" s="48"/>
    </row>
    <row r="3643" spans="1:22" x14ac:dyDescent="0.25">
      <c r="A3643" s="8"/>
      <c r="B3643" s="60" t="s">
        <v>3638</v>
      </c>
      <c r="C3643" s="45">
        <v>57.225000000000001</v>
      </c>
      <c r="D3643" s="24">
        <v>0.45779986217402341</v>
      </c>
      <c r="E3643" s="10">
        <v>46.393999999999998</v>
      </c>
      <c r="F3643" s="24">
        <v>0.25798306148055206</v>
      </c>
      <c r="G3643" s="10">
        <v>45.927</v>
      </c>
      <c r="H3643" s="24">
        <v>0.23321266579862354</v>
      </c>
      <c r="I3643" s="10">
        <v>61.750999999999998</v>
      </c>
      <c r="J3643" s="24">
        <v>0.20102371387845017</v>
      </c>
      <c r="K3643" s="10">
        <v>65.488</v>
      </c>
      <c r="L3643" s="61">
        <v>0.24789693794164303</v>
      </c>
      <c r="Q3643" s="48"/>
      <c r="R3643" s="48"/>
      <c r="S3643" s="48"/>
      <c r="T3643" s="48"/>
      <c r="U3643" s="48"/>
      <c r="V3643" s="48"/>
    </row>
    <row r="3644" spans="1:22" x14ac:dyDescent="0.25">
      <c r="A3644" s="8"/>
      <c r="B3644" s="60" t="s">
        <v>3639</v>
      </c>
      <c r="C3644" s="45">
        <v>56.292999999999999</v>
      </c>
      <c r="D3644" s="24">
        <v>0.41044938522360452</v>
      </c>
      <c r="E3644" s="10">
        <v>45.496000000000002</v>
      </c>
      <c r="F3644" s="24">
        <v>0.2574184441656211</v>
      </c>
      <c r="G3644" s="10">
        <v>45.688000000000002</v>
      </c>
      <c r="H3644" s="24">
        <v>0.19971669361415958</v>
      </c>
      <c r="I3644" s="10">
        <v>59.637</v>
      </c>
      <c r="J3644" s="24">
        <v>0.17711545937540496</v>
      </c>
      <c r="K3644" s="10">
        <v>64.825999999999993</v>
      </c>
      <c r="L3644" s="61">
        <v>0.23694899774071049</v>
      </c>
      <c r="Q3644" s="48"/>
      <c r="R3644" s="48"/>
      <c r="S3644" s="48"/>
      <c r="T3644" s="48"/>
      <c r="U3644" s="48"/>
      <c r="V3644" s="48"/>
    </row>
    <row r="3645" spans="1:22" x14ac:dyDescent="0.25">
      <c r="A3645" s="8"/>
      <c r="B3645" s="60" t="s">
        <v>3640</v>
      </c>
      <c r="C3645" s="45">
        <v>55.863999999999997</v>
      </c>
      <c r="D3645" s="24">
        <v>0.35071270537884008</v>
      </c>
      <c r="E3645" s="10">
        <v>45.844000000000001</v>
      </c>
      <c r="F3645" s="24">
        <v>0.2570263488080301</v>
      </c>
      <c r="G3645" s="10">
        <v>46.758000000000003</v>
      </c>
      <c r="H3645" s="24">
        <v>0.15123982314813489</v>
      </c>
      <c r="I3645" s="10">
        <v>59.198</v>
      </c>
      <c r="J3645" s="24">
        <v>0.14284048205261113</v>
      </c>
      <c r="K3645" s="10">
        <v>64.478999999999999</v>
      </c>
      <c r="L3645" s="61">
        <v>0.20366052973128876</v>
      </c>
      <c r="Q3645" s="48"/>
      <c r="R3645" s="48"/>
      <c r="S3645" s="48"/>
      <c r="T3645" s="48"/>
      <c r="U3645" s="48"/>
      <c r="V3645" s="48"/>
    </row>
    <row r="3646" spans="1:22" x14ac:dyDescent="0.25">
      <c r="A3646" s="8"/>
      <c r="B3646" s="60" t="s">
        <v>3641</v>
      </c>
      <c r="C3646" s="45">
        <v>54.738</v>
      </c>
      <c r="D3646" s="24">
        <v>0.28513655652678538</v>
      </c>
      <c r="E3646" s="10">
        <v>46.527999999999999</v>
      </c>
      <c r="F3646" s="24">
        <v>0.24609473023839398</v>
      </c>
      <c r="G3646" s="10">
        <v>48.255000000000003</v>
      </c>
      <c r="H3646" s="24">
        <v>9.6324171185737384E-2</v>
      </c>
      <c r="I3646" s="10">
        <v>58.383000000000003</v>
      </c>
      <c r="J3646" s="24">
        <v>0.10241026305559155</v>
      </c>
      <c r="K3646" s="10">
        <v>63.715000000000003</v>
      </c>
      <c r="L3646" s="61">
        <v>0.16749987982502523</v>
      </c>
      <c r="Q3646" s="48"/>
      <c r="R3646" s="48"/>
      <c r="S3646" s="48"/>
      <c r="T3646" s="48"/>
      <c r="U3646" s="48"/>
      <c r="V3646" s="48"/>
    </row>
    <row r="3647" spans="1:22" x14ac:dyDescent="0.25">
      <c r="A3647" s="8"/>
      <c r="B3647" s="60" t="s">
        <v>3642</v>
      </c>
      <c r="C3647" s="45">
        <v>53.622</v>
      </c>
      <c r="D3647" s="24">
        <v>0.2244024518515832</v>
      </c>
      <c r="E3647" s="10">
        <v>46.173999999999999</v>
      </c>
      <c r="F3647" s="24">
        <v>0.22680363864491845</v>
      </c>
      <c r="G3647" s="10">
        <v>48.774000000000001</v>
      </c>
      <c r="H3647" s="24">
        <v>5.0909299031321097E-2</v>
      </c>
      <c r="I3647" s="10">
        <v>57.88</v>
      </c>
      <c r="J3647" s="24">
        <v>5.7651937281326941E-2</v>
      </c>
      <c r="K3647" s="10">
        <v>62.847000000000001</v>
      </c>
      <c r="L3647" s="61">
        <v>0.13668701629572658</v>
      </c>
      <c r="Q3647" s="48"/>
      <c r="R3647" s="48"/>
      <c r="S3647" s="48"/>
      <c r="T3647" s="48"/>
      <c r="U3647" s="48"/>
      <c r="V3647" s="48"/>
    </row>
    <row r="3648" spans="1:22" x14ac:dyDescent="0.25">
      <c r="A3648" s="8"/>
      <c r="B3648" s="60" t="s">
        <v>3643</v>
      </c>
      <c r="C3648" s="45">
        <v>51.338000000000001</v>
      </c>
      <c r="D3648" s="24">
        <v>0.16557252185267129</v>
      </c>
      <c r="E3648" s="10">
        <v>43.9</v>
      </c>
      <c r="F3648" s="24">
        <v>0.22054579673776661</v>
      </c>
      <c r="G3648" s="10">
        <v>48.383000000000003</v>
      </c>
      <c r="H3648" s="24">
        <v>2.0918885661549029E-2</v>
      </c>
      <c r="I3648" s="10">
        <v>56.017000000000003</v>
      </c>
      <c r="J3648" s="24">
        <v>3.1022418038097705E-2</v>
      </c>
      <c r="K3648" s="10">
        <v>60.165999999999997</v>
      </c>
      <c r="L3648" s="61">
        <v>0.11352929865884728</v>
      </c>
      <c r="Q3648" s="48"/>
      <c r="R3648" s="48"/>
      <c r="S3648" s="48"/>
      <c r="T3648" s="48"/>
      <c r="U3648" s="48"/>
      <c r="V3648" s="48"/>
    </row>
    <row r="3649" spans="1:22" x14ac:dyDescent="0.25">
      <c r="A3649" s="8"/>
      <c r="B3649" s="60" t="s">
        <v>3644</v>
      </c>
      <c r="C3649" s="45">
        <v>49.707000000000001</v>
      </c>
      <c r="D3649" s="24">
        <v>0.13447100213992963</v>
      </c>
      <c r="E3649" s="10">
        <v>42.572000000000003</v>
      </c>
      <c r="F3649" s="24">
        <v>0.20992785445420326</v>
      </c>
      <c r="G3649" s="10">
        <v>48.406999999999996</v>
      </c>
      <c r="H3649" s="24">
        <v>1.2605703329565454E-2</v>
      </c>
      <c r="I3649" s="10">
        <v>54.314999999999998</v>
      </c>
      <c r="J3649" s="24">
        <v>2.8949073474147984E-2</v>
      </c>
      <c r="K3649" s="10">
        <v>57.905999999999999</v>
      </c>
      <c r="L3649" s="61">
        <v>0.10771282988030573</v>
      </c>
      <c r="Q3649" s="48"/>
      <c r="R3649" s="48"/>
      <c r="S3649" s="48"/>
      <c r="T3649" s="48"/>
      <c r="U3649" s="48"/>
      <c r="V3649" s="48"/>
    </row>
    <row r="3650" spans="1:22" x14ac:dyDescent="0.25">
      <c r="A3650" s="8"/>
      <c r="B3650" s="60" t="s">
        <v>3645</v>
      </c>
      <c r="C3650" s="45">
        <v>48.643999999999998</v>
      </c>
      <c r="D3650" s="24">
        <v>0.12698124841318778</v>
      </c>
      <c r="E3650" s="10">
        <v>41.563000000000002</v>
      </c>
      <c r="F3650" s="24">
        <v>0.20873588456712672</v>
      </c>
      <c r="G3650" s="10">
        <v>49.173999999999999</v>
      </c>
      <c r="H3650" s="24">
        <v>1.4279786518622387E-2</v>
      </c>
      <c r="I3650" s="10">
        <v>52.045999999999999</v>
      </c>
      <c r="J3650" s="24">
        <v>4.4680575353116495E-2</v>
      </c>
      <c r="K3650" s="10">
        <v>55.097999999999999</v>
      </c>
      <c r="L3650" s="61">
        <v>0.10367495072826034</v>
      </c>
      <c r="Q3650" s="48"/>
      <c r="R3650" s="48"/>
      <c r="S3650" s="48"/>
      <c r="T3650" s="48"/>
      <c r="U3650" s="48"/>
      <c r="V3650" s="48"/>
    </row>
    <row r="3651" spans="1:22" x14ac:dyDescent="0.25">
      <c r="A3651" s="8"/>
      <c r="B3651" s="60" t="s">
        <v>3646</v>
      </c>
      <c r="C3651" s="45">
        <v>44.344999999999999</v>
      </c>
      <c r="D3651" s="24">
        <v>0.12155888433498967</v>
      </c>
      <c r="E3651" s="10">
        <v>38.040999999999997</v>
      </c>
      <c r="F3651" s="24">
        <v>0.22084378920953576</v>
      </c>
      <c r="G3651" s="10">
        <v>45.545000000000002</v>
      </c>
      <c r="H3651" s="24">
        <v>1.366452517563565E-2</v>
      </c>
      <c r="I3651" s="10">
        <v>46.972999999999999</v>
      </c>
      <c r="J3651" s="24">
        <v>6.9457042892315662E-2</v>
      </c>
      <c r="K3651" s="10">
        <v>50.01</v>
      </c>
      <c r="L3651" s="61">
        <v>9.5815507378743447E-2</v>
      </c>
      <c r="Q3651" s="48"/>
      <c r="R3651" s="48"/>
      <c r="S3651" s="48"/>
      <c r="T3651" s="48"/>
      <c r="U3651" s="48"/>
      <c r="V3651" s="48"/>
    </row>
    <row r="3652" spans="1:22" x14ac:dyDescent="0.25">
      <c r="A3652" s="8"/>
      <c r="B3652" s="60" t="s">
        <v>3647</v>
      </c>
      <c r="C3652" s="45">
        <v>40.997</v>
      </c>
      <c r="D3652" s="24">
        <v>0.11671260699260119</v>
      </c>
      <c r="E3652" s="10">
        <v>34.399000000000001</v>
      </c>
      <c r="F3652" s="24">
        <v>0.22074968632371392</v>
      </c>
      <c r="G3652" s="10">
        <v>42.588000000000001</v>
      </c>
      <c r="H3652" s="24">
        <v>1.3592788667906711E-2</v>
      </c>
      <c r="I3652" s="10">
        <v>43.475999999999999</v>
      </c>
      <c r="J3652" s="24">
        <v>9.3115153399668318E-2</v>
      </c>
      <c r="K3652" s="10">
        <v>46.680999999999997</v>
      </c>
      <c r="L3652" s="61">
        <v>8.9255463578148092E-2</v>
      </c>
      <c r="Q3652" s="48"/>
      <c r="R3652" s="48"/>
      <c r="S3652" s="48"/>
      <c r="T3652" s="48"/>
      <c r="U3652" s="48"/>
      <c r="V3652" s="48"/>
    </row>
    <row r="3653" spans="1:22" x14ac:dyDescent="0.25">
      <c r="A3653" s="8"/>
      <c r="B3653" s="60" t="s">
        <v>3648</v>
      </c>
      <c r="C3653" s="45">
        <v>38.595999999999997</v>
      </c>
      <c r="D3653" s="24">
        <v>0.10771797475699986</v>
      </c>
      <c r="E3653" s="10">
        <v>31.876999999999999</v>
      </c>
      <c r="F3653" s="24">
        <v>0.21872647427854455</v>
      </c>
      <c r="G3653" s="10">
        <v>40.936</v>
      </c>
      <c r="H3653" s="24">
        <v>1.264844756045214E-2</v>
      </c>
      <c r="I3653" s="10">
        <v>41.298999999999999</v>
      </c>
      <c r="J3653" s="24">
        <v>0.11225124378109452</v>
      </c>
      <c r="K3653" s="10">
        <v>44.997999999999998</v>
      </c>
      <c r="L3653" s="61">
        <v>7.9379573005899096E-2</v>
      </c>
      <c r="Q3653" s="48"/>
      <c r="R3653" s="48"/>
      <c r="S3653" s="48"/>
      <c r="T3653" s="48"/>
      <c r="U3653" s="48"/>
      <c r="V3653" s="48"/>
    </row>
    <row r="3654" spans="1:22" x14ac:dyDescent="0.25">
      <c r="A3654" s="8"/>
      <c r="B3654" s="60" t="s">
        <v>3649</v>
      </c>
      <c r="C3654" s="45">
        <v>37.122999999999998</v>
      </c>
      <c r="D3654" s="24">
        <v>0.10314812128246047</v>
      </c>
      <c r="E3654" s="10">
        <v>30.594000000000001</v>
      </c>
      <c r="F3654" s="24">
        <v>0.22728983688833124</v>
      </c>
      <c r="G3654" s="10">
        <v>40.088000000000001</v>
      </c>
      <c r="H3654" s="24">
        <v>9.3146372871655454E-3</v>
      </c>
      <c r="I3654" s="10">
        <v>40.514000000000003</v>
      </c>
      <c r="J3654" s="24">
        <v>0.12832970563847429</v>
      </c>
      <c r="K3654" s="10">
        <v>43.569000000000003</v>
      </c>
      <c r="L3654" s="61">
        <v>6.7172876142876023E-2</v>
      </c>
      <c r="Q3654" s="48"/>
      <c r="R3654" s="48"/>
      <c r="S3654" s="48"/>
      <c r="T3654" s="48"/>
      <c r="U3654" s="48"/>
      <c r="V3654" s="48"/>
    </row>
    <row r="3655" spans="1:22" x14ac:dyDescent="0.25">
      <c r="A3655" s="8"/>
      <c r="B3655" s="60" t="s">
        <v>3650</v>
      </c>
      <c r="C3655" s="45">
        <v>36.945999999999998</v>
      </c>
      <c r="D3655" s="24">
        <v>9.6674162193529672E-2</v>
      </c>
      <c r="E3655" s="10">
        <v>30.024999999999999</v>
      </c>
      <c r="F3655" s="24">
        <v>0.22525094102885823</v>
      </c>
      <c r="G3655" s="10">
        <v>40.456000000000003</v>
      </c>
      <c r="H3655" s="24">
        <v>7.1684074974960651E-3</v>
      </c>
      <c r="I3655" s="10">
        <v>40.975000000000001</v>
      </c>
      <c r="J3655" s="24">
        <v>0.13769693200663349</v>
      </c>
      <c r="K3655" s="10">
        <v>43.42</v>
      </c>
      <c r="L3655" s="61">
        <v>6.1021469849699035E-2</v>
      </c>
      <c r="Q3655" s="48"/>
      <c r="R3655" s="48"/>
      <c r="S3655" s="48"/>
      <c r="T3655" s="48"/>
      <c r="U3655" s="48"/>
      <c r="V3655" s="48"/>
    </row>
    <row r="3656" spans="1:22" x14ac:dyDescent="0.25">
      <c r="A3656" s="8"/>
      <c r="B3656" s="60" t="s">
        <v>3651</v>
      </c>
      <c r="C3656" s="45">
        <v>37.335000000000001</v>
      </c>
      <c r="D3656" s="24">
        <v>9.3663861888872768E-2</v>
      </c>
      <c r="E3656" s="10">
        <v>30.344000000000001</v>
      </c>
      <c r="F3656" s="24">
        <v>0.23056775407779173</v>
      </c>
      <c r="G3656" s="10">
        <v>42.298000000000002</v>
      </c>
      <c r="H3656" s="24">
        <v>6.6819287451709833E-3</v>
      </c>
      <c r="I3656" s="10">
        <v>41.710999999999999</v>
      </c>
      <c r="J3656" s="24">
        <v>0.14658478441127695</v>
      </c>
      <c r="K3656" s="10">
        <v>44.305999999999997</v>
      </c>
      <c r="L3656" s="61">
        <v>5.78977088414451E-2</v>
      </c>
      <c r="Q3656" s="48"/>
      <c r="R3656" s="48"/>
      <c r="S3656" s="48"/>
      <c r="T3656" s="48"/>
      <c r="U3656" s="48"/>
      <c r="V3656" s="48"/>
    </row>
    <row r="3657" spans="1:22" x14ac:dyDescent="0.25">
      <c r="A3657" s="8"/>
      <c r="B3657" s="60" t="s">
        <v>3652</v>
      </c>
      <c r="C3657" s="45">
        <v>36.927</v>
      </c>
      <c r="D3657" s="24">
        <v>9.4751922239953573E-2</v>
      </c>
      <c r="E3657" s="10">
        <v>29.931999999999999</v>
      </c>
      <c r="F3657" s="24">
        <v>0.22805834378920953</v>
      </c>
      <c r="G3657" s="10">
        <v>46.024999999999999</v>
      </c>
      <c r="H3657" s="24">
        <v>9.6151094577192724E-3</v>
      </c>
      <c r="I3657" s="10">
        <v>44.790999999999997</v>
      </c>
      <c r="J3657" s="24">
        <v>0.16765132669983415</v>
      </c>
      <c r="K3657" s="10">
        <v>47.191000000000003</v>
      </c>
      <c r="L3657" s="61">
        <v>5.6936551608136196E-2</v>
      </c>
      <c r="Q3657" s="48"/>
      <c r="R3657" s="48"/>
      <c r="S3657" s="48"/>
      <c r="T3657" s="48"/>
      <c r="U3657" s="48"/>
      <c r="V3657" s="48"/>
    </row>
    <row r="3658" spans="1:22" x14ac:dyDescent="0.25">
      <c r="A3658" s="8"/>
      <c r="B3658" s="60" t="s">
        <v>3653</v>
      </c>
      <c r="C3658" s="45">
        <v>38.851999999999997</v>
      </c>
      <c r="D3658" s="24">
        <v>0.10545118235891485</v>
      </c>
      <c r="E3658" s="10">
        <v>29.55</v>
      </c>
      <c r="F3658" s="24">
        <v>0.23659033877038896</v>
      </c>
      <c r="G3658" s="10">
        <v>55.189</v>
      </c>
      <c r="H3658" s="24">
        <v>2.950350550865646E-2</v>
      </c>
      <c r="I3658" s="10">
        <v>51.414999999999999</v>
      </c>
      <c r="J3658" s="24">
        <v>0.21005648839137644</v>
      </c>
      <c r="K3658" s="10">
        <v>55.091999999999999</v>
      </c>
      <c r="L3658" s="61">
        <v>6.7989859791188587E-2</v>
      </c>
      <c r="Q3658" s="48"/>
      <c r="R3658" s="48"/>
      <c r="S3658" s="48"/>
      <c r="T3658" s="48"/>
      <c r="U3658" s="48"/>
      <c r="V3658" s="48"/>
    </row>
    <row r="3659" spans="1:22" x14ac:dyDescent="0.25">
      <c r="A3659" s="8"/>
      <c r="B3659" s="60" t="s">
        <v>3654</v>
      </c>
      <c r="C3659" s="45">
        <v>42.277000000000001</v>
      </c>
      <c r="D3659" s="24">
        <v>0.15182068765414189</v>
      </c>
      <c r="E3659" s="10">
        <v>31.331</v>
      </c>
      <c r="F3659" s="24">
        <v>0.25445420326223339</v>
      </c>
      <c r="G3659" s="10">
        <v>62.168999999999997</v>
      </c>
      <c r="H3659" s="24">
        <v>7.2528258692230646E-2</v>
      </c>
      <c r="I3659" s="10">
        <v>58.05</v>
      </c>
      <c r="J3659" s="24">
        <v>0.27484970978441126</v>
      </c>
      <c r="K3659" s="10">
        <v>61.4</v>
      </c>
      <c r="L3659" s="61">
        <v>8.2971898165391134E-2</v>
      </c>
      <c r="Q3659" s="48"/>
      <c r="R3659" s="48"/>
      <c r="S3659" s="48"/>
      <c r="T3659" s="48"/>
      <c r="U3659" s="48"/>
      <c r="V3659" s="48"/>
    </row>
    <row r="3660" spans="1:22" x14ac:dyDescent="0.25">
      <c r="A3660" s="8"/>
      <c r="B3660" s="60" t="s">
        <v>3655</v>
      </c>
      <c r="C3660" s="45">
        <v>46.368000000000002</v>
      </c>
      <c r="D3660" s="24">
        <v>0.23284491513129263</v>
      </c>
      <c r="E3660" s="10">
        <v>34.798000000000002</v>
      </c>
      <c r="F3660" s="24">
        <v>0.30307402760351315</v>
      </c>
      <c r="G3660" s="10">
        <v>65.903999999999996</v>
      </c>
      <c r="H3660" s="24">
        <v>0.13662898841035914</v>
      </c>
      <c r="I3660" s="10">
        <v>62.570999999999998</v>
      </c>
      <c r="J3660" s="24">
        <v>0.34821983830845771</v>
      </c>
      <c r="K3660" s="10">
        <v>63.795999999999999</v>
      </c>
      <c r="L3660" s="61">
        <v>0.10201482585032379</v>
      </c>
      <c r="Q3660" s="48"/>
      <c r="R3660" s="48"/>
      <c r="S3660" s="48"/>
      <c r="T3660" s="48"/>
      <c r="U3660" s="48"/>
      <c r="V3660" s="48"/>
    </row>
    <row r="3661" spans="1:22" x14ac:dyDescent="0.25">
      <c r="A3661" s="8"/>
      <c r="B3661" s="60" t="s">
        <v>3656</v>
      </c>
      <c r="C3661" s="45">
        <v>49.68</v>
      </c>
      <c r="D3661" s="24">
        <v>0.2967865950964747</v>
      </c>
      <c r="E3661" s="10">
        <v>38.031999999999996</v>
      </c>
      <c r="F3661" s="24">
        <v>0.34280112923462985</v>
      </c>
      <c r="G3661" s="10">
        <v>66.930999999999997</v>
      </c>
      <c r="H3661" s="24">
        <v>0.20497925311203319</v>
      </c>
      <c r="I3661" s="10">
        <v>65.162999999999997</v>
      </c>
      <c r="J3661" s="24">
        <v>0.42313173714759533</v>
      </c>
      <c r="K3661" s="10">
        <v>64.584999999999994</v>
      </c>
      <c r="L3661" s="61">
        <v>0.13350473970660676</v>
      </c>
      <c r="Q3661" s="48"/>
      <c r="R3661" s="48"/>
      <c r="S3661" s="48"/>
      <c r="T3661" s="48"/>
      <c r="U3661" s="48"/>
      <c r="V3661" s="48"/>
    </row>
    <row r="3662" spans="1:22" x14ac:dyDescent="0.25">
      <c r="A3662" s="8"/>
      <c r="B3662" s="60" t="s">
        <v>3657</v>
      </c>
      <c r="C3662" s="45">
        <v>52.070999999999998</v>
      </c>
      <c r="D3662" s="24">
        <v>0.33891266502248657</v>
      </c>
      <c r="E3662" s="10">
        <v>40.749000000000002</v>
      </c>
      <c r="F3662" s="24">
        <v>0.38933500627352574</v>
      </c>
      <c r="G3662" s="10">
        <v>68.53</v>
      </c>
      <c r="H3662" s="24">
        <v>0.2594648733724424</v>
      </c>
      <c r="I3662" s="10">
        <v>66.742000000000004</v>
      </c>
      <c r="J3662" s="24">
        <v>0.47963308457711445</v>
      </c>
      <c r="K3662" s="10">
        <v>66.111000000000004</v>
      </c>
      <c r="L3662" s="61">
        <v>0.16406953972582991</v>
      </c>
      <c r="Q3662" s="48"/>
      <c r="R3662" s="48"/>
      <c r="S3662" s="48"/>
      <c r="T3662" s="48"/>
      <c r="U3662" s="48"/>
      <c r="V3662" s="48"/>
    </row>
    <row r="3663" spans="1:22" x14ac:dyDescent="0.25">
      <c r="A3663" s="8"/>
      <c r="B3663" s="60" t="s">
        <v>3658</v>
      </c>
      <c r="C3663" s="45">
        <v>52.972999999999999</v>
      </c>
      <c r="D3663" s="24">
        <v>0.36707529377629478</v>
      </c>
      <c r="E3663" s="10">
        <v>44.143999999999998</v>
      </c>
      <c r="F3663" s="24">
        <v>0.42611355081555835</v>
      </c>
      <c r="G3663" s="10">
        <v>69.91</v>
      </c>
      <c r="H3663" s="24">
        <v>0.28158534840463584</v>
      </c>
      <c r="I3663" s="10">
        <v>67.756</v>
      </c>
      <c r="J3663" s="24">
        <v>0.50921175373134331</v>
      </c>
      <c r="K3663" s="10">
        <v>67.444999999999993</v>
      </c>
      <c r="L3663" s="61">
        <v>0.19134237622097006</v>
      </c>
      <c r="Q3663" s="48"/>
      <c r="R3663" s="48"/>
      <c r="S3663" s="48"/>
      <c r="T3663" s="48"/>
      <c r="U3663" s="48"/>
      <c r="V3663" s="48"/>
    </row>
    <row r="3664" spans="1:22" x14ac:dyDescent="0.25">
      <c r="A3664" s="8"/>
      <c r="B3664" s="60" t="s">
        <v>3659</v>
      </c>
      <c r="C3664" s="45">
        <v>51.768000000000001</v>
      </c>
      <c r="D3664" s="24">
        <v>0.38122007834034527</v>
      </c>
      <c r="E3664" s="10">
        <v>43.652000000000001</v>
      </c>
      <c r="F3664" s="24">
        <v>0.44206398996235885</v>
      </c>
      <c r="G3664" s="10">
        <v>69.41</v>
      </c>
      <c r="H3664" s="24">
        <v>0.27832307912433824</v>
      </c>
      <c r="I3664" s="10">
        <v>67.287999999999997</v>
      </c>
      <c r="J3664" s="24">
        <v>0.53166459369817576</v>
      </c>
      <c r="K3664" s="10">
        <v>67.132999999999996</v>
      </c>
      <c r="L3664" s="61">
        <v>0.21659678252616149</v>
      </c>
      <c r="Q3664" s="48"/>
      <c r="R3664" s="48"/>
      <c r="S3664" s="48"/>
      <c r="T3664" s="48"/>
      <c r="U3664" s="48"/>
      <c r="V3664" s="48"/>
    </row>
    <row r="3665" spans="1:22" x14ac:dyDescent="0.25">
      <c r="A3665" s="8"/>
      <c r="B3665" s="60" t="s">
        <v>3660</v>
      </c>
      <c r="C3665" s="45">
        <v>49.328000000000003</v>
      </c>
      <c r="D3665" s="24">
        <v>0.38265269113593503</v>
      </c>
      <c r="E3665" s="10">
        <v>41.756999999999998</v>
      </c>
      <c r="F3665" s="24">
        <v>0.45261919698870767</v>
      </c>
      <c r="G3665" s="10">
        <v>68.813999999999993</v>
      </c>
      <c r="H3665" s="24">
        <v>0.26803548433252256</v>
      </c>
      <c r="I3665" s="10">
        <v>66.716999999999999</v>
      </c>
      <c r="J3665" s="24">
        <v>0.53907545605306795</v>
      </c>
      <c r="K3665" s="10">
        <v>66.814999999999998</v>
      </c>
      <c r="L3665" s="61">
        <v>0.22704936743839582</v>
      </c>
      <c r="Q3665" s="48"/>
      <c r="R3665" s="48"/>
      <c r="S3665" s="48"/>
      <c r="T3665" s="48"/>
      <c r="U3665" s="48"/>
      <c r="V3665" s="48"/>
    </row>
    <row r="3666" spans="1:22" x14ac:dyDescent="0.25">
      <c r="A3666" s="8"/>
      <c r="B3666" s="60" t="s">
        <v>3661</v>
      </c>
      <c r="C3666" s="45">
        <v>47.031999999999996</v>
      </c>
      <c r="D3666" s="24">
        <v>0.38983388945306835</v>
      </c>
      <c r="E3666" s="10">
        <v>40.475999999999999</v>
      </c>
      <c r="F3666" s="24">
        <v>0.44818067754077789</v>
      </c>
      <c r="G3666" s="10">
        <v>67.462999999999994</v>
      </c>
      <c r="H3666" s="24">
        <v>0.25315495779081415</v>
      </c>
      <c r="I3666" s="10">
        <v>66.082999999999998</v>
      </c>
      <c r="J3666" s="24">
        <v>0.55030835406301826</v>
      </c>
      <c r="K3666" s="10">
        <v>66.087999999999994</v>
      </c>
      <c r="L3666" s="61">
        <v>0.22351711460598561</v>
      </c>
      <c r="Q3666" s="48"/>
      <c r="R3666" s="48"/>
      <c r="S3666" s="48"/>
      <c r="T3666" s="48"/>
      <c r="U3666" s="48"/>
      <c r="V3666" s="48"/>
    </row>
    <row r="3667" spans="1:22" x14ac:dyDescent="0.25">
      <c r="A3667" s="8"/>
      <c r="B3667" s="60" t="s">
        <v>3662</v>
      </c>
      <c r="C3667" s="45">
        <v>46.15</v>
      </c>
      <c r="D3667" s="24">
        <v>0.37273320760191497</v>
      </c>
      <c r="E3667" s="10">
        <v>39.341999999999999</v>
      </c>
      <c r="F3667" s="24">
        <v>0.42547051442910916</v>
      </c>
      <c r="G3667" s="10">
        <v>66.039000000000001</v>
      </c>
      <c r="H3667" s="24">
        <v>0.22631277722134782</v>
      </c>
      <c r="I3667" s="10">
        <v>65.268000000000001</v>
      </c>
      <c r="J3667" s="24">
        <v>0.53982690713101156</v>
      </c>
      <c r="K3667" s="10">
        <v>64.522999999999996</v>
      </c>
      <c r="L3667" s="61">
        <v>0.21516706114161449</v>
      </c>
      <c r="Q3667" s="48"/>
      <c r="R3667" s="48"/>
      <c r="S3667" s="48"/>
      <c r="T3667" s="48"/>
      <c r="U3667" s="48"/>
      <c r="V3667" s="48"/>
    </row>
    <row r="3668" spans="1:22" x14ac:dyDescent="0.25">
      <c r="A3668" s="8"/>
      <c r="B3668" s="60" t="s">
        <v>3663</v>
      </c>
      <c r="C3668" s="45">
        <v>45.582000000000001</v>
      </c>
      <c r="D3668" s="24">
        <v>0.34489699695343101</v>
      </c>
      <c r="E3668" s="10">
        <v>39.222999999999999</v>
      </c>
      <c r="F3668" s="24">
        <v>0.38895859473023842</v>
      </c>
      <c r="G3668" s="10">
        <v>64.305000000000007</v>
      </c>
      <c r="H3668" s="24">
        <v>0.19181571040206039</v>
      </c>
      <c r="I3668" s="10">
        <v>64.078000000000003</v>
      </c>
      <c r="J3668" s="24">
        <v>0.50774771973466004</v>
      </c>
      <c r="K3668" s="10">
        <v>62.768000000000001</v>
      </c>
      <c r="L3668" s="61">
        <v>0.20454627371355111</v>
      </c>
      <c r="Q3668" s="48"/>
      <c r="R3668" s="48"/>
      <c r="S3668" s="48"/>
      <c r="T3668" s="48"/>
      <c r="U3668" s="48"/>
      <c r="V3668" s="48"/>
    </row>
    <row r="3669" spans="1:22" x14ac:dyDescent="0.25">
      <c r="A3669" s="8"/>
      <c r="B3669" s="60" t="s">
        <v>3664</v>
      </c>
      <c r="C3669" s="45">
        <v>46.216999999999999</v>
      </c>
      <c r="D3669" s="24">
        <v>0.2851080806615407</v>
      </c>
      <c r="E3669" s="10">
        <v>40.945999999999998</v>
      </c>
      <c r="F3669" s="24">
        <v>0.34893350062735257</v>
      </c>
      <c r="G3669" s="10">
        <v>63.765999999999998</v>
      </c>
      <c r="H3669" s="24">
        <v>0.14610101588210045</v>
      </c>
      <c r="I3669" s="10">
        <v>63.286000000000001</v>
      </c>
      <c r="J3669" s="24">
        <v>0.45749118988391374</v>
      </c>
      <c r="K3669" s="10">
        <v>62.896999999999998</v>
      </c>
      <c r="L3669" s="61">
        <v>0.16863503658404719</v>
      </c>
      <c r="Q3669" s="48"/>
      <c r="R3669" s="48"/>
      <c r="S3669" s="48"/>
      <c r="T3669" s="48"/>
      <c r="U3669" s="48"/>
      <c r="V3669" s="48"/>
    </row>
    <row r="3670" spans="1:22" x14ac:dyDescent="0.25">
      <c r="A3670" s="8"/>
      <c r="B3670" s="60" t="s">
        <v>3665</v>
      </c>
      <c r="C3670" s="45">
        <v>46.710999999999999</v>
      </c>
      <c r="D3670" s="24">
        <v>0.20183519512548961</v>
      </c>
      <c r="E3670" s="10">
        <v>42.448999999999998</v>
      </c>
      <c r="F3670" s="24">
        <v>0.29673776662484314</v>
      </c>
      <c r="G3670" s="10">
        <v>63.414999999999999</v>
      </c>
      <c r="H3670" s="24">
        <v>9.9127199885534409E-2</v>
      </c>
      <c r="I3670" s="10">
        <v>62.597999999999999</v>
      </c>
      <c r="J3670" s="24">
        <v>0.38717868988391374</v>
      </c>
      <c r="K3670" s="10">
        <v>62.055</v>
      </c>
      <c r="L3670" s="61">
        <v>0.12516670070765201</v>
      </c>
      <c r="Q3670" s="48"/>
      <c r="R3670" s="48"/>
      <c r="S3670" s="48"/>
      <c r="T3670" s="48"/>
      <c r="U3670" s="48"/>
      <c r="V3670" s="48"/>
    </row>
    <row r="3671" spans="1:22" x14ac:dyDescent="0.25">
      <c r="A3671" s="8"/>
      <c r="B3671" s="60" t="s">
        <v>3666</v>
      </c>
      <c r="C3671" s="45">
        <v>46.121000000000002</v>
      </c>
      <c r="D3671" s="24">
        <v>0.12594298563760337</v>
      </c>
      <c r="E3671" s="10">
        <v>42.631</v>
      </c>
      <c r="F3671" s="24">
        <v>0.2463927227101631</v>
      </c>
      <c r="G3671" s="10">
        <v>62.707000000000001</v>
      </c>
      <c r="H3671" s="24">
        <v>5.7075404206610385E-2</v>
      </c>
      <c r="I3671" s="10">
        <v>61.9</v>
      </c>
      <c r="J3671" s="24">
        <v>0.32219112769485903</v>
      </c>
      <c r="K3671" s="10">
        <v>61.371000000000002</v>
      </c>
      <c r="L3671" s="61">
        <v>8.5555008229908816E-2</v>
      </c>
      <c r="Q3671" s="48"/>
      <c r="R3671" s="48"/>
      <c r="S3671" s="48"/>
      <c r="T3671" s="48"/>
      <c r="U3671" s="48"/>
      <c r="V3671" s="48"/>
    </row>
    <row r="3672" spans="1:22" x14ac:dyDescent="0.25">
      <c r="A3672" s="8"/>
      <c r="B3672" s="60" t="s">
        <v>3667</v>
      </c>
      <c r="C3672" s="45">
        <v>43.957000000000001</v>
      </c>
      <c r="D3672" s="24">
        <v>7.1703177136225149E-2</v>
      </c>
      <c r="E3672" s="10">
        <v>41.994999999999997</v>
      </c>
      <c r="F3672" s="24">
        <v>0.202603513174404</v>
      </c>
      <c r="G3672" s="10">
        <v>60.277000000000001</v>
      </c>
      <c r="H3672" s="24">
        <v>2.4095006438689368E-2</v>
      </c>
      <c r="I3672" s="10">
        <v>59.706000000000003</v>
      </c>
      <c r="J3672" s="24">
        <v>0.26496424129353235</v>
      </c>
      <c r="K3672" s="10">
        <v>58.784999999999997</v>
      </c>
      <c r="L3672" s="61">
        <v>5.8077925822690522E-2</v>
      </c>
      <c r="Q3672" s="48"/>
      <c r="R3672" s="48"/>
      <c r="S3672" s="48"/>
      <c r="T3672" s="48"/>
      <c r="U3672" s="48"/>
      <c r="V3672" s="48"/>
    </row>
    <row r="3673" spans="1:22" x14ac:dyDescent="0.25">
      <c r="A3673" s="8"/>
      <c r="B3673" s="60" t="s">
        <v>3668</v>
      </c>
      <c r="C3673" s="45">
        <v>42.9</v>
      </c>
      <c r="D3673" s="24">
        <v>4.6623386043812561E-2</v>
      </c>
      <c r="E3673" s="10">
        <v>41.597000000000001</v>
      </c>
      <c r="F3673" s="24">
        <v>0.16571518193224591</v>
      </c>
      <c r="G3673" s="10">
        <v>58.45</v>
      </c>
      <c r="H3673" s="24">
        <v>1.5052224924881957E-2</v>
      </c>
      <c r="I3673" s="10">
        <v>57.551000000000002</v>
      </c>
      <c r="J3673" s="24">
        <v>0.25182680348258707</v>
      </c>
      <c r="K3673" s="10">
        <v>56.595999999999997</v>
      </c>
      <c r="L3673" s="61">
        <v>5.1157593742866408E-2</v>
      </c>
      <c r="Q3673" s="48"/>
      <c r="R3673" s="48"/>
      <c r="S3673" s="48"/>
      <c r="T3673" s="48"/>
      <c r="U3673" s="48"/>
      <c r="V3673" s="48"/>
    </row>
    <row r="3674" spans="1:22" x14ac:dyDescent="0.25">
      <c r="A3674" s="8"/>
      <c r="B3674" s="60" t="s">
        <v>3669</v>
      </c>
      <c r="C3674" s="45">
        <v>42.719000000000001</v>
      </c>
      <c r="D3674" s="24">
        <v>4.5553460031916439E-2</v>
      </c>
      <c r="E3674" s="10">
        <v>42.249000000000002</v>
      </c>
      <c r="F3674" s="24">
        <v>0.15079987452948557</v>
      </c>
      <c r="G3674" s="10">
        <v>56.332999999999998</v>
      </c>
      <c r="H3674" s="24">
        <v>1.6010874230934325E-2</v>
      </c>
      <c r="I3674" s="10">
        <v>55.488</v>
      </c>
      <c r="J3674" s="24">
        <v>0.24725331674958539</v>
      </c>
      <c r="K3674" s="10">
        <v>54.003</v>
      </c>
      <c r="L3674" s="61">
        <v>5.0544856006631986E-2</v>
      </c>
      <c r="Q3674" s="48"/>
      <c r="R3674" s="48"/>
      <c r="S3674" s="48"/>
      <c r="T3674" s="48"/>
      <c r="U3674" s="48"/>
      <c r="V3674" s="48"/>
    </row>
    <row r="3675" spans="1:22" x14ac:dyDescent="0.25">
      <c r="A3675" s="8"/>
      <c r="B3675" s="60" t="s">
        <v>3670</v>
      </c>
      <c r="C3675" s="45">
        <v>39.783000000000001</v>
      </c>
      <c r="D3675" s="24">
        <v>4.6532714347889165E-2</v>
      </c>
      <c r="E3675" s="10">
        <v>38.414999999999999</v>
      </c>
      <c r="F3675" s="24">
        <v>0.14592220828105396</v>
      </c>
      <c r="G3675" s="10">
        <v>51.366999999999997</v>
      </c>
      <c r="H3675" s="24">
        <v>1.7055372728573472E-2</v>
      </c>
      <c r="I3675" s="10">
        <v>50.926000000000002</v>
      </c>
      <c r="J3675" s="24">
        <v>0.25658167495854062</v>
      </c>
      <c r="K3675" s="10">
        <v>49.384</v>
      </c>
      <c r="L3675" s="61">
        <v>4.9247293741664963E-2</v>
      </c>
      <c r="Q3675" s="48"/>
      <c r="R3675" s="48"/>
      <c r="S3675" s="48"/>
      <c r="T3675" s="48"/>
      <c r="U3675" s="48"/>
      <c r="V3675" s="48"/>
    </row>
    <row r="3676" spans="1:22" x14ac:dyDescent="0.25">
      <c r="A3676" s="8"/>
      <c r="B3676" s="60" t="s">
        <v>3671</v>
      </c>
      <c r="C3676" s="45">
        <v>36.918999999999997</v>
      </c>
      <c r="D3676" s="24">
        <v>4.6386798440475108E-2</v>
      </c>
      <c r="E3676" s="10">
        <v>35.052</v>
      </c>
      <c r="F3676" s="24">
        <v>0.14554778408556285</v>
      </c>
      <c r="G3676" s="10">
        <v>47.591999999999999</v>
      </c>
      <c r="H3676" s="24">
        <v>1.5836003662165254E-2</v>
      </c>
      <c r="I3676" s="10">
        <v>46.432000000000002</v>
      </c>
      <c r="J3676" s="24">
        <v>0.26067523449240815</v>
      </c>
      <c r="K3676" s="10">
        <v>46.222000000000001</v>
      </c>
      <c r="L3676" s="61">
        <v>4.7134002786719836E-2</v>
      </c>
      <c r="Q3676" s="48"/>
      <c r="R3676" s="48"/>
      <c r="S3676" s="48"/>
      <c r="T3676" s="48"/>
      <c r="U3676" s="48"/>
      <c r="V3676" s="48"/>
    </row>
    <row r="3677" spans="1:22" x14ac:dyDescent="0.25">
      <c r="A3677" s="8"/>
      <c r="B3677" s="60" t="s">
        <v>3672</v>
      </c>
      <c r="C3677" s="45">
        <v>34.704000000000001</v>
      </c>
      <c r="D3677" s="24">
        <v>4.3884305014053861E-2</v>
      </c>
      <c r="E3677" s="10">
        <v>33.576000000000001</v>
      </c>
      <c r="F3677" s="24">
        <v>0.14830787567041998</v>
      </c>
      <c r="G3677" s="10">
        <v>45.645000000000003</v>
      </c>
      <c r="H3677" s="24">
        <v>1.7109178301670865E-2</v>
      </c>
      <c r="I3677" s="10">
        <v>43.5</v>
      </c>
      <c r="J3677" s="24">
        <v>0.25729387987770119</v>
      </c>
      <c r="K3677" s="10">
        <v>44.302</v>
      </c>
      <c r="L3677" s="61">
        <v>4.7073944169509441E-2</v>
      </c>
      <c r="Q3677" s="48"/>
      <c r="R3677" s="48"/>
      <c r="S3677" s="48"/>
      <c r="T3677" s="48"/>
      <c r="U3677" s="48"/>
      <c r="V3677" s="48"/>
    </row>
    <row r="3678" spans="1:22" x14ac:dyDescent="0.25">
      <c r="A3678" s="8"/>
      <c r="B3678" s="60" t="s">
        <v>3673</v>
      </c>
      <c r="C3678" s="45">
        <v>33.451999999999998</v>
      </c>
      <c r="D3678" s="24">
        <v>4.0003626802067274E-2</v>
      </c>
      <c r="E3678" s="10">
        <v>32.820999999999998</v>
      </c>
      <c r="F3678" s="24">
        <v>0.14114104695292162</v>
      </c>
      <c r="G3678" s="10">
        <v>44.802999999999997</v>
      </c>
      <c r="H3678" s="24">
        <v>1.4248111696040284E-2</v>
      </c>
      <c r="I3678" s="10">
        <v>42.122999999999998</v>
      </c>
      <c r="J3678" s="24">
        <v>0.24940405244338498</v>
      </c>
      <c r="K3678" s="10">
        <v>43.191000000000003</v>
      </c>
      <c r="L3678" s="61">
        <v>4.8815644068610962E-2</v>
      </c>
      <c r="Q3678" s="48"/>
      <c r="R3678" s="48"/>
      <c r="S3678" s="48"/>
      <c r="T3678" s="48"/>
      <c r="U3678" s="48"/>
      <c r="V3678" s="48"/>
    </row>
    <row r="3679" spans="1:22" x14ac:dyDescent="0.25">
      <c r="A3679" s="8"/>
      <c r="B3679" s="60" t="s">
        <v>3674</v>
      </c>
      <c r="C3679" s="45">
        <v>32.984000000000002</v>
      </c>
      <c r="D3679" s="24">
        <v>3.5361320155952489E-2</v>
      </c>
      <c r="E3679" s="10">
        <v>33.588000000000001</v>
      </c>
      <c r="F3679" s="24">
        <v>0.1362167926481197</v>
      </c>
      <c r="G3679" s="10">
        <v>45.042000000000002</v>
      </c>
      <c r="H3679" s="24">
        <v>1.08720531013962E-2</v>
      </c>
      <c r="I3679" s="10">
        <v>41.872999999999998</v>
      </c>
      <c r="J3679" s="24">
        <v>0.23674664455614863</v>
      </c>
      <c r="K3679" s="10">
        <v>43.393999999999998</v>
      </c>
      <c r="L3679" s="61">
        <v>4.941623024071494E-2</v>
      </c>
      <c r="Q3679" s="48"/>
      <c r="R3679" s="48"/>
      <c r="S3679" s="48"/>
      <c r="T3679" s="48"/>
      <c r="U3679" s="48"/>
      <c r="V3679" s="48"/>
    </row>
    <row r="3680" spans="1:22" x14ac:dyDescent="0.25">
      <c r="A3680" s="8"/>
      <c r="B3680" s="60" t="s">
        <v>3675</v>
      </c>
      <c r="C3680" s="45">
        <v>32.948999999999998</v>
      </c>
      <c r="D3680" s="24">
        <v>3.157131199564784E-2</v>
      </c>
      <c r="E3680" s="10">
        <v>35.265999999999998</v>
      </c>
      <c r="F3680" s="24">
        <v>0.13377034783426905</v>
      </c>
      <c r="G3680" s="10">
        <v>46.182000000000002</v>
      </c>
      <c r="H3680" s="24">
        <v>8.5688944838635851E-3</v>
      </c>
      <c r="I3680" s="10">
        <v>42.441000000000003</v>
      </c>
      <c r="J3680" s="24">
        <v>0.22142042804581022</v>
      </c>
      <c r="K3680" s="10">
        <v>44.302</v>
      </c>
      <c r="L3680" s="61">
        <v>4.731417863835103E-2</v>
      </c>
      <c r="Q3680" s="48"/>
      <c r="R3680" s="48"/>
      <c r="S3680" s="48"/>
      <c r="T3680" s="48"/>
      <c r="U3680" s="48"/>
      <c r="V3680" s="48"/>
    </row>
    <row r="3681" spans="1:22" x14ac:dyDescent="0.25">
      <c r="A3681" s="8"/>
      <c r="B3681" s="60" t="s">
        <v>3676</v>
      </c>
      <c r="C3681" s="45">
        <v>32.649000000000001</v>
      </c>
      <c r="D3681" s="24">
        <v>3.391059932904162E-2</v>
      </c>
      <c r="E3681" s="10">
        <v>39.087000000000003</v>
      </c>
      <c r="F3681" s="24">
        <v>0.13488379387134208</v>
      </c>
      <c r="G3681" s="10">
        <v>48.975000000000001</v>
      </c>
      <c r="H3681" s="24">
        <v>9.2412451361867706E-3</v>
      </c>
      <c r="I3681" s="10">
        <v>44.173000000000002</v>
      </c>
      <c r="J3681" s="24">
        <v>0.21739130434782608</v>
      </c>
      <c r="K3681" s="10">
        <v>47.411999999999999</v>
      </c>
      <c r="L3681" s="61">
        <v>4.6737615913131213E-2</v>
      </c>
      <c r="Q3681" s="48"/>
      <c r="R3681" s="48"/>
      <c r="S3681" s="48"/>
      <c r="T3681" s="48"/>
      <c r="U3681" s="48"/>
      <c r="V3681" s="48"/>
    </row>
    <row r="3682" spans="1:22" x14ac:dyDescent="0.25">
      <c r="A3682" s="8"/>
      <c r="B3682" s="60" t="s">
        <v>3677</v>
      </c>
      <c r="C3682" s="45">
        <v>33.32</v>
      </c>
      <c r="D3682" s="24">
        <v>4.7474839060658268E-2</v>
      </c>
      <c r="E3682" s="10">
        <v>47.156999999999996</v>
      </c>
      <c r="F3682" s="24">
        <v>0.14421478530878526</v>
      </c>
      <c r="G3682" s="10">
        <v>57.073</v>
      </c>
      <c r="H3682" s="24">
        <v>2.8367475394827191E-2</v>
      </c>
      <c r="I3682" s="10">
        <v>51.25</v>
      </c>
      <c r="J3682" s="24">
        <v>0.22385603979893248</v>
      </c>
      <c r="K3682" s="10">
        <v>55.155000000000001</v>
      </c>
      <c r="L3682" s="61">
        <v>5.5494162302407148E-2</v>
      </c>
      <c r="Q3682" s="48"/>
      <c r="R3682" s="48"/>
      <c r="S3682" s="48"/>
      <c r="T3682" s="48"/>
      <c r="U3682" s="48"/>
      <c r="V3682" s="48"/>
    </row>
    <row r="3683" spans="1:22" x14ac:dyDescent="0.25">
      <c r="A3683" s="8"/>
      <c r="B3683" s="60" t="s">
        <v>3678</v>
      </c>
      <c r="C3683" s="45">
        <v>36.106000000000002</v>
      </c>
      <c r="D3683" s="24">
        <v>7.3533411914044791E-2</v>
      </c>
      <c r="E3683" s="10">
        <v>53.838000000000001</v>
      </c>
      <c r="F3683" s="24">
        <v>0.16861650409309037</v>
      </c>
      <c r="G3683" s="10">
        <v>63.448</v>
      </c>
      <c r="H3683" s="24">
        <v>7.0553902494850079E-2</v>
      </c>
      <c r="I3683" s="10">
        <v>58.052</v>
      </c>
      <c r="J3683" s="24">
        <v>0.24874332797844226</v>
      </c>
      <c r="K3683" s="10">
        <v>61.155999999999999</v>
      </c>
      <c r="L3683" s="61">
        <v>7.4256474318935284E-2</v>
      </c>
      <c r="Q3683" s="48"/>
      <c r="R3683" s="48"/>
      <c r="S3683" s="48"/>
      <c r="T3683" s="48"/>
      <c r="U3683" s="48"/>
      <c r="V3683" s="48"/>
    </row>
    <row r="3684" spans="1:22" x14ac:dyDescent="0.25">
      <c r="A3684" s="8"/>
      <c r="B3684" s="60" t="s">
        <v>3679</v>
      </c>
      <c r="C3684" s="45">
        <v>40.137999999999998</v>
      </c>
      <c r="D3684" s="24">
        <v>9.9084232478012513E-2</v>
      </c>
      <c r="E3684" s="10">
        <v>57.308999999999997</v>
      </c>
      <c r="F3684" s="24">
        <v>0.21332685130006587</v>
      </c>
      <c r="G3684" s="10">
        <v>66.756</v>
      </c>
      <c r="H3684" s="24">
        <v>0.13029297322041658</v>
      </c>
      <c r="I3684" s="10">
        <v>62.445999999999998</v>
      </c>
      <c r="J3684" s="24">
        <v>0.31165466134632325</v>
      </c>
      <c r="K3684" s="10">
        <v>63.691000000000003</v>
      </c>
      <c r="L3684" s="61">
        <v>0.10239994234372748</v>
      </c>
      <c r="Q3684" s="48"/>
      <c r="R3684" s="48"/>
      <c r="S3684" s="48"/>
      <c r="T3684" s="48"/>
      <c r="U3684" s="48"/>
      <c r="V3684" s="48"/>
    </row>
    <row r="3685" spans="1:22" x14ac:dyDescent="0.25">
      <c r="A3685" s="8"/>
      <c r="B3685" s="60" t="s">
        <v>3680</v>
      </c>
      <c r="C3685" s="45">
        <v>43.59</v>
      </c>
      <c r="D3685" s="24">
        <v>0.12216882763623176</v>
      </c>
      <c r="E3685" s="10">
        <v>58.094000000000001</v>
      </c>
      <c r="F3685" s="24">
        <v>0.25507323652103003</v>
      </c>
      <c r="G3685" s="10">
        <v>67.754000000000005</v>
      </c>
      <c r="H3685" s="24">
        <v>0.19651235980773632</v>
      </c>
      <c r="I3685" s="10">
        <v>63.96</v>
      </c>
      <c r="J3685" s="24">
        <v>0.38385500336839923</v>
      </c>
      <c r="K3685" s="10">
        <v>64.14</v>
      </c>
      <c r="L3685" s="61">
        <v>0.14601451016191802</v>
      </c>
      <c r="Q3685" s="48"/>
      <c r="R3685" s="48"/>
      <c r="S3685" s="48"/>
      <c r="T3685" s="48"/>
      <c r="U3685" s="48"/>
      <c r="V3685" s="48"/>
    </row>
    <row r="3686" spans="1:22" x14ac:dyDescent="0.25">
      <c r="A3686" s="8"/>
      <c r="B3686" s="60" t="s">
        <v>3681</v>
      </c>
      <c r="C3686" s="45">
        <v>46.042000000000002</v>
      </c>
      <c r="D3686" s="24">
        <v>0.12501586725904434</v>
      </c>
      <c r="E3686" s="10">
        <v>59.45</v>
      </c>
      <c r="F3686" s="24">
        <v>0.28604585515792114</v>
      </c>
      <c r="G3686" s="10">
        <v>69.102999999999994</v>
      </c>
      <c r="H3686" s="24">
        <v>0.25064373998626688</v>
      </c>
      <c r="I3686" s="10">
        <v>65.688999999999993</v>
      </c>
      <c r="J3686" s="24">
        <v>0.43248950614085091</v>
      </c>
      <c r="K3686" s="10">
        <v>65.441999999999993</v>
      </c>
      <c r="L3686" s="61">
        <v>0.19255993849997596</v>
      </c>
      <c r="Q3686" s="48"/>
      <c r="R3686" s="48"/>
      <c r="S3686" s="48"/>
      <c r="T3686" s="48"/>
      <c r="U3686" s="48"/>
      <c r="V3686" s="48"/>
    </row>
    <row r="3687" spans="1:22" x14ac:dyDescent="0.25">
      <c r="A3687" s="8"/>
      <c r="B3687" s="60" t="s">
        <v>3682</v>
      </c>
      <c r="C3687" s="45">
        <v>48.55</v>
      </c>
      <c r="D3687" s="24">
        <v>0.1392147973524345</v>
      </c>
      <c r="E3687" s="10">
        <v>60.866999999999997</v>
      </c>
      <c r="F3687" s="24">
        <v>0.31463475833516291</v>
      </c>
      <c r="G3687" s="10">
        <v>70.495000000000005</v>
      </c>
      <c r="H3687" s="24">
        <v>0.27364671549553676</v>
      </c>
      <c r="I3687" s="10">
        <v>66.984999999999999</v>
      </c>
      <c r="J3687" s="24">
        <v>0.46388039591646368</v>
      </c>
      <c r="K3687" s="10">
        <v>66.224999999999994</v>
      </c>
      <c r="L3687" s="61">
        <v>0.23018065632056889</v>
      </c>
      <c r="Q3687" s="48"/>
      <c r="R3687" s="48"/>
      <c r="S3687" s="48"/>
      <c r="T3687" s="48"/>
      <c r="U3687" s="48"/>
      <c r="V3687" s="48"/>
    </row>
    <row r="3688" spans="1:22" x14ac:dyDescent="0.25">
      <c r="A3688" s="8"/>
      <c r="B3688" s="60" t="s">
        <v>3683</v>
      </c>
      <c r="C3688" s="45">
        <v>49.014000000000003</v>
      </c>
      <c r="D3688" s="24">
        <v>0.15860005440203101</v>
      </c>
      <c r="E3688" s="10">
        <v>60.49</v>
      </c>
      <c r="F3688" s="24">
        <v>0.33833077188470345</v>
      </c>
      <c r="G3688" s="10">
        <v>69.843000000000004</v>
      </c>
      <c r="H3688" s="24">
        <v>0.27562085145342186</v>
      </c>
      <c r="I3688" s="10">
        <v>67.028999999999996</v>
      </c>
      <c r="J3688" s="24">
        <v>0.47732808208529826</v>
      </c>
      <c r="K3688" s="10">
        <v>62.277000000000001</v>
      </c>
      <c r="L3688" s="61">
        <v>0.25576562725219815</v>
      </c>
      <c r="Q3688" s="48"/>
      <c r="R3688" s="48"/>
      <c r="S3688" s="48"/>
      <c r="T3688" s="48"/>
      <c r="U3688" s="48"/>
      <c r="V3688" s="48"/>
    </row>
    <row r="3689" spans="1:22" x14ac:dyDescent="0.25">
      <c r="A3689" s="8"/>
      <c r="B3689" s="60" t="s">
        <v>3684</v>
      </c>
      <c r="C3689" s="45">
        <v>47.423999999999999</v>
      </c>
      <c r="D3689" s="24">
        <v>0.17288965454710309</v>
      </c>
      <c r="E3689" s="10">
        <v>60.103999999999999</v>
      </c>
      <c r="F3689" s="24">
        <v>0.34726970485838848</v>
      </c>
      <c r="G3689" s="10">
        <v>69.260000000000005</v>
      </c>
      <c r="H3689" s="24">
        <v>0.26141565575646603</v>
      </c>
      <c r="I3689" s="10">
        <v>66.846000000000004</v>
      </c>
      <c r="J3689" s="24">
        <v>0.48434989894802299</v>
      </c>
      <c r="K3689" s="10">
        <v>64.918999999999997</v>
      </c>
      <c r="L3689" s="61">
        <v>0.26033008216018833</v>
      </c>
      <c r="Q3689" s="48"/>
      <c r="R3689" s="48"/>
      <c r="S3689" s="48"/>
      <c r="T3689" s="48"/>
      <c r="U3689" s="48"/>
      <c r="V3689" s="48"/>
    </row>
    <row r="3690" spans="1:22" x14ac:dyDescent="0.25">
      <c r="A3690" s="8"/>
      <c r="B3690" s="60" t="s">
        <v>3685</v>
      </c>
      <c r="C3690" s="45">
        <v>45.805</v>
      </c>
      <c r="D3690" s="24">
        <v>0.16572672046423068</v>
      </c>
      <c r="E3690" s="10">
        <v>58.973999999999997</v>
      </c>
      <c r="F3690" s="24">
        <v>0.35826302418216605</v>
      </c>
      <c r="G3690" s="10">
        <v>67.837000000000003</v>
      </c>
      <c r="H3690" s="24">
        <v>0.24155985351338979</v>
      </c>
      <c r="I3690" s="10">
        <v>65.771000000000001</v>
      </c>
      <c r="J3690" s="24">
        <v>0.47621391926206147</v>
      </c>
      <c r="K3690" s="10">
        <v>63.496000000000002</v>
      </c>
      <c r="L3690" s="61">
        <v>0.25600586172103973</v>
      </c>
      <c r="Q3690" s="48"/>
      <c r="R3690" s="48"/>
      <c r="S3690" s="48"/>
      <c r="T3690" s="48"/>
      <c r="U3690" s="48"/>
      <c r="V3690" s="48"/>
    </row>
    <row r="3691" spans="1:22" x14ac:dyDescent="0.25">
      <c r="A3691" s="8"/>
      <c r="B3691" s="60" t="s">
        <v>3686</v>
      </c>
      <c r="C3691" s="45">
        <v>45.021999999999998</v>
      </c>
      <c r="D3691" s="24">
        <v>0.14900716293408287</v>
      </c>
      <c r="E3691" s="10">
        <v>57.600999999999999</v>
      </c>
      <c r="F3691" s="24">
        <v>0.35151961860552644</v>
      </c>
      <c r="G3691" s="10">
        <v>66.686999999999998</v>
      </c>
      <c r="H3691" s="24">
        <v>0.21525234607461663</v>
      </c>
      <c r="I3691" s="10">
        <v>64.56</v>
      </c>
      <c r="J3691" s="24">
        <v>0.45483753951391409</v>
      </c>
      <c r="K3691" s="10">
        <v>62.206000000000003</v>
      </c>
      <c r="L3691" s="61">
        <v>0.24877480420890791</v>
      </c>
      <c r="Q3691" s="48"/>
      <c r="R3691" s="48"/>
      <c r="S3691" s="48"/>
      <c r="T3691" s="48"/>
      <c r="U3691" s="48"/>
      <c r="V3691" s="48"/>
    </row>
    <row r="3692" spans="1:22" x14ac:dyDescent="0.25">
      <c r="A3692" s="8"/>
      <c r="B3692" s="60" t="s">
        <v>3687</v>
      </c>
      <c r="C3692" s="45">
        <v>44.515000000000001</v>
      </c>
      <c r="D3692" s="24">
        <v>0.1242905068455889</v>
      </c>
      <c r="E3692" s="10">
        <v>55.911999999999999</v>
      </c>
      <c r="F3692" s="24">
        <v>0.32710221748267104</v>
      </c>
      <c r="G3692" s="10">
        <v>65.245999999999995</v>
      </c>
      <c r="H3692" s="24">
        <v>0.18655584802014191</v>
      </c>
      <c r="I3692" s="10">
        <v>62.664999999999999</v>
      </c>
      <c r="J3692" s="24">
        <v>0.4013836347618801</v>
      </c>
      <c r="K3692" s="10">
        <v>60.929000000000002</v>
      </c>
      <c r="L3692" s="61">
        <v>0.21836112045356268</v>
      </c>
      <c r="Q3692" s="48"/>
      <c r="R3692" s="48"/>
      <c r="S3692" s="48"/>
      <c r="T3692" s="48"/>
      <c r="U3692" s="48"/>
      <c r="V3692" s="48"/>
    </row>
    <row r="3693" spans="1:22" x14ac:dyDescent="0.25">
      <c r="A3693" s="8"/>
      <c r="B3693" s="60" t="s">
        <v>3688</v>
      </c>
      <c r="C3693" s="45">
        <v>45.302999999999997</v>
      </c>
      <c r="D3693" s="24">
        <v>9.8159397950856833E-2</v>
      </c>
      <c r="E3693" s="10">
        <v>56.258000000000003</v>
      </c>
      <c r="F3693" s="24">
        <v>0.28428943324028477</v>
      </c>
      <c r="G3693" s="10">
        <v>64.893000000000001</v>
      </c>
      <c r="H3693" s="24">
        <v>0.14534218356603343</v>
      </c>
      <c r="I3693" s="10">
        <v>61.369</v>
      </c>
      <c r="J3693" s="24">
        <v>0.33176141369124734</v>
      </c>
      <c r="K3693" s="10">
        <v>61.207000000000001</v>
      </c>
      <c r="L3693" s="61">
        <v>0.18494450583769759</v>
      </c>
      <c r="Q3693" s="48"/>
      <c r="R3693" s="48"/>
      <c r="S3693" s="48"/>
      <c r="T3693" s="48"/>
      <c r="U3693" s="48"/>
      <c r="V3693" s="48"/>
    </row>
    <row r="3694" spans="1:22" x14ac:dyDescent="0.25">
      <c r="A3694" s="8"/>
      <c r="B3694" s="60" t="s">
        <v>3689</v>
      </c>
      <c r="C3694" s="45">
        <v>46.317</v>
      </c>
      <c r="D3694" s="24">
        <v>7.4530782482546021E-2</v>
      </c>
      <c r="E3694" s="10">
        <v>55.798999999999999</v>
      </c>
      <c r="F3694" s="24">
        <v>0.22993444782485964</v>
      </c>
      <c r="G3694" s="10">
        <v>64.289000000000001</v>
      </c>
      <c r="H3694" s="24">
        <v>9.4987411306935221E-2</v>
      </c>
      <c r="I3694" s="10">
        <v>59.578000000000003</v>
      </c>
      <c r="J3694" s="24">
        <v>0.24928745400839508</v>
      </c>
      <c r="K3694" s="10">
        <v>60.533000000000001</v>
      </c>
      <c r="L3694" s="61">
        <v>0.13767837409311487</v>
      </c>
      <c r="Q3694" s="48"/>
      <c r="R3694" s="48"/>
      <c r="S3694" s="48"/>
      <c r="T3694" s="48"/>
      <c r="U3694" s="48"/>
      <c r="V3694" s="48"/>
    </row>
    <row r="3695" spans="1:22" x14ac:dyDescent="0.25">
      <c r="A3695" s="8"/>
      <c r="B3695" s="60" t="s">
        <v>3690</v>
      </c>
      <c r="C3695" s="45">
        <v>46.527999999999999</v>
      </c>
      <c r="D3695" s="24">
        <v>5.2842506120228491E-2</v>
      </c>
      <c r="E3695" s="10">
        <v>54.94</v>
      </c>
      <c r="F3695" s="24">
        <v>0.16903992723394912</v>
      </c>
      <c r="G3695" s="10">
        <v>63.578000000000003</v>
      </c>
      <c r="H3695" s="24">
        <v>5.0969901579308766E-2</v>
      </c>
      <c r="I3695" s="10">
        <v>57.81</v>
      </c>
      <c r="J3695" s="24">
        <v>0.17463854485153132</v>
      </c>
      <c r="K3695" s="10">
        <v>59.225999999999999</v>
      </c>
      <c r="L3695" s="61">
        <v>9.221400086484409E-2</v>
      </c>
      <c r="Q3695" s="48"/>
      <c r="R3695" s="48"/>
      <c r="S3695" s="48"/>
      <c r="T3695" s="48"/>
      <c r="U3695" s="48"/>
      <c r="V3695" s="48"/>
    </row>
    <row r="3696" spans="1:22" x14ac:dyDescent="0.25">
      <c r="A3696" s="8"/>
      <c r="B3696" s="60" t="s">
        <v>3691</v>
      </c>
      <c r="C3696" s="45">
        <v>45.654000000000003</v>
      </c>
      <c r="D3696" s="24">
        <v>3.7609937437664338E-2</v>
      </c>
      <c r="E3696" s="10">
        <v>53.055</v>
      </c>
      <c r="F3696" s="24">
        <v>0.11731957469497852</v>
      </c>
      <c r="G3696" s="10">
        <v>61.191000000000003</v>
      </c>
      <c r="H3696" s="24">
        <v>2.3131723506523233E-2</v>
      </c>
      <c r="I3696" s="10">
        <v>55.176000000000002</v>
      </c>
      <c r="J3696" s="24">
        <v>0.103811473286003</v>
      </c>
      <c r="K3696" s="10">
        <v>56.41</v>
      </c>
      <c r="L3696" s="61">
        <v>5.8749339355210685E-2</v>
      </c>
      <c r="Q3696" s="48"/>
      <c r="R3696" s="48"/>
      <c r="S3696" s="48"/>
      <c r="T3696" s="48"/>
      <c r="U3696" s="48"/>
      <c r="V3696" s="48"/>
    </row>
    <row r="3697" spans="1:22" x14ac:dyDescent="0.25">
      <c r="A3697" s="8"/>
      <c r="B3697" s="60" t="s">
        <v>3692</v>
      </c>
      <c r="C3697" s="45">
        <v>44.957999999999998</v>
      </c>
      <c r="D3697" s="24">
        <v>3.3040166832895096E-2</v>
      </c>
      <c r="E3697" s="10">
        <v>51.325000000000003</v>
      </c>
      <c r="F3697" s="24">
        <v>9.7826427876925012E-2</v>
      </c>
      <c r="G3697" s="10">
        <v>59.039000000000001</v>
      </c>
      <c r="H3697" s="24">
        <v>1.3332570382238498E-2</v>
      </c>
      <c r="I3697" s="10">
        <v>52.613999999999997</v>
      </c>
      <c r="J3697" s="24">
        <v>6.7756646110794419E-2</v>
      </c>
      <c r="K3697" s="10">
        <v>54.043999999999997</v>
      </c>
      <c r="L3697" s="61">
        <v>5.3920626531494736E-2</v>
      </c>
      <c r="Q3697" s="48"/>
      <c r="R3697" s="48"/>
      <c r="S3697" s="48"/>
      <c r="T3697" s="48"/>
      <c r="U3697" s="48"/>
      <c r="V3697" s="48"/>
    </row>
    <row r="3698" spans="1:22" x14ac:dyDescent="0.25">
      <c r="A3698" s="8"/>
      <c r="B3698" s="60" t="s">
        <v>3693</v>
      </c>
      <c r="C3698" s="45">
        <v>44.905999999999999</v>
      </c>
      <c r="D3698" s="24">
        <v>3.3729259225677759E-2</v>
      </c>
      <c r="E3698" s="10">
        <v>49.335000000000001</v>
      </c>
      <c r="F3698" s="24">
        <v>9.2102374306056514E-2</v>
      </c>
      <c r="G3698" s="10">
        <v>56.497999999999998</v>
      </c>
      <c r="H3698" s="24">
        <v>1.5678644998855573E-2</v>
      </c>
      <c r="I3698" s="10">
        <v>50.57</v>
      </c>
      <c r="J3698" s="24">
        <v>5.7392340778359328E-2</v>
      </c>
      <c r="K3698" s="10">
        <v>51.533000000000001</v>
      </c>
      <c r="L3698" s="61">
        <v>5.2803536251381351E-2</v>
      </c>
      <c r="Q3698" s="48"/>
      <c r="R3698" s="48"/>
      <c r="S3698" s="48"/>
      <c r="T3698" s="48"/>
      <c r="U3698" s="48"/>
      <c r="V3698" s="48"/>
    </row>
    <row r="3699" spans="1:22" x14ac:dyDescent="0.25">
      <c r="A3699" s="8"/>
      <c r="B3699" s="60" t="s">
        <v>3694</v>
      </c>
      <c r="C3699" s="45">
        <v>41.901000000000003</v>
      </c>
      <c r="D3699" s="24">
        <v>3.6014144528062383E-2</v>
      </c>
      <c r="E3699" s="10">
        <v>44.244</v>
      </c>
      <c r="F3699" s="24">
        <v>9.0424364081171785E-2</v>
      </c>
      <c r="G3699" s="10">
        <v>51.587000000000003</v>
      </c>
      <c r="H3699" s="24">
        <v>2.2373540856031129E-2</v>
      </c>
      <c r="I3699" s="10">
        <v>46.228999999999999</v>
      </c>
      <c r="J3699" s="24">
        <v>5.1147846815567187E-2</v>
      </c>
      <c r="K3699" s="10">
        <v>47.749000000000002</v>
      </c>
      <c r="L3699" s="61">
        <v>5.0869648777206553E-2</v>
      </c>
      <c r="Q3699" s="48"/>
      <c r="R3699" s="48"/>
      <c r="S3699" s="48"/>
      <c r="T3699" s="48"/>
      <c r="U3699" s="48"/>
      <c r="V3699" s="48"/>
    </row>
    <row r="3700" spans="1:22" x14ac:dyDescent="0.25">
      <c r="A3700" s="8"/>
      <c r="B3700" s="60" t="s">
        <v>3695</v>
      </c>
      <c r="C3700" s="45">
        <v>39.445999999999998</v>
      </c>
      <c r="D3700" s="24">
        <v>3.4631563678561066E-2</v>
      </c>
      <c r="E3700" s="10">
        <v>40.279000000000003</v>
      </c>
      <c r="F3700" s="24">
        <v>9.1258330066640539E-2</v>
      </c>
      <c r="G3700" s="10">
        <v>47.887</v>
      </c>
      <c r="H3700" s="24">
        <v>2.4741147531605744E-2</v>
      </c>
      <c r="I3700" s="10">
        <v>42.421999999999997</v>
      </c>
      <c r="J3700" s="24">
        <v>4.4542593288173352E-2</v>
      </c>
      <c r="K3700" s="10">
        <v>44.948</v>
      </c>
      <c r="L3700" s="61">
        <v>4.5079456596158696E-2</v>
      </c>
      <c r="Q3700" s="48"/>
      <c r="R3700" s="48"/>
      <c r="S3700" s="48"/>
      <c r="T3700" s="48"/>
      <c r="U3700" s="48"/>
      <c r="V3700" s="48"/>
    </row>
    <row r="3701" spans="1:22" x14ac:dyDescent="0.25">
      <c r="A3701" s="8"/>
      <c r="B3701" s="60" t="s">
        <v>3696</v>
      </c>
      <c r="C3701" s="45">
        <v>37.679000000000002</v>
      </c>
      <c r="D3701" s="24">
        <v>3.5302436901653612E-2</v>
      </c>
      <c r="E3701" s="10">
        <v>38.347999999999999</v>
      </c>
      <c r="F3701" s="24">
        <v>8.5425323402587225E-2</v>
      </c>
      <c r="G3701" s="10">
        <v>46.042999999999999</v>
      </c>
      <c r="H3701" s="24">
        <v>2.3682855671872317E-2</v>
      </c>
      <c r="I3701" s="10">
        <v>38.228999999999999</v>
      </c>
      <c r="J3701" s="24">
        <v>3.6615850894348961E-2</v>
      </c>
      <c r="K3701" s="10">
        <v>42.469000000000001</v>
      </c>
      <c r="L3701" s="61">
        <v>4.0671207043590021E-2</v>
      </c>
      <c r="Q3701" s="48"/>
      <c r="R3701" s="48"/>
      <c r="S3701" s="48"/>
      <c r="T3701" s="48"/>
      <c r="U3701" s="48"/>
      <c r="V3701" s="48"/>
    </row>
    <row r="3702" spans="1:22" x14ac:dyDescent="0.25">
      <c r="A3702" s="8"/>
      <c r="B3702" s="60" t="s">
        <v>3697</v>
      </c>
      <c r="C3702" s="45">
        <v>36.622999999999998</v>
      </c>
      <c r="D3702" s="24">
        <v>3.4722222222222224E-2</v>
      </c>
      <c r="E3702" s="10">
        <v>37.618000000000002</v>
      </c>
      <c r="F3702" s="24">
        <v>8.0627205017640147E-2</v>
      </c>
      <c r="G3702" s="10">
        <v>44.9</v>
      </c>
      <c r="H3702" s="24">
        <v>2.0894113609061266E-2</v>
      </c>
      <c r="I3702" s="10">
        <v>38.533999999999999</v>
      </c>
      <c r="J3702" s="24">
        <v>3.1292499384770814E-2</v>
      </c>
      <c r="K3702" s="10">
        <v>40.872999999999998</v>
      </c>
      <c r="L3702" s="61">
        <v>3.8136763840342092E-2</v>
      </c>
      <c r="Q3702" s="48"/>
      <c r="R3702" s="48"/>
      <c r="S3702" s="48"/>
      <c r="T3702" s="48"/>
      <c r="U3702" s="48"/>
      <c r="V3702" s="48"/>
    </row>
    <row r="3703" spans="1:22" x14ac:dyDescent="0.25">
      <c r="A3703" s="8"/>
      <c r="B3703" s="60" t="s">
        <v>3698</v>
      </c>
      <c r="C3703" s="45">
        <v>36.838999999999999</v>
      </c>
      <c r="D3703" s="24">
        <v>3.2238178125906583E-2</v>
      </c>
      <c r="E3703" s="10">
        <v>38.262</v>
      </c>
      <c r="F3703" s="24">
        <v>7.5013720109760873E-2</v>
      </c>
      <c r="G3703" s="10">
        <v>45.265999999999998</v>
      </c>
      <c r="H3703" s="24">
        <v>2.1337452090841483E-2</v>
      </c>
      <c r="I3703" s="10">
        <v>38.164999999999999</v>
      </c>
      <c r="J3703" s="24">
        <v>2.8598443146346835E-2</v>
      </c>
      <c r="K3703" s="10">
        <v>40.426000000000002</v>
      </c>
      <c r="L3703" s="61">
        <v>3.3704491129448788E-2</v>
      </c>
      <c r="Q3703" s="48"/>
      <c r="R3703" s="48"/>
      <c r="S3703" s="48"/>
      <c r="T3703" s="48"/>
      <c r="U3703" s="48"/>
      <c r="V3703" s="48"/>
    </row>
    <row r="3704" spans="1:22" x14ac:dyDescent="0.25">
      <c r="A3704" s="8"/>
      <c r="B3704" s="60" t="s">
        <v>3699</v>
      </c>
      <c r="C3704" s="45">
        <v>38.381</v>
      </c>
      <c r="D3704" s="24">
        <v>2.9699738903394255E-2</v>
      </c>
      <c r="E3704" s="10">
        <v>39.783999999999999</v>
      </c>
      <c r="F3704" s="24">
        <v>7.0968247745981969E-2</v>
      </c>
      <c r="G3704" s="10">
        <v>46.402000000000001</v>
      </c>
      <c r="H3704" s="24">
        <v>1.9907327956066586E-2</v>
      </c>
      <c r="I3704" s="10">
        <v>38.213999999999999</v>
      </c>
      <c r="J3704" s="24">
        <v>2.6862849223516002E-2</v>
      </c>
      <c r="K3704" s="10">
        <v>40.091000000000001</v>
      </c>
      <c r="L3704" s="61">
        <v>3.0629526863896795E-2</v>
      </c>
      <c r="Q3704" s="48"/>
      <c r="R3704" s="48"/>
      <c r="S3704" s="48"/>
      <c r="T3704" s="48"/>
      <c r="U3704" s="48"/>
      <c r="V3704" s="48"/>
    </row>
    <row r="3705" spans="1:22" x14ac:dyDescent="0.25">
      <c r="A3705" s="8"/>
      <c r="B3705" s="60" t="s">
        <v>3700</v>
      </c>
      <c r="C3705" s="45">
        <v>42.023000000000003</v>
      </c>
      <c r="D3705" s="24">
        <v>3.0388743835219032E-2</v>
      </c>
      <c r="E3705" s="10">
        <v>43.027999999999999</v>
      </c>
      <c r="F3705" s="24">
        <v>6.7973343786750295E-2</v>
      </c>
      <c r="G3705" s="10">
        <v>49.31</v>
      </c>
      <c r="H3705" s="24">
        <v>2.3482638293003833E-2</v>
      </c>
      <c r="I3705" s="10">
        <v>38.439</v>
      </c>
      <c r="J3705" s="24">
        <v>2.7264367220588805E-2</v>
      </c>
      <c r="K3705" s="10">
        <v>40.003</v>
      </c>
      <c r="L3705" s="61">
        <v>3.0329237384838986E-2</v>
      </c>
      <c r="Q3705" s="48"/>
      <c r="R3705" s="48"/>
      <c r="S3705" s="48"/>
      <c r="T3705" s="48"/>
      <c r="U3705" s="48"/>
      <c r="V3705" s="48"/>
    </row>
    <row r="3706" spans="1:22" x14ac:dyDescent="0.25">
      <c r="A3706" s="8"/>
      <c r="B3706" s="60" t="s">
        <v>3701</v>
      </c>
      <c r="C3706" s="45">
        <v>50.756999999999998</v>
      </c>
      <c r="D3706" s="24">
        <v>3.6408471134319699E-2</v>
      </c>
      <c r="E3706" s="10">
        <v>50.707999999999998</v>
      </c>
      <c r="F3706" s="24">
        <v>7.1862014896119167E-2</v>
      </c>
      <c r="G3706" s="10">
        <v>57.432000000000002</v>
      </c>
      <c r="H3706" s="24">
        <v>4.2317373147989244E-2</v>
      </c>
      <c r="I3706" s="10">
        <v>39.649000000000001</v>
      </c>
      <c r="J3706" s="24">
        <v>4.5462199023404613E-2</v>
      </c>
      <c r="K3706" s="10">
        <v>42.478999999999999</v>
      </c>
      <c r="L3706" s="61">
        <v>4.3049499717727889E-2</v>
      </c>
      <c r="Q3706" s="48"/>
      <c r="R3706" s="48"/>
      <c r="S3706" s="48"/>
      <c r="T3706" s="48"/>
      <c r="U3706" s="48"/>
      <c r="V3706" s="48"/>
    </row>
    <row r="3707" spans="1:22" x14ac:dyDescent="0.25">
      <c r="A3707" s="8"/>
      <c r="B3707" s="60" t="s">
        <v>3702</v>
      </c>
      <c r="C3707" s="45">
        <v>57.345999999999997</v>
      </c>
      <c r="D3707" s="24">
        <v>5.5700609225413401E-2</v>
      </c>
      <c r="E3707" s="10">
        <v>56.473999999999997</v>
      </c>
      <c r="F3707" s="24">
        <v>9.6009408075264605E-2</v>
      </c>
      <c r="G3707" s="10">
        <v>63.725000000000001</v>
      </c>
      <c r="H3707" s="24">
        <v>8.3319032091985587E-2</v>
      </c>
      <c r="I3707" s="10">
        <v>43.680999999999997</v>
      </c>
      <c r="J3707" s="24">
        <v>8.9370134832333858E-2</v>
      </c>
      <c r="K3707" s="10">
        <v>46.344000000000001</v>
      </c>
      <c r="L3707" s="61">
        <v>7.0063541253768638E-2</v>
      </c>
      <c r="Q3707" s="48"/>
      <c r="R3707" s="48"/>
      <c r="S3707" s="48"/>
      <c r="T3707" s="48"/>
      <c r="U3707" s="48"/>
      <c r="V3707" s="48"/>
    </row>
    <row r="3708" spans="1:22" x14ac:dyDescent="0.25">
      <c r="A3708" s="8"/>
      <c r="B3708" s="60" t="s">
        <v>3703</v>
      </c>
      <c r="C3708" s="45">
        <v>61.302999999999997</v>
      </c>
      <c r="D3708" s="24">
        <v>8.7829997098926596E-2</v>
      </c>
      <c r="E3708" s="10">
        <v>59.536000000000001</v>
      </c>
      <c r="F3708" s="24">
        <v>0.1426264210113681</v>
      </c>
      <c r="G3708" s="10">
        <v>67.043999999999997</v>
      </c>
      <c r="H3708" s="24">
        <v>0.14229735141010239</v>
      </c>
      <c r="I3708" s="10">
        <v>48.558</v>
      </c>
      <c r="J3708" s="24">
        <v>0.15371663191161422</v>
      </c>
      <c r="K3708" s="10">
        <v>49.658999999999999</v>
      </c>
      <c r="L3708" s="61">
        <v>0.10870479141892785</v>
      </c>
      <c r="Q3708" s="48"/>
      <c r="R3708" s="48"/>
      <c r="S3708" s="48"/>
      <c r="T3708" s="48"/>
      <c r="U3708" s="48"/>
      <c r="V3708" s="48"/>
    </row>
    <row r="3709" spans="1:22" x14ac:dyDescent="0.25">
      <c r="A3709" s="8"/>
      <c r="B3709" s="60" t="s">
        <v>3704</v>
      </c>
      <c r="C3709" s="45">
        <v>62.905999999999999</v>
      </c>
      <c r="D3709" s="24">
        <v>0.125942848854076</v>
      </c>
      <c r="E3709" s="10">
        <v>59.851999999999997</v>
      </c>
      <c r="F3709" s="24">
        <v>0.19642493139945119</v>
      </c>
      <c r="G3709" s="10">
        <v>67.822999999999993</v>
      </c>
      <c r="H3709" s="24">
        <v>0.20925576340026314</v>
      </c>
      <c r="I3709" s="10">
        <v>50.968000000000004</v>
      </c>
      <c r="J3709" s="24">
        <v>0.21764865880036785</v>
      </c>
      <c r="K3709" s="10">
        <v>52.332000000000001</v>
      </c>
      <c r="L3709" s="61">
        <v>0.15909336600482865</v>
      </c>
      <c r="Q3709" s="48"/>
      <c r="R3709" s="48"/>
      <c r="S3709" s="48"/>
      <c r="T3709" s="48"/>
      <c r="U3709" s="48"/>
      <c r="V3709" s="48"/>
    </row>
    <row r="3710" spans="1:22" x14ac:dyDescent="0.25">
      <c r="A3710" s="8"/>
      <c r="B3710" s="60" t="s">
        <v>3705</v>
      </c>
      <c r="C3710" s="45">
        <v>64.683000000000007</v>
      </c>
      <c r="D3710" s="24">
        <v>0.16204308093994779</v>
      </c>
      <c r="E3710" s="10">
        <v>60.9</v>
      </c>
      <c r="F3710" s="24">
        <v>0.25296746373970991</v>
      </c>
      <c r="G3710" s="10">
        <v>69.438999999999993</v>
      </c>
      <c r="H3710" s="24">
        <v>0.26640352382586807</v>
      </c>
      <c r="I3710" s="10">
        <v>51.503999999999998</v>
      </c>
      <c r="J3710" s="24">
        <v>0.26903001023223283</v>
      </c>
      <c r="K3710" s="10">
        <v>54.124000000000002</v>
      </c>
      <c r="L3710" s="61">
        <v>0.20805256267041428</v>
      </c>
      <c r="Q3710" s="48"/>
      <c r="R3710" s="48"/>
      <c r="S3710" s="48"/>
      <c r="T3710" s="48"/>
      <c r="U3710" s="48"/>
      <c r="V3710" s="48"/>
    </row>
    <row r="3711" spans="1:22" x14ac:dyDescent="0.25">
      <c r="A3711" s="8"/>
      <c r="B3711" s="60" t="s">
        <v>3706</v>
      </c>
      <c r="C3711" s="45">
        <v>66.64</v>
      </c>
      <c r="D3711" s="24">
        <v>0.19409994197853206</v>
      </c>
      <c r="E3711" s="10">
        <v>62.317</v>
      </c>
      <c r="F3711" s="24">
        <v>0.30367698941591531</v>
      </c>
      <c r="G3711" s="10">
        <v>70.667000000000002</v>
      </c>
      <c r="H3711" s="24">
        <v>0.30212802471254507</v>
      </c>
      <c r="I3711" s="10">
        <v>52.911000000000001</v>
      </c>
      <c r="J3711" s="24">
        <v>0.29911795562578525</v>
      </c>
      <c r="K3711" s="10">
        <v>55.19</v>
      </c>
      <c r="L3711" s="61">
        <v>0.23978715481724383</v>
      </c>
      <c r="Q3711" s="48"/>
      <c r="R3711" s="48"/>
      <c r="S3711" s="48"/>
      <c r="T3711" s="48"/>
      <c r="U3711" s="48"/>
      <c r="V3711" s="48"/>
    </row>
    <row r="3712" spans="1:22" x14ac:dyDescent="0.25">
      <c r="A3712" s="8"/>
      <c r="B3712" s="60" t="s">
        <v>3707</v>
      </c>
      <c r="C3712" s="45">
        <v>66.257999999999996</v>
      </c>
      <c r="D3712" s="24">
        <v>0.21482448505947199</v>
      </c>
      <c r="E3712" s="10">
        <v>62.212000000000003</v>
      </c>
      <c r="F3712" s="24">
        <v>0.33895727165817324</v>
      </c>
      <c r="G3712" s="10">
        <v>70.141999999999996</v>
      </c>
      <c r="H3712" s="24">
        <v>0.30365825753675418</v>
      </c>
      <c r="I3712" s="10">
        <v>52.962000000000003</v>
      </c>
      <c r="J3712" s="24">
        <v>0.31550248034504641</v>
      </c>
      <c r="K3712" s="10">
        <v>54.607999999999997</v>
      </c>
      <c r="L3712" s="61">
        <v>0.25775647724406325</v>
      </c>
      <c r="Q3712" s="48"/>
      <c r="R3712" s="48"/>
      <c r="S3712" s="48"/>
      <c r="T3712" s="48"/>
      <c r="U3712" s="48"/>
      <c r="V3712" s="48"/>
    </row>
    <row r="3713" spans="1:22" x14ac:dyDescent="0.25">
      <c r="A3713" s="8"/>
      <c r="B3713" s="60" t="s">
        <v>3708</v>
      </c>
      <c r="C3713" s="45">
        <v>65.561999999999998</v>
      </c>
      <c r="D3713" s="24">
        <v>0.22046344647519583</v>
      </c>
      <c r="E3713" s="10">
        <v>62.127000000000002</v>
      </c>
      <c r="F3713" s="24">
        <v>0.35934143473147784</v>
      </c>
      <c r="G3713" s="10">
        <v>69.486999999999995</v>
      </c>
      <c r="H3713" s="24">
        <v>0.28519535495681025</v>
      </c>
      <c r="I3713" s="10">
        <v>51.276000000000003</v>
      </c>
      <c r="J3713" s="24">
        <v>0.32107192353024983</v>
      </c>
      <c r="K3713" s="10">
        <v>52.658000000000001</v>
      </c>
      <c r="L3713" s="61">
        <v>0.25720394460259688</v>
      </c>
      <c r="Q3713" s="48"/>
      <c r="R3713" s="48"/>
      <c r="S3713" s="48"/>
      <c r="T3713" s="48"/>
      <c r="U3713" s="48"/>
      <c r="V3713" s="48"/>
    </row>
    <row r="3714" spans="1:22" x14ac:dyDescent="0.25">
      <c r="A3714" s="8"/>
      <c r="B3714" s="60" t="s">
        <v>3709</v>
      </c>
      <c r="C3714" s="45">
        <v>64.5</v>
      </c>
      <c r="D3714" s="24">
        <v>0.21803379750507687</v>
      </c>
      <c r="E3714" s="10">
        <v>60.944000000000003</v>
      </c>
      <c r="F3714" s="24">
        <v>0.35863582908663272</v>
      </c>
      <c r="G3714" s="10">
        <v>68.384</v>
      </c>
      <c r="H3714" s="24">
        <v>0.25649276357187806</v>
      </c>
      <c r="I3714" s="10">
        <v>50.06</v>
      </c>
      <c r="J3714" s="24">
        <v>0.31324879868405714</v>
      </c>
      <c r="K3714" s="10">
        <v>51.113999999999997</v>
      </c>
      <c r="L3714" s="61">
        <v>0.25030929816342956</v>
      </c>
      <c r="Q3714" s="48"/>
      <c r="R3714" s="48"/>
      <c r="S3714" s="48"/>
      <c r="T3714" s="48"/>
      <c r="U3714" s="48"/>
      <c r="V3714" s="48"/>
    </row>
    <row r="3715" spans="1:22" x14ac:dyDescent="0.25">
      <c r="A3715" s="8"/>
      <c r="B3715" s="60" t="s">
        <v>3710</v>
      </c>
      <c r="C3715" s="45">
        <v>63.338999999999999</v>
      </c>
      <c r="D3715" s="24">
        <v>0.20820641137220772</v>
      </c>
      <c r="E3715" s="10">
        <v>59.725999999999999</v>
      </c>
      <c r="F3715" s="24">
        <v>0.33467659741277928</v>
      </c>
      <c r="G3715" s="10">
        <v>67.545000000000002</v>
      </c>
      <c r="H3715" s="24">
        <v>0.22093987758137407</v>
      </c>
      <c r="I3715" s="10">
        <v>49.061</v>
      </c>
      <c r="J3715" s="24">
        <v>0.2892613364073206</v>
      </c>
      <c r="K3715" s="10">
        <v>50.094000000000001</v>
      </c>
      <c r="L3715" s="61">
        <v>0.2319556052034161</v>
      </c>
      <c r="Q3715" s="48"/>
      <c r="R3715" s="48"/>
      <c r="S3715" s="48"/>
      <c r="T3715" s="48"/>
      <c r="U3715" s="48"/>
      <c r="V3715" s="48"/>
    </row>
    <row r="3716" spans="1:22" x14ac:dyDescent="0.25">
      <c r="A3716" s="8"/>
      <c r="B3716" s="60" t="s">
        <v>3711</v>
      </c>
      <c r="C3716" s="45">
        <v>61.341999999999999</v>
      </c>
      <c r="D3716" s="24">
        <v>0.18467145343777197</v>
      </c>
      <c r="E3716" s="10">
        <v>57.73</v>
      </c>
      <c r="F3716" s="24">
        <v>0.28920423363386905</v>
      </c>
      <c r="G3716" s="10">
        <v>66.027000000000001</v>
      </c>
      <c r="H3716" s="24">
        <v>0.18301298552714376</v>
      </c>
      <c r="I3716" s="10">
        <v>48.213000000000001</v>
      </c>
      <c r="J3716" s="24">
        <v>0.24733508619684744</v>
      </c>
      <c r="K3716" s="10">
        <v>49.622</v>
      </c>
      <c r="L3716" s="61">
        <v>0.20488150577156378</v>
      </c>
      <c r="Q3716" s="48"/>
      <c r="R3716" s="48"/>
      <c r="S3716" s="48"/>
      <c r="T3716" s="48"/>
      <c r="U3716" s="48"/>
      <c r="V3716" s="48"/>
    </row>
    <row r="3717" spans="1:22" x14ac:dyDescent="0.25">
      <c r="A3717" s="8"/>
      <c r="B3717" s="60" t="s">
        <v>3712</v>
      </c>
      <c r="C3717" s="45">
        <v>60.459000000000003</v>
      </c>
      <c r="D3717" s="24">
        <v>0.14614157238178127</v>
      </c>
      <c r="E3717" s="10">
        <v>56.92</v>
      </c>
      <c r="F3717" s="24">
        <v>0.22999607996863974</v>
      </c>
      <c r="G3717" s="10">
        <v>65.628</v>
      </c>
      <c r="H3717" s="24">
        <v>0.14764601567416052</v>
      </c>
      <c r="I3717" s="10">
        <v>48.36</v>
      </c>
      <c r="J3717" s="24">
        <v>0.18588988045125443</v>
      </c>
      <c r="K3717" s="10">
        <v>50.255000000000003</v>
      </c>
      <c r="L3717" s="61">
        <v>0.16363374292818278</v>
      </c>
      <c r="Q3717" s="48"/>
      <c r="R3717" s="48"/>
      <c r="S3717" s="48"/>
      <c r="T3717" s="48"/>
      <c r="U3717" s="48"/>
      <c r="V3717" s="48"/>
    </row>
    <row r="3718" spans="1:22" x14ac:dyDescent="0.25">
      <c r="A3718" s="8"/>
      <c r="B3718" s="60" t="s">
        <v>3713</v>
      </c>
      <c r="C3718" s="45">
        <v>60.305999999999997</v>
      </c>
      <c r="D3718" s="24">
        <v>0.11167319408181027</v>
      </c>
      <c r="E3718" s="10">
        <v>56.643000000000001</v>
      </c>
      <c r="F3718" s="24">
        <v>0.17185417483339865</v>
      </c>
      <c r="G3718" s="10">
        <v>65.405000000000001</v>
      </c>
      <c r="H3718" s="24">
        <v>0.11232194954522053</v>
      </c>
      <c r="I3718" s="10">
        <v>48.698999999999998</v>
      </c>
      <c r="J3718" s="24">
        <v>0.11928970171098476</v>
      </c>
      <c r="K3718" s="10">
        <v>50.231999999999999</v>
      </c>
      <c r="L3718" s="61">
        <v>0.1166564568243787</v>
      </c>
      <c r="Q3718" s="48"/>
      <c r="R3718" s="48"/>
      <c r="S3718" s="48"/>
      <c r="T3718" s="48"/>
      <c r="U3718" s="48"/>
      <c r="V3718" s="48"/>
    </row>
    <row r="3719" spans="1:22" x14ac:dyDescent="0.25">
      <c r="A3719" s="8"/>
      <c r="B3719" s="60" t="s">
        <v>3714</v>
      </c>
      <c r="C3719" s="45">
        <v>59.218000000000004</v>
      </c>
      <c r="D3719" s="24">
        <v>8.8700319118073689E-2</v>
      </c>
      <c r="E3719" s="10">
        <v>56.146999999999998</v>
      </c>
      <c r="F3719" s="24">
        <v>0.10867894943159545</v>
      </c>
      <c r="G3719" s="10">
        <v>64.41</v>
      </c>
      <c r="H3719" s="24">
        <v>8.0029746582003319E-2</v>
      </c>
      <c r="I3719" s="10">
        <v>48.823</v>
      </c>
      <c r="J3719" s="24">
        <v>6.6846270415894929E-2</v>
      </c>
      <c r="K3719" s="10">
        <v>49.624000000000002</v>
      </c>
      <c r="L3719" s="61">
        <v>7.809928771335567E-2</v>
      </c>
      <c r="Q3719" s="48"/>
      <c r="R3719" s="48"/>
      <c r="S3719" s="48"/>
      <c r="T3719" s="48"/>
      <c r="U3719" s="48"/>
      <c r="V3719" s="48"/>
    </row>
    <row r="3720" spans="1:22" x14ac:dyDescent="0.25">
      <c r="A3720" s="8"/>
      <c r="B3720" s="60" t="s">
        <v>3715</v>
      </c>
      <c r="C3720" s="45">
        <v>56.16</v>
      </c>
      <c r="D3720" s="24">
        <v>6.7141717435451123E-2</v>
      </c>
      <c r="E3720" s="10">
        <v>54.000999999999998</v>
      </c>
      <c r="F3720" s="24">
        <v>6.6326930615444923E-2</v>
      </c>
      <c r="G3720" s="10">
        <v>61.749000000000002</v>
      </c>
      <c r="H3720" s="24">
        <v>6.3683427721526228E-2</v>
      </c>
      <c r="I3720" s="10">
        <v>47.901000000000003</v>
      </c>
      <c r="J3720" s="24">
        <v>4.2224150659914257E-2</v>
      </c>
      <c r="K3720" s="10">
        <v>47.377000000000002</v>
      </c>
      <c r="L3720" s="61">
        <v>4.5055433437834073E-2</v>
      </c>
      <c r="Q3720" s="48"/>
      <c r="R3720" s="48"/>
      <c r="S3720" s="48"/>
      <c r="T3720" s="48"/>
      <c r="U3720" s="48"/>
      <c r="V3720" s="48"/>
    </row>
    <row r="3721" spans="1:22" x14ac:dyDescent="0.25">
      <c r="A3721" s="8"/>
      <c r="B3721" s="60" t="s">
        <v>3716</v>
      </c>
      <c r="C3721" s="45">
        <v>54.033999999999999</v>
      </c>
      <c r="D3721" s="24">
        <v>6.6488975921090807E-2</v>
      </c>
      <c r="E3721" s="10">
        <v>51.972999999999999</v>
      </c>
      <c r="F3721" s="24">
        <v>5.2026656213249707E-2</v>
      </c>
      <c r="G3721" s="10">
        <v>59.752000000000002</v>
      </c>
      <c r="H3721" s="24">
        <v>6.152394027801613E-2</v>
      </c>
      <c r="I3721" s="10">
        <v>46.966000000000001</v>
      </c>
      <c r="J3721" s="24">
        <v>5.0332223762094112E-2</v>
      </c>
      <c r="K3721" s="10">
        <v>45.93</v>
      </c>
      <c r="L3721" s="61">
        <v>3.5410135370497156E-2</v>
      </c>
      <c r="Q3721" s="48"/>
      <c r="R3721" s="48"/>
      <c r="S3721" s="48"/>
      <c r="T3721" s="48"/>
      <c r="U3721" s="48"/>
      <c r="V3721" s="48"/>
    </row>
    <row r="3722" spans="1:22" x14ac:dyDescent="0.25">
      <c r="A3722" s="8"/>
      <c r="B3722" s="60" t="s">
        <v>3717</v>
      </c>
      <c r="C3722" s="45">
        <v>50.96</v>
      </c>
      <c r="D3722" s="24">
        <v>6.5110966057441252E-2</v>
      </c>
      <c r="E3722" s="10">
        <v>50.421999999999997</v>
      </c>
      <c r="F3722" s="24">
        <v>5.3218345746765976E-2</v>
      </c>
      <c r="G3722" s="10">
        <v>56.878999999999998</v>
      </c>
      <c r="H3722" s="24">
        <v>7.2907728390824322E-2</v>
      </c>
      <c r="I3722" s="10">
        <v>46.790999999999997</v>
      </c>
      <c r="J3722" s="24">
        <v>7.7596590982682914E-2</v>
      </c>
      <c r="K3722" s="10">
        <v>45.491999999999997</v>
      </c>
      <c r="L3722" s="61">
        <v>3.7331988036467152E-2</v>
      </c>
      <c r="Q3722" s="48"/>
      <c r="R3722" s="48"/>
      <c r="S3722" s="48"/>
      <c r="T3722" s="48"/>
      <c r="U3722" s="48"/>
      <c r="V3722" s="48"/>
    </row>
    <row r="3723" spans="1:22" x14ac:dyDescent="0.25">
      <c r="A3723" s="8"/>
      <c r="B3723" s="60" t="s">
        <v>3718</v>
      </c>
      <c r="C3723" s="45">
        <v>46.447000000000003</v>
      </c>
      <c r="D3723" s="24">
        <v>7.3542210617928636E-2</v>
      </c>
      <c r="E3723" s="10">
        <v>45.584000000000003</v>
      </c>
      <c r="F3723" s="24">
        <v>5.2528420227361816E-2</v>
      </c>
      <c r="G3723" s="10">
        <v>51.851999999999997</v>
      </c>
      <c r="H3723" s="24">
        <v>8.3662261884331554E-2</v>
      </c>
      <c r="I3723" s="10">
        <v>43.634</v>
      </c>
      <c r="J3723" s="24">
        <v>0.1017783361612289</v>
      </c>
      <c r="K3723" s="10">
        <v>42.648000000000003</v>
      </c>
      <c r="L3723" s="61">
        <v>3.6815490132487722E-2</v>
      </c>
      <c r="Q3723" s="48"/>
      <c r="R3723" s="48"/>
      <c r="S3723" s="48"/>
      <c r="T3723" s="48"/>
      <c r="U3723" s="48"/>
      <c r="V3723" s="48"/>
    </row>
    <row r="3724" spans="1:22" x14ac:dyDescent="0.25">
      <c r="A3724" s="8"/>
      <c r="B3724" s="60" t="s">
        <v>3719</v>
      </c>
      <c r="C3724" s="45">
        <v>42.920999999999999</v>
      </c>
      <c r="D3724" s="24">
        <v>8.8614938361131254E-2</v>
      </c>
      <c r="E3724" s="10">
        <v>42.152999999999999</v>
      </c>
      <c r="F3724" s="24">
        <v>4.9134579204816252E-2</v>
      </c>
      <c r="G3724" s="10">
        <v>48.378999999999998</v>
      </c>
      <c r="H3724" s="24">
        <v>7.9581361433207987E-2</v>
      </c>
      <c r="I3724" s="10">
        <v>40.537999999999997</v>
      </c>
      <c r="J3724" s="24">
        <v>0.11573222840864948</v>
      </c>
      <c r="K3724" s="10">
        <v>40</v>
      </c>
      <c r="L3724" s="61">
        <v>3.132619845531092E-2</v>
      </c>
      <c r="Q3724" s="48"/>
      <c r="R3724" s="48"/>
      <c r="S3724" s="48"/>
      <c r="T3724" s="48"/>
      <c r="U3724" s="48"/>
      <c r="V3724" s="48"/>
    </row>
    <row r="3725" spans="1:22" x14ac:dyDescent="0.25">
      <c r="A3725" s="8"/>
      <c r="B3725" s="60" t="s">
        <v>3720</v>
      </c>
      <c r="C3725" s="45">
        <v>40.366999999999997</v>
      </c>
      <c r="D3725" s="24">
        <v>0.10623640319071791</v>
      </c>
      <c r="E3725" s="10">
        <v>40.139000000000003</v>
      </c>
      <c r="F3725" s="24">
        <v>3.9241816129436849E-2</v>
      </c>
      <c r="G3725" s="10">
        <v>46.396999999999998</v>
      </c>
      <c r="H3725" s="24">
        <v>8.2798358616548232E-2</v>
      </c>
      <c r="I3725" s="10">
        <v>38.308999999999997</v>
      </c>
      <c r="J3725" s="24">
        <v>0.1201605593681212</v>
      </c>
      <c r="K3725" s="10">
        <v>38.021999999999998</v>
      </c>
      <c r="L3725" s="61">
        <v>2.6701740477820618E-2</v>
      </c>
      <c r="Q3725" s="48"/>
      <c r="R3725" s="48"/>
      <c r="S3725" s="48"/>
      <c r="T3725" s="48"/>
      <c r="U3725" s="48"/>
      <c r="V3725" s="48"/>
    </row>
    <row r="3726" spans="1:22" x14ac:dyDescent="0.25">
      <c r="A3726" s="8"/>
      <c r="B3726" s="60" t="s">
        <v>3721</v>
      </c>
      <c r="C3726" s="45">
        <v>39.244</v>
      </c>
      <c r="D3726" s="24">
        <v>0.10685279187817259</v>
      </c>
      <c r="E3726" s="10">
        <v>39.26</v>
      </c>
      <c r="F3726" s="24">
        <v>3.1951586604791173E-2</v>
      </c>
      <c r="G3726" s="10">
        <v>45.393999999999998</v>
      </c>
      <c r="H3726" s="24">
        <v>7.8437540212464796E-2</v>
      </c>
      <c r="I3726" s="10">
        <v>37.249000000000002</v>
      </c>
      <c r="J3726" s="24">
        <v>0.1214294963097242</v>
      </c>
      <c r="K3726" s="10">
        <v>36.695</v>
      </c>
      <c r="L3726" s="61">
        <v>2.2990162516666066E-2</v>
      </c>
      <c r="Q3726" s="48"/>
      <c r="R3726" s="48"/>
      <c r="S3726" s="48"/>
      <c r="T3726" s="48"/>
      <c r="U3726" s="48"/>
      <c r="V3726" s="48"/>
    </row>
    <row r="3727" spans="1:22" x14ac:dyDescent="0.25">
      <c r="A3727" s="8"/>
      <c r="B3727" s="60" t="s">
        <v>3722</v>
      </c>
      <c r="C3727" s="45">
        <v>39.506</v>
      </c>
      <c r="D3727" s="24">
        <v>0.10610949963741842</v>
      </c>
      <c r="E3727" s="10">
        <v>39.585999999999999</v>
      </c>
      <c r="F3727" s="24">
        <v>2.8957105230151763E-2</v>
      </c>
      <c r="G3727" s="10">
        <v>45.462000000000003</v>
      </c>
      <c r="H3727" s="24">
        <v>8.5443445189516881E-2</v>
      </c>
      <c r="I3727" s="10">
        <v>36.976999999999997</v>
      </c>
      <c r="J3727" s="24">
        <v>0.12286676162113168</v>
      </c>
      <c r="K3727" s="10">
        <v>36.232999999999997</v>
      </c>
      <c r="L3727" s="61">
        <v>1.9086399288914514E-2</v>
      </c>
      <c r="Q3727" s="48"/>
      <c r="R3727" s="48"/>
      <c r="S3727" s="48"/>
      <c r="T3727" s="48"/>
      <c r="U3727" s="48"/>
      <c r="V3727" s="48"/>
    </row>
    <row r="3728" spans="1:22" x14ac:dyDescent="0.25">
      <c r="A3728" s="8"/>
      <c r="B3728" s="60" t="s">
        <v>3723</v>
      </c>
      <c r="C3728" s="45">
        <v>40.863999999999997</v>
      </c>
      <c r="D3728" s="24">
        <v>0.10821247280638144</v>
      </c>
      <c r="E3728" s="10">
        <v>40.923000000000002</v>
      </c>
      <c r="F3728" s="24">
        <v>2.5711777248212719E-2</v>
      </c>
      <c r="G3728" s="10">
        <v>46.438000000000002</v>
      </c>
      <c r="H3728" s="24">
        <v>9.027608984715689E-2</v>
      </c>
      <c r="I3728" s="10">
        <v>37.636000000000003</v>
      </c>
      <c r="J3728" s="24">
        <v>0.12755405930337951</v>
      </c>
      <c r="K3728" s="10">
        <v>35.92</v>
      </c>
      <c r="L3728" s="61">
        <v>1.6467875031530396E-2</v>
      </c>
      <c r="Q3728" s="48"/>
      <c r="R3728" s="48"/>
      <c r="S3728" s="48"/>
      <c r="T3728" s="48"/>
      <c r="U3728" s="48"/>
      <c r="V3728" s="48"/>
    </row>
    <row r="3729" spans="1:22" x14ac:dyDescent="0.25">
      <c r="A3729" s="8"/>
      <c r="B3729" s="60" t="s">
        <v>3724</v>
      </c>
      <c r="C3729" s="45">
        <v>43.378</v>
      </c>
      <c r="D3729" s="24">
        <v>0.10772298767222625</v>
      </c>
      <c r="E3729" s="10">
        <v>43.732999999999997</v>
      </c>
      <c r="F3729" s="24">
        <v>2.8455412015552489E-2</v>
      </c>
      <c r="G3729" s="10">
        <v>49.44</v>
      </c>
      <c r="H3729" s="24">
        <v>9.9812699275103306E-2</v>
      </c>
      <c r="I3729" s="10">
        <v>37.994</v>
      </c>
      <c r="J3729" s="24">
        <v>0.13356208727178556</v>
      </c>
      <c r="K3729" s="10">
        <v>35.613999999999997</v>
      </c>
      <c r="L3729" s="61">
        <v>1.8738063493207453E-2</v>
      </c>
      <c r="Q3729" s="48"/>
      <c r="R3729" s="48"/>
      <c r="S3729" s="48"/>
      <c r="T3729" s="48"/>
      <c r="U3729" s="48"/>
      <c r="V3729" s="48"/>
    </row>
    <row r="3730" spans="1:22" x14ac:dyDescent="0.25">
      <c r="A3730" s="8"/>
      <c r="B3730" s="60" t="s">
        <v>3725</v>
      </c>
      <c r="C3730" s="45">
        <v>50.359000000000002</v>
      </c>
      <c r="D3730" s="24">
        <v>0.11348803480783176</v>
      </c>
      <c r="E3730" s="10">
        <v>51.029000000000003</v>
      </c>
      <c r="F3730" s="24">
        <v>4.8758309293866799E-2</v>
      </c>
      <c r="G3730" s="10">
        <v>57.445999999999998</v>
      </c>
      <c r="H3730" s="24">
        <v>0.11880013153944038</v>
      </c>
      <c r="I3730" s="10">
        <v>45.615000000000002</v>
      </c>
      <c r="J3730" s="24">
        <v>0.14100738055159912</v>
      </c>
      <c r="K3730" s="10">
        <v>36.64</v>
      </c>
      <c r="L3730" s="61">
        <v>3.4845591149868474E-2</v>
      </c>
      <c r="Q3730" s="48"/>
      <c r="R3730" s="48"/>
      <c r="S3730" s="48"/>
      <c r="T3730" s="48"/>
      <c r="U3730" s="48"/>
      <c r="V3730" s="48"/>
    </row>
    <row r="3731" spans="1:22" x14ac:dyDescent="0.25">
      <c r="A3731" s="8"/>
      <c r="B3731" s="60" t="s">
        <v>3726</v>
      </c>
      <c r="C3731" s="45">
        <v>56.63</v>
      </c>
      <c r="D3731" s="24">
        <v>0.13529731689630167</v>
      </c>
      <c r="E3731" s="10">
        <v>56.912999999999997</v>
      </c>
      <c r="F3731" s="24">
        <v>8.6353944562899784E-2</v>
      </c>
      <c r="G3731" s="10">
        <v>63.688000000000002</v>
      </c>
      <c r="H3731" s="24">
        <v>0.15581704579574213</v>
      </c>
      <c r="I3731" s="10">
        <v>51.473999999999997</v>
      </c>
      <c r="J3731" s="24">
        <v>0.16004143467564419</v>
      </c>
      <c r="K3731" s="10">
        <v>39.216999999999999</v>
      </c>
      <c r="L3731" s="61">
        <v>6.6363974871776393E-2</v>
      </c>
      <c r="Q3731" s="48"/>
      <c r="R3731" s="48"/>
      <c r="S3731" s="48"/>
      <c r="T3731" s="48"/>
      <c r="U3731" s="48"/>
      <c r="V3731" s="48"/>
    </row>
    <row r="3732" spans="1:22" x14ac:dyDescent="0.25">
      <c r="A3732" s="8"/>
      <c r="B3732" s="60" t="s">
        <v>3727</v>
      </c>
      <c r="C3732" s="45">
        <v>60.093000000000004</v>
      </c>
      <c r="D3732" s="24">
        <v>0.18228788977519941</v>
      </c>
      <c r="E3732" s="10">
        <v>59.533999999999999</v>
      </c>
      <c r="F3732" s="24">
        <v>0.15687319704001004</v>
      </c>
      <c r="G3732" s="10">
        <v>66.975999999999999</v>
      </c>
      <c r="H3732" s="24">
        <v>0.2254471626084843</v>
      </c>
      <c r="I3732" s="10">
        <v>55.875999999999998</v>
      </c>
      <c r="J3732" s="24">
        <v>0.20078984850446718</v>
      </c>
      <c r="K3732" s="10">
        <v>42.561999999999998</v>
      </c>
      <c r="L3732" s="61">
        <v>0.10512534082855873</v>
      </c>
      <c r="Q3732" s="48"/>
      <c r="R3732" s="48"/>
      <c r="S3732" s="48"/>
      <c r="T3732" s="48"/>
      <c r="U3732" s="48"/>
      <c r="V3732" s="48"/>
    </row>
    <row r="3733" spans="1:22" x14ac:dyDescent="0.25">
      <c r="A3733" s="8"/>
      <c r="B3733" s="60" t="s">
        <v>3728</v>
      </c>
      <c r="C3733" s="45">
        <v>61.494999999999997</v>
      </c>
      <c r="D3733" s="24">
        <v>0.23036620739666425</v>
      </c>
      <c r="E3733" s="10">
        <v>60.256</v>
      </c>
      <c r="F3733" s="24">
        <v>0.24045215100965758</v>
      </c>
      <c r="G3733" s="10">
        <v>67.941000000000003</v>
      </c>
      <c r="H3733" s="24">
        <v>0.30099655423857252</v>
      </c>
      <c r="I3733" s="10">
        <v>58.177</v>
      </c>
      <c r="J3733" s="24">
        <v>0.25863006603651428</v>
      </c>
      <c r="K3733" s="10">
        <v>45.594000000000001</v>
      </c>
      <c r="L3733" s="61">
        <v>0.15010870479141894</v>
      </c>
      <c r="Q3733" s="48"/>
      <c r="R3733" s="48"/>
      <c r="S3733" s="48"/>
      <c r="T3733" s="48"/>
      <c r="U3733" s="48"/>
      <c r="V3733" s="48"/>
    </row>
    <row r="3734" spans="1:22" x14ac:dyDescent="0.25">
      <c r="A3734" s="8"/>
      <c r="B3734" s="60" t="s">
        <v>3729</v>
      </c>
      <c r="C3734" s="45">
        <v>63.639000000000003</v>
      </c>
      <c r="D3734" s="24">
        <v>0.26134880348078315</v>
      </c>
      <c r="E3734" s="10">
        <v>61.802</v>
      </c>
      <c r="F3734" s="24">
        <v>0.30637777499059327</v>
      </c>
      <c r="G3734" s="10">
        <v>69.450999999999993</v>
      </c>
      <c r="H3734" s="24">
        <v>0.35582848400794953</v>
      </c>
      <c r="I3734" s="10">
        <v>59.462000000000003</v>
      </c>
      <c r="J3734" s="24">
        <v>0.30925806033924641</v>
      </c>
      <c r="K3734" s="10">
        <v>47.786999999999999</v>
      </c>
      <c r="L3734" s="61">
        <v>0.19409510768380719</v>
      </c>
      <c r="Q3734" s="48"/>
      <c r="R3734" s="48"/>
      <c r="S3734" s="48"/>
      <c r="T3734" s="48"/>
      <c r="U3734" s="48"/>
      <c r="V3734" s="48"/>
    </row>
    <row r="3735" spans="1:22" x14ac:dyDescent="0.25">
      <c r="A3735" s="8"/>
      <c r="B3735" s="60" t="s">
        <v>3730</v>
      </c>
      <c r="C3735" s="45">
        <v>64.748999999999995</v>
      </c>
      <c r="D3735" s="24">
        <v>0.27887962291515589</v>
      </c>
      <c r="E3735" s="10">
        <v>63.204000000000001</v>
      </c>
      <c r="F3735" s="24">
        <v>0.34452213721309422</v>
      </c>
      <c r="G3735" s="10">
        <v>71.070999999999998</v>
      </c>
      <c r="H3735" s="24">
        <v>0.37481591627228666</v>
      </c>
      <c r="I3735" s="10">
        <v>60.575000000000003</v>
      </c>
      <c r="J3735" s="24">
        <v>0.34740385860416939</v>
      </c>
      <c r="K3735" s="10">
        <v>49.807000000000002</v>
      </c>
      <c r="L3735" s="61">
        <v>0.22964938200425211</v>
      </c>
      <c r="Q3735" s="48"/>
      <c r="R3735" s="48"/>
      <c r="S3735" s="48"/>
      <c r="T3735" s="48"/>
      <c r="U3735" s="48"/>
      <c r="V3735" s="48"/>
    </row>
    <row r="3736" spans="1:22" x14ac:dyDescent="0.25">
      <c r="A3736" s="8"/>
      <c r="B3736" s="60" t="s">
        <v>3731</v>
      </c>
      <c r="C3736" s="45">
        <v>63.667999999999999</v>
      </c>
      <c r="D3736" s="24">
        <v>0.30177664974619289</v>
      </c>
      <c r="E3736" s="10">
        <v>63.125999999999998</v>
      </c>
      <c r="F3736" s="24">
        <v>0.36106233538191396</v>
      </c>
      <c r="G3736" s="10">
        <v>70.209999999999994</v>
      </c>
      <c r="H3736" s="24">
        <v>0.38395218827297295</v>
      </c>
      <c r="I3736" s="10">
        <v>60.85</v>
      </c>
      <c r="J3736" s="24">
        <v>0.37229056066295479</v>
      </c>
      <c r="K3736" s="10">
        <v>49.478999999999999</v>
      </c>
      <c r="L3736" s="61">
        <v>0.25678353933191594</v>
      </c>
      <c r="Q3736" s="48"/>
      <c r="R3736" s="48"/>
      <c r="S3736" s="48"/>
      <c r="T3736" s="48"/>
      <c r="U3736" s="48"/>
      <c r="V3736" s="48"/>
    </row>
    <row r="3737" spans="1:22" x14ac:dyDescent="0.25">
      <c r="A3737" s="8"/>
      <c r="B3737" s="60" t="s">
        <v>3732</v>
      </c>
      <c r="C3737" s="45">
        <v>63.051000000000002</v>
      </c>
      <c r="D3737" s="24">
        <v>0.31617113850616391</v>
      </c>
      <c r="E3737" s="10">
        <v>62.509</v>
      </c>
      <c r="F3737" s="24">
        <v>0.36474664492662739</v>
      </c>
      <c r="G3737" s="10">
        <v>69.489000000000004</v>
      </c>
      <c r="H3737" s="24">
        <v>0.39673439041477815</v>
      </c>
      <c r="I3737" s="10">
        <v>59.83</v>
      </c>
      <c r="J3737" s="24">
        <v>0.37363718762139064</v>
      </c>
      <c r="K3737" s="10">
        <v>47.918999999999997</v>
      </c>
      <c r="L3737" s="61">
        <v>0.26880713007339074</v>
      </c>
      <c r="Q3737" s="48"/>
      <c r="R3737" s="48"/>
      <c r="S3737" s="48"/>
      <c r="T3737" s="48"/>
      <c r="U3737" s="48"/>
      <c r="V3737" s="48"/>
    </row>
    <row r="3738" spans="1:22" x14ac:dyDescent="0.25">
      <c r="A3738" s="8"/>
      <c r="B3738" s="60" t="s">
        <v>3733</v>
      </c>
      <c r="C3738" s="45">
        <v>61.948999999999998</v>
      </c>
      <c r="D3738" s="24">
        <v>0.32188179840464104</v>
      </c>
      <c r="E3738" s="10">
        <v>61.32</v>
      </c>
      <c r="F3738" s="24">
        <v>0.35316066725197542</v>
      </c>
      <c r="G3738" s="10">
        <v>68.191999999999993</v>
      </c>
      <c r="H3738" s="24">
        <v>0.40149554624612172</v>
      </c>
      <c r="I3738" s="10">
        <v>58.165999999999997</v>
      </c>
      <c r="J3738" s="24">
        <v>0.35948465622167552</v>
      </c>
      <c r="K3738" s="10">
        <v>46.223999999999997</v>
      </c>
      <c r="L3738" s="61">
        <v>0.2635820931377848</v>
      </c>
      <c r="Q3738" s="48"/>
      <c r="R3738" s="48"/>
      <c r="S3738" s="48"/>
      <c r="T3738" s="48"/>
      <c r="U3738" s="48"/>
      <c r="V3738" s="48"/>
    </row>
    <row r="3739" spans="1:22" x14ac:dyDescent="0.25">
      <c r="A3739" s="8"/>
      <c r="B3739" s="60" t="s">
        <v>3734</v>
      </c>
      <c r="C3739" s="45">
        <v>60.982999999999997</v>
      </c>
      <c r="D3739" s="24">
        <v>0.30801305293691078</v>
      </c>
      <c r="E3739" s="10">
        <v>60.222999999999999</v>
      </c>
      <c r="F3739" s="24">
        <v>0.32249466950959488</v>
      </c>
      <c r="G3739" s="10">
        <v>66.942999999999998</v>
      </c>
      <c r="H3739" s="24">
        <v>0.38255100727756253</v>
      </c>
      <c r="I3739" s="10">
        <v>57.046999999999997</v>
      </c>
      <c r="J3739" s="24">
        <v>0.32511977210928394</v>
      </c>
      <c r="K3739" s="10">
        <v>45.542000000000002</v>
      </c>
      <c r="L3739" s="61">
        <v>0.24469989069462963</v>
      </c>
      <c r="Q3739" s="48"/>
      <c r="R3739" s="48"/>
      <c r="S3739" s="48"/>
      <c r="T3739" s="48"/>
      <c r="U3739" s="48"/>
      <c r="V3739" s="48"/>
    </row>
    <row r="3740" spans="1:22" x14ac:dyDescent="0.25">
      <c r="A3740" s="8"/>
      <c r="B3740" s="60" t="s">
        <v>3735</v>
      </c>
      <c r="C3740" s="45">
        <v>59.387</v>
      </c>
      <c r="D3740" s="24">
        <v>0.26747643219724437</v>
      </c>
      <c r="E3740" s="10">
        <v>58.476999999999997</v>
      </c>
      <c r="F3740" s="24">
        <v>0.27732660228270412</v>
      </c>
      <c r="G3740" s="10">
        <v>65.42</v>
      </c>
      <c r="H3740" s="24">
        <v>0.33921448077665461</v>
      </c>
      <c r="I3740" s="10">
        <v>55.786999999999999</v>
      </c>
      <c r="J3740" s="24">
        <v>0.27572186973973845</v>
      </c>
      <c r="K3740" s="10">
        <v>45.829000000000001</v>
      </c>
      <c r="L3740" s="61">
        <v>0.21864677549157388</v>
      </c>
      <c r="Q3740" s="48"/>
      <c r="R3740" s="48"/>
      <c r="S3740" s="48"/>
      <c r="T3740" s="48"/>
      <c r="U3740" s="48"/>
      <c r="V3740" s="48"/>
    </row>
    <row r="3741" spans="1:22" x14ac:dyDescent="0.25">
      <c r="A3741" s="8"/>
      <c r="B3741" s="60" t="s">
        <v>3736</v>
      </c>
      <c r="C3741" s="45">
        <v>59.148000000000003</v>
      </c>
      <c r="D3741" s="24">
        <v>0.21200145032632342</v>
      </c>
      <c r="E3741" s="10">
        <v>57.814999999999998</v>
      </c>
      <c r="F3741" s="24">
        <v>0.21533613445378152</v>
      </c>
      <c r="G3741" s="10">
        <v>64.736999999999995</v>
      </c>
      <c r="H3741" s="24">
        <v>0.27769119686592986</v>
      </c>
      <c r="I3741" s="10">
        <v>55.290999999999997</v>
      </c>
      <c r="J3741" s="24">
        <v>0.21887867409037939</v>
      </c>
      <c r="K3741" s="10">
        <v>47.103999999999999</v>
      </c>
      <c r="L3741" s="61">
        <v>0.17560928735300829</v>
      </c>
      <c r="Q3741" s="48"/>
      <c r="R3741" s="48"/>
      <c r="S3741" s="48"/>
      <c r="T3741" s="48"/>
      <c r="U3741" s="48"/>
      <c r="V3741" s="48"/>
    </row>
    <row r="3742" spans="1:22" x14ac:dyDescent="0.25">
      <c r="A3742" s="8"/>
      <c r="B3742" s="60" t="s">
        <v>3737</v>
      </c>
      <c r="C3742" s="45">
        <v>58.628999999999998</v>
      </c>
      <c r="D3742" s="24">
        <v>0.1385605511240029</v>
      </c>
      <c r="E3742" s="10">
        <v>57.58</v>
      </c>
      <c r="F3742" s="24">
        <v>0.14749780509218613</v>
      </c>
      <c r="G3742" s="10">
        <v>63.994</v>
      </c>
      <c r="H3742" s="24">
        <v>0.20458672309518022</v>
      </c>
      <c r="I3742" s="10">
        <v>54.71</v>
      </c>
      <c r="J3742" s="24">
        <v>0.15589796711122622</v>
      </c>
      <c r="K3742" s="10">
        <v>47.793999999999997</v>
      </c>
      <c r="L3742" s="61">
        <v>0.12149712322679063</v>
      </c>
      <c r="Q3742" s="48"/>
      <c r="R3742" s="48"/>
      <c r="S3742" s="48"/>
      <c r="T3742" s="48"/>
      <c r="U3742" s="48"/>
      <c r="V3742" s="48"/>
    </row>
    <row r="3743" spans="1:22" x14ac:dyDescent="0.25">
      <c r="A3743" s="8"/>
      <c r="B3743" s="60" t="s">
        <v>3738</v>
      </c>
      <c r="C3743" s="45">
        <v>57.805</v>
      </c>
      <c r="D3743" s="24">
        <v>6.9760696156635243E-2</v>
      </c>
      <c r="E3743" s="10">
        <v>56.706000000000003</v>
      </c>
      <c r="F3743" s="24">
        <v>8.4754797441364604E-2</v>
      </c>
      <c r="G3743" s="10">
        <v>62.851999999999997</v>
      </c>
      <c r="H3743" s="24">
        <v>0.12407600692011839</v>
      </c>
      <c r="I3743" s="10">
        <v>54.115000000000002</v>
      </c>
      <c r="J3743" s="24">
        <v>9.9753981613362686E-2</v>
      </c>
      <c r="K3743" s="10">
        <v>48.097999999999999</v>
      </c>
      <c r="L3743" s="61">
        <v>7.8027218238381796E-2</v>
      </c>
      <c r="Q3743" s="48"/>
      <c r="R3743" s="48"/>
      <c r="S3743" s="48"/>
      <c r="T3743" s="48"/>
      <c r="U3743" s="48"/>
      <c r="V3743" s="48"/>
    </row>
    <row r="3744" spans="1:22" x14ac:dyDescent="0.25">
      <c r="A3744" s="8"/>
      <c r="B3744" s="60" t="s">
        <v>3739</v>
      </c>
      <c r="C3744" s="45">
        <v>55.609000000000002</v>
      </c>
      <c r="D3744" s="24">
        <v>2.6577229876722262E-2</v>
      </c>
      <c r="E3744" s="10">
        <v>53.914000000000001</v>
      </c>
      <c r="F3744" s="24">
        <v>4.5277812617584345E-2</v>
      </c>
      <c r="G3744" s="10">
        <v>60.506999999999998</v>
      </c>
      <c r="H3744" s="24">
        <v>7.6979168156017214E-2</v>
      </c>
      <c r="I3744" s="10">
        <v>51.915999999999997</v>
      </c>
      <c r="J3744" s="24">
        <v>7.8687038715525057E-2</v>
      </c>
      <c r="K3744" s="10">
        <v>46.877000000000002</v>
      </c>
      <c r="L3744" s="61">
        <v>5.2166288301923054E-2</v>
      </c>
      <c r="Q3744" s="48"/>
      <c r="R3744" s="48"/>
      <c r="S3744" s="48"/>
      <c r="T3744" s="48"/>
      <c r="U3744" s="48"/>
      <c r="V3744" s="48"/>
    </row>
    <row r="3745" spans="1:22" x14ac:dyDescent="0.25">
      <c r="A3745" s="8"/>
      <c r="B3745" s="60" t="s">
        <v>3740</v>
      </c>
      <c r="C3745" s="45">
        <v>53.896000000000001</v>
      </c>
      <c r="D3745" s="24">
        <v>1.2454677302393038E-2</v>
      </c>
      <c r="E3745" s="10">
        <v>51.801000000000002</v>
      </c>
      <c r="F3745" s="24">
        <v>4.5983318700614575E-2</v>
      </c>
      <c r="G3745" s="10">
        <v>58.555999999999997</v>
      </c>
      <c r="H3745" s="24">
        <v>6.153758167598404E-2</v>
      </c>
      <c r="I3745" s="10">
        <v>50.250999999999998</v>
      </c>
      <c r="J3745" s="24">
        <v>9.9870516638611934E-2</v>
      </c>
      <c r="K3745" s="10">
        <v>45.872</v>
      </c>
      <c r="L3745" s="61">
        <v>4.4659051325477761E-2</v>
      </c>
      <c r="Q3745" s="48"/>
      <c r="R3745" s="48"/>
      <c r="S3745" s="48"/>
      <c r="T3745" s="48"/>
      <c r="U3745" s="48"/>
      <c r="V3745" s="48"/>
    </row>
    <row r="3746" spans="1:22" x14ac:dyDescent="0.25">
      <c r="A3746" s="8"/>
      <c r="B3746" s="60" t="s">
        <v>3741</v>
      </c>
      <c r="C3746" s="45">
        <v>51.854999999999997</v>
      </c>
      <c r="D3746" s="24">
        <v>1.5373459028281364E-2</v>
      </c>
      <c r="E3746" s="10">
        <v>50.103999999999999</v>
      </c>
      <c r="F3746" s="24">
        <v>5.9121409757933022E-2</v>
      </c>
      <c r="G3746" s="10">
        <v>56.652000000000001</v>
      </c>
      <c r="H3746" s="24">
        <v>6.7085114596588558E-2</v>
      </c>
      <c r="I3746" s="10">
        <v>49.244</v>
      </c>
      <c r="J3746" s="24">
        <v>0.13101126505244076</v>
      </c>
      <c r="K3746" s="10">
        <v>46.795999999999999</v>
      </c>
      <c r="L3746" s="61">
        <v>4.5451815550190386E-2</v>
      </c>
      <c r="Q3746" s="48"/>
      <c r="R3746" s="48"/>
      <c r="S3746" s="48"/>
      <c r="T3746" s="48"/>
      <c r="U3746" s="48"/>
      <c r="V3746" s="48"/>
    </row>
    <row r="3747" spans="1:22" x14ac:dyDescent="0.25">
      <c r="A3747" s="8"/>
      <c r="B3747" s="60" t="s">
        <v>3742</v>
      </c>
      <c r="C3747" s="45">
        <v>46.720999999999997</v>
      </c>
      <c r="D3747" s="24">
        <v>2.4764321972443801E-2</v>
      </c>
      <c r="E3747" s="10">
        <v>45.442999999999998</v>
      </c>
      <c r="F3747" s="24">
        <v>6.4295121033488029E-2</v>
      </c>
      <c r="G3747" s="10">
        <v>51.802</v>
      </c>
      <c r="H3747" s="24">
        <v>6.6441715159920506E-2</v>
      </c>
      <c r="I3747" s="10">
        <v>45.387999999999998</v>
      </c>
      <c r="J3747" s="24">
        <v>0.13647546290301696</v>
      </c>
      <c r="K3747" s="10">
        <v>44.19</v>
      </c>
      <c r="L3747" s="61">
        <v>3.940999123154721E-2</v>
      </c>
      <c r="Q3747" s="48"/>
      <c r="R3747" s="48"/>
      <c r="S3747" s="48"/>
      <c r="T3747" s="48"/>
      <c r="U3747" s="48"/>
      <c r="V3747" s="48"/>
    </row>
    <row r="3748" spans="1:22" x14ac:dyDescent="0.25">
      <c r="A3748" s="8"/>
      <c r="B3748" s="60" t="s">
        <v>3743</v>
      </c>
      <c r="C3748" s="45">
        <v>43.36</v>
      </c>
      <c r="D3748" s="24">
        <v>3.5358935788462581E-2</v>
      </c>
      <c r="E3748" s="10">
        <v>42.2</v>
      </c>
      <c r="F3748" s="24">
        <v>6.618696013419241E-2</v>
      </c>
      <c r="G3748" s="10">
        <v>47.965000000000003</v>
      </c>
      <c r="H3748" s="24">
        <v>6.0807044125845137E-2</v>
      </c>
      <c r="I3748" s="10">
        <v>42.110999999999997</v>
      </c>
      <c r="J3748" s="24">
        <v>0.14435151860386836</v>
      </c>
      <c r="K3748" s="10">
        <v>41.398000000000003</v>
      </c>
      <c r="L3748" s="61">
        <v>3.4639729992673292E-2</v>
      </c>
      <c r="Q3748" s="48"/>
      <c r="R3748" s="48"/>
      <c r="S3748" s="48"/>
      <c r="T3748" s="48"/>
      <c r="U3748" s="48"/>
      <c r="V3748" s="48"/>
    </row>
    <row r="3749" spans="1:22" x14ac:dyDescent="0.25">
      <c r="A3749" s="8"/>
      <c r="B3749" s="60" t="s">
        <v>3744</v>
      </c>
      <c r="C3749" s="45">
        <v>41.386000000000003</v>
      </c>
      <c r="D3749" s="24">
        <v>4.1158453703535894E-2</v>
      </c>
      <c r="E3749" s="10">
        <v>40.034999999999997</v>
      </c>
      <c r="F3749" s="24">
        <v>5.7204220163351048E-2</v>
      </c>
      <c r="G3749" s="10">
        <v>45.969000000000001</v>
      </c>
      <c r="H3749" s="24">
        <v>6.1050043596963935E-2</v>
      </c>
      <c r="I3749" s="10">
        <v>39.130000000000003</v>
      </c>
      <c r="J3749" s="24">
        <v>0.13914709613940601</v>
      </c>
      <c r="K3749" s="10">
        <v>39.591999999999999</v>
      </c>
      <c r="L3749" s="61">
        <v>3.3198409743324886E-2</v>
      </c>
      <c r="Q3749" s="48"/>
      <c r="R3749" s="48"/>
      <c r="S3749" s="48"/>
      <c r="T3749" s="48"/>
      <c r="U3749" s="48"/>
      <c r="V3749" s="48"/>
    </row>
    <row r="3750" spans="1:22" x14ac:dyDescent="0.25">
      <c r="A3750" s="8"/>
      <c r="B3750" s="60" t="s">
        <v>3745</v>
      </c>
      <c r="C3750" s="45">
        <v>40.554000000000002</v>
      </c>
      <c r="D3750" s="24">
        <v>4.4384435543795425E-2</v>
      </c>
      <c r="E3750" s="10">
        <v>39.122999999999998</v>
      </c>
      <c r="F3750" s="24">
        <v>4.903666776403455E-2</v>
      </c>
      <c r="G3750" s="10">
        <v>44.991</v>
      </c>
      <c r="H3750" s="24">
        <v>6.306550979859632E-2</v>
      </c>
      <c r="I3750" s="10">
        <v>38.023000000000003</v>
      </c>
      <c r="J3750" s="24">
        <v>0.13232438310763575</v>
      </c>
      <c r="K3750" s="10">
        <v>38.825000000000003</v>
      </c>
      <c r="L3750" s="61">
        <v>3.1913232520989224E-2</v>
      </c>
      <c r="Q3750" s="48"/>
      <c r="R3750" s="48"/>
      <c r="S3750" s="48"/>
      <c r="T3750" s="48"/>
      <c r="U3750" s="48"/>
      <c r="V3750" s="48"/>
    </row>
    <row r="3751" spans="1:22" x14ac:dyDescent="0.25">
      <c r="A3751" s="8"/>
      <c r="B3751" s="60" t="s">
        <v>3746</v>
      </c>
      <c r="C3751" s="45">
        <v>40.503999999999998</v>
      </c>
      <c r="D3751" s="24">
        <v>4.60699204378636E-2</v>
      </c>
      <c r="E3751" s="10">
        <v>39.396000000000001</v>
      </c>
      <c r="F3751" s="24">
        <v>4.2060543353869786E-2</v>
      </c>
      <c r="G3751" s="10">
        <v>45.23</v>
      </c>
      <c r="H3751" s="24">
        <v>6.0249574750925544E-2</v>
      </c>
      <c r="I3751" s="10">
        <v>37.271999999999998</v>
      </c>
      <c r="J3751" s="24">
        <v>0.12841459309701975</v>
      </c>
      <c r="K3751" s="10">
        <v>38.895000000000003</v>
      </c>
      <c r="L3751" s="61">
        <v>2.9967450184368881E-2</v>
      </c>
      <c r="Q3751" s="48"/>
      <c r="R3751" s="48"/>
      <c r="S3751" s="48"/>
      <c r="T3751" s="48"/>
      <c r="U3751" s="48"/>
      <c r="V3751" s="48"/>
    </row>
    <row r="3752" spans="1:22" x14ac:dyDescent="0.25">
      <c r="A3752" s="8"/>
      <c r="B3752" s="60" t="s">
        <v>3747</v>
      </c>
      <c r="C3752" s="45">
        <v>41.399000000000001</v>
      </c>
      <c r="D3752" s="24">
        <v>4.7211700527393659E-2</v>
      </c>
      <c r="E3752" s="10">
        <v>40.139000000000003</v>
      </c>
      <c r="F3752" s="24">
        <v>3.5021712207433886E-2</v>
      </c>
      <c r="G3752" s="10">
        <v>46.408999999999999</v>
      </c>
      <c r="H3752" s="24">
        <v>5.9606340856787544E-2</v>
      </c>
      <c r="I3752" s="10">
        <v>36.835999999999999</v>
      </c>
      <c r="J3752" s="24">
        <v>0.12264053235286503</v>
      </c>
      <c r="K3752" s="10">
        <v>40.253</v>
      </c>
      <c r="L3752" s="61">
        <v>3.2345628595793749E-2</v>
      </c>
      <c r="Q3752" s="48"/>
      <c r="R3752" s="48"/>
      <c r="S3752" s="48"/>
      <c r="T3752" s="48"/>
      <c r="U3752" s="48"/>
      <c r="V3752" s="48"/>
    </row>
    <row r="3753" spans="1:22" x14ac:dyDescent="0.25">
      <c r="A3753" s="8"/>
      <c r="B3753" s="60" t="s">
        <v>3748</v>
      </c>
      <c r="C3753" s="45">
        <v>43.887</v>
      </c>
      <c r="D3753" s="24">
        <v>5.5566631023796144E-2</v>
      </c>
      <c r="E3753" s="10">
        <v>42.69</v>
      </c>
      <c r="F3753" s="24">
        <v>3.4378968160654659E-2</v>
      </c>
      <c r="G3753" s="10">
        <v>49.103999999999999</v>
      </c>
      <c r="H3753" s="24">
        <v>6.728226532683429E-2</v>
      </c>
      <c r="I3753" s="10">
        <v>36.979999999999997</v>
      </c>
      <c r="J3753" s="24">
        <v>0.12067269102301857</v>
      </c>
      <c r="K3753" s="10">
        <v>43.837000000000003</v>
      </c>
      <c r="L3753" s="61">
        <v>3.7642480512149128E-2</v>
      </c>
      <c r="Q3753" s="48"/>
      <c r="R3753" s="48"/>
      <c r="S3753" s="48"/>
      <c r="T3753" s="48"/>
      <c r="U3753" s="48"/>
      <c r="V3753" s="48"/>
    </row>
    <row r="3754" spans="1:22" x14ac:dyDescent="0.25">
      <c r="A3754" s="8"/>
      <c r="B3754" s="60" t="s">
        <v>3749</v>
      </c>
      <c r="C3754" s="45">
        <v>51.207999999999998</v>
      </c>
      <c r="D3754" s="24">
        <v>7.4088841365061525E-2</v>
      </c>
      <c r="E3754" s="10">
        <v>50.274000000000001</v>
      </c>
      <c r="F3754" s="24">
        <v>5.0635689538948724E-2</v>
      </c>
      <c r="G3754" s="10">
        <v>56.965000000000003</v>
      </c>
      <c r="H3754" s="24">
        <v>8.5578696093426151E-2</v>
      </c>
      <c r="I3754" s="10">
        <v>39.131</v>
      </c>
      <c r="J3754" s="24">
        <v>0.13730871805494421</v>
      </c>
      <c r="K3754" s="10">
        <v>52.826000000000001</v>
      </c>
      <c r="L3754" s="61">
        <v>5.3929399329786083E-2</v>
      </c>
      <c r="Q3754" s="48"/>
      <c r="R3754" s="48"/>
      <c r="S3754" s="48"/>
      <c r="T3754" s="48"/>
      <c r="U3754" s="48"/>
      <c r="V3754" s="48"/>
    </row>
    <row r="3755" spans="1:22" x14ac:dyDescent="0.25">
      <c r="A3755" s="8"/>
      <c r="B3755" s="60" t="s">
        <v>3750</v>
      </c>
      <c r="C3755" s="45">
        <v>57.835999999999999</v>
      </c>
      <c r="D3755" s="24">
        <v>0.10379324718632764</v>
      </c>
      <c r="E3755" s="10">
        <v>56.220999999999997</v>
      </c>
      <c r="F3755" s="24">
        <v>8.8604618351126374E-2</v>
      </c>
      <c r="G3755" s="10">
        <v>63.420999999999999</v>
      </c>
      <c r="H3755" s="24">
        <v>0.12471590503008906</v>
      </c>
      <c r="I3755" s="10">
        <v>42.481999999999999</v>
      </c>
      <c r="J3755" s="24">
        <v>0.1566893658890241</v>
      </c>
      <c r="K3755" s="10">
        <v>59.386000000000003</v>
      </c>
      <c r="L3755" s="61">
        <v>8.8797338361939537E-2</v>
      </c>
      <c r="Q3755" s="48"/>
      <c r="R3755" s="48"/>
      <c r="S3755" s="48"/>
      <c r="T3755" s="48"/>
      <c r="U3755" s="48"/>
      <c r="V3755" s="48"/>
    </row>
    <row r="3756" spans="1:22" x14ac:dyDescent="0.25">
      <c r="A3756" s="8"/>
      <c r="B3756" s="60" t="s">
        <v>3751</v>
      </c>
      <c r="C3756" s="45">
        <v>62.213000000000001</v>
      </c>
      <c r="D3756" s="24">
        <v>0.14074705040143537</v>
      </c>
      <c r="E3756" s="10">
        <v>59.604999999999997</v>
      </c>
      <c r="F3756" s="24">
        <v>0.1639467619809058</v>
      </c>
      <c r="G3756" s="10">
        <v>66.661000000000001</v>
      </c>
      <c r="H3756" s="24">
        <v>0.18852470732857818</v>
      </c>
      <c r="I3756" s="10">
        <v>47.790999999999997</v>
      </c>
      <c r="J3756" s="24">
        <v>0.18563734755702857</v>
      </c>
      <c r="K3756" s="10">
        <v>61.024999999999999</v>
      </c>
      <c r="L3756" s="61">
        <v>0.14396387090574966</v>
      </c>
      <c r="Q3756" s="48"/>
      <c r="R3756" s="48"/>
      <c r="S3756" s="48"/>
      <c r="T3756" s="48"/>
      <c r="U3756" s="48"/>
      <c r="V3756" s="48"/>
    </row>
    <row r="3757" spans="1:22" x14ac:dyDescent="0.25">
      <c r="A3757" s="8"/>
      <c r="B3757" s="60" t="s">
        <v>3752</v>
      </c>
      <c r="C3757" s="45">
        <v>63.533999999999999</v>
      </c>
      <c r="D3757" s="24">
        <v>0.17594287474853654</v>
      </c>
      <c r="E3757" s="10">
        <v>60.335999999999999</v>
      </c>
      <c r="F3757" s="24">
        <v>0.24320807662763172</v>
      </c>
      <c r="G3757" s="10">
        <v>67.638000000000005</v>
      </c>
      <c r="H3757" s="24">
        <v>0.26409754284652437</v>
      </c>
      <c r="I3757" s="10">
        <v>52.008000000000003</v>
      </c>
      <c r="J3757" s="24">
        <v>0.2312343025814971</v>
      </c>
      <c r="K3757" s="10">
        <v>63.572000000000003</v>
      </c>
      <c r="L3757" s="61">
        <v>0.20329822117059226</v>
      </c>
      <c r="Q3757" s="48"/>
      <c r="R3757" s="48"/>
      <c r="S3757" s="48"/>
      <c r="T3757" s="48"/>
      <c r="U3757" s="48"/>
      <c r="V3757" s="48"/>
    </row>
    <row r="3758" spans="1:22" x14ac:dyDescent="0.25">
      <c r="A3758" s="8"/>
      <c r="B3758" s="60" t="s">
        <v>3753</v>
      </c>
      <c r="C3758" s="45">
        <v>65.215999999999994</v>
      </c>
      <c r="D3758" s="24">
        <v>0.21175489787411422</v>
      </c>
      <c r="E3758" s="10">
        <v>61.828000000000003</v>
      </c>
      <c r="F3758" s="24">
        <v>0.30765492483029988</v>
      </c>
      <c r="G3758" s="10">
        <v>69.013000000000005</v>
      </c>
      <c r="H3758" s="24">
        <v>0.32990751726010947</v>
      </c>
      <c r="I3758" s="10">
        <v>54.61</v>
      </c>
      <c r="J3758" s="24">
        <v>0.28430128686465911</v>
      </c>
      <c r="K3758" s="10">
        <v>65.399000000000001</v>
      </c>
      <c r="L3758" s="61">
        <v>0.25955775490349159</v>
      </c>
      <c r="Q3758" s="48"/>
      <c r="R3758" s="48"/>
      <c r="S3758" s="48"/>
      <c r="T3758" s="48"/>
      <c r="U3758" s="48"/>
      <c r="V3758" s="48"/>
    </row>
    <row r="3759" spans="1:22" x14ac:dyDescent="0.25">
      <c r="A3759" s="8"/>
      <c r="B3759" s="60" t="s">
        <v>3754</v>
      </c>
      <c r="C3759" s="45">
        <v>66.62</v>
      </c>
      <c r="D3759" s="24">
        <v>0.24421407470504014</v>
      </c>
      <c r="E3759" s="10">
        <v>63.625999999999998</v>
      </c>
      <c r="F3759" s="24">
        <v>0.35198858737399863</v>
      </c>
      <c r="G3759" s="10">
        <v>70.156999999999996</v>
      </c>
      <c r="H3759" s="24">
        <v>0.36945925470632801</v>
      </c>
      <c r="I3759" s="10">
        <v>55.771000000000001</v>
      </c>
      <c r="J3759" s="24">
        <v>0.32734781595505036</v>
      </c>
      <c r="K3759" s="10">
        <v>66.783000000000001</v>
      </c>
      <c r="L3759" s="61">
        <v>0.30188452622602302</v>
      </c>
      <c r="Q3759" s="48"/>
      <c r="R3759" s="48"/>
      <c r="S3759" s="48"/>
      <c r="T3759" s="48"/>
      <c r="U3759" s="48"/>
      <c r="V3759" s="48"/>
    </row>
    <row r="3760" spans="1:22" x14ac:dyDescent="0.25">
      <c r="A3760" s="8"/>
      <c r="B3760" s="60" t="s">
        <v>3755</v>
      </c>
      <c r="C3760" s="45">
        <v>65.376000000000005</v>
      </c>
      <c r="D3760" s="24">
        <v>0.25371078529097268</v>
      </c>
      <c r="E3760" s="10">
        <v>63.128999999999998</v>
      </c>
      <c r="F3760" s="24">
        <v>0.36854316574958063</v>
      </c>
      <c r="G3760" s="10">
        <v>69.097999999999999</v>
      </c>
      <c r="H3760" s="24">
        <v>0.38422504609842906</v>
      </c>
      <c r="I3760" s="10">
        <v>54.927999999999997</v>
      </c>
      <c r="J3760" s="24">
        <v>0.36757204629605655</v>
      </c>
      <c r="K3760" s="10">
        <v>66.445999999999998</v>
      </c>
      <c r="L3760" s="61">
        <v>0.32411689107222214</v>
      </c>
      <c r="Q3760" s="48"/>
      <c r="R3760" s="48"/>
      <c r="S3760" s="48"/>
      <c r="T3760" s="48"/>
      <c r="U3760" s="48"/>
      <c r="V3760" s="48"/>
    </row>
    <row r="3761" spans="1:22" x14ac:dyDescent="0.25">
      <c r="A3761" s="8"/>
      <c r="B3761" s="60" t="s">
        <v>3756</v>
      </c>
      <c r="C3761" s="45">
        <v>64.522000000000006</v>
      </c>
      <c r="D3761" s="24">
        <v>0.240969969371296</v>
      </c>
      <c r="E3761" s="10">
        <v>62.460999999999999</v>
      </c>
      <c r="F3761" s="24">
        <v>0.36481211494144761</v>
      </c>
      <c r="G3761" s="10">
        <v>67.703999999999994</v>
      </c>
      <c r="H3761" s="24">
        <v>0.38170928686802269</v>
      </c>
      <c r="I3761" s="10">
        <v>53.05</v>
      </c>
      <c r="J3761" s="24">
        <v>0.38567100800082854</v>
      </c>
      <c r="K3761" s="10">
        <v>65.950999999999993</v>
      </c>
      <c r="L3761" s="61">
        <v>0.32638697046494591</v>
      </c>
      <c r="Q3761" s="48"/>
      <c r="R3761" s="48"/>
      <c r="S3761" s="48"/>
      <c r="T3761" s="48"/>
      <c r="U3761" s="48"/>
      <c r="V3761" s="48"/>
    </row>
    <row r="3762" spans="1:22" x14ac:dyDescent="0.25">
      <c r="A3762" s="8"/>
      <c r="B3762" s="60" t="s">
        <v>3757</v>
      </c>
      <c r="C3762" s="45">
        <v>63.351999999999997</v>
      </c>
      <c r="D3762" s="24">
        <v>0.21356724722257461</v>
      </c>
      <c r="E3762" s="10">
        <v>61.354999999999997</v>
      </c>
      <c r="F3762" s="24">
        <v>0.34626659768925677</v>
      </c>
      <c r="G3762" s="10">
        <v>66.039000000000001</v>
      </c>
      <c r="H3762" s="24">
        <v>0.36016809845766806</v>
      </c>
      <c r="I3762" s="10">
        <v>51.368000000000002</v>
      </c>
      <c r="J3762" s="24">
        <v>0.3817871106392895</v>
      </c>
      <c r="K3762" s="10">
        <v>64.977000000000004</v>
      </c>
      <c r="L3762" s="61">
        <v>0.31125310784678767</v>
      </c>
      <c r="Q3762" s="48"/>
      <c r="R3762" s="48"/>
      <c r="S3762" s="48"/>
      <c r="T3762" s="48"/>
      <c r="U3762" s="48"/>
      <c r="V3762" s="48"/>
    </row>
    <row r="3763" spans="1:22" x14ac:dyDescent="0.25">
      <c r="A3763" s="8"/>
      <c r="B3763" s="60" t="s">
        <v>3758</v>
      </c>
      <c r="C3763" s="45">
        <v>62.082999999999998</v>
      </c>
      <c r="D3763" s="24">
        <v>0.19102162132772713</v>
      </c>
      <c r="E3763" s="10">
        <v>60.018999999999998</v>
      </c>
      <c r="F3763" s="24">
        <v>0.31083729169606045</v>
      </c>
      <c r="G3763" s="10">
        <v>64.58</v>
      </c>
      <c r="H3763" s="24">
        <v>0.3265912891836647</v>
      </c>
      <c r="I3763" s="10">
        <v>50.225000000000001</v>
      </c>
      <c r="J3763" s="24">
        <v>0.35469045338028532</v>
      </c>
      <c r="K3763" s="10">
        <v>63.613999999999997</v>
      </c>
      <c r="L3763" s="61">
        <v>0.28033678849826443</v>
      </c>
      <c r="Q3763" s="48"/>
      <c r="R3763" s="48"/>
      <c r="S3763" s="48"/>
      <c r="T3763" s="48"/>
      <c r="U3763" s="48"/>
      <c r="V3763" s="48"/>
    </row>
    <row r="3764" spans="1:22" x14ac:dyDescent="0.25">
      <c r="A3764" s="8"/>
      <c r="B3764" s="60" t="s">
        <v>3759</v>
      </c>
      <c r="C3764" s="45">
        <v>60.145000000000003</v>
      </c>
      <c r="D3764" s="24">
        <v>0.16293020642659078</v>
      </c>
      <c r="E3764" s="10">
        <v>58.619</v>
      </c>
      <c r="F3764" s="24">
        <v>0.26277257834422862</v>
      </c>
      <c r="G3764" s="10">
        <v>63.124000000000002</v>
      </c>
      <c r="H3764" s="24">
        <v>0.27191640818193513</v>
      </c>
      <c r="I3764" s="10">
        <v>49.69</v>
      </c>
      <c r="J3764" s="24">
        <v>0.31842779834804896</v>
      </c>
      <c r="K3764" s="10">
        <v>62.304000000000002</v>
      </c>
      <c r="L3764" s="61">
        <v>0.2427543629965048</v>
      </c>
      <c r="Q3764" s="48"/>
      <c r="R3764" s="48"/>
      <c r="S3764" s="48"/>
      <c r="T3764" s="48"/>
      <c r="U3764" s="48"/>
      <c r="V3764" s="48"/>
    </row>
    <row r="3765" spans="1:22" x14ac:dyDescent="0.25">
      <c r="A3765" s="8"/>
      <c r="B3765" s="60" t="s">
        <v>3760</v>
      </c>
      <c r="C3765" s="45">
        <v>59.884</v>
      </c>
      <c r="D3765" s="24">
        <v>0.13255523134639433</v>
      </c>
      <c r="E3765" s="10">
        <v>57.712000000000003</v>
      </c>
      <c r="F3765" s="24">
        <v>0.20453369703240371</v>
      </c>
      <c r="G3765" s="10">
        <v>62.473999999999997</v>
      </c>
      <c r="H3765" s="24">
        <v>0.20280449977844167</v>
      </c>
      <c r="I3765" s="10">
        <v>50.307000000000002</v>
      </c>
      <c r="J3765" s="24">
        <v>0.25991041143419386</v>
      </c>
      <c r="K3765" s="10">
        <v>61.390999999999998</v>
      </c>
      <c r="L3765" s="61">
        <v>0.18930540374983484</v>
      </c>
      <c r="Q3765" s="48"/>
      <c r="R3765" s="48"/>
      <c r="S3765" s="48"/>
      <c r="T3765" s="48"/>
      <c r="U3765" s="48"/>
      <c r="V3765" s="48"/>
    </row>
    <row r="3766" spans="1:22" x14ac:dyDescent="0.25">
      <c r="A3766" s="8"/>
      <c r="B3766" s="60" t="s">
        <v>3761</v>
      </c>
      <c r="C3766" s="45">
        <v>59.334000000000003</v>
      </c>
      <c r="D3766" s="24">
        <v>0.10107472316363703</v>
      </c>
      <c r="E3766" s="10">
        <v>57.243000000000002</v>
      </c>
      <c r="F3766" s="24">
        <v>0.14135666023922619</v>
      </c>
      <c r="G3766" s="10">
        <v>61.43</v>
      </c>
      <c r="H3766" s="24">
        <v>0.12580225560685546</v>
      </c>
      <c r="I3766" s="10">
        <v>49.704000000000001</v>
      </c>
      <c r="J3766" s="24">
        <v>0.19277077237772197</v>
      </c>
      <c r="K3766" s="10">
        <v>61.13</v>
      </c>
      <c r="L3766" s="61">
        <v>0.13542404842836037</v>
      </c>
      <c r="Q3766" s="48"/>
      <c r="R3766" s="48"/>
      <c r="S3766" s="48"/>
      <c r="T3766" s="48"/>
      <c r="U3766" s="48"/>
      <c r="V3766" s="48"/>
    </row>
    <row r="3767" spans="1:22" x14ac:dyDescent="0.25">
      <c r="A3767" s="8"/>
      <c r="B3767" s="60" t="s">
        <v>3762</v>
      </c>
      <c r="C3767" s="45">
        <v>58.463000000000001</v>
      </c>
      <c r="D3767" s="24">
        <v>6.5335194011997749E-2</v>
      </c>
      <c r="E3767" s="10">
        <v>56.369</v>
      </c>
      <c r="F3767" s="24">
        <v>7.8022856605370838E-2</v>
      </c>
      <c r="G3767" s="10">
        <v>60.241999999999997</v>
      </c>
      <c r="H3767" s="24">
        <v>6.4509212538772703E-2</v>
      </c>
      <c r="I3767" s="10">
        <v>48.832999999999998</v>
      </c>
      <c r="J3767" s="24">
        <v>0.13733461070402112</v>
      </c>
      <c r="K3767" s="10">
        <v>60.622</v>
      </c>
      <c r="L3767" s="61">
        <v>8.9566042494925349E-2</v>
      </c>
      <c r="Q3767" s="48"/>
      <c r="R3767" s="48"/>
      <c r="S3767" s="48"/>
      <c r="T3767" s="48"/>
      <c r="U3767" s="48"/>
      <c r="V3767" s="48"/>
    </row>
    <row r="3768" spans="1:22" x14ac:dyDescent="0.25">
      <c r="A3768" s="8"/>
      <c r="B3768" s="60" t="s">
        <v>3763</v>
      </c>
      <c r="C3768" s="45">
        <v>55.658999999999999</v>
      </c>
      <c r="D3768" s="24">
        <v>3.5938887579969915E-2</v>
      </c>
      <c r="E3768" s="10">
        <v>53.997</v>
      </c>
      <c r="F3768" s="24">
        <v>3.9003589960651522E-2</v>
      </c>
      <c r="G3768" s="10">
        <v>57.661999999999999</v>
      </c>
      <c r="H3768" s="24">
        <v>2.7201646678768992E-2</v>
      </c>
      <c r="I3768" s="10">
        <v>46.777000000000001</v>
      </c>
      <c r="J3768" s="24">
        <v>9.6191191320784034E-2</v>
      </c>
      <c r="K3768" s="10">
        <v>58.195999999999998</v>
      </c>
      <c r="L3768" s="61">
        <v>5.9226251246141469E-2</v>
      </c>
      <c r="Q3768" s="48"/>
      <c r="R3768" s="48"/>
      <c r="S3768" s="48"/>
      <c r="T3768" s="48"/>
      <c r="U3768" s="48"/>
      <c r="V3768" s="48"/>
    </row>
    <row r="3769" spans="1:22" x14ac:dyDescent="0.25">
      <c r="A3769" s="8"/>
      <c r="B3769" s="60" t="s">
        <v>3764</v>
      </c>
      <c r="C3769" s="45">
        <v>53.539000000000001</v>
      </c>
      <c r="D3769" s="24">
        <v>2.5771607735107019E-2</v>
      </c>
      <c r="E3769" s="10">
        <v>51.991</v>
      </c>
      <c r="F3769" s="24">
        <v>3.3454043800655288E-2</v>
      </c>
      <c r="G3769" s="10">
        <v>55.780999999999999</v>
      </c>
      <c r="H3769" s="24">
        <v>1.9054017353021056E-2</v>
      </c>
      <c r="I3769" s="10">
        <v>45.118000000000002</v>
      </c>
      <c r="J3769" s="24">
        <v>7.7574376634473474E-2</v>
      </c>
      <c r="K3769" s="10">
        <v>55.460999999999999</v>
      </c>
      <c r="L3769" s="61">
        <v>5.4085542356798827E-2</v>
      </c>
      <c r="Q3769" s="48"/>
      <c r="R3769" s="48"/>
      <c r="S3769" s="48"/>
      <c r="T3769" s="48"/>
      <c r="U3769" s="48"/>
      <c r="V3769" s="48"/>
    </row>
    <row r="3770" spans="1:22" x14ac:dyDescent="0.25">
      <c r="A3770" s="8"/>
      <c r="B3770" s="60" t="s">
        <v>3765</v>
      </c>
      <c r="C3770" s="45">
        <v>51.183</v>
      </c>
      <c r="D3770" s="24">
        <v>3.0501839534588689E-2</v>
      </c>
      <c r="E3770" s="10">
        <v>50.472999999999999</v>
      </c>
      <c r="F3770" s="24">
        <v>4.3800655285394036E-2</v>
      </c>
      <c r="G3770" s="10">
        <v>54.524999999999999</v>
      </c>
      <c r="H3770" s="24">
        <v>2.6729941823067798E-2</v>
      </c>
      <c r="I3770" s="10">
        <v>44.137</v>
      </c>
      <c r="J3770" s="24">
        <v>7.7690893555319648E-2</v>
      </c>
      <c r="K3770" s="10">
        <v>53.384999999999998</v>
      </c>
      <c r="L3770" s="61">
        <v>6.403065207730281E-2</v>
      </c>
      <c r="Q3770" s="48"/>
      <c r="R3770" s="48"/>
      <c r="S3770" s="48"/>
      <c r="T3770" s="48"/>
      <c r="U3770" s="48"/>
      <c r="V3770" s="48"/>
    </row>
    <row r="3771" spans="1:22" x14ac:dyDescent="0.25">
      <c r="A3771" s="8"/>
      <c r="B3771" s="60" t="s">
        <v>3766</v>
      </c>
      <c r="C3771" s="45">
        <v>46.241999999999997</v>
      </c>
      <c r="D3771" s="24">
        <v>3.0121246171412E-2</v>
      </c>
      <c r="E3771" s="10">
        <v>45.488</v>
      </c>
      <c r="F3771" s="24">
        <v>5.0416215961999716E-2</v>
      </c>
      <c r="G3771" s="10">
        <v>50.463000000000001</v>
      </c>
      <c r="H3771" s="24">
        <v>3.4991923841106935E-2</v>
      </c>
      <c r="I3771" s="10">
        <v>41.051000000000002</v>
      </c>
      <c r="J3771" s="24">
        <v>8.3529685922166697E-2</v>
      </c>
      <c r="K3771" s="10">
        <v>48.817999999999998</v>
      </c>
      <c r="L3771" s="61">
        <v>6.6288720467948647E-2</v>
      </c>
      <c r="Q3771" s="48"/>
      <c r="R3771" s="48"/>
      <c r="S3771" s="48"/>
      <c r="T3771" s="48"/>
      <c r="U3771" s="48"/>
      <c r="V3771" s="48"/>
    </row>
    <row r="3772" spans="1:22" x14ac:dyDescent="0.25">
      <c r="A3772" s="8"/>
      <c r="B3772" s="60" t="s">
        <v>3767</v>
      </c>
      <c r="C3772" s="45">
        <v>42.433</v>
      </c>
      <c r="D3772" s="24">
        <v>3.314606741573034E-2</v>
      </c>
      <c r="E3772" s="10">
        <v>42.067</v>
      </c>
      <c r="F3772" s="24">
        <v>4.7321232640521647E-2</v>
      </c>
      <c r="G3772" s="10">
        <v>46.646000000000001</v>
      </c>
      <c r="H3772" s="24">
        <v>3.8644029040187503E-2</v>
      </c>
      <c r="I3772" s="10">
        <v>37.353000000000002</v>
      </c>
      <c r="J3772" s="24">
        <v>8.5661031867249993E-2</v>
      </c>
      <c r="K3772" s="10">
        <v>45.521000000000001</v>
      </c>
      <c r="L3772" s="61">
        <v>6.3188231762233565E-2</v>
      </c>
      <c r="Q3772" s="48"/>
      <c r="R3772" s="48"/>
      <c r="S3772" s="48"/>
      <c r="T3772" s="48"/>
      <c r="U3772" s="48"/>
      <c r="V3772" s="48"/>
    </row>
    <row r="3773" spans="1:22" x14ac:dyDescent="0.25">
      <c r="A3773" s="8"/>
      <c r="B3773" s="60" t="s">
        <v>3768</v>
      </c>
      <c r="C3773" s="45">
        <v>40.051000000000002</v>
      </c>
      <c r="D3773" s="24">
        <v>3.6915549111997098E-2</v>
      </c>
      <c r="E3773" s="10">
        <v>40.213999999999999</v>
      </c>
      <c r="F3773" s="24">
        <v>4.1756794883852158E-2</v>
      </c>
      <c r="G3773" s="10">
        <v>44.109000000000002</v>
      </c>
      <c r="H3773" s="24">
        <v>4.278854398902418E-2</v>
      </c>
      <c r="I3773" s="10">
        <v>35.204999999999998</v>
      </c>
      <c r="J3773" s="24">
        <v>8.1247249475782449E-2</v>
      </c>
      <c r="K3773" s="10">
        <v>43.956000000000003</v>
      </c>
      <c r="L3773" s="61">
        <v>5.6799759831882318E-2</v>
      </c>
      <c r="Q3773" s="48"/>
      <c r="R3773" s="48"/>
      <c r="S3773" s="48"/>
      <c r="T3773" s="48"/>
      <c r="U3773" s="48"/>
      <c r="V3773" s="48"/>
    </row>
    <row r="3774" spans="1:22" x14ac:dyDescent="0.25">
      <c r="A3774" s="8"/>
      <c r="B3774" s="60" t="s">
        <v>3769</v>
      </c>
      <c r="C3774" s="45">
        <v>38.831000000000003</v>
      </c>
      <c r="D3774" s="24">
        <v>3.7803552011598407E-2</v>
      </c>
      <c r="E3774" s="10">
        <v>39.271000000000001</v>
      </c>
      <c r="F3774" s="24">
        <v>3.4452490673688829E-2</v>
      </c>
      <c r="G3774" s="10">
        <v>42.777000000000001</v>
      </c>
      <c r="H3774" s="24">
        <v>4.3903275595952668E-2</v>
      </c>
      <c r="I3774" s="10">
        <v>34.363999999999997</v>
      </c>
      <c r="J3774" s="24">
        <v>7.1668953376996553E-2</v>
      </c>
      <c r="K3774" s="10">
        <v>42.801000000000002</v>
      </c>
      <c r="L3774" s="61">
        <v>4.8646052236565596E-2</v>
      </c>
      <c r="Q3774" s="48"/>
      <c r="R3774" s="48"/>
      <c r="S3774" s="48"/>
      <c r="T3774" s="48"/>
      <c r="U3774" s="48"/>
      <c r="V3774" s="48"/>
    </row>
    <row r="3775" spans="1:22" x14ac:dyDescent="0.25">
      <c r="A3775" s="8"/>
      <c r="B3775" s="60" t="s">
        <v>3770</v>
      </c>
      <c r="C3775" s="45">
        <v>38.737000000000002</v>
      </c>
      <c r="D3775" s="24">
        <v>3.4324030445813704E-2</v>
      </c>
      <c r="E3775" s="10">
        <v>39.753999999999998</v>
      </c>
      <c r="F3775" s="24">
        <v>2.8245399542305403E-2</v>
      </c>
      <c r="G3775" s="10">
        <v>42.203000000000003</v>
      </c>
      <c r="H3775" s="24">
        <v>4.3517406962785117E-2</v>
      </c>
      <c r="I3775" s="10">
        <v>33.905000000000001</v>
      </c>
      <c r="J3775" s="24">
        <v>6.7695254860338089E-2</v>
      </c>
      <c r="K3775" s="10">
        <v>43.258000000000003</v>
      </c>
      <c r="L3775" s="61">
        <v>4.2557790453317319E-2</v>
      </c>
      <c r="Q3775" s="48"/>
      <c r="R3775" s="48"/>
      <c r="S3775" s="48"/>
      <c r="T3775" s="48"/>
      <c r="U3775" s="48"/>
      <c r="V3775" s="48"/>
    </row>
    <row r="3776" spans="1:22" x14ac:dyDescent="0.25">
      <c r="A3776" s="8"/>
      <c r="B3776" s="60" t="s">
        <v>3771</v>
      </c>
      <c r="C3776" s="45">
        <v>38.898000000000003</v>
      </c>
      <c r="D3776" s="24">
        <v>3.106197897789054E-2</v>
      </c>
      <c r="E3776" s="10">
        <v>40.534999999999997</v>
      </c>
      <c r="F3776" s="24">
        <v>2.230477444433995E-2</v>
      </c>
      <c r="G3776" s="10">
        <v>42.076999999999998</v>
      </c>
      <c r="H3776" s="24">
        <v>3.9387183444806496E-2</v>
      </c>
      <c r="I3776" s="10">
        <v>33.847000000000001</v>
      </c>
      <c r="J3776" s="24">
        <v>6.5404229982655521E-2</v>
      </c>
      <c r="K3776" s="10">
        <v>44.222000000000001</v>
      </c>
      <c r="L3776" s="61">
        <v>3.7310117081957368E-2</v>
      </c>
      <c r="Q3776" s="48"/>
      <c r="R3776" s="48"/>
      <c r="S3776" s="48"/>
      <c r="T3776" s="48"/>
      <c r="U3776" s="48"/>
      <c r="V3776" s="48"/>
    </row>
    <row r="3777" spans="1:22" x14ac:dyDescent="0.25">
      <c r="A3777" s="8"/>
      <c r="B3777" s="60" t="s">
        <v>3772</v>
      </c>
      <c r="C3777" s="45">
        <v>38.706000000000003</v>
      </c>
      <c r="D3777" s="24">
        <v>3.5012685755708588E-2</v>
      </c>
      <c r="E3777" s="10">
        <v>42.805</v>
      </c>
      <c r="F3777" s="24">
        <v>2.2069657356029969E-2</v>
      </c>
      <c r="G3777" s="10">
        <v>41.558999999999997</v>
      </c>
      <c r="H3777" s="24">
        <v>3.9701594923683761E-2</v>
      </c>
      <c r="I3777" s="10">
        <v>33.265999999999998</v>
      </c>
      <c r="J3777" s="24">
        <v>6.4562893163167573E-2</v>
      </c>
      <c r="K3777" s="10">
        <v>46.502000000000002</v>
      </c>
      <c r="L3777" s="61">
        <v>3.7526268387871507E-2</v>
      </c>
      <c r="Q3777" s="48"/>
      <c r="R3777" s="48"/>
      <c r="S3777" s="48"/>
      <c r="T3777" s="48"/>
      <c r="U3777" s="48"/>
      <c r="V3777" s="48"/>
    </row>
    <row r="3778" spans="1:22" x14ac:dyDescent="0.25">
      <c r="A3778" s="8"/>
      <c r="B3778" s="60" t="s">
        <v>3773</v>
      </c>
      <c r="C3778" s="45">
        <v>40.734000000000002</v>
      </c>
      <c r="D3778" s="24">
        <v>5.2881478796665458E-2</v>
      </c>
      <c r="E3778" s="10">
        <v>50.235999999999997</v>
      </c>
      <c r="F3778" s="24">
        <v>3.9139157967334401E-2</v>
      </c>
      <c r="G3778" s="10">
        <v>44.095999999999997</v>
      </c>
      <c r="H3778" s="24">
        <v>5.7008517692791402E-2</v>
      </c>
      <c r="I3778" s="10">
        <v>34.247999999999998</v>
      </c>
      <c r="J3778" s="24">
        <v>7.6807579797561421E-2</v>
      </c>
      <c r="K3778" s="10">
        <v>54.351999999999997</v>
      </c>
      <c r="L3778" s="61">
        <v>5.1564094866406486E-2</v>
      </c>
      <c r="Q3778" s="48"/>
      <c r="R3778" s="48"/>
      <c r="S3778" s="48"/>
      <c r="T3778" s="48"/>
      <c r="U3778" s="48"/>
      <c r="V3778" s="48"/>
    </row>
    <row r="3779" spans="1:22" x14ac:dyDescent="0.25">
      <c r="A3779" s="8"/>
      <c r="B3779" s="60" t="s">
        <v>3774</v>
      </c>
      <c r="C3779" s="45">
        <v>44.341999999999999</v>
      </c>
      <c r="D3779" s="24">
        <v>8.628126132656759E-2</v>
      </c>
      <c r="E3779" s="10">
        <v>56.1</v>
      </c>
      <c r="F3779" s="24">
        <v>8.1444559390576501E-2</v>
      </c>
      <c r="G3779" s="10">
        <v>48.28</v>
      </c>
      <c r="H3779" s="24">
        <v>9.3237294917967187E-2</v>
      </c>
      <c r="I3779" s="10">
        <v>36.155000000000001</v>
      </c>
      <c r="J3779" s="24">
        <v>0.10391156902845013</v>
      </c>
      <c r="K3779" s="10">
        <v>60.817999999999998</v>
      </c>
      <c r="L3779" s="61">
        <v>8.8525968177724401E-2</v>
      </c>
      <c r="Q3779" s="48"/>
      <c r="R3779" s="48"/>
      <c r="S3779" s="48"/>
      <c r="T3779" s="48"/>
      <c r="U3779" s="48"/>
      <c r="V3779" s="48"/>
    </row>
    <row r="3780" spans="1:22" x14ac:dyDescent="0.25">
      <c r="A3780" s="8"/>
      <c r="B3780" s="60" t="s">
        <v>3775</v>
      </c>
      <c r="C3780" s="45">
        <v>48.048999999999999</v>
      </c>
      <c r="D3780" s="24">
        <v>0.13622689380210221</v>
      </c>
      <c r="E3780" s="10">
        <v>59.618000000000002</v>
      </c>
      <c r="F3780" s="24">
        <v>0.15806138123452146</v>
      </c>
      <c r="G3780" s="10">
        <v>52.896000000000001</v>
      </c>
      <c r="H3780" s="24">
        <v>0.1562339221402847</v>
      </c>
      <c r="I3780" s="10">
        <v>39.802999999999997</v>
      </c>
      <c r="J3780" s="24">
        <v>0.15128530378731006</v>
      </c>
      <c r="K3780" s="10">
        <v>63.798000000000002</v>
      </c>
      <c r="L3780" s="61">
        <v>0.14567397178024616</v>
      </c>
      <c r="Q3780" s="48"/>
      <c r="R3780" s="48"/>
      <c r="S3780" s="48"/>
      <c r="T3780" s="48"/>
      <c r="U3780" s="48"/>
      <c r="V3780" s="48"/>
    </row>
    <row r="3781" spans="1:22" x14ac:dyDescent="0.25">
      <c r="A3781" s="8"/>
      <c r="B3781" s="60" t="s">
        <v>3776</v>
      </c>
      <c r="C3781" s="45">
        <v>50.16</v>
      </c>
      <c r="D3781" s="24">
        <v>0.18595505617977529</v>
      </c>
      <c r="E3781" s="10">
        <v>60.665999999999997</v>
      </c>
      <c r="F3781" s="24">
        <v>0.23397285181353647</v>
      </c>
      <c r="G3781" s="10">
        <v>56.042000000000002</v>
      </c>
      <c r="H3781" s="24">
        <v>0.22714800205796604</v>
      </c>
      <c r="I3781" s="10">
        <v>43.319000000000003</v>
      </c>
      <c r="J3781" s="24">
        <v>0.20599808434078024</v>
      </c>
      <c r="K3781" s="10">
        <v>64.606999999999999</v>
      </c>
      <c r="L3781" s="61">
        <v>0.20600420294205943</v>
      </c>
      <c r="Q3781" s="48"/>
      <c r="R3781" s="48"/>
      <c r="S3781" s="48"/>
      <c r="T3781" s="48"/>
      <c r="U3781" s="48"/>
      <c r="V3781" s="48"/>
    </row>
    <row r="3782" spans="1:22" x14ac:dyDescent="0.25">
      <c r="A3782" s="8"/>
      <c r="B3782" s="60" t="s">
        <v>3777</v>
      </c>
      <c r="C3782" s="45">
        <v>51.713000000000001</v>
      </c>
      <c r="D3782" s="24">
        <v>0.2310982239942008</v>
      </c>
      <c r="E3782" s="10">
        <v>62.384</v>
      </c>
      <c r="F3782" s="24">
        <v>0.29243863443995111</v>
      </c>
      <c r="G3782" s="10">
        <v>57.835999999999999</v>
      </c>
      <c r="H3782" s="24">
        <v>0.28554278854398901</v>
      </c>
      <c r="I3782" s="10">
        <v>45.39</v>
      </c>
      <c r="J3782" s="24">
        <v>0.25484739444458826</v>
      </c>
      <c r="K3782" s="10">
        <v>65.695999999999998</v>
      </c>
      <c r="L3782" s="61">
        <v>0.25862503752626836</v>
      </c>
      <c r="Q3782" s="48"/>
      <c r="R3782" s="48"/>
      <c r="S3782" s="48"/>
      <c r="T3782" s="48"/>
      <c r="U3782" s="48"/>
      <c r="V3782" s="48"/>
    </row>
    <row r="3783" spans="1:22" x14ac:dyDescent="0.25">
      <c r="A3783" s="8"/>
      <c r="B3783" s="60" t="s">
        <v>3778</v>
      </c>
      <c r="C3783" s="45">
        <v>53.847999999999999</v>
      </c>
      <c r="D3783" s="24">
        <v>0.266056542225444</v>
      </c>
      <c r="E3783" s="10">
        <v>63.832999999999998</v>
      </c>
      <c r="F3783" s="24">
        <v>0.31894416752876265</v>
      </c>
      <c r="G3783" s="10">
        <v>58.237000000000002</v>
      </c>
      <c r="H3783" s="24">
        <v>0.324801349111073</v>
      </c>
      <c r="I3783" s="10">
        <v>47.360999999999997</v>
      </c>
      <c r="J3783" s="24">
        <v>0.29229335473349038</v>
      </c>
      <c r="K3783" s="10">
        <v>67.320999999999998</v>
      </c>
      <c r="L3783" s="61">
        <v>0.29505854097868506</v>
      </c>
      <c r="Q3783" s="48"/>
      <c r="R3783" s="48"/>
      <c r="S3783" s="48"/>
      <c r="T3783" s="48"/>
      <c r="U3783" s="48"/>
      <c r="V3783" s="48"/>
    </row>
    <row r="3784" spans="1:22" x14ac:dyDescent="0.25">
      <c r="A3784" s="8"/>
      <c r="B3784" s="60" t="s">
        <v>3779</v>
      </c>
      <c r="C3784" s="45">
        <v>53.966999999999999</v>
      </c>
      <c r="D3784" s="24">
        <v>0.27502718376223267</v>
      </c>
      <c r="E3784" s="10">
        <v>63.177999999999997</v>
      </c>
      <c r="F3784" s="24">
        <v>0.32585660992507604</v>
      </c>
      <c r="G3784" s="10">
        <v>56.942999999999998</v>
      </c>
      <c r="H3784" s="24">
        <v>0.34575258674898529</v>
      </c>
      <c r="I3784" s="10">
        <v>47.006999999999998</v>
      </c>
      <c r="J3784" s="24">
        <v>0.32005746977659272</v>
      </c>
      <c r="K3784" s="10">
        <v>66.703000000000003</v>
      </c>
      <c r="L3784" s="61">
        <v>0.31376763734614233</v>
      </c>
      <c r="Q3784" s="48"/>
      <c r="R3784" s="48"/>
      <c r="S3784" s="48"/>
      <c r="T3784" s="48"/>
      <c r="U3784" s="48"/>
      <c r="V3784" s="48"/>
    </row>
    <row r="3785" spans="1:22" x14ac:dyDescent="0.25">
      <c r="A3785" s="8"/>
      <c r="B3785" s="60" t="s">
        <v>3780</v>
      </c>
      <c r="C3785" s="45">
        <v>52.722999999999999</v>
      </c>
      <c r="D3785" s="24">
        <v>0.2649148242116709</v>
      </c>
      <c r="E3785" s="10">
        <v>62.137999999999998</v>
      </c>
      <c r="F3785" s="24">
        <v>0.32400702216370419</v>
      </c>
      <c r="G3785" s="10">
        <v>54.890999999999998</v>
      </c>
      <c r="H3785" s="24">
        <v>0.34941119304864804</v>
      </c>
      <c r="I3785" s="10">
        <v>45.384999999999998</v>
      </c>
      <c r="J3785" s="24">
        <v>0.32929923114758342</v>
      </c>
      <c r="K3785" s="10">
        <v>66.628</v>
      </c>
      <c r="L3785" s="61">
        <v>0.31261483038126686</v>
      </c>
      <c r="Q3785" s="48"/>
      <c r="R3785" s="48"/>
      <c r="S3785" s="48"/>
      <c r="T3785" s="48"/>
      <c r="U3785" s="48"/>
      <c r="V3785" s="48"/>
    </row>
    <row r="3786" spans="1:22" x14ac:dyDescent="0.25">
      <c r="A3786" s="8"/>
      <c r="B3786" s="60" t="s">
        <v>3781</v>
      </c>
      <c r="C3786" s="45">
        <v>50.808</v>
      </c>
      <c r="D3786" s="24">
        <v>0.24951069227981151</v>
      </c>
      <c r="E3786" s="10">
        <v>60.25</v>
      </c>
      <c r="F3786" s="24">
        <v>0.31215712091288128</v>
      </c>
      <c r="G3786" s="10">
        <v>53.161999999999999</v>
      </c>
      <c r="H3786" s="24">
        <v>0.33832104270279539</v>
      </c>
      <c r="I3786" s="10">
        <v>44.063000000000002</v>
      </c>
      <c r="J3786" s="24">
        <v>0.32471718139221828</v>
      </c>
      <c r="K3786" s="10">
        <v>65.442999999999998</v>
      </c>
      <c r="L3786" s="61">
        <v>0.2917562293605524</v>
      </c>
      <c r="Q3786" s="48"/>
      <c r="R3786" s="48"/>
      <c r="S3786" s="48"/>
      <c r="T3786" s="48"/>
      <c r="U3786" s="48"/>
      <c r="V3786" s="48"/>
    </row>
    <row r="3787" spans="1:22" x14ac:dyDescent="0.25">
      <c r="A3787" s="8"/>
      <c r="B3787" s="60" t="s">
        <v>3782</v>
      </c>
      <c r="C3787" s="45">
        <v>49.662999999999997</v>
      </c>
      <c r="D3787" s="24">
        <v>0.22569771656397244</v>
      </c>
      <c r="E3787" s="10">
        <v>58.835000000000001</v>
      </c>
      <c r="F3787" s="24">
        <v>0.28740712875011754</v>
      </c>
      <c r="G3787" s="10">
        <v>52.451999999999998</v>
      </c>
      <c r="H3787" s="24">
        <v>0.30563654033041787</v>
      </c>
      <c r="I3787" s="10">
        <v>43.250999999999998</v>
      </c>
      <c r="J3787" s="24">
        <v>0.30046079370421186</v>
      </c>
      <c r="K3787" s="10">
        <v>64.290999999999997</v>
      </c>
      <c r="L3787" s="61">
        <v>0.25800060042029421</v>
      </c>
      <c r="Q3787" s="48"/>
      <c r="R3787" s="48"/>
      <c r="S3787" s="48"/>
      <c r="T3787" s="48"/>
      <c r="U3787" s="48"/>
      <c r="V3787" s="48"/>
    </row>
    <row r="3788" spans="1:22" x14ac:dyDescent="0.25">
      <c r="A3788" s="8"/>
      <c r="B3788" s="60" t="s">
        <v>3783</v>
      </c>
      <c r="C3788" s="45">
        <v>49.442</v>
      </c>
      <c r="D3788" s="24">
        <v>0.18845596230518305</v>
      </c>
      <c r="E3788" s="10">
        <v>57.393000000000001</v>
      </c>
      <c r="F3788" s="24">
        <v>0.249945139346061</v>
      </c>
      <c r="G3788" s="10">
        <v>51.845999999999997</v>
      </c>
      <c r="H3788" s="24">
        <v>0.24578402789687304</v>
      </c>
      <c r="I3788" s="10">
        <v>43.023000000000003</v>
      </c>
      <c r="J3788" s="24">
        <v>0.26112506148230602</v>
      </c>
      <c r="K3788" s="10">
        <v>63.02</v>
      </c>
      <c r="L3788" s="61">
        <v>0.21335334734314021</v>
      </c>
      <c r="Q3788" s="48"/>
      <c r="R3788" s="48"/>
      <c r="S3788" s="48"/>
      <c r="T3788" s="48"/>
      <c r="U3788" s="48"/>
      <c r="V3788" s="48"/>
    </row>
    <row r="3789" spans="1:22" x14ac:dyDescent="0.25">
      <c r="A3789" s="8"/>
      <c r="B3789" s="60" t="s">
        <v>3784</v>
      </c>
      <c r="C3789" s="45">
        <v>50.524999999999999</v>
      </c>
      <c r="D3789" s="24">
        <v>0.13977890540050744</v>
      </c>
      <c r="E3789" s="10">
        <v>56.725999999999999</v>
      </c>
      <c r="F3789" s="24">
        <v>0.1934543402614502</v>
      </c>
      <c r="G3789" s="10">
        <v>51.875999999999998</v>
      </c>
      <c r="H3789" s="24">
        <v>0.17268335905790888</v>
      </c>
      <c r="I3789" s="10">
        <v>44.182000000000002</v>
      </c>
      <c r="J3789" s="24">
        <v>0.21328535556188355</v>
      </c>
      <c r="K3789" s="10">
        <v>62.511000000000003</v>
      </c>
      <c r="L3789" s="61">
        <v>0.16025217652356649</v>
      </c>
      <c r="Q3789" s="48"/>
      <c r="R3789" s="48"/>
      <c r="S3789" s="48"/>
      <c r="T3789" s="48"/>
      <c r="U3789" s="48"/>
      <c r="V3789" s="48"/>
    </row>
    <row r="3790" spans="1:22" x14ac:dyDescent="0.25">
      <c r="A3790" s="8"/>
      <c r="B3790" s="60" t="s">
        <v>3785</v>
      </c>
      <c r="C3790" s="45">
        <v>51.128</v>
      </c>
      <c r="D3790" s="24">
        <v>9.2461036607466476E-2</v>
      </c>
      <c r="E3790" s="10">
        <v>56.058999999999997</v>
      </c>
      <c r="F3790" s="24">
        <v>0.13610144518636949</v>
      </c>
      <c r="G3790" s="10">
        <v>51.728000000000002</v>
      </c>
      <c r="H3790" s="24">
        <v>0.10422740524781342</v>
      </c>
      <c r="I3790" s="10">
        <v>45.944000000000003</v>
      </c>
      <c r="J3790" s="24">
        <v>0.15804188562996713</v>
      </c>
      <c r="K3790" s="10">
        <v>62.192</v>
      </c>
      <c r="L3790" s="61">
        <v>0.10590213149204443</v>
      </c>
      <c r="Q3790" s="48"/>
      <c r="R3790" s="48"/>
      <c r="S3790" s="48"/>
      <c r="T3790" s="48"/>
      <c r="U3790" s="48"/>
      <c r="V3790" s="48"/>
    </row>
    <row r="3791" spans="1:22" x14ac:dyDescent="0.25">
      <c r="A3791" s="8"/>
      <c r="B3791" s="60" t="s">
        <v>3786</v>
      </c>
      <c r="C3791" s="45">
        <v>50.456000000000003</v>
      </c>
      <c r="D3791" s="24">
        <v>6.3374411018484955E-2</v>
      </c>
      <c r="E3791" s="10">
        <v>54.838000000000001</v>
      </c>
      <c r="F3791" s="24">
        <v>8.4516756011160224E-2</v>
      </c>
      <c r="G3791" s="10">
        <v>50.844000000000001</v>
      </c>
      <c r="H3791" s="24">
        <v>5.629394614988853E-2</v>
      </c>
      <c r="I3791" s="10">
        <v>44.253999999999998</v>
      </c>
      <c r="J3791" s="24">
        <v>0.11198840249553445</v>
      </c>
      <c r="K3791" s="10">
        <v>61.438000000000002</v>
      </c>
      <c r="L3791" s="61">
        <v>6.2107475232662863E-2</v>
      </c>
      <c r="Q3791" s="48"/>
      <c r="R3791" s="48"/>
      <c r="S3791" s="48"/>
      <c r="T3791" s="48"/>
      <c r="U3791" s="48"/>
      <c r="V3791" s="48"/>
    </row>
    <row r="3792" spans="1:22" x14ac:dyDescent="0.25">
      <c r="A3792" s="8"/>
      <c r="B3792" s="60" t="s">
        <v>3787</v>
      </c>
      <c r="C3792" s="45">
        <v>48.435000000000002</v>
      </c>
      <c r="D3792" s="24">
        <v>5.3678869155491117E-2</v>
      </c>
      <c r="E3792" s="10">
        <v>52.134999999999998</v>
      </c>
      <c r="F3792" s="24">
        <v>4.9296216182325464E-2</v>
      </c>
      <c r="G3792" s="10">
        <v>48.683999999999997</v>
      </c>
      <c r="H3792" s="24">
        <v>3.23557994626422E-2</v>
      </c>
      <c r="I3792" s="10">
        <v>45.540999999999997</v>
      </c>
      <c r="J3792" s="24">
        <v>7.8878562737839442E-2</v>
      </c>
      <c r="K3792" s="10">
        <v>58.866999999999997</v>
      </c>
      <c r="L3792" s="61">
        <v>3.3767637346142299E-2</v>
      </c>
      <c r="Q3792" s="48"/>
      <c r="R3792" s="48"/>
      <c r="S3792" s="48"/>
      <c r="T3792" s="48"/>
      <c r="U3792" s="48"/>
      <c r="V3792" s="48"/>
    </row>
    <row r="3793" spans="1:22" x14ac:dyDescent="0.25">
      <c r="A3793" s="8"/>
      <c r="B3793" s="60" t="s">
        <v>3788</v>
      </c>
      <c r="C3793" s="45">
        <v>46.856999999999999</v>
      </c>
      <c r="D3793" s="24">
        <v>6.6618339978252991E-2</v>
      </c>
      <c r="E3793" s="10">
        <v>50.027999999999999</v>
      </c>
      <c r="F3793" s="24">
        <v>3.840245775729647E-2</v>
      </c>
      <c r="G3793" s="10">
        <v>47.488</v>
      </c>
      <c r="H3793" s="24">
        <v>2.7954038758360486E-2</v>
      </c>
      <c r="I3793" s="10">
        <v>44.83</v>
      </c>
      <c r="J3793" s="24">
        <v>6.860130989670972E-2</v>
      </c>
      <c r="K3793" s="10">
        <v>56.04</v>
      </c>
      <c r="L3793" s="61">
        <v>3.0225157610327229E-2</v>
      </c>
      <c r="Q3793" s="48"/>
      <c r="R3793" s="48"/>
      <c r="S3793" s="48"/>
      <c r="T3793" s="48"/>
      <c r="U3793" s="48"/>
      <c r="V3793" s="48"/>
    </row>
    <row r="3794" spans="1:22" x14ac:dyDescent="0.25">
      <c r="A3794" s="8"/>
      <c r="B3794" s="60" t="s">
        <v>3789</v>
      </c>
      <c r="C3794" s="45">
        <v>46.177</v>
      </c>
      <c r="D3794" s="24">
        <v>7.7799927509967379E-2</v>
      </c>
      <c r="E3794" s="10">
        <v>48.954999999999998</v>
      </c>
      <c r="F3794" s="24">
        <v>3.9154832439888397E-2</v>
      </c>
      <c r="G3794" s="10">
        <v>47.363</v>
      </c>
      <c r="H3794" s="24">
        <v>3.6571771565769164E-2</v>
      </c>
      <c r="I3794" s="10">
        <v>45.241</v>
      </c>
      <c r="J3794" s="24">
        <v>7.3144528721944657E-2</v>
      </c>
      <c r="K3794" s="10">
        <v>52.631999999999998</v>
      </c>
      <c r="L3794" s="61">
        <v>3.6565595917142001E-2</v>
      </c>
      <c r="Q3794" s="48"/>
      <c r="R3794" s="48"/>
      <c r="S3794" s="48"/>
      <c r="T3794" s="48"/>
      <c r="U3794" s="48"/>
      <c r="V3794" s="48"/>
    </row>
    <row r="3795" spans="1:22" x14ac:dyDescent="0.25">
      <c r="A3795" s="8"/>
      <c r="B3795" s="60" t="s">
        <v>3790</v>
      </c>
      <c r="C3795" s="45">
        <v>42.030999999999999</v>
      </c>
      <c r="D3795" s="24">
        <v>7.5117796303008341E-2</v>
      </c>
      <c r="E3795" s="10">
        <v>45.281999999999996</v>
      </c>
      <c r="F3795" s="24">
        <v>3.7712780964920534E-2</v>
      </c>
      <c r="G3795" s="10">
        <v>44.341999999999999</v>
      </c>
      <c r="H3795" s="24">
        <v>4.2631338249585551E-2</v>
      </c>
      <c r="I3795" s="10">
        <v>41.627000000000002</v>
      </c>
      <c r="J3795" s="24">
        <v>7.7635972973672626E-2</v>
      </c>
      <c r="K3795" s="10">
        <v>48.277000000000001</v>
      </c>
      <c r="L3795" s="61">
        <v>4.32422695887121E-2</v>
      </c>
      <c r="Q3795" s="48"/>
      <c r="R3795" s="48"/>
      <c r="S3795" s="48"/>
      <c r="T3795" s="48"/>
      <c r="U3795" s="48"/>
      <c r="V3795" s="48"/>
    </row>
    <row r="3796" spans="1:22" x14ac:dyDescent="0.25">
      <c r="A3796" s="8"/>
      <c r="B3796" s="60" t="s">
        <v>3791</v>
      </c>
      <c r="C3796" s="45">
        <v>39.012</v>
      </c>
      <c r="D3796" s="24">
        <v>7.5639539097036024E-2</v>
      </c>
      <c r="E3796" s="10">
        <v>42.07</v>
      </c>
      <c r="F3796" s="24">
        <v>3.6220867357334298E-2</v>
      </c>
      <c r="G3796" s="10">
        <v>40.795000000000002</v>
      </c>
      <c r="H3796" s="24">
        <v>4.1130738009489513E-2</v>
      </c>
      <c r="I3796" s="10">
        <v>38.612000000000002</v>
      </c>
      <c r="J3796" s="24">
        <v>7.7658597176756758E-2</v>
      </c>
      <c r="K3796" s="10">
        <v>45.854999999999997</v>
      </c>
      <c r="L3796" s="61">
        <v>4.4983072822876898E-2</v>
      </c>
      <c r="Q3796" s="48"/>
      <c r="R3796" s="48"/>
      <c r="S3796" s="48"/>
      <c r="T3796" s="48"/>
      <c r="U3796" s="48"/>
      <c r="V3796" s="48"/>
    </row>
    <row r="3797" spans="1:22" x14ac:dyDescent="0.25">
      <c r="A3797" s="8"/>
      <c r="B3797" s="60" t="s">
        <v>3792</v>
      </c>
      <c r="C3797" s="45">
        <v>37.122</v>
      </c>
      <c r="D3797" s="24">
        <v>7.659975360533372E-2</v>
      </c>
      <c r="E3797" s="10">
        <v>39.798000000000002</v>
      </c>
      <c r="F3797" s="24">
        <v>3.0374747268937196E-2</v>
      </c>
      <c r="G3797" s="10">
        <v>38.481000000000002</v>
      </c>
      <c r="H3797" s="24">
        <v>4.0187503572857712E-2</v>
      </c>
      <c r="I3797" s="10">
        <v>36.844999999999999</v>
      </c>
      <c r="J3797" s="24">
        <v>7.9741741819452178E-2</v>
      </c>
      <c r="K3797" s="10">
        <v>44.356000000000002</v>
      </c>
      <c r="L3797" s="61">
        <v>4.5787413863478114E-2</v>
      </c>
      <c r="Q3797" s="48"/>
      <c r="R3797" s="48"/>
      <c r="S3797" s="48"/>
      <c r="T3797" s="48"/>
      <c r="U3797" s="48"/>
      <c r="V3797" s="48"/>
    </row>
    <row r="3798" spans="1:22" x14ac:dyDescent="0.25">
      <c r="A3798" s="8"/>
      <c r="B3798" s="60" t="s">
        <v>3793</v>
      </c>
      <c r="C3798" s="45">
        <v>36.415999999999997</v>
      </c>
      <c r="D3798" s="24">
        <v>8.1980578302775567E-2</v>
      </c>
      <c r="E3798" s="10">
        <v>38.472000000000001</v>
      </c>
      <c r="F3798" s="24">
        <v>2.620566431045562E-2</v>
      </c>
      <c r="G3798" s="10">
        <v>36.795000000000002</v>
      </c>
      <c r="H3798" s="24">
        <v>3.7429257417252615E-2</v>
      </c>
      <c r="I3798" s="10">
        <v>36.246000000000002</v>
      </c>
      <c r="J3798" s="24">
        <v>8.1229702278520319E-2</v>
      </c>
      <c r="K3798" s="10">
        <v>43.448999999999998</v>
      </c>
      <c r="L3798" s="61">
        <v>4.6915892338351459E-2</v>
      </c>
      <c r="Q3798" s="48"/>
      <c r="R3798" s="48"/>
      <c r="S3798" s="48"/>
      <c r="T3798" s="48"/>
      <c r="U3798" s="48"/>
      <c r="V3798" s="48"/>
    </row>
    <row r="3799" spans="1:22" x14ac:dyDescent="0.25">
      <c r="A3799" s="8"/>
      <c r="B3799" s="60" t="s">
        <v>3794</v>
      </c>
      <c r="C3799" s="45">
        <v>36.146000000000001</v>
      </c>
      <c r="D3799" s="24">
        <v>7.9208638307123699E-2</v>
      </c>
      <c r="E3799" s="10">
        <v>38.067999999999998</v>
      </c>
      <c r="F3799" s="24">
        <v>2.5735466984311083E-2</v>
      </c>
      <c r="G3799" s="10">
        <v>36.034999999999997</v>
      </c>
      <c r="H3799" s="24">
        <v>3.2527296632938893E-2</v>
      </c>
      <c r="I3799" s="10">
        <v>36.405000000000001</v>
      </c>
      <c r="J3799" s="24">
        <v>8.2109539767360615E-2</v>
      </c>
      <c r="K3799" s="10">
        <v>43.344999999999999</v>
      </c>
      <c r="L3799" s="61">
        <v>4.8476554058920984E-2</v>
      </c>
      <c r="Q3799" s="48"/>
      <c r="R3799" s="48"/>
      <c r="S3799" s="48"/>
      <c r="T3799" s="48"/>
      <c r="U3799" s="48"/>
      <c r="V3799" s="48"/>
    </row>
    <row r="3800" spans="1:22" x14ac:dyDescent="0.25">
      <c r="A3800" s="8"/>
      <c r="B3800" s="60" t="s">
        <v>3795</v>
      </c>
      <c r="C3800" s="45">
        <v>36.515999999999998</v>
      </c>
      <c r="D3800" s="24">
        <v>8.0621784187259946E-2</v>
      </c>
      <c r="E3800" s="10">
        <v>37.828000000000003</v>
      </c>
      <c r="F3800" s="24">
        <v>2.6378069996708619E-2</v>
      </c>
      <c r="G3800" s="10">
        <v>35.576000000000001</v>
      </c>
      <c r="H3800" s="24">
        <v>3.1398273595152348E-2</v>
      </c>
      <c r="I3800" s="10">
        <v>37.415999999999997</v>
      </c>
      <c r="J3800" s="24">
        <v>8.1708437382742249E-2</v>
      </c>
      <c r="K3800" s="10">
        <v>44.262</v>
      </c>
      <c r="L3800" s="61">
        <v>5.4431078777401616E-2</v>
      </c>
      <c r="Q3800" s="48"/>
      <c r="R3800" s="48"/>
      <c r="S3800" s="48"/>
      <c r="T3800" s="48"/>
      <c r="U3800" s="48"/>
      <c r="V3800" s="48"/>
    </row>
    <row r="3801" spans="1:22" x14ac:dyDescent="0.25">
      <c r="A3801" s="8"/>
      <c r="B3801" s="60" t="s">
        <v>3796</v>
      </c>
      <c r="C3801" s="45">
        <v>38.753999999999998</v>
      </c>
      <c r="D3801" s="24">
        <v>8.2161750851510978E-2</v>
      </c>
      <c r="E3801" s="10">
        <v>37.356000000000002</v>
      </c>
      <c r="F3801" s="24">
        <v>3.0374747268937196E-2</v>
      </c>
      <c r="G3801" s="10">
        <v>34.801000000000002</v>
      </c>
      <c r="H3801" s="24">
        <v>3.5985822900588806E-2</v>
      </c>
      <c r="I3801" s="10">
        <v>40.957999999999998</v>
      </c>
      <c r="J3801" s="24">
        <v>8.220011127356476E-2</v>
      </c>
      <c r="K3801" s="10">
        <v>47.085999999999999</v>
      </c>
      <c r="L3801" s="61">
        <v>5.7624432759490023E-2</v>
      </c>
      <c r="Q3801" s="48"/>
      <c r="R3801" s="48"/>
      <c r="S3801" s="48"/>
      <c r="T3801" s="48"/>
      <c r="U3801" s="48"/>
      <c r="V3801" s="48"/>
    </row>
    <row r="3802" spans="1:22" x14ac:dyDescent="0.25">
      <c r="A3802" s="8"/>
      <c r="B3802" s="60" t="s">
        <v>3797</v>
      </c>
      <c r="C3802" s="45">
        <v>45.643000000000001</v>
      </c>
      <c r="D3802" s="24">
        <v>9.16733096601203E-2</v>
      </c>
      <c r="E3802" s="10">
        <v>39.652000000000001</v>
      </c>
      <c r="F3802" s="24">
        <v>4.9292353024152469E-2</v>
      </c>
      <c r="G3802" s="10">
        <v>35.945</v>
      </c>
      <c r="H3802" s="24">
        <v>5.1563482535871494E-2</v>
      </c>
      <c r="I3802" s="10">
        <v>50.835999999999999</v>
      </c>
      <c r="J3802" s="24">
        <v>8.9148239678082983E-2</v>
      </c>
      <c r="K3802" s="10">
        <v>55.343000000000004</v>
      </c>
      <c r="L3802" s="61">
        <v>7.0421858868160103E-2</v>
      </c>
      <c r="Q3802" s="48"/>
      <c r="R3802" s="48"/>
      <c r="S3802" s="48"/>
      <c r="T3802" s="48"/>
      <c r="U3802" s="48"/>
      <c r="V3802" s="48"/>
    </row>
    <row r="3803" spans="1:22" x14ac:dyDescent="0.25">
      <c r="A3803" s="8"/>
      <c r="B3803" s="60" t="s">
        <v>3798</v>
      </c>
      <c r="C3803" s="45">
        <v>51.634999999999998</v>
      </c>
      <c r="D3803" s="24">
        <v>0.12705630842814697</v>
      </c>
      <c r="E3803" s="10">
        <v>43.343000000000004</v>
      </c>
      <c r="F3803" s="24">
        <v>8.8961334106546719E-2</v>
      </c>
      <c r="G3803" s="10">
        <v>38.997999999999998</v>
      </c>
      <c r="H3803" s="24">
        <v>9.2108271880180642E-2</v>
      </c>
      <c r="I3803" s="10">
        <v>57.524999999999999</v>
      </c>
      <c r="J3803" s="24">
        <v>0.10595572347225277</v>
      </c>
      <c r="K3803" s="10">
        <v>61.521000000000001</v>
      </c>
      <c r="L3803" s="61">
        <v>0.10155105764844294</v>
      </c>
      <c r="Q3803" s="48"/>
      <c r="R3803" s="48"/>
      <c r="S3803" s="48"/>
      <c r="T3803" s="48"/>
      <c r="U3803" s="48"/>
      <c r="V3803" s="48"/>
    </row>
    <row r="3804" spans="1:22" x14ac:dyDescent="0.25">
      <c r="A3804" s="8"/>
      <c r="B3804" s="60" t="s">
        <v>3799</v>
      </c>
      <c r="C3804" s="45">
        <v>55.421999999999997</v>
      </c>
      <c r="D3804" s="24">
        <v>0.17872671932748749</v>
      </c>
      <c r="E3804" s="10">
        <v>47.725000000000001</v>
      </c>
      <c r="F3804" s="24">
        <v>0.15956929924925159</v>
      </c>
      <c r="G3804" s="10">
        <v>43.216000000000001</v>
      </c>
      <c r="H3804" s="24">
        <v>0.15116046418567428</v>
      </c>
      <c r="I3804" s="10">
        <v>60.625999999999998</v>
      </c>
      <c r="J3804" s="24">
        <v>0.14331000038816361</v>
      </c>
      <c r="K3804" s="10">
        <v>64.072999999999993</v>
      </c>
      <c r="L3804" s="61">
        <v>0.13530937117337752</v>
      </c>
      <c r="Q3804" s="48"/>
      <c r="R3804" s="48"/>
      <c r="S3804" s="48"/>
      <c r="T3804" s="48"/>
      <c r="U3804" s="48"/>
      <c r="V3804" s="48"/>
    </row>
    <row r="3805" spans="1:22" x14ac:dyDescent="0.25">
      <c r="A3805" s="8"/>
      <c r="B3805" s="60" t="s">
        <v>3800</v>
      </c>
      <c r="C3805" s="45">
        <v>57.133000000000003</v>
      </c>
      <c r="D3805" s="24">
        <v>0.24768099137618668</v>
      </c>
      <c r="E3805" s="10">
        <v>50.932000000000002</v>
      </c>
      <c r="F3805" s="24">
        <v>0.23414259517577543</v>
      </c>
      <c r="G3805" s="10">
        <v>46.046999999999997</v>
      </c>
      <c r="H3805" s="24">
        <v>0.21850168638884124</v>
      </c>
      <c r="I3805" s="10">
        <v>61.859000000000002</v>
      </c>
      <c r="J3805" s="24">
        <v>0.17557933417004154</v>
      </c>
      <c r="K3805" s="10">
        <v>64.701999999999998</v>
      </c>
      <c r="L3805" s="61">
        <v>0.17929602151312157</v>
      </c>
      <c r="Q3805" s="48"/>
      <c r="R3805" s="48"/>
      <c r="S3805" s="48"/>
      <c r="T3805" s="48"/>
      <c r="U3805" s="48"/>
      <c r="V3805" s="48"/>
    </row>
    <row r="3806" spans="1:22" x14ac:dyDescent="0.25">
      <c r="A3806" s="8"/>
      <c r="B3806" s="60" t="s">
        <v>3801</v>
      </c>
      <c r="C3806" s="45">
        <v>58.478000000000002</v>
      </c>
      <c r="D3806" s="24">
        <v>0.30302920501485614</v>
      </c>
      <c r="E3806" s="10">
        <v>52.886000000000003</v>
      </c>
      <c r="F3806" s="24">
        <v>0.29304264689748133</v>
      </c>
      <c r="G3806" s="10">
        <v>47.966999999999999</v>
      </c>
      <c r="H3806" s="24">
        <v>0.27173726633510548</v>
      </c>
      <c r="I3806" s="10">
        <v>63.170999999999999</v>
      </c>
      <c r="J3806" s="24">
        <v>0.2112645076144759</v>
      </c>
      <c r="K3806" s="10">
        <v>66.150999999999996</v>
      </c>
      <c r="L3806" s="61">
        <v>0.22599582222862494</v>
      </c>
      <c r="Q3806" s="48"/>
      <c r="R3806" s="48"/>
      <c r="S3806" s="48"/>
      <c r="T3806" s="48"/>
      <c r="U3806" s="48"/>
      <c r="V3806" s="48"/>
    </row>
    <row r="3807" spans="1:22" x14ac:dyDescent="0.25">
      <c r="A3807" s="8"/>
      <c r="B3807" s="60" t="s">
        <v>3802</v>
      </c>
      <c r="C3807" s="45">
        <v>60.112000000000002</v>
      </c>
      <c r="D3807" s="24">
        <v>0.33656424378578159</v>
      </c>
      <c r="E3807" s="10">
        <v>53.468000000000004</v>
      </c>
      <c r="F3807" s="24">
        <v>0.32396595771358716</v>
      </c>
      <c r="G3807" s="10">
        <v>49.707000000000001</v>
      </c>
      <c r="H3807" s="24">
        <v>0.30803750071457153</v>
      </c>
      <c r="I3807" s="10">
        <v>64.912000000000006</v>
      </c>
      <c r="J3807" s="24">
        <v>0.24067436955762289</v>
      </c>
      <c r="K3807" s="10">
        <v>67.281999999999996</v>
      </c>
      <c r="L3807" s="61">
        <v>0.26276741338327453</v>
      </c>
      <c r="Q3807" s="48"/>
      <c r="R3807" s="48"/>
      <c r="S3807" s="48"/>
      <c r="T3807" s="48"/>
      <c r="U3807" s="48"/>
      <c r="V3807" s="48"/>
    </row>
    <row r="3808" spans="1:22" x14ac:dyDescent="0.25">
      <c r="A3808" s="8"/>
      <c r="B3808" s="60" t="s">
        <v>3803</v>
      </c>
      <c r="C3808" s="45">
        <v>59.348999999999997</v>
      </c>
      <c r="D3808" s="24">
        <v>0.36540691354445975</v>
      </c>
      <c r="E3808" s="10">
        <v>52.207000000000001</v>
      </c>
      <c r="F3808" s="24">
        <v>0.33645753334482703</v>
      </c>
      <c r="G3808" s="10">
        <v>48.877000000000002</v>
      </c>
      <c r="H3808" s="24">
        <v>0.33060367003944435</v>
      </c>
      <c r="I3808" s="10">
        <v>64.936999999999998</v>
      </c>
      <c r="J3808" s="24">
        <v>0.24933041779341933</v>
      </c>
      <c r="K3808" s="10">
        <v>66.817999999999998</v>
      </c>
      <c r="L3808" s="61">
        <v>0.28830224014982353</v>
      </c>
      <c r="Q3808" s="48"/>
      <c r="R3808" s="48"/>
      <c r="S3808" s="48"/>
      <c r="T3808" s="48"/>
      <c r="U3808" s="48"/>
      <c r="V3808" s="48"/>
    </row>
    <row r="3809" spans="1:22" x14ac:dyDescent="0.25">
      <c r="A3809" s="8"/>
      <c r="B3809" s="60" t="s">
        <v>3804</v>
      </c>
      <c r="C3809" s="45">
        <v>57.46</v>
      </c>
      <c r="D3809" s="24">
        <v>0.37548010725414888</v>
      </c>
      <c r="E3809" s="10">
        <v>50.325000000000003</v>
      </c>
      <c r="F3809" s="24">
        <v>0.340767675501152</v>
      </c>
      <c r="G3809" s="10">
        <v>47.009</v>
      </c>
      <c r="H3809" s="24">
        <v>0.3327045103755788</v>
      </c>
      <c r="I3809" s="10">
        <v>63.948999999999998</v>
      </c>
      <c r="J3809" s="24">
        <v>0.24120485980824719</v>
      </c>
      <c r="K3809" s="10">
        <v>65.962999999999994</v>
      </c>
      <c r="L3809" s="61">
        <v>0.30932315301687918</v>
      </c>
      <c r="Q3809" s="48"/>
      <c r="R3809" s="48"/>
      <c r="S3809" s="48"/>
      <c r="T3809" s="48"/>
      <c r="U3809" s="48"/>
      <c r="V3809" s="48"/>
    </row>
    <row r="3810" spans="1:22" x14ac:dyDescent="0.25">
      <c r="A3810" s="8"/>
      <c r="B3810" s="60" t="s">
        <v>3805</v>
      </c>
      <c r="C3810" s="45">
        <v>55.927</v>
      </c>
      <c r="D3810" s="24">
        <v>0.37714689470251467</v>
      </c>
      <c r="E3810" s="10">
        <v>48.713999999999999</v>
      </c>
      <c r="F3810" s="24">
        <v>0.33357365641114056</v>
      </c>
      <c r="G3810" s="10">
        <v>45.83</v>
      </c>
      <c r="H3810" s="24">
        <v>0.32274338306751271</v>
      </c>
      <c r="I3810" s="10">
        <v>62.540999999999997</v>
      </c>
      <c r="J3810" s="24">
        <v>0.24499592428222081</v>
      </c>
      <c r="K3810" s="10">
        <v>64.801000000000002</v>
      </c>
      <c r="L3810" s="61">
        <v>0.31615404931691038</v>
      </c>
      <c r="Q3810" s="48"/>
      <c r="R3810" s="48"/>
      <c r="S3810" s="48"/>
      <c r="T3810" s="48"/>
      <c r="U3810" s="48"/>
      <c r="V3810" s="48"/>
    </row>
    <row r="3811" spans="1:22" x14ac:dyDescent="0.25">
      <c r="A3811" s="8"/>
      <c r="B3811" s="60" t="s">
        <v>3806</v>
      </c>
      <c r="C3811" s="45">
        <v>53.865000000000002</v>
      </c>
      <c r="D3811" s="24">
        <v>0.36006232335676497</v>
      </c>
      <c r="E3811" s="10">
        <v>47.966000000000001</v>
      </c>
      <c r="F3811" s="24">
        <v>0.31412316035296145</v>
      </c>
      <c r="G3811" s="10">
        <v>44.973999999999997</v>
      </c>
      <c r="H3811" s="24">
        <v>0.2961184473789516</v>
      </c>
      <c r="I3811" s="10">
        <v>61.868000000000002</v>
      </c>
      <c r="J3811" s="24">
        <v>0.24020857324000155</v>
      </c>
      <c r="K3811" s="10">
        <v>64.244</v>
      </c>
      <c r="L3811" s="61">
        <v>0.30664601791159452</v>
      </c>
      <c r="Q3811" s="48"/>
      <c r="R3811" s="48"/>
      <c r="S3811" s="48"/>
      <c r="T3811" s="48"/>
      <c r="U3811" s="48"/>
      <c r="V3811" s="48"/>
    </row>
    <row r="3812" spans="1:22" x14ac:dyDescent="0.25">
      <c r="A3812" s="8"/>
      <c r="B3812" s="60" t="s">
        <v>3807</v>
      </c>
      <c r="C3812" s="45">
        <v>53.738999999999997</v>
      </c>
      <c r="D3812" s="24">
        <v>0.32364664106094643</v>
      </c>
      <c r="E3812" s="10">
        <v>46.789000000000001</v>
      </c>
      <c r="F3812" s="24">
        <v>0.26947008761343511</v>
      </c>
      <c r="G3812" s="10">
        <v>44.609000000000002</v>
      </c>
      <c r="H3812" s="24">
        <v>0.2564168524552678</v>
      </c>
      <c r="I3812" s="10">
        <v>60.472999999999999</v>
      </c>
      <c r="J3812" s="24">
        <v>0.22213308835897369</v>
      </c>
      <c r="K3812" s="10">
        <v>62.898000000000003</v>
      </c>
      <c r="L3812" s="61">
        <v>0.28378832625033013</v>
      </c>
      <c r="Q3812" s="48"/>
      <c r="R3812" s="48"/>
      <c r="S3812" s="48"/>
      <c r="T3812" s="48"/>
      <c r="U3812" s="48"/>
      <c r="V3812" s="48"/>
    </row>
    <row r="3813" spans="1:22" x14ac:dyDescent="0.25">
      <c r="A3813" s="8"/>
      <c r="B3813" s="60" t="s">
        <v>3808</v>
      </c>
      <c r="C3813" s="45">
        <v>54.055</v>
      </c>
      <c r="D3813" s="24">
        <v>0.27739328936879482</v>
      </c>
      <c r="E3813" s="10">
        <v>46.878999999999998</v>
      </c>
      <c r="F3813" s="24">
        <v>0.21182389542811467</v>
      </c>
      <c r="G3813" s="10">
        <v>45.194000000000003</v>
      </c>
      <c r="H3813" s="24">
        <v>0.19533527696793002</v>
      </c>
      <c r="I3813" s="10">
        <v>60.093000000000004</v>
      </c>
      <c r="J3813" s="24">
        <v>0.19884327247790703</v>
      </c>
      <c r="K3813" s="10">
        <v>62.481000000000002</v>
      </c>
      <c r="L3813" s="61">
        <v>0.24983793128286394</v>
      </c>
      <c r="Q3813" s="48"/>
      <c r="R3813" s="48"/>
      <c r="S3813" s="48"/>
      <c r="T3813" s="48"/>
      <c r="U3813" s="48"/>
      <c r="V3813" s="48"/>
    </row>
    <row r="3814" spans="1:22" x14ac:dyDescent="0.25">
      <c r="A3814" s="8"/>
      <c r="B3814" s="60" t="s">
        <v>3809</v>
      </c>
      <c r="C3814" s="45">
        <v>53.375</v>
      </c>
      <c r="D3814" s="24">
        <v>0.21789622436408435</v>
      </c>
      <c r="E3814" s="10">
        <v>47.003</v>
      </c>
      <c r="F3814" s="24">
        <v>0.14883312696895129</v>
      </c>
      <c r="G3814" s="10">
        <v>46.164000000000001</v>
      </c>
      <c r="H3814" s="24">
        <v>0.13366775281541188</v>
      </c>
      <c r="I3814" s="10">
        <v>59.787999999999997</v>
      </c>
      <c r="J3814" s="24">
        <v>0.17376790404595857</v>
      </c>
      <c r="K3814" s="10">
        <v>61.777999999999999</v>
      </c>
      <c r="L3814" s="61">
        <v>0.20419457850128456</v>
      </c>
      <c r="Q3814" s="48"/>
      <c r="R3814" s="48"/>
      <c r="S3814" s="48"/>
      <c r="T3814" s="48"/>
      <c r="U3814" s="48"/>
      <c r="V3814" s="48"/>
    </row>
    <row r="3815" spans="1:22" x14ac:dyDescent="0.25">
      <c r="A3815" s="8"/>
      <c r="B3815" s="60" t="s">
        <v>3810</v>
      </c>
      <c r="C3815" s="45">
        <v>52.610999999999997</v>
      </c>
      <c r="D3815" s="24">
        <v>0.15800057975215595</v>
      </c>
      <c r="E3815" s="10">
        <v>45.85</v>
      </c>
      <c r="F3815" s="24">
        <v>9.3851386298449913E-2</v>
      </c>
      <c r="G3815" s="10">
        <v>46.039000000000001</v>
      </c>
      <c r="H3815" s="24">
        <v>7.7288058080375005E-2</v>
      </c>
      <c r="I3815" s="10">
        <v>59.238999999999997</v>
      </c>
      <c r="J3815" s="24">
        <v>0.1454190226040602</v>
      </c>
      <c r="K3815" s="10">
        <v>61.13</v>
      </c>
      <c r="L3815" s="61">
        <v>0.16232082402938847</v>
      </c>
      <c r="Q3815" s="48"/>
      <c r="R3815" s="48"/>
      <c r="S3815" s="48"/>
      <c r="T3815" s="48"/>
      <c r="U3815" s="48"/>
      <c r="V3815" s="48"/>
    </row>
    <row r="3816" spans="1:22" x14ac:dyDescent="0.25">
      <c r="A3816" s="8"/>
      <c r="B3816" s="60" t="s">
        <v>3811</v>
      </c>
      <c r="C3816" s="45">
        <v>50.401000000000003</v>
      </c>
      <c r="D3816" s="24">
        <v>0.10428291905210522</v>
      </c>
      <c r="E3816" s="10">
        <v>43.53</v>
      </c>
      <c r="F3816" s="24">
        <v>5.7097628638151814E-2</v>
      </c>
      <c r="G3816" s="10">
        <v>45.173000000000002</v>
      </c>
      <c r="H3816" s="24">
        <v>4.5889784485222664E-2</v>
      </c>
      <c r="I3816" s="10">
        <v>56.661999999999999</v>
      </c>
      <c r="J3816" s="24">
        <v>0.11925679609766196</v>
      </c>
      <c r="K3816" s="10">
        <v>58.896000000000001</v>
      </c>
      <c r="L3816" s="61">
        <v>0.12725395567720713</v>
      </c>
      <c r="Q3816" s="48"/>
      <c r="R3816" s="48"/>
      <c r="S3816" s="48"/>
      <c r="T3816" s="48"/>
      <c r="U3816" s="48"/>
      <c r="V3816" s="48"/>
    </row>
    <row r="3817" spans="1:22" x14ac:dyDescent="0.25">
      <c r="A3817" s="8"/>
      <c r="B3817" s="60" t="s">
        <v>3812</v>
      </c>
      <c r="C3817" s="45">
        <v>48.405000000000001</v>
      </c>
      <c r="D3817" s="24">
        <v>9.658308573085006E-2</v>
      </c>
      <c r="E3817" s="10">
        <v>42.234999999999999</v>
      </c>
      <c r="F3817" s="24">
        <v>4.6314436625237057E-2</v>
      </c>
      <c r="G3817" s="10">
        <v>44.874000000000002</v>
      </c>
      <c r="H3817" s="24">
        <v>3.8686903332761674E-2</v>
      </c>
      <c r="I3817" s="10">
        <v>54.039000000000001</v>
      </c>
      <c r="J3817" s="24">
        <v>0.10009445314218432</v>
      </c>
      <c r="K3817" s="10">
        <v>56.51</v>
      </c>
      <c r="L3817" s="61">
        <v>0.10824989795673365</v>
      </c>
      <c r="Q3817" s="48"/>
      <c r="R3817" s="48"/>
      <c r="S3817" s="48"/>
      <c r="T3817" s="48"/>
      <c r="U3817" s="48"/>
      <c r="V3817" s="48"/>
    </row>
    <row r="3818" spans="1:22" x14ac:dyDescent="0.25">
      <c r="A3818" s="8"/>
      <c r="B3818" s="60" t="s">
        <v>3813</v>
      </c>
      <c r="C3818" s="45">
        <v>47.429000000000002</v>
      </c>
      <c r="D3818" s="24">
        <v>9.5767809261540687E-2</v>
      </c>
      <c r="E3818" s="10">
        <v>42.508000000000003</v>
      </c>
      <c r="F3818" s="24">
        <v>4.8649750011754936E-2</v>
      </c>
      <c r="G3818" s="10">
        <v>45.439</v>
      </c>
      <c r="H3818" s="24">
        <v>4.9334019322014519E-2</v>
      </c>
      <c r="I3818" s="10">
        <v>52.061999999999998</v>
      </c>
      <c r="J3818" s="24">
        <v>9.8360655737704916E-2</v>
      </c>
      <c r="K3818" s="10">
        <v>54.021999999999998</v>
      </c>
      <c r="L3818" s="61">
        <v>0.10205527143508848</v>
      </c>
      <c r="Q3818" s="48"/>
      <c r="R3818" s="48"/>
      <c r="S3818" s="48"/>
      <c r="T3818" s="48"/>
      <c r="U3818" s="48"/>
      <c r="V3818" s="48"/>
    </row>
    <row r="3819" spans="1:22" x14ac:dyDescent="0.25">
      <c r="A3819" s="8"/>
      <c r="B3819" s="60" t="s">
        <v>3814</v>
      </c>
      <c r="C3819" s="45">
        <v>43.396999999999998</v>
      </c>
      <c r="D3819" s="24">
        <v>0.10392057395463439</v>
      </c>
      <c r="E3819" s="10">
        <v>39.805999999999997</v>
      </c>
      <c r="F3819" s="24">
        <v>4.4574706518502268E-2</v>
      </c>
      <c r="G3819" s="10">
        <v>42.726999999999997</v>
      </c>
      <c r="H3819" s="24">
        <v>5.6508317612759387E-2</v>
      </c>
      <c r="I3819" s="10">
        <v>47.2</v>
      </c>
      <c r="J3819" s="24">
        <v>9.8761758122323295E-2</v>
      </c>
      <c r="K3819" s="10">
        <v>49.384</v>
      </c>
      <c r="L3819" s="61">
        <v>9.0962568128886645E-2</v>
      </c>
      <c r="Q3819" s="48"/>
      <c r="R3819" s="48"/>
      <c r="S3819" s="48"/>
      <c r="T3819" s="48"/>
      <c r="U3819" s="48"/>
      <c r="V3819" s="48"/>
    </row>
    <row r="3820" spans="1:22" x14ac:dyDescent="0.25">
      <c r="A3820" s="8"/>
      <c r="B3820" s="60" t="s">
        <v>3815</v>
      </c>
      <c r="C3820" s="45">
        <v>39.918999999999997</v>
      </c>
      <c r="D3820" s="24">
        <v>9.8081486983459851E-2</v>
      </c>
      <c r="E3820" s="10">
        <v>36.843000000000004</v>
      </c>
      <c r="F3820" s="24">
        <v>4.7207071656949408E-2</v>
      </c>
      <c r="G3820" s="10">
        <v>39.795000000000002</v>
      </c>
      <c r="H3820" s="24">
        <v>5.5719899964272956E-2</v>
      </c>
      <c r="I3820" s="10">
        <v>43.753</v>
      </c>
      <c r="J3820" s="24">
        <v>9.5931510746708734E-2</v>
      </c>
      <c r="K3820" s="10">
        <v>46.460999999999999</v>
      </c>
      <c r="L3820" s="61">
        <v>7.9645805336916869E-2</v>
      </c>
      <c r="Q3820" s="48"/>
      <c r="R3820" s="48"/>
      <c r="S3820" s="48"/>
      <c r="T3820" s="48"/>
      <c r="U3820" s="48"/>
      <c r="V3820" s="48"/>
    </row>
    <row r="3821" spans="1:22" x14ac:dyDescent="0.25">
      <c r="A3821" s="8"/>
      <c r="B3821" s="60" t="s">
        <v>3816</v>
      </c>
      <c r="C3821" s="45">
        <v>37.677</v>
      </c>
      <c r="D3821" s="24">
        <v>0.10125183427236001</v>
      </c>
      <c r="E3821" s="10">
        <v>34.658999999999999</v>
      </c>
      <c r="F3821" s="24">
        <v>4.1172967212087019E-2</v>
      </c>
      <c r="G3821" s="10">
        <v>37.845999999999997</v>
      </c>
      <c r="H3821" s="24">
        <v>4.4930332261521974E-2</v>
      </c>
      <c r="I3821" s="10">
        <v>41.944000000000003</v>
      </c>
      <c r="J3821" s="24">
        <v>9.017665468277164E-2</v>
      </c>
      <c r="K3821" s="10">
        <v>44.956000000000003</v>
      </c>
      <c r="L3821" s="61">
        <v>6.505567287387215E-2</v>
      </c>
      <c r="Q3821" s="48"/>
      <c r="R3821" s="48"/>
      <c r="S3821" s="48"/>
      <c r="T3821" s="48"/>
      <c r="U3821" s="48"/>
      <c r="V3821" s="48"/>
    </row>
    <row r="3822" spans="1:22" x14ac:dyDescent="0.25">
      <c r="A3822" s="8"/>
      <c r="B3822" s="60" t="s">
        <v>3817</v>
      </c>
      <c r="C3822" s="45">
        <v>36.484000000000002</v>
      </c>
      <c r="D3822" s="24">
        <v>0.10958531857461186</v>
      </c>
      <c r="E3822" s="10">
        <v>33.185000000000002</v>
      </c>
      <c r="F3822" s="24">
        <v>3.5891166698012664E-2</v>
      </c>
      <c r="G3822" s="10">
        <v>36.670999999999999</v>
      </c>
      <c r="H3822" s="24">
        <v>3.6570203644158625E-2</v>
      </c>
      <c r="I3822" s="10">
        <v>41</v>
      </c>
      <c r="J3822" s="24">
        <v>8.4421798618834545E-2</v>
      </c>
      <c r="K3822" s="10">
        <v>44.054000000000002</v>
      </c>
      <c r="L3822" s="61">
        <v>5.6560760222691499E-2</v>
      </c>
      <c r="Q3822" s="48"/>
      <c r="R3822" s="48"/>
      <c r="S3822" s="48"/>
      <c r="T3822" s="48"/>
      <c r="U3822" s="48"/>
      <c r="V3822" s="48"/>
    </row>
    <row r="3823" spans="1:22" x14ac:dyDescent="0.25">
      <c r="A3823" s="8"/>
      <c r="B3823" s="60" t="s">
        <v>3818</v>
      </c>
      <c r="C3823" s="45">
        <v>35.825000000000003</v>
      </c>
      <c r="D3823" s="24">
        <v>0.1164513849888585</v>
      </c>
      <c r="E3823" s="10">
        <v>32.359000000000002</v>
      </c>
      <c r="F3823" s="24">
        <v>3.5138862767224624E-2</v>
      </c>
      <c r="G3823" s="10">
        <v>36.182000000000002</v>
      </c>
      <c r="H3823" s="24">
        <v>2.8653090389424794E-2</v>
      </c>
      <c r="I3823" s="10">
        <v>41.165999999999997</v>
      </c>
      <c r="J3823" s="24">
        <v>8.2481959496159121E-2</v>
      </c>
      <c r="K3823" s="10">
        <v>44.012999999999998</v>
      </c>
      <c r="L3823" s="61">
        <v>5.0417546554041084E-2</v>
      </c>
      <c r="Q3823" s="48"/>
      <c r="R3823" s="48"/>
      <c r="S3823" s="48"/>
      <c r="T3823" s="48"/>
      <c r="U3823" s="48"/>
      <c r="V3823" s="48"/>
    </row>
    <row r="3824" spans="1:22" x14ac:dyDescent="0.25">
      <c r="A3824" s="8"/>
      <c r="B3824" s="60" t="s">
        <v>3819</v>
      </c>
      <c r="C3824" s="45">
        <v>35.737000000000002</v>
      </c>
      <c r="D3824" s="24">
        <v>0.12576314788311382</v>
      </c>
      <c r="E3824" s="10">
        <v>32.067</v>
      </c>
      <c r="F3824" s="24">
        <v>3.3869349884019809E-2</v>
      </c>
      <c r="G3824" s="10">
        <v>36.069000000000003</v>
      </c>
      <c r="H3824" s="24">
        <v>3.354055019649875E-2</v>
      </c>
      <c r="I3824" s="10">
        <v>42.362000000000002</v>
      </c>
      <c r="J3824" s="24">
        <v>7.8278974730362355E-2</v>
      </c>
      <c r="K3824" s="10">
        <v>44.704999999999998</v>
      </c>
      <c r="L3824" s="61">
        <v>4.6770013438279898E-2</v>
      </c>
      <c r="Q3824" s="48"/>
      <c r="R3824" s="48"/>
      <c r="S3824" s="48"/>
      <c r="T3824" s="48"/>
      <c r="U3824" s="48"/>
      <c r="V3824" s="48"/>
    </row>
    <row r="3825" spans="1:22" x14ac:dyDescent="0.25">
      <c r="A3825" s="8"/>
      <c r="B3825" s="60" t="s">
        <v>3820</v>
      </c>
      <c r="C3825" s="45">
        <v>35.905999999999999</v>
      </c>
      <c r="D3825" s="24">
        <v>0.13503867823692459</v>
      </c>
      <c r="E3825" s="10">
        <v>31.725000000000001</v>
      </c>
      <c r="F3825" s="24">
        <v>3.5828474703780325E-2</v>
      </c>
      <c r="G3825" s="10">
        <v>35.862000000000002</v>
      </c>
      <c r="H3825" s="24">
        <v>3.6598785280457305E-2</v>
      </c>
      <c r="I3825" s="10">
        <v>45.389000000000003</v>
      </c>
      <c r="J3825" s="24">
        <v>7.6804696997129038E-2</v>
      </c>
      <c r="K3825" s="10">
        <v>47.542999999999999</v>
      </c>
      <c r="L3825" s="61">
        <v>4.6806008830869647E-2</v>
      </c>
      <c r="Q3825" s="48"/>
      <c r="R3825" s="48"/>
      <c r="S3825" s="48"/>
      <c r="T3825" s="48"/>
      <c r="U3825" s="48"/>
      <c r="V3825" s="48"/>
    </row>
    <row r="3826" spans="1:22" x14ac:dyDescent="0.25">
      <c r="A3826" s="8"/>
      <c r="B3826" s="60" t="s">
        <v>3821</v>
      </c>
      <c r="C3826" s="45">
        <v>38.426000000000002</v>
      </c>
      <c r="D3826" s="24">
        <v>0.15313683218898894</v>
      </c>
      <c r="E3826" s="10">
        <v>33.011000000000003</v>
      </c>
      <c r="F3826" s="24">
        <v>5.147012726474829E-2</v>
      </c>
      <c r="G3826" s="10">
        <v>37.085999999999999</v>
      </c>
      <c r="H3826" s="24">
        <v>5.8506609503394071E-2</v>
      </c>
      <c r="I3826" s="10">
        <v>54.030999999999999</v>
      </c>
      <c r="J3826" s="24">
        <v>7.7554768124563536E-2</v>
      </c>
      <c r="K3826" s="10">
        <v>55.329000000000001</v>
      </c>
      <c r="L3826" s="61">
        <v>5.6968708005375311E-2</v>
      </c>
      <c r="Q3826" s="48"/>
      <c r="R3826" s="48"/>
      <c r="S3826" s="48"/>
      <c r="T3826" s="48"/>
      <c r="U3826" s="48"/>
      <c r="V3826" s="48"/>
    </row>
    <row r="3827" spans="1:22" x14ac:dyDescent="0.25">
      <c r="A3827" s="8"/>
      <c r="B3827" s="60" t="s">
        <v>3822</v>
      </c>
      <c r="C3827" s="45">
        <v>42.39</v>
      </c>
      <c r="D3827" s="24">
        <v>0.19636225293936485</v>
      </c>
      <c r="E3827" s="10">
        <v>35.609000000000002</v>
      </c>
      <c r="F3827" s="24">
        <v>8.1248824525108149E-2</v>
      </c>
      <c r="G3827" s="10">
        <v>40.082999999999998</v>
      </c>
      <c r="H3827" s="24">
        <v>0.102508038585209</v>
      </c>
      <c r="I3827" s="10">
        <v>59.841999999999999</v>
      </c>
      <c r="J3827" s="24">
        <v>8.5650363396528983E-2</v>
      </c>
      <c r="K3827" s="10">
        <v>61.453000000000003</v>
      </c>
      <c r="L3827" s="61">
        <v>7.3166634670762148E-2</v>
      </c>
      <c r="Q3827" s="48"/>
      <c r="R3827" s="48"/>
      <c r="S3827" s="48"/>
      <c r="T3827" s="48"/>
      <c r="U3827" s="48"/>
      <c r="V3827" s="48"/>
    </row>
    <row r="3828" spans="1:22" x14ac:dyDescent="0.25">
      <c r="A3828" s="8"/>
      <c r="B3828" s="60" t="s">
        <v>3823</v>
      </c>
      <c r="C3828" s="45">
        <v>46.843000000000004</v>
      </c>
      <c r="D3828" s="24">
        <v>0.2841536984365659</v>
      </c>
      <c r="E3828" s="10">
        <v>39.210999999999999</v>
      </c>
      <c r="F3828" s="24">
        <v>0.12444360855118801</v>
      </c>
      <c r="G3828" s="10">
        <v>43.991999999999997</v>
      </c>
      <c r="H3828" s="24">
        <v>0.16840300107181136</v>
      </c>
      <c r="I3828" s="10">
        <v>62.262999999999998</v>
      </c>
      <c r="J3828" s="24">
        <v>0.11426945658640043</v>
      </c>
      <c r="K3828" s="10">
        <v>64.352000000000004</v>
      </c>
      <c r="L3828" s="61">
        <v>9.8015454021885204E-2</v>
      </c>
      <c r="Q3828" s="48"/>
      <c r="R3828" s="48"/>
      <c r="S3828" s="48"/>
      <c r="T3828" s="48"/>
      <c r="U3828" s="48"/>
      <c r="V3828" s="48"/>
    </row>
    <row r="3829" spans="1:22" x14ac:dyDescent="0.25">
      <c r="A3829" s="8"/>
      <c r="B3829" s="60" t="s">
        <v>3824</v>
      </c>
      <c r="C3829" s="45">
        <v>49.887999999999998</v>
      </c>
      <c r="D3829" s="24">
        <v>0.37348502690266128</v>
      </c>
      <c r="E3829" s="10">
        <v>42.265999999999998</v>
      </c>
      <c r="F3829" s="24">
        <v>0.1656479217603912</v>
      </c>
      <c r="G3829" s="10">
        <v>47.051000000000002</v>
      </c>
      <c r="H3829" s="24">
        <v>0.24690246516613076</v>
      </c>
      <c r="I3829" s="10">
        <v>63.009</v>
      </c>
      <c r="J3829" s="24">
        <v>0.14379380803352043</v>
      </c>
      <c r="K3829" s="10">
        <v>65.052000000000007</v>
      </c>
      <c r="L3829" s="61">
        <v>0.12624784027644462</v>
      </c>
      <c r="Q3829" s="48"/>
      <c r="R3829" s="48"/>
      <c r="S3829" s="48"/>
      <c r="T3829" s="48"/>
      <c r="U3829" s="48"/>
      <c r="V3829" s="48"/>
    </row>
    <row r="3830" spans="1:22" x14ac:dyDescent="0.25">
      <c r="A3830" s="8"/>
      <c r="B3830" s="60" t="s">
        <v>3825</v>
      </c>
      <c r="C3830" s="45">
        <v>51.470999999999997</v>
      </c>
      <c r="D3830" s="24">
        <v>0.44181959818112648</v>
      </c>
      <c r="E3830" s="10">
        <v>44.287999999999997</v>
      </c>
      <c r="F3830" s="24">
        <v>0.20390571124067455</v>
      </c>
      <c r="G3830" s="10">
        <v>49.213999999999999</v>
      </c>
      <c r="H3830" s="24">
        <v>0.30460878885316184</v>
      </c>
      <c r="I3830" s="10">
        <v>64.600999999999999</v>
      </c>
      <c r="J3830" s="24">
        <v>0.164666476993508</v>
      </c>
      <c r="K3830" s="10">
        <v>66.293999999999997</v>
      </c>
      <c r="L3830" s="61">
        <v>0.16218324054521022</v>
      </c>
      <c r="Q3830" s="48"/>
      <c r="R3830" s="48"/>
      <c r="S3830" s="48"/>
      <c r="T3830" s="48"/>
      <c r="U3830" s="48"/>
      <c r="V3830" s="48"/>
    </row>
    <row r="3831" spans="1:22" x14ac:dyDescent="0.25">
      <c r="A3831" s="8"/>
      <c r="B3831" s="60" t="s">
        <v>3826</v>
      </c>
      <c r="C3831" s="45">
        <v>52.207999999999998</v>
      </c>
      <c r="D3831" s="24">
        <v>0.50203808040000719</v>
      </c>
      <c r="E3831" s="10">
        <v>46.835999999999999</v>
      </c>
      <c r="F3831" s="24">
        <v>0.23666227822707039</v>
      </c>
      <c r="G3831" s="10">
        <v>50.991</v>
      </c>
      <c r="H3831" s="24">
        <v>0.34433726330832443</v>
      </c>
      <c r="I3831" s="10">
        <v>65.781999999999996</v>
      </c>
      <c r="J3831" s="24">
        <v>0.178322944417143</v>
      </c>
      <c r="K3831" s="10">
        <v>67.284000000000006</v>
      </c>
      <c r="L3831" s="61">
        <v>0.1983466116337109</v>
      </c>
      <c r="Q3831" s="48"/>
      <c r="R3831" s="48"/>
      <c r="S3831" s="48"/>
      <c r="T3831" s="48"/>
      <c r="U3831" s="48"/>
      <c r="V3831" s="48"/>
    </row>
    <row r="3832" spans="1:22" x14ac:dyDescent="0.25">
      <c r="A3832" s="8"/>
      <c r="B3832" s="60" t="s">
        <v>3827</v>
      </c>
      <c r="C3832" s="45">
        <v>51.078000000000003</v>
      </c>
      <c r="D3832" s="24">
        <v>0.52439355785430897</v>
      </c>
      <c r="E3832" s="10">
        <v>46.543999999999997</v>
      </c>
      <c r="F3832" s="24">
        <v>0.25788351827471634</v>
      </c>
      <c r="G3832" s="10">
        <v>50.530999999999999</v>
      </c>
      <c r="H3832" s="24">
        <v>0.36018578063594142</v>
      </c>
      <c r="I3832" s="10">
        <v>65.022000000000006</v>
      </c>
      <c r="J3832" s="24">
        <v>0.18751778185862453</v>
      </c>
      <c r="K3832" s="10">
        <v>66.191999999999993</v>
      </c>
      <c r="L3832" s="61">
        <v>0.22585909003647534</v>
      </c>
      <c r="Q3832" s="48"/>
      <c r="R3832" s="48"/>
      <c r="S3832" s="48"/>
      <c r="T3832" s="48"/>
      <c r="U3832" s="48"/>
      <c r="V3832" s="48"/>
    </row>
    <row r="3833" spans="1:22" x14ac:dyDescent="0.25">
      <c r="A3833" s="8"/>
      <c r="B3833" s="60" t="s">
        <v>3828</v>
      </c>
      <c r="C3833" s="45">
        <v>48.618000000000002</v>
      </c>
      <c r="D3833" s="24">
        <v>0.52988278773166175</v>
      </c>
      <c r="E3833" s="10">
        <v>44.457000000000001</v>
      </c>
      <c r="F3833" s="24">
        <v>0.26858817628988779</v>
      </c>
      <c r="G3833" s="10">
        <v>48.944000000000003</v>
      </c>
      <c r="H3833" s="24">
        <v>0.35764201500535908</v>
      </c>
      <c r="I3833" s="10">
        <v>64.489999999999995</v>
      </c>
      <c r="J3833" s="24">
        <v>0.19243204096940228</v>
      </c>
      <c r="K3833" s="10">
        <v>65.075999999999993</v>
      </c>
      <c r="L3833" s="61">
        <v>0.24516461892877711</v>
      </c>
      <c r="Q3833" s="48"/>
      <c r="R3833" s="48"/>
      <c r="S3833" s="48"/>
      <c r="T3833" s="48"/>
      <c r="U3833" s="48"/>
      <c r="V3833" s="48"/>
    </row>
    <row r="3834" spans="1:22" x14ac:dyDescent="0.25">
      <c r="A3834" s="8"/>
      <c r="B3834" s="60" t="s">
        <v>3829</v>
      </c>
      <c r="C3834" s="45">
        <v>47.183999999999997</v>
      </c>
      <c r="D3834" s="24">
        <v>0.51814344462762008</v>
      </c>
      <c r="E3834" s="10">
        <v>43.588000000000001</v>
      </c>
      <c r="F3834" s="24">
        <v>0.26753808538649615</v>
      </c>
      <c r="G3834" s="10">
        <v>47.69</v>
      </c>
      <c r="H3834" s="24">
        <v>0.33764916041443371</v>
      </c>
      <c r="I3834" s="10">
        <v>63.305999999999997</v>
      </c>
      <c r="J3834" s="24">
        <v>0.18591418151721284</v>
      </c>
      <c r="K3834" s="10">
        <v>63.468000000000004</v>
      </c>
      <c r="L3834" s="61">
        <v>0.25343156076022272</v>
      </c>
      <c r="Q3834" s="48"/>
      <c r="R3834" s="48"/>
      <c r="S3834" s="48"/>
      <c r="T3834" s="48"/>
      <c r="U3834" s="48"/>
      <c r="V3834" s="48"/>
    </row>
    <row r="3835" spans="1:22" x14ac:dyDescent="0.25">
      <c r="A3835" s="8"/>
      <c r="B3835" s="60" t="s">
        <v>3830</v>
      </c>
      <c r="C3835" s="45">
        <v>46.588000000000001</v>
      </c>
      <c r="D3835" s="24">
        <v>0.47875867316436893</v>
      </c>
      <c r="E3835" s="10">
        <v>43.250999999999998</v>
      </c>
      <c r="F3835" s="24">
        <v>0.24379349257099869</v>
      </c>
      <c r="G3835" s="10">
        <v>47.281999999999996</v>
      </c>
      <c r="H3835" s="24">
        <v>0.30229367631296894</v>
      </c>
      <c r="I3835" s="10">
        <v>62.308999999999997</v>
      </c>
      <c r="J3835" s="24">
        <v>0.17348627887127227</v>
      </c>
      <c r="K3835" s="10">
        <v>62.128999999999998</v>
      </c>
      <c r="L3835" s="61">
        <v>0.24846419658283739</v>
      </c>
      <c r="Q3835" s="48"/>
      <c r="R3835" s="48"/>
      <c r="S3835" s="48"/>
      <c r="T3835" s="48"/>
      <c r="U3835" s="48"/>
      <c r="V3835" s="48"/>
    </row>
    <row r="3836" spans="1:22" x14ac:dyDescent="0.25">
      <c r="A3836" s="8"/>
      <c r="B3836" s="60" t="s">
        <v>3831</v>
      </c>
      <c r="C3836" s="45">
        <v>45.973999999999997</v>
      </c>
      <c r="D3836" s="24">
        <v>0.42482653671262161</v>
      </c>
      <c r="E3836" s="10">
        <v>42.942</v>
      </c>
      <c r="F3836" s="24">
        <v>0.20282427434016675</v>
      </c>
      <c r="G3836" s="10">
        <v>47.167000000000002</v>
      </c>
      <c r="H3836" s="24">
        <v>0.25003215434083603</v>
      </c>
      <c r="I3836" s="10">
        <v>60.732999999999997</v>
      </c>
      <c r="J3836" s="24">
        <v>0.15695884954607764</v>
      </c>
      <c r="K3836" s="10">
        <v>61.398000000000003</v>
      </c>
      <c r="L3836" s="61">
        <v>0.23646573238625457</v>
      </c>
      <c r="Q3836" s="48"/>
      <c r="R3836" s="48"/>
      <c r="S3836" s="48"/>
      <c r="T3836" s="48"/>
      <c r="U3836" s="48"/>
      <c r="V3836" s="48"/>
    </row>
    <row r="3837" spans="1:22" x14ac:dyDescent="0.25">
      <c r="A3837" s="8"/>
      <c r="B3837" s="60" t="s">
        <v>3832</v>
      </c>
      <c r="C3837" s="45">
        <v>46.787999999999997</v>
      </c>
      <c r="D3837" s="24">
        <v>0.34683599340567761</v>
      </c>
      <c r="E3837" s="10">
        <v>43.493000000000002</v>
      </c>
      <c r="F3837" s="24">
        <v>0.15563287568177545</v>
      </c>
      <c r="G3837" s="10">
        <v>48.252000000000002</v>
      </c>
      <c r="H3837" s="24">
        <v>0.19837084673097535</v>
      </c>
      <c r="I3837" s="10">
        <v>60.585999999999999</v>
      </c>
      <c r="J3837" s="24">
        <v>0.13604738380363654</v>
      </c>
      <c r="K3837" s="10">
        <v>61.05</v>
      </c>
      <c r="L3837" s="61">
        <v>0.20637358418122481</v>
      </c>
      <c r="Q3837" s="48"/>
      <c r="R3837" s="48"/>
      <c r="S3837" s="48"/>
      <c r="T3837" s="48"/>
      <c r="U3837" s="48"/>
      <c r="V3837" s="48"/>
    </row>
    <row r="3838" spans="1:22" x14ac:dyDescent="0.25">
      <c r="A3838" s="8"/>
      <c r="B3838" s="60" t="s">
        <v>3833</v>
      </c>
      <c r="C3838" s="45">
        <v>47.484999999999999</v>
      </c>
      <c r="D3838" s="24">
        <v>0.25355531803112374</v>
      </c>
      <c r="E3838" s="10">
        <v>44.963000000000001</v>
      </c>
      <c r="F3838" s="24">
        <v>0.11254780264560216</v>
      </c>
      <c r="G3838" s="10">
        <v>49.365000000000002</v>
      </c>
      <c r="H3838" s="24">
        <v>0.13696320114326546</v>
      </c>
      <c r="I3838" s="10">
        <v>60.243000000000002</v>
      </c>
      <c r="J3838" s="24">
        <v>0.10675581305123762</v>
      </c>
      <c r="K3838" s="10">
        <v>61.084000000000003</v>
      </c>
      <c r="L3838" s="61">
        <v>0.16266317911307351</v>
      </c>
      <c r="Q3838" s="48"/>
      <c r="R3838" s="48"/>
      <c r="S3838" s="48"/>
      <c r="T3838" s="48"/>
      <c r="U3838" s="48"/>
      <c r="V3838" s="48"/>
    </row>
    <row r="3839" spans="1:22" x14ac:dyDescent="0.25">
      <c r="A3839" s="8"/>
      <c r="B3839" s="60" t="s">
        <v>3834</v>
      </c>
      <c r="C3839" s="45">
        <v>46.915999999999997</v>
      </c>
      <c r="D3839" s="24">
        <v>0.16810087139259769</v>
      </c>
      <c r="E3839" s="10">
        <v>45.381</v>
      </c>
      <c r="F3839" s="24">
        <v>7.4791549119177486E-2</v>
      </c>
      <c r="G3839" s="10">
        <v>49.412999999999997</v>
      </c>
      <c r="H3839" s="24">
        <v>8.9331904251518393E-2</v>
      </c>
      <c r="I3839" s="10">
        <v>59.57</v>
      </c>
      <c r="J3839" s="24">
        <v>8.2300907844709406E-2</v>
      </c>
      <c r="K3839" s="10">
        <v>60.881999999999998</v>
      </c>
      <c r="L3839" s="61">
        <v>0.11487329621808408</v>
      </c>
      <c r="Q3839" s="48"/>
      <c r="R3839" s="48"/>
      <c r="S3839" s="48"/>
      <c r="T3839" s="48"/>
      <c r="U3839" s="48"/>
      <c r="V3839" s="48"/>
    </row>
    <row r="3840" spans="1:22" x14ac:dyDescent="0.25">
      <c r="A3840" s="8"/>
      <c r="B3840" s="60" t="s">
        <v>3835</v>
      </c>
      <c r="C3840" s="45">
        <v>44.762</v>
      </c>
      <c r="D3840" s="24">
        <v>9.9929346546133085E-2</v>
      </c>
      <c r="E3840" s="10">
        <v>44.399000000000001</v>
      </c>
      <c r="F3840" s="24">
        <v>4.9181869475268009E-2</v>
      </c>
      <c r="G3840" s="10">
        <v>48.771999999999998</v>
      </c>
      <c r="H3840" s="24">
        <v>6.3622722400857451E-2</v>
      </c>
      <c r="I3840" s="10">
        <v>57.225999999999999</v>
      </c>
      <c r="J3840" s="24">
        <v>6.1208390450818613E-2</v>
      </c>
      <c r="K3840" s="10">
        <v>58.567</v>
      </c>
      <c r="L3840" s="61">
        <v>7.9189863697446725E-2</v>
      </c>
      <c r="Q3840" s="48"/>
      <c r="R3840" s="48"/>
      <c r="S3840" s="48"/>
      <c r="T3840" s="48"/>
      <c r="U3840" s="48"/>
      <c r="V3840" s="48"/>
    </row>
    <row r="3841" spans="1:22" x14ac:dyDescent="0.25">
      <c r="A3841" s="8"/>
      <c r="B3841" s="60" t="s">
        <v>3836</v>
      </c>
      <c r="C3841" s="45">
        <v>43.363</v>
      </c>
      <c r="D3841" s="24">
        <v>7.3986847587818622E-2</v>
      </c>
      <c r="E3841" s="10">
        <v>43.604999999999997</v>
      </c>
      <c r="F3841" s="24">
        <v>3.2693874992163502E-2</v>
      </c>
      <c r="G3841" s="10">
        <v>48.124000000000002</v>
      </c>
      <c r="H3841" s="24">
        <v>6.2608074312254375E-2</v>
      </c>
      <c r="I3841" s="10">
        <v>55.003</v>
      </c>
      <c r="J3841" s="24">
        <v>5.2634301528593226E-2</v>
      </c>
      <c r="K3841" s="10">
        <v>55.829000000000001</v>
      </c>
      <c r="L3841" s="61">
        <v>6.7215396429257057E-2</v>
      </c>
      <c r="Q3841" s="48"/>
      <c r="R3841" s="48"/>
      <c r="S3841" s="48"/>
      <c r="T3841" s="48"/>
      <c r="U3841" s="48"/>
      <c r="V3841" s="48"/>
    </row>
    <row r="3842" spans="1:22" x14ac:dyDescent="0.25">
      <c r="A3842" s="8"/>
      <c r="B3842" s="60" t="s">
        <v>3837</v>
      </c>
      <c r="C3842" s="45">
        <v>43.426000000000002</v>
      </c>
      <c r="D3842" s="24">
        <v>6.8660664142466354E-2</v>
      </c>
      <c r="E3842" s="10">
        <v>44.223999999999997</v>
      </c>
      <c r="F3842" s="24">
        <v>3.2505799009466492E-2</v>
      </c>
      <c r="G3842" s="10">
        <v>48.499000000000002</v>
      </c>
      <c r="H3842" s="24">
        <v>7.1025366202215071E-2</v>
      </c>
      <c r="I3842" s="10">
        <v>52.508000000000003</v>
      </c>
      <c r="J3842" s="24">
        <v>5.6281199079223028E-2</v>
      </c>
      <c r="K3842" s="10">
        <v>53.662999999999997</v>
      </c>
      <c r="L3842" s="61">
        <v>7.105490497216356E-2</v>
      </c>
      <c r="Q3842" s="48"/>
      <c r="R3842" s="48"/>
      <c r="S3842" s="48"/>
      <c r="T3842" s="48"/>
      <c r="U3842" s="48"/>
      <c r="V3842" s="48"/>
    </row>
    <row r="3843" spans="1:22" x14ac:dyDescent="0.25">
      <c r="A3843" s="8"/>
      <c r="B3843" s="60" t="s">
        <v>3838</v>
      </c>
      <c r="C3843" s="45">
        <v>40.975000000000001</v>
      </c>
      <c r="D3843" s="24">
        <v>7.2374499538035111E-2</v>
      </c>
      <c r="E3843" s="10">
        <v>40.692999999999998</v>
      </c>
      <c r="F3843" s="24">
        <v>3.7568177543727668E-2</v>
      </c>
      <c r="G3843" s="10">
        <v>45.213000000000001</v>
      </c>
      <c r="H3843" s="24">
        <v>9.0618077884958917E-2</v>
      </c>
      <c r="I3843" s="10">
        <v>47.817999999999998</v>
      </c>
      <c r="J3843" s="24">
        <v>5.831156402762331E-2</v>
      </c>
      <c r="K3843" s="10">
        <v>49.048999999999999</v>
      </c>
      <c r="L3843" s="61">
        <v>8.0401708581301592E-2</v>
      </c>
      <c r="Q3843" s="48"/>
      <c r="R3843" s="48"/>
      <c r="S3843" s="48"/>
      <c r="T3843" s="48"/>
      <c r="U3843" s="48"/>
      <c r="V3843" s="48"/>
    </row>
    <row r="3844" spans="1:22" x14ac:dyDescent="0.25">
      <c r="A3844" s="8"/>
      <c r="B3844" s="60" t="s">
        <v>3839</v>
      </c>
      <c r="C3844" s="45">
        <v>37.880000000000003</v>
      </c>
      <c r="D3844" s="24">
        <v>7.4276707911375209E-2</v>
      </c>
      <c r="E3844" s="10">
        <v>37.74</v>
      </c>
      <c r="F3844" s="24">
        <v>4.0774112669435085E-2</v>
      </c>
      <c r="G3844" s="10">
        <v>42.347999999999999</v>
      </c>
      <c r="H3844" s="24">
        <v>0.10573474141503637</v>
      </c>
      <c r="I3844" s="10">
        <v>44.344999999999999</v>
      </c>
      <c r="J3844" s="24">
        <v>5.6262281518254215E-2</v>
      </c>
      <c r="K3844" s="10">
        <v>45.527000000000001</v>
      </c>
      <c r="L3844" s="61">
        <v>8.2160722640083492E-2</v>
      </c>
      <c r="Q3844" s="48"/>
      <c r="R3844" s="48"/>
      <c r="S3844" s="48"/>
      <c r="T3844" s="48"/>
      <c r="U3844" s="48"/>
      <c r="V3844" s="48"/>
    </row>
    <row r="3845" spans="1:22" x14ac:dyDescent="0.25">
      <c r="A3845" s="8"/>
      <c r="B3845" s="60" t="s">
        <v>3840</v>
      </c>
      <c r="C3845" s="45">
        <v>35.581000000000003</v>
      </c>
      <c r="D3845" s="24">
        <v>6.969329154513669E-2</v>
      </c>
      <c r="E3845" s="10">
        <v>35.901000000000003</v>
      </c>
      <c r="F3845" s="24">
        <v>3.8423568126616001E-2</v>
      </c>
      <c r="G3845" s="10">
        <v>40.591999999999999</v>
      </c>
      <c r="H3845" s="24">
        <v>0.10169055546822528</v>
      </c>
      <c r="I3845" s="10">
        <v>42.232999999999997</v>
      </c>
      <c r="J3845" s="24">
        <v>5.4723859757989449E-2</v>
      </c>
      <c r="K3845" s="10">
        <v>43.625</v>
      </c>
      <c r="L3845" s="61">
        <v>8.2580583246362207E-2</v>
      </c>
      <c r="Q3845" s="48"/>
      <c r="R3845" s="48"/>
      <c r="S3845" s="48"/>
      <c r="T3845" s="48"/>
      <c r="U3845" s="48"/>
      <c r="V3845" s="48"/>
    </row>
    <row r="3846" spans="1:22" x14ac:dyDescent="0.25">
      <c r="A3846" s="8"/>
      <c r="B3846" s="60" t="s">
        <v>3841</v>
      </c>
      <c r="C3846" s="45">
        <v>34.218000000000004</v>
      </c>
      <c r="D3846" s="24">
        <v>7.2175220565589962E-2</v>
      </c>
      <c r="E3846" s="10">
        <v>35.222000000000001</v>
      </c>
      <c r="F3846" s="24">
        <v>3.3957533495259734E-2</v>
      </c>
      <c r="G3846" s="10">
        <v>39.865000000000002</v>
      </c>
      <c r="H3846" s="24">
        <v>9.3773668491075643E-2</v>
      </c>
      <c r="I3846" s="10">
        <v>41.162999999999997</v>
      </c>
      <c r="J3846" s="24">
        <v>5.3224221739580101E-2</v>
      </c>
      <c r="K3846" s="10">
        <v>42.470999999999997</v>
      </c>
      <c r="L3846" s="61">
        <v>8.4296013723443822E-2</v>
      </c>
      <c r="Q3846" s="48"/>
      <c r="R3846" s="48"/>
      <c r="S3846" s="48"/>
      <c r="T3846" s="48"/>
      <c r="U3846" s="48"/>
      <c r="V3846" s="48"/>
    </row>
    <row r="3847" spans="1:22" x14ac:dyDescent="0.25">
      <c r="A3847" s="8"/>
      <c r="B3847" s="60" t="s">
        <v>3842</v>
      </c>
      <c r="C3847" s="45">
        <v>33.643000000000001</v>
      </c>
      <c r="D3847" s="24">
        <v>7.7102846066051917E-2</v>
      </c>
      <c r="E3847" s="10">
        <v>35.482999999999997</v>
      </c>
      <c r="F3847" s="24">
        <v>2.8786335501057744E-2</v>
      </c>
      <c r="G3847" s="10">
        <v>40.027000000000001</v>
      </c>
      <c r="H3847" s="24">
        <v>9.0615487946039408E-2</v>
      </c>
      <c r="I3847" s="10">
        <v>41.758000000000003</v>
      </c>
      <c r="J3847" s="24">
        <v>5.0923053056158858E-2</v>
      </c>
      <c r="K3847" s="10">
        <v>42.664999999999999</v>
      </c>
      <c r="L3847" s="61">
        <v>8.7378990175261809E-2</v>
      </c>
      <c r="Q3847" s="48"/>
      <c r="R3847" s="48"/>
      <c r="S3847" s="48"/>
      <c r="T3847" s="48"/>
      <c r="U3847" s="48"/>
      <c r="V3847" s="48"/>
    </row>
    <row r="3848" spans="1:22" x14ac:dyDescent="0.25">
      <c r="A3848" s="8"/>
      <c r="B3848" s="60" t="s">
        <v>3843</v>
      </c>
      <c r="C3848" s="45">
        <v>33.334000000000003</v>
      </c>
      <c r="D3848" s="24">
        <v>8.0400007246508087E-2</v>
      </c>
      <c r="E3848" s="10">
        <v>36.94</v>
      </c>
      <c r="F3848" s="24">
        <v>2.6341769176525896E-2</v>
      </c>
      <c r="G3848" s="10">
        <v>41.298000000000002</v>
      </c>
      <c r="H3848" s="24">
        <v>8.4899324063620898E-2</v>
      </c>
      <c r="I3848" s="10">
        <v>42.5</v>
      </c>
      <c r="J3848" s="24">
        <v>4.8996793877339954E-2</v>
      </c>
      <c r="K3848" s="10">
        <v>43.603000000000002</v>
      </c>
      <c r="L3848" s="61">
        <v>8.9070428617698927E-2</v>
      </c>
      <c r="Q3848" s="48"/>
      <c r="R3848" s="48"/>
      <c r="S3848" s="48"/>
      <c r="T3848" s="48"/>
      <c r="U3848" s="48"/>
      <c r="V3848" s="48"/>
    </row>
    <row r="3849" spans="1:22" x14ac:dyDescent="0.25">
      <c r="A3849" s="8"/>
      <c r="B3849" s="60" t="s">
        <v>3844</v>
      </c>
      <c r="C3849" s="45">
        <v>32.707000000000001</v>
      </c>
      <c r="D3849" s="24">
        <v>8.3081215239406508E-2</v>
      </c>
      <c r="E3849" s="10">
        <v>40.536999999999999</v>
      </c>
      <c r="F3849" s="24">
        <v>2.9366136488286454E-2</v>
      </c>
      <c r="G3849" s="10">
        <v>44.664999999999999</v>
      </c>
      <c r="H3849" s="24">
        <v>8.5170841848035778E-2</v>
      </c>
      <c r="I3849" s="10">
        <v>45.557000000000002</v>
      </c>
      <c r="J3849" s="24">
        <v>5.0509359809701108E-2</v>
      </c>
      <c r="K3849" s="10">
        <v>46.475999999999999</v>
      </c>
      <c r="L3849" s="61">
        <v>9.4084763858399006E-2</v>
      </c>
      <c r="Q3849" s="48"/>
      <c r="R3849" s="48"/>
      <c r="S3849" s="48"/>
      <c r="T3849" s="48"/>
      <c r="U3849" s="48"/>
      <c r="V3849" s="48"/>
    </row>
    <row r="3850" spans="1:22" x14ac:dyDescent="0.25">
      <c r="A3850" s="8"/>
      <c r="B3850" s="60" t="s">
        <v>3845</v>
      </c>
      <c r="C3850" s="45">
        <v>32.770000000000003</v>
      </c>
      <c r="D3850" s="24">
        <v>9.694016195945579E-2</v>
      </c>
      <c r="E3850" s="10">
        <v>49.302999999999997</v>
      </c>
      <c r="F3850" s="24">
        <v>3.63550889289352E-2</v>
      </c>
      <c r="G3850" s="10">
        <v>53.960999999999999</v>
      </c>
      <c r="H3850" s="24">
        <v>0.12819926547294111</v>
      </c>
      <c r="I3850" s="10">
        <v>54.024000000000001</v>
      </c>
      <c r="J3850" s="24">
        <v>6.2842589719722827E-2</v>
      </c>
      <c r="K3850" s="10">
        <v>54.134999999999998</v>
      </c>
      <c r="L3850" s="61">
        <v>0.11288252300236322</v>
      </c>
      <c r="Q3850" s="48"/>
      <c r="R3850" s="48"/>
      <c r="S3850" s="48"/>
      <c r="T3850" s="48"/>
      <c r="U3850" s="48"/>
      <c r="V3850" s="48"/>
    </row>
    <row r="3851" spans="1:22" x14ac:dyDescent="0.25">
      <c r="A3851" s="8"/>
      <c r="B3851" s="60" t="s">
        <v>3846</v>
      </c>
      <c r="C3851" s="45">
        <v>34.945</v>
      </c>
      <c r="D3851" s="24">
        <v>0.11857098860486603</v>
      </c>
      <c r="E3851" s="10">
        <v>56.076999999999998</v>
      </c>
      <c r="F3851" s="24">
        <v>5.2229099741440098E-2</v>
      </c>
      <c r="G3851" s="10">
        <v>61.661999999999999</v>
      </c>
      <c r="H3851" s="24">
        <v>0.1581519642168141</v>
      </c>
      <c r="I3851" s="10">
        <v>59.911000000000001</v>
      </c>
      <c r="J3851" s="24">
        <v>8.2855000517116556E-2</v>
      </c>
      <c r="K3851" s="10">
        <v>60.014000000000003</v>
      </c>
      <c r="L3851" s="61">
        <v>0.15696788666162834</v>
      </c>
      <c r="Q3851" s="48"/>
      <c r="R3851" s="48"/>
      <c r="S3851" s="48"/>
      <c r="T3851" s="48"/>
      <c r="U3851" s="48"/>
      <c r="V3851" s="48"/>
    </row>
    <row r="3852" spans="1:22" x14ac:dyDescent="0.25">
      <c r="A3852" s="8"/>
      <c r="B3852" s="60" t="s">
        <v>3847</v>
      </c>
      <c r="C3852" s="45">
        <v>38.503</v>
      </c>
      <c r="D3852" s="24">
        <v>0.15875287595789778</v>
      </c>
      <c r="E3852" s="10">
        <v>59.654000000000003</v>
      </c>
      <c r="F3852" s="24">
        <v>8.2817519391992472E-2</v>
      </c>
      <c r="G3852" s="10">
        <v>66.037999999999997</v>
      </c>
      <c r="H3852" s="24">
        <v>0.19364934192663302</v>
      </c>
      <c r="I3852" s="10">
        <v>59.704999999999998</v>
      </c>
      <c r="J3852" s="24">
        <v>0.12202657979108492</v>
      </c>
      <c r="K3852" s="10">
        <v>63.258000000000003</v>
      </c>
      <c r="L3852" s="61">
        <v>0.21831551924760981</v>
      </c>
      <c r="Q3852" s="48"/>
      <c r="R3852" s="48"/>
      <c r="S3852" s="48"/>
      <c r="T3852" s="48"/>
      <c r="U3852" s="48"/>
      <c r="V3852" s="48"/>
    </row>
    <row r="3853" spans="1:22" x14ac:dyDescent="0.25">
      <c r="A3853" s="8"/>
      <c r="B3853" s="60" t="s">
        <v>3848</v>
      </c>
      <c r="C3853" s="45">
        <v>41.393000000000001</v>
      </c>
      <c r="D3853" s="24">
        <v>0.21994963676878204</v>
      </c>
      <c r="E3853" s="10">
        <v>60.578000000000003</v>
      </c>
      <c r="F3853" s="24">
        <v>0.11009950638564601</v>
      </c>
      <c r="G3853" s="10">
        <v>68.03</v>
      </c>
      <c r="H3853" s="24">
        <v>0.2321477056747217</v>
      </c>
      <c r="I3853" s="10">
        <v>62.866</v>
      </c>
      <c r="J3853" s="24">
        <v>0.16969179853138897</v>
      </c>
      <c r="K3853" s="10">
        <v>63.826000000000001</v>
      </c>
      <c r="L3853" s="61">
        <v>0.28310600880507669</v>
      </c>
      <c r="Q3853" s="48"/>
      <c r="R3853" s="48"/>
      <c r="S3853" s="48"/>
      <c r="T3853" s="48"/>
      <c r="U3853" s="48"/>
      <c r="V3853" s="48"/>
    </row>
    <row r="3854" spans="1:22" x14ac:dyDescent="0.25">
      <c r="A3854" s="8"/>
      <c r="B3854" s="60" t="s">
        <v>3849</v>
      </c>
      <c r="C3854" s="45">
        <v>44.506999999999998</v>
      </c>
      <c r="D3854" s="24">
        <v>0.27002300766318232</v>
      </c>
      <c r="E3854" s="10">
        <v>61.902999999999999</v>
      </c>
      <c r="F3854" s="24">
        <v>0.14071926663010265</v>
      </c>
      <c r="G3854" s="10">
        <v>70.141000000000005</v>
      </c>
      <c r="H3854" s="24">
        <v>0.28170684653529016</v>
      </c>
      <c r="I3854" s="10">
        <v>64.13</v>
      </c>
      <c r="J3854" s="24">
        <v>0.21146188850967007</v>
      </c>
      <c r="K3854" s="10">
        <v>65.105000000000004</v>
      </c>
      <c r="L3854" s="61">
        <v>0.33440097887501352</v>
      </c>
      <c r="Q3854" s="48"/>
      <c r="R3854" s="48"/>
      <c r="S3854" s="48"/>
      <c r="T3854" s="48"/>
      <c r="U3854" s="48"/>
      <c r="V3854" s="48"/>
    </row>
    <row r="3855" spans="1:22" x14ac:dyDescent="0.25">
      <c r="A3855" s="8"/>
      <c r="B3855" s="60" t="s">
        <v>3850</v>
      </c>
      <c r="C3855" s="45">
        <v>47.771999999999998</v>
      </c>
      <c r="D3855" s="24">
        <v>0.30531350205619667</v>
      </c>
      <c r="E3855" s="10">
        <v>63.488</v>
      </c>
      <c r="F3855" s="24">
        <v>0.17368957141737837</v>
      </c>
      <c r="G3855" s="10">
        <v>71.864000000000004</v>
      </c>
      <c r="H3855" s="24">
        <v>0.30750103605470369</v>
      </c>
      <c r="I3855" s="10">
        <v>65.867999999999995</v>
      </c>
      <c r="J3855" s="24">
        <v>0.2352492501809908</v>
      </c>
      <c r="K3855" s="10">
        <v>66.191000000000003</v>
      </c>
      <c r="L3855" s="61">
        <v>0.36778589508283249</v>
      </c>
      <c r="Q3855" s="48"/>
      <c r="R3855" s="48"/>
      <c r="S3855" s="48"/>
      <c r="T3855" s="48"/>
      <c r="U3855" s="48"/>
      <c r="V3855" s="48"/>
    </row>
    <row r="3856" spans="1:22" x14ac:dyDescent="0.25">
      <c r="A3856" s="8"/>
      <c r="B3856" s="60" t="s">
        <v>3851</v>
      </c>
      <c r="C3856" s="45">
        <v>47.741</v>
      </c>
      <c r="D3856" s="24">
        <v>0.30268664287396513</v>
      </c>
      <c r="E3856" s="10">
        <v>63.073999999999998</v>
      </c>
      <c r="F3856" s="24">
        <v>0.19543994358693098</v>
      </c>
      <c r="G3856" s="10">
        <v>71.227000000000004</v>
      </c>
      <c r="H3856" s="24">
        <v>0.3251639824513769</v>
      </c>
      <c r="I3856" s="10">
        <v>65.441000000000003</v>
      </c>
      <c r="J3856" s="24">
        <v>0.2426310890474713</v>
      </c>
      <c r="K3856" s="10">
        <v>65.576999999999998</v>
      </c>
      <c r="L3856" s="61">
        <v>0.38588788522210626</v>
      </c>
      <c r="Q3856" s="48"/>
      <c r="R3856" s="48"/>
      <c r="S3856" s="48"/>
      <c r="T3856" s="48"/>
      <c r="U3856" s="48"/>
      <c r="V3856" s="48"/>
    </row>
    <row r="3857" spans="1:22" x14ac:dyDescent="0.25">
      <c r="A3857" s="8"/>
      <c r="B3857" s="60" t="s">
        <v>3852</v>
      </c>
      <c r="C3857" s="45">
        <v>45.564999999999998</v>
      </c>
      <c r="D3857" s="24">
        <v>0.27911737531477021</v>
      </c>
      <c r="E3857" s="10">
        <v>61.924999999999997</v>
      </c>
      <c r="F3857" s="24">
        <v>0.20976259500117528</v>
      </c>
      <c r="G3857" s="10">
        <v>70.739000000000004</v>
      </c>
      <c r="H3857" s="24">
        <v>0.32837932463523728</v>
      </c>
      <c r="I3857" s="10">
        <v>64.658000000000001</v>
      </c>
      <c r="J3857" s="24">
        <v>0.23992915503154411</v>
      </c>
      <c r="K3857" s="10">
        <v>64.13</v>
      </c>
      <c r="L3857" s="61">
        <v>0.38865896522354576</v>
      </c>
      <c r="Q3857" s="48"/>
      <c r="R3857" s="48"/>
      <c r="S3857" s="48"/>
      <c r="T3857" s="48"/>
      <c r="U3857" s="48"/>
      <c r="V3857" s="48"/>
    </row>
    <row r="3858" spans="1:22" x14ac:dyDescent="0.25">
      <c r="A3858" s="8"/>
      <c r="B3858" s="60" t="s">
        <v>3853</v>
      </c>
      <c r="C3858" s="45">
        <v>43.359000000000002</v>
      </c>
      <c r="D3858" s="24">
        <v>0.2480479718835486</v>
      </c>
      <c r="E3858" s="10">
        <v>60.664000000000001</v>
      </c>
      <c r="F3858" s="24">
        <v>0.21419728903862728</v>
      </c>
      <c r="G3858" s="10">
        <v>69.88</v>
      </c>
      <c r="H3858" s="24">
        <v>0.31949068979807649</v>
      </c>
      <c r="I3858" s="10">
        <v>63.058999999999997</v>
      </c>
      <c r="J3858" s="24">
        <v>0.23186213672561795</v>
      </c>
      <c r="K3858" s="10">
        <v>62.802999999999997</v>
      </c>
      <c r="L3858" s="61">
        <v>0.37817444608390016</v>
      </c>
      <c r="Q3858" s="48"/>
      <c r="R3858" s="48"/>
      <c r="S3858" s="48"/>
      <c r="T3858" s="48"/>
      <c r="U3858" s="48"/>
      <c r="V3858" s="48"/>
    </row>
    <row r="3859" spans="1:22" x14ac:dyDescent="0.25">
      <c r="A3859" s="8"/>
      <c r="B3859" s="60" t="s">
        <v>3854</v>
      </c>
      <c r="C3859" s="45">
        <v>42.308</v>
      </c>
      <c r="D3859" s="24">
        <v>0.22817442344970018</v>
      </c>
      <c r="E3859" s="10">
        <v>59.759</v>
      </c>
      <c r="F3859" s="24">
        <v>0.20214683068244144</v>
      </c>
      <c r="G3859" s="10">
        <v>68.762</v>
      </c>
      <c r="H3859" s="24">
        <v>0.28810895008359888</v>
      </c>
      <c r="I3859" s="10">
        <v>62.048999999999999</v>
      </c>
      <c r="J3859" s="24">
        <v>0.21736994518564484</v>
      </c>
      <c r="K3859" s="10">
        <v>61.508000000000003</v>
      </c>
      <c r="L3859" s="61">
        <v>0.35234702078909802</v>
      </c>
      <c r="Q3859" s="48"/>
      <c r="R3859" s="48"/>
      <c r="S3859" s="48"/>
      <c r="T3859" s="48"/>
      <c r="U3859" s="48"/>
      <c r="V3859" s="48"/>
    </row>
    <row r="3860" spans="1:22" x14ac:dyDescent="0.25">
      <c r="A3860" s="8"/>
      <c r="B3860" s="60" t="s">
        <v>3855</v>
      </c>
      <c r="C3860" s="45">
        <v>42.59</v>
      </c>
      <c r="D3860" s="24">
        <v>0.19413395170202358</v>
      </c>
      <c r="E3860" s="10">
        <v>58.054000000000002</v>
      </c>
      <c r="F3860" s="24">
        <v>0.17766982684321869</v>
      </c>
      <c r="G3860" s="10">
        <v>67.003</v>
      </c>
      <c r="H3860" s="24">
        <v>0.24133643911570946</v>
      </c>
      <c r="I3860" s="10">
        <v>60.948999999999998</v>
      </c>
      <c r="J3860" s="24">
        <v>0.19350501603061329</v>
      </c>
      <c r="K3860" s="10">
        <v>60.131</v>
      </c>
      <c r="L3860" s="61">
        <v>0.30274348916159832</v>
      </c>
      <c r="Q3860" s="48"/>
      <c r="R3860" s="48"/>
      <c r="S3860" s="48"/>
      <c r="T3860" s="48"/>
      <c r="U3860" s="48"/>
      <c r="V3860" s="48"/>
    </row>
    <row r="3861" spans="1:22" x14ac:dyDescent="0.25">
      <c r="A3861" s="8"/>
      <c r="B3861" s="60" t="s">
        <v>3856</v>
      </c>
      <c r="C3861" s="45">
        <v>44.070999999999998</v>
      </c>
      <c r="D3861" s="24">
        <v>0.15199550716498486</v>
      </c>
      <c r="E3861" s="10">
        <v>57.753</v>
      </c>
      <c r="F3861" s="24">
        <v>0.14435477552299616</v>
      </c>
      <c r="G3861" s="10">
        <v>66.218999999999994</v>
      </c>
      <c r="H3861" s="24">
        <v>0.18255998399474113</v>
      </c>
      <c r="I3861" s="10">
        <v>60.59</v>
      </c>
      <c r="J3861" s="24">
        <v>0.16037077257213775</v>
      </c>
      <c r="K3861" s="10">
        <v>59.273000000000003</v>
      </c>
      <c r="L3861" s="61">
        <v>0.23612960497114957</v>
      </c>
      <c r="Q3861" s="48"/>
      <c r="R3861" s="48"/>
      <c r="S3861" s="48"/>
      <c r="T3861" s="48"/>
      <c r="U3861" s="48"/>
      <c r="V3861" s="48"/>
    </row>
    <row r="3862" spans="1:22" x14ac:dyDescent="0.25">
      <c r="A3862" s="8"/>
      <c r="B3862" s="60" t="s">
        <v>3857</v>
      </c>
      <c r="C3862" s="45">
        <v>45.902000000000001</v>
      </c>
      <c r="D3862" s="24">
        <v>0.10411420496748129</v>
      </c>
      <c r="E3862" s="10">
        <v>57.588999999999999</v>
      </c>
      <c r="F3862" s="24">
        <v>0.10218600642482176</v>
      </c>
      <c r="G3862" s="10">
        <v>65.247</v>
      </c>
      <c r="H3862" s="24">
        <v>0.12025379767637938</v>
      </c>
      <c r="I3862" s="10">
        <v>60.131999999999998</v>
      </c>
      <c r="J3862" s="24">
        <v>0.12528441410693972</v>
      </c>
      <c r="K3862" s="10">
        <v>58.753999999999998</v>
      </c>
      <c r="L3862" s="61">
        <v>0.1665527045021053</v>
      </c>
      <c r="Q3862" s="48"/>
      <c r="R3862" s="48"/>
      <c r="S3862" s="48"/>
      <c r="T3862" s="48"/>
      <c r="U3862" s="48"/>
      <c r="V3862" s="48"/>
    </row>
    <row r="3863" spans="1:22" x14ac:dyDescent="0.25">
      <c r="A3863" s="8"/>
      <c r="B3863" s="60" t="s">
        <v>3858</v>
      </c>
      <c r="C3863" s="45">
        <v>45.972000000000001</v>
      </c>
      <c r="D3863" s="24">
        <v>5.5345205529085673E-2</v>
      </c>
      <c r="E3863" s="10">
        <v>56.795999999999999</v>
      </c>
      <c r="F3863" s="24">
        <v>6.2148397712136642E-2</v>
      </c>
      <c r="G3863" s="10">
        <v>63.856000000000002</v>
      </c>
      <c r="H3863" s="24">
        <v>6.5478657273104021E-2</v>
      </c>
      <c r="I3863" s="10">
        <v>59.94</v>
      </c>
      <c r="J3863" s="24">
        <v>9.1258144585789638E-2</v>
      </c>
      <c r="K3863" s="10">
        <v>58.167999999999999</v>
      </c>
      <c r="L3863" s="61">
        <v>0.10001079641559002</v>
      </c>
      <c r="Q3863" s="48"/>
      <c r="R3863" s="48"/>
      <c r="S3863" s="48"/>
      <c r="T3863" s="48"/>
      <c r="U3863" s="48"/>
      <c r="V3863" s="48"/>
    </row>
    <row r="3864" spans="1:22" x14ac:dyDescent="0.25">
      <c r="A3864" s="8"/>
      <c r="B3864" s="60" t="s">
        <v>3859</v>
      </c>
      <c r="C3864" s="45">
        <v>45.231999999999999</v>
      </c>
      <c r="D3864" s="24">
        <v>2.2101849671189694E-2</v>
      </c>
      <c r="E3864" s="10">
        <v>54.383000000000003</v>
      </c>
      <c r="F3864" s="24">
        <v>3.4427642403823552E-2</v>
      </c>
      <c r="G3864" s="10">
        <v>61.101999999999997</v>
      </c>
      <c r="H3864" s="24">
        <v>3.8469782928676567E-2</v>
      </c>
      <c r="I3864" s="10">
        <v>57.960999999999999</v>
      </c>
      <c r="J3864" s="24">
        <v>6.1317095873409867E-2</v>
      </c>
      <c r="K3864" s="10">
        <v>55.715000000000003</v>
      </c>
      <c r="L3864" s="61">
        <v>5.3862117776898068E-2</v>
      </c>
      <c r="Q3864" s="48"/>
      <c r="R3864" s="48"/>
      <c r="S3864" s="48"/>
      <c r="T3864" s="48"/>
      <c r="U3864" s="48"/>
      <c r="V3864" s="48"/>
    </row>
    <row r="3865" spans="1:22" x14ac:dyDescent="0.25">
      <c r="A3865" s="8"/>
      <c r="B3865" s="60" t="s">
        <v>3860</v>
      </c>
      <c r="C3865" s="45">
        <v>44.860999999999997</v>
      </c>
      <c r="D3865" s="24">
        <v>9.9639486222576502E-3</v>
      </c>
      <c r="E3865" s="10">
        <v>52.136000000000003</v>
      </c>
      <c r="F3865" s="24">
        <v>2.9507169160855599E-2</v>
      </c>
      <c r="G3865" s="10">
        <v>58.78</v>
      </c>
      <c r="H3865" s="24">
        <v>2.9409663175043229E-2</v>
      </c>
      <c r="I3865" s="10">
        <v>55.741</v>
      </c>
      <c r="J3865" s="24">
        <v>5.4594580618471403E-2</v>
      </c>
      <c r="K3865" s="10">
        <v>53.125999999999998</v>
      </c>
      <c r="L3865" s="61">
        <v>3.5532203308501577E-2</v>
      </c>
      <c r="Q3865" s="48"/>
      <c r="R3865" s="48"/>
      <c r="S3865" s="48"/>
      <c r="T3865" s="48"/>
      <c r="U3865" s="48"/>
      <c r="V3865" s="48"/>
    </row>
    <row r="3866" spans="1:22" x14ac:dyDescent="0.25">
      <c r="A3866" s="8"/>
      <c r="B3866" s="60" t="s">
        <v>3861</v>
      </c>
      <c r="C3866" s="45">
        <v>45.460999999999999</v>
      </c>
      <c r="D3866" s="24">
        <v>1.0924110944038841E-2</v>
      </c>
      <c r="E3866" s="10">
        <v>49.956000000000003</v>
      </c>
      <c r="F3866" s="24">
        <v>3.2390503800047009E-2</v>
      </c>
      <c r="G3866" s="10">
        <v>56.537999999999997</v>
      </c>
      <c r="H3866" s="24">
        <v>2.7251811309430243E-2</v>
      </c>
      <c r="I3866" s="10">
        <v>53.253999999999998</v>
      </c>
      <c r="J3866" s="24">
        <v>6.1330023787361673E-2</v>
      </c>
      <c r="K3866" s="10">
        <v>51.411000000000001</v>
      </c>
      <c r="L3866" s="61">
        <v>3.4956394477033623E-2</v>
      </c>
      <c r="Q3866" s="48"/>
      <c r="R3866" s="48"/>
      <c r="S3866" s="48"/>
      <c r="T3866" s="48"/>
      <c r="U3866" s="48"/>
      <c r="V3866" s="48"/>
    </row>
    <row r="3867" spans="1:22" x14ac:dyDescent="0.25">
      <c r="A3867" s="8"/>
      <c r="B3867" s="60" t="s">
        <v>3862</v>
      </c>
      <c r="C3867" s="45">
        <v>41.631999999999998</v>
      </c>
      <c r="D3867" s="24">
        <v>1.2137901048932045E-2</v>
      </c>
      <c r="E3867" s="10">
        <v>45.218000000000004</v>
      </c>
      <c r="F3867" s="24">
        <v>3.2374833503094884E-2</v>
      </c>
      <c r="G3867" s="10">
        <v>52.067999999999998</v>
      </c>
      <c r="H3867" s="24">
        <v>3.6926418680423567E-2</v>
      </c>
      <c r="I3867" s="10">
        <v>47.877000000000002</v>
      </c>
      <c r="J3867" s="24">
        <v>6.4174164856758711E-2</v>
      </c>
      <c r="K3867" s="10">
        <v>47.537999999999997</v>
      </c>
      <c r="L3867" s="61">
        <v>3.2833099410995548E-2</v>
      </c>
      <c r="Q3867" s="48"/>
      <c r="R3867" s="48"/>
      <c r="S3867" s="48"/>
      <c r="T3867" s="48"/>
      <c r="U3867" s="48"/>
      <c r="V3867" s="48"/>
    </row>
    <row r="3868" spans="1:22" x14ac:dyDescent="0.25">
      <c r="A3868" s="8"/>
      <c r="B3868" s="60" t="s">
        <v>3863</v>
      </c>
      <c r="C3868" s="45">
        <v>38.75</v>
      </c>
      <c r="D3868" s="24">
        <v>1.3367143633399746E-2</v>
      </c>
      <c r="E3868" s="10">
        <v>42.015999999999998</v>
      </c>
      <c r="F3868" s="24">
        <v>2.6825866904840252E-2</v>
      </c>
      <c r="G3868" s="10">
        <v>49.094999999999999</v>
      </c>
      <c r="H3868" s="24">
        <v>4.6209902121883258E-2</v>
      </c>
      <c r="I3868" s="10">
        <v>44.006</v>
      </c>
      <c r="J3868" s="24">
        <v>6.1810896400180962E-2</v>
      </c>
      <c r="K3868" s="10">
        <v>44.241</v>
      </c>
      <c r="L3868" s="61">
        <v>2.8030657407074232E-2</v>
      </c>
      <c r="Q3868" s="48"/>
      <c r="R3868" s="48"/>
      <c r="S3868" s="48"/>
      <c r="T3868" s="48"/>
      <c r="U3868" s="48"/>
      <c r="V3868" s="48"/>
    </row>
    <row r="3869" spans="1:22" x14ac:dyDescent="0.25">
      <c r="A3869" s="8"/>
      <c r="B3869" s="60" t="s">
        <v>3864</v>
      </c>
      <c r="C3869" s="45">
        <v>37.14</v>
      </c>
      <c r="D3869" s="24">
        <v>1.168266618366238E-2</v>
      </c>
      <c r="E3869" s="10">
        <v>40.469000000000001</v>
      </c>
      <c r="F3869" s="24">
        <v>2.1592315768031466E-2</v>
      </c>
      <c r="G3869" s="10">
        <v>47.027000000000001</v>
      </c>
      <c r="H3869" s="24">
        <v>4.169464885332571E-2</v>
      </c>
      <c r="I3869" s="10">
        <v>42.49</v>
      </c>
      <c r="J3869" s="24">
        <v>5.5697020616557874E-2</v>
      </c>
      <c r="K3869" s="10">
        <v>41.981999999999999</v>
      </c>
      <c r="L3869" s="61">
        <v>2.3712712748731605E-2</v>
      </c>
      <c r="Q3869" s="48"/>
      <c r="R3869" s="48"/>
      <c r="S3869" s="48"/>
      <c r="T3869" s="48"/>
      <c r="U3869" s="48"/>
      <c r="V3869" s="48"/>
    </row>
    <row r="3870" spans="1:22" x14ac:dyDescent="0.25">
      <c r="A3870" s="8"/>
      <c r="B3870" s="60" t="s">
        <v>3865</v>
      </c>
      <c r="C3870" s="45">
        <v>36.421999999999997</v>
      </c>
      <c r="D3870" s="24">
        <v>1.1628328201412788E-2</v>
      </c>
      <c r="E3870" s="10">
        <v>39.661999999999999</v>
      </c>
      <c r="F3870" s="24">
        <v>1.7267584888512825E-2</v>
      </c>
      <c r="G3870" s="10">
        <v>45.868000000000002</v>
      </c>
      <c r="H3870" s="24">
        <v>3.6693577195113236E-2</v>
      </c>
      <c r="I3870" s="10">
        <v>41.554000000000002</v>
      </c>
      <c r="J3870" s="24">
        <v>5.0681832870160926E-2</v>
      </c>
      <c r="K3870" s="10">
        <v>40.68</v>
      </c>
      <c r="L3870" s="61">
        <v>2.1793626233912657E-2</v>
      </c>
      <c r="Q3870" s="48"/>
      <c r="R3870" s="48"/>
      <c r="S3870" s="48"/>
      <c r="T3870" s="48"/>
      <c r="U3870" s="48"/>
      <c r="V3870" s="48"/>
    </row>
    <row r="3871" spans="1:22" x14ac:dyDescent="0.25">
      <c r="A3871" s="8"/>
      <c r="B3871" s="60" t="s">
        <v>3866</v>
      </c>
      <c r="C3871" s="45">
        <v>36.892000000000003</v>
      </c>
      <c r="D3871" s="24">
        <v>1.1048723057417135E-2</v>
      </c>
      <c r="E3871" s="10">
        <v>39.686999999999998</v>
      </c>
      <c r="F3871" s="24">
        <v>1.5888685187796736E-2</v>
      </c>
      <c r="G3871" s="10">
        <v>46.031999999999996</v>
      </c>
      <c r="H3871" s="24">
        <v>3.3007072944202326E-2</v>
      </c>
      <c r="I3871" s="10">
        <v>41.636000000000003</v>
      </c>
      <c r="J3871" s="24">
        <v>4.8006204355974927E-2</v>
      </c>
      <c r="K3871" s="10">
        <v>40.222000000000001</v>
      </c>
      <c r="L3871" s="61">
        <v>2.2261403571899777E-2</v>
      </c>
      <c r="Q3871" s="48"/>
      <c r="R3871" s="48"/>
      <c r="S3871" s="48"/>
      <c r="T3871" s="48"/>
      <c r="U3871" s="48"/>
      <c r="V3871" s="48"/>
    </row>
    <row r="3872" spans="1:22" x14ac:dyDescent="0.25">
      <c r="A3872" s="8"/>
      <c r="B3872" s="60" t="s">
        <v>3867</v>
      </c>
      <c r="C3872" s="45">
        <v>38.316000000000003</v>
      </c>
      <c r="D3872" s="24">
        <v>1.2479623256656403E-2</v>
      </c>
      <c r="E3872" s="10">
        <v>41.338000000000001</v>
      </c>
      <c r="F3872" s="24">
        <v>1.4729155894012755E-2</v>
      </c>
      <c r="G3872" s="10">
        <v>46.618000000000002</v>
      </c>
      <c r="H3872" s="24">
        <v>3.5807673072801312E-2</v>
      </c>
      <c r="I3872" s="10">
        <v>42.69</v>
      </c>
      <c r="J3872" s="24">
        <v>4.386996703935888E-2</v>
      </c>
      <c r="K3872" s="10">
        <v>40.067</v>
      </c>
      <c r="L3872" s="61">
        <v>2.3856644237343023E-2</v>
      </c>
      <c r="Q3872" s="48"/>
      <c r="R3872" s="48"/>
      <c r="S3872" s="48"/>
      <c r="T3872" s="48"/>
      <c r="U3872" s="48"/>
      <c r="V3872" s="48"/>
    </row>
    <row r="3873" spans="1:22" x14ac:dyDescent="0.25">
      <c r="A3873" s="8"/>
      <c r="B3873" s="60" t="s">
        <v>3868</v>
      </c>
      <c r="C3873" s="45">
        <v>41.868000000000002</v>
      </c>
      <c r="D3873" s="24">
        <v>1.6029704763629776E-2</v>
      </c>
      <c r="E3873" s="10">
        <v>43.802999999999997</v>
      </c>
      <c r="F3873" s="24">
        <v>1.6703489556401697E-2</v>
      </c>
      <c r="G3873" s="10">
        <v>49.323999999999998</v>
      </c>
      <c r="H3873" s="24">
        <v>3.4621704650996642E-2</v>
      </c>
      <c r="I3873" s="10">
        <v>45.642000000000003</v>
      </c>
      <c r="J3873" s="24">
        <v>4.3818264072901181E-2</v>
      </c>
      <c r="K3873" s="10">
        <v>40.07</v>
      </c>
      <c r="L3873" s="61">
        <v>2.7802765883439481E-2</v>
      </c>
      <c r="Q3873" s="48"/>
      <c r="R3873" s="48"/>
      <c r="S3873" s="48"/>
      <c r="T3873" s="48"/>
      <c r="U3873" s="48"/>
      <c r="V3873" s="48"/>
    </row>
    <row r="3874" spans="1:22" x14ac:dyDescent="0.25">
      <c r="A3874" s="8"/>
      <c r="B3874" s="60" t="s">
        <v>3869</v>
      </c>
      <c r="C3874" s="45">
        <v>51.509</v>
      </c>
      <c r="D3874" s="24">
        <v>3.4106140191994205E-2</v>
      </c>
      <c r="E3874" s="10">
        <v>51.298999999999999</v>
      </c>
      <c r="F3874" s="24">
        <v>3.1401306820852723E-2</v>
      </c>
      <c r="G3874" s="10">
        <v>57.302999999999997</v>
      </c>
      <c r="H3874" s="24">
        <v>4.8767593055654784E-2</v>
      </c>
      <c r="I3874" s="10">
        <v>53.881</v>
      </c>
      <c r="J3874" s="24">
        <v>5.5348025592968399E-2</v>
      </c>
      <c r="K3874" s="10">
        <v>42.348999999999997</v>
      </c>
      <c r="L3874" s="61">
        <v>4.2483777721804422E-2</v>
      </c>
      <c r="Q3874" s="48"/>
      <c r="R3874" s="48"/>
      <c r="S3874" s="48"/>
      <c r="T3874" s="48"/>
      <c r="U3874" s="48"/>
      <c r="V3874" s="48"/>
    </row>
    <row r="3875" spans="1:22" x14ac:dyDescent="0.25">
      <c r="A3875" s="8"/>
      <c r="B3875" s="60" t="s">
        <v>3870</v>
      </c>
      <c r="C3875" s="45">
        <v>59.002000000000002</v>
      </c>
      <c r="D3875" s="24">
        <v>6.3611664553522906E-2</v>
      </c>
      <c r="E3875" s="10">
        <v>57.151000000000003</v>
      </c>
      <c r="F3875" s="24">
        <v>6.5184349488396867E-2</v>
      </c>
      <c r="G3875" s="10">
        <v>64.042000000000002</v>
      </c>
      <c r="H3875" s="24">
        <v>8.211759662784883E-2</v>
      </c>
      <c r="I3875" s="10">
        <v>59.524999999999999</v>
      </c>
      <c r="J3875" s="24">
        <v>7.9881083177147288E-2</v>
      </c>
      <c r="K3875" s="10">
        <v>45.938000000000002</v>
      </c>
      <c r="L3875" s="61">
        <v>6.3113957756108091E-2</v>
      </c>
      <c r="Q3875" s="48"/>
      <c r="R3875" s="48"/>
      <c r="S3875" s="48"/>
      <c r="T3875" s="48"/>
      <c r="U3875" s="48"/>
      <c r="V3875" s="48"/>
    </row>
    <row r="3876" spans="1:22" x14ac:dyDescent="0.25">
      <c r="A3876" s="8"/>
      <c r="B3876" s="60" t="s">
        <v>3871</v>
      </c>
      <c r="C3876" s="45">
        <v>62.728000000000002</v>
      </c>
      <c r="D3876" s="24">
        <v>0.10715450099619635</v>
      </c>
      <c r="E3876" s="10">
        <v>60.191000000000003</v>
      </c>
      <c r="F3876" s="24">
        <v>0.12076340901612373</v>
      </c>
      <c r="G3876" s="10">
        <v>67.766999999999996</v>
      </c>
      <c r="H3876" s="24">
        <v>0.12835607630206472</v>
      </c>
      <c r="I3876" s="10">
        <v>62.27</v>
      </c>
      <c r="J3876" s="24">
        <v>0.12397078782395141</v>
      </c>
      <c r="K3876" s="10">
        <v>49.045999999999999</v>
      </c>
      <c r="L3876" s="61">
        <v>9.2068175548438949E-2</v>
      </c>
      <c r="Q3876" s="48"/>
      <c r="R3876" s="48"/>
      <c r="S3876" s="48"/>
      <c r="T3876" s="48"/>
      <c r="U3876" s="48"/>
      <c r="V3876" s="48"/>
    </row>
    <row r="3877" spans="1:22" x14ac:dyDescent="0.25">
      <c r="A3877" s="8"/>
      <c r="B3877" s="60" t="s">
        <v>3872</v>
      </c>
      <c r="C3877" s="45">
        <v>63.500999999999998</v>
      </c>
      <c r="D3877" s="24">
        <v>0.15772504980981705</v>
      </c>
      <c r="E3877" s="10">
        <v>60.628999999999998</v>
      </c>
      <c r="F3877" s="24">
        <v>0.17988373368432597</v>
      </c>
      <c r="G3877" s="10">
        <v>69.043999999999997</v>
      </c>
      <c r="H3877" s="24">
        <v>0.1814674573122812</v>
      </c>
      <c r="I3877" s="10">
        <v>63.512</v>
      </c>
      <c r="J3877" s="24">
        <v>0.18208492212240676</v>
      </c>
      <c r="K3877" s="10">
        <v>51.689</v>
      </c>
      <c r="L3877" s="61">
        <v>0.12543629232485337</v>
      </c>
      <c r="Q3877" s="48"/>
      <c r="R3877" s="48"/>
      <c r="S3877" s="48"/>
      <c r="T3877" s="48"/>
      <c r="U3877" s="48"/>
      <c r="V3877" s="48"/>
    </row>
    <row r="3878" spans="1:22" x14ac:dyDescent="0.25">
      <c r="A3878" s="8"/>
      <c r="B3878" s="60" t="s">
        <v>3873</v>
      </c>
      <c r="C3878" s="45">
        <v>65.465000000000003</v>
      </c>
      <c r="D3878" s="24">
        <v>0.19893135301575801</v>
      </c>
      <c r="E3878" s="10">
        <v>62.033000000000001</v>
      </c>
      <c r="F3878" s="24">
        <v>0.23358247543834909</v>
      </c>
      <c r="G3878" s="10">
        <v>70.935000000000002</v>
      </c>
      <c r="H3878" s="24">
        <v>0.23163535043223549</v>
      </c>
      <c r="I3878" s="10">
        <v>64.706999999999994</v>
      </c>
      <c r="J3878" s="24">
        <v>0.22545078523880308</v>
      </c>
      <c r="K3878" s="10">
        <v>53.094000000000001</v>
      </c>
      <c r="L3878" s="61">
        <v>0.15302316097537572</v>
      </c>
      <c r="Q3878" s="48"/>
      <c r="R3878" s="48"/>
      <c r="S3878" s="48"/>
      <c r="T3878" s="48"/>
      <c r="U3878" s="48"/>
      <c r="V3878" s="48"/>
    </row>
    <row r="3879" spans="1:22" x14ac:dyDescent="0.25">
      <c r="A3879" s="8"/>
      <c r="B3879" s="60" t="s">
        <v>3874</v>
      </c>
      <c r="C3879" s="45">
        <v>67.153000000000006</v>
      </c>
      <c r="D3879" s="24">
        <v>0.22432530338706755</v>
      </c>
      <c r="E3879" s="10">
        <v>63.006999999999998</v>
      </c>
      <c r="F3879" s="24">
        <v>0.25251100769363355</v>
      </c>
      <c r="G3879" s="10">
        <v>72.495999999999995</v>
      </c>
      <c r="H3879" s="24">
        <v>0.27553047081517468</v>
      </c>
      <c r="I3879" s="10">
        <v>65.822999999999993</v>
      </c>
      <c r="J3879" s="24">
        <v>0.24871712014476829</v>
      </c>
      <c r="K3879" s="10">
        <v>54.104999999999997</v>
      </c>
      <c r="L3879" s="61">
        <v>0.17169827162270759</v>
      </c>
      <c r="Q3879" s="48"/>
      <c r="R3879" s="48"/>
      <c r="S3879" s="48"/>
      <c r="T3879" s="48"/>
      <c r="U3879" s="48"/>
      <c r="V3879" s="48"/>
    </row>
    <row r="3880" spans="1:22" x14ac:dyDescent="0.25">
      <c r="A3880" s="8"/>
      <c r="B3880" s="60" t="s">
        <v>3875</v>
      </c>
      <c r="C3880" s="45">
        <v>66.650000000000006</v>
      </c>
      <c r="D3880" s="24">
        <v>0.23731208114472016</v>
      </c>
      <c r="E3880" s="10">
        <v>62.186999999999998</v>
      </c>
      <c r="F3880" s="24">
        <v>0.26275873956031903</v>
      </c>
      <c r="G3880" s="10">
        <v>71.754999999999995</v>
      </c>
      <c r="H3880" s="24">
        <v>0.29864971065228263</v>
      </c>
      <c r="I3880" s="10">
        <v>65.081999999999994</v>
      </c>
      <c r="J3880" s="24">
        <v>0.25956181735927097</v>
      </c>
      <c r="K3880" s="10">
        <v>53.575000000000003</v>
      </c>
      <c r="L3880" s="61">
        <v>0.18130569848751993</v>
      </c>
      <c r="Q3880" s="48"/>
      <c r="R3880" s="48"/>
      <c r="S3880" s="48"/>
      <c r="T3880" s="48"/>
      <c r="U3880" s="48"/>
      <c r="V3880" s="48"/>
    </row>
    <row r="3881" spans="1:22" x14ac:dyDescent="0.25">
      <c r="A3881" s="8"/>
      <c r="B3881" s="60" t="s">
        <v>3876</v>
      </c>
      <c r="C3881" s="45">
        <v>66.034000000000006</v>
      </c>
      <c r="D3881" s="24">
        <v>0.23707661655497192</v>
      </c>
      <c r="E3881" s="10">
        <v>62.689</v>
      </c>
      <c r="F3881" s="24">
        <v>0.27371159059214339</v>
      </c>
      <c r="G3881" s="10">
        <v>70.813999999999993</v>
      </c>
      <c r="H3881" s="24">
        <v>0.3065942702007573</v>
      </c>
      <c r="I3881" s="10">
        <v>64.802000000000007</v>
      </c>
      <c r="J3881" s="24">
        <v>0.26384023783364569</v>
      </c>
      <c r="K3881" s="10">
        <v>51.783999999999999</v>
      </c>
      <c r="L3881" s="61">
        <v>0.18647523778681346</v>
      </c>
      <c r="Q3881" s="48"/>
      <c r="R3881" s="48"/>
      <c r="S3881" s="48"/>
      <c r="T3881" s="48"/>
      <c r="U3881" s="48"/>
      <c r="V3881" s="48"/>
    </row>
    <row r="3882" spans="1:22" x14ac:dyDescent="0.25">
      <c r="A3882" s="8"/>
      <c r="B3882" s="60" t="s">
        <v>3877</v>
      </c>
      <c r="C3882" s="45">
        <v>64.722999999999999</v>
      </c>
      <c r="D3882" s="24">
        <v>0.2326933526535048</v>
      </c>
      <c r="E3882" s="10">
        <v>61.609000000000002</v>
      </c>
      <c r="F3882" s="24">
        <v>0.26769457371629141</v>
      </c>
      <c r="G3882" s="10">
        <v>69.658000000000001</v>
      </c>
      <c r="H3882" s="24">
        <v>0.28851896835036078</v>
      </c>
      <c r="I3882" s="10">
        <v>63.555999999999997</v>
      </c>
      <c r="J3882" s="24">
        <v>0.25720933238544563</v>
      </c>
      <c r="K3882" s="10">
        <v>50.570999999999998</v>
      </c>
      <c r="L3882" s="61">
        <v>0.18544372878509829</v>
      </c>
      <c r="Q3882" s="48"/>
      <c r="R3882" s="48"/>
      <c r="S3882" s="48"/>
      <c r="T3882" s="48"/>
      <c r="U3882" s="48"/>
      <c r="V3882" s="48"/>
    </row>
    <row r="3883" spans="1:22" x14ac:dyDescent="0.25">
      <c r="A3883" s="8"/>
      <c r="B3883" s="60" t="s">
        <v>3878</v>
      </c>
      <c r="C3883" s="45">
        <v>63.86</v>
      </c>
      <c r="D3883" s="24">
        <v>0.21378373483064661</v>
      </c>
      <c r="E3883" s="10">
        <v>60.756</v>
      </c>
      <c r="F3883" s="24">
        <v>0.24939281405224151</v>
      </c>
      <c r="G3883" s="10">
        <v>68.391999999999996</v>
      </c>
      <c r="H3883" s="24">
        <v>0.2604129456312067</v>
      </c>
      <c r="I3883" s="10">
        <v>62.343000000000004</v>
      </c>
      <c r="J3883" s="24">
        <v>0.23912621986686486</v>
      </c>
      <c r="K3883" s="10">
        <v>49.302999999999997</v>
      </c>
      <c r="L3883" s="61">
        <v>0.17196214601849519</v>
      </c>
      <c r="Q3883" s="48"/>
      <c r="R3883" s="48"/>
      <c r="S3883" s="48"/>
      <c r="T3883" s="48"/>
      <c r="U3883" s="48"/>
      <c r="V3883" s="48"/>
    </row>
    <row r="3884" spans="1:22" x14ac:dyDescent="0.25">
      <c r="A3884" s="8"/>
      <c r="B3884" s="60" t="s">
        <v>3879</v>
      </c>
      <c r="C3884" s="45">
        <v>61.668999999999997</v>
      </c>
      <c r="D3884" s="24">
        <v>0.19119724687556602</v>
      </c>
      <c r="E3884" s="10">
        <v>59.613</v>
      </c>
      <c r="F3884" s="24">
        <v>0.21595449630987637</v>
      </c>
      <c r="G3884" s="10">
        <v>66.501999999999995</v>
      </c>
      <c r="H3884" s="24">
        <v>0.21903264985354004</v>
      </c>
      <c r="I3884" s="10">
        <v>61.107999999999997</v>
      </c>
      <c r="J3884" s="24">
        <v>0.21043107348284107</v>
      </c>
      <c r="K3884" s="10">
        <v>48.808</v>
      </c>
      <c r="L3884" s="61">
        <v>0.15039641130821729</v>
      </c>
      <c r="Q3884" s="48"/>
      <c r="R3884" s="48"/>
      <c r="S3884" s="48"/>
      <c r="T3884" s="48"/>
      <c r="U3884" s="48"/>
      <c r="V3884" s="48"/>
    </row>
    <row r="3885" spans="1:22" x14ac:dyDescent="0.25">
      <c r="A3885" s="8"/>
      <c r="B3885" s="60" t="s">
        <v>3880</v>
      </c>
      <c r="C3885" s="45">
        <v>61.326999999999998</v>
      </c>
      <c r="D3885" s="24">
        <v>0.14852381814888607</v>
      </c>
      <c r="E3885" s="10">
        <v>58.363999999999997</v>
      </c>
      <c r="F3885" s="24">
        <v>0.16499788464250459</v>
      </c>
      <c r="G3885" s="10">
        <v>65.314999999999998</v>
      </c>
      <c r="H3885" s="24">
        <v>0.167407301564621</v>
      </c>
      <c r="I3885" s="10">
        <v>60.363999999999997</v>
      </c>
      <c r="J3885" s="24">
        <v>0.16922380921605376</v>
      </c>
      <c r="K3885" s="10">
        <v>49.774999999999999</v>
      </c>
      <c r="L3885" s="61">
        <v>0.11820373502212947</v>
      </c>
      <c r="Q3885" s="48"/>
      <c r="R3885" s="48"/>
      <c r="S3885" s="48"/>
      <c r="T3885" s="48"/>
      <c r="U3885" s="48"/>
      <c r="V3885" s="48"/>
    </row>
    <row r="3886" spans="1:22" x14ac:dyDescent="0.25">
      <c r="A3886" s="8"/>
      <c r="B3886" s="60" t="s">
        <v>3881</v>
      </c>
      <c r="C3886" s="45">
        <v>61.408000000000001</v>
      </c>
      <c r="D3886" s="24">
        <v>0.10422024995471835</v>
      </c>
      <c r="E3886" s="10">
        <v>57.875999999999998</v>
      </c>
      <c r="F3886" s="24">
        <v>0.10945016374433945</v>
      </c>
      <c r="G3886" s="10">
        <v>64.447000000000003</v>
      </c>
      <c r="H3886" s="24">
        <v>0.12366935771951132</v>
      </c>
      <c r="I3886" s="10">
        <v>60.192</v>
      </c>
      <c r="J3886" s="24">
        <v>0.12008013959800944</v>
      </c>
      <c r="K3886" s="10">
        <v>49.933</v>
      </c>
      <c r="L3886" s="61">
        <v>8.721048780780348E-2</v>
      </c>
      <c r="Q3886" s="48"/>
      <c r="R3886" s="48"/>
      <c r="S3886" s="48"/>
      <c r="T3886" s="48"/>
      <c r="U3886" s="48"/>
      <c r="V3886" s="48"/>
    </row>
    <row r="3887" spans="1:22" x14ac:dyDescent="0.25">
      <c r="A3887" s="8"/>
      <c r="B3887" s="60" t="s">
        <v>3882</v>
      </c>
      <c r="C3887" s="45">
        <v>59.850999999999999</v>
      </c>
      <c r="D3887" s="24">
        <v>6.332186198152509E-2</v>
      </c>
      <c r="E3887" s="10">
        <v>57.331000000000003</v>
      </c>
      <c r="F3887" s="24">
        <v>5.8383866873501625E-2</v>
      </c>
      <c r="G3887" s="10">
        <v>63.253</v>
      </c>
      <c r="H3887" s="24">
        <v>7.8273915839108379E-2</v>
      </c>
      <c r="I3887" s="10">
        <v>59.726999999999997</v>
      </c>
      <c r="J3887" s="24">
        <v>7.4245459833257935E-2</v>
      </c>
      <c r="K3887" s="10">
        <v>49.432000000000002</v>
      </c>
      <c r="L3887" s="61">
        <v>5.7908435584661702E-2</v>
      </c>
      <c r="Q3887" s="48"/>
      <c r="R3887" s="48"/>
      <c r="S3887" s="48"/>
      <c r="T3887" s="48"/>
      <c r="U3887" s="48"/>
      <c r="V3887" s="48"/>
    </row>
    <row r="3888" spans="1:22" x14ac:dyDescent="0.25">
      <c r="A3888" s="8"/>
      <c r="B3888" s="60" t="s">
        <v>3883</v>
      </c>
      <c r="C3888" s="45">
        <v>57.423000000000002</v>
      </c>
      <c r="D3888" s="24">
        <v>3.6859264625973553E-2</v>
      </c>
      <c r="E3888" s="10">
        <v>54.942</v>
      </c>
      <c r="F3888" s="24">
        <v>2.3848697096475972E-2</v>
      </c>
      <c r="G3888" s="10">
        <v>60.411000000000001</v>
      </c>
      <c r="H3888" s="24">
        <v>4.9639208401800389E-2</v>
      </c>
      <c r="I3888" s="10">
        <v>57.14</v>
      </c>
      <c r="J3888" s="24">
        <v>4.5356427325017774E-2</v>
      </c>
      <c r="K3888" s="10">
        <v>47.704999999999998</v>
      </c>
      <c r="L3888" s="61">
        <v>3.8633610401448908E-2</v>
      </c>
      <c r="Q3888" s="48"/>
      <c r="R3888" s="48"/>
      <c r="S3888" s="48"/>
      <c r="T3888" s="48"/>
      <c r="U3888" s="48"/>
      <c r="V3888" s="48"/>
    </row>
    <row r="3889" spans="1:22" x14ac:dyDescent="0.25">
      <c r="A3889" s="8"/>
      <c r="B3889" s="60" t="s">
        <v>3884</v>
      </c>
      <c r="C3889" s="45">
        <v>55.305999999999997</v>
      </c>
      <c r="D3889" s="24">
        <v>2.5538851657308459E-2</v>
      </c>
      <c r="E3889" s="10">
        <v>52.720999999999997</v>
      </c>
      <c r="F3889" s="24">
        <v>9.5112740719848314E-3</v>
      </c>
      <c r="G3889" s="10">
        <v>58.23</v>
      </c>
      <c r="H3889" s="24">
        <v>3.9551332428377509E-2</v>
      </c>
      <c r="I3889" s="10">
        <v>55.012999999999998</v>
      </c>
      <c r="J3889" s="24">
        <v>4.1052155367414203E-2</v>
      </c>
      <c r="K3889" s="10">
        <v>45.993000000000002</v>
      </c>
      <c r="L3889" s="61">
        <v>3.2900339438427309E-2</v>
      </c>
      <c r="Q3889" s="48"/>
      <c r="R3889" s="48"/>
      <c r="S3889" s="48"/>
      <c r="T3889" s="48"/>
      <c r="U3889" s="48"/>
      <c r="V3889" s="48"/>
    </row>
    <row r="3890" spans="1:22" x14ac:dyDescent="0.25">
      <c r="A3890" s="8"/>
      <c r="B3890" s="60" t="s">
        <v>3885</v>
      </c>
      <c r="C3890" s="45">
        <v>52.869</v>
      </c>
      <c r="D3890" s="24">
        <v>2.4470204673066473E-2</v>
      </c>
      <c r="E3890" s="10">
        <v>50.670999999999999</v>
      </c>
      <c r="F3890" s="24">
        <v>1.1454269104812046E-2</v>
      </c>
      <c r="G3890" s="10">
        <v>56.545999999999999</v>
      </c>
      <c r="H3890" s="24">
        <v>4.4695291848253195E-2</v>
      </c>
      <c r="I3890" s="10">
        <v>53.073999999999998</v>
      </c>
      <c r="J3890" s="24">
        <v>4.8678342919925031E-2</v>
      </c>
      <c r="K3890" s="10">
        <v>45.01</v>
      </c>
      <c r="L3890" s="61">
        <v>4.3035515094814868E-2</v>
      </c>
      <c r="Q3890" s="48"/>
      <c r="R3890" s="48"/>
      <c r="S3890" s="48"/>
      <c r="T3890" s="48"/>
      <c r="U3890" s="48"/>
      <c r="V3890" s="48"/>
    </row>
    <row r="3891" spans="1:22" x14ac:dyDescent="0.25">
      <c r="A3891" s="8"/>
      <c r="B3891" s="60" t="s">
        <v>3886</v>
      </c>
      <c r="C3891" s="45">
        <v>47.328000000000003</v>
      </c>
      <c r="D3891" s="24">
        <v>2.4379641369317154E-2</v>
      </c>
      <c r="E3891" s="10">
        <v>46.021999999999998</v>
      </c>
      <c r="F3891" s="24">
        <v>1.6484119149469595E-2</v>
      </c>
      <c r="G3891" s="10">
        <v>52.087000000000003</v>
      </c>
      <c r="H3891" s="24">
        <v>4.9553475744802455E-2</v>
      </c>
      <c r="I3891" s="10">
        <v>48.381</v>
      </c>
      <c r="J3891" s="24">
        <v>5.2194144639048666E-2</v>
      </c>
      <c r="K3891" s="10">
        <v>41.991999999999997</v>
      </c>
      <c r="L3891" s="61">
        <v>4.8516905952766483E-2</v>
      </c>
      <c r="Q3891" s="48"/>
      <c r="R3891" s="48"/>
      <c r="S3891" s="48"/>
      <c r="T3891" s="48"/>
      <c r="U3891" s="48"/>
      <c r="V3891" s="48"/>
    </row>
    <row r="3892" spans="1:22" x14ac:dyDescent="0.25">
      <c r="A3892" s="8"/>
      <c r="B3892" s="60" t="s">
        <v>3887</v>
      </c>
      <c r="C3892" s="45">
        <v>43.600999999999999</v>
      </c>
      <c r="D3892" s="24">
        <v>2.379788986010822E-2</v>
      </c>
      <c r="E3892" s="10">
        <v>42.924999999999997</v>
      </c>
      <c r="F3892" s="24">
        <v>2.3109704509134209E-2</v>
      </c>
      <c r="G3892" s="10">
        <v>48.755000000000003</v>
      </c>
      <c r="H3892" s="24">
        <v>4.925714285714286E-2</v>
      </c>
      <c r="I3892" s="10">
        <v>44.902000000000001</v>
      </c>
      <c r="J3892" s="24">
        <v>5.2251437431358613E-2</v>
      </c>
      <c r="K3892" s="10">
        <v>39.21</v>
      </c>
      <c r="L3892" s="61">
        <v>4.8223106805428996E-2</v>
      </c>
      <c r="Q3892" s="48"/>
      <c r="R3892" s="48"/>
      <c r="S3892" s="48"/>
      <c r="T3892" s="48"/>
      <c r="U3892" s="48"/>
      <c r="V3892" s="48"/>
    </row>
    <row r="3893" spans="1:22" x14ac:dyDescent="0.25">
      <c r="A3893" s="8"/>
      <c r="B3893" s="60" t="s">
        <v>3888</v>
      </c>
      <c r="C3893" s="45">
        <v>41.578000000000003</v>
      </c>
      <c r="D3893" s="24">
        <v>2.2458693016269432E-2</v>
      </c>
      <c r="E3893" s="10">
        <v>41.194000000000003</v>
      </c>
      <c r="F3893" s="24">
        <v>2.5647855106069626E-2</v>
      </c>
      <c r="G3893" s="10">
        <v>46.688000000000002</v>
      </c>
      <c r="H3893" s="24">
        <v>4.8399999999999999E-2</v>
      </c>
      <c r="I3893" s="10">
        <v>42.642000000000003</v>
      </c>
      <c r="J3893" s="24">
        <v>5.1708766716196133E-2</v>
      </c>
      <c r="K3893" s="10">
        <v>37.353000000000002</v>
      </c>
      <c r="L3893" s="61">
        <v>4.8714689942928394E-2</v>
      </c>
      <c r="Q3893" s="48"/>
      <c r="R3893" s="48"/>
      <c r="S3893" s="48"/>
      <c r="T3893" s="48"/>
      <c r="U3893" s="48"/>
      <c r="V3893" s="48"/>
    </row>
    <row r="3894" spans="1:22" x14ac:dyDescent="0.25">
      <c r="A3894" s="8"/>
      <c r="B3894" s="60" t="s">
        <v>3889</v>
      </c>
      <c r="C3894" s="45">
        <v>40.67</v>
      </c>
      <c r="D3894" s="24">
        <v>2.1608122047885335E-2</v>
      </c>
      <c r="E3894" s="10">
        <v>40.177999999999997</v>
      </c>
      <c r="F3894" s="24">
        <v>2.5663522702347005E-2</v>
      </c>
      <c r="G3894" s="10">
        <v>45.277999999999999</v>
      </c>
      <c r="H3894" s="24">
        <v>4.9757142857142854E-2</v>
      </c>
      <c r="I3894" s="10">
        <v>41.822000000000003</v>
      </c>
      <c r="J3894" s="24">
        <v>4.9861102138381033E-2</v>
      </c>
      <c r="K3894" s="10">
        <v>36.182000000000002</v>
      </c>
      <c r="L3894" s="61">
        <v>4.6364682749028822E-2</v>
      </c>
      <c r="Q3894" s="48"/>
      <c r="R3894" s="48"/>
      <c r="S3894" s="48"/>
      <c r="T3894" s="48"/>
      <c r="U3894" s="48"/>
      <c r="V3894" s="48"/>
    </row>
    <row r="3895" spans="1:22" x14ac:dyDescent="0.25">
      <c r="A3895" s="8"/>
      <c r="B3895" s="60" t="s">
        <v>3890</v>
      </c>
      <c r="C3895" s="45">
        <v>40.860999999999997</v>
      </c>
      <c r="D3895" s="24">
        <v>2.1915775376875328E-2</v>
      </c>
      <c r="E3895" s="10">
        <v>40.392000000000003</v>
      </c>
      <c r="F3895" s="24">
        <v>2.7888321373734842E-2</v>
      </c>
      <c r="G3895" s="10">
        <v>45.375999999999998</v>
      </c>
      <c r="H3895" s="24">
        <v>4.6542857142857143E-2</v>
      </c>
      <c r="I3895" s="10">
        <v>42.006</v>
      </c>
      <c r="J3895" s="24">
        <v>4.8840364364623037E-2</v>
      </c>
      <c r="K3895" s="10">
        <v>35.789000000000001</v>
      </c>
      <c r="L3895" s="61">
        <v>4.4698096014579636E-2</v>
      </c>
      <c r="Q3895" s="48"/>
      <c r="R3895" s="48"/>
      <c r="S3895" s="48"/>
      <c r="T3895" s="48"/>
      <c r="U3895" s="48"/>
      <c r="V3895" s="48"/>
    </row>
    <row r="3896" spans="1:22" x14ac:dyDescent="0.25">
      <c r="A3896" s="8"/>
      <c r="B3896" s="60" t="s">
        <v>3891</v>
      </c>
      <c r="C3896" s="45">
        <v>41.85</v>
      </c>
      <c r="D3896" s="24">
        <v>2.0359411477278898E-2</v>
      </c>
      <c r="E3896" s="10">
        <v>41.241</v>
      </c>
      <c r="F3896" s="24">
        <v>2.8938050324319241E-2</v>
      </c>
      <c r="G3896" s="10">
        <v>46.027000000000001</v>
      </c>
      <c r="H3896" s="24">
        <v>4.0800000000000003E-2</v>
      </c>
      <c r="I3896" s="10">
        <v>42.768000000000001</v>
      </c>
      <c r="J3896" s="24">
        <v>4.8246010724206992E-2</v>
      </c>
      <c r="K3896" s="10">
        <v>35.878999999999998</v>
      </c>
      <c r="L3896" s="61">
        <v>4.0573593592633447E-2</v>
      </c>
      <c r="Q3896" s="48"/>
      <c r="R3896" s="48"/>
      <c r="S3896" s="48"/>
      <c r="T3896" s="48"/>
      <c r="U3896" s="48"/>
      <c r="V3896" s="48"/>
    </row>
    <row r="3897" spans="1:22" x14ac:dyDescent="0.25">
      <c r="A3897" s="8"/>
      <c r="B3897" s="60" t="s">
        <v>3892</v>
      </c>
      <c r="C3897" s="45">
        <v>44.936999999999998</v>
      </c>
      <c r="D3897" s="24">
        <v>2.4177932207684095E-2</v>
      </c>
      <c r="E3897" s="10">
        <v>44.13</v>
      </c>
      <c r="F3897" s="24">
        <v>3.3356312474540156E-2</v>
      </c>
      <c r="G3897" s="10">
        <v>48.691000000000003</v>
      </c>
      <c r="H3897" s="24">
        <v>4.0885714285714289E-2</v>
      </c>
      <c r="I3897" s="10">
        <v>45.424999999999997</v>
      </c>
      <c r="J3897" s="24">
        <v>5.2148071580851475E-2</v>
      </c>
      <c r="K3897" s="10">
        <v>35.302</v>
      </c>
      <c r="L3897" s="61">
        <v>3.9842213802695314E-2</v>
      </c>
      <c r="Q3897" s="48"/>
      <c r="R3897" s="48"/>
      <c r="S3897" s="48"/>
      <c r="T3897" s="48"/>
      <c r="U3897" s="48"/>
      <c r="V3897" s="48"/>
    </row>
    <row r="3898" spans="1:22" x14ac:dyDescent="0.25">
      <c r="A3898" s="8"/>
      <c r="B3898" s="60" t="s">
        <v>3893</v>
      </c>
      <c r="C3898" s="45">
        <v>53.061</v>
      </c>
      <c r="D3898" s="24">
        <v>4.2781909984255385E-2</v>
      </c>
      <c r="E3898" s="10">
        <v>51.575000000000003</v>
      </c>
      <c r="F3898" s="24">
        <v>5.5666969573528027E-2</v>
      </c>
      <c r="G3898" s="10">
        <v>56.244999999999997</v>
      </c>
      <c r="H3898" s="24">
        <v>5.154285714285714E-2</v>
      </c>
      <c r="I3898" s="10">
        <v>53.411000000000001</v>
      </c>
      <c r="J3898" s="24">
        <v>6.8105174752891018E-2</v>
      </c>
      <c r="K3898" s="10">
        <v>36.177</v>
      </c>
      <c r="L3898" s="61">
        <v>4.9901683372500123E-2</v>
      </c>
      <c r="Q3898" s="48"/>
      <c r="R3898" s="48"/>
      <c r="S3898" s="48"/>
      <c r="T3898" s="48"/>
      <c r="U3898" s="48"/>
      <c r="V3898" s="48"/>
    </row>
    <row r="3899" spans="1:22" x14ac:dyDescent="0.25">
      <c r="A3899" s="8"/>
      <c r="B3899" s="60" t="s">
        <v>3894</v>
      </c>
      <c r="C3899" s="45">
        <v>59.732999999999997</v>
      </c>
      <c r="D3899" s="24">
        <v>7.783629223446803E-2</v>
      </c>
      <c r="E3899" s="10">
        <v>57.654000000000003</v>
      </c>
      <c r="F3899" s="24">
        <v>9.3331871024347451E-2</v>
      </c>
      <c r="G3899" s="10">
        <v>62.491</v>
      </c>
      <c r="H3899" s="24">
        <v>8.4971428571428573E-2</v>
      </c>
      <c r="I3899" s="10">
        <v>59.584000000000003</v>
      </c>
      <c r="J3899" s="24">
        <v>9.8598100652496926E-2</v>
      </c>
      <c r="K3899" s="10">
        <v>38.750999999999998</v>
      </c>
      <c r="L3899" s="61">
        <v>6.8557862932233468E-2</v>
      </c>
      <c r="Q3899" s="48"/>
      <c r="R3899" s="48"/>
      <c r="S3899" s="48"/>
      <c r="T3899" s="48"/>
      <c r="U3899" s="48"/>
      <c r="V3899" s="48"/>
    </row>
    <row r="3900" spans="1:22" x14ac:dyDescent="0.25">
      <c r="A3900" s="8"/>
      <c r="B3900" s="60" t="s">
        <v>3895</v>
      </c>
      <c r="C3900" s="45">
        <v>63.484999999999999</v>
      </c>
      <c r="D3900" s="24">
        <v>0.12391190256438098</v>
      </c>
      <c r="E3900" s="10">
        <v>60.906999999999996</v>
      </c>
      <c r="F3900" s="24">
        <v>0.1500329019521825</v>
      </c>
      <c r="G3900" s="10">
        <v>65.927999999999997</v>
      </c>
      <c r="H3900" s="24">
        <v>0.1447</v>
      </c>
      <c r="I3900" s="10">
        <v>62.850999999999999</v>
      </c>
      <c r="J3900" s="24">
        <v>0.14686995283933071</v>
      </c>
      <c r="K3900" s="10">
        <v>41.878999999999998</v>
      </c>
      <c r="L3900" s="61">
        <v>9.4719677713299116E-2</v>
      </c>
      <c r="Q3900" s="48"/>
      <c r="R3900" s="48"/>
      <c r="S3900" s="48"/>
      <c r="T3900" s="48"/>
      <c r="U3900" s="48"/>
      <c r="V3900" s="48"/>
    </row>
    <row r="3901" spans="1:22" x14ac:dyDescent="0.25">
      <c r="A3901" s="8"/>
      <c r="B3901" s="60" t="s">
        <v>3896</v>
      </c>
      <c r="C3901" s="45">
        <v>64.391999999999996</v>
      </c>
      <c r="D3901" s="24">
        <v>0.1701865826954051</v>
      </c>
      <c r="E3901" s="10">
        <v>61.686</v>
      </c>
      <c r="F3901" s="24">
        <v>0.21486541534797732</v>
      </c>
      <c r="G3901" s="10">
        <v>67.069999999999993</v>
      </c>
      <c r="H3901" s="24">
        <v>0.20858571428571429</v>
      </c>
      <c r="I3901" s="10">
        <v>63.9</v>
      </c>
      <c r="J3901" s="24">
        <v>0.20939337166483624</v>
      </c>
      <c r="K3901" s="10">
        <v>44.564999999999998</v>
      </c>
      <c r="L3901" s="61">
        <v>0.1285190158745384</v>
      </c>
      <c r="Q3901" s="48"/>
      <c r="R3901" s="48"/>
      <c r="S3901" s="48"/>
      <c r="T3901" s="48"/>
      <c r="U3901" s="48"/>
      <c r="V3901" s="48"/>
    </row>
    <row r="3902" spans="1:22" x14ac:dyDescent="0.25">
      <c r="A3902" s="8"/>
      <c r="B3902" s="60" t="s">
        <v>3897</v>
      </c>
      <c r="C3902" s="45">
        <v>65.944000000000003</v>
      </c>
      <c r="D3902" s="24">
        <v>0.20630870296975948</v>
      </c>
      <c r="E3902" s="10">
        <v>63.128999999999998</v>
      </c>
      <c r="F3902" s="24">
        <v>0.27466863033873345</v>
      </c>
      <c r="G3902" s="10">
        <v>69.058999999999997</v>
      </c>
      <c r="H3902" s="24">
        <v>0.26100000000000001</v>
      </c>
      <c r="I3902" s="10">
        <v>65.085999999999999</v>
      </c>
      <c r="J3902" s="24">
        <v>0.25933199819109759</v>
      </c>
      <c r="K3902" s="10">
        <v>47.070999999999998</v>
      </c>
      <c r="L3902" s="61">
        <v>0.16103544194523045</v>
      </c>
      <c r="Q3902" s="48"/>
      <c r="R3902" s="48"/>
      <c r="S3902" s="48"/>
      <c r="T3902" s="48"/>
      <c r="U3902" s="48"/>
      <c r="V3902" s="48"/>
    </row>
    <row r="3903" spans="1:22" x14ac:dyDescent="0.25">
      <c r="A3903" s="8"/>
      <c r="B3903" s="60" t="s">
        <v>3898</v>
      </c>
      <c r="C3903" s="45">
        <v>67.688000000000002</v>
      </c>
      <c r="D3903" s="24">
        <v>0.22800731129087717</v>
      </c>
      <c r="E3903" s="10">
        <v>64.878</v>
      </c>
      <c r="F3903" s="24">
        <v>0.30689687588130227</v>
      </c>
      <c r="G3903" s="10">
        <v>70.480999999999995</v>
      </c>
      <c r="H3903" s="24">
        <v>0.30017142857142859</v>
      </c>
      <c r="I3903" s="10">
        <v>65.885000000000005</v>
      </c>
      <c r="J3903" s="24">
        <v>0.29233154596550165</v>
      </c>
      <c r="K3903" s="10">
        <v>49.759</v>
      </c>
      <c r="L3903" s="61">
        <v>0.18725720588940578</v>
      </c>
      <c r="Q3903" s="48"/>
      <c r="R3903" s="48"/>
      <c r="S3903" s="48"/>
      <c r="T3903" s="48"/>
      <c r="U3903" s="48"/>
      <c r="V3903" s="48"/>
    </row>
    <row r="3904" spans="1:22" x14ac:dyDescent="0.25">
      <c r="A3904" s="8"/>
      <c r="B3904" s="60" t="s">
        <v>3899</v>
      </c>
      <c r="C3904" s="45">
        <v>66.962000000000003</v>
      </c>
      <c r="D3904" s="24">
        <v>0.22791682501764482</v>
      </c>
      <c r="E3904" s="10">
        <v>64.382000000000005</v>
      </c>
      <c r="F3904" s="24">
        <v>0.32837715037758908</v>
      </c>
      <c r="G3904" s="10">
        <v>70.108000000000004</v>
      </c>
      <c r="H3904" s="24">
        <v>0.32014285714285712</v>
      </c>
      <c r="I3904" s="10">
        <v>65.537999999999997</v>
      </c>
      <c r="J3904" s="24">
        <v>0.3111182892951741</v>
      </c>
      <c r="K3904" s="10">
        <v>49.848999999999997</v>
      </c>
      <c r="L3904" s="61">
        <v>0.20784374850127091</v>
      </c>
      <c r="Q3904" s="48"/>
      <c r="R3904" s="48"/>
      <c r="S3904" s="48"/>
      <c r="T3904" s="48"/>
      <c r="U3904" s="48"/>
      <c r="V3904" s="48"/>
    </row>
    <row r="3905" spans="1:22" x14ac:dyDescent="0.25">
      <c r="A3905" s="8"/>
      <c r="B3905" s="60" t="s">
        <v>3900</v>
      </c>
      <c r="C3905" s="45">
        <v>66.033000000000001</v>
      </c>
      <c r="D3905" s="24">
        <v>0.21756519535986391</v>
      </c>
      <c r="E3905" s="10">
        <v>63.756999999999998</v>
      </c>
      <c r="F3905" s="24">
        <v>0.33664964121204527</v>
      </c>
      <c r="G3905" s="10">
        <v>69.296999999999997</v>
      </c>
      <c r="H3905" s="24">
        <v>0.32728571428571429</v>
      </c>
      <c r="I3905" s="10">
        <v>64.200999999999993</v>
      </c>
      <c r="J3905" s="24">
        <v>0.31136378319012858</v>
      </c>
      <c r="K3905" s="10">
        <v>48.234999999999999</v>
      </c>
      <c r="L3905" s="61">
        <v>0.21474989209150641</v>
      </c>
      <c r="Q3905" s="48"/>
      <c r="R3905" s="48"/>
      <c r="S3905" s="48"/>
      <c r="T3905" s="48"/>
      <c r="U3905" s="48"/>
      <c r="V3905" s="48"/>
    </row>
    <row r="3906" spans="1:22" x14ac:dyDescent="0.25">
      <c r="A3906" s="8"/>
      <c r="B3906" s="60" t="s">
        <v>3901</v>
      </c>
      <c r="C3906" s="45">
        <v>64.626000000000005</v>
      </c>
      <c r="D3906" s="24">
        <v>0.2102358072280435</v>
      </c>
      <c r="E3906" s="10">
        <v>62.609000000000002</v>
      </c>
      <c r="F3906" s="24">
        <v>0.32292482687306112</v>
      </c>
      <c r="G3906" s="10">
        <v>68.450999999999993</v>
      </c>
      <c r="H3906" s="24">
        <v>0.32672857142857142</v>
      </c>
      <c r="I3906" s="10">
        <v>62.654000000000003</v>
      </c>
      <c r="J3906" s="24">
        <v>0.2973318689837845</v>
      </c>
      <c r="K3906" s="10">
        <v>46.758000000000003</v>
      </c>
      <c r="L3906" s="61">
        <v>0.20634501942352884</v>
      </c>
      <c r="Q3906" s="48"/>
      <c r="R3906" s="48"/>
      <c r="S3906" s="48"/>
      <c r="T3906" s="48"/>
      <c r="U3906" s="48"/>
      <c r="V3906" s="48"/>
    </row>
    <row r="3907" spans="1:22" x14ac:dyDescent="0.25">
      <c r="A3907" s="8"/>
      <c r="B3907" s="60" t="s">
        <v>3902</v>
      </c>
      <c r="C3907" s="45">
        <v>63.113999999999997</v>
      </c>
      <c r="D3907" s="24">
        <v>0.18871817145339051</v>
      </c>
      <c r="E3907" s="10">
        <v>61.765000000000001</v>
      </c>
      <c r="F3907" s="24">
        <v>0.29625857800896188</v>
      </c>
      <c r="G3907" s="10">
        <v>67.492999999999995</v>
      </c>
      <c r="H3907" s="24">
        <v>0.30748571428571431</v>
      </c>
      <c r="I3907" s="10">
        <v>61.658999999999999</v>
      </c>
      <c r="J3907" s="24">
        <v>0.26674849796498484</v>
      </c>
      <c r="K3907" s="10">
        <v>46.408999999999999</v>
      </c>
      <c r="L3907" s="61">
        <v>0.18448755455373844</v>
      </c>
      <c r="Q3907" s="48"/>
      <c r="R3907" s="48"/>
      <c r="S3907" s="48"/>
      <c r="T3907" s="48"/>
      <c r="U3907" s="48"/>
      <c r="V3907" s="48"/>
    </row>
    <row r="3908" spans="1:22" x14ac:dyDescent="0.25">
      <c r="A3908" s="8"/>
      <c r="B3908" s="60" t="s">
        <v>3903</v>
      </c>
      <c r="C3908" s="45">
        <v>61.860999999999997</v>
      </c>
      <c r="D3908" s="24">
        <v>0.16825017644823281</v>
      </c>
      <c r="E3908" s="10">
        <v>59.811</v>
      </c>
      <c r="F3908" s="24">
        <v>0.24861341772945195</v>
      </c>
      <c r="G3908" s="10">
        <v>65.736999999999995</v>
      </c>
      <c r="H3908" s="24">
        <v>0.26962857142857144</v>
      </c>
      <c r="I3908" s="10">
        <v>60.308999999999997</v>
      </c>
      <c r="J3908" s="24">
        <v>0.21776600555591447</v>
      </c>
      <c r="K3908" s="10">
        <v>46.369</v>
      </c>
      <c r="L3908" s="61">
        <v>0.15068821639249916</v>
      </c>
      <c r="Q3908" s="48"/>
      <c r="R3908" s="48"/>
      <c r="S3908" s="48"/>
      <c r="T3908" s="48"/>
      <c r="U3908" s="48"/>
      <c r="V3908" s="48"/>
    </row>
    <row r="3909" spans="1:22" x14ac:dyDescent="0.25">
      <c r="A3909" s="8"/>
      <c r="B3909" s="60" t="s">
        <v>3904</v>
      </c>
      <c r="C3909" s="45">
        <v>61.06</v>
      </c>
      <c r="D3909" s="24">
        <v>0.13786488589680945</v>
      </c>
      <c r="E3909" s="10">
        <v>59.039000000000001</v>
      </c>
      <c r="F3909" s="24">
        <v>0.19988719330680288</v>
      </c>
      <c r="G3909" s="10">
        <v>64.900000000000006</v>
      </c>
      <c r="H3909" s="24">
        <v>0.21682857142857143</v>
      </c>
      <c r="I3909" s="10">
        <v>60.08</v>
      </c>
      <c r="J3909" s="24">
        <v>0.16369274500936754</v>
      </c>
      <c r="K3909" s="10">
        <v>47.604999999999997</v>
      </c>
      <c r="L3909" s="61">
        <v>0.1242626252937509</v>
      </c>
      <c r="Q3909" s="48"/>
      <c r="R3909" s="48"/>
      <c r="S3909" s="48"/>
      <c r="T3909" s="48"/>
      <c r="U3909" s="48"/>
      <c r="V3909" s="48"/>
    </row>
    <row r="3910" spans="1:22" x14ac:dyDescent="0.25">
      <c r="A3910" s="8"/>
      <c r="B3910" s="60" t="s">
        <v>3905</v>
      </c>
      <c r="C3910" s="45">
        <v>60.578000000000003</v>
      </c>
      <c r="D3910" s="24">
        <v>0.104819298912355</v>
      </c>
      <c r="E3910" s="10">
        <v>58.265999999999998</v>
      </c>
      <c r="F3910" s="24">
        <v>0.14992322877824085</v>
      </c>
      <c r="G3910" s="10">
        <v>63.966000000000001</v>
      </c>
      <c r="H3910" s="24">
        <v>0.15758571428571427</v>
      </c>
      <c r="I3910" s="10">
        <v>59.231999999999999</v>
      </c>
      <c r="J3910" s="24">
        <v>0.1080948381678403</v>
      </c>
      <c r="K3910" s="10">
        <v>48.658000000000001</v>
      </c>
      <c r="L3910" s="61">
        <v>9.8700302143782073E-2</v>
      </c>
      <c r="Q3910" s="48"/>
      <c r="R3910" s="48"/>
      <c r="S3910" s="48"/>
      <c r="T3910" s="48"/>
      <c r="U3910" s="48"/>
      <c r="V3910" s="48"/>
    </row>
    <row r="3911" spans="1:22" x14ac:dyDescent="0.25">
      <c r="A3911" s="8"/>
      <c r="B3911" s="60" t="s">
        <v>3906</v>
      </c>
      <c r="C3911" s="45">
        <v>59.386000000000003</v>
      </c>
      <c r="D3911" s="24">
        <v>7.7166693812548634E-2</v>
      </c>
      <c r="E3911" s="10">
        <v>57.34</v>
      </c>
      <c r="F3911" s="24">
        <v>9.612070316172093E-2</v>
      </c>
      <c r="G3911" s="10">
        <v>62.94</v>
      </c>
      <c r="H3911" s="24">
        <v>9.9000000000000005E-2</v>
      </c>
      <c r="I3911" s="10">
        <v>58.210999999999999</v>
      </c>
      <c r="J3911" s="24">
        <v>6.4164351702306346E-2</v>
      </c>
      <c r="K3911" s="10">
        <v>48.39</v>
      </c>
      <c r="L3911" s="61">
        <v>7.3293846817898425E-2</v>
      </c>
      <c r="Q3911" s="48"/>
      <c r="R3911" s="48"/>
      <c r="S3911" s="48"/>
      <c r="T3911" s="48"/>
      <c r="U3911" s="48"/>
      <c r="V3911" s="48"/>
    </row>
    <row r="3912" spans="1:22" x14ac:dyDescent="0.25">
      <c r="A3912" s="8"/>
      <c r="B3912" s="60" t="s">
        <v>3907</v>
      </c>
      <c r="C3912" s="45">
        <v>57.332000000000001</v>
      </c>
      <c r="D3912" s="24">
        <v>5.5431890982138007E-2</v>
      </c>
      <c r="E3912" s="10">
        <v>54.908999999999999</v>
      </c>
      <c r="F3912" s="24">
        <v>5.7359069971484974E-2</v>
      </c>
      <c r="G3912" s="10">
        <v>60.399000000000001</v>
      </c>
      <c r="H3912" s="24">
        <v>5.6185714285714283E-2</v>
      </c>
      <c r="I3912" s="10">
        <v>54.954999999999998</v>
      </c>
      <c r="J3912" s="24">
        <v>4.3103559661476838E-2</v>
      </c>
      <c r="K3912" s="10">
        <v>47.473999999999997</v>
      </c>
      <c r="L3912" s="61">
        <v>5.508129106517673E-2</v>
      </c>
      <c r="Q3912" s="48"/>
      <c r="R3912" s="48"/>
      <c r="S3912" s="48"/>
      <c r="T3912" s="48"/>
      <c r="U3912" s="48"/>
      <c r="V3912" s="48"/>
    </row>
    <row r="3913" spans="1:22" x14ac:dyDescent="0.25">
      <c r="A3913" s="8"/>
      <c r="B3913" s="60" t="s">
        <v>3908</v>
      </c>
      <c r="C3913" s="45">
        <v>54.906999999999996</v>
      </c>
      <c r="D3913" s="24">
        <v>4.2202797835568344E-2</v>
      </c>
      <c r="E3913" s="10">
        <v>52.542000000000002</v>
      </c>
      <c r="F3913" s="24">
        <v>4.6924450850750477E-2</v>
      </c>
      <c r="G3913" s="10">
        <v>58.308999999999997</v>
      </c>
      <c r="H3913" s="24">
        <v>4.1614285714285715E-2</v>
      </c>
      <c r="I3913" s="10">
        <v>52.841999999999999</v>
      </c>
      <c r="J3913" s="24">
        <v>3.7663931778538669E-2</v>
      </c>
      <c r="K3913" s="10">
        <v>46.466000000000001</v>
      </c>
      <c r="L3913" s="61">
        <v>5.0621073329816316E-2</v>
      </c>
      <c r="Q3913" s="48"/>
      <c r="R3913" s="48"/>
      <c r="S3913" s="48"/>
      <c r="T3913" s="48"/>
      <c r="U3913" s="48"/>
      <c r="V3913" s="48"/>
    </row>
    <row r="3914" spans="1:22" x14ac:dyDescent="0.25">
      <c r="A3914" s="8"/>
      <c r="B3914" s="60" t="s">
        <v>3909</v>
      </c>
      <c r="C3914" s="45">
        <v>52.552999999999997</v>
      </c>
      <c r="D3914" s="24">
        <v>4.3089563313245378E-2</v>
      </c>
      <c r="E3914" s="10">
        <v>50.180999999999997</v>
      </c>
      <c r="F3914" s="24">
        <v>5.5149938896374519E-2</v>
      </c>
      <c r="G3914" s="10">
        <v>56.859000000000002</v>
      </c>
      <c r="H3914" s="24">
        <v>4.4585714285714284E-2</v>
      </c>
      <c r="I3914" s="10">
        <v>51.088999999999999</v>
      </c>
      <c r="J3914" s="24">
        <v>4.8039279023192716E-2</v>
      </c>
      <c r="K3914" s="10">
        <v>46.58</v>
      </c>
      <c r="L3914" s="61">
        <v>5.7802983070356341E-2</v>
      </c>
      <c r="Q3914" s="48"/>
      <c r="R3914" s="48"/>
      <c r="S3914" s="48"/>
      <c r="T3914" s="48"/>
      <c r="U3914" s="48"/>
      <c r="V3914" s="48"/>
    </row>
    <row r="3915" spans="1:22" x14ac:dyDescent="0.25">
      <c r="A3915" s="8"/>
      <c r="B3915" s="60" t="s">
        <v>3910</v>
      </c>
      <c r="C3915" s="45">
        <v>47.168999999999997</v>
      </c>
      <c r="D3915" s="24">
        <v>4.3505800170114191E-2</v>
      </c>
      <c r="E3915" s="10">
        <v>45.55</v>
      </c>
      <c r="F3915" s="24">
        <v>6.5474884843167366E-2</v>
      </c>
      <c r="G3915" s="10">
        <v>53.06</v>
      </c>
      <c r="H3915" s="24">
        <v>4.7742857142857142E-2</v>
      </c>
      <c r="I3915" s="10">
        <v>47.137</v>
      </c>
      <c r="J3915" s="24">
        <v>5.5649589766780798E-2</v>
      </c>
      <c r="K3915" s="10">
        <v>44.069000000000003</v>
      </c>
      <c r="L3915" s="61">
        <v>5.9985132607548799E-2</v>
      </c>
      <c r="Q3915" s="48"/>
      <c r="R3915" s="48"/>
      <c r="S3915" s="48"/>
      <c r="T3915" s="48"/>
      <c r="U3915" s="48"/>
      <c r="V3915" s="48"/>
    </row>
    <row r="3916" spans="1:22" x14ac:dyDescent="0.25">
      <c r="A3916" s="8"/>
      <c r="B3916" s="60" t="s">
        <v>3911</v>
      </c>
      <c r="C3916" s="45">
        <v>43.612000000000002</v>
      </c>
      <c r="D3916" s="24">
        <v>4.3401961139052717E-2</v>
      </c>
      <c r="E3916" s="10">
        <v>42.154000000000003</v>
      </c>
      <c r="F3916" s="24">
        <v>7.7736191803561075E-2</v>
      </c>
      <c r="G3916" s="10">
        <v>49.201999999999998</v>
      </c>
      <c r="H3916" s="24">
        <v>4.6892848983321911E-2</v>
      </c>
      <c r="I3916" s="10">
        <v>43.701000000000001</v>
      </c>
      <c r="J3916" s="24">
        <v>5.6201250064569448E-2</v>
      </c>
      <c r="K3916" s="10">
        <v>40.917999999999999</v>
      </c>
      <c r="L3916" s="61">
        <v>6.0589715929521754E-2</v>
      </c>
      <c r="Q3916" s="48"/>
      <c r="R3916" s="48"/>
      <c r="S3916" s="48"/>
      <c r="T3916" s="48"/>
      <c r="U3916" s="48"/>
      <c r="V3916" s="48"/>
    </row>
    <row r="3917" spans="1:22" x14ac:dyDescent="0.25">
      <c r="A3917" s="8"/>
      <c r="B3917" s="60" t="s">
        <v>3912</v>
      </c>
      <c r="C3917" s="45">
        <v>41.42</v>
      </c>
      <c r="D3917" s="24">
        <v>4.3239135940948727E-2</v>
      </c>
      <c r="E3917" s="10">
        <v>40.231999999999999</v>
      </c>
      <c r="F3917" s="24">
        <v>8.2120989084986773E-2</v>
      </c>
      <c r="G3917" s="10">
        <v>46.579000000000001</v>
      </c>
      <c r="H3917" s="24">
        <v>4.8292209275759654E-2</v>
      </c>
      <c r="I3917" s="10">
        <v>41.228999999999999</v>
      </c>
      <c r="J3917" s="24">
        <v>5.6020455602045563E-2</v>
      </c>
      <c r="K3917" s="10">
        <v>39.313000000000002</v>
      </c>
      <c r="L3917" s="61">
        <v>5.7101761956130891E-2</v>
      </c>
      <c r="Q3917" s="48"/>
      <c r="R3917" s="48"/>
      <c r="S3917" s="48"/>
      <c r="T3917" s="48"/>
      <c r="U3917" s="48"/>
      <c r="V3917" s="48"/>
    </row>
    <row r="3918" spans="1:22" x14ac:dyDescent="0.25">
      <c r="A3918" s="8"/>
      <c r="B3918" s="60" t="s">
        <v>3913</v>
      </c>
      <c r="C3918" s="45">
        <v>40.277999999999999</v>
      </c>
      <c r="D3918" s="24">
        <v>4.4650287657849987E-2</v>
      </c>
      <c r="E3918" s="10">
        <v>39.26</v>
      </c>
      <c r="F3918" s="24">
        <v>8.3874907997557036E-2</v>
      </c>
      <c r="G3918" s="10">
        <v>45.38</v>
      </c>
      <c r="H3918" s="24">
        <v>5.1433630340415808E-2</v>
      </c>
      <c r="I3918" s="10">
        <v>40.268999999999998</v>
      </c>
      <c r="J3918" s="24">
        <v>5.7750916886202798E-2</v>
      </c>
      <c r="K3918" s="10">
        <v>38.551000000000002</v>
      </c>
      <c r="L3918" s="61">
        <v>5.3589835790483042E-2</v>
      </c>
      <c r="Q3918" s="48"/>
      <c r="R3918" s="48"/>
      <c r="S3918" s="48"/>
      <c r="T3918" s="48"/>
      <c r="U3918" s="48"/>
      <c r="V3918" s="48"/>
    </row>
    <row r="3919" spans="1:22" x14ac:dyDescent="0.25">
      <c r="A3919" s="8"/>
      <c r="B3919" s="60" t="s">
        <v>3914</v>
      </c>
      <c r="C3919" s="45">
        <v>40.213999999999999</v>
      </c>
      <c r="D3919" s="24">
        <v>4.358287802583493E-2</v>
      </c>
      <c r="E3919" s="10">
        <v>39.284999999999997</v>
      </c>
      <c r="F3919" s="24">
        <v>9.090624363812895E-2</v>
      </c>
      <c r="G3919" s="10">
        <v>45.417000000000002</v>
      </c>
      <c r="H3919" s="24">
        <v>5.4689284898332191E-2</v>
      </c>
      <c r="I3919" s="10">
        <v>39.856999999999999</v>
      </c>
      <c r="J3919" s="24">
        <v>5.5142311069786662E-2</v>
      </c>
      <c r="K3919" s="10">
        <v>38.664999999999999</v>
      </c>
      <c r="L3919" s="61">
        <v>5.1684046506052982E-2</v>
      </c>
      <c r="Q3919" s="48"/>
      <c r="R3919" s="48"/>
      <c r="S3919" s="48"/>
      <c r="T3919" s="48"/>
      <c r="U3919" s="48"/>
      <c r="V3919" s="48"/>
    </row>
    <row r="3920" spans="1:22" x14ac:dyDescent="0.25">
      <c r="A3920" s="8"/>
      <c r="B3920" s="60" t="s">
        <v>3915</v>
      </c>
      <c r="C3920" s="45">
        <v>41.338999999999999</v>
      </c>
      <c r="D3920" s="24">
        <v>4.5247313384231283E-2</v>
      </c>
      <c r="E3920" s="10">
        <v>40.030999999999999</v>
      </c>
      <c r="F3920" s="24">
        <v>9.8814538734985982E-2</v>
      </c>
      <c r="G3920" s="10">
        <v>46.222000000000001</v>
      </c>
      <c r="H3920" s="24">
        <v>5.7073909070139366E-2</v>
      </c>
      <c r="I3920" s="10">
        <v>39.817999999999998</v>
      </c>
      <c r="J3920" s="24">
        <v>5.2740327496254971E-2</v>
      </c>
      <c r="K3920" s="10">
        <v>40.024999999999999</v>
      </c>
      <c r="L3920" s="61">
        <v>5.0329617643533504E-2</v>
      </c>
      <c r="Q3920" s="48"/>
      <c r="R3920" s="48"/>
      <c r="S3920" s="48"/>
      <c r="T3920" s="48"/>
      <c r="U3920" s="48"/>
      <c r="V3920" s="48"/>
    </row>
    <row r="3921" spans="1:22" x14ac:dyDescent="0.25">
      <c r="A3921" s="8"/>
      <c r="B3921" s="60" t="s">
        <v>3916</v>
      </c>
      <c r="C3921" s="45">
        <v>44.1</v>
      </c>
      <c r="D3921" s="24">
        <v>4.8286717082172449E-2</v>
      </c>
      <c r="E3921" s="10">
        <v>42.640999999999998</v>
      </c>
      <c r="F3921" s="24">
        <v>0.10366913572513585</v>
      </c>
      <c r="G3921" s="10">
        <v>48.695</v>
      </c>
      <c r="H3921" s="24">
        <v>5.9072995202193286E-2</v>
      </c>
      <c r="I3921" s="10">
        <v>39.671999999999997</v>
      </c>
      <c r="J3921" s="24">
        <v>5.5465158324293613E-2</v>
      </c>
      <c r="K3921" s="10">
        <v>44.072000000000003</v>
      </c>
      <c r="L3921" s="61">
        <v>5.4404890327220422E-2</v>
      </c>
      <c r="Q3921" s="48"/>
      <c r="R3921" s="48"/>
      <c r="S3921" s="48"/>
      <c r="T3921" s="48"/>
      <c r="U3921" s="48"/>
      <c r="V3921" s="48"/>
    </row>
    <row r="3922" spans="1:22" x14ac:dyDescent="0.25">
      <c r="A3922" s="8"/>
      <c r="B3922" s="60" t="s">
        <v>3917</v>
      </c>
      <c r="C3922" s="45">
        <v>52.183</v>
      </c>
      <c r="D3922" s="24">
        <v>5.8020045591055468E-2</v>
      </c>
      <c r="E3922" s="10">
        <v>50.344000000000001</v>
      </c>
      <c r="F3922" s="24">
        <v>0.12485710258859639</v>
      </c>
      <c r="G3922" s="10">
        <v>56.341000000000001</v>
      </c>
      <c r="H3922" s="24">
        <v>7.4294608179118121E-2</v>
      </c>
      <c r="I3922" s="10">
        <v>42.207999999999998</v>
      </c>
      <c r="J3922" s="24">
        <v>6.9812490314582365E-2</v>
      </c>
      <c r="K3922" s="10">
        <v>53.23</v>
      </c>
      <c r="L3922" s="61">
        <v>6.3298573654560708E-2</v>
      </c>
      <c r="Q3922" s="48"/>
      <c r="R3922" s="48"/>
      <c r="S3922" s="48"/>
      <c r="T3922" s="48"/>
      <c r="U3922" s="48"/>
      <c r="V3922" s="48"/>
    </row>
    <row r="3923" spans="1:22" x14ac:dyDescent="0.25">
      <c r="A3923" s="8"/>
      <c r="B3923" s="60" t="s">
        <v>3918</v>
      </c>
      <c r="C3923" s="45">
        <v>58.591000000000001</v>
      </c>
      <c r="D3923" s="24">
        <v>7.8119911712559248E-2</v>
      </c>
      <c r="E3923" s="10">
        <v>56.835999999999999</v>
      </c>
      <c r="F3923" s="24">
        <v>0.15317036503437367</v>
      </c>
      <c r="G3923" s="10">
        <v>62.515000000000001</v>
      </c>
      <c r="H3923" s="24">
        <v>0.10912154443682888</v>
      </c>
      <c r="I3923" s="10">
        <v>46.329000000000001</v>
      </c>
      <c r="J3923" s="24">
        <v>9.7254506947672917E-2</v>
      </c>
      <c r="K3923" s="10">
        <v>60.137999999999998</v>
      </c>
      <c r="L3923" s="61">
        <v>7.6279515761716404E-2</v>
      </c>
      <c r="Q3923" s="48"/>
      <c r="R3923" s="48"/>
      <c r="S3923" s="48"/>
      <c r="T3923" s="48"/>
      <c r="U3923" s="48"/>
      <c r="V3923" s="48"/>
    </row>
    <row r="3924" spans="1:22" x14ac:dyDescent="0.25">
      <c r="A3924" s="8"/>
      <c r="B3924" s="60" t="s">
        <v>3919</v>
      </c>
      <c r="C3924" s="45">
        <v>62.408000000000001</v>
      </c>
      <c r="D3924" s="24">
        <v>0.11576871585193763</v>
      </c>
      <c r="E3924" s="10">
        <v>60.347000000000001</v>
      </c>
      <c r="F3924" s="24">
        <v>0.20735393144056249</v>
      </c>
      <c r="G3924" s="10">
        <v>65.950999999999993</v>
      </c>
      <c r="H3924" s="24">
        <v>0.16825165638565226</v>
      </c>
      <c r="I3924" s="10">
        <v>50.055</v>
      </c>
      <c r="J3924" s="24">
        <v>0.13026241024846325</v>
      </c>
      <c r="K3924" s="10">
        <v>63.543999999999997</v>
      </c>
      <c r="L3924" s="61">
        <v>9.5241519836989086E-2</v>
      </c>
      <c r="Q3924" s="48"/>
      <c r="R3924" s="48"/>
      <c r="S3924" s="48"/>
      <c r="T3924" s="48"/>
      <c r="U3924" s="48"/>
      <c r="V3924" s="48"/>
    </row>
    <row r="3925" spans="1:22" x14ac:dyDescent="0.25">
      <c r="A3925" s="8"/>
      <c r="B3925" s="60" t="s">
        <v>3920</v>
      </c>
      <c r="C3925" s="45">
        <v>64.025000000000006</v>
      </c>
      <c r="D3925" s="24">
        <v>0.15168071787820675</v>
      </c>
      <c r="E3925" s="10">
        <v>61.365000000000002</v>
      </c>
      <c r="F3925" s="24">
        <v>0.27248383106002472</v>
      </c>
      <c r="G3925" s="10">
        <v>67.497</v>
      </c>
      <c r="H3925" s="24">
        <v>0.24291752341786613</v>
      </c>
      <c r="I3925" s="10">
        <v>52.811</v>
      </c>
      <c r="J3925" s="24">
        <v>0.16578852213440776</v>
      </c>
      <c r="K3925" s="10">
        <v>64.454999999999998</v>
      </c>
      <c r="L3925" s="61">
        <v>0.12640536977106556</v>
      </c>
      <c r="Q3925" s="48"/>
      <c r="R3925" s="48"/>
      <c r="S3925" s="48"/>
      <c r="T3925" s="48"/>
      <c r="U3925" s="48"/>
      <c r="V3925" s="48"/>
    </row>
    <row r="3926" spans="1:22" x14ac:dyDescent="0.25">
      <c r="A3926" s="8"/>
      <c r="B3926" s="60" t="s">
        <v>3921</v>
      </c>
      <c r="C3926" s="45">
        <v>65.054000000000002</v>
      </c>
      <c r="D3926" s="24">
        <v>0.18701378586677281</v>
      </c>
      <c r="E3926" s="10">
        <v>62.774000000000001</v>
      </c>
      <c r="F3926" s="24">
        <v>0.3404951688929953</v>
      </c>
      <c r="G3926" s="10">
        <v>69.239999999999995</v>
      </c>
      <c r="H3926" s="24">
        <v>0.30348983321909984</v>
      </c>
      <c r="I3926" s="10">
        <v>55.082000000000001</v>
      </c>
      <c r="J3926" s="24">
        <v>0.20030735058629062</v>
      </c>
      <c r="K3926" s="10">
        <v>65.634</v>
      </c>
      <c r="L3926" s="61">
        <v>0.15803667745415317</v>
      </c>
      <c r="Q3926" s="48"/>
      <c r="R3926" s="48"/>
      <c r="S3926" s="48"/>
      <c r="T3926" s="48"/>
      <c r="U3926" s="48"/>
      <c r="V3926" s="48"/>
    </row>
    <row r="3927" spans="1:22" x14ac:dyDescent="0.25">
      <c r="A3927" s="8"/>
      <c r="B3927" s="60" t="s">
        <v>3922</v>
      </c>
      <c r="C3927" s="45">
        <v>66.238</v>
      </c>
      <c r="D3927" s="24">
        <v>0.21892752469515506</v>
      </c>
      <c r="E3927" s="10">
        <v>64.372</v>
      </c>
      <c r="F3927" s="24">
        <v>0.39306575629923107</v>
      </c>
      <c r="G3927" s="10">
        <v>70.385000000000005</v>
      </c>
      <c r="H3927" s="24">
        <v>0.34414267763308204</v>
      </c>
      <c r="I3927" s="10">
        <v>55.494999999999997</v>
      </c>
      <c r="J3927" s="24">
        <v>0.2300609535616509</v>
      </c>
      <c r="K3927" s="10">
        <v>66.840999999999994</v>
      </c>
      <c r="L3927" s="61">
        <v>0.18999160973271007</v>
      </c>
      <c r="Q3927" s="48"/>
      <c r="R3927" s="48"/>
      <c r="S3927" s="48"/>
      <c r="T3927" s="48"/>
      <c r="U3927" s="48"/>
      <c r="V3927" s="48"/>
    </row>
    <row r="3928" spans="1:22" x14ac:dyDescent="0.25">
      <c r="A3928" s="8"/>
      <c r="B3928" s="60" t="s">
        <v>3923</v>
      </c>
      <c r="C3928" s="45">
        <v>65.626999999999995</v>
      </c>
      <c r="D3928" s="24">
        <v>0.24128885190143648</v>
      </c>
      <c r="E3928" s="10">
        <v>64.013999999999996</v>
      </c>
      <c r="F3928" s="24">
        <v>0.42188013843431416</v>
      </c>
      <c r="G3928" s="10">
        <v>69.436000000000007</v>
      </c>
      <c r="H3928" s="24">
        <v>0.37971213159698425</v>
      </c>
      <c r="I3928" s="10">
        <v>55.091999999999999</v>
      </c>
      <c r="J3928" s="24">
        <v>0.25415827263804947</v>
      </c>
      <c r="K3928" s="10">
        <v>65.929000000000002</v>
      </c>
      <c r="L3928" s="61">
        <v>0.21811099125014982</v>
      </c>
      <c r="Q3928" s="48"/>
      <c r="R3928" s="48"/>
      <c r="S3928" s="48"/>
      <c r="T3928" s="48"/>
      <c r="U3928" s="48"/>
      <c r="V3928" s="48"/>
    </row>
    <row r="3929" spans="1:22" x14ac:dyDescent="0.25">
      <c r="A3929" s="8"/>
      <c r="B3929" s="60" t="s">
        <v>3924</v>
      </c>
      <c r="C3929" s="45">
        <v>65.251000000000005</v>
      </c>
      <c r="D3929" s="24">
        <v>0.24988240402359158</v>
      </c>
      <c r="E3929" s="10">
        <v>63.65</v>
      </c>
      <c r="F3929" s="24">
        <v>0.42338349750223153</v>
      </c>
      <c r="G3929" s="10">
        <v>68.256</v>
      </c>
      <c r="H3929" s="24">
        <v>0.40578592643363032</v>
      </c>
      <c r="I3929" s="10">
        <v>52.780999999999999</v>
      </c>
      <c r="J3929" s="24">
        <v>0.26682679890490213</v>
      </c>
      <c r="K3929" s="10">
        <v>66.085999999999999</v>
      </c>
      <c r="L3929" s="61">
        <v>0.22942586599544529</v>
      </c>
      <c r="Q3929" s="48"/>
      <c r="R3929" s="48"/>
      <c r="S3929" s="48"/>
      <c r="T3929" s="48"/>
      <c r="U3929" s="48"/>
      <c r="V3929" s="48"/>
    </row>
    <row r="3930" spans="1:22" x14ac:dyDescent="0.25">
      <c r="A3930" s="8"/>
      <c r="B3930" s="60" t="s">
        <v>3925</v>
      </c>
      <c r="C3930" s="45">
        <v>64.203000000000003</v>
      </c>
      <c r="D3930" s="24">
        <v>0.24894163621232407</v>
      </c>
      <c r="E3930" s="10">
        <v>63.167999999999999</v>
      </c>
      <c r="F3930" s="24">
        <v>0.40174139092033762</v>
      </c>
      <c r="G3930" s="10">
        <v>66.581999999999994</v>
      </c>
      <c r="H3930" s="24">
        <v>0.40415809915467216</v>
      </c>
      <c r="I3930" s="10">
        <v>51.073999999999998</v>
      </c>
      <c r="J3930" s="24">
        <v>0.28331783666511701</v>
      </c>
      <c r="K3930" s="10">
        <v>64.838999999999999</v>
      </c>
      <c r="L3930" s="61">
        <v>0.22254584681769149</v>
      </c>
      <c r="Q3930" s="48"/>
      <c r="R3930" s="48"/>
      <c r="S3930" s="48"/>
      <c r="T3930" s="48"/>
      <c r="U3930" s="48"/>
      <c r="V3930" s="48"/>
    </row>
    <row r="3931" spans="1:22" x14ac:dyDescent="0.25">
      <c r="A3931" s="8"/>
      <c r="B3931" s="60" t="s">
        <v>3926</v>
      </c>
      <c r="C3931" s="45">
        <v>63.220999999999997</v>
      </c>
      <c r="D3931" s="24">
        <v>0.23687447986395049</v>
      </c>
      <c r="E3931" s="10">
        <v>61.484000000000002</v>
      </c>
      <c r="F3931" s="24">
        <v>0.35424464036832298</v>
      </c>
      <c r="G3931" s="10">
        <v>65.114000000000004</v>
      </c>
      <c r="H3931" s="24">
        <v>0.38288211103495545</v>
      </c>
      <c r="I3931" s="10">
        <v>50.273000000000003</v>
      </c>
      <c r="J3931" s="24">
        <v>0.28670127589234984</v>
      </c>
      <c r="K3931" s="10">
        <v>64.521000000000001</v>
      </c>
      <c r="L3931" s="61">
        <v>0.20315234328179313</v>
      </c>
      <c r="Q3931" s="48"/>
      <c r="R3931" s="48"/>
      <c r="S3931" s="48"/>
      <c r="T3931" s="48"/>
      <c r="U3931" s="48"/>
      <c r="V3931" s="48"/>
    </row>
    <row r="3932" spans="1:22" x14ac:dyDescent="0.25">
      <c r="A3932" s="8"/>
      <c r="B3932" s="60" t="s">
        <v>3927</v>
      </c>
      <c r="C3932" s="45">
        <v>61.540999999999997</v>
      </c>
      <c r="D3932" s="24">
        <v>0.21062343959185151</v>
      </c>
      <c r="E3932" s="10">
        <v>60.043999999999997</v>
      </c>
      <c r="F3932" s="24">
        <v>0.29996711402038928</v>
      </c>
      <c r="G3932" s="10">
        <v>64.010999999999996</v>
      </c>
      <c r="H3932" s="24">
        <v>0.35580877313228237</v>
      </c>
      <c r="I3932" s="10">
        <v>49.828000000000003</v>
      </c>
      <c r="J3932" s="24">
        <v>0.27755824164471304</v>
      </c>
      <c r="K3932" s="10">
        <v>61.982999999999997</v>
      </c>
      <c r="L3932" s="61">
        <v>0.16816492868272803</v>
      </c>
      <c r="Q3932" s="48"/>
      <c r="R3932" s="48"/>
      <c r="S3932" s="48"/>
      <c r="T3932" s="48"/>
      <c r="U3932" s="48"/>
      <c r="V3932" s="48"/>
    </row>
    <row r="3933" spans="1:22" x14ac:dyDescent="0.25">
      <c r="A3933" s="8"/>
      <c r="B3933" s="60" t="s">
        <v>3928</v>
      </c>
      <c r="C3933" s="45">
        <v>60.776000000000003</v>
      </c>
      <c r="D3933" s="24">
        <v>0.17809458334840975</v>
      </c>
      <c r="E3933" s="10">
        <v>59.936</v>
      </c>
      <c r="F3933" s="24">
        <v>0.23732715285716524</v>
      </c>
      <c r="G3933" s="10">
        <v>63.491</v>
      </c>
      <c r="H3933" s="24">
        <v>0.31502741603838247</v>
      </c>
      <c r="I3933" s="10">
        <v>49.948</v>
      </c>
      <c r="J3933" s="24">
        <v>0.2466165607727672</v>
      </c>
      <c r="K3933" s="10">
        <v>61.432000000000002</v>
      </c>
      <c r="L3933" s="61">
        <v>0.14754884334172361</v>
      </c>
      <c r="Q3933" s="48"/>
      <c r="R3933" s="48"/>
      <c r="S3933" s="48"/>
      <c r="T3933" s="48"/>
      <c r="U3933" s="48"/>
      <c r="V3933" s="48"/>
    </row>
    <row r="3934" spans="1:22" x14ac:dyDescent="0.25">
      <c r="A3934" s="8"/>
      <c r="B3934" s="60" t="s">
        <v>3929</v>
      </c>
      <c r="C3934" s="45">
        <v>60.298999999999999</v>
      </c>
      <c r="D3934" s="24">
        <v>0.13152657669066831</v>
      </c>
      <c r="E3934" s="10">
        <v>59.441000000000003</v>
      </c>
      <c r="F3934" s="24">
        <v>0.17393551215998246</v>
      </c>
      <c r="G3934" s="10">
        <v>62.704999999999998</v>
      </c>
      <c r="H3934" s="24">
        <v>0.25618288782270959</v>
      </c>
      <c r="I3934" s="10">
        <v>49.444000000000003</v>
      </c>
      <c r="J3934" s="24">
        <v>0.2091404514696007</v>
      </c>
      <c r="K3934" s="10">
        <v>61.456000000000003</v>
      </c>
      <c r="L3934" s="61">
        <v>0.12391226177633945</v>
      </c>
      <c r="Q3934" s="48"/>
      <c r="R3934" s="48"/>
      <c r="S3934" s="48"/>
      <c r="T3934" s="48"/>
      <c r="U3934" s="48"/>
      <c r="V3934" s="48"/>
    </row>
    <row r="3935" spans="1:22" x14ac:dyDescent="0.25">
      <c r="A3935" s="8"/>
      <c r="B3935" s="60" t="s">
        <v>3930</v>
      </c>
      <c r="C3935" s="45">
        <v>58.991999999999997</v>
      </c>
      <c r="D3935" s="24">
        <v>8.9210116872308856E-2</v>
      </c>
      <c r="E3935" s="10">
        <v>58.500999999999998</v>
      </c>
      <c r="F3935" s="24">
        <v>0.12268036393817436</v>
      </c>
      <c r="G3935" s="10">
        <v>60.912999999999997</v>
      </c>
      <c r="H3935" s="24">
        <v>0.18751427918665753</v>
      </c>
      <c r="I3935" s="10">
        <v>48.319000000000003</v>
      </c>
      <c r="J3935" s="24">
        <v>0.16270210238132135</v>
      </c>
      <c r="K3935" s="10">
        <v>60.18</v>
      </c>
      <c r="L3935" s="61">
        <v>9.2772384034519956E-2</v>
      </c>
      <c r="Q3935" s="48"/>
      <c r="R3935" s="48"/>
      <c r="S3935" s="48"/>
      <c r="T3935" s="48"/>
      <c r="U3935" s="48"/>
      <c r="V3935" s="48"/>
    </row>
    <row r="3936" spans="1:22" x14ac:dyDescent="0.25">
      <c r="A3936" s="8"/>
      <c r="B3936" s="60" t="s">
        <v>3931</v>
      </c>
      <c r="C3936" s="45">
        <v>55.847999999999999</v>
      </c>
      <c r="D3936" s="24">
        <v>5.6663168940188878E-2</v>
      </c>
      <c r="E3936" s="10">
        <v>55.607999999999997</v>
      </c>
      <c r="F3936" s="24">
        <v>9.4085221667162572E-2</v>
      </c>
      <c r="G3936" s="10">
        <v>58.289000000000001</v>
      </c>
      <c r="H3936" s="24">
        <v>0.13339616175462646</v>
      </c>
      <c r="I3936" s="10">
        <v>46.015999999999998</v>
      </c>
      <c r="J3936" s="24">
        <v>0.11830414794152591</v>
      </c>
      <c r="K3936" s="10">
        <v>57.948</v>
      </c>
      <c r="L3936" s="61">
        <v>6.6930360781493461E-2</v>
      </c>
      <c r="Q3936" s="48"/>
      <c r="R3936" s="48"/>
      <c r="S3936" s="48"/>
      <c r="T3936" s="48"/>
      <c r="U3936" s="48"/>
      <c r="V3936" s="48"/>
    </row>
    <row r="3937" spans="1:22" x14ac:dyDescent="0.25">
      <c r="A3937" s="8"/>
      <c r="B3937" s="60" t="s">
        <v>3932</v>
      </c>
      <c r="C3937" s="45">
        <v>52.935000000000002</v>
      </c>
      <c r="D3937" s="24">
        <v>3.5948185403625571E-2</v>
      </c>
      <c r="E3937" s="10">
        <v>52.860999999999997</v>
      </c>
      <c r="F3937" s="24">
        <v>9.7452119579685859E-2</v>
      </c>
      <c r="G3937" s="10">
        <v>55.88</v>
      </c>
      <c r="H3937" s="24">
        <v>0.10579449394562486</v>
      </c>
      <c r="I3937" s="10">
        <v>44.85</v>
      </c>
      <c r="J3937" s="24">
        <v>0.1038147631592541</v>
      </c>
      <c r="K3937" s="10">
        <v>55.646999999999998</v>
      </c>
      <c r="L3937" s="61">
        <v>5.634663790003596E-2</v>
      </c>
      <c r="Q3937" s="48"/>
      <c r="R3937" s="48"/>
      <c r="S3937" s="48"/>
      <c r="T3937" s="48"/>
      <c r="U3937" s="48"/>
      <c r="V3937" s="48"/>
    </row>
    <row r="3938" spans="1:22" x14ac:dyDescent="0.25">
      <c r="A3938" s="8"/>
      <c r="B3938" s="60" t="s">
        <v>3933</v>
      </c>
      <c r="C3938" s="45">
        <v>51.113</v>
      </c>
      <c r="D3938" s="24">
        <v>3.3867641205630135E-2</v>
      </c>
      <c r="E3938" s="10">
        <v>49.386000000000003</v>
      </c>
      <c r="F3938" s="24">
        <v>0.12822400050111968</v>
      </c>
      <c r="G3938" s="10">
        <v>54.290999999999997</v>
      </c>
      <c r="H3938" s="24">
        <v>9.4585332419465387E-2</v>
      </c>
      <c r="I3938" s="10">
        <v>44.601999999999997</v>
      </c>
      <c r="J3938" s="24">
        <v>9.7435301410196809E-2</v>
      </c>
      <c r="K3938" s="10">
        <v>53.176000000000002</v>
      </c>
      <c r="L3938" s="61">
        <v>5.569938870909745E-2</v>
      </c>
      <c r="Q3938" s="48"/>
      <c r="R3938" s="48"/>
      <c r="S3938" s="48"/>
      <c r="T3938" s="48"/>
      <c r="U3938" s="48"/>
      <c r="V3938" s="48"/>
    </row>
    <row r="3939" spans="1:22" x14ac:dyDescent="0.25">
      <c r="A3939" s="8"/>
      <c r="B3939" s="60" t="s">
        <v>3934</v>
      </c>
      <c r="C3939" s="45">
        <v>47.177</v>
      </c>
      <c r="D3939" s="24">
        <v>3.3180157035857728E-2</v>
      </c>
      <c r="E3939" s="10">
        <v>44.395000000000003</v>
      </c>
      <c r="F3939" s="24">
        <v>0.1531860250246645</v>
      </c>
      <c r="G3939" s="10">
        <v>50.805999999999997</v>
      </c>
      <c r="H3939" s="24">
        <v>8.7988348183687462E-2</v>
      </c>
      <c r="I3939" s="10">
        <v>41.587000000000003</v>
      </c>
      <c r="J3939" s="24">
        <v>9.325120099178677E-2</v>
      </c>
      <c r="K3939" s="10">
        <v>48.654000000000003</v>
      </c>
      <c r="L3939" s="61">
        <v>5.2978544887930003E-2</v>
      </c>
      <c r="Q3939" s="48"/>
      <c r="R3939" s="48"/>
      <c r="S3939" s="48"/>
      <c r="T3939" s="48"/>
      <c r="U3939" s="48"/>
      <c r="V3939" s="48"/>
    </row>
    <row r="3940" spans="1:22" x14ac:dyDescent="0.25">
      <c r="A3940" s="8"/>
      <c r="B3940" s="60" t="s">
        <v>3935</v>
      </c>
      <c r="C3940" s="45">
        <v>43.311</v>
      </c>
      <c r="D3940" s="24">
        <v>3.1863143998987327E-2</v>
      </c>
      <c r="E3940" s="10">
        <v>41.015999999999998</v>
      </c>
      <c r="F3940" s="24">
        <v>0.16769991859227254</v>
      </c>
      <c r="G3940" s="10">
        <v>47.427</v>
      </c>
      <c r="H3940" s="24">
        <v>8.1576993374457396E-2</v>
      </c>
      <c r="I3940" s="10">
        <v>38.384999999999998</v>
      </c>
      <c r="J3940" s="24">
        <v>9.8178908377537719E-2</v>
      </c>
      <c r="K3940" s="10">
        <v>45.171999999999997</v>
      </c>
      <c r="L3940" s="61">
        <v>5.3529059316956264E-2</v>
      </c>
      <c r="Q3940" s="48"/>
      <c r="R3940" s="48"/>
      <c r="S3940" s="48"/>
      <c r="T3940" s="48"/>
      <c r="U3940" s="48"/>
      <c r="V3940" s="48"/>
    </row>
    <row r="3941" spans="1:22" x14ac:dyDescent="0.25">
      <c r="A3941" s="8"/>
      <c r="B3941" s="60" t="s">
        <v>3936</v>
      </c>
      <c r="C3941" s="45">
        <v>41.555999999999997</v>
      </c>
      <c r="D3941" s="24">
        <v>2.9403786686920199E-2</v>
      </c>
      <c r="E3941" s="10">
        <v>39.146000000000001</v>
      </c>
      <c r="F3941" s="24">
        <v>0.17397770680693844</v>
      </c>
      <c r="G3941" s="10">
        <v>44.923000000000002</v>
      </c>
      <c r="H3941" s="24">
        <v>7.5051405071967101E-2</v>
      </c>
      <c r="I3941" s="10">
        <v>36.485999999999997</v>
      </c>
      <c r="J3941" s="24">
        <v>9.5584723996850834E-2</v>
      </c>
      <c r="K3941" s="10">
        <v>43.512999999999998</v>
      </c>
      <c r="L3941" s="61">
        <v>5.1563810665068904E-2</v>
      </c>
      <c r="Q3941" s="48"/>
      <c r="R3941" s="48"/>
      <c r="S3941" s="48"/>
      <c r="T3941" s="48"/>
      <c r="U3941" s="48"/>
      <c r="V3941" s="48"/>
    </row>
    <row r="3942" spans="1:22" x14ac:dyDescent="0.25">
      <c r="A3942" s="8"/>
      <c r="B3942" s="60" t="s">
        <v>3937</v>
      </c>
      <c r="C3942" s="45">
        <v>40.576000000000001</v>
      </c>
      <c r="D3942" s="24">
        <v>2.7251849038861461E-2</v>
      </c>
      <c r="E3942" s="10">
        <v>38.201999999999998</v>
      </c>
      <c r="F3942" s="24">
        <v>0.16713632663285116</v>
      </c>
      <c r="G3942" s="10">
        <v>43.125999999999998</v>
      </c>
      <c r="H3942" s="24">
        <v>7.1495887594242635E-2</v>
      </c>
      <c r="I3942" s="10">
        <v>34.956000000000003</v>
      </c>
      <c r="J3942" s="24">
        <v>9.1170738632697049E-2</v>
      </c>
      <c r="K3942" s="10">
        <v>42.253999999999998</v>
      </c>
      <c r="L3942" s="61">
        <v>4.8568004793289397E-2</v>
      </c>
      <c r="Q3942" s="48"/>
      <c r="R3942" s="48"/>
      <c r="S3942" s="48"/>
      <c r="T3942" s="48"/>
      <c r="U3942" s="48"/>
      <c r="V3942" s="48"/>
    </row>
    <row r="3943" spans="1:22" x14ac:dyDescent="0.25">
      <c r="A3943" s="8"/>
      <c r="B3943" s="60" t="s">
        <v>3938</v>
      </c>
      <c r="C3943" s="45">
        <v>40.768999999999998</v>
      </c>
      <c r="D3943" s="24">
        <v>2.5443498074106223E-2</v>
      </c>
      <c r="E3943" s="10">
        <v>38.712000000000003</v>
      </c>
      <c r="F3943" s="24">
        <v>0.15376667292879956</v>
      </c>
      <c r="G3943" s="10">
        <v>42.506</v>
      </c>
      <c r="H3943" s="24">
        <v>6.594128398446425E-2</v>
      </c>
      <c r="I3943" s="10">
        <v>34.180999999999997</v>
      </c>
      <c r="J3943" s="24">
        <v>9.0538325524967406E-2</v>
      </c>
      <c r="K3943" s="10">
        <v>42.396000000000001</v>
      </c>
      <c r="L3943" s="61">
        <v>4.5620131815458355E-2</v>
      </c>
      <c r="Q3943" s="48"/>
      <c r="R3943" s="48"/>
      <c r="S3943" s="48"/>
      <c r="T3943" s="48"/>
      <c r="U3943" s="48"/>
      <c r="V3943" s="48"/>
    </row>
    <row r="3944" spans="1:22" x14ac:dyDescent="0.25">
      <c r="A3944" s="8"/>
      <c r="B3944" s="60" t="s">
        <v>3939</v>
      </c>
      <c r="C3944" s="45">
        <v>41.787999999999997</v>
      </c>
      <c r="D3944" s="24">
        <v>2.218846633754679E-2</v>
      </c>
      <c r="E3944" s="10">
        <v>39.878999999999998</v>
      </c>
      <c r="F3944" s="24">
        <v>0.14578245350366334</v>
      </c>
      <c r="G3944" s="10">
        <v>42.228000000000002</v>
      </c>
      <c r="H3944" s="24">
        <v>6.0572309801233723E-2</v>
      </c>
      <c r="I3944" s="10">
        <v>33.917000000000002</v>
      </c>
      <c r="J3944" s="24">
        <v>8.5440301493269324E-2</v>
      </c>
      <c r="K3944" s="10">
        <v>43.420999999999999</v>
      </c>
      <c r="L3944" s="61">
        <v>4.2180946674655481E-2</v>
      </c>
      <c r="Q3944" s="48"/>
      <c r="R3944" s="48"/>
      <c r="S3944" s="48"/>
      <c r="T3944" s="48"/>
      <c r="U3944" s="48"/>
      <c r="V3944" s="48"/>
    </row>
    <row r="3945" spans="1:22" x14ac:dyDescent="0.25">
      <c r="A3945" s="8"/>
      <c r="B3945" s="60" t="s">
        <v>3940</v>
      </c>
      <c r="C3945" s="45">
        <v>44.567</v>
      </c>
      <c r="D3945" s="24">
        <v>2.1664044557767773E-2</v>
      </c>
      <c r="E3945" s="10">
        <v>42.073999999999998</v>
      </c>
      <c r="F3945" s="24">
        <v>0.14761412737178284</v>
      </c>
      <c r="G3945" s="10">
        <v>41.908999999999999</v>
      </c>
      <c r="H3945" s="24">
        <v>5.7402330363262512E-2</v>
      </c>
      <c r="I3945" s="10">
        <v>33.594000000000001</v>
      </c>
      <c r="J3945" s="24">
        <v>8.5698429292342643E-2</v>
      </c>
      <c r="K3945" s="10">
        <v>46.765000000000001</v>
      </c>
      <c r="L3945" s="61">
        <v>4.3283403235470343E-2</v>
      </c>
      <c r="Q3945" s="48"/>
      <c r="R3945" s="48"/>
      <c r="S3945" s="48"/>
      <c r="T3945" s="48"/>
      <c r="U3945" s="48"/>
      <c r="V3945" s="48"/>
    </row>
    <row r="3946" spans="1:22" x14ac:dyDescent="0.25">
      <c r="A3946" s="8"/>
      <c r="B3946" s="60" t="s">
        <v>3941</v>
      </c>
      <c r="C3946" s="45">
        <v>52.371000000000002</v>
      </c>
      <c r="D3946" s="24">
        <v>3.3020488616430678E-2</v>
      </c>
      <c r="E3946" s="10">
        <v>49.344999999999999</v>
      </c>
      <c r="F3946" s="24">
        <v>0.16248669296762477</v>
      </c>
      <c r="G3946" s="10">
        <v>44.3</v>
      </c>
      <c r="H3946" s="24">
        <v>7.183858807402331E-2</v>
      </c>
      <c r="I3946" s="10">
        <v>34.628</v>
      </c>
      <c r="J3946" s="24">
        <v>9.3442263264542275E-2</v>
      </c>
      <c r="K3946" s="10">
        <v>54.621000000000002</v>
      </c>
      <c r="L3946" s="61">
        <v>5.4595566207309765E-2</v>
      </c>
      <c r="Q3946" s="48"/>
      <c r="R3946" s="48"/>
      <c r="S3946" s="48"/>
      <c r="T3946" s="48"/>
      <c r="U3946" s="48"/>
      <c r="V3946" s="48"/>
    </row>
    <row r="3947" spans="1:22" x14ac:dyDescent="0.25">
      <c r="A3947" s="8"/>
      <c r="B3947" s="60" t="s">
        <v>3942</v>
      </c>
      <c r="C3947" s="45">
        <v>59.121000000000002</v>
      </c>
      <c r="D3947" s="24">
        <v>6.0362755203529898E-2</v>
      </c>
      <c r="E3947" s="10">
        <v>55.125</v>
      </c>
      <c r="F3947" s="24">
        <v>0.18078777631661344</v>
      </c>
      <c r="G3947" s="10">
        <v>48.168999999999997</v>
      </c>
      <c r="H3947" s="24">
        <v>0.10098240804203792</v>
      </c>
      <c r="I3947" s="10">
        <v>37.409999999999997</v>
      </c>
      <c r="J3947" s="24">
        <v>0.11882913230340342</v>
      </c>
      <c r="K3947" s="10">
        <v>60.917000000000002</v>
      </c>
      <c r="L3947" s="61">
        <v>7.4583582983822644E-2</v>
      </c>
      <c r="Q3947" s="48"/>
      <c r="R3947" s="48"/>
      <c r="S3947" s="48"/>
      <c r="T3947" s="48"/>
      <c r="U3947" s="48"/>
      <c r="V3947" s="48"/>
    </row>
    <row r="3948" spans="1:22" x14ac:dyDescent="0.25">
      <c r="A3948" s="8"/>
      <c r="B3948" s="60" t="s">
        <v>3943</v>
      </c>
      <c r="C3948" s="45">
        <v>62.857999999999997</v>
      </c>
      <c r="D3948" s="24">
        <v>0.10604170057324726</v>
      </c>
      <c r="E3948" s="10">
        <v>57.677</v>
      </c>
      <c r="F3948" s="24">
        <v>0.24408228442607552</v>
      </c>
      <c r="G3948" s="10">
        <v>52.402000000000001</v>
      </c>
      <c r="H3948" s="24">
        <v>0.14571909984007311</v>
      </c>
      <c r="I3948" s="10">
        <v>41.110999999999997</v>
      </c>
      <c r="J3948" s="24">
        <v>0.16437578244989093</v>
      </c>
      <c r="K3948" s="10">
        <v>63.658000000000001</v>
      </c>
      <c r="L3948" s="61">
        <v>0.10220491312162971</v>
      </c>
      <c r="Q3948" s="48"/>
      <c r="R3948" s="48"/>
      <c r="S3948" s="48"/>
      <c r="T3948" s="48"/>
      <c r="U3948" s="48"/>
      <c r="V3948" s="48"/>
    </row>
    <row r="3949" spans="1:22" x14ac:dyDescent="0.25">
      <c r="A3949" s="8"/>
      <c r="B3949" s="60" t="s">
        <v>3944</v>
      </c>
      <c r="C3949" s="45">
        <v>64.117999999999995</v>
      </c>
      <c r="D3949" s="24">
        <v>0.15459592397692545</v>
      </c>
      <c r="E3949" s="10">
        <v>57.823</v>
      </c>
      <c r="F3949" s="24">
        <v>0.30880142776629721</v>
      </c>
      <c r="G3949" s="10">
        <v>55.628999999999998</v>
      </c>
      <c r="H3949" s="24">
        <v>0.19198366461046379</v>
      </c>
      <c r="I3949" s="10">
        <v>44.094999999999999</v>
      </c>
      <c r="J3949" s="24">
        <v>0.21787276880783676</v>
      </c>
      <c r="K3949" s="10">
        <v>64.697999999999993</v>
      </c>
      <c r="L3949" s="61">
        <v>0.13737567405632115</v>
      </c>
      <c r="Q3949" s="48"/>
      <c r="R3949" s="48"/>
      <c r="S3949" s="48"/>
      <c r="T3949" s="48"/>
      <c r="U3949" s="48"/>
      <c r="V3949" s="48"/>
    </row>
    <row r="3950" spans="1:22" x14ac:dyDescent="0.25">
      <c r="A3950" s="8"/>
      <c r="B3950" s="60" t="s">
        <v>3945</v>
      </c>
      <c r="C3950" s="45">
        <v>65.509</v>
      </c>
      <c r="D3950" s="24">
        <v>0.19718258919691134</v>
      </c>
      <c r="E3950" s="10">
        <v>59.165999999999997</v>
      </c>
      <c r="F3950" s="24">
        <v>0.35626839501534224</v>
      </c>
      <c r="G3950" s="10">
        <v>57.595999999999997</v>
      </c>
      <c r="H3950" s="24">
        <v>0.22516849440255882</v>
      </c>
      <c r="I3950" s="10">
        <v>46.213999999999999</v>
      </c>
      <c r="J3950" s="24">
        <v>0.25477213768536805</v>
      </c>
      <c r="K3950" s="10">
        <v>66.075000000000003</v>
      </c>
      <c r="L3950" s="61">
        <v>0.17073696824445775</v>
      </c>
      <c r="Q3950" s="48"/>
      <c r="R3950" s="48"/>
      <c r="S3950" s="48"/>
      <c r="T3950" s="48"/>
      <c r="U3950" s="48"/>
      <c r="V3950" s="48"/>
    </row>
    <row r="3951" spans="1:22" x14ac:dyDescent="0.25">
      <c r="A3951" s="8"/>
      <c r="B3951" s="60" t="s">
        <v>3946</v>
      </c>
      <c r="C3951" s="45">
        <v>67.090999999999994</v>
      </c>
      <c r="D3951" s="24">
        <v>0.23130617190184272</v>
      </c>
      <c r="E3951" s="10">
        <v>60.555</v>
      </c>
      <c r="F3951" s="24">
        <v>0.38368088170830983</v>
      </c>
      <c r="G3951" s="10">
        <v>57.923000000000002</v>
      </c>
      <c r="H3951" s="24">
        <v>0.24383139136394791</v>
      </c>
      <c r="I3951" s="10">
        <v>48.478000000000002</v>
      </c>
      <c r="J3951" s="24">
        <v>0.27924265303751888</v>
      </c>
      <c r="K3951" s="10">
        <v>67.97</v>
      </c>
      <c r="L3951" s="61">
        <v>0.196141402037148</v>
      </c>
      <c r="Q3951" s="48"/>
      <c r="R3951" s="48"/>
      <c r="S3951" s="48"/>
      <c r="T3951" s="48"/>
      <c r="U3951" s="48"/>
      <c r="V3951" s="48"/>
    </row>
    <row r="3952" spans="1:22" x14ac:dyDescent="0.25">
      <c r="A3952" s="8"/>
      <c r="B3952" s="60" t="s">
        <v>3947</v>
      </c>
      <c r="C3952" s="45">
        <v>66.646000000000001</v>
      </c>
      <c r="D3952" s="24">
        <v>0.25152353568780628</v>
      </c>
      <c r="E3952" s="10">
        <v>60.116999999999997</v>
      </c>
      <c r="F3952" s="24">
        <v>0.3846828229695034</v>
      </c>
      <c r="G3952" s="10">
        <v>56.506</v>
      </c>
      <c r="H3952" s="24">
        <v>0.25529757824994287</v>
      </c>
      <c r="I3952" s="10">
        <v>47.938000000000002</v>
      </c>
      <c r="J3952" s="24">
        <v>0.28745111704805049</v>
      </c>
      <c r="K3952" s="10">
        <v>67.132000000000005</v>
      </c>
      <c r="L3952" s="61">
        <v>0.21100059916117436</v>
      </c>
      <c r="Q3952" s="48"/>
      <c r="R3952" s="48"/>
      <c r="S3952" s="48"/>
      <c r="T3952" s="48"/>
      <c r="U3952" s="48"/>
      <c r="V3952" s="48"/>
    </row>
    <row r="3953" spans="1:22" x14ac:dyDescent="0.25">
      <c r="A3953" s="8"/>
      <c r="B3953" s="60" t="s">
        <v>3948</v>
      </c>
      <c r="C3953" s="45">
        <v>65.861999999999995</v>
      </c>
      <c r="D3953" s="24">
        <v>0.25953453046167202</v>
      </c>
      <c r="E3953" s="10">
        <v>60.142000000000003</v>
      </c>
      <c r="F3953" s="24">
        <v>0.36683574425449306</v>
      </c>
      <c r="G3953" s="10">
        <v>54.344999999999999</v>
      </c>
      <c r="H3953" s="24">
        <v>0.27368917066483894</v>
      </c>
      <c r="I3953" s="10">
        <v>46.328000000000003</v>
      </c>
      <c r="J3953" s="24">
        <v>0.28458589847833665</v>
      </c>
      <c r="K3953" s="10">
        <v>66.308000000000007</v>
      </c>
      <c r="L3953" s="61">
        <v>0.22452965847813061</v>
      </c>
      <c r="Q3953" s="48"/>
      <c r="R3953" s="48"/>
      <c r="S3953" s="48"/>
      <c r="T3953" s="48"/>
      <c r="U3953" s="48"/>
      <c r="V3953" s="48"/>
    </row>
    <row r="3954" spans="1:22" x14ac:dyDescent="0.25">
      <c r="A3954" s="8"/>
      <c r="B3954" s="60" t="s">
        <v>3949</v>
      </c>
      <c r="C3954" s="45">
        <v>64.284999999999997</v>
      </c>
      <c r="D3954" s="24">
        <v>0.25792509810303982</v>
      </c>
      <c r="E3954" s="10">
        <v>59.398000000000003</v>
      </c>
      <c r="F3954" s="24">
        <v>0.33438224059114535</v>
      </c>
      <c r="G3954" s="10">
        <v>52.570999999999998</v>
      </c>
      <c r="H3954" s="24">
        <v>0.27827278958190543</v>
      </c>
      <c r="I3954" s="10">
        <v>44.790999999999997</v>
      </c>
      <c r="J3954" s="24">
        <v>0.26375498509311962</v>
      </c>
      <c r="K3954" s="10">
        <v>65.820999999999998</v>
      </c>
      <c r="L3954" s="61">
        <v>0.22117435590173756</v>
      </c>
      <c r="Q3954" s="48"/>
      <c r="R3954" s="48"/>
      <c r="S3954" s="48"/>
      <c r="T3954" s="48"/>
      <c r="U3954" s="48"/>
      <c r="V3954" s="48"/>
    </row>
    <row r="3955" spans="1:22" x14ac:dyDescent="0.25">
      <c r="A3955" s="8"/>
      <c r="B3955" s="60" t="s">
        <v>3950</v>
      </c>
      <c r="C3955" s="45">
        <v>62.573999999999998</v>
      </c>
      <c r="D3955" s="24">
        <v>0.24452521745420353</v>
      </c>
      <c r="E3955" s="10">
        <v>58.384</v>
      </c>
      <c r="F3955" s="24">
        <v>0.29101697038011148</v>
      </c>
      <c r="G3955" s="10">
        <v>51.487000000000002</v>
      </c>
      <c r="H3955" s="24">
        <v>0.27149017591957963</v>
      </c>
      <c r="I3955" s="10">
        <v>43.305999999999997</v>
      </c>
      <c r="J3955" s="24">
        <v>0.2342896968289</v>
      </c>
      <c r="K3955" s="10">
        <v>63.908999999999999</v>
      </c>
      <c r="L3955" s="61">
        <v>0.20059916117435589</v>
      </c>
      <c r="Q3955" s="48"/>
      <c r="R3955" s="48"/>
      <c r="S3955" s="48"/>
      <c r="T3955" s="48"/>
      <c r="U3955" s="48"/>
      <c r="V3955" s="48"/>
    </row>
    <row r="3956" spans="1:22" x14ac:dyDescent="0.25">
      <c r="A3956" s="8"/>
      <c r="B3956" s="60" t="s">
        <v>3951</v>
      </c>
      <c r="C3956" s="45">
        <v>61.075000000000003</v>
      </c>
      <c r="D3956" s="24">
        <v>0.21902746885115462</v>
      </c>
      <c r="E3956" s="10">
        <v>56.835999999999999</v>
      </c>
      <c r="F3956" s="24">
        <v>0.23049345607113783</v>
      </c>
      <c r="G3956" s="10">
        <v>51.206000000000003</v>
      </c>
      <c r="H3956" s="24">
        <v>0.24950022846698652</v>
      </c>
      <c r="I3956" s="10">
        <v>43.558</v>
      </c>
      <c r="J3956" s="24">
        <v>0.20643770730888863</v>
      </c>
      <c r="K3956" s="10">
        <v>62.46</v>
      </c>
      <c r="L3956" s="61">
        <v>0.16905931695626122</v>
      </c>
      <c r="Q3956" s="48"/>
      <c r="R3956" s="48"/>
      <c r="S3956" s="48"/>
      <c r="T3956" s="48"/>
      <c r="U3956" s="48"/>
      <c r="V3956" s="48"/>
    </row>
    <row r="3957" spans="1:22" x14ac:dyDescent="0.25">
      <c r="A3957" s="8"/>
      <c r="B3957" s="60" t="s">
        <v>3952</v>
      </c>
      <c r="C3957" s="45">
        <v>60.665999999999997</v>
      </c>
      <c r="D3957" s="24">
        <v>0.17448778458923309</v>
      </c>
      <c r="E3957" s="10">
        <v>55.994</v>
      </c>
      <c r="F3957" s="24">
        <v>0.16430271150353812</v>
      </c>
      <c r="G3957" s="10">
        <v>51.725000000000001</v>
      </c>
      <c r="H3957" s="24">
        <v>0.21345956134338587</v>
      </c>
      <c r="I3957" s="10">
        <v>44.527000000000001</v>
      </c>
      <c r="J3957" s="24">
        <v>0.16908661478297907</v>
      </c>
      <c r="K3957" s="10">
        <v>62.527999999999999</v>
      </c>
      <c r="L3957" s="61">
        <v>0.13279808268424206</v>
      </c>
      <c r="Q3957" s="48"/>
      <c r="R3957" s="48"/>
      <c r="S3957" s="48"/>
      <c r="T3957" s="48"/>
      <c r="U3957" s="48"/>
      <c r="V3957" s="48"/>
    </row>
    <row r="3958" spans="1:22" x14ac:dyDescent="0.25">
      <c r="A3958" s="8"/>
      <c r="B3958" s="60" t="s">
        <v>3953</v>
      </c>
      <c r="C3958" s="45">
        <v>59.994999999999997</v>
      </c>
      <c r="D3958" s="24">
        <v>0.11822998607569757</v>
      </c>
      <c r="E3958" s="10">
        <v>55.417000000000002</v>
      </c>
      <c r="F3958" s="24">
        <v>0.10855407351744004</v>
      </c>
      <c r="G3958" s="10">
        <v>51.779000000000003</v>
      </c>
      <c r="H3958" s="24">
        <v>0.15662839844642448</v>
      </c>
      <c r="I3958" s="10">
        <v>45.817999999999998</v>
      </c>
      <c r="J3958" s="24">
        <v>0.13338754017113874</v>
      </c>
      <c r="K3958" s="10">
        <v>62.088999999999999</v>
      </c>
      <c r="L3958" s="61">
        <v>9.1575793888556023E-2</v>
      </c>
      <c r="Q3958" s="48"/>
      <c r="R3958" s="48"/>
      <c r="S3958" s="48"/>
      <c r="T3958" s="48"/>
      <c r="U3958" s="48"/>
      <c r="V3958" s="48"/>
    </row>
    <row r="3959" spans="1:22" x14ac:dyDescent="0.25">
      <c r="A3959" s="8"/>
      <c r="B3959" s="60" t="s">
        <v>3954</v>
      </c>
      <c r="C3959" s="45">
        <v>59.029000000000003</v>
      </c>
      <c r="D3959" s="24">
        <v>6.6818568147706106E-2</v>
      </c>
      <c r="E3959" s="10">
        <v>54.628</v>
      </c>
      <c r="F3959" s="24">
        <v>6.3044022794163698E-2</v>
      </c>
      <c r="G3959" s="10">
        <v>50.71</v>
      </c>
      <c r="H3959" s="24">
        <v>0.10185343842814713</v>
      </c>
      <c r="I3959" s="10">
        <v>46.497999999999998</v>
      </c>
      <c r="J3959" s="24">
        <v>0.1029026471005795</v>
      </c>
      <c r="K3959" s="10">
        <v>61.152999999999999</v>
      </c>
      <c r="L3959" s="61">
        <v>6.0131815458358301E-2</v>
      </c>
      <c r="Q3959" s="48"/>
      <c r="R3959" s="48"/>
      <c r="S3959" s="48"/>
      <c r="T3959" s="48"/>
      <c r="U3959" s="48"/>
      <c r="V3959" s="48"/>
    </row>
    <row r="3960" spans="1:22" x14ac:dyDescent="0.25">
      <c r="A3960" s="8"/>
      <c r="B3960" s="60" t="s">
        <v>3955</v>
      </c>
      <c r="C3960" s="45">
        <v>56.863999999999997</v>
      </c>
      <c r="D3960" s="24">
        <v>2.6890178845910415E-2</v>
      </c>
      <c r="E3960" s="10">
        <v>52.097000000000001</v>
      </c>
      <c r="F3960" s="24">
        <v>2.5017220865426765E-2</v>
      </c>
      <c r="G3960" s="10">
        <v>48.534999999999997</v>
      </c>
      <c r="H3960" s="24">
        <v>5.9872629655014852E-2</v>
      </c>
      <c r="I3960" s="10">
        <v>45.664999999999999</v>
      </c>
      <c r="J3960" s="24">
        <v>8.1387695047818176E-2</v>
      </c>
      <c r="K3960" s="10">
        <v>58.561</v>
      </c>
      <c r="L3960" s="61">
        <v>3.3720790892750152E-2</v>
      </c>
      <c r="Q3960" s="48"/>
      <c r="R3960" s="48"/>
      <c r="S3960" s="48"/>
      <c r="T3960" s="48"/>
      <c r="U3960" s="48"/>
      <c r="V3960" s="48"/>
    </row>
    <row r="3961" spans="1:22" x14ac:dyDescent="0.25">
      <c r="A3961" s="8"/>
      <c r="B3961" s="60" t="s">
        <v>3956</v>
      </c>
      <c r="C3961" s="45">
        <v>54.895000000000003</v>
      </c>
      <c r="D3961" s="24">
        <v>1.0126765402629342E-2</v>
      </c>
      <c r="E3961" s="10">
        <v>49.622999999999998</v>
      </c>
      <c r="F3961" s="24">
        <v>1.0676936564593901E-2</v>
      </c>
      <c r="G3961" s="10">
        <v>46.981999999999999</v>
      </c>
      <c r="H3961" s="24">
        <v>3.913925062828421E-2</v>
      </c>
      <c r="I3961" s="10">
        <v>44.99</v>
      </c>
      <c r="J3961" s="24">
        <v>7.477962339154115E-2</v>
      </c>
      <c r="K3961" s="10">
        <v>56.174999999999997</v>
      </c>
      <c r="L3961" s="61">
        <v>2.4673457159976035E-2</v>
      </c>
      <c r="Q3961" s="48"/>
      <c r="R3961" s="48"/>
      <c r="S3961" s="48"/>
      <c r="T3961" s="48"/>
      <c r="U3961" s="48"/>
      <c r="V3961" s="48"/>
    </row>
    <row r="3962" spans="1:22" x14ac:dyDescent="0.25">
      <c r="A3962" s="8"/>
      <c r="B3962" s="60" t="s">
        <v>3957</v>
      </c>
      <c r="C3962" s="45">
        <v>52.789000000000001</v>
      </c>
      <c r="D3962" s="24">
        <v>1.3399880648836326E-2</v>
      </c>
      <c r="E3962" s="10">
        <v>48.115000000000002</v>
      </c>
      <c r="F3962" s="24">
        <v>1.1412737178282922E-2</v>
      </c>
      <c r="G3962" s="10">
        <v>46.744</v>
      </c>
      <c r="H3962" s="24">
        <v>3.5255311857436598E-2</v>
      </c>
      <c r="I3962" s="10">
        <v>45.442999999999998</v>
      </c>
      <c r="J3962" s="24">
        <v>7.5282972599734127E-2</v>
      </c>
      <c r="K3962" s="10">
        <v>53.26</v>
      </c>
      <c r="L3962" s="61">
        <v>2.7309766327142E-2</v>
      </c>
      <c r="Q3962" s="48"/>
      <c r="R3962" s="48"/>
      <c r="S3962" s="48"/>
      <c r="T3962" s="48"/>
      <c r="U3962" s="48"/>
      <c r="V3962" s="48"/>
    </row>
    <row r="3963" spans="1:22" x14ac:dyDescent="0.25">
      <c r="A3963" s="8"/>
      <c r="B3963" s="60" t="s">
        <v>3958</v>
      </c>
      <c r="C3963" s="45">
        <v>47.585999999999999</v>
      </c>
      <c r="D3963" s="24">
        <v>1.8589847917683863E-2</v>
      </c>
      <c r="E3963" s="10">
        <v>44.811</v>
      </c>
      <c r="F3963" s="24">
        <v>1.283737240904252E-2</v>
      </c>
      <c r="G3963" s="10">
        <v>44.148000000000003</v>
      </c>
      <c r="H3963" s="24">
        <v>3.3213388165410099E-2</v>
      </c>
      <c r="I3963" s="10">
        <v>42.095999999999997</v>
      </c>
      <c r="J3963" s="24">
        <v>7.5683070688297771E-2</v>
      </c>
      <c r="K3963" s="10">
        <v>48.381</v>
      </c>
      <c r="L3963" s="61">
        <v>3.1971240263630914E-2</v>
      </c>
      <c r="Q3963" s="48"/>
      <c r="R3963" s="48"/>
      <c r="S3963" s="48"/>
      <c r="T3963" s="48"/>
      <c r="U3963" s="48"/>
      <c r="V3963" s="48"/>
    </row>
    <row r="3964" spans="1:22" x14ac:dyDescent="0.25">
      <c r="A3964" s="8"/>
      <c r="B3964" s="60" t="s">
        <v>3959</v>
      </c>
      <c r="C3964" s="45">
        <v>43.776000000000003</v>
      </c>
      <c r="D3964" s="24">
        <v>2.1252755990891676E-2</v>
      </c>
      <c r="E3964" s="10">
        <v>41.828000000000003</v>
      </c>
      <c r="F3964" s="24">
        <v>1.5904323596631288E-2</v>
      </c>
      <c r="G3964" s="10">
        <v>41.418999999999997</v>
      </c>
      <c r="H3964" s="24">
        <v>3.1071510166780902E-2</v>
      </c>
      <c r="I3964" s="10">
        <v>39.286000000000001</v>
      </c>
      <c r="J3964" s="24">
        <v>7.5494825939975738E-2</v>
      </c>
      <c r="K3964" s="10">
        <v>44.69</v>
      </c>
      <c r="L3964" s="61">
        <v>3.5879005690326447E-2</v>
      </c>
      <c r="Q3964" s="48"/>
      <c r="R3964" s="48"/>
      <c r="S3964" s="48"/>
      <c r="T3964" s="48"/>
      <c r="U3964" s="48"/>
      <c r="V3964" s="48"/>
    </row>
    <row r="3965" spans="1:22" x14ac:dyDescent="0.25">
      <c r="A3965" s="8"/>
      <c r="B3965" s="60" t="s">
        <v>3960</v>
      </c>
      <c r="C3965" s="45">
        <v>41.7</v>
      </c>
      <c r="D3965" s="24">
        <v>2.2626233418874472E-2</v>
      </c>
      <c r="E3965" s="10">
        <v>39.466999999999999</v>
      </c>
      <c r="F3965" s="24">
        <v>1.8800288031057263E-2</v>
      </c>
      <c r="G3965" s="10">
        <v>39.212000000000003</v>
      </c>
      <c r="H3965" s="24">
        <v>3.0685972127027644E-2</v>
      </c>
      <c r="I3965" s="10">
        <v>37.628</v>
      </c>
      <c r="J3965" s="24">
        <v>7.4256148228432808E-2</v>
      </c>
      <c r="K3965" s="10">
        <v>43.115000000000002</v>
      </c>
      <c r="L3965" s="61">
        <v>3.5627433363282418E-2</v>
      </c>
      <c r="Q3965" s="48"/>
      <c r="R3965" s="48"/>
      <c r="S3965" s="48"/>
      <c r="T3965" s="48"/>
      <c r="U3965" s="48"/>
      <c r="V3965" s="48"/>
    </row>
    <row r="3966" spans="1:22" x14ac:dyDescent="0.25">
      <c r="A3966" s="8"/>
      <c r="B3966" s="60" t="s">
        <v>3961</v>
      </c>
      <c r="C3966" s="45">
        <v>40.509</v>
      </c>
      <c r="D3966" s="24">
        <v>2.455994506090288E-2</v>
      </c>
      <c r="E3966" s="10">
        <v>38.198999999999998</v>
      </c>
      <c r="F3966" s="24">
        <v>2.5687987226448765E-2</v>
      </c>
      <c r="G3966" s="10">
        <v>37.584000000000003</v>
      </c>
      <c r="H3966" s="24">
        <v>3.0728809687000227E-2</v>
      </c>
      <c r="I3966" s="10">
        <v>36.938000000000002</v>
      </c>
      <c r="J3966" s="24">
        <v>7.3881964336404218E-2</v>
      </c>
      <c r="K3966" s="10">
        <v>41.924999999999997</v>
      </c>
      <c r="L3966" s="61">
        <v>3.5519616651692121E-2</v>
      </c>
      <c r="Q3966" s="48"/>
      <c r="R3966" s="48"/>
      <c r="S3966" s="48"/>
      <c r="T3966" s="48"/>
      <c r="U3966" s="48"/>
      <c r="V3966" s="48"/>
    </row>
    <row r="3967" spans="1:22" x14ac:dyDescent="0.25">
      <c r="A3967" s="8"/>
      <c r="B3967" s="60" t="s">
        <v>3962</v>
      </c>
      <c r="C3967" s="45">
        <v>40.670999999999999</v>
      </c>
      <c r="D3967" s="24">
        <v>2.7614125131022519E-2</v>
      </c>
      <c r="E3967" s="10">
        <v>37.793999999999997</v>
      </c>
      <c r="F3967" s="24">
        <v>3.2325224632916941E-2</v>
      </c>
      <c r="G3967" s="10">
        <v>36.607999999999997</v>
      </c>
      <c r="H3967" s="24">
        <v>2.9900616860863604E-2</v>
      </c>
      <c r="I3967" s="10">
        <v>37.127000000000002</v>
      </c>
      <c r="J3967" s="24">
        <v>7.1533637841604089E-2</v>
      </c>
      <c r="K3967" s="10">
        <v>42.247999999999998</v>
      </c>
      <c r="L3967" s="61">
        <v>3.3087750823599882E-2</v>
      </c>
      <c r="Q3967" s="48"/>
      <c r="R3967" s="48"/>
      <c r="S3967" s="48"/>
      <c r="T3967" s="48"/>
      <c r="U3967" s="48"/>
      <c r="V3967" s="48"/>
    </row>
    <row r="3968" spans="1:22" x14ac:dyDescent="0.25">
      <c r="A3968" s="8"/>
      <c r="B3968" s="60" t="s">
        <v>3963</v>
      </c>
      <c r="C3968" s="45">
        <v>41.795000000000002</v>
      </c>
      <c r="D3968" s="24">
        <v>3.4391151913832366E-2</v>
      </c>
      <c r="E3968" s="10">
        <v>37.649000000000001</v>
      </c>
      <c r="F3968" s="24">
        <v>4.4284775054005826E-2</v>
      </c>
      <c r="G3968" s="10">
        <v>36.345999999999997</v>
      </c>
      <c r="H3968" s="24">
        <v>3.037183002056203E-2</v>
      </c>
      <c r="I3968" s="10">
        <v>38.552</v>
      </c>
      <c r="J3968" s="24">
        <v>6.7869216278289596E-2</v>
      </c>
      <c r="K3968" s="10">
        <v>43.088999999999999</v>
      </c>
      <c r="L3968" s="61">
        <v>2.9853249475890985E-2</v>
      </c>
      <c r="Q3968" s="48"/>
      <c r="R3968" s="48"/>
      <c r="S3968" s="48"/>
      <c r="T3968" s="48"/>
      <c r="U3968" s="48"/>
      <c r="V3968" s="48"/>
    </row>
    <row r="3969" spans="1:22" x14ac:dyDescent="0.25">
      <c r="A3969" s="8"/>
      <c r="B3969" s="60" t="s">
        <v>3964</v>
      </c>
      <c r="C3969" s="45">
        <v>44.343000000000004</v>
      </c>
      <c r="D3969" s="24">
        <v>4.9083745978964109E-2</v>
      </c>
      <c r="E3969" s="10">
        <v>37.164000000000001</v>
      </c>
      <c r="F3969" s="24">
        <v>6.1316176700792084E-2</v>
      </c>
      <c r="G3969" s="10">
        <v>35.640999999999998</v>
      </c>
      <c r="H3969" s="24">
        <v>3.595499200365547E-2</v>
      </c>
      <c r="I3969" s="10">
        <v>41.99</v>
      </c>
      <c r="J3969" s="24">
        <v>6.8514360919718201E-2</v>
      </c>
      <c r="K3969" s="10">
        <v>46.219000000000001</v>
      </c>
      <c r="L3969" s="61">
        <v>2.9721473495058402E-2</v>
      </c>
      <c r="Q3969" s="48"/>
      <c r="R3969" s="48"/>
      <c r="S3969" s="48"/>
      <c r="T3969" s="48"/>
      <c r="U3969" s="48"/>
      <c r="V3969" s="48"/>
    </row>
    <row r="3970" spans="1:22" x14ac:dyDescent="0.25">
      <c r="A3970" s="8"/>
      <c r="B3970" s="60" t="s">
        <v>3965</v>
      </c>
      <c r="C3970" s="45">
        <v>52.021000000000001</v>
      </c>
      <c r="D3970" s="24">
        <v>7.8360501680702646E-2</v>
      </c>
      <c r="E3970" s="10">
        <v>38.950000000000003</v>
      </c>
      <c r="F3970" s="24">
        <v>9.0041013117936192E-2</v>
      </c>
      <c r="G3970" s="10">
        <v>36.625</v>
      </c>
      <c r="H3970" s="24">
        <v>5.4360863605209045E-2</v>
      </c>
      <c r="I3970" s="10">
        <v>51.133000000000003</v>
      </c>
      <c r="J3970" s="24">
        <v>7.7301230935975851E-2</v>
      </c>
      <c r="K3970" s="10">
        <v>54.067999999999998</v>
      </c>
      <c r="L3970" s="61">
        <v>4.0790655884995509E-2</v>
      </c>
      <c r="Q3970" s="48"/>
      <c r="R3970" s="48"/>
      <c r="S3970" s="48"/>
      <c r="T3970" s="48"/>
      <c r="U3970" s="48"/>
      <c r="V3970" s="48"/>
    </row>
    <row r="3971" spans="1:22" x14ac:dyDescent="0.25">
      <c r="A3971" s="8"/>
      <c r="B3971" s="60" t="s">
        <v>3966</v>
      </c>
      <c r="C3971" s="45">
        <v>59.256</v>
      </c>
      <c r="D3971" s="24">
        <v>0.11708895073553331</v>
      </c>
      <c r="E3971" s="10">
        <v>42.857999999999997</v>
      </c>
      <c r="F3971" s="24">
        <v>0.13191509345355498</v>
      </c>
      <c r="G3971" s="10">
        <v>39.159999999999997</v>
      </c>
      <c r="H3971" s="24">
        <v>8.8088302490290149E-2</v>
      </c>
      <c r="I3971" s="10">
        <v>57.975000000000001</v>
      </c>
      <c r="J3971" s="24">
        <v>9.7829733426234161E-2</v>
      </c>
      <c r="K3971" s="10">
        <v>60.497999999999998</v>
      </c>
      <c r="L3971" s="61">
        <v>6.0161725067385444E-2</v>
      </c>
      <c r="Q3971" s="48"/>
      <c r="R3971" s="48"/>
      <c r="S3971" s="48"/>
      <c r="T3971" s="48"/>
      <c r="U3971" s="48"/>
      <c r="V3971" s="48"/>
    </row>
    <row r="3972" spans="1:22" x14ac:dyDescent="0.25">
      <c r="A3972" s="8"/>
      <c r="B3972" s="60" t="s">
        <v>3967</v>
      </c>
      <c r="C3972" s="45">
        <v>63.25</v>
      </c>
      <c r="D3972" s="24">
        <v>0.17761231792388044</v>
      </c>
      <c r="E3972" s="10">
        <v>47.124000000000002</v>
      </c>
      <c r="F3972" s="24">
        <v>0.19445227137534829</v>
      </c>
      <c r="G3972" s="10">
        <v>42.86</v>
      </c>
      <c r="H3972" s="24">
        <v>0.15297292666209733</v>
      </c>
      <c r="I3972" s="10">
        <v>60.661999999999999</v>
      </c>
      <c r="J3972" s="24">
        <v>0.12812572578772161</v>
      </c>
      <c r="K3972" s="10">
        <v>63.802</v>
      </c>
      <c r="L3972" s="61">
        <v>8.9128481581311772E-2</v>
      </c>
      <c r="Q3972" s="48"/>
      <c r="R3972" s="48"/>
      <c r="S3972" s="48"/>
      <c r="T3972" s="48"/>
      <c r="U3972" s="48"/>
      <c r="V3972" s="48"/>
    </row>
    <row r="3973" spans="1:22" x14ac:dyDescent="0.25">
      <c r="A3973" s="8"/>
      <c r="B3973" s="60" t="s">
        <v>3968</v>
      </c>
      <c r="C3973" s="45">
        <v>64.765000000000001</v>
      </c>
      <c r="D3973" s="24">
        <v>0.24523800918061228</v>
      </c>
      <c r="E3973" s="10">
        <v>50.042000000000002</v>
      </c>
      <c r="F3973" s="24">
        <v>0.28762405685482606</v>
      </c>
      <c r="G3973" s="10">
        <v>45.95</v>
      </c>
      <c r="H3973" s="24">
        <v>0.21810029700708247</v>
      </c>
      <c r="I3973" s="10">
        <v>61.456000000000003</v>
      </c>
      <c r="J3973" s="24">
        <v>0.15808624293566617</v>
      </c>
      <c r="K3973" s="10">
        <v>64.353999999999999</v>
      </c>
      <c r="L3973" s="61">
        <v>0.12686433063791555</v>
      </c>
      <c r="Q3973" s="48"/>
      <c r="R3973" s="48"/>
      <c r="S3973" s="48"/>
      <c r="T3973" s="48"/>
      <c r="U3973" s="48"/>
      <c r="V3973" s="48"/>
    </row>
    <row r="3974" spans="1:22" x14ac:dyDescent="0.25">
      <c r="A3974" s="8"/>
      <c r="B3974" s="60" t="s">
        <v>3969</v>
      </c>
      <c r="C3974" s="45">
        <v>66.728999999999999</v>
      </c>
      <c r="D3974" s="24">
        <v>0.28935193551884919</v>
      </c>
      <c r="E3974" s="10">
        <v>51.354999999999997</v>
      </c>
      <c r="F3974" s="24">
        <v>0.37414295106602796</v>
      </c>
      <c r="G3974" s="10">
        <v>48.432000000000002</v>
      </c>
      <c r="H3974" s="24">
        <v>0.26345099383139137</v>
      </c>
      <c r="I3974" s="10">
        <v>62.783999999999999</v>
      </c>
      <c r="J3974" s="24">
        <v>0.18946607829475368</v>
      </c>
      <c r="K3974" s="10">
        <v>65.962999999999994</v>
      </c>
      <c r="L3974" s="61">
        <v>0.15968852949985027</v>
      </c>
      <c r="Q3974" s="48"/>
      <c r="R3974" s="48"/>
      <c r="S3974" s="48"/>
      <c r="T3974" s="48"/>
      <c r="U3974" s="48"/>
      <c r="V3974" s="48"/>
    </row>
    <row r="3975" spans="1:22" x14ac:dyDescent="0.25">
      <c r="A3975" s="8"/>
      <c r="B3975" s="60" t="s">
        <v>3970</v>
      </c>
      <c r="C3975" s="45">
        <v>68.227000000000004</v>
      </c>
      <c r="D3975" s="24">
        <v>0.31311670943723569</v>
      </c>
      <c r="E3975" s="10">
        <v>52.093000000000004</v>
      </c>
      <c r="F3975" s="24">
        <v>0.44367740521586674</v>
      </c>
      <c r="G3975" s="10">
        <v>50.612000000000002</v>
      </c>
      <c r="H3975" s="24">
        <v>0.28756854009595612</v>
      </c>
      <c r="I3975" s="10">
        <v>64.183999999999997</v>
      </c>
      <c r="J3975" s="24">
        <v>0.22000722561998401</v>
      </c>
      <c r="K3975" s="10">
        <v>67.346000000000004</v>
      </c>
      <c r="L3975" s="61">
        <v>0.18536088649296195</v>
      </c>
      <c r="Q3975" s="48"/>
      <c r="R3975" s="48"/>
      <c r="S3975" s="48"/>
      <c r="T3975" s="48"/>
      <c r="U3975" s="48"/>
      <c r="V3975" s="48"/>
    </row>
    <row r="3976" spans="1:22" x14ac:dyDescent="0.25">
      <c r="A3976" s="8"/>
      <c r="B3976" s="60" t="s">
        <v>3971</v>
      </c>
      <c r="C3976" s="45">
        <v>66.846999999999994</v>
      </c>
      <c r="D3976" s="24">
        <v>0.31674919579282179</v>
      </c>
      <c r="E3976" s="10">
        <v>50.863</v>
      </c>
      <c r="F3976" s="24">
        <v>0.47243354935662629</v>
      </c>
      <c r="G3976" s="10">
        <v>50.146999999999998</v>
      </c>
      <c r="H3976" s="24">
        <v>0.29719271190313001</v>
      </c>
      <c r="I3976" s="10">
        <v>63.374000000000002</v>
      </c>
      <c r="J3976" s="24">
        <v>0.24372274263889965</v>
      </c>
      <c r="K3976" s="10">
        <v>66.742000000000004</v>
      </c>
      <c r="L3976" s="61">
        <v>0.19614255765199162</v>
      </c>
      <c r="Q3976" s="48"/>
      <c r="R3976" s="48"/>
      <c r="S3976" s="48"/>
      <c r="T3976" s="48"/>
      <c r="U3976" s="48"/>
      <c r="V3976" s="48"/>
    </row>
    <row r="3977" spans="1:22" x14ac:dyDescent="0.25">
      <c r="A3977" s="8"/>
      <c r="B3977" s="60" t="s">
        <v>3972</v>
      </c>
      <c r="C3977" s="45">
        <v>64.891999999999996</v>
      </c>
      <c r="D3977" s="24">
        <v>0.30319514222720206</v>
      </c>
      <c r="E3977" s="10">
        <v>49.405000000000001</v>
      </c>
      <c r="F3977" s="24">
        <v>0.48076140383832694</v>
      </c>
      <c r="G3977" s="10">
        <v>48.093000000000004</v>
      </c>
      <c r="H3977" s="24">
        <v>0.29222355494631025</v>
      </c>
      <c r="I3977" s="10">
        <v>63.07</v>
      </c>
      <c r="J3977" s="24">
        <v>0.25103868287270004</v>
      </c>
      <c r="K3977" s="10">
        <v>65.64</v>
      </c>
      <c r="L3977" s="61">
        <v>0.2051632225217131</v>
      </c>
      <c r="Q3977" s="48"/>
      <c r="R3977" s="48"/>
      <c r="S3977" s="48"/>
      <c r="T3977" s="48"/>
      <c r="U3977" s="48"/>
      <c r="V3977" s="48"/>
    </row>
    <row r="3978" spans="1:22" x14ac:dyDescent="0.25">
      <c r="A3978" s="8"/>
      <c r="B3978" s="60" t="s">
        <v>3973</v>
      </c>
      <c r="C3978" s="45">
        <v>63.018000000000001</v>
      </c>
      <c r="D3978" s="24">
        <v>0.28508692666353419</v>
      </c>
      <c r="E3978" s="10">
        <v>47.603999999999999</v>
      </c>
      <c r="F3978" s="24">
        <v>0.48796218026987259</v>
      </c>
      <c r="G3978" s="10">
        <v>46.351999999999997</v>
      </c>
      <c r="H3978" s="24">
        <v>0.283670322138451</v>
      </c>
      <c r="I3978" s="10">
        <v>61.908000000000001</v>
      </c>
      <c r="J3978" s="24">
        <v>0.25035482955278571</v>
      </c>
      <c r="K3978" s="10">
        <v>64.629000000000005</v>
      </c>
      <c r="L3978" s="61">
        <v>0.21374064091045222</v>
      </c>
      <c r="Q3978" s="48"/>
      <c r="R3978" s="48"/>
      <c r="S3978" s="48"/>
      <c r="T3978" s="48"/>
      <c r="U3978" s="48"/>
      <c r="V3978" s="48"/>
    </row>
    <row r="3979" spans="1:22" x14ac:dyDescent="0.25">
      <c r="A3979" s="8"/>
      <c r="B3979" s="60" t="s">
        <v>3974</v>
      </c>
      <c r="C3979" s="45">
        <v>61.06</v>
      </c>
      <c r="D3979" s="24">
        <v>0.26871362995626558</v>
      </c>
      <c r="E3979" s="10">
        <v>46.15</v>
      </c>
      <c r="F3979" s="24">
        <v>0.46208634670173132</v>
      </c>
      <c r="G3979" s="10">
        <v>45.521000000000001</v>
      </c>
      <c r="H3979" s="24">
        <v>0.2704477952935801</v>
      </c>
      <c r="I3979" s="10">
        <v>60.923000000000002</v>
      </c>
      <c r="J3979" s="24">
        <v>0.24120667853732808</v>
      </c>
      <c r="K3979" s="10">
        <v>63.737000000000002</v>
      </c>
      <c r="L3979" s="61">
        <v>0.21314165917939504</v>
      </c>
      <c r="Q3979" s="48"/>
      <c r="R3979" s="48"/>
      <c r="S3979" s="48"/>
      <c r="T3979" s="48"/>
      <c r="U3979" s="48"/>
      <c r="V3979" s="48"/>
    </row>
    <row r="3980" spans="1:22" x14ac:dyDescent="0.25">
      <c r="A3980" s="8"/>
      <c r="B3980" s="60" t="s">
        <v>3975</v>
      </c>
      <c r="C3980" s="45">
        <v>59.68</v>
      </c>
      <c r="D3980" s="24">
        <v>0.24979217117866051</v>
      </c>
      <c r="E3980" s="10">
        <v>45.53</v>
      </c>
      <c r="F3980" s="24">
        <v>0.42570677186061801</v>
      </c>
      <c r="G3980" s="10">
        <v>45.500999999999998</v>
      </c>
      <c r="H3980" s="24">
        <v>0.24021875713959334</v>
      </c>
      <c r="I3980" s="10">
        <v>59.45</v>
      </c>
      <c r="J3980" s="24">
        <v>0.21738793837578385</v>
      </c>
      <c r="K3980" s="10">
        <v>62.289000000000001</v>
      </c>
      <c r="L3980" s="61">
        <v>0.19336328241988621</v>
      </c>
      <c r="Q3980" s="48"/>
      <c r="R3980" s="48"/>
      <c r="S3980" s="48"/>
      <c r="T3980" s="48"/>
      <c r="U3980" s="48"/>
      <c r="V3980" s="48"/>
    </row>
    <row r="3981" spans="1:22" x14ac:dyDescent="0.25">
      <c r="A3981" s="8"/>
      <c r="B3981" s="60" t="s">
        <v>3976</v>
      </c>
      <c r="C3981" s="45">
        <v>59.680999999999997</v>
      </c>
      <c r="D3981" s="24">
        <v>0.21782267683521886</v>
      </c>
      <c r="E3981" s="10">
        <v>45.744999999999997</v>
      </c>
      <c r="F3981" s="24">
        <v>0.35430950815566198</v>
      </c>
      <c r="G3981" s="10">
        <v>46.542000000000002</v>
      </c>
      <c r="H3981" s="24">
        <v>0.19839501941969384</v>
      </c>
      <c r="I3981" s="10">
        <v>59.024000000000001</v>
      </c>
      <c r="J3981" s="24">
        <v>0.18836933240432505</v>
      </c>
      <c r="K3981" s="10">
        <v>62.255000000000003</v>
      </c>
      <c r="L3981" s="61">
        <v>0.16085055405810122</v>
      </c>
      <c r="Q3981" s="48"/>
      <c r="R3981" s="48"/>
      <c r="S3981" s="48"/>
      <c r="T3981" s="48"/>
      <c r="U3981" s="48"/>
      <c r="V3981" s="48"/>
    </row>
    <row r="3982" spans="1:22" x14ac:dyDescent="0.25">
      <c r="A3982" s="8"/>
      <c r="B3982" s="60" t="s">
        <v>3977</v>
      </c>
      <c r="C3982" s="45">
        <v>58.835000000000001</v>
      </c>
      <c r="D3982" s="24">
        <v>0.17085336321249142</v>
      </c>
      <c r="E3982" s="10">
        <v>46.22</v>
      </c>
      <c r="F3982" s="24">
        <v>0.27378604301681225</v>
      </c>
      <c r="G3982" s="10">
        <v>48.058999999999997</v>
      </c>
      <c r="H3982" s="24">
        <v>0.14626170893305918</v>
      </c>
      <c r="I3982" s="10">
        <v>58.396000000000001</v>
      </c>
      <c r="J3982" s="24">
        <v>0.15117029237955149</v>
      </c>
      <c r="K3982" s="10">
        <v>61.844999999999999</v>
      </c>
      <c r="L3982" s="61">
        <v>0.11153039832285115</v>
      </c>
      <c r="Q3982" s="48"/>
      <c r="R3982" s="48"/>
      <c r="S3982" s="48"/>
      <c r="T3982" s="48"/>
      <c r="U3982" s="48"/>
      <c r="V3982" s="48"/>
    </row>
    <row r="3983" spans="1:22" x14ac:dyDescent="0.25">
      <c r="A3983" s="8"/>
      <c r="B3983" s="60" t="s">
        <v>3978</v>
      </c>
      <c r="C3983" s="45">
        <v>57.381999999999998</v>
      </c>
      <c r="D3983" s="24">
        <v>0.11305887880868905</v>
      </c>
      <c r="E3983" s="10">
        <v>45.027999999999999</v>
      </c>
      <c r="F3983" s="24">
        <v>0.18546695469772392</v>
      </c>
      <c r="G3983" s="10">
        <v>48.072000000000003</v>
      </c>
      <c r="H3983" s="24">
        <v>9.5899017591957958E-2</v>
      </c>
      <c r="I3983" s="10">
        <v>58.082999999999998</v>
      </c>
      <c r="J3983" s="24">
        <v>0.11275838042889216</v>
      </c>
      <c r="K3983" s="10">
        <v>61.142000000000003</v>
      </c>
      <c r="L3983" s="61">
        <v>6.7157831686133568E-2</v>
      </c>
      <c r="Q3983" s="48"/>
      <c r="R3983" s="48"/>
      <c r="S3983" s="48"/>
      <c r="T3983" s="48"/>
      <c r="U3983" s="48"/>
      <c r="V3983" s="48"/>
    </row>
    <row r="3984" spans="1:22" x14ac:dyDescent="0.25">
      <c r="A3984" s="8"/>
      <c r="B3984" s="60" t="s">
        <v>3979</v>
      </c>
      <c r="C3984" s="45">
        <v>54.445</v>
      </c>
      <c r="D3984" s="24">
        <v>7.4041276611125167E-2</v>
      </c>
      <c r="E3984" s="10">
        <v>43.012</v>
      </c>
      <c r="F3984" s="24">
        <v>0.11608903916596225</v>
      </c>
      <c r="G3984" s="10">
        <v>47.575000000000003</v>
      </c>
      <c r="H3984" s="24">
        <v>5.731665524331734E-2</v>
      </c>
      <c r="I3984" s="10">
        <v>55.786999999999999</v>
      </c>
      <c r="J3984" s="24">
        <v>7.997212975149029E-2</v>
      </c>
      <c r="K3984" s="10">
        <v>58.533000000000001</v>
      </c>
      <c r="L3984" s="61">
        <v>3.5124288709194366E-2</v>
      </c>
      <c r="Q3984" s="48"/>
      <c r="R3984" s="48"/>
      <c r="S3984" s="48"/>
      <c r="T3984" s="48"/>
      <c r="U3984" s="48"/>
      <c r="V3984" s="48"/>
    </row>
    <row r="3985" spans="1:22" x14ac:dyDescent="0.25">
      <c r="A3985" s="8"/>
      <c r="B3985" s="60" t="s">
        <v>3980</v>
      </c>
      <c r="C3985" s="45">
        <v>51.912999999999997</v>
      </c>
      <c r="D3985" s="24">
        <v>6.0414934759822174E-2</v>
      </c>
      <c r="E3985" s="10">
        <v>41.762999999999998</v>
      </c>
      <c r="F3985" s="24">
        <v>7.105287874518644E-2</v>
      </c>
      <c r="G3985" s="10">
        <v>47.302999999999997</v>
      </c>
      <c r="H3985" s="24">
        <v>4.028158556088645E-2</v>
      </c>
      <c r="I3985" s="10">
        <v>53.183</v>
      </c>
      <c r="J3985" s="24">
        <v>6.1843565327346389E-2</v>
      </c>
      <c r="K3985" s="10">
        <v>56.039000000000001</v>
      </c>
      <c r="L3985" s="61">
        <v>2.0676849356094641E-2</v>
      </c>
      <c r="Q3985" s="48"/>
      <c r="R3985" s="48"/>
      <c r="S3985" s="48"/>
      <c r="T3985" s="48"/>
      <c r="U3985" s="48"/>
      <c r="V3985" s="48"/>
    </row>
    <row r="3986" spans="1:22" x14ac:dyDescent="0.25">
      <c r="A3986" s="8"/>
      <c r="B3986" s="60" t="s">
        <v>3981</v>
      </c>
      <c r="C3986" s="45">
        <v>50.44</v>
      </c>
      <c r="D3986" s="24">
        <v>6.0252286117034731E-2</v>
      </c>
      <c r="E3986" s="10">
        <v>41.929000000000002</v>
      </c>
      <c r="F3986" s="24">
        <v>6.3539025077486613E-2</v>
      </c>
      <c r="G3986" s="10">
        <v>48.472999999999999</v>
      </c>
      <c r="H3986" s="24">
        <v>4.0867032213845099E-2</v>
      </c>
      <c r="I3986" s="10">
        <v>51.790999999999997</v>
      </c>
      <c r="J3986" s="24">
        <v>6.2682253361203588E-2</v>
      </c>
      <c r="K3986" s="10">
        <v>53.552</v>
      </c>
      <c r="L3986" s="61">
        <v>2.2234201856843366E-2</v>
      </c>
      <c r="Q3986" s="48"/>
      <c r="R3986" s="48"/>
      <c r="S3986" s="48"/>
      <c r="T3986" s="48"/>
      <c r="U3986" s="48"/>
      <c r="V3986" s="48"/>
    </row>
    <row r="3987" spans="1:22" x14ac:dyDescent="0.25">
      <c r="A3987" s="8"/>
      <c r="B3987" s="60" t="s">
        <v>3982</v>
      </c>
      <c r="C3987" s="45">
        <v>46.6</v>
      </c>
      <c r="D3987" s="24">
        <v>6.236671847327141E-2</v>
      </c>
      <c r="E3987" s="10">
        <v>39.076000000000001</v>
      </c>
      <c r="F3987" s="24">
        <v>7.055195516733978E-2</v>
      </c>
      <c r="G3987" s="10">
        <v>45.258000000000003</v>
      </c>
      <c r="H3987" s="24">
        <v>3.7982636509024448E-2</v>
      </c>
      <c r="I3987" s="10">
        <v>47.359000000000002</v>
      </c>
      <c r="J3987" s="24">
        <v>5.8759773941317643E-2</v>
      </c>
      <c r="K3987" s="10">
        <v>48.789000000000001</v>
      </c>
      <c r="L3987" s="61">
        <v>3.0200658879904162E-2</v>
      </c>
      <c r="Q3987" s="48"/>
      <c r="R3987" s="48"/>
      <c r="S3987" s="48"/>
      <c r="T3987" s="48"/>
      <c r="U3987" s="48"/>
      <c r="V3987" s="48"/>
    </row>
    <row r="3988" spans="1:22" x14ac:dyDescent="0.25">
      <c r="A3988" s="8"/>
      <c r="B3988" s="60" t="s">
        <v>3983</v>
      </c>
      <c r="C3988" s="45">
        <v>42.926000000000002</v>
      </c>
      <c r="D3988" s="24">
        <v>5.7368459092223184E-2</v>
      </c>
      <c r="E3988" s="10">
        <v>36.140999999999998</v>
      </c>
      <c r="F3988" s="24">
        <v>8.7974703359318743E-2</v>
      </c>
      <c r="G3988" s="10">
        <v>42.454000000000001</v>
      </c>
      <c r="H3988" s="24">
        <v>3.3393295642738852E-2</v>
      </c>
      <c r="I3988" s="10">
        <v>43.691000000000003</v>
      </c>
      <c r="J3988" s="24">
        <v>5.337339454273482E-2</v>
      </c>
      <c r="K3988" s="10">
        <v>45.552999999999997</v>
      </c>
      <c r="L3988" s="61">
        <v>3.4862978438109836E-2</v>
      </c>
      <c r="Q3988" s="48"/>
      <c r="R3988" s="48"/>
      <c r="S3988" s="48"/>
      <c r="T3988" s="48"/>
      <c r="U3988" s="48"/>
      <c r="V3988" s="48"/>
    </row>
    <row r="3989" spans="1:22" x14ac:dyDescent="0.25">
      <c r="A3989" s="8"/>
      <c r="B3989" s="60" t="s">
        <v>3984</v>
      </c>
      <c r="C3989" s="45">
        <v>40.469000000000001</v>
      </c>
      <c r="D3989" s="24">
        <v>5.3592078635443768E-2</v>
      </c>
      <c r="E3989" s="10">
        <v>33.996000000000002</v>
      </c>
      <c r="F3989" s="24">
        <v>9.9902946056792216E-2</v>
      </c>
      <c r="G3989" s="10">
        <v>40.847999999999999</v>
      </c>
      <c r="H3989" s="24">
        <v>2.8053794757580949E-2</v>
      </c>
      <c r="I3989" s="10">
        <v>41.692</v>
      </c>
      <c r="J3989" s="24">
        <v>4.7183679785423219E-2</v>
      </c>
      <c r="K3989" s="10">
        <v>43.642000000000003</v>
      </c>
      <c r="L3989" s="61">
        <v>3.6347528344128244E-2</v>
      </c>
      <c r="Q3989" s="48"/>
      <c r="R3989" s="48"/>
      <c r="S3989" s="48"/>
      <c r="T3989" s="48"/>
      <c r="U3989" s="48"/>
      <c r="V3989" s="48"/>
    </row>
    <row r="3990" spans="1:22" x14ac:dyDescent="0.25">
      <c r="A3990" s="8"/>
      <c r="B3990" s="60" t="s">
        <v>3985</v>
      </c>
      <c r="C3990" s="45">
        <v>39.091999999999999</v>
      </c>
      <c r="D3990" s="24">
        <v>4.865929459381324E-2</v>
      </c>
      <c r="E3990" s="10">
        <v>32.139000000000003</v>
      </c>
      <c r="F3990" s="24">
        <v>9.5112864343633571E-2</v>
      </c>
      <c r="G3990" s="10">
        <v>39.905000000000001</v>
      </c>
      <c r="H3990" s="24">
        <v>2.6254925475415452E-2</v>
      </c>
      <c r="I3990" s="10">
        <v>40.747</v>
      </c>
      <c r="J3990" s="24">
        <v>4.1716098416464641E-2</v>
      </c>
      <c r="K3990" s="10">
        <v>42.847999999999999</v>
      </c>
      <c r="L3990" s="61">
        <v>3.7161636357106086E-2</v>
      </c>
      <c r="Q3990" s="48"/>
      <c r="R3990" s="48"/>
      <c r="S3990" s="48"/>
      <c r="T3990" s="48"/>
      <c r="U3990" s="48"/>
      <c r="V3990" s="48"/>
    </row>
    <row r="3991" spans="1:22" x14ac:dyDescent="0.25">
      <c r="A3991" s="8"/>
      <c r="B3991" s="60" t="s">
        <v>3986</v>
      </c>
      <c r="C3991" s="45">
        <v>38.79</v>
      </c>
      <c r="D3991" s="24">
        <v>4.3780716970222608E-2</v>
      </c>
      <c r="E3991" s="10">
        <v>31.425000000000001</v>
      </c>
      <c r="F3991" s="24">
        <v>9.2076015152938229E-2</v>
      </c>
      <c r="G3991" s="10">
        <v>40.223999999999997</v>
      </c>
      <c r="H3991" s="24">
        <v>2.9081720061675517E-2</v>
      </c>
      <c r="I3991" s="10">
        <v>41.151000000000003</v>
      </c>
      <c r="J3991" s="24">
        <v>3.9820498272037964E-2</v>
      </c>
      <c r="K3991" s="10">
        <v>43.104999999999997</v>
      </c>
      <c r="L3991" s="61">
        <v>3.793982784009961E-2</v>
      </c>
      <c r="Q3991" s="48"/>
      <c r="R3991" s="48"/>
      <c r="S3991" s="48"/>
      <c r="T3991" s="48"/>
      <c r="U3991" s="48"/>
      <c r="V3991" s="48"/>
    </row>
    <row r="3992" spans="1:22" x14ac:dyDescent="0.25">
      <c r="A3992" s="8"/>
      <c r="B3992" s="60" t="s">
        <v>3987</v>
      </c>
      <c r="C3992" s="45">
        <v>38.722000000000001</v>
      </c>
      <c r="D3992" s="24">
        <v>4.7195721306736049E-2</v>
      </c>
      <c r="E3992" s="10">
        <v>31.303999999999998</v>
      </c>
      <c r="F3992" s="24">
        <v>9.425190194420964E-2</v>
      </c>
      <c r="G3992" s="10">
        <v>41.469000000000001</v>
      </c>
      <c r="H3992" s="24">
        <v>3.1194677631203243E-2</v>
      </c>
      <c r="I3992" s="10">
        <v>41.954999999999998</v>
      </c>
      <c r="J3992" s="24">
        <v>3.8866250580285762E-2</v>
      </c>
      <c r="K3992" s="10">
        <v>44.08</v>
      </c>
      <c r="L3992" s="61">
        <v>3.723346941707472E-2</v>
      </c>
      <c r="Q3992" s="48"/>
      <c r="R3992" s="48"/>
      <c r="S3992" s="48"/>
      <c r="T3992" s="48"/>
      <c r="U3992" s="48"/>
      <c r="V3992" s="48"/>
    </row>
    <row r="3993" spans="1:22" x14ac:dyDescent="0.25">
      <c r="A3993" s="8"/>
      <c r="B3993" s="60" t="s">
        <v>3988</v>
      </c>
      <c r="C3993" s="45">
        <v>38.292000000000002</v>
      </c>
      <c r="D3993" s="24">
        <v>5.5886816999132699E-2</v>
      </c>
      <c r="E3993" s="10">
        <v>31.013999999999999</v>
      </c>
      <c r="F3993" s="24">
        <v>9.7617482232866842E-2</v>
      </c>
      <c r="G3993" s="10">
        <v>44.723999999999997</v>
      </c>
      <c r="H3993" s="24">
        <v>3.6762606361715494E-2</v>
      </c>
      <c r="I3993" s="10">
        <v>44.286999999999999</v>
      </c>
      <c r="J3993" s="24">
        <v>3.9046783927374012E-2</v>
      </c>
      <c r="K3993" s="10">
        <v>46.741</v>
      </c>
      <c r="L3993" s="61">
        <v>3.7784189543500907E-2</v>
      </c>
      <c r="Q3993" s="48"/>
      <c r="R3993" s="48"/>
      <c r="S3993" s="48"/>
      <c r="T3993" s="48"/>
      <c r="U3993" s="48"/>
      <c r="V3993" s="48"/>
    </row>
    <row r="3994" spans="1:22" x14ac:dyDescent="0.25">
      <c r="A3994" s="8"/>
      <c r="B3994" s="60" t="s">
        <v>3989</v>
      </c>
      <c r="C3994" s="45">
        <v>40.622</v>
      </c>
      <c r="D3994" s="24">
        <v>7.8599306157849089E-2</v>
      </c>
      <c r="E3994" s="10">
        <v>32.046999999999997</v>
      </c>
      <c r="F3994" s="24">
        <v>0.11255126639742025</v>
      </c>
      <c r="G3994" s="10">
        <v>53.66</v>
      </c>
      <c r="H3994" s="24">
        <v>5.5707840785791787E-2</v>
      </c>
      <c r="I3994" s="10">
        <v>52.643000000000001</v>
      </c>
      <c r="J3994" s="24">
        <v>5.2509413524526746E-2</v>
      </c>
      <c r="K3994" s="10">
        <v>54.566000000000003</v>
      </c>
      <c r="L3994" s="61">
        <v>4.9600727908341018E-2</v>
      </c>
      <c r="Q3994" s="48"/>
      <c r="R3994" s="48"/>
      <c r="S3994" s="48"/>
      <c r="T3994" s="48"/>
      <c r="U3994" s="48"/>
      <c r="V3994" s="48"/>
    </row>
    <row r="3995" spans="1:22" x14ac:dyDescent="0.25">
      <c r="A3995" s="8"/>
      <c r="B3995" s="60" t="s">
        <v>3990</v>
      </c>
      <c r="C3995" s="45">
        <v>44.878</v>
      </c>
      <c r="D3995" s="24">
        <v>0.11341789534547557</v>
      </c>
      <c r="E3995" s="10">
        <v>34.831000000000003</v>
      </c>
      <c r="F3995" s="24">
        <v>0.15325130709746093</v>
      </c>
      <c r="G3995" s="10">
        <v>60.386000000000003</v>
      </c>
      <c r="H3995" s="24">
        <v>9.6996173833590313E-2</v>
      </c>
      <c r="I3995" s="10">
        <v>58.28</v>
      </c>
      <c r="J3995" s="24">
        <v>8.3470882550162481E-2</v>
      </c>
      <c r="K3995" s="10">
        <v>60.966000000000001</v>
      </c>
      <c r="L3995" s="61">
        <v>7.3676775174494474E-2</v>
      </c>
      <c r="Q3995" s="48"/>
      <c r="R3995" s="48"/>
      <c r="S3995" s="48"/>
      <c r="T3995" s="48"/>
      <c r="U3995" s="48"/>
      <c r="V3995" s="48"/>
    </row>
    <row r="3996" spans="1:22" x14ac:dyDescent="0.25">
      <c r="A3996" s="8"/>
      <c r="B3996" s="60" t="s">
        <v>3991</v>
      </c>
      <c r="C3996" s="45">
        <v>49.843000000000004</v>
      </c>
      <c r="D3996" s="24">
        <v>0.17476149176062447</v>
      </c>
      <c r="E3996" s="10">
        <v>38.002000000000002</v>
      </c>
      <c r="F3996" s="24">
        <v>0.2090103628565167</v>
      </c>
      <c r="G3996" s="10">
        <v>64.238</v>
      </c>
      <c r="H3996" s="24">
        <v>0.157558106333162</v>
      </c>
      <c r="I3996" s="10">
        <v>60.902999999999999</v>
      </c>
      <c r="J3996" s="24">
        <v>0.13093825759529581</v>
      </c>
      <c r="K3996" s="10">
        <v>63.73</v>
      </c>
      <c r="L3996" s="61">
        <v>0.11210746225771308</v>
      </c>
      <c r="Q3996" s="48"/>
      <c r="R3996" s="48"/>
      <c r="S3996" s="48"/>
      <c r="T3996" s="48"/>
      <c r="U3996" s="48"/>
      <c r="V3996" s="48"/>
    </row>
    <row r="3997" spans="1:22" x14ac:dyDescent="0.25">
      <c r="A3997" s="8"/>
      <c r="B3997" s="60" t="s">
        <v>3992</v>
      </c>
      <c r="C3997" s="45">
        <v>53.823999999999998</v>
      </c>
      <c r="D3997" s="24">
        <v>0.23325021682567215</v>
      </c>
      <c r="E3997" s="10">
        <v>40.485999999999997</v>
      </c>
      <c r="F3997" s="24">
        <v>0.28142512757897375</v>
      </c>
      <c r="G3997" s="10">
        <v>65.83</v>
      </c>
      <c r="H3997" s="24">
        <v>0.21971903375021415</v>
      </c>
      <c r="I3997" s="10">
        <v>61.801000000000002</v>
      </c>
      <c r="J3997" s="24">
        <v>0.18246763294991489</v>
      </c>
      <c r="K3997" s="10">
        <v>64.352999999999994</v>
      </c>
      <c r="L3997" s="61">
        <v>0.1482035748919511</v>
      </c>
      <c r="Q3997" s="48"/>
      <c r="R3997" s="48"/>
      <c r="S3997" s="48"/>
      <c r="T3997" s="48"/>
      <c r="U3997" s="48"/>
      <c r="V3997" s="48"/>
    </row>
    <row r="3998" spans="1:22" x14ac:dyDescent="0.25">
      <c r="A3998" s="8"/>
      <c r="B3998" s="60" t="s">
        <v>3993</v>
      </c>
      <c r="C3998" s="45">
        <v>55.923999999999999</v>
      </c>
      <c r="D3998" s="24">
        <v>0.28232509395779126</v>
      </c>
      <c r="E3998" s="10">
        <v>42.761000000000003</v>
      </c>
      <c r="F3998" s="24">
        <v>0.35650104880874112</v>
      </c>
      <c r="G3998" s="10">
        <v>67.891000000000005</v>
      </c>
      <c r="H3998" s="24">
        <v>0.2621780595054537</v>
      </c>
      <c r="I3998" s="10">
        <v>63.86</v>
      </c>
      <c r="J3998" s="24">
        <v>0.22439005519162325</v>
      </c>
      <c r="K3998" s="10">
        <v>65.739999999999995</v>
      </c>
      <c r="L3998" s="61">
        <v>0.18192919654722425</v>
      </c>
      <c r="Q3998" s="48"/>
      <c r="R3998" s="48"/>
      <c r="S3998" s="48"/>
      <c r="T3998" s="48"/>
      <c r="U3998" s="48"/>
      <c r="V3998" s="48"/>
    </row>
    <row r="3999" spans="1:22" x14ac:dyDescent="0.25">
      <c r="A3999" s="8"/>
      <c r="B3999" s="60" t="s">
        <v>3994</v>
      </c>
      <c r="C3999" s="45">
        <v>56.545999999999999</v>
      </c>
      <c r="D3999" s="24">
        <v>0.3284547557097427</v>
      </c>
      <c r="E3999" s="10">
        <v>45.058999999999997</v>
      </c>
      <c r="F3999" s="24">
        <v>0.42376569299646222</v>
      </c>
      <c r="G3999" s="10">
        <v>69.278000000000006</v>
      </c>
      <c r="H3999" s="24">
        <v>0.27689737879047455</v>
      </c>
      <c r="I3999" s="10">
        <v>65.875</v>
      </c>
      <c r="J3999" s="24">
        <v>0.24126992314437509</v>
      </c>
      <c r="K3999" s="10">
        <v>67.352999999999994</v>
      </c>
      <c r="L3999" s="61">
        <v>0.204185472960839</v>
      </c>
      <c r="Q3999" s="48"/>
      <c r="R3999" s="48"/>
      <c r="S3999" s="48"/>
      <c r="T3999" s="48"/>
      <c r="U3999" s="48"/>
      <c r="V3999" s="48"/>
    </row>
    <row r="4000" spans="1:22" x14ac:dyDescent="0.25">
      <c r="A4000" s="8"/>
      <c r="B4000" s="60" t="s">
        <v>3995</v>
      </c>
      <c r="C4000" s="45">
        <v>55.317</v>
      </c>
      <c r="D4000" s="24">
        <v>0.36428519803411391</v>
      </c>
      <c r="E4000" s="10">
        <v>44.533999999999999</v>
      </c>
      <c r="F4000" s="24">
        <v>0.45443160827776213</v>
      </c>
      <c r="G4000" s="10">
        <v>68.450999999999993</v>
      </c>
      <c r="H4000" s="24">
        <v>0.28584889498029808</v>
      </c>
      <c r="I4000" s="10">
        <v>65.102000000000004</v>
      </c>
      <c r="J4000" s="24">
        <v>0.24529323773662765</v>
      </c>
      <c r="K4000" s="10">
        <v>67.263000000000005</v>
      </c>
      <c r="L4000" s="61">
        <v>0.2027607839381278</v>
      </c>
      <c r="Q4000" s="48"/>
      <c r="R4000" s="48"/>
      <c r="S4000" s="48"/>
      <c r="T4000" s="48"/>
      <c r="U4000" s="48"/>
      <c r="V4000" s="48"/>
    </row>
    <row r="4001" spans="1:22" x14ac:dyDescent="0.25">
      <c r="A4001" s="8"/>
      <c r="B4001" s="60" t="s">
        <v>3996</v>
      </c>
      <c r="C4001" s="45">
        <v>52.707999999999998</v>
      </c>
      <c r="D4001" s="24">
        <v>0.37122361954322058</v>
      </c>
      <c r="E4001" s="10">
        <v>43.085000000000001</v>
      </c>
      <c r="F4001" s="24">
        <v>0.47568955261262952</v>
      </c>
      <c r="G4001" s="10">
        <v>67.816999999999993</v>
      </c>
      <c r="H4001" s="24">
        <v>0.29388669978870424</v>
      </c>
      <c r="I4001" s="10">
        <v>64.241</v>
      </c>
      <c r="J4001" s="24">
        <v>0.24047041832155569</v>
      </c>
      <c r="K4001" s="10">
        <v>66.349999999999994</v>
      </c>
      <c r="L4001" s="61">
        <v>0.18673003938846122</v>
      </c>
      <c r="Q4001" s="48"/>
      <c r="R4001" s="48"/>
      <c r="S4001" s="48"/>
      <c r="T4001" s="48"/>
      <c r="U4001" s="48"/>
      <c r="V4001" s="48"/>
    </row>
    <row r="4002" spans="1:22" x14ac:dyDescent="0.25">
      <c r="A4002" s="8"/>
      <c r="B4002" s="60" t="s">
        <v>3997</v>
      </c>
      <c r="C4002" s="45">
        <v>50.665999999999997</v>
      </c>
      <c r="D4002" s="24">
        <v>0.367194275802255</v>
      </c>
      <c r="E4002" s="10">
        <v>41.771000000000001</v>
      </c>
      <c r="F4002" s="24">
        <v>0.46426223349300272</v>
      </c>
      <c r="G4002" s="10">
        <v>66.614999999999995</v>
      </c>
      <c r="H4002" s="24">
        <v>0.28857575238421562</v>
      </c>
      <c r="I4002" s="10">
        <v>63.026000000000003</v>
      </c>
      <c r="J4002" s="24">
        <v>0.23520916077784082</v>
      </c>
      <c r="K4002" s="10">
        <v>64.900999999999996</v>
      </c>
      <c r="L4002" s="61">
        <v>0.16330048966202546</v>
      </c>
      <c r="Q4002" s="48"/>
      <c r="R4002" s="48"/>
      <c r="S4002" s="48"/>
      <c r="T4002" s="48"/>
      <c r="U4002" s="48"/>
      <c r="V4002" s="48"/>
    </row>
    <row r="4003" spans="1:22" x14ac:dyDescent="0.25">
      <c r="A4003" s="8"/>
      <c r="B4003" s="60" t="s">
        <v>3998</v>
      </c>
      <c r="C4003" s="45">
        <v>49.499000000000002</v>
      </c>
      <c r="D4003" s="24">
        <v>0.33888045677941603</v>
      </c>
      <c r="E4003" s="10">
        <v>40.554000000000002</v>
      </c>
      <c r="F4003" s="24">
        <v>0.423671769825616</v>
      </c>
      <c r="G4003" s="10">
        <v>65.631</v>
      </c>
      <c r="H4003" s="24">
        <v>0.27151504768431273</v>
      </c>
      <c r="I4003" s="10">
        <v>61.546999999999997</v>
      </c>
      <c r="J4003" s="24">
        <v>0.2282199411977098</v>
      </c>
      <c r="K4003" s="10">
        <v>63.767000000000003</v>
      </c>
      <c r="L4003" s="61">
        <v>0.13988291211225112</v>
      </c>
      <c r="Q4003" s="48"/>
      <c r="R4003" s="48"/>
      <c r="S4003" s="48"/>
      <c r="T4003" s="48"/>
      <c r="U4003" s="48"/>
      <c r="V4003" s="48"/>
    </row>
    <row r="4004" spans="1:22" x14ac:dyDescent="0.25">
      <c r="A4004" s="8"/>
      <c r="B4004" s="60" t="s">
        <v>3999</v>
      </c>
      <c r="C4004" s="45">
        <v>48.777999999999999</v>
      </c>
      <c r="D4004" s="24">
        <v>0.29211838681699914</v>
      </c>
      <c r="E4004" s="10">
        <v>40.677</v>
      </c>
      <c r="F4004" s="24">
        <v>0.38176638176638178</v>
      </c>
      <c r="G4004" s="10">
        <v>63.959000000000003</v>
      </c>
      <c r="H4004" s="24">
        <v>0.24014904916909371</v>
      </c>
      <c r="I4004" s="10">
        <v>59.887999999999998</v>
      </c>
      <c r="J4004" s="24">
        <v>0.20846443493062361</v>
      </c>
      <c r="K4004" s="10">
        <v>62.280999999999999</v>
      </c>
      <c r="L4004" s="61">
        <v>0.11117363247812084</v>
      </c>
      <c r="Q4004" s="48"/>
      <c r="R4004" s="48"/>
      <c r="S4004" s="48"/>
      <c r="T4004" s="48"/>
      <c r="U4004" s="48"/>
      <c r="V4004" s="48"/>
    </row>
    <row r="4005" spans="1:22" x14ac:dyDescent="0.25">
      <c r="A4005" s="8"/>
      <c r="B4005" s="60" t="s">
        <v>4000</v>
      </c>
      <c r="C4005" s="45">
        <v>49.244999999999997</v>
      </c>
      <c r="D4005" s="24">
        <v>0.23377421220005781</v>
      </c>
      <c r="E4005" s="10">
        <v>41.884999999999998</v>
      </c>
      <c r="F4005" s="24">
        <v>0.29750164365548981</v>
      </c>
      <c r="G4005" s="10">
        <v>63.343000000000004</v>
      </c>
      <c r="H4005" s="24">
        <v>0.19769002341385414</v>
      </c>
      <c r="I4005" s="10">
        <v>59.905999999999999</v>
      </c>
      <c r="J4005" s="24">
        <v>0.17643266106153607</v>
      </c>
      <c r="K4005" s="10">
        <v>62.503</v>
      </c>
      <c r="L4005" s="61">
        <v>9.0665293857076154E-2</v>
      </c>
      <c r="Q4005" s="48"/>
      <c r="R4005" s="48"/>
      <c r="S4005" s="48"/>
      <c r="T4005" s="48"/>
      <c r="U4005" s="48"/>
      <c r="V4005" s="48"/>
    </row>
    <row r="4006" spans="1:22" x14ac:dyDescent="0.25">
      <c r="A4006" s="8"/>
      <c r="B4006" s="60" t="s">
        <v>4001</v>
      </c>
      <c r="C4006" s="45">
        <v>49.606000000000002</v>
      </c>
      <c r="D4006" s="24">
        <v>0.16755203816131831</v>
      </c>
      <c r="E4006" s="10">
        <v>43.737000000000002</v>
      </c>
      <c r="F4006" s="24">
        <v>0.19795873642027489</v>
      </c>
      <c r="G4006" s="10">
        <v>61.061</v>
      </c>
      <c r="H4006" s="24">
        <v>0.14820684141396837</v>
      </c>
      <c r="I4006" s="10">
        <v>59.341000000000001</v>
      </c>
      <c r="J4006" s="24">
        <v>0.14156393459534738</v>
      </c>
      <c r="K4006" s="10">
        <v>62.322000000000003</v>
      </c>
      <c r="L4006" s="61">
        <v>6.4278616495265006E-2</v>
      </c>
      <c r="Q4006" s="48"/>
      <c r="R4006" s="48"/>
      <c r="S4006" s="48"/>
      <c r="T4006" s="48"/>
      <c r="U4006" s="48"/>
      <c r="V4006" s="48"/>
    </row>
    <row r="4007" spans="1:22" x14ac:dyDescent="0.25">
      <c r="A4007" s="8"/>
      <c r="B4007" s="60" t="s">
        <v>4002</v>
      </c>
      <c r="C4007" s="45">
        <v>48.637</v>
      </c>
      <c r="D4007" s="24">
        <v>0.11728461983232148</v>
      </c>
      <c r="E4007" s="10">
        <v>44.177</v>
      </c>
      <c r="F4007" s="24">
        <v>0.11203468895776589</v>
      </c>
      <c r="G4007" s="10">
        <v>58.749000000000002</v>
      </c>
      <c r="H4007" s="24">
        <v>0.10007994974587402</v>
      </c>
      <c r="I4007" s="10">
        <v>58.755000000000003</v>
      </c>
      <c r="J4007" s="24">
        <v>0.10616650332697168</v>
      </c>
      <c r="K4007" s="10">
        <v>61.499000000000002</v>
      </c>
      <c r="L4007" s="61">
        <v>3.7460940773642058E-2</v>
      </c>
      <c r="Q4007" s="48"/>
      <c r="R4007" s="48"/>
      <c r="S4007" s="48"/>
      <c r="T4007" s="48"/>
      <c r="U4007" s="48"/>
      <c r="V4007" s="48"/>
    </row>
    <row r="4008" spans="1:22" x14ac:dyDescent="0.25">
      <c r="A4008" s="8"/>
      <c r="B4008" s="60" t="s">
        <v>4003</v>
      </c>
      <c r="C4008" s="45">
        <v>45.884</v>
      </c>
      <c r="D4008" s="24">
        <v>0.10270309337958948</v>
      </c>
      <c r="E4008" s="10">
        <v>43.731000000000002</v>
      </c>
      <c r="F4008" s="24">
        <v>5.162643624182086E-2</v>
      </c>
      <c r="G4008" s="10">
        <v>57.347000000000001</v>
      </c>
      <c r="H4008" s="24">
        <v>6.1161555593626862E-2</v>
      </c>
      <c r="I4008" s="10">
        <v>56.106000000000002</v>
      </c>
      <c r="J4008" s="24">
        <v>6.642337648940011E-2</v>
      </c>
      <c r="K4008" s="10">
        <v>58.27</v>
      </c>
      <c r="L4008" s="61">
        <v>1.9167454834963543E-2</v>
      </c>
      <c r="Q4008" s="48"/>
      <c r="R4008" s="48"/>
      <c r="S4008" s="48"/>
      <c r="T4008" s="48"/>
      <c r="U4008" s="48"/>
      <c r="V4008" s="48"/>
    </row>
    <row r="4009" spans="1:22" x14ac:dyDescent="0.25">
      <c r="A4009" s="8"/>
      <c r="B4009" s="60" t="s">
        <v>4004</v>
      </c>
      <c r="C4009" s="45">
        <v>43.87</v>
      </c>
      <c r="D4009" s="24">
        <v>0.1090994507082972</v>
      </c>
      <c r="E4009" s="10">
        <v>43.243000000000002</v>
      </c>
      <c r="F4009" s="24">
        <v>2.7425565887104347E-2</v>
      </c>
      <c r="G4009" s="10">
        <v>56.036999999999999</v>
      </c>
      <c r="H4009" s="24">
        <v>4.3272799954314434E-2</v>
      </c>
      <c r="I4009" s="10">
        <v>53.767000000000003</v>
      </c>
      <c r="J4009" s="24">
        <v>4.3495641409191724E-2</v>
      </c>
      <c r="K4009" s="10">
        <v>55.106999999999999</v>
      </c>
      <c r="L4009" s="61">
        <v>1.1960204484777377E-2</v>
      </c>
      <c r="Q4009" s="48"/>
      <c r="R4009" s="48"/>
      <c r="S4009" s="48"/>
      <c r="T4009" s="48"/>
      <c r="U4009" s="48"/>
      <c r="V4009" s="48"/>
    </row>
    <row r="4010" spans="1:22" x14ac:dyDescent="0.25">
      <c r="A4010" s="8"/>
      <c r="B4010" s="60" t="s">
        <v>4005</v>
      </c>
      <c r="C4010" s="45">
        <v>43.189</v>
      </c>
      <c r="D4010" s="24">
        <v>0.11079791847354727</v>
      </c>
      <c r="E4010" s="10">
        <v>44.25</v>
      </c>
      <c r="F4010" s="24">
        <v>2.3261638646254031E-2</v>
      </c>
      <c r="G4010" s="10">
        <v>54.356999999999999</v>
      </c>
      <c r="H4010" s="24">
        <v>3.7676317743132889E-2</v>
      </c>
      <c r="I4010" s="10">
        <v>51.494999999999997</v>
      </c>
      <c r="J4010" s="24">
        <v>4.1483984113065454E-2</v>
      </c>
      <c r="K4010" s="10">
        <v>52.914999999999999</v>
      </c>
      <c r="L4010" s="61">
        <v>1.0379877165467453E-2</v>
      </c>
      <c r="Q4010" s="48"/>
      <c r="R4010" s="48"/>
      <c r="S4010" s="48"/>
      <c r="T4010" s="48"/>
      <c r="U4010" s="48"/>
      <c r="V4010" s="48"/>
    </row>
    <row r="4011" spans="1:22" x14ac:dyDescent="0.25">
      <c r="A4011" s="8"/>
      <c r="B4011" s="60" t="s">
        <v>4006</v>
      </c>
      <c r="C4011" s="45">
        <v>40.082000000000001</v>
      </c>
      <c r="D4011" s="24">
        <v>0.10427507950274646</v>
      </c>
      <c r="E4011" s="10">
        <v>41.054000000000002</v>
      </c>
      <c r="F4011" s="24">
        <v>1.9723865877712032E-2</v>
      </c>
      <c r="G4011" s="10">
        <v>49.965000000000003</v>
      </c>
      <c r="H4011" s="24">
        <v>3.8318771058191994E-2</v>
      </c>
      <c r="I4011" s="10">
        <v>47.137999999999998</v>
      </c>
      <c r="J4011" s="24">
        <v>4.4179089080311547E-2</v>
      </c>
      <c r="K4011" s="10">
        <v>49.313000000000002</v>
      </c>
      <c r="L4011" s="61">
        <v>1.1397512181689754E-2</v>
      </c>
      <c r="Q4011" s="48"/>
      <c r="R4011" s="48"/>
      <c r="S4011" s="48"/>
      <c r="T4011" s="48"/>
      <c r="U4011" s="48"/>
      <c r="V4011" s="48"/>
    </row>
    <row r="4012" spans="1:22" x14ac:dyDescent="0.25">
      <c r="A4012" s="8"/>
      <c r="B4012" s="60" t="s">
        <v>4007</v>
      </c>
      <c r="C4012" s="45">
        <v>36.582000000000001</v>
      </c>
      <c r="D4012" s="24">
        <v>0.10521275634655344</v>
      </c>
      <c r="E4012" s="10">
        <v>38.432000000000002</v>
      </c>
      <c r="F4012" s="24">
        <v>2.064195057825631E-2</v>
      </c>
      <c r="G4012" s="10">
        <v>46.892000000000003</v>
      </c>
      <c r="H4012" s="24">
        <v>3.5203630240589055E-2</v>
      </c>
      <c r="I4012" s="10">
        <v>43.719000000000001</v>
      </c>
      <c r="J4012" s="24">
        <v>4.5714138380022945E-2</v>
      </c>
      <c r="K4012" s="10">
        <v>45.8</v>
      </c>
      <c r="L4012" s="61">
        <v>1.4657493269518396E-2</v>
      </c>
      <c r="Q4012" s="48"/>
      <c r="R4012" s="48"/>
      <c r="S4012" s="48"/>
      <c r="T4012" s="48"/>
      <c r="U4012" s="48"/>
      <c r="V4012" s="48"/>
    </row>
    <row r="4013" spans="1:22" x14ac:dyDescent="0.25">
      <c r="A4013" s="8"/>
      <c r="B4013" s="60" t="s">
        <v>4008</v>
      </c>
      <c r="C4013" s="45">
        <v>34.280999999999999</v>
      </c>
      <c r="D4013" s="24">
        <v>0.11504200921492456</v>
      </c>
      <c r="E4013" s="10">
        <v>36.959000000000003</v>
      </c>
      <c r="F4013" s="24">
        <v>2.1518333620244447E-2</v>
      </c>
      <c r="G4013" s="10">
        <v>45.085000000000001</v>
      </c>
      <c r="H4013" s="24">
        <v>3.3006078940609036E-2</v>
      </c>
      <c r="I4013" s="10">
        <v>41.851999999999997</v>
      </c>
      <c r="J4013" s="24">
        <v>4.5739921876007165E-2</v>
      </c>
      <c r="K4013" s="10">
        <v>43.838999999999999</v>
      </c>
      <c r="L4013" s="61">
        <v>1.9228238109482501E-2</v>
      </c>
      <c r="Q4013" s="48"/>
      <c r="R4013" s="48"/>
      <c r="S4013" s="48"/>
      <c r="T4013" s="48"/>
      <c r="U4013" s="48"/>
      <c r="V4013" s="48"/>
    </row>
    <row r="4014" spans="1:22" x14ac:dyDescent="0.25">
      <c r="A4014" s="8"/>
      <c r="B4014" s="60" t="s">
        <v>4009</v>
      </c>
      <c r="C4014" s="45">
        <v>32.895000000000003</v>
      </c>
      <c r="D4014" s="24">
        <v>0.11851115728611437</v>
      </c>
      <c r="E4014" s="10">
        <v>36.549999999999997</v>
      </c>
      <c r="F4014" s="24">
        <v>2.1158390585142177E-2</v>
      </c>
      <c r="G4014" s="10">
        <v>43.865000000000002</v>
      </c>
      <c r="H4014" s="24">
        <v>3.053740118154057E-2</v>
      </c>
      <c r="I4014" s="10">
        <v>40.832000000000001</v>
      </c>
      <c r="J4014" s="24">
        <v>4.5275818948291198E-2</v>
      </c>
      <c r="K4014" s="10">
        <v>42.646000000000001</v>
      </c>
      <c r="L4014" s="61">
        <v>2.3834878851331141E-2</v>
      </c>
      <c r="Q4014" s="48"/>
      <c r="R4014" s="48"/>
      <c r="S4014" s="48"/>
      <c r="T4014" s="48"/>
      <c r="U4014" s="48"/>
      <c r="V4014" s="48"/>
    </row>
    <row r="4015" spans="1:22" x14ac:dyDescent="0.25">
      <c r="A4015" s="8"/>
      <c r="B4015" s="60" t="s">
        <v>4010</v>
      </c>
      <c r="C4015" s="45">
        <v>32.271000000000001</v>
      </c>
      <c r="D4015" s="24">
        <v>0.11939651278344927</v>
      </c>
      <c r="E4015" s="10">
        <v>36.737000000000002</v>
      </c>
      <c r="F4015" s="24">
        <v>2.1095791796428738E-2</v>
      </c>
      <c r="G4015" s="10">
        <v>43.938000000000002</v>
      </c>
      <c r="H4015" s="24">
        <v>2.8653785781557691E-2</v>
      </c>
      <c r="I4015" s="10">
        <v>40.872999999999998</v>
      </c>
      <c r="J4015" s="24">
        <v>4.518557671234643E-2</v>
      </c>
      <c r="K4015" s="10">
        <v>42.857999999999997</v>
      </c>
      <c r="L4015" s="61">
        <v>2.9721806760394855E-2</v>
      </c>
      <c r="Q4015" s="48"/>
      <c r="R4015" s="48"/>
      <c r="S4015" s="48"/>
      <c r="T4015" s="48"/>
      <c r="U4015" s="48"/>
      <c r="V4015" s="48"/>
    </row>
    <row r="4016" spans="1:22" x14ac:dyDescent="0.25">
      <c r="A4016" s="8"/>
      <c r="B4016" s="60" t="s">
        <v>4011</v>
      </c>
      <c r="C4016" s="45">
        <v>32.305</v>
      </c>
      <c r="D4016" s="24">
        <v>0.1183304724907399</v>
      </c>
      <c r="E4016" s="10">
        <v>37.820999999999998</v>
      </c>
      <c r="F4016" s="24">
        <v>2.1627881500492965E-2</v>
      </c>
      <c r="G4016" s="10">
        <v>44.933</v>
      </c>
      <c r="H4016" s="24">
        <v>2.4658237963412197E-2</v>
      </c>
      <c r="I4016" s="10">
        <v>42.055999999999997</v>
      </c>
      <c r="J4016" s="24">
        <v>4.5275818948291198E-2</v>
      </c>
      <c r="K4016" s="10">
        <v>44.021000000000001</v>
      </c>
      <c r="L4016" s="61">
        <v>3.3718217170206399E-2</v>
      </c>
      <c r="Q4016" s="48"/>
      <c r="R4016" s="48"/>
      <c r="S4016" s="48"/>
      <c r="T4016" s="48"/>
      <c r="U4016" s="48"/>
      <c r="V4016" s="48"/>
    </row>
    <row r="4017" spans="1:22" x14ac:dyDescent="0.25">
      <c r="A4017" s="8"/>
      <c r="B4017" s="60" t="s">
        <v>4012</v>
      </c>
      <c r="C4017" s="45">
        <v>31.757999999999999</v>
      </c>
      <c r="D4017" s="24">
        <v>0.11903514319270034</v>
      </c>
      <c r="E4017" s="10">
        <v>41.328000000000003</v>
      </c>
      <c r="F4017" s="24">
        <v>2.6307140956822486E-2</v>
      </c>
      <c r="G4017" s="10">
        <v>47.625999999999998</v>
      </c>
      <c r="H4017" s="24">
        <v>2.502925311795428E-2</v>
      </c>
      <c r="I4017" s="10">
        <v>44.716999999999999</v>
      </c>
      <c r="J4017" s="24">
        <v>5.0754811844938054E-2</v>
      </c>
      <c r="K4017" s="10">
        <v>46.890999999999998</v>
      </c>
      <c r="L4017" s="61">
        <v>4.1136703559676933E-2</v>
      </c>
      <c r="Q4017" s="48"/>
      <c r="R4017" s="48"/>
      <c r="S4017" s="48"/>
      <c r="T4017" s="48"/>
      <c r="U4017" s="48"/>
      <c r="V4017" s="48"/>
    </row>
    <row r="4018" spans="1:22" x14ac:dyDescent="0.25">
      <c r="A4018" s="8"/>
      <c r="B4018" s="60" t="s">
        <v>4013</v>
      </c>
      <c r="C4018" s="45">
        <v>32.799999999999997</v>
      </c>
      <c r="D4018" s="24">
        <v>0.13860330653175534</v>
      </c>
      <c r="E4018" s="10">
        <v>50.109000000000002</v>
      </c>
      <c r="F4018" s="24">
        <v>4.918699823158422E-2</v>
      </c>
      <c r="G4018" s="10">
        <v>55.625999999999998</v>
      </c>
      <c r="H4018" s="24">
        <v>4.1082793458717431E-2</v>
      </c>
      <c r="I4018" s="10">
        <v>52.595999999999997</v>
      </c>
      <c r="J4018" s="24">
        <v>7.0814371720661601E-2</v>
      </c>
      <c r="K4018" s="10">
        <v>54.656999999999996</v>
      </c>
      <c r="L4018" s="61">
        <v>5.7577026622793896E-2</v>
      </c>
      <c r="Q4018" s="48"/>
      <c r="R4018" s="48"/>
      <c r="S4018" s="48"/>
      <c r="T4018" s="48"/>
      <c r="U4018" s="48"/>
      <c r="V4018" s="48"/>
    </row>
    <row r="4019" spans="1:22" x14ac:dyDescent="0.25">
      <c r="A4019" s="8"/>
      <c r="B4019" s="60" t="s">
        <v>4014</v>
      </c>
      <c r="C4019" s="45">
        <v>35.515000000000001</v>
      </c>
      <c r="D4019" s="24">
        <v>0.18299756075526244</v>
      </c>
      <c r="E4019" s="10">
        <v>56.603000000000002</v>
      </c>
      <c r="F4019" s="24">
        <v>9.0533498176810279E-2</v>
      </c>
      <c r="G4019" s="10">
        <v>61.896000000000001</v>
      </c>
      <c r="H4019" s="24">
        <v>6.9394103713005514E-2</v>
      </c>
      <c r="I4019" s="10">
        <v>58.631999999999998</v>
      </c>
      <c r="J4019" s="24">
        <v>0.10884502829738685</v>
      </c>
      <c r="K4019" s="10">
        <v>60.728000000000002</v>
      </c>
      <c r="L4019" s="61">
        <v>7.5704457074483991E-2</v>
      </c>
      <c r="Q4019" s="48"/>
      <c r="R4019" s="48"/>
      <c r="S4019" s="48"/>
      <c r="T4019" s="48"/>
      <c r="U4019" s="48"/>
      <c r="V4019" s="48"/>
    </row>
    <row r="4020" spans="1:22" x14ac:dyDescent="0.25">
      <c r="A4020" s="8"/>
      <c r="B4020" s="60" t="s">
        <v>4015</v>
      </c>
      <c r="C4020" s="45">
        <v>39.676000000000002</v>
      </c>
      <c r="D4020" s="24">
        <v>0.24932694913723011</v>
      </c>
      <c r="E4020" s="10">
        <v>60.14</v>
      </c>
      <c r="F4020" s="24">
        <v>0.15843753423371257</v>
      </c>
      <c r="G4020" s="10">
        <v>65.34</v>
      </c>
      <c r="H4020" s="24">
        <v>0.11654156796712235</v>
      </c>
      <c r="I4020" s="10">
        <v>61.307000000000002</v>
      </c>
      <c r="J4020" s="24">
        <v>0.17076409390349237</v>
      </c>
      <c r="K4020" s="10">
        <v>64.295000000000002</v>
      </c>
      <c r="L4020" s="61">
        <v>0.10030511516601855</v>
      </c>
      <c r="Q4020" s="48"/>
      <c r="R4020" s="48"/>
      <c r="S4020" s="48"/>
      <c r="T4020" s="48"/>
      <c r="U4020" s="48"/>
      <c r="V4020" s="48"/>
    </row>
    <row r="4021" spans="1:22" x14ac:dyDescent="0.25">
      <c r="A4021" s="8"/>
      <c r="B4021" s="60" t="s">
        <v>4016</v>
      </c>
      <c r="C4021" s="45">
        <v>42.887</v>
      </c>
      <c r="D4021" s="24">
        <v>0.32282952389556419</v>
      </c>
      <c r="E4021" s="10">
        <v>61.125</v>
      </c>
      <c r="F4021" s="24">
        <v>0.23796929529413605</v>
      </c>
      <c r="G4021" s="10">
        <v>66.194000000000003</v>
      </c>
      <c r="H4021" s="24">
        <v>0.16899740289391821</v>
      </c>
      <c r="I4021" s="10">
        <v>61.970999999999997</v>
      </c>
      <c r="J4021" s="24">
        <v>0.2389614407817556</v>
      </c>
      <c r="K4021" s="10">
        <v>65.090999999999994</v>
      </c>
      <c r="L4021" s="61">
        <v>0.12988333831887527</v>
      </c>
      <c r="Q4021" s="48"/>
      <c r="R4021" s="48"/>
      <c r="S4021" s="48"/>
      <c r="T4021" s="48"/>
      <c r="U4021" s="48"/>
      <c r="V4021" s="48"/>
    </row>
    <row r="4022" spans="1:22" x14ac:dyDescent="0.25">
      <c r="A4022" s="8"/>
      <c r="B4022" s="60" t="s">
        <v>4017</v>
      </c>
      <c r="C4022" s="45">
        <v>45.292000000000002</v>
      </c>
      <c r="D4022" s="24">
        <v>0.37157828168759599</v>
      </c>
      <c r="E4022" s="10">
        <v>63.273000000000003</v>
      </c>
      <c r="F4022" s="24">
        <v>0.30676536409020483</v>
      </c>
      <c r="G4022" s="10">
        <v>67.887</v>
      </c>
      <c r="H4022" s="24">
        <v>0.21463226690259427</v>
      </c>
      <c r="I4022" s="10">
        <v>64</v>
      </c>
      <c r="J4022" s="24">
        <v>0.29167579832149443</v>
      </c>
      <c r="K4022" s="10">
        <v>66.710999999999999</v>
      </c>
      <c r="L4022" s="61">
        <v>0.16471432844750225</v>
      </c>
      <c r="Q4022" s="48"/>
      <c r="R4022" s="48"/>
      <c r="S4022" s="48"/>
      <c r="T4022" s="48"/>
      <c r="U4022" s="48"/>
      <c r="V4022" s="48"/>
    </row>
    <row r="4023" spans="1:22" x14ac:dyDescent="0.25">
      <c r="A4023" s="8"/>
      <c r="B4023" s="60" t="s">
        <v>4018</v>
      </c>
      <c r="C4023" s="45">
        <v>47.451000000000001</v>
      </c>
      <c r="D4023" s="24">
        <v>0.40818502123046346</v>
      </c>
      <c r="E4023" s="10">
        <v>64.813000000000002</v>
      </c>
      <c r="F4023" s="24">
        <v>0.35125745316828122</v>
      </c>
      <c r="G4023" s="10">
        <v>69.504000000000005</v>
      </c>
      <c r="H4023" s="24">
        <v>0.23939039356146008</v>
      </c>
      <c r="I4023" s="10">
        <v>65.075000000000003</v>
      </c>
      <c r="J4023" s="24">
        <v>0.32676713635601851</v>
      </c>
      <c r="K4023" s="10">
        <v>67.643000000000001</v>
      </c>
      <c r="L4023" s="61">
        <v>0.19832485791205504</v>
      </c>
      <c r="Q4023" s="48"/>
      <c r="R4023" s="48"/>
      <c r="S4023" s="48"/>
      <c r="T4023" s="48"/>
      <c r="U4023" s="48"/>
      <c r="V4023" s="48"/>
    </row>
    <row r="4024" spans="1:22" x14ac:dyDescent="0.25">
      <c r="A4024" s="8"/>
      <c r="B4024" s="60" t="s">
        <v>4019</v>
      </c>
      <c r="C4024" s="45">
        <v>46.984999999999999</v>
      </c>
      <c r="D4024" s="24">
        <v>0.42077875146806398</v>
      </c>
      <c r="E4024" s="10">
        <v>64.239999999999995</v>
      </c>
      <c r="F4024" s="24">
        <v>0.37445030438661014</v>
      </c>
      <c r="G4024" s="10">
        <v>68.66</v>
      </c>
      <c r="H4024" s="24">
        <v>0.24545506435685949</v>
      </c>
      <c r="I4024" s="10">
        <v>64.457999999999998</v>
      </c>
      <c r="J4024" s="24">
        <v>0.34619500058012864</v>
      </c>
      <c r="K4024" s="10">
        <v>66.62</v>
      </c>
      <c r="L4024" s="61">
        <v>0.23742746036494167</v>
      </c>
      <c r="Q4024" s="48"/>
      <c r="R4024" s="48"/>
      <c r="S4024" s="48"/>
      <c r="T4024" s="48"/>
      <c r="U4024" s="48"/>
      <c r="V4024" s="48"/>
    </row>
    <row r="4025" spans="1:22" x14ac:dyDescent="0.25">
      <c r="A4025" s="8"/>
      <c r="B4025" s="60" t="s">
        <v>4020</v>
      </c>
      <c r="C4025" s="45">
        <v>44.88</v>
      </c>
      <c r="D4025" s="24">
        <v>0.42086909386575122</v>
      </c>
      <c r="E4025" s="10">
        <v>64.081000000000003</v>
      </c>
      <c r="F4025" s="24">
        <v>0.38020939294824646</v>
      </c>
      <c r="G4025" s="10">
        <v>68.040999999999997</v>
      </c>
      <c r="H4025" s="24">
        <v>0.2427580695796113</v>
      </c>
      <c r="I4025" s="10">
        <v>64.700999999999993</v>
      </c>
      <c r="J4025" s="24">
        <v>0.35835191893668861</v>
      </c>
      <c r="K4025" s="10">
        <v>65.066999999999993</v>
      </c>
      <c r="L4025" s="61">
        <v>0.26098713730182471</v>
      </c>
      <c r="Q4025" s="48"/>
      <c r="R4025" s="48"/>
      <c r="S4025" s="48"/>
      <c r="T4025" s="48"/>
      <c r="U4025" s="48"/>
      <c r="V4025" s="48"/>
    </row>
    <row r="4026" spans="1:22" x14ac:dyDescent="0.25">
      <c r="A4026" s="8"/>
      <c r="B4026" s="60" t="s">
        <v>4021</v>
      </c>
      <c r="C4026" s="45">
        <v>42.869</v>
      </c>
      <c r="D4026" s="24">
        <v>0.40834763754630049</v>
      </c>
      <c r="E4026" s="10">
        <v>63.322000000000003</v>
      </c>
      <c r="F4026" s="24">
        <v>0.3616332023975336</v>
      </c>
      <c r="G4026" s="10">
        <v>66.593999999999994</v>
      </c>
      <c r="H4026" s="24">
        <v>0.24018950312508919</v>
      </c>
      <c r="I4026" s="10">
        <v>63.414000000000001</v>
      </c>
      <c r="J4026" s="24">
        <v>0.35668888344570643</v>
      </c>
      <c r="K4026" s="10">
        <v>63.19</v>
      </c>
      <c r="L4026" s="61">
        <v>0.28214178881244389</v>
      </c>
      <c r="Q4026" s="48"/>
      <c r="R4026" s="48"/>
      <c r="S4026" s="48"/>
      <c r="T4026" s="48"/>
      <c r="U4026" s="48"/>
      <c r="V4026" s="48"/>
    </row>
    <row r="4027" spans="1:22" x14ac:dyDescent="0.25">
      <c r="A4027" s="8"/>
      <c r="B4027" s="60" t="s">
        <v>4022</v>
      </c>
      <c r="C4027" s="45">
        <v>42.436999999999998</v>
      </c>
      <c r="D4027" s="24">
        <v>0.39051404824284036</v>
      </c>
      <c r="E4027" s="10">
        <v>63.036000000000001</v>
      </c>
      <c r="F4027" s="24">
        <v>0.32510680918324231</v>
      </c>
      <c r="G4027" s="10">
        <v>65.614000000000004</v>
      </c>
      <c r="H4027" s="24">
        <v>0.23510944947058993</v>
      </c>
      <c r="I4027" s="10">
        <v>62.747</v>
      </c>
      <c r="J4027" s="24">
        <v>0.33332903608400261</v>
      </c>
      <c r="K4027" s="10">
        <v>62.822000000000003</v>
      </c>
      <c r="L4027" s="61">
        <v>0.2738976966796291</v>
      </c>
      <c r="Q4027" s="48"/>
      <c r="R4027" s="48"/>
      <c r="S4027" s="48"/>
      <c r="T4027" s="48"/>
      <c r="U4027" s="48"/>
      <c r="V4027" s="48"/>
    </row>
    <row r="4028" spans="1:22" x14ac:dyDescent="0.25">
      <c r="A4028" s="8"/>
      <c r="B4028" s="60" t="s">
        <v>4023</v>
      </c>
      <c r="C4028" s="45">
        <v>42.389000000000003</v>
      </c>
      <c r="D4028" s="24">
        <v>0.33892853916342941</v>
      </c>
      <c r="E4028" s="10">
        <v>61.338999999999999</v>
      </c>
      <c r="F4028" s="24">
        <v>0.26585705566597284</v>
      </c>
      <c r="G4028" s="10">
        <v>64.123000000000005</v>
      </c>
      <c r="H4028" s="24">
        <v>0.21514598019349868</v>
      </c>
      <c r="I4028" s="10">
        <v>61.537999999999997</v>
      </c>
      <c r="J4028" s="24">
        <v>0.2913148293777153</v>
      </c>
      <c r="K4028" s="10">
        <v>61.713000000000001</v>
      </c>
      <c r="L4028" s="61">
        <v>0.25153454980556389</v>
      </c>
      <c r="Q4028" s="48"/>
      <c r="R4028" s="48"/>
      <c r="S4028" s="48"/>
      <c r="T4028" s="48"/>
      <c r="U4028" s="48"/>
      <c r="V4028" s="48"/>
    </row>
    <row r="4029" spans="1:22" x14ac:dyDescent="0.25">
      <c r="A4029" s="8"/>
      <c r="B4029" s="60" t="s">
        <v>4024</v>
      </c>
      <c r="C4029" s="45">
        <v>43.600999999999999</v>
      </c>
      <c r="D4029" s="24">
        <v>0.26994308428945707</v>
      </c>
      <c r="E4029" s="10">
        <v>60.165999999999997</v>
      </c>
      <c r="F4029" s="24">
        <v>0.20620041002206607</v>
      </c>
      <c r="G4029" s="10">
        <v>63.624000000000002</v>
      </c>
      <c r="H4029" s="24">
        <v>0.18623533776648876</v>
      </c>
      <c r="I4029" s="10">
        <v>61.152000000000001</v>
      </c>
      <c r="J4029" s="24">
        <v>0.23826528639018166</v>
      </c>
      <c r="K4029" s="10">
        <v>60.689</v>
      </c>
      <c r="L4029" s="61">
        <v>0.22625186957822316</v>
      </c>
      <c r="Q4029" s="48"/>
      <c r="R4029" s="48"/>
      <c r="S4029" s="48"/>
      <c r="T4029" s="48"/>
      <c r="U4029" s="48"/>
      <c r="V4029" s="48"/>
    </row>
    <row r="4030" spans="1:22" x14ac:dyDescent="0.25">
      <c r="A4030" s="8"/>
      <c r="B4030" s="60" t="s">
        <v>4025</v>
      </c>
      <c r="C4030" s="45">
        <v>45.256</v>
      </c>
      <c r="D4030" s="24">
        <v>0.18957448730689314</v>
      </c>
      <c r="E4030" s="10">
        <v>59.628</v>
      </c>
      <c r="F4030" s="24">
        <v>0.14889121895491322</v>
      </c>
      <c r="G4030" s="10">
        <v>63.091999999999999</v>
      </c>
      <c r="H4030" s="24">
        <v>0.14362567424869432</v>
      </c>
      <c r="I4030" s="10">
        <v>59.847000000000001</v>
      </c>
      <c r="J4030" s="24">
        <v>0.17650092175998144</v>
      </c>
      <c r="K4030" s="10">
        <v>60.106000000000002</v>
      </c>
      <c r="L4030" s="61">
        <v>0.18918336823212684</v>
      </c>
      <c r="Q4030" s="48"/>
      <c r="R4030" s="48"/>
      <c r="S4030" s="48"/>
      <c r="T4030" s="48"/>
      <c r="U4030" s="48"/>
      <c r="V4030" s="48"/>
    </row>
    <row r="4031" spans="1:22" x14ac:dyDescent="0.25">
      <c r="A4031" s="8"/>
      <c r="B4031" s="60" t="s">
        <v>4026</v>
      </c>
      <c r="C4031" s="45">
        <v>45.237000000000002</v>
      </c>
      <c r="D4031" s="24">
        <v>0.11390369500406541</v>
      </c>
      <c r="E4031" s="10">
        <v>58.912999999999997</v>
      </c>
      <c r="F4031" s="24">
        <v>9.5118859450069634E-2</v>
      </c>
      <c r="G4031" s="10">
        <v>62.051000000000002</v>
      </c>
      <c r="H4031" s="24">
        <v>9.7519906390022545E-2</v>
      </c>
      <c r="I4031" s="10">
        <v>59.107999999999997</v>
      </c>
      <c r="J4031" s="24">
        <v>0.1232580025525661</v>
      </c>
      <c r="K4031" s="10">
        <v>59.097000000000001</v>
      </c>
      <c r="L4031" s="61">
        <v>0.14275800179479509</v>
      </c>
      <c r="Q4031" s="48"/>
      <c r="R4031" s="48"/>
      <c r="S4031" s="48"/>
      <c r="T4031" s="48"/>
      <c r="U4031" s="48"/>
      <c r="V4031" s="48"/>
    </row>
    <row r="4032" spans="1:22" x14ac:dyDescent="0.25">
      <c r="A4032" s="8"/>
      <c r="B4032" s="60" t="s">
        <v>4027</v>
      </c>
      <c r="C4032" s="45">
        <v>44.445999999999998</v>
      </c>
      <c r="D4032" s="24">
        <v>6.3980486042099563E-2</v>
      </c>
      <c r="E4032" s="10">
        <v>55.853000000000002</v>
      </c>
      <c r="F4032" s="24">
        <v>5.9907040798760545E-2</v>
      </c>
      <c r="G4032" s="10">
        <v>59.774999999999999</v>
      </c>
      <c r="H4032" s="24">
        <v>5.9933217272182426E-2</v>
      </c>
      <c r="I4032" s="10">
        <v>56.860999999999997</v>
      </c>
      <c r="J4032" s="24">
        <v>8.7754128582294477E-2</v>
      </c>
      <c r="K4032" s="10">
        <v>56.237000000000002</v>
      </c>
      <c r="L4032" s="61">
        <v>0.10868082560574334</v>
      </c>
      <c r="Q4032" s="48"/>
      <c r="R4032" s="48"/>
      <c r="S4032" s="48"/>
      <c r="T4032" s="48"/>
      <c r="U4032" s="48"/>
      <c r="V4032" s="48"/>
    </row>
    <row r="4033" spans="1:22" x14ac:dyDescent="0.25">
      <c r="A4033" s="8"/>
      <c r="B4033" s="60" t="s">
        <v>4028</v>
      </c>
      <c r="C4033" s="45">
        <v>43.631</v>
      </c>
      <c r="D4033" s="24">
        <v>2.8602403107778479E-2</v>
      </c>
      <c r="E4033" s="10">
        <v>53.255000000000003</v>
      </c>
      <c r="F4033" s="24">
        <v>5.073631825224182E-2</v>
      </c>
      <c r="G4033" s="10">
        <v>57.268000000000001</v>
      </c>
      <c r="H4033" s="24">
        <v>4.2609663517794459E-2</v>
      </c>
      <c r="I4033" s="10">
        <v>54.982999999999997</v>
      </c>
      <c r="J4033" s="24">
        <v>8.0702342430610169E-2</v>
      </c>
      <c r="K4033" s="10">
        <v>53.503</v>
      </c>
      <c r="L4033" s="61">
        <v>9.6069398743643439E-2</v>
      </c>
      <c r="Q4033" s="48"/>
      <c r="R4033" s="48"/>
      <c r="S4033" s="48"/>
      <c r="T4033" s="48"/>
      <c r="U4033" s="48"/>
      <c r="V4033" s="48"/>
    </row>
    <row r="4034" spans="1:22" x14ac:dyDescent="0.25">
      <c r="A4034" s="8"/>
      <c r="B4034" s="60" t="s">
        <v>4029</v>
      </c>
      <c r="C4034" s="45">
        <v>44.822000000000003</v>
      </c>
      <c r="D4034" s="24">
        <v>1.0407444213569428E-2</v>
      </c>
      <c r="E4034" s="10">
        <v>51.378</v>
      </c>
      <c r="F4034" s="24">
        <v>5.4726991032723514E-2</v>
      </c>
      <c r="G4034" s="10">
        <v>55.41</v>
      </c>
      <c r="H4034" s="24">
        <v>3.7929164645109738E-2</v>
      </c>
      <c r="I4034" s="10">
        <v>52.774999999999999</v>
      </c>
      <c r="J4034" s="24">
        <v>8.2532970645489825E-2</v>
      </c>
      <c r="K4034" s="10">
        <v>51.106999999999999</v>
      </c>
      <c r="L4034" s="61">
        <v>0.10012563565659587</v>
      </c>
      <c r="Q4034" s="48"/>
      <c r="R4034" s="48"/>
      <c r="S4034" s="48"/>
      <c r="T4034" s="48"/>
      <c r="U4034" s="48"/>
      <c r="V4034" s="48"/>
    </row>
    <row r="4035" spans="1:22" x14ac:dyDescent="0.25">
      <c r="A4035" s="8"/>
      <c r="B4035" s="60" t="s">
        <v>4030</v>
      </c>
      <c r="C4035" s="45">
        <v>42.670999999999999</v>
      </c>
      <c r="D4035" s="24">
        <v>1.2069744331014546E-2</v>
      </c>
      <c r="E4035" s="10">
        <v>47.252000000000002</v>
      </c>
      <c r="F4035" s="24">
        <v>5.4147952237124208E-2</v>
      </c>
      <c r="G4035" s="10">
        <v>50.929000000000002</v>
      </c>
      <c r="H4035" s="24">
        <v>3.6873198436028425E-2</v>
      </c>
      <c r="I4035" s="10">
        <v>47.99</v>
      </c>
      <c r="J4035" s="24">
        <v>8.691616496280731E-2</v>
      </c>
      <c r="K4035" s="10">
        <v>47.048999999999999</v>
      </c>
      <c r="L4035" s="61">
        <v>0.10474424169907269</v>
      </c>
      <c r="Q4035" s="48"/>
      <c r="R4035" s="48"/>
      <c r="S4035" s="48"/>
      <c r="T4035" s="48"/>
      <c r="U4035" s="48"/>
      <c r="V4035" s="48"/>
    </row>
    <row r="4036" spans="1:22" x14ac:dyDescent="0.25">
      <c r="A4036" s="8"/>
      <c r="B4036" s="60" t="s">
        <v>4031</v>
      </c>
      <c r="C4036" s="45">
        <v>39.134999999999998</v>
      </c>
      <c r="D4036" s="24">
        <v>2.0878108688977586E-2</v>
      </c>
      <c r="E4036" s="10">
        <v>43.81</v>
      </c>
      <c r="F4036" s="24">
        <v>5.631180373012893E-2</v>
      </c>
      <c r="G4036" s="10">
        <v>47.32</v>
      </c>
      <c r="H4036" s="24">
        <v>3.6809290779129991E-2</v>
      </c>
      <c r="I4036" s="10">
        <v>44.494999999999997</v>
      </c>
      <c r="J4036" s="24">
        <v>8.8222786376113096E-2</v>
      </c>
      <c r="K4036" s="10">
        <v>43.55</v>
      </c>
      <c r="L4036" s="61">
        <v>0.10476065134420502</v>
      </c>
      <c r="Q4036" s="48"/>
      <c r="R4036" s="48"/>
      <c r="S4036" s="48"/>
      <c r="T4036" s="48"/>
      <c r="U4036" s="48"/>
      <c r="V4036" s="48"/>
    </row>
    <row r="4037" spans="1:22" x14ac:dyDescent="0.25">
      <c r="A4037" s="8"/>
      <c r="B4037" s="60" t="s">
        <v>4032</v>
      </c>
      <c r="C4037" s="45">
        <v>36.979999999999997</v>
      </c>
      <c r="D4037" s="24">
        <v>2.6097635861221984E-2</v>
      </c>
      <c r="E4037" s="10">
        <v>41.576000000000001</v>
      </c>
      <c r="F4037" s="24">
        <v>5.5607710602077857E-2</v>
      </c>
      <c r="G4037" s="10">
        <v>45.298999999999999</v>
      </c>
      <c r="H4037" s="24">
        <v>3.6737954944286715E-2</v>
      </c>
      <c r="I4037" s="10">
        <v>42.523000000000003</v>
      </c>
      <c r="J4037" s="24">
        <v>8.7591334939883247E-2</v>
      </c>
      <c r="K4037" s="10">
        <v>41.38</v>
      </c>
      <c r="L4037" s="61">
        <v>0.10543066007824745</v>
      </c>
      <c r="Q4037" s="48"/>
      <c r="R4037" s="48"/>
      <c r="S4037" s="48"/>
      <c r="T4037" s="48"/>
      <c r="U4037" s="48"/>
      <c r="V4037" s="48"/>
    </row>
    <row r="4038" spans="1:22" x14ac:dyDescent="0.25">
      <c r="A4038" s="8"/>
      <c r="B4038" s="60" t="s">
        <v>4033</v>
      </c>
      <c r="C4038" s="45">
        <v>36.207000000000001</v>
      </c>
      <c r="D4038" s="24">
        <v>3.6319962433852875E-2</v>
      </c>
      <c r="E4038" s="10">
        <v>40.491999999999997</v>
      </c>
      <c r="F4038" s="24">
        <v>4.6861309300287896E-2</v>
      </c>
      <c r="G4038" s="10">
        <v>44.106999999999999</v>
      </c>
      <c r="H4038" s="24">
        <v>3.3485040875433365E-2</v>
      </c>
      <c r="I4038" s="10">
        <v>41.603999999999999</v>
      </c>
      <c r="J4038" s="24">
        <v>8.7088751143700308E-2</v>
      </c>
      <c r="K4038" s="10">
        <v>40.270000000000003</v>
      </c>
      <c r="L4038" s="61">
        <v>0.10423421591031455</v>
      </c>
      <c r="Q4038" s="48"/>
      <c r="R4038" s="48"/>
      <c r="S4038" s="48"/>
      <c r="T4038" s="48"/>
      <c r="U4038" s="48"/>
      <c r="V4038" s="48"/>
    </row>
    <row r="4039" spans="1:22" x14ac:dyDescent="0.25">
      <c r="A4039" s="8"/>
      <c r="B4039" s="60" t="s">
        <v>4034</v>
      </c>
      <c r="C4039" s="45">
        <v>36.465000000000003</v>
      </c>
      <c r="D4039" s="24">
        <v>5.1256118044393069E-2</v>
      </c>
      <c r="E4039" s="10">
        <v>40.630000000000003</v>
      </c>
      <c r="F4039" s="24">
        <v>3.6331205407435223E-2</v>
      </c>
      <c r="G4039" s="10">
        <v>44.173999999999999</v>
      </c>
      <c r="H4039" s="24">
        <v>2.8006448759469831E-2</v>
      </c>
      <c r="I4039" s="10">
        <v>41.500999999999998</v>
      </c>
      <c r="J4039" s="24">
        <v>9.0800139177051251E-2</v>
      </c>
      <c r="K4039" s="10">
        <v>39.715000000000003</v>
      </c>
      <c r="L4039" s="61">
        <v>9.9675763630490188E-2</v>
      </c>
      <c r="Q4039" s="48"/>
      <c r="R4039" s="48"/>
      <c r="S4039" s="48"/>
      <c r="T4039" s="48"/>
      <c r="U4039" s="48"/>
      <c r="V4039" s="48"/>
    </row>
    <row r="4040" spans="1:22" x14ac:dyDescent="0.25">
      <c r="A4040" s="8"/>
      <c r="B4040" s="60" t="s">
        <v>4035</v>
      </c>
      <c r="C4040" s="45">
        <v>37.536999999999999</v>
      </c>
      <c r="D4040" s="24">
        <v>6.7005002799400387E-2</v>
      </c>
      <c r="E4040" s="10">
        <v>41.694000000000003</v>
      </c>
      <c r="F4040" s="24">
        <v>3.5501940167730631E-2</v>
      </c>
      <c r="G4040" s="10">
        <v>45.104999999999997</v>
      </c>
      <c r="H4040" s="24">
        <v>2.8919547445463753E-2</v>
      </c>
      <c r="I4040" s="10">
        <v>42.612000000000002</v>
      </c>
      <c r="J4040" s="24">
        <v>9.1882627353445281E-2</v>
      </c>
      <c r="K4040" s="10">
        <v>39.74</v>
      </c>
      <c r="L4040" s="61">
        <v>9.7558057453248942E-2</v>
      </c>
      <c r="Q4040" s="48"/>
      <c r="R4040" s="48"/>
      <c r="S4040" s="48"/>
      <c r="T4040" s="48"/>
      <c r="U4040" s="48"/>
      <c r="V4040" s="48"/>
    </row>
    <row r="4041" spans="1:22" x14ac:dyDescent="0.25">
      <c r="A4041" s="8"/>
      <c r="B4041" s="60" t="s">
        <v>4036</v>
      </c>
      <c r="C4041" s="45">
        <v>40.972999999999999</v>
      </c>
      <c r="D4041" s="24">
        <v>9.1892575267749105E-2</v>
      </c>
      <c r="E4041" s="10">
        <v>44.372</v>
      </c>
      <c r="F4041" s="24">
        <v>3.7520340468143697E-2</v>
      </c>
      <c r="G4041" s="10">
        <v>47.749000000000002</v>
      </c>
      <c r="H4041" s="24">
        <v>3.3898788717524359E-2</v>
      </c>
      <c r="I4041" s="10">
        <v>45.695</v>
      </c>
      <c r="J4041" s="24">
        <v>9.3274397865951875E-2</v>
      </c>
      <c r="K4041" s="10">
        <v>39.768999999999998</v>
      </c>
      <c r="L4041" s="61">
        <v>9.6804297627451213E-2</v>
      </c>
      <c r="Q4041" s="48"/>
      <c r="R4041" s="48"/>
      <c r="S4041" s="48"/>
      <c r="T4041" s="48"/>
      <c r="U4041" s="48"/>
      <c r="V4041" s="48"/>
    </row>
    <row r="4042" spans="1:22" x14ac:dyDescent="0.25">
      <c r="A4042" s="8"/>
      <c r="B4042" s="60" t="s">
        <v>4037</v>
      </c>
      <c r="C4042" s="45">
        <v>49.881999999999998</v>
      </c>
      <c r="D4042" s="24">
        <v>0.11999494301865665</v>
      </c>
      <c r="E4042" s="10">
        <v>52.231999999999999</v>
      </c>
      <c r="F4042" s="24">
        <v>4.9349105019401679E-2</v>
      </c>
      <c r="G4042" s="10">
        <v>55.284999999999997</v>
      </c>
      <c r="H4042" s="24">
        <v>5.1932487765904325E-2</v>
      </c>
      <c r="I4042" s="10">
        <v>53.521000000000001</v>
      </c>
      <c r="J4042" s="24">
        <v>9.8132707895720303E-2</v>
      </c>
      <c r="K4042" s="10">
        <v>42.432000000000002</v>
      </c>
      <c r="L4042" s="61">
        <v>0.10495208241107429</v>
      </c>
      <c r="Q4042" s="48"/>
      <c r="R4042" s="48"/>
      <c r="S4042" s="48"/>
      <c r="T4042" s="48"/>
      <c r="U4042" s="48"/>
      <c r="V4042" s="48"/>
    </row>
    <row r="4043" spans="1:22" x14ac:dyDescent="0.25">
      <c r="A4043" s="8"/>
      <c r="B4043" s="60" t="s">
        <v>4038</v>
      </c>
      <c r="C4043" s="45">
        <v>57.427</v>
      </c>
      <c r="D4043" s="24">
        <v>0.15396702125738229</v>
      </c>
      <c r="E4043" s="10">
        <v>58.363999999999997</v>
      </c>
      <c r="F4043" s="24">
        <v>8.1236700463136816E-2</v>
      </c>
      <c r="G4043" s="10">
        <v>61.689</v>
      </c>
      <c r="H4043" s="24">
        <v>9.203749411479363E-2</v>
      </c>
      <c r="I4043" s="10">
        <v>59.917999999999999</v>
      </c>
      <c r="J4043" s="24">
        <v>0.11600664957022642</v>
      </c>
      <c r="K4043" s="10">
        <v>45.765000000000001</v>
      </c>
      <c r="L4043" s="61">
        <v>0.13287708929062825</v>
      </c>
      <c r="Q4043" s="48"/>
      <c r="R4043" s="48"/>
      <c r="S4043" s="48"/>
      <c r="T4043" s="48"/>
      <c r="U4043" s="48"/>
      <c r="V4043" s="48"/>
    </row>
    <row r="4044" spans="1:22" x14ac:dyDescent="0.25">
      <c r="A4044" s="8"/>
      <c r="B4044" s="60" t="s">
        <v>4039</v>
      </c>
      <c r="C4044" s="45">
        <v>62.210999999999999</v>
      </c>
      <c r="D4044" s="24">
        <v>0.22272390687930069</v>
      </c>
      <c r="E4044" s="10">
        <v>61.969000000000001</v>
      </c>
      <c r="F4044" s="24">
        <v>0.14274314682688696</v>
      </c>
      <c r="G4044" s="10">
        <v>65.227000000000004</v>
      </c>
      <c r="H4044" s="24">
        <v>0.15629681414161589</v>
      </c>
      <c r="I4044" s="10">
        <v>63.094000000000001</v>
      </c>
      <c r="J4044" s="24">
        <v>0.13711516900990992</v>
      </c>
      <c r="K4044" s="10">
        <v>49.555999999999997</v>
      </c>
      <c r="L4044" s="61">
        <v>0.17858125650566517</v>
      </c>
      <c r="Q4044" s="48"/>
      <c r="R4044" s="48"/>
      <c r="S4044" s="48"/>
      <c r="T4044" s="48"/>
      <c r="U4044" s="48"/>
      <c r="V4044" s="48"/>
    </row>
    <row r="4045" spans="1:22" x14ac:dyDescent="0.25">
      <c r="A4045" s="8"/>
      <c r="B4045" s="60" t="s">
        <v>4040</v>
      </c>
      <c r="C4045" s="45">
        <v>63.854999999999997</v>
      </c>
      <c r="D4045" s="24">
        <v>0.29187812674962527</v>
      </c>
      <c r="E4045" s="10">
        <v>63.036999999999999</v>
      </c>
      <c r="F4045" s="24">
        <v>0.21273000375516335</v>
      </c>
      <c r="G4045" s="10">
        <v>66.275000000000006</v>
      </c>
      <c r="H4045" s="24">
        <v>0.22203991953317831</v>
      </c>
      <c r="I4045" s="10">
        <v>63.825000000000003</v>
      </c>
      <c r="J4045" s="24">
        <v>0.17340429644711916</v>
      </c>
      <c r="K4045" s="10">
        <v>52.802</v>
      </c>
      <c r="L4045" s="61">
        <v>0.23136837319486486</v>
      </c>
      <c r="Q4045" s="48"/>
      <c r="R4045" s="48"/>
      <c r="S4045" s="48"/>
      <c r="T4045" s="48"/>
      <c r="U4045" s="48"/>
      <c r="V4045" s="48"/>
    </row>
    <row r="4046" spans="1:22" x14ac:dyDescent="0.25">
      <c r="A4046" s="8"/>
      <c r="B4046" s="60" t="s">
        <v>4041</v>
      </c>
      <c r="C4046" s="45">
        <v>65.016999999999996</v>
      </c>
      <c r="D4046" s="24">
        <v>0.35498202965558345</v>
      </c>
      <c r="E4046" s="10">
        <v>65.042000000000002</v>
      </c>
      <c r="F4046" s="24">
        <v>0.27914945550131431</v>
      </c>
      <c r="G4046" s="10">
        <v>68.058000000000007</v>
      </c>
      <c r="H4046" s="24">
        <v>0.27471429998145269</v>
      </c>
      <c r="I4046" s="10">
        <v>64.966999999999999</v>
      </c>
      <c r="J4046" s="24">
        <v>0.20711607108339025</v>
      </c>
      <c r="K4046" s="10">
        <v>54.335000000000001</v>
      </c>
      <c r="L4046" s="61">
        <v>0.26977423098551107</v>
      </c>
      <c r="Q4046" s="48"/>
      <c r="R4046" s="48"/>
      <c r="S4046" s="48"/>
      <c r="T4046" s="48"/>
      <c r="U4046" s="48"/>
      <c r="V4046" s="48"/>
    </row>
    <row r="4047" spans="1:22" x14ac:dyDescent="0.25">
      <c r="A4047" s="8"/>
      <c r="B4047" s="60" t="s">
        <v>4042</v>
      </c>
      <c r="C4047" s="45">
        <v>66.602000000000004</v>
      </c>
      <c r="D4047" s="24">
        <v>0.40836930412324585</v>
      </c>
      <c r="E4047" s="10">
        <v>66.447000000000003</v>
      </c>
      <c r="F4047" s="24">
        <v>0.32657403930404305</v>
      </c>
      <c r="G4047" s="10">
        <v>69.361000000000004</v>
      </c>
      <c r="H4047" s="24">
        <v>0.30443280877716111</v>
      </c>
      <c r="I4047" s="10">
        <v>66.323999999999998</v>
      </c>
      <c r="J4047" s="24">
        <v>0.22983543602366011</v>
      </c>
      <c r="K4047" s="10">
        <v>55.292999999999999</v>
      </c>
      <c r="L4047" s="61">
        <v>0.29363132769409317</v>
      </c>
      <c r="Q4047" s="48"/>
      <c r="R4047" s="48"/>
      <c r="S4047" s="48"/>
      <c r="T4047" s="48"/>
      <c r="U4047" s="48"/>
      <c r="V4047" s="48"/>
    </row>
    <row r="4048" spans="1:22" x14ac:dyDescent="0.25">
      <c r="A4048" s="8"/>
      <c r="B4048" s="60" t="s">
        <v>4043</v>
      </c>
      <c r="C4048" s="45">
        <v>65.753</v>
      </c>
      <c r="D4048" s="24">
        <v>0.43836803987791001</v>
      </c>
      <c r="E4048" s="10">
        <v>65.611000000000004</v>
      </c>
      <c r="F4048" s="24">
        <v>0.35081048942295656</v>
      </c>
      <c r="G4048" s="10">
        <v>68.438000000000002</v>
      </c>
      <c r="H4048" s="24">
        <v>0.31977001326846527</v>
      </c>
      <c r="I4048" s="10">
        <v>65.727000000000004</v>
      </c>
      <c r="J4048" s="24">
        <v>0.24551862781736877</v>
      </c>
      <c r="K4048" s="10">
        <v>54.503</v>
      </c>
      <c r="L4048" s="61">
        <v>0.30345413431282231</v>
      </c>
      <c r="Q4048" s="48"/>
      <c r="R4048" s="48"/>
      <c r="S4048" s="48"/>
      <c r="T4048" s="48"/>
      <c r="U4048" s="48"/>
      <c r="V4048" s="48"/>
    </row>
    <row r="4049" spans="1:22" x14ac:dyDescent="0.25">
      <c r="A4049" s="8"/>
      <c r="B4049" s="60" t="s">
        <v>4044</v>
      </c>
      <c r="C4049" s="45">
        <v>65.063999999999993</v>
      </c>
      <c r="D4049" s="24">
        <v>0.46800556267947768</v>
      </c>
      <c r="E4049" s="10">
        <v>65.209999999999994</v>
      </c>
      <c r="F4049" s="24">
        <v>0.35961947678057327</v>
      </c>
      <c r="G4049" s="10">
        <v>67.75</v>
      </c>
      <c r="H4049" s="24">
        <v>0.32530567405230343</v>
      </c>
      <c r="I4049" s="10">
        <v>65.015000000000001</v>
      </c>
      <c r="J4049" s="24">
        <v>0.26336679596386553</v>
      </c>
      <c r="K4049" s="10">
        <v>52.344000000000001</v>
      </c>
      <c r="L4049" s="61">
        <v>0.29844103324918342</v>
      </c>
      <c r="Q4049" s="48"/>
      <c r="R4049" s="48"/>
      <c r="S4049" s="48"/>
      <c r="T4049" s="48"/>
      <c r="U4049" s="48"/>
      <c r="V4049" s="48"/>
    </row>
    <row r="4050" spans="1:22" x14ac:dyDescent="0.25">
      <c r="A4050" s="8"/>
      <c r="B4050" s="60" t="s">
        <v>4045</v>
      </c>
      <c r="C4050" s="45">
        <v>63.860999999999997</v>
      </c>
      <c r="D4050" s="24">
        <v>0.48655384782098288</v>
      </c>
      <c r="E4050" s="10">
        <v>64.256</v>
      </c>
      <c r="F4050" s="24">
        <v>0.35118600575791714</v>
      </c>
      <c r="G4050" s="10">
        <v>66.513000000000005</v>
      </c>
      <c r="H4050" s="24">
        <v>0.31832902940463115</v>
      </c>
      <c r="I4050" s="10">
        <v>63.576000000000001</v>
      </c>
      <c r="J4050" s="24">
        <v>0.27671748347272518</v>
      </c>
      <c r="K4050" s="10">
        <v>50.845999999999997</v>
      </c>
      <c r="L4050" s="61">
        <v>0.28206171259018198</v>
      </c>
      <c r="Q4050" s="48"/>
      <c r="R4050" s="48"/>
      <c r="S4050" s="48"/>
      <c r="T4050" s="48"/>
      <c r="U4050" s="48"/>
      <c r="V4050" s="48"/>
    </row>
    <row r="4051" spans="1:22" x14ac:dyDescent="0.25">
      <c r="A4051" s="8"/>
      <c r="B4051" s="60" t="s">
        <v>4046</v>
      </c>
      <c r="C4051" s="45">
        <v>62.506999999999998</v>
      </c>
      <c r="D4051" s="24">
        <v>0.47358630280481856</v>
      </c>
      <c r="E4051" s="10">
        <v>63.137</v>
      </c>
      <c r="F4051" s="24">
        <v>0.32072224308424085</v>
      </c>
      <c r="G4051" s="10">
        <v>65.275999999999996</v>
      </c>
      <c r="H4051" s="24">
        <v>0.29588677576293676</v>
      </c>
      <c r="I4051" s="10">
        <v>62.149000000000001</v>
      </c>
      <c r="J4051" s="24">
        <v>0.2812793979303857</v>
      </c>
      <c r="K4051" s="10">
        <v>50.198999999999998</v>
      </c>
      <c r="L4051" s="61">
        <v>0.25562029647886481</v>
      </c>
      <c r="Q4051" s="48"/>
      <c r="R4051" s="48"/>
      <c r="S4051" s="48"/>
      <c r="T4051" s="48"/>
      <c r="U4051" s="48"/>
      <c r="V4051" s="48"/>
    </row>
    <row r="4052" spans="1:22" x14ac:dyDescent="0.25">
      <c r="A4052" s="8"/>
      <c r="B4052" s="60" t="s">
        <v>4047</v>
      </c>
      <c r="C4052" s="45">
        <v>60.62</v>
      </c>
      <c r="D4052" s="24">
        <v>0.43585760985388938</v>
      </c>
      <c r="E4052" s="10">
        <v>61.222999999999999</v>
      </c>
      <c r="F4052" s="24">
        <v>0.27268744523720118</v>
      </c>
      <c r="G4052" s="10">
        <v>63.701000000000001</v>
      </c>
      <c r="H4052" s="24">
        <v>0.26409952775677331</v>
      </c>
      <c r="I4052" s="10">
        <v>62.023000000000003</v>
      </c>
      <c r="J4052" s="24">
        <v>0.26479722676838618</v>
      </c>
      <c r="K4052" s="10">
        <v>49.66</v>
      </c>
      <c r="L4052" s="61">
        <v>0.22142592215934243</v>
      </c>
      <c r="Q4052" s="48"/>
      <c r="R4052" s="48"/>
      <c r="S4052" s="48"/>
      <c r="T4052" s="48"/>
      <c r="U4052" s="48"/>
      <c r="V4052" s="48"/>
    </row>
    <row r="4053" spans="1:22" x14ac:dyDescent="0.25">
      <c r="A4053" s="8"/>
      <c r="B4053" s="60" t="s">
        <v>4048</v>
      </c>
      <c r="C4053" s="45">
        <v>59.072000000000003</v>
      </c>
      <c r="D4053" s="24">
        <v>0.37186873521284475</v>
      </c>
      <c r="E4053" s="10">
        <v>60.523000000000003</v>
      </c>
      <c r="F4053" s="24">
        <v>0.21188509200150207</v>
      </c>
      <c r="G4053" s="10">
        <v>63.222000000000001</v>
      </c>
      <c r="H4053" s="24">
        <v>0.22453667375269293</v>
      </c>
      <c r="I4053" s="10">
        <v>61.542999999999999</v>
      </c>
      <c r="J4053" s="24">
        <v>0.2381989458627044</v>
      </c>
      <c r="K4053" s="10">
        <v>49.488</v>
      </c>
      <c r="L4053" s="61">
        <v>0.17629604814491331</v>
      </c>
      <c r="Q4053" s="48"/>
      <c r="R4053" s="48"/>
      <c r="S4053" s="48"/>
      <c r="T4053" s="48"/>
      <c r="U4053" s="48"/>
      <c r="V4053" s="48"/>
    </row>
    <row r="4054" spans="1:22" x14ac:dyDescent="0.25">
      <c r="A4054" s="8"/>
      <c r="B4054" s="60" t="s">
        <v>4049</v>
      </c>
      <c r="C4054" s="45">
        <v>57.715000000000003</v>
      </c>
      <c r="D4054" s="24">
        <v>0.29655583449222489</v>
      </c>
      <c r="E4054" s="10">
        <v>60.008000000000003</v>
      </c>
      <c r="F4054" s="24">
        <v>0.14030229064964325</v>
      </c>
      <c r="G4054" s="10">
        <v>62.5</v>
      </c>
      <c r="H4054" s="24">
        <v>0.1729893994949423</v>
      </c>
      <c r="I4054" s="10">
        <v>61.076999999999998</v>
      </c>
      <c r="J4054" s="24">
        <v>0.20822433278779365</v>
      </c>
      <c r="K4054" s="10">
        <v>49.863</v>
      </c>
      <c r="L4054" s="61">
        <v>0.13335566695780141</v>
      </c>
      <c r="Q4054" s="48"/>
      <c r="R4054" s="48"/>
      <c r="S4054" s="48"/>
      <c r="T4054" s="48"/>
      <c r="U4054" s="48"/>
      <c r="V4054" s="48"/>
    </row>
    <row r="4055" spans="1:22" x14ac:dyDescent="0.25">
      <c r="A4055" s="8"/>
      <c r="B4055" s="60" t="s">
        <v>4050</v>
      </c>
      <c r="C4055" s="45">
        <v>56.456000000000003</v>
      </c>
      <c r="D4055" s="24">
        <v>0.22030378009355414</v>
      </c>
      <c r="E4055" s="10">
        <v>58.904000000000003</v>
      </c>
      <c r="F4055" s="24">
        <v>8.1393165602703724E-2</v>
      </c>
      <c r="G4055" s="10">
        <v>61.094999999999999</v>
      </c>
      <c r="H4055" s="24">
        <v>0.11914511135523818</v>
      </c>
      <c r="I4055" s="10">
        <v>59.677</v>
      </c>
      <c r="J4055" s="24">
        <v>0.17011817162592302</v>
      </c>
      <c r="K4055" s="10">
        <v>49.792999999999999</v>
      </c>
      <c r="L4055" s="61">
        <v>8.6634522200021533E-2</v>
      </c>
      <c r="Q4055" s="48"/>
      <c r="R4055" s="48"/>
      <c r="S4055" s="48"/>
      <c r="T4055" s="48"/>
      <c r="U4055" s="48"/>
      <c r="V4055" s="48"/>
    </row>
    <row r="4056" spans="1:22" x14ac:dyDescent="0.25">
      <c r="A4056" s="8"/>
      <c r="B4056" s="60" t="s">
        <v>4051</v>
      </c>
      <c r="C4056" s="45">
        <v>54.307000000000002</v>
      </c>
      <c r="D4056" s="24">
        <v>0.15069804403185899</v>
      </c>
      <c r="E4056" s="10">
        <v>55.594999999999999</v>
      </c>
      <c r="F4056" s="24">
        <v>4.7221179121291777E-2</v>
      </c>
      <c r="G4056" s="10">
        <v>58.459000000000003</v>
      </c>
      <c r="H4056" s="24">
        <v>7.8583555663351928E-2</v>
      </c>
      <c r="I4056" s="10">
        <v>57.878999999999998</v>
      </c>
      <c r="J4056" s="24">
        <v>0.14640652585729197</v>
      </c>
      <c r="K4056" s="10">
        <v>47.738</v>
      </c>
      <c r="L4056" s="61">
        <v>5.3744272023546022E-2</v>
      </c>
      <c r="Q4056" s="48"/>
      <c r="R4056" s="48"/>
      <c r="S4056" s="48"/>
      <c r="T4056" s="48"/>
      <c r="U4056" s="48"/>
      <c r="V4056" s="48"/>
    </row>
    <row r="4057" spans="1:22" x14ac:dyDescent="0.25">
      <c r="A4057" s="8"/>
      <c r="B4057" s="60" t="s">
        <v>4052</v>
      </c>
      <c r="C4057" s="45">
        <v>51.957000000000001</v>
      </c>
      <c r="D4057" s="24">
        <v>0.11206631869818852</v>
      </c>
      <c r="E4057" s="10">
        <v>53.542000000000002</v>
      </c>
      <c r="F4057" s="24">
        <v>4.2699336587808237E-2</v>
      </c>
      <c r="G4057" s="10">
        <v>55.912999999999997</v>
      </c>
      <c r="H4057" s="24">
        <v>6.5486296386126602E-2</v>
      </c>
      <c r="I4057" s="10">
        <v>55.103999999999999</v>
      </c>
      <c r="J4057" s="24">
        <v>0.1287645459348703</v>
      </c>
      <c r="K4057" s="10">
        <v>45.972999999999999</v>
      </c>
      <c r="L4057" s="61">
        <v>4.1612328160706383E-2</v>
      </c>
      <c r="Q4057" s="48"/>
      <c r="R4057" s="48"/>
      <c r="S4057" s="48"/>
      <c r="T4057" s="48"/>
      <c r="U4057" s="48"/>
      <c r="V4057" s="48"/>
    </row>
    <row r="4058" spans="1:22" x14ac:dyDescent="0.25">
      <c r="A4058" s="8"/>
      <c r="B4058" s="60" t="s">
        <v>4053</v>
      </c>
      <c r="C4058" s="45">
        <v>50.746000000000002</v>
      </c>
      <c r="D4058" s="24">
        <v>8.0207336235077392E-2</v>
      </c>
      <c r="E4058" s="10">
        <v>51.692999999999998</v>
      </c>
      <c r="F4058" s="24">
        <v>5.5263487295030667E-2</v>
      </c>
      <c r="G4058" s="10">
        <v>54.277999999999999</v>
      </c>
      <c r="H4058" s="24">
        <v>6.7412363926895036E-2</v>
      </c>
      <c r="I4058" s="10">
        <v>52.706000000000003</v>
      </c>
      <c r="J4058" s="24">
        <v>0.11970515083957267</v>
      </c>
      <c r="K4058" s="10">
        <v>45.088000000000001</v>
      </c>
      <c r="L4058" s="61">
        <v>4.694846914968713E-2</v>
      </c>
      <c r="Q4058" s="48"/>
      <c r="R4058" s="48"/>
      <c r="S4058" s="48"/>
      <c r="T4058" s="48"/>
      <c r="U4058" s="48"/>
      <c r="V4058" s="48"/>
    </row>
    <row r="4059" spans="1:22" x14ac:dyDescent="0.25">
      <c r="A4059" s="8"/>
      <c r="B4059" s="60" t="s">
        <v>4054</v>
      </c>
      <c r="C4059" s="45">
        <v>46.45</v>
      </c>
      <c r="D4059" s="24">
        <v>5.3260849934078633E-2</v>
      </c>
      <c r="E4059" s="10">
        <v>47.325000000000003</v>
      </c>
      <c r="F4059" s="24">
        <v>6.613781449493053E-2</v>
      </c>
      <c r="G4059" s="10">
        <v>50.387</v>
      </c>
      <c r="H4059" s="24">
        <v>6.979498081066042E-2</v>
      </c>
      <c r="I4059" s="10">
        <v>48.161999999999999</v>
      </c>
      <c r="J4059" s="24">
        <v>0.1172953259706955</v>
      </c>
      <c r="K4059" s="10">
        <v>41.573</v>
      </c>
      <c r="L4059" s="61">
        <v>5.3780165348584007E-2</v>
      </c>
      <c r="Q4059" s="48"/>
      <c r="R4059" s="48"/>
      <c r="S4059" s="48"/>
      <c r="T4059" s="48"/>
      <c r="U4059" s="48"/>
      <c r="V4059" s="48"/>
    </row>
    <row r="4060" spans="1:22" x14ac:dyDescent="0.25">
      <c r="A4060" s="8"/>
      <c r="B4060" s="60" t="s">
        <v>4055</v>
      </c>
      <c r="C4060" s="45">
        <v>43.076000000000001</v>
      </c>
      <c r="D4060" s="24">
        <v>3.770962326479773E-2</v>
      </c>
      <c r="E4060" s="10">
        <v>44.317999999999998</v>
      </c>
      <c r="F4060" s="24">
        <v>6.9284317559640207E-2</v>
      </c>
      <c r="G4060" s="10">
        <v>46.500999999999998</v>
      </c>
      <c r="H4060" s="24">
        <v>6.8911902316558263E-2</v>
      </c>
      <c r="I4060" s="10">
        <v>44.384</v>
      </c>
      <c r="J4060" s="24">
        <v>0.11609927067494781</v>
      </c>
      <c r="K4060" s="10">
        <v>38.878</v>
      </c>
      <c r="L4060" s="61">
        <v>6.138881577373119E-2</v>
      </c>
      <c r="Q4060" s="48"/>
      <c r="R4060" s="48"/>
      <c r="S4060" s="48"/>
      <c r="T4060" s="48"/>
      <c r="U4060" s="48"/>
      <c r="V4060" s="48"/>
    </row>
    <row r="4061" spans="1:22" x14ac:dyDescent="0.25">
      <c r="A4061" s="8"/>
      <c r="B4061" s="60" t="s">
        <v>4056</v>
      </c>
      <c r="C4061" s="45">
        <v>41.765999999999998</v>
      </c>
      <c r="D4061" s="24">
        <v>2.5542899434987453E-2</v>
      </c>
      <c r="E4061" s="10">
        <v>42.598999999999997</v>
      </c>
      <c r="F4061" s="24">
        <v>6.9737974188502153E-2</v>
      </c>
      <c r="G4061" s="10">
        <v>44.290999999999997</v>
      </c>
      <c r="H4061" s="24">
        <v>6.6743695081593057E-2</v>
      </c>
      <c r="I4061" s="10">
        <v>42.146000000000001</v>
      </c>
      <c r="J4061" s="24">
        <v>0.11528747777233719</v>
      </c>
      <c r="K4061" s="10">
        <v>36.947000000000003</v>
      </c>
      <c r="L4061" s="61">
        <v>6.4966141035151109E-2</v>
      </c>
      <c r="Q4061" s="48"/>
      <c r="R4061" s="48"/>
      <c r="S4061" s="48"/>
      <c r="T4061" s="48"/>
      <c r="U4061" s="48"/>
      <c r="V4061" s="48"/>
    </row>
    <row r="4062" spans="1:22" x14ac:dyDescent="0.25">
      <c r="A4062" s="8"/>
      <c r="B4062" s="60" t="s">
        <v>4057</v>
      </c>
      <c r="C4062" s="45">
        <v>40.781999999999996</v>
      </c>
      <c r="D4062" s="24">
        <v>1.790710688304421E-2</v>
      </c>
      <c r="E4062" s="10">
        <v>41.284999999999997</v>
      </c>
      <c r="F4062" s="24">
        <v>6.2682831443097387E-2</v>
      </c>
      <c r="G4062" s="10">
        <v>42.628999999999998</v>
      </c>
      <c r="H4062" s="24">
        <v>6.3106242154513298E-2</v>
      </c>
      <c r="I4062" s="10">
        <v>41.322000000000003</v>
      </c>
      <c r="J4062" s="24">
        <v>0.11472051130067262</v>
      </c>
      <c r="K4062" s="10">
        <v>35.834000000000003</v>
      </c>
      <c r="L4062" s="61">
        <v>6.2800603000646077E-2</v>
      </c>
      <c r="Q4062" s="48"/>
      <c r="R4062" s="48"/>
      <c r="S4062" s="48"/>
      <c r="T4062" s="48"/>
      <c r="U4062" s="48"/>
      <c r="V4062" s="48"/>
    </row>
    <row r="4063" spans="1:22" x14ac:dyDescent="0.25">
      <c r="A4063" s="8"/>
      <c r="B4063" s="60" t="s">
        <v>4058</v>
      </c>
      <c r="C4063" s="45">
        <v>41.03</v>
      </c>
      <c r="D4063" s="24">
        <v>1.680596422188927E-2</v>
      </c>
      <c r="E4063" s="10">
        <v>41.152000000000001</v>
      </c>
      <c r="F4063" s="24">
        <v>5.925694172858819E-2</v>
      </c>
      <c r="G4063" s="10">
        <v>42.253999999999998</v>
      </c>
      <c r="H4063" s="24">
        <v>6.5659591464110462E-2</v>
      </c>
      <c r="I4063" s="10">
        <v>41.698</v>
      </c>
      <c r="J4063" s="24">
        <v>0.11200164935700847</v>
      </c>
      <c r="K4063" s="10">
        <v>35.264000000000003</v>
      </c>
      <c r="L4063" s="61">
        <v>6.1759709028259675E-2</v>
      </c>
      <c r="Q4063" s="48"/>
      <c r="R4063" s="48"/>
      <c r="S4063" s="48"/>
      <c r="T4063" s="48"/>
      <c r="U4063" s="48"/>
      <c r="V4063" s="48"/>
    </row>
    <row r="4064" spans="1:22" x14ac:dyDescent="0.25">
      <c r="A4064" s="8"/>
      <c r="B4064" s="60" t="s">
        <v>4059</v>
      </c>
      <c r="C4064" s="45">
        <v>42.042999999999999</v>
      </c>
      <c r="D4064" s="24">
        <v>1.8322291820856724E-2</v>
      </c>
      <c r="E4064" s="10">
        <v>41.853000000000002</v>
      </c>
      <c r="F4064" s="24">
        <v>6.1212358232303483E-2</v>
      </c>
      <c r="G4064" s="10">
        <v>42.284999999999997</v>
      </c>
      <c r="H4064" s="24">
        <v>7.0452470615086152E-2</v>
      </c>
      <c r="I4064" s="10">
        <v>42.645000000000003</v>
      </c>
      <c r="J4064" s="24">
        <v>0.11143468288534392</v>
      </c>
      <c r="K4064" s="10">
        <v>35.003999999999998</v>
      </c>
      <c r="L4064" s="61">
        <v>5.9354885023091095E-2</v>
      </c>
      <c r="Q4064" s="48"/>
      <c r="R4064" s="48"/>
      <c r="S4064" s="48"/>
      <c r="T4064" s="48"/>
      <c r="U4064" s="48"/>
      <c r="V4064" s="48"/>
    </row>
    <row r="4065" spans="1:22" x14ac:dyDescent="0.25">
      <c r="A4065" s="8"/>
      <c r="B4065" s="60" t="s">
        <v>4060</v>
      </c>
      <c r="C4065" s="45">
        <v>44.53</v>
      </c>
      <c r="D4065" s="24">
        <v>2.0488474105095945E-2</v>
      </c>
      <c r="E4065" s="10">
        <v>44.093000000000004</v>
      </c>
      <c r="F4065" s="24">
        <v>6.6374657802111853E-2</v>
      </c>
      <c r="G4065" s="10">
        <v>42.131999999999998</v>
      </c>
      <c r="H4065" s="24">
        <v>7.7698847426680359E-2</v>
      </c>
      <c r="I4065" s="10">
        <v>45.555999999999997</v>
      </c>
      <c r="J4065" s="24">
        <v>0.11232378939772698</v>
      </c>
      <c r="K4065" s="10">
        <v>34.963000000000001</v>
      </c>
      <c r="L4065" s="61">
        <v>6.1843459117991911E-2</v>
      </c>
      <c r="Q4065" s="48"/>
      <c r="R4065" s="48"/>
      <c r="S4065" s="48"/>
      <c r="T4065" s="48"/>
      <c r="U4065" s="48"/>
      <c r="V4065" s="48"/>
    </row>
    <row r="4066" spans="1:22" x14ac:dyDescent="0.25">
      <c r="A4066" s="8"/>
      <c r="B4066" s="60" t="s">
        <v>4061</v>
      </c>
      <c r="C4066" s="45">
        <v>52.704999999999998</v>
      </c>
      <c r="D4066" s="24">
        <v>3.5164359080816651E-2</v>
      </c>
      <c r="E4066" s="10">
        <v>52.1</v>
      </c>
      <c r="F4066" s="24">
        <v>8.7774736018772004E-2</v>
      </c>
      <c r="G4066" s="10">
        <v>44.689</v>
      </c>
      <c r="H4066" s="24">
        <v>9.8653429190916353E-2</v>
      </c>
      <c r="I4066" s="10">
        <v>53.582999999999998</v>
      </c>
      <c r="J4066" s="24">
        <v>0.12063500244826431</v>
      </c>
      <c r="K4066" s="10">
        <v>36.097999999999999</v>
      </c>
      <c r="L4066" s="61">
        <v>7.3125792634777823E-2</v>
      </c>
      <c r="Q4066" s="48"/>
      <c r="R4066" s="48"/>
      <c r="S4066" s="48"/>
      <c r="T4066" s="48"/>
      <c r="U4066" s="48"/>
      <c r="V4066" s="48"/>
    </row>
    <row r="4067" spans="1:22" x14ac:dyDescent="0.25">
      <c r="A4067" s="8"/>
      <c r="B4067" s="60" t="s">
        <v>4062</v>
      </c>
      <c r="C4067" s="45">
        <v>59.77</v>
      </c>
      <c r="D4067" s="24">
        <v>7.1014675884975717E-2</v>
      </c>
      <c r="E4067" s="10">
        <v>58.814</v>
      </c>
      <c r="F4067" s="24">
        <v>0.11485334376222135</v>
      </c>
      <c r="G4067" s="10">
        <v>48.423000000000002</v>
      </c>
      <c r="H4067" s="24">
        <v>0.13768115942028986</v>
      </c>
      <c r="I4067" s="10">
        <v>59.42</v>
      </c>
      <c r="J4067" s="24">
        <v>0.14165141870473932</v>
      </c>
      <c r="K4067" s="10">
        <v>38.542000000000002</v>
      </c>
      <c r="L4067" s="61">
        <v>9.4972601756359021E-2</v>
      </c>
      <c r="Q4067" s="48"/>
      <c r="R4067" s="48"/>
      <c r="S4067" s="48"/>
      <c r="T4067" s="48"/>
      <c r="U4067" s="48"/>
      <c r="V4067" s="48"/>
    </row>
    <row r="4068" spans="1:22" x14ac:dyDescent="0.25">
      <c r="A4068" s="8"/>
      <c r="B4068" s="60" t="s">
        <v>4063</v>
      </c>
      <c r="C4068" s="45">
        <v>63.3</v>
      </c>
      <c r="D4068" s="24">
        <v>0.13435745617993755</v>
      </c>
      <c r="E4068" s="10">
        <v>62.238999999999997</v>
      </c>
      <c r="F4068" s="24">
        <v>0.15949941337504889</v>
      </c>
      <c r="G4068" s="10">
        <v>51.591000000000001</v>
      </c>
      <c r="H4068" s="24">
        <v>0.19713568412644072</v>
      </c>
      <c r="I4068" s="10">
        <v>62.481000000000002</v>
      </c>
      <c r="J4068" s="24">
        <v>0.17631368708605005</v>
      </c>
      <c r="K4068" s="10">
        <v>41.811</v>
      </c>
      <c r="L4068" s="61">
        <v>0.1253140628364959</v>
      </c>
      <c r="Q4068" s="48"/>
      <c r="R4068" s="48"/>
      <c r="S4068" s="48"/>
      <c r="T4068" s="48"/>
      <c r="U4068" s="48"/>
      <c r="V4068" s="48"/>
    </row>
    <row r="4069" spans="1:22" x14ac:dyDescent="0.25">
      <c r="A4069" s="8"/>
      <c r="B4069" s="60" t="s">
        <v>4064</v>
      </c>
      <c r="C4069" s="45">
        <v>64.867999999999995</v>
      </c>
      <c r="D4069" s="24">
        <v>0.20353087712330992</v>
      </c>
      <c r="E4069" s="10">
        <v>63.517000000000003</v>
      </c>
      <c r="F4069" s="24">
        <v>0.22761048103245993</v>
      </c>
      <c r="G4069" s="10">
        <v>53.994999999999997</v>
      </c>
      <c r="H4069" s="24">
        <v>0.25385142074631978</v>
      </c>
      <c r="I4069" s="10">
        <v>63.643000000000001</v>
      </c>
      <c r="J4069" s="24">
        <v>0.21466123753318042</v>
      </c>
      <c r="K4069" s="10">
        <v>44.970999999999997</v>
      </c>
      <c r="L4069" s="61">
        <v>0.15804838362326817</v>
      </c>
      <c r="Q4069" s="48"/>
      <c r="R4069" s="48"/>
      <c r="S4069" s="48"/>
      <c r="T4069" s="48"/>
      <c r="U4069" s="48"/>
      <c r="V4069" s="48"/>
    </row>
    <row r="4070" spans="1:22" x14ac:dyDescent="0.25">
      <c r="A4070" s="8"/>
      <c r="B4070" s="60" t="s">
        <v>4065</v>
      </c>
      <c r="C4070" s="45">
        <v>66.722999999999999</v>
      </c>
      <c r="D4070" s="24">
        <v>0.26165676841706231</v>
      </c>
      <c r="E4070" s="10">
        <v>65.406000000000006</v>
      </c>
      <c r="F4070" s="24">
        <v>0.28980836918263592</v>
      </c>
      <c r="G4070" s="10">
        <v>55.875</v>
      </c>
      <c r="H4070" s="24">
        <v>0.30784263380120963</v>
      </c>
      <c r="I4070" s="10">
        <v>65.150999999999996</v>
      </c>
      <c r="J4070" s="24">
        <v>0.25461948818390329</v>
      </c>
      <c r="K4070" s="10">
        <v>47.834000000000003</v>
      </c>
      <c r="L4070" s="61">
        <v>0.18468091215812016</v>
      </c>
      <c r="Q4070" s="48"/>
      <c r="R4070" s="48"/>
      <c r="S4070" s="48"/>
      <c r="T4070" s="48"/>
      <c r="U4070" s="48"/>
      <c r="V4070" s="48"/>
    </row>
    <row r="4071" spans="1:22" x14ac:dyDescent="0.25">
      <c r="A4071" s="8"/>
      <c r="B4071" s="60" t="s">
        <v>4066</v>
      </c>
      <c r="C4071" s="45">
        <v>68.912000000000006</v>
      </c>
      <c r="D4071" s="24">
        <v>0.29510623318952289</v>
      </c>
      <c r="E4071" s="10">
        <v>67.236999999999995</v>
      </c>
      <c r="F4071" s="24">
        <v>0.33529917872506843</v>
      </c>
      <c r="G4071" s="10">
        <v>57.93</v>
      </c>
      <c r="H4071" s="24">
        <v>0.34922401004222298</v>
      </c>
      <c r="I4071" s="10">
        <v>66.372</v>
      </c>
      <c r="J4071" s="24">
        <v>0.28252970131175426</v>
      </c>
      <c r="K4071" s="10">
        <v>50.512</v>
      </c>
      <c r="L4071" s="61">
        <v>0.19638199612356727</v>
      </c>
      <c r="Q4071" s="48"/>
      <c r="R4071" s="48"/>
      <c r="S4071" s="48"/>
      <c r="T4071" s="48"/>
      <c r="U4071" s="48"/>
      <c r="V4071" s="48"/>
    </row>
    <row r="4072" spans="1:22" x14ac:dyDescent="0.25">
      <c r="A4072" s="8"/>
      <c r="B4072" s="60" t="s">
        <v>4067</v>
      </c>
      <c r="C4072" s="45">
        <v>68.561999999999998</v>
      </c>
      <c r="D4072" s="24">
        <v>0.30761593588100439</v>
      </c>
      <c r="E4072" s="10">
        <v>66.406999999999996</v>
      </c>
      <c r="F4072" s="24">
        <v>0.36473992960500584</v>
      </c>
      <c r="G4072" s="10">
        <v>57.634999999999998</v>
      </c>
      <c r="H4072" s="24">
        <v>0.375</v>
      </c>
      <c r="I4072" s="10">
        <v>65.676000000000002</v>
      </c>
      <c r="J4072" s="24">
        <v>0.29922944102260135</v>
      </c>
      <c r="K4072" s="10">
        <v>49.552</v>
      </c>
      <c r="L4072" s="61">
        <v>0.20802325859634849</v>
      </c>
      <c r="Q4072" s="48"/>
      <c r="R4072" s="48"/>
      <c r="S4072" s="48"/>
      <c r="T4072" s="48"/>
      <c r="U4072" s="48"/>
      <c r="V4072" s="48"/>
    </row>
    <row r="4073" spans="1:22" x14ac:dyDescent="0.25">
      <c r="A4073" s="8"/>
      <c r="B4073" s="60" t="s">
        <v>4068</v>
      </c>
      <c r="C4073" s="45">
        <v>67.756</v>
      </c>
      <c r="D4073" s="24">
        <v>0.29577413939383002</v>
      </c>
      <c r="E4073" s="10">
        <v>65.853999999999999</v>
      </c>
      <c r="F4073" s="24">
        <v>0.37834962847086429</v>
      </c>
      <c r="G4073" s="10">
        <v>56.131999999999998</v>
      </c>
      <c r="H4073" s="24">
        <v>0.38281695766290086</v>
      </c>
      <c r="I4073" s="10">
        <v>64.861000000000004</v>
      </c>
      <c r="J4073" s="24">
        <v>0.3072958276421926</v>
      </c>
      <c r="K4073" s="10">
        <v>47.38</v>
      </c>
      <c r="L4073" s="61">
        <v>0.22299059606135294</v>
      </c>
      <c r="Q4073" s="48"/>
      <c r="R4073" s="48"/>
      <c r="S4073" s="48"/>
      <c r="T4073" s="48"/>
      <c r="U4073" s="48"/>
      <c r="V4073" s="48"/>
    </row>
    <row r="4074" spans="1:22" x14ac:dyDescent="0.25">
      <c r="A4074" s="8"/>
      <c r="B4074" s="60" t="s">
        <v>4069</v>
      </c>
      <c r="C4074" s="45">
        <v>66.396000000000001</v>
      </c>
      <c r="D4074" s="24">
        <v>0.27192808274816327</v>
      </c>
      <c r="E4074" s="10">
        <v>64.748000000000005</v>
      </c>
      <c r="F4074" s="24">
        <v>0.3726085256159562</v>
      </c>
      <c r="G4074" s="10">
        <v>54.889000000000003</v>
      </c>
      <c r="H4074" s="24">
        <v>0.3916181672943056</v>
      </c>
      <c r="I4074" s="10">
        <v>63.398000000000003</v>
      </c>
      <c r="J4074" s="24">
        <v>0.29694868953431436</v>
      </c>
      <c r="K4074" s="10">
        <v>46.338999999999999</v>
      </c>
      <c r="L4074" s="61">
        <v>0.23227489172309829</v>
      </c>
      <c r="Q4074" s="48"/>
      <c r="R4074" s="48"/>
      <c r="S4074" s="48"/>
      <c r="T4074" s="48"/>
      <c r="U4074" s="48"/>
      <c r="V4074" s="48"/>
    </row>
    <row r="4075" spans="1:22" x14ac:dyDescent="0.25">
      <c r="A4075" s="8"/>
      <c r="B4075" s="60" t="s">
        <v>4070</v>
      </c>
      <c r="C4075" s="45">
        <v>64.793999999999997</v>
      </c>
      <c r="D4075" s="24">
        <v>0.23759409354297165</v>
      </c>
      <c r="E4075" s="10">
        <v>63.41</v>
      </c>
      <c r="F4075" s="24">
        <v>0.34285490809542435</v>
      </c>
      <c r="G4075" s="10">
        <v>54.05</v>
      </c>
      <c r="H4075" s="24">
        <v>0.38278842862033552</v>
      </c>
      <c r="I4075" s="10">
        <v>61.575000000000003</v>
      </c>
      <c r="J4075" s="24">
        <v>0.27144808391103781</v>
      </c>
      <c r="K4075" s="10">
        <v>45.698999999999998</v>
      </c>
      <c r="L4075" s="61">
        <v>0.22325381062908281</v>
      </c>
      <c r="Q4075" s="48"/>
      <c r="R4075" s="48"/>
      <c r="S4075" s="48"/>
      <c r="T4075" s="48"/>
      <c r="U4075" s="48"/>
      <c r="V4075" s="48"/>
    </row>
    <row r="4076" spans="1:22" x14ac:dyDescent="0.25">
      <c r="A4076" s="8"/>
      <c r="B4076" s="60" t="s">
        <v>4071</v>
      </c>
      <c r="C4076" s="45">
        <v>63.198</v>
      </c>
      <c r="D4076" s="24">
        <v>0.18556961568315974</v>
      </c>
      <c r="E4076" s="10">
        <v>61.963999999999999</v>
      </c>
      <c r="F4076" s="24">
        <v>0.2975831052014079</v>
      </c>
      <c r="G4076" s="10">
        <v>53.616999999999997</v>
      </c>
      <c r="H4076" s="24">
        <v>0.36277530526075547</v>
      </c>
      <c r="I4076" s="10">
        <v>60.988999999999997</v>
      </c>
      <c r="J4076" s="24">
        <v>0.24508414297863568</v>
      </c>
      <c r="K4076" s="10">
        <v>45.722999999999999</v>
      </c>
      <c r="L4076" s="61">
        <v>0.20036610753511522</v>
      </c>
      <c r="Q4076" s="48"/>
      <c r="R4076" s="48"/>
      <c r="S4076" s="48"/>
      <c r="T4076" s="48"/>
      <c r="U4076" s="48"/>
      <c r="V4076" s="48"/>
    </row>
    <row r="4077" spans="1:22" x14ac:dyDescent="0.25">
      <c r="A4077" s="8"/>
      <c r="B4077" s="60" t="s">
        <v>4072</v>
      </c>
      <c r="C4077" s="45">
        <v>61.929000000000002</v>
      </c>
      <c r="D4077" s="24">
        <v>0.13583768074083435</v>
      </c>
      <c r="E4077" s="10">
        <v>61.018000000000001</v>
      </c>
      <c r="F4077" s="24">
        <v>0.22886194759483769</v>
      </c>
      <c r="G4077" s="10">
        <v>54.332000000000001</v>
      </c>
      <c r="H4077" s="24">
        <v>0.31824146981627299</v>
      </c>
      <c r="I4077" s="10">
        <v>60.341000000000001</v>
      </c>
      <c r="J4077" s="24">
        <v>0.21798572275339537</v>
      </c>
      <c r="K4077" s="10">
        <v>46.334000000000003</v>
      </c>
      <c r="L4077" s="61">
        <v>0.16145820870522362</v>
      </c>
      <c r="Q4077" s="48"/>
      <c r="R4077" s="48"/>
      <c r="S4077" s="48"/>
      <c r="T4077" s="48"/>
      <c r="U4077" s="48"/>
      <c r="V4077" s="48"/>
    </row>
    <row r="4078" spans="1:22" x14ac:dyDescent="0.25">
      <c r="A4078" s="8"/>
      <c r="B4078" s="60" t="s">
        <v>4073</v>
      </c>
      <c r="C4078" s="45">
        <v>60.957000000000001</v>
      </c>
      <c r="D4078" s="24">
        <v>9.0835243785764574E-2</v>
      </c>
      <c r="E4078" s="10">
        <v>60.113999999999997</v>
      </c>
      <c r="F4078" s="24">
        <v>0.16760265936644506</v>
      </c>
      <c r="G4078" s="10">
        <v>54.750999999999998</v>
      </c>
      <c r="H4078" s="24">
        <v>0.27541937692571039</v>
      </c>
      <c r="I4078" s="10">
        <v>59.594000000000001</v>
      </c>
      <c r="J4078" s="24">
        <v>0.17489627090688864</v>
      </c>
      <c r="K4078" s="10">
        <v>47.18</v>
      </c>
      <c r="L4078" s="61">
        <v>0.11765691177526262</v>
      </c>
      <c r="Q4078" s="48"/>
      <c r="R4078" s="48"/>
      <c r="S4078" s="48"/>
      <c r="T4078" s="48"/>
      <c r="U4078" s="48"/>
      <c r="V4078" s="48"/>
    </row>
    <row r="4079" spans="1:22" x14ac:dyDescent="0.25">
      <c r="A4079" s="8"/>
      <c r="B4079" s="60" t="s">
        <v>4074</v>
      </c>
      <c r="C4079" s="45">
        <v>60.087000000000003</v>
      </c>
      <c r="D4079" s="24">
        <v>5.547231799555933E-2</v>
      </c>
      <c r="E4079" s="10">
        <v>59.115000000000002</v>
      </c>
      <c r="F4079" s="24">
        <v>0.11798201016816581</v>
      </c>
      <c r="G4079" s="10">
        <v>54.27</v>
      </c>
      <c r="H4079" s="24">
        <v>0.22466621020198563</v>
      </c>
      <c r="I4079" s="10">
        <v>58.133000000000003</v>
      </c>
      <c r="J4079" s="24">
        <v>0.1347576218333634</v>
      </c>
      <c r="K4079" s="10">
        <v>47.621000000000002</v>
      </c>
      <c r="L4079" s="61">
        <v>7.6786867985929985E-2</v>
      </c>
      <c r="Q4079" s="48"/>
      <c r="R4079" s="48"/>
      <c r="S4079" s="48"/>
      <c r="T4079" s="48"/>
      <c r="U4079" s="48"/>
      <c r="V4079" s="48"/>
    </row>
    <row r="4080" spans="1:22" x14ac:dyDescent="0.25">
      <c r="A4080" s="8"/>
      <c r="B4080" s="60" t="s">
        <v>4075</v>
      </c>
      <c r="C4080" s="45">
        <v>58.098999999999997</v>
      </c>
      <c r="D4080" s="24">
        <v>3.7727674783833057E-2</v>
      </c>
      <c r="E4080" s="10">
        <v>55.756999999999998</v>
      </c>
      <c r="F4080" s="24">
        <v>9.8631208447399296E-2</v>
      </c>
      <c r="G4080" s="10">
        <v>52.673999999999999</v>
      </c>
      <c r="H4080" s="24">
        <v>0.18854844231427592</v>
      </c>
      <c r="I4080" s="10">
        <v>55.185000000000002</v>
      </c>
      <c r="J4080" s="24">
        <v>0.10741437517717702</v>
      </c>
      <c r="K4080" s="10">
        <v>46.84</v>
      </c>
      <c r="L4080" s="61">
        <v>4.0666650714268622E-2</v>
      </c>
      <c r="Q4080" s="48"/>
      <c r="R4080" s="48"/>
      <c r="S4080" s="48"/>
      <c r="T4080" s="48"/>
      <c r="U4080" s="48"/>
      <c r="V4080" s="48"/>
    </row>
    <row r="4081" spans="1:22" x14ac:dyDescent="0.25">
      <c r="A4081" s="8"/>
      <c r="B4081" s="60" t="s">
        <v>4076</v>
      </c>
      <c r="C4081" s="45">
        <v>55.747</v>
      </c>
      <c r="D4081" s="24">
        <v>3.3648031481849194E-2</v>
      </c>
      <c r="E4081" s="10">
        <v>53.284999999999997</v>
      </c>
      <c r="F4081" s="24">
        <v>0.10557684786859602</v>
      </c>
      <c r="G4081" s="10">
        <v>51.273000000000003</v>
      </c>
      <c r="H4081" s="24">
        <v>0.16613887937920804</v>
      </c>
      <c r="I4081" s="10">
        <v>53.000999999999998</v>
      </c>
      <c r="J4081" s="24">
        <v>9.862639486637631E-2</v>
      </c>
      <c r="K4081" s="10">
        <v>45.927</v>
      </c>
      <c r="L4081" s="61">
        <v>2.3665382498624106E-2</v>
      </c>
      <c r="Q4081" s="48"/>
      <c r="R4081" s="48"/>
      <c r="S4081" s="48"/>
      <c r="T4081" s="48"/>
      <c r="U4081" s="48"/>
      <c r="V4081" s="48"/>
    </row>
    <row r="4082" spans="1:22" x14ac:dyDescent="0.25">
      <c r="A4082" s="8"/>
      <c r="B4082" s="60" t="s">
        <v>4077</v>
      </c>
      <c r="C4082" s="45">
        <v>53.101999999999997</v>
      </c>
      <c r="D4082" s="24">
        <v>4.2439121252053361E-2</v>
      </c>
      <c r="E4082" s="10">
        <v>51.658999999999999</v>
      </c>
      <c r="F4082" s="24">
        <v>9.6519358623386786E-2</v>
      </c>
      <c r="G4082" s="10">
        <v>50.488</v>
      </c>
      <c r="H4082" s="24">
        <v>0.15484137852333676</v>
      </c>
      <c r="I4082" s="10">
        <v>50.728999999999999</v>
      </c>
      <c r="J4082" s="24">
        <v>9.4941112800556657E-2</v>
      </c>
      <c r="K4082" s="10">
        <v>46.465000000000003</v>
      </c>
      <c r="L4082" s="61">
        <v>2.3366275035294679E-2</v>
      </c>
      <c r="Q4082" s="48"/>
      <c r="R4082" s="48"/>
      <c r="S4082" s="48"/>
      <c r="T4082" s="48"/>
      <c r="U4082" s="48"/>
      <c r="V4082" s="48"/>
    </row>
    <row r="4083" spans="1:22" x14ac:dyDescent="0.25">
      <c r="A4083" s="8"/>
      <c r="B4083" s="60" t="s">
        <v>4078</v>
      </c>
      <c r="C4083" s="45">
        <v>47.704000000000001</v>
      </c>
      <c r="D4083" s="24">
        <v>4.5616188602270881E-2</v>
      </c>
      <c r="E4083" s="10">
        <v>46.902000000000001</v>
      </c>
      <c r="F4083" s="24">
        <v>8.5850606179116148E-2</v>
      </c>
      <c r="G4083" s="10">
        <v>46.832000000000001</v>
      </c>
      <c r="H4083" s="24">
        <v>0.15449903001255277</v>
      </c>
      <c r="I4083" s="10">
        <v>47.064999999999998</v>
      </c>
      <c r="J4083" s="24">
        <v>9.4593201556580672E-2</v>
      </c>
      <c r="K4083" s="10">
        <v>43.317999999999998</v>
      </c>
      <c r="L4083" s="61">
        <v>2.5603598860998781E-2</v>
      </c>
      <c r="Q4083" s="48"/>
      <c r="R4083" s="48"/>
      <c r="S4083" s="48"/>
      <c r="T4083" s="48"/>
      <c r="U4083" s="48"/>
      <c r="V4083" s="48"/>
    </row>
    <row r="4084" spans="1:22" x14ac:dyDescent="0.25">
      <c r="A4084" s="8"/>
      <c r="B4084" s="60" t="s">
        <v>4079</v>
      </c>
      <c r="C4084" s="45">
        <v>43.912999999999997</v>
      </c>
      <c r="D4084" s="24">
        <v>4.6209086644292879E-2</v>
      </c>
      <c r="E4084" s="10">
        <v>43.118000000000002</v>
      </c>
      <c r="F4084" s="24">
        <v>7.8300721067367407E-2</v>
      </c>
      <c r="G4084" s="10">
        <v>43.676000000000002</v>
      </c>
      <c r="H4084" s="24">
        <v>0.15210665145790261</v>
      </c>
      <c r="I4084" s="10">
        <v>42.972999999999999</v>
      </c>
      <c r="J4084" s="24">
        <v>9.2836897706776597E-2</v>
      </c>
      <c r="K4084" s="10">
        <v>40.540999999999997</v>
      </c>
      <c r="L4084" s="61">
        <v>2.9750227283602087E-2</v>
      </c>
      <c r="Q4084" s="48"/>
      <c r="R4084" s="48"/>
      <c r="S4084" s="48"/>
      <c r="T4084" s="48"/>
      <c r="U4084" s="48"/>
      <c r="V4084" s="48"/>
    </row>
    <row r="4085" spans="1:22" x14ac:dyDescent="0.25">
      <c r="A4085" s="8"/>
      <c r="B4085" s="60" t="s">
        <v>4080</v>
      </c>
      <c r="C4085" s="45">
        <v>42.398000000000003</v>
      </c>
      <c r="D4085" s="24">
        <v>4.296127891451048E-2</v>
      </c>
      <c r="E4085" s="10">
        <v>41.06</v>
      </c>
      <c r="F4085" s="24">
        <v>6.98230960536812E-2</v>
      </c>
      <c r="G4085" s="10">
        <v>41.863</v>
      </c>
      <c r="H4085" s="24">
        <v>0.15045269836743425</v>
      </c>
      <c r="I4085" s="10">
        <v>39.720999999999997</v>
      </c>
      <c r="J4085" s="24">
        <v>8.9242463282659112E-2</v>
      </c>
      <c r="K4085" s="10">
        <v>39.234999999999999</v>
      </c>
      <c r="L4085" s="61">
        <v>3.8410928752571891E-2</v>
      </c>
      <c r="Q4085" s="48"/>
      <c r="R4085" s="48"/>
      <c r="S4085" s="48"/>
      <c r="T4085" s="48"/>
      <c r="U4085" s="48"/>
      <c r="V4085" s="48"/>
    </row>
    <row r="4086" spans="1:22" x14ac:dyDescent="0.25">
      <c r="A4086" s="8"/>
      <c r="B4086" s="60" t="s">
        <v>4081</v>
      </c>
      <c r="C4086" s="45">
        <v>41.293999999999997</v>
      </c>
      <c r="D4086" s="24">
        <v>4.2095196853235178E-2</v>
      </c>
      <c r="E4086" s="10">
        <v>40.198999999999998</v>
      </c>
      <c r="F4086" s="24">
        <v>6.530273880468615E-2</v>
      </c>
      <c r="G4086" s="10">
        <v>40.744</v>
      </c>
      <c r="H4086" s="24">
        <v>0.14597561845013188</v>
      </c>
      <c r="I4086" s="10">
        <v>38.402000000000001</v>
      </c>
      <c r="J4086" s="24">
        <v>8.644679206390106E-2</v>
      </c>
      <c r="K4086" s="10">
        <v>38.472000000000001</v>
      </c>
      <c r="L4086" s="61">
        <v>5.4894971051246473E-2</v>
      </c>
      <c r="Q4086" s="48"/>
      <c r="R4086" s="48"/>
      <c r="S4086" s="48"/>
      <c r="T4086" s="48"/>
      <c r="U4086" s="48"/>
      <c r="V4086" s="48"/>
    </row>
    <row r="4087" spans="1:22" x14ac:dyDescent="0.25">
      <c r="A4087" s="8"/>
      <c r="B4087" s="60" t="s">
        <v>4082</v>
      </c>
      <c r="C4087" s="45">
        <v>41.665999999999997</v>
      </c>
      <c r="D4087" s="24">
        <v>4.1824546209086641E-2</v>
      </c>
      <c r="E4087" s="10">
        <v>40.084000000000003</v>
      </c>
      <c r="F4087" s="24">
        <v>6.1705222654966918E-2</v>
      </c>
      <c r="G4087" s="10">
        <v>40.776000000000003</v>
      </c>
      <c r="H4087" s="24">
        <v>0.13647964639623583</v>
      </c>
      <c r="I4087" s="10">
        <v>38.311999999999998</v>
      </c>
      <c r="J4087" s="24">
        <v>8.5776861633599585E-2</v>
      </c>
      <c r="K4087" s="10">
        <v>39.119</v>
      </c>
      <c r="L4087" s="61">
        <v>7.1929278912866643E-2</v>
      </c>
      <c r="Q4087" s="48"/>
      <c r="R4087" s="48"/>
      <c r="S4087" s="48"/>
      <c r="T4087" s="48"/>
      <c r="U4087" s="48"/>
      <c r="V4087" s="48"/>
    </row>
    <row r="4088" spans="1:22" x14ac:dyDescent="0.25">
      <c r="A4088" s="8"/>
      <c r="B4088" s="60" t="s">
        <v>4083</v>
      </c>
      <c r="C4088" s="45">
        <v>42.853999999999999</v>
      </c>
      <c r="D4088" s="24">
        <v>3.7458049150156977E-2</v>
      </c>
      <c r="E4088" s="10">
        <v>41.353999999999999</v>
      </c>
      <c r="F4088" s="24">
        <v>5.6027403688236124E-2</v>
      </c>
      <c r="G4088" s="10">
        <v>41.758000000000003</v>
      </c>
      <c r="H4088" s="24">
        <v>0.12551507806373421</v>
      </c>
      <c r="I4088" s="10">
        <v>38.283000000000001</v>
      </c>
      <c r="J4088" s="24">
        <v>8.3264622519969078E-2</v>
      </c>
      <c r="K4088" s="10">
        <v>40.731999999999999</v>
      </c>
      <c r="L4088" s="61">
        <v>8.5327049141107225E-2</v>
      </c>
      <c r="Q4088" s="48"/>
      <c r="R4088" s="48"/>
      <c r="S4088" s="48"/>
      <c r="T4088" s="48"/>
      <c r="U4088" s="48"/>
      <c r="V4088" s="48"/>
    </row>
    <row r="4089" spans="1:22" x14ac:dyDescent="0.25">
      <c r="A4089" s="8"/>
      <c r="B4089" s="60" t="s">
        <v>4084</v>
      </c>
      <c r="C4089" s="45">
        <v>45.39</v>
      </c>
      <c r="D4089" s="24">
        <v>3.9244343401537297E-2</v>
      </c>
      <c r="E4089" s="10">
        <v>43.686</v>
      </c>
      <c r="F4089" s="24">
        <v>5.505763846526833E-2</v>
      </c>
      <c r="G4089" s="10">
        <v>44.537999999999997</v>
      </c>
      <c r="H4089" s="24">
        <v>0.12895130819134526</v>
      </c>
      <c r="I4089" s="10">
        <v>38.113</v>
      </c>
      <c r="J4089" s="24">
        <v>8.2787941252254568E-2</v>
      </c>
      <c r="K4089" s="10">
        <v>44.773000000000003</v>
      </c>
      <c r="L4089" s="61">
        <v>9.5303603043207813E-2</v>
      </c>
      <c r="Q4089" s="48"/>
      <c r="R4089" s="48"/>
      <c r="S4089" s="48"/>
      <c r="T4089" s="48"/>
      <c r="U4089" s="48"/>
      <c r="V4089" s="48"/>
    </row>
    <row r="4090" spans="1:22" x14ac:dyDescent="0.25">
      <c r="A4090" s="8"/>
      <c r="B4090" s="60" t="s">
        <v>4085</v>
      </c>
      <c r="C4090" s="45">
        <v>53.487000000000002</v>
      </c>
      <c r="D4090" s="24">
        <v>4.8572768936523403E-2</v>
      </c>
      <c r="E4090" s="10">
        <v>51.182000000000002</v>
      </c>
      <c r="F4090" s="24">
        <v>6.3410132482442552E-2</v>
      </c>
      <c r="G4090" s="10">
        <v>51.296999999999997</v>
      </c>
      <c r="H4090" s="24">
        <v>0.13673629428958436</v>
      </c>
      <c r="I4090" s="10">
        <v>40.33</v>
      </c>
      <c r="J4090" s="24">
        <v>8.4694666323112594E-2</v>
      </c>
      <c r="K4090" s="10">
        <v>52.731000000000002</v>
      </c>
      <c r="L4090" s="61">
        <v>0.11322312072347959</v>
      </c>
      <c r="Q4090" s="48"/>
      <c r="R4090" s="48"/>
      <c r="S4090" s="48"/>
      <c r="T4090" s="48"/>
      <c r="U4090" s="48"/>
      <c r="V4090" s="48"/>
    </row>
    <row r="4091" spans="1:22" x14ac:dyDescent="0.25">
      <c r="A4091" s="8"/>
      <c r="B4091" s="60" t="s">
        <v>4086</v>
      </c>
      <c r="C4091" s="45">
        <v>60.581000000000003</v>
      </c>
      <c r="D4091" s="24">
        <v>6.4162246039478912E-2</v>
      </c>
      <c r="E4091" s="10">
        <v>57.734000000000002</v>
      </c>
      <c r="F4091" s="24">
        <v>9.8290397760155163E-2</v>
      </c>
      <c r="G4091" s="10">
        <v>57.143999999999998</v>
      </c>
      <c r="H4091" s="24">
        <v>0.15581378769515933</v>
      </c>
      <c r="I4091" s="10">
        <v>44.267000000000003</v>
      </c>
      <c r="J4091" s="24">
        <v>9.6792063901056435E-2</v>
      </c>
      <c r="K4091" s="10">
        <v>58.994999999999997</v>
      </c>
      <c r="L4091" s="61">
        <v>0.15104789702856597</v>
      </c>
      <c r="Q4091" s="48"/>
      <c r="R4091" s="48"/>
      <c r="S4091" s="48"/>
      <c r="T4091" s="48"/>
      <c r="U4091" s="48"/>
      <c r="V4091" s="48"/>
    </row>
    <row r="4092" spans="1:22" x14ac:dyDescent="0.25">
      <c r="A4092" s="8"/>
      <c r="B4092" s="60" t="s">
        <v>4087</v>
      </c>
      <c r="C4092" s="45">
        <v>64.325999999999993</v>
      </c>
      <c r="D4092" s="24">
        <v>9.012666450146152E-2</v>
      </c>
      <c r="E4092" s="10">
        <v>61.734999999999999</v>
      </c>
      <c r="F4092" s="24">
        <v>0.15169005052163984</v>
      </c>
      <c r="G4092" s="10">
        <v>61.03</v>
      </c>
      <c r="H4092" s="24">
        <v>0.19167320168246951</v>
      </c>
      <c r="I4092" s="10">
        <v>48.286000000000001</v>
      </c>
      <c r="J4092" s="24">
        <v>0.12486472558618912</v>
      </c>
      <c r="K4092" s="10">
        <v>62.552999999999997</v>
      </c>
      <c r="L4092" s="61">
        <v>0.2120795253361405</v>
      </c>
      <c r="Q4092" s="48"/>
      <c r="R4092" s="48"/>
      <c r="S4092" s="48"/>
      <c r="T4092" s="48"/>
      <c r="U4092" s="48"/>
      <c r="V4092" s="48"/>
    </row>
    <row r="4093" spans="1:22" x14ac:dyDescent="0.25">
      <c r="A4093" s="8"/>
      <c r="B4093" s="60" t="s">
        <v>4088</v>
      </c>
      <c r="C4093" s="45">
        <v>65.227000000000004</v>
      </c>
      <c r="D4093" s="24">
        <v>0.12487820721013317</v>
      </c>
      <c r="E4093" s="10">
        <v>63.808999999999997</v>
      </c>
      <c r="F4093" s="24">
        <v>0.20873414355653575</v>
      </c>
      <c r="G4093" s="10">
        <v>62.881999999999998</v>
      </c>
      <c r="H4093" s="24">
        <v>0.22908676124616811</v>
      </c>
      <c r="I4093" s="10">
        <v>51.472999999999999</v>
      </c>
      <c r="J4093" s="24">
        <v>0.15763978356093791</v>
      </c>
      <c r="K4093" s="10">
        <v>63.097999999999999</v>
      </c>
      <c r="L4093" s="61">
        <v>0.28705918943490122</v>
      </c>
      <c r="Q4093" s="48"/>
      <c r="R4093" s="48"/>
      <c r="S4093" s="48"/>
      <c r="T4093" s="48"/>
      <c r="U4093" s="48"/>
      <c r="V4093" s="48"/>
    </row>
    <row r="4094" spans="1:22" x14ac:dyDescent="0.25">
      <c r="A4094" s="8"/>
      <c r="B4094" s="60" t="s">
        <v>4089</v>
      </c>
      <c r="C4094" s="45">
        <v>66.849000000000004</v>
      </c>
      <c r="D4094" s="24">
        <v>0.16166865143805709</v>
      </c>
      <c r="E4094" s="10">
        <v>65.662999999999997</v>
      </c>
      <c r="F4094" s="24">
        <v>0.25256127508485443</v>
      </c>
      <c r="G4094" s="10">
        <v>64.441000000000003</v>
      </c>
      <c r="H4094" s="24">
        <v>0.26129607186141013</v>
      </c>
      <c r="I4094" s="10">
        <v>53.265999999999998</v>
      </c>
      <c r="J4094" s="24">
        <v>0.18987374388044317</v>
      </c>
      <c r="K4094" s="10">
        <v>64.837000000000003</v>
      </c>
      <c r="L4094" s="61">
        <v>0.33579357864012632</v>
      </c>
      <c r="Q4094" s="48"/>
      <c r="R4094" s="48"/>
      <c r="S4094" s="48"/>
      <c r="T4094" s="48"/>
      <c r="U4094" s="48"/>
      <c r="V4094" s="48"/>
    </row>
    <row r="4095" spans="1:22" x14ac:dyDescent="0.25">
      <c r="A4095" s="8"/>
      <c r="B4095" s="60" t="s">
        <v>4090</v>
      </c>
      <c r="C4095" s="45">
        <v>69.06</v>
      </c>
      <c r="D4095" s="24">
        <v>0.18530547436036232</v>
      </c>
      <c r="E4095" s="10">
        <v>67.236000000000004</v>
      </c>
      <c r="F4095" s="24">
        <v>0.28360940359438785</v>
      </c>
      <c r="G4095" s="10">
        <v>65.656999999999996</v>
      </c>
      <c r="H4095" s="24">
        <v>0.28701789406145289</v>
      </c>
      <c r="I4095" s="10">
        <v>53.936999999999998</v>
      </c>
      <c r="J4095" s="24">
        <v>0.21375934037619171</v>
      </c>
      <c r="K4095" s="10">
        <v>66.087000000000003</v>
      </c>
      <c r="L4095" s="61">
        <v>0.35695487822383848</v>
      </c>
      <c r="Q4095" s="48"/>
      <c r="R4095" s="48"/>
      <c r="S4095" s="48"/>
      <c r="T4095" s="48"/>
      <c r="U4095" s="48"/>
      <c r="V4095" s="48"/>
    </row>
    <row r="4096" spans="1:22" x14ac:dyDescent="0.25">
      <c r="A4096" s="8"/>
      <c r="B4096" s="60" t="s">
        <v>4091</v>
      </c>
      <c r="C4096" s="45">
        <v>68.126000000000005</v>
      </c>
      <c r="D4096" s="24">
        <v>0.20176103352459313</v>
      </c>
      <c r="E4096" s="10">
        <v>65.468999999999994</v>
      </c>
      <c r="F4096" s="24">
        <v>0.30295778393005179</v>
      </c>
      <c r="G4096" s="10">
        <v>64.811000000000007</v>
      </c>
      <c r="H4096" s="24">
        <v>0.31234048620517574</v>
      </c>
      <c r="I4096" s="10">
        <v>53.179000000000002</v>
      </c>
      <c r="J4096" s="24">
        <v>0.23883019840247358</v>
      </c>
      <c r="K4096" s="10">
        <v>65.403999999999996</v>
      </c>
      <c r="L4096" s="61">
        <v>0.36592659935882099</v>
      </c>
      <c r="Q4096" s="48"/>
      <c r="R4096" s="48"/>
      <c r="S4096" s="48"/>
      <c r="T4096" s="48"/>
      <c r="U4096" s="48"/>
      <c r="V4096" s="48"/>
    </row>
    <row r="4097" spans="1:22" x14ac:dyDescent="0.25">
      <c r="A4097" s="8"/>
      <c r="B4097" s="60" t="s">
        <v>4092</v>
      </c>
      <c r="C4097" s="45">
        <v>67.481999999999999</v>
      </c>
      <c r="D4097" s="24">
        <v>0.20531557865107719</v>
      </c>
      <c r="E4097" s="10">
        <v>64.965000000000003</v>
      </c>
      <c r="F4097" s="24">
        <v>0.32099228880233993</v>
      </c>
      <c r="G4097" s="10">
        <v>63.28</v>
      </c>
      <c r="H4097" s="24">
        <v>0.33181720966707062</v>
      </c>
      <c r="I4097" s="10">
        <v>51.162999999999997</v>
      </c>
      <c r="J4097" s="24">
        <v>0.24851842308683328</v>
      </c>
      <c r="K4097" s="10">
        <v>65.234999999999999</v>
      </c>
      <c r="L4097" s="61">
        <v>0.37297239102349394</v>
      </c>
      <c r="Q4097" s="48"/>
      <c r="R4097" s="48"/>
      <c r="S4097" s="48"/>
      <c r="T4097" s="48"/>
      <c r="U4097" s="48"/>
      <c r="V4097" s="48"/>
    </row>
    <row r="4098" spans="1:22" x14ac:dyDescent="0.25">
      <c r="A4098" s="8"/>
      <c r="B4098" s="60" t="s">
        <v>4093</v>
      </c>
      <c r="C4098" s="45">
        <v>66.009</v>
      </c>
      <c r="D4098" s="24">
        <v>0.19151239579950199</v>
      </c>
      <c r="E4098" s="10">
        <v>64.364999999999995</v>
      </c>
      <c r="F4098" s="24">
        <v>0.31587755931991301</v>
      </c>
      <c r="G4098" s="10">
        <v>61.552</v>
      </c>
      <c r="H4098" s="24">
        <v>0.33975903614457831</v>
      </c>
      <c r="I4098" s="10">
        <v>49.034999999999997</v>
      </c>
      <c r="J4098" s="24">
        <v>0.24930430301468692</v>
      </c>
      <c r="K4098" s="10">
        <v>62.695999999999998</v>
      </c>
      <c r="L4098" s="61">
        <v>0.36028039619120533</v>
      </c>
      <c r="Q4098" s="48"/>
      <c r="R4098" s="48"/>
      <c r="S4098" s="48"/>
      <c r="T4098" s="48"/>
      <c r="U4098" s="48"/>
      <c r="V4098" s="48"/>
    </row>
    <row r="4099" spans="1:22" x14ac:dyDescent="0.25">
      <c r="A4099" s="8"/>
      <c r="B4099" s="60" t="s">
        <v>4094</v>
      </c>
      <c r="C4099" s="45">
        <v>64.867000000000004</v>
      </c>
      <c r="D4099" s="24">
        <v>0.17240446032261555</v>
      </c>
      <c r="E4099" s="10">
        <v>64.481999999999999</v>
      </c>
      <c r="F4099" s="24">
        <v>0.29014749816213847</v>
      </c>
      <c r="G4099" s="10">
        <v>60.47</v>
      </c>
      <c r="H4099" s="24">
        <v>0.34286732729735508</v>
      </c>
      <c r="I4099" s="10">
        <v>48.518000000000001</v>
      </c>
      <c r="J4099" s="24">
        <v>0.24502705488276216</v>
      </c>
      <c r="K4099" s="10">
        <v>63.393999999999998</v>
      </c>
      <c r="L4099" s="61">
        <v>0.33265945739030578</v>
      </c>
      <c r="Q4099" s="48"/>
      <c r="R4099" s="48"/>
      <c r="S4099" s="48"/>
      <c r="T4099" s="48"/>
      <c r="U4099" s="48"/>
      <c r="V4099" s="48"/>
    </row>
    <row r="4100" spans="1:22" x14ac:dyDescent="0.25">
      <c r="A4100" s="8"/>
      <c r="B4100" s="60" t="s">
        <v>4095</v>
      </c>
      <c r="C4100" s="45">
        <v>62.643000000000001</v>
      </c>
      <c r="D4100" s="24">
        <v>0.14124354949298112</v>
      </c>
      <c r="E4100" s="10">
        <v>63.106999999999999</v>
      </c>
      <c r="F4100" s="24">
        <v>0.23706067289193375</v>
      </c>
      <c r="G4100" s="10">
        <v>59.351999999999997</v>
      </c>
      <c r="H4100" s="24">
        <v>0.32930776359877378</v>
      </c>
      <c r="I4100" s="10">
        <v>48.908000000000001</v>
      </c>
      <c r="J4100" s="24">
        <v>0.22782787941252255</v>
      </c>
      <c r="K4100" s="10">
        <v>61.496000000000002</v>
      </c>
      <c r="L4100" s="61">
        <v>0.29574381549356427</v>
      </c>
      <c r="Q4100" s="48"/>
      <c r="R4100" s="48"/>
      <c r="S4100" s="48"/>
      <c r="T4100" s="48"/>
      <c r="U4100" s="48"/>
      <c r="V4100" s="48"/>
    </row>
    <row r="4101" spans="1:22" x14ac:dyDescent="0.25">
      <c r="A4101" s="8"/>
      <c r="B4101" s="60" t="s">
        <v>4096</v>
      </c>
      <c r="C4101" s="45">
        <v>61.418999999999997</v>
      </c>
      <c r="D4101" s="24">
        <v>0.10842264804590235</v>
      </c>
      <c r="E4101" s="10">
        <v>62.008000000000003</v>
      </c>
      <c r="F4101" s="24">
        <v>0.16320210220074141</v>
      </c>
      <c r="G4101" s="10">
        <v>59.418999999999997</v>
      </c>
      <c r="H4101" s="24">
        <v>0.28168532116632211</v>
      </c>
      <c r="I4101" s="10">
        <v>49.133000000000003</v>
      </c>
      <c r="J4101" s="24">
        <v>0.19014429270806493</v>
      </c>
      <c r="K4101" s="10">
        <v>61.597000000000001</v>
      </c>
      <c r="L4101" s="61">
        <v>0.25180630652184316</v>
      </c>
      <c r="Q4101" s="48"/>
      <c r="R4101" s="48"/>
      <c r="S4101" s="48"/>
      <c r="T4101" s="48"/>
      <c r="U4101" s="48"/>
      <c r="V4101" s="48"/>
    </row>
    <row r="4102" spans="1:22" x14ac:dyDescent="0.25">
      <c r="A4102" s="8"/>
      <c r="B4102" s="60" t="s">
        <v>4097</v>
      </c>
      <c r="C4102" s="45">
        <v>60.878999999999998</v>
      </c>
      <c r="D4102" s="24">
        <v>8.402800331998124E-2</v>
      </c>
      <c r="E4102" s="10">
        <v>60.69</v>
      </c>
      <c r="F4102" s="24">
        <v>0.1164969577526473</v>
      </c>
      <c r="G4102" s="10">
        <v>59.084000000000003</v>
      </c>
      <c r="H4102" s="24">
        <v>0.23406287873387038</v>
      </c>
      <c r="I4102" s="10">
        <v>49.156999999999996</v>
      </c>
      <c r="J4102" s="24">
        <v>0.14609636691574338</v>
      </c>
      <c r="K4102" s="10">
        <v>61.460999999999999</v>
      </c>
      <c r="L4102" s="61">
        <v>0.19936360591415858</v>
      </c>
      <c r="Q4102" s="48"/>
      <c r="R4102" s="48"/>
      <c r="S4102" s="48"/>
      <c r="T4102" s="48"/>
      <c r="U4102" s="48"/>
      <c r="V4102" s="48"/>
    </row>
    <row r="4103" spans="1:22" x14ac:dyDescent="0.25">
      <c r="A4103" s="8"/>
      <c r="B4103" s="60" t="s">
        <v>4098</v>
      </c>
      <c r="C4103" s="45">
        <v>60.296999999999997</v>
      </c>
      <c r="D4103" s="24">
        <v>6.3927682147883511E-2</v>
      </c>
      <c r="E4103" s="10">
        <v>58.695999999999998</v>
      </c>
      <c r="F4103" s="24">
        <v>7.5594763267795975E-2</v>
      </c>
      <c r="G4103" s="10">
        <v>57.655000000000001</v>
      </c>
      <c r="H4103" s="24">
        <v>0.18529977899764741</v>
      </c>
      <c r="I4103" s="10">
        <v>48.933</v>
      </c>
      <c r="J4103" s="24">
        <v>0.10249935583612471</v>
      </c>
      <c r="K4103" s="10">
        <v>60.545999999999999</v>
      </c>
      <c r="L4103" s="61">
        <v>0.16103641322551318</v>
      </c>
      <c r="Q4103" s="48"/>
      <c r="R4103" s="48"/>
      <c r="S4103" s="48"/>
      <c r="T4103" s="48"/>
      <c r="U4103" s="48"/>
      <c r="V4103" s="48"/>
    </row>
    <row r="4104" spans="1:22" x14ac:dyDescent="0.25">
      <c r="A4104" s="8"/>
      <c r="B4104" s="60" t="s">
        <v>4099</v>
      </c>
      <c r="C4104" s="45">
        <v>57.848999999999997</v>
      </c>
      <c r="D4104" s="24">
        <v>4.832016166865144E-2</v>
      </c>
      <c r="E4104" s="10">
        <v>55.512999999999998</v>
      </c>
      <c r="F4104" s="24">
        <v>7.7784555706755507E-2</v>
      </c>
      <c r="G4104" s="10">
        <v>55.231999999999999</v>
      </c>
      <c r="H4104" s="24">
        <v>0.13257289513081913</v>
      </c>
      <c r="I4104" s="10">
        <v>46.576999999999998</v>
      </c>
      <c r="J4104" s="24">
        <v>6.3810873486214892E-2</v>
      </c>
      <c r="K4104" s="10">
        <v>57.523000000000003</v>
      </c>
      <c r="L4104" s="61">
        <v>0.13924111201492895</v>
      </c>
      <c r="Q4104" s="48"/>
      <c r="R4104" s="48"/>
      <c r="S4104" s="48"/>
      <c r="T4104" s="48"/>
      <c r="U4104" s="48"/>
      <c r="V4104" s="48"/>
    </row>
    <row r="4105" spans="1:22" x14ac:dyDescent="0.25">
      <c r="A4105" s="8"/>
      <c r="B4105" s="60" t="s">
        <v>4100</v>
      </c>
      <c r="C4105" s="45">
        <v>55.070999999999998</v>
      </c>
      <c r="D4105" s="24">
        <v>4.0778030385045648E-2</v>
      </c>
      <c r="E4105" s="10">
        <v>52.392000000000003</v>
      </c>
      <c r="F4105" s="24">
        <v>8.25708163233385E-2</v>
      </c>
      <c r="G4105" s="10">
        <v>52.965000000000003</v>
      </c>
      <c r="H4105" s="24">
        <v>0.11134241106437584</v>
      </c>
      <c r="I4105" s="10">
        <v>45.031999999999996</v>
      </c>
      <c r="J4105" s="24">
        <v>4.5233187322854931E-2</v>
      </c>
      <c r="K4105" s="10">
        <v>55.417000000000002</v>
      </c>
      <c r="L4105" s="61">
        <v>0.13633427436719461</v>
      </c>
      <c r="Q4105" s="48"/>
      <c r="R4105" s="48"/>
      <c r="S4105" s="48"/>
      <c r="T4105" s="48"/>
      <c r="U4105" s="48"/>
      <c r="V4105" s="48"/>
    </row>
    <row r="4106" spans="1:22" x14ac:dyDescent="0.25">
      <c r="A4106" s="8"/>
      <c r="B4106" s="60" t="s">
        <v>4101</v>
      </c>
      <c r="C4106" s="45">
        <v>52.540999999999997</v>
      </c>
      <c r="D4106" s="24">
        <v>4.3737144094402942E-2</v>
      </c>
      <c r="E4106" s="10">
        <v>49.725999999999999</v>
      </c>
      <c r="F4106" s="24">
        <v>7.6548887116199768E-2</v>
      </c>
      <c r="G4106" s="10">
        <v>51.7</v>
      </c>
      <c r="H4106" s="24">
        <v>9.7369359093177441E-2</v>
      </c>
      <c r="I4106" s="10">
        <v>44.194000000000003</v>
      </c>
      <c r="J4106" s="24">
        <v>4.1458387013656277E-2</v>
      </c>
      <c r="K4106" s="10">
        <v>52.52</v>
      </c>
      <c r="L4106" s="61">
        <v>0.14221972343174313</v>
      </c>
      <c r="Q4106" s="48"/>
      <c r="R4106" s="48"/>
      <c r="S4106" s="48"/>
      <c r="T4106" s="48"/>
      <c r="U4106" s="48"/>
      <c r="V4106" s="48"/>
    </row>
    <row r="4107" spans="1:22" x14ac:dyDescent="0.25">
      <c r="A4107" s="8"/>
      <c r="B4107" s="60" t="s">
        <v>4102</v>
      </c>
      <c r="C4107" s="45">
        <v>47.902000000000001</v>
      </c>
      <c r="D4107" s="24">
        <v>4.2347804121107141E-2</v>
      </c>
      <c r="E4107" s="10">
        <v>45.238999999999997</v>
      </c>
      <c r="F4107" s="24">
        <v>7.1981605743512742E-2</v>
      </c>
      <c r="G4107" s="10">
        <v>47.911999999999999</v>
      </c>
      <c r="H4107" s="24">
        <v>8.6975119412561488E-2</v>
      </c>
      <c r="I4107" s="10">
        <v>41.048000000000002</v>
      </c>
      <c r="J4107" s="24">
        <v>4.163875289873744E-2</v>
      </c>
      <c r="K4107" s="10">
        <v>48.311999999999998</v>
      </c>
      <c r="L4107" s="61">
        <v>0.13932484807885545</v>
      </c>
      <c r="Q4107" s="48"/>
      <c r="R4107" s="48"/>
      <c r="S4107" s="48"/>
      <c r="T4107" s="48"/>
      <c r="U4107" s="48"/>
      <c r="V4107" s="48"/>
    </row>
    <row r="4108" spans="1:22" x14ac:dyDescent="0.25">
      <c r="A4108" s="8"/>
      <c r="B4108" s="60" t="s">
        <v>4103</v>
      </c>
      <c r="C4108" s="45">
        <v>44.116999999999997</v>
      </c>
      <c r="D4108" s="24">
        <v>4.6311992786293957E-2</v>
      </c>
      <c r="E4108" s="10">
        <v>42.552</v>
      </c>
      <c r="F4108" s="24">
        <v>7.8882356620176369E-2</v>
      </c>
      <c r="G4108" s="10">
        <v>44.459000000000003</v>
      </c>
      <c r="H4108" s="24">
        <v>8.4520295992129693E-2</v>
      </c>
      <c r="I4108" s="10">
        <v>38.009</v>
      </c>
      <c r="J4108" s="24">
        <v>4.2720072123124474E-2</v>
      </c>
      <c r="K4108" s="10">
        <v>44.58</v>
      </c>
      <c r="L4108" s="61">
        <v>0.13399497787875164</v>
      </c>
      <c r="Q4108" s="48"/>
      <c r="R4108" s="48"/>
      <c r="S4108" s="48"/>
      <c r="T4108" s="48"/>
      <c r="U4108" s="48"/>
      <c r="V4108" s="48"/>
    </row>
    <row r="4109" spans="1:22" x14ac:dyDescent="0.25">
      <c r="A4109" s="8"/>
      <c r="B4109" s="60" t="s">
        <v>4104</v>
      </c>
      <c r="C4109" s="45">
        <v>42.051000000000002</v>
      </c>
      <c r="D4109" s="24">
        <v>4.5608656447249776E-2</v>
      </c>
      <c r="E4109" s="10">
        <v>41.521999999999998</v>
      </c>
      <c r="F4109" s="24">
        <v>6.943836387516418E-2</v>
      </c>
      <c r="G4109" s="10">
        <v>42.2</v>
      </c>
      <c r="H4109" s="24">
        <v>8.4463264753268597E-2</v>
      </c>
      <c r="I4109" s="10">
        <v>35.581000000000003</v>
      </c>
      <c r="J4109" s="24">
        <v>4.2307939983257131E-2</v>
      </c>
      <c r="K4109" s="10">
        <v>43.177</v>
      </c>
      <c r="L4109" s="61">
        <v>0.12311371517398063</v>
      </c>
      <c r="Q4109" s="48"/>
      <c r="R4109" s="48"/>
      <c r="S4109" s="48"/>
      <c r="T4109" s="48"/>
      <c r="U4109" s="48"/>
      <c r="V4109" s="48"/>
    </row>
    <row r="4110" spans="1:22" x14ac:dyDescent="0.25">
      <c r="A4110" s="8"/>
      <c r="B4110" s="60" t="s">
        <v>4105</v>
      </c>
      <c r="C4110" s="45">
        <v>41.332999999999998</v>
      </c>
      <c r="D4110" s="24">
        <v>4.5698827772768257E-2</v>
      </c>
      <c r="E4110" s="10">
        <v>40.457000000000001</v>
      </c>
      <c r="F4110" s="24">
        <v>6.5075989742948273E-2</v>
      </c>
      <c r="G4110" s="10">
        <v>40.718000000000004</v>
      </c>
      <c r="H4110" s="24">
        <v>8.2067952721102982E-2</v>
      </c>
      <c r="I4110" s="10">
        <v>34.478999999999999</v>
      </c>
      <c r="J4110" s="24">
        <v>4.0054092343357592E-2</v>
      </c>
      <c r="K4110" s="10">
        <v>42.326000000000001</v>
      </c>
      <c r="L4110" s="61">
        <v>0.11213679301685998</v>
      </c>
      <c r="Q4110" s="48"/>
      <c r="R4110" s="48"/>
      <c r="S4110" s="48"/>
      <c r="T4110" s="48"/>
      <c r="U4110" s="48"/>
      <c r="V4110" s="48"/>
    </row>
    <row r="4111" spans="1:22" x14ac:dyDescent="0.25">
      <c r="A4111" s="8"/>
      <c r="B4111" s="60" t="s">
        <v>4106</v>
      </c>
      <c r="C4111" s="45">
        <v>41.406999999999996</v>
      </c>
      <c r="D4111" s="24">
        <v>4.3498647430117221E-2</v>
      </c>
      <c r="E4111" s="10">
        <v>40.698999999999998</v>
      </c>
      <c r="F4111" s="24">
        <v>5.348989930577272E-2</v>
      </c>
      <c r="G4111" s="10">
        <v>40.33</v>
      </c>
      <c r="H4111" s="24">
        <v>8.0385531174700944E-2</v>
      </c>
      <c r="I4111" s="10">
        <v>34.043999999999997</v>
      </c>
      <c r="J4111" s="24">
        <v>3.7890398609054028E-2</v>
      </c>
      <c r="K4111" s="10">
        <v>42.304000000000002</v>
      </c>
      <c r="L4111" s="61">
        <v>0.10466339830204473</v>
      </c>
      <c r="Q4111" s="48"/>
      <c r="R4111" s="48"/>
      <c r="S4111" s="48"/>
      <c r="T4111" s="48"/>
      <c r="U4111" s="48"/>
      <c r="V4111" s="48"/>
    </row>
    <row r="4112" spans="1:22" x14ac:dyDescent="0.25">
      <c r="A4112" s="8"/>
      <c r="B4112" s="60" t="s">
        <v>4107</v>
      </c>
      <c r="C4112" s="45">
        <v>42.189</v>
      </c>
      <c r="D4112" s="24">
        <v>4.7051397655545536E-2</v>
      </c>
      <c r="E4112" s="10">
        <v>41.323999999999998</v>
      </c>
      <c r="F4112" s="24">
        <v>5.9150040652948904E-2</v>
      </c>
      <c r="G4112" s="10">
        <v>40.350999999999999</v>
      </c>
      <c r="H4112" s="24">
        <v>8.1568929381068481E-2</v>
      </c>
      <c r="I4112" s="10">
        <v>33.92</v>
      </c>
      <c r="J4112" s="24">
        <v>3.5752463133492174E-2</v>
      </c>
      <c r="K4112" s="10">
        <v>43.051000000000002</v>
      </c>
      <c r="L4112" s="61">
        <v>9.6568217146956833E-2</v>
      </c>
      <c r="Q4112" s="48"/>
      <c r="R4112" s="48"/>
      <c r="S4112" s="48"/>
      <c r="T4112" s="48"/>
      <c r="U4112" s="48"/>
      <c r="V4112" s="48"/>
    </row>
    <row r="4113" spans="1:22" x14ac:dyDescent="0.25">
      <c r="A4113" s="8"/>
      <c r="B4113" s="60" t="s">
        <v>4108</v>
      </c>
      <c r="C4113" s="45">
        <v>44.963999999999999</v>
      </c>
      <c r="D4113" s="24">
        <v>4.9486023444544634E-2</v>
      </c>
      <c r="E4113" s="10">
        <v>43.402000000000001</v>
      </c>
      <c r="F4113" s="24">
        <v>8.3213459253236602E-2</v>
      </c>
      <c r="G4113" s="10">
        <v>40.441000000000003</v>
      </c>
      <c r="H4113" s="24">
        <v>8.4620100660136588E-2</v>
      </c>
      <c r="I4113" s="10">
        <v>33.700000000000003</v>
      </c>
      <c r="J4113" s="24">
        <v>3.6087320497134395E-2</v>
      </c>
      <c r="K4113" s="10">
        <v>46.164999999999999</v>
      </c>
      <c r="L4113" s="61">
        <v>8.6978357048905899E-2</v>
      </c>
      <c r="Q4113" s="48"/>
      <c r="R4113" s="48"/>
      <c r="S4113" s="48"/>
      <c r="T4113" s="48"/>
      <c r="U4113" s="48"/>
      <c r="V4113" s="48"/>
    </row>
    <row r="4114" spans="1:22" x14ac:dyDescent="0.25">
      <c r="A4114" s="8"/>
      <c r="B4114" s="60" t="s">
        <v>4109</v>
      </c>
      <c r="C4114" s="45">
        <v>52.844999999999999</v>
      </c>
      <c r="D4114" s="24">
        <v>5.5978358881875565E-2</v>
      </c>
      <c r="E4114" s="10">
        <v>50.531999999999996</v>
      </c>
      <c r="F4114" s="24">
        <v>0.11962912002001376</v>
      </c>
      <c r="G4114" s="10">
        <v>42.734000000000002</v>
      </c>
      <c r="H4114" s="24">
        <v>9.5441778234027691E-2</v>
      </c>
      <c r="I4114" s="10">
        <v>34.662999999999997</v>
      </c>
      <c r="J4114" s="24">
        <v>4.4188292871401892E-2</v>
      </c>
      <c r="K4114" s="10">
        <v>54.194000000000003</v>
      </c>
      <c r="L4114" s="61">
        <v>8.495755111801985E-2</v>
      </c>
      <c r="Q4114" s="48"/>
      <c r="R4114" s="48"/>
      <c r="S4114" s="48"/>
      <c r="T4114" s="48"/>
      <c r="U4114" s="48"/>
      <c r="V4114" s="48"/>
    </row>
    <row r="4115" spans="1:22" x14ac:dyDescent="0.25">
      <c r="A4115" s="8"/>
      <c r="B4115" s="60" t="s">
        <v>4110</v>
      </c>
      <c r="C4115" s="45">
        <v>59.906999999999996</v>
      </c>
      <c r="D4115" s="24">
        <v>8.2542831379621276E-2</v>
      </c>
      <c r="E4115" s="10">
        <v>56.484999999999999</v>
      </c>
      <c r="F4115" s="24">
        <v>0.15926574519982489</v>
      </c>
      <c r="G4115" s="10">
        <v>46.558</v>
      </c>
      <c r="H4115" s="24">
        <v>0.13586266877682251</v>
      </c>
      <c r="I4115" s="10">
        <v>37.274999999999999</v>
      </c>
      <c r="J4115" s="24">
        <v>6.0184171550003218E-2</v>
      </c>
      <c r="K4115" s="10">
        <v>59.970999999999997</v>
      </c>
      <c r="L4115" s="61">
        <v>9.1450436446251351E-2</v>
      </c>
      <c r="Q4115" s="48"/>
      <c r="R4115" s="48"/>
      <c r="S4115" s="48"/>
      <c r="T4115" s="48"/>
      <c r="U4115" s="48"/>
      <c r="V4115" s="48"/>
    </row>
    <row r="4116" spans="1:22" x14ac:dyDescent="0.25">
      <c r="A4116" s="8"/>
      <c r="B4116" s="60" t="s">
        <v>4111</v>
      </c>
      <c r="C4116" s="45">
        <v>63.722000000000001</v>
      </c>
      <c r="D4116" s="24">
        <v>0.12633002705139765</v>
      </c>
      <c r="E4116" s="10">
        <v>59.881999999999998</v>
      </c>
      <c r="F4116" s="24">
        <v>0.21861905059728565</v>
      </c>
      <c r="G4116" s="10">
        <v>50.871000000000002</v>
      </c>
      <c r="H4116" s="24">
        <v>0.19530347747978954</v>
      </c>
      <c r="I4116" s="10">
        <v>40.524000000000001</v>
      </c>
      <c r="J4116" s="24">
        <v>8.9097816987571646E-2</v>
      </c>
      <c r="K4116" s="10">
        <v>63.003999999999998</v>
      </c>
      <c r="L4116" s="61">
        <v>0.11283032404639483</v>
      </c>
      <c r="Q4116" s="48"/>
      <c r="R4116" s="48"/>
      <c r="S4116" s="48"/>
      <c r="T4116" s="48"/>
      <c r="U4116" s="48"/>
      <c r="V4116" s="48"/>
    </row>
    <row r="4117" spans="1:22" x14ac:dyDescent="0.25">
      <c r="A4117" s="8"/>
      <c r="B4117" s="60" t="s">
        <v>4112</v>
      </c>
      <c r="C4117" s="45">
        <v>64.837999999999994</v>
      </c>
      <c r="D4117" s="24">
        <v>0.17074842200180343</v>
      </c>
      <c r="E4117" s="10">
        <v>60.844999999999999</v>
      </c>
      <c r="F4117" s="24">
        <v>0.29628181875039089</v>
      </c>
      <c r="G4117" s="10">
        <v>54.320999999999998</v>
      </c>
      <c r="H4117" s="24">
        <v>0.25611303591542267</v>
      </c>
      <c r="I4117" s="10">
        <v>43.896000000000001</v>
      </c>
      <c r="J4117" s="24">
        <v>0.12825037027496941</v>
      </c>
      <c r="K4117" s="10">
        <v>64.016999999999996</v>
      </c>
      <c r="L4117" s="61">
        <v>0.13998565108214756</v>
      </c>
      <c r="Q4117" s="48"/>
      <c r="R4117" s="48"/>
      <c r="S4117" s="48"/>
      <c r="T4117" s="48"/>
      <c r="U4117" s="48"/>
      <c r="V4117" s="48"/>
    </row>
    <row r="4118" spans="1:22" x14ac:dyDescent="0.25">
      <c r="A4118" s="8"/>
      <c r="B4118" s="60" t="s">
        <v>4113</v>
      </c>
      <c r="C4118" s="45">
        <v>66.305999999999997</v>
      </c>
      <c r="D4118" s="24">
        <v>0.20818755635707845</v>
      </c>
      <c r="E4118" s="10">
        <v>61.204000000000001</v>
      </c>
      <c r="F4118" s="24">
        <v>0.35404027769091251</v>
      </c>
      <c r="G4118" s="10">
        <v>56.53</v>
      </c>
      <c r="H4118" s="24">
        <v>0.30215150348603448</v>
      </c>
      <c r="I4118" s="10">
        <v>46.338999999999999</v>
      </c>
      <c r="J4118" s="24">
        <v>0.15988151200978815</v>
      </c>
      <c r="K4118" s="10">
        <v>65.793000000000006</v>
      </c>
      <c r="L4118" s="61">
        <v>0.17429152218103552</v>
      </c>
      <c r="Q4118" s="48"/>
      <c r="R4118" s="48"/>
      <c r="S4118" s="48"/>
      <c r="T4118" s="48"/>
      <c r="U4118" s="48"/>
      <c r="V4118" s="48"/>
    </row>
    <row r="4119" spans="1:22" x14ac:dyDescent="0.25">
      <c r="A4119" s="8"/>
      <c r="B4119" s="60" t="s">
        <v>4114</v>
      </c>
      <c r="C4119" s="45">
        <v>67.793999999999997</v>
      </c>
      <c r="D4119" s="24">
        <v>0.24393146979260596</v>
      </c>
      <c r="E4119" s="10">
        <v>61.904000000000003</v>
      </c>
      <c r="F4119" s="24">
        <v>0.41304959659766088</v>
      </c>
      <c r="G4119" s="10">
        <v>57.817</v>
      </c>
      <c r="H4119" s="24">
        <v>0.31558236023782027</v>
      </c>
      <c r="I4119" s="10">
        <v>49.287999999999997</v>
      </c>
      <c r="J4119" s="24">
        <v>0.17158864060789492</v>
      </c>
      <c r="K4119" s="10">
        <v>67.484999999999999</v>
      </c>
      <c r="L4119" s="61">
        <v>0.201052253975846</v>
      </c>
      <c r="Q4119" s="48"/>
      <c r="R4119" s="48"/>
      <c r="S4119" s="48"/>
      <c r="T4119" s="48"/>
      <c r="U4119" s="48"/>
      <c r="V4119" s="48"/>
    </row>
    <row r="4120" spans="1:22" x14ac:dyDescent="0.25">
      <c r="A4120" s="8"/>
      <c r="B4120" s="60" t="s">
        <v>4115</v>
      </c>
      <c r="C4120" s="45">
        <v>67.432000000000002</v>
      </c>
      <c r="D4120" s="24">
        <v>0.26528403967538322</v>
      </c>
      <c r="E4120" s="10">
        <v>61.069000000000003</v>
      </c>
      <c r="F4120" s="24">
        <v>0.45248295703296015</v>
      </c>
      <c r="G4120" s="10">
        <v>56.457999999999998</v>
      </c>
      <c r="H4120" s="24">
        <v>0.32084349202275547</v>
      </c>
      <c r="I4120" s="10">
        <v>48.790999999999997</v>
      </c>
      <c r="J4120" s="24">
        <v>0.17240002575825875</v>
      </c>
      <c r="K4120" s="10">
        <v>66.725999999999999</v>
      </c>
      <c r="L4120" s="61">
        <v>0.21510223603969866</v>
      </c>
      <c r="Q4120" s="48"/>
      <c r="R4120" s="48"/>
      <c r="S4120" s="48"/>
      <c r="T4120" s="48"/>
      <c r="U4120" s="48"/>
      <c r="V4120" s="48"/>
    </row>
    <row r="4121" spans="1:22" x14ac:dyDescent="0.25">
      <c r="A4121" s="8"/>
      <c r="B4121" s="60" t="s">
        <v>4116</v>
      </c>
      <c r="C4121" s="45">
        <v>67.227000000000004</v>
      </c>
      <c r="D4121" s="24">
        <v>0.28126239855725882</v>
      </c>
      <c r="E4121" s="10">
        <v>60.003</v>
      </c>
      <c r="F4121" s="24">
        <v>0.48930514728876101</v>
      </c>
      <c r="G4121" s="10">
        <v>54.411999999999999</v>
      </c>
      <c r="H4121" s="24">
        <v>0.34114661305730215</v>
      </c>
      <c r="I4121" s="10">
        <v>46.454999999999998</v>
      </c>
      <c r="J4121" s="24">
        <v>0.17353338914289393</v>
      </c>
      <c r="K4121" s="10">
        <v>64.875</v>
      </c>
      <c r="L4121" s="61">
        <v>0.22038742078201604</v>
      </c>
      <c r="Q4121" s="48"/>
      <c r="R4121" s="48"/>
      <c r="S4121" s="48"/>
      <c r="T4121" s="48"/>
      <c r="U4121" s="48"/>
      <c r="V4121" s="48"/>
    </row>
    <row r="4122" spans="1:22" x14ac:dyDescent="0.25">
      <c r="A4122" s="8"/>
      <c r="B4122" s="60" t="s">
        <v>4117</v>
      </c>
      <c r="C4122" s="45">
        <v>66.459000000000003</v>
      </c>
      <c r="D4122" s="24">
        <v>0.28200180342651038</v>
      </c>
      <c r="E4122" s="10">
        <v>57.912999999999997</v>
      </c>
      <c r="F4122" s="24">
        <v>0.50018762899493396</v>
      </c>
      <c r="G4122" s="10">
        <v>52.69</v>
      </c>
      <c r="H4122" s="24">
        <v>0.34619387769650828</v>
      </c>
      <c r="I4122" s="10">
        <v>45.046999999999997</v>
      </c>
      <c r="J4122" s="24">
        <v>0.17742288621289201</v>
      </c>
      <c r="K4122" s="10">
        <v>63.844000000000001</v>
      </c>
      <c r="L4122" s="61">
        <v>0.22322133205787398</v>
      </c>
      <c r="Q4122" s="48"/>
      <c r="R4122" s="48"/>
      <c r="S4122" s="48"/>
      <c r="T4122" s="48"/>
      <c r="U4122" s="48"/>
      <c r="V4122" s="48"/>
    </row>
    <row r="4123" spans="1:22" x14ac:dyDescent="0.25">
      <c r="A4123" s="8"/>
      <c r="B4123" s="60" t="s">
        <v>4118</v>
      </c>
      <c r="C4123" s="45">
        <v>65.456000000000003</v>
      </c>
      <c r="D4123" s="24">
        <v>0.26503155996393146</v>
      </c>
      <c r="E4123" s="10">
        <v>56.674999999999997</v>
      </c>
      <c r="F4123" s="24">
        <v>0.47643692538620303</v>
      </c>
      <c r="G4123" s="10">
        <v>51.622999999999998</v>
      </c>
      <c r="H4123" s="24">
        <v>0.34665012760739694</v>
      </c>
      <c r="I4123" s="10">
        <v>44.161000000000001</v>
      </c>
      <c r="J4123" s="24">
        <v>0.17881383218494429</v>
      </c>
      <c r="K4123" s="10">
        <v>62.728000000000002</v>
      </c>
      <c r="L4123" s="61">
        <v>0.20948224321415759</v>
      </c>
      <c r="Q4123" s="48"/>
      <c r="R4123" s="48"/>
      <c r="S4123" s="48"/>
      <c r="T4123" s="48"/>
      <c r="U4123" s="48"/>
      <c r="V4123" s="48"/>
    </row>
    <row r="4124" spans="1:22" x14ac:dyDescent="0.25">
      <c r="A4124" s="8"/>
      <c r="B4124" s="60" t="s">
        <v>4119</v>
      </c>
      <c r="C4124" s="45">
        <v>63.466999999999999</v>
      </c>
      <c r="D4124" s="24">
        <v>0.23805229936880073</v>
      </c>
      <c r="E4124" s="10">
        <v>55.244</v>
      </c>
      <c r="F4124" s="24">
        <v>0.4292325974107199</v>
      </c>
      <c r="G4124" s="10">
        <v>51.179000000000002</v>
      </c>
      <c r="H4124" s="24">
        <v>0.31568216490582718</v>
      </c>
      <c r="I4124" s="10">
        <v>43.741</v>
      </c>
      <c r="J4124" s="24">
        <v>0.16635971408332798</v>
      </c>
      <c r="K4124" s="10">
        <v>61.158000000000001</v>
      </c>
      <c r="L4124" s="61">
        <v>0.1783211766112639</v>
      </c>
      <c r="Q4124" s="48"/>
      <c r="R4124" s="48"/>
      <c r="S4124" s="48"/>
      <c r="T4124" s="48"/>
      <c r="U4124" s="48"/>
      <c r="V4124" s="48"/>
    </row>
    <row r="4125" spans="1:22" x14ac:dyDescent="0.25">
      <c r="A4125" s="8"/>
      <c r="B4125" s="60" t="s">
        <v>4120</v>
      </c>
      <c r="C4125" s="45">
        <v>62.673000000000002</v>
      </c>
      <c r="D4125" s="24">
        <v>0.19529305680793507</v>
      </c>
      <c r="E4125" s="10">
        <v>54.639000000000003</v>
      </c>
      <c r="F4125" s="24">
        <v>0.36090437175558199</v>
      </c>
      <c r="G4125" s="10">
        <v>51.716999999999999</v>
      </c>
      <c r="H4125" s="24">
        <v>0.27752826610776055</v>
      </c>
      <c r="I4125" s="10">
        <v>45.067</v>
      </c>
      <c r="J4125" s="24">
        <v>0.1487024277158864</v>
      </c>
      <c r="K4125" s="10">
        <v>61.402000000000001</v>
      </c>
      <c r="L4125" s="61">
        <v>0.1433576467774722</v>
      </c>
      <c r="Q4125" s="48"/>
      <c r="R4125" s="48"/>
      <c r="S4125" s="48"/>
      <c r="T4125" s="48"/>
      <c r="U4125" s="48"/>
      <c r="V4125" s="48"/>
    </row>
    <row r="4126" spans="1:22" x14ac:dyDescent="0.25">
      <c r="A4126" s="8"/>
      <c r="B4126" s="60" t="s">
        <v>4121</v>
      </c>
      <c r="C4126" s="45">
        <v>62.097000000000001</v>
      </c>
      <c r="D4126" s="24">
        <v>0.1443101893597836</v>
      </c>
      <c r="E4126" s="10">
        <v>53.886000000000003</v>
      </c>
      <c r="F4126" s="24">
        <v>0.27714366126712114</v>
      </c>
      <c r="G4126" s="10">
        <v>52.09</v>
      </c>
      <c r="H4126" s="24">
        <v>0.23206011092575959</v>
      </c>
      <c r="I4126" s="10">
        <v>46.658000000000001</v>
      </c>
      <c r="J4126" s="24">
        <v>0.11302723935861936</v>
      </c>
      <c r="K4126" s="10">
        <v>60.706000000000003</v>
      </c>
      <c r="L4126" s="61">
        <v>9.6903025230180559E-2</v>
      </c>
      <c r="Q4126" s="48"/>
      <c r="R4126" s="48"/>
      <c r="S4126" s="48"/>
      <c r="T4126" s="48"/>
      <c r="U4126" s="48"/>
      <c r="V4126" s="48"/>
    </row>
    <row r="4127" spans="1:22" x14ac:dyDescent="0.25">
      <c r="A4127" s="8"/>
      <c r="B4127" s="60" t="s">
        <v>4122</v>
      </c>
      <c r="C4127" s="45">
        <v>61.012</v>
      </c>
      <c r="D4127" s="24">
        <v>9.5401262398557257E-2</v>
      </c>
      <c r="E4127" s="10">
        <v>53.411000000000001</v>
      </c>
      <c r="F4127" s="24">
        <v>0.20371818124960911</v>
      </c>
      <c r="G4127" s="10">
        <v>50.853999999999999</v>
      </c>
      <c r="H4127" s="24">
        <v>0.18066070690220568</v>
      </c>
      <c r="I4127" s="10">
        <v>46.94</v>
      </c>
      <c r="J4127" s="24">
        <v>7.8227831798570416E-2</v>
      </c>
      <c r="K4127" s="10">
        <v>58.798000000000002</v>
      </c>
      <c r="L4127" s="61">
        <v>5.3270357527203153E-2</v>
      </c>
      <c r="Q4127" s="48"/>
      <c r="R4127" s="48"/>
      <c r="S4127" s="48"/>
      <c r="T4127" s="48"/>
      <c r="U4127" s="48"/>
      <c r="V4127" s="48"/>
    </row>
    <row r="4128" spans="1:22" x14ac:dyDescent="0.25">
      <c r="A4128" s="8"/>
      <c r="B4128" s="60" t="s">
        <v>4123</v>
      </c>
      <c r="C4128" s="45">
        <v>58.515999999999998</v>
      </c>
      <c r="D4128" s="24">
        <v>6.9756537421100093E-2</v>
      </c>
      <c r="E4128" s="10">
        <v>51.347999999999999</v>
      </c>
      <c r="F4128" s="24">
        <v>0.15274563762586779</v>
      </c>
      <c r="G4128" s="10">
        <v>48.247</v>
      </c>
      <c r="H4128" s="24">
        <v>0.12897614668434634</v>
      </c>
      <c r="I4128" s="10">
        <v>46.14</v>
      </c>
      <c r="J4128" s="24">
        <v>5.8509884731792132E-2</v>
      </c>
      <c r="K4128" s="10">
        <v>56.872999999999998</v>
      </c>
      <c r="L4128" s="61">
        <v>2.6330264259237117E-2</v>
      </c>
      <c r="Q4128" s="48"/>
      <c r="R4128" s="48"/>
      <c r="S4128" s="48"/>
      <c r="T4128" s="48"/>
      <c r="U4128" s="48"/>
      <c r="V4128" s="48"/>
    </row>
    <row r="4129" spans="1:22" x14ac:dyDescent="0.25">
      <c r="A4129" s="8"/>
      <c r="B4129" s="60" t="s">
        <v>4124</v>
      </c>
      <c r="C4129" s="45">
        <v>56.737000000000002</v>
      </c>
      <c r="D4129" s="24">
        <v>5.4896302975653739E-2</v>
      </c>
      <c r="E4129" s="10">
        <v>49.03</v>
      </c>
      <c r="F4129" s="24">
        <v>0.12209956845331166</v>
      </c>
      <c r="G4129" s="10">
        <v>45.953000000000003</v>
      </c>
      <c r="H4129" s="24">
        <v>0.10123044897842794</v>
      </c>
      <c r="I4129" s="10">
        <v>45.392000000000003</v>
      </c>
      <c r="J4129" s="24">
        <v>5.6706806619872499E-2</v>
      </c>
      <c r="K4129" s="10">
        <v>54.531999999999996</v>
      </c>
      <c r="L4129" s="61">
        <v>1.7972019610187732E-2</v>
      </c>
      <c r="Q4129" s="48"/>
      <c r="R4129" s="48"/>
      <c r="S4129" s="48"/>
      <c r="T4129" s="48"/>
      <c r="U4129" s="48"/>
      <c r="V4129" s="48"/>
    </row>
    <row r="4130" spans="1:22" x14ac:dyDescent="0.25">
      <c r="A4130" s="8"/>
      <c r="B4130" s="60" t="s">
        <v>4125</v>
      </c>
      <c r="C4130" s="45">
        <v>54.326000000000001</v>
      </c>
      <c r="D4130" s="24">
        <v>5.7114517583408478E-2</v>
      </c>
      <c r="E4130" s="10">
        <v>47.481999999999999</v>
      </c>
      <c r="F4130" s="24">
        <v>0.11278066170492214</v>
      </c>
      <c r="G4130" s="10">
        <v>45.826999999999998</v>
      </c>
      <c r="H4130" s="24">
        <v>9.4529278412250312E-2</v>
      </c>
      <c r="I4130" s="10">
        <v>46.008000000000003</v>
      </c>
      <c r="J4130" s="24">
        <v>6.1819820980101747E-2</v>
      </c>
      <c r="K4130" s="10">
        <v>51.878999999999998</v>
      </c>
      <c r="L4130" s="61">
        <v>2.0447207939734546E-2</v>
      </c>
      <c r="Q4130" s="48"/>
      <c r="R4130" s="48"/>
      <c r="S4130" s="48"/>
      <c r="T4130" s="48"/>
      <c r="U4130" s="48"/>
      <c r="V4130" s="48"/>
    </row>
    <row r="4131" spans="1:22" x14ac:dyDescent="0.25">
      <c r="A4131" s="8"/>
      <c r="B4131" s="60" t="s">
        <v>4126</v>
      </c>
      <c r="C4131" s="45">
        <v>48.726999999999997</v>
      </c>
      <c r="D4131" s="24">
        <v>4.5626690712353472E-2</v>
      </c>
      <c r="E4131" s="10">
        <v>43.951999999999998</v>
      </c>
      <c r="F4131" s="24">
        <v>0.10500969416473825</v>
      </c>
      <c r="G4131" s="10">
        <v>44.405000000000001</v>
      </c>
      <c r="H4131" s="24">
        <v>9.3616778590472932E-2</v>
      </c>
      <c r="I4131" s="10">
        <v>42.962000000000003</v>
      </c>
      <c r="J4131" s="24">
        <v>7.2161761864897936E-2</v>
      </c>
      <c r="K4131" s="10">
        <v>47.616</v>
      </c>
      <c r="L4131" s="61">
        <v>2.7490135118976442E-2</v>
      </c>
      <c r="Q4131" s="48"/>
      <c r="R4131" s="48"/>
      <c r="S4131" s="48"/>
      <c r="T4131" s="48"/>
      <c r="U4131" s="48"/>
      <c r="V4131" s="48"/>
    </row>
    <row r="4132" spans="1:22" x14ac:dyDescent="0.25">
      <c r="A4132" s="8"/>
      <c r="B4132" s="60" t="s">
        <v>4127</v>
      </c>
      <c r="C4132" s="45">
        <v>44.86</v>
      </c>
      <c r="D4132" s="24">
        <v>4.0242826004719616E-2</v>
      </c>
      <c r="E4132" s="10">
        <v>41.195</v>
      </c>
      <c r="F4132" s="24">
        <v>0.10150229017180197</v>
      </c>
      <c r="G4132" s="10">
        <v>41.093000000000004</v>
      </c>
      <c r="H4132" s="24">
        <v>8.8625281587727048E-2</v>
      </c>
      <c r="I4132" s="10">
        <v>39.915999999999997</v>
      </c>
      <c r="J4132" s="24">
        <v>7.7964879756939082E-2</v>
      </c>
      <c r="K4132" s="10">
        <v>44.506999999999998</v>
      </c>
      <c r="L4132" s="61">
        <v>3.3758905943671404E-2</v>
      </c>
      <c r="Q4132" s="48"/>
      <c r="R4132" s="48"/>
      <c r="S4132" s="48"/>
      <c r="T4132" s="48"/>
      <c r="U4132" s="48"/>
      <c r="V4132" s="48"/>
    </row>
    <row r="4133" spans="1:22" x14ac:dyDescent="0.25">
      <c r="A4133" s="8"/>
      <c r="B4133" s="60" t="s">
        <v>4128</v>
      </c>
      <c r="C4133" s="45">
        <v>43.054000000000002</v>
      </c>
      <c r="D4133" s="24">
        <v>4.0458991587556066E-2</v>
      </c>
      <c r="E4133" s="10">
        <v>39.094999999999999</v>
      </c>
      <c r="F4133" s="24">
        <v>9.7594147165033063E-2</v>
      </c>
      <c r="G4133" s="10">
        <v>38.743000000000002</v>
      </c>
      <c r="H4133" s="24">
        <v>8.3164618323875783E-2</v>
      </c>
      <c r="I4133" s="10">
        <v>38.488999999999997</v>
      </c>
      <c r="J4133" s="24">
        <v>7.8788815078016369E-2</v>
      </c>
      <c r="K4133" s="10">
        <v>42.862000000000002</v>
      </c>
      <c r="L4133" s="61">
        <v>4.0393535121694642E-2</v>
      </c>
      <c r="Q4133" s="48"/>
      <c r="R4133" s="48"/>
      <c r="S4133" s="48"/>
      <c r="T4133" s="48"/>
      <c r="U4133" s="48"/>
      <c r="V4133" s="48"/>
    </row>
    <row r="4134" spans="1:22" x14ac:dyDescent="0.25">
      <c r="A4134" s="8"/>
      <c r="B4134" s="60" t="s">
        <v>4129</v>
      </c>
      <c r="C4134" s="45">
        <v>41.67</v>
      </c>
      <c r="D4134" s="24">
        <v>4.7790607605425757E-2</v>
      </c>
      <c r="E4134" s="10">
        <v>37.563000000000002</v>
      </c>
      <c r="F4134" s="24">
        <v>8.9996717159874312E-2</v>
      </c>
      <c r="G4134" s="10">
        <v>37.183</v>
      </c>
      <c r="H4134" s="24">
        <v>8.1710342467706518E-2</v>
      </c>
      <c r="I4134" s="10">
        <v>37.427</v>
      </c>
      <c r="J4134" s="24">
        <v>8.4092898707451472E-2</v>
      </c>
      <c r="K4134" s="10">
        <v>42.168999999999997</v>
      </c>
      <c r="L4134" s="61">
        <v>4.0955386601635349E-2</v>
      </c>
      <c r="Q4134" s="48"/>
      <c r="R4134" s="48"/>
      <c r="S4134" s="48"/>
      <c r="T4134" s="48"/>
      <c r="U4134" s="48"/>
      <c r="V4134" s="48"/>
    </row>
    <row r="4135" spans="1:22" x14ac:dyDescent="0.25">
      <c r="A4135" s="8"/>
      <c r="B4135" s="60" t="s">
        <v>4130</v>
      </c>
      <c r="C4135" s="45">
        <v>41.585999999999999</v>
      </c>
      <c r="D4135" s="24">
        <v>5.6923603480265886E-2</v>
      </c>
      <c r="E4135" s="10">
        <v>37.090000000000003</v>
      </c>
      <c r="F4135" s="24">
        <v>9.8047491753818258E-2</v>
      </c>
      <c r="G4135" s="10">
        <v>36.180999999999997</v>
      </c>
      <c r="H4135" s="24">
        <v>7.9457640651287464E-2</v>
      </c>
      <c r="I4135" s="10">
        <v>37.75</v>
      </c>
      <c r="J4135" s="24">
        <v>8.0565425614089289E-2</v>
      </c>
      <c r="K4135" s="10">
        <v>42.345999999999997</v>
      </c>
      <c r="L4135" s="61">
        <v>4.1505283794768803E-2</v>
      </c>
      <c r="Q4135" s="48"/>
      <c r="R4135" s="48"/>
      <c r="S4135" s="48"/>
      <c r="T4135" s="48"/>
      <c r="U4135" s="48"/>
      <c r="V4135" s="48"/>
    </row>
    <row r="4136" spans="1:22" x14ac:dyDescent="0.25">
      <c r="A4136" s="8"/>
      <c r="B4136" s="60" t="s">
        <v>4131</v>
      </c>
      <c r="C4136" s="45">
        <v>42.223999999999997</v>
      </c>
      <c r="D4136" s="24">
        <v>6.1931439482643708E-2</v>
      </c>
      <c r="E4136" s="10">
        <v>36.880000000000003</v>
      </c>
      <c r="F4136" s="24">
        <v>9.2044584095421225E-2</v>
      </c>
      <c r="G4136" s="10">
        <v>35.918999999999997</v>
      </c>
      <c r="H4136" s="24">
        <v>7.757563660212724E-2</v>
      </c>
      <c r="I4136" s="10">
        <v>39.432000000000002</v>
      </c>
      <c r="J4136" s="24">
        <v>7.5686183634584681E-2</v>
      </c>
      <c r="K4136" s="10">
        <v>43.631999999999998</v>
      </c>
      <c r="L4136" s="61">
        <v>4.1110792330129584E-2</v>
      </c>
      <c r="Q4136" s="48"/>
      <c r="R4136" s="48"/>
      <c r="S4136" s="48"/>
      <c r="T4136" s="48"/>
      <c r="U4136" s="48"/>
      <c r="V4136" s="48"/>
    </row>
    <row r="4137" spans="1:22" x14ac:dyDescent="0.25">
      <c r="A4137" s="8"/>
      <c r="B4137" s="60" t="s">
        <v>4132</v>
      </c>
      <c r="C4137" s="45">
        <v>44.664000000000001</v>
      </c>
      <c r="D4137" s="24">
        <v>7.5027471042818802E-2</v>
      </c>
      <c r="E4137" s="10">
        <v>37.064</v>
      </c>
      <c r="F4137" s="24">
        <v>9.1137894917850834E-2</v>
      </c>
      <c r="G4137" s="10">
        <v>35.317</v>
      </c>
      <c r="H4137" s="24">
        <v>8.1553508796943175E-2</v>
      </c>
      <c r="I4137" s="10">
        <v>42.783000000000001</v>
      </c>
      <c r="J4137" s="24">
        <v>7.4836500334723721E-2</v>
      </c>
      <c r="K4137" s="10">
        <v>46.56</v>
      </c>
      <c r="L4137" s="61">
        <v>4.0895615167599104E-2</v>
      </c>
      <c r="Q4137" s="48"/>
      <c r="R4137" s="48"/>
      <c r="S4137" s="48"/>
      <c r="T4137" s="48"/>
      <c r="U4137" s="48"/>
      <c r="V4137" s="48"/>
    </row>
    <row r="4138" spans="1:22" x14ac:dyDescent="0.25">
      <c r="A4138" s="8"/>
      <c r="B4138" s="60" t="s">
        <v>4133</v>
      </c>
      <c r="C4138" s="45">
        <v>52.337000000000003</v>
      </c>
      <c r="D4138" s="24">
        <v>0.10484030767567958</v>
      </c>
      <c r="E4138" s="10">
        <v>39.744</v>
      </c>
      <c r="F4138" s="24">
        <v>9.5827666525973521E-2</v>
      </c>
      <c r="G4138" s="10">
        <v>36.317999999999998</v>
      </c>
      <c r="H4138" s="24">
        <v>9.8120847472126377E-2</v>
      </c>
      <c r="I4138" s="10">
        <v>51.601999999999997</v>
      </c>
      <c r="J4138" s="24">
        <v>8.2277666203203051E-2</v>
      </c>
      <c r="K4138" s="10">
        <v>54.707000000000001</v>
      </c>
      <c r="L4138" s="61">
        <v>5.4272462104910824E-2</v>
      </c>
      <c r="Q4138" s="48"/>
      <c r="R4138" s="48"/>
      <c r="S4138" s="48"/>
      <c r="T4138" s="48"/>
      <c r="U4138" s="48"/>
      <c r="V4138" s="48"/>
    </row>
    <row r="4139" spans="1:22" x14ac:dyDescent="0.25">
      <c r="A4139" s="8"/>
      <c r="B4139" s="60" t="s">
        <v>4134</v>
      </c>
      <c r="C4139" s="45">
        <v>58.634</v>
      </c>
      <c r="D4139" s="24">
        <v>0.14477689910471422</v>
      </c>
      <c r="E4139" s="10">
        <v>43.664000000000001</v>
      </c>
      <c r="F4139" s="24">
        <v>0.12531069736903813</v>
      </c>
      <c r="G4139" s="10">
        <v>38.624000000000002</v>
      </c>
      <c r="H4139" s="24">
        <v>0.13979583107587898</v>
      </c>
      <c r="I4139" s="10">
        <v>58.093000000000004</v>
      </c>
      <c r="J4139" s="24">
        <v>9.9850661723054734E-2</v>
      </c>
      <c r="K4139" s="10">
        <v>61.325000000000003</v>
      </c>
      <c r="L4139" s="61">
        <v>8.2281356094295419E-2</v>
      </c>
      <c r="Q4139" s="48"/>
      <c r="R4139" s="48"/>
      <c r="S4139" s="48"/>
      <c r="T4139" s="48"/>
      <c r="U4139" s="48"/>
      <c r="V4139" s="48"/>
    </row>
    <row r="4140" spans="1:22" x14ac:dyDescent="0.25">
      <c r="A4140" s="8"/>
      <c r="B4140" s="60" t="s">
        <v>4135</v>
      </c>
      <c r="C4140" s="45">
        <v>61.944000000000003</v>
      </c>
      <c r="D4140" s="24">
        <v>0.22003854952893917</v>
      </c>
      <c r="E4140" s="10">
        <v>47.853999999999999</v>
      </c>
      <c r="F4140" s="24">
        <v>0.18566805796557709</v>
      </c>
      <c r="G4140" s="10">
        <v>42.459000000000003</v>
      </c>
      <c r="H4140" s="24">
        <v>0.21114089366677122</v>
      </c>
      <c r="I4140" s="10">
        <v>61.063000000000002</v>
      </c>
      <c r="J4140" s="24">
        <v>0.12668005561563417</v>
      </c>
      <c r="K4140" s="10">
        <v>63.95</v>
      </c>
      <c r="L4140" s="61">
        <v>0.12213694830966385</v>
      </c>
      <c r="Q4140" s="48"/>
      <c r="R4140" s="48"/>
      <c r="S4140" s="48"/>
      <c r="T4140" s="48"/>
      <c r="U4140" s="48"/>
      <c r="V4140" s="48"/>
    </row>
    <row r="4141" spans="1:22" x14ac:dyDescent="0.25">
      <c r="A4141" s="8"/>
      <c r="B4141" s="60" t="s">
        <v>4136</v>
      </c>
      <c r="C4141" s="45">
        <v>63.167999999999999</v>
      </c>
      <c r="D4141" s="24">
        <v>0.29200367481490824</v>
      </c>
      <c r="E4141" s="10">
        <v>50.667000000000002</v>
      </c>
      <c r="F4141" s="24">
        <v>0.24268004814832184</v>
      </c>
      <c r="G4141" s="10">
        <v>45.914999999999999</v>
      </c>
      <c r="H4141" s="24">
        <v>0.29009951809290258</v>
      </c>
      <c r="I4141" s="10">
        <v>61.534999999999997</v>
      </c>
      <c r="J4141" s="24">
        <v>0.1601524280343993</v>
      </c>
      <c r="K4141" s="10">
        <v>64.608999999999995</v>
      </c>
      <c r="L4141" s="61">
        <v>0.17741357050638359</v>
      </c>
      <c r="Q4141" s="48"/>
      <c r="R4141" s="48"/>
      <c r="S4141" s="48"/>
      <c r="T4141" s="48"/>
      <c r="U4141" s="48"/>
      <c r="V4141" s="48"/>
    </row>
    <row r="4142" spans="1:22" x14ac:dyDescent="0.25">
      <c r="A4142" s="8"/>
      <c r="B4142" s="60" t="s">
        <v>4137</v>
      </c>
      <c r="C4142" s="45">
        <v>64.686999999999998</v>
      </c>
      <c r="D4142" s="24">
        <v>0.35161133428206004</v>
      </c>
      <c r="E4142" s="10">
        <v>52.134999999999998</v>
      </c>
      <c r="F4142" s="24">
        <v>0.29054698369522736</v>
      </c>
      <c r="G4142" s="10">
        <v>48.561</v>
      </c>
      <c r="H4142" s="24">
        <v>0.35107930080698052</v>
      </c>
      <c r="I4142" s="10">
        <v>63.677</v>
      </c>
      <c r="J4142" s="24">
        <v>0.19043205108398992</v>
      </c>
      <c r="K4142" s="10">
        <v>66.247</v>
      </c>
      <c r="L4142" s="61">
        <v>0.2280280208482762</v>
      </c>
      <c r="Q4142" s="48"/>
      <c r="R4142" s="48"/>
      <c r="S4142" s="48"/>
      <c r="T4142" s="48"/>
      <c r="U4142" s="48"/>
      <c r="V4142" s="48"/>
    </row>
    <row r="4143" spans="1:22" x14ac:dyDescent="0.25">
      <c r="A4143" s="8"/>
      <c r="B4143" s="60" t="s">
        <v>4138</v>
      </c>
      <c r="C4143" s="45">
        <v>65.921999999999997</v>
      </c>
      <c r="D4143" s="24">
        <v>0.40626519914254317</v>
      </c>
      <c r="E4143" s="10">
        <v>53.055</v>
      </c>
      <c r="F4143" s="24">
        <v>0.32350044552830276</v>
      </c>
      <c r="G4143" s="10">
        <v>50.978999999999999</v>
      </c>
      <c r="H4143" s="24">
        <v>0.3948786677692549</v>
      </c>
      <c r="I4143" s="10">
        <v>65.242999999999995</v>
      </c>
      <c r="J4143" s="24">
        <v>0.21391420773469283</v>
      </c>
      <c r="K4143" s="10">
        <v>67.635000000000005</v>
      </c>
      <c r="L4143" s="61">
        <v>0.26350834409219148</v>
      </c>
      <c r="Q4143" s="48"/>
      <c r="R4143" s="48"/>
      <c r="S4143" s="48"/>
      <c r="T4143" s="48"/>
      <c r="U4143" s="48"/>
      <c r="V4143" s="48"/>
    </row>
    <row r="4144" spans="1:22" x14ac:dyDescent="0.25">
      <c r="A4144" s="8"/>
      <c r="B4144" s="60" t="s">
        <v>4139</v>
      </c>
      <c r="C4144" s="45">
        <v>64.893000000000001</v>
      </c>
      <c r="D4144" s="24">
        <v>0.45020085385405223</v>
      </c>
      <c r="E4144" s="10">
        <v>52.406999999999996</v>
      </c>
      <c r="F4144" s="24">
        <v>0.34815301161500101</v>
      </c>
      <c r="G4144" s="10">
        <v>50.533000000000001</v>
      </c>
      <c r="H4144" s="24">
        <v>0.41894550742821296</v>
      </c>
      <c r="I4144" s="10">
        <v>64.489999999999995</v>
      </c>
      <c r="J4144" s="24">
        <v>0.22153560945465781</v>
      </c>
      <c r="K4144" s="10">
        <v>67.387</v>
      </c>
      <c r="L4144" s="61">
        <v>0.28011284846746043</v>
      </c>
      <c r="Q4144" s="48"/>
      <c r="R4144" s="48"/>
      <c r="S4144" s="48"/>
      <c r="T4144" s="48"/>
      <c r="U4144" s="48"/>
      <c r="V4144" s="48"/>
    </row>
    <row r="4145" spans="1:22" x14ac:dyDescent="0.25">
      <c r="A4145" s="8"/>
      <c r="B4145" s="60" t="s">
        <v>4140</v>
      </c>
      <c r="C4145" s="45">
        <v>63.584000000000003</v>
      </c>
      <c r="D4145" s="24">
        <v>0.46834074901374451</v>
      </c>
      <c r="E4145" s="10">
        <v>50.378</v>
      </c>
      <c r="F4145" s="24">
        <v>0.35721990339070486</v>
      </c>
      <c r="G4145" s="10">
        <v>48.83</v>
      </c>
      <c r="H4145" s="24">
        <v>0.42256693946220308</v>
      </c>
      <c r="I4145" s="10">
        <v>63.78</v>
      </c>
      <c r="J4145" s="24">
        <v>0.21551058241928009</v>
      </c>
      <c r="K4145" s="10">
        <v>66.358000000000004</v>
      </c>
      <c r="L4145" s="61">
        <v>0.28379476880409316</v>
      </c>
      <c r="Q4145" s="48"/>
      <c r="R4145" s="48"/>
      <c r="S4145" s="48"/>
      <c r="T4145" s="48"/>
      <c r="U4145" s="48"/>
      <c r="V4145" s="48"/>
    </row>
    <row r="4146" spans="1:22" x14ac:dyDescent="0.25">
      <c r="A4146" s="8"/>
      <c r="B4146" s="60" t="s">
        <v>4141</v>
      </c>
      <c r="C4146" s="45">
        <v>61.636000000000003</v>
      </c>
      <c r="D4146" s="24">
        <v>0.46273845765856647</v>
      </c>
      <c r="E4146" s="10">
        <v>48.499000000000002</v>
      </c>
      <c r="F4146" s="24">
        <v>0.35399959355312732</v>
      </c>
      <c r="G4146" s="10">
        <v>47.470999999999997</v>
      </c>
      <c r="H4146" s="24">
        <v>0.42054235934871254</v>
      </c>
      <c r="I4146" s="10">
        <v>62.182000000000002</v>
      </c>
      <c r="J4146" s="24">
        <v>0.19932797775374633</v>
      </c>
      <c r="K4146" s="10">
        <v>65.001000000000005</v>
      </c>
      <c r="L4146" s="61">
        <v>0.27621575096829726</v>
      </c>
      <c r="Q4146" s="48"/>
      <c r="R4146" s="48"/>
      <c r="S4146" s="48"/>
      <c r="T4146" s="48"/>
      <c r="U4146" s="48"/>
      <c r="V4146" s="48"/>
    </row>
    <row r="4147" spans="1:22" x14ac:dyDescent="0.25">
      <c r="A4147" s="8"/>
      <c r="B4147" s="60" t="s">
        <v>4142</v>
      </c>
      <c r="C4147" s="45">
        <v>59.856999999999999</v>
      </c>
      <c r="D4147" s="24">
        <v>0.44041936123070274</v>
      </c>
      <c r="E4147" s="10">
        <v>47.414999999999999</v>
      </c>
      <c r="F4147" s="24">
        <v>0.34032109302943614</v>
      </c>
      <c r="G4147" s="10">
        <v>46.543999999999997</v>
      </c>
      <c r="H4147" s="24">
        <v>0.40762496792038555</v>
      </c>
      <c r="I4147" s="10">
        <v>61.981999999999999</v>
      </c>
      <c r="J4147" s="24">
        <v>0.17808589525722232</v>
      </c>
      <c r="K4147" s="10">
        <v>64.209000000000003</v>
      </c>
      <c r="L4147" s="61">
        <v>0.25236694878783533</v>
      </c>
      <c r="Q4147" s="48"/>
      <c r="R4147" s="48"/>
      <c r="S4147" s="48"/>
      <c r="T4147" s="48"/>
      <c r="U4147" s="48"/>
      <c r="V4147" s="48"/>
    </row>
    <row r="4148" spans="1:22" x14ac:dyDescent="0.25">
      <c r="A4148" s="8"/>
      <c r="B4148" s="60" t="s">
        <v>4143</v>
      </c>
      <c r="C4148" s="45">
        <v>58.914000000000001</v>
      </c>
      <c r="D4148" s="24">
        <v>0.40080701817592274</v>
      </c>
      <c r="E4148" s="10">
        <v>47.137</v>
      </c>
      <c r="F4148" s="24">
        <v>0.32132751801653925</v>
      </c>
      <c r="G4148" s="10">
        <v>46.215000000000003</v>
      </c>
      <c r="H4148" s="24">
        <v>0.37329265162964442</v>
      </c>
      <c r="I4148" s="10">
        <v>60.473999999999997</v>
      </c>
      <c r="J4148" s="24">
        <v>0.15157835109943871</v>
      </c>
      <c r="K4148" s="10">
        <v>62.618000000000002</v>
      </c>
      <c r="L4148" s="61">
        <v>0.2182374599531392</v>
      </c>
      <c r="Q4148" s="48"/>
      <c r="R4148" s="48"/>
      <c r="S4148" s="48"/>
      <c r="T4148" s="48"/>
      <c r="U4148" s="48"/>
      <c r="V4148" s="48"/>
    </row>
    <row r="4149" spans="1:22" x14ac:dyDescent="0.25">
      <c r="A4149" s="8"/>
      <c r="B4149" s="60" t="s">
        <v>4144</v>
      </c>
      <c r="C4149" s="45">
        <v>58.097000000000001</v>
      </c>
      <c r="D4149" s="24">
        <v>0.33087745212833031</v>
      </c>
      <c r="E4149" s="10">
        <v>47.758000000000003</v>
      </c>
      <c r="F4149" s="24">
        <v>0.2747111882317998</v>
      </c>
      <c r="G4149" s="10">
        <v>47.188000000000002</v>
      </c>
      <c r="H4149" s="24">
        <v>0.31805868430807838</v>
      </c>
      <c r="I4149" s="10">
        <v>60.417999999999999</v>
      </c>
      <c r="J4149" s="24">
        <v>0.12259900097842319</v>
      </c>
      <c r="K4149" s="10">
        <v>62.393999999999998</v>
      </c>
      <c r="L4149" s="61">
        <v>0.16814899823076554</v>
      </c>
      <c r="Q4149" s="48"/>
      <c r="R4149" s="48"/>
      <c r="S4149" s="48"/>
      <c r="T4149" s="48"/>
      <c r="U4149" s="48"/>
      <c r="V4149" s="48"/>
    </row>
    <row r="4150" spans="1:22" x14ac:dyDescent="0.25">
      <c r="A4150" s="8"/>
      <c r="B4150" s="60" t="s">
        <v>4145</v>
      </c>
      <c r="C4150" s="45">
        <v>56.779000000000003</v>
      </c>
      <c r="D4150" s="24">
        <v>0.24288004611532435</v>
      </c>
      <c r="E4150" s="10">
        <v>47.981000000000002</v>
      </c>
      <c r="F4150" s="24">
        <v>0.21988775813284558</v>
      </c>
      <c r="G4150" s="10">
        <v>48.673999999999999</v>
      </c>
      <c r="H4150" s="24">
        <v>0.25528244318343835</v>
      </c>
      <c r="I4150" s="10">
        <v>60.177999999999997</v>
      </c>
      <c r="J4150" s="24">
        <v>9.4804057881456308E-2</v>
      </c>
      <c r="K4150" s="10">
        <v>61.667999999999999</v>
      </c>
      <c r="L4150" s="61">
        <v>0.10750490125759098</v>
      </c>
      <c r="Q4150" s="48"/>
      <c r="R4150" s="48"/>
      <c r="S4150" s="48"/>
      <c r="T4150" s="48"/>
      <c r="U4150" s="48"/>
      <c r="V4150" s="48"/>
    </row>
    <row r="4151" spans="1:22" x14ac:dyDescent="0.25">
      <c r="A4151" s="8"/>
      <c r="B4151" s="60" t="s">
        <v>4146</v>
      </c>
      <c r="C4151" s="45">
        <v>54.912999999999997</v>
      </c>
      <c r="D4151" s="24">
        <v>0.1586655378019563</v>
      </c>
      <c r="E4151" s="10">
        <v>47.463999999999999</v>
      </c>
      <c r="F4151" s="24">
        <v>0.15832668949022183</v>
      </c>
      <c r="G4151" s="10">
        <v>48.851999999999997</v>
      </c>
      <c r="H4151" s="24">
        <v>0.19293393025178934</v>
      </c>
      <c r="I4151" s="10">
        <v>59.009</v>
      </c>
      <c r="J4151" s="24">
        <v>7.5544569751274521E-2</v>
      </c>
      <c r="K4151" s="10">
        <v>61.070999999999998</v>
      </c>
      <c r="L4151" s="61">
        <v>5.3387844881174387E-2</v>
      </c>
      <c r="Q4151" s="48"/>
      <c r="R4151" s="48"/>
      <c r="S4151" s="48"/>
      <c r="T4151" s="48"/>
      <c r="U4151" s="48"/>
      <c r="V4151" s="48"/>
    </row>
    <row r="4152" spans="1:22" x14ac:dyDescent="0.25">
      <c r="A4152" s="8"/>
      <c r="B4152" s="60" t="s">
        <v>4147</v>
      </c>
      <c r="C4152" s="45">
        <v>51.292000000000002</v>
      </c>
      <c r="D4152" s="24">
        <v>9.6337794750779096E-2</v>
      </c>
      <c r="E4152" s="10">
        <v>44.71</v>
      </c>
      <c r="F4152" s="24">
        <v>0.10222138848504744</v>
      </c>
      <c r="G4152" s="10">
        <v>48.180999999999997</v>
      </c>
      <c r="H4152" s="24">
        <v>0.12791924491716331</v>
      </c>
      <c r="I4152" s="10">
        <v>56.49</v>
      </c>
      <c r="J4152" s="24">
        <v>5.4598589010762658E-2</v>
      </c>
      <c r="K4152" s="10">
        <v>58.594000000000001</v>
      </c>
      <c r="L4152" s="61">
        <v>1.9234447472863767E-2</v>
      </c>
      <c r="Q4152" s="48"/>
      <c r="R4152" s="48"/>
      <c r="S4152" s="48"/>
      <c r="T4152" s="48"/>
      <c r="U4152" s="48"/>
      <c r="V4152" s="48"/>
    </row>
    <row r="4153" spans="1:22" x14ac:dyDescent="0.25">
      <c r="A4153" s="8"/>
      <c r="B4153" s="60" t="s">
        <v>4148</v>
      </c>
      <c r="C4153" s="45">
        <v>48.423000000000002</v>
      </c>
      <c r="D4153" s="24">
        <v>7.3748491344369782E-2</v>
      </c>
      <c r="E4153" s="10">
        <v>43.268000000000001</v>
      </c>
      <c r="F4153" s="24">
        <v>9.2107114383529518E-2</v>
      </c>
      <c r="G4153" s="10">
        <v>47.548000000000002</v>
      </c>
      <c r="H4153" s="24">
        <v>9.3957626393681035E-2</v>
      </c>
      <c r="I4153" s="10">
        <v>54.357999999999997</v>
      </c>
      <c r="J4153" s="24">
        <v>4.6217621916679538E-2</v>
      </c>
      <c r="K4153" s="10">
        <v>56.158000000000001</v>
      </c>
      <c r="L4153" s="61">
        <v>6.8617606273609719E-3</v>
      </c>
      <c r="Q4153" s="48"/>
      <c r="R4153" s="48"/>
      <c r="S4153" s="48"/>
      <c r="T4153" s="48"/>
      <c r="U4153" s="48"/>
      <c r="V4153" s="48"/>
    </row>
    <row r="4154" spans="1:22" x14ac:dyDescent="0.25">
      <c r="A4154" s="8"/>
      <c r="B4154" s="60" t="s">
        <v>4149</v>
      </c>
      <c r="C4154" s="45">
        <v>47.237000000000002</v>
      </c>
      <c r="D4154" s="24">
        <v>7.7603444238286523E-2</v>
      </c>
      <c r="E4154" s="10">
        <v>42.56</v>
      </c>
      <c r="F4154" s="24">
        <v>0.10140849473963952</v>
      </c>
      <c r="G4154" s="10">
        <v>48.787999999999997</v>
      </c>
      <c r="H4154" s="24">
        <v>8.6757535144999856E-2</v>
      </c>
      <c r="I4154" s="10">
        <v>51.12</v>
      </c>
      <c r="J4154" s="24">
        <v>4.489160100932077E-2</v>
      </c>
      <c r="K4154" s="10">
        <v>54.137</v>
      </c>
      <c r="L4154" s="61">
        <v>1.0985989575861905E-2</v>
      </c>
      <c r="Q4154" s="48"/>
      <c r="R4154" s="48"/>
      <c r="S4154" s="48"/>
      <c r="T4154" s="48"/>
      <c r="U4154" s="48"/>
      <c r="V4154" s="48"/>
    </row>
    <row r="4155" spans="1:22" x14ac:dyDescent="0.25">
      <c r="A4155" s="8"/>
      <c r="B4155" s="60" t="s">
        <v>4150</v>
      </c>
      <c r="C4155" s="45">
        <v>45.37</v>
      </c>
      <c r="D4155" s="24">
        <v>8.0395583016590708E-2</v>
      </c>
      <c r="E4155" s="10">
        <v>39.24</v>
      </c>
      <c r="F4155" s="24">
        <v>0.1114758711250762</v>
      </c>
      <c r="G4155" s="10">
        <v>45.868000000000002</v>
      </c>
      <c r="H4155" s="24">
        <v>8.2936496620947278E-2</v>
      </c>
      <c r="I4155" s="10">
        <v>45.933</v>
      </c>
      <c r="J4155" s="24">
        <v>4.7788248622483133E-2</v>
      </c>
      <c r="K4155" s="10">
        <v>49.587000000000003</v>
      </c>
      <c r="L4155" s="61">
        <v>2.0657007602926408E-2</v>
      </c>
      <c r="Q4155" s="48"/>
      <c r="R4155" s="48"/>
      <c r="S4155" s="48"/>
      <c r="T4155" s="48"/>
      <c r="U4155" s="48"/>
      <c r="V4155" s="48"/>
    </row>
    <row r="4156" spans="1:22" x14ac:dyDescent="0.25">
      <c r="A4156" s="8"/>
      <c r="B4156" s="60" t="s">
        <v>4151</v>
      </c>
      <c r="C4156" s="45">
        <v>41.850999999999999</v>
      </c>
      <c r="D4156" s="24">
        <v>9.1203803760535981E-2</v>
      </c>
      <c r="E4156" s="10">
        <v>36.283000000000001</v>
      </c>
      <c r="F4156" s="24">
        <v>0.1165575128561827</v>
      </c>
      <c r="G4156" s="10">
        <v>43.189</v>
      </c>
      <c r="H4156" s="24">
        <v>8.0532033187922333E-2</v>
      </c>
      <c r="I4156" s="10">
        <v>42.712000000000003</v>
      </c>
      <c r="J4156" s="24">
        <v>5.0866218755631062E-2</v>
      </c>
      <c r="K4156" s="10">
        <v>45.722999999999999</v>
      </c>
      <c r="L4156" s="61">
        <v>3.4520253315808339E-2</v>
      </c>
      <c r="Q4156" s="48"/>
      <c r="R4156" s="48"/>
      <c r="S4156" s="48"/>
      <c r="T4156" s="48"/>
      <c r="U4156" s="48"/>
      <c r="V4156" s="48"/>
    </row>
    <row r="4157" spans="1:22" x14ac:dyDescent="0.25">
      <c r="A4157" s="8"/>
      <c r="B4157" s="60" t="s">
        <v>4152</v>
      </c>
      <c r="C4157" s="45">
        <v>39.307000000000002</v>
      </c>
      <c r="D4157" s="24">
        <v>9.765146603270658E-2</v>
      </c>
      <c r="E4157" s="10">
        <v>34.405999999999999</v>
      </c>
      <c r="F4157" s="24">
        <v>0.11028963533769949</v>
      </c>
      <c r="G4157" s="10">
        <v>41.582999999999998</v>
      </c>
      <c r="H4157" s="24">
        <v>7.7082085935049754E-2</v>
      </c>
      <c r="I4157" s="10">
        <v>41.018999999999998</v>
      </c>
      <c r="J4157" s="24">
        <v>5.7366077174556593E-2</v>
      </c>
      <c r="K4157" s="10">
        <v>43.75</v>
      </c>
      <c r="L4157" s="61">
        <v>4.8345083044569241E-2</v>
      </c>
      <c r="Q4157" s="48"/>
      <c r="R4157" s="48"/>
      <c r="S4157" s="48"/>
      <c r="T4157" s="48"/>
      <c r="U4157" s="48"/>
      <c r="V4157" s="48"/>
    </row>
    <row r="4158" spans="1:22" x14ac:dyDescent="0.25">
      <c r="A4158" s="8"/>
      <c r="B4158" s="60" t="s">
        <v>4153</v>
      </c>
      <c r="C4158" s="45">
        <v>37.973999999999997</v>
      </c>
      <c r="D4158" s="24">
        <v>9.9884734529212593E-2</v>
      </c>
      <c r="E4158" s="10">
        <v>32.898000000000003</v>
      </c>
      <c r="F4158" s="24">
        <v>0.10131766103443425</v>
      </c>
      <c r="G4158" s="10">
        <v>40.551000000000002</v>
      </c>
      <c r="H4158" s="24">
        <v>7.6640150543152846E-2</v>
      </c>
      <c r="I4158" s="10">
        <v>40.018999999999998</v>
      </c>
      <c r="J4158" s="24">
        <v>6.3067933173732854E-2</v>
      </c>
      <c r="K4158" s="10">
        <v>42.823</v>
      </c>
      <c r="L4158" s="61">
        <v>6.0927231449396581E-2</v>
      </c>
      <c r="Q4158" s="48"/>
      <c r="R4158" s="48"/>
      <c r="S4158" s="48"/>
      <c r="T4158" s="48"/>
      <c r="U4158" s="48"/>
      <c r="V4158" s="48"/>
    </row>
    <row r="4159" spans="1:22" x14ac:dyDescent="0.25">
      <c r="A4159" s="8"/>
      <c r="B4159" s="60" t="s">
        <v>4154</v>
      </c>
      <c r="C4159" s="45">
        <v>37.588000000000001</v>
      </c>
      <c r="D4159" s="24">
        <v>9.5400187306390036E-2</v>
      </c>
      <c r="E4159" s="10">
        <v>32.436999999999998</v>
      </c>
      <c r="F4159" s="24">
        <v>9.6190818575425538E-2</v>
      </c>
      <c r="G4159" s="10">
        <v>40.661000000000001</v>
      </c>
      <c r="H4159" s="24">
        <v>7.6640150543152846E-2</v>
      </c>
      <c r="I4159" s="10">
        <v>40.116999999999997</v>
      </c>
      <c r="J4159" s="24">
        <v>6.4625324992920952E-2</v>
      </c>
      <c r="K4159" s="10">
        <v>43.155999999999999</v>
      </c>
      <c r="L4159" s="61">
        <v>7.3330146970964266E-2</v>
      </c>
      <c r="Q4159" s="48"/>
      <c r="R4159" s="48"/>
      <c r="S4159" s="48"/>
      <c r="T4159" s="48"/>
      <c r="U4159" s="48"/>
      <c r="V4159" s="48"/>
    </row>
    <row r="4160" spans="1:22" x14ac:dyDescent="0.25">
      <c r="A4160" s="8"/>
      <c r="B4160" s="60" t="s">
        <v>4155</v>
      </c>
      <c r="C4160" s="45">
        <v>37.191000000000003</v>
      </c>
      <c r="D4160" s="24">
        <v>9.1978243642388879E-2</v>
      </c>
      <c r="E4160" s="10">
        <v>32.500999999999998</v>
      </c>
      <c r="F4160" s="24">
        <v>9.7628835362708472E-2</v>
      </c>
      <c r="G4160" s="10">
        <v>41.987000000000002</v>
      </c>
      <c r="H4160" s="24">
        <v>7.4929432897100329E-2</v>
      </c>
      <c r="I4160" s="10">
        <v>41.377000000000002</v>
      </c>
      <c r="J4160" s="24">
        <v>6.9979663809303164E-2</v>
      </c>
      <c r="K4160" s="10">
        <v>43.808999999999997</v>
      </c>
      <c r="L4160" s="61">
        <v>8.0702592902377829E-2</v>
      </c>
      <c r="Q4160" s="48"/>
      <c r="R4160" s="48"/>
      <c r="S4160" s="48"/>
      <c r="T4160" s="48"/>
      <c r="U4160" s="48"/>
      <c r="V4160" s="48"/>
    </row>
    <row r="4161" spans="1:22" x14ac:dyDescent="0.25">
      <c r="A4161" s="8"/>
      <c r="B4161" s="60" t="s">
        <v>4156</v>
      </c>
      <c r="C4161" s="45">
        <v>37.029000000000003</v>
      </c>
      <c r="D4161" s="24">
        <v>9.9074274187738634E-2</v>
      </c>
      <c r="E4161" s="10">
        <v>31.873999999999999</v>
      </c>
      <c r="F4161" s="24">
        <v>9.6659737093017797E-2</v>
      </c>
      <c r="G4161" s="10">
        <v>45.344999999999999</v>
      </c>
      <c r="H4161" s="24">
        <v>7.0167935448920818E-2</v>
      </c>
      <c r="I4161" s="10">
        <v>44.024999999999999</v>
      </c>
      <c r="J4161" s="24">
        <v>7.6543877262079438E-2</v>
      </c>
      <c r="K4161" s="10">
        <v>46.494</v>
      </c>
      <c r="L4161" s="61">
        <v>9.1886724817779902E-2</v>
      </c>
      <c r="Q4161" s="48"/>
      <c r="R4161" s="48"/>
      <c r="S4161" s="48"/>
      <c r="T4161" s="48"/>
      <c r="U4161" s="48"/>
      <c r="V4161" s="48"/>
    </row>
    <row r="4162" spans="1:22" x14ac:dyDescent="0.25">
      <c r="A4162" s="8"/>
      <c r="B4162" s="60" t="s">
        <v>4157</v>
      </c>
      <c r="C4162" s="45">
        <v>39.481000000000002</v>
      </c>
      <c r="D4162" s="24">
        <v>0.11344643757654348</v>
      </c>
      <c r="E4162" s="10">
        <v>32.848999999999997</v>
      </c>
      <c r="F4162" s="24">
        <v>0.10903918595745346</v>
      </c>
      <c r="G4162" s="10">
        <v>54.637</v>
      </c>
      <c r="H4162" s="24">
        <v>8.0802896815213979E-2</v>
      </c>
      <c r="I4162" s="10">
        <v>52.417000000000002</v>
      </c>
      <c r="J4162" s="24">
        <v>9.1834633305017122E-2</v>
      </c>
      <c r="K4162" s="10">
        <v>54.405999999999999</v>
      </c>
      <c r="L4162" s="61">
        <v>0.11094515473772255</v>
      </c>
      <c r="Q4162" s="48"/>
      <c r="R4162" s="48"/>
      <c r="S4162" s="48"/>
      <c r="T4162" s="48"/>
      <c r="U4162" s="48"/>
      <c r="V4162" s="48"/>
    </row>
    <row r="4163" spans="1:22" x14ac:dyDescent="0.25">
      <c r="A4163" s="8"/>
      <c r="B4163" s="60" t="s">
        <v>4158</v>
      </c>
      <c r="C4163" s="45">
        <v>43.795000000000002</v>
      </c>
      <c r="D4163" s="24">
        <v>0.15332108637706218</v>
      </c>
      <c r="E4163" s="10">
        <v>35.161000000000001</v>
      </c>
      <c r="F4163" s="24">
        <v>0.14234803132375698</v>
      </c>
      <c r="G4163" s="10">
        <v>61.256999999999998</v>
      </c>
      <c r="H4163" s="24">
        <v>0.11866678071450974</v>
      </c>
      <c r="I4163" s="10">
        <v>58.945999999999998</v>
      </c>
      <c r="J4163" s="24">
        <v>0.11837464926506551</v>
      </c>
      <c r="K4163" s="10">
        <v>61.018000000000001</v>
      </c>
      <c r="L4163" s="61">
        <v>0.14455729477834867</v>
      </c>
      <c r="Q4163" s="48"/>
      <c r="R4163" s="48"/>
      <c r="S4163" s="48"/>
      <c r="T4163" s="48"/>
      <c r="U4163" s="48"/>
      <c r="V4163" s="48"/>
    </row>
    <row r="4164" spans="1:22" x14ac:dyDescent="0.25">
      <c r="A4164" s="8"/>
      <c r="B4164" s="60" t="s">
        <v>4159</v>
      </c>
      <c r="C4164" s="45">
        <v>48.607999999999997</v>
      </c>
      <c r="D4164" s="24">
        <v>0.23287227145018372</v>
      </c>
      <c r="E4164" s="10">
        <v>38.896999999999998</v>
      </c>
      <c r="F4164" s="24">
        <v>0.20308860996920769</v>
      </c>
      <c r="G4164" s="10">
        <v>64.984999999999999</v>
      </c>
      <c r="H4164" s="24">
        <v>0.19020329028027258</v>
      </c>
      <c r="I4164" s="10">
        <v>61.673999999999999</v>
      </c>
      <c r="J4164" s="24">
        <v>0.16442711148866065</v>
      </c>
      <c r="K4164" s="10">
        <v>64.188999999999993</v>
      </c>
      <c r="L4164" s="61">
        <v>0.18652168717887441</v>
      </c>
      <c r="Q4164" s="48"/>
      <c r="R4164" s="48"/>
      <c r="S4164" s="48"/>
      <c r="T4164" s="48"/>
      <c r="U4164" s="48"/>
      <c r="V4164" s="48"/>
    </row>
    <row r="4165" spans="1:22" x14ac:dyDescent="0.25">
      <c r="A4165" s="8"/>
      <c r="B4165" s="60" t="s">
        <v>4160</v>
      </c>
      <c r="C4165" s="45">
        <v>51.414999999999999</v>
      </c>
      <c r="D4165" s="24">
        <v>0.32953317484331102</v>
      </c>
      <c r="E4165" s="10">
        <v>41.271000000000001</v>
      </c>
      <c r="F4165" s="24">
        <v>0.25063694765306282</v>
      </c>
      <c r="G4165" s="10">
        <v>66.534999999999997</v>
      </c>
      <c r="H4165" s="24">
        <v>0.26155447210104638</v>
      </c>
      <c r="I4165" s="10">
        <v>63.802999999999997</v>
      </c>
      <c r="J4165" s="24">
        <v>0.21033799263778413</v>
      </c>
      <c r="K4165" s="10">
        <v>64.820999999999998</v>
      </c>
      <c r="L4165" s="61">
        <v>0.24761620265264667</v>
      </c>
      <c r="Q4165" s="48"/>
      <c r="R4165" s="48"/>
      <c r="S4165" s="48"/>
      <c r="T4165" s="48"/>
      <c r="U4165" s="48"/>
      <c r="V4165" s="48"/>
    </row>
    <row r="4166" spans="1:22" x14ac:dyDescent="0.25">
      <c r="A4166" s="8"/>
      <c r="B4166" s="60" t="s">
        <v>4161</v>
      </c>
      <c r="C4166" s="45">
        <v>53.267000000000003</v>
      </c>
      <c r="D4166" s="24">
        <v>0.41220012967365466</v>
      </c>
      <c r="E4166" s="10">
        <v>43.963999999999999</v>
      </c>
      <c r="F4166" s="24">
        <v>0.30399987495506198</v>
      </c>
      <c r="G4166" s="10">
        <v>68.394000000000005</v>
      </c>
      <c r="H4166" s="24">
        <v>0.32191429304593278</v>
      </c>
      <c r="I4166" s="10">
        <v>65.503</v>
      </c>
      <c r="J4166" s="24">
        <v>0.24614513347234021</v>
      </c>
      <c r="K4166" s="10">
        <v>66.611000000000004</v>
      </c>
      <c r="L4166" s="61">
        <v>0.3110168478910264</v>
      </c>
      <c r="Q4166" s="48"/>
      <c r="R4166" s="48"/>
      <c r="S4166" s="48"/>
      <c r="T4166" s="48"/>
      <c r="U4166" s="48"/>
      <c r="V4166" s="48"/>
    </row>
    <row r="4167" spans="1:22" x14ac:dyDescent="0.25">
      <c r="A4167" s="8"/>
      <c r="B4167" s="60" t="s">
        <v>4162</v>
      </c>
      <c r="C4167" s="45">
        <v>54.078000000000003</v>
      </c>
      <c r="D4167" s="24">
        <v>0.44715798573589799</v>
      </c>
      <c r="E4167" s="10">
        <v>46.417999999999999</v>
      </c>
      <c r="F4167" s="24">
        <v>0.33810588180127232</v>
      </c>
      <c r="G4167" s="10">
        <v>69.972999999999999</v>
      </c>
      <c r="H4167" s="24">
        <v>0.36349898782539275</v>
      </c>
      <c r="I4167" s="10">
        <v>66.81</v>
      </c>
      <c r="J4167" s="24">
        <v>0.26950601076016167</v>
      </c>
      <c r="K4167" s="10">
        <v>68.474000000000004</v>
      </c>
      <c r="L4167" s="61">
        <v>0.35360258095351893</v>
      </c>
      <c r="Q4167" s="48"/>
      <c r="R4167" s="48"/>
      <c r="S4167" s="48"/>
      <c r="T4167" s="48"/>
      <c r="U4167" s="48"/>
      <c r="V4167" s="48"/>
    </row>
    <row r="4168" spans="1:22" x14ac:dyDescent="0.25">
      <c r="A4168" s="8"/>
      <c r="B4168" s="60" t="s">
        <v>4163</v>
      </c>
      <c r="C4168" s="45">
        <v>52.548999999999999</v>
      </c>
      <c r="D4168" s="24">
        <v>0.44703191412722426</v>
      </c>
      <c r="E4168" s="10">
        <v>45.588000000000001</v>
      </c>
      <c r="F4168" s="24">
        <v>0.36644419088109792</v>
      </c>
      <c r="G4168" s="10">
        <v>69.495000000000005</v>
      </c>
      <c r="H4168" s="24">
        <v>0.38649388418441538</v>
      </c>
      <c r="I4168" s="10">
        <v>65.5</v>
      </c>
      <c r="J4168" s="24">
        <v>0.28771848533992328</v>
      </c>
      <c r="K4168" s="10">
        <v>68.393000000000001</v>
      </c>
      <c r="L4168" s="61">
        <v>0.37396343649181502</v>
      </c>
      <c r="Q4168" s="48"/>
      <c r="R4168" s="48"/>
      <c r="S4168" s="48"/>
      <c r="T4168" s="48"/>
      <c r="U4168" s="48"/>
      <c r="V4168" s="48"/>
    </row>
    <row r="4169" spans="1:22" x14ac:dyDescent="0.25">
      <c r="A4169" s="8"/>
      <c r="B4169" s="60" t="s">
        <v>4164</v>
      </c>
      <c r="C4169" s="45">
        <v>51.005000000000003</v>
      </c>
      <c r="D4169" s="24">
        <v>0.44342986816511781</v>
      </c>
      <c r="E4169" s="10">
        <v>43.613</v>
      </c>
      <c r="F4169" s="24">
        <v>0.38762367725901498</v>
      </c>
      <c r="G4169" s="10">
        <v>68.995000000000005</v>
      </c>
      <c r="H4169" s="24">
        <v>0.39335101074900919</v>
      </c>
      <c r="I4169" s="10">
        <v>64.573999999999998</v>
      </c>
      <c r="J4169" s="24">
        <v>0.29949545653461013</v>
      </c>
      <c r="K4169" s="10">
        <v>68.08</v>
      </c>
      <c r="L4169" s="61">
        <v>0.37649659457521806</v>
      </c>
      <c r="Q4169" s="48"/>
      <c r="R4169" s="48"/>
      <c r="S4169" s="48"/>
      <c r="T4169" s="48"/>
      <c r="U4169" s="48"/>
      <c r="V4169" s="48"/>
    </row>
    <row r="4170" spans="1:22" x14ac:dyDescent="0.25">
      <c r="A4170" s="8"/>
      <c r="B4170" s="60" t="s">
        <v>4165</v>
      </c>
      <c r="C4170" s="45">
        <v>49.381</v>
      </c>
      <c r="D4170" s="24">
        <v>0.42043080469706795</v>
      </c>
      <c r="E4170" s="10">
        <v>42.267000000000003</v>
      </c>
      <c r="F4170" s="24">
        <v>0.39287556465604828</v>
      </c>
      <c r="G4170" s="10">
        <v>67.912999999999997</v>
      </c>
      <c r="H4170" s="24">
        <v>0.37889544663986541</v>
      </c>
      <c r="I4170" s="10">
        <v>63.981999999999999</v>
      </c>
      <c r="J4170" s="24">
        <v>0.30544186166241921</v>
      </c>
      <c r="K4170" s="10">
        <v>67.003</v>
      </c>
      <c r="L4170" s="61">
        <v>0.36028199306966185</v>
      </c>
      <c r="Q4170" s="48"/>
      <c r="R4170" s="48"/>
      <c r="S4170" s="48"/>
      <c r="T4170" s="48"/>
      <c r="U4170" s="48"/>
      <c r="V4170" s="48"/>
    </row>
    <row r="4171" spans="1:22" x14ac:dyDescent="0.25">
      <c r="A4171" s="8"/>
      <c r="B4171" s="60" t="s">
        <v>4166</v>
      </c>
      <c r="C4171" s="45">
        <v>48.131</v>
      </c>
      <c r="D4171" s="24">
        <v>0.39934082558893452</v>
      </c>
      <c r="E4171" s="10">
        <v>41.631999999999998</v>
      </c>
      <c r="F4171" s="24">
        <v>0.3828407083795739</v>
      </c>
      <c r="G4171" s="10">
        <v>66.866</v>
      </c>
      <c r="H4171" s="24">
        <v>0.34768910557979071</v>
      </c>
      <c r="I4171" s="10">
        <v>62.709000000000003</v>
      </c>
      <c r="J4171" s="24">
        <v>0.29071742991736815</v>
      </c>
      <c r="K4171" s="10">
        <v>65.972999999999999</v>
      </c>
      <c r="L4171" s="61">
        <v>0.33026645955311268</v>
      </c>
      <c r="Q4171" s="48"/>
      <c r="R4171" s="48"/>
      <c r="S4171" s="48"/>
      <c r="T4171" s="48"/>
      <c r="U4171" s="48"/>
      <c r="V4171" s="48"/>
    </row>
    <row r="4172" spans="1:22" x14ac:dyDescent="0.25">
      <c r="A4172" s="8"/>
      <c r="B4172" s="60" t="s">
        <v>4167</v>
      </c>
      <c r="C4172" s="45">
        <v>47.326000000000001</v>
      </c>
      <c r="D4172" s="24">
        <v>0.34819177292702252</v>
      </c>
      <c r="E4172" s="10">
        <v>40.881</v>
      </c>
      <c r="F4172" s="24">
        <v>0.34141957265892431</v>
      </c>
      <c r="G4172" s="10">
        <v>65.034999999999997</v>
      </c>
      <c r="H4172" s="24">
        <v>0.29093604767199838</v>
      </c>
      <c r="I4172" s="10">
        <v>61.606999999999999</v>
      </c>
      <c r="J4172" s="24">
        <v>0.27253069735114682</v>
      </c>
      <c r="K4172" s="10">
        <v>64.400000000000006</v>
      </c>
      <c r="L4172" s="61">
        <v>0.28780021507945991</v>
      </c>
      <c r="Q4172" s="48"/>
      <c r="R4172" s="48"/>
      <c r="S4172" s="48"/>
      <c r="T4172" s="48"/>
      <c r="U4172" s="48"/>
      <c r="V4172" s="48"/>
    </row>
    <row r="4173" spans="1:22" x14ac:dyDescent="0.25">
      <c r="A4173" s="8"/>
      <c r="B4173" s="60" t="s">
        <v>4168</v>
      </c>
      <c r="C4173" s="45">
        <v>47.360999999999997</v>
      </c>
      <c r="D4173" s="24">
        <v>0.28974857719184499</v>
      </c>
      <c r="E4173" s="10">
        <v>42.494999999999997</v>
      </c>
      <c r="F4173" s="24">
        <v>0.28527439548587774</v>
      </c>
      <c r="G4173" s="10">
        <v>64.231999999999999</v>
      </c>
      <c r="H4173" s="24">
        <v>0.22346249251561029</v>
      </c>
      <c r="I4173" s="10">
        <v>61.140999999999998</v>
      </c>
      <c r="J4173" s="24">
        <v>0.23601565114423251</v>
      </c>
      <c r="K4173" s="10">
        <v>63.481000000000002</v>
      </c>
      <c r="L4173" s="61">
        <v>0.2308161070617756</v>
      </c>
      <c r="Q4173" s="48"/>
      <c r="R4173" s="48"/>
      <c r="S4173" s="48"/>
      <c r="T4173" s="48"/>
      <c r="U4173" s="48"/>
      <c r="V4173" s="48"/>
    </row>
    <row r="4174" spans="1:22" x14ac:dyDescent="0.25">
      <c r="A4174" s="8"/>
      <c r="B4174" s="60" t="s">
        <v>4169</v>
      </c>
      <c r="C4174" s="45">
        <v>47.756</v>
      </c>
      <c r="D4174" s="24">
        <v>0.20974713637346012</v>
      </c>
      <c r="E4174" s="10">
        <v>44.292000000000002</v>
      </c>
      <c r="F4174" s="24">
        <v>0.20757459712084031</v>
      </c>
      <c r="G4174" s="10">
        <v>63.819000000000003</v>
      </c>
      <c r="H4174" s="24">
        <v>0.15812733441678783</v>
      </c>
      <c r="I4174" s="10">
        <v>60.725999999999999</v>
      </c>
      <c r="J4174" s="24">
        <v>0.20181738615594511</v>
      </c>
      <c r="K4174" s="10">
        <v>62.92</v>
      </c>
      <c r="L4174" s="61">
        <v>0.16619667821723025</v>
      </c>
      <c r="Q4174" s="48"/>
      <c r="R4174" s="48"/>
      <c r="S4174" s="48"/>
      <c r="T4174" s="48"/>
      <c r="U4174" s="48"/>
      <c r="V4174" s="48"/>
    </row>
    <row r="4175" spans="1:22" x14ac:dyDescent="0.25">
      <c r="A4175" s="8"/>
      <c r="B4175" s="60" t="s">
        <v>4170</v>
      </c>
      <c r="C4175" s="45">
        <v>46.71</v>
      </c>
      <c r="D4175" s="24">
        <v>0.12401844247532598</v>
      </c>
      <c r="E4175" s="10">
        <v>44.576999999999998</v>
      </c>
      <c r="F4175" s="24">
        <v>0.14516154242931054</v>
      </c>
      <c r="G4175" s="10">
        <v>62.787999999999997</v>
      </c>
      <c r="H4175" s="24">
        <v>9.9777606706013169E-2</v>
      </c>
      <c r="I4175" s="10">
        <v>60.360999999999997</v>
      </c>
      <c r="J4175" s="24">
        <v>0.16460730558344275</v>
      </c>
      <c r="K4175" s="10">
        <v>61.91</v>
      </c>
      <c r="L4175" s="61">
        <v>0.11131556936312582</v>
      </c>
      <c r="Q4175" s="48"/>
      <c r="R4175" s="48"/>
      <c r="S4175" s="48"/>
      <c r="T4175" s="48"/>
      <c r="U4175" s="48"/>
      <c r="V4175" s="48"/>
    </row>
    <row r="4176" spans="1:22" x14ac:dyDescent="0.25">
      <c r="A4176" s="8"/>
      <c r="B4176" s="60" t="s">
        <v>4171</v>
      </c>
      <c r="C4176" s="45">
        <v>44.533000000000001</v>
      </c>
      <c r="D4176" s="24">
        <v>5.6930336431092861E-2</v>
      </c>
      <c r="E4176" s="10">
        <v>43.954000000000001</v>
      </c>
      <c r="F4176" s="24">
        <v>9.3439829938884292E-2</v>
      </c>
      <c r="G4176" s="10">
        <v>60.377000000000002</v>
      </c>
      <c r="H4176" s="24">
        <v>6.1086875944458698E-2</v>
      </c>
      <c r="I4176" s="10">
        <v>57.302</v>
      </c>
      <c r="J4176" s="24">
        <v>0.13801580559631374</v>
      </c>
      <c r="K4176" s="10">
        <v>59.314999999999998</v>
      </c>
      <c r="L4176" s="61">
        <v>8.6079579400167278E-2</v>
      </c>
      <c r="Q4176" s="48"/>
      <c r="R4176" s="48"/>
      <c r="S4176" s="48"/>
      <c r="T4176" s="48"/>
      <c r="U4176" s="48"/>
      <c r="V4176" s="48"/>
    </row>
    <row r="4177" spans="1:22" x14ac:dyDescent="0.25">
      <c r="A4177" s="8"/>
      <c r="B4177" s="60" t="s">
        <v>4172</v>
      </c>
      <c r="C4177" s="45">
        <v>43.414999999999999</v>
      </c>
      <c r="D4177" s="24">
        <v>2.77537641380304E-2</v>
      </c>
      <c r="E4177" s="10">
        <v>43.28</v>
      </c>
      <c r="F4177" s="24">
        <v>6.6351970239304753E-2</v>
      </c>
      <c r="G4177" s="10">
        <v>58.073</v>
      </c>
      <c r="H4177" s="24">
        <v>4.973911555897699E-2</v>
      </c>
      <c r="I4177" s="10">
        <v>54.768999999999998</v>
      </c>
      <c r="J4177" s="24">
        <v>0.12828532447808066</v>
      </c>
      <c r="K4177" s="10">
        <v>56.573999999999998</v>
      </c>
      <c r="L4177" s="61">
        <v>9.2352730314254991E-2</v>
      </c>
      <c r="Q4177" s="48"/>
      <c r="R4177" s="48"/>
      <c r="S4177" s="48"/>
      <c r="T4177" s="48"/>
      <c r="U4177" s="48"/>
      <c r="V4177" s="48"/>
    </row>
    <row r="4178" spans="1:22" x14ac:dyDescent="0.25">
      <c r="A4178" s="8"/>
      <c r="B4178" s="60" t="s">
        <v>4173</v>
      </c>
      <c r="C4178" s="45">
        <v>43.273000000000003</v>
      </c>
      <c r="D4178" s="24">
        <v>2.4656004610618832E-2</v>
      </c>
      <c r="E4178" s="10">
        <v>43.65</v>
      </c>
      <c r="F4178" s="24">
        <v>6.9243634431123691E-2</v>
      </c>
      <c r="G4178" s="10">
        <v>56.16</v>
      </c>
      <c r="H4178" s="24">
        <v>4.7116015168363126E-2</v>
      </c>
      <c r="I4178" s="10">
        <v>52.222000000000001</v>
      </c>
      <c r="J4178" s="24">
        <v>0.14034545782171082</v>
      </c>
      <c r="K4178" s="10">
        <v>54.747999999999998</v>
      </c>
      <c r="L4178" s="61">
        <v>0.11248655753375553</v>
      </c>
      <c r="Q4178" s="48"/>
      <c r="R4178" s="48"/>
      <c r="S4178" s="48"/>
      <c r="T4178" s="48"/>
      <c r="U4178" s="48"/>
      <c r="V4178" s="48"/>
    </row>
    <row r="4179" spans="1:22" x14ac:dyDescent="0.25">
      <c r="A4179" s="8"/>
      <c r="B4179" s="60" t="s">
        <v>4174</v>
      </c>
      <c r="C4179" s="45">
        <v>40.017000000000003</v>
      </c>
      <c r="D4179" s="24">
        <v>2.357539082198689E-2</v>
      </c>
      <c r="E4179" s="10">
        <v>40.701000000000001</v>
      </c>
      <c r="F4179" s="24">
        <v>7.7793582068555883E-2</v>
      </c>
      <c r="G4179" s="10">
        <v>51.634999999999998</v>
      </c>
      <c r="H4179" s="24">
        <v>4.4407378895446638E-2</v>
      </c>
      <c r="I4179" s="10">
        <v>47.994999999999997</v>
      </c>
      <c r="J4179" s="24">
        <v>0.15138878163049913</v>
      </c>
      <c r="K4179" s="10">
        <v>50.78</v>
      </c>
      <c r="L4179" s="61">
        <v>0.11749312940614172</v>
      </c>
      <c r="Q4179" s="48"/>
      <c r="R4179" s="48"/>
      <c r="S4179" s="48"/>
      <c r="T4179" s="48"/>
      <c r="U4179" s="48"/>
      <c r="V4179" s="48"/>
    </row>
    <row r="4180" spans="1:22" x14ac:dyDescent="0.25">
      <c r="A4180" s="8"/>
      <c r="B4180" s="60" t="s">
        <v>4175</v>
      </c>
      <c r="C4180" s="45">
        <v>37.232999999999997</v>
      </c>
      <c r="D4180" s="24">
        <v>2.2720725910989486E-2</v>
      </c>
      <c r="E4180" s="10">
        <v>37.915999999999997</v>
      </c>
      <c r="F4180" s="24">
        <v>7.8843750000000004E-2</v>
      </c>
      <c r="G4180" s="10">
        <v>48.033999999999999</v>
      </c>
      <c r="H4180" s="24">
        <v>4.3158494868871154E-2</v>
      </c>
      <c r="I4180" s="10">
        <v>45.274000000000001</v>
      </c>
      <c r="J4180" s="24">
        <v>0.153436361998636</v>
      </c>
      <c r="K4180" s="10">
        <v>47.185000000000002</v>
      </c>
      <c r="L4180" s="61">
        <v>0.11712787684076006</v>
      </c>
      <c r="Q4180" s="48"/>
      <c r="R4180" s="48"/>
      <c r="S4180" s="48"/>
      <c r="T4180" s="48"/>
      <c r="U4180" s="48"/>
      <c r="V4180" s="48"/>
    </row>
    <row r="4181" spans="1:22" x14ac:dyDescent="0.25">
      <c r="A4181" s="8"/>
      <c r="B4181" s="60" t="s">
        <v>4176</v>
      </c>
      <c r="C4181" s="45">
        <v>35.231000000000002</v>
      </c>
      <c r="D4181" s="24">
        <v>2.3800950597724326E-2</v>
      </c>
      <c r="E4181" s="10">
        <v>36.302</v>
      </c>
      <c r="F4181" s="24">
        <v>7.4156250000000007E-2</v>
      </c>
      <c r="G4181" s="10">
        <v>45.829000000000001</v>
      </c>
      <c r="H4181" s="24">
        <v>4.0478905359179022E-2</v>
      </c>
      <c r="I4181" s="10">
        <v>43.578000000000003</v>
      </c>
      <c r="J4181" s="24">
        <v>0.15039954705132991</v>
      </c>
      <c r="K4181" s="10">
        <v>45.69</v>
      </c>
      <c r="L4181" s="61">
        <v>0.1126133119946494</v>
      </c>
      <c r="Q4181" s="48"/>
      <c r="R4181" s="48"/>
      <c r="S4181" s="48"/>
      <c r="T4181" s="48"/>
      <c r="U4181" s="48"/>
      <c r="V4181" s="48"/>
    </row>
    <row r="4182" spans="1:22" x14ac:dyDescent="0.25">
      <c r="A4182" s="8"/>
      <c r="B4182" s="60" t="s">
        <v>4177</v>
      </c>
      <c r="C4182" s="45">
        <v>33.917999999999999</v>
      </c>
      <c r="D4182" s="24">
        <v>2.5565317586057901E-2</v>
      </c>
      <c r="E4182" s="10">
        <v>35.573</v>
      </c>
      <c r="F4182" s="24">
        <v>7.7062500000000006E-2</v>
      </c>
      <c r="G4182" s="10">
        <v>44.652000000000001</v>
      </c>
      <c r="H4182" s="24">
        <v>3.5946408209806158E-2</v>
      </c>
      <c r="I4182" s="10">
        <v>42.962000000000003</v>
      </c>
      <c r="J4182" s="24">
        <v>0.14116042360994943</v>
      </c>
      <c r="K4182" s="10">
        <v>44.710999999999999</v>
      </c>
      <c r="L4182" s="61">
        <v>0.10514875371735002</v>
      </c>
      <c r="Q4182" s="48"/>
      <c r="R4182" s="48"/>
      <c r="S4182" s="48"/>
      <c r="T4182" s="48"/>
      <c r="U4182" s="48"/>
      <c r="V4182" s="48"/>
    </row>
    <row r="4183" spans="1:22" x14ac:dyDescent="0.25">
      <c r="A4183" s="8"/>
      <c r="B4183" s="60" t="s">
        <v>4178</v>
      </c>
      <c r="C4183" s="45">
        <v>33.393000000000001</v>
      </c>
      <c r="D4183" s="24">
        <v>2.8463920495463056E-2</v>
      </c>
      <c r="E4183" s="10">
        <v>35.793999999999997</v>
      </c>
      <c r="F4183" s="24">
        <v>7.2203125000000007E-2</v>
      </c>
      <c r="G4183" s="10">
        <v>44.835999999999999</v>
      </c>
      <c r="H4183" s="24">
        <v>3.2112314709236034E-2</v>
      </c>
      <c r="I4183" s="10">
        <v>43.198</v>
      </c>
      <c r="J4183" s="24">
        <v>0.13342683978227582</v>
      </c>
      <c r="K4183" s="10">
        <v>44.649000000000001</v>
      </c>
      <c r="L4183" s="61">
        <v>9.8149983876554117E-2</v>
      </c>
      <c r="Q4183" s="48"/>
      <c r="R4183" s="48"/>
      <c r="S4183" s="48"/>
      <c r="T4183" s="48"/>
      <c r="U4183" s="48"/>
      <c r="V4183" s="48"/>
    </row>
    <row r="4184" spans="1:22" x14ac:dyDescent="0.25">
      <c r="A4184" s="8"/>
      <c r="B4184" s="60" t="s">
        <v>4179</v>
      </c>
      <c r="C4184" s="45">
        <v>33.082999999999998</v>
      </c>
      <c r="D4184" s="24">
        <v>3.3414950309664411E-2</v>
      </c>
      <c r="E4184" s="10">
        <v>37.353999999999999</v>
      </c>
      <c r="F4184" s="24">
        <v>6.9312499999999999E-2</v>
      </c>
      <c r="G4184" s="10">
        <v>45.942</v>
      </c>
      <c r="H4184" s="24">
        <v>3.1014823261117448E-2</v>
      </c>
      <c r="I4184" s="10">
        <v>43.741</v>
      </c>
      <c r="J4184" s="24">
        <v>0.12822822436400602</v>
      </c>
      <c r="K4184" s="10">
        <v>45.198</v>
      </c>
      <c r="L4184" s="61">
        <v>8.2372893501654151E-2</v>
      </c>
      <c r="Q4184" s="48"/>
      <c r="R4184" s="48"/>
      <c r="S4184" s="48"/>
      <c r="T4184" s="48"/>
      <c r="U4184" s="48"/>
      <c r="V4184" s="48"/>
    </row>
    <row r="4185" spans="1:22" x14ac:dyDescent="0.25">
      <c r="A4185" s="8"/>
      <c r="B4185" s="60" t="s">
        <v>4180</v>
      </c>
      <c r="C4185" s="45">
        <v>32.536000000000001</v>
      </c>
      <c r="D4185" s="24">
        <v>4.3677084833645401E-2</v>
      </c>
      <c r="E4185" s="10">
        <v>40.771000000000001</v>
      </c>
      <c r="F4185" s="24">
        <v>6.7875000000000005E-2</v>
      </c>
      <c r="G4185" s="10">
        <v>48.804000000000002</v>
      </c>
      <c r="H4185" s="24">
        <v>3.1513683010262257E-2</v>
      </c>
      <c r="I4185" s="10">
        <v>46.51</v>
      </c>
      <c r="J4185" s="24">
        <v>0.12829256366373709</v>
      </c>
      <c r="K4185" s="10">
        <v>47.183999999999997</v>
      </c>
      <c r="L4185" s="61">
        <v>8.2098197757049532E-2</v>
      </c>
      <c r="Q4185" s="48"/>
      <c r="R4185" s="48"/>
      <c r="S4185" s="48"/>
      <c r="T4185" s="48"/>
      <c r="U4185" s="48"/>
      <c r="V4185" s="48"/>
    </row>
    <row r="4186" spans="1:22" x14ac:dyDescent="0.25">
      <c r="A4186" s="8"/>
      <c r="B4186" s="60" t="s">
        <v>4181</v>
      </c>
      <c r="C4186" s="45">
        <v>33.335999999999999</v>
      </c>
      <c r="D4186" s="24">
        <v>6.9656488549618326E-2</v>
      </c>
      <c r="E4186" s="10">
        <v>49.57</v>
      </c>
      <c r="F4186" s="24">
        <v>7.4296874999999998E-2</v>
      </c>
      <c r="G4186" s="10">
        <v>56.886000000000003</v>
      </c>
      <c r="H4186" s="24">
        <v>4.1818700114025088E-2</v>
      </c>
      <c r="I4186" s="10">
        <v>54.595999999999997</v>
      </c>
      <c r="J4186" s="24">
        <v>0.13692689768764557</v>
      </c>
      <c r="K4186" s="10">
        <v>55.524999999999999</v>
      </c>
      <c r="L4186" s="61">
        <v>0.10375138840783958</v>
      </c>
      <c r="Q4186" s="48"/>
      <c r="R4186" s="48"/>
      <c r="S4186" s="48"/>
      <c r="T4186" s="48"/>
      <c r="U4186" s="48"/>
      <c r="V4186" s="48"/>
    </row>
    <row r="4187" spans="1:22" x14ac:dyDescent="0.25">
      <c r="A4187" s="8"/>
      <c r="B4187" s="60" t="s">
        <v>4182</v>
      </c>
      <c r="C4187" s="45">
        <v>35.823999999999998</v>
      </c>
      <c r="D4187" s="24">
        <v>0.11745643093763503</v>
      </c>
      <c r="E4187" s="10">
        <v>55.991999999999997</v>
      </c>
      <c r="F4187" s="24">
        <v>9.6203125E-2</v>
      </c>
      <c r="G4187" s="10">
        <v>63.37</v>
      </c>
      <c r="H4187" s="24">
        <v>6.6505131128848344E-2</v>
      </c>
      <c r="I4187" s="10">
        <v>60.792999999999999</v>
      </c>
      <c r="J4187" s="24">
        <v>0.15823607375857321</v>
      </c>
      <c r="K4187" s="10">
        <v>62.125999999999998</v>
      </c>
      <c r="L4187" s="61">
        <v>0.1369776302117546</v>
      </c>
      <c r="Q4187" s="48"/>
      <c r="R4187" s="48"/>
      <c r="S4187" s="48"/>
      <c r="T4187" s="48"/>
      <c r="U4187" s="48"/>
      <c r="V4187" s="48"/>
    </row>
    <row r="4188" spans="1:22" x14ac:dyDescent="0.25">
      <c r="A4188" s="8"/>
      <c r="B4188" s="60" t="s">
        <v>4183</v>
      </c>
      <c r="C4188" s="45">
        <v>40.155000000000001</v>
      </c>
      <c r="D4188" s="24">
        <v>0.17607662393777906</v>
      </c>
      <c r="E4188" s="10">
        <v>59.654000000000003</v>
      </c>
      <c r="F4188" s="24">
        <v>0.13864062499999999</v>
      </c>
      <c r="G4188" s="10">
        <v>66.585999999999999</v>
      </c>
      <c r="H4188" s="24">
        <v>0.10719783352337514</v>
      </c>
      <c r="I4188" s="10">
        <v>64.173000000000002</v>
      </c>
      <c r="J4188" s="24">
        <v>0.1876262658757222</v>
      </c>
      <c r="K4188" s="10">
        <v>65.489000000000004</v>
      </c>
      <c r="L4188" s="61">
        <v>0.17351216424416868</v>
      </c>
      <c r="Q4188" s="48"/>
      <c r="R4188" s="48"/>
      <c r="S4188" s="48"/>
      <c r="T4188" s="48"/>
      <c r="U4188" s="48"/>
      <c r="V4188" s="48"/>
    </row>
    <row r="4189" spans="1:22" x14ac:dyDescent="0.25">
      <c r="A4189" s="8"/>
      <c r="B4189" s="60" t="s">
        <v>4184</v>
      </c>
      <c r="C4189" s="45">
        <v>43.636000000000003</v>
      </c>
      <c r="D4189" s="24">
        <v>0.25817370012962698</v>
      </c>
      <c r="E4189" s="10">
        <v>60.951999999999998</v>
      </c>
      <c r="F4189" s="24">
        <v>0.17529687499999999</v>
      </c>
      <c r="G4189" s="10">
        <v>67.453999999999994</v>
      </c>
      <c r="H4189" s="24">
        <v>0.15751140250855189</v>
      </c>
      <c r="I4189" s="10">
        <v>64.885000000000005</v>
      </c>
      <c r="J4189" s="24">
        <v>0.22082534453695005</v>
      </c>
      <c r="K4189" s="10">
        <v>66.817999999999998</v>
      </c>
      <c r="L4189" s="61">
        <v>0.22138088356483418</v>
      </c>
      <c r="Q4189" s="48"/>
      <c r="R4189" s="48"/>
      <c r="S4189" s="48"/>
      <c r="T4189" s="48"/>
      <c r="U4189" s="48"/>
      <c r="V4189" s="48"/>
    </row>
    <row r="4190" spans="1:22" x14ac:dyDescent="0.25">
      <c r="A4190" s="8"/>
      <c r="B4190" s="60" t="s">
        <v>4185</v>
      </c>
      <c r="C4190" s="45">
        <v>45.817</v>
      </c>
      <c r="D4190" s="24">
        <v>0.33924456286907678</v>
      </c>
      <c r="E4190" s="10">
        <v>62.762999999999998</v>
      </c>
      <c r="F4190" s="24">
        <v>0.197671875</v>
      </c>
      <c r="G4190" s="10">
        <v>69.093000000000004</v>
      </c>
      <c r="H4190" s="24">
        <v>0.20762542759407068</v>
      </c>
      <c r="I4190" s="10">
        <v>66.335999999999999</v>
      </c>
      <c r="J4190" s="24">
        <v>0.24685702520813763</v>
      </c>
      <c r="K4190" s="10">
        <v>68.596999999999994</v>
      </c>
      <c r="L4190" s="61">
        <v>0.26288382758661871</v>
      </c>
      <c r="Q4190" s="48"/>
      <c r="R4190" s="48"/>
      <c r="S4190" s="48"/>
      <c r="T4190" s="48"/>
      <c r="U4190" s="48"/>
      <c r="V4190" s="48"/>
    </row>
    <row r="4191" spans="1:22" x14ac:dyDescent="0.25">
      <c r="A4191" s="8"/>
      <c r="B4191" s="60" t="s">
        <v>4186</v>
      </c>
      <c r="C4191" s="45">
        <v>47.817</v>
      </c>
      <c r="D4191" s="24">
        <v>0.4119076767967737</v>
      </c>
      <c r="E4191" s="10">
        <v>64.024000000000001</v>
      </c>
      <c r="F4191" s="24">
        <v>0.20596875000000001</v>
      </c>
      <c r="G4191" s="10">
        <v>70.506</v>
      </c>
      <c r="H4191" s="24">
        <v>0.24977194982896236</v>
      </c>
      <c r="I4191" s="10">
        <v>67.873000000000005</v>
      </c>
      <c r="J4191" s="24">
        <v>0.26515512205165159</v>
      </c>
      <c r="K4191" s="10">
        <v>69.391999999999996</v>
      </c>
      <c r="L4191" s="61">
        <v>0.28961291786597237</v>
      </c>
      <c r="Q4191" s="48"/>
      <c r="R4191" s="48"/>
      <c r="S4191" s="48"/>
      <c r="T4191" s="48"/>
      <c r="U4191" s="48"/>
      <c r="V4191" s="48"/>
    </row>
    <row r="4192" spans="1:22" x14ac:dyDescent="0.25">
      <c r="A4192" s="8"/>
      <c r="B4192" s="60" t="s">
        <v>4187</v>
      </c>
      <c r="C4192" s="45">
        <v>47.863999999999997</v>
      </c>
      <c r="D4192" s="24">
        <v>0.43136972490277981</v>
      </c>
      <c r="E4192" s="10">
        <v>63.335000000000001</v>
      </c>
      <c r="F4192" s="24">
        <v>0.21015624999999999</v>
      </c>
      <c r="G4192" s="10">
        <v>70.034000000000006</v>
      </c>
      <c r="H4192" s="24">
        <v>0.27816419612314708</v>
      </c>
      <c r="I4192" s="10">
        <v>66.143000000000001</v>
      </c>
      <c r="J4192" s="24">
        <v>0.27423983117367751</v>
      </c>
      <c r="K4192" s="10">
        <v>68.260999999999996</v>
      </c>
      <c r="L4192" s="61">
        <v>0.30284608677996872</v>
      </c>
      <c r="Q4192" s="48"/>
      <c r="R4192" s="48"/>
      <c r="S4192" s="48"/>
      <c r="T4192" s="48"/>
      <c r="U4192" s="48"/>
      <c r="V4192" s="48"/>
    </row>
    <row r="4193" spans="1:22" x14ac:dyDescent="0.25">
      <c r="A4193" s="8"/>
      <c r="B4193" s="60" t="s">
        <v>4188</v>
      </c>
      <c r="C4193" s="45">
        <v>46.195</v>
      </c>
      <c r="D4193" s="24">
        <v>0.41295189399395077</v>
      </c>
      <c r="E4193" s="10">
        <v>62.369</v>
      </c>
      <c r="F4193" s="24">
        <v>0.21742187499999999</v>
      </c>
      <c r="G4193" s="10">
        <v>69.275000000000006</v>
      </c>
      <c r="H4193" s="24">
        <v>0.28194127708095779</v>
      </c>
      <c r="I4193" s="10">
        <v>64.238</v>
      </c>
      <c r="J4193" s="24">
        <v>0.28732644473897545</v>
      </c>
      <c r="K4193" s="10">
        <v>66.55</v>
      </c>
      <c r="L4193" s="61">
        <v>0.29786573349735457</v>
      </c>
      <c r="Q4193" s="48"/>
      <c r="R4193" s="48"/>
      <c r="S4193" s="48"/>
      <c r="T4193" s="48"/>
      <c r="U4193" s="48"/>
      <c r="V4193" s="48"/>
    </row>
    <row r="4194" spans="1:22" x14ac:dyDescent="0.25">
      <c r="A4194" s="8"/>
      <c r="B4194" s="60" t="s">
        <v>4189</v>
      </c>
      <c r="C4194" s="45">
        <v>43.817999999999998</v>
      </c>
      <c r="D4194" s="24">
        <v>0.38112127322483075</v>
      </c>
      <c r="E4194" s="10">
        <v>61.234000000000002</v>
      </c>
      <c r="F4194" s="24">
        <v>0.21975</v>
      </c>
      <c r="G4194" s="10">
        <v>68.369</v>
      </c>
      <c r="H4194" s="24">
        <v>0.28340935005701257</v>
      </c>
      <c r="I4194" s="10">
        <v>63.085999999999999</v>
      </c>
      <c r="J4194" s="24">
        <v>0.2944295034292847</v>
      </c>
      <c r="K4194" s="10">
        <v>65.015000000000001</v>
      </c>
      <c r="L4194" s="61">
        <v>0.27979553081966824</v>
      </c>
      <c r="Q4194" s="48"/>
      <c r="R4194" s="48"/>
      <c r="S4194" s="48"/>
      <c r="T4194" s="48"/>
      <c r="U4194" s="48"/>
      <c r="V4194" s="48"/>
    </row>
    <row r="4195" spans="1:22" x14ac:dyDescent="0.25">
      <c r="A4195" s="8"/>
      <c r="B4195" s="60" t="s">
        <v>4190</v>
      </c>
      <c r="C4195" s="45">
        <v>42.021000000000001</v>
      </c>
      <c r="D4195" s="24">
        <v>0.35334149503096646</v>
      </c>
      <c r="E4195" s="10">
        <v>60.411000000000001</v>
      </c>
      <c r="F4195" s="24">
        <v>0.21296875000000001</v>
      </c>
      <c r="G4195" s="10">
        <v>67.195999999999998</v>
      </c>
      <c r="H4195" s="24">
        <v>0.26164481185860888</v>
      </c>
      <c r="I4195" s="10">
        <v>62.204000000000001</v>
      </c>
      <c r="J4195" s="24">
        <v>0.2840451404526913</v>
      </c>
      <c r="K4195" s="10">
        <v>65.009</v>
      </c>
      <c r="L4195" s="61">
        <v>0.24978203489830286</v>
      </c>
      <c r="Q4195" s="48"/>
      <c r="R4195" s="48"/>
      <c r="S4195" s="48"/>
      <c r="T4195" s="48"/>
      <c r="U4195" s="48"/>
      <c r="V4195" s="48"/>
    </row>
    <row r="4196" spans="1:22" x14ac:dyDescent="0.25">
      <c r="A4196" s="8"/>
      <c r="B4196" s="60" t="s">
        <v>4191</v>
      </c>
      <c r="C4196" s="45">
        <v>41.533000000000001</v>
      </c>
      <c r="D4196" s="24">
        <v>0.32550770560276537</v>
      </c>
      <c r="E4196" s="10">
        <v>59.103999999999999</v>
      </c>
      <c r="F4196" s="24">
        <v>0.1865</v>
      </c>
      <c r="G4196" s="10">
        <v>65.741</v>
      </c>
      <c r="H4196" s="24">
        <v>0.22755131128848347</v>
      </c>
      <c r="I4196" s="10">
        <v>60.223999999999997</v>
      </c>
      <c r="J4196" s="24">
        <v>0.25522113417317566</v>
      </c>
      <c r="K4196" s="10">
        <v>63.213000000000001</v>
      </c>
      <c r="L4196" s="61">
        <v>0.21723656080927756</v>
      </c>
      <c r="Q4196" s="48"/>
      <c r="R4196" s="48"/>
      <c r="S4196" s="48"/>
      <c r="T4196" s="48"/>
      <c r="U4196" s="48"/>
      <c r="V4196" s="48"/>
    </row>
    <row r="4197" spans="1:22" x14ac:dyDescent="0.25">
      <c r="A4197" s="8"/>
      <c r="B4197" s="60" t="s">
        <v>4192</v>
      </c>
      <c r="C4197" s="45">
        <v>42.804000000000002</v>
      </c>
      <c r="D4197" s="24">
        <v>0.29529742186374763</v>
      </c>
      <c r="E4197" s="10">
        <v>58.369</v>
      </c>
      <c r="F4197" s="24">
        <v>0.14795312499999999</v>
      </c>
      <c r="G4197" s="10">
        <v>65.132000000000005</v>
      </c>
      <c r="H4197" s="24">
        <v>0.17712371721778791</v>
      </c>
      <c r="I4197" s="10">
        <v>59.725999999999999</v>
      </c>
      <c r="J4197" s="24">
        <v>0.21260278203132038</v>
      </c>
      <c r="K4197" s="10">
        <v>63.12</v>
      </c>
      <c r="L4197" s="61">
        <v>0.1733330148455135</v>
      </c>
      <c r="Q4197" s="48"/>
      <c r="R4197" s="48"/>
      <c r="S4197" s="48"/>
      <c r="T4197" s="48"/>
      <c r="U4197" s="48"/>
      <c r="V4197" s="48"/>
    </row>
    <row r="4198" spans="1:22" x14ac:dyDescent="0.25">
      <c r="A4198" s="8"/>
      <c r="B4198" s="60" t="s">
        <v>4193</v>
      </c>
      <c r="C4198" s="45">
        <v>43.868000000000002</v>
      </c>
      <c r="D4198" s="24">
        <v>0.27016419415238369</v>
      </c>
      <c r="E4198" s="10">
        <v>58.234999999999999</v>
      </c>
      <c r="F4198" s="24">
        <v>0.11390625</v>
      </c>
      <c r="G4198" s="10">
        <v>64.608999999999995</v>
      </c>
      <c r="H4198" s="24">
        <v>0.12049600912200684</v>
      </c>
      <c r="I4198" s="10">
        <v>59.58</v>
      </c>
      <c r="J4198" s="24">
        <v>0.15503197663196633</v>
      </c>
      <c r="K4198" s="10">
        <v>62.387999999999998</v>
      </c>
      <c r="L4198" s="61">
        <v>0.12616894982622509</v>
      </c>
      <c r="Q4198" s="48"/>
      <c r="R4198" s="48"/>
      <c r="S4198" s="48"/>
      <c r="T4198" s="48"/>
      <c r="U4198" s="48"/>
      <c r="V4198" s="48"/>
    </row>
    <row r="4199" spans="1:22" x14ac:dyDescent="0.25">
      <c r="A4199" s="8"/>
      <c r="B4199" s="60" t="s">
        <v>4194</v>
      </c>
      <c r="C4199" s="45">
        <v>42.847000000000001</v>
      </c>
      <c r="D4199" s="24">
        <v>0.25853377502520525</v>
      </c>
      <c r="E4199" s="10">
        <v>56.878999999999998</v>
      </c>
      <c r="F4199" s="24">
        <v>7.5374999999999998E-2</v>
      </c>
      <c r="G4199" s="10">
        <v>63.418999999999997</v>
      </c>
      <c r="H4199" s="24">
        <v>6.9754846066134552E-2</v>
      </c>
      <c r="I4199" s="10">
        <v>59.268000000000001</v>
      </c>
      <c r="J4199" s="24">
        <v>0.10188771505410935</v>
      </c>
      <c r="K4199" s="10">
        <v>60.929000000000002</v>
      </c>
      <c r="L4199" s="61">
        <v>8.6314180272068219E-2</v>
      </c>
      <c r="Q4199" s="48"/>
      <c r="R4199" s="48"/>
      <c r="S4199" s="48"/>
      <c r="T4199" s="48"/>
      <c r="U4199" s="48"/>
      <c r="V4199" s="48"/>
    </row>
    <row r="4200" spans="1:22" x14ac:dyDescent="0.25">
      <c r="A4200" s="8"/>
      <c r="B4200" s="60" t="s">
        <v>4195</v>
      </c>
      <c r="C4200" s="45">
        <v>42.526000000000003</v>
      </c>
      <c r="D4200" s="24">
        <v>0.24585913870084977</v>
      </c>
      <c r="E4200" s="10">
        <v>54.31</v>
      </c>
      <c r="F4200" s="24">
        <v>5.1624999999999997E-2</v>
      </c>
      <c r="G4200" s="10">
        <v>60.920999999999999</v>
      </c>
      <c r="H4200" s="24">
        <v>3.4734891676168757E-2</v>
      </c>
      <c r="I4200" s="10">
        <v>57.253</v>
      </c>
      <c r="J4200" s="24">
        <v>6.2203234979990481E-2</v>
      </c>
      <c r="K4200" s="10">
        <v>57.911000000000001</v>
      </c>
      <c r="L4200" s="61">
        <v>5.3828422649261305E-2</v>
      </c>
      <c r="Q4200" s="48"/>
      <c r="R4200" s="48"/>
      <c r="S4200" s="48"/>
      <c r="T4200" s="48"/>
      <c r="U4200" s="48"/>
      <c r="V4200" s="48"/>
    </row>
    <row r="4201" spans="1:22" x14ac:dyDescent="0.25">
      <c r="A4201" s="8"/>
      <c r="B4201" s="60" t="s">
        <v>4196</v>
      </c>
      <c r="C4201" s="45">
        <v>42.133000000000003</v>
      </c>
      <c r="D4201" s="24">
        <v>0.23822555091459025</v>
      </c>
      <c r="E4201" s="10">
        <v>51.741999999999997</v>
      </c>
      <c r="F4201" s="24">
        <v>4.3312499999999997E-2</v>
      </c>
      <c r="G4201" s="10">
        <v>58.720999999999997</v>
      </c>
      <c r="H4201" s="24">
        <v>1.7944697833523374E-2</v>
      </c>
      <c r="I4201" s="10">
        <v>54.841999999999999</v>
      </c>
      <c r="J4201" s="24">
        <v>5.4186558233500187E-2</v>
      </c>
      <c r="K4201" s="10">
        <v>54.819000000000003</v>
      </c>
      <c r="L4201" s="61">
        <v>4.5169535047594023E-2</v>
      </c>
      <c r="Q4201" s="48"/>
      <c r="R4201" s="48"/>
      <c r="S4201" s="48"/>
      <c r="T4201" s="48"/>
      <c r="U4201" s="48"/>
      <c r="V4201" s="48"/>
    </row>
    <row r="4202" spans="1:22" x14ac:dyDescent="0.25">
      <c r="A4202" s="8"/>
      <c r="B4202" s="60" t="s">
        <v>4197</v>
      </c>
      <c r="C4202" s="45">
        <v>42.686999999999998</v>
      </c>
      <c r="D4202" s="24">
        <v>0.23662321762926689</v>
      </c>
      <c r="E4202" s="10">
        <v>49.124000000000002</v>
      </c>
      <c r="F4202" s="24">
        <v>4.2562500000000003E-2</v>
      </c>
      <c r="G4202" s="10">
        <v>56.359000000000002</v>
      </c>
      <c r="H4202" s="24">
        <v>1.3968072976054732E-2</v>
      </c>
      <c r="I4202" s="10">
        <v>52.47</v>
      </c>
      <c r="J4202" s="24">
        <v>6.0491809607144238E-2</v>
      </c>
      <c r="K4202" s="10">
        <v>53.08</v>
      </c>
      <c r="L4202" s="61">
        <v>4.8394224223387357E-2</v>
      </c>
      <c r="Q4202" s="48"/>
      <c r="R4202" s="48"/>
      <c r="S4202" s="48"/>
      <c r="T4202" s="48"/>
      <c r="U4202" s="48"/>
      <c r="V4202" s="48"/>
    </row>
    <row r="4203" spans="1:22" x14ac:dyDescent="0.25">
      <c r="A4203" s="8"/>
      <c r="B4203" s="60" t="s">
        <v>4198</v>
      </c>
      <c r="C4203" s="45">
        <v>39.344000000000001</v>
      </c>
      <c r="D4203" s="24">
        <v>0.23196024773152815</v>
      </c>
      <c r="E4203" s="10">
        <v>44.734999999999999</v>
      </c>
      <c r="F4203" s="24">
        <v>4.3562499999999997E-2</v>
      </c>
      <c r="G4203" s="10">
        <v>51.911000000000001</v>
      </c>
      <c r="H4203" s="24">
        <v>1.4167616875712656E-2</v>
      </c>
      <c r="I4203" s="10">
        <v>48.281999999999996</v>
      </c>
      <c r="J4203" s="24">
        <v>6.5407332106597355E-2</v>
      </c>
      <c r="K4203" s="10">
        <v>48.908999999999999</v>
      </c>
      <c r="L4203" s="61">
        <v>4.7904549200396516E-2</v>
      </c>
      <c r="Q4203" s="48"/>
      <c r="R4203" s="48"/>
      <c r="S4203" s="48"/>
      <c r="T4203" s="48"/>
      <c r="U4203" s="48"/>
      <c r="V4203" s="48"/>
    </row>
    <row r="4204" spans="1:22" x14ac:dyDescent="0.25">
      <c r="A4204" s="8"/>
      <c r="B4204" s="60" t="s">
        <v>4199</v>
      </c>
      <c r="C4204" s="45">
        <v>35.381</v>
      </c>
      <c r="D4204" s="24">
        <v>0.23630383205118988</v>
      </c>
      <c r="E4204" s="10">
        <v>41.747999999999998</v>
      </c>
      <c r="F4204" s="24">
        <v>4.3846358112435369E-2</v>
      </c>
      <c r="G4204" s="10">
        <v>48.435000000000002</v>
      </c>
      <c r="H4204" s="24">
        <v>1.343553649536239E-2</v>
      </c>
      <c r="I4204" s="10">
        <v>44.686</v>
      </c>
      <c r="J4204" s="24">
        <v>6.9090160665817676E-2</v>
      </c>
      <c r="K4204" s="10">
        <v>45.686</v>
      </c>
      <c r="L4204" s="61">
        <v>4.1525342760235034E-2</v>
      </c>
      <c r="Q4204" s="48"/>
      <c r="R4204" s="48"/>
      <c r="S4204" s="48"/>
      <c r="T4204" s="48"/>
      <c r="U4204" s="48"/>
      <c r="V4204" s="48"/>
    </row>
    <row r="4205" spans="1:22" x14ac:dyDescent="0.25">
      <c r="A4205" s="8"/>
      <c r="B4205" s="60" t="s">
        <v>4200</v>
      </c>
      <c r="C4205" s="45">
        <v>33.777000000000001</v>
      </c>
      <c r="D4205" s="24">
        <v>0.22248184628657702</v>
      </c>
      <c r="E4205" s="10">
        <v>39.783000000000001</v>
      </c>
      <c r="F4205" s="24">
        <v>4.4658616973086117E-2</v>
      </c>
      <c r="G4205" s="10">
        <v>46.290999999999997</v>
      </c>
      <c r="H4205" s="24">
        <v>1.3521022411557697E-2</v>
      </c>
      <c r="I4205" s="10">
        <v>42.838000000000001</v>
      </c>
      <c r="J4205" s="24">
        <v>6.8704253978054769E-2</v>
      </c>
      <c r="K4205" s="10">
        <v>43.518999999999998</v>
      </c>
      <c r="L4205" s="61">
        <v>3.9315912673768688E-2</v>
      </c>
      <c r="Q4205" s="48"/>
      <c r="R4205" s="48"/>
      <c r="S4205" s="48"/>
      <c r="T4205" s="48"/>
      <c r="U4205" s="48"/>
      <c r="V4205" s="48"/>
    </row>
    <row r="4206" spans="1:22" x14ac:dyDescent="0.25">
      <c r="A4206" s="8"/>
      <c r="B4206" s="60" t="s">
        <v>4201</v>
      </c>
      <c r="C4206" s="45">
        <v>33.231999999999999</v>
      </c>
      <c r="D4206" s="24">
        <v>0.20159608886332592</v>
      </c>
      <c r="E4206" s="10">
        <v>38.908000000000001</v>
      </c>
      <c r="F4206" s="24">
        <v>4.6767365938237083E-2</v>
      </c>
      <c r="G4206" s="10">
        <v>45.067999999999998</v>
      </c>
      <c r="H4206" s="24">
        <v>1.6441791214897347E-2</v>
      </c>
      <c r="I4206" s="10">
        <v>41.832999999999998</v>
      </c>
      <c r="J4206" s="24">
        <v>6.5539819138399E-2</v>
      </c>
      <c r="K4206" s="10">
        <v>42.415999999999997</v>
      </c>
      <c r="L4206" s="61">
        <v>3.3941623274255962E-2</v>
      </c>
      <c r="Q4206" s="48"/>
      <c r="R4206" s="48"/>
      <c r="S4206" s="48"/>
      <c r="T4206" s="48"/>
      <c r="U4206" s="48"/>
      <c r="V4206" s="48"/>
    </row>
    <row r="4207" spans="1:22" x14ac:dyDescent="0.25">
      <c r="A4207" s="8"/>
      <c r="B4207" s="60" t="s">
        <v>4202</v>
      </c>
      <c r="C4207" s="45">
        <v>33.625999999999998</v>
      </c>
      <c r="D4207" s="24">
        <v>0.18624631533539435</v>
      </c>
      <c r="E4207" s="10">
        <v>39.119999999999997</v>
      </c>
      <c r="F4207" s="24">
        <v>4.9875818116496662E-2</v>
      </c>
      <c r="G4207" s="10">
        <v>45.198</v>
      </c>
      <c r="H4207" s="24">
        <v>1.8051775969908958E-2</v>
      </c>
      <c r="I4207" s="10">
        <v>41.911000000000001</v>
      </c>
      <c r="J4207" s="24">
        <v>6.2362520742484467E-2</v>
      </c>
      <c r="K4207" s="10">
        <v>41.508000000000003</v>
      </c>
      <c r="L4207" s="61">
        <v>3.320116562365643E-2</v>
      </c>
      <c r="Q4207" s="48"/>
      <c r="R4207" s="48"/>
      <c r="S4207" s="48"/>
      <c r="T4207" s="48"/>
      <c r="U4207" s="48"/>
      <c r="V4207" s="48"/>
    </row>
    <row r="4208" spans="1:22" x14ac:dyDescent="0.25">
      <c r="A4208" s="8"/>
      <c r="B4208" s="60" t="s">
        <v>4203</v>
      </c>
      <c r="C4208" s="45">
        <v>35.89</v>
      </c>
      <c r="D4208" s="24">
        <v>0.16899130059673592</v>
      </c>
      <c r="E4208" s="10">
        <v>40.283999999999999</v>
      </c>
      <c r="F4208" s="24">
        <v>5.3718427341882875E-2</v>
      </c>
      <c r="G4208" s="10">
        <v>46.401000000000003</v>
      </c>
      <c r="H4208" s="24">
        <v>2.0730334677361906E-2</v>
      </c>
      <c r="I4208" s="10">
        <v>42.968000000000004</v>
      </c>
      <c r="J4208" s="24">
        <v>5.6355239969642007E-2</v>
      </c>
      <c r="K4208" s="10">
        <v>41.173999999999999</v>
      </c>
      <c r="L4208" s="61">
        <v>3.7058711125973344E-2</v>
      </c>
      <c r="Q4208" s="48"/>
      <c r="R4208" s="48"/>
      <c r="S4208" s="48"/>
      <c r="T4208" s="48"/>
      <c r="U4208" s="48"/>
      <c r="V4208" s="48"/>
    </row>
    <row r="4209" spans="1:22" x14ac:dyDescent="0.25">
      <c r="A4209" s="8"/>
      <c r="B4209" s="60" t="s">
        <v>4204</v>
      </c>
      <c r="C4209" s="45">
        <v>39.661999999999999</v>
      </c>
      <c r="D4209" s="24">
        <v>0.16023797541160401</v>
      </c>
      <c r="E4209" s="10">
        <v>42.832000000000001</v>
      </c>
      <c r="F4209" s="24">
        <v>6.1762914134866211E-2</v>
      </c>
      <c r="G4209" s="10">
        <v>49.206000000000003</v>
      </c>
      <c r="H4209" s="24">
        <v>2.4605696211549146E-2</v>
      </c>
      <c r="I4209" s="10">
        <v>45.715000000000003</v>
      </c>
      <c r="J4209" s="24">
        <v>5.3641029599042954E-2</v>
      </c>
      <c r="K4209" s="10">
        <v>41.475999999999999</v>
      </c>
      <c r="L4209" s="61">
        <v>4.0271341900348728E-2</v>
      </c>
      <c r="Q4209" s="48"/>
      <c r="R4209" s="48"/>
      <c r="S4209" s="48"/>
      <c r="T4209" s="48"/>
      <c r="U4209" s="48"/>
      <c r="V4209" s="48"/>
    </row>
    <row r="4210" spans="1:22" x14ac:dyDescent="0.25">
      <c r="A4210" s="8"/>
      <c r="B4210" s="60" t="s">
        <v>4205</v>
      </c>
      <c r="C4210" s="45">
        <v>48.374000000000002</v>
      </c>
      <c r="D4210" s="24">
        <v>0.16388669206988282</v>
      </c>
      <c r="E4210" s="10">
        <v>49.74</v>
      </c>
      <c r="F4210" s="24">
        <v>7.0088567456536341E-2</v>
      </c>
      <c r="G4210" s="10">
        <v>57.353000000000002</v>
      </c>
      <c r="H4210" s="24">
        <v>3.9636969809223932E-2</v>
      </c>
      <c r="I4210" s="10">
        <v>53.645000000000003</v>
      </c>
      <c r="J4210" s="24">
        <v>6.6195860507595933E-2</v>
      </c>
      <c r="K4210" s="10">
        <v>43.814</v>
      </c>
      <c r="L4210" s="61">
        <v>5.258443605789901E-2</v>
      </c>
      <c r="Q4210" s="48"/>
      <c r="R4210" s="48"/>
      <c r="S4210" s="48"/>
      <c r="T4210" s="48"/>
      <c r="U4210" s="48"/>
      <c r="V4210" s="48"/>
    </row>
    <row r="4211" spans="1:22" x14ac:dyDescent="0.25">
      <c r="A4211" s="8"/>
      <c r="B4211" s="60" t="s">
        <v>4206</v>
      </c>
      <c r="C4211" s="45">
        <v>54.863</v>
      </c>
      <c r="D4211" s="24">
        <v>0.19447839528362931</v>
      </c>
      <c r="E4211" s="10">
        <v>55.698999999999998</v>
      </c>
      <c r="F4211" s="24">
        <v>8.9410956122401158E-2</v>
      </c>
      <c r="G4211" s="10">
        <v>63.69</v>
      </c>
      <c r="H4211" s="24">
        <v>6.2547195349566154E-2</v>
      </c>
      <c r="I4211" s="10">
        <v>59.357999999999997</v>
      </c>
      <c r="J4211" s="24">
        <v>9.399400558278341E-2</v>
      </c>
      <c r="K4211" s="10">
        <v>47.524000000000001</v>
      </c>
      <c r="L4211" s="61">
        <v>7.5251994458510482E-2</v>
      </c>
      <c r="Q4211" s="48"/>
      <c r="R4211" s="48"/>
      <c r="S4211" s="48"/>
      <c r="T4211" s="48"/>
      <c r="U4211" s="48"/>
      <c r="V4211" s="48"/>
    </row>
    <row r="4212" spans="1:22" x14ac:dyDescent="0.25">
      <c r="A4212" s="8"/>
      <c r="B4212" s="60" t="s">
        <v>4207</v>
      </c>
      <c r="C4212" s="45">
        <v>58.578000000000003</v>
      </c>
      <c r="D4212" s="24">
        <v>0.24511107915738012</v>
      </c>
      <c r="E4212" s="10">
        <v>59.185000000000002</v>
      </c>
      <c r="F4212" s="24">
        <v>0.12329152282916009</v>
      </c>
      <c r="G4212" s="10">
        <v>67.171000000000006</v>
      </c>
      <c r="H4212" s="24">
        <v>0.10741305369940303</v>
      </c>
      <c r="I4212" s="10">
        <v>62.3</v>
      </c>
      <c r="J4212" s="24">
        <v>0.13273903703417847</v>
      </c>
      <c r="K4212" s="10">
        <v>51.439</v>
      </c>
      <c r="L4212" s="61">
        <v>0.10885921750346343</v>
      </c>
      <c r="Q4212" s="48"/>
      <c r="R4212" s="48"/>
      <c r="S4212" s="48"/>
      <c r="T4212" s="48"/>
      <c r="U4212" s="48"/>
      <c r="V4212" s="48"/>
    </row>
    <row r="4213" spans="1:22" x14ac:dyDescent="0.25">
      <c r="A4213" s="8"/>
      <c r="B4213" s="60" t="s">
        <v>4208</v>
      </c>
      <c r="C4213" s="45">
        <v>60.125999999999998</v>
      </c>
      <c r="D4213" s="24">
        <v>0.30622258969012867</v>
      </c>
      <c r="E4213" s="10">
        <v>60.473999999999997</v>
      </c>
      <c r="F4213" s="24">
        <v>0.15889032943344944</v>
      </c>
      <c r="G4213" s="10">
        <v>68.254000000000005</v>
      </c>
      <c r="H4213" s="24">
        <v>0.14931540028780257</v>
      </c>
      <c r="I4213" s="10">
        <v>62.697000000000003</v>
      </c>
      <c r="J4213" s="24">
        <v>0.17957524537233563</v>
      </c>
      <c r="K4213" s="10">
        <v>54.534999999999997</v>
      </c>
      <c r="L4213" s="61">
        <v>0.14711221516266182</v>
      </c>
      <c r="Q4213" s="48"/>
      <c r="R4213" s="48"/>
      <c r="S4213" s="48"/>
      <c r="T4213" s="48"/>
      <c r="U4213" s="48"/>
      <c r="V4213" s="48"/>
    </row>
    <row r="4214" spans="1:22" x14ac:dyDescent="0.25">
      <c r="A4214" s="8"/>
      <c r="B4214" s="60" t="s">
        <v>4209</v>
      </c>
      <c r="C4214" s="45">
        <v>62.017000000000003</v>
      </c>
      <c r="D4214" s="24">
        <v>0.36731612624919119</v>
      </c>
      <c r="E4214" s="10">
        <v>61.889000000000003</v>
      </c>
      <c r="F4214" s="24">
        <v>0.19670722754182351</v>
      </c>
      <c r="G4214" s="10">
        <v>69.738</v>
      </c>
      <c r="H4214" s="24">
        <v>0.18987846752247567</v>
      </c>
      <c r="I4214" s="10">
        <v>64.036000000000001</v>
      </c>
      <c r="J4214" s="24">
        <v>0.22270674950796898</v>
      </c>
      <c r="K4214" s="10">
        <v>56.429000000000002</v>
      </c>
      <c r="L4214" s="61">
        <v>0.1780084077771939</v>
      </c>
      <c r="Q4214" s="48"/>
      <c r="R4214" s="48"/>
      <c r="S4214" s="48"/>
      <c r="T4214" s="48"/>
      <c r="U4214" s="48"/>
      <c r="V4214" s="48"/>
    </row>
    <row r="4215" spans="1:22" x14ac:dyDescent="0.25">
      <c r="A4215" s="8"/>
      <c r="B4215" s="60" t="s">
        <v>4210</v>
      </c>
      <c r="C4215" s="45">
        <v>63.594999999999999</v>
      </c>
      <c r="D4215" s="24">
        <v>0.41620533467539006</v>
      </c>
      <c r="E4215" s="10">
        <v>63.405000000000001</v>
      </c>
      <c r="F4215" s="24">
        <v>0.22747934207032286</v>
      </c>
      <c r="G4215" s="10">
        <v>71.134</v>
      </c>
      <c r="H4215" s="24">
        <v>0.21107897473891177</v>
      </c>
      <c r="I4215" s="10">
        <v>65.638999999999996</v>
      </c>
      <c r="J4215" s="24">
        <v>0.25516150194882875</v>
      </c>
      <c r="K4215" s="10">
        <v>57.927999999999997</v>
      </c>
      <c r="L4215" s="61">
        <v>0.21171117374480486</v>
      </c>
      <c r="Q4215" s="48"/>
      <c r="R4215" s="48"/>
      <c r="S4215" s="48"/>
      <c r="T4215" s="48"/>
      <c r="U4215" s="48"/>
      <c r="V4215" s="48"/>
    </row>
    <row r="4216" spans="1:22" x14ac:dyDescent="0.25">
      <c r="A4216" s="8"/>
      <c r="B4216" s="60" t="s">
        <v>4211</v>
      </c>
      <c r="C4216" s="45">
        <v>62.963000000000001</v>
      </c>
      <c r="D4216" s="24">
        <v>0.46466316773312244</v>
      </c>
      <c r="E4216" s="10">
        <v>62.488</v>
      </c>
      <c r="F4216" s="24">
        <v>0.25283119074024901</v>
      </c>
      <c r="G4216" s="10">
        <v>70.433999999999997</v>
      </c>
      <c r="H4216" s="24">
        <v>0.22689386923504354</v>
      </c>
      <c r="I4216" s="10">
        <v>64.992999999999995</v>
      </c>
      <c r="J4216" s="24">
        <v>0.27091935836581382</v>
      </c>
      <c r="K4216" s="10">
        <v>57.485999999999997</v>
      </c>
      <c r="L4216" s="61">
        <v>0.23417570343476807</v>
      </c>
      <c r="Q4216" s="48"/>
      <c r="R4216" s="48"/>
      <c r="S4216" s="48"/>
      <c r="T4216" s="48"/>
      <c r="U4216" s="48"/>
      <c r="V4216" s="48"/>
    </row>
    <row r="4217" spans="1:22" x14ac:dyDescent="0.25">
      <c r="A4217" s="8"/>
      <c r="B4217" s="60" t="s">
        <v>4212</v>
      </c>
      <c r="C4217" s="45">
        <v>62.951999999999998</v>
      </c>
      <c r="D4217" s="24">
        <v>0.49448199007836652</v>
      </c>
      <c r="E4217" s="10">
        <v>61.923999999999999</v>
      </c>
      <c r="F4217" s="24">
        <v>0.25517424514597231</v>
      </c>
      <c r="G4217" s="10">
        <v>69.432000000000002</v>
      </c>
      <c r="H4217" s="24">
        <v>0.23592688104634763</v>
      </c>
      <c r="I4217" s="10">
        <v>64.483000000000004</v>
      </c>
      <c r="J4217" s="24">
        <v>0.27064922368437977</v>
      </c>
      <c r="K4217" s="10">
        <v>55.633000000000003</v>
      </c>
      <c r="L4217" s="61">
        <v>0.24129365117278936</v>
      </c>
      <c r="Q4217" s="48"/>
      <c r="R4217" s="48"/>
      <c r="S4217" s="48"/>
      <c r="T4217" s="48"/>
      <c r="U4217" s="48"/>
      <c r="V4217" s="48"/>
    </row>
    <row r="4218" spans="1:22" x14ac:dyDescent="0.25">
      <c r="A4218" s="8"/>
      <c r="B4218" s="60" t="s">
        <v>4213</v>
      </c>
      <c r="C4218" s="45">
        <v>62.201999999999998</v>
      </c>
      <c r="D4218" s="24">
        <v>0.51685958731756421</v>
      </c>
      <c r="E4218" s="10">
        <v>61.107999999999997</v>
      </c>
      <c r="F4218" s="24">
        <v>0.24851997063371811</v>
      </c>
      <c r="G4218" s="10">
        <v>68</v>
      </c>
      <c r="H4218" s="24">
        <v>0.24893498796073346</v>
      </c>
      <c r="I4218" s="10">
        <v>63.338000000000001</v>
      </c>
      <c r="J4218" s="24">
        <v>0.25593331532435459</v>
      </c>
      <c r="K4218" s="10">
        <v>54.006999999999998</v>
      </c>
      <c r="L4218" s="61">
        <v>0.23871399226102327</v>
      </c>
      <c r="Q4218" s="48"/>
      <c r="R4218" s="48"/>
      <c r="S4218" s="48"/>
      <c r="T4218" s="48"/>
      <c r="U4218" s="48"/>
      <c r="V4218" s="48"/>
    </row>
    <row r="4219" spans="1:22" x14ac:dyDescent="0.25">
      <c r="A4219" s="8"/>
      <c r="B4219" s="60" t="s">
        <v>4214</v>
      </c>
      <c r="C4219" s="45">
        <v>60.430999999999997</v>
      </c>
      <c r="D4219" s="24">
        <v>0.48998849665684091</v>
      </c>
      <c r="E4219" s="10">
        <v>59.456000000000003</v>
      </c>
      <c r="F4219" s="24">
        <v>0.23513331979568566</v>
      </c>
      <c r="G4219" s="10">
        <v>66.826999999999998</v>
      </c>
      <c r="H4219" s="24">
        <v>0.23826349608901934</v>
      </c>
      <c r="I4219" s="10">
        <v>62.481999999999999</v>
      </c>
      <c r="J4219" s="24">
        <v>0.23638070981103435</v>
      </c>
      <c r="K4219" s="10">
        <v>52.526000000000003</v>
      </c>
      <c r="L4219" s="61">
        <v>0.22613815506616347</v>
      </c>
      <c r="Q4219" s="48"/>
      <c r="R4219" s="48"/>
      <c r="S4219" s="48"/>
      <c r="T4219" s="48"/>
      <c r="U4219" s="48"/>
      <c r="V4219" s="48"/>
    </row>
    <row r="4220" spans="1:22" x14ac:dyDescent="0.25">
      <c r="A4220" s="8"/>
      <c r="B4220" s="60" t="s">
        <v>4215</v>
      </c>
      <c r="C4220" s="45">
        <v>58.396999999999998</v>
      </c>
      <c r="D4220" s="24">
        <v>0.46139190452225176</v>
      </c>
      <c r="E4220" s="10">
        <v>57.4</v>
      </c>
      <c r="F4220" s="24">
        <v>0.21860697605398396</v>
      </c>
      <c r="G4220" s="10">
        <v>65.27</v>
      </c>
      <c r="H4220" s="24">
        <v>0.21370054283556783</v>
      </c>
      <c r="I4220" s="10">
        <v>60.728000000000002</v>
      </c>
      <c r="J4220" s="24">
        <v>0.20006689049254556</v>
      </c>
      <c r="K4220" s="10">
        <v>51.735999999999997</v>
      </c>
      <c r="L4220" s="61">
        <v>0.20520231213872833</v>
      </c>
      <c r="Q4220" s="48"/>
      <c r="R4220" s="48"/>
      <c r="S4220" s="48"/>
      <c r="T4220" s="48"/>
      <c r="U4220" s="48"/>
      <c r="V4220" s="48"/>
    </row>
    <row r="4221" spans="1:22" x14ac:dyDescent="0.25">
      <c r="A4221" s="8"/>
      <c r="B4221" s="60" t="s">
        <v>4216</v>
      </c>
      <c r="C4221" s="45">
        <v>57.591999999999999</v>
      </c>
      <c r="D4221" s="24">
        <v>0.41954849378100512</v>
      </c>
      <c r="E4221" s="10">
        <v>57.003</v>
      </c>
      <c r="F4221" s="24">
        <v>0.20786016651306644</v>
      </c>
      <c r="G4221" s="10">
        <v>64.629000000000005</v>
      </c>
      <c r="H4221" s="24">
        <v>0.1857324005870033</v>
      </c>
      <c r="I4221" s="10">
        <v>60.527999999999999</v>
      </c>
      <c r="J4221" s="24">
        <v>0.15887778335198549</v>
      </c>
      <c r="K4221" s="10">
        <v>51.74</v>
      </c>
      <c r="L4221" s="61">
        <v>0.17867720823579994</v>
      </c>
      <c r="Q4221" s="48"/>
      <c r="R4221" s="48"/>
      <c r="S4221" s="48"/>
      <c r="T4221" s="48"/>
      <c r="U4221" s="48"/>
      <c r="V4221" s="48"/>
    </row>
    <row r="4222" spans="1:22" x14ac:dyDescent="0.25">
      <c r="A4222" s="8"/>
      <c r="B4222" s="60" t="s">
        <v>4217</v>
      </c>
      <c r="C4222" s="45">
        <v>56.523000000000003</v>
      </c>
      <c r="D4222" s="24">
        <v>0.36237328348551295</v>
      </c>
      <c r="E4222" s="10">
        <v>56.517000000000003</v>
      </c>
      <c r="F4222" s="24">
        <v>0.18572611256033364</v>
      </c>
      <c r="G4222" s="10">
        <v>64.132999999999996</v>
      </c>
      <c r="H4222" s="24">
        <v>0.1339564306780458</v>
      </c>
      <c r="I4222" s="10">
        <v>59.408000000000001</v>
      </c>
      <c r="J4222" s="24">
        <v>0.10642020092874876</v>
      </c>
      <c r="K4222" s="10">
        <v>52.3</v>
      </c>
      <c r="L4222" s="61">
        <v>0.14423398461758946</v>
      </c>
      <c r="Q4222" s="48"/>
      <c r="R4222" s="48"/>
      <c r="S4222" s="48"/>
      <c r="T4222" s="48"/>
      <c r="U4222" s="48"/>
      <c r="V4222" s="48"/>
    </row>
    <row r="4223" spans="1:22" x14ac:dyDescent="0.25">
      <c r="A4223" s="8"/>
      <c r="B4223" s="60" t="s">
        <v>4218</v>
      </c>
      <c r="C4223" s="45">
        <v>55.401000000000003</v>
      </c>
      <c r="D4223" s="24">
        <v>0.29504277805737295</v>
      </c>
      <c r="E4223" s="10">
        <v>55.689</v>
      </c>
      <c r="F4223" s="24">
        <v>0.16246739249285369</v>
      </c>
      <c r="G4223" s="10">
        <v>63.046999999999997</v>
      </c>
      <c r="H4223" s="24">
        <v>8.0584723666775895E-2</v>
      </c>
      <c r="I4223" s="10">
        <v>58.929000000000002</v>
      </c>
      <c r="J4223" s="24">
        <v>5.7577277814224517E-2</v>
      </c>
      <c r="K4223" s="10">
        <v>50.863</v>
      </c>
      <c r="L4223" s="61">
        <v>0.11853293842258635</v>
      </c>
      <c r="Q4223" s="48"/>
      <c r="R4223" s="48"/>
      <c r="S4223" s="48"/>
      <c r="T4223" s="48"/>
      <c r="U4223" s="48"/>
      <c r="V4223" s="48"/>
    </row>
    <row r="4224" spans="1:22" x14ac:dyDescent="0.25">
      <c r="A4224" s="8"/>
      <c r="B4224" s="60" t="s">
        <v>4219</v>
      </c>
      <c r="C4224" s="45">
        <v>52.703000000000003</v>
      </c>
      <c r="D4224" s="24">
        <v>0.24744769573657344</v>
      </c>
      <c r="E4224" s="10">
        <v>52.848999999999997</v>
      </c>
      <c r="F4224" s="24">
        <v>0.13939611677783159</v>
      </c>
      <c r="G4224" s="10">
        <v>60.307000000000002</v>
      </c>
      <c r="H4224" s="24">
        <v>4.0919258552153531E-2</v>
      </c>
      <c r="I4224" s="10">
        <v>56.593000000000004</v>
      </c>
      <c r="J4224" s="24">
        <v>2.2485496340318243E-2</v>
      </c>
      <c r="K4224" s="10">
        <v>48.99</v>
      </c>
      <c r="L4224" s="61">
        <v>0.10638704437968757</v>
      </c>
      <c r="Q4224" s="48"/>
      <c r="R4224" s="48"/>
      <c r="S4224" s="48"/>
      <c r="T4224" s="48"/>
      <c r="U4224" s="48"/>
      <c r="V4224" s="48"/>
    </row>
    <row r="4225" spans="1:22" x14ac:dyDescent="0.25">
      <c r="A4225" s="8"/>
      <c r="B4225" s="60" t="s">
        <v>4220</v>
      </c>
      <c r="C4225" s="45">
        <v>50.414000000000001</v>
      </c>
      <c r="D4225" s="24">
        <v>0.22841325760299086</v>
      </c>
      <c r="E4225" s="10">
        <v>50.19</v>
      </c>
      <c r="F4225" s="24">
        <v>0.12346334681891313</v>
      </c>
      <c r="G4225" s="10">
        <v>57.911000000000001</v>
      </c>
      <c r="H4225" s="24">
        <v>2.2838987276846141E-2</v>
      </c>
      <c r="I4225" s="10">
        <v>54.430999999999997</v>
      </c>
      <c r="J4225" s="24">
        <v>8.0654497742445874E-3</v>
      </c>
      <c r="K4225" s="10">
        <v>47.557000000000002</v>
      </c>
      <c r="L4225" s="61">
        <v>0.10233841303205465</v>
      </c>
      <c r="Q4225" s="48"/>
      <c r="R4225" s="48"/>
      <c r="S4225" s="48"/>
      <c r="T4225" s="48"/>
      <c r="U4225" s="48"/>
      <c r="V4225" s="48"/>
    </row>
    <row r="4226" spans="1:22" x14ac:dyDescent="0.25">
      <c r="A4226" s="8"/>
      <c r="B4226" s="60" t="s">
        <v>4221</v>
      </c>
      <c r="C4226" s="45">
        <v>48.334000000000003</v>
      </c>
      <c r="D4226" s="24">
        <v>0.20840822489035876</v>
      </c>
      <c r="E4226" s="10">
        <v>47.92</v>
      </c>
      <c r="F4226" s="24">
        <v>0.11913650634967744</v>
      </c>
      <c r="G4226" s="10">
        <v>55.947000000000003</v>
      </c>
      <c r="H4226" s="24">
        <v>2.02459144855885E-2</v>
      </c>
      <c r="I4226" s="10">
        <v>52.191000000000003</v>
      </c>
      <c r="J4226" s="24">
        <v>7.7953150928105584E-3</v>
      </c>
      <c r="K4226" s="10">
        <v>46.472999999999999</v>
      </c>
      <c r="L4226" s="61">
        <v>0.10073806907753308</v>
      </c>
      <c r="Q4226" s="48"/>
      <c r="R4226" s="48"/>
      <c r="S4226" s="48"/>
      <c r="T4226" s="48"/>
      <c r="U4226" s="48"/>
      <c r="V4226" s="48"/>
    </row>
    <row r="4227" spans="1:22" x14ac:dyDescent="0.25">
      <c r="A4227" s="8"/>
      <c r="B4227" s="60" t="s">
        <v>4222</v>
      </c>
      <c r="C4227" s="45">
        <v>43.561</v>
      </c>
      <c r="D4227" s="24">
        <v>0.20474153425839384</v>
      </c>
      <c r="E4227" s="10">
        <v>43.475999999999999</v>
      </c>
      <c r="F4227" s="24">
        <v>0.12324466174104563</v>
      </c>
      <c r="G4227" s="10">
        <v>51.497</v>
      </c>
      <c r="H4227" s="24">
        <v>2.0944049467850171E-2</v>
      </c>
      <c r="I4227" s="10">
        <v>47.796999999999997</v>
      </c>
      <c r="J4227" s="24">
        <v>8.3098573431610902E-3</v>
      </c>
      <c r="K4227" s="10">
        <v>43.372</v>
      </c>
      <c r="L4227" s="61">
        <v>0.11547556489753022</v>
      </c>
      <c r="Q4227" s="48"/>
      <c r="R4227" s="48"/>
      <c r="S4227" s="48"/>
      <c r="T4227" s="48"/>
      <c r="U4227" s="48"/>
      <c r="V4227" s="48"/>
    </row>
    <row r="4228" spans="1:22" x14ac:dyDescent="0.25">
      <c r="A4228" s="8"/>
      <c r="B4228" s="60" t="s">
        <v>4223</v>
      </c>
      <c r="C4228" s="45">
        <v>40.128</v>
      </c>
      <c r="D4228" s="24">
        <v>0.19879496467381558</v>
      </c>
      <c r="E4228" s="10">
        <v>40.188000000000002</v>
      </c>
      <c r="F4228" s="24">
        <v>0.13430342394104514</v>
      </c>
      <c r="G4228" s="10">
        <v>47.968000000000004</v>
      </c>
      <c r="H4228" s="24">
        <v>2.1664506388251882E-2</v>
      </c>
      <c r="I4228" s="10">
        <v>44.575000000000003</v>
      </c>
      <c r="J4228" s="24">
        <v>9.412006737556735E-3</v>
      </c>
      <c r="K4228" s="10">
        <v>40.122999999999998</v>
      </c>
      <c r="L4228" s="61">
        <v>0.12099644128113879</v>
      </c>
      <c r="Q4228" s="48"/>
      <c r="R4228" s="48"/>
      <c r="S4228" s="48"/>
      <c r="T4228" s="48"/>
      <c r="U4228" s="48"/>
      <c r="V4228" s="48"/>
    </row>
    <row r="4229" spans="1:22" x14ac:dyDescent="0.25">
      <c r="A4229" s="8"/>
      <c r="B4229" s="60" t="s">
        <v>4224</v>
      </c>
      <c r="C4229" s="45">
        <v>38.116999999999997</v>
      </c>
      <c r="D4229" s="24">
        <v>0.19011584119355879</v>
      </c>
      <c r="E4229" s="10">
        <v>38.207999999999998</v>
      </c>
      <c r="F4229" s="24">
        <v>0.13764461584099674</v>
      </c>
      <c r="G4229" s="10">
        <v>45.795000000000002</v>
      </c>
      <c r="H4229" s="24">
        <v>1.9300069793610323E-2</v>
      </c>
      <c r="I4229" s="10">
        <v>42.296999999999997</v>
      </c>
      <c r="J4229" s="24">
        <v>1.1392128373600093E-2</v>
      </c>
      <c r="K4229" s="10">
        <v>38.088999999999999</v>
      </c>
      <c r="L4229" s="61">
        <v>0.13211445222001958</v>
      </c>
      <c r="Q4229" s="48"/>
      <c r="R4229" s="48"/>
      <c r="S4229" s="48"/>
      <c r="T4229" s="48"/>
      <c r="U4229" s="48"/>
      <c r="V4229" s="48"/>
    </row>
    <row r="4230" spans="1:22" x14ac:dyDescent="0.25">
      <c r="A4230" s="8"/>
      <c r="B4230" s="60" t="s">
        <v>4225</v>
      </c>
      <c r="C4230" s="45">
        <v>37.18</v>
      </c>
      <c r="D4230" s="24">
        <v>0.19117383351863143</v>
      </c>
      <c r="E4230" s="10">
        <v>37.101999999999997</v>
      </c>
      <c r="F4230" s="24">
        <v>0.13837842901528516</v>
      </c>
      <c r="G4230" s="10">
        <v>44.655999999999999</v>
      </c>
      <c r="H4230" s="24">
        <v>1.7932684775022432E-2</v>
      </c>
      <c r="I4230" s="10">
        <v>41.307000000000002</v>
      </c>
      <c r="J4230" s="24">
        <v>1.2742211307266018E-2</v>
      </c>
      <c r="K4230" s="10">
        <v>37.087000000000003</v>
      </c>
      <c r="L4230" s="61">
        <v>0.12727793833146242</v>
      </c>
      <c r="Q4230" s="48"/>
      <c r="R4230" s="48"/>
      <c r="S4230" s="48"/>
      <c r="T4230" s="48"/>
      <c r="U4230" s="48"/>
      <c r="V4230" s="48"/>
    </row>
    <row r="4231" spans="1:22" x14ac:dyDescent="0.25">
      <c r="A4231" s="8"/>
      <c r="B4231" s="60" t="s">
        <v>4226</v>
      </c>
      <c r="C4231" s="45">
        <v>37.655000000000001</v>
      </c>
      <c r="D4231" s="24">
        <v>0.18733636983107987</v>
      </c>
      <c r="E4231" s="10">
        <v>37.338999999999999</v>
      </c>
      <c r="F4231" s="24">
        <v>0.14317163421755219</v>
      </c>
      <c r="G4231" s="10">
        <v>44.838999999999999</v>
      </c>
      <c r="H4231" s="24">
        <v>1.3374734713062801E-2</v>
      </c>
      <c r="I4231" s="10">
        <v>41.468000000000004</v>
      </c>
      <c r="J4231" s="24">
        <v>1.3757987990690857E-2</v>
      </c>
      <c r="K4231" s="10">
        <v>36.378</v>
      </c>
      <c r="L4231" s="61">
        <v>0.122465308462108</v>
      </c>
      <c r="Q4231" s="48"/>
      <c r="R4231" s="48"/>
      <c r="S4231" s="48"/>
      <c r="T4231" s="48"/>
      <c r="U4231" s="48"/>
      <c r="V4231" s="48"/>
    </row>
    <row r="4232" spans="1:22" x14ac:dyDescent="0.25">
      <c r="A4232" s="8"/>
      <c r="B4232" s="60" t="s">
        <v>4227</v>
      </c>
      <c r="C4232" s="45">
        <v>38.844999999999999</v>
      </c>
      <c r="D4232" s="24">
        <v>0.17856758598429151</v>
      </c>
      <c r="E4232" s="10">
        <v>38.375999999999998</v>
      </c>
      <c r="F4232" s="24">
        <v>0.14289059938484597</v>
      </c>
      <c r="G4232" s="10">
        <v>45.777999999999999</v>
      </c>
      <c r="H4232" s="24">
        <v>1.2448901106727249E-2</v>
      </c>
      <c r="I4232" s="10">
        <v>42.302</v>
      </c>
      <c r="J4232" s="24">
        <v>1.4002288712020881E-2</v>
      </c>
      <c r="K4232" s="10">
        <v>36.359000000000002</v>
      </c>
      <c r="L4232" s="61">
        <v>0.12024409467625212</v>
      </c>
      <c r="Q4232" s="48"/>
      <c r="R4232" s="48"/>
      <c r="S4232" s="48"/>
      <c r="T4232" s="48"/>
      <c r="U4232" s="48"/>
      <c r="V4232" s="48"/>
    </row>
    <row r="4233" spans="1:22" x14ac:dyDescent="0.25">
      <c r="A4233" s="8"/>
      <c r="B4233" s="60" t="s">
        <v>4228</v>
      </c>
      <c r="C4233" s="45">
        <v>41.743000000000002</v>
      </c>
      <c r="D4233" s="24">
        <v>0.1682745759064663</v>
      </c>
      <c r="E4233" s="10">
        <v>40.889000000000003</v>
      </c>
      <c r="F4233" s="24">
        <v>0.14082967727833379</v>
      </c>
      <c r="G4233" s="10">
        <v>48.655999999999999</v>
      </c>
      <c r="H4233" s="24">
        <v>1.5981312404745967E-2</v>
      </c>
      <c r="I4233" s="10">
        <v>44.954000000000001</v>
      </c>
      <c r="J4233" s="24">
        <v>1.7846810589793372E-2</v>
      </c>
      <c r="K4233" s="10">
        <v>35.893000000000001</v>
      </c>
      <c r="L4233" s="61">
        <v>0.10660631971148105</v>
      </c>
      <c r="Q4233" s="48"/>
      <c r="R4233" s="48"/>
      <c r="S4233" s="48"/>
      <c r="T4233" s="48"/>
      <c r="U4233" s="48"/>
      <c r="V4233" s="48"/>
    </row>
    <row r="4234" spans="1:22" x14ac:dyDescent="0.25">
      <c r="A4234" s="8"/>
      <c r="B4234" s="60" t="s">
        <v>4229</v>
      </c>
      <c r="C4234" s="45">
        <v>49.302999999999997</v>
      </c>
      <c r="D4234" s="24">
        <v>0.17967937452928306</v>
      </c>
      <c r="E4234" s="10">
        <v>48.206000000000003</v>
      </c>
      <c r="F4234" s="24">
        <v>0.15598994519820764</v>
      </c>
      <c r="G4234" s="10">
        <v>56.393000000000001</v>
      </c>
      <c r="H4234" s="24">
        <v>3.4284330622302621E-2</v>
      </c>
      <c r="I4234" s="10">
        <v>52.857999999999997</v>
      </c>
      <c r="J4234" s="24">
        <v>3.7570879354017463E-2</v>
      </c>
      <c r="K4234" s="10">
        <v>36.908000000000001</v>
      </c>
      <c r="L4234" s="61">
        <v>0.11057106689913779</v>
      </c>
      <c r="Q4234" s="48"/>
      <c r="R4234" s="48"/>
      <c r="S4234" s="48"/>
      <c r="T4234" s="48"/>
      <c r="U4234" s="48"/>
      <c r="V4234" s="48"/>
    </row>
    <row r="4235" spans="1:22" x14ac:dyDescent="0.25">
      <c r="A4235" s="8"/>
      <c r="B4235" s="60" t="s">
        <v>4230</v>
      </c>
      <c r="C4235" s="45">
        <v>55.744999999999997</v>
      </c>
      <c r="D4235" s="24">
        <v>0.19997848151203243</v>
      </c>
      <c r="E4235" s="10">
        <v>54.234000000000002</v>
      </c>
      <c r="F4235" s="24">
        <v>0.18757513778513327</v>
      </c>
      <c r="G4235" s="10">
        <v>62.747</v>
      </c>
      <c r="H4235" s="24">
        <v>7.4821598985856108E-2</v>
      </c>
      <c r="I4235" s="10">
        <v>58.945</v>
      </c>
      <c r="J4235" s="24">
        <v>7.2223007984776211E-2</v>
      </c>
      <c r="K4235" s="10">
        <v>39.146999999999998</v>
      </c>
      <c r="L4235" s="61">
        <v>0.13241300246005397</v>
      </c>
      <c r="Q4235" s="48"/>
      <c r="R4235" s="48"/>
      <c r="S4235" s="48"/>
      <c r="T4235" s="48"/>
      <c r="U4235" s="48"/>
      <c r="V4235" s="48"/>
    </row>
    <row r="4236" spans="1:22" x14ac:dyDescent="0.25">
      <c r="A4236" s="8"/>
      <c r="B4236" s="60" t="s">
        <v>4231</v>
      </c>
      <c r="C4236" s="45">
        <v>59.801000000000002</v>
      </c>
      <c r="D4236" s="24">
        <v>0.24335616684001005</v>
      </c>
      <c r="E4236" s="10">
        <v>57.503</v>
      </c>
      <c r="F4236" s="24">
        <v>0.23469531140220767</v>
      </c>
      <c r="G4236" s="10">
        <v>66.224000000000004</v>
      </c>
      <c r="H4236" s="24">
        <v>0.13044283333570728</v>
      </c>
      <c r="I4236" s="10">
        <v>61.9</v>
      </c>
      <c r="J4236" s="24">
        <v>0.11451274864027362</v>
      </c>
      <c r="K4236" s="10">
        <v>42.527000000000001</v>
      </c>
      <c r="L4236" s="61">
        <v>0.18408607800520671</v>
      </c>
      <c r="Q4236" s="48"/>
      <c r="R4236" s="48"/>
      <c r="S4236" s="48"/>
      <c r="T4236" s="48"/>
      <c r="U4236" s="48"/>
      <c r="V4236" s="48"/>
    </row>
    <row r="4237" spans="1:22" x14ac:dyDescent="0.25">
      <c r="A4237" s="8"/>
      <c r="B4237" s="60" t="s">
        <v>4232</v>
      </c>
      <c r="C4237" s="45">
        <v>60.978000000000002</v>
      </c>
      <c r="D4237" s="24">
        <v>0.2991069827493455</v>
      </c>
      <c r="E4237" s="10">
        <v>58.887</v>
      </c>
      <c r="F4237" s="24">
        <v>0.2819247763431123</v>
      </c>
      <c r="G4237" s="10">
        <v>67.221999999999994</v>
      </c>
      <c r="H4237" s="24">
        <v>0.18802968364977851</v>
      </c>
      <c r="I4237" s="10">
        <v>62.694000000000003</v>
      </c>
      <c r="J4237" s="24">
        <v>0.16606020084090881</v>
      </c>
      <c r="K4237" s="10">
        <v>45.283000000000001</v>
      </c>
      <c r="L4237" s="61">
        <v>0.24230337481191336</v>
      </c>
      <c r="Q4237" s="48"/>
      <c r="R4237" s="48"/>
      <c r="S4237" s="48"/>
      <c r="T4237" s="48"/>
      <c r="U4237" s="48"/>
      <c r="V4237" s="48"/>
    </row>
    <row r="4238" spans="1:22" x14ac:dyDescent="0.25">
      <c r="A4238" s="8"/>
      <c r="B4238" s="60" t="s">
        <v>4233</v>
      </c>
      <c r="C4238" s="45">
        <v>62.883000000000003</v>
      </c>
      <c r="D4238" s="24">
        <v>0.33891618548936631</v>
      </c>
      <c r="E4238" s="10">
        <v>61.180999999999997</v>
      </c>
      <c r="F4238" s="24">
        <v>0.31546159971271998</v>
      </c>
      <c r="G4238" s="10">
        <v>68.831999999999994</v>
      </c>
      <c r="H4238" s="24">
        <v>0.23825259589499623</v>
      </c>
      <c r="I4238" s="10">
        <v>63.972999999999999</v>
      </c>
      <c r="J4238" s="24">
        <v>0.21224589510498501</v>
      </c>
      <c r="K4238" s="10">
        <v>47.703000000000003</v>
      </c>
      <c r="L4238" s="61">
        <v>0.29162387446559507</v>
      </c>
      <c r="Q4238" s="48"/>
      <c r="R4238" s="48"/>
      <c r="S4238" s="48"/>
      <c r="T4238" s="48"/>
      <c r="U4238" s="48"/>
      <c r="V4238" s="48"/>
    </row>
    <row r="4239" spans="1:22" x14ac:dyDescent="0.25">
      <c r="A4239" s="8"/>
      <c r="B4239" s="60" t="s">
        <v>4234</v>
      </c>
      <c r="C4239" s="45">
        <v>64.373000000000005</v>
      </c>
      <c r="D4239" s="24">
        <v>0.36577843130222715</v>
      </c>
      <c r="E4239" s="10">
        <v>62.853999999999999</v>
      </c>
      <c r="F4239" s="24">
        <v>0.33262033755406017</v>
      </c>
      <c r="G4239" s="10">
        <v>70.162000000000006</v>
      </c>
      <c r="H4239" s="24">
        <v>0.27511501702109475</v>
      </c>
      <c r="I4239" s="10">
        <v>65.245000000000005</v>
      </c>
      <c r="J4239" s="24">
        <v>0.24103480642382319</v>
      </c>
      <c r="K4239" s="10">
        <v>49.86</v>
      </c>
      <c r="L4239" s="61">
        <v>0.31303589768086171</v>
      </c>
      <c r="Q4239" s="48"/>
      <c r="R4239" s="48"/>
      <c r="S4239" s="48"/>
      <c r="T4239" s="48"/>
      <c r="U4239" s="48"/>
      <c r="V4239" s="48"/>
    </row>
    <row r="4240" spans="1:22" x14ac:dyDescent="0.25">
      <c r="A4240" s="8"/>
      <c r="B4240" s="60" t="s">
        <v>4235</v>
      </c>
      <c r="C4240" s="45">
        <v>64.046999999999997</v>
      </c>
      <c r="D4240" s="24">
        <v>0.39124197539719541</v>
      </c>
      <c r="E4240" s="10">
        <v>61.667999999999999</v>
      </c>
      <c r="F4240" s="24">
        <v>0.35006011022810662</v>
      </c>
      <c r="G4240" s="10">
        <v>69.465000000000003</v>
      </c>
      <c r="H4240" s="24">
        <v>0.29168031677752931</v>
      </c>
      <c r="I4240" s="10">
        <v>64.897000000000006</v>
      </c>
      <c r="J4240" s="24">
        <v>0.25436848263536188</v>
      </c>
      <c r="K4240" s="10">
        <v>49.97</v>
      </c>
      <c r="L4240" s="61">
        <v>0.3204877116721202</v>
      </c>
      <c r="Q4240" s="48"/>
      <c r="R4240" s="48"/>
      <c r="S4240" s="48"/>
      <c r="T4240" s="48"/>
      <c r="U4240" s="48"/>
      <c r="V4240" s="48"/>
    </row>
    <row r="4241" spans="1:22" x14ac:dyDescent="0.25">
      <c r="A4241" s="8"/>
      <c r="B4241" s="60" t="s">
        <v>4236</v>
      </c>
      <c r="C4241" s="45">
        <v>63.411000000000001</v>
      </c>
      <c r="D4241" s="24">
        <v>0.40913818455689849</v>
      </c>
      <c r="E4241" s="10">
        <v>60.581000000000003</v>
      </c>
      <c r="F4241" s="24">
        <v>0.37797623694359006</v>
      </c>
      <c r="G4241" s="10">
        <v>68.778999999999996</v>
      </c>
      <c r="H4241" s="24">
        <v>0.2912102781773897</v>
      </c>
      <c r="I4241" s="10">
        <v>63.625999999999998</v>
      </c>
      <c r="J4241" s="24">
        <v>0.2516297429699253</v>
      </c>
      <c r="K4241" s="10">
        <v>48.136000000000003</v>
      </c>
      <c r="L4241" s="61">
        <v>0.30765005135064127</v>
      </c>
      <c r="Q4241" s="48"/>
      <c r="R4241" s="48"/>
      <c r="S4241" s="48"/>
      <c r="T4241" s="48"/>
      <c r="U4241" s="48"/>
      <c r="V4241" s="48"/>
    </row>
    <row r="4242" spans="1:22" x14ac:dyDescent="0.25">
      <c r="A4242" s="8"/>
      <c r="B4242" s="60" t="s">
        <v>4237</v>
      </c>
      <c r="C4242" s="45">
        <v>62.11</v>
      </c>
      <c r="D4242" s="24">
        <v>0.41229422945881</v>
      </c>
      <c r="E4242" s="10">
        <v>59.588999999999999</v>
      </c>
      <c r="F4242" s="24">
        <v>0.38348764227388404</v>
      </c>
      <c r="G4242" s="10">
        <v>67.462999999999994</v>
      </c>
      <c r="H4242" s="24">
        <v>0.28042787756206644</v>
      </c>
      <c r="I4242" s="10">
        <v>61.866999999999997</v>
      </c>
      <c r="J4242" s="24">
        <v>0.24685944993763903</v>
      </c>
      <c r="K4242" s="10">
        <v>46.805999999999997</v>
      </c>
      <c r="L4242" s="61">
        <v>0.29251952518569824</v>
      </c>
      <c r="Q4242" s="48"/>
      <c r="R4242" s="48"/>
      <c r="S4242" s="48"/>
      <c r="T4242" s="48"/>
      <c r="U4242" s="48"/>
      <c r="V4242" s="48"/>
    </row>
    <row r="4243" spans="1:22" x14ac:dyDescent="0.25">
      <c r="A4243" s="8"/>
      <c r="B4243" s="60" t="s">
        <v>4238</v>
      </c>
      <c r="C4243" s="45">
        <v>61.19</v>
      </c>
      <c r="D4243" s="24">
        <v>0.39900656313883009</v>
      </c>
      <c r="E4243" s="10">
        <v>58.597999999999999</v>
      </c>
      <c r="F4243" s="24">
        <v>0.36626645224749799</v>
      </c>
      <c r="G4243" s="10">
        <v>66.403999999999996</v>
      </c>
      <c r="H4243" s="24">
        <v>0.26018773056817696</v>
      </c>
      <c r="I4243" s="10">
        <v>61.024999999999999</v>
      </c>
      <c r="J4243" s="24">
        <v>0.22134931145770384</v>
      </c>
      <c r="K4243" s="10">
        <v>46.149000000000001</v>
      </c>
      <c r="L4243" s="61">
        <v>0.26160166232773652</v>
      </c>
      <c r="Q4243" s="48"/>
      <c r="R4243" s="48"/>
      <c r="S4243" s="48"/>
      <c r="T4243" s="48"/>
      <c r="U4243" s="48"/>
      <c r="V4243" s="48"/>
    </row>
    <row r="4244" spans="1:22" x14ac:dyDescent="0.25">
      <c r="A4244" s="8"/>
      <c r="B4244" s="60" t="s">
        <v>4239</v>
      </c>
      <c r="C4244" s="45">
        <v>59.512</v>
      </c>
      <c r="D4244" s="24">
        <v>0.36749991033963347</v>
      </c>
      <c r="E4244" s="10">
        <v>56.905000000000001</v>
      </c>
      <c r="F4244" s="24">
        <v>0.33351028119096315</v>
      </c>
      <c r="G4244" s="10">
        <v>64.831000000000003</v>
      </c>
      <c r="H4244" s="24">
        <v>0.22375261726038714</v>
      </c>
      <c r="I4244" s="10">
        <v>59.661999999999999</v>
      </c>
      <c r="J4244" s="24">
        <v>0.17390353978887274</v>
      </c>
      <c r="K4244" s="10">
        <v>46.531999999999996</v>
      </c>
      <c r="L4244" s="61">
        <v>0.22519047505314194</v>
      </c>
      <c r="Q4244" s="48"/>
      <c r="R4244" s="48"/>
      <c r="S4244" s="48"/>
      <c r="T4244" s="48"/>
      <c r="U4244" s="48"/>
      <c r="V4244" s="48"/>
    </row>
    <row r="4245" spans="1:22" x14ac:dyDescent="0.25">
      <c r="A4245" s="8"/>
      <c r="B4245" s="60" t="s">
        <v>4240</v>
      </c>
      <c r="C4245" s="45">
        <v>58.566000000000003</v>
      </c>
      <c r="D4245" s="24">
        <v>0.31813291252734643</v>
      </c>
      <c r="E4245" s="10">
        <v>56.317999999999998</v>
      </c>
      <c r="F4245" s="24">
        <v>0.29641368327374357</v>
      </c>
      <c r="G4245" s="10">
        <v>64.361000000000004</v>
      </c>
      <c r="H4245" s="24">
        <v>0.17768883444670761</v>
      </c>
      <c r="I4245" s="10">
        <v>59.201000000000001</v>
      </c>
      <c r="J4245" s="24">
        <v>0.1259820246100832</v>
      </c>
      <c r="K4245" s="10">
        <v>47.585000000000001</v>
      </c>
      <c r="L4245" s="61">
        <v>0.18440851226444385</v>
      </c>
      <c r="Q4245" s="48"/>
      <c r="R4245" s="48"/>
      <c r="S4245" s="48"/>
      <c r="T4245" s="48"/>
      <c r="U4245" s="48"/>
      <c r="V4245" s="48"/>
    </row>
    <row r="4246" spans="1:22" x14ac:dyDescent="0.25">
      <c r="A4246" s="8"/>
      <c r="B4246" s="60" t="s">
        <v>4241</v>
      </c>
      <c r="C4246" s="45">
        <v>57.8</v>
      </c>
      <c r="D4246" s="24">
        <v>0.24739088333393106</v>
      </c>
      <c r="E4246" s="10">
        <v>55.756999999999998</v>
      </c>
      <c r="F4246" s="24">
        <v>0.23683429874002718</v>
      </c>
      <c r="G4246" s="10">
        <v>61.786000000000001</v>
      </c>
      <c r="H4246" s="24">
        <v>0.12169726665432222</v>
      </c>
      <c r="I4246" s="10">
        <v>58.454000000000001</v>
      </c>
      <c r="J4246" s="24">
        <v>7.8510537075848943E-2</v>
      </c>
      <c r="K4246" s="10">
        <v>47.587000000000003</v>
      </c>
      <c r="L4246" s="61">
        <v>0.1394826721440684</v>
      </c>
      <c r="Q4246" s="48"/>
      <c r="R4246" s="48"/>
      <c r="S4246" s="48"/>
      <c r="T4246" s="48"/>
      <c r="U4246" s="48"/>
      <c r="V4246" s="48"/>
    </row>
    <row r="4247" spans="1:22" x14ac:dyDescent="0.25">
      <c r="A4247" s="8"/>
      <c r="B4247" s="60" t="s">
        <v>4242</v>
      </c>
      <c r="C4247" s="45">
        <v>57.152000000000001</v>
      </c>
      <c r="D4247" s="24">
        <v>0.16868701359251156</v>
      </c>
      <c r="E4247" s="10">
        <v>55.003</v>
      </c>
      <c r="F4247" s="24">
        <v>0.17608393573670159</v>
      </c>
      <c r="G4247" s="10">
        <v>59.234000000000002</v>
      </c>
      <c r="H4247" s="24">
        <v>6.5463557764895236E-2</v>
      </c>
      <c r="I4247" s="10">
        <v>57.384</v>
      </c>
      <c r="J4247" s="24">
        <v>4.1865428876345263E-2</v>
      </c>
      <c r="K4247" s="10">
        <v>46.645000000000003</v>
      </c>
      <c r="L4247" s="61">
        <v>9.5010628388545224E-2</v>
      </c>
      <c r="Q4247" s="48"/>
      <c r="R4247" s="48"/>
      <c r="S4247" s="48"/>
      <c r="T4247" s="48"/>
      <c r="U4247" s="48"/>
      <c r="V4247" s="48"/>
    </row>
    <row r="4248" spans="1:22" x14ac:dyDescent="0.25">
      <c r="A4248" s="8"/>
      <c r="B4248" s="60" t="s">
        <v>4243</v>
      </c>
      <c r="C4248" s="45">
        <v>54.87</v>
      </c>
      <c r="D4248" s="24">
        <v>0.10669583617257827</v>
      </c>
      <c r="E4248" s="10">
        <v>52.506999999999998</v>
      </c>
      <c r="F4248" s="24">
        <v>0.11831566456931412</v>
      </c>
      <c r="G4248" s="10">
        <v>58.087000000000003</v>
      </c>
      <c r="H4248" s="24">
        <v>2.8572649450909454E-2</v>
      </c>
      <c r="I4248" s="10">
        <v>54.715000000000003</v>
      </c>
      <c r="J4248" s="24">
        <v>1.8438275494066063E-2</v>
      </c>
      <c r="K4248" s="10">
        <v>46.984999999999999</v>
      </c>
      <c r="L4248" s="61">
        <v>5.8802455277174044E-2</v>
      </c>
      <c r="Q4248" s="48"/>
      <c r="R4248" s="48"/>
      <c r="S4248" s="48"/>
      <c r="T4248" s="48"/>
      <c r="U4248" s="48"/>
      <c r="V4248" s="48"/>
    </row>
    <row r="4249" spans="1:22" x14ac:dyDescent="0.25">
      <c r="A4249" s="8"/>
      <c r="B4249" s="60" t="s">
        <v>4244</v>
      </c>
      <c r="C4249" s="45">
        <v>53.029000000000003</v>
      </c>
      <c r="D4249" s="24">
        <v>7.9223899867302661E-2</v>
      </c>
      <c r="E4249" s="10">
        <v>50.401000000000003</v>
      </c>
      <c r="F4249" s="24">
        <v>9.0930381426720164E-2</v>
      </c>
      <c r="G4249" s="10">
        <v>56.801000000000002</v>
      </c>
      <c r="H4249" s="24">
        <v>1.5881607247140599E-2</v>
      </c>
      <c r="I4249" s="10">
        <v>52.898000000000003</v>
      </c>
      <c r="J4249" s="24">
        <v>1.2060740874082265E-2</v>
      </c>
      <c r="K4249" s="10">
        <v>46.622999999999998</v>
      </c>
      <c r="L4249" s="61">
        <v>4.7075401848623084E-2</v>
      </c>
      <c r="Q4249" s="48"/>
      <c r="R4249" s="48"/>
      <c r="S4249" s="48"/>
      <c r="T4249" s="48"/>
      <c r="U4249" s="48"/>
      <c r="V4249" s="48"/>
    </row>
    <row r="4250" spans="1:22" x14ac:dyDescent="0.25">
      <c r="A4250" s="8"/>
      <c r="B4250" s="60" t="s">
        <v>4245</v>
      </c>
      <c r="C4250" s="45">
        <v>51.09</v>
      </c>
      <c r="D4250" s="24">
        <v>6.9432987842054303E-2</v>
      </c>
      <c r="E4250" s="10">
        <v>48.204000000000001</v>
      </c>
      <c r="F4250" s="24">
        <v>8.2624240815625541E-2</v>
      </c>
      <c r="G4250" s="10">
        <v>55.466000000000001</v>
      </c>
      <c r="H4250" s="24">
        <v>1.7192017889953993E-2</v>
      </c>
      <c r="I4250" s="10">
        <v>50.959000000000003</v>
      </c>
      <c r="J4250" s="24">
        <v>1.5455235107299448E-2</v>
      </c>
      <c r="K4250" s="10">
        <v>46.89</v>
      </c>
      <c r="L4250" s="61">
        <v>5.1231221189901838E-2</v>
      </c>
      <c r="Q4250" s="48"/>
      <c r="R4250" s="48"/>
      <c r="S4250" s="48"/>
      <c r="T4250" s="48"/>
      <c r="U4250" s="48"/>
      <c r="V4250" s="48"/>
    </row>
    <row r="4251" spans="1:22" x14ac:dyDescent="0.25">
      <c r="A4251" s="8"/>
      <c r="B4251" s="60" t="s">
        <v>4246</v>
      </c>
      <c r="C4251" s="45">
        <v>46.218000000000004</v>
      </c>
      <c r="D4251" s="24">
        <v>6.5667252447728003E-2</v>
      </c>
      <c r="E4251" s="10">
        <v>44.185000000000002</v>
      </c>
      <c r="F4251" s="24">
        <v>8.040718824649877E-2</v>
      </c>
      <c r="G4251" s="10">
        <v>51.170999999999999</v>
      </c>
      <c r="H4251" s="24">
        <v>2.0254390587833123E-2</v>
      </c>
      <c r="I4251" s="10">
        <v>47.460999999999999</v>
      </c>
      <c r="J4251" s="24">
        <v>2.2771398814498606E-2</v>
      </c>
      <c r="K4251" s="10">
        <v>43.561</v>
      </c>
      <c r="L4251" s="61">
        <v>5.8671093171558907E-2</v>
      </c>
      <c r="Q4251" s="48"/>
      <c r="R4251" s="48"/>
      <c r="S4251" s="48"/>
      <c r="T4251" s="48"/>
      <c r="U4251" s="48"/>
      <c r="V4251" s="48"/>
    </row>
    <row r="4252" spans="1:22" x14ac:dyDescent="0.25">
      <c r="A4252" s="8"/>
      <c r="B4252" s="60" t="s">
        <v>4247</v>
      </c>
      <c r="C4252" s="45">
        <v>42.673999999999999</v>
      </c>
      <c r="D4252" s="24">
        <v>6.11144825616678E-2</v>
      </c>
      <c r="E4252" s="10">
        <v>41.258000000000003</v>
      </c>
      <c r="F4252" s="24">
        <v>7.5631825273010919E-2</v>
      </c>
      <c r="G4252" s="10">
        <v>47.863</v>
      </c>
      <c r="H4252" s="24">
        <v>2.5595763459841131E-2</v>
      </c>
      <c r="I4252" s="10">
        <v>43.884999999999998</v>
      </c>
      <c r="J4252" s="24">
        <v>3.2624624006992828E-2</v>
      </c>
      <c r="K4252" s="10">
        <v>41.292000000000002</v>
      </c>
      <c r="L4252" s="61">
        <v>6.1071526609139844E-2</v>
      </c>
      <c r="Q4252" s="48"/>
      <c r="R4252" s="48"/>
      <c r="S4252" s="48"/>
      <c r="T4252" s="48"/>
      <c r="U4252" s="48"/>
      <c r="V4252" s="48"/>
    </row>
    <row r="4253" spans="1:22" x14ac:dyDescent="0.25">
      <c r="A4253" s="8"/>
      <c r="B4253" s="60" t="s">
        <v>4248</v>
      </c>
      <c r="C4253" s="45">
        <v>40.417000000000002</v>
      </c>
      <c r="D4253" s="24">
        <v>5.5670581515724842E-2</v>
      </c>
      <c r="E4253" s="10">
        <v>39.735999999999997</v>
      </c>
      <c r="F4253" s="24">
        <v>6.953198127925117E-2</v>
      </c>
      <c r="G4253" s="10">
        <v>45.841000000000001</v>
      </c>
      <c r="H4253" s="24">
        <v>2.7973123024798565E-2</v>
      </c>
      <c r="I4253" s="10">
        <v>40.993000000000002</v>
      </c>
      <c r="J4253" s="24">
        <v>4.232974265367509E-2</v>
      </c>
      <c r="K4253" s="10">
        <v>39.628</v>
      </c>
      <c r="L4253" s="61">
        <v>6.2849845441416932E-2</v>
      </c>
      <c r="Q4253" s="48"/>
      <c r="R4253" s="48"/>
      <c r="S4253" s="48"/>
      <c r="T4253" s="48"/>
      <c r="U4253" s="48"/>
      <c r="V4253" s="48"/>
    </row>
    <row r="4254" spans="1:22" x14ac:dyDescent="0.25">
      <c r="A4254" s="8"/>
      <c r="B4254" s="60" t="s">
        <v>4249</v>
      </c>
      <c r="C4254" s="45">
        <v>39.625999999999998</v>
      </c>
      <c r="D4254" s="24">
        <v>5.2279298896940704E-2</v>
      </c>
      <c r="E4254" s="10">
        <v>38.792000000000002</v>
      </c>
      <c r="F4254" s="24">
        <v>6.5007800312012476E-2</v>
      </c>
      <c r="G4254" s="10">
        <v>44.715000000000003</v>
      </c>
      <c r="H4254" s="24">
        <v>2.8400193605329842E-2</v>
      </c>
      <c r="I4254" s="10">
        <v>39.540999999999997</v>
      </c>
      <c r="J4254" s="24">
        <v>4.9566804637889809E-2</v>
      </c>
      <c r="K4254" s="10">
        <v>38.79</v>
      </c>
      <c r="L4254" s="61">
        <v>6.6382613054531137E-2</v>
      </c>
      <c r="Q4254" s="48"/>
      <c r="R4254" s="48"/>
      <c r="S4254" s="48"/>
      <c r="T4254" s="48"/>
      <c r="U4254" s="48"/>
      <c r="V4254" s="48"/>
    </row>
    <row r="4255" spans="1:22" x14ac:dyDescent="0.25">
      <c r="A4255" s="8"/>
      <c r="B4255" s="60" t="s">
        <v>4250</v>
      </c>
      <c r="C4255" s="45">
        <v>39.746000000000002</v>
      </c>
      <c r="D4255" s="24">
        <v>4.9191446828258309E-2</v>
      </c>
      <c r="E4255" s="10">
        <v>39.043999999999997</v>
      </c>
      <c r="F4255" s="24">
        <v>6.1762870514820593E-2</v>
      </c>
      <c r="G4255" s="10">
        <v>44.832000000000001</v>
      </c>
      <c r="H4255" s="24">
        <v>2.7076274805682886E-2</v>
      </c>
      <c r="I4255" s="10">
        <v>38.921999999999997</v>
      </c>
      <c r="J4255" s="24">
        <v>5.3834485950073271E-2</v>
      </c>
      <c r="K4255" s="10">
        <v>39.104999999999997</v>
      </c>
      <c r="L4255" s="61">
        <v>7.6634800147994314E-2</v>
      </c>
      <c r="Q4255" s="48"/>
      <c r="R4255" s="48"/>
      <c r="S4255" s="48"/>
      <c r="T4255" s="48"/>
      <c r="U4255" s="48"/>
      <c r="V4255" s="48"/>
    </row>
    <row r="4256" spans="1:22" x14ac:dyDescent="0.25">
      <c r="A4256" s="8"/>
      <c r="B4256" s="60" t="s">
        <v>4251</v>
      </c>
      <c r="C4256" s="45">
        <v>40.999000000000002</v>
      </c>
      <c r="D4256" s="24">
        <v>4.7656445221861278E-2</v>
      </c>
      <c r="E4256" s="10">
        <v>39.985999999999997</v>
      </c>
      <c r="F4256" s="24">
        <v>6.0046801872074881E-2</v>
      </c>
      <c r="G4256" s="10">
        <v>45.685000000000002</v>
      </c>
      <c r="H4256" s="24">
        <v>2.4841272100902541E-2</v>
      </c>
      <c r="I4256" s="10">
        <v>38.99</v>
      </c>
      <c r="J4256" s="24">
        <v>5.4798570583849654E-2</v>
      </c>
      <c r="K4256" s="10">
        <v>40.402000000000001</v>
      </c>
      <c r="L4256" s="61">
        <v>8.0394333249788147E-2</v>
      </c>
      <c r="Q4256" s="48"/>
      <c r="R4256" s="48"/>
      <c r="S4256" s="48"/>
      <c r="T4256" s="48"/>
      <c r="U4256" s="48"/>
      <c r="V4256" s="48"/>
    </row>
    <row r="4257" spans="1:22" x14ac:dyDescent="0.25">
      <c r="A4257" s="8"/>
      <c r="B4257" s="60" t="s">
        <v>4252</v>
      </c>
      <c r="C4257" s="45">
        <v>43.877000000000002</v>
      </c>
      <c r="D4257" s="24">
        <v>4.6978188698104453E-2</v>
      </c>
      <c r="E4257" s="10">
        <v>42.694000000000003</v>
      </c>
      <c r="F4257" s="24">
        <v>5.9937597503900153E-2</v>
      </c>
      <c r="G4257" s="10">
        <v>48.343000000000004</v>
      </c>
      <c r="H4257" s="24">
        <v>2.7531816758249578E-2</v>
      </c>
      <c r="I4257" s="10">
        <v>39.045000000000002</v>
      </c>
      <c r="J4257" s="24">
        <v>6.2087050415199116E-2</v>
      </c>
      <c r="K4257" s="10">
        <v>44.009</v>
      </c>
      <c r="L4257" s="61">
        <v>8.4786422714740947E-2</v>
      </c>
      <c r="Q4257" s="48"/>
      <c r="R4257" s="48"/>
      <c r="S4257" s="48"/>
      <c r="T4257" s="48"/>
      <c r="U4257" s="48"/>
      <c r="V4257" s="48"/>
    </row>
    <row r="4258" spans="1:22" x14ac:dyDescent="0.25">
      <c r="A4258" s="8"/>
      <c r="B4258" s="60" t="s">
        <v>4253</v>
      </c>
      <c r="C4258" s="45">
        <v>52.012999999999998</v>
      </c>
      <c r="D4258" s="24">
        <v>6.348838039481669E-2</v>
      </c>
      <c r="E4258" s="10">
        <v>50.076999999999998</v>
      </c>
      <c r="F4258" s="24">
        <v>6.5148205928237127E-2</v>
      </c>
      <c r="G4258" s="10">
        <v>56.128999999999998</v>
      </c>
      <c r="H4258" s="24">
        <v>4.8999231272955045E-2</v>
      </c>
      <c r="I4258" s="10">
        <v>41.271000000000001</v>
      </c>
      <c r="J4258" s="24">
        <v>7.5789906676607455E-2</v>
      </c>
      <c r="K4258" s="10">
        <v>52.817</v>
      </c>
      <c r="L4258" s="61">
        <v>9.773592562091972E-2</v>
      </c>
      <c r="Q4258" s="48"/>
      <c r="R4258" s="48"/>
      <c r="S4258" s="48"/>
      <c r="T4258" s="48"/>
      <c r="U4258" s="48"/>
      <c r="V4258" s="48"/>
    </row>
    <row r="4259" spans="1:22" x14ac:dyDescent="0.25">
      <c r="A4259" s="8"/>
      <c r="B4259" s="60" t="s">
        <v>4254</v>
      </c>
      <c r="C4259" s="45">
        <v>58.719000000000001</v>
      </c>
      <c r="D4259" s="24">
        <v>9.2796201763466965E-2</v>
      </c>
      <c r="E4259" s="10">
        <v>56.593000000000004</v>
      </c>
      <c r="F4259" s="24">
        <v>8.7581903276131051E-2</v>
      </c>
      <c r="G4259" s="10">
        <v>62.420999999999999</v>
      </c>
      <c r="H4259" s="24">
        <v>8.6994277254220875E-2</v>
      </c>
      <c r="I4259" s="10">
        <v>44.988</v>
      </c>
      <c r="J4259" s="24">
        <v>9.3529063938092918E-2</v>
      </c>
      <c r="K4259" s="10">
        <v>59.863999999999997</v>
      </c>
      <c r="L4259" s="61">
        <v>0.12617709191163307</v>
      </c>
      <c r="Q4259" s="48"/>
      <c r="R4259" s="48"/>
      <c r="S4259" s="48"/>
      <c r="T4259" s="48"/>
      <c r="U4259" s="48"/>
      <c r="V4259" s="48"/>
    </row>
    <row r="4260" spans="1:22" x14ac:dyDescent="0.25">
      <c r="A4260" s="8"/>
      <c r="B4260" s="60" t="s">
        <v>4255</v>
      </c>
      <c r="C4260" s="45">
        <v>62.76</v>
      </c>
      <c r="D4260" s="24">
        <v>0.14155927605040516</v>
      </c>
      <c r="E4260" s="10">
        <v>59.612000000000002</v>
      </c>
      <c r="F4260" s="24">
        <v>0.13199687987519501</v>
      </c>
      <c r="G4260" s="10">
        <v>65.844999999999999</v>
      </c>
      <c r="H4260" s="24">
        <v>0.14295475898983573</v>
      </c>
      <c r="I4260" s="10">
        <v>49.502000000000002</v>
      </c>
      <c r="J4260" s="24">
        <v>0.11630717021878294</v>
      </c>
      <c r="K4260" s="10">
        <v>63.334000000000003</v>
      </c>
      <c r="L4260" s="61">
        <v>0.17784381825342835</v>
      </c>
      <c r="Q4260" s="48"/>
      <c r="R4260" s="48"/>
      <c r="S4260" s="48"/>
      <c r="T4260" s="48"/>
      <c r="U4260" s="48"/>
      <c r="V4260" s="48"/>
    </row>
    <row r="4261" spans="1:22" x14ac:dyDescent="0.25">
      <c r="A4261" s="8"/>
      <c r="B4261" s="60" t="s">
        <v>4256</v>
      </c>
      <c r="C4261" s="45">
        <v>64.073999999999998</v>
      </c>
      <c r="D4261" s="24">
        <v>0.20583300610430871</v>
      </c>
      <c r="E4261" s="10">
        <v>60.649000000000001</v>
      </c>
      <c r="F4261" s="24">
        <v>0.1766770670826833</v>
      </c>
      <c r="G4261" s="10">
        <v>67.096000000000004</v>
      </c>
      <c r="H4261" s="24">
        <v>0.20755630213820003</v>
      </c>
      <c r="I4261" s="10">
        <v>53.067999999999998</v>
      </c>
      <c r="J4261" s="24">
        <v>0.14119340823199733</v>
      </c>
      <c r="K4261" s="10">
        <v>63.706000000000003</v>
      </c>
      <c r="L4261" s="61">
        <v>0.24818885984699296</v>
      </c>
      <c r="Q4261" s="48"/>
      <c r="R4261" s="48"/>
      <c r="S4261" s="48"/>
      <c r="T4261" s="48"/>
      <c r="U4261" s="48"/>
      <c r="V4261" s="48"/>
    </row>
    <row r="4262" spans="1:22" x14ac:dyDescent="0.25">
      <c r="A4262" s="8"/>
      <c r="B4262" s="60" t="s">
        <v>4257</v>
      </c>
      <c r="C4262" s="45">
        <v>66.525000000000006</v>
      </c>
      <c r="D4262" s="24">
        <v>0.24463641880555456</v>
      </c>
      <c r="E4262" s="10">
        <v>62.853000000000002</v>
      </c>
      <c r="F4262" s="24">
        <v>0.22037441497659907</v>
      </c>
      <c r="G4262" s="10">
        <v>68.754000000000005</v>
      </c>
      <c r="H4262" s="24">
        <v>0.2635737266178857</v>
      </c>
      <c r="I4262" s="10">
        <v>55.076999999999998</v>
      </c>
      <c r="J4262" s="24">
        <v>0.16823919582487082</v>
      </c>
      <c r="K4262" s="10">
        <v>65.510999999999996</v>
      </c>
      <c r="L4262" s="61">
        <v>0.3035793142134221</v>
      </c>
      <c r="Q4262" s="48"/>
      <c r="R4262" s="48"/>
      <c r="S4262" s="48"/>
      <c r="T4262" s="48"/>
      <c r="U4262" s="48"/>
      <c r="V4262" s="48"/>
    </row>
    <row r="4263" spans="1:22" x14ac:dyDescent="0.25">
      <c r="A4263" s="8"/>
      <c r="B4263" s="60" t="s">
        <v>4258</v>
      </c>
      <c r="C4263" s="45">
        <v>68.256</v>
      </c>
      <c r="D4263" s="24">
        <v>0.25456038267947023</v>
      </c>
      <c r="E4263" s="10">
        <v>64.084999999999994</v>
      </c>
      <c r="F4263" s="24">
        <v>0.23630265210608425</v>
      </c>
      <c r="G4263" s="10">
        <v>70.066000000000003</v>
      </c>
      <c r="H4263" s="24">
        <v>0.29598838368020958</v>
      </c>
      <c r="I4263" s="10">
        <v>56.066000000000003</v>
      </c>
      <c r="J4263" s="24">
        <v>0.19655757513432912</v>
      </c>
      <c r="K4263" s="10">
        <v>67.394000000000005</v>
      </c>
      <c r="L4263" s="61">
        <v>0.33462231611109122</v>
      </c>
      <c r="Q4263" s="48"/>
      <c r="R4263" s="48"/>
      <c r="S4263" s="48"/>
      <c r="T4263" s="48"/>
      <c r="U4263" s="48"/>
      <c r="V4263" s="48"/>
    </row>
    <row r="4264" spans="1:22" x14ac:dyDescent="0.25">
      <c r="A4264" s="8"/>
      <c r="B4264" s="60" t="s">
        <v>4259</v>
      </c>
      <c r="C4264" s="45">
        <v>67.257000000000005</v>
      </c>
      <c r="D4264" s="24">
        <v>0.26609074358333629</v>
      </c>
      <c r="E4264" s="10">
        <v>63.302</v>
      </c>
      <c r="F4264" s="24">
        <v>0.23369734789391575</v>
      </c>
      <c r="G4264" s="10">
        <v>69.227000000000004</v>
      </c>
      <c r="H4264" s="24">
        <v>0.30448708823278192</v>
      </c>
      <c r="I4264" s="10">
        <v>54.773000000000003</v>
      </c>
      <c r="J4264" s="24">
        <v>0.22781962619225132</v>
      </c>
      <c r="K4264" s="10">
        <v>67.257000000000005</v>
      </c>
      <c r="L4264" s="61">
        <v>0.3552937806580973</v>
      </c>
      <c r="Q4264" s="48"/>
      <c r="R4264" s="48"/>
      <c r="S4264" s="48"/>
      <c r="T4264" s="48"/>
      <c r="U4264" s="48"/>
      <c r="V4264" s="48"/>
    </row>
    <row r="4265" spans="1:22" x14ac:dyDescent="0.25">
      <c r="A4265" s="8"/>
      <c r="B4265" s="60" t="s">
        <v>4260</v>
      </c>
      <c r="C4265" s="45">
        <v>66.808999999999997</v>
      </c>
      <c r="D4265" s="24">
        <v>0.26450219540927428</v>
      </c>
      <c r="E4265" s="10">
        <v>62.311</v>
      </c>
      <c r="F4265" s="24">
        <v>0.23240249609984398</v>
      </c>
      <c r="G4265" s="10">
        <v>67.769000000000005</v>
      </c>
      <c r="H4265" s="24">
        <v>0.29604532642428039</v>
      </c>
      <c r="I4265" s="10">
        <v>52.359000000000002</v>
      </c>
      <c r="J4265" s="24">
        <v>0.27054785716122065</v>
      </c>
      <c r="K4265" s="10">
        <v>66.67</v>
      </c>
      <c r="L4265" s="61">
        <v>0.3526919450511416</v>
      </c>
      <c r="Q4265" s="48"/>
      <c r="R4265" s="48"/>
      <c r="S4265" s="48"/>
      <c r="T4265" s="48"/>
      <c r="U4265" s="48"/>
      <c r="V4265" s="48"/>
    </row>
    <row r="4266" spans="1:22" x14ac:dyDescent="0.25">
      <c r="A4266" s="8"/>
      <c r="B4266" s="60" t="s">
        <v>4261</v>
      </c>
      <c r="C4266" s="45">
        <v>65.709999999999994</v>
      </c>
      <c r="D4266" s="24">
        <v>0.26059329596972836</v>
      </c>
      <c r="E4266" s="10">
        <v>61.008000000000003</v>
      </c>
      <c r="F4266" s="24">
        <v>0.23146645865834634</v>
      </c>
      <c r="G4266" s="10">
        <v>66.150999999999996</v>
      </c>
      <c r="H4266" s="24">
        <v>0.27593030208125729</v>
      </c>
      <c r="I4266" s="10">
        <v>51.125999999999998</v>
      </c>
      <c r="J4266" s="24">
        <v>0.2979792786076047</v>
      </c>
      <c r="K4266" s="10">
        <v>65.745000000000005</v>
      </c>
      <c r="L4266" s="61">
        <v>0.33477747144545095</v>
      </c>
      <c r="Q4266" s="48"/>
      <c r="R4266" s="48"/>
      <c r="S4266" s="48"/>
      <c r="T4266" s="48"/>
      <c r="U4266" s="48"/>
      <c r="V4266" s="48"/>
    </row>
    <row r="4267" spans="1:22" x14ac:dyDescent="0.25">
      <c r="A4267" s="8"/>
      <c r="B4267" s="60" t="s">
        <v>4262</v>
      </c>
      <c r="C4267" s="45">
        <v>64.632999999999996</v>
      </c>
      <c r="D4267" s="24">
        <v>0.24613572270017492</v>
      </c>
      <c r="E4267" s="10">
        <v>60.139000000000003</v>
      </c>
      <c r="F4267" s="24">
        <v>0.21489859594383776</v>
      </c>
      <c r="G4267" s="10">
        <v>64.787000000000006</v>
      </c>
      <c r="H4267" s="24">
        <v>0.24567946929362525</v>
      </c>
      <c r="I4267" s="10">
        <v>50.011000000000003</v>
      </c>
      <c r="J4267" s="24">
        <v>0.30159138236882022</v>
      </c>
      <c r="K4267" s="10">
        <v>64.531999999999996</v>
      </c>
      <c r="L4267" s="61">
        <v>0.30743432752097583</v>
      </c>
      <c r="Q4267" s="48"/>
      <c r="R4267" s="48"/>
      <c r="S4267" s="48"/>
      <c r="T4267" s="48"/>
      <c r="U4267" s="48"/>
      <c r="V4267" s="48"/>
    </row>
    <row r="4268" spans="1:22" x14ac:dyDescent="0.25">
      <c r="A4268" s="8"/>
      <c r="B4268" s="60" t="s">
        <v>4263</v>
      </c>
      <c r="C4268" s="45">
        <v>63.170999999999999</v>
      </c>
      <c r="D4268" s="24">
        <v>0.21864848463213507</v>
      </c>
      <c r="E4268" s="10">
        <v>58.752000000000002</v>
      </c>
      <c r="F4268" s="24">
        <v>0.18316692667706708</v>
      </c>
      <c r="G4268" s="10">
        <v>63.32</v>
      </c>
      <c r="H4268" s="24">
        <v>0.20473763630669362</v>
      </c>
      <c r="I4268" s="10">
        <v>50.15</v>
      </c>
      <c r="J4268" s="24">
        <v>0.28687302362650074</v>
      </c>
      <c r="K4268" s="10">
        <v>62.844999999999999</v>
      </c>
      <c r="L4268" s="61">
        <v>0.27264372754723287</v>
      </c>
      <c r="Q4268" s="48"/>
      <c r="R4268" s="48"/>
      <c r="S4268" s="48"/>
      <c r="T4268" s="48"/>
      <c r="U4268" s="48"/>
      <c r="V4268" s="48"/>
    </row>
    <row r="4269" spans="1:22" x14ac:dyDescent="0.25">
      <c r="A4269" s="8"/>
      <c r="B4269" s="60" t="s">
        <v>4264</v>
      </c>
      <c r="C4269" s="45">
        <v>62.613</v>
      </c>
      <c r="D4269" s="24">
        <v>0.17051012030128868</v>
      </c>
      <c r="E4269" s="10">
        <v>58.496000000000002</v>
      </c>
      <c r="F4269" s="24">
        <v>0.1454758190327613</v>
      </c>
      <c r="G4269" s="10">
        <v>62.862000000000002</v>
      </c>
      <c r="H4269" s="24">
        <v>0.15061355806736326</v>
      </c>
      <c r="I4269" s="10">
        <v>50.271999999999998</v>
      </c>
      <c r="J4269" s="24">
        <v>0.24198524307787234</v>
      </c>
      <c r="K4269" s="10">
        <v>62.829000000000001</v>
      </c>
      <c r="L4269" s="61">
        <v>0.22750546027426688</v>
      </c>
      <c r="Q4269" s="48"/>
      <c r="R4269" s="48"/>
      <c r="S4269" s="48"/>
      <c r="T4269" s="48"/>
      <c r="U4269" s="48"/>
      <c r="V4269" s="48"/>
    </row>
    <row r="4270" spans="1:22" x14ac:dyDescent="0.25">
      <c r="A4270" s="8"/>
      <c r="B4270" s="60" t="s">
        <v>4265</v>
      </c>
      <c r="C4270" s="45">
        <v>61.944000000000003</v>
      </c>
      <c r="D4270" s="24">
        <v>0.11796308856602292</v>
      </c>
      <c r="E4270" s="10">
        <v>57.78</v>
      </c>
      <c r="F4270" s="24">
        <v>0.10875195007800312</v>
      </c>
      <c r="G4270" s="10">
        <v>61.81</v>
      </c>
      <c r="H4270" s="24">
        <v>9.3741992426615045E-2</v>
      </c>
      <c r="I4270" s="10">
        <v>49.722999999999999</v>
      </c>
      <c r="J4270" s="24">
        <v>0.20423168881918913</v>
      </c>
      <c r="K4270" s="10">
        <v>62.683</v>
      </c>
      <c r="L4270" s="61">
        <v>0.16808096721448434</v>
      </c>
      <c r="Q4270" s="48"/>
      <c r="R4270" s="48"/>
      <c r="S4270" s="48"/>
      <c r="T4270" s="48"/>
      <c r="U4270" s="48"/>
      <c r="V4270" s="48"/>
    </row>
    <row r="4271" spans="1:22" x14ac:dyDescent="0.25">
      <c r="A4271" s="8"/>
      <c r="B4271" s="60" t="s">
        <v>4266</v>
      </c>
      <c r="C4271" s="45">
        <v>61.034999999999997</v>
      </c>
      <c r="D4271" s="24">
        <v>7.3001820583300611E-2</v>
      </c>
      <c r="E4271" s="10">
        <v>57.09</v>
      </c>
      <c r="F4271" s="24">
        <v>7.9500780031201243E-2</v>
      </c>
      <c r="G4271" s="10">
        <v>60.683999999999997</v>
      </c>
      <c r="H4271" s="24">
        <v>5.2586624149417761E-2</v>
      </c>
      <c r="I4271" s="10">
        <v>48.716999999999999</v>
      </c>
      <c r="J4271" s="24">
        <v>0.16740365580893127</v>
      </c>
      <c r="K4271" s="10">
        <v>61.813000000000002</v>
      </c>
      <c r="L4271" s="61">
        <v>0.10950386098082042</v>
      </c>
      <c r="Q4271" s="48"/>
      <c r="R4271" s="48"/>
      <c r="S4271" s="48"/>
      <c r="T4271" s="48"/>
      <c r="U4271" s="48"/>
      <c r="V4271" s="48"/>
    </row>
    <row r="4272" spans="1:22" x14ac:dyDescent="0.25">
      <c r="A4272" s="8"/>
      <c r="B4272" s="60" t="s">
        <v>4267</v>
      </c>
      <c r="C4272" s="45">
        <v>58.267000000000003</v>
      </c>
      <c r="D4272" s="24">
        <v>3.9124692107235924E-2</v>
      </c>
      <c r="E4272" s="10">
        <v>54.847000000000001</v>
      </c>
      <c r="F4272" s="24">
        <v>4.6770670826833075E-2</v>
      </c>
      <c r="G4272" s="10">
        <v>58.055999999999997</v>
      </c>
      <c r="H4272" s="24">
        <v>2.8542550465506931E-2</v>
      </c>
      <c r="I4272" s="10">
        <v>46.234999999999999</v>
      </c>
      <c r="J4272" s="24">
        <v>0.12227164048641283</v>
      </c>
      <c r="K4272" s="10">
        <v>59.482999999999997</v>
      </c>
      <c r="L4272" s="61">
        <v>6.8554787735567571E-2</v>
      </c>
      <c r="Q4272" s="48"/>
      <c r="R4272" s="48"/>
      <c r="S4272" s="48"/>
      <c r="T4272" s="48"/>
      <c r="U4272" s="48"/>
      <c r="V4272" s="48"/>
    </row>
    <row r="4273" spans="1:22" x14ac:dyDescent="0.25">
      <c r="A4273" s="8"/>
      <c r="B4273" s="60" t="s">
        <v>4268</v>
      </c>
      <c r="C4273" s="45">
        <v>56.048999999999999</v>
      </c>
      <c r="D4273" s="24">
        <v>2.2436011851640309E-2</v>
      </c>
      <c r="E4273" s="10">
        <v>52.304000000000002</v>
      </c>
      <c r="F4273" s="24">
        <v>3.0171606864274572E-2</v>
      </c>
      <c r="G4273" s="10">
        <v>55.872</v>
      </c>
      <c r="H4273" s="24">
        <v>2.0214674145147056E-2</v>
      </c>
      <c r="I4273" s="10">
        <v>44.524999999999999</v>
      </c>
      <c r="J4273" s="24">
        <v>9.8593721880864849E-2</v>
      </c>
      <c r="K4273" s="10">
        <v>56.445999999999998</v>
      </c>
      <c r="L4273" s="61">
        <v>5.1786076598995069E-2</v>
      </c>
      <c r="Q4273" s="48"/>
      <c r="R4273" s="48"/>
      <c r="S4273" s="48"/>
      <c r="T4273" s="48"/>
      <c r="U4273" s="48"/>
      <c r="V4273" s="48"/>
    </row>
    <row r="4274" spans="1:22" x14ac:dyDescent="0.25">
      <c r="A4274" s="8"/>
      <c r="B4274" s="60" t="s">
        <v>4269</v>
      </c>
      <c r="C4274" s="45">
        <v>53.966999999999999</v>
      </c>
      <c r="D4274" s="24">
        <v>1.9490950630064612E-2</v>
      </c>
      <c r="E4274" s="10">
        <v>50.319000000000003</v>
      </c>
      <c r="F4274" s="24">
        <v>3.0936037441497661E-2</v>
      </c>
      <c r="G4274" s="10">
        <v>54.109000000000002</v>
      </c>
      <c r="H4274" s="24">
        <v>2.8371722233294424E-2</v>
      </c>
      <c r="I4274" s="10">
        <v>43.691000000000003</v>
      </c>
      <c r="J4274" s="24">
        <v>9.2732087307504429E-2</v>
      </c>
      <c r="K4274" s="10">
        <v>53.499000000000002</v>
      </c>
      <c r="L4274" s="61">
        <v>5.4590807643190471E-2</v>
      </c>
      <c r="Q4274" s="48"/>
      <c r="R4274" s="48"/>
      <c r="S4274" s="48"/>
      <c r="T4274" s="48"/>
      <c r="U4274" s="48"/>
      <c r="V4274" s="48"/>
    </row>
    <row r="4275" spans="1:22" x14ac:dyDescent="0.25">
      <c r="A4275" s="8"/>
      <c r="B4275" s="60" t="s">
        <v>4270</v>
      </c>
      <c r="C4275" s="45">
        <v>49.582999999999998</v>
      </c>
      <c r="D4275" s="24">
        <v>1.8295077285545996E-2</v>
      </c>
      <c r="E4275" s="10">
        <v>45.878999999999998</v>
      </c>
      <c r="F4275" s="24">
        <v>3.5694227769110763E-2</v>
      </c>
      <c r="G4275" s="10">
        <v>50.28</v>
      </c>
      <c r="H4275" s="24">
        <v>3.598781425276884E-2</v>
      </c>
      <c r="I4275" s="10">
        <v>40.695999999999998</v>
      </c>
      <c r="J4275" s="24">
        <v>8.9441345090881044E-2</v>
      </c>
      <c r="K4275" s="10">
        <v>49.38</v>
      </c>
      <c r="L4275" s="61">
        <v>6.15250575864991E-2</v>
      </c>
      <c r="Q4275" s="48"/>
      <c r="R4275" s="48"/>
      <c r="S4275" s="48"/>
      <c r="T4275" s="48"/>
      <c r="U4275" s="48"/>
      <c r="V4275" s="48"/>
    </row>
    <row r="4276" spans="1:22" x14ac:dyDescent="0.25">
      <c r="A4276" s="8"/>
      <c r="B4276" s="60" t="s">
        <v>4271</v>
      </c>
      <c r="C4276" s="45">
        <v>45.069000000000003</v>
      </c>
      <c r="D4276" s="24">
        <v>1.8429174500691758E-2</v>
      </c>
      <c r="E4276" s="10">
        <v>42.673999999999999</v>
      </c>
      <c r="F4276" s="24">
        <v>3.6043757401982172E-2</v>
      </c>
      <c r="G4276" s="10">
        <v>46.847000000000001</v>
      </c>
      <c r="H4276" s="24">
        <v>4.4365054513365025E-2</v>
      </c>
      <c r="I4276" s="10">
        <v>37.735999999999997</v>
      </c>
      <c r="J4276" s="24">
        <v>8.9310956334010122E-2</v>
      </c>
      <c r="K4276" s="10">
        <v>45.83</v>
      </c>
      <c r="L4276" s="61">
        <v>6.4215914378780825E-2</v>
      </c>
      <c r="Q4276" s="48"/>
      <c r="R4276" s="48"/>
      <c r="S4276" s="48"/>
      <c r="T4276" s="48"/>
      <c r="U4276" s="48"/>
      <c r="V4276" s="48"/>
    </row>
    <row r="4277" spans="1:22" x14ac:dyDescent="0.25">
      <c r="A4277" s="8"/>
      <c r="B4277" s="60" t="s">
        <v>4272</v>
      </c>
      <c r="C4277" s="45">
        <v>42.63</v>
      </c>
      <c r="D4277" s="24">
        <v>1.8482386746603286E-2</v>
      </c>
      <c r="E4277" s="10">
        <v>40.991999999999997</v>
      </c>
      <c r="F4277" s="24">
        <v>3.8272143614037274E-2</v>
      </c>
      <c r="G4277" s="10">
        <v>44.505000000000003</v>
      </c>
      <c r="H4277" s="24">
        <v>4.1447237325286802E-2</v>
      </c>
      <c r="I4277" s="10">
        <v>35.935000000000002</v>
      </c>
      <c r="J4277" s="24">
        <v>8.7177773779845286E-2</v>
      </c>
      <c r="K4277" s="10">
        <v>44.292999999999999</v>
      </c>
      <c r="L4277" s="61">
        <v>6.5886339501974686E-2</v>
      </c>
      <c r="Q4277" s="48"/>
      <c r="R4277" s="48"/>
      <c r="S4277" s="48"/>
      <c r="T4277" s="48"/>
      <c r="U4277" s="48"/>
      <c r="V4277" s="48"/>
    </row>
    <row r="4278" spans="1:22" x14ac:dyDescent="0.25">
      <c r="A4278" s="8"/>
      <c r="B4278" s="60" t="s">
        <v>4273</v>
      </c>
      <c r="C4278" s="45">
        <v>41.369</v>
      </c>
      <c r="D4278" s="24">
        <v>1.5821774451026997E-2</v>
      </c>
      <c r="E4278" s="10">
        <v>40.034999999999997</v>
      </c>
      <c r="F4278" s="24">
        <v>3.7165742068191732E-2</v>
      </c>
      <c r="G4278" s="10">
        <v>43.274000000000001</v>
      </c>
      <c r="H4278" s="24">
        <v>4.0251643940903525E-2</v>
      </c>
      <c r="I4278" s="10">
        <v>34.700000000000003</v>
      </c>
      <c r="J4278" s="24">
        <v>8.0482664679123087E-2</v>
      </c>
      <c r="K4278" s="10">
        <v>43.48</v>
      </c>
      <c r="L4278" s="61">
        <v>6.5683502165586855E-2</v>
      </c>
      <c r="Q4278" s="48"/>
      <c r="R4278" s="48"/>
      <c r="S4278" s="48"/>
      <c r="T4278" s="48"/>
      <c r="U4278" s="48"/>
      <c r="V4278" s="48"/>
    </row>
    <row r="4279" spans="1:22" x14ac:dyDescent="0.25">
      <c r="A4279" s="8"/>
      <c r="B4279" s="60" t="s">
        <v>4274</v>
      </c>
      <c r="C4279" s="45">
        <v>41.375</v>
      </c>
      <c r="D4279" s="24">
        <v>1.3338536308489126E-2</v>
      </c>
      <c r="E4279" s="10">
        <v>40.497</v>
      </c>
      <c r="F4279" s="24">
        <v>3.8178644891853145E-2</v>
      </c>
      <c r="G4279" s="10">
        <v>42.738</v>
      </c>
      <c r="H4279" s="24">
        <v>3.9810413049047796E-2</v>
      </c>
      <c r="I4279" s="10">
        <v>34.070999999999998</v>
      </c>
      <c r="J4279" s="24">
        <v>7.4044565524685801E-2</v>
      </c>
      <c r="K4279" s="10">
        <v>43.466000000000001</v>
      </c>
      <c r="L4279" s="61">
        <v>6.0696090012050924E-2</v>
      </c>
      <c r="Q4279" s="48"/>
      <c r="R4279" s="48"/>
      <c r="S4279" s="48"/>
      <c r="T4279" s="48"/>
      <c r="U4279" s="48"/>
      <c r="V4279" s="48"/>
    </row>
    <row r="4280" spans="1:22" x14ac:dyDescent="0.25">
      <c r="A4280" s="8"/>
      <c r="B4280" s="60" t="s">
        <v>4275</v>
      </c>
      <c r="C4280" s="45">
        <v>42.255000000000003</v>
      </c>
      <c r="D4280" s="24">
        <v>1.0216751215012948E-2</v>
      </c>
      <c r="E4280" s="10">
        <v>41.719000000000001</v>
      </c>
      <c r="F4280" s="24">
        <v>4.1591348251573894E-2</v>
      </c>
      <c r="G4280" s="10">
        <v>42.58</v>
      </c>
      <c r="H4280" s="24">
        <v>4.0294343704631502E-2</v>
      </c>
      <c r="I4280" s="10">
        <v>33.899000000000001</v>
      </c>
      <c r="J4280" s="24">
        <v>6.4882160939628369E-2</v>
      </c>
      <c r="K4280" s="10">
        <v>44.279000000000003</v>
      </c>
      <c r="L4280" s="61">
        <v>5.5362661225853406E-2</v>
      </c>
      <c r="Q4280" s="48"/>
      <c r="R4280" s="48"/>
      <c r="S4280" s="48"/>
      <c r="T4280" s="48"/>
      <c r="U4280" s="48"/>
      <c r="V4280" s="48"/>
    </row>
    <row r="4281" spans="1:22" x14ac:dyDescent="0.25">
      <c r="A4281" s="8"/>
      <c r="B4281" s="60" t="s">
        <v>4276</v>
      </c>
      <c r="C4281" s="45">
        <v>44.865000000000002</v>
      </c>
      <c r="D4281" s="24">
        <v>1.4580155379758061E-2</v>
      </c>
      <c r="E4281" s="10">
        <v>44.133000000000003</v>
      </c>
      <c r="F4281" s="24">
        <v>4.5175465935298885E-2</v>
      </c>
      <c r="G4281" s="10">
        <v>42.637</v>
      </c>
      <c r="H4281" s="24">
        <v>3.965384724871189E-2</v>
      </c>
      <c r="I4281" s="10">
        <v>33.048999999999999</v>
      </c>
      <c r="J4281" s="24">
        <v>5.8135649849649182E-2</v>
      </c>
      <c r="K4281" s="10">
        <v>46.917000000000002</v>
      </c>
      <c r="L4281" s="61">
        <v>5.0792855353115937E-2</v>
      </c>
      <c r="Q4281" s="48"/>
      <c r="R4281" s="48"/>
      <c r="S4281" s="48"/>
      <c r="T4281" s="48"/>
      <c r="U4281" s="48"/>
      <c r="V4281" s="48"/>
    </row>
    <row r="4282" spans="1:22" x14ac:dyDescent="0.25">
      <c r="A4282" s="8"/>
      <c r="B4282" s="60" t="s">
        <v>4277</v>
      </c>
      <c r="C4282" s="45">
        <v>53.031999999999996</v>
      </c>
      <c r="D4282" s="24">
        <v>3.2902905388626773E-2</v>
      </c>
      <c r="E4282" s="10">
        <v>50.87</v>
      </c>
      <c r="F4282" s="24">
        <v>6.0789752540048619E-2</v>
      </c>
      <c r="G4282" s="10">
        <v>44.831000000000003</v>
      </c>
      <c r="H4282" s="24">
        <v>5.8655242107660335E-2</v>
      </c>
      <c r="I4282" s="10">
        <v>34.14</v>
      </c>
      <c r="J4282" s="24">
        <v>6.7645017862191265E-2</v>
      </c>
      <c r="K4282" s="10">
        <v>54.854999999999997</v>
      </c>
      <c r="L4282" s="61">
        <v>6.3702855233799857E-2</v>
      </c>
      <c r="Q4282" s="48"/>
      <c r="R4282" s="48"/>
      <c r="S4282" s="48"/>
      <c r="T4282" s="48"/>
      <c r="U4282" s="48"/>
      <c r="V4282" s="48"/>
    </row>
    <row r="4283" spans="1:22" x14ac:dyDescent="0.25">
      <c r="A4283" s="8"/>
      <c r="B4283" s="60" t="s">
        <v>4278</v>
      </c>
      <c r="C4283" s="45">
        <v>60.106999999999999</v>
      </c>
      <c r="D4283" s="24">
        <v>6.8838908794210507E-2</v>
      </c>
      <c r="E4283" s="10">
        <v>56.985999999999997</v>
      </c>
      <c r="F4283" s="24">
        <v>8.9182197843296146E-2</v>
      </c>
      <c r="G4283" s="10">
        <v>48.557000000000002</v>
      </c>
      <c r="H4283" s="24">
        <v>8.1955079848558168E-2</v>
      </c>
      <c r="I4283" s="10">
        <v>36.984999999999999</v>
      </c>
      <c r="J4283" s="24">
        <v>9.7291115166156933E-2</v>
      </c>
      <c r="K4283" s="10">
        <v>60.844999999999999</v>
      </c>
      <c r="L4283" s="61">
        <v>8.7363233943038507E-2</v>
      </c>
      <c r="Q4283" s="48"/>
      <c r="R4283" s="48"/>
      <c r="S4283" s="48"/>
      <c r="T4283" s="48"/>
      <c r="U4283" s="48"/>
      <c r="V4283" s="48"/>
    </row>
    <row r="4284" spans="1:22" x14ac:dyDescent="0.25">
      <c r="A4284" s="8"/>
      <c r="B4284" s="60" t="s">
        <v>4279</v>
      </c>
      <c r="C4284" s="45">
        <v>63.598999999999997</v>
      </c>
      <c r="D4284" s="24">
        <v>0.1236652594983859</v>
      </c>
      <c r="E4284" s="10">
        <v>60.191000000000003</v>
      </c>
      <c r="F4284" s="24">
        <v>0.12927756653992395</v>
      </c>
      <c r="G4284" s="10">
        <v>52.527999999999999</v>
      </c>
      <c r="H4284" s="24">
        <v>0.12242022260810156</v>
      </c>
      <c r="I4284" s="10">
        <v>40.201000000000001</v>
      </c>
      <c r="J4284" s="24">
        <v>0.15148166234033258</v>
      </c>
      <c r="K4284" s="10">
        <v>63.502000000000002</v>
      </c>
      <c r="L4284" s="61">
        <v>0.13142666237128778</v>
      </c>
      <c r="Q4284" s="48"/>
      <c r="R4284" s="48"/>
      <c r="S4284" s="48"/>
      <c r="T4284" s="48"/>
      <c r="U4284" s="48"/>
      <c r="V4284" s="48"/>
    </row>
    <row r="4285" spans="1:22" x14ac:dyDescent="0.25">
      <c r="A4285" s="8"/>
      <c r="B4285" s="60" t="s">
        <v>4280</v>
      </c>
      <c r="C4285" s="45">
        <v>64.853999999999999</v>
      </c>
      <c r="D4285" s="24">
        <v>0.18418532051509454</v>
      </c>
      <c r="E4285" s="10">
        <v>60.847999999999999</v>
      </c>
      <c r="F4285" s="24">
        <v>0.18638970267406346</v>
      </c>
      <c r="G4285" s="10">
        <v>56.017000000000003</v>
      </c>
      <c r="H4285" s="24">
        <v>0.1735033732813345</v>
      </c>
      <c r="I4285" s="10">
        <v>43.05</v>
      </c>
      <c r="J4285" s="24">
        <v>0.20743272764655993</v>
      </c>
      <c r="K4285" s="10">
        <v>64.295000000000002</v>
      </c>
      <c r="L4285" s="61">
        <v>0.18488026631349108</v>
      </c>
      <c r="Q4285" s="48"/>
      <c r="R4285" s="48"/>
      <c r="S4285" s="48"/>
      <c r="T4285" s="48"/>
      <c r="U4285" s="48"/>
      <c r="V4285" s="48"/>
    </row>
    <row r="4286" spans="1:22" x14ac:dyDescent="0.25">
      <c r="A4286" s="8"/>
      <c r="B4286" s="60" t="s">
        <v>4281</v>
      </c>
      <c r="C4286" s="45">
        <v>66.832999999999998</v>
      </c>
      <c r="D4286" s="24">
        <v>0.24614211217141438</v>
      </c>
      <c r="E4286" s="10">
        <v>62.521999999999998</v>
      </c>
      <c r="F4286" s="24">
        <v>0.23331047809013278</v>
      </c>
      <c r="G4286" s="10">
        <v>57.927999999999997</v>
      </c>
      <c r="H4286" s="24">
        <v>0.21715676506589998</v>
      </c>
      <c r="I4286" s="10">
        <v>45.167000000000002</v>
      </c>
      <c r="J4286" s="24">
        <v>0.25222956128402169</v>
      </c>
      <c r="K4286" s="10">
        <v>65.644999999999996</v>
      </c>
      <c r="L4286" s="61">
        <v>0.2321532972998771</v>
      </c>
      <c r="Q4286" s="48"/>
      <c r="R4286" s="48"/>
      <c r="S4286" s="48"/>
      <c r="T4286" s="48"/>
      <c r="U4286" s="48"/>
      <c r="V4286" s="48"/>
    </row>
    <row r="4287" spans="1:22" x14ac:dyDescent="0.25">
      <c r="A4287" s="8"/>
      <c r="B4287" s="60" t="s">
        <v>4282</v>
      </c>
      <c r="C4287" s="45">
        <v>68.861999999999995</v>
      </c>
      <c r="D4287" s="24">
        <v>0.29206428039306115</v>
      </c>
      <c r="E4287" s="10">
        <v>63.603000000000002</v>
      </c>
      <c r="F4287" s="24">
        <v>0.26023811007916225</v>
      </c>
      <c r="G4287" s="10">
        <v>58.698</v>
      </c>
      <c r="H4287" s="24">
        <v>0.24940931993509635</v>
      </c>
      <c r="I4287" s="10">
        <v>47.337000000000003</v>
      </c>
      <c r="J4287" s="24">
        <v>0.2844329075535223</v>
      </c>
      <c r="K4287" s="10">
        <v>67.471000000000004</v>
      </c>
      <c r="L4287" s="61">
        <v>0.26748278865542707</v>
      </c>
      <c r="Q4287" s="48"/>
      <c r="R4287" s="48"/>
      <c r="S4287" s="48"/>
      <c r="T4287" s="48"/>
      <c r="U4287" s="48"/>
      <c r="V4287" s="48"/>
    </row>
    <row r="4288" spans="1:22" x14ac:dyDescent="0.25">
      <c r="A4288" s="8"/>
      <c r="B4288" s="60" t="s">
        <v>4283</v>
      </c>
      <c r="C4288" s="45">
        <v>68.600999999999999</v>
      </c>
      <c r="D4288" s="24">
        <v>0.32530419667246091</v>
      </c>
      <c r="E4288" s="10">
        <v>62.732999999999997</v>
      </c>
      <c r="F4288" s="24">
        <v>0.2686218288350059</v>
      </c>
      <c r="G4288" s="10">
        <v>57.637999999999998</v>
      </c>
      <c r="H4288" s="24">
        <v>0.26532209855105471</v>
      </c>
      <c r="I4288" s="10">
        <v>46.904000000000003</v>
      </c>
      <c r="J4288" s="24">
        <v>0.30239790279883833</v>
      </c>
      <c r="K4288" s="10">
        <v>67.497</v>
      </c>
      <c r="L4288" s="61">
        <v>0.28594098626671915</v>
      </c>
      <c r="Q4288" s="48"/>
      <c r="R4288" s="48"/>
      <c r="S4288" s="48"/>
      <c r="T4288" s="48"/>
      <c r="U4288" s="48"/>
      <c r="V4288" s="48"/>
    </row>
    <row r="4289" spans="1:22" x14ac:dyDescent="0.25">
      <c r="A4289" s="8"/>
      <c r="B4289" s="60" t="s">
        <v>4284</v>
      </c>
      <c r="C4289" s="45">
        <v>68.284000000000006</v>
      </c>
      <c r="D4289" s="24">
        <v>0.33073184575543652</v>
      </c>
      <c r="E4289" s="10">
        <v>61.435000000000002</v>
      </c>
      <c r="F4289" s="24">
        <v>0.2660973633360344</v>
      </c>
      <c r="G4289" s="10">
        <v>55.658999999999999</v>
      </c>
      <c r="H4289" s="24">
        <v>0.26234734834467249</v>
      </c>
      <c r="I4289" s="10">
        <v>45.12</v>
      </c>
      <c r="J4289" s="24">
        <v>0.30378575650877687</v>
      </c>
      <c r="K4289" s="10">
        <v>66.588999999999999</v>
      </c>
      <c r="L4289" s="61">
        <v>0.27692069060147234</v>
      </c>
      <c r="Q4289" s="48"/>
      <c r="R4289" s="48"/>
      <c r="S4289" s="48"/>
      <c r="T4289" s="48"/>
      <c r="U4289" s="48"/>
      <c r="V4289" s="48"/>
    </row>
    <row r="4290" spans="1:22" x14ac:dyDescent="0.25">
      <c r="A4290" s="8"/>
      <c r="B4290" s="60" t="s">
        <v>4285</v>
      </c>
      <c r="C4290" s="45">
        <v>67.129000000000005</v>
      </c>
      <c r="D4290" s="24">
        <v>0.31753520876937813</v>
      </c>
      <c r="E4290" s="10">
        <v>59.85</v>
      </c>
      <c r="F4290" s="24">
        <v>0.25450352178520225</v>
      </c>
      <c r="G4290" s="10">
        <v>53.939</v>
      </c>
      <c r="H4290" s="24">
        <v>0.23891941131259073</v>
      </c>
      <c r="I4290" s="10">
        <v>43.71</v>
      </c>
      <c r="J4290" s="24">
        <v>0.29142357809247216</v>
      </c>
      <c r="K4290" s="10">
        <v>65.069999999999993</v>
      </c>
      <c r="L4290" s="61">
        <v>0.26222094951736646</v>
      </c>
      <c r="Q4290" s="48"/>
      <c r="R4290" s="48"/>
      <c r="S4290" s="48"/>
      <c r="T4290" s="48"/>
      <c r="U4290" s="48"/>
      <c r="V4290" s="48"/>
    </row>
    <row r="4291" spans="1:22" x14ac:dyDescent="0.25">
      <c r="A4291" s="8"/>
      <c r="B4291" s="60" t="s">
        <v>4286</v>
      </c>
      <c r="C4291" s="45">
        <v>65.741</v>
      </c>
      <c r="D4291" s="24">
        <v>0.28505800134804354</v>
      </c>
      <c r="E4291" s="10">
        <v>58.058999999999997</v>
      </c>
      <c r="F4291" s="24">
        <v>0.23338839369195288</v>
      </c>
      <c r="G4291" s="10">
        <v>52.905000000000001</v>
      </c>
      <c r="H4291" s="24">
        <v>0.19576418343818497</v>
      </c>
      <c r="I4291" s="10">
        <v>42.902999999999999</v>
      </c>
      <c r="J4291" s="24">
        <v>0.26398776632655685</v>
      </c>
      <c r="K4291" s="10">
        <v>64.078000000000003</v>
      </c>
      <c r="L4291" s="61">
        <v>0.23925260407345098</v>
      </c>
      <c r="Q4291" s="48"/>
      <c r="R4291" s="48"/>
      <c r="S4291" s="48"/>
      <c r="T4291" s="48"/>
      <c r="U4291" s="48"/>
      <c r="V4291" s="48"/>
    </row>
    <row r="4292" spans="1:22" x14ac:dyDescent="0.25">
      <c r="A4292" s="8"/>
      <c r="B4292" s="60" t="s">
        <v>4287</v>
      </c>
      <c r="C4292" s="45">
        <v>63.999000000000002</v>
      </c>
      <c r="D4292" s="24">
        <v>0.23599631061761681</v>
      </c>
      <c r="E4292" s="10">
        <v>57.066000000000003</v>
      </c>
      <c r="F4292" s="24">
        <v>0.20544785887926198</v>
      </c>
      <c r="G4292" s="10">
        <v>52.234999999999999</v>
      </c>
      <c r="H4292" s="24">
        <v>0.15007543624925276</v>
      </c>
      <c r="I4292" s="10">
        <v>42.88</v>
      </c>
      <c r="J4292" s="24">
        <v>0.2148731655915084</v>
      </c>
      <c r="K4292" s="10">
        <v>62.732999999999997</v>
      </c>
      <c r="L4292" s="61">
        <v>0.2048299149276348</v>
      </c>
      <c r="Q4292" s="48"/>
      <c r="R4292" s="48"/>
      <c r="S4292" s="48"/>
      <c r="T4292" s="48"/>
      <c r="U4292" s="48"/>
      <c r="V4292" s="48"/>
    </row>
    <row r="4293" spans="1:22" x14ac:dyDescent="0.25">
      <c r="A4293" s="8"/>
      <c r="B4293" s="60" t="s">
        <v>4288</v>
      </c>
      <c r="C4293" s="45">
        <v>62.881999999999998</v>
      </c>
      <c r="D4293" s="24">
        <v>0.17810138706587675</v>
      </c>
      <c r="E4293" s="10">
        <v>56.835000000000001</v>
      </c>
      <c r="F4293" s="24">
        <v>0.16586673315464689</v>
      </c>
      <c r="G4293" s="10">
        <v>52.933999999999997</v>
      </c>
      <c r="H4293" s="24">
        <v>0.10945372768937345</v>
      </c>
      <c r="I4293" s="10">
        <v>44.249000000000002</v>
      </c>
      <c r="J4293" s="24">
        <v>0.15667326325528799</v>
      </c>
      <c r="K4293" s="10">
        <v>61.758000000000003</v>
      </c>
      <c r="L4293" s="61">
        <v>0.16234145875839687</v>
      </c>
      <c r="Q4293" s="48"/>
      <c r="R4293" s="48"/>
      <c r="S4293" s="48"/>
      <c r="T4293" s="48"/>
      <c r="U4293" s="48"/>
      <c r="V4293" s="48"/>
    </row>
    <row r="4294" spans="1:22" x14ac:dyDescent="0.25">
      <c r="A4294" s="8"/>
      <c r="B4294" s="60" t="s">
        <v>4289</v>
      </c>
      <c r="C4294" s="45">
        <v>61.762</v>
      </c>
      <c r="D4294" s="24">
        <v>0.12111107169463266</v>
      </c>
      <c r="E4294" s="10">
        <v>56.377000000000002</v>
      </c>
      <c r="F4294" s="24">
        <v>0.1225612416630306</v>
      </c>
      <c r="G4294" s="10">
        <v>53.296999999999997</v>
      </c>
      <c r="H4294" s="24">
        <v>7.9364627515727745E-2</v>
      </c>
      <c r="I4294" s="10">
        <v>45.508000000000003</v>
      </c>
      <c r="J4294" s="24">
        <v>0.10926777866303426</v>
      </c>
      <c r="K4294" s="10">
        <v>61.156999999999996</v>
      </c>
      <c r="L4294" s="61">
        <v>0.11108327069239121</v>
      </c>
      <c r="Q4294" s="48"/>
      <c r="R4294" s="48"/>
      <c r="S4294" s="48"/>
      <c r="T4294" s="48"/>
      <c r="U4294" s="48"/>
      <c r="V4294" s="48"/>
    </row>
    <row r="4295" spans="1:22" x14ac:dyDescent="0.25">
      <c r="A4295" s="8"/>
      <c r="B4295" s="60" t="s">
        <v>4290</v>
      </c>
      <c r="C4295" s="45">
        <v>59.53</v>
      </c>
      <c r="D4295" s="24">
        <v>7.6128986484089542E-2</v>
      </c>
      <c r="E4295" s="10">
        <v>54.972000000000001</v>
      </c>
      <c r="F4295" s="24">
        <v>7.7494857570279879E-2</v>
      </c>
      <c r="G4295" s="10">
        <v>52.167999999999999</v>
      </c>
      <c r="H4295" s="24">
        <v>4.6542742463491701E-2</v>
      </c>
      <c r="I4295" s="10">
        <v>46.195</v>
      </c>
      <c r="J4295" s="24">
        <v>6.1296872188953709E-2</v>
      </c>
      <c r="K4295" s="10">
        <v>60.597000000000001</v>
      </c>
      <c r="L4295" s="61">
        <v>6.7365858896803521E-2</v>
      </c>
      <c r="Q4295" s="48"/>
      <c r="R4295" s="48"/>
      <c r="S4295" s="48"/>
      <c r="T4295" s="48"/>
      <c r="U4295" s="48"/>
      <c r="V4295" s="48"/>
    </row>
    <row r="4296" spans="1:22" x14ac:dyDescent="0.25">
      <c r="A4296" s="8"/>
      <c r="B4296" s="60" t="s">
        <v>4291</v>
      </c>
      <c r="C4296" s="45">
        <v>54.356999999999999</v>
      </c>
      <c r="D4296" s="24">
        <v>6.3428997126538725E-2</v>
      </c>
      <c r="E4296" s="10">
        <v>52.201999999999998</v>
      </c>
      <c r="F4296" s="24">
        <v>4.902449666521224E-2</v>
      </c>
      <c r="G4296" s="10">
        <v>49.411999999999999</v>
      </c>
      <c r="H4296" s="24">
        <v>2.4196532779185289E-2</v>
      </c>
      <c r="I4296" s="10">
        <v>45.526000000000003</v>
      </c>
      <c r="J4296" s="24">
        <v>2.8425300059112289E-2</v>
      </c>
      <c r="K4296" s="10">
        <v>58.293999999999997</v>
      </c>
      <c r="L4296" s="61">
        <v>4.3514574459199866E-2</v>
      </c>
      <c r="Q4296" s="48"/>
      <c r="R4296" s="48"/>
      <c r="S4296" s="48"/>
      <c r="T4296" s="48"/>
      <c r="U4296" s="48"/>
      <c r="V4296" s="48"/>
    </row>
    <row r="4297" spans="1:22" x14ac:dyDescent="0.25">
      <c r="A4297" s="8"/>
      <c r="B4297" s="60" t="s">
        <v>4292</v>
      </c>
      <c r="C4297" s="45">
        <v>51.006</v>
      </c>
      <c r="D4297" s="24">
        <v>7.5188903472985916E-2</v>
      </c>
      <c r="E4297" s="10">
        <v>49.84</v>
      </c>
      <c r="F4297" s="24">
        <v>3.9690207567163252E-2</v>
      </c>
      <c r="G4297" s="10">
        <v>48.988999999999997</v>
      </c>
      <c r="H4297" s="24">
        <v>1.8232799111844913E-2</v>
      </c>
      <c r="I4297" s="10">
        <v>45.298999999999999</v>
      </c>
      <c r="J4297" s="24">
        <v>2.253977228918759E-2</v>
      </c>
      <c r="K4297" s="10">
        <v>55.761000000000003</v>
      </c>
      <c r="L4297" s="61">
        <v>4.5817374807602819E-2</v>
      </c>
      <c r="Q4297" s="48"/>
      <c r="R4297" s="48"/>
      <c r="S4297" s="48"/>
      <c r="T4297" s="48"/>
      <c r="U4297" s="48"/>
      <c r="V4297" s="48"/>
    </row>
    <row r="4298" spans="1:22" x14ac:dyDescent="0.25">
      <c r="A4298" s="8"/>
      <c r="B4298" s="60" t="s">
        <v>4293</v>
      </c>
      <c r="C4298" s="45">
        <v>49.683999999999997</v>
      </c>
      <c r="D4298" s="24">
        <v>9.4611373230692825E-2</v>
      </c>
      <c r="E4298" s="10">
        <v>48.32</v>
      </c>
      <c r="F4298" s="24">
        <v>4.3710652621080842E-2</v>
      </c>
      <c r="G4298" s="10">
        <v>47.843000000000004</v>
      </c>
      <c r="H4298" s="24">
        <v>1.7891201002021122E-2</v>
      </c>
      <c r="I4298" s="10">
        <v>45.618000000000002</v>
      </c>
      <c r="J4298" s="24">
        <v>2.5572489655349664E-2</v>
      </c>
      <c r="K4298" s="10">
        <v>53.304000000000002</v>
      </c>
      <c r="L4298" s="61">
        <v>6.4693178699693363E-2</v>
      </c>
      <c r="Q4298" s="48"/>
      <c r="R4298" s="48"/>
      <c r="S4298" s="48"/>
      <c r="T4298" s="48"/>
      <c r="U4298" s="48"/>
      <c r="V4298" s="48"/>
    </row>
    <row r="4299" spans="1:22" x14ac:dyDescent="0.25">
      <c r="A4299" s="8"/>
      <c r="B4299" s="60" t="s">
        <v>4294</v>
      </c>
      <c r="C4299" s="45">
        <v>47.198</v>
      </c>
      <c r="D4299" s="24">
        <v>0.10979460073078151</v>
      </c>
      <c r="E4299" s="10">
        <v>44.506999999999998</v>
      </c>
      <c r="F4299" s="24">
        <v>4.9180327868852458E-2</v>
      </c>
      <c r="G4299" s="10">
        <v>44.66</v>
      </c>
      <c r="H4299" s="24">
        <v>1.9414159241652195E-2</v>
      </c>
      <c r="I4299" s="10">
        <v>42.206000000000003</v>
      </c>
      <c r="J4299" s="24">
        <v>2.9119226914081576E-2</v>
      </c>
      <c r="K4299" s="10">
        <v>49.286000000000001</v>
      </c>
      <c r="L4299" s="61">
        <v>8.5561561131593702E-2</v>
      </c>
      <c r="Q4299" s="48"/>
      <c r="R4299" s="48"/>
      <c r="S4299" s="48"/>
      <c r="T4299" s="48"/>
      <c r="U4299" s="48"/>
      <c r="V4299" s="48"/>
    </row>
    <row r="4300" spans="1:22" x14ac:dyDescent="0.25">
      <c r="A4300" s="8"/>
      <c r="B4300" s="60" t="s">
        <v>4295</v>
      </c>
      <c r="C4300" s="45">
        <v>43.445</v>
      </c>
      <c r="D4300" s="24">
        <v>0.1075338620254053</v>
      </c>
      <c r="E4300" s="10">
        <v>41.607999999999997</v>
      </c>
      <c r="F4300" s="24">
        <v>5.5656778011368063E-2</v>
      </c>
      <c r="G4300" s="10">
        <v>41.427999999999997</v>
      </c>
      <c r="H4300" s="24">
        <v>1.9071475335174063E-2</v>
      </c>
      <c r="I4300" s="10">
        <v>39.573</v>
      </c>
      <c r="J4300" s="24">
        <v>2.9139430053809701E-2</v>
      </c>
      <c r="K4300" s="10">
        <v>46.040999999999997</v>
      </c>
      <c r="L4300" s="61">
        <v>0.100234794941778</v>
      </c>
      <c r="Q4300" s="48"/>
      <c r="R4300" s="48"/>
      <c r="S4300" s="48"/>
      <c r="T4300" s="48"/>
      <c r="U4300" s="48"/>
      <c r="V4300" s="48"/>
    </row>
    <row r="4301" spans="1:22" x14ac:dyDescent="0.25">
      <c r="A4301" s="8"/>
      <c r="B4301" s="60" t="s">
        <v>4296</v>
      </c>
      <c r="C4301" s="45">
        <v>41.463000000000001</v>
      </c>
      <c r="D4301" s="24">
        <v>0.10381430275808828</v>
      </c>
      <c r="E4301" s="10">
        <v>39.488999999999997</v>
      </c>
      <c r="F4301" s="24">
        <v>6.2882504087829943E-2</v>
      </c>
      <c r="G4301" s="10">
        <v>39.384</v>
      </c>
      <c r="H4301" s="24">
        <v>2.0978622868691468E-2</v>
      </c>
      <c r="I4301" s="10">
        <v>38.113</v>
      </c>
      <c r="J4301" s="24">
        <v>3.0153980505220439E-2</v>
      </c>
      <c r="K4301" s="10">
        <v>44.543999999999997</v>
      </c>
      <c r="L4301" s="61">
        <v>0.11048472641025947</v>
      </c>
      <c r="Q4301" s="48"/>
      <c r="R4301" s="48"/>
      <c r="S4301" s="48"/>
      <c r="T4301" s="48"/>
      <c r="U4301" s="48"/>
      <c r="V4301" s="48"/>
    </row>
    <row r="4302" spans="1:22" x14ac:dyDescent="0.25">
      <c r="A4302" s="8"/>
      <c r="B4302" s="60" t="s">
        <v>4297</v>
      </c>
      <c r="C4302" s="45">
        <v>40.33</v>
      </c>
      <c r="D4302" s="24">
        <v>9.6217278405502135E-2</v>
      </c>
      <c r="E4302" s="10">
        <v>37.758000000000003</v>
      </c>
      <c r="F4302" s="24">
        <v>6.5015962002647351E-2</v>
      </c>
      <c r="G4302" s="10">
        <v>38.216000000000001</v>
      </c>
      <c r="H4302" s="24">
        <v>2.5276821041245623E-2</v>
      </c>
      <c r="I4302" s="10">
        <v>37.520000000000003</v>
      </c>
      <c r="J4302" s="24">
        <v>3.0320931845326006E-2</v>
      </c>
      <c r="K4302" s="10">
        <v>43.478000000000002</v>
      </c>
      <c r="L4302" s="61">
        <v>0.11218907548001859</v>
      </c>
      <c r="Q4302" s="48"/>
      <c r="R4302" s="48"/>
      <c r="S4302" s="48"/>
      <c r="T4302" s="48"/>
      <c r="U4302" s="48"/>
      <c r="V4302" s="48"/>
    </row>
    <row r="4303" spans="1:22" x14ac:dyDescent="0.25">
      <c r="A4303" s="8"/>
      <c r="B4303" s="60" t="s">
        <v>4298</v>
      </c>
      <c r="C4303" s="45">
        <v>40.222999999999999</v>
      </c>
      <c r="D4303" s="24">
        <v>8.9058881325005265E-2</v>
      </c>
      <c r="E4303" s="10">
        <v>37.5</v>
      </c>
      <c r="F4303" s="24">
        <v>6.4953671260608886E-2</v>
      </c>
      <c r="G4303" s="10">
        <v>37.645000000000003</v>
      </c>
      <c r="H4303" s="24">
        <v>2.9518089436679856E-2</v>
      </c>
      <c r="I4303" s="10">
        <v>37.948999999999998</v>
      </c>
      <c r="J4303" s="24">
        <v>2.9665968895681096E-2</v>
      </c>
      <c r="K4303" s="10">
        <v>43.904000000000003</v>
      </c>
      <c r="L4303" s="61">
        <v>0.10761236189409198</v>
      </c>
      <c r="Q4303" s="48"/>
      <c r="R4303" s="48"/>
      <c r="S4303" s="48"/>
      <c r="T4303" s="48"/>
      <c r="U4303" s="48"/>
      <c r="V4303" s="48"/>
    </row>
    <row r="4304" spans="1:22" x14ac:dyDescent="0.25">
      <c r="A4304" s="8"/>
      <c r="B4304" s="60" t="s">
        <v>4299</v>
      </c>
      <c r="C4304" s="45">
        <v>41.05</v>
      </c>
      <c r="D4304" s="24">
        <v>8.4672608604112576E-2</v>
      </c>
      <c r="E4304" s="10">
        <v>37.555999999999997</v>
      </c>
      <c r="F4304" s="24">
        <v>6.3069376313945338E-2</v>
      </c>
      <c r="G4304" s="10">
        <v>37.433</v>
      </c>
      <c r="H4304" s="24">
        <v>3.3730892943554129E-2</v>
      </c>
      <c r="I4304" s="10">
        <v>39.319000000000003</v>
      </c>
      <c r="J4304" s="24">
        <v>3.1489591226064956E-2</v>
      </c>
      <c r="K4304" s="10">
        <v>44.962000000000003</v>
      </c>
      <c r="L4304" s="61">
        <v>0.11012717066135895</v>
      </c>
      <c r="Q4304" s="48"/>
      <c r="R4304" s="48"/>
      <c r="S4304" s="48"/>
      <c r="T4304" s="48"/>
      <c r="U4304" s="48"/>
      <c r="V4304" s="48"/>
    </row>
    <row r="4305" spans="1:22" x14ac:dyDescent="0.25">
      <c r="A4305" s="8"/>
      <c r="B4305" s="60" t="s">
        <v>4300</v>
      </c>
      <c r="C4305" s="45">
        <v>43.362000000000002</v>
      </c>
      <c r="D4305" s="24">
        <v>9.130465295810232E-2</v>
      </c>
      <c r="E4305" s="10">
        <v>37.417000000000002</v>
      </c>
      <c r="F4305" s="24">
        <v>6.348983882270498E-2</v>
      </c>
      <c r="G4305" s="10">
        <v>37.252000000000002</v>
      </c>
      <c r="H4305" s="24">
        <v>4.4689875039139224E-2</v>
      </c>
      <c r="I4305" s="10">
        <v>43.01</v>
      </c>
      <c r="J4305" s="24">
        <v>3.1630857744615819E-2</v>
      </c>
      <c r="K4305" s="10">
        <v>47.19</v>
      </c>
      <c r="L4305" s="61">
        <v>0.11714718186477241</v>
      </c>
      <c r="Q4305" s="48"/>
      <c r="R4305" s="48"/>
      <c r="S4305" s="48"/>
      <c r="T4305" s="48"/>
      <c r="U4305" s="48"/>
      <c r="V4305" s="48"/>
    </row>
    <row r="4306" spans="1:22" x14ac:dyDescent="0.25">
      <c r="A4306" s="8"/>
      <c r="B4306" s="60" t="s">
        <v>4301</v>
      </c>
      <c r="C4306" s="45">
        <v>51.274000000000001</v>
      </c>
      <c r="D4306" s="24">
        <v>0.10721805038950102</v>
      </c>
      <c r="E4306" s="10">
        <v>39.377000000000002</v>
      </c>
      <c r="F4306" s="24">
        <v>7.3814529315580468E-2</v>
      </c>
      <c r="G4306" s="10">
        <v>37.947000000000003</v>
      </c>
      <c r="H4306" s="24">
        <v>5.4794910477925479E-2</v>
      </c>
      <c r="I4306" s="10">
        <v>51.765999999999998</v>
      </c>
      <c r="J4306" s="24">
        <v>4.1827731901832615E-2</v>
      </c>
      <c r="K4306" s="10">
        <v>55.362000000000002</v>
      </c>
      <c r="L4306" s="61">
        <v>0.12703955758435337</v>
      </c>
      <c r="Q4306" s="48"/>
      <c r="R4306" s="48"/>
      <c r="S4306" s="48"/>
      <c r="T4306" s="48"/>
      <c r="U4306" s="48"/>
      <c r="V4306" s="48"/>
    </row>
    <row r="4307" spans="1:22" x14ac:dyDescent="0.25">
      <c r="A4307" s="8"/>
      <c r="B4307" s="60" t="s">
        <v>4302</v>
      </c>
      <c r="C4307" s="45">
        <v>58.451999999999998</v>
      </c>
      <c r="D4307" s="24">
        <v>0.11420099656116219</v>
      </c>
      <c r="E4307" s="10">
        <v>43.152999999999999</v>
      </c>
      <c r="F4307" s="24">
        <v>9.9509460406447092E-2</v>
      </c>
      <c r="G4307" s="10">
        <v>40.244999999999997</v>
      </c>
      <c r="H4307" s="24">
        <v>7.4805727135578259E-2</v>
      </c>
      <c r="I4307" s="10">
        <v>58.686</v>
      </c>
      <c r="J4307" s="24">
        <v>6.6215469968022397E-2</v>
      </c>
      <c r="K4307" s="10">
        <v>61.491999999999997</v>
      </c>
      <c r="L4307" s="61">
        <v>0.15092428161090785</v>
      </c>
      <c r="Q4307" s="48"/>
      <c r="R4307" s="48"/>
      <c r="S4307" s="48"/>
      <c r="T4307" s="48"/>
      <c r="U4307" s="48"/>
      <c r="V4307" s="48"/>
    </row>
    <row r="4308" spans="1:22" x14ac:dyDescent="0.25">
      <c r="A4308" s="8"/>
      <c r="B4308" s="60" t="s">
        <v>4303</v>
      </c>
      <c r="C4308" s="45">
        <v>61.887</v>
      </c>
      <c r="D4308" s="24">
        <v>0.15243174959646291</v>
      </c>
      <c r="E4308" s="10">
        <v>47.122</v>
      </c>
      <c r="F4308" s="24">
        <v>0.13476602040021801</v>
      </c>
      <c r="G4308" s="10">
        <v>43.902999999999999</v>
      </c>
      <c r="H4308" s="24">
        <v>9.3706413139392555E-2</v>
      </c>
      <c r="I4308" s="10">
        <v>61.459000000000003</v>
      </c>
      <c r="J4308" s="24">
        <v>0.10621957953947114</v>
      </c>
      <c r="K4308" s="10">
        <v>64.126999999999995</v>
      </c>
      <c r="L4308" s="61">
        <v>0.20776372716112654</v>
      </c>
      <c r="Q4308" s="48"/>
      <c r="R4308" s="48"/>
      <c r="S4308" s="48"/>
      <c r="T4308" s="48"/>
      <c r="U4308" s="48"/>
      <c r="V4308" s="48"/>
    </row>
    <row r="4309" spans="1:22" x14ac:dyDescent="0.25">
      <c r="A4309" s="8"/>
      <c r="B4309" s="60" t="s">
        <v>4304</v>
      </c>
      <c r="C4309" s="45">
        <v>64.073999999999998</v>
      </c>
      <c r="D4309" s="24">
        <v>0.20201417643343392</v>
      </c>
      <c r="E4309" s="10">
        <v>50.247999999999998</v>
      </c>
      <c r="F4309" s="24">
        <v>0.17681227127618157</v>
      </c>
      <c r="G4309" s="10">
        <v>47.216000000000001</v>
      </c>
      <c r="H4309" s="24">
        <v>0.12575787765790897</v>
      </c>
      <c r="I4309" s="10">
        <v>61.603999999999999</v>
      </c>
      <c r="J4309" s="24">
        <v>0.16145478829285834</v>
      </c>
      <c r="K4309" s="10">
        <v>65.238</v>
      </c>
      <c r="L4309" s="61">
        <v>0.28389926462700976</v>
      </c>
      <c r="Q4309" s="48"/>
      <c r="R4309" s="48"/>
      <c r="S4309" s="48"/>
      <c r="T4309" s="48"/>
      <c r="U4309" s="48"/>
      <c r="V4309" s="48"/>
    </row>
    <row r="4310" spans="1:22" x14ac:dyDescent="0.25">
      <c r="A4310" s="8"/>
      <c r="B4310" s="60" t="s">
        <v>4305</v>
      </c>
      <c r="C4310" s="45">
        <v>66.262</v>
      </c>
      <c r="D4310" s="24">
        <v>0.26766790651975575</v>
      </c>
      <c r="E4310" s="10">
        <v>51.633000000000003</v>
      </c>
      <c r="F4310" s="24">
        <v>0.21795530639258739</v>
      </c>
      <c r="G4310" s="10">
        <v>49.817</v>
      </c>
      <c r="H4310" s="24">
        <v>0.14104352281460819</v>
      </c>
      <c r="I4310" s="10">
        <v>63.057000000000002</v>
      </c>
      <c r="J4310" s="24">
        <v>0.22273877252237789</v>
      </c>
      <c r="K4310" s="10">
        <v>67.501000000000005</v>
      </c>
      <c r="L4310" s="61">
        <v>0.34103667330131221</v>
      </c>
      <c r="Q4310" s="48"/>
      <c r="R4310" s="48"/>
      <c r="S4310" s="48"/>
      <c r="T4310" s="48"/>
      <c r="U4310" s="48"/>
      <c r="V4310" s="48"/>
    </row>
    <row r="4311" spans="1:22" x14ac:dyDescent="0.25">
      <c r="A4311" s="8"/>
      <c r="B4311" s="60" t="s">
        <v>4306</v>
      </c>
      <c r="C4311" s="45">
        <v>69.411000000000001</v>
      </c>
      <c r="D4311" s="24">
        <v>0.3150922871780476</v>
      </c>
      <c r="E4311" s="10">
        <v>52.253</v>
      </c>
      <c r="F4311" s="24">
        <v>0.24737210932025228</v>
      </c>
      <c r="G4311" s="10">
        <v>52.412999999999997</v>
      </c>
      <c r="H4311" s="24">
        <v>0.14954029204975663</v>
      </c>
      <c r="I4311" s="10">
        <v>64.847999999999999</v>
      </c>
      <c r="J4311" s="24">
        <v>0.27358187678991103</v>
      </c>
      <c r="K4311" s="10">
        <v>67.978999999999999</v>
      </c>
      <c r="L4311" s="61">
        <v>0.37965269418256797</v>
      </c>
      <c r="Q4311" s="48"/>
      <c r="R4311" s="48"/>
      <c r="S4311" s="48"/>
      <c r="T4311" s="48"/>
      <c r="U4311" s="48"/>
      <c r="V4311" s="48"/>
    </row>
    <row r="4312" spans="1:22" x14ac:dyDescent="0.25">
      <c r="A4312" s="8"/>
      <c r="B4312" s="60" t="s">
        <v>4307</v>
      </c>
      <c r="C4312" s="45">
        <v>68.876000000000005</v>
      </c>
      <c r="D4312" s="24">
        <v>0.33270755842515265</v>
      </c>
      <c r="E4312" s="10">
        <v>51.039000000000001</v>
      </c>
      <c r="F4312" s="24">
        <v>0.27130732694853227</v>
      </c>
      <c r="G4312" s="10">
        <v>51.881999999999998</v>
      </c>
      <c r="H4312" s="24">
        <v>0.15726850929378611</v>
      </c>
      <c r="I4312" s="10">
        <v>64.846999999999994</v>
      </c>
      <c r="J4312" s="24">
        <v>0.2965954769029242</v>
      </c>
      <c r="K4312" s="10">
        <v>68.353999999999999</v>
      </c>
      <c r="L4312" s="61">
        <v>0.41749401094120592</v>
      </c>
      <c r="Q4312" s="48"/>
      <c r="R4312" s="48"/>
      <c r="S4312" s="48"/>
      <c r="T4312" s="48"/>
      <c r="U4312" s="48"/>
      <c r="V4312" s="48"/>
    </row>
    <row r="4313" spans="1:22" x14ac:dyDescent="0.25">
      <c r="A4313" s="8"/>
      <c r="B4313" s="60" t="s">
        <v>4308</v>
      </c>
      <c r="C4313" s="45">
        <v>67.927000000000007</v>
      </c>
      <c r="D4313" s="24">
        <v>0.32670713734297141</v>
      </c>
      <c r="E4313" s="10">
        <v>49.280999999999999</v>
      </c>
      <c r="F4313" s="24">
        <v>0.28256637857198474</v>
      </c>
      <c r="G4313" s="10">
        <v>50.023000000000003</v>
      </c>
      <c r="H4313" s="24">
        <v>0.1561014488628277</v>
      </c>
      <c r="I4313" s="10">
        <v>64.325999999999993</v>
      </c>
      <c r="J4313" s="24">
        <v>0.30098758138877829</v>
      </c>
      <c r="K4313" s="10">
        <v>67.81</v>
      </c>
      <c r="L4313" s="61">
        <v>0.42830411308296484</v>
      </c>
      <c r="Q4313" s="48"/>
      <c r="R4313" s="48"/>
      <c r="S4313" s="48"/>
      <c r="T4313" s="48"/>
      <c r="U4313" s="48"/>
      <c r="V4313" s="48"/>
    </row>
    <row r="4314" spans="1:22" x14ac:dyDescent="0.25">
      <c r="A4314" s="8"/>
      <c r="B4314" s="60" t="s">
        <v>4309</v>
      </c>
      <c r="C4314" s="45">
        <v>65.474999999999994</v>
      </c>
      <c r="D4314" s="24">
        <v>0.29788055302126465</v>
      </c>
      <c r="E4314" s="10">
        <v>47.689</v>
      </c>
      <c r="F4314" s="24">
        <v>0.28466869111578291</v>
      </c>
      <c r="G4314" s="10">
        <v>48.573999999999998</v>
      </c>
      <c r="H4314" s="24">
        <v>0.15520480487318891</v>
      </c>
      <c r="I4314" s="10">
        <v>63.383000000000003</v>
      </c>
      <c r="J4314" s="24">
        <v>0.29800814208843285</v>
      </c>
      <c r="K4314" s="10">
        <v>65.846999999999994</v>
      </c>
      <c r="L4314" s="61">
        <v>0.41940097493534201</v>
      </c>
      <c r="Q4314" s="48"/>
      <c r="R4314" s="48"/>
      <c r="S4314" s="48"/>
      <c r="T4314" s="48"/>
      <c r="U4314" s="48"/>
      <c r="V4314" s="48"/>
    </row>
    <row r="4315" spans="1:22" x14ac:dyDescent="0.25">
      <c r="A4315" s="8"/>
      <c r="B4315" s="60" t="s">
        <v>4310</v>
      </c>
      <c r="C4315" s="45">
        <v>62.744999999999997</v>
      </c>
      <c r="D4315" s="24">
        <v>0.26779072215594074</v>
      </c>
      <c r="E4315" s="10">
        <v>46.645000000000003</v>
      </c>
      <c r="F4315" s="24">
        <v>0.27643074048119598</v>
      </c>
      <c r="G4315" s="10">
        <v>47.828000000000003</v>
      </c>
      <c r="H4315" s="24">
        <v>0.14730579829779966</v>
      </c>
      <c r="I4315" s="10">
        <v>62.198</v>
      </c>
      <c r="J4315" s="24">
        <v>0.2754183415310722</v>
      </c>
      <c r="K4315" s="10">
        <v>65.450999999999993</v>
      </c>
      <c r="L4315" s="61">
        <v>0.40309643278547846</v>
      </c>
      <c r="Q4315" s="48"/>
      <c r="R4315" s="48"/>
      <c r="S4315" s="48"/>
      <c r="T4315" s="48"/>
      <c r="U4315" s="48"/>
      <c r="V4315" s="48"/>
    </row>
    <row r="4316" spans="1:22" x14ac:dyDescent="0.25">
      <c r="A4316" s="8"/>
      <c r="B4316" s="60" t="s">
        <v>4311</v>
      </c>
      <c r="C4316" s="45">
        <v>61.396999999999998</v>
      </c>
      <c r="D4316" s="24">
        <v>0.23829742438065829</v>
      </c>
      <c r="E4316" s="10">
        <v>45.73</v>
      </c>
      <c r="F4316" s="24">
        <v>0.27792571829011914</v>
      </c>
      <c r="G4316" s="10">
        <v>47.616999999999997</v>
      </c>
      <c r="H4316" s="24">
        <v>0.13166434203410093</v>
      </c>
      <c r="I4316" s="10">
        <v>60.732999999999997</v>
      </c>
      <c r="J4316" s="24">
        <v>0.24010171189335663</v>
      </c>
      <c r="K4316" s="10">
        <v>63.835000000000001</v>
      </c>
      <c r="L4316" s="61">
        <v>0.35417088781092454</v>
      </c>
      <c r="Q4316" s="48"/>
      <c r="R4316" s="48"/>
      <c r="S4316" s="48"/>
      <c r="T4316" s="48"/>
      <c r="U4316" s="48"/>
      <c r="V4316" s="48"/>
    </row>
    <row r="4317" spans="1:22" x14ac:dyDescent="0.25">
      <c r="A4317" s="8"/>
      <c r="B4317" s="60" t="s">
        <v>4312</v>
      </c>
      <c r="C4317" s="45">
        <v>61.290999999999997</v>
      </c>
      <c r="D4317" s="24">
        <v>0.19329426626429924</v>
      </c>
      <c r="E4317" s="10">
        <v>45.613</v>
      </c>
      <c r="F4317" s="24">
        <v>0.2650471073736666</v>
      </c>
      <c r="G4317" s="10">
        <v>49.113999999999997</v>
      </c>
      <c r="H4317" s="24">
        <v>0.11159659559932823</v>
      </c>
      <c r="I4317" s="10">
        <v>59.857999999999997</v>
      </c>
      <c r="J4317" s="24">
        <v>0.18856511744384655</v>
      </c>
      <c r="K4317" s="10">
        <v>62.619</v>
      </c>
      <c r="L4317" s="61">
        <v>0.28973934185905154</v>
      </c>
      <c r="Q4317" s="48"/>
      <c r="R4317" s="48"/>
      <c r="S4317" s="48"/>
      <c r="T4317" s="48"/>
      <c r="U4317" s="48"/>
      <c r="V4317" s="48"/>
    </row>
    <row r="4318" spans="1:22" x14ac:dyDescent="0.25">
      <c r="A4318" s="8"/>
      <c r="B4318" s="60" t="s">
        <v>4313</v>
      </c>
      <c r="C4318" s="45">
        <v>60.085999999999999</v>
      </c>
      <c r="D4318" s="24">
        <v>0.13818513579900343</v>
      </c>
      <c r="E4318" s="10">
        <v>45.54</v>
      </c>
      <c r="F4318" s="24">
        <v>0.23410418126605934</v>
      </c>
      <c r="G4318" s="10">
        <v>50.366</v>
      </c>
      <c r="H4318" s="24">
        <v>8.3316728815006694E-2</v>
      </c>
      <c r="I4318" s="10">
        <v>59.552999999999997</v>
      </c>
      <c r="J4318" s="24">
        <v>0.13313727252879912</v>
      </c>
      <c r="K4318" s="10">
        <v>61.908999999999999</v>
      </c>
      <c r="L4318" s="61">
        <v>0.20939656508110557</v>
      </c>
      <c r="Q4318" s="48"/>
      <c r="R4318" s="48"/>
      <c r="S4318" s="48"/>
      <c r="T4318" s="48"/>
      <c r="U4318" s="48"/>
      <c r="V4318" s="48"/>
    </row>
    <row r="4319" spans="1:22" x14ac:dyDescent="0.25">
      <c r="A4319" s="8"/>
      <c r="B4319" s="60" t="s">
        <v>4314</v>
      </c>
      <c r="C4319" s="45">
        <v>58.139000000000003</v>
      </c>
      <c r="D4319" s="24">
        <v>8.0251245701452728E-2</v>
      </c>
      <c r="E4319" s="10">
        <v>44.683</v>
      </c>
      <c r="F4319" s="24">
        <v>0.19112356925951882</v>
      </c>
      <c r="G4319" s="10">
        <v>49.847999999999999</v>
      </c>
      <c r="H4319" s="24">
        <v>5.2062281176169192E-2</v>
      </c>
      <c r="I4319" s="10">
        <v>58.707999999999998</v>
      </c>
      <c r="J4319" s="24">
        <v>8.1446569149960832E-2</v>
      </c>
      <c r="K4319" s="10">
        <v>61.433</v>
      </c>
      <c r="L4319" s="61">
        <v>0.12686077970990312</v>
      </c>
      <c r="Q4319" s="48"/>
      <c r="R4319" s="48"/>
      <c r="S4319" s="48"/>
      <c r="T4319" s="48"/>
      <c r="U4319" s="48"/>
      <c r="V4319" s="48"/>
    </row>
    <row r="4320" spans="1:22" x14ac:dyDescent="0.25">
      <c r="A4320" s="8"/>
      <c r="B4320" s="60" t="s">
        <v>4315</v>
      </c>
      <c r="C4320" s="45">
        <v>54.627000000000002</v>
      </c>
      <c r="D4320" s="24">
        <v>4.3336374482419816E-2</v>
      </c>
      <c r="E4320" s="10">
        <v>42.16</v>
      </c>
      <c r="F4320" s="24">
        <v>0.15121077629837265</v>
      </c>
      <c r="G4320" s="10">
        <v>49.018000000000001</v>
      </c>
      <c r="H4320" s="24">
        <v>2.8550283225641172E-2</v>
      </c>
      <c r="I4320" s="10">
        <v>55.814999999999998</v>
      </c>
      <c r="J4320" s="24">
        <v>4.5410764508713578E-2</v>
      </c>
      <c r="K4320" s="10">
        <v>58.896999999999998</v>
      </c>
      <c r="L4320" s="61">
        <v>6.9449244961443571E-2</v>
      </c>
      <c r="Q4320" s="48"/>
      <c r="R4320" s="48"/>
      <c r="S4320" s="48"/>
      <c r="T4320" s="48"/>
      <c r="U4320" s="48"/>
      <c r="V4320" s="48"/>
    </row>
    <row r="4321" spans="1:22" x14ac:dyDescent="0.25">
      <c r="A4321" s="8"/>
      <c r="B4321" s="60" t="s">
        <v>4316</v>
      </c>
      <c r="C4321" s="45">
        <v>51.628</v>
      </c>
      <c r="D4321" s="24">
        <v>3.4967366130956558E-2</v>
      </c>
      <c r="E4321" s="10">
        <v>40.296999999999997</v>
      </c>
      <c r="F4321" s="24">
        <v>0.11268395234758234</v>
      </c>
      <c r="G4321" s="10">
        <v>48.529000000000003</v>
      </c>
      <c r="H4321" s="24">
        <v>2.1718709971250461E-2</v>
      </c>
      <c r="I4321" s="10">
        <v>53.625</v>
      </c>
      <c r="J4321" s="24">
        <v>3.3120577394788547E-2</v>
      </c>
      <c r="K4321" s="10">
        <v>56.707000000000001</v>
      </c>
      <c r="L4321" s="61">
        <v>4.8544152175726732E-2</v>
      </c>
      <c r="Q4321" s="48"/>
      <c r="R4321" s="48"/>
      <c r="S4321" s="48"/>
      <c r="T4321" s="48"/>
      <c r="U4321" s="48"/>
      <c r="V4321" s="48"/>
    </row>
    <row r="4322" spans="1:22" x14ac:dyDescent="0.25">
      <c r="A4322" s="8"/>
      <c r="B4322" s="60" t="s">
        <v>4317</v>
      </c>
      <c r="C4322" s="45">
        <v>50.212000000000003</v>
      </c>
      <c r="D4322" s="24">
        <v>3.4283107586497295E-2</v>
      </c>
      <c r="E4322" s="10">
        <v>40.311999999999998</v>
      </c>
      <c r="F4322" s="24">
        <v>0.10103558358638948</v>
      </c>
      <c r="G4322" s="10">
        <v>48.957999999999998</v>
      </c>
      <c r="H4322" s="24">
        <v>2.1277504198571062E-2</v>
      </c>
      <c r="I4322" s="10">
        <v>51.372</v>
      </c>
      <c r="J4322" s="24">
        <v>3.4096600613867233E-2</v>
      </c>
      <c r="K4322" s="10">
        <v>54.168999999999997</v>
      </c>
      <c r="L4322" s="61">
        <v>5.412202185857478E-2</v>
      </c>
      <c r="Q4322" s="48"/>
      <c r="R4322" s="48"/>
      <c r="S4322" s="48"/>
      <c r="T4322" s="48"/>
      <c r="U4322" s="48"/>
      <c r="V4322" s="48"/>
    </row>
    <row r="4323" spans="1:22" x14ac:dyDescent="0.25">
      <c r="A4323" s="8"/>
      <c r="B4323" s="60" t="s">
        <v>4318</v>
      </c>
      <c r="C4323" s="45">
        <v>46.125999999999998</v>
      </c>
      <c r="D4323" s="24">
        <v>3.5055091585374412E-2</v>
      </c>
      <c r="E4323" s="10">
        <v>37.628999999999998</v>
      </c>
      <c r="F4323" s="24">
        <v>9.5335980689869967E-2</v>
      </c>
      <c r="G4323" s="10">
        <v>46.005000000000003</v>
      </c>
      <c r="H4323" s="24">
        <v>2.6714297913523668E-2</v>
      </c>
      <c r="I4323" s="10">
        <v>46.767000000000003</v>
      </c>
      <c r="J4323" s="24">
        <v>3.2594038552917155E-2</v>
      </c>
      <c r="K4323" s="10">
        <v>49.05</v>
      </c>
      <c r="L4323" s="61">
        <v>6.0760640263161032E-2</v>
      </c>
      <c r="Q4323" s="48"/>
      <c r="R4323" s="48"/>
      <c r="S4323" s="48"/>
      <c r="T4323" s="48"/>
      <c r="U4323" s="48"/>
      <c r="V4323" s="48"/>
    </row>
    <row r="4324" spans="1:22" x14ac:dyDescent="0.25">
      <c r="A4324" s="8"/>
      <c r="B4324" s="60" t="s">
        <v>4319</v>
      </c>
      <c r="C4324" s="45">
        <v>42.628999999999998</v>
      </c>
      <c r="D4324" s="24">
        <v>3.8235857433879479E-2</v>
      </c>
      <c r="E4324" s="10">
        <v>34.481999999999999</v>
      </c>
      <c r="F4324" s="24">
        <v>8.8971183170473644E-2</v>
      </c>
      <c r="G4324" s="10">
        <v>43.353000000000002</v>
      </c>
      <c r="H4324" s="24">
        <v>3.3255136134214831E-2</v>
      </c>
      <c r="I4324" s="10">
        <v>43.83</v>
      </c>
      <c r="J4324" s="24">
        <v>3.1057814526172532E-2</v>
      </c>
      <c r="K4324" s="10">
        <v>46.436</v>
      </c>
      <c r="L4324" s="61">
        <v>6.6244479626697772E-2</v>
      </c>
      <c r="Q4324" s="48"/>
      <c r="R4324" s="48"/>
      <c r="S4324" s="48"/>
      <c r="T4324" s="48"/>
      <c r="U4324" s="48"/>
      <c r="V4324" s="48"/>
    </row>
    <row r="4325" spans="1:22" x14ac:dyDescent="0.25">
      <c r="A4325" s="8"/>
      <c r="B4325" s="60" t="s">
        <v>4320</v>
      </c>
      <c r="C4325" s="45">
        <v>40.753</v>
      </c>
      <c r="D4325" s="24">
        <v>3.6529521355318374E-2</v>
      </c>
      <c r="E4325" s="10">
        <v>32.716999999999999</v>
      </c>
      <c r="F4325" s="24">
        <v>8.3338519947718931E-2</v>
      </c>
      <c r="G4325" s="10">
        <v>41.762999999999998</v>
      </c>
      <c r="H4325" s="24">
        <v>3.2501599488163786E-2</v>
      </c>
      <c r="I4325" s="10">
        <v>41.857999999999997</v>
      </c>
      <c r="J4325" s="24">
        <v>2.775816246613684E-2</v>
      </c>
      <c r="K4325" s="10">
        <v>44.369</v>
      </c>
      <c r="L4325" s="61">
        <v>6.706583975144928E-2</v>
      </c>
      <c r="Q4325" s="48"/>
      <c r="R4325" s="48"/>
      <c r="S4325" s="48"/>
      <c r="T4325" s="48"/>
      <c r="U4325" s="48"/>
      <c r="V4325" s="48"/>
    </row>
    <row r="4326" spans="1:22" x14ac:dyDescent="0.25">
      <c r="A4326" s="8"/>
      <c r="B4326" s="60" t="s">
        <v>4321</v>
      </c>
      <c r="C4326" s="45">
        <v>39.209000000000003</v>
      </c>
      <c r="D4326" s="24">
        <v>3.4300837497605909E-2</v>
      </c>
      <c r="E4326" s="10">
        <v>31.684999999999999</v>
      </c>
      <c r="F4326" s="24">
        <v>7.9728636335345743E-2</v>
      </c>
      <c r="G4326" s="10">
        <v>40.820999999999998</v>
      </c>
      <c r="H4326" s="24">
        <v>3.1676974479277739E-2</v>
      </c>
      <c r="I4326" s="10">
        <v>40.869</v>
      </c>
      <c r="J4326" s="24">
        <v>2.5524156791248861E-2</v>
      </c>
      <c r="K4326" s="10">
        <v>43.07</v>
      </c>
      <c r="L4326" s="61">
        <v>7.312485864273216E-2</v>
      </c>
      <c r="Q4326" s="48"/>
      <c r="R4326" s="48"/>
      <c r="S4326" s="48"/>
      <c r="T4326" s="48"/>
      <c r="U4326" s="48"/>
      <c r="V4326" s="48"/>
    </row>
    <row r="4327" spans="1:22" x14ac:dyDescent="0.25">
      <c r="A4327" s="8"/>
      <c r="B4327" s="60" t="s">
        <v>4322</v>
      </c>
      <c r="C4327" s="45">
        <v>38.734999999999999</v>
      </c>
      <c r="D4327" s="24">
        <v>3.8497031323455159E-2</v>
      </c>
      <c r="E4327" s="10">
        <v>31.626000000000001</v>
      </c>
      <c r="F4327" s="24">
        <v>7.2322150992717993E-2</v>
      </c>
      <c r="G4327" s="10">
        <v>40.838999999999999</v>
      </c>
      <c r="H4327" s="24">
        <v>2.8378474443733561E-2</v>
      </c>
      <c r="I4327" s="10">
        <v>41.067</v>
      </c>
      <c r="J4327" s="24">
        <v>2.4599740649915904E-2</v>
      </c>
      <c r="K4327" s="10">
        <v>43.323</v>
      </c>
      <c r="L4327" s="61">
        <v>8.2683585891651881E-2</v>
      </c>
      <c r="Q4327" s="48"/>
      <c r="R4327" s="48"/>
      <c r="S4327" s="48"/>
      <c r="T4327" s="48"/>
      <c r="U4327" s="48"/>
      <c r="V4327" s="48"/>
    </row>
    <row r="4328" spans="1:22" x14ac:dyDescent="0.25">
      <c r="A4328" s="8"/>
      <c r="B4328" s="60" t="s">
        <v>4323</v>
      </c>
      <c r="C4328" s="45">
        <v>38.595999999999997</v>
      </c>
      <c r="D4328" s="24">
        <v>4.0882419514913032E-2</v>
      </c>
      <c r="E4328" s="10">
        <v>31.614000000000001</v>
      </c>
      <c r="F4328" s="24">
        <v>6.6611688554179371E-2</v>
      </c>
      <c r="G4328" s="10">
        <v>42.265999999999998</v>
      </c>
      <c r="H4328" s="24">
        <v>2.5662898983436412E-2</v>
      </c>
      <c r="I4328" s="10">
        <v>41.743000000000002</v>
      </c>
      <c r="J4328" s="24">
        <v>2.3534094264768188E-2</v>
      </c>
      <c r="K4328" s="10">
        <v>44.167000000000002</v>
      </c>
      <c r="L4328" s="61">
        <v>8.9456830978370844E-2</v>
      </c>
      <c r="Q4328" s="48"/>
      <c r="R4328" s="48"/>
      <c r="S4328" s="48"/>
      <c r="T4328" s="48"/>
      <c r="U4328" s="48"/>
      <c r="V4328" s="48"/>
    </row>
    <row r="4329" spans="1:22" x14ac:dyDescent="0.25">
      <c r="A4329" s="8"/>
      <c r="B4329" s="60" t="s">
        <v>4324</v>
      </c>
      <c r="C4329" s="45">
        <v>38.283000000000001</v>
      </c>
      <c r="D4329" s="24">
        <v>4.330263089164766E-2</v>
      </c>
      <c r="E4329" s="10">
        <v>31.268000000000001</v>
      </c>
      <c r="F4329" s="24">
        <v>6.6409410593141219E-2</v>
      </c>
      <c r="G4329" s="10">
        <v>45.783999999999999</v>
      </c>
      <c r="H4329" s="24">
        <v>2.7639155470249518E-2</v>
      </c>
      <c r="I4329" s="10">
        <v>44.436999999999998</v>
      </c>
      <c r="J4329" s="24">
        <v>2.5472800338952585E-2</v>
      </c>
      <c r="K4329" s="10">
        <v>47.012</v>
      </c>
      <c r="L4329" s="61">
        <v>9.8384658421322033E-2</v>
      </c>
      <c r="Q4329" s="48"/>
      <c r="R4329" s="48"/>
      <c r="S4329" s="48"/>
      <c r="T4329" s="48"/>
      <c r="U4329" s="48"/>
      <c r="V4329" s="48"/>
    </row>
    <row r="4330" spans="1:22" x14ac:dyDescent="0.25">
      <c r="A4330" s="8"/>
      <c r="B4330" s="60" t="s">
        <v>4325</v>
      </c>
      <c r="C4330" s="45">
        <v>40.683</v>
      </c>
      <c r="D4330" s="24">
        <v>6.0487872825727367E-2</v>
      </c>
      <c r="E4330" s="10">
        <v>31.821000000000002</v>
      </c>
      <c r="F4330" s="24">
        <v>7.8266011078608325E-2</v>
      </c>
      <c r="G4330" s="10">
        <v>54.853000000000002</v>
      </c>
      <c r="H4330" s="24">
        <v>4.0420843107983224E-2</v>
      </c>
      <c r="I4330" s="10">
        <v>52.414999999999999</v>
      </c>
      <c r="J4330" s="24">
        <v>4.2510303388241938E-2</v>
      </c>
      <c r="K4330" s="10">
        <v>55.063000000000002</v>
      </c>
      <c r="L4330" s="61">
        <v>0.1149785136952873</v>
      </c>
      <c r="Q4330" s="48"/>
      <c r="R4330" s="48"/>
      <c r="S4330" s="48"/>
      <c r="T4330" s="48"/>
      <c r="U4330" s="48"/>
      <c r="V4330" s="48"/>
    </row>
    <row r="4331" spans="1:22" x14ac:dyDescent="0.25">
      <c r="A4331" s="8"/>
      <c r="B4331" s="60" t="s">
        <v>4326</v>
      </c>
      <c r="C4331" s="45">
        <v>44.787999999999997</v>
      </c>
      <c r="D4331" s="24">
        <v>9.527623491720788E-2</v>
      </c>
      <c r="E4331" s="10">
        <v>33.99</v>
      </c>
      <c r="F4331" s="24">
        <v>0.11081720296259413</v>
      </c>
      <c r="G4331" s="10">
        <v>61.805999999999997</v>
      </c>
      <c r="H4331" s="24">
        <v>6.1192862728371364E-2</v>
      </c>
      <c r="I4331" s="10">
        <v>58.652999999999999</v>
      </c>
      <c r="J4331" s="24">
        <v>7.8151681281857052E-2</v>
      </c>
      <c r="K4331" s="10">
        <v>61.216000000000001</v>
      </c>
      <c r="L4331" s="61">
        <v>0.12383491851869487</v>
      </c>
      <c r="Q4331" s="48"/>
      <c r="R4331" s="48"/>
      <c r="S4331" s="48"/>
      <c r="T4331" s="48"/>
      <c r="U4331" s="48"/>
      <c r="V4331" s="48"/>
    </row>
    <row r="4332" spans="1:22" x14ac:dyDescent="0.25">
      <c r="A4332" s="8"/>
      <c r="B4332" s="60" t="s">
        <v>4327</v>
      </c>
      <c r="C4332" s="45">
        <v>49.636000000000003</v>
      </c>
      <c r="D4332" s="24">
        <v>0.15135897480542546</v>
      </c>
      <c r="E4332" s="10">
        <v>37.621000000000002</v>
      </c>
      <c r="F4332" s="24">
        <v>0.17647974108420988</v>
      </c>
      <c r="G4332" s="10">
        <v>65.58</v>
      </c>
      <c r="H4332" s="24">
        <v>9.0410179853557968E-2</v>
      </c>
      <c r="I4332" s="10">
        <v>61.716999999999999</v>
      </c>
      <c r="J4332" s="24">
        <v>0.13481068727772286</v>
      </c>
      <c r="K4332" s="10">
        <v>64.433999999999997</v>
      </c>
      <c r="L4332" s="61">
        <v>0.12992964871974955</v>
      </c>
      <c r="Q4332" s="48"/>
      <c r="R4332" s="48"/>
      <c r="S4332" s="48"/>
      <c r="T4332" s="48"/>
      <c r="U4332" s="48"/>
      <c r="V4332" s="48"/>
    </row>
    <row r="4333" spans="1:22" x14ac:dyDescent="0.25">
      <c r="A4333" s="8"/>
      <c r="B4333" s="60" t="s">
        <v>4328</v>
      </c>
      <c r="C4333" s="45">
        <v>53.040999999999997</v>
      </c>
      <c r="D4333" s="24">
        <v>0.21895077742761129</v>
      </c>
      <c r="E4333" s="10">
        <v>40.670999999999999</v>
      </c>
      <c r="F4333" s="24">
        <v>0.23678969315989296</v>
      </c>
      <c r="G4333" s="10">
        <v>66.531999999999996</v>
      </c>
      <c r="H4333" s="24">
        <v>0.12868415440392408</v>
      </c>
      <c r="I4333" s="10">
        <v>62.726999999999997</v>
      </c>
      <c r="J4333" s="24">
        <v>0.19966104741484458</v>
      </c>
      <c r="K4333" s="10">
        <v>64.704999999999998</v>
      </c>
      <c r="L4333" s="61">
        <v>0.15092789886557073</v>
      </c>
      <c r="Q4333" s="48"/>
      <c r="R4333" s="48"/>
      <c r="S4333" s="48"/>
      <c r="T4333" s="48"/>
      <c r="U4333" s="48"/>
      <c r="V4333" s="48"/>
    </row>
    <row r="4334" spans="1:22" x14ac:dyDescent="0.25">
      <c r="A4334" s="8"/>
      <c r="B4334" s="60" t="s">
        <v>4329</v>
      </c>
      <c r="C4334" s="45">
        <v>55.281999999999996</v>
      </c>
      <c r="D4334" s="24">
        <v>0.28246826737241654</v>
      </c>
      <c r="E4334" s="10">
        <v>43.348999999999997</v>
      </c>
      <c r="F4334" s="24">
        <v>0.27788323893695149</v>
      </c>
      <c r="G4334" s="10">
        <v>68.093000000000004</v>
      </c>
      <c r="H4334" s="24">
        <v>0.17519016137058363</v>
      </c>
      <c r="I4334" s="10">
        <v>64.352000000000004</v>
      </c>
      <c r="J4334" s="24">
        <v>0.25485639452026654</v>
      </c>
      <c r="K4334" s="10">
        <v>66.015000000000001</v>
      </c>
      <c r="L4334" s="61">
        <v>0.1943647553180092</v>
      </c>
      <c r="Q4334" s="48"/>
      <c r="R4334" s="48"/>
      <c r="S4334" s="48"/>
      <c r="T4334" s="48"/>
      <c r="U4334" s="48"/>
      <c r="V4334" s="48"/>
    </row>
    <row r="4335" spans="1:22" x14ac:dyDescent="0.25">
      <c r="A4335" s="8"/>
      <c r="B4335" s="60" t="s">
        <v>4330</v>
      </c>
      <c r="C4335" s="45">
        <v>56.497</v>
      </c>
      <c r="D4335" s="24">
        <v>0.33583479880904704</v>
      </c>
      <c r="E4335" s="10">
        <v>46.064999999999998</v>
      </c>
      <c r="F4335" s="24">
        <v>0.2985778303354702</v>
      </c>
      <c r="G4335" s="10">
        <v>69.430999999999997</v>
      </c>
      <c r="H4335" s="24">
        <v>0.21686215966446293</v>
      </c>
      <c r="I4335" s="10">
        <v>66.025000000000006</v>
      </c>
      <c r="J4335" s="24">
        <v>0.29038222039621503</v>
      </c>
      <c r="K4335" s="10">
        <v>67.257000000000005</v>
      </c>
      <c r="L4335" s="61">
        <v>0.24636042234575689</v>
      </c>
      <c r="Q4335" s="48"/>
      <c r="R4335" s="48"/>
      <c r="S4335" s="48"/>
      <c r="T4335" s="48"/>
      <c r="U4335" s="48"/>
      <c r="V4335" s="48"/>
    </row>
    <row r="4336" spans="1:22" x14ac:dyDescent="0.25">
      <c r="A4336" s="8"/>
      <c r="B4336" s="60" t="s">
        <v>4331</v>
      </c>
      <c r="C4336" s="45">
        <v>55.454000000000001</v>
      </c>
      <c r="D4336" s="24">
        <v>0.36445945710654154</v>
      </c>
      <c r="E4336" s="10">
        <v>45.137</v>
      </c>
      <c r="F4336" s="24">
        <v>0.3123171718429078</v>
      </c>
      <c r="G4336" s="10">
        <v>68.790000000000006</v>
      </c>
      <c r="H4336" s="24">
        <v>0.25062913201108977</v>
      </c>
      <c r="I4336" s="10">
        <v>65.271000000000001</v>
      </c>
      <c r="J4336" s="24">
        <v>0.30644395085187515</v>
      </c>
      <c r="K4336" s="10">
        <v>67.141999999999996</v>
      </c>
      <c r="L4336" s="61">
        <v>0.26997750187484376</v>
      </c>
      <c r="Q4336" s="48"/>
      <c r="R4336" s="48"/>
      <c r="S4336" s="48"/>
      <c r="T4336" s="48"/>
      <c r="U4336" s="48"/>
      <c r="V4336" s="48"/>
    </row>
    <row r="4337" spans="1:22" x14ac:dyDescent="0.25">
      <c r="A4337" s="8"/>
      <c r="B4337" s="60" t="s">
        <v>4332</v>
      </c>
      <c r="C4337" s="45">
        <v>53.843000000000004</v>
      </c>
      <c r="D4337" s="24">
        <v>0.37098880434593351</v>
      </c>
      <c r="E4337" s="10">
        <v>43.423999999999999</v>
      </c>
      <c r="F4337" s="24">
        <v>0.32859276778490071</v>
      </c>
      <c r="G4337" s="10">
        <v>68.016999999999996</v>
      </c>
      <c r="H4337" s="24">
        <v>0.2712731925783749</v>
      </c>
      <c r="I4337" s="10">
        <v>64.534999999999997</v>
      </c>
      <c r="J4337" s="24">
        <v>0.30697035448791199</v>
      </c>
      <c r="K4337" s="10">
        <v>66.646000000000001</v>
      </c>
      <c r="L4337" s="61">
        <v>0.27006082826431133</v>
      </c>
      <c r="Q4337" s="48"/>
      <c r="R4337" s="48"/>
      <c r="S4337" s="48"/>
      <c r="T4337" s="48"/>
      <c r="U4337" s="48"/>
      <c r="V4337" s="48"/>
    </row>
    <row r="4338" spans="1:22" x14ac:dyDescent="0.25">
      <c r="A4338" s="8"/>
      <c r="B4338" s="60" t="s">
        <v>4333</v>
      </c>
      <c r="C4338" s="45">
        <v>51.811</v>
      </c>
      <c r="D4338" s="24">
        <v>0.35794752145978792</v>
      </c>
      <c r="E4338" s="10">
        <v>42.387999999999998</v>
      </c>
      <c r="F4338" s="24">
        <v>0.32809485280388373</v>
      </c>
      <c r="G4338" s="10">
        <v>66.921999999999997</v>
      </c>
      <c r="H4338" s="24">
        <v>0.27330631975545605</v>
      </c>
      <c r="I4338" s="10">
        <v>63.078000000000003</v>
      </c>
      <c r="J4338" s="24">
        <v>0.29957502535724834</v>
      </c>
      <c r="K4338" s="10">
        <v>66.094999999999999</v>
      </c>
      <c r="L4338" s="61">
        <v>0.26365660004523434</v>
      </c>
      <c r="Q4338" s="48"/>
      <c r="R4338" s="48"/>
      <c r="S4338" s="48"/>
      <c r="T4338" s="48"/>
      <c r="U4338" s="48"/>
      <c r="V4338" s="48"/>
    </row>
    <row r="4339" spans="1:22" x14ac:dyDescent="0.25">
      <c r="A4339" s="8"/>
      <c r="B4339" s="60" t="s">
        <v>4334</v>
      </c>
      <c r="C4339" s="45">
        <v>50.902999999999999</v>
      </c>
      <c r="D4339" s="24">
        <v>0.31946790172897116</v>
      </c>
      <c r="E4339" s="10">
        <v>41.344999999999999</v>
      </c>
      <c r="F4339" s="24">
        <v>0.31261280886288667</v>
      </c>
      <c r="G4339" s="10">
        <v>65.896000000000001</v>
      </c>
      <c r="H4339" s="24">
        <v>0.26983720764910785</v>
      </c>
      <c r="I4339" s="10">
        <v>61.945</v>
      </c>
      <c r="J4339" s="24">
        <v>0.27918651379562698</v>
      </c>
      <c r="K4339" s="10">
        <v>64.879000000000005</v>
      </c>
      <c r="L4339" s="61">
        <v>0.24974109300415442</v>
      </c>
      <c r="Q4339" s="48"/>
      <c r="R4339" s="48"/>
      <c r="S4339" s="48"/>
      <c r="T4339" s="48"/>
      <c r="U4339" s="48"/>
      <c r="V4339" s="48"/>
    </row>
    <row r="4340" spans="1:22" x14ac:dyDescent="0.25">
      <c r="A4340" s="8"/>
      <c r="B4340" s="60" t="s">
        <v>4335</v>
      </c>
      <c r="C4340" s="45">
        <v>49.761000000000003</v>
      </c>
      <c r="D4340" s="24">
        <v>0.25990284331307784</v>
      </c>
      <c r="E4340" s="10">
        <v>41.085999999999999</v>
      </c>
      <c r="F4340" s="24">
        <v>0.28166428082404932</v>
      </c>
      <c r="G4340" s="10">
        <v>64.459000000000003</v>
      </c>
      <c r="H4340" s="24">
        <v>0.2416009099310443</v>
      </c>
      <c r="I4340" s="10">
        <v>60.497999999999998</v>
      </c>
      <c r="J4340" s="24">
        <v>0.2428775020221603</v>
      </c>
      <c r="K4340" s="10">
        <v>63.335999999999999</v>
      </c>
      <c r="L4340" s="61">
        <v>0.21363695882485984</v>
      </c>
      <c r="Q4340" s="48"/>
      <c r="R4340" s="48"/>
      <c r="S4340" s="48"/>
      <c r="T4340" s="48"/>
      <c r="U4340" s="48"/>
      <c r="V4340" s="48"/>
    </row>
    <row r="4341" spans="1:22" x14ac:dyDescent="0.25">
      <c r="A4341" s="8"/>
      <c r="B4341" s="60" t="s">
        <v>4336</v>
      </c>
      <c r="C4341" s="45">
        <v>49.692</v>
      </c>
      <c r="D4341" s="24">
        <v>0.18917695401598383</v>
      </c>
      <c r="E4341" s="10">
        <v>41.786000000000001</v>
      </c>
      <c r="F4341" s="24">
        <v>0.22692475259849382</v>
      </c>
      <c r="G4341" s="10">
        <v>64.105999999999995</v>
      </c>
      <c r="H4341" s="24">
        <v>0.18973484040662544</v>
      </c>
      <c r="I4341" s="10">
        <v>59.51</v>
      </c>
      <c r="J4341" s="24">
        <v>0.18971073478244124</v>
      </c>
      <c r="K4341" s="10">
        <v>62.896000000000001</v>
      </c>
      <c r="L4341" s="61">
        <v>0.16954539502660493</v>
      </c>
      <c r="Q4341" s="48"/>
      <c r="R4341" s="48"/>
      <c r="S4341" s="48"/>
      <c r="T4341" s="48"/>
      <c r="U4341" s="48"/>
      <c r="V4341" s="48"/>
    </row>
    <row r="4342" spans="1:22" x14ac:dyDescent="0.25">
      <c r="A4342" s="8"/>
      <c r="B4342" s="60" t="s">
        <v>4337</v>
      </c>
      <c r="C4342" s="45">
        <v>49.256999999999998</v>
      </c>
      <c r="D4342" s="24">
        <v>0.11775460101335469</v>
      </c>
      <c r="E4342" s="10">
        <v>43.706000000000003</v>
      </c>
      <c r="F4342" s="24">
        <v>0.16577456899234455</v>
      </c>
      <c r="G4342" s="10">
        <v>63.52</v>
      </c>
      <c r="H4342" s="24">
        <v>0.1383095187317836</v>
      </c>
      <c r="I4342" s="10">
        <v>59.07</v>
      </c>
      <c r="J4342" s="24">
        <v>0.126259837970393</v>
      </c>
      <c r="K4342" s="10">
        <v>62.453000000000003</v>
      </c>
      <c r="L4342" s="61">
        <v>0.1218350851714738</v>
      </c>
      <c r="Q4342" s="48"/>
      <c r="R4342" s="48"/>
      <c r="S4342" s="48"/>
      <c r="T4342" s="48"/>
      <c r="U4342" s="48"/>
      <c r="V4342" s="48"/>
    </row>
    <row r="4343" spans="1:22" x14ac:dyDescent="0.25">
      <c r="A4343" s="8"/>
      <c r="B4343" s="60" t="s">
        <v>4338</v>
      </c>
      <c r="C4343" s="45">
        <v>48.222999999999999</v>
      </c>
      <c r="D4343" s="24">
        <v>6.0296345306705204E-2</v>
      </c>
      <c r="E4343" s="10">
        <v>44.348999999999997</v>
      </c>
      <c r="F4343" s="24">
        <v>0.10574469409348354</v>
      </c>
      <c r="G4343" s="10">
        <v>62.287999999999997</v>
      </c>
      <c r="H4343" s="24">
        <v>8.6770455676405775E-2</v>
      </c>
      <c r="I4343" s="10">
        <v>58.625</v>
      </c>
      <c r="J4343" s="24">
        <v>7.1423986031044981E-2</v>
      </c>
      <c r="K4343" s="10">
        <v>61.174999999999997</v>
      </c>
      <c r="L4343" s="61">
        <v>7.5029461830561736E-2</v>
      </c>
      <c r="Q4343" s="48"/>
      <c r="R4343" s="48"/>
      <c r="S4343" s="48"/>
      <c r="T4343" s="48"/>
      <c r="U4343" s="48"/>
      <c r="V4343" s="48"/>
    </row>
    <row r="4344" spans="1:22" x14ac:dyDescent="0.25">
      <c r="A4344" s="8"/>
      <c r="B4344" s="60" t="s">
        <v>4339</v>
      </c>
      <c r="C4344" s="45">
        <v>45.924999999999997</v>
      </c>
      <c r="D4344" s="24">
        <v>2.3505650061811153E-2</v>
      </c>
      <c r="E4344" s="10">
        <v>43.304000000000002</v>
      </c>
      <c r="F4344" s="24">
        <v>6.1212422978776375E-2</v>
      </c>
      <c r="G4344" s="10">
        <v>59.795999999999999</v>
      </c>
      <c r="H4344" s="24">
        <v>5.1766545816449849E-2</v>
      </c>
      <c r="I4344" s="10">
        <v>56.591000000000001</v>
      </c>
      <c r="J4344" s="24">
        <v>4.1688600151501533E-2</v>
      </c>
      <c r="K4344" s="10">
        <v>58.878</v>
      </c>
      <c r="L4344" s="61">
        <v>4.5972359446236621E-2</v>
      </c>
      <c r="Q4344" s="48"/>
      <c r="R4344" s="48"/>
      <c r="S4344" s="48"/>
      <c r="T4344" s="48"/>
      <c r="U4344" s="48"/>
      <c r="V4344" s="48"/>
    </row>
    <row r="4345" spans="1:22" x14ac:dyDescent="0.25">
      <c r="A4345" s="8"/>
      <c r="B4345" s="60" t="s">
        <v>4340</v>
      </c>
      <c r="C4345" s="45">
        <v>43.927</v>
      </c>
      <c r="D4345" s="24">
        <v>1.5618198596625634E-2</v>
      </c>
      <c r="E4345" s="10">
        <v>42.454999999999998</v>
      </c>
      <c r="F4345" s="24">
        <v>4.5745938880936081E-2</v>
      </c>
      <c r="G4345" s="10">
        <v>57.155000000000001</v>
      </c>
      <c r="H4345" s="24">
        <v>3.9994312930973198E-2</v>
      </c>
      <c r="I4345" s="10">
        <v>53.972000000000001</v>
      </c>
      <c r="J4345" s="24">
        <v>3.8209200508428881E-2</v>
      </c>
      <c r="K4345" s="10">
        <v>56.512999999999998</v>
      </c>
      <c r="L4345" s="61">
        <v>3.6199364338686063E-2</v>
      </c>
      <c r="Q4345" s="48"/>
      <c r="R4345" s="48"/>
      <c r="S4345" s="48"/>
      <c r="T4345" s="48"/>
      <c r="U4345" s="48"/>
      <c r="V4345" s="48"/>
    </row>
    <row r="4346" spans="1:22" x14ac:dyDescent="0.25">
      <c r="A4346" s="8"/>
      <c r="B4346" s="60" t="s">
        <v>4341</v>
      </c>
      <c r="C4346" s="45">
        <v>43.417999999999999</v>
      </c>
      <c r="D4346" s="24">
        <v>2.1607786464227882E-2</v>
      </c>
      <c r="E4346" s="10">
        <v>43.204000000000001</v>
      </c>
      <c r="F4346" s="24">
        <v>4.7410842098711645E-2</v>
      </c>
      <c r="G4346" s="10">
        <v>54.603999999999999</v>
      </c>
      <c r="H4346" s="24">
        <v>3.835928058576811E-2</v>
      </c>
      <c r="I4346" s="10">
        <v>51.655999999999999</v>
      </c>
      <c r="J4346" s="24">
        <v>5.3693170875755904E-2</v>
      </c>
      <c r="K4346" s="10">
        <v>54.305999999999997</v>
      </c>
      <c r="L4346" s="61">
        <v>4.5329555870344138E-2</v>
      </c>
      <c r="Q4346" s="48"/>
      <c r="R4346" s="48"/>
      <c r="S4346" s="48"/>
      <c r="T4346" s="48"/>
      <c r="U4346" s="48"/>
      <c r="V4346" s="48"/>
    </row>
    <row r="4347" spans="1:22" x14ac:dyDescent="0.25">
      <c r="A4347" s="8"/>
      <c r="B4347" s="60" t="s">
        <v>4342</v>
      </c>
      <c r="C4347" s="45">
        <v>40.649000000000001</v>
      </c>
      <c r="D4347" s="24">
        <v>2.9773823411627463E-2</v>
      </c>
      <c r="E4347" s="10">
        <v>40.292999999999999</v>
      </c>
      <c r="F4347" s="24">
        <v>5.5393041638140288E-2</v>
      </c>
      <c r="G4347" s="10">
        <v>51.573</v>
      </c>
      <c r="H4347" s="24">
        <v>4.1202815099168268E-2</v>
      </c>
      <c r="I4347" s="10">
        <v>47.284999999999997</v>
      </c>
      <c r="J4347" s="24">
        <v>6.8381116232490657E-2</v>
      </c>
      <c r="K4347" s="10">
        <v>50.326000000000001</v>
      </c>
      <c r="L4347" s="61">
        <v>5.8554644255835821E-2</v>
      </c>
      <c r="Q4347" s="48"/>
      <c r="R4347" s="48"/>
      <c r="S4347" s="48"/>
      <c r="T4347" s="48"/>
      <c r="U4347" s="48"/>
      <c r="V4347" s="48"/>
    </row>
    <row r="4348" spans="1:22" x14ac:dyDescent="0.25">
      <c r="A4348" s="8"/>
      <c r="B4348" s="60" t="s">
        <v>4343</v>
      </c>
      <c r="C4348" s="45">
        <v>37.652999999999999</v>
      </c>
      <c r="D4348" s="24">
        <v>3.6089204575129263E-2</v>
      </c>
      <c r="E4348" s="10">
        <v>37.566000000000003</v>
      </c>
      <c r="F4348" s="24">
        <v>6.2991023506899613E-2</v>
      </c>
      <c r="G4348" s="10">
        <v>49.042000000000002</v>
      </c>
      <c r="H4348" s="24">
        <v>4.3056759868654849E-2</v>
      </c>
      <c r="I4348" s="10">
        <v>43.887</v>
      </c>
      <c r="J4348" s="24">
        <v>7.5081819931977156E-2</v>
      </c>
      <c r="K4348" s="10">
        <v>46.453000000000003</v>
      </c>
      <c r="L4348" s="61">
        <v>7.0452543623681765E-2</v>
      </c>
      <c r="Q4348" s="48"/>
      <c r="R4348" s="48"/>
      <c r="S4348" s="48"/>
      <c r="T4348" s="48"/>
      <c r="U4348" s="48"/>
      <c r="V4348" s="48"/>
    </row>
    <row r="4349" spans="1:22" x14ac:dyDescent="0.25">
      <c r="A4349" s="8"/>
      <c r="B4349" s="60" t="s">
        <v>4344</v>
      </c>
      <c r="C4349" s="45">
        <v>34.651000000000003</v>
      </c>
      <c r="D4349" s="24">
        <v>6.0253129297888265E-2</v>
      </c>
      <c r="E4349" s="10">
        <v>35.936</v>
      </c>
      <c r="F4349" s="24">
        <v>6.6522503461472648E-2</v>
      </c>
      <c r="G4349" s="10">
        <v>45.924999999999997</v>
      </c>
      <c r="H4349" s="24">
        <v>4.2715603633313906E-2</v>
      </c>
      <c r="I4349" s="10">
        <v>42.314</v>
      </c>
      <c r="J4349" s="24">
        <v>7.7648719758711418E-2</v>
      </c>
      <c r="K4349" s="10">
        <v>44.448</v>
      </c>
      <c r="L4349" s="61">
        <v>7.9855738329326062E-2</v>
      </c>
      <c r="Q4349" s="48"/>
      <c r="R4349" s="48"/>
      <c r="S4349" s="48"/>
      <c r="T4349" s="48"/>
      <c r="U4349" s="48"/>
      <c r="V4349" s="48"/>
    </row>
    <row r="4350" spans="1:22" x14ac:dyDescent="0.25">
      <c r="A4350" s="8"/>
      <c r="B4350" s="60" t="s">
        <v>4345</v>
      </c>
      <c r="C4350" s="45">
        <v>32.707000000000001</v>
      </c>
      <c r="D4350" s="24">
        <v>8.0186626277397671E-2</v>
      </c>
      <c r="E4350" s="10">
        <v>35.005000000000003</v>
      </c>
      <c r="F4350" s="24">
        <v>6.5075685682726869E-2</v>
      </c>
      <c r="G4350" s="10">
        <v>44.502000000000002</v>
      </c>
      <c r="H4350" s="24">
        <v>4.5985017555331277E-2</v>
      </c>
      <c r="I4350" s="10">
        <v>41.356000000000002</v>
      </c>
      <c r="J4350" s="24">
        <v>8.0241288583713016E-2</v>
      </c>
      <c r="K4350" s="10">
        <v>43.448</v>
      </c>
      <c r="L4350" s="61">
        <v>8.7223557978432162E-2</v>
      </c>
      <c r="Q4350" s="48"/>
      <c r="R4350" s="48"/>
      <c r="S4350" s="48"/>
      <c r="T4350" s="48"/>
      <c r="U4350" s="48"/>
      <c r="V4350" s="48"/>
    </row>
    <row r="4351" spans="1:22" x14ac:dyDescent="0.25">
      <c r="A4351" s="8"/>
      <c r="B4351" s="60" t="s">
        <v>4346</v>
      </c>
      <c r="C4351" s="45">
        <v>32.613999999999997</v>
      </c>
      <c r="D4351" s="24">
        <v>6.7669434724325836E-2</v>
      </c>
      <c r="E4351" s="10">
        <v>35.164999999999999</v>
      </c>
      <c r="F4351" s="24">
        <v>6.7393705564803438E-2</v>
      </c>
      <c r="G4351" s="10">
        <v>44.343000000000004</v>
      </c>
      <c r="H4351" s="24">
        <v>4.5970802712192074E-2</v>
      </c>
      <c r="I4351" s="10">
        <v>41.259</v>
      </c>
      <c r="J4351" s="24">
        <v>8.0164281588910993E-2</v>
      </c>
      <c r="K4351" s="10">
        <v>43.51</v>
      </c>
      <c r="L4351" s="61">
        <v>9.9304877758468829E-2</v>
      </c>
      <c r="Q4351" s="48"/>
      <c r="R4351" s="48"/>
      <c r="S4351" s="48"/>
      <c r="T4351" s="48"/>
      <c r="U4351" s="48"/>
      <c r="V4351" s="48"/>
    </row>
    <row r="4352" spans="1:22" x14ac:dyDescent="0.25">
      <c r="A4352" s="8"/>
      <c r="B4352" s="60" t="s">
        <v>4347</v>
      </c>
      <c r="C4352" s="45">
        <v>32.652000000000001</v>
      </c>
      <c r="D4352" s="24">
        <v>5.9574171758848209E-2</v>
      </c>
      <c r="E4352" s="10">
        <v>36.512999999999998</v>
      </c>
      <c r="F4352" s="24">
        <v>6.888719488479908E-2</v>
      </c>
      <c r="G4352" s="10">
        <v>45.345999999999997</v>
      </c>
      <c r="H4352" s="24">
        <v>4.0341724829066512E-2</v>
      </c>
      <c r="I4352" s="10">
        <v>41.862000000000002</v>
      </c>
      <c r="J4352" s="24">
        <v>8.018995058717833E-2</v>
      </c>
      <c r="K4352" s="10">
        <v>44.441000000000003</v>
      </c>
      <c r="L4352" s="61">
        <v>0.11576641988240055</v>
      </c>
      <c r="Q4352" s="48"/>
      <c r="R4352" s="48"/>
      <c r="S4352" s="48"/>
      <c r="T4352" s="48"/>
      <c r="U4352" s="48"/>
      <c r="V4352" s="48"/>
    </row>
    <row r="4353" spans="1:22" x14ac:dyDescent="0.25">
      <c r="A4353" s="8"/>
      <c r="B4353" s="60" t="s">
        <v>4348</v>
      </c>
      <c r="C4353" s="45">
        <v>32.406999999999996</v>
      </c>
      <c r="D4353" s="24">
        <v>6.1645862711303775E-2</v>
      </c>
      <c r="E4353" s="10">
        <v>39.713999999999999</v>
      </c>
      <c r="F4353" s="24">
        <v>7.5250081675197186E-2</v>
      </c>
      <c r="G4353" s="10">
        <v>48.003999999999998</v>
      </c>
      <c r="H4353" s="24">
        <v>3.9602552985827801E-2</v>
      </c>
      <c r="I4353" s="10">
        <v>44.545000000000002</v>
      </c>
      <c r="J4353" s="24">
        <v>8.1319386510941408E-2</v>
      </c>
      <c r="K4353" s="10">
        <v>46.828000000000003</v>
      </c>
      <c r="L4353" s="61">
        <v>0.13660818435022734</v>
      </c>
      <c r="Q4353" s="48"/>
      <c r="R4353" s="48"/>
      <c r="S4353" s="48"/>
      <c r="T4353" s="48"/>
      <c r="U4353" s="48"/>
      <c r="V4353" s="48"/>
    </row>
    <row r="4354" spans="1:22" x14ac:dyDescent="0.25">
      <c r="A4354" s="8"/>
      <c r="B4354" s="60" t="s">
        <v>4349</v>
      </c>
      <c r="C4354" s="45">
        <v>33.658999999999999</v>
      </c>
      <c r="D4354" s="24">
        <v>6.3143051130725436E-2</v>
      </c>
      <c r="E4354" s="10">
        <v>48.07</v>
      </c>
      <c r="F4354" s="24">
        <v>8.9344887132656078E-2</v>
      </c>
      <c r="G4354" s="10">
        <v>55.39</v>
      </c>
      <c r="H4354" s="24">
        <v>5.1301368889394308E-2</v>
      </c>
      <c r="I4354" s="10">
        <v>52.139000000000003</v>
      </c>
      <c r="J4354" s="24">
        <v>9.3268305204389404E-2</v>
      </c>
      <c r="K4354" s="10">
        <v>54.524000000000001</v>
      </c>
      <c r="L4354" s="61">
        <v>0.16230628228628563</v>
      </c>
      <c r="Q4354" s="48"/>
      <c r="R4354" s="48"/>
      <c r="S4354" s="48"/>
      <c r="T4354" s="48"/>
      <c r="U4354" s="48"/>
      <c r="V4354" s="48"/>
    </row>
    <row r="4355" spans="1:22" x14ac:dyDescent="0.25">
      <c r="A4355" s="8"/>
      <c r="B4355" s="60" t="s">
        <v>4350</v>
      </c>
      <c r="C4355" s="45">
        <v>35.976999999999997</v>
      </c>
      <c r="D4355" s="24">
        <v>9.6777563064709873E-2</v>
      </c>
      <c r="E4355" s="10">
        <v>54.933</v>
      </c>
      <c r="F4355" s="24">
        <v>0.1275066506946281</v>
      </c>
      <c r="G4355" s="10">
        <v>61.536999999999999</v>
      </c>
      <c r="H4355" s="24">
        <v>8.3057328462380411E-2</v>
      </c>
      <c r="I4355" s="10">
        <v>58.27</v>
      </c>
      <c r="J4355" s="24">
        <v>0.1204646088686389</v>
      </c>
      <c r="K4355" s="10">
        <v>60.869</v>
      </c>
      <c r="L4355" s="61">
        <v>0.19484847763467994</v>
      </c>
      <c r="Q4355" s="48"/>
      <c r="R4355" s="48"/>
      <c r="S4355" s="48"/>
      <c r="T4355" s="48"/>
      <c r="U4355" s="48"/>
      <c r="V4355" s="48"/>
    </row>
    <row r="4356" spans="1:22" x14ac:dyDescent="0.25">
      <c r="A4356" s="8"/>
      <c r="B4356" s="60" t="s">
        <v>4351</v>
      </c>
      <c r="C4356" s="45">
        <v>39.976999999999997</v>
      </c>
      <c r="D4356" s="24">
        <v>0.15899792830904755</v>
      </c>
      <c r="E4356" s="10">
        <v>58.726999999999997</v>
      </c>
      <c r="F4356" s="24">
        <v>0.19364022464568523</v>
      </c>
      <c r="G4356" s="10">
        <v>65.123999999999995</v>
      </c>
      <c r="H4356" s="24">
        <v>0.14396793131387794</v>
      </c>
      <c r="I4356" s="10">
        <v>62.643999999999998</v>
      </c>
      <c r="J4356" s="24">
        <v>0.17463902971186548</v>
      </c>
      <c r="K4356" s="10">
        <v>64.173000000000002</v>
      </c>
      <c r="L4356" s="61">
        <v>0.24500678458352179</v>
      </c>
      <c r="Q4356" s="48"/>
      <c r="R4356" s="48"/>
      <c r="S4356" s="48"/>
      <c r="T4356" s="48"/>
      <c r="U4356" s="48"/>
      <c r="V4356" s="48"/>
    </row>
    <row r="4357" spans="1:22" x14ac:dyDescent="0.25">
      <c r="A4357" s="8"/>
      <c r="B4357" s="60" t="s">
        <v>4352</v>
      </c>
      <c r="C4357" s="45">
        <v>43.481000000000002</v>
      </c>
      <c r="D4357" s="24">
        <v>0.19863860308838635</v>
      </c>
      <c r="E4357" s="10">
        <v>59.878999999999998</v>
      </c>
      <c r="F4357" s="24">
        <v>0.2699170802283794</v>
      </c>
      <c r="G4357" s="10">
        <v>66.180999999999997</v>
      </c>
      <c r="H4357" s="24">
        <v>0.21569602979431121</v>
      </c>
      <c r="I4357" s="10">
        <v>64.069999999999993</v>
      </c>
      <c r="J4357" s="24">
        <v>0.23942758133863826</v>
      </c>
      <c r="K4357" s="10">
        <v>65.100999999999999</v>
      </c>
      <c r="L4357" s="61">
        <v>0.3049491751374771</v>
      </c>
      <c r="Q4357" s="48"/>
      <c r="R4357" s="48"/>
      <c r="S4357" s="48"/>
      <c r="T4357" s="48"/>
      <c r="U4357" s="48"/>
      <c r="V4357" s="48"/>
    </row>
    <row r="4358" spans="1:22" x14ac:dyDescent="0.25">
      <c r="A4358" s="8"/>
      <c r="B4358" s="60" t="s">
        <v>4353</v>
      </c>
      <c r="C4358" s="45">
        <v>45.149000000000001</v>
      </c>
      <c r="D4358" s="24">
        <v>0.23998537629915914</v>
      </c>
      <c r="E4358" s="10">
        <v>61.55</v>
      </c>
      <c r="F4358" s="24">
        <v>0.33248805986403024</v>
      </c>
      <c r="G4358" s="10">
        <v>67.789000000000001</v>
      </c>
      <c r="H4358" s="24">
        <v>0.26850417205646138</v>
      </c>
      <c r="I4358" s="10">
        <v>66.572000000000003</v>
      </c>
      <c r="J4358" s="24">
        <v>0.29586087402939099</v>
      </c>
      <c r="K4358" s="10">
        <v>66.861999999999995</v>
      </c>
      <c r="L4358" s="61">
        <v>0.35445282929035637</v>
      </c>
      <c r="Q4358" s="48"/>
      <c r="R4358" s="48"/>
      <c r="S4358" s="48"/>
      <c r="T4358" s="48"/>
      <c r="U4358" s="48"/>
      <c r="V4358" s="48"/>
    </row>
    <row r="4359" spans="1:22" x14ac:dyDescent="0.25">
      <c r="A4359" s="8"/>
      <c r="B4359" s="60" t="s">
        <v>4354</v>
      </c>
      <c r="C4359" s="45">
        <v>47.820999999999998</v>
      </c>
      <c r="D4359" s="24">
        <v>0.27095628557998641</v>
      </c>
      <c r="E4359" s="10">
        <v>63.125</v>
      </c>
      <c r="F4359" s="24">
        <v>0.37698159585556712</v>
      </c>
      <c r="G4359" s="10">
        <v>69.600999999999999</v>
      </c>
      <c r="H4359" s="24">
        <v>0.29534179590328219</v>
      </c>
      <c r="I4359" s="10">
        <v>68.084999999999994</v>
      </c>
      <c r="J4359" s="24">
        <v>0.34090996598857731</v>
      </c>
      <c r="K4359" s="10">
        <v>68.638999999999996</v>
      </c>
      <c r="L4359" s="61">
        <v>0.3711286214202395</v>
      </c>
      <c r="Q4359" s="48"/>
      <c r="R4359" s="48"/>
      <c r="S4359" s="48"/>
      <c r="T4359" s="48"/>
      <c r="U4359" s="48"/>
      <c r="V4359" s="48"/>
    </row>
    <row r="4360" spans="1:22" x14ac:dyDescent="0.25">
      <c r="A4360" s="8"/>
      <c r="B4360" s="60" t="s">
        <v>4355</v>
      </c>
      <c r="C4360" s="45">
        <v>48.058</v>
      </c>
      <c r="D4360" s="24">
        <v>0.27814627182674395</v>
      </c>
      <c r="E4360" s="10">
        <v>62.567999999999998</v>
      </c>
      <c r="F4360" s="24">
        <v>0.39989732260925032</v>
      </c>
      <c r="G4360" s="10">
        <v>68.584000000000003</v>
      </c>
      <c r="H4360" s="24">
        <v>0.30661416651267254</v>
      </c>
      <c r="I4360" s="10">
        <v>67.468000000000004</v>
      </c>
      <c r="J4360" s="24">
        <v>0.37164859141372009</v>
      </c>
      <c r="K4360" s="10">
        <v>67.381</v>
      </c>
      <c r="L4360" s="61">
        <v>0.36950984359749567</v>
      </c>
      <c r="Q4360" s="48"/>
      <c r="R4360" s="48"/>
      <c r="S4360" s="48"/>
      <c r="T4360" s="48"/>
      <c r="U4360" s="48"/>
      <c r="V4360" s="48"/>
    </row>
    <row r="4361" spans="1:22" x14ac:dyDescent="0.25">
      <c r="A4361" s="8"/>
      <c r="B4361" s="60" t="s">
        <v>4356</v>
      </c>
      <c r="C4361" s="45">
        <v>46.011000000000003</v>
      </c>
      <c r="D4361" s="24">
        <v>0.26616876447137061</v>
      </c>
      <c r="E4361" s="10">
        <v>61.764000000000003</v>
      </c>
      <c r="F4361" s="24">
        <v>0.40918495931797322</v>
      </c>
      <c r="G4361" s="10">
        <v>67.908000000000001</v>
      </c>
      <c r="H4361" s="24">
        <v>0.3158680293962956</v>
      </c>
      <c r="I4361" s="10">
        <v>67.159000000000006</v>
      </c>
      <c r="J4361" s="24">
        <v>0.38201886671372648</v>
      </c>
      <c r="K4361" s="10">
        <v>65.266999999999996</v>
      </c>
      <c r="L4361" s="61">
        <v>0.36048753779132048</v>
      </c>
      <c r="Q4361" s="48"/>
      <c r="R4361" s="48"/>
      <c r="S4361" s="48"/>
      <c r="T4361" s="48"/>
      <c r="U4361" s="48"/>
      <c r="V4361" s="48"/>
    </row>
    <row r="4362" spans="1:22" x14ac:dyDescent="0.25">
      <c r="A4362" s="8"/>
      <c r="B4362" s="60" t="s">
        <v>4357</v>
      </c>
      <c r="C4362" s="45">
        <v>43.954999999999998</v>
      </c>
      <c r="D4362" s="24">
        <v>0.23855782455040825</v>
      </c>
      <c r="E4362" s="10">
        <v>60.750999999999998</v>
      </c>
      <c r="F4362" s="24">
        <v>0.40683582507506338</v>
      </c>
      <c r="G4362" s="10">
        <v>66.784999999999997</v>
      </c>
      <c r="H4362" s="24">
        <v>0.31528522082758814</v>
      </c>
      <c r="I4362" s="10">
        <v>65.935000000000002</v>
      </c>
      <c r="J4362" s="24">
        <v>0.37227748187126997</v>
      </c>
      <c r="K4362" s="10">
        <v>63.893000000000001</v>
      </c>
      <c r="L4362" s="61">
        <v>0.34578760682743354</v>
      </c>
      <c r="Q4362" s="48"/>
      <c r="R4362" s="48"/>
      <c r="S4362" s="48"/>
      <c r="T4362" s="48"/>
      <c r="U4362" s="48"/>
      <c r="V4362" s="48"/>
    </row>
    <row r="4363" spans="1:22" x14ac:dyDescent="0.25">
      <c r="A4363" s="8"/>
      <c r="B4363" s="60" t="s">
        <v>4358</v>
      </c>
      <c r="C4363" s="45">
        <v>43.656999999999996</v>
      </c>
      <c r="D4363" s="24">
        <v>0.204401037586393</v>
      </c>
      <c r="E4363" s="10">
        <v>59.765000000000001</v>
      </c>
      <c r="F4363" s="24">
        <v>0.38093311968138893</v>
      </c>
      <c r="G4363" s="10">
        <v>65.69</v>
      </c>
      <c r="H4363" s="24">
        <v>0.29191601870673356</v>
      </c>
      <c r="I4363" s="10">
        <v>64.792000000000002</v>
      </c>
      <c r="J4363" s="24">
        <v>0.34859783096964642</v>
      </c>
      <c r="K4363" s="10">
        <v>61.927</v>
      </c>
      <c r="L4363" s="61">
        <v>0.32796914799914301</v>
      </c>
      <c r="Q4363" s="48"/>
      <c r="R4363" s="48"/>
      <c r="S4363" s="48"/>
      <c r="T4363" s="48"/>
      <c r="U4363" s="48"/>
      <c r="V4363" s="48"/>
    </row>
    <row r="4364" spans="1:22" x14ac:dyDescent="0.25">
      <c r="A4364" s="8"/>
      <c r="B4364" s="60" t="s">
        <v>4359</v>
      </c>
      <c r="C4364" s="45">
        <v>42.841000000000001</v>
      </c>
      <c r="D4364" s="24">
        <v>0.1647255444717188</v>
      </c>
      <c r="E4364" s="10">
        <v>58.057000000000002</v>
      </c>
      <c r="F4364" s="24">
        <v>0.32702748953779615</v>
      </c>
      <c r="G4364" s="10">
        <v>64.022999999999996</v>
      </c>
      <c r="H4364" s="24">
        <v>0.25802783266286655</v>
      </c>
      <c r="I4364" s="10">
        <v>62.899000000000001</v>
      </c>
      <c r="J4364" s="24">
        <v>0.30893922864660206</v>
      </c>
      <c r="K4364" s="10">
        <v>60.667000000000002</v>
      </c>
      <c r="L4364" s="61">
        <v>0.29305829980717502</v>
      </c>
      <c r="Q4364" s="48"/>
      <c r="R4364" s="48"/>
      <c r="S4364" s="48"/>
      <c r="T4364" s="48"/>
      <c r="U4364" s="48"/>
      <c r="V4364" s="48"/>
    </row>
    <row r="4365" spans="1:22" x14ac:dyDescent="0.25">
      <c r="A4365" s="8"/>
      <c r="B4365" s="60" t="s">
        <v>4360</v>
      </c>
      <c r="C4365" s="45">
        <v>43.834000000000003</v>
      </c>
      <c r="D4365" s="24">
        <v>0.13305826848418378</v>
      </c>
      <c r="E4365" s="10">
        <v>57.383000000000003</v>
      </c>
      <c r="F4365" s="24">
        <v>0.25636677608550229</v>
      </c>
      <c r="G4365" s="10">
        <v>63.671999999999997</v>
      </c>
      <c r="H4365" s="24">
        <v>0.20337176079261965</v>
      </c>
      <c r="I4365" s="10">
        <v>62.505000000000003</v>
      </c>
      <c r="J4365" s="24">
        <v>0.25660014117949048</v>
      </c>
      <c r="K4365" s="10">
        <v>60.058</v>
      </c>
      <c r="L4365" s="61">
        <v>0.24193586783155188</v>
      </c>
      <c r="Q4365" s="48"/>
      <c r="R4365" s="48"/>
      <c r="S4365" s="48"/>
      <c r="T4365" s="48"/>
      <c r="U4365" s="48"/>
      <c r="V4365" s="48"/>
    </row>
    <row r="4366" spans="1:22" x14ac:dyDescent="0.25">
      <c r="A4366" s="8"/>
      <c r="B4366" s="60" t="s">
        <v>4361</v>
      </c>
      <c r="C4366" s="45">
        <v>45.44</v>
      </c>
      <c r="D4366" s="24">
        <v>0.10783238453369544</v>
      </c>
      <c r="E4366" s="10">
        <v>56.984999999999999</v>
      </c>
      <c r="F4366" s="24">
        <v>0.17355590472782711</v>
      </c>
      <c r="G4366" s="10">
        <v>63.155000000000001</v>
      </c>
      <c r="H4366" s="24">
        <v>0.14608594294161964</v>
      </c>
      <c r="I4366" s="10">
        <v>62.018999999999998</v>
      </c>
      <c r="J4366" s="24">
        <v>0.19340306744529295</v>
      </c>
      <c r="K4366" s="10">
        <v>59.341000000000001</v>
      </c>
      <c r="L4366" s="61">
        <v>0.18644511629014213</v>
      </c>
      <c r="Q4366" s="48"/>
      <c r="R4366" s="48"/>
      <c r="S4366" s="48"/>
      <c r="T4366" s="48"/>
      <c r="U4366" s="48"/>
      <c r="V4366" s="48"/>
    </row>
    <row r="4367" spans="1:22" x14ac:dyDescent="0.25">
      <c r="A4367" s="8"/>
      <c r="B4367" s="60" t="s">
        <v>4362</v>
      </c>
      <c r="C4367" s="45">
        <v>44.927999999999997</v>
      </c>
      <c r="D4367" s="24">
        <v>7.6112881043157332E-2</v>
      </c>
      <c r="E4367" s="10">
        <v>56.189</v>
      </c>
      <c r="F4367" s="24">
        <v>8.9033743524323652E-2</v>
      </c>
      <c r="G4367" s="10">
        <v>62.122</v>
      </c>
      <c r="H4367" s="24">
        <v>8.9311859443631042E-2</v>
      </c>
      <c r="I4367" s="10">
        <v>61.198</v>
      </c>
      <c r="J4367" s="24">
        <v>0.13806070718090227</v>
      </c>
      <c r="K4367" s="10">
        <v>58.302</v>
      </c>
      <c r="L4367" s="61">
        <v>0.1281691146713643</v>
      </c>
      <c r="Q4367" s="48"/>
      <c r="R4367" s="48"/>
      <c r="S4367" s="48"/>
      <c r="T4367" s="48"/>
      <c r="U4367" s="48"/>
      <c r="V4367" s="48"/>
    </row>
    <row r="4368" spans="1:22" x14ac:dyDescent="0.25">
      <c r="A4368" s="8"/>
      <c r="B4368" s="60" t="s">
        <v>4363</v>
      </c>
      <c r="C4368" s="45">
        <v>44.021999999999998</v>
      </c>
      <c r="D4368" s="24">
        <v>6.0653540154245227E-2</v>
      </c>
      <c r="E4368" s="10">
        <v>53.838000000000001</v>
      </c>
      <c r="F4368" s="24">
        <v>4.2875589228208277E-2</v>
      </c>
      <c r="G4368" s="10">
        <v>59.723999999999997</v>
      </c>
      <c r="H4368" s="24">
        <v>4.8899060398868502E-2</v>
      </c>
      <c r="I4368" s="10">
        <v>58.78</v>
      </c>
      <c r="J4368" s="24">
        <v>0.11006866457036514</v>
      </c>
      <c r="K4368" s="10">
        <v>55.716000000000001</v>
      </c>
      <c r="L4368" s="61">
        <v>9.2067988668555242E-2</v>
      </c>
      <c r="Q4368" s="48"/>
      <c r="R4368" s="48"/>
      <c r="S4368" s="48"/>
      <c r="T4368" s="48"/>
      <c r="U4368" s="48"/>
      <c r="V4368" s="48"/>
    </row>
    <row r="4369" spans="1:22" x14ac:dyDescent="0.25">
      <c r="A4369" s="8"/>
      <c r="B4369" s="60" t="s">
        <v>4364</v>
      </c>
      <c r="C4369" s="45">
        <v>43.134999999999998</v>
      </c>
      <c r="D4369" s="24">
        <v>5.0591041242318203E-2</v>
      </c>
      <c r="E4369" s="10">
        <v>51.869</v>
      </c>
      <c r="F4369" s="24">
        <v>2.6213849002006875E-2</v>
      </c>
      <c r="G4369" s="10">
        <v>57.741</v>
      </c>
      <c r="H4369" s="24">
        <v>3.380289698503177E-2</v>
      </c>
      <c r="I4369" s="10">
        <v>56.04</v>
      </c>
      <c r="J4369" s="24">
        <v>0.12137585830712956</v>
      </c>
      <c r="K4369" s="10">
        <v>53.182000000000002</v>
      </c>
      <c r="L4369" s="61">
        <v>8.3402766205632389E-2</v>
      </c>
      <c r="Q4369" s="48"/>
      <c r="R4369" s="48"/>
      <c r="S4369" s="48"/>
      <c r="T4369" s="48"/>
      <c r="U4369" s="48"/>
      <c r="V4369" s="48"/>
    </row>
    <row r="4370" spans="1:22" x14ac:dyDescent="0.25">
      <c r="A4370" s="8"/>
      <c r="B4370" s="60" t="s">
        <v>4365</v>
      </c>
      <c r="C4370" s="45">
        <v>43.828000000000003</v>
      </c>
      <c r="D4370" s="24">
        <v>4.7962256924496439E-2</v>
      </c>
      <c r="E4370" s="10">
        <v>49.765999999999998</v>
      </c>
      <c r="F4370" s="24">
        <v>1.8793073943278522E-2</v>
      </c>
      <c r="G4370" s="10">
        <v>55.558</v>
      </c>
      <c r="H4370" s="24">
        <v>3.2210834553440704E-2</v>
      </c>
      <c r="I4370" s="10">
        <v>54.515999999999998</v>
      </c>
      <c r="J4370" s="24">
        <v>0.14871334146184945</v>
      </c>
      <c r="K4370" s="10">
        <v>51.045000000000002</v>
      </c>
      <c r="L4370" s="61">
        <v>0.10134025281500703</v>
      </c>
      <c r="Q4370" s="48"/>
      <c r="R4370" s="48"/>
      <c r="S4370" s="48"/>
      <c r="T4370" s="48"/>
      <c r="U4370" s="48"/>
      <c r="V4370" s="48"/>
    </row>
    <row r="4371" spans="1:22" x14ac:dyDescent="0.25">
      <c r="A4371" s="8"/>
      <c r="B4371" s="60" t="s">
        <v>4366</v>
      </c>
      <c r="C4371" s="45">
        <v>40.758000000000003</v>
      </c>
      <c r="D4371" s="24">
        <v>5.3219825560139968E-2</v>
      </c>
      <c r="E4371" s="10">
        <v>45.262</v>
      </c>
      <c r="F4371" s="24">
        <v>2.2184539274101963E-2</v>
      </c>
      <c r="G4371" s="10">
        <v>51.161000000000001</v>
      </c>
      <c r="H4371" s="24">
        <v>3.4072979004676686E-2</v>
      </c>
      <c r="I4371" s="10">
        <v>51.05</v>
      </c>
      <c r="J4371" s="24">
        <v>0.16478213437720593</v>
      </c>
      <c r="K4371" s="10">
        <v>47.411000000000001</v>
      </c>
      <c r="L4371" s="61">
        <v>0.1184326421786845</v>
      </c>
      <c r="Q4371" s="48"/>
      <c r="R4371" s="48"/>
      <c r="S4371" s="48"/>
      <c r="T4371" s="48"/>
      <c r="U4371" s="48"/>
      <c r="V4371" s="48"/>
    </row>
    <row r="4372" spans="1:22" x14ac:dyDescent="0.25">
      <c r="A4372" s="8"/>
      <c r="B4372" s="60" t="s">
        <v>4367</v>
      </c>
      <c r="C4372" s="45">
        <v>37.793999999999997</v>
      </c>
      <c r="D4372" s="24">
        <v>5.7062284580301499E-2</v>
      </c>
      <c r="E4372" s="10">
        <v>42.29</v>
      </c>
      <c r="F4372" s="24">
        <v>1.7126590548486451E-2</v>
      </c>
      <c r="G4372" s="10">
        <v>47.798999999999999</v>
      </c>
      <c r="H4372" s="24">
        <v>3.5926952320045474E-2</v>
      </c>
      <c r="I4372" s="10">
        <v>47.445</v>
      </c>
      <c r="J4372" s="24">
        <v>0.16757762381318964</v>
      </c>
      <c r="K4372" s="10">
        <v>44.65</v>
      </c>
      <c r="L4372" s="61">
        <v>0.13321589258933034</v>
      </c>
      <c r="Q4372" s="48"/>
      <c r="R4372" s="48"/>
      <c r="S4372" s="48"/>
      <c r="T4372" s="48"/>
      <c r="U4372" s="48"/>
      <c r="V4372" s="48"/>
    </row>
    <row r="4373" spans="1:22" x14ac:dyDescent="0.25">
      <c r="A4373" s="8"/>
      <c r="B4373" s="60" t="s">
        <v>4368</v>
      </c>
      <c r="C4373" s="45">
        <v>35.99</v>
      </c>
      <c r="D4373" s="24">
        <v>5.493855098701389E-2</v>
      </c>
      <c r="E4373" s="10">
        <v>40.584000000000003</v>
      </c>
      <c r="F4373" s="24">
        <v>2.0346576237438945E-2</v>
      </c>
      <c r="G4373" s="10">
        <v>45.494999999999997</v>
      </c>
      <c r="H4373" s="24">
        <v>3.9209834434733179E-2</v>
      </c>
      <c r="I4373" s="10">
        <v>45.512999999999998</v>
      </c>
      <c r="J4373" s="24">
        <v>0.16340774955093662</v>
      </c>
      <c r="K4373" s="10">
        <v>42.654000000000003</v>
      </c>
      <c r="L4373" s="61">
        <v>0.14855857357107149</v>
      </c>
      <c r="Q4373" s="48"/>
      <c r="R4373" s="48"/>
      <c r="S4373" s="48"/>
      <c r="T4373" s="48"/>
      <c r="U4373" s="48"/>
      <c r="V4373" s="48"/>
    </row>
    <row r="4374" spans="1:22" x14ac:dyDescent="0.25">
      <c r="A4374" s="8"/>
      <c r="B4374" s="60" t="s">
        <v>4369</v>
      </c>
      <c r="C4374" s="45">
        <v>35.347999999999999</v>
      </c>
      <c r="D4374" s="24">
        <v>4.787104411099119E-2</v>
      </c>
      <c r="E4374" s="10">
        <v>39.689</v>
      </c>
      <c r="F4374" s="24">
        <v>1.9615468375696107E-2</v>
      </c>
      <c r="G4374" s="10">
        <v>44.451999999999998</v>
      </c>
      <c r="H4374" s="24">
        <v>3.7646557237262845E-2</v>
      </c>
      <c r="I4374" s="10">
        <v>44.225999999999999</v>
      </c>
      <c r="J4374" s="24">
        <v>0.16023864511162433</v>
      </c>
      <c r="K4374" s="10">
        <v>41.43</v>
      </c>
      <c r="L4374" s="61">
        <v>0.15312924036470113</v>
      </c>
      <c r="Q4374" s="48"/>
      <c r="R4374" s="48"/>
      <c r="S4374" s="48"/>
      <c r="T4374" s="48"/>
      <c r="U4374" s="48"/>
      <c r="V4374" s="48"/>
    </row>
    <row r="4375" spans="1:22" x14ac:dyDescent="0.25">
      <c r="A4375" s="8"/>
      <c r="B4375" s="60" t="s">
        <v>4370</v>
      </c>
      <c r="C4375" s="45">
        <v>35.581000000000003</v>
      </c>
      <c r="D4375" s="24">
        <v>3.9828708700344669E-2</v>
      </c>
      <c r="E4375" s="10">
        <v>39.850999999999999</v>
      </c>
      <c r="F4375" s="24">
        <v>1.8479917867031702E-2</v>
      </c>
      <c r="G4375" s="10">
        <v>44.41</v>
      </c>
      <c r="H4375" s="24">
        <v>3.8939813827897393E-2</v>
      </c>
      <c r="I4375" s="10">
        <v>44.103000000000002</v>
      </c>
      <c r="J4375" s="24">
        <v>0.15614575314344367</v>
      </c>
      <c r="K4375" s="10">
        <v>40.889000000000003</v>
      </c>
      <c r="L4375" s="61">
        <v>0.15022496250624895</v>
      </c>
      <c r="Q4375" s="48"/>
      <c r="R4375" s="48"/>
      <c r="S4375" s="48"/>
      <c r="T4375" s="48"/>
      <c r="U4375" s="48"/>
      <c r="V4375" s="48"/>
    </row>
    <row r="4376" spans="1:22" x14ac:dyDescent="0.25">
      <c r="A4376" s="8"/>
      <c r="B4376" s="60" t="s">
        <v>4371</v>
      </c>
      <c r="C4376" s="45">
        <v>37.268999999999998</v>
      </c>
      <c r="D4376" s="24">
        <v>3.5372349684921492E-2</v>
      </c>
      <c r="E4376" s="10">
        <v>41.247999999999998</v>
      </c>
      <c r="F4376" s="24">
        <v>1.5306598637339389E-2</v>
      </c>
      <c r="G4376" s="10">
        <v>45.396999999999998</v>
      </c>
      <c r="H4376" s="24">
        <v>4.070205357777304E-2</v>
      </c>
      <c r="I4376" s="10">
        <v>44.628999999999998</v>
      </c>
      <c r="J4376" s="24">
        <v>0.1506158583525789</v>
      </c>
      <c r="K4376" s="10">
        <v>40.206000000000003</v>
      </c>
      <c r="L4376" s="61">
        <v>0.14841574023377055</v>
      </c>
      <c r="Q4376" s="48"/>
      <c r="R4376" s="48"/>
      <c r="S4376" s="48"/>
      <c r="T4376" s="48"/>
      <c r="U4376" s="48"/>
      <c r="V4376" s="48"/>
    </row>
    <row r="4377" spans="1:22" x14ac:dyDescent="0.25">
      <c r="A4377" s="8"/>
      <c r="B4377" s="60" t="s">
        <v>4372</v>
      </c>
      <c r="C4377" s="45">
        <v>40.988</v>
      </c>
      <c r="D4377" s="24">
        <v>3.9236848518608779E-2</v>
      </c>
      <c r="E4377" s="10">
        <v>43.612000000000002</v>
      </c>
      <c r="F4377" s="24">
        <v>1.6131039417602588E-2</v>
      </c>
      <c r="G4377" s="10">
        <v>48.024000000000001</v>
      </c>
      <c r="H4377" s="24">
        <v>4.3785973140055424E-2</v>
      </c>
      <c r="I4377" s="10">
        <v>47.277999999999999</v>
      </c>
      <c r="J4377" s="24">
        <v>0.14488067744418784</v>
      </c>
      <c r="K4377" s="10">
        <v>40.137999999999998</v>
      </c>
      <c r="L4377" s="61">
        <v>0.15516461542123933</v>
      </c>
      <c r="Q4377" s="48"/>
      <c r="R4377" s="48"/>
      <c r="S4377" s="48"/>
      <c r="T4377" s="48"/>
      <c r="U4377" s="48"/>
      <c r="V4377" s="48"/>
    </row>
    <row r="4378" spans="1:22" x14ac:dyDescent="0.25">
      <c r="A4378" s="8"/>
      <c r="B4378" s="60" t="s">
        <v>4373</v>
      </c>
      <c r="C4378" s="45">
        <v>49.826999999999998</v>
      </c>
      <c r="D4378" s="24">
        <v>4.8915503255231002E-2</v>
      </c>
      <c r="E4378" s="10">
        <v>50.744999999999997</v>
      </c>
      <c r="F4378" s="24">
        <v>3.2790965373487226E-2</v>
      </c>
      <c r="G4378" s="10">
        <v>56.220999999999997</v>
      </c>
      <c r="H4378" s="24">
        <v>5.889291551197328E-2</v>
      </c>
      <c r="I4378" s="10">
        <v>55.11</v>
      </c>
      <c r="J4378" s="24">
        <v>0.15169361046959198</v>
      </c>
      <c r="K4378" s="10">
        <v>42.81</v>
      </c>
      <c r="L4378" s="61">
        <v>0.17012640750351132</v>
      </c>
      <c r="Q4378" s="48"/>
      <c r="R4378" s="48"/>
      <c r="S4378" s="48"/>
      <c r="T4378" s="48"/>
      <c r="U4378" s="48"/>
      <c r="V4378" s="48"/>
    </row>
    <row r="4379" spans="1:22" x14ac:dyDescent="0.25">
      <c r="A4379" s="8"/>
      <c r="B4379" s="60" t="s">
        <v>4374</v>
      </c>
      <c r="C4379" s="45">
        <v>57.033999999999999</v>
      </c>
      <c r="D4379" s="24">
        <v>7.2189534519374723E-2</v>
      </c>
      <c r="E4379" s="10">
        <v>56.744</v>
      </c>
      <c r="F4379" s="24">
        <v>7.2410789285380958E-2</v>
      </c>
      <c r="G4379" s="10">
        <v>62.845999999999997</v>
      </c>
      <c r="H4379" s="24">
        <v>8.6008669082640515E-2</v>
      </c>
      <c r="I4379" s="10">
        <v>61.348999999999997</v>
      </c>
      <c r="J4379" s="24">
        <v>0.17156787272260712</v>
      </c>
      <c r="K4379" s="10">
        <v>46.683</v>
      </c>
      <c r="L4379" s="61">
        <v>0.17287594924655414</v>
      </c>
      <c r="Q4379" s="48"/>
      <c r="R4379" s="48"/>
      <c r="S4379" s="48"/>
      <c r="T4379" s="48"/>
      <c r="U4379" s="48"/>
      <c r="V4379" s="48"/>
    </row>
    <row r="4380" spans="1:22" x14ac:dyDescent="0.25">
      <c r="A4380" s="8"/>
      <c r="B4380" s="60" t="s">
        <v>4375</v>
      </c>
      <c r="C4380" s="45">
        <v>61.253</v>
      </c>
      <c r="D4380" s="24">
        <v>0.11452494516589493</v>
      </c>
      <c r="E4380" s="10">
        <v>60.225999999999999</v>
      </c>
      <c r="F4380" s="24">
        <v>0.14231714525713218</v>
      </c>
      <c r="G4380" s="10">
        <v>65.94</v>
      </c>
      <c r="H4380" s="24">
        <v>0.13738364243587012</v>
      </c>
      <c r="I4380" s="10">
        <v>65.242000000000004</v>
      </c>
      <c r="J4380" s="24">
        <v>0.21624326404926866</v>
      </c>
      <c r="K4380" s="10">
        <v>50.447000000000003</v>
      </c>
      <c r="L4380" s="61">
        <v>0.19265836646273241</v>
      </c>
      <c r="Q4380" s="48"/>
      <c r="R4380" s="48"/>
      <c r="S4380" s="48"/>
      <c r="T4380" s="48"/>
      <c r="U4380" s="48"/>
      <c r="V4380" s="48"/>
    </row>
    <row r="4381" spans="1:22" x14ac:dyDescent="0.25">
      <c r="A4381" s="8"/>
      <c r="B4381" s="60" t="s">
        <v>4376</v>
      </c>
      <c r="C4381" s="45">
        <v>62.743000000000002</v>
      </c>
      <c r="D4381" s="24">
        <v>0.1537792013369077</v>
      </c>
      <c r="E4381" s="10">
        <v>61.15</v>
      </c>
      <c r="F4381" s="24">
        <v>0.21906791525370997</v>
      </c>
      <c r="G4381" s="10">
        <v>67.064999999999998</v>
      </c>
      <c r="H4381" s="24">
        <v>0.193192638385561</v>
      </c>
      <c r="I4381" s="10">
        <v>66.204999999999998</v>
      </c>
      <c r="J4381" s="24">
        <v>0.27958686168847829</v>
      </c>
      <c r="K4381" s="10">
        <v>53.447000000000003</v>
      </c>
      <c r="L4381" s="61">
        <v>0.22564096460113792</v>
      </c>
      <c r="Q4381" s="48"/>
      <c r="R4381" s="48"/>
      <c r="S4381" s="48"/>
      <c r="T4381" s="48"/>
      <c r="U4381" s="48"/>
      <c r="V4381" s="48"/>
    </row>
    <row r="4382" spans="1:22" x14ac:dyDescent="0.25">
      <c r="A4382" s="8"/>
      <c r="B4382" s="60" t="s">
        <v>4377</v>
      </c>
      <c r="C4382" s="45">
        <v>64.712000000000003</v>
      </c>
      <c r="D4382" s="24">
        <v>0.16777495386972113</v>
      </c>
      <c r="E4382" s="10">
        <v>62.893999999999998</v>
      </c>
      <c r="F4382" s="24">
        <v>0.28203652428211429</v>
      </c>
      <c r="G4382" s="10">
        <v>68.837999999999994</v>
      </c>
      <c r="H4382" s="24">
        <v>0.22734313934484474</v>
      </c>
      <c r="I4382" s="10">
        <v>68.305000000000007</v>
      </c>
      <c r="J4382" s="24">
        <v>0.34139081344624067</v>
      </c>
      <c r="K4382" s="10">
        <v>55.21</v>
      </c>
      <c r="L4382" s="61">
        <v>0.25063679862879995</v>
      </c>
      <c r="Q4382" s="48"/>
      <c r="R4382" s="48"/>
      <c r="S4382" s="48"/>
      <c r="T4382" s="48"/>
      <c r="U4382" s="48"/>
      <c r="V4382" s="48"/>
    </row>
    <row r="4383" spans="1:22" x14ac:dyDescent="0.25">
      <c r="A4383" s="8"/>
      <c r="B4383" s="60" t="s">
        <v>4378</v>
      </c>
      <c r="C4383" s="45">
        <v>66.185000000000002</v>
      </c>
      <c r="D4383" s="24">
        <v>0.17409393169237197</v>
      </c>
      <c r="E4383" s="10">
        <v>64.198999999999998</v>
      </c>
      <c r="F4383" s="24">
        <v>0.322683010297732</v>
      </c>
      <c r="G4383" s="10">
        <v>70.212999999999994</v>
      </c>
      <c r="H4383" s="24">
        <v>0.24094365096283663</v>
      </c>
      <c r="I4383" s="10">
        <v>70.168999999999997</v>
      </c>
      <c r="J4383" s="24">
        <v>0.38790094944829356</v>
      </c>
      <c r="K4383" s="10">
        <v>56.273000000000003</v>
      </c>
      <c r="L4383" s="61">
        <v>0.27135953531554263</v>
      </c>
      <c r="Q4383" s="48"/>
      <c r="R4383" s="48"/>
      <c r="S4383" s="48"/>
      <c r="T4383" s="48"/>
      <c r="U4383" s="48"/>
      <c r="V4383" s="48"/>
    </row>
    <row r="4384" spans="1:22" x14ac:dyDescent="0.25">
      <c r="A4384" s="8"/>
      <c r="B4384" s="60" t="s">
        <v>4379</v>
      </c>
      <c r="C4384" s="45">
        <v>65.754999999999995</v>
      </c>
      <c r="D4384" s="24">
        <v>0.18276294258956238</v>
      </c>
      <c r="E4384" s="10">
        <v>63.8</v>
      </c>
      <c r="F4384" s="24">
        <v>0.34142737143390472</v>
      </c>
      <c r="G4384" s="10">
        <v>69.497</v>
      </c>
      <c r="H4384" s="24">
        <v>0.24731045263980672</v>
      </c>
      <c r="I4384" s="10">
        <v>69.466999999999999</v>
      </c>
      <c r="J4384" s="24">
        <v>0.41212471131639722</v>
      </c>
      <c r="K4384" s="10">
        <v>56.042000000000002</v>
      </c>
      <c r="L4384" s="61">
        <v>0.27783464660651797</v>
      </c>
      <c r="Q4384" s="48"/>
      <c r="R4384" s="48"/>
      <c r="S4384" s="48"/>
      <c r="T4384" s="48"/>
      <c r="U4384" s="48"/>
      <c r="V4384" s="48"/>
    </row>
    <row r="4385" spans="1:22" x14ac:dyDescent="0.25">
      <c r="A4385" s="8"/>
      <c r="B4385" s="60" t="s">
        <v>4380</v>
      </c>
      <c r="C4385" s="45">
        <v>65.233000000000004</v>
      </c>
      <c r="D4385" s="24">
        <v>0.18756745465306549</v>
      </c>
      <c r="E4385" s="10">
        <v>62.935000000000002</v>
      </c>
      <c r="F4385" s="24">
        <v>0.35077621877236104</v>
      </c>
      <c r="G4385" s="10">
        <v>68.974999999999994</v>
      </c>
      <c r="H4385" s="24">
        <v>0.25292403893981386</v>
      </c>
      <c r="I4385" s="10">
        <v>68.861000000000004</v>
      </c>
      <c r="J4385" s="24">
        <v>0.41499871696176543</v>
      </c>
      <c r="K4385" s="10">
        <v>53.698</v>
      </c>
      <c r="L4385" s="61">
        <v>0.27321636870045468</v>
      </c>
      <c r="Q4385" s="48"/>
      <c r="R4385" s="48"/>
      <c r="S4385" s="48"/>
      <c r="T4385" s="48"/>
      <c r="U4385" s="48"/>
      <c r="V4385" s="48"/>
    </row>
    <row r="4386" spans="1:22" x14ac:dyDescent="0.25">
      <c r="A4386" s="8"/>
      <c r="B4386" s="60" t="s">
        <v>4381</v>
      </c>
      <c r="C4386" s="45">
        <v>64.972999999999999</v>
      </c>
      <c r="D4386" s="24">
        <v>0.16909793545242488</v>
      </c>
      <c r="E4386" s="10">
        <v>61.707999999999998</v>
      </c>
      <c r="F4386" s="24">
        <v>0.34349625112777277</v>
      </c>
      <c r="G4386" s="10">
        <v>67.451999999999998</v>
      </c>
      <c r="H4386" s="24">
        <v>0.25616428622184323</v>
      </c>
      <c r="I4386" s="10">
        <v>67.457999999999998</v>
      </c>
      <c r="J4386" s="24">
        <v>0.40287400564536824</v>
      </c>
      <c r="K4386" s="10">
        <v>51.872</v>
      </c>
      <c r="L4386" s="61">
        <v>0.27468041040778918</v>
      </c>
      <c r="Q4386" s="48"/>
      <c r="R4386" s="48"/>
      <c r="S4386" s="48"/>
      <c r="T4386" s="48"/>
      <c r="U4386" s="48"/>
      <c r="V4386" s="48"/>
    </row>
    <row r="4387" spans="1:22" x14ac:dyDescent="0.25">
      <c r="A4387" s="8"/>
      <c r="B4387" s="60" t="s">
        <v>4382</v>
      </c>
      <c r="C4387" s="45">
        <v>63.317</v>
      </c>
      <c r="D4387" s="24">
        <v>0.14928802701667654</v>
      </c>
      <c r="E4387" s="10">
        <v>60.222000000000001</v>
      </c>
      <c r="F4387" s="24">
        <v>0.31493637806054198</v>
      </c>
      <c r="G4387" s="10">
        <v>66.263999999999996</v>
      </c>
      <c r="H4387" s="24">
        <v>0.24935692460740425</v>
      </c>
      <c r="I4387" s="10">
        <v>66.817999999999998</v>
      </c>
      <c r="J4387" s="24">
        <v>0.37920195021811648</v>
      </c>
      <c r="K4387" s="10">
        <v>51.021999999999998</v>
      </c>
      <c r="L4387" s="61">
        <v>0.26238484062180112</v>
      </c>
      <c r="Q4387" s="48"/>
      <c r="R4387" s="48"/>
      <c r="S4387" s="48"/>
      <c r="T4387" s="48"/>
      <c r="U4387" s="48"/>
      <c r="V4387" s="48"/>
    </row>
    <row r="4388" spans="1:22" x14ac:dyDescent="0.25">
      <c r="A4388" s="8"/>
      <c r="B4388" s="60" t="s">
        <v>4383</v>
      </c>
      <c r="C4388" s="45">
        <v>60.85</v>
      </c>
      <c r="D4388" s="24">
        <v>0.12150541377989764</v>
      </c>
      <c r="E4388" s="10">
        <v>58.734999999999999</v>
      </c>
      <c r="F4388" s="24">
        <v>0.26783436518059922</v>
      </c>
      <c r="G4388" s="10">
        <v>64.768000000000001</v>
      </c>
      <c r="H4388" s="24">
        <v>0.23314147658637108</v>
      </c>
      <c r="I4388" s="10">
        <v>64.801000000000002</v>
      </c>
      <c r="J4388" s="24">
        <v>0.33410315627405696</v>
      </c>
      <c r="K4388" s="10">
        <v>50.487000000000002</v>
      </c>
      <c r="L4388" s="61">
        <v>0.24149546504154071</v>
      </c>
      <c r="Q4388" s="48"/>
      <c r="R4388" s="48"/>
      <c r="S4388" s="48"/>
      <c r="T4388" s="48"/>
      <c r="U4388" s="48"/>
      <c r="V4388" s="48"/>
    </row>
    <row r="4389" spans="1:22" x14ac:dyDescent="0.25">
      <c r="A4389" s="8"/>
      <c r="B4389" s="60" t="s">
        <v>4384</v>
      </c>
      <c r="C4389" s="45">
        <v>60.640999999999998</v>
      </c>
      <c r="D4389" s="24">
        <v>8.0997806635797101E-2</v>
      </c>
      <c r="E4389" s="10">
        <v>58.468000000000004</v>
      </c>
      <c r="F4389" s="24">
        <v>0.20547242012257724</v>
      </c>
      <c r="G4389" s="10">
        <v>64.091999999999999</v>
      </c>
      <c r="H4389" s="24">
        <v>0.18774959141618702</v>
      </c>
      <c r="I4389" s="10">
        <v>63.956000000000003</v>
      </c>
      <c r="J4389" s="24">
        <v>0.2702335129586862</v>
      </c>
      <c r="K4389" s="10">
        <v>50.551000000000002</v>
      </c>
      <c r="L4389" s="61">
        <v>0.21345251981812555</v>
      </c>
      <c r="Q4389" s="48"/>
      <c r="R4389" s="48"/>
      <c r="S4389" s="48"/>
      <c r="T4389" s="48"/>
      <c r="U4389" s="48"/>
      <c r="V4389" s="48"/>
    </row>
    <row r="4390" spans="1:22" x14ac:dyDescent="0.25">
      <c r="A4390" s="8"/>
      <c r="B4390" s="60" t="s">
        <v>4385</v>
      </c>
      <c r="C4390" s="45">
        <v>60.162999999999997</v>
      </c>
      <c r="D4390" s="24">
        <v>4.9507363436966892E-2</v>
      </c>
      <c r="E4390" s="10">
        <v>58.127000000000002</v>
      </c>
      <c r="F4390" s="24">
        <v>0.13015275487664499</v>
      </c>
      <c r="G4390" s="10">
        <v>63.567</v>
      </c>
      <c r="H4390" s="24">
        <v>0.14191714630853408</v>
      </c>
      <c r="I4390" s="10">
        <v>62.533000000000001</v>
      </c>
      <c r="J4390" s="24">
        <v>0.20055170644085193</v>
      </c>
      <c r="K4390" s="10">
        <v>50.576000000000001</v>
      </c>
      <c r="L4390" s="61">
        <v>0.18531435236984312</v>
      </c>
      <c r="Q4390" s="48"/>
      <c r="R4390" s="48"/>
      <c r="S4390" s="48"/>
      <c r="T4390" s="48"/>
      <c r="U4390" s="48"/>
      <c r="V4390" s="48"/>
    </row>
    <row r="4391" spans="1:22" x14ac:dyDescent="0.25">
      <c r="A4391" s="8"/>
      <c r="B4391" s="60" t="s">
        <v>4386</v>
      </c>
      <c r="C4391" s="45">
        <v>59.371000000000002</v>
      </c>
      <c r="D4391" s="24">
        <v>3.4449744107509658E-2</v>
      </c>
      <c r="E4391" s="10">
        <v>57.067999999999998</v>
      </c>
      <c r="F4391" s="24">
        <v>6.3544162025946552E-2</v>
      </c>
      <c r="G4391" s="10">
        <v>62.387999999999998</v>
      </c>
      <c r="H4391" s="24">
        <v>9.2531798479357635E-2</v>
      </c>
      <c r="I4391" s="10">
        <v>61.658000000000001</v>
      </c>
      <c r="J4391" s="24">
        <v>0.14284064665127022</v>
      </c>
      <c r="K4391" s="10">
        <v>49.634999999999998</v>
      </c>
      <c r="L4391" s="61">
        <v>0.13948865665246268</v>
      </c>
      <c r="Q4391" s="48"/>
      <c r="R4391" s="48"/>
      <c r="S4391" s="48"/>
      <c r="T4391" s="48"/>
      <c r="U4391" s="48"/>
      <c r="V4391" s="48"/>
    </row>
    <row r="4392" spans="1:22" x14ac:dyDescent="0.25">
      <c r="A4392" s="8"/>
      <c r="B4392" s="60" t="s">
        <v>4387</v>
      </c>
      <c r="C4392" s="45">
        <v>56.658999999999999</v>
      </c>
      <c r="D4392" s="24">
        <v>2.5728510253107267E-2</v>
      </c>
      <c r="E4392" s="10">
        <v>54.685000000000002</v>
      </c>
      <c r="F4392" s="24">
        <v>2.3753227763432163E-2</v>
      </c>
      <c r="G4392" s="10">
        <v>59.918999999999997</v>
      </c>
      <c r="H4392" s="24">
        <v>4.8163149292972357E-2</v>
      </c>
      <c r="I4392" s="10">
        <v>59.926000000000002</v>
      </c>
      <c r="J4392" s="24">
        <v>0.12240184757505773</v>
      </c>
      <c r="K4392" s="10">
        <v>47.844999999999999</v>
      </c>
      <c r="L4392" s="61">
        <v>0.10632751684243102</v>
      </c>
      <c r="Q4392" s="48"/>
      <c r="R4392" s="48"/>
      <c r="S4392" s="48"/>
      <c r="T4392" s="48"/>
      <c r="U4392" s="48"/>
      <c r="V4392" s="48"/>
    </row>
    <row r="4393" spans="1:22" x14ac:dyDescent="0.25">
      <c r="A4393" s="8"/>
      <c r="B4393" s="60" t="s">
        <v>4388</v>
      </c>
      <c r="C4393" s="45">
        <v>53.82</v>
      </c>
      <c r="D4393" s="24">
        <v>2.901855655746266E-2</v>
      </c>
      <c r="E4393" s="10">
        <v>52.521000000000001</v>
      </c>
      <c r="F4393" s="24">
        <v>1.4902155990417821E-2</v>
      </c>
      <c r="G4393" s="10">
        <v>57.96</v>
      </c>
      <c r="H4393" s="24">
        <v>2.7073118738008953E-2</v>
      </c>
      <c r="I4393" s="10">
        <v>57.493000000000002</v>
      </c>
      <c r="J4393" s="24">
        <v>0.12199127534000513</v>
      </c>
      <c r="K4393" s="10">
        <v>44.703000000000003</v>
      </c>
      <c r="L4393" s="61">
        <v>8.9306544147404007E-2</v>
      </c>
      <c r="Q4393" s="48"/>
      <c r="R4393" s="48"/>
      <c r="S4393" s="48"/>
      <c r="T4393" s="48"/>
      <c r="U4393" s="48"/>
      <c r="V4393" s="48"/>
    </row>
    <row r="4394" spans="1:22" x14ac:dyDescent="0.25">
      <c r="A4394" s="8"/>
      <c r="B4394" s="60" t="s">
        <v>4389</v>
      </c>
      <c r="C4394" s="45">
        <v>51.533000000000001</v>
      </c>
      <c r="D4394" s="24">
        <v>2.8827072381018694E-2</v>
      </c>
      <c r="E4394" s="10">
        <v>50.356000000000002</v>
      </c>
      <c r="F4394" s="24">
        <v>3.3988737827831877E-2</v>
      </c>
      <c r="G4394" s="10">
        <v>56.040999999999997</v>
      </c>
      <c r="H4394" s="24">
        <v>2.7542101897250055E-2</v>
      </c>
      <c r="I4394" s="10">
        <v>55.914000000000001</v>
      </c>
      <c r="J4394" s="24">
        <v>0.14090325891711572</v>
      </c>
      <c r="K4394" s="10">
        <v>43.878</v>
      </c>
      <c r="L4394" s="61">
        <v>0.10001904444497346</v>
      </c>
      <c r="Q4394" s="48"/>
      <c r="R4394" s="48"/>
      <c r="S4394" s="48"/>
      <c r="T4394" s="48"/>
      <c r="U4394" s="48"/>
      <c r="V4394" s="48"/>
    </row>
    <row r="4395" spans="1:22" x14ac:dyDescent="0.25">
      <c r="A4395" s="8"/>
      <c r="B4395" s="60" t="s">
        <v>4390</v>
      </c>
      <c r="C4395" s="45">
        <v>46.850999999999999</v>
      </c>
      <c r="D4395" s="24">
        <v>1.9078787034780491E-2</v>
      </c>
      <c r="E4395" s="10">
        <v>45.247</v>
      </c>
      <c r="F4395" s="24">
        <v>5.8768627694988022E-2</v>
      </c>
      <c r="G4395" s="10">
        <v>51.33</v>
      </c>
      <c r="H4395" s="24">
        <v>2.6931002629148014E-2</v>
      </c>
      <c r="I4395" s="10">
        <v>51.587000000000003</v>
      </c>
      <c r="J4395" s="24">
        <v>0.14648447523736208</v>
      </c>
      <c r="K4395" s="10">
        <v>42.106999999999999</v>
      </c>
      <c r="L4395" s="61">
        <v>0.11919441997762277</v>
      </c>
      <c r="Q4395" s="48"/>
      <c r="R4395" s="48"/>
      <c r="S4395" s="48"/>
      <c r="T4395" s="48"/>
      <c r="U4395" s="48"/>
      <c r="V4395" s="48"/>
    </row>
    <row r="4396" spans="1:22" x14ac:dyDescent="0.25">
      <c r="A4396" s="8"/>
      <c r="B4396" s="60" t="s">
        <v>4391</v>
      </c>
      <c r="C4396" s="45">
        <v>43.677</v>
      </c>
      <c r="D4396" s="24">
        <v>1.883344067118066E-2</v>
      </c>
      <c r="E4396" s="10">
        <v>41.645000000000003</v>
      </c>
      <c r="F4396" s="24">
        <v>7.6458877690680604E-2</v>
      </c>
      <c r="G4396" s="10">
        <v>47.581000000000003</v>
      </c>
      <c r="H4396" s="24">
        <v>2.5292354036119756E-2</v>
      </c>
      <c r="I4396" s="10">
        <v>48.704999999999998</v>
      </c>
      <c r="J4396" s="24">
        <v>0.14995061506689414</v>
      </c>
      <c r="K4396" s="10">
        <v>40.344000000000001</v>
      </c>
      <c r="L4396" s="61">
        <v>0.12619175147295125</v>
      </c>
      <c r="Q4396" s="48"/>
      <c r="R4396" s="48"/>
      <c r="S4396" s="48"/>
      <c r="T4396" s="48"/>
      <c r="U4396" s="48"/>
      <c r="V4396" s="48"/>
    </row>
    <row r="4397" spans="1:22" x14ac:dyDescent="0.25">
      <c r="A4397" s="8"/>
      <c r="B4397" s="60" t="s">
        <v>4392</v>
      </c>
      <c r="C4397" s="45">
        <v>41.817999999999998</v>
      </c>
      <c r="D4397" s="24">
        <v>2.3010913648152338E-2</v>
      </c>
      <c r="E4397" s="10">
        <v>39.786999999999999</v>
      </c>
      <c r="F4397" s="24">
        <v>8.4468707229065576E-2</v>
      </c>
      <c r="G4397" s="10">
        <v>45.695999999999998</v>
      </c>
      <c r="H4397" s="24">
        <v>2.5178680534833825E-2</v>
      </c>
      <c r="I4397" s="10">
        <v>45.601999999999997</v>
      </c>
      <c r="J4397" s="24">
        <v>0.14054823689375184</v>
      </c>
      <c r="K4397" s="10">
        <v>37.426000000000002</v>
      </c>
      <c r="L4397" s="61">
        <v>0.13455930488603227</v>
      </c>
      <c r="Q4397" s="48"/>
      <c r="R4397" s="48"/>
      <c r="S4397" s="48"/>
      <c r="T4397" s="48"/>
      <c r="U4397" s="48"/>
      <c r="V4397" s="48"/>
    </row>
    <row r="4398" spans="1:22" x14ac:dyDescent="0.25">
      <c r="A4398" s="8"/>
      <c r="B4398" s="60" t="s">
        <v>4393</v>
      </c>
      <c r="C4398" s="45">
        <v>40.805</v>
      </c>
      <c r="D4398" s="24">
        <v>2.0017058014655968E-2</v>
      </c>
      <c r="E4398" s="10">
        <v>39.018999999999998</v>
      </c>
      <c r="F4398" s="24">
        <v>8.2680104516610675E-2</v>
      </c>
      <c r="G4398" s="10">
        <v>44.76</v>
      </c>
      <c r="H4398" s="24">
        <v>2.604544098213905E-2</v>
      </c>
      <c r="I4398" s="10">
        <v>44.234999999999999</v>
      </c>
      <c r="J4398" s="24">
        <v>0.11901127515745456</v>
      </c>
      <c r="K4398" s="10">
        <v>35.823999999999998</v>
      </c>
      <c r="L4398" s="61">
        <v>0.13743974290305302</v>
      </c>
      <c r="Q4398" s="48"/>
      <c r="R4398" s="48"/>
      <c r="S4398" s="48"/>
      <c r="T4398" s="48"/>
      <c r="U4398" s="48"/>
      <c r="V4398" s="48"/>
    </row>
    <row r="4399" spans="1:22" x14ac:dyDescent="0.25">
      <c r="A4399" s="8"/>
      <c r="B4399" s="60" t="s">
        <v>4394</v>
      </c>
      <c r="C4399" s="45">
        <v>41.131</v>
      </c>
      <c r="D4399" s="24">
        <v>1.3472350350733669E-2</v>
      </c>
      <c r="E4399" s="10">
        <v>39.219000000000001</v>
      </c>
      <c r="F4399" s="24">
        <v>7.9165111359960183E-2</v>
      </c>
      <c r="G4399" s="10">
        <v>44.918999999999997</v>
      </c>
      <c r="H4399" s="24">
        <v>2.7594242437159869E-2</v>
      </c>
      <c r="I4399" s="10">
        <v>44.103000000000002</v>
      </c>
      <c r="J4399" s="24">
        <v>9.9026411318770116E-2</v>
      </c>
      <c r="K4399" s="10">
        <v>35.176000000000002</v>
      </c>
      <c r="L4399" s="61">
        <v>0.13261917514729513</v>
      </c>
      <c r="Q4399" s="48"/>
      <c r="R4399" s="48"/>
      <c r="S4399" s="48"/>
      <c r="T4399" s="48"/>
      <c r="U4399" s="48"/>
      <c r="V4399" s="48"/>
    </row>
    <row r="4400" spans="1:22" x14ac:dyDescent="0.25">
      <c r="A4400" s="8"/>
      <c r="B4400" s="60" t="s">
        <v>4395</v>
      </c>
      <c r="C4400" s="45">
        <v>42.289000000000001</v>
      </c>
      <c r="D4400" s="24">
        <v>1.1870985709561192E-2</v>
      </c>
      <c r="E4400" s="10">
        <v>40.154000000000003</v>
      </c>
      <c r="F4400" s="24">
        <v>7.7811994525320394E-2</v>
      </c>
      <c r="G4400" s="10">
        <v>45.89</v>
      </c>
      <c r="H4400" s="24">
        <v>3.1302840416613381E-2</v>
      </c>
      <c r="I4400" s="10">
        <v>44.686</v>
      </c>
      <c r="J4400" s="24">
        <v>8.2389461127002656E-2</v>
      </c>
      <c r="K4400" s="10">
        <v>34.828000000000003</v>
      </c>
      <c r="L4400" s="61">
        <v>0.12616794620008331</v>
      </c>
      <c r="Q4400" s="48"/>
      <c r="R4400" s="48"/>
      <c r="S4400" s="48"/>
      <c r="T4400" s="48"/>
      <c r="U4400" s="48"/>
      <c r="V4400" s="48"/>
    </row>
    <row r="4401" spans="1:22" x14ac:dyDescent="0.25">
      <c r="A4401" s="8"/>
      <c r="B4401" s="60" t="s">
        <v>4396</v>
      </c>
      <c r="C4401" s="45">
        <v>44.843000000000004</v>
      </c>
      <c r="D4401" s="24">
        <v>1.4603749281996831E-2</v>
      </c>
      <c r="E4401" s="10">
        <v>42.813000000000002</v>
      </c>
      <c r="F4401" s="24">
        <v>8.7594873709095439E-2</v>
      </c>
      <c r="G4401" s="10">
        <v>48.518999999999998</v>
      </c>
      <c r="H4401" s="24">
        <v>4.0567230771416801E-2</v>
      </c>
      <c r="I4401" s="10">
        <v>47.13</v>
      </c>
      <c r="J4401" s="24">
        <v>7.2448338229069126E-2</v>
      </c>
      <c r="K4401" s="10">
        <v>34.445999999999998</v>
      </c>
      <c r="L4401" s="61">
        <v>0.122311491995477</v>
      </c>
      <c r="Q4401" s="48"/>
      <c r="R4401" s="48"/>
      <c r="S4401" s="48"/>
      <c r="T4401" s="48"/>
      <c r="U4401" s="48"/>
      <c r="V4401" s="48"/>
    </row>
    <row r="4402" spans="1:22" x14ac:dyDescent="0.25">
      <c r="A4402" s="8"/>
      <c r="B4402" s="60" t="s">
        <v>4397</v>
      </c>
      <c r="C4402" s="45">
        <v>52.859000000000002</v>
      </c>
      <c r="D4402" s="24">
        <v>2.4768933525961254E-2</v>
      </c>
      <c r="E4402" s="10">
        <v>50.225000000000001</v>
      </c>
      <c r="F4402" s="24">
        <v>9.0145576707726757E-2</v>
      </c>
      <c r="G4402" s="10">
        <v>56.344000000000001</v>
      </c>
      <c r="H4402" s="24">
        <v>6.3316140216263833E-2</v>
      </c>
      <c r="I4402" s="10">
        <v>55.706000000000003</v>
      </c>
      <c r="J4402" s="24">
        <v>8.0580818122346368E-2</v>
      </c>
      <c r="K4402" s="10">
        <v>35.533999999999999</v>
      </c>
      <c r="L4402" s="61">
        <v>0.12504909837529013</v>
      </c>
      <c r="Q4402" s="48"/>
      <c r="R4402" s="48"/>
      <c r="S4402" s="48"/>
      <c r="T4402" s="48"/>
      <c r="U4402" s="48"/>
      <c r="V4402" s="48"/>
    </row>
    <row r="4403" spans="1:22" x14ac:dyDescent="0.25">
      <c r="A4403" s="8"/>
      <c r="B4403" s="60" t="s">
        <v>4398</v>
      </c>
      <c r="C4403" s="45">
        <v>59.749000000000002</v>
      </c>
      <c r="D4403" s="24">
        <v>4.4281213555899812E-2</v>
      </c>
      <c r="E4403" s="10">
        <v>56.95</v>
      </c>
      <c r="F4403" s="24">
        <v>0.10016175189747419</v>
      </c>
      <c r="G4403" s="10">
        <v>62.732999999999997</v>
      </c>
      <c r="H4403" s="24">
        <v>0.10241982465862427</v>
      </c>
      <c r="I4403" s="10">
        <v>61.256999999999998</v>
      </c>
      <c r="J4403" s="24">
        <v>0.10497825780217807</v>
      </c>
      <c r="K4403" s="10">
        <v>37.880000000000003</v>
      </c>
      <c r="L4403" s="61">
        <v>0.14395048503243468</v>
      </c>
      <c r="Q4403" s="48"/>
      <c r="R4403" s="48"/>
      <c r="S4403" s="48"/>
      <c r="T4403" s="48"/>
      <c r="U4403" s="48"/>
      <c r="V4403" s="48"/>
    </row>
    <row r="4404" spans="1:22" x14ac:dyDescent="0.25">
      <c r="A4404" s="8"/>
      <c r="B4404" s="60" t="s">
        <v>4399</v>
      </c>
      <c r="C4404" s="45">
        <v>63.622999999999998</v>
      </c>
      <c r="D4404" s="24">
        <v>7.1695879967276457E-2</v>
      </c>
      <c r="E4404" s="10">
        <v>61.088000000000001</v>
      </c>
      <c r="F4404" s="24">
        <v>0.12162498444693294</v>
      </c>
      <c r="G4404" s="10">
        <v>66.084999999999994</v>
      </c>
      <c r="H4404" s="24">
        <v>0.15823351379001663</v>
      </c>
      <c r="I4404" s="10">
        <v>64.766999999999996</v>
      </c>
      <c r="J4404" s="24">
        <v>0.13776472248233046</v>
      </c>
      <c r="K4404" s="10">
        <v>40.808999999999997</v>
      </c>
      <c r="L4404" s="61">
        <v>0.19272748913884424</v>
      </c>
      <c r="Q4404" s="48"/>
      <c r="R4404" s="48"/>
      <c r="S4404" s="48"/>
      <c r="T4404" s="48"/>
      <c r="U4404" s="48"/>
      <c r="V4404" s="48"/>
    </row>
    <row r="4405" spans="1:22" x14ac:dyDescent="0.25">
      <c r="A4405" s="8"/>
      <c r="B4405" s="60" t="s">
        <v>4400</v>
      </c>
      <c r="C4405" s="45">
        <v>64.363</v>
      </c>
      <c r="D4405" s="24">
        <v>0.10274842909609928</v>
      </c>
      <c r="E4405" s="10">
        <v>62.371000000000002</v>
      </c>
      <c r="F4405" s="24">
        <v>0.1408641284061217</v>
      </c>
      <c r="G4405" s="10">
        <v>67.013999999999996</v>
      </c>
      <c r="H4405" s="24">
        <v>0.2343521320886085</v>
      </c>
      <c r="I4405" s="10">
        <v>65.727999999999994</v>
      </c>
      <c r="J4405" s="24">
        <v>0.1885349991662284</v>
      </c>
      <c r="K4405" s="10">
        <v>43.723999999999997</v>
      </c>
      <c r="L4405" s="61">
        <v>0.24997917038624054</v>
      </c>
      <c r="Q4405" s="48"/>
      <c r="R4405" s="48"/>
      <c r="S4405" s="48"/>
      <c r="T4405" s="48"/>
      <c r="U4405" s="48"/>
      <c r="V4405" s="48"/>
    </row>
    <row r="4406" spans="1:22" x14ac:dyDescent="0.25">
      <c r="A4406" s="8"/>
      <c r="B4406" s="60" t="s">
        <v>4401</v>
      </c>
      <c r="C4406" s="45">
        <v>65.768000000000001</v>
      </c>
      <c r="D4406" s="24">
        <v>0.13108562078989053</v>
      </c>
      <c r="E4406" s="10">
        <v>63.319000000000003</v>
      </c>
      <c r="F4406" s="24">
        <v>0.16610675625233295</v>
      </c>
      <c r="G4406" s="10">
        <v>68.507000000000005</v>
      </c>
      <c r="H4406" s="24">
        <v>0.30750103016610542</v>
      </c>
      <c r="I4406" s="10">
        <v>67.058000000000007</v>
      </c>
      <c r="J4406" s="24">
        <v>0.23436678253954002</v>
      </c>
      <c r="K4406" s="10">
        <v>46.625999999999998</v>
      </c>
      <c r="L4406" s="61">
        <v>0.29543533892757246</v>
      </c>
      <c r="Q4406" s="48"/>
      <c r="R4406" s="48"/>
      <c r="S4406" s="48"/>
      <c r="T4406" s="48"/>
      <c r="U4406" s="48"/>
      <c r="V4406" s="48"/>
    </row>
    <row r="4407" spans="1:22" x14ac:dyDescent="0.25">
      <c r="A4407" s="8"/>
      <c r="B4407" s="60" t="s">
        <v>4402</v>
      </c>
      <c r="C4407" s="45">
        <v>67.323999999999998</v>
      </c>
      <c r="D4407" s="24">
        <v>0.15366138100294163</v>
      </c>
      <c r="E4407" s="10">
        <v>64.781000000000006</v>
      </c>
      <c r="F4407" s="24">
        <v>0.19019845713574718</v>
      </c>
      <c r="G4407" s="10">
        <v>70.090999999999994</v>
      </c>
      <c r="H4407" s="24">
        <v>0.34940392457763192</v>
      </c>
      <c r="I4407" s="10">
        <v>68.013000000000005</v>
      </c>
      <c r="J4407" s="24">
        <v>0.26989827986505727</v>
      </c>
      <c r="K4407" s="10">
        <v>49.335000000000001</v>
      </c>
      <c r="L4407" s="61">
        <v>0.31359876212581089</v>
      </c>
      <c r="Q4407" s="48"/>
      <c r="R4407" s="48"/>
      <c r="S4407" s="48"/>
      <c r="T4407" s="48"/>
      <c r="U4407" s="48"/>
      <c r="V4407" s="48"/>
    </row>
    <row r="4408" spans="1:22" x14ac:dyDescent="0.25">
      <c r="A4408" s="8"/>
      <c r="B4408" s="60" t="s">
        <v>4403</v>
      </c>
      <c r="C4408" s="45">
        <v>66.772000000000006</v>
      </c>
      <c r="D4408" s="24">
        <v>0.17712485422359925</v>
      </c>
      <c r="E4408" s="10">
        <v>64.078999999999994</v>
      </c>
      <c r="F4408" s="24">
        <v>0.2069491103645639</v>
      </c>
      <c r="G4408" s="10">
        <v>69.602999999999994</v>
      </c>
      <c r="H4408" s="24">
        <v>0.3775523253335607</v>
      </c>
      <c r="I4408" s="10">
        <v>67.22</v>
      </c>
      <c r="J4408" s="24">
        <v>0.294744673482215</v>
      </c>
      <c r="K4408" s="10">
        <v>48.691000000000003</v>
      </c>
      <c r="L4408" s="61">
        <v>0.32053799916681547</v>
      </c>
      <c r="Q4408" s="48"/>
      <c r="R4408" s="48"/>
      <c r="S4408" s="48"/>
      <c r="T4408" s="48"/>
      <c r="U4408" s="48"/>
      <c r="V4408" s="48"/>
    </row>
    <row r="4409" spans="1:22" x14ac:dyDescent="0.25">
      <c r="A4409" s="8"/>
      <c r="B4409" s="60" t="s">
        <v>4404</v>
      </c>
      <c r="C4409" s="45">
        <v>66.191000000000003</v>
      </c>
      <c r="D4409" s="24">
        <v>0.18779481645228108</v>
      </c>
      <c r="E4409" s="10">
        <v>63.442</v>
      </c>
      <c r="F4409" s="24">
        <v>0.21257932064203061</v>
      </c>
      <c r="G4409" s="10">
        <v>68.986999999999995</v>
      </c>
      <c r="H4409" s="24">
        <v>0.38610625630532702</v>
      </c>
      <c r="I4409" s="10">
        <v>65.963999999999999</v>
      </c>
      <c r="J4409" s="24">
        <v>0.3039161610590182</v>
      </c>
      <c r="K4409" s="10">
        <v>46.917999999999999</v>
      </c>
      <c r="L4409" s="61">
        <v>0.31809795869785157</v>
      </c>
      <c r="Q4409" s="48"/>
      <c r="R4409" s="48"/>
      <c r="S4409" s="48"/>
      <c r="T4409" s="48"/>
      <c r="U4409" s="48"/>
      <c r="V4409" s="48"/>
    </row>
    <row r="4410" spans="1:22" x14ac:dyDescent="0.25">
      <c r="A4410" s="8"/>
      <c r="B4410" s="60" t="s">
        <v>4405</v>
      </c>
      <c r="C4410" s="45">
        <v>65.075999999999993</v>
      </c>
      <c r="D4410" s="24">
        <v>0.19004020817740336</v>
      </c>
      <c r="E4410" s="10">
        <v>62.093000000000004</v>
      </c>
      <c r="F4410" s="24">
        <v>0.20001244245365185</v>
      </c>
      <c r="G4410" s="10">
        <v>67.953999999999994</v>
      </c>
      <c r="H4410" s="24">
        <v>0.37782229989911476</v>
      </c>
      <c r="I4410" s="10">
        <v>64.710999999999999</v>
      </c>
      <c r="J4410" s="24">
        <v>0.29339781167023693</v>
      </c>
      <c r="K4410" s="10">
        <v>45.496000000000002</v>
      </c>
      <c r="L4410" s="61">
        <v>0.29991073022674525</v>
      </c>
      <c r="Q4410" s="48"/>
      <c r="R4410" s="48"/>
      <c r="S4410" s="48"/>
      <c r="T4410" s="48"/>
      <c r="U4410" s="48"/>
      <c r="V4410" s="48"/>
    </row>
    <row r="4411" spans="1:22" x14ac:dyDescent="0.25">
      <c r="A4411" s="8"/>
      <c r="B4411" s="60" t="s">
        <v>4406</v>
      </c>
      <c r="C4411" s="45">
        <v>63.954000000000001</v>
      </c>
      <c r="D4411" s="24">
        <v>0.18262519364327862</v>
      </c>
      <c r="E4411" s="10">
        <v>60.771999999999998</v>
      </c>
      <c r="F4411" s="24">
        <v>0.18388391190742814</v>
      </c>
      <c r="G4411" s="10">
        <v>66.722999999999999</v>
      </c>
      <c r="H4411" s="24">
        <v>0.35024226664961566</v>
      </c>
      <c r="I4411" s="10">
        <v>63.558</v>
      </c>
      <c r="J4411" s="24">
        <v>0.26360009748714069</v>
      </c>
      <c r="K4411" s="10">
        <v>44.881</v>
      </c>
      <c r="L4411" s="61">
        <v>0.28700827233232162</v>
      </c>
      <c r="Q4411" s="48"/>
      <c r="R4411" s="48"/>
      <c r="S4411" s="48"/>
      <c r="T4411" s="48"/>
      <c r="U4411" s="48"/>
      <c r="V4411" s="48"/>
    </row>
    <row r="4412" spans="1:22" x14ac:dyDescent="0.25">
      <c r="A4412" s="8"/>
      <c r="B4412" s="60" t="s">
        <v>4407</v>
      </c>
      <c r="C4412" s="45">
        <v>62.32</v>
      </c>
      <c r="D4412" s="24">
        <v>0.1594054063462777</v>
      </c>
      <c r="E4412" s="10">
        <v>59.201999999999998</v>
      </c>
      <c r="F4412" s="24">
        <v>0.16943511260420555</v>
      </c>
      <c r="G4412" s="10">
        <v>65.114999999999995</v>
      </c>
      <c r="H4412" s="24">
        <v>0.30434659050542079</v>
      </c>
      <c r="I4412" s="10">
        <v>62.104999999999997</v>
      </c>
      <c r="J4412" s="24">
        <v>0.21717826036762913</v>
      </c>
      <c r="K4412" s="10">
        <v>45.457999999999998</v>
      </c>
      <c r="L4412" s="61">
        <v>0.2546092959590549</v>
      </c>
      <c r="Q4412" s="48"/>
      <c r="R4412" s="48"/>
      <c r="S4412" s="48"/>
      <c r="T4412" s="48"/>
      <c r="U4412" s="48"/>
      <c r="V4412" s="48"/>
    </row>
    <row r="4413" spans="1:22" x14ac:dyDescent="0.25">
      <c r="A4413" s="8"/>
      <c r="B4413" s="60" t="s">
        <v>4408</v>
      </c>
      <c r="C4413" s="45">
        <v>61.874000000000002</v>
      </c>
      <c r="D4413" s="24">
        <v>0.12812657743120223</v>
      </c>
      <c r="E4413" s="10">
        <v>58.960999999999999</v>
      </c>
      <c r="F4413" s="24">
        <v>0.13702252084110986</v>
      </c>
      <c r="G4413" s="10">
        <v>64.484999999999999</v>
      </c>
      <c r="H4413" s="24">
        <v>0.23364167270557143</v>
      </c>
      <c r="I4413" s="10">
        <v>62.22</v>
      </c>
      <c r="J4413" s="24">
        <v>0.16217498941751435</v>
      </c>
      <c r="K4413" s="10">
        <v>45.823</v>
      </c>
      <c r="L4413" s="61">
        <v>0.20780812950068439</v>
      </c>
      <c r="Q4413" s="48"/>
      <c r="R4413" s="48"/>
      <c r="S4413" s="48"/>
      <c r="T4413" s="48"/>
      <c r="U4413" s="48"/>
      <c r="V4413" s="48"/>
    </row>
    <row r="4414" spans="1:22" x14ac:dyDescent="0.25">
      <c r="A4414" s="8"/>
      <c r="B4414" s="60" t="s">
        <v>4409</v>
      </c>
      <c r="C4414" s="45">
        <v>61.317</v>
      </c>
      <c r="D4414" s="24">
        <v>8.7726932516405287E-2</v>
      </c>
      <c r="E4414" s="10">
        <v>58.396999999999998</v>
      </c>
      <c r="F4414" s="24">
        <v>0.10398780639542118</v>
      </c>
      <c r="G4414" s="10">
        <v>63.607999999999997</v>
      </c>
      <c r="H4414" s="24">
        <v>0.15401338505477641</v>
      </c>
      <c r="I4414" s="10">
        <v>60.307000000000002</v>
      </c>
      <c r="J4414" s="24">
        <v>0.10654318295514309</v>
      </c>
      <c r="K4414" s="10">
        <v>47.33</v>
      </c>
      <c r="L4414" s="61">
        <v>0.16223293459501278</v>
      </c>
      <c r="Q4414" s="48"/>
      <c r="R4414" s="48"/>
      <c r="S4414" s="48"/>
      <c r="T4414" s="48"/>
      <c r="U4414" s="48"/>
      <c r="V4414" s="48"/>
    </row>
    <row r="4415" spans="1:22" x14ac:dyDescent="0.25">
      <c r="A4415" s="8"/>
      <c r="B4415" s="60" t="s">
        <v>4410</v>
      </c>
      <c r="C4415" s="45">
        <v>60.106999999999999</v>
      </c>
      <c r="D4415" s="24">
        <v>4.8824215418356513E-2</v>
      </c>
      <c r="E4415" s="10">
        <v>57.527999999999999</v>
      </c>
      <c r="F4415" s="24">
        <v>6.9351126042055497E-2</v>
      </c>
      <c r="G4415" s="10">
        <v>62.594000000000001</v>
      </c>
      <c r="H4415" s="24">
        <v>7.9983517342313543E-2</v>
      </c>
      <c r="I4415" s="10">
        <v>59.209000000000003</v>
      </c>
      <c r="J4415" s="24">
        <v>6.4020831462691927E-2</v>
      </c>
      <c r="K4415" s="10">
        <v>48.006999999999998</v>
      </c>
      <c r="L4415" s="61">
        <v>0.11009938701422366</v>
      </c>
      <c r="Q4415" s="48"/>
      <c r="R4415" s="48"/>
      <c r="S4415" s="48"/>
      <c r="T4415" s="48"/>
      <c r="U4415" s="48"/>
      <c r="V4415" s="48"/>
    </row>
    <row r="4416" spans="1:22" x14ac:dyDescent="0.25">
      <c r="A4416" s="8"/>
      <c r="B4416" s="60" t="s">
        <v>4411</v>
      </c>
      <c r="C4416" s="45">
        <v>57.36</v>
      </c>
      <c r="D4416" s="24">
        <v>2.1461767419192007E-2</v>
      </c>
      <c r="E4416" s="10">
        <v>54.972000000000001</v>
      </c>
      <c r="F4416" s="24">
        <v>4.1822197337314918E-2</v>
      </c>
      <c r="G4416" s="10">
        <v>60.283999999999999</v>
      </c>
      <c r="H4416" s="24">
        <v>3.3775239069582394E-2</v>
      </c>
      <c r="I4416" s="10">
        <v>56.445999999999998</v>
      </c>
      <c r="J4416" s="24">
        <v>3.6326787157351943E-2</v>
      </c>
      <c r="K4416" s="10">
        <v>47.164999999999999</v>
      </c>
      <c r="L4416" s="61">
        <v>6.6773790394572402E-2</v>
      </c>
      <c r="Q4416" s="48"/>
      <c r="R4416" s="48"/>
      <c r="S4416" s="48"/>
      <c r="T4416" s="48"/>
      <c r="U4416" s="48"/>
      <c r="V4416" s="48"/>
    </row>
    <row r="4417" spans="1:22" x14ac:dyDescent="0.25">
      <c r="A4417" s="8"/>
      <c r="B4417" s="60" t="s">
        <v>4412</v>
      </c>
      <c r="C4417" s="45">
        <v>54.915999999999997</v>
      </c>
      <c r="D4417" s="24">
        <v>1.2654261892743381E-2</v>
      </c>
      <c r="E4417" s="10">
        <v>52.802999999999997</v>
      </c>
      <c r="F4417" s="24">
        <v>2.6113599601841484E-2</v>
      </c>
      <c r="G4417" s="10">
        <v>58.246000000000002</v>
      </c>
      <c r="H4417" s="24">
        <v>1.4877019480796283E-2</v>
      </c>
      <c r="I4417" s="10">
        <v>53.984999999999999</v>
      </c>
      <c r="J4417" s="24">
        <v>3.1208712271835196E-2</v>
      </c>
      <c r="K4417" s="10">
        <v>46.313000000000002</v>
      </c>
      <c r="L4417" s="61">
        <v>4.9276914836636314E-2</v>
      </c>
      <c r="Q4417" s="48"/>
      <c r="R4417" s="48"/>
      <c r="S4417" s="48"/>
      <c r="T4417" s="48"/>
      <c r="U4417" s="48"/>
      <c r="V4417" s="48"/>
    </row>
    <row r="4418" spans="1:22" x14ac:dyDescent="0.25">
      <c r="A4418" s="8"/>
      <c r="B4418" s="60" t="s">
        <v>4413</v>
      </c>
      <c r="C4418" s="45">
        <v>53.057000000000002</v>
      </c>
      <c r="D4418" s="24">
        <v>1.4795216793441368E-2</v>
      </c>
      <c r="E4418" s="10">
        <v>50.765999999999998</v>
      </c>
      <c r="F4418" s="24">
        <v>2.802662685081498E-2</v>
      </c>
      <c r="G4418" s="10">
        <v>56.488</v>
      </c>
      <c r="H4418" s="24">
        <v>1.6297938246870425E-2</v>
      </c>
      <c r="I4418" s="10">
        <v>53.070999999999998</v>
      </c>
      <c r="J4418" s="24">
        <v>4.1855334214138201E-2</v>
      </c>
      <c r="K4418" s="10">
        <v>46.396000000000001</v>
      </c>
      <c r="L4418" s="61">
        <v>4.8634172469201931E-2</v>
      </c>
      <c r="Q4418" s="48"/>
      <c r="R4418" s="48"/>
      <c r="S4418" s="48"/>
      <c r="T4418" s="48"/>
      <c r="U4418" s="48"/>
      <c r="V4418" s="48"/>
    </row>
    <row r="4419" spans="1:22" x14ac:dyDescent="0.25">
      <c r="A4419" s="8"/>
      <c r="B4419" s="60" t="s">
        <v>4414</v>
      </c>
      <c r="C4419" s="45">
        <v>48.223999999999997</v>
      </c>
      <c r="D4419" s="24">
        <v>1.9895215052827629E-2</v>
      </c>
      <c r="E4419" s="10">
        <v>45.963999999999999</v>
      </c>
      <c r="F4419" s="24">
        <v>2.7046783625730993E-2</v>
      </c>
      <c r="G4419" s="10">
        <v>51.756</v>
      </c>
      <c r="H4419" s="24">
        <v>2.1157480426843997E-2</v>
      </c>
      <c r="I4419" s="10">
        <v>50.021999999999998</v>
      </c>
      <c r="J4419" s="24">
        <v>4.5498274734155131E-2</v>
      </c>
      <c r="K4419" s="10">
        <v>43.088999999999999</v>
      </c>
      <c r="L4419" s="61">
        <v>5.1740760578468131E-2</v>
      </c>
      <c r="Q4419" s="48"/>
      <c r="R4419" s="48"/>
      <c r="S4419" s="48"/>
      <c r="T4419" s="48"/>
      <c r="U4419" s="48"/>
      <c r="V4419" s="48"/>
    </row>
    <row r="4420" spans="1:22" x14ac:dyDescent="0.25">
      <c r="A4420" s="8"/>
      <c r="B4420" s="60" t="s">
        <v>4415</v>
      </c>
      <c r="C4420" s="45">
        <v>44.552</v>
      </c>
      <c r="D4420" s="24">
        <v>2.4505282211044782E-2</v>
      </c>
      <c r="E4420" s="10">
        <v>42.707999999999998</v>
      </c>
      <c r="F4420" s="24">
        <v>2.8023575882929256E-2</v>
      </c>
      <c r="G4420" s="10">
        <v>47.981999999999999</v>
      </c>
      <c r="H4420" s="24">
        <v>2.6107583699095185E-2</v>
      </c>
      <c r="I4420" s="10">
        <v>46.149000000000001</v>
      </c>
      <c r="J4420" s="24">
        <v>4.9717238814583037E-2</v>
      </c>
      <c r="K4420" s="10">
        <v>40.671999999999997</v>
      </c>
      <c r="L4420" s="61">
        <v>5.2728051799657207E-2</v>
      </c>
      <c r="Q4420" s="48"/>
      <c r="R4420" s="48"/>
      <c r="S4420" s="48"/>
      <c r="T4420" s="48"/>
      <c r="U4420" s="48"/>
      <c r="V4420" s="48"/>
    </row>
    <row r="4421" spans="1:22" x14ac:dyDescent="0.25">
      <c r="A4421" s="8"/>
      <c r="B4421" s="60" t="s">
        <v>4416</v>
      </c>
      <c r="C4421" s="45">
        <v>42.585000000000001</v>
      </c>
      <c r="D4421" s="24">
        <v>2.2643019997563397E-2</v>
      </c>
      <c r="E4421" s="10">
        <v>41.058</v>
      </c>
      <c r="F4421" s="24">
        <v>2.634402749482917E-2</v>
      </c>
      <c r="G4421" s="10">
        <v>45.939</v>
      </c>
      <c r="H4421" s="24">
        <v>3.2698399170466332E-2</v>
      </c>
      <c r="I4421" s="10">
        <v>43.655999999999999</v>
      </c>
      <c r="J4421" s="24">
        <v>4.9986535181646814E-2</v>
      </c>
      <c r="K4421" s="10">
        <v>39.055</v>
      </c>
      <c r="L4421" s="61">
        <v>5.0692725195200912E-2</v>
      </c>
      <c r="Q4421" s="48"/>
      <c r="R4421" s="48"/>
      <c r="S4421" s="48"/>
      <c r="T4421" s="48"/>
      <c r="U4421" s="48"/>
      <c r="V4421" s="48"/>
    </row>
    <row r="4422" spans="1:22" x14ac:dyDescent="0.25">
      <c r="A4422" s="8"/>
      <c r="B4422" s="60" t="s">
        <v>4417</v>
      </c>
      <c r="C4422" s="45">
        <v>41.500999999999998</v>
      </c>
      <c r="D4422" s="24">
        <v>2.1946847207476895E-2</v>
      </c>
      <c r="E4422" s="10">
        <v>40.118000000000002</v>
      </c>
      <c r="F4422" s="24">
        <v>2.4602273610873519E-2</v>
      </c>
      <c r="G4422" s="10">
        <v>44.831000000000003</v>
      </c>
      <c r="H4422" s="24">
        <v>3.6164259030411497E-2</v>
      </c>
      <c r="I4422" s="10">
        <v>42.188000000000002</v>
      </c>
      <c r="J4422" s="24">
        <v>4.9653120631948808E-2</v>
      </c>
      <c r="K4422" s="10">
        <v>38.405000000000001</v>
      </c>
      <c r="L4422" s="61">
        <v>5.2228147019615312E-2</v>
      </c>
      <c r="Q4422" s="48"/>
      <c r="R4422" s="48"/>
      <c r="S4422" s="48"/>
      <c r="T4422" s="48"/>
      <c r="U4422" s="48"/>
      <c r="V4422" s="48"/>
    </row>
    <row r="4423" spans="1:22" x14ac:dyDescent="0.25">
      <c r="A4423" s="8"/>
      <c r="B4423" s="60" t="s">
        <v>4418</v>
      </c>
      <c r="C4423" s="45">
        <v>41.366999999999997</v>
      </c>
      <c r="D4423" s="24">
        <v>1.8326748699027097E-2</v>
      </c>
      <c r="E4423" s="10">
        <v>40.281999999999996</v>
      </c>
      <c r="F4423" s="24">
        <v>2.3482574685473462E-2</v>
      </c>
      <c r="G4423" s="10">
        <v>44.951999999999998</v>
      </c>
      <c r="H4423" s="24">
        <v>4.0453970824278061E-2</v>
      </c>
      <c r="I4423" s="10">
        <v>41.506</v>
      </c>
      <c r="J4423" s="24">
        <v>5.414139341634501E-2</v>
      </c>
      <c r="K4423" s="10">
        <v>38.581000000000003</v>
      </c>
      <c r="L4423" s="61">
        <v>5.153780232336698E-2</v>
      </c>
      <c r="Q4423" s="48"/>
      <c r="R4423" s="48"/>
      <c r="S4423" s="48"/>
      <c r="T4423" s="48"/>
      <c r="U4423" s="48"/>
      <c r="V4423" s="48"/>
    </row>
    <row r="4424" spans="1:22" x14ac:dyDescent="0.25">
      <c r="A4424" s="8"/>
      <c r="B4424" s="60" t="s">
        <v>4419</v>
      </c>
      <c r="C4424" s="45">
        <v>42.372999999999998</v>
      </c>
      <c r="D4424" s="24">
        <v>1.6064187131245976E-2</v>
      </c>
      <c r="E4424" s="10">
        <v>41.247</v>
      </c>
      <c r="F4424" s="24">
        <v>2.1072111721070555E-2</v>
      </c>
      <c r="G4424" s="10">
        <v>45.811999999999998</v>
      </c>
      <c r="H4424" s="24">
        <v>4.6476612548117212E-2</v>
      </c>
      <c r="I4424" s="10">
        <v>41.003999999999998</v>
      </c>
      <c r="J4424" s="24">
        <v>5.4179864325925545E-2</v>
      </c>
      <c r="K4424" s="10">
        <v>39.918999999999997</v>
      </c>
      <c r="L4424" s="61">
        <v>5.1156922490954104E-2</v>
      </c>
      <c r="Q4424" s="48"/>
      <c r="R4424" s="48"/>
      <c r="S4424" s="48"/>
      <c r="T4424" s="48"/>
      <c r="U4424" s="48"/>
      <c r="V4424" s="48"/>
    </row>
    <row r="4425" spans="1:22" x14ac:dyDescent="0.25">
      <c r="A4425" s="8"/>
      <c r="B4425" s="60" t="s">
        <v>4420</v>
      </c>
      <c r="C4425" s="45">
        <v>44.97</v>
      </c>
      <c r="D4425" s="24">
        <v>1.9840924517465233E-2</v>
      </c>
      <c r="E4425" s="10">
        <v>43.814999999999998</v>
      </c>
      <c r="F4425" s="24">
        <v>2.1709718053590035E-2</v>
      </c>
      <c r="G4425" s="10">
        <v>48.402999999999999</v>
      </c>
      <c r="H4425" s="24">
        <v>5.897643499382111E-2</v>
      </c>
      <c r="I4425" s="10">
        <v>40.651000000000003</v>
      </c>
      <c r="J4425" s="24">
        <v>5.8437311652838511E-2</v>
      </c>
      <c r="K4425" s="10">
        <v>43.564999999999998</v>
      </c>
      <c r="L4425" s="61">
        <v>4.9216815844601025E-2</v>
      </c>
      <c r="Q4425" s="48"/>
      <c r="R4425" s="48"/>
      <c r="S4425" s="48"/>
      <c r="T4425" s="48"/>
      <c r="U4425" s="48"/>
      <c r="V4425" s="48"/>
    </row>
    <row r="4426" spans="1:22" x14ac:dyDescent="0.25">
      <c r="A4426" s="8"/>
      <c r="B4426" s="60" t="s">
        <v>4421</v>
      </c>
      <c r="C4426" s="45">
        <v>52.607999999999997</v>
      </c>
      <c r="D4426" s="24">
        <v>3.6009537567224185E-2</v>
      </c>
      <c r="E4426" s="10">
        <v>51.265000000000001</v>
      </c>
      <c r="F4426" s="24">
        <v>2.9283237174004325E-2</v>
      </c>
      <c r="G4426" s="10">
        <v>56.226999999999997</v>
      </c>
      <c r="H4426" s="24">
        <v>7.9118194343830342E-2</v>
      </c>
      <c r="I4426" s="10">
        <v>43.052</v>
      </c>
      <c r="J4426" s="24">
        <v>7.7108526435926694E-2</v>
      </c>
      <c r="K4426" s="10">
        <v>52.307000000000002</v>
      </c>
      <c r="L4426" s="61">
        <v>5.897686155018092E-2</v>
      </c>
      <c r="Q4426" s="48"/>
      <c r="R4426" s="48"/>
      <c r="S4426" s="48"/>
      <c r="T4426" s="48"/>
      <c r="U4426" s="48"/>
      <c r="V4426" s="48"/>
    </row>
    <row r="4427" spans="1:22" x14ac:dyDescent="0.25">
      <c r="A4427" s="8"/>
      <c r="B4427" s="60" t="s">
        <v>4422</v>
      </c>
      <c r="C4427" s="45">
        <v>59.234000000000002</v>
      </c>
      <c r="D4427" s="24">
        <v>6.9547661729641302E-2</v>
      </c>
      <c r="E4427" s="10">
        <v>57.816000000000003</v>
      </c>
      <c r="F4427" s="24">
        <v>5.4523117117397324E-2</v>
      </c>
      <c r="G4427" s="10">
        <v>62.694000000000003</v>
      </c>
      <c r="H4427" s="24">
        <v>0.11031093308333688</v>
      </c>
      <c r="I4427" s="10">
        <v>47.201000000000001</v>
      </c>
      <c r="J4427" s="24">
        <v>0.11114245777817673</v>
      </c>
      <c r="K4427" s="10">
        <v>58.682000000000002</v>
      </c>
      <c r="L4427" s="61">
        <v>8.3674538183203195E-2</v>
      </c>
      <c r="Q4427" s="48"/>
      <c r="R4427" s="48"/>
      <c r="S4427" s="48"/>
      <c r="T4427" s="48"/>
      <c r="U4427" s="48"/>
      <c r="V4427" s="48"/>
    </row>
    <row r="4428" spans="1:22" x14ac:dyDescent="0.25">
      <c r="A4428" s="8"/>
      <c r="B4428" s="60" t="s">
        <v>4423</v>
      </c>
      <c r="C4428" s="45">
        <v>63.12</v>
      </c>
      <c r="D4428" s="24">
        <v>0.12360547887985798</v>
      </c>
      <c r="E4428" s="10">
        <v>61.545000000000002</v>
      </c>
      <c r="F4428" s="24">
        <v>9.0975537688754798E-2</v>
      </c>
      <c r="G4428" s="10">
        <v>66.495999999999995</v>
      </c>
      <c r="H4428" s="24">
        <v>0.16021079246033437</v>
      </c>
      <c r="I4428" s="10">
        <v>51.314999999999998</v>
      </c>
      <c r="J4428" s="24">
        <v>0.15716648927302804</v>
      </c>
      <c r="K4428" s="10">
        <v>61.804000000000002</v>
      </c>
      <c r="L4428" s="61">
        <v>0.1271067415730337</v>
      </c>
      <c r="Q4428" s="48"/>
      <c r="R4428" s="48"/>
      <c r="S4428" s="48"/>
      <c r="T4428" s="48"/>
      <c r="U4428" s="48"/>
      <c r="V4428" s="48"/>
    </row>
    <row r="4429" spans="1:22" x14ac:dyDescent="0.25">
      <c r="A4429" s="8"/>
      <c r="B4429" s="60" t="s">
        <v>4424</v>
      </c>
      <c r="C4429" s="45">
        <v>64.512</v>
      </c>
      <c r="D4429" s="24">
        <v>0.18371999930382721</v>
      </c>
      <c r="E4429" s="10">
        <v>62.231000000000002</v>
      </c>
      <c r="F4429" s="24">
        <v>0.12888978741271792</v>
      </c>
      <c r="G4429" s="10">
        <v>67.850999999999999</v>
      </c>
      <c r="H4429" s="24">
        <v>0.22555077342651383</v>
      </c>
      <c r="I4429" s="10">
        <v>53.956000000000003</v>
      </c>
      <c r="J4429" s="24">
        <v>0.21028199176722534</v>
      </c>
      <c r="K4429" s="10">
        <v>62.338000000000001</v>
      </c>
      <c r="L4429" s="61">
        <v>0.18846410207579509</v>
      </c>
      <c r="Q4429" s="48"/>
      <c r="R4429" s="48"/>
      <c r="S4429" s="48"/>
      <c r="T4429" s="48"/>
      <c r="U4429" s="48"/>
      <c r="V4429" s="48"/>
    </row>
    <row r="4430" spans="1:22" x14ac:dyDescent="0.25">
      <c r="A4430" s="8"/>
      <c r="B4430" s="60" t="s">
        <v>4425</v>
      </c>
      <c r="C4430" s="45">
        <v>66.897999999999996</v>
      </c>
      <c r="D4430" s="24">
        <v>0.23208660389508676</v>
      </c>
      <c r="E4430" s="10">
        <v>63.8</v>
      </c>
      <c r="F4430" s="24">
        <v>0.16882571575198668</v>
      </c>
      <c r="G4430" s="10">
        <v>69.671000000000006</v>
      </c>
      <c r="H4430" s="24">
        <v>0.28898737233846111</v>
      </c>
      <c r="I4430" s="10">
        <v>55.65</v>
      </c>
      <c r="J4430" s="24">
        <v>0.25948628512073452</v>
      </c>
      <c r="K4430" s="10">
        <v>63.777999999999999</v>
      </c>
      <c r="L4430" s="61">
        <v>0.24639354408684061</v>
      </c>
      <c r="Q4430" s="48"/>
      <c r="R4430" s="48"/>
      <c r="S4430" s="48"/>
      <c r="T4430" s="48"/>
      <c r="U4430" s="48"/>
      <c r="V4430" s="48"/>
    </row>
    <row r="4431" spans="1:22" x14ac:dyDescent="0.25">
      <c r="A4431" s="8"/>
      <c r="B4431" s="60" t="s">
        <v>4426</v>
      </c>
      <c r="C4431" s="45">
        <v>68.855999999999995</v>
      </c>
      <c r="D4431" s="24">
        <v>0.26672120020189011</v>
      </c>
      <c r="E4431" s="10">
        <v>65.36</v>
      </c>
      <c r="F4431" s="24">
        <v>0.20252554313173568</v>
      </c>
      <c r="G4431" s="10">
        <v>70.905000000000001</v>
      </c>
      <c r="H4431" s="24">
        <v>0.33928495333873099</v>
      </c>
      <c r="I4431" s="10">
        <v>56.463000000000001</v>
      </c>
      <c r="J4431" s="24">
        <v>0.29480258011566918</v>
      </c>
      <c r="K4431" s="10">
        <v>66.388000000000005</v>
      </c>
      <c r="L4431" s="61">
        <v>0.27801847267187202</v>
      </c>
      <c r="Q4431" s="48"/>
      <c r="R4431" s="48"/>
      <c r="S4431" s="48"/>
      <c r="T4431" s="48"/>
      <c r="U4431" s="48"/>
      <c r="V4431" s="48"/>
    </row>
    <row r="4432" spans="1:22" x14ac:dyDescent="0.25">
      <c r="A4432" s="8"/>
      <c r="B4432" s="60" t="s">
        <v>4427</v>
      </c>
      <c r="C4432" s="45">
        <v>67.852999999999994</v>
      </c>
      <c r="D4432" s="24">
        <v>0.28466505386636964</v>
      </c>
      <c r="E4432" s="10">
        <v>64.582999999999998</v>
      </c>
      <c r="F4432" s="24">
        <v>0.22073620204345054</v>
      </c>
      <c r="G4432" s="10">
        <v>70.031000000000006</v>
      </c>
      <c r="H4432" s="24">
        <v>0.3635601767020355</v>
      </c>
      <c r="I4432" s="10">
        <v>55.56</v>
      </c>
      <c r="J4432" s="24">
        <v>0.31593593311191187</v>
      </c>
      <c r="K4432" s="10">
        <v>66.489999999999995</v>
      </c>
      <c r="L4432" s="61">
        <v>0.27689963816415919</v>
      </c>
      <c r="Q4432" s="48"/>
      <c r="R4432" s="48"/>
      <c r="S4432" s="48"/>
      <c r="T4432" s="48"/>
      <c r="U4432" s="48"/>
      <c r="V4432" s="48"/>
    </row>
    <row r="4433" spans="1:22" x14ac:dyDescent="0.25">
      <c r="A4433" s="8"/>
      <c r="B4433" s="60" t="s">
        <v>4428</v>
      </c>
      <c r="C4433" s="45">
        <v>67.265000000000001</v>
      </c>
      <c r="D4433" s="24">
        <v>0.29348904398071601</v>
      </c>
      <c r="E4433" s="10">
        <v>63.662999999999997</v>
      </c>
      <c r="F4433" s="24">
        <v>0.2247329051521702</v>
      </c>
      <c r="G4433" s="10">
        <v>68.861000000000004</v>
      </c>
      <c r="H4433" s="24">
        <v>0.36036419937216801</v>
      </c>
      <c r="I4433" s="10">
        <v>53.671999999999997</v>
      </c>
      <c r="J4433" s="24">
        <v>0.3206293840807376</v>
      </c>
      <c r="K4433" s="10">
        <v>65.977000000000004</v>
      </c>
      <c r="L4433" s="61">
        <v>0.26725861740620832</v>
      </c>
      <c r="Q4433" s="48"/>
      <c r="R4433" s="48"/>
      <c r="S4433" s="48"/>
      <c r="T4433" s="48"/>
      <c r="U4433" s="48"/>
      <c r="V4433" s="48"/>
    </row>
    <row r="4434" spans="1:22" x14ac:dyDescent="0.25">
      <c r="A4434" s="8"/>
      <c r="B4434" s="60" t="s">
        <v>4429</v>
      </c>
      <c r="C4434" s="45">
        <v>65.918999999999997</v>
      </c>
      <c r="D4434" s="24">
        <v>0.28966009363524026</v>
      </c>
      <c r="E4434" s="10">
        <v>62.354999999999997</v>
      </c>
      <c r="F4434" s="24">
        <v>0.22451518591667574</v>
      </c>
      <c r="G4434" s="10">
        <v>66.870999999999995</v>
      </c>
      <c r="H4434" s="24">
        <v>0.32813454354341559</v>
      </c>
      <c r="I4434" s="10">
        <v>52.38</v>
      </c>
      <c r="J4434" s="24">
        <v>0.30784421846347187</v>
      </c>
      <c r="K4434" s="10">
        <v>63.921999999999997</v>
      </c>
      <c r="L4434" s="61">
        <v>0.25446343553608836</v>
      </c>
      <c r="Q4434" s="48"/>
      <c r="R4434" s="48"/>
      <c r="S4434" s="48"/>
      <c r="T4434" s="48"/>
      <c r="U4434" s="48"/>
      <c r="V4434" s="48"/>
    </row>
    <row r="4435" spans="1:22" x14ac:dyDescent="0.25">
      <c r="A4435" s="8"/>
      <c r="B4435" s="60" t="s">
        <v>4430</v>
      </c>
      <c r="C4435" s="45">
        <v>64.981999999999999</v>
      </c>
      <c r="D4435" s="24">
        <v>0.27067198078563098</v>
      </c>
      <c r="E4435" s="10">
        <v>61.171999999999997</v>
      </c>
      <c r="F4435" s="24">
        <v>0.20964807240719718</v>
      </c>
      <c r="G4435" s="10">
        <v>65.063000000000002</v>
      </c>
      <c r="H4435" s="24">
        <v>0.27036547776309994</v>
      </c>
      <c r="I4435" s="10">
        <v>51.863</v>
      </c>
      <c r="J4435" s="24">
        <v>0.28092740539362154</v>
      </c>
      <c r="K4435" s="10">
        <v>63.121000000000002</v>
      </c>
      <c r="L4435" s="61">
        <v>0.23610978861169302</v>
      </c>
      <c r="Q4435" s="48"/>
      <c r="R4435" s="48"/>
      <c r="S4435" s="48"/>
      <c r="T4435" s="48"/>
      <c r="U4435" s="48"/>
      <c r="V4435" s="48"/>
    </row>
    <row r="4436" spans="1:22" x14ac:dyDescent="0.25">
      <c r="A4436" s="8"/>
      <c r="B4436" s="60" t="s">
        <v>4431</v>
      </c>
      <c r="C4436" s="45">
        <v>63.384</v>
      </c>
      <c r="D4436" s="24">
        <v>0.23723828254172685</v>
      </c>
      <c r="E4436" s="10">
        <v>60.033999999999999</v>
      </c>
      <c r="F4436" s="24">
        <v>0.18414381910641806</v>
      </c>
      <c r="G4436" s="10">
        <v>64.164000000000001</v>
      </c>
      <c r="H4436" s="24">
        <v>0.20782375250351556</v>
      </c>
      <c r="I4436" s="10">
        <v>51.569000000000003</v>
      </c>
      <c r="J4436" s="24">
        <v>0.23780151575383748</v>
      </c>
      <c r="K4436" s="10">
        <v>61.414999999999999</v>
      </c>
      <c r="L4436" s="61">
        <v>0.20173538373643116</v>
      </c>
      <c r="Q4436" s="48"/>
      <c r="R4436" s="48"/>
      <c r="S4436" s="48"/>
      <c r="T4436" s="48"/>
      <c r="U4436" s="48"/>
      <c r="V4436" s="48"/>
    </row>
    <row r="4437" spans="1:22" x14ac:dyDescent="0.25">
      <c r="A4437" s="8"/>
      <c r="B4437" s="60" t="s">
        <v>4432</v>
      </c>
      <c r="C4437" s="45">
        <v>62.457000000000001</v>
      </c>
      <c r="D4437" s="24">
        <v>0.18535600536053048</v>
      </c>
      <c r="E4437" s="10">
        <v>59.415999999999997</v>
      </c>
      <c r="F4437" s="24">
        <v>0.14759809029127724</v>
      </c>
      <c r="G4437" s="10">
        <v>63.097000000000001</v>
      </c>
      <c r="H4437" s="24">
        <v>0.14917401741452535</v>
      </c>
      <c r="I4437" s="10">
        <v>51.640999999999998</v>
      </c>
      <c r="J4437" s="24">
        <v>0.18453212962131801</v>
      </c>
      <c r="K4437" s="10">
        <v>60.898000000000003</v>
      </c>
      <c r="L4437" s="61">
        <v>0.15455389449628643</v>
      </c>
      <c r="Q4437" s="48"/>
      <c r="R4437" s="48"/>
      <c r="S4437" s="48"/>
      <c r="T4437" s="48"/>
      <c r="U4437" s="48"/>
      <c r="V4437" s="48"/>
    </row>
    <row r="4438" spans="1:22" x14ac:dyDescent="0.25">
      <c r="A4438" s="8"/>
      <c r="B4438" s="60" t="s">
        <v>4433</v>
      </c>
      <c r="C4438" s="45">
        <v>61.551000000000002</v>
      </c>
      <c r="D4438" s="24">
        <v>0.1266164261969821</v>
      </c>
      <c r="E4438" s="10">
        <v>58.936</v>
      </c>
      <c r="F4438" s="24">
        <v>0.10766216195200846</v>
      </c>
      <c r="G4438" s="10">
        <v>60.052999999999997</v>
      </c>
      <c r="H4438" s="24">
        <v>9.8009971449269193E-2</v>
      </c>
      <c r="I4438" s="10">
        <v>51.526000000000003</v>
      </c>
      <c r="J4438" s="24">
        <v>0.13512265808337928</v>
      </c>
      <c r="K4438" s="10">
        <v>60.344999999999999</v>
      </c>
      <c r="L4438" s="61">
        <v>0.10428965911254999</v>
      </c>
      <c r="Q4438" s="48"/>
      <c r="R4438" s="48"/>
      <c r="S4438" s="48"/>
      <c r="T4438" s="48"/>
      <c r="U4438" s="48"/>
      <c r="V4438" s="48"/>
    </row>
    <row r="4439" spans="1:22" x14ac:dyDescent="0.25">
      <c r="A4439" s="8"/>
      <c r="B4439" s="60" t="s">
        <v>4434</v>
      </c>
      <c r="C4439" s="45">
        <v>59.79</v>
      </c>
      <c r="D4439" s="24">
        <v>8.0112083819203928E-2</v>
      </c>
      <c r="E4439" s="10">
        <v>57.658000000000001</v>
      </c>
      <c r="F4439" s="24">
        <v>6.2547626082764415E-2</v>
      </c>
      <c r="G4439" s="10">
        <v>57.424999999999997</v>
      </c>
      <c r="H4439" s="24">
        <v>6.5936563401088055E-2</v>
      </c>
      <c r="I4439" s="10">
        <v>50.966999999999999</v>
      </c>
      <c r="J4439" s="24">
        <v>8.9765455687923976E-2</v>
      </c>
      <c r="K4439" s="10">
        <v>59.863999999999997</v>
      </c>
      <c r="L4439" s="61">
        <v>5.3537421443534565E-2</v>
      </c>
      <c r="Q4439" s="48"/>
      <c r="R4439" s="48"/>
      <c r="S4439" s="48"/>
      <c r="T4439" s="48"/>
      <c r="U4439" s="48"/>
      <c r="V4439" s="48"/>
    </row>
    <row r="4440" spans="1:22" x14ac:dyDescent="0.25">
      <c r="A4440" s="8"/>
      <c r="B4440" s="60" t="s">
        <v>4435</v>
      </c>
      <c r="C4440" s="45">
        <v>56.88</v>
      </c>
      <c r="D4440" s="24">
        <v>5.137755190838366E-2</v>
      </c>
      <c r="E4440" s="10">
        <v>54.908000000000001</v>
      </c>
      <c r="F4440" s="24">
        <v>3.0745066326609956E-2</v>
      </c>
      <c r="G4440" s="10">
        <v>56.292999999999999</v>
      </c>
      <c r="H4440" s="24">
        <v>5.3294697518501161E-2</v>
      </c>
      <c r="I4440" s="10">
        <v>48.947000000000003</v>
      </c>
      <c r="J4440" s="24">
        <v>6.2733229889332012E-2</v>
      </c>
      <c r="K4440" s="10">
        <v>57.524000000000001</v>
      </c>
      <c r="L4440" s="61">
        <v>1.9543896400685584E-2</v>
      </c>
      <c r="Q4440" s="48"/>
      <c r="R4440" s="48"/>
      <c r="S4440" s="48"/>
      <c r="T4440" s="48"/>
      <c r="U4440" s="48"/>
      <c r="V4440" s="48"/>
    </row>
    <row r="4441" spans="1:22" x14ac:dyDescent="0.25">
      <c r="A4441" s="8"/>
      <c r="B4441" s="60" t="s">
        <v>4436</v>
      </c>
      <c r="C4441" s="45">
        <v>54.36</v>
      </c>
      <c r="D4441" s="24">
        <v>4.4972762239587863E-2</v>
      </c>
      <c r="E4441" s="10">
        <v>52.698</v>
      </c>
      <c r="F4441" s="24">
        <v>1.7526398457303704E-2</v>
      </c>
      <c r="G4441" s="10">
        <v>55.076999999999998</v>
      </c>
      <c r="H4441" s="24">
        <v>3.8905697362253376E-2</v>
      </c>
      <c r="I4441" s="10">
        <v>47.875</v>
      </c>
      <c r="J4441" s="24">
        <v>6.6169964478526827E-2</v>
      </c>
      <c r="K4441" s="10">
        <v>55.262999999999998</v>
      </c>
      <c r="L4441" s="61">
        <v>8.2960388497429066E-3</v>
      </c>
      <c r="Q4441" s="48"/>
      <c r="R4441" s="48"/>
      <c r="S4441" s="48"/>
      <c r="T4441" s="48"/>
      <c r="U4441" s="48"/>
      <c r="V4441" s="48"/>
    </row>
    <row r="4442" spans="1:22" x14ac:dyDescent="0.25">
      <c r="A4442" s="8"/>
      <c r="B4442" s="60" t="s">
        <v>4437</v>
      </c>
      <c r="C4442" s="45">
        <v>52.487000000000002</v>
      </c>
      <c r="D4442" s="24">
        <v>5.0925039594827436E-2</v>
      </c>
      <c r="E4442" s="10">
        <v>50.604999999999997</v>
      </c>
      <c r="F4442" s="24">
        <v>1.612677480055363E-2</v>
      </c>
      <c r="G4442" s="10">
        <v>53.884999999999998</v>
      </c>
      <c r="H4442" s="24">
        <v>5.3181062768994758E-2</v>
      </c>
      <c r="I4442" s="10">
        <v>47.264000000000003</v>
      </c>
      <c r="J4442" s="24">
        <v>6.7157384491093985E-2</v>
      </c>
      <c r="K4442" s="10">
        <v>53.395000000000003</v>
      </c>
      <c r="L4442" s="61">
        <v>1.059322033898305E-2</v>
      </c>
      <c r="Q4442" s="48"/>
      <c r="R4442" s="48"/>
      <c r="S4442" s="48"/>
      <c r="T4442" s="48"/>
      <c r="U4442" s="48"/>
      <c r="V4442" s="48"/>
    </row>
    <row r="4443" spans="1:22" x14ac:dyDescent="0.25">
      <c r="A4443" s="8"/>
      <c r="B4443" s="60" t="s">
        <v>4438</v>
      </c>
      <c r="C4443" s="45">
        <v>47.93</v>
      </c>
      <c r="D4443" s="24">
        <v>5.4197051708233981E-2</v>
      </c>
      <c r="E4443" s="10">
        <v>46.235999999999997</v>
      </c>
      <c r="F4443" s="24">
        <v>1.6562213271542541E-2</v>
      </c>
      <c r="G4443" s="10">
        <v>50.497</v>
      </c>
      <c r="H4443" s="24">
        <v>6.2314455760571583E-2</v>
      </c>
      <c r="I4443" s="10">
        <v>43.902000000000001</v>
      </c>
      <c r="J4443" s="24">
        <v>7.2197073646144569E-2</v>
      </c>
      <c r="K4443" s="10">
        <v>49.031999999999996</v>
      </c>
      <c r="L4443" s="61">
        <v>1.6615882689011617E-2</v>
      </c>
      <c r="Q4443" s="48"/>
      <c r="R4443" s="48"/>
      <c r="S4443" s="48"/>
      <c r="T4443" s="48"/>
      <c r="U4443" s="48"/>
      <c r="V4443" s="48"/>
    </row>
    <row r="4444" spans="1:22" x14ac:dyDescent="0.25">
      <c r="A4444" s="8"/>
      <c r="B4444" s="60" t="s">
        <v>4439</v>
      </c>
      <c r="C4444" s="45">
        <v>44.488999999999997</v>
      </c>
      <c r="D4444" s="24">
        <v>5.584463045785984E-2</v>
      </c>
      <c r="E4444" s="10">
        <v>42.987000000000002</v>
      </c>
      <c r="F4444" s="24">
        <v>1.4956700197453319E-2</v>
      </c>
      <c r="G4444" s="10">
        <v>47.37</v>
      </c>
      <c r="H4444" s="24">
        <v>6.2327774779125593E-2</v>
      </c>
      <c r="I4444" s="10">
        <v>41.323</v>
      </c>
      <c r="J4444" s="24">
        <v>6.2848571098888417E-2</v>
      </c>
      <c r="K4444" s="10">
        <v>45.564</v>
      </c>
      <c r="L4444" s="61">
        <v>2.4278488545075871E-2</v>
      </c>
      <c r="Q4444" s="48"/>
      <c r="R4444" s="48"/>
      <c r="S4444" s="48"/>
      <c r="T4444" s="48"/>
      <c r="U4444" s="48"/>
      <c r="V4444" s="48"/>
    </row>
    <row r="4445" spans="1:22" x14ac:dyDescent="0.25">
      <c r="A4445" s="8"/>
      <c r="B4445" s="60" t="s">
        <v>4440</v>
      </c>
      <c r="C4445" s="45">
        <v>42.701999999999998</v>
      </c>
      <c r="D4445" s="24">
        <v>5.5653202930581416E-2</v>
      </c>
      <c r="E4445" s="10">
        <v>40.956000000000003</v>
      </c>
      <c r="F4445" s="24">
        <v>1.4505822540773332E-2</v>
      </c>
      <c r="G4445" s="10">
        <v>44.664000000000001</v>
      </c>
      <c r="H4445" s="24">
        <v>6.3719780688048636E-2</v>
      </c>
      <c r="I4445" s="10">
        <v>38.661000000000001</v>
      </c>
      <c r="J4445" s="24">
        <v>4.9694219008423399E-2</v>
      </c>
      <c r="K4445" s="10">
        <v>43.74</v>
      </c>
      <c r="L4445" s="61">
        <v>3.4168402261231773E-2</v>
      </c>
      <c r="Q4445" s="48"/>
      <c r="R4445" s="48"/>
      <c r="S4445" s="48"/>
      <c r="T4445" s="48"/>
      <c r="U4445" s="48"/>
      <c r="V4445" s="48"/>
    </row>
    <row r="4446" spans="1:22" x14ac:dyDescent="0.25">
      <c r="A4446" s="8"/>
      <c r="B4446" s="60" t="s">
        <v>4441</v>
      </c>
      <c r="C4446" s="45">
        <v>41.503</v>
      </c>
      <c r="D4446" s="24">
        <v>5.3738927657797191E-2</v>
      </c>
      <c r="E4446" s="10">
        <v>40.055</v>
      </c>
      <c r="F4446" s="24">
        <v>1.5049985229869868E-2</v>
      </c>
      <c r="G4446" s="10">
        <v>43.445999999999998</v>
      </c>
      <c r="H4446" s="24">
        <v>6.0467032186585605E-2</v>
      </c>
      <c r="I4446" s="10">
        <v>37.481999999999999</v>
      </c>
      <c r="J4446" s="24">
        <v>3.2360218982781387E-2</v>
      </c>
      <c r="K4446" s="10">
        <v>42.72</v>
      </c>
      <c r="L4446" s="61">
        <v>4.1713775662005355E-2</v>
      </c>
      <c r="Q4446" s="48"/>
      <c r="R4446" s="48"/>
      <c r="S4446" s="48"/>
      <c r="T4446" s="48"/>
      <c r="U4446" s="48"/>
      <c r="V4446" s="48"/>
    </row>
    <row r="4447" spans="1:22" x14ac:dyDescent="0.25">
      <c r="A4447" s="8"/>
      <c r="B4447" s="60" t="s">
        <v>4442</v>
      </c>
      <c r="C4447" s="45">
        <v>41.533000000000001</v>
      </c>
      <c r="D4447" s="24">
        <v>5.3321267598280632E-2</v>
      </c>
      <c r="E4447" s="10">
        <v>40.122</v>
      </c>
      <c r="F4447" s="24">
        <v>1.5298745316313997E-2</v>
      </c>
      <c r="G4447" s="10">
        <v>42.838999999999999</v>
      </c>
      <c r="H4447" s="24">
        <v>5.497002926053237E-2</v>
      </c>
      <c r="I4447" s="10">
        <v>36.94</v>
      </c>
      <c r="J4447" s="24">
        <v>2.6565124299652552E-2</v>
      </c>
      <c r="K4447" s="10">
        <v>42.777000000000001</v>
      </c>
      <c r="L4447" s="61">
        <v>4.7259744123772686E-2</v>
      </c>
      <c r="Q4447" s="48"/>
      <c r="R4447" s="48"/>
      <c r="S4447" s="48"/>
      <c r="T4447" s="48"/>
      <c r="U4447" s="48"/>
      <c r="V4447" s="48"/>
    </row>
    <row r="4448" spans="1:22" x14ac:dyDescent="0.25">
      <c r="A4448" s="8"/>
      <c r="B4448" s="60" t="s">
        <v>4443</v>
      </c>
      <c r="C4448" s="45">
        <v>42.389000000000003</v>
      </c>
      <c r="D4448" s="24">
        <v>5.0206219654386298E-2</v>
      </c>
      <c r="E4448" s="10">
        <v>41.293999999999997</v>
      </c>
      <c r="F4448" s="24">
        <v>1.5687432951382949E-2</v>
      </c>
      <c r="G4448" s="10">
        <v>42.636000000000003</v>
      </c>
      <c r="H4448" s="24">
        <v>5.6447260021022128E-2</v>
      </c>
      <c r="I4448" s="10">
        <v>36.954999999999998</v>
      </c>
      <c r="J4448" s="24">
        <v>2.3257304768132106E-2</v>
      </c>
      <c r="K4448" s="10">
        <v>43.78</v>
      </c>
      <c r="L4448" s="61">
        <v>5.0389764950907467E-2</v>
      </c>
      <c r="Q4448" s="48"/>
      <c r="R4448" s="48"/>
      <c r="S4448" s="48"/>
      <c r="T4448" s="48"/>
      <c r="U4448" s="48"/>
      <c r="V4448" s="48"/>
    </row>
    <row r="4449" spans="1:22" x14ac:dyDescent="0.25">
      <c r="A4449" s="8"/>
      <c r="B4449" s="60" t="s">
        <v>4444</v>
      </c>
      <c r="C4449" s="45">
        <v>44.973999999999997</v>
      </c>
      <c r="D4449" s="24">
        <v>4.6221046586499136E-2</v>
      </c>
      <c r="E4449" s="10">
        <v>43.860999999999997</v>
      </c>
      <c r="F4449" s="24">
        <v>1.8268318848240799E-2</v>
      </c>
      <c r="G4449" s="10">
        <v>42.372999999999998</v>
      </c>
      <c r="H4449" s="24">
        <v>5.7853470071872956E-2</v>
      </c>
      <c r="I4449" s="10">
        <v>36.491999999999997</v>
      </c>
      <c r="J4449" s="24">
        <v>2.8244676077285025E-2</v>
      </c>
      <c r="K4449" s="10">
        <v>47.052999999999997</v>
      </c>
      <c r="L4449" s="61">
        <v>5.4186254091044335E-2</v>
      </c>
      <c r="Q4449" s="48"/>
      <c r="R4449" s="48"/>
      <c r="S4449" s="48"/>
      <c r="T4449" s="48"/>
      <c r="U4449" s="48"/>
      <c r="V4449" s="48"/>
    </row>
    <row r="4450" spans="1:22" x14ac:dyDescent="0.25">
      <c r="A4450" s="8"/>
      <c r="B4450" s="60" t="s">
        <v>4445</v>
      </c>
      <c r="C4450" s="45">
        <v>52.386000000000003</v>
      </c>
      <c r="D4450" s="24">
        <v>5.6001252980178551E-2</v>
      </c>
      <c r="E4450" s="10">
        <v>50.9</v>
      </c>
      <c r="F4450" s="24">
        <v>2.8358649854630824E-2</v>
      </c>
      <c r="G4450" s="10">
        <v>44.335999999999999</v>
      </c>
      <c r="H4450" s="24">
        <v>6.9287804323740806E-2</v>
      </c>
      <c r="I4450" s="10">
        <v>37.540999999999997</v>
      </c>
      <c r="J4450" s="24">
        <v>3.8873289998333269E-2</v>
      </c>
      <c r="K4450" s="10">
        <v>54.384</v>
      </c>
      <c r="L4450" s="61">
        <v>7.0836060696221365E-2</v>
      </c>
      <c r="Q4450" s="48"/>
      <c r="R4450" s="48"/>
      <c r="S4450" s="48"/>
      <c r="T4450" s="48"/>
      <c r="U4450" s="48"/>
      <c r="V4450" s="48"/>
    </row>
    <row r="4451" spans="1:22" x14ac:dyDescent="0.25">
      <c r="A4451" s="8"/>
      <c r="B4451" s="60" t="s">
        <v>4446</v>
      </c>
      <c r="C4451" s="45">
        <v>59.177</v>
      </c>
      <c r="D4451" s="24">
        <v>8.5272262151297351E-2</v>
      </c>
      <c r="E4451" s="10">
        <v>57.121000000000002</v>
      </c>
      <c r="F4451" s="24">
        <v>5.3125825961224518E-2</v>
      </c>
      <c r="G4451" s="10">
        <v>48.206000000000003</v>
      </c>
      <c r="H4451" s="24">
        <v>8.7327064572029198E-2</v>
      </c>
      <c r="I4451" s="10">
        <v>39.988</v>
      </c>
      <c r="J4451" s="24">
        <v>6.9964229393438215E-2</v>
      </c>
      <c r="K4451" s="10">
        <v>60.402000000000001</v>
      </c>
      <c r="L4451" s="61">
        <v>9.883963106218388E-2</v>
      </c>
      <c r="Q4451" s="48"/>
      <c r="R4451" s="48"/>
      <c r="S4451" s="48"/>
      <c r="T4451" s="48"/>
      <c r="U4451" s="48"/>
      <c r="V4451" s="48"/>
    </row>
    <row r="4452" spans="1:22" x14ac:dyDescent="0.25">
      <c r="A4452" s="8"/>
      <c r="B4452" s="60" t="s">
        <v>4447</v>
      </c>
      <c r="C4452" s="45">
        <v>63.140999999999998</v>
      </c>
      <c r="D4452" s="24">
        <v>0.1306927936237231</v>
      </c>
      <c r="E4452" s="10">
        <v>60.680999999999997</v>
      </c>
      <c r="F4452" s="24">
        <v>9.4217882740714257E-2</v>
      </c>
      <c r="G4452" s="10">
        <v>52.146999999999998</v>
      </c>
      <c r="H4452" s="24">
        <v>0.11256782477770517</v>
      </c>
      <c r="I4452" s="10">
        <v>43.24</v>
      </c>
      <c r="J4452" s="24">
        <v>0.12094054899547418</v>
      </c>
      <c r="K4452" s="10">
        <v>63.185000000000002</v>
      </c>
      <c r="L4452" s="61">
        <v>0.14421898244570069</v>
      </c>
      <c r="Q4452" s="48"/>
      <c r="R4452" s="48"/>
      <c r="S4452" s="48"/>
      <c r="T4452" s="48"/>
      <c r="U4452" s="48"/>
      <c r="V4452" s="48"/>
    </row>
    <row r="4453" spans="1:22" x14ac:dyDescent="0.25">
      <c r="A4453" s="8"/>
      <c r="B4453" s="60" t="s">
        <v>4448</v>
      </c>
      <c r="C4453" s="45">
        <v>64.852999999999994</v>
      </c>
      <c r="D4453" s="24">
        <v>0.18832988183700816</v>
      </c>
      <c r="E4453" s="10">
        <v>61.588000000000001</v>
      </c>
      <c r="F4453" s="24">
        <v>0.14386106749172095</v>
      </c>
      <c r="G4453" s="10">
        <v>55.619</v>
      </c>
      <c r="H4453" s="24">
        <v>0.15644441919263657</v>
      </c>
      <c r="I4453" s="10">
        <v>46.040999999999997</v>
      </c>
      <c r="J4453" s="24">
        <v>0.17104504019385361</v>
      </c>
      <c r="K4453" s="10">
        <v>64.486999999999995</v>
      </c>
      <c r="L4453" s="61">
        <v>0.2125795894079143</v>
      </c>
      <c r="Q4453" s="48"/>
      <c r="R4453" s="48"/>
      <c r="S4453" s="48"/>
      <c r="T4453" s="48"/>
      <c r="U4453" s="48"/>
      <c r="V4453" s="48"/>
    </row>
    <row r="4454" spans="1:22" x14ac:dyDescent="0.25">
      <c r="A4454" s="8"/>
      <c r="B4454" s="60" t="s">
        <v>4449</v>
      </c>
      <c r="C4454" s="45">
        <v>66.915999999999997</v>
      </c>
      <c r="D4454" s="24">
        <v>0.2391625915806693</v>
      </c>
      <c r="E4454" s="10">
        <v>63.165999999999997</v>
      </c>
      <c r="F4454" s="24">
        <v>0.18952409085962157</v>
      </c>
      <c r="G4454" s="10">
        <v>57.613999999999997</v>
      </c>
      <c r="H4454" s="24">
        <v>0.2067554899008551</v>
      </c>
      <c r="I4454" s="10">
        <v>48.398000000000003</v>
      </c>
      <c r="J4454" s="24">
        <v>0.21685449440363092</v>
      </c>
      <c r="K4454" s="10">
        <v>66.870999999999995</v>
      </c>
      <c r="L4454" s="61">
        <v>0.27629872061886346</v>
      </c>
      <c r="Q4454" s="48"/>
      <c r="R4454" s="48"/>
      <c r="S4454" s="48"/>
      <c r="T4454" s="48"/>
      <c r="U4454" s="48"/>
      <c r="V4454" s="48"/>
    </row>
    <row r="4455" spans="1:22" x14ac:dyDescent="0.25">
      <c r="A4455" s="8"/>
      <c r="B4455" s="60" t="s">
        <v>4450</v>
      </c>
      <c r="C4455" s="45">
        <v>68.441000000000003</v>
      </c>
      <c r="D4455" s="24">
        <v>0.27267981135687314</v>
      </c>
      <c r="E4455" s="10">
        <v>64.712000000000003</v>
      </c>
      <c r="F4455" s="24">
        <v>0.22083676674077643</v>
      </c>
      <c r="G4455" s="10">
        <v>58.697000000000003</v>
      </c>
      <c r="H4455" s="24">
        <v>0.25533365529388369</v>
      </c>
      <c r="I4455" s="10">
        <v>50.27</v>
      </c>
      <c r="J4455" s="24">
        <v>0.25134300037180918</v>
      </c>
      <c r="K4455" s="10">
        <v>68.995000000000005</v>
      </c>
      <c r="L4455" s="61">
        <v>0.31869086581374589</v>
      </c>
      <c r="Q4455" s="48"/>
      <c r="R4455" s="48"/>
      <c r="S4455" s="48"/>
      <c r="T4455" s="48"/>
      <c r="U4455" s="48"/>
      <c r="V4455" s="48"/>
    </row>
    <row r="4456" spans="1:22" x14ac:dyDescent="0.25">
      <c r="A4456" s="8"/>
      <c r="B4456" s="60" t="s">
        <v>4451</v>
      </c>
      <c r="C4456" s="45">
        <v>67.908000000000001</v>
      </c>
      <c r="D4456" s="24">
        <v>0.29185736908967508</v>
      </c>
      <c r="E4456" s="10">
        <v>63.872999999999998</v>
      </c>
      <c r="F4456" s="24">
        <v>0.2285327819151417</v>
      </c>
      <c r="G4456" s="10">
        <v>57.744999999999997</v>
      </c>
      <c r="H4456" s="24">
        <v>0.28254879122752197</v>
      </c>
      <c r="I4456" s="10">
        <v>49.838000000000001</v>
      </c>
      <c r="J4456" s="24">
        <v>0.27422849596779364</v>
      </c>
      <c r="K4456" s="10">
        <v>68.028999999999996</v>
      </c>
      <c r="L4456" s="61">
        <v>0.34375483487057423</v>
      </c>
      <c r="Q4456" s="48"/>
      <c r="R4456" s="48"/>
      <c r="S4456" s="48"/>
      <c r="T4456" s="48"/>
      <c r="U4456" s="48"/>
      <c r="V4456" s="48"/>
    </row>
    <row r="4457" spans="1:22" x14ac:dyDescent="0.25">
      <c r="A4457" s="8"/>
      <c r="B4457" s="60" t="s">
        <v>4452</v>
      </c>
      <c r="C4457" s="45">
        <v>67.373000000000005</v>
      </c>
      <c r="D4457" s="24">
        <v>0.299392652663453</v>
      </c>
      <c r="E4457" s="10">
        <v>61.904000000000003</v>
      </c>
      <c r="F4457" s="24">
        <v>0.23448747648439808</v>
      </c>
      <c r="G4457" s="10">
        <v>55.734999999999999</v>
      </c>
      <c r="H4457" s="24">
        <v>0.29070196869407117</v>
      </c>
      <c r="I4457" s="10">
        <v>48.244</v>
      </c>
      <c r="J4457" s="24">
        <v>0.28570329628062618</v>
      </c>
      <c r="K4457" s="10">
        <v>67.304000000000002</v>
      </c>
      <c r="L4457" s="61">
        <v>0.37207973817316276</v>
      </c>
      <c r="Q4457" s="48"/>
      <c r="R4457" s="48"/>
      <c r="S4457" s="48"/>
      <c r="T4457" s="48"/>
      <c r="U4457" s="48"/>
      <c r="V4457" s="48"/>
    </row>
    <row r="4458" spans="1:22" x14ac:dyDescent="0.25">
      <c r="A4458" s="8"/>
      <c r="B4458" s="60" t="s">
        <v>4453</v>
      </c>
      <c r="C4458" s="45">
        <v>66.926000000000002</v>
      </c>
      <c r="D4458" s="24">
        <v>0.29542488209804568</v>
      </c>
      <c r="E4458" s="10">
        <v>59.779000000000003</v>
      </c>
      <c r="F4458" s="24">
        <v>0.23630653461652079</v>
      </c>
      <c r="G4458" s="10">
        <v>54.02</v>
      </c>
      <c r="H4458" s="24">
        <v>0.29401153376324535</v>
      </c>
      <c r="I4458" s="10">
        <v>47.530999999999999</v>
      </c>
      <c r="J4458" s="24">
        <v>0.27965178147877484</v>
      </c>
      <c r="K4458" s="10">
        <v>66.114000000000004</v>
      </c>
      <c r="L4458" s="61">
        <v>0.40664088069027077</v>
      </c>
      <c r="Q4458" s="48"/>
      <c r="R4458" s="48"/>
      <c r="S4458" s="48"/>
      <c r="T4458" s="48"/>
      <c r="U4458" s="48"/>
      <c r="V4458" s="48"/>
    </row>
    <row r="4459" spans="1:22" x14ac:dyDescent="0.25">
      <c r="A4459" s="8"/>
      <c r="B4459" s="60" t="s">
        <v>4454</v>
      </c>
      <c r="C4459" s="45">
        <v>65.286000000000001</v>
      </c>
      <c r="D4459" s="24">
        <v>0.26354349755494838</v>
      </c>
      <c r="E4459" s="10">
        <v>58.353000000000002</v>
      </c>
      <c r="F4459" s="24">
        <v>0.23167337800649887</v>
      </c>
      <c r="G4459" s="10">
        <v>53.116999999999997</v>
      </c>
      <c r="H4459" s="24">
        <v>0.27560296582483451</v>
      </c>
      <c r="I4459" s="10">
        <v>46.805</v>
      </c>
      <c r="J4459" s="24">
        <v>0.25736887316178825</v>
      </c>
      <c r="K4459" s="10">
        <v>65.900999999999996</v>
      </c>
      <c r="L4459" s="61">
        <v>0.42899137161559059</v>
      </c>
      <c r="Q4459" s="48"/>
      <c r="R4459" s="48"/>
      <c r="S4459" s="48"/>
      <c r="T4459" s="48"/>
      <c r="U4459" s="48"/>
      <c r="V4459" s="48"/>
    </row>
    <row r="4460" spans="1:22" x14ac:dyDescent="0.25">
      <c r="A4460" s="8"/>
      <c r="B4460" s="60" t="s">
        <v>4455</v>
      </c>
      <c r="C4460" s="45">
        <v>63.296999999999997</v>
      </c>
      <c r="D4460" s="24">
        <v>0.22578006717365956</v>
      </c>
      <c r="E4460" s="10">
        <v>57.426000000000002</v>
      </c>
      <c r="F4460" s="24">
        <v>0.2169965329062952</v>
      </c>
      <c r="G4460" s="10">
        <v>52.726999999999997</v>
      </c>
      <c r="H4460" s="24">
        <v>0.25058947189000313</v>
      </c>
      <c r="I4460" s="10">
        <v>46.334000000000003</v>
      </c>
      <c r="J4460" s="24">
        <v>0.2257138095054938</v>
      </c>
      <c r="K4460" s="10">
        <v>64.543999999999997</v>
      </c>
      <c r="L4460" s="61">
        <v>0.42903897649509076</v>
      </c>
      <c r="Q4460" s="48"/>
      <c r="R4460" s="48"/>
      <c r="S4460" s="48"/>
      <c r="T4460" s="48"/>
      <c r="U4460" s="48"/>
      <c r="V4460" s="48"/>
    </row>
    <row r="4461" spans="1:22" x14ac:dyDescent="0.25">
      <c r="A4461" s="8"/>
      <c r="B4461" s="60" t="s">
        <v>4456</v>
      </c>
      <c r="C4461" s="45">
        <v>62.33</v>
      </c>
      <c r="D4461" s="24">
        <v>0.18018551067643526</v>
      </c>
      <c r="E4461" s="10">
        <v>56.993000000000002</v>
      </c>
      <c r="F4461" s="24">
        <v>0.1854661919495017</v>
      </c>
      <c r="G4461" s="10">
        <v>53.442</v>
      </c>
      <c r="H4461" s="24">
        <v>0.20374421181216443</v>
      </c>
      <c r="I4461" s="10">
        <v>47.31</v>
      </c>
      <c r="J4461" s="24">
        <v>0.19911022218803287</v>
      </c>
      <c r="K4461" s="10">
        <v>63.807000000000002</v>
      </c>
      <c r="L4461" s="61">
        <v>0.40421303183576318</v>
      </c>
      <c r="Q4461" s="48"/>
      <c r="R4461" s="48"/>
      <c r="S4461" s="48"/>
      <c r="T4461" s="48"/>
      <c r="U4461" s="48"/>
      <c r="V4461" s="48"/>
    </row>
    <row r="4462" spans="1:22" x14ac:dyDescent="0.25">
      <c r="A4462" s="8"/>
      <c r="B4462" s="60" t="s">
        <v>4457</v>
      </c>
      <c r="C4462" s="45">
        <v>61.597999999999999</v>
      </c>
      <c r="D4462" s="24">
        <v>0.12552425038720569</v>
      </c>
      <c r="E4462" s="10">
        <v>56.121000000000002</v>
      </c>
      <c r="F4462" s="24">
        <v>0.13540322455262052</v>
      </c>
      <c r="G4462" s="10">
        <v>53.426000000000002</v>
      </c>
      <c r="H4462" s="24">
        <v>0.16300673276327377</v>
      </c>
      <c r="I4462" s="10">
        <v>49.088000000000001</v>
      </c>
      <c r="J4462" s="24">
        <v>0.16069848840340012</v>
      </c>
      <c r="K4462" s="10">
        <v>62.79</v>
      </c>
      <c r="L4462" s="61">
        <v>0.3624635525141327</v>
      </c>
      <c r="Q4462" s="48"/>
      <c r="R4462" s="48"/>
      <c r="S4462" s="48"/>
      <c r="T4462" s="48"/>
      <c r="U4462" s="48"/>
      <c r="V4462" s="48"/>
    </row>
    <row r="4463" spans="1:22" x14ac:dyDescent="0.25">
      <c r="A4463" s="8"/>
      <c r="B4463" s="60" t="s">
        <v>4458</v>
      </c>
      <c r="C4463" s="45">
        <v>59.774000000000001</v>
      </c>
      <c r="D4463" s="24">
        <v>8.8752762647268682E-2</v>
      </c>
      <c r="E4463" s="10">
        <v>54.786999999999999</v>
      </c>
      <c r="F4463" s="24">
        <v>8.2277398591396017E-2</v>
      </c>
      <c r="G4463" s="10">
        <v>51.972000000000001</v>
      </c>
      <c r="H4463" s="24">
        <v>0.10087781597113718</v>
      </c>
      <c r="I4463" s="10">
        <v>49.250999999999998</v>
      </c>
      <c r="J4463" s="24">
        <v>0.11461979306896419</v>
      </c>
      <c r="K4463" s="10">
        <v>62.234999999999999</v>
      </c>
      <c r="L4463" s="61">
        <v>0.32349895864326095</v>
      </c>
      <c r="Q4463" s="48"/>
      <c r="R4463" s="48"/>
      <c r="S4463" s="48"/>
      <c r="T4463" s="48"/>
      <c r="U4463" s="48"/>
      <c r="V4463" s="48"/>
    </row>
    <row r="4464" spans="1:22" x14ac:dyDescent="0.25">
      <c r="A4464" s="8"/>
      <c r="B4464" s="60" t="s">
        <v>4459</v>
      </c>
      <c r="C4464" s="45">
        <v>56.783999999999999</v>
      </c>
      <c r="D4464" s="24">
        <v>6.5694446861458672E-2</v>
      </c>
      <c r="E4464" s="10">
        <v>51.78</v>
      </c>
      <c r="F4464" s="24">
        <v>4.112315179029525E-2</v>
      </c>
      <c r="G4464" s="10">
        <v>49.923000000000002</v>
      </c>
      <c r="H4464" s="24">
        <v>6.9074742194824013E-2</v>
      </c>
      <c r="I4464" s="10">
        <v>47.8</v>
      </c>
      <c r="J4464" s="24">
        <v>9.2477915817275019E-2</v>
      </c>
      <c r="K4464" s="10">
        <v>59.822000000000003</v>
      </c>
      <c r="L4464" s="61">
        <v>0.28790240999702471</v>
      </c>
      <c r="Q4464" s="48"/>
      <c r="R4464" s="48"/>
      <c r="S4464" s="48"/>
      <c r="T4464" s="48"/>
      <c r="U4464" s="48"/>
      <c r="V4464" s="48"/>
    </row>
    <row r="4465" spans="1:22" x14ac:dyDescent="0.25">
      <c r="A4465" s="8"/>
      <c r="B4465" s="60" t="s">
        <v>4460</v>
      </c>
      <c r="C4465" s="45">
        <v>54.628999999999998</v>
      </c>
      <c r="D4465" s="24">
        <v>5.9029288411673597E-2</v>
      </c>
      <c r="E4465" s="10">
        <v>49.569000000000003</v>
      </c>
      <c r="F4465" s="24">
        <v>2.6710614281938463E-2</v>
      </c>
      <c r="G4465" s="10">
        <v>48.462000000000003</v>
      </c>
      <c r="H4465" s="24">
        <v>5.3847902048237264E-2</v>
      </c>
      <c r="I4465" s="10">
        <v>47.393999999999998</v>
      </c>
      <c r="J4465" s="24">
        <v>0.11214533892329193</v>
      </c>
      <c r="K4465" s="10">
        <v>56.94</v>
      </c>
      <c r="L4465" s="61">
        <v>0.26368342755132401</v>
      </c>
      <c r="Q4465" s="48"/>
      <c r="R4465" s="48"/>
      <c r="S4465" s="48"/>
      <c r="T4465" s="48"/>
      <c r="U4465" s="48"/>
      <c r="V4465" s="48"/>
    </row>
    <row r="4466" spans="1:22" x14ac:dyDescent="0.25">
      <c r="A4466" s="8"/>
      <c r="B4466" s="60" t="s">
        <v>4461</v>
      </c>
      <c r="C4466" s="45">
        <v>52.463000000000001</v>
      </c>
      <c r="D4466" s="24">
        <v>5.4121782712354037E-2</v>
      </c>
      <c r="E4466" s="10">
        <v>48.343000000000004</v>
      </c>
      <c r="F4466" s="24">
        <v>2.7845582176339808E-2</v>
      </c>
      <c r="G4466" s="10">
        <v>47.64</v>
      </c>
      <c r="H4466" s="24">
        <v>4.724297605181671E-2</v>
      </c>
      <c r="I4466" s="10">
        <v>47.433999999999997</v>
      </c>
      <c r="J4466" s="24">
        <v>0.11813274869546264</v>
      </c>
      <c r="K4466" s="10">
        <v>54.820999999999998</v>
      </c>
      <c r="L4466" s="61">
        <v>0.26068432014281462</v>
      </c>
      <c r="Q4466" s="48"/>
      <c r="R4466" s="48"/>
      <c r="S4466" s="48"/>
      <c r="T4466" s="48"/>
      <c r="U4466" s="48"/>
      <c r="V4466" s="48"/>
    </row>
    <row r="4467" spans="1:22" x14ac:dyDescent="0.25">
      <c r="A4467" s="8"/>
      <c r="B4467" s="60" t="s">
        <v>4462</v>
      </c>
      <c r="C4467" s="45">
        <v>47.753999999999998</v>
      </c>
      <c r="D4467" s="24">
        <v>5.5688007935541128E-2</v>
      </c>
      <c r="E4467" s="10">
        <v>44.786999999999999</v>
      </c>
      <c r="F4467" s="24">
        <v>3.0923988246085915E-2</v>
      </c>
      <c r="G4467" s="10">
        <v>44.652000000000001</v>
      </c>
      <c r="H4467" s="24">
        <v>5.0566745262918669E-2</v>
      </c>
      <c r="I4467" s="10">
        <v>45.48</v>
      </c>
      <c r="J4467" s="24">
        <v>0.1341974691334282</v>
      </c>
      <c r="K4467" s="10">
        <v>50.597000000000001</v>
      </c>
      <c r="L4467" s="61">
        <v>0.26861053257958939</v>
      </c>
      <c r="Q4467" s="48"/>
      <c r="R4467" s="48"/>
      <c r="S4467" s="48"/>
      <c r="T4467" s="48"/>
      <c r="U4467" s="48"/>
      <c r="V4467" s="48"/>
    </row>
    <row r="4468" spans="1:22" x14ac:dyDescent="0.25">
      <c r="A4468" s="8"/>
      <c r="B4468" s="60" t="s">
        <v>4463</v>
      </c>
      <c r="C4468" s="45">
        <v>44.26</v>
      </c>
      <c r="D4468" s="24">
        <v>5.467010022271715E-2</v>
      </c>
      <c r="E4468" s="10">
        <v>41.7</v>
      </c>
      <c r="F4468" s="24">
        <v>3.2494286291764485E-2</v>
      </c>
      <c r="G4468" s="10">
        <v>42.204999999999998</v>
      </c>
      <c r="H4468" s="24">
        <v>5.3975739325587344E-2</v>
      </c>
      <c r="I4468" s="10">
        <v>42.424999999999997</v>
      </c>
      <c r="J4468" s="24">
        <v>0.13602686697259467</v>
      </c>
      <c r="K4468" s="10">
        <v>46.838000000000001</v>
      </c>
      <c r="L4468" s="61">
        <v>0.26370095326502196</v>
      </c>
      <c r="Q4468" s="48"/>
      <c r="R4468" s="48"/>
      <c r="S4468" s="48"/>
      <c r="T4468" s="48"/>
      <c r="U4468" s="48"/>
      <c r="V4468" s="48"/>
    </row>
    <row r="4469" spans="1:22" x14ac:dyDescent="0.25">
      <c r="A4469" s="8"/>
      <c r="B4469" s="60" t="s">
        <v>4464</v>
      </c>
      <c r="C4469" s="45">
        <v>42.317</v>
      </c>
      <c r="D4469" s="24">
        <v>5.2025334075723829E-2</v>
      </c>
      <c r="E4469" s="10">
        <v>40.021999999999998</v>
      </c>
      <c r="F4469" s="24">
        <v>3.1965671108070713E-2</v>
      </c>
      <c r="G4469" s="10">
        <v>39.762</v>
      </c>
      <c r="H4469" s="24">
        <v>5.464333399619329E-2</v>
      </c>
      <c r="I4469" s="10">
        <v>40.499000000000002</v>
      </c>
      <c r="J4469" s="24">
        <v>0.11924782731304638</v>
      </c>
      <c r="K4469" s="10">
        <v>44.685000000000002</v>
      </c>
      <c r="L4469" s="61">
        <v>0.25942851702428982</v>
      </c>
      <c r="Q4469" s="48"/>
      <c r="R4469" s="48"/>
      <c r="S4469" s="48"/>
      <c r="T4469" s="48"/>
      <c r="U4469" s="48"/>
      <c r="V4469" s="48"/>
    </row>
    <row r="4470" spans="1:22" x14ac:dyDescent="0.25">
      <c r="A4470" s="8"/>
      <c r="B4470" s="60" t="s">
        <v>4465</v>
      </c>
      <c r="C4470" s="45">
        <v>41.344999999999999</v>
      </c>
      <c r="D4470" s="24">
        <v>4.9415367483296217E-2</v>
      </c>
      <c r="E4470" s="10">
        <v>38.366</v>
      </c>
      <c r="F4470" s="24">
        <v>3.0426468073197654E-2</v>
      </c>
      <c r="G4470" s="10">
        <v>38.31</v>
      </c>
      <c r="H4470" s="24">
        <v>5.0722990824124313E-2</v>
      </c>
      <c r="I4470" s="10">
        <v>40.280999999999999</v>
      </c>
      <c r="J4470" s="24">
        <v>0.11472299843617813</v>
      </c>
      <c r="K4470" s="10">
        <v>43.887</v>
      </c>
      <c r="L4470" s="61">
        <v>0.25735775405524414</v>
      </c>
      <c r="Q4470" s="48"/>
      <c r="R4470" s="48"/>
      <c r="S4470" s="48"/>
      <c r="T4470" s="48"/>
      <c r="U4470" s="48"/>
      <c r="V4470" s="48"/>
    </row>
    <row r="4471" spans="1:22" x14ac:dyDescent="0.25">
      <c r="A4471" s="8"/>
      <c r="B4471" s="60" t="s">
        <v>4466</v>
      </c>
      <c r="C4471" s="45">
        <v>41.13</v>
      </c>
      <c r="D4471" s="24">
        <v>4.4421631403118042E-2</v>
      </c>
      <c r="E4471" s="10">
        <v>37.944000000000003</v>
      </c>
      <c r="F4471" s="24">
        <v>3.0022232932725944E-2</v>
      </c>
      <c r="G4471" s="10">
        <v>37.703000000000003</v>
      </c>
      <c r="H4471" s="24">
        <v>4.6887872503622058E-2</v>
      </c>
      <c r="I4471" s="10">
        <v>40.884999999999998</v>
      </c>
      <c r="J4471" s="24">
        <v>0.12183710616043274</v>
      </c>
      <c r="K4471" s="10">
        <v>43.695</v>
      </c>
      <c r="L4471" s="61">
        <v>0.24806312256774607</v>
      </c>
      <c r="Q4471" s="48"/>
      <c r="R4471" s="48"/>
      <c r="S4471" s="48"/>
      <c r="T4471" s="48"/>
      <c r="U4471" s="48"/>
      <c r="V4471" s="48"/>
    </row>
    <row r="4472" spans="1:22" x14ac:dyDescent="0.25">
      <c r="A4472" s="8"/>
      <c r="B4472" s="60" t="s">
        <v>4467</v>
      </c>
      <c r="C4472" s="45">
        <v>41.984000000000002</v>
      </c>
      <c r="D4472" s="24">
        <v>4.0593680400890869E-2</v>
      </c>
      <c r="E4472" s="10">
        <v>37.677</v>
      </c>
      <c r="F4472" s="24">
        <v>2.9555807770643202E-2</v>
      </c>
      <c r="G4472" s="10">
        <v>37.450000000000003</v>
      </c>
      <c r="H4472" s="24">
        <v>4.4629413937104061E-2</v>
      </c>
      <c r="I4472" s="10">
        <v>41.728000000000002</v>
      </c>
      <c r="J4472" s="24">
        <v>0.13233522188325172</v>
      </c>
      <c r="K4472" s="10">
        <v>44.460999999999999</v>
      </c>
      <c r="L4472" s="61">
        <v>0.24151760743570519</v>
      </c>
      <c r="Q4472" s="48"/>
      <c r="R4472" s="48"/>
      <c r="S4472" s="48"/>
      <c r="T4472" s="48"/>
      <c r="U4472" s="48"/>
      <c r="V4472" s="48"/>
    </row>
    <row r="4473" spans="1:22" x14ac:dyDescent="0.25">
      <c r="A4473" s="8"/>
      <c r="B4473" s="60" t="s">
        <v>4468</v>
      </c>
      <c r="C4473" s="45">
        <v>44.493000000000002</v>
      </c>
      <c r="D4473" s="24">
        <v>4.0071687082405348E-2</v>
      </c>
      <c r="E4473" s="10">
        <v>37.506999999999998</v>
      </c>
      <c r="F4473" s="24">
        <v>3.1343770891960387E-2</v>
      </c>
      <c r="G4473" s="10">
        <v>36.636000000000003</v>
      </c>
      <c r="H4473" s="24">
        <v>4.613505298144939E-2</v>
      </c>
      <c r="I4473" s="10">
        <v>44.552999999999997</v>
      </c>
      <c r="J4473" s="24">
        <v>0.13419386264003896</v>
      </c>
      <c r="K4473" s="10">
        <v>47.04</v>
      </c>
      <c r="L4473" s="61">
        <v>0.23534102133837934</v>
      </c>
      <c r="Q4473" s="48"/>
      <c r="R4473" s="48"/>
      <c r="S4473" s="48"/>
      <c r="T4473" s="48"/>
      <c r="U4473" s="48"/>
      <c r="V4473" s="48"/>
    </row>
    <row r="4474" spans="1:22" x14ac:dyDescent="0.25">
      <c r="A4474" s="8"/>
      <c r="B4474" s="60" t="s">
        <v>4469</v>
      </c>
      <c r="C4474" s="45">
        <v>52.314999999999998</v>
      </c>
      <c r="D4474" s="24">
        <v>5.3747912026726061E-2</v>
      </c>
      <c r="E4474" s="10">
        <v>39.747</v>
      </c>
      <c r="F4474" s="24">
        <v>4.5989520981358542E-2</v>
      </c>
      <c r="G4474" s="10">
        <v>37.514000000000003</v>
      </c>
      <c r="H4474" s="24">
        <v>6.1049402005624843E-2</v>
      </c>
      <c r="I4474" s="10">
        <v>54.235999999999997</v>
      </c>
      <c r="J4474" s="24">
        <v>0.14651216448329787</v>
      </c>
      <c r="K4474" s="10">
        <v>54.966000000000001</v>
      </c>
      <c r="L4474" s="61">
        <v>0.24408820974210671</v>
      </c>
      <c r="Q4474" s="48"/>
      <c r="R4474" s="48"/>
      <c r="S4474" s="48"/>
      <c r="T4474" s="48"/>
      <c r="U4474" s="48"/>
      <c r="V4474" s="48"/>
    </row>
    <row r="4475" spans="1:22" x14ac:dyDescent="0.25">
      <c r="A4475" s="8"/>
      <c r="B4475" s="60" t="s">
        <v>4470</v>
      </c>
      <c r="C4475" s="45">
        <v>59.131999999999998</v>
      </c>
      <c r="D4475" s="24">
        <v>8.1048162583518935E-2</v>
      </c>
      <c r="E4475" s="10">
        <v>43.445</v>
      </c>
      <c r="F4475" s="24">
        <v>7.4503645890016942E-2</v>
      </c>
      <c r="G4475" s="10">
        <v>40.264000000000003</v>
      </c>
      <c r="H4475" s="24">
        <v>9.5636487599784104E-2</v>
      </c>
      <c r="I4475" s="10">
        <v>61.386000000000003</v>
      </c>
      <c r="J4475" s="24">
        <v>0.17600687056169406</v>
      </c>
      <c r="K4475" s="10">
        <v>60.984999999999999</v>
      </c>
      <c r="L4475" s="61">
        <v>0.28101681602342105</v>
      </c>
      <c r="Q4475" s="48"/>
      <c r="R4475" s="48"/>
      <c r="S4475" s="48"/>
      <c r="T4475" s="48"/>
      <c r="U4475" s="48"/>
      <c r="V4475" s="48"/>
    </row>
    <row r="4476" spans="1:22" x14ac:dyDescent="0.25">
      <c r="A4476" s="8"/>
      <c r="B4476" s="60" t="s">
        <v>4471</v>
      </c>
      <c r="C4476" s="45">
        <v>63.314</v>
      </c>
      <c r="D4476" s="24">
        <v>0.11442093541202672</v>
      </c>
      <c r="E4476" s="10">
        <v>47.856000000000002</v>
      </c>
      <c r="F4476" s="24">
        <v>0.13823287053592251</v>
      </c>
      <c r="G4476" s="10">
        <v>44.212000000000003</v>
      </c>
      <c r="H4476" s="24">
        <v>0.15779381267577625</v>
      </c>
      <c r="I4476" s="10">
        <v>64.427000000000007</v>
      </c>
      <c r="J4476" s="24">
        <v>0.22274207193580639</v>
      </c>
      <c r="K4476" s="10">
        <v>64.075000000000003</v>
      </c>
      <c r="L4476" s="61">
        <v>0.33184571625786952</v>
      </c>
      <c r="Q4476" s="48"/>
      <c r="R4476" s="48"/>
      <c r="S4476" s="48"/>
      <c r="T4476" s="48"/>
      <c r="U4476" s="48"/>
      <c r="V4476" s="48"/>
    </row>
    <row r="4477" spans="1:22" x14ac:dyDescent="0.25">
      <c r="A4477" s="8"/>
      <c r="B4477" s="60" t="s">
        <v>4472</v>
      </c>
      <c r="C4477" s="45">
        <v>64.853999999999999</v>
      </c>
      <c r="D4477" s="24">
        <v>0.15080386971046772</v>
      </c>
      <c r="E4477" s="10">
        <v>50.66</v>
      </c>
      <c r="F4477" s="24">
        <v>0.21073088822898367</v>
      </c>
      <c r="G4477" s="10">
        <v>47.341999999999999</v>
      </c>
      <c r="H4477" s="24">
        <v>0.23142808442941962</v>
      </c>
      <c r="I4477" s="10">
        <v>65.912999999999997</v>
      </c>
      <c r="J4477" s="24">
        <v>0.28962750275591559</v>
      </c>
      <c r="K4477" s="10">
        <v>65.492999999999995</v>
      </c>
      <c r="L4477" s="61">
        <v>0.39783640972544537</v>
      </c>
      <c r="Q4477" s="48"/>
      <c r="R4477" s="48"/>
      <c r="S4477" s="48"/>
      <c r="T4477" s="48"/>
      <c r="U4477" s="48"/>
      <c r="V4477" s="48"/>
    </row>
    <row r="4478" spans="1:22" x14ac:dyDescent="0.25">
      <c r="A4478" s="8"/>
      <c r="B4478" s="60" t="s">
        <v>4473</v>
      </c>
      <c r="C4478" s="45">
        <v>65.891000000000005</v>
      </c>
      <c r="D4478" s="24">
        <v>0.18645601336302894</v>
      </c>
      <c r="E4478" s="10">
        <v>52.372</v>
      </c>
      <c r="F4478" s="24">
        <v>0.27557953326388779</v>
      </c>
      <c r="G4478" s="10">
        <v>49.819000000000003</v>
      </c>
      <c r="H4478" s="24">
        <v>0.30124144200448849</v>
      </c>
      <c r="I4478" s="10">
        <v>67.396000000000001</v>
      </c>
      <c r="J4478" s="24">
        <v>0.35274437921398721</v>
      </c>
      <c r="K4478" s="10">
        <v>67.88</v>
      </c>
      <c r="L4478" s="61">
        <v>0.45045045045045046</v>
      </c>
      <c r="Q4478" s="48"/>
      <c r="R4478" s="48"/>
      <c r="S4478" s="48"/>
      <c r="T4478" s="48"/>
      <c r="U4478" s="48"/>
      <c r="V4478" s="48"/>
    </row>
    <row r="4479" spans="1:22" x14ac:dyDescent="0.25">
      <c r="A4479" s="8"/>
      <c r="B4479" s="60" t="s">
        <v>4474</v>
      </c>
      <c r="C4479" s="45">
        <v>67.227000000000004</v>
      </c>
      <c r="D4479" s="24">
        <v>0.22318694320712695</v>
      </c>
      <c r="E4479" s="10">
        <v>53.783999999999999</v>
      </c>
      <c r="F4479" s="24">
        <v>0.31919028591862436</v>
      </c>
      <c r="G4479" s="10">
        <v>52.009</v>
      </c>
      <c r="H4479" s="24">
        <v>0.34996164881679498</v>
      </c>
      <c r="I4479" s="10">
        <v>68.873000000000005</v>
      </c>
      <c r="J4479" s="24">
        <v>0.39182710795498243</v>
      </c>
      <c r="K4479" s="10">
        <v>69.453000000000003</v>
      </c>
      <c r="L4479" s="61">
        <v>0.47645399692955837</v>
      </c>
      <c r="Q4479" s="48"/>
      <c r="R4479" s="48"/>
      <c r="S4479" s="48"/>
      <c r="T4479" s="48"/>
      <c r="U4479" s="48"/>
      <c r="V4479" s="48"/>
    </row>
    <row r="4480" spans="1:22" x14ac:dyDescent="0.25">
      <c r="A4480" s="8"/>
      <c r="B4480" s="60" t="s">
        <v>4475</v>
      </c>
      <c r="C4480" s="45">
        <v>66.403000000000006</v>
      </c>
      <c r="D4480" s="24">
        <v>0.24603285077951001</v>
      </c>
      <c r="E4480" s="10">
        <v>52.307000000000002</v>
      </c>
      <c r="F4480" s="24">
        <v>0.33282544815684323</v>
      </c>
      <c r="G4480" s="10">
        <v>51.521999999999998</v>
      </c>
      <c r="H4480" s="24">
        <v>0.37246100963040824</v>
      </c>
      <c r="I4480" s="10">
        <v>68.207999999999998</v>
      </c>
      <c r="J4480" s="24">
        <v>0.41801471530750889</v>
      </c>
      <c r="K4480" s="10">
        <v>68.617999999999995</v>
      </c>
      <c r="L4480" s="61">
        <v>0.49304390255513109</v>
      </c>
      <c r="Q4480" s="48"/>
      <c r="R4480" s="48"/>
      <c r="S4480" s="48"/>
      <c r="T4480" s="48"/>
      <c r="U4480" s="48"/>
      <c r="V4480" s="48"/>
    </row>
    <row r="4481" spans="1:22" x14ac:dyDescent="0.25">
      <c r="A4481" s="8"/>
      <c r="B4481" s="60" t="s">
        <v>4476</v>
      </c>
      <c r="C4481" s="45">
        <v>64.475999999999999</v>
      </c>
      <c r="D4481" s="24">
        <v>0.25332335746102452</v>
      </c>
      <c r="E4481" s="10">
        <v>50.164000000000001</v>
      </c>
      <c r="F4481" s="24">
        <v>0.33913773535036301</v>
      </c>
      <c r="G4481" s="10">
        <v>49.863999999999997</v>
      </c>
      <c r="H4481" s="24">
        <v>0.36486179369904265</v>
      </c>
      <c r="I4481" s="10">
        <v>67.680999999999997</v>
      </c>
      <c r="J4481" s="24">
        <v>0.42097572230625274</v>
      </c>
      <c r="K4481" s="10">
        <v>68.129000000000005</v>
      </c>
      <c r="L4481" s="61">
        <v>0.49948230925773857</v>
      </c>
      <c r="Q4481" s="48"/>
      <c r="R4481" s="48"/>
      <c r="S4481" s="48"/>
      <c r="T4481" s="48"/>
      <c r="U4481" s="48"/>
      <c r="V4481" s="48"/>
    </row>
    <row r="4482" spans="1:22" x14ac:dyDescent="0.25">
      <c r="A4482" s="8"/>
      <c r="B4482" s="60" t="s">
        <v>4477</v>
      </c>
      <c r="C4482" s="45">
        <v>62.856000000000002</v>
      </c>
      <c r="D4482" s="24">
        <v>0.25823009465478841</v>
      </c>
      <c r="E4482" s="10">
        <v>48.701000000000001</v>
      </c>
      <c r="F4482" s="24">
        <v>0.33021346724917988</v>
      </c>
      <c r="G4482" s="10">
        <v>48.578000000000003</v>
      </c>
      <c r="H4482" s="24">
        <v>0.34888213403028323</v>
      </c>
      <c r="I4482" s="10">
        <v>66.025000000000006</v>
      </c>
      <c r="J4482" s="24">
        <v>0.40174840413259161</v>
      </c>
      <c r="K4482" s="10">
        <v>66.896000000000001</v>
      </c>
      <c r="L4482" s="61">
        <v>0.49210372856343793</v>
      </c>
      <c r="Q4482" s="48"/>
      <c r="R4482" s="48"/>
      <c r="S4482" s="48"/>
      <c r="T4482" s="48"/>
      <c r="U4482" s="48"/>
      <c r="V4482" s="48"/>
    </row>
    <row r="4483" spans="1:22" x14ac:dyDescent="0.25">
      <c r="A4483" s="8"/>
      <c r="B4483" s="60" t="s">
        <v>4478</v>
      </c>
      <c r="C4483" s="45">
        <v>61.716999999999999</v>
      </c>
      <c r="D4483" s="24">
        <v>0.24102171492204899</v>
      </c>
      <c r="E4483" s="10">
        <v>47.374000000000002</v>
      </c>
      <c r="F4483" s="24">
        <v>0.30410920567794897</v>
      </c>
      <c r="G4483" s="10">
        <v>47.872999999999998</v>
      </c>
      <c r="H4483" s="24">
        <v>0.3044089656543848</v>
      </c>
      <c r="I4483" s="10">
        <v>64.408000000000001</v>
      </c>
      <c r="J4483" s="24">
        <v>0.3676647781167483</v>
      </c>
      <c r="K4483" s="10">
        <v>65.626000000000005</v>
      </c>
      <c r="L4483" s="61">
        <v>0.47534720982541329</v>
      </c>
      <c r="Q4483" s="48"/>
      <c r="R4483" s="48"/>
      <c r="S4483" s="48"/>
      <c r="T4483" s="48"/>
      <c r="U4483" s="48"/>
      <c r="V4483" s="48"/>
    </row>
    <row r="4484" spans="1:22" x14ac:dyDescent="0.25">
      <c r="A4484" s="8"/>
      <c r="B4484" s="60" t="s">
        <v>4479</v>
      </c>
      <c r="C4484" s="45">
        <v>60.252000000000002</v>
      </c>
      <c r="D4484" s="24">
        <v>0.21641842984409801</v>
      </c>
      <c r="E4484" s="10">
        <v>46.634</v>
      </c>
      <c r="F4484" s="24">
        <v>0.26126028078794755</v>
      </c>
      <c r="G4484" s="10">
        <v>47.405000000000001</v>
      </c>
      <c r="H4484" s="24">
        <v>0.25665464049316783</v>
      </c>
      <c r="I4484" s="10">
        <v>62.79</v>
      </c>
      <c r="J4484" s="24">
        <v>0.31767375086522931</v>
      </c>
      <c r="K4484" s="10">
        <v>64.150999999999996</v>
      </c>
      <c r="L4484" s="61">
        <v>0.43932307472598092</v>
      </c>
      <c r="Q4484" s="48"/>
      <c r="R4484" s="48"/>
      <c r="S4484" s="48"/>
      <c r="T4484" s="48"/>
      <c r="U4484" s="48"/>
      <c r="V4484" s="48"/>
    </row>
    <row r="4485" spans="1:22" x14ac:dyDescent="0.25">
      <c r="A4485" s="8"/>
      <c r="B4485" s="60" t="s">
        <v>4480</v>
      </c>
      <c r="C4485" s="45">
        <v>59.61</v>
      </c>
      <c r="D4485" s="24">
        <v>0.17347577951002227</v>
      </c>
      <c r="E4485" s="10">
        <v>47.1</v>
      </c>
      <c r="F4485" s="24">
        <v>0.20664189430805827</v>
      </c>
      <c r="G4485" s="10">
        <v>48.488</v>
      </c>
      <c r="H4485" s="24">
        <v>0.20307661714155847</v>
      </c>
      <c r="I4485" s="10">
        <v>61.88</v>
      </c>
      <c r="J4485" s="24">
        <v>0.24907067962160637</v>
      </c>
      <c r="K4485" s="10">
        <v>63.173000000000002</v>
      </c>
      <c r="L4485" s="61">
        <v>0.38967236721529985</v>
      </c>
      <c r="Q4485" s="48"/>
      <c r="R4485" s="48"/>
      <c r="S4485" s="48"/>
      <c r="T4485" s="48"/>
      <c r="U4485" s="48"/>
      <c r="V4485" s="48"/>
    </row>
    <row r="4486" spans="1:22" x14ac:dyDescent="0.25">
      <c r="A4486" s="8"/>
      <c r="B4486" s="60" t="s">
        <v>4481</v>
      </c>
      <c r="C4486" s="45">
        <v>58.935000000000002</v>
      </c>
      <c r="D4486" s="24">
        <v>0.10968819599109131</v>
      </c>
      <c r="E4486" s="10">
        <v>47.058999999999997</v>
      </c>
      <c r="F4486" s="24">
        <v>0.14334799981342994</v>
      </c>
      <c r="G4486" s="10">
        <v>49.753</v>
      </c>
      <c r="H4486" s="24">
        <v>0.14509530979233545</v>
      </c>
      <c r="I4486" s="10">
        <v>61.097000000000001</v>
      </c>
      <c r="J4486" s="24">
        <v>0.16852103468608198</v>
      </c>
      <c r="K4486" s="10">
        <v>62.002000000000002</v>
      </c>
      <c r="L4486" s="61">
        <v>0.32438382900734286</v>
      </c>
      <c r="Q4486" s="48"/>
      <c r="R4486" s="48"/>
      <c r="S4486" s="48"/>
      <c r="T4486" s="48"/>
      <c r="U4486" s="48"/>
      <c r="V4486" s="48"/>
    </row>
    <row r="4487" spans="1:22" x14ac:dyDescent="0.25">
      <c r="A4487" s="8"/>
      <c r="B4487" s="60" t="s">
        <v>4482</v>
      </c>
      <c r="C4487" s="45">
        <v>57.44</v>
      </c>
      <c r="D4487" s="24">
        <v>6.0203229398663696E-2</v>
      </c>
      <c r="E4487" s="10">
        <v>46.161000000000001</v>
      </c>
      <c r="F4487" s="24">
        <v>8.3832149131671821E-2</v>
      </c>
      <c r="G4487" s="10">
        <v>49.853000000000002</v>
      </c>
      <c r="H4487" s="24">
        <v>9.2113860401693129E-2</v>
      </c>
      <c r="I4487" s="10">
        <v>60.735999999999997</v>
      </c>
      <c r="J4487" s="24">
        <v>9.4149767990360705E-2</v>
      </c>
      <c r="K4487" s="10">
        <v>61.100999999999999</v>
      </c>
      <c r="L4487" s="61">
        <v>0.25398978899639402</v>
      </c>
      <c r="Q4487" s="48"/>
      <c r="R4487" s="48"/>
      <c r="S4487" s="48"/>
      <c r="T4487" s="48"/>
      <c r="U4487" s="48"/>
      <c r="V4487" s="48"/>
    </row>
    <row r="4488" spans="1:22" x14ac:dyDescent="0.25">
      <c r="A4488" s="8"/>
      <c r="B4488" s="60" t="s">
        <v>4483</v>
      </c>
      <c r="C4488" s="45">
        <v>54.344000000000001</v>
      </c>
      <c r="D4488" s="24">
        <v>2.3124304008908685E-2</v>
      </c>
      <c r="E4488" s="10">
        <v>43.606000000000002</v>
      </c>
      <c r="F4488" s="24">
        <v>3.9817161336463562E-2</v>
      </c>
      <c r="G4488" s="10">
        <v>49.558999999999997</v>
      </c>
      <c r="H4488" s="24">
        <v>5.8279594329706544E-2</v>
      </c>
      <c r="I4488" s="10">
        <v>57.985999999999997</v>
      </c>
      <c r="J4488" s="24">
        <v>4.6568564616607279E-2</v>
      </c>
      <c r="K4488" s="10">
        <v>58.773000000000003</v>
      </c>
      <c r="L4488" s="61">
        <v>0.18614254941863925</v>
      </c>
      <c r="Q4488" s="48"/>
      <c r="R4488" s="48"/>
      <c r="S4488" s="48"/>
      <c r="T4488" s="48"/>
      <c r="U4488" s="48"/>
      <c r="V4488" s="48"/>
    </row>
    <row r="4489" spans="1:22" x14ac:dyDescent="0.25">
      <c r="A4489" s="8"/>
      <c r="B4489" s="60" t="s">
        <v>4484</v>
      </c>
      <c r="C4489" s="45">
        <v>51.875999999999998</v>
      </c>
      <c r="D4489" s="24">
        <v>9.5350779510022278E-3</v>
      </c>
      <c r="E4489" s="10">
        <v>41.999000000000002</v>
      </c>
      <c r="F4489" s="24">
        <v>3.3364946594318941E-2</v>
      </c>
      <c r="G4489" s="10">
        <v>49.533999999999999</v>
      </c>
      <c r="H4489" s="24">
        <v>6.6702650492883722E-2</v>
      </c>
      <c r="I4489" s="10">
        <v>55.52</v>
      </c>
      <c r="J4489" s="24">
        <v>2.4957058989412157E-2</v>
      </c>
      <c r="K4489" s="10">
        <v>55.652000000000001</v>
      </c>
      <c r="L4489" s="61">
        <v>0.14028824068454188</v>
      </c>
      <c r="Q4489" s="48"/>
      <c r="R4489" s="48"/>
      <c r="S4489" s="48"/>
      <c r="T4489" s="48"/>
      <c r="U4489" s="48"/>
      <c r="V4489" s="48"/>
    </row>
    <row r="4490" spans="1:22" x14ac:dyDescent="0.25">
      <c r="A4490" s="8"/>
      <c r="B4490" s="60" t="s">
        <v>4485</v>
      </c>
      <c r="C4490" s="45">
        <v>50.3</v>
      </c>
      <c r="D4490" s="24">
        <v>1.1240256124721603E-2</v>
      </c>
      <c r="E4490" s="10">
        <v>41.945</v>
      </c>
      <c r="F4490" s="24">
        <v>4.3797322719569647E-2</v>
      </c>
      <c r="G4490" s="10">
        <v>49.848999999999997</v>
      </c>
      <c r="H4490" s="24">
        <v>8.9258827874208121E-2</v>
      </c>
      <c r="I4490" s="10">
        <v>53.784999999999997</v>
      </c>
      <c r="J4490" s="24">
        <v>1.8381316174020047E-2</v>
      </c>
      <c r="K4490" s="10">
        <v>53.363</v>
      </c>
      <c r="L4490" s="61">
        <v>0.12198460018803479</v>
      </c>
      <c r="Q4490" s="48"/>
      <c r="R4490" s="48"/>
      <c r="S4490" s="48"/>
      <c r="T4490" s="48"/>
      <c r="U4490" s="48"/>
      <c r="V4490" s="48"/>
    </row>
    <row r="4491" spans="1:22" x14ac:dyDescent="0.25">
      <c r="A4491" s="8"/>
      <c r="B4491" s="60" t="s">
        <v>4486</v>
      </c>
      <c r="C4491" s="45">
        <v>46.503</v>
      </c>
      <c r="D4491" s="24">
        <v>1.0091870824053452E-2</v>
      </c>
      <c r="E4491" s="10">
        <v>39.526000000000003</v>
      </c>
      <c r="F4491" s="24">
        <v>4.9627637245603942E-2</v>
      </c>
      <c r="G4491" s="10">
        <v>46.62</v>
      </c>
      <c r="H4491" s="24">
        <v>0.10120451123547626</v>
      </c>
      <c r="I4491" s="10">
        <v>49.567</v>
      </c>
      <c r="J4491" s="24">
        <v>1.8560771143640884E-2</v>
      </c>
      <c r="K4491" s="10">
        <v>49.231999999999999</v>
      </c>
      <c r="L4491" s="61">
        <v>0.11422518952241541</v>
      </c>
      <c r="Q4491" s="48"/>
      <c r="R4491" s="48"/>
      <c r="S4491" s="48"/>
      <c r="T4491" s="48"/>
      <c r="U4491" s="48"/>
      <c r="V4491" s="48"/>
    </row>
    <row r="4492" spans="1:22" x14ac:dyDescent="0.25">
      <c r="A4492" s="8"/>
      <c r="B4492" s="60" t="s">
        <v>4487</v>
      </c>
      <c r="C4492" s="45">
        <v>43.095999999999997</v>
      </c>
      <c r="D4492" s="24">
        <v>1.078767421223879E-2</v>
      </c>
      <c r="E4492" s="10">
        <v>36.957000000000001</v>
      </c>
      <c r="F4492" s="24">
        <v>4.4319736351200102E-2</v>
      </c>
      <c r="G4492" s="10">
        <v>43.905000000000001</v>
      </c>
      <c r="H4492" s="24">
        <v>0.11096437041139465</v>
      </c>
      <c r="I4492" s="10">
        <v>46.201999999999998</v>
      </c>
      <c r="J4492" s="24">
        <v>1.7607258188528371E-2</v>
      </c>
      <c r="K4492" s="10">
        <v>45.637</v>
      </c>
      <c r="L4492" s="61">
        <v>0.10192060545480508</v>
      </c>
      <c r="Q4492" s="48"/>
      <c r="R4492" s="48"/>
      <c r="S4492" s="48"/>
      <c r="T4492" s="48"/>
      <c r="U4492" s="48"/>
      <c r="V4492" s="48"/>
    </row>
    <row r="4493" spans="1:22" x14ac:dyDescent="0.25">
      <c r="A4493" s="8"/>
      <c r="B4493" s="60" t="s">
        <v>4488</v>
      </c>
      <c r="C4493" s="45">
        <v>40.845999999999997</v>
      </c>
      <c r="D4493" s="24">
        <v>1.2214431124180049E-2</v>
      </c>
      <c r="E4493" s="10">
        <v>34.968000000000004</v>
      </c>
      <c r="F4493" s="24">
        <v>3.842805621191394E-2</v>
      </c>
      <c r="G4493" s="10">
        <v>42.457000000000001</v>
      </c>
      <c r="H4493" s="24">
        <v>0.10585211377611156</v>
      </c>
      <c r="I4493" s="10">
        <v>44.110999999999997</v>
      </c>
      <c r="J4493" s="24">
        <v>1.8683684453329234E-2</v>
      </c>
      <c r="K4493" s="10">
        <v>43.765000000000001</v>
      </c>
      <c r="L4493" s="61">
        <v>9.5209196058831935E-2</v>
      </c>
      <c r="Q4493" s="48"/>
      <c r="R4493" s="48"/>
      <c r="S4493" s="48"/>
      <c r="T4493" s="48"/>
      <c r="U4493" s="48"/>
      <c r="V4493" s="48"/>
    </row>
    <row r="4494" spans="1:22" x14ac:dyDescent="0.25">
      <c r="A4494" s="8"/>
      <c r="B4494" s="60" t="s">
        <v>4489</v>
      </c>
      <c r="C4494" s="45">
        <v>39.180999999999997</v>
      </c>
      <c r="D4494" s="24">
        <v>1.0822473161310528E-2</v>
      </c>
      <c r="E4494" s="10">
        <v>33.924999999999997</v>
      </c>
      <c r="F4494" s="24">
        <v>3.3951001119263774E-2</v>
      </c>
      <c r="G4494" s="10">
        <v>41.680999999999997</v>
      </c>
      <c r="H4494" s="24">
        <v>0.1104957468864937</v>
      </c>
      <c r="I4494" s="10">
        <v>42.987000000000002</v>
      </c>
      <c r="J4494" s="24">
        <v>2.172074427187452E-2</v>
      </c>
      <c r="K4494" s="10">
        <v>42.637999999999998</v>
      </c>
      <c r="L4494" s="61">
        <v>9.0984816031224713E-2</v>
      </c>
      <c r="Q4494" s="48"/>
      <c r="R4494" s="48"/>
      <c r="S4494" s="48"/>
      <c r="T4494" s="48"/>
      <c r="U4494" s="48"/>
      <c r="V4494" s="48"/>
    </row>
    <row r="4495" spans="1:22" x14ac:dyDescent="0.25">
      <c r="A4495" s="8"/>
      <c r="B4495" s="60" t="s">
        <v>4490</v>
      </c>
      <c r="C4495" s="45">
        <v>38.692999999999998</v>
      </c>
      <c r="D4495" s="24">
        <v>9.9872983835888156E-3</v>
      </c>
      <c r="E4495" s="10">
        <v>33.448999999999998</v>
      </c>
      <c r="F4495" s="24">
        <v>2.8308046262902623E-2</v>
      </c>
      <c r="G4495" s="10">
        <v>41.72</v>
      </c>
      <c r="H4495" s="24">
        <v>9.8169528110311141E-2</v>
      </c>
      <c r="I4495" s="10">
        <v>43.064</v>
      </c>
      <c r="J4495" s="24">
        <v>2.2643395355989544E-2</v>
      </c>
      <c r="K4495" s="10">
        <v>42.975000000000001</v>
      </c>
      <c r="L4495" s="61">
        <v>9.1448902851159031E-2</v>
      </c>
      <c r="Q4495" s="48"/>
      <c r="R4495" s="48"/>
      <c r="S4495" s="48"/>
      <c r="T4495" s="48"/>
      <c r="U4495" s="48"/>
      <c r="V4495" s="48"/>
    </row>
    <row r="4496" spans="1:22" x14ac:dyDescent="0.25">
      <c r="A4496" s="8"/>
      <c r="B4496" s="60" t="s">
        <v>4491</v>
      </c>
      <c r="C4496" s="45">
        <v>38.573</v>
      </c>
      <c r="D4496" s="24">
        <v>1.3258399596332191E-2</v>
      </c>
      <c r="E4496" s="10">
        <v>33.451000000000001</v>
      </c>
      <c r="F4496" s="24">
        <v>2.2447456783982092E-2</v>
      </c>
      <c r="G4496" s="10">
        <v>42.953000000000003</v>
      </c>
      <c r="H4496" s="24">
        <v>8.5545094363737056E-2</v>
      </c>
      <c r="I4496" s="10">
        <v>43.927</v>
      </c>
      <c r="J4496" s="24">
        <v>2.6103336921420882E-2</v>
      </c>
      <c r="K4496" s="10">
        <v>43.875999999999998</v>
      </c>
      <c r="L4496" s="61">
        <v>8.5130182302822599E-2</v>
      </c>
      <c r="Q4496" s="48"/>
      <c r="R4496" s="48"/>
      <c r="S4496" s="48"/>
      <c r="T4496" s="48"/>
      <c r="U4496" s="48"/>
      <c r="V4496" s="48"/>
    </row>
    <row r="4497" spans="1:22" x14ac:dyDescent="0.25">
      <c r="A4497" s="8"/>
      <c r="B4497" s="60" t="s">
        <v>4492</v>
      </c>
      <c r="C4497" s="45">
        <v>38.319000000000003</v>
      </c>
      <c r="D4497" s="24">
        <v>1.661649818175491E-2</v>
      </c>
      <c r="E4497" s="10">
        <v>32.6</v>
      </c>
      <c r="F4497" s="24">
        <v>2.1996642208680511E-2</v>
      </c>
      <c r="G4497" s="10">
        <v>46.158000000000001</v>
      </c>
      <c r="H4497" s="24">
        <v>7.432653119186583E-2</v>
      </c>
      <c r="I4497" s="10">
        <v>46.704000000000001</v>
      </c>
      <c r="J4497" s="24">
        <v>3.6111538264390793E-2</v>
      </c>
      <c r="K4497" s="10">
        <v>46.548000000000002</v>
      </c>
      <c r="L4497" s="61">
        <v>7.9918130325098771E-2</v>
      </c>
      <c r="Q4497" s="48"/>
      <c r="R4497" s="48"/>
      <c r="S4497" s="48"/>
      <c r="T4497" s="48"/>
      <c r="U4497" s="48"/>
      <c r="V4497" s="48"/>
    </row>
    <row r="4498" spans="1:22" x14ac:dyDescent="0.25">
      <c r="A4498" s="8"/>
      <c r="B4498" s="60" t="s">
        <v>4493</v>
      </c>
      <c r="C4498" s="45">
        <v>40.484000000000002</v>
      </c>
      <c r="D4498" s="24">
        <v>2.5507629669583979E-2</v>
      </c>
      <c r="E4498" s="10">
        <v>33.241999999999997</v>
      </c>
      <c r="F4498" s="24">
        <v>3.7977241636612362E-2</v>
      </c>
      <c r="G4498" s="10">
        <v>54.956000000000003</v>
      </c>
      <c r="H4498" s="24">
        <v>7.6087419588463337E-2</v>
      </c>
      <c r="I4498" s="10">
        <v>54.593000000000004</v>
      </c>
      <c r="J4498" s="24">
        <v>6.29453072940694E-2</v>
      </c>
      <c r="K4498" s="10">
        <v>54.368000000000002</v>
      </c>
      <c r="L4498" s="61">
        <v>8.3333333333333329E-2</v>
      </c>
      <c r="Q4498" s="48"/>
      <c r="R4498" s="48"/>
      <c r="S4498" s="48"/>
      <c r="T4498" s="48"/>
      <c r="U4498" s="48"/>
      <c r="V4498" s="48"/>
    </row>
    <row r="4499" spans="1:22" x14ac:dyDescent="0.25">
      <c r="A4499" s="8"/>
      <c r="B4499" s="60" t="s">
        <v>4494</v>
      </c>
      <c r="C4499" s="45">
        <v>44.314</v>
      </c>
      <c r="D4499" s="24">
        <v>4.7135176517669165E-2</v>
      </c>
      <c r="E4499" s="10">
        <v>35.365000000000002</v>
      </c>
      <c r="F4499" s="24">
        <v>7.5472578037557511E-2</v>
      </c>
      <c r="G4499" s="10">
        <v>61.923999999999999</v>
      </c>
      <c r="H4499" s="24">
        <v>9.3639500702935294E-2</v>
      </c>
      <c r="I4499" s="10">
        <v>60.966000000000001</v>
      </c>
      <c r="J4499" s="24">
        <v>0.10433646009534062</v>
      </c>
      <c r="K4499" s="10">
        <v>60.27</v>
      </c>
      <c r="L4499" s="61">
        <v>0.11110714455709458</v>
      </c>
      <c r="Q4499" s="48"/>
      <c r="R4499" s="48"/>
      <c r="S4499" s="48"/>
      <c r="T4499" s="48"/>
      <c r="U4499" s="48"/>
      <c r="V4499" s="48"/>
    </row>
    <row r="4500" spans="1:22" x14ac:dyDescent="0.25">
      <c r="A4500" s="8"/>
      <c r="B4500" s="60" t="s">
        <v>4495</v>
      </c>
      <c r="C4500" s="45">
        <v>48.304000000000002</v>
      </c>
      <c r="D4500" s="24">
        <v>8.5396621022045135E-2</v>
      </c>
      <c r="E4500" s="10">
        <v>39.277999999999999</v>
      </c>
      <c r="F4500" s="24">
        <v>0.14458711603034449</v>
      </c>
      <c r="G4500" s="10">
        <v>65.885000000000005</v>
      </c>
      <c r="H4500" s="24">
        <v>0.12347519845496244</v>
      </c>
      <c r="I4500" s="10">
        <v>64.137</v>
      </c>
      <c r="J4500" s="24">
        <v>0.15669690911886822</v>
      </c>
      <c r="K4500" s="10">
        <v>62.99</v>
      </c>
      <c r="L4500" s="61">
        <v>0.17956590032843067</v>
      </c>
      <c r="Q4500" s="48"/>
      <c r="R4500" s="48"/>
      <c r="S4500" s="48"/>
      <c r="T4500" s="48"/>
      <c r="U4500" s="48"/>
      <c r="V4500" s="48"/>
    </row>
    <row r="4501" spans="1:22" x14ac:dyDescent="0.25">
      <c r="A4501" s="8"/>
      <c r="B4501" s="60" t="s">
        <v>4496</v>
      </c>
      <c r="C4501" s="45">
        <v>51.764000000000003</v>
      </c>
      <c r="D4501" s="24">
        <v>0.12795573573678076</v>
      </c>
      <c r="E4501" s="10">
        <v>42.026000000000003</v>
      </c>
      <c r="F4501" s="24">
        <v>0.22035505534137545</v>
      </c>
      <c r="G4501" s="10">
        <v>67.37</v>
      </c>
      <c r="H4501" s="24">
        <v>0.15918999133756515</v>
      </c>
      <c r="I4501" s="10">
        <v>65.111999999999995</v>
      </c>
      <c r="J4501" s="24">
        <v>0.2154133989440771</v>
      </c>
      <c r="K4501" s="10">
        <v>64.426000000000002</v>
      </c>
      <c r="L4501" s="61">
        <v>0.25293921652625068</v>
      </c>
      <c r="Q4501" s="48"/>
      <c r="R4501" s="48"/>
      <c r="S4501" s="48"/>
      <c r="T4501" s="48"/>
      <c r="U4501" s="48"/>
      <c r="V4501" s="48"/>
    </row>
    <row r="4502" spans="1:22" x14ac:dyDescent="0.25">
      <c r="A4502" s="8"/>
      <c r="B4502" s="60" t="s">
        <v>4497</v>
      </c>
      <c r="C4502" s="45">
        <v>53.868000000000002</v>
      </c>
      <c r="D4502" s="24">
        <v>0.17369895429158039</v>
      </c>
      <c r="E4502" s="10">
        <v>44.101999999999997</v>
      </c>
      <c r="F4502" s="24">
        <v>0.28514799154334036</v>
      </c>
      <c r="G4502" s="10">
        <v>69.158000000000001</v>
      </c>
      <c r="H4502" s="24">
        <v>0.19148241241710334</v>
      </c>
      <c r="I4502" s="10">
        <v>66.683000000000007</v>
      </c>
      <c r="J4502" s="24">
        <v>0.26740222461428059</v>
      </c>
      <c r="K4502" s="10">
        <v>65.876000000000005</v>
      </c>
      <c r="L4502" s="61">
        <v>0.30173973059165121</v>
      </c>
      <c r="Q4502" s="48"/>
      <c r="R4502" s="48"/>
      <c r="S4502" s="48"/>
      <c r="T4502" s="48"/>
      <c r="U4502" s="48"/>
      <c r="V4502" s="48"/>
    </row>
    <row r="4503" spans="1:22" x14ac:dyDescent="0.25">
      <c r="A4503" s="8"/>
      <c r="B4503" s="60" t="s">
        <v>4498</v>
      </c>
      <c r="C4503" s="45">
        <v>54.704999999999998</v>
      </c>
      <c r="D4503" s="24">
        <v>0.20774972595827607</v>
      </c>
      <c r="E4503" s="10">
        <v>45.941000000000003</v>
      </c>
      <c r="F4503" s="24">
        <v>0.32671620445218258</v>
      </c>
      <c r="G4503" s="10">
        <v>70.412999999999997</v>
      </c>
      <c r="H4503" s="24">
        <v>0.22288018858546699</v>
      </c>
      <c r="I4503" s="10">
        <v>68.241</v>
      </c>
      <c r="J4503" s="24">
        <v>0.30006663591163052</v>
      </c>
      <c r="K4503" s="10">
        <v>67.055999999999997</v>
      </c>
      <c r="L4503" s="61">
        <v>0.32777619115617118</v>
      </c>
      <c r="Q4503" s="48"/>
      <c r="R4503" s="48"/>
      <c r="S4503" s="48"/>
      <c r="T4503" s="48"/>
      <c r="U4503" s="48"/>
      <c r="V4503" s="48"/>
    </row>
    <row r="4504" spans="1:22" x14ac:dyDescent="0.25">
      <c r="A4504" s="8"/>
      <c r="B4504" s="60" t="s">
        <v>4499</v>
      </c>
      <c r="C4504" s="45">
        <v>53.500999999999998</v>
      </c>
      <c r="D4504" s="24">
        <v>0.23517129782680563</v>
      </c>
      <c r="E4504" s="10">
        <v>45.215000000000003</v>
      </c>
      <c r="F4504" s="24">
        <v>0.35216390996144759</v>
      </c>
      <c r="G4504" s="10">
        <v>69.945999999999998</v>
      </c>
      <c r="H4504" s="24">
        <v>0.24741902043482583</v>
      </c>
      <c r="I4504" s="10">
        <v>67.66</v>
      </c>
      <c r="J4504" s="24">
        <v>0.32121072325593314</v>
      </c>
      <c r="K4504" s="10">
        <v>66.126000000000005</v>
      </c>
      <c r="L4504" s="61">
        <v>0.3487314960255129</v>
      </c>
      <c r="Q4504" s="48"/>
      <c r="R4504" s="48"/>
      <c r="S4504" s="48"/>
      <c r="T4504" s="48"/>
      <c r="U4504" s="48"/>
      <c r="V4504" s="48"/>
    </row>
    <row r="4505" spans="1:22" x14ac:dyDescent="0.25">
      <c r="A4505" s="8"/>
      <c r="B4505" s="60" t="s">
        <v>4500</v>
      </c>
      <c r="C4505" s="45">
        <v>51.42</v>
      </c>
      <c r="D4505" s="24">
        <v>0.25398012980008006</v>
      </c>
      <c r="E4505" s="10">
        <v>43.707000000000001</v>
      </c>
      <c r="F4505" s="24">
        <v>0.36195746797661982</v>
      </c>
      <c r="G4505" s="10">
        <v>69.55</v>
      </c>
      <c r="H4505" s="24">
        <v>0.25731691730924894</v>
      </c>
      <c r="I4505" s="10">
        <v>67.539000000000001</v>
      </c>
      <c r="J4505" s="24">
        <v>0.32076221231226615</v>
      </c>
      <c r="K4505" s="10">
        <v>65.691000000000003</v>
      </c>
      <c r="L4505" s="61">
        <v>0.36201151887286404</v>
      </c>
      <c r="Q4505" s="48"/>
      <c r="R4505" s="48"/>
      <c r="S4505" s="48"/>
      <c r="T4505" s="48"/>
      <c r="U4505" s="48"/>
      <c r="V4505" s="48"/>
    </row>
    <row r="4506" spans="1:22" x14ac:dyDescent="0.25">
      <c r="A4506" s="8"/>
      <c r="B4506" s="60" t="s">
        <v>4501</v>
      </c>
      <c r="C4506" s="45">
        <v>49.834000000000003</v>
      </c>
      <c r="D4506" s="24">
        <v>0.25937396690619946</v>
      </c>
      <c r="E4506" s="10">
        <v>42.712000000000003</v>
      </c>
      <c r="F4506" s="24">
        <v>0.35631451312025869</v>
      </c>
      <c r="G4506" s="10">
        <v>68.123999999999995</v>
      </c>
      <c r="H4506" s="24">
        <v>0.24565813203822831</v>
      </c>
      <c r="I4506" s="10">
        <v>66.596000000000004</v>
      </c>
      <c r="J4506" s="24">
        <v>0.29723460966733301</v>
      </c>
      <c r="K4506" s="10">
        <v>64.373999999999995</v>
      </c>
      <c r="L4506" s="61">
        <v>0.35178970917225949</v>
      </c>
      <c r="Q4506" s="48"/>
      <c r="R4506" s="48"/>
      <c r="S4506" s="48"/>
      <c r="T4506" s="48"/>
      <c r="U4506" s="48"/>
      <c r="V4506" s="48"/>
    </row>
    <row r="4507" spans="1:22" x14ac:dyDescent="0.25">
      <c r="A4507" s="8"/>
      <c r="B4507" s="60" t="s">
        <v>4502</v>
      </c>
      <c r="C4507" s="45">
        <v>48.926000000000002</v>
      </c>
      <c r="D4507" s="24">
        <v>0.25309275659875069</v>
      </c>
      <c r="E4507" s="10">
        <v>42.014000000000003</v>
      </c>
      <c r="F4507" s="24">
        <v>0.33215707001616712</v>
      </c>
      <c r="G4507" s="10">
        <v>67.001000000000005</v>
      </c>
      <c r="H4507" s="24">
        <v>0.22850367088427839</v>
      </c>
      <c r="I4507" s="10">
        <v>65.611000000000004</v>
      </c>
      <c r="J4507" s="24">
        <v>0.26762007278691885</v>
      </c>
      <c r="K4507" s="10">
        <v>63.62</v>
      </c>
      <c r="L4507" s="61">
        <v>0.32644342900661621</v>
      </c>
      <c r="Q4507" s="48"/>
      <c r="R4507" s="48"/>
      <c r="S4507" s="48"/>
      <c r="T4507" s="48"/>
      <c r="U4507" s="48"/>
      <c r="V4507" s="48"/>
    </row>
    <row r="4508" spans="1:22" x14ac:dyDescent="0.25">
      <c r="A4508" s="8"/>
      <c r="B4508" s="60" t="s">
        <v>4503</v>
      </c>
      <c r="C4508" s="45">
        <v>48.122999999999998</v>
      </c>
      <c r="D4508" s="24">
        <v>0.22808971169070694</v>
      </c>
      <c r="E4508" s="10">
        <v>41.883000000000003</v>
      </c>
      <c r="F4508" s="24">
        <v>0.28639161795796542</v>
      </c>
      <c r="G4508" s="10">
        <v>65.584000000000003</v>
      </c>
      <c r="H4508" s="24">
        <v>0.19815674746872294</v>
      </c>
      <c r="I4508" s="10">
        <v>64.179000000000002</v>
      </c>
      <c r="J4508" s="24">
        <v>0.23018863088830796</v>
      </c>
      <c r="K4508" s="10">
        <v>61.795999999999999</v>
      </c>
      <c r="L4508" s="61">
        <v>0.28111761625969822</v>
      </c>
      <c r="Q4508" s="48"/>
      <c r="R4508" s="48"/>
      <c r="S4508" s="48"/>
      <c r="T4508" s="48"/>
      <c r="U4508" s="48"/>
      <c r="V4508" s="48"/>
    </row>
    <row r="4509" spans="1:22" x14ac:dyDescent="0.25">
      <c r="A4509" s="8"/>
      <c r="B4509" s="60" t="s">
        <v>4504</v>
      </c>
      <c r="C4509" s="45">
        <v>48.493000000000002</v>
      </c>
      <c r="D4509" s="24">
        <v>0.18370365214970508</v>
      </c>
      <c r="E4509" s="10">
        <v>42.831000000000003</v>
      </c>
      <c r="F4509" s="24">
        <v>0.22691518467852256</v>
      </c>
      <c r="G4509" s="10">
        <v>64.813000000000002</v>
      </c>
      <c r="H4509" s="24">
        <v>0.1516352120876468</v>
      </c>
      <c r="I4509" s="10">
        <v>63.329000000000001</v>
      </c>
      <c r="J4509" s="24">
        <v>0.18973294376954225</v>
      </c>
      <c r="K4509" s="10">
        <v>61.357999999999997</v>
      </c>
      <c r="L4509" s="61">
        <v>0.22445142557951353</v>
      </c>
      <c r="Q4509" s="48"/>
      <c r="R4509" s="48"/>
      <c r="S4509" s="48"/>
      <c r="T4509" s="48"/>
      <c r="U4509" s="48"/>
      <c r="V4509" s="48"/>
    </row>
    <row r="4510" spans="1:22" x14ac:dyDescent="0.25">
      <c r="A4510" s="8"/>
      <c r="B4510" s="60" t="s">
        <v>4505</v>
      </c>
      <c r="C4510" s="45">
        <v>48.527999999999999</v>
      </c>
      <c r="D4510" s="24">
        <v>0.12376246237363632</v>
      </c>
      <c r="E4510" s="10">
        <v>44.186</v>
      </c>
      <c r="F4510" s="24">
        <v>0.15972826762840442</v>
      </c>
      <c r="G4510" s="10">
        <v>63.875</v>
      </c>
      <c r="H4510" s="24">
        <v>0.10791121714310058</v>
      </c>
      <c r="I4510" s="10">
        <v>62.536999999999999</v>
      </c>
      <c r="J4510" s="24">
        <v>0.1425239632989902</v>
      </c>
      <c r="K4510" s="10">
        <v>61.244</v>
      </c>
      <c r="L4510" s="61">
        <v>0.15936027416821363</v>
      </c>
      <c r="Q4510" s="48"/>
      <c r="R4510" s="48"/>
      <c r="S4510" s="48"/>
      <c r="T4510" s="48"/>
      <c r="U4510" s="48"/>
      <c r="V4510" s="48"/>
    </row>
    <row r="4511" spans="1:22" x14ac:dyDescent="0.25">
      <c r="A4511" s="8"/>
      <c r="B4511" s="60" t="s">
        <v>4506</v>
      </c>
      <c r="C4511" s="45">
        <v>47.424999999999997</v>
      </c>
      <c r="D4511" s="24">
        <v>6.5126233187757732E-2</v>
      </c>
      <c r="E4511" s="10">
        <v>44.680999999999997</v>
      </c>
      <c r="F4511" s="24">
        <v>9.4779878124611361E-2</v>
      </c>
      <c r="G4511" s="10">
        <v>62.933</v>
      </c>
      <c r="H4511" s="24">
        <v>6.8901858873315444E-2</v>
      </c>
      <c r="I4511" s="10">
        <v>61.856000000000002</v>
      </c>
      <c r="J4511" s="24">
        <v>0.12276385258086012</v>
      </c>
      <c r="K4511" s="10">
        <v>60.279000000000003</v>
      </c>
      <c r="L4511" s="61">
        <v>9.489980484554239E-2</v>
      </c>
      <c r="Q4511" s="48"/>
      <c r="R4511" s="48"/>
      <c r="S4511" s="48"/>
      <c r="T4511" s="48"/>
      <c r="U4511" s="48"/>
      <c r="V4511" s="48"/>
    </row>
    <row r="4512" spans="1:22" x14ac:dyDescent="0.25">
      <c r="A4512" s="8"/>
      <c r="B4512" s="60" t="s">
        <v>4507</v>
      </c>
      <c r="C4512" s="45">
        <v>44.676000000000002</v>
      </c>
      <c r="D4512" s="24">
        <v>2.5960016007516573E-2</v>
      </c>
      <c r="E4512" s="10">
        <v>43.954999999999998</v>
      </c>
      <c r="F4512" s="24">
        <v>5.1252953612734735E-2</v>
      </c>
      <c r="G4512" s="10">
        <v>60.381</v>
      </c>
      <c r="H4512" s="24">
        <v>4.1522884448799327E-2</v>
      </c>
      <c r="I4512" s="10">
        <v>58.643000000000001</v>
      </c>
      <c r="J4512" s="24">
        <v>0.12259726280178379</v>
      </c>
      <c r="K4512" s="10">
        <v>56.414999999999999</v>
      </c>
      <c r="L4512" s="61">
        <v>4.945499547812842E-2</v>
      </c>
      <c r="Q4512" s="48"/>
      <c r="R4512" s="48"/>
      <c r="S4512" s="48"/>
      <c r="T4512" s="48"/>
      <c r="U4512" s="48"/>
      <c r="V4512" s="48"/>
    </row>
    <row r="4513" spans="1:22" x14ac:dyDescent="0.25">
      <c r="A4513" s="8"/>
      <c r="B4513" s="60" t="s">
        <v>4508</v>
      </c>
      <c r="C4513" s="45">
        <v>43.110999999999997</v>
      </c>
      <c r="D4513" s="24">
        <v>1.4998347049919092E-2</v>
      </c>
      <c r="E4513" s="10">
        <v>43.582999999999998</v>
      </c>
      <c r="F4513" s="24">
        <v>4.4179828379554781E-2</v>
      </c>
      <c r="G4513" s="10">
        <v>58.406999999999996</v>
      </c>
      <c r="H4513" s="24">
        <v>3.4592936565415587E-2</v>
      </c>
      <c r="I4513" s="10">
        <v>57.643999999999998</v>
      </c>
      <c r="J4513" s="24">
        <v>0.12404531241990877</v>
      </c>
      <c r="K4513" s="10">
        <v>52.761000000000003</v>
      </c>
      <c r="L4513" s="61">
        <v>2.7250226093578942E-2</v>
      </c>
      <c r="Q4513" s="48"/>
      <c r="R4513" s="48"/>
      <c r="S4513" s="48"/>
      <c r="T4513" s="48"/>
      <c r="U4513" s="48"/>
      <c r="V4513" s="48"/>
    </row>
    <row r="4514" spans="1:22" x14ac:dyDescent="0.25">
      <c r="A4514" s="8"/>
      <c r="B4514" s="60" t="s">
        <v>4509</v>
      </c>
      <c r="C4514" s="45">
        <v>43.392000000000003</v>
      </c>
      <c r="D4514" s="24">
        <v>2.1436152628190628E-2</v>
      </c>
      <c r="E4514" s="10">
        <v>44.298000000000002</v>
      </c>
      <c r="F4514" s="24">
        <v>5.2294490734983212E-2</v>
      </c>
      <c r="G4514" s="10">
        <v>56.262999999999998</v>
      </c>
      <c r="H4514" s="24">
        <v>4.2602138627359093E-2</v>
      </c>
      <c r="I4514" s="10">
        <v>55.426000000000002</v>
      </c>
      <c r="J4514" s="24">
        <v>0.13263109334153467</v>
      </c>
      <c r="K4514" s="10">
        <v>51.661000000000001</v>
      </c>
      <c r="L4514" s="61">
        <v>2.2359464991194251E-2</v>
      </c>
      <c r="Q4514" s="48"/>
      <c r="R4514" s="48"/>
      <c r="S4514" s="48"/>
      <c r="T4514" s="48"/>
      <c r="U4514" s="48"/>
      <c r="V4514" s="48"/>
    </row>
    <row r="4515" spans="1:22" x14ac:dyDescent="0.25">
      <c r="A4515" s="8"/>
      <c r="B4515" s="60" t="s">
        <v>4510</v>
      </c>
      <c r="C4515" s="45">
        <v>40.414999999999999</v>
      </c>
      <c r="D4515" s="24">
        <v>2.6099211803803524E-2</v>
      </c>
      <c r="E4515" s="10">
        <v>41.198999999999998</v>
      </c>
      <c r="F4515" s="24">
        <v>5.6336276582514611E-2</v>
      </c>
      <c r="G4515" s="10">
        <v>51.524000000000001</v>
      </c>
      <c r="H4515" s="24">
        <v>5.2315426234396965E-2</v>
      </c>
      <c r="I4515" s="10">
        <v>50.145000000000003</v>
      </c>
      <c r="J4515" s="24">
        <v>0.13106771233789533</v>
      </c>
      <c r="K4515" s="10">
        <v>49.371000000000002</v>
      </c>
      <c r="L4515" s="61">
        <v>2.2466561949640629E-2</v>
      </c>
      <c r="Q4515" s="48"/>
      <c r="R4515" s="48"/>
      <c r="S4515" s="48"/>
      <c r="T4515" s="48"/>
      <c r="U4515" s="48"/>
      <c r="V4515" s="48"/>
    </row>
    <row r="4516" spans="1:22" x14ac:dyDescent="0.25">
      <c r="A4516" s="8"/>
      <c r="B4516" s="60" t="s">
        <v>4511</v>
      </c>
      <c r="C4516" s="45">
        <v>37.137999999999998</v>
      </c>
      <c r="D4516" s="24">
        <v>2.851773876428932E-2</v>
      </c>
      <c r="E4516" s="10">
        <v>38.686</v>
      </c>
      <c r="F4516" s="24">
        <v>5.3072452056071862E-2</v>
      </c>
      <c r="G4516" s="10">
        <v>48.298000000000002</v>
      </c>
      <c r="H4516" s="24">
        <v>6.004543518387051E-2</v>
      </c>
      <c r="I4516" s="10">
        <v>47.103999999999999</v>
      </c>
      <c r="J4516" s="24">
        <v>0.14093151387020308</v>
      </c>
      <c r="K4516" s="10">
        <v>46.401000000000003</v>
      </c>
      <c r="L4516" s="61">
        <v>2.6650803093396788E-2</v>
      </c>
      <c r="Q4516" s="48"/>
      <c r="R4516" s="48"/>
      <c r="S4516" s="48"/>
      <c r="T4516" s="48"/>
      <c r="U4516" s="48"/>
      <c r="V4516" s="48"/>
    </row>
    <row r="4517" spans="1:22" x14ac:dyDescent="0.25">
      <c r="A4517" s="8"/>
      <c r="B4517" s="60" t="s">
        <v>4512</v>
      </c>
      <c r="C4517" s="45">
        <v>34.884999999999998</v>
      </c>
      <c r="D4517" s="24">
        <v>3.0135889896125138E-2</v>
      </c>
      <c r="E4517" s="10">
        <v>37.408000000000001</v>
      </c>
      <c r="F4517" s="24">
        <v>4.8689895253784227E-2</v>
      </c>
      <c r="G4517" s="10">
        <v>46.445999999999998</v>
      </c>
      <c r="H4517" s="24">
        <v>6.4134601732216384E-2</v>
      </c>
      <c r="I4517" s="10">
        <v>45.697000000000003</v>
      </c>
      <c r="J4517" s="24">
        <v>0.15042603626113141</v>
      </c>
      <c r="K4517" s="10">
        <v>44.436</v>
      </c>
      <c r="L4517" s="61">
        <v>3.4598453301606186E-2</v>
      </c>
      <c r="Q4517" s="48"/>
      <c r="R4517" s="48"/>
      <c r="S4517" s="48"/>
      <c r="T4517" s="48"/>
      <c r="U4517" s="48"/>
      <c r="V4517" s="48"/>
    </row>
    <row r="4518" spans="1:22" x14ac:dyDescent="0.25">
      <c r="A4518" s="8"/>
      <c r="B4518" s="60" t="s">
        <v>4513</v>
      </c>
      <c r="C4518" s="45">
        <v>33.668999999999997</v>
      </c>
      <c r="D4518" s="24">
        <v>3.2537017382075061E-2</v>
      </c>
      <c r="E4518" s="10">
        <v>36.585000000000001</v>
      </c>
      <c r="F4518" s="24">
        <v>3.914773257078917E-2</v>
      </c>
      <c r="G4518" s="10">
        <v>45.478000000000002</v>
      </c>
      <c r="H4518" s="24">
        <v>6.1706659094136022E-2</v>
      </c>
      <c r="I4518" s="10">
        <v>44.006999999999998</v>
      </c>
      <c r="J4518" s="24">
        <v>0.1592542763790121</v>
      </c>
      <c r="K4518" s="10">
        <v>43.344999999999999</v>
      </c>
      <c r="L4518" s="61">
        <v>4.3105294467578825E-2</v>
      </c>
      <c r="Q4518" s="48"/>
      <c r="R4518" s="48"/>
      <c r="S4518" s="48"/>
      <c r="T4518" s="48"/>
      <c r="U4518" s="48"/>
      <c r="V4518" s="48"/>
    </row>
    <row r="4519" spans="1:22" x14ac:dyDescent="0.25">
      <c r="A4519" s="8"/>
      <c r="B4519" s="60" t="s">
        <v>4514</v>
      </c>
      <c r="C4519" s="45">
        <v>33.203000000000003</v>
      </c>
      <c r="D4519" s="24">
        <v>3.5755920171210827E-2</v>
      </c>
      <c r="E4519" s="10">
        <v>36.67</v>
      </c>
      <c r="F4519" s="24">
        <v>3.2449569514810553E-2</v>
      </c>
      <c r="G4519" s="10">
        <v>45.667000000000002</v>
      </c>
      <c r="H4519" s="24">
        <v>5.815703535425245E-2</v>
      </c>
      <c r="I4519" s="10">
        <v>43.442</v>
      </c>
      <c r="J4519" s="24">
        <v>0.16202191043628675</v>
      </c>
      <c r="K4519" s="10">
        <v>43.396999999999998</v>
      </c>
      <c r="L4519" s="61">
        <v>5.2790005948839973E-2</v>
      </c>
      <c r="Q4519" s="48"/>
      <c r="R4519" s="48"/>
      <c r="S4519" s="48"/>
      <c r="T4519" s="48"/>
      <c r="U4519" s="48"/>
      <c r="V4519" s="48"/>
    </row>
    <row r="4520" spans="1:22" x14ac:dyDescent="0.25">
      <c r="A4520" s="8"/>
      <c r="B4520" s="60" t="s">
        <v>4515</v>
      </c>
      <c r="C4520" s="45">
        <v>33.020000000000003</v>
      </c>
      <c r="D4520" s="24">
        <v>3.7234875506759697E-2</v>
      </c>
      <c r="E4520" s="10">
        <v>37.975000000000001</v>
      </c>
      <c r="F4520" s="24">
        <v>2.9030553569763466E-2</v>
      </c>
      <c r="G4520" s="10">
        <v>46.573</v>
      </c>
      <c r="H4520" s="24">
        <v>5.6680391878460884E-2</v>
      </c>
      <c r="I4520" s="10">
        <v>44.274999999999999</v>
      </c>
      <c r="J4520" s="24">
        <v>0.16149657249023</v>
      </c>
      <c r="K4520" s="10">
        <v>44.381</v>
      </c>
      <c r="L4520" s="61">
        <v>6.0523497917906011E-2</v>
      </c>
      <c r="Q4520" s="48"/>
      <c r="R4520" s="48"/>
      <c r="S4520" s="48"/>
      <c r="T4520" s="48"/>
      <c r="U4520" s="48"/>
      <c r="V4520" s="48"/>
    </row>
    <row r="4521" spans="1:22" x14ac:dyDescent="0.25">
      <c r="A4521" s="8"/>
      <c r="B4521" s="60" t="s">
        <v>4516</v>
      </c>
      <c r="C4521" s="45">
        <v>32.417999999999999</v>
      </c>
      <c r="D4521" s="24">
        <v>4.4246863744714912E-2</v>
      </c>
      <c r="E4521" s="10">
        <v>41.024000000000001</v>
      </c>
      <c r="F4521" s="24">
        <v>2.8952848661921486E-2</v>
      </c>
      <c r="G4521" s="10">
        <v>49.305999999999997</v>
      </c>
      <c r="H4521" s="24">
        <v>4.9907709782763029E-2</v>
      </c>
      <c r="I4521" s="10">
        <v>47.387999999999998</v>
      </c>
      <c r="J4521" s="24">
        <v>0.1651995643538984</v>
      </c>
      <c r="K4521" s="10">
        <v>47.002000000000002</v>
      </c>
      <c r="L4521" s="61">
        <v>6.6091612135633554E-2</v>
      </c>
      <c r="Q4521" s="48"/>
      <c r="R4521" s="48"/>
      <c r="S4521" s="48"/>
      <c r="T4521" s="48"/>
      <c r="U4521" s="48"/>
      <c r="V4521" s="48"/>
    </row>
    <row r="4522" spans="1:22" x14ac:dyDescent="0.25">
      <c r="A4522" s="8"/>
      <c r="B4522" s="60" t="s">
        <v>4517</v>
      </c>
      <c r="C4522" s="45">
        <v>33.456000000000003</v>
      </c>
      <c r="D4522" s="24">
        <v>6.6552990099698991E-2</v>
      </c>
      <c r="E4522" s="10">
        <v>49.027999999999999</v>
      </c>
      <c r="F4522" s="24">
        <v>4.6529698815777204E-2</v>
      </c>
      <c r="G4522" s="10">
        <v>57.252000000000002</v>
      </c>
      <c r="H4522" s="24">
        <v>5.1540536703109471E-2</v>
      </c>
      <c r="I4522" s="10">
        <v>55.247999999999998</v>
      </c>
      <c r="J4522" s="24">
        <v>0.17583445448138893</v>
      </c>
      <c r="K4522" s="10">
        <v>53.976999999999997</v>
      </c>
      <c r="L4522" s="61">
        <v>7.990481856038073E-2</v>
      </c>
      <c r="Q4522" s="48"/>
      <c r="R4522" s="48"/>
      <c r="S4522" s="48"/>
      <c r="T4522" s="48"/>
      <c r="U4522" s="48"/>
      <c r="V4522" s="48"/>
    </row>
    <row r="4523" spans="1:22" x14ac:dyDescent="0.25">
      <c r="A4523" s="8"/>
      <c r="B4523" s="60" t="s">
        <v>4518</v>
      </c>
      <c r="C4523" s="45">
        <v>36.023000000000003</v>
      </c>
      <c r="D4523" s="24">
        <v>8.5883806309049474E-2</v>
      </c>
      <c r="E4523" s="10">
        <v>55.808</v>
      </c>
      <c r="F4523" s="24">
        <v>8.3501693966990961E-2</v>
      </c>
      <c r="G4523" s="10">
        <v>63.911999999999999</v>
      </c>
      <c r="H4523" s="24">
        <v>6.7329263098111602E-2</v>
      </c>
      <c r="I4523" s="10">
        <v>61.341000000000001</v>
      </c>
      <c r="J4523" s="24">
        <v>0.20896918444487156</v>
      </c>
      <c r="K4523" s="10">
        <v>60.253</v>
      </c>
      <c r="L4523" s="61">
        <v>0.10656751933372992</v>
      </c>
      <c r="Q4523" s="48"/>
      <c r="R4523" s="48"/>
      <c r="S4523" s="48"/>
      <c r="T4523" s="48"/>
      <c r="U4523" s="48"/>
      <c r="V4523" s="48"/>
    </row>
    <row r="4524" spans="1:22" x14ac:dyDescent="0.25">
      <c r="A4524" s="8"/>
      <c r="B4524" s="60" t="s">
        <v>4519</v>
      </c>
      <c r="C4524" s="45">
        <v>39.673999999999999</v>
      </c>
      <c r="D4524" s="24">
        <v>0.13373236128268925</v>
      </c>
      <c r="E4524" s="10">
        <v>59.6</v>
      </c>
      <c r="F4524" s="24">
        <v>0.15031237372952475</v>
      </c>
      <c r="G4524" s="10">
        <v>67.748000000000005</v>
      </c>
      <c r="H4524" s="24">
        <v>8.9805480619054384E-2</v>
      </c>
      <c r="I4524" s="10">
        <v>64.301000000000002</v>
      </c>
      <c r="J4524" s="24">
        <v>0.26860144788263179</v>
      </c>
      <c r="K4524" s="10">
        <v>63.875999999999998</v>
      </c>
      <c r="L4524" s="61">
        <v>0.14490184414039262</v>
      </c>
      <c r="Q4524" s="48"/>
      <c r="R4524" s="48"/>
      <c r="S4524" s="48"/>
      <c r="T4524" s="48"/>
      <c r="U4524" s="48"/>
      <c r="V4524" s="48"/>
    </row>
    <row r="4525" spans="1:22" x14ac:dyDescent="0.25">
      <c r="A4525" s="8"/>
      <c r="B4525" s="60" t="s">
        <v>4520</v>
      </c>
      <c r="C4525" s="45">
        <v>42.823</v>
      </c>
      <c r="D4525" s="24">
        <v>0.17563029596506186</v>
      </c>
      <c r="E4525" s="10">
        <v>61.161000000000001</v>
      </c>
      <c r="F4525" s="24">
        <v>0.22612128182015975</v>
      </c>
      <c r="G4525" s="10">
        <v>69.218000000000004</v>
      </c>
      <c r="H4525" s="24">
        <v>0.10961238108760471</v>
      </c>
      <c r="I4525" s="10">
        <v>65.436000000000007</v>
      </c>
      <c r="J4525" s="24">
        <v>0.33444807482862449</v>
      </c>
      <c r="K4525" s="10">
        <v>64.802999999999997</v>
      </c>
      <c r="L4525" s="61">
        <v>0.18819750148720998</v>
      </c>
      <c r="Q4525" s="48"/>
      <c r="R4525" s="48"/>
      <c r="S4525" s="48"/>
      <c r="T4525" s="48"/>
      <c r="U4525" s="48"/>
      <c r="V4525" s="48"/>
    </row>
    <row r="4526" spans="1:22" x14ac:dyDescent="0.25">
      <c r="A4526" s="8"/>
      <c r="B4526" s="60" t="s">
        <v>4521</v>
      </c>
      <c r="C4526" s="45">
        <v>44.6</v>
      </c>
      <c r="D4526" s="24">
        <v>0.22614097054268961</v>
      </c>
      <c r="E4526" s="10">
        <v>62.951999999999998</v>
      </c>
      <c r="F4526" s="24">
        <v>0.2934448139744506</v>
      </c>
      <c r="G4526" s="10">
        <v>70.650000000000006</v>
      </c>
      <c r="H4526" s="24">
        <v>0.12152491835865398</v>
      </c>
      <c r="I4526" s="10">
        <v>67.465999999999994</v>
      </c>
      <c r="J4526" s="24">
        <v>0.39121019924402589</v>
      </c>
      <c r="K4526" s="10">
        <v>66.331999999999994</v>
      </c>
      <c r="L4526" s="61">
        <v>0.24281975014872101</v>
      </c>
      <c r="Q4526" s="48"/>
      <c r="R4526" s="48"/>
      <c r="S4526" s="48"/>
      <c r="T4526" s="48"/>
      <c r="U4526" s="48"/>
      <c r="V4526" s="48"/>
    </row>
    <row r="4527" spans="1:22" x14ac:dyDescent="0.25">
      <c r="A4527" s="8"/>
      <c r="B4527" s="60" t="s">
        <v>4522</v>
      </c>
      <c r="C4527" s="45">
        <v>47.17</v>
      </c>
      <c r="D4527" s="24">
        <v>0.26850869103753067</v>
      </c>
      <c r="E4527" s="10">
        <v>64.379000000000005</v>
      </c>
      <c r="F4527" s="24">
        <v>0.34393746309016876</v>
      </c>
      <c r="G4527" s="10">
        <v>72.099000000000004</v>
      </c>
      <c r="H4527" s="24">
        <v>0.13976998438165555</v>
      </c>
      <c r="I4527" s="10">
        <v>69.650999999999996</v>
      </c>
      <c r="J4527" s="24">
        <v>0.42680504836953043</v>
      </c>
      <c r="K4527" s="10">
        <v>67.879000000000005</v>
      </c>
      <c r="L4527" s="61">
        <v>0.29456276026174893</v>
      </c>
      <c r="Q4527" s="48"/>
      <c r="R4527" s="48"/>
      <c r="S4527" s="48"/>
      <c r="T4527" s="48"/>
      <c r="U4527" s="48"/>
      <c r="V4527" s="48"/>
    </row>
    <row r="4528" spans="1:22" x14ac:dyDescent="0.25">
      <c r="A4528" s="8"/>
      <c r="B4528" s="60" t="s">
        <v>4523</v>
      </c>
      <c r="C4528" s="45">
        <v>47.709000000000003</v>
      </c>
      <c r="D4528" s="24">
        <v>0.31663563760374436</v>
      </c>
      <c r="E4528" s="10">
        <v>63.960999999999999</v>
      </c>
      <c r="F4528" s="24">
        <v>0.36847667298666587</v>
      </c>
      <c r="G4528" s="10">
        <v>71.233999999999995</v>
      </c>
      <c r="H4528" s="24">
        <v>0.15936390742581286</v>
      </c>
      <c r="I4528" s="10">
        <v>68.971999999999994</v>
      </c>
      <c r="J4528" s="24">
        <v>0.44289832788775707</v>
      </c>
      <c r="K4528" s="10">
        <v>67.156000000000006</v>
      </c>
      <c r="L4528" s="61">
        <v>0.32888756692444976</v>
      </c>
      <c r="Q4528" s="48"/>
      <c r="R4528" s="48"/>
      <c r="S4528" s="48"/>
      <c r="T4528" s="48"/>
      <c r="U4528" s="48"/>
      <c r="V4528" s="48"/>
    </row>
    <row r="4529" spans="1:22" x14ac:dyDescent="0.25">
      <c r="A4529" s="8"/>
      <c r="B4529" s="60" t="s">
        <v>4524</v>
      </c>
      <c r="C4529" s="45">
        <v>46.595999999999997</v>
      </c>
      <c r="D4529" s="24">
        <v>0.36338802568162443</v>
      </c>
      <c r="E4529" s="10">
        <v>63.277999999999999</v>
      </c>
      <c r="F4529" s="24">
        <v>0.37763031113045098</v>
      </c>
      <c r="G4529" s="10">
        <v>70.602999999999994</v>
      </c>
      <c r="H4529" s="24">
        <v>0.17289507312224905</v>
      </c>
      <c r="I4529" s="10">
        <v>68.518000000000001</v>
      </c>
      <c r="J4529" s="24">
        <v>0.46438593119354221</v>
      </c>
      <c r="K4529" s="10">
        <v>65.837000000000003</v>
      </c>
      <c r="L4529" s="61">
        <v>0.34496133254015465</v>
      </c>
      <c r="Q4529" s="48"/>
      <c r="R4529" s="48"/>
      <c r="S4529" s="48"/>
      <c r="T4529" s="48"/>
      <c r="U4529" s="48"/>
      <c r="V4529" s="48"/>
    </row>
    <row r="4530" spans="1:22" x14ac:dyDescent="0.25">
      <c r="A4530" s="8"/>
      <c r="B4530" s="60" t="s">
        <v>4525</v>
      </c>
      <c r="C4530" s="45">
        <v>45.308</v>
      </c>
      <c r="D4530" s="24">
        <v>0.35656743166356375</v>
      </c>
      <c r="E4530" s="10">
        <v>62.484000000000002</v>
      </c>
      <c r="F4530" s="24">
        <v>0.37114972181642991</v>
      </c>
      <c r="G4530" s="10">
        <v>69.379000000000005</v>
      </c>
      <c r="H4530" s="24">
        <v>0.16840834871503621</v>
      </c>
      <c r="I4530" s="10">
        <v>67.543999999999997</v>
      </c>
      <c r="J4530" s="24">
        <v>0.46855019540008969</v>
      </c>
      <c r="K4530" s="10">
        <v>64.42</v>
      </c>
      <c r="L4530" s="61">
        <v>0.3452349791790601</v>
      </c>
      <c r="Q4530" s="48"/>
      <c r="R4530" s="48"/>
      <c r="S4530" s="48"/>
      <c r="T4530" s="48"/>
      <c r="U4530" s="48"/>
      <c r="V4530" s="48"/>
    </row>
    <row r="4531" spans="1:22" x14ac:dyDescent="0.25">
      <c r="A4531" s="8"/>
      <c r="B4531" s="60" t="s">
        <v>4526</v>
      </c>
      <c r="C4531" s="45">
        <v>45.097000000000001</v>
      </c>
      <c r="D4531" s="24">
        <v>0.34346562733805441</v>
      </c>
      <c r="E4531" s="10">
        <v>61.33</v>
      </c>
      <c r="F4531" s="24">
        <v>0.34177726665216174</v>
      </c>
      <c r="G4531" s="10">
        <v>68.576999999999998</v>
      </c>
      <c r="H4531" s="24">
        <v>0.15682237682805622</v>
      </c>
      <c r="I4531" s="10">
        <v>65.893000000000001</v>
      </c>
      <c r="J4531" s="24">
        <v>0.46691011595874177</v>
      </c>
      <c r="K4531" s="10">
        <v>63.470999999999997</v>
      </c>
      <c r="L4531" s="61">
        <v>0.33465794170136826</v>
      </c>
      <c r="Q4531" s="48"/>
      <c r="R4531" s="48"/>
      <c r="S4531" s="48"/>
      <c r="T4531" s="48"/>
      <c r="U4531" s="48"/>
      <c r="V4531" s="48"/>
    </row>
    <row r="4532" spans="1:22" x14ac:dyDescent="0.25">
      <c r="A4532" s="8"/>
      <c r="B4532" s="60" t="s">
        <v>4527</v>
      </c>
      <c r="C4532" s="45">
        <v>43.459000000000003</v>
      </c>
      <c r="D4532" s="24">
        <v>0.30605675708593599</v>
      </c>
      <c r="E4532" s="10">
        <v>59.625</v>
      </c>
      <c r="F4532" s="24">
        <v>0.29565163335716282</v>
      </c>
      <c r="G4532" s="10">
        <v>67.358999999999995</v>
      </c>
      <c r="H4532" s="24">
        <v>0.1409484594632969</v>
      </c>
      <c r="I4532" s="10">
        <v>64.649000000000001</v>
      </c>
      <c r="J4532" s="24">
        <v>0.43776026651290922</v>
      </c>
      <c r="K4532" s="10">
        <v>62.255000000000003</v>
      </c>
      <c r="L4532" s="61">
        <v>0.30547293277810827</v>
      </c>
      <c r="Q4532" s="48"/>
      <c r="R4532" s="48"/>
      <c r="S4532" s="48"/>
      <c r="T4532" s="48"/>
      <c r="U4532" s="48"/>
      <c r="V4532" s="48"/>
    </row>
    <row r="4533" spans="1:22" x14ac:dyDescent="0.25">
      <c r="A4533" s="8"/>
      <c r="B4533" s="60" t="s">
        <v>4528</v>
      </c>
      <c r="C4533" s="45">
        <v>43.316000000000003</v>
      </c>
      <c r="D4533" s="24">
        <v>0.24855149374488891</v>
      </c>
      <c r="E4533" s="10">
        <v>58.890999999999998</v>
      </c>
      <c r="F4533" s="24">
        <v>0.23351878904671619</v>
      </c>
      <c r="G4533" s="10">
        <v>66.698999999999998</v>
      </c>
      <c r="H4533" s="24">
        <v>0.11965071702399546</v>
      </c>
      <c r="I4533" s="10">
        <v>64.075999999999993</v>
      </c>
      <c r="J4533" s="24">
        <v>0.40345954257159333</v>
      </c>
      <c r="K4533" s="10">
        <v>61.338000000000001</v>
      </c>
      <c r="L4533" s="61">
        <v>0.28084473527662107</v>
      </c>
      <c r="Q4533" s="48"/>
      <c r="R4533" s="48"/>
      <c r="S4533" s="48"/>
      <c r="T4533" s="48"/>
      <c r="U4533" s="48"/>
      <c r="V4533" s="48"/>
    </row>
    <row r="4534" spans="1:22" x14ac:dyDescent="0.25">
      <c r="A4534" s="8"/>
      <c r="B4534" s="60" t="s">
        <v>4529</v>
      </c>
      <c r="C4534" s="45">
        <v>44.328000000000003</v>
      </c>
      <c r="D4534" s="24">
        <v>0.20251248412297948</v>
      </c>
      <c r="E4534" s="10">
        <v>58.414000000000001</v>
      </c>
      <c r="F4534" s="24">
        <v>0.16024306095172972</v>
      </c>
      <c r="G4534" s="10">
        <v>66.094999999999999</v>
      </c>
      <c r="H4534" s="24">
        <v>0.10310947039613801</v>
      </c>
      <c r="I4534" s="10">
        <v>62.216999999999999</v>
      </c>
      <c r="J4534" s="24">
        <v>0.35123326286116985</v>
      </c>
      <c r="K4534" s="10">
        <v>60.218000000000004</v>
      </c>
      <c r="L4534" s="61">
        <v>0.25452706722189172</v>
      </c>
      <c r="Q4534" s="48"/>
      <c r="R4534" s="48"/>
      <c r="S4534" s="48"/>
      <c r="T4534" s="48"/>
      <c r="U4534" s="48"/>
      <c r="V4534" s="48"/>
    </row>
    <row r="4535" spans="1:22" x14ac:dyDescent="0.25">
      <c r="A4535" s="8"/>
      <c r="B4535" s="60" t="s">
        <v>4530</v>
      </c>
      <c r="C4535" s="45">
        <v>44.32</v>
      </c>
      <c r="D4535" s="24">
        <v>0.14841751779096271</v>
      </c>
      <c r="E4535" s="10">
        <v>57.031999999999996</v>
      </c>
      <c r="F4535" s="24">
        <v>9.6960184005221772E-2</v>
      </c>
      <c r="G4535" s="10">
        <v>64.789000000000001</v>
      </c>
      <c r="H4535" s="24">
        <v>9.3653272753088171E-2</v>
      </c>
      <c r="I4535" s="10">
        <v>61.052</v>
      </c>
      <c r="J4535" s="24">
        <v>0.28925619834710742</v>
      </c>
      <c r="K4535" s="10">
        <v>59.057000000000002</v>
      </c>
      <c r="L4535" s="61">
        <v>0.21967876264128494</v>
      </c>
      <c r="Q4535" s="48"/>
      <c r="R4535" s="48"/>
      <c r="S4535" s="48"/>
      <c r="T4535" s="48"/>
      <c r="U4535" s="48"/>
      <c r="V4535" s="48"/>
    </row>
    <row r="4536" spans="1:22" x14ac:dyDescent="0.25">
      <c r="A4536" s="8"/>
      <c r="B4536" s="60" t="s">
        <v>4531</v>
      </c>
      <c r="C4536" s="45">
        <v>43.491</v>
      </c>
      <c r="D4536" s="24">
        <v>0.10829432951124876</v>
      </c>
      <c r="E4536" s="10">
        <v>54.783000000000001</v>
      </c>
      <c r="F4536" s="24">
        <v>5.2590681627451591E-2</v>
      </c>
      <c r="G4536" s="10">
        <v>61.692999999999998</v>
      </c>
      <c r="H4536" s="24">
        <v>8.828624165838421E-2</v>
      </c>
      <c r="I4536" s="10">
        <v>58.174999999999997</v>
      </c>
      <c r="J4536" s="24">
        <v>0.23526170798898072</v>
      </c>
      <c r="K4536" s="10">
        <v>56.167000000000002</v>
      </c>
      <c r="L4536" s="61">
        <v>0.19196906603212374</v>
      </c>
      <c r="Q4536" s="48"/>
      <c r="R4536" s="48"/>
      <c r="S4536" s="48"/>
      <c r="T4536" s="48"/>
      <c r="U4536" s="48"/>
      <c r="V4536" s="48"/>
    </row>
    <row r="4537" spans="1:22" x14ac:dyDescent="0.25">
      <c r="A4537" s="8"/>
      <c r="B4537" s="60" t="s">
        <v>4532</v>
      </c>
      <c r="C4537" s="45">
        <v>42.823999999999998</v>
      </c>
      <c r="D4537" s="24">
        <v>9.8602822194769721E-2</v>
      </c>
      <c r="E4537" s="10">
        <v>52.712000000000003</v>
      </c>
      <c r="F4537" s="24">
        <v>4.3716781151897553E-2</v>
      </c>
      <c r="G4537" s="10">
        <v>58.398000000000003</v>
      </c>
      <c r="H4537" s="24">
        <v>8.3714326281414175E-2</v>
      </c>
      <c r="I4537" s="10">
        <v>55.942999999999998</v>
      </c>
      <c r="J4537" s="24">
        <v>0.20821321032737522</v>
      </c>
      <c r="K4537" s="10">
        <v>53.834000000000003</v>
      </c>
      <c r="L4537" s="61">
        <v>0.17897679952409279</v>
      </c>
      <c r="Q4537" s="48"/>
      <c r="R4537" s="48"/>
      <c r="S4537" s="48"/>
      <c r="T4537" s="48"/>
      <c r="U4537" s="48"/>
      <c r="V4537" s="48"/>
    </row>
    <row r="4538" spans="1:22" x14ac:dyDescent="0.25">
      <c r="A4538" s="8"/>
      <c r="B4538" s="60" t="s">
        <v>4533</v>
      </c>
      <c r="C4538" s="45">
        <v>43.7</v>
      </c>
      <c r="D4538" s="24">
        <v>0.1039444608772815</v>
      </c>
      <c r="E4538" s="10">
        <v>50.954999999999998</v>
      </c>
      <c r="F4538" s="24">
        <v>4.7881764212227645E-2</v>
      </c>
      <c r="G4538" s="10">
        <v>54.722000000000001</v>
      </c>
      <c r="H4538" s="24">
        <v>8.1726536987079365E-2</v>
      </c>
      <c r="I4538" s="10">
        <v>53.74</v>
      </c>
      <c r="J4538" s="24">
        <v>0.19595105387917228</v>
      </c>
      <c r="K4538" s="10">
        <v>51.758000000000003</v>
      </c>
      <c r="L4538" s="61">
        <v>0.17375371802498513</v>
      </c>
      <c r="Q4538" s="48"/>
      <c r="R4538" s="48"/>
      <c r="S4538" s="48"/>
      <c r="T4538" s="48"/>
      <c r="U4538" s="48"/>
      <c r="V4538" s="48"/>
    </row>
    <row r="4539" spans="1:22" x14ac:dyDescent="0.25">
      <c r="A4539" s="8"/>
      <c r="B4539" s="60" t="s">
        <v>4534</v>
      </c>
      <c r="C4539" s="45">
        <v>40.091999999999999</v>
      </c>
      <c r="D4539" s="24">
        <v>0.11170462652027909</v>
      </c>
      <c r="E4539" s="10">
        <v>46.41</v>
      </c>
      <c r="F4539" s="24">
        <v>4.6343207036956456E-2</v>
      </c>
      <c r="G4539" s="10">
        <v>51.823999999999998</v>
      </c>
      <c r="H4539" s="24">
        <v>7.7992332812721846E-2</v>
      </c>
      <c r="I4539" s="10">
        <v>49.302999999999997</v>
      </c>
      <c r="J4539" s="24">
        <v>0.19437504004100198</v>
      </c>
      <c r="K4539" s="10">
        <v>47.927</v>
      </c>
      <c r="L4539" s="61">
        <v>0.177180249851279</v>
      </c>
      <c r="Q4539" s="48"/>
      <c r="R4539" s="48"/>
      <c r="S4539" s="48"/>
      <c r="T4539" s="48"/>
      <c r="U4539" s="48"/>
      <c r="V4539" s="48"/>
    </row>
    <row r="4540" spans="1:22" x14ac:dyDescent="0.25">
      <c r="A4540" s="8"/>
      <c r="B4540" s="60" t="s">
        <v>4535</v>
      </c>
      <c r="C4540" s="45">
        <v>37.265000000000001</v>
      </c>
      <c r="D4540" s="24">
        <v>0.1115575966322235</v>
      </c>
      <c r="E4540" s="10">
        <v>43.485999999999997</v>
      </c>
      <c r="F4540" s="24">
        <v>4.1704865049644949E-2</v>
      </c>
      <c r="G4540" s="10">
        <v>49.584000000000003</v>
      </c>
      <c r="H4540" s="24">
        <v>8.0182853248910405E-2</v>
      </c>
      <c r="I4540" s="10">
        <v>46.037999999999997</v>
      </c>
      <c r="J4540" s="24">
        <v>0.19374759769378602</v>
      </c>
      <c r="K4540" s="10">
        <v>44.801000000000002</v>
      </c>
      <c r="L4540" s="61">
        <v>0.18078309597744227</v>
      </c>
      <c r="Q4540" s="48"/>
      <c r="R4540" s="48"/>
      <c r="S4540" s="48"/>
      <c r="T4540" s="48"/>
      <c r="U4540" s="48"/>
      <c r="V4540" s="48"/>
    </row>
    <row r="4541" spans="1:22" x14ac:dyDescent="0.25">
      <c r="A4541" s="8"/>
      <c r="B4541" s="60" t="s">
        <v>4536</v>
      </c>
      <c r="C4541" s="45">
        <v>35.701999999999998</v>
      </c>
      <c r="D4541" s="24">
        <v>0.11381901680409143</v>
      </c>
      <c r="E4541" s="10">
        <v>41.8</v>
      </c>
      <c r="F4541" s="24">
        <v>3.9653806112777162E-2</v>
      </c>
      <c r="G4541" s="10">
        <v>46.892000000000003</v>
      </c>
      <c r="H4541" s="24">
        <v>8.7891650932012094E-2</v>
      </c>
      <c r="I4541" s="10">
        <v>44.213999999999999</v>
      </c>
      <c r="J4541" s="24">
        <v>0.19140294682895581</v>
      </c>
      <c r="K4541" s="10">
        <v>42.612000000000002</v>
      </c>
      <c r="L4541" s="61">
        <v>0.17341851970827235</v>
      </c>
      <c r="Q4541" s="48"/>
      <c r="R4541" s="48"/>
      <c r="S4541" s="48"/>
      <c r="T4541" s="48"/>
      <c r="U4541" s="48"/>
      <c r="V4541" s="48"/>
    </row>
    <row r="4542" spans="1:22" x14ac:dyDescent="0.25">
      <c r="A4542" s="8"/>
      <c r="B4542" s="60" t="s">
        <v>4537</v>
      </c>
      <c r="C4542" s="45">
        <v>35.03</v>
      </c>
      <c r="D4542" s="24">
        <v>0.114706189333055</v>
      </c>
      <c r="E4542" s="10">
        <v>40.747999999999998</v>
      </c>
      <c r="F4542" s="24">
        <v>3.3920164084714946E-2</v>
      </c>
      <c r="G4542" s="10">
        <v>45.689</v>
      </c>
      <c r="H4542" s="24">
        <v>8.9666236034015245E-2</v>
      </c>
      <c r="I4542" s="10">
        <v>43.573</v>
      </c>
      <c r="J4542" s="24">
        <v>0.19041639974375402</v>
      </c>
      <c r="K4542" s="10">
        <v>41.323999999999998</v>
      </c>
      <c r="L4542" s="61">
        <v>0.16197308776814076</v>
      </c>
      <c r="Q4542" s="48"/>
      <c r="R4542" s="48"/>
      <c r="S4542" s="48"/>
      <c r="T4542" s="48"/>
      <c r="U4542" s="48"/>
      <c r="V4542" s="48"/>
    </row>
    <row r="4543" spans="1:22" x14ac:dyDescent="0.25">
      <c r="A4543" s="8"/>
      <c r="B4543" s="60" t="s">
        <v>4538</v>
      </c>
      <c r="C4543" s="45">
        <v>35.143999999999998</v>
      </c>
      <c r="D4543" s="24">
        <v>0.11721114706189333</v>
      </c>
      <c r="E4543" s="10">
        <v>40.683999999999997</v>
      </c>
      <c r="F4543" s="24">
        <v>2.7782525599390897E-2</v>
      </c>
      <c r="G4543" s="10">
        <v>45.348999999999997</v>
      </c>
      <c r="H4543" s="24">
        <v>8.8388534760572984E-2</v>
      </c>
      <c r="I4543" s="10">
        <v>43.375</v>
      </c>
      <c r="J4543" s="24">
        <v>0.18844330557335043</v>
      </c>
      <c r="K4543" s="10">
        <v>40.765000000000001</v>
      </c>
      <c r="L4543" s="61">
        <v>0.15136048351596054</v>
      </c>
      <c r="Q4543" s="48"/>
      <c r="R4543" s="48"/>
      <c r="S4543" s="48"/>
      <c r="T4543" s="48"/>
      <c r="U4543" s="48"/>
      <c r="V4543" s="48"/>
    </row>
    <row r="4544" spans="1:22" x14ac:dyDescent="0.25">
      <c r="A4544" s="8"/>
      <c r="B4544" s="60" t="s">
        <v>4539</v>
      </c>
      <c r="C4544" s="45">
        <v>36.308999999999997</v>
      </c>
      <c r="D4544" s="24">
        <v>0.11806352851128971</v>
      </c>
      <c r="E4544" s="10">
        <v>41.514000000000003</v>
      </c>
      <c r="F4544" s="24">
        <v>2.290349146169026E-2</v>
      </c>
      <c r="G4544" s="10">
        <v>46.313000000000002</v>
      </c>
      <c r="H4544" s="24">
        <v>9.0660003691137012E-2</v>
      </c>
      <c r="I4544" s="10">
        <v>44.156999999999996</v>
      </c>
      <c r="J4544" s="24">
        <v>0.186598334401025</v>
      </c>
      <c r="K4544" s="10">
        <v>40.451000000000001</v>
      </c>
      <c r="L4544" s="61">
        <v>0.14782691461136691</v>
      </c>
      <c r="Q4544" s="48"/>
      <c r="R4544" s="48"/>
      <c r="S4544" s="48"/>
      <c r="T4544" s="48"/>
      <c r="U4544" s="48"/>
      <c r="V4544" s="48"/>
    </row>
    <row r="4545" spans="1:22" x14ac:dyDescent="0.25">
      <c r="A4545" s="8"/>
      <c r="B4545" s="60" t="s">
        <v>4540</v>
      </c>
      <c r="C4545" s="45">
        <v>39.722999999999999</v>
      </c>
      <c r="D4545" s="24">
        <v>0.12524788644191628</v>
      </c>
      <c r="E4545" s="10">
        <v>43.887</v>
      </c>
      <c r="F4545" s="24">
        <v>2.2483956679149122E-2</v>
      </c>
      <c r="G4545" s="10">
        <v>49.1</v>
      </c>
      <c r="H4545" s="24">
        <v>9.4407927426567673E-2</v>
      </c>
      <c r="I4545" s="10">
        <v>46.338000000000001</v>
      </c>
      <c r="J4545" s="24">
        <v>0.18960922485586162</v>
      </c>
      <c r="K4545" s="10">
        <v>40.631</v>
      </c>
      <c r="L4545" s="61">
        <v>0.13912981404147481</v>
      </c>
      <c r="Q4545" s="48"/>
      <c r="R4545" s="48"/>
      <c r="S4545" s="48"/>
      <c r="T4545" s="48"/>
      <c r="U4545" s="48"/>
      <c r="V4545" s="48"/>
    </row>
    <row r="4546" spans="1:22" x14ac:dyDescent="0.25">
      <c r="A4546" s="8"/>
      <c r="B4546" s="60" t="s">
        <v>4541</v>
      </c>
      <c r="C4546" s="45">
        <v>48.795000000000002</v>
      </c>
      <c r="D4546" s="24">
        <v>0.13812058588177992</v>
      </c>
      <c r="E4546" s="10">
        <v>50.878999999999998</v>
      </c>
      <c r="F4546" s="24">
        <v>3.8224280187081433E-2</v>
      </c>
      <c r="G4546" s="10">
        <v>56.509</v>
      </c>
      <c r="H4546" s="24">
        <v>9.2519768878036313E-2</v>
      </c>
      <c r="I4546" s="10">
        <v>54.393999999999998</v>
      </c>
      <c r="J4546" s="24">
        <v>0.206944266495836</v>
      </c>
      <c r="K4546" s="10">
        <v>42.801000000000002</v>
      </c>
      <c r="L4546" s="61">
        <v>0.13789247004794708</v>
      </c>
      <c r="Q4546" s="48"/>
      <c r="R4546" s="48"/>
      <c r="S4546" s="48"/>
      <c r="T4546" s="48"/>
      <c r="U4546" s="48"/>
      <c r="V4546" s="48"/>
    </row>
    <row r="4547" spans="1:22" x14ac:dyDescent="0.25">
      <c r="A4547" s="8"/>
      <c r="B4547" s="60" t="s">
        <v>4542</v>
      </c>
      <c r="C4547" s="45">
        <v>55.268999999999998</v>
      </c>
      <c r="D4547" s="24">
        <v>0.18373169119437777</v>
      </c>
      <c r="E4547" s="10">
        <v>56.747</v>
      </c>
      <c r="F4547" s="24">
        <v>7.7039016734776325E-2</v>
      </c>
      <c r="G4547" s="10">
        <v>63.15</v>
      </c>
      <c r="H4547" s="24">
        <v>0.1052399948891949</v>
      </c>
      <c r="I4547" s="10">
        <v>60.314</v>
      </c>
      <c r="J4547" s="24">
        <v>0.24383087764253683</v>
      </c>
      <c r="K4547" s="10">
        <v>46.389000000000003</v>
      </c>
      <c r="L4547" s="61">
        <v>0.15434676565418615</v>
      </c>
      <c r="Q4547" s="48"/>
      <c r="R4547" s="48"/>
      <c r="S4547" s="48"/>
      <c r="T4547" s="48"/>
      <c r="U4547" s="48"/>
      <c r="V4547" s="48"/>
    </row>
    <row r="4548" spans="1:22" x14ac:dyDescent="0.25">
      <c r="A4548" s="8"/>
      <c r="B4548" s="60" t="s">
        <v>4543</v>
      </c>
      <c r="C4548" s="45">
        <v>59.295000000000002</v>
      </c>
      <c r="D4548" s="24">
        <v>0.27629335838291064</v>
      </c>
      <c r="E4548" s="10">
        <v>60.292000000000002</v>
      </c>
      <c r="F4548" s="24">
        <v>0.1436518172071414</v>
      </c>
      <c r="G4548" s="10">
        <v>67.394999999999996</v>
      </c>
      <c r="H4548" s="24">
        <v>0.12294325586677834</v>
      </c>
      <c r="I4548" s="10">
        <v>63.506999999999998</v>
      </c>
      <c r="J4548" s="24">
        <v>0.29721973094170406</v>
      </c>
      <c r="K4548" s="10">
        <v>49.960999999999999</v>
      </c>
      <c r="L4548" s="61">
        <v>0.20693388537911506</v>
      </c>
      <c r="Q4548" s="48"/>
      <c r="R4548" s="48"/>
      <c r="S4548" s="48"/>
      <c r="T4548" s="48"/>
      <c r="U4548" s="48"/>
      <c r="V4548" s="48"/>
    </row>
    <row r="4549" spans="1:22" x14ac:dyDescent="0.25">
      <c r="A4549" s="8"/>
      <c r="B4549" s="60" t="s">
        <v>4544</v>
      </c>
      <c r="C4549" s="45">
        <v>61.204000000000001</v>
      </c>
      <c r="D4549" s="24">
        <v>0.35777406672929063</v>
      </c>
      <c r="E4549" s="10">
        <v>61.247999999999998</v>
      </c>
      <c r="F4549" s="24">
        <v>0.21756763056077816</v>
      </c>
      <c r="G4549" s="10">
        <v>68.638000000000005</v>
      </c>
      <c r="H4549" s="24">
        <v>0.13953917574071181</v>
      </c>
      <c r="I4549" s="10">
        <v>65.308000000000007</v>
      </c>
      <c r="J4549" s="24">
        <v>0.35247918001281231</v>
      </c>
      <c r="K4549" s="10">
        <v>53.383000000000003</v>
      </c>
      <c r="L4549" s="61">
        <v>0.27246552688248804</v>
      </c>
      <c r="Q4549" s="48"/>
      <c r="R4549" s="48"/>
      <c r="S4549" s="48"/>
      <c r="T4549" s="48"/>
      <c r="U4549" s="48"/>
      <c r="V4549" s="48"/>
    </row>
    <row r="4550" spans="1:22" x14ac:dyDescent="0.25">
      <c r="A4550" s="8"/>
      <c r="B4550" s="60" t="s">
        <v>4545</v>
      </c>
      <c r="C4550" s="45">
        <v>63.566000000000003</v>
      </c>
      <c r="D4550" s="24">
        <v>0.41230908395087501</v>
      </c>
      <c r="E4550" s="10">
        <v>63.12</v>
      </c>
      <c r="F4550" s="24">
        <v>0.28522149882685643</v>
      </c>
      <c r="G4550" s="10">
        <v>70.459000000000003</v>
      </c>
      <c r="H4550" s="24">
        <v>0.16806030750010648</v>
      </c>
      <c r="I4550" s="10">
        <v>67.569999999999993</v>
      </c>
      <c r="J4550" s="24">
        <v>0.40453555413196668</v>
      </c>
      <c r="K4550" s="10">
        <v>55.142000000000003</v>
      </c>
      <c r="L4550" s="61">
        <v>0.32279211431154892</v>
      </c>
      <c r="Q4550" s="48"/>
      <c r="R4550" s="48"/>
      <c r="S4550" s="48"/>
      <c r="T4550" s="48"/>
      <c r="U4550" s="48"/>
      <c r="V4550" s="48"/>
    </row>
    <row r="4551" spans="1:22" x14ac:dyDescent="0.25">
      <c r="A4551" s="8"/>
      <c r="B4551" s="60" t="s">
        <v>4546</v>
      </c>
      <c r="C4551" s="45">
        <v>65.569999999999993</v>
      </c>
      <c r="D4551" s="24">
        <v>0.44372542880005567</v>
      </c>
      <c r="E4551" s="10">
        <v>64.679000000000002</v>
      </c>
      <c r="F4551" s="24">
        <v>0.33036033376322699</v>
      </c>
      <c r="G4551" s="10">
        <v>71.811999999999998</v>
      </c>
      <c r="H4551" s="24">
        <v>0.18841834779028663</v>
      </c>
      <c r="I4551" s="10">
        <v>69.676000000000002</v>
      </c>
      <c r="J4551" s="24">
        <v>0.43436258808456119</v>
      </c>
      <c r="K4551" s="10">
        <v>56.116999999999997</v>
      </c>
      <c r="L4551" s="61">
        <v>0.35230990708022508</v>
      </c>
      <c r="Q4551" s="48"/>
      <c r="R4551" s="48"/>
      <c r="S4551" s="48"/>
      <c r="T4551" s="48"/>
      <c r="U4551" s="48"/>
      <c r="V4551" s="48"/>
    </row>
    <row r="4552" spans="1:22" x14ac:dyDescent="0.25">
      <c r="A4552" s="8"/>
      <c r="B4552" s="60" t="s">
        <v>4547</v>
      </c>
      <c r="C4552" s="45">
        <v>65.084999999999994</v>
      </c>
      <c r="D4552" s="24">
        <v>0.44694360366002156</v>
      </c>
      <c r="E4552" s="10">
        <v>64.450999999999993</v>
      </c>
      <c r="F4552" s="24">
        <v>0.35111953633637366</v>
      </c>
      <c r="G4552" s="10">
        <v>70.718999999999994</v>
      </c>
      <c r="H4552" s="24">
        <v>0.21519328780931019</v>
      </c>
      <c r="I4552" s="10">
        <v>68.956999999999994</v>
      </c>
      <c r="J4552" s="24">
        <v>0.45072389493914156</v>
      </c>
      <c r="K4552" s="10">
        <v>55.521999999999998</v>
      </c>
      <c r="L4552" s="61">
        <v>0.36871661253286697</v>
      </c>
      <c r="Q4552" s="48"/>
      <c r="R4552" s="48"/>
      <c r="S4552" s="48"/>
      <c r="T4552" s="48"/>
      <c r="U4552" s="48"/>
      <c r="V4552" s="48"/>
    </row>
    <row r="4553" spans="1:22" x14ac:dyDescent="0.25">
      <c r="A4553" s="8"/>
      <c r="B4553" s="60" t="s">
        <v>4548</v>
      </c>
      <c r="C4553" s="45">
        <v>63.814999999999998</v>
      </c>
      <c r="D4553" s="24">
        <v>0.43963747695090977</v>
      </c>
      <c r="E4553" s="10">
        <v>63.841999999999999</v>
      </c>
      <c r="F4553" s="24">
        <v>0.35694640831611169</v>
      </c>
      <c r="G4553" s="10">
        <v>69.951999999999998</v>
      </c>
      <c r="H4553" s="24">
        <v>0.22559945484745667</v>
      </c>
      <c r="I4553" s="10">
        <v>68.147999999999996</v>
      </c>
      <c r="J4553" s="24">
        <v>0.46131966688020498</v>
      </c>
      <c r="K4553" s="10">
        <v>53.655999999999999</v>
      </c>
      <c r="L4553" s="61">
        <v>0.36935907960642944</v>
      </c>
      <c r="Q4553" s="48"/>
      <c r="R4553" s="48"/>
      <c r="S4553" s="48"/>
      <c r="T4553" s="48"/>
      <c r="U4553" s="48"/>
      <c r="V4553" s="48"/>
    </row>
    <row r="4554" spans="1:22" x14ac:dyDescent="0.25">
      <c r="A4554" s="8"/>
      <c r="B4554" s="60" t="s">
        <v>4549</v>
      </c>
      <c r="C4554" s="45">
        <v>62.776000000000003</v>
      </c>
      <c r="D4554" s="24">
        <v>0.4292523397001009</v>
      </c>
      <c r="E4554" s="10">
        <v>62.759</v>
      </c>
      <c r="F4554" s="24">
        <v>0.34692418851096229</v>
      </c>
      <c r="G4554" s="10">
        <v>68.844999999999999</v>
      </c>
      <c r="H4554" s="24">
        <v>0.23224350146935646</v>
      </c>
      <c r="I4554" s="10">
        <v>67.210999999999999</v>
      </c>
      <c r="J4554" s="24">
        <v>0.46112748238308776</v>
      </c>
      <c r="K4554" s="10">
        <v>51.365000000000002</v>
      </c>
      <c r="L4554" s="61">
        <v>0.35414212799371808</v>
      </c>
      <c r="Q4554" s="48"/>
      <c r="R4554" s="48"/>
      <c r="S4554" s="48"/>
      <c r="T4554" s="48"/>
      <c r="U4554" s="48"/>
      <c r="V4554" s="48"/>
    </row>
    <row r="4555" spans="1:22" x14ac:dyDescent="0.25">
      <c r="A4555" s="8"/>
      <c r="B4555" s="60" t="s">
        <v>4550</v>
      </c>
      <c r="C4555" s="45">
        <v>61.679000000000002</v>
      </c>
      <c r="D4555" s="24">
        <v>0.39898410047663779</v>
      </c>
      <c r="E4555" s="10">
        <v>61.716999999999999</v>
      </c>
      <c r="F4555" s="24">
        <v>0.3189862796587784</v>
      </c>
      <c r="G4555" s="10">
        <v>67.516000000000005</v>
      </c>
      <c r="H4555" s="24">
        <v>0.21490935419298968</v>
      </c>
      <c r="I4555" s="10">
        <v>66.004000000000005</v>
      </c>
      <c r="J4555" s="24">
        <v>0.45473414477898783</v>
      </c>
      <c r="K4555" s="10">
        <v>50.491</v>
      </c>
      <c r="L4555" s="61">
        <v>0.33034705119510771</v>
      </c>
      <c r="Q4555" s="48"/>
      <c r="R4555" s="48"/>
      <c r="S4555" s="48"/>
      <c r="T4555" s="48"/>
      <c r="U4555" s="48"/>
      <c r="V4555" s="48"/>
    </row>
    <row r="4556" spans="1:22" x14ac:dyDescent="0.25">
      <c r="A4556" s="8"/>
      <c r="B4556" s="60" t="s">
        <v>4551</v>
      </c>
      <c r="C4556" s="45">
        <v>60.012999999999998</v>
      </c>
      <c r="D4556" s="24">
        <v>0.35932226977003096</v>
      </c>
      <c r="E4556" s="10">
        <v>60.155999999999999</v>
      </c>
      <c r="F4556" s="24">
        <v>0.27286853022981183</v>
      </c>
      <c r="G4556" s="10">
        <v>65.902000000000001</v>
      </c>
      <c r="H4556" s="24">
        <v>0.1922372549297974</v>
      </c>
      <c r="I4556" s="10">
        <v>64.269000000000005</v>
      </c>
      <c r="J4556" s="24">
        <v>0.43178731582319024</v>
      </c>
      <c r="K4556" s="10">
        <v>50.011000000000003</v>
      </c>
      <c r="L4556" s="61">
        <v>0.28416080712900499</v>
      </c>
      <c r="Q4556" s="48"/>
      <c r="R4556" s="48"/>
      <c r="S4556" s="48"/>
      <c r="T4556" s="48"/>
      <c r="U4556" s="48"/>
      <c r="V4556" s="48"/>
    </row>
    <row r="4557" spans="1:22" x14ac:dyDescent="0.25">
      <c r="A4557" s="8"/>
      <c r="B4557" s="60" t="s">
        <v>4552</v>
      </c>
      <c r="C4557" s="45">
        <v>59.243000000000002</v>
      </c>
      <c r="D4557" s="24">
        <v>0.2966983265490728</v>
      </c>
      <c r="E4557" s="10">
        <v>59.408000000000001</v>
      </c>
      <c r="F4557" s="24">
        <v>0.21621579626147894</v>
      </c>
      <c r="G4557" s="10">
        <v>65.734999999999999</v>
      </c>
      <c r="H4557" s="24">
        <v>0.16505061116710912</v>
      </c>
      <c r="I4557" s="10">
        <v>63.17</v>
      </c>
      <c r="J4557" s="24">
        <v>0.3944010249839846</v>
      </c>
      <c r="K4557" s="10">
        <v>50.280999999999999</v>
      </c>
      <c r="L4557" s="61">
        <v>0.23026495818015252</v>
      </c>
      <c r="Q4557" s="48"/>
      <c r="R4557" s="48"/>
      <c r="S4557" s="48"/>
      <c r="T4557" s="48"/>
      <c r="U4557" s="48"/>
      <c r="V4557" s="48"/>
    </row>
    <row r="4558" spans="1:22" x14ac:dyDescent="0.25">
      <c r="A4558" s="8"/>
      <c r="B4558" s="60" t="s">
        <v>4553</v>
      </c>
      <c r="C4558" s="45">
        <v>59.058</v>
      </c>
      <c r="D4558" s="24">
        <v>0.2294645652854608</v>
      </c>
      <c r="E4558" s="10">
        <v>58.878999999999998</v>
      </c>
      <c r="F4558" s="24">
        <v>0.14902807775377969</v>
      </c>
      <c r="G4558" s="10">
        <v>65.141000000000005</v>
      </c>
      <c r="H4558" s="24">
        <v>0.12879228836298073</v>
      </c>
      <c r="I4558" s="10">
        <v>62.537999999999997</v>
      </c>
      <c r="J4558" s="24">
        <v>0.35253042921204358</v>
      </c>
      <c r="K4558" s="10">
        <v>50.622</v>
      </c>
      <c r="L4558" s="61">
        <v>0.16379341114323445</v>
      </c>
      <c r="Q4558" s="48"/>
      <c r="R4558" s="48"/>
      <c r="S4558" s="48"/>
      <c r="T4558" s="48"/>
      <c r="U4558" s="48"/>
      <c r="V4558" s="48"/>
    </row>
    <row r="4559" spans="1:22" x14ac:dyDescent="0.25">
      <c r="A4559" s="8"/>
      <c r="B4559" s="60" t="s">
        <v>4554</v>
      </c>
      <c r="C4559" s="45">
        <v>57.720999999999997</v>
      </c>
      <c r="D4559" s="24">
        <v>0.14974080645722437</v>
      </c>
      <c r="E4559" s="10">
        <v>57.655000000000001</v>
      </c>
      <c r="F4559" s="24">
        <v>8.6952468262970622E-2</v>
      </c>
      <c r="G4559" s="10">
        <v>64.028999999999996</v>
      </c>
      <c r="H4559" s="24">
        <v>9.4081403767799082E-2</v>
      </c>
      <c r="I4559" s="10">
        <v>60.792000000000002</v>
      </c>
      <c r="J4559" s="24">
        <v>0.29399103139013455</v>
      </c>
      <c r="K4559" s="10">
        <v>49.841000000000001</v>
      </c>
      <c r="L4559" s="61">
        <v>9.8618695791840669E-2</v>
      </c>
      <c r="Q4559" s="48"/>
      <c r="R4559" s="48"/>
      <c r="S4559" s="48"/>
      <c r="T4559" s="48"/>
      <c r="U4559" s="48"/>
      <c r="V4559" s="48"/>
    </row>
    <row r="4560" spans="1:22" x14ac:dyDescent="0.25">
      <c r="A4560" s="8"/>
      <c r="B4560" s="60" t="s">
        <v>4555</v>
      </c>
      <c r="C4560" s="45">
        <v>54.930999999999997</v>
      </c>
      <c r="D4560" s="24">
        <v>0.10063319764812302</v>
      </c>
      <c r="E4560" s="10">
        <v>55.338000000000001</v>
      </c>
      <c r="F4560" s="24">
        <v>4.6490669235669781E-2</v>
      </c>
      <c r="G4560" s="10">
        <v>61.473999999999997</v>
      </c>
      <c r="H4560" s="24">
        <v>7.0074816507900456E-2</v>
      </c>
      <c r="I4560" s="10">
        <v>58.332000000000001</v>
      </c>
      <c r="J4560" s="24">
        <v>0.23426008968609865</v>
      </c>
      <c r="K4560" s="10">
        <v>47.731000000000002</v>
      </c>
      <c r="L4560" s="61">
        <v>5.0338484967460233E-2</v>
      </c>
      <c r="Q4560" s="48"/>
      <c r="R4560" s="48"/>
      <c r="S4560" s="48"/>
      <c r="T4560" s="48"/>
      <c r="U4560" s="48"/>
      <c r="V4560" s="48"/>
    </row>
    <row r="4561" spans="1:22" x14ac:dyDescent="0.25">
      <c r="A4561" s="8"/>
      <c r="B4561" s="60" t="s">
        <v>4556</v>
      </c>
      <c r="C4561" s="45">
        <v>53.045999999999999</v>
      </c>
      <c r="D4561" s="24">
        <v>7.7357965417666916E-2</v>
      </c>
      <c r="E4561" s="10">
        <v>53.241999999999997</v>
      </c>
      <c r="F4561" s="24">
        <v>3.0998958932206288E-2</v>
      </c>
      <c r="G4561" s="10">
        <v>59.222000000000001</v>
      </c>
      <c r="H4561" s="24">
        <v>5.7155836965317508E-2</v>
      </c>
      <c r="I4561" s="10">
        <v>55.65</v>
      </c>
      <c r="J4561" s="24">
        <v>0.19729660474055094</v>
      </c>
      <c r="K4561" s="10">
        <v>46.134</v>
      </c>
      <c r="L4561" s="61">
        <v>3.6596828116262747E-2</v>
      </c>
      <c r="Q4561" s="48"/>
      <c r="R4561" s="48"/>
      <c r="S4561" s="48"/>
      <c r="T4561" s="48"/>
      <c r="U4561" s="48"/>
      <c r="V4561" s="48"/>
    </row>
    <row r="4562" spans="1:22" x14ac:dyDescent="0.25">
      <c r="A4562" s="8"/>
      <c r="B4562" s="60" t="s">
        <v>4557</v>
      </c>
      <c r="C4562" s="45">
        <v>51.128</v>
      </c>
      <c r="D4562" s="24">
        <v>7.6070695473680547E-2</v>
      </c>
      <c r="E4562" s="10">
        <v>51.343000000000004</v>
      </c>
      <c r="F4562" s="24">
        <v>3.6592756032754789E-2</v>
      </c>
      <c r="G4562" s="10">
        <v>56.326999999999998</v>
      </c>
      <c r="H4562" s="24">
        <v>5.6630559775124573E-2</v>
      </c>
      <c r="I4562" s="10">
        <v>53.235999999999997</v>
      </c>
      <c r="J4562" s="24">
        <v>0.18252402306213966</v>
      </c>
      <c r="K4562" s="10">
        <v>45.731000000000002</v>
      </c>
      <c r="L4562" s="61">
        <v>3.9595007792887653E-2</v>
      </c>
      <c r="Q4562" s="48"/>
      <c r="R4562" s="48"/>
      <c r="S4562" s="48"/>
      <c r="T4562" s="48"/>
      <c r="U4562" s="48"/>
      <c r="V4562" s="48"/>
    </row>
    <row r="4563" spans="1:22" x14ac:dyDescent="0.25">
      <c r="A4563" s="8"/>
      <c r="B4563" s="60" t="s">
        <v>4558</v>
      </c>
      <c r="C4563" s="45">
        <v>46.158999999999999</v>
      </c>
      <c r="D4563" s="24">
        <v>7.3043871551334238E-2</v>
      </c>
      <c r="E4563" s="10">
        <v>47.091000000000001</v>
      </c>
      <c r="F4563" s="24">
        <v>3.8317510138757248E-2</v>
      </c>
      <c r="G4563" s="10">
        <v>52.405000000000001</v>
      </c>
      <c r="H4563" s="24">
        <v>6.4140603926801917E-2</v>
      </c>
      <c r="I4563" s="10">
        <v>49.131</v>
      </c>
      <c r="J4563" s="24">
        <v>0.17979500320307495</v>
      </c>
      <c r="K4563" s="10">
        <v>42.497</v>
      </c>
      <c r="L4563" s="61">
        <v>4.8839395129147777E-2</v>
      </c>
      <c r="Q4563" s="48"/>
      <c r="R4563" s="48"/>
      <c r="S4563" s="48"/>
      <c r="T4563" s="48"/>
      <c r="U4563" s="48"/>
      <c r="V4563" s="48"/>
    </row>
    <row r="4564" spans="1:22" x14ac:dyDescent="0.25">
      <c r="A4564" s="8"/>
      <c r="B4564" s="60" t="s">
        <v>4559</v>
      </c>
      <c r="C4564" s="45">
        <v>42.546999999999997</v>
      </c>
      <c r="D4564" s="24">
        <v>7.2872099899126921E-2</v>
      </c>
      <c r="E4564" s="10">
        <v>43.768999999999998</v>
      </c>
      <c r="F4564" s="24">
        <v>4.0344881155817927E-2</v>
      </c>
      <c r="G4564" s="10">
        <v>49.094000000000001</v>
      </c>
      <c r="H4564" s="24">
        <v>6.0855123072992082E-2</v>
      </c>
      <c r="I4564" s="10">
        <v>46.08</v>
      </c>
      <c r="J4564" s="24">
        <v>0.17172687676146553</v>
      </c>
      <c r="K4564" s="10">
        <v>39.953000000000003</v>
      </c>
      <c r="L4564" s="61">
        <v>6.0038304604879675E-2</v>
      </c>
      <c r="Q4564" s="48"/>
      <c r="R4564" s="48"/>
      <c r="S4564" s="48"/>
      <c r="T4564" s="48"/>
      <c r="U4564" s="48"/>
      <c r="V4564" s="48"/>
    </row>
    <row r="4565" spans="1:22" x14ac:dyDescent="0.25">
      <c r="A4565" s="8"/>
      <c r="B4565" s="60" t="s">
        <v>4560</v>
      </c>
      <c r="C4565" s="45">
        <v>40.773000000000003</v>
      </c>
      <c r="D4565" s="24">
        <v>7.0385056871543353E-2</v>
      </c>
      <c r="E4565" s="10">
        <v>41.860999999999997</v>
      </c>
      <c r="F4565" s="24">
        <v>3.8729221687121333E-2</v>
      </c>
      <c r="G4565" s="10">
        <v>45.997999999999998</v>
      </c>
      <c r="H4565" s="24">
        <v>5.7817335263890074E-2</v>
      </c>
      <c r="I4565" s="10">
        <v>44.156999999999996</v>
      </c>
      <c r="J4565" s="24">
        <v>0.16816551370740457</v>
      </c>
      <c r="K4565" s="10">
        <v>38.386000000000003</v>
      </c>
      <c r="L4565" s="61">
        <v>7.3456812152790166E-2</v>
      </c>
      <c r="Q4565" s="48"/>
      <c r="R4565" s="48"/>
      <c r="S4565" s="48"/>
      <c r="T4565" s="48"/>
      <c r="U4565" s="48"/>
      <c r="V4565" s="48"/>
    </row>
    <row r="4566" spans="1:22" x14ac:dyDescent="0.25">
      <c r="A4566" s="8"/>
      <c r="B4566" s="60" t="s">
        <v>4561</v>
      </c>
      <c r="C4566" s="45">
        <v>39.732999999999997</v>
      </c>
      <c r="D4566" s="24">
        <v>6.8628474033879436E-2</v>
      </c>
      <c r="E4566" s="10">
        <v>40.481999999999999</v>
      </c>
      <c r="F4566" s="24">
        <v>4.036041634301693E-2</v>
      </c>
      <c r="G4566" s="10">
        <v>44.585999999999999</v>
      </c>
      <c r="H4566" s="24">
        <v>5.6752690003690771E-2</v>
      </c>
      <c r="I4566" s="10">
        <v>42.994</v>
      </c>
      <c r="J4566" s="24">
        <v>0.16819113502434024</v>
      </c>
      <c r="K4566" s="10">
        <v>37.448</v>
      </c>
      <c r="L4566" s="61">
        <v>8.4734068496246859E-2</v>
      </c>
      <c r="Q4566" s="48"/>
      <c r="R4566" s="48"/>
      <c r="S4566" s="48"/>
      <c r="T4566" s="48"/>
      <c r="U4566" s="48"/>
      <c r="V4566" s="48"/>
    </row>
    <row r="4567" spans="1:22" x14ac:dyDescent="0.25">
      <c r="A4567" s="8"/>
      <c r="B4567" s="60" t="s">
        <v>4562</v>
      </c>
      <c r="C4567" s="45">
        <v>39.847000000000001</v>
      </c>
      <c r="D4567" s="24">
        <v>6.4402240077915757E-2</v>
      </c>
      <c r="E4567" s="10">
        <v>40.353999999999999</v>
      </c>
      <c r="F4567" s="24">
        <v>4.4943296566723627E-2</v>
      </c>
      <c r="G4567" s="10">
        <v>44.716999999999999</v>
      </c>
      <c r="H4567" s="24">
        <v>4.9527297504471511E-2</v>
      </c>
      <c r="I4567" s="10">
        <v>43.192</v>
      </c>
      <c r="J4567" s="24">
        <v>0.1665641813989239</v>
      </c>
      <c r="K4567" s="10">
        <v>36.706000000000003</v>
      </c>
      <c r="L4567" s="61">
        <v>9.3763011075027061E-2</v>
      </c>
      <c r="Q4567" s="48"/>
      <c r="R4567" s="48"/>
      <c r="S4567" s="48"/>
      <c r="T4567" s="48"/>
      <c r="U4567" s="48"/>
      <c r="V4567" s="48"/>
    </row>
    <row r="4568" spans="1:22" x14ac:dyDescent="0.25">
      <c r="A4568" s="8"/>
      <c r="B4568" s="60" t="s">
        <v>4563</v>
      </c>
      <c r="C4568" s="45">
        <v>41.048999999999999</v>
      </c>
      <c r="D4568" s="24">
        <v>6.327176597446868E-2</v>
      </c>
      <c r="E4568" s="10">
        <v>41.009</v>
      </c>
      <c r="F4568" s="24">
        <v>5.3270156905390713E-2</v>
      </c>
      <c r="G4568" s="10">
        <v>45.728000000000002</v>
      </c>
      <c r="H4568" s="24">
        <v>4.772449819720069E-2</v>
      </c>
      <c r="I4568" s="10">
        <v>44.37</v>
      </c>
      <c r="J4568" s="24">
        <v>0.16082500640532923</v>
      </c>
      <c r="K4568" s="10">
        <v>36.360999999999997</v>
      </c>
      <c r="L4568" s="61">
        <v>0.10149530709111024</v>
      </c>
      <c r="Q4568" s="48"/>
      <c r="R4568" s="48"/>
      <c r="S4568" s="48"/>
      <c r="T4568" s="48"/>
      <c r="U4568" s="48"/>
      <c r="V4568" s="48"/>
    </row>
    <row r="4569" spans="1:22" x14ac:dyDescent="0.25">
      <c r="A4569" s="8"/>
      <c r="B4569" s="60" t="s">
        <v>4564</v>
      </c>
      <c r="C4569" s="45">
        <v>43.744999999999997</v>
      </c>
      <c r="D4569" s="24">
        <v>6.1341264043966746E-2</v>
      </c>
      <c r="E4569" s="10">
        <v>43.328000000000003</v>
      </c>
      <c r="F4569" s="24">
        <v>6.0354202268137334E-2</v>
      </c>
      <c r="G4569" s="10">
        <v>48.558</v>
      </c>
      <c r="H4569" s="24">
        <v>4.661726712659342E-2</v>
      </c>
      <c r="I4569" s="10">
        <v>46.698</v>
      </c>
      <c r="J4569" s="24">
        <v>0.15773763771457852</v>
      </c>
      <c r="K4569" s="10">
        <v>35.737000000000002</v>
      </c>
      <c r="L4569" s="61">
        <v>0.1063131223011313</v>
      </c>
      <c r="Q4569" s="48"/>
      <c r="R4569" s="48"/>
      <c r="S4569" s="48"/>
      <c r="T4569" s="48"/>
      <c r="U4569" s="48"/>
      <c r="V4569" s="48"/>
    </row>
    <row r="4570" spans="1:22" x14ac:dyDescent="0.25">
      <c r="A4570" s="8"/>
      <c r="B4570" s="60" t="s">
        <v>4565</v>
      </c>
      <c r="C4570" s="45">
        <v>51.052</v>
      </c>
      <c r="D4570" s="24">
        <v>7.6124386935197741E-2</v>
      </c>
      <c r="E4570" s="10">
        <v>50.57</v>
      </c>
      <c r="F4570" s="24">
        <v>7.7349697063849615E-2</v>
      </c>
      <c r="G4570" s="10">
        <v>55.856999999999999</v>
      </c>
      <c r="H4570" s="24">
        <v>5.2465718422621585E-2</v>
      </c>
      <c r="I4570" s="10">
        <v>54.255000000000003</v>
      </c>
      <c r="J4570" s="24">
        <v>0.17345631565462466</v>
      </c>
      <c r="K4570" s="10">
        <v>36.514000000000003</v>
      </c>
      <c r="L4570" s="61">
        <v>0.11992196328943769</v>
      </c>
      <c r="Q4570" s="48"/>
      <c r="R4570" s="48"/>
      <c r="S4570" s="48"/>
      <c r="T4570" s="48"/>
      <c r="U4570" s="48"/>
      <c r="V4570" s="48"/>
    </row>
    <row r="4571" spans="1:22" x14ac:dyDescent="0.25">
      <c r="A4571" s="8"/>
      <c r="B4571" s="60" t="s">
        <v>4566</v>
      </c>
      <c r="C4571" s="45">
        <v>57.722000000000001</v>
      </c>
      <c r="D4571" s="24">
        <v>0.11122125986990852</v>
      </c>
      <c r="E4571" s="10">
        <v>57.003999999999998</v>
      </c>
      <c r="F4571" s="24">
        <v>0.1153953705142147</v>
      </c>
      <c r="G4571" s="10">
        <v>62.28</v>
      </c>
      <c r="H4571" s="24">
        <v>6.4787212900661501E-2</v>
      </c>
      <c r="I4571" s="10">
        <v>59.978999999999999</v>
      </c>
      <c r="J4571" s="24">
        <v>0.20781450166538559</v>
      </c>
      <c r="K4571" s="10">
        <v>39.405000000000001</v>
      </c>
      <c r="L4571" s="61">
        <v>0.15268310671758087</v>
      </c>
      <c r="Q4571" s="48"/>
      <c r="R4571" s="48"/>
      <c r="S4571" s="48"/>
      <c r="T4571" s="48"/>
      <c r="U4571" s="48"/>
      <c r="V4571" s="48"/>
    </row>
    <row r="4572" spans="1:22" x14ac:dyDescent="0.25">
      <c r="A4572" s="8"/>
      <c r="B4572" s="60" t="s">
        <v>4567</v>
      </c>
      <c r="C4572" s="45">
        <v>61.976999999999997</v>
      </c>
      <c r="D4572" s="24">
        <v>0.17550175658283768</v>
      </c>
      <c r="E4572" s="10">
        <v>60.476999999999997</v>
      </c>
      <c r="F4572" s="24">
        <v>0.1842939257418052</v>
      </c>
      <c r="G4572" s="10">
        <v>65.863</v>
      </c>
      <c r="H4572" s="24">
        <v>9.0338699145444734E-2</v>
      </c>
      <c r="I4572" s="10">
        <v>64</v>
      </c>
      <c r="J4572" s="24">
        <v>0.28401229823212915</v>
      </c>
      <c r="K4572" s="10">
        <v>42.676000000000002</v>
      </c>
      <c r="L4572" s="61">
        <v>0.2024196138610328</v>
      </c>
      <c r="Q4572" s="48"/>
      <c r="R4572" s="48"/>
      <c r="S4572" s="48"/>
      <c r="T4572" s="48"/>
      <c r="U4572" s="48"/>
      <c r="V4572" s="48"/>
    </row>
    <row r="4573" spans="1:22" x14ac:dyDescent="0.25">
      <c r="A4573" s="8"/>
      <c r="B4573" s="60" t="s">
        <v>4568</v>
      </c>
      <c r="C4573" s="45">
        <v>63.345999999999997</v>
      </c>
      <c r="D4573" s="24">
        <v>0.24894778948833002</v>
      </c>
      <c r="E4573" s="10">
        <v>61.366999999999997</v>
      </c>
      <c r="F4573" s="24">
        <v>0.25552275904924654</v>
      </c>
      <c r="G4573" s="10">
        <v>67.363</v>
      </c>
      <c r="H4573" s="24">
        <v>0.12244840019305567</v>
      </c>
      <c r="I4573" s="10">
        <v>65.147000000000006</v>
      </c>
      <c r="J4573" s="24">
        <v>0.35297207276454012</v>
      </c>
      <c r="K4573" s="10">
        <v>45.798999999999999</v>
      </c>
      <c r="L4573" s="61">
        <v>0.26970248504098115</v>
      </c>
      <c r="Q4573" s="48"/>
      <c r="R4573" s="48"/>
      <c r="S4573" s="48"/>
      <c r="T4573" s="48"/>
      <c r="U4573" s="48"/>
      <c r="V4573" s="48"/>
    </row>
    <row r="4574" spans="1:22" x14ac:dyDescent="0.25">
      <c r="A4574" s="8"/>
      <c r="B4574" s="60" t="s">
        <v>4569</v>
      </c>
      <c r="C4574" s="45">
        <v>65.248000000000005</v>
      </c>
      <c r="D4574" s="24">
        <v>0.30336707363734389</v>
      </c>
      <c r="E4574" s="10">
        <v>62.923999999999999</v>
      </c>
      <c r="F4574" s="24">
        <v>0.32132981202423488</v>
      </c>
      <c r="G4574" s="10">
        <v>69.319999999999993</v>
      </c>
      <c r="H4574" s="24">
        <v>0.15610538568548959</v>
      </c>
      <c r="I4574" s="10">
        <v>66.117999999999995</v>
      </c>
      <c r="J4574" s="24">
        <v>0.39208301306687166</v>
      </c>
      <c r="K4574" s="10">
        <v>47.893999999999998</v>
      </c>
      <c r="L4574" s="61">
        <v>0.33721137718139965</v>
      </c>
      <c r="Q4574" s="48"/>
      <c r="R4574" s="48"/>
      <c r="S4574" s="48"/>
      <c r="T4574" s="48"/>
      <c r="U4574" s="48"/>
      <c r="V4574" s="48"/>
    </row>
    <row r="4575" spans="1:22" x14ac:dyDescent="0.25">
      <c r="A4575" s="8"/>
      <c r="B4575" s="60" t="s">
        <v>4570</v>
      </c>
      <c r="C4575" s="45">
        <v>67.558000000000007</v>
      </c>
      <c r="D4575" s="24">
        <v>0.32905492364951827</v>
      </c>
      <c r="E4575" s="10">
        <v>64.451999999999998</v>
      </c>
      <c r="F4575" s="24">
        <v>0.36591579928538137</v>
      </c>
      <c r="G4575" s="10">
        <v>70.831999999999994</v>
      </c>
      <c r="H4575" s="24">
        <v>0.18824347727337251</v>
      </c>
      <c r="I4575" s="10">
        <v>66.7</v>
      </c>
      <c r="J4575" s="24">
        <v>0.41641045349730976</v>
      </c>
      <c r="K4575" s="10">
        <v>50.204000000000001</v>
      </c>
      <c r="L4575" s="61">
        <v>0.38166613135386557</v>
      </c>
      <c r="Q4575" s="48"/>
      <c r="R4575" s="48"/>
      <c r="S4575" s="48"/>
      <c r="T4575" s="48"/>
      <c r="U4575" s="48"/>
      <c r="V4575" s="48"/>
    </row>
    <row r="4576" spans="1:22" x14ac:dyDescent="0.25">
      <c r="A4576" s="8"/>
      <c r="B4576" s="60" t="s">
        <v>4571</v>
      </c>
      <c r="C4576" s="45">
        <v>67.67</v>
      </c>
      <c r="D4576" s="24">
        <v>0.32971581620230267</v>
      </c>
      <c r="E4576" s="10">
        <v>63.341000000000001</v>
      </c>
      <c r="F4576" s="24">
        <v>0.38444927761379527</v>
      </c>
      <c r="G4576" s="10">
        <v>70.162000000000006</v>
      </c>
      <c r="H4576" s="24">
        <v>0.21237543650455667</v>
      </c>
      <c r="I4576" s="10">
        <v>65.974000000000004</v>
      </c>
      <c r="J4576" s="24">
        <v>0.43430694337688958</v>
      </c>
      <c r="K4576" s="10">
        <v>49.792999999999999</v>
      </c>
      <c r="L4576" s="61">
        <v>0.40207939283632516</v>
      </c>
      <c r="Q4576" s="48"/>
      <c r="R4576" s="48"/>
      <c r="S4576" s="48"/>
      <c r="T4576" s="48"/>
      <c r="U4576" s="48"/>
      <c r="V4576" s="48"/>
    </row>
    <row r="4577" spans="1:22" x14ac:dyDescent="0.25">
      <c r="A4577" s="8"/>
      <c r="B4577" s="60" t="s">
        <v>4572</v>
      </c>
      <c r="C4577" s="45">
        <v>66.738</v>
      </c>
      <c r="D4577" s="24">
        <v>0.32858534209885559</v>
      </c>
      <c r="E4577" s="10">
        <v>62.195999999999998</v>
      </c>
      <c r="F4577" s="24">
        <v>0.39161099891253692</v>
      </c>
      <c r="G4577" s="10">
        <v>69.433999999999997</v>
      </c>
      <c r="H4577" s="24">
        <v>0.22401555801606904</v>
      </c>
      <c r="I4577" s="10">
        <v>64.364000000000004</v>
      </c>
      <c r="J4577" s="24">
        <v>0.43926466820394566</v>
      </c>
      <c r="K4577" s="10">
        <v>48.323999999999998</v>
      </c>
      <c r="L4577" s="61">
        <v>0.40431581076097689</v>
      </c>
      <c r="Q4577" s="48"/>
      <c r="R4577" s="48"/>
      <c r="S4577" s="48"/>
      <c r="T4577" s="48"/>
      <c r="U4577" s="48"/>
      <c r="V4577" s="48"/>
    </row>
    <row r="4578" spans="1:22" x14ac:dyDescent="0.25">
      <c r="A4578" s="8"/>
      <c r="B4578" s="60" t="s">
        <v>4573</v>
      </c>
      <c r="C4578" s="45">
        <v>65.576999999999998</v>
      </c>
      <c r="D4578" s="24">
        <v>0.33001147866012731</v>
      </c>
      <c r="E4578" s="10">
        <v>60.978999999999999</v>
      </c>
      <c r="F4578" s="24">
        <v>0.39634923100823366</v>
      </c>
      <c r="G4578" s="10">
        <v>68.277000000000001</v>
      </c>
      <c r="H4578" s="24">
        <v>0.23142548902705617</v>
      </c>
      <c r="I4578" s="10">
        <v>62.439</v>
      </c>
      <c r="J4578" s="24">
        <v>0.42801691006917758</v>
      </c>
      <c r="K4578" s="10">
        <v>47.079000000000001</v>
      </c>
      <c r="L4578" s="61">
        <v>0.39073076145272001</v>
      </c>
      <c r="Q4578" s="48"/>
      <c r="R4578" s="48"/>
      <c r="S4578" s="48"/>
      <c r="T4578" s="48"/>
      <c r="U4578" s="48"/>
      <c r="V4578" s="48"/>
    </row>
    <row r="4579" spans="1:22" x14ac:dyDescent="0.25">
      <c r="A4579" s="8"/>
      <c r="B4579" s="60" t="s">
        <v>4574</v>
      </c>
      <c r="C4579" s="45">
        <v>64.138000000000005</v>
      </c>
      <c r="D4579" s="24">
        <v>0.29701902674875647</v>
      </c>
      <c r="E4579" s="10">
        <v>59.872</v>
      </c>
      <c r="F4579" s="24">
        <v>0.38263166071151156</v>
      </c>
      <c r="G4579" s="10">
        <v>67.126999999999995</v>
      </c>
      <c r="H4579" s="24">
        <v>0.23224881469494366</v>
      </c>
      <c r="I4579" s="10">
        <v>61.404000000000003</v>
      </c>
      <c r="J4579" s="24">
        <v>0.39733538303868821</v>
      </c>
      <c r="K4579" s="10">
        <v>46.497999999999998</v>
      </c>
      <c r="L4579" s="61">
        <v>0.35921868122717487</v>
      </c>
      <c r="Q4579" s="48"/>
      <c r="R4579" s="48"/>
      <c r="S4579" s="48"/>
      <c r="T4579" s="48"/>
      <c r="U4579" s="48"/>
      <c r="V4579" s="48"/>
    </row>
    <row r="4580" spans="1:22" x14ac:dyDescent="0.25">
      <c r="A4580" s="8"/>
      <c r="B4580" s="60" t="s">
        <v>4575</v>
      </c>
      <c r="C4580" s="45">
        <v>62.575000000000003</v>
      </c>
      <c r="D4580" s="24">
        <v>0.24357368951963546</v>
      </c>
      <c r="E4580" s="10">
        <v>57.881999999999998</v>
      </c>
      <c r="F4580" s="24">
        <v>0.34570452073947489</v>
      </c>
      <c r="G4580" s="10">
        <v>65.736000000000004</v>
      </c>
      <c r="H4580" s="24">
        <v>0.20746387303750391</v>
      </c>
      <c r="I4580" s="10">
        <v>59.851999999999997</v>
      </c>
      <c r="J4580" s="24">
        <v>0.34752754291570587</v>
      </c>
      <c r="K4580" s="10">
        <v>46.758000000000003</v>
      </c>
      <c r="L4580" s="61">
        <v>0.30738850623936809</v>
      </c>
      <c r="Q4580" s="48"/>
      <c r="R4580" s="48"/>
      <c r="S4580" s="48"/>
      <c r="T4580" s="48"/>
      <c r="U4580" s="48"/>
      <c r="V4580" s="48"/>
    </row>
    <row r="4581" spans="1:22" x14ac:dyDescent="0.25">
      <c r="A4581" s="8"/>
      <c r="B4581" s="60" t="s">
        <v>4576</v>
      </c>
      <c r="C4581" s="45">
        <v>61.427999999999997</v>
      </c>
      <c r="D4581" s="24">
        <v>0.17417997147726877</v>
      </c>
      <c r="E4581" s="10">
        <v>57.201000000000001</v>
      </c>
      <c r="F4581" s="24">
        <v>0.29257418051887524</v>
      </c>
      <c r="G4581" s="10">
        <v>65.275999999999996</v>
      </c>
      <c r="H4581" s="24">
        <v>0.18018056383612979</v>
      </c>
      <c r="I4581" s="10">
        <v>58.87</v>
      </c>
      <c r="J4581" s="24">
        <v>0.27808096336151678</v>
      </c>
      <c r="K4581" s="10">
        <v>47.898000000000003</v>
      </c>
      <c r="L4581" s="61">
        <v>0.24024838513971664</v>
      </c>
      <c r="Q4581" s="48"/>
      <c r="R4581" s="48"/>
      <c r="S4581" s="48"/>
      <c r="T4581" s="48"/>
      <c r="U4581" s="48"/>
      <c r="V4581" s="48"/>
    </row>
    <row r="4582" spans="1:22" x14ac:dyDescent="0.25">
      <c r="A4582" s="8"/>
      <c r="B4582" s="60" t="s">
        <v>4577</v>
      </c>
      <c r="C4582" s="45">
        <v>60.56</v>
      </c>
      <c r="D4582" s="24">
        <v>0.11358655953250547</v>
      </c>
      <c r="E4582" s="10">
        <v>56.662999999999997</v>
      </c>
      <c r="F4582" s="24">
        <v>0.22519807363678732</v>
      </c>
      <c r="G4582" s="10">
        <v>64.173000000000002</v>
      </c>
      <c r="H4582" s="24">
        <v>0.13843227436618119</v>
      </c>
      <c r="I4582" s="10">
        <v>57.665999999999997</v>
      </c>
      <c r="J4582" s="24">
        <v>0.19643863694593902</v>
      </c>
      <c r="K4582" s="10">
        <v>49.14</v>
      </c>
      <c r="L4582" s="61">
        <v>0.16133138241556927</v>
      </c>
      <c r="Q4582" s="48"/>
      <c r="R4582" s="48"/>
      <c r="S4582" s="48"/>
      <c r="T4582" s="48"/>
      <c r="U4582" s="48"/>
      <c r="V4582" s="48"/>
    </row>
    <row r="4583" spans="1:22" x14ac:dyDescent="0.25">
      <c r="A4583" s="8"/>
      <c r="B4583" s="60" t="s">
        <v>4578</v>
      </c>
      <c r="C4583" s="45">
        <v>59.338000000000001</v>
      </c>
      <c r="D4583" s="24">
        <v>6.0802114856168911E-2</v>
      </c>
      <c r="E4583" s="10">
        <v>55.43</v>
      </c>
      <c r="F4583" s="24">
        <v>0.16016778002174925</v>
      </c>
      <c r="G4583" s="10">
        <v>63.17</v>
      </c>
      <c r="H4583" s="24">
        <v>9.6314907872696823E-2</v>
      </c>
      <c r="I4583" s="10">
        <v>56.457999999999998</v>
      </c>
      <c r="J4583" s="24">
        <v>0.11734563156546246</v>
      </c>
      <c r="K4583" s="10">
        <v>49.167999999999999</v>
      </c>
      <c r="L4583" s="61">
        <v>9.7938450923711978E-2</v>
      </c>
      <c r="Q4583" s="48"/>
      <c r="R4583" s="48"/>
      <c r="S4583" s="48"/>
      <c r="T4583" s="48"/>
      <c r="U4583" s="48"/>
      <c r="V4583" s="48"/>
    </row>
    <row r="4584" spans="1:22" x14ac:dyDescent="0.25">
      <c r="A4584" s="8"/>
      <c r="B4584" s="60" t="s">
        <v>4579</v>
      </c>
      <c r="C4584" s="45">
        <v>56.448999999999998</v>
      </c>
      <c r="D4584" s="24">
        <v>3.1288044801558314E-2</v>
      </c>
      <c r="E4584" s="10">
        <v>53.152000000000001</v>
      </c>
      <c r="F4584" s="24">
        <v>0.10722386204753767</v>
      </c>
      <c r="G4584" s="10">
        <v>61.024999999999999</v>
      </c>
      <c r="H4584" s="24">
        <v>6.7555290577179683E-2</v>
      </c>
      <c r="I4584" s="10">
        <v>53.862000000000002</v>
      </c>
      <c r="J4584" s="24">
        <v>6.1106840891621828E-2</v>
      </c>
      <c r="K4584" s="10">
        <v>48.073</v>
      </c>
      <c r="L4584" s="61">
        <v>6.4975078215148169E-2</v>
      </c>
      <c r="Q4584" s="48"/>
      <c r="R4584" s="48"/>
      <c r="S4584" s="48"/>
      <c r="T4584" s="48"/>
      <c r="U4584" s="48"/>
      <c r="V4584" s="48"/>
    </row>
    <row r="4585" spans="1:22" x14ac:dyDescent="0.25">
      <c r="A4585" s="8"/>
      <c r="B4585" s="60" t="s">
        <v>4580</v>
      </c>
      <c r="C4585" s="45">
        <v>54.875999999999998</v>
      </c>
      <c r="D4585" s="24">
        <v>2.0105047132074158E-2</v>
      </c>
      <c r="E4585" s="10">
        <v>51.514000000000003</v>
      </c>
      <c r="F4585" s="24">
        <v>7.8561441665372073E-2</v>
      </c>
      <c r="G4585" s="10">
        <v>58.948999999999998</v>
      </c>
      <c r="H4585" s="24">
        <v>6.2728898730942853E-2</v>
      </c>
      <c r="I4585" s="10">
        <v>51.841000000000001</v>
      </c>
      <c r="J4585" s="24">
        <v>3.3961055598257753E-2</v>
      </c>
      <c r="K4585" s="10">
        <v>47.713999999999999</v>
      </c>
      <c r="L4585" s="61">
        <v>6.5462807656162636E-2</v>
      </c>
      <c r="Q4585" s="48"/>
      <c r="R4585" s="48"/>
      <c r="S4585" s="48"/>
      <c r="T4585" s="48"/>
      <c r="U4585" s="48"/>
      <c r="V4585" s="48"/>
    </row>
    <row r="4586" spans="1:22" x14ac:dyDescent="0.25">
      <c r="A4586" s="8"/>
      <c r="B4586" s="60" t="s">
        <v>4581</v>
      </c>
      <c r="C4586" s="45">
        <v>52.338000000000001</v>
      </c>
      <c r="D4586" s="24">
        <v>1.5844029357542869E-2</v>
      </c>
      <c r="E4586" s="10">
        <v>49.588999999999999</v>
      </c>
      <c r="F4586" s="24">
        <v>7.1586142613018489E-2</v>
      </c>
      <c r="G4586" s="10">
        <v>56.228000000000002</v>
      </c>
      <c r="H4586" s="24">
        <v>6.4588479118757633E-2</v>
      </c>
      <c r="I4586" s="10">
        <v>49.945999999999998</v>
      </c>
      <c r="J4586" s="24">
        <v>3.4511913912375097E-2</v>
      </c>
      <c r="K4586" s="10">
        <v>47.512</v>
      </c>
      <c r="L4586" s="61">
        <v>7.995194080630004E-2</v>
      </c>
      <c r="Q4586" s="48"/>
      <c r="R4586" s="48"/>
      <c r="S4586" s="48"/>
      <c r="T4586" s="48"/>
      <c r="U4586" s="48"/>
      <c r="V4586" s="48"/>
    </row>
    <row r="4587" spans="1:22" x14ac:dyDescent="0.25">
      <c r="A4587" s="8"/>
      <c r="B4587" s="60" t="s">
        <v>4582</v>
      </c>
      <c r="C4587" s="45">
        <v>47.314</v>
      </c>
      <c r="D4587" s="24">
        <v>2.487043027583568E-2</v>
      </c>
      <c r="E4587" s="10">
        <v>45.348999999999997</v>
      </c>
      <c r="F4587" s="24">
        <v>6.7422712443684946E-2</v>
      </c>
      <c r="G4587" s="10">
        <v>51.648000000000003</v>
      </c>
      <c r="H4587" s="24">
        <v>6.2799875081622797E-2</v>
      </c>
      <c r="I4587" s="10">
        <v>46.606999999999999</v>
      </c>
      <c r="J4587" s="24">
        <v>3.7676146553932872E-2</v>
      </c>
      <c r="K4587" s="10">
        <v>44.781999999999996</v>
      </c>
      <c r="L4587" s="61">
        <v>0.10099568181007101</v>
      </c>
      <c r="Q4587" s="48"/>
      <c r="R4587" s="48"/>
      <c r="S4587" s="48"/>
      <c r="T4587" s="48"/>
      <c r="U4587" s="48"/>
      <c r="V4587" s="48"/>
    </row>
    <row r="4588" spans="1:22" x14ac:dyDescent="0.25">
      <c r="A4588" s="8"/>
      <c r="B4588" s="60" t="s">
        <v>4583</v>
      </c>
      <c r="C4588" s="45">
        <v>43.844000000000001</v>
      </c>
      <c r="D4588" s="24">
        <v>2.7180245196069906E-2</v>
      </c>
      <c r="E4588" s="10">
        <v>42.27</v>
      </c>
      <c r="F4588" s="24">
        <v>6.6503036987556899E-2</v>
      </c>
      <c r="G4588" s="10">
        <v>48.408000000000001</v>
      </c>
      <c r="H4588" s="24">
        <v>5.9296896067216394E-2</v>
      </c>
      <c r="I4588" s="10">
        <v>43.69</v>
      </c>
      <c r="J4588" s="24">
        <v>4.0059423185287636E-2</v>
      </c>
      <c r="K4588" s="10">
        <v>42.347000000000001</v>
      </c>
      <c r="L4588" s="61">
        <v>0.12328408631313492</v>
      </c>
      <c r="Q4588" s="48"/>
      <c r="R4588" s="48"/>
      <c r="S4588" s="48"/>
      <c r="T4588" s="48"/>
      <c r="U4588" s="48"/>
      <c r="V4588" s="48"/>
    </row>
    <row r="4589" spans="1:22" x14ac:dyDescent="0.25">
      <c r="A4589" s="8"/>
      <c r="B4589" s="60" t="s">
        <v>4584</v>
      </c>
      <c r="C4589" s="45">
        <v>41.677999999999997</v>
      </c>
      <c r="D4589" s="24">
        <v>2.5789061820711244E-2</v>
      </c>
      <c r="E4589" s="10">
        <v>40.774000000000001</v>
      </c>
      <c r="F4589" s="24">
        <v>6.3629161294331479E-2</v>
      </c>
      <c r="G4589" s="10">
        <v>46.042000000000002</v>
      </c>
      <c r="H4589" s="24">
        <v>5.789182361373281E-2</v>
      </c>
      <c r="I4589" s="10">
        <v>41.802999999999997</v>
      </c>
      <c r="J4589" s="24">
        <v>3.8829977972439936E-2</v>
      </c>
      <c r="K4589" s="10">
        <v>40.512999999999998</v>
      </c>
      <c r="L4589" s="61">
        <v>0.13554825970071135</v>
      </c>
      <c r="Q4589" s="48"/>
      <c r="R4589" s="48"/>
      <c r="S4589" s="48"/>
      <c r="T4589" s="48"/>
      <c r="U4589" s="48"/>
      <c r="V4589" s="48"/>
    </row>
    <row r="4590" spans="1:22" x14ac:dyDescent="0.25">
      <c r="A4590" s="8"/>
      <c r="B4590" s="60" t="s">
        <v>4585</v>
      </c>
      <c r="C4590" s="45">
        <v>40.341000000000001</v>
      </c>
      <c r="D4590" s="24">
        <v>2.9753934440483437E-2</v>
      </c>
      <c r="E4590" s="10">
        <v>39.773000000000003</v>
      </c>
      <c r="F4590" s="24">
        <v>5.5737653985366536E-2</v>
      </c>
      <c r="G4590" s="10">
        <v>44.911000000000001</v>
      </c>
      <c r="H4590" s="24">
        <v>5.505329340467506E-2</v>
      </c>
      <c r="I4590" s="10">
        <v>40.441000000000003</v>
      </c>
      <c r="J4590" s="24">
        <v>3.6499154756416165E-2</v>
      </c>
      <c r="K4590" s="10">
        <v>39.448999999999998</v>
      </c>
      <c r="L4590" s="61">
        <v>0.14468393880998262</v>
      </c>
      <c r="Q4590" s="48"/>
      <c r="R4590" s="48"/>
      <c r="S4590" s="48"/>
      <c r="T4590" s="48"/>
      <c r="U4590" s="48"/>
      <c r="V4590" s="48"/>
    </row>
    <row r="4591" spans="1:22" x14ac:dyDescent="0.25">
      <c r="A4591" s="8"/>
      <c r="B4591" s="60" t="s">
        <v>4586</v>
      </c>
      <c r="C4591" s="45">
        <v>40.43</v>
      </c>
      <c r="D4591" s="24">
        <v>3.3162333710112166E-2</v>
      </c>
      <c r="E4591" s="10">
        <v>40.034999999999997</v>
      </c>
      <c r="F4591" s="24">
        <v>4.9430661923477233E-2</v>
      </c>
      <c r="G4591" s="10">
        <v>45.04</v>
      </c>
      <c r="H4591" s="24">
        <v>5.0071672887778709E-2</v>
      </c>
      <c r="I4591" s="10">
        <v>40.116999999999997</v>
      </c>
      <c r="J4591" s="24">
        <v>3.2823625838840222E-2</v>
      </c>
      <c r="K4591" s="10">
        <v>39.829000000000001</v>
      </c>
      <c r="L4591" s="61">
        <v>0.13870054481003022</v>
      </c>
      <c r="Q4591" s="48"/>
      <c r="R4591" s="48"/>
      <c r="S4591" s="48"/>
      <c r="T4591" s="48"/>
      <c r="U4591" s="48"/>
      <c r="V4591" s="48"/>
    </row>
    <row r="4592" spans="1:22" x14ac:dyDescent="0.25">
      <c r="A4592" s="8"/>
      <c r="B4592" s="60" t="s">
        <v>4587</v>
      </c>
      <c r="C4592" s="45">
        <v>41.334000000000003</v>
      </c>
      <c r="D4592" s="24">
        <v>3.8135814277019391E-2</v>
      </c>
      <c r="E4592" s="10">
        <v>41.128999999999998</v>
      </c>
      <c r="F4592" s="24">
        <v>4.8467525204666552E-2</v>
      </c>
      <c r="G4592" s="10">
        <v>45.91</v>
      </c>
      <c r="H4592" s="24">
        <v>4.8993031408336767E-2</v>
      </c>
      <c r="I4592" s="10">
        <v>39.901000000000003</v>
      </c>
      <c r="J4592" s="24">
        <v>2.7969878592285231E-2</v>
      </c>
      <c r="K4592" s="10">
        <v>40.988999999999997</v>
      </c>
      <c r="L4592" s="61">
        <v>0.12970761068684128</v>
      </c>
      <c r="Q4592" s="48"/>
      <c r="R4592" s="48"/>
      <c r="S4592" s="48"/>
      <c r="T4592" s="48"/>
      <c r="U4592" s="48"/>
      <c r="V4592" s="48"/>
    </row>
    <row r="4593" spans="1:22" x14ac:dyDescent="0.25">
      <c r="A4593" s="8"/>
      <c r="B4593" s="60" t="s">
        <v>4588</v>
      </c>
      <c r="C4593" s="45">
        <v>43.953000000000003</v>
      </c>
      <c r="D4593" s="24">
        <v>5.0204330058255801E-2</v>
      </c>
      <c r="E4593" s="10">
        <v>43.412999999999997</v>
      </c>
      <c r="F4593" s="24">
        <v>4.7908284529228094E-2</v>
      </c>
      <c r="G4593" s="10">
        <v>48.468000000000004</v>
      </c>
      <c r="H4593" s="24">
        <v>4.9092379965653785E-2</v>
      </c>
      <c r="I4593" s="10">
        <v>39.405000000000001</v>
      </c>
      <c r="J4593" s="24">
        <v>3.234977716305517E-2</v>
      </c>
      <c r="K4593" s="10">
        <v>44.006999999999998</v>
      </c>
      <c r="L4593" s="61">
        <v>0.1298384602574168</v>
      </c>
      <c r="Q4593" s="48"/>
      <c r="R4593" s="48"/>
      <c r="S4593" s="48"/>
      <c r="T4593" s="48"/>
      <c r="U4593" s="48"/>
      <c r="V4593" s="48"/>
    </row>
    <row r="4594" spans="1:22" x14ac:dyDescent="0.25">
      <c r="A4594" s="8"/>
      <c r="B4594" s="60" t="s">
        <v>4589</v>
      </c>
      <c r="C4594" s="45">
        <v>51.429000000000002</v>
      </c>
      <c r="D4594" s="24">
        <v>6.5716024693504918E-2</v>
      </c>
      <c r="E4594" s="10">
        <v>50.719000000000001</v>
      </c>
      <c r="F4594" s="24">
        <v>6.0289251704907336E-2</v>
      </c>
      <c r="G4594" s="10">
        <v>56.186999999999998</v>
      </c>
      <c r="H4594" s="24">
        <v>5.8374373749272623E-2</v>
      </c>
      <c r="I4594" s="10">
        <v>41.801000000000002</v>
      </c>
      <c r="J4594" s="24">
        <v>5.0637774704164744E-2</v>
      </c>
      <c r="K4594" s="10">
        <v>52.393999999999998</v>
      </c>
      <c r="L4594" s="61">
        <v>0.14738419813004069</v>
      </c>
      <c r="Q4594" s="48"/>
      <c r="R4594" s="48"/>
      <c r="S4594" s="48"/>
      <c r="T4594" s="48"/>
      <c r="U4594" s="48"/>
      <c r="V4594" s="48"/>
    </row>
    <row r="4595" spans="1:22" x14ac:dyDescent="0.25">
      <c r="A4595" s="8"/>
      <c r="B4595" s="60" t="s">
        <v>4590</v>
      </c>
      <c r="C4595" s="45">
        <v>57.698</v>
      </c>
      <c r="D4595" s="24">
        <v>9.5835144770020003E-2</v>
      </c>
      <c r="E4595" s="10">
        <v>56.661000000000001</v>
      </c>
      <c r="F4595" s="24">
        <v>8.9074612026781408E-2</v>
      </c>
      <c r="G4595" s="10">
        <v>62.488</v>
      </c>
      <c r="H4595" s="24">
        <v>7.9776891525568064E-2</v>
      </c>
      <c r="I4595" s="10">
        <v>45.686999999999998</v>
      </c>
      <c r="J4595" s="24">
        <v>9.1042979355565795E-2</v>
      </c>
      <c r="K4595" s="10">
        <v>59.34</v>
      </c>
      <c r="L4595" s="61">
        <v>0.17236457069445435</v>
      </c>
      <c r="Q4595" s="48"/>
      <c r="R4595" s="48"/>
      <c r="S4595" s="48"/>
      <c r="T4595" s="48"/>
      <c r="U4595" s="48"/>
      <c r="V4595" s="48"/>
    </row>
    <row r="4596" spans="1:22" x14ac:dyDescent="0.25">
      <c r="A4596" s="8"/>
      <c r="B4596" s="60" t="s">
        <v>4591</v>
      </c>
      <c r="C4596" s="45">
        <v>62.384999999999998</v>
      </c>
      <c r="D4596" s="24">
        <v>0.14838709677419354</v>
      </c>
      <c r="E4596" s="10">
        <v>59.587000000000003</v>
      </c>
      <c r="F4596" s="24">
        <v>0.14436176657915586</v>
      </c>
      <c r="G4596" s="10">
        <v>66.158000000000001</v>
      </c>
      <c r="H4596" s="24">
        <v>0.12129039583303765</v>
      </c>
      <c r="I4596" s="10">
        <v>49.658999999999999</v>
      </c>
      <c r="J4596" s="24">
        <v>0.14288458583064392</v>
      </c>
      <c r="K4596" s="10">
        <v>62.597000000000001</v>
      </c>
      <c r="L4596" s="61">
        <v>0.22553707801013489</v>
      </c>
      <c r="Q4596" s="48"/>
      <c r="R4596" s="48"/>
      <c r="S4596" s="48"/>
      <c r="T4596" s="48"/>
      <c r="U4596" s="48"/>
      <c r="V4596" s="48"/>
    </row>
    <row r="4597" spans="1:22" x14ac:dyDescent="0.25">
      <c r="A4597" s="8"/>
      <c r="B4597" s="60" t="s">
        <v>4592</v>
      </c>
      <c r="C4597" s="45">
        <v>63.966000000000001</v>
      </c>
      <c r="D4597" s="24">
        <v>0.20422571950265195</v>
      </c>
      <c r="E4597" s="10">
        <v>60.256999999999998</v>
      </c>
      <c r="F4597" s="24">
        <v>0.20357914032280613</v>
      </c>
      <c r="G4597" s="10">
        <v>67.531999999999996</v>
      </c>
      <c r="H4597" s="24">
        <v>0.17760683518074341</v>
      </c>
      <c r="I4597" s="10">
        <v>52.470999999999997</v>
      </c>
      <c r="J4597" s="24">
        <v>0.19581476358793096</v>
      </c>
      <c r="K4597" s="10">
        <v>64.524000000000001</v>
      </c>
      <c r="L4597" s="61">
        <v>0.29682630314276875</v>
      </c>
      <c r="Q4597" s="48"/>
      <c r="R4597" s="48"/>
      <c r="S4597" s="48"/>
      <c r="T4597" s="48"/>
      <c r="U4597" s="48"/>
      <c r="V4597" s="48"/>
    </row>
    <row r="4598" spans="1:22" x14ac:dyDescent="0.25">
      <c r="A4598" s="8"/>
      <c r="B4598" s="60" t="s">
        <v>4593</v>
      </c>
      <c r="C4598" s="45">
        <v>65.856999999999999</v>
      </c>
      <c r="D4598" s="24">
        <v>0.26748978349708719</v>
      </c>
      <c r="E4598" s="10">
        <v>61.430999999999997</v>
      </c>
      <c r="F4598" s="24">
        <v>0.25286999207742378</v>
      </c>
      <c r="G4598" s="10">
        <v>69.087000000000003</v>
      </c>
      <c r="H4598" s="24">
        <v>0.23405100838785678</v>
      </c>
      <c r="I4598" s="10">
        <v>54.286000000000001</v>
      </c>
      <c r="J4598" s="24">
        <v>0.24395522770349878</v>
      </c>
      <c r="K4598" s="10">
        <v>66.284000000000006</v>
      </c>
      <c r="L4598" s="61">
        <v>0.36683082340066137</v>
      </c>
      <c r="Q4598" s="48"/>
      <c r="R4598" s="48"/>
      <c r="S4598" s="48"/>
      <c r="T4598" s="48"/>
      <c r="U4598" s="48"/>
      <c r="V4598" s="48"/>
    </row>
    <row r="4599" spans="1:22" x14ac:dyDescent="0.25">
      <c r="A4599" s="8"/>
      <c r="B4599" s="60" t="s">
        <v>4594</v>
      </c>
      <c r="C4599" s="45">
        <v>67.149000000000001</v>
      </c>
      <c r="D4599" s="24">
        <v>0.31129467002869315</v>
      </c>
      <c r="E4599" s="10">
        <v>63.203000000000003</v>
      </c>
      <c r="F4599" s="24">
        <v>0.28261848911810855</v>
      </c>
      <c r="G4599" s="10">
        <v>70.105000000000004</v>
      </c>
      <c r="H4599" s="24">
        <v>0.27748052058644035</v>
      </c>
      <c r="I4599" s="10">
        <v>55.59</v>
      </c>
      <c r="J4599" s="24">
        <v>0.27805952563905539</v>
      </c>
      <c r="K4599" s="10">
        <v>69.036000000000001</v>
      </c>
      <c r="L4599" s="61">
        <v>0.42635548259700712</v>
      </c>
      <c r="Q4599" s="48"/>
      <c r="R4599" s="48"/>
      <c r="S4599" s="48"/>
      <c r="T4599" s="48"/>
      <c r="U4599" s="48"/>
      <c r="V4599" s="48"/>
    </row>
    <row r="4600" spans="1:22" x14ac:dyDescent="0.25">
      <c r="A4600" s="8"/>
      <c r="B4600" s="60" t="s">
        <v>4595</v>
      </c>
      <c r="C4600" s="45">
        <v>66.06</v>
      </c>
      <c r="D4600" s="24">
        <v>0.33308407964524822</v>
      </c>
      <c r="E4600" s="10">
        <v>62.404000000000003</v>
      </c>
      <c r="F4600" s="24">
        <v>0.29998601898311406</v>
      </c>
      <c r="G4600" s="10">
        <v>69.322000000000003</v>
      </c>
      <c r="H4600" s="24">
        <v>0.29269504250698986</v>
      </c>
      <c r="I4600" s="10">
        <v>54.158999999999999</v>
      </c>
      <c r="J4600" s="24">
        <v>0.2887019107627683</v>
      </c>
      <c r="K4600" s="10">
        <v>68.781999999999996</v>
      </c>
      <c r="L4600" s="61">
        <v>0.45021768610377561</v>
      </c>
      <c r="Q4600" s="48"/>
      <c r="R4600" s="48"/>
      <c r="S4600" s="48"/>
      <c r="T4600" s="48"/>
      <c r="U4600" s="48"/>
      <c r="V4600" s="48"/>
    </row>
    <row r="4601" spans="1:22" x14ac:dyDescent="0.25">
      <c r="A4601" s="8"/>
      <c r="B4601" s="60" t="s">
        <v>4596</v>
      </c>
      <c r="C4601" s="45">
        <v>64.397000000000006</v>
      </c>
      <c r="D4601" s="24">
        <v>0.35369098339274846</v>
      </c>
      <c r="E4601" s="10">
        <v>61.421999999999997</v>
      </c>
      <c r="F4601" s="24">
        <v>0.30466189240830782</v>
      </c>
      <c r="G4601" s="10">
        <v>67.965000000000003</v>
      </c>
      <c r="H4601" s="24">
        <v>0.3042620531089002</v>
      </c>
      <c r="I4601" s="10">
        <v>52.405000000000001</v>
      </c>
      <c r="J4601" s="24">
        <v>0.29807643051073202</v>
      </c>
      <c r="K4601" s="10">
        <v>68.373999999999995</v>
      </c>
      <c r="L4601" s="61">
        <v>0.45484500273594558</v>
      </c>
      <c r="Q4601" s="48"/>
      <c r="R4601" s="48"/>
      <c r="S4601" s="48"/>
      <c r="T4601" s="48"/>
      <c r="U4601" s="48"/>
      <c r="V4601" s="48"/>
    </row>
    <row r="4602" spans="1:22" x14ac:dyDescent="0.25">
      <c r="A4602" s="8"/>
      <c r="B4602" s="60" t="s">
        <v>4597</v>
      </c>
      <c r="C4602" s="45">
        <v>62.433999999999997</v>
      </c>
      <c r="D4602" s="24">
        <v>0.37730632118946178</v>
      </c>
      <c r="E4602" s="10">
        <v>60.55</v>
      </c>
      <c r="F4602" s="24">
        <v>0.30503471952526678</v>
      </c>
      <c r="G4602" s="10">
        <v>65.957999999999998</v>
      </c>
      <c r="H4602" s="24">
        <v>0.30949914134461176</v>
      </c>
      <c r="I4602" s="10">
        <v>50.691000000000003</v>
      </c>
      <c r="J4602" s="24">
        <v>0.29621945597049332</v>
      </c>
      <c r="K4602" s="10">
        <v>67.006</v>
      </c>
      <c r="L4602" s="61">
        <v>0.44239050270025931</v>
      </c>
      <c r="Q4602" s="48"/>
      <c r="R4602" s="48"/>
      <c r="S4602" s="48"/>
      <c r="T4602" s="48"/>
      <c r="U4602" s="48"/>
      <c r="V4602" s="48"/>
    </row>
    <row r="4603" spans="1:22" x14ac:dyDescent="0.25">
      <c r="A4603" s="8"/>
      <c r="B4603" s="60" t="s">
        <v>4598</v>
      </c>
      <c r="C4603" s="45">
        <v>61.46</v>
      </c>
      <c r="D4603" s="24">
        <v>0.3600034779584384</v>
      </c>
      <c r="E4603" s="10">
        <v>59.317</v>
      </c>
      <c r="F4603" s="24">
        <v>0.2956208348220527</v>
      </c>
      <c r="G4603" s="10">
        <v>64.921000000000006</v>
      </c>
      <c r="H4603" s="24">
        <v>0.30880370144339259</v>
      </c>
      <c r="I4603" s="10">
        <v>49.607999999999997</v>
      </c>
      <c r="J4603" s="24">
        <v>0.27221966087802879</v>
      </c>
      <c r="K4603" s="10">
        <v>66.228999999999999</v>
      </c>
      <c r="L4603" s="61">
        <v>0.41705326767063972</v>
      </c>
      <c r="Q4603" s="48"/>
      <c r="R4603" s="48"/>
      <c r="S4603" s="48"/>
      <c r="T4603" s="48"/>
      <c r="U4603" s="48"/>
      <c r="V4603" s="48"/>
    </row>
    <row r="4604" spans="1:22" x14ac:dyDescent="0.25">
      <c r="A4604" s="8"/>
      <c r="B4604" s="60" t="s">
        <v>4599</v>
      </c>
      <c r="C4604" s="45">
        <v>59.697000000000003</v>
      </c>
      <c r="D4604" s="24">
        <v>0.3161464220502565</v>
      </c>
      <c r="E4604" s="10">
        <v>57.747999999999998</v>
      </c>
      <c r="F4604" s="24">
        <v>0.26312273779379552</v>
      </c>
      <c r="G4604" s="10">
        <v>63.765000000000001</v>
      </c>
      <c r="H4604" s="24">
        <v>0.28498843298939808</v>
      </c>
      <c r="I4604" s="10">
        <v>48.743000000000002</v>
      </c>
      <c r="J4604" s="24">
        <v>0.23413247272168433</v>
      </c>
      <c r="K4604" s="10">
        <v>64.165000000000006</v>
      </c>
      <c r="L4604" s="61">
        <v>0.37468179763519138</v>
      </c>
      <c r="Q4604" s="48"/>
      <c r="R4604" s="48"/>
      <c r="S4604" s="48"/>
      <c r="T4604" s="48"/>
      <c r="U4604" s="48"/>
      <c r="V4604" s="48"/>
    </row>
    <row r="4605" spans="1:22" x14ac:dyDescent="0.25">
      <c r="A4605" s="8"/>
      <c r="B4605" s="60" t="s">
        <v>4600</v>
      </c>
      <c r="C4605" s="45">
        <v>58.85</v>
      </c>
      <c r="D4605" s="24">
        <v>0.25910790366055125</v>
      </c>
      <c r="E4605" s="10">
        <v>57.542000000000002</v>
      </c>
      <c r="F4605" s="24">
        <v>0.21651934817392385</v>
      </c>
      <c r="G4605" s="10">
        <v>63.219000000000001</v>
      </c>
      <c r="H4605" s="24">
        <v>0.23556962204970266</v>
      </c>
      <c r="I4605" s="10">
        <v>49.322000000000003</v>
      </c>
      <c r="J4605" s="24">
        <v>0.18227805952563905</v>
      </c>
      <c r="K4605" s="10">
        <v>63.215000000000003</v>
      </c>
      <c r="L4605" s="61">
        <v>0.32393595508291106</v>
      </c>
      <c r="Q4605" s="48"/>
      <c r="R4605" s="48"/>
      <c r="S4605" s="48"/>
      <c r="T4605" s="48"/>
      <c r="U4605" s="48"/>
      <c r="V4605" s="48"/>
    </row>
    <row r="4606" spans="1:22" x14ac:dyDescent="0.25">
      <c r="A4606" s="8"/>
      <c r="B4606" s="60" t="s">
        <v>4601</v>
      </c>
      <c r="C4606" s="45">
        <v>57.790999999999997</v>
      </c>
      <c r="D4606" s="24">
        <v>0.18758368837492392</v>
      </c>
      <c r="E4606" s="10">
        <v>57.231000000000002</v>
      </c>
      <c r="F4606" s="24">
        <v>0.16053314277725134</v>
      </c>
      <c r="G4606" s="10">
        <v>62.113</v>
      </c>
      <c r="H4606" s="24">
        <v>0.1851857108389276</v>
      </c>
      <c r="I4606" s="10">
        <v>49.277000000000001</v>
      </c>
      <c r="J4606" s="24">
        <v>0.12185595000256134</v>
      </c>
      <c r="K4606" s="10">
        <v>63.003</v>
      </c>
      <c r="L4606" s="61">
        <v>0.27402279161611115</v>
      </c>
      <c r="Q4606" s="48"/>
      <c r="R4606" s="48"/>
      <c r="S4606" s="48"/>
      <c r="T4606" s="48"/>
      <c r="U4606" s="48"/>
      <c r="V4606" s="48"/>
    </row>
    <row r="4607" spans="1:22" x14ac:dyDescent="0.25">
      <c r="A4607" s="8"/>
      <c r="B4607" s="60" t="s">
        <v>4602</v>
      </c>
      <c r="C4607" s="45">
        <v>56.984999999999999</v>
      </c>
      <c r="D4607" s="24">
        <v>0.12861490305190854</v>
      </c>
      <c r="E4607" s="10">
        <v>56.524999999999999</v>
      </c>
      <c r="F4607" s="24">
        <v>0.10394109331552048</v>
      </c>
      <c r="G4607" s="10">
        <v>60.844000000000001</v>
      </c>
      <c r="H4607" s="24">
        <v>0.14274968421351425</v>
      </c>
      <c r="I4607" s="10">
        <v>48.773000000000003</v>
      </c>
      <c r="J4607" s="24">
        <v>7.1999385277393579E-2</v>
      </c>
      <c r="K4607" s="10">
        <v>61.665999999999997</v>
      </c>
      <c r="L4607" s="61">
        <v>0.21385577998239477</v>
      </c>
      <c r="Q4607" s="48"/>
      <c r="R4607" s="48"/>
      <c r="S4607" s="48"/>
      <c r="T4607" s="48"/>
      <c r="U4607" s="48"/>
      <c r="V4607" s="48"/>
    </row>
    <row r="4608" spans="1:22" x14ac:dyDescent="0.25">
      <c r="A4608" s="8"/>
      <c r="B4608" s="60" t="s">
        <v>4603</v>
      </c>
      <c r="C4608" s="45">
        <v>54.567</v>
      </c>
      <c r="D4608" s="24">
        <v>8.8148856621163382E-2</v>
      </c>
      <c r="E4608" s="10">
        <v>54.21</v>
      </c>
      <c r="F4608" s="24">
        <v>6.3069920618893008E-2</v>
      </c>
      <c r="G4608" s="10">
        <v>58.04</v>
      </c>
      <c r="H4608" s="24">
        <v>9.8709888019983247E-2</v>
      </c>
      <c r="I4608" s="10">
        <v>47.040999999999997</v>
      </c>
      <c r="J4608" s="24">
        <v>4.069975923364582E-2</v>
      </c>
      <c r="K4608" s="10">
        <v>58.77</v>
      </c>
      <c r="L4608" s="61">
        <v>0.15818523541027288</v>
      </c>
      <c r="Q4608" s="48"/>
      <c r="R4608" s="48"/>
      <c r="S4608" s="48"/>
      <c r="T4608" s="48"/>
      <c r="U4608" s="48"/>
      <c r="V4608" s="48"/>
    </row>
    <row r="4609" spans="1:22" x14ac:dyDescent="0.25">
      <c r="A4609" s="8"/>
      <c r="B4609" s="60" t="s">
        <v>4604</v>
      </c>
      <c r="C4609" s="45">
        <v>52.511000000000003</v>
      </c>
      <c r="D4609" s="24">
        <v>7.4028345361272938E-2</v>
      </c>
      <c r="E4609" s="10">
        <v>52.128</v>
      </c>
      <c r="F4609" s="24">
        <v>4.8420921815046682E-2</v>
      </c>
      <c r="G4609" s="10">
        <v>55.923999999999999</v>
      </c>
      <c r="H4609" s="24">
        <v>8.132389048950453E-2</v>
      </c>
      <c r="I4609" s="10">
        <v>45.738999999999997</v>
      </c>
      <c r="J4609" s="24">
        <v>2.8430920547103118E-2</v>
      </c>
      <c r="K4609" s="10">
        <v>55.761000000000003</v>
      </c>
      <c r="L4609" s="61">
        <v>0.13026669521566389</v>
      </c>
      <c r="Q4609" s="48"/>
      <c r="R4609" s="48"/>
      <c r="S4609" s="48"/>
      <c r="T4609" s="48"/>
      <c r="U4609" s="48"/>
      <c r="V4609" s="48"/>
    </row>
    <row r="4610" spans="1:22" x14ac:dyDescent="0.25">
      <c r="A4610" s="8"/>
      <c r="B4610" s="60" t="s">
        <v>4605</v>
      </c>
      <c r="C4610" s="45">
        <v>50.384999999999998</v>
      </c>
      <c r="D4610" s="24">
        <v>8.5453438831405965E-2</v>
      </c>
      <c r="E4610" s="10">
        <v>49.947000000000003</v>
      </c>
      <c r="F4610" s="24">
        <v>5.0595746663974026E-2</v>
      </c>
      <c r="G4610" s="10">
        <v>54.058</v>
      </c>
      <c r="H4610" s="24">
        <v>7.2453483586199061E-2</v>
      </c>
      <c r="I4610" s="10">
        <v>45.265999999999998</v>
      </c>
      <c r="J4610" s="24">
        <v>3.2541877977562625E-2</v>
      </c>
      <c r="K4610" s="10">
        <v>53.442999999999998</v>
      </c>
      <c r="L4610" s="61">
        <v>0.1261984631123165</v>
      </c>
      <c r="Q4610" s="48"/>
      <c r="R4610" s="48"/>
      <c r="S4610" s="48"/>
      <c r="T4610" s="48"/>
      <c r="U4610" s="48"/>
      <c r="V4610" s="48"/>
    </row>
    <row r="4611" spans="1:22" x14ac:dyDescent="0.25">
      <c r="A4611" s="8"/>
      <c r="B4611" s="60" t="s">
        <v>4606</v>
      </c>
      <c r="C4611" s="45">
        <v>45.661999999999999</v>
      </c>
      <c r="D4611" s="24">
        <v>7.9627858447091554E-2</v>
      </c>
      <c r="E4611" s="10">
        <v>45.332000000000001</v>
      </c>
      <c r="F4611" s="24">
        <v>5.1683159088437701E-2</v>
      </c>
      <c r="G4611" s="10">
        <v>50.036000000000001</v>
      </c>
      <c r="H4611" s="24">
        <v>6.6066790615819132E-2</v>
      </c>
      <c r="I4611" s="10">
        <v>42.551000000000002</v>
      </c>
      <c r="J4611" s="24">
        <v>3.6947389990266893E-2</v>
      </c>
      <c r="K4611" s="10">
        <v>49.198999999999998</v>
      </c>
      <c r="L4611" s="61">
        <v>0.12932695739062167</v>
      </c>
      <c r="Q4611" s="48"/>
      <c r="R4611" s="48"/>
      <c r="S4611" s="48"/>
      <c r="T4611" s="48"/>
      <c r="U4611" s="48"/>
      <c r="V4611" s="48"/>
    </row>
    <row r="4612" spans="1:22" x14ac:dyDescent="0.25">
      <c r="A4612" s="8"/>
      <c r="B4612" s="60" t="s">
        <v>4607</v>
      </c>
      <c r="C4612" s="45">
        <v>42.584000000000003</v>
      </c>
      <c r="D4612" s="24">
        <v>8.5299487090324269E-2</v>
      </c>
      <c r="E4612" s="10">
        <v>42.168999999999997</v>
      </c>
      <c r="F4612" s="24">
        <v>5.2686351563349436E-2</v>
      </c>
      <c r="G4612" s="10">
        <v>46.738</v>
      </c>
      <c r="H4612" s="24">
        <v>6.6434856656258867E-2</v>
      </c>
      <c r="I4612" s="10">
        <v>39.905000000000001</v>
      </c>
      <c r="J4612" s="24">
        <v>4.3240543931982893E-2</v>
      </c>
      <c r="K4612" s="10">
        <v>46.457000000000001</v>
      </c>
      <c r="L4612" s="61">
        <v>0.12692106390065186</v>
      </c>
      <c r="Q4612" s="48"/>
      <c r="R4612" s="48"/>
      <c r="S4612" s="48"/>
      <c r="T4612" s="48"/>
      <c r="U4612" s="48"/>
      <c r="V4612" s="48"/>
    </row>
    <row r="4613" spans="1:22" x14ac:dyDescent="0.25">
      <c r="A4613" s="8"/>
      <c r="B4613" s="60" t="s">
        <v>4608</v>
      </c>
      <c r="C4613" s="45">
        <v>40.499000000000002</v>
      </c>
      <c r="D4613" s="24">
        <v>8.9680952794923066E-2</v>
      </c>
      <c r="E4613" s="10">
        <v>40.326999999999998</v>
      </c>
      <c r="F4613" s="24">
        <v>4.7715941038505148E-2</v>
      </c>
      <c r="G4613" s="10">
        <v>44.32</v>
      </c>
      <c r="H4613" s="24">
        <v>5.6244677831393697E-2</v>
      </c>
      <c r="I4613" s="10">
        <v>37.713000000000001</v>
      </c>
      <c r="J4613" s="24">
        <v>4.5058772311710925E-2</v>
      </c>
      <c r="K4613" s="10">
        <v>44.786000000000001</v>
      </c>
      <c r="L4613" s="61">
        <v>0.12406623209782557</v>
      </c>
      <c r="Q4613" s="48"/>
      <c r="R4613" s="48"/>
      <c r="S4613" s="48"/>
      <c r="T4613" s="48"/>
      <c r="U4613" s="48"/>
      <c r="V4613" s="48"/>
    </row>
    <row r="4614" spans="1:22" x14ac:dyDescent="0.25">
      <c r="A4614" s="8"/>
      <c r="B4614" s="60" t="s">
        <v>4609</v>
      </c>
      <c r="C4614" s="45">
        <v>39.384999999999998</v>
      </c>
      <c r="D4614" s="24">
        <v>9.5609840911066682E-2</v>
      </c>
      <c r="E4614" s="10">
        <v>39.585000000000001</v>
      </c>
      <c r="F4614" s="24">
        <v>4.7312095183361554E-2</v>
      </c>
      <c r="G4614" s="10">
        <v>42.835000000000001</v>
      </c>
      <c r="H4614" s="24">
        <v>4.8438830542151576E-2</v>
      </c>
      <c r="I4614" s="10">
        <v>36.813000000000002</v>
      </c>
      <c r="J4614" s="24">
        <v>4.5212425414223156E-2</v>
      </c>
      <c r="K4614" s="10">
        <v>44.101999999999997</v>
      </c>
      <c r="L4614" s="61">
        <v>0.11353903982490365</v>
      </c>
      <c r="Q4614" s="48"/>
      <c r="R4614" s="48"/>
      <c r="S4614" s="48"/>
      <c r="T4614" s="48"/>
      <c r="U4614" s="48"/>
      <c r="V4614" s="48"/>
    </row>
    <row r="4615" spans="1:22" x14ac:dyDescent="0.25">
      <c r="A4615" s="8"/>
      <c r="B4615" s="60" t="s">
        <v>4610</v>
      </c>
      <c r="C4615" s="45">
        <v>39.198</v>
      </c>
      <c r="D4615" s="24">
        <v>9.5888029209771367E-2</v>
      </c>
      <c r="E4615" s="10">
        <v>39.783000000000001</v>
      </c>
      <c r="F4615" s="24">
        <v>4.4019198210652213E-2</v>
      </c>
      <c r="G4615" s="10">
        <v>42.432000000000002</v>
      </c>
      <c r="H4615" s="24">
        <v>4.6664774340051091E-2</v>
      </c>
      <c r="I4615" s="10">
        <v>35.811999999999998</v>
      </c>
      <c r="J4615" s="24">
        <v>4.3739916515147637E-2</v>
      </c>
      <c r="K4615" s="10">
        <v>43.973999999999997</v>
      </c>
      <c r="L4615" s="61">
        <v>0.10809106913451016</v>
      </c>
      <c r="Q4615" s="48"/>
      <c r="R4615" s="48"/>
      <c r="S4615" s="48"/>
      <c r="T4615" s="48"/>
      <c r="U4615" s="48"/>
      <c r="V4615" s="48"/>
    </row>
    <row r="4616" spans="1:22" x14ac:dyDescent="0.25">
      <c r="A4616" s="8"/>
      <c r="B4616" s="60" t="s">
        <v>4611</v>
      </c>
      <c r="C4616" s="45">
        <v>40.277000000000001</v>
      </c>
      <c r="D4616" s="24">
        <v>0.10146918195253413</v>
      </c>
      <c r="E4616" s="10">
        <v>40.686999999999998</v>
      </c>
      <c r="F4616" s="24">
        <v>3.7573197061244776E-2</v>
      </c>
      <c r="G4616" s="10">
        <v>42.35</v>
      </c>
      <c r="H4616" s="24">
        <v>4.4564291796764119E-2</v>
      </c>
      <c r="I4616" s="10">
        <v>35.204000000000001</v>
      </c>
      <c r="J4616" s="24">
        <v>4.3202130656354837E-2</v>
      </c>
      <c r="K4616" s="10">
        <v>44.664000000000001</v>
      </c>
      <c r="L4616" s="61">
        <v>0.10307132321454061</v>
      </c>
      <c r="Q4616" s="48"/>
      <c r="R4616" s="48"/>
      <c r="S4616" s="48"/>
      <c r="T4616" s="48"/>
      <c r="U4616" s="48"/>
      <c r="V4616" s="48"/>
    </row>
    <row r="4617" spans="1:22" x14ac:dyDescent="0.25">
      <c r="A4617" s="8"/>
      <c r="B4617" s="60" t="s">
        <v>4612</v>
      </c>
      <c r="C4617" s="45">
        <v>42.796999999999997</v>
      </c>
      <c r="D4617" s="24">
        <v>0.1035729809614883</v>
      </c>
      <c r="E4617" s="10">
        <v>43.226999999999997</v>
      </c>
      <c r="F4617" s="24">
        <v>3.3829856634721427E-2</v>
      </c>
      <c r="G4617" s="10">
        <v>42.134999999999998</v>
      </c>
      <c r="H4617" s="24">
        <v>4.3641782571671874E-2</v>
      </c>
      <c r="I4617" s="10">
        <v>34.728000000000002</v>
      </c>
      <c r="J4617" s="24">
        <v>4.3214935081564189E-2</v>
      </c>
      <c r="K4617" s="10">
        <v>46.722999999999999</v>
      </c>
      <c r="L4617" s="61">
        <v>9.7159442356187842E-2</v>
      </c>
      <c r="Q4617" s="48"/>
      <c r="R4617" s="48"/>
      <c r="S4617" s="48"/>
      <c r="T4617" s="48"/>
      <c r="U4617" s="48"/>
      <c r="V4617" s="48"/>
    </row>
    <row r="4618" spans="1:22" x14ac:dyDescent="0.25">
      <c r="A4618" s="8"/>
      <c r="B4618" s="60" t="s">
        <v>4613</v>
      </c>
      <c r="C4618" s="45">
        <v>50.216000000000001</v>
      </c>
      <c r="D4618" s="24">
        <v>0.12010779796574807</v>
      </c>
      <c r="E4618" s="10">
        <v>50.048000000000002</v>
      </c>
      <c r="F4618" s="24">
        <v>4.3273636631925565E-2</v>
      </c>
      <c r="G4618" s="10">
        <v>44.2</v>
      </c>
      <c r="H4618" s="24">
        <v>4.572807266534204E-2</v>
      </c>
      <c r="I4618" s="10">
        <v>35.962000000000003</v>
      </c>
      <c r="J4618" s="24">
        <v>6.2395964045174016E-2</v>
      </c>
      <c r="K4618" s="10">
        <v>54.433999999999997</v>
      </c>
      <c r="L4618" s="61">
        <v>0.10667554836560879</v>
      </c>
      <c r="Q4618" s="48"/>
      <c r="R4618" s="48"/>
      <c r="S4618" s="48"/>
      <c r="T4618" s="48"/>
      <c r="U4618" s="48"/>
      <c r="V4618" s="48"/>
    </row>
    <row r="4619" spans="1:22" x14ac:dyDescent="0.25">
      <c r="A4619" s="8"/>
      <c r="B4619" s="60" t="s">
        <v>4614</v>
      </c>
      <c r="C4619" s="45">
        <v>56.396000000000001</v>
      </c>
      <c r="D4619" s="24">
        <v>0.15948882900113015</v>
      </c>
      <c r="E4619" s="10">
        <v>55.968000000000004</v>
      </c>
      <c r="F4619" s="24">
        <v>7.5348317050061356E-2</v>
      </c>
      <c r="G4619" s="10">
        <v>47.911000000000001</v>
      </c>
      <c r="H4619" s="24">
        <v>6.1935850127732048E-2</v>
      </c>
      <c r="I4619" s="10">
        <v>38.360999999999997</v>
      </c>
      <c r="J4619" s="24">
        <v>9.8709313938897286E-2</v>
      </c>
      <c r="K4619" s="10">
        <v>60.863</v>
      </c>
      <c r="L4619" s="61">
        <v>0.12172289099300566</v>
      </c>
      <c r="Q4619" s="48"/>
      <c r="R4619" s="48"/>
      <c r="S4619" s="48"/>
      <c r="T4619" s="48"/>
      <c r="U4619" s="48"/>
      <c r="V4619" s="48"/>
    </row>
    <row r="4620" spans="1:22" x14ac:dyDescent="0.25">
      <c r="A4620" s="8"/>
      <c r="B4620" s="60" t="s">
        <v>4615</v>
      </c>
      <c r="C4620" s="45">
        <v>59.207999999999998</v>
      </c>
      <c r="D4620" s="24">
        <v>0.21611753455620272</v>
      </c>
      <c r="E4620" s="10">
        <v>59.597000000000001</v>
      </c>
      <c r="F4620" s="24">
        <v>0.13211972476351719</v>
      </c>
      <c r="G4620" s="10">
        <v>52.155999999999999</v>
      </c>
      <c r="H4620" s="24">
        <v>9.4720408742548959E-2</v>
      </c>
      <c r="I4620" s="10">
        <v>41.911000000000001</v>
      </c>
      <c r="J4620" s="24">
        <v>0.13847985863914569</v>
      </c>
      <c r="K4620" s="10">
        <v>63.792000000000002</v>
      </c>
      <c r="L4620" s="61">
        <v>0.15372079744968359</v>
      </c>
      <c r="Q4620" s="48"/>
      <c r="R4620" s="48"/>
      <c r="S4620" s="48"/>
      <c r="T4620" s="48"/>
      <c r="U4620" s="48"/>
      <c r="V4620" s="48"/>
    </row>
    <row r="4621" spans="1:22" x14ac:dyDescent="0.25">
      <c r="A4621" s="8"/>
      <c r="B4621" s="60" t="s">
        <v>4616</v>
      </c>
      <c r="C4621" s="45">
        <v>59.965000000000003</v>
      </c>
      <c r="D4621" s="24">
        <v>0.27133791184908285</v>
      </c>
      <c r="E4621" s="10">
        <v>60.66</v>
      </c>
      <c r="F4621" s="24">
        <v>0.19741849303365899</v>
      </c>
      <c r="G4621" s="10">
        <v>55.322000000000003</v>
      </c>
      <c r="H4621" s="24">
        <v>0.13113823445926767</v>
      </c>
      <c r="I4621" s="10">
        <v>44.758000000000003</v>
      </c>
      <c r="J4621" s="24">
        <v>0.18393556813234654</v>
      </c>
      <c r="K4621" s="10">
        <v>64.272999999999996</v>
      </c>
      <c r="L4621" s="61">
        <v>0.19524670504829425</v>
      </c>
      <c r="Q4621" s="48"/>
      <c r="R4621" s="48"/>
      <c r="S4621" s="48"/>
      <c r="T4621" s="48"/>
      <c r="U4621" s="48"/>
      <c r="V4621" s="48"/>
    </row>
    <row r="4622" spans="1:22" x14ac:dyDescent="0.25">
      <c r="A4622" s="8"/>
      <c r="B4622" s="60" t="s">
        <v>4617</v>
      </c>
      <c r="C4622" s="45">
        <v>61.651000000000003</v>
      </c>
      <c r="D4622" s="24">
        <v>0.32589759193253931</v>
      </c>
      <c r="E4622" s="10">
        <v>62.097999999999999</v>
      </c>
      <c r="F4622" s="24">
        <v>0.25131638216243923</v>
      </c>
      <c r="G4622" s="10">
        <v>57.256</v>
      </c>
      <c r="H4622" s="24">
        <v>0.16959977292080614</v>
      </c>
      <c r="I4622" s="10">
        <v>47.091000000000001</v>
      </c>
      <c r="J4622" s="24">
        <v>0.22937847320033802</v>
      </c>
      <c r="K4622" s="10">
        <v>66.051000000000002</v>
      </c>
      <c r="L4622" s="61">
        <v>0.23829518960841223</v>
      </c>
      <c r="Q4622" s="48"/>
      <c r="R4622" s="48"/>
      <c r="S4622" s="48"/>
      <c r="T4622" s="48"/>
      <c r="U4622" s="48"/>
      <c r="V4622" s="48"/>
    </row>
    <row r="4623" spans="1:22" x14ac:dyDescent="0.25">
      <c r="A4623" s="8"/>
      <c r="B4623" s="60" t="s">
        <v>4618</v>
      </c>
      <c r="C4623" s="45">
        <v>63.292000000000002</v>
      </c>
      <c r="D4623" s="24">
        <v>0.36011475267321569</v>
      </c>
      <c r="E4623" s="10">
        <v>63.472000000000001</v>
      </c>
      <c r="F4623" s="24">
        <v>0.28196206955468228</v>
      </c>
      <c r="G4623" s="10">
        <v>58.076000000000001</v>
      </c>
      <c r="H4623" s="24">
        <v>0.20908316775475447</v>
      </c>
      <c r="I4623" s="10">
        <v>49.127000000000002</v>
      </c>
      <c r="J4623" s="24">
        <v>0.27012215421649721</v>
      </c>
      <c r="K4623" s="10">
        <v>67.641999999999996</v>
      </c>
      <c r="L4623" s="61">
        <v>0.27066184517295522</v>
      </c>
      <c r="Q4623" s="48"/>
      <c r="R4623" s="48"/>
      <c r="S4623" s="48"/>
      <c r="T4623" s="48"/>
      <c r="U4623" s="48"/>
      <c r="V4623" s="48"/>
    </row>
    <row r="4624" spans="1:22" x14ac:dyDescent="0.25">
      <c r="A4624" s="8"/>
      <c r="B4624" s="60" t="s">
        <v>4619</v>
      </c>
      <c r="C4624" s="45">
        <v>62.551000000000002</v>
      </c>
      <c r="D4624" s="24">
        <v>0.37531078848995914</v>
      </c>
      <c r="E4624" s="10">
        <v>62.408000000000001</v>
      </c>
      <c r="F4624" s="24">
        <v>0.30471723023873504</v>
      </c>
      <c r="G4624" s="10">
        <v>56.982999999999997</v>
      </c>
      <c r="H4624" s="24">
        <v>0.24050525120635821</v>
      </c>
      <c r="I4624" s="10">
        <v>49.027000000000001</v>
      </c>
      <c r="J4624" s="24">
        <v>0.28229916259059129</v>
      </c>
      <c r="K4624" s="10">
        <v>68.078000000000003</v>
      </c>
      <c r="L4624" s="61">
        <v>0.28739829661702432</v>
      </c>
      <c r="Q4624" s="48"/>
      <c r="R4624" s="48"/>
      <c r="S4624" s="48"/>
      <c r="T4624" s="48"/>
      <c r="U4624" s="48"/>
      <c r="V4624" s="48"/>
    </row>
    <row r="4625" spans="1:22" x14ac:dyDescent="0.25">
      <c r="A4625" s="8"/>
      <c r="B4625" s="60" t="s">
        <v>4620</v>
      </c>
      <c r="C4625" s="45">
        <v>61.360999999999997</v>
      </c>
      <c r="D4625" s="24">
        <v>0.3904198904633574</v>
      </c>
      <c r="E4625" s="10">
        <v>60.688000000000002</v>
      </c>
      <c r="F4625" s="24">
        <v>0.31790435066246253</v>
      </c>
      <c r="G4625" s="10">
        <v>55.154000000000003</v>
      </c>
      <c r="H4625" s="24">
        <v>0.25569117229633836</v>
      </c>
      <c r="I4625" s="10">
        <v>47.872999999999998</v>
      </c>
      <c r="J4625" s="24">
        <v>0.28226074931496326</v>
      </c>
      <c r="K4625" s="10">
        <v>68.156000000000006</v>
      </c>
      <c r="L4625" s="61">
        <v>0.2841628205738212</v>
      </c>
      <c r="Q4625" s="48"/>
      <c r="R4625" s="48"/>
      <c r="S4625" s="48"/>
      <c r="T4625" s="48"/>
      <c r="U4625" s="48"/>
      <c r="V4625" s="48"/>
    </row>
    <row r="4626" spans="1:22" x14ac:dyDescent="0.25">
      <c r="A4626" s="8"/>
      <c r="B4626" s="60" t="s">
        <v>4621</v>
      </c>
      <c r="C4626" s="45">
        <v>60.811</v>
      </c>
      <c r="D4626" s="24">
        <v>0.37631922107276361</v>
      </c>
      <c r="E4626" s="10">
        <v>58.73</v>
      </c>
      <c r="F4626" s="24">
        <v>0.31509296220934746</v>
      </c>
      <c r="G4626" s="10">
        <v>53.347000000000001</v>
      </c>
      <c r="H4626" s="24">
        <v>0.25273914277604315</v>
      </c>
      <c r="I4626" s="10">
        <v>47.435000000000002</v>
      </c>
      <c r="J4626" s="24">
        <v>0.26939230197956415</v>
      </c>
      <c r="K4626" s="10">
        <v>66.082999999999998</v>
      </c>
      <c r="L4626" s="61">
        <v>0.25905219584146166</v>
      </c>
      <c r="Q4626" s="48"/>
      <c r="R4626" s="48"/>
      <c r="S4626" s="48"/>
      <c r="T4626" s="48"/>
      <c r="U4626" s="48"/>
      <c r="V4626" s="48"/>
    </row>
    <row r="4627" spans="1:22" x14ac:dyDescent="0.25">
      <c r="A4627" s="8"/>
      <c r="B4627" s="60" t="s">
        <v>4622</v>
      </c>
      <c r="C4627" s="45">
        <v>60.09</v>
      </c>
      <c r="D4627" s="24">
        <v>0.35236025384682257</v>
      </c>
      <c r="E4627" s="10">
        <v>57.616</v>
      </c>
      <c r="F4627" s="24">
        <v>0.29255525698575668</v>
      </c>
      <c r="G4627" s="10">
        <v>52.195999999999998</v>
      </c>
      <c r="H4627" s="24">
        <v>0.24111552653988078</v>
      </c>
      <c r="I4627" s="10">
        <v>46.850999999999999</v>
      </c>
      <c r="J4627" s="24">
        <v>0.24733027734385005</v>
      </c>
      <c r="K4627" s="10">
        <v>65.001000000000005</v>
      </c>
      <c r="L4627" s="61">
        <v>0.22418756244944568</v>
      </c>
      <c r="Q4627" s="48"/>
      <c r="R4627" s="48"/>
      <c r="S4627" s="48"/>
      <c r="T4627" s="48"/>
      <c r="U4627" s="48"/>
      <c r="V4627" s="48"/>
    </row>
    <row r="4628" spans="1:22" x14ac:dyDescent="0.25">
      <c r="A4628" s="8"/>
      <c r="B4628" s="60" t="s">
        <v>4623</v>
      </c>
      <c r="C4628" s="45">
        <v>58.274999999999999</v>
      </c>
      <c r="D4628" s="24">
        <v>0.32730592019473181</v>
      </c>
      <c r="E4628" s="10">
        <v>56.926000000000002</v>
      </c>
      <c r="F4628" s="24">
        <v>0.25162703282024201</v>
      </c>
      <c r="G4628" s="10">
        <v>51.460999999999999</v>
      </c>
      <c r="H4628" s="24">
        <v>0.21129718989497587</v>
      </c>
      <c r="I4628" s="10">
        <v>46.273000000000003</v>
      </c>
      <c r="J4628" s="24">
        <v>0.21592102230530871</v>
      </c>
      <c r="K4628" s="10">
        <v>63.494</v>
      </c>
      <c r="L4628" s="61">
        <v>0.17635723461959366</v>
      </c>
      <c r="Q4628" s="48"/>
      <c r="R4628" s="48"/>
      <c r="S4628" s="48"/>
      <c r="T4628" s="48"/>
      <c r="U4628" s="48"/>
      <c r="V4628" s="48"/>
    </row>
    <row r="4629" spans="1:22" x14ac:dyDescent="0.25">
      <c r="A4629" s="8"/>
      <c r="B4629" s="60" t="s">
        <v>4624</v>
      </c>
      <c r="C4629" s="45">
        <v>57.831000000000003</v>
      </c>
      <c r="D4629" s="24">
        <v>0.29042858384769188</v>
      </c>
      <c r="E4629" s="10">
        <v>56.561</v>
      </c>
      <c r="F4629" s="24">
        <v>0.19634674826423945</v>
      </c>
      <c r="G4629" s="10">
        <v>51.619</v>
      </c>
      <c r="H4629" s="24">
        <v>0.16305705364745954</v>
      </c>
      <c r="I4629" s="10">
        <v>47.088999999999999</v>
      </c>
      <c r="J4629" s="24">
        <v>0.17515173243873083</v>
      </c>
      <c r="K4629" s="10">
        <v>61.941000000000003</v>
      </c>
      <c r="L4629" s="61">
        <v>0.12758719132131133</v>
      </c>
      <c r="Q4629" s="48"/>
      <c r="R4629" s="48"/>
      <c r="S4629" s="48"/>
      <c r="T4629" s="48"/>
      <c r="U4629" s="48"/>
      <c r="V4629" s="48"/>
    </row>
    <row r="4630" spans="1:22" x14ac:dyDescent="0.25">
      <c r="A4630" s="8"/>
      <c r="B4630" s="60" t="s">
        <v>4625</v>
      </c>
      <c r="C4630" s="45">
        <v>56.984000000000002</v>
      </c>
      <c r="D4630" s="24">
        <v>0.22747109449708772</v>
      </c>
      <c r="E4630" s="10">
        <v>55.959000000000003</v>
      </c>
      <c r="F4630" s="24">
        <v>0.13471365775617031</v>
      </c>
      <c r="G4630" s="10">
        <v>51.534999999999997</v>
      </c>
      <c r="H4630" s="24">
        <v>0.10939540164632415</v>
      </c>
      <c r="I4630" s="10">
        <v>47.484000000000002</v>
      </c>
      <c r="J4630" s="24">
        <v>0.13759635329970038</v>
      </c>
      <c r="K4630" s="10">
        <v>61.459000000000003</v>
      </c>
      <c r="L4630" s="61">
        <v>9.3769329590331643E-2</v>
      </c>
      <c r="Q4630" s="48"/>
      <c r="R4630" s="48"/>
      <c r="S4630" s="48"/>
      <c r="T4630" s="48"/>
      <c r="U4630" s="48"/>
      <c r="V4630" s="48"/>
    </row>
    <row r="4631" spans="1:22" x14ac:dyDescent="0.25">
      <c r="A4631" s="8"/>
      <c r="B4631" s="60" t="s">
        <v>4626</v>
      </c>
      <c r="C4631" s="45">
        <v>55.786999999999999</v>
      </c>
      <c r="D4631" s="24">
        <v>0.15759367121620446</v>
      </c>
      <c r="E4631" s="10">
        <v>54.796999999999997</v>
      </c>
      <c r="F4631" s="24">
        <v>7.4928938662027614E-2</v>
      </c>
      <c r="G4631" s="10">
        <v>50.686</v>
      </c>
      <c r="H4631" s="24">
        <v>6.107011070110701E-2</v>
      </c>
      <c r="I4631" s="10">
        <v>47.267000000000003</v>
      </c>
      <c r="J4631" s="24">
        <v>0.11024610105252375</v>
      </c>
      <c r="K4631" s="10">
        <v>60.24</v>
      </c>
      <c r="L4631" s="61">
        <v>6.1355093495741544E-2</v>
      </c>
      <c r="Q4631" s="48"/>
      <c r="R4631" s="48"/>
      <c r="S4631" s="48"/>
      <c r="T4631" s="48"/>
      <c r="U4631" s="48"/>
      <c r="V4631" s="48"/>
    </row>
    <row r="4632" spans="1:22" x14ac:dyDescent="0.25">
      <c r="A4632" s="8"/>
      <c r="B4632" s="60" t="s">
        <v>4627</v>
      </c>
      <c r="C4632" s="45">
        <v>53.59</v>
      </c>
      <c r="D4632" s="24">
        <v>9.7922281144049383E-2</v>
      </c>
      <c r="E4632" s="10">
        <v>52.17</v>
      </c>
      <c r="F4632" s="24">
        <v>3.2773644398192012E-2</v>
      </c>
      <c r="G4632" s="10">
        <v>48.75</v>
      </c>
      <c r="H4632" s="24">
        <v>3.0939540164632417E-2</v>
      </c>
      <c r="I4632" s="10">
        <v>46.371000000000002</v>
      </c>
      <c r="J4632" s="24">
        <v>8.5456733847217595E-2</v>
      </c>
      <c r="K4632" s="10">
        <v>57.401000000000003</v>
      </c>
      <c r="L4632" s="61">
        <v>3.7017652376647475E-2</v>
      </c>
      <c r="Q4632" s="48"/>
      <c r="R4632" s="48"/>
      <c r="S4632" s="48"/>
      <c r="T4632" s="48"/>
      <c r="U4632" s="48"/>
      <c r="V4632" s="48"/>
    </row>
    <row r="4633" spans="1:22" x14ac:dyDescent="0.25">
      <c r="A4633" s="8"/>
      <c r="B4633" s="60" t="s">
        <v>4628</v>
      </c>
      <c r="C4633" s="45">
        <v>51.618000000000002</v>
      </c>
      <c r="D4633" s="24">
        <v>7.2937494566634786E-2</v>
      </c>
      <c r="E4633" s="10">
        <v>50.198</v>
      </c>
      <c r="F4633" s="24">
        <v>2.1528090585731817E-2</v>
      </c>
      <c r="G4633" s="10">
        <v>47.747999999999998</v>
      </c>
      <c r="H4633" s="24">
        <v>1.569684927618507E-2</v>
      </c>
      <c r="I4633" s="10">
        <v>46.335000000000001</v>
      </c>
      <c r="J4633" s="24">
        <v>7.5815001664575277E-2</v>
      </c>
      <c r="K4633" s="10">
        <v>54.930999999999997</v>
      </c>
      <c r="L4633" s="61">
        <v>2.4527763239282487E-2</v>
      </c>
      <c r="Q4633" s="48"/>
      <c r="R4633" s="48"/>
      <c r="S4633" s="48"/>
      <c r="T4633" s="48"/>
      <c r="U4633" s="48"/>
      <c r="V4633" s="48"/>
    </row>
    <row r="4634" spans="1:22" x14ac:dyDescent="0.25">
      <c r="A4634" s="8"/>
      <c r="B4634" s="60" t="s">
        <v>4629</v>
      </c>
      <c r="C4634" s="45">
        <v>49.887999999999998</v>
      </c>
      <c r="D4634" s="24">
        <v>6.8312614100669397E-2</v>
      </c>
      <c r="E4634" s="10">
        <v>48.279000000000003</v>
      </c>
      <c r="F4634" s="24">
        <v>2.4712259828210185E-2</v>
      </c>
      <c r="G4634" s="10">
        <v>47.057000000000002</v>
      </c>
      <c r="H4634" s="24">
        <v>1.4192449616803861E-2</v>
      </c>
      <c r="I4634" s="10">
        <v>46.228999999999999</v>
      </c>
      <c r="J4634" s="24">
        <v>6.9502420036364573E-2</v>
      </c>
      <c r="K4634" s="10">
        <v>52.441000000000003</v>
      </c>
      <c r="L4634" s="61">
        <v>2.6204976923442928E-2</v>
      </c>
      <c r="Q4634" s="48"/>
      <c r="R4634" s="48"/>
      <c r="S4634" s="48"/>
      <c r="T4634" s="48"/>
      <c r="U4634" s="48"/>
      <c r="V4634" s="48"/>
    </row>
    <row r="4635" spans="1:22" x14ac:dyDescent="0.25">
      <c r="A4635" s="8"/>
      <c r="B4635" s="60" t="s">
        <v>4630</v>
      </c>
      <c r="C4635" s="45">
        <v>45.488</v>
      </c>
      <c r="D4635" s="24">
        <v>6.4348430844127613E-2</v>
      </c>
      <c r="E4635" s="10">
        <v>44.414999999999999</v>
      </c>
      <c r="F4635" s="24">
        <v>2.7368322952423852E-2</v>
      </c>
      <c r="G4635" s="10">
        <v>44.405999999999999</v>
      </c>
      <c r="H4635" s="24">
        <v>1.6207777462390008E-2</v>
      </c>
      <c r="I4635" s="10">
        <v>42.921999999999997</v>
      </c>
      <c r="J4635" s="24">
        <v>6.4098952598017872E-2</v>
      </c>
      <c r="K4635" s="10">
        <v>48.155000000000001</v>
      </c>
      <c r="L4635" s="61">
        <v>2.7180377789408575E-2</v>
      </c>
      <c r="Q4635" s="48"/>
      <c r="R4635" s="48"/>
      <c r="S4635" s="48"/>
      <c r="T4635" s="48"/>
      <c r="U4635" s="48"/>
      <c r="V4635" s="48"/>
    </row>
    <row r="4636" spans="1:22" x14ac:dyDescent="0.25">
      <c r="A4636" s="8"/>
      <c r="B4636" s="60" t="s">
        <v>4631</v>
      </c>
      <c r="C4636" s="45">
        <v>42.68</v>
      </c>
      <c r="D4636" s="24">
        <v>5.4788805840431082E-2</v>
      </c>
      <c r="E4636" s="10">
        <v>41.290999999999997</v>
      </c>
      <c r="F4636" s="24">
        <v>2.8004721816656829E-2</v>
      </c>
      <c r="G4636" s="10">
        <v>41.566000000000003</v>
      </c>
      <c r="H4636" s="24">
        <v>1.6676128299744537E-2</v>
      </c>
      <c r="I4636" s="10">
        <v>41.106999999999999</v>
      </c>
      <c r="J4636" s="24">
        <v>6.2719242094482139E-2</v>
      </c>
      <c r="K4636" s="10">
        <v>45.161999999999999</v>
      </c>
      <c r="L4636" s="61">
        <v>2.6342078348357632E-2</v>
      </c>
      <c r="Q4636" s="48"/>
      <c r="R4636" s="48"/>
      <c r="S4636" s="48"/>
      <c r="T4636" s="48"/>
      <c r="U4636" s="48"/>
      <c r="V4636" s="48"/>
    </row>
    <row r="4637" spans="1:22" x14ac:dyDescent="0.25">
      <c r="A4637" s="8"/>
      <c r="B4637" s="60" t="s">
        <v>4632</v>
      </c>
      <c r="C4637" s="45">
        <v>41.082999999999998</v>
      </c>
      <c r="D4637" s="24">
        <v>5.0304189118720664E-2</v>
      </c>
      <c r="E4637" s="10">
        <v>39.405000000000001</v>
      </c>
      <c r="F4637" s="24">
        <v>2.7305768693112981E-2</v>
      </c>
      <c r="G4637" s="10">
        <v>39.420999999999999</v>
      </c>
      <c r="H4637" s="24">
        <v>1.7967641214873688E-2</v>
      </c>
      <c r="I4637" s="10">
        <v>39.784999999999997</v>
      </c>
      <c r="J4637" s="24">
        <v>6.4908462424785554E-2</v>
      </c>
      <c r="K4637" s="10">
        <v>43.756</v>
      </c>
      <c r="L4637" s="61">
        <v>2.3012154223057347E-2</v>
      </c>
      <c r="Q4637" s="48"/>
      <c r="R4637" s="48"/>
      <c r="S4637" s="48"/>
      <c r="T4637" s="48"/>
      <c r="U4637" s="48"/>
      <c r="V4637" s="48"/>
    </row>
    <row r="4638" spans="1:22" x14ac:dyDescent="0.25">
      <c r="A4638" s="8"/>
      <c r="B4638" s="60" t="s">
        <v>4633</v>
      </c>
      <c r="C4638" s="45">
        <v>40.003</v>
      </c>
      <c r="D4638" s="24">
        <v>5.395445854336868E-2</v>
      </c>
      <c r="E4638" s="10">
        <v>38.085999999999999</v>
      </c>
      <c r="F4638" s="24">
        <v>2.6451492653226057E-2</v>
      </c>
      <c r="G4638" s="10">
        <v>37.966999999999999</v>
      </c>
      <c r="H4638" s="24">
        <v>1.7797331819472042E-2</v>
      </c>
      <c r="I4638" s="10">
        <v>39.017000000000003</v>
      </c>
      <c r="J4638" s="24">
        <v>6.2988093713993082E-2</v>
      </c>
      <c r="K4638" s="10">
        <v>42.776000000000003</v>
      </c>
      <c r="L4638" s="61">
        <v>1.8492971481578385E-2</v>
      </c>
      <c r="Q4638" s="48"/>
      <c r="R4638" s="48"/>
      <c r="S4638" s="48"/>
      <c r="T4638" s="48"/>
      <c r="U4638" s="48"/>
      <c r="V4638" s="48"/>
    </row>
    <row r="4639" spans="1:22" x14ac:dyDescent="0.25">
      <c r="A4639" s="8"/>
      <c r="B4639" s="60" t="s">
        <v>4634</v>
      </c>
      <c r="C4639" s="45">
        <v>39.880000000000003</v>
      </c>
      <c r="D4639" s="24">
        <v>5.8995306796454025E-2</v>
      </c>
      <c r="E4639" s="10">
        <v>37.566000000000003</v>
      </c>
      <c r="F4639" s="24">
        <v>2.7694075983970674E-2</v>
      </c>
      <c r="G4639" s="10">
        <v>37.323999999999998</v>
      </c>
      <c r="H4639" s="24">
        <v>1.7172864036332672E-2</v>
      </c>
      <c r="I4639" s="10">
        <v>39.499000000000002</v>
      </c>
      <c r="J4639" s="24">
        <v>5.9083344002048392E-2</v>
      </c>
      <c r="K4639" s="10">
        <v>42.923999999999999</v>
      </c>
      <c r="L4639" s="61">
        <v>1.700639821135504E-2</v>
      </c>
      <c r="Q4639" s="48"/>
      <c r="R4639" s="48"/>
      <c r="S4639" s="48"/>
      <c r="T4639" s="48"/>
      <c r="U4639" s="48"/>
      <c r="V4639" s="48"/>
    </row>
    <row r="4640" spans="1:22" x14ac:dyDescent="0.25">
      <c r="A4640" s="8"/>
      <c r="B4640" s="60" t="s">
        <v>4635</v>
      </c>
      <c r="C4640" s="45">
        <v>41.09</v>
      </c>
      <c r="D4640" s="24">
        <v>6.2263167043281768E-2</v>
      </c>
      <c r="E4640" s="10">
        <v>37.588000000000001</v>
      </c>
      <c r="F4640" s="24">
        <v>2.8160044732999906E-2</v>
      </c>
      <c r="G4640" s="10">
        <v>37.049999999999997</v>
      </c>
      <c r="H4640" s="24">
        <v>1.879080329264831E-2</v>
      </c>
      <c r="I4640" s="10">
        <v>40.807000000000002</v>
      </c>
      <c r="J4640" s="24">
        <v>5.6151581103571886E-2</v>
      </c>
      <c r="K4640" s="10">
        <v>43.774999999999999</v>
      </c>
      <c r="L4640" s="61">
        <v>1.5614965630425992E-2</v>
      </c>
      <c r="Q4640" s="48"/>
      <c r="R4640" s="48"/>
      <c r="S4640" s="48"/>
      <c r="T4640" s="48"/>
      <c r="U4640" s="48"/>
      <c r="V4640" s="48"/>
    </row>
    <row r="4641" spans="1:22" x14ac:dyDescent="0.25">
      <c r="A4641" s="8"/>
      <c r="B4641" s="60" t="s">
        <v>4636</v>
      </c>
      <c r="C4641" s="45">
        <v>43.902000000000001</v>
      </c>
      <c r="D4641" s="24">
        <v>5.955153832782896E-2</v>
      </c>
      <c r="E4641" s="10">
        <v>37.258000000000003</v>
      </c>
      <c r="F4641" s="24">
        <v>2.9371563480475909E-2</v>
      </c>
      <c r="G4641" s="10">
        <v>36.680999999999997</v>
      </c>
      <c r="H4641" s="24">
        <v>2.1913142208345161E-2</v>
      </c>
      <c r="I4641" s="10">
        <v>44.292000000000002</v>
      </c>
      <c r="J4641" s="24">
        <v>5.50761746255281E-2</v>
      </c>
      <c r="K4641" s="10">
        <v>46.222999999999999</v>
      </c>
      <c r="L4641" s="61">
        <v>1.7850771828841899E-2</v>
      </c>
      <c r="Q4641" s="48"/>
      <c r="R4641" s="48"/>
      <c r="S4641" s="48"/>
      <c r="T4641" s="48"/>
      <c r="U4641" s="48"/>
      <c r="V4641" s="48"/>
    </row>
    <row r="4642" spans="1:22" x14ac:dyDescent="0.25">
      <c r="A4642" s="8"/>
      <c r="B4642" s="60" t="s">
        <v>4637</v>
      </c>
      <c r="C4642" s="45">
        <v>50.883000000000003</v>
      </c>
      <c r="D4642" s="24">
        <v>6.2732487397879372E-2</v>
      </c>
      <c r="E4642" s="10">
        <v>39.326999999999998</v>
      </c>
      <c r="F4642" s="24">
        <v>4.3832126992016406E-2</v>
      </c>
      <c r="G4642" s="10">
        <v>37.390999999999998</v>
      </c>
      <c r="H4642" s="24">
        <v>3.3919954584161228E-2</v>
      </c>
      <c r="I4642" s="10">
        <v>52.186999999999998</v>
      </c>
      <c r="J4642" s="24">
        <v>5.8532838304954551E-2</v>
      </c>
      <c r="K4642" s="10">
        <v>53.235999999999997</v>
      </c>
      <c r="L4642" s="61">
        <v>3.2787860048046048E-2</v>
      </c>
      <c r="Q4642" s="48"/>
      <c r="R4642" s="48"/>
      <c r="S4642" s="48"/>
      <c r="T4642" s="48"/>
      <c r="U4642" s="48"/>
      <c r="V4642" s="48"/>
    </row>
    <row r="4643" spans="1:22" x14ac:dyDescent="0.25">
      <c r="A4643" s="8"/>
      <c r="B4643" s="60" t="s">
        <v>4638</v>
      </c>
      <c r="C4643" s="45">
        <v>57.295000000000002</v>
      </c>
      <c r="D4643" s="24">
        <v>7.4100469320354592E-2</v>
      </c>
      <c r="E4643" s="10">
        <v>43.039000000000001</v>
      </c>
      <c r="F4643" s="24">
        <v>7.6216955049548007E-2</v>
      </c>
      <c r="G4643" s="10">
        <v>39.796999999999997</v>
      </c>
      <c r="H4643" s="24">
        <v>5.6329832529094521E-2</v>
      </c>
      <c r="I4643" s="10">
        <v>59.073</v>
      </c>
      <c r="J4643" s="24">
        <v>6.7097682755088983E-2</v>
      </c>
      <c r="K4643" s="10">
        <v>59.386000000000003</v>
      </c>
      <c r="L4643" s="61">
        <v>5.5371881169279075E-2</v>
      </c>
      <c r="Q4643" s="48"/>
      <c r="R4643" s="48"/>
      <c r="S4643" s="48"/>
      <c r="T4643" s="48"/>
      <c r="U4643" s="48"/>
      <c r="V4643" s="48"/>
    </row>
    <row r="4644" spans="1:22" x14ac:dyDescent="0.25">
      <c r="A4644" s="8"/>
      <c r="B4644" s="60" t="s">
        <v>4639</v>
      </c>
      <c r="C4644" s="45">
        <v>61.252000000000002</v>
      </c>
      <c r="D4644" s="24">
        <v>8.7884581957239707E-2</v>
      </c>
      <c r="E4644" s="10">
        <v>47.009</v>
      </c>
      <c r="F4644" s="24">
        <v>0.13778695908794383</v>
      </c>
      <c r="G4644" s="10">
        <v>43.244</v>
      </c>
      <c r="H4644" s="24">
        <v>8.660232756173715E-2</v>
      </c>
      <c r="I4644" s="10">
        <v>62.814999999999998</v>
      </c>
      <c r="J4644" s="24">
        <v>9.0718217897836378E-2</v>
      </c>
      <c r="K4644" s="10">
        <v>62.546999999999997</v>
      </c>
      <c r="L4644" s="61">
        <v>8.6114216397497806E-2</v>
      </c>
      <c r="Q4644" s="48"/>
      <c r="R4644" s="48"/>
      <c r="S4644" s="48"/>
      <c r="T4644" s="48"/>
      <c r="U4644" s="48"/>
      <c r="V4644" s="48"/>
    </row>
    <row r="4645" spans="1:22" x14ac:dyDescent="0.25">
      <c r="A4645" s="8"/>
      <c r="B4645" s="60" t="s">
        <v>4640</v>
      </c>
      <c r="C4645" s="45">
        <v>62.331000000000003</v>
      </c>
      <c r="D4645" s="24">
        <v>0.12110203372153659</v>
      </c>
      <c r="E4645" s="10">
        <v>49.642000000000003</v>
      </c>
      <c r="F4645" s="24">
        <v>0.21383305892951446</v>
      </c>
      <c r="G4645" s="10">
        <v>46.652000000000001</v>
      </c>
      <c r="H4645" s="24">
        <v>0.1264689185353392</v>
      </c>
      <c r="I4645" s="10">
        <v>64.334000000000003</v>
      </c>
      <c r="J4645" s="24">
        <v>0.1240814236333376</v>
      </c>
      <c r="K4645" s="10">
        <v>63.685000000000002</v>
      </c>
      <c r="L4645" s="61">
        <v>0.12903455985538614</v>
      </c>
      <c r="Q4645" s="48"/>
      <c r="R4645" s="48"/>
      <c r="S4645" s="48"/>
      <c r="T4645" s="48"/>
      <c r="U4645" s="48"/>
      <c r="V4645" s="48"/>
    </row>
    <row r="4646" spans="1:22" x14ac:dyDescent="0.25">
      <c r="A4646" s="8"/>
      <c r="B4646" s="60" t="s">
        <v>4641</v>
      </c>
      <c r="C4646" s="45">
        <v>63.951999999999998</v>
      </c>
      <c r="D4646" s="24">
        <v>0.16026420997740309</v>
      </c>
      <c r="E4646" s="10">
        <v>51.100999999999999</v>
      </c>
      <c r="F4646" s="24">
        <v>0.28756484731757326</v>
      </c>
      <c r="G4646" s="10">
        <v>49.362000000000002</v>
      </c>
      <c r="H4646" s="24">
        <v>0.16559750212886745</v>
      </c>
      <c r="I4646" s="10">
        <v>65.484999999999999</v>
      </c>
      <c r="J4646" s="24">
        <v>0.15717577774932787</v>
      </c>
      <c r="K4646" s="10">
        <v>65.501999999999995</v>
      </c>
      <c r="L4646" s="61">
        <v>0.16732868729633946</v>
      </c>
      <c r="Q4646" s="48"/>
      <c r="R4646" s="48"/>
      <c r="S4646" s="48"/>
      <c r="T4646" s="48"/>
      <c r="U4646" s="48"/>
      <c r="V4646" s="48"/>
    </row>
    <row r="4647" spans="1:22" x14ac:dyDescent="0.25">
      <c r="A4647" s="8"/>
      <c r="B4647" s="60" t="s">
        <v>4642</v>
      </c>
      <c r="C4647" s="45">
        <v>64.522000000000006</v>
      </c>
      <c r="D4647" s="24">
        <v>0.19431600903876239</v>
      </c>
      <c r="E4647" s="10">
        <v>52.094999999999999</v>
      </c>
      <c r="F4647" s="24">
        <v>0.32715665869342364</v>
      </c>
      <c r="G4647" s="10">
        <v>51.957000000000001</v>
      </c>
      <c r="H4647" s="24">
        <v>0.19992903775191598</v>
      </c>
      <c r="I4647" s="10">
        <v>67.152000000000001</v>
      </c>
      <c r="J4647" s="24">
        <v>0.18205095378312636</v>
      </c>
      <c r="K4647" s="10">
        <v>67.122</v>
      </c>
      <c r="L4647" s="61">
        <v>0.18916347548937992</v>
      </c>
      <c r="Q4647" s="48"/>
      <c r="R4647" s="48"/>
      <c r="S4647" s="48"/>
      <c r="T4647" s="48"/>
      <c r="U4647" s="48"/>
      <c r="V4647" s="48"/>
    </row>
    <row r="4648" spans="1:22" x14ac:dyDescent="0.25">
      <c r="A4648" s="8"/>
      <c r="B4648" s="60" t="s">
        <v>4643</v>
      </c>
      <c r="C4648" s="45">
        <v>63.048999999999999</v>
      </c>
      <c r="D4648" s="24">
        <v>0.23210498870154703</v>
      </c>
      <c r="E4648" s="10">
        <v>50.738</v>
      </c>
      <c r="F4648" s="24">
        <v>0.34098039824795751</v>
      </c>
      <c r="G4648" s="10">
        <v>51.66</v>
      </c>
      <c r="H4648" s="24">
        <v>0.22093386318478569</v>
      </c>
      <c r="I4648" s="10">
        <v>67.144000000000005</v>
      </c>
      <c r="J4648" s="24">
        <v>0.19637690436563821</v>
      </c>
      <c r="K4648" s="10">
        <v>66.762</v>
      </c>
      <c r="L4648" s="61">
        <v>0.20437409319030517</v>
      </c>
      <c r="Q4648" s="48"/>
      <c r="R4648" s="48"/>
      <c r="S4648" s="48"/>
      <c r="T4648" s="48"/>
      <c r="U4648" s="48"/>
      <c r="V4648" s="48"/>
    </row>
    <row r="4649" spans="1:22" x14ac:dyDescent="0.25">
      <c r="A4649" s="8"/>
      <c r="B4649" s="60" t="s">
        <v>4644</v>
      </c>
      <c r="C4649" s="45">
        <v>61.875</v>
      </c>
      <c r="D4649" s="24">
        <v>0.24670606640013906</v>
      </c>
      <c r="E4649" s="10">
        <v>48.691000000000003</v>
      </c>
      <c r="F4649" s="24">
        <v>0.34626137740362212</v>
      </c>
      <c r="G4649" s="10">
        <v>50.209000000000003</v>
      </c>
      <c r="H4649" s="24">
        <v>0.23658813511212035</v>
      </c>
      <c r="I4649" s="10">
        <v>66.17</v>
      </c>
      <c r="J4649" s="24">
        <v>0.19285622839585201</v>
      </c>
      <c r="K4649" s="10">
        <v>65.11</v>
      </c>
      <c r="L4649" s="61">
        <v>0.19629902718645195</v>
      </c>
      <c r="Q4649" s="48"/>
      <c r="R4649" s="48"/>
      <c r="S4649" s="48"/>
      <c r="T4649" s="48"/>
      <c r="U4649" s="48"/>
      <c r="V4649" s="48"/>
    </row>
    <row r="4650" spans="1:22" x14ac:dyDescent="0.25">
      <c r="A4650" s="8"/>
      <c r="B4650" s="60" t="s">
        <v>4645</v>
      </c>
      <c r="C4650" s="45">
        <v>60.387999999999998</v>
      </c>
      <c r="D4650" s="24">
        <v>0.24383799756648705</v>
      </c>
      <c r="E4650" s="10">
        <v>47.182000000000002</v>
      </c>
      <c r="F4650" s="24">
        <v>0.33823118262868501</v>
      </c>
      <c r="G4650" s="10">
        <v>48.744</v>
      </c>
      <c r="H4650" s="24">
        <v>0.23552370139086007</v>
      </c>
      <c r="I4650" s="10">
        <v>64.742999999999995</v>
      </c>
      <c r="J4650" s="24">
        <v>0.1859172961208552</v>
      </c>
      <c r="K4650" s="10">
        <v>63.667999999999999</v>
      </c>
      <c r="L4650" s="61">
        <v>0.1855005589515496</v>
      </c>
      <c r="Q4650" s="48"/>
      <c r="R4650" s="48"/>
      <c r="S4650" s="48"/>
      <c r="T4650" s="48"/>
      <c r="U4650" s="48"/>
      <c r="V4650" s="48"/>
    </row>
    <row r="4651" spans="1:22" x14ac:dyDescent="0.25">
      <c r="A4651" s="8"/>
      <c r="B4651" s="60" t="s">
        <v>4646</v>
      </c>
      <c r="C4651" s="45">
        <v>59.073999999999998</v>
      </c>
      <c r="D4651" s="24">
        <v>0.22622979315139927</v>
      </c>
      <c r="E4651" s="10">
        <v>46.319000000000003</v>
      </c>
      <c r="F4651" s="24">
        <v>0.31661023267372868</v>
      </c>
      <c r="G4651" s="10">
        <v>47.536999999999999</v>
      </c>
      <c r="H4651" s="24">
        <v>0.21792506386602328</v>
      </c>
      <c r="I4651" s="10">
        <v>63.37</v>
      </c>
      <c r="J4651" s="24">
        <v>0.16648316476763539</v>
      </c>
      <c r="K4651" s="10">
        <v>62.817</v>
      </c>
      <c r="L4651" s="61">
        <v>0.17252574744904026</v>
      </c>
      <c r="Q4651" s="48"/>
      <c r="R4651" s="48"/>
      <c r="S4651" s="48"/>
      <c r="T4651" s="48"/>
      <c r="U4651" s="48"/>
      <c r="V4651" s="48"/>
    </row>
    <row r="4652" spans="1:22" x14ac:dyDescent="0.25">
      <c r="A4652" s="8"/>
      <c r="B4652" s="60" t="s">
        <v>4647</v>
      </c>
      <c r="C4652" s="45">
        <v>58.435000000000002</v>
      </c>
      <c r="D4652" s="24">
        <v>0.20559707978446029</v>
      </c>
      <c r="E4652" s="10">
        <v>45.853999999999999</v>
      </c>
      <c r="F4652" s="24">
        <v>0.27919294212668139</v>
      </c>
      <c r="G4652" s="10">
        <v>47.481999999999999</v>
      </c>
      <c r="H4652" s="24">
        <v>0.19359920522282145</v>
      </c>
      <c r="I4652" s="10">
        <v>61.279000000000003</v>
      </c>
      <c r="J4652" s="24">
        <v>0.14299065420560747</v>
      </c>
      <c r="K4652" s="10">
        <v>62.048999999999999</v>
      </c>
      <c r="L4652" s="61">
        <v>0.15392574269200579</v>
      </c>
      <c r="Q4652" s="48"/>
      <c r="R4652" s="48"/>
      <c r="S4652" s="48"/>
      <c r="T4652" s="48"/>
      <c r="U4652" s="48"/>
      <c r="V4652" s="48"/>
    </row>
    <row r="4653" spans="1:22" x14ac:dyDescent="0.25">
      <c r="A4653" s="8"/>
      <c r="B4653" s="60" t="s">
        <v>4648</v>
      </c>
      <c r="C4653" s="45">
        <v>58.539000000000001</v>
      </c>
      <c r="D4653" s="24">
        <v>0.16864244741873805</v>
      </c>
      <c r="E4653" s="10">
        <v>46.237000000000002</v>
      </c>
      <c r="F4653" s="24">
        <v>0.22528035786399925</v>
      </c>
      <c r="G4653" s="10">
        <v>48.41</v>
      </c>
      <c r="H4653" s="24">
        <v>0.15546409310246947</v>
      </c>
      <c r="I4653" s="10">
        <v>61.625</v>
      </c>
      <c r="J4653" s="24">
        <v>0.12134169760594034</v>
      </c>
      <c r="K4653" s="10">
        <v>61.222000000000001</v>
      </c>
      <c r="L4653" s="61">
        <v>0.1228860928097424</v>
      </c>
      <c r="Q4653" s="48"/>
      <c r="R4653" s="48"/>
      <c r="S4653" s="48"/>
      <c r="T4653" s="48"/>
      <c r="U4653" s="48"/>
      <c r="V4653" s="48"/>
    </row>
    <row r="4654" spans="1:22" x14ac:dyDescent="0.25">
      <c r="A4654" s="8"/>
      <c r="B4654" s="60" t="s">
        <v>4649</v>
      </c>
      <c r="C4654" s="45">
        <v>57.896999999999998</v>
      </c>
      <c r="D4654" s="24">
        <v>0.12551712150182515</v>
      </c>
      <c r="E4654" s="10">
        <v>46.128999999999998</v>
      </c>
      <c r="F4654" s="24">
        <v>0.15827405175359571</v>
      </c>
      <c r="G4654" s="10">
        <v>49.496000000000002</v>
      </c>
      <c r="H4654" s="24">
        <v>0.11359636673289809</v>
      </c>
      <c r="I4654" s="10">
        <v>61.133000000000003</v>
      </c>
      <c r="J4654" s="24">
        <v>9.5852003584688261E-2</v>
      </c>
      <c r="K4654" s="10">
        <v>60.793999999999997</v>
      </c>
      <c r="L4654" s="61">
        <v>9.9945294103655782E-2</v>
      </c>
      <c r="Q4654" s="48"/>
      <c r="R4654" s="48"/>
      <c r="S4654" s="48"/>
      <c r="T4654" s="48"/>
      <c r="U4654" s="48"/>
      <c r="V4654" s="48"/>
    </row>
    <row r="4655" spans="1:22" x14ac:dyDescent="0.25">
      <c r="A4655" s="8"/>
      <c r="B4655" s="60" t="s">
        <v>4650</v>
      </c>
      <c r="C4655" s="45">
        <v>56.436999999999998</v>
      </c>
      <c r="D4655" s="24">
        <v>7.7420476273248745E-2</v>
      </c>
      <c r="E4655" s="10">
        <v>45.423000000000002</v>
      </c>
      <c r="F4655" s="24">
        <v>9.6905967506445895E-2</v>
      </c>
      <c r="G4655" s="10">
        <v>49.055</v>
      </c>
      <c r="H4655" s="24">
        <v>7.3346579619642346E-2</v>
      </c>
      <c r="I4655" s="10">
        <v>60.201999999999998</v>
      </c>
      <c r="J4655" s="24">
        <v>7.3665343745999229E-2</v>
      </c>
      <c r="K4655" s="10">
        <v>60.08</v>
      </c>
      <c r="L4655" s="61">
        <v>7.3686463858430654E-2</v>
      </c>
      <c r="Q4655" s="48"/>
      <c r="R4655" s="48"/>
      <c r="S4655" s="48"/>
      <c r="T4655" s="48"/>
      <c r="U4655" s="48"/>
      <c r="V4655" s="48"/>
    </row>
    <row r="4656" spans="1:22" x14ac:dyDescent="0.25">
      <c r="A4656" s="8"/>
      <c r="B4656" s="60" t="s">
        <v>4651</v>
      </c>
      <c r="C4656" s="45">
        <v>53.744999999999997</v>
      </c>
      <c r="D4656" s="24">
        <v>5.1694767947158007E-2</v>
      </c>
      <c r="E4656" s="10">
        <v>43.578000000000003</v>
      </c>
      <c r="F4656" s="24">
        <v>5.5962846758410734E-2</v>
      </c>
      <c r="G4656" s="10">
        <v>47.24</v>
      </c>
      <c r="H4656" s="24">
        <v>4.7956287255180245E-2</v>
      </c>
      <c r="I4656" s="10">
        <v>57.710999999999999</v>
      </c>
      <c r="J4656" s="24">
        <v>5.6535654845730379E-2</v>
      </c>
      <c r="K4656" s="10">
        <v>57.320999999999998</v>
      </c>
      <c r="L4656" s="61">
        <v>5.3005256523083508E-2</v>
      </c>
      <c r="Q4656" s="48"/>
      <c r="R4656" s="48"/>
      <c r="S4656" s="48"/>
      <c r="T4656" s="48"/>
      <c r="U4656" s="48"/>
      <c r="V4656" s="48"/>
    </row>
    <row r="4657" spans="1:22" x14ac:dyDescent="0.25">
      <c r="A4657" s="8"/>
      <c r="B4657" s="60" t="s">
        <v>4652</v>
      </c>
      <c r="C4657" s="45">
        <v>51.395000000000003</v>
      </c>
      <c r="D4657" s="24">
        <v>4.3525117330088646E-2</v>
      </c>
      <c r="E4657" s="10">
        <v>41.915999999999997</v>
      </c>
      <c r="F4657" s="24">
        <v>4.841415302413718E-2</v>
      </c>
      <c r="G4657" s="10">
        <v>45.561</v>
      </c>
      <c r="H4657" s="24">
        <v>4.3201816633550952E-2</v>
      </c>
      <c r="I4657" s="10">
        <v>55.274000000000001</v>
      </c>
      <c r="J4657" s="24">
        <v>4.9711944693381131E-2</v>
      </c>
      <c r="K4657" s="10">
        <v>54.863999999999997</v>
      </c>
      <c r="L4657" s="61">
        <v>4.4311776038817398E-2</v>
      </c>
      <c r="Q4657" s="48"/>
      <c r="R4657" s="48"/>
      <c r="S4657" s="48"/>
      <c r="T4657" s="48"/>
      <c r="U4657" s="48"/>
      <c r="V4657" s="48"/>
    </row>
    <row r="4658" spans="1:22" x14ac:dyDescent="0.25">
      <c r="A4658" s="8"/>
      <c r="B4658" s="60" t="s">
        <v>4653</v>
      </c>
      <c r="C4658" s="45">
        <v>48.953000000000003</v>
      </c>
      <c r="D4658" s="24">
        <v>5.1746914653224403E-2</v>
      </c>
      <c r="E4658" s="10">
        <v>41.423999999999999</v>
      </c>
      <c r="F4658" s="24">
        <v>5.1955515516759344E-2</v>
      </c>
      <c r="G4658" s="10">
        <v>45.585999999999999</v>
      </c>
      <c r="H4658" s="24">
        <v>5.0610275333522567E-2</v>
      </c>
      <c r="I4658" s="10">
        <v>52.478000000000002</v>
      </c>
      <c r="J4658" s="24">
        <v>5.1888362565612599E-2</v>
      </c>
      <c r="K4658" s="10">
        <v>52.174999999999997</v>
      </c>
      <c r="L4658" s="61">
        <v>4.452584258972956E-2</v>
      </c>
      <c r="Q4658" s="48"/>
      <c r="R4658" s="48"/>
      <c r="S4658" s="48"/>
      <c r="T4658" s="48"/>
      <c r="U4658" s="48"/>
      <c r="V4658" s="48"/>
    </row>
    <row r="4659" spans="1:22" x14ac:dyDescent="0.25">
      <c r="A4659" s="8"/>
      <c r="B4659" s="60" t="s">
        <v>4654</v>
      </c>
      <c r="C4659" s="45">
        <v>44.610999999999997</v>
      </c>
      <c r="D4659" s="24">
        <v>6.0438032330957764E-2</v>
      </c>
      <c r="E4659" s="10">
        <v>38.552999999999997</v>
      </c>
      <c r="F4659" s="24">
        <v>5.2840856139914884E-2</v>
      </c>
      <c r="G4659" s="10">
        <v>44.226999999999997</v>
      </c>
      <c r="H4659" s="24">
        <v>5.8827703661651999E-2</v>
      </c>
      <c r="I4659" s="10">
        <v>48.116</v>
      </c>
      <c r="J4659" s="24">
        <v>5.4512866470362312E-2</v>
      </c>
      <c r="K4659" s="10">
        <v>48.185000000000002</v>
      </c>
      <c r="L4659" s="61">
        <v>5.0448350498299363E-2</v>
      </c>
      <c r="Q4659" s="48"/>
      <c r="R4659" s="48"/>
      <c r="S4659" s="48"/>
      <c r="T4659" s="48"/>
      <c r="U4659" s="48"/>
      <c r="V4659" s="48"/>
    </row>
    <row r="4660" spans="1:22" x14ac:dyDescent="0.25">
      <c r="A4660" s="8"/>
      <c r="B4660" s="60" t="s">
        <v>4655</v>
      </c>
      <c r="C4660" s="45">
        <v>41.058</v>
      </c>
      <c r="D4660" s="24">
        <v>6.0385885624891361E-2</v>
      </c>
      <c r="E4660" s="10">
        <v>36.118000000000002</v>
      </c>
      <c r="F4660" s="24">
        <v>5.782672175452766E-2</v>
      </c>
      <c r="G4660" s="10">
        <v>43.892000000000003</v>
      </c>
      <c r="H4660" s="24">
        <v>6.023668974912022E-2</v>
      </c>
      <c r="I4660" s="10">
        <v>45.317</v>
      </c>
      <c r="J4660" s="24">
        <v>5.4825375292747537E-2</v>
      </c>
      <c r="K4660" s="10">
        <v>44.709000000000003</v>
      </c>
      <c r="L4660" s="61">
        <v>5.8341655966138772E-2</v>
      </c>
      <c r="Q4660" s="48"/>
      <c r="R4660" s="48"/>
      <c r="S4660" s="48"/>
      <c r="T4660" s="48"/>
      <c r="U4660" s="48"/>
      <c r="V4660" s="48"/>
    </row>
    <row r="4661" spans="1:22" x14ac:dyDescent="0.25">
      <c r="A4661" s="8"/>
      <c r="B4661" s="60" t="s">
        <v>4656</v>
      </c>
      <c r="C4661" s="45">
        <v>39.084000000000003</v>
      </c>
      <c r="D4661" s="24">
        <v>6.0837823744133497E-2</v>
      </c>
      <c r="E4661" s="10">
        <v>33.994</v>
      </c>
      <c r="F4661" s="24">
        <v>5.2079773849833803E-2</v>
      </c>
      <c r="G4661" s="10">
        <v>41.533000000000001</v>
      </c>
      <c r="H4661" s="24">
        <v>6.408218867067772E-2</v>
      </c>
      <c r="I4661" s="10">
        <v>43.098999999999997</v>
      </c>
      <c r="J4661" s="24">
        <v>5.4223883080152038E-2</v>
      </c>
      <c r="K4661" s="10">
        <v>42.66</v>
      </c>
      <c r="L4661" s="61">
        <v>6.8055357397631619E-2</v>
      </c>
      <c r="Q4661" s="48"/>
      <c r="R4661" s="48"/>
      <c r="S4661" s="48"/>
      <c r="T4661" s="48"/>
      <c r="U4661" s="48"/>
      <c r="V4661" s="48"/>
    </row>
    <row r="4662" spans="1:22" x14ac:dyDescent="0.25">
      <c r="A4662" s="8"/>
      <c r="B4662" s="60" t="s">
        <v>4657</v>
      </c>
      <c r="C4662" s="45">
        <v>37.865000000000002</v>
      </c>
      <c r="D4662" s="24">
        <v>5.9447244915696161E-2</v>
      </c>
      <c r="E4662" s="10">
        <v>32.786000000000001</v>
      </c>
      <c r="F4662" s="24">
        <v>4.5571743655058866E-2</v>
      </c>
      <c r="G4662" s="10">
        <v>39.965000000000003</v>
      </c>
      <c r="H4662" s="24">
        <v>6.7658076966738562E-2</v>
      </c>
      <c r="I4662" s="10">
        <v>41.954999999999998</v>
      </c>
      <c r="J4662" s="24">
        <v>5.194589129627971E-2</v>
      </c>
      <c r="K4662" s="10">
        <v>41.783999999999999</v>
      </c>
      <c r="L4662" s="61">
        <v>7.7186474532743618E-2</v>
      </c>
      <c r="Q4662" s="48"/>
      <c r="R4662" s="48"/>
      <c r="S4662" s="48"/>
      <c r="T4662" s="48"/>
      <c r="U4662" s="48"/>
      <c r="V4662" s="48"/>
    </row>
    <row r="4663" spans="1:22" x14ac:dyDescent="0.25">
      <c r="A4663" s="8"/>
      <c r="B4663" s="60" t="s">
        <v>4658</v>
      </c>
      <c r="C4663" s="45">
        <v>37.521000000000001</v>
      </c>
      <c r="D4663" s="24">
        <v>6.3618981401008176E-2</v>
      </c>
      <c r="E4663" s="10">
        <v>32.420999999999999</v>
      </c>
      <c r="F4663" s="24">
        <v>4.1642073871579012E-2</v>
      </c>
      <c r="G4663" s="10">
        <v>39.515000000000001</v>
      </c>
      <c r="H4663" s="24">
        <v>6.1868543535020998E-2</v>
      </c>
      <c r="I4663" s="10">
        <v>42.304000000000002</v>
      </c>
      <c r="J4663" s="24">
        <v>5.184350964307196E-2</v>
      </c>
      <c r="K4663" s="10">
        <v>42.061999999999998</v>
      </c>
      <c r="L4663" s="61">
        <v>8.3261996480715264E-2</v>
      </c>
      <c r="Q4663" s="48"/>
      <c r="R4663" s="48"/>
      <c r="S4663" s="48"/>
      <c r="T4663" s="48"/>
      <c r="U4663" s="48"/>
      <c r="V4663" s="48"/>
    </row>
    <row r="4664" spans="1:22" x14ac:dyDescent="0.25">
      <c r="A4664" s="8"/>
      <c r="B4664" s="60" t="s">
        <v>4659</v>
      </c>
      <c r="C4664" s="45">
        <v>37.515999999999998</v>
      </c>
      <c r="D4664" s="24">
        <v>6.2541282808969229E-2</v>
      </c>
      <c r="E4664" s="10">
        <v>32.305999999999997</v>
      </c>
      <c r="F4664" s="24">
        <v>4.0321829082662859E-2</v>
      </c>
      <c r="G4664" s="10">
        <v>40.871000000000002</v>
      </c>
      <c r="H4664" s="24">
        <v>6.1698263139970483E-2</v>
      </c>
      <c r="I4664" s="10">
        <v>43.392000000000003</v>
      </c>
      <c r="J4664" s="24">
        <v>5.156196009675066E-2</v>
      </c>
      <c r="K4664" s="10">
        <v>43.218000000000004</v>
      </c>
      <c r="L4664" s="61">
        <v>8.5877681076710899E-2</v>
      </c>
      <c r="Q4664" s="48"/>
      <c r="R4664" s="48"/>
      <c r="S4664" s="48"/>
      <c r="T4664" s="48"/>
      <c r="U4664" s="48"/>
      <c r="V4664" s="48"/>
    </row>
    <row r="4665" spans="1:22" x14ac:dyDescent="0.25">
      <c r="A4665" s="8"/>
      <c r="B4665" s="60" t="s">
        <v>4660</v>
      </c>
      <c r="C4665" s="45">
        <v>37.616</v>
      </c>
      <c r="D4665" s="24">
        <v>7.0780462367460453E-2</v>
      </c>
      <c r="E4665" s="10">
        <v>31.931999999999999</v>
      </c>
      <c r="F4665" s="24">
        <v>4.1843993662825013E-2</v>
      </c>
      <c r="G4665" s="10">
        <v>44.402000000000001</v>
      </c>
      <c r="H4665" s="24">
        <v>6.9843342036553527E-2</v>
      </c>
      <c r="I4665" s="10">
        <v>46.335999999999999</v>
      </c>
      <c r="J4665" s="24">
        <v>5.2470597268969403E-2</v>
      </c>
      <c r="K4665" s="10">
        <v>45.966999999999999</v>
      </c>
      <c r="L4665" s="61">
        <v>9.3213487420934993E-2</v>
      </c>
      <c r="Q4665" s="48"/>
      <c r="R4665" s="48"/>
      <c r="S4665" s="48"/>
      <c r="T4665" s="48"/>
      <c r="U4665" s="48"/>
      <c r="V4665" s="48"/>
    </row>
    <row r="4666" spans="1:22" x14ac:dyDescent="0.25">
      <c r="A4666" s="8"/>
      <c r="B4666" s="60" t="s">
        <v>4661</v>
      </c>
      <c r="C4666" s="45">
        <v>39.454999999999998</v>
      </c>
      <c r="D4666" s="24">
        <v>7.7246653919694069E-2</v>
      </c>
      <c r="E4666" s="10">
        <v>32.520000000000003</v>
      </c>
      <c r="F4666" s="24">
        <v>5.3260228014041192E-2</v>
      </c>
      <c r="G4666" s="10">
        <v>52.55</v>
      </c>
      <c r="H4666" s="24">
        <v>8.6218640027244858E-2</v>
      </c>
      <c r="I4666" s="10">
        <v>53.789000000000001</v>
      </c>
      <c r="J4666" s="24">
        <v>5.9138202434123807E-2</v>
      </c>
      <c r="K4666" s="10">
        <v>53.13</v>
      </c>
      <c r="L4666" s="61">
        <v>0.10371189423122652</v>
      </c>
      <c r="Q4666" s="48"/>
      <c r="R4666" s="48"/>
      <c r="S4666" s="48"/>
      <c r="T4666" s="48"/>
      <c r="U4666" s="48"/>
      <c r="V4666" s="48"/>
    </row>
    <row r="4667" spans="1:22" x14ac:dyDescent="0.25">
      <c r="A4667" s="8"/>
      <c r="B4667" s="60" t="s">
        <v>4662</v>
      </c>
      <c r="C4667" s="45">
        <v>43.106000000000002</v>
      </c>
      <c r="D4667" s="24">
        <v>9.7722927168433865E-2</v>
      </c>
      <c r="E4667" s="10">
        <v>34.887999999999998</v>
      </c>
      <c r="F4667" s="24">
        <v>8.8254481066136495E-2</v>
      </c>
      <c r="G4667" s="10">
        <v>59.454000000000001</v>
      </c>
      <c r="H4667" s="24">
        <v>0.10029515268475422</v>
      </c>
      <c r="I4667" s="10">
        <v>60.061</v>
      </c>
      <c r="J4667" s="24">
        <v>7.8449941770434739E-2</v>
      </c>
      <c r="K4667" s="10">
        <v>59.311999999999998</v>
      </c>
      <c r="L4667" s="61">
        <v>0.12231892328910449</v>
      </c>
      <c r="Q4667" s="48"/>
      <c r="R4667" s="48"/>
      <c r="S4667" s="48"/>
      <c r="T4667" s="48"/>
      <c r="U4667" s="48"/>
      <c r="V4667" s="48"/>
    </row>
    <row r="4668" spans="1:22" x14ac:dyDescent="0.25">
      <c r="A4668" s="8"/>
      <c r="B4668" s="60" t="s">
        <v>4663</v>
      </c>
      <c r="C4668" s="45">
        <v>47.286000000000001</v>
      </c>
      <c r="D4668" s="24">
        <v>0.13479923518164436</v>
      </c>
      <c r="E4668" s="10">
        <v>38.506</v>
      </c>
      <c r="F4668" s="24">
        <v>0.14782081948370662</v>
      </c>
      <c r="G4668" s="10">
        <v>63.738</v>
      </c>
      <c r="H4668" s="24">
        <v>0.14324838233624701</v>
      </c>
      <c r="I4668" s="10">
        <v>63.734999999999999</v>
      </c>
      <c r="J4668" s="24">
        <v>0.10253522568755678</v>
      </c>
      <c r="K4668" s="10">
        <v>62.124000000000002</v>
      </c>
      <c r="L4668" s="61">
        <v>0.15291054358681694</v>
      </c>
      <c r="Q4668" s="48"/>
      <c r="R4668" s="48"/>
      <c r="S4668" s="48"/>
      <c r="T4668" s="48"/>
      <c r="U4668" s="48"/>
      <c r="V4668" s="48"/>
    </row>
    <row r="4669" spans="1:22" x14ac:dyDescent="0.25">
      <c r="A4669" s="8"/>
      <c r="B4669" s="60" t="s">
        <v>4664</v>
      </c>
      <c r="C4669" s="45">
        <v>50.506</v>
      </c>
      <c r="D4669" s="24">
        <v>0.19037024161307145</v>
      </c>
      <c r="E4669" s="10">
        <v>41.232999999999997</v>
      </c>
      <c r="F4669" s="24">
        <v>0.20533689540554814</v>
      </c>
      <c r="G4669" s="10">
        <v>65.671999999999997</v>
      </c>
      <c r="H4669" s="24">
        <v>0.19079918265410375</v>
      </c>
      <c r="I4669" s="10">
        <v>64.903999999999996</v>
      </c>
      <c r="J4669" s="24">
        <v>0.13124048170567834</v>
      </c>
      <c r="K4669" s="10">
        <v>63.514000000000003</v>
      </c>
      <c r="L4669" s="61">
        <v>0.19920816093593952</v>
      </c>
      <c r="Q4669" s="48"/>
      <c r="R4669" s="48"/>
      <c r="S4669" s="48"/>
      <c r="T4669" s="48"/>
      <c r="U4669" s="48"/>
      <c r="V4669" s="48"/>
    </row>
    <row r="4670" spans="1:22" x14ac:dyDescent="0.25">
      <c r="A4670" s="8"/>
      <c r="B4670" s="60" t="s">
        <v>4665</v>
      </c>
      <c r="C4670" s="45">
        <v>51.875999999999998</v>
      </c>
      <c r="D4670" s="24">
        <v>0.25369372501303666</v>
      </c>
      <c r="E4670" s="10">
        <v>43.676000000000002</v>
      </c>
      <c r="F4670" s="24">
        <v>0.26182784007952531</v>
      </c>
      <c r="G4670" s="10">
        <v>68.087000000000003</v>
      </c>
      <c r="H4670" s="24">
        <v>0.24264956294698603</v>
      </c>
      <c r="I4670" s="10">
        <v>66.745999999999995</v>
      </c>
      <c r="J4670" s="24">
        <v>0.16433535110508196</v>
      </c>
      <c r="K4670" s="10">
        <v>65.069000000000003</v>
      </c>
      <c r="L4670" s="61">
        <v>0.2487516050791839</v>
      </c>
      <c r="Q4670" s="48"/>
      <c r="R4670" s="48"/>
      <c r="S4670" s="48"/>
      <c r="T4670" s="48"/>
      <c r="U4670" s="48"/>
      <c r="V4670" s="48"/>
    </row>
    <row r="4671" spans="1:22" x14ac:dyDescent="0.25">
      <c r="A4671" s="8"/>
      <c r="B4671" s="60" t="s">
        <v>4666</v>
      </c>
      <c r="C4671" s="45">
        <v>53.118000000000002</v>
      </c>
      <c r="D4671" s="24">
        <v>0.31308882322266646</v>
      </c>
      <c r="E4671" s="10">
        <v>46.042000000000002</v>
      </c>
      <c r="F4671" s="24">
        <v>0.30333012332639558</v>
      </c>
      <c r="G4671" s="10">
        <v>69.787999999999997</v>
      </c>
      <c r="H4671" s="24">
        <v>0.28919287092746054</v>
      </c>
      <c r="I4671" s="10">
        <v>67.959000000000003</v>
      </c>
      <c r="J4671" s="24">
        <v>0.19398763741537517</v>
      </c>
      <c r="K4671" s="10">
        <v>66.713999999999999</v>
      </c>
      <c r="L4671" s="61">
        <v>0.28835544775764493</v>
      </c>
      <c r="Q4671" s="48"/>
      <c r="R4671" s="48"/>
      <c r="S4671" s="48"/>
      <c r="T4671" s="48"/>
      <c r="U4671" s="48"/>
      <c r="V4671" s="48"/>
    </row>
    <row r="4672" spans="1:22" x14ac:dyDescent="0.25">
      <c r="A4672" s="8"/>
      <c r="B4672" s="60" t="s">
        <v>4667</v>
      </c>
      <c r="C4672" s="45">
        <v>51.063000000000002</v>
      </c>
      <c r="D4672" s="24">
        <v>0.34196071614809664</v>
      </c>
      <c r="E4672" s="10">
        <v>45.38</v>
      </c>
      <c r="F4672" s="24">
        <v>0.3269081420272747</v>
      </c>
      <c r="G4672" s="10">
        <v>69.147000000000006</v>
      </c>
      <c r="H4672" s="24">
        <v>0.31340106709047566</v>
      </c>
      <c r="I4672" s="10">
        <v>66.968999999999994</v>
      </c>
      <c r="J4672" s="24">
        <v>0.21885358143820627</v>
      </c>
      <c r="K4672" s="10">
        <v>66.784000000000006</v>
      </c>
      <c r="L4672" s="61">
        <v>0.30783040852237598</v>
      </c>
      <c r="Q4672" s="48"/>
      <c r="R4672" s="48"/>
      <c r="S4672" s="48"/>
      <c r="T4672" s="48"/>
      <c r="U4672" s="48"/>
      <c r="V4672" s="48"/>
    </row>
    <row r="4673" spans="1:22" x14ac:dyDescent="0.25">
      <c r="A4673" s="8"/>
      <c r="B4673" s="60" t="s">
        <v>4668</v>
      </c>
      <c r="C4673" s="45">
        <v>49.204000000000001</v>
      </c>
      <c r="D4673" s="24">
        <v>0.3811402746393186</v>
      </c>
      <c r="E4673" s="10">
        <v>43.804000000000002</v>
      </c>
      <c r="F4673" s="24">
        <v>0.34523624615575782</v>
      </c>
      <c r="G4673" s="10">
        <v>68.516999999999996</v>
      </c>
      <c r="H4673" s="24">
        <v>0.33044329662844818</v>
      </c>
      <c r="I4673" s="10">
        <v>66.572000000000003</v>
      </c>
      <c r="J4673" s="24">
        <v>0.24434661308693481</v>
      </c>
      <c r="K4673" s="10">
        <v>65.912999999999997</v>
      </c>
      <c r="L4673" s="61">
        <v>0.32250202121082416</v>
      </c>
      <c r="Q4673" s="48"/>
      <c r="R4673" s="48"/>
      <c r="S4673" s="48"/>
      <c r="T4673" s="48"/>
      <c r="U4673" s="48"/>
      <c r="V4673" s="48"/>
    </row>
    <row r="4674" spans="1:22" x14ac:dyDescent="0.25">
      <c r="A4674" s="8"/>
      <c r="B4674" s="60" t="s">
        <v>4669</v>
      </c>
      <c r="C4674" s="45">
        <v>47.68</v>
      </c>
      <c r="D4674" s="24">
        <v>0.41234138710238138</v>
      </c>
      <c r="E4674" s="10">
        <v>42.646000000000001</v>
      </c>
      <c r="F4674" s="24">
        <v>0.34172594824640429</v>
      </c>
      <c r="G4674" s="10">
        <v>67.661000000000001</v>
      </c>
      <c r="H4674" s="24">
        <v>0.32733567941877623</v>
      </c>
      <c r="I4674" s="10">
        <v>65.796999999999997</v>
      </c>
      <c r="J4674" s="24">
        <v>0.25773301424384748</v>
      </c>
      <c r="K4674" s="10">
        <v>65.001999999999995</v>
      </c>
      <c r="L4674" s="61">
        <v>0.32745993246777955</v>
      </c>
      <c r="Q4674" s="48"/>
      <c r="R4674" s="48"/>
      <c r="S4674" s="48"/>
      <c r="T4674" s="48"/>
      <c r="U4674" s="48"/>
      <c r="V4674" s="48"/>
    </row>
    <row r="4675" spans="1:22" x14ac:dyDescent="0.25">
      <c r="A4675" s="8"/>
      <c r="B4675" s="60" t="s">
        <v>4670</v>
      </c>
      <c r="C4675" s="45">
        <v>46.204000000000001</v>
      </c>
      <c r="D4675" s="24">
        <v>0.41637406570484964</v>
      </c>
      <c r="E4675" s="10">
        <v>41.720999999999997</v>
      </c>
      <c r="F4675" s="24">
        <v>0.31917306079338947</v>
      </c>
      <c r="G4675" s="10">
        <v>66.585999999999999</v>
      </c>
      <c r="H4675" s="24">
        <v>0.31105971165853102</v>
      </c>
      <c r="I4675" s="10">
        <v>64.813000000000002</v>
      </c>
      <c r="J4675" s="24">
        <v>0.25315143526280093</v>
      </c>
      <c r="K4675" s="10">
        <v>63.366</v>
      </c>
      <c r="L4675" s="61">
        <v>0.32125362629000809</v>
      </c>
      <c r="Q4675" s="48"/>
      <c r="R4675" s="48"/>
      <c r="S4675" s="48"/>
      <c r="T4675" s="48"/>
      <c r="U4675" s="48"/>
      <c r="V4675" s="48"/>
    </row>
    <row r="4676" spans="1:22" x14ac:dyDescent="0.25">
      <c r="A4676" s="8"/>
      <c r="B4676" s="60" t="s">
        <v>4671</v>
      </c>
      <c r="C4676" s="45">
        <v>44.933</v>
      </c>
      <c r="D4676" s="24">
        <v>0.39582826351468797</v>
      </c>
      <c r="E4676" s="10">
        <v>41.466000000000001</v>
      </c>
      <c r="F4676" s="24">
        <v>0.27680096921499797</v>
      </c>
      <c r="G4676" s="10">
        <v>64.968999999999994</v>
      </c>
      <c r="H4676" s="24">
        <v>0.2784084459075945</v>
      </c>
      <c r="I4676" s="10">
        <v>62.735999999999997</v>
      </c>
      <c r="J4676" s="24">
        <v>0.229808418331435</v>
      </c>
      <c r="K4676" s="10">
        <v>61.762</v>
      </c>
      <c r="L4676" s="61">
        <v>0.30775907166975791</v>
      </c>
      <c r="Q4676" s="48"/>
      <c r="R4676" s="48"/>
      <c r="S4676" s="48"/>
      <c r="T4676" s="48"/>
      <c r="U4676" s="48"/>
      <c r="V4676" s="48"/>
    </row>
    <row r="4677" spans="1:22" x14ac:dyDescent="0.25">
      <c r="A4677" s="8"/>
      <c r="B4677" s="60" t="s">
        <v>4672</v>
      </c>
      <c r="C4677" s="45">
        <v>44.973999999999997</v>
      </c>
      <c r="D4677" s="24">
        <v>0.35159047453502518</v>
      </c>
      <c r="E4677" s="10">
        <v>42.268000000000001</v>
      </c>
      <c r="F4677" s="24">
        <v>0.22663166723618403</v>
      </c>
      <c r="G4677" s="10">
        <v>64.183000000000007</v>
      </c>
      <c r="H4677" s="24">
        <v>0.22478431149960268</v>
      </c>
      <c r="I4677" s="10">
        <v>62.451999999999998</v>
      </c>
      <c r="J4677" s="24">
        <v>0.20022012055439664</v>
      </c>
      <c r="K4677" s="10">
        <v>61.561</v>
      </c>
      <c r="L4677" s="61">
        <v>0.28603700004755789</v>
      </c>
      <c r="Q4677" s="48"/>
      <c r="R4677" s="48"/>
      <c r="S4677" s="48"/>
      <c r="T4677" s="48"/>
      <c r="U4677" s="48"/>
      <c r="V4677" s="48"/>
    </row>
    <row r="4678" spans="1:22" x14ac:dyDescent="0.25">
      <c r="A4678" s="8"/>
      <c r="B4678" s="60" t="s">
        <v>4673</v>
      </c>
      <c r="C4678" s="45">
        <v>45.762999999999998</v>
      </c>
      <c r="D4678" s="24">
        <v>0.27794194333391276</v>
      </c>
      <c r="E4678" s="10">
        <v>43.497</v>
      </c>
      <c r="F4678" s="24">
        <v>0.16675468298592774</v>
      </c>
      <c r="G4678" s="10">
        <v>63.46</v>
      </c>
      <c r="H4678" s="24">
        <v>0.16602338517425361</v>
      </c>
      <c r="I4678" s="10">
        <v>61.585000000000001</v>
      </c>
      <c r="J4678" s="24">
        <v>0.14790309576523886</v>
      </c>
      <c r="K4678" s="10">
        <v>61.652000000000001</v>
      </c>
      <c r="L4678" s="61">
        <v>0.25683644837589764</v>
      </c>
      <c r="Q4678" s="48"/>
      <c r="R4678" s="48"/>
      <c r="S4678" s="48"/>
      <c r="T4678" s="48"/>
      <c r="U4678" s="48"/>
      <c r="V4678" s="48"/>
    </row>
    <row r="4679" spans="1:22" x14ac:dyDescent="0.25">
      <c r="A4679" s="8"/>
      <c r="B4679" s="60" t="s">
        <v>4674</v>
      </c>
      <c r="C4679" s="45">
        <v>45.06</v>
      </c>
      <c r="D4679" s="24">
        <v>0.20057361376673041</v>
      </c>
      <c r="E4679" s="10">
        <v>43.393000000000001</v>
      </c>
      <c r="F4679" s="24">
        <v>0.10886583206486285</v>
      </c>
      <c r="G4679" s="10">
        <v>62.274999999999999</v>
      </c>
      <c r="H4679" s="24">
        <v>0.11061130661823135</v>
      </c>
      <c r="I4679" s="10">
        <v>60.423999999999999</v>
      </c>
      <c r="J4679" s="24">
        <v>9.8683115985615383E-2</v>
      </c>
      <c r="K4679" s="10">
        <v>60.411000000000001</v>
      </c>
      <c r="L4679" s="61">
        <v>0.22353402767869882</v>
      </c>
      <c r="Q4679" s="48"/>
      <c r="R4679" s="48"/>
      <c r="S4679" s="48"/>
      <c r="T4679" s="48"/>
      <c r="U4679" s="48"/>
      <c r="V4679" s="48"/>
    </row>
    <row r="4680" spans="1:22" x14ac:dyDescent="0.25">
      <c r="A4680" s="8"/>
      <c r="B4680" s="60" t="s">
        <v>4675</v>
      </c>
      <c r="C4680" s="45">
        <v>42.969000000000001</v>
      </c>
      <c r="D4680" s="24">
        <v>0.12084130019120459</v>
      </c>
      <c r="E4680" s="10">
        <v>43.04</v>
      </c>
      <c r="F4680" s="24">
        <v>6.9941909229287683E-2</v>
      </c>
      <c r="G4680" s="10">
        <v>59.51</v>
      </c>
      <c r="H4680" s="24">
        <v>6.6040413213758656E-2</v>
      </c>
      <c r="I4680" s="10">
        <v>57.637999999999998</v>
      </c>
      <c r="J4680" s="24">
        <v>6.0993869898514186E-2</v>
      </c>
      <c r="K4680" s="10">
        <v>57.756999999999998</v>
      </c>
      <c r="L4680" s="61">
        <v>0.20039710847957387</v>
      </c>
      <c r="Q4680" s="48"/>
      <c r="R4680" s="48"/>
      <c r="S4680" s="48"/>
      <c r="T4680" s="48"/>
      <c r="U4680" s="48"/>
      <c r="V4680" s="48"/>
    </row>
    <row r="4681" spans="1:22" x14ac:dyDescent="0.25">
      <c r="A4681" s="8"/>
      <c r="B4681" s="60" t="s">
        <v>4676</v>
      </c>
      <c r="C4681" s="45">
        <v>41.713000000000001</v>
      </c>
      <c r="D4681" s="24">
        <v>8.9761863375630108E-2</v>
      </c>
      <c r="E4681" s="10">
        <v>42.756999999999998</v>
      </c>
      <c r="F4681" s="24">
        <v>5.0076108229008105E-2</v>
      </c>
      <c r="G4681" s="10">
        <v>57.506</v>
      </c>
      <c r="H4681" s="24">
        <v>4.8884663412419115E-2</v>
      </c>
      <c r="I4681" s="10">
        <v>55.362000000000002</v>
      </c>
      <c r="J4681" s="24">
        <v>4.568781274395628E-2</v>
      </c>
      <c r="K4681" s="10">
        <v>55.420999999999999</v>
      </c>
      <c r="L4681" s="61">
        <v>0.19654491843819852</v>
      </c>
      <c r="Q4681" s="48"/>
      <c r="R4681" s="48"/>
      <c r="S4681" s="48"/>
      <c r="T4681" s="48"/>
      <c r="U4681" s="48"/>
      <c r="V4681" s="48"/>
    </row>
    <row r="4682" spans="1:22" x14ac:dyDescent="0.25">
      <c r="A4682" s="8"/>
      <c r="B4682" s="60" t="s">
        <v>4677</v>
      </c>
      <c r="C4682" s="45">
        <v>41.274999999999999</v>
      </c>
      <c r="D4682" s="24">
        <v>8.8718929254302109E-2</v>
      </c>
      <c r="E4682" s="10">
        <v>42.994999999999997</v>
      </c>
      <c r="F4682" s="24">
        <v>4.7917119691839337E-2</v>
      </c>
      <c r="G4682" s="10">
        <v>55.337000000000003</v>
      </c>
      <c r="H4682" s="24">
        <v>4.7664320581223746E-2</v>
      </c>
      <c r="I4682" s="10">
        <v>52.982999999999997</v>
      </c>
      <c r="J4682" s="24">
        <v>4.3256248480272333E-2</v>
      </c>
      <c r="K4682" s="10">
        <v>52.902000000000001</v>
      </c>
      <c r="L4682" s="61">
        <v>0.20208541399153471</v>
      </c>
      <c r="Q4682" s="48"/>
      <c r="R4682" s="48"/>
      <c r="S4682" s="48"/>
      <c r="T4682" s="48"/>
      <c r="U4682" s="48"/>
      <c r="V4682" s="48"/>
    </row>
    <row r="4683" spans="1:22" x14ac:dyDescent="0.25">
      <c r="A4683" s="8"/>
      <c r="B4683" s="60" t="s">
        <v>4678</v>
      </c>
      <c r="C4683" s="45">
        <v>38.402000000000001</v>
      </c>
      <c r="D4683" s="24">
        <v>8.2304884408134882E-2</v>
      </c>
      <c r="E4683" s="10">
        <v>39.728000000000002</v>
      </c>
      <c r="F4683" s="24">
        <v>4.5602808238327484E-2</v>
      </c>
      <c r="G4683" s="10">
        <v>50.676000000000002</v>
      </c>
      <c r="H4683" s="24">
        <v>4.9239414235441023E-2</v>
      </c>
      <c r="I4683" s="10">
        <v>48.726999999999997</v>
      </c>
      <c r="J4683" s="24">
        <v>4.3883336106169776E-2</v>
      </c>
      <c r="K4683" s="10">
        <v>48.110999999999997</v>
      </c>
      <c r="L4683" s="61">
        <v>0.20399961953678603</v>
      </c>
      <c r="Q4683" s="48"/>
      <c r="R4683" s="48"/>
      <c r="S4683" s="48"/>
      <c r="T4683" s="48"/>
      <c r="U4683" s="48"/>
      <c r="V4683" s="48"/>
    </row>
    <row r="4684" spans="1:22" x14ac:dyDescent="0.25">
      <c r="A4684" s="8"/>
      <c r="B4684" s="60" t="s">
        <v>4679</v>
      </c>
      <c r="C4684" s="45">
        <v>35.637</v>
      </c>
      <c r="D4684" s="24">
        <v>7.6828144826267583E-2</v>
      </c>
      <c r="E4684" s="10">
        <v>37.369</v>
      </c>
      <c r="F4684" s="24">
        <v>4.4863731656184486E-2</v>
      </c>
      <c r="G4684" s="10">
        <v>47.307000000000002</v>
      </c>
      <c r="H4684" s="24">
        <v>4.6750446795835579E-2</v>
      </c>
      <c r="I4684" s="10">
        <v>45.481000000000002</v>
      </c>
      <c r="J4684" s="24">
        <v>4.4784711029242461E-2</v>
      </c>
      <c r="K4684" s="10">
        <v>44.66</v>
      </c>
      <c r="L4684" s="61">
        <v>0.20166428911079409</v>
      </c>
      <c r="Q4684" s="48"/>
      <c r="R4684" s="48"/>
      <c r="S4684" s="48"/>
      <c r="T4684" s="48"/>
      <c r="U4684" s="48"/>
      <c r="V4684" s="48"/>
    </row>
    <row r="4685" spans="1:22" x14ac:dyDescent="0.25">
      <c r="A4685" s="8"/>
      <c r="B4685" s="60" t="s">
        <v>4680</v>
      </c>
      <c r="C4685" s="45">
        <v>33.345999999999997</v>
      </c>
      <c r="D4685" s="24">
        <v>7.1752620326432703E-2</v>
      </c>
      <c r="E4685" s="10">
        <v>35.963000000000001</v>
      </c>
      <c r="F4685" s="24">
        <v>4.3248699433185808E-2</v>
      </c>
      <c r="G4685" s="10">
        <v>45.585999999999999</v>
      </c>
      <c r="H4685" s="24">
        <v>4.1417264758446572E-2</v>
      </c>
      <c r="I4685" s="10">
        <v>43.594000000000001</v>
      </c>
      <c r="J4685" s="24">
        <v>4.6460459999488321E-2</v>
      </c>
      <c r="K4685" s="10">
        <v>43.03</v>
      </c>
      <c r="L4685" s="61">
        <v>0.19878744650499286</v>
      </c>
      <c r="Q4685" s="48"/>
      <c r="R4685" s="48"/>
      <c r="S4685" s="48"/>
      <c r="T4685" s="48"/>
      <c r="U4685" s="48"/>
      <c r="V4685" s="48"/>
    </row>
    <row r="4686" spans="1:22" x14ac:dyDescent="0.25">
      <c r="A4686" s="8"/>
      <c r="B4686" s="60" t="s">
        <v>4681</v>
      </c>
      <c r="C4686" s="45">
        <v>32.158999999999999</v>
      </c>
      <c r="D4686" s="24">
        <v>6.9145330343640815E-2</v>
      </c>
      <c r="E4686" s="10">
        <v>35.183999999999997</v>
      </c>
      <c r="F4686" s="24">
        <v>3.8325956984237908E-2</v>
      </c>
      <c r="G4686" s="10">
        <v>44.454999999999998</v>
      </c>
      <c r="H4686" s="24">
        <v>3.9601713426569457E-2</v>
      </c>
      <c r="I4686" s="10">
        <v>42.805</v>
      </c>
      <c r="J4686" s="24">
        <v>4.766290582546627E-2</v>
      </c>
      <c r="K4686" s="10">
        <v>42.1</v>
      </c>
      <c r="L4686" s="61">
        <v>0.19929862101759391</v>
      </c>
      <c r="Q4686" s="48"/>
      <c r="R4686" s="48"/>
      <c r="S4686" s="48"/>
      <c r="T4686" s="48"/>
      <c r="U4686" s="48"/>
      <c r="V4686" s="48"/>
    </row>
    <row r="4687" spans="1:22" x14ac:dyDescent="0.25">
      <c r="A4687" s="8"/>
      <c r="B4687" s="60" t="s">
        <v>4682</v>
      </c>
      <c r="C4687" s="45">
        <v>31.91</v>
      </c>
      <c r="D4687" s="24">
        <v>6.3861222645182597E-2</v>
      </c>
      <c r="E4687" s="10">
        <v>35.302</v>
      </c>
      <c r="F4687" s="24">
        <v>3.6524574889354761E-2</v>
      </c>
      <c r="G4687" s="10">
        <v>44.920999999999999</v>
      </c>
      <c r="H4687" s="24">
        <v>4.0254177186462799E-2</v>
      </c>
      <c r="I4687" s="10">
        <v>43.039000000000001</v>
      </c>
      <c r="J4687" s="24">
        <v>4.66395476756978E-2</v>
      </c>
      <c r="K4687" s="10">
        <v>42.25</v>
      </c>
      <c r="L4687" s="61">
        <v>0.19618402282453637</v>
      </c>
      <c r="Q4687" s="48"/>
      <c r="R4687" s="48"/>
      <c r="S4687" s="48"/>
      <c r="T4687" s="48"/>
      <c r="U4687" s="48"/>
      <c r="V4687" s="48"/>
    </row>
    <row r="4688" spans="1:22" x14ac:dyDescent="0.25">
      <c r="A4688" s="8"/>
      <c r="B4688" s="60" t="s">
        <v>4683</v>
      </c>
      <c r="C4688" s="45">
        <v>32.058</v>
      </c>
      <c r="D4688" s="24">
        <v>5.8490205280631313E-2</v>
      </c>
      <c r="E4688" s="10">
        <v>36.619999999999997</v>
      </c>
      <c r="F4688" s="24">
        <v>3.3201335507415171E-2</v>
      </c>
      <c r="G4688" s="10">
        <v>45.776000000000003</v>
      </c>
      <c r="H4688" s="24">
        <v>3.9204561572721341E-2</v>
      </c>
      <c r="I4688" s="10">
        <v>44.076000000000001</v>
      </c>
      <c r="J4688" s="24">
        <v>4.1049453782587564E-2</v>
      </c>
      <c r="K4688" s="10">
        <v>43.036999999999999</v>
      </c>
      <c r="L4688" s="61">
        <v>0.19630290061816452</v>
      </c>
      <c r="Q4688" s="48"/>
      <c r="R4688" s="48"/>
      <c r="S4688" s="48"/>
      <c r="T4688" s="48"/>
      <c r="U4688" s="48"/>
      <c r="V4688" s="48"/>
    </row>
    <row r="4689" spans="1:22" x14ac:dyDescent="0.25">
      <c r="A4689" s="8"/>
      <c r="B4689" s="60" t="s">
        <v>4684</v>
      </c>
      <c r="C4689" s="45">
        <v>31.81</v>
      </c>
      <c r="D4689" s="24">
        <v>5.5987206897151101E-2</v>
      </c>
      <c r="E4689" s="10">
        <v>39.54</v>
      </c>
      <c r="F4689" s="24">
        <v>3.2611227579781042E-2</v>
      </c>
      <c r="G4689" s="10">
        <v>48.347999999999999</v>
      </c>
      <c r="H4689" s="24">
        <v>4.076480099855323E-2</v>
      </c>
      <c r="I4689" s="10">
        <v>46.652999999999999</v>
      </c>
      <c r="J4689" s="24">
        <v>3.6111750709954718E-2</v>
      </c>
      <c r="K4689" s="10">
        <v>46.021999999999998</v>
      </c>
      <c r="L4689" s="61">
        <v>0.19618402282453637</v>
      </c>
      <c r="Q4689" s="48"/>
      <c r="R4689" s="48"/>
      <c r="S4689" s="48"/>
      <c r="T4689" s="48"/>
      <c r="U4689" s="48"/>
      <c r="V4689" s="48"/>
    </row>
    <row r="4690" spans="1:22" x14ac:dyDescent="0.25">
      <c r="A4690" s="8"/>
      <c r="B4690" s="60" t="s">
        <v>4685</v>
      </c>
      <c r="C4690" s="45">
        <v>32.529000000000003</v>
      </c>
      <c r="D4690" s="24">
        <v>6.3079035650345033E-2</v>
      </c>
      <c r="E4690" s="10">
        <v>47.415999999999997</v>
      </c>
      <c r="F4690" s="24">
        <v>4.2456712477676836E-2</v>
      </c>
      <c r="G4690" s="10">
        <v>55.823</v>
      </c>
      <c r="H4690" s="24">
        <v>5.5345947632691274E-2</v>
      </c>
      <c r="I4690" s="10">
        <v>54.363999999999997</v>
      </c>
      <c r="J4690" s="24">
        <v>4.327525775833397E-2</v>
      </c>
      <c r="K4690" s="10">
        <v>53.064</v>
      </c>
      <c r="L4690" s="61">
        <v>0.20593200190204469</v>
      </c>
      <c r="Q4690" s="48"/>
      <c r="R4690" s="48"/>
      <c r="S4690" s="48"/>
      <c r="T4690" s="48"/>
      <c r="U4690" s="48"/>
      <c r="V4690" s="48"/>
    </row>
    <row r="4691" spans="1:22" x14ac:dyDescent="0.25">
      <c r="A4691" s="8"/>
      <c r="B4691" s="60" t="s">
        <v>4686</v>
      </c>
      <c r="C4691" s="45">
        <v>34.798999999999999</v>
      </c>
      <c r="D4691" s="24">
        <v>8.4424049642801272E-2</v>
      </c>
      <c r="E4691" s="10">
        <v>53.911999999999999</v>
      </c>
      <c r="F4691" s="24">
        <v>7.6387918316639492E-2</v>
      </c>
      <c r="G4691" s="10">
        <v>62.183</v>
      </c>
      <c r="H4691" s="24">
        <v>8.1487050012765599E-2</v>
      </c>
      <c r="I4691" s="10">
        <v>60.649000000000001</v>
      </c>
      <c r="J4691" s="24">
        <v>6.7528845907846594E-2</v>
      </c>
      <c r="K4691" s="10">
        <v>59.279000000000003</v>
      </c>
      <c r="L4691" s="61">
        <v>0.22125534950071327</v>
      </c>
      <c r="Q4691" s="48"/>
      <c r="R4691" s="48"/>
      <c r="S4691" s="48"/>
      <c r="T4691" s="48"/>
      <c r="U4691" s="48"/>
      <c r="V4691" s="48"/>
    </row>
    <row r="4692" spans="1:22" x14ac:dyDescent="0.25">
      <c r="A4692" s="8"/>
      <c r="B4692" s="60" t="s">
        <v>4687</v>
      </c>
      <c r="C4692" s="45">
        <v>38.192999999999998</v>
      </c>
      <c r="D4692" s="24">
        <v>0.13208531052823694</v>
      </c>
      <c r="E4692" s="10">
        <v>57.631</v>
      </c>
      <c r="F4692" s="24">
        <v>0.14114449879649041</v>
      </c>
      <c r="G4692" s="10">
        <v>65.956000000000003</v>
      </c>
      <c r="H4692" s="24">
        <v>0.14328671527048878</v>
      </c>
      <c r="I4692" s="10">
        <v>63.371000000000002</v>
      </c>
      <c r="J4692" s="24">
        <v>0.11772456315398981</v>
      </c>
      <c r="K4692" s="10">
        <v>62.503</v>
      </c>
      <c r="L4692" s="61">
        <v>0.25349500713266759</v>
      </c>
      <c r="Q4692" s="48"/>
      <c r="R4692" s="48"/>
      <c r="S4692" s="48"/>
      <c r="T4692" s="48"/>
      <c r="U4692" s="48"/>
      <c r="V4692" s="48"/>
    </row>
    <row r="4693" spans="1:22" x14ac:dyDescent="0.25">
      <c r="A4693" s="8"/>
      <c r="B4693" s="60" t="s">
        <v>4688</v>
      </c>
      <c r="C4693" s="45">
        <v>41.640999999999998</v>
      </c>
      <c r="D4693" s="24">
        <v>0.18802037162573221</v>
      </c>
      <c r="E4693" s="10">
        <v>58.835999999999999</v>
      </c>
      <c r="F4693" s="24">
        <v>0.20748505318735927</v>
      </c>
      <c r="G4693" s="10">
        <v>67.203999999999994</v>
      </c>
      <c r="H4693" s="24">
        <v>0.21464639301012736</v>
      </c>
      <c r="I4693" s="10">
        <v>64.004999999999995</v>
      </c>
      <c r="J4693" s="24">
        <v>0.17381738173817382</v>
      </c>
      <c r="K4693" s="10">
        <v>63.664999999999999</v>
      </c>
      <c r="L4693" s="61">
        <v>0.29160722776985259</v>
      </c>
      <c r="Q4693" s="48"/>
      <c r="R4693" s="48"/>
      <c r="S4693" s="48"/>
      <c r="T4693" s="48"/>
      <c r="U4693" s="48"/>
      <c r="V4693" s="48"/>
    </row>
    <row r="4694" spans="1:22" x14ac:dyDescent="0.25">
      <c r="A4694" s="8"/>
      <c r="B4694" s="60" t="s">
        <v>4689</v>
      </c>
      <c r="C4694" s="45">
        <v>44.606000000000002</v>
      </c>
      <c r="D4694" s="24">
        <v>0.23416940432114861</v>
      </c>
      <c r="E4694" s="10">
        <v>60.585000000000001</v>
      </c>
      <c r="F4694" s="24">
        <v>0.2733907912104977</v>
      </c>
      <c r="G4694" s="10">
        <v>69.022999999999996</v>
      </c>
      <c r="H4694" s="24">
        <v>0.2732830274318459</v>
      </c>
      <c r="I4694" s="10">
        <v>65.820999999999998</v>
      </c>
      <c r="J4694" s="24">
        <v>0.22127561593368639</v>
      </c>
      <c r="K4694" s="10">
        <v>66.028999999999996</v>
      </c>
      <c r="L4694" s="61">
        <v>0.32173086067522588</v>
      </c>
      <c r="Q4694" s="48"/>
      <c r="R4694" s="48"/>
      <c r="S4694" s="48"/>
      <c r="T4694" s="48"/>
      <c r="U4694" s="48"/>
      <c r="V4694" s="48"/>
    </row>
    <row r="4695" spans="1:22" x14ac:dyDescent="0.25">
      <c r="A4695" s="8"/>
      <c r="B4695" s="60" t="s">
        <v>4690</v>
      </c>
      <c r="C4695" s="45">
        <v>46.912999999999997</v>
      </c>
      <c r="D4695" s="24">
        <v>0.26524830091602786</v>
      </c>
      <c r="E4695" s="10">
        <v>62.366999999999997</v>
      </c>
      <c r="F4695" s="24">
        <v>0.32691979190930975</v>
      </c>
      <c r="G4695" s="10">
        <v>70.772000000000006</v>
      </c>
      <c r="H4695" s="24">
        <v>0.29887095401548891</v>
      </c>
      <c r="I4695" s="10">
        <v>67.396000000000001</v>
      </c>
      <c r="J4695" s="24">
        <v>0.24662931409420011</v>
      </c>
      <c r="K4695" s="10">
        <v>67.245000000000005</v>
      </c>
      <c r="L4695" s="61">
        <v>0.3320375653827865</v>
      </c>
      <c r="Q4695" s="48"/>
      <c r="R4695" s="48"/>
      <c r="S4695" s="48"/>
      <c r="T4695" s="48"/>
      <c r="U4695" s="48"/>
      <c r="V4695" s="48"/>
    </row>
    <row r="4696" spans="1:22" x14ac:dyDescent="0.25">
      <c r="A4696" s="8"/>
      <c r="B4696" s="60" t="s">
        <v>4691</v>
      </c>
      <c r="C4696" s="45">
        <v>46.448999999999998</v>
      </c>
      <c r="D4696" s="24">
        <v>0.28940918808989935</v>
      </c>
      <c r="E4696" s="10">
        <v>62.194000000000003</v>
      </c>
      <c r="F4696" s="24">
        <v>0.35336594456091314</v>
      </c>
      <c r="G4696" s="10">
        <v>70.022999999999996</v>
      </c>
      <c r="H4696" s="24">
        <v>0.31079969362571275</v>
      </c>
      <c r="I4696" s="10">
        <v>66.5</v>
      </c>
      <c r="J4696" s="24">
        <v>0.2593957070125617</v>
      </c>
      <c r="K4696" s="10">
        <v>66.123000000000005</v>
      </c>
      <c r="L4696" s="61">
        <v>0.33642415596766523</v>
      </c>
      <c r="Q4696" s="48"/>
      <c r="R4696" s="48"/>
      <c r="S4696" s="48"/>
      <c r="T4696" s="48"/>
      <c r="U4696" s="48"/>
      <c r="V4696" s="48"/>
    </row>
    <row r="4697" spans="1:22" x14ac:dyDescent="0.25">
      <c r="A4697" s="8"/>
      <c r="B4697" s="60" t="s">
        <v>4692</v>
      </c>
      <c r="C4697" s="45">
        <v>44.601999999999997</v>
      </c>
      <c r="D4697" s="24">
        <v>0.29917783455875963</v>
      </c>
      <c r="E4697" s="10">
        <v>61.887999999999998</v>
      </c>
      <c r="F4697" s="24">
        <v>0.3587390325335818</v>
      </c>
      <c r="G4697" s="10">
        <v>68.995000000000005</v>
      </c>
      <c r="H4697" s="24">
        <v>0.31089898158917478</v>
      </c>
      <c r="I4697" s="10">
        <v>65.597999999999999</v>
      </c>
      <c r="J4697" s="24">
        <v>0.26735231662701153</v>
      </c>
      <c r="K4697" s="10">
        <v>64.67</v>
      </c>
      <c r="L4697" s="61">
        <v>0.34123870660960531</v>
      </c>
      <c r="Q4697" s="48"/>
      <c r="R4697" s="48"/>
      <c r="S4697" s="48"/>
      <c r="T4697" s="48"/>
      <c r="U4697" s="48"/>
      <c r="V4697" s="48"/>
    </row>
    <row r="4698" spans="1:22" x14ac:dyDescent="0.25">
      <c r="A4698" s="8"/>
      <c r="B4698" s="60" t="s">
        <v>4693</v>
      </c>
      <c r="C4698" s="45">
        <v>43.343000000000004</v>
      </c>
      <c r="D4698" s="24">
        <v>0.30178512454155149</v>
      </c>
      <c r="E4698" s="10">
        <v>60.957999999999998</v>
      </c>
      <c r="F4698" s="24">
        <v>0.35293112819318267</v>
      </c>
      <c r="G4698" s="10">
        <v>68.004999999999995</v>
      </c>
      <c r="H4698" s="24">
        <v>0.29779297041218689</v>
      </c>
      <c r="I4698" s="10">
        <v>65.096000000000004</v>
      </c>
      <c r="J4698" s="24">
        <v>0.26305421239798399</v>
      </c>
      <c r="K4698" s="10">
        <v>62.430999999999997</v>
      </c>
      <c r="L4698" s="61">
        <v>0.33569900142653353</v>
      </c>
      <c r="Q4698" s="48"/>
      <c r="R4698" s="48"/>
      <c r="S4698" s="48"/>
      <c r="T4698" s="48"/>
      <c r="U4698" s="48"/>
      <c r="V4698" s="48"/>
    </row>
    <row r="4699" spans="1:22" x14ac:dyDescent="0.25">
      <c r="A4699" s="8"/>
      <c r="B4699" s="60" t="s">
        <v>4694</v>
      </c>
      <c r="C4699" s="45">
        <v>42.463000000000001</v>
      </c>
      <c r="D4699" s="24">
        <v>0.28290834506613827</v>
      </c>
      <c r="E4699" s="10">
        <v>59.95</v>
      </c>
      <c r="F4699" s="24">
        <v>0.33187359267023836</v>
      </c>
      <c r="G4699" s="10">
        <v>66.742000000000004</v>
      </c>
      <c r="H4699" s="24">
        <v>0.27708433803296362</v>
      </c>
      <c r="I4699" s="10">
        <v>64.131</v>
      </c>
      <c r="J4699" s="24">
        <v>0.2393123033233556</v>
      </c>
      <c r="K4699" s="10">
        <v>61.161000000000001</v>
      </c>
      <c r="L4699" s="61">
        <v>0.32017356157869709</v>
      </c>
      <c r="Q4699" s="48"/>
      <c r="R4699" s="48"/>
      <c r="S4699" s="48"/>
      <c r="T4699" s="48"/>
      <c r="U4699" s="48"/>
      <c r="V4699" s="48"/>
    </row>
    <row r="4700" spans="1:22" x14ac:dyDescent="0.25">
      <c r="A4700" s="8"/>
      <c r="B4700" s="60" t="s">
        <v>4695</v>
      </c>
      <c r="C4700" s="45">
        <v>42.137999999999998</v>
      </c>
      <c r="D4700" s="24">
        <v>0.2485442630929412</v>
      </c>
      <c r="E4700" s="10">
        <v>58.276000000000003</v>
      </c>
      <c r="F4700" s="24">
        <v>0.28884230142091777</v>
      </c>
      <c r="G4700" s="10">
        <v>65.180999999999997</v>
      </c>
      <c r="H4700" s="24">
        <v>0.24633343734929505</v>
      </c>
      <c r="I4700" s="10">
        <v>62.414000000000001</v>
      </c>
      <c r="J4700" s="24">
        <v>0.20132013201320131</v>
      </c>
      <c r="K4700" s="10">
        <v>59.83</v>
      </c>
      <c r="L4700" s="61">
        <v>0.29258202567760344</v>
      </c>
      <c r="Q4700" s="48"/>
      <c r="R4700" s="48"/>
      <c r="S4700" s="48"/>
      <c r="T4700" s="48"/>
      <c r="U4700" s="48"/>
      <c r="V4700" s="48"/>
    </row>
    <row r="4701" spans="1:22" x14ac:dyDescent="0.25">
      <c r="A4701" s="8"/>
      <c r="B4701" s="60" t="s">
        <v>4696</v>
      </c>
      <c r="C4701" s="45">
        <v>43.484000000000002</v>
      </c>
      <c r="D4701" s="24">
        <v>0.19346091672315796</v>
      </c>
      <c r="E4701" s="10">
        <v>57.817</v>
      </c>
      <c r="F4701" s="24">
        <v>0.23127572016460907</v>
      </c>
      <c r="G4701" s="10">
        <v>64.554000000000002</v>
      </c>
      <c r="H4701" s="24">
        <v>0.19402286459958581</v>
      </c>
      <c r="I4701" s="10">
        <v>61.777000000000001</v>
      </c>
      <c r="J4701" s="24">
        <v>0.15313275513597871</v>
      </c>
      <c r="K4701" s="10">
        <v>60.048000000000002</v>
      </c>
      <c r="L4701" s="61">
        <v>0.24865668093200191</v>
      </c>
      <c r="Q4701" s="48"/>
      <c r="R4701" s="48"/>
      <c r="S4701" s="48"/>
      <c r="T4701" s="48"/>
      <c r="U4701" s="48"/>
      <c r="V4701" s="48"/>
    </row>
    <row r="4702" spans="1:22" x14ac:dyDescent="0.25">
      <c r="A4702" s="8"/>
      <c r="B4702" s="60" t="s">
        <v>4697</v>
      </c>
      <c r="C4702" s="45">
        <v>44.680999999999997</v>
      </c>
      <c r="D4702" s="24">
        <v>0.14201039439606472</v>
      </c>
      <c r="E4702" s="10">
        <v>57.39</v>
      </c>
      <c r="F4702" s="24">
        <v>0.15724823355850609</v>
      </c>
      <c r="G4702" s="10">
        <v>63.695</v>
      </c>
      <c r="H4702" s="24">
        <v>0.13620890187512411</v>
      </c>
      <c r="I4702" s="10">
        <v>61.426000000000002</v>
      </c>
      <c r="J4702" s="24">
        <v>0.10307774963542866</v>
      </c>
      <c r="K4702" s="10">
        <v>59.082000000000001</v>
      </c>
      <c r="L4702" s="61">
        <v>0.19272467902995721</v>
      </c>
      <c r="Q4702" s="48"/>
      <c r="R4702" s="48"/>
      <c r="S4702" s="48"/>
      <c r="T4702" s="48"/>
      <c r="U4702" s="48"/>
      <c r="V4702" s="48"/>
    </row>
    <row r="4703" spans="1:22" x14ac:dyDescent="0.25">
      <c r="A4703" s="8"/>
      <c r="B4703" s="60" t="s">
        <v>4698</v>
      </c>
      <c r="C4703" s="45">
        <v>44.725000000000001</v>
      </c>
      <c r="D4703" s="24">
        <v>8.7083485425248991E-2</v>
      </c>
      <c r="E4703" s="10">
        <v>56.508000000000003</v>
      </c>
      <c r="F4703" s="24">
        <v>8.4664958459507722E-2</v>
      </c>
      <c r="G4703" s="10">
        <v>62.552999999999997</v>
      </c>
      <c r="H4703" s="24">
        <v>7.8139627244617177E-2</v>
      </c>
      <c r="I4703" s="10">
        <v>60.91</v>
      </c>
      <c r="J4703" s="24">
        <v>5.7832527438790388E-2</v>
      </c>
      <c r="K4703" s="10">
        <v>58.106000000000002</v>
      </c>
      <c r="L4703" s="61">
        <v>0.12853067047075606</v>
      </c>
      <c r="Q4703" s="48"/>
      <c r="R4703" s="48"/>
      <c r="S4703" s="48"/>
      <c r="T4703" s="48"/>
      <c r="U4703" s="48"/>
      <c r="V4703" s="48"/>
    </row>
    <row r="4704" spans="1:22" x14ac:dyDescent="0.25">
      <c r="A4704" s="8"/>
      <c r="B4704" s="60" t="s">
        <v>4699</v>
      </c>
      <c r="C4704" s="45">
        <v>44.005000000000003</v>
      </c>
      <c r="D4704" s="24">
        <v>5.2562966053084421E-2</v>
      </c>
      <c r="E4704" s="10">
        <v>54.411999999999999</v>
      </c>
      <c r="F4704" s="24">
        <v>3.5499650593990219E-2</v>
      </c>
      <c r="G4704" s="10">
        <v>60.024999999999999</v>
      </c>
      <c r="H4704" s="24">
        <v>3.8892513687554961E-2</v>
      </c>
      <c r="I4704" s="10">
        <v>58.087000000000003</v>
      </c>
      <c r="J4704" s="24">
        <v>2.6914319338910635E-2</v>
      </c>
      <c r="K4704" s="10">
        <v>54.454000000000001</v>
      </c>
      <c r="L4704" s="61">
        <v>7.9208273894436521E-2</v>
      </c>
      <c r="Q4704" s="48"/>
      <c r="R4704" s="48"/>
      <c r="S4704" s="48"/>
      <c r="T4704" s="48"/>
      <c r="U4704" s="48"/>
      <c r="V4704" s="48"/>
    </row>
    <row r="4705" spans="1:22" x14ac:dyDescent="0.25">
      <c r="A4705" s="8"/>
      <c r="B4705" s="60" t="s">
        <v>4700</v>
      </c>
      <c r="C4705" s="45">
        <v>43.670999999999999</v>
      </c>
      <c r="D4705" s="24">
        <v>4.1612348125358502E-2</v>
      </c>
      <c r="E4705" s="10">
        <v>52.472000000000001</v>
      </c>
      <c r="F4705" s="24">
        <v>2.0141315319512385E-2</v>
      </c>
      <c r="G4705" s="10">
        <v>58.332999999999998</v>
      </c>
      <c r="H4705" s="24">
        <v>2.4609230943803014E-2</v>
      </c>
      <c r="I4705" s="10">
        <v>55.887999999999998</v>
      </c>
      <c r="J4705" s="24">
        <v>1.6770281679330725E-2</v>
      </c>
      <c r="K4705" s="10">
        <v>52.128999999999998</v>
      </c>
      <c r="L4705" s="61">
        <v>5.3863528292914881E-2</v>
      </c>
      <c r="Q4705" s="48"/>
      <c r="R4705" s="48"/>
      <c r="S4705" s="48"/>
      <c r="T4705" s="48"/>
      <c r="U4705" s="48"/>
      <c r="V4705" s="48"/>
    </row>
    <row r="4706" spans="1:22" x14ac:dyDescent="0.25">
      <c r="A4706" s="8"/>
      <c r="B4706" s="60" t="s">
        <v>4701</v>
      </c>
      <c r="C4706" s="45">
        <v>44.033999999999999</v>
      </c>
      <c r="D4706" s="24">
        <v>4.4323929707462066E-2</v>
      </c>
      <c r="E4706" s="10">
        <v>50.363</v>
      </c>
      <c r="F4706" s="24">
        <v>2.043636928332945E-2</v>
      </c>
      <c r="G4706" s="10">
        <v>56.15</v>
      </c>
      <c r="H4706" s="24">
        <v>2.3077359507531703E-2</v>
      </c>
      <c r="I4706" s="10">
        <v>53.152999999999999</v>
      </c>
      <c r="J4706" s="24">
        <v>1.7077289124261263E-2</v>
      </c>
      <c r="K4706" s="10">
        <v>49.878999999999998</v>
      </c>
      <c r="L4706" s="61">
        <v>5.0451735615786968E-2</v>
      </c>
      <c r="Q4706" s="48"/>
      <c r="R4706" s="48"/>
      <c r="S4706" s="48"/>
      <c r="T4706" s="48"/>
      <c r="U4706" s="48"/>
      <c r="V4706" s="48"/>
    </row>
    <row r="4707" spans="1:22" x14ac:dyDescent="0.25">
      <c r="A4707" s="8"/>
      <c r="B4707" s="60" t="s">
        <v>4702</v>
      </c>
      <c r="C4707" s="45">
        <v>40.540999999999997</v>
      </c>
      <c r="D4707" s="24">
        <v>5.6752011958770054E-2</v>
      </c>
      <c r="E4707" s="10">
        <v>45.831000000000003</v>
      </c>
      <c r="F4707" s="24">
        <v>1.9706498951781972E-2</v>
      </c>
      <c r="G4707" s="10">
        <v>51.374000000000002</v>
      </c>
      <c r="H4707" s="24">
        <v>2.0907208306147344E-2</v>
      </c>
      <c r="I4707" s="10">
        <v>49.177999999999997</v>
      </c>
      <c r="J4707" s="24">
        <v>2.1209097653951441E-2</v>
      </c>
      <c r="K4707" s="10">
        <v>46.301000000000002</v>
      </c>
      <c r="L4707" s="61">
        <v>5.1188777936281502E-2</v>
      </c>
      <c r="Q4707" s="48"/>
      <c r="R4707" s="48"/>
      <c r="S4707" s="48"/>
      <c r="T4707" s="48"/>
      <c r="U4707" s="48"/>
      <c r="V4707" s="48"/>
    </row>
    <row r="4708" spans="1:22" x14ac:dyDescent="0.25">
      <c r="A4708" s="8"/>
      <c r="B4708" s="60" t="s">
        <v>4703</v>
      </c>
      <c r="C4708" s="45">
        <v>37.494999999999997</v>
      </c>
      <c r="D4708" s="24">
        <v>6.5595995411408911E-2</v>
      </c>
      <c r="E4708" s="10">
        <v>42.552</v>
      </c>
      <c r="F4708" s="24">
        <v>2.0199040506761478E-2</v>
      </c>
      <c r="G4708" s="10">
        <v>47.987000000000002</v>
      </c>
      <c r="H4708" s="24">
        <v>1.69330478067874E-2</v>
      </c>
      <c r="I4708" s="10">
        <v>46.014000000000003</v>
      </c>
      <c r="J4708" s="24">
        <v>2.5394146304039279E-2</v>
      </c>
      <c r="K4708" s="10">
        <v>43.219000000000001</v>
      </c>
      <c r="L4708" s="61">
        <v>5.4344466896469747E-2</v>
      </c>
      <c r="Q4708" s="48"/>
      <c r="R4708" s="48"/>
      <c r="S4708" s="48"/>
      <c r="T4708" s="48"/>
      <c r="U4708" s="48"/>
      <c r="V4708" s="48"/>
    </row>
    <row r="4709" spans="1:22" x14ac:dyDescent="0.25">
      <c r="A4709" s="8"/>
      <c r="B4709" s="60" t="s">
        <v>4704</v>
      </c>
      <c r="C4709" s="45">
        <v>35.6</v>
      </c>
      <c r="D4709" s="24">
        <v>7.4216984739458411E-2</v>
      </c>
      <c r="E4709" s="10">
        <v>40.734000000000002</v>
      </c>
      <c r="F4709" s="24">
        <v>1.6550482075486345E-2</v>
      </c>
      <c r="G4709" s="10">
        <v>46.055999999999997</v>
      </c>
      <c r="H4709" s="24">
        <v>1.4593053763135876E-2</v>
      </c>
      <c r="I4709" s="10">
        <v>43.991</v>
      </c>
      <c r="J4709" s="24">
        <v>2.8373419259145601E-2</v>
      </c>
      <c r="K4709" s="10">
        <v>41.247999999999998</v>
      </c>
      <c r="L4709" s="61">
        <v>5.7577558540354214E-2</v>
      </c>
      <c r="Q4709" s="48"/>
      <c r="R4709" s="48"/>
      <c r="S4709" s="48"/>
      <c r="T4709" s="48"/>
      <c r="U4709" s="48"/>
      <c r="V4709" s="48"/>
    </row>
    <row r="4710" spans="1:22" x14ac:dyDescent="0.25">
      <c r="A4710" s="8"/>
      <c r="B4710" s="60" t="s">
        <v>4705</v>
      </c>
      <c r="C4710" s="45">
        <v>34.719000000000001</v>
      </c>
      <c r="D4710" s="24">
        <v>7.585080126533876E-2</v>
      </c>
      <c r="E4710" s="10">
        <v>39.716999999999999</v>
      </c>
      <c r="F4710" s="24">
        <v>1.4625285286217765E-2</v>
      </c>
      <c r="G4710" s="10">
        <v>44.972999999999999</v>
      </c>
      <c r="H4710" s="24">
        <v>1.2494150014890871E-2</v>
      </c>
      <c r="I4710" s="10">
        <v>42.811999999999998</v>
      </c>
      <c r="J4710" s="24">
        <v>2.8335059521526207E-2</v>
      </c>
      <c r="K4710" s="10">
        <v>39.805999999999997</v>
      </c>
      <c r="L4710" s="61">
        <v>6.2795673362653043E-2</v>
      </c>
      <c r="Q4710" s="48"/>
      <c r="R4710" s="48"/>
      <c r="S4710" s="48"/>
      <c r="T4710" s="48"/>
      <c r="U4710" s="48"/>
      <c r="V4710" s="48"/>
    </row>
    <row r="4711" spans="1:22" x14ac:dyDescent="0.25">
      <c r="A4711" s="8"/>
      <c r="B4711" s="60" t="s">
        <v>4706</v>
      </c>
      <c r="C4711" s="45">
        <v>34.844999999999999</v>
      </c>
      <c r="D4711" s="24">
        <v>8.3255118712413534E-2</v>
      </c>
      <c r="E4711" s="10">
        <v>39.738</v>
      </c>
      <c r="F4711" s="24">
        <v>1.5044481361300439E-2</v>
      </c>
      <c r="G4711" s="10">
        <v>45.042999999999999</v>
      </c>
      <c r="H4711" s="24">
        <v>1.1572334179512998E-2</v>
      </c>
      <c r="I4711" s="10">
        <v>42.905999999999999</v>
      </c>
      <c r="J4711" s="24">
        <v>2.6289206848491824E-2</v>
      </c>
      <c r="K4711" s="10">
        <v>39.415999999999997</v>
      </c>
      <c r="L4711" s="61">
        <v>6.7990015452276245E-2</v>
      </c>
      <c r="Q4711" s="48"/>
      <c r="R4711" s="48"/>
      <c r="S4711" s="48"/>
      <c r="T4711" s="48"/>
      <c r="U4711" s="48"/>
      <c r="V4711" s="48"/>
    </row>
    <row r="4712" spans="1:22" x14ac:dyDescent="0.25">
      <c r="A4712" s="8"/>
      <c r="B4712" s="60" t="s">
        <v>4707</v>
      </c>
      <c r="C4712" s="45">
        <v>36.273000000000003</v>
      </c>
      <c r="D4712" s="24">
        <v>8.5167031668230961E-2</v>
      </c>
      <c r="E4712" s="10">
        <v>40.781999999999996</v>
      </c>
      <c r="F4712" s="24">
        <v>1.5836296169789935E-2</v>
      </c>
      <c r="G4712" s="10">
        <v>45.981000000000002</v>
      </c>
      <c r="H4712" s="24">
        <v>1.2253059719484351E-2</v>
      </c>
      <c r="I4712" s="10">
        <v>43.796999999999997</v>
      </c>
      <c r="J4712" s="24">
        <v>2.5189561036735843E-2</v>
      </c>
      <c r="K4712" s="10">
        <v>39.698</v>
      </c>
      <c r="L4712" s="61">
        <v>7.2994175680494475E-2</v>
      </c>
      <c r="Q4712" s="48"/>
      <c r="R4712" s="48"/>
      <c r="S4712" s="48"/>
      <c r="T4712" s="48"/>
      <c r="U4712" s="48"/>
      <c r="V4712" s="48"/>
    </row>
    <row r="4713" spans="1:22" x14ac:dyDescent="0.25">
      <c r="A4713" s="8"/>
      <c r="B4713" s="60" t="s">
        <v>4708</v>
      </c>
      <c r="C4713" s="45">
        <v>40.003</v>
      </c>
      <c r="D4713" s="24">
        <v>8.9147286821705432E-2</v>
      </c>
      <c r="E4713" s="10">
        <v>42.966000000000001</v>
      </c>
      <c r="F4713" s="24">
        <v>1.8273843717492896E-2</v>
      </c>
      <c r="G4713" s="10">
        <v>48.648000000000003</v>
      </c>
      <c r="H4713" s="24">
        <v>1.4593053763135876E-2</v>
      </c>
      <c r="I4713" s="10">
        <v>46.792000000000002</v>
      </c>
      <c r="J4713" s="24">
        <v>2.4767603922922501E-2</v>
      </c>
      <c r="K4713" s="10">
        <v>39.351999999999997</v>
      </c>
      <c r="L4713" s="61">
        <v>7.501485795792226E-2</v>
      </c>
      <c r="Q4713" s="48"/>
      <c r="R4713" s="48"/>
      <c r="S4713" s="48"/>
      <c r="T4713" s="48"/>
      <c r="U4713" s="48"/>
      <c r="V4713" s="48"/>
    </row>
    <row r="4714" spans="1:22" x14ac:dyDescent="0.25">
      <c r="A4714" s="8"/>
      <c r="B4714" s="60" t="s">
        <v>4709</v>
      </c>
      <c r="C4714" s="45">
        <v>48.218000000000004</v>
      </c>
      <c r="D4714" s="24">
        <v>9.8220182848402685E-2</v>
      </c>
      <c r="E4714" s="10">
        <v>49.828000000000003</v>
      </c>
      <c r="F4714" s="24">
        <v>3.3116489931531309E-2</v>
      </c>
      <c r="G4714" s="10">
        <v>56.14</v>
      </c>
      <c r="H4714" s="24">
        <v>2.8391927729638507E-2</v>
      </c>
      <c r="I4714" s="10">
        <v>54.466999999999999</v>
      </c>
      <c r="J4714" s="24">
        <v>3.6416177580012019E-2</v>
      </c>
      <c r="K4714" s="10">
        <v>41.170999999999999</v>
      </c>
      <c r="L4714" s="61">
        <v>8.6711042434327826E-2</v>
      </c>
      <c r="Q4714" s="48"/>
      <c r="R4714" s="48"/>
      <c r="S4714" s="48"/>
      <c r="T4714" s="48"/>
      <c r="U4714" s="48"/>
      <c r="V4714" s="48"/>
    </row>
    <row r="4715" spans="1:22" x14ac:dyDescent="0.25">
      <c r="A4715" s="8"/>
      <c r="B4715" s="60" t="s">
        <v>4710</v>
      </c>
      <c r="C4715" s="45">
        <v>54.49</v>
      </c>
      <c r="D4715" s="24">
        <v>0.11575763896130983</v>
      </c>
      <c r="E4715" s="10">
        <v>56.091999999999999</v>
      </c>
      <c r="F4715" s="24">
        <v>6.9726280488751569E-2</v>
      </c>
      <c r="G4715" s="10">
        <v>62.722999999999999</v>
      </c>
      <c r="H4715" s="24">
        <v>6.0513664147036718E-2</v>
      </c>
      <c r="I4715" s="10">
        <v>60.548999999999999</v>
      </c>
      <c r="J4715" s="24">
        <v>6.5262700269796817E-2</v>
      </c>
      <c r="K4715" s="10">
        <v>44.704999999999998</v>
      </c>
      <c r="L4715" s="61">
        <v>0.11198145726851301</v>
      </c>
      <c r="Q4715" s="48"/>
      <c r="R4715" s="48"/>
      <c r="S4715" s="48"/>
      <c r="T4715" s="48"/>
      <c r="U4715" s="48"/>
      <c r="V4715" s="48"/>
    </row>
    <row r="4716" spans="1:22" x14ac:dyDescent="0.25">
      <c r="A4716" s="8"/>
      <c r="B4716" s="60" t="s">
        <v>4711</v>
      </c>
      <c r="C4716" s="45">
        <v>58.206000000000003</v>
      </c>
      <c r="D4716" s="24">
        <v>0.17071644592762542</v>
      </c>
      <c r="E4716" s="10">
        <v>59.536999999999999</v>
      </c>
      <c r="F4716" s="24">
        <v>0.13892468443851014</v>
      </c>
      <c r="G4716" s="10">
        <v>66.474000000000004</v>
      </c>
      <c r="H4716" s="24">
        <v>0.11295789428899636</v>
      </c>
      <c r="I4716" s="10">
        <v>63.811</v>
      </c>
      <c r="J4716" s="24">
        <v>0.11212551306149066</v>
      </c>
      <c r="K4716" s="10">
        <v>48.335000000000001</v>
      </c>
      <c r="L4716" s="61">
        <v>0.15654344466896469</v>
      </c>
      <c r="Q4716" s="48"/>
      <c r="R4716" s="48"/>
      <c r="S4716" s="48"/>
      <c r="T4716" s="48"/>
      <c r="U4716" s="48"/>
      <c r="V4716" s="48"/>
    </row>
    <row r="4717" spans="1:22" x14ac:dyDescent="0.25">
      <c r="A4717" s="8"/>
      <c r="B4717" s="60" t="s">
        <v>4712</v>
      </c>
      <c r="C4717" s="45">
        <v>59.232999999999997</v>
      </c>
      <c r="D4717" s="24">
        <v>0.24802725345013382</v>
      </c>
      <c r="E4717" s="10">
        <v>60.716000000000001</v>
      </c>
      <c r="F4717" s="24">
        <v>0.21484575137015013</v>
      </c>
      <c r="G4717" s="10">
        <v>67.703999999999994</v>
      </c>
      <c r="H4717" s="24">
        <v>0.17446428318182464</v>
      </c>
      <c r="I4717" s="10">
        <v>65.027000000000001</v>
      </c>
      <c r="J4717" s="24">
        <v>0.16770877287199357</v>
      </c>
      <c r="K4717" s="10">
        <v>51.27</v>
      </c>
      <c r="L4717" s="61">
        <v>0.21313443480328065</v>
      </c>
      <c r="Q4717" s="48"/>
      <c r="R4717" s="48"/>
      <c r="S4717" s="48"/>
      <c r="T4717" s="48"/>
      <c r="U4717" s="48"/>
      <c r="V4717" s="48"/>
    </row>
    <row r="4718" spans="1:22" x14ac:dyDescent="0.25">
      <c r="A4718" s="8"/>
      <c r="B4718" s="60" t="s">
        <v>4713</v>
      </c>
      <c r="C4718" s="45">
        <v>61.533999999999999</v>
      </c>
      <c r="D4718" s="24">
        <v>0.31574373413981299</v>
      </c>
      <c r="E4718" s="10">
        <v>62.444000000000003</v>
      </c>
      <c r="F4718" s="24">
        <v>0.2860469810119704</v>
      </c>
      <c r="G4718" s="10">
        <v>69.563999999999993</v>
      </c>
      <c r="H4718" s="24">
        <v>0.22800051054415499</v>
      </c>
      <c r="I4718" s="10">
        <v>66.22</v>
      </c>
      <c r="J4718" s="24">
        <v>0.21596532279719208</v>
      </c>
      <c r="K4718" s="10">
        <v>53.206000000000003</v>
      </c>
      <c r="L4718" s="61">
        <v>0.26122667300606206</v>
      </c>
      <c r="Q4718" s="48"/>
      <c r="R4718" s="48"/>
      <c r="S4718" s="48"/>
      <c r="T4718" s="48"/>
      <c r="U4718" s="48"/>
      <c r="V4718" s="48"/>
    </row>
    <row r="4719" spans="1:22" x14ac:dyDescent="0.25">
      <c r="A4719" s="8"/>
      <c r="B4719" s="60" t="s">
        <v>4714</v>
      </c>
      <c r="C4719" s="45">
        <v>63.484999999999999</v>
      </c>
      <c r="D4719" s="24">
        <v>0.36467132478186809</v>
      </c>
      <c r="E4719" s="10">
        <v>64.174999999999997</v>
      </c>
      <c r="F4719" s="24">
        <v>0.33597789128848454</v>
      </c>
      <c r="G4719" s="10">
        <v>71.08</v>
      </c>
      <c r="H4719" s="24">
        <v>0.25904443152326523</v>
      </c>
      <c r="I4719" s="10">
        <v>67.900000000000006</v>
      </c>
      <c r="J4719" s="24">
        <v>0.25482373700563887</v>
      </c>
      <c r="K4719" s="10">
        <v>54.311999999999998</v>
      </c>
      <c r="L4719" s="61">
        <v>0.27344585760133128</v>
      </c>
      <c r="Q4719" s="48"/>
      <c r="R4719" s="48"/>
      <c r="S4719" s="48"/>
      <c r="T4719" s="48"/>
      <c r="U4719" s="48"/>
      <c r="V4719" s="48"/>
    </row>
    <row r="4720" spans="1:22" x14ac:dyDescent="0.25">
      <c r="A4720" s="8"/>
      <c r="B4720" s="60" t="s">
        <v>4715</v>
      </c>
      <c r="C4720" s="45">
        <v>62.582999999999998</v>
      </c>
      <c r="D4720" s="24">
        <v>0.38599784475266796</v>
      </c>
      <c r="E4720" s="10">
        <v>63.433</v>
      </c>
      <c r="F4720" s="24">
        <v>0.35976338710428668</v>
      </c>
      <c r="G4720" s="10">
        <v>70.694000000000003</v>
      </c>
      <c r="H4720" s="24">
        <v>0.27105640094734307</v>
      </c>
      <c r="I4720" s="10">
        <v>67.402000000000001</v>
      </c>
      <c r="J4720" s="24">
        <v>0.2766248545526615</v>
      </c>
      <c r="K4720" s="10">
        <v>53.021000000000001</v>
      </c>
      <c r="L4720" s="61">
        <v>0.2762629264233924</v>
      </c>
      <c r="Q4720" s="48"/>
      <c r="R4720" s="48"/>
      <c r="S4720" s="48"/>
      <c r="T4720" s="48"/>
      <c r="U4720" s="48"/>
      <c r="V4720" s="48"/>
    </row>
    <row r="4721" spans="1:22" x14ac:dyDescent="0.25">
      <c r="A4721" s="8"/>
      <c r="B4721" s="60" t="s">
        <v>4716</v>
      </c>
      <c r="C4721" s="45">
        <v>61.381999999999998</v>
      </c>
      <c r="D4721" s="24">
        <v>0.40400458859109395</v>
      </c>
      <c r="E4721" s="10">
        <v>62.944000000000003</v>
      </c>
      <c r="F4721" s="24">
        <v>0.36715365865018862</v>
      </c>
      <c r="G4721" s="10">
        <v>69.917000000000002</v>
      </c>
      <c r="H4721" s="24">
        <v>0.27148185440982514</v>
      </c>
      <c r="I4721" s="10">
        <v>66.695999999999998</v>
      </c>
      <c r="J4721" s="24">
        <v>0.28351682074494611</v>
      </c>
      <c r="K4721" s="10">
        <v>51.680999999999997</v>
      </c>
      <c r="L4721" s="61">
        <v>0.27941281350291214</v>
      </c>
      <c r="Q4721" s="48"/>
      <c r="R4721" s="48"/>
      <c r="S4721" s="48"/>
      <c r="T4721" s="48"/>
      <c r="U4721" s="48"/>
      <c r="V4721" s="48"/>
    </row>
    <row r="4722" spans="1:22" x14ac:dyDescent="0.25">
      <c r="A4722" s="8"/>
      <c r="B4722" s="60" t="s">
        <v>4717</v>
      </c>
      <c r="C4722" s="45">
        <v>59.83</v>
      </c>
      <c r="D4722" s="24">
        <v>0.41707512079813674</v>
      </c>
      <c r="E4722" s="10">
        <v>62.128999999999998</v>
      </c>
      <c r="F4722" s="24">
        <v>0.35740346845937682</v>
      </c>
      <c r="G4722" s="10">
        <v>68.605999999999995</v>
      </c>
      <c r="H4722" s="24">
        <v>0.26434841802220865</v>
      </c>
      <c r="I4722" s="10">
        <v>65.366</v>
      </c>
      <c r="J4722" s="24">
        <v>0.2752183308399504</v>
      </c>
      <c r="K4722" s="10">
        <v>50.345999999999997</v>
      </c>
      <c r="L4722" s="61">
        <v>0.27348151670034471</v>
      </c>
      <c r="Q4722" s="48"/>
      <c r="R4722" s="48"/>
      <c r="S4722" s="48"/>
      <c r="T4722" s="48"/>
      <c r="U4722" s="48"/>
      <c r="V4722" s="48"/>
    </row>
    <row r="4723" spans="1:22" x14ac:dyDescent="0.25">
      <c r="A4723" s="8"/>
      <c r="B4723" s="60" t="s">
        <v>4718</v>
      </c>
      <c r="C4723" s="45">
        <v>59.408999999999999</v>
      </c>
      <c r="D4723" s="24">
        <v>0.39696527270831161</v>
      </c>
      <c r="E4723" s="10">
        <v>61.073999999999998</v>
      </c>
      <c r="F4723" s="24">
        <v>0.32526510270303838</v>
      </c>
      <c r="G4723" s="10">
        <v>67.513999999999996</v>
      </c>
      <c r="H4723" s="24">
        <v>0.24497610369719058</v>
      </c>
      <c r="I4723" s="10">
        <v>64.179000000000002</v>
      </c>
      <c r="J4723" s="24">
        <v>0.25873643024281712</v>
      </c>
      <c r="K4723" s="10">
        <v>49.7</v>
      </c>
      <c r="L4723" s="61">
        <v>0.25654344466896467</v>
      </c>
      <c r="Q4723" s="48"/>
      <c r="R4723" s="48"/>
      <c r="S4723" s="48"/>
      <c r="T4723" s="48"/>
      <c r="U4723" s="48"/>
      <c r="V4723" s="48"/>
    </row>
    <row r="4724" spans="1:22" x14ac:dyDescent="0.25">
      <c r="A4724" s="8"/>
      <c r="B4724" s="60" t="s">
        <v>4719</v>
      </c>
      <c r="C4724" s="45">
        <v>57.869</v>
      </c>
      <c r="D4724" s="24">
        <v>0.35580700107762364</v>
      </c>
      <c r="E4724" s="10">
        <v>59.375999999999998</v>
      </c>
      <c r="F4724" s="24">
        <v>0.27194957226474559</v>
      </c>
      <c r="G4724" s="10">
        <v>65.846999999999994</v>
      </c>
      <c r="H4724" s="24">
        <v>0.21401727341057677</v>
      </c>
      <c r="I4724" s="10">
        <v>62.475000000000001</v>
      </c>
      <c r="J4724" s="24">
        <v>0.2247624892912399</v>
      </c>
      <c r="K4724" s="10">
        <v>49.179000000000002</v>
      </c>
      <c r="L4724" s="61">
        <v>0.22366575537858077</v>
      </c>
      <c r="Q4724" s="48"/>
      <c r="R4724" s="48"/>
      <c r="S4724" s="48"/>
      <c r="T4724" s="48"/>
      <c r="U4724" s="48"/>
      <c r="V4724" s="48"/>
    </row>
    <row r="4725" spans="1:22" x14ac:dyDescent="0.25">
      <c r="A4725" s="8"/>
      <c r="B4725" s="60" t="s">
        <v>4720</v>
      </c>
      <c r="C4725" s="45">
        <v>57.875</v>
      </c>
      <c r="D4725" s="24">
        <v>0.28817742552229986</v>
      </c>
      <c r="E4725" s="10">
        <v>58.762</v>
      </c>
      <c r="F4725" s="24">
        <v>0.20712943843251719</v>
      </c>
      <c r="G4725" s="10">
        <v>65.158000000000001</v>
      </c>
      <c r="H4725" s="24">
        <v>0.16809666302667592</v>
      </c>
      <c r="I4725" s="10">
        <v>61.755000000000003</v>
      </c>
      <c r="J4725" s="24">
        <v>0.17503548275729794</v>
      </c>
      <c r="K4725" s="10">
        <v>49.534999999999997</v>
      </c>
      <c r="L4725" s="61">
        <v>0.18156424581005587</v>
      </c>
      <c r="Q4725" s="48"/>
      <c r="R4725" s="48"/>
      <c r="S4725" s="48"/>
      <c r="T4725" s="48"/>
      <c r="U4725" s="48"/>
      <c r="V4725" s="48"/>
    </row>
    <row r="4726" spans="1:22" x14ac:dyDescent="0.25">
      <c r="A4726" s="8"/>
      <c r="B4726" s="60" t="s">
        <v>4721</v>
      </c>
      <c r="C4726" s="45">
        <v>57.609000000000002</v>
      </c>
      <c r="D4726" s="24">
        <v>0.21512496958320299</v>
      </c>
      <c r="E4726" s="10">
        <v>57.813000000000002</v>
      </c>
      <c r="F4726" s="24">
        <v>0.13437563073483519</v>
      </c>
      <c r="G4726" s="10">
        <v>64.182000000000002</v>
      </c>
      <c r="H4726" s="24">
        <v>0.11014990143661453</v>
      </c>
      <c r="I4726" s="10">
        <v>60.923000000000002</v>
      </c>
      <c r="J4726" s="24">
        <v>0.11715063868963137</v>
      </c>
      <c r="K4726" s="10">
        <v>49.881</v>
      </c>
      <c r="L4726" s="61">
        <v>0.13389991679543564</v>
      </c>
      <c r="Q4726" s="48"/>
      <c r="R4726" s="48"/>
      <c r="S4726" s="48"/>
      <c r="T4726" s="48"/>
      <c r="U4726" s="48"/>
      <c r="V4726" s="48"/>
    </row>
    <row r="4727" spans="1:22" x14ac:dyDescent="0.25">
      <c r="A4727" s="8"/>
      <c r="B4727" s="60" t="s">
        <v>4722</v>
      </c>
      <c r="C4727" s="45">
        <v>56.35</v>
      </c>
      <c r="D4727" s="24">
        <v>0.15427399450759552</v>
      </c>
      <c r="E4727" s="10">
        <v>56.786999999999999</v>
      </c>
      <c r="F4727" s="24">
        <v>7.0021270319365309E-2</v>
      </c>
      <c r="G4727" s="10">
        <v>63.070999999999998</v>
      </c>
      <c r="H4727" s="24">
        <v>5.4926042006438532E-2</v>
      </c>
      <c r="I4727" s="10">
        <v>60.136000000000003</v>
      </c>
      <c r="J4727" s="24">
        <v>6.5416139220274394E-2</v>
      </c>
      <c r="K4727" s="10">
        <v>48.945999999999998</v>
      </c>
      <c r="L4727" s="61">
        <v>9.1441816236776413E-2</v>
      </c>
      <c r="Q4727" s="48"/>
      <c r="R4727" s="48"/>
      <c r="S4727" s="48"/>
      <c r="T4727" s="48"/>
      <c r="U4727" s="48"/>
      <c r="V4727" s="48"/>
    </row>
    <row r="4728" spans="1:22" x14ac:dyDescent="0.25">
      <c r="A4728" s="8"/>
      <c r="B4728" s="60" t="s">
        <v>4723</v>
      </c>
      <c r="C4728" s="45">
        <v>54.03</v>
      </c>
      <c r="D4728" s="24">
        <v>0.12173671220495706</v>
      </c>
      <c r="E4728" s="10">
        <v>54.640999999999998</v>
      </c>
      <c r="F4728" s="24">
        <v>2.9079786986290736E-2</v>
      </c>
      <c r="G4728" s="10">
        <v>60.573</v>
      </c>
      <c r="H4728" s="24">
        <v>1.8790861259625886E-2</v>
      </c>
      <c r="I4728" s="10">
        <v>57.972999999999999</v>
      </c>
      <c r="J4728" s="24">
        <v>3.5354891505875431E-2</v>
      </c>
      <c r="K4728" s="10">
        <v>46.802</v>
      </c>
      <c r="L4728" s="61">
        <v>5.8516581481041247E-2</v>
      </c>
      <c r="Q4728" s="48"/>
      <c r="R4728" s="48"/>
      <c r="S4728" s="48"/>
      <c r="T4728" s="48"/>
      <c r="U4728" s="48"/>
      <c r="V4728" s="48"/>
    </row>
    <row r="4729" spans="1:22" x14ac:dyDescent="0.25">
      <c r="A4729" s="8"/>
      <c r="B4729" s="60" t="s">
        <v>4724</v>
      </c>
      <c r="C4729" s="45">
        <v>52.030999999999999</v>
      </c>
      <c r="D4729" s="24">
        <v>0.10359092015156256</v>
      </c>
      <c r="E4729" s="10">
        <v>52.661999999999999</v>
      </c>
      <c r="F4729" s="24">
        <v>1.7062832833920724E-2</v>
      </c>
      <c r="G4729" s="10">
        <v>58.688000000000002</v>
      </c>
      <c r="H4729" s="24">
        <v>6.2116205522385944E-3</v>
      </c>
      <c r="I4729" s="10">
        <v>55.829000000000001</v>
      </c>
      <c r="J4729" s="24">
        <v>2.9895022184714924E-2</v>
      </c>
      <c r="K4729" s="10">
        <v>45.523000000000003</v>
      </c>
      <c r="L4729" s="61">
        <v>4.7010578866040653E-2</v>
      </c>
      <c r="Q4729" s="48"/>
      <c r="R4729" s="48"/>
      <c r="S4729" s="48"/>
      <c r="T4729" s="48"/>
      <c r="U4729" s="48"/>
      <c r="V4729" s="48"/>
    </row>
    <row r="4730" spans="1:22" x14ac:dyDescent="0.25">
      <c r="A4730" s="8"/>
      <c r="B4730" s="60" t="s">
        <v>4725</v>
      </c>
      <c r="C4730" s="45">
        <v>49.241999999999997</v>
      </c>
      <c r="D4730" s="24">
        <v>0.10941356415337018</v>
      </c>
      <c r="E4730" s="10">
        <v>50.485999999999997</v>
      </c>
      <c r="F4730" s="24">
        <v>2.0338772531789034E-2</v>
      </c>
      <c r="G4730" s="10">
        <v>56.822000000000003</v>
      </c>
      <c r="H4730" s="24">
        <v>8.1119793513252884E-3</v>
      </c>
      <c r="I4730" s="10">
        <v>53.670999999999999</v>
      </c>
      <c r="J4730" s="24">
        <v>3.6096513099850396E-2</v>
      </c>
      <c r="K4730" s="10">
        <v>44.737000000000002</v>
      </c>
      <c r="L4730" s="61">
        <v>4.5322714846071553E-2</v>
      </c>
      <c r="Q4730" s="48"/>
      <c r="R4730" s="48"/>
      <c r="S4730" s="48"/>
      <c r="T4730" s="48"/>
      <c r="U4730" s="48"/>
      <c r="V4730" s="48"/>
    </row>
    <row r="4731" spans="1:22" x14ac:dyDescent="0.25">
      <c r="A4731" s="8"/>
      <c r="B4731" s="60" t="s">
        <v>4726</v>
      </c>
      <c r="C4731" s="45">
        <v>44.296999999999997</v>
      </c>
      <c r="D4731" s="24">
        <v>0.11231619564083846</v>
      </c>
      <c r="E4731" s="10">
        <v>45.98</v>
      </c>
      <c r="F4731" s="24">
        <v>2.1363474048657797E-2</v>
      </c>
      <c r="G4731" s="10">
        <v>52.078000000000003</v>
      </c>
      <c r="H4731" s="24">
        <v>1.26217860536355E-2</v>
      </c>
      <c r="I4731" s="10">
        <v>49.587000000000003</v>
      </c>
      <c r="J4731" s="24">
        <v>4.6172337514544734E-2</v>
      </c>
      <c r="K4731" s="10">
        <v>41.707000000000001</v>
      </c>
      <c r="L4731" s="61">
        <v>4.4573873766789493E-2</v>
      </c>
      <c r="Q4731" s="48"/>
      <c r="R4731" s="48"/>
      <c r="S4731" s="48"/>
      <c r="T4731" s="48"/>
      <c r="U4731" s="48"/>
      <c r="V4731" s="48"/>
    </row>
    <row r="4732" spans="1:22" x14ac:dyDescent="0.25">
      <c r="A4732" s="8"/>
      <c r="B4732" s="60" t="s">
        <v>4727</v>
      </c>
      <c r="C4732" s="45">
        <v>41.064</v>
      </c>
      <c r="D4732" s="24">
        <v>0.11251477027872385</v>
      </c>
      <c r="E4732" s="10">
        <v>42.704999999999998</v>
      </c>
      <c r="F4732" s="24">
        <v>2.1128291107799305E-2</v>
      </c>
      <c r="G4732" s="10">
        <v>48.5</v>
      </c>
      <c r="H4732" s="24">
        <v>1.4915638735289947E-2</v>
      </c>
      <c r="I4732" s="10">
        <v>46.68</v>
      </c>
      <c r="J4732" s="24">
        <v>5.7610959884471367E-2</v>
      </c>
      <c r="K4732" s="10">
        <v>38.753999999999998</v>
      </c>
      <c r="L4732" s="61">
        <v>4.062741370090904E-2</v>
      </c>
      <c r="Q4732" s="48"/>
      <c r="R4732" s="48"/>
      <c r="S4732" s="48"/>
      <c r="T4732" s="48"/>
      <c r="U4732" s="48"/>
      <c r="V4732" s="48"/>
    </row>
    <row r="4733" spans="1:22" x14ac:dyDescent="0.25">
      <c r="A4733" s="8"/>
      <c r="B4733" s="60" t="s">
        <v>4728</v>
      </c>
      <c r="C4733" s="45">
        <v>39.424999999999997</v>
      </c>
      <c r="D4733" s="24">
        <v>0.11659831792590533</v>
      </c>
      <c r="E4733" s="10">
        <v>40.98</v>
      </c>
      <c r="F4733" s="24">
        <v>1.9560357675111772E-2</v>
      </c>
      <c r="G4733" s="10">
        <v>46.457999999999998</v>
      </c>
      <c r="H4733" s="24">
        <v>1.3781369629944704E-2</v>
      </c>
      <c r="I4733" s="10">
        <v>44.500999999999998</v>
      </c>
      <c r="J4733" s="24">
        <v>5.7278687267568913E-2</v>
      </c>
      <c r="K4733" s="10">
        <v>37.097999999999999</v>
      </c>
      <c r="L4733" s="61">
        <v>4.0211514467351911E-2</v>
      </c>
      <c r="Q4733" s="48"/>
      <c r="R4733" s="48"/>
      <c r="S4733" s="48"/>
      <c r="T4733" s="48"/>
      <c r="U4733" s="48"/>
      <c r="V4733" s="48"/>
    </row>
    <row r="4734" spans="1:22" x14ac:dyDescent="0.25">
      <c r="A4734" s="8"/>
      <c r="B4734" s="60" t="s">
        <v>4729</v>
      </c>
      <c r="C4734" s="45">
        <v>38.573999999999998</v>
      </c>
      <c r="D4734" s="24">
        <v>0.11404392854660457</v>
      </c>
      <c r="E4734" s="10">
        <v>39.988999999999997</v>
      </c>
      <c r="F4734" s="24">
        <v>1.634687034277198E-2</v>
      </c>
      <c r="G4734" s="10">
        <v>45.527000000000001</v>
      </c>
      <c r="H4734" s="24">
        <v>1.3398553806890685E-2</v>
      </c>
      <c r="I4734" s="10">
        <v>43.241</v>
      </c>
      <c r="J4734" s="24">
        <v>6.3745223581132021E-2</v>
      </c>
      <c r="K4734" s="10">
        <v>36.04</v>
      </c>
      <c r="L4734" s="61">
        <v>4.0342225655041294E-2</v>
      </c>
      <c r="Q4734" s="48"/>
      <c r="R4734" s="48"/>
      <c r="S4734" s="48"/>
      <c r="T4734" s="48"/>
      <c r="U4734" s="48"/>
      <c r="V4734" s="48"/>
    </row>
    <row r="4735" spans="1:22" x14ac:dyDescent="0.25">
      <c r="A4735" s="8"/>
      <c r="B4735" s="60" t="s">
        <v>4730</v>
      </c>
      <c r="C4735" s="45">
        <v>38.655999999999999</v>
      </c>
      <c r="D4735" s="24">
        <v>0.11211510391325502</v>
      </c>
      <c r="E4735" s="10">
        <v>40.011000000000003</v>
      </c>
      <c r="F4735" s="24">
        <v>1.2139841033283656E-2</v>
      </c>
      <c r="G4735" s="10">
        <v>45.642000000000003</v>
      </c>
      <c r="H4735" s="24">
        <v>1.1725506876506451E-2</v>
      </c>
      <c r="I4735" s="10">
        <v>43.121000000000002</v>
      </c>
      <c r="J4735" s="24">
        <v>6.9713350969341462E-2</v>
      </c>
      <c r="K4735" s="10">
        <v>35.563000000000002</v>
      </c>
      <c r="L4735" s="61">
        <v>3.5791099756401878E-2</v>
      </c>
      <c r="Q4735" s="48"/>
      <c r="R4735" s="48"/>
      <c r="S4735" s="48"/>
      <c r="T4735" s="48"/>
      <c r="U4735" s="48"/>
      <c r="V4735" s="48"/>
    </row>
    <row r="4736" spans="1:22" x14ac:dyDescent="0.25">
      <c r="A4736" s="8"/>
      <c r="B4736" s="60" t="s">
        <v>4731</v>
      </c>
      <c r="C4736" s="45">
        <v>39.494999999999997</v>
      </c>
      <c r="D4736" s="24">
        <v>0.10836171543754779</v>
      </c>
      <c r="E4736" s="10">
        <v>40.981999999999999</v>
      </c>
      <c r="F4736" s="24">
        <v>1.0385618479880775E-2</v>
      </c>
      <c r="G4736" s="10">
        <v>46.521000000000001</v>
      </c>
      <c r="H4736" s="24">
        <v>1.1527009783071033E-2</v>
      </c>
      <c r="I4736" s="10">
        <v>44.01</v>
      </c>
      <c r="J4736" s="24">
        <v>8.4307786680979949E-2</v>
      </c>
      <c r="K4736" s="10">
        <v>35.622</v>
      </c>
      <c r="L4736" s="61">
        <v>3.4103737151684389E-2</v>
      </c>
      <c r="Q4736" s="48"/>
      <c r="R4736" s="48"/>
      <c r="S4736" s="48"/>
      <c r="T4736" s="48"/>
      <c r="U4736" s="48"/>
      <c r="V4736" s="48"/>
    </row>
    <row r="4737" spans="1:22" x14ac:dyDescent="0.25">
      <c r="A4737" s="8"/>
      <c r="B4737" s="60" t="s">
        <v>4732</v>
      </c>
      <c r="C4737" s="45">
        <v>42.51</v>
      </c>
      <c r="D4737" s="24">
        <v>0.1073191075276291</v>
      </c>
      <c r="E4737" s="10">
        <v>43.241999999999997</v>
      </c>
      <c r="F4737" s="24">
        <v>1.0711624441132639E-2</v>
      </c>
      <c r="G4737" s="10">
        <v>48.991</v>
      </c>
      <c r="H4737" s="24">
        <v>1.1555366510704665E-2</v>
      </c>
      <c r="I4737" s="10">
        <v>46.615000000000002</v>
      </c>
      <c r="J4737" s="24">
        <v>9.4199286891845257E-2</v>
      </c>
      <c r="K4737" s="10">
        <v>35.61</v>
      </c>
      <c r="L4737" s="61">
        <v>3.0598300754560038E-2</v>
      </c>
      <c r="Q4737" s="48"/>
      <c r="R4737" s="48"/>
      <c r="S4737" s="48"/>
      <c r="T4737" s="48"/>
      <c r="U4737" s="48"/>
      <c r="V4737" s="48"/>
    </row>
    <row r="4738" spans="1:22" x14ac:dyDescent="0.25">
      <c r="A4738" s="8"/>
      <c r="B4738" s="60" t="s">
        <v>4733</v>
      </c>
      <c r="C4738" s="45">
        <v>49.499000000000002</v>
      </c>
      <c r="D4738" s="24">
        <v>0.10075067769514144</v>
      </c>
      <c r="E4738" s="10">
        <v>50.454000000000001</v>
      </c>
      <c r="F4738" s="24">
        <v>2.6033904619970193E-2</v>
      </c>
      <c r="G4738" s="10">
        <v>56.308999999999997</v>
      </c>
      <c r="H4738" s="24">
        <v>2.5662838508436127E-2</v>
      </c>
      <c r="I4738" s="10">
        <v>54.533999999999999</v>
      </c>
      <c r="J4738" s="24">
        <v>0.11072345972472492</v>
      </c>
      <c r="K4738" s="10">
        <v>36.122</v>
      </c>
      <c r="L4738" s="61">
        <v>3.4341393856574177E-2</v>
      </c>
      <c r="Q4738" s="48"/>
      <c r="R4738" s="48"/>
      <c r="S4738" s="48"/>
      <c r="T4738" s="48"/>
      <c r="U4738" s="48"/>
      <c r="V4738" s="48"/>
    </row>
    <row r="4739" spans="1:22" x14ac:dyDescent="0.25">
      <c r="A4739" s="8"/>
      <c r="B4739" s="60" t="s">
        <v>4734</v>
      </c>
      <c r="C4739" s="45">
        <v>55.831000000000003</v>
      </c>
      <c r="D4739" s="24">
        <v>0.10916104816848544</v>
      </c>
      <c r="E4739" s="10">
        <v>56.462000000000003</v>
      </c>
      <c r="F4739" s="24">
        <v>6.4937282662692497E-2</v>
      </c>
      <c r="G4739" s="10">
        <v>62.825000000000003</v>
      </c>
      <c r="H4739" s="24">
        <v>6.2087055153835245E-2</v>
      </c>
      <c r="I4739" s="10">
        <v>60.912999999999997</v>
      </c>
      <c r="J4739" s="24">
        <v>0.14053853723370266</v>
      </c>
      <c r="K4739" s="10">
        <v>38.57</v>
      </c>
      <c r="L4739" s="61">
        <v>5.324698473055671E-2</v>
      </c>
      <c r="Q4739" s="48"/>
      <c r="R4739" s="48"/>
      <c r="S4739" s="48"/>
      <c r="T4739" s="48"/>
      <c r="U4739" s="48"/>
      <c r="V4739" s="48"/>
    </row>
    <row r="4740" spans="1:22" x14ac:dyDescent="0.25">
      <c r="A4740" s="8"/>
      <c r="B4740" s="60" t="s">
        <v>4735</v>
      </c>
      <c r="C4740" s="45">
        <v>60.338000000000001</v>
      </c>
      <c r="D4740" s="24">
        <v>0.14360186279279905</v>
      </c>
      <c r="E4740" s="10">
        <v>60.106000000000002</v>
      </c>
      <c r="F4740" s="24">
        <v>0.13622391952309984</v>
      </c>
      <c r="G4740" s="10">
        <v>66.018000000000001</v>
      </c>
      <c r="H4740" s="24">
        <v>0.12415993194385368</v>
      </c>
      <c r="I4740" s="10">
        <v>64.022000000000006</v>
      </c>
      <c r="J4740" s="24">
        <v>0.18134417053253077</v>
      </c>
      <c r="K4740" s="10">
        <v>41.542999999999999</v>
      </c>
      <c r="L4740" s="61">
        <v>8.4605786940764066E-2</v>
      </c>
      <c r="Q4740" s="48"/>
      <c r="R4740" s="48"/>
      <c r="S4740" s="48"/>
      <c r="T4740" s="48"/>
      <c r="U4740" s="48"/>
      <c r="V4740" s="48"/>
    </row>
    <row r="4741" spans="1:22" x14ac:dyDescent="0.25">
      <c r="A4741" s="8"/>
      <c r="B4741" s="60" t="s">
        <v>4736</v>
      </c>
      <c r="C4741" s="45">
        <v>62.122</v>
      </c>
      <c r="D4741" s="24">
        <v>0.18834711892680892</v>
      </c>
      <c r="E4741" s="10">
        <v>61.09</v>
      </c>
      <c r="F4741" s="24">
        <v>0.21173310978638848</v>
      </c>
      <c r="G4741" s="10">
        <v>67.775999999999996</v>
      </c>
      <c r="H4741" s="24">
        <v>0.18933787040975472</v>
      </c>
      <c r="I4741" s="10">
        <v>65.555999999999997</v>
      </c>
      <c r="J4741" s="24">
        <v>0.24131937788342342</v>
      </c>
      <c r="K4741" s="10">
        <v>44.664000000000001</v>
      </c>
      <c r="L4741" s="61">
        <v>0.13238666745885569</v>
      </c>
      <c r="Q4741" s="48"/>
      <c r="R4741" s="48"/>
      <c r="S4741" s="48"/>
      <c r="T4741" s="48"/>
      <c r="U4741" s="48"/>
      <c r="V4741" s="48"/>
    </row>
    <row r="4742" spans="1:22" x14ac:dyDescent="0.25">
      <c r="A4742" s="8"/>
      <c r="B4742" s="60" t="s">
        <v>4737</v>
      </c>
      <c r="C4742" s="45">
        <v>64.263999999999996</v>
      </c>
      <c r="D4742" s="24">
        <v>0.23420449016473205</v>
      </c>
      <c r="E4742" s="10">
        <v>62.683999999999997</v>
      </c>
      <c r="F4742" s="24">
        <v>0.27687220566318926</v>
      </c>
      <c r="G4742" s="10">
        <v>69.673000000000002</v>
      </c>
      <c r="H4742" s="24">
        <v>0.24616475258755138</v>
      </c>
      <c r="I4742" s="10">
        <v>67.194999999999993</v>
      </c>
      <c r="J4742" s="24">
        <v>0.28606116372094215</v>
      </c>
      <c r="K4742" s="10">
        <v>47.247</v>
      </c>
      <c r="L4742" s="61">
        <v>0.1830669597766027</v>
      </c>
      <c r="Q4742" s="48"/>
      <c r="R4742" s="48"/>
      <c r="S4742" s="48"/>
      <c r="T4742" s="48"/>
      <c r="U4742" s="48"/>
      <c r="V4742" s="48"/>
    </row>
    <row r="4743" spans="1:22" x14ac:dyDescent="0.25">
      <c r="A4743" s="8"/>
      <c r="B4743" s="60" t="s">
        <v>4738</v>
      </c>
      <c r="C4743" s="45">
        <v>65.617000000000004</v>
      </c>
      <c r="D4743" s="24">
        <v>0.26235490373253634</v>
      </c>
      <c r="E4743" s="10">
        <v>64.613</v>
      </c>
      <c r="F4743" s="24">
        <v>0.32465536512667659</v>
      </c>
      <c r="G4743" s="10">
        <v>71.108000000000004</v>
      </c>
      <c r="H4743" s="24">
        <v>0.28170991067630796</v>
      </c>
      <c r="I4743" s="10">
        <v>68.174000000000007</v>
      </c>
      <c r="J4743" s="24">
        <v>0.33168474996485581</v>
      </c>
      <c r="K4743" s="10">
        <v>49.813000000000002</v>
      </c>
      <c r="L4743" s="61">
        <v>0.22408650704057989</v>
      </c>
      <c r="Q4743" s="48"/>
      <c r="R4743" s="48"/>
      <c r="S4743" s="48"/>
      <c r="T4743" s="48"/>
      <c r="U4743" s="48"/>
      <c r="V4743" s="48"/>
    </row>
    <row r="4744" spans="1:22" x14ac:dyDescent="0.25">
      <c r="A4744" s="8"/>
      <c r="B4744" s="60" t="s">
        <v>4739</v>
      </c>
      <c r="C4744" s="45">
        <v>63.948</v>
      </c>
      <c r="D4744" s="24">
        <v>0.28536178494474179</v>
      </c>
      <c r="E4744" s="10">
        <v>64.453000000000003</v>
      </c>
      <c r="F4744" s="24">
        <v>0.34642014406358668</v>
      </c>
      <c r="G4744" s="10">
        <v>70.415000000000006</v>
      </c>
      <c r="H4744" s="24">
        <v>0.30024103218488585</v>
      </c>
      <c r="I4744" s="10">
        <v>67.433999999999997</v>
      </c>
      <c r="J4744" s="24">
        <v>0.36514204654372578</v>
      </c>
      <c r="K4744" s="10">
        <v>49.319000000000003</v>
      </c>
      <c r="L4744" s="61">
        <v>0.25136949676192738</v>
      </c>
      <c r="Q4744" s="48"/>
      <c r="R4744" s="48"/>
      <c r="S4744" s="48"/>
      <c r="T4744" s="48"/>
      <c r="U4744" s="48"/>
      <c r="V4744" s="48"/>
    </row>
    <row r="4745" spans="1:22" x14ac:dyDescent="0.25">
      <c r="A4745" s="8"/>
      <c r="B4745" s="60" t="s">
        <v>4740</v>
      </c>
      <c r="C4745" s="45">
        <v>62.616999999999997</v>
      </c>
      <c r="D4745" s="24">
        <v>0.30756933342600962</v>
      </c>
      <c r="E4745" s="10">
        <v>63.792999999999999</v>
      </c>
      <c r="F4745" s="24">
        <v>0.34815884252359663</v>
      </c>
      <c r="G4745" s="10">
        <v>69.864000000000004</v>
      </c>
      <c r="H4745" s="24">
        <v>0.30275060258046221</v>
      </c>
      <c r="I4745" s="10">
        <v>65.055000000000007</v>
      </c>
      <c r="J4745" s="24">
        <v>0.37946810821863536</v>
      </c>
      <c r="K4745" s="10">
        <v>47.634999999999998</v>
      </c>
      <c r="L4745" s="61">
        <v>0.26056681124116216</v>
      </c>
      <c r="Q4745" s="48"/>
      <c r="R4745" s="48"/>
      <c r="S4745" s="48"/>
      <c r="T4745" s="48"/>
      <c r="U4745" s="48"/>
      <c r="V4745" s="48"/>
    </row>
    <row r="4746" spans="1:22" x14ac:dyDescent="0.25">
      <c r="A4746" s="8"/>
      <c r="B4746" s="60" t="s">
        <v>4741</v>
      </c>
      <c r="C4746" s="45">
        <v>61.79</v>
      </c>
      <c r="D4746" s="24">
        <v>0.32287829290331549</v>
      </c>
      <c r="E4746" s="10">
        <v>62.54</v>
      </c>
      <c r="F4746" s="24">
        <v>0.33353514654744165</v>
      </c>
      <c r="G4746" s="10">
        <v>68.694999999999993</v>
      </c>
      <c r="H4746" s="24">
        <v>0.29371898482915071</v>
      </c>
      <c r="I4746" s="10">
        <v>62.52</v>
      </c>
      <c r="J4746" s="24">
        <v>0.38020933174864857</v>
      </c>
      <c r="K4746" s="10">
        <v>46.554000000000002</v>
      </c>
      <c r="L4746" s="61">
        <v>0.26758956687065533</v>
      </c>
      <c r="Q4746" s="48"/>
      <c r="R4746" s="48"/>
      <c r="S4746" s="48"/>
      <c r="T4746" s="48"/>
      <c r="U4746" s="48"/>
      <c r="V4746" s="48"/>
    </row>
    <row r="4747" spans="1:22" x14ac:dyDescent="0.25">
      <c r="A4747" s="8"/>
      <c r="B4747" s="60" t="s">
        <v>4742</v>
      </c>
      <c r="C4747" s="45">
        <v>60.6</v>
      </c>
      <c r="D4747" s="24">
        <v>0.32442482796969485</v>
      </c>
      <c r="E4747" s="10">
        <v>61.201999999999998</v>
      </c>
      <c r="F4747" s="24">
        <v>0.30132265275707898</v>
      </c>
      <c r="G4747" s="10">
        <v>67.456999999999994</v>
      </c>
      <c r="H4747" s="24">
        <v>0.27212533673614064</v>
      </c>
      <c r="I4747" s="10">
        <v>61</v>
      </c>
      <c r="J4747" s="24">
        <v>0.36595994836994722</v>
      </c>
      <c r="K4747" s="10">
        <v>45.322000000000003</v>
      </c>
      <c r="L4747" s="61">
        <v>0.26223040817539067</v>
      </c>
      <c r="Q4747" s="48"/>
      <c r="R4747" s="48"/>
      <c r="S4747" s="48"/>
      <c r="T4747" s="48"/>
      <c r="U4747" s="48"/>
      <c r="V4747" s="48"/>
    </row>
    <row r="4748" spans="1:22" x14ac:dyDescent="0.25">
      <c r="A4748" s="8"/>
      <c r="B4748" s="60" t="s">
        <v>4743</v>
      </c>
      <c r="C4748" s="45">
        <v>58.945999999999998</v>
      </c>
      <c r="D4748" s="24">
        <v>0.30710015986654621</v>
      </c>
      <c r="E4748" s="10">
        <v>59.881</v>
      </c>
      <c r="F4748" s="24">
        <v>0.25678402881271734</v>
      </c>
      <c r="G4748" s="10">
        <v>65.965999999999994</v>
      </c>
      <c r="H4748" s="24">
        <v>0.23589961718417696</v>
      </c>
      <c r="I4748" s="10">
        <v>60.55</v>
      </c>
      <c r="J4748" s="24">
        <v>0.33532696903474807</v>
      </c>
      <c r="K4748" s="10">
        <v>44.741</v>
      </c>
      <c r="L4748" s="61">
        <v>0.24425167845047829</v>
      </c>
      <c r="Q4748" s="48"/>
      <c r="R4748" s="48"/>
      <c r="S4748" s="48"/>
      <c r="T4748" s="48"/>
      <c r="U4748" s="48"/>
      <c r="V4748" s="48"/>
    </row>
    <row r="4749" spans="1:22" x14ac:dyDescent="0.25">
      <c r="A4749" s="8"/>
      <c r="B4749" s="60" t="s">
        <v>4744</v>
      </c>
      <c r="C4749" s="45">
        <v>59.07</v>
      </c>
      <c r="D4749" s="24">
        <v>0.25933134079377218</v>
      </c>
      <c r="E4749" s="10">
        <v>59.55</v>
      </c>
      <c r="F4749" s="24">
        <v>0.19754408842523596</v>
      </c>
      <c r="G4749" s="10">
        <v>65.221999999999994</v>
      </c>
      <c r="H4749" s="24">
        <v>0.1779242875372182</v>
      </c>
      <c r="I4749" s="10">
        <v>60.731999999999999</v>
      </c>
      <c r="J4749" s="24">
        <v>0.28102595560326649</v>
      </c>
      <c r="K4749" s="10">
        <v>45.679000000000002</v>
      </c>
      <c r="L4749" s="61">
        <v>0.20890024359812251</v>
      </c>
      <c r="Q4749" s="48"/>
      <c r="R4749" s="48"/>
      <c r="S4749" s="48"/>
      <c r="T4749" s="48"/>
      <c r="U4749" s="48"/>
      <c r="V4749" s="48"/>
    </row>
    <row r="4750" spans="1:22" x14ac:dyDescent="0.25">
      <c r="A4750" s="8"/>
      <c r="B4750" s="60" t="s">
        <v>4745</v>
      </c>
      <c r="C4750" s="45">
        <v>58.23</v>
      </c>
      <c r="D4750" s="24">
        <v>0.21029401543059706</v>
      </c>
      <c r="E4750" s="10">
        <v>58.856000000000002</v>
      </c>
      <c r="F4750" s="24">
        <v>0.13437655240933929</v>
      </c>
      <c r="G4750" s="10">
        <v>64.3</v>
      </c>
      <c r="H4750" s="24">
        <v>0.11566709201758117</v>
      </c>
      <c r="I4750" s="10">
        <v>60.133000000000003</v>
      </c>
      <c r="J4750" s="24">
        <v>0.21668008536850311</v>
      </c>
      <c r="K4750" s="10">
        <v>46.972000000000001</v>
      </c>
      <c r="L4750" s="61">
        <v>0.16038262729487254</v>
      </c>
      <c r="Q4750" s="48"/>
      <c r="R4750" s="48"/>
      <c r="S4750" s="48"/>
      <c r="T4750" s="48"/>
      <c r="U4750" s="48"/>
      <c r="V4750" s="48"/>
    </row>
    <row r="4751" spans="1:22" x14ac:dyDescent="0.25">
      <c r="A4751" s="8"/>
      <c r="B4751" s="60" t="s">
        <v>4746</v>
      </c>
      <c r="C4751" s="45">
        <v>57.125</v>
      </c>
      <c r="D4751" s="24">
        <v>0.15126503093070132</v>
      </c>
      <c r="E4751" s="10">
        <v>57.52</v>
      </c>
      <c r="F4751" s="24">
        <v>7.6580352707401891E-2</v>
      </c>
      <c r="G4751" s="10">
        <v>63.112000000000002</v>
      </c>
      <c r="H4751" s="24">
        <v>6.0172976038565147E-2</v>
      </c>
      <c r="I4751" s="10">
        <v>58.552999999999997</v>
      </c>
      <c r="J4751" s="24">
        <v>0.14802745083004257</v>
      </c>
      <c r="K4751" s="10">
        <v>47.119</v>
      </c>
      <c r="L4751" s="61">
        <v>0.10534133444239796</v>
      </c>
      <c r="Q4751" s="48"/>
      <c r="R4751" s="48"/>
      <c r="S4751" s="48"/>
      <c r="T4751" s="48"/>
      <c r="U4751" s="48"/>
      <c r="V4751" s="48"/>
    </row>
    <row r="4752" spans="1:22" x14ac:dyDescent="0.25">
      <c r="A4752" s="8"/>
      <c r="B4752" s="60" t="s">
        <v>4747</v>
      </c>
      <c r="C4752" s="45">
        <v>54.63</v>
      </c>
      <c r="D4752" s="24">
        <v>0.10738861472162368</v>
      </c>
      <c r="E4752" s="10">
        <v>54.994</v>
      </c>
      <c r="F4752" s="24">
        <v>4.1138847491306509E-2</v>
      </c>
      <c r="G4752" s="10">
        <v>60.75</v>
      </c>
      <c r="H4752" s="24">
        <v>2.7109031617751311E-2</v>
      </c>
      <c r="I4752" s="10">
        <v>55.976999999999997</v>
      </c>
      <c r="J4752" s="24">
        <v>0.10010351569988114</v>
      </c>
      <c r="K4752" s="10">
        <v>46.384</v>
      </c>
      <c r="L4752" s="61">
        <v>6.8266888479591226E-2</v>
      </c>
      <c r="Q4752" s="48"/>
      <c r="R4752" s="48"/>
      <c r="S4752" s="48"/>
      <c r="T4752" s="48"/>
      <c r="U4752" s="48"/>
      <c r="V4752" s="48"/>
    </row>
    <row r="4753" spans="1:22" x14ac:dyDescent="0.25">
      <c r="A4753" s="8"/>
      <c r="B4753" s="60" t="s">
        <v>4748</v>
      </c>
      <c r="C4753" s="45">
        <v>52.752000000000002</v>
      </c>
      <c r="D4753" s="24">
        <v>8.7596441231667474E-2</v>
      </c>
      <c r="E4753" s="10">
        <v>53.064999999999998</v>
      </c>
      <c r="F4753" s="24">
        <v>3.4153005464480878E-2</v>
      </c>
      <c r="G4753" s="10">
        <v>58.829000000000001</v>
      </c>
      <c r="H4753" s="24">
        <v>2.1863037005529561E-2</v>
      </c>
      <c r="I4753" s="10">
        <v>53.359000000000002</v>
      </c>
      <c r="J4753" s="24">
        <v>8.8767907577093644E-2</v>
      </c>
      <c r="K4753" s="10">
        <v>46.241999999999997</v>
      </c>
      <c r="L4753" s="61">
        <v>5.4969995841007667E-2</v>
      </c>
      <c r="Q4753" s="48"/>
      <c r="R4753" s="48"/>
      <c r="S4753" s="48"/>
      <c r="T4753" s="48"/>
      <c r="U4753" s="48"/>
      <c r="V4753" s="48"/>
    </row>
    <row r="4754" spans="1:22" x14ac:dyDescent="0.25">
      <c r="A4754" s="8"/>
      <c r="B4754" s="60" t="s">
        <v>4749</v>
      </c>
      <c r="C4754" s="45">
        <v>50.218000000000004</v>
      </c>
      <c r="D4754" s="24">
        <v>8.7961354000139019E-2</v>
      </c>
      <c r="E4754" s="10">
        <v>50.713000000000001</v>
      </c>
      <c r="F4754" s="24">
        <v>3.8437655240933927E-2</v>
      </c>
      <c r="G4754" s="10">
        <v>56.96</v>
      </c>
      <c r="H4754" s="24">
        <v>2.8526867999432864E-2</v>
      </c>
      <c r="I4754" s="10">
        <v>51.526000000000003</v>
      </c>
      <c r="J4754" s="24">
        <v>8.1611266597656204E-2</v>
      </c>
      <c r="K4754" s="10">
        <v>46.8</v>
      </c>
      <c r="L4754" s="61">
        <v>5.1250668409482503E-2</v>
      </c>
      <c r="Q4754" s="48"/>
      <c r="R4754" s="48"/>
      <c r="S4754" s="48"/>
      <c r="T4754" s="48"/>
      <c r="U4754" s="48"/>
      <c r="V4754" s="48"/>
    </row>
    <row r="4755" spans="1:22" x14ac:dyDescent="0.25">
      <c r="A4755" s="8"/>
      <c r="B4755" s="60" t="s">
        <v>4750</v>
      </c>
      <c r="C4755" s="45">
        <v>45.075000000000003</v>
      </c>
      <c r="D4755" s="24">
        <v>8.4294849516925008E-2</v>
      </c>
      <c r="E4755" s="10">
        <v>45.835999999999999</v>
      </c>
      <c r="F4755" s="24">
        <v>4.3638226527570788E-2</v>
      </c>
      <c r="G4755" s="10">
        <v>52.256</v>
      </c>
      <c r="H4755" s="24">
        <v>3.2269956047072168E-2</v>
      </c>
      <c r="I4755" s="10">
        <v>47.917999999999999</v>
      </c>
      <c r="J4755" s="24">
        <v>7.1847563547137977E-2</v>
      </c>
      <c r="K4755" s="10">
        <v>43.64</v>
      </c>
      <c r="L4755" s="61">
        <v>4.9064226724496465E-2</v>
      </c>
      <c r="Q4755" s="48"/>
      <c r="R4755" s="48"/>
      <c r="S4755" s="48"/>
      <c r="T4755" s="48"/>
      <c r="U4755" s="48"/>
      <c r="V4755" s="48"/>
    </row>
    <row r="4756" spans="1:22" x14ac:dyDescent="0.25">
      <c r="A4756" s="8"/>
      <c r="B4756" s="60" t="s">
        <v>4751</v>
      </c>
      <c r="C4756" s="45">
        <v>41.634</v>
      </c>
      <c r="D4756" s="24">
        <v>8.9220558084581431E-2</v>
      </c>
      <c r="E4756" s="10">
        <v>42.756999999999998</v>
      </c>
      <c r="F4756" s="24">
        <v>4.3937112970061927E-2</v>
      </c>
      <c r="G4756" s="10">
        <v>48.795000000000002</v>
      </c>
      <c r="H4756" s="24">
        <v>3.2088441641272766E-2</v>
      </c>
      <c r="I4756" s="10">
        <v>44.46</v>
      </c>
      <c r="J4756" s="24">
        <v>6.3672947939955288E-2</v>
      </c>
      <c r="K4756" s="10">
        <v>40.840000000000003</v>
      </c>
      <c r="L4756" s="61">
        <v>4.6082018627637333E-2</v>
      </c>
      <c r="Q4756" s="48"/>
      <c r="R4756" s="48"/>
      <c r="S4756" s="48"/>
      <c r="T4756" s="48"/>
      <c r="U4756" s="48"/>
      <c r="V4756" s="48"/>
    </row>
    <row r="4757" spans="1:22" x14ac:dyDescent="0.25">
      <c r="A4757" s="8"/>
      <c r="B4757" s="60" t="s">
        <v>4752</v>
      </c>
      <c r="C4757" s="45">
        <v>39.755000000000003</v>
      </c>
      <c r="D4757" s="24">
        <v>8.8108558918580812E-2</v>
      </c>
      <c r="E4757" s="10">
        <v>41.091999999999999</v>
      </c>
      <c r="F4757" s="24">
        <v>3.9405273695156208E-2</v>
      </c>
      <c r="G4757" s="10">
        <v>46.759</v>
      </c>
      <c r="H4757" s="24">
        <v>2.8162426475799023E-2</v>
      </c>
      <c r="I4757" s="10">
        <v>41.798999999999999</v>
      </c>
      <c r="J4757" s="24">
        <v>6.7914404343660167E-2</v>
      </c>
      <c r="K4757" s="10">
        <v>39.466000000000001</v>
      </c>
      <c r="L4757" s="61">
        <v>4.4870271811442694E-2</v>
      </c>
      <c r="Q4757" s="48"/>
      <c r="R4757" s="48"/>
      <c r="S4757" s="48"/>
      <c r="T4757" s="48"/>
      <c r="U4757" s="48"/>
      <c r="V4757" s="48"/>
    </row>
    <row r="4758" spans="1:22" x14ac:dyDescent="0.25">
      <c r="A4758" s="8"/>
      <c r="B4758" s="60" t="s">
        <v>4753</v>
      </c>
      <c r="C4758" s="45">
        <v>38.854999999999997</v>
      </c>
      <c r="D4758" s="24">
        <v>8.0324564756576428E-2</v>
      </c>
      <c r="E4758" s="10">
        <v>40.03</v>
      </c>
      <c r="F4758" s="24">
        <v>3.450095447984728E-2</v>
      </c>
      <c r="G4758" s="10">
        <v>45.622999999999998</v>
      </c>
      <c r="H4758" s="24">
        <v>2.7694706257529587E-2</v>
      </c>
      <c r="I4758" s="10">
        <v>40.549999999999997</v>
      </c>
      <c r="J4758" s="24">
        <v>6.5206004471414877E-2</v>
      </c>
      <c r="K4758" s="10">
        <v>38.731000000000002</v>
      </c>
      <c r="L4758" s="61">
        <v>4.5915700437179241E-2</v>
      </c>
      <c r="Q4758" s="48"/>
      <c r="R4758" s="48"/>
      <c r="S4758" s="48"/>
      <c r="T4758" s="48"/>
      <c r="U4758" s="48"/>
      <c r="V4758" s="48"/>
    </row>
    <row r="4759" spans="1:22" x14ac:dyDescent="0.25">
      <c r="A4759" s="8"/>
      <c r="B4759" s="60" t="s">
        <v>4754</v>
      </c>
      <c r="C4759" s="45">
        <v>38.896999999999998</v>
      </c>
      <c r="D4759" s="24">
        <v>7.3617819786635161E-2</v>
      </c>
      <c r="E4759" s="10">
        <v>40.326999999999998</v>
      </c>
      <c r="F4759" s="24">
        <v>3.1660794934272811E-2</v>
      </c>
      <c r="G4759" s="10">
        <v>45.558999999999997</v>
      </c>
      <c r="H4759" s="24">
        <v>2.5370278506129971E-2</v>
      </c>
      <c r="I4759" s="10">
        <v>40.008000000000003</v>
      </c>
      <c r="J4759" s="24">
        <v>7.0750558926860427E-2</v>
      </c>
      <c r="K4759" s="10">
        <v>39.015999999999998</v>
      </c>
      <c r="L4759" s="61">
        <v>4.649781410378255E-2</v>
      </c>
      <c r="Q4759" s="48"/>
      <c r="R4759" s="48"/>
      <c r="S4759" s="48"/>
      <c r="T4759" s="48"/>
      <c r="U4759" s="48"/>
      <c r="V4759" s="48"/>
    </row>
    <row r="4760" spans="1:22" x14ac:dyDescent="0.25">
      <c r="A4760" s="8"/>
      <c r="B4760" s="60" t="s">
        <v>4755</v>
      </c>
      <c r="C4760" s="45">
        <v>40.146000000000001</v>
      </c>
      <c r="D4760" s="24">
        <v>7.3756819682385233E-2</v>
      </c>
      <c r="E4760" s="10">
        <v>41.078000000000003</v>
      </c>
      <c r="F4760" s="24">
        <v>2.7935995530240714E-2</v>
      </c>
      <c r="G4760" s="10">
        <v>46.487000000000002</v>
      </c>
      <c r="H4760" s="24">
        <v>2.3938771171426548E-2</v>
      </c>
      <c r="I4760" s="10">
        <v>39.911999999999999</v>
      </c>
      <c r="J4760" s="24">
        <v>8.0204407537527944E-2</v>
      </c>
      <c r="K4760" s="10">
        <v>40.305999999999997</v>
      </c>
      <c r="L4760" s="61">
        <v>4.5476145219540014E-2</v>
      </c>
      <c r="Q4760" s="48"/>
      <c r="R4760" s="48"/>
      <c r="S4760" s="48"/>
      <c r="T4760" s="48"/>
      <c r="U4760" s="48"/>
      <c r="V4760" s="48"/>
    </row>
    <row r="4761" spans="1:22" x14ac:dyDescent="0.25">
      <c r="A4761" s="8"/>
      <c r="B4761" s="60" t="s">
        <v>4756</v>
      </c>
      <c r="C4761" s="45">
        <v>43.37</v>
      </c>
      <c r="D4761" s="24">
        <v>6.6702574973068765E-2</v>
      </c>
      <c r="E4761" s="10">
        <v>43.527999999999999</v>
      </c>
      <c r="F4761" s="24">
        <v>2.7718715565005509E-2</v>
      </c>
      <c r="G4761" s="10">
        <v>48.999000000000002</v>
      </c>
      <c r="H4761" s="24">
        <v>2.2663170576146269E-2</v>
      </c>
      <c r="I4761" s="10">
        <v>39.54</v>
      </c>
      <c r="J4761" s="24">
        <v>8.1584158415841587E-2</v>
      </c>
      <c r="K4761" s="10">
        <v>43.591000000000001</v>
      </c>
      <c r="L4761" s="61">
        <v>4.7270005702337956E-2</v>
      </c>
      <c r="Q4761" s="48"/>
      <c r="R4761" s="48"/>
      <c r="S4761" s="48"/>
      <c r="T4761" s="48"/>
      <c r="U4761" s="48"/>
      <c r="V4761" s="48"/>
    </row>
    <row r="4762" spans="1:22" x14ac:dyDescent="0.25">
      <c r="A4762" s="8"/>
      <c r="B4762" s="60" t="s">
        <v>4757</v>
      </c>
      <c r="C4762" s="45">
        <v>50.848999999999997</v>
      </c>
      <c r="D4762" s="24">
        <v>7.1376446467665153E-2</v>
      </c>
      <c r="E4762" s="10">
        <v>50.292999999999999</v>
      </c>
      <c r="F4762" s="24">
        <v>4.1872953300327469E-2</v>
      </c>
      <c r="G4762" s="10">
        <v>56.268000000000001</v>
      </c>
      <c r="H4762" s="24">
        <v>3.8154631138827867E-2</v>
      </c>
      <c r="I4762" s="10">
        <v>41.954000000000001</v>
      </c>
      <c r="J4762" s="24">
        <v>9.0514212711593739E-2</v>
      </c>
      <c r="K4762" s="10">
        <v>51.914999999999999</v>
      </c>
      <c r="L4762" s="61">
        <v>6.0017107013875692E-2</v>
      </c>
      <c r="Q4762" s="48"/>
      <c r="R4762" s="48"/>
      <c r="S4762" s="48"/>
      <c r="T4762" s="48"/>
      <c r="U4762" s="48"/>
      <c r="V4762" s="48"/>
    </row>
    <row r="4763" spans="1:22" x14ac:dyDescent="0.25">
      <c r="A4763" s="8"/>
      <c r="B4763" s="60" t="s">
        <v>4758</v>
      </c>
      <c r="C4763" s="45">
        <v>57.268000000000001</v>
      </c>
      <c r="D4763" s="24">
        <v>9.0541057094207178E-2</v>
      </c>
      <c r="E4763" s="10">
        <v>56.606999999999999</v>
      </c>
      <c r="F4763" s="24">
        <v>7.2850868343861064E-2</v>
      </c>
      <c r="G4763" s="10">
        <v>62.716000000000001</v>
      </c>
      <c r="H4763" s="24">
        <v>7.524626178158883E-2</v>
      </c>
      <c r="I4763" s="10">
        <v>45.734999999999999</v>
      </c>
      <c r="J4763" s="24">
        <v>0.11840306611306292</v>
      </c>
      <c r="K4763" s="10">
        <v>58.4</v>
      </c>
      <c r="L4763" s="61">
        <v>8.4335202432997525E-2</v>
      </c>
      <c r="Q4763" s="48"/>
      <c r="R4763" s="48"/>
      <c r="S4763" s="48"/>
      <c r="T4763" s="48"/>
      <c r="U4763" s="48"/>
      <c r="V4763" s="48"/>
    </row>
    <row r="4764" spans="1:22" x14ac:dyDescent="0.25">
      <c r="A4764" s="8"/>
      <c r="B4764" s="60" t="s">
        <v>4759</v>
      </c>
      <c r="C4764" s="45">
        <v>61.674999999999997</v>
      </c>
      <c r="D4764" s="24">
        <v>0.13437814921638808</v>
      </c>
      <c r="E4764" s="10">
        <v>60.457999999999998</v>
      </c>
      <c r="F4764" s="24">
        <v>0.13682429810811231</v>
      </c>
      <c r="G4764" s="10">
        <v>66.575999999999993</v>
      </c>
      <c r="H4764" s="24">
        <v>0.13488767628091561</v>
      </c>
      <c r="I4764" s="10">
        <v>49.317999999999998</v>
      </c>
      <c r="J4764" s="24">
        <v>0.15830086234429894</v>
      </c>
      <c r="K4764" s="10">
        <v>61.935000000000002</v>
      </c>
      <c r="L4764" s="61">
        <v>0.12710273712222012</v>
      </c>
      <c r="Q4764" s="48"/>
      <c r="R4764" s="48"/>
      <c r="S4764" s="48"/>
      <c r="T4764" s="48"/>
      <c r="U4764" s="48"/>
      <c r="V4764" s="48"/>
    </row>
    <row r="4765" spans="1:22" x14ac:dyDescent="0.25">
      <c r="A4765" s="8"/>
      <c r="B4765" s="60" t="s">
        <v>4760</v>
      </c>
      <c r="C4765" s="45">
        <v>63.024999999999999</v>
      </c>
      <c r="D4765" s="24">
        <v>0.19963860027104979</v>
      </c>
      <c r="E4765" s="10">
        <v>61.433</v>
      </c>
      <c r="F4765" s="24">
        <v>0.2103890863377462</v>
      </c>
      <c r="G4765" s="10">
        <v>68.165999999999997</v>
      </c>
      <c r="H4765" s="24">
        <v>0.20564098929912833</v>
      </c>
      <c r="I4765" s="10">
        <v>52.191000000000003</v>
      </c>
      <c r="J4765" s="24">
        <v>0.21579048227403386</v>
      </c>
      <c r="K4765" s="10">
        <v>63.06</v>
      </c>
      <c r="L4765" s="61">
        <v>0.19147975670024711</v>
      </c>
      <c r="Q4765" s="48"/>
      <c r="R4765" s="48"/>
      <c r="S4765" s="48"/>
      <c r="T4765" s="48"/>
      <c r="U4765" s="48"/>
      <c r="V4765" s="48"/>
    </row>
    <row r="4766" spans="1:22" x14ac:dyDescent="0.25">
      <c r="A4766" s="8"/>
      <c r="B4766" s="60" t="s">
        <v>4761</v>
      </c>
      <c r="C4766" s="45">
        <v>64.561000000000007</v>
      </c>
      <c r="D4766" s="24">
        <v>0.27355179483615388</v>
      </c>
      <c r="E4766" s="10">
        <v>63.103999999999999</v>
      </c>
      <c r="F4766" s="24">
        <v>0.28016699517328075</v>
      </c>
      <c r="G4766" s="10">
        <v>69.983000000000004</v>
      </c>
      <c r="H4766" s="24">
        <v>0.26360994968464319</v>
      </c>
      <c r="I4766" s="10">
        <v>53.98</v>
      </c>
      <c r="J4766" s="24">
        <v>0.26001916320664326</v>
      </c>
      <c r="K4766" s="10">
        <v>65.025999999999996</v>
      </c>
      <c r="L4766" s="61">
        <v>0.25541722106063486</v>
      </c>
      <c r="Q4766" s="48"/>
      <c r="R4766" s="48"/>
      <c r="S4766" s="48"/>
      <c r="T4766" s="48"/>
      <c r="U4766" s="48"/>
      <c r="V4766" s="48"/>
    </row>
    <row r="4767" spans="1:22" x14ac:dyDescent="0.25">
      <c r="A4767" s="8"/>
      <c r="B4767" s="60" t="s">
        <v>4762</v>
      </c>
      <c r="C4767" s="45">
        <v>66.778999999999996</v>
      </c>
      <c r="D4767" s="24">
        <v>0.32696250477812144</v>
      </c>
      <c r="E4767" s="10">
        <v>64.692999999999998</v>
      </c>
      <c r="F4767" s="24">
        <v>0.3284497074480468</v>
      </c>
      <c r="G4767" s="10">
        <v>71.153999999999996</v>
      </c>
      <c r="H4767" s="24">
        <v>0.30509531571114734</v>
      </c>
      <c r="I4767" s="10">
        <v>55.747</v>
      </c>
      <c r="J4767" s="24">
        <v>0.3054870648355158</v>
      </c>
      <c r="K4767" s="10">
        <v>66.397000000000006</v>
      </c>
      <c r="L4767" s="61">
        <v>0.29612953811062537</v>
      </c>
      <c r="Q4767" s="48"/>
      <c r="R4767" s="48"/>
      <c r="S4767" s="48"/>
      <c r="T4767" s="48"/>
      <c r="U4767" s="48"/>
      <c r="V4767" s="48"/>
    </row>
    <row r="4768" spans="1:22" x14ac:dyDescent="0.25">
      <c r="A4768" s="8"/>
      <c r="B4768" s="60" t="s">
        <v>4763</v>
      </c>
      <c r="C4768" s="45">
        <v>66.677999999999997</v>
      </c>
      <c r="D4768" s="24">
        <v>0.36671647496264376</v>
      </c>
      <c r="E4768" s="10">
        <v>64.156999999999996</v>
      </c>
      <c r="F4768" s="24">
        <v>0.35135722378284417</v>
      </c>
      <c r="G4768" s="10">
        <v>70.236000000000004</v>
      </c>
      <c r="H4768" s="24">
        <v>0.32832541988519592</v>
      </c>
      <c r="I4768" s="10">
        <v>55.41</v>
      </c>
      <c r="J4768" s="24">
        <v>0.33126796550622806</v>
      </c>
      <c r="K4768" s="10">
        <v>65.817999999999998</v>
      </c>
      <c r="L4768" s="61">
        <v>0.31339099030602546</v>
      </c>
      <c r="Q4768" s="48"/>
      <c r="R4768" s="48"/>
      <c r="S4768" s="48"/>
      <c r="T4768" s="48"/>
      <c r="U4768" s="48"/>
      <c r="V4768" s="48"/>
    </row>
    <row r="4769" spans="1:22" x14ac:dyDescent="0.25">
      <c r="A4769" s="8"/>
      <c r="B4769" s="60" t="s">
        <v>4764</v>
      </c>
      <c r="C4769" s="45">
        <v>65.552000000000007</v>
      </c>
      <c r="D4769" s="24">
        <v>0.39587170309622266</v>
      </c>
      <c r="E4769" s="10">
        <v>63.56</v>
      </c>
      <c r="F4769" s="24">
        <v>0.35789114273741718</v>
      </c>
      <c r="G4769" s="10">
        <v>68.813000000000002</v>
      </c>
      <c r="H4769" s="24">
        <v>0.3352987031393948</v>
      </c>
      <c r="I4769" s="10">
        <v>52.543999999999997</v>
      </c>
      <c r="J4769" s="24">
        <v>0.32893005429575217</v>
      </c>
      <c r="K4769" s="10">
        <v>64.995000000000005</v>
      </c>
      <c r="L4769" s="61">
        <v>0.32092282835962743</v>
      </c>
      <c r="Q4769" s="48"/>
      <c r="R4769" s="48"/>
      <c r="S4769" s="48"/>
      <c r="T4769" s="48"/>
      <c r="U4769" s="48"/>
      <c r="V4769" s="48"/>
    </row>
    <row r="4770" spans="1:22" x14ac:dyDescent="0.25">
      <c r="A4770" s="8"/>
      <c r="B4770" s="60" t="s">
        <v>4765</v>
      </c>
      <c r="C4770" s="45">
        <v>64.347999999999999</v>
      </c>
      <c r="D4770" s="24">
        <v>0.3966014525489106</v>
      </c>
      <c r="E4770" s="10">
        <v>62.753999999999998</v>
      </c>
      <c r="F4770" s="24">
        <v>0.34968106405102978</v>
      </c>
      <c r="G4770" s="10">
        <v>67.403000000000006</v>
      </c>
      <c r="H4770" s="24">
        <v>0.32326553752391751</v>
      </c>
      <c r="I4770" s="10">
        <v>50.8</v>
      </c>
      <c r="J4770" s="24">
        <v>0.32871287128712873</v>
      </c>
      <c r="K4770" s="10">
        <v>63.798000000000002</v>
      </c>
      <c r="L4770" s="61">
        <v>0.32283548754989544</v>
      </c>
      <c r="Q4770" s="48"/>
      <c r="R4770" s="48"/>
      <c r="S4770" s="48"/>
      <c r="T4770" s="48"/>
      <c r="U4770" s="48"/>
      <c r="V4770" s="48"/>
    </row>
    <row r="4771" spans="1:22" x14ac:dyDescent="0.25">
      <c r="A4771" s="8"/>
      <c r="B4771" s="60" t="s">
        <v>4766</v>
      </c>
      <c r="C4771" s="45">
        <v>62.914000000000001</v>
      </c>
      <c r="D4771" s="24">
        <v>0.40219619835285125</v>
      </c>
      <c r="E4771" s="10">
        <v>61.337000000000003</v>
      </c>
      <c r="F4771" s="24">
        <v>0.32211754846119223</v>
      </c>
      <c r="G4771" s="10">
        <v>65.831999999999994</v>
      </c>
      <c r="H4771" s="24">
        <v>0.29188576288002266</v>
      </c>
      <c r="I4771" s="10">
        <v>50.241999999999997</v>
      </c>
      <c r="J4771" s="24">
        <v>0.31440434366017245</v>
      </c>
      <c r="K4771" s="10">
        <v>62.911999999999999</v>
      </c>
      <c r="L4771" s="61">
        <v>0.30596607108914653</v>
      </c>
      <c r="Q4771" s="48"/>
      <c r="R4771" s="48"/>
      <c r="S4771" s="48"/>
      <c r="T4771" s="48"/>
      <c r="U4771" s="48"/>
      <c r="V4771" s="48"/>
    </row>
    <row r="4772" spans="1:22" x14ac:dyDescent="0.25">
      <c r="A4772" s="8"/>
      <c r="B4772" s="60" t="s">
        <v>4767</v>
      </c>
      <c r="C4772" s="45">
        <v>60.96</v>
      </c>
      <c r="D4772" s="24">
        <v>0.36730722451958159</v>
      </c>
      <c r="E4772" s="10">
        <v>59.807000000000002</v>
      </c>
      <c r="F4772" s="24">
        <v>0.28643707417006814</v>
      </c>
      <c r="G4772" s="10">
        <v>64.436999999999998</v>
      </c>
      <c r="H4772" s="24">
        <v>0.2467436751470484</v>
      </c>
      <c r="I4772" s="10">
        <v>49.420999999999999</v>
      </c>
      <c r="J4772" s="24">
        <v>0.28079207920792082</v>
      </c>
      <c r="K4772" s="10">
        <v>61.234999999999999</v>
      </c>
      <c r="L4772" s="61">
        <v>0.27457945257555599</v>
      </c>
      <c r="Q4772" s="48"/>
      <c r="R4772" s="48"/>
      <c r="S4772" s="48"/>
      <c r="T4772" s="48"/>
      <c r="U4772" s="48"/>
      <c r="V4772" s="48"/>
    </row>
    <row r="4773" spans="1:22" x14ac:dyDescent="0.25">
      <c r="A4773" s="8"/>
      <c r="B4773" s="60" t="s">
        <v>4768</v>
      </c>
      <c r="C4773" s="45">
        <v>59.94</v>
      </c>
      <c r="D4773" s="24">
        <v>0.30630364527226606</v>
      </c>
      <c r="E4773" s="10">
        <v>59.314999999999998</v>
      </c>
      <c r="F4773" s="24">
        <v>0.23560908230254682</v>
      </c>
      <c r="G4773" s="10">
        <v>63.780999999999999</v>
      </c>
      <c r="H4773" s="24">
        <v>0.18696052724824605</v>
      </c>
      <c r="I4773" s="10">
        <v>49.363999999999997</v>
      </c>
      <c r="J4773" s="24">
        <v>0.23669115298626636</v>
      </c>
      <c r="K4773" s="10">
        <v>60.720999999999997</v>
      </c>
      <c r="L4773" s="61">
        <v>0.22677485268960274</v>
      </c>
      <c r="Q4773" s="48"/>
      <c r="R4773" s="48"/>
      <c r="S4773" s="48"/>
      <c r="T4773" s="48"/>
      <c r="U4773" s="48"/>
      <c r="V4773" s="48"/>
    </row>
    <row r="4774" spans="1:22" x14ac:dyDescent="0.25">
      <c r="A4774" s="8"/>
      <c r="B4774" s="60" t="s">
        <v>4769</v>
      </c>
      <c r="C4774" s="45">
        <v>59.408000000000001</v>
      </c>
      <c r="D4774" s="24">
        <v>0.23131320151509888</v>
      </c>
      <c r="E4774" s="10">
        <v>58.572000000000003</v>
      </c>
      <c r="F4774" s="24">
        <v>0.17050269271956917</v>
      </c>
      <c r="G4774" s="10">
        <v>62.484999999999999</v>
      </c>
      <c r="H4774" s="24">
        <v>0.11942456239812912</v>
      </c>
      <c r="I4774" s="10">
        <v>49.316000000000003</v>
      </c>
      <c r="J4774" s="24">
        <v>0.17991695943787928</v>
      </c>
      <c r="K4774" s="10">
        <v>60.29</v>
      </c>
      <c r="L4774" s="61">
        <v>0.16105540771716403</v>
      </c>
      <c r="Q4774" s="48"/>
      <c r="R4774" s="48"/>
      <c r="S4774" s="48"/>
      <c r="T4774" s="48"/>
      <c r="U4774" s="48"/>
      <c r="V4774" s="48"/>
    </row>
    <row r="4775" spans="1:22" x14ac:dyDescent="0.25">
      <c r="A4775" s="8"/>
      <c r="B4775" s="60" t="s">
        <v>4770</v>
      </c>
      <c r="C4775" s="45">
        <v>58.16</v>
      </c>
      <c r="D4775" s="24">
        <v>0.15142301143274142</v>
      </c>
      <c r="E4775" s="10">
        <v>57.390999999999998</v>
      </c>
      <c r="F4775" s="24">
        <v>0.10496174320612109</v>
      </c>
      <c r="G4775" s="10">
        <v>60.993000000000002</v>
      </c>
      <c r="H4775" s="24">
        <v>6.3369002905534683E-2</v>
      </c>
      <c r="I4775" s="10">
        <v>47.850999999999999</v>
      </c>
      <c r="J4775" s="24">
        <v>0.11584797189396359</v>
      </c>
      <c r="K4775" s="10">
        <v>59.47</v>
      </c>
      <c r="L4775" s="61">
        <v>9.8389089526705956E-2</v>
      </c>
      <c r="Q4775" s="48"/>
      <c r="R4775" s="48"/>
      <c r="S4775" s="48"/>
      <c r="T4775" s="48"/>
      <c r="U4775" s="48"/>
      <c r="V4775" s="48"/>
    </row>
    <row r="4776" spans="1:22" x14ac:dyDescent="0.25">
      <c r="A4776" s="8"/>
      <c r="B4776" s="60" t="s">
        <v>4771</v>
      </c>
      <c r="C4776" s="45">
        <v>55.406999999999996</v>
      </c>
      <c r="D4776" s="24">
        <v>0.10852416860687354</v>
      </c>
      <c r="E4776" s="10">
        <v>54.728999999999999</v>
      </c>
      <c r="F4776" s="24">
        <v>6.0372790340353547E-2</v>
      </c>
      <c r="G4776" s="10">
        <v>58.259</v>
      </c>
      <c r="H4776" s="24">
        <v>3.6283750265750127E-2</v>
      </c>
      <c r="I4776" s="10">
        <v>45.552</v>
      </c>
      <c r="J4776" s="24">
        <v>6.5129351644841904E-2</v>
      </c>
      <c r="K4776" s="10">
        <v>56.787999999999997</v>
      </c>
      <c r="L4776" s="61">
        <v>4.9717259076221251E-2</v>
      </c>
      <c r="Q4776" s="48"/>
      <c r="R4776" s="48"/>
      <c r="S4776" s="48"/>
      <c r="T4776" s="48"/>
      <c r="U4776" s="48"/>
      <c r="V4776" s="48"/>
    </row>
    <row r="4777" spans="1:22" x14ac:dyDescent="0.25">
      <c r="A4777" s="8"/>
      <c r="B4777" s="60" t="s">
        <v>4772</v>
      </c>
      <c r="C4777" s="45">
        <v>53.564</v>
      </c>
      <c r="D4777" s="24">
        <v>9.8724675956493035E-2</v>
      </c>
      <c r="E4777" s="10">
        <v>52.567</v>
      </c>
      <c r="F4777" s="24">
        <v>5.0331351946983689E-2</v>
      </c>
      <c r="G4777" s="10">
        <v>56.265000000000001</v>
      </c>
      <c r="H4777" s="24">
        <v>3.9883778612430018E-2</v>
      </c>
      <c r="I4777" s="10">
        <v>44.220999999999997</v>
      </c>
      <c r="J4777" s="24">
        <v>4.3334397955924628E-2</v>
      </c>
      <c r="K4777" s="10">
        <v>54.350999999999999</v>
      </c>
      <c r="L4777" s="61">
        <v>3.170737502375974E-2</v>
      </c>
      <c r="Q4777" s="48"/>
      <c r="R4777" s="48"/>
      <c r="S4777" s="48"/>
      <c r="T4777" s="48"/>
      <c r="U4777" s="48"/>
      <c r="V4777" s="48"/>
    </row>
    <row r="4778" spans="1:22" x14ac:dyDescent="0.25">
      <c r="A4778" s="8"/>
      <c r="B4778" s="60" t="s">
        <v>4773</v>
      </c>
      <c r="C4778" s="45">
        <v>50.786000000000001</v>
      </c>
      <c r="D4778" s="24">
        <v>9.3182055113458659E-2</v>
      </c>
      <c r="E4778" s="10">
        <v>50.636000000000003</v>
      </c>
      <c r="F4778" s="24">
        <v>5.8168950692967888E-2</v>
      </c>
      <c r="G4778" s="10">
        <v>54.871000000000002</v>
      </c>
      <c r="H4778" s="24">
        <v>5.6523279710863863E-2</v>
      </c>
      <c r="I4778" s="10">
        <v>43.883000000000003</v>
      </c>
      <c r="J4778" s="24">
        <v>3.9016288725646761E-2</v>
      </c>
      <c r="K4778" s="10">
        <v>52.418999999999997</v>
      </c>
      <c r="L4778" s="61">
        <v>3.0174871697395932E-2</v>
      </c>
      <c r="Q4778" s="48"/>
      <c r="R4778" s="48"/>
      <c r="S4778" s="48"/>
      <c r="T4778" s="48"/>
      <c r="U4778" s="48"/>
      <c r="V4778" s="48"/>
    </row>
    <row r="4779" spans="1:22" x14ac:dyDescent="0.25">
      <c r="A4779" s="8"/>
      <c r="B4779" s="60" t="s">
        <v>4774</v>
      </c>
      <c r="C4779" s="45">
        <v>45.731000000000002</v>
      </c>
      <c r="D4779" s="24">
        <v>9.8133926399555205E-2</v>
      </c>
      <c r="E4779" s="10">
        <v>46.134999999999998</v>
      </c>
      <c r="F4779" s="24">
        <v>6.6673909332174514E-2</v>
      </c>
      <c r="G4779" s="10">
        <v>51.143999999999998</v>
      </c>
      <c r="H4779" s="24">
        <v>6.725249805116576E-2</v>
      </c>
      <c r="I4779" s="10">
        <v>41.13</v>
      </c>
      <c r="J4779" s="24">
        <v>3.6307888853401471E-2</v>
      </c>
      <c r="K4779" s="10">
        <v>48.094000000000001</v>
      </c>
      <c r="L4779" s="61">
        <v>3.0566907432047138E-2</v>
      </c>
      <c r="Q4779" s="48"/>
      <c r="R4779" s="48"/>
      <c r="S4779" s="48"/>
      <c r="T4779" s="48"/>
      <c r="U4779" s="48"/>
      <c r="V4779" s="48"/>
    </row>
    <row r="4780" spans="1:22" x14ac:dyDescent="0.25">
      <c r="A4780" s="8"/>
      <c r="B4780" s="60" t="s">
        <v>4775</v>
      </c>
      <c r="C4780" s="45">
        <v>42.082999999999998</v>
      </c>
      <c r="D4780" s="24">
        <v>9.0427380125086859E-2</v>
      </c>
      <c r="E4780" s="10">
        <v>42.932000000000002</v>
      </c>
      <c r="F4780" s="24">
        <v>6.1952120149566352E-2</v>
      </c>
      <c r="G4780" s="10">
        <v>47.837000000000003</v>
      </c>
      <c r="H4780" s="24">
        <v>6.6695956575348284E-2</v>
      </c>
      <c r="I4780" s="10">
        <v>38.851999999999997</v>
      </c>
      <c r="J4780" s="24">
        <v>3.6364333065103269E-2</v>
      </c>
      <c r="K4780" s="10">
        <v>45.052</v>
      </c>
      <c r="L4780" s="61">
        <v>3.0760095011876484E-2</v>
      </c>
      <c r="Q4780" s="48"/>
      <c r="R4780" s="48"/>
      <c r="S4780" s="48"/>
      <c r="T4780" s="48"/>
      <c r="U4780" s="48"/>
      <c r="V4780" s="48"/>
    </row>
    <row r="4781" spans="1:22" x14ac:dyDescent="0.25">
      <c r="A4781" s="8"/>
      <c r="B4781" s="60" t="s">
        <v>4776</v>
      </c>
      <c r="C4781" s="45">
        <v>40.28</v>
      </c>
      <c r="D4781" s="24">
        <v>8.3148019457956912E-2</v>
      </c>
      <c r="E4781" s="10">
        <v>41.203000000000003</v>
      </c>
      <c r="F4781" s="24">
        <v>5.8616356104448201E-2</v>
      </c>
      <c r="G4781" s="10">
        <v>45.499000000000002</v>
      </c>
      <c r="H4781" s="24">
        <v>6.278433651270568E-2</v>
      </c>
      <c r="I4781" s="10">
        <v>37.137999999999998</v>
      </c>
      <c r="J4781" s="24">
        <v>3.91615894547266E-2</v>
      </c>
      <c r="K4781" s="10">
        <v>42.895000000000003</v>
      </c>
      <c r="L4781" s="61">
        <v>3.1211401425178146E-2</v>
      </c>
      <c r="Q4781" s="48"/>
      <c r="R4781" s="48"/>
      <c r="S4781" s="48"/>
      <c r="T4781" s="48"/>
      <c r="U4781" s="48"/>
      <c r="V4781" s="48"/>
    </row>
    <row r="4782" spans="1:22" x14ac:dyDescent="0.25">
      <c r="A4782" s="8"/>
      <c r="B4782" s="60" t="s">
        <v>4777</v>
      </c>
      <c r="C4782" s="45">
        <v>39.561</v>
      </c>
      <c r="D4782" s="24">
        <v>8.0403057678943707E-2</v>
      </c>
      <c r="E4782" s="10">
        <v>40.045999999999999</v>
      </c>
      <c r="F4782" s="24">
        <v>5.5140955424883245E-2</v>
      </c>
      <c r="G4782" s="10">
        <v>44.005000000000003</v>
      </c>
      <c r="H4782" s="24">
        <v>6.0176589804277272E-2</v>
      </c>
      <c r="I4782" s="10">
        <v>36.003999999999998</v>
      </c>
      <c r="J4782" s="24">
        <v>4.0055689670587938E-2</v>
      </c>
      <c r="K4782" s="10">
        <v>42.064999999999998</v>
      </c>
      <c r="L4782" s="61">
        <v>2.8396674584323042E-2</v>
      </c>
      <c r="Q4782" s="48"/>
      <c r="R4782" s="48"/>
      <c r="S4782" s="48"/>
      <c r="T4782" s="48"/>
      <c r="U4782" s="48"/>
      <c r="V4782" s="48"/>
    </row>
    <row r="4783" spans="1:22" x14ac:dyDescent="0.25">
      <c r="A4783" s="8"/>
      <c r="B4783" s="60" t="s">
        <v>4778</v>
      </c>
      <c r="C4783" s="45">
        <v>39.533000000000001</v>
      </c>
      <c r="D4783" s="24">
        <v>7.4635163307852678E-2</v>
      </c>
      <c r="E4783" s="10">
        <v>40.082999999999998</v>
      </c>
      <c r="F4783" s="24">
        <v>5.6475261042930505E-2</v>
      </c>
      <c r="G4783" s="10">
        <v>43.451999999999998</v>
      </c>
      <c r="H4783" s="24">
        <v>6.0148244731359574E-2</v>
      </c>
      <c r="I4783" s="10">
        <v>35.531999999999996</v>
      </c>
      <c r="J4783" s="24">
        <v>4.2571943135226269E-2</v>
      </c>
      <c r="K4783" s="10">
        <v>42.435000000000002</v>
      </c>
      <c r="L4783" s="61">
        <v>2.6282660332541567E-2</v>
      </c>
      <c r="Q4783" s="48"/>
      <c r="R4783" s="48"/>
      <c r="S4783" s="48"/>
      <c r="T4783" s="48"/>
      <c r="U4783" s="48"/>
      <c r="V4783" s="48"/>
    </row>
    <row r="4784" spans="1:22" x14ac:dyDescent="0.25">
      <c r="A4784" s="8"/>
      <c r="B4784" s="60" t="s">
        <v>4779</v>
      </c>
      <c r="C4784" s="45">
        <v>40.365000000000002</v>
      </c>
      <c r="D4784" s="24">
        <v>7.5260597637248086E-2</v>
      </c>
      <c r="E4784" s="10">
        <v>40.807000000000002</v>
      </c>
      <c r="F4784" s="24">
        <v>5.4458287434254418E-2</v>
      </c>
      <c r="G4784" s="10">
        <v>43.345999999999997</v>
      </c>
      <c r="H4784" s="24">
        <v>5.8816026304227664E-2</v>
      </c>
      <c r="I4784" s="10">
        <v>35.470999999999997</v>
      </c>
      <c r="J4784" s="24">
        <v>4.608447969753867E-2</v>
      </c>
      <c r="K4784" s="10">
        <v>43.052</v>
      </c>
      <c r="L4784" s="61">
        <v>2.315914489311164E-2</v>
      </c>
      <c r="Q4784" s="48"/>
      <c r="R4784" s="48"/>
      <c r="S4784" s="48"/>
      <c r="T4784" s="48"/>
      <c r="U4784" s="48"/>
      <c r="V4784" s="48"/>
    </row>
    <row r="4785" spans="1:22" x14ac:dyDescent="0.25">
      <c r="A4785" s="8"/>
      <c r="B4785" s="60" t="s">
        <v>4780</v>
      </c>
      <c r="C4785" s="45">
        <v>42.863</v>
      </c>
      <c r="D4785" s="24">
        <v>8.3148019457956912E-2</v>
      </c>
      <c r="E4785" s="10">
        <v>42.892000000000003</v>
      </c>
      <c r="F4785" s="24">
        <v>6.0602299349913888E-2</v>
      </c>
      <c r="G4785" s="10">
        <v>43.161999999999999</v>
      </c>
      <c r="H4785" s="24">
        <v>5.8319987528167916E-2</v>
      </c>
      <c r="I4785" s="10">
        <v>35.281999999999996</v>
      </c>
      <c r="J4785" s="24">
        <v>4.9252149033733122E-2</v>
      </c>
      <c r="K4785" s="10">
        <v>46.372</v>
      </c>
      <c r="L4785" s="61">
        <v>2.13895486935867E-2</v>
      </c>
      <c r="Q4785" s="48"/>
      <c r="R4785" s="48"/>
      <c r="S4785" s="48"/>
      <c r="T4785" s="48"/>
      <c r="U4785" s="48"/>
      <c r="V4785" s="48"/>
    </row>
    <row r="4786" spans="1:22" x14ac:dyDescent="0.25">
      <c r="A4786" s="8"/>
      <c r="B4786" s="60" t="s">
        <v>4781</v>
      </c>
      <c r="C4786" s="45">
        <v>49.941000000000003</v>
      </c>
      <c r="D4786" s="24">
        <v>0.10856497567755385</v>
      </c>
      <c r="E4786" s="10">
        <v>50.012999999999998</v>
      </c>
      <c r="F4786" s="24">
        <v>7.6024389865483377E-2</v>
      </c>
      <c r="G4786" s="10">
        <v>45.311</v>
      </c>
      <c r="H4786" s="24">
        <v>6.7943139783727097E-2</v>
      </c>
      <c r="I4786" s="10">
        <v>35.773000000000003</v>
      </c>
      <c r="J4786" s="24">
        <v>5.9534301516138512E-2</v>
      </c>
      <c r="K4786" s="10">
        <v>53.155000000000001</v>
      </c>
      <c r="L4786" s="61">
        <v>3.3135391923990495E-2</v>
      </c>
      <c r="Q4786" s="48"/>
      <c r="R4786" s="48"/>
      <c r="S4786" s="48"/>
      <c r="T4786" s="48"/>
      <c r="U4786" s="48"/>
      <c r="V4786" s="48"/>
    </row>
    <row r="4787" spans="1:22" x14ac:dyDescent="0.25">
      <c r="A4787" s="8"/>
      <c r="B4787" s="60" t="s">
        <v>4782</v>
      </c>
      <c r="C4787" s="45">
        <v>56.155000000000001</v>
      </c>
      <c r="D4787" s="24">
        <v>0.1482800555941626</v>
      </c>
      <c r="E4787" s="10">
        <v>55.994</v>
      </c>
      <c r="F4787" s="24">
        <v>0.10783051215614478</v>
      </c>
      <c r="G4787" s="10">
        <v>49.253999999999998</v>
      </c>
      <c r="H4787" s="24">
        <v>9.5267790076389969E-2</v>
      </c>
      <c r="I4787" s="10">
        <v>38.426000000000002</v>
      </c>
      <c r="J4787" s="24">
        <v>8.1810169751312417E-2</v>
      </c>
      <c r="K4787" s="10">
        <v>59.457000000000001</v>
      </c>
      <c r="L4787" s="61">
        <v>6.795724465558195E-2</v>
      </c>
      <c r="Q4787" s="48"/>
      <c r="R4787" s="48"/>
      <c r="S4787" s="48"/>
      <c r="T4787" s="48"/>
      <c r="U4787" s="48"/>
      <c r="V4787" s="48"/>
    </row>
    <row r="4788" spans="1:22" x14ac:dyDescent="0.25">
      <c r="A4788" s="8"/>
      <c r="B4788" s="60" t="s">
        <v>4783</v>
      </c>
      <c r="C4788" s="45">
        <v>59.863999999999997</v>
      </c>
      <c r="D4788" s="24">
        <v>0.20788742182070882</v>
      </c>
      <c r="E4788" s="10">
        <v>59.57</v>
      </c>
      <c r="F4788" s="24">
        <v>0.18432035746978417</v>
      </c>
      <c r="G4788" s="10">
        <v>53.573</v>
      </c>
      <c r="H4788" s="24">
        <v>0.15078161538570559</v>
      </c>
      <c r="I4788" s="10">
        <v>41.881</v>
      </c>
      <c r="J4788" s="24">
        <v>0.11157093407926837</v>
      </c>
      <c r="K4788" s="10">
        <v>63.072000000000003</v>
      </c>
      <c r="L4788" s="61">
        <v>0.12258907363420428</v>
      </c>
      <c r="Q4788" s="48"/>
      <c r="R4788" s="48"/>
      <c r="S4788" s="48"/>
      <c r="T4788" s="48"/>
      <c r="U4788" s="48"/>
      <c r="V4788" s="48"/>
    </row>
    <row r="4789" spans="1:22" x14ac:dyDescent="0.25">
      <c r="A4789" s="8"/>
      <c r="B4789" s="60" t="s">
        <v>4784</v>
      </c>
      <c r="C4789" s="45">
        <v>61.274000000000001</v>
      </c>
      <c r="D4789" s="24">
        <v>0.28161917998610148</v>
      </c>
      <c r="E4789" s="10">
        <v>60.622</v>
      </c>
      <c r="F4789" s="24">
        <v>0.2685212480412083</v>
      </c>
      <c r="G4789" s="10">
        <v>56.723999999999997</v>
      </c>
      <c r="H4789" s="24">
        <v>0.21810116356524328</v>
      </c>
      <c r="I4789" s="10">
        <v>43.978999999999999</v>
      </c>
      <c r="J4789" s="24">
        <v>0.13666960442451878</v>
      </c>
      <c r="K4789" s="10">
        <v>64.438999999999993</v>
      </c>
      <c r="L4789" s="61">
        <v>0.18241092636579573</v>
      </c>
      <c r="Q4789" s="48"/>
      <c r="R4789" s="48"/>
      <c r="S4789" s="48"/>
      <c r="T4789" s="48"/>
      <c r="U4789" s="48"/>
      <c r="V4789" s="48"/>
    </row>
    <row r="4790" spans="1:22" x14ac:dyDescent="0.25">
      <c r="A4790" s="8"/>
      <c r="B4790" s="60" t="s">
        <v>4785</v>
      </c>
      <c r="C4790" s="45">
        <v>62.658999999999999</v>
      </c>
      <c r="D4790" s="24">
        <v>0.35898193189715077</v>
      </c>
      <c r="E4790" s="10">
        <v>62.01</v>
      </c>
      <c r="F4790" s="24">
        <v>0.34831582703675545</v>
      </c>
      <c r="G4790" s="10">
        <v>58.481999999999999</v>
      </c>
      <c r="H4790" s="24">
        <v>0.28500970818747429</v>
      </c>
      <c r="I4790" s="10">
        <v>46.404000000000003</v>
      </c>
      <c r="J4790" s="24">
        <v>0.16967467525002874</v>
      </c>
      <c r="K4790" s="10">
        <v>66.206000000000003</v>
      </c>
      <c r="L4790" s="61">
        <v>0.23859857482185273</v>
      </c>
      <c r="Q4790" s="48"/>
      <c r="R4790" s="48"/>
      <c r="S4790" s="48"/>
      <c r="T4790" s="48"/>
      <c r="U4790" s="48"/>
      <c r="V4790" s="48"/>
    </row>
    <row r="4791" spans="1:22" x14ac:dyDescent="0.25">
      <c r="A4791" s="8"/>
      <c r="B4791" s="60" t="s">
        <v>4786</v>
      </c>
      <c r="C4791" s="45">
        <v>64.046000000000006</v>
      </c>
      <c r="D4791" s="24">
        <v>0.41110145934676862</v>
      </c>
      <c r="E4791" s="10">
        <v>63.417000000000002</v>
      </c>
      <c r="F4791" s="24">
        <v>0.40094332304159619</v>
      </c>
      <c r="G4791" s="10">
        <v>59.298000000000002</v>
      </c>
      <c r="H4791" s="24">
        <v>0.33298374410068171</v>
      </c>
      <c r="I4791" s="10">
        <v>49.079000000000001</v>
      </c>
      <c r="J4791" s="24">
        <v>0.20408476070046366</v>
      </c>
      <c r="K4791" s="10">
        <v>67.353999999999999</v>
      </c>
      <c r="L4791" s="61">
        <v>0.27761282660332542</v>
      </c>
      <c r="Q4791" s="48"/>
      <c r="R4791" s="48"/>
      <c r="S4791" s="48"/>
      <c r="T4791" s="48"/>
      <c r="U4791" s="48"/>
      <c r="V4791" s="48"/>
    </row>
    <row r="4792" spans="1:22" x14ac:dyDescent="0.25">
      <c r="A4792" s="8"/>
      <c r="B4792" s="60" t="s">
        <v>4787</v>
      </c>
      <c r="C4792" s="45">
        <v>62.597000000000001</v>
      </c>
      <c r="D4792" s="24">
        <v>0.44518763029881864</v>
      </c>
      <c r="E4792" s="10">
        <v>62.365000000000002</v>
      </c>
      <c r="F4792" s="24">
        <v>0.42402991327013484</v>
      </c>
      <c r="G4792" s="10">
        <v>58.331000000000003</v>
      </c>
      <c r="H4792" s="24">
        <v>0.36200909876840659</v>
      </c>
      <c r="I4792" s="10">
        <v>49.435000000000002</v>
      </c>
      <c r="J4792" s="24">
        <v>0.22952829827183202</v>
      </c>
      <c r="K4792" s="10">
        <v>66.576999999999998</v>
      </c>
      <c r="L4792" s="61">
        <v>0.3004750593824228</v>
      </c>
      <c r="Q4792" s="48"/>
      <c r="R4792" s="48"/>
      <c r="S4792" s="48"/>
      <c r="T4792" s="48"/>
      <c r="U4792" s="48"/>
      <c r="V4792" s="48"/>
    </row>
    <row r="4793" spans="1:22" x14ac:dyDescent="0.25">
      <c r="A4793" s="8"/>
      <c r="B4793" s="60" t="s">
        <v>4788</v>
      </c>
      <c r="C4793" s="45">
        <v>61.603999999999999</v>
      </c>
      <c r="D4793" s="24">
        <v>0.45486448922863099</v>
      </c>
      <c r="E4793" s="10">
        <v>60.973999999999997</v>
      </c>
      <c r="F4793" s="24">
        <v>0.42344033636913719</v>
      </c>
      <c r="G4793" s="10">
        <v>56.593000000000004</v>
      </c>
      <c r="H4793" s="24">
        <v>0.37398489207613489</v>
      </c>
      <c r="I4793" s="10">
        <v>47.970999999999997</v>
      </c>
      <c r="J4793" s="24">
        <v>0.23643841565441751</v>
      </c>
      <c r="K4793" s="10">
        <v>65.948999999999998</v>
      </c>
      <c r="L4793" s="61">
        <v>0.3066983372921615</v>
      </c>
      <c r="Q4793" s="48"/>
      <c r="R4793" s="48"/>
      <c r="S4793" s="48"/>
      <c r="T4793" s="48"/>
      <c r="U4793" s="48"/>
      <c r="V4793" s="48"/>
    </row>
    <row r="4794" spans="1:22" x14ac:dyDescent="0.25">
      <c r="A4794" s="8"/>
      <c r="B4794" s="60" t="s">
        <v>4789</v>
      </c>
      <c r="C4794" s="45">
        <v>60.164999999999999</v>
      </c>
      <c r="D4794" s="24">
        <v>0.4688498957609451</v>
      </c>
      <c r="E4794" s="10">
        <v>59.402999999999999</v>
      </c>
      <c r="F4794" s="24">
        <v>0.40821994321443533</v>
      </c>
      <c r="G4794" s="10">
        <v>54.741</v>
      </c>
      <c r="H4794" s="24">
        <v>0.36263269037259599</v>
      </c>
      <c r="I4794" s="10">
        <v>45.887999999999998</v>
      </c>
      <c r="J4794" s="24">
        <v>0.22715254626968617</v>
      </c>
      <c r="K4794" s="10">
        <v>65.012</v>
      </c>
      <c r="L4794" s="61">
        <v>0.29738717339667459</v>
      </c>
      <c r="Q4794" s="48"/>
      <c r="R4794" s="48"/>
      <c r="S4794" s="48"/>
      <c r="T4794" s="48"/>
      <c r="U4794" s="48"/>
      <c r="V4794" s="48"/>
    </row>
    <row r="4795" spans="1:22" x14ac:dyDescent="0.25">
      <c r="A4795" s="8"/>
      <c r="B4795" s="60" t="s">
        <v>4790</v>
      </c>
      <c r="C4795" s="45">
        <v>59.225000000000001</v>
      </c>
      <c r="D4795" s="24">
        <v>0.46723419041000697</v>
      </c>
      <c r="E4795" s="10">
        <v>58.097000000000001</v>
      </c>
      <c r="F4795" s="24">
        <v>0.38258886320264379</v>
      </c>
      <c r="G4795" s="10">
        <v>53.823999999999998</v>
      </c>
      <c r="H4795" s="24">
        <v>0.33149562777250247</v>
      </c>
      <c r="I4795" s="10">
        <v>44.859000000000002</v>
      </c>
      <c r="J4795" s="24">
        <v>0.22624567319359823</v>
      </c>
      <c r="K4795" s="10">
        <v>63.932000000000002</v>
      </c>
      <c r="L4795" s="61">
        <v>0.27385985748218528</v>
      </c>
      <c r="Q4795" s="48"/>
      <c r="R4795" s="48"/>
      <c r="S4795" s="48"/>
      <c r="T4795" s="48"/>
      <c r="U4795" s="48"/>
      <c r="V4795" s="48"/>
    </row>
    <row r="4796" spans="1:22" x14ac:dyDescent="0.25">
      <c r="A4796" s="8"/>
      <c r="B4796" s="60" t="s">
        <v>4791</v>
      </c>
      <c r="C4796" s="45">
        <v>57.878</v>
      </c>
      <c r="D4796" s="24">
        <v>0.44230368311327312</v>
      </c>
      <c r="E4796" s="10">
        <v>56.765000000000001</v>
      </c>
      <c r="F4796" s="24">
        <v>0.33979799233550029</v>
      </c>
      <c r="G4796" s="10">
        <v>53.201000000000001</v>
      </c>
      <c r="H4796" s="24">
        <v>0.28277044742697599</v>
      </c>
      <c r="I4796" s="10">
        <v>44.960999999999999</v>
      </c>
      <c r="J4796" s="24">
        <v>0.22334623392216219</v>
      </c>
      <c r="K4796" s="10">
        <v>62.457999999999998</v>
      </c>
      <c r="L4796" s="61">
        <v>0.23179334916864608</v>
      </c>
      <c r="Q4796" s="48"/>
      <c r="R4796" s="48"/>
      <c r="S4796" s="48"/>
      <c r="T4796" s="48"/>
      <c r="U4796" s="48"/>
      <c r="V4796" s="48"/>
    </row>
    <row r="4797" spans="1:22" x14ac:dyDescent="0.25">
      <c r="A4797" s="8"/>
      <c r="B4797" s="60" t="s">
        <v>4792</v>
      </c>
      <c r="C4797" s="45">
        <v>57.293999999999997</v>
      </c>
      <c r="D4797" s="24">
        <v>0.39883599722029189</v>
      </c>
      <c r="E4797" s="10">
        <v>56.134999999999998</v>
      </c>
      <c r="F4797" s="24">
        <v>0.28665849533768795</v>
      </c>
      <c r="G4797" s="10">
        <v>53.216999999999999</v>
      </c>
      <c r="H4797" s="24">
        <v>0.21752008957043042</v>
      </c>
      <c r="I4797" s="10">
        <v>46.16</v>
      </c>
      <c r="J4797" s="24">
        <v>0.20713747429461879</v>
      </c>
      <c r="K4797" s="10">
        <v>61.692999999999998</v>
      </c>
      <c r="L4797" s="61">
        <v>0.17665083135391924</v>
      </c>
      <c r="Q4797" s="48"/>
      <c r="R4797" s="48"/>
      <c r="S4797" s="48"/>
      <c r="T4797" s="48"/>
      <c r="U4797" s="48"/>
      <c r="V4797" s="48"/>
    </row>
    <row r="4798" spans="1:22" x14ac:dyDescent="0.25">
      <c r="A4798" s="8"/>
      <c r="B4798" s="60" t="s">
        <v>4793</v>
      </c>
      <c r="C4798" s="45">
        <v>56.194000000000003</v>
      </c>
      <c r="D4798" s="24">
        <v>0.3391070187630299</v>
      </c>
      <c r="E4798" s="10">
        <v>55.210999999999999</v>
      </c>
      <c r="F4798" s="24">
        <v>0.21811242300591127</v>
      </c>
      <c r="G4798" s="10">
        <v>52.755000000000003</v>
      </c>
      <c r="H4798" s="24">
        <v>0.14692668546889837</v>
      </c>
      <c r="I4798" s="10">
        <v>46.557000000000002</v>
      </c>
      <c r="J4798" s="24">
        <v>0.16695405602176494</v>
      </c>
      <c r="K4798" s="10">
        <v>61.387</v>
      </c>
      <c r="L4798" s="61">
        <v>0.11416864608076009</v>
      </c>
      <c r="Q4798" s="48"/>
      <c r="R4798" s="48"/>
      <c r="S4798" s="48"/>
      <c r="T4798" s="48"/>
      <c r="U4798" s="48"/>
      <c r="V4798" s="48"/>
    </row>
    <row r="4799" spans="1:22" x14ac:dyDescent="0.25">
      <c r="A4799" s="8"/>
      <c r="B4799" s="60" t="s">
        <v>4794</v>
      </c>
      <c r="C4799" s="45">
        <v>55.204999999999998</v>
      </c>
      <c r="D4799" s="24">
        <v>0.28469423210562889</v>
      </c>
      <c r="E4799" s="10">
        <v>54.121000000000002</v>
      </c>
      <c r="F4799" s="24">
        <v>0.14694428498285572</v>
      </c>
      <c r="G4799" s="10">
        <v>51.91</v>
      </c>
      <c r="H4799" s="24">
        <v>9.237659263878456E-2</v>
      </c>
      <c r="I4799" s="10">
        <v>45.84</v>
      </c>
      <c r="J4799" s="24">
        <v>0.12765196510454585</v>
      </c>
      <c r="K4799" s="10">
        <v>60.557000000000002</v>
      </c>
      <c r="L4799" s="61">
        <v>5.6923990498812353E-2</v>
      </c>
      <c r="Q4799" s="48"/>
      <c r="R4799" s="48"/>
      <c r="S4799" s="48"/>
      <c r="T4799" s="48"/>
      <c r="U4799" s="48"/>
      <c r="V4799" s="48"/>
    </row>
    <row r="4800" spans="1:22" x14ac:dyDescent="0.25">
      <c r="A4800" s="8"/>
      <c r="B4800" s="60" t="s">
        <v>4795</v>
      </c>
      <c r="C4800" s="45">
        <v>53.042000000000002</v>
      </c>
      <c r="D4800" s="24">
        <v>0.22899583043780403</v>
      </c>
      <c r="E4800" s="10">
        <v>51.643000000000001</v>
      </c>
      <c r="F4800" s="24">
        <v>9.1275813383395646E-2</v>
      </c>
      <c r="G4800" s="10">
        <v>49.999000000000002</v>
      </c>
      <c r="H4800" s="24">
        <v>7.048002380986125E-2</v>
      </c>
      <c r="I4800" s="10">
        <v>45.082000000000001</v>
      </c>
      <c r="J4800" s="24">
        <v>9.919403251970213E-2</v>
      </c>
      <c r="K4800" s="10">
        <v>58.006</v>
      </c>
      <c r="L4800" s="61">
        <v>2.5795724465558195E-2</v>
      </c>
      <c r="Q4800" s="48"/>
      <c r="R4800" s="48"/>
      <c r="S4800" s="48"/>
      <c r="T4800" s="48"/>
      <c r="U4800" s="48"/>
      <c r="V4800" s="48"/>
    </row>
    <row r="4801" spans="1:22" x14ac:dyDescent="0.25">
      <c r="A4801" s="8"/>
      <c r="B4801" s="60" t="s">
        <v>4796</v>
      </c>
      <c r="C4801" s="45">
        <v>51.155000000000001</v>
      </c>
      <c r="D4801" s="24">
        <v>0.1988012508686588</v>
      </c>
      <c r="E4801" s="10">
        <v>49.732999999999997</v>
      </c>
      <c r="F4801" s="24">
        <v>6.8530557150171437E-2</v>
      </c>
      <c r="G4801" s="10">
        <v>49.097000000000001</v>
      </c>
      <c r="H4801" s="24">
        <v>8.6849303419833046E-2</v>
      </c>
      <c r="I4801" s="10">
        <v>44.899000000000001</v>
      </c>
      <c r="J4801" s="24">
        <v>9.7559106410698551E-2</v>
      </c>
      <c r="K4801" s="10">
        <v>56.046999999999997</v>
      </c>
      <c r="L4801" s="61">
        <v>2.3171021377672209E-2</v>
      </c>
      <c r="Q4801" s="48"/>
      <c r="R4801" s="48"/>
      <c r="S4801" s="48"/>
      <c r="T4801" s="48"/>
      <c r="U4801" s="48"/>
      <c r="V4801" s="48"/>
    </row>
    <row r="4802" spans="1:22" x14ac:dyDescent="0.25">
      <c r="A4802" s="8"/>
      <c r="B4802" s="60" t="s">
        <v>4797</v>
      </c>
      <c r="C4802" s="45">
        <v>48.304000000000002</v>
      </c>
      <c r="D4802" s="24">
        <v>0.18399930507296733</v>
      </c>
      <c r="E4802" s="10">
        <v>48</v>
      </c>
      <c r="F4802" s="24">
        <v>6.5008610925790883E-2</v>
      </c>
      <c r="G4802" s="10">
        <v>48.503</v>
      </c>
      <c r="H4802" s="24">
        <v>0.1050184951600788</v>
      </c>
      <c r="I4802" s="10">
        <v>45.648000000000003</v>
      </c>
      <c r="J4802" s="24">
        <v>0.11265662719852856</v>
      </c>
      <c r="K4802" s="10">
        <v>54.25</v>
      </c>
      <c r="L4802" s="61">
        <v>3.3562945368171018E-2</v>
      </c>
      <c r="Q4802" s="48"/>
      <c r="R4802" s="48"/>
      <c r="S4802" s="48"/>
      <c r="T4802" s="48"/>
      <c r="U4802" s="48"/>
      <c r="V4802" s="48"/>
    </row>
    <row r="4803" spans="1:22" x14ac:dyDescent="0.25">
      <c r="A4803" s="8"/>
      <c r="B4803" s="60" t="s">
        <v>4798</v>
      </c>
      <c r="C4803" s="45">
        <v>43.475999999999999</v>
      </c>
      <c r="D4803" s="24">
        <v>0.18036831132731063</v>
      </c>
      <c r="E4803" s="10">
        <v>44.244999999999997</v>
      </c>
      <c r="F4803" s="24">
        <v>5.7949203295424571E-2</v>
      </c>
      <c r="G4803" s="10">
        <v>45.363</v>
      </c>
      <c r="H4803" s="24">
        <v>0.11136779149364362</v>
      </c>
      <c r="I4803" s="10">
        <v>42.593000000000004</v>
      </c>
      <c r="J4803" s="24">
        <v>0.11988606608677881</v>
      </c>
      <c r="K4803" s="10">
        <v>49.768000000000001</v>
      </c>
      <c r="L4803" s="61">
        <v>3.9774346793349166E-2</v>
      </c>
      <c r="Q4803" s="48"/>
      <c r="R4803" s="48"/>
      <c r="S4803" s="48"/>
      <c r="T4803" s="48"/>
      <c r="U4803" s="48"/>
      <c r="V4803" s="48"/>
    </row>
    <row r="4804" spans="1:22" x14ac:dyDescent="0.25">
      <c r="A4804" s="8"/>
      <c r="B4804" s="60" t="s">
        <v>4799</v>
      </c>
      <c r="C4804" s="45">
        <v>39.984000000000002</v>
      </c>
      <c r="D4804" s="24">
        <v>0.17775886623363091</v>
      </c>
      <c r="E4804" s="10">
        <v>41.171999999999997</v>
      </c>
      <c r="F4804" s="24">
        <v>5.0144288950259103E-2</v>
      </c>
      <c r="G4804" s="10">
        <v>42.712000000000003</v>
      </c>
      <c r="H4804" s="24">
        <v>0.10738378684807257</v>
      </c>
      <c r="I4804" s="10">
        <v>40.414000000000001</v>
      </c>
      <c r="J4804" s="24">
        <v>0.12937420178799489</v>
      </c>
      <c r="K4804" s="10">
        <v>46.512</v>
      </c>
      <c r="L4804" s="61">
        <v>4.3268659906433304E-2</v>
      </c>
      <c r="Q4804" s="48"/>
      <c r="R4804" s="48"/>
      <c r="S4804" s="48"/>
      <c r="T4804" s="48"/>
      <c r="U4804" s="48"/>
      <c r="V4804" s="48"/>
    </row>
    <row r="4805" spans="1:22" x14ac:dyDescent="0.25">
      <c r="A4805" s="8"/>
      <c r="B4805" s="60" t="s">
        <v>4800</v>
      </c>
      <c r="C4805" s="45">
        <v>38.075000000000003</v>
      </c>
      <c r="D4805" s="24">
        <v>0.1636388898537636</v>
      </c>
      <c r="E4805" s="10">
        <v>39.173999999999999</v>
      </c>
      <c r="F4805" s="24">
        <v>4.1005988767182797E-2</v>
      </c>
      <c r="G4805" s="10">
        <v>40.734000000000002</v>
      </c>
      <c r="H4805" s="24">
        <v>9.9801587301587308E-2</v>
      </c>
      <c r="I4805" s="10">
        <v>39.100999999999999</v>
      </c>
      <c r="J4805" s="24">
        <v>0.13031928480204341</v>
      </c>
      <c r="K4805" s="10">
        <v>44.61</v>
      </c>
      <c r="L4805" s="61">
        <v>4.4919138426464653E-2</v>
      </c>
      <c r="Q4805" s="48"/>
      <c r="R4805" s="48"/>
      <c r="S4805" s="48"/>
      <c r="T4805" s="48"/>
      <c r="U4805" s="48"/>
      <c r="V4805" s="48"/>
    </row>
    <row r="4806" spans="1:22" x14ac:dyDescent="0.25">
      <c r="A4806" s="8"/>
      <c r="B4806" s="60" t="s">
        <v>4801</v>
      </c>
      <c r="C4806" s="45">
        <v>37.265000000000001</v>
      </c>
      <c r="D4806" s="24">
        <v>0.15089096529924623</v>
      </c>
      <c r="E4806" s="10">
        <v>37.953000000000003</v>
      </c>
      <c r="F4806" s="24">
        <v>3.3993235485772801E-2</v>
      </c>
      <c r="G4806" s="10">
        <v>39.348999999999997</v>
      </c>
      <c r="H4806" s="24">
        <v>8.9767573696145131E-2</v>
      </c>
      <c r="I4806" s="10">
        <v>38.435000000000002</v>
      </c>
      <c r="J4806" s="24">
        <v>0.12538952745849297</v>
      </c>
      <c r="K4806" s="10">
        <v>43.698999999999998</v>
      </c>
      <c r="L4806" s="61">
        <v>4.6593364838870548E-2</v>
      </c>
      <c r="Q4806" s="48"/>
      <c r="R4806" s="48"/>
      <c r="S4806" s="48"/>
      <c r="T4806" s="48"/>
      <c r="U4806" s="48"/>
      <c r="V4806" s="48"/>
    </row>
    <row r="4807" spans="1:22" x14ac:dyDescent="0.25">
      <c r="A4807" s="8"/>
      <c r="B4807" s="60" t="s">
        <v>4802</v>
      </c>
      <c r="C4807" s="45">
        <v>37.448</v>
      </c>
      <c r="D4807" s="24">
        <v>0.13539893709402898</v>
      </c>
      <c r="E4807" s="10">
        <v>37.6</v>
      </c>
      <c r="F4807" s="24">
        <v>2.8051013125639991E-2</v>
      </c>
      <c r="G4807" s="10">
        <v>38.899000000000001</v>
      </c>
      <c r="H4807" s="24">
        <v>8.4410430839002265E-2</v>
      </c>
      <c r="I4807" s="10">
        <v>38.502000000000002</v>
      </c>
      <c r="J4807" s="24">
        <v>0.11623243933588762</v>
      </c>
      <c r="K4807" s="10">
        <v>43.783999999999999</v>
      </c>
      <c r="L4807" s="61">
        <v>4.6795221924054241E-2</v>
      </c>
      <c r="Q4807" s="48"/>
      <c r="R4807" s="48"/>
      <c r="S4807" s="48"/>
      <c r="T4807" s="48"/>
      <c r="U4807" s="48"/>
      <c r="V4807" s="48"/>
    </row>
    <row r="4808" spans="1:22" x14ac:dyDescent="0.25">
      <c r="A4808" s="8"/>
      <c r="B4808" s="60" t="s">
        <v>4803</v>
      </c>
      <c r="C4808" s="45">
        <v>38.814999999999998</v>
      </c>
      <c r="D4808" s="24">
        <v>0.12200840598839835</v>
      </c>
      <c r="E4808" s="10">
        <v>37.496000000000002</v>
      </c>
      <c r="F4808" s="24">
        <v>2.4839420361808421E-2</v>
      </c>
      <c r="G4808" s="10">
        <v>38.518000000000001</v>
      </c>
      <c r="H4808" s="24">
        <v>8.0328798185941047E-2</v>
      </c>
      <c r="I4808" s="10">
        <v>39.896000000000001</v>
      </c>
      <c r="J4808" s="24">
        <v>0.10842911877394636</v>
      </c>
      <c r="K4808" s="10">
        <v>44.734000000000002</v>
      </c>
      <c r="L4808" s="61">
        <v>4.9003775914887554E-2</v>
      </c>
      <c r="Q4808" s="48"/>
      <c r="R4808" s="48"/>
      <c r="S4808" s="48"/>
      <c r="T4808" s="48"/>
      <c r="U4808" s="48"/>
      <c r="V4808" s="48"/>
    </row>
    <row r="4809" spans="1:22" x14ac:dyDescent="0.25">
      <c r="A4809" s="8"/>
      <c r="B4809" s="60" t="s">
        <v>4804</v>
      </c>
      <c r="C4809" s="45">
        <v>41.834000000000003</v>
      </c>
      <c r="D4809" s="24">
        <v>0.1122303657647018</v>
      </c>
      <c r="E4809" s="10">
        <v>37.344999999999999</v>
      </c>
      <c r="F4809" s="24">
        <v>2.5956496105749838E-2</v>
      </c>
      <c r="G4809" s="10">
        <v>37.981000000000002</v>
      </c>
      <c r="H4809" s="24">
        <v>7.8628117913832202E-2</v>
      </c>
      <c r="I4809" s="10">
        <v>43.284999999999997</v>
      </c>
      <c r="J4809" s="24">
        <v>0.10157088122605364</v>
      </c>
      <c r="K4809" s="10">
        <v>47.22</v>
      </c>
      <c r="L4809" s="61">
        <v>5.3029043672374078E-2</v>
      </c>
      <c r="Q4809" s="48"/>
      <c r="R4809" s="48"/>
      <c r="S4809" s="48"/>
      <c r="T4809" s="48"/>
      <c r="U4809" s="48"/>
      <c r="V4809" s="48"/>
    </row>
    <row r="4810" spans="1:22" x14ac:dyDescent="0.25">
      <c r="A4810" s="8"/>
      <c r="B4810" s="60" t="s">
        <v>4805</v>
      </c>
      <c r="C4810" s="45">
        <v>49.127000000000002</v>
      </c>
      <c r="D4810" s="24">
        <v>0.11179617214908472</v>
      </c>
      <c r="E4810" s="10">
        <v>39.180999999999997</v>
      </c>
      <c r="F4810" s="24">
        <v>3.2922704564495607E-2</v>
      </c>
      <c r="G4810" s="10">
        <v>38.792000000000002</v>
      </c>
      <c r="H4810" s="24">
        <v>9.4486961451247159E-2</v>
      </c>
      <c r="I4810" s="10">
        <v>51.408999999999999</v>
      </c>
      <c r="J4810" s="24">
        <v>0.1001021711366539</v>
      </c>
      <c r="K4810" s="10">
        <v>54.081000000000003</v>
      </c>
      <c r="L4810" s="61">
        <v>6.8203946899712653E-2</v>
      </c>
      <c r="Q4810" s="48"/>
      <c r="R4810" s="48"/>
      <c r="S4810" s="48"/>
      <c r="T4810" s="48"/>
      <c r="U4810" s="48"/>
      <c r="V4810" s="48"/>
    </row>
    <row r="4811" spans="1:22" x14ac:dyDescent="0.25">
      <c r="A4811" s="8"/>
      <c r="B4811" s="60" t="s">
        <v>4806</v>
      </c>
      <c r="C4811" s="45">
        <v>55.271000000000001</v>
      </c>
      <c r="D4811" s="24">
        <v>0.1302407169404981</v>
      </c>
      <c r="E4811" s="10">
        <v>42.771000000000001</v>
      </c>
      <c r="F4811" s="24">
        <v>6.0399664877276819E-2</v>
      </c>
      <c r="G4811" s="10">
        <v>41.244</v>
      </c>
      <c r="H4811" s="24">
        <v>0.11058673469387754</v>
      </c>
      <c r="I4811" s="10">
        <v>57.987000000000002</v>
      </c>
      <c r="J4811" s="24">
        <v>0.11417624521072797</v>
      </c>
      <c r="K4811" s="10">
        <v>60.274000000000001</v>
      </c>
      <c r="L4811" s="61">
        <v>0.10343394523736019</v>
      </c>
      <c r="Q4811" s="48"/>
      <c r="R4811" s="48"/>
      <c r="S4811" s="48"/>
      <c r="T4811" s="48"/>
      <c r="U4811" s="48"/>
      <c r="V4811" s="48"/>
    </row>
    <row r="4812" spans="1:22" x14ac:dyDescent="0.25">
      <c r="A4812" s="8"/>
      <c r="B4812" s="60" t="s">
        <v>4807</v>
      </c>
      <c r="C4812" s="45">
        <v>59.125999999999998</v>
      </c>
      <c r="D4812" s="24">
        <v>0.17504949807218034</v>
      </c>
      <c r="E4812" s="10">
        <v>47.061999999999998</v>
      </c>
      <c r="F4812" s="24">
        <v>0.12126477798119589</v>
      </c>
      <c r="G4812" s="10">
        <v>44.756999999999998</v>
      </c>
      <c r="H4812" s="24">
        <v>0.14842687074829933</v>
      </c>
      <c r="I4812" s="10">
        <v>61.091000000000001</v>
      </c>
      <c r="J4812" s="24">
        <v>0.15372924648786718</v>
      </c>
      <c r="K4812" s="10">
        <v>63.83</v>
      </c>
      <c r="L4812" s="61">
        <v>0.15577430003087225</v>
      </c>
      <c r="Q4812" s="48"/>
      <c r="R4812" s="48"/>
      <c r="S4812" s="48"/>
      <c r="T4812" s="48"/>
      <c r="U4812" s="48"/>
      <c r="V4812" s="48"/>
    </row>
    <row r="4813" spans="1:22" x14ac:dyDescent="0.25">
      <c r="A4813" s="8"/>
      <c r="B4813" s="60" t="s">
        <v>4808</v>
      </c>
      <c r="C4813" s="45">
        <v>60.912999999999997</v>
      </c>
      <c r="D4813" s="24">
        <v>0.22235923442981695</v>
      </c>
      <c r="E4813" s="10">
        <v>50.036000000000001</v>
      </c>
      <c r="F4813" s="24">
        <v>0.1873118813417321</v>
      </c>
      <c r="G4813" s="10">
        <v>47.780999999999999</v>
      </c>
      <c r="H4813" s="24">
        <v>0.19475623582766441</v>
      </c>
      <c r="I4813" s="10">
        <v>62.728000000000002</v>
      </c>
      <c r="J4813" s="24">
        <v>0.21217113665389528</v>
      </c>
      <c r="K4813" s="10">
        <v>65.114999999999995</v>
      </c>
      <c r="L4813" s="61">
        <v>0.22307582702035195</v>
      </c>
      <c r="Q4813" s="48"/>
      <c r="R4813" s="48"/>
      <c r="S4813" s="48"/>
      <c r="T4813" s="48"/>
      <c r="U4813" s="48"/>
      <c r="V4813" s="48"/>
    </row>
    <row r="4814" spans="1:22" x14ac:dyDescent="0.25">
      <c r="A4814" s="8"/>
      <c r="B4814" s="60" t="s">
        <v>4809</v>
      </c>
      <c r="C4814" s="45">
        <v>62.886000000000003</v>
      </c>
      <c r="D4814" s="24">
        <v>0.25678210427593873</v>
      </c>
      <c r="E4814" s="10">
        <v>51.908999999999999</v>
      </c>
      <c r="F4814" s="24">
        <v>0.24780463586433735</v>
      </c>
      <c r="G4814" s="10">
        <v>50.241</v>
      </c>
      <c r="H4814" s="24">
        <v>0.232468820861678</v>
      </c>
      <c r="I4814" s="10">
        <v>64.64</v>
      </c>
      <c r="J4814" s="24">
        <v>0.25254150702426564</v>
      </c>
      <c r="K4814" s="10">
        <v>66.915999999999997</v>
      </c>
      <c r="L4814" s="61">
        <v>0.28037949132014534</v>
      </c>
      <c r="Q4814" s="48"/>
      <c r="R4814" s="48"/>
      <c r="S4814" s="48"/>
      <c r="T4814" s="48"/>
      <c r="U4814" s="48"/>
      <c r="V4814" s="48"/>
    </row>
    <row r="4815" spans="1:22" x14ac:dyDescent="0.25">
      <c r="A4815" s="8"/>
      <c r="B4815" s="60" t="s">
        <v>4810</v>
      </c>
      <c r="C4815" s="45">
        <v>64.296000000000006</v>
      </c>
      <c r="D4815" s="24">
        <v>0.28000277883913993</v>
      </c>
      <c r="E4815" s="10">
        <v>52.82</v>
      </c>
      <c r="F4815" s="24">
        <v>0.29602507214447515</v>
      </c>
      <c r="G4815" s="10">
        <v>52.415999999999997</v>
      </c>
      <c r="H4815" s="24">
        <v>0.2602324263038549</v>
      </c>
      <c r="I4815" s="10">
        <v>66.114000000000004</v>
      </c>
      <c r="J4815" s="24">
        <v>0.26856960408684549</v>
      </c>
      <c r="K4815" s="10">
        <v>68.462999999999994</v>
      </c>
      <c r="L4815" s="61">
        <v>0.32139210145099623</v>
      </c>
      <c r="Q4815" s="48"/>
      <c r="R4815" s="48"/>
      <c r="S4815" s="48"/>
      <c r="T4815" s="48"/>
      <c r="U4815" s="48"/>
      <c r="V4815" s="48"/>
    </row>
    <row r="4816" spans="1:22" x14ac:dyDescent="0.25">
      <c r="A4816" s="8"/>
      <c r="B4816" s="60" t="s">
        <v>4811</v>
      </c>
      <c r="C4816" s="45">
        <v>63.83</v>
      </c>
      <c r="D4816" s="24">
        <v>0.28481364410017718</v>
      </c>
      <c r="E4816" s="10">
        <v>51.902000000000001</v>
      </c>
      <c r="F4816" s="24">
        <v>0.3201973500480963</v>
      </c>
      <c r="G4816" s="10">
        <v>51.831000000000003</v>
      </c>
      <c r="H4816" s="24">
        <v>0.27859977324263041</v>
      </c>
      <c r="I4816" s="10">
        <v>65.546999999999997</v>
      </c>
      <c r="J4816" s="24">
        <v>0.27038314176245209</v>
      </c>
      <c r="K4816" s="10">
        <v>67.811000000000007</v>
      </c>
      <c r="L4816" s="61">
        <v>0.34633926239046287</v>
      </c>
      <c r="Q4816" s="48"/>
      <c r="R4816" s="48"/>
      <c r="S4816" s="48"/>
      <c r="T4816" s="48"/>
      <c r="U4816" s="48"/>
      <c r="V4816" s="48"/>
    </row>
    <row r="4817" spans="1:22" x14ac:dyDescent="0.25">
      <c r="A4817" s="8"/>
      <c r="B4817" s="60" t="s">
        <v>4812</v>
      </c>
      <c r="C4817" s="45">
        <v>61.604999999999997</v>
      </c>
      <c r="D4817" s="24">
        <v>0.26697697037062768</v>
      </c>
      <c r="E4817" s="10">
        <v>50.012</v>
      </c>
      <c r="F4817" s="24">
        <v>0.33246966829056379</v>
      </c>
      <c r="G4817" s="10">
        <v>50.686999999999998</v>
      </c>
      <c r="H4817" s="24">
        <v>0.27349773242630387</v>
      </c>
      <c r="I4817" s="10">
        <v>65.27</v>
      </c>
      <c r="J4817" s="24">
        <v>0.26300127713920818</v>
      </c>
      <c r="K4817" s="10">
        <v>67.414000000000001</v>
      </c>
      <c r="L4817" s="61">
        <v>0.35995867866726827</v>
      </c>
      <c r="Q4817" s="48"/>
      <c r="R4817" s="48"/>
      <c r="S4817" s="48"/>
      <c r="T4817" s="48"/>
      <c r="U4817" s="48"/>
      <c r="V4817" s="48"/>
    </row>
    <row r="4818" spans="1:22" x14ac:dyDescent="0.25">
      <c r="A4818" s="8"/>
      <c r="B4818" s="60" t="s">
        <v>4813</v>
      </c>
      <c r="C4818" s="45">
        <v>60.073</v>
      </c>
      <c r="D4818" s="24">
        <v>0.25763312376254821</v>
      </c>
      <c r="E4818" s="10">
        <v>48.527999999999999</v>
      </c>
      <c r="F4818" s="24">
        <v>0.33200422006392155</v>
      </c>
      <c r="G4818" s="10">
        <v>49.093000000000004</v>
      </c>
      <c r="H4818" s="24">
        <v>0.24829931972789115</v>
      </c>
      <c r="I4818" s="10">
        <v>63.552</v>
      </c>
      <c r="J4818" s="24">
        <v>0.24646232439335888</v>
      </c>
      <c r="K4818" s="10">
        <v>66.069999999999993</v>
      </c>
      <c r="L4818" s="61">
        <v>0.35729891472131847</v>
      </c>
      <c r="Q4818" s="48"/>
      <c r="R4818" s="48"/>
      <c r="S4818" s="48"/>
      <c r="T4818" s="48"/>
      <c r="U4818" s="48"/>
      <c r="V4818" s="48"/>
    </row>
    <row r="4819" spans="1:22" x14ac:dyDescent="0.25">
      <c r="A4819" s="8"/>
      <c r="B4819" s="60" t="s">
        <v>4814</v>
      </c>
      <c r="C4819" s="45">
        <v>58.43</v>
      </c>
      <c r="D4819" s="24">
        <v>0.22795164819896488</v>
      </c>
      <c r="E4819" s="10">
        <v>47.552</v>
      </c>
      <c r="F4819" s="24">
        <v>0.31475160579638189</v>
      </c>
      <c r="G4819" s="10">
        <v>48.331000000000003</v>
      </c>
      <c r="H4819" s="24">
        <v>0.20428004535147393</v>
      </c>
      <c r="I4819" s="10">
        <v>62.75</v>
      </c>
      <c r="J4819" s="24">
        <v>0.2281353767560664</v>
      </c>
      <c r="K4819" s="10">
        <v>65.099000000000004</v>
      </c>
      <c r="L4819" s="61">
        <v>0.34185091073167256</v>
      </c>
      <c r="Q4819" s="48"/>
      <c r="R4819" s="48"/>
      <c r="S4819" s="48"/>
      <c r="T4819" s="48"/>
      <c r="U4819" s="48"/>
      <c r="V4819" s="48"/>
    </row>
    <row r="4820" spans="1:22" x14ac:dyDescent="0.25">
      <c r="A4820" s="8"/>
      <c r="B4820" s="60" t="s">
        <v>4815</v>
      </c>
      <c r="C4820" s="45">
        <v>57.613</v>
      </c>
      <c r="D4820" s="24">
        <v>0.19410191392545764</v>
      </c>
      <c r="E4820" s="10">
        <v>46.994</v>
      </c>
      <c r="F4820" s="24">
        <v>0.27694169485214259</v>
      </c>
      <c r="G4820" s="10">
        <v>48.57</v>
      </c>
      <c r="H4820" s="24">
        <v>0.16831065759637187</v>
      </c>
      <c r="I4820" s="10">
        <v>61.646999999999998</v>
      </c>
      <c r="J4820" s="24">
        <v>0.19901660280970626</v>
      </c>
      <c r="K4820" s="10">
        <v>63.662999999999997</v>
      </c>
      <c r="L4820" s="61">
        <v>0.30710774418770337</v>
      </c>
      <c r="Q4820" s="48"/>
      <c r="R4820" s="48"/>
      <c r="S4820" s="48"/>
      <c r="T4820" s="48"/>
      <c r="U4820" s="48"/>
      <c r="V4820" s="48"/>
    </row>
    <row r="4821" spans="1:22" x14ac:dyDescent="0.25">
      <c r="A4821" s="8"/>
      <c r="B4821" s="60" t="s">
        <v>4816</v>
      </c>
      <c r="C4821" s="45">
        <v>57.448999999999998</v>
      </c>
      <c r="D4821" s="24">
        <v>0.15910590850672132</v>
      </c>
      <c r="E4821" s="10">
        <v>47.463000000000001</v>
      </c>
      <c r="F4821" s="24">
        <v>0.22279455115276012</v>
      </c>
      <c r="G4821" s="10">
        <v>49.491999999999997</v>
      </c>
      <c r="H4821" s="24">
        <v>0.13181689342403627</v>
      </c>
      <c r="I4821" s="10">
        <v>61.055</v>
      </c>
      <c r="J4821" s="24">
        <v>0.15601532567049808</v>
      </c>
      <c r="K4821" s="10">
        <v>63.063000000000002</v>
      </c>
      <c r="L4821" s="61">
        <v>0.25480301123275312</v>
      </c>
      <c r="Q4821" s="48"/>
      <c r="R4821" s="48"/>
      <c r="S4821" s="48"/>
      <c r="T4821" s="48"/>
      <c r="U4821" s="48"/>
      <c r="V4821" s="48"/>
    </row>
    <row r="4822" spans="1:22" x14ac:dyDescent="0.25">
      <c r="A4822" s="8"/>
      <c r="B4822" s="60" t="s">
        <v>4817</v>
      </c>
      <c r="C4822" s="45">
        <v>57.088000000000001</v>
      </c>
      <c r="D4822" s="24">
        <v>0.11196984959533154</v>
      </c>
      <c r="E4822" s="10">
        <v>47.454000000000001</v>
      </c>
      <c r="F4822" s="24">
        <v>0.15128618859962142</v>
      </c>
      <c r="G4822" s="10">
        <v>50.545000000000002</v>
      </c>
      <c r="H4822" s="24">
        <v>0.10147392290249434</v>
      </c>
      <c r="I4822" s="10">
        <v>60.500999999999998</v>
      </c>
      <c r="J4822" s="24">
        <v>0.10551724137931034</v>
      </c>
      <c r="K4822" s="10">
        <v>62.587000000000003</v>
      </c>
      <c r="L4822" s="61">
        <v>0.18214633451281198</v>
      </c>
      <c r="Q4822" s="48"/>
      <c r="R4822" s="48"/>
      <c r="S4822" s="48"/>
      <c r="T4822" s="48"/>
      <c r="U4822" s="48"/>
      <c r="V4822" s="48"/>
    </row>
    <row r="4823" spans="1:22" x14ac:dyDescent="0.25">
      <c r="A4823" s="8"/>
      <c r="B4823" s="60" t="s">
        <v>4818</v>
      </c>
      <c r="C4823" s="45">
        <v>55.677</v>
      </c>
      <c r="D4823" s="24">
        <v>7.3343985550036475E-2</v>
      </c>
      <c r="E4823" s="10">
        <v>46.707999999999998</v>
      </c>
      <c r="F4823" s="24">
        <v>8.3703106091165796E-2</v>
      </c>
      <c r="G4823" s="10">
        <v>50.591000000000001</v>
      </c>
      <c r="H4823" s="24">
        <v>7.9237528344671196E-2</v>
      </c>
      <c r="I4823" s="10">
        <v>59.204999999999998</v>
      </c>
      <c r="J4823" s="24">
        <v>5.8863346104725413E-2</v>
      </c>
      <c r="K4823" s="10">
        <v>61.645000000000003</v>
      </c>
      <c r="L4823" s="61">
        <v>0.11648341209717637</v>
      </c>
      <c r="Q4823" s="48"/>
      <c r="R4823" s="48"/>
      <c r="S4823" s="48"/>
      <c r="T4823" s="48"/>
      <c r="U4823" s="48"/>
      <c r="V4823" s="48"/>
    </row>
    <row r="4824" spans="1:22" x14ac:dyDescent="0.25">
      <c r="A4824" s="8"/>
      <c r="B4824" s="60" t="s">
        <v>4819</v>
      </c>
      <c r="C4824" s="45">
        <v>52.918999999999997</v>
      </c>
      <c r="D4824" s="24">
        <v>4.8612317204487825E-2</v>
      </c>
      <c r="E4824" s="10">
        <v>44.463000000000001</v>
      </c>
      <c r="F4824" s="24">
        <v>4.291432649641605E-2</v>
      </c>
      <c r="G4824" s="10">
        <v>50.01</v>
      </c>
      <c r="H4824" s="24">
        <v>6.3888888888888884E-2</v>
      </c>
      <c r="I4824" s="10">
        <v>56.762999999999998</v>
      </c>
      <c r="J4824" s="24">
        <v>3.0038314176245209E-2</v>
      </c>
      <c r="K4824" s="10">
        <v>58.518000000000001</v>
      </c>
      <c r="L4824" s="61">
        <v>0.10279275214324729</v>
      </c>
      <c r="Q4824" s="48"/>
      <c r="R4824" s="48"/>
      <c r="S4824" s="48"/>
      <c r="T4824" s="48"/>
      <c r="U4824" s="48"/>
      <c r="V4824" s="48"/>
    </row>
    <row r="4825" spans="1:22" x14ac:dyDescent="0.25">
      <c r="A4825" s="8"/>
      <c r="B4825" s="60" t="s">
        <v>4820</v>
      </c>
      <c r="C4825" s="45">
        <v>50.863</v>
      </c>
      <c r="D4825" s="24">
        <v>4.0901038591128556E-2</v>
      </c>
      <c r="E4825" s="10">
        <v>42.863999999999997</v>
      </c>
      <c r="F4825" s="24">
        <v>4.3069475905296799E-2</v>
      </c>
      <c r="G4825" s="10">
        <v>50.237000000000002</v>
      </c>
      <c r="H4825" s="24">
        <v>6.7772108843537418E-2</v>
      </c>
      <c r="I4825" s="10">
        <v>55.165999999999997</v>
      </c>
      <c r="J4825" s="24">
        <v>2.5070242656449554E-2</v>
      </c>
      <c r="K4825" s="10">
        <v>56.96</v>
      </c>
      <c r="L4825" s="61">
        <v>0.11610344581918355</v>
      </c>
      <c r="Q4825" s="48"/>
      <c r="R4825" s="48"/>
      <c r="S4825" s="48"/>
      <c r="T4825" s="48"/>
      <c r="U4825" s="48"/>
      <c r="V4825" s="48"/>
    </row>
    <row r="4826" spans="1:22" x14ac:dyDescent="0.25">
      <c r="A4826" s="8"/>
      <c r="B4826" s="60" t="s">
        <v>4821</v>
      </c>
      <c r="C4826" s="45">
        <v>48.673000000000002</v>
      </c>
      <c r="D4826" s="24">
        <v>4.1960471013234218E-2</v>
      </c>
      <c r="E4826" s="10">
        <v>42.203000000000003</v>
      </c>
      <c r="F4826" s="24">
        <v>5.445744251714401E-2</v>
      </c>
      <c r="G4826" s="10">
        <v>50.137999999999998</v>
      </c>
      <c r="H4826" s="24">
        <v>7.7012471655328804E-2</v>
      </c>
      <c r="I4826" s="10">
        <v>52.707999999999998</v>
      </c>
      <c r="J4826" s="24">
        <v>3.3716475095785438E-2</v>
      </c>
      <c r="K4826" s="10">
        <v>55.152000000000001</v>
      </c>
      <c r="L4826" s="61">
        <v>0.12549573725331878</v>
      </c>
      <c r="Q4826" s="48"/>
      <c r="R4826" s="48"/>
      <c r="S4826" s="48"/>
      <c r="T4826" s="48"/>
      <c r="U4826" s="48"/>
      <c r="V4826" s="48"/>
    </row>
    <row r="4827" spans="1:22" x14ac:dyDescent="0.25">
      <c r="A4827" s="8"/>
      <c r="B4827" s="60" t="s">
        <v>4822</v>
      </c>
      <c r="C4827" s="45">
        <v>44.011000000000003</v>
      </c>
      <c r="D4827" s="24">
        <v>4.2082045225607004E-2</v>
      </c>
      <c r="E4827" s="10">
        <v>39.414000000000001</v>
      </c>
      <c r="F4827" s="24">
        <v>6.0073851118627238E-2</v>
      </c>
      <c r="G4827" s="10">
        <v>46.902999999999999</v>
      </c>
      <c r="H4827" s="24">
        <v>7.909580498866213E-2</v>
      </c>
      <c r="I4827" s="10">
        <v>48.201999999999998</v>
      </c>
      <c r="J4827" s="24">
        <v>4.5287356321839077E-2</v>
      </c>
      <c r="K4827" s="10">
        <v>50.612000000000002</v>
      </c>
      <c r="L4827" s="61">
        <v>0.12145859554964497</v>
      </c>
      <c r="Q4827" s="48"/>
      <c r="R4827" s="48"/>
      <c r="S4827" s="48"/>
      <c r="T4827" s="48"/>
      <c r="U4827" s="48"/>
      <c r="V4827" s="48"/>
    </row>
    <row r="4828" spans="1:22" x14ac:dyDescent="0.25">
      <c r="A4828" s="8"/>
      <c r="B4828" s="60" t="s">
        <v>4823</v>
      </c>
      <c r="C4828" s="45">
        <v>40.557000000000002</v>
      </c>
      <c r="D4828" s="24">
        <v>3.9910383994164536E-2</v>
      </c>
      <c r="E4828" s="10">
        <v>36.921999999999997</v>
      </c>
      <c r="F4828" s="24">
        <v>6.1867825007756748E-2</v>
      </c>
      <c r="G4828" s="10">
        <v>44.322000000000003</v>
      </c>
      <c r="H4828" s="24">
        <v>7.3982772299671318E-2</v>
      </c>
      <c r="I4828" s="10">
        <v>45.015999999999998</v>
      </c>
      <c r="J4828" s="24">
        <v>6.0106219997957309E-2</v>
      </c>
      <c r="K4828" s="10">
        <v>47.374000000000002</v>
      </c>
      <c r="L4828" s="61">
        <v>0.10884353741496598</v>
      </c>
      <c r="Q4828" s="48"/>
      <c r="R4828" s="48"/>
      <c r="S4828" s="48"/>
      <c r="T4828" s="48"/>
      <c r="U4828" s="48"/>
      <c r="V4828" s="48"/>
    </row>
    <row r="4829" spans="1:22" x14ac:dyDescent="0.25">
      <c r="A4829" s="8"/>
      <c r="B4829" s="60" t="s">
        <v>4824</v>
      </c>
      <c r="C4829" s="45">
        <v>38.335000000000001</v>
      </c>
      <c r="D4829" s="24">
        <v>3.9840914222199063E-2</v>
      </c>
      <c r="E4829" s="10">
        <v>35.040999999999997</v>
      </c>
      <c r="F4829" s="24">
        <v>5.5755507291343466E-2</v>
      </c>
      <c r="G4829" s="10">
        <v>43.116</v>
      </c>
      <c r="H4829" s="24">
        <v>6.6899013940836444E-2</v>
      </c>
      <c r="I4829" s="10">
        <v>43.076000000000001</v>
      </c>
      <c r="J4829" s="24">
        <v>7.2579409661934435E-2</v>
      </c>
      <c r="K4829" s="10">
        <v>45.094000000000001</v>
      </c>
      <c r="L4829" s="61">
        <v>9.7422564139093684E-2</v>
      </c>
      <c r="Q4829" s="48"/>
      <c r="R4829" s="48"/>
      <c r="S4829" s="48"/>
      <c r="T4829" s="48"/>
      <c r="U4829" s="48"/>
      <c r="V4829" s="48"/>
    </row>
    <row r="4830" spans="1:22" x14ac:dyDescent="0.25">
      <c r="A4830" s="8"/>
      <c r="B4830" s="60" t="s">
        <v>4825</v>
      </c>
      <c r="C4830" s="45">
        <v>36.86</v>
      </c>
      <c r="D4830" s="24">
        <v>4.1647128293301375E-2</v>
      </c>
      <c r="E4830" s="10">
        <v>34.204000000000001</v>
      </c>
      <c r="F4830" s="24">
        <v>5.0542972385975798E-2</v>
      </c>
      <c r="G4830" s="10">
        <v>42.298999999999999</v>
      </c>
      <c r="H4830" s="24">
        <v>6.698401904114247E-2</v>
      </c>
      <c r="I4830" s="10">
        <v>42.585000000000001</v>
      </c>
      <c r="J4830" s="24">
        <v>8.6878255540802779E-2</v>
      </c>
      <c r="K4830" s="10">
        <v>43.353000000000002</v>
      </c>
      <c r="L4830" s="61">
        <v>8.9135828851610449E-2</v>
      </c>
      <c r="Q4830" s="48"/>
      <c r="R4830" s="48"/>
      <c r="S4830" s="48"/>
      <c r="T4830" s="48"/>
      <c r="U4830" s="48"/>
      <c r="V4830" s="48"/>
    </row>
    <row r="4831" spans="1:22" x14ac:dyDescent="0.25">
      <c r="A4831" s="8"/>
      <c r="B4831" s="60" t="s">
        <v>4826</v>
      </c>
      <c r="C4831" s="45">
        <v>36.665999999999997</v>
      </c>
      <c r="D4831" s="24">
        <v>4.1855537609197795E-2</v>
      </c>
      <c r="E4831" s="10">
        <v>33.770000000000003</v>
      </c>
      <c r="F4831" s="24">
        <v>4.202606267452684E-2</v>
      </c>
      <c r="G4831" s="10">
        <v>42.487000000000002</v>
      </c>
      <c r="H4831" s="24">
        <v>6.2365408591182135E-2</v>
      </c>
      <c r="I4831" s="10">
        <v>42.871000000000002</v>
      </c>
      <c r="J4831" s="24">
        <v>9.3338269839648658E-2</v>
      </c>
      <c r="K4831" s="10">
        <v>43.145000000000003</v>
      </c>
      <c r="L4831" s="61">
        <v>8.828103667295889E-2</v>
      </c>
      <c r="Q4831" s="48"/>
      <c r="R4831" s="48"/>
      <c r="S4831" s="48"/>
      <c r="T4831" s="48"/>
      <c r="U4831" s="48"/>
      <c r="V4831" s="48"/>
    </row>
    <row r="4832" spans="1:22" x14ac:dyDescent="0.25">
      <c r="A4832" s="8"/>
      <c r="B4832" s="60" t="s">
        <v>4827</v>
      </c>
      <c r="C4832" s="45">
        <v>36.787999999999997</v>
      </c>
      <c r="D4832" s="24">
        <v>4.1612393407318642E-2</v>
      </c>
      <c r="E4832" s="10">
        <v>33.777999999999999</v>
      </c>
      <c r="F4832" s="24">
        <v>3.7325473161650635E-2</v>
      </c>
      <c r="G4832" s="10">
        <v>43.436</v>
      </c>
      <c r="H4832" s="24">
        <v>5.641505156976085E-2</v>
      </c>
      <c r="I4832" s="10">
        <v>44.13</v>
      </c>
      <c r="J4832" s="24">
        <v>0.10214738024716577</v>
      </c>
      <c r="K4832" s="10">
        <v>44.353999999999999</v>
      </c>
      <c r="L4832" s="61">
        <v>7.873585734468308E-2</v>
      </c>
      <c r="Q4832" s="48"/>
      <c r="R4832" s="48"/>
      <c r="S4832" s="48"/>
      <c r="T4832" s="48"/>
      <c r="U4832" s="48"/>
      <c r="V4832" s="48"/>
    </row>
    <row r="4833" spans="1:22" x14ac:dyDescent="0.25">
      <c r="A4833" s="8"/>
      <c r="B4833" s="60" t="s">
        <v>4828</v>
      </c>
      <c r="C4833" s="45">
        <v>36.604999999999997</v>
      </c>
      <c r="D4833" s="24">
        <v>4.1473453863387695E-2</v>
      </c>
      <c r="E4833" s="10">
        <v>33.311</v>
      </c>
      <c r="F4833" s="24">
        <v>3.5417313062364258E-2</v>
      </c>
      <c r="G4833" s="10">
        <v>47.125</v>
      </c>
      <c r="H4833" s="24">
        <v>5.2660659639578375E-2</v>
      </c>
      <c r="I4833" s="10">
        <v>46.933</v>
      </c>
      <c r="J4833" s="24">
        <v>0.11034368297415995</v>
      </c>
      <c r="K4833" s="10">
        <v>46.619</v>
      </c>
      <c r="L4833" s="61">
        <v>7.340527834170317E-2</v>
      </c>
      <c r="Q4833" s="48"/>
      <c r="R4833" s="48"/>
      <c r="S4833" s="48"/>
      <c r="T4833" s="48"/>
      <c r="U4833" s="48"/>
      <c r="V4833" s="48"/>
    </row>
    <row r="4834" spans="1:22" x14ac:dyDescent="0.25">
      <c r="A4834" s="8"/>
      <c r="B4834" s="60" t="s">
        <v>4829</v>
      </c>
      <c r="C4834" s="45">
        <v>38.49</v>
      </c>
      <c r="D4834" s="24">
        <v>4.9097761336598413E-2</v>
      </c>
      <c r="E4834" s="10">
        <v>33.805999999999997</v>
      </c>
      <c r="F4834" s="24">
        <v>4.6726652187403038E-2</v>
      </c>
      <c r="G4834" s="10">
        <v>55.237000000000002</v>
      </c>
      <c r="H4834" s="24">
        <v>6.0651139068344101E-2</v>
      </c>
      <c r="I4834" s="10">
        <v>53.829000000000001</v>
      </c>
      <c r="J4834" s="24">
        <v>0.13077060565825757</v>
      </c>
      <c r="K4834" s="10">
        <v>53.784999999999997</v>
      </c>
      <c r="L4834" s="61">
        <v>8.0647267633056713E-2</v>
      </c>
      <c r="Q4834" s="48"/>
      <c r="R4834" s="48"/>
      <c r="S4834" s="48"/>
      <c r="T4834" s="48"/>
      <c r="U4834" s="48"/>
      <c r="V4834" s="48"/>
    </row>
    <row r="4835" spans="1:22" x14ac:dyDescent="0.25">
      <c r="A4835" s="8"/>
      <c r="B4835" s="60" t="s">
        <v>4830</v>
      </c>
      <c r="C4835" s="45">
        <v>41.957000000000001</v>
      </c>
      <c r="D4835" s="24">
        <v>7.3290609423574571E-2</v>
      </c>
      <c r="E4835" s="10">
        <v>36.25</v>
      </c>
      <c r="F4835" s="24">
        <v>8.1600992863791494E-2</v>
      </c>
      <c r="G4835" s="10">
        <v>62.232999999999997</v>
      </c>
      <c r="H4835" s="24">
        <v>7.7921341947183503E-2</v>
      </c>
      <c r="I4835" s="10">
        <v>60.37</v>
      </c>
      <c r="J4835" s="24">
        <v>0.16508783576754163</v>
      </c>
      <c r="K4835" s="10">
        <v>60.222000000000001</v>
      </c>
      <c r="L4835" s="61">
        <v>8.3116667260272351E-2</v>
      </c>
      <c r="Q4835" s="48"/>
      <c r="R4835" s="48"/>
      <c r="S4835" s="48"/>
      <c r="T4835" s="48"/>
      <c r="U4835" s="48"/>
      <c r="V4835" s="48"/>
    </row>
    <row r="4836" spans="1:22" x14ac:dyDescent="0.25">
      <c r="A4836" s="8"/>
      <c r="B4836" s="60" t="s">
        <v>4831</v>
      </c>
      <c r="C4836" s="45">
        <v>46.027000000000001</v>
      </c>
      <c r="D4836" s="24">
        <v>0.12379513364247381</v>
      </c>
      <c r="E4836" s="10">
        <v>39.518999999999998</v>
      </c>
      <c r="F4836" s="24">
        <v>0.14567173440893577</v>
      </c>
      <c r="G4836" s="10">
        <v>66.337999999999994</v>
      </c>
      <c r="H4836" s="24">
        <v>0.103380369488836</v>
      </c>
      <c r="I4836" s="10">
        <v>63.631</v>
      </c>
      <c r="J4836" s="24">
        <v>0.20918445511183739</v>
      </c>
      <c r="K4836" s="10">
        <v>63.491</v>
      </c>
      <c r="L4836" s="61">
        <v>9.2293811067184289E-2</v>
      </c>
      <c r="Q4836" s="48"/>
      <c r="R4836" s="48"/>
      <c r="S4836" s="48"/>
      <c r="T4836" s="48"/>
      <c r="U4836" s="48"/>
      <c r="V4836" s="48"/>
    </row>
    <row r="4837" spans="1:22" x14ac:dyDescent="0.25">
      <c r="A4837" s="8"/>
      <c r="B4837" s="60" t="s">
        <v>4832</v>
      </c>
      <c r="C4837" s="45">
        <v>49.17</v>
      </c>
      <c r="D4837" s="24">
        <v>0.18694315635908926</v>
      </c>
      <c r="E4837" s="10">
        <v>42.045999999999999</v>
      </c>
      <c r="F4837" s="24">
        <v>0.22150170648464163</v>
      </c>
      <c r="G4837" s="10">
        <v>67.995000000000005</v>
      </c>
      <c r="H4837" s="24">
        <v>0.12414994899693982</v>
      </c>
      <c r="I4837" s="10">
        <v>65.489000000000004</v>
      </c>
      <c r="J4837" s="24">
        <v>0.2774231437034011</v>
      </c>
      <c r="K4837" s="10">
        <v>64.671999999999997</v>
      </c>
      <c r="L4837" s="61">
        <v>0.1224727238190215</v>
      </c>
      <c r="Q4837" s="48"/>
      <c r="R4837" s="48"/>
      <c r="S4837" s="48"/>
      <c r="T4837" s="48"/>
      <c r="U4837" s="48"/>
      <c r="V4837" s="48"/>
    </row>
    <row r="4838" spans="1:22" x14ac:dyDescent="0.25">
      <c r="A4838" s="8"/>
      <c r="B4838" s="60" t="s">
        <v>4833</v>
      </c>
      <c r="C4838" s="45">
        <v>51.122999999999998</v>
      </c>
      <c r="D4838" s="24">
        <v>0.22930234981503672</v>
      </c>
      <c r="E4838" s="10">
        <v>44.374000000000002</v>
      </c>
      <c r="F4838" s="24">
        <v>0.29261557555072915</v>
      </c>
      <c r="G4838" s="10">
        <v>70.031000000000006</v>
      </c>
      <c r="H4838" s="24">
        <v>0.15587101892780234</v>
      </c>
      <c r="I4838" s="10">
        <v>67.849999999999994</v>
      </c>
      <c r="J4838" s="24">
        <v>0.34258502706567256</v>
      </c>
      <c r="K4838" s="10">
        <v>66.631</v>
      </c>
      <c r="L4838" s="61">
        <v>0.16311096864574801</v>
      </c>
      <c r="Q4838" s="48"/>
      <c r="R4838" s="48"/>
      <c r="S4838" s="48"/>
      <c r="T4838" s="48"/>
      <c r="U4838" s="48"/>
      <c r="V4838" s="48"/>
    </row>
    <row r="4839" spans="1:22" x14ac:dyDescent="0.25">
      <c r="A4839" s="8"/>
      <c r="B4839" s="60" t="s">
        <v>4834</v>
      </c>
      <c r="C4839" s="45">
        <v>51.960999999999999</v>
      </c>
      <c r="D4839" s="24">
        <v>0.25679501207037286</v>
      </c>
      <c r="E4839" s="10">
        <v>46.436999999999998</v>
      </c>
      <c r="F4839" s="24">
        <v>0.34370152032268075</v>
      </c>
      <c r="G4839" s="10">
        <v>71.209000000000003</v>
      </c>
      <c r="H4839" s="24">
        <v>0.18011164003173524</v>
      </c>
      <c r="I4839" s="10">
        <v>69.527000000000001</v>
      </c>
      <c r="J4839" s="24">
        <v>0.38726892043713612</v>
      </c>
      <c r="K4839" s="10">
        <v>68.403000000000006</v>
      </c>
      <c r="L4839" s="61">
        <v>0.19609170020538758</v>
      </c>
      <c r="Q4839" s="48"/>
      <c r="R4839" s="48"/>
      <c r="S4839" s="48"/>
      <c r="T4839" s="48"/>
      <c r="U4839" s="48"/>
      <c r="V4839" s="48"/>
    </row>
    <row r="4840" spans="1:22" x14ac:dyDescent="0.25">
      <c r="A4840" s="8"/>
      <c r="B4840" s="60" t="s">
        <v>4835</v>
      </c>
      <c r="C4840" s="45">
        <v>50.679000000000002</v>
      </c>
      <c r="D4840" s="24">
        <v>0.27393667830285345</v>
      </c>
      <c r="E4840" s="10">
        <v>45.908000000000001</v>
      </c>
      <c r="F4840" s="24">
        <v>0.37348743406763885</v>
      </c>
      <c r="G4840" s="10">
        <v>70.091999999999999</v>
      </c>
      <c r="H4840" s="24">
        <v>0.19702765499263289</v>
      </c>
      <c r="I4840" s="10">
        <v>69.492999999999995</v>
      </c>
      <c r="J4840" s="24">
        <v>0.41836891022367478</v>
      </c>
      <c r="K4840" s="10">
        <v>67.608000000000004</v>
      </c>
      <c r="L4840" s="61">
        <v>0.22147427906590211</v>
      </c>
      <c r="Q4840" s="48"/>
      <c r="R4840" s="48"/>
      <c r="S4840" s="48"/>
      <c r="T4840" s="48"/>
      <c r="U4840" s="48"/>
      <c r="V4840" s="48"/>
    </row>
    <row r="4841" spans="1:22" x14ac:dyDescent="0.25">
      <c r="A4841" s="8"/>
      <c r="B4841" s="60" t="s">
        <v>4836</v>
      </c>
      <c r="C4841" s="45">
        <v>48.838999999999999</v>
      </c>
      <c r="D4841" s="24">
        <v>0.28394032546588166</v>
      </c>
      <c r="E4841" s="10">
        <v>44.273000000000003</v>
      </c>
      <c r="F4841" s="24">
        <v>0.38246974868135275</v>
      </c>
      <c r="G4841" s="10">
        <v>69.540000000000006</v>
      </c>
      <c r="H4841" s="24">
        <v>0.20721409951263742</v>
      </c>
      <c r="I4841" s="10">
        <v>68.94</v>
      </c>
      <c r="J4841" s="24">
        <v>0.42771422735164949</v>
      </c>
      <c r="K4841" s="10">
        <v>67.372</v>
      </c>
      <c r="L4841" s="61">
        <v>0.23322767152236112</v>
      </c>
      <c r="Q4841" s="48"/>
      <c r="R4841" s="48"/>
      <c r="S4841" s="48"/>
      <c r="T4841" s="48"/>
      <c r="U4841" s="48"/>
      <c r="V4841" s="48"/>
    </row>
    <row r="4842" spans="1:22" x14ac:dyDescent="0.25">
      <c r="A4842" s="8"/>
      <c r="B4842" s="60" t="s">
        <v>4837</v>
      </c>
      <c r="C4842" s="45">
        <v>47.375999999999998</v>
      </c>
      <c r="D4842" s="24">
        <v>0.27270358985046633</v>
      </c>
      <c r="E4842" s="10">
        <v>43.207999999999998</v>
      </c>
      <c r="F4842" s="24">
        <v>0.37168786844554763</v>
      </c>
      <c r="G4842" s="10">
        <v>68.716999999999999</v>
      </c>
      <c r="H4842" s="24">
        <v>0.20149042275869886</v>
      </c>
      <c r="I4842" s="10">
        <v>67.108000000000004</v>
      </c>
      <c r="J4842" s="24">
        <v>0.42235216014707383</v>
      </c>
      <c r="K4842" s="10">
        <v>66.213999999999999</v>
      </c>
      <c r="L4842" s="61">
        <v>0.22115373199890775</v>
      </c>
      <c r="Q4842" s="48"/>
      <c r="R4842" s="48"/>
      <c r="S4842" s="48"/>
      <c r="T4842" s="48"/>
      <c r="U4842" s="48"/>
      <c r="V4842" s="48"/>
    </row>
    <row r="4843" spans="1:22" x14ac:dyDescent="0.25">
      <c r="A4843" s="8"/>
      <c r="B4843" s="60" t="s">
        <v>4838</v>
      </c>
      <c r="C4843" s="45">
        <v>46.301000000000002</v>
      </c>
      <c r="D4843" s="24">
        <v>0.25537088174508066</v>
      </c>
      <c r="E4843" s="10">
        <v>42.481000000000002</v>
      </c>
      <c r="F4843" s="24">
        <v>0.34152963077877752</v>
      </c>
      <c r="G4843" s="10">
        <v>67.52</v>
      </c>
      <c r="H4843" s="24">
        <v>0.18414938229627112</v>
      </c>
      <c r="I4843" s="10">
        <v>65.911000000000001</v>
      </c>
      <c r="J4843" s="24">
        <v>0.39611633132468593</v>
      </c>
      <c r="K4843" s="10">
        <v>64.260000000000005</v>
      </c>
      <c r="L4843" s="61">
        <v>0.19666156165782195</v>
      </c>
      <c r="Q4843" s="48"/>
      <c r="R4843" s="48"/>
      <c r="S4843" s="48"/>
      <c r="T4843" s="48"/>
      <c r="U4843" s="48"/>
      <c r="V4843" s="48"/>
    </row>
    <row r="4844" spans="1:22" x14ac:dyDescent="0.25">
      <c r="A4844" s="8"/>
      <c r="B4844" s="60" t="s">
        <v>4839</v>
      </c>
      <c r="C4844" s="45">
        <v>45.451999999999998</v>
      </c>
      <c r="D4844" s="24">
        <v>0.22299796800917002</v>
      </c>
      <c r="E4844" s="10">
        <v>42.521999999999998</v>
      </c>
      <c r="F4844" s="24">
        <v>0.2872168786844555</v>
      </c>
      <c r="G4844" s="10">
        <v>66.018000000000001</v>
      </c>
      <c r="H4844" s="24">
        <v>0.16479655445993427</v>
      </c>
      <c r="I4844" s="10">
        <v>64.875</v>
      </c>
      <c r="J4844" s="24">
        <v>0.3508834644060872</v>
      </c>
      <c r="K4844" s="10">
        <v>63.087000000000003</v>
      </c>
      <c r="L4844" s="61">
        <v>0.1744725813536584</v>
      </c>
      <c r="Q4844" s="48"/>
      <c r="R4844" s="48"/>
      <c r="S4844" s="48"/>
      <c r="T4844" s="48"/>
      <c r="U4844" s="48"/>
      <c r="V4844" s="48"/>
    </row>
    <row r="4845" spans="1:22" x14ac:dyDescent="0.25">
      <c r="A4845" s="8"/>
      <c r="B4845" s="60" t="s">
        <v>4840</v>
      </c>
      <c r="C4845" s="45">
        <v>46.048000000000002</v>
      </c>
      <c r="D4845" s="24">
        <v>0.1809861234130499</v>
      </c>
      <c r="E4845" s="10">
        <v>43.866999999999997</v>
      </c>
      <c r="F4845" s="24">
        <v>0.22213775985107043</v>
      </c>
      <c r="G4845" s="10">
        <v>65.516999999999996</v>
      </c>
      <c r="H4845" s="24">
        <v>0.14666213306131701</v>
      </c>
      <c r="I4845" s="10">
        <v>63.451999999999998</v>
      </c>
      <c r="J4845" s="24">
        <v>0.28702379736492695</v>
      </c>
      <c r="K4845" s="10">
        <v>62.578000000000003</v>
      </c>
      <c r="L4845" s="61">
        <v>0.14115943061343211</v>
      </c>
      <c r="Q4845" s="48"/>
      <c r="R4845" s="48"/>
      <c r="S4845" s="48"/>
      <c r="T4845" s="48"/>
      <c r="U4845" s="48"/>
      <c r="V4845" s="48"/>
    </row>
    <row r="4846" spans="1:22" x14ac:dyDescent="0.25">
      <c r="A4846" s="8"/>
      <c r="B4846" s="60" t="s">
        <v>4841</v>
      </c>
      <c r="C4846" s="45">
        <v>46.209000000000003</v>
      </c>
      <c r="D4846" s="24">
        <v>0.13668177634206916</v>
      </c>
      <c r="E4846" s="10">
        <v>45.06</v>
      </c>
      <c r="F4846" s="24">
        <v>0.14300341296928329</v>
      </c>
      <c r="G4846" s="10">
        <v>64.975999999999999</v>
      </c>
      <c r="H4846" s="24">
        <v>0.12361158336166837</v>
      </c>
      <c r="I4846" s="10">
        <v>62.024000000000001</v>
      </c>
      <c r="J4846" s="24">
        <v>0.20664385660300275</v>
      </c>
      <c r="K4846" s="10">
        <v>61.832999999999998</v>
      </c>
      <c r="L4846" s="61">
        <v>0.10671842908192945</v>
      </c>
      <c r="Q4846" s="48"/>
      <c r="R4846" s="48"/>
      <c r="S4846" s="48"/>
      <c r="T4846" s="48"/>
      <c r="U4846" s="48"/>
      <c r="V4846" s="48"/>
    </row>
    <row r="4847" spans="1:22" x14ac:dyDescent="0.25">
      <c r="A4847" s="8"/>
      <c r="B4847" s="60" t="s">
        <v>4842</v>
      </c>
      <c r="C4847" s="45">
        <v>45.58</v>
      </c>
      <c r="D4847" s="24">
        <v>9.6476145817051356E-2</v>
      </c>
      <c r="E4847" s="10">
        <v>45.554000000000002</v>
      </c>
      <c r="F4847" s="24">
        <v>7.0927707105181509E-2</v>
      </c>
      <c r="G4847" s="10">
        <v>63.82</v>
      </c>
      <c r="H4847" s="24">
        <v>0.10129774453133855</v>
      </c>
      <c r="I4847" s="10">
        <v>60.884</v>
      </c>
      <c r="J4847" s="24">
        <v>0.12178275967725462</v>
      </c>
      <c r="K4847" s="10">
        <v>60.615000000000002</v>
      </c>
      <c r="L4847" s="61">
        <v>6.7409860977549835E-2</v>
      </c>
      <c r="Q4847" s="48"/>
      <c r="R4847" s="48"/>
      <c r="S4847" s="48"/>
      <c r="T4847" s="48"/>
      <c r="U4847" s="48"/>
      <c r="V4847" s="48"/>
    </row>
    <row r="4848" spans="1:22" x14ac:dyDescent="0.25">
      <c r="A4848" s="8"/>
      <c r="B4848" s="60" t="s">
        <v>4843</v>
      </c>
      <c r="C4848" s="45">
        <v>43.597000000000001</v>
      </c>
      <c r="D4848" s="24">
        <v>6.3113287830632692E-2</v>
      </c>
      <c r="E4848" s="10">
        <v>44.771999999999998</v>
      </c>
      <c r="F4848" s="24">
        <v>3.1120074464784361E-2</v>
      </c>
      <c r="G4848" s="10">
        <v>61.405999999999999</v>
      </c>
      <c r="H4848" s="24">
        <v>8.6138501643431939E-2</v>
      </c>
      <c r="I4848" s="10">
        <v>58.170999999999999</v>
      </c>
      <c r="J4848" s="24">
        <v>5.8420998876519255E-2</v>
      </c>
      <c r="K4848" s="10">
        <v>58.113999999999997</v>
      </c>
      <c r="L4848" s="61">
        <v>4.0293953532547402E-2</v>
      </c>
      <c r="Q4848" s="48"/>
      <c r="R4848" s="48"/>
      <c r="S4848" s="48"/>
      <c r="T4848" s="48"/>
      <c r="U4848" s="48"/>
      <c r="V4848" s="48"/>
    </row>
    <row r="4849" spans="1:22" x14ac:dyDescent="0.25">
      <c r="A4849" s="8"/>
      <c r="B4849" s="60" t="s">
        <v>4844</v>
      </c>
      <c r="C4849" s="45">
        <v>42.188000000000002</v>
      </c>
      <c r="D4849" s="24">
        <v>4.6510012330884525E-2</v>
      </c>
      <c r="E4849" s="10">
        <v>44.716000000000001</v>
      </c>
      <c r="F4849" s="24">
        <v>2.6838349363946634E-2</v>
      </c>
      <c r="G4849" s="10">
        <v>59.576999999999998</v>
      </c>
      <c r="H4849" s="24">
        <v>8.4735917488382634E-2</v>
      </c>
      <c r="I4849" s="10">
        <v>56.255000000000003</v>
      </c>
      <c r="J4849" s="24">
        <v>3.3423552241854768E-2</v>
      </c>
      <c r="K4849" s="10">
        <v>56.475000000000001</v>
      </c>
      <c r="L4849" s="61">
        <v>3.28145219693462E-2</v>
      </c>
      <c r="Q4849" s="48"/>
      <c r="R4849" s="48"/>
      <c r="S4849" s="48"/>
      <c r="T4849" s="48"/>
      <c r="U4849" s="48"/>
      <c r="V4849" s="48"/>
    </row>
    <row r="4850" spans="1:22" x14ac:dyDescent="0.25">
      <c r="A4850" s="8"/>
      <c r="B4850" s="60" t="s">
        <v>4845</v>
      </c>
      <c r="C4850" s="45">
        <v>41.578000000000003</v>
      </c>
      <c r="D4850" s="24">
        <v>4.6805258861737788E-2</v>
      </c>
      <c r="E4850" s="10">
        <v>45.143000000000001</v>
      </c>
      <c r="F4850" s="24">
        <v>3.338504498914055E-2</v>
      </c>
      <c r="G4850" s="10">
        <v>56.531999999999996</v>
      </c>
      <c r="H4850" s="24">
        <v>8.8306131701235413E-2</v>
      </c>
      <c r="I4850" s="10">
        <v>54.17</v>
      </c>
      <c r="J4850" s="24">
        <v>2.7231641303237668E-2</v>
      </c>
      <c r="K4850" s="10">
        <v>54.087000000000003</v>
      </c>
      <c r="L4850" s="61">
        <v>3.62099464567677E-2</v>
      </c>
      <c r="Q4850" s="48"/>
      <c r="R4850" s="48"/>
      <c r="S4850" s="48"/>
      <c r="T4850" s="48"/>
      <c r="U4850" s="48"/>
      <c r="V4850" s="48"/>
    </row>
    <row r="4851" spans="1:22" x14ac:dyDescent="0.25">
      <c r="A4851" s="8"/>
      <c r="B4851" s="60" t="s">
        <v>4846</v>
      </c>
      <c r="C4851" s="45">
        <v>38.463000000000001</v>
      </c>
      <c r="D4851" s="24">
        <v>4.9427742753434409E-2</v>
      </c>
      <c r="E4851" s="10">
        <v>42.003</v>
      </c>
      <c r="F4851" s="24">
        <v>3.4408935774123489E-2</v>
      </c>
      <c r="G4851" s="10">
        <v>51.762999999999998</v>
      </c>
      <c r="H4851" s="24">
        <v>8.6535192111526688E-2</v>
      </c>
      <c r="I4851" s="10">
        <v>49.665999999999997</v>
      </c>
      <c r="J4851" s="24">
        <v>2.388673271371668E-2</v>
      </c>
      <c r="K4851" s="10">
        <v>49.573999999999998</v>
      </c>
      <c r="L4851" s="61">
        <v>3.642364450143059E-2</v>
      </c>
      <c r="Q4851" s="48"/>
      <c r="R4851" s="48"/>
      <c r="S4851" s="48"/>
      <c r="T4851" s="48"/>
      <c r="U4851" s="48"/>
      <c r="V4851" s="48"/>
    </row>
    <row r="4852" spans="1:22" x14ac:dyDescent="0.25">
      <c r="A4852" s="8"/>
      <c r="B4852" s="60" t="s">
        <v>4847</v>
      </c>
      <c r="C4852" s="45">
        <v>35.546999999999997</v>
      </c>
      <c r="D4852" s="24">
        <v>4.6753156532763684E-2</v>
      </c>
      <c r="E4852" s="10">
        <v>39.01</v>
      </c>
      <c r="F4852" s="24">
        <v>3.2706801898204151E-2</v>
      </c>
      <c r="G4852" s="10">
        <v>48.628999999999998</v>
      </c>
      <c r="H4852" s="24">
        <v>7.8963393046803082E-2</v>
      </c>
      <c r="I4852" s="10">
        <v>46.593000000000004</v>
      </c>
      <c r="J4852" s="24">
        <v>2.2720310425814357E-2</v>
      </c>
      <c r="K4852" s="10">
        <v>46.359000000000002</v>
      </c>
      <c r="L4852" s="61">
        <v>3.471076342311756E-2</v>
      </c>
      <c r="Q4852" s="48"/>
      <c r="R4852" s="48"/>
      <c r="S4852" s="48"/>
      <c r="T4852" s="48"/>
      <c r="U4852" s="48"/>
      <c r="V4852" s="48"/>
    </row>
    <row r="4853" spans="1:22" x14ac:dyDescent="0.25">
      <c r="A4853" s="8"/>
      <c r="B4853" s="60" t="s">
        <v>4848</v>
      </c>
      <c r="C4853" s="45">
        <v>33.398000000000003</v>
      </c>
      <c r="D4853" s="24">
        <v>4.3019156289619477E-2</v>
      </c>
      <c r="E4853" s="10">
        <v>37.651000000000003</v>
      </c>
      <c r="F4853" s="24">
        <v>2.7511553611860674E-2</v>
      </c>
      <c r="G4853" s="10">
        <v>46.853000000000002</v>
      </c>
      <c r="H4853" s="24">
        <v>7.4998229837853148E-2</v>
      </c>
      <c r="I4853" s="10">
        <v>44.552999999999997</v>
      </c>
      <c r="J4853" s="24">
        <v>2.257990401307056E-2</v>
      </c>
      <c r="K4853" s="10">
        <v>44.177999999999997</v>
      </c>
      <c r="L4853" s="61">
        <v>3.168366196179917E-2</v>
      </c>
      <c r="Q4853" s="48"/>
      <c r="R4853" s="48"/>
      <c r="S4853" s="48"/>
      <c r="T4853" s="48"/>
      <c r="U4853" s="48"/>
      <c r="V4853" s="48"/>
    </row>
    <row r="4854" spans="1:22" x14ac:dyDescent="0.25">
      <c r="A4854" s="8"/>
      <c r="B4854" s="60" t="s">
        <v>4849</v>
      </c>
      <c r="C4854" s="45">
        <v>32.17</v>
      </c>
      <c r="D4854" s="24">
        <v>4.1542923635353168E-2</v>
      </c>
      <c r="E4854" s="10">
        <v>36.768999999999998</v>
      </c>
      <c r="F4854" s="24">
        <v>2.1308272075928166E-2</v>
      </c>
      <c r="G4854" s="10">
        <v>45.646000000000001</v>
      </c>
      <c r="H4854" s="24">
        <v>7.1415421652623379E-2</v>
      </c>
      <c r="I4854" s="10">
        <v>43.371000000000002</v>
      </c>
      <c r="J4854" s="24">
        <v>2.7226079852956192E-2</v>
      </c>
      <c r="K4854" s="10">
        <v>43.122999999999998</v>
      </c>
      <c r="L4854" s="61">
        <v>2.8929593181305571E-2</v>
      </c>
      <c r="Q4854" s="48"/>
      <c r="R4854" s="48"/>
      <c r="S4854" s="48"/>
      <c r="T4854" s="48"/>
      <c r="U4854" s="48"/>
      <c r="V4854" s="48"/>
    </row>
    <row r="4855" spans="1:22" x14ac:dyDescent="0.25">
      <c r="A4855" s="8"/>
      <c r="B4855" s="60" t="s">
        <v>4850</v>
      </c>
      <c r="C4855" s="45">
        <v>31.937999999999999</v>
      </c>
      <c r="D4855" s="24">
        <v>3.9997221209121379E-2</v>
      </c>
      <c r="E4855" s="10">
        <v>36.728999999999999</v>
      </c>
      <c r="F4855" s="24">
        <v>1.6655810923978786E-2</v>
      </c>
      <c r="G4855" s="10">
        <v>45.716999999999999</v>
      </c>
      <c r="H4855" s="24">
        <v>6.6572258018834526E-2</v>
      </c>
      <c r="I4855" s="10">
        <v>43.595999999999997</v>
      </c>
      <c r="J4855" s="24">
        <v>3.1259573164505255E-2</v>
      </c>
      <c r="K4855" s="10">
        <v>43.411000000000001</v>
      </c>
      <c r="L4855" s="61">
        <v>2.5451394247320125E-2</v>
      </c>
      <c r="Q4855" s="48"/>
      <c r="R4855" s="48"/>
      <c r="S4855" s="48"/>
      <c r="T4855" s="48"/>
      <c r="U4855" s="48"/>
      <c r="V4855" s="48"/>
    </row>
    <row r="4856" spans="1:22" x14ac:dyDescent="0.25">
      <c r="A4856" s="8"/>
      <c r="B4856" s="60" t="s">
        <v>4851</v>
      </c>
      <c r="C4856" s="45">
        <v>31.960999999999999</v>
      </c>
      <c r="D4856" s="24">
        <v>3.7044755900588755E-2</v>
      </c>
      <c r="E4856" s="10">
        <v>38.008000000000003</v>
      </c>
      <c r="F4856" s="24">
        <v>1.4484662386402407E-2</v>
      </c>
      <c r="G4856" s="10">
        <v>46.655000000000001</v>
      </c>
      <c r="H4856" s="24">
        <v>6.8597323514833955E-2</v>
      </c>
      <c r="I4856" s="10">
        <v>44.325000000000003</v>
      </c>
      <c r="J4856" s="24">
        <v>3.0557541100786276E-2</v>
      </c>
      <c r="K4856" s="10">
        <v>44.378999999999998</v>
      </c>
      <c r="L4856" s="61">
        <v>2.324339082847612E-2</v>
      </c>
      <c r="Q4856" s="48"/>
      <c r="R4856" s="48"/>
      <c r="S4856" s="48"/>
      <c r="T4856" s="48"/>
      <c r="U4856" s="48"/>
      <c r="V4856" s="48"/>
    </row>
    <row r="4857" spans="1:22" x14ac:dyDescent="0.25">
      <c r="A4857" s="8"/>
      <c r="B4857" s="60" t="s">
        <v>4852</v>
      </c>
      <c r="C4857" s="45">
        <v>31.725999999999999</v>
      </c>
      <c r="D4857" s="24">
        <v>3.1834523003178239E-2</v>
      </c>
      <c r="E4857" s="10">
        <v>40.709000000000003</v>
      </c>
      <c r="F4857" s="24">
        <v>1.2980366613938773E-2</v>
      </c>
      <c r="G4857" s="10">
        <v>49.545999999999999</v>
      </c>
      <c r="H4857" s="24">
        <v>7.2845712667280321E-2</v>
      </c>
      <c r="I4857" s="10">
        <v>47.109000000000002</v>
      </c>
      <c r="J4857" s="24">
        <v>3.4910139895843968E-2</v>
      </c>
      <c r="K4857" s="10">
        <v>46.654000000000003</v>
      </c>
      <c r="L4857" s="61">
        <v>2.3694488301143176E-2</v>
      </c>
      <c r="Q4857" s="48"/>
      <c r="R4857" s="48"/>
      <c r="S4857" s="48"/>
      <c r="T4857" s="48"/>
      <c r="U4857" s="48"/>
      <c r="V4857" s="48"/>
    </row>
    <row r="4858" spans="1:22" x14ac:dyDescent="0.25">
      <c r="A4858" s="8"/>
      <c r="B4858" s="60" t="s">
        <v>4853</v>
      </c>
      <c r="C4858" s="45">
        <v>32.406999999999996</v>
      </c>
      <c r="D4858" s="24">
        <v>3.8868337414682437E-2</v>
      </c>
      <c r="E4858" s="10">
        <v>48.531999999999996</v>
      </c>
      <c r="F4858" s="24">
        <v>2.6456995750752148E-2</v>
      </c>
      <c r="G4858" s="10">
        <v>56.796999999999997</v>
      </c>
      <c r="H4858" s="24">
        <v>7.4276003681937264E-2</v>
      </c>
      <c r="I4858" s="10">
        <v>54.494999999999997</v>
      </c>
      <c r="J4858" s="24">
        <v>5.1414275502910244E-2</v>
      </c>
      <c r="K4858" s="10">
        <v>53.585000000000001</v>
      </c>
      <c r="L4858" s="61">
        <v>3.7797219815050034E-2</v>
      </c>
      <c r="Q4858" s="48"/>
      <c r="R4858" s="48"/>
      <c r="S4858" s="48"/>
      <c r="T4858" s="48"/>
      <c r="U4858" s="48"/>
      <c r="V4858" s="48"/>
    </row>
    <row r="4859" spans="1:22" x14ac:dyDescent="0.25">
      <c r="A4859" s="8"/>
      <c r="B4859" s="60" t="s">
        <v>4854</v>
      </c>
      <c r="C4859" s="45">
        <v>34.802</v>
      </c>
      <c r="D4859" s="24">
        <v>6.999079525521458E-2</v>
      </c>
      <c r="E4859" s="10">
        <v>54.936</v>
      </c>
      <c r="F4859" s="24">
        <v>6.434353773145994E-2</v>
      </c>
      <c r="G4859" s="10">
        <v>63.17</v>
      </c>
      <c r="H4859" s="24">
        <v>8.7247751894073494E-2</v>
      </c>
      <c r="I4859" s="10">
        <v>60.902999999999999</v>
      </c>
      <c r="J4859" s="24">
        <v>8.2329214745226184E-2</v>
      </c>
      <c r="K4859" s="10">
        <v>59.691000000000003</v>
      </c>
      <c r="L4859" s="61">
        <v>6.8768622609480176E-2</v>
      </c>
      <c r="Q4859" s="48"/>
      <c r="R4859" s="48"/>
      <c r="S4859" s="48"/>
      <c r="T4859" s="48"/>
      <c r="U4859" s="48"/>
      <c r="V4859" s="48"/>
    </row>
    <row r="4860" spans="1:22" x14ac:dyDescent="0.25">
      <c r="A4860" s="8"/>
      <c r="B4860" s="60" t="s">
        <v>4855</v>
      </c>
      <c r="C4860" s="45">
        <v>38.518000000000001</v>
      </c>
      <c r="D4860" s="24">
        <v>0.13249622258114938</v>
      </c>
      <c r="E4860" s="10">
        <v>59.308</v>
      </c>
      <c r="F4860" s="24">
        <v>0.13862783412425173</v>
      </c>
      <c r="G4860" s="10">
        <v>66.760999999999996</v>
      </c>
      <c r="H4860" s="24">
        <v>0.11608015294200949</v>
      </c>
      <c r="I4860" s="10">
        <v>64.191999999999993</v>
      </c>
      <c r="J4860" s="24">
        <v>0.12413203308485653</v>
      </c>
      <c r="K4860" s="10">
        <v>62.896999999999998</v>
      </c>
      <c r="L4860" s="61">
        <v>0.11322546563943067</v>
      </c>
      <c r="Q4860" s="48"/>
      <c r="R4860" s="48"/>
      <c r="S4860" s="48"/>
      <c r="T4860" s="48"/>
      <c r="U4860" s="48"/>
      <c r="V4860" s="48"/>
    </row>
    <row r="4861" spans="1:22" x14ac:dyDescent="0.25">
      <c r="A4861" s="8"/>
      <c r="B4861" s="60" t="s">
        <v>4856</v>
      </c>
      <c r="C4861" s="45">
        <v>41.87</v>
      </c>
      <c r="D4861" s="24">
        <v>0.19863144549228018</v>
      </c>
      <c r="E4861" s="10">
        <v>61</v>
      </c>
      <c r="F4861" s="24">
        <v>0.21652554201172419</v>
      </c>
      <c r="G4861" s="10">
        <v>68.28</v>
      </c>
      <c r="H4861" s="24">
        <v>0.15462720385187284</v>
      </c>
      <c r="I4861" s="10">
        <v>65.459000000000003</v>
      </c>
      <c r="J4861" s="24">
        <v>0.17623557643214541</v>
      </c>
      <c r="K4861" s="10">
        <v>64.448999999999998</v>
      </c>
      <c r="L4861" s="61">
        <v>0.17147639454409477</v>
      </c>
      <c r="Q4861" s="48"/>
      <c r="R4861" s="48"/>
      <c r="S4861" s="48"/>
      <c r="T4861" s="48"/>
      <c r="U4861" s="48"/>
      <c r="V4861" s="48"/>
    </row>
    <row r="4862" spans="1:22" x14ac:dyDescent="0.25">
      <c r="A4862" s="8"/>
      <c r="B4862" s="60" t="s">
        <v>4857</v>
      </c>
      <c r="C4862" s="45">
        <v>44.55</v>
      </c>
      <c r="D4862" s="24">
        <v>0.23694402473123882</v>
      </c>
      <c r="E4862" s="10">
        <v>62.927999999999997</v>
      </c>
      <c r="F4862" s="24">
        <v>0.28411029434570889</v>
      </c>
      <c r="G4862" s="10">
        <v>70.225999999999999</v>
      </c>
      <c r="H4862" s="24">
        <v>0.20491397011966297</v>
      </c>
      <c r="I4862" s="10">
        <v>67.191999999999993</v>
      </c>
      <c r="J4862" s="24">
        <v>0.22821147758603083</v>
      </c>
      <c r="K4862" s="10">
        <v>65.686999999999998</v>
      </c>
      <c r="L4862" s="61">
        <v>0.22344757178978858</v>
      </c>
      <c r="Q4862" s="48"/>
      <c r="R4862" s="48"/>
      <c r="S4862" s="48"/>
      <c r="T4862" s="48"/>
      <c r="U4862" s="48"/>
      <c r="V4862" s="48"/>
    </row>
    <row r="4863" spans="1:22" x14ac:dyDescent="0.25">
      <c r="A4863" s="8"/>
      <c r="B4863" s="60" t="s">
        <v>4858</v>
      </c>
      <c r="C4863" s="45">
        <v>47.140999999999998</v>
      </c>
      <c r="D4863" s="24">
        <v>0.25379044443286614</v>
      </c>
      <c r="E4863" s="10">
        <v>64.631</v>
      </c>
      <c r="F4863" s="24">
        <v>0.33144133246487389</v>
      </c>
      <c r="G4863" s="10">
        <v>71.399000000000001</v>
      </c>
      <c r="H4863" s="24">
        <v>0.25709835020887911</v>
      </c>
      <c r="I4863" s="10">
        <v>68.656000000000006</v>
      </c>
      <c r="J4863" s="24">
        <v>0.27132901051771674</v>
      </c>
      <c r="K4863" s="10">
        <v>67.067999999999998</v>
      </c>
      <c r="L4863" s="61">
        <v>0.25965407946438113</v>
      </c>
      <c r="Q4863" s="48"/>
      <c r="R4863" s="48"/>
      <c r="S4863" s="48"/>
      <c r="T4863" s="48"/>
      <c r="U4863" s="48"/>
      <c r="V4863" s="48"/>
    </row>
    <row r="4864" spans="1:22" x14ac:dyDescent="0.25">
      <c r="A4864" s="8"/>
      <c r="B4864" s="60" t="s">
        <v>4859</v>
      </c>
      <c r="C4864" s="45">
        <v>46.02</v>
      </c>
      <c r="D4864" s="24">
        <v>0.2671112732072457</v>
      </c>
      <c r="E4864" s="10">
        <v>63.960999999999999</v>
      </c>
      <c r="F4864" s="24">
        <v>0.3547501628361403</v>
      </c>
      <c r="G4864" s="10">
        <v>70.304000000000002</v>
      </c>
      <c r="H4864" s="24">
        <v>0.2907314309990795</v>
      </c>
      <c r="I4864" s="10">
        <v>67.891999999999996</v>
      </c>
      <c r="J4864" s="24">
        <v>0.297559481262126</v>
      </c>
      <c r="K4864" s="10">
        <v>66.769000000000005</v>
      </c>
      <c r="L4864" s="61">
        <v>0.27350752026970881</v>
      </c>
      <c r="Q4864" s="48"/>
      <c r="R4864" s="48"/>
      <c r="S4864" s="48"/>
      <c r="T4864" s="48"/>
      <c r="U4864" s="48"/>
      <c r="V4864" s="48"/>
    </row>
    <row r="4865" spans="1:22" x14ac:dyDescent="0.25">
      <c r="A4865" s="8"/>
      <c r="B4865" s="60" t="s">
        <v>4860</v>
      </c>
      <c r="C4865" s="45">
        <v>43.581000000000003</v>
      </c>
      <c r="D4865" s="24">
        <v>0.29283245627746229</v>
      </c>
      <c r="E4865" s="10">
        <v>63.237000000000002</v>
      </c>
      <c r="F4865" s="24">
        <v>0.3624267237368568</v>
      </c>
      <c r="G4865" s="10">
        <v>69.58</v>
      </c>
      <c r="H4865" s="24">
        <v>0.3084613750619557</v>
      </c>
      <c r="I4865" s="10">
        <v>67.143000000000001</v>
      </c>
      <c r="J4865" s="24">
        <v>0.30357142857142855</v>
      </c>
      <c r="K4865" s="10">
        <v>65.804000000000002</v>
      </c>
      <c r="L4865" s="61">
        <v>0.27552558791058773</v>
      </c>
      <c r="Q4865" s="48"/>
      <c r="R4865" s="48"/>
      <c r="S4865" s="48"/>
      <c r="T4865" s="48"/>
      <c r="U4865" s="48"/>
      <c r="V4865" s="48"/>
    </row>
    <row r="4866" spans="1:22" x14ac:dyDescent="0.25">
      <c r="A4866" s="8"/>
      <c r="B4866" s="60" t="s">
        <v>4861</v>
      </c>
      <c r="C4866" s="45">
        <v>42.578000000000003</v>
      </c>
      <c r="D4866" s="24">
        <v>0.29764323798607129</v>
      </c>
      <c r="E4866" s="10">
        <v>62.573</v>
      </c>
      <c r="F4866" s="24">
        <v>0.35264104711392324</v>
      </c>
      <c r="G4866" s="10">
        <v>68.628</v>
      </c>
      <c r="H4866" s="24">
        <v>0.30946682716136797</v>
      </c>
      <c r="I4866" s="10">
        <v>66.138000000000005</v>
      </c>
      <c r="J4866" s="24">
        <v>0.29052639640559585</v>
      </c>
      <c r="K4866" s="10">
        <v>64.209000000000003</v>
      </c>
      <c r="L4866" s="61">
        <v>0.26106672681299636</v>
      </c>
      <c r="Q4866" s="48"/>
      <c r="R4866" s="48"/>
      <c r="S4866" s="48"/>
      <c r="T4866" s="48"/>
      <c r="U4866" s="48"/>
      <c r="V4866" s="48"/>
    </row>
    <row r="4867" spans="1:22" x14ac:dyDescent="0.25">
      <c r="A4867" s="8"/>
      <c r="B4867" s="60" t="s">
        <v>4862</v>
      </c>
      <c r="C4867" s="45">
        <v>41.975000000000001</v>
      </c>
      <c r="D4867" s="24">
        <v>0.28057104152555618</v>
      </c>
      <c r="E4867" s="10">
        <v>61.445</v>
      </c>
      <c r="F4867" s="24">
        <v>0.32258614807233027</v>
      </c>
      <c r="G4867" s="10">
        <v>67.635000000000005</v>
      </c>
      <c r="H4867" s="24">
        <v>0.2975288536429937</v>
      </c>
      <c r="I4867" s="10">
        <v>65.186999999999998</v>
      </c>
      <c r="J4867" s="24">
        <v>0.26194730930256305</v>
      </c>
      <c r="K4867" s="10">
        <v>62.664000000000001</v>
      </c>
      <c r="L4867" s="61">
        <v>0.23337171618846378</v>
      </c>
      <c r="Q4867" s="48"/>
      <c r="R4867" s="48"/>
      <c r="S4867" s="48"/>
      <c r="T4867" s="48"/>
      <c r="U4867" s="48"/>
      <c r="V4867" s="48"/>
    </row>
    <row r="4868" spans="1:22" x14ac:dyDescent="0.25">
      <c r="A4868" s="8"/>
      <c r="B4868" s="60" t="s">
        <v>4863</v>
      </c>
      <c r="C4868" s="45">
        <v>41.478999999999999</v>
      </c>
      <c r="D4868" s="24">
        <v>0.24369996005488112</v>
      </c>
      <c r="E4868" s="10">
        <v>59.923000000000002</v>
      </c>
      <c r="F4868" s="24">
        <v>0.27249464966967524</v>
      </c>
      <c r="G4868" s="10">
        <v>65.850999999999999</v>
      </c>
      <c r="H4868" s="24">
        <v>0.27024003398711322</v>
      </c>
      <c r="I4868" s="10">
        <v>63.25</v>
      </c>
      <c r="J4868" s="24">
        <v>0.22362912284284694</v>
      </c>
      <c r="K4868" s="10">
        <v>61.220999999999997</v>
      </c>
      <c r="L4868" s="61">
        <v>0.19049371431284798</v>
      </c>
      <c r="Q4868" s="48"/>
      <c r="R4868" s="48"/>
      <c r="S4868" s="48"/>
      <c r="T4868" s="48"/>
      <c r="U4868" s="48"/>
      <c r="V4868" s="48"/>
    </row>
    <row r="4869" spans="1:22" x14ac:dyDescent="0.25">
      <c r="A4869" s="8"/>
      <c r="B4869" s="60" t="s">
        <v>4864</v>
      </c>
      <c r="C4869" s="45">
        <v>42.186999999999998</v>
      </c>
      <c r="D4869" s="24">
        <v>0.18885357508813977</v>
      </c>
      <c r="E4869" s="10">
        <v>59.337000000000003</v>
      </c>
      <c r="F4869" s="24">
        <v>0.20746875096926273</v>
      </c>
      <c r="G4869" s="10">
        <v>65.203999999999994</v>
      </c>
      <c r="H4869" s="24">
        <v>0.23761240529632513</v>
      </c>
      <c r="I4869" s="10">
        <v>61.905000000000001</v>
      </c>
      <c r="J4869" s="24">
        <v>0.17882671295823546</v>
      </c>
      <c r="K4869" s="10">
        <v>60.579000000000001</v>
      </c>
      <c r="L4869" s="61">
        <v>0.15008487755077815</v>
      </c>
      <c r="Q4869" s="48"/>
      <c r="R4869" s="48"/>
      <c r="S4869" s="48"/>
      <c r="T4869" s="48"/>
      <c r="U4869" s="48"/>
      <c r="V4869" s="48"/>
    </row>
    <row r="4870" spans="1:22" x14ac:dyDescent="0.25">
      <c r="A4870" s="8"/>
      <c r="B4870" s="60" t="s">
        <v>4865</v>
      </c>
      <c r="C4870" s="45">
        <v>43.521000000000001</v>
      </c>
      <c r="D4870" s="24">
        <v>0.12513242675280919</v>
      </c>
      <c r="E4870" s="10">
        <v>58.804000000000002</v>
      </c>
      <c r="F4870" s="24">
        <v>0.13730963679786606</v>
      </c>
      <c r="G4870" s="10">
        <v>64.111999999999995</v>
      </c>
      <c r="H4870" s="24">
        <v>0.19655880478651844</v>
      </c>
      <c r="I4870" s="10">
        <v>60.953000000000003</v>
      </c>
      <c r="J4870" s="24">
        <v>0.1400745430409476</v>
      </c>
      <c r="K4870" s="10">
        <v>59.652000000000001</v>
      </c>
      <c r="L4870" s="61">
        <v>0.11079191348425314</v>
      </c>
      <c r="Q4870" s="48"/>
      <c r="R4870" s="48"/>
      <c r="S4870" s="48"/>
      <c r="T4870" s="48"/>
      <c r="U4870" s="48"/>
      <c r="V4870" s="48"/>
    </row>
    <row r="4871" spans="1:22" x14ac:dyDescent="0.25">
      <c r="A4871" s="8"/>
      <c r="B4871" s="60" t="s">
        <v>4866</v>
      </c>
      <c r="C4871" s="45">
        <v>43.741</v>
      </c>
      <c r="D4871" s="24">
        <v>6.2123343580124696E-2</v>
      </c>
      <c r="E4871" s="10">
        <v>58.008000000000003</v>
      </c>
      <c r="F4871" s="24">
        <v>7.4160230762073134E-2</v>
      </c>
      <c r="G4871" s="10">
        <v>62.945999999999998</v>
      </c>
      <c r="H4871" s="24">
        <v>0.14125893931884159</v>
      </c>
      <c r="I4871" s="10">
        <v>59.936</v>
      </c>
      <c r="J4871" s="24">
        <v>0.10992545695905238</v>
      </c>
      <c r="K4871" s="10">
        <v>58.142000000000003</v>
      </c>
      <c r="L4871" s="61">
        <v>8.3583613290756059E-2</v>
      </c>
      <c r="Q4871" s="48"/>
      <c r="R4871" s="48"/>
      <c r="S4871" s="48"/>
      <c r="T4871" s="48"/>
      <c r="U4871" s="48"/>
      <c r="V4871" s="48"/>
    </row>
    <row r="4872" spans="1:22" x14ac:dyDescent="0.25">
      <c r="A4872" s="8"/>
      <c r="B4872" s="60" t="s">
        <v>4867</v>
      </c>
      <c r="C4872" s="45">
        <v>43.329000000000001</v>
      </c>
      <c r="D4872" s="24">
        <v>2.1709303739210477E-2</v>
      </c>
      <c r="E4872" s="10">
        <v>55.249000000000002</v>
      </c>
      <c r="F4872" s="24">
        <v>3.5777426258490744E-2</v>
      </c>
      <c r="G4872" s="10">
        <v>60.473999999999997</v>
      </c>
      <c r="H4872" s="24">
        <v>9.8336047581958505E-2</v>
      </c>
      <c r="I4872" s="10">
        <v>57.09</v>
      </c>
      <c r="J4872" s="24">
        <v>7.9380680077606458E-2</v>
      </c>
      <c r="K4872" s="10">
        <v>55.262999999999998</v>
      </c>
      <c r="L4872" s="61">
        <v>5.9639834281033727E-2</v>
      </c>
      <c r="Q4872" s="48"/>
      <c r="R4872" s="48"/>
      <c r="S4872" s="48"/>
      <c r="T4872" s="48"/>
      <c r="U4872" s="48"/>
      <c r="V4872" s="48"/>
    </row>
    <row r="4873" spans="1:22" x14ac:dyDescent="0.25">
      <c r="A4873" s="8"/>
      <c r="B4873" s="60" t="s">
        <v>4868</v>
      </c>
      <c r="C4873" s="45">
        <v>43.261000000000003</v>
      </c>
      <c r="D4873" s="24">
        <v>1.073307976866566E-2</v>
      </c>
      <c r="E4873" s="10">
        <v>53.218000000000004</v>
      </c>
      <c r="F4873" s="24">
        <v>3.1295555348779501E-2</v>
      </c>
      <c r="G4873" s="10">
        <v>58.871000000000002</v>
      </c>
      <c r="H4873" s="24">
        <v>0.10078595199320257</v>
      </c>
      <c r="I4873" s="10">
        <v>55.564</v>
      </c>
      <c r="J4873" s="24">
        <v>6.7305728581639954E-2</v>
      </c>
      <c r="K4873" s="10">
        <v>53.26</v>
      </c>
      <c r="L4873" s="61">
        <v>5.3823051080853286E-2</v>
      </c>
      <c r="Q4873" s="48"/>
      <c r="R4873" s="48"/>
      <c r="S4873" s="48"/>
      <c r="T4873" s="48"/>
      <c r="U4873" s="48"/>
      <c r="V4873" s="48"/>
    </row>
    <row r="4874" spans="1:22" x14ac:dyDescent="0.25">
      <c r="A4874" s="8"/>
      <c r="B4874" s="60" t="s">
        <v>4869</v>
      </c>
      <c r="C4874" s="45">
        <v>43.534999999999997</v>
      </c>
      <c r="D4874" s="24">
        <v>1.4953368415568175E-2</v>
      </c>
      <c r="E4874" s="10">
        <v>50.924999999999997</v>
      </c>
      <c r="F4874" s="24">
        <v>3.7033590769517073E-2</v>
      </c>
      <c r="G4874" s="10">
        <v>56.359000000000002</v>
      </c>
      <c r="H4874" s="24">
        <v>0.10830560079303264</v>
      </c>
      <c r="I4874" s="10">
        <v>53.209000000000003</v>
      </c>
      <c r="J4874" s="24">
        <v>6.1689472071888081E-2</v>
      </c>
      <c r="K4874" s="10">
        <v>50.991</v>
      </c>
      <c r="L4874" s="61">
        <v>5.5734279846626857E-2</v>
      </c>
      <c r="Q4874" s="48"/>
      <c r="R4874" s="48"/>
      <c r="S4874" s="48"/>
      <c r="T4874" s="48"/>
      <c r="U4874" s="48"/>
      <c r="V4874" s="48"/>
    </row>
    <row r="4875" spans="1:22" x14ac:dyDescent="0.25">
      <c r="A4875" s="8"/>
      <c r="B4875" s="60" t="s">
        <v>4870</v>
      </c>
      <c r="C4875" s="45">
        <v>39.960999999999999</v>
      </c>
      <c r="D4875" s="24">
        <v>2.0528317615797428E-2</v>
      </c>
      <c r="E4875" s="10">
        <v>46.311999999999998</v>
      </c>
      <c r="F4875" s="24">
        <v>4.0833100710275738E-2</v>
      </c>
      <c r="G4875" s="10">
        <v>51.814999999999998</v>
      </c>
      <c r="H4875" s="24">
        <v>0.10424130850385896</v>
      </c>
      <c r="I4875" s="10">
        <v>48.554000000000002</v>
      </c>
      <c r="J4875" s="24">
        <v>5.4809557847442049E-2</v>
      </c>
      <c r="K4875" s="10">
        <v>47.152999999999999</v>
      </c>
      <c r="L4875" s="61">
        <v>5.6137893374802642E-2</v>
      </c>
      <c r="Q4875" s="48"/>
      <c r="R4875" s="48"/>
      <c r="S4875" s="48"/>
      <c r="T4875" s="48"/>
      <c r="U4875" s="48"/>
      <c r="V4875" s="48"/>
    </row>
    <row r="4876" spans="1:22" x14ac:dyDescent="0.25">
      <c r="A4876" s="8"/>
      <c r="B4876" s="60" t="s">
        <v>4871</v>
      </c>
      <c r="C4876" s="45">
        <v>37.311999999999998</v>
      </c>
      <c r="D4876" s="24">
        <v>2.8323348094121733E-2</v>
      </c>
      <c r="E4876" s="10">
        <v>42.923000000000002</v>
      </c>
      <c r="F4876" s="24">
        <v>4.3456690593944282E-2</v>
      </c>
      <c r="G4876" s="10">
        <v>48.534999999999997</v>
      </c>
      <c r="H4876" s="24">
        <v>9.5476035444328061E-2</v>
      </c>
      <c r="I4876" s="10">
        <v>45.384</v>
      </c>
      <c r="J4876" s="24">
        <v>5.3472523545777077E-2</v>
      </c>
      <c r="K4876" s="10">
        <v>43.969000000000001</v>
      </c>
      <c r="L4876" s="61">
        <v>4.8243687603129193E-2</v>
      </c>
      <c r="Q4876" s="48"/>
      <c r="R4876" s="48"/>
      <c r="S4876" s="48"/>
      <c r="T4876" s="48"/>
      <c r="U4876" s="48"/>
      <c r="V4876" s="48"/>
    </row>
    <row r="4877" spans="1:22" x14ac:dyDescent="0.25">
      <c r="A4877" s="8"/>
      <c r="B4877" s="60" t="s">
        <v>4872</v>
      </c>
      <c r="C4877" s="45">
        <v>35.631999999999998</v>
      </c>
      <c r="D4877" s="24">
        <v>3.676304593210037E-2</v>
      </c>
      <c r="E4877" s="10">
        <v>41.09</v>
      </c>
      <c r="F4877" s="24">
        <v>4.0107905303793739E-2</v>
      </c>
      <c r="G4877" s="10">
        <v>46.366999999999997</v>
      </c>
      <c r="H4877" s="24">
        <v>8.9714916626560601E-2</v>
      </c>
      <c r="I4877" s="10">
        <v>43.631</v>
      </c>
      <c r="J4877" s="24">
        <v>4.5075167819495138E-2</v>
      </c>
      <c r="K4877" s="10">
        <v>41.929000000000002</v>
      </c>
      <c r="L4877" s="61">
        <v>4.351903512624794E-2</v>
      </c>
      <c r="Q4877" s="48"/>
      <c r="R4877" s="48"/>
      <c r="S4877" s="48"/>
      <c r="T4877" s="48"/>
      <c r="U4877" s="48"/>
      <c r="V4877" s="48"/>
    </row>
    <row r="4878" spans="1:22" x14ac:dyDescent="0.25">
      <c r="A4878" s="8"/>
      <c r="B4878" s="60" t="s">
        <v>4873</v>
      </c>
      <c r="C4878" s="45">
        <v>34.814999999999998</v>
      </c>
      <c r="D4878" s="24">
        <v>4.4872796735260921E-2</v>
      </c>
      <c r="E4878" s="10">
        <v>40.222999999999999</v>
      </c>
      <c r="F4878" s="24">
        <v>3.5983938233515762E-2</v>
      </c>
      <c r="G4878" s="10">
        <v>45.255000000000003</v>
      </c>
      <c r="H4878" s="24">
        <v>8.1052005775273897E-2</v>
      </c>
      <c r="I4878" s="10">
        <v>42.786999999999999</v>
      </c>
      <c r="J4878" s="24">
        <v>4.210163608055336E-2</v>
      </c>
      <c r="K4878" s="10">
        <v>41.223999999999997</v>
      </c>
      <c r="L4878" s="61">
        <v>3.986277140042023E-2</v>
      </c>
      <c r="Q4878" s="48"/>
      <c r="R4878" s="48"/>
      <c r="S4878" s="48"/>
      <c r="T4878" s="48"/>
      <c r="U4878" s="48"/>
      <c r="V4878" s="48"/>
    </row>
    <row r="4879" spans="1:22" x14ac:dyDescent="0.25">
      <c r="A4879" s="8"/>
      <c r="B4879" s="60" t="s">
        <v>4874</v>
      </c>
      <c r="C4879" s="45">
        <v>35.334000000000003</v>
      </c>
      <c r="D4879" s="24">
        <v>4.9005817487192849E-2</v>
      </c>
      <c r="E4879" s="10">
        <v>40.301000000000002</v>
      </c>
      <c r="F4879" s="24">
        <v>3.1100293018712886E-2</v>
      </c>
      <c r="G4879" s="10">
        <v>45.158000000000001</v>
      </c>
      <c r="H4879" s="24">
        <v>7.350734648812389E-2</v>
      </c>
      <c r="I4879" s="10">
        <v>42.856999999999999</v>
      </c>
      <c r="J4879" s="24">
        <v>4.1884683121059751E-2</v>
      </c>
      <c r="K4879" s="10">
        <v>40.694000000000003</v>
      </c>
      <c r="L4879" s="61">
        <v>3.5066893006802075E-2</v>
      </c>
      <c r="Q4879" s="48"/>
      <c r="R4879" s="48"/>
      <c r="S4879" s="48"/>
      <c r="T4879" s="48"/>
      <c r="U4879" s="48"/>
      <c r="V4879" s="48"/>
    </row>
    <row r="4880" spans="1:22" x14ac:dyDescent="0.25">
      <c r="A4880" s="8"/>
      <c r="B4880" s="60" t="s">
        <v>4875</v>
      </c>
      <c r="C4880" s="45">
        <v>36.930999999999997</v>
      </c>
      <c r="D4880" s="24">
        <v>5.5431101849439959E-2</v>
      </c>
      <c r="E4880" s="10">
        <v>41.19</v>
      </c>
      <c r="F4880" s="24">
        <v>2.6108122354692176E-2</v>
      </c>
      <c r="G4880" s="10">
        <v>46.122</v>
      </c>
      <c r="H4880" s="24">
        <v>7.0761260368598367E-2</v>
      </c>
      <c r="I4880" s="10">
        <v>43.86</v>
      </c>
      <c r="J4880" s="24">
        <v>4.6989458638556372E-2</v>
      </c>
      <c r="K4880" s="10">
        <v>40.520000000000003</v>
      </c>
      <c r="L4880" s="61">
        <v>3.2122888448343406E-2</v>
      </c>
      <c r="Q4880" s="48"/>
      <c r="R4880" s="48"/>
      <c r="S4880" s="48"/>
      <c r="T4880" s="48"/>
      <c r="U4880" s="48"/>
      <c r="V4880" s="48"/>
    </row>
    <row r="4881" spans="1:22" x14ac:dyDescent="0.25">
      <c r="A4881" s="8"/>
      <c r="B4881" s="60" t="s">
        <v>4876</v>
      </c>
      <c r="C4881" s="45">
        <v>40.411000000000001</v>
      </c>
      <c r="D4881" s="24">
        <v>6.4322306156117046E-2</v>
      </c>
      <c r="E4881" s="10">
        <v>43.351999999999997</v>
      </c>
      <c r="F4881" s="24">
        <v>3.041813305220074E-2</v>
      </c>
      <c r="G4881" s="10">
        <v>48.819000000000003</v>
      </c>
      <c r="H4881" s="24">
        <v>6.9855335050816744E-2</v>
      </c>
      <c r="I4881" s="10">
        <v>46.65</v>
      </c>
      <c r="J4881" s="24">
        <v>4.960565609127339E-2</v>
      </c>
      <c r="K4881" s="10">
        <v>40.475000000000001</v>
      </c>
      <c r="L4881" s="61">
        <v>3.0508434335640263E-2</v>
      </c>
      <c r="Q4881" s="48"/>
      <c r="R4881" s="48"/>
      <c r="S4881" s="48"/>
      <c r="T4881" s="48"/>
      <c r="U4881" s="48"/>
      <c r="V4881" s="48"/>
    </row>
    <row r="4882" spans="1:22" x14ac:dyDescent="0.25">
      <c r="A4882" s="8"/>
      <c r="B4882" s="60" t="s">
        <v>4877</v>
      </c>
      <c r="C4882" s="45">
        <v>48.216999999999999</v>
      </c>
      <c r="D4882" s="24">
        <v>7.7103412346965355E-2</v>
      </c>
      <c r="E4882" s="10">
        <v>50.081000000000003</v>
      </c>
      <c r="F4882" s="24">
        <v>4.6092308646377575E-2</v>
      </c>
      <c r="G4882" s="10">
        <v>55.901000000000003</v>
      </c>
      <c r="H4882" s="24">
        <v>7.337995074031084E-2</v>
      </c>
      <c r="I4882" s="10">
        <v>53.859000000000002</v>
      </c>
      <c r="J4882" s="24">
        <v>5.494014650705735E-2</v>
      </c>
      <c r="K4882" s="10">
        <v>42.523000000000003</v>
      </c>
      <c r="L4882" s="61">
        <v>3.6930637828084381E-2</v>
      </c>
      <c r="Q4882" s="48"/>
      <c r="R4882" s="48"/>
      <c r="S4882" s="48"/>
      <c r="T4882" s="48"/>
      <c r="U4882" s="48"/>
      <c r="V4882" s="48"/>
    </row>
    <row r="4883" spans="1:22" x14ac:dyDescent="0.25">
      <c r="A4883" s="8"/>
      <c r="B4883" s="60" t="s">
        <v>4878</v>
      </c>
      <c r="C4883" s="45">
        <v>54.817</v>
      </c>
      <c r="D4883" s="24">
        <v>0.10978553442736824</v>
      </c>
      <c r="E4883" s="10">
        <v>56.183999999999997</v>
      </c>
      <c r="F4883" s="24">
        <v>7.7580192555154179E-2</v>
      </c>
      <c r="G4883" s="10">
        <v>62.231000000000002</v>
      </c>
      <c r="H4883" s="24">
        <v>9.6834923421000488E-2</v>
      </c>
      <c r="I4883" s="10">
        <v>59.540999999999997</v>
      </c>
      <c r="J4883" s="24">
        <v>7.057352152939074E-2</v>
      </c>
      <c r="K4883" s="10">
        <v>46.051000000000002</v>
      </c>
      <c r="L4883" s="61">
        <v>5.5449376179679245E-2</v>
      </c>
      <c r="Q4883" s="48"/>
      <c r="R4883" s="48"/>
      <c r="S4883" s="48"/>
      <c r="T4883" s="48"/>
      <c r="U4883" s="48"/>
      <c r="V4883" s="48"/>
    </row>
    <row r="4884" spans="1:22" x14ac:dyDescent="0.25">
      <c r="A4884" s="8"/>
      <c r="B4884" s="60" t="s">
        <v>4879</v>
      </c>
      <c r="C4884" s="45">
        <v>59.023000000000003</v>
      </c>
      <c r="D4884" s="24">
        <v>0.17317009637926542</v>
      </c>
      <c r="E4884" s="10">
        <v>59.587000000000003</v>
      </c>
      <c r="F4884" s="24">
        <v>0.13767228415063332</v>
      </c>
      <c r="G4884" s="10">
        <v>65.881</v>
      </c>
      <c r="H4884" s="24">
        <v>0.1513744585680718</v>
      </c>
      <c r="I4884" s="10">
        <v>62.615000000000002</v>
      </c>
      <c r="J4884" s="24">
        <v>0.10505628015008039</v>
      </c>
      <c r="K4884" s="10">
        <v>49.575000000000003</v>
      </c>
      <c r="L4884" s="61">
        <v>8.4390840347107629E-2</v>
      </c>
      <c r="Q4884" s="48"/>
      <c r="R4884" s="48"/>
      <c r="S4884" s="48"/>
      <c r="T4884" s="48"/>
      <c r="U4884" s="48"/>
      <c r="V4884" s="48"/>
    </row>
    <row r="4885" spans="1:22" x14ac:dyDescent="0.25">
      <c r="A4885" s="8"/>
      <c r="B4885" s="60" t="s">
        <v>4880</v>
      </c>
      <c r="C4885" s="45">
        <v>60.863999999999997</v>
      </c>
      <c r="D4885" s="24">
        <v>0.26215160197968224</v>
      </c>
      <c r="E4885" s="10">
        <v>61.302</v>
      </c>
      <c r="F4885" s="24">
        <v>0.21030681694857445</v>
      </c>
      <c r="G4885" s="10">
        <v>67.265000000000001</v>
      </c>
      <c r="H4885" s="24">
        <v>0.2201681623871132</v>
      </c>
      <c r="I4885" s="10">
        <v>63.658000000000001</v>
      </c>
      <c r="J4885" s="24">
        <v>0.14708134459787131</v>
      </c>
      <c r="K4885" s="10">
        <v>52.237000000000002</v>
      </c>
      <c r="L4885" s="61">
        <v>0.12502522584551098</v>
      </c>
      <c r="Q4885" s="48"/>
      <c r="R4885" s="48"/>
      <c r="S4885" s="48"/>
      <c r="T4885" s="48"/>
      <c r="U4885" s="48"/>
      <c r="V4885" s="48"/>
    </row>
    <row r="4886" spans="1:22" x14ac:dyDescent="0.25">
      <c r="A4886" s="8"/>
      <c r="B4886" s="60" t="s">
        <v>4881</v>
      </c>
      <c r="C4886" s="45">
        <v>62.645000000000003</v>
      </c>
      <c r="D4886" s="24">
        <v>0.34557610488842583</v>
      </c>
      <c r="E4886" s="10">
        <v>63.468000000000004</v>
      </c>
      <c r="F4886" s="24">
        <v>0.27379420474101179</v>
      </c>
      <c r="G4886" s="10">
        <v>68.971999999999994</v>
      </c>
      <c r="H4886" s="24">
        <v>0.29393030037086315</v>
      </c>
      <c r="I4886" s="10">
        <v>64.784999999999997</v>
      </c>
      <c r="J4886" s="24">
        <v>0.19127593864059828</v>
      </c>
      <c r="K4886" s="10">
        <v>54.204999999999998</v>
      </c>
      <c r="L4886" s="61">
        <v>0.16368902764752669</v>
      </c>
      <c r="Q4886" s="48"/>
      <c r="R4886" s="48"/>
      <c r="S4886" s="48"/>
      <c r="T4886" s="48"/>
      <c r="U4886" s="48"/>
      <c r="V4886" s="48"/>
    </row>
    <row r="4887" spans="1:22" x14ac:dyDescent="0.25">
      <c r="A4887" s="8"/>
      <c r="B4887" s="60" t="s">
        <v>4882</v>
      </c>
      <c r="C4887" s="45">
        <v>64.653000000000006</v>
      </c>
      <c r="D4887" s="24">
        <v>0.39546756967960406</v>
      </c>
      <c r="E4887" s="10">
        <v>64.840999999999994</v>
      </c>
      <c r="F4887" s="24">
        <v>0.31487883908776609</v>
      </c>
      <c r="G4887" s="10">
        <v>70.617999999999995</v>
      </c>
      <c r="H4887" s="24">
        <v>0.35584463380800047</v>
      </c>
      <c r="I4887" s="10">
        <v>66.825000000000003</v>
      </c>
      <c r="J4887" s="24">
        <v>0.2285407999183236</v>
      </c>
      <c r="K4887" s="10">
        <v>55.08</v>
      </c>
      <c r="L4887" s="61">
        <v>0.18815513004665296</v>
      </c>
      <c r="Q4887" s="48"/>
      <c r="R4887" s="48"/>
      <c r="S4887" s="48"/>
      <c r="T4887" s="48"/>
      <c r="U4887" s="48"/>
      <c r="V4887" s="48"/>
    </row>
    <row r="4888" spans="1:22" x14ac:dyDescent="0.25">
      <c r="A4888" s="8"/>
      <c r="B4888" s="60" t="s">
        <v>4883</v>
      </c>
      <c r="C4888" s="45">
        <v>64.069000000000003</v>
      </c>
      <c r="D4888" s="24">
        <v>0.41767821481288531</v>
      </c>
      <c r="E4888" s="10">
        <v>64.191999999999993</v>
      </c>
      <c r="F4888" s="24">
        <v>0.33684749073657771</v>
      </c>
      <c r="G4888" s="10">
        <v>70.102000000000004</v>
      </c>
      <c r="H4888" s="24">
        <v>0.38487670922628314</v>
      </c>
      <c r="I4888" s="10">
        <v>66.417000000000002</v>
      </c>
      <c r="J4888" s="24">
        <v>0.24599913218816202</v>
      </c>
      <c r="K4888" s="10">
        <v>54.173999999999999</v>
      </c>
      <c r="L4888" s="61">
        <v>0.19834043614003016</v>
      </c>
      <c r="Q4888" s="48"/>
      <c r="R4888" s="48"/>
      <c r="S4888" s="48"/>
      <c r="T4888" s="48"/>
      <c r="U4888" s="48"/>
      <c r="V4888" s="48"/>
    </row>
    <row r="4889" spans="1:22" x14ac:dyDescent="0.25">
      <c r="A4889" s="8"/>
      <c r="B4889" s="60" t="s">
        <v>4884</v>
      </c>
      <c r="C4889" s="45">
        <v>63.046999999999997</v>
      </c>
      <c r="D4889" s="24">
        <v>0.42500651211252932</v>
      </c>
      <c r="E4889" s="10">
        <v>63.76</v>
      </c>
      <c r="F4889" s="24">
        <v>0.33872343064448612</v>
      </c>
      <c r="G4889" s="10">
        <v>69.424000000000007</v>
      </c>
      <c r="H4889" s="24">
        <v>0.38915154431956517</v>
      </c>
      <c r="I4889" s="10">
        <v>65.132999999999996</v>
      </c>
      <c r="J4889" s="24">
        <v>0.24395722198116337</v>
      </c>
      <c r="K4889" s="10">
        <v>52.576000000000001</v>
      </c>
      <c r="L4889" s="61">
        <v>0.20164057028217333</v>
      </c>
      <c r="Q4889" s="48"/>
      <c r="R4889" s="48"/>
      <c r="S4889" s="48"/>
      <c r="T4889" s="48"/>
      <c r="U4889" s="48"/>
      <c r="V4889" s="48"/>
    </row>
    <row r="4890" spans="1:22" x14ac:dyDescent="0.25">
      <c r="A4890" s="8"/>
      <c r="B4890" s="60" t="s">
        <v>4885</v>
      </c>
      <c r="C4890" s="45">
        <v>62.023000000000003</v>
      </c>
      <c r="D4890" s="24">
        <v>0.41094034904923155</v>
      </c>
      <c r="E4890" s="10">
        <v>62.908000000000001</v>
      </c>
      <c r="F4890" s="24">
        <v>0.32221205872777164</v>
      </c>
      <c r="G4890" s="10">
        <v>68.180999999999997</v>
      </c>
      <c r="H4890" s="24">
        <v>0.38003567080938766</v>
      </c>
      <c r="I4890" s="10">
        <v>63.991</v>
      </c>
      <c r="J4890" s="24">
        <v>0.24117511932412772</v>
      </c>
      <c r="K4890" s="10">
        <v>50.795999999999999</v>
      </c>
      <c r="L4890" s="61">
        <v>0.1964529493465022</v>
      </c>
      <c r="Q4890" s="48"/>
      <c r="R4890" s="48"/>
      <c r="S4890" s="48"/>
      <c r="T4890" s="48"/>
      <c r="U4890" s="48"/>
      <c r="V4890" s="48"/>
    </row>
    <row r="4891" spans="1:22" x14ac:dyDescent="0.25">
      <c r="A4891" s="8"/>
      <c r="B4891" s="60" t="s">
        <v>4886</v>
      </c>
      <c r="C4891" s="45">
        <v>60.600999999999999</v>
      </c>
      <c r="D4891" s="24">
        <v>0.37454198141877226</v>
      </c>
      <c r="E4891" s="10">
        <v>61.872999999999998</v>
      </c>
      <c r="F4891" s="24">
        <v>0.28856916947024075</v>
      </c>
      <c r="G4891" s="10">
        <v>66.918000000000006</v>
      </c>
      <c r="H4891" s="24">
        <v>0.36069982730798628</v>
      </c>
      <c r="I4891" s="10">
        <v>62.951999999999998</v>
      </c>
      <c r="J4891" s="24">
        <v>0.23304576431251436</v>
      </c>
      <c r="K4891" s="10">
        <v>50.13</v>
      </c>
      <c r="L4891" s="61">
        <v>0.18410712377877231</v>
      </c>
      <c r="Q4891" s="48"/>
      <c r="R4891" s="48"/>
      <c r="S4891" s="48"/>
      <c r="T4891" s="48"/>
      <c r="U4891" s="48"/>
      <c r="V4891" s="48"/>
    </row>
    <row r="4892" spans="1:22" x14ac:dyDescent="0.25">
      <c r="A4892" s="8"/>
      <c r="B4892" s="60" t="s">
        <v>4887</v>
      </c>
      <c r="C4892" s="45">
        <v>58.956000000000003</v>
      </c>
      <c r="D4892" s="24">
        <v>0.3135712425110706</v>
      </c>
      <c r="E4892" s="10">
        <v>60.308</v>
      </c>
      <c r="F4892" s="24">
        <v>0.23663199020170231</v>
      </c>
      <c r="G4892" s="10">
        <v>65.180999999999997</v>
      </c>
      <c r="H4892" s="24">
        <v>0.33370608385471223</v>
      </c>
      <c r="I4892" s="10">
        <v>61.905000000000001</v>
      </c>
      <c r="J4892" s="24">
        <v>0.21184818397610966</v>
      </c>
      <c r="K4892" s="10">
        <v>49.98</v>
      </c>
      <c r="L4892" s="61">
        <v>0.15759921176652145</v>
      </c>
      <c r="Q4892" s="48"/>
      <c r="R4892" s="48"/>
      <c r="S4892" s="48"/>
      <c r="T4892" s="48"/>
      <c r="U4892" s="48"/>
      <c r="V4892" s="48"/>
    </row>
    <row r="4893" spans="1:22" x14ac:dyDescent="0.25">
      <c r="A4893" s="8"/>
      <c r="B4893" s="60" t="s">
        <v>4888</v>
      </c>
      <c r="C4893" s="45">
        <v>58.395000000000003</v>
      </c>
      <c r="D4893" s="24">
        <v>0.23530433272553616</v>
      </c>
      <c r="E4893" s="10">
        <v>58.917999999999999</v>
      </c>
      <c r="F4893" s="24">
        <v>0.17402830963861027</v>
      </c>
      <c r="G4893" s="10">
        <v>64.406000000000006</v>
      </c>
      <c r="H4893" s="24">
        <v>0.28740480706621746</v>
      </c>
      <c r="I4893" s="10">
        <v>61.113</v>
      </c>
      <c r="J4893" s="24">
        <v>0.17181398198014242</v>
      </c>
      <c r="K4893" s="10">
        <v>50.087000000000003</v>
      </c>
      <c r="L4893" s="61">
        <v>0.11957644321513788</v>
      </c>
      <c r="Q4893" s="48"/>
      <c r="R4893" s="48"/>
      <c r="S4893" s="48"/>
      <c r="T4893" s="48"/>
      <c r="U4893" s="48"/>
      <c r="V4893" s="48"/>
    </row>
    <row r="4894" spans="1:22" x14ac:dyDescent="0.25">
      <c r="A4894" s="8"/>
      <c r="B4894" s="60" t="s">
        <v>4889</v>
      </c>
      <c r="C4894" s="45">
        <v>57.774000000000001</v>
      </c>
      <c r="D4894" s="24">
        <v>0.1476078839975688</v>
      </c>
      <c r="E4894" s="10">
        <v>58.08</v>
      </c>
      <c r="F4894" s="24">
        <v>0.12567247019426056</v>
      </c>
      <c r="G4894" s="10">
        <v>63.540999999999997</v>
      </c>
      <c r="H4894" s="24">
        <v>0.2324689295926167</v>
      </c>
      <c r="I4894" s="10">
        <v>60.09</v>
      </c>
      <c r="J4894" s="24">
        <v>0.12141708568365706</v>
      </c>
      <c r="K4894" s="10">
        <v>49.808</v>
      </c>
      <c r="L4894" s="61">
        <v>8.0176640273507516E-2</v>
      </c>
      <c r="Q4894" s="48"/>
      <c r="R4894" s="48"/>
      <c r="S4894" s="48"/>
      <c r="T4894" s="48"/>
      <c r="U4894" s="48"/>
      <c r="V4894" s="48"/>
    </row>
    <row r="4895" spans="1:22" x14ac:dyDescent="0.25">
      <c r="A4895" s="8"/>
      <c r="B4895" s="60" t="s">
        <v>4890</v>
      </c>
      <c r="C4895" s="45">
        <v>57.02</v>
      </c>
      <c r="D4895" s="24">
        <v>7.3491360597377792E-2</v>
      </c>
      <c r="E4895" s="10">
        <v>56.948999999999998</v>
      </c>
      <c r="F4895" s="24">
        <v>8.5006434008775056E-2</v>
      </c>
      <c r="G4895" s="10">
        <v>62.604999999999997</v>
      </c>
      <c r="H4895" s="24">
        <v>0.17702346912776379</v>
      </c>
      <c r="I4895" s="10">
        <v>59.286999999999999</v>
      </c>
      <c r="J4895" s="24">
        <v>7.0624569284565716E-2</v>
      </c>
      <c r="K4895" s="10">
        <v>48.753999999999998</v>
      </c>
      <c r="L4895" s="61">
        <v>4.8694785075796249E-2</v>
      </c>
      <c r="Q4895" s="48"/>
      <c r="R4895" s="48"/>
      <c r="S4895" s="48"/>
      <c r="T4895" s="48"/>
      <c r="U4895" s="48"/>
      <c r="V4895" s="48"/>
    </row>
    <row r="4896" spans="1:22" x14ac:dyDescent="0.25">
      <c r="A4896" s="8"/>
      <c r="B4896" s="60" t="s">
        <v>4891</v>
      </c>
      <c r="C4896" s="45">
        <v>54.784999999999997</v>
      </c>
      <c r="D4896" s="24">
        <v>3.6346270730224887E-2</v>
      </c>
      <c r="E4896" s="10">
        <v>54.704999999999998</v>
      </c>
      <c r="F4896" s="24">
        <v>5.9751011612223064E-2</v>
      </c>
      <c r="G4896" s="10">
        <v>60.136000000000003</v>
      </c>
      <c r="H4896" s="24">
        <v>0.12702771565269089</v>
      </c>
      <c r="I4896" s="10">
        <v>56.53</v>
      </c>
      <c r="J4896" s="24">
        <v>3.321932668010924E-2</v>
      </c>
      <c r="K4896" s="10">
        <v>46.618000000000002</v>
      </c>
      <c r="L4896" s="61">
        <v>2.8181721055568085E-2</v>
      </c>
      <c r="Q4896" s="48"/>
      <c r="R4896" s="48"/>
      <c r="S4896" s="48"/>
      <c r="T4896" s="48"/>
      <c r="U4896" s="48"/>
      <c r="V4896" s="48"/>
    </row>
    <row r="4897" spans="1:22" x14ac:dyDescent="0.25">
      <c r="A4897" s="8"/>
      <c r="B4897" s="60" t="s">
        <v>4892</v>
      </c>
      <c r="C4897" s="45">
        <v>52.904000000000003</v>
      </c>
      <c r="D4897" s="24">
        <v>3.6259442563167495E-2</v>
      </c>
      <c r="E4897" s="10">
        <v>52.506999999999998</v>
      </c>
      <c r="F4897" s="24">
        <v>6.3022278724360864E-2</v>
      </c>
      <c r="G4897" s="10">
        <v>58.664000000000001</v>
      </c>
      <c r="H4897" s="24">
        <v>0.10689918749823062</v>
      </c>
      <c r="I4897" s="10">
        <v>54.837000000000003</v>
      </c>
      <c r="J4897" s="24">
        <v>2.0610531151892597E-2</v>
      </c>
      <c r="K4897" s="10">
        <v>45.533000000000001</v>
      </c>
      <c r="L4897" s="61">
        <v>2.3148422939493585E-2</v>
      </c>
      <c r="Q4897" s="48"/>
      <c r="R4897" s="48"/>
      <c r="S4897" s="48"/>
      <c r="T4897" s="48"/>
      <c r="U4897" s="48"/>
      <c r="V4897" s="48"/>
    </row>
    <row r="4898" spans="1:22" x14ac:dyDescent="0.25">
      <c r="A4898" s="8"/>
      <c r="B4898" s="60" t="s">
        <v>4893</v>
      </c>
      <c r="C4898" s="45">
        <v>50.368000000000002</v>
      </c>
      <c r="D4898" s="24">
        <v>4.8832161153078056E-2</v>
      </c>
      <c r="E4898" s="10">
        <v>49.585999999999999</v>
      </c>
      <c r="F4898" s="24">
        <v>6.5766422226012006E-2</v>
      </c>
      <c r="G4898" s="10">
        <v>56.439</v>
      </c>
      <c r="H4898" s="24">
        <v>0.10440789287433118</v>
      </c>
      <c r="I4898" s="10">
        <v>52.656999999999996</v>
      </c>
      <c r="J4898" s="24">
        <v>1.8913193292324972E-2</v>
      </c>
      <c r="K4898" s="10">
        <v>44.676000000000002</v>
      </c>
      <c r="L4898" s="61">
        <v>2.4691651135459822E-2</v>
      </c>
      <c r="Q4898" s="48"/>
      <c r="R4898" s="48"/>
      <c r="S4898" s="48"/>
      <c r="T4898" s="48"/>
      <c r="U4898" s="48"/>
      <c r="V4898" s="48"/>
    </row>
    <row r="4899" spans="1:22" x14ac:dyDescent="0.25">
      <c r="A4899" s="8"/>
      <c r="B4899" s="60" t="s">
        <v>4894</v>
      </c>
      <c r="C4899" s="45">
        <v>45.06</v>
      </c>
      <c r="D4899" s="24">
        <v>5.4979595380741514E-2</v>
      </c>
      <c r="E4899" s="10">
        <v>45.052</v>
      </c>
      <c r="F4899" s="24">
        <v>6.4448613199795349E-2</v>
      </c>
      <c r="G4899" s="10">
        <v>51.866</v>
      </c>
      <c r="H4899" s="24">
        <v>0.10163349658862497</v>
      </c>
      <c r="I4899" s="10">
        <v>48.283000000000001</v>
      </c>
      <c r="J4899" s="24">
        <v>1.8811097781975039E-2</v>
      </c>
      <c r="K4899" s="10">
        <v>41.972000000000001</v>
      </c>
      <c r="L4899" s="61">
        <v>2.2412421799878915E-2</v>
      </c>
      <c r="Q4899" s="48"/>
      <c r="R4899" s="48"/>
      <c r="S4899" s="48"/>
      <c r="T4899" s="48"/>
      <c r="U4899" s="48"/>
      <c r="V4899" s="48"/>
    </row>
    <row r="4900" spans="1:22" x14ac:dyDescent="0.25">
      <c r="A4900" s="8"/>
      <c r="B4900" s="60" t="s">
        <v>4895</v>
      </c>
      <c r="C4900" s="45">
        <v>41.783000000000001</v>
      </c>
      <c r="D4900" s="24">
        <v>5.6616549185735617E-2</v>
      </c>
      <c r="E4900" s="10">
        <v>42.206000000000003</v>
      </c>
      <c r="F4900" s="24">
        <v>6.4496628691002089E-2</v>
      </c>
      <c r="G4900" s="10">
        <v>48.581000000000003</v>
      </c>
      <c r="H4900" s="24">
        <v>9.4746968860970809E-2</v>
      </c>
      <c r="I4900" s="10">
        <v>45.228999999999999</v>
      </c>
      <c r="J4900" s="24">
        <v>2.0092104759596371E-2</v>
      </c>
      <c r="K4900" s="10">
        <v>39.302</v>
      </c>
      <c r="L4900" s="61">
        <v>1.9195384560595448E-2</v>
      </c>
      <c r="Q4900" s="48"/>
      <c r="R4900" s="48"/>
      <c r="S4900" s="48"/>
      <c r="T4900" s="48"/>
      <c r="U4900" s="48"/>
      <c r="V4900" s="48"/>
    </row>
    <row r="4901" spans="1:22" x14ac:dyDescent="0.25">
      <c r="A4901" s="8"/>
      <c r="B4901" s="60" t="s">
        <v>4896</v>
      </c>
      <c r="C4901" s="45">
        <v>39.969000000000001</v>
      </c>
      <c r="D4901" s="24">
        <v>5.4012292093475467E-2</v>
      </c>
      <c r="E4901" s="10">
        <v>40.454000000000001</v>
      </c>
      <c r="F4901" s="24">
        <v>6.2807099124234669E-2</v>
      </c>
      <c r="G4901" s="10">
        <v>46.631</v>
      </c>
      <c r="H4901" s="24">
        <v>8.1999915113959515E-2</v>
      </c>
      <c r="I4901" s="10">
        <v>43.289000000000001</v>
      </c>
      <c r="J4901" s="24">
        <v>2.2018395438135451E-2</v>
      </c>
      <c r="K4901" s="10">
        <v>37.246000000000002</v>
      </c>
      <c r="L4901" s="61">
        <v>1.4993055473118152E-2</v>
      </c>
      <c r="Q4901" s="48"/>
      <c r="R4901" s="48"/>
      <c r="S4901" s="48"/>
      <c r="T4901" s="48"/>
      <c r="U4901" s="48"/>
      <c r="V4901" s="48"/>
    </row>
    <row r="4902" spans="1:22" x14ac:dyDescent="0.25">
      <c r="A4902" s="8"/>
      <c r="B4902" s="60" t="s">
        <v>4897</v>
      </c>
      <c r="C4902" s="45">
        <v>39.03</v>
      </c>
      <c r="D4902" s="24">
        <v>5.1807354422028544E-2</v>
      </c>
      <c r="E4902" s="10">
        <v>39.436999999999998</v>
      </c>
      <c r="F4902" s="24">
        <v>5.677749360613811E-2</v>
      </c>
      <c r="G4902" s="10">
        <v>45.418999999999997</v>
      </c>
      <c r="H4902" s="24">
        <v>7.4699715631764363E-2</v>
      </c>
      <c r="I4902" s="10">
        <v>42.256999999999998</v>
      </c>
      <c r="J4902" s="24">
        <v>2.4365663549732745E-2</v>
      </c>
      <c r="K4902" s="10">
        <v>36.347000000000001</v>
      </c>
      <c r="L4902" s="61">
        <v>1.2595116276309073E-2</v>
      </c>
      <c r="Q4902" s="48"/>
      <c r="R4902" s="48"/>
      <c r="S4902" s="48"/>
      <c r="T4902" s="48"/>
      <c r="U4902" s="48"/>
      <c r="V4902" s="48"/>
    </row>
    <row r="4903" spans="1:22" x14ac:dyDescent="0.25">
      <c r="A4903" s="8"/>
      <c r="B4903" s="60" t="s">
        <v>4898</v>
      </c>
      <c r="C4903" s="45">
        <v>39.222999999999999</v>
      </c>
      <c r="D4903" s="24">
        <v>4.8144032778915935E-2</v>
      </c>
      <c r="E4903" s="10">
        <v>39.716000000000001</v>
      </c>
      <c r="F4903" s="24">
        <v>5.1367898938231418E-2</v>
      </c>
      <c r="G4903" s="10">
        <v>45.488999999999997</v>
      </c>
      <c r="H4903" s="24">
        <v>7.2238020457535759E-2</v>
      </c>
      <c r="I4903" s="10">
        <v>42.405999999999999</v>
      </c>
      <c r="J4903" s="24">
        <v>2.5641352740818225E-2</v>
      </c>
      <c r="K4903" s="10">
        <v>35.725000000000001</v>
      </c>
      <c r="L4903" s="61">
        <v>1.0624532579921414E-2</v>
      </c>
      <c r="Q4903" s="48"/>
      <c r="R4903" s="48"/>
      <c r="S4903" s="48"/>
      <c r="T4903" s="48"/>
      <c r="U4903" s="48"/>
      <c r="V4903" s="48"/>
    </row>
    <row r="4904" spans="1:22" x14ac:dyDescent="0.25">
      <c r="A4904" s="8"/>
      <c r="B4904" s="60" t="s">
        <v>4899</v>
      </c>
      <c r="C4904" s="45">
        <v>40.296999999999997</v>
      </c>
      <c r="D4904" s="24">
        <v>4.1789645473801172E-2</v>
      </c>
      <c r="E4904" s="10">
        <v>40.851999999999997</v>
      </c>
      <c r="F4904" s="24">
        <v>4.9693869642718748E-2</v>
      </c>
      <c r="G4904" s="10">
        <v>46.326999999999998</v>
      </c>
      <c r="H4904" s="24">
        <v>6.7668321944456239E-2</v>
      </c>
      <c r="I4904" s="10">
        <v>43.396000000000001</v>
      </c>
      <c r="J4904" s="24">
        <v>2.573065098419421E-2</v>
      </c>
      <c r="K4904" s="10">
        <v>35.628999999999998</v>
      </c>
      <c r="L4904" s="61">
        <v>9.473046926008144E-3</v>
      </c>
      <c r="Q4904" s="48"/>
      <c r="R4904" s="48"/>
      <c r="S4904" s="48"/>
      <c r="T4904" s="48"/>
      <c r="U4904" s="48"/>
      <c r="V4904" s="48"/>
    </row>
    <row r="4905" spans="1:22" x14ac:dyDescent="0.25">
      <c r="A4905" s="8"/>
      <c r="B4905" s="60" t="s">
        <v>4900</v>
      </c>
      <c r="C4905" s="45">
        <v>42.969000000000001</v>
      </c>
      <c r="D4905" s="24">
        <v>3.5192194173408797E-2</v>
      </c>
      <c r="E4905" s="10">
        <v>43.347000000000001</v>
      </c>
      <c r="F4905" s="24">
        <v>4.9926373711539955E-2</v>
      </c>
      <c r="G4905" s="10">
        <v>48.939</v>
      </c>
      <c r="H4905" s="24">
        <v>6.2561011841602648E-2</v>
      </c>
      <c r="I4905" s="10">
        <v>46.143000000000001</v>
      </c>
      <c r="J4905" s="24">
        <v>2.7567643419357309E-2</v>
      </c>
      <c r="K4905" s="10">
        <v>35.381999999999998</v>
      </c>
      <c r="L4905" s="61">
        <v>1.060079060767578E-2</v>
      </c>
      <c r="Q4905" s="48"/>
      <c r="R4905" s="48"/>
      <c r="S4905" s="48"/>
      <c r="T4905" s="48"/>
      <c r="U4905" s="48"/>
      <c r="V4905" s="48"/>
    </row>
    <row r="4906" spans="1:22" x14ac:dyDescent="0.25">
      <c r="A4906" s="8"/>
      <c r="B4906" s="60" t="s">
        <v>4901</v>
      </c>
      <c r="C4906" s="45">
        <v>49.835999999999999</v>
      </c>
      <c r="D4906" s="24">
        <v>4.7310670509392687E-2</v>
      </c>
      <c r="E4906" s="10">
        <v>50.244999999999997</v>
      </c>
      <c r="F4906" s="24">
        <v>5.4312950476633343E-2</v>
      </c>
      <c r="G4906" s="10">
        <v>55.673000000000002</v>
      </c>
      <c r="H4906" s="24">
        <v>7.1728704214591904E-2</v>
      </c>
      <c r="I4906" s="10">
        <v>52.991999999999997</v>
      </c>
      <c r="J4906" s="24">
        <v>3.943155289645231E-2</v>
      </c>
      <c r="K4906" s="10">
        <v>36.042999999999999</v>
      </c>
      <c r="L4906" s="61">
        <v>2.0109450492052375E-2</v>
      </c>
      <c r="Q4906" s="48"/>
      <c r="R4906" s="48"/>
      <c r="S4906" s="48"/>
      <c r="T4906" s="48"/>
      <c r="U4906" s="48"/>
      <c r="V4906" s="48"/>
    </row>
    <row r="4907" spans="1:22" x14ac:dyDescent="0.25">
      <c r="A4907" s="8"/>
      <c r="B4907" s="60" t="s">
        <v>4902</v>
      </c>
      <c r="C4907" s="45">
        <v>56.228999999999999</v>
      </c>
      <c r="D4907" s="24">
        <v>8.5263377200597248E-2</v>
      </c>
      <c r="E4907" s="10">
        <v>56.585999999999999</v>
      </c>
      <c r="F4907" s="24">
        <v>7.2835774626055949E-2</v>
      </c>
      <c r="G4907" s="10">
        <v>62.006</v>
      </c>
      <c r="H4907" s="24">
        <v>9.3035100377742874E-2</v>
      </c>
      <c r="I4907" s="10">
        <v>58.546999999999997</v>
      </c>
      <c r="J4907" s="24">
        <v>6.9091326589189817E-2</v>
      </c>
      <c r="K4907" s="10">
        <v>38.387999999999998</v>
      </c>
      <c r="L4907" s="61">
        <v>4.2130129749878321E-2</v>
      </c>
      <c r="Q4907" s="48"/>
      <c r="R4907" s="48"/>
      <c r="S4907" s="48"/>
      <c r="T4907" s="48"/>
      <c r="U4907" s="48"/>
      <c r="V4907" s="48"/>
    </row>
    <row r="4908" spans="1:22" x14ac:dyDescent="0.25">
      <c r="A4908" s="8"/>
      <c r="B4908" s="60" t="s">
        <v>4903</v>
      </c>
      <c r="C4908" s="45">
        <v>60.496000000000002</v>
      </c>
      <c r="D4908" s="24">
        <v>0.14858154797041564</v>
      </c>
      <c r="E4908" s="10">
        <v>59.963999999999999</v>
      </c>
      <c r="F4908" s="24">
        <v>0.11584902735797876</v>
      </c>
      <c r="G4908" s="10">
        <v>65.462999999999994</v>
      </c>
      <c r="H4908" s="24">
        <v>0.14259440035086229</v>
      </c>
      <c r="I4908" s="10">
        <v>61.692</v>
      </c>
      <c r="J4908" s="24">
        <v>0.11051295462373548</v>
      </c>
      <c r="K4908" s="10">
        <v>41.412999999999997</v>
      </c>
      <c r="L4908" s="61">
        <v>7.6591602464416722E-2</v>
      </c>
      <c r="Q4908" s="48"/>
      <c r="R4908" s="48"/>
      <c r="S4908" s="48"/>
      <c r="T4908" s="48"/>
      <c r="U4908" s="48"/>
      <c r="V4908" s="48"/>
    </row>
    <row r="4909" spans="1:22" x14ac:dyDescent="0.25">
      <c r="A4909" s="8"/>
      <c r="B4909" s="60" t="s">
        <v>4904</v>
      </c>
      <c r="C4909" s="45">
        <v>61.985999999999997</v>
      </c>
      <c r="D4909" s="24">
        <v>0.22646619674294247</v>
      </c>
      <c r="E4909" s="10">
        <v>61.250999999999998</v>
      </c>
      <c r="F4909" s="24">
        <v>0.17306052855924978</v>
      </c>
      <c r="G4909" s="10">
        <v>66.875</v>
      </c>
      <c r="H4909" s="24">
        <v>0.20700875740984395</v>
      </c>
      <c r="I4909" s="10">
        <v>62.884999999999998</v>
      </c>
      <c r="J4909" s="24">
        <v>0.16776588551965199</v>
      </c>
      <c r="K4909" s="10">
        <v>44.25</v>
      </c>
      <c r="L4909" s="61">
        <v>0.1243485796365104</v>
      </c>
      <c r="Q4909" s="48"/>
      <c r="R4909" s="48"/>
      <c r="S4909" s="48"/>
      <c r="T4909" s="48"/>
      <c r="U4909" s="48"/>
      <c r="V4909" s="48"/>
    </row>
    <row r="4910" spans="1:22" x14ac:dyDescent="0.25">
      <c r="A4910" s="8"/>
      <c r="B4910" s="60" t="s">
        <v>4905</v>
      </c>
      <c r="C4910" s="45">
        <v>63.692</v>
      </c>
      <c r="D4910" s="24">
        <v>0.30379527066912043</v>
      </c>
      <c r="E4910" s="10">
        <v>62.993000000000002</v>
      </c>
      <c r="F4910" s="24">
        <v>0.22439742695497172</v>
      </c>
      <c r="G4910" s="10">
        <v>68.849999999999994</v>
      </c>
      <c r="H4910" s="24">
        <v>0.26890482860093656</v>
      </c>
      <c r="I4910" s="10">
        <v>64.668000000000006</v>
      </c>
      <c r="J4910" s="24">
        <v>0.223832425467859</v>
      </c>
      <c r="K4910" s="10">
        <v>46.383000000000003</v>
      </c>
      <c r="L4910" s="61">
        <v>0.17085910326570827</v>
      </c>
      <c r="Q4910" s="48"/>
      <c r="R4910" s="48"/>
      <c r="S4910" s="48"/>
      <c r="T4910" s="48"/>
      <c r="U4910" s="48"/>
      <c r="V4910" s="48"/>
    </row>
    <row r="4911" spans="1:22" x14ac:dyDescent="0.25">
      <c r="A4911" s="8"/>
      <c r="B4911" s="60" t="s">
        <v>4906</v>
      </c>
      <c r="C4911" s="45">
        <v>65.363</v>
      </c>
      <c r="D4911" s="24">
        <v>0.36419667349560747</v>
      </c>
      <c r="E4911" s="10">
        <v>64.603999999999999</v>
      </c>
      <c r="F4911" s="24">
        <v>0.25263892118112069</v>
      </c>
      <c r="G4911" s="10">
        <v>70.165000000000006</v>
      </c>
      <c r="H4911" s="24">
        <v>0.31223915227140897</v>
      </c>
      <c r="I4911" s="10">
        <v>65.558999999999997</v>
      </c>
      <c r="J4911" s="24">
        <v>0.26123563255048537</v>
      </c>
      <c r="K4911" s="10">
        <v>48.137</v>
      </c>
      <c r="L4911" s="61">
        <v>0.20849012927503888</v>
      </c>
      <c r="Q4911" s="48"/>
      <c r="R4911" s="48"/>
      <c r="S4911" s="48"/>
      <c r="T4911" s="48"/>
      <c r="U4911" s="48"/>
      <c r="V4911" s="48"/>
    </row>
    <row r="4912" spans="1:22" x14ac:dyDescent="0.25">
      <c r="A4912" s="8"/>
      <c r="B4912" s="60" t="s">
        <v>4907</v>
      </c>
      <c r="C4912" s="45">
        <v>64.98</v>
      </c>
      <c r="D4912" s="24">
        <v>0.3944581409076704</v>
      </c>
      <c r="E4912" s="10">
        <v>64.436999999999998</v>
      </c>
      <c r="F4912" s="24">
        <v>0.268790203828567</v>
      </c>
      <c r="G4912" s="10">
        <v>69.813000000000002</v>
      </c>
      <c r="H4912" s="24">
        <v>0.33978467241062205</v>
      </c>
      <c r="I4912" s="10">
        <v>65.234999999999999</v>
      </c>
      <c r="J4912" s="24">
        <v>0.27972036892931407</v>
      </c>
      <c r="K4912" s="10">
        <v>48.148000000000003</v>
      </c>
      <c r="L4912" s="61">
        <v>0.23645817258039625</v>
      </c>
      <c r="Q4912" s="48"/>
      <c r="R4912" s="48"/>
      <c r="S4912" s="48"/>
      <c r="T4912" s="48"/>
      <c r="U4912" s="48"/>
      <c r="V4912" s="48"/>
    </row>
    <row r="4913" spans="1:22" x14ac:dyDescent="0.25">
      <c r="A4913" s="8"/>
      <c r="B4913" s="60" t="s">
        <v>4908</v>
      </c>
      <c r="C4913" s="45">
        <v>64.231999999999999</v>
      </c>
      <c r="D4913" s="24">
        <v>0.39793048369735062</v>
      </c>
      <c r="E4913" s="10">
        <v>63.991</v>
      </c>
      <c r="F4913" s="24">
        <v>0.26772068511198949</v>
      </c>
      <c r="G4913" s="10">
        <v>69.238</v>
      </c>
      <c r="H4913" s="24">
        <v>0.33031987889591558</v>
      </c>
      <c r="I4913" s="10">
        <v>63.808</v>
      </c>
      <c r="J4913" s="24">
        <v>0.27908252433377134</v>
      </c>
      <c r="K4913" s="10">
        <v>47.048000000000002</v>
      </c>
      <c r="L4913" s="61">
        <v>0.24557508992271987</v>
      </c>
      <c r="Q4913" s="48"/>
      <c r="R4913" s="48"/>
      <c r="S4913" s="48"/>
      <c r="T4913" s="48"/>
      <c r="U4913" s="48"/>
      <c r="V4913" s="48"/>
    </row>
    <row r="4914" spans="1:22" x14ac:dyDescent="0.25">
      <c r="A4914" s="8"/>
      <c r="B4914" s="60" t="s">
        <v>4909</v>
      </c>
      <c r="C4914" s="45">
        <v>63.134999999999998</v>
      </c>
      <c r="D4914" s="24">
        <v>0.37989166290496196</v>
      </c>
      <c r="E4914" s="10">
        <v>62.281999999999996</v>
      </c>
      <c r="F4914" s="24">
        <v>0.23690614585755251</v>
      </c>
      <c r="G4914" s="10">
        <v>68.021000000000001</v>
      </c>
      <c r="H4914" s="24">
        <v>0.30987649081108609</v>
      </c>
      <c r="I4914" s="10">
        <v>62.402000000000001</v>
      </c>
      <c r="J4914" s="24">
        <v>0.26311089566138107</v>
      </c>
      <c r="K4914" s="10">
        <v>46.332000000000001</v>
      </c>
      <c r="L4914" s="61">
        <v>0.23890359572169659</v>
      </c>
      <c r="Q4914" s="48"/>
      <c r="R4914" s="48"/>
      <c r="S4914" s="48"/>
      <c r="T4914" s="48"/>
      <c r="U4914" s="48"/>
      <c r="V4914" s="48"/>
    </row>
    <row r="4915" spans="1:22" x14ac:dyDescent="0.25">
      <c r="A4915" s="8"/>
      <c r="B4915" s="60" t="s">
        <v>4910</v>
      </c>
      <c r="C4915" s="45">
        <v>61.835000000000001</v>
      </c>
      <c r="D4915" s="24">
        <v>0.3447515538733984</v>
      </c>
      <c r="E4915" s="10">
        <v>60.686</v>
      </c>
      <c r="F4915" s="24">
        <v>0.19490041075718825</v>
      </c>
      <c r="G4915" s="10">
        <v>66.885999999999996</v>
      </c>
      <c r="H4915" s="24">
        <v>0.28151040561379681</v>
      </c>
      <c r="I4915" s="10">
        <v>61.156999999999996</v>
      </c>
      <c r="J4915" s="24">
        <v>0.24107974333133475</v>
      </c>
      <c r="K4915" s="10">
        <v>45.186</v>
      </c>
      <c r="L4915" s="61">
        <v>0.21272807132088462</v>
      </c>
      <c r="Q4915" s="48"/>
      <c r="R4915" s="48"/>
      <c r="S4915" s="48"/>
      <c r="T4915" s="48"/>
      <c r="U4915" s="48"/>
      <c r="V4915" s="48"/>
    </row>
    <row r="4916" spans="1:22" x14ac:dyDescent="0.25">
      <c r="A4916" s="8"/>
      <c r="B4916" s="60" t="s">
        <v>4911</v>
      </c>
      <c r="C4916" s="45">
        <v>60.052</v>
      </c>
      <c r="D4916" s="24">
        <v>0.29360394458140909</v>
      </c>
      <c r="E4916" s="10">
        <v>59.71</v>
      </c>
      <c r="F4916" s="24">
        <v>0.1663644113771991</v>
      </c>
      <c r="G4916" s="10">
        <v>65.308999999999997</v>
      </c>
      <c r="H4916" s="24">
        <v>0.24297214323104566</v>
      </c>
      <c r="I4916" s="10">
        <v>60.103999999999999</v>
      </c>
      <c r="J4916" s="24">
        <v>0.21076936815114367</v>
      </c>
      <c r="K4916" s="10">
        <v>45.232999999999997</v>
      </c>
      <c r="L4916" s="61">
        <v>0.18145989387338407</v>
      </c>
      <c r="Q4916" s="48"/>
      <c r="R4916" s="48"/>
      <c r="S4916" s="48"/>
      <c r="T4916" s="48"/>
      <c r="U4916" s="48"/>
      <c r="V4916" s="48"/>
    </row>
    <row r="4917" spans="1:22" x14ac:dyDescent="0.25">
      <c r="A4917" s="8"/>
      <c r="B4917" s="60" t="s">
        <v>4912</v>
      </c>
      <c r="C4917" s="45">
        <v>59.326000000000001</v>
      </c>
      <c r="D4917" s="24">
        <v>0.22665717559637488</v>
      </c>
      <c r="E4917" s="10">
        <v>59.579000000000001</v>
      </c>
      <c r="F4917" s="24">
        <v>0.1314112996977447</v>
      </c>
      <c r="G4917" s="10">
        <v>64.582999999999998</v>
      </c>
      <c r="H4917" s="24">
        <v>0.20852255846526038</v>
      </c>
      <c r="I4917" s="10">
        <v>59.837000000000003</v>
      </c>
      <c r="J4917" s="24">
        <v>0.17113370498411767</v>
      </c>
      <c r="K4917" s="10">
        <v>45.945999999999998</v>
      </c>
      <c r="L4917" s="61">
        <v>0.1382613753724522</v>
      </c>
      <c r="Q4917" s="48"/>
      <c r="R4917" s="48"/>
      <c r="S4917" s="48"/>
      <c r="T4917" s="48"/>
      <c r="U4917" s="48"/>
      <c r="V4917" s="48"/>
    </row>
    <row r="4918" spans="1:22" x14ac:dyDescent="0.25">
      <c r="A4918" s="8"/>
      <c r="B4918" s="60" t="s">
        <v>4913</v>
      </c>
      <c r="C4918" s="45">
        <v>58.877000000000002</v>
      </c>
      <c r="D4918" s="24">
        <v>0.15208861418799263</v>
      </c>
      <c r="E4918" s="10">
        <v>59.392000000000003</v>
      </c>
      <c r="F4918" s="24">
        <v>0.10019375339068434</v>
      </c>
      <c r="G4918" s="10">
        <v>63.642000000000003</v>
      </c>
      <c r="H4918" s="24">
        <v>0.14331593169503276</v>
      </c>
      <c r="I4918" s="10">
        <v>59.381999999999998</v>
      </c>
      <c r="J4918" s="24">
        <v>0.13328400668461135</v>
      </c>
      <c r="K4918" s="10">
        <v>47.097999999999999</v>
      </c>
      <c r="L4918" s="61">
        <v>9.0492527214235688E-2</v>
      </c>
      <c r="Q4918" s="48"/>
      <c r="R4918" s="48"/>
      <c r="S4918" s="48"/>
      <c r="T4918" s="48"/>
      <c r="U4918" s="48"/>
      <c r="V4918" s="48"/>
    </row>
    <row r="4919" spans="1:22" x14ac:dyDescent="0.25">
      <c r="A4919" s="8"/>
      <c r="B4919" s="60" t="s">
        <v>4914</v>
      </c>
      <c r="C4919" s="45">
        <v>57.774999999999999</v>
      </c>
      <c r="D4919" s="24">
        <v>8.1860481266710652E-2</v>
      </c>
      <c r="E4919" s="10">
        <v>57.792999999999999</v>
      </c>
      <c r="F4919" s="24">
        <v>7.6803844067271171E-2</v>
      </c>
      <c r="G4919" s="10">
        <v>62.582000000000001</v>
      </c>
      <c r="H4919" s="24">
        <v>9.1125164466703448E-2</v>
      </c>
      <c r="I4919" s="10">
        <v>58.216999999999999</v>
      </c>
      <c r="J4919" s="24">
        <v>0.10216994731403641</v>
      </c>
      <c r="K4919" s="10">
        <v>47.116</v>
      </c>
      <c r="L4919" s="61">
        <v>4.6403684754092525E-2</v>
      </c>
      <c r="Q4919" s="48"/>
      <c r="R4919" s="48"/>
      <c r="S4919" s="48"/>
      <c r="T4919" s="48"/>
      <c r="U4919" s="48"/>
      <c r="V4919" s="48"/>
    </row>
    <row r="4920" spans="1:22" x14ac:dyDescent="0.25">
      <c r="A4920" s="8"/>
      <c r="B4920" s="60" t="s">
        <v>4915</v>
      </c>
      <c r="C4920" s="45">
        <v>54.951000000000001</v>
      </c>
      <c r="D4920" s="24">
        <v>4.9394076183200804E-2</v>
      </c>
      <c r="E4920" s="10">
        <v>54.99</v>
      </c>
      <c r="F4920" s="24">
        <v>4.9011857707509883E-2</v>
      </c>
      <c r="G4920" s="10">
        <v>60.34</v>
      </c>
      <c r="H4920" s="24">
        <v>6.8955760225230964E-2</v>
      </c>
      <c r="I4920" s="10">
        <v>55.509</v>
      </c>
      <c r="J4920" s="24">
        <v>9.3865210680069908E-2</v>
      </c>
      <c r="K4920" s="10">
        <v>46.466000000000001</v>
      </c>
      <c r="L4920" s="61">
        <v>1.9314094421823622E-2</v>
      </c>
      <c r="Q4920" s="48"/>
      <c r="R4920" s="48"/>
      <c r="S4920" s="48"/>
      <c r="T4920" s="48"/>
      <c r="U4920" s="48"/>
      <c r="V4920" s="48"/>
    </row>
    <row r="4921" spans="1:22" x14ac:dyDescent="0.25">
      <c r="A4921" s="8"/>
      <c r="B4921" s="60" t="s">
        <v>4916</v>
      </c>
      <c r="C4921" s="45">
        <v>53.098999999999997</v>
      </c>
      <c r="D4921" s="24">
        <v>5.2623354977603391E-2</v>
      </c>
      <c r="E4921" s="10">
        <v>53.158999999999999</v>
      </c>
      <c r="F4921" s="24">
        <v>3.2287065023637915E-2</v>
      </c>
      <c r="G4921" s="10">
        <v>58.595999999999997</v>
      </c>
      <c r="H4921" s="24">
        <v>5.9137274875146785E-2</v>
      </c>
      <c r="I4921" s="10">
        <v>54.148000000000003</v>
      </c>
      <c r="J4921" s="24">
        <v>0.12323157585885774</v>
      </c>
      <c r="K4921" s="10">
        <v>46.573</v>
      </c>
      <c r="L4921" s="61">
        <v>1.2025308942413847E-2</v>
      </c>
      <c r="Q4921" s="48"/>
      <c r="R4921" s="48"/>
      <c r="S4921" s="48"/>
      <c r="T4921" s="48"/>
      <c r="U4921" s="48"/>
      <c r="V4921" s="48"/>
    </row>
    <row r="4922" spans="1:22" x14ac:dyDescent="0.25">
      <c r="A4922" s="8"/>
      <c r="B4922" s="60" t="s">
        <v>4917</v>
      </c>
      <c r="C4922" s="45">
        <v>51.164000000000001</v>
      </c>
      <c r="D4922" s="24">
        <v>6.4273065036980451E-2</v>
      </c>
      <c r="E4922" s="10">
        <v>50.633000000000003</v>
      </c>
      <c r="F4922" s="24">
        <v>2.4211423699914747E-2</v>
      </c>
      <c r="G4922" s="10">
        <v>55.753</v>
      </c>
      <c r="H4922" s="24">
        <v>5.3732863630575951E-2</v>
      </c>
      <c r="I4922" s="10">
        <v>52.064</v>
      </c>
      <c r="J4922" s="24">
        <v>0.15539170036612279</v>
      </c>
      <c r="K4922" s="10">
        <v>46.78</v>
      </c>
      <c r="L4922" s="61">
        <v>1.2915632901625137E-2</v>
      </c>
      <c r="Q4922" s="48"/>
      <c r="R4922" s="48"/>
      <c r="S4922" s="48"/>
      <c r="T4922" s="48"/>
      <c r="U4922" s="48"/>
      <c r="V4922" s="48"/>
    </row>
    <row r="4923" spans="1:22" x14ac:dyDescent="0.25">
      <c r="A4923" s="8"/>
      <c r="B4923" s="60" t="s">
        <v>4918</v>
      </c>
      <c r="C4923" s="45">
        <v>46.2</v>
      </c>
      <c r="D4923" s="24">
        <v>6.7571790687176642E-2</v>
      </c>
      <c r="E4923" s="10">
        <v>45.994999999999997</v>
      </c>
      <c r="F4923" s="24">
        <v>1.7747810586685266E-2</v>
      </c>
      <c r="G4923" s="10">
        <v>51.171999999999997</v>
      </c>
      <c r="H4923" s="24">
        <v>4.668732226985272E-2</v>
      </c>
      <c r="I4923" s="10">
        <v>47.978000000000002</v>
      </c>
      <c r="J4923" s="24">
        <v>0.16849302835857072</v>
      </c>
      <c r="K4923" s="10">
        <v>43.878</v>
      </c>
      <c r="L4923" s="61">
        <v>1.3402343332660644E-2</v>
      </c>
      <c r="Q4923" s="48"/>
      <c r="R4923" s="48"/>
      <c r="S4923" s="48"/>
      <c r="T4923" s="48"/>
      <c r="U4923" s="48"/>
      <c r="V4923" s="48"/>
    </row>
    <row r="4924" spans="1:22" x14ac:dyDescent="0.25">
      <c r="A4924" s="8"/>
      <c r="B4924" s="60" t="s">
        <v>4919</v>
      </c>
      <c r="C4924" s="45">
        <v>42.523000000000003</v>
      </c>
      <c r="D4924" s="24">
        <v>6.2018329514684438E-2</v>
      </c>
      <c r="E4924" s="10">
        <v>43.017000000000003</v>
      </c>
      <c r="F4924" s="24">
        <v>1.8100669476816267E-2</v>
      </c>
      <c r="G4924" s="10">
        <v>48.067999999999998</v>
      </c>
      <c r="H4924" s="24">
        <v>4.775705823307367E-2</v>
      </c>
      <c r="I4924" s="10">
        <v>45.454999999999998</v>
      </c>
      <c r="J4924" s="24">
        <v>0.17142711349806733</v>
      </c>
      <c r="K4924" s="10">
        <v>41.122</v>
      </c>
      <c r="L4924" s="61">
        <v>1.3032331576698477E-2</v>
      </c>
      <c r="Q4924" s="48"/>
      <c r="R4924" s="48"/>
      <c r="S4924" s="48"/>
      <c r="T4924" s="48"/>
      <c r="U4924" s="48"/>
      <c r="V4924" s="48"/>
    </row>
    <row r="4925" spans="1:22" x14ac:dyDescent="0.25">
      <c r="A4925" s="8"/>
      <c r="B4925" s="60" t="s">
        <v>4920</v>
      </c>
      <c r="C4925" s="45">
        <v>40.771000000000001</v>
      </c>
      <c r="D4925" s="24">
        <v>5.2280774838575295E-2</v>
      </c>
      <c r="E4925" s="10">
        <v>41.488999999999997</v>
      </c>
      <c r="F4925" s="24">
        <v>1.7759732209273495E-2</v>
      </c>
      <c r="G4925" s="10">
        <v>46.302999999999997</v>
      </c>
      <c r="H4925" s="24">
        <v>4.3303691346330567E-2</v>
      </c>
      <c r="I4925" s="10">
        <v>42.737000000000002</v>
      </c>
      <c r="J4925" s="24">
        <v>0.17917054688795622</v>
      </c>
      <c r="K4925" s="10">
        <v>39.334000000000003</v>
      </c>
      <c r="L4925" s="61">
        <v>1.2094668375824907E-2</v>
      </c>
      <c r="Q4925" s="48"/>
      <c r="R4925" s="48"/>
      <c r="S4925" s="48"/>
      <c r="T4925" s="48"/>
      <c r="U4925" s="48"/>
      <c r="V4925" s="48"/>
    </row>
    <row r="4926" spans="1:22" x14ac:dyDescent="0.25">
      <c r="A4926" s="8"/>
      <c r="B4926" s="60" t="s">
        <v>4921</v>
      </c>
      <c r="C4926" s="45">
        <v>39.912999999999997</v>
      </c>
      <c r="D4926" s="24">
        <v>4.2005137818510035E-2</v>
      </c>
      <c r="E4926" s="10">
        <v>40.688000000000002</v>
      </c>
      <c r="F4926" s="24">
        <v>1.4877262583684603E-2</v>
      </c>
      <c r="G4926" s="10">
        <v>45.088000000000001</v>
      </c>
      <c r="H4926" s="24">
        <v>4.3586444799457114E-2</v>
      </c>
      <c r="I4926" s="10">
        <v>41.256</v>
      </c>
      <c r="J4926" s="24">
        <v>0.16239523402518211</v>
      </c>
      <c r="K4926" s="10">
        <v>38.552999999999997</v>
      </c>
      <c r="L4926" s="61">
        <v>1.1608033043725966E-2</v>
      </c>
      <c r="Q4926" s="48"/>
      <c r="R4926" s="48"/>
      <c r="S4926" s="48"/>
      <c r="T4926" s="48"/>
      <c r="U4926" s="48"/>
      <c r="V4926" s="48"/>
    </row>
    <row r="4927" spans="1:22" x14ac:dyDescent="0.25">
      <c r="A4927" s="8"/>
      <c r="B4927" s="60" t="s">
        <v>4922</v>
      </c>
      <c r="C4927" s="45">
        <v>39.953000000000003</v>
      </c>
      <c r="D4927" s="24">
        <v>3.3916545164201901E-2</v>
      </c>
      <c r="E4927" s="10">
        <v>40.863</v>
      </c>
      <c r="F4927" s="24">
        <v>1.1932804363997025E-2</v>
      </c>
      <c r="G4927" s="10">
        <v>45.308</v>
      </c>
      <c r="H4927" s="24">
        <v>4.4166089378366531E-2</v>
      </c>
      <c r="I4927" s="10">
        <v>40.418999999999997</v>
      </c>
      <c r="J4927" s="24">
        <v>0.16076235186059268</v>
      </c>
      <c r="K4927" s="10">
        <v>38.908000000000001</v>
      </c>
      <c r="L4927" s="61">
        <v>1.1062051939419835E-2</v>
      </c>
      <c r="Q4927" s="48"/>
      <c r="R4927" s="48"/>
      <c r="S4927" s="48"/>
      <c r="T4927" s="48"/>
      <c r="U4927" s="48"/>
      <c r="V4927" s="48"/>
    </row>
    <row r="4928" spans="1:22" x14ac:dyDescent="0.25">
      <c r="A4928" s="8"/>
      <c r="B4928" s="60" t="s">
        <v>4923</v>
      </c>
      <c r="C4928" s="45">
        <v>41.045000000000002</v>
      </c>
      <c r="D4928" s="24">
        <v>2.7320697076997847E-2</v>
      </c>
      <c r="E4928" s="10">
        <v>41.713000000000001</v>
      </c>
      <c r="F4928" s="24">
        <v>9.3757748574262341E-3</v>
      </c>
      <c r="G4928" s="10">
        <v>46.170999999999999</v>
      </c>
      <c r="H4928" s="24">
        <v>4.0348917761158155E-2</v>
      </c>
      <c r="I4928" s="10">
        <v>40.325000000000003</v>
      </c>
      <c r="J4928" s="24">
        <v>0.15327405630892088</v>
      </c>
      <c r="K4928" s="10">
        <v>40.159999999999997</v>
      </c>
      <c r="L4928" s="61">
        <v>1.0480463371789393E-2</v>
      </c>
      <c r="Q4928" s="48"/>
      <c r="R4928" s="48"/>
      <c r="S4928" s="48"/>
      <c r="T4928" s="48"/>
      <c r="U4928" s="48"/>
      <c r="V4928" s="48"/>
    </row>
    <row r="4929" spans="1:22" x14ac:dyDescent="0.25">
      <c r="A4929" s="8"/>
      <c r="B4929" s="60" t="s">
        <v>4924</v>
      </c>
      <c r="C4929" s="45">
        <v>43.457000000000001</v>
      </c>
      <c r="D4929" s="24">
        <v>2.3970700548496839E-2</v>
      </c>
      <c r="E4929" s="10">
        <v>44.506999999999998</v>
      </c>
      <c r="F4929" s="24">
        <v>7.9035457475824453E-3</v>
      </c>
      <c r="G4929" s="10">
        <v>49.128999999999998</v>
      </c>
      <c r="H4929" s="24">
        <v>3.8270679880678039E-2</v>
      </c>
      <c r="I4929" s="10">
        <v>40.462000000000003</v>
      </c>
      <c r="J4929" s="24">
        <v>0.14763551008432305</v>
      </c>
      <c r="K4929" s="10">
        <v>43.603999999999999</v>
      </c>
      <c r="L4929" s="61">
        <v>1.2521957935716659E-2</v>
      </c>
      <c r="Q4929" s="48"/>
      <c r="R4929" s="48"/>
      <c r="S4929" s="48"/>
      <c r="T4929" s="48"/>
      <c r="U4929" s="48"/>
      <c r="V4929" s="48"/>
    </row>
    <row r="4930" spans="1:22" x14ac:dyDescent="0.25">
      <c r="A4930" s="8"/>
      <c r="B4930" s="60" t="s">
        <v>4925</v>
      </c>
      <c r="C4930" s="45">
        <v>50.558999999999997</v>
      </c>
      <c r="D4930" s="24">
        <v>3.3066027910851906E-2</v>
      </c>
      <c r="E4930" s="10">
        <v>50.93</v>
      </c>
      <c r="F4930" s="24">
        <v>1.7341309199107365E-2</v>
      </c>
      <c r="G4930" s="10">
        <v>55.875</v>
      </c>
      <c r="H4930" s="24">
        <v>4.5367791554154352E-2</v>
      </c>
      <c r="I4930" s="10">
        <v>42.143999999999998</v>
      </c>
      <c r="J4930" s="24">
        <v>0.1583257855056194</v>
      </c>
      <c r="K4930" s="10">
        <v>51.466000000000001</v>
      </c>
      <c r="L4930" s="61">
        <v>2.4664102929307315E-2</v>
      </c>
      <c r="Q4930" s="48"/>
      <c r="R4930" s="48"/>
      <c r="S4930" s="48"/>
      <c r="T4930" s="48"/>
      <c r="U4930" s="48"/>
      <c r="V4930" s="48"/>
    </row>
    <row r="4931" spans="1:22" x14ac:dyDescent="0.25">
      <c r="A4931" s="8"/>
      <c r="B4931" s="60" t="s">
        <v>4926</v>
      </c>
      <c r="C4931" s="45">
        <v>56.939</v>
      </c>
      <c r="D4931" s="24">
        <v>6.2174546969381378E-2</v>
      </c>
      <c r="E4931" s="10">
        <v>56.771999999999998</v>
      </c>
      <c r="F4931" s="24">
        <v>4.5778576741879497E-2</v>
      </c>
      <c r="G4931" s="10">
        <v>62.088000000000001</v>
      </c>
      <c r="H4931" s="24">
        <v>6.9359422051941816E-2</v>
      </c>
      <c r="I4931" s="10">
        <v>45.71</v>
      </c>
      <c r="J4931" s="24">
        <v>0.18438811567949584</v>
      </c>
      <c r="K4931" s="10">
        <v>58.427999999999997</v>
      </c>
      <c r="L4931" s="61">
        <v>5.5796895029198122E-2</v>
      </c>
      <c r="Q4931" s="48"/>
      <c r="R4931" s="48"/>
      <c r="S4931" s="48"/>
      <c r="T4931" s="48"/>
      <c r="U4931" s="48"/>
      <c r="V4931" s="48"/>
    </row>
    <row r="4932" spans="1:22" x14ac:dyDescent="0.25">
      <c r="A4932" s="8"/>
      <c r="B4932" s="60" t="s">
        <v>4927</v>
      </c>
      <c r="C4932" s="45">
        <v>61.070999999999998</v>
      </c>
      <c r="D4932" s="24">
        <v>0.11348330208984239</v>
      </c>
      <c r="E4932" s="10">
        <v>60.674999999999997</v>
      </c>
      <c r="F4932" s="24">
        <v>0.10299404909496652</v>
      </c>
      <c r="G4932" s="10">
        <v>65.692999999999998</v>
      </c>
      <c r="H4932" s="24">
        <v>0.10743217451543127</v>
      </c>
      <c r="I4932" s="10">
        <v>49.965000000000003</v>
      </c>
      <c r="J4932" s="24">
        <v>0.22491676128028168</v>
      </c>
      <c r="K4932" s="10">
        <v>62.051000000000002</v>
      </c>
      <c r="L4932" s="61">
        <v>9.8573327636139199E-2</v>
      </c>
      <c r="Q4932" s="48"/>
      <c r="R4932" s="48"/>
      <c r="S4932" s="48"/>
      <c r="T4932" s="48"/>
      <c r="U4932" s="48"/>
      <c r="V4932" s="48"/>
    </row>
    <row r="4933" spans="1:22" x14ac:dyDescent="0.25">
      <c r="A4933" s="8"/>
      <c r="B4933" s="60" t="s">
        <v>4928</v>
      </c>
      <c r="C4933" s="45">
        <v>62.825000000000003</v>
      </c>
      <c r="D4933" s="24">
        <v>0.1755537040894258</v>
      </c>
      <c r="E4933" s="10">
        <v>62.262999999999998</v>
      </c>
      <c r="F4933" s="24">
        <v>0.16834552442350609</v>
      </c>
      <c r="G4933" s="10">
        <v>67.070999999999998</v>
      </c>
      <c r="H4933" s="24">
        <v>0.15227687218130151</v>
      </c>
      <c r="I4933" s="10">
        <v>53.337000000000003</v>
      </c>
      <c r="J4933" s="24">
        <v>0.29083162178366861</v>
      </c>
      <c r="K4933" s="10">
        <v>63.329000000000001</v>
      </c>
      <c r="L4933" s="61">
        <v>0.15215069078478849</v>
      </c>
      <c r="Q4933" s="48"/>
      <c r="R4933" s="48"/>
      <c r="S4933" s="48"/>
      <c r="T4933" s="48"/>
      <c r="U4933" s="48"/>
      <c r="V4933" s="48"/>
    </row>
    <row r="4934" spans="1:22" x14ac:dyDescent="0.25">
      <c r="A4934" s="8"/>
      <c r="B4934" s="60" t="s">
        <v>4929</v>
      </c>
      <c r="C4934" s="45">
        <v>64.320999999999998</v>
      </c>
      <c r="D4934" s="24">
        <v>0.22852877872665417</v>
      </c>
      <c r="E4934" s="10">
        <v>63.768000000000001</v>
      </c>
      <c r="F4934" s="24">
        <v>0.22951276965038434</v>
      </c>
      <c r="G4934" s="10">
        <v>68.738</v>
      </c>
      <c r="H4934" s="24">
        <v>0.19436472367918795</v>
      </c>
      <c r="I4934" s="10">
        <v>55.131</v>
      </c>
      <c r="J4934" s="24">
        <v>0.35533046728495071</v>
      </c>
      <c r="K4934" s="10">
        <v>65.305000000000007</v>
      </c>
      <c r="L4934" s="61">
        <v>0.20691496937758155</v>
      </c>
      <c r="Q4934" s="48"/>
      <c r="R4934" s="48"/>
      <c r="S4934" s="48"/>
      <c r="T4934" s="48"/>
      <c r="U4934" s="48"/>
      <c r="V4934" s="48"/>
    </row>
    <row r="4935" spans="1:22" x14ac:dyDescent="0.25">
      <c r="A4935" s="8"/>
      <c r="B4935" s="60" t="s">
        <v>4930</v>
      </c>
      <c r="C4935" s="45">
        <v>66.087000000000003</v>
      </c>
      <c r="D4935" s="24">
        <v>0.26464972575157952</v>
      </c>
      <c r="E4935" s="10">
        <v>65.53</v>
      </c>
      <c r="F4935" s="24">
        <v>0.2755702950657079</v>
      </c>
      <c r="G4935" s="10">
        <v>70.096000000000004</v>
      </c>
      <c r="H4935" s="24">
        <v>0.22771549347546408</v>
      </c>
      <c r="I4935" s="10">
        <v>56.654000000000003</v>
      </c>
      <c r="J4935" s="24">
        <v>0.4121369069639873</v>
      </c>
      <c r="K4935" s="10">
        <v>67.334999999999994</v>
      </c>
      <c r="L4935" s="61">
        <v>0.24069458291791293</v>
      </c>
      <c r="Q4935" s="48"/>
      <c r="R4935" s="48"/>
      <c r="S4935" s="48"/>
      <c r="T4935" s="48"/>
      <c r="U4935" s="48"/>
      <c r="V4935" s="48"/>
    </row>
    <row r="4936" spans="1:22" x14ac:dyDescent="0.25">
      <c r="A4936" s="8"/>
      <c r="B4936" s="60" t="s">
        <v>4931</v>
      </c>
      <c r="C4936" s="45">
        <v>65.739000000000004</v>
      </c>
      <c r="D4936" s="24">
        <v>0.28688467680344371</v>
      </c>
      <c r="E4936" s="10">
        <v>65.195999999999998</v>
      </c>
      <c r="F4936" s="24">
        <v>0.2985990577733697</v>
      </c>
      <c r="G4936" s="10">
        <v>69.363</v>
      </c>
      <c r="H4936" s="24">
        <v>0.24936027031230118</v>
      </c>
      <c r="I4936" s="10">
        <v>55.581000000000003</v>
      </c>
      <c r="J4936" s="24">
        <v>0.44453941241755857</v>
      </c>
      <c r="K4936" s="10">
        <v>67.122</v>
      </c>
      <c r="L4936" s="61">
        <v>0.25384560603902578</v>
      </c>
      <c r="Q4936" s="48"/>
      <c r="R4936" s="48"/>
      <c r="S4936" s="48"/>
      <c r="T4936" s="48"/>
      <c r="U4936" s="48"/>
      <c r="V4936" s="48"/>
    </row>
    <row r="4937" spans="1:22" x14ac:dyDescent="0.25">
      <c r="A4937" s="8"/>
      <c r="B4937" s="60" t="s">
        <v>4932</v>
      </c>
      <c r="C4937" s="45">
        <v>65.213999999999999</v>
      </c>
      <c r="D4937" s="24">
        <v>0.29129348052489062</v>
      </c>
      <c r="E4937" s="10">
        <v>63.488999999999997</v>
      </c>
      <c r="F4937" s="24">
        <v>0.29765373171336473</v>
      </c>
      <c r="G4937" s="10">
        <v>67.715999999999994</v>
      </c>
      <c r="H4937" s="24">
        <v>0.25121230543028006</v>
      </c>
      <c r="I4937" s="10">
        <v>54.335000000000001</v>
      </c>
      <c r="J4937" s="24">
        <v>0.4717626197553228</v>
      </c>
      <c r="K4937" s="10">
        <v>66.638999999999996</v>
      </c>
      <c r="L4937" s="61">
        <v>0.25453401699662914</v>
      </c>
      <c r="Q4937" s="48"/>
      <c r="R4937" s="48"/>
      <c r="S4937" s="48"/>
      <c r="T4937" s="48"/>
      <c r="U4937" s="48"/>
      <c r="V4937" s="48"/>
    </row>
    <row r="4938" spans="1:22" x14ac:dyDescent="0.25">
      <c r="A4938" s="8"/>
      <c r="B4938" s="60" t="s">
        <v>4933</v>
      </c>
      <c r="C4938" s="45">
        <v>64.012</v>
      </c>
      <c r="D4938" s="24">
        <v>0.27662639727834482</v>
      </c>
      <c r="E4938" s="10">
        <v>63.375999999999998</v>
      </c>
      <c r="F4938" s="24">
        <v>0.27975452516736921</v>
      </c>
      <c r="G4938" s="10">
        <v>65.872</v>
      </c>
      <c r="H4938" s="24">
        <v>0.24376175194039557</v>
      </c>
      <c r="I4938" s="10">
        <v>53.051000000000002</v>
      </c>
      <c r="J4938" s="24">
        <v>0.49073211802676397</v>
      </c>
      <c r="K4938" s="10">
        <v>65.471000000000004</v>
      </c>
      <c r="L4938" s="61">
        <v>0.23559084650809475</v>
      </c>
      <c r="Q4938" s="48"/>
      <c r="R4938" s="48"/>
      <c r="S4938" s="48"/>
      <c r="T4938" s="48"/>
      <c r="U4938" s="48"/>
      <c r="V4938" s="48"/>
    </row>
    <row r="4939" spans="1:22" x14ac:dyDescent="0.25">
      <c r="A4939" s="8"/>
      <c r="B4939" s="60" t="s">
        <v>4934</v>
      </c>
      <c r="C4939" s="45">
        <v>62.22</v>
      </c>
      <c r="D4939" s="24">
        <v>0.2430396445185031</v>
      </c>
      <c r="E4939" s="10">
        <v>62.021000000000001</v>
      </c>
      <c r="F4939" s="24">
        <v>0.24671460451276966</v>
      </c>
      <c r="G4939" s="10">
        <v>64.465999999999994</v>
      </c>
      <c r="H4939" s="24">
        <v>0.22562311792232762</v>
      </c>
      <c r="I4939" s="10">
        <v>52.436999999999998</v>
      </c>
      <c r="J4939" s="24">
        <v>0.48272078990674711</v>
      </c>
      <c r="K4939" s="10">
        <v>64.271000000000001</v>
      </c>
      <c r="L4939" s="61">
        <v>0.20966861320799507</v>
      </c>
      <c r="Q4939" s="48"/>
      <c r="R4939" s="48"/>
      <c r="S4939" s="48"/>
      <c r="T4939" s="48"/>
      <c r="U4939" s="48"/>
      <c r="V4939" s="48"/>
    </row>
    <row r="4940" spans="1:22" x14ac:dyDescent="0.25">
      <c r="A4940" s="8"/>
      <c r="B4940" s="60" t="s">
        <v>4935</v>
      </c>
      <c r="C4940" s="45">
        <v>60.594000000000001</v>
      </c>
      <c r="D4940" s="24">
        <v>0.20471429563285426</v>
      </c>
      <c r="E4940" s="10">
        <v>60.545999999999999</v>
      </c>
      <c r="F4940" s="24">
        <v>0.20587961815026035</v>
      </c>
      <c r="G4940" s="10">
        <v>63.2</v>
      </c>
      <c r="H4940" s="24">
        <v>0.19871912685733675</v>
      </c>
      <c r="I4940" s="10">
        <v>52.39</v>
      </c>
      <c r="J4940" s="24">
        <v>0.45419637959407572</v>
      </c>
      <c r="K4940" s="10">
        <v>62.692999999999998</v>
      </c>
      <c r="L4940" s="61">
        <v>0.17669610216968143</v>
      </c>
      <c r="Q4940" s="48"/>
      <c r="R4940" s="48"/>
      <c r="S4940" s="48"/>
      <c r="T4940" s="48"/>
      <c r="U4940" s="48"/>
      <c r="V4940" s="48"/>
    </row>
    <row r="4941" spans="1:22" x14ac:dyDescent="0.25">
      <c r="A4941" s="8"/>
      <c r="B4941" s="60" t="s">
        <v>4936</v>
      </c>
      <c r="C4941" s="45">
        <v>59.965000000000003</v>
      </c>
      <c r="D4941" s="24">
        <v>0.16017496354926056</v>
      </c>
      <c r="E4941" s="10">
        <v>60.335000000000001</v>
      </c>
      <c r="F4941" s="24">
        <v>0.15704810314902057</v>
      </c>
      <c r="G4941" s="10">
        <v>62.822000000000003</v>
      </c>
      <c r="H4941" s="24">
        <v>0.15609404379850988</v>
      </c>
      <c r="I4941" s="10">
        <v>51.884</v>
      </c>
      <c r="J4941" s="24">
        <v>0.41319572899258822</v>
      </c>
      <c r="K4941" s="10">
        <v>61.783000000000001</v>
      </c>
      <c r="L4941" s="61">
        <v>0.14315387171817881</v>
      </c>
      <c r="Q4941" s="48"/>
      <c r="R4941" s="48"/>
      <c r="S4941" s="48"/>
      <c r="T4941" s="48"/>
      <c r="U4941" s="48"/>
      <c r="V4941" s="48"/>
    </row>
    <row r="4942" spans="1:22" x14ac:dyDescent="0.25">
      <c r="A4942" s="8"/>
      <c r="B4942" s="60" t="s">
        <v>4937</v>
      </c>
      <c r="C4942" s="45">
        <v>59.537999999999997</v>
      </c>
      <c r="D4942" s="24">
        <v>0.10884885093383323</v>
      </c>
      <c r="E4942" s="10">
        <v>59.718000000000004</v>
      </c>
      <c r="F4942" s="24">
        <v>0.10111889412348128</v>
      </c>
      <c r="G4942" s="10">
        <v>61.655000000000001</v>
      </c>
      <c r="H4942" s="24">
        <v>0.10556600172479606</v>
      </c>
      <c r="I4942" s="10">
        <v>51.347000000000001</v>
      </c>
      <c r="J4942" s="24">
        <v>0.3811249027286992</v>
      </c>
      <c r="K4942" s="10">
        <v>61.03</v>
      </c>
      <c r="L4942" s="61">
        <v>0.10632388548639794</v>
      </c>
      <c r="Q4942" s="48"/>
      <c r="R4942" s="48"/>
      <c r="S4942" s="48"/>
      <c r="T4942" s="48"/>
      <c r="U4942" s="48"/>
      <c r="V4942" s="48"/>
    </row>
    <row r="4943" spans="1:22" x14ac:dyDescent="0.25">
      <c r="A4943" s="8"/>
      <c r="B4943" s="60" t="s">
        <v>4938</v>
      </c>
      <c r="C4943" s="45">
        <v>58.366</v>
      </c>
      <c r="D4943" s="24">
        <v>5.9449420259668123E-2</v>
      </c>
      <c r="E4943" s="10">
        <v>58.783999999999999</v>
      </c>
      <c r="F4943" s="24">
        <v>5.5758740391767918E-2</v>
      </c>
      <c r="G4943" s="10">
        <v>60.011000000000003</v>
      </c>
      <c r="H4943" s="24">
        <v>6.234713641440346E-2</v>
      </c>
      <c r="I4943" s="10">
        <v>49.898000000000003</v>
      </c>
      <c r="J4943" s="24">
        <v>0.35638928931355163</v>
      </c>
      <c r="K4943" s="10">
        <v>59.92</v>
      </c>
      <c r="L4943" s="61">
        <v>6.7428666381806959E-2</v>
      </c>
      <c r="Q4943" s="48"/>
      <c r="R4943" s="48"/>
      <c r="S4943" s="48"/>
      <c r="T4943" s="48"/>
      <c r="U4943" s="48"/>
      <c r="V4943" s="48"/>
    </row>
    <row r="4944" spans="1:22" x14ac:dyDescent="0.25">
      <c r="A4944" s="8"/>
      <c r="B4944" s="60" t="s">
        <v>4939</v>
      </c>
      <c r="C4944" s="45">
        <v>55.68</v>
      </c>
      <c r="D4944" s="24">
        <v>3.3881830174269247E-2</v>
      </c>
      <c r="E4944" s="10">
        <v>56.122999999999998</v>
      </c>
      <c r="F4944" s="24">
        <v>2.4841929085048352E-2</v>
      </c>
      <c r="G4944" s="10">
        <v>57.259</v>
      </c>
      <c r="H4944" s="24">
        <v>3.3294219105650828E-2</v>
      </c>
      <c r="I4944" s="10">
        <v>47.526000000000003</v>
      </c>
      <c r="J4944" s="24">
        <v>0.33134751049254357</v>
      </c>
      <c r="K4944" s="10">
        <v>57.396999999999998</v>
      </c>
      <c r="L4944" s="61">
        <v>3.7815126050420166E-2</v>
      </c>
      <c r="Q4944" s="48"/>
      <c r="R4944" s="48"/>
      <c r="S4944" s="48"/>
      <c r="T4944" s="48"/>
      <c r="U4944" s="48"/>
      <c r="V4944" s="48"/>
    </row>
    <row r="4945" spans="1:22" x14ac:dyDescent="0.25">
      <c r="A4945" s="8"/>
      <c r="B4945" s="60" t="s">
        <v>4940</v>
      </c>
      <c r="C4945" s="45">
        <v>54.084000000000003</v>
      </c>
      <c r="D4945" s="24">
        <v>3.054919114073457E-2</v>
      </c>
      <c r="E4945" s="10">
        <v>54.378999999999998</v>
      </c>
      <c r="F4945" s="24">
        <v>1.294011901810067E-2</v>
      </c>
      <c r="G4945" s="10">
        <v>55.587000000000003</v>
      </c>
      <c r="H4945" s="24">
        <v>2.0739965786832171E-2</v>
      </c>
      <c r="I4945" s="10">
        <v>46.360999999999997</v>
      </c>
      <c r="J4945" s="24">
        <v>0.32413986656291061</v>
      </c>
      <c r="K4945" s="10">
        <v>55.624000000000002</v>
      </c>
      <c r="L4945" s="61">
        <v>2.661064425770308E-2</v>
      </c>
      <c r="Q4945" s="48"/>
      <c r="R4945" s="48"/>
      <c r="S4945" s="48"/>
      <c r="T4945" s="48"/>
      <c r="U4945" s="48"/>
      <c r="V4945" s="48"/>
    </row>
    <row r="4946" spans="1:22" x14ac:dyDescent="0.25">
      <c r="A4946" s="8"/>
      <c r="B4946" s="60" t="s">
        <v>4941</v>
      </c>
      <c r="C4946" s="45">
        <v>51.618000000000002</v>
      </c>
      <c r="D4946" s="24">
        <v>3.5131569811844753E-2</v>
      </c>
      <c r="E4946" s="10">
        <v>52.140999999999998</v>
      </c>
      <c r="F4946" s="24">
        <v>1.2242747334490454E-2</v>
      </c>
      <c r="G4946" s="10">
        <v>53.5</v>
      </c>
      <c r="H4946" s="24">
        <v>2.2478899523560431E-2</v>
      </c>
      <c r="I4946" s="10">
        <v>46.024999999999999</v>
      </c>
      <c r="J4946" s="24">
        <v>0.31555447830690531</v>
      </c>
      <c r="K4946" s="10">
        <v>53.03</v>
      </c>
      <c r="L4946" s="61">
        <v>2.4509803921568627E-2</v>
      </c>
      <c r="Q4946" s="48"/>
      <c r="R4946" s="48"/>
      <c r="S4946" s="48"/>
      <c r="T4946" s="48"/>
      <c r="U4946" s="48"/>
      <c r="V4946" s="48"/>
    </row>
    <row r="4947" spans="1:22" x14ac:dyDescent="0.25">
      <c r="A4947" s="8"/>
      <c r="B4947" s="60" t="s">
        <v>4942</v>
      </c>
      <c r="C4947" s="45">
        <v>46.982999999999997</v>
      </c>
      <c r="D4947" s="24">
        <v>3.3812400194403944E-2</v>
      </c>
      <c r="E4947" s="10">
        <v>47.427999999999997</v>
      </c>
      <c r="F4947" s="24">
        <v>9.0503347384081334E-3</v>
      </c>
      <c r="G4947" s="10">
        <v>49.558999999999997</v>
      </c>
      <c r="H4947" s="24">
        <v>2.4656101112634839E-2</v>
      </c>
      <c r="I4947" s="10">
        <v>43.079000000000001</v>
      </c>
      <c r="J4947" s="24">
        <v>0.31089821275944329</v>
      </c>
      <c r="K4947" s="10">
        <v>48.593000000000004</v>
      </c>
      <c r="L4947" s="61">
        <v>2.3287281014100554E-2</v>
      </c>
      <c r="Q4947" s="48"/>
      <c r="R4947" s="48"/>
      <c r="S4947" s="48"/>
      <c r="T4947" s="48"/>
      <c r="U4947" s="48"/>
      <c r="V4947" s="48"/>
    </row>
    <row r="4948" spans="1:22" x14ac:dyDescent="0.25">
      <c r="A4948" s="8"/>
      <c r="B4948" s="60" t="s">
        <v>4943</v>
      </c>
      <c r="C4948" s="45">
        <v>43.508000000000003</v>
      </c>
      <c r="D4948" s="24">
        <v>3.1549901948874581E-2</v>
      </c>
      <c r="E4948" s="10">
        <v>43.889000000000003</v>
      </c>
      <c r="F4948" s="24">
        <v>8.519734803891196E-3</v>
      </c>
      <c r="G4948" s="10">
        <v>46.433999999999997</v>
      </c>
      <c r="H4948" s="24">
        <v>2.5500756258569752E-2</v>
      </c>
      <c r="I4948" s="10">
        <v>40.4</v>
      </c>
      <c r="J4948" s="24">
        <v>0.30204492977331004</v>
      </c>
      <c r="K4948" s="10">
        <v>45.347000000000001</v>
      </c>
      <c r="L4948" s="61">
        <v>2.4827618945894303E-2</v>
      </c>
      <c r="Q4948" s="48"/>
      <c r="R4948" s="48"/>
      <c r="S4948" s="48"/>
      <c r="T4948" s="48"/>
      <c r="U4948" s="48"/>
      <c r="V4948" s="48"/>
    </row>
    <row r="4949" spans="1:22" x14ac:dyDescent="0.25">
      <c r="A4949" s="8"/>
      <c r="B4949" s="60" t="s">
        <v>4944</v>
      </c>
      <c r="C4949" s="45">
        <v>41.624000000000002</v>
      </c>
      <c r="D4949" s="24">
        <v>2.9675650347951339E-2</v>
      </c>
      <c r="E4949" s="10">
        <v>42.036999999999999</v>
      </c>
      <c r="F4949" s="24">
        <v>8.3028688270648746E-3</v>
      </c>
      <c r="G4949" s="10">
        <v>44.201000000000001</v>
      </c>
      <c r="H4949" s="24">
        <v>2.3606575915638296E-2</v>
      </c>
      <c r="I4949" s="10">
        <v>38.518000000000001</v>
      </c>
      <c r="J4949" s="24">
        <v>0.29442906530252971</v>
      </c>
      <c r="K4949" s="10">
        <v>43.63</v>
      </c>
      <c r="L4949" s="61">
        <v>2.639417998836947E-2</v>
      </c>
      <c r="Q4949" s="48"/>
      <c r="R4949" s="48"/>
      <c r="S4949" s="48"/>
      <c r="T4949" s="48"/>
      <c r="U4949" s="48"/>
      <c r="V4949" s="48"/>
    </row>
    <row r="4950" spans="1:22" x14ac:dyDescent="0.25">
      <c r="A4950" s="8"/>
      <c r="B4950" s="60" t="s">
        <v>4945</v>
      </c>
      <c r="C4950" s="45">
        <v>40.759</v>
      </c>
      <c r="D4950" s="24">
        <v>2.6621314405706056E-2</v>
      </c>
      <c r="E4950" s="10">
        <v>41.149000000000001</v>
      </c>
      <c r="F4950" s="24">
        <v>8.4732635231426975E-3</v>
      </c>
      <c r="G4950" s="10">
        <v>42.844999999999999</v>
      </c>
      <c r="H4950" s="24">
        <v>2.2320229563349024E-2</v>
      </c>
      <c r="I4950" s="10">
        <v>38.045000000000002</v>
      </c>
      <c r="J4950" s="24">
        <v>0.29307683475997909</v>
      </c>
      <c r="K4950" s="10">
        <v>42.41</v>
      </c>
      <c r="L4950" s="61">
        <v>2.7794590617248788E-2</v>
      </c>
      <c r="Q4950" s="48"/>
      <c r="R4950" s="48"/>
      <c r="S4950" s="48"/>
      <c r="T4950" s="48"/>
      <c r="U4950" s="48"/>
      <c r="V4950" s="48"/>
    </row>
    <row r="4951" spans="1:22" x14ac:dyDescent="0.25">
      <c r="A4951" s="8"/>
      <c r="B4951" s="60" t="s">
        <v>4946</v>
      </c>
      <c r="C4951" s="45">
        <v>40.636000000000003</v>
      </c>
      <c r="D4951" s="24">
        <v>2.5267688249483711E-2</v>
      </c>
      <c r="E4951" s="10">
        <v>41.22</v>
      </c>
      <c r="F4951" s="24">
        <v>8.2099262655678795E-3</v>
      </c>
      <c r="G4951" s="10">
        <v>42.44</v>
      </c>
      <c r="H4951" s="24">
        <v>1.8856989384108677E-2</v>
      </c>
      <c r="I4951" s="10">
        <v>37.631</v>
      </c>
      <c r="J4951" s="24">
        <v>0.27637806324867009</v>
      </c>
      <c r="K4951" s="10">
        <v>42.3</v>
      </c>
      <c r="L4951" s="61">
        <v>2.8969511399105162E-2</v>
      </c>
      <c r="Q4951" s="48"/>
      <c r="R4951" s="48"/>
      <c r="S4951" s="48"/>
      <c r="T4951" s="48"/>
      <c r="U4951" s="48"/>
      <c r="V4951" s="48"/>
    </row>
    <row r="4952" spans="1:22" x14ac:dyDescent="0.25">
      <c r="A4952" s="8"/>
      <c r="B4952" s="60" t="s">
        <v>4947</v>
      </c>
      <c r="C4952" s="45">
        <v>41.542999999999999</v>
      </c>
      <c r="D4952" s="24">
        <v>2.5979209690574944E-2</v>
      </c>
      <c r="E4952" s="10">
        <v>42.08</v>
      </c>
      <c r="F4952" s="24">
        <v>7.3114815044302622E-3</v>
      </c>
      <c r="G4952" s="10">
        <v>42.491999999999997</v>
      </c>
      <c r="H4952" s="24">
        <v>1.6072261566515415E-2</v>
      </c>
      <c r="I4952" s="10">
        <v>37.475999999999999</v>
      </c>
      <c r="J4952" s="24">
        <v>0.25911798849328349</v>
      </c>
      <c r="K4952" s="10">
        <v>43.414999999999999</v>
      </c>
      <c r="L4952" s="61">
        <v>2.910005815264476E-2</v>
      </c>
      <c r="Q4952" s="48"/>
      <c r="R4952" s="48"/>
      <c r="S4952" s="48"/>
      <c r="T4952" s="48"/>
      <c r="U4952" s="48"/>
      <c r="V4952" s="48"/>
    </row>
    <row r="4953" spans="1:22" x14ac:dyDescent="0.25">
      <c r="A4953" s="8"/>
      <c r="B4953" s="60" t="s">
        <v>4948</v>
      </c>
      <c r="C4953" s="45">
        <v>43.868000000000002</v>
      </c>
      <c r="D4953" s="24">
        <v>2.7766690384048037E-2</v>
      </c>
      <c r="E4953" s="10">
        <v>44.38</v>
      </c>
      <c r="F4953" s="24">
        <v>8.0860028502385533E-3</v>
      </c>
      <c r="G4953" s="10">
        <v>42.63</v>
      </c>
      <c r="H4953" s="24">
        <v>1.50403573498438E-2</v>
      </c>
      <c r="I4953" s="10">
        <v>36.779000000000003</v>
      </c>
      <c r="J4953" s="24">
        <v>0.23928102157190423</v>
      </c>
      <c r="K4953" s="10">
        <v>46.180999999999997</v>
      </c>
      <c r="L4953" s="61">
        <v>2.9634113053488564E-2</v>
      </c>
      <c r="Q4953" s="48"/>
      <c r="R4953" s="48"/>
      <c r="S4953" s="48"/>
      <c r="T4953" s="48"/>
      <c r="U4953" s="48"/>
      <c r="V4953" s="48"/>
    </row>
    <row r="4954" spans="1:22" x14ac:dyDescent="0.25">
      <c r="A4954" s="8"/>
      <c r="B4954" s="60" t="s">
        <v>4949</v>
      </c>
      <c r="C4954" s="45">
        <v>50.356000000000002</v>
      </c>
      <c r="D4954" s="24">
        <v>3.8422157818926474E-2</v>
      </c>
      <c r="E4954" s="10">
        <v>50.764000000000003</v>
      </c>
      <c r="F4954" s="24">
        <v>2.2352686040027263E-2</v>
      </c>
      <c r="G4954" s="10">
        <v>44.51</v>
      </c>
      <c r="H4954" s="24">
        <v>2.489292226792757E-2</v>
      </c>
      <c r="I4954" s="10">
        <v>37.305999999999997</v>
      </c>
      <c r="J4954" s="24">
        <v>0.22722575871614639</v>
      </c>
      <c r="K4954" s="10">
        <v>53.066000000000003</v>
      </c>
      <c r="L4954" s="61">
        <v>3.5639263716310036E-2</v>
      </c>
      <c r="Q4954" s="48"/>
      <c r="R4954" s="48"/>
      <c r="S4954" s="48"/>
      <c r="T4954" s="48"/>
      <c r="U4954" s="48"/>
      <c r="V4954" s="48"/>
    </row>
    <row r="4955" spans="1:22" x14ac:dyDescent="0.25">
      <c r="A4955" s="8"/>
      <c r="B4955" s="60" t="s">
        <v>4950</v>
      </c>
      <c r="C4955" s="45">
        <v>56.546999999999997</v>
      </c>
      <c r="D4955" s="24">
        <v>7.1325685924023399E-2</v>
      </c>
      <c r="E4955" s="10">
        <v>56.656999999999996</v>
      </c>
      <c r="F4955" s="24">
        <v>6.1651899126339921E-2</v>
      </c>
      <c r="G4955" s="10">
        <v>48.09</v>
      </c>
      <c r="H4955" s="24">
        <v>5.162348218198267E-2</v>
      </c>
      <c r="I4955" s="10">
        <v>39.292000000000002</v>
      </c>
      <c r="J4955" s="24">
        <v>0.23657656048680301</v>
      </c>
      <c r="K4955" s="10">
        <v>58.838999999999999</v>
      </c>
      <c r="L4955" s="61">
        <v>5.6550480056016428E-2</v>
      </c>
      <c r="Q4955" s="48"/>
      <c r="R4955" s="48"/>
      <c r="S4955" s="48"/>
      <c r="T4955" s="48"/>
      <c r="U4955" s="48"/>
      <c r="V4955" s="48"/>
    </row>
    <row r="4956" spans="1:22" x14ac:dyDescent="0.25">
      <c r="A4956" s="8"/>
      <c r="B4956" s="60" t="s">
        <v>4951</v>
      </c>
      <c r="C4956" s="45">
        <v>60.750999999999998</v>
      </c>
      <c r="D4956" s="24">
        <v>0.13050344480502576</v>
      </c>
      <c r="E4956" s="10">
        <v>60.493000000000002</v>
      </c>
      <c r="F4956" s="24">
        <v>0.12578226655926639</v>
      </c>
      <c r="G4956" s="10">
        <v>52.343000000000004</v>
      </c>
      <c r="H4956" s="24">
        <v>8.7768401113891129E-2</v>
      </c>
      <c r="I4956" s="10">
        <v>42.613</v>
      </c>
      <c r="J4956" s="24">
        <v>0.28986209799844365</v>
      </c>
      <c r="K4956" s="10">
        <v>62.588999999999999</v>
      </c>
      <c r="L4956" s="61">
        <v>9.6699540712785276E-2</v>
      </c>
      <c r="Q4956" s="48"/>
      <c r="R4956" s="48"/>
      <c r="S4956" s="48"/>
      <c r="T4956" s="48"/>
      <c r="U4956" s="48"/>
      <c r="V4956" s="48"/>
    </row>
    <row r="4957" spans="1:22" x14ac:dyDescent="0.25">
      <c r="A4957" s="8"/>
      <c r="B4957" s="60" t="s">
        <v>4952</v>
      </c>
      <c r="C4957" s="45">
        <v>62.904000000000003</v>
      </c>
      <c r="D4957" s="24">
        <v>0.20299186088888119</v>
      </c>
      <c r="E4957" s="10">
        <v>62.298000000000002</v>
      </c>
      <c r="F4957" s="24">
        <v>0.19277836297168349</v>
      </c>
      <c r="G4957" s="10">
        <v>55.695999999999998</v>
      </c>
      <c r="H4957" s="24">
        <v>0.13202719703716267</v>
      </c>
      <c r="I4957" s="10">
        <v>45.567</v>
      </c>
      <c r="J4957" s="24">
        <v>0.34571177078416615</v>
      </c>
      <c r="K4957" s="10">
        <v>64.02</v>
      </c>
      <c r="L4957" s="61">
        <v>0.14474074601535705</v>
      </c>
      <c r="Q4957" s="48"/>
      <c r="R4957" s="48"/>
      <c r="S4957" s="48"/>
      <c r="T4957" s="48"/>
      <c r="U4957" s="48"/>
      <c r="V4957" s="48"/>
    </row>
    <row r="4958" spans="1:22" x14ac:dyDescent="0.25">
      <c r="A4958" s="8"/>
      <c r="B4958" s="60" t="s">
        <v>4953</v>
      </c>
      <c r="C4958" s="45">
        <v>65.028000000000006</v>
      </c>
      <c r="D4958" s="24">
        <v>0.267618832757753</v>
      </c>
      <c r="E4958" s="10">
        <v>64.09</v>
      </c>
      <c r="F4958" s="24">
        <v>0.24271949934940207</v>
      </c>
      <c r="G4958" s="10">
        <v>57.536000000000001</v>
      </c>
      <c r="H4958" s="24">
        <v>0.17976336881387558</v>
      </c>
      <c r="I4958" s="10">
        <v>47.404000000000003</v>
      </c>
      <c r="J4958" s="24">
        <v>0.38602354922246745</v>
      </c>
      <c r="K4958" s="10">
        <v>65.841999999999999</v>
      </c>
      <c r="L4958" s="61">
        <v>0.18735832710269282</v>
      </c>
      <c r="Q4958" s="48"/>
      <c r="R4958" s="48"/>
      <c r="S4958" s="48"/>
      <c r="T4958" s="48"/>
      <c r="U4958" s="48"/>
      <c r="V4958" s="48"/>
    </row>
    <row r="4959" spans="1:22" x14ac:dyDescent="0.25">
      <c r="A4959" s="8"/>
      <c r="B4959" s="60" t="s">
        <v>4954</v>
      </c>
      <c r="C4959" s="45">
        <v>66.587999999999994</v>
      </c>
      <c r="D4959" s="24">
        <v>0.31492633149957483</v>
      </c>
      <c r="E4959" s="10">
        <v>65.504999999999995</v>
      </c>
      <c r="F4959" s="24">
        <v>0.27741805564161348</v>
      </c>
      <c r="G4959" s="10">
        <v>58.375999999999998</v>
      </c>
      <c r="H4959" s="24">
        <v>0.22468654142459324</v>
      </c>
      <c r="I4959" s="10">
        <v>48.96</v>
      </c>
      <c r="J4959" s="24">
        <v>0.40455931316893951</v>
      </c>
      <c r="K4959" s="10">
        <v>67.314999999999998</v>
      </c>
      <c r="L4959" s="61">
        <v>0.21855900119865657</v>
      </c>
      <c r="Q4959" s="48"/>
      <c r="R4959" s="48"/>
      <c r="S4959" s="48"/>
      <c r="T4959" s="48"/>
      <c r="U4959" s="48"/>
      <c r="V4959" s="48"/>
    </row>
    <row r="4960" spans="1:22" x14ac:dyDescent="0.25">
      <c r="A4960" s="8"/>
      <c r="B4960" s="60" t="s">
        <v>4955</v>
      </c>
      <c r="C4960" s="45">
        <v>66.123999999999995</v>
      </c>
      <c r="D4960" s="24">
        <v>0.33852801832601565</v>
      </c>
      <c r="E4960" s="10">
        <v>64.385000000000005</v>
      </c>
      <c r="F4960" s="24">
        <v>0.28829233533676191</v>
      </c>
      <c r="G4960" s="10">
        <v>57.445999999999998</v>
      </c>
      <c r="H4960" s="24">
        <v>0.24956532801831982</v>
      </c>
      <c r="I4960" s="10">
        <v>48.860999999999997</v>
      </c>
      <c r="J4960" s="24">
        <v>0.40483996479097833</v>
      </c>
      <c r="K4960" s="10">
        <v>66.738</v>
      </c>
      <c r="L4960" s="61">
        <v>0.22928757076227435</v>
      </c>
      <c r="Q4960" s="48"/>
      <c r="R4960" s="48"/>
      <c r="S4960" s="48"/>
      <c r="T4960" s="48"/>
      <c r="U4960" s="48"/>
      <c r="V4960" s="48"/>
    </row>
    <row r="4961" spans="1:22" x14ac:dyDescent="0.25">
      <c r="A4961" s="8"/>
      <c r="B4961" s="60" t="s">
        <v>4956</v>
      </c>
      <c r="C4961" s="45">
        <v>65.448999999999998</v>
      </c>
      <c r="D4961" s="24">
        <v>0.33779914270343442</v>
      </c>
      <c r="E4961" s="10">
        <v>63.314</v>
      </c>
      <c r="F4961" s="24">
        <v>0.29249024103104282</v>
      </c>
      <c r="G4961" s="10">
        <v>55.616</v>
      </c>
      <c r="H4961" s="24">
        <v>0.25136055864184442</v>
      </c>
      <c r="I4961" s="10">
        <v>46.83</v>
      </c>
      <c r="J4961" s="24">
        <v>0.38914898774062689</v>
      </c>
      <c r="K4961" s="10">
        <v>65.861999999999995</v>
      </c>
      <c r="L4961" s="61">
        <v>0.22595269460367193</v>
      </c>
      <c r="Q4961" s="48"/>
      <c r="R4961" s="48"/>
      <c r="S4961" s="48"/>
      <c r="T4961" s="48"/>
      <c r="U4961" s="48"/>
      <c r="V4961" s="48"/>
    </row>
    <row r="4962" spans="1:22" x14ac:dyDescent="0.25">
      <c r="A4962" s="8"/>
      <c r="B4962" s="60" t="s">
        <v>4957</v>
      </c>
      <c r="C4962" s="45">
        <v>64.245000000000005</v>
      </c>
      <c r="D4962" s="24">
        <v>0.32195477500303699</v>
      </c>
      <c r="E4962" s="10">
        <v>61.658999999999999</v>
      </c>
      <c r="F4962" s="24">
        <v>0.27480017349278146</v>
      </c>
      <c r="G4962" s="10">
        <v>53.844999999999999</v>
      </c>
      <c r="H4962" s="24">
        <v>0.23069420296001017</v>
      </c>
      <c r="I4962" s="10">
        <v>45.529000000000003</v>
      </c>
      <c r="J4962" s="24">
        <v>0.35924683310158312</v>
      </c>
      <c r="K4962" s="10">
        <v>64.614999999999995</v>
      </c>
      <c r="L4962" s="61">
        <v>0.21396612905139981</v>
      </c>
      <c r="Q4962" s="48"/>
      <c r="R4962" s="48"/>
      <c r="S4962" s="48"/>
      <c r="T4962" s="48"/>
      <c r="U4962" s="48"/>
      <c r="V4962" s="48"/>
    </row>
    <row r="4963" spans="1:22" x14ac:dyDescent="0.25">
      <c r="A4963" s="8"/>
      <c r="B4963" s="60" t="s">
        <v>4958</v>
      </c>
      <c r="C4963" s="45">
        <v>62.817</v>
      </c>
      <c r="D4963" s="24">
        <v>0.29352862572236782</v>
      </c>
      <c r="E4963" s="10">
        <v>60.465000000000003</v>
      </c>
      <c r="F4963" s="24">
        <v>0.24293636532622839</v>
      </c>
      <c r="G4963" s="10">
        <v>52.725999999999999</v>
      </c>
      <c r="H4963" s="24">
        <v>0.20098101578954808</v>
      </c>
      <c r="I4963" s="10">
        <v>44.573</v>
      </c>
      <c r="J4963" s="24">
        <v>0.30764520532217532</v>
      </c>
      <c r="K4963" s="10">
        <v>63.375999999999998</v>
      </c>
      <c r="L4963" s="61">
        <v>0.19616429902327293</v>
      </c>
      <c r="Q4963" s="48"/>
      <c r="R4963" s="48"/>
      <c r="S4963" s="48"/>
      <c r="T4963" s="48"/>
      <c r="U4963" s="48"/>
      <c r="V4963" s="48"/>
    </row>
    <row r="4964" spans="1:22" x14ac:dyDescent="0.25">
      <c r="A4964" s="8"/>
      <c r="B4964" s="60" t="s">
        <v>4959</v>
      </c>
      <c r="C4964" s="45">
        <v>61.204999999999998</v>
      </c>
      <c r="D4964" s="24">
        <v>0.2513232563386148</v>
      </c>
      <c r="E4964" s="10">
        <v>59.465000000000003</v>
      </c>
      <c r="F4964" s="24">
        <v>0.19868021562674268</v>
      </c>
      <c r="G4964" s="10">
        <v>51.826000000000001</v>
      </c>
      <c r="H4964" s="24">
        <v>0.16985426119898789</v>
      </c>
      <c r="I4964" s="10">
        <v>43.825000000000003</v>
      </c>
      <c r="J4964" s="24">
        <v>0.23815841508374899</v>
      </c>
      <c r="K4964" s="10">
        <v>62.478000000000002</v>
      </c>
      <c r="L4964" s="61">
        <v>0.17195381018502034</v>
      </c>
      <c r="Q4964" s="48"/>
      <c r="R4964" s="48"/>
      <c r="S4964" s="48"/>
      <c r="T4964" s="48"/>
      <c r="U4964" s="48"/>
      <c r="V4964" s="48"/>
    </row>
    <row r="4965" spans="1:22" x14ac:dyDescent="0.25">
      <c r="A4965" s="8"/>
      <c r="B4965" s="60" t="s">
        <v>4960</v>
      </c>
      <c r="C4965" s="45">
        <v>60.511000000000003</v>
      </c>
      <c r="D4965" s="24">
        <v>0.19053155857903961</v>
      </c>
      <c r="E4965" s="10">
        <v>58.945</v>
      </c>
      <c r="F4965" s="24">
        <v>0.14540863746204846</v>
      </c>
      <c r="G4965" s="10">
        <v>52.185000000000002</v>
      </c>
      <c r="H4965" s="24">
        <v>0.12863463522892724</v>
      </c>
      <c r="I4965" s="10">
        <v>45.021999999999998</v>
      </c>
      <c r="J4965" s="24">
        <v>0.16520175024557016</v>
      </c>
      <c r="K4965" s="10">
        <v>61.902000000000001</v>
      </c>
      <c r="L4965" s="61">
        <v>0.12914634291071789</v>
      </c>
      <c r="Q4965" s="48"/>
      <c r="R4965" s="48"/>
      <c r="S4965" s="48"/>
      <c r="T4965" s="48"/>
      <c r="U4965" s="48"/>
      <c r="V4965" s="48"/>
    </row>
    <row r="4966" spans="1:22" x14ac:dyDescent="0.25">
      <c r="A4966" s="8"/>
      <c r="B4966" s="60" t="s">
        <v>4961</v>
      </c>
      <c r="C4966" s="45">
        <v>59.536999999999999</v>
      </c>
      <c r="D4966" s="24">
        <v>0.12639050379188865</v>
      </c>
      <c r="E4966" s="10">
        <v>58.137</v>
      </c>
      <c r="F4966" s="24">
        <v>9.5312596815168224E-2</v>
      </c>
      <c r="G4966" s="10">
        <v>52.002000000000002</v>
      </c>
      <c r="H4966" s="24">
        <v>8.3937633405425274E-2</v>
      </c>
      <c r="I4966" s="10">
        <v>46.301000000000002</v>
      </c>
      <c r="J4966" s="24">
        <v>9.4464784599880086E-2</v>
      </c>
      <c r="K4966" s="10">
        <v>61.093000000000004</v>
      </c>
      <c r="L4966" s="61">
        <v>8.7086552497596753E-2</v>
      </c>
      <c r="Q4966" s="48"/>
      <c r="R4966" s="48"/>
      <c r="S4966" s="48"/>
      <c r="T4966" s="48"/>
      <c r="U4966" s="48"/>
      <c r="V4966" s="48"/>
    </row>
    <row r="4967" spans="1:22" x14ac:dyDescent="0.25">
      <c r="A4967" s="8"/>
      <c r="B4967" s="60" t="s">
        <v>4962</v>
      </c>
      <c r="C4967" s="45">
        <v>58.359000000000002</v>
      </c>
      <c r="D4967" s="24">
        <v>6.9173767419259666E-2</v>
      </c>
      <c r="E4967" s="10">
        <v>56.618000000000002</v>
      </c>
      <c r="F4967" s="24">
        <v>5.4185513352748002E-2</v>
      </c>
      <c r="G4967" s="10">
        <v>51.250999999999998</v>
      </c>
      <c r="H4967" s="24">
        <v>4.5036258004325515E-2</v>
      </c>
      <c r="I4967" s="10">
        <v>46.83</v>
      </c>
      <c r="J4967" s="24">
        <v>5.1091352102973629E-2</v>
      </c>
      <c r="K4967" s="10">
        <v>59.706000000000003</v>
      </c>
      <c r="L4967" s="61">
        <v>4.5810042605713204E-2</v>
      </c>
      <c r="Q4967" s="48"/>
      <c r="R4967" s="48"/>
      <c r="S4967" s="48"/>
      <c r="T4967" s="48"/>
      <c r="U4967" s="48"/>
      <c r="V4967" s="48"/>
    </row>
    <row r="4968" spans="1:22" x14ac:dyDescent="0.25">
      <c r="A4968" s="8"/>
      <c r="B4968" s="60" t="s">
        <v>4963</v>
      </c>
      <c r="C4968" s="45">
        <v>56.036999999999999</v>
      </c>
      <c r="D4968" s="24">
        <v>3.4118320809399028E-2</v>
      </c>
      <c r="E4968" s="10">
        <v>53.405000000000001</v>
      </c>
      <c r="F4968" s="24">
        <v>2.5590185265505917E-2</v>
      </c>
      <c r="G4968" s="10">
        <v>49.192</v>
      </c>
      <c r="H4968" s="24">
        <v>1.8998346126118486E-2</v>
      </c>
      <c r="I4968" s="10">
        <v>46.087000000000003</v>
      </c>
      <c r="J4968" s="24">
        <v>3.5476916404087309E-2</v>
      </c>
      <c r="K4968" s="10">
        <v>57.091999999999999</v>
      </c>
      <c r="L4968" s="61">
        <v>2.0151671591839643E-2</v>
      </c>
      <c r="Q4968" s="48"/>
      <c r="R4968" s="48"/>
      <c r="S4968" s="48"/>
      <c r="T4968" s="48"/>
      <c r="U4968" s="48"/>
      <c r="V4968" s="48"/>
    </row>
    <row r="4969" spans="1:22" x14ac:dyDescent="0.25">
      <c r="A4969" s="8"/>
      <c r="B4969" s="60" t="s">
        <v>4964</v>
      </c>
      <c r="C4969" s="45">
        <v>54.655999999999999</v>
      </c>
      <c r="D4969" s="24">
        <v>2.9935963070301788E-2</v>
      </c>
      <c r="E4969" s="10">
        <v>51.691000000000003</v>
      </c>
      <c r="F4969" s="24">
        <v>2.2430138174608091E-2</v>
      </c>
      <c r="G4969" s="10">
        <v>48.343000000000004</v>
      </c>
      <c r="H4969" s="24">
        <v>1.4291166617191807E-2</v>
      </c>
      <c r="I4969" s="10">
        <v>45.877000000000002</v>
      </c>
      <c r="J4969" s="24">
        <v>3.635714194593629E-2</v>
      </c>
      <c r="K4969" s="10">
        <v>55.689</v>
      </c>
      <c r="L4969" s="61">
        <v>1.3980370515422318E-2</v>
      </c>
      <c r="Q4969" s="48"/>
      <c r="R4969" s="48"/>
      <c r="S4969" s="48"/>
      <c r="T4969" s="48"/>
      <c r="U4969" s="48"/>
      <c r="V4969" s="48"/>
    </row>
    <row r="4970" spans="1:22" x14ac:dyDescent="0.25">
      <c r="A4970" s="8"/>
      <c r="B4970" s="60" t="s">
        <v>4965</v>
      </c>
      <c r="C4970" s="45">
        <v>52.142000000000003</v>
      </c>
      <c r="D4970" s="24">
        <v>3.5749613869461849E-2</v>
      </c>
      <c r="E4970" s="10">
        <v>49.24</v>
      </c>
      <c r="F4970" s="24">
        <v>3.2266559266373382E-2</v>
      </c>
      <c r="G4970" s="10">
        <v>47.402000000000001</v>
      </c>
      <c r="H4970" s="24">
        <v>1.6213618308525225E-2</v>
      </c>
      <c r="I4970" s="10">
        <v>45.21</v>
      </c>
      <c r="J4970" s="24">
        <v>5.0185612777302935E-2</v>
      </c>
      <c r="K4970" s="10">
        <v>52.966999999999999</v>
      </c>
      <c r="L4970" s="61">
        <v>1.5119687637222439E-2</v>
      </c>
      <c r="Q4970" s="48"/>
      <c r="R4970" s="48"/>
      <c r="S4970" s="48"/>
      <c r="T4970" s="48"/>
      <c r="U4970" s="48"/>
      <c r="V4970" s="48"/>
    </row>
    <row r="4971" spans="1:22" x14ac:dyDescent="0.25">
      <c r="A4971" s="8"/>
      <c r="B4971" s="60" t="s">
        <v>4966</v>
      </c>
      <c r="C4971" s="45">
        <v>47.661000000000001</v>
      </c>
      <c r="D4971" s="24">
        <v>3.5228988424760944E-2</v>
      </c>
      <c r="E4971" s="10">
        <v>45.348999999999997</v>
      </c>
      <c r="F4971" s="24">
        <v>2.8719251502571409E-2</v>
      </c>
      <c r="G4971" s="10">
        <v>44.584000000000003</v>
      </c>
      <c r="H4971" s="24">
        <v>1.5280663811260479E-2</v>
      </c>
      <c r="I4971" s="10">
        <v>42.573999999999998</v>
      </c>
      <c r="J4971" s="24">
        <v>6.7611527127530643E-2</v>
      </c>
      <c r="K4971" s="10">
        <v>48.582999999999998</v>
      </c>
      <c r="L4971" s="61">
        <v>1.6021647025314202E-2</v>
      </c>
      <c r="Q4971" s="48"/>
      <c r="R4971" s="48"/>
      <c r="S4971" s="48"/>
      <c r="T4971" s="48"/>
      <c r="U4971" s="48"/>
      <c r="V4971" s="48"/>
    </row>
    <row r="4972" spans="1:22" x14ac:dyDescent="0.25">
      <c r="A4972" s="8"/>
      <c r="B4972" s="60" t="s">
        <v>4967</v>
      </c>
      <c r="C4972" s="45">
        <v>44.436999999999998</v>
      </c>
      <c r="D4972" s="24">
        <v>3.2664319045223517E-2</v>
      </c>
      <c r="E4972" s="10">
        <v>42.197000000000003</v>
      </c>
      <c r="F4972" s="24">
        <v>2.3930114771618421E-2</v>
      </c>
      <c r="G4972" s="10">
        <v>41.664999999999999</v>
      </c>
      <c r="H4972" s="24">
        <v>1.5915869224136712E-2</v>
      </c>
      <c r="I4972" s="10">
        <v>40.177999999999997</v>
      </c>
      <c r="J4972" s="24">
        <v>8.4345031626198733E-2</v>
      </c>
      <c r="K4972" s="10">
        <v>45.38</v>
      </c>
      <c r="L4972" s="61">
        <v>1.9234876711678572E-2</v>
      </c>
      <c r="Q4972" s="48"/>
      <c r="R4972" s="48"/>
      <c r="S4972" s="48"/>
      <c r="T4972" s="48"/>
      <c r="U4972" s="48"/>
      <c r="V4972" s="48"/>
    </row>
    <row r="4973" spans="1:22" x14ac:dyDescent="0.25">
      <c r="A4973" s="8"/>
      <c r="B4973" s="60" t="s">
        <v>4968</v>
      </c>
      <c r="C4973" s="45">
        <v>42.517000000000003</v>
      </c>
      <c r="D4973" s="24">
        <v>2.945513209707357E-2</v>
      </c>
      <c r="E4973" s="10">
        <v>40.170999999999999</v>
      </c>
      <c r="F4973" s="24">
        <v>1.9515821755494635E-2</v>
      </c>
      <c r="G4973" s="10">
        <v>39.802999999999997</v>
      </c>
      <c r="H4973" s="24">
        <v>1.6792231472712624E-2</v>
      </c>
      <c r="I4973" s="10">
        <v>38.79</v>
      </c>
      <c r="J4973" s="24">
        <v>9.6702203631911857E-2</v>
      </c>
      <c r="K4973" s="10">
        <v>43.633000000000003</v>
      </c>
      <c r="L4973" s="61">
        <v>1.9863777677575526E-2</v>
      </c>
      <c r="Q4973" s="48"/>
      <c r="R4973" s="48"/>
      <c r="S4973" s="48"/>
      <c r="T4973" s="48"/>
      <c r="U4973" s="48"/>
      <c r="V4973" s="48"/>
    </row>
    <row r="4974" spans="1:22" x14ac:dyDescent="0.25">
      <c r="A4974" s="8"/>
      <c r="B4974" s="60" t="s">
        <v>4969</v>
      </c>
      <c r="C4974" s="45">
        <v>41.526000000000003</v>
      </c>
      <c r="D4974" s="24">
        <v>2.8865335576873038E-2</v>
      </c>
      <c r="E4974" s="10">
        <v>39.128999999999998</v>
      </c>
      <c r="F4974" s="24">
        <v>1.7068599662345307E-2</v>
      </c>
      <c r="G4974" s="10">
        <v>38.530999999999999</v>
      </c>
      <c r="H4974" s="24">
        <v>1.4968832600675648E-2</v>
      </c>
      <c r="I4974" s="10">
        <v>37.802</v>
      </c>
      <c r="J4974" s="24">
        <v>9.8933891042644356E-2</v>
      </c>
      <c r="K4974" s="10">
        <v>42.475000000000001</v>
      </c>
      <c r="L4974" s="61">
        <v>1.8700904193464176E-2</v>
      </c>
      <c r="Q4974" s="48"/>
      <c r="R4974" s="48"/>
      <c r="S4974" s="48"/>
      <c r="T4974" s="48"/>
      <c r="U4974" s="48"/>
      <c r="V4974" s="48"/>
    </row>
    <row r="4975" spans="1:22" x14ac:dyDescent="0.25">
      <c r="A4975" s="8"/>
      <c r="B4975" s="60" t="s">
        <v>4970</v>
      </c>
      <c r="C4975" s="45">
        <v>41.408999999999999</v>
      </c>
      <c r="D4975" s="24">
        <v>2.8483702534390341E-2</v>
      </c>
      <c r="E4975" s="10">
        <v>38.838000000000001</v>
      </c>
      <c r="F4975" s="24">
        <v>1.4993107507395877E-2</v>
      </c>
      <c r="G4975" s="10">
        <v>37.999000000000002</v>
      </c>
      <c r="H4975" s="24">
        <v>1.2947545478960239E-2</v>
      </c>
      <c r="I4975" s="10">
        <v>37.808</v>
      </c>
      <c r="J4975" s="24">
        <v>0.10316772087329117</v>
      </c>
      <c r="K4975" s="10">
        <v>42.445</v>
      </c>
      <c r="L4975" s="61">
        <v>1.9151814319956332E-2</v>
      </c>
      <c r="Q4975" s="48"/>
      <c r="R4975" s="48"/>
      <c r="S4975" s="48"/>
      <c r="T4975" s="48"/>
      <c r="U4975" s="48"/>
      <c r="V4975" s="48"/>
    </row>
    <row r="4976" spans="1:22" x14ac:dyDescent="0.25">
      <c r="A4976" s="8"/>
      <c r="B4976" s="60" t="s">
        <v>4971</v>
      </c>
      <c r="C4976" s="45">
        <v>42.186999999999998</v>
      </c>
      <c r="D4976" s="24">
        <v>2.876125383801412E-2</v>
      </c>
      <c r="E4976" s="10">
        <v>38.768999999999998</v>
      </c>
      <c r="F4976" s="24">
        <v>1.2050245496646687E-2</v>
      </c>
      <c r="G4976" s="10">
        <v>37.953000000000003</v>
      </c>
      <c r="H4976" s="24">
        <v>1.2580038729557437E-2</v>
      </c>
      <c r="I4976" s="10">
        <v>39.351999999999997</v>
      </c>
      <c r="J4976" s="24">
        <v>0.10543766578249338</v>
      </c>
      <c r="K4976" s="10">
        <v>43.210999999999999</v>
      </c>
      <c r="L4976" s="61">
        <v>2.1643686071623515E-2</v>
      </c>
      <c r="Q4976" s="48"/>
      <c r="R4976" s="48"/>
      <c r="S4976" s="48"/>
      <c r="T4976" s="48"/>
      <c r="U4976" s="48"/>
      <c r="V4976" s="48"/>
    </row>
    <row r="4977" spans="1:22" x14ac:dyDescent="0.25">
      <c r="A4977" s="8"/>
      <c r="B4977" s="60" t="s">
        <v>4972</v>
      </c>
      <c r="C4977" s="45">
        <v>44.726999999999997</v>
      </c>
      <c r="D4977" s="24">
        <v>3.0044928617274098E-2</v>
      </c>
      <c r="E4977" s="10">
        <v>38.823999999999998</v>
      </c>
      <c r="F4977" s="24">
        <v>1.3614608986571256E-2</v>
      </c>
      <c r="G4977" s="10">
        <v>37.698999999999998</v>
      </c>
      <c r="H4977" s="24">
        <v>1.2311476104993852E-2</v>
      </c>
      <c r="I4977" s="10">
        <v>43.319000000000003</v>
      </c>
      <c r="J4977" s="24">
        <v>0.10608804325647828</v>
      </c>
      <c r="K4977" s="10">
        <v>46.204999999999998</v>
      </c>
      <c r="L4977" s="61">
        <v>2.5879868049457723E-2</v>
      </c>
      <c r="Q4977" s="48"/>
      <c r="R4977" s="48"/>
      <c r="S4977" s="48"/>
      <c r="T4977" s="48"/>
      <c r="U4977" s="48"/>
      <c r="V4977" s="48"/>
    </row>
    <row r="4978" spans="1:22" x14ac:dyDescent="0.25">
      <c r="A4978" s="8"/>
      <c r="B4978" s="60" t="s">
        <v>4973</v>
      </c>
      <c r="C4978" s="45">
        <v>51.201999999999998</v>
      </c>
      <c r="D4978" s="24">
        <v>4.643780248755356E-2</v>
      </c>
      <c r="E4978" s="10">
        <v>40.432000000000002</v>
      </c>
      <c r="F4978" s="24">
        <v>2.4998838343943126E-2</v>
      </c>
      <c r="G4978" s="10">
        <v>38.094000000000001</v>
      </c>
      <c r="H4978" s="24">
        <v>2.1117503215684057E-2</v>
      </c>
      <c r="I4978" s="10">
        <v>51.128999999999998</v>
      </c>
      <c r="J4978" s="24">
        <v>0.11520608039175678</v>
      </c>
      <c r="K4978" s="10">
        <v>52.908000000000001</v>
      </c>
      <c r="L4978" s="61">
        <v>3.9241047060777939E-2</v>
      </c>
      <c r="Q4978" s="48"/>
      <c r="R4978" s="48"/>
      <c r="S4978" s="48"/>
      <c r="T4978" s="48"/>
      <c r="U4978" s="48"/>
      <c r="V4978" s="48"/>
    </row>
    <row r="4979" spans="1:22" x14ac:dyDescent="0.25">
      <c r="A4979" s="8"/>
      <c r="B4979" s="60" t="s">
        <v>4974</v>
      </c>
      <c r="C4979" s="45">
        <v>57.469000000000001</v>
      </c>
      <c r="D4979" s="24">
        <v>8.0628653702707859E-2</v>
      </c>
      <c r="E4979" s="10">
        <v>43.642000000000003</v>
      </c>
      <c r="F4979" s="24">
        <v>5.8810773972708827E-2</v>
      </c>
      <c r="G4979" s="10">
        <v>40.418999999999997</v>
      </c>
      <c r="H4979" s="24">
        <v>4.7168077798351873E-2</v>
      </c>
      <c r="I4979" s="10">
        <v>57.399000000000001</v>
      </c>
      <c r="J4979" s="24">
        <v>0.14081309936747602</v>
      </c>
      <c r="K4979" s="10">
        <v>59.246000000000002</v>
      </c>
      <c r="L4979" s="61">
        <v>6.2688373638370085E-2</v>
      </c>
      <c r="Q4979" s="48"/>
      <c r="R4979" s="48"/>
      <c r="S4979" s="48"/>
      <c r="T4979" s="48"/>
      <c r="U4979" s="48"/>
      <c r="V4979" s="48"/>
    </row>
    <row r="4980" spans="1:22" x14ac:dyDescent="0.25">
      <c r="A4980" s="8"/>
      <c r="B4980" s="60" t="s">
        <v>4975</v>
      </c>
      <c r="C4980" s="45">
        <v>61.908999999999999</v>
      </c>
      <c r="D4980" s="24">
        <v>0.13787361007511231</v>
      </c>
      <c r="E4980" s="10">
        <v>47.62</v>
      </c>
      <c r="F4980" s="24">
        <v>0.1287424685965646</v>
      </c>
      <c r="G4980" s="10">
        <v>43.914999999999999</v>
      </c>
      <c r="H4980" s="24">
        <v>8.2434590866043794E-2</v>
      </c>
      <c r="I4980" s="10">
        <v>61.122999999999998</v>
      </c>
      <c r="J4980" s="24">
        <v>0.17626504794939807</v>
      </c>
      <c r="K4980" s="10">
        <v>62.283000000000001</v>
      </c>
      <c r="L4980" s="61">
        <v>9.4287680660701992E-2</v>
      </c>
      <c r="Q4980" s="48"/>
      <c r="R4980" s="48"/>
      <c r="S4980" s="48"/>
      <c r="T4980" s="48"/>
      <c r="U4980" s="48"/>
      <c r="V4980" s="48"/>
    </row>
    <row r="4981" spans="1:22" x14ac:dyDescent="0.25">
      <c r="A4981" s="8"/>
      <c r="B4981" s="60" t="s">
        <v>4976</v>
      </c>
      <c r="C4981" s="45">
        <v>64.137</v>
      </c>
      <c r="D4981" s="24">
        <v>0.20884000902041736</v>
      </c>
      <c r="E4981" s="10">
        <v>50.698999999999998</v>
      </c>
      <c r="F4981" s="24">
        <v>0.20747177175781795</v>
      </c>
      <c r="G4981" s="10">
        <v>46.851999999999997</v>
      </c>
      <c r="H4981" s="24">
        <v>0.12742589791793291</v>
      </c>
      <c r="I4981" s="10">
        <v>62.231999999999999</v>
      </c>
      <c r="J4981" s="24">
        <v>0.21689451132421955</v>
      </c>
      <c r="K4981" s="10">
        <v>63.116999999999997</v>
      </c>
      <c r="L4981" s="61">
        <v>0.13647150959963927</v>
      </c>
      <c r="Q4981" s="48"/>
      <c r="R4981" s="48"/>
      <c r="S4981" s="48"/>
      <c r="T4981" s="48"/>
      <c r="U4981" s="48"/>
      <c r="V4981" s="48"/>
    </row>
    <row r="4982" spans="1:22" x14ac:dyDescent="0.25">
      <c r="A4982" s="8"/>
      <c r="B4982" s="60" t="s">
        <v>4977</v>
      </c>
      <c r="C4982" s="45">
        <v>66.234999999999999</v>
      </c>
      <c r="D4982" s="24">
        <v>0.27548701580307733</v>
      </c>
      <c r="E4982" s="10">
        <v>52.606999999999999</v>
      </c>
      <c r="F4982" s="24">
        <v>0.27119247866425045</v>
      </c>
      <c r="G4982" s="10">
        <v>49.234000000000002</v>
      </c>
      <c r="H4982" s="24">
        <v>0.17723719733698956</v>
      </c>
      <c r="I4982" s="10">
        <v>64.384</v>
      </c>
      <c r="J4982" s="24">
        <v>0.26020199959192003</v>
      </c>
      <c r="K4982" s="10">
        <v>64.902000000000001</v>
      </c>
      <c r="L4982" s="61">
        <v>0.19062818900253933</v>
      </c>
      <c r="Q4982" s="48"/>
      <c r="R4982" s="48"/>
      <c r="S4982" s="48"/>
      <c r="T4982" s="48"/>
      <c r="U4982" s="48"/>
      <c r="V4982" s="48"/>
    </row>
    <row r="4983" spans="1:22" x14ac:dyDescent="0.25">
      <c r="A4983" s="8"/>
      <c r="B4983" s="60" t="s">
        <v>4978</v>
      </c>
      <c r="C4983" s="45">
        <v>67.510000000000005</v>
      </c>
      <c r="D4983" s="24">
        <v>0.32699012958176488</v>
      </c>
      <c r="E4983" s="10">
        <v>53.972999999999999</v>
      </c>
      <c r="F4983" s="24">
        <v>0.31558322878428824</v>
      </c>
      <c r="G4983" s="10">
        <v>51.542000000000002</v>
      </c>
      <c r="H4983" s="24">
        <v>0.22074434251629044</v>
      </c>
      <c r="I4983" s="10">
        <v>66.012</v>
      </c>
      <c r="J4983" s="24">
        <v>0.29097378086104875</v>
      </c>
      <c r="K4983" s="10">
        <v>66.677999999999997</v>
      </c>
      <c r="L4983" s="61">
        <v>0.23478178323088972</v>
      </c>
      <c r="Q4983" s="48"/>
      <c r="R4983" s="48"/>
      <c r="S4983" s="48"/>
      <c r="T4983" s="48"/>
      <c r="U4983" s="48"/>
      <c r="V4983" s="48"/>
    </row>
    <row r="4984" spans="1:22" x14ac:dyDescent="0.25">
      <c r="A4984" s="8"/>
      <c r="B4984" s="60" t="s">
        <v>4979</v>
      </c>
      <c r="C4984" s="45">
        <v>66.596999999999994</v>
      </c>
      <c r="D4984" s="24">
        <v>0.35589015907159088</v>
      </c>
      <c r="E4984" s="10">
        <v>52.957000000000001</v>
      </c>
      <c r="F4984" s="24">
        <v>0.32236730015643633</v>
      </c>
      <c r="G4984" s="10">
        <v>51.328000000000003</v>
      </c>
      <c r="H4984" s="24">
        <v>0.24416583035323053</v>
      </c>
      <c r="I4984" s="10">
        <v>65.477999999999994</v>
      </c>
      <c r="J4984" s="24">
        <v>0.31781779228728829</v>
      </c>
      <c r="K4984" s="10">
        <v>66.673000000000002</v>
      </c>
      <c r="L4984" s="61">
        <v>0.2556779077770131</v>
      </c>
      <c r="Q4984" s="48"/>
      <c r="R4984" s="48"/>
      <c r="S4984" s="48"/>
      <c r="T4984" s="48"/>
      <c r="U4984" s="48"/>
      <c r="V4984" s="48"/>
    </row>
    <row r="4985" spans="1:22" x14ac:dyDescent="0.25">
      <c r="A4985" s="8"/>
      <c r="B4985" s="60" t="s">
        <v>4980</v>
      </c>
      <c r="C4985" s="45">
        <v>64.736000000000004</v>
      </c>
      <c r="D4985" s="24">
        <v>0.35731260950266275</v>
      </c>
      <c r="E4985" s="10">
        <v>51.067</v>
      </c>
      <c r="F4985" s="24">
        <v>0.32752505304895996</v>
      </c>
      <c r="G4985" s="10">
        <v>49.868000000000002</v>
      </c>
      <c r="H4985" s="24">
        <v>0.25127567246667704</v>
      </c>
      <c r="I4985" s="10">
        <v>65.025999999999996</v>
      </c>
      <c r="J4985" s="24">
        <v>0.33225362170985512</v>
      </c>
      <c r="K4985" s="10">
        <v>65.700999999999993</v>
      </c>
      <c r="L4985" s="61">
        <v>0.26246529178631606</v>
      </c>
      <c r="Q4985" s="48"/>
      <c r="R4985" s="48"/>
      <c r="S4985" s="48"/>
      <c r="T4985" s="48"/>
      <c r="U4985" s="48"/>
      <c r="V4985" s="48"/>
    </row>
    <row r="4986" spans="1:22" x14ac:dyDescent="0.25">
      <c r="A4986" s="8"/>
      <c r="B4986" s="60" t="s">
        <v>4981</v>
      </c>
      <c r="C4986" s="45">
        <v>62.966000000000001</v>
      </c>
      <c r="D4986" s="24">
        <v>0.34312279910489707</v>
      </c>
      <c r="E4986" s="10">
        <v>50.262</v>
      </c>
      <c r="F4986" s="24">
        <v>0.32864024286355964</v>
      </c>
      <c r="G4986" s="10">
        <v>48.606999999999999</v>
      </c>
      <c r="H4986" s="24">
        <v>0.24577720610061204</v>
      </c>
      <c r="I4986" s="10">
        <v>63.537999999999997</v>
      </c>
      <c r="J4986" s="24">
        <v>0.34195827382166905</v>
      </c>
      <c r="K4986" s="10">
        <v>64.921999999999997</v>
      </c>
      <c r="L4986" s="61">
        <v>0.2611837577426015</v>
      </c>
      <c r="Q4986" s="48"/>
      <c r="R4986" s="48"/>
      <c r="S4986" s="48"/>
      <c r="T4986" s="48"/>
      <c r="U4986" s="48"/>
      <c r="V4986" s="48"/>
    </row>
    <row r="4987" spans="1:22" x14ac:dyDescent="0.25">
      <c r="A4987" s="8"/>
      <c r="B4987" s="60" t="s">
        <v>4982</v>
      </c>
      <c r="C4987" s="45">
        <v>61.917000000000002</v>
      </c>
      <c r="D4987" s="24">
        <v>0.31007684701719085</v>
      </c>
      <c r="E4987" s="10">
        <v>49.323</v>
      </c>
      <c r="F4987" s="24">
        <v>0.30015643634899247</v>
      </c>
      <c r="G4987" s="10">
        <v>47.718000000000004</v>
      </c>
      <c r="H4987" s="24">
        <v>0.22864573762845067</v>
      </c>
      <c r="I4987" s="10">
        <v>62.688000000000002</v>
      </c>
      <c r="J4987" s="24">
        <v>0.34147367884105284</v>
      </c>
      <c r="K4987" s="10">
        <v>63.311</v>
      </c>
      <c r="L4987" s="61">
        <v>0.24838028336141632</v>
      </c>
      <c r="Q4987" s="48"/>
      <c r="R4987" s="48"/>
      <c r="S4987" s="48"/>
      <c r="T4987" s="48"/>
      <c r="U4987" s="48"/>
      <c r="V4987" s="48"/>
    </row>
    <row r="4988" spans="1:22" x14ac:dyDescent="0.25">
      <c r="A4988" s="8"/>
      <c r="B4988" s="60" t="s">
        <v>4983</v>
      </c>
      <c r="C4988" s="45">
        <v>60.987000000000002</v>
      </c>
      <c r="D4988" s="24">
        <v>0.25425434107585826</v>
      </c>
      <c r="E4988" s="10">
        <v>48.652999999999999</v>
      </c>
      <c r="F4988" s="24">
        <v>0.25578117497637964</v>
      </c>
      <c r="G4988" s="10">
        <v>47.527000000000001</v>
      </c>
      <c r="H4988" s="24">
        <v>0.18674996819653131</v>
      </c>
      <c r="I4988" s="10">
        <v>61.238</v>
      </c>
      <c r="J4988" s="24">
        <v>0.32762446439502141</v>
      </c>
      <c r="K4988" s="10">
        <v>62.335999999999999</v>
      </c>
      <c r="L4988" s="61">
        <v>0.22104089042883926</v>
      </c>
      <c r="Q4988" s="48"/>
      <c r="R4988" s="48"/>
      <c r="S4988" s="48"/>
      <c r="T4988" s="48"/>
      <c r="U4988" s="48"/>
      <c r="V4988" s="48"/>
    </row>
    <row r="4989" spans="1:22" x14ac:dyDescent="0.25">
      <c r="A4989" s="8"/>
      <c r="B4989" s="60" t="s">
        <v>4984</v>
      </c>
      <c r="C4989" s="45">
        <v>60.734999999999999</v>
      </c>
      <c r="D4989" s="24">
        <v>0.1890818255936996</v>
      </c>
      <c r="E4989" s="10">
        <v>49.320999999999998</v>
      </c>
      <c r="F4989" s="24">
        <v>0.19552994749314623</v>
      </c>
      <c r="G4989" s="10">
        <v>48.298000000000002</v>
      </c>
      <c r="H4989" s="24">
        <v>0.14414745501576037</v>
      </c>
      <c r="I4989" s="10">
        <v>60.558</v>
      </c>
      <c r="J4989" s="24">
        <v>0.30636604774535808</v>
      </c>
      <c r="K4989" s="10">
        <v>61.305999999999997</v>
      </c>
      <c r="L4989" s="61">
        <v>0.17816883024420344</v>
      </c>
      <c r="Q4989" s="48"/>
      <c r="R4989" s="48"/>
      <c r="S4989" s="48"/>
      <c r="T4989" s="48"/>
      <c r="U4989" s="48"/>
      <c r="V4989" s="48"/>
    </row>
    <row r="4990" spans="1:22" x14ac:dyDescent="0.25">
      <c r="A4990" s="8"/>
      <c r="B4990" s="60" t="s">
        <v>4985</v>
      </c>
      <c r="C4990" s="45">
        <v>59.009</v>
      </c>
      <c r="D4990" s="24">
        <v>0.12210522663798637</v>
      </c>
      <c r="E4990" s="10">
        <v>49.383000000000003</v>
      </c>
      <c r="F4990" s="24">
        <v>0.1233059182503911</v>
      </c>
      <c r="G4990" s="10">
        <v>49.061999999999998</v>
      </c>
      <c r="H4990" s="24">
        <v>9.4929820345739047E-2</v>
      </c>
      <c r="I4990" s="10">
        <v>59.872999999999998</v>
      </c>
      <c r="J4990" s="24">
        <v>0.26178330952866763</v>
      </c>
      <c r="K4990" s="10">
        <v>60.756999999999998</v>
      </c>
      <c r="L4990" s="61">
        <v>0.12865177872178846</v>
      </c>
      <c r="Q4990" s="48"/>
      <c r="R4990" s="48"/>
      <c r="S4990" s="48"/>
      <c r="T4990" s="48"/>
      <c r="U4990" s="48"/>
      <c r="V4990" s="48"/>
    </row>
    <row r="4991" spans="1:22" x14ac:dyDescent="0.25">
      <c r="A4991" s="8"/>
      <c r="B4991" s="60" t="s">
        <v>4986</v>
      </c>
      <c r="C4991" s="45">
        <v>56.863999999999997</v>
      </c>
      <c r="D4991" s="24">
        <v>7.5528648498620912E-2</v>
      </c>
      <c r="E4991" s="10">
        <v>48.228000000000002</v>
      </c>
      <c r="F4991" s="24">
        <v>6.5966575283056855E-2</v>
      </c>
      <c r="G4991" s="10">
        <v>49.238</v>
      </c>
      <c r="H4991" s="24">
        <v>5.8009526905734521E-2</v>
      </c>
      <c r="I4991" s="10">
        <v>58.814</v>
      </c>
      <c r="J4991" s="24">
        <v>0.21430575392776985</v>
      </c>
      <c r="K4991" s="10">
        <v>59.405999999999999</v>
      </c>
      <c r="L4991" s="61">
        <v>8.3643828464295036E-2</v>
      </c>
      <c r="Q4991" s="48"/>
      <c r="R4991" s="48"/>
      <c r="S4991" s="48"/>
      <c r="T4991" s="48"/>
      <c r="U4991" s="48"/>
      <c r="V4991" s="48"/>
    </row>
    <row r="4992" spans="1:22" x14ac:dyDescent="0.25">
      <c r="A4992" s="8"/>
      <c r="B4992" s="60" t="s">
        <v>4987</v>
      </c>
      <c r="C4992" s="45">
        <v>54.064</v>
      </c>
      <c r="D4992" s="24">
        <v>5.5111280725796657E-2</v>
      </c>
      <c r="E4992" s="10">
        <v>45.64</v>
      </c>
      <c r="F4992" s="24">
        <v>4.0317209547263914E-2</v>
      </c>
      <c r="G4992" s="10">
        <v>48.670999999999999</v>
      </c>
      <c r="H4992" s="24">
        <v>2.8467638203740087E-2</v>
      </c>
      <c r="I4992" s="10">
        <v>56.021999999999998</v>
      </c>
      <c r="J4992" s="24">
        <v>0.17157212813711487</v>
      </c>
      <c r="K4992" s="10">
        <v>56.930999999999997</v>
      </c>
      <c r="L4992" s="61">
        <v>5.2056387497923441E-2</v>
      </c>
      <c r="Q4992" s="48"/>
      <c r="R4992" s="48"/>
      <c r="S4992" s="48"/>
      <c r="T4992" s="48"/>
      <c r="U4992" s="48"/>
      <c r="V4992" s="48"/>
    </row>
    <row r="4993" spans="1:22" x14ac:dyDescent="0.25">
      <c r="A4993" s="8"/>
      <c r="B4993" s="60" t="s">
        <v>4988</v>
      </c>
      <c r="C4993" s="45">
        <v>52.128999999999998</v>
      </c>
      <c r="D4993" s="24">
        <v>6.0367408538171977E-2</v>
      </c>
      <c r="E4993" s="10">
        <v>44.228000000000002</v>
      </c>
      <c r="F4993" s="24">
        <v>4.2392701702213341E-2</v>
      </c>
      <c r="G4993" s="10">
        <v>49.040999999999997</v>
      </c>
      <c r="H4993" s="24">
        <v>1.3286782478408978E-2</v>
      </c>
      <c r="I4993" s="10">
        <v>54.939</v>
      </c>
      <c r="J4993" s="24">
        <v>0.16888135074474597</v>
      </c>
      <c r="K4993" s="10">
        <v>55.25</v>
      </c>
      <c r="L4993" s="61">
        <v>4.1329472909794246E-2</v>
      </c>
      <c r="Q4993" s="48"/>
      <c r="R4993" s="48"/>
      <c r="S4993" s="48"/>
      <c r="T4993" s="48"/>
      <c r="U4993" s="48"/>
      <c r="V4993" s="48"/>
    </row>
    <row r="4994" spans="1:22" x14ac:dyDescent="0.25">
      <c r="A4994" s="8"/>
      <c r="B4994" s="60" t="s">
        <v>4989</v>
      </c>
      <c r="C4994" s="45">
        <v>49.570999999999998</v>
      </c>
      <c r="D4994" s="24">
        <v>7.3932728502784192E-2</v>
      </c>
      <c r="E4994" s="10">
        <v>43.042999999999999</v>
      </c>
      <c r="F4994" s="24">
        <v>5.9554233849108622E-2</v>
      </c>
      <c r="G4994" s="10">
        <v>48.893000000000001</v>
      </c>
      <c r="H4994" s="24">
        <v>1.3187838353569762E-2</v>
      </c>
      <c r="I4994" s="10">
        <v>52.384</v>
      </c>
      <c r="J4994" s="24">
        <v>0.17718322791267088</v>
      </c>
      <c r="K4994" s="10">
        <v>52.506999999999998</v>
      </c>
      <c r="L4994" s="61">
        <v>4.512661081709661E-2</v>
      </c>
      <c r="Q4994" s="48"/>
      <c r="R4994" s="48"/>
      <c r="S4994" s="48"/>
      <c r="T4994" s="48"/>
      <c r="U4994" s="48"/>
      <c r="V4994" s="48"/>
    </row>
    <row r="4995" spans="1:22" x14ac:dyDescent="0.25">
      <c r="A4995" s="8"/>
      <c r="B4995" s="60" t="s">
        <v>4990</v>
      </c>
      <c r="C4995" s="45">
        <v>45.631</v>
      </c>
      <c r="D4995" s="24">
        <v>8.1201103266431901E-2</v>
      </c>
      <c r="E4995" s="10">
        <v>40.020000000000003</v>
      </c>
      <c r="F4995" s="24">
        <v>6.7376051298731476E-2</v>
      </c>
      <c r="G4995" s="10">
        <v>45.668999999999997</v>
      </c>
      <c r="H4995" s="24">
        <v>1.4615460726249876E-2</v>
      </c>
      <c r="I4995" s="10">
        <v>47.662999999999997</v>
      </c>
      <c r="J4995" s="24">
        <v>0.1869771475209141</v>
      </c>
      <c r="K4995" s="10">
        <v>48.262999999999998</v>
      </c>
      <c r="L4995" s="61">
        <v>4.6087761349882524E-2</v>
      </c>
      <c r="Q4995" s="48"/>
      <c r="R4995" s="48"/>
      <c r="S4995" s="48"/>
      <c r="T4995" s="48"/>
      <c r="U4995" s="48"/>
      <c r="V4995" s="48"/>
    </row>
    <row r="4996" spans="1:22" x14ac:dyDescent="0.25">
      <c r="A4996" s="8"/>
      <c r="B4996" s="60" t="s">
        <v>4991</v>
      </c>
      <c r="C4996" s="45">
        <v>42</v>
      </c>
      <c r="D4996" s="24">
        <v>6.2168256721595837E-2</v>
      </c>
      <c r="E4996" s="10">
        <v>36.896000000000001</v>
      </c>
      <c r="F4996" s="24">
        <v>6.2976271606468001E-2</v>
      </c>
      <c r="G4996" s="10">
        <v>43.222999999999999</v>
      </c>
      <c r="H4996" s="24">
        <v>1.2458330979151364E-2</v>
      </c>
      <c r="I4996" s="10">
        <v>44.637999999999998</v>
      </c>
      <c r="J4996" s="24">
        <v>0.19697587842317305</v>
      </c>
      <c r="K4996" s="10">
        <v>45.334000000000003</v>
      </c>
      <c r="L4996" s="61">
        <v>4.1513911134840126E-2</v>
      </c>
      <c r="Q4996" s="48"/>
      <c r="R4996" s="48"/>
      <c r="S4996" s="48"/>
      <c r="T4996" s="48"/>
      <c r="U4996" s="48"/>
      <c r="V4996" s="48"/>
    </row>
    <row r="4997" spans="1:22" x14ac:dyDescent="0.25">
      <c r="A4997" s="8"/>
      <c r="B4997" s="60" t="s">
        <v>4992</v>
      </c>
      <c r="C4997" s="45">
        <v>40.073999999999998</v>
      </c>
      <c r="D4997" s="24">
        <v>6.1040763226366E-2</v>
      </c>
      <c r="E4997" s="10">
        <v>35.308</v>
      </c>
      <c r="F4997" s="24">
        <v>6.3797162505420973E-2</v>
      </c>
      <c r="G4997" s="10">
        <v>41.503999999999998</v>
      </c>
      <c r="H4997" s="24">
        <v>1.1935702582066783E-2</v>
      </c>
      <c r="I4997" s="10">
        <v>43.088999999999999</v>
      </c>
      <c r="J4997" s="24">
        <v>0.2039879647100821</v>
      </c>
      <c r="K4997" s="10">
        <v>43.341999999999999</v>
      </c>
      <c r="L4997" s="61">
        <v>3.8061339502877142E-2</v>
      </c>
      <c r="Q4997" s="48"/>
      <c r="R4997" s="48"/>
      <c r="S4997" s="48"/>
      <c r="T4997" s="48"/>
      <c r="U4997" s="48"/>
      <c r="V4997" s="48"/>
    </row>
    <row r="4998" spans="1:22" x14ac:dyDescent="0.25">
      <c r="A4998" s="8"/>
      <c r="B4998" s="60" t="s">
        <v>4993</v>
      </c>
      <c r="C4998" s="45">
        <v>38.682000000000002</v>
      </c>
      <c r="D4998" s="24">
        <v>5.2107545533391156E-2</v>
      </c>
      <c r="E4998" s="10">
        <v>34.436</v>
      </c>
      <c r="F4998" s="24">
        <v>7.3353571649835816E-2</v>
      </c>
      <c r="G4998" s="10">
        <v>40.817999999999998</v>
      </c>
      <c r="H4998" s="24">
        <v>1.2006328041132268E-2</v>
      </c>
      <c r="I4998" s="10">
        <v>42.302999999999997</v>
      </c>
      <c r="J4998" s="24">
        <v>0.20788923453516242</v>
      </c>
      <c r="K4998" s="10">
        <v>42.372999999999998</v>
      </c>
      <c r="L4998" s="61">
        <v>3.4929109568725157E-2</v>
      </c>
      <c r="Q4998" s="48"/>
      <c r="R4998" s="48"/>
      <c r="S4998" s="48"/>
      <c r="T4998" s="48"/>
      <c r="U4998" s="48"/>
      <c r="V4998" s="48"/>
    </row>
    <row r="4999" spans="1:22" x14ac:dyDescent="0.25">
      <c r="A4999" s="8"/>
      <c r="B4999" s="60" t="s">
        <v>4994</v>
      </c>
      <c r="C4999" s="45">
        <v>37.994</v>
      </c>
      <c r="D4999" s="24">
        <v>4.5238508239375544E-2</v>
      </c>
      <c r="E4999" s="10">
        <v>34.261000000000003</v>
      </c>
      <c r="F4999" s="24">
        <v>8.7974722755715259E-2</v>
      </c>
      <c r="G4999" s="10">
        <v>40.997</v>
      </c>
      <c r="H4999" s="24">
        <v>1.2486581162777559E-2</v>
      </c>
      <c r="I4999" s="10">
        <v>42.220999999999997</v>
      </c>
      <c r="J4999" s="24">
        <v>0.2053393849762864</v>
      </c>
      <c r="K4999" s="10">
        <v>42.646000000000001</v>
      </c>
      <c r="L4999" s="61">
        <v>3.0729073975203181E-2</v>
      </c>
      <c r="Q4999" s="48"/>
      <c r="R4999" s="48"/>
      <c r="S4999" s="48"/>
      <c r="T4999" s="48"/>
      <c r="U4999" s="48"/>
      <c r="V4999" s="48"/>
    </row>
    <row r="5000" spans="1:22" x14ac:dyDescent="0.25">
      <c r="A5000" s="8"/>
      <c r="B5000" s="60" t="s">
        <v>4995</v>
      </c>
      <c r="C5000" s="45">
        <v>37.615000000000002</v>
      </c>
      <c r="D5000" s="24">
        <v>4.0936686903729404E-2</v>
      </c>
      <c r="E5000" s="10">
        <v>34.070999999999998</v>
      </c>
      <c r="F5000" s="24">
        <v>0.10109348863143547</v>
      </c>
      <c r="G5000" s="10">
        <v>42.441000000000003</v>
      </c>
      <c r="H5000" s="24">
        <v>1.3771964517769365E-2</v>
      </c>
      <c r="I5000" s="10">
        <v>43.173999999999999</v>
      </c>
      <c r="J5000" s="24">
        <v>0.20674180223366823</v>
      </c>
      <c r="K5000" s="10">
        <v>43.557000000000002</v>
      </c>
      <c r="L5000" s="61">
        <v>2.801210179747286E-2</v>
      </c>
      <c r="Q5000" s="48"/>
      <c r="R5000" s="48"/>
      <c r="S5000" s="48"/>
      <c r="T5000" s="48"/>
      <c r="U5000" s="48"/>
      <c r="V5000" s="48"/>
    </row>
    <row r="5001" spans="1:22" x14ac:dyDescent="0.25">
      <c r="A5001" s="8"/>
      <c r="B5001" s="60" t="s">
        <v>4996</v>
      </c>
      <c r="C5001" s="45">
        <v>37.991</v>
      </c>
      <c r="D5001" s="24">
        <v>4.5585429314830873E-2</v>
      </c>
      <c r="E5001" s="10">
        <v>32.984999999999999</v>
      </c>
      <c r="F5001" s="24">
        <v>9.8615327427049135E-2</v>
      </c>
      <c r="G5001" s="10">
        <v>46.073</v>
      </c>
      <c r="H5001" s="24">
        <v>1.2952709192609753E-2</v>
      </c>
      <c r="I5001" s="10">
        <v>46.043999999999997</v>
      </c>
      <c r="J5001" s="24">
        <v>0.2053393849762864</v>
      </c>
      <c r="K5001" s="10">
        <v>46.491</v>
      </c>
      <c r="L5001" s="61">
        <v>2.4915465385299877E-2</v>
      </c>
      <c r="Q5001" s="48"/>
      <c r="R5001" s="48"/>
      <c r="S5001" s="48"/>
      <c r="T5001" s="48"/>
      <c r="U5001" s="48"/>
      <c r="V5001" s="48"/>
    </row>
    <row r="5002" spans="1:22" x14ac:dyDescent="0.25">
      <c r="A5002" s="8"/>
      <c r="B5002" s="60" t="s">
        <v>4997</v>
      </c>
      <c r="C5002" s="45">
        <v>39.758000000000003</v>
      </c>
      <c r="D5002" s="24">
        <v>5.6392020815264531E-2</v>
      </c>
      <c r="E5002" s="10">
        <v>33.15</v>
      </c>
      <c r="F5002" s="24">
        <v>0.11328294405551081</v>
      </c>
      <c r="G5002" s="10">
        <v>53.808999999999997</v>
      </c>
      <c r="H5002" s="24">
        <v>2.3221650940731114E-2</v>
      </c>
      <c r="I5002" s="10">
        <v>53.124000000000002</v>
      </c>
      <c r="J5002" s="24">
        <v>0.22045999286042123</v>
      </c>
      <c r="K5002" s="10">
        <v>52.808999999999997</v>
      </c>
      <c r="L5002" s="61">
        <v>3.0788396511834844E-2</v>
      </c>
      <c r="Q5002" s="48"/>
      <c r="R5002" s="48"/>
      <c r="S5002" s="48"/>
      <c r="T5002" s="48"/>
      <c r="U5002" s="48"/>
      <c r="V5002" s="48"/>
    </row>
    <row r="5003" spans="1:22" x14ac:dyDescent="0.25">
      <c r="A5003" s="8"/>
      <c r="B5003" s="60" t="s">
        <v>4998</v>
      </c>
      <c r="C5003" s="45">
        <v>43.097000000000001</v>
      </c>
      <c r="D5003" s="24">
        <v>8.4041630529054639E-2</v>
      </c>
      <c r="E5003" s="10">
        <v>36.005000000000003</v>
      </c>
      <c r="F5003" s="24">
        <v>0.13275199801747103</v>
      </c>
      <c r="G5003" s="10">
        <v>60.633000000000003</v>
      </c>
      <c r="H5003" s="24">
        <v>4.9960449742923331E-2</v>
      </c>
      <c r="I5003" s="10">
        <v>58.795000000000002</v>
      </c>
      <c r="J5003" s="24">
        <v>0.25168290070885818</v>
      </c>
      <c r="K5003" s="10">
        <v>58.454000000000001</v>
      </c>
      <c r="L5003" s="61">
        <v>5.5110636530818061E-2</v>
      </c>
      <c r="Q5003" s="48"/>
      <c r="R5003" s="48"/>
      <c r="S5003" s="48"/>
      <c r="T5003" s="48"/>
      <c r="U5003" s="48"/>
      <c r="V5003" s="48"/>
    </row>
    <row r="5004" spans="1:22" x14ac:dyDescent="0.25">
      <c r="A5004" s="8"/>
      <c r="B5004" s="60" t="s">
        <v>4999</v>
      </c>
      <c r="C5004" s="45">
        <v>47.314</v>
      </c>
      <c r="D5004" s="24">
        <v>0.12903729401561145</v>
      </c>
      <c r="E5004" s="10">
        <v>39.960999999999999</v>
      </c>
      <c r="F5004" s="24">
        <v>0.16149866798835263</v>
      </c>
      <c r="G5004" s="10">
        <v>64.906000000000006</v>
      </c>
      <c r="H5004" s="24">
        <v>8.8182948189163224E-2</v>
      </c>
      <c r="I5004" s="10">
        <v>61.945999999999998</v>
      </c>
      <c r="J5004" s="24">
        <v>0.30641542149013207</v>
      </c>
      <c r="K5004" s="10">
        <v>61.441000000000003</v>
      </c>
      <c r="L5004" s="61">
        <v>8.8497360147119897E-2</v>
      </c>
      <c r="Q5004" s="48"/>
      <c r="R5004" s="48"/>
      <c r="S5004" s="48"/>
      <c r="T5004" s="48"/>
      <c r="U5004" s="48"/>
      <c r="V5004" s="48"/>
    </row>
    <row r="5005" spans="1:22" x14ac:dyDescent="0.25">
      <c r="A5005" s="8"/>
      <c r="B5005" s="60" t="s">
        <v>5000</v>
      </c>
      <c r="C5005" s="45">
        <v>50.860999999999997</v>
      </c>
      <c r="D5005" s="24">
        <v>0.18567215958369471</v>
      </c>
      <c r="E5005" s="10">
        <v>42.929000000000002</v>
      </c>
      <c r="F5005" s="24">
        <v>0.22534229601635586</v>
      </c>
      <c r="G5005" s="10">
        <v>66.569999999999993</v>
      </c>
      <c r="H5005" s="24">
        <v>0.13859540087010566</v>
      </c>
      <c r="I5005" s="10">
        <v>64.09</v>
      </c>
      <c r="J5005" s="24">
        <v>0.36675761130093326</v>
      </c>
      <c r="K5005" s="10">
        <v>63.036999999999999</v>
      </c>
      <c r="L5005" s="61">
        <v>0.13206383104941569</v>
      </c>
      <c r="Q5005" s="48"/>
      <c r="R5005" s="48"/>
      <c r="S5005" s="48"/>
      <c r="T5005" s="48"/>
      <c r="U5005" s="48"/>
      <c r="V5005" s="48"/>
    </row>
    <row r="5006" spans="1:22" x14ac:dyDescent="0.25">
      <c r="A5006" s="8"/>
      <c r="B5006" s="60" t="s">
        <v>5001</v>
      </c>
      <c r="C5006" s="45">
        <v>53.116999999999997</v>
      </c>
      <c r="D5006" s="24">
        <v>0.23771032090199479</v>
      </c>
      <c r="E5006" s="10">
        <v>45.07</v>
      </c>
      <c r="F5006" s="24">
        <v>0.28299052103339323</v>
      </c>
      <c r="G5006" s="10">
        <v>68.412000000000006</v>
      </c>
      <c r="H5006" s="24">
        <v>0.19362675857393072</v>
      </c>
      <c r="I5006" s="10">
        <v>66.350999999999999</v>
      </c>
      <c r="J5006" s="24">
        <v>0.40837115610178998</v>
      </c>
      <c r="K5006" s="10">
        <v>65.152000000000001</v>
      </c>
      <c r="L5006" s="61">
        <v>0.17706590733819777</v>
      </c>
      <c r="Q5006" s="48"/>
      <c r="R5006" s="48"/>
      <c r="S5006" s="48"/>
      <c r="T5006" s="48"/>
      <c r="U5006" s="48"/>
      <c r="V5006" s="48"/>
    </row>
    <row r="5007" spans="1:22" x14ac:dyDescent="0.25">
      <c r="A5007" s="8"/>
      <c r="B5007" s="60" t="s">
        <v>5002</v>
      </c>
      <c r="C5007" s="45">
        <v>53.573999999999998</v>
      </c>
      <c r="D5007" s="24">
        <v>0.25496964440589764</v>
      </c>
      <c r="E5007" s="10">
        <v>47.317999999999998</v>
      </c>
      <c r="F5007" s="24">
        <v>0.32502633046279661</v>
      </c>
      <c r="G5007" s="10">
        <v>69.938000000000002</v>
      </c>
      <c r="H5007" s="24">
        <v>0.23793717159161534</v>
      </c>
      <c r="I5007" s="10">
        <v>67.733000000000004</v>
      </c>
      <c r="J5007" s="24">
        <v>0.43398439492069968</v>
      </c>
      <c r="K5007" s="10">
        <v>66.866</v>
      </c>
      <c r="L5007" s="61">
        <v>0.20345257163196298</v>
      </c>
      <c r="Q5007" s="48"/>
      <c r="R5007" s="48"/>
      <c r="S5007" s="48"/>
      <c r="T5007" s="48"/>
      <c r="U5007" s="48"/>
      <c r="V5007" s="48"/>
    </row>
    <row r="5008" spans="1:22" x14ac:dyDescent="0.25">
      <c r="A5008" s="8"/>
      <c r="B5008" s="60" t="s">
        <v>5003</v>
      </c>
      <c r="C5008" s="45">
        <v>52.56</v>
      </c>
      <c r="D5008" s="24">
        <v>0.25392888117953166</v>
      </c>
      <c r="E5008" s="10">
        <v>46.796999999999997</v>
      </c>
      <c r="F5008" s="24">
        <v>0.33216653243293476</v>
      </c>
      <c r="G5008" s="10">
        <v>69.575000000000003</v>
      </c>
      <c r="H5008" s="24">
        <v>0.26642748177863157</v>
      </c>
      <c r="I5008" s="10">
        <v>66.242999999999995</v>
      </c>
      <c r="J5008" s="24">
        <v>0.45059666479677701</v>
      </c>
      <c r="K5008" s="10">
        <v>66.224999999999994</v>
      </c>
      <c r="L5008" s="61">
        <v>0.21348994483004094</v>
      </c>
      <c r="Q5008" s="48"/>
      <c r="R5008" s="48"/>
      <c r="S5008" s="48"/>
      <c r="T5008" s="48"/>
      <c r="U5008" s="48"/>
      <c r="V5008" s="48"/>
    </row>
    <row r="5009" spans="1:22" x14ac:dyDescent="0.25">
      <c r="A5009" s="8"/>
      <c r="B5009" s="60" t="s">
        <v>5004</v>
      </c>
      <c r="C5009" s="45">
        <v>49.978000000000002</v>
      </c>
      <c r="D5009" s="24">
        <v>0.25084128360797919</v>
      </c>
      <c r="E5009" s="10">
        <v>45.753999999999998</v>
      </c>
      <c r="F5009" s="24">
        <v>0.32987423331887739</v>
      </c>
      <c r="G5009" s="10">
        <v>68.894999999999996</v>
      </c>
      <c r="H5009" s="24">
        <v>0.27278377309452512</v>
      </c>
      <c r="I5009" s="10">
        <v>65.436999999999998</v>
      </c>
      <c r="J5009" s="24">
        <v>0.47011576316997294</v>
      </c>
      <c r="K5009" s="10">
        <v>64.727999999999994</v>
      </c>
      <c r="L5009" s="61">
        <v>0.21047635996915229</v>
      </c>
      <c r="Q5009" s="48"/>
      <c r="R5009" s="48"/>
      <c r="S5009" s="48"/>
      <c r="T5009" s="48"/>
      <c r="U5009" s="48"/>
      <c r="V5009" s="48"/>
    </row>
    <row r="5010" spans="1:22" x14ac:dyDescent="0.25">
      <c r="A5010" s="8"/>
      <c r="B5010" s="60" t="s">
        <v>5005</v>
      </c>
      <c r="C5010" s="45">
        <v>48.215000000000003</v>
      </c>
      <c r="D5010" s="24">
        <v>0.24480485689505638</v>
      </c>
      <c r="E5010" s="10">
        <v>44.953000000000003</v>
      </c>
      <c r="F5010" s="24">
        <v>0.31362678892261941</v>
      </c>
      <c r="G5010" s="10">
        <v>67.825999999999993</v>
      </c>
      <c r="H5010" s="24">
        <v>0.25724617210011863</v>
      </c>
      <c r="I5010" s="10">
        <v>64.891000000000005</v>
      </c>
      <c r="J5010" s="24">
        <v>0.47195165485236373</v>
      </c>
      <c r="K5010" s="10">
        <v>63.375999999999998</v>
      </c>
      <c r="L5010" s="61">
        <v>0.20290680429495164</v>
      </c>
      <c r="Q5010" s="48"/>
      <c r="R5010" s="48"/>
      <c r="S5010" s="48"/>
      <c r="T5010" s="48"/>
      <c r="U5010" s="48"/>
      <c r="V5010" s="48"/>
    </row>
    <row r="5011" spans="1:22" x14ac:dyDescent="0.25">
      <c r="A5011" s="8"/>
      <c r="B5011" s="60" t="s">
        <v>5006</v>
      </c>
      <c r="C5011" s="45">
        <v>47.231999999999999</v>
      </c>
      <c r="D5011" s="24">
        <v>0.21821335646140502</v>
      </c>
      <c r="E5011" s="10">
        <v>45.075000000000003</v>
      </c>
      <c r="F5011" s="24">
        <v>0.28464779133882662</v>
      </c>
      <c r="G5011" s="10">
        <v>66.721999999999994</v>
      </c>
      <c r="H5011" s="24">
        <v>0.23190575738742303</v>
      </c>
      <c r="I5011" s="10">
        <v>63.73</v>
      </c>
      <c r="J5011" s="24">
        <v>0.45611708909174359</v>
      </c>
      <c r="K5011" s="10">
        <v>62.116999999999997</v>
      </c>
      <c r="L5011" s="61">
        <v>0.18961855608945838</v>
      </c>
      <c r="Q5011" s="48"/>
      <c r="R5011" s="48"/>
      <c r="S5011" s="48"/>
      <c r="T5011" s="48"/>
      <c r="U5011" s="48"/>
      <c r="V5011" s="48"/>
    </row>
    <row r="5012" spans="1:22" x14ac:dyDescent="0.25">
      <c r="A5012" s="8"/>
      <c r="B5012" s="60" t="s">
        <v>5007</v>
      </c>
      <c r="C5012" s="45">
        <v>46.927</v>
      </c>
      <c r="D5012" s="24">
        <v>0.17379011274934952</v>
      </c>
      <c r="E5012" s="10">
        <v>44.954999999999998</v>
      </c>
      <c r="F5012" s="24">
        <v>0.22953968155628524</v>
      </c>
      <c r="G5012" s="10">
        <v>64.884</v>
      </c>
      <c r="H5012" s="24">
        <v>0.19659302785468105</v>
      </c>
      <c r="I5012" s="10">
        <v>62.524000000000001</v>
      </c>
      <c r="J5012" s="24">
        <v>0.41503901269825078</v>
      </c>
      <c r="K5012" s="10">
        <v>60.939</v>
      </c>
      <c r="L5012" s="61">
        <v>0.16870142967313281</v>
      </c>
      <c r="Q5012" s="48"/>
      <c r="R5012" s="48"/>
      <c r="S5012" s="48"/>
      <c r="T5012" s="48"/>
      <c r="U5012" s="48"/>
      <c r="V5012" s="48"/>
    </row>
    <row r="5013" spans="1:22" x14ac:dyDescent="0.25">
      <c r="A5013" s="8"/>
      <c r="B5013" s="60" t="s">
        <v>5008</v>
      </c>
      <c r="C5013" s="45">
        <v>47.408999999999999</v>
      </c>
      <c r="D5013" s="24">
        <v>0.1428620988725065</v>
      </c>
      <c r="E5013" s="10">
        <v>45.497999999999998</v>
      </c>
      <c r="F5013" s="24">
        <v>0.15561303512793506</v>
      </c>
      <c r="G5013" s="10">
        <v>64.305000000000007</v>
      </c>
      <c r="H5013" s="24">
        <v>0.15571501214757896</v>
      </c>
      <c r="I5013" s="10">
        <v>61.936</v>
      </c>
      <c r="J5013" s="24">
        <v>0.35908256412871642</v>
      </c>
      <c r="K5013" s="10">
        <v>60.841999999999999</v>
      </c>
      <c r="L5013" s="61">
        <v>0.13633505368689566</v>
      </c>
      <c r="Q5013" s="48"/>
      <c r="R5013" s="48"/>
      <c r="S5013" s="48"/>
      <c r="T5013" s="48"/>
      <c r="U5013" s="48"/>
      <c r="V5013" s="48"/>
    </row>
    <row r="5014" spans="1:22" x14ac:dyDescent="0.25">
      <c r="A5014" s="8"/>
      <c r="B5014" s="60" t="s">
        <v>5009</v>
      </c>
      <c r="C5014" s="45">
        <v>47.302</v>
      </c>
      <c r="D5014" s="24">
        <v>0.10346921075455334</v>
      </c>
      <c r="E5014" s="10">
        <v>45.822000000000003</v>
      </c>
      <c r="F5014" s="24">
        <v>9.6400470850628833E-2</v>
      </c>
      <c r="G5014" s="10">
        <v>63.508000000000003</v>
      </c>
      <c r="H5014" s="24">
        <v>0.10797220181931183</v>
      </c>
      <c r="I5014" s="10">
        <v>60.91</v>
      </c>
      <c r="J5014" s="24">
        <v>0.29301596205823854</v>
      </c>
      <c r="K5014" s="10">
        <v>60.45</v>
      </c>
      <c r="L5014" s="61">
        <v>9.0087204128848547E-2</v>
      </c>
      <c r="Q5014" s="48"/>
      <c r="R5014" s="48"/>
      <c r="S5014" s="48"/>
      <c r="T5014" s="48"/>
      <c r="U5014" s="48"/>
      <c r="V5014" s="48"/>
    </row>
    <row r="5015" spans="1:22" x14ac:dyDescent="0.25">
      <c r="A5015" s="8"/>
      <c r="B5015" s="60" t="s">
        <v>5010</v>
      </c>
      <c r="C5015" s="45">
        <v>46.883000000000003</v>
      </c>
      <c r="D5015" s="24">
        <v>5.9150043365134429E-2</v>
      </c>
      <c r="E5015" s="10">
        <v>45.28</v>
      </c>
      <c r="F5015" s="24">
        <v>7.003903103896908E-2</v>
      </c>
      <c r="G5015" s="10">
        <v>62.302999999999997</v>
      </c>
      <c r="H5015" s="24">
        <v>6.342166224080456E-2</v>
      </c>
      <c r="I5015" s="10">
        <v>59.978000000000002</v>
      </c>
      <c r="J5015" s="24">
        <v>0.23756948340047937</v>
      </c>
      <c r="K5015" s="10">
        <v>59.097000000000001</v>
      </c>
      <c r="L5015" s="61">
        <v>5.0590259239485083E-2</v>
      </c>
      <c r="Q5015" s="48"/>
      <c r="R5015" s="48"/>
      <c r="S5015" s="48"/>
      <c r="T5015" s="48"/>
      <c r="U5015" s="48"/>
      <c r="V5015" s="48"/>
    </row>
    <row r="5016" spans="1:22" x14ac:dyDescent="0.25">
      <c r="A5016" s="8"/>
      <c r="B5016" s="60" t="s">
        <v>5011</v>
      </c>
      <c r="C5016" s="45">
        <v>44.814</v>
      </c>
      <c r="D5016" s="24">
        <v>2.3972246313963573E-2</v>
      </c>
      <c r="E5016" s="10">
        <v>44.189</v>
      </c>
      <c r="F5016" s="24">
        <v>5.5588253515891209E-2</v>
      </c>
      <c r="G5016" s="10">
        <v>59.811</v>
      </c>
      <c r="H5016" s="24">
        <v>4.010113565738177E-2</v>
      </c>
      <c r="I5016" s="10">
        <v>56.527999999999999</v>
      </c>
      <c r="J5016" s="24">
        <v>0.19021877709215157</v>
      </c>
      <c r="K5016" s="10">
        <v>56.686</v>
      </c>
      <c r="L5016" s="61">
        <v>2.6291748235154535E-2</v>
      </c>
      <c r="Q5016" s="48"/>
      <c r="R5016" s="48"/>
      <c r="S5016" s="48"/>
      <c r="T5016" s="48"/>
      <c r="U5016" s="48"/>
      <c r="V5016" s="48"/>
    </row>
    <row r="5017" spans="1:22" x14ac:dyDescent="0.25">
      <c r="A5017" s="8"/>
      <c r="B5017" s="60" t="s">
        <v>5012</v>
      </c>
      <c r="C5017" s="45">
        <v>44.069000000000003</v>
      </c>
      <c r="D5017" s="24">
        <v>1.8178664353859498E-2</v>
      </c>
      <c r="E5017" s="10">
        <v>43.941000000000003</v>
      </c>
      <c r="F5017" s="24">
        <v>4.2206183012204947E-2</v>
      </c>
      <c r="G5017" s="10">
        <v>58.295999999999999</v>
      </c>
      <c r="H5017" s="24">
        <v>4.2742527826430871E-2</v>
      </c>
      <c r="I5017" s="10">
        <v>54.715000000000003</v>
      </c>
      <c r="J5017" s="24">
        <v>0.17185986026824418</v>
      </c>
      <c r="K5017" s="10">
        <v>55.101999999999997</v>
      </c>
      <c r="L5017" s="61">
        <v>2.5390045678353207E-2</v>
      </c>
      <c r="Q5017" s="48"/>
      <c r="R5017" s="48"/>
      <c r="S5017" s="48"/>
      <c r="T5017" s="48"/>
      <c r="U5017" s="48"/>
      <c r="V5017" s="48"/>
    </row>
    <row r="5018" spans="1:22" x14ac:dyDescent="0.25">
      <c r="A5018" s="8"/>
      <c r="B5018" s="60" t="s">
        <v>5013</v>
      </c>
      <c r="C5018" s="45">
        <v>42.686999999999998</v>
      </c>
      <c r="D5018" s="24">
        <v>2.0329575021682568E-2</v>
      </c>
      <c r="E5018" s="10">
        <v>43.399000000000001</v>
      </c>
      <c r="F5018" s="24">
        <v>3.470974536893625E-2</v>
      </c>
      <c r="G5018" s="10">
        <v>55.213000000000001</v>
      </c>
      <c r="H5018" s="24">
        <v>4.4268037742245324E-2</v>
      </c>
      <c r="I5018" s="10">
        <v>51.438000000000002</v>
      </c>
      <c r="J5018" s="24">
        <v>0.1676016115049212</v>
      </c>
      <c r="K5018" s="10">
        <v>52.316000000000003</v>
      </c>
      <c r="L5018" s="61">
        <v>3.1251112297561841E-2</v>
      </c>
      <c r="Q5018" s="48"/>
      <c r="R5018" s="48"/>
      <c r="S5018" s="48"/>
      <c r="T5018" s="48"/>
      <c r="U5018" s="48"/>
      <c r="V5018" s="48"/>
    </row>
    <row r="5019" spans="1:22" x14ac:dyDescent="0.25">
      <c r="A5019" s="8"/>
      <c r="B5019" s="60" t="s">
        <v>5014</v>
      </c>
      <c r="C5019" s="45">
        <v>39.377000000000002</v>
      </c>
      <c r="D5019" s="24">
        <v>2.0624457935819601E-2</v>
      </c>
      <c r="E5019" s="10">
        <v>40.332000000000001</v>
      </c>
      <c r="F5019" s="24">
        <v>3.6428969704479279E-2</v>
      </c>
      <c r="G5019" s="10">
        <v>50.741</v>
      </c>
      <c r="H5019" s="24">
        <v>4.8180688174473137E-2</v>
      </c>
      <c r="I5019" s="10">
        <v>47.295999999999999</v>
      </c>
      <c r="J5019" s="24">
        <v>0.1704319445152736</v>
      </c>
      <c r="K5019" s="10">
        <v>48.280999999999999</v>
      </c>
      <c r="L5019" s="61">
        <v>3.7100314409444148E-2</v>
      </c>
      <c r="Q5019" s="48"/>
      <c r="R5019" s="48"/>
      <c r="S5019" s="48"/>
      <c r="T5019" s="48"/>
      <c r="U5019" s="48"/>
      <c r="V5019" s="48"/>
    </row>
    <row r="5020" spans="1:22" x14ac:dyDescent="0.25">
      <c r="A5020" s="8"/>
      <c r="B5020" s="60" t="s">
        <v>5015</v>
      </c>
      <c r="C5020" s="45">
        <v>36.761000000000003</v>
      </c>
      <c r="D5020" s="24">
        <v>2.355471527934366E-2</v>
      </c>
      <c r="E5020" s="10">
        <v>38.212000000000003</v>
      </c>
      <c r="F5020" s="24">
        <v>4.0621710322620595E-2</v>
      </c>
      <c r="G5020" s="10">
        <v>47.523000000000003</v>
      </c>
      <c r="H5020" s="24">
        <v>4.5282060686425256E-2</v>
      </c>
      <c r="I5020" s="10">
        <v>44.831000000000003</v>
      </c>
      <c r="J5020" s="24">
        <v>0.1738753553354494</v>
      </c>
      <c r="K5020" s="10">
        <v>45.231000000000002</v>
      </c>
      <c r="L5020" s="61">
        <v>4.275500646186315E-2</v>
      </c>
      <c r="Q5020" s="48"/>
      <c r="R5020" s="48"/>
      <c r="S5020" s="48"/>
      <c r="T5020" s="48"/>
      <c r="U5020" s="48"/>
      <c r="V5020" s="48"/>
    </row>
    <row r="5021" spans="1:22" x14ac:dyDescent="0.25">
      <c r="A5021" s="8"/>
      <c r="B5021" s="60" t="s">
        <v>5016</v>
      </c>
      <c r="C5021" s="45">
        <v>34.613999999999997</v>
      </c>
      <c r="D5021" s="24">
        <v>2.3242502558409796E-2</v>
      </c>
      <c r="E5021" s="10">
        <v>36.978000000000002</v>
      </c>
      <c r="F5021" s="24">
        <v>3.4475818936157039E-2</v>
      </c>
      <c r="G5021" s="10">
        <v>45.612000000000002</v>
      </c>
      <c r="H5021" s="24">
        <v>4.0288338106053125E-2</v>
      </c>
      <c r="I5021" s="10">
        <v>43.286999999999999</v>
      </c>
      <c r="J5021" s="24">
        <v>0.17634836258875419</v>
      </c>
      <c r="K5021" s="10">
        <v>43.534999999999997</v>
      </c>
      <c r="L5021" s="61">
        <v>4.3952526054943625E-2</v>
      </c>
      <c r="Q5021" s="48"/>
      <c r="R5021" s="48"/>
      <c r="S5021" s="48"/>
      <c r="T5021" s="48"/>
      <c r="U5021" s="48"/>
      <c r="V5021" s="48"/>
    </row>
    <row r="5022" spans="1:22" x14ac:dyDescent="0.25">
      <c r="A5022" s="8"/>
      <c r="B5022" s="60" t="s">
        <v>5017</v>
      </c>
      <c r="C5022" s="45">
        <v>33.384</v>
      </c>
      <c r="D5022" s="24">
        <v>2.1473297139784572E-2</v>
      </c>
      <c r="E5022" s="10">
        <v>36.360999999999997</v>
      </c>
      <c r="F5022" s="24">
        <v>2.5852993993436126E-2</v>
      </c>
      <c r="G5022" s="10">
        <v>44.625</v>
      </c>
      <c r="H5022" s="24">
        <v>3.9329091960670907E-2</v>
      </c>
      <c r="I5022" s="10">
        <v>42.122999999999998</v>
      </c>
      <c r="J5022" s="24">
        <v>0.17813300699835558</v>
      </c>
      <c r="K5022" s="10">
        <v>42.48</v>
      </c>
      <c r="L5022" s="61">
        <v>4.4272655055074044E-2</v>
      </c>
      <c r="Q5022" s="48"/>
      <c r="R5022" s="48"/>
      <c r="S5022" s="48"/>
      <c r="T5022" s="48"/>
      <c r="U5022" s="48"/>
      <c r="V5022" s="48"/>
    </row>
    <row r="5023" spans="1:22" x14ac:dyDescent="0.25">
      <c r="A5023" s="8"/>
      <c r="B5023" s="60" t="s">
        <v>5018</v>
      </c>
      <c r="C5023" s="45">
        <v>32.869999999999997</v>
      </c>
      <c r="D5023" s="24">
        <v>2.2843564081660973E-2</v>
      </c>
      <c r="E5023" s="10">
        <v>36.908999999999999</v>
      </c>
      <c r="F5023" s="24">
        <v>2.300452040374017E-2</v>
      </c>
      <c r="G5023" s="10">
        <v>44.734999999999999</v>
      </c>
      <c r="H5023" s="24">
        <v>3.3982705356261196E-2</v>
      </c>
      <c r="I5023" s="10">
        <v>42.228999999999999</v>
      </c>
      <c r="J5023" s="24">
        <v>0.17588945402628525</v>
      </c>
      <c r="K5023" s="10">
        <v>42.401000000000003</v>
      </c>
      <c r="L5023" s="61">
        <v>4.6430561648545782E-2</v>
      </c>
      <c r="Q5023" s="48"/>
      <c r="R5023" s="48"/>
      <c r="S5023" s="48"/>
      <c r="T5023" s="48"/>
      <c r="U5023" s="48"/>
      <c r="V5023" s="48"/>
    </row>
    <row r="5024" spans="1:22" x14ac:dyDescent="0.25">
      <c r="A5024" s="8"/>
      <c r="B5024" s="60" t="s">
        <v>5019</v>
      </c>
      <c r="C5024" s="45">
        <v>33.192</v>
      </c>
      <c r="D5024" s="24">
        <v>2.428321162818934E-2</v>
      </c>
      <c r="E5024" s="10">
        <v>38.192999999999998</v>
      </c>
      <c r="F5024" s="24">
        <v>1.8824695027555887E-2</v>
      </c>
      <c r="G5024" s="10">
        <v>45.640999999999998</v>
      </c>
      <c r="H5024" s="24">
        <v>3.2459196772418854E-2</v>
      </c>
      <c r="I5024" s="10">
        <v>43.12</v>
      </c>
      <c r="J5024" s="24">
        <v>0.1741685469170268</v>
      </c>
      <c r="K5024" s="10">
        <v>43.529000000000003</v>
      </c>
      <c r="L5024" s="61">
        <v>4.6063006129877522E-2</v>
      </c>
      <c r="Q5024" s="48"/>
      <c r="R5024" s="48"/>
      <c r="S5024" s="48"/>
      <c r="T5024" s="48"/>
      <c r="U5024" s="48"/>
      <c r="V5024" s="48"/>
    </row>
    <row r="5025" spans="1:22" x14ac:dyDescent="0.25">
      <c r="A5025" s="8"/>
      <c r="B5025" s="60" t="s">
        <v>5020</v>
      </c>
      <c r="C5025" s="45">
        <v>33.002000000000002</v>
      </c>
      <c r="D5025" s="24">
        <v>2.2912944686312942E-2</v>
      </c>
      <c r="E5025" s="10">
        <v>41.697000000000003</v>
      </c>
      <c r="F5025" s="24">
        <v>2.2447210353582266E-2</v>
      </c>
      <c r="G5025" s="10">
        <v>48.759</v>
      </c>
      <c r="H5025" s="24">
        <v>2.9722523945887234E-2</v>
      </c>
      <c r="I5025" s="10">
        <v>46.395000000000003</v>
      </c>
      <c r="J5025" s="24">
        <v>0.16804976608410774</v>
      </c>
      <c r="K5025" s="10">
        <v>46.261000000000003</v>
      </c>
      <c r="L5025" s="61">
        <v>4.366796694371658E-2</v>
      </c>
      <c r="Q5025" s="48"/>
      <c r="R5025" s="48"/>
      <c r="S5025" s="48"/>
      <c r="T5025" s="48"/>
      <c r="U5025" s="48"/>
      <c r="V5025" s="48"/>
    </row>
    <row r="5026" spans="1:22" x14ac:dyDescent="0.25">
      <c r="A5026" s="8"/>
      <c r="B5026" s="60" t="s">
        <v>5021</v>
      </c>
      <c r="C5026" s="45">
        <v>33.293999999999997</v>
      </c>
      <c r="D5026" s="24">
        <v>2.6225868558444488E-2</v>
      </c>
      <c r="E5026" s="10">
        <v>49.204999999999998</v>
      </c>
      <c r="F5026" s="24">
        <v>2.6332899869960989E-2</v>
      </c>
      <c r="G5026" s="10">
        <v>55.76</v>
      </c>
      <c r="H5026" s="24">
        <v>3.8623763912595747E-2</v>
      </c>
      <c r="I5026" s="10">
        <v>53.097000000000001</v>
      </c>
      <c r="J5026" s="24">
        <v>0.17186125664461355</v>
      </c>
      <c r="K5026" s="10">
        <v>52.728000000000002</v>
      </c>
      <c r="L5026" s="61">
        <v>5.4101801022041478E-2</v>
      </c>
      <c r="Q5026" s="48"/>
      <c r="R5026" s="48"/>
      <c r="S5026" s="48"/>
      <c r="T5026" s="48"/>
      <c r="U5026" s="48"/>
      <c r="V5026" s="48"/>
    </row>
    <row r="5027" spans="1:22" x14ac:dyDescent="0.25">
      <c r="A5027" s="8"/>
      <c r="B5027" s="60" t="s">
        <v>5022</v>
      </c>
      <c r="C5027" s="45">
        <v>35.246000000000002</v>
      </c>
      <c r="D5027" s="24">
        <v>4.5929960279603839E-2</v>
      </c>
      <c r="E5027" s="10">
        <v>55.892000000000003</v>
      </c>
      <c r="F5027" s="24">
        <v>4.1395752058951019E-2</v>
      </c>
      <c r="G5027" s="10">
        <v>62.128999999999998</v>
      </c>
      <c r="H5027" s="24">
        <v>5.1333775338910127E-2</v>
      </c>
      <c r="I5027" s="10">
        <v>58.756</v>
      </c>
      <c r="J5027" s="24">
        <v>0.19963797213405229</v>
      </c>
      <c r="K5027" s="10">
        <v>58.451000000000001</v>
      </c>
      <c r="L5027" s="61">
        <v>7.379566284487972E-2</v>
      </c>
      <c r="Q5027" s="48"/>
      <c r="R5027" s="48"/>
      <c r="S5027" s="48"/>
      <c r="T5027" s="48"/>
      <c r="U5027" s="48"/>
      <c r="V5027" s="48"/>
    </row>
    <row r="5028" spans="1:22" x14ac:dyDescent="0.25">
      <c r="A5028" s="8"/>
      <c r="B5028" s="60" t="s">
        <v>5023</v>
      </c>
      <c r="C5028" s="45">
        <v>38.378</v>
      </c>
      <c r="D5028" s="24">
        <v>7.8816366884637404E-2</v>
      </c>
      <c r="E5028" s="10">
        <v>59.69</v>
      </c>
      <c r="F5028" s="24">
        <v>6.3966809090346147E-2</v>
      </c>
      <c r="G5028" s="10">
        <v>65.977000000000004</v>
      </c>
      <c r="H5028" s="24">
        <v>7.5385461778273072E-2</v>
      </c>
      <c r="I5028" s="10">
        <v>61.93</v>
      </c>
      <c r="J5028" s="24">
        <v>0.25941081239563019</v>
      </c>
      <c r="K5028" s="10">
        <v>61.564999999999998</v>
      </c>
      <c r="L5028" s="61">
        <v>0.10906913600739854</v>
      </c>
      <c r="Q5028" s="48"/>
      <c r="R5028" s="48"/>
      <c r="S5028" s="48"/>
      <c r="T5028" s="48"/>
      <c r="U5028" s="48"/>
      <c r="V5028" s="48"/>
    </row>
    <row r="5029" spans="1:22" x14ac:dyDescent="0.25">
      <c r="A5029" s="8"/>
      <c r="B5029" s="60" t="s">
        <v>5024</v>
      </c>
      <c r="C5029" s="45">
        <v>41.283999999999999</v>
      </c>
      <c r="D5029" s="24">
        <v>0.1241392468735365</v>
      </c>
      <c r="E5029" s="10">
        <v>60.878</v>
      </c>
      <c r="F5029" s="24">
        <v>0.10277726174995355</v>
      </c>
      <c r="G5029" s="10">
        <v>67.667000000000002</v>
      </c>
      <c r="H5029" s="24">
        <v>0.11118791349856819</v>
      </c>
      <c r="I5029" s="10">
        <v>63.948999999999998</v>
      </c>
      <c r="J5029" s="24">
        <v>0.31751373538822392</v>
      </c>
      <c r="K5029" s="10">
        <v>62.988</v>
      </c>
      <c r="L5029" s="61">
        <v>0.15881955395359315</v>
      </c>
      <c r="Q5029" s="48"/>
      <c r="R5029" s="48"/>
      <c r="S5029" s="48"/>
      <c r="T5029" s="48"/>
      <c r="U5029" s="48"/>
      <c r="V5029" s="48"/>
    </row>
    <row r="5030" spans="1:22" x14ac:dyDescent="0.25">
      <c r="A5030" s="8"/>
      <c r="B5030" s="60" t="s">
        <v>5025</v>
      </c>
      <c r="C5030" s="45">
        <v>43.279000000000003</v>
      </c>
      <c r="D5030" s="24">
        <v>0.18505541775796577</v>
      </c>
      <c r="E5030" s="10">
        <v>63.04</v>
      </c>
      <c r="F5030" s="24">
        <v>0.15078333023716639</v>
      </c>
      <c r="G5030" s="10">
        <v>69.400000000000006</v>
      </c>
      <c r="H5030" s="24">
        <v>0.14373174963675606</v>
      </c>
      <c r="I5030" s="10">
        <v>65.584999999999994</v>
      </c>
      <c r="J5030" s="24">
        <v>0.35081010108735833</v>
      </c>
      <c r="K5030" s="10">
        <v>64.679000000000002</v>
      </c>
      <c r="L5030" s="61">
        <v>0.20873596471467021</v>
      </c>
      <c r="Q5030" s="48"/>
      <c r="R5030" s="48"/>
      <c r="S5030" s="48"/>
      <c r="T5030" s="48"/>
      <c r="U5030" s="48"/>
      <c r="V5030" s="48"/>
    </row>
    <row r="5031" spans="1:22" x14ac:dyDescent="0.25">
      <c r="A5031" s="8"/>
      <c r="B5031" s="60" t="s">
        <v>5026</v>
      </c>
      <c r="C5031" s="45">
        <v>46.027999999999999</v>
      </c>
      <c r="D5031" s="24">
        <v>0.2355298076422736</v>
      </c>
      <c r="E5031" s="10">
        <v>64.33</v>
      </c>
      <c r="F5031" s="24">
        <v>0.16583070159142982</v>
      </c>
      <c r="G5031" s="10">
        <v>71.143000000000001</v>
      </c>
      <c r="H5031" s="24">
        <v>0.16767058358842699</v>
      </c>
      <c r="I5031" s="10">
        <v>67.346999999999994</v>
      </c>
      <c r="J5031" s="24">
        <v>0.36687190077377085</v>
      </c>
      <c r="K5031" s="10">
        <v>65.286000000000001</v>
      </c>
      <c r="L5031" s="61">
        <v>0.23790327361544208</v>
      </c>
      <c r="Q5031" s="48"/>
      <c r="R5031" s="48"/>
      <c r="S5031" s="48"/>
      <c r="T5031" s="48"/>
      <c r="U5031" s="48"/>
      <c r="V5031" s="48"/>
    </row>
    <row r="5032" spans="1:22" x14ac:dyDescent="0.25">
      <c r="A5032" s="8"/>
      <c r="B5032" s="60" t="s">
        <v>5027</v>
      </c>
      <c r="C5032" s="45">
        <v>45.426000000000002</v>
      </c>
      <c r="D5032" s="24">
        <v>0.26812134667753629</v>
      </c>
      <c r="E5032" s="10">
        <v>63.344000000000001</v>
      </c>
      <c r="F5032" s="24">
        <v>0.17584680165954547</v>
      </c>
      <c r="G5032" s="10">
        <v>70.396000000000001</v>
      </c>
      <c r="H5032" s="24">
        <v>0.18354046467011806</v>
      </c>
      <c r="I5032" s="10">
        <v>66.608000000000004</v>
      </c>
      <c r="J5032" s="24">
        <v>0.36265249149107043</v>
      </c>
      <c r="K5032" s="10">
        <v>64.082999999999998</v>
      </c>
      <c r="L5032" s="61">
        <v>0.2698450338506776</v>
      </c>
      <c r="Q5032" s="48"/>
      <c r="R5032" s="48"/>
      <c r="S5032" s="48"/>
      <c r="T5032" s="48"/>
      <c r="U5032" s="48"/>
      <c r="V5032" s="48"/>
    </row>
    <row r="5033" spans="1:22" x14ac:dyDescent="0.25">
      <c r="A5033" s="8"/>
      <c r="B5033" s="60" t="s">
        <v>5028</v>
      </c>
      <c r="C5033" s="45">
        <v>43.442</v>
      </c>
      <c r="D5033" s="24">
        <v>0.29086083985221933</v>
      </c>
      <c r="E5033" s="10">
        <v>62.750999999999998</v>
      </c>
      <c r="F5033" s="24">
        <v>0.18222490556690818</v>
      </c>
      <c r="G5033" s="10">
        <v>69.34</v>
      </c>
      <c r="H5033" s="24">
        <v>0.19098872885779175</v>
      </c>
      <c r="I5033" s="10">
        <v>65.623999999999995</v>
      </c>
      <c r="J5033" s="24">
        <v>0.35588359019465371</v>
      </c>
      <c r="K5033" s="10">
        <v>62.816000000000003</v>
      </c>
      <c r="L5033" s="61">
        <v>0.29246748319322752</v>
      </c>
      <c r="Q5033" s="48"/>
      <c r="R5033" s="48"/>
      <c r="S5033" s="48"/>
      <c r="T5033" s="48"/>
      <c r="U5033" s="48"/>
      <c r="V5033" s="48"/>
    </row>
    <row r="5034" spans="1:22" x14ac:dyDescent="0.25">
      <c r="A5034" s="8"/>
      <c r="B5034" s="60" t="s">
        <v>5029</v>
      </c>
      <c r="C5034" s="45">
        <v>42.098999999999997</v>
      </c>
      <c r="D5034" s="24">
        <v>0.29498898582901151</v>
      </c>
      <c r="E5034" s="10">
        <v>61.774999999999999</v>
      </c>
      <c r="F5034" s="24">
        <v>0.17528949160938759</v>
      </c>
      <c r="G5034" s="10">
        <v>68.225999999999999</v>
      </c>
      <c r="H5034" s="24">
        <v>0.19086176980913824</v>
      </c>
      <c r="I5034" s="10">
        <v>64.394999999999996</v>
      </c>
      <c r="J5034" s="24">
        <v>0.37267199510497534</v>
      </c>
      <c r="K5034" s="10">
        <v>61.514000000000003</v>
      </c>
      <c r="L5034" s="61">
        <v>0.29971188389988263</v>
      </c>
      <c r="Q5034" s="48"/>
      <c r="R5034" s="48"/>
      <c r="S5034" s="48"/>
      <c r="T5034" s="48"/>
      <c r="U5034" s="48"/>
      <c r="V5034" s="48"/>
    </row>
    <row r="5035" spans="1:22" x14ac:dyDescent="0.25">
      <c r="A5035" s="8"/>
      <c r="B5035" s="60" t="s">
        <v>5030</v>
      </c>
      <c r="C5035" s="45">
        <v>40.793999999999997</v>
      </c>
      <c r="D5035" s="24">
        <v>0.28945588260801691</v>
      </c>
      <c r="E5035" s="10">
        <v>60.280999999999999</v>
      </c>
      <c r="F5035" s="24">
        <v>0.15149544863459039</v>
      </c>
      <c r="G5035" s="10">
        <v>67.251000000000005</v>
      </c>
      <c r="H5035" s="24">
        <v>0.19309060644105575</v>
      </c>
      <c r="I5035" s="10">
        <v>64.013000000000005</v>
      </c>
      <c r="J5035" s="24">
        <v>0.39049294428085202</v>
      </c>
      <c r="K5035" s="10">
        <v>60.543999999999997</v>
      </c>
      <c r="L5035" s="61">
        <v>0.29204064452638695</v>
      </c>
      <c r="Q5035" s="48"/>
      <c r="R5035" s="48"/>
      <c r="S5035" s="48"/>
      <c r="T5035" s="48"/>
      <c r="U5035" s="48"/>
      <c r="V5035" s="48"/>
    </row>
    <row r="5036" spans="1:22" x14ac:dyDescent="0.25">
      <c r="A5036" s="8"/>
      <c r="B5036" s="60" t="s">
        <v>5031</v>
      </c>
      <c r="C5036" s="45">
        <v>40.412999999999997</v>
      </c>
      <c r="D5036" s="24">
        <v>0.25911921322394327</v>
      </c>
      <c r="E5036" s="10">
        <v>59.348999999999997</v>
      </c>
      <c r="F5036" s="24">
        <v>0.1315870951761719</v>
      </c>
      <c r="G5036" s="10">
        <v>65.792000000000002</v>
      </c>
      <c r="H5036" s="24">
        <v>0.17542919211725375</v>
      </c>
      <c r="I5036" s="10">
        <v>62.764000000000003</v>
      </c>
      <c r="J5036" s="24">
        <v>0.38781597766644998</v>
      </c>
      <c r="K5036" s="10">
        <v>58.996000000000002</v>
      </c>
      <c r="L5036" s="61">
        <v>0.26749742118305453</v>
      </c>
      <c r="Q5036" s="48"/>
      <c r="R5036" s="48"/>
      <c r="S5036" s="48"/>
      <c r="T5036" s="48"/>
      <c r="U5036" s="48"/>
      <c r="V5036" s="48"/>
    </row>
    <row r="5037" spans="1:22" x14ac:dyDescent="0.25">
      <c r="A5037" s="8"/>
      <c r="B5037" s="60" t="s">
        <v>5032</v>
      </c>
      <c r="C5037" s="45">
        <v>41.447000000000003</v>
      </c>
      <c r="D5037" s="24">
        <v>0.20668482125821727</v>
      </c>
      <c r="E5037" s="10">
        <v>58.780999999999999</v>
      </c>
      <c r="F5037" s="24">
        <v>0.10296303176667286</v>
      </c>
      <c r="G5037" s="10">
        <v>64.953999999999994</v>
      </c>
      <c r="H5037" s="24">
        <v>0.14038849468887979</v>
      </c>
      <c r="I5037" s="10">
        <v>62.597000000000001</v>
      </c>
      <c r="J5037" s="24">
        <v>0.36597957856897012</v>
      </c>
      <c r="K5037" s="10">
        <v>58.753</v>
      </c>
      <c r="L5037" s="61">
        <v>0.21926465183007079</v>
      </c>
      <c r="Q5037" s="48"/>
      <c r="R5037" s="48"/>
      <c r="S5037" s="48"/>
      <c r="T5037" s="48"/>
      <c r="U5037" s="48"/>
      <c r="V5037" s="48"/>
    </row>
    <row r="5038" spans="1:22" x14ac:dyDescent="0.25">
      <c r="A5038" s="8"/>
      <c r="B5038" s="60" t="s">
        <v>5033</v>
      </c>
      <c r="C5038" s="45">
        <v>42.706000000000003</v>
      </c>
      <c r="D5038" s="24">
        <v>0.14502280887377933</v>
      </c>
      <c r="E5038" s="10">
        <v>57.854999999999997</v>
      </c>
      <c r="F5038" s="24">
        <v>7.2605114867793669E-2</v>
      </c>
      <c r="G5038" s="10">
        <v>64.084000000000003</v>
      </c>
      <c r="H5038" s="24">
        <v>9.5529630831299631E-2</v>
      </c>
      <c r="I5038" s="10">
        <v>60.918999999999997</v>
      </c>
      <c r="J5038" s="24">
        <v>0.32574859459252742</v>
      </c>
      <c r="K5038" s="10">
        <v>57.633000000000003</v>
      </c>
      <c r="L5038" s="61">
        <v>0.15949538184275738</v>
      </c>
      <c r="Q5038" s="48"/>
      <c r="R5038" s="48"/>
      <c r="S5038" s="48"/>
      <c r="T5038" s="48"/>
      <c r="U5038" s="48"/>
      <c r="V5038" s="48"/>
    </row>
    <row r="5039" spans="1:22" x14ac:dyDescent="0.25">
      <c r="A5039" s="8"/>
      <c r="B5039" s="60" t="s">
        <v>5034</v>
      </c>
      <c r="C5039" s="45">
        <v>42.93</v>
      </c>
      <c r="D5039" s="24">
        <v>9.0194786047560399E-2</v>
      </c>
      <c r="E5039" s="10">
        <v>56.828000000000003</v>
      </c>
      <c r="F5039" s="24">
        <v>5.978698371416187E-2</v>
      </c>
      <c r="G5039" s="10">
        <v>62.844999999999999</v>
      </c>
      <c r="H5039" s="24">
        <v>7.003907517386336E-2</v>
      </c>
      <c r="I5039" s="10">
        <v>60.142000000000003</v>
      </c>
      <c r="J5039" s="24">
        <v>0.27975575866508601</v>
      </c>
      <c r="K5039" s="10">
        <v>56.046999999999997</v>
      </c>
      <c r="L5039" s="61">
        <v>0.1002240903000913</v>
      </c>
      <c r="Q5039" s="48"/>
      <c r="R5039" s="48"/>
      <c r="S5039" s="48"/>
      <c r="T5039" s="48"/>
      <c r="U5039" s="48"/>
      <c r="V5039" s="48"/>
    </row>
    <row r="5040" spans="1:22" x14ac:dyDescent="0.25">
      <c r="A5040" s="8"/>
      <c r="B5040" s="60" t="s">
        <v>5035</v>
      </c>
      <c r="C5040" s="45">
        <v>42.610999999999997</v>
      </c>
      <c r="D5040" s="24">
        <v>4.3553674570273877E-2</v>
      </c>
      <c r="E5040" s="10">
        <v>54.311999999999998</v>
      </c>
      <c r="F5040" s="24">
        <v>4.9755402811319585E-2</v>
      </c>
      <c r="G5040" s="10">
        <v>60.140999999999998</v>
      </c>
      <c r="H5040" s="24">
        <v>4.8371397536994459E-2</v>
      </c>
      <c r="I5040" s="10">
        <v>57.927</v>
      </c>
      <c r="J5040" s="24">
        <v>0.23891289660535139</v>
      </c>
      <c r="K5040" s="10">
        <v>53.497999999999998</v>
      </c>
      <c r="L5040" s="61">
        <v>5.6615406504547015E-2</v>
      </c>
      <c r="Q5040" s="48"/>
      <c r="R5040" s="48"/>
      <c r="S5040" s="48"/>
      <c r="T5040" s="48"/>
      <c r="U5040" s="48"/>
      <c r="V5040" s="48"/>
    </row>
    <row r="5041" spans="1:22" x14ac:dyDescent="0.25">
      <c r="A5041" s="8"/>
      <c r="B5041" s="60" t="s">
        <v>5036</v>
      </c>
      <c r="C5041" s="45">
        <v>42.744</v>
      </c>
      <c r="D5041" s="24">
        <v>3.4291363849235944E-2</v>
      </c>
      <c r="E5041" s="10">
        <v>52.155000000000001</v>
      </c>
      <c r="F5041" s="24">
        <v>5.9802464548888476E-2</v>
      </c>
      <c r="G5041" s="10">
        <v>58.768000000000001</v>
      </c>
      <c r="H5041" s="24">
        <v>3.5689599232603085E-2</v>
      </c>
      <c r="I5041" s="10">
        <v>56.613</v>
      </c>
      <c r="J5041" s="24">
        <v>0.23219498514920903</v>
      </c>
      <c r="K5041" s="10">
        <v>51.698999999999998</v>
      </c>
      <c r="L5041" s="61">
        <v>4.6703264130138367E-2</v>
      </c>
      <c r="Q5041" s="48"/>
      <c r="R5041" s="48"/>
      <c r="S5041" s="48"/>
      <c r="T5041" s="48"/>
      <c r="U5041" s="48"/>
      <c r="V5041" s="48"/>
    </row>
    <row r="5042" spans="1:22" x14ac:dyDescent="0.25">
      <c r="A5042" s="8"/>
      <c r="B5042" s="60" t="s">
        <v>5037</v>
      </c>
      <c r="C5042" s="45">
        <v>42.341999999999999</v>
      </c>
      <c r="D5042" s="24">
        <v>3.7708358628345449E-2</v>
      </c>
      <c r="E5042" s="10">
        <v>48.87</v>
      </c>
      <c r="F5042" s="24">
        <v>4.6767601709084151E-2</v>
      </c>
      <c r="G5042" s="10">
        <v>55.173999999999999</v>
      </c>
      <c r="H5042" s="24">
        <v>3.4293049697414264E-2</v>
      </c>
      <c r="I5042" s="10">
        <v>53.777999999999999</v>
      </c>
      <c r="J5042" s="24">
        <v>0.24051907657399263</v>
      </c>
      <c r="K5042" s="10">
        <v>49.325000000000003</v>
      </c>
      <c r="L5042" s="61">
        <v>5.2643435577002878E-2</v>
      </c>
      <c r="Q5042" s="48"/>
      <c r="R5042" s="48"/>
      <c r="S5042" s="48"/>
      <c r="T5042" s="48"/>
      <c r="U5042" s="48"/>
      <c r="V5042" s="48"/>
    </row>
    <row r="5043" spans="1:22" x14ac:dyDescent="0.25">
      <c r="A5043" s="8"/>
      <c r="B5043" s="60" t="s">
        <v>5038</v>
      </c>
      <c r="C5043" s="45">
        <v>38.805</v>
      </c>
      <c r="D5043" s="24">
        <v>3.9963228279534455E-2</v>
      </c>
      <c r="E5043" s="10">
        <v>44.185000000000002</v>
      </c>
      <c r="F5043" s="24">
        <v>5.3733977336057961E-2</v>
      </c>
      <c r="G5043" s="10">
        <v>50.738999999999997</v>
      </c>
      <c r="H5043" s="24">
        <v>3.4236623453568253E-2</v>
      </c>
      <c r="I5043" s="10">
        <v>49.293999999999997</v>
      </c>
      <c r="J5043" s="24">
        <v>0.2492893291011766</v>
      </c>
      <c r="K5043" s="10">
        <v>45.784999999999997</v>
      </c>
      <c r="L5043" s="61">
        <v>5.9935262802195848E-2</v>
      </c>
      <c r="Q5043" s="48"/>
      <c r="R5043" s="48"/>
      <c r="S5043" s="48"/>
      <c r="T5043" s="48"/>
      <c r="U5043" s="48"/>
      <c r="V5043" s="48"/>
    </row>
    <row r="5044" spans="1:22" x14ac:dyDescent="0.25">
      <c r="A5044" s="8"/>
      <c r="B5044" s="60" t="s">
        <v>5039</v>
      </c>
      <c r="C5044" s="45">
        <v>36.244</v>
      </c>
      <c r="D5044" s="24">
        <v>3.9422360140769379E-2</v>
      </c>
      <c r="E5044" s="10">
        <v>40.75</v>
      </c>
      <c r="F5044" s="24">
        <v>6.1294563452169208E-2</v>
      </c>
      <c r="G5044" s="10">
        <v>47.637</v>
      </c>
      <c r="H5044" s="24">
        <v>3.1630684298731108E-2</v>
      </c>
      <c r="I5044" s="10">
        <v>46.22</v>
      </c>
      <c r="J5044" s="24">
        <v>0.25668701336765509</v>
      </c>
      <c r="K5044" s="10">
        <v>43.348999999999997</v>
      </c>
      <c r="L5044" s="61">
        <v>6.1622658943103877E-2</v>
      </c>
      <c r="Q5044" s="48"/>
      <c r="R5044" s="48"/>
      <c r="S5044" s="48"/>
      <c r="T5044" s="48"/>
      <c r="U5044" s="48"/>
      <c r="V5044" s="48"/>
    </row>
    <row r="5045" spans="1:22" x14ac:dyDescent="0.25">
      <c r="A5045" s="8"/>
      <c r="B5045" s="60" t="s">
        <v>5040</v>
      </c>
      <c r="C5045" s="45">
        <v>34.844000000000001</v>
      </c>
      <c r="D5045" s="24">
        <v>3.9179654317563234E-2</v>
      </c>
      <c r="E5045" s="10">
        <v>39.503999999999998</v>
      </c>
      <c r="F5045" s="24">
        <v>7.0141520377387676E-2</v>
      </c>
      <c r="G5045" s="10">
        <v>45.889000000000003</v>
      </c>
      <c r="H5045" s="24">
        <v>2.813807089441886E-2</v>
      </c>
      <c r="I5045" s="10">
        <v>44.145000000000003</v>
      </c>
      <c r="J5045" s="24">
        <v>0.25546366266104265</v>
      </c>
      <c r="K5045" s="10">
        <v>41.451999999999998</v>
      </c>
      <c r="L5045" s="61">
        <v>6.3873390430837396E-2</v>
      </c>
      <c r="Q5045" s="48"/>
      <c r="R5045" s="48"/>
      <c r="S5045" s="48"/>
      <c r="T5045" s="48"/>
      <c r="U5045" s="48"/>
      <c r="V5045" s="48"/>
    </row>
    <row r="5046" spans="1:22" x14ac:dyDescent="0.25">
      <c r="A5046" s="8"/>
      <c r="B5046" s="60" t="s">
        <v>5041</v>
      </c>
      <c r="C5046" s="45">
        <v>34.127000000000002</v>
      </c>
      <c r="D5046" s="24">
        <v>3.5365705667180974E-2</v>
      </c>
      <c r="E5046" s="10">
        <v>38.406999999999996</v>
      </c>
      <c r="F5046" s="24">
        <v>7.5786868764983376E-2</v>
      </c>
      <c r="G5046" s="10">
        <v>44.93</v>
      </c>
      <c r="H5046" s="24">
        <v>2.9630881462391033E-2</v>
      </c>
      <c r="I5046" s="10">
        <v>42.939</v>
      </c>
      <c r="J5046" s="24">
        <v>0.25667427013112792</v>
      </c>
      <c r="K5046" s="10">
        <v>40.244999999999997</v>
      </c>
      <c r="L5046" s="61">
        <v>6.6112275963372311E-2</v>
      </c>
      <c r="Q5046" s="48"/>
      <c r="R5046" s="48"/>
      <c r="S5046" s="48"/>
      <c r="T5046" s="48"/>
      <c r="U5046" s="48"/>
      <c r="V5046" s="48"/>
    </row>
    <row r="5047" spans="1:22" x14ac:dyDescent="0.25">
      <c r="A5047" s="8"/>
      <c r="B5047" s="60" t="s">
        <v>5042</v>
      </c>
      <c r="C5047" s="45">
        <v>34.165999999999997</v>
      </c>
      <c r="D5047" s="24">
        <v>2.9263387826569353E-2</v>
      </c>
      <c r="E5047" s="10">
        <v>38.732999999999997</v>
      </c>
      <c r="F5047" s="24">
        <v>8.457195885855695E-2</v>
      </c>
      <c r="G5047" s="10">
        <v>44.959000000000003</v>
      </c>
      <c r="H5047" s="24">
        <v>3.2067260974270144E-2</v>
      </c>
      <c r="I5047" s="10">
        <v>42.817</v>
      </c>
      <c r="J5047" s="24">
        <v>0.25216316440049441</v>
      </c>
      <c r="K5047" s="10">
        <v>39.76</v>
      </c>
      <c r="L5047" s="61">
        <v>6.9440989374178183E-2</v>
      </c>
      <c r="Q5047" s="48"/>
      <c r="R5047" s="48"/>
      <c r="S5047" s="48"/>
      <c r="T5047" s="48"/>
      <c r="U5047" s="48"/>
      <c r="V5047" s="48"/>
    </row>
    <row r="5048" spans="1:22" x14ac:dyDescent="0.25">
      <c r="A5048" s="8"/>
      <c r="B5048" s="60" t="s">
        <v>5043</v>
      </c>
      <c r="C5048" s="45">
        <v>35.622999999999998</v>
      </c>
      <c r="D5048" s="24">
        <v>3.4429554634814417E-2</v>
      </c>
      <c r="E5048" s="10">
        <v>39.609000000000002</v>
      </c>
      <c r="F5048" s="24">
        <v>8.8593302915474445E-2</v>
      </c>
      <c r="G5048" s="10">
        <v>46.072000000000003</v>
      </c>
      <c r="H5048" s="24">
        <v>2.8814060585576069E-2</v>
      </c>
      <c r="I5048" s="10">
        <v>44.066000000000003</v>
      </c>
      <c r="J5048" s="24">
        <v>0.24783046398124195</v>
      </c>
      <c r="K5048" s="10">
        <v>39.85</v>
      </c>
      <c r="L5048" s="61">
        <v>7.0210976462087016E-2</v>
      </c>
      <c r="Q5048" s="48"/>
      <c r="R5048" s="48"/>
      <c r="S5048" s="48"/>
      <c r="T5048" s="48"/>
      <c r="U5048" s="48"/>
      <c r="V5048" s="48"/>
    </row>
    <row r="5049" spans="1:22" x14ac:dyDescent="0.25">
      <c r="A5049" s="8"/>
      <c r="B5049" s="60" t="s">
        <v>5044</v>
      </c>
      <c r="C5049" s="45">
        <v>39.453000000000003</v>
      </c>
      <c r="D5049" s="24">
        <v>4.1953435154204875E-2</v>
      </c>
      <c r="E5049" s="10">
        <v>42.277999999999999</v>
      </c>
      <c r="F5049" s="24">
        <v>8.7696233856623618E-2</v>
      </c>
      <c r="G5049" s="10">
        <v>49.127000000000002</v>
      </c>
      <c r="H5049" s="24">
        <v>2.9433717802470179E-2</v>
      </c>
      <c r="I5049" s="10">
        <v>47.250999999999998</v>
      </c>
      <c r="J5049" s="24">
        <v>0.24395652007696914</v>
      </c>
      <c r="K5049" s="10">
        <v>40.064999999999998</v>
      </c>
      <c r="L5049" s="61">
        <v>7.1845718279493473E-2</v>
      </c>
      <c r="Q5049" s="48"/>
      <c r="R5049" s="48"/>
      <c r="S5049" s="48"/>
      <c r="T5049" s="48"/>
      <c r="U5049" s="48"/>
      <c r="V5049" s="48"/>
    </row>
    <row r="5050" spans="1:22" x14ac:dyDescent="0.25">
      <c r="A5050" s="8"/>
      <c r="B5050" s="60" t="s">
        <v>5045</v>
      </c>
      <c r="C5050" s="45">
        <v>46.884</v>
      </c>
      <c r="D5050" s="24">
        <v>5.5961028379245187E-2</v>
      </c>
      <c r="E5050" s="10">
        <v>48.057000000000002</v>
      </c>
      <c r="F5050" s="24">
        <v>9.0712241899311735E-2</v>
      </c>
      <c r="G5050" s="10">
        <v>56.183999999999997</v>
      </c>
      <c r="H5050" s="24">
        <v>3.3602320897939637E-2</v>
      </c>
      <c r="I5050" s="10">
        <v>54.054000000000002</v>
      </c>
      <c r="J5050" s="24">
        <v>0.24895186879563672</v>
      </c>
      <c r="K5050" s="10">
        <v>41.703000000000003</v>
      </c>
      <c r="L5050" s="61">
        <v>8.1843704467109701E-2</v>
      </c>
      <c r="Q5050" s="48"/>
      <c r="R5050" s="48"/>
      <c r="S5050" s="48"/>
      <c r="T5050" s="48"/>
      <c r="U5050" s="48"/>
      <c r="V5050" s="48"/>
    </row>
    <row r="5051" spans="1:22" x14ac:dyDescent="0.25">
      <c r="A5051" s="8"/>
      <c r="B5051" s="60" t="s">
        <v>5046</v>
      </c>
      <c r="C5051" s="45">
        <v>52.835999999999999</v>
      </c>
      <c r="D5051" s="24">
        <v>8.4669660038486208E-2</v>
      </c>
      <c r="E5051" s="10">
        <v>53.942999999999998</v>
      </c>
      <c r="F5051" s="24">
        <v>0.11258216688577836</v>
      </c>
      <c r="G5051" s="10">
        <v>62.588999999999999</v>
      </c>
      <c r="H5051" s="24">
        <v>4.7051699128254958E-2</v>
      </c>
      <c r="I5051" s="10">
        <v>60.155000000000001</v>
      </c>
      <c r="J5051" s="24">
        <v>0.2799434200298192</v>
      </c>
      <c r="K5051" s="10">
        <v>45.042999999999999</v>
      </c>
      <c r="L5051" s="61">
        <v>0.10592653138585829</v>
      </c>
      <c r="Q5051" s="48"/>
      <c r="R5051" s="48"/>
      <c r="S5051" s="48"/>
      <c r="T5051" s="48"/>
      <c r="U5051" s="48"/>
      <c r="V5051" s="48"/>
    </row>
    <row r="5052" spans="1:22" x14ac:dyDescent="0.25">
      <c r="A5052" s="8"/>
      <c r="B5052" s="60" t="s">
        <v>5047</v>
      </c>
      <c r="C5052" s="45">
        <v>57.432000000000002</v>
      </c>
      <c r="D5052" s="24">
        <v>0.13955584834353277</v>
      </c>
      <c r="E5052" s="10">
        <v>57.637</v>
      </c>
      <c r="F5052" s="24">
        <v>0.16142603046941459</v>
      </c>
      <c r="G5052" s="10">
        <v>66.317999999999998</v>
      </c>
      <c r="H5052" s="24">
        <v>6.5937161124959509E-2</v>
      </c>
      <c r="I5052" s="10">
        <v>63.161999999999999</v>
      </c>
      <c r="J5052" s="24">
        <v>0.33294254074649882</v>
      </c>
      <c r="K5052" s="10">
        <v>48.665999999999997</v>
      </c>
      <c r="L5052" s="61">
        <v>0.15002902259023657</v>
      </c>
      <c r="Q5052" s="48"/>
      <c r="R5052" s="48"/>
      <c r="S5052" s="48"/>
      <c r="T5052" s="48"/>
      <c r="U5052" s="48"/>
      <c r="V5052" s="48"/>
    </row>
    <row r="5053" spans="1:22" x14ac:dyDescent="0.25">
      <c r="A5053" s="8"/>
      <c r="B5053" s="60" t="s">
        <v>5048</v>
      </c>
      <c r="C5053" s="45">
        <v>59.228000000000002</v>
      </c>
      <c r="D5053" s="24">
        <v>0.21488133418858243</v>
      </c>
      <c r="E5053" s="10">
        <v>59.043999999999997</v>
      </c>
      <c r="F5053" s="24">
        <v>0.22595313587502899</v>
      </c>
      <c r="G5053" s="10">
        <v>68.043000000000006</v>
      </c>
      <c r="H5053" s="24">
        <v>9.3089413719774111E-2</v>
      </c>
      <c r="I5053" s="10">
        <v>64.909000000000006</v>
      </c>
      <c r="J5053" s="24">
        <v>0.39367680603519684</v>
      </c>
      <c r="K5053" s="10">
        <v>51.671999999999997</v>
      </c>
      <c r="L5053" s="61">
        <v>0.20224599310565408</v>
      </c>
      <c r="Q5053" s="48"/>
      <c r="R5053" s="48"/>
      <c r="S5053" s="48"/>
      <c r="T5053" s="48"/>
      <c r="U5053" s="48"/>
      <c r="V5053" s="48"/>
    </row>
    <row r="5054" spans="1:22" x14ac:dyDescent="0.25">
      <c r="A5054" s="8"/>
      <c r="B5054" s="60" t="s">
        <v>5049</v>
      </c>
      <c r="C5054" s="45">
        <v>60.344999999999999</v>
      </c>
      <c r="D5054" s="24">
        <v>0.28637553525302084</v>
      </c>
      <c r="E5054" s="10">
        <v>60.718000000000004</v>
      </c>
      <c r="F5054" s="24">
        <v>0.28379862346299589</v>
      </c>
      <c r="G5054" s="10">
        <v>69.724000000000004</v>
      </c>
      <c r="H5054" s="24">
        <v>0.11839677778247215</v>
      </c>
      <c r="I5054" s="10">
        <v>66.921000000000006</v>
      </c>
      <c r="J5054" s="24">
        <v>0.43863494450320495</v>
      </c>
      <c r="K5054" s="10">
        <v>53.491</v>
      </c>
      <c r="L5054" s="61">
        <v>0.24934551097527749</v>
      </c>
      <c r="Q5054" s="48"/>
      <c r="R5054" s="48"/>
      <c r="S5054" s="48"/>
      <c r="T5054" s="48"/>
      <c r="U5054" s="48"/>
      <c r="V5054" s="48"/>
    </row>
    <row r="5055" spans="1:22" x14ac:dyDescent="0.25">
      <c r="A5055" s="8"/>
      <c r="B5055" s="60" t="s">
        <v>5050</v>
      </c>
      <c r="C5055" s="45">
        <v>62.375</v>
      </c>
      <c r="D5055" s="24">
        <v>0.33593953157776119</v>
      </c>
      <c r="E5055" s="10">
        <v>61.832999999999998</v>
      </c>
      <c r="F5055" s="24">
        <v>0.34602118938983839</v>
      </c>
      <c r="G5055" s="10">
        <v>71.113</v>
      </c>
      <c r="H5055" s="24">
        <v>0.14753475009506106</v>
      </c>
      <c r="I5055" s="10">
        <v>69.099999999999994</v>
      </c>
      <c r="J5055" s="24">
        <v>0.45614415149159582</v>
      </c>
      <c r="K5055" s="10">
        <v>54.512999999999998</v>
      </c>
      <c r="L5055" s="61">
        <v>0.27756257625833658</v>
      </c>
      <c r="Q5055" s="48"/>
      <c r="R5055" s="48"/>
      <c r="S5055" s="48"/>
      <c r="T5055" s="48"/>
      <c r="U5055" s="48"/>
      <c r="V5055" s="48"/>
    </row>
    <row r="5056" spans="1:22" x14ac:dyDescent="0.25">
      <c r="A5056" s="8"/>
      <c r="B5056" s="60" t="s">
        <v>5051</v>
      </c>
      <c r="C5056" s="45">
        <v>61.627000000000002</v>
      </c>
      <c r="D5056" s="24">
        <v>0.37376696773746165</v>
      </c>
      <c r="E5056" s="10">
        <v>60.981999999999999</v>
      </c>
      <c r="F5056" s="24">
        <v>0.37407779754079346</v>
      </c>
      <c r="G5056" s="10">
        <v>69.730999999999995</v>
      </c>
      <c r="H5056" s="24">
        <v>0.16927908516061796</v>
      </c>
      <c r="I5056" s="10">
        <v>68.411000000000001</v>
      </c>
      <c r="J5056" s="24">
        <v>0.45683228626406536</v>
      </c>
      <c r="K5056" s="10">
        <v>53.606999999999999</v>
      </c>
      <c r="L5056" s="61">
        <v>0.28897023111458592</v>
      </c>
      <c r="Q5056" s="48"/>
      <c r="R5056" s="48"/>
      <c r="S5056" s="48"/>
      <c r="T5056" s="48"/>
      <c r="U5056" s="48"/>
      <c r="V5056" s="48"/>
    </row>
    <row r="5057" spans="1:22" x14ac:dyDescent="0.25">
      <c r="A5057" s="8"/>
      <c r="B5057" s="60" t="s">
        <v>5052</v>
      </c>
      <c r="C5057" s="45">
        <v>60.576000000000001</v>
      </c>
      <c r="D5057" s="24">
        <v>0.38293778062860806</v>
      </c>
      <c r="E5057" s="10">
        <v>60.042999999999999</v>
      </c>
      <c r="F5057" s="24">
        <v>0.38134715025906735</v>
      </c>
      <c r="G5057" s="10">
        <v>68.623000000000005</v>
      </c>
      <c r="H5057" s="24">
        <v>0.1890799498640979</v>
      </c>
      <c r="I5057" s="10">
        <v>66.903000000000006</v>
      </c>
      <c r="J5057" s="24">
        <v>0.45554521937481679</v>
      </c>
      <c r="K5057" s="10">
        <v>51.572000000000003</v>
      </c>
      <c r="L5057" s="61">
        <v>0.29152895743748297</v>
      </c>
      <c r="Q5057" s="48"/>
      <c r="R5057" s="48"/>
      <c r="S5057" s="48"/>
      <c r="T5057" s="48"/>
      <c r="U5057" s="48"/>
      <c r="V5057" s="48"/>
    </row>
    <row r="5058" spans="1:22" x14ac:dyDescent="0.25">
      <c r="A5058" s="8"/>
      <c r="B5058" s="60" t="s">
        <v>5053</v>
      </c>
      <c r="C5058" s="45">
        <v>60.033000000000001</v>
      </c>
      <c r="D5058" s="24">
        <v>0.38692509058128044</v>
      </c>
      <c r="E5058" s="10">
        <v>58.57</v>
      </c>
      <c r="F5058" s="24">
        <v>0.38201221869924984</v>
      </c>
      <c r="G5058" s="10">
        <v>67.602000000000004</v>
      </c>
      <c r="H5058" s="24">
        <v>0.19783964961201009</v>
      </c>
      <c r="I5058" s="10">
        <v>66.555999999999997</v>
      </c>
      <c r="J5058" s="24">
        <v>0.44675238617103974</v>
      </c>
      <c r="K5058" s="10">
        <v>50.438000000000002</v>
      </c>
      <c r="L5058" s="61">
        <v>0.29453783005792672</v>
      </c>
      <c r="Q5058" s="48"/>
      <c r="R5058" s="48"/>
      <c r="S5058" s="48"/>
      <c r="T5058" s="48"/>
      <c r="U5058" s="48"/>
      <c r="V5058" s="48"/>
    </row>
    <row r="5059" spans="1:22" x14ac:dyDescent="0.25">
      <c r="A5059" s="8"/>
      <c r="B5059" s="60" t="s">
        <v>5054</v>
      </c>
      <c r="C5059" s="45">
        <v>59.393999999999998</v>
      </c>
      <c r="D5059" s="24">
        <v>0.36910354870585788</v>
      </c>
      <c r="E5059" s="10">
        <v>57.749000000000002</v>
      </c>
      <c r="F5059" s="24">
        <v>0.36974711932565152</v>
      </c>
      <c r="G5059" s="10">
        <v>66.379000000000005</v>
      </c>
      <c r="H5059" s="24">
        <v>0.19740307293647105</v>
      </c>
      <c r="I5059" s="10">
        <v>64.656999999999996</v>
      </c>
      <c r="J5059" s="24">
        <v>0.41692046946083366</v>
      </c>
      <c r="K5059" s="10">
        <v>50.118000000000002</v>
      </c>
      <c r="L5059" s="61">
        <v>0.2821824987857896</v>
      </c>
      <c r="Q5059" s="48"/>
      <c r="R5059" s="48"/>
      <c r="S5059" s="48"/>
      <c r="T5059" s="48"/>
      <c r="U5059" s="48"/>
      <c r="V5059" s="48"/>
    </row>
    <row r="5060" spans="1:22" x14ac:dyDescent="0.25">
      <c r="A5060" s="8"/>
      <c r="B5060" s="60" t="s">
        <v>5055</v>
      </c>
      <c r="C5060" s="45">
        <v>57.465000000000003</v>
      </c>
      <c r="D5060" s="24">
        <v>0.30594802628157342</v>
      </c>
      <c r="E5060" s="10">
        <v>56.481000000000002</v>
      </c>
      <c r="F5060" s="24">
        <v>0.32450699868532984</v>
      </c>
      <c r="G5060" s="10">
        <v>64.817999999999998</v>
      </c>
      <c r="H5060" s="24">
        <v>0.1785739434140296</v>
      </c>
      <c r="I5060" s="10">
        <v>63.161000000000001</v>
      </c>
      <c r="J5060" s="24">
        <v>0.38578874262485185</v>
      </c>
      <c r="K5060" s="10">
        <v>49.598999999999997</v>
      </c>
      <c r="L5060" s="61">
        <v>0.24775815297866544</v>
      </c>
      <c r="Q5060" s="48"/>
      <c r="R5060" s="48"/>
      <c r="S5060" s="48"/>
      <c r="T5060" s="48"/>
      <c r="U5060" s="48"/>
      <c r="V5060" s="48"/>
    </row>
    <row r="5061" spans="1:22" x14ac:dyDescent="0.25">
      <c r="A5061" s="8"/>
      <c r="B5061" s="60" t="s">
        <v>5056</v>
      </c>
      <c r="C5061" s="45">
        <v>56.212000000000003</v>
      </c>
      <c r="D5061" s="24">
        <v>0.24887748556767159</v>
      </c>
      <c r="E5061" s="10">
        <v>56.466999999999999</v>
      </c>
      <c r="F5061" s="24">
        <v>0.26400123733663289</v>
      </c>
      <c r="G5061" s="10">
        <v>64.238</v>
      </c>
      <c r="H5061" s="24">
        <v>0.14429563282493274</v>
      </c>
      <c r="I5061" s="10">
        <v>62.121000000000002</v>
      </c>
      <c r="J5061" s="24">
        <v>0.33333758107884243</v>
      </c>
      <c r="K5061" s="10">
        <v>49.61</v>
      </c>
      <c r="L5061" s="61">
        <v>0.19711669450466138</v>
      </c>
      <c r="Q5061" s="48"/>
      <c r="R5061" s="48"/>
      <c r="S5061" s="48"/>
      <c r="T5061" s="48"/>
      <c r="U5061" s="48"/>
      <c r="V5061" s="48"/>
    </row>
    <row r="5062" spans="1:22" x14ac:dyDescent="0.25">
      <c r="A5062" s="8"/>
      <c r="B5062" s="60" t="s">
        <v>5057</v>
      </c>
      <c r="C5062" s="45">
        <v>55.435000000000002</v>
      </c>
      <c r="D5062" s="24">
        <v>0.15956174262781062</v>
      </c>
      <c r="E5062" s="10">
        <v>55.627000000000002</v>
      </c>
      <c r="F5062" s="24">
        <v>0.1834351558270822</v>
      </c>
      <c r="G5062" s="10">
        <v>63.317999999999998</v>
      </c>
      <c r="H5062" s="24">
        <v>0.11091864182404551</v>
      </c>
      <c r="I5062" s="10">
        <v>60.935000000000002</v>
      </c>
      <c r="J5062" s="24">
        <v>0.27717813770341393</v>
      </c>
      <c r="K5062" s="10">
        <v>49.569000000000003</v>
      </c>
      <c r="L5062" s="61">
        <v>0.13214163024035444</v>
      </c>
      <c r="Q5062" s="48"/>
      <c r="R5062" s="48"/>
      <c r="S5062" s="48"/>
      <c r="T5062" s="48"/>
      <c r="U5062" s="48"/>
      <c r="V5062" s="48"/>
    </row>
    <row r="5063" spans="1:22" x14ac:dyDescent="0.25">
      <c r="A5063" s="8"/>
      <c r="B5063" s="60" t="s">
        <v>5058</v>
      </c>
      <c r="C5063" s="45">
        <v>54.512999999999998</v>
      </c>
      <c r="D5063" s="24">
        <v>8.8275575126120345E-2</v>
      </c>
      <c r="E5063" s="10">
        <v>54.811</v>
      </c>
      <c r="F5063" s="24">
        <v>0.1131235016626711</v>
      </c>
      <c r="G5063" s="10">
        <v>61.99</v>
      </c>
      <c r="H5063" s="24">
        <v>7.8992212035433121E-2</v>
      </c>
      <c r="I5063" s="10">
        <v>59.447000000000003</v>
      </c>
      <c r="J5063" s="24">
        <v>0.21766722312132836</v>
      </c>
      <c r="K5063" s="10">
        <v>48.338999999999999</v>
      </c>
      <c r="L5063" s="61">
        <v>7.0436049610860377E-2</v>
      </c>
      <c r="Q5063" s="48"/>
      <c r="R5063" s="48"/>
      <c r="S5063" s="48"/>
      <c r="T5063" s="48"/>
      <c r="U5063" s="48"/>
      <c r="V5063" s="48"/>
    </row>
    <row r="5064" spans="1:22" x14ac:dyDescent="0.25">
      <c r="A5064" s="8"/>
      <c r="B5064" s="60" t="s">
        <v>5059</v>
      </c>
      <c r="C5064" s="45">
        <v>52.662999999999997</v>
      </c>
      <c r="D5064" s="24">
        <v>5.0985559003519233E-2</v>
      </c>
      <c r="E5064" s="10">
        <v>53.197000000000003</v>
      </c>
      <c r="F5064" s="24">
        <v>6.7063645503054672E-2</v>
      </c>
      <c r="G5064" s="10">
        <v>59.433</v>
      </c>
      <c r="H5064" s="24">
        <v>5.2713112791696597E-2</v>
      </c>
      <c r="I5064" s="10">
        <v>56.244</v>
      </c>
      <c r="J5064" s="24">
        <v>0.15936691600932804</v>
      </c>
      <c r="K5064" s="10">
        <v>46.177</v>
      </c>
      <c r="L5064" s="61">
        <v>3.0361183174005237E-2</v>
      </c>
      <c r="Q5064" s="48"/>
      <c r="R5064" s="48"/>
      <c r="S5064" s="48"/>
      <c r="T5064" s="48"/>
      <c r="U5064" s="48"/>
      <c r="V5064" s="48"/>
    </row>
    <row r="5065" spans="1:22" x14ac:dyDescent="0.25">
      <c r="A5065" s="8"/>
      <c r="B5065" s="60" t="s">
        <v>5060</v>
      </c>
      <c r="C5065" s="45">
        <v>51.756</v>
      </c>
      <c r="D5065" s="24">
        <v>4.1225317684586447E-2</v>
      </c>
      <c r="E5065" s="10">
        <v>51.771999999999998</v>
      </c>
      <c r="F5065" s="24">
        <v>5.5943082514886708E-2</v>
      </c>
      <c r="G5065" s="10">
        <v>57.904000000000003</v>
      </c>
      <c r="H5065" s="24">
        <v>4.6924951061162984E-2</v>
      </c>
      <c r="I5065" s="10">
        <v>54.441000000000003</v>
      </c>
      <c r="J5065" s="24">
        <v>0.14274973557784207</v>
      </c>
      <c r="K5065" s="10">
        <v>45.548000000000002</v>
      </c>
      <c r="L5065" s="61">
        <v>1.6442185815653244E-2</v>
      </c>
      <c r="Q5065" s="48"/>
      <c r="R5065" s="48"/>
      <c r="S5065" s="48"/>
      <c r="T5065" s="48"/>
      <c r="U5065" s="48"/>
      <c r="V5065" s="48"/>
    </row>
    <row r="5066" spans="1:22" x14ac:dyDescent="0.25">
      <c r="A5066" s="8"/>
      <c r="B5066" s="60" t="s">
        <v>5061</v>
      </c>
      <c r="C5066" s="45">
        <v>49.093000000000004</v>
      </c>
      <c r="D5066" s="24">
        <v>4.0982611861380303E-2</v>
      </c>
      <c r="E5066" s="10">
        <v>49.076000000000001</v>
      </c>
      <c r="F5066" s="24">
        <v>5.5571881525017401E-2</v>
      </c>
      <c r="G5066" s="10">
        <v>55.082000000000001</v>
      </c>
      <c r="H5066" s="24">
        <v>5.0178151449857059E-2</v>
      </c>
      <c r="I5066" s="10">
        <v>51.731999999999999</v>
      </c>
      <c r="J5066" s="24">
        <v>0.14029029092808992</v>
      </c>
      <c r="K5066" s="10">
        <v>43.98</v>
      </c>
      <c r="L5066" s="61">
        <v>1.2746247793690844E-2</v>
      </c>
      <c r="Q5066" s="48"/>
      <c r="R5066" s="48"/>
      <c r="S5066" s="48"/>
      <c r="T5066" s="48"/>
      <c r="U5066" s="48"/>
      <c r="V5066" s="48"/>
    </row>
    <row r="5067" spans="1:22" x14ac:dyDescent="0.25">
      <c r="A5067" s="8"/>
      <c r="B5067" s="60" t="s">
        <v>5062</v>
      </c>
      <c r="C5067" s="45">
        <v>44.331000000000003</v>
      </c>
      <c r="D5067" s="24">
        <v>3.7116654820311012E-2</v>
      </c>
      <c r="E5067" s="10">
        <v>44.712000000000003</v>
      </c>
      <c r="F5067" s="24">
        <v>6.2485499961333228E-2</v>
      </c>
      <c r="G5067" s="10">
        <v>50.43</v>
      </c>
      <c r="H5067" s="24">
        <v>5.2192037404762907E-2</v>
      </c>
      <c r="I5067" s="10">
        <v>47.420999999999999</v>
      </c>
      <c r="J5067" s="24">
        <v>0.1352439692633135</v>
      </c>
      <c r="K5067" s="10">
        <v>41.427999999999997</v>
      </c>
      <c r="L5067" s="61">
        <v>9.9269104564246539E-3</v>
      </c>
      <c r="Q5067" s="48"/>
      <c r="R5067" s="48"/>
      <c r="S5067" s="48"/>
      <c r="T5067" s="48"/>
      <c r="U5067" s="48"/>
      <c r="V5067" s="48"/>
    </row>
    <row r="5068" spans="1:22" x14ac:dyDescent="0.25">
      <c r="A5068" s="8"/>
      <c r="B5068" s="60" t="s">
        <v>5063</v>
      </c>
      <c r="C5068" s="45">
        <v>41.360999999999997</v>
      </c>
      <c r="D5068" s="24">
        <v>3.797906992861598E-2</v>
      </c>
      <c r="E5068" s="10">
        <v>42.143999999999998</v>
      </c>
      <c r="F5068" s="24">
        <v>7.1979751836533115E-2</v>
      </c>
      <c r="G5068" s="10">
        <v>47.469000000000001</v>
      </c>
      <c r="H5068" s="24">
        <v>5.4846275930841723E-2</v>
      </c>
      <c r="I5068" s="10">
        <v>44.08</v>
      </c>
      <c r="J5068" s="24">
        <v>0.13318646614626445</v>
      </c>
      <c r="K5068" s="10">
        <v>38.58</v>
      </c>
      <c r="L5068" s="61">
        <v>7.3073096783362549E-3</v>
      </c>
      <c r="Q5068" s="48"/>
      <c r="R5068" s="48"/>
      <c r="S5068" s="48"/>
      <c r="T5068" s="48"/>
      <c r="U5068" s="48"/>
      <c r="V5068" s="48"/>
    </row>
    <row r="5069" spans="1:22" x14ac:dyDescent="0.25">
      <c r="A5069" s="8"/>
      <c r="B5069" s="60" t="s">
        <v>5064</v>
      </c>
      <c r="C5069" s="45">
        <v>39.484999999999999</v>
      </c>
      <c r="D5069" s="24">
        <v>3.4808372028553608E-2</v>
      </c>
      <c r="E5069" s="10">
        <v>40.052</v>
      </c>
      <c r="F5069" s="24">
        <v>8.3832335329341312E-2</v>
      </c>
      <c r="G5069" s="10">
        <v>45.448999999999998</v>
      </c>
      <c r="H5069" s="24">
        <v>5.0169243950055481E-2</v>
      </c>
      <c r="I5069" s="10">
        <v>42.237000000000002</v>
      </c>
      <c r="J5069" s="24">
        <v>0.12709954284404487</v>
      </c>
      <c r="K5069" s="10">
        <v>37.167000000000002</v>
      </c>
      <c r="L5069" s="61">
        <v>6.8098915154673366E-3</v>
      </c>
      <c r="Q5069" s="48"/>
      <c r="R5069" s="48"/>
      <c r="S5069" s="48"/>
      <c r="T5069" s="48"/>
      <c r="U5069" s="48"/>
      <c r="V5069" s="48"/>
    </row>
    <row r="5070" spans="1:22" x14ac:dyDescent="0.25">
      <c r="A5070" s="8"/>
      <c r="B5070" s="60" t="s">
        <v>5065</v>
      </c>
      <c r="C5070" s="45">
        <v>38.430999999999997</v>
      </c>
      <c r="D5070" s="24">
        <v>3.8100353454847878E-2</v>
      </c>
      <c r="E5070" s="10">
        <v>39.215000000000003</v>
      </c>
      <c r="F5070" s="24">
        <v>0.10082412494598432</v>
      </c>
      <c r="G5070" s="10">
        <v>44.33</v>
      </c>
      <c r="H5070" s="24">
        <v>4.3371395665669464E-2</v>
      </c>
      <c r="I5070" s="10">
        <v>41.055</v>
      </c>
      <c r="J5070" s="24">
        <v>0.12278266627615275</v>
      </c>
      <c r="K5070" s="10">
        <v>36.244999999999997</v>
      </c>
      <c r="L5070" s="61">
        <v>6.5256525652565255E-3</v>
      </c>
      <c r="Q5070" s="48"/>
      <c r="R5070" s="48"/>
      <c r="S5070" s="48"/>
      <c r="T5070" s="48"/>
      <c r="U5070" s="48"/>
      <c r="V5070" s="48"/>
    </row>
    <row r="5071" spans="1:22" x14ac:dyDescent="0.25">
      <c r="A5071" s="8"/>
      <c r="B5071" s="60" t="s">
        <v>5066</v>
      </c>
      <c r="C5071" s="45">
        <v>38.411999999999999</v>
      </c>
      <c r="D5071" s="24">
        <v>3.9365167371266198E-2</v>
      </c>
      <c r="E5071" s="10">
        <v>38.835000000000001</v>
      </c>
      <c r="F5071" s="24">
        <v>0.11003765664547194</v>
      </c>
      <c r="G5071" s="10">
        <v>44.436</v>
      </c>
      <c r="H5071" s="24">
        <v>4.2767454599081448E-2</v>
      </c>
      <c r="I5071" s="10">
        <v>41.091000000000001</v>
      </c>
      <c r="J5071" s="24">
        <v>0.12119089763017483</v>
      </c>
      <c r="K5071" s="10">
        <v>35.652999999999999</v>
      </c>
      <c r="L5071" s="61">
        <v>6.5019659860722917E-3</v>
      </c>
      <c r="Q5071" s="48"/>
      <c r="R5071" s="48"/>
      <c r="S5071" s="48"/>
      <c r="T5071" s="48"/>
      <c r="U5071" s="48"/>
      <c r="V5071" s="48"/>
    </row>
    <row r="5072" spans="1:22" x14ac:dyDescent="0.25">
      <c r="A5072" s="8"/>
      <c r="B5072" s="60" t="s">
        <v>5067</v>
      </c>
      <c r="C5072" s="45">
        <v>39.523000000000003</v>
      </c>
      <c r="D5072" s="24">
        <v>4.3315545082819325E-2</v>
      </c>
      <c r="E5072" s="10">
        <v>39.246000000000002</v>
      </c>
      <c r="F5072" s="24">
        <v>0.1189888264707698</v>
      </c>
      <c r="G5072" s="10">
        <v>45.405000000000001</v>
      </c>
      <c r="H5072" s="24">
        <v>4.5365805699518251E-2</v>
      </c>
      <c r="I5072" s="10">
        <v>41.981000000000002</v>
      </c>
      <c r="J5072" s="24">
        <v>0.11771447490735906</v>
      </c>
      <c r="K5072" s="10">
        <v>35.433999999999997</v>
      </c>
      <c r="L5072" s="61">
        <v>8.6692879814297217E-3</v>
      </c>
      <c r="Q5072" s="48"/>
      <c r="R5072" s="48"/>
      <c r="S5072" s="48"/>
      <c r="T5072" s="48"/>
      <c r="U5072" s="48"/>
      <c r="V5072" s="48"/>
    </row>
    <row r="5073" spans="1:22" x14ac:dyDescent="0.25">
      <c r="A5073" s="8"/>
      <c r="B5073" s="60" t="s">
        <v>5068</v>
      </c>
      <c r="C5073" s="45">
        <v>42.478999999999999</v>
      </c>
      <c r="D5073" s="24">
        <v>4.7023355741908655E-2</v>
      </c>
      <c r="E5073" s="10">
        <v>41.991999999999997</v>
      </c>
      <c r="F5073" s="24">
        <v>0.12210630285820112</v>
      </c>
      <c r="G5073" s="10">
        <v>48.216000000000001</v>
      </c>
      <c r="H5073" s="24">
        <v>4.4972541749181867E-2</v>
      </c>
      <c r="I5073" s="10">
        <v>45.015000000000001</v>
      </c>
      <c r="J5073" s="24">
        <v>0.11225152491436284</v>
      </c>
      <c r="K5073" s="10">
        <v>35.341000000000001</v>
      </c>
      <c r="L5073" s="61">
        <v>1.0694490501681747E-2</v>
      </c>
      <c r="Q5073" s="48"/>
      <c r="R5073" s="48"/>
      <c r="S5073" s="48"/>
      <c r="T5073" s="48"/>
      <c r="U5073" s="48"/>
      <c r="V5073" s="48"/>
    </row>
    <row r="5074" spans="1:22" x14ac:dyDescent="0.25">
      <c r="A5074" s="8"/>
      <c r="B5074" s="60" t="s">
        <v>5069</v>
      </c>
      <c r="C5074" s="45">
        <v>48.756</v>
      </c>
      <c r="D5074" s="24">
        <v>5.2637050384642038E-2</v>
      </c>
      <c r="E5074" s="10">
        <v>48.164999999999999</v>
      </c>
      <c r="F5074" s="24">
        <v>0.12739983949626521</v>
      </c>
      <c r="G5074" s="10">
        <v>54.738999999999997</v>
      </c>
      <c r="H5074" s="24">
        <v>4.9298445202882062E-2</v>
      </c>
      <c r="I5074" s="10">
        <v>51.463000000000001</v>
      </c>
      <c r="J5074" s="24">
        <v>0.11484929134459881</v>
      </c>
      <c r="K5074" s="10">
        <v>35.515999999999998</v>
      </c>
      <c r="L5074" s="61">
        <v>2.0169122175375431E-2</v>
      </c>
      <c r="Q5074" s="48"/>
      <c r="R5074" s="48"/>
      <c r="S5074" s="48"/>
      <c r="T5074" s="48"/>
      <c r="U5074" s="48"/>
      <c r="V5074" s="48"/>
    </row>
    <row r="5075" spans="1:22" x14ac:dyDescent="0.25">
      <c r="A5075" s="8"/>
      <c r="B5075" s="60" t="s">
        <v>5070</v>
      </c>
      <c r="C5075" s="45">
        <v>54.798999999999999</v>
      </c>
      <c r="D5075" s="24">
        <v>7.4970545429343685E-2</v>
      </c>
      <c r="E5075" s="10">
        <v>53.610999999999997</v>
      </c>
      <c r="F5075" s="24">
        <v>0.14625902833508242</v>
      </c>
      <c r="G5075" s="10">
        <v>60.670999999999999</v>
      </c>
      <c r="H5075" s="24">
        <v>6.4832371241169112E-2</v>
      </c>
      <c r="I5075" s="10">
        <v>57.079000000000001</v>
      </c>
      <c r="J5075" s="24">
        <v>0.13549134714564046</v>
      </c>
      <c r="K5075" s="10">
        <v>38.064999999999998</v>
      </c>
      <c r="L5075" s="61">
        <v>4.1617319626699512E-2</v>
      </c>
      <c r="Q5075" s="48"/>
      <c r="R5075" s="48"/>
      <c r="S5075" s="48"/>
      <c r="T5075" s="48"/>
      <c r="U5075" s="48"/>
      <c r="V5075" s="48"/>
    </row>
    <row r="5076" spans="1:22" x14ac:dyDescent="0.25">
      <c r="A5076" s="8"/>
      <c r="B5076" s="60" t="s">
        <v>5071</v>
      </c>
      <c r="C5076" s="45">
        <v>58.982999999999997</v>
      </c>
      <c r="D5076" s="24">
        <v>0.12244438284011366</v>
      </c>
      <c r="E5076" s="10">
        <v>56.536000000000001</v>
      </c>
      <c r="F5076" s="24">
        <v>0.19775912093339096</v>
      </c>
      <c r="G5076" s="10">
        <v>64.382000000000005</v>
      </c>
      <c r="H5076" s="24">
        <v>0.1063778985659911</v>
      </c>
      <c r="I5076" s="10">
        <v>60.47</v>
      </c>
      <c r="J5076" s="24">
        <v>0.1880324466120796</v>
      </c>
      <c r="K5076" s="10">
        <v>41.018999999999998</v>
      </c>
      <c r="L5076" s="61">
        <v>6.5872376711355346E-2</v>
      </c>
      <c r="Q5076" s="48"/>
      <c r="R5076" s="48"/>
      <c r="S5076" s="48"/>
      <c r="T5076" s="48"/>
      <c r="U5076" s="48"/>
      <c r="V5076" s="48"/>
    </row>
    <row r="5077" spans="1:22" x14ac:dyDescent="0.25">
      <c r="A5077" s="8"/>
      <c r="B5077" s="60" t="s">
        <v>5072</v>
      </c>
      <c r="C5077" s="45">
        <v>60.649000000000001</v>
      </c>
      <c r="D5077" s="24">
        <v>0.19081363919883568</v>
      </c>
      <c r="E5077" s="10">
        <v>57.723999999999997</v>
      </c>
      <c r="F5077" s="24">
        <v>0.25754676214581146</v>
      </c>
      <c r="G5077" s="10">
        <v>65.861999999999995</v>
      </c>
      <c r="H5077" s="24">
        <v>0.16915967920897765</v>
      </c>
      <c r="I5077" s="10">
        <v>61.781999999999996</v>
      </c>
      <c r="J5077" s="24">
        <v>0.25879611353767396</v>
      </c>
      <c r="K5077" s="10">
        <v>43.875999999999998</v>
      </c>
      <c r="L5077" s="61">
        <v>9.1951300393197211E-2</v>
      </c>
      <c r="Q5077" s="48"/>
      <c r="R5077" s="48"/>
      <c r="S5077" s="48"/>
      <c r="T5077" s="48"/>
      <c r="U5077" s="48"/>
      <c r="V5077" s="48"/>
    </row>
    <row r="5078" spans="1:22" x14ac:dyDescent="0.25">
      <c r="A5078" s="8"/>
      <c r="B5078" s="60" t="s">
        <v>5073</v>
      </c>
      <c r="C5078" s="45">
        <v>62.048000000000002</v>
      </c>
      <c r="D5078" s="24">
        <v>0.25762353593457621</v>
      </c>
      <c r="E5078" s="10">
        <v>59.384999999999998</v>
      </c>
      <c r="F5078" s="24">
        <v>0.32037471448854865</v>
      </c>
      <c r="G5078" s="10">
        <v>67.622</v>
      </c>
      <c r="H5078" s="24">
        <v>0.22008736077753902</v>
      </c>
      <c r="I5078" s="10">
        <v>63.959000000000003</v>
      </c>
      <c r="J5078" s="24">
        <v>0.30211768900660901</v>
      </c>
      <c r="K5078" s="10">
        <v>46.311999999999998</v>
      </c>
      <c r="L5078" s="61">
        <v>0.11765123880809134</v>
      </c>
      <c r="Q5078" s="48"/>
      <c r="R5078" s="48"/>
      <c r="S5078" s="48"/>
      <c r="T5078" s="48"/>
      <c r="U5078" s="48"/>
      <c r="V5078" s="48"/>
    </row>
    <row r="5079" spans="1:22" x14ac:dyDescent="0.25">
      <c r="A5079" s="8"/>
      <c r="B5079" s="60" t="s">
        <v>5074</v>
      </c>
      <c r="C5079" s="45">
        <v>63.731000000000002</v>
      </c>
      <c r="D5079" s="24">
        <v>0.3073671079076859</v>
      </c>
      <c r="E5079" s="10">
        <v>60.991</v>
      </c>
      <c r="F5079" s="24">
        <v>0.35449719118464101</v>
      </c>
      <c r="G5079" s="10">
        <v>68.884</v>
      </c>
      <c r="H5079" s="24">
        <v>0.25268613323220834</v>
      </c>
      <c r="I5079" s="10">
        <v>64.418000000000006</v>
      </c>
      <c r="J5079" s="24">
        <v>0.32008557348240779</v>
      </c>
      <c r="K5079" s="10">
        <v>48.558999999999997</v>
      </c>
      <c r="L5079" s="61">
        <v>0.13372258278459426</v>
      </c>
      <c r="Q5079" s="48"/>
      <c r="R5079" s="48"/>
      <c r="S5079" s="48"/>
      <c r="T5079" s="48"/>
      <c r="U5079" s="48"/>
      <c r="V5079" s="48"/>
    </row>
    <row r="5080" spans="1:22" x14ac:dyDescent="0.25">
      <c r="A5080" s="8"/>
      <c r="B5080" s="60" t="s">
        <v>5075</v>
      </c>
      <c r="C5080" s="45">
        <v>63.734999999999999</v>
      </c>
      <c r="D5080" s="24">
        <v>0.32114145124402244</v>
      </c>
      <c r="E5080" s="10">
        <v>60.485999999999997</v>
      </c>
      <c r="F5080" s="24">
        <v>0.34872522995246619</v>
      </c>
      <c r="G5080" s="10">
        <v>68.200999999999993</v>
      </c>
      <c r="H5080" s="24">
        <v>0.27083245551201562</v>
      </c>
      <c r="I5080" s="10">
        <v>64.067999999999998</v>
      </c>
      <c r="J5080" s="24">
        <v>0.33340549351195098</v>
      </c>
      <c r="K5080" s="10">
        <v>48.131999999999998</v>
      </c>
      <c r="L5080" s="61">
        <v>0.14057984745843005</v>
      </c>
      <c r="Q5080" s="48"/>
      <c r="R5080" s="48"/>
      <c r="S5080" s="48"/>
      <c r="T5080" s="48"/>
      <c r="U5080" s="48"/>
      <c r="V5080" s="48"/>
    </row>
    <row r="5081" spans="1:22" x14ac:dyDescent="0.25">
      <c r="A5081" s="8"/>
      <c r="B5081" s="60" t="s">
        <v>5076</v>
      </c>
      <c r="C5081" s="45">
        <v>63.417999999999999</v>
      </c>
      <c r="D5081" s="24">
        <v>0.30573844341257189</v>
      </c>
      <c r="E5081" s="10">
        <v>59.698999999999998</v>
      </c>
      <c r="F5081" s="24">
        <v>0.35770726588060991</v>
      </c>
      <c r="G5081" s="10">
        <v>67.313999999999993</v>
      </c>
      <c r="H5081" s="24">
        <v>0.27285495582803132</v>
      </c>
      <c r="I5081" s="10">
        <v>62.555</v>
      </c>
      <c r="J5081" s="24">
        <v>0.33829540679239517</v>
      </c>
      <c r="K5081" s="10">
        <v>47.238999999999997</v>
      </c>
      <c r="L5081" s="61">
        <v>0.14556587237671134</v>
      </c>
      <c r="Q5081" s="48"/>
      <c r="R5081" s="48"/>
      <c r="S5081" s="48"/>
      <c r="T5081" s="48"/>
      <c r="U5081" s="48"/>
      <c r="V5081" s="48"/>
    </row>
    <row r="5082" spans="1:22" x14ac:dyDescent="0.25">
      <c r="A5082" s="8"/>
      <c r="B5082" s="60" t="s">
        <v>5077</v>
      </c>
      <c r="C5082" s="45">
        <v>62.122999999999998</v>
      </c>
      <c r="D5082" s="24">
        <v>0.27160579388731027</v>
      </c>
      <c r="E5082" s="10">
        <v>58.790999999999997</v>
      </c>
      <c r="F5082" s="24">
        <v>0.34762948330143834</v>
      </c>
      <c r="G5082" s="10">
        <v>65.988</v>
      </c>
      <c r="H5082" s="24">
        <v>0.2679251113077431</v>
      </c>
      <c r="I5082" s="10">
        <v>60.683</v>
      </c>
      <c r="J5082" s="24">
        <v>0.32938150237491881</v>
      </c>
      <c r="K5082" s="10">
        <v>45.55</v>
      </c>
      <c r="L5082" s="61">
        <v>0.13967975744942915</v>
      </c>
      <c r="Q5082" s="48"/>
      <c r="R5082" s="48"/>
      <c r="S5082" s="48"/>
      <c r="T5082" s="48"/>
      <c r="U5082" s="48"/>
      <c r="V5082" s="48"/>
    </row>
    <row r="5083" spans="1:22" x14ac:dyDescent="0.25">
      <c r="A5083" s="8"/>
      <c r="B5083" s="60" t="s">
        <v>5078</v>
      </c>
      <c r="C5083" s="45">
        <v>60.78</v>
      </c>
      <c r="D5083" s="24">
        <v>0.24156213181786679</v>
      </c>
      <c r="E5083" s="10">
        <v>57.997999999999998</v>
      </c>
      <c r="F5083" s="24">
        <v>0.33397123279214769</v>
      </c>
      <c r="G5083" s="10">
        <v>64.834000000000003</v>
      </c>
      <c r="H5083" s="24">
        <v>0.24918889310243122</v>
      </c>
      <c r="I5083" s="10">
        <v>58.953000000000003</v>
      </c>
      <c r="J5083" s="24">
        <v>0.30351844541506962</v>
      </c>
      <c r="K5083" s="10">
        <v>44.796999999999997</v>
      </c>
      <c r="L5083" s="61">
        <v>0.14422758065280211</v>
      </c>
      <c r="Q5083" s="48"/>
      <c r="R5083" s="48"/>
      <c r="S5083" s="48"/>
      <c r="T5083" s="48"/>
      <c r="U5083" s="48"/>
      <c r="V5083" s="48"/>
    </row>
    <row r="5084" spans="1:22" x14ac:dyDescent="0.25">
      <c r="A5084" s="8"/>
      <c r="B5084" s="60" t="s">
        <v>5079</v>
      </c>
      <c r="C5084" s="45">
        <v>59.134</v>
      </c>
      <c r="D5084" s="24">
        <v>0.20429343682860904</v>
      </c>
      <c r="E5084" s="10">
        <v>56.595999999999997</v>
      </c>
      <c r="F5084" s="24">
        <v>0.29449348725229951</v>
      </c>
      <c r="G5084" s="10">
        <v>63.350999999999999</v>
      </c>
      <c r="H5084" s="24">
        <v>0.21254512001573056</v>
      </c>
      <c r="I5084" s="10">
        <v>57.735999999999997</v>
      </c>
      <c r="J5084" s="24">
        <v>0.2615976263545951</v>
      </c>
      <c r="K5084" s="10">
        <v>44.372999999999998</v>
      </c>
      <c r="L5084" s="61">
        <v>0.13862570467573074</v>
      </c>
      <c r="Q5084" s="48"/>
      <c r="R5084" s="48"/>
      <c r="S5084" s="48"/>
      <c r="T5084" s="48"/>
      <c r="U5084" s="48"/>
      <c r="V5084" s="48"/>
    </row>
    <row r="5085" spans="1:22" x14ac:dyDescent="0.25">
      <c r="A5085" s="8"/>
      <c r="B5085" s="60" t="s">
        <v>5080</v>
      </c>
      <c r="C5085" s="45">
        <v>58.545000000000002</v>
      </c>
      <c r="D5085" s="24">
        <v>0.15446323376533369</v>
      </c>
      <c r="E5085" s="10">
        <v>56.414999999999999</v>
      </c>
      <c r="F5085" s="24">
        <v>0.2365732452620532</v>
      </c>
      <c r="G5085" s="10">
        <v>62.725999999999999</v>
      </c>
      <c r="H5085" s="24">
        <v>0.16097136195733086</v>
      </c>
      <c r="I5085" s="10">
        <v>57.281999999999996</v>
      </c>
      <c r="J5085" s="24">
        <v>0.2008939372715812</v>
      </c>
      <c r="K5085" s="10">
        <v>45.561</v>
      </c>
      <c r="L5085" s="61">
        <v>0.13413709792031836</v>
      </c>
      <c r="Q5085" s="48"/>
      <c r="R5085" s="48"/>
      <c r="S5085" s="48"/>
      <c r="T5085" s="48"/>
      <c r="U5085" s="48"/>
      <c r="V5085" s="48"/>
    </row>
    <row r="5086" spans="1:22" x14ac:dyDescent="0.25">
      <c r="A5086" s="8"/>
      <c r="B5086" s="60" t="s">
        <v>5081</v>
      </c>
      <c r="C5086" s="45">
        <v>57.935000000000002</v>
      </c>
      <c r="D5086" s="24">
        <v>9.3544251160856615E-2</v>
      </c>
      <c r="E5086" s="10">
        <v>56.131999999999998</v>
      </c>
      <c r="F5086" s="24">
        <v>0.1670782147046114</v>
      </c>
      <c r="G5086" s="10">
        <v>61.814999999999998</v>
      </c>
      <c r="H5086" s="24">
        <v>0.10373741204230397</v>
      </c>
      <c r="I5086" s="10">
        <v>56.228999999999999</v>
      </c>
      <c r="J5086" s="24">
        <v>0.12850029925250545</v>
      </c>
      <c r="K5086" s="10">
        <v>46.511000000000003</v>
      </c>
      <c r="L5086" s="61">
        <v>0.11483253588516747</v>
      </c>
      <c r="Q5086" s="48"/>
      <c r="R5086" s="48"/>
      <c r="S5086" s="48"/>
      <c r="T5086" s="48"/>
      <c r="U5086" s="48"/>
      <c r="V5086" s="48"/>
    </row>
    <row r="5087" spans="1:22" x14ac:dyDescent="0.25">
      <c r="A5087" s="8"/>
      <c r="B5087" s="60" t="s">
        <v>5082</v>
      </c>
      <c r="C5087" s="45">
        <v>56.845999999999997</v>
      </c>
      <c r="D5087" s="24">
        <v>4.3211587774620558E-2</v>
      </c>
      <c r="E5087" s="10">
        <v>55.039000000000001</v>
      </c>
      <c r="F5087" s="24">
        <v>9.3261929748749917E-2</v>
      </c>
      <c r="G5087" s="10">
        <v>60.506999999999998</v>
      </c>
      <c r="H5087" s="24">
        <v>4.9804070281885979E-2</v>
      </c>
      <c r="I5087" s="10">
        <v>54.784999999999997</v>
      </c>
      <c r="J5087" s="24">
        <v>6.721083930777165E-2</v>
      </c>
      <c r="K5087" s="10">
        <v>46.042000000000002</v>
      </c>
      <c r="L5087" s="61">
        <v>9.1051210384196321E-2</v>
      </c>
      <c r="Q5087" s="48"/>
      <c r="R5087" s="48"/>
      <c r="S5087" s="48"/>
      <c r="T5087" s="48"/>
      <c r="U5087" s="48"/>
      <c r="V5087" s="48"/>
    </row>
    <row r="5088" spans="1:22" x14ac:dyDescent="0.25">
      <c r="A5088" s="8"/>
      <c r="B5088" s="60" t="s">
        <v>5083</v>
      </c>
      <c r="C5088" s="45">
        <v>54.582000000000001</v>
      </c>
      <c r="D5088" s="24">
        <v>1.2908032434680158E-2</v>
      </c>
      <c r="E5088" s="10">
        <v>53.021000000000001</v>
      </c>
      <c r="F5088" s="24">
        <v>4.5944194086054692E-2</v>
      </c>
      <c r="G5088" s="10">
        <v>58.274999999999999</v>
      </c>
      <c r="H5088" s="24">
        <v>1.5224932934451327E-2</v>
      </c>
      <c r="I5088" s="10">
        <v>52.384</v>
      </c>
      <c r="J5088" s="24">
        <v>3.3032382941333774E-2</v>
      </c>
      <c r="K5088" s="10">
        <v>45.661000000000001</v>
      </c>
      <c r="L5088" s="61">
        <v>6.9614856222464355E-2</v>
      </c>
      <c r="Q5088" s="48"/>
      <c r="R5088" s="48"/>
      <c r="S5088" s="48"/>
      <c r="T5088" s="48"/>
      <c r="U5088" s="48"/>
      <c r="V5088" s="48"/>
    </row>
    <row r="5089" spans="1:22" x14ac:dyDescent="0.25">
      <c r="A5089" s="8"/>
      <c r="B5089" s="60" t="s">
        <v>5084</v>
      </c>
      <c r="C5089" s="45">
        <v>53.421999999999997</v>
      </c>
      <c r="D5089" s="24">
        <v>6.5493104165222811E-3</v>
      </c>
      <c r="E5089" s="10">
        <v>51.801000000000002</v>
      </c>
      <c r="F5089" s="24">
        <v>2.7362800172850175E-2</v>
      </c>
      <c r="G5089" s="10">
        <v>57.414000000000001</v>
      </c>
      <c r="H5089" s="24">
        <v>6.4748100394668466E-3</v>
      </c>
      <c r="I5089" s="10">
        <v>50.959000000000003</v>
      </c>
      <c r="J5089" s="24">
        <v>3.498070776401075E-2</v>
      </c>
      <c r="K5089" s="10">
        <v>45.545000000000002</v>
      </c>
      <c r="L5089" s="61">
        <v>6.1573262589416838E-2</v>
      </c>
      <c r="Q5089" s="48"/>
      <c r="R5089" s="48"/>
      <c r="S5089" s="48"/>
      <c r="T5089" s="48"/>
      <c r="U5089" s="48"/>
      <c r="V5089" s="48"/>
    </row>
    <row r="5090" spans="1:22" x14ac:dyDescent="0.25">
      <c r="A5090" s="8"/>
      <c r="B5090" s="60" t="s">
        <v>5085</v>
      </c>
      <c r="C5090" s="45">
        <v>50.195999999999998</v>
      </c>
      <c r="D5090" s="24">
        <v>7.1730542657148797E-3</v>
      </c>
      <c r="E5090" s="10">
        <v>49.139000000000003</v>
      </c>
      <c r="F5090" s="24">
        <v>2.6745478115933082E-2</v>
      </c>
      <c r="G5090" s="10">
        <v>54.908000000000001</v>
      </c>
      <c r="H5090" s="24">
        <v>7.8933692888945063E-3</v>
      </c>
      <c r="I5090" s="10">
        <v>48.548000000000002</v>
      </c>
      <c r="J5090" s="24">
        <v>4.5639190617478891E-2</v>
      </c>
      <c r="K5090" s="10">
        <v>45.116</v>
      </c>
      <c r="L5090" s="61">
        <v>6.9046378322042731E-2</v>
      </c>
      <c r="Q5090" s="48"/>
      <c r="R5090" s="48"/>
      <c r="S5090" s="48"/>
      <c r="T5090" s="48"/>
      <c r="U5090" s="48"/>
      <c r="V5090" s="48"/>
    </row>
    <row r="5091" spans="1:22" x14ac:dyDescent="0.25">
      <c r="A5091" s="8"/>
      <c r="B5091" s="60" t="s">
        <v>5086</v>
      </c>
      <c r="C5091" s="45">
        <v>45.008000000000003</v>
      </c>
      <c r="D5091" s="24">
        <v>7.7794718968743504E-3</v>
      </c>
      <c r="E5091" s="10">
        <v>44.595999999999997</v>
      </c>
      <c r="F5091" s="24">
        <v>2.5217606025063274E-2</v>
      </c>
      <c r="G5091" s="10">
        <v>50.192</v>
      </c>
      <c r="H5091" s="24">
        <v>1.0393404401747216E-2</v>
      </c>
      <c r="I5091" s="10">
        <v>44.863999999999997</v>
      </c>
      <c r="J5091" s="24">
        <v>5.1114874759642936E-2</v>
      </c>
      <c r="K5091" s="10">
        <v>42.08</v>
      </c>
      <c r="L5091" s="61">
        <v>7.3890283765218626E-2</v>
      </c>
      <c r="Q5091" s="48"/>
      <c r="R5091" s="48"/>
      <c r="S5091" s="48"/>
      <c r="T5091" s="48"/>
      <c r="U5091" s="48"/>
      <c r="V5091" s="48"/>
    </row>
    <row r="5092" spans="1:22" x14ac:dyDescent="0.25">
      <c r="A5092" s="8"/>
      <c r="B5092" s="60" t="s">
        <v>5087</v>
      </c>
      <c r="C5092" s="45">
        <v>41.945</v>
      </c>
      <c r="D5092" s="24">
        <v>1.0825322594613319E-2</v>
      </c>
      <c r="E5092" s="10">
        <v>43.078000000000003</v>
      </c>
      <c r="F5092" s="24">
        <v>2.5574974162797512E-2</v>
      </c>
      <c r="G5092" s="10">
        <v>47.006</v>
      </c>
      <c r="H5092" s="24">
        <v>1.6374334704882809E-2</v>
      </c>
      <c r="I5092" s="10">
        <v>42.261000000000003</v>
      </c>
      <c r="J5092" s="24">
        <v>5.1469464676819641E-2</v>
      </c>
      <c r="K5092" s="10">
        <v>39.659999999999997</v>
      </c>
      <c r="L5092" s="61">
        <v>7.3922821969696975E-2</v>
      </c>
      <c r="Q5092" s="48"/>
      <c r="R5092" s="48"/>
      <c r="S5092" s="48"/>
      <c r="T5092" s="48"/>
      <c r="U5092" s="48"/>
      <c r="V5092" s="48"/>
    </row>
    <row r="5093" spans="1:22" x14ac:dyDescent="0.25">
      <c r="A5093" s="8"/>
      <c r="B5093" s="60" t="s">
        <v>5088</v>
      </c>
      <c r="C5093" s="45">
        <v>40.113999999999997</v>
      </c>
      <c r="D5093" s="24">
        <v>1.4964925954793453E-2</v>
      </c>
      <c r="E5093" s="10">
        <v>41.564999999999998</v>
      </c>
      <c r="F5093" s="24">
        <v>2.6978666954603648E-2</v>
      </c>
      <c r="G5093" s="10">
        <v>44.78</v>
      </c>
      <c r="H5093" s="24">
        <v>2.0488983134154391E-2</v>
      </c>
      <c r="I5093" s="10">
        <v>40.314</v>
      </c>
      <c r="J5093" s="24">
        <v>5.0858248866704016E-2</v>
      </c>
      <c r="K5093" s="10">
        <v>38.353000000000002</v>
      </c>
      <c r="L5093" s="61">
        <v>7.7272727272727271E-2</v>
      </c>
      <c r="Q5093" s="48"/>
      <c r="R5093" s="48"/>
      <c r="S5093" s="48"/>
      <c r="T5093" s="48"/>
      <c r="U5093" s="48"/>
      <c r="V5093" s="48"/>
    </row>
    <row r="5094" spans="1:22" x14ac:dyDescent="0.25">
      <c r="A5094" s="8"/>
      <c r="B5094" s="60" t="s">
        <v>5089</v>
      </c>
      <c r="C5094" s="45">
        <v>39.170999999999999</v>
      </c>
      <c r="D5094" s="24">
        <v>1.6315926214601196E-2</v>
      </c>
      <c r="E5094" s="10">
        <v>40.817999999999998</v>
      </c>
      <c r="F5094" s="24">
        <v>2.6299958351972113E-2</v>
      </c>
      <c r="G5094" s="10">
        <v>43.704000000000001</v>
      </c>
      <c r="H5094" s="24">
        <v>2.1879256835512364E-2</v>
      </c>
      <c r="I5094" s="10">
        <v>38.920999999999999</v>
      </c>
      <c r="J5094" s="24">
        <v>5.2118881475067491E-2</v>
      </c>
      <c r="K5094" s="10">
        <v>37.667000000000002</v>
      </c>
      <c r="L5094" s="61">
        <v>8.299005681818182E-2</v>
      </c>
      <c r="Q5094" s="48"/>
      <c r="R5094" s="48"/>
      <c r="S5094" s="48"/>
      <c r="T5094" s="48"/>
      <c r="U5094" s="48"/>
      <c r="V5094" s="48"/>
    </row>
    <row r="5095" spans="1:22" x14ac:dyDescent="0.25">
      <c r="A5095" s="8"/>
      <c r="B5095" s="60" t="s">
        <v>5090</v>
      </c>
      <c r="C5095" s="45">
        <v>39.319000000000003</v>
      </c>
      <c r="D5095" s="24">
        <v>1.7666926474408939E-2</v>
      </c>
      <c r="E5095" s="10">
        <v>40.942</v>
      </c>
      <c r="F5095" s="24">
        <v>2.4618612040907619E-2</v>
      </c>
      <c r="G5095" s="10">
        <v>43.655000000000001</v>
      </c>
      <c r="H5095" s="24">
        <v>2.2117990703422321E-2</v>
      </c>
      <c r="I5095" s="10">
        <v>38.222999999999999</v>
      </c>
      <c r="J5095" s="24">
        <v>5.6639331737380942E-2</v>
      </c>
      <c r="K5095" s="10">
        <v>37.914000000000001</v>
      </c>
      <c r="L5095" s="61">
        <v>8.8375946969696972E-2</v>
      </c>
      <c r="Q5095" s="48"/>
      <c r="R5095" s="48"/>
      <c r="S5095" s="48"/>
      <c r="T5095" s="48"/>
      <c r="U5095" s="48"/>
      <c r="V5095" s="48"/>
    </row>
    <row r="5096" spans="1:22" x14ac:dyDescent="0.25">
      <c r="A5096" s="8"/>
      <c r="B5096" s="60" t="s">
        <v>5091</v>
      </c>
      <c r="C5096" s="45">
        <v>40.345999999999997</v>
      </c>
      <c r="D5096" s="24">
        <v>1.6194682601541527E-2</v>
      </c>
      <c r="E5096" s="10">
        <v>41.924999999999997</v>
      </c>
      <c r="F5096" s="24">
        <v>2.6130281201314227E-2</v>
      </c>
      <c r="G5096" s="10">
        <v>44.838000000000001</v>
      </c>
      <c r="H5096" s="24">
        <v>2.3929559465797862E-2</v>
      </c>
      <c r="I5096" s="10">
        <v>38.039000000000001</v>
      </c>
      <c r="J5096" s="24">
        <v>6.0268425609942444E-2</v>
      </c>
      <c r="K5096" s="10">
        <v>39.264000000000003</v>
      </c>
      <c r="L5096" s="61">
        <v>9.0080492424242431E-2</v>
      </c>
      <c r="Q5096" s="48"/>
      <c r="R5096" s="48"/>
      <c r="S5096" s="48"/>
      <c r="T5096" s="48"/>
      <c r="U5096" s="48"/>
      <c r="V5096" s="48"/>
    </row>
    <row r="5097" spans="1:22" x14ac:dyDescent="0.25">
      <c r="A5097" s="8"/>
      <c r="B5097" s="60" t="s">
        <v>5092</v>
      </c>
      <c r="C5097" s="45">
        <v>43.045999999999999</v>
      </c>
      <c r="D5097" s="24">
        <v>1.6610374989174677E-2</v>
      </c>
      <c r="E5097" s="10">
        <v>44.509</v>
      </c>
      <c r="F5097" s="24">
        <v>2.5960604050656342E-2</v>
      </c>
      <c r="G5097" s="10">
        <v>47.555999999999997</v>
      </c>
      <c r="H5097" s="24">
        <v>2.2735890126248087E-2</v>
      </c>
      <c r="I5097" s="10">
        <v>38.412999999999997</v>
      </c>
      <c r="J5097" s="24">
        <v>6.0892375082768804E-2</v>
      </c>
      <c r="K5097" s="10">
        <v>42.475000000000001</v>
      </c>
      <c r="L5097" s="61">
        <v>8.7464488636363635E-2</v>
      </c>
      <c r="Q5097" s="48"/>
      <c r="R5097" s="48"/>
      <c r="S5097" s="48"/>
      <c r="T5097" s="48"/>
      <c r="U5097" s="48"/>
      <c r="V5097" s="48"/>
    </row>
    <row r="5098" spans="1:22" x14ac:dyDescent="0.25">
      <c r="A5098" s="8"/>
      <c r="B5098" s="60" t="s">
        <v>5093</v>
      </c>
      <c r="C5098" s="45">
        <v>49.292000000000002</v>
      </c>
      <c r="D5098" s="24">
        <v>3.0639993071793541E-2</v>
      </c>
      <c r="E5098" s="10">
        <v>50.548999999999999</v>
      </c>
      <c r="F5098" s="24">
        <v>3.557050085609835E-2</v>
      </c>
      <c r="G5098" s="10">
        <v>53.607999999999997</v>
      </c>
      <c r="H5098" s="24">
        <v>3.4110856773722421E-2</v>
      </c>
      <c r="I5098" s="10">
        <v>40.238</v>
      </c>
      <c r="J5098" s="24">
        <v>7.1741455712321087E-2</v>
      </c>
      <c r="K5098" s="10">
        <v>49.198</v>
      </c>
      <c r="L5098" s="61">
        <v>9.474431818181818E-2</v>
      </c>
      <c r="Q5098" s="48"/>
      <c r="R5098" s="48"/>
      <c r="S5098" s="48"/>
      <c r="T5098" s="48"/>
      <c r="U5098" s="48"/>
      <c r="V5098" s="48"/>
    </row>
    <row r="5099" spans="1:22" x14ac:dyDescent="0.25">
      <c r="A5099" s="8"/>
      <c r="B5099" s="60" t="s">
        <v>5094</v>
      </c>
      <c r="C5099" s="45">
        <v>55.235999999999997</v>
      </c>
      <c r="D5099" s="24">
        <v>6.7047718021997049E-2</v>
      </c>
      <c r="E5099" s="10">
        <v>56.344000000000001</v>
      </c>
      <c r="F5099" s="24">
        <v>6.7438954788751948E-2</v>
      </c>
      <c r="G5099" s="10">
        <v>59.356000000000002</v>
      </c>
      <c r="H5099" s="24">
        <v>7.2954261399542197E-2</v>
      </c>
      <c r="I5099" s="10">
        <v>44.244</v>
      </c>
      <c r="J5099" s="24">
        <v>9.8138338511689502E-2</v>
      </c>
      <c r="K5099" s="10">
        <v>55.680999999999997</v>
      </c>
      <c r="L5099" s="61">
        <v>0.1175189393939394</v>
      </c>
      <c r="Q5099" s="48"/>
      <c r="R5099" s="48"/>
      <c r="S5099" s="48"/>
      <c r="T5099" s="48"/>
      <c r="U5099" s="48"/>
      <c r="V5099" s="48"/>
    </row>
    <row r="5100" spans="1:22" x14ac:dyDescent="0.25">
      <c r="A5100" s="8"/>
      <c r="B5100" s="60" t="s">
        <v>5095</v>
      </c>
      <c r="C5100" s="45">
        <v>59.337000000000003</v>
      </c>
      <c r="D5100" s="24">
        <v>0.1332813717848792</v>
      </c>
      <c r="E5100" s="10">
        <v>59.856999999999999</v>
      </c>
      <c r="F5100" s="24">
        <v>0.12554566629132025</v>
      </c>
      <c r="G5100" s="10">
        <v>63.170999999999999</v>
      </c>
      <c r="H5100" s="24">
        <v>0.12582679155724696</v>
      </c>
      <c r="I5100" s="10">
        <v>48.372</v>
      </c>
      <c r="J5100" s="24">
        <v>0.12589772322110732</v>
      </c>
      <c r="K5100" s="10">
        <v>58.768999999999998</v>
      </c>
      <c r="L5100" s="61">
        <v>0.16310369318181819</v>
      </c>
      <c r="Q5100" s="48"/>
      <c r="R5100" s="48"/>
      <c r="S5100" s="48"/>
      <c r="T5100" s="48"/>
      <c r="U5100" s="48"/>
      <c r="V5100" s="48"/>
    </row>
    <row r="5101" spans="1:22" x14ac:dyDescent="0.25">
      <c r="A5101" s="8"/>
      <c r="B5101" s="60" t="s">
        <v>5096</v>
      </c>
      <c r="C5101" s="45">
        <v>61.438000000000002</v>
      </c>
      <c r="D5101" s="24">
        <v>0.21219364337057245</v>
      </c>
      <c r="E5101" s="10">
        <v>61.783999999999999</v>
      </c>
      <c r="F5101" s="24">
        <v>0.20051211649107653</v>
      </c>
      <c r="G5101" s="10">
        <v>64.963999999999999</v>
      </c>
      <c r="H5101" s="24">
        <v>0.19442767065960764</v>
      </c>
      <c r="I5101" s="10">
        <v>50.899000000000001</v>
      </c>
      <c r="J5101" s="24">
        <v>0.16552488157693679</v>
      </c>
      <c r="K5101" s="10">
        <v>59.939</v>
      </c>
      <c r="L5101" s="61">
        <v>0.22845643939393939</v>
      </c>
      <c r="Q5101" s="48"/>
      <c r="R5101" s="48"/>
      <c r="S5101" s="48"/>
      <c r="T5101" s="48"/>
      <c r="U5101" s="48"/>
      <c r="V5101" s="48"/>
    </row>
    <row r="5102" spans="1:22" x14ac:dyDescent="0.25">
      <c r="A5102" s="8"/>
      <c r="B5102" s="60" t="s">
        <v>5097</v>
      </c>
      <c r="C5102" s="45">
        <v>63.4</v>
      </c>
      <c r="D5102" s="24">
        <v>0.28313847752663029</v>
      </c>
      <c r="E5102" s="10">
        <v>63.752000000000002</v>
      </c>
      <c r="F5102" s="24">
        <v>0.27183822054944545</v>
      </c>
      <c r="G5102" s="10">
        <v>67.085999999999999</v>
      </c>
      <c r="H5102" s="24">
        <v>0.25625974244828603</v>
      </c>
      <c r="I5102" s="10">
        <v>52.328000000000003</v>
      </c>
      <c r="J5102" s="24">
        <v>0.20944328426628636</v>
      </c>
      <c r="K5102" s="10">
        <v>62.591000000000001</v>
      </c>
      <c r="L5102" s="61">
        <v>0.28103693181818185</v>
      </c>
      <c r="Q5102" s="48"/>
      <c r="R5102" s="48"/>
      <c r="S5102" s="48"/>
      <c r="T5102" s="48"/>
      <c r="U5102" s="48"/>
      <c r="V5102" s="48"/>
    </row>
    <row r="5103" spans="1:22" x14ac:dyDescent="0.25">
      <c r="A5103" s="8"/>
      <c r="B5103" s="60" t="s">
        <v>5098</v>
      </c>
      <c r="C5103" s="45">
        <v>65.054000000000002</v>
      </c>
      <c r="D5103" s="24">
        <v>0.33499610288386594</v>
      </c>
      <c r="E5103" s="10">
        <v>65.622</v>
      </c>
      <c r="F5103" s="24">
        <v>0.32414505853861697</v>
      </c>
      <c r="G5103" s="10">
        <v>68.245999999999995</v>
      </c>
      <c r="H5103" s="24">
        <v>0.28785687202460364</v>
      </c>
      <c r="I5103" s="10">
        <v>53.030999999999999</v>
      </c>
      <c r="J5103" s="24">
        <v>0.2420796617939184</v>
      </c>
      <c r="K5103" s="10">
        <v>64.441999999999993</v>
      </c>
      <c r="L5103" s="61">
        <v>0.30675899621212122</v>
      </c>
      <c r="Q5103" s="48"/>
      <c r="R5103" s="48"/>
      <c r="S5103" s="48"/>
      <c r="T5103" s="48"/>
      <c r="U5103" s="48"/>
      <c r="V5103" s="48"/>
    </row>
    <row r="5104" spans="1:22" x14ac:dyDescent="0.25">
      <c r="A5104" s="8"/>
      <c r="B5104" s="60" t="s">
        <v>5099</v>
      </c>
      <c r="C5104" s="45">
        <v>64.599999999999994</v>
      </c>
      <c r="D5104" s="24">
        <v>0.36033601801333681</v>
      </c>
      <c r="E5104" s="10">
        <v>65.061000000000007</v>
      </c>
      <c r="F5104" s="24">
        <v>0.35255826867605544</v>
      </c>
      <c r="G5104" s="10">
        <v>67.257000000000005</v>
      </c>
      <c r="H5104" s="24">
        <v>0.29302475810641915</v>
      </c>
      <c r="I5104" s="10">
        <v>51.393000000000001</v>
      </c>
      <c r="J5104" s="24">
        <v>0.25636683135537108</v>
      </c>
      <c r="K5104" s="10">
        <v>63.895000000000003</v>
      </c>
      <c r="L5104" s="61">
        <v>0.31792140151515152</v>
      </c>
      <c r="Q5104" s="48"/>
      <c r="R5104" s="48"/>
      <c r="S5104" s="48"/>
      <c r="T5104" s="48"/>
      <c r="U5104" s="48"/>
      <c r="V5104" s="48"/>
    </row>
    <row r="5105" spans="1:22" x14ac:dyDescent="0.25">
      <c r="A5105" s="8"/>
      <c r="B5105" s="60" t="s">
        <v>5100</v>
      </c>
      <c r="C5105" s="45">
        <v>63.863</v>
      </c>
      <c r="D5105" s="24">
        <v>0.36939464796050925</v>
      </c>
      <c r="E5105" s="10">
        <v>64.584999999999994</v>
      </c>
      <c r="F5105" s="24">
        <v>0.36201391352635393</v>
      </c>
      <c r="G5105" s="10">
        <v>65.269000000000005</v>
      </c>
      <c r="H5105" s="24">
        <v>0.28333497170301508</v>
      </c>
      <c r="I5105" s="10">
        <v>49.823</v>
      </c>
      <c r="J5105" s="24">
        <v>0.26387969235470893</v>
      </c>
      <c r="K5105" s="10">
        <v>62.966999999999999</v>
      </c>
      <c r="L5105" s="61">
        <v>0.31482007575757576</v>
      </c>
      <c r="Q5105" s="48"/>
      <c r="R5105" s="48"/>
      <c r="S5105" s="48"/>
      <c r="T5105" s="48"/>
      <c r="U5105" s="48"/>
      <c r="V5105" s="48"/>
    </row>
    <row r="5106" spans="1:22" x14ac:dyDescent="0.25">
      <c r="A5106" s="8"/>
      <c r="B5106" s="60" t="s">
        <v>5101</v>
      </c>
      <c r="C5106" s="45">
        <v>62.805</v>
      </c>
      <c r="D5106" s="24">
        <v>0.36082099246557547</v>
      </c>
      <c r="E5106" s="10">
        <v>63.695999999999998</v>
      </c>
      <c r="F5106" s="24">
        <v>0.35400823705440465</v>
      </c>
      <c r="G5106" s="10">
        <v>63.557000000000002</v>
      </c>
      <c r="H5106" s="24">
        <v>0.26583718350208541</v>
      </c>
      <c r="I5106" s="10">
        <v>49.045999999999999</v>
      </c>
      <c r="J5106" s="24">
        <v>0.2553863393266439</v>
      </c>
      <c r="K5106" s="10">
        <v>61.744999999999997</v>
      </c>
      <c r="L5106" s="61">
        <v>0.31092566287878787</v>
      </c>
      <c r="Q5106" s="48"/>
      <c r="R5106" s="48"/>
      <c r="S5106" s="48"/>
      <c r="T5106" s="48"/>
      <c r="U5106" s="48"/>
      <c r="V5106" s="48"/>
    </row>
    <row r="5107" spans="1:22" x14ac:dyDescent="0.25">
      <c r="A5107" s="8"/>
      <c r="B5107" s="60" t="s">
        <v>5102</v>
      </c>
      <c r="C5107" s="45">
        <v>61.231000000000002</v>
      </c>
      <c r="D5107" s="24">
        <v>0.3348575387546549</v>
      </c>
      <c r="E5107" s="10">
        <v>62.668999999999997</v>
      </c>
      <c r="F5107" s="24">
        <v>0.32431473568927488</v>
      </c>
      <c r="G5107" s="10">
        <v>62.331000000000003</v>
      </c>
      <c r="H5107" s="24">
        <v>0.24230083275990394</v>
      </c>
      <c r="I5107" s="10">
        <v>48.048999999999999</v>
      </c>
      <c r="J5107" s="24">
        <v>0.21705801456731014</v>
      </c>
      <c r="K5107" s="10">
        <v>60.222000000000001</v>
      </c>
      <c r="L5107" s="61">
        <v>0.28436316287878788</v>
      </c>
      <c r="Q5107" s="48"/>
      <c r="R5107" s="48"/>
      <c r="S5107" s="48"/>
      <c r="T5107" s="48"/>
      <c r="U5107" s="48"/>
      <c r="V5107" s="48"/>
    </row>
    <row r="5108" spans="1:22" x14ac:dyDescent="0.25">
      <c r="A5108" s="8"/>
      <c r="B5108" s="60" t="s">
        <v>5103</v>
      </c>
      <c r="C5108" s="45">
        <v>59.779000000000003</v>
      </c>
      <c r="D5108" s="24">
        <v>0.29217978695765134</v>
      </c>
      <c r="E5108" s="10">
        <v>60.893000000000001</v>
      </c>
      <c r="F5108" s="24">
        <v>0.27196162211356029</v>
      </c>
      <c r="G5108" s="10">
        <v>61.335000000000001</v>
      </c>
      <c r="H5108" s="24">
        <v>0.20848488252889383</v>
      </c>
      <c r="I5108" s="10">
        <v>47.345999999999997</v>
      </c>
      <c r="J5108" s="24">
        <v>0.16793154382926706</v>
      </c>
      <c r="K5108" s="10">
        <v>58.921999999999997</v>
      </c>
      <c r="L5108" s="61">
        <v>0.24728929924242424</v>
      </c>
      <c r="Q5108" s="48"/>
      <c r="R5108" s="48"/>
      <c r="S5108" s="48"/>
      <c r="T5108" s="48"/>
      <c r="U5108" s="48"/>
      <c r="V5108" s="48"/>
    </row>
    <row r="5109" spans="1:22" x14ac:dyDescent="0.25">
      <c r="A5109" s="8"/>
      <c r="B5109" s="60" t="s">
        <v>5104</v>
      </c>
      <c r="C5109" s="45">
        <v>59.168999999999997</v>
      </c>
      <c r="D5109" s="24">
        <v>0.22702000519615484</v>
      </c>
      <c r="E5109" s="10">
        <v>60.411999999999999</v>
      </c>
      <c r="F5109" s="24">
        <v>0.20652794274167424</v>
      </c>
      <c r="G5109" s="10">
        <v>60.715000000000003</v>
      </c>
      <c r="H5109" s="24">
        <v>0.16210029631085959</v>
      </c>
      <c r="I5109" s="10">
        <v>48.295999999999999</v>
      </c>
      <c r="J5109" s="24">
        <v>0.12067692150970305</v>
      </c>
      <c r="K5109" s="10">
        <v>58.356000000000002</v>
      </c>
      <c r="L5109" s="61">
        <v>0.19704071969696971</v>
      </c>
      <c r="Q5109" s="48"/>
      <c r="R5109" s="48"/>
      <c r="S5109" s="48"/>
      <c r="T5109" s="48"/>
      <c r="U5109" s="48"/>
      <c r="V5109" s="48"/>
    </row>
    <row r="5110" spans="1:22" x14ac:dyDescent="0.25">
      <c r="A5110" s="8"/>
      <c r="B5110" s="60" t="s">
        <v>5105</v>
      </c>
      <c r="C5110" s="45">
        <v>58.341999999999999</v>
      </c>
      <c r="D5110" s="24">
        <v>0.14895643890187926</v>
      </c>
      <c r="E5110" s="10">
        <v>59.582999999999998</v>
      </c>
      <c r="F5110" s="24">
        <v>0.12519088679449011</v>
      </c>
      <c r="G5110" s="10">
        <v>59.621000000000002</v>
      </c>
      <c r="H5110" s="24">
        <v>0.1085396508868261</v>
      </c>
      <c r="I5110" s="10">
        <v>48.448999999999998</v>
      </c>
      <c r="J5110" s="24">
        <v>7.6427443589874189E-2</v>
      </c>
      <c r="K5110" s="10">
        <v>57.835999999999999</v>
      </c>
      <c r="L5110" s="61">
        <v>0.13974905303030302</v>
      </c>
      <c r="Q5110" s="48"/>
      <c r="R5110" s="48"/>
      <c r="S5110" s="48"/>
      <c r="T5110" s="48"/>
      <c r="U5110" s="48"/>
      <c r="V5110" s="48"/>
    </row>
    <row r="5111" spans="1:22" x14ac:dyDescent="0.25">
      <c r="A5111" s="8"/>
      <c r="B5111" s="60" t="s">
        <v>5106</v>
      </c>
      <c r="C5111" s="45">
        <v>57.320999999999998</v>
      </c>
      <c r="D5111" s="24">
        <v>8.5649952368580584E-2</v>
      </c>
      <c r="E5111" s="10">
        <v>58.195</v>
      </c>
      <c r="F5111" s="24">
        <v>5.4651467707353192E-2</v>
      </c>
      <c r="G5111" s="10">
        <v>58.009</v>
      </c>
      <c r="H5111" s="24">
        <v>5.9458776278279432E-2</v>
      </c>
      <c r="I5111" s="10">
        <v>47.707000000000001</v>
      </c>
      <c r="J5111" s="24">
        <v>4.5229969948555999E-2</v>
      </c>
      <c r="K5111" s="10">
        <v>56.787999999999997</v>
      </c>
      <c r="L5111" s="61">
        <v>8.244554924242424E-2</v>
      </c>
      <c r="Q5111" s="48"/>
      <c r="R5111" s="48"/>
      <c r="S5111" s="48"/>
      <c r="T5111" s="48"/>
      <c r="U5111" s="48"/>
      <c r="V5111" s="48"/>
    </row>
    <row r="5112" spans="1:22" x14ac:dyDescent="0.25">
      <c r="A5112" s="8"/>
      <c r="B5112" s="60" t="s">
        <v>5107</v>
      </c>
      <c r="C5112" s="45">
        <v>54.68</v>
      </c>
      <c r="D5112" s="24">
        <v>6.3947345630899807E-2</v>
      </c>
      <c r="E5112" s="10">
        <v>55.994999999999997</v>
      </c>
      <c r="F5112" s="24">
        <v>1.8448533835166359E-2</v>
      </c>
      <c r="G5112" s="10">
        <v>55.204000000000001</v>
      </c>
      <c r="H5112" s="24">
        <v>3.2158856324341026E-2</v>
      </c>
      <c r="I5112" s="10">
        <v>45.488999999999997</v>
      </c>
      <c r="J5112" s="24">
        <v>3.2674578515764274E-2</v>
      </c>
      <c r="K5112" s="10">
        <v>54.506999999999998</v>
      </c>
      <c r="L5112" s="61">
        <v>4.1583806818181815E-2</v>
      </c>
      <c r="Q5112" s="48"/>
      <c r="R5112" s="48"/>
      <c r="S5112" s="48"/>
      <c r="T5112" s="48"/>
      <c r="U5112" s="48"/>
      <c r="V5112" s="48"/>
    </row>
    <row r="5113" spans="1:22" x14ac:dyDescent="0.25">
      <c r="A5113" s="8"/>
      <c r="B5113" s="60" t="s">
        <v>5108</v>
      </c>
      <c r="C5113" s="45">
        <v>52.216000000000001</v>
      </c>
      <c r="D5113" s="24">
        <v>7.7024335325192692E-2</v>
      </c>
      <c r="E5113" s="10">
        <v>54.41</v>
      </c>
      <c r="F5113" s="24">
        <v>1.7831526014592234E-2</v>
      </c>
      <c r="G5113" s="10">
        <v>54.174999999999997</v>
      </c>
      <c r="H5113" s="24">
        <v>3.6385850103217293E-2</v>
      </c>
      <c r="I5113" s="10">
        <v>44.978000000000002</v>
      </c>
      <c r="J5113" s="24">
        <v>4.0085570213416188E-2</v>
      </c>
      <c r="K5113" s="10">
        <v>53.164000000000001</v>
      </c>
      <c r="L5113" s="61">
        <v>3.2339015151515153E-2</v>
      </c>
      <c r="Q5113" s="48"/>
      <c r="R5113" s="48"/>
      <c r="S5113" s="48"/>
      <c r="T5113" s="48"/>
      <c r="U5113" s="48"/>
      <c r="V5113" s="48"/>
    </row>
    <row r="5114" spans="1:22" x14ac:dyDescent="0.25">
      <c r="A5114" s="8"/>
      <c r="B5114" s="60" t="s">
        <v>5109</v>
      </c>
      <c r="C5114" s="45">
        <v>48.539000000000001</v>
      </c>
      <c r="D5114" s="24">
        <v>9.8744262579024855E-2</v>
      </c>
      <c r="E5114" s="10">
        <v>51.917999999999999</v>
      </c>
      <c r="F5114" s="24">
        <v>3.4459886779064926E-2</v>
      </c>
      <c r="G5114" s="10">
        <v>51.884999999999998</v>
      </c>
      <c r="H5114" s="24">
        <v>4.60335070005196E-2</v>
      </c>
      <c r="I5114" s="10">
        <v>43.6</v>
      </c>
      <c r="J5114" s="24">
        <v>4.8260581673712624E-2</v>
      </c>
      <c r="K5114" s="10">
        <v>50.460999999999999</v>
      </c>
      <c r="L5114" s="61">
        <v>3.3037405303030301E-2</v>
      </c>
      <c r="Q5114" s="48"/>
      <c r="R5114" s="48"/>
      <c r="S5114" s="48"/>
      <c r="T5114" s="48"/>
      <c r="U5114" s="48"/>
      <c r="V5114" s="48"/>
    </row>
    <row r="5115" spans="1:22" x14ac:dyDescent="0.25">
      <c r="A5115" s="8"/>
      <c r="B5115" s="60" t="s">
        <v>5110</v>
      </c>
      <c r="C5115" s="45">
        <v>43.912999999999997</v>
      </c>
      <c r="D5115" s="24">
        <v>0.11544124014895644</v>
      </c>
      <c r="E5115" s="10">
        <v>47.485999999999997</v>
      </c>
      <c r="F5115" s="24">
        <v>5.4867420444554137E-2</v>
      </c>
      <c r="G5115" s="10">
        <v>48.218000000000004</v>
      </c>
      <c r="H5115" s="24">
        <v>5.3209566206518837E-2</v>
      </c>
      <c r="I5115" s="10">
        <v>40.384</v>
      </c>
      <c r="J5115" s="24">
        <v>4.7165486680588807E-2</v>
      </c>
      <c r="K5115" s="10">
        <v>46.189</v>
      </c>
      <c r="L5115" s="61">
        <v>3.4694602272727269E-2</v>
      </c>
      <c r="Q5115" s="48"/>
      <c r="R5115" s="48"/>
      <c r="S5115" s="48"/>
      <c r="T5115" s="48"/>
      <c r="U5115" s="48"/>
      <c r="V5115" s="48"/>
    </row>
    <row r="5116" spans="1:22" x14ac:dyDescent="0.25">
      <c r="A5116" s="8"/>
      <c r="B5116" s="60" t="s">
        <v>5111</v>
      </c>
      <c r="C5116" s="45">
        <v>40.634</v>
      </c>
      <c r="D5116" s="24">
        <v>0.12182240077578445</v>
      </c>
      <c r="E5116" s="10">
        <v>44.523000000000003</v>
      </c>
      <c r="F5116" s="24">
        <v>6.9526056848501674E-2</v>
      </c>
      <c r="G5116" s="10">
        <v>45.109000000000002</v>
      </c>
      <c r="H5116" s="24">
        <v>5.8756617843250154E-2</v>
      </c>
      <c r="I5116" s="10">
        <v>37.65</v>
      </c>
      <c r="J5116" s="24">
        <v>3.992412379533794E-2</v>
      </c>
      <c r="K5116" s="10">
        <v>43.878</v>
      </c>
      <c r="L5116" s="61">
        <v>3.4086067319982954E-2</v>
      </c>
      <c r="Q5116" s="48"/>
      <c r="R5116" s="48"/>
      <c r="S5116" s="48"/>
      <c r="T5116" s="48"/>
      <c r="U5116" s="48"/>
      <c r="V5116" s="48"/>
    </row>
    <row r="5117" spans="1:22" x14ac:dyDescent="0.25">
      <c r="A5117" s="8"/>
      <c r="B5117" s="60" t="s">
        <v>5112</v>
      </c>
      <c r="C5117" s="45">
        <v>38.628999999999998</v>
      </c>
      <c r="D5117" s="24">
        <v>0.1237099120315855</v>
      </c>
      <c r="E5117" s="10">
        <v>43.015000000000001</v>
      </c>
      <c r="F5117" s="24">
        <v>7.3659371674455187E-2</v>
      </c>
      <c r="G5117" s="10">
        <v>42.893999999999998</v>
      </c>
      <c r="H5117" s="24">
        <v>5.3307868387422935E-2</v>
      </c>
      <c r="I5117" s="10">
        <v>36.078000000000003</v>
      </c>
      <c r="J5117" s="24">
        <v>3.3304052247641602E-2</v>
      </c>
      <c r="K5117" s="10">
        <v>42.418999999999997</v>
      </c>
      <c r="L5117" s="61">
        <v>3.3151067556691755E-2</v>
      </c>
      <c r="Q5117" s="48"/>
      <c r="R5117" s="48"/>
      <c r="S5117" s="48"/>
      <c r="T5117" s="48"/>
      <c r="U5117" s="48"/>
      <c r="V5117" s="48"/>
    </row>
    <row r="5118" spans="1:22" x14ac:dyDescent="0.25">
      <c r="A5118" s="8"/>
      <c r="B5118" s="60" t="s">
        <v>5113</v>
      </c>
      <c r="C5118" s="45">
        <v>37.633000000000003</v>
      </c>
      <c r="D5118" s="24">
        <v>0.11522476968899356</v>
      </c>
      <c r="E5118" s="10">
        <v>42.048999999999999</v>
      </c>
      <c r="F5118" s="24">
        <v>7.3906136738691217E-2</v>
      </c>
      <c r="G5118" s="10">
        <v>41.396999999999998</v>
      </c>
      <c r="H5118" s="24">
        <v>4.8406802510918563E-2</v>
      </c>
      <c r="I5118" s="10">
        <v>34.878</v>
      </c>
      <c r="J5118" s="24">
        <v>2.4952577372086213E-2</v>
      </c>
      <c r="K5118" s="10">
        <v>41.460999999999999</v>
      </c>
      <c r="L5118" s="61">
        <v>3.3233915636983385E-2</v>
      </c>
      <c r="Q5118" s="48"/>
      <c r="R5118" s="48"/>
      <c r="S5118" s="48"/>
      <c r="T5118" s="48"/>
      <c r="U5118" s="48"/>
      <c r="V5118" s="48"/>
    </row>
    <row r="5119" spans="1:22" x14ac:dyDescent="0.25">
      <c r="A5119" s="8"/>
      <c r="B5119" s="60" t="s">
        <v>5114</v>
      </c>
      <c r="C5119" s="45">
        <v>37.58</v>
      </c>
      <c r="D5119" s="24">
        <v>0.10223730691972016</v>
      </c>
      <c r="E5119" s="10">
        <v>42.116</v>
      </c>
      <c r="F5119" s="24">
        <v>7.3181264362497875E-2</v>
      </c>
      <c r="G5119" s="10">
        <v>40.768999999999998</v>
      </c>
      <c r="H5119" s="24">
        <v>4.5401564408993247E-2</v>
      </c>
      <c r="I5119" s="10">
        <v>34.33</v>
      </c>
      <c r="J5119" s="24">
        <v>1.9911138270378999E-2</v>
      </c>
      <c r="K5119" s="10">
        <v>41.72</v>
      </c>
      <c r="L5119" s="61">
        <v>3.3139232116650097E-2</v>
      </c>
      <c r="Q5119" s="48"/>
      <c r="R5119" s="48"/>
      <c r="S5119" s="48"/>
      <c r="T5119" s="48"/>
      <c r="U5119" s="48"/>
      <c r="V5119" s="48"/>
    </row>
    <row r="5120" spans="1:22" x14ac:dyDescent="0.25">
      <c r="A5120" s="8"/>
      <c r="B5120" s="60" t="s">
        <v>5115</v>
      </c>
      <c r="C5120" s="45">
        <v>38.255000000000003</v>
      </c>
      <c r="D5120" s="24">
        <v>8.521507238345917E-2</v>
      </c>
      <c r="E5120" s="10">
        <v>42.906999999999996</v>
      </c>
      <c r="F5120" s="24">
        <v>6.5238513857400635E-2</v>
      </c>
      <c r="G5120" s="10">
        <v>40.658000000000001</v>
      </c>
      <c r="H5120" s="24">
        <v>4.5977334325717253E-2</v>
      </c>
      <c r="I5120" s="10">
        <v>33.982999999999997</v>
      </c>
      <c r="J5120" s="24">
        <v>1.5926364434938702E-2</v>
      </c>
      <c r="K5120" s="10">
        <v>42.631999999999998</v>
      </c>
      <c r="L5120" s="61">
        <v>3.2050371632817307E-2</v>
      </c>
      <c r="Q5120" s="48"/>
      <c r="R5120" s="48"/>
      <c r="S5120" s="48"/>
      <c r="T5120" s="48"/>
      <c r="U5120" s="48"/>
      <c r="V5120" s="48"/>
    </row>
    <row r="5121" spans="1:22" x14ac:dyDescent="0.25">
      <c r="A5121" s="8"/>
      <c r="B5121" s="60" t="s">
        <v>5116</v>
      </c>
      <c r="C5121" s="45">
        <v>41.165999999999997</v>
      </c>
      <c r="D5121" s="24">
        <v>7.6348964466301864E-2</v>
      </c>
      <c r="E5121" s="10">
        <v>45.280999999999999</v>
      </c>
      <c r="F5121" s="24">
        <v>5.8668394022116321E-2</v>
      </c>
      <c r="G5121" s="10">
        <v>40.954999999999998</v>
      </c>
      <c r="H5121" s="24">
        <v>4.7676557738488112E-2</v>
      </c>
      <c r="I5121" s="10">
        <v>33.585000000000001</v>
      </c>
      <c r="J5121" s="24">
        <v>1.5353473627926518E-2</v>
      </c>
      <c r="K5121" s="10">
        <v>45.939</v>
      </c>
      <c r="L5121" s="61">
        <v>3.0606447947734698E-2</v>
      </c>
      <c r="Q5121" s="48"/>
      <c r="R5121" s="48"/>
      <c r="S5121" s="48"/>
      <c r="T5121" s="48"/>
      <c r="U5121" s="48"/>
      <c r="V5121" s="48"/>
    </row>
    <row r="5122" spans="1:22" x14ac:dyDescent="0.25">
      <c r="A5122" s="8"/>
      <c r="B5122" s="60" t="s">
        <v>5117</v>
      </c>
      <c r="C5122" s="45">
        <v>47.747</v>
      </c>
      <c r="D5122" s="24">
        <v>8.3518043914940776E-2</v>
      </c>
      <c r="E5122" s="10">
        <v>51.326000000000001</v>
      </c>
      <c r="F5122" s="24">
        <v>6.5654929903298936E-2</v>
      </c>
      <c r="G5122" s="10">
        <v>42.746000000000002</v>
      </c>
      <c r="H5122" s="24">
        <v>6.0652445617829204E-2</v>
      </c>
      <c r="I5122" s="10">
        <v>34.07</v>
      </c>
      <c r="J5122" s="24">
        <v>2.6187475333868032E-2</v>
      </c>
      <c r="K5122" s="10">
        <v>52.161999999999999</v>
      </c>
      <c r="L5122" s="61">
        <v>3.7305307011314681E-2</v>
      </c>
      <c r="Q5122" s="48"/>
      <c r="R5122" s="48"/>
      <c r="S5122" s="48"/>
      <c r="T5122" s="48"/>
      <c r="U5122" s="48"/>
      <c r="V5122" s="48"/>
    </row>
    <row r="5123" spans="1:22" x14ac:dyDescent="0.25">
      <c r="A5123" s="8"/>
      <c r="B5123" s="60" t="s">
        <v>5118</v>
      </c>
      <c r="C5123" s="45">
        <v>54.101999999999997</v>
      </c>
      <c r="D5123" s="24">
        <v>0.10242778970700284</v>
      </c>
      <c r="E5123" s="10">
        <v>57.112000000000002</v>
      </c>
      <c r="F5123" s="24">
        <v>9.0701583923256071E-2</v>
      </c>
      <c r="G5123" s="10">
        <v>46.237000000000002</v>
      </c>
      <c r="H5123" s="24">
        <v>8.8106840427474062E-2</v>
      </c>
      <c r="I5123" s="10">
        <v>36.664000000000001</v>
      </c>
      <c r="J5123" s="24">
        <v>6.0637309195533999E-2</v>
      </c>
      <c r="K5123" s="10">
        <v>57.847000000000001</v>
      </c>
      <c r="L5123" s="61">
        <v>5.68692894001799E-2</v>
      </c>
      <c r="Q5123" s="48"/>
      <c r="R5123" s="48"/>
      <c r="S5123" s="48"/>
      <c r="T5123" s="48"/>
      <c r="U5123" s="48"/>
      <c r="V5123" s="48"/>
    </row>
    <row r="5124" spans="1:22" x14ac:dyDescent="0.25">
      <c r="A5124" s="8"/>
      <c r="B5124" s="60" t="s">
        <v>5119</v>
      </c>
      <c r="C5124" s="45">
        <v>58.927</v>
      </c>
      <c r="D5124" s="24">
        <v>0.15503567223107292</v>
      </c>
      <c r="E5124" s="10">
        <v>60.862000000000002</v>
      </c>
      <c r="F5124" s="24">
        <v>0.14420333441293048</v>
      </c>
      <c r="G5124" s="10">
        <v>50.512</v>
      </c>
      <c r="H5124" s="24">
        <v>0.12897246134617815</v>
      </c>
      <c r="I5124" s="10">
        <v>40.055999999999997</v>
      </c>
      <c r="J5124" s="24">
        <v>0.11153547467186088</v>
      </c>
      <c r="K5124" s="10">
        <v>61.212000000000003</v>
      </c>
      <c r="L5124" s="61">
        <v>7.9214600198835389E-2</v>
      </c>
      <c r="Q5124" s="48"/>
      <c r="R5124" s="48"/>
      <c r="S5124" s="48"/>
      <c r="T5124" s="48"/>
      <c r="U5124" s="48"/>
      <c r="V5124" s="48"/>
    </row>
    <row r="5125" spans="1:22" x14ac:dyDescent="0.25">
      <c r="A5125" s="8"/>
      <c r="B5125" s="60" t="s">
        <v>5120</v>
      </c>
      <c r="C5125" s="45">
        <v>61.426000000000002</v>
      </c>
      <c r="D5125" s="24">
        <v>0.21574773152316964</v>
      </c>
      <c r="E5125" s="10">
        <v>62.677999999999997</v>
      </c>
      <c r="F5125" s="24">
        <v>0.21308163296781257</v>
      </c>
      <c r="G5125" s="10">
        <v>53.826000000000001</v>
      </c>
      <c r="H5125" s="24">
        <v>0.18576303557134632</v>
      </c>
      <c r="I5125" s="10">
        <v>43.131</v>
      </c>
      <c r="J5125" s="24">
        <v>0.16888820990719169</v>
      </c>
      <c r="K5125" s="10">
        <v>62.475000000000001</v>
      </c>
      <c r="L5125" s="61">
        <v>0.10483832788903091</v>
      </c>
      <c r="Q5125" s="48"/>
      <c r="R5125" s="48"/>
      <c r="S5125" s="48"/>
      <c r="T5125" s="48"/>
      <c r="U5125" s="48"/>
      <c r="V5125" s="48"/>
    </row>
    <row r="5126" spans="1:22" x14ac:dyDescent="0.25">
      <c r="A5126" s="8"/>
      <c r="B5126" s="60" t="s">
        <v>5121</v>
      </c>
      <c r="C5126" s="45">
        <v>63.177999999999997</v>
      </c>
      <c r="D5126" s="24">
        <v>0.26910022857934474</v>
      </c>
      <c r="E5126" s="10">
        <v>64.703999999999994</v>
      </c>
      <c r="F5126" s="24">
        <v>0.28104998534832432</v>
      </c>
      <c r="G5126" s="10">
        <v>55.860999999999997</v>
      </c>
      <c r="H5126" s="24">
        <v>0.24353663160555547</v>
      </c>
      <c r="I5126" s="10">
        <v>45.390999999999998</v>
      </c>
      <c r="J5126" s="24">
        <v>0.2190097900673465</v>
      </c>
      <c r="K5126" s="10">
        <v>64.628</v>
      </c>
      <c r="L5126" s="61">
        <v>0.12730199308810303</v>
      </c>
      <c r="Q5126" s="48"/>
      <c r="R5126" s="48"/>
      <c r="S5126" s="48"/>
      <c r="T5126" s="48"/>
      <c r="U5126" s="48"/>
      <c r="V5126" s="48"/>
    </row>
    <row r="5127" spans="1:22" x14ac:dyDescent="0.25">
      <c r="A5127" s="8"/>
      <c r="B5127" s="60" t="s">
        <v>5122</v>
      </c>
      <c r="C5127" s="45">
        <v>64.676000000000002</v>
      </c>
      <c r="D5127" s="24">
        <v>0.31403684976103069</v>
      </c>
      <c r="E5127" s="10">
        <v>66.269000000000005</v>
      </c>
      <c r="F5127" s="24">
        <v>0.33464427273708724</v>
      </c>
      <c r="G5127" s="10">
        <v>56.826999999999998</v>
      </c>
      <c r="H5127" s="24">
        <v>0.27773174739148143</v>
      </c>
      <c r="I5127" s="10">
        <v>46.72</v>
      </c>
      <c r="J5127" s="24">
        <v>0.25484729277266421</v>
      </c>
      <c r="K5127" s="10">
        <v>65.480999999999995</v>
      </c>
      <c r="L5127" s="61">
        <v>0.14788382332055106</v>
      </c>
      <c r="Q5127" s="48"/>
      <c r="R5127" s="48"/>
      <c r="S5127" s="48"/>
      <c r="T5127" s="48"/>
      <c r="U5127" s="48"/>
      <c r="V5127" s="48"/>
    </row>
    <row r="5128" spans="1:22" x14ac:dyDescent="0.25">
      <c r="A5128" s="8"/>
      <c r="B5128" s="60" t="s">
        <v>5123</v>
      </c>
      <c r="C5128" s="45">
        <v>64.441999999999993</v>
      </c>
      <c r="D5128" s="24">
        <v>0.33168248251021681</v>
      </c>
      <c r="E5128" s="10">
        <v>65.433000000000007</v>
      </c>
      <c r="F5128" s="24">
        <v>0.37085704591372476</v>
      </c>
      <c r="G5128" s="10">
        <v>55.829000000000001</v>
      </c>
      <c r="H5128" s="24">
        <v>0.28958418177477568</v>
      </c>
      <c r="I5128" s="10">
        <v>46.405000000000001</v>
      </c>
      <c r="J5128" s="24">
        <v>0.28523596735795492</v>
      </c>
      <c r="K5128" s="10">
        <v>65.293000000000006</v>
      </c>
      <c r="L5128" s="61">
        <v>0.16448894569900108</v>
      </c>
      <c r="Q5128" s="48"/>
      <c r="R5128" s="48"/>
      <c r="S5128" s="48"/>
      <c r="T5128" s="48"/>
      <c r="U5128" s="48"/>
      <c r="V5128" s="48"/>
    </row>
    <row r="5129" spans="1:22" x14ac:dyDescent="0.25">
      <c r="A5129" s="8"/>
      <c r="B5129" s="60" t="s">
        <v>5124</v>
      </c>
      <c r="C5129" s="45">
        <v>63.667999999999999</v>
      </c>
      <c r="D5129" s="24">
        <v>0.33582115397935858</v>
      </c>
      <c r="E5129" s="10">
        <v>64.108000000000004</v>
      </c>
      <c r="F5129" s="24">
        <v>0.38769876154783389</v>
      </c>
      <c r="G5129" s="10">
        <v>54.131</v>
      </c>
      <c r="H5129" s="24">
        <v>0.28296984931679986</v>
      </c>
      <c r="I5129" s="10">
        <v>45.204000000000001</v>
      </c>
      <c r="J5129" s="24">
        <v>0.30001655017886925</v>
      </c>
      <c r="K5129" s="10">
        <v>64.456000000000003</v>
      </c>
      <c r="L5129" s="61">
        <v>0.15971926336221182</v>
      </c>
      <c r="Q5129" s="48"/>
      <c r="R5129" s="48"/>
      <c r="S5129" s="48"/>
      <c r="T5129" s="48"/>
      <c r="U5129" s="48"/>
      <c r="V5129" s="48"/>
    </row>
    <row r="5130" spans="1:22" x14ac:dyDescent="0.25">
      <c r="A5130" s="8"/>
      <c r="B5130" s="60" t="s">
        <v>5125</v>
      </c>
      <c r="C5130" s="45">
        <v>62.274999999999999</v>
      </c>
      <c r="D5130" s="24">
        <v>0.32712821223245825</v>
      </c>
      <c r="E5130" s="10">
        <v>62.445</v>
      </c>
      <c r="F5130" s="24">
        <v>0.37790527306096638</v>
      </c>
      <c r="G5130" s="10">
        <v>52.692999999999998</v>
      </c>
      <c r="H5130" s="24">
        <v>0.26464351416253562</v>
      </c>
      <c r="I5130" s="10">
        <v>44.109000000000002</v>
      </c>
      <c r="J5130" s="24">
        <v>0.29165234439649135</v>
      </c>
      <c r="K5130" s="10">
        <v>63.258000000000003</v>
      </c>
      <c r="L5130" s="61">
        <v>0.15080717701084126</v>
      </c>
      <c r="Q5130" s="48"/>
      <c r="R5130" s="48"/>
      <c r="S5130" s="48"/>
      <c r="T5130" s="48"/>
      <c r="U5130" s="48"/>
      <c r="V5130" s="48"/>
    </row>
    <row r="5131" spans="1:22" x14ac:dyDescent="0.25">
      <c r="A5131" s="8"/>
      <c r="B5131" s="60" t="s">
        <v>5126</v>
      </c>
      <c r="C5131" s="45">
        <v>60.622</v>
      </c>
      <c r="D5131" s="24">
        <v>0.29968137424672714</v>
      </c>
      <c r="E5131" s="10">
        <v>61.267000000000003</v>
      </c>
      <c r="F5131" s="24">
        <v>0.348833263930659</v>
      </c>
      <c r="G5131" s="10">
        <v>51.499000000000002</v>
      </c>
      <c r="H5131" s="24">
        <v>0.23362215450294205</v>
      </c>
      <c r="I5131" s="10">
        <v>43.427999999999997</v>
      </c>
      <c r="J5131" s="24">
        <v>0.26328788399597702</v>
      </c>
      <c r="K5131" s="10">
        <v>62.220999999999997</v>
      </c>
      <c r="L5131" s="61">
        <v>0.13984755953226341</v>
      </c>
      <c r="Q5131" s="48"/>
      <c r="R5131" s="48"/>
      <c r="S5131" s="48"/>
      <c r="T5131" s="48"/>
      <c r="U5131" s="48"/>
      <c r="V5131" s="48"/>
    </row>
    <row r="5132" spans="1:22" x14ac:dyDescent="0.25">
      <c r="A5132" s="8"/>
      <c r="B5132" s="60" t="s">
        <v>5127</v>
      </c>
      <c r="C5132" s="45">
        <v>59.098999999999997</v>
      </c>
      <c r="D5132" s="24">
        <v>0.25327284061785688</v>
      </c>
      <c r="E5132" s="10">
        <v>60.075000000000003</v>
      </c>
      <c r="F5132" s="24">
        <v>0.2959792717346042</v>
      </c>
      <c r="G5132" s="10">
        <v>51.173000000000002</v>
      </c>
      <c r="H5132" s="24">
        <v>0.19484896572062521</v>
      </c>
      <c r="I5132" s="10">
        <v>43.353999999999999</v>
      </c>
      <c r="J5132" s="24">
        <v>0.21699830678939261</v>
      </c>
      <c r="K5132" s="10">
        <v>60.756999999999998</v>
      </c>
      <c r="L5132" s="61">
        <v>0.11956161530085689</v>
      </c>
      <c r="Q5132" s="48"/>
      <c r="R5132" s="48"/>
      <c r="S5132" s="48"/>
      <c r="T5132" s="48"/>
      <c r="U5132" s="48"/>
      <c r="V5132" s="48"/>
    </row>
    <row r="5133" spans="1:22" x14ac:dyDescent="0.25">
      <c r="A5133" s="8"/>
      <c r="B5133" s="60" t="s">
        <v>5128</v>
      </c>
      <c r="C5133" s="45">
        <v>58.424999999999997</v>
      </c>
      <c r="D5133" s="24">
        <v>0.19766918334834108</v>
      </c>
      <c r="E5133" s="10">
        <v>59.594000000000001</v>
      </c>
      <c r="F5133" s="24">
        <v>0.22324526905103409</v>
      </c>
      <c r="G5133" s="10">
        <v>51.731000000000002</v>
      </c>
      <c r="H5133" s="24">
        <v>0.1493912286368296</v>
      </c>
      <c r="I5133" s="10">
        <v>44.334000000000003</v>
      </c>
      <c r="J5133" s="24">
        <v>0.15835974996499</v>
      </c>
      <c r="K5133" s="10">
        <v>60.274000000000001</v>
      </c>
      <c r="L5133" s="61">
        <v>9.9228329309283714E-2</v>
      </c>
      <c r="Q5133" s="48"/>
      <c r="R5133" s="48"/>
      <c r="S5133" s="48"/>
      <c r="T5133" s="48"/>
      <c r="U5133" s="48"/>
      <c r="V5133" s="48"/>
    </row>
    <row r="5134" spans="1:22" x14ac:dyDescent="0.25">
      <c r="A5134" s="8"/>
      <c r="B5134" s="60" t="s">
        <v>5129</v>
      </c>
      <c r="C5134" s="45">
        <v>57.7</v>
      </c>
      <c r="D5134" s="24">
        <v>0.14270624090877607</v>
      </c>
      <c r="E5134" s="10">
        <v>58.713999999999999</v>
      </c>
      <c r="F5134" s="24">
        <v>0.14003917395394747</v>
      </c>
      <c r="G5134" s="10">
        <v>51.526000000000003</v>
      </c>
      <c r="H5134" s="24">
        <v>0.1045373478071592</v>
      </c>
      <c r="I5134" s="10">
        <v>45.354999999999997</v>
      </c>
      <c r="J5134" s="24">
        <v>9.5405415727762288E-2</v>
      </c>
      <c r="K5134" s="10">
        <v>59.935000000000002</v>
      </c>
      <c r="L5134" s="61">
        <v>7.96051697202102E-2</v>
      </c>
      <c r="Q5134" s="48"/>
      <c r="R5134" s="48"/>
      <c r="S5134" s="48"/>
      <c r="T5134" s="48"/>
      <c r="U5134" s="48"/>
      <c r="V5134" s="48"/>
    </row>
    <row r="5135" spans="1:22" x14ac:dyDescent="0.25">
      <c r="A5135" s="8"/>
      <c r="B5135" s="60" t="s">
        <v>5130</v>
      </c>
      <c r="C5135" s="45">
        <v>56.399000000000001</v>
      </c>
      <c r="D5135" s="24">
        <v>8.9925192214448987E-2</v>
      </c>
      <c r="E5135" s="10">
        <v>57.115000000000002</v>
      </c>
      <c r="F5135" s="24">
        <v>7.4816082913061577E-2</v>
      </c>
      <c r="G5135" s="10">
        <v>50.463999999999999</v>
      </c>
      <c r="H5135" s="24">
        <v>6.626971309806344E-2</v>
      </c>
      <c r="I5135" s="10">
        <v>45.773000000000003</v>
      </c>
      <c r="J5135" s="24">
        <v>4.8390176832295767E-2</v>
      </c>
      <c r="K5135" s="10">
        <v>58.850999999999999</v>
      </c>
      <c r="L5135" s="61">
        <v>6.2550300620177052E-2</v>
      </c>
      <c r="Q5135" s="48"/>
      <c r="R5135" s="48"/>
      <c r="S5135" s="48"/>
      <c r="T5135" s="48"/>
      <c r="U5135" s="48"/>
      <c r="V5135" s="48"/>
    </row>
    <row r="5136" spans="1:22" x14ac:dyDescent="0.25">
      <c r="A5136" s="8"/>
      <c r="B5136" s="60" t="s">
        <v>5131</v>
      </c>
      <c r="C5136" s="45">
        <v>54.357999999999997</v>
      </c>
      <c r="D5136" s="24">
        <v>5.406247835422872E-2</v>
      </c>
      <c r="E5136" s="10">
        <v>54.398000000000003</v>
      </c>
      <c r="F5136" s="24">
        <v>5.6802233223831336E-2</v>
      </c>
      <c r="G5136" s="10">
        <v>48.223999999999997</v>
      </c>
      <c r="H5136" s="24">
        <v>4.2283980957463239E-2</v>
      </c>
      <c r="I5136" s="10">
        <v>45.36</v>
      </c>
      <c r="J5136" s="24">
        <v>3.0859718137722949E-2</v>
      </c>
      <c r="K5136" s="10">
        <v>56.539000000000001</v>
      </c>
      <c r="L5136" s="61">
        <v>5.290441698622355E-2</v>
      </c>
      <c r="Q5136" s="48"/>
      <c r="R5136" s="48"/>
      <c r="S5136" s="48"/>
      <c r="T5136" s="48"/>
      <c r="U5136" s="48"/>
      <c r="V5136" s="48"/>
    </row>
    <row r="5137" spans="1:22" x14ac:dyDescent="0.25">
      <c r="A5137" s="8"/>
      <c r="B5137" s="60" t="s">
        <v>5132</v>
      </c>
      <c r="C5137" s="45">
        <v>53.462000000000003</v>
      </c>
      <c r="D5137" s="24">
        <v>2.0970423218120107E-2</v>
      </c>
      <c r="E5137" s="10">
        <v>53.103000000000002</v>
      </c>
      <c r="F5137" s="24">
        <v>7.842502197751354E-2</v>
      </c>
      <c r="G5137" s="10">
        <v>47.615000000000002</v>
      </c>
      <c r="H5137" s="24">
        <v>3.4911317389655805E-2</v>
      </c>
      <c r="I5137" s="10">
        <v>45.947000000000003</v>
      </c>
      <c r="J5137" s="24">
        <v>4.266126876217393E-2</v>
      </c>
      <c r="K5137" s="10">
        <v>54.856000000000002</v>
      </c>
      <c r="L5137" s="61">
        <v>5.6313023718221847E-2</v>
      </c>
      <c r="Q5137" s="48"/>
      <c r="R5137" s="48"/>
      <c r="S5137" s="48"/>
      <c r="T5137" s="48"/>
      <c r="U5137" s="48"/>
      <c r="V5137" s="48"/>
    </row>
    <row r="5138" spans="1:22" x14ac:dyDescent="0.25">
      <c r="A5138" s="8"/>
      <c r="B5138" s="60" t="s">
        <v>5133</v>
      </c>
      <c r="C5138" s="45">
        <v>50.453000000000003</v>
      </c>
      <c r="D5138" s="24">
        <v>2.0502874558426264E-2</v>
      </c>
      <c r="E5138" s="10">
        <v>50.695</v>
      </c>
      <c r="F5138" s="24">
        <v>0.10012492481376949</v>
      </c>
      <c r="G5138" s="10">
        <v>46.097000000000001</v>
      </c>
      <c r="H5138" s="24">
        <v>3.2664410397562106E-2</v>
      </c>
      <c r="I5138" s="10">
        <v>45.731000000000002</v>
      </c>
      <c r="J5138" s="24">
        <v>6.1133814561611224E-2</v>
      </c>
      <c r="K5138" s="10">
        <v>51.622</v>
      </c>
      <c r="L5138" s="61">
        <v>6.1343085735927665E-2</v>
      </c>
      <c r="Q5138" s="48"/>
      <c r="R5138" s="48"/>
      <c r="S5138" s="48"/>
      <c r="T5138" s="48"/>
      <c r="U5138" s="48"/>
      <c r="V5138" s="48"/>
    </row>
    <row r="5139" spans="1:22" x14ac:dyDescent="0.25">
      <c r="A5139" s="8"/>
      <c r="B5139" s="60" t="s">
        <v>5134</v>
      </c>
      <c r="C5139" s="45">
        <v>45.485999999999997</v>
      </c>
      <c r="D5139" s="24">
        <v>2.1005056452171503E-2</v>
      </c>
      <c r="E5139" s="10">
        <v>46.918999999999997</v>
      </c>
      <c r="F5139" s="24">
        <v>0.10348709881398541</v>
      </c>
      <c r="G5139" s="10">
        <v>43.061</v>
      </c>
      <c r="H5139" s="24">
        <v>3.8028900841185806E-2</v>
      </c>
      <c r="I5139" s="10">
        <v>42.496000000000002</v>
      </c>
      <c r="J5139" s="24">
        <v>7.2604361608677392E-2</v>
      </c>
      <c r="K5139" s="10">
        <v>47.256999999999998</v>
      </c>
      <c r="L5139" s="61">
        <v>6.8160299199924251E-2</v>
      </c>
      <c r="Q5139" s="48"/>
      <c r="R5139" s="48"/>
      <c r="S5139" s="48"/>
      <c r="T5139" s="48"/>
      <c r="U5139" s="48"/>
      <c r="V5139" s="48"/>
    </row>
    <row r="5140" spans="1:22" x14ac:dyDescent="0.25">
      <c r="A5140" s="8"/>
      <c r="B5140" s="60" t="s">
        <v>5135</v>
      </c>
      <c r="C5140" s="45">
        <v>42.076000000000001</v>
      </c>
      <c r="D5140" s="24">
        <v>2.0981926459386468E-2</v>
      </c>
      <c r="E5140" s="10">
        <v>43.622</v>
      </c>
      <c r="F5140" s="24">
        <v>9.978100613799698E-2</v>
      </c>
      <c r="G5140" s="10">
        <v>40.462000000000003</v>
      </c>
      <c r="H5140" s="24">
        <v>4.2312067294864412E-2</v>
      </c>
      <c r="I5140" s="10">
        <v>39.896999999999998</v>
      </c>
      <c r="J5140" s="24">
        <v>7.5414550961452803E-2</v>
      </c>
      <c r="K5140" s="10">
        <v>44.387999999999998</v>
      </c>
      <c r="L5140" s="61">
        <v>7.5699662741849597E-2</v>
      </c>
      <c r="Q5140" s="48"/>
      <c r="R5140" s="48"/>
      <c r="S5140" s="48"/>
      <c r="T5140" s="48"/>
      <c r="U5140" s="48"/>
      <c r="V5140" s="48"/>
    </row>
    <row r="5141" spans="1:22" x14ac:dyDescent="0.25">
      <c r="A5141" s="8"/>
      <c r="B5141" s="60" t="s">
        <v>5136</v>
      </c>
      <c r="C5141" s="45">
        <v>40.228999999999999</v>
      </c>
      <c r="D5141" s="24">
        <v>2.0635690049165569E-2</v>
      </c>
      <c r="E5141" s="10">
        <v>41.631</v>
      </c>
      <c r="F5141" s="24">
        <v>9.9225810431510436E-2</v>
      </c>
      <c r="G5141" s="10">
        <v>38.642000000000003</v>
      </c>
      <c r="H5141" s="24">
        <v>3.9320872361639683E-2</v>
      </c>
      <c r="I5141" s="10">
        <v>38.348999999999997</v>
      </c>
      <c r="J5141" s="24">
        <v>7.7768869545298366E-2</v>
      </c>
      <c r="K5141" s="10">
        <v>42.667999999999999</v>
      </c>
      <c r="L5141" s="61">
        <v>7.9663925211525946E-2</v>
      </c>
      <c r="Q5141" s="48"/>
      <c r="R5141" s="48"/>
      <c r="S5141" s="48"/>
      <c r="T5141" s="48"/>
      <c r="U5141" s="48"/>
      <c r="V5141" s="48"/>
    </row>
    <row r="5142" spans="1:22" x14ac:dyDescent="0.25">
      <c r="A5142" s="8"/>
      <c r="B5142" s="60" t="s">
        <v>5137</v>
      </c>
      <c r="C5142" s="45">
        <v>39.164999999999999</v>
      </c>
      <c r="D5142" s="24">
        <v>2.1743646561872446E-2</v>
      </c>
      <c r="E5142" s="10">
        <v>40.118000000000002</v>
      </c>
      <c r="F5142" s="24">
        <v>8.662595231485766E-2</v>
      </c>
      <c r="G5142" s="10">
        <v>37.524999999999999</v>
      </c>
      <c r="H5142" s="24">
        <v>3.906809532502914E-2</v>
      </c>
      <c r="I5142" s="10">
        <v>37.691000000000003</v>
      </c>
      <c r="J5142" s="24">
        <v>8.1090367655480472E-2</v>
      </c>
      <c r="K5142" s="10">
        <v>41.865000000000002</v>
      </c>
      <c r="L5142" s="61">
        <v>8.2989172238329093E-2</v>
      </c>
      <c r="Q5142" s="48"/>
      <c r="R5142" s="48"/>
      <c r="S5142" s="48"/>
      <c r="T5142" s="48"/>
      <c r="U5142" s="48"/>
      <c r="V5142" s="48"/>
    </row>
    <row r="5143" spans="1:22" x14ac:dyDescent="0.25">
      <c r="A5143" s="8"/>
      <c r="B5143" s="60" t="s">
        <v>5138</v>
      </c>
      <c r="C5143" s="45">
        <v>39.24</v>
      </c>
      <c r="D5143" s="24">
        <v>2.2245689356692751E-2</v>
      </c>
      <c r="E5143" s="10">
        <v>39.189</v>
      </c>
      <c r="F5143" s="24">
        <v>7.9392986027574719E-2</v>
      </c>
      <c r="G5143" s="10">
        <v>36.911000000000001</v>
      </c>
      <c r="H5143" s="24">
        <v>2.7215660941734894E-2</v>
      </c>
      <c r="I5143" s="10">
        <v>37.923999999999999</v>
      </c>
      <c r="J5143" s="24">
        <v>8.1014011377085485E-2</v>
      </c>
      <c r="K5143" s="10">
        <v>42.026000000000003</v>
      </c>
      <c r="L5143" s="61">
        <v>8.6030412401633033E-2</v>
      </c>
      <c r="Q5143" s="48"/>
      <c r="R5143" s="48"/>
      <c r="S5143" s="48"/>
      <c r="T5143" s="48"/>
      <c r="U5143" s="48"/>
      <c r="V5143" s="48"/>
    </row>
    <row r="5144" spans="1:22" x14ac:dyDescent="0.25">
      <c r="A5144" s="8"/>
      <c r="B5144" s="60" t="s">
        <v>5139</v>
      </c>
      <c r="C5144" s="45">
        <v>40.192</v>
      </c>
      <c r="D5144" s="24">
        <v>2.3855688664219929E-2</v>
      </c>
      <c r="E5144" s="10">
        <v>39.064999999999998</v>
      </c>
      <c r="F5144" s="24">
        <v>8.593195768174948E-2</v>
      </c>
      <c r="G5144" s="10">
        <v>36.628999999999998</v>
      </c>
      <c r="H5144" s="24">
        <v>2.1331573256189527E-2</v>
      </c>
      <c r="I5144" s="10">
        <v>38.92</v>
      </c>
      <c r="J5144" s="24">
        <v>8.3711933213708498E-2</v>
      </c>
      <c r="K5144" s="10">
        <v>42.901000000000003</v>
      </c>
      <c r="L5144" s="61">
        <v>8.9036151706999592E-2</v>
      </c>
      <c r="Q5144" s="48"/>
      <c r="R5144" s="48"/>
      <c r="S5144" s="48"/>
      <c r="T5144" s="48"/>
      <c r="U5144" s="48"/>
      <c r="V5144" s="48"/>
    </row>
    <row r="5145" spans="1:22" x14ac:dyDescent="0.25">
      <c r="A5145" s="8"/>
      <c r="B5145" s="60" t="s">
        <v>5140</v>
      </c>
      <c r="C5145" s="45">
        <v>43.113999999999997</v>
      </c>
      <c r="D5145" s="24">
        <v>2.7577730074094593E-2</v>
      </c>
      <c r="E5145" s="10">
        <v>39.518999999999998</v>
      </c>
      <c r="F5145" s="24">
        <v>8.4713611548070694E-2</v>
      </c>
      <c r="G5145" s="10">
        <v>36.677999999999997</v>
      </c>
      <c r="H5145" s="24">
        <v>1.8944234577089974E-2</v>
      </c>
      <c r="I5145" s="10">
        <v>41.933999999999997</v>
      </c>
      <c r="J5145" s="24">
        <v>8.7784268061441351E-2</v>
      </c>
      <c r="K5145" s="10">
        <v>45.869</v>
      </c>
      <c r="L5145" s="61">
        <v>9.791136619134963E-2</v>
      </c>
      <c r="Q5145" s="48"/>
      <c r="R5145" s="48"/>
      <c r="S5145" s="48"/>
      <c r="T5145" s="48"/>
      <c r="U5145" s="48"/>
      <c r="V5145" s="48"/>
    </row>
    <row r="5146" spans="1:22" x14ac:dyDescent="0.25">
      <c r="A5146" s="8"/>
      <c r="B5146" s="60" t="s">
        <v>5141</v>
      </c>
      <c r="C5146" s="45">
        <v>49.122999999999998</v>
      </c>
      <c r="D5146" s="24">
        <v>3.4987189252821828E-2</v>
      </c>
      <c r="E5146" s="10">
        <v>41.360999999999997</v>
      </c>
      <c r="F5146" s="24">
        <v>9.7575645415008794E-2</v>
      </c>
      <c r="G5146" s="10">
        <v>37.145000000000003</v>
      </c>
      <c r="H5146" s="24">
        <v>2.675223637461557E-2</v>
      </c>
      <c r="I5146" s="10">
        <v>49.573</v>
      </c>
      <c r="J5146" s="24">
        <v>0.10245739955967879</v>
      </c>
      <c r="K5146" s="10">
        <v>52.152000000000001</v>
      </c>
      <c r="L5146" s="61">
        <v>0.11324773682030649</v>
      </c>
      <c r="Q5146" s="48"/>
      <c r="R5146" s="48"/>
      <c r="S5146" s="48"/>
      <c r="T5146" s="48"/>
      <c r="U5146" s="48"/>
      <c r="V5146" s="48"/>
    </row>
    <row r="5147" spans="1:22" x14ac:dyDescent="0.25">
      <c r="A5147" s="8"/>
      <c r="B5147" s="60" t="s">
        <v>5142</v>
      </c>
      <c r="C5147" s="45">
        <v>55.122999999999998</v>
      </c>
      <c r="D5147" s="24">
        <v>5.9656533481060869E-2</v>
      </c>
      <c r="E5147" s="10">
        <v>44.881</v>
      </c>
      <c r="F5147" s="24">
        <v>0.11998396101292372</v>
      </c>
      <c r="G5147" s="10">
        <v>39.326000000000001</v>
      </c>
      <c r="H5147" s="24">
        <v>5.2619753121094244E-2</v>
      </c>
      <c r="I5147" s="10">
        <v>55.576000000000001</v>
      </c>
      <c r="J5147" s="24">
        <v>0.13078557884422046</v>
      </c>
      <c r="K5147" s="10">
        <v>58.073999999999998</v>
      </c>
      <c r="L5147" s="61">
        <v>0.14157742145435182</v>
      </c>
      <c r="Q5147" s="48"/>
      <c r="R5147" s="48"/>
      <c r="S5147" s="48"/>
      <c r="T5147" s="48"/>
      <c r="U5147" s="48"/>
      <c r="V5147" s="48"/>
    </row>
    <row r="5148" spans="1:22" x14ac:dyDescent="0.25">
      <c r="A5148" s="8"/>
      <c r="B5148" s="60" t="s">
        <v>5143</v>
      </c>
      <c r="C5148" s="45">
        <v>58.415999999999997</v>
      </c>
      <c r="D5148" s="24">
        <v>0.10144726819472336</v>
      </c>
      <c r="E5148" s="10">
        <v>49.017000000000003</v>
      </c>
      <c r="F5148" s="24">
        <v>0.16162363899941395</v>
      </c>
      <c r="G5148" s="10">
        <v>42.433</v>
      </c>
      <c r="H5148" s="24">
        <v>8.5958235616284462E-2</v>
      </c>
      <c r="I5148" s="10">
        <v>59.075000000000003</v>
      </c>
      <c r="J5148" s="24">
        <v>0.17379961567339874</v>
      </c>
      <c r="K5148" s="10">
        <v>61.604999999999997</v>
      </c>
      <c r="L5148" s="61">
        <v>0.17323235311520027</v>
      </c>
      <c r="Q5148" s="48"/>
      <c r="R5148" s="48"/>
      <c r="S5148" s="48"/>
      <c r="T5148" s="48"/>
      <c r="U5148" s="48"/>
      <c r="V5148" s="48"/>
    </row>
    <row r="5149" spans="1:22" x14ac:dyDescent="0.25">
      <c r="A5149" s="8"/>
      <c r="B5149" s="60" t="s">
        <v>5144</v>
      </c>
      <c r="C5149" s="45">
        <v>60.494</v>
      </c>
      <c r="D5149" s="24">
        <v>0.16565681047018904</v>
      </c>
      <c r="E5149" s="10">
        <v>51.91</v>
      </c>
      <c r="F5149" s="24">
        <v>0.21663428025045495</v>
      </c>
      <c r="G5149" s="10">
        <v>45.323</v>
      </c>
      <c r="H5149" s="24">
        <v>0.12836860509205297</v>
      </c>
      <c r="I5149" s="10">
        <v>61.027000000000001</v>
      </c>
      <c r="J5149" s="24">
        <v>0.23295027933671847</v>
      </c>
      <c r="K5149" s="10">
        <v>63.09</v>
      </c>
      <c r="L5149" s="61">
        <v>0.20895804981953731</v>
      </c>
      <c r="Q5149" s="48"/>
      <c r="R5149" s="48"/>
      <c r="S5149" s="48"/>
      <c r="T5149" s="48"/>
      <c r="U5149" s="48"/>
      <c r="V5149" s="48"/>
    </row>
    <row r="5150" spans="1:22" x14ac:dyDescent="0.25">
      <c r="A5150" s="8"/>
      <c r="B5150" s="60" t="s">
        <v>5145</v>
      </c>
      <c r="C5150" s="45">
        <v>62.677</v>
      </c>
      <c r="D5150" s="24">
        <v>0.22463818295131915</v>
      </c>
      <c r="E5150" s="10">
        <v>54.000999999999998</v>
      </c>
      <c r="F5150" s="24">
        <v>0.27876993306807318</v>
      </c>
      <c r="G5150" s="10">
        <v>47.716000000000001</v>
      </c>
      <c r="H5150" s="24">
        <v>0.1672541392239745</v>
      </c>
      <c r="I5150" s="10">
        <v>63.029000000000003</v>
      </c>
      <c r="J5150" s="24">
        <v>0.29040837882894921</v>
      </c>
      <c r="K5150" s="10">
        <v>65.13</v>
      </c>
      <c r="L5150" s="61">
        <v>0.25489615999053311</v>
      </c>
      <c r="Q5150" s="48"/>
      <c r="R5150" s="48"/>
      <c r="S5150" s="48"/>
      <c r="T5150" s="48"/>
      <c r="U5150" s="48"/>
      <c r="V5150" s="48"/>
    </row>
    <row r="5151" spans="1:22" x14ac:dyDescent="0.25">
      <c r="A5151" s="8"/>
      <c r="B5151" s="60" t="s">
        <v>5146</v>
      </c>
      <c r="C5151" s="45">
        <v>64.234999999999999</v>
      </c>
      <c r="D5151" s="24">
        <v>0.25891558756318817</v>
      </c>
      <c r="E5151" s="10">
        <v>54.673999999999999</v>
      </c>
      <c r="F5151" s="24">
        <v>0.31343882051756577</v>
      </c>
      <c r="G5151" s="10">
        <v>49.923999999999999</v>
      </c>
      <c r="H5151" s="24">
        <v>0.19718013172492241</v>
      </c>
      <c r="I5151" s="10">
        <v>64.748000000000005</v>
      </c>
      <c r="J5151" s="24">
        <v>0.33077539800710115</v>
      </c>
      <c r="K5151" s="10">
        <v>66.744</v>
      </c>
      <c r="L5151" s="61">
        <v>0.29268090645523931</v>
      </c>
      <c r="Q5151" s="48"/>
      <c r="R5151" s="48"/>
      <c r="S5151" s="48"/>
      <c r="T5151" s="48"/>
      <c r="U5151" s="48"/>
      <c r="V5151" s="48"/>
    </row>
    <row r="5152" spans="1:22" x14ac:dyDescent="0.25">
      <c r="A5152" s="8"/>
      <c r="B5152" s="60" t="s">
        <v>5147</v>
      </c>
      <c r="C5152" s="45">
        <v>63.56</v>
      </c>
      <c r="D5152" s="24">
        <v>0.27794127830482651</v>
      </c>
      <c r="E5152" s="10">
        <v>53.996000000000002</v>
      </c>
      <c r="F5152" s="24">
        <v>0.33233089664106596</v>
      </c>
      <c r="G5152" s="10">
        <v>49.401000000000003</v>
      </c>
      <c r="H5152" s="24">
        <v>0.22658652698394866</v>
      </c>
      <c r="I5152" s="10">
        <v>64.412999999999997</v>
      </c>
      <c r="J5152" s="24">
        <v>0.35687651917178892</v>
      </c>
      <c r="K5152" s="10">
        <v>66.593999999999994</v>
      </c>
      <c r="L5152" s="61">
        <v>0.31331873853618131</v>
      </c>
      <c r="Q5152" s="48"/>
      <c r="R5152" s="48"/>
      <c r="S5152" s="48"/>
      <c r="T5152" s="48"/>
      <c r="U5152" s="48"/>
      <c r="V5152" s="48"/>
    </row>
    <row r="5153" spans="1:22" x14ac:dyDescent="0.25">
      <c r="A5153" s="8"/>
      <c r="B5153" s="60" t="s">
        <v>5148</v>
      </c>
      <c r="C5153" s="45">
        <v>61.76</v>
      </c>
      <c r="D5153" s="24">
        <v>0.2838272972785818</v>
      </c>
      <c r="E5153" s="10">
        <v>52.499000000000002</v>
      </c>
      <c r="F5153" s="24">
        <v>0.34456062428672773</v>
      </c>
      <c r="G5153" s="10">
        <v>47.863999999999997</v>
      </c>
      <c r="H5153" s="24">
        <v>0.24971562583381315</v>
      </c>
      <c r="I5153" s="10">
        <v>63.857999999999997</v>
      </c>
      <c r="J5153" s="24">
        <v>0.36527570979523794</v>
      </c>
      <c r="K5153" s="10">
        <v>66.069999999999993</v>
      </c>
      <c r="L5153" s="61">
        <v>0.31502277971717652</v>
      </c>
      <c r="Q5153" s="48"/>
      <c r="R5153" s="48"/>
      <c r="S5153" s="48"/>
      <c r="T5153" s="48"/>
      <c r="U5153" s="48"/>
      <c r="V5153" s="48"/>
    </row>
    <row r="5154" spans="1:22" x14ac:dyDescent="0.25">
      <c r="A5154" s="8"/>
      <c r="B5154" s="60" t="s">
        <v>5149</v>
      </c>
      <c r="C5154" s="45">
        <v>59.936999999999998</v>
      </c>
      <c r="D5154" s="24">
        <v>0.27811439650993697</v>
      </c>
      <c r="E5154" s="10">
        <v>51.286000000000001</v>
      </c>
      <c r="F5154" s="24">
        <v>0.34221646463711791</v>
      </c>
      <c r="G5154" s="10">
        <v>46.825000000000003</v>
      </c>
      <c r="H5154" s="24">
        <v>0.24446348073979413</v>
      </c>
      <c r="I5154" s="10">
        <v>62.832000000000001</v>
      </c>
      <c r="J5154" s="24">
        <v>0.35729647870296133</v>
      </c>
      <c r="K5154" s="10">
        <v>65.126000000000005</v>
      </c>
      <c r="L5154" s="61">
        <v>0.31008816046387788</v>
      </c>
      <c r="Q5154" s="48"/>
      <c r="R5154" s="48"/>
      <c r="S5154" s="48"/>
      <c r="T5154" s="48"/>
      <c r="U5154" s="48"/>
      <c r="V5154" s="48"/>
    </row>
    <row r="5155" spans="1:22" x14ac:dyDescent="0.25">
      <c r="A5155" s="8"/>
      <c r="B5155" s="60" t="s">
        <v>5150</v>
      </c>
      <c r="C5155" s="45">
        <v>58.401000000000003</v>
      </c>
      <c r="D5155" s="24">
        <v>0.26033515684509384</v>
      </c>
      <c r="E5155" s="10">
        <v>50.777999999999999</v>
      </c>
      <c r="F5155" s="24">
        <v>0.32081058573147037</v>
      </c>
      <c r="G5155" s="10">
        <v>46.055999999999997</v>
      </c>
      <c r="H5155" s="24">
        <v>0.22014071255037987</v>
      </c>
      <c r="I5155" s="10">
        <v>61.99</v>
      </c>
      <c r="J5155" s="24">
        <v>0.33118263149187444</v>
      </c>
      <c r="K5155" s="10">
        <v>63.213999999999999</v>
      </c>
      <c r="L5155" s="61">
        <v>0.2940891071534229</v>
      </c>
      <c r="Q5155" s="48"/>
      <c r="R5155" s="48"/>
      <c r="S5155" s="48"/>
      <c r="T5155" s="48"/>
      <c r="U5155" s="48"/>
      <c r="V5155" s="48"/>
    </row>
    <row r="5156" spans="1:22" x14ac:dyDescent="0.25">
      <c r="A5156" s="8"/>
      <c r="B5156" s="60" t="s">
        <v>5151</v>
      </c>
      <c r="C5156" s="45">
        <v>57.192</v>
      </c>
      <c r="D5156" s="24">
        <v>0.21696904646492626</v>
      </c>
      <c r="E5156" s="10">
        <v>50.481000000000002</v>
      </c>
      <c r="F5156" s="24">
        <v>0.28732920020974062</v>
      </c>
      <c r="G5156" s="10">
        <v>45.607999999999997</v>
      </c>
      <c r="H5156" s="24">
        <v>0.18739204314061425</v>
      </c>
      <c r="I5156" s="10">
        <v>60.582999999999998</v>
      </c>
      <c r="J5156" s="24">
        <v>0.28527978213008565</v>
      </c>
      <c r="K5156" s="10">
        <v>61.963999999999999</v>
      </c>
      <c r="L5156" s="61">
        <v>0.28000710017158748</v>
      </c>
      <c r="Q5156" s="48"/>
      <c r="R5156" s="48"/>
      <c r="S5156" s="48"/>
      <c r="T5156" s="48"/>
      <c r="U5156" s="48"/>
      <c r="V5156" s="48"/>
    </row>
    <row r="5157" spans="1:22" x14ac:dyDescent="0.25">
      <c r="A5157" s="8"/>
      <c r="B5157" s="60" t="s">
        <v>5152</v>
      </c>
      <c r="C5157" s="45">
        <v>56.732999999999997</v>
      </c>
      <c r="D5157" s="24">
        <v>0.16179627449622602</v>
      </c>
      <c r="E5157" s="10">
        <v>49.906999999999996</v>
      </c>
      <c r="F5157" s="24">
        <v>0.22995897720613181</v>
      </c>
      <c r="G5157" s="10">
        <v>46.581000000000003</v>
      </c>
      <c r="H5157" s="24">
        <v>0.14204665140642334</v>
      </c>
      <c r="I5157" s="10">
        <v>59.686999999999998</v>
      </c>
      <c r="J5157" s="24">
        <v>0.21694091296656867</v>
      </c>
      <c r="K5157" s="10">
        <v>61.622999999999998</v>
      </c>
      <c r="L5157" s="61">
        <v>0.23952428850363883</v>
      </c>
      <c r="Q5157" s="48"/>
      <c r="R5157" s="48"/>
      <c r="S5157" s="48"/>
      <c r="T5157" s="48"/>
      <c r="U5157" s="48"/>
      <c r="V5157" s="48"/>
    </row>
    <row r="5158" spans="1:22" x14ac:dyDescent="0.25">
      <c r="A5158" s="8"/>
      <c r="B5158" s="60" t="s">
        <v>5153</v>
      </c>
      <c r="C5158" s="45">
        <v>55.68</v>
      </c>
      <c r="D5158" s="24">
        <v>0.10340350391247144</v>
      </c>
      <c r="E5158" s="10">
        <v>49.03</v>
      </c>
      <c r="F5158" s="24">
        <v>0.15382005490268652</v>
      </c>
      <c r="G5158" s="10">
        <v>47.555</v>
      </c>
      <c r="H5158" s="24">
        <v>9.0269488407364235E-2</v>
      </c>
      <c r="I5158" s="10">
        <v>58.576000000000001</v>
      </c>
      <c r="J5158" s="24">
        <v>0.13831939831252624</v>
      </c>
      <c r="K5158" s="10">
        <v>60.83</v>
      </c>
      <c r="L5158" s="61">
        <v>0.19960949056268859</v>
      </c>
      <c r="Q5158" s="48"/>
      <c r="R5158" s="48"/>
      <c r="S5158" s="48"/>
      <c r="T5158" s="48"/>
      <c r="U5158" s="48"/>
      <c r="V5158" s="48"/>
    </row>
    <row r="5159" spans="1:22" x14ac:dyDescent="0.25">
      <c r="A5159" s="8"/>
      <c r="B5159" s="60" t="s">
        <v>5154</v>
      </c>
      <c r="C5159" s="45">
        <v>54.070999999999998</v>
      </c>
      <c r="D5159" s="24">
        <v>4.8421161969392702E-2</v>
      </c>
      <c r="E5159" s="10">
        <v>47.680999999999997</v>
      </c>
      <c r="F5159" s="24">
        <v>9.0419789642515652E-2</v>
      </c>
      <c r="G5159" s="10">
        <v>47.484000000000002</v>
      </c>
      <c r="H5159" s="24">
        <v>5.2142285385274337E-2</v>
      </c>
      <c r="I5159" s="10">
        <v>57.484999999999999</v>
      </c>
      <c r="J5159" s="24">
        <v>7.8914213721223231E-2</v>
      </c>
      <c r="K5159" s="10">
        <v>59.869</v>
      </c>
      <c r="L5159" s="61">
        <v>0.16820306490740192</v>
      </c>
      <c r="Q5159" s="48"/>
      <c r="R5159" s="48"/>
      <c r="S5159" s="48"/>
      <c r="T5159" s="48"/>
      <c r="U5159" s="48"/>
      <c r="V5159" s="48"/>
    </row>
    <row r="5160" spans="1:22" x14ac:dyDescent="0.25">
      <c r="A5160" s="8"/>
      <c r="B5160" s="60" t="s">
        <v>5155</v>
      </c>
      <c r="C5160" s="45">
        <v>51.52</v>
      </c>
      <c r="D5160" s="24">
        <v>1.9025690741638391E-2</v>
      </c>
      <c r="E5160" s="10">
        <v>45.463999999999999</v>
      </c>
      <c r="F5160" s="24">
        <v>5.315998889608587E-2</v>
      </c>
      <c r="G5160" s="10">
        <v>46.944000000000003</v>
      </c>
      <c r="H5160" s="24">
        <v>2.9265963572020392E-2</v>
      </c>
      <c r="I5160" s="10">
        <v>55.073999999999998</v>
      </c>
      <c r="J5160" s="24">
        <v>5.8527087389760625E-2</v>
      </c>
      <c r="K5160" s="10">
        <v>57.417000000000002</v>
      </c>
      <c r="L5160" s="61">
        <v>0.14515117448671677</v>
      </c>
      <c r="Q5160" s="48"/>
      <c r="R5160" s="48"/>
      <c r="S5160" s="48"/>
      <c r="T5160" s="48"/>
      <c r="U5160" s="48"/>
      <c r="V5160" s="48"/>
    </row>
    <row r="5161" spans="1:22" x14ac:dyDescent="0.25">
      <c r="A5161" s="8"/>
      <c r="B5161" s="60" t="s">
        <v>5156</v>
      </c>
      <c r="C5161" s="45">
        <v>50.354999999999997</v>
      </c>
      <c r="D5161" s="24">
        <v>9.3830067169863585E-3</v>
      </c>
      <c r="E5161" s="10">
        <v>44.953000000000003</v>
      </c>
      <c r="F5161" s="24">
        <v>4.3089355664538413E-2</v>
      </c>
      <c r="G5161" s="10">
        <v>47.62</v>
      </c>
      <c r="H5161" s="24">
        <v>2.0446853628052635E-2</v>
      </c>
      <c r="I5161" s="10">
        <v>53.920999999999999</v>
      </c>
      <c r="J5161" s="24">
        <v>6.9713282174626814E-2</v>
      </c>
      <c r="K5161" s="10">
        <v>56.033000000000001</v>
      </c>
      <c r="L5161" s="61">
        <v>0.13534110407668185</v>
      </c>
      <c r="Q5161" s="48"/>
      <c r="R5161" s="48"/>
      <c r="S5161" s="48"/>
      <c r="T5161" s="48"/>
      <c r="U5161" s="48"/>
      <c r="V5161" s="48"/>
    </row>
    <row r="5162" spans="1:22" x14ac:dyDescent="0.25">
      <c r="A5162" s="8"/>
      <c r="B5162" s="60" t="s">
        <v>5157</v>
      </c>
      <c r="C5162" s="45">
        <v>48.222999999999999</v>
      </c>
      <c r="D5162" s="24">
        <v>1.0040855896406065E-2</v>
      </c>
      <c r="E5162" s="10">
        <v>43.856999999999999</v>
      </c>
      <c r="F5162" s="24">
        <v>4.0714351809012679E-2</v>
      </c>
      <c r="G5162" s="10">
        <v>46.646000000000001</v>
      </c>
      <c r="H5162" s="24">
        <v>2.4280638683312504E-2</v>
      </c>
      <c r="I5162" s="10">
        <v>51.133000000000003</v>
      </c>
      <c r="J5162" s="24">
        <v>8.6333498771936523E-2</v>
      </c>
      <c r="K5162" s="10">
        <v>52.441000000000003</v>
      </c>
      <c r="L5162" s="61">
        <v>0.13267853973137683</v>
      </c>
      <c r="Q5162" s="48"/>
      <c r="R5162" s="48"/>
      <c r="S5162" s="48"/>
      <c r="T5162" s="48"/>
      <c r="U5162" s="48"/>
      <c r="V5162" s="48"/>
    </row>
    <row r="5163" spans="1:22" x14ac:dyDescent="0.25">
      <c r="A5163" s="8"/>
      <c r="B5163" s="60" t="s">
        <v>5158</v>
      </c>
      <c r="C5163" s="45">
        <v>43.899000000000001</v>
      </c>
      <c r="D5163" s="24">
        <v>9.8158022297624818E-3</v>
      </c>
      <c r="E5163" s="10">
        <v>40.941000000000003</v>
      </c>
      <c r="F5163" s="24">
        <v>3.6827981863606925E-2</v>
      </c>
      <c r="G5163" s="10">
        <v>43.521999999999998</v>
      </c>
      <c r="H5163" s="24">
        <v>3.2088640480838093E-2</v>
      </c>
      <c r="I5163" s="10">
        <v>47.125999999999998</v>
      </c>
      <c r="J5163" s="24">
        <v>9.3409180569872352E-2</v>
      </c>
      <c r="K5163" s="10">
        <v>48.387999999999998</v>
      </c>
      <c r="L5163" s="61">
        <v>0.13141234246494291</v>
      </c>
      <c r="Q5163" s="48"/>
      <c r="R5163" s="48"/>
      <c r="S5163" s="48"/>
      <c r="T5163" s="48"/>
      <c r="U5163" s="48"/>
      <c r="V5163" s="48"/>
    </row>
    <row r="5164" spans="1:22" x14ac:dyDescent="0.25">
      <c r="A5164" s="8"/>
      <c r="B5164" s="60" t="s">
        <v>5159</v>
      </c>
      <c r="C5164" s="45">
        <v>40.953000000000003</v>
      </c>
      <c r="D5164" s="24">
        <v>1.2533758049996537E-2</v>
      </c>
      <c r="E5164" s="10">
        <v>38.64</v>
      </c>
      <c r="F5164" s="24">
        <v>2.8392091545603158E-2</v>
      </c>
      <c r="G5164" s="10">
        <v>40.942</v>
      </c>
      <c r="H5164" s="24">
        <v>3.2268482763462752E-2</v>
      </c>
      <c r="I5164" s="10">
        <v>44.1</v>
      </c>
      <c r="J5164" s="24">
        <v>9.5089683246406306E-2</v>
      </c>
      <c r="K5164" s="10">
        <v>45.225999999999999</v>
      </c>
      <c r="L5164" s="61">
        <v>0.12768852187492605</v>
      </c>
      <c r="Q5164" s="48"/>
      <c r="R5164" s="48"/>
      <c r="S5164" s="48"/>
      <c r="T5164" s="48"/>
      <c r="U5164" s="48"/>
      <c r="V5164" s="48"/>
    </row>
    <row r="5165" spans="1:22" x14ac:dyDescent="0.25">
      <c r="A5165" s="8"/>
      <c r="B5165" s="60" t="s">
        <v>5160</v>
      </c>
      <c r="C5165" s="45">
        <v>38.915999999999997</v>
      </c>
      <c r="D5165" s="24">
        <v>1.5390208434318953E-2</v>
      </c>
      <c r="E5165" s="10">
        <v>37.229999999999997</v>
      </c>
      <c r="F5165" s="24">
        <v>2.7806051633200702E-2</v>
      </c>
      <c r="G5165" s="10">
        <v>39.451999999999998</v>
      </c>
      <c r="H5165" s="24">
        <v>2.3815207470336306E-2</v>
      </c>
      <c r="I5165" s="10">
        <v>42.192</v>
      </c>
      <c r="J5165" s="24">
        <v>8.787686045032439E-2</v>
      </c>
      <c r="K5165" s="10">
        <v>43.587000000000003</v>
      </c>
      <c r="L5165" s="61">
        <v>0.1336511842509997</v>
      </c>
      <c r="Q5165" s="48"/>
      <c r="R5165" s="48"/>
      <c r="S5165" s="48"/>
      <c r="T5165" s="48"/>
      <c r="U5165" s="48"/>
      <c r="V5165" s="48"/>
    </row>
    <row r="5166" spans="1:22" x14ac:dyDescent="0.25">
      <c r="A5166" s="8"/>
      <c r="B5166" s="60" t="s">
        <v>5161</v>
      </c>
      <c r="C5166" s="45">
        <v>37.808</v>
      </c>
      <c r="D5166" s="24">
        <v>1.7433003254622256E-2</v>
      </c>
      <c r="E5166" s="10">
        <v>35.887999999999998</v>
      </c>
      <c r="F5166" s="24">
        <v>2.0388020110422258E-2</v>
      </c>
      <c r="G5166" s="10">
        <v>38.631999999999998</v>
      </c>
      <c r="H5166" s="24">
        <v>1.5839359685459523E-2</v>
      </c>
      <c r="I5166" s="10">
        <v>41.01</v>
      </c>
      <c r="J5166" s="24">
        <v>7.9595471314082178E-2</v>
      </c>
      <c r="K5166" s="10">
        <v>42.473999999999997</v>
      </c>
      <c r="L5166" s="61">
        <v>0.13343823202328278</v>
      </c>
      <c r="Q5166" s="48"/>
      <c r="R5166" s="48"/>
      <c r="S5166" s="48"/>
      <c r="T5166" s="48"/>
      <c r="U5166" s="48"/>
      <c r="V5166" s="48"/>
    </row>
    <row r="5167" spans="1:22" x14ac:dyDescent="0.25">
      <c r="A5167" s="8"/>
      <c r="B5167" s="60" t="s">
        <v>5162</v>
      </c>
      <c r="C5167" s="45">
        <v>37.408000000000001</v>
      </c>
      <c r="D5167" s="24">
        <v>1.916418530572675E-2</v>
      </c>
      <c r="E5167" s="10">
        <v>35.479999999999997</v>
      </c>
      <c r="F5167" s="24">
        <v>2.3318219672434533E-2</v>
      </c>
      <c r="G5167" s="10">
        <v>38.753</v>
      </c>
      <c r="H5167" s="24">
        <v>1.2834374780593976E-2</v>
      </c>
      <c r="I5167" s="10">
        <v>41.284999999999997</v>
      </c>
      <c r="J5167" s="24">
        <v>8.1745325022261797E-2</v>
      </c>
      <c r="K5167" s="10">
        <v>42.841000000000001</v>
      </c>
      <c r="L5167" s="61">
        <v>0.12987719754868324</v>
      </c>
      <c r="Q5167" s="48"/>
      <c r="R5167" s="48"/>
      <c r="S5167" s="48"/>
      <c r="T5167" s="48"/>
      <c r="U5167" s="48"/>
      <c r="V5167" s="48"/>
    </row>
    <row r="5168" spans="1:22" x14ac:dyDescent="0.25">
      <c r="A5168" s="8"/>
      <c r="B5168" s="60" t="s">
        <v>5163</v>
      </c>
      <c r="C5168" s="45">
        <v>37.146999999999998</v>
      </c>
      <c r="D5168" s="24">
        <v>1.9025690741638391E-2</v>
      </c>
      <c r="E5168" s="10">
        <v>35.573</v>
      </c>
      <c r="F5168" s="24">
        <v>2.3611239628635761E-2</v>
      </c>
      <c r="G5168" s="10">
        <v>40.043999999999997</v>
      </c>
      <c r="H5168" s="24">
        <v>1.1402092255844976E-2</v>
      </c>
      <c r="I5168" s="10">
        <v>42.061999999999998</v>
      </c>
      <c r="J5168" s="24">
        <v>8.9148963236229492E-2</v>
      </c>
      <c r="K5168" s="10">
        <v>43.494</v>
      </c>
      <c r="L5168" s="61">
        <v>0.12863497622033457</v>
      </c>
      <c r="Q5168" s="48"/>
      <c r="R5168" s="48"/>
      <c r="S5168" s="48"/>
      <c r="T5168" s="48"/>
      <c r="U5168" s="48"/>
      <c r="V5168" s="48"/>
    </row>
    <row r="5169" spans="1:22" x14ac:dyDescent="0.25">
      <c r="A5169" s="8"/>
      <c r="B5169" s="60" t="s">
        <v>5164</v>
      </c>
      <c r="C5169" s="45">
        <v>37.494</v>
      </c>
      <c r="D5169" s="24">
        <v>1.9475798074925558E-2</v>
      </c>
      <c r="E5169" s="10">
        <v>35.466000000000001</v>
      </c>
      <c r="F5169" s="24">
        <v>2.1698898861848802E-2</v>
      </c>
      <c r="G5169" s="10">
        <v>43.512999999999998</v>
      </c>
      <c r="H5169" s="24">
        <v>1.1079126588499614E-2</v>
      </c>
      <c r="I5169" s="10">
        <v>44.975999999999999</v>
      </c>
      <c r="J5169" s="24">
        <v>0.10095407708942883</v>
      </c>
      <c r="K5169" s="10">
        <v>46.063000000000002</v>
      </c>
      <c r="L5169" s="61">
        <v>0.1255708302770745</v>
      </c>
      <c r="Q5169" s="48"/>
      <c r="R5169" s="48"/>
      <c r="S5169" s="48"/>
      <c r="T5169" s="48"/>
      <c r="U5169" s="48"/>
      <c r="V5169" s="48"/>
    </row>
    <row r="5170" spans="1:22" x14ac:dyDescent="0.25">
      <c r="A5170" s="8"/>
      <c r="B5170" s="60" t="s">
        <v>5165</v>
      </c>
      <c r="C5170" s="45">
        <v>38.933</v>
      </c>
      <c r="D5170" s="24">
        <v>2.6816009971608615E-2</v>
      </c>
      <c r="E5170" s="10">
        <v>35.435000000000002</v>
      </c>
      <c r="F5170" s="24">
        <v>2.5569846704296597E-2</v>
      </c>
      <c r="G5170" s="10">
        <v>50.749000000000002</v>
      </c>
      <c r="H5170" s="24">
        <v>1.6092115425121113E-2</v>
      </c>
      <c r="I5170" s="10">
        <v>51.383000000000003</v>
      </c>
      <c r="J5170" s="24">
        <v>0.10974430734003307</v>
      </c>
      <c r="K5170" s="10">
        <v>52.283999999999999</v>
      </c>
      <c r="L5170" s="61">
        <v>0.1360646428317914</v>
      </c>
      <c r="Q5170" s="48"/>
      <c r="R5170" s="48"/>
      <c r="S5170" s="48"/>
      <c r="T5170" s="48"/>
      <c r="U5170" s="48"/>
      <c r="V5170" s="48"/>
    </row>
    <row r="5171" spans="1:22" x14ac:dyDescent="0.25">
      <c r="A5171" s="8"/>
      <c r="B5171" s="60" t="s">
        <v>5166</v>
      </c>
      <c r="C5171" s="45">
        <v>42.029000000000003</v>
      </c>
      <c r="D5171" s="24">
        <v>5.3510837199639914E-2</v>
      </c>
      <c r="E5171" s="10">
        <v>37.417000000000002</v>
      </c>
      <c r="F5171" s="24">
        <v>5.4270380309058945E-2</v>
      </c>
      <c r="G5171" s="10">
        <v>57.308999999999997</v>
      </c>
      <c r="H5171" s="24">
        <v>3.7829109036017695E-2</v>
      </c>
      <c r="I5171" s="10">
        <v>57.362000000000002</v>
      </c>
      <c r="J5171" s="24">
        <v>0.1300216257473604</v>
      </c>
      <c r="K5171" s="10">
        <v>58.241</v>
      </c>
      <c r="L5171" s="61">
        <v>0.16258902586186499</v>
      </c>
      <c r="Q5171" s="48"/>
      <c r="R5171" s="48"/>
      <c r="S5171" s="48"/>
      <c r="T5171" s="48"/>
      <c r="U5171" s="48"/>
      <c r="V5171" s="48"/>
    </row>
    <row r="5172" spans="1:22" x14ac:dyDescent="0.25">
      <c r="A5172" s="8"/>
      <c r="B5172" s="60" t="s">
        <v>5167</v>
      </c>
      <c r="C5172" s="45">
        <v>45.927</v>
      </c>
      <c r="D5172" s="24">
        <v>9.7690603143826604E-2</v>
      </c>
      <c r="E5172" s="10">
        <v>40.616999999999997</v>
      </c>
      <c r="F5172" s="24">
        <v>0.10607322414484439</v>
      </c>
      <c r="G5172" s="10">
        <v>61.526000000000003</v>
      </c>
      <c r="H5172" s="24">
        <v>7.68658288281963E-2</v>
      </c>
      <c r="I5172" s="10">
        <v>60.725999999999999</v>
      </c>
      <c r="J5172" s="24">
        <v>0.15901284823813763</v>
      </c>
      <c r="K5172" s="10">
        <v>61.677999999999997</v>
      </c>
      <c r="L5172" s="61">
        <v>0.20424484773915719</v>
      </c>
      <c r="Q5172" s="48"/>
      <c r="R5172" s="48"/>
      <c r="S5172" s="48"/>
      <c r="T5172" s="48"/>
      <c r="U5172" s="48"/>
      <c r="V5172" s="48"/>
    </row>
    <row r="5173" spans="1:22" x14ac:dyDescent="0.25">
      <c r="A5173" s="8"/>
      <c r="B5173" s="60" t="s">
        <v>5168</v>
      </c>
      <c r="C5173" s="45">
        <v>49.198999999999998</v>
      </c>
      <c r="D5173" s="24">
        <v>0.14675230247212798</v>
      </c>
      <c r="E5173" s="10">
        <v>43.698</v>
      </c>
      <c r="F5173" s="24">
        <v>0.1718176490546251</v>
      </c>
      <c r="G5173" s="10">
        <v>63.728999999999999</v>
      </c>
      <c r="H5173" s="24">
        <v>0.1289194692129467</v>
      </c>
      <c r="I5173" s="10">
        <v>62.460999999999999</v>
      </c>
      <c r="J5173" s="24">
        <v>0.2025187635160921</v>
      </c>
      <c r="K5173" s="10">
        <v>63.024000000000001</v>
      </c>
      <c r="L5173" s="61">
        <v>0.25828739086198327</v>
      </c>
      <c r="Q5173" s="48"/>
      <c r="R5173" s="48"/>
      <c r="S5173" s="48"/>
      <c r="T5173" s="48"/>
      <c r="U5173" s="48"/>
      <c r="V5173" s="48"/>
    </row>
    <row r="5174" spans="1:22" x14ac:dyDescent="0.25">
      <c r="A5174" s="8"/>
      <c r="B5174" s="60" t="s">
        <v>5169</v>
      </c>
      <c r="C5174" s="45">
        <v>50.703000000000003</v>
      </c>
      <c r="D5174" s="24">
        <v>0.20140571982549685</v>
      </c>
      <c r="E5174" s="10">
        <v>46.686999999999998</v>
      </c>
      <c r="F5174" s="24">
        <v>0.24092409240924093</v>
      </c>
      <c r="G5174" s="10">
        <v>65.688999999999993</v>
      </c>
      <c r="H5174" s="24">
        <v>0.17914765147791897</v>
      </c>
      <c r="I5174" s="10">
        <v>64.301000000000002</v>
      </c>
      <c r="J5174" s="24">
        <v>0.25289403383793413</v>
      </c>
      <c r="K5174" s="10">
        <v>65.097999999999999</v>
      </c>
      <c r="L5174" s="61">
        <v>0.31295695998864254</v>
      </c>
      <c r="Q5174" s="48"/>
      <c r="R5174" s="48"/>
      <c r="S5174" s="48"/>
      <c r="T5174" s="48"/>
      <c r="U5174" s="48"/>
      <c r="V5174" s="48"/>
    </row>
    <row r="5175" spans="1:22" x14ac:dyDescent="0.25">
      <c r="A5175" s="8"/>
      <c r="B5175" s="60" t="s">
        <v>5170</v>
      </c>
      <c r="C5175" s="45">
        <v>51.859000000000002</v>
      </c>
      <c r="D5175" s="24">
        <v>0.25096946194861852</v>
      </c>
      <c r="E5175" s="10">
        <v>49.003</v>
      </c>
      <c r="F5175" s="24">
        <v>0.27389654853335799</v>
      </c>
      <c r="G5175" s="10">
        <v>67.445999999999998</v>
      </c>
      <c r="H5175" s="24">
        <v>0.20893070280137613</v>
      </c>
      <c r="I5175" s="10">
        <v>66.222999999999999</v>
      </c>
      <c r="J5175" s="24">
        <v>0.29179493703091208</v>
      </c>
      <c r="K5175" s="10">
        <v>67.316000000000003</v>
      </c>
      <c r="L5175" s="61">
        <v>0.3512646996190521</v>
      </c>
      <c r="Q5175" s="48"/>
      <c r="R5175" s="48"/>
      <c r="S5175" s="48"/>
      <c r="T5175" s="48"/>
      <c r="U5175" s="48"/>
      <c r="V5175" s="48"/>
    </row>
    <row r="5176" spans="1:22" x14ac:dyDescent="0.25">
      <c r="A5176" s="8"/>
      <c r="B5176" s="60" t="s">
        <v>5171</v>
      </c>
      <c r="C5176" s="45">
        <v>51.234000000000002</v>
      </c>
      <c r="D5176" s="24">
        <v>0.2828232116889412</v>
      </c>
      <c r="E5176" s="10">
        <v>48.552999999999997</v>
      </c>
      <c r="F5176" s="24">
        <v>0.27492982943154126</v>
      </c>
      <c r="G5176" s="10">
        <v>66.647999999999996</v>
      </c>
      <c r="H5176" s="24">
        <v>0.22628659692480516</v>
      </c>
      <c r="I5176" s="10">
        <v>65.846999999999994</v>
      </c>
      <c r="J5176" s="24">
        <v>0.30165373362167663</v>
      </c>
      <c r="K5176" s="10">
        <v>67.165999999999997</v>
      </c>
      <c r="L5176" s="61">
        <v>0.36703499514942151</v>
      </c>
      <c r="Q5176" s="48"/>
      <c r="R5176" s="48"/>
      <c r="S5176" s="48"/>
      <c r="T5176" s="48"/>
      <c r="U5176" s="48"/>
      <c r="V5176" s="48"/>
    </row>
    <row r="5177" spans="1:22" x14ac:dyDescent="0.25">
      <c r="A5177" s="8"/>
      <c r="B5177" s="60" t="s">
        <v>5172</v>
      </c>
      <c r="C5177" s="45">
        <v>49.731000000000002</v>
      </c>
      <c r="D5177" s="24">
        <v>0.29523578699536041</v>
      </c>
      <c r="E5177" s="10">
        <v>46.558999999999997</v>
      </c>
      <c r="F5177" s="24">
        <v>0.26751179790876284</v>
      </c>
      <c r="G5177" s="10">
        <v>65.668000000000006</v>
      </c>
      <c r="H5177" s="24">
        <v>0.23419223478199819</v>
      </c>
      <c r="I5177" s="10">
        <v>65.573999999999998</v>
      </c>
      <c r="J5177" s="24">
        <v>0.28654115252512402</v>
      </c>
      <c r="K5177" s="10">
        <v>65.988</v>
      </c>
      <c r="L5177" s="61">
        <v>0.35764143577124197</v>
      </c>
      <c r="Q5177" s="48"/>
      <c r="R5177" s="48"/>
      <c r="S5177" s="48"/>
      <c r="T5177" s="48"/>
      <c r="U5177" s="48"/>
      <c r="V5177" s="48"/>
    </row>
    <row r="5178" spans="1:22" x14ac:dyDescent="0.25">
      <c r="A5178" s="8"/>
      <c r="B5178" s="60" t="s">
        <v>5173</v>
      </c>
      <c r="C5178" s="45">
        <v>48.29</v>
      </c>
      <c r="D5178" s="24">
        <v>0.29518385153382731</v>
      </c>
      <c r="E5178" s="10">
        <v>44.777000000000001</v>
      </c>
      <c r="F5178" s="24">
        <v>0.24144844390981154</v>
      </c>
      <c r="G5178" s="10">
        <v>64.578000000000003</v>
      </c>
      <c r="H5178" s="24">
        <v>0.22485431440005615</v>
      </c>
      <c r="I5178" s="10">
        <v>64.09</v>
      </c>
      <c r="J5178" s="24">
        <v>0.26808294110164099</v>
      </c>
      <c r="K5178" s="10">
        <v>64.531000000000006</v>
      </c>
      <c r="L5178" s="61">
        <v>0.33340037384946641</v>
      </c>
      <c r="Q5178" s="48"/>
      <c r="R5178" s="48"/>
      <c r="S5178" s="48"/>
      <c r="T5178" s="48"/>
      <c r="U5178" s="48"/>
      <c r="V5178" s="48"/>
    </row>
    <row r="5179" spans="1:22" x14ac:dyDescent="0.25">
      <c r="A5179" s="8"/>
      <c r="B5179" s="60" t="s">
        <v>5174</v>
      </c>
      <c r="C5179" s="45">
        <v>47.329000000000001</v>
      </c>
      <c r="D5179" s="24">
        <v>0.27671213904854236</v>
      </c>
      <c r="E5179" s="10">
        <v>44.027000000000001</v>
      </c>
      <c r="F5179" s="24">
        <v>0.21748249591314273</v>
      </c>
      <c r="G5179" s="10">
        <v>63.613</v>
      </c>
      <c r="H5179" s="24">
        <v>0.21044723723934564</v>
      </c>
      <c r="I5179" s="10">
        <v>62.091000000000001</v>
      </c>
      <c r="J5179" s="24">
        <v>0.24317516855361912</v>
      </c>
      <c r="K5179" s="10">
        <v>63.941000000000003</v>
      </c>
      <c r="L5179" s="61">
        <v>0.29949364692520647</v>
      </c>
      <c r="Q5179" s="48"/>
      <c r="R5179" s="48"/>
      <c r="S5179" s="48"/>
      <c r="T5179" s="48"/>
      <c r="U5179" s="48"/>
      <c r="V5179" s="48"/>
    </row>
    <row r="5180" spans="1:22" x14ac:dyDescent="0.25">
      <c r="A5180" s="8"/>
      <c r="B5180" s="60" t="s">
        <v>5175</v>
      </c>
      <c r="C5180" s="45">
        <v>46.654000000000003</v>
      </c>
      <c r="D5180" s="24">
        <v>0.23265355584793296</v>
      </c>
      <c r="E5180" s="10">
        <v>44.146999999999998</v>
      </c>
      <c r="F5180" s="24">
        <v>0.1897227105888159</v>
      </c>
      <c r="G5180" s="10">
        <v>62.146999999999998</v>
      </c>
      <c r="H5180" s="24">
        <v>0.18317770132696765</v>
      </c>
      <c r="I5180" s="10">
        <v>61.276000000000003</v>
      </c>
      <c r="J5180" s="24">
        <v>0.20783615316117543</v>
      </c>
      <c r="K5180" s="10">
        <v>62.125999999999998</v>
      </c>
      <c r="L5180" s="61">
        <v>0.2505382959089511</v>
      </c>
      <c r="Q5180" s="48"/>
      <c r="R5180" s="48"/>
      <c r="S5180" s="48"/>
      <c r="T5180" s="48"/>
      <c r="U5180" s="48"/>
      <c r="V5180" s="48"/>
    </row>
    <row r="5181" spans="1:22" x14ac:dyDescent="0.25">
      <c r="A5181" s="8"/>
      <c r="B5181" s="60" t="s">
        <v>5176</v>
      </c>
      <c r="C5181" s="45">
        <v>46.83</v>
      </c>
      <c r="D5181" s="24">
        <v>0.17197562495672045</v>
      </c>
      <c r="E5181" s="10">
        <v>45.006</v>
      </c>
      <c r="F5181" s="24">
        <v>0.15025754911939793</v>
      </c>
      <c r="G5181" s="10">
        <v>61.570999999999998</v>
      </c>
      <c r="H5181" s="24">
        <v>0.1370778628098013</v>
      </c>
      <c r="I5181" s="10">
        <v>60.637</v>
      </c>
      <c r="J5181" s="24">
        <v>0.19250731459101894</v>
      </c>
      <c r="K5181" s="10">
        <v>61.53</v>
      </c>
      <c r="L5181" s="61">
        <v>0.20199701866881195</v>
      </c>
      <c r="Q5181" s="48"/>
      <c r="R5181" s="48"/>
      <c r="S5181" s="48"/>
      <c r="T5181" s="48"/>
      <c r="U5181" s="48"/>
      <c r="V5181" s="48"/>
    </row>
    <row r="5182" spans="1:22" x14ac:dyDescent="0.25">
      <c r="A5182" s="8"/>
      <c r="B5182" s="60" t="s">
        <v>5177</v>
      </c>
      <c r="C5182" s="45">
        <v>47.061999999999998</v>
      </c>
      <c r="D5182" s="24">
        <v>0.10461533134824458</v>
      </c>
      <c r="E5182" s="10">
        <v>45.661999999999999</v>
      </c>
      <c r="F5182" s="24">
        <v>0.10416088337805743</v>
      </c>
      <c r="G5182" s="10">
        <v>60.756999999999998</v>
      </c>
      <c r="H5182" s="24">
        <v>8.4027241451941306E-2</v>
      </c>
      <c r="I5182" s="10">
        <v>60.191000000000003</v>
      </c>
      <c r="J5182" s="24">
        <v>0.17341305177458338</v>
      </c>
      <c r="K5182" s="10">
        <v>60.417000000000002</v>
      </c>
      <c r="L5182" s="61">
        <v>0.15017864325769587</v>
      </c>
      <c r="Q5182" s="48"/>
      <c r="R5182" s="48"/>
      <c r="S5182" s="48"/>
      <c r="T5182" s="48"/>
      <c r="U5182" s="48"/>
      <c r="V5182" s="48"/>
    </row>
    <row r="5183" spans="1:22" x14ac:dyDescent="0.25">
      <c r="A5183" s="8"/>
      <c r="B5183" s="60" t="s">
        <v>5178</v>
      </c>
      <c r="C5183" s="45">
        <v>46.356000000000002</v>
      </c>
      <c r="D5183" s="24">
        <v>4.4924174226161621E-2</v>
      </c>
      <c r="E5183" s="10">
        <v>45.527999999999999</v>
      </c>
      <c r="F5183" s="24">
        <v>5.3853983529194044E-2</v>
      </c>
      <c r="G5183" s="10">
        <v>59.432000000000002</v>
      </c>
      <c r="H5183" s="24">
        <v>3.8629502211612723E-2</v>
      </c>
      <c r="I5183" s="10">
        <v>59.069000000000003</v>
      </c>
      <c r="J5183" s="24">
        <v>0.14280625874570665</v>
      </c>
      <c r="K5183" s="10">
        <v>59.222000000000001</v>
      </c>
      <c r="L5183" s="61">
        <v>0.10957575183967064</v>
      </c>
      <c r="Q5183" s="48"/>
      <c r="R5183" s="48"/>
      <c r="S5183" s="48"/>
      <c r="T5183" s="48"/>
      <c r="U5183" s="48"/>
      <c r="V5183" s="48"/>
    </row>
    <row r="5184" spans="1:22" x14ac:dyDescent="0.25">
      <c r="A5184" s="8"/>
      <c r="B5184" s="60" t="s">
        <v>5179</v>
      </c>
      <c r="C5184" s="45">
        <v>44.44</v>
      </c>
      <c r="D5184" s="24">
        <v>1.5961498511183437E-2</v>
      </c>
      <c r="E5184" s="10">
        <v>44.841999999999999</v>
      </c>
      <c r="F5184" s="24">
        <v>2.0141266463094908E-2</v>
      </c>
      <c r="G5184" s="10">
        <v>56.671999999999997</v>
      </c>
      <c r="H5184" s="24">
        <v>1.3704977883872779E-2</v>
      </c>
      <c r="I5184" s="10">
        <v>56.582999999999998</v>
      </c>
      <c r="J5184" s="24">
        <v>0.12548021880167917</v>
      </c>
      <c r="K5184" s="10">
        <v>56.741999999999997</v>
      </c>
      <c r="L5184" s="61">
        <v>8.1122968080827196E-2</v>
      </c>
      <c r="Q5184" s="48"/>
      <c r="R5184" s="48"/>
      <c r="S5184" s="48"/>
      <c r="T5184" s="48"/>
      <c r="U5184" s="48"/>
      <c r="V5184" s="48"/>
    </row>
    <row r="5185" spans="1:22" x14ac:dyDescent="0.25">
      <c r="A5185" s="8"/>
      <c r="B5185" s="60" t="s">
        <v>5180</v>
      </c>
      <c r="C5185" s="45">
        <v>44.045000000000002</v>
      </c>
      <c r="D5185" s="24">
        <v>1.5251713870230594E-2</v>
      </c>
      <c r="E5185" s="10">
        <v>45.517000000000003</v>
      </c>
      <c r="F5185" s="24">
        <v>1.5237037722463835E-2</v>
      </c>
      <c r="G5185" s="10">
        <v>55.814</v>
      </c>
      <c r="H5185" s="24">
        <v>1.164080600996981E-2</v>
      </c>
      <c r="I5185" s="10">
        <v>55.131</v>
      </c>
      <c r="J5185" s="24">
        <v>0.10970614425645592</v>
      </c>
      <c r="K5185" s="10">
        <v>55.143999999999998</v>
      </c>
      <c r="L5185" s="61">
        <v>7.5917469181080374E-2</v>
      </c>
      <c r="Q5185" s="48"/>
      <c r="R5185" s="48"/>
      <c r="S5185" s="48"/>
      <c r="T5185" s="48"/>
      <c r="U5185" s="48"/>
      <c r="V5185" s="48"/>
    </row>
    <row r="5186" spans="1:22" x14ac:dyDescent="0.25">
      <c r="A5186" s="8"/>
      <c r="B5186" s="60" t="s">
        <v>5181</v>
      </c>
      <c r="C5186" s="45">
        <v>42.33</v>
      </c>
      <c r="D5186" s="24">
        <v>1.7207949587978673E-2</v>
      </c>
      <c r="E5186" s="10">
        <v>44.805999999999997</v>
      </c>
      <c r="F5186" s="24">
        <v>2.0310909595632462E-2</v>
      </c>
      <c r="G5186" s="10">
        <v>52.491999999999997</v>
      </c>
      <c r="H5186" s="24">
        <v>1.6106157410657868E-2</v>
      </c>
      <c r="I5186" s="10">
        <v>51.808</v>
      </c>
      <c r="J5186" s="24">
        <v>9.3296018318280119E-2</v>
      </c>
      <c r="K5186" s="10">
        <v>51.69</v>
      </c>
      <c r="L5186" s="61">
        <v>7.2782339161914678E-2</v>
      </c>
      <c r="Q5186" s="48"/>
      <c r="R5186" s="48"/>
      <c r="S5186" s="48"/>
      <c r="T5186" s="48"/>
      <c r="U5186" s="48"/>
      <c r="V5186" s="48"/>
    </row>
    <row r="5187" spans="1:22" x14ac:dyDescent="0.25">
      <c r="A5187" s="8"/>
      <c r="B5187" s="60" t="s">
        <v>5182</v>
      </c>
      <c r="C5187" s="45">
        <v>38.887</v>
      </c>
      <c r="D5187" s="24">
        <v>1.9389238972370333E-2</v>
      </c>
      <c r="E5187" s="10">
        <v>41.600999999999999</v>
      </c>
      <c r="F5187" s="24">
        <v>2.3194842848770859E-2</v>
      </c>
      <c r="G5187" s="10">
        <v>47.802999999999997</v>
      </c>
      <c r="H5187" s="24">
        <v>1.3873481710313839E-2</v>
      </c>
      <c r="I5187" s="10">
        <v>47.518000000000001</v>
      </c>
      <c r="J5187" s="24">
        <v>8.2953822668871649E-2</v>
      </c>
      <c r="K5187" s="10">
        <v>47.878</v>
      </c>
      <c r="L5187" s="61">
        <v>6.7955422000331264E-2</v>
      </c>
      <c r="Q5187" s="48"/>
      <c r="R5187" s="48"/>
      <c r="S5187" s="48"/>
      <c r="T5187" s="48"/>
      <c r="U5187" s="48"/>
      <c r="V5187" s="48"/>
    </row>
    <row r="5188" spans="1:22" x14ac:dyDescent="0.25">
      <c r="A5188" s="8"/>
      <c r="B5188" s="60" t="s">
        <v>5183</v>
      </c>
      <c r="C5188" s="45">
        <v>36.335000000000001</v>
      </c>
      <c r="D5188" s="24">
        <v>2.4115365971885603E-2</v>
      </c>
      <c r="E5188" s="10">
        <v>39.121000000000002</v>
      </c>
      <c r="F5188" s="24">
        <v>2.9280251634390034E-2</v>
      </c>
      <c r="G5188" s="10">
        <v>44.853000000000002</v>
      </c>
      <c r="H5188" s="24">
        <v>1.2567400584138395E-2</v>
      </c>
      <c r="I5188" s="10">
        <v>44.481000000000002</v>
      </c>
      <c r="J5188" s="24">
        <v>6.931763269666065E-2</v>
      </c>
      <c r="K5188" s="10">
        <v>45.182000000000002</v>
      </c>
      <c r="L5188" s="61">
        <v>6.1619614197348349E-2</v>
      </c>
      <c r="Q5188" s="48"/>
      <c r="R5188" s="48"/>
      <c r="S5188" s="48"/>
      <c r="T5188" s="48"/>
      <c r="U5188" s="48"/>
      <c r="V5188" s="48"/>
    </row>
    <row r="5189" spans="1:22" x14ac:dyDescent="0.25">
      <c r="A5189" s="8"/>
      <c r="B5189" s="60" t="s">
        <v>5184</v>
      </c>
      <c r="C5189" s="45">
        <v>34.701000000000001</v>
      </c>
      <c r="D5189" s="24">
        <v>2.4634720587216951E-2</v>
      </c>
      <c r="E5189" s="10">
        <v>37.920999999999999</v>
      </c>
      <c r="F5189" s="24">
        <v>3.2502775379301838E-2</v>
      </c>
      <c r="G5189" s="10">
        <v>43.091999999999999</v>
      </c>
      <c r="H5189" s="24">
        <v>1.1598517187148955E-2</v>
      </c>
      <c r="I5189" s="10">
        <v>42.371000000000002</v>
      </c>
      <c r="J5189" s="24">
        <v>5.7504005696991274E-2</v>
      </c>
      <c r="K5189" s="10">
        <v>43.061</v>
      </c>
      <c r="L5189" s="61">
        <v>5.4866293716218616E-2</v>
      </c>
      <c r="Q5189" s="48"/>
      <c r="R5189" s="48"/>
      <c r="S5189" s="48"/>
      <c r="T5189" s="48"/>
      <c r="U5189" s="48"/>
      <c r="V5189" s="48"/>
    </row>
    <row r="5190" spans="1:22" x14ac:dyDescent="0.25">
      <c r="A5190" s="8"/>
      <c r="B5190" s="60" t="s">
        <v>5185</v>
      </c>
      <c r="C5190" s="45">
        <v>33.643999999999998</v>
      </c>
      <c r="D5190" s="24">
        <v>2.2159130254137526E-2</v>
      </c>
      <c r="E5190" s="10">
        <v>37.427999999999997</v>
      </c>
      <c r="F5190" s="24">
        <v>3.8485259652152458E-2</v>
      </c>
      <c r="G5190" s="10">
        <v>42.027999999999999</v>
      </c>
      <c r="H5190" s="24">
        <v>1.1570433610424624E-2</v>
      </c>
      <c r="I5190" s="10">
        <v>41.302999999999997</v>
      </c>
      <c r="J5190" s="24">
        <v>5.073882855616877E-2</v>
      </c>
      <c r="K5190" s="10">
        <v>42.098999999999997</v>
      </c>
      <c r="L5190" s="61">
        <v>5.1601991697318779E-2</v>
      </c>
      <c r="Q5190" s="48"/>
      <c r="R5190" s="48"/>
      <c r="S5190" s="48"/>
      <c r="T5190" s="48"/>
      <c r="U5190" s="48"/>
      <c r="V5190" s="48"/>
    </row>
    <row r="5191" spans="1:22" x14ac:dyDescent="0.25">
      <c r="A5191" s="8"/>
      <c r="B5191" s="60" t="s">
        <v>5186</v>
      </c>
      <c r="C5191" s="45">
        <v>32.920999999999999</v>
      </c>
      <c r="D5191" s="24">
        <v>1.7069455023890311E-2</v>
      </c>
      <c r="E5191" s="10">
        <v>37.670999999999999</v>
      </c>
      <c r="F5191" s="24">
        <v>4.084433205871469E-2</v>
      </c>
      <c r="G5191" s="10">
        <v>42.058</v>
      </c>
      <c r="H5191" s="24">
        <v>1.3620534711300831E-2</v>
      </c>
      <c r="I5191" s="10">
        <v>41.234000000000002</v>
      </c>
      <c r="J5191" s="24">
        <v>4.908568376611816E-2</v>
      </c>
      <c r="K5191" s="10">
        <v>42.131999999999998</v>
      </c>
      <c r="L5191" s="61">
        <v>4.9650506794715617E-2</v>
      </c>
      <c r="Q5191" s="48"/>
      <c r="R5191" s="48"/>
      <c r="S5191" s="48"/>
      <c r="T5191" s="48"/>
      <c r="U5191" s="48"/>
      <c r="V5191" s="48"/>
    </row>
    <row r="5192" spans="1:22" x14ac:dyDescent="0.25">
      <c r="A5192" s="8"/>
      <c r="B5192" s="60" t="s">
        <v>5187</v>
      </c>
      <c r="C5192" s="45">
        <v>33.018000000000001</v>
      </c>
      <c r="D5192" s="24">
        <v>1.6515476767536875E-2</v>
      </c>
      <c r="E5192" s="10">
        <v>38.953000000000003</v>
      </c>
      <c r="F5192" s="24">
        <v>4.1491920562476872E-2</v>
      </c>
      <c r="G5192" s="10">
        <v>43.063000000000002</v>
      </c>
      <c r="H5192" s="24">
        <v>1.376095259492249E-2</v>
      </c>
      <c r="I5192" s="10">
        <v>42.393999999999998</v>
      </c>
      <c r="J5192" s="24">
        <v>4.8831353798418069E-2</v>
      </c>
      <c r="K5192" s="10">
        <v>43.037999999999997</v>
      </c>
      <c r="L5192" s="61">
        <v>4.9343000082790266E-2</v>
      </c>
      <c r="Q5192" s="48"/>
      <c r="R5192" s="48"/>
      <c r="S5192" s="48"/>
      <c r="T5192" s="48"/>
      <c r="U5192" s="48"/>
      <c r="V5192" s="48"/>
    </row>
    <row r="5193" spans="1:22" x14ac:dyDescent="0.25">
      <c r="A5193" s="8"/>
      <c r="B5193" s="60" t="s">
        <v>5188</v>
      </c>
      <c r="C5193" s="45">
        <v>33.04</v>
      </c>
      <c r="D5193" s="24">
        <v>1.4316875562634166E-2</v>
      </c>
      <c r="E5193" s="10">
        <v>42.072000000000003</v>
      </c>
      <c r="F5193" s="24">
        <v>3.9934624398667816E-2</v>
      </c>
      <c r="G5193" s="10">
        <v>46.14</v>
      </c>
      <c r="H5193" s="24">
        <v>1.1177263536283981E-2</v>
      </c>
      <c r="I5193" s="10">
        <v>45.069000000000003</v>
      </c>
      <c r="J5193" s="24">
        <v>4.889493629034309E-2</v>
      </c>
      <c r="K5193" s="10">
        <v>45.814999999999998</v>
      </c>
      <c r="L5193" s="61">
        <v>5.3766365862024101E-2</v>
      </c>
      <c r="Q5193" s="48"/>
      <c r="R5193" s="48"/>
      <c r="S5193" s="48"/>
      <c r="T5193" s="48"/>
      <c r="U5193" s="48"/>
      <c r="V5193" s="48"/>
    </row>
    <row r="5194" spans="1:22" x14ac:dyDescent="0.25">
      <c r="A5194" s="8"/>
      <c r="B5194" s="60" t="s">
        <v>5189</v>
      </c>
      <c r="C5194" s="45">
        <v>33.265999999999998</v>
      </c>
      <c r="D5194" s="24">
        <v>1.8592895228862268E-2</v>
      </c>
      <c r="E5194" s="10">
        <v>48.487000000000002</v>
      </c>
      <c r="F5194" s="24">
        <v>4.636425311459233E-2</v>
      </c>
      <c r="G5194" s="10">
        <v>52.716000000000001</v>
      </c>
      <c r="H5194" s="24">
        <v>1.633059986519883E-2</v>
      </c>
      <c r="I5194" s="10">
        <v>51.191000000000003</v>
      </c>
      <c r="J5194" s="24">
        <v>5.5634680434395588E-2</v>
      </c>
      <c r="K5194" s="10">
        <v>51.976999999999997</v>
      </c>
      <c r="L5194" s="61">
        <v>5.49490839848139E-2</v>
      </c>
      <c r="Q5194" s="48"/>
      <c r="R5194" s="48"/>
      <c r="S5194" s="48"/>
      <c r="T5194" s="48"/>
      <c r="U5194" s="48"/>
      <c r="V5194" s="48"/>
    </row>
    <row r="5195" spans="1:22" x14ac:dyDescent="0.25">
      <c r="A5195" s="8"/>
      <c r="B5195" s="60" t="s">
        <v>5190</v>
      </c>
      <c r="C5195" s="45">
        <v>35.167000000000002</v>
      </c>
      <c r="D5195" s="24">
        <v>4.4283636867252958E-2</v>
      </c>
      <c r="E5195" s="10">
        <v>54.750999999999998</v>
      </c>
      <c r="F5195" s="24">
        <v>7.2036511656593069E-2</v>
      </c>
      <c r="G5195" s="10">
        <v>58.817</v>
      </c>
      <c r="H5195" s="24">
        <v>3.692990339249607E-2</v>
      </c>
      <c r="I5195" s="10">
        <v>56.798000000000002</v>
      </c>
      <c r="J5195" s="24">
        <v>8.2059564078435357E-2</v>
      </c>
      <c r="K5195" s="10">
        <v>57.744999999999997</v>
      </c>
      <c r="L5195" s="61">
        <v>6.5475275277643075E-2</v>
      </c>
      <c r="Q5195" s="48"/>
      <c r="R5195" s="48"/>
      <c r="S5195" s="48"/>
      <c r="T5195" s="48"/>
      <c r="U5195" s="48"/>
      <c r="V5195" s="48"/>
    </row>
    <row r="5196" spans="1:22" x14ac:dyDescent="0.25">
      <c r="A5196" s="8"/>
      <c r="B5196" s="60" t="s">
        <v>5191</v>
      </c>
      <c r="C5196" s="45">
        <v>38.301000000000002</v>
      </c>
      <c r="D5196" s="24">
        <v>8.0188352607160174E-2</v>
      </c>
      <c r="E5196" s="10">
        <v>58.55</v>
      </c>
      <c r="F5196" s="24">
        <v>0.12190082644628099</v>
      </c>
      <c r="G5196" s="10">
        <v>62.487000000000002</v>
      </c>
      <c r="H5196" s="24">
        <v>7.2399460795326886E-2</v>
      </c>
      <c r="I5196" s="10">
        <v>59.970999999999997</v>
      </c>
      <c r="J5196" s="24">
        <v>0.12465983366820113</v>
      </c>
      <c r="K5196" s="10">
        <v>60.963000000000001</v>
      </c>
      <c r="L5196" s="61">
        <v>8.1252735035658954E-2</v>
      </c>
      <c r="Q5196" s="48"/>
      <c r="R5196" s="48"/>
      <c r="S5196" s="48"/>
      <c r="T5196" s="48"/>
      <c r="U5196" s="48"/>
      <c r="V5196" s="48"/>
    </row>
    <row r="5197" spans="1:22" x14ac:dyDescent="0.25">
      <c r="A5197" s="8"/>
      <c r="B5197" s="60" t="s">
        <v>5192</v>
      </c>
      <c r="C5197" s="45">
        <v>41.323</v>
      </c>
      <c r="D5197" s="24">
        <v>0.13013295478152481</v>
      </c>
      <c r="E5197" s="10">
        <v>60.77</v>
      </c>
      <c r="F5197" s="24">
        <v>0.19714444307388676</v>
      </c>
      <c r="G5197" s="10">
        <v>64.075000000000003</v>
      </c>
      <c r="H5197" s="24">
        <v>0.12036620984048528</v>
      </c>
      <c r="I5197" s="10">
        <v>61.131999999999998</v>
      </c>
      <c r="J5197" s="24">
        <v>0.18449095856964826</v>
      </c>
      <c r="K5197" s="10">
        <v>62.118000000000002</v>
      </c>
      <c r="L5197" s="61">
        <v>0.10846707904105214</v>
      </c>
      <c r="Q5197" s="48"/>
      <c r="R5197" s="48"/>
      <c r="S5197" s="48"/>
      <c r="T5197" s="48"/>
      <c r="U5197" s="48"/>
      <c r="V5197" s="48"/>
    </row>
    <row r="5198" spans="1:22" x14ac:dyDescent="0.25">
      <c r="A5198" s="8"/>
      <c r="B5198" s="60" t="s">
        <v>5193</v>
      </c>
      <c r="C5198" s="45">
        <v>44.523000000000003</v>
      </c>
      <c r="D5198" s="24">
        <v>0.18276088913510144</v>
      </c>
      <c r="E5198" s="10">
        <v>62.747</v>
      </c>
      <c r="F5198" s="24">
        <v>0.2737757493524115</v>
      </c>
      <c r="G5198" s="10">
        <v>65.986999999999995</v>
      </c>
      <c r="H5198" s="24">
        <v>0.17091664794428219</v>
      </c>
      <c r="I5198" s="10">
        <v>62.771999999999998</v>
      </c>
      <c r="J5198" s="24">
        <v>0.25186296701340322</v>
      </c>
      <c r="K5198" s="10">
        <v>63.204000000000001</v>
      </c>
      <c r="L5198" s="61">
        <v>0.14393679554351813</v>
      </c>
      <c r="Q5198" s="48"/>
      <c r="R5198" s="48"/>
      <c r="S5198" s="48"/>
      <c r="T5198" s="48"/>
      <c r="U5198" s="48"/>
      <c r="V5198" s="48"/>
    </row>
    <row r="5199" spans="1:22" x14ac:dyDescent="0.25">
      <c r="A5199" s="8"/>
      <c r="B5199" s="60" t="s">
        <v>5194</v>
      </c>
      <c r="C5199" s="45">
        <v>47.756999999999998</v>
      </c>
      <c r="D5199" s="24">
        <v>0.21970431410567134</v>
      </c>
      <c r="E5199" s="10">
        <v>64.650999999999996</v>
      </c>
      <c r="F5199" s="24">
        <v>0.32541322314049587</v>
      </c>
      <c r="G5199" s="10">
        <v>67.471999999999994</v>
      </c>
      <c r="H5199" s="24">
        <v>0.20654066501909682</v>
      </c>
      <c r="I5199" s="10">
        <v>64.783000000000001</v>
      </c>
      <c r="J5199" s="24">
        <v>0.30119026424883644</v>
      </c>
      <c r="K5199" s="10">
        <v>64.512</v>
      </c>
      <c r="L5199" s="61">
        <v>0.17734858251232985</v>
      </c>
      <c r="Q5199" s="48"/>
      <c r="R5199" s="48"/>
      <c r="S5199" s="48"/>
      <c r="T5199" s="48"/>
      <c r="U5199" s="48"/>
      <c r="V5199" s="48"/>
    </row>
    <row r="5200" spans="1:22" x14ac:dyDescent="0.25">
      <c r="A5200" s="8"/>
      <c r="B5200" s="60" t="s">
        <v>5195</v>
      </c>
      <c r="C5200" s="45">
        <v>47.271999999999998</v>
      </c>
      <c r="D5200" s="24">
        <v>0.24390623918011217</v>
      </c>
      <c r="E5200" s="10">
        <v>64.498999999999995</v>
      </c>
      <c r="F5200" s="24">
        <v>0.35820895522388058</v>
      </c>
      <c r="G5200" s="10">
        <v>66.781000000000006</v>
      </c>
      <c r="H5200" s="24">
        <v>0.23041170523477869</v>
      </c>
      <c r="I5200" s="10">
        <v>64.596000000000004</v>
      </c>
      <c r="J5200" s="24">
        <v>0.32221063607924921</v>
      </c>
      <c r="K5200" s="10">
        <v>63.551000000000002</v>
      </c>
      <c r="L5200" s="61">
        <v>0.20271788624617096</v>
      </c>
      <c r="Q5200" s="48"/>
      <c r="R5200" s="48"/>
      <c r="S5200" s="48"/>
      <c r="T5200" s="48"/>
      <c r="U5200" s="48"/>
      <c r="V5200" s="48"/>
    </row>
    <row r="5201" spans="1:22" x14ac:dyDescent="0.25">
      <c r="A5201" s="8"/>
      <c r="B5201" s="60" t="s">
        <v>5196</v>
      </c>
      <c r="C5201" s="45">
        <v>45.375</v>
      </c>
      <c r="D5201" s="24">
        <v>0.25538397617893499</v>
      </c>
      <c r="E5201" s="10">
        <v>64.037000000000006</v>
      </c>
      <c r="F5201" s="24">
        <v>0.3688170716664611</v>
      </c>
      <c r="G5201" s="10">
        <v>65.817999999999998</v>
      </c>
      <c r="H5201" s="24">
        <v>0.23684284430465063</v>
      </c>
      <c r="I5201" s="10">
        <v>63.686999999999998</v>
      </c>
      <c r="J5201" s="24">
        <v>0.3229609094839645</v>
      </c>
      <c r="K5201" s="10">
        <v>61.914999999999999</v>
      </c>
      <c r="L5201" s="61">
        <v>0.22241014299062103</v>
      </c>
      <c r="Q5201" s="48"/>
      <c r="R5201" s="48"/>
      <c r="S5201" s="48"/>
      <c r="T5201" s="48"/>
      <c r="U5201" s="48"/>
      <c r="V5201" s="48"/>
    </row>
    <row r="5202" spans="1:22" x14ac:dyDescent="0.25">
      <c r="A5202" s="8"/>
      <c r="B5202" s="60" t="s">
        <v>5197</v>
      </c>
      <c r="C5202" s="45">
        <v>44.023000000000003</v>
      </c>
      <c r="D5202" s="24">
        <v>0.25957343674260785</v>
      </c>
      <c r="E5202" s="10">
        <v>63.219000000000001</v>
      </c>
      <c r="F5202" s="24">
        <v>0.36180152954237077</v>
      </c>
      <c r="G5202" s="10">
        <v>64.501999999999995</v>
      </c>
      <c r="H5202" s="24">
        <v>0.23008874410244889</v>
      </c>
      <c r="I5202" s="10">
        <v>62.689</v>
      </c>
      <c r="J5202" s="24">
        <v>0.31394491212899617</v>
      </c>
      <c r="K5202" s="10">
        <v>60.188000000000002</v>
      </c>
      <c r="L5202" s="61">
        <v>0.22727111447528711</v>
      </c>
      <c r="Q5202" s="48"/>
      <c r="R5202" s="48"/>
      <c r="S5202" s="48"/>
      <c r="T5202" s="48"/>
      <c r="U5202" s="48"/>
      <c r="V5202" s="48"/>
    </row>
    <row r="5203" spans="1:22" x14ac:dyDescent="0.25">
      <c r="A5203" s="8"/>
      <c r="B5203" s="60" t="s">
        <v>5198</v>
      </c>
      <c r="C5203" s="45">
        <v>43.564999999999998</v>
      </c>
      <c r="D5203" s="24">
        <v>0.23971677861643931</v>
      </c>
      <c r="E5203" s="10">
        <v>62.1</v>
      </c>
      <c r="F5203" s="24">
        <v>0.32764894535586531</v>
      </c>
      <c r="G5203" s="10">
        <v>63.433999999999997</v>
      </c>
      <c r="H5203" s="24">
        <v>0.21784430465064031</v>
      </c>
      <c r="I5203" s="10">
        <v>61.244999999999997</v>
      </c>
      <c r="J5203" s="24">
        <v>0.28437905338386021</v>
      </c>
      <c r="K5203" s="10">
        <v>59.124000000000002</v>
      </c>
      <c r="L5203" s="61">
        <v>0.22807536279878415</v>
      </c>
      <c r="Q5203" s="48"/>
      <c r="R5203" s="48"/>
      <c r="S5203" s="48"/>
      <c r="T5203" s="48"/>
      <c r="U5203" s="48"/>
      <c r="V5203" s="48"/>
    </row>
    <row r="5204" spans="1:22" x14ac:dyDescent="0.25">
      <c r="A5204" s="8"/>
      <c r="B5204" s="60" t="s">
        <v>5199</v>
      </c>
      <c r="C5204" s="45">
        <v>42.773000000000003</v>
      </c>
      <c r="D5204" s="24">
        <v>0.19339034692888304</v>
      </c>
      <c r="E5204" s="10">
        <v>60.365000000000002</v>
      </c>
      <c r="F5204" s="24">
        <v>0.27678241026273592</v>
      </c>
      <c r="G5204" s="10">
        <v>62.052</v>
      </c>
      <c r="H5204" s="24">
        <v>0.19370647045607728</v>
      </c>
      <c r="I5204" s="10">
        <v>59.302</v>
      </c>
      <c r="J5204" s="24">
        <v>0.23667946794170758</v>
      </c>
      <c r="K5204" s="10">
        <v>58.581000000000003</v>
      </c>
      <c r="L5204" s="61">
        <v>0.21592884767773296</v>
      </c>
      <c r="Q5204" s="48"/>
      <c r="R5204" s="48"/>
      <c r="S5204" s="48"/>
      <c r="T5204" s="48"/>
      <c r="U5204" s="48"/>
      <c r="V5204" s="48"/>
    </row>
    <row r="5205" spans="1:22" x14ac:dyDescent="0.25">
      <c r="A5205" s="8"/>
      <c r="B5205" s="60" t="s">
        <v>5200</v>
      </c>
      <c r="C5205" s="45">
        <v>42.493000000000002</v>
      </c>
      <c r="D5205" s="24">
        <v>0.14278789557509869</v>
      </c>
      <c r="E5205" s="10">
        <v>59.484999999999999</v>
      </c>
      <c r="F5205" s="24">
        <v>0.20812261009004565</v>
      </c>
      <c r="G5205" s="10">
        <v>61.295999999999999</v>
      </c>
      <c r="H5205" s="24">
        <v>0.15064030554931476</v>
      </c>
      <c r="I5205" s="10">
        <v>58.868000000000002</v>
      </c>
      <c r="J5205" s="24">
        <v>0.17336402248276914</v>
      </c>
      <c r="K5205" s="10">
        <v>58.496000000000002</v>
      </c>
      <c r="L5205" s="61">
        <v>0.19136379226738892</v>
      </c>
      <c r="Q5205" s="48"/>
      <c r="R5205" s="48"/>
      <c r="S5205" s="48"/>
      <c r="T5205" s="48"/>
      <c r="U5205" s="48"/>
      <c r="V5205" s="48"/>
    </row>
    <row r="5206" spans="1:22" x14ac:dyDescent="0.25">
      <c r="A5206" s="8"/>
      <c r="B5206" s="60" t="s">
        <v>5201</v>
      </c>
      <c r="C5206" s="45">
        <v>43.906999999999996</v>
      </c>
      <c r="D5206" s="24">
        <v>8.4827920504120219E-2</v>
      </c>
      <c r="E5206" s="10">
        <v>58.921999999999997</v>
      </c>
      <c r="F5206" s="24">
        <v>0.13326446280991736</v>
      </c>
      <c r="G5206" s="10">
        <v>60.323</v>
      </c>
      <c r="H5206" s="24">
        <v>0.10232251179510223</v>
      </c>
      <c r="I5206" s="10">
        <v>58.408000000000001</v>
      </c>
      <c r="J5206" s="24">
        <v>0.10090541468501234</v>
      </c>
      <c r="K5206" s="10">
        <v>57.622</v>
      </c>
      <c r="L5206" s="61">
        <v>0.14837198850397984</v>
      </c>
      <c r="Q5206" s="48"/>
      <c r="R5206" s="48"/>
      <c r="S5206" s="48"/>
      <c r="T5206" s="48"/>
      <c r="U5206" s="48"/>
      <c r="V5206" s="48"/>
    </row>
    <row r="5207" spans="1:22" x14ac:dyDescent="0.25">
      <c r="A5207" s="8"/>
      <c r="B5207" s="60" t="s">
        <v>5202</v>
      </c>
      <c r="C5207" s="45">
        <v>44.191000000000003</v>
      </c>
      <c r="D5207" s="24">
        <v>4.1392562841908453E-2</v>
      </c>
      <c r="E5207" s="10">
        <v>57.87</v>
      </c>
      <c r="F5207" s="24">
        <v>7.2329468360675955E-2</v>
      </c>
      <c r="G5207" s="10">
        <v>58.965000000000003</v>
      </c>
      <c r="H5207" s="24">
        <v>5.217928555380813E-2</v>
      </c>
      <c r="I5207" s="10">
        <v>57.22</v>
      </c>
      <c r="J5207" s="24">
        <v>4.2740151072000812E-2</v>
      </c>
      <c r="K5207" s="10">
        <v>56.145000000000003</v>
      </c>
      <c r="L5207" s="61">
        <v>0.11402585421816419</v>
      </c>
      <c r="Q5207" s="48"/>
      <c r="R5207" s="48"/>
      <c r="S5207" s="48"/>
      <c r="T5207" s="48"/>
      <c r="U5207" s="48"/>
      <c r="V5207" s="48"/>
    </row>
    <row r="5208" spans="1:22" x14ac:dyDescent="0.25">
      <c r="A5208" s="8"/>
      <c r="B5208" s="60" t="s">
        <v>5203</v>
      </c>
      <c r="C5208" s="45">
        <v>43.966999999999999</v>
      </c>
      <c r="D5208" s="24">
        <v>1.5719133024028806E-2</v>
      </c>
      <c r="E5208" s="10">
        <v>55.902999999999999</v>
      </c>
      <c r="F5208" s="24">
        <v>5.1899592944369063E-2</v>
      </c>
      <c r="G5208" s="10">
        <v>56.505000000000003</v>
      </c>
      <c r="H5208" s="24">
        <v>1.941979330487531E-2</v>
      </c>
      <c r="I5208" s="10">
        <v>54.908000000000001</v>
      </c>
      <c r="J5208" s="24">
        <v>2.2050408199598158E-2</v>
      </c>
      <c r="K5208" s="10">
        <v>53.46</v>
      </c>
      <c r="L5208" s="61">
        <v>8.6622275313124622E-2</v>
      </c>
      <c r="Q5208" s="48"/>
      <c r="R5208" s="48"/>
      <c r="S5208" s="48"/>
      <c r="T5208" s="48"/>
      <c r="U5208" s="48"/>
      <c r="V5208" s="48"/>
    </row>
    <row r="5209" spans="1:22" x14ac:dyDescent="0.25">
      <c r="A5209" s="8"/>
      <c r="B5209" s="60" t="s">
        <v>5204</v>
      </c>
      <c r="C5209" s="45">
        <v>44.472999999999999</v>
      </c>
      <c r="D5209" s="24">
        <v>1.3710961844747594E-2</v>
      </c>
      <c r="E5209" s="10">
        <v>54.780999999999999</v>
      </c>
      <c r="F5209" s="24">
        <v>6.3679536203281109E-2</v>
      </c>
      <c r="G5209" s="10">
        <v>55.735999999999997</v>
      </c>
      <c r="H5209" s="24">
        <v>1.262356773758706E-2</v>
      </c>
      <c r="I5209" s="10">
        <v>54.271000000000001</v>
      </c>
      <c r="J5209" s="24">
        <v>3.2477936875302017E-2</v>
      </c>
      <c r="K5209" s="10">
        <v>52.033000000000001</v>
      </c>
      <c r="L5209" s="61">
        <v>7.4594032004352398E-2</v>
      </c>
      <c r="Q5209" s="48"/>
      <c r="R5209" s="48"/>
      <c r="S5209" s="48"/>
      <c r="T5209" s="48"/>
      <c r="U5209" s="48"/>
      <c r="V5209" s="48"/>
    </row>
    <row r="5210" spans="1:22" x14ac:dyDescent="0.25">
      <c r="A5210" s="8"/>
      <c r="B5210" s="60" t="s">
        <v>5205</v>
      </c>
      <c r="C5210" s="45">
        <v>43.454000000000001</v>
      </c>
      <c r="D5210" s="24">
        <v>2.179558202340558E-2</v>
      </c>
      <c r="E5210" s="10">
        <v>51.677999999999997</v>
      </c>
      <c r="F5210" s="24">
        <v>7.8728259528802275E-2</v>
      </c>
      <c r="G5210" s="10">
        <v>52.673000000000002</v>
      </c>
      <c r="H5210" s="24">
        <v>1.3255448213884521E-2</v>
      </c>
      <c r="I5210" s="10">
        <v>51.588999999999999</v>
      </c>
      <c r="J5210" s="24">
        <v>5.4591927566825196E-2</v>
      </c>
      <c r="K5210" s="10">
        <v>48.764000000000003</v>
      </c>
      <c r="L5210" s="61">
        <v>7.2559756833153952E-2</v>
      </c>
      <c r="Q5210" s="48"/>
      <c r="R5210" s="48"/>
      <c r="S5210" s="48"/>
      <c r="T5210" s="48"/>
      <c r="U5210" s="48"/>
      <c r="V5210" s="48"/>
    </row>
    <row r="5211" spans="1:22" x14ac:dyDescent="0.25">
      <c r="A5211" s="8"/>
      <c r="B5211" s="60" t="s">
        <v>5206</v>
      </c>
      <c r="C5211" s="45">
        <v>39.456000000000003</v>
      </c>
      <c r="D5211" s="24">
        <v>2.4530849664150683E-2</v>
      </c>
      <c r="E5211" s="10">
        <v>47.094999999999999</v>
      </c>
      <c r="F5211" s="24">
        <v>9.4594177870975696E-2</v>
      </c>
      <c r="G5211" s="10">
        <v>47.973999999999997</v>
      </c>
      <c r="H5211" s="24">
        <v>1.3662660076387329E-2</v>
      </c>
      <c r="I5211" s="10">
        <v>47.353000000000002</v>
      </c>
      <c r="J5211" s="24">
        <v>7.4213484574887453E-2</v>
      </c>
      <c r="K5211" s="10">
        <v>44.95</v>
      </c>
      <c r="L5211" s="61">
        <v>7.7669099123605867E-2</v>
      </c>
      <c r="Q5211" s="48"/>
      <c r="R5211" s="48"/>
      <c r="S5211" s="48"/>
      <c r="T5211" s="48"/>
      <c r="U5211" s="48"/>
      <c r="V5211" s="48"/>
    </row>
    <row r="5212" spans="1:22" x14ac:dyDescent="0.25">
      <c r="A5212" s="8"/>
      <c r="B5212" s="60" t="s">
        <v>5207</v>
      </c>
      <c r="C5212" s="45">
        <v>36.933</v>
      </c>
      <c r="D5212" s="24">
        <v>2.8454721683744116E-2</v>
      </c>
      <c r="E5212" s="10">
        <v>44.326000000000001</v>
      </c>
      <c r="F5212" s="24">
        <v>9.461917977181622E-2</v>
      </c>
      <c r="G5212" s="10">
        <v>44.716000000000001</v>
      </c>
      <c r="H5212" s="24">
        <v>1.5894188511815337E-2</v>
      </c>
      <c r="I5212" s="10">
        <v>44.667999999999999</v>
      </c>
      <c r="J5212" s="24">
        <v>8.4322949777495229E-2</v>
      </c>
      <c r="K5212" s="10">
        <v>42.162999999999997</v>
      </c>
      <c r="L5212" s="61">
        <v>7.7172357512034162E-2</v>
      </c>
      <c r="Q5212" s="48"/>
      <c r="R5212" s="48"/>
      <c r="S5212" s="48"/>
      <c r="T5212" s="48"/>
      <c r="U5212" s="48"/>
      <c r="V5212" s="48"/>
    </row>
    <row r="5213" spans="1:22" x14ac:dyDescent="0.25">
      <c r="A5213" s="8"/>
      <c r="B5213" s="60" t="s">
        <v>5208</v>
      </c>
      <c r="C5213" s="45">
        <v>35.497999999999998</v>
      </c>
      <c r="D5213" s="24">
        <v>4.0397396842979785E-2</v>
      </c>
      <c r="E5213" s="10">
        <v>42.723999999999997</v>
      </c>
      <c r="F5213" s="24">
        <v>9.5497995683009554E-2</v>
      </c>
      <c r="G5213" s="10">
        <v>42.948999999999998</v>
      </c>
      <c r="H5213" s="24">
        <v>1.7157860743320087E-2</v>
      </c>
      <c r="I5213" s="10">
        <v>42.996000000000002</v>
      </c>
      <c r="J5213" s="24">
        <v>8.84043229497775E-2</v>
      </c>
      <c r="K5213" s="10">
        <v>40.384</v>
      </c>
      <c r="L5213" s="61">
        <v>7.1211458173173592E-2</v>
      </c>
      <c r="Q5213" s="48"/>
      <c r="R5213" s="48"/>
      <c r="S5213" s="48"/>
      <c r="T5213" s="48"/>
      <c r="U5213" s="48"/>
      <c r="V5213" s="48"/>
    </row>
    <row r="5214" spans="1:22" x14ac:dyDescent="0.25">
      <c r="A5214" s="8"/>
      <c r="B5214" s="60" t="s">
        <v>5209</v>
      </c>
      <c r="C5214" s="45">
        <v>34.850999999999999</v>
      </c>
      <c r="D5214" s="24">
        <v>4.4793685959567987E-2</v>
      </c>
      <c r="E5214" s="10">
        <v>41.414000000000001</v>
      </c>
      <c r="F5214" s="24">
        <v>8.8590810977489984E-2</v>
      </c>
      <c r="G5214" s="10">
        <v>41.874000000000002</v>
      </c>
      <c r="H5214" s="24">
        <v>1.9600960390895945E-2</v>
      </c>
      <c r="I5214" s="10">
        <v>42.198999999999998</v>
      </c>
      <c r="J5214" s="24">
        <v>9.7355371900826451E-2</v>
      </c>
      <c r="K5214" s="10">
        <v>39.134999999999998</v>
      </c>
      <c r="L5214" s="61">
        <v>6.70955991058651E-2</v>
      </c>
      <c r="Q5214" s="48"/>
      <c r="R5214" s="48"/>
      <c r="S5214" s="48"/>
      <c r="T5214" s="48"/>
      <c r="U5214" s="48"/>
      <c r="V5214" s="48"/>
    </row>
    <row r="5215" spans="1:22" x14ac:dyDescent="0.25">
      <c r="A5215" s="8"/>
      <c r="B5215" s="60" t="s">
        <v>5210</v>
      </c>
      <c r="C5215" s="45">
        <v>34.683</v>
      </c>
      <c r="D5215" s="24">
        <v>3.9168512877319303E-2</v>
      </c>
      <c r="E5215" s="10">
        <v>41.505000000000003</v>
      </c>
      <c r="F5215" s="24">
        <v>8.6740672217082954E-2</v>
      </c>
      <c r="G5215" s="10">
        <v>41.915999999999997</v>
      </c>
      <c r="H5215" s="24">
        <v>2.0078347678353294E-2</v>
      </c>
      <c r="I5215" s="10">
        <v>41.93</v>
      </c>
      <c r="J5215" s="24">
        <v>0.10217418944691672</v>
      </c>
      <c r="K5215" s="10">
        <v>38.627000000000002</v>
      </c>
      <c r="L5215" s="61">
        <v>6.4576409504322835E-2</v>
      </c>
      <c r="Q5215" s="48"/>
      <c r="R5215" s="48"/>
      <c r="S5215" s="48"/>
      <c r="T5215" s="48"/>
      <c r="U5215" s="48"/>
      <c r="V5215" s="48"/>
    </row>
    <row r="5216" spans="1:22" x14ac:dyDescent="0.25">
      <c r="A5216" s="8"/>
      <c r="B5216" s="60" t="s">
        <v>5211</v>
      </c>
      <c r="C5216" s="45">
        <v>35.744999999999997</v>
      </c>
      <c r="D5216" s="24">
        <v>3.953198559955691E-2</v>
      </c>
      <c r="E5216" s="10">
        <v>42.668999999999997</v>
      </c>
      <c r="F5216" s="24">
        <v>8.1961147086031458E-2</v>
      </c>
      <c r="G5216" s="10">
        <v>42.923000000000002</v>
      </c>
      <c r="H5216" s="24">
        <v>1.9755409219190969E-2</v>
      </c>
      <c r="I5216" s="10">
        <v>42.835999999999999</v>
      </c>
      <c r="J5216" s="24">
        <v>9.8486967577876672E-2</v>
      </c>
      <c r="K5216" s="10">
        <v>38.893999999999998</v>
      </c>
      <c r="L5216" s="61">
        <v>6.2518479970668589E-2</v>
      </c>
      <c r="Q5216" s="48"/>
      <c r="R5216" s="48"/>
      <c r="S5216" s="48"/>
      <c r="T5216" s="48"/>
      <c r="U5216" s="48"/>
      <c r="V5216" s="48"/>
    </row>
    <row r="5217" spans="1:22" x14ac:dyDescent="0.25">
      <c r="A5217" s="8"/>
      <c r="B5217" s="60" t="s">
        <v>5212</v>
      </c>
      <c r="C5217" s="45">
        <v>39.561999999999998</v>
      </c>
      <c r="D5217" s="24">
        <v>4.4291747438382718E-2</v>
      </c>
      <c r="E5217" s="10">
        <v>45.811</v>
      </c>
      <c r="F5217" s="24">
        <v>8.2809127351218009E-2</v>
      </c>
      <c r="G5217" s="10">
        <v>46.082999999999998</v>
      </c>
      <c r="H5217" s="24">
        <v>2.031704132208197E-2</v>
      </c>
      <c r="I5217" s="10">
        <v>45.631999999999998</v>
      </c>
      <c r="J5217" s="24">
        <v>9.4672600127145581E-2</v>
      </c>
      <c r="K5217" s="10">
        <v>39.381</v>
      </c>
      <c r="L5217" s="61">
        <v>6.0886328961218671E-2</v>
      </c>
      <c r="Q5217" s="48"/>
      <c r="R5217" s="48"/>
      <c r="S5217" s="48"/>
      <c r="T5217" s="48"/>
      <c r="U5217" s="48"/>
      <c r="V5217" s="48"/>
    </row>
    <row r="5218" spans="1:22" x14ac:dyDescent="0.25">
      <c r="A5218" s="8"/>
      <c r="B5218" s="60" t="s">
        <v>5213</v>
      </c>
      <c r="C5218" s="45">
        <v>46.787999999999997</v>
      </c>
      <c r="D5218" s="24">
        <v>6.0301855441705896E-2</v>
      </c>
      <c r="E5218" s="10">
        <v>51.369</v>
      </c>
      <c r="F5218" s="24">
        <v>8.9315448658649405E-2</v>
      </c>
      <c r="G5218" s="10">
        <v>52.170999999999999</v>
      </c>
      <c r="H5218" s="24">
        <v>2.8895971693742015E-2</v>
      </c>
      <c r="I5218" s="10">
        <v>51.6</v>
      </c>
      <c r="J5218" s="24">
        <v>9.9834710743801652E-2</v>
      </c>
      <c r="K5218" s="10">
        <v>40.734999999999999</v>
      </c>
      <c r="L5218" s="61">
        <v>7.2157632671405431E-2</v>
      </c>
      <c r="Q5218" s="48"/>
      <c r="R5218" s="48"/>
      <c r="S5218" s="48"/>
      <c r="T5218" s="48"/>
      <c r="U5218" s="48"/>
      <c r="V5218" s="48"/>
    </row>
    <row r="5219" spans="1:22" x14ac:dyDescent="0.25">
      <c r="A5219" s="8"/>
      <c r="B5219" s="60" t="s">
        <v>5214</v>
      </c>
      <c r="C5219" s="45">
        <v>52.948</v>
      </c>
      <c r="D5219" s="24">
        <v>8.847964552755469E-2</v>
      </c>
      <c r="E5219" s="10">
        <v>56.701000000000001</v>
      </c>
      <c r="F5219" s="24">
        <v>0.10864939870490287</v>
      </c>
      <c r="G5219" s="10">
        <v>58.098999999999997</v>
      </c>
      <c r="H5219" s="24">
        <v>6.1751449712865586E-2</v>
      </c>
      <c r="I5219" s="10">
        <v>57.075000000000003</v>
      </c>
      <c r="J5219" s="24">
        <v>0.12108073744437381</v>
      </c>
      <c r="K5219" s="10">
        <v>44.32</v>
      </c>
      <c r="L5219" s="61">
        <v>9.7243084055776988E-2</v>
      </c>
      <c r="Q5219" s="48"/>
      <c r="R5219" s="48"/>
      <c r="S5219" s="48"/>
      <c r="T5219" s="48"/>
      <c r="U5219" s="48"/>
      <c r="V5219" s="48"/>
    </row>
    <row r="5220" spans="1:22" x14ac:dyDescent="0.25">
      <c r="A5220" s="8"/>
      <c r="B5220" s="60" t="s">
        <v>5215</v>
      </c>
      <c r="C5220" s="45">
        <v>56.814999999999998</v>
      </c>
      <c r="D5220" s="24">
        <v>0.13749653835502632</v>
      </c>
      <c r="E5220" s="10">
        <v>60.366999999999997</v>
      </c>
      <c r="F5220" s="24">
        <v>0.16674375578168363</v>
      </c>
      <c r="G5220" s="10">
        <v>61.792000000000002</v>
      </c>
      <c r="H5220" s="24">
        <v>0.1133654399685486</v>
      </c>
      <c r="I5220" s="10">
        <v>60.311999999999998</v>
      </c>
      <c r="J5220" s="24">
        <v>0.14817546090273362</v>
      </c>
      <c r="K5220" s="10">
        <v>47.978000000000002</v>
      </c>
      <c r="L5220" s="61">
        <v>0.13271280055824294</v>
      </c>
      <c r="Q5220" s="48"/>
      <c r="R5220" s="48"/>
      <c r="S5220" s="48"/>
      <c r="T5220" s="48"/>
      <c r="U5220" s="48"/>
      <c r="V5220" s="48"/>
    </row>
    <row r="5221" spans="1:22" x14ac:dyDescent="0.25">
      <c r="A5221" s="8"/>
      <c r="B5221" s="60" t="s">
        <v>5216</v>
      </c>
      <c r="C5221" s="45">
        <v>58.793999999999997</v>
      </c>
      <c r="D5221" s="24">
        <v>0.19333287178067018</v>
      </c>
      <c r="E5221" s="10">
        <v>61.982999999999997</v>
      </c>
      <c r="F5221" s="24">
        <v>0.24027135368485969</v>
      </c>
      <c r="G5221" s="10">
        <v>63.551000000000002</v>
      </c>
      <c r="H5221" s="24">
        <v>0.17806545822159195</v>
      </c>
      <c r="I5221" s="10">
        <v>61.954999999999998</v>
      </c>
      <c r="J5221" s="24">
        <v>0.19758423394787031</v>
      </c>
      <c r="K5221" s="10">
        <v>50.765000000000001</v>
      </c>
      <c r="L5221" s="61">
        <v>0.18598242480869534</v>
      </c>
      <c r="Q5221" s="48"/>
      <c r="R5221" s="48"/>
      <c r="S5221" s="48"/>
      <c r="T5221" s="48"/>
      <c r="U5221" s="48"/>
      <c r="V5221" s="48"/>
    </row>
    <row r="5222" spans="1:22" x14ac:dyDescent="0.25">
      <c r="A5222" s="8"/>
      <c r="B5222" s="60" t="s">
        <v>5217</v>
      </c>
      <c r="C5222" s="45">
        <v>59.927999999999997</v>
      </c>
      <c r="D5222" s="24">
        <v>0.25031154804763223</v>
      </c>
      <c r="E5222" s="10">
        <v>63.994999999999997</v>
      </c>
      <c r="F5222" s="24">
        <v>0.30524205982115327</v>
      </c>
      <c r="G5222" s="10">
        <v>65.338999999999999</v>
      </c>
      <c r="H5222" s="24">
        <v>0.23547829993962455</v>
      </c>
      <c r="I5222" s="10">
        <v>63.752000000000002</v>
      </c>
      <c r="J5222" s="24">
        <v>0.2501716465352829</v>
      </c>
      <c r="K5222" s="10">
        <v>52.335000000000001</v>
      </c>
      <c r="L5222" s="61">
        <v>0.23673285945760547</v>
      </c>
      <c r="Q5222" s="48"/>
      <c r="R5222" s="48"/>
      <c r="S5222" s="48"/>
      <c r="T5222" s="48"/>
      <c r="U5222" s="48"/>
      <c r="V5222" s="48"/>
    </row>
    <row r="5223" spans="1:22" x14ac:dyDescent="0.25">
      <c r="A5223" s="8"/>
      <c r="B5223" s="60" t="s">
        <v>5218</v>
      </c>
      <c r="C5223" s="45">
        <v>61.639000000000003</v>
      </c>
      <c r="D5223" s="24">
        <v>0.30005538631957906</v>
      </c>
      <c r="E5223" s="10">
        <v>65.581999999999994</v>
      </c>
      <c r="F5223" s="24">
        <v>0.34722479185938948</v>
      </c>
      <c r="G5223" s="10">
        <v>66.876000000000005</v>
      </c>
      <c r="H5223" s="24">
        <v>0.27466617991884418</v>
      </c>
      <c r="I5223" s="10">
        <v>65.453999999999994</v>
      </c>
      <c r="J5223" s="24">
        <v>0.29006993006993009</v>
      </c>
      <c r="K5223" s="10">
        <v>53.484000000000002</v>
      </c>
      <c r="L5223" s="61">
        <v>0.27088975884377475</v>
      </c>
      <c r="Q5223" s="48"/>
      <c r="R5223" s="48"/>
      <c r="S5223" s="48"/>
      <c r="T5223" s="48"/>
      <c r="U5223" s="48"/>
      <c r="V5223" s="48"/>
    </row>
    <row r="5224" spans="1:22" x14ac:dyDescent="0.25">
      <c r="A5224" s="8"/>
      <c r="B5224" s="60" t="s">
        <v>5219</v>
      </c>
      <c r="C5224" s="45">
        <v>61.152999999999999</v>
      </c>
      <c r="D5224" s="24">
        <v>0.33134865688175019</v>
      </c>
      <c r="E5224" s="10">
        <v>65.233999999999995</v>
      </c>
      <c r="F5224" s="24">
        <v>0.36734505087881592</v>
      </c>
      <c r="G5224" s="10">
        <v>66.207999999999998</v>
      </c>
      <c r="H5224" s="24">
        <v>0.29315791690653037</v>
      </c>
      <c r="I5224" s="10">
        <v>65.033000000000001</v>
      </c>
      <c r="J5224" s="24">
        <v>0.31520661157024793</v>
      </c>
      <c r="K5224" s="10">
        <v>52.631999999999998</v>
      </c>
      <c r="L5224" s="61">
        <v>0.27959456422750767</v>
      </c>
      <c r="Q5224" s="48"/>
      <c r="R5224" s="48"/>
      <c r="S5224" s="48"/>
      <c r="T5224" s="48"/>
      <c r="U5224" s="48"/>
      <c r="V5224" s="48"/>
    </row>
    <row r="5225" spans="1:22" x14ac:dyDescent="0.25">
      <c r="A5225" s="8"/>
      <c r="B5225" s="60" t="s">
        <v>5220</v>
      </c>
      <c r="C5225" s="45">
        <v>60.423000000000002</v>
      </c>
      <c r="D5225" s="24">
        <v>0.33458529493215178</v>
      </c>
      <c r="E5225" s="10">
        <v>64.628</v>
      </c>
      <c r="F5225" s="24">
        <v>0.35982115325316066</v>
      </c>
      <c r="G5225" s="10">
        <v>65.355999999999995</v>
      </c>
      <c r="H5225" s="24">
        <v>0.29129049016441783</v>
      </c>
      <c r="I5225" s="10">
        <v>64.128</v>
      </c>
      <c r="J5225" s="24">
        <v>0.32373808010171645</v>
      </c>
      <c r="K5225" s="10">
        <v>50.872999999999998</v>
      </c>
      <c r="L5225" s="61">
        <v>0.28831119679246847</v>
      </c>
      <c r="Q5225" s="48"/>
      <c r="R5225" s="48"/>
      <c r="S5225" s="48"/>
      <c r="T5225" s="48"/>
      <c r="U5225" s="48"/>
      <c r="V5225" s="48"/>
    </row>
    <row r="5226" spans="1:22" x14ac:dyDescent="0.25">
      <c r="A5226" s="8"/>
      <c r="B5226" s="60" t="s">
        <v>5221</v>
      </c>
      <c r="C5226" s="45">
        <v>60.234999999999999</v>
      </c>
      <c r="D5226" s="24">
        <v>0.30774023816117418</v>
      </c>
      <c r="E5226" s="10">
        <v>64.176000000000002</v>
      </c>
      <c r="F5226" s="24">
        <v>0.33675609004008633</v>
      </c>
      <c r="G5226" s="10">
        <v>64.236000000000004</v>
      </c>
      <c r="H5226" s="24">
        <v>0.27664593308153496</v>
      </c>
      <c r="I5226" s="10">
        <v>63.936999999999998</v>
      </c>
      <c r="J5226" s="24">
        <v>0.31529561347743168</v>
      </c>
      <c r="K5226" s="10">
        <v>49.255000000000003</v>
      </c>
      <c r="L5226" s="61">
        <v>0.28822840652387316</v>
      </c>
      <c r="Q5226" s="48"/>
      <c r="R5226" s="48"/>
      <c r="S5226" s="48"/>
      <c r="T5226" s="48"/>
      <c r="U5226" s="48"/>
      <c r="V5226" s="48"/>
    </row>
    <row r="5227" spans="1:22" x14ac:dyDescent="0.25">
      <c r="A5227" s="8"/>
      <c r="B5227" s="60" t="s">
        <v>5222</v>
      </c>
      <c r="C5227" s="45">
        <v>58.587000000000003</v>
      </c>
      <c r="D5227" s="24">
        <v>0.25387704237053449</v>
      </c>
      <c r="E5227" s="10">
        <v>62.499000000000002</v>
      </c>
      <c r="F5227" s="24">
        <v>0.27471477027443725</v>
      </c>
      <c r="G5227" s="10">
        <v>63.000999999999998</v>
      </c>
      <c r="H5227" s="24">
        <v>0.24436612796787463</v>
      </c>
      <c r="I5227" s="10">
        <v>62.798999999999999</v>
      </c>
      <c r="J5227" s="24">
        <v>0.2870820089001907</v>
      </c>
      <c r="K5227" s="10">
        <v>48.640999999999998</v>
      </c>
      <c r="L5227" s="61">
        <v>0.27779683268086719</v>
      </c>
      <c r="Q5227" s="48"/>
      <c r="R5227" s="48"/>
      <c r="S5227" s="48"/>
      <c r="T5227" s="48"/>
      <c r="U5227" s="48"/>
      <c r="V5227" s="48"/>
    </row>
    <row r="5228" spans="1:22" x14ac:dyDescent="0.25">
      <c r="A5228" s="8"/>
      <c r="B5228" s="60" t="s">
        <v>5223</v>
      </c>
      <c r="C5228" s="45">
        <v>56.857999999999997</v>
      </c>
      <c r="D5228" s="24">
        <v>0.21353157020216007</v>
      </c>
      <c r="E5228" s="10">
        <v>60.604999999999997</v>
      </c>
      <c r="F5228" s="24">
        <v>0.20997533148319458</v>
      </c>
      <c r="G5228" s="10">
        <v>61.423000000000002</v>
      </c>
      <c r="H5228" s="24">
        <v>0.19819996911023435</v>
      </c>
      <c r="I5228" s="10">
        <v>61.619</v>
      </c>
      <c r="J5228" s="24">
        <v>0.24382708200890019</v>
      </c>
      <c r="K5228" s="10">
        <v>47.905000000000001</v>
      </c>
      <c r="L5228" s="61">
        <v>0.26061193835673147</v>
      </c>
      <c r="Q5228" s="48"/>
      <c r="R5228" s="48"/>
      <c r="S5228" s="48"/>
      <c r="T5228" s="48"/>
      <c r="U5228" s="48"/>
      <c r="V5228" s="48"/>
    </row>
    <row r="5229" spans="1:22" x14ac:dyDescent="0.25">
      <c r="A5229" s="8"/>
      <c r="B5229" s="60" t="s">
        <v>5224</v>
      </c>
      <c r="C5229" s="45">
        <v>56.555</v>
      </c>
      <c r="D5229" s="24">
        <v>0.17978053170866795</v>
      </c>
      <c r="E5229" s="10">
        <v>59.732999999999997</v>
      </c>
      <c r="F5229" s="24">
        <v>0.15413197656490904</v>
      </c>
      <c r="G5229" s="10">
        <v>60.932000000000002</v>
      </c>
      <c r="H5229" s="24">
        <v>0.14147512671824322</v>
      </c>
      <c r="I5229" s="10">
        <v>61.034999999999997</v>
      </c>
      <c r="J5229" s="24">
        <v>0.1771519389701208</v>
      </c>
      <c r="K5229" s="10">
        <v>48.435000000000002</v>
      </c>
      <c r="L5229" s="61">
        <v>0.22653782923915744</v>
      </c>
      <c r="Q5229" s="48"/>
      <c r="R5229" s="48"/>
      <c r="S5229" s="48"/>
      <c r="T5229" s="48"/>
      <c r="U5229" s="48"/>
      <c r="V5229" s="48"/>
    </row>
    <row r="5230" spans="1:22" x14ac:dyDescent="0.25">
      <c r="A5230" s="8"/>
      <c r="B5230" s="60" t="s">
        <v>5225</v>
      </c>
      <c r="C5230" s="45">
        <v>56.503999999999998</v>
      </c>
      <c r="D5230" s="24">
        <v>0.13431182497923014</v>
      </c>
      <c r="E5230" s="10">
        <v>58.534999999999997</v>
      </c>
      <c r="F5230" s="24">
        <v>0.10269811902559359</v>
      </c>
      <c r="G5230" s="10">
        <v>60.286999999999999</v>
      </c>
      <c r="H5230" s="24">
        <v>8.5410202047149011E-2</v>
      </c>
      <c r="I5230" s="10">
        <v>60.39</v>
      </c>
      <c r="J5230" s="24">
        <v>0.10617927527018436</v>
      </c>
      <c r="K5230" s="10">
        <v>48.404000000000003</v>
      </c>
      <c r="L5230" s="61">
        <v>0.17720665633759505</v>
      </c>
      <c r="Q5230" s="48"/>
      <c r="R5230" s="48"/>
      <c r="S5230" s="48"/>
      <c r="T5230" s="48"/>
      <c r="U5230" s="48"/>
      <c r="V5230" s="48"/>
    </row>
    <row r="5231" spans="1:22" x14ac:dyDescent="0.25">
      <c r="A5231" s="8"/>
      <c r="B5231" s="60" t="s">
        <v>5226</v>
      </c>
      <c r="C5231" s="45">
        <v>55.716999999999999</v>
      </c>
      <c r="D5231" s="24">
        <v>9.6649127665466628E-2</v>
      </c>
      <c r="E5231" s="10">
        <v>57.752000000000002</v>
      </c>
      <c r="F5231" s="24">
        <v>7.059821153253161E-2</v>
      </c>
      <c r="G5231" s="10">
        <v>59.237000000000002</v>
      </c>
      <c r="H5231" s="24">
        <v>3.9272124794653265E-2</v>
      </c>
      <c r="I5231" s="10">
        <v>59.377000000000002</v>
      </c>
      <c r="J5231" s="24">
        <v>5.1176096630642084E-2</v>
      </c>
      <c r="K5231" s="10">
        <v>48.085999999999999</v>
      </c>
      <c r="L5231" s="61">
        <v>0.12051897671228017</v>
      </c>
      <c r="Q5231" s="48"/>
      <c r="R5231" s="48"/>
      <c r="S5231" s="48"/>
      <c r="T5231" s="48"/>
      <c r="U5231" s="48"/>
      <c r="V5231" s="48"/>
    </row>
    <row r="5232" spans="1:22" x14ac:dyDescent="0.25">
      <c r="A5232" s="8"/>
      <c r="B5232" s="60" t="s">
        <v>5227</v>
      </c>
      <c r="C5232" s="45">
        <v>53.35</v>
      </c>
      <c r="D5232" s="24">
        <v>7.7367765162004984E-2</v>
      </c>
      <c r="E5232" s="10">
        <v>55.584000000000003</v>
      </c>
      <c r="F5232" s="24">
        <v>5.8649398704902871E-2</v>
      </c>
      <c r="G5232" s="10">
        <v>56.970999999999997</v>
      </c>
      <c r="H5232" s="24">
        <v>1.8505777790258492E-2</v>
      </c>
      <c r="I5232" s="10">
        <v>57.003</v>
      </c>
      <c r="J5232" s="24">
        <v>3.2066115702479338E-2</v>
      </c>
      <c r="K5232" s="10">
        <v>46.154000000000003</v>
      </c>
      <c r="L5232" s="61">
        <v>7.6793887712741427E-2</v>
      </c>
      <c r="Q5232" s="48"/>
      <c r="R5232" s="48"/>
      <c r="S5232" s="48"/>
      <c r="T5232" s="48"/>
      <c r="U5232" s="48"/>
      <c r="V5232" s="48"/>
    </row>
    <row r="5233" spans="1:22" x14ac:dyDescent="0.25">
      <c r="A5233" s="8"/>
      <c r="B5233" s="60" t="s">
        <v>5228</v>
      </c>
      <c r="C5233" s="45">
        <v>51.142000000000003</v>
      </c>
      <c r="D5233" s="24">
        <v>7.7471614511215731E-2</v>
      </c>
      <c r="E5233" s="10">
        <v>53.914000000000001</v>
      </c>
      <c r="F5233" s="24">
        <v>4.9198273203823618E-2</v>
      </c>
      <c r="G5233" s="10">
        <v>56.078000000000003</v>
      </c>
      <c r="H5233" s="24">
        <v>2.0303000519509694E-2</v>
      </c>
      <c r="I5233" s="10">
        <v>56.030999999999999</v>
      </c>
      <c r="J5233" s="24">
        <v>4.1373172282263192E-2</v>
      </c>
      <c r="K5233" s="10">
        <v>45.204000000000001</v>
      </c>
      <c r="L5233" s="61">
        <v>7.1034050454755124E-2</v>
      </c>
      <c r="Q5233" s="48"/>
      <c r="R5233" s="48"/>
      <c r="S5233" s="48"/>
      <c r="T5233" s="48"/>
      <c r="U5233" s="48"/>
      <c r="V5233" s="48"/>
    </row>
    <row r="5234" spans="1:22" x14ac:dyDescent="0.25">
      <c r="A5234" s="8"/>
      <c r="B5234" s="60" t="s">
        <v>5229</v>
      </c>
      <c r="C5234" s="45">
        <v>47.61</v>
      </c>
      <c r="D5234" s="24">
        <v>8.5658404873996119E-2</v>
      </c>
      <c r="E5234" s="10">
        <v>50.296999999999997</v>
      </c>
      <c r="F5234" s="24">
        <v>5.3592352759790317E-2</v>
      </c>
      <c r="G5234" s="10">
        <v>52.616</v>
      </c>
      <c r="H5234" s="24">
        <v>2.5540219878968283E-2</v>
      </c>
      <c r="I5234" s="10">
        <v>52.991999999999997</v>
      </c>
      <c r="J5234" s="24">
        <v>5.4443738080101715E-2</v>
      </c>
      <c r="K5234" s="10">
        <v>43.292999999999999</v>
      </c>
      <c r="L5234" s="61">
        <v>7.3340350794195222E-2</v>
      </c>
      <c r="Q5234" s="48"/>
      <c r="R5234" s="48"/>
      <c r="S5234" s="48"/>
      <c r="T5234" s="48"/>
      <c r="U5234" s="48"/>
      <c r="V5234" s="48"/>
    </row>
    <row r="5235" spans="1:22" x14ac:dyDescent="0.25">
      <c r="A5235" s="8"/>
      <c r="B5235" s="60" t="s">
        <v>5230</v>
      </c>
      <c r="C5235" s="45">
        <v>42.793999999999997</v>
      </c>
      <c r="D5235" s="24">
        <v>9.1733591802824699E-2</v>
      </c>
      <c r="E5235" s="10">
        <v>45.823</v>
      </c>
      <c r="F5235" s="24">
        <v>3.3687943262411348E-2</v>
      </c>
      <c r="G5235" s="10">
        <v>48.23</v>
      </c>
      <c r="H5235" s="24">
        <v>2.8727482062874714E-2</v>
      </c>
      <c r="I5235" s="10">
        <v>48.466000000000001</v>
      </c>
      <c r="J5235" s="24">
        <v>6.3115066751430388E-2</v>
      </c>
      <c r="K5235" s="10">
        <v>40.500999999999998</v>
      </c>
      <c r="L5235" s="61">
        <v>7.1731854147201096E-2</v>
      </c>
      <c r="Q5235" s="48"/>
      <c r="R5235" s="48"/>
      <c r="S5235" s="48"/>
      <c r="T5235" s="48"/>
      <c r="U5235" s="48"/>
      <c r="V5235" s="48"/>
    </row>
    <row r="5236" spans="1:22" x14ac:dyDescent="0.25">
      <c r="A5236" s="8"/>
      <c r="B5236" s="60" t="s">
        <v>5231</v>
      </c>
      <c r="C5236" s="45">
        <v>38.723999999999997</v>
      </c>
      <c r="D5236" s="24">
        <v>9.9223169951037221E-2</v>
      </c>
      <c r="E5236" s="10">
        <v>43.356000000000002</v>
      </c>
      <c r="F5236" s="24">
        <v>3.1449449634631393E-2</v>
      </c>
      <c r="G5236" s="10">
        <v>44.902999999999999</v>
      </c>
      <c r="H5236" s="24">
        <v>3.1473734452649019E-2</v>
      </c>
      <c r="I5236" s="10">
        <v>45.106000000000002</v>
      </c>
      <c r="J5236" s="24">
        <v>5.9929569407187987E-2</v>
      </c>
      <c r="K5236" s="10">
        <v>38.06</v>
      </c>
      <c r="L5236" s="61">
        <v>6.6598857494293381E-2</v>
      </c>
      <c r="Q5236" s="48"/>
      <c r="R5236" s="48"/>
      <c r="S5236" s="48"/>
      <c r="T5236" s="48"/>
      <c r="U5236" s="48"/>
      <c r="V5236" s="48"/>
    </row>
    <row r="5237" spans="1:22" x14ac:dyDescent="0.25">
      <c r="A5237" s="8"/>
      <c r="B5237" s="60" t="s">
        <v>5232</v>
      </c>
      <c r="C5237" s="45">
        <v>36.902999999999999</v>
      </c>
      <c r="D5237" s="24">
        <v>0.10514022733957334</v>
      </c>
      <c r="E5237" s="10">
        <v>41.936</v>
      </c>
      <c r="F5237" s="24">
        <v>2.9661147596583726E-2</v>
      </c>
      <c r="G5237" s="10">
        <v>43.133000000000003</v>
      </c>
      <c r="H5237" s="24">
        <v>3.001375747536289E-2</v>
      </c>
      <c r="I5237" s="10">
        <v>43.026000000000003</v>
      </c>
      <c r="J5237" s="24">
        <v>5.7132686660140604E-2</v>
      </c>
      <c r="K5237" s="10">
        <v>36.079000000000001</v>
      </c>
      <c r="L5237" s="61">
        <v>6.6173078970089061E-2</v>
      </c>
      <c r="Q5237" s="48"/>
      <c r="R5237" s="48"/>
      <c r="S5237" s="48"/>
      <c r="T5237" s="48"/>
      <c r="U5237" s="48"/>
      <c r="V5237" s="48"/>
    </row>
    <row r="5238" spans="1:22" x14ac:dyDescent="0.25">
      <c r="A5238" s="8"/>
      <c r="B5238" s="60" t="s">
        <v>5233</v>
      </c>
      <c r="C5238" s="45">
        <v>35.499000000000002</v>
      </c>
      <c r="D5238" s="24">
        <v>0.11363518399972318</v>
      </c>
      <c r="E5238" s="10">
        <v>41.219000000000001</v>
      </c>
      <c r="F5238" s="24">
        <v>2.6593284617519194E-2</v>
      </c>
      <c r="G5238" s="10">
        <v>42.1</v>
      </c>
      <c r="H5238" s="24">
        <v>2.9901451554033186E-2</v>
      </c>
      <c r="I5238" s="10">
        <v>42.027999999999999</v>
      </c>
      <c r="J5238" s="24">
        <v>5.3789140467079416E-2</v>
      </c>
      <c r="K5238" s="10">
        <v>35.183</v>
      </c>
      <c r="L5238" s="61">
        <v>6.7923501791817956E-2</v>
      </c>
      <c r="Q5238" s="48"/>
      <c r="R5238" s="48"/>
      <c r="S5238" s="48"/>
      <c r="T5238" s="48"/>
      <c r="U5238" s="48"/>
      <c r="V5238" s="48"/>
    </row>
    <row r="5239" spans="1:22" x14ac:dyDescent="0.25">
      <c r="A5239" s="8"/>
      <c r="B5239" s="60" t="s">
        <v>5234</v>
      </c>
      <c r="C5239" s="45">
        <v>35.487000000000002</v>
      </c>
      <c r="D5239" s="24">
        <v>0.11567674181214208</v>
      </c>
      <c r="E5239" s="10">
        <v>41.497999999999998</v>
      </c>
      <c r="F5239" s="24">
        <v>2.8057842321092714E-2</v>
      </c>
      <c r="G5239" s="10">
        <v>42.106000000000002</v>
      </c>
      <c r="H5239" s="24">
        <v>2.6855153437965018E-2</v>
      </c>
      <c r="I5239" s="10">
        <v>42.072000000000003</v>
      </c>
      <c r="J5239" s="24">
        <v>4.8157235662797643E-2</v>
      </c>
      <c r="K5239" s="10">
        <v>34.860999999999997</v>
      </c>
      <c r="L5239" s="61">
        <v>7.354141287506949E-2</v>
      </c>
      <c r="Q5239" s="48"/>
      <c r="R5239" s="48"/>
      <c r="S5239" s="48"/>
      <c r="T5239" s="48"/>
      <c r="U5239" s="48"/>
      <c r="V5239" s="48"/>
    </row>
    <row r="5240" spans="1:22" x14ac:dyDescent="0.25">
      <c r="A5240" s="8"/>
      <c r="B5240" s="60" t="s">
        <v>5235</v>
      </c>
      <c r="C5240" s="45">
        <v>36.771999999999998</v>
      </c>
      <c r="D5240" s="24">
        <v>0.11612657658436998</v>
      </c>
      <c r="E5240" s="10">
        <v>42.401000000000003</v>
      </c>
      <c r="F5240" s="24">
        <v>2.4774149785712084E-2</v>
      </c>
      <c r="G5240" s="10">
        <v>43.085000000000001</v>
      </c>
      <c r="H5240" s="24">
        <v>2.2096190021618889E-2</v>
      </c>
      <c r="I5240" s="10">
        <v>42.781999999999996</v>
      </c>
      <c r="J5240" s="24">
        <v>4.1737118447984341E-2</v>
      </c>
      <c r="K5240" s="10">
        <v>34.89</v>
      </c>
      <c r="L5240" s="61">
        <v>7.868623670920509E-2</v>
      </c>
      <c r="Q5240" s="48"/>
      <c r="R5240" s="48"/>
      <c r="S5240" s="48"/>
      <c r="T5240" s="48"/>
      <c r="U5240" s="48"/>
      <c r="V5240" s="48"/>
    </row>
    <row r="5241" spans="1:22" x14ac:dyDescent="0.25">
      <c r="A5241" s="8"/>
      <c r="B5241" s="60" t="s">
        <v>5236</v>
      </c>
      <c r="C5241" s="45">
        <v>39.808999999999997</v>
      </c>
      <c r="D5241" s="24">
        <v>0.11455215488157235</v>
      </c>
      <c r="E5241" s="10">
        <v>44.835999999999999</v>
      </c>
      <c r="F5241" s="24">
        <v>2.2939598557025251E-2</v>
      </c>
      <c r="G5241" s="10">
        <v>46.344000000000001</v>
      </c>
      <c r="H5241" s="24">
        <v>1.9162197826880421E-2</v>
      </c>
      <c r="I5241" s="10">
        <v>45.552999999999997</v>
      </c>
      <c r="J5241" s="24">
        <v>3.5393279853545047E-2</v>
      </c>
      <c r="K5241" s="10">
        <v>35.061</v>
      </c>
      <c r="L5241" s="61">
        <v>8.5013778666130496E-2</v>
      </c>
      <c r="Q5241" s="48"/>
      <c r="R5241" s="48"/>
      <c r="S5241" s="48"/>
      <c r="T5241" s="48"/>
      <c r="U5241" s="48"/>
      <c r="V5241" s="48"/>
    </row>
    <row r="5242" spans="1:22" x14ac:dyDescent="0.25">
      <c r="A5242" s="8"/>
      <c r="B5242" s="60" t="s">
        <v>5237</v>
      </c>
      <c r="C5242" s="45">
        <v>46.33</v>
      </c>
      <c r="D5242" s="24">
        <v>0.1228394954930016</v>
      </c>
      <c r="E5242" s="10">
        <v>50.890999999999998</v>
      </c>
      <c r="F5242" s="24">
        <v>3.9604723584003944E-2</v>
      </c>
      <c r="G5242" s="10">
        <v>53.027000000000001</v>
      </c>
      <c r="H5242" s="24">
        <v>2.26577196282674E-2</v>
      </c>
      <c r="I5242" s="10">
        <v>51.386000000000003</v>
      </c>
      <c r="J5242" s="24">
        <v>4.1165028795179193E-2</v>
      </c>
      <c r="K5242" s="10">
        <v>35.383000000000003</v>
      </c>
      <c r="L5242" s="61">
        <v>0.10147721493536445</v>
      </c>
      <c r="Q5242" s="48"/>
      <c r="R5242" s="48"/>
      <c r="S5242" s="48"/>
      <c r="T5242" s="48"/>
      <c r="U5242" s="48"/>
      <c r="V5242" s="48"/>
    </row>
    <row r="5243" spans="1:22" x14ac:dyDescent="0.25">
      <c r="A5243" s="8"/>
      <c r="B5243" s="60" t="s">
        <v>5238</v>
      </c>
      <c r="C5243" s="45">
        <v>52.252000000000002</v>
      </c>
      <c r="D5243" s="24">
        <v>0.15296112389487707</v>
      </c>
      <c r="E5243" s="10">
        <v>56.301000000000002</v>
      </c>
      <c r="F5243" s="24">
        <v>6.4209293004039089E-2</v>
      </c>
      <c r="G5243" s="10">
        <v>58.787999999999997</v>
      </c>
      <c r="H5243" s="24">
        <v>4.0135328635202291E-2</v>
      </c>
      <c r="I5243" s="10">
        <v>57.243000000000002</v>
      </c>
      <c r="J5243" s="24">
        <v>7.1600198324412972E-2</v>
      </c>
      <c r="K5243" s="10">
        <v>37.673999999999999</v>
      </c>
      <c r="L5243" s="61">
        <v>0.13022909250038439</v>
      </c>
      <c r="Q5243" s="48"/>
      <c r="R5243" s="48"/>
      <c r="S5243" s="48"/>
      <c r="T5243" s="48"/>
      <c r="U5243" s="48"/>
      <c r="V5243" s="48"/>
    </row>
    <row r="5244" spans="1:22" x14ac:dyDescent="0.25">
      <c r="A5244" s="8"/>
      <c r="B5244" s="60" t="s">
        <v>5239</v>
      </c>
      <c r="C5244" s="45">
        <v>55.945999999999998</v>
      </c>
      <c r="D5244" s="24">
        <v>0.21919064343673766</v>
      </c>
      <c r="E5244" s="10">
        <v>59.802</v>
      </c>
      <c r="F5244" s="24">
        <v>9.0972157987235222E-2</v>
      </c>
      <c r="G5244" s="10">
        <v>62.334000000000003</v>
      </c>
      <c r="H5244" s="24">
        <v>7.094926580003931E-2</v>
      </c>
      <c r="I5244" s="10">
        <v>60.529000000000003</v>
      </c>
      <c r="J5244" s="24">
        <v>0.11915991812761413</v>
      </c>
      <c r="K5244" s="10">
        <v>40.603999999999999</v>
      </c>
      <c r="L5244" s="61">
        <v>0.1775496445932041</v>
      </c>
      <c r="Q5244" s="48"/>
      <c r="R5244" s="48"/>
      <c r="S5244" s="48"/>
      <c r="T5244" s="48"/>
      <c r="U5244" s="48"/>
      <c r="V5244" s="48"/>
    </row>
    <row r="5245" spans="1:22" x14ac:dyDescent="0.25">
      <c r="A5245" s="8"/>
      <c r="B5245" s="60" t="s">
        <v>5240</v>
      </c>
      <c r="C5245" s="45">
        <v>57.314999999999998</v>
      </c>
      <c r="D5245" s="24">
        <v>0.29993598505164448</v>
      </c>
      <c r="E5245" s="10">
        <v>61.271999999999998</v>
      </c>
      <c r="F5245" s="24">
        <v>0.13022230444300559</v>
      </c>
      <c r="G5245" s="10">
        <v>64.046999999999997</v>
      </c>
      <c r="H5245" s="24">
        <v>0.11254457141252773</v>
      </c>
      <c r="I5245" s="10">
        <v>62.418999999999997</v>
      </c>
      <c r="J5245" s="24">
        <v>0.16783839102963424</v>
      </c>
      <c r="K5245" s="10">
        <v>43.640999999999998</v>
      </c>
      <c r="L5245" s="61">
        <v>0.25824650211115185</v>
      </c>
      <c r="Q5245" s="48"/>
      <c r="R5245" s="48"/>
      <c r="S5245" s="48"/>
      <c r="T5245" s="48"/>
      <c r="U5245" s="48"/>
      <c r="V5245" s="48"/>
    </row>
    <row r="5246" spans="1:22" x14ac:dyDescent="0.25">
      <c r="A5246" s="8"/>
      <c r="B5246" s="60" t="s">
        <v>5241</v>
      </c>
      <c r="C5246" s="45">
        <v>58.706000000000003</v>
      </c>
      <c r="D5246" s="24">
        <v>0.35703039844980017</v>
      </c>
      <c r="E5246" s="10">
        <v>62.921999999999997</v>
      </c>
      <c r="F5246" s="24">
        <v>0.17013535596460394</v>
      </c>
      <c r="G5246" s="10">
        <v>65.864000000000004</v>
      </c>
      <c r="H5246" s="24">
        <v>0.15961479068983911</v>
      </c>
      <c r="I5246" s="10">
        <v>64.474999999999994</v>
      </c>
      <c r="J5246" s="24">
        <v>0.21986041012471555</v>
      </c>
      <c r="K5246" s="10">
        <v>45.841999999999999</v>
      </c>
      <c r="L5246" s="61">
        <v>0.33256850894726259</v>
      </c>
      <c r="Q5246" s="48"/>
      <c r="R5246" s="48"/>
      <c r="S5246" s="48"/>
      <c r="T5246" s="48"/>
      <c r="U5246" s="48"/>
      <c r="V5246" s="48"/>
    </row>
    <row r="5247" spans="1:22" x14ac:dyDescent="0.25">
      <c r="A5247" s="8"/>
      <c r="B5247" s="60" t="s">
        <v>5242</v>
      </c>
      <c r="C5247" s="45">
        <v>60.441000000000003</v>
      </c>
      <c r="D5247" s="24">
        <v>0.38744614958736312</v>
      </c>
      <c r="E5247" s="10">
        <v>65.069999999999993</v>
      </c>
      <c r="F5247" s="24">
        <v>0.22520272561896834</v>
      </c>
      <c r="G5247" s="10">
        <v>67.474999999999994</v>
      </c>
      <c r="H5247" s="24">
        <v>0.19083583681949631</v>
      </c>
      <c r="I5247" s="10">
        <v>65.908000000000001</v>
      </c>
      <c r="J5247" s="24">
        <v>0.27175529818584016</v>
      </c>
      <c r="K5247" s="10">
        <v>47.567</v>
      </c>
      <c r="L5247" s="61">
        <v>0.3880616432685598</v>
      </c>
      <c r="Q5247" s="48"/>
      <c r="R5247" s="48"/>
      <c r="S5247" s="48"/>
      <c r="T5247" s="48"/>
      <c r="U5247" s="48"/>
      <c r="V5247" s="48"/>
    </row>
    <row r="5248" spans="1:22" x14ac:dyDescent="0.25">
      <c r="A5248" s="8"/>
      <c r="B5248" s="60" t="s">
        <v>5243</v>
      </c>
      <c r="C5248" s="45">
        <v>59.24</v>
      </c>
      <c r="D5248" s="24">
        <v>0.38543919444973096</v>
      </c>
      <c r="E5248" s="10">
        <v>64.948999999999998</v>
      </c>
      <c r="F5248" s="24">
        <v>0.26556285265007862</v>
      </c>
      <c r="G5248" s="10">
        <v>66.542000000000002</v>
      </c>
      <c r="H5248" s="24">
        <v>0.2095207344807255</v>
      </c>
      <c r="I5248" s="10">
        <v>64.986000000000004</v>
      </c>
      <c r="J5248" s="24">
        <v>0.29977497806989667</v>
      </c>
      <c r="K5248" s="10">
        <v>47.046999999999997</v>
      </c>
      <c r="L5248" s="61">
        <v>0.41922626580407091</v>
      </c>
      <c r="Q5248" s="48"/>
      <c r="R5248" s="48"/>
      <c r="S5248" s="48"/>
      <c r="T5248" s="48"/>
      <c r="U5248" s="48"/>
      <c r="V5248" s="48"/>
    </row>
    <row r="5249" spans="1:22" x14ac:dyDescent="0.25">
      <c r="A5249" s="8"/>
      <c r="B5249" s="60" t="s">
        <v>5244</v>
      </c>
      <c r="C5249" s="45">
        <v>58.091000000000001</v>
      </c>
      <c r="D5249" s="24">
        <v>0.37796501669579058</v>
      </c>
      <c r="E5249" s="10">
        <v>64.721000000000004</v>
      </c>
      <c r="F5249" s="24">
        <v>0.28437085684333857</v>
      </c>
      <c r="G5249" s="10">
        <v>65.783000000000001</v>
      </c>
      <c r="H5249" s="24">
        <v>0.21387258893225145</v>
      </c>
      <c r="I5249" s="10">
        <v>63.944000000000003</v>
      </c>
      <c r="J5249" s="24">
        <v>0.31018700975095032</v>
      </c>
      <c r="K5249" s="10">
        <v>45.295000000000002</v>
      </c>
      <c r="L5249" s="61">
        <v>0.43026102588969972</v>
      </c>
      <c r="Q5249" s="48"/>
      <c r="R5249" s="48"/>
      <c r="S5249" s="48"/>
      <c r="T5249" s="48"/>
      <c r="U5249" s="48"/>
      <c r="V5249" s="48"/>
    </row>
    <row r="5250" spans="1:22" x14ac:dyDescent="0.25">
      <c r="A5250" s="8"/>
      <c r="B5250" s="60" t="s">
        <v>5245</v>
      </c>
      <c r="C5250" s="45">
        <v>56.963999999999999</v>
      </c>
      <c r="D5250" s="24">
        <v>0.36365681067146488</v>
      </c>
      <c r="E5250" s="10">
        <v>63.792999999999999</v>
      </c>
      <c r="F5250" s="24">
        <v>0.27895970153855643</v>
      </c>
      <c r="G5250" s="10">
        <v>64.721999999999994</v>
      </c>
      <c r="H5250" s="24">
        <v>0.20834152230676362</v>
      </c>
      <c r="I5250" s="10">
        <v>62.689</v>
      </c>
      <c r="J5250" s="24">
        <v>0.30341092564105826</v>
      </c>
      <c r="K5250" s="10">
        <v>44.189</v>
      </c>
      <c r="L5250" s="61">
        <v>0.41561897552956206</v>
      </c>
      <c r="Q5250" s="48"/>
      <c r="R5250" s="48"/>
      <c r="S5250" s="48"/>
      <c r="T5250" s="48"/>
      <c r="U5250" s="48"/>
      <c r="V5250" s="48"/>
    </row>
    <row r="5251" spans="1:22" x14ac:dyDescent="0.25">
      <c r="A5251" s="8"/>
      <c r="B5251" s="60" t="s">
        <v>5246</v>
      </c>
      <c r="C5251" s="45">
        <v>55.832000000000001</v>
      </c>
      <c r="D5251" s="24">
        <v>0.34791259364348864</v>
      </c>
      <c r="E5251" s="10">
        <v>62.198</v>
      </c>
      <c r="F5251" s="24">
        <v>0.24317824438072333</v>
      </c>
      <c r="G5251" s="10">
        <v>63.459000000000003</v>
      </c>
      <c r="H5251" s="24">
        <v>0.19595979448016396</v>
      </c>
      <c r="I5251" s="10">
        <v>61.295000000000002</v>
      </c>
      <c r="J5251" s="24">
        <v>0.27746348161049594</v>
      </c>
      <c r="K5251" s="10">
        <v>43.274999999999999</v>
      </c>
      <c r="L5251" s="61">
        <v>0.38317701742143795</v>
      </c>
      <c r="Q5251" s="48"/>
      <c r="R5251" s="48"/>
      <c r="S5251" s="48"/>
      <c r="T5251" s="48"/>
      <c r="U5251" s="48"/>
      <c r="V5251" s="48"/>
    </row>
    <row r="5252" spans="1:22" x14ac:dyDescent="0.25">
      <c r="A5252" s="8"/>
      <c r="B5252" s="60" t="s">
        <v>5247</v>
      </c>
      <c r="C5252" s="45">
        <v>54.723999999999997</v>
      </c>
      <c r="D5252" s="24">
        <v>0.31329261751933424</v>
      </c>
      <c r="E5252" s="10">
        <v>59.752000000000002</v>
      </c>
      <c r="F5252" s="24">
        <v>0.18834212067955478</v>
      </c>
      <c r="G5252" s="10">
        <v>61.987000000000002</v>
      </c>
      <c r="H5252" s="24">
        <v>0.16681640789510627</v>
      </c>
      <c r="I5252" s="10">
        <v>60.39</v>
      </c>
      <c r="J5252" s="24">
        <v>0.23631116591871243</v>
      </c>
      <c r="K5252" s="10">
        <v>43.366</v>
      </c>
      <c r="L5252" s="61">
        <v>0.33386949888233136</v>
      </c>
      <c r="Q5252" s="48"/>
      <c r="R5252" s="48"/>
      <c r="S5252" s="48"/>
      <c r="T5252" s="48"/>
      <c r="U5252" s="48"/>
      <c r="V5252" s="48"/>
    </row>
    <row r="5253" spans="1:22" x14ac:dyDescent="0.25">
      <c r="A5253" s="8"/>
      <c r="B5253" s="60" t="s">
        <v>5248</v>
      </c>
      <c r="C5253" s="45">
        <v>54.274999999999999</v>
      </c>
      <c r="D5253" s="24">
        <v>0.26109448260350526</v>
      </c>
      <c r="E5253" s="10">
        <v>59.149000000000001</v>
      </c>
      <c r="F5253" s="24">
        <v>0.1452378750038541</v>
      </c>
      <c r="G5253" s="10">
        <v>61.505000000000003</v>
      </c>
      <c r="H5253" s="24">
        <v>0.12742510598871326</v>
      </c>
      <c r="I5253" s="10">
        <v>59.7</v>
      </c>
      <c r="J5253" s="24">
        <v>0.17634345720133743</v>
      </c>
      <c r="K5253" s="10">
        <v>44.619</v>
      </c>
      <c r="L5253" s="61">
        <v>0.26709323366961951</v>
      </c>
      <c r="Q5253" s="48"/>
      <c r="R5253" s="48"/>
      <c r="S5253" s="48"/>
      <c r="T5253" s="48"/>
      <c r="U5253" s="48"/>
      <c r="V5253" s="48"/>
    </row>
    <row r="5254" spans="1:22" x14ac:dyDescent="0.25">
      <c r="A5254" s="8"/>
      <c r="B5254" s="60" t="s">
        <v>5249</v>
      </c>
      <c r="C5254" s="45">
        <v>54.075000000000003</v>
      </c>
      <c r="D5254" s="24">
        <v>0.20330801570961435</v>
      </c>
      <c r="E5254" s="10">
        <v>58.936</v>
      </c>
      <c r="F5254" s="24">
        <v>0.10793019455492862</v>
      </c>
      <c r="G5254" s="10">
        <v>60.787999999999997</v>
      </c>
      <c r="H5254" s="24">
        <v>8.4018867394783384E-2</v>
      </c>
      <c r="I5254" s="10">
        <v>58.292000000000002</v>
      </c>
      <c r="J5254" s="24">
        <v>0.1115701954003992</v>
      </c>
      <c r="K5254" s="10">
        <v>46.161999999999999</v>
      </c>
      <c r="L5254" s="61">
        <v>0.19361095670068953</v>
      </c>
      <c r="Q5254" s="48"/>
      <c r="R5254" s="48"/>
      <c r="S5254" s="48"/>
      <c r="T5254" s="48"/>
      <c r="U5254" s="48"/>
      <c r="V5254" s="48"/>
    </row>
    <row r="5255" spans="1:22" x14ac:dyDescent="0.25">
      <c r="A5255" s="8"/>
      <c r="B5255" s="60" t="s">
        <v>5250</v>
      </c>
      <c r="C5255" s="45">
        <v>53.451999999999998</v>
      </c>
      <c r="D5255" s="24">
        <v>0.13886053391927197</v>
      </c>
      <c r="E5255" s="10">
        <v>57.734000000000002</v>
      </c>
      <c r="F5255" s="24">
        <v>8.2446890512749366E-2</v>
      </c>
      <c r="G5255" s="10">
        <v>59.360999999999997</v>
      </c>
      <c r="H5255" s="24">
        <v>4.1356655529662799E-2</v>
      </c>
      <c r="I5255" s="10">
        <v>57.091999999999999</v>
      </c>
      <c r="J5255" s="24">
        <v>6.0819486644884881E-2</v>
      </c>
      <c r="K5255" s="10">
        <v>46.698</v>
      </c>
      <c r="L5255" s="61">
        <v>0.12964956062021737</v>
      </c>
      <c r="Q5255" s="48"/>
      <c r="R5255" s="48"/>
      <c r="S5255" s="48"/>
      <c r="T5255" s="48"/>
      <c r="U5255" s="48"/>
      <c r="V5255" s="48"/>
    </row>
    <row r="5256" spans="1:22" x14ac:dyDescent="0.25">
      <c r="A5256" s="8"/>
      <c r="B5256" s="60" t="s">
        <v>5251</v>
      </c>
      <c r="C5256" s="45">
        <v>51.853000000000002</v>
      </c>
      <c r="D5256" s="24">
        <v>9.7095105451651412E-2</v>
      </c>
      <c r="E5256" s="10">
        <v>55.491</v>
      </c>
      <c r="F5256" s="24">
        <v>6.5519686738815405E-2</v>
      </c>
      <c r="G5256" s="10">
        <v>56.886000000000003</v>
      </c>
      <c r="H5256" s="24">
        <v>1.1455203975629616E-2</v>
      </c>
      <c r="I5256" s="10">
        <v>54.12</v>
      </c>
      <c r="J5256" s="24">
        <v>3.8673260529627884E-2</v>
      </c>
      <c r="K5256" s="10">
        <v>46.325000000000003</v>
      </c>
      <c r="L5256" s="61">
        <v>9.1353147804283802E-2</v>
      </c>
      <c r="Q5256" s="48"/>
      <c r="R5256" s="48"/>
      <c r="S5256" s="48"/>
      <c r="T5256" s="48"/>
      <c r="U5256" s="48"/>
      <c r="V5256" s="48"/>
    </row>
    <row r="5257" spans="1:22" x14ac:dyDescent="0.25">
      <c r="A5257" s="8"/>
      <c r="B5257" s="60" t="s">
        <v>5252</v>
      </c>
      <c r="C5257" s="45">
        <v>50.735999999999997</v>
      </c>
      <c r="D5257" s="24">
        <v>8.9690133047284556E-2</v>
      </c>
      <c r="E5257" s="10">
        <v>54.322000000000003</v>
      </c>
      <c r="F5257" s="24">
        <v>6.2066413837757836E-2</v>
      </c>
      <c r="G5257" s="10">
        <v>56.332000000000001</v>
      </c>
      <c r="H5257" s="24">
        <v>4.5203133335205096E-3</v>
      </c>
      <c r="I5257" s="10">
        <v>52.883000000000003</v>
      </c>
      <c r="J5257" s="24">
        <v>4.8106383249214964E-2</v>
      </c>
      <c r="K5257" s="10">
        <v>46.761000000000003</v>
      </c>
      <c r="L5257" s="61">
        <v>8.9058674646071603E-2</v>
      </c>
      <c r="Q5257" s="48"/>
      <c r="R5257" s="48"/>
      <c r="S5257" s="48"/>
      <c r="T5257" s="48"/>
      <c r="U5257" s="48"/>
      <c r="V5257" s="48"/>
    </row>
    <row r="5258" spans="1:22" x14ac:dyDescent="0.25">
      <c r="A5258" s="8"/>
      <c r="B5258" s="60" t="s">
        <v>5253</v>
      </c>
      <c r="C5258" s="45">
        <v>47.499000000000002</v>
      </c>
      <c r="D5258" s="24">
        <v>8.9171092925483142E-2</v>
      </c>
      <c r="E5258" s="10">
        <v>50.529000000000003</v>
      </c>
      <c r="F5258" s="24">
        <v>5.2569913359849535E-2</v>
      </c>
      <c r="G5258" s="10">
        <v>53.097000000000001</v>
      </c>
      <c r="H5258" s="24">
        <v>3.3972541202234889E-3</v>
      </c>
      <c r="I5258" s="10">
        <v>50.420999999999999</v>
      </c>
      <c r="J5258" s="24">
        <v>5.6191917008861031E-2</v>
      </c>
      <c r="K5258" s="10">
        <v>45.429000000000002</v>
      </c>
      <c r="L5258" s="61">
        <v>0.10321581057586546</v>
      </c>
      <c r="Q5258" s="48"/>
      <c r="R5258" s="48"/>
      <c r="S5258" s="48"/>
      <c r="T5258" s="48"/>
      <c r="U5258" s="48"/>
      <c r="V5258" s="48"/>
    </row>
    <row r="5259" spans="1:22" x14ac:dyDescent="0.25">
      <c r="A5259" s="8"/>
      <c r="B5259" s="60" t="s">
        <v>5254</v>
      </c>
      <c r="C5259" s="45">
        <v>42.691000000000003</v>
      </c>
      <c r="D5259" s="24">
        <v>8.5105278638038726E-2</v>
      </c>
      <c r="E5259" s="10">
        <v>46.057000000000002</v>
      </c>
      <c r="F5259" s="24">
        <v>4.9363302808867512E-2</v>
      </c>
      <c r="G5259" s="10">
        <v>48.57</v>
      </c>
      <c r="H5259" s="24">
        <v>2.2461184265940423E-3</v>
      </c>
      <c r="I5259" s="10">
        <v>46.671999999999997</v>
      </c>
      <c r="J5259" s="24">
        <v>5.7132686660140604E-2</v>
      </c>
      <c r="K5259" s="10">
        <v>42.156999999999996</v>
      </c>
      <c r="L5259" s="61">
        <v>0.12011685255053163</v>
      </c>
      <c r="Q5259" s="48"/>
      <c r="R5259" s="48"/>
      <c r="S5259" s="48"/>
      <c r="T5259" s="48"/>
      <c r="U5259" s="48"/>
      <c r="V5259" s="48"/>
    </row>
    <row r="5260" spans="1:22" x14ac:dyDescent="0.25">
      <c r="A5260" s="8"/>
      <c r="B5260" s="60" t="s">
        <v>5255</v>
      </c>
      <c r="C5260" s="45">
        <v>39.597000000000001</v>
      </c>
      <c r="D5260" s="24">
        <v>7.8748875510345304E-2</v>
      </c>
      <c r="E5260" s="10">
        <v>43.247</v>
      </c>
      <c r="F5260" s="24">
        <v>4.7678505364409915E-2</v>
      </c>
      <c r="G5260" s="10">
        <v>45.26</v>
      </c>
      <c r="H5260" s="24">
        <v>3.0880226829302529E-3</v>
      </c>
      <c r="I5260" s="10">
        <v>43.548999999999999</v>
      </c>
      <c r="J5260" s="24">
        <v>6.0048303038006866E-2</v>
      </c>
      <c r="K5260" s="10">
        <v>39.844000000000001</v>
      </c>
      <c r="L5260" s="61">
        <v>0.13250546981254804</v>
      </c>
      <c r="Q5260" s="48"/>
      <c r="R5260" s="48"/>
      <c r="S5260" s="48"/>
      <c r="T5260" s="48"/>
      <c r="U5260" s="48"/>
      <c r="V5260" s="48"/>
    </row>
    <row r="5261" spans="1:22" x14ac:dyDescent="0.25">
      <c r="A5261" s="8"/>
      <c r="B5261" s="60" t="s">
        <v>5256</v>
      </c>
      <c r="C5261" s="45">
        <v>37.774999999999999</v>
      </c>
      <c r="D5261" s="24">
        <v>7.7814684104906232E-2</v>
      </c>
      <c r="E5261" s="10">
        <v>41.557000000000002</v>
      </c>
      <c r="F5261" s="24">
        <v>4.4734245899617706E-2</v>
      </c>
      <c r="G5261" s="10">
        <v>43.459000000000003</v>
      </c>
      <c r="H5261" s="24">
        <v>3.5512260853697909E-3</v>
      </c>
      <c r="I5261" s="10">
        <v>41.64</v>
      </c>
      <c r="J5261" s="24">
        <v>6.5132833354518874E-2</v>
      </c>
      <c r="K5261" s="10">
        <v>38.348999999999997</v>
      </c>
      <c r="L5261" s="61">
        <v>0.13589971024776773</v>
      </c>
      <c r="Q5261" s="48"/>
      <c r="R5261" s="48"/>
      <c r="S5261" s="48"/>
      <c r="T5261" s="48"/>
      <c r="U5261" s="48"/>
      <c r="V5261" s="48"/>
    </row>
    <row r="5262" spans="1:22" x14ac:dyDescent="0.25">
      <c r="A5262" s="8"/>
      <c r="B5262" s="60" t="s">
        <v>5257</v>
      </c>
      <c r="C5262" s="45">
        <v>36.805</v>
      </c>
      <c r="D5262" s="24">
        <v>7.7191889834613517E-2</v>
      </c>
      <c r="E5262" s="10">
        <v>40.795000000000002</v>
      </c>
      <c r="F5262" s="24">
        <v>4.495005549389567E-2</v>
      </c>
      <c r="G5262" s="10">
        <v>42.368000000000002</v>
      </c>
      <c r="H5262" s="24">
        <v>6.1760453658605058E-3</v>
      </c>
      <c r="I5262" s="10">
        <v>40.295000000000002</v>
      </c>
      <c r="J5262" s="24">
        <v>7.2314732426592088E-2</v>
      </c>
      <c r="K5262" s="10">
        <v>37.816000000000003</v>
      </c>
      <c r="L5262" s="61">
        <v>0.13821772810596653</v>
      </c>
      <c r="Q5262" s="48"/>
      <c r="R5262" s="48"/>
      <c r="S5262" s="48"/>
      <c r="T5262" s="48"/>
      <c r="U5262" s="48"/>
      <c r="V5262" s="48"/>
    </row>
    <row r="5263" spans="1:22" x14ac:dyDescent="0.25">
      <c r="A5263" s="8"/>
      <c r="B5263" s="60" t="s">
        <v>5258</v>
      </c>
      <c r="C5263" s="45">
        <v>36.915999999999997</v>
      </c>
      <c r="D5263" s="24">
        <v>7.2486333125735242E-2</v>
      </c>
      <c r="E5263" s="10">
        <v>41.095999999999997</v>
      </c>
      <c r="F5263" s="24">
        <v>5.0961894191638921E-2</v>
      </c>
      <c r="G5263" s="10">
        <v>42.441000000000003</v>
      </c>
      <c r="H5263" s="24">
        <v>7.2708897716266862E-3</v>
      </c>
      <c r="I5263" s="10">
        <v>40.401000000000003</v>
      </c>
      <c r="J5263" s="24">
        <v>7.5085801449091147E-2</v>
      </c>
      <c r="K5263" s="10">
        <v>37.594999999999999</v>
      </c>
      <c r="L5263" s="61">
        <v>0.14828218319437053</v>
      </c>
      <c r="Q5263" s="48"/>
      <c r="R5263" s="48"/>
      <c r="S5263" s="48"/>
      <c r="T5263" s="48"/>
      <c r="U5263" s="48"/>
      <c r="V5263" s="48"/>
    </row>
    <row r="5264" spans="1:22" x14ac:dyDescent="0.25">
      <c r="A5264" s="8"/>
      <c r="B5264" s="60" t="s">
        <v>5259</v>
      </c>
      <c r="C5264" s="45">
        <v>38.023000000000003</v>
      </c>
      <c r="D5264" s="24">
        <v>6.4147809840149464E-2</v>
      </c>
      <c r="E5264" s="10">
        <v>42.072000000000003</v>
      </c>
      <c r="F5264" s="24">
        <v>5.419903810580836E-2</v>
      </c>
      <c r="G5264" s="10">
        <v>43.268999999999998</v>
      </c>
      <c r="H5264" s="24">
        <v>9.3763597827154956E-3</v>
      </c>
      <c r="I5264" s="10">
        <v>40.411999999999999</v>
      </c>
      <c r="J5264" s="24">
        <v>7.2314732426592088E-2</v>
      </c>
      <c r="K5264" s="10">
        <v>38.738999999999997</v>
      </c>
      <c r="L5264" s="61">
        <v>0.16237951629117142</v>
      </c>
      <c r="Q5264" s="48"/>
      <c r="R5264" s="48"/>
      <c r="S5264" s="48"/>
      <c r="T5264" s="48"/>
      <c r="U5264" s="48"/>
      <c r="V5264" s="48"/>
    </row>
    <row r="5265" spans="1:22" x14ac:dyDescent="0.25">
      <c r="A5265" s="8"/>
      <c r="B5265" s="60" t="s">
        <v>5260</v>
      </c>
      <c r="C5265" s="45">
        <v>41.017000000000003</v>
      </c>
      <c r="D5265" s="24">
        <v>5.8283163794893088E-2</v>
      </c>
      <c r="E5265" s="10">
        <v>45.012</v>
      </c>
      <c r="F5265" s="24">
        <v>4.875755333579973E-2</v>
      </c>
      <c r="G5265" s="10">
        <v>46.326999999999998</v>
      </c>
      <c r="H5265" s="24">
        <v>9.0254481142006942E-3</v>
      </c>
      <c r="I5265" s="10">
        <v>41.396000000000001</v>
      </c>
      <c r="J5265" s="24">
        <v>7.4310410575823063E-2</v>
      </c>
      <c r="K5265" s="10">
        <v>42.743000000000002</v>
      </c>
      <c r="L5265" s="61">
        <v>0.17414700490804802</v>
      </c>
      <c r="Q5265" s="48"/>
      <c r="R5265" s="48"/>
      <c r="S5265" s="48"/>
      <c r="T5265" s="48"/>
      <c r="U5265" s="48"/>
      <c r="V5265" s="48"/>
    </row>
    <row r="5266" spans="1:22" x14ac:dyDescent="0.25">
      <c r="A5266" s="8"/>
      <c r="B5266" s="60" t="s">
        <v>5261</v>
      </c>
      <c r="C5266" s="45">
        <v>47.244999999999997</v>
      </c>
      <c r="D5266" s="24">
        <v>6.0307245173344404E-2</v>
      </c>
      <c r="E5266" s="10">
        <v>51.082999999999998</v>
      </c>
      <c r="F5266" s="24">
        <v>4.9204587495375506E-2</v>
      </c>
      <c r="G5266" s="10">
        <v>52.323999999999998</v>
      </c>
      <c r="H5266" s="24">
        <v>1.8598318431284476E-2</v>
      </c>
      <c r="I5266" s="10">
        <v>43.607999999999997</v>
      </c>
      <c r="J5266" s="24">
        <v>7.9102580399135633E-2</v>
      </c>
      <c r="K5266" s="10">
        <v>50.249000000000002</v>
      </c>
      <c r="L5266" s="61">
        <v>0.18952161315120336</v>
      </c>
      <c r="Q5266" s="48"/>
      <c r="R5266" s="48"/>
      <c r="S5266" s="48"/>
      <c r="T5266" s="48"/>
      <c r="U5266" s="48"/>
      <c r="V5266" s="48"/>
    </row>
    <row r="5267" spans="1:22" x14ac:dyDescent="0.25">
      <c r="A5267" s="8"/>
      <c r="B5267" s="60" t="s">
        <v>5262</v>
      </c>
      <c r="C5267" s="45">
        <v>53.319000000000003</v>
      </c>
      <c r="D5267" s="24">
        <v>8.6689502456577403E-2</v>
      </c>
      <c r="E5267" s="10">
        <v>56.362000000000002</v>
      </c>
      <c r="F5267" s="24">
        <v>6.0688740905167099E-2</v>
      </c>
      <c r="G5267" s="10">
        <v>58.31</v>
      </c>
      <c r="H5267" s="24">
        <v>5.4854512022233765E-2</v>
      </c>
      <c r="I5267" s="10">
        <v>47.072000000000003</v>
      </c>
      <c r="J5267" s="24">
        <v>0.10118215329858904</v>
      </c>
      <c r="K5267" s="10">
        <v>56.488999999999997</v>
      </c>
      <c r="L5267" s="61">
        <v>0.21956123233398381</v>
      </c>
      <c r="Q5267" s="48"/>
      <c r="R5267" s="48"/>
      <c r="S5267" s="48"/>
      <c r="T5267" s="48"/>
      <c r="U5267" s="48"/>
      <c r="V5267" s="48"/>
    </row>
    <row r="5268" spans="1:22" x14ac:dyDescent="0.25">
      <c r="A5268" s="8"/>
      <c r="B5268" s="60" t="s">
        <v>5263</v>
      </c>
      <c r="C5268" s="45">
        <v>57.005000000000003</v>
      </c>
      <c r="D5268" s="24">
        <v>0.1472908449242267</v>
      </c>
      <c r="E5268" s="10">
        <v>59.524000000000001</v>
      </c>
      <c r="F5268" s="24">
        <v>8.6878776667899865E-2</v>
      </c>
      <c r="G5268" s="10">
        <v>62.359000000000002</v>
      </c>
      <c r="H5268" s="24">
        <v>0.11529553780722317</v>
      </c>
      <c r="I5268" s="10">
        <v>50.679000000000002</v>
      </c>
      <c r="J5268" s="24">
        <v>0.13964662514300241</v>
      </c>
      <c r="K5268" s="10">
        <v>60.250999999999998</v>
      </c>
      <c r="L5268" s="61">
        <v>0.27127904913961326</v>
      </c>
      <c r="Q5268" s="48"/>
      <c r="R5268" s="48"/>
      <c r="S5268" s="48"/>
      <c r="T5268" s="48"/>
      <c r="U5268" s="48"/>
      <c r="V5268" s="48"/>
    </row>
    <row r="5269" spans="1:22" x14ac:dyDescent="0.25">
      <c r="A5269" s="8"/>
      <c r="B5269" s="60" t="s">
        <v>5264</v>
      </c>
      <c r="C5269" s="45">
        <v>58.68</v>
      </c>
      <c r="D5269" s="24">
        <v>0.22472493253062073</v>
      </c>
      <c r="E5269" s="10">
        <v>61.415999999999997</v>
      </c>
      <c r="F5269" s="24">
        <v>0.12886915772598348</v>
      </c>
      <c r="G5269" s="10">
        <v>64.218999999999994</v>
      </c>
      <c r="H5269" s="24">
        <v>0.18349872969975997</v>
      </c>
      <c r="I5269" s="10">
        <v>53.981999999999999</v>
      </c>
      <c r="J5269" s="24">
        <v>0.19140714376509471</v>
      </c>
      <c r="K5269" s="10">
        <v>62.354999999999997</v>
      </c>
      <c r="L5269" s="61">
        <v>0.34073679853349892</v>
      </c>
      <c r="Q5269" s="48"/>
      <c r="R5269" s="48"/>
      <c r="S5269" s="48"/>
      <c r="T5269" s="48"/>
      <c r="U5269" s="48"/>
      <c r="V5269" s="48"/>
    </row>
    <row r="5270" spans="1:22" x14ac:dyDescent="0.25">
      <c r="A5270" s="8"/>
      <c r="B5270" s="60" t="s">
        <v>5265</v>
      </c>
      <c r="C5270" s="45">
        <v>60.207999999999998</v>
      </c>
      <c r="D5270" s="24">
        <v>0.28735035637672135</v>
      </c>
      <c r="E5270" s="10">
        <v>62.906999999999996</v>
      </c>
      <c r="F5270" s="24">
        <v>0.17028918485633246</v>
      </c>
      <c r="G5270" s="10">
        <v>65.936999999999998</v>
      </c>
      <c r="H5270" s="24">
        <v>0.24385553668430582</v>
      </c>
      <c r="I5270" s="10">
        <v>55.77</v>
      </c>
      <c r="J5270" s="24">
        <v>0.23353247743739672</v>
      </c>
      <c r="K5270" s="10">
        <v>64.209000000000003</v>
      </c>
      <c r="L5270" s="61">
        <v>0.39813139376737033</v>
      </c>
      <c r="Q5270" s="48"/>
      <c r="R5270" s="48"/>
      <c r="S5270" s="48"/>
      <c r="T5270" s="48"/>
      <c r="U5270" s="48"/>
      <c r="V5270" s="48"/>
    </row>
    <row r="5271" spans="1:22" x14ac:dyDescent="0.25">
      <c r="A5271" s="8"/>
      <c r="B5271" s="60" t="s">
        <v>5266</v>
      </c>
      <c r="C5271" s="45">
        <v>61.756</v>
      </c>
      <c r="D5271" s="24">
        <v>0.31440730745277146</v>
      </c>
      <c r="E5271" s="10">
        <v>64.707999999999998</v>
      </c>
      <c r="F5271" s="24">
        <v>0.21272660007399186</v>
      </c>
      <c r="G5271" s="10">
        <v>67.153999999999996</v>
      </c>
      <c r="H5271" s="24">
        <v>0.28435074323091392</v>
      </c>
      <c r="I5271" s="10">
        <v>56.771000000000001</v>
      </c>
      <c r="J5271" s="24">
        <v>0.27025549764840473</v>
      </c>
      <c r="K5271" s="10">
        <v>66.847999999999999</v>
      </c>
      <c r="L5271" s="61">
        <v>0.44910413340429306</v>
      </c>
      <c r="Q5271" s="48"/>
      <c r="R5271" s="48"/>
      <c r="S5271" s="48"/>
      <c r="T5271" s="48"/>
      <c r="U5271" s="48"/>
      <c r="V5271" s="48"/>
    </row>
    <row r="5272" spans="1:22" x14ac:dyDescent="0.25">
      <c r="A5272" s="8"/>
      <c r="B5272" s="60" t="s">
        <v>5267</v>
      </c>
      <c r="C5272" s="45">
        <v>61.383000000000003</v>
      </c>
      <c r="D5272" s="24">
        <v>0.32677669365441836</v>
      </c>
      <c r="E5272" s="10">
        <v>64.507000000000005</v>
      </c>
      <c r="F5272" s="24">
        <v>0.23453878406708595</v>
      </c>
      <c r="G5272" s="10">
        <v>66.265000000000001</v>
      </c>
      <c r="H5272" s="24">
        <v>0.30167174318880452</v>
      </c>
      <c r="I5272" s="10">
        <v>56.326999999999998</v>
      </c>
      <c r="J5272" s="24">
        <v>0.28525486208211515</v>
      </c>
      <c r="K5272" s="10">
        <v>66.724999999999994</v>
      </c>
      <c r="L5272" s="61">
        <v>0.47292294955945835</v>
      </c>
      <c r="Q5272" s="48"/>
      <c r="R5272" s="48"/>
      <c r="S5272" s="48"/>
      <c r="T5272" s="48"/>
      <c r="U5272" s="48"/>
      <c r="V5272" s="48"/>
    </row>
    <row r="5273" spans="1:22" x14ac:dyDescent="0.25">
      <c r="A5273" s="8"/>
      <c r="B5273" s="60" t="s">
        <v>5268</v>
      </c>
      <c r="C5273" s="45">
        <v>60.631</v>
      </c>
      <c r="D5273" s="24">
        <v>0.32778008442322332</v>
      </c>
      <c r="E5273" s="10">
        <v>63.295999999999999</v>
      </c>
      <c r="F5273" s="24">
        <v>0.24591503267973855</v>
      </c>
      <c r="G5273" s="10">
        <v>64.771000000000001</v>
      </c>
      <c r="H5273" s="24">
        <v>0.30098395631851549</v>
      </c>
      <c r="I5273" s="10">
        <v>54.484999999999999</v>
      </c>
      <c r="J5273" s="24">
        <v>0.28610652091013095</v>
      </c>
      <c r="K5273" s="10">
        <v>65.900999999999996</v>
      </c>
      <c r="L5273" s="61">
        <v>0.47579681863875584</v>
      </c>
      <c r="Q5273" s="48"/>
      <c r="R5273" s="48"/>
      <c r="S5273" s="48"/>
      <c r="T5273" s="48"/>
      <c r="U5273" s="48"/>
      <c r="V5273" s="48"/>
    </row>
    <row r="5274" spans="1:22" x14ac:dyDescent="0.25">
      <c r="A5274" s="8"/>
      <c r="B5274" s="60" t="s">
        <v>5269</v>
      </c>
      <c r="C5274" s="45">
        <v>58.996000000000002</v>
      </c>
      <c r="D5274" s="24">
        <v>0.31809217355200331</v>
      </c>
      <c r="E5274" s="10">
        <v>61.933</v>
      </c>
      <c r="F5274" s="24">
        <v>0.24209211986681464</v>
      </c>
      <c r="G5274" s="10">
        <v>62.941000000000003</v>
      </c>
      <c r="H5274" s="24">
        <v>0.28244178375419338</v>
      </c>
      <c r="I5274" s="10">
        <v>52.912999999999997</v>
      </c>
      <c r="J5274" s="24">
        <v>0.27745010804626924</v>
      </c>
      <c r="K5274" s="10">
        <v>64.206999999999994</v>
      </c>
      <c r="L5274" s="61">
        <v>0.46440778191709536</v>
      </c>
      <c r="Q5274" s="48"/>
      <c r="R5274" s="48"/>
      <c r="S5274" s="48"/>
      <c r="T5274" s="48"/>
      <c r="U5274" s="48"/>
      <c r="V5274" s="48"/>
    </row>
    <row r="5275" spans="1:22" x14ac:dyDescent="0.25">
      <c r="A5275" s="8"/>
      <c r="B5275" s="60" t="s">
        <v>5270</v>
      </c>
      <c r="C5275" s="45">
        <v>57.856999999999999</v>
      </c>
      <c r="D5275" s="24">
        <v>0.29895854958134382</v>
      </c>
      <c r="E5275" s="10">
        <v>60.191000000000003</v>
      </c>
      <c r="F5275" s="24">
        <v>0.22710876803551611</v>
      </c>
      <c r="G5275" s="10">
        <v>61.780999999999999</v>
      </c>
      <c r="H5275" s="24">
        <v>0.24427663068652358</v>
      </c>
      <c r="I5275" s="10">
        <v>52.072000000000003</v>
      </c>
      <c r="J5275" s="24">
        <v>0.26616245074361256</v>
      </c>
      <c r="K5275" s="10">
        <v>63.088999999999999</v>
      </c>
      <c r="L5275" s="61">
        <v>0.44178345455620605</v>
      </c>
      <c r="Q5275" s="48"/>
      <c r="R5275" s="48"/>
      <c r="S5275" s="48"/>
      <c r="T5275" s="48"/>
      <c r="U5275" s="48"/>
      <c r="V5275" s="48"/>
    </row>
    <row r="5276" spans="1:22" x14ac:dyDescent="0.25">
      <c r="A5276" s="8"/>
      <c r="B5276" s="60" t="s">
        <v>5271</v>
      </c>
      <c r="C5276" s="45">
        <v>56.707000000000001</v>
      </c>
      <c r="D5276" s="24">
        <v>0.25621064286208567</v>
      </c>
      <c r="E5276" s="10">
        <v>58.814</v>
      </c>
      <c r="F5276" s="24">
        <v>0.20723887039092367</v>
      </c>
      <c r="G5276" s="10">
        <v>60.579000000000001</v>
      </c>
      <c r="H5276" s="24">
        <v>0.19517707002793258</v>
      </c>
      <c r="I5276" s="10">
        <v>51.055999999999997</v>
      </c>
      <c r="J5276" s="24">
        <v>0.24751493580780476</v>
      </c>
      <c r="K5276" s="10">
        <v>61.695999999999998</v>
      </c>
      <c r="L5276" s="61">
        <v>0.39840340606705693</v>
      </c>
      <c r="Q5276" s="48"/>
      <c r="R5276" s="48"/>
      <c r="S5276" s="48"/>
      <c r="T5276" s="48"/>
      <c r="U5276" s="48"/>
      <c r="V5276" s="48"/>
    </row>
    <row r="5277" spans="1:22" x14ac:dyDescent="0.25">
      <c r="A5277" s="8"/>
      <c r="B5277" s="60" t="s">
        <v>5272</v>
      </c>
      <c r="C5277" s="45">
        <v>56.414000000000001</v>
      </c>
      <c r="D5277" s="24">
        <v>0.20055705487509515</v>
      </c>
      <c r="E5277" s="10">
        <v>58.377000000000002</v>
      </c>
      <c r="F5277" s="24">
        <v>0.17474411148107041</v>
      </c>
      <c r="G5277" s="10">
        <v>60.426000000000002</v>
      </c>
      <c r="H5277" s="24">
        <v>0.13955055233496624</v>
      </c>
      <c r="I5277" s="10">
        <v>50.83</v>
      </c>
      <c r="J5277" s="24">
        <v>0.22371933392652854</v>
      </c>
      <c r="K5277" s="10">
        <v>60.716000000000001</v>
      </c>
      <c r="L5277" s="61">
        <v>0.33423215658447164</v>
      </c>
      <c r="Q5277" s="48"/>
      <c r="R5277" s="48"/>
      <c r="S5277" s="48"/>
      <c r="T5277" s="48"/>
      <c r="U5277" s="48"/>
      <c r="V5277" s="48"/>
    </row>
    <row r="5278" spans="1:22" x14ac:dyDescent="0.25">
      <c r="A5278" s="8"/>
      <c r="B5278" s="60" t="s">
        <v>5273</v>
      </c>
      <c r="C5278" s="45">
        <v>56.113999999999997</v>
      </c>
      <c r="D5278" s="24">
        <v>0.13462736142827486</v>
      </c>
      <c r="E5278" s="10">
        <v>57.566000000000003</v>
      </c>
      <c r="F5278" s="24">
        <v>0.12563201381181405</v>
      </c>
      <c r="G5278" s="10">
        <v>59.692999999999998</v>
      </c>
      <c r="H5278" s="24">
        <v>8.9075417935797208E-2</v>
      </c>
      <c r="I5278" s="10">
        <v>50.871000000000002</v>
      </c>
      <c r="J5278" s="24">
        <v>0.1844667598830558</v>
      </c>
      <c r="K5278" s="10">
        <v>59.279000000000003</v>
      </c>
      <c r="L5278" s="61">
        <v>0.26504641949027258</v>
      </c>
      <c r="Q5278" s="48"/>
      <c r="R5278" s="48"/>
      <c r="S5278" s="48"/>
      <c r="T5278" s="48"/>
      <c r="U5278" s="48"/>
      <c r="V5278" s="48"/>
    </row>
    <row r="5279" spans="1:22" x14ac:dyDescent="0.25">
      <c r="A5279" s="8"/>
      <c r="B5279" s="60" t="s">
        <v>5274</v>
      </c>
      <c r="C5279" s="45">
        <v>54.981999999999999</v>
      </c>
      <c r="D5279" s="24">
        <v>7.2053837104698634E-2</v>
      </c>
      <c r="E5279" s="10">
        <v>56.1</v>
      </c>
      <c r="F5279" s="24">
        <v>8.3009618941916385E-2</v>
      </c>
      <c r="G5279" s="10">
        <v>58.134999999999998</v>
      </c>
      <c r="H5279" s="24">
        <v>5.1022556602052134E-2</v>
      </c>
      <c r="I5279" s="10">
        <v>50.25</v>
      </c>
      <c r="J5279" s="24">
        <v>0.134816321342316</v>
      </c>
      <c r="K5279" s="10">
        <v>58.146000000000001</v>
      </c>
      <c r="L5279" s="61">
        <v>0.19925492283129323</v>
      </c>
      <c r="Q5279" s="48"/>
      <c r="R5279" s="48"/>
      <c r="S5279" s="48"/>
      <c r="T5279" s="48"/>
      <c r="U5279" s="48"/>
      <c r="V5279" s="48"/>
    </row>
    <row r="5280" spans="1:22" x14ac:dyDescent="0.25">
      <c r="A5280" s="8"/>
      <c r="B5280" s="60" t="s">
        <v>5275</v>
      </c>
      <c r="C5280" s="45">
        <v>53.381999999999998</v>
      </c>
      <c r="D5280" s="24">
        <v>3.575877101930662E-2</v>
      </c>
      <c r="E5280" s="10">
        <v>54.194000000000003</v>
      </c>
      <c r="F5280" s="24">
        <v>4.7955974842767299E-2</v>
      </c>
      <c r="G5280" s="10">
        <v>55.491</v>
      </c>
      <c r="H5280" s="24">
        <v>3.9568799741729013E-2</v>
      </c>
      <c r="I5280" s="10">
        <v>48.033999999999999</v>
      </c>
      <c r="J5280" s="24">
        <v>9.4432439303419352E-2</v>
      </c>
      <c r="K5280" s="10">
        <v>55.640999999999998</v>
      </c>
      <c r="L5280" s="61">
        <v>0.1504937614570398</v>
      </c>
      <c r="Q5280" s="48"/>
      <c r="R5280" s="48"/>
      <c r="S5280" s="48"/>
      <c r="T5280" s="48"/>
      <c r="U5280" s="48"/>
      <c r="V5280" s="48"/>
    </row>
    <row r="5281" spans="1:22" x14ac:dyDescent="0.25">
      <c r="A5281" s="8"/>
      <c r="B5281" s="60" t="s">
        <v>5276</v>
      </c>
      <c r="C5281" s="45">
        <v>52.683</v>
      </c>
      <c r="D5281" s="24">
        <v>2.6451456646598853E-2</v>
      </c>
      <c r="E5281" s="10">
        <v>53.323</v>
      </c>
      <c r="F5281" s="24">
        <v>3.8799482056973734E-2</v>
      </c>
      <c r="G5281" s="10">
        <v>54.652999999999999</v>
      </c>
      <c r="H5281" s="24">
        <v>5.5205423690748566E-2</v>
      </c>
      <c r="I5281" s="10">
        <v>47.343000000000004</v>
      </c>
      <c r="J5281" s="24">
        <v>7.8174653616372186E-2</v>
      </c>
      <c r="K5281" s="10">
        <v>54.207999999999998</v>
      </c>
      <c r="L5281" s="61">
        <v>0.12233457512861451</v>
      </c>
      <c r="Q5281" s="48"/>
      <c r="R5281" s="48"/>
      <c r="S5281" s="48"/>
      <c r="T5281" s="48"/>
      <c r="U5281" s="48"/>
      <c r="V5281" s="48"/>
    </row>
    <row r="5282" spans="1:22" x14ac:dyDescent="0.25">
      <c r="A5282" s="8"/>
      <c r="B5282" s="60" t="s">
        <v>5277</v>
      </c>
      <c r="C5282" s="45">
        <v>48.813000000000002</v>
      </c>
      <c r="D5282" s="24">
        <v>2.5015569856757319E-2</v>
      </c>
      <c r="E5282" s="10">
        <v>49.97</v>
      </c>
      <c r="F5282" s="24">
        <v>3.924651621654951E-2</v>
      </c>
      <c r="G5282" s="10">
        <v>51.628999999999998</v>
      </c>
      <c r="H5282" s="24">
        <v>7.2343949581011466E-2</v>
      </c>
      <c r="I5282" s="10">
        <v>45.542000000000002</v>
      </c>
      <c r="J5282" s="24">
        <v>6.8730138553451128E-2</v>
      </c>
      <c r="K5282" s="10">
        <v>50.524999999999999</v>
      </c>
      <c r="L5282" s="61">
        <v>0.10730293891549879</v>
      </c>
      <c r="Q5282" s="48"/>
      <c r="R5282" s="48"/>
      <c r="S5282" s="48"/>
      <c r="T5282" s="48"/>
      <c r="U5282" s="48"/>
      <c r="V5282" s="48"/>
    </row>
    <row r="5283" spans="1:22" x14ac:dyDescent="0.25">
      <c r="A5283" s="8"/>
      <c r="B5283" s="60" t="s">
        <v>5278</v>
      </c>
      <c r="C5283" s="45">
        <v>43.972999999999999</v>
      </c>
      <c r="D5283" s="24">
        <v>2.5465365718635388E-2</v>
      </c>
      <c r="E5283" s="10">
        <v>45.387</v>
      </c>
      <c r="F5283" s="24">
        <v>3.5608583055863854E-2</v>
      </c>
      <c r="G5283" s="10">
        <v>47.902000000000001</v>
      </c>
      <c r="H5283" s="24">
        <v>9.0675575144224696E-2</v>
      </c>
      <c r="I5283" s="10">
        <v>42.377000000000002</v>
      </c>
      <c r="J5283" s="24">
        <v>5.6044235413753654E-2</v>
      </c>
      <c r="K5283" s="10">
        <v>46.223999999999997</v>
      </c>
      <c r="L5283" s="61">
        <v>9.5062385429602034E-2</v>
      </c>
      <c r="Q5283" s="48"/>
      <c r="R5283" s="48"/>
      <c r="S5283" s="48"/>
      <c r="T5283" s="48"/>
      <c r="U5283" s="48"/>
      <c r="V5283" s="48"/>
    </row>
    <row r="5284" spans="1:22" x14ac:dyDescent="0.25">
      <c r="A5284" s="8"/>
      <c r="B5284" s="60" t="s">
        <v>5279</v>
      </c>
      <c r="C5284" s="45">
        <v>40.633000000000003</v>
      </c>
      <c r="D5284" s="24">
        <v>2.2587730676767153E-2</v>
      </c>
      <c r="E5284" s="10">
        <v>42.533999999999999</v>
      </c>
      <c r="F5284" s="24">
        <v>3.1429672447013488E-2</v>
      </c>
      <c r="G5284" s="10">
        <v>44.753</v>
      </c>
      <c r="H5284" s="24">
        <v>0.10678494231255088</v>
      </c>
      <c r="I5284" s="10">
        <v>39.579000000000001</v>
      </c>
      <c r="J5284" s="24">
        <v>4.8061522816829794E-2</v>
      </c>
      <c r="K5284" s="10">
        <v>43.87</v>
      </c>
      <c r="L5284" s="61">
        <v>8.528956113482894E-2</v>
      </c>
      <c r="Q5284" s="48"/>
      <c r="R5284" s="48"/>
      <c r="S5284" s="48"/>
      <c r="T5284" s="48"/>
      <c r="U5284" s="48"/>
      <c r="V5284" s="48"/>
    </row>
    <row r="5285" spans="1:22" x14ac:dyDescent="0.25">
      <c r="A5285" s="8"/>
      <c r="B5285" s="60" t="s">
        <v>5280</v>
      </c>
      <c r="C5285" s="45">
        <v>39.008000000000003</v>
      </c>
      <c r="D5285" s="24">
        <v>2.2622321382244591E-2</v>
      </c>
      <c r="E5285" s="10">
        <v>40.817</v>
      </c>
      <c r="F5285" s="24">
        <v>2.651252408477842E-2</v>
      </c>
      <c r="G5285" s="10">
        <v>42.844999999999999</v>
      </c>
      <c r="H5285" s="24">
        <v>0.11777503298430789</v>
      </c>
      <c r="I5285" s="10">
        <v>37.354999999999997</v>
      </c>
      <c r="J5285" s="24">
        <v>4.3765094699377144E-2</v>
      </c>
      <c r="K5285" s="10">
        <v>42.206000000000003</v>
      </c>
      <c r="L5285" s="61">
        <v>7.6975839354770037E-2</v>
      </c>
      <c r="Q5285" s="48"/>
      <c r="R5285" s="48"/>
      <c r="S5285" s="48"/>
      <c r="T5285" s="48"/>
      <c r="U5285" s="48"/>
      <c r="V5285" s="48"/>
    </row>
    <row r="5286" spans="1:22" x14ac:dyDescent="0.25">
      <c r="A5286" s="8"/>
      <c r="B5286" s="60" t="s">
        <v>5281</v>
      </c>
      <c r="C5286" s="45">
        <v>38.031999999999996</v>
      </c>
      <c r="D5286" s="24">
        <v>2.0028018471436725E-2</v>
      </c>
      <c r="E5286" s="10">
        <v>40.006</v>
      </c>
      <c r="F5286" s="24">
        <v>2.0223506743737959E-2</v>
      </c>
      <c r="G5286" s="10">
        <v>41.408000000000001</v>
      </c>
      <c r="H5286" s="24">
        <v>0.12796507874126267</v>
      </c>
      <c r="I5286" s="10">
        <v>36.037999999999997</v>
      </c>
      <c r="J5286" s="24">
        <v>4.7184441337231472E-2</v>
      </c>
      <c r="K5286" s="10">
        <v>41.37</v>
      </c>
      <c r="L5286" s="61">
        <v>7.0577939663430261E-2</v>
      </c>
      <c r="Q5286" s="48"/>
      <c r="R5286" s="48"/>
      <c r="S5286" s="48"/>
      <c r="T5286" s="48"/>
      <c r="U5286" s="48"/>
      <c r="V5286" s="48"/>
    </row>
    <row r="5287" spans="1:22" x14ac:dyDescent="0.25">
      <c r="A5287" s="8"/>
      <c r="B5287" s="60" t="s">
        <v>5282</v>
      </c>
      <c r="C5287" s="45">
        <v>37.975999999999999</v>
      </c>
      <c r="D5287" s="24">
        <v>2.0062609176914162E-2</v>
      </c>
      <c r="E5287" s="10">
        <v>40.06</v>
      </c>
      <c r="F5287" s="24">
        <v>1.9144508670520231E-2</v>
      </c>
      <c r="G5287" s="10">
        <v>41.000999999999998</v>
      </c>
      <c r="H5287" s="24">
        <v>0.13022485472868653</v>
      </c>
      <c r="I5287" s="10">
        <v>35.569000000000003</v>
      </c>
      <c r="J5287" s="24">
        <v>4.5226897165374348E-2</v>
      </c>
      <c r="K5287" s="10">
        <v>41.292000000000002</v>
      </c>
      <c r="L5287" s="61">
        <v>6.4676734587684345E-2</v>
      </c>
      <c r="Q5287" s="48"/>
      <c r="R5287" s="48"/>
      <c r="S5287" s="48"/>
      <c r="T5287" s="48"/>
      <c r="U5287" s="48"/>
      <c r="V5287" s="48"/>
    </row>
    <row r="5288" spans="1:22" x14ac:dyDescent="0.25">
      <c r="A5288" s="8"/>
      <c r="B5288" s="60" t="s">
        <v>5283</v>
      </c>
      <c r="C5288" s="45">
        <v>39.070999999999998</v>
      </c>
      <c r="D5288" s="24">
        <v>2.0304744115256231E-2</v>
      </c>
      <c r="E5288" s="10">
        <v>40.923999999999999</v>
      </c>
      <c r="F5288" s="24">
        <v>1.9499036608863197E-2</v>
      </c>
      <c r="G5288" s="10">
        <v>41.085000000000001</v>
      </c>
      <c r="H5288" s="24">
        <v>0.13881481065603682</v>
      </c>
      <c r="I5288" s="10">
        <v>35.805999999999997</v>
      </c>
      <c r="J5288" s="24">
        <v>4.5010804626922585E-2</v>
      </c>
      <c r="K5288" s="10">
        <v>42.057000000000002</v>
      </c>
      <c r="L5288" s="61">
        <v>6.2240565758819283E-2</v>
      </c>
      <c r="Q5288" s="48"/>
      <c r="R5288" s="48"/>
      <c r="S5288" s="48"/>
      <c r="T5288" s="48"/>
      <c r="U5288" s="48"/>
      <c r="V5288" s="48"/>
    </row>
    <row r="5289" spans="1:22" x14ac:dyDescent="0.25">
      <c r="A5289" s="8"/>
      <c r="B5289" s="60" t="s">
        <v>5284</v>
      </c>
      <c r="C5289" s="45">
        <v>42.304000000000002</v>
      </c>
      <c r="D5289" s="24">
        <v>1.897300195437486E-2</v>
      </c>
      <c r="E5289" s="10">
        <v>43.972000000000001</v>
      </c>
      <c r="F5289" s="24">
        <v>1.9267822736030827E-2</v>
      </c>
      <c r="G5289" s="10">
        <v>41.834000000000003</v>
      </c>
      <c r="H5289" s="24">
        <v>0.1546472784437021</v>
      </c>
      <c r="I5289" s="10">
        <v>35.707000000000001</v>
      </c>
      <c r="J5289" s="24">
        <v>4.5252319816956911E-2</v>
      </c>
      <c r="K5289" s="10">
        <v>45.42</v>
      </c>
      <c r="L5289" s="61">
        <v>6.201587057557445E-2</v>
      </c>
      <c r="Q5289" s="48"/>
      <c r="R5289" s="48"/>
      <c r="S5289" s="48"/>
      <c r="T5289" s="48"/>
      <c r="U5289" s="48"/>
      <c r="V5289" s="48"/>
    </row>
    <row r="5290" spans="1:22" x14ac:dyDescent="0.25">
      <c r="A5290" s="8"/>
      <c r="B5290" s="60" t="s">
        <v>5285</v>
      </c>
      <c r="C5290" s="45">
        <v>48.515999999999998</v>
      </c>
      <c r="D5290" s="24">
        <v>2.4490219478026255E-2</v>
      </c>
      <c r="E5290" s="10">
        <v>50.265999999999998</v>
      </c>
      <c r="F5290" s="24">
        <v>2.2196531791907514E-2</v>
      </c>
      <c r="G5290" s="10">
        <v>43.533999999999999</v>
      </c>
      <c r="H5290" s="24">
        <v>0.16990427532773769</v>
      </c>
      <c r="I5290" s="10">
        <v>36.052</v>
      </c>
      <c r="J5290" s="24">
        <v>5.3057073852802845E-2</v>
      </c>
      <c r="K5290" s="10">
        <v>51.893000000000001</v>
      </c>
      <c r="L5290" s="61">
        <v>7.0175853546044775E-2</v>
      </c>
      <c r="Q5290" s="48"/>
      <c r="R5290" s="48"/>
      <c r="S5290" s="48"/>
      <c r="T5290" s="48"/>
      <c r="U5290" s="48"/>
      <c r="V5290" s="48"/>
    </row>
    <row r="5291" spans="1:22" x14ac:dyDescent="0.25">
      <c r="A5291" s="8"/>
      <c r="B5291" s="60" t="s">
        <v>5286</v>
      </c>
      <c r="C5291" s="45">
        <v>54.454000000000001</v>
      </c>
      <c r="D5291" s="24">
        <v>5.5016517061865479E-2</v>
      </c>
      <c r="E5291" s="10">
        <v>55.634</v>
      </c>
      <c r="F5291" s="24">
        <v>4.0493256262042386E-2</v>
      </c>
      <c r="G5291" s="10">
        <v>46.845999999999997</v>
      </c>
      <c r="H5291" s="24">
        <v>0.19349858237655448</v>
      </c>
      <c r="I5291" s="10">
        <v>38.679000000000002</v>
      </c>
      <c r="J5291" s="24">
        <v>7.614084148976738E-2</v>
      </c>
      <c r="K5291" s="10">
        <v>57.765999999999998</v>
      </c>
      <c r="L5291" s="61">
        <v>7.8927139630317292E-2</v>
      </c>
      <c r="Q5291" s="48"/>
      <c r="R5291" s="48"/>
      <c r="S5291" s="48"/>
      <c r="T5291" s="48"/>
      <c r="U5291" s="48"/>
      <c r="V5291" s="48"/>
    </row>
    <row r="5292" spans="1:22" x14ac:dyDescent="0.25">
      <c r="A5292" s="8"/>
      <c r="B5292" s="60" t="s">
        <v>5287</v>
      </c>
      <c r="C5292" s="45">
        <v>58.07</v>
      </c>
      <c r="D5292" s="24">
        <v>0.11119182275722514</v>
      </c>
      <c r="E5292" s="10">
        <v>58.927</v>
      </c>
      <c r="F5292" s="24">
        <v>7.20616570327553E-2</v>
      </c>
      <c r="G5292" s="10">
        <v>50.87</v>
      </c>
      <c r="H5292" s="24">
        <v>0.23067961710131096</v>
      </c>
      <c r="I5292" s="10">
        <v>41.856999999999999</v>
      </c>
      <c r="J5292" s="24">
        <v>0.11567306470064828</v>
      </c>
      <c r="K5292" s="10">
        <v>60.695999999999998</v>
      </c>
      <c r="L5292" s="61">
        <v>9.6713537293487389E-2</v>
      </c>
      <c r="Q5292" s="48"/>
      <c r="R5292" s="48"/>
      <c r="S5292" s="48"/>
      <c r="T5292" s="48"/>
      <c r="U5292" s="48"/>
      <c r="V5292" s="48"/>
    </row>
    <row r="5293" spans="1:22" x14ac:dyDescent="0.25">
      <c r="A5293" s="8"/>
      <c r="B5293" s="60" t="s">
        <v>5288</v>
      </c>
      <c r="C5293" s="45">
        <v>60.262999999999998</v>
      </c>
      <c r="D5293" s="24">
        <v>0.17663743752053823</v>
      </c>
      <c r="E5293" s="10">
        <v>59.993000000000002</v>
      </c>
      <c r="F5293" s="24">
        <v>0.10922543352601156</v>
      </c>
      <c r="G5293" s="10">
        <v>54.048000000000002</v>
      </c>
      <c r="H5293" s="24">
        <v>0.29753249305224155</v>
      </c>
      <c r="I5293" s="10">
        <v>44.496000000000002</v>
      </c>
      <c r="J5293" s="24">
        <v>0.1696453540104233</v>
      </c>
      <c r="K5293" s="10">
        <v>61.375</v>
      </c>
      <c r="L5293" s="61">
        <v>0.12993294622689483</v>
      </c>
      <c r="Q5293" s="48"/>
      <c r="R5293" s="48"/>
      <c r="S5293" s="48"/>
      <c r="T5293" s="48"/>
      <c r="U5293" s="48"/>
      <c r="V5293" s="48"/>
    </row>
    <row r="5294" spans="1:22" x14ac:dyDescent="0.25">
      <c r="A5294" s="8"/>
      <c r="B5294" s="60" t="s">
        <v>5289</v>
      </c>
      <c r="C5294" s="45">
        <v>61.759</v>
      </c>
      <c r="D5294" s="24">
        <v>0.23134263823310677</v>
      </c>
      <c r="E5294" s="10">
        <v>61.378</v>
      </c>
      <c r="F5294" s="24">
        <v>0.14093256262042389</v>
      </c>
      <c r="G5294" s="10">
        <v>55.905999999999999</v>
      </c>
      <c r="H5294" s="24">
        <v>0.3672627235213205</v>
      </c>
      <c r="I5294" s="10">
        <v>46.475999999999999</v>
      </c>
      <c r="J5294" s="24">
        <v>0.2195373077411974</v>
      </c>
      <c r="K5294" s="10">
        <v>62.960999999999999</v>
      </c>
      <c r="L5294" s="61">
        <v>0.18188483780555589</v>
      </c>
      <c r="Q5294" s="48"/>
      <c r="R5294" s="48"/>
      <c r="S5294" s="48"/>
      <c r="T5294" s="48"/>
      <c r="U5294" s="48"/>
      <c r="V5294" s="48"/>
    </row>
    <row r="5295" spans="1:22" x14ac:dyDescent="0.25">
      <c r="A5295" s="8"/>
      <c r="B5295" s="60" t="s">
        <v>5290</v>
      </c>
      <c r="C5295" s="45">
        <v>63.271000000000001</v>
      </c>
      <c r="D5295" s="24">
        <v>0.27153703799788997</v>
      </c>
      <c r="E5295" s="10">
        <v>62.363</v>
      </c>
      <c r="F5295" s="24">
        <v>0.16126396917148361</v>
      </c>
      <c r="G5295" s="10">
        <v>57.095999999999997</v>
      </c>
      <c r="H5295" s="24">
        <v>0.41602335569716192</v>
      </c>
      <c r="I5295" s="10">
        <v>48.616</v>
      </c>
      <c r="J5295" s="24">
        <v>0.2564509978390746</v>
      </c>
      <c r="K5295" s="10">
        <v>64.340999999999994</v>
      </c>
      <c r="L5295" s="61">
        <v>0.22969760758760155</v>
      </c>
      <c r="Q5295" s="48"/>
      <c r="R5295" s="48"/>
      <c r="S5295" s="48"/>
      <c r="T5295" s="48"/>
      <c r="U5295" s="48"/>
      <c r="V5295" s="48"/>
    </row>
    <row r="5296" spans="1:22" x14ac:dyDescent="0.25">
      <c r="A5296" s="8"/>
      <c r="B5296" s="60" t="s">
        <v>5291</v>
      </c>
      <c r="C5296" s="45">
        <v>62.597999999999999</v>
      </c>
      <c r="D5296" s="24">
        <v>0.2893166606132932</v>
      </c>
      <c r="E5296" s="10">
        <v>61.719000000000001</v>
      </c>
      <c r="F5296" s="24">
        <v>0.17213102119460502</v>
      </c>
      <c r="G5296" s="10">
        <v>55.822000000000003</v>
      </c>
      <c r="H5296" s="24">
        <v>0.44067035342335009</v>
      </c>
      <c r="I5296" s="10">
        <v>48.408000000000001</v>
      </c>
      <c r="J5296" s="24">
        <v>0.27875937460277106</v>
      </c>
      <c r="K5296" s="10">
        <v>63.933</v>
      </c>
      <c r="L5296" s="61">
        <v>0.2681677881715725</v>
      </c>
      <c r="Q5296" s="48"/>
      <c r="R5296" s="48"/>
      <c r="S5296" s="48"/>
      <c r="T5296" s="48"/>
      <c r="U5296" s="48"/>
      <c r="V5296" s="48"/>
    </row>
    <row r="5297" spans="1:22" x14ac:dyDescent="0.25">
      <c r="A5297" s="8"/>
      <c r="B5297" s="60" t="s">
        <v>5292</v>
      </c>
      <c r="C5297" s="45">
        <v>61.860999999999997</v>
      </c>
      <c r="D5297" s="24">
        <v>0.29594078071222263</v>
      </c>
      <c r="E5297" s="10">
        <v>60.444000000000003</v>
      </c>
      <c r="F5297" s="24">
        <v>0.16958766859344895</v>
      </c>
      <c r="G5297" s="10">
        <v>53.759</v>
      </c>
      <c r="H5297" s="24">
        <v>0.43717542037447715</v>
      </c>
      <c r="I5297" s="10">
        <v>46.966000000000001</v>
      </c>
      <c r="J5297" s="24">
        <v>0.28754290072454558</v>
      </c>
      <c r="K5297" s="10">
        <v>63.929000000000002</v>
      </c>
      <c r="L5297" s="61">
        <v>0.29208008609373337</v>
      </c>
      <c r="Q5297" s="48"/>
      <c r="R5297" s="48"/>
      <c r="S5297" s="48"/>
      <c r="T5297" s="48"/>
      <c r="U5297" s="48"/>
      <c r="V5297" s="48"/>
    </row>
    <row r="5298" spans="1:22" x14ac:dyDescent="0.25">
      <c r="A5298" s="8"/>
      <c r="B5298" s="60" t="s">
        <v>5293</v>
      </c>
      <c r="C5298" s="45">
        <v>60.165999999999997</v>
      </c>
      <c r="D5298" s="24">
        <v>0.29279302651377576</v>
      </c>
      <c r="E5298" s="10">
        <v>58.914999999999999</v>
      </c>
      <c r="F5298" s="24">
        <v>0.1649942196531792</v>
      </c>
      <c r="G5298" s="10">
        <v>52.066000000000003</v>
      </c>
      <c r="H5298" s="24">
        <v>0.42323779580608034</v>
      </c>
      <c r="I5298" s="10">
        <v>45.942999999999998</v>
      </c>
      <c r="J5298" s="24">
        <v>0.27830176687428498</v>
      </c>
      <c r="K5298" s="10">
        <v>62.607999999999997</v>
      </c>
      <c r="L5298" s="61">
        <v>0.30187206565829777</v>
      </c>
      <c r="Q5298" s="48"/>
      <c r="R5298" s="48"/>
      <c r="S5298" s="48"/>
      <c r="T5298" s="48"/>
      <c r="U5298" s="48"/>
      <c r="V5298" s="48"/>
    </row>
    <row r="5299" spans="1:22" x14ac:dyDescent="0.25">
      <c r="A5299" s="8"/>
      <c r="B5299" s="60" t="s">
        <v>5294</v>
      </c>
      <c r="C5299" s="45">
        <v>58.832000000000001</v>
      </c>
      <c r="D5299" s="24">
        <v>0.27485774572372401</v>
      </c>
      <c r="E5299" s="10">
        <v>57.597999999999999</v>
      </c>
      <c r="F5299" s="24">
        <v>0.15335645472061657</v>
      </c>
      <c r="G5299" s="10">
        <v>50.93</v>
      </c>
      <c r="H5299" s="24">
        <v>0.40127165033826462</v>
      </c>
      <c r="I5299" s="10">
        <v>45.405000000000001</v>
      </c>
      <c r="J5299" s="24">
        <v>0.25279013601118594</v>
      </c>
      <c r="K5299" s="10">
        <v>61.555</v>
      </c>
      <c r="L5299" s="61">
        <v>0.29427973367707755</v>
      </c>
      <c r="Q5299" s="48"/>
      <c r="R5299" s="48"/>
      <c r="S5299" s="48"/>
      <c r="T5299" s="48"/>
      <c r="U5299" s="48"/>
      <c r="V5299" s="48"/>
    </row>
    <row r="5300" spans="1:22" x14ac:dyDescent="0.25">
      <c r="A5300" s="8"/>
      <c r="B5300" s="60" t="s">
        <v>5295</v>
      </c>
      <c r="C5300" s="45">
        <v>57.213999999999999</v>
      </c>
      <c r="D5300" s="24">
        <v>0.23727494422248741</v>
      </c>
      <c r="E5300" s="10">
        <v>56.468000000000004</v>
      </c>
      <c r="F5300" s="24">
        <v>0.12729094412331407</v>
      </c>
      <c r="G5300" s="10">
        <v>50.250999999999998</v>
      </c>
      <c r="H5300" s="24">
        <v>0.34863711646969653</v>
      </c>
      <c r="I5300" s="10">
        <v>45.253999999999998</v>
      </c>
      <c r="J5300" s="24">
        <v>0.20758866149739419</v>
      </c>
      <c r="K5300" s="10">
        <v>60.601999999999997</v>
      </c>
      <c r="L5300" s="61">
        <v>0.26505753379297298</v>
      </c>
      <c r="Q5300" s="48"/>
      <c r="R5300" s="48"/>
      <c r="S5300" s="48"/>
      <c r="T5300" s="48"/>
      <c r="U5300" s="48"/>
      <c r="V5300" s="48"/>
    </row>
    <row r="5301" spans="1:22" x14ac:dyDescent="0.25">
      <c r="A5301" s="8"/>
      <c r="B5301" s="60" t="s">
        <v>5296</v>
      </c>
      <c r="C5301" s="45">
        <v>56.932000000000002</v>
      </c>
      <c r="D5301" s="24">
        <v>0.18998944983482938</v>
      </c>
      <c r="E5301" s="10">
        <v>56.276000000000003</v>
      </c>
      <c r="F5301" s="24">
        <v>9.9206165703275534E-2</v>
      </c>
      <c r="G5301" s="10">
        <v>50.527999999999999</v>
      </c>
      <c r="H5301" s="24">
        <v>0.27120119024225919</v>
      </c>
      <c r="I5301" s="10">
        <v>46.177</v>
      </c>
      <c r="J5301" s="24">
        <v>0.15224354900216092</v>
      </c>
      <c r="K5301" s="10">
        <v>60.06</v>
      </c>
      <c r="L5301" s="61">
        <v>0.22847952317316902</v>
      </c>
      <c r="Q5301" s="48"/>
      <c r="R5301" s="48"/>
      <c r="S5301" s="48"/>
      <c r="T5301" s="48"/>
      <c r="U5301" s="48"/>
      <c r="V5301" s="48"/>
    </row>
    <row r="5302" spans="1:22" x14ac:dyDescent="0.25">
      <c r="A5302" s="8"/>
      <c r="B5302" s="60" t="s">
        <v>5297</v>
      </c>
      <c r="C5302" s="45">
        <v>56.374000000000002</v>
      </c>
      <c r="D5302" s="24">
        <v>0.1280893823829537</v>
      </c>
      <c r="E5302" s="10">
        <v>56.119</v>
      </c>
      <c r="F5302" s="24">
        <v>6.6435452793834296E-2</v>
      </c>
      <c r="G5302" s="10">
        <v>50.441000000000003</v>
      </c>
      <c r="H5302" s="24">
        <v>0.18455772955674704</v>
      </c>
      <c r="I5302" s="10">
        <v>47.481999999999999</v>
      </c>
      <c r="J5302" s="24">
        <v>0.10329223337994153</v>
      </c>
      <c r="K5302" s="10">
        <v>59.219000000000001</v>
      </c>
      <c r="L5302" s="61">
        <v>0.19258742416537566</v>
      </c>
      <c r="Q5302" s="48"/>
      <c r="R5302" s="48"/>
      <c r="S5302" s="48"/>
      <c r="T5302" s="48"/>
      <c r="U5302" s="48"/>
      <c r="V5302" s="48"/>
    </row>
    <row r="5303" spans="1:22" x14ac:dyDescent="0.25">
      <c r="A5303" s="8"/>
      <c r="B5303" s="60" t="s">
        <v>5298</v>
      </c>
      <c r="C5303" s="45">
        <v>55.415999999999997</v>
      </c>
      <c r="D5303" s="24">
        <v>7.2398346564278182E-2</v>
      </c>
      <c r="E5303" s="10">
        <v>54.622</v>
      </c>
      <c r="F5303" s="24">
        <v>3.4003853564547208E-2</v>
      </c>
      <c r="G5303" s="10">
        <v>49.607999999999997</v>
      </c>
      <c r="H5303" s="24">
        <v>8.9885747971815963E-2</v>
      </c>
      <c r="I5303" s="10">
        <v>47.426000000000002</v>
      </c>
      <c r="J5303" s="24">
        <v>6.2793949408923355E-2</v>
      </c>
      <c r="K5303" s="10">
        <v>58.02</v>
      </c>
      <c r="L5303" s="61">
        <v>0.13740701758535462</v>
      </c>
      <c r="Q5303" s="48"/>
      <c r="R5303" s="48"/>
      <c r="S5303" s="48"/>
      <c r="T5303" s="48"/>
      <c r="U5303" s="48"/>
      <c r="V5303" s="48"/>
    </row>
    <row r="5304" spans="1:22" x14ac:dyDescent="0.25">
      <c r="A5304" s="8"/>
      <c r="B5304" s="60" t="s">
        <v>5299</v>
      </c>
      <c r="C5304" s="45">
        <v>53.470999999999997</v>
      </c>
      <c r="D5304" s="24">
        <v>3.9606357771666753E-2</v>
      </c>
      <c r="E5304" s="10">
        <v>52.332000000000001</v>
      </c>
      <c r="F5304" s="24">
        <v>1.2547206165703276E-2</v>
      </c>
      <c r="G5304" s="10">
        <v>47.701000000000001</v>
      </c>
      <c r="H5304" s="24">
        <v>3.6100272295988549E-2</v>
      </c>
      <c r="I5304" s="10">
        <v>46.884999999999998</v>
      </c>
      <c r="J5304" s="24">
        <v>5.121393161306724E-2</v>
      </c>
      <c r="K5304" s="10">
        <v>55.515000000000001</v>
      </c>
      <c r="L5304" s="61">
        <v>0.10610343074066628</v>
      </c>
      <c r="Q5304" s="48"/>
      <c r="R5304" s="48"/>
      <c r="S5304" s="48"/>
      <c r="T5304" s="48"/>
      <c r="U5304" s="48"/>
      <c r="V5304" s="48"/>
    </row>
    <row r="5305" spans="1:22" x14ac:dyDescent="0.25">
      <c r="A5305" s="8"/>
      <c r="B5305" s="60" t="s">
        <v>5300</v>
      </c>
      <c r="C5305" s="45">
        <v>52.515000000000001</v>
      </c>
      <c r="D5305" s="24">
        <v>3.8049776025182031E-2</v>
      </c>
      <c r="E5305" s="10">
        <v>51.529000000000003</v>
      </c>
      <c r="F5305" s="24">
        <v>7.4450867052023124E-3</v>
      </c>
      <c r="G5305" s="10">
        <v>47.674999999999997</v>
      </c>
      <c r="H5305" s="24">
        <v>2.1559105072565476E-2</v>
      </c>
      <c r="I5305" s="10">
        <v>47.798000000000002</v>
      </c>
      <c r="J5305" s="24">
        <v>6.4967586119232229E-2</v>
      </c>
      <c r="K5305" s="10">
        <v>54.271999999999998</v>
      </c>
      <c r="L5305" s="61">
        <v>9.4478411523315084E-2</v>
      </c>
      <c r="Q5305" s="48"/>
      <c r="R5305" s="48"/>
      <c r="S5305" s="48"/>
      <c r="T5305" s="48"/>
      <c r="U5305" s="48"/>
      <c r="V5305" s="48"/>
    </row>
    <row r="5306" spans="1:22" x14ac:dyDescent="0.25">
      <c r="A5306" s="8"/>
      <c r="B5306" s="60" t="s">
        <v>5301</v>
      </c>
      <c r="C5306" s="45">
        <v>48.868000000000002</v>
      </c>
      <c r="D5306" s="24">
        <v>4.0955395285286841E-2</v>
      </c>
      <c r="E5306" s="10">
        <v>48.581000000000003</v>
      </c>
      <c r="F5306" s="24">
        <v>8.354527938342968E-3</v>
      </c>
      <c r="G5306" s="10">
        <v>45.673999999999999</v>
      </c>
      <c r="H5306" s="24">
        <v>1.6829014962243493E-2</v>
      </c>
      <c r="I5306" s="10">
        <v>46.698999999999998</v>
      </c>
      <c r="J5306" s="24">
        <v>7.4361255878988175E-2</v>
      </c>
      <c r="K5306" s="10">
        <v>50.509</v>
      </c>
      <c r="L5306" s="61">
        <v>9.187667782258542E-2</v>
      </c>
      <c r="Q5306" s="48"/>
      <c r="R5306" s="48"/>
      <c r="S5306" s="48"/>
      <c r="T5306" s="48"/>
      <c r="U5306" s="48"/>
      <c r="V5306" s="48"/>
    </row>
    <row r="5307" spans="1:22" x14ac:dyDescent="0.25">
      <c r="A5307" s="8"/>
      <c r="B5307" s="60" t="s">
        <v>5302</v>
      </c>
      <c r="C5307" s="45">
        <v>44.218000000000004</v>
      </c>
      <c r="D5307" s="24">
        <v>4.1629914042096886E-2</v>
      </c>
      <c r="E5307" s="10">
        <v>44.664000000000001</v>
      </c>
      <c r="F5307" s="24">
        <v>9.9884393063583814E-3</v>
      </c>
      <c r="G5307" s="10">
        <v>42.488999999999997</v>
      </c>
      <c r="H5307" s="24">
        <v>1.7741346882632007E-2</v>
      </c>
      <c r="I5307" s="10">
        <v>43.771000000000001</v>
      </c>
      <c r="J5307" s="24">
        <v>7.1552052879115285E-2</v>
      </c>
      <c r="K5307" s="10">
        <v>46.484999999999999</v>
      </c>
      <c r="L5307" s="61">
        <v>8.6945209853475092E-2</v>
      </c>
      <c r="Q5307" s="48"/>
      <c r="R5307" s="48"/>
      <c r="S5307" s="48"/>
      <c r="T5307" s="48"/>
      <c r="U5307" s="48"/>
      <c r="V5307" s="48"/>
    </row>
    <row r="5308" spans="1:22" x14ac:dyDescent="0.25">
      <c r="A5308" s="8"/>
      <c r="B5308" s="60" t="s">
        <v>5303</v>
      </c>
      <c r="C5308" s="45">
        <v>40.780999999999999</v>
      </c>
      <c r="D5308" s="24">
        <v>3.8082390785514161E-2</v>
      </c>
      <c r="E5308" s="10">
        <v>41.726999999999997</v>
      </c>
      <c r="F5308" s="24">
        <v>1.2978805394990366E-2</v>
      </c>
      <c r="G5308" s="10">
        <v>39.826999999999998</v>
      </c>
      <c r="H5308" s="24">
        <v>1.9438869317464105E-2</v>
      </c>
      <c r="I5308" s="10">
        <v>41.414000000000001</v>
      </c>
      <c r="J5308" s="24">
        <v>6.2200531259134988E-2</v>
      </c>
      <c r="K5308" s="10">
        <v>43.79</v>
      </c>
      <c r="L5308" s="61">
        <v>8.221121448922411E-2</v>
      </c>
      <c r="Q5308" s="48"/>
      <c r="R5308" s="48"/>
      <c r="S5308" s="48"/>
      <c r="T5308" s="48"/>
      <c r="U5308" s="48"/>
      <c r="V5308" s="48"/>
    </row>
    <row r="5309" spans="1:22" x14ac:dyDescent="0.25">
      <c r="A5309" s="8"/>
      <c r="B5309" s="60" t="s">
        <v>5304</v>
      </c>
      <c r="C5309" s="45">
        <v>38.850999999999999</v>
      </c>
      <c r="D5309" s="24">
        <v>3.2790287433848708E-2</v>
      </c>
      <c r="E5309" s="10">
        <v>39.945</v>
      </c>
      <c r="F5309" s="24">
        <v>1.6061657032755298E-2</v>
      </c>
      <c r="G5309" s="10">
        <v>37.950000000000003</v>
      </c>
      <c r="H5309" s="24">
        <v>2.3972266277421439E-2</v>
      </c>
      <c r="I5309" s="10">
        <v>39.905999999999999</v>
      </c>
      <c r="J5309" s="24">
        <v>5.7078583139512716E-2</v>
      </c>
      <c r="K5309" s="10">
        <v>42.277999999999999</v>
      </c>
      <c r="L5309" s="61">
        <v>8.0177805100074481E-2</v>
      </c>
      <c r="Q5309" s="48"/>
      <c r="R5309" s="48"/>
      <c r="S5309" s="48"/>
      <c r="T5309" s="48"/>
      <c r="U5309" s="48"/>
      <c r="V5309" s="48"/>
    </row>
    <row r="5310" spans="1:22" x14ac:dyDescent="0.25">
      <c r="A5310" s="8"/>
      <c r="B5310" s="60" t="s">
        <v>5305</v>
      </c>
      <c r="C5310" s="45">
        <v>37.893000000000001</v>
      </c>
      <c r="D5310" s="24">
        <v>3.017882466881118E-2</v>
      </c>
      <c r="E5310" s="10">
        <v>38.893000000000001</v>
      </c>
      <c r="F5310" s="24">
        <v>1.960693641618497E-2</v>
      </c>
      <c r="G5310" s="10">
        <v>36.563000000000002</v>
      </c>
      <c r="H5310" s="24">
        <v>3.1130261477354069E-2</v>
      </c>
      <c r="I5310" s="10">
        <v>38.909999999999997</v>
      </c>
      <c r="J5310" s="24">
        <v>4.7330359298941298E-2</v>
      </c>
      <c r="K5310" s="10">
        <v>41.314</v>
      </c>
      <c r="L5310" s="61">
        <v>7.9409365505337698E-2</v>
      </c>
      <c r="Q5310" s="48"/>
      <c r="R5310" s="48"/>
      <c r="S5310" s="48"/>
      <c r="T5310" s="48"/>
      <c r="U5310" s="48"/>
      <c r="V5310" s="48"/>
    </row>
    <row r="5311" spans="1:22" x14ac:dyDescent="0.25">
      <c r="A5311" s="8"/>
      <c r="B5311" s="60" t="s">
        <v>5306</v>
      </c>
      <c r="C5311" s="45">
        <v>37.822000000000003</v>
      </c>
      <c r="D5311" s="24">
        <v>2.794783992252084E-2</v>
      </c>
      <c r="E5311" s="10">
        <v>38.573999999999998</v>
      </c>
      <c r="F5311" s="24">
        <v>2.0023121387283238E-2</v>
      </c>
      <c r="G5311" s="10">
        <v>36.040999999999997</v>
      </c>
      <c r="H5311" s="24">
        <v>4.2947971199595786E-2</v>
      </c>
      <c r="I5311" s="10">
        <v>38.762</v>
      </c>
      <c r="J5311" s="24">
        <v>4.4546968137161448E-2</v>
      </c>
      <c r="K5311" s="10">
        <v>41.420999999999999</v>
      </c>
      <c r="L5311" s="61">
        <v>7.8747325239102939E-2</v>
      </c>
      <c r="Q5311" s="48"/>
      <c r="R5311" s="48"/>
      <c r="S5311" s="48"/>
      <c r="T5311" s="48"/>
      <c r="U5311" s="48"/>
      <c r="V5311" s="48"/>
    </row>
    <row r="5312" spans="1:22" x14ac:dyDescent="0.25">
      <c r="A5312" s="8"/>
      <c r="B5312" s="60" t="s">
        <v>5307</v>
      </c>
      <c r="C5312" s="45">
        <v>38.850999999999999</v>
      </c>
      <c r="D5312" s="24">
        <v>2.7031233786448065E-2</v>
      </c>
      <c r="E5312" s="10">
        <v>38.694000000000003</v>
      </c>
      <c r="F5312" s="24">
        <v>2.4154142581888246E-2</v>
      </c>
      <c r="G5312" s="10">
        <v>36.085999999999999</v>
      </c>
      <c r="H5312" s="24">
        <v>5.5635868573594018E-2</v>
      </c>
      <c r="I5312" s="10">
        <v>39.548999999999999</v>
      </c>
      <c r="J5312" s="24">
        <v>4.5830632554237999E-2</v>
      </c>
      <c r="K5312" s="10">
        <v>42.417000000000002</v>
      </c>
      <c r="L5312" s="61">
        <v>7.819168430137019E-2</v>
      </c>
      <c r="Q5312" s="48"/>
      <c r="R5312" s="48"/>
      <c r="S5312" s="48"/>
      <c r="T5312" s="48"/>
      <c r="U5312" s="48"/>
      <c r="V5312" s="48"/>
    </row>
    <row r="5313" spans="1:22" x14ac:dyDescent="0.25">
      <c r="A5313" s="8"/>
      <c r="B5313" s="60" t="s">
        <v>5308</v>
      </c>
      <c r="C5313" s="45">
        <v>42.031999999999996</v>
      </c>
      <c r="D5313" s="24">
        <v>2.5855210819411296E-2</v>
      </c>
      <c r="E5313" s="10">
        <v>39.173999999999999</v>
      </c>
      <c r="F5313" s="24">
        <v>2.6558766859344895E-2</v>
      </c>
      <c r="G5313" s="10">
        <v>36.25</v>
      </c>
      <c r="H5313" s="24">
        <v>6.8857106766410756E-2</v>
      </c>
      <c r="I5313" s="10">
        <v>43.14</v>
      </c>
      <c r="J5313" s="24">
        <v>4.5106188279254202E-2</v>
      </c>
      <c r="K5313" s="10">
        <v>45.716000000000001</v>
      </c>
      <c r="L5313" s="61">
        <v>7.7340489673354065E-2</v>
      </c>
      <c r="Q5313" s="48"/>
      <c r="R5313" s="48"/>
      <c r="S5313" s="48"/>
      <c r="T5313" s="48"/>
      <c r="U5313" s="48"/>
      <c r="V5313" s="48"/>
    </row>
    <row r="5314" spans="1:22" x14ac:dyDescent="0.25">
      <c r="A5314" s="8"/>
      <c r="B5314" s="60" t="s">
        <v>5309</v>
      </c>
      <c r="C5314" s="45">
        <v>47.969000000000001</v>
      </c>
      <c r="D5314" s="24">
        <v>2.9971291204039983E-2</v>
      </c>
      <c r="E5314" s="10">
        <v>40.377000000000002</v>
      </c>
      <c r="F5314" s="24">
        <v>3.2123314065510597E-2</v>
      </c>
      <c r="G5314" s="10">
        <v>36.524000000000001</v>
      </c>
      <c r="H5314" s="24">
        <v>9.2689020196774691E-2</v>
      </c>
      <c r="I5314" s="10">
        <v>49.972000000000001</v>
      </c>
      <c r="J5314" s="24">
        <v>4.7546421626568039E-2</v>
      </c>
      <c r="K5314" s="10">
        <v>52.412999999999997</v>
      </c>
      <c r="L5314" s="61">
        <v>7.8841902419993615E-2</v>
      </c>
      <c r="Q5314" s="48"/>
      <c r="R5314" s="48"/>
      <c r="S5314" s="48"/>
      <c r="T5314" s="48"/>
      <c r="U5314" s="48"/>
      <c r="V5314" s="48"/>
    </row>
    <row r="5315" spans="1:22" x14ac:dyDescent="0.25">
      <c r="A5315" s="8"/>
      <c r="B5315" s="60" t="s">
        <v>5310</v>
      </c>
      <c r="C5315" s="45">
        <v>53.835999999999999</v>
      </c>
      <c r="D5315" s="24">
        <v>5.4373767770052921E-2</v>
      </c>
      <c r="E5315" s="10">
        <v>43.387</v>
      </c>
      <c r="F5315" s="24">
        <v>5.6000000000000001E-2</v>
      </c>
      <c r="G5315" s="10">
        <v>38.65</v>
      </c>
      <c r="H5315" s="24">
        <v>0.11437353506715883</v>
      </c>
      <c r="I5315" s="10">
        <v>56.241</v>
      </c>
      <c r="J5315" s="24">
        <v>6.7424155768228675E-2</v>
      </c>
      <c r="K5315" s="10">
        <v>58.118000000000002</v>
      </c>
      <c r="L5315" s="61">
        <v>9.0025654060316596E-2</v>
      </c>
      <c r="Q5315" s="48"/>
      <c r="R5315" s="48"/>
      <c r="S5315" s="48"/>
      <c r="T5315" s="48"/>
      <c r="U5315" s="48"/>
      <c r="V5315" s="48"/>
    </row>
    <row r="5316" spans="1:22" x14ac:dyDescent="0.25">
      <c r="A5316" s="8"/>
      <c r="B5316" s="60" t="s">
        <v>5311</v>
      </c>
      <c r="C5316" s="45">
        <v>57.497</v>
      </c>
      <c r="D5316" s="24">
        <v>0.10442392169070595</v>
      </c>
      <c r="E5316" s="10">
        <v>47.286999999999999</v>
      </c>
      <c r="F5316" s="24">
        <v>0.10107129094412332</v>
      </c>
      <c r="G5316" s="10">
        <v>42.002000000000002</v>
      </c>
      <c r="H5316" s="24">
        <v>0.14803014779154794</v>
      </c>
      <c r="I5316" s="10">
        <v>59.984000000000002</v>
      </c>
      <c r="J5316" s="24">
        <v>9.5563096554441354E-2</v>
      </c>
      <c r="K5316" s="10">
        <v>60.750999999999998</v>
      </c>
      <c r="L5316" s="61">
        <v>0.11345715062598272</v>
      </c>
      <c r="Q5316" s="48"/>
      <c r="R5316" s="48"/>
      <c r="S5316" s="48"/>
      <c r="T5316" s="48"/>
      <c r="U5316" s="48"/>
      <c r="V5316" s="48"/>
    </row>
    <row r="5317" spans="1:22" x14ac:dyDescent="0.25">
      <c r="A5317" s="8"/>
      <c r="B5317" s="60" t="s">
        <v>5312</v>
      </c>
      <c r="C5317" s="45">
        <v>59.235999999999997</v>
      </c>
      <c r="D5317" s="24">
        <v>0.17391304347826086</v>
      </c>
      <c r="E5317" s="10">
        <v>50.526000000000003</v>
      </c>
      <c r="F5317" s="24">
        <v>0.16220423892100191</v>
      </c>
      <c r="G5317" s="10">
        <v>45.198</v>
      </c>
      <c r="H5317" s="24">
        <v>0.20397479262866847</v>
      </c>
      <c r="I5317" s="10">
        <v>62.021000000000001</v>
      </c>
      <c r="J5317" s="24">
        <v>0.13768254089297288</v>
      </c>
      <c r="K5317" s="10">
        <v>61.674999999999997</v>
      </c>
      <c r="L5317" s="61">
        <v>0.15510657666071617</v>
      </c>
      <c r="Q5317" s="48"/>
      <c r="R5317" s="48"/>
      <c r="S5317" s="48"/>
      <c r="T5317" s="48"/>
      <c r="U5317" s="48"/>
      <c r="V5317" s="48"/>
    </row>
    <row r="5318" spans="1:22" x14ac:dyDescent="0.25">
      <c r="A5318" s="8"/>
      <c r="B5318" s="60" t="s">
        <v>5313</v>
      </c>
      <c r="C5318" s="45">
        <v>61.093000000000004</v>
      </c>
      <c r="D5318" s="24">
        <v>0.23425339836048562</v>
      </c>
      <c r="E5318" s="10">
        <v>52.427999999999997</v>
      </c>
      <c r="F5318" s="24">
        <v>0.23257032755298651</v>
      </c>
      <c r="G5318" s="10">
        <v>47.728000000000002</v>
      </c>
      <c r="H5318" s="24">
        <v>0.27232662914567224</v>
      </c>
      <c r="I5318" s="10">
        <v>63.887999999999998</v>
      </c>
      <c r="J5318" s="24">
        <v>0.18568650627216227</v>
      </c>
      <c r="K5318" s="10">
        <v>62.915999999999997</v>
      </c>
      <c r="L5318" s="61">
        <v>0.20517337179472023</v>
      </c>
      <c r="Q5318" s="48"/>
      <c r="R5318" s="48"/>
      <c r="S5318" s="48"/>
      <c r="T5318" s="48"/>
      <c r="U5318" s="48"/>
      <c r="V5318" s="48"/>
    </row>
    <row r="5319" spans="1:22" x14ac:dyDescent="0.25">
      <c r="A5319" s="8"/>
      <c r="B5319" s="60" t="s">
        <v>5314</v>
      </c>
      <c r="C5319" s="45">
        <v>62.64</v>
      </c>
      <c r="D5319" s="24">
        <v>0.26112898204835527</v>
      </c>
      <c r="E5319" s="10">
        <v>54.042000000000002</v>
      </c>
      <c r="F5319" s="24">
        <v>0.29626204238921</v>
      </c>
      <c r="G5319" s="10">
        <v>49.920999999999999</v>
      </c>
      <c r="H5319" s="24">
        <v>0.31352018975704921</v>
      </c>
      <c r="I5319" s="10">
        <v>65.231999999999999</v>
      </c>
      <c r="J5319" s="24">
        <v>0.22481920666997116</v>
      </c>
      <c r="K5319" s="10">
        <v>64.745000000000005</v>
      </c>
      <c r="L5319" s="61">
        <v>0.2486079421187653</v>
      </c>
      <c r="Q5319" s="48"/>
      <c r="R5319" s="48"/>
      <c r="S5319" s="48"/>
      <c r="T5319" s="48"/>
      <c r="U5319" s="48"/>
      <c r="V5319" s="48"/>
    </row>
    <row r="5320" spans="1:22" x14ac:dyDescent="0.25">
      <c r="A5320" s="8"/>
      <c r="B5320" s="60" t="s">
        <v>5315</v>
      </c>
      <c r="C5320" s="45">
        <v>62.09</v>
      </c>
      <c r="D5320" s="24">
        <v>0.27046798796305904</v>
      </c>
      <c r="E5320" s="10">
        <v>53.228000000000002</v>
      </c>
      <c r="F5320" s="24">
        <v>0.32957225433526011</v>
      </c>
      <c r="G5320" s="10">
        <v>49.603999999999999</v>
      </c>
      <c r="H5320" s="24">
        <v>0.33940125475445271</v>
      </c>
      <c r="I5320" s="10">
        <v>64.933999999999997</v>
      </c>
      <c r="J5320" s="24">
        <v>0.25402574954563362</v>
      </c>
      <c r="K5320" s="10">
        <v>64.247</v>
      </c>
      <c r="L5320" s="61">
        <v>0.27657914336718409</v>
      </c>
      <c r="Q5320" s="48"/>
      <c r="R5320" s="48"/>
      <c r="S5320" s="48"/>
      <c r="T5320" s="48"/>
      <c r="U5320" s="48"/>
      <c r="V5320" s="48"/>
    </row>
    <row r="5321" spans="1:22" x14ac:dyDescent="0.25">
      <c r="A5321" s="8"/>
      <c r="B5321" s="60" t="s">
        <v>5316</v>
      </c>
      <c r="C5321" s="45">
        <v>60.192</v>
      </c>
      <c r="D5321" s="24">
        <v>0.28217633426723393</v>
      </c>
      <c r="E5321" s="10">
        <v>51.039000000000001</v>
      </c>
      <c r="F5321" s="24">
        <v>0.33741811175337189</v>
      </c>
      <c r="G5321" s="10">
        <v>48.206000000000003</v>
      </c>
      <c r="H5321" s="24">
        <v>0.34943648331906413</v>
      </c>
      <c r="I5321" s="10">
        <v>64.346000000000004</v>
      </c>
      <c r="J5321" s="24">
        <v>0.26246488987176064</v>
      </c>
      <c r="K5321" s="10">
        <v>63.597000000000001</v>
      </c>
      <c r="L5321" s="61">
        <v>0.2805040963741473</v>
      </c>
      <c r="Q5321" s="48"/>
      <c r="R5321" s="48"/>
      <c r="S5321" s="48"/>
      <c r="T5321" s="48"/>
      <c r="U5321" s="48"/>
      <c r="V5321" s="48"/>
    </row>
    <row r="5322" spans="1:22" x14ac:dyDescent="0.25">
      <c r="A5322" s="8"/>
      <c r="B5322" s="60" t="s">
        <v>5317</v>
      </c>
      <c r="C5322" s="45">
        <v>57.95</v>
      </c>
      <c r="D5322" s="24">
        <v>0.28743384870810418</v>
      </c>
      <c r="E5322" s="10">
        <v>49.968000000000004</v>
      </c>
      <c r="F5322" s="24">
        <v>0.33502890173410405</v>
      </c>
      <c r="G5322" s="10">
        <v>46.972000000000001</v>
      </c>
      <c r="H5322" s="24">
        <v>0.34399079285323303</v>
      </c>
      <c r="I5322" s="10">
        <v>63.298000000000002</v>
      </c>
      <c r="J5322" s="24">
        <v>0.2530471142969713</v>
      </c>
      <c r="K5322" s="10">
        <v>61.484000000000002</v>
      </c>
      <c r="L5322" s="61">
        <v>0.2812961802641068</v>
      </c>
      <c r="Q5322" s="48"/>
      <c r="R5322" s="48"/>
      <c r="S5322" s="48"/>
      <c r="T5322" s="48"/>
      <c r="U5322" s="48"/>
      <c r="V5322" s="48"/>
    </row>
    <row r="5323" spans="1:22" x14ac:dyDescent="0.25">
      <c r="A5323" s="8"/>
      <c r="B5323" s="60" t="s">
        <v>5318</v>
      </c>
      <c r="C5323" s="45">
        <v>56.213999999999999</v>
      </c>
      <c r="D5323" s="24">
        <v>0.27662481408460449</v>
      </c>
      <c r="E5323" s="10">
        <v>49.026000000000003</v>
      </c>
      <c r="F5323" s="24">
        <v>0.32528709055876687</v>
      </c>
      <c r="G5323" s="10">
        <v>46.210999999999999</v>
      </c>
      <c r="H5323" s="24">
        <v>0.31193420258529947</v>
      </c>
      <c r="I5323" s="10">
        <v>62.034999999999997</v>
      </c>
      <c r="J5323" s="24">
        <v>0.22531487906864428</v>
      </c>
      <c r="K5323" s="10">
        <v>59.73</v>
      </c>
      <c r="L5323" s="61">
        <v>0.28065778429309468</v>
      </c>
      <c r="Q5323" s="48"/>
      <c r="R5323" s="48"/>
      <c r="S5323" s="48"/>
      <c r="T5323" s="48"/>
      <c r="U5323" s="48"/>
      <c r="V5323" s="48"/>
    </row>
    <row r="5324" spans="1:22" x14ac:dyDescent="0.25">
      <c r="A5324" s="8"/>
      <c r="B5324" s="60" t="s">
        <v>5319</v>
      </c>
      <c r="C5324" s="45">
        <v>54.951999999999998</v>
      </c>
      <c r="D5324" s="24">
        <v>0.24378264328456298</v>
      </c>
      <c r="E5324" s="10">
        <v>48.545000000000002</v>
      </c>
      <c r="F5324" s="24">
        <v>0.29294797687861274</v>
      </c>
      <c r="G5324" s="10">
        <v>45.972999999999999</v>
      </c>
      <c r="H5324" s="24">
        <v>0.27128801807744668</v>
      </c>
      <c r="I5324" s="10">
        <v>60.896999999999998</v>
      </c>
      <c r="J5324" s="24">
        <v>0.18684307520239957</v>
      </c>
      <c r="K5324" s="10">
        <v>59.101999999999997</v>
      </c>
      <c r="L5324" s="61">
        <v>0.26719235816378406</v>
      </c>
      <c r="Q5324" s="48"/>
      <c r="R5324" s="48"/>
      <c r="S5324" s="48"/>
      <c r="T5324" s="48"/>
      <c r="U5324" s="48"/>
      <c r="V5324" s="48"/>
    </row>
    <row r="5325" spans="1:22" x14ac:dyDescent="0.25">
      <c r="A5325" s="8"/>
      <c r="B5325" s="60" t="s">
        <v>5320</v>
      </c>
      <c r="C5325" s="45">
        <v>54.863999999999997</v>
      </c>
      <c r="D5325" s="24">
        <v>0.19170903808239079</v>
      </c>
      <c r="E5325" s="10">
        <v>48.703000000000003</v>
      </c>
      <c r="F5325" s="24">
        <v>0.25023506743737955</v>
      </c>
      <c r="G5325" s="10">
        <v>46.726999999999997</v>
      </c>
      <c r="H5325" s="24">
        <v>0.21329422167328665</v>
      </c>
      <c r="I5325" s="10">
        <v>59.988</v>
      </c>
      <c r="J5325" s="24">
        <v>0.14837127133615485</v>
      </c>
      <c r="K5325" s="10">
        <v>58.972999999999999</v>
      </c>
      <c r="L5325" s="61">
        <v>0.2287585562793337</v>
      </c>
      <c r="Q5325" s="48"/>
      <c r="R5325" s="48"/>
      <c r="S5325" s="48"/>
      <c r="T5325" s="48"/>
      <c r="U5325" s="48"/>
      <c r="V5325" s="48"/>
    </row>
    <row r="5326" spans="1:22" x14ac:dyDescent="0.25">
      <c r="A5326" s="8"/>
      <c r="B5326" s="60" t="s">
        <v>5321</v>
      </c>
      <c r="C5326" s="45">
        <v>54.432000000000002</v>
      </c>
      <c r="D5326" s="24">
        <v>0.12976029884818926</v>
      </c>
      <c r="E5326" s="10">
        <v>48.677999999999997</v>
      </c>
      <c r="F5326" s="24">
        <v>0.17533718689788053</v>
      </c>
      <c r="G5326" s="10">
        <v>47.929000000000002</v>
      </c>
      <c r="H5326" s="24">
        <v>0.15949697539614591</v>
      </c>
      <c r="I5326" s="10">
        <v>59.421999999999997</v>
      </c>
      <c r="J5326" s="24">
        <v>0.11114500324093492</v>
      </c>
      <c r="K5326" s="10">
        <v>58.3</v>
      </c>
      <c r="L5326" s="61">
        <v>0.1752042275999858</v>
      </c>
      <c r="Q5326" s="48"/>
      <c r="R5326" s="48"/>
      <c r="S5326" s="48"/>
      <c r="T5326" s="48"/>
      <c r="U5326" s="48"/>
      <c r="V5326" s="48"/>
    </row>
    <row r="5327" spans="1:22" x14ac:dyDescent="0.25">
      <c r="A5327" s="8"/>
      <c r="B5327" s="60" t="s">
        <v>5322</v>
      </c>
      <c r="C5327" s="45">
        <v>53.363</v>
      </c>
      <c r="D5327" s="24">
        <v>7.1253156238110057E-2</v>
      </c>
      <c r="E5327" s="10">
        <v>47.402000000000001</v>
      </c>
      <c r="F5327" s="24">
        <v>0.11042774566473988</v>
      </c>
      <c r="G5327" s="10">
        <v>48.22</v>
      </c>
      <c r="H5327" s="24">
        <v>0.12502631615882329</v>
      </c>
      <c r="I5327" s="10">
        <v>58.573</v>
      </c>
      <c r="J5327" s="24">
        <v>7.8761073194290876E-2</v>
      </c>
      <c r="K5327" s="10">
        <v>57.713999999999999</v>
      </c>
      <c r="L5327" s="61">
        <v>0.12303309019116412</v>
      </c>
      <c r="Q5327" s="48"/>
      <c r="R5327" s="48"/>
      <c r="S5327" s="48"/>
      <c r="T5327" s="48"/>
      <c r="U5327" s="48"/>
      <c r="V5327" s="48"/>
    </row>
    <row r="5328" spans="1:22" x14ac:dyDescent="0.25">
      <c r="A5328" s="8"/>
      <c r="B5328" s="60" t="s">
        <v>5323</v>
      </c>
      <c r="C5328" s="45">
        <v>51.372999999999998</v>
      </c>
      <c r="D5328" s="24">
        <v>3.8774169001418148E-2</v>
      </c>
      <c r="E5328" s="10">
        <v>45.442</v>
      </c>
      <c r="F5328" s="24">
        <v>6.5248554913294801E-2</v>
      </c>
      <c r="G5328" s="10">
        <v>48.087000000000003</v>
      </c>
      <c r="H5328" s="24">
        <v>0.11944027284593468</v>
      </c>
      <c r="I5328" s="10">
        <v>56.226999999999997</v>
      </c>
      <c r="J5328" s="24">
        <v>6.3560452968315098E-2</v>
      </c>
      <c r="K5328" s="10">
        <v>55.566000000000003</v>
      </c>
      <c r="L5328" s="61">
        <v>8.2506768179507486E-2</v>
      </c>
      <c r="Q5328" s="48"/>
      <c r="R5328" s="48"/>
      <c r="S5328" s="48"/>
      <c r="T5328" s="48"/>
      <c r="U5328" s="48"/>
      <c r="V5328" s="48"/>
    </row>
    <row r="5329" spans="1:22" x14ac:dyDescent="0.25">
      <c r="A5329" s="8"/>
      <c r="B5329" s="60" t="s">
        <v>5324</v>
      </c>
      <c r="C5329" s="45">
        <v>50.322000000000003</v>
      </c>
      <c r="D5329" s="24">
        <v>3.3257237729583895E-2</v>
      </c>
      <c r="E5329" s="10">
        <v>45.424999999999997</v>
      </c>
      <c r="F5329" s="24">
        <v>5.4612716763005782E-2</v>
      </c>
      <c r="G5329" s="10">
        <v>48.381999999999998</v>
      </c>
      <c r="H5329" s="24">
        <v>0.14087215259161531</v>
      </c>
      <c r="I5329" s="10">
        <v>55.119</v>
      </c>
      <c r="J5329" s="24">
        <v>6.7602089449803643E-2</v>
      </c>
      <c r="K5329" s="10">
        <v>54.037999999999997</v>
      </c>
      <c r="L5329" s="61">
        <v>7.3131805123718779E-2</v>
      </c>
      <c r="Q5329" s="48"/>
      <c r="R5329" s="48"/>
      <c r="S5329" s="48"/>
      <c r="T5329" s="48"/>
      <c r="U5329" s="48"/>
      <c r="V5329" s="48"/>
    </row>
    <row r="5330" spans="1:22" x14ac:dyDescent="0.25">
      <c r="A5330" s="8"/>
      <c r="B5330" s="60" t="s">
        <v>5325</v>
      </c>
      <c r="C5330" s="45">
        <v>47.2</v>
      </c>
      <c r="D5330" s="24">
        <v>3.5903289405416622E-2</v>
      </c>
      <c r="E5330" s="10">
        <v>43.57</v>
      </c>
      <c r="F5330" s="24">
        <v>5.6570327552986514E-2</v>
      </c>
      <c r="G5330" s="10">
        <v>47.061999999999998</v>
      </c>
      <c r="H5330" s="24">
        <v>0.15329337955620428</v>
      </c>
      <c r="I5330" s="10">
        <v>51.283000000000001</v>
      </c>
      <c r="J5330" s="24">
        <v>7.4020411535186389E-2</v>
      </c>
      <c r="K5330" s="10">
        <v>50.301000000000002</v>
      </c>
      <c r="L5330" s="61">
        <v>7.8794613829548277E-2</v>
      </c>
      <c r="Q5330" s="48"/>
      <c r="R5330" s="48"/>
      <c r="S5330" s="48"/>
      <c r="T5330" s="48"/>
      <c r="U5330" s="48"/>
      <c r="V5330" s="48"/>
    </row>
    <row r="5331" spans="1:22" x14ac:dyDescent="0.25">
      <c r="A5331" s="8"/>
      <c r="B5331" s="60" t="s">
        <v>5326</v>
      </c>
      <c r="C5331" s="45">
        <v>42.713999999999999</v>
      </c>
      <c r="D5331" s="24">
        <v>3.9016291376984535E-2</v>
      </c>
      <c r="E5331" s="10">
        <v>40.322000000000003</v>
      </c>
      <c r="F5331" s="24">
        <v>5.7125240847784198E-2</v>
      </c>
      <c r="G5331" s="10">
        <v>43.920999999999999</v>
      </c>
      <c r="H5331" s="24">
        <v>0.16654268831843255</v>
      </c>
      <c r="I5331" s="10">
        <v>47.66</v>
      </c>
      <c r="J5331" s="24">
        <v>7.3092614481259768E-2</v>
      </c>
      <c r="K5331" s="10">
        <v>46.155999999999999</v>
      </c>
      <c r="L5331" s="61">
        <v>8.4457422535377774E-2</v>
      </c>
      <c r="Q5331" s="48"/>
      <c r="R5331" s="48"/>
      <c r="S5331" s="48"/>
      <c r="T5331" s="48"/>
      <c r="U5331" s="48"/>
      <c r="V5331" s="48"/>
    </row>
    <row r="5332" spans="1:22" x14ac:dyDescent="0.25">
      <c r="A5332" s="8"/>
      <c r="B5332" s="60" t="s">
        <v>5327</v>
      </c>
      <c r="C5332" s="45">
        <v>39.067999999999998</v>
      </c>
      <c r="D5332" s="24">
        <v>3.7303495148989153E-2</v>
      </c>
      <c r="E5332" s="10">
        <v>37.774999999999999</v>
      </c>
      <c r="F5332" s="24">
        <v>5.7464354527938341E-2</v>
      </c>
      <c r="G5332" s="10">
        <v>41.462000000000003</v>
      </c>
      <c r="H5332" s="24">
        <v>0.1628001628001628</v>
      </c>
      <c r="I5332" s="10">
        <v>44.274000000000001</v>
      </c>
      <c r="J5332" s="24">
        <v>6.9967474716674291E-2</v>
      </c>
      <c r="K5332" s="10">
        <v>43.203000000000003</v>
      </c>
      <c r="L5332" s="61">
        <v>9.3426791645488824E-2</v>
      </c>
      <c r="Q5332" s="48"/>
      <c r="R5332" s="48"/>
      <c r="S5332" s="48"/>
      <c r="T5332" s="48"/>
      <c r="U5332" s="48"/>
      <c r="V5332" s="48"/>
    </row>
    <row r="5333" spans="1:22" x14ac:dyDescent="0.25">
      <c r="A5333" s="8"/>
      <c r="B5333" s="60" t="s">
        <v>5328</v>
      </c>
      <c r="C5333" s="45">
        <v>36.973999999999997</v>
      </c>
      <c r="D5333" s="24">
        <v>3.5487608737007764E-2</v>
      </c>
      <c r="E5333" s="10">
        <v>36.033000000000001</v>
      </c>
      <c r="F5333" s="24">
        <v>5.8574181117533722E-2</v>
      </c>
      <c r="G5333" s="10">
        <v>39.851999999999997</v>
      </c>
      <c r="H5333" s="24">
        <v>0.16468078537044054</v>
      </c>
      <c r="I5333" s="10">
        <v>43.475000000000001</v>
      </c>
      <c r="J5333" s="24">
        <v>6.7553488844844231E-2</v>
      </c>
      <c r="K5333" s="10">
        <v>41.744999999999997</v>
      </c>
      <c r="L5333" s="61">
        <v>9.1228236072859653E-2</v>
      </c>
      <c r="Q5333" s="48"/>
      <c r="R5333" s="48"/>
      <c r="S5333" s="48"/>
      <c r="T5333" s="48"/>
      <c r="U5333" s="48"/>
      <c r="V5333" s="48"/>
    </row>
    <row r="5334" spans="1:22" x14ac:dyDescent="0.25">
      <c r="A5334" s="8"/>
      <c r="B5334" s="60" t="s">
        <v>5329</v>
      </c>
      <c r="C5334" s="45">
        <v>35.832999999999998</v>
      </c>
      <c r="D5334" s="24">
        <v>3.3758193106549296E-2</v>
      </c>
      <c r="E5334" s="10">
        <v>34.682000000000002</v>
      </c>
      <c r="F5334" s="24">
        <v>5.7495183044315994E-2</v>
      </c>
      <c r="G5334" s="10">
        <v>39.008000000000003</v>
      </c>
      <c r="H5334" s="24">
        <v>0.16338961166547372</v>
      </c>
      <c r="I5334" s="10">
        <v>42.784999999999997</v>
      </c>
      <c r="J5334" s="24">
        <v>6.943385678711185E-2</v>
      </c>
      <c r="K5334" s="10">
        <v>40.606999999999999</v>
      </c>
      <c r="L5334" s="61">
        <v>8.8568693041453414E-2</v>
      </c>
      <c r="Q5334" s="48"/>
      <c r="R5334" s="48"/>
      <c r="S5334" s="48"/>
      <c r="T5334" s="48"/>
      <c r="U5334" s="48"/>
      <c r="V5334" s="48"/>
    </row>
    <row r="5335" spans="1:22" x14ac:dyDescent="0.25">
      <c r="A5335" s="8"/>
      <c r="B5335" s="60" t="s">
        <v>5330</v>
      </c>
      <c r="C5335" s="45">
        <v>35.262999999999998</v>
      </c>
      <c r="D5335" s="24">
        <v>3.1959600850872488E-2</v>
      </c>
      <c r="E5335" s="10">
        <v>34.252000000000002</v>
      </c>
      <c r="F5335" s="24">
        <v>6.0578034682080922E-2</v>
      </c>
      <c r="G5335" s="10">
        <v>39.106999999999999</v>
      </c>
      <c r="H5335" s="24">
        <v>0.16417554348588831</v>
      </c>
      <c r="I5335" s="10">
        <v>42.98</v>
      </c>
      <c r="J5335" s="24">
        <v>6.4771052497840112E-2</v>
      </c>
      <c r="K5335" s="10">
        <v>40.817999999999998</v>
      </c>
      <c r="L5335" s="61">
        <v>8.800132386142008E-2</v>
      </c>
      <c r="Q5335" s="48"/>
      <c r="R5335" s="48"/>
      <c r="S5335" s="48"/>
      <c r="T5335" s="48"/>
      <c r="U5335" s="48"/>
      <c r="V5335" s="48"/>
    </row>
    <row r="5336" spans="1:22" x14ac:dyDescent="0.25">
      <c r="A5336" s="8"/>
      <c r="B5336" s="60" t="s">
        <v>5331</v>
      </c>
      <c r="C5336" s="45">
        <v>35.353999999999999</v>
      </c>
      <c r="D5336" s="24">
        <v>2.7307472804939212E-2</v>
      </c>
      <c r="E5336" s="10">
        <v>34.417000000000002</v>
      </c>
      <c r="F5336" s="24">
        <v>6.0639691714836221E-2</v>
      </c>
      <c r="G5336" s="10">
        <v>40.564</v>
      </c>
      <c r="H5336" s="24">
        <v>0.15760739898670934</v>
      </c>
      <c r="I5336" s="10">
        <v>43.658000000000001</v>
      </c>
      <c r="J5336" s="24">
        <v>6.1747217563652999E-2</v>
      </c>
      <c r="K5336" s="10">
        <v>42.101999999999997</v>
      </c>
      <c r="L5336" s="61">
        <v>8.9928015035283276E-2</v>
      </c>
      <c r="Q5336" s="48"/>
      <c r="R5336" s="48"/>
      <c r="S5336" s="48"/>
      <c r="T5336" s="48"/>
      <c r="U5336" s="48"/>
      <c r="V5336" s="48"/>
    </row>
    <row r="5337" spans="1:22" x14ac:dyDescent="0.25">
      <c r="A5337" s="8"/>
      <c r="B5337" s="60" t="s">
        <v>5332</v>
      </c>
      <c r="C5337" s="45">
        <v>36.027999999999999</v>
      </c>
      <c r="D5337" s="24">
        <v>2.3053110354011381E-2</v>
      </c>
      <c r="E5337" s="10">
        <v>34.523000000000003</v>
      </c>
      <c r="F5337" s="24">
        <v>5.986897880539499E-2</v>
      </c>
      <c r="G5337" s="10">
        <v>44.353000000000002</v>
      </c>
      <c r="H5337" s="24">
        <v>0.15387422283974009</v>
      </c>
      <c r="I5337" s="10">
        <v>46.372</v>
      </c>
      <c r="J5337" s="24">
        <v>5.7935660923921328E-2</v>
      </c>
      <c r="K5337" s="10">
        <v>45.09</v>
      </c>
      <c r="L5337" s="61">
        <v>8.8462311320197162E-2</v>
      </c>
      <c r="Q5337" s="48"/>
      <c r="R5337" s="48"/>
      <c r="S5337" s="48"/>
      <c r="T5337" s="48"/>
      <c r="U5337" s="48"/>
      <c r="V5337" s="48"/>
    </row>
    <row r="5338" spans="1:22" x14ac:dyDescent="0.25">
      <c r="A5338" s="8"/>
      <c r="B5338" s="60" t="s">
        <v>5333</v>
      </c>
      <c r="C5338" s="45">
        <v>37.347999999999999</v>
      </c>
      <c r="D5338" s="24">
        <v>2.4177230513809385E-2</v>
      </c>
      <c r="E5338" s="10">
        <v>34.630000000000003</v>
      </c>
      <c r="F5338" s="24">
        <v>6.1472061657032756E-2</v>
      </c>
      <c r="G5338" s="10">
        <v>51.262</v>
      </c>
      <c r="H5338" s="24">
        <v>0.14629559457145663</v>
      </c>
      <c r="I5338" s="10">
        <v>52.335000000000001</v>
      </c>
      <c r="J5338" s="24">
        <v>4.9372363673324184E-2</v>
      </c>
      <c r="K5338" s="10">
        <v>51.417999999999999</v>
      </c>
      <c r="L5338" s="61">
        <v>8.6854765310102722E-2</v>
      </c>
      <c r="Q5338" s="48"/>
      <c r="R5338" s="48"/>
      <c r="S5338" s="48"/>
      <c r="T5338" s="48"/>
      <c r="U5338" s="48"/>
      <c r="V5338" s="48"/>
    </row>
    <row r="5339" spans="1:22" x14ac:dyDescent="0.25">
      <c r="A5339" s="8"/>
      <c r="B5339" s="60" t="s">
        <v>5334</v>
      </c>
      <c r="C5339" s="45">
        <v>40.991</v>
      </c>
      <c r="D5339" s="24">
        <v>5.1138820192656899E-2</v>
      </c>
      <c r="E5339" s="10">
        <v>36.475999999999999</v>
      </c>
      <c r="F5339" s="24">
        <v>7.9892100192678228E-2</v>
      </c>
      <c r="G5339" s="10">
        <v>57.598999999999997</v>
      </c>
      <c r="H5339" s="24">
        <v>0.17112261939848147</v>
      </c>
      <c r="I5339" s="10">
        <v>58.006</v>
      </c>
      <c r="J5339" s="24">
        <v>6.4542359099456215E-2</v>
      </c>
      <c r="K5339" s="10">
        <v>56.89</v>
      </c>
      <c r="L5339" s="61">
        <v>0.10349759459108049</v>
      </c>
      <c r="Q5339" s="48"/>
      <c r="R5339" s="48"/>
      <c r="S5339" s="48"/>
      <c r="T5339" s="48"/>
      <c r="U5339" s="48"/>
      <c r="V5339" s="48"/>
    </row>
    <row r="5340" spans="1:22" x14ac:dyDescent="0.25">
      <c r="A5340" s="8"/>
      <c r="B5340" s="60" t="s">
        <v>5335</v>
      </c>
      <c r="C5340" s="45">
        <v>45.198999999999998</v>
      </c>
      <c r="D5340" s="24">
        <v>0.10864188990540097</v>
      </c>
      <c r="E5340" s="10">
        <v>39.616999999999997</v>
      </c>
      <c r="F5340" s="24">
        <v>0.12974181117533717</v>
      </c>
      <c r="G5340" s="10">
        <v>61.723999999999997</v>
      </c>
      <c r="H5340" s="24">
        <v>0.22396249982456878</v>
      </c>
      <c r="I5340" s="10">
        <v>61.978999999999999</v>
      </c>
      <c r="J5340" s="24">
        <v>9.9799258016974132E-2</v>
      </c>
      <c r="K5340" s="10">
        <v>59.448</v>
      </c>
      <c r="L5340" s="61">
        <v>0.1410858027682888</v>
      </c>
      <c r="Q5340" s="48"/>
      <c r="R5340" s="48"/>
      <c r="S5340" s="48"/>
      <c r="T5340" s="48"/>
      <c r="U5340" s="48"/>
      <c r="V5340" s="48"/>
    </row>
    <row r="5341" spans="1:22" x14ac:dyDescent="0.25">
      <c r="A5341" s="8"/>
      <c r="B5341" s="60" t="s">
        <v>5336</v>
      </c>
      <c r="C5341" s="45">
        <v>48.234999999999999</v>
      </c>
      <c r="D5341" s="24">
        <v>0.18245334901336838</v>
      </c>
      <c r="E5341" s="10">
        <v>42.206000000000003</v>
      </c>
      <c r="F5341" s="24">
        <v>0.20490173410404625</v>
      </c>
      <c r="G5341" s="10">
        <v>63.777999999999999</v>
      </c>
      <c r="H5341" s="24">
        <v>0.28548973376559583</v>
      </c>
      <c r="I5341" s="10">
        <v>63.988</v>
      </c>
      <c r="J5341" s="24">
        <v>0.14974335518625806</v>
      </c>
      <c r="K5341" s="10">
        <v>60.58</v>
      </c>
      <c r="L5341" s="61">
        <v>0.20794080448221652</v>
      </c>
      <c r="Q5341" s="48"/>
      <c r="R5341" s="48"/>
      <c r="S5341" s="48"/>
      <c r="T5341" s="48"/>
      <c r="U5341" s="48"/>
      <c r="V5341" s="48"/>
    </row>
    <row r="5342" spans="1:22" x14ac:dyDescent="0.25">
      <c r="A5342" s="8"/>
      <c r="B5342" s="60" t="s">
        <v>5337</v>
      </c>
      <c r="C5342" s="45">
        <v>50.429000000000002</v>
      </c>
      <c r="D5342" s="24">
        <v>0.23872853362848692</v>
      </c>
      <c r="E5342" s="10">
        <v>44.755000000000003</v>
      </c>
      <c r="F5342" s="24">
        <v>0.27963005780346822</v>
      </c>
      <c r="G5342" s="10">
        <v>65.471999999999994</v>
      </c>
      <c r="H5342" s="24">
        <v>0.33122815881436574</v>
      </c>
      <c r="I5342" s="10">
        <v>66.728999999999999</v>
      </c>
      <c r="J5342" s="24">
        <v>0.20339736748488083</v>
      </c>
      <c r="K5342" s="10">
        <v>62.813000000000002</v>
      </c>
      <c r="L5342" s="61">
        <v>0.26674625595442136</v>
      </c>
      <c r="Q5342" s="48"/>
      <c r="R5342" s="48"/>
      <c r="S5342" s="48"/>
      <c r="T5342" s="48"/>
      <c r="U5342" s="48"/>
      <c r="V5342" s="48"/>
    </row>
    <row r="5343" spans="1:22" x14ac:dyDescent="0.25">
      <c r="A5343" s="8"/>
      <c r="B5343" s="60" t="s">
        <v>5338</v>
      </c>
      <c r="C5343" s="45">
        <v>51.884</v>
      </c>
      <c r="D5343" s="24">
        <v>0.26783459868910298</v>
      </c>
      <c r="E5343" s="10">
        <v>47.622</v>
      </c>
      <c r="F5343" s="24">
        <v>0.31583815028901735</v>
      </c>
      <c r="G5343" s="10">
        <v>66.960999999999999</v>
      </c>
      <c r="H5343" s="24">
        <v>0.36098129201577478</v>
      </c>
      <c r="I5343" s="10">
        <v>68.218999999999994</v>
      </c>
      <c r="J5343" s="24">
        <v>0.24512120750114347</v>
      </c>
      <c r="K5343" s="10">
        <v>64.628</v>
      </c>
      <c r="L5343" s="61">
        <v>0.30054018274015676</v>
      </c>
      <c r="Q5343" s="48"/>
      <c r="R5343" s="48"/>
      <c r="S5343" s="48"/>
      <c r="T5343" s="48"/>
      <c r="U5343" s="48"/>
      <c r="V5343" s="48"/>
    </row>
    <row r="5344" spans="1:22" x14ac:dyDescent="0.25">
      <c r="A5344" s="8"/>
      <c r="B5344" s="60" t="s">
        <v>5339</v>
      </c>
      <c r="C5344" s="45">
        <v>51.069000000000003</v>
      </c>
      <c r="D5344" s="24">
        <v>0.2622658803590267</v>
      </c>
      <c r="E5344" s="10">
        <v>47.807000000000002</v>
      </c>
      <c r="F5344" s="24">
        <v>0.32855491329479769</v>
      </c>
      <c r="G5344" s="10">
        <v>66.099000000000004</v>
      </c>
      <c r="H5344" s="24">
        <v>0.36485481313067519</v>
      </c>
      <c r="I5344" s="10">
        <v>67.975999999999999</v>
      </c>
      <c r="J5344" s="24">
        <v>0.27204350256644816</v>
      </c>
      <c r="K5344" s="10">
        <v>63.53</v>
      </c>
      <c r="L5344" s="61">
        <v>0.31893240032623726</v>
      </c>
      <c r="Q5344" s="48"/>
      <c r="R5344" s="48"/>
      <c r="S5344" s="48"/>
      <c r="T5344" s="48"/>
      <c r="U5344" s="48"/>
      <c r="V5344" s="48"/>
    </row>
    <row r="5345" spans="1:22" x14ac:dyDescent="0.25">
      <c r="A5345" s="8"/>
      <c r="B5345" s="60" t="s">
        <v>5340</v>
      </c>
      <c r="C5345" s="45">
        <v>49.082000000000001</v>
      </c>
      <c r="D5345" s="24">
        <v>0.26191999723293496</v>
      </c>
      <c r="E5345" s="10">
        <v>45.332999999999998</v>
      </c>
      <c r="F5345" s="24">
        <v>0.32704431599229289</v>
      </c>
      <c r="G5345" s="10">
        <v>65.376000000000005</v>
      </c>
      <c r="H5345" s="24">
        <v>0.35695339143615007</v>
      </c>
      <c r="I5345" s="10">
        <v>66.989999999999995</v>
      </c>
      <c r="J5345" s="24">
        <v>0.28305890125527267</v>
      </c>
      <c r="K5345" s="10">
        <v>62.902999999999999</v>
      </c>
      <c r="L5345" s="61">
        <v>0.32511436035035046</v>
      </c>
      <c r="Q5345" s="48"/>
      <c r="R5345" s="48"/>
      <c r="S5345" s="48"/>
      <c r="T5345" s="48"/>
      <c r="U5345" s="48"/>
      <c r="V5345" s="48"/>
    </row>
    <row r="5346" spans="1:22" x14ac:dyDescent="0.25">
      <c r="A5346" s="8"/>
      <c r="B5346" s="60" t="s">
        <v>5341</v>
      </c>
      <c r="C5346" s="45">
        <v>47.326000000000001</v>
      </c>
      <c r="D5346" s="24">
        <v>0.26183352645141206</v>
      </c>
      <c r="E5346" s="10">
        <v>44.014000000000003</v>
      </c>
      <c r="F5346" s="24">
        <v>0.32470134874759154</v>
      </c>
      <c r="G5346" s="10">
        <v>64.103999999999999</v>
      </c>
      <c r="H5346" s="24">
        <v>0.3479151755013824</v>
      </c>
      <c r="I5346" s="10">
        <v>66.563000000000002</v>
      </c>
      <c r="J5346" s="24">
        <v>0.27500381155663972</v>
      </c>
      <c r="K5346" s="10">
        <v>61.606999999999999</v>
      </c>
      <c r="L5346" s="61">
        <v>0.31494899587475328</v>
      </c>
      <c r="Q5346" s="48"/>
      <c r="R5346" s="48"/>
      <c r="S5346" s="48"/>
      <c r="T5346" s="48"/>
      <c r="U5346" s="48"/>
      <c r="V5346" s="48"/>
    </row>
    <row r="5347" spans="1:22" x14ac:dyDescent="0.25">
      <c r="A5347" s="8"/>
      <c r="B5347" s="60" t="s">
        <v>5342</v>
      </c>
      <c r="C5347" s="45">
        <v>46.179000000000002</v>
      </c>
      <c r="D5347" s="24">
        <v>0.25316915414281516</v>
      </c>
      <c r="E5347" s="10">
        <v>43.286999999999999</v>
      </c>
      <c r="F5347" s="24">
        <v>0.30600385356454718</v>
      </c>
      <c r="G5347" s="10">
        <v>62.703000000000003</v>
      </c>
      <c r="H5347" s="24">
        <v>0.3131376924480373</v>
      </c>
      <c r="I5347" s="10">
        <v>64.588999999999999</v>
      </c>
      <c r="J5347" s="24">
        <v>0.25730548355948568</v>
      </c>
      <c r="K5347" s="10">
        <v>60.566000000000003</v>
      </c>
      <c r="L5347" s="61">
        <v>0.29600122929989009</v>
      </c>
      <c r="Q5347" s="48"/>
      <c r="R5347" s="48"/>
      <c r="S5347" s="48"/>
      <c r="T5347" s="48"/>
      <c r="U5347" s="48"/>
      <c r="V5347" s="48"/>
    </row>
    <row r="5348" spans="1:22" x14ac:dyDescent="0.25">
      <c r="A5348" s="8"/>
      <c r="B5348" s="60" t="s">
        <v>5343</v>
      </c>
      <c r="C5348" s="45">
        <v>45.255000000000003</v>
      </c>
      <c r="D5348" s="24">
        <v>0.2238555592065441</v>
      </c>
      <c r="E5348" s="10">
        <v>43.308999999999997</v>
      </c>
      <c r="F5348" s="24">
        <v>0.27067437379576109</v>
      </c>
      <c r="G5348" s="10">
        <v>61.158000000000001</v>
      </c>
      <c r="H5348" s="24">
        <v>0.27816372643958853</v>
      </c>
      <c r="I5348" s="10">
        <v>61.262</v>
      </c>
      <c r="J5348" s="24">
        <v>0.22803272856634649</v>
      </c>
      <c r="K5348" s="10">
        <v>59.448</v>
      </c>
      <c r="L5348" s="61">
        <v>0.26059975650406025</v>
      </c>
      <c r="Q5348" s="48"/>
      <c r="R5348" s="48"/>
      <c r="S5348" s="48"/>
      <c r="T5348" s="48"/>
      <c r="U5348" s="48"/>
      <c r="V5348" s="48"/>
    </row>
    <row r="5349" spans="1:22" x14ac:dyDescent="0.25">
      <c r="A5349" s="8"/>
      <c r="B5349" s="60" t="s">
        <v>5344</v>
      </c>
      <c r="C5349" s="45">
        <v>45.311</v>
      </c>
      <c r="D5349" s="24">
        <v>0.1747574494578282</v>
      </c>
      <c r="E5349" s="10">
        <v>44.317</v>
      </c>
      <c r="F5349" s="24">
        <v>0.21541425818882468</v>
      </c>
      <c r="G5349" s="10">
        <v>60.665999999999997</v>
      </c>
      <c r="H5349" s="24">
        <v>0.22487474211612143</v>
      </c>
      <c r="I5349" s="10">
        <v>60.612000000000002</v>
      </c>
      <c r="J5349" s="24">
        <v>0.18135386491843269</v>
      </c>
      <c r="K5349" s="10">
        <v>59.756999999999998</v>
      </c>
      <c r="L5349" s="61">
        <v>0.21465467311261097</v>
      </c>
      <c r="Q5349" s="48"/>
      <c r="R5349" s="48"/>
      <c r="S5349" s="48"/>
      <c r="T5349" s="48"/>
      <c r="U5349" s="48"/>
      <c r="V5349" s="48"/>
    </row>
    <row r="5350" spans="1:22" x14ac:dyDescent="0.25">
      <c r="A5350" s="8"/>
      <c r="B5350" s="60" t="s">
        <v>5345</v>
      </c>
      <c r="C5350" s="45">
        <v>45.563000000000002</v>
      </c>
      <c r="D5350" s="24">
        <v>0.11369178354633969</v>
      </c>
      <c r="E5350" s="10">
        <v>45.34</v>
      </c>
      <c r="F5350" s="24">
        <v>0.14715992292870905</v>
      </c>
      <c r="G5350" s="10">
        <v>59.963999999999999</v>
      </c>
      <c r="H5350" s="24">
        <v>0.16087743673950569</v>
      </c>
      <c r="I5350" s="10">
        <v>59.871000000000002</v>
      </c>
      <c r="J5350" s="24">
        <v>0.13050769934441225</v>
      </c>
      <c r="K5350" s="10">
        <v>59.225000000000001</v>
      </c>
      <c r="L5350" s="61">
        <v>0.15927707710310754</v>
      </c>
      <c r="Q5350" s="48"/>
      <c r="R5350" s="48"/>
      <c r="S5350" s="48"/>
      <c r="T5350" s="48"/>
      <c r="U5350" s="48"/>
      <c r="V5350" s="48"/>
    </row>
    <row r="5351" spans="1:22" x14ac:dyDescent="0.25">
      <c r="A5351" s="8"/>
      <c r="B5351" s="60" t="s">
        <v>5346</v>
      </c>
      <c r="C5351" s="45">
        <v>45.018000000000001</v>
      </c>
      <c r="D5351" s="24">
        <v>5.6448126178164401E-2</v>
      </c>
      <c r="E5351" s="10">
        <v>45.247999999999998</v>
      </c>
      <c r="F5351" s="24">
        <v>8.8215799614643542E-2</v>
      </c>
      <c r="G5351" s="10">
        <v>58.948999999999998</v>
      </c>
      <c r="H5351" s="24">
        <v>0.1068446240860034</v>
      </c>
      <c r="I5351" s="10">
        <v>58.886000000000003</v>
      </c>
      <c r="J5351" s="24">
        <v>8.6115769680337448E-2</v>
      </c>
      <c r="K5351" s="10">
        <v>58.542000000000002</v>
      </c>
      <c r="L5351" s="61">
        <v>0.1149513599130034</v>
      </c>
      <c r="Q5351" s="48"/>
      <c r="R5351" s="48"/>
      <c r="S5351" s="48"/>
      <c r="T5351" s="48"/>
      <c r="U5351" s="48"/>
      <c r="V5351" s="48"/>
    </row>
    <row r="5352" spans="1:22" x14ac:dyDescent="0.25">
      <c r="A5352" s="8"/>
      <c r="B5352" s="60" t="s">
        <v>5347</v>
      </c>
      <c r="C5352" s="45">
        <v>43.42</v>
      </c>
      <c r="D5352" s="24">
        <v>2.8500769589955555E-2</v>
      </c>
      <c r="E5352" s="10">
        <v>44.38</v>
      </c>
      <c r="F5352" s="24">
        <v>5.3317919075144507E-2</v>
      </c>
      <c r="G5352" s="10">
        <v>56.831000000000003</v>
      </c>
      <c r="H5352" s="24">
        <v>7.309165929855585E-2</v>
      </c>
      <c r="I5352" s="10">
        <v>56.575000000000003</v>
      </c>
      <c r="J5352" s="24">
        <v>5.9295116125425623E-2</v>
      </c>
      <c r="K5352" s="10">
        <v>56.598999999999997</v>
      </c>
      <c r="L5352" s="61">
        <v>9.3509532984243679E-2</v>
      </c>
      <c r="Q5352" s="48"/>
      <c r="R5352" s="48"/>
      <c r="S5352" s="48"/>
      <c r="T5352" s="48"/>
      <c r="U5352" s="48"/>
      <c r="V5352" s="48"/>
    </row>
    <row r="5353" spans="1:22" x14ac:dyDescent="0.25">
      <c r="A5353" s="8"/>
      <c r="B5353" s="60" t="s">
        <v>5348</v>
      </c>
      <c r="C5353" s="45">
        <v>43.402999999999999</v>
      </c>
      <c r="D5353" s="24">
        <v>3.956902962488975E-2</v>
      </c>
      <c r="E5353" s="10">
        <v>44.941000000000003</v>
      </c>
      <c r="F5353" s="24">
        <v>5.1005780346820809E-2</v>
      </c>
      <c r="G5353" s="10">
        <v>55.963999999999999</v>
      </c>
      <c r="H5353" s="24">
        <v>7.8214250628043727E-2</v>
      </c>
      <c r="I5353" s="10">
        <v>55.566000000000003</v>
      </c>
      <c r="J5353" s="24">
        <v>6.3043146821161758E-2</v>
      </c>
      <c r="K5353" s="10">
        <v>54.381999999999998</v>
      </c>
      <c r="L5353" s="61">
        <v>8.8344109407690219E-2</v>
      </c>
      <c r="Q5353" s="48"/>
      <c r="R5353" s="48"/>
      <c r="S5353" s="48"/>
      <c r="T5353" s="48"/>
      <c r="U5353" s="48"/>
      <c r="V5353" s="48"/>
    </row>
    <row r="5354" spans="1:22" x14ac:dyDescent="0.25">
      <c r="A5354" s="8"/>
      <c r="B5354" s="60" t="s">
        <v>5349</v>
      </c>
      <c r="C5354" s="45">
        <v>41.402999999999999</v>
      </c>
      <c r="D5354" s="24">
        <v>4.958234612524428E-2</v>
      </c>
      <c r="E5354" s="10">
        <v>43.713999999999999</v>
      </c>
      <c r="F5354" s="24">
        <v>6.0192678227360311E-2</v>
      </c>
      <c r="G5354" s="10">
        <v>52.195</v>
      </c>
      <c r="H5354" s="24">
        <v>9.0718987270711413E-2</v>
      </c>
      <c r="I5354" s="10">
        <v>51.79</v>
      </c>
      <c r="J5354" s="24">
        <v>6.2331656248411853E-2</v>
      </c>
      <c r="K5354" s="10">
        <v>50.573</v>
      </c>
      <c r="L5354" s="61">
        <v>8.9608869871514521E-2</v>
      </c>
      <c r="Q5354" s="48"/>
      <c r="R5354" s="48"/>
      <c r="S5354" s="48"/>
      <c r="T5354" s="48"/>
      <c r="U5354" s="48"/>
      <c r="V5354" s="48"/>
    </row>
    <row r="5355" spans="1:22" x14ac:dyDescent="0.25">
      <c r="A5355" s="8"/>
      <c r="B5355" s="60" t="s">
        <v>5350</v>
      </c>
      <c r="C5355" s="45">
        <v>38.203000000000003</v>
      </c>
      <c r="D5355" s="24">
        <v>5.5254829393148054E-2</v>
      </c>
      <c r="E5355" s="10">
        <v>40.442</v>
      </c>
      <c r="F5355" s="24">
        <v>6.4246628131021194E-2</v>
      </c>
      <c r="G5355" s="10">
        <v>47.776000000000003</v>
      </c>
      <c r="H5355" s="24">
        <v>9.50416122829916E-2</v>
      </c>
      <c r="I5355" s="10">
        <v>47.518000000000001</v>
      </c>
      <c r="J5355" s="24">
        <v>6.0400467550947808E-2</v>
      </c>
      <c r="K5355" s="10">
        <v>46.709000000000003</v>
      </c>
      <c r="L5355" s="61">
        <v>9.1228236072859653E-2</v>
      </c>
      <c r="Q5355" s="48"/>
      <c r="R5355" s="48"/>
      <c r="S5355" s="48"/>
      <c r="T5355" s="48"/>
      <c r="U5355" s="48"/>
      <c r="V5355" s="48"/>
    </row>
    <row r="5356" spans="1:22" x14ac:dyDescent="0.25">
      <c r="A5356" s="8"/>
      <c r="B5356" s="60" t="s">
        <v>5351</v>
      </c>
      <c r="C5356" s="45">
        <v>35.784999999999997</v>
      </c>
      <c r="D5356" s="24">
        <v>6.2691316604119474E-2</v>
      </c>
      <c r="E5356" s="10">
        <v>38.323</v>
      </c>
      <c r="F5356" s="24">
        <v>7.0491778014086029E-2</v>
      </c>
      <c r="G5356" s="10">
        <v>44.790999999999997</v>
      </c>
      <c r="H5356" s="24">
        <v>9.9928442143368268E-2</v>
      </c>
      <c r="I5356" s="10">
        <v>44.280999999999999</v>
      </c>
      <c r="J5356" s="24">
        <v>5.5638123547120916E-2</v>
      </c>
      <c r="K5356" s="10">
        <v>43.935000000000002</v>
      </c>
      <c r="L5356" s="61">
        <v>9.1693354920289766E-2</v>
      </c>
      <c r="Q5356" s="48"/>
      <c r="R5356" s="48"/>
      <c r="S5356" s="48"/>
      <c r="T5356" s="48"/>
      <c r="U5356" s="48"/>
      <c r="V5356" s="48"/>
    </row>
    <row r="5357" spans="1:22" x14ac:dyDescent="0.25">
      <c r="A5357" s="8"/>
      <c r="B5357" s="60" t="s">
        <v>5352</v>
      </c>
      <c r="C5357" s="45">
        <v>33.609000000000002</v>
      </c>
      <c r="D5357" s="24">
        <v>6.2431904259550697E-2</v>
      </c>
      <c r="E5357" s="10">
        <v>36.917000000000002</v>
      </c>
      <c r="F5357" s="24">
        <v>7.3697350779046655E-2</v>
      </c>
      <c r="G5357" s="10">
        <v>42.975999999999999</v>
      </c>
      <c r="H5357" s="24">
        <v>0.10138766118056433</v>
      </c>
      <c r="I5357" s="10">
        <v>42.773000000000003</v>
      </c>
      <c r="J5357" s="24">
        <v>5.0328366551071479E-2</v>
      </c>
      <c r="K5357" s="10">
        <v>42.152000000000001</v>
      </c>
      <c r="L5357" s="61">
        <v>8.6351764970042183E-2</v>
      </c>
      <c r="Q5357" s="48"/>
      <c r="R5357" s="48"/>
      <c r="S5357" s="48"/>
      <c r="T5357" s="48"/>
      <c r="U5357" s="48"/>
      <c r="V5357" s="48"/>
    </row>
    <row r="5358" spans="1:22" x14ac:dyDescent="0.25">
      <c r="A5358" s="8"/>
      <c r="B5358" s="60" t="s">
        <v>5353</v>
      </c>
      <c r="C5358" s="45">
        <v>32.61</v>
      </c>
      <c r="D5358" s="24">
        <v>5.9353544437334628E-2</v>
      </c>
      <c r="E5358" s="10">
        <v>36.225999999999999</v>
      </c>
      <c r="F5358" s="24">
        <v>7.4406275525143714E-2</v>
      </c>
      <c r="G5358" s="10">
        <v>42.029000000000003</v>
      </c>
      <c r="H5358" s="24">
        <v>0.10910468493496654</v>
      </c>
      <c r="I5358" s="10">
        <v>42.006999999999998</v>
      </c>
      <c r="J5358" s="24">
        <v>4.5374287057149749E-2</v>
      </c>
      <c r="K5358" s="10">
        <v>40.93</v>
      </c>
      <c r="L5358" s="61">
        <v>8.0431108852621752E-2</v>
      </c>
      <c r="Q5358" s="48"/>
      <c r="R5358" s="48"/>
      <c r="S5358" s="48"/>
      <c r="T5358" s="48"/>
      <c r="U5358" s="48"/>
      <c r="V5358" s="48"/>
    </row>
    <row r="5359" spans="1:22" x14ac:dyDescent="0.25">
      <c r="A5359" s="8"/>
      <c r="B5359" s="60" t="s">
        <v>5354</v>
      </c>
      <c r="C5359" s="45">
        <v>32.219000000000001</v>
      </c>
      <c r="D5359" s="24">
        <v>5.7070715805129443E-2</v>
      </c>
      <c r="E5359" s="10">
        <v>36.479999999999997</v>
      </c>
      <c r="F5359" s="24">
        <v>7.5901182054957078E-2</v>
      </c>
      <c r="G5359" s="10">
        <v>42.082000000000001</v>
      </c>
      <c r="H5359" s="24">
        <v>0.11286498014620253</v>
      </c>
      <c r="I5359" s="10">
        <v>42.280999999999999</v>
      </c>
      <c r="J5359" s="24">
        <v>4.2249406145599126E-2</v>
      </c>
      <c r="K5359" s="10">
        <v>41.331000000000003</v>
      </c>
      <c r="L5359" s="61">
        <v>7.5290419409352508E-2</v>
      </c>
      <c r="Q5359" s="48"/>
      <c r="R5359" s="48"/>
      <c r="S5359" s="48"/>
      <c r="T5359" s="48"/>
      <c r="U5359" s="48"/>
      <c r="V5359" s="48"/>
    </row>
    <row r="5360" spans="1:22" x14ac:dyDescent="0.25">
      <c r="A5360" s="8"/>
      <c r="B5360" s="60" t="s">
        <v>5355</v>
      </c>
      <c r="C5360" s="45">
        <v>32.119999999999997</v>
      </c>
      <c r="D5360" s="24">
        <v>5.6240596302509382E-2</v>
      </c>
      <c r="E5360" s="10">
        <v>37.823</v>
      </c>
      <c r="F5360" s="24">
        <v>7.6579283986006441E-2</v>
      </c>
      <c r="G5360" s="10">
        <v>43.11</v>
      </c>
      <c r="H5360" s="24">
        <v>0.11426807537427565</v>
      </c>
      <c r="I5360" s="10">
        <v>43.054000000000002</v>
      </c>
      <c r="J5360" s="24">
        <v>4.1792106500006351E-2</v>
      </c>
      <c r="K5360" s="10">
        <v>42.104999999999997</v>
      </c>
      <c r="L5360" s="61">
        <v>7.2477812311655773E-2</v>
      </c>
      <c r="Q5360" s="48"/>
      <c r="R5360" s="48"/>
      <c r="S5360" s="48"/>
      <c r="T5360" s="48"/>
      <c r="U5360" s="48"/>
      <c r="V5360" s="48"/>
    </row>
    <row r="5361" spans="1:22" x14ac:dyDescent="0.25">
      <c r="A5361" s="8"/>
      <c r="B5361" s="60" t="s">
        <v>5356</v>
      </c>
      <c r="C5361" s="45">
        <v>31.998999999999999</v>
      </c>
      <c r="D5361" s="24">
        <v>5.5998478114245194E-2</v>
      </c>
      <c r="E5361" s="10">
        <v>41.695</v>
      </c>
      <c r="F5361" s="24">
        <v>7.4020990337047482E-2</v>
      </c>
      <c r="G5361" s="10">
        <v>46.433999999999997</v>
      </c>
      <c r="H5361" s="24">
        <v>0.11562907774550658</v>
      </c>
      <c r="I5361" s="10">
        <v>46.146999999999998</v>
      </c>
      <c r="J5361" s="24">
        <v>3.9416688896510552E-2</v>
      </c>
      <c r="K5361" s="10">
        <v>45.52</v>
      </c>
      <c r="L5361" s="61">
        <v>6.8436166818326857E-2</v>
      </c>
      <c r="Q5361" s="48"/>
      <c r="R5361" s="48"/>
      <c r="S5361" s="48"/>
      <c r="T5361" s="48"/>
      <c r="U5361" s="48"/>
      <c r="V5361" s="48"/>
    </row>
    <row r="5362" spans="1:22" x14ac:dyDescent="0.25">
      <c r="A5362" s="8"/>
      <c r="B5362" s="60" t="s">
        <v>5357</v>
      </c>
      <c r="C5362" s="45">
        <v>32.475999999999999</v>
      </c>
      <c r="D5362" s="24">
        <v>6.3227435449561595E-2</v>
      </c>
      <c r="E5362" s="10">
        <v>48.265999999999998</v>
      </c>
      <c r="F5362" s="24">
        <v>7.6964569174102673E-2</v>
      </c>
      <c r="G5362" s="10">
        <v>52.706000000000003</v>
      </c>
      <c r="H5362" s="24">
        <v>0.11954371343183062</v>
      </c>
      <c r="I5362" s="10">
        <v>52.76</v>
      </c>
      <c r="J5362" s="24">
        <v>4.3113194365052142E-2</v>
      </c>
      <c r="K5362" s="10">
        <v>51.843000000000004</v>
      </c>
      <c r="L5362" s="61">
        <v>6.767983549793781E-2</v>
      </c>
      <c r="Q5362" s="48"/>
      <c r="R5362" s="48"/>
      <c r="S5362" s="48"/>
      <c r="T5362" s="48"/>
      <c r="U5362" s="48"/>
      <c r="V5362" s="48"/>
    </row>
    <row r="5363" spans="1:22" x14ac:dyDescent="0.25">
      <c r="A5363" s="8"/>
      <c r="B5363" s="60" t="s">
        <v>5358</v>
      </c>
      <c r="C5363" s="45">
        <v>34.933</v>
      </c>
      <c r="D5363" s="24">
        <v>9.0344672535150369E-2</v>
      </c>
      <c r="E5363" s="10">
        <v>54.319000000000003</v>
      </c>
      <c r="F5363" s="24">
        <v>9.1358823801377775E-2</v>
      </c>
      <c r="G5363" s="10">
        <v>58.588999999999999</v>
      </c>
      <c r="H5363" s="24">
        <v>0.13938347995678466</v>
      </c>
      <c r="I5363" s="10">
        <v>58.582000000000001</v>
      </c>
      <c r="J5363" s="24">
        <v>6.6829262096210762E-2</v>
      </c>
      <c r="K5363" s="10">
        <v>57.314</v>
      </c>
      <c r="L5363" s="61">
        <v>7.3423226462142069E-2</v>
      </c>
      <c r="Q5363" s="48"/>
      <c r="R5363" s="48"/>
      <c r="S5363" s="48"/>
      <c r="T5363" s="48"/>
      <c r="U5363" s="48"/>
      <c r="V5363" s="48"/>
    </row>
    <row r="5364" spans="1:22" x14ac:dyDescent="0.25">
      <c r="A5364" s="8"/>
      <c r="B5364" s="60" t="s">
        <v>5359</v>
      </c>
      <c r="C5364" s="45">
        <v>38.83</v>
      </c>
      <c r="D5364" s="24">
        <v>0.14904103903291077</v>
      </c>
      <c r="E5364" s="10">
        <v>57.973999999999997</v>
      </c>
      <c r="F5364" s="24">
        <v>0.13218364233205418</v>
      </c>
      <c r="G5364" s="10">
        <v>62.195</v>
      </c>
      <c r="H5364" s="24">
        <v>0.18223400822213803</v>
      </c>
      <c r="I5364" s="10">
        <v>62.497</v>
      </c>
      <c r="J5364" s="24">
        <v>0.1040991832120219</v>
      </c>
      <c r="K5364" s="10">
        <v>61.082000000000001</v>
      </c>
      <c r="L5364" s="61">
        <v>8.478001394485872E-2</v>
      </c>
      <c r="Q5364" s="48"/>
      <c r="R5364" s="48"/>
      <c r="S5364" s="48"/>
      <c r="T5364" s="48"/>
      <c r="U5364" s="48"/>
      <c r="V5364" s="48"/>
    </row>
    <row r="5365" spans="1:22" x14ac:dyDescent="0.25">
      <c r="A5365" s="8"/>
      <c r="B5365" s="60" t="s">
        <v>5360</v>
      </c>
      <c r="C5365" s="45">
        <v>42.04</v>
      </c>
      <c r="D5365" s="24">
        <v>0.23092886913511923</v>
      </c>
      <c r="E5365" s="10">
        <v>59.895000000000003</v>
      </c>
      <c r="F5365" s="24">
        <v>0.20244424923328247</v>
      </c>
      <c r="G5365" s="10">
        <v>63.661999999999999</v>
      </c>
      <c r="H5365" s="24">
        <v>0.25363752437877957</v>
      </c>
      <c r="I5365" s="10">
        <v>63.863</v>
      </c>
      <c r="J5365" s="24">
        <v>0.15569782655640665</v>
      </c>
      <c r="K5365" s="10">
        <v>62.249000000000002</v>
      </c>
      <c r="L5365" s="61">
        <v>0.10253016462023895</v>
      </c>
      <c r="Q5365" s="48"/>
      <c r="R5365" s="48"/>
      <c r="S5365" s="48"/>
      <c r="T5365" s="48"/>
      <c r="U5365" s="48"/>
      <c r="V5365" s="48"/>
    </row>
    <row r="5366" spans="1:22" x14ac:dyDescent="0.25">
      <c r="A5366" s="8"/>
      <c r="B5366" s="60" t="s">
        <v>5361</v>
      </c>
      <c r="C5366" s="45">
        <v>44.514000000000003</v>
      </c>
      <c r="D5366" s="24">
        <v>0.31150234335817928</v>
      </c>
      <c r="E5366" s="10">
        <v>61.735999999999997</v>
      </c>
      <c r="F5366" s="24">
        <v>0.27597207452956679</v>
      </c>
      <c r="G5366" s="10">
        <v>65.566999999999993</v>
      </c>
      <c r="H5366" s="24">
        <v>0.33924036424352122</v>
      </c>
      <c r="I5366" s="10">
        <v>65.679000000000002</v>
      </c>
      <c r="J5366" s="24">
        <v>0.20413348068544135</v>
      </c>
      <c r="K5366" s="10">
        <v>63.908999999999999</v>
      </c>
      <c r="L5366" s="61">
        <v>0.12889540174192557</v>
      </c>
      <c r="Q5366" s="48"/>
      <c r="R5366" s="48"/>
      <c r="S5366" s="48"/>
      <c r="T5366" s="48"/>
      <c r="U5366" s="48"/>
      <c r="V5366" s="48"/>
    </row>
    <row r="5367" spans="1:22" x14ac:dyDescent="0.25">
      <c r="A5367" s="8"/>
      <c r="B5367" s="60" t="s">
        <v>5362</v>
      </c>
      <c r="C5367" s="45">
        <v>46.52</v>
      </c>
      <c r="D5367" s="24">
        <v>0.37325977552185119</v>
      </c>
      <c r="E5367" s="10">
        <v>64.093000000000004</v>
      </c>
      <c r="F5367" s="24">
        <v>0.32453341963721549</v>
      </c>
      <c r="G5367" s="10">
        <v>67.462999999999994</v>
      </c>
      <c r="H5367" s="24">
        <v>0.39217914719872038</v>
      </c>
      <c r="I5367" s="10">
        <v>67.162000000000006</v>
      </c>
      <c r="J5367" s="24">
        <v>0.24361368342161757</v>
      </c>
      <c r="K5367" s="10">
        <v>65.162999999999997</v>
      </c>
      <c r="L5367" s="61">
        <v>0.15100627518642384</v>
      </c>
      <c r="Q5367" s="48"/>
      <c r="R5367" s="48"/>
      <c r="S5367" s="48"/>
      <c r="T5367" s="48"/>
      <c r="U5367" s="48"/>
      <c r="V5367" s="48"/>
    </row>
    <row r="5368" spans="1:22" x14ac:dyDescent="0.25">
      <c r="A5368" s="8"/>
      <c r="B5368" s="60" t="s">
        <v>5363</v>
      </c>
      <c r="C5368" s="45">
        <v>46.029000000000003</v>
      </c>
      <c r="D5368" s="24">
        <v>0.39989277623091157</v>
      </c>
      <c r="E5368" s="10">
        <v>64.102999999999994</v>
      </c>
      <c r="F5368" s="24">
        <v>0.33797216699801191</v>
      </c>
      <c r="G5368" s="10">
        <v>66.707999999999998</v>
      </c>
      <c r="H5368" s="24">
        <v>0.41763129463596693</v>
      </c>
      <c r="I5368" s="10">
        <v>66.924000000000007</v>
      </c>
      <c r="J5368" s="24">
        <v>0.27075949849472197</v>
      </c>
      <c r="K5368" s="10">
        <v>63.902000000000001</v>
      </c>
      <c r="L5368" s="61">
        <v>0.17093087840792257</v>
      </c>
      <c r="Q5368" s="48"/>
      <c r="R5368" s="48"/>
      <c r="S5368" s="48"/>
      <c r="T5368" s="48"/>
      <c r="U5368" s="48"/>
      <c r="V5368" s="48"/>
    </row>
    <row r="5369" spans="1:22" x14ac:dyDescent="0.25">
      <c r="A5369" s="8"/>
      <c r="B5369" s="60" t="s">
        <v>5364</v>
      </c>
      <c r="C5369" s="45">
        <v>44.01</v>
      </c>
      <c r="D5369" s="24">
        <v>0.39952959894851531</v>
      </c>
      <c r="E5369" s="10">
        <v>62.988</v>
      </c>
      <c r="F5369" s="24">
        <v>0.3255505725337895</v>
      </c>
      <c r="G5369" s="10">
        <v>65.542000000000002</v>
      </c>
      <c r="H5369" s="24">
        <v>0.41475494941841701</v>
      </c>
      <c r="I5369" s="10">
        <v>66.027000000000001</v>
      </c>
      <c r="J5369" s="24">
        <v>0.27242356109396237</v>
      </c>
      <c r="K5369" s="10">
        <v>61.98</v>
      </c>
      <c r="L5369" s="61">
        <v>0.19214360840945888</v>
      </c>
      <c r="Q5369" s="48"/>
      <c r="R5369" s="48"/>
      <c r="S5369" s="48"/>
      <c r="T5369" s="48"/>
      <c r="U5369" s="48"/>
      <c r="V5369" s="48"/>
    </row>
    <row r="5370" spans="1:22" x14ac:dyDescent="0.25">
      <c r="A5370" s="8"/>
      <c r="B5370" s="60" t="s">
        <v>5365</v>
      </c>
      <c r="C5370" s="45">
        <v>42.566000000000003</v>
      </c>
      <c r="D5370" s="24">
        <v>0.38545215571658337</v>
      </c>
      <c r="E5370" s="10">
        <v>61.978999999999999</v>
      </c>
      <c r="F5370" s="24">
        <v>0.30859802425755545</v>
      </c>
      <c r="G5370" s="10">
        <v>64.007000000000005</v>
      </c>
      <c r="H5370" s="24">
        <v>0.41011070421349499</v>
      </c>
      <c r="I5370" s="10">
        <v>64.671000000000006</v>
      </c>
      <c r="J5370" s="24">
        <v>0.26194377754912795</v>
      </c>
      <c r="K5370" s="10">
        <v>60.792999999999999</v>
      </c>
      <c r="L5370" s="61">
        <v>0.2050603292404779</v>
      </c>
      <c r="Q5370" s="48"/>
      <c r="R5370" s="48"/>
      <c r="S5370" s="48"/>
      <c r="T5370" s="48"/>
      <c r="U5370" s="48"/>
      <c r="V5370" s="48"/>
    </row>
    <row r="5371" spans="1:22" x14ac:dyDescent="0.25">
      <c r="A5371" s="8"/>
      <c r="B5371" s="60" t="s">
        <v>5366</v>
      </c>
      <c r="C5371" s="45">
        <v>41.258000000000003</v>
      </c>
      <c r="D5371" s="24">
        <v>0.35632879649966276</v>
      </c>
      <c r="E5371" s="10">
        <v>60.72</v>
      </c>
      <c r="F5371" s="24">
        <v>0.27119453819717354</v>
      </c>
      <c r="G5371" s="10">
        <v>62.69</v>
      </c>
      <c r="H5371" s="24">
        <v>0.38296081155027994</v>
      </c>
      <c r="I5371" s="10">
        <v>63.399000000000001</v>
      </c>
      <c r="J5371" s="24">
        <v>0.23787203231584161</v>
      </c>
      <c r="K5371" s="10">
        <v>59.83</v>
      </c>
      <c r="L5371" s="61">
        <v>0.20295678275564588</v>
      </c>
      <c r="Q5371" s="48"/>
      <c r="R5371" s="48"/>
      <c r="S5371" s="48"/>
      <c r="T5371" s="48"/>
      <c r="U5371" s="48"/>
      <c r="V5371" s="48"/>
    </row>
    <row r="5372" spans="1:22" x14ac:dyDescent="0.25">
      <c r="A5372" s="8"/>
      <c r="B5372" s="60" t="s">
        <v>5367</v>
      </c>
      <c r="C5372" s="45">
        <v>40.543999999999997</v>
      </c>
      <c r="D5372" s="24">
        <v>0.31087975373121424</v>
      </c>
      <c r="E5372" s="10">
        <v>58.947000000000003</v>
      </c>
      <c r="F5372" s="24">
        <v>0.22508360688581688</v>
      </c>
      <c r="G5372" s="10">
        <v>61.45</v>
      </c>
      <c r="H5372" s="24">
        <v>0.32320298578664536</v>
      </c>
      <c r="I5372" s="10">
        <v>62.570999999999998</v>
      </c>
      <c r="J5372" s="24">
        <v>0.202278876567204</v>
      </c>
      <c r="K5372" s="10">
        <v>59.168999999999997</v>
      </c>
      <c r="L5372" s="61">
        <v>0.19085548162942129</v>
      </c>
      <c r="Q5372" s="48"/>
      <c r="R5372" s="48"/>
      <c r="S5372" s="48"/>
      <c r="T5372" s="48"/>
      <c r="U5372" s="48"/>
      <c r="V5372" s="48"/>
    </row>
    <row r="5373" spans="1:22" x14ac:dyDescent="0.25">
      <c r="A5373" s="8"/>
      <c r="B5373" s="60" t="s">
        <v>5368</v>
      </c>
      <c r="C5373" s="45">
        <v>41.567999999999998</v>
      </c>
      <c r="D5373" s="24">
        <v>0.24284454282897808</v>
      </c>
      <c r="E5373" s="10">
        <v>58.218000000000004</v>
      </c>
      <c r="F5373" s="24">
        <v>0.17851033334874475</v>
      </c>
      <c r="G5373" s="10">
        <v>61.021999999999998</v>
      </c>
      <c r="H5373" s="24">
        <v>0.26552174096055897</v>
      </c>
      <c r="I5373" s="10">
        <v>61.969000000000001</v>
      </c>
      <c r="J5373" s="24">
        <v>0.15493566048041868</v>
      </c>
      <c r="K5373" s="10">
        <v>58.874000000000002</v>
      </c>
      <c r="L5373" s="61">
        <v>0.17460617591793806</v>
      </c>
      <c r="Q5373" s="48"/>
      <c r="R5373" s="48"/>
      <c r="S5373" s="48"/>
      <c r="T5373" s="48"/>
      <c r="U5373" s="48"/>
      <c r="V5373" s="48"/>
    </row>
    <row r="5374" spans="1:22" x14ac:dyDescent="0.25">
      <c r="A5374" s="8"/>
      <c r="B5374" s="60" t="s">
        <v>5369</v>
      </c>
      <c r="C5374" s="45">
        <v>42.92</v>
      </c>
      <c r="D5374" s="24">
        <v>0.1621154211991768</v>
      </c>
      <c r="E5374" s="10">
        <v>57.607999999999997</v>
      </c>
      <c r="F5374" s="24">
        <v>0.12150353691802672</v>
      </c>
      <c r="G5374" s="10">
        <v>60.533999999999999</v>
      </c>
      <c r="H5374" s="24">
        <v>0.18147633679897854</v>
      </c>
      <c r="I5374" s="10">
        <v>61.072000000000003</v>
      </c>
      <c r="J5374" s="24">
        <v>0.10836731323755447</v>
      </c>
      <c r="K5374" s="10">
        <v>58.225000000000001</v>
      </c>
      <c r="L5374" s="61">
        <v>0.15015540245098619</v>
      </c>
      <c r="Q5374" s="48"/>
      <c r="R5374" s="48"/>
      <c r="S5374" s="48"/>
      <c r="T5374" s="48"/>
      <c r="U5374" s="48"/>
      <c r="V5374" s="48"/>
    </row>
    <row r="5375" spans="1:22" x14ac:dyDescent="0.25">
      <c r="A5375" s="8"/>
      <c r="B5375" s="60" t="s">
        <v>5370</v>
      </c>
      <c r="C5375" s="45">
        <v>43.12</v>
      </c>
      <c r="D5375" s="24">
        <v>9.3267384950625185E-2</v>
      </c>
      <c r="E5375" s="10">
        <v>56.191000000000003</v>
      </c>
      <c r="F5375" s="24">
        <v>6.975203045294126E-2</v>
      </c>
      <c r="G5375" s="10">
        <v>59.326000000000001</v>
      </c>
      <c r="H5375" s="24">
        <v>8.8703680318783229E-2</v>
      </c>
      <c r="I5375" s="10">
        <v>59.527999999999999</v>
      </c>
      <c r="J5375" s="24">
        <v>7.2748751953050569E-2</v>
      </c>
      <c r="K5375" s="10">
        <v>56.898000000000003</v>
      </c>
      <c r="L5375" s="61">
        <v>0.1283281532516338</v>
      </c>
      <c r="Q5375" s="48"/>
      <c r="R5375" s="48"/>
      <c r="S5375" s="48"/>
      <c r="T5375" s="48"/>
      <c r="U5375" s="48"/>
      <c r="V5375" s="48"/>
    </row>
    <row r="5376" spans="1:22" x14ac:dyDescent="0.25">
      <c r="A5376" s="8"/>
      <c r="B5376" s="60" t="s">
        <v>5371</v>
      </c>
      <c r="C5376" s="45">
        <v>42.655999999999999</v>
      </c>
      <c r="D5376" s="24">
        <v>6.5250851737197996E-2</v>
      </c>
      <c r="E5376" s="10">
        <v>54.555</v>
      </c>
      <c r="F5376" s="24">
        <v>4.9116155778507253E-2</v>
      </c>
      <c r="G5376" s="10">
        <v>57.375999999999998</v>
      </c>
      <c r="H5376" s="24">
        <v>5.3766609139762313E-2</v>
      </c>
      <c r="I5376" s="10">
        <v>57.320999999999998</v>
      </c>
      <c r="J5376" s="24">
        <v>5.3758113893017288E-2</v>
      </c>
      <c r="K5376" s="10">
        <v>54.706000000000003</v>
      </c>
      <c r="L5376" s="61">
        <v>0.1151632612061121</v>
      </c>
      <c r="Q5376" s="48"/>
      <c r="R5376" s="48"/>
      <c r="S5376" s="48"/>
      <c r="T5376" s="48"/>
      <c r="U5376" s="48"/>
      <c r="V5376" s="48"/>
    </row>
    <row r="5377" spans="1:22" x14ac:dyDescent="0.25">
      <c r="A5377" s="8"/>
      <c r="B5377" s="60" t="s">
        <v>5372</v>
      </c>
      <c r="C5377" s="45">
        <v>43.423000000000002</v>
      </c>
      <c r="D5377" s="24">
        <v>8.3842069764626534E-2</v>
      </c>
      <c r="E5377" s="10">
        <v>53.542999999999999</v>
      </c>
      <c r="F5377" s="24">
        <v>4.4662259004114843E-2</v>
      </c>
      <c r="G5377" s="10">
        <v>56.494</v>
      </c>
      <c r="H5377" s="24">
        <v>5.5744973411345426E-2</v>
      </c>
      <c r="I5377" s="10">
        <v>56.125999999999998</v>
      </c>
      <c r="J5377" s="24">
        <v>5.9817334197121555E-2</v>
      </c>
      <c r="K5377" s="10">
        <v>52.94</v>
      </c>
      <c r="L5377" s="61">
        <v>0.11198430612510192</v>
      </c>
      <c r="Q5377" s="48"/>
      <c r="R5377" s="48"/>
      <c r="S5377" s="48"/>
      <c r="T5377" s="48"/>
      <c r="U5377" s="48"/>
      <c r="V5377" s="48"/>
    </row>
    <row r="5378" spans="1:22" x14ac:dyDescent="0.25">
      <c r="A5378" s="8"/>
      <c r="B5378" s="60" t="s">
        <v>5373</v>
      </c>
      <c r="C5378" s="45">
        <v>42.18</v>
      </c>
      <c r="D5378" s="24">
        <v>9.6605157117410023E-2</v>
      </c>
      <c r="E5378" s="10">
        <v>49.62</v>
      </c>
      <c r="F5378" s="24">
        <v>4.4924252932020278E-2</v>
      </c>
      <c r="G5378" s="10">
        <v>52.616</v>
      </c>
      <c r="H5378" s="24">
        <v>6.6562837619789261E-2</v>
      </c>
      <c r="I5378" s="10">
        <v>52.54</v>
      </c>
      <c r="J5378" s="24">
        <v>6.8620352374782465E-2</v>
      </c>
      <c r="K5378" s="10">
        <v>49.377000000000002</v>
      </c>
      <c r="L5378" s="61">
        <v>0.11148796369609662</v>
      </c>
      <c r="Q5378" s="48"/>
      <c r="R5378" s="48"/>
      <c r="S5378" s="48"/>
      <c r="T5378" s="48"/>
      <c r="U5378" s="48"/>
      <c r="V5378" s="48"/>
    </row>
    <row r="5379" spans="1:22" x14ac:dyDescent="0.25">
      <c r="A5379" s="8"/>
      <c r="B5379" s="60" t="s">
        <v>5374</v>
      </c>
      <c r="C5379" s="45">
        <v>39.052999999999997</v>
      </c>
      <c r="D5379" s="24">
        <v>9.8524808467218922E-2</v>
      </c>
      <c r="E5379" s="10">
        <v>44.936999999999998</v>
      </c>
      <c r="F5379" s="24">
        <v>4.0424121935056331E-2</v>
      </c>
      <c r="G5379" s="10">
        <v>47.749000000000002</v>
      </c>
      <c r="H5379" s="24">
        <v>7.4504356610683165E-2</v>
      </c>
      <c r="I5379" s="10">
        <v>48.665999999999997</v>
      </c>
      <c r="J5379" s="24">
        <v>6.9242788003505959E-2</v>
      </c>
      <c r="K5379" s="10">
        <v>45.45</v>
      </c>
      <c r="L5379" s="61">
        <v>0.11086162682139945</v>
      </c>
      <c r="Q5379" s="48"/>
      <c r="R5379" s="48"/>
      <c r="S5379" s="48"/>
      <c r="T5379" s="48"/>
      <c r="U5379" s="48"/>
      <c r="V5379" s="48"/>
    </row>
    <row r="5380" spans="1:22" x14ac:dyDescent="0.25">
      <c r="A5380" s="8"/>
      <c r="B5380" s="60" t="s">
        <v>5375</v>
      </c>
      <c r="C5380" s="45">
        <v>36.752000000000002</v>
      </c>
      <c r="D5380" s="24">
        <v>9.6359298827922421E-2</v>
      </c>
      <c r="E5380" s="10">
        <v>42.048999999999999</v>
      </c>
      <c r="F5380" s="24">
        <v>4.1970324946458561E-2</v>
      </c>
      <c r="G5380" s="10">
        <v>44.491</v>
      </c>
      <c r="H5380" s="24">
        <v>7.5773731025000707E-2</v>
      </c>
      <c r="I5380" s="10">
        <v>45.774000000000001</v>
      </c>
      <c r="J5380" s="24">
        <v>6.7750333354498704E-2</v>
      </c>
      <c r="K5380" s="10">
        <v>42.506999999999998</v>
      </c>
      <c r="L5380" s="61">
        <v>0.11526962029804182</v>
      </c>
      <c r="Q5380" s="48"/>
      <c r="R5380" s="48"/>
      <c r="S5380" s="48"/>
      <c r="T5380" s="48"/>
      <c r="U5380" s="48"/>
      <c r="V5380" s="48"/>
    </row>
    <row r="5381" spans="1:22" x14ac:dyDescent="0.25">
      <c r="A5381" s="8"/>
      <c r="B5381" s="60" t="s">
        <v>5376</v>
      </c>
      <c r="C5381" s="45">
        <v>35.311999999999998</v>
      </c>
      <c r="D5381" s="24">
        <v>8.7179753137641328E-2</v>
      </c>
      <c r="E5381" s="10">
        <v>40.457999999999998</v>
      </c>
      <c r="F5381" s="24">
        <v>4.4666656394927819E-2</v>
      </c>
      <c r="G5381" s="10">
        <v>42.774999999999999</v>
      </c>
      <c r="H5381" s="24">
        <v>8.5692640085299809E-2</v>
      </c>
      <c r="I5381" s="10">
        <v>43.893000000000001</v>
      </c>
      <c r="J5381" s="24">
        <v>6.9731411518191636E-2</v>
      </c>
      <c r="K5381" s="10">
        <v>40.603999999999999</v>
      </c>
      <c r="L5381" s="61">
        <v>0.11847221073281414</v>
      </c>
      <c r="Q5381" s="48"/>
      <c r="R5381" s="48"/>
      <c r="S5381" s="48"/>
      <c r="T5381" s="48"/>
      <c r="U5381" s="48"/>
      <c r="V5381" s="48"/>
    </row>
    <row r="5382" spans="1:22" x14ac:dyDescent="0.25">
      <c r="A5382" s="8"/>
      <c r="B5382" s="60" t="s">
        <v>5377</v>
      </c>
      <c r="C5382" s="45">
        <v>34.350999999999999</v>
      </c>
      <c r="D5382" s="24">
        <v>7.8587974968018531E-2</v>
      </c>
      <c r="E5382" s="10">
        <v>39.598999999999997</v>
      </c>
      <c r="F5382" s="24">
        <v>5.5082199590157623E-2</v>
      </c>
      <c r="G5382" s="10">
        <v>41.738</v>
      </c>
      <c r="H5382" s="24">
        <v>7.3262437217654811E-2</v>
      </c>
      <c r="I5382" s="10">
        <v>42.588999999999999</v>
      </c>
      <c r="J5382" s="24">
        <v>7.2372849069782211E-2</v>
      </c>
      <c r="K5382" s="10">
        <v>39.735999999999997</v>
      </c>
      <c r="L5382" s="61">
        <v>0.11879128800860327</v>
      </c>
      <c r="Q5382" s="48"/>
      <c r="R5382" s="48"/>
      <c r="S5382" s="48"/>
      <c r="T5382" s="48"/>
      <c r="U5382" s="48"/>
      <c r="V5382" s="48"/>
    </row>
    <row r="5383" spans="1:22" x14ac:dyDescent="0.25">
      <c r="A5383" s="8"/>
      <c r="B5383" s="60" t="s">
        <v>5378</v>
      </c>
      <c r="C5383" s="45">
        <v>34.625</v>
      </c>
      <c r="D5383" s="24">
        <v>7.3816685682674688E-2</v>
      </c>
      <c r="E5383" s="10">
        <v>39.447000000000003</v>
      </c>
      <c r="F5383" s="24">
        <v>5.8456465802813426E-2</v>
      </c>
      <c r="G5383" s="10">
        <v>41.871000000000002</v>
      </c>
      <c r="H5383" s="24">
        <v>7.1326355958360219E-2</v>
      </c>
      <c r="I5383" s="10">
        <v>42.972000000000001</v>
      </c>
      <c r="J5383" s="24">
        <v>7.3274493618642453E-2</v>
      </c>
      <c r="K5383" s="10">
        <v>39.338000000000001</v>
      </c>
      <c r="L5383" s="61">
        <v>0.11612049303347947</v>
      </c>
      <c r="Q5383" s="48"/>
      <c r="R5383" s="48"/>
      <c r="S5383" s="48"/>
      <c r="T5383" s="48"/>
      <c r="U5383" s="48"/>
      <c r="V5383" s="48"/>
    </row>
    <row r="5384" spans="1:22" x14ac:dyDescent="0.25">
      <c r="A5384" s="8"/>
      <c r="B5384" s="60" t="s">
        <v>5379</v>
      </c>
      <c r="C5384" s="45">
        <v>36.006999999999998</v>
      </c>
      <c r="D5384" s="24">
        <v>7.1586626560177016E-2</v>
      </c>
      <c r="E5384" s="10">
        <v>40.65</v>
      </c>
      <c r="F5384" s="24">
        <v>6.4866030846031764E-2</v>
      </c>
      <c r="G5384" s="10">
        <v>42.859000000000002</v>
      </c>
      <c r="H5384" s="24">
        <v>6.9095653637868626E-2</v>
      </c>
      <c r="I5384" s="10">
        <v>43.865000000000002</v>
      </c>
      <c r="J5384" s="24">
        <v>7.8125595275890539E-2</v>
      </c>
      <c r="K5384" s="10">
        <v>39.055</v>
      </c>
      <c r="L5384" s="61">
        <v>0.11314243845944764</v>
      </c>
      <c r="Q5384" s="48"/>
      <c r="R5384" s="48"/>
      <c r="S5384" s="48"/>
      <c r="T5384" s="48"/>
      <c r="U5384" s="48"/>
      <c r="V5384" s="48"/>
    </row>
    <row r="5385" spans="1:22" x14ac:dyDescent="0.25">
      <c r="A5385" s="8"/>
      <c r="B5385" s="60" t="s">
        <v>5380</v>
      </c>
      <c r="C5385" s="45">
        <v>39.682000000000002</v>
      </c>
      <c r="D5385" s="24">
        <v>7.0998859039518719E-2</v>
      </c>
      <c r="E5385" s="10">
        <v>44.098999999999997</v>
      </c>
      <c r="F5385" s="24">
        <v>7.1229373064419205E-2</v>
      </c>
      <c r="G5385" s="10">
        <v>45.877000000000002</v>
      </c>
      <c r="H5385" s="24">
        <v>6.6121383877213169E-2</v>
      </c>
      <c r="I5385" s="10">
        <v>46.924999999999997</v>
      </c>
      <c r="J5385" s="24">
        <v>8.4221220394945714E-2</v>
      </c>
      <c r="K5385" s="10">
        <v>39.746000000000002</v>
      </c>
      <c r="L5385" s="61">
        <v>0.11489145463784729</v>
      </c>
      <c r="Q5385" s="48"/>
      <c r="R5385" s="48"/>
      <c r="S5385" s="48"/>
      <c r="T5385" s="48"/>
      <c r="U5385" s="48"/>
      <c r="V5385" s="48"/>
    </row>
    <row r="5386" spans="1:22" x14ac:dyDescent="0.25">
      <c r="A5386" s="8"/>
      <c r="B5386" s="60" t="s">
        <v>5381</v>
      </c>
      <c r="C5386" s="45">
        <v>47.003999999999998</v>
      </c>
      <c r="D5386" s="24">
        <v>7.4352591363274906E-2</v>
      </c>
      <c r="E5386" s="10">
        <v>50.435000000000002</v>
      </c>
      <c r="F5386" s="24">
        <v>7.6483367486865017E-2</v>
      </c>
      <c r="G5386" s="10">
        <v>51.991999999999997</v>
      </c>
      <c r="H5386" s="24">
        <v>6.5041106652824157E-2</v>
      </c>
      <c r="I5386" s="10">
        <v>53.387999999999998</v>
      </c>
      <c r="J5386" s="24">
        <v>9.4075814337418254E-2</v>
      </c>
      <c r="K5386" s="10">
        <v>41.104999999999997</v>
      </c>
      <c r="L5386" s="61">
        <v>0.12163934813694324</v>
      </c>
      <c r="Q5386" s="48"/>
      <c r="R5386" s="48"/>
      <c r="S5386" s="48"/>
      <c r="T5386" s="48"/>
      <c r="U5386" s="48"/>
      <c r="V5386" s="48"/>
    </row>
    <row r="5387" spans="1:22" x14ac:dyDescent="0.25">
      <c r="A5387" s="8"/>
      <c r="B5387" s="60" t="s">
        <v>5382</v>
      </c>
      <c r="C5387" s="45">
        <v>53.436999999999998</v>
      </c>
      <c r="D5387" s="24">
        <v>9.8606645230439438E-2</v>
      </c>
      <c r="E5387" s="10">
        <v>55.557000000000002</v>
      </c>
      <c r="F5387" s="24">
        <v>8.7345731322126863E-2</v>
      </c>
      <c r="G5387" s="10">
        <v>57.936999999999998</v>
      </c>
      <c r="H5387" s="24">
        <v>7.9140828867252169E-2</v>
      </c>
      <c r="I5387" s="10">
        <v>58.844999999999999</v>
      </c>
      <c r="J5387" s="24">
        <v>0.11608356086100705</v>
      </c>
      <c r="K5387" s="10">
        <v>44.790999999999997</v>
      </c>
      <c r="L5387" s="61">
        <v>0.1494817948687647</v>
      </c>
      <c r="Q5387" s="48"/>
      <c r="R5387" s="48"/>
      <c r="S5387" s="48"/>
      <c r="T5387" s="48"/>
      <c r="U5387" s="48"/>
      <c r="V5387" s="48"/>
    </row>
    <row r="5388" spans="1:22" x14ac:dyDescent="0.25">
      <c r="A5388" s="8"/>
      <c r="B5388" s="60" t="s">
        <v>5383</v>
      </c>
      <c r="C5388" s="45">
        <v>57.37</v>
      </c>
      <c r="D5388" s="24">
        <v>0.15563738201431387</v>
      </c>
      <c r="E5388" s="10">
        <v>59.097999999999999</v>
      </c>
      <c r="F5388" s="24">
        <v>0.12735929001741059</v>
      </c>
      <c r="G5388" s="10">
        <v>61.756999999999998</v>
      </c>
      <c r="H5388" s="24">
        <v>9.5906170206795927E-2</v>
      </c>
      <c r="I5388" s="10">
        <v>61.936</v>
      </c>
      <c r="J5388" s="24">
        <v>0.15687345228268462</v>
      </c>
      <c r="K5388" s="10">
        <v>48.97</v>
      </c>
      <c r="L5388" s="61">
        <v>0.19923421453810611</v>
      </c>
      <c r="Q5388" s="48"/>
      <c r="R5388" s="48"/>
      <c r="S5388" s="48"/>
      <c r="T5388" s="48"/>
      <c r="U5388" s="48"/>
      <c r="V5388" s="48"/>
    </row>
    <row r="5389" spans="1:22" x14ac:dyDescent="0.25">
      <c r="A5389" s="8"/>
      <c r="B5389" s="60" t="s">
        <v>5384</v>
      </c>
      <c r="C5389" s="45">
        <v>59.195999999999998</v>
      </c>
      <c r="D5389" s="24">
        <v>0.24250596411160669</v>
      </c>
      <c r="E5389" s="10">
        <v>60.512999999999998</v>
      </c>
      <c r="F5389" s="24">
        <v>0.19831132613284441</v>
      </c>
      <c r="G5389" s="10">
        <v>63.469000000000001</v>
      </c>
      <c r="H5389" s="24">
        <v>0.12902999522994471</v>
      </c>
      <c r="I5389" s="10">
        <v>63.567</v>
      </c>
      <c r="J5389" s="24">
        <v>0.21753762143628166</v>
      </c>
      <c r="K5389" s="10">
        <v>51.704000000000001</v>
      </c>
      <c r="L5389" s="61">
        <v>0.27369739656578312</v>
      </c>
      <c r="Q5389" s="48"/>
      <c r="R5389" s="48"/>
      <c r="S5389" s="48"/>
      <c r="T5389" s="48"/>
      <c r="U5389" s="48"/>
      <c r="V5389" s="48"/>
    </row>
    <row r="5390" spans="1:22" x14ac:dyDescent="0.25">
      <c r="A5390" s="8"/>
      <c r="B5390" s="60" t="s">
        <v>5385</v>
      </c>
      <c r="C5390" s="45">
        <v>60.765000000000001</v>
      </c>
      <c r="D5390" s="24">
        <v>0.33561525429588906</v>
      </c>
      <c r="E5390" s="10">
        <v>63.802</v>
      </c>
      <c r="F5390" s="24">
        <v>0.28391599771967396</v>
      </c>
      <c r="G5390" s="10">
        <v>65.046000000000006</v>
      </c>
      <c r="H5390" s="24">
        <v>0.17240943909761777</v>
      </c>
      <c r="I5390" s="10">
        <v>65.358000000000004</v>
      </c>
      <c r="J5390" s="24">
        <v>0.27948441170867994</v>
      </c>
      <c r="K5390" s="10">
        <v>53.892000000000003</v>
      </c>
      <c r="L5390" s="61">
        <v>0.3572247367612475</v>
      </c>
      <c r="Q5390" s="48"/>
      <c r="R5390" s="48"/>
      <c r="S5390" s="48"/>
      <c r="T5390" s="48"/>
      <c r="U5390" s="48"/>
      <c r="V5390" s="48"/>
    </row>
    <row r="5391" spans="1:22" x14ac:dyDescent="0.25">
      <c r="A5391" s="8"/>
      <c r="B5391" s="60" t="s">
        <v>5386</v>
      </c>
      <c r="C5391" s="45">
        <v>62.685000000000002</v>
      </c>
      <c r="D5391" s="24">
        <v>0.39459945372195138</v>
      </c>
      <c r="E5391" s="10">
        <v>65.409000000000006</v>
      </c>
      <c r="F5391" s="24">
        <v>0.3389519744850007</v>
      </c>
      <c r="G5391" s="10">
        <v>66.701999999999998</v>
      </c>
      <c r="H5391" s="24">
        <v>0.1952636157018996</v>
      </c>
      <c r="I5391" s="10">
        <v>67.103999999999999</v>
      </c>
      <c r="J5391" s="24">
        <v>0.32616674074544416</v>
      </c>
      <c r="K5391" s="10">
        <v>55.357999999999997</v>
      </c>
      <c r="L5391" s="61">
        <v>0.41182240395183117</v>
      </c>
      <c r="Q5391" s="48"/>
      <c r="R5391" s="48"/>
      <c r="S5391" s="48"/>
      <c r="T5391" s="48"/>
      <c r="U5391" s="48"/>
      <c r="V5391" s="48"/>
    </row>
    <row r="5392" spans="1:22" x14ac:dyDescent="0.25">
      <c r="A5392" s="8"/>
      <c r="B5392" s="60" t="s">
        <v>5387</v>
      </c>
      <c r="C5392" s="45">
        <v>62.37</v>
      </c>
      <c r="D5392" s="24">
        <v>0.41230162846177781</v>
      </c>
      <c r="E5392" s="10">
        <v>64.207999999999998</v>
      </c>
      <c r="F5392" s="24">
        <v>0.3670092291573579</v>
      </c>
      <c r="G5392" s="10">
        <v>66.093000000000004</v>
      </c>
      <c r="H5392" s="24">
        <v>0.2045932826398047</v>
      </c>
      <c r="I5392" s="10">
        <v>66.766999999999996</v>
      </c>
      <c r="J5392" s="24">
        <v>0.35989586640421611</v>
      </c>
      <c r="K5392" s="10">
        <v>53.975999999999999</v>
      </c>
      <c r="L5392" s="61">
        <v>0.42978527281107082</v>
      </c>
      <c r="Q5392" s="48"/>
      <c r="R5392" s="48"/>
      <c r="S5392" s="48"/>
      <c r="T5392" s="48"/>
      <c r="U5392" s="48"/>
      <c r="V5392" s="48"/>
    </row>
    <row r="5393" spans="1:22" x14ac:dyDescent="0.25">
      <c r="A5393" s="8"/>
      <c r="B5393" s="60" t="s">
        <v>5388</v>
      </c>
      <c r="C5393" s="45">
        <v>61.689</v>
      </c>
      <c r="D5393" s="24">
        <v>0.40547315285412994</v>
      </c>
      <c r="E5393" s="10">
        <v>62.997999999999998</v>
      </c>
      <c r="F5393" s="24">
        <v>0.38072200052385868</v>
      </c>
      <c r="G5393" s="10">
        <v>65.033000000000001</v>
      </c>
      <c r="H5393" s="24">
        <v>0.19891130503100535</v>
      </c>
      <c r="I5393" s="10">
        <v>66.897999999999996</v>
      </c>
      <c r="J5393" s="24">
        <v>0.37573179249476157</v>
      </c>
      <c r="K5393" s="10">
        <v>51.976999999999997</v>
      </c>
      <c r="L5393" s="61">
        <v>0.44011392240513358</v>
      </c>
      <c r="Q5393" s="48"/>
      <c r="R5393" s="48"/>
      <c r="S5393" s="48"/>
      <c r="T5393" s="48"/>
      <c r="U5393" s="48"/>
      <c r="V5393" s="48"/>
    </row>
    <row r="5394" spans="1:22" x14ac:dyDescent="0.25">
      <c r="A5394" s="8"/>
      <c r="B5394" s="60" t="s">
        <v>5389</v>
      </c>
      <c r="C5394" s="45">
        <v>60.517000000000003</v>
      </c>
      <c r="D5394" s="24">
        <v>0.37829754866369325</v>
      </c>
      <c r="E5394" s="10">
        <v>61.564999999999998</v>
      </c>
      <c r="F5394" s="24">
        <v>0.37696254410427871</v>
      </c>
      <c r="G5394" s="10">
        <v>63.753</v>
      </c>
      <c r="H5394" s="24">
        <v>0.18475546451920649</v>
      </c>
      <c r="I5394" s="10">
        <v>66.010999999999996</v>
      </c>
      <c r="J5394" s="24">
        <v>0.37070290177154103</v>
      </c>
      <c r="K5394" s="10">
        <v>50.685000000000002</v>
      </c>
      <c r="L5394" s="61">
        <v>0.43114430565239487</v>
      </c>
      <c r="Q5394" s="48"/>
      <c r="R5394" s="48"/>
      <c r="S5394" s="48"/>
      <c r="T5394" s="48"/>
      <c r="U5394" s="48"/>
      <c r="V5394" s="48"/>
    </row>
    <row r="5395" spans="1:22" x14ac:dyDescent="0.25">
      <c r="A5395" s="8"/>
      <c r="B5395" s="60" t="s">
        <v>5390</v>
      </c>
      <c r="C5395" s="45">
        <v>59.56</v>
      </c>
      <c r="D5395" s="24">
        <v>0.33826020813885144</v>
      </c>
      <c r="E5395" s="10">
        <v>60.857999999999997</v>
      </c>
      <c r="F5395" s="24">
        <v>0.36576121288692354</v>
      </c>
      <c r="G5395" s="10">
        <v>62.587000000000003</v>
      </c>
      <c r="H5395" s="24">
        <v>0.16020370941945622</v>
      </c>
      <c r="I5395" s="10">
        <v>65.433999999999997</v>
      </c>
      <c r="J5395" s="24">
        <v>0.35081592482062351</v>
      </c>
      <c r="K5395" s="10">
        <v>49.343000000000004</v>
      </c>
      <c r="L5395" s="61">
        <v>0.40428272610170291</v>
      </c>
      <c r="Q5395" s="48"/>
      <c r="R5395" s="48"/>
      <c r="S5395" s="48"/>
      <c r="T5395" s="48"/>
      <c r="U5395" s="48"/>
      <c r="V5395" s="48"/>
    </row>
    <row r="5396" spans="1:22" x14ac:dyDescent="0.25">
      <c r="A5396" s="8"/>
      <c r="B5396" s="60" t="s">
        <v>5391</v>
      </c>
      <c r="C5396" s="45">
        <v>58.100999999999999</v>
      </c>
      <c r="D5396" s="24">
        <v>0.28606990976039831</v>
      </c>
      <c r="E5396" s="10">
        <v>58.91</v>
      </c>
      <c r="F5396" s="24">
        <v>0.32473075204536</v>
      </c>
      <c r="G5396" s="10">
        <v>61.222000000000001</v>
      </c>
      <c r="H5396" s="24">
        <v>0.13499256432559836</v>
      </c>
      <c r="I5396" s="10">
        <v>63.918999999999997</v>
      </c>
      <c r="J5396" s="24">
        <v>0.3154993967870976</v>
      </c>
      <c r="K5396" s="10">
        <v>48.939</v>
      </c>
      <c r="L5396" s="61">
        <v>0.35968281355251186</v>
      </c>
      <c r="Q5396" s="48"/>
      <c r="R5396" s="48"/>
      <c r="S5396" s="48"/>
      <c r="T5396" s="48"/>
      <c r="U5396" s="48"/>
      <c r="V5396" s="48"/>
    </row>
    <row r="5397" spans="1:22" x14ac:dyDescent="0.25">
      <c r="A5397" s="8"/>
      <c r="B5397" s="60" t="s">
        <v>5392</v>
      </c>
      <c r="C5397" s="45">
        <v>57.746000000000002</v>
      </c>
      <c r="D5397" s="24">
        <v>0.21887425232513916</v>
      </c>
      <c r="E5397" s="10">
        <v>58.1</v>
      </c>
      <c r="F5397" s="24">
        <v>0.26416344390860208</v>
      </c>
      <c r="G5397" s="10">
        <v>61.057000000000002</v>
      </c>
      <c r="H5397" s="24">
        <v>0.10539016246247089</v>
      </c>
      <c r="I5397" s="10">
        <v>63.055999999999997</v>
      </c>
      <c r="J5397" s="24">
        <v>0.27363007175058734</v>
      </c>
      <c r="K5397" s="10">
        <v>49.484000000000002</v>
      </c>
      <c r="L5397" s="61">
        <v>0.2948628558597951</v>
      </c>
      <c r="Q5397" s="48"/>
      <c r="R5397" s="48"/>
      <c r="S5397" s="48"/>
      <c r="T5397" s="48"/>
      <c r="U5397" s="48"/>
      <c r="V5397" s="48"/>
    </row>
    <row r="5398" spans="1:22" x14ac:dyDescent="0.25">
      <c r="A5398" s="8"/>
      <c r="B5398" s="60" t="s">
        <v>5393</v>
      </c>
      <c r="C5398" s="45">
        <v>57.015000000000001</v>
      </c>
      <c r="D5398" s="24">
        <v>0.14502299208242575</v>
      </c>
      <c r="E5398" s="10">
        <v>57.265999999999998</v>
      </c>
      <c r="F5398" s="24">
        <v>0.18603146233610157</v>
      </c>
      <c r="G5398" s="10">
        <v>60.838000000000001</v>
      </c>
      <c r="H5398" s="24">
        <v>7.7864137602065148E-2</v>
      </c>
      <c r="I5398" s="10">
        <v>62.219000000000001</v>
      </c>
      <c r="J5398" s="24">
        <v>0.22387453171629945</v>
      </c>
      <c r="K5398" s="10">
        <v>49.5</v>
      </c>
      <c r="L5398" s="61">
        <v>0.21743343693496733</v>
      </c>
      <c r="Q5398" s="48"/>
      <c r="R5398" s="48"/>
      <c r="S5398" s="48"/>
      <c r="T5398" s="48"/>
      <c r="U5398" s="48"/>
      <c r="V5398" s="48"/>
    </row>
    <row r="5399" spans="1:22" x14ac:dyDescent="0.25">
      <c r="A5399" s="8"/>
      <c r="B5399" s="60" t="s">
        <v>5394</v>
      </c>
      <c r="C5399" s="45">
        <v>55.706000000000003</v>
      </c>
      <c r="D5399" s="24">
        <v>8.8165128098744938E-2</v>
      </c>
      <c r="E5399" s="10">
        <v>56.085000000000001</v>
      </c>
      <c r="F5399" s="24">
        <v>0.1230451596998598</v>
      </c>
      <c r="G5399" s="10">
        <v>59.63</v>
      </c>
      <c r="H5399" s="24">
        <v>5.3803417604309886E-2</v>
      </c>
      <c r="I5399" s="10">
        <v>61.093000000000004</v>
      </c>
      <c r="J5399" s="24">
        <v>0.17268397993523399</v>
      </c>
      <c r="K5399" s="10">
        <v>48.485999999999997</v>
      </c>
      <c r="L5399" s="61">
        <v>0.1477091433366029</v>
      </c>
      <c r="Q5399" s="48"/>
      <c r="R5399" s="48"/>
      <c r="S5399" s="48"/>
      <c r="T5399" s="48"/>
      <c r="U5399" s="48"/>
      <c r="V5399" s="48"/>
    </row>
    <row r="5400" spans="1:22" x14ac:dyDescent="0.25">
      <c r="A5400" s="8"/>
      <c r="B5400" s="60" t="s">
        <v>5395</v>
      </c>
      <c r="C5400" s="45">
        <v>54.027000000000001</v>
      </c>
      <c r="D5400" s="24">
        <v>7.1050720879576812E-2</v>
      </c>
      <c r="E5400" s="10">
        <v>53.591000000000001</v>
      </c>
      <c r="F5400" s="24">
        <v>9.1336301865861363E-2</v>
      </c>
      <c r="G5400" s="10">
        <v>57.643000000000001</v>
      </c>
      <c r="H5400" s="24">
        <v>4.5946855972389795E-2</v>
      </c>
      <c r="I5400" s="10">
        <v>58.859000000000002</v>
      </c>
      <c r="J5400" s="24">
        <v>0.15344466315321609</v>
      </c>
      <c r="K5400" s="10">
        <v>46.399000000000001</v>
      </c>
      <c r="L5400" s="61">
        <v>0.11126342783535613</v>
      </c>
      <c r="Q5400" s="48"/>
      <c r="R5400" s="48"/>
      <c r="S5400" s="48"/>
      <c r="T5400" s="48"/>
      <c r="U5400" s="48"/>
      <c r="V5400" s="48"/>
    </row>
    <row r="5401" spans="1:22" x14ac:dyDescent="0.25">
      <c r="A5401" s="8"/>
      <c r="B5401" s="60" t="s">
        <v>5396</v>
      </c>
      <c r="C5401" s="45">
        <v>52.756999999999998</v>
      </c>
      <c r="D5401" s="24">
        <v>9.0948380181862187E-2</v>
      </c>
      <c r="E5401" s="10">
        <v>52.600999999999999</v>
      </c>
      <c r="F5401" s="24">
        <v>9.3647443107406442E-2</v>
      </c>
      <c r="G5401" s="10">
        <v>56.274000000000001</v>
      </c>
      <c r="H5401" s="24">
        <v>5.2428519318723867E-2</v>
      </c>
      <c r="I5401" s="10">
        <v>57.667000000000002</v>
      </c>
      <c r="J5401" s="24">
        <v>0.1612038859610134</v>
      </c>
      <c r="K5401" s="10">
        <v>46.484999999999999</v>
      </c>
      <c r="L5401" s="61">
        <v>9.8677601957007297E-2</v>
      </c>
      <c r="Q5401" s="48"/>
      <c r="R5401" s="48"/>
      <c r="S5401" s="48"/>
      <c r="T5401" s="48"/>
      <c r="U5401" s="48"/>
      <c r="V5401" s="48"/>
    </row>
    <row r="5402" spans="1:22" x14ac:dyDescent="0.25">
      <c r="A5402" s="8"/>
      <c r="B5402" s="60" t="s">
        <v>5397</v>
      </c>
      <c r="C5402" s="45">
        <v>48.591999999999999</v>
      </c>
      <c r="D5402" s="24">
        <v>9.8986965390865406E-2</v>
      </c>
      <c r="E5402" s="10">
        <v>49.078000000000003</v>
      </c>
      <c r="F5402" s="24">
        <v>0.10030352988305626</v>
      </c>
      <c r="G5402" s="10">
        <v>52.384999999999998</v>
      </c>
      <c r="H5402" s="24">
        <v>5.4098038665506887E-2</v>
      </c>
      <c r="I5402" s="10">
        <v>54.466999999999999</v>
      </c>
      <c r="J5402" s="24">
        <v>0.16940758143374182</v>
      </c>
      <c r="K5402" s="10">
        <v>43.963000000000001</v>
      </c>
      <c r="L5402" s="61">
        <v>8.6611753861425916E-2</v>
      </c>
      <c r="Q5402" s="48"/>
      <c r="R5402" s="48"/>
      <c r="S5402" s="48"/>
      <c r="T5402" s="48"/>
      <c r="U5402" s="48"/>
      <c r="V5402" s="48"/>
    </row>
    <row r="5403" spans="1:22" x14ac:dyDescent="0.25">
      <c r="A5403" s="8"/>
      <c r="B5403" s="60" t="s">
        <v>5398</v>
      </c>
      <c r="C5403" s="45">
        <v>43.363999999999997</v>
      </c>
      <c r="D5403" s="24">
        <v>9.5425785706876876E-2</v>
      </c>
      <c r="E5403" s="10">
        <v>44.741</v>
      </c>
      <c r="F5403" s="24">
        <v>0.10172102984453724</v>
      </c>
      <c r="G5403" s="10">
        <v>47.926000000000002</v>
      </c>
      <c r="H5403" s="24">
        <v>6.0467465417099242E-2</v>
      </c>
      <c r="I5403" s="10">
        <v>50.331000000000003</v>
      </c>
      <c r="J5403" s="24">
        <v>0.18015112070607658</v>
      </c>
      <c r="K5403" s="10">
        <v>40.817999999999998</v>
      </c>
      <c r="L5403" s="61">
        <v>7.427409919757974E-2</v>
      </c>
      <c r="Q5403" s="48"/>
      <c r="R5403" s="48"/>
      <c r="S5403" s="48"/>
      <c r="T5403" s="48"/>
      <c r="U5403" s="48"/>
      <c r="V5403" s="48"/>
    </row>
    <row r="5404" spans="1:22" x14ac:dyDescent="0.25">
      <c r="A5404" s="8"/>
      <c r="B5404" s="60" t="s">
        <v>5399</v>
      </c>
      <c r="C5404" s="45">
        <v>39.82</v>
      </c>
      <c r="D5404" s="24">
        <v>9.1884884625356489E-2</v>
      </c>
      <c r="E5404" s="10">
        <v>42.393000000000001</v>
      </c>
      <c r="F5404" s="24">
        <v>0.10764680510197794</v>
      </c>
      <c r="G5404" s="10">
        <v>44.872</v>
      </c>
      <c r="H5404" s="24">
        <v>6.7276399955111657E-2</v>
      </c>
      <c r="I5404" s="10">
        <v>46.46</v>
      </c>
      <c r="J5404" s="24">
        <v>0.19587327788711828</v>
      </c>
      <c r="K5404" s="10">
        <v>38.774999999999999</v>
      </c>
      <c r="L5404" s="61">
        <v>6.4949952138408637E-2</v>
      </c>
      <c r="Q5404" s="48"/>
      <c r="R5404" s="48"/>
      <c r="S5404" s="48"/>
      <c r="T5404" s="48"/>
      <c r="U5404" s="48"/>
      <c r="V5404" s="48"/>
    </row>
    <row r="5405" spans="1:22" x14ac:dyDescent="0.25">
      <c r="A5405" s="8"/>
      <c r="B5405" s="60" t="s">
        <v>5400</v>
      </c>
      <c r="C5405" s="45">
        <v>38.200000000000003</v>
      </c>
      <c r="D5405" s="24">
        <v>8.4625356494684986E-2</v>
      </c>
      <c r="E5405" s="10">
        <v>40.802999999999997</v>
      </c>
      <c r="F5405" s="24">
        <v>0.1065838930309939</v>
      </c>
      <c r="G5405" s="10">
        <v>42.966000000000001</v>
      </c>
      <c r="H5405" s="24">
        <v>7.0923577600718213E-2</v>
      </c>
      <c r="I5405" s="10">
        <v>44.975000000000001</v>
      </c>
      <c r="J5405" s="24">
        <v>0.19757475715827566</v>
      </c>
      <c r="K5405" s="10">
        <v>36.893000000000001</v>
      </c>
      <c r="L5405" s="61">
        <v>5.5046738912064665E-2</v>
      </c>
      <c r="Q5405" s="48"/>
      <c r="R5405" s="48"/>
      <c r="S5405" s="48"/>
      <c r="T5405" s="48"/>
      <c r="U5405" s="48"/>
      <c r="V5405" s="48"/>
    </row>
    <row r="5406" spans="1:22" x14ac:dyDescent="0.25">
      <c r="A5406" s="8"/>
      <c r="B5406" s="60" t="s">
        <v>5401</v>
      </c>
      <c r="C5406" s="45">
        <v>37.450000000000003</v>
      </c>
      <c r="D5406" s="24">
        <v>7.3217526575058339E-2</v>
      </c>
      <c r="E5406" s="10">
        <v>39.832999999999998</v>
      </c>
      <c r="F5406" s="24">
        <v>0.10250169449750447</v>
      </c>
      <c r="G5406" s="10">
        <v>42.02</v>
      </c>
      <c r="H5406" s="24">
        <v>7.5019638648860965E-2</v>
      </c>
      <c r="I5406" s="10">
        <v>44.194000000000003</v>
      </c>
      <c r="J5406" s="24">
        <v>0.17995047933464542</v>
      </c>
      <c r="K5406" s="10">
        <v>35.752000000000002</v>
      </c>
      <c r="L5406" s="61">
        <v>4.8192486321039008E-2</v>
      </c>
      <c r="Q5406" s="48"/>
      <c r="R5406" s="48"/>
      <c r="S5406" s="48"/>
      <c r="T5406" s="48"/>
      <c r="U5406" s="48"/>
      <c r="V5406" s="48"/>
    </row>
    <row r="5407" spans="1:22" x14ac:dyDescent="0.25">
      <c r="A5407" s="8"/>
      <c r="B5407" s="60" t="s">
        <v>5402</v>
      </c>
      <c r="C5407" s="45">
        <v>37.982999999999997</v>
      </c>
      <c r="D5407" s="24">
        <v>6.5906144672024894E-2</v>
      </c>
      <c r="E5407" s="10">
        <v>39.926000000000002</v>
      </c>
      <c r="F5407" s="24">
        <v>0.10040667940107216</v>
      </c>
      <c r="G5407" s="10">
        <v>42.003999999999998</v>
      </c>
      <c r="H5407" s="24">
        <v>8.1304006284367639E-2</v>
      </c>
      <c r="I5407" s="10">
        <v>44.719000000000001</v>
      </c>
      <c r="J5407" s="24">
        <v>0.16442130658370896</v>
      </c>
      <c r="K5407" s="10">
        <v>35.423000000000002</v>
      </c>
      <c r="L5407" s="61">
        <v>4.3429962537964287E-2</v>
      </c>
      <c r="Q5407" s="48"/>
      <c r="R5407" s="48"/>
      <c r="S5407" s="48"/>
      <c r="T5407" s="48"/>
      <c r="U5407" s="48"/>
      <c r="V5407" s="48"/>
    </row>
    <row r="5408" spans="1:22" x14ac:dyDescent="0.25">
      <c r="A5408" s="8"/>
      <c r="B5408" s="60" t="s">
        <v>5403</v>
      </c>
      <c r="C5408" s="45">
        <v>39.215000000000003</v>
      </c>
      <c r="D5408" s="24">
        <v>5.8508339815054877E-2</v>
      </c>
      <c r="E5408" s="10">
        <v>40.877000000000002</v>
      </c>
      <c r="F5408" s="24">
        <v>9.6432312526957914E-2</v>
      </c>
      <c r="G5408" s="10">
        <v>43.069000000000003</v>
      </c>
      <c r="H5408" s="24">
        <v>8.8710582426214796E-2</v>
      </c>
      <c r="I5408" s="10">
        <v>45.615000000000002</v>
      </c>
      <c r="J5408" s="24">
        <v>0.14622563646752587</v>
      </c>
      <c r="K5408" s="10">
        <v>35.298000000000002</v>
      </c>
      <c r="L5408" s="61">
        <v>4.1893664543424053E-2</v>
      </c>
      <c r="Q5408" s="48"/>
      <c r="R5408" s="48"/>
      <c r="S5408" s="48"/>
      <c r="T5408" s="48"/>
      <c r="U5408" s="48"/>
      <c r="V5408" s="48"/>
    </row>
    <row r="5409" spans="1:22" x14ac:dyDescent="0.25">
      <c r="A5409" s="8"/>
      <c r="B5409" s="60" t="s">
        <v>5404</v>
      </c>
      <c r="C5409" s="45">
        <v>42.515999999999998</v>
      </c>
      <c r="D5409" s="24">
        <v>5.3858784893267654E-2</v>
      </c>
      <c r="E5409" s="10">
        <v>43.838999999999999</v>
      </c>
      <c r="F5409" s="24">
        <v>9.3243576314005788E-2</v>
      </c>
      <c r="G5409" s="10">
        <v>46.26</v>
      </c>
      <c r="H5409" s="24">
        <v>8.8963079340141402E-2</v>
      </c>
      <c r="I5409" s="10">
        <v>48.35</v>
      </c>
      <c r="J5409" s="24">
        <v>0.13590248238207098</v>
      </c>
      <c r="K5409" s="10">
        <v>35.607999999999997</v>
      </c>
      <c r="L5409" s="61">
        <v>4.033373119512166E-2</v>
      </c>
      <c r="Q5409" s="48"/>
      <c r="R5409" s="48"/>
      <c r="S5409" s="48"/>
      <c r="T5409" s="48"/>
      <c r="U5409" s="48"/>
      <c r="V5409" s="48"/>
    </row>
    <row r="5410" spans="1:22" x14ac:dyDescent="0.25">
      <c r="A5410" s="8"/>
      <c r="B5410" s="60" t="s">
        <v>5405</v>
      </c>
      <c r="C5410" s="45">
        <v>49.119</v>
      </c>
      <c r="D5410" s="24">
        <v>5.8905885403163077E-2</v>
      </c>
      <c r="E5410" s="10">
        <v>49.887999999999998</v>
      </c>
      <c r="F5410" s="24">
        <v>9.0486166738554433E-2</v>
      </c>
      <c r="G5410" s="10">
        <v>52.43</v>
      </c>
      <c r="H5410" s="24">
        <v>9.1908876669285156E-2</v>
      </c>
      <c r="I5410" s="10">
        <v>54.831000000000003</v>
      </c>
      <c r="J5410" s="24">
        <v>0.13515332359850168</v>
      </c>
      <c r="K5410" s="10">
        <v>35.680999999999997</v>
      </c>
      <c r="L5410" s="61">
        <v>4.4422647395974901E-2</v>
      </c>
      <c r="Q5410" s="48"/>
      <c r="R5410" s="48"/>
      <c r="S5410" s="48"/>
      <c r="T5410" s="48"/>
      <c r="U5410" s="48"/>
      <c r="V5410" s="48"/>
    </row>
    <row r="5411" spans="1:22" x14ac:dyDescent="0.25">
      <c r="A5411" s="8"/>
      <c r="B5411" s="60" t="s">
        <v>5406</v>
      </c>
      <c r="C5411" s="45">
        <v>55.337000000000003</v>
      </c>
      <c r="D5411" s="24">
        <v>8.6734076570737187E-2</v>
      </c>
      <c r="E5411" s="10">
        <v>55.042000000000002</v>
      </c>
      <c r="F5411" s="24">
        <v>0.10787787294349621</v>
      </c>
      <c r="G5411" s="10">
        <v>58.183999999999997</v>
      </c>
      <c r="H5411" s="24">
        <v>0.10992032319604983</v>
      </c>
      <c r="I5411" s="10">
        <v>60.31</v>
      </c>
      <c r="J5411" s="24">
        <v>0.15398387403974351</v>
      </c>
      <c r="K5411" s="10">
        <v>37.723999999999997</v>
      </c>
      <c r="L5411" s="61">
        <v>7.2052375943936944E-2</v>
      </c>
      <c r="Q5411" s="48"/>
      <c r="R5411" s="48"/>
      <c r="S5411" s="48"/>
      <c r="T5411" s="48"/>
      <c r="U5411" s="48"/>
      <c r="V5411" s="48"/>
    </row>
    <row r="5412" spans="1:22" x14ac:dyDescent="0.25">
      <c r="A5412" s="8"/>
      <c r="B5412" s="60" t="s">
        <v>5407</v>
      </c>
      <c r="C5412" s="45">
        <v>58.838000000000001</v>
      </c>
      <c r="D5412" s="24">
        <v>0.13772361939331088</v>
      </c>
      <c r="E5412" s="10">
        <v>58.488999999999997</v>
      </c>
      <c r="F5412" s="24">
        <v>0.16824819767083615</v>
      </c>
      <c r="G5412" s="10">
        <v>61.892000000000003</v>
      </c>
      <c r="H5412" s="24">
        <v>0.14079508472674224</v>
      </c>
      <c r="I5412" s="10">
        <v>63.344000000000001</v>
      </c>
      <c r="J5412" s="24">
        <v>0.18636277061773857</v>
      </c>
      <c r="K5412" s="10">
        <v>40.475999999999999</v>
      </c>
      <c r="L5412" s="61">
        <v>0.12108391732353253</v>
      </c>
      <c r="Q5412" s="48"/>
      <c r="R5412" s="48"/>
      <c r="S5412" s="48"/>
      <c r="T5412" s="48"/>
      <c r="U5412" s="48"/>
      <c r="V5412" s="48"/>
    </row>
    <row r="5413" spans="1:22" x14ac:dyDescent="0.25">
      <c r="A5413" s="8"/>
      <c r="B5413" s="60" t="s">
        <v>5408</v>
      </c>
      <c r="C5413" s="45">
        <v>60.209000000000003</v>
      </c>
      <c r="D5413" s="24">
        <v>0.21235848241292887</v>
      </c>
      <c r="E5413" s="10">
        <v>60.307000000000002</v>
      </c>
      <c r="F5413" s="24">
        <v>0.25177152011830672</v>
      </c>
      <c r="G5413" s="10">
        <v>63.484999999999999</v>
      </c>
      <c r="H5413" s="24">
        <v>0.19297778027157445</v>
      </c>
      <c r="I5413" s="10">
        <v>64.631</v>
      </c>
      <c r="J5413" s="24">
        <v>0.23090597422385881</v>
      </c>
      <c r="K5413" s="10">
        <v>43.68</v>
      </c>
      <c r="L5413" s="61">
        <v>0.1894019073730486</v>
      </c>
      <c r="Q5413" s="48"/>
      <c r="R5413" s="48"/>
      <c r="S5413" s="48"/>
      <c r="T5413" s="48"/>
      <c r="U5413" s="48"/>
      <c r="V5413" s="48"/>
    </row>
    <row r="5414" spans="1:22" x14ac:dyDescent="0.25">
      <c r="A5414" s="8"/>
      <c r="B5414" s="60" t="s">
        <v>5409</v>
      </c>
      <c r="C5414" s="45">
        <v>62.115000000000002</v>
      </c>
      <c r="D5414" s="24">
        <v>0.2891366346901737</v>
      </c>
      <c r="E5414" s="10">
        <v>61.97</v>
      </c>
      <c r="F5414" s="24">
        <v>0.32118429971039497</v>
      </c>
      <c r="G5414" s="10">
        <v>65.236000000000004</v>
      </c>
      <c r="H5414" s="24">
        <v>0.24163954662776344</v>
      </c>
      <c r="I5414" s="10">
        <v>66.155000000000001</v>
      </c>
      <c r="J5414" s="24">
        <v>0.27660466002158596</v>
      </c>
      <c r="K5414" s="10">
        <v>46.081000000000003</v>
      </c>
      <c r="L5414" s="61">
        <v>0.23848071946016852</v>
      </c>
      <c r="Q5414" s="48"/>
      <c r="R5414" s="48"/>
      <c r="S5414" s="48"/>
      <c r="T5414" s="48"/>
      <c r="U5414" s="48"/>
      <c r="V5414" s="48"/>
    </row>
    <row r="5415" spans="1:22" x14ac:dyDescent="0.25">
      <c r="A5415" s="8"/>
      <c r="B5415" s="60" t="s">
        <v>5410</v>
      </c>
      <c r="C5415" s="45">
        <v>64.183000000000007</v>
      </c>
      <c r="D5415" s="24">
        <v>0.34743755941578081</v>
      </c>
      <c r="E5415" s="10">
        <v>64.078999999999994</v>
      </c>
      <c r="F5415" s="24">
        <v>0.35772382771581734</v>
      </c>
      <c r="G5415" s="10">
        <v>66.834999999999994</v>
      </c>
      <c r="H5415" s="24">
        <v>0.27414151049264951</v>
      </c>
      <c r="I5415" s="10">
        <v>67.147000000000006</v>
      </c>
      <c r="J5415" s="24">
        <v>0.31487524601612599</v>
      </c>
      <c r="K5415" s="10">
        <v>48.04</v>
      </c>
      <c r="L5415" s="61">
        <v>0.27589548446566375</v>
      </c>
      <c r="Q5415" s="48"/>
      <c r="R5415" s="48"/>
      <c r="S5415" s="48"/>
      <c r="T5415" s="48"/>
      <c r="U5415" s="48"/>
      <c r="V5415" s="48"/>
    </row>
    <row r="5416" spans="1:22" x14ac:dyDescent="0.25">
      <c r="A5416" s="8"/>
      <c r="B5416" s="60" t="s">
        <v>5411</v>
      </c>
      <c r="C5416" s="45">
        <v>64.305000000000007</v>
      </c>
      <c r="D5416" s="24">
        <v>0.37398669086509378</v>
      </c>
      <c r="E5416" s="10">
        <v>63.817</v>
      </c>
      <c r="F5416" s="24">
        <v>0.36131308152073449</v>
      </c>
      <c r="G5416" s="10">
        <v>66.141000000000005</v>
      </c>
      <c r="H5416" s="24">
        <v>0.29662776343844688</v>
      </c>
      <c r="I5416" s="10">
        <v>66.715000000000003</v>
      </c>
      <c r="J5416" s="24">
        <v>0.3364357818551203</v>
      </c>
      <c r="K5416" s="10">
        <v>47.994</v>
      </c>
      <c r="L5416" s="61">
        <v>0.28833949822143962</v>
      </c>
      <c r="Q5416" s="48"/>
      <c r="R5416" s="48"/>
      <c r="S5416" s="48"/>
      <c r="T5416" s="48"/>
      <c r="U5416" s="48"/>
      <c r="V5416" s="48"/>
    </row>
    <row r="5417" spans="1:22" x14ac:dyDescent="0.25">
      <c r="A5417" s="8"/>
      <c r="B5417" s="60" t="s">
        <v>5412</v>
      </c>
      <c r="C5417" s="45">
        <v>63.74</v>
      </c>
      <c r="D5417" s="24">
        <v>0.37358914527698556</v>
      </c>
      <c r="E5417" s="10">
        <v>62.761000000000003</v>
      </c>
      <c r="F5417" s="24">
        <v>0.35402674225152503</v>
      </c>
      <c r="G5417" s="10">
        <v>64.926000000000002</v>
      </c>
      <c r="H5417" s="24">
        <v>0.29870384917517673</v>
      </c>
      <c r="I5417" s="10">
        <v>65.256</v>
      </c>
      <c r="J5417" s="24">
        <v>0.34065138721351024</v>
      </c>
      <c r="K5417" s="10">
        <v>45.845999999999997</v>
      </c>
      <c r="L5417" s="61">
        <v>0.29001760833855283</v>
      </c>
      <c r="Q5417" s="48"/>
      <c r="R5417" s="48"/>
      <c r="S5417" s="48"/>
      <c r="T5417" s="48"/>
      <c r="U5417" s="48"/>
      <c r="V5417" s="48"/>
    </row>
    <row r="5418" spans="1:22" x14ac:dyDescent="0.25">
      <c r="A5418" s="8"/>
      <c r="B5418" s="60" t="s">
        <v>5413</v>
      </c>
      <c r="C5418" s="45">
        <v>62.261000000000003</v>
      </c>
      <c r="D5418" s="24">
        <v>0.35447238786621726</v>
      </c>
      <c r="E5418" s="10">
        <v>61.04</v>
      </c>
      <c r="F5418" s="24">
        <v>0.34141043810462751</v>
      </c>
      <c r="G5418" s="10">
        <v>63.451000000000001</v>
      </c>
      <c r="H5418" s="24">
        <v>0.28191280439905736</v>
      </c>
      <c r="I5418" s="10">
        <v>63.99</v>
      </c>
      <c r="J5418" s="24">
        <v>0.32635388229318774</v>
      </c>
      <c r="K5418" s="10">
        <v>44.54</v>
      </c>
      <c r="L5418" s="61">
        <v>0.28278519008733261</v>
      </c>
      <c r="Q5418" s="48"/>
      <c r="R5418" s="48"/>
      <c r="S5418" s="48"/>
      <c r="T5418" s="48"/>
      <c r="U5418" s="48"/>
      <c r="V5418" s="48"/>
    </row>
    <row r="5419" spans="1:22" x14ac:dyDescent="0.25">
      <c r="A5419" s="8"/>
      <c r="B5419" s="60" t="s">
        <v>5414</v>
      </c>
      <c r="C5419" s="45">
        <v>60.825000000000003</v>
      </c>
      <c r="D5419" s="24">
        <v>0.31036211217699422</v>
      </c>
      <c r="E5419" s="10">
        <v>59.341000000000001</v>
      </c>
      <c r="F5419" s="24">
        <v>0.31998274693449996</v>
      </c>
      <c r="G5419" s="10">
        <v>62.39</v>
      </c>
      <c r="H5419" s="24">
        <v>0.25370328807092357</v>
      </c>
      <c r="I5419" s="10">
        <v>62.904000000000003</v>
      </c>
      <c r="J5419" s="24">
        <v>0.28478191860834234</v>
      </c>
      <c r="K5419" s="10">
        <v>43.683</v>
      </c>
      <c r="L5419" s="61">
        <v>0.26433779647596878</v>
      </c>
      <c r="Q5419" s="48"/>
      <c r="R5419" s="48"/>
      <c r="S5419" s="48"/>
      <c r="T5419" s="48"/>
      <c r="U5419" s="48"/>
      <c r="V5419" s="48"/>
    </row>
    <row r="5420" spans="1:22" x14ac:dyDescent="0.25">
      <c r="A5420" s="8"/>
      <c r="B5420" s="60" t="s">
        <v>5415</v>
      </c>
      <c r="C5420" s="45">
        <v>59.404000000000003</v>
      </c>
      <c r="D5420" s="24">
        <v>0.24623628035606257</v>
      </c>
      <c r="E5420" s="10">
        <v>58.134</v>
      </c>
      <c r="F5420" s="24">
        <v>0.2856460656848851</v>
      </c>
      <c r="G5420" s="10">
        <v>60.963000000000001</v>
      </c>
      <c r="H5420" s="24">
        <v>0.21162046908315565</v>
      </c>
      <c r="I5420" s="10">
        <v>60.91</v>
      </c>
      <c r="J5420" s="24">
        <v>0.22200495206653545</v>
      </c>
      <c r="K5420" s="10">
        <v>43.14</v>
      </c>
      <c r="L5420" s="61">
        <v>0.23056287594984579</v>
      </c>
      <c r="Q5420" s="48"/>
      <c r="R5420" s="48"/>
      <c r="S5420" s="48"/>
      <c r="T5420" s="48"/>
      <c r="U5420" s="48"/>
      <c r="V5420" s="48"/>
    </row>
    <row r="5421" spans="1:22" x14ac:dyDescent="0.25">
      <c r="A5421" s="8"/>
      <c r="B5421" s="60" t="s">
        <v>5416</v>
      </c>
      <c r="C5421" s="45">
        <v>58.511000000000003</v>
      </c>
      <c r="D5421" s="24">
        <v>0.1756114423991012</v>
      </c>
      <c r="E5421" s="10">
        <v>57.395000000000003</v>
      </c>
      <c r="F5421" s="24">
        <v>0.22367367058968513</v>
      </c>
      <c r="G5421" s="10">
        <v>60.618000000000002</v>
      </c>
      <c r="H5421" s="24">
        <v>0.16235551565480866</v>
      </c>
      <c r="I5421" s="10">
        <v>59.831000000000003</v>
      </c>
      <c r="J5421" s="24">
        <v>0.16627515713288046</v>
      </c>
      <c r="K5421" s="10">
        <v>44.402999999999999</v>
      </c>
      <c r="L5421" s="61">
        <v>0.18391850530022807</v>
      </c>
      <c r="Q5421" s="48"/>
      <c r="R5421" s="48"/>
      <c r="S5421" s="48"/>
      <c r="T5421" s="48"/>
      <c r="U5421" s="48"/>
      <c r="V5421" s="48"/>
    </row>
    <row r="5422" spans="1:22" x14ac:dyDescent="0.25">
      <c r="A5422" s="8"/>
      <c r="B5422" s="60" t="s">
        <v>5417</v>
      </c>
      <c r="C5422" s="45">
        <v>57.72</v>
      </c>
      <c r="D5422" s="24">
        <v>0.10638665629591219</v>
      </c>
      <c r="E5422" s="10">
        <v>56.893000000000001</v>
      </c>
      <c r="F5422" s="24">
        <v>0.15233532565161131</v>
      </c>
      <c r="G5422" s="10">
        <v>59.860999999999997</v>
      </c>
      <c r="H5422" s="24">
        <v>0.10193861519470318</v>
      </c>
      <c r="I5422" s="10">
        <v>59.95</v>
      </c>
      <c r="J5422" s="24">
        <v>0.12373817535394578</v>
      </c>
      <c r="K5422" s="10">
        <v>45.77</v>
      </c>
      <c r="L5422" s="61">
        <v>0.12511374513998039</v>
      </c>
      <c r="Q5422" s="48"/>
      <c r="R5422" s="48"/>
      <c r="S5422" s="48"/>
      <c r="T5422" s="48"/>
      <c r="U5422" s="48"/>
      <c r="V5422" s="48"/>
    </row>
    <row r="5423" spans="1:22" x14ac:dyDescent="0.25">
      <c r="A5423" s="8"/>
      <c r="B5423" s="60" t="s">
        <v>5418</v>
      </c>
      <c r="C5423" s="45">
        <v>56.317999999999998</v>
      </c>
      <c r="D5423" s="24">
        <v>5.6399619739002677E-2</v>
      </c>
      <c r="E5423" s="10">
        <v>55.421999999999997</v>
      </c>
      <c r="F5423" s="24">
        <v>7.7823649023353259E-2</v>
      </c>
      <c r="G5423" s="10">
        <v>58.69</v>
      </c>
      <c r="H5423" s="24">
        <v>5.8958029401862865E-2</v>
      </c>
      <c r="I5423" s="10">
        <v>57.832999999999998</v>
      </c>
      <c r="J5423" s="24">
        <v>9.0952955367913146E-2</v>
      </c>
      <c r="K5423" s="10">
        <v>45.825000000000003</v>
      </c>
      <c r="L5423" s="61">
        <v>7.4333187581985136E-2</v>
      </c>
      <c r="Q5423" s="48"/>
      <c r="R5423" s="48"/>
      <c r="S5423" s="48"/>
      <c r="T5423" s="48"/>
      <c r="U5423" s="48"/>
      <c r="V5423" s="48"/>
    </row>
    <row r="5424" spans="1:22" x14ac:dyDescent="0.25">
      <c r="A5424" s="8"/>
      <c r="B5424" s="60" t="s">
        <v>5419</v>
      </c>
      <c r="C5424" s="45">
        <v>54.451999999999998</v>
      </c>
      <c r="D5424" s="24">
        <v>5.0661135597614725E-2</v>
      </c>
      <c r="E5424" s="10">
        <v>53.603999999999999</v>
      </c>
      <c r="F5424" s="24">
        <v>3.6708977755869121E-2</v>
      </c>
      <c r="G5424" s="10">
        <v>56.921999999999997</v>
      </c>
      <c r="H5424" s="24">
        <v>4.0497699472562002E-2</v>
      </c>
      <c r="I5424" s="10">
        <v>55.314</v>
      </c>
      <c r="J5424" s="24">
        <v>7.9753666433877213E-2</v>
      </c>
      <c r="K5424" s="10">
        <v>45.417000000000002</v>
      </c>
      <c r="L5424" s="61">
        <v>4.8263392382325479E-2</v>
      </c>
      <c r="Q5424" s="48"/>
      <c r="R5424" s="48"/>
      <c r="S5424" s="48"/>
      <c r="T5424" s="48"/>
      <c r="U5424" s="48"/>
      <c r="V5424" s="48"/>
    </row>
    <row r="5425" spans="1:22" x14ac:dyDescent="0.25">
      <c r="A5425" s="8"/>
      <c r="B5425" s="60" t="s">
        <v>5420</v>
      </c>
      <c r="C5425" s="45">
        <v>52.944000000000003</v>
      </c>
      <c r="D5425" s="24">
        <v>6.4851784633998794E-2</v>
      </c>
      <c r="E5425" s="10">
        <v>52.723999999999997</v>
      </c>
      <c r="F5425" s="24">
        <v>2.8991311849158912E-2</v>
      </c>
      <c r="G5425" s="10">
        <v>56.058999999999997</v>
      </c>
      <c r="H5425" s="24">
        <v>4.2770171697901468E-2</v>
      </c>
      <c r="I5425" s="10">
        <v>54.225999999999999</v>
      </c>
      <c r="J5425" s="24">
        <v>8.1709097835058087E-2</v>
      </c>
      <c r="K5425" s="10">
        <v>45.969000000000001</v>
      </c>
      <c r="L5425" s="61">
        <v>4.8984270672071284E-2</v>
      </c>
      <c r="Q5425" s="48"/>
      <c r="R5425" s="48"/>
      <c r="S5425" s="48"/>
      <c r="T5425" s="48"/>
      <c r="U5425" s="48"/>
      <c r="V5425" s="48"/>
    </row>
    <row r="5426" spans="1:22" x14ac:dyDescent="0.25">
      <c r="A5426" s="8"/>
      <c r="B5426" s="60" t="s">
        <v>5421</v>
      </c>
      <c r="C5426" s="45">
        <v>48.511000000000003</v>
      </c>
      <c r="D5426" s="24">
        <v>7.2837265577737453E-2</v>
      </c>
      <c r="E5426" s="10">
        <v>48.883000000000003</v>
      </c>
      <c r="F5426" s="24">
        <v>2.8067040483085833E-2</v>
      </c>
      <c r="G5426" s="10">
        <v>52.006999999999998</v>
      </c>
      <c r="H5426" s="24">
        <v>4.2237122657389742E-2</v>
      </c>
      <c r="I5426" s="10">
        <v>50.957000000000001</v>
      </c>
      <c r="J5426" s="24">
        <v>8.1353564853025209E-2</v>
      </c>
      <c r="K5426" s="10">
        <v>44.593000000000004</v>
      </c>
      <c r="L5426" s="61">
        <v>4.8913364610784812E-2</v>
      </c>
      <c r="Q5426" s="48"/>
      <c r="R5426" s="48"/>
      <c r="S5426" s="48"/>
      <c r="T5426" s="48"/>
      <c r="U5426" s="48"/>
      <c r="V5426" s="48"/>
    </row>
    <row r="5427" spans="1:22" x14ac:dyDescent="0.25">
      <c r="A5427" s="8"/>
      <c r="B5427" s="60" t="s">
        <v>5422</v>
      </c>
      <c r="C5427" s="45">
        <v>43.889000000000003</v>
      </c>
      <c r="D5427" s="24">
        <v>7.0002592688618095E-2</v>
      </c>
      <c r="E5427" s="10">
        <v>44.665999999999997</v>
      </c>
      <c r="F5427" s="24">
        <v>2.6387947501386406E-2</v>
      </c>
      <c r="G5427" s="10">
        <v>47.488999999999997</v>
      </c>
      <c r="H5427" s="24">
        <v>4.725900572326338E-2</v>
      </c>
      <c r="I5427" s="10">
        <v>47.624000000000002</v>
      </c>
      <c r="J5427" s="24">
        <v>7.189384800965018E-2</v>
      </c>
      <c r="K5427" s="10">
        <v>41.259</v>
      </c>
      <c r="L5427" s="61">
        <v>4.8074309552228224E-2</v>
      </c>
      <c r="Q5427" s="48"/>
      <c r="R5427" s="48"/>
      <c r="S5427" s="48"/>
      <c r="T5427" s="48"/>
      <c r="U5427" s="48"/>
      <c r="V5427" s="48"/>
    </row>
    <row r="5428" spans="1:22" x14ac:dyDescent="0.25">
      <c r="A5428" s="8"/>
      <c r="B5428" s="60" t="s">
        <v>5423</v>
      </c>
      <c r="C5428" s="45">
        <v>40.624000000000002</v>
      </c>
      <c r="D5428" s="24">
        <v>6.2820712175400403E-2</v>
      </c>
      <c r="E5428" s="10">
        <v>41.61</v>
      </c>
      <c r="F5428" s="24">
        <v>2.4828648440508277E-2</v>
      </c>
      <c r="G5428" s="10">
        <v>44.442</v>
      </c>
      <c r="H5428" s="24">
        <v>5.1582961778974229E-2</v>
      </c>
      <c r="I5428" s="10">
        <v>44.371000000000002</v>
      </c>
      <c r="J5428" s="24">
        <v>6.8019093078758947E-2</v>
      </c>
      <c r="K5428" s="10">
        <v>39.281999999999996</v>
      </c>
      <c r="L5428" s="61">
        <v>4.5491067208620853E-2</v>
      </c>
      <c r="Q5428" s="48"/>
      <c r="R5428" s="48"/>
      <c r="S5428" s="48"/>
      <c r="T5428" s="48"/>
      <c r="U5428" s="48"/>
      <c r="V5428" s="48"/>
    </row>
    <row r="5429" spans="1:22" x14ac:dyDescent="0.25">
      <c r="A5429" s="8"/>
      <c r="B5429" s="60" t="s">
        <v>5424</v>
      </c>
      <c r="C5429" s="45">
        <v>39.31</v>
      </c>
      <c r="D5429" s="24">
        <v>6.2423331432816739E-2</v>
      </c>
      <c r="E5429" s="10">
        <v>39.595999999999997</v>
      </c>
      <c r="F5429" s="24">
        <v>2.3596457450904891E-2</v>
      </c>
      <c r="G5429" s="10">
        <v>42.776000000000003</v>
      </c>
      <c r="H5429" s="24">
        <v>4.7811334511090549E-2</v>
      </c>
      <c r="I5429" s="10">
        <v>42.468000000000004</v>
      </c>
      <c r="J5429" s="24">
        <v>5.3229573960290461E-2</v>
      </c>
      <c r="K5429" s="10">
        <v>37.645000000000003</v>
      </c>
      <c r="L5429" s="61">
        <v>4.1402779090651293E-2</v>
      </c>
      <c r="Q5429" s="48"/>
      <c r="R5429" s="48"/>
      <c r="S5429" s="48"/>
      <c r="T5429" s="48"/>
      <c r="U5429" s="48"/>
      <c r="V5429" s="48"/>
    </row>
    <row r="5430" spans="1:22" x14ac:dyDescent="0.25">
      <c r="A5430" s="8"/>
      <c r="B5430" s="60" t="s">
        <v>5425</v>
      </c>
      <c r="C5430" s="45">
        <v>38.409999999999997</v>
      </c>
      <c r="D5430" s="24">
        <v>5.9468891998825137E-2</v>
      </c>
      <c r="E5430" s="10">
        <v>38.601999999999997</v>
      </c>
      <c r="F5430" s="24">
        <v>2.3627262225644974E-2</v>
      </c>
      <c r="G5430" s="10">
        <v>41.768999999999998</v>
      </c>
      <c r="H5430" s="24">
        <v>4.297411738313564E-2</v>
      </c>
      <c r="I5430" s="10">
        <v>41.350999999999999</v>
      </c>
      <c r="J5430" s="24">
        <v>5.2924897171583808E-2</v>
      </c>
      <c r="K5430" s="10">
        <v>36.804000000000002</v>
      </c>
      <c r="L5430" s="61">
        <v>3.8283391624917291E-2</v>
      </c>
      <c r="Q5430" s="48"/>
      <c r="R5430" s="48"/>
      <c r="S5430" s="48"/>
      <c r="T5430" s="48"/>
      <c r="U5430" s="48"/>
      <c r="V5430" s="48"/>
    </row>
    <row r="5431" spans="1:22" x14ac:dyDescent="0.25">
      <c r="A5431" s="8"/>
      <c r="B5431" s="60" t="s">
        <v>5426</v>
      </c>
      <c r="C5431" s="45">
        <v>38.390999999999998</v>
      </c>
      <c r="D5431" s="24">
        <v>5.6203458940202837E-2</v>
      </c>
      <c r="E5431" s="10">
        <v>38.652999999999999</v>
      </c>
      <c r="F5431" s="24">
        <v>2.5075086638428955E-2</v>
      </c>
      <c r="G5431" s="10">
        <v>41.665999999999997</v>
      </c>
      <c r="H5431" s="24">
        <v>4.1193460643279771E-2</v>
      </c>
      <c r="I5431" s="10">
        <v>40.673999999999999</v>
      </c>
      <c r="J5431" s="24">
        <v>5.7507743868379625E-2</v>
      </c>
      <c r="K5431" s="10">
        <v>37.057000000000002</v>
      </c>
      <c r="L5431" s="61">
        <v>3.7373570280744874E-2</v>
      </c>
      <c r="Q5431" s="48"/>
      <c r="R5431" s="48"/>
      <c r="S5431" s="48"/>
      <c r="T5431" s="48"/>
      <c r="U5431" s="48"/>
      <c r="V5431" s="48"/>
    </row>
    <row r="5432" spans="1:22" x14ac:dyDescent="0.25">
      <c r="A5432" s="8"/>
      <c r="B5432" s="60" t="s">
        <v>5427</v>
      </c>
      <c r="C5432" s="45">
        <v>39.515999999999998</v>
      </c>
      <c r="D5432" s="24">
        <v>5.4320219768828074E-2</v>
      </c>
      <c r="E5432" s="10">
        <v>39.731000000000002</v>
      </c>
      <c r="F5432" s="24">
        <v>2.4181748170966501E-2</v>
      </c>
      <c r="G5432" s="10">
        <v>42.456000000000003</v>
      </c>
      <c r="H5432" s="24">
        <v>3.653851546507389E-2</v>
      </c>
      <c r="I5432" s="10">
        <v>40.491999999999997</v>
      </c>
      <c r="J5432" s="24">
        <v>4.8075458284669678E-2</v>
      </c>
      <c r="K5432" s="10">
        <v>38.177999999999997</v>
      </c>
      <c r="L5432" s="61">
        <v>3.700727857075338E-2</v>
      </c>
      <c r="Q5432" s="48"/>
      <c r="R5432" s="48"/>
      <c r="S5432" s="48"/>
      <c r="T5432" s="48"/>
      <c r="U5432" s="48"/>
      <c r="V5432" s="48"/>
    </row>
    <row r="5433" spans="1:22" x14ac:dyDescent="0.25">
      <c r="A5433" s="8"/>
      <c r="B5433" s="60" t="s">
        <v>5428</v>
      </c>
      <c r="C5433" s="45">
        <v>42.505000000000003</v>
      </c>
      <c r="D5433" s="24">
        <v>5.4492994004734015E-2</v>
      </c>
      <c r="E5433" s="10">
        <v>42.654000000000003</v>
      </c>
      <c r="F5433" s="24">
        <v>2.3072776280323452E-2</v>
      </c>
      <c r="G5433" s="10">
        <v>45.195</v>
      </c>
      <c r="H5433" s="24">
        <v>3.2360281540057767E-2</v>
      </c>
      <c r="I5433" s="10">
        <v>40.845999999999997</v>
      </c>
      <c r="J5433" s="24">
        <v>4.144873813030011E-2</v>
      </c>
      <c r="K5433" s="10">
        <v>41.738</v>
      </c>
      <c r="L5433" s="61">
        <v>3.6629170999149259E-2</v>
      </c>
      <c r="Q5433" s="48"/>
      <c r="R5433" s="48"/>
      <c r="S5433" s="48"/>
      <c r="T5433" s="48"/>
      <c r="U5433" s="48"/>
      <c r="V5433" s="48"/>
    </row>
    <row r="5434" spans="1:22" x14ac:dyDescent="0.25">
      <c r="A5434" s="8"/>
      <c r="B5434" s="60" t="s">
        <v>5429</v>
      </c>
      <c r="C5434" s="45">
        <v>48.372999999999998</v>
      </c>
      <c r="D5434" s="24">
        <v>5.9330672610100381E-2</v>
      </c>
      <c r="E5434" s="10">
        <v>47.899000000000001</v>
      </c>
      <c r="F5434" s="24">
        <v>2.7354639969195224E-2</v>
      </c>
      <c r="G5434" s="10">
        <v>50.673000000000002</v>
      </c>
      <c r="H5434" s="24">
        <v>3.244440705532655E-2</v>
      </c>
      <c r="I5434" s="10">
        <v>42.353999999999999</v>
      </c>
      <c r="J5434" s="24">
        <v>4.5181028791956533E-2</v>
      </c>
      <c r="K5434" s="10">
        <v>47.991</v>
      </c>
      <c r="L5434" s="61">
        <v>4.159183287645335E-2</v>
      </c>
      <c r="Q5434" s="48"/>
      <c r="R5434" s="48"/>
      <c r="S5434" s="48"/>
      <c r="T5434" s="48"/>
      <c r="U5434" s="48"/>
      <c r="V5434" s="48"/>
    </row>
    <row r="5435" spans="1:22" x14ac:dyDescent="0.25">
      <c r="A5435" s="8"/>
      <c r="B5435" s="60" t="s">
        <v>5430</v>
      </c>
      <c r="C5435" s="45">
        <v>54.106000000000002</v>
      </c>
      <c r="D5435" s="24">
        <v>8.5903350092434216E-2</v>
      </c>
      <c r="E5435" s="10">
        <v>52.658999999999999</v>
      </c>
      <c r="F5435" s="24">
        <v>5.5910666153253755E-2</v>
      </c>
      <c r="G5435" s="10">
        <v>56.006999999999998</v>
      </c>
      <c r="H5435" s="24">
        <v>4.4390230223493456E-2</v>
      </c>
      <c r="I5435" s="10">
        <v>45.396999999999998</v>
      </c>
      <c r="J5435" s="24">
        <v>6.3131569593256484E-2</v>
      </c>
      <c r="K5435" s="10">
        <v>53.692</v>
      </c>
      <c r="L5435" s="61">
        <v>6.3120332734663012E-2</v>
      </c>
      <c r="Q5435" s="48"/>
      <c r="R5435" s="48"/>
      <c r="S5435" s="48"/>
      <c r="T5435" s="48"/>
      <c r="U5435" s="48"/>
      <c r="V5435" s="48"/>
    </row>
    <row r="5436" spans="1:22" x14ac:dyDescent="0.25">
      <c r="A5436" s="8"/>
      <c r="B5436" s="60" t="s">
        <v>5431</v>
      </c>
      <c r="C5436" s="45">
        <v>57.575000000000003</v>
      </c>
      <c r="D5436" s="24">
        <v>0.13464296204150036</v>
      </c>
      <c r="E5436" s="10">
        <v>55.703000000000003</v>
      </c>
      <c r="F5436" s="24">
        <v>0.11568733153638815</v>
      </c>
      <c r="G5436" s="10">
        <v>59.720999999999997</v>
      </c>
      <c r="H5436" s="24">
        <v>7.0455119037604111E-2</v>
      </c>
      <c r="I5436" s="10">
        <v>48.673000000000002</v>
      </c>
      <c r="J5436" s="24">
        <v>9.2926420555527342E-2</v>
      </c>
      <c r="K5436" s="10">
        <v>57.302</v>
      </c>
      <c r="L5436" s="61">
        <v>0.10249078362794214</v>
      </c>
      <c r="Q5436" s="48"/>
      <c r="R5436" s="48"/>
      <c r="S5436" s="48"/>
      <c r="T5436" s="48"/>
      <c r="U5436" s="48"/>
      <c r="V5436" s="48"/>
    </row>
    <row r="5437" spans="1:22" x14ac:dyDescent="0.25">
      <c r="A5437" s="8"/>
      <c r="B5437" s="60" t="s">
        <v>5432</v>
      </c>
      <c r="C5437" s="45">
        <v>59.183999999999997</v>
      </c>
      <c r="D5437" s="24">
        <v>0.20167936557300575</v>
      </c>
      <c r="E5437" s="10">
        <v>57.435000000000002</v>
      </c>
      <c r="F5437" s="24">
        <v>0.19231420870234886</v>
      </c>
      <c r="G5437" s="10">
        <v>61.658999999999999</v>
      </c>
      <c r="H5437" s="24">
        <v>0.11488741201873195</v>
      </c>
      <c r="I5437" s="10">
        <v>51.881999999999998</v>
      </c>
      <c r="J5437" s="24">
        <v>0.13565734017163458</v>
      </c>
      <c r="K5437" s="10">
        <v>58.841999999999999</v>
      </c>
      <c r="L5437" s="61">
        <v>0.16247991303525852</v>
      </c>
      <c r="Q5437" s="48"/>
      <c r="R5437" s="48"/>
      <c r="S5437" s="48"/>
      <c r="T5437" s="48"/>
      <c r="U5437" s="48"/>
      <c r="V5437" s="48"/>
    </row>
    <row r="5438" spans="1:22" x14ac:dyDescent="0.25">
      <c r="A5438" s="8"/>
      <c r="B5438" s="60" t="s">
        <v>5433</v>
      </c>
      <c r="C5438" s="45">
        <v>60.875999999999998</v>
      </c>
      <c r="D5438" s="24">
        <v>0.27522935779816515</v>
      </c>
      <c r="E5438" s="10">
        <v>59.582999999999998</v>
      </c>
      <c r="F5438" s="24">
        <v>0.26456680785521758</v>
      </c>
      <c r="G5438" s="10">
        <v>63.462000000000003</v>
      </c>
      <c r="H5438" s="24">
        <v>0.15092117439219316</v>
      </c>
      <c r="I5438" s="10">
        <v>53.904000000000003</v>
      </c>
      <c r="J5438" s="24">
        <v>0.17554460975981312</v>
      </c>
      <c r="K5438" s="10">
        <v>60.435000000000002</v>
      </c>
      <c r="L5438" s="61">
        <v>0.22161830040646563</v>
      </c>
      <c r="Q5438" s="48"/>
      <c r="R5438" s="48"/>
      <c r="S5438" s="48"/>
      <c r="T5438" s="48"/>
      <c r="U5438" s="48"/>
      <c r="V5438" s="48"/>
    </row>
    <row r="5439" spans="1:22" x14ac:dyDescent="0.25">
      <c r="A5439" s="8"/>
      <c r="B5439" s="60" t="s">
        <v>5434</v>
      </c>
      <c r="C5439" s="45">
        <v>62.468000000000004</v>
      </c>
      <c r="D5439" s="24">
        <v>0.34174743862195267</v>
      </c>
      <c r="E5439" s="10">
        <v>61.503</v>
      </c>
      <c r="F5439" s="24">
        <v>0.31896804004620716</v>
      </c>
      <c r="G5439" s="10">
        <v>64.725999999999999</v>
      </c>
      <c r="H5439" s="24">
        <v>0.18213174055691092</v>
      </c>
      <c r="I5439" s="10">
        <v>55.322000000000003</v>
      </c>
      <c r="J5439" s="24">
        <v>0.20409536383486518</v>
      </c>
      <c r="K5439" s="10">
        <v>62.277999999999999</v>
      </c>
      <c r="L5439" s="61">
        <v>0.25789299555723605</v>
      </c>
      <c r="Q5439" s="48"/>
      <c r="R5439" s="48"/>
      <c r="S5439" s="48"/>
      <c r="T5439" s="48"/>
      <c r="U5439" s="48"/>
      <c r="V5439" s="48"/>
    </row>
    <row r="5440" spans="1:22" x14ac:dyDescent="0.25">
      <c r="A5440" s="8"/>
      <c r="B5440" s="60" t="s">
        <v>5435</v>
      </c>
      <c r="C5440" s="45">
        <v>62.033999999999999</v>
      </c>
      <c r="D5440" s="24">
        <v>0.38122635152646039</v>
      </c>
      <c r="E5440" s="10">
        <v>61.137</v>
      </c>
      <c r="F5440" s="24">
        <v>0.34281093569503274</v>
      </c>
      <c r="G5440" s="10">
        <v>63.786000000000001</v>
      </c>
      <c r="H5440" s="24">
        <v>0.20157875550321078</v>
      </c>
      <c r="I5440" s="10">
        <v>54.494999999999997</v>
      </c>
      <c r="J5440" s="24">
        <v>0.22010359010816025</v>
      </c>
      <c r="K5440" s="10">
        <v>62.231999999999999</v>
      </c>
      <c r="L5440" s="61">
        <v>0.2689290103034313</v>
      </c>
      <c r="Q5440" s="48"/>
      <c r="R5440" s="48"/>
      <c r="S5440" s="48"/>
      <c r="T5440" s="48"/>
      <c r="U5440" s="48"/>
      <c r="V5440" s="48"/>
    </row>
    <row r="5441" spans="1:22" x14ac:dyDescent="0.25">
      <c r="A5441" s="8"/>
      <c r="B5441" s="60" t="s">
        <v>5436</v>
      </c>
      <c r="C5441" s="45">
        <v>61.473999999999997</v>
      </c>
      <c r="D5441" s="24">
        <v>0.39363154166450698</v>
      </c>
      <c r="E5441" s="10">
        <v>60.445999999999998</v>
      </c>
      <c r="F5441" s="24">
        <v>0.33908355795148248</v>
      </c>
      <c r="G5441" s="10">
        <v>62.055</v>
      </c>
      <c r="H5441" s="24">
        <v>0.22450295841395362</v>
      </c>
      <c r="I5441" s="10">
        <v>52.625</v>
      </c>
      <c r="J5441" s="24">
        <v>0.21936728786878587</v>
      </c>
      <c r="K5441" s="10">
        <v>61.384999999999998</v>
      </c>
      <c r="L5441" s="61">
        <v>0.26631770488704037</v>
      </c>
      <c r="Q5441" s="48"/>
      <c r="R5441" s="48"/>
      <c r="S5441" s="48"/>
      <c r="T5441" s="48"/>
      <c r="U5441" s="48"/>
      <c r="V5441" s="48"/>
    </row>
    <row r="5442" spans="1:22" x14ac:dyDescent="0.25">
      <c r="A5442" s="8"/>
      <c r="B5442" s="60" t="s">
        <v>5437</v>
      </c>
      <c r="C5442" s="45">
        <v>60.503</v>
      </c>
      <c r="D5442" s="24">
        <v>0.38596036559028318</v>
      </c>
      <c r="E5442" s="10">
        <v>58.945</v>
      </c>
      <c r="F5442" s="24">
        <v>0.31625721986907973</v>
      </c>
      <c r="G5442" s="10">
        <v>60.156999999999996</v>
      </c>
      <c r="H5442" s="24">
        <v>0.21662320181711112</v>
      </c>
      <c r="I5442" s="10">
        <v>51.375999999999998</v>
      </c>
      <c r="J5442" s="24">
        <v>0.21006195094703703</v>
      </c>
      <c r="K5442" s="10">
        <v>60.631999999999998</v>
      </c>
      <c r="L5442" s="61">
        <v>0.25919274033462519</v>
      </c>
      <c r="Q5442" s="48"/>
      <c r="R5442" s="48"/>
      <c r="S5442" s="48"/>
      <c r="T5442" s="48"/>
      <c r="U5442" s="48"/>
      <c r="V5442" s="48"/>
    </row>
    <row r="5443" spans="1:22" x14ac:dyDescent="0.25">
      <c r="A5443" s="8"/>
      <c r="B5443" s="60" t="s">
        <v>5438</v>
      </c>
      <c r="C5443" s="45">
        <v>59.408999999999999</v>
      </c>
      <c r="D5443" s="24">
        <v>0.35553482264724684</v>
      </c>
      <c r="E5443" s="10">
        <v>57.402000000000001</v>
      </c>
      <c r="F5443" s="24">
        <v>0.28146322680015401</v>
      </c>
      <c r="G5443" s="10">
        <v>58.82</v>
      </c>
      <c r="H5443" s="24">
        <v>0.20073750035052298</v>
      </c>
      <c r="I5443" s="10">
        <v>50.734000000000002</v>
      </c>
      <c r="J5443" s="24">
        <v>0.18657644848423297</v>
      </c>
      <c r="K5443" s="10">
        <v>59.179000000000002</v>
      </c>
      <c r="L5443" s="61">
        <v>0.23660081293127894</v>
      </c>
      <c r="Q5443" s="48"/>
      <c r="R5443" s="48"/>
      <c r="S5443" s="48"/>
      <c r="T5443" s="48"/>
      <c r="U5443" s="48"/>
      <c r="V5443" s="48"/>
    </row>
    <row r="5444" spans="1:22" x14ac:dyDescent="0.25">
      <c r="A5444" s="8"/>
      <c r="B5444" s="60" t="s">
        <v>5439</v>
      </c>
      <c r="C5444" s="45">
        <v>57.988999999999997</v>
      </c>
      <c r="D5444" s="24">
        <v>0.29979785414399007</v>
      </c>
      <c r="E5444" s="10">
        <v>55.920999999999999</v>
      </c>
      <c r="F5444" s="24">
        <v>0.23148247978436659</v>
      </c>
      <c r="G5444" s="10">
        <v>57.790999999999997</v>
      </c>
      <c r="H5444" s="24">
        <v>0.17565407588121476</v>
      </c>
      <c r="I5444" s="10">
        <v>49.731999999999999</v>
      </c>
      <c r="J5444" s="24">
        <v>0.1581272533387498</v>
      </c>
      <c r="K5444" s="10">
        <v>57.384</v>
      </c>
      <c r="L5444" s="61">
        <v>0.20233481425465544</v>
      </c>
      <c r="Q5444" s="48"/>
      <c r="R5444" s="48"/>
      <c r="S5444" s="48"/>
      <c r="T5444" s="48"/>
      <c r="U5444" s="48"/>
      <c r="V5444" s="48"/>
    </row>
    <row r="5445" spans="1:22" x14ac:dyDescent="0.25">
      <c r="A5445" s="8"/>
      <c r="B5445" s="60" t="s">
        <v>5440</v>
      </c>
      <c r="C5445" s="45">
        <v>57.628999999999998</v>
      </c>
      <c r="D5445" s="24">
        <v>0.22491750030235491</v>
      </c>
      <c r="E5445" s="10">
        <v>55.863999999999997</v>
      </c>
      <c r="F5445" s="24">
        <v>0.16913361571043511</v>
      </c>
      <c r="G5445" s="10">
        <v>57.878999999999998</v>
      </c>
      <c r="H5445" s="24">
        <v>0.1335352345699784</v>
      </c>
      <c r="I5445" s="10">
        <v>50.165999999999997</v>
      </c>
      <c r="J5445" s="24">
        <v>0.12044889046869446</v>
      </c>
      <c r="K5445" s="10">
        <v>57.106000000000002</v>
      </c>
      <c r="L5445" s="61">
        <v>0.1591005766140467</v>
      </c>
      <c r="Q5445" s="48"/>
      <c r="R5445" s="48"/>
      <c r="S5445" s="48"/>
      <c r="T5445" s="48"/>
      <c r="U5445" s="48"/>
      <c r="V5445" s="48"/>
    </row>
    <row r="5446" spans="1:22" x14ac:dyDescent="0.25">
      <c r="A5446" s="8"/>
      <c r="B5446" s="60" t="s">
        <v>5441</v>
      </c>
      <c r="C5446" s="45">
        <v>57.225999999999999</v>
      </c>
      <c r="D5446" s="24">
        <v>0.14801568790062025</v>
      </c>
      <c r="E5446" s="10">
        <v>55.21</v>
      </c>
      <c r="F5446" s="24">
        <v>0.1016711590296496</v>
      </c>
      <c r="G5446" s="10">
        <v>57.12</v>
      </c>
      <c r="H5446" s="24">
        <v>9.6618154286194996E-2</v>
      </c>
      <c r="I5446" s="10">
        <v>49.639000000000003</v>
      </c>
      <c r="J5446" s="24">
        <v>7.6651602092113955E-2</v>
      </c>
      <c r="K5446" s="10">
        <v>57.183999999999997</v>
      </c>
      <c r="L5446" s="61">
        <v>0.10729983930428207</v>
      </c>
      <c r="Q5446" s="48"/>
      <c r="R5446" s="48"/>
      <c r="S5446" s="48"/>
      <c r="T5446" s="48"/>
      <c r="U5446" s="48"/>
      <c r="V5446" s="48"/>
    </row>
    <row r="5447" spans="1:22" x14ac:dyDescent="0.25">
      <c r="A5447" s="8"/>
      <c r="B5447" s="60" t="s">
        <v>5442</v>
      </c>
      <c r="C5447" s="45">
        <v>55.939</v>
      </c>
      <c r="D5447" s="24">
        <v>9.1846783807598614E-2</v>
      </c>
      <c r="E5447" s="10">
        <v>54.066000000000003</v>
      </c>
      <c r="F5447" s="24">
        <v>4.7285329226030036E-2</v>
      </c>
      <c r="G5447" s="10">
        <v>55.93</v>
      </c>
      <c r="H5447" s="24">
        <v>5.9771178598468915E-2</v>
      </c>
      <c r="I5447" s="10">
        <v>48.738</v>
      </c>
      <c r="J5447" s="24">
        <v>5.114761590412837E-2</v>
      </c>
      <c r="K5447" s="10">
        <v>56.552999999999997</v>
      </c>
      <c r="L5447" s="61">
        <v>5.9717364590225919E-2</v>
      </c>
      <c r="Q5447" s="48"/>
      <c r="R5447" s="48"/>
      <c r="S5447" s="48"/>
      <c r="T5447" s="48"/>
      <c r="U5447" s="48"/>
      <c r="V5447" s="48"/>
    </row>
    <row r="5448" spans="1:22" x14ac:dyDescent="0.25">
      <c r="A5448" s="8"/>
      <c r="B5448" s="60" t="s">
        <v>5443</v>
      </c>
      <c r="C5448" s="45">
        <v>54.216000000000001</v>
      </c>
      <c r="D5448" s="24">
        <v>8.1255723146564388E-2</v>
      </c>
      <c r="E5448" s="10">
        <v>52.320999999999998</v>
      </c>
      <c r="F5448" s="24">
        <v>2.150173276857913E-2</v>
      </c>
      <c r="G5448" s="10">
        <v>54.317999999999998</v>
      </c>
      <c r="H5448" s="24">
        <v>3.7884523709374389E-2</v>
      </c>
      <c r="I5448" s="10">
        <v>47.378999999999998</v>
      </c>
      <c r="J5448" s="24">
        <v>3.8414665109429744E-2</v>
      </c>
      <c r="K5448" s="10">
        <v>54.542000000000002</v>
      </c>
      <c r="L5448" s="61">
        <v>3.7952547499763685E-2</v>
      </c>
      <c r="Q5448" s="48"/>
      <c r="R5448" s="48"/>
      <c r="S5448" s="48"/>
      <c r="T5448" s="48"/>
      <c r="U5448" s="48"/>
      <c r="V5448" s="48"/>
    </row>
    <row r="5449" spans="1:22" x14ac:dyDescent="0.25">
      <c r="A5449" s="8"/>
      <c r="B5449" s="60" t="s">
        <v>5444</v>
      </c>
      <c r="C5449" s="45">
        <v>53.177</v>
      </c>
      <c r="D5449" s="24">
        <v>0.10183313464296204</v>
      </c>
      <c r="E5449" s="10">
        <v>51.822000000000003</v>
      </c>
      <c r="F5449" s="24">
        <v>2.4150943396226414E-2</v>
      </c>
      <c r="G5449" s="10">
        <v>53.341000000000001</v>
      </c>
      <c r="H5449" s="24">
        <v>3.9328678388155125E-2</v>
      </c>
      <c r="I5449" s="10">
        <v>47.021000000000001</v>
      </c>
      <c r="J5449" s="24">
        <v>3.6548519778601532E-2</v>
      </c>
      <c r="K5449" s="10">
        <v>53.536999999999999</v>
      </c>
      <c r="L5449" s="61">
        <v>4.4569430002835808E-2</v>
      </c>
      <c r="Q5449" s="48"/>
      <c r="R5449" s="48"/>
      <c r="S5449" s="48"/>
      <c r="T5449" s="48"/>
      <c r="U5449" s="48"/>
      <c r="V5449" s="48"/>
    </row>
    <row r="5450" spans="1:22" x14ac:dyDescent="0.25">
      <c r="A5450" s="8"/>
      <c r="B5450" s="60" t="s">
        <v>5445</v>
      </c>
      <c r="C5450" s="45">
        <v>49.247</v>
      </c>
      <c r="D5450" s="24">
        <v>0.10577238722161751</v>
      </c>
      <c r="E5450" s="10">
        <v>48.398000000000003</v>
      </c>
      <c r="F5450" s="24">
        <v>3.5163650365806702E-2</v>
      </c>
      <c r="G5450" s="10">
        <v>49.755000000000003</v>
      </c>
      <c r="H5450" s="24">
        <v>4.4614564930876871E-2</v>
      </c>
      <c r="I5450" s="10">
        <v>44.752000000000002</v>
      </c>
      <c r="J5450" s="24">
        <v>3.7475245010917584E-2</v>
      </c>
      <c r="K5450" s="10">
        <v>50.128</v>
      </c>
      <c r="L5450" s="61">
        <v>4.9283958786274694E-2</v>
      </c>
      <c r="Q5450" s="48"/>
      <c r="R5450" s="48"/>
      <c r="S5450" s="48"/>
      <c r="T5450" s="48"/>
      <c r="U5450" s="48"/>
      <c r="V5450" s="48"/>
    </row>
    <row r="5451" spans="1:22" x14ac:dyDescent="0.25">
      <c r="A5451" s="8"/>
      <c r="B5451" s="60" t="s">
        <v>5446</v>
      </c>
      <c r="C5451" s="45">
        <v>44.36</v>
      </c>
      <c r="D5451" s="24">
        <v>0.11083467233366161</v>
      </c>
      <c r="E5451" s="10">
        <v>44.021999999999998</v>
      </c>
      <c r="F5451" s="24">
        <v>4.43280708509819E-2</v>
      </c>
      <c r="G5451" s="10">
        <v>45.847999999999999</v>
      </c>
      <c r="H5451" s="24">
        <v>5.1120271444995931E-2</v>
      </c>
      <c r="I5451" s="10">
        <v>42.112000000000002</v>
      </c>
      <c r="J5451" s="24">
        <v>3.8389275377037527E-2</v>
      </c>
      <c r="K5451" s="10">
        <v>45.856000000000002</v>
      </c>
      <c r="L5451" s="61">
        <v>4.7771528499858211E-2</v>
      </c>
      <c r="Q5451" s="48"/>
      <c r="R5451" s="48"/>
      <c r="S5451" s="48"/>
      <c r="T5451" s="48"/>
      <c r="U5451" s="48"/>
      <c r="V5451" s="48"/>
    </row>
    <row r="5452" spans="1:22" x14ac:dyDescent="0.25">
      <c r="A5452" s="8"/>
      <c r="B5452" s="60" t="s">
        <v>5447</v>
      </c>
      <c r="C5452" s="45">
        <v>41.103000000000002</v>
      </c>
      <c r="D5452" s="24">
        <v>0.10179475220673334</v>
      </c>
      <c r="E5452" s="10">
        <v>41.225999999999999</v>
      </c>
      <c r="F5452" s="24">
        <v>4.9462564292093995E-2</v>
      </c>
      <c r="G5452" s="10">
        <v>42.936</v>
      </c>
      <c r="H5452" s="24">
        <v>5.9179810725552048E-2</v>
      </c>
      <c r="I5452" s="10">
        <v>39.741999999999997</v>
      </c>
      <c r="J5452" s="24">
        <v>3.4365002792870566E-2</v>
      </c>
      <c r="K5452" s="10">
        <v>42.845999999999997</v>
      </c>
      <c r="L5452" s="61">
        <v>4.4259602774200407E-2</v>
      </c>
      <c r="Q5452" s="48"/>
      <c r="R5452" s="48"/>
      <c r="S5452" s="48"/>
      <c r="T5452" s="48"/>
      <c r="U5452" s="48"/>
      <c r="V5452" s="48"/>
    </row>
    <row r="5453" spans="1:22" x14ac:dyDescent="0.25">
      <c r="A5453" s="8"/>
      <c r="B5453" s="60" t="s">
        <v>5448</v>
      </c>
      <c r="C5453" s="45">
        <v>39.741</v>
      </c>
      <c r="D5453" s="24">
        <v>8.8010226114594664E-2</v>
      </c>
      <c r="E5453" s="10">
        <v>39.692</v>
      </c>
      <c r="F5453" s="24">
        <v>5.0802303735871142E-2</v>
      </c>
      <c r="G5453" s="10">
        <v>40.923000000000002</v>
      </c>
      <c r="H5453" s="24">
        <v>6.1423063441990888E-2</v>
      </c>
      <c r="I5453" s="10">
        <v>37.795999999999999</v>
      </c>
      <c r="J5453" s="24">
        <v>3.3057431574671205E-2</v>
      </c>
      <c r="K5453" s="10">
        <v>41.247999999999998</v>
      </c>
      <c r="L5453" s="61">
        <v>3.9190897597977246E-2</v>
      </c>
      <c r="Q5453" s="48"/>
      <c r="R5453" s="48"/>
      <c r="S5453" s="48"/>
      <c r="T5453" s="48"/>
      <c r="U5453" s="48"/>
      <c r="V5453" s="48"/>
    </row>
    <row r="5454" spans="1:22" x14ac:dyDescent="0.25">
      <c r="A5454" s="8"/>
      <c r="B5454" s="60" t="s">
        <v>5449</v>
      </c>
      <c r="C5454" s="45">
        <v>38.880000000000003</v>
      </c>
      <c r="D5454" s="24">
        <v>7.5383047451244578E-2</v>
      </c>
      <c r="E5454" s="10">
        <v>38.801000000000002</v>
      </c>
      <c r="F5454" s="24">
        <v>4.8969786565647232E-2</v>
      </c>
      <c r="G5454" s="10">
        <v>39.752000000000002</v>
      </c>
      <c r="H5454" s="24">
        <v>5.8436733263231684E-2</v>
      </c>
      <c r="I5454" s="10">
        <v>36.664999999999999</v>
      </c>
      <c r="J5454" s="24">
        <v>3.3006652109886764E-2</v>
      </c>
      <c r="K5454" s="10">
        <v>40.35</v>
      </c>
      <c r="L5454" s="61">
        <v>3.3933149804459044E-2</v>
      </c>
      <c r="Q5454" s="48"/>
      <c r="R5454" s="48"/>
      <c r="S5454" s="48"/>
      <c r="T5454" s="48"/>
      <c r="U5454" s="48"/>
      <c r="V5454" s="48"/>
    </row>
    <row r="5455" spans="1:22" x14ac:dyDescent="0.25">
      <c r="A5455" s="8"/>
      <c r="B5455" s="60" t="s">
        <v>5450</v>
      </c>
      <c r="C5455" s="45">
        <v>39.119</v>
      </c>
      <c r="D5455" s="24">
        <v>6.0665733879186751E-2</v>
      </c>
      <c r="E5455" s="10">
        <v>38.890999999999998</v>
      </c>
      <c r="F5455" s="24">
        <v>4.5089161969878964E-2</v>
      </c>
      <c r="G5455" s="10">
        <v>39.384999999999998</v>
      </c>
      <c r="H5455" s="24">
        <v>5.8408692604276204E-2</v>
      </c>
      <c r="I5455" s="10">
        <v>36.235999999999997</v>
      </c>
      <c r="J5455" s="24">
        <v>3.1229370842431322E-2</v>
      </c>
      <c r="K5455" s="10">
        <v>40.459000000000003</v>
      </c>
      <c r="L5455" s="61">
        <v>2.9230714699245011E-2</v>
      </c>
      <c r="Q5455" s="48"/>
      <c r="R5455" s="48"/>
      <c r="S5455" s="48"/>
      <c r="T5455" s="48"/>
      <c r="U5455" s="48"/>
      <c r="V5455" s="48"/>
    </row>
    <row r="5456" spans="1:22" x14ac:dyDescent="0.25">
      <c r="A5456" s="8"/>
      <c r="B5456" s="60" t="s">
        <v>5451</v>
      </c>
      <c r="C5456" s="45">
        <v>40.478999999999999</v>
      </c>
      <c r="D5456" s="24">
        <v>5.2685218773211723E-2</v>
      </c>
      <c r="E5456" s="10">
        <v>39.875</v>
      </c>
      <c r="F5456" s="24">
        <v>4.2147894915149836E-2</v>
      </c>
      <c r="G5456" s="10">
        <v>39.523000000000003</v>
      </c>
      <c r="H5456" s="24">
        <v>5.5057833859095691E-2</v>
      </c>
      <c r="I5456" s="10">
        <v>36.226999999999997</v>
      </c>
      <c r="J5456" s="24">
        <v>3.0061443152389174E-2</v>
      </c>
      <c r="K5456" s="10">
        <v>41.896000000000001</v>
      </c>
      <c r="L5456" s="61">
        <v>2.6312369294752887E-2</v>
      </c>
      <c r="Q5456" s="48"/>
      <c r="R5456" s="48"/>
      <c r="S5456" s="48"/>
      <c r="T5456" s="48"/>
      <c r="U5456" s="48"/>
      <c r="V5456" s="48"/>
    </row>
    <row r="5457" spans="1:22" x14ac:dyDescent="0.25">
      <c r="A5457" s="8"/>
      <c r="B5457" s="60" t="s">
        <v>5452</v>
      </c>
      <c r="C5457" s="45">
        <v>43.896999999999998</v>
      </c>
      <c r="D5457" s="24">
        <v>4.8625865851341314E-2</v>
      </c>
      <c r="E5457" s="10">
        <v>42.984000000000002</v>
      </c>
      <c r="F5457" s="24">
        <v>4.2425082386276139E-2</v>
      </c>
      <c r="G5457" s="10">
        <v>40.359000000000002</v>
      </c>
      <c r="H5457" s="24">
        <v>5.5127935506484399E-2</v>
      </c>
      <c r="I5457" s="10">
        <v>36.572000000000003</v>
      </c>
      <c r="J5457" s="24">
        <v>2.8119128624384298E-2</v>
      </c>
      <c r="K5457" s="10">
        <v>45.003</v>
      </c>
      <c r="L5457" s="61">
        <v>2.5414416862601461E-2</v>
      </c>
      <c r="Q5457" s="48"/>
      <c r="R5457" s="48"/>
      <c r="S5457" s="48"/>
      <c r="T5457" s="48"/>
      <c r="U5457" s="48"/>
      <c r="V5457" s="48"/>
    </row>
    <row r="5458" spans="1:22" x14ac:dyDescent="0.25">
      <c r="A5458" s="8"/>
      <c r="B5458" s="60" t="s">
        <v>5453</v>
      </c>
      <c r="C5458" s="45">
        <v>50.908000000000001</v>
      </c>
      <c r="D5458" s="24">
        <v>4.4480143718367275E-2</v>
      </c>
      <c r="E5458" s="10">
        <v>49.058</v>
      </c>
      <c r="F5458" s="24">
        <v>4.9708953155317377E-2</v>
      </c>
      <c r="G5458" s="10">
        <v>41.953000000000003</v>
      </c>
      <c r="H5458" s="24">
        <v>6.3652295828951974E-2</v>
      </c>
      <c r="I5458" s="10">
        <v>37.287999999999997</v>
      </c>
      <c r="J5458" s="24">
        <v>2.89823795257198E-2</v>
      </c>
      <c r="K5458" s="10">
        <v>51.381999999999998</v>
      </c>
      <c r="L5458" s="61">
        <v>3.0412231057338989E-2</v>
      </c>
      <c r="Q5458" s="48"/>
      <c r="R5458" s="48"/>
      <c r="S5458" s="48"/>
      <c r="T5458" s="48"/>
      <c r="U5458" s="48"/>
      <c r="V5458" s="48"/>
    </row>
    <row r="5459" spans="1:22" x14ac:dyDescent="0.25">
      <c r="A5459" s="8"/>
      <c r="B5459" s="60" t="s">
        <v>5454</v>
      </c>
      <c r="C5459" s="45">
        <v>57.741999999999997</v>
      </c>
      <c r="D5459" s="24">
        <v>4.881587811576929E-2</v>
      </c>
      <c r="E5459" s="10">
        <v>53.963999999999999</v>
      </c>
      <c r="F5459" s="24">
        <v>7.6180356647879519E-2</v>
      </c>
      <c r="G5459" s="10">
        <v>45.142000000000003</v>
      </c>
      <c r="H5459" s="24">
        <v>7.9691552751489661E-2</v>
      </c>
      <c r="I5459" s="10">
        <v>39.101999999999997</v>
      </c>
      <c r="J5459" s="24">
        <v>3.8198852384095872E-2</v>
      </c>
      <c r="K5459" s="10">
        <v>56.997999999999998</v>
      </c>
      <c r="L5459" s="61">
        <v>5.9418457648546141E-2</v>
      </c>
      <c r="Q5459" s="48"/>
      <c r="R5459" s="48"/>
      <c r="S5459" s="48"/>
      <c r="T5459" s="48"/>
      <c r="U5459" s="48"/>
      <c r="V5459" s="48"/>
    </row>
    <row r="5460" spans="1:22" x14ac:dyDescent="0.25">
      <c r="A5460" s="8"/>
      <c r="B5460" s="60" t="s">
        <v>5455</v>
      </c>
      <c r="C5460" s="45">
        <v>60.445</v>
      </c>
      <c r="D5460" s="24">
        <v>5.3946209255324659E-2</v>
      </c>
      <c r="E5460" s="10">
        <v>57.26</v>
      </c>
      <c r="F5460" s="24">
        <v>0.13201823277587854</v>
      </c>
      <c r="G5460" s="10">
        <v>49.072000000000003</v>
      </c>
      <c r="H5460" s="24">
        <v>0.1043813529617946</v>
      </c>
      <c r="I5460" s="10">
        <v>42.445</v>
      </c>
      <c r="J5460" s="24">
        <v>5.2125120601228862E-2</v>
      </c>
      <c r="K5460" s="10">
        <v>60.350999999999999</v>
      </c>
      <c r="L5460" s="61">
        <v>0.11007006392003497</v>
      </c>
      <c r="Q5460" s="48"/>
      <c r="R5460" s="48"/>
      <c r="S5460" s="48"/>
      <c r="T5460" s="48"/>
      <c r="U5460" s="48"/>
      <c r="V5460" s="48"/>
    </row>
    <row r="5461" spans="1:22" x14ac:dyDescent="0.25">
      <c r="A5461" s="8"/>
      <c r="B5461" s="60" t="s">
        <v>5456</v>
      </c>
      <c r="C5461" s="45">
        <v>61.445999999999998</v>
      </c>
      <c r="D5461" s="24">
        <v>7.1790088269333752E-2</v>
      </c>
      <c r="E5461" s="10">
        <v>59.066000000000003</v>
      </c>
      <c r="F5461" s="24">
        <v>0.19877421540546367</v>
      </c>
      <c r="G5461" s="10">
        <v>52.241999999999997</v>
      </c>
      <c r="H5461" s="24">
        <v>0.1505783385909569</v>
      </c>
      <c r="I5461" s="10">
        <v>44.832999999999998</v>
      </c>
      <c r="J5461" s="24">
        <v>6.810795714213172E-2</v>
      </c>
      <c r="K5461" s="10">
        <v>61.506</v>
      </c>
      <c r="L5461" s="61">
        <v>0.17412006569230951</v>
      </c>
      <c r="Q5461" s="48"/>
      <c r="R5461" s="48"/>
      <c r="S5461" s="48"/>
      <c r="T5461" s="48"/>
      <c r="U5461" s="48"/>
      <c r="V5461" s="48"/>
    </row>
    <row r="5462" spans="1:22" x14ac:dyDescent="0.25">
      <c r="A5462" s="8"/>
      <c r="B5462" s="60" t="s">
        <v>5457</v>
      </c>
      <c r="C5462" s="45">
        <v>62.347999999999999</v>
      </c>
      <c r="D5462" s="24">
        <v>0.10226114594669292</v>
      </c>
      <c r="E5462" s="10">
        <v>60.753999999999998</v>
      </c>
      <c r="F5462" s="24">
        <v>0.28239243586189905</v>
      </c>
      <c r="G5462" s="10">
        <v>54.078000000000003</v>
      </c>
      <c r="H5462" s="24">
        <v>0.21149667017174903</v>
      </c>
      <c r="I5462" s="10">
        <v>47.128</v>
      </c>
      <c r="J5462" s="24">
        <v>8.6363174732138323E-2</v>
      </c>
      <c r="K5462" s="10">
        <v>63.433</v>
      </c>
      <c r="L5462" s="61">
        <v>0.23338492621430343</v>
      </c>
      <c r="Q5462" s="48"/>
      <c r="R5462" s="48"/>
      <c r="S5462" s="48"/>
      <c r="T5462" s="48"/>
      <c r="U5462" s="48"/>
      <c r="V5462" s="48"/>
    </row>
    <row r="5463" spans="1:22" x14ac:dyDescent="0.25">
      <c r="A5463" s="8"/>
      <c r="B5463" s="60" t="s">
        <v>5458</v>
      </c>
      <c r="C5463" s="45">
        <v>63.557000000000002</v>
      </c>
      <c r="D5463" s="24">
        <v>0.14283740132317632</v>
      </c>
      <c r="E5463" s="10">
        <v>62.637</v>
      </c>
      <c r="F5463" s="24">
        <v>0.35044196002340694</v>
      </c>
      <c r="G5463" s="10">
        <v>55.313000000000002</v>
      </c>
      <c r="H5463" s="24">
        <v>0.26728356116368734</v>
      </c>
      <c r="I5463" s="10">
        <v>49.515000000000001</v>
      </c>
      <c r="J5463" s="24">
        <v>0.10871883410348855</v>
      </c>
      <c r="K5463" s="10">
        <v>65.213999999999999</v>
      </c>
      <c r="L5463" s="61">
        <v>0.26692817562059146</v>
      </c>
      <c r="Q5463" s="48"/>
      <c r="R5463" s="48"/>
      <c r="S5463" s="48"/>
      <c r="T5463" s="48"/>
      <c r="U5463" s="48"/>
      <c r="V5463" s="48"/>
    </row>
    <row r="5464" spans="1:22" x14ac:dyDescent="0.25">
      <c r="A5464" s="8"/>
      <c r="B5464" s="60" t="s">
        <v>5459</v>
      </c>
      <c r="C5464" s="45">
        <v>63.252000000000002</v>
      </c>
      <c r="D5464" s="24">
        <v>0.17957886372665871</v>
      </c>
      <c r="E5464" s="10">
        <v>61.917000000000002</v>
      </c>
      <c r="F5464" s="24">
        <v>0.39380639995072225</v>
      </c>
      <c r="G5464" s="10">
        <v>54.662999999999997</v>
      </c>
      <c r="H5464" s="24">
        <v>0.30876971608832809</v>
      </c>
      <c r="I5464" s="10">
        <v>49.487000000000002</v>
      </c>
      <c r="J5464" s="24">
        <v>0.12903062001726501</v>
      </c>
      <c r="K5464" s="10">
        <v>64.177000000000007</v>
      </c>
      <c r="L5464" s="61">
        <v>0.27593133026926758</v>
      </c>
      <c r="Q5464" s="48"/>
      <c r="R5464" s="48"/>
      <c r="S5464" s="48"/>
      <c r="T5464" s="48"/>
      <c r="U5464" s="48"/>
      <c r="V5464" s="48"/>
    </row>
    <row r="5465" spans="1:22" x14ac:dyDescent="0.25">
      <c r="A5465" s="8"/>
      <c r="B5465" s="60" t="s">
        <v>5460</v>
      </c>
      <c r="C5465" s="45">
        <v>62.598999999999997</v>
      </c>
      <c r="D5465" s="24">
        <v>0.21359105905926656</v>
      </c>
      <c r="E5465" s="10">
        <v>60.545000000000002</v>
      </c>
      <c r="F5465" s="24">
        <v>0.40534047861036682</v>
      </c>
      <c r="G5465" s="10">
        <v>52.747</v>
      </c>
      <c r="H5465" s="24">
        <v>0.31828951980371539</v>
      </c>
      <c r="I5465" s="10">
        <v>47.692</v>
      </c>
      <c r="J5465" s="24">
        <v>0.13742192657289393</v>
      </c>
      <c r="K5465" s="10">
        <v>62.994999999999997</v>
      </c>
      <c r="L5465" s="61">
        <v>0.27573047248839161</v>
      </c>
      <c r="Q5465" s="48"/>
      <c r="R5465" s="48"/>
      <c r="S5465" s="48"/>
      <c r="T5465" s="48"/>
      <c r="U5465" s="48"/>
      <c r="V5465" s="48"/>
    </row>
    <row r="5466" spans="1:22" x14ac:dyDescent="0.25">
      <c r="A5466" s="8"/>
      <c r="B5466" s="60" t="s">
        <v>5461</v>
      </c>
      <c r="C5466" s="45">
        <v>62.115000000000002</v>
      </c>
      <c r="D5466" s="24">
        <v>0.23013939990672125</v>
      </c>
      <c r="E5466" s="10">
        <v>59.253</v>
      </c>
      <c r="F5466" s="24">
        <v>0.38884782407835167</v>
      </c>
      <c r="G5466" s="10">
        <v>51.279000000000003</v>
      </c>
      <c r="H5466" s="24">
        <v>0.31641079565369784</v>
      </c>
      <c r="I5466" s="10">
        <v>46.225999999999999</v>
      </c>
      <c r="J5466" s="24">
        <v>0.14008784847407707</v>
      </c>
      <c r="K5466" s="10">
        <v>62.015999999999998</v>
      </c>
      <c r="L5466" s="61">
        <v>0.26964566324420763</v>
      </c>
      <c r="Q5466" s="48"/>
      <c r="R5466" s="48"/>
      <c r="S5466" s="48"/>
      <c r="T5466" s="48"/>
      <c r="U5466" s="48"/>
      <c r="V5466" s="48"/>
    </row>
    <row r="5467" spans="1:22" x14ac:dyDescent="0.25">
      <c r="A5467" s="8"/>
      <c r="B5467" s="60" t="s">
        <v>5462</v>
      </c>
      <c r="C5467" s="45">
        <v>60.856000000000002</v>
      </c>
      <c r="D5467" s="24">
        <v>0.22810108652467567</v>
      </c>
      <c r="E5467" s="10">
        <v>58.012999999999998</v>
      </c>
      <c r="F5467" s="24">
        <v>0.34904062336382397</v>
      </c>
      <c r="G5467" s="10">
        <v>50.417999999999999</v>
      </c>
      <c r="H5467" s="24">
        <v>0.30269891342446548</v>
      </c>
      <c r="I5467" s="10">
        <v>45.606000000000002</v>
      </c>
      <c r="J5467" s="24">
        <v>0.13913573350936881</v>
      </c>
      <c r="K5467" s="10">
        <v>61.05</v>
      </c>
      <c r="L5467" s="61">
        <v>0.24586173895577584</v>
      </c>
      <c r="Q5467" s="48"/>
      <c r="R5467" s="48"/>
      <c r="S5467" s="48"/>
      <c r="T5467" s="48"/>
      <c r="U5467" s="48"/>
      <c r="V5467" s="48"/>
    </row>
    <row r="5468" spans="1:22" x14ac:dyDescent="0.25">
      <c r="A5468" s="8"/>
      <c r="B5468" s="60" t="s">
        <v>5463</v>
      </c>
      <c r="C5468" s="45">
        <v>59.085000000000001</v>
      </c>
      <c r="D5468" s="24">
        <v>0.19873555474944291</v>
      </c>
      <c r="E5468" s="10">
        <v>56.832000000000001</v>
      </c>
      <c r="F5468" s="24">
        <v>0.28394776556099666</v>
      </c>
      <c r="G5468" s="10">
        <v>49.881</v>
      </c>
      <c r="H5468" s="24">
        <v>0.26832106554504032</v>
      </c>
      <c r="I5468" s="10">
        <v>45.628999999999998</v>
      </c>
      <c r="J5468" s="24">
        <v>0.13134108566495709</v>
      </c>
      <c r="K5468" s="10">
        <v>59.173000000000002</v>
      </c>
      <c r="L5468" s="61">
        <v>0.21178680718834553</v>
      </c>
      <c r="Q5468" s="48"/>
      <c r="R5468" s="48"/>
      <c r="S5468" s="48"/>
      <c r="T5468" s="48"/>
      <c r="U5468" s="48"/>
      <c r="V5468" s="48"/>
    </row>
    <row r="5469" spans="1:22" x14ac:dyDescent="0.25">
      <c r="A5469" s="8"/>
      <c r="B5469" s="60" t="s">
        <v>5464</v>
      </c>
      <c r="C5469" s="45">
        <v>57.960999999999999</v>
      </c>
      <c r="D5469" s="24">
        <v>0.1481231970427182</v>
      </c>
      <c r="E5469" s="10">
        <v>55.899000000000001</v>
      </c>
      <c r="F5469" s="24">
        <v>0.20582709661523299</v>
      </c>
      <c r="G5469" s="10">
        <v>50.128999999999998</v>
      </c>
      <c r="H5469" s="24">
        <v>0.21382404486505432</v>
      </c>
      <c r="I5469" s="10">
        <v>47.008000000000003</v>
      </c>
      <c r="J5469" s="24">
        <v>0.11910323465190677</v>
      </c>
      <c r="K5469" s="10">
        <v>59.051000000000002</v>
      </c>
      <c r="L5469" s="61">
        <v>0.16581400569490884</v>
      </c>
      <c r="Q5469" s="48"/>
      <c r="R5469" s="48"/>
      <c r="S5469" s="48"/>
      <c r="T5469" s="48"/>
      <c r="U5469" s="48"/>
      <c r="V5469" s="48"/>
    </row>
    <row r="5470" spans="1:22" x14ac:dyDescent="0.25">
      <c r="A5470" s="8"/>
      <c r="B5470" s="60" t="s">
        <v>5465</v>
      </c>
      <c r="C5470" s="45">
        <v>57.386000000000003</v>
      </c>
      <c r="D5470" s="24">
        <v>9.305418804304641E-2</v>
      </c>
      <c r="E5470" s="10">
        <v>55.334000000000003</v>
      </c>
      <c r="F5470" s="24">
        <v>0.12059194924389417</v>
      </c>
      <c r="G5470" s="10">
        <v>50.3</v>
      </c>
      <c r="H5470" s="24">
        <v>0.15178408692604275</v>
      </c>
      <c r="I5470" s="10">
        <v>47.988999999999997</v>
      </c>
      <c r="J5470" s="24">
        <v>0.10367897222363276</v>
      </c>
      <c r="K5470" s="10">
        <v>58.710999999999999</v>
      </c>
      <c r="L5470" s="61">
        <v>0.10521403168826872</v>
      </c>
      <c r="Q5470" s="48"/>
      <c r="R5470" s="48"/>
      <c r="S5470" s="48"/>
      <c r="T5470" s="48"/>
      <c r="U5470" s="48"/>
      <c r="V5470" s="48"/>
    </row>
    <row r="5471" spans="1:22" x14ac:dyDescent="0.25">
      <c r="A5471" s="8"/>
      <c r="B5471" s="60" t="s">
        <v>5466</v>
      </c>
      <c r="C5471" s="45">
        <v>56.624000000000002</v>
      </c>
      <c r="D5471" s="24">
        <v>3.9297991052149726E-2</v>
      </c>
      <c r="E5471" s="10">
        <v>53.817999999999998</v>
      </c>
      <c r="F5471" s="24">
        <v>5.2758015337706736E-2</v>
      </c>
      <c r="G5471" s="10">
        <v>49.685000000000002</v>
      </c>
      <c r="H5471" s="24">
        <v>9.6067297581493169E-2</v>
      </c>
      <c r="I5471" s="10">
        <v>47.695</v>
      </c>
      <c r="J5471" s="24">
        <v>9.1796577464073534E-2</v>
      </c>
      <c r="K5471" s="10">
        <v>58.097000000000001</v>
      </c>
      <c r="L5471" s="61">
        <v>5.8579581034299423E-2</v>
      </c>
      <c r="Q5471" s="48"/>
      <c r="R5471" s="48"/>
      <c r="S5471" s="48"/>
      <c r="T5471" s="48"/>
      <c r="U5471" s="48"/>
      <c r="V5471" s="48"/>
    </row>
    <row r="5472" spans="1:22" x14ac:dyDescent="0.25">
      <c r="A5472" s="8"/>
      <c r="B5472" s="60" t="s">
        <v>5467</v>
      </c>
      <c r="C5472" s="45">
        <v>55.209000000000003</v>
      </c>
      <c r="D5472" s="24">
        <v>1.0364305332435094E-2</v>
      </c>
      <c r="E5472" s="10">
        <v>51.328000000000003</v>
      </c>
      <c r="F5472" s="24">
        <v>2.818072623117435E-2</v>
      </c>
      <c r="G5472" s="10">
        <v>48.317999999999998</v>
      </c>
      <c r="H5472" s="24">
        <v>6.9779179810725553E-2</v>
      </c>
      <c r="I5472" s="10">
        <v>47.387</v>
      </c>
      <c r="J5472" s="24">
        <v>8.3138678718326309E-2</v>
      </c>
      <c r="K5472" s="10">
        <v>55.832999999999998</v>
      </c>
      <c r="L5472" s="61">
        <v>4.7047981379302196E-2</v>
      </c>
      <c r="Q5472" s="48"/>
      <c r="R5472" s="48"/>
      <c r="S5472" s="48"/>
      <c r="T5472" s="48"/>
      <c r="U5472" s="48"/>
      <c r="V5472" s="48"/>
    </row>
    <row r="5473" spans="1:22" x14ac:dyDescent="0.25">
      <c r="A5473" s="8"/>
      <c r="B5473" s="60" t="s">
        <v>5468</v>
      </c>
      <c r="C5473" s="45">
        <v>54.472000000000001</v>
      </c>
      <c r="D5473" s="24">
        <v>5.3894387728662483E-3</v>
      </c>
      <c r="E5473" s="10">
        <v>50.372999999999998</v>
      </c>
      <c r="F5473" s="24">
        <v>4.1916905355877915E-2</v>
      </c>
      <c r="G5473" s="10">
        <v>47.512</v>
      </c>
      <c r="H5473" s="24">
        <v>7.1728005608131792E-2</v>
      </c>
      <c r="I5473" s="10">
        <v>46.884</v>
      </c>
      <c r="J5473" s="24">
        <v>7.6029553648504541E-2</v>
      </c>
      <c r="K5473" s="10">
        <v>54.904000000000003</v>
      </c>
      <c r="L5473" s="61">
        <v>5.8390538417004381E-2</v>
      </c>
      <c r="Q5473" s="48"/>
      <c r="R5473" s="48"/>
      <c r="S5473" s="48"/>
      <c r="T5473" s="48"/>
      <c r="U5473" s="48"/>
      <c r="V5473" s="48"/>
    </row>
    <row r="5474" spans="1:22" x14ac:dyDescent="0.25">
      <c r="A5474" s="8"/>
      <c r="B5474" s="60" t="s">
        <v>5469</v>
      </c>
      <c r="C5474" s="45">
        <v>50.46</v>
      </c>
      <c r="D5474" s="24">
        <v>5.7521894595014772E-3</v>
      </c>
      <c r="E5474" s="10">
        <v>46.884999999999998</v>
      </c>
      <c r="F5474" s="24">
        <v>5.4682928331639409E-2</v>
      </c>
      <c r="G5474" s="10">
        <v>45.161000000000001</v>
      </c>
      <c r="H5474" s="24">
        <v>8.1738520855240096E-2</v>
      </c>
      <c r="I5474" s="10">
        <v>45.158000000000001</v>
      </c>
      <c r="J5474" s="24">
        <v>7.7971868176509418E-2</v>
      </c>
      <c r="K5474" s="10">
        <v>50.86</v>
      </c>
      <c r="L5474" s="61">
        <v>6.3435613266065671E-2</v>
      </c>
      <c r="Q5474" s="48"/>
      <c r="R5474" s="48"/>
      <c r="S5474" s="48"/>
      <c r="T5474" s="48"/>
      <c r="U5474" s="48"/>
      <c r="V5474" s="48"/>
    </row>
    <row r="5475" spans="1:22" x14ac:dyDescent="0.25">
      <c r="A5475" s="8"/>
      <c r="B5475" s="60" t="s">
        <v>5470</v>
      </c>
      <c r="C5475" s="45">
        <v>45.896000000000001</v>
      </c>
      <c r="D5475" s="24">
        <v>6.8749892038486122E-3</v>
      </c>
      <c r="E5475" s="10">
        <v>43.302</v>
      </c>
      <c r="F5475" s="24">
        <v>6.4199698173642558E-2</v>
      </c>
      <c r="G5475" s="10">
        <v>42.088000000000001</v>
      </c>
      <c r="H5475" s="24">
        <v>9.0178759200841216E-2</v>
      </c>
      <c r="I5475" s="10">
        <v>42.381</v>
      </c>
      <c r="J5475" s="24">
        <v>7.9292134260904895E-2</v>
      </c>
      <c r="K5475" s="10">
        <v>46.98</v>
      </c>
      <c r="L5475" s="61">
        <v>6.0351855571440384E-2</v>
      </c>
      <c r="Q5475" s="48"/>
      <c r="R5475" s="48"/>
      <c r="S5475" s="48"/>
      <c r="T5475" s="48"/>
      <c r="U5475" s="48"/>
      <c r="V5475" s="48"/>
    </row>
    <row r="5476" spans="1:22" x14ac:dyDescent="0.25">
      <c r="A5476" s="8"/>
      <c r="B5476" s="60" t="s">
        <v>5471</v>
      </c>
      <c r="C5476" s="45">
        <v>42.515999999999998</v>
      </c>
      <c r="D5476" s="24">
        <v>8.5484845868232448E-3</v>
      </c>
      <c r="E5476" s="10">
        <v>40.540999999999997</v>
      </c>
      <c r="F5476" s="24">
        <v>6.2935986079243597E-2</v>
      </c>
      <c r="G5476" s="10">
        <v>39.232999999999997</v>
      </c>
      <c r="H5476" s="24">
        <v>9.6361724500525756E-2</v>
      </c>
      <c r="I5476" s="10">
        <v>40.1</v>
      </c>
      <c r="J5476" s="24">
        <v>8.0186823368151181E-2</v>
      </c>
      <c r="K5476" s="10">
        <v>43.972000000000001</v>
      </c>
      <c r="L5476" s="61">
        <v>5.0319517121629125E-2</v>
      </c>
      <c r="Q5476" s="48"/>
      <c r="R5476" s="48"/>
      <c r="S5476" s="48"/>
      <c r="T5476" s="48"/>
      <c r="U5476" s="48"/>
      <c r="V5476" s="48"/>
    </row>
    <row r="5477" spans="1:22" x14ac:dyDescent="0.25">
      <c r="A5477" s="8"/>
      <c r="B5477" s="60" t="s">
        <v>5472</v>
      </c>
      <c r="C5477" s="45">
        <v>40.543999999999997</v>
      </c>
      <c r="D5477" s="24">
        <v>9.2565408859338564E-3</v>
      </c>
      <c r="E5477" s="10">
        <v>38.406999999999996</v>
      </c>
      <c r="F5477" s="24">
        <v>5.4481898396957142E-2</v>
      </c>
      <c r="G5477" s="10">
        <v>37.357999999999997</v>
      </c>
      <c r="H5477" s="24">
        <v>0.10268489309498773</v>
      </c>
      <c r="I5477" s="10">
        <v>38.692</v>
      </c>
      <c r="J5477" s="24">
        <v>7.4564353796753441E-2</v>
      </c>
      <c r="K5477" s="10">
        <v>42.131</v>
      </c>
      <c r="L5477" s="61">
        <v>4.3220449095784264E-2</v>
      </c>
      <c r="Q5477" s="48"/>
      <c r="R5477" s="48"/>
      <c r="S5477" s="48"/>
      <c r="T5477" s="48"/>
      <c r="U5477" s="48"/>
      <c r="V5477" s="48"/>
    </row>
    <row r="5478" spans="1:22" x14ac:dyDescent="0.25">
      <c r="A5478" s="8"/>
      <c r="B5478" s="60" t="s">
        <v>5473</v>
      </c>
      <c r="C5478" s="45">
        <v>39.588000000000001</v>
      </c>
      <c r="D5478" s="24">
        <v>1.0620844486659183E-2</v>
      </c>
      <c r="E5478" s="10">
        <v>37.503999999999998</v>
      </c>
      <c r="F5478" s="24">
        <v>4.5750627511972772E-2</v>
      </c>
      <c r="G5478" s="10">
        <v>36.104999999999997</v>
      </c>
      <c r="H5478" s="24">
        <v>0.10997546442341395</v>
      </c>
      <c r="I5478" s="10">
        <v>38.22</v>
      </c>
      <c r="J5478" s="24">
        <v>7.3396707745808532E-2</v>
      </c>
      <c r="K5478" s="10">
        <v>41.116999999999997</v>
      </c>
      <c r="L5478" s="61">
        <v>3.838930296837903E-2</v>
      </c>
      <c r="Q5478" s="48"/>
      <c r="R5478" s="48"/>
      <c r="S5478" s="48"/>
      <c r="T5478" s="48"/>
      <c r="U5478" s="48"/>
      <c r="V5478" s="48"/>
    </row>
    <row r="5479" spans="1:22" x14ac:dyDescent="0.25">
      <c r="A5479" s="8"/>
      <c r="B5479" s="60" t="s">
        <v>5474</v>
      </c>
      <c r="C5479" s="45">
        <v>39.463000000000001</v>
      </c>
      <c r="D5479" s="24">
        <v>1.0120024177532164E-2</v>
      </c>
      <c r="E5479" s="10">
        <v>37.295999999999999</v>
      </c>
      <c r="F5479" s="24">
        <v>4.1438888803338521E-2</v>
      </c>
      <c r="G5479" s="10">
        <v>35.661000000000001</v>
      </c>
      <c r="H5479" s="24">
        <v>0.11458815282159131</v>
      </c>
      <c r="I5479" s="10">
        <v>38.482999999999997</v>
      </c>
      <c r="J5479" s="24">
        <v>7.0058763056694298E-2</v>
      </c>
      <c r="K5479" s="10">
        <v>41.255000000000003</v>
      </c>
      <c r="L5479" s="61">
        <v>3.3888895451162901E-2</v>
      </c>
      <c r="Q5479" s="48"/>
      <c r="R5479" s="48"/>
      <c r="S5479" s="48"/>
      <c r="T5479" s="48"/>
      <c r="U5479" s="48"/>
      <c r="V5479" s="48"/>
    </row>
    <row r="5480" spans="1:22" x14ac:dyDescent="0.25">
      <c r="A5480" s="8"/>
      <c r="B5480" s="60" t="s">
        <v>5475</v>
      </c>
      <c r="C5480" s="45">
        <v>40.444000000000003</v>
      </c>
      <c r="D5480" s="24">
        <v>1.0137293843364131E-2</v>
      </c>
      <c r="E5480" s="10">
        <v>37.159999999999997</v>
      </c>
      <c r="F5480" s="24">
        <v>3.5387055544434005E-2</v>
      </c>
      <c r="G5480" s="10">
        <v>35.749000000000002</v>
      </c>
      <c r="H5480" s="24">
        <v>0.11457413249211357</v>
      </c>
      <c r="I5480" s="10">
        <v>39.643000000000001</v>
      </c>
      <c r="J5480" s="24">
        <v>7.0185681105710038E-2</v>
      </c>
      <c r="K5480" s="10">
        <v>42.378</v>
      </c>
      <c r="L5480" s="61">
        <v>2.9860971662788362E-2</v>
      </c>
      <c r="Q5480" s="48"/>
      <c r="R5480" s="48"/>
      <c r="S5480" s="48"/>
      <c r="T5480" s="48"/>
      <c r="U5480" s="48"/>
      <c r="V5480" s="48"/>
    </row>
    <row r="5481" spans="1:22" x14ac:dyDescent="0.25">
      <c r="A5481" s="8"/>
      <c r="B5481" s="60" t="s">
        <v>5476</v>
      </c>
      <c r="C5481" s="45">
        <v>43.606000000000002</v>
      </c>
      <c r="D5481" s="24">
        <v>9.7919005267248071E-3</v>
      </c>
      <c r="E5481" s="10">
        <v>37.936999999999998</v>
      </c>
      <c r="F5481" s="24">
        <v>3.4124332065476833E-2</v>
      </c>
      <c r="G5481" s="10">
        <v>36.177999999999997</v>
      </c>
      <c r="H5481" s="24">
        <v>0.12028040658955486</v>
      </c>
      <c r="I5481" s="10">
        <v>43.57</v>
      </c>
      <c r="J5481" s="24">
        <v>6.905611046946987E-2</v>
      </c>
      <c r="K5481" s="10">
        <v>45.463000000000001</v>
      </c>
      <c r="L5481" s="61">
        <v>2.8656138154242315E-2</v>
      </c>
      <c r="Q5481" s="48"/>
      <c r="R5481" s="48"/>
      <c r="S5481" s="48"/>
      <c r="T5481" s="48"/>
      <c r="U5481" s="48"/>
      <c r="V5481" s="48"/>
    </row>
    <row r="5482" spans="1:22" x14ac:dyDescent="0.25">
      <c r="A5482" s="8"/>
      <c r="B5482" s="60" t="s">
        <v>5477</v>
      </c>
      <c r="C5482" s="45">
        <v>50.195999999999998</v>
      </c>
      <c r="D5482" s="24">
        <v>1.417839564804421E-2</v>
      </c>
      <c r="E5482" s="10">
        <v>39.587000000000003</v>
      </c>
      <c r="F5482" s="24">
        <v>3.9375413849920694E-2</v>
      </c>
      <c r="G5482" s="10">
        <v>36.345999999999997</v>
      </c>
      <c r="H5482" s="24">
        <v>0.13302488608482299</v>
      </c>
      <c r="I5482" s="10">
        <v>51.423000000000002</v>
      </c>
      <c r="J5482" s="24">
        <v>6.8561130078308441E-2</v>
      </c>
      <c r="K5482" s="10">
        <v>51.779000000000003</v>
      </c>
      <c r="L5482" s="61">
        <v>3.2424195891753979E-2</v>
      </c>
      <c r="Q5482" s="48"/>
      <c r="R5482" s="48"/>
      <c r="S5482" s="48"/>
      <c r="T5482" s="48"/>
      <c r="U5482" s="48"/>
      <c r="V5482" s="48"/>
    </row>
    <row r="5483" spans="1:22" x14ac:dyDescent="0.25">
      <c r="A5483" s="8"/>
      <c r="B5483" s="60" t="s">
        <v>5478</v>
      </c>
      <c r="C5483" s="45">
        <v>56.249000000000002</v>
      </c>
      <c r="D5483" s="24">
        <v>4.5142906484759521E-2</v>
      </c>
      <c r="E5483" s="10">
        <v>42.424999999999997</v>
      </c>
      <c r="F5483" s="24">
        <v>6.0995703660358183E-2</v>
      </c>
      <c r="G5483" s="10">
        <v>38.509</v>
      </c>
      <c r="H5483" s="24">
        <v>0.16119172800560813</v>
      </c>
      <c r="I5483" s="10">
        <v>57.412999999999997</v>
      </c>
      <c r="J5483" s="24">
        <v>6.8802274371438363E-2</v>
      </c>
      <c r="K5483" s="10">
        <v>57.247</v>
      </c>
      <c r="L5483" s="61">
        <v>5.6875228859306161E-2</v>
      </c>
      <c r="Q5483" s="48"/>
      <c r="R5483" s="48"/>
      <c r="S5483" s="48"/>
      <c r="T5483" s="48"/>
      <c r="U5483" s="48"/>
      <c r="V5483" s="48"/>
    </row>
    <row r="5484" spans="1:22" x14ac:dyDescent="0.25">
      <c r="A5484" s="8"/>
      <c r="B5484" s="60" t="s">
        <v>5479</v>
      </c>
      <c r="C5484" s="45">
        <v>60.170999999999999</v>
      </c>
      <c r="D5484" s="24">
        <v>0.10196010707192815</v>
      </c>
      <c r="E5484" s="10">
        <v>46.53</v>
      </c>
      <c r="F5484" s="24">
        <v>0.1083632331880688</v>
      </c>
      <c r="G5484" s="10">
        <v>42.030999999999999</v>
      </c>
      <c r="H5484" s="24">
        <v>0.22187171398527866</v>
      </c>
      <c r="I5484" s="10">
        <v>60.718000000000004</v>
      </c>
      <c r="J5484" s="24">
        <v>7.4272442284017207E-2</v>
      </c>
      <c r="K5484" s="10">
        <v>60.569000000000003</v>
      </c>
      <c r="L5484" s="61">
        <v>0.10174937100603598</v>
      </c>
      <c r="Q5484" s="48"/>
      <c r="R5484" s="48"/>
      <c r="S5484" s="48"/>
      <c r="T5484" s="48"/>
      <c r="U5484" s="48"/>
      <c r="V5484" s="48"/>
    </row>
    <row r="5485" spans="1:22" x14ac:dyDescent="0.25">
      <c r="A5485" s="8"/>
      <c r="B5485" s="60" t="s">
        <v>5480</v>
      </c>
      <c r="C5485" s="45">
        <v>61.78</v>
      </c>
      <c r="D5485" s="24">
        <v>0.17169501770140747</v>
      </c>
      <c r="E5485" s="10">
        <v>49.494</v>
      </c>
      <c r="F5485" s="24">
        <v>0.17066785752783381</v>
      </c>
      <c r="G5485" s="10">
        <v>45.468000000000004</v>
      </c>
      <c r="H5485" s="24">
        <v>0.30328776726253065</v>
      </c>
      <c r="I5485" s="10">
        <v>62.348999999999997</v>
      </c>
      <c r="J5485" s="24">
        <v>8.7954207967915116E-2</v>
      </c>
      <c r="K5485" s="10">
        <v>61.8</v>
      </c>
      <c r="L5485" s="61">
        <v>0.15804580729751119</v>
      </c>
      <c r="Q5485" s="48"/>
      <c r="R5485" s="48"/>
      <c r="S5485" s="48"/>
      <c r="T5485" s="48"/>
      <c r="U5485" s="48"/>
      <c r="V5485" s="48"/>
    </row>
    <row r="5486" spans="1:22" x14ac:dyDescent="0.25">
      <c r="A5486" s="8"/>
      <c r="B5486" s="60" t="s">
        <v>5481</v>
      </c>
      <c r="C5486" s="45">
        <v>62.136000000000003</v>
      </c>
      <c r="D5486" s="24">
        <v>0.24419307486400138</v>
      </c>
      <c r="E5486" s="10">
        <v>51.402000000000001</v>
      </c>
      <c r="F5486" s="24">
        <v>0.23101680038189687</v>
      </c>
      <c r="G5486" s="10">
        <v>48.22</v>
      </c>
      <c r="H5486" s="24">
        <v>0.38232036452856644</v>
      </c>
      <c r="I5486" s="10">
        <v>64.472999999999999</v>
      </c>
      <c r="J5486" s="24">
        <v>0.10230863931159651</v>
      </c>
      <c r="K5486" s="10">
        <v>63.033000000000001</v>
      </c>
      <c r="L5486" s="61">
        <v>0.2166928501399733</v>
      </c>
      <c r="Q5486" s="48"/>
      <c r="R5486" s="48"/>
      <c r="S5486" s="48"/>
      <c r="T5486" s="48"/>
      <c r="U5486" s="48"/>
      <c r="V5486" s="48"/>
    </row>
    <row r="5487" spans="1:22" x14ac:dyDescent="0.25">
      <c r="A5487" s="8"/>
      <c r="B5487" s="60" t="s">
        <v>5482</v>
      </c>
      <c r="C5487" s="45">
        <v>63.421999999999997</v>
      </c>
      <c r="D5487" s="24">
        <v>0.30044037647871513</v>
      </c>
      <c r="E5487" s="10">
        <v>52.695999999999998</v>
      </c>
      <c r="F5487" s="24">
        <v>0.28187991807696455</v>
      </c>
      <c r="G5487" s="10">
        <v>50.722000000000001</v>
      </c>
      <c r="H5487" s="24">
        <v>0.43807921486154927</v>
      </c>
      <c r="I5487" s="10">
        <v>65.724000000000004</v>
      </c>
      <c r="J5487" s="24">
        <v>0.11595232958078969</v>
      </c>
      <c r="K5487" s="10">
        <v>64.430000000000007</v>
      </c>
      <c r="L5487" s="61">
        <v>0.25896833177807438</v>
      </c>
      <c r="Q5487" s="48"/>
      <c r="R5487" s="48"/>
      <c r="S5487" s="48"/>
      <c r="T5487" s="48"/>
      <c r="U5487" s="48"/>
      <c r="V5487" s="48"/>
    </row>
    <row r="5488" spans="1:22" x14ac:dyDescent="0.25">
      <c r="A5488" s="8"/>
      <c r="B5488" s="60" t="s">
        <v>5483</v>
      </c>
      <c r="C5488" s="45">
        <v>63.719000000000001</v>
      </c>
      <c r="D5488" s="24">
        <v>0.32620671790000866</v>
      </c>
      <c r="E5488" s="10">
        <v>51.857999999999997</v>
      </c>
      <c r="F5488" s="24">
        <v>0.30939805047814101</v>
      </c>
      <c r="G5488" s="10">
        <v>50.457999999999998</v>
      </c>
      <c r="H5488" s="24">
        <v>0.45107606028741676</v>
      </c>
      <c r="I5488" s="10">
        <v>64.980999999999995</v>
      </c>
      <c r="J5488" s="24">
        <v>0.12922795750783719</v>
      </c>
      <c r="K5488" s="10">
        <v>63.984000000000002</v>
      </c>
      <c r="L5488" s="61">
        <v>0.27854097024533719</v>
      </c>
      <c r="Q5488" s="48"/>
      <c r="R5488" s="48"/>
      <c r="S5488" s="48"/>
      <c r="T5488" s="48"/>
      <c r="U5488" s="48"/>
      <c r="V5488" s="48"/>
    </row>
    <row r="5489" spans="1:22" x14ac:dyDescent="0.25">
      <c r="A5489" s="8"/>
      <c r="B5489" s="60" t="s">
        <v>5484</v>
      </c>
      <c r="C5489" s="45">
        <v>62.344000000000001</v>
      </c>
      <c r="D5489" s="24">
        <v>0.33085225800880752</v>
      </c>
      <c r="E5489" s="10">
        <v>50.277999999999999</v>
      </c>
      <c r="F5489" s="24">
        <v>0.31720537735413235</v>
      </c>
      <c r="G5489" s="10">
        <v>48.378</v>
      </c>
      <c r="H5489" s="24">
        <v>0.45017875920084122</v>
      </c>
      <c r="I5489" s="10">
        <v>64.113</v>
      </c>
      <c r="J5489" s="24">
        <v>0.14241474280057367</v>
      </c>
      <c r="K5489" s="10">
        <v>63.122</v>
      </c>
      <c r="L5489" s="61">
        <v>0.28397453312701543</v>
      </c>
      <c r="Q5489" s="48"/>
      <c r="R5489" s="48"/>
      <c r="S5489" s="48"/>
      <c r="T5489" s="48"/>
      <c r="U5489" s="48"/>
      <c r="V5489" s="48"/>
    </row>
    <row r="5490" spans="1:22" x14ac:dyDescent="0.25">
      <c r="A5490" s="8"/>
      <c r="B5490" s="60" t="s">
        <v>5485</v>
      </c>
      <c r="C5490" s="45">
        <v>60.38</v>
      </c>
      <c r="D5490" s="24">
        <v>0.31771004231068128</v>
      </c>
      <c r="E5490" s="10">
        <v>48.768999999999998</v>
      </c>
      <c r="F5490" s="24">
        <v>0.30902847287454382</v>
      </c>
      <c r="G5490" s="10">
        <v>46.914999999999999</v>
      </c>
      <c r="H5490" s="24">
        <v>0.44936558009113214</v>
      </c>
      <c r="I5490" s="10">
        <v>63.435000000000002</v>
      </c>
      <c r="J5490" s="24">
        <v>0.14643804495437296</v>
      </c>
      <c r="K5490" s="10">
        <v>61.878</v>
      </c>
      <c r="L5490" s="61">
        <v>0.27265854782125942</v>
      </c>
      <c r="Q5490" s="48"/>
      <c r="R5490" s="48"/>
      <c r="S5490" s="48"/>
      <c r="T5490" s="48"/>
      <c r="U5490" s="48"/>
      <c r="V5490" s="48"/>
    </row>
    <row r="5491" spans="1:22" x14ac:dyDescent="0.25">
      <c r="A5491" s="8"/>
      <c r="B5491" s="60" t="s">
        <v>5486</v>
      </c>
      <c r="C5491" s="45">
        <v>59.040999999999997</v>
      </c>
      <c r="D5491" s="24">
        <v>0.28964683533373631</v>
      </c>
      <c r="E5491" s="10">
        <v>47.93</v>
      </c>
      <c r="F5491" s="24">
        <v>0.28637644558739739</v>
      </c>
      <c r="G5491" s="10">
        <v>45.997</v>
      </c>
      <c r="H5491" s="24">
        <v>0.42251664914125481</v>
      </c>
      <c r="I5491" s="10">
        <v>62.173000000000002</v>
      </c>
      <c r="J5491" s="24">
        <v>0.14349354621720756</v>
      </c>
      <c r="K5491" s="10">
        <v>60.642000000000003</v>
      </c>
      <c r="L5491" s="61">
        <v>0.25110147769286195</v>
      </c>
      <c r="Q5491" s="48"/>
      <c r="R5491" s="48"/>
      <c r="S5491" s="48"/>
      <c r="T5491" s="48"/>
      <c r="U5491" s="48"/>
      <c r="V5491" s="48"/>
    </row>
    <row r="5492" spans="1:22" x14ac:dyDescent="0.25">
      <c r="A5492" s="8"/>
      <c r="B5492" s="60" t="s">
        <v>5487</v>
      </c>
      <c r="C5492" s="45">
        <v>57.972000000000001</v>
      </c>
      <c r="D5492" s="24">
        <v>0.24322597357741127</v>
      </c>
      <c r="E5492" s="10">
        <v>47.231000000000002</v>
      </c>
      <c r="F5492" s="24">
        <v>0.24486056144997614</v>
      </c>
      <c r="G5492" s="10">
        <v>45.792999999999999</v>
      </c>
      <c r="H5492" s="24">
        <v>0.38980722046968103</v>
      </c>
      <c r="I5492" s="10">
        <v>60.293999999999997</v>
      </c>
      <c r="J5492" s="24">
        <v>0.1381756799634476</v>
      </c>
      <c r="K5492" s="10">
        <v>59.457000000000001</v>
      </c>
      <c r="L5492" s="61">
        <v>0.211247475165074</v>
      </c>
      <c r="Q5492" s="48"/>
      <c r="R5492" s="48"/>
      <c r="S5492" s="48"/>
      <c r="T5492" s="48"/>
      <c r="U5492" s="48"/>
      <c r="V5492" s="48"/>
    </row>
    <row r="5493" spans="1:22" x14ac:dyDescent="0.25">
      <c r="A5493" s="8"/>
      <c r="B5493" s="60" t="s">
        <v>5488</v>
      </c>
      <c r="C5493" s="45">
        <v>57.588000000000001</v>
      </c>
      <c r="D5493" s="24">
        <v>0.17385372593040324</v>
      </c>
      <c r="E5493" s="10">
        <v>47.774000000000001</v>
      </c>
      <c r="F5493" s="24">
        <v>0.18380326152235174</v>
      </c>
      <c r="G5493" s="10">
        <v>46.671999999999997</v>
      </c>
      <c r="H5493" s="24">
        <v>0.34285313704872067</v>
      </c>
      <c r="I5493" s="10">
        <v>60.098999999999997</v>
      </c>
      <c r="J5493" s="24">
        <v>0.12585193740401823</v>
      </c>
      <c r="K5493" s="10">
        <v>58.667999999999999</v>
      </c>
      <c r="L5493" s="61">
        <v>0.15381707792437899</v>
      </c>
      <c r="Q5493" s="48"/>
      <c r="R5493" s="48"/>
      <c r="S5493" s="48"/>
      <c r="T5493" s="48"/>
      <c r="U5493" s="48"/>
      <c r="V5493" s="48"/>
    </row>
    <row r="5494" spans="1:22" x14ac:dyDescent="0.25">
      <c r="A5494" s="8"/>
      <c r="B5494" s="60" t="s">
        <v>5489</v>
      </c>
      <c r="C5494" s="45">
        <v>56.808999999999997</v>
      </c>
      <c r="D5494" s="24">
        <v>9.4136948450047497E-2</v>
      </c>
      <c r="E5494" s="10">
        <v>47.557000000000002</v>
      </c>
      <c r="F5494" s="24">
        <v>0.10964135573384252</v>
      </c>
      <c r="G5494" s="10">
        <v>48.051000000000002</v>
      </c>
      <c r="H5494" s="24">
        <v>0.2695688748685594</v>
      </c>
      <c r="I5494" s="10">
        <v>59.6</v>
      </c>
      <c r="J5494" s="24">
        <v>0.11357896206419515</v>
      </c>
      <c r="K5494" s="10">
        <v>58.404000000000003</v>
      </c>
      <c r="L5494" s="61">
        <v>9.0870433149458418E-2</v>
      </c>
      <c r="Q5494" s="48"/>
      <c r="R5494" s="48"/>
      <c r="S5494" s="48"/>
      <c r="T5494" s="48"/>
      <c r="U5494" s="48"/>
      <c r="V5494" s="48"/>
    </row>
    <row r="5495" spans="1:22" x14ac:dyDescent="0.25">
      <c r="A5495" s="8"/>
      <c r="B5495" s="60" t="s">
        <v>5490</v>
      </c>
      <c r="C5495" s="45">
        <v>54.996000000000002</v>
      </c>
      <c r="D5495" s="24">
        <v>3.460841032726017E-2</v>
      </c>
      <c r="E5495" s="10">
        <v>46.457999999999998</v>
      </c>
      <c r="F5495" s="24">
        <v>4.9215417545696728E-2</v>
      </c>
      <c r="G5495" s="10">
        <v>47.976999999999997</v>
      </c>
      <c r="H5495" s="24">
        <v>0.20783736417805818</v>
      </c>
      <c r="I5495" s="10">
        <v>58.8</v>
      </c>
      <c r="J5495" s="24">
        <v>0.10593849551344697</v>
      </c>
      <c r="K5495" s="10">
        <v>57.94</v>
      </c>
      <c r="L5495" s="61">
        <v>4.060997649393449E-2</v>
      </c>
      <c r="Q5495" s="48"/>
      <c r="R5495" s="48"/>
      <c r="S5495" s="48"/>
      <c r="T5495" s="48"/>
      <c r="U5495" s="48"/>
      <c r="V5495" s="48"/>
    </row>
    <row r="5496" spans="1:22" x14ac:dyDescent="0.25">
      <c r="A5496" s="8"/>
      <c r="B5496" s="60" t="s">
        <v>5491</v>
      </c>
      <c r="C5496" s="45">
        <v>53.07</v>
      </c>
      <c r="D5496" s="24">
        <v>1.5145496934634314E-2</v>
      </c>
      <c r="E5496" s="10">
        <v>44.661999999999999</v>
      </c>
      <c r="F5496" s="24">
        <v>2.2513435685797441E-2</v>
      </c>
      <c r="G5496" s="10">
        <v>47.734999999999999</v>
      </c>
      <c r="H5496" s="24">
        <v>0.17274447949526814</v>
      </c>
      <c r="I5496" s="10">
        <v>57.182000000000002</v>
      </c>
      <c r="J5496" s="24">
        <v>0.10020179969793504</v>
      </c>
      <c r="K5496" s="10">
        <v>56.103999999999999</v>
      </c>
      <c r="L5496" s="61">
        <v>2.6187410671045016E-2</v>
      </c>
      <c r="Q5496" s="48"/>
      <c r="R5496" s="48"/>
      <c r="S5496" s="48"/>
      <c r="T5496" s="48"/>
      <c r="U5496" s="48"/>
      <c r="V5496" s="48"/>
    </row>
    <row r="5497" spans="1:22" x14ac:dyDescent="0.25">
      <c r="A5497" s="8"/>
      <c r="B5497" s="60" t="s">
        <v>5492</v>
      </c>
      <c r="C5497" s="45">
        <v>51.985999999999997</v>
      </c>
      <c r="D5497" s="24">
        <v>2.2208790259908472E-2</v>
      </c>
      <c r="E5497" s="10">
        <v>44.5</v>
      </c>
      <c r="F5497" s="24">
        <v>2.7379540799827531E-2</v>
      </c>
      <c r="G5497" s="10">
        <v>47.98</v>
      </c>
      <c r="H5497" s="24">
        <v>0.16852436032246756</v>
      </c>
      <c r="I5497" s="10">
        <v>55.53</v>
      </c>
      <c r="J5497" s="24">
        <v>0.101039458821439</v>
      </c>
      <c r="K5497" s="10">
        <v>55.122</v>
      </c>
      <c r="L5497" s="61">
        <v>3.5211849891919347E-2</v>
      </c>
      <c r="Q5497" s="48"/>
      <c r="R5497" s="48"/>
      <c r="S5497" s="48"/>
      <c r="T5497" s="48"/>
      <c r="U5497" s="48"/>
      <c r="V5497" s="48"/>
    </row>
    <row r="5498" spans="1:22" x14ac:dyDescent="0.25">
      <c r="A5498" s="8"/>
      <c r="B5498" s="60" t="s">
        <v>5493</v>
      </c>
      <c r="C5498" s="45">
        <v>48.508000000000003</v>
      </c>
      <c r="D5498" s="24">
        <v>3.2915983075727483E-2</v>
      </c>
      <c r="E5498" s="10">
        <v>42.576000000000001</v>
      </c>
      <c r="F5498" s="24">
        <v>3.6557384622491876E-2</v>
      </c>
      <c r="G5498" s="10">
        <v>46.326000000000001</v>
      </c>
      <c r="H5498" s="24">
        <v>0.16686996144409394</v>
      </c>
      <c r="I5498" s="10">
        <v>51.438000000000002</v>
      </c>
      <c r="J5498" s="24">
        <v>0.10204211140866343</v>
      </c>
      <c r="K5498" s="10">
        <v>51.212000000000003</v>
      </c>
      <c r="L5498" s="61">
        <v>4.1850246282143656E-2</v>
      </c>
      <c r="Q5498" s="48"/>
      <c r="R5498" s="48"/>
      <c r="S5498" s="48"/>
      <c r="T5498" s="48"/>
      <c r="U5498" s="48"/>
      <c r="V5498" s="48"/>
    </row>
    <row r="5499" spans="1:22" x14ac:dyDescent="0.25">
      <c r="A5499" s="8"/>
      <c r="B5499" s="60" t="s">
        <v>5494</v>
      </c>
      <c r="C5499" s="45">
        <v>44.231000000000002</v>
      </c>
      <c r="D5499" s="24">
        <v>4.2448838614972798E-2</v>
      </c>
      <c r="E5499" s="10">
        <v>39.622</v>
      </c>
      <c r="F5499" s="24">
        <v>4.6043209781487245E-2</v>
      </c>
      <c r="G5499" s="10">
        <v>43.256</v>
      </c>
      <c r="H5499" s="24">
        <v>0.17242201191728004</v>
      </c>
      <c r="I5499" s="10">
        <v>47.027999999999999</v>
      </c>
      <c r="J5499" s="24">
        <v>9.9059537256793284E-2</v>
      </c>
      <c r="K5499" s="10">
        <v>47.198999999999998</v>
      </c>
      <c r="L5499" s="61">
        <v>4.3551187705973375E-2</v>
      </c>
      <c r="Q5499" s="48"/>
      <c r="R5499" s="48"/>
      <c r="S5499" s="48"/>
      <c r="T5499" s="48"/>
      <c r="U5499" s="48"/>
      <c r="V5499" s="48"/>
    </row>
    <row r="5500" spans="1:22" x14ac:dyDescent="0.25">
      <c r="A5500" s="8"/>
      <c r="B5500" s="60" t="s">
        <v>5495</v>
      </c>
      <c r="C5500" s="45">
        <v>40.652000000000001</v>
      </c>
      <c r="D5500" s="24">
        <v>4.9391244279423194E-2</v>
      </c>
      <c r="E5500" s="10">
        <v>37.441000000000003</v>
      </c>
      <c r="F5500" s="24">
        <v>5.3665747855679943E-2</v>
      </c>
      <c r="G5500" s="10">
        <v>40.752000000000002</v>
      </c>
      <c r="H5500" s="24">
        <v>0.18087000406543957</v>
      </c>
      <c r="I5500" s="10">
        <v>43.914999999999999</v>
      </c>
      <c r="J5500" s="24">
        <v>9.7460692123196413E-2</v>
      </c>
      <c r="K5500" s="10">
        <v>44.354999999999997</v>
      </c>
      <c r="L5500" s="61">
        <v>4.0114782362249357E-2</v>
      </c>
      <c r="Q5500" s="48"/>
      <c r="R5500" s="48"/>
      <c r="S5500" s="48"/>
      <c r="T5500" s="48"/>
      <c r="U5500" s="48"/>
      <c r="V5500" s="48"/>
    </row>
    <row r="5501" spans="1:22" x14ac:dyDescent="0.25">
      <c r="A5501" s="8"/>
      <c r="B5501" s="60" t="s">
        <v>5496</v>
      </c>
      <c r="C5501" s="45">
        <v>38.640999999999998</v>
      </c>
      <c r="D5501" s="24">
        <v>5.6920818582160436E-2</v>
      </c>
      <c r="E5501" s="10">
        <v>36.017000000000003</v>
      </c>
      <c r="F5501" s="24">
        <v>5.8839834306041054E-2</v>
      </c>
      <c r="G5501" s="10">
        <v>39.238</v>
      </c>
      <c r="H5501" s="24">
        <v>0.18123449174996145</v>
      </c>
      <c r="I5501" s="10">
        <v>42.13</v>
      </c>
      <c r="J5501" s="24">
        <v>9.5138386568698372E-2</v>
      </c>
      <c r="K5501" s="10">
        <v>42.725000000000001</v>
      </c>
      <c r="L5501" s="61">
        <v>3.7197987765995137E-2</v>
      </c>
      <c r="Q5501" s="48"/>
      <c r="R5501" s="48"/>
      <c r="S5501" s="48"/>
      <c r="T5501" s="48"/>
      <c r="U5501" s="48"/>
      <c r="V5501" s="48"/>
    </row>
    <row r="5502" spans="1:22" x14ac:dyDescent="0.25">
      <c r="A5502" s="8"/>
      <c r="B5502" s="60" t="s">
        <v>5497</v>
      </c>
      <c r="C5502" s="45">
        <v>37.454000000000001</v>
      </c>
      <c r="D5502" s="24">
        <v>5.9649425783611085E-2</v>
      </c>
      <c r="E5502" s="10">
        <v>35.109000000000002</v>
      </c>
      <c r="F5502" s="24">
        <v>6.8649039868183992E-2</v>
      </c>
      <c r="G5502" s="10">
        <v>38.491</v>
      </c>
      <c r="H5502" s="24">
        <v>0.17719708970602666</v>
      </c>
      <c r="I5502" s="10">
        <v>41.241999999999997</v>
      </c>
      <c r="J5502" s="24">
        <v>9.8069821448966379E-2</v>
      </c>
      <c r="K5502" s="10">
        <v>41.621000000000002</v>
      </c>
      <c r="L5502" s="61">
        <v>3.4682695259913562E-2</v>
      </c>
      <c r="Q5502" s="48"/>
      <c r="R5502" s="48"/>
      <c r="S5502" s="48"/>
      <c r="T5502" s="48"/>
      <c r="U5502" s="48"/>
      <c r="V5502" s="48"/>
    </row>
    <row r="5503" spans="1:22" x14ac:dyDescent="0.25">
      <c r="A5503" s="8"/>
      <c r="B5503" s="60" t="s">
        <v>5498</v>
      </c>
      <c r="C5503" s="45">
        <v>37.112000000000002</v>
      </c>
      <c r="D5503" s="24">
        <v>6.054744840687333E-2</v>
      </c>
      <c r="E5503" s="10">
        <v>34.758000000000003</v>
      </c>
      <c r="F5503" s="24">
        <v>8.1830641063151577E-2</v>
      </c>
      <c r="G5503" s="10">
        <v>38.630000000000003</v>
      </c>
      <c r="H5503" s="24">
        <v>0.17449146958630649</v>
      </c>
      <c r="I5503" s="10">
        <v>41.18</v>
      </c>
      <c r="J5503" s="24">
        <v>9.6927703963147677E-2</v>
      </c>
      <c r="K5503" s="10">
        <v>41.857999999999997</v>
      </c>
      <c r="L5503" s="61">
        <v>3.3135731324248366E-2</v>
      </c>
      <c r="Q5503" s="48"/>
      <c r="R5503" s="48"/>
      <c r="S5503" s="48"/>
      <c r="T5503" s="48"/>
      <c r="U5503" s="48"/>
      <c r="V5503" s="48"/>
    </row>
    <row r="5504" spans="1:22" x14ac:dyDescent="0.25">
      <c r="A5504" s="8"/>
      <c r="B5504" s="60" t="s">
        <v>5499</v>
      </c>
      <c r="C5504" s="45">
        <v>37.110999999999997</v>
      </c>
      <c r="D5504" s="24">
        <v>6.1307313703479839E-2</v>
      </c>
      <c r="E5504" s="10">
        <v>34.637</v>
      </c>
      <c r="F5504" s="24">
        <v>8.4217496419716958E-2</v>
      </c>
      <c r="G5504" s="10">
        <v>40.253999999999998</v>
      </c>
      <c r="H5504" s="24">
        <v>0.17402885060210563</v>
      </c>
      <c r="I5504" s="10">
        <v>42.158999999999999</v>
      </c>
      <c r="J5504" s="24">
        <v>9.8577429220441368E-2</v>
      </c>
      <c r="K5504" s="10">
        <v>42.743000000000002</v>
      </c>
      <c r="L5504" s="61">
        <v>3.288774473914173E-2</v>
      </c>
      <c r="Q5504" s="48"/>
      <c r="R5504" s="48"/>
      <c r="S5504" s="48"/>
      <c r="T5504" s="48"/>
      <c r="U5504" s="48"/>
      <c r="V5504" s="48"/>
    </row>
    <row r="5505" spans="1:22" x14ac:dyDescent="0.25">
      <c r="A5505" s="8"/>
      <c r="B5505" s="60" t="s">
        <v>5500</v>
      </c>
      <c r="C5505" s="45">
        <v>37.69</v>
      </c>
      <c r="D5505" s="24">
        <v>5.7525256886279248E-2</v>
      </c>
      <c r="E5505" s="10">
        <v>34.957000000000001</v>
      </c>
      <c r="F5505" s="24">
        <v>8.6434962041300301E-2</v>
      </c>
      <c r="G5505" s="10">
        <v>44.35</v>
      </c>
      <c r="H5505" s="24">
        <v>0.17716905219183268</v>
      </c>
      <c r="I5505" s="10">
        <v>45.55</v>
      </c>
      <c r="J5505" s="24">
        <v>9.7359170568901407E-2</v>
      </c>
      <c r="K5505" s="10">
        <v>46.212000000000003</v>
      </c>
      <c r="L5505" s="61">
        <v>3.1423442998512081E-2</v>
      </c>
      <c r="Q5505" s="48"/>
      <c r="R5505" s="48"/>
      <c r="S5505" s="48"/>
      <c r="T5505" s="48"/>
      <c r="U5505" s="48"/>
      <c r="V5505" s="48"/>
    </row>
    <row r="5506" spans="1:22" x14ac:dyDescent="0.25">
      <c r="A5506" s="8"/>
      <c r="B5506" s="60" t="s">
        <v>5501</v>
      </c>
      <c r="C5506" s="45">
        <v>39.030999999999999</v>
      </c>
      <c r="D5506" s="24">
        <v>6.0184785424402039E-2</v>
      </c>
      <c r="E5506" s="10">
        <v>35.034999999999997</v>
      </c>
      <c r="F5506" s="24">
        <v>9.442707771909023E-2</v>
      </c>
      <c r="G5506" s="10">
        <v>51.716000000000001</v>
      </c>
      <c r="H5506" s="24">
        <v>0.18490740610937434</v>
      </c>
      <c r="I5506" s="10">
        <v>52.389000000000003</v>
      </c>
      <c r="J5506" s="24">
        <v>9.4833821905813381E-2</v>
      </c>
      <c r="K5506" s="10">
        <v>52.512</v>
      </c>
      <c r="L5506" s="61">
        <v>3.3064878014217897E-2</v>
      </c>
      <c r="Q5506" s="48"/>
      <c r="R5506" s="48"/>
      <c r="S5506" s="48"/>
      <c r="T5506" s="48"/>
      <c r="U5506" s="48"/>
      <c r="V5506" s="48"/>
    </row>
    <row r="5507" spans="1:22" x14ac:dyDescent="0.25">
      <c r="A5507" s="8"/>
      <c r="B5507" s="60" t="s">
        <v>5502</v>
      </c>
      <c r="C5507" s="45">
        <v>42.493000000000002</v>
      </c>
      <c r="D5507" s="24">
        <v>9.2116397547707451E-2</v>
      </c>
      <c r="E5507" s="10">
        <v>36.889000000000003</v>
      </c>
      <c r="F5507" s="24">
        <v>0.12156023344985294</v>
      </c>
      <c r="G5507" s="10">
        <v>58.320999999999998</v>
      </c>
      <c r="H5507" s="24">
        <v>0.2129589390604629</v>
      </c>
      <c r="I5507" s="10">
        <v>57.847999999999999</v>
      </c>
      <c r="J5507" s="24">
        <v>0.10121698963211127</v>
      </c>
      <c r="K5507" s="10">
        <v>57.706000000000003</v>
      </c>
      <c r="L5507" s="61">
        <v>5.9363264920526203E-2</v>
      </c>
      <c r="Q5507" s="48"/>
      <c r="R5507" s="48"/>
      <c r="S5507" s="48"/>
      <c r="T5507" s="48"/>
      <c r="U5507" s="48"/>
      <c r="V5507" s="48"/>
    </row>
    <row r="5508" spans="1:22" x14ac:dyDescent="0.25">
      <c r="A5508" s="8"/>
      <c r="B5508" s="60" t="s">
        <v>5503</v>
      </c>
      <c r="C5508" s="45">
        <v>46.719000000000001</v>
      </c>
      <c r="D5508" s="24">
        <v>0.14781106985579828</v>
      </c>
      <c r="E5508" s="10">
        <v>40.088000000000001</v>
      </c>
      <c r="F5508" s="24">
        <v>0.16343029612405488</v>
      </c>
      <c r="G5508" s="10">
        <v>62.454999999999998</v>
      </c>
      <c r="H5508" s="24">
        <v>0.27562278328403406</v>
      </c>
      <c r="I5508" s="10">
        <v>61.104999999999997</v>
      </c>
      <c r="J5508" s="24">
        <v>0.12111521427393053</v>
      </c>
      <c r="K5508" s="10">
        <v>60.63</v>
      </c>
      <c r="L5508" s="61">
        <v>0.10761436905127418</v>
      </c>
      <c r="Q5508" s="48"/>
      <c r="R5508" s="48"/>
      <c r="S5508" s="48"/>
      <c r="T5508" s="48"/>
      <c r="U5508" s="48"/>
      <c r="V5508" s="48"/>
    </row>
    <row r="5509" spans="1:22" x14ac:dyDescent="0.25">
      <c r="A5509" s="8"/>
      <c r="B5509" s="60" t="s">
        <v>5504</v>
      </c>
      <c r="C5509" s="45">
        <v>50.258000000000003</v>
      </c>
      <c r="D5509" s="24">
        <v>0.21695881184699076</v>
      </c>
      <c r="E5509" s="10">
        <v>43.280999999999999</v>
      </c>
      <c r="F5509" s="24">
        <v>0.21221453979888819</v>
      </c>
      <c r="G5509" s="10">
        <v>64.429000000000002</v>
      </c>
      <c r="H5509" s="24">
        <v>0.35812316879985423</v>
      </c>
      <c r="I5509" s="10">
        <v>62.636000000000003</v>
      </c>
      <c r="J5509" s="24">
        <v>0.14897019073362014</v>
      </c>
      <c r="K5509" s="10">
        <v>61.722999999999999</v>
      </c>
      <c r="L5509" s="61">
        <v>0.16285633310502823</v>
      </c>
      <c r="Q5509" s="48"/>
      <c r="R5509" s="48"/>
      <c r="S5509" s="48"/>
      <c r="T5509" s="48"/>
      <c r="U5509" s="48"/>
      <c r="V5509" s="48"/>
    </row>
    <row r="5510" spans="1:22" x14ac:dyDescent="0.25">
      <c r="A5510" s="8"/>
      <c r="B5510" s="60" t="s">
        <v>5505</v>
      </c>
      <c r="C5510" s="45">
        <v>52.488999999999997</v>
      </c>
      <c r="D5510" s="24">
        <v>0.28795440808220363</v>
      </c>
      <c r="E5510" s="10">
        <v>45.843000000000004</v>
      </c>
      <c r="F5510" s="24">
        <v>0.26843653274611556</v>
      </c>
      <c r="G5510" s="10">
        <v>66.301000000000002</v>
      </c>
      <c r="H5510" s="24">
        <v>0.41564212916882787</v>
      </c>
      <c r="I5510" s="10">
        <v>64.222999999999999</v>
      </c>
      <c r="J5510" s="24">
        <v>0.17396987347876297</v>
      </c>
      <c r="K5510" s="10">
        <v>63.326000000000001</v>
      </c>
      <c r="L5510" s="61">
        <v>0.21315037434165465</v>
      </c>
      <c r="Q5510" s="48"/>
      <c r="R5510" s="48"/>
      <c r="S5510" s="48"/>
      <c r="T5510" s="48"/>
      <c r="U5510" s="48"/>
      <c r="V5510" s="48"/>
    </row>
    <row r="5511" spans="1:22" x14ac:dyDescent="0.25">
      <c r="A5511" s="8"/>
      <c r="B5511" s="60" t="s">
        <v>5506</v>
      </c>
      <c r="C5511" s="45">
        <v>53.805999999999997</v>
      </c>
      <c r="D5511" s="24">
        <v>0.34280286676452809</v>
      </c>
      <c r="E5511" s="10">
        <v>48.582999999999998</v>
      </c>
      <c r="F5511" s="24">
        <v>0.32204068433452931</v>
      </c>
      <c r="G5511" s="10">
        <v>67.986000000000004</v>
      </c>
      <c r="H5511" s="24">
        <v>0.44254412403796278</v>
      </c>
      <c r="I5511" s="10">
        <v>65.813000000000002</v>
      </c>
      <c r="J5511" s="24">
        <v>0.19391885889772972</v>
      </c>
      <c r="K5511" s="10">
        <v>65.031000000000006</v>
      </c>
      <c r="L5511" s="61">
        <v>0.24985238893743653</v>
      </c>
      <c r="Q5511" s="48"/>
      <c r="R5511" s="48"/>
      <c r="S5511" s="48"/>
      <c r="T5511" s="48"/>
      <c r="U5511" s="48"/>
      <c r="V5511" s="48"/>
    </row>
    <row r="5512" spans="1:22" x14ac:dyDescent="0.25">
      <c r="A5512" s="8"/>
      <c r="B5512" s="60" t="s">
        <v>5507</v>
      </c>
      <c r="C5512" s="45">
        <v>53.063000000000002</v>
      </c>
      <c r="D5512" s="24">
        <v>0.37147051204559189</v>
      </c>
      <c r="E5512" s="10">
        <v>48.731000000000002</v>
      </c>
      <c r="F5512" s="24">
        <v>0.35537966399236204</v>
      </c>
      <c r="G5512" s="10">
        <v>67.498000000000005</v>
      </c>
      <c r="H5512" s="24">
        <v>0.45642269356398862</v>
      </c>
      <c r="I5512" s="10">
        <v>65.334000000000003</v>
      </c>
      <c r="J5512" s="24">
        <v>0.2074339158132511</v>
      </c>
      <c r="K5512" s="10">
        <v>64.641999999999996</v>
      </c>
      <c r="L5512" s="61">
        <v>0.25848468387614842</v>
      </c>
      <c r="Q5512" s="48"/>
      <c r="R5512" s="48"/>
      <c r="S5512" s="48"/>
      <c r="T5512" s="48"/>
      <c r="U5512" s="48"/>
      <c r="V5512" s="48"/>
    </row>
    <row r="5513" spans="1:22" x14ac:dyDescent="0.25">
      <c r="A5513" s="8"/>
      <c r="B5513" s="60" t="s">
        <v>5508</v>
      </c>
      <c r="C5513" s="45">
        <v>51.1</v>
      </c>
      <c r="D5513" s="24">
        <v>0.38005353596407909</v>
      </c>
      <c r="E5513" s="10">
        <v>47.177999999999997</v>
      </c>
      <c r="F5513" s="24">
        <v>0.35174548422365604</v>
      </c>
      <c r="G5513" s="10">
        <v>66.456000000000003</v>
      </c>
      <c r="H5513" s="24">
        <v>0.46336197832700154</v>
      </c>
      <c r="I5513" s="10">
        <v>64.867000000000004</v>
      </c>
      <c r="J5513" s="24">
        <v>0.2088298371848073</v>
      </c>
      <c r="K5513" s="10">
        <v>63.654000000000003</v>
      </c>
      <c r="L5513" s="61">
        <v>0.25115136628799511</v>
      </c>
      <c r="Q5513" s="48"/>
      <c r="R5513" s="48"/>
      <c r="S5513" s="48"/>
      <c r="T5513" s="48"/>
      <c r="U5513" s="48"/>
      <c r="V5513" s="48"/>
    </row>
    <row r="5514" spans="1:22" x14ac:dyDescent="0.25">
      <c r="A5514" s="8"/>
      <c r="B5514" s="60" t="s">
        <v>5509</v>
      </c>
      <c r="C5514" s="45">
        <v>49.73</v>
      </c>
      <c r="D5514" s="24">
        <v>0.36407909506951042</v>
      </c>
      <c r="E5514" s="10">
        <v>45.953000000000003</v>
      </c>
      <c r="F5514" s="24">
        <v>0.33579205100170928</v>
      </c>
      <c r="G5514" s="10">
        <v>64.971000000000004</v>
      </c>
      <c r="H5514" s="24">
        <v>0.44784321422062717</v>
      </c>
      <c r="I5514" s="10">
        <v>63.36</v>
      </c>
      <c r="J5514" s="24">
        <v>0.19385540792629535</v>
      </c>
      <c r="K5514" s="10">
        <v>62.734000000000002</v>
      </c>
      <c r="L5514" s="61">
        <v>0.23571715358635836</v>
      </c>
      <c r="Q5514" s="48"/>
      <c r="R5514" s="48"/>
      <c r="S5514" s="48"/>
      <c r="T5514" s="48"/>
      <c r="U5514" s="48"/>
      <c r="V5514" s="48"/>
    </row>
    <row r="5515" spans="1:22" x14ac:dyDescent="0.25">
      <c r="A5515" s="8"/>
      <c r="B5515" s="60" t="s">
        <v>5510</v>
      </c>
      <c r="C5515" s="45">
        <v>48.640999999999998</v>
      </c>
      <c r="D5515" s="24">
        <v>0.32783006648821345</v>
      </c>
      <c r="E5515" s="10">
        <v>45.118000000000002</v>
      </c>
      <c r="F5515" s="24">
        <v>0.30219128720799521</v>
      </c>
      <c r="G5515" s="10">
        <v>63.814999999999998</v>
      </c>
      <c r="H5515" s="24">
        <v>0.42740386637320738</v>
      </c>
      <c r="I5515" s="10">
        <v>61.640999999999998</v>
      </c>
      <c r="J5515" s="24">
        <v>0.17168563850712554</v>
      </c>
      <c r="K5515" s="10">
        <v>61.487000000000002</v>
      </c>
      <c r="L5515" s="61">
        <v>0.20776552277933918</v>
      </c>
      <c r="Q5515" s="48"/>
      <c r="R5515" s="48"/>
      <c r="S5515" s="48"/>
      <c r="T5515" s="48"/>
      <c r="U5515" s="48"/>
      <c r="V5515" s="48"/>
    </row>
    <row r="5516" spans="1:22" x14ac:dyDescent="0.25">
      <c r="A5516" s="8"/>
      <c r="B5516" s="60" t="s">
        <v>5511</v>
      </c>
      <c r="C5516" s="45">
        <v>47.932000000000002</v>
      </c>
      <c r="D5516" s="24">
        <v>0.27477765305241342</v>
      </c>
      <c r="E5516" s="10">
        <v>44.506999999999998</v>
      </c>
      <c r="F5516" s="24">
        <v>0.2554705184865797</v>
      </c>
      <c r="G5516" s="10">
        <v>62.174999999999997</v>
      </c>
      <c r="H5516" s="24">
        <v>0.38967939102519172</v>
      </c>
      <c r="I5516" s="10">
        <v>60.253</v>
      </c>
      <c r="J5516" s="24">
        <v>0.14322153272166596</v>
      </c>
      <c r="K5516" s="10">
        <v>60.058</v>
      </c>
      <c r="L5516" s="61">
        <v>0.16915046881273471</v>
      </c>
      <c r="Q5516" s="48"/>
      <c r="R5516" s="48"/>
      <c r="S5516" s="48"/>
      <c r="T5516" s="48"/>
      <c r="U5516" s="48"/>
      <c r="V5516" s="48"/>
    </row>
    <row r="5517" spans="1:22" x14ac:dyDescent="0.25">
      <c r="A5517" s="8"/>
      <c r="B5517" s="60" t="s">
        <v>5512</v>
      </c>
      <c r="C5517" s="45">
        <v>47.83</v>
      </c>
      <c r="D5517" s="24">
        <v>0.20284949486227441</v>
      </c>
      <c r="E5517" s="10">
        <v>44.716000000000001</v>
      </c>
      <c r="F5517" s="24">
        <v>0.19370486148539398</v>
      </c>
      <c r="G5517" s="10">
        <v>61.734000000000002</v>
      </c>
      <c r="H5517" s="24">
        <v>0.34160907293959319</v>
      </c>
      <c r="I5517" s="10">
        <v>59.631</v>
      </c>
      <c r="J5517" s="24">
        <v>0.10506211850103425</v>
      </c>
      <c r="K5517" s="10">
        <v>59.689</v>
      </c>
      <c r="L5517" s="61">
        <v>0.12189131102241327</v>
      </c>
      <c r="Q5517" s="48"/>
      <c r="R5517" s="48"/>
      <c r="S5517" s="48"/>
      <c r="T5517" s="48"/>
      <c r="U5517" s="48"/>
      <c r="V5517" s="48"/>
    </row>
    <row r="5518" spans="1:22" x14ac:dyDescent="0.25">
      <c r="A5518" s="8"/>
      <c r="B5518" s="60" t="s">
        <v>5513</v>
      </c>
      <c r="C5518" s="45">
        <v>47.933999999999997</v>
      </c>
      <c r="D5518" s="24">
        <v>0.12024868318798031</v>
      </c>
      <c r="E5518" s="10">
        <v>45.052999999999997</v>
      </c>
      <c r="F5518" s="24">
        <v>0.13859160134895826</v>
      </c>
      <c r="G5518" s="10">
        <v>61.112000000000002</v>
      </c>
      <c r="H5518" s="24">
        <v>0.27532838938499715</v>
      </c>
      <c r="I5518" s="10">
        <v>59.031999999999996</v>
      </c>
      <c r="J5518" s="24">
        <v>7.279095442951232E-2</v>
      </c>
      <c r="K5518" s="10">
        <v>59.247999999999998</v>
      </c>
      <c r="L5518" s="61">
        <v>7.5907512812640229E-2</v>
      </c>
      <c r="Q5518" s="48"/>
      <c r="R5518" s="48"/>
      <c r="S5518" s="48"/>
      <c r="T5518" s="48"/>
      <c r="U5518" s="48"/>
      <c r="V5518" s="48"/>
    </row>
    <row r="5519" spans="1:22" x14ac:dyDescent="0.25">
      <c r="A5519" s="8"/>
      <c r="B5519" s="60" t="s">
        <v>5514</v>
      </c>
      <c r="C5519" s="45">
        <v>47.356000000000002</v>
      </c>
      <c r="D5519" s="24">
        <v>5.7093515240480099E-2</v>
      </c>
      <c r="E5519" s="10">
        <v>44.895000000000003</v>
      </c>
      <c r="F5519" s="24">
        <v>8.3755524415220439E-2</v>
      </c>
      <c r="G5519" s="10">
        <v>60.491999999999997</v>
      </c>
      <c r="H5519" s="24">
        <v>0.21434679601306547</v>
      </c>
      <c r="I5519" s="10">
        <v>58.003999999999998</v>
      </c>
      <c r="J5519" s="24">
        <v>4.4466440781208358E-2</v>
      </c>
      <c r="K5519" s="10">
        <v>58.722000000000001</v>
      </c>
      <c r="L5519" s="61">
        <v>4.1756217377955172E-2</v>
      </c>
      <c r="Q5519" s="48"/>
      <c r="R5519" s="48"/>
      <c r="S5519" s="48"/>
      <c r="T5519" s="48"/>
      <c r="U5519" s="48"/>
      <c r="V5519" s="48"/>
    </row>
    <row r="5520" spans="1:22" x14ac:dyDescent="0.25">
      <c r="A5520" s="8"/>
      <c r="B5520" s="60" t="s">
        <v>5515</v>
      </c>
      <c r="C5520" s="45">
        <v>45.305</v>
      </c>
      <c r="D5520" s="24">
        <v>4.5626457128054569E-2</v>
      </c>
      <c r="E5520" s="10">
        <v>44.865000000000002</v>
      </c>
      <c r="F5520" s="24">
        <v>5.2356827176273116E-2</v>
      </c>
      <c r="G5520" s="10">
        <v>58.707999999999998</v>
      </c>
      <c r="H5520" s="24">
        <v>0.17353819410371077</v>
      </c>
      <c r="I5520" s="10">
        <v>56.621000000000002</v>
      </c>
      <c r="J5520" s="24">
        <v>3.1217877945711348E-2</v>
      </c>
      <c r="K5520" s="10">
        <v>56.784999999999997</v>
      </c>
      <c r="L5520" s="61">
        <v>3.001818568290782E-2</v>
      </c>
      <c r="Q5520" s="48"/>
      <c r="R5520" s="48"/>
      <c r="S5520" s="48"/>
      <c r="T5520" s="48"/>
      <c r="U5520" s="48"/>
      <c r="V5520" s="48"/>
    </row>
    <row r="5521" spans="1:22" x14ac:dyDescent="0.25">
      <c r="A5521" s="8"/>
      <c r="B5521" s="60" t="s">
        <v>5516</v>
      </c>
      <c r="C5521" s="45">
        <v>44.805999999999997</v>
      </c>
      <c r="D5521" s="24">
        <v>6.7230809083844226E-2</v>
      </c>
      <c r="E5521" s="10">
        <v>45.055</v>
      </c>
      <c r="F5521" s="24">
        <v>4.4518702166648702E-2</v>
      </c>
      <c r="G5521" s="10">
        <v>57.496000000000002</v>
      </c>
      <c r="H5521" s="24">
        <v>0.15423436558114759</v>
      </c>
      <c r="I5521" s="10">
        <v>55.15</v>
      </c>
      <c r="J5521" s="24">
        <v>2.6979353053895254E-2</v>
      </c>
      <c r="K5521" s="10">
        <v>55.542999999999999</v>
      </c>
      <c r="L5521" s="61">
        <v>3.0785763208237879E-2</v>
      </c>
      <c r="Q5521" s="48"/>
      <c r="R5521" s="48"/>
      <c r="S5521" s="48"/>
      <c r="T5521" s="48"/>
      <c r="U5521" s="48"/>
      <c r="V5521" s="48"/>
    </row>
    <row r="5522" spans="1:22" x14ac:dyDescent="0.25">
      <c r="A5522" s="8"/>
      <c r="B5522" s="60" t="s">
        <v>5517</v>
      </c>
      <c r="C5522" s="45">
        <v>42.203000000000003</v>
      </c>
      <c r="D5522" s="24">
        <v>8.5018564890769366E-2</v>
      </c>
      <c r="E5522" s="10">
        <v>43.365000000000002</v>
      </c>
      <c r="F5522" s="24">
        <v>4.3902739493986667E-2</v>
      </c>
      <c r="G5522" s="10">
        <v>53.106000000000002</v>
      </c>
      <c r="H5522" s="24">
        <v>0.14719694951845569</v>
      </c>
      <c r="I5522" s="10">
        <v>50.795999999999999</v>
      </c>
      <c r="J5522" s="24">
        <v>2.4492074973667847E-2</v>
      </c>
      <c r="K5522" s="10">
        <v>51.634999999999998</v>
      </c>
      <c r="L5522" s="61">
        <v>3.0644056588176944E-2</v>
      </c>
      <c r="Q5522" s="48"/>
      <c r="R5522" s="48"/>
      <c r="S5522" s="48"/>
      <c r="T5522" s="48"/>
      <c r="U5522" s="48"/>
      <c r="V5522" s="48"/>
    </row>
    <row r="5523" spans="1:22" x14ac:dyDescent="0.25">
      <c r="A5523" s="8"/>
      <c r="B5523" s="60" t="s">
        <v>5518</v>
      </c>
      <c r="C5523" s="45">
        <v>39.030999999999999</v>
      </c>
      <c r="D5523" s="24">
        <v>9.3705206804248334E-2</v>
      </c>
      <c r="E5523" s="10">
        <v>40.152000000000001</v>
      </c>
      <c r="F5523" s="24">
        <v>3.926762038220484E-2</v>
      </c>
      <c r="G5523" s="10">
        <v>48.603000000000002</v>
      </c>
      <c r="H5523" s="24">
        <v>0.13863148893219127</v>
      </c>
      <c r="I5523" s="10">
        <v>46.113</v>
      </c>
      <c r="J5523" s="24">
        <v>2.304539282496415E-2</v>
      </c>
      <c r="K5523" s="10">
        <v>47.595999999999997</v>
      </c>
      <c r="L5523" s="61">
        <v>2.6475520181384472E-2</v>
      </c>
      <c r="Q5523" s="48"/>
      <c r="R5523" s="48"/>
      <c r="S5523" s="48"/>
      <c r="T5523" s="48"/>
      <c r="U5523" s="48"/>
      <c r="V5523" s="48"/>
    </row>
    <row r="5524" spans="1:22" x14ac:dyDescent="0.25">
      <c r="A5524" s="8"/>
      <c r="B5524" s="60" t="s">
        <v>5519</v>
      </c>
      <c r="C5524" s="45">
        <v>36.468000000000004</v>
      </c>
      <c r="D5524" s="24">
        <v>9.5320324641685369E-2</v>
      </c>
      <c r="E5524" s="10">
        <v>38.116</v>
      </c>
      <c r="F5524" s="24">
        <v>2.9130548584273816E-2</v>
      </c>
      <c r="G5524" s="10">
        <v>45.295999999999999</v>
      </c>
      <c r="H5524" s="24">
        <v>0.12897392767031118</v>
      </c>
      <c r="I5524" s="10">
        <v>43.609000000000002</v>
      </c>
      <c r="J5524" s="24">
        <v>2.3687482554746377E-2</v>
      </c>
      <c r="K5524" s="10">
        <v>44.543999999999997</v>
      </c>
      <c r="L5524" s="61">
        <v>1.9907194219120825E-2</v>
      </c>
      <c r="Q5524" s="48"/>
      <c r="R5524" s="48"/>
      <c r="S5524" s="48"/>
      <c r="T5524" s="48"/>
      <c r="U5524" s="48"/>
      <c r="V5524" s="48"/>
    </row>
    <row r="5525" spans="1:22" x14ac:dyDescent="0.25">
      <c r="A5525" s="8"/>
      <c r="B5525" s="60" t="s">
        <v>5520</v>
      </c>
      <c r="C5525" s="45">
        <v>34.514000000000003</v>
      </c>
      <c r="D5525" s="24">
        <v>9.027801761353825E-2</v>
      </c>
      <c r="E5525" s="10">
        <v>36.936</v>
      </c>
      <c r="F5525" s="24">
        <v>2.4634713390506397E-2</v>
      </c>
      <c r="G5525" s="10">
        <v>43.436999999999998</v>
      </c>
      <c r="H5525" s="24">
        <v>0.12569386038687974</v>
      </c>
      <c r="I5525" s="10">
        <v>41.835999999999999</v>
      </c>
      <c r="J5525" s="24">
        <v>2.5958537389936309E-2</v>
      </c>
      <c r="K5525" s="10">
        <v>43.048000000000002</v>
      </c>
      <c r="L5525" s="61">
        <v>1.6140649168172105E-2</v>
      </c>
      <c r="Q5525" s="48"/>
      <c r="R5525" s="48"/>
      <c r="S5525" s="48"/>
      <c r="T5525" s="48"/>
      <c r="U5525" s="48"/>
      <c r="V5525" s="48"/>
    </row>
    <row r="5526" spans="1:22" x14ac:dyDescent="0.25">
      <c r="A5526" s="8"/>
      <c r="B5526" s="60" t="s">
        <v>5521</v>
      </c>
      <c r="C5526" s="45">
        <v>33.064</v>
      </c>
      <c r="D5526" s="24">
        <v>7.7654981868416503E-2</v>
      </c>
      <c r="E5526" s="10">
        <v>36.715000000000003</v>
      </c>
      <c r="F5526" s="24">
        <v>2.2864093365563751E-2</v>
      </c>
      <c r="G5526" s="10">
        <v>42.475999999999999</v>
      </c>
      <c r="H5526" s="24">
        <v>0.11850294365012616</v>
      </c>
      <c r="I5526" s="10">
        <v>41.069000000000003</v>
      </c>
      <c r="J5526" s="24">
        <v>2.7227283107919512E-2</v>
      </c>
      <c r="K5526" s="10">
        <v>41.997999999999998</v>
      </c>
      <c r="L5526" s="61">
        <v>1.4617500856032965E-2</v>
      </c>
      <c r="Q5526" s="48"/>
      <c r="R5526" s="48"/>
      <c r="S5526" s="48"/>
      <c r="T5526" s="48"/>
      <c r="U5526" s="48"/>
      <c r="V5526" s="48"/>
    </row>
    <row r="5527" spans="1:22" x14ac:dyDescent="0.25">
      <c r="A5527" s="8"/>
      <c r="B5527" s="60" t="s">
        <v>5522</v>
      </c>
      <c r="C5527" s="45">
        <v>32.668999999999997</v>
      </c>
      <c r="D5527" s="24">
        <v>7.1438438957002248E-2</v>
      </c>
      <c r="E5527" s="10">
        <v>37.011000000000003</v>
      </c>
      <c r="F5527" s="24">
        <v>2.212505196384856E-2</v>
      </c>
      <c r="G5527" s="10">
        <v>42.633000000000003</v>
      </c>
      <c r="H5527" s="24">
        <v>0.11243341743762265</v>
      </c>
      <c r="I5527" s="10">
        <v>41.164999999999999</v>
      </c>
      <c r="J5527" s="24">
        <v>2.816615493922708E-2</v>
      </c>
      <c r="K5527" s="10">
        <v>42.192</v>
      </c>
      <c r="L5527" s="61">
        <v>1.1807351256892541E-2</v>
      </c>
      <c r="Q5527" s="48"/>
      <c r="R5527" s="48"/>
      <c r="S5527" s="48"/>
      <c r="T5527" s="48"/>
      <c r="U5527" s="48"/>
      <c r="V5527" s="48"/>
    </row>
    <row r="5528" spans="1:22" x14ac:dyDescent="0.25">
      <c r="A5528" s="8"/>
      <c r="B5528" s="60" t="s">
        <v>5523</v>
      </c>
      <c r="C5528" s="45">
        <v>32.639000000000003</v>
      </c>
      <c r="D5528" s="24">
        <v>6.5446382317389057E-2</v>
      </c>
      <c r="E5528" s="10">
        <v>38.451999999999998</v>
      </c>
      <c r="F5528" s="24">
        <v>2.1001093165406704E-2</v>
      </c>
      <c r="G5528" s="10">
        <v>43.656999999999996</v>
      </c>
      <c r="H5528" s="24">
        <v>0.10762545556490048</v>
      </c>
      <c r="I5528" s="10">
        <v>42.215000000000003</v>
      </c>
      <c r="J5528" s="24">
        <v>2.9511025400289274E-2</v>
      </c>
      <c r="K5528" s="10">
        <v>43.094999999999999</v>
      </c>
      <c r="L5528" s="61">
        <v>9.9181750557897352E-3</v>
      </c>
      <c r="Q5528" s="48"/>
      <c r="R5528" s="48"/>
      <c r="S5528" s="48"/>
      <c r="T5528" s="48"/>
      <c r="U5528" s="48"/>
      <c r="V5528" s="48"/>
    </row>
    <row r="5529" spans="1:22" x14ac:dyDescent="0.25">
      <c r="A5529" s="8"/>
      <c r="B5529" s="60" t="s">
        <v>5524</v>
      </c>
      <c r="C5529" s="45">
        <v>33.058999999999997</v>
      </c>
      <c r="D5529" s="24">
        <v>6.2458988084959421E-2</v>
      </c>
      <c r="E5529" s="10">
        <v>42.265000000000001</v>
      </c>
      <c r="F5529" s="24">
        <v>2.1139663428228303E-2</v>
      </c>
      <c r="G5529" s="10">
        <v>47.12</v>
      </c>
      <c r="H5529" s="24">
        <v>9.921502663302495E-2</v>
      </c>
      <c r="I5529" s="10">
        <v>45.703000000000003</v>
      </c>
      <c r="J5529" s="24">
        <v>2.8369154254104391E-2</v>
      </c>
      <c r="K5529" s="10">
        <v>46.344999999999999</v>
      </c>
      <c r="L5529" s="61">
        <v>8.7138252275866957E-3</v>
      </c>
      <c r="Q5529" s="48"/>
      <c r="R5529" s="48"/>
      <c r="S5529" s="48"/>
      <c r="T5529" s="48"/>
      <c r="U5529" s="48"/>
      <c r="V5529" s="48"/>
    </row>
    <row r="5530" spans="1:22" x14ac:dyDescent="0.25">
      <c r="A5530" s="8"/>
      <c r="B5530" s="60" t="s">
        <v>5525</v>
      </c>
      <c r="C5530" s="45">
        <v>33.308</v>
      </c>
      <c r="D5530" s="24">
        <v>7.0229666724227244E-2</v>
      </c>
      <c r="E5530" s="10">
        <v>49.746000000000002</v>
      </c>
      <c r="F5530" s="24">
        <v>1.6874778672496881E-2</v>
      </c>
      <c r="G5530" s="10">
        <v>53.618000000000002</v>
      </c>
      <c r="H5530" s="24">
        <v>9.3117465657415188E-2</v>
      </c>
      <c r="I5530" s="10">
        <v>52.133000000000003</v>
      </c>
      <c r="J5530" s="24">
        <v>2.6656347534827068E-2</v>
      </c>
      <c r="K5530" s="10">
        <v>52.57</v>
      </c>
      <c r="L5530" s="61">
        <v>1.2291452658425135E-2</v>
      </c>
      <c r="Q5530" s="48"/>
      <c r="R5530" s="48"/>
      <c r="S5530" s="48"/>
      <c r="T5530" s="48"/>
      <c r="U5530" s="48"/>
      <c r="V5530" s="48"/>
    </row>
    <row r="5531" spans="1:22" x14ac:dyDescent="0.25">
      <c r="A5531" s="8"/>
      <c r="B5531" s="60" t="s">
        <v>5526</v>
      </c>
      <c r="C5531" s="45">
        <v>35.860999999999997</v>
      </c>
      <c r="D5531" s="24">
        <v>9.6960801243308581E-2</v>
      </c>
      <c r="E5531" s="10">
        <v>56.106999999999999</v>
      </c>
      <c r="F5531" s="24">
        <v>3.1239895918335925E-2</v>
      </c>
      <c r="G5531" s="10">
        <v>59.220999999999997</v>
      </c>
      <c r="H5531" s="24">
        <v>0.10738716007849734</v>
      </c>
      <c r="I5531" s="10">
        <v>57.746000000000002</v>
      </c>
      <c r="J5531" s="24">
        <v>4.2744043238854071E-2</v>
      </c>
      <c r="K5531" s="10">
        <v>57.762</v>
      </c>
      <c r="L5531" s="61">
        <v>3.8657268015066179E-2</v>
      </c>
      <c r="Q5531" s="48"/>
      <c r="R5531" s="48"/>
      <c r="S5531" s="48"/>
      <c r="T5531" s="48"/>
      <c r="U5531" s="48"/>
      <c r="V5531" s="48"/>
    </row>
    <row r="5532" spans="1:22" x14ac:dyDescent="0.25">
      <c r="A5532" s="8"/>
      <c r="B5532" s="60" t="s">
        <v>5527</v>
      </c>
      <c r="C5532" s="45">
        <v>39.982999999999997</v>
      </c>
      <c r="D5532" s="24">
        <v>0.15149369711621483</v>
      </c>
      <c r="E5532" s="10">
        <v>59.927</v>
      </c>
      <c r="F5532" s="24">
        <v>6.468151934594836E-2</v>
      </c>
      <c r="G5532" s="10">
        <v>62.857999999999997</v>
      </c>
      <c r="H5532" s="24">
        <v>0.15021026072329688</v>
      </c>
      <c r="I5532" s="10">
        <v>60.704999999999998</v>
      </c>
      <c r="J5532" s="24">
        <v>7.1341571722195435E-2</v>
      </c>
      <c r="K5532" s="10">
        <v>60.752000000000002</v>
      </c>
      <c r="L5532" s="61">
        <v>8.5556067207443354E-2</v>
      </c>
      <c r="Q5532" s="48"/>
      <c r="R5532" s="48"/>
      <c r="S5532" s="48"/>
      <c r="T5532" s="48"/>
      <c r="U5532" s="48"/>
      <c r="V5532" s="48"/>
    </row>
    <row r="5533" spans="1:22" x14ac:dyDescent="0.25">
      <c r="A5533" s="8"/>
      <c r="B5533" s="60" t="s">
        <v>5528</v>
      </c>
      <c r="C5533" s="45">
        <v>43.685000000000002</v>
      </c>
      <c r="D5533" s="24">
        <v>0.21790709721982388</v>
      </c>
      <c r="E5533" s="10">
        <v>61.509</v>
      </c>
      <c r="F5533" s="24">
        <v>9.1363993287040604E-2</v>
      </c>
      <c r="G5533" s="10">
        <v>64.447999999999993</v>
      </c>
      <c r="H5533" s="24">
        <v>0.21073731426969441</v>
      </c>
      <c r="I5533" s="10">
        <v>61.816000000000003</v>
      </c>
      <c r="J5533" s="24">
        <v>0.11275343195716714</v>
      </c>
      <c r="K5533" s="10">
        <v>61.889000000000003</v>
      </c>
      <c r="L5533" s="61">
        <v>0.14370727214763912</v>
      </c>
      <c r="Q5533" s="48"/>
      <c r="R5533" s="48"/>
      <c r="S5533" s="48"/>
      <c r="T5533" s="48"/>
      <c r="U5533" s="48"/>
      <c r="V5533" s="48"/>
    </row>
    <row r="5534" spans="1:22" x14ac:dyDescent="0.25">
      <c r="A5534" s="8"/>
      <c r="B5534" s="60" t="s">
        <v>5529</v>
      </c>
      <c r="C5534" s="45">
        <v>45.902999999999999</v>
      </c>
      <c r="D5534" s="24">
        <v>0.28426869279917111</v>
      </c>
      <c r="E5534" s="10">
        <v>63.664000000000001</v>
      </c>
      <c r="F5534" s="24">
        <v>0.11413570647738995</v>
      </c>
      <c r="G5534" s="10">
        <v>66.391999999999996</v>
      </c>
      <c r="H5534" s="24">
        <v>0.2696103167928231</v>
      </c>
      <c r="I5534" s="10">
        <v>63.371000000000002</v>
      </c>
      <c r="J5534" s="24">
        <v>0.14862087340455227</v>
      </c>
      <c r="K5534" s="10">
        <v>63.247999999999998</v>
      </c>
      <c r="L5534" s="61">
        <v>0.19845795992584983</v>
      </c>
      <c r="Q5534" s="48"/>
      <c r="R5534" s="48"/>
      <c r="S5534" s="48"/>
      <c r="T5534" s="48"/>
      <c r="U5534" s="48"/>
      <c r="V5534" s="48"/>
    </row>
    <row r="5535" spans="1:22" x14ac:dyDescent="0.25">
      <c r="A5535" s="8"/>
      <c r="B5535" s="60" t="s">
        <v>5530</v>
      </c>
      <c r="C5535" s="45">
        <v>47.89</v>
      </c>
      <c r="D5535" s="24">
        <v>0.33318943187705058</v>
      </c>
      <c r="E5535" s="10">
        <v>65.093000000000004</v>
      </c>
      <c r="F5535" s="24">
        <v>0.13452093180803398</v>
      </c>
      <c r="G5535" s="10">
        <v>68.006</v>
      </c>
      <c r="H5535" s="24">
        <v>0.31502663302495093</v>
      </c>
      <c r="I5535" s="10">
        <v>64.879000000000005</v>
      </c>
      <c r="J5535" s="24">
        <v>0.16994848892384989</v>
      </c>
      <c r="K5535" s="10">
        <v>64.135000000000005</v>
      </c>
      <c r="L5535" s="61">
        <v>0.23717426469720049</v>
      </c>
      <c r="Q5535" s="48"/>
      <c r="R5535" s="48"/>
      <c r="S5535" s="48"/>
      <c r="T5535" s="48"/>
      <c r="U5535" s="48"/>
      <c r="V5535" s="48"/>
    </row>
    <row r="5536" spans="1:22" x14ac:dyDescent="0.25">
      <c r="A5536" s="8"/>
      <c r="B5536" s="60" t="s">
        <v>5531</v>
      </c>
      <c r="C5536" s="45">
        <v>47.25</v>
      </c>
      <c r="D5536" s="24">
        <v>0.36154377482300121</v>
      </c>
      <c r="E5536" s="10">
        <v>64.361999999999995</v>
      </c>
      <c r="F5536" s="24">
        <v>0.14700765215784692</v>
      </c>
      <c r="G5536" s="10">
        <v>67.350999999999999</v>
      </c>
      <c r="H5536" s="24">
        <v>0.33696383515559292</v>
      </c>
      <c r="I5536" s="10">
        <v>63.975999999999999</v>
      </c>
      <c r="J5536" s="24">
        <v>0.18060595295490878</v>
      </c>
      <c r="K5536" s="10">
        <v>63.601999999999997</v>
      </c>
      <c r="L5536" s="61">
        <v>0.25547565914538389</v>
      </c>
      <c r="Q5536" s="48"/>
      <c r="R5536" s="48"/>
      <c r="S5536" s="48"/>
      <c r="T5536" s="48"/>
      <c r="U5536" s="48"/>
      <c r="V5536" s="48"/>
    </row>
    <row r="5537" spans="1:22" x14ac:dyDescent="0.25">
      <c r="A5537" s="8"/>
      <c r="B5537" s="60" t="s">
        <v>5532</v>
      </c>
      <c r="C5537" s="45">
        <v>45.374000000000002</v>
      </c>
      <c r="D5537" s="24">
        <v>0.37226731134519081</v>
      </c>
      <c r="E5537" s="10">
        <v>63.082000000000001</v>
      </c>
      <c r="F5537" s="24">
        <v>0.16131118262020971</v>
      </c>
      <c r="G5537" s="10">
        <v>66.134</v>
      </c>
      <c r="H5537" s="24">
        <v>0.33302495093916457</v>
      </c>
      <c r="I5537" s="10">
        <v>63.122999999999998</v>
      </c>
      <c r="J5537" s="24">
        <v>0.17980664315257935</v>
      </c>
      <c r="K5537" s="10">
        <v>62.436</v>
      </c>
      <c r="L5537" s="61">
        <v>0.25650289870473358</v>
      </c>
      <c r="Q5537" s="48"/>
      <c r="R5537" s="48"/>
      <c r="S5537" s="48"/>
      <c r="T5537" s="48"/>
      <c r="U5537" s="48"/>
      <c r="V5537" s="48"/>
    </row>
    <row r="5538" spans="1:22" x14ac:dyDescent="0.25">
      <c r="A5538" s="8"/>
      <c r="B5538" s="60" t="s">
        <v>5533</v>
      </c>
      <c r="C5538" s="45">
        <v>44.161999999999999</v>
      </c>
      <c r="D5538" s="24">
        <v>0.36099119323087547</v>
      </c>
      <c r="E5538" s="10">
        <v>62.265999999999998</v>
      </c>
      <c r="F5538" s="24">
        <v>0.17561471308257248</v>
      </c>
      <c r="G5538" s="10">
        <v>64.631</v>
      </c>
      <c r="H5538" s="24">
        <v>0.33338940285954582</v>
      </c>
      <c r="I5538" s="10">
        <v>61.814999999999998</v>
      </c>
      <c r="J5538" s="24">
        <v>0.16645943819939607</v>
      </c>
      <c r="K5538" s="10">
        <v>60.868000000000002</v>
      </c>
      <c r="L5538" s="61">
        <v>0.2464902648388887</v>
      </c>
      <c r="Q5538" s="48"/>
      <c r="R5538" s="48"/>
      <c r="S5538" s="48"/>
      <c r="T5538" s="48"/>
      <c r="U5538" s="48"/>
      <c r="V5538" s="48"/>
    </row>
    <row r="5539" spans="1:22" x14ac:dyDescent="0.25">
      <c r="A5539" s="8"/>
      <c r="B5539" s="60" t="s">
        <v>5534</v>
      </c>
      <c r="C5539" s="45">
        <v>43.552999999999997</v>
      </c>
      <c r="D5539" s="24">
        <v>0.32742186150923847</v>
      </c>
      <c r="E5539" s="10">
        <v>61.051000000000002</v>
      </c>
      <c r="F5539" s="24">
        <v>0.17230442347072319</v>
      </c>
      <c r="G5539" s="10">
        <v>63.652999999999999</v>
      </c>
      <c r="H5539" s="24">
        <v>0.31923184749088868</v>
      </c>
      <c r="I5539" s="10">
        <v>60.609000000000002</v>
      </c>
      <c r="J5539" s="24">
        <v>0.14516988505163794</v>
      </c>
      <c r="K5539" s="10">
        <v>59.712000000000003</v>
      </c>
      <c r="L5539" s="61">
        <v>0.2214586801742765</v>
      </c>
      <c r="Q5539" s="48"/>
      <c r="R5539" s="48"/>
      <c r="S5539" s="48"/>
      <c r="T5539" s="48"/>
      <c r="U5539" s="48"/>
      <c r="V5539" s="48"/>
    </row>
    <row r="5540" spans="1:22" x14ac:dyDescent="0.25">
      <c r="A5540" s="8"/>
      <c r="B5540" s="60" t="s">
        <v>5535</v>
      </c>
      <c r="C5540" s="45">
        <v>43.420999999999999</v>
      </c>
      <c r="D5540" s="24">
        <v>0.26838197202555691</v>
      </c>
      <c r="E5540" s="10">
        <v>59.500999999999998</v>
      </c>
      <c r="F5540" s="24">
        <v>0.1554758348858335</v>
      </c>
      <c r="G5540" s="10">
        <v>62.064</v>
      </c>
      <c r="H5540" s="24">
        <v>0.29500981216708722</v>
      </c>
      <c r="I5540" s="10">
        <v>59.512999999999998</v>
      </c>
      <c r="J5540" s="24">
        <v>0.11974422086325459</v>
      </c>
      <c r="K5540" s="10">
        <v>58.706000000000003</v>
      </c>
      <c r="L5540" s="61">
        <v>0.1757051940538179</v>
      </c>
      <c r="Q5540" s="48"/>
      <c r="R5540" s="48"/>
      <c r="S5540" s="48"/>
      <c r="T5540" s="48"/>
      <c r="U5540" s="48"/>
      <c r="V5540" s="48"/>
    </row>
    <row r="5541" spans="1:22" x14ac:dyDescent="0.25">
      <c r="A5541" s="8"/>
      <c r="B5541" s="60" t="s">
        <v>5536</v>
      </c>
      <c r="C5541" s="45">
        <v>44.548000000000002</v>
      </c>
      <c r="D5541" s="24">
        <v>0.19013987221550682</v>
      </c>
      <c r="E5541" s="10">
        <v>59.002000000000002</v>
      </c>
      <c r="F5541" s="24">
        <v>0.13684583288426302</v>
      </c>
      <c r="G5541" s="10">
        <v>61.698</v>
      </c>
      <c r="H5541" s="24">
        <v>0.24779927109615923</v>
      </c>
      <c r="I5541" s="10">
        <v>59.015000000000001</v>
      </c>
      <c r="J5541" s="24">
        <v>9.1793752696084654E-2</v>
      </c>
      <c r="K5541" s="10">
        <v>58.271000000000001</v>
      </c>
      <c r="L5541" s="61">
        <v>0.12082462541178138</v>
      </c>
      <c r="Q5541" s="48"/>
      <c r="R5541" s="48"/>
      <c r="S5541" s="48"/>
      <c r="T5541" s="48"/>
      <c r="U5541" s="48"/>
      <c r="V5541" s="48"/>
    </row>
    <row r="5542" spans="1:22" x14ac:dyDescent="0.25">
      <c r="A5542" s="8"/>
      <c r="B5542" s="60" t="s">
        <v>5537</v>
      </c>
      <c r="C5542" s="45">
        <v>45.929000000000002</v>
      </c>
      <c r="D5542" s="24">
        <v>0.10514591607667069</v>
      </c>
      <c r="E5542" s="10">
        <v>58.264000000000003</v>
      </c>
      <c r="F5542" s="24">
        <v>0.10714560655283376</v>
      </c>
      <c r="G5542" s="10">
        <v>61.317</v>
      </c>
      <c r="H5542" s="24">
        <v>0.18867395570507428</v>
      </c>
      <c r="I5542" s="10">
        <v>58.593000000000004</v>
      </c>
      <c r="J5542" s="24">
        <v>5.8616052170823926E-2</v>
      </c>
      <c r="K5542" s="10">
        <v>57.792000000000002</v>
      </c>
      <c r="L5542" s="61">
        <v>7.0985795756437958E-2</v>
      </c>
      <c r="Q5542" s="48"/>
      <c r="R5542" s="48"/>
      <c r="S5542" s="48"/>
      <c r="T5542" s="48"/>
      <c r="U5542" s="48"/>
      <c r="V5542" s="48"/>
    </row>
    <row r="5543" spans="1:22" x14ac:dyDescent="0.25">
      <c r="A5543" s="8"/>
      <c r="B5543" s="60" t="s">
        <v>5538</v>
      </c>
      <c r="C5543" s="45">
        <v>45.93</v>
      </c>
      <c r="D5543" s="24">
        <v>4.3688482127439129E-2</v>
      </c>
      <c r="E5543" s="10">
        <v>56.988999999999997</v>
      </c>
      <c r="F5543" s="24">
        <v>7.8492355540501005E-2</v>
      </c>
      <c r="G5543" s="10">
        <v>60.524999999999999</v>
      </c>
      <c r="H5543" s="24">
        <v>0.13891225119147743</v>
      </c>
      <c r="I5543" s="10">
        <v>57.889000000000003</v>
      </c>
      <c r="J5543" s="24">
        <v>3.0640209089294324E-2</v>
      </c>
      <c r="K5543" s="10">
        <v>56.582000000000001</v>
      </c>
      <c r="L5543" s="61">
        <v>3.7972441642166413E-2</v>
      </c>
      <c r="Q5543" s="48"/>
      <c r="R5543" s="48"/>
      <c r="S5543" s="48"/>
      <c r="T5543" s="48"/>
      <c r="U5543" s="48"/>
      <c r="V5543" s="48"/>
    </row>
    <row r="5544" spans="1:22" x14ac:dyDescent="0.25">
      <c r="A5544" s="8"/>
      <c r="B5544" s="60" t="s">
        <v>5539</v>
      </c>
      <c r="C5544" s="45">
        <v>46.113999999999997</v>
      </c>
      <c r="D5544" s="24">
        <v>3.1946123294767745E-2</v>
      </c>
      <c r="E5544" s="10">
        <v>55.244999999999997</v>
      </c>
      <c r="F5544" s="24">
        <v>6.683705676761767E-2</v>
      </c>
      <c r="G5544" s="10">
        <v>59.103000000000002</v>
      </c>
      <c r="H5544" s="24">
        <v>0.11746565741519484</v>
      </c>
      <c r="I5544" s="10">
        <v>56.731000000000002</v>
      </c>
      <c r="J5544" s="24">
        <v>1.7990814281001802E-2</v>
      </c>
      <c r="K5544" s="10">
        <v>54.692</v>
      </c>
      <c r="L5544" s="61">
        <v>3.3698180487171311E-2</v>
      </c>
      <c r="Q5544" s="48"/>
      <c r="R5544" s="48"/>
      <c r="S5544" s="48"/>
      <c r="T5544" s="48"/>
      <c r="U5544" s="48"/>
      <c r="V5544" s="48"/>
    </row>
    <row r="5545" spans="1:22" x14ac:dyDescent="0.25">
      <c r="A5545" s="8"/>
      <c r="B5545" s="60" t="s">
        <v>5540</v>
      </c>
      <c r="C5545" s="45">
        <v>46.674999999999997</v>
      </c>
      <c r="D5545" s="24">
        <v>4.0856501467794855E-2</v>
      </c>
      <c r="E5545" s="10">
        <v>53.762</v>
      </c>
      <c r="F5545" s="24">
        <v>6.6698486504796067E-2</v>
      </c>
      <c r="G5545" s="10">
        <v>57.756999999999998</v>
      </c>
      <c r="H5545" s="24">
        <v>0.122161480235492</v>
      </c>
      <c r="I5545" s="10">
        <v>55.457000000000001</v>
      </c>
      <c r="J5545" s="24">
        <v>1.7863939709203483E-2</v>
      </c>
      <c r="K5545" s="10">
        <v>52.557000000000002</v>
      </c>
      <c r="L5545" s="61">
        <v>5.2271144014263284E-2</v>
      </c>
      <c r="Q5545" s="48"/>
      <c r="R5545" s="48"/>
      <c r="S5545" s="48"/>
      <c r="T5545" s="48"/>
      <c r="U5545" s="48"/>
      <c r="V5545" s="48"/>
    </row>
    <row r="5546" spans="1:22" x14ac:dyDescent="0.25">
      <c r="A5546" s="8"/>
      <c r="B5546" s="60" t="s">
        <v>5541</v>
      </c>
      <c r="C5546" s="45">
        <v>44.78</v>
      </c>
      <c r="D5546" s="24">
        <v>4.6986703505439473E-2</v>
      </c>
      <c r="E5546" s="10">
        <v>49.578000000000003</v>
      </c>
      <c r="F5546" s="24">
        <v>7.5351429583211449E-2</v>
      </c>
      <c r="G5546" s="10">
        <v>53.433</v>
      </c>
      <c r="H5546" s="24">
        <v>0.12310064479955145</v>
      </c>
      <c r="I5546" s="10">
        <v>50.994</v>
      </c>
      <c r="J5546" s="24">
        <v>1.6823568220457257E-2</v>
      </c>
      <c r="K5546" s="10">
        <v>49.009</v>
      </c>
      <c r="L5546" s="61">
        <v>7.125736483534649E-2</v>
      </c>
      <c r="Q5546" s="48"/>
      <c r="R5546" s="48"/>
      <c r="S5546" s="48"/>
      <c r="T5546" s="48"/>
      <c r="U5546" s="48"/>
      <c r="V5546" s="48"/>
    </row>
    <row r="5547" spans="1:22" x14ac:dyDescent="0.25">
      <c r="A5547" s="8"/>
      <c r="B5547" s="60" t="s">
        <v>5542</v>
      </c>
      <c r="C5547" s="45">
        <v>41.106000000000002</v>
      </c>
      <c r="D5547" s="24">
        <v>4.7349335175271977E-2</v>
      </c>
      <c r="E5547" s="10">
        <v>44.735999999999997</v>
      </c>
      <c r="F5547" s="24">
        <v>7.8399975365286603E-2</v>
      </c>
      <c r="G5547" s="10">
        <v>48.755000000000003</v>
      </c>
      <c r="H5547" s="24">
        <v>0.12999719652368938</v>
      </c>
      <c r="I5547" s="10">
        <v>46.561</v>
      </c>
      <c r="J5547" s="24">
        <v>1.3613641553959756E-2</v>
      </c>
      <c r="K5547" s="10">
        <v>45.762999999999998</v>
      </c>
      <c r="L5547" s="61">
        <v>8.0868548758457018E-2</v>
      </c>
      <c r="Q5547" s="48"/>
      <c r="R5547" s="48"/>
      <c r="S5547" s="48"/>
      <c r="T5547" s="48"/>
      <c r="U5547" s="48"/>
      <c r="V5547" s="48"/>
    </row>
    <row r="5548" spans="1:22" x14ac:dyDescent="0.25">
      <c r="A5548" s="8"/>
      <c r="B5548" s="60" t="s">
        <v>5543</v>
      </c>
      <c r="C5548" s="45">
        <v>38.298999999999999</v>
      </c>
      <c r="D5548" s="24">
        <v>5.2000069057196625E-2</v>
      </c>
      <c r="E5548" s="10">
        <v>41.747</v>
      </c>
      <c r="F5548" s="24">
        <v>6.9408740359897178E-2</v>
      </c>
      <c r="G5548" s="10">
        <v>45.494</v>
      </c>
      <c r="H5548" s="24">
        <v>0.12960912645579023</v>
      </c>
      <c r="I5548" s="10">
        <v>43.872999999999998</v>
      </c>
      <c r="J5548" s="24">
        <v>1.0895760927471524E-2</v>
      </c>
      <c r="K5548" s="10">
        <v>43.494999999999997</v>
      </c>
      <c r="L5548" s="61">
        <v>8.6356927799752056E-2</v>
      </c>
      <c r="Q5548" s="48"/>
      <c r="R5548" s="48"/>
      <c r="S5548" s="48"/>
      <c r="T5548" s="48"/>
      <c r="U5548" s="48"/>
      <c r="V5548" s="48"/>
    </row>
    <row r="5549" spans="1:22" x14ac:dyDescent="0.25">
      <c r="A5549" s="8"/>
      <c r="B5549" s="60" t="s">
        <v>5544</v>
      </c>
      <c r="C5549" s="45">
        <v>36.86</v>
      </c>
      <c r="D5549" s="24">
        <v>5.7731816376914179E-2</v>
      </c>
      <c r="E5549" s="10">
        <v>39.82</v>
      </c>
      <c r="F5549" s="24">
        <v>6.6376244939427065E-2</v>
      </c>
      <c r="G5549" s="10">
        <v>43.624000000000002</v>
      </c>
      <c r="H5549" s="24">
        <v>0.13734531133939709</v>
      </c>
      <c r="I5549" s="10">
        <v>42.194000000000003</v>
      </c>
      <c r="J5549" s="24">
        <v>9.6019685938253125E-3</v>
      </c>
      <c r="K5549" s="10">
        <v>41.552999999999997</v>
      </c>
      <c r="L5549" s="61">
        <v>8.9568451502449964E-2</v>
      </c>
      <c r="Q5549" s="48"/>
      <c r="R5549" s="48"/>
      <c r="S5549" s="48"/>
      <c r="T5549" s="48"/>
      <c r="U5549" s="48"/>
      <c r="V5549" s="48"/>
    </row>
    <row r="5550" spans="1:22" x14ac:dyDescent="0.25">
      <c r="A5550" s="8"/>
      <c r="B5550" s="60" t="s">
        <v>5545</v>
      </c>
      <c r="C5550" s="45">
        <v>35.789000000000001</v>
      </c>
      <c r="D5550" s="24">
        <v>5.5867272068090397E-2</v>
      </c>
      <c r="E5550" s="10">
        <v>38.954999999999998</v>
      </c>
      <c r="F5550" s="24">
        <v>5.9649338854424826E-2</v>
      </c>
      <c r="G5550" s="10">
        <v>42.692999999999998</v>
      </c>
      <c r="H5550" s="24">
        <v>0.13786385996384173</v>
      </c>
      <c r="I5550" s="10">
        <v>41.231000000000002</v>
      </c>
      <c r="J5550" s="24">
        <v>1.0502549531951597E-2</v>
      </c>
      <c r="K5550" s="10">
        <v>40.487000000000002</v>
      </c>
      <c r="L5550" s="61">
        <v>9.044217486274278E-2</v>
      </c>
      <c r="Q5550" s="48"/>
      <c r="R5550" s="48"/>
      <c r="S5550" s="48"/>
      <c r="T5550" s="48"/>
      <c r="U5550" s="48"/>
      <c r="V5550" s="48"/>
    </row>
    <row r="5551" spans="1:22" x14ac:dyDescent="0.25">
      <c r="A5551" s="8"/>
      <c r="B5551" s="60" t="s">
        <v>5546</v>
      </c>
      <c r="C5551" s="45">
        <v>36.113999999999997</v>
      </c>
      <c r="D5551" s="24">
        <v>4.8201923242925951E-2</v>
      </c>
      <c r="E5551" s="10">
        <v>39.162999999999997</v>
      </c>
      <c r="F5551" s="24">
        <v>5.4600310946230933E-2</v>
      </c>
      <c r="G5551" s="10">
        <v>42.872999999999998</v>
      </c>
      <c r="H5551" s="24">
        <v>0.13877482376354183</v>
      </c>
      <c r="I5551" s="10">
        <v>41.295999999999999</v>
      </c>
      <c r="J5551" s="24">
        <v>1.2037342398335827E-2</v>
      </c>
      <c r="K5551" s="10">
        <v>40.234000000000002</v>
      </c>
      <c r="L5551" s="61">
        <v>8.5589468091386747E-2</v>
      </c>
      <c r="Q5551" s="48"/>
      <c r="R5551" s="48"/>
      <c r="S5551" s="48"/>
      <c r="T5551" s="48"/>
      <c r="U5551" s="48"/>
      <c r="V5551" s="48"/>
    </row>
    <row r="5552" spans="1:22" x14ac:dyDescent="0.25">
      <c r="A5552" s="8"/>
      <c r="B5552" s="60" t="s">
        <v>5547</v>
      </c>
      <c r="C5552" s="45">
        <v>37.832999999999998</v>
      </c>
      <c r="D5552" s="24">
        <v>4.3350655180152964E-2</v>
      </c>
      <c r="E5552" s="10">
        <v>40.033000000000001</v>
      </c>
      <c r="F5552" s="24">
        <v>4.9628249926881453E-2</v>
      </c>
      <c r="G5552" s="10">
        <v>43.994</v>
      </c>
      <c r="H5552" s="24">
        <v>0.14311942034672684</v>
      </c>
      <c r="I5552" s="10">
        <v>42.496000000000002</v>
      </c>
      <c r="J5552" s="24">
        <v>1.2189553261117736E-2</v>
      </c>
      <c r="K5552" s="10">
        <v>40.505000000000003</v>
      </c>
      <c r="L5552" s="61">
        <v>7.6391758663439405E-2</v>
      </c>
      <c r="Q5552" s="48"/>
      <c r="R5552" s="48"/>
      <c r="S5552" s="48"/>
      <c r="T5552" s="48"/>
      <c r="U5552" s="48"/>
      <c r="V5552" s="48"/>
    </row>
    <row r="5553" spans="1:22" x14ac:dyDescent="0.25">
      <c r="A5553" s="8"/>
      <c r="B5553" s="60" t="s">
        <v>5548</v>
      </c>
      <c r="C5553" s="45">
        <v>41.771000000000001</v>
      </c>
      <c r="D5553" s="24">
        <v>4.8633530721820348E-2</v>
      </c>
      <c r="E5553" s="10">
        <v>43.534999999999997</v>
      </c>
      <c r="F5553" s="24">
        <v>4.48255160629897E-2</v>
      </c>
      <c r="G5553" s="10">
        <v>47.604999999999997</v>
      </c>
      <c r="H5553" s="24">
        <v>0.14219444171933907</v>
      </c>
      <c r="I5553" s="10">
        <v>45.872999999999998</v>
      </c>
      <c r="J5553" s="24">
        <v>1.0680128871863821E-2</v>
      </c>
      <c r="K5553" s="10">
        <v>41.375999999999998</v>
      </c>
      <c r="L5553" s="61">
        <v>7.0889662908081935E-2</v>
      </c>
      <c r="Q5553" s="48"/>
      <c r="R5553" s="48"/>
      <c r="S5553" s="48"/>
      <c r="T5553" s="48"/>
      <c r="U5553" s="48"/>
      <c r="V5553" s="48"/>
    </row>
    <row r="5554" spans="1:22" x14ac:dyDescent="0.25">
      <c r="A5554" s="8"/>
      <c r="B5554" s="60" t="s">
        <v>5549</v>
      </c>
      <c r="C5554" s="45">
        <v>50.210999999999999</v>
      </c>
      <c r="D5554" s="24">
        <v>4.5180670890665194E-2</v>
      </c>
      <c r="E5554" s="10">
        <v>50.133000000000003</v>
      </c>
      <c r="F5554" s="24">
        <v>4.1146498776226469E-2</v>
      </c>
      <c r="G5554" s="10">
        <v>54.427</v>
      </c>
      <c r="H5554" s="24">
        <v>0.14599246002270402</v>
      </c>
      <c r="I5554" s="10">
        <v>52.506</v>
      </c>
      <c r="J5554" s="24">
        <v>1.3318450493416881E-2</v>
      </c>
      <c r="K5554" s="10">
        <v>42.704999999999998</v>
      </c>
      <c r="L5554" s="61">
        <v>6.9390164708660482E-2</v>
      </c>
      <c r="Q5554" s="48"/>
      <c r="R5554" s="48"/>
      <c r="S5554" s="48"/>
      <c r="T5554" s="48"/>
      <c r="U5554" s="48"/>
      <c r="V5554" s="48"/>
    </row>
    <row r="5555" spans="1:22" x14ac:dyDescent="0.25">
      <c r="A5555" s="8"/>
      <c r="B5555" s="60" t="s">
        <v>5550</v>
      </c>
      <c r="C5555" s="45">
        <v>56.832000000000001</v>
      </c>
      <c r="D5555" s="24">
        <v>7.0662776444590236E-2</v>
      </c>
      <c r="E5555" s="10">
        <v>55.561</v>
      </c>
      <c r="F5555" s="24">
        <v>5.3153333435955852E-2</v>
      </c>
      <c r="G5555" s="10">
        <v>60.040999999999997</v>
      </c>
      <c r="H5555" s="24">
        <v>0.16265609014337168</v>
      </c>
      <c r="I5555" s="10">
        <v>57.783999999999999</v>
      </c>
      <c r="J5555" s="24">
        <v>3.2940967553717754E-2</v>
      </c>
      <c r="K5555" s="10">
        <v>45.616999999999997</v>
      </c>
      <c r="L5555" s="61">
        <v>9.2272271090383134E-2</v>
      </c>
      <c r="Q5555" s="48"/>
      <c r="R5555" s="48"/>
      <c r="S5555" s="48"/>
      <c r="T5555" s="48"/>
      <c r="U5555" s="48"/>
      <c r="V5555" s="48"/>
    </row>
    <row r="5556" spans="1:22" x14ac:dyDescent="0.25">
      <c r="A5556" s="8"/>
      <c r="B5556" s="60" t="s">
        <v>5551</v>
      </c>
      <c r="C5556" s="45">
        <v>61.341000000000001</v>
      </c>
      <c r="D5556" s="24">
        <v>0.13348756107245827</v>
      </c>
      <c r="E5556" s="10">
        <v>58.826999999999998</v>
      </c>
      <c r="F5556" s="24">
        <v>9.5916136877915115E-2</v>
      </c>
      <c r="G5556" s="10">
        <v>63.320999999999998</v>
      </c>
      <c r="H5556" s="24">
        <v>0.21026445979846678</v>
      </c>
      <c r="I5556" s="10">
        <v>60.664999999999999</v>
      </c>
      <c r="J5556" s="24">
        <v>6.2647454273319969E-2</v>
      </c>
      <c r="K5556" s="10">
        <v>49.344000000000001</v>
      </c>
      <c r="L5556" s="61">
        <v>0.12132947635633745</v>
      </c>
      <c r="Q5556" s="48"/>
      <c r="R5556" s="48"/>
      <c r="S5556" s="48"/>
      <c r="T5556" s="48"/>
      <c r="U5556" s="48"/>
      <c r="V5556" s="48"/>
    </row>
    <row r="5557" spans="1:22" x14ac:dyDescent="0.25">
      <c r="A5557" s="8"/>
      <c r="B5557" s="60" t="s">
        <v>5552</v>
      </c>
      <c r="C5557" s="45">
        <v>63.832000000000001</v>
      </c>
      <c r="D5557" s="24">
        <v>0.20480638088496797</v>
      </c>
      <c r="E5557" s="10">
        <v>59.966000000000001</v>
      </c>
      <c r="F5557" s="24">
        <v>0.14369718147253052</v>
      </c>
      <c r="G5557" s="10">
        <v>64.658000000000001</v>
      </c>
      <c r="H5557" s="24">
        <v>0.27588188303224814</v>
      </c>
      <c r="I5557" s="10">
        <v>61.975000000000001</v>
      </c>
      <c r="J5557" s="24">
        <v>0.10898297775184555</v>
      </c>
      <c r="K5557" s="10">
        <v>51.844999999999999</v>
      </c>
      <c r="L5557" s="61">
        <v>0.16428360587992208</v>
      </c>
      <c r="Q5557" s="48"/>
      <c r="R5557" s="48"/>
      <c r="S5557" s="48"/>
      <c r="T5557" s="48"/>
      <c r="U5557" s="48"/>
      <c r="V5557" s="48"/>
    </row>
    <row r="5558" spans="1:22" x14ac:dyDescent="0.25">
      <c r="A5558" s="8"/>
      <c r="B5558" s="60" t="s">
        <v>5553</v>
      </c>
      <c r="C5558" s="45">
        <v>65.816999999999993</v>
      </c>
      <c r="D5558" s="24">
        <v>0.27092864665158917</v>
      </c>
      <c r="E5558" s="10">
        <v>61.533999999999999</v>
      </c>
      <c r="F5558" s="24">
        <v>0.1914782260671459</v>
      </c>
      <c r="G5558" s="10">
        <v>66.406999999999996</v>
      </c>
      <c r="H5558" s="24">
        <v>0.33166089722926856</v>
      </c>
      <c r="I5558" s="10">
        <v>63.506</v>
      </c>
      <c r="J5558" s="24">
        <v>0.15713234734518886</v>
      </c>
      <c r="K5558" s="10">
        <v>53.453000000000003</v>
      </c>
      <c r="L5558" s="61">
        <v>0.21458173445894091</v>
      </c>
      <c r="Q5558" s="48"/>
      <c r="R5558" s="48"/>
      <c r="S5558" s="48"/>
      <c r="T5558" s="48"/>
      <c r="U5558" s="48"/>
      <c r="V5558" s="48"/>
    </row>
    <row r="5559" spans="1:22" x14ac:dyDescent="0.25">
      <c r="A5559" s="8"/>
      <c r="B5559" s="60" t="s">
        <v>5554</v>
      </c>
      <c r="C5559" s="45">
        <v>66.819999999999993</v>
      </c>
      <c r="D5559" s="24">
        <v>0.32272154411891651</v>
      </c>
      <c r="E5559" s="10">
        <v>63.158999999999999</v>
      </c>
      <c r="F5559" s="24">
        <v>0.22777581084617399</v>
      </c>
      <c r="G5559" s="10">
        <v>67.600999999999999</v>
      </c>
      <c r="H5559" s="24">
        <v>0.35261306462237046</v>
      </c>
      <c r="I5559" s="10">
        <v>64.59</v>
      </c>
      <c r="J5559" s="24">
        <v>0.19452548263527741</v>
      </c>
      <c r="K5559" s="10">
        <v>55.188000000000002</v>
      </c>
      <c r="L5559" s="61">
        <v>0.25585925969655826</v>
      </c>
      <c r="Q5559" s="48"/>
      <c r="R5559" s="48"/>
      <c r="S5559" s="48"/>
      <c r="T5559" s="48"/>
      <c r="U5559" s="48"/>
      <c r="V5559" s="48"/>
    </row>
    <row r="5560" spans="1:22" x14ac:dyDescent="0.25">
      <c r="A5560" s="8"/>
      <c r="B5560" s="60" t="s">
        <v>5555</v>
      </c>
      <c r="C5560" s="45">
        <v>67.337999999999994</v>
      </c>
      <c r="D5560" s="24">
        <v>0.33727534830723549</v>
      </c>
      <c r="E5560" s="10">
        <v>62.683</v>
      </c>
      <c r="F5560" s="24">
        <v>0.24204547203792928</v>
      </c>
      <c r="G5560" s="10">
        <v>66.718000000000004</v>
      </c>
      <c r="H5560" s="24">
        <v>0.3498941880509579</v>
      </c>
      <c r="I5560" s="10">
        <v>64.093000000000004</v>
      </c>
      <c r="J5560" s="24">
        <v>0.21030467541033512</v>
      </c>
      <c r="K5560" s="10">
        <v>55.091999999999999</v>
      </c>
      <c r="L5560" s="61">
        <v>0.26894149595607769</v>
      </c>
      <c r="Q5560" s="48"/>
      <c r="R5560" s="48"/>
      <c r="S5560" s="48"/>
      <c r="T5560" s="48"/>
      <c r="U5560" s="48"/>
      <c r="V5560" s="48"/>
    </row>
    <row r="5561" spans="1:22" x14ac:dyDescent="0.25">
      <c r="A5561" s="8"/>
      <c r="B5561" s="60" t="s">
        <v>5556</v>
      </c>
      <c r="C5561" s="45">
        <v>66.763999999999996</v>
      </c>
      <c r="D5561" s="24">
        <v>0.35195000258964487</v>
      </c>
      <c r="E5561" s="10">
        <v>61.825000000000003</v>
      </c>
      <c r="F5561" s="24">
        <v>0.23217831688807475</v>
      </c>
      <c r="G5561" s="10">
        <v>66.069999999999993</v>
      </c>
      <c r="H5561" s="24">
        <v>0.33503847070200271</v>
      </c>
      <c r="I5561" s="10">
        <v>63.293999999999997</v>
      </c>
      <c r="J5561" s="24">
        <v>0.20860498744260383</v>
      </c>
      <c r="K5561" s="10">
        <v>53.454000000000001</v>
      </c>
      <c r="L5561" s="61">
        <v>0.24724009681799397</v>
      </c>
      <c r="Q5561" s="48"/>
      <c r="R5561" s="48"/>
      <c r="S5561" s="48"/>
      <c r="T5561" s="48"/>
      <c r="U5561" s="48"/>
      <c r="V5561" s="48"/>
    </row>
    <row r="5562" spans="1:22" x14ac:dyDescent="0.25">
      <c r="A5562" s="8"/>
      <c r="B5562" s="60" t="s">
        <v>5557</v>
      </c>
      <c r="C5562" s="45">
        <v>65.745999999999995</v>
      </c>
      <c r="D5562" s="24">
        <v>0.341470573002089</v>
      </c>
      <c r="E5562" s="10">
        <v>60.713999999999999</v>
      </c>
      <c r="F5562" s="24">
        <v>0.22525129689207704</v>
      </c>
      <c r="G5562" s="10">
        <v>64.602000000000004</v>
      </c>
      <c r="H5562" s="24">
        <v>0.32238308130001542</v>
      </c>
      <c r="I5562" s="10">
        <v>62.222999999999999</v>
      </c>
      <c r="J5562" s="24">
        <v>0.19113879093837996</v>
      </c>
      <c r="K5562" s="10">
        <v>51.331000000000003</v>
      </c>
      <c r="L5562" s="61">
        <v>0.20904421748627428</v>
      </c>
      <c r="Q5562" s="48"/>
      <c r="R5562" s="48"/>
      <c r="S5562" s="48"/>
      <c r="T5562" s="48"/>
      <c r="U5562" s="48"/>
      <c r="V5562" s="48"/>
    </row>
    <row r="5563" spans="1:22" x14ac:dyDescent="0.25">
      <c r="A5563" s="8"/>
      <c r="B5563" s="60" t="s">
        <v>5558</v>
      </c>
      <c r="C5563" s="45">
        <v>63.679000000000002</v>
      </c>
      <c r="D5563" s="24">
        <v>0.31648913212368146</v>
      </c>
      <c r="E5563" s="10">
        <v>59.32</v>
      </c>
      <c r="F5563" s="24">
        <v>0.20668688330280313</v>
      </c>
      <c r="G5563" s="10">
        <v>63.639000000000003</v>
      </c>
      <c r="H5563" s="24">
        <v>0.28992474037531707</v>
      </c>
      <c r="I5563" s="10">
        <v>61.235999999999997</v>
      </c>
      <c r="J5563" s="24">
        <v>0.16934726908343692</v>
      </c>
      <c r="K5563" s="10">
        <v>50.548000000000002</v>
      </c>
      <c r="L5563" s="61">
        <v>0.17102544424110042</v>
      </c>
      <c r="Q5563" s="48"/>
      <c r="R5563" s="48"/>
      <c r="S5563" s="48"/>
      <c r="T5563" s="48"/>
      <c r="U5563" s="48"/>
      <c r="V5563" s="48"/>
    </row>
    <row r="5564" spans="1:22" x14ac:dyDescent="0.25">
      <c r="A5564" s="8"/>
      <c r="B5564" s="60" t="s">
        <v>5559</v>
      </c>
      <c r="C5564" s="45">
        <v>62.262999999999998</v>
      </c>
      <c r="D5564" s="24">
        <v>0.26965108851406178</v>
      </c>
      <c r="E5564" s="10">
        <v>57.759</v>
      </c>
      <c r="F5564" s="24">
        <v>0.17576158736511552</v>
      </c>
      <c r="G5564" s="10">
        <v>61.723999999999997</v>
      </c>
      <c r="H5564" s="24">
        <v>0.24268075624010202</v>
      </c>
      <c r="I5564" s="10">
        <v>59.81</v>
      </c>
      <c r="J5564" s="24">
        <v>0.14316700068494889</v>
      </c>
      <c r="K5564" s="10">
        <v>50.301000000000002</v>
      </c>
      <c r="L5564" s="61">
        <v>0.14814333785937778</v>
      </c>
      <c r="Q5564" s="48"/>
      <c r="R5564" s="48"/>
      <c r="S5564" s="48"/>
      <c r="T5564" s="48"/>
      <c r="U5564" s="48"/>
      <c r="V5564" s="48"/>
    </row>
    <row r="5565" spans="1:22" x14ac:dyDescent="0.25">
      <c r="A5565" s="8"/>
      <c r="B5565" s="60" t="s">
        <v>5560</v>
      </c>
      <c r="C5565" s="45">
        <v>60.966000000000001</v>
      </c>
      <c r="D5565" s="24">
        <v>0.19888472627453688</v>
      </c>
      <c r="E5565" s="10">
        <v>57.01</v>
      </c>
      <c r="F5565" s="24">
        <v>0.14118806089620245</v>
      </c>
      <c r="G5565" s="10">
        <v>61.097000000000001</v>
      </c>
      <c r="H5565" s="24">
        <v>0.19030734517119113</v>
      </c>
      <c r="I5565" s="10">
        <v>59.527999999999999</v>
      </c>
      <c r="J5565" s="24">
        <v>0.10631928765316218</v>
      </c>
      <c r="K5565" s="10">
        <v>50.96</v>
      </c>
      <c r="L5565" s="61">
        <v>0.12614676191038432</v>
      </c>
      <c r="Q5565" s="48"/>
      <c r="R5565" s="48"/>
      <c r="S5565" s="48"/>
      <c r="T5565" s="48"/>
      <c r="U5565" s="48"/>
      <c r="V5565" s="48"/>
    </row>
    <row r="5566" spans="1:22" x14ac:dyDescent="0.25">
      <c r="A5566" s="8"/>
      <c r="B5566" s="60" t="s">
        <v>5561</v>
      </c>
      <c r="C5566" s="45">
        <v>59.612000000000002</v>
      </c>
      <c r="D5566" s="24">
        <v>0.13920204409302003</v>
      </c>
      <c r="E5566" s="10">
        <v>56.337000000000003</v>
      </c>
      <c r="F5566" s="24">
        <v>8.5294706217385274E-2</v>
      </c>
      <c r="G5566" s="10">
        <v>60.923000000000002</v>
      </c>
      <c r="H5566" s="24">
        <v>0.12407326951915126</v>
      </c>
      <c r="I5566" s="10">
        <v>59.143999999999998</v>
      </c>
      <c r="J5566" s="24">
        <v>6.6833252999822415E-2</v>
      </c>
      <c r="K5566" s="10">
        <v>51.107999999999997</v>
      </c>
      <c r="L5566" s="61">
        <v>9.4716335084715747E-2</v>
      </c>
      <c r="Q5566" s="48"/>
      <c r="R5566" s="48"/>
      <c r="S5566" s="48"/>
      <c r="T5566" s="48"/>
      <c r="U5566" s="48"/>
      <c r="V5566" s="48"/>
    </row>
    <row r="5567" spans="1:22" x14ac:dyDescent="0.25">
      <c r="A5567" s="8"/>
      <c r="B5567" s="60" t="s">
        <v>5562</v>
      </c>
      <c r="C5567" s="45">
        <v>58.524000000000001</v>
      </c>
      <c r="D5567" s="24">
        <v>8.716744643751187E-2</v>
      </c>
      <c r="E5567" s="10">
        <v>55.33</v>
      </c>
      <c r="F5567" s="24">
        <v>4.4502255129843141E-2</v>
      </c>
      <c r="G5567" s="10">
        <v>60.454999999999998</v>
      </c>
      <c r="H5567" s="24">
        <v>6.7327232211679952E-2</v>
      </c>
      <c r="I5567" s="10">
        <v>58.186</v>
      </c>
      <c r="J5567" s="24">
        <v>3.5300235926837314E-2</v>
      </c>
      <c r="K5567" s="10">
        <v>50.411000000000001</v>
      </c>
      <c r="L5567" s="61">
        <v>6.8103193813094043E-2</v>
      </c>
      <c r="Q5567" s="48"/>
      <c r="R5567" s="48"/>
      <c r="S5567" s="48"/>
      <c r="T5567" s="48"/>
      <c r="U5567" s="48"/>
      <c r="V5567" s="48"/>
    </row>
    <row r="5568" spans="1:22" x14ac:dyDescent="0.25">
      <c r="A5568" s="8"/>
      <c r="B5568" s="60" t="s">
        <v>5563</v>
      </c>
      <c r="C5568" s="45">
        <v>57.529000000000003</v>
      </c>
      <c r="D5568" s="24">
        <v>6.1012033216511573E-2</v>
      </c>
      <c r="E5568" s="10">
        <v>53.859000000000002</v>
      </c>
      <c r="F5568" s="24">
        <v>1.8256546033896218E-2</v>
      </c>
      <c r="G5568" s="10">
        <v>59.070999999999998</v>
      </c>
      <c r="H5568" s="24">
        <v>4.8603422420921333E-2</v>
      </c>
      <c r="I5568" s="10">
        <v>56.71</v>
      </c>
      <c r="J5568" s="24">
        <v>2.6040741774271292E-2</v>
      </c>
      <c r="K5568" s="10">
        <v>48.494999999999997</v>
      </c>
      <c r="L5568" s="61">
        <v>5.0581498317492181E-2</v>
      </c>
      <c r="Q5568" s="48"/>
      <c r="R5568" s="48"/>
      <c r="S5568" s="48"/>
      <c r="T5568" s="48"/>
      <c r="U5568" s="48"/>
      <c r="V5568" s="48"/>
    </row>
    <row r="5569" spans="1:22" x14ac:dyDescent="0.25">
      <c r="A5569" s="8"/>
      <c r="B5569" s="60" t="s">
        <v>5564</v>
      </c>
      <c r="C5569" s="45">
        <v>56.058</v>
      </c>
      <c r="D5569" s="24">
        <v>4.3212540786906756E-2</v>
      </c>
      <c r="E5569" s="10">
        <v>53.127000000000002</v>
      </c>
      <c r="F5569" s="24">
        <v>1.6532487723781228E-2</v>
      </c>
      <c r="G5569" s="10">
        <v>57.609000000000002</v>
      </c>
      <c r="H5569" s="24">
        <v>4.5057671015934858E-2</v>
      </c>
      <c r="I5569" s="10">
        <v>55.359000000000002</v>
      </c>
      <c r="J5569" s="24">
        <v>3.2192597478373372E-2</v>
      </c>
      <c r="K5569" s="10">
        <v>47.441000000000003</v>
      </c>
      <c r="L5569" s="61">
        <v>6.5918885412362002E-2</v>
      </c>
      <c r="Q5569" s="48"/>
      <c r="R5569" s="48"/>
      <c r="S5569" s="48"/>
      <c r="T5569" s="48"/>
      <c r="U5569" s="48"/>
      <c r="V5569" s="48"/>
    </row>
    <row r="5570" spans="1:22" x14ac:dyDescent="0.25">
      <c r="A5570" s="8"/>
      <c r="B5570" s="60" t="s">
        <v>5565</v>
      </c>
      <c r="C5570" s="45">
        <v>51.779000000000003</v>
      </c>
      <c r="D5570" s="24">
        <v>3.451133401239577E-2</v>
      </c>
      <c r="E5570" s="10">
        <v>48.787999999999997</v>
      </c>
      <c r="F5570" s="24">
        <v>1.5362591013346059E-2</v>
      </c>
      <c r="G5570" s="10">
        <v>53.180999999999997</v>
      </c>
      <c r="H5570" s="24">
        <v>4.477737446218099E-2</v>
      </c>
      <c r="I5570" s="10">
        <v>51.4</v>
      </c>
      <c r="J5570" s="24">
        <v>3.6784291838960904E-2</v>
      </c>
      <c r="K5570" s="10">
        <v>44.622</v>
      </c>
      <c r="L5570" s="61">
        <v>7.2613495483794796E-2</v>
      </c>
      <c r="Q5570" s="48"/>
      <c r="R5570" s="48"/>
      <c r="S5570" s="48"/>
      <c r="T5570" s="48"/>
      <c r="U5570" s="48"/>
      <c r="V5570" s="48"/>
    </row>
    <row r="5571" spans="1:22" x14ac:dyDescent="0.25">
      <c r="A5571" s="8"/>
      <c r="B5571" s="60" t="s">
        <v>5566</v>
      </c>
      <c r="C5571" s="45">
        <v>47.78</v>
      </c>
      <c r="D5571" s="24">
        <v>3.1593667455069661E-2</v>
      </c>
      <c r="E5571" s="10">
        <v>44.058999999999997</v>
      </c>
      <c r="F5571" s="24">
        <v>1.3823253236457675E-2</v>
      </c>
      <c r="G5571" s="10">
        <v>48.277999999999999</v>
      </c>
      <c r="H5571" s="24">
        <v>4.9794682774375286E-2</v>
      </c>
      <c r="I5571" s="10">
        <v>47.051000000000002</v>
      </c>
      <c r="J5571" s="24">
        <v>4.0297825921509933E-2</v>
      </c>
      <c r="K5571" s="10">
        <v>41.920999999999999</v>
      </c>
      <c r="L5571" s="61">
        <v>8.5825609540114534E-2</v>
      </c>
      <c r="Q5571" s="48"/>
      <c r="R5571" s="48"/>
      <c r="S5571" s="48"/>
      <c r="T5571" s="48"/>
      <c r="U5571" s="48"/>
      <c r="V5571" s="48"/>
    </row>
    <row r="5572" spans="1:22" x14ac:dyDescent="0.25">
      <c r="A5572" s="8"/>
      <c r="B5572" s="60" t="s">
        <v>5567</v>
      </c>
      <c r="C5572" s="45">
        <v>45.026000000000003</v>
      </c>
      <c r="D5572" s="24">
        <v>2.7206186990747134E-2</v>
      </c>
      <c r="E5572" s="10">
        <v>41.195</v>
      </c>
      <c r="F5572" s="24">
        <v>1.3483561137790912E-2</v>
      </c>
      <c r="G5572" s="10">
        <v>45.14</v>
      </c>
      <c r="H5572" s="24">
        <v>4.9657414283512447E-2</v>
      </c>
      <c r="I5572" s="10">
        <v>44.247</v>
      </c>
      <c r="J5572" s="24">
        <v>3.836790586803266E-2</v>
      </c>
      <c r="K5572" s="10">
        <v>39.661999999999999</v>
      </c>
      <c r="L5572" s="61">
        <v>9.3063344943621229E-2</v>
      </c>
      <c r="Q5572" s="48"/>
      <c r="R5572" s="48"/>
      <c r="S5572" s="48"/>
      <c r="T5572" s="48"/>
      <c r="U5572" s="48"/>
      <c r="V5572" s="48"/>
    </row>
    <row r="5573" spans="1:22" x14ac:dyDescent="0.25">
      <c r="A5573" s="8"/>
      <c r="B5573" s="60" t="s">
        <v>5568</v>
      </c>
      <c r="C5573" s="45">
        <v>43.462000000000003</v>
      </c>
      <c r="D5573" s="24">
        <v>2.0646319569120289E-2</v>
      </c>
      <c r="E5573" s="10">
        <v>39.734000000000002</v>
      </c>
      <c r="F5573" s="24">
        <v>1.2975618766161802E-2</v>
      </c>
      <c r="G5573" s="10">
        <v>43.368000000000002</v>
      </c>
      <c r="H5573" s="24">
        <v>4.710728747775645E-2</v>
      </c>
      <c r="I5573" s="10">
        <v>42.725999999999999</v>
      </c>
      <c r="J5573" s="24">
        <v>3.4627478825379115E-2</v>
      </c>
      <c r="K5573" s="10">
        <v>37.792999999999999</v>
      </c>
      <c r="L5573" s="61">
        <v>0.10138733101127576</v>
      </c>
      <c r="Q5573" s="48"/>
      <c r="R5573" s="48"/>
      <c r="S5573" s="48"/>
      <c r="T5573" s="48"/>
      <c r="U5573" s="48"/>
      <c r="V5573" s="48"/>
    </row>
    <row r="5574" spans="1:22" x14ac:dyDescent="0.25">
      <c r="A5574" s="8"/>
      <c r="B5574" s="60" t="s">
        <v>5569</v>
      </c>
      <c r="C5574" s="45">
        <v>42.276000000000003</v>
      </c>
      <c r="D5574" s="24">
        <v>1.9973070017953322E-2</v>
      </c>
      <c r="E5574" s="10">
        <v>38.984999999999999</v>
      </c>
      <c r="F5574" s="24">
        <v>1.3098756310799162E-2</v>
      </c>
      <c r="G5574" s="10">
        <v>42.433</v>
      </c>
      <c r="H5574" s="24">
        <v>4.5215709902058317E-2</v>
      </c>
      <c r="I5574" s="10">
        <v>41.813000000000002</v>
      </c>
      <c r="J5574" s="24">
        <v>3.0963128264949027E-2</v>
      </c>
      <c r="K5574" s="10">
        <v>36.456000000000003</v>
      </c>
      <c r="L5574" s="61">
        <v>0.11433968947399492</v>
      </c>
      <c r="Q5574" s="48"/>
      <c r="R5574" s="48"/>
      <c r="S5574" s="48"/>
      <c r="T5574" s="48"/>
      <c r="U5574" s="48"/>
      <c r="V5574" s="48"/>
    </row>
    <row r="5575" spans="1:22" x14ac:dyDescent="0.25">
      <c r="A5575" s="8"/>
      <c r="B5575" s="60" t="s">
        <v>5570</v>
      </c>
      <c r="C5575" s="45">
        <v>42.271999999999998</v>
      </c>
      <c r="D5575" s="24">
        <v>2.0801684850158819E-2</v>
      </c>
      <c r="E5575" s="10">
        <v>39.198</v>
      </c>
      <c r="F5575" s="24">
        <v>1.3175717276197513E-2</v>
      </c>
      <c r="G5575" s="10">
        <v>42.542999999999999</v>
      </c>
      <c r="H5575" s="24">
        <v>4.3127968725917412E-2</v>
      </c>
      <c r="I5575" s="10">
        <v>41.906999999999996</v>
      </c>
      <c r="J5575" s="24">
        <v>2.8160977836384847E-2</v>
      </c>
      <c r="K5575" s="10">
        <v>36.281999999999996</v>
      </c>
      <c r="L5575" s="61">
        <v>0.12047936714091741</v>
      </c>
      <c r="Q5575" s="48"/>
      <c r="R5575" s="48"/>
      <c r="S5575" s="48"/>
      <c r="T5575" s="48"/>
      <c r="U5575" s="48"/>
      <c r="V5575" s="48"/>
    </row>
    <row r="5576" spans="1:22" x14ac:dyDescent="0.25">
      <c r="A5576" s="8"/>
      <c r="B5576" s="60" t="s">
        <v>5571</v>
      </c>
      <c r="C5576" s="45">
        <v>43.082999999999998</v>
      </c>
      <c r="D5576" s="24">
        <v>2.1647562491368594E-2</v>
      </c>
      <c r="E5576" s="10">
        <v>40.241</v>
      </c>
      <c r="F5576" s="24">
        <v>1.2944834380002462E-2</v>
      </c>
      <c r="G5576" s="10">
        <v>43.51</v>
      </c>
      <c r="H5576" s="24">
        <v>4.396866987067214E-2</v>
      </c>
      <c r="I5576" s="10">
        <v>42.804000000000002</v>
      </c>
      <c r="J5576" s="24">
        <v>2.6068874575239639E-2</v>
      </c>
      <c r="K5576" s="10">
        <v>35.963000000000001</v>
      </c>
      <c r="L5576" s="61">
        <v>0.11661845445421808</v>
      </c>
      <c r="Q5576" s="48"/>
      <c r="R5576" s="48"/>
      <c r="S5576" s="48"/>
      <c r="T5576" s="48"/>
      <c r="U5576" s="48"/>
      <c r="V5576" s="48"/>
    </row>
    <row r="5577" spans="1:22" x14ac:dyDescent="0.25">
      <c r="A5577" s="8"/>
      <c r="B5577" s="60" t="s">
        <v>5572</v>
      </c>
      <c r="C5577" s="45">
        <v>46.673999999999999</v>
      </c>
      <c r="D5577" s="24">
        <v>1.8850987432675045E-2</v>
      </c>
      <c r="E5577" s="10">
        <v>43.642000000000003</v>
      </c>
      <c r="F5577" s="24">
        <v>1.2652382711488733E-2</v>
      </c>
      <c r="G5577" s="10">
        <v>47.152000000000001</v>
      </c>
      <c r="H5577" s="24">
        <v>4.1684765094088472E-2</v>
      </c>
      <c r="I5577" s="10">
        <v>46.094999999999999</v>
      </c>
      <c r="J5577" s="24">
        <v>2.482629203225643E-2</v>
      </c>
      <c r="K5577" s="10">
        <v>36.125999999999998</v>
      </c>
      <c r="L5577" s="61">
        <v>0.12124682684928272</v>
      </c>
      <c r="Q5577" s="48"/>
      <c r="R5577" s="48"/>
      <c r="S5577" s="48"/>
      <c r="T5577" s="48"/>
      <c r="U5577" s="48"/>
      <c r="V5577" s="48"/>
    </row>
    <row r="5578" spans="1:22" x14ac:dyDescent="0.25">
      <c r="A5578" s="8"/>
      <c r="B5578" s="60" t="s">
        <v>5573</v>
      </c>
      <c r="C5578" s="45">
        <v>53.536999999999999</v>
      </c>
      <c r="D5578" s="24">
        <v>1.8350365971550892E-2</v>
      </c>
      <c r="E5578" s="10">
        <v>50.170999999999999</v>
      </c>
      <c r="F5578" s="24">
        <v>1.4037680088659032E-2</v>
      </c>
      <c r="G5578" s="10">
        <v>53.978000000000002</v>
      </c>
      <c r="H5578" s="24">
        <v>4.0872087320825569E-2</v>
      </c>
      <c r="I5578" s="10">
        <v>52.677</v>
      </c>
      <c r="J5578" s="24">
        <v>2.6816959983770351E-2</v>
      </c>
      <c r="K5578" s="10">
        <v>36.628999999999998</v>
      </c>
      <c r="L5578" s="61">
        <v>0.12765806718224215</v>
      </c>
      <c r="Q5578" s="48"/>
      <c r="R5578" s="48"/>
      <c r="S5578" s="48"/>
      <c r="T5578" s="48"/>
      <c r="U5578" s="48"/>
      <c r="V5578" s="48"/>
    </row>
    <row r="5579" spans="1:22" x14ac:dyDescent="0.25">
      <c r="A5579" s="8"/>
      <c r="B5579" s="60" t="s">
        <v>5574</v>
      </c>
      <c r="C5579" s="45">
        <v>59.219000000000001</v>
      </c>
      <c r="D5579" s="24">
        <v>4.2345670487501728E-2</v>
      </c>
      <c r="E5579" s="10">
        <v>55.216000000000001</v>
      </c>
      <c r="F5579" s="24">
        <v>3.4263021795345398E-2</v>
      </c>
      <c r="G5579" s="10">
        <v>59.279000000000003</v>
      </c>
      <c r="H5579" s="24">
        <v>6.2898457313399381E-2</v>
      </c>
      <c r="I5579" s="10">
        <v>57.921999999999997</v>
      </c>
      <c r="J5579" s="24">
        <v>5.1808084394177611E-2</v>
      </c>
      <c r="K5579" s="10">
        <v>38.694000000000003</v>
      </c>
      <c r="L5579" s="61">
        <v>0.14317256036365783</v>
      </c>
      <c r="Q5579" s="48"/>
      <c r="R5579" s="48"/>
      <c r="S5579" s="48"/>
      <c r="T5579" s="48"/>
      <c r="U5579" s="48"/>
      <c r="V5579" s="48"/>
    </row>
    <row r="5580" spans="1:22" x14ac:dyDescent="0.25">
      <c r="A5580" s="8"/>
      <c r="B5580" s="60" t="s">
        <v>5575</v>
      </c>
      <c r="C5580" s="45">
        <v>62.789000000000001</v>
      </c>
      <c r="D5580" s="24">
        <v>9.9502831100676703E-2</v>
      </c>
      <c r="E5580" s="10">
        <v>58.241</v>
      </c>
      <c r="F5580" s="24">
        <v>9.7878955793621478E-2</v>
      </c>
      <c r="G5580" s="10">
        <v>62.643999999999998</v>
      </c>
      <c r="H5580" s="24">
        <v>0.10688113886981743</v>
      </c>
      <c r="I5580" s="10">
        <v>60.735999999999997</v>
      </c>
      <c r="J5580" s="24">
        <v>9.9406603438656996E-2</v>
      </c>
      <c r="K5580" s="10">
        <v>41.82</v>
      </c>
      <c r="L5580" s="61">
        <v>0.1752759903182006</v>
      </c>
      <c r="Q5580" s="48"/>
      <c r="R5580" s="48"/>
      <c r="S5580" s="48"/>
      <c r="T5580" s="48"/>
      <c r="U5580" s="48"/>
      <c r="V5580" s="48"/>
    </row>
    <row r="5581" spans="1:22" x14ac:dyDescent="0.25">
      <c r="A5581" s="8"/>
      <c r="B5581" s="60" t="s">
        <v>5576</v>
      </c>
      <c r="C5581" s="45">
        <v>64.801000000000002</v>
      </c>
      <c r="D5581" s="24">
        <v>0.1702976108272338</v>
      </c>
      <c r="E5581" s="10">
        <v>59.82</v>
      </c>
      <c r="F5581" s="24">
        <v>0.1808582686861224</v>
      </c>
      <c r="G5581" s="10">
        <v>63.779000000000003</v>
      </c>
      <c r="H5581" s="24">
        <v>0.17509002508091748</v>
      </c>
      <c r="I5581" s="10">
        <v>62.124000000000002</v>
      </c>
      <c r="J5581" s="24">
        <v>0.15878429781406908</v>
      </c>
      <c r="K5581" s="10">
        <v>45.082999999999998</v>
      </c>
      <c r="L5581" s="61">
        <v>0.22644784225751224</v>
      </c>
      <c r="Q5581" s="48"/>
      <c r="R5581" s="48"/>
      <c r="S5581" s="48"/>
      <c r="T5581" s="48"/>
      <c r="U5581" s="48"/>
      <c r="V5581" s="48"/>
    </row>
    <row r="5582" spans="1:22" x14ac:dyDescent="0.25">
      <c r="A5582" s="8"/>
      <c r="B5582" s="60" t="s">
        <v>5577</v>
      </c>
      <c r="C5582" s="45">
        <v>67.015000000000001</v>
      </c>
      <c r="D5582" s="24">
        <v>0.23555102886341667</v>
      </c>
      <c r="E5582" s="10">
        <v>61.277000000000001</v>
      </c>
      <c r="F5582" s="24">
        <v>0.25112363009481592</v>
      </c>
      <c r="G5582" s="10">
        <v>65.25</v>
      </c>
      <c r="H5582" s="24">
        <v>0.25016463730751448</v>
      </c>
      <c r="I5582" s="10">
        <v>63.526000000000003</v>
      </c>
      <c r="J5582" s="24">
        <v>0.22509763148552012</v>
      </c>
      <c r="K5582" s="10">
        <v>47.325000000000003</v>
      </c>
      <c r="L5582" s="61">
        <v>0.26372276993919358</v>
      </c>
      <c r="Q5582" s="48"/>
      <c r="R5582" s="48"/>
      <c r="S5582" s="48"/>
      <c r="T5582" s="48"/>
      <c r="U5582" s="48"/>
      <c r="V5582" s="48"/>
    </row>
    <row r="5583" spans="1:22" x14ac:dyDescent="0.25">
      <c r="A5583" s="8"/>
      <c r="B5583" s="60" t="s">
        <v>5578</v>
      </c>
      <c r="C5583" s="45">
        <v>69.102999999999994</v>
      </c>
      <c r="D5583" s="24">
        <v>0.27554895732633616</v>
      </c>
      <c r="E5583" s="10">
        <v>62.904000000000003</v>
      </c>
      <c r="F5583" s="24">
        <v>0.30161002339613346</v>
      </c>
      <c r="G5583" s="10">
        <v>66.933000000000007</v>
      </c>
      <c r="H5583" s="24">
        <v>0.29585674452493377</v>
      </c>
      <c r="I5583" s="10">
        <v>64.540999999999997</v>
      </c>
      <c r="J5583" s="24">
        <v>0.27930212506973678</v>
      </c>
      <c r="K5583" s="10">
        <v>49.014000000000003</v>
      </c>
      <c r="L5583" s="61">
        <v>0.29347659247889485</v>
      </c>
      <c r="Q5583" s="48"/>
      <c r="R5583" s="48"/>
      <c r="S5583" s="48"/>
      <c r="T5583" s="48"/>
      <c r="U5583" s="48"/>
      <c r="V5583" s="48"/>
    </row>
    <row r="5584" spans="1:22" x14ac:dyDescent="0.25">
      <c r="A5584" s="8"/>
      <c r="B5584" s="60" t="s">
        <v>5579</v>
      </c>
      <c r="C5584" s="45">
        <v>68.623999999999995</v>
      </c>
      <c r="D5584" s="24">
        <v>0.29134442756525342</v>
      </c>
      <c r="E5584" s="10">
        <v>62.527999999999999</v>
      </c>
      <c r="F5584" s="24">
        <v>0.31457024996921562</v>
      </c>
      <c r="G5584" s="10">
        <v>66.302999999999997</v>
      </c>
      <c r="H5584" s="24">
        <v>0.31152180918886352</v>
      </c>
      <c r="I5584" s="10">
        <v>63.680999999999997</v>
      </c>
      <c r="J5584" s="24">
        <v>0.30656286453314396</v>
      </c>
      <c r="K5584" s="10">
        <v>48.595999999999997</v>
      </c>
      <c r="L5584" s="61">
        <v>0.32365546962630615</v>
      </c>
      <c r="Q5584" s="48"/>
      <c r="R5584" s="48"/>
      <c r="S5584" s="48"/>
      <c r="T5584" s="48"/>
      <c r="U5584" s="48"/>
      <c r="V5584" s="48"/>
    </row>
    <row r="5585" spans="1:22" x14ac:dyDescent="0.25">
      <c r="A5585" s="8"/>
      <c r="B5585" s="60" t="s">
        <v>5580</v>
      </c>
      <c r="C5585" s="45">
        <v>67.677999999999997</v>
      </c>
      <c r="D5585" s="24">
        <v>0.2884270128435299</v>
      </c>
      <c r="E5585" s="10">
        <v>61.607999999999997</v>
      </c>
      <c r="F5585" s="24">
        <v>0.30675101588474324</v>
      </c>
      <c r="G5585" s="10">
        <v>65.283000000000001</v>
      </c>
      <c r="H5585" s="24">
        <v>0.31601956031330131</v>
      </c>
      <c r="I5585" s="10">
        <v>62.508000000000003</v>
      </c>
      <c r="J5585" s="24">
        <v>0.30208703149566363</v>
      </c>
      <c r="K5585" s="10">
        <v>46.954999999999998</v>
      </c>
      <c r="L5585" s="61">
        <v>0.33872129405513901</v>
      </c>
      <c r="Q5585" s="48"/>
      <c r="R5585" s="48"/>
      <c r="S5585" s="48"/>
      <c r="T5585" s="48"/>
      <c r="U5585" s="48"/>
      <c r="V5585" s="48"/>
    </row>
    <row r="5586" spans="1:22" x14ac:dyDescent="0.25">
      <c r="A5586" s="8"/>
      <c r="B5586" s="60" t="s">
        <v>5581</v>
      </c>
      <c r="C5586" s="45">
        <v>66.483000000000004</v>
      </c>
      <c r="D5586" s="24">
        <v>0.26674492473415273</v>
      </c>
      <c r="E5586" s="10">
        <v>60.436999999999998</v>
      </c>
      <c r="F5586" s="24">
        <v>0.29514530230267211</v>
      </c>
      <c r="G5586" s="10">
        <v>64.253</v>
      </c>
      <c r="H5586" s="24">
        <v>0.30782272415194273</v>
      </c>
      <c r="I5586" s="10">
        <v>61.02</v>
      </c>
      <c r="J5586" s="24">
        <v>0.27978394279048535</v>
      </c>
      <c r="K5586" s="10">
        <v>45.572000000000003</v>
      </c>
      <c r="L5586" s="61">
        <v>0.33953598205324992</v>
      </c>
      <c r="Q5586" s="48"/>
      <c r="R5586" s="48"/>
      <c r="S5586" s="48"/>
      <c r="T5586" s="48"/>
      <c r="U5586" s="48"/>
      <c r="V5586" s="48"/>
    </row>
    <row r="5587" spans="1:22" x14ac:dyDescent="0.25">
      <c r="A5587" s="8"/>
      <c r="B5587" s="60" t="s">
        <v>5582</v>
      </c>
      <c r="C5587" s="45">
        <v>64.83</v>
      </c>
      <c r="D5587" s="24">
        <v>0.22943999447590113</v>
      </c>
      <c r="E5587" s="10">
        <v>59.314999999999998</v>
      </c>
      <c r="F5587" s="24">
        <v>0.26577699790666176</v>
      </c>
      <c r="G5587" s="10">
        <v>62.942</v>
      </c>
      <c r="H5587" s="24">
        <v>0.27479718084882793</v>
      </c>
      <c r="I5587" s="10">
        <v>59.707999999999998</v>
      </c>
      <c r="J5587" s="24">
        <v>0.24449713445250293</v>
      </c>
      <c r="K5587" s="10">
        <v>45.03</v>
      </c>
      <c r="L5587" s="61">
        <v>0.32558002243343764</v>
      </c>
      <c r="Q5587" s="48"/>
      <c r="R5587" s="48"/>
      <c r="S5587" s="48"/>
      <c r="T5587" s="48"/>
      <c r="U5587" s="48"/>
      <c r="V5587" s="48"/>
    </row>
    <row r="5588" spans="1:22" x14ac:dyDescent="0.25">
      <c r="A5588" s="8"/>
      <c r="B5588" s="60" t="s">
        <v>5583</v>
      </c>
      <c r="C5588" s="45">
        <v>62.825000000000003</v>
      </c>
      <c r="D5588" s="24">
        <v>0.17532108824747963</v>
      </c>
      <c r="E5588" s="10">
        <v>57.569000000000003</v>
      </c>
      <c r="F5588" s="24">
        <v>0.21624492057628372</v>
      </c>
      <c r="G5588" s="10">
        <v>61.63</v>
      </c>
      <c r="H5588" s="24">
        <v>0.22693326234079222</v>
      </c>
      <c r="I5588" s="10">
        <v>58.601999999999997</v>
      </c>
      <c r="J5588" s="24">
        <v>0.2000557894202972</v>
      </c>
      <c r="K5588" s="10">
        <v>44.54</v>
      </c>
      <c r="L5588" s="61">
        <v>0.28914339689473995</v>
      </c>
      <c r="Q5588" s="48"/>
      <c r="R5588" s="48"/>
      <c r="S5588" s="48"/>
      <c r="T5588" s="48"/>
      <c r="U5588" s="48"/>
      <c r="V5588" s="48"/>
    </row>
    <row r="5589" spans="1:22" x14ac:dyDescent="0.25">
      <c r="A5589" s="8"/>
      <c r="B5589" s="60" t="s">
        <v>5584</v>
      </c>
      <c r="C5589" s="45">
        <v>61.786999999999999</v>
      </c>
      <c r="D5589" s="24">
        <v>0.1171972103300649</v>
      </c>
      <c r="E5589" s="10">
        <v>57.215000000000003</v>
      </c>
      <c r="F5589" s="24">
        <v>0.1559844846693757</v>
      </c>
      <c r="G5589" s="10">
        <v>60.908000000000001</v>
      </c>
      <c r="H5589" s="24">
        <v>0.17246983984643191</v>
      </c>
      <c r="I5589" s="10">
        <v>57.927999999999997</v>
      </c>
      <c r="J5589" s="24">
        <v>0.14358168078308059</v>
      </c>
      <c r="K5589" s="10">
        <v>45.631999999999998</v>
      </c>
      <c r="L5589" s="61">
        <v>0.23915225219906724</v>
      </c>
      <c r="Q5589" s="48"/>
      <c r="R5589" s="48"/>
      <c r="S5589" s="48"/>
      <c r="T5589" s="48"/>
      <c r="U5589" s="48"/>
      <c r="V5589" s="48"/>
    </row>
    <row r="5590" spans="1:22" x14ac:dyDescent="0.25">
      <c r="A5590" s="8"/>
      <c r="B5590" s="60" t="s">
        <v>5585</v>
      </c>
      <c r="C5590" s="45">
        <v>61.268999999999998</v>
      </c>
      <c r="D5590" s="24">
        <v>6.4994475901118634E-2</v>
      </c>
      <c r="E5590" s="10">
        <v>56.655000000000001</v>
      </c>
      <c r="F5590" s="24">
        <v>8.9351680827484306E-2</v>
      </c>
      <c r="G5590" s="10">
        <v>60.433</v>
      </c>
      <c r="H5590" s="24">
        <v>0.1030139136039457</v>
      </c>
      <c r="I5590" s="10">
        <v>57.134</v>
      </c>
      <c r="J5590" s="24">
        <v>8.3557336308769076E-2</v>
      </c>
      <c r="K5590" s="10">
        <v>48.076999999999998</v>
      </c>
      <c r="L5590" s="61">
        <v>0.17689355924198594</v>
      </c>
      <c r="Q5590" s="48"/>
      <c r="R5590" s="48"/>
      <c r="S5590" s="48"/>
      <c r="T5590" s="48"/>
      <c r="U5590" s="48"/>
      <c r="V5590" s="48"/>
    </row>
    <row r="5591" spans="1:22" x14ac:dyDescent="0.25">
      <c r="A5591" s="8"/>
      <c r="B5591" s="60" t="s">
        <v>5586</v>
      </c>
      <c r="C5591" s="45">
        <v>60.058999999999997</v>
      </c>
      <c r="D5591" s="24">
        <v>2.8690788565115314E-2</v>
      </c>
      <c r="E5591" s="10">
        <v>56</v>
      </c>
      <c r="F5591" s="24">
        <v>3.3662726265238273E-2</v>
      </c>
      <c r="G5591" s="10">
        <v>59.773000000000003</v>
      </c>
      <c r="H5591" s="24">
        <v>4.5061581358853284E-2</v>
      </c>
      <c r="I5591" s="10">
        <v>55.972999999999999</v>
      </c>
      <c r="J5591" s="24">
        <v>4.04980473702896E-2</v>
      </c>
      <c r="K5591" s="10">
        <v>47.548000000000002</v>
      </c>
      <c r="L5591" s="61">
        <v>0.10766869354743491</v>
      </c>
      <c r="Q5591" s="48"/>
      <c r="R5591" s="48"/>
      <c r="S5591" s="48"/>
      <c r="T5591" s="48"/>
      <c r="U5591" s="48"/>
      <c r="V5591" s="48"/>
    </row>
    <row r="5592" spans="1:22" x14ac:dyDescent="0.25">
      <c r="A5592" s="8"/>
      <c r="B5592" s="60" t="s">
        <v>5587</v>
      </c>
      <c r="C5592" s="45">
        <v>58.307000000000002</v>
      </c>
      <c r="D5592" s="24">
        <v>1.8074161027482393E-2</v>
      </c>
      <c r="E5592" s="10">
        <v>54.887</v>
      </c>
      <c r="F5592" s="24">
        <v>1.0882280507326684E-2</v>
      </c>
      <c r="G5592" s="10">
        <v>59.124000000000002</v>
      </c>
      <c r="H5592" s="24">
        <v>1.9686418473006489E-2</v>
      </c>
      <c r="I5592" s="10">
        <v>54.351999999999997</v>
      </c>
      <c r="J5592" s="24">
        <v>3.4500684688340014E-2</v>
      </c>
      <c r="K5592" s="10">
        <v>47.3</v>
      </c>
      <c r="L5592" s="61">
        <v>8.0370742074502621E-2</v>
      </c>
      <c r="Q5592" s="48"/>
      <c r="R5592" s="48"/>
      <c r="S5592" s="48"/>
      <c r="T5592" s="48"/>
      <c r="U5592" s="48"/>
      <c r="V5592" s="48"/>
    </row>
    <row r="5593" spans="1:22" x14ac:dyDescent="0.25">
      <c r="A5593" s="8"/>
      <c r="B5593" s="60" t="s">
        <v>5588</v>
      </c>
      <c r="C5593" s="45">
        <v>57.008000000000003</v>
      </c>
      <c r="D5593" s="24">
        <v>2.755144317083276E-2</v>
      </c>
      <c r="E5593" s="10">
        <v>53.914999999999999</v>
      </c>
      <c r="F5593" s="24">
        <v>1.2005910602142593E-2</v>
      </c>
      <c r="G5593" s="10">
        <v>57.832999999999998</v>
      </c>
      <c r="H5593" s="24">
        <v>2.4086087797222884E-2</v>
      </c>
      <c r="I5593" s="10">
        <v>53.073999999999998</v>
      </c>
      <c r="J5593" s="24">
        <v>5.2048993254551909E-2</v>
      </c>
      <c r="K5593" s="10">
        <v>47.154000000000003</v>
      </c>
      <c r="L5593" s="61">
        <v>8.6286085365133713E-2</v>
      </c>
      <c r="Q5593" s="48"/>
      <c r="R5593" s="48"/>
      <c r="S5593" s="48"/>
      <c r="T5593" s="48"/>
      <c r="U5593" s="48"/>
      <c r="V5593" s="48"/>
    </row>
    <row r="5594" spans="1:22" x14ac:dyDescent="0.25">
      <c r="A5594" s="8"/>
      <c r="B5594" s="60" t="s">
        <v>5589</v>
      </c>
      <c r="C5594" s="45">
        <v>52.637</v>
      </c>
      <c r="D5594" s="24">
        <v>3.2661234636099989E-2</v>
      </c>
      <c r="E5594" s="10">
        <v>49.716999999999999</v>
      </c>
      <c r="F5594" s="24">
        <v>1.4776505356483192E-2</v>
      </c>
      <c r="G5594" s="10">
        <v>53.338000000000001</v>
      </c>
      <c r="H5594" s="24">
        <v>3.1918620129187746E-2</v>
      </c>
      <c r="I5594" s="10">
        <v>49.286999999999999</v>
      </c>
      <c r="J5594" s="24">
        <v>6.3599939138814218E-2</v>
      </c>
      <c r="K5594" s="10">
        <v>45.235999999999997</v>
      </c>
      <c r="L5594" s="61">
        <v>9.2024322569218955E-2</v>
      </c>
      <c r="Q5594" s="48"/>
      <c r="R5594" s="48"/>
      <c r="S5594" s="48"/>
      <c r="T5594" s="48"/>
      <c r="U5594" s="48"/>
      <c r="V5594" s="48"/>
    </row>
    <row r="5595" spans="1:22" x14ac:dyDescent="0.25">
      <c r="A5595" s="8"/>
      <c r="B5595" s="60" t="s">
        <v>5590</v>
      </c>
      <c r="C5595" s="45">
        <v>48.048999999999999</v>
      </c>
      <c r="D5595" s="24">
        <v>3.1038530589697556E-2</v>
      </c>
      <c r="E5595" s="10">
        <v>44.776000000000003</v>
      </c>
      <c r="F5595" s="24">
        <v>1.7793375200098511E-2</v>
      </c>
      <c r="G5595" s="10">
        <v>48.365000000000002</v>
      </c>
      <c r="H5595" s="24">
        <v>4.1600694979612995E-2</v>
      </c>
      <c r="I5595" s="10">
        <v>45.706000000000003</v>
      </c>
      <c r="J5595" s="24">
        <v>6.7974336866663279E-2</v>
      </c>
      <c r="K5595" s="10">
        <v>42.469000000000001</v>
      </c>
      <c r="L5595" s="61">
        <v>9.6570045457228887E-2</v>
      </c>
      <c r="Q5595" s="48"/>
      <c r="R5595" s="48"/>
      <c r="S5595" s="48"/>
      <c r="T5595" s="48"/>
      <c r="U5595" s="48"/>
      <c r="V5595" s="48"/>
    </row>
    <row r="5596" spans="1:22" x14ac:dyDescent="0.25">
      <c r="A5596" s="8"/>
      <c r="B5596" s="60" t="s">
        <v>5591</v>
      </c>
      <c r="C5596" s="45">
        <v>44.375</v>
      </c>
      <c r="D5596" s="24">
        <v>3.1856696636581701E-2</v>
      </c>
      <c r="E5596" s="10">
        <v>41.631</v>
      </c>
      <c r="F5596" s="24">
        <v>1.7389430919331508E-2</v>
      </c>
      <c r="G5596" s="10">
        <v>45.081000000000003</v>
      </c>
      <c r="H5596" s="24">
        <v>5.2884413383566059E-2</v>
      </c>
      <c r="I5596" s="10">
        <v>43.002000000000002</v>
      </c>
      <c r="J5596" s="24">
        <v>6.5936434285424506E-2</v>
      </c>
      <c r="K5596" s="10">
        <v>40.209000000000003</v>
      </c>
      <c r="L5596" s="61">
        <v>0.10074014614049792</v>
      </c>
      <c r="Q5596" s="48"/>
      <c r="R5596" s="48"/>
      <c r="S5596" s="48"/>
      <c r="T5596" s="48"/>
      <c r="U5596" s="48"/>
      <c r="V5596" s="48"/>
    </row>
    <row r="5597" spans="1:22" x14ac:dyDescent="0.25">
      <c r="A5597" s="8"/>
      <c r="B5597" s="60" t="s">
        <v>5592</v>
      </c>
      <c r="C5597" s="45">
        <v>42.667999999999999</v>
      </c>
      <c r="D5597" s="24">
        <v>3.7603327178283602E-2</v>
      </c>
      <c r="E5597" s="10">
        <v>39.826999999999998</v>
      </c>
      <c r="F5597" s="24">
        <v>1.4527099812255702E-2</v>
      </c>
      <c r="G5597" s="10">
        <v>43.456000000000003</v>
      </c>
      <c r="H5597" s="24">
        <v>5.7100040615677652E-2</v>
      </c>
      <c r="I5597" s="10">
        <v>41.072000000000003</v>
      </c>
      <c r="J5597" s="24">
        <v>6.3362872247366225E-2</v>
      </c>
      <c r="K5597" s="10">
        <v>38.835999999999999</v>
      </c>
      <c r="L5597" s="61">
        <v>0.10221571659603602</v>
      </c>
      <c r="Q5597" s="48"/>
      <c r="R5597" s="48"/>
      <c r="S5597" s="48"/>
      <c r="T5597" s="48"/>
      <c r="U5597" s="48"/>
      <c r="V5597" s="48"/>
    </row>
    <row r="5598" spans="1:22" x14ac:dyDescent="0.25">
      <c r="A5598" s="8"/>
      <c r="B5598" s="60" t="s">
        <v>5593</v>
      </c>
      <c r="C5598" s="45">
        <v>41.887</v>
      </c>
      <c r="D5598" s="24">
        <v>4.0398985279652098E-2</v>
      </c>
      <c r="E5598" s="10">
        <v>38.950000000000003</v>
      </c>
      <c r="F5598" s="24">
        <v>1.201871287433443E-2</v>
      </c>
      <c r="G5598" s="10">
        <v>42.406999999999996</v>
      </c>
      <c r="H5598" s="24">
        <v>6.1483732720830242E-2</v>
      </c>
      <c r="I5598" s="10">
        <v>39.780999999999999</v>
      </c>
      <c r="J5598" s="24">
        <v>5.7657931768911881E-2</v>
      </c>
      <c r="K5598" s="10">
        <v>38.250999999999998</v>
      </c>
      <c r="L5598" s="61">
        <v>0.10155466103195496</v>
      </c>
      <c r="Q5598" s="48"/>
      <c r="R5598" s="48"/>
      <c r="S5598" s="48"/>
      <c r="T5598" s="48"/>
      <c r="U5598" s="48"/>
      <c r="V5598" s="48"/>
    </row>
    <row r="5599" spans="1:22" x14ac:dyDescent="0.25">
      <c r="A5599" s="8"/>
      <c r="B5599" s="60" t="s">
        <v>5594</v>
      </c>
      <c r="C5599" s="45">
        <v>41.859000000000002</v>
      </c>
      <c r="D5599" s="24">
        <v>4.5317272680207778E-2</v>
      </c>
      <c r="E5599" s="10">
        <v>39.36</v>
      </c>
      <c r="F5599" s="24">
        <v>1.0772213843833678E-2</v>
      </c>
      <c r="G5599" s="10">
        <v>42.536999999999999</v>
      </c>
      <c r="H5599" s="24">
        <v>6.4508900435568131E-2</v>
      </c>
      <c r="I5599" s="10">
        <v>39.268999999999998</v>
      </c>
      <c r="J5599" s="24">
        <v>5.0304897374459617E-2</v>
      </c>
      <c r="K5599" s="10">
        <v>38.524999999999999</v>
      </c>
      <c r="L5599" s="61">
        <v>9.8568106429945818E-2</v>
      </c>
      <c r="Q5599" s="48"/>
      <c r="R5599" s="48"/>
      <c r="S5599" s="48"/>
      <c r="T5599" s="48"/>
      <c r="U5599" s="48"/>
      <c r="V5599" s="48"/>
    </row>
    <row r="5600" spans="1:22" x14ac:dyDescent="0.25">
      <c r="A5600" s="8"/>
      <c r="B5600" s="60" t="s">
        <v>5595</v>
      </c>
      <c r="C5600" s="45">
        <v>42.332000000000001</v>
      </c>
      <c r="D5600" s="24">
        <v>5.0028474295476903E-2</v>
      </c>
      <c r="E5600" s="10">
        <v>40.210999999999999</v>
      </c>
      <c r="F5600" s="24">
        <v>1.0141269890123419E-2</v>
      </c>
      <c r="G5600" s="10">
        <v>43.726999999999997</v>
      </c>
      <c r="H5600" s="24">
        <v>6.2394084116468955E-2</v>
      </c>
      <c r="I5600" s="10">
        <v>39.210999999999999</v>
      </c>
      <c r="J5600" s="24">
        <v>4.2254592477085157E-2</v>
      </c>
      <c r="K5600" s="10">
        <v>40.058999999999997</v>
      </c>
      <c r="L5600" s="61">
        <v>9.4495531972660626E-2</v>
      </c>
      <c r="Q5600" s="48"/>
      <c r="R5600" s="48"/>
      <c r="S5600" s="48"/>
      <c r="T5600" s="48"/>
      <c r="U5600" s="48"/>
      <c r="V5600" s="48"/>
    </row>
    <row r="5601" spans="1:22" x14ac:dyDescent="0.25">
      <c r="A5601" s="8"/>
      <c r="B5601" s="60" t="s">
        <v>5596</v>
      </c>
      <c r="C5601" s="45">
        <v>45.869</v>
      </c>
      <c r="D5601" s="24">
        <v>6.1107563808307591E-2</v>
      </c>
      <c r="E5601" s="10">
        <v>43.542000000000002</v>
      </c>
      <c r="F5601" s="24">
        <v>7.8944938598381094E-3</v>
      </c>
      <c r="G5601" s="10">
        <v>47.350999999999999</v>
      </c>
      <c r="H5601" s="24">
        <v>6.7772160053780756E-2</v>
      </c>
      <c r="I5601" s="10">
        <v>39.65</v>
      </c>
      <c r="J5601" s="24">
        <v>3.8058291814044298E-2</v>
      </c>
      <c r="K5601" s="10">
        <v>44.341000000000001</v>
      </c>
      <c r="L5601" s="61">
        <v>8.8050240222870155E-2</v>
      </c>
      <c r="Q5601" s="48"/>
      <c r="R5601" s="48"/>
      <c r="S5601" s="48"/>
      <c r="T5601" s="48"/>
      <c r="U5601" s="48"/>
      <c r="V5601" s="48"/>
    </row>
    <row r="5602" spans="1:22" x14ac:dyDescent="0.25">
      <c r="A5602" s="8"/>
      <c r="B5602" s="60" t="s">
        <v>5597</v>
      </c>
      <c r="C5602" s="45">
        <v>52.531999999999996</v>
      </c>
      <c r="D5602" s="24">
        <v>7.1565395965278611E-2</v>
      </c>
      <c r="E5602" s="10">
        <v>50.567999999999998</v>
      </c>
      <c r="F5602" s="24">
        <v>8.2176602751531189E-3</v>
      </c>
      <c r="G5602" s="10">
        <v>54.241</v>
      </c>
      <c r="H5602" s="24">
        <v>8.2799960784862958E-2</v>
      </c>
      <c r="I5602" s="10">
        <v>41.286999999999999</v>
      </c>
      <c r="J5602" s="24">
        <v>3.947818811090404E-2</v>
      </c>
      <c r="K5602" s="10">
        <v>52.320999999999998</v>
      </c>
      <c r="L5602" s="61">
        <v>8.2100740146140494E-2</v>
      </c>
      <c r="Q5602" s="48"/>
      <c r="R5602" s="48"/>
      <c r="S5602" s="48"/>
      <c r="T5602" s="48"/>
      <c r="U5602" s="48"/>
      <c r="V5602" s="48"/>
    </row>
    <row r="5603" spans="1:22" x14ac:dyDescent="0.25">
      <c r="A5603" s="8"/>
      <c r="B5603" s="60" t="s">
        <v>5598</v>
      </c>
      <c r="C5603" s="45">
        <v>57.947000000000003</v>
      </c>
      <c r="D5603" s="24">
        <v>9.9987919995858279E-2</v>
      </c>
      <c r="E5603" s="10">
        <v>55.673000000000002</v>
      </c>
      <c r="F5603" s="24">
        <v>3.193191960850697E-2</v>
      </c>
      <c r="G5603" s="10">
        <v>59.709000000000003</v>
      </c>
      <c r="H5603" s="24">
        <v>0.10319183204717021</v>
      </c>
      <c r="I5603" s="10">
        <v>44.667999999999999</v>
      </c>
      <c r="J5603" s="24">
        <v>7.1362466562709975E-2</v>
      </c>
      <c r="K5603" s="10">
        <v>58.521000000000001</v>
      </c>
      <c r="L5603" s="61">
        <v>9.7340431810938113E-2</v>
      </c>
      <c r="Q5603" s="48"/>
      <c r="R5603" s="48"/>
      <c r="S5603" s="48"/>
      <c r="T5603" s="48"/>
      <c r="U5603" s="48"/>
      <c r="V5603" s="48"/>
    </row>
    <row r="5604" spans="1:22" x14ac:dyDescent="0.25">
      <c r="A5604" s="8"/>
      <c r="B5604" s="60" t="s">
        <v>5599</v>
      </c>
      <c r="C5604" s="45">
        <v>60.622</v>
      </c>
      <c r="D5604" s="24">
        <v>0.1701900012080004</v>
      </c>
      <c r="E5604" s="10">
        <v>58.664999999999999</v>
      </c>
      <c r="F5604" s="24">
        <v>9.6842202456064758E-2</v>
      </c>
      <c r="G5604" s="10">
        <v>63.146999999999998</v>
      </c>
      <c r="H5604" s="24">
        <v>0.13961989327880561</v>
      </c>
      <c r="I5604" s="10">
        <v>48.648000000000003</v>
      </c>
      <c r="J5604" s="24">
        <v>0.12929930653279073</v>
      </c>
      <c r="K5604" s="10">
        <v>62.052999999999997</v>
      </c>
      <c r="L5604" s="61">
        <v>0.13051125565143484</v>
      </c>
      <c r="Q5604" s="48"/>
      <c r="R5604" s="48"/>
      <c r="S5604" s="48"/>
      <c r="T5604" s="48"/>
      <c r="U5604" s="48"/>
      <c r="V5604" s="48"/>
    </row>
    <row r="5605" spans="1:22" x14ac:dyDescent="0.25">
      <c r="A5605" s="8"/>
      <c r="B5605" s="60" t="s">
        <v>5600</v>
      </c>
      <c r="C5605" s="45">
        <v>62.091000000000001</v>
      </c>
      <c r="D5605" s="24">
        <v>0.25380088701744696</v>
      </c>
      <c r="E5605" s="10">
        <v>59.939</v>
      </c>
      <c r="F5605" s="24">
        <v>0.17395586470099411</v>
      </c>
      <c r="G5605" s="10">
        <v>64.542000000000002</v>
      </c>
      <c r="H5605" s="24">
        <v>0.19447906892060335</v>
      </c>
      <c r="I5605" s="10">
        <v>51.756999999999998</v>
      </c>
      <c r="J5605" s="24">
        <v>0.18940402388468414</v>
      </c>
      <c r="K5605" s="10">
        <v>63.09</v>
      </c>
      <c r="L5605" s="61">
        <v>0.17947658564801153</v>
      </c>
      <c r="Q5605" s="48"/>
      <c r="R5605" s="48"/>
      <c r="S5605" s="48"/>
      <c r="T5605" s="48"/>
      <c r="U5605" s="48"/>
      <c r="V5605" s="48"/>
    </row>
    <row r="5606" spans="1:22" x14ac:dyDescent="0.25">
      <c r="A5606" s="8"/>
      <c r="B5606" s="60" t="s">
        <v>5601</v>
      </c>
      <c r="C5606" s="45">
        <v>63.872999999999998</v>
      </c>
      <c r="D5606" s="24">
        <v>0.33558251505686232</v>
      </c>
      <c r="E5606" s="10">
        <v>61.600999999999999</v>
      </c>
      <c r="F5606" s="24">
        <v>0.24305192207072729</v>
      </c>
      <c r="G5606" s="10">
        <v>66.156999999999996</v>
      </c>
      <c r="H5606" s="24">
        <v>0.26401591014131454</v>
      </c>
      <c r="I5606" s="10">
        <v>53.878999999999998</v>
      </c>
      <c r="J5606" s="24">
        <v>0.24978764943774642</v>
      </c>
      <c r="K5606" s="10">
        <v>65.111999999999995</v>
      </c>
      <c r="L5606" s="61">
        <v>0.2240624225325511</v>
      </c>
      <c r="Q5606" s="48"/>
      <c r="R5606" s="48"/>
      <c r="S5606" s="48"/>
      <c r="T5606" s="48"/>
      <c r="U5606" s="48"/>
      <c r="V5606" s="48"/>
    </row>
    <row r="5607" spans="1:22" x14ac:dyDescent="0.25">
      <c r="A5607" s="8"/>
      <c r="B5607" s="60" t="s">
        <v>5602</v>
      </c>
      <c r="C5607" s="45">
        <v>65.447000000000003</v>
      </c>
      <c r="D5607" s="24">
        <v>0.40459385300360673</v>
      </c>
      <c r="E5607" s="10">
        <v>63.412999999999997</v>
      </c>
      <c r="F5607" s="24">
        <v>0.29805176818195805</v>
      </c>
      <c r="G5607" s="10">
        <v>67.305000000000007</v>
      </c>
      <c r="H5607" s="24">
        <v>0.34232013557233093</v>
      </c>
      <c r="I5607" s="10">
        <v>54.988</v>
      </c>
      <c r="J5607" s="24">
        <v>0.30177867366472699</v>
      </c>
      <c r="K5607" s="10">
        <v>66.77</v>
      </c>
      <c r="L5607" s="61">
        <v>0.25831926622832385</v>
      </c>
      <c r="Q5607" s="48"/>
      <c r="R5607" s="48"/>
      <c r="S5607" s="48"/>
      <c r="T5607" s="48"/>
      <c r="U5607" s="48"/>
      <c r="V5607" s="48"/>
    </row>
    <row r="5608" spans="1:22" x14ac:dyDescent="0.25">
      <c r="A5608" s="8"/>
      <c r="B5608" s="60" t="s">
        <v>5603</v>
      </c>
      <c r="C5608" s="45">
        <v>64.44</v>
      </c>
      <c r="D5608" s="24">
        <v>0.45041158299825701</v>
      </c>
      <c r="E5608" s="10">
        <v>62.966999999999999</v>
      </c>
      <c r="F5608" s="24">
        <v>0.32624419069896277</v>
      </c>
      <c r="G5608" s="10">
        <v>66.457999999999998</v>
      </c>
      <c r="H5608" s="24">
        <v>0.38231957535608746</v>
      </c>
      <c r="I5608" s="10">
        <v>54.509</v>
      </c>
      <c r="J5608" s="24">
        <v>0.33922843849440282</v>
      </c>
      <c r="K5608" s="10">
        <v>66.406999999999996</v>
      </c>
      <c r="L5608" s="61">
        <v>0.27835161073270925</v>
      </c>
      <c r="Q5608" s="48"/>
      <c r="R5608" s="48"/>
      <c r="S5608" s="48"/>
      <c r="T5608" s="48"/>
      <c r="U5608" s="48"/>
      <c r="V5608" s="48"/>
    </row>
    <row r="5609" spans="1:22" x14ac:dyDescent="0.25">
      <c r="A5609" s="8"/>
      <c r="B5609" s="60" t="s">
        <v>5604</v>
      </c>
      <c r="C5609" s="45">
        <v>63.926000000000002</v>
      </c>
      <c r="D5609" s="24">
        <v>0.46991216111274098</v>
      </c>
      <c r="E5609" s="10">
        <v>62.575000000000003</v>
      </c>
      <c r="F5609" s="24">
        <v>0.33024529869810099</v>
      </c>
      <c r="G5609" s="10">
        <v>65.036000000000001</v>
      </c>
      <c r="H5609" s="24">
        <v>0.37540090474923321</v>
      </c>
      <c r="I5609" s="10">
        <v>52.570999999999998</v>
      </c>
      <c r="J5609" s="24">
        <v>0.34583349180390216</v>
      </c>
      <c r="K5609" s="10">
        <v>65.828000000000003</v>
      </c>
      <c r="L5609" s="61">
        <v>0.28149162466209438</v>
      </c>
      <c r="Q5609" s="48"/>
      <c r="R5609" s="48"/>
      <c r="S5609" s="48"/>
      <c r="T5609" s="48"/>
      <c r="U5609" s="48"/>
      <c r="V5609" s="48"/>
    </row>
    <row r="5610" spans="1:22" x14ac:dyDescent="0.25">
      <c r="A5610" s="8"/>
      <c r="B5610" s="60" t="s">
        <v>5605</v>
      </c>
      <c r="C5610" s="45">
        <v>62.658000000000001</v>
      </c>
      <c r="D5610" s="24">
        <v>0.46684038863099037</v>
      </c>
      <c r="E5610" s="10">
        <v>61.475999999999999</v>
      </c>
      <c r="F5610" s="24">
        <v>0.31624142070111722</v>
      </c>
      <c r="G5610" s="10">
        <v>63.171999999999997</v>
      </c>
      <c r="H5610" s="24">
        <v>0.33334267027072451</v>
      </c>
      <c r="I5610" s="10">
        <v>51.051000000000002</v>
      </c>
      <c r="J5610" s="24">
        <v>0.32993572433727608</v>
      </c>
      <c r="K5610" s="10">
        <v>64.831000000000003</v>
      </c>
      <c r="L5610" s="61">
        <v>0.27041894396373639</v>
      </c>
      <c r="Q5610" s="48"/>
      <c r="R5610" s="48"/>
      <c r="S5610" s="48"/>
      <c r="T5610" s="48"/>
      <c r="U5610" s="48"/>
      <c r="V5610" s="48"/>
    </row>
    <row r="5611" spans="1:22" x14ac:dyDescent="0.25">
      <c r="A5611" s="8"/>
      <c r="B5611" s="60" t="s">
        <v>5606</v>
      </c>
      <c r="C5611" s="45">
        <v>60.868000000000002</v>
      </c>
      <c r="D5611" s="24">
        <v>0.43455226327506169</v>
      </c>
      <c r="E5611" s="10">
        <v>60.426000000000002</v>
      </c>
      <c r="F5611" s="24">
        <v>0.28049305961650917</v>
      </c>
      <c r="G5611" s="10">
        <v>61.694000000000003</v>
      </c>
      <c r="H5611" s="24">
        <v>0.29184465203568577</v>
      </c>
      <c r="I5611" s="10">
        <v>50.015000000000001</v>
      </c>
      <c r="J5611" s="24">
        <v>0.30009254681220604</v>
      </c>
      <c r="K5611" s="10">
        <v>63.024999999999999</v>
      </c>
      <c r="L5611" s="61">
        <v>0.24689244862063675</v>
      </c>
      <c r="Q5611" s="48"/>
      <c r="R5611" s="48"/>
      <c r="S5611" s="48"/>
      <c r="T5611" s="48"/>
      <c r="U5611" s="48"/>
      <c r="V5611" s="48"/>
    </row>
    <row r="5612" spans="1:22" x14ac:dyDescent="0.25">
      <c r="A5612" s="8"/>
      <c r="B5612" s="60" t="s">
        <v>5607</v>
      </c>
      <c r="C5612" s="45">
        <v>59.783000000000001</v>
      </c>
      <c r="D5612" s="24">
        <v>0.37441109979809134</v>
      </c>
      <c r="E5612" s="10">
        <v>58.734000000000002</v>
      </c>
      <c r="F5612" s="24">
        <v>0.22190760518297376</v>
      </c>
      <c r="G5612" s="10">
        <v>60.524999999999999</v>
      </c>
      <c r="H5612" s="24">
        <v>0.25984229912746321</v>
      </c>
      <c r="I5612" s="10">
        <v>49.024999999999999</v>
      </c>
      <c r="J5612" s="24">
        <v>0.25728013793278315</v>
      </c>
      <c r="K5612" s="10">
        <v>62.173999999999999</v>
      </c>
      <c r="L5612" s="61">
        <v>0.219257965129319</v>
      </c>
      <c r="Q5612" s="48"/>
      <c r="R5612" s="48"/>
      <c r="S5612" s="48"/>
      <c r="T5612" s="48"/>
      <c r="U5612" s="48"/>
      <c r="V5612" s="48"/>
    </row>
    <row r="5613" spans="1:22" x14ac:dyDescent="0.25">
      <c r="A5613" s="8"/>
      <c r="B5613" s="60" t="s">
        <v>5608</v>
      </c>
      <c r="C5613" s="45">
        <v>59.119</v>
      </c>
      <c r="D5613" s="24">
        <v>0.29117987126167016</v>
      </c>
      <c r="E5613" s="10">
        <v>58.372999999999998</v>
      </c>
      <c r="F5613" s="24">
        <v>0.15168815979809794</v>
      </c>
      <c r="G5613" s="10">
        <v>60.414999999999999</v>
      </c>
      <c r="H5613" s="24">
        <v>0.20709793980476465</v>
      </c>
      <c r="I5613" s="10">
        <v>48.670999999999999</v>
      </c>
      <c r="J5613" s="24">
        <v>0.20258877521266749</v>
      </c>
      <c r="K5613" s="10">
        <v>61.854999999999997</v>
      </c>
      <c r="L5613" s="61">
        <v>0.18688985161663499</v>
      </c>
      <c r="Q5613" s="48"/>
      <c r="R5613" s="48"/>
      <c r="S5613" s="48"/>
      <c r="T5613" s="48"/>
      <c r="U5613" s="48"/>
      <c r="V5613" s="48"/>
    </row>
    <row r="5614" spans="1:22" x14ac:dyDescent="0.25">
      <c r="A5614" s="8"/>
      <c r="B5614" s="60" t="s">
        <v>5609</v>
      </c>
      <c r="C5614" s="45">
        <v>58.585999999999999</v>
      </c>
      <c r="D5614" s="24">
        <v>0.19398760936718035</v>
      </c>
      <c r="E5614" s="10">
        <v>57.862000000000002</v>
      </c>
      <c r="F5614" s="24">
        <v>8.2284324889969535E-2</v>
      </c>
      <c r="G5614" s="10">
        <v>60.125</v>
      </c>
      <c r="H5614" s="24">
        <v>0.1472528395960841</v>
      </c>
      <c r="I5614" s="10">
        <v>49.006</v>
      </c>
      <c r="J5614" s="24">
        <v>0.14145716857465232</v>
      </c>
      <c r="K5614" s="10">
        <v>61.107999999999997</v>
      </c>
      <c r="L5614" s="61">
        <v>0.14196168238641058</v>
      </c>
      <c r="Q5614" s="48"/>
      <c r="R5614" s="48"/>
      <c r="S5614" s="48"/>
      <c r="T5614" s="48"/>
      <c r="U5614" s="48"/>
      <c r="V5614" s="48"/>
    </row>
    <row r="5615" spans="1:22" x14ac:dyDescent="0.25">
      <c r="A5615" s="8"/>
      <c r="B5615" s="60" t="s">
        <v>5610</v>
      </c>
      <c r="C5615" s="45">
        <v>57.662999999999997</v>
      </c>
      <c r="D5615" s="24">
        <v>0.10692529380295787</v>
      </c>
      <c r="E5615" s="10">
        <v>56.862000000000002</v>
      </c>
      <c r="F5615" s="24">
        <v>3.717952663814595E-2</v>
      </c>
      <c r="G5615" s="10">
        <v>58.941000000000003</v>
      </c>
      <c r="H5615" s="24">
        <v>9.5404826262937489E-2</v>
      </c>
      <c r="I5615" s="10">
        <v>48.414000000000001</v>
      </c>
      <c r="J5615" s="24">
        <v>9.6895244615170073E-2</v>
      </c>
      <c r="K5615" s="10">
        <v>60.575000000000003</v>
      </c>
      <c r="L5615" s="61">
        <v>0.10357324141513109</v>
      </c>
      <c r="Q5615" s="48"/>
      <c r="R5615" s="48"/>
      <c r="S5615" s="48"/>
      <c r="T5615" s="48"/>
      <c r="U5615" s="48"/>
      <c r="V5615" s="48"/>
    </row>
    <row r="5616" spans="1:22" x14ac:dyDescent="0.25">
      <c r="A5616" s="8"/>
      <c r="B5616" s="60" t="s">
        <v>5611</v>
      </c>
      <c r="C5616" s="45">
        <v>56.356999999999999</v>
      </c>
      <c r="D5616" s="24">
        <v>6.4110307694962634E-2</v>
      </c>
      <c r="E5616" s="10">
        <v>55.68</v>
      </c>
      <c r="F5616" s="24">
        <v>2.8207811393924472E-2</v>
      </c>
      <c r="G5616" s="10">
        <v>57.424999999999997</v>
      </c>
      <c r="H5616" s="24">
        <v>7.1133457514600637E-2</v>
      </c>
      <c r="I5616" s="10">
        <v>47.195999999999998</v>
      </c>
      <c r="J5616" s="24">
        <v>0.10369046260728458</v>
      </c>
      <c r="K5616" s="10">
        <v>59.207999999999998</v>
      </c>
      <c r="L5616" s="61">
        <v>8.7223920767768817E-2</v>
      </c>
      <c r="Q5616" s="48"/>
      <c r="R5616" s="48"/>
      <c r="S5616" s="48"/>
      <c r="T5616" s="48"/>
      <c r="U5616" s="48"/>
      <c r="V5616" s="48"/>
    </row>
    <row r="5617" spans="1:22" x14ac:dyDescent="0.25">
      <c r="A5617" s="8"/>
      <c r="B5617" s="60" t="s">
        <v>5612</v>
      </c>
      <c r="C5617" s="45">
        <v>55.165999999999997</v>
      </c>
      <c r="D5617" s="24">
        <v>5.9640706162527826E-2</v>
      </c>
      <c r="E5617" s="10">
        <v>53.994999999999997</v>
      </c>
      <c r="F5617" s="24">
        <v>3.622541626912068E-2</v>
      </c>
      <c r="G5617" s="10">
        <v>55.487000000000002</v>
      </c>
      <c r="H5617" s="24">
        <v>7.5054971218890487E-2</v>
      </c>
      <c r="I5617" s="10">
        <v>46.962000000000003</v>
      </c>
      <c r="J5617" s="24">
        <v>0.13088401222125026</v>
      </c>
      <c r="K5617" s="10">
        <v>57.465000000000003</v>
      </c>
      <c r="L5617" s="61">
        <v>8.8050240222870155E-2</v>
      </c>
      <c r="Q5617" s="48"/>
      <c r="R5617" s="48"/>
      <c r="S5617" s="48"/>
      <c r="T5617" s="48"/>
      <c r="U5617" s="48"/>
      <c r="V5617" s="48"/>
    </row>
    <row r="5618" spans="1:22" x14ac:dyDescent="0.25">
      <c r="A5618" s="8"/>
      <c r="B5618" s="60" t="s">
        <v>5613</v>
      </c>
      <c r="C5618" s="45">
        <v>50.96</v>
      </c>
      <c r="D5618" s="24">
        <v>6.3230193107494781E-2</v>
      </c>
      <c r="E5618" s="10">
        <v>49.4</v>
      </c>
      <c r="F5618" s="24">
        <v>4.1457634421839896E-2</v>
      </c>
      <c r="G5618" s="10">
        <v>51.468000000000004</v>
      </c>
      <c r="H5618" s="24">
        <v>8.476071763700789E-2</v>
      </c>
      <c r="I5618" s="10">
        <v>44.593000000000004</v>
      </c>
      <c r="J5618" s="24">
        <v>0.14689587849744545</v>
      </c>
      <c r="K5618" s="10">
        <v>53.029000000000003</v>
      </c>
      <c r="L5618" s="61">
        <v>8.8923777932548728E-2</v>
      </c>
      <c r="Q5618" s="48"/>
      <c r="R5618" s="48"/>
      <c r="S5618" s="48"/>
      <c r="T5618" s="48"/>
      <c r="U5618" s="48"/>
      <c r="V5618" s="48"/>
    </row>
    <row r="5619" spans="1:22" x14ac:dyDescent="0.25">
      <c r="A5619" s="8"/>
      <c r="B5619" s="60" t="s">
        <v>5614</v>
      </c>
      <c r="C5619" s="45">
        <v>46.165999999999997</v>
      </c>
      <c r="D5619" s="24">
        <v>6.1383678188689665E-2</v>
      </c>
      <c r="E5619" s="10">
        <v>44.762</v>
      </c>
      <c r="F5619" s="24">
        <v>4.2919577729217319E-2</v>
      </c>
      <c r="G5619" s="10">
        <v>47.195999999999998</v>
      </c>
      <c r="H5619" s="24">
        <v>9.0040755731712441E-2</v>
      </c>
      <c r="I5619" s="10">
        <v>41.712000000000003</v>
      </c>
      <c r="J5619" s="24">
        <v>0.1538812611721751</v>
      </c>
      <c r="K5619" s="10">
        <v>48.753999999999998</v>
      </c>
      <c r="L5619" s="61">
        <v>8.8121067604735995E-2</v>
      </c>
      <c r="Q5619" s="48"/>
      <c r="R5619" s="48"/>
      <c r="S5619" s="48"/>
      <c r="T5619" s="48"/>
      <c r="U5619" s="48"/>
      <c r="V5619" s="48"/>
    </row>
    <row r="5620" spans="1:22" x14ac:dyDescent="0.25">
      <c r="A5620" s="8"/>
      <c r="B5620" s="60" t="s">
        <v>5615</v>
      </c>
      <c r="C5620" s="45">
        <v>43.164000000000001</v>
      </c>
      <c r="D5620" s="24">
        <v>6.1753950182846892E-2</v>
      </c>
      <c r="E5620" s="10">
        <v>41.872999999999998</v>
      </c>
      <c r="F5620" s="24">
        <v>4.5070682520881727E-2</v>
      </c>
      <c r="G5620" s="10">
        <v>43.875999999999998</v>
      </c>
      <c r="H5620" s="24">
        <v>8.4363840067222182E-2</v>
      </c>
      <c r="I5620" s="10">
        <v>39.218000000000004</v>
      </c>
      <c r="J5620" s="24">
        <v>0.14875194908915737</v>
      </c>
      <c r="K5620" s="10">
        <v>45.064999999999998</v>
      </c>
      <c r="L5620" s="61">
        <v>8.1868722040580252E-2</v>
      </c>
      <c r="Q5620" s="48"/>
      <c r="R5620" s="48"/>
      <c r="S5620" s="48"/>
      <c r="T5620" s="48"/>
      <c r="U5620" s="48"/>
      <c r="V5620" s="48"/>
    </row>
    <row r="5621" spans="1:22" x14ac:dyDescent="0.25">
      <c r="A5621" s="8"/>
      <c r="B5621" s="60" t="s">
        <v>5616</v>
      </c>
      <c r="C5621" s="45">
        <v>41.36</v>
      </c>
      <c r="D5621" s="24">
        <v>6.4858897398744217E-2</v>
      </c>
      <c r="E5621" s="10">
        <v>40.293999999999997</v>
      </c>
      <c r="F5621" s="24">
        <v>4.2578719869556525E-2</v>
      </c>
      <c r="G5621" s="10">
        <v>41.838000000000001</v>
      </c>
      <c r="H5621" s="24">
        <v>7.8033751137875501E-2</v>
      </c>
      <c r="I5621" s="10">
        <v>37.345999999999997</v>
      </c>
      <c r="J5621" s="24">
        <v>0.14072740641202794</v>
      </c>
      <c r="K5621" s="10">
        <v>43.604999999999997</v>
      </c>
      <c r="L5621" s="61">
        <v>7.6238476882945203E-2</v>
      </c>
      <c r="Q5621" s="48"/>
      <c r="R5621" s="48"/>
      <c r="S5621" s="48"/>
      <c r="T5621" s="48"/>
      <c r="U5621" s="48"/>
      <c r="V5621" s="48"/>
    </row>
    <row r="5622" spans="1:22" x14ac:dyDescent="0.25">
      <c r="A5622" s="8"/>
      <c r="B5622" s="60" t="s">
        <v>5617</v>
      </c>
      <c r="C5622" s="45">
        <v>40.206000000000003</v>
      </c>
      <c r="D5622" s="24">
        <v>6.4824397985234247E-2</v>
      </c>
      <c r="E5622" s="10">
        <v>39.713999999999999</v>
      </c>
      <c r="F5622" s="24">
        <v>3.742558722638404E-2</v>
      </c>
      <c r="G5622" s="10">
        <v>40.572000000000003</v>
      </c>
      <c r="H5622" s="24">
        <v>7.0303200056018492E-2</v>
      </c>
      <c r="I5622" s="10">
        <v>36.146000000000001</v>
      </c>
      <c r="J5622" s="24">
        <v>0.13580872938402444</v>
      </c>
      <c r="K5622" s="10">
        <v>42.386000000000003</v>
      </c>
      <c r="L5622" s="61">
        <v>6.8530824706979382E-2</v>
      </c>
      <c r="Q5622" s="48"/>
      <c r="R5622" s="48"/>
      <c r="S5622" s="48"/>
      <c r="T5622" s="48"/>
      <c r="U5622" s="48"/>
      <c r="V5622" s="48"/>
    </row>
    <row r="5623" spans="1:22" x14ac:dyDescent="0.25">
      <c r="A5623" s="8"/>
      <c r="B5623" s="60" t="s">
        <v>5618</v>
      </c>
      <c r="C5623" s="45">
        <v>40.286000000000001</v>
      </c>
      <c r="D5623" s="24">
        <v>6.2547436693576208E-2</v>
      </c>
      <c r="E5623" s="10">
        <v>39.752000000000002</v>
      </c>
      <c r="F5623" s="24">
        <v>3.3933763017428356E-2</v>
      </c>
      <c r="G5623" s="10">
        <v>40.271999999999998</v>
      </c>
      <c r="H5623" s="24">
        <v>6.7012113997619208E-2</v>
      </c>
      <c r="I5623" s="10">
        <v>35.590000000000003</v>
      </c>
      <c r="J5623" s="24">
        <v>0.1286081918791121</v>
      </c>
      <c r="K5623" s="10">
        <v>42.49</v>
      </c>
      <c r="L5623" s="61">
        <v>5.9288724165201069E-2</v>
      </c>
      <c r="Q5623" s="48"/>
      <c r="R5623" s="48"/>
      <c r="S5623" s="48"/>
      <c r="T5623" s="48"/>
      <c r="U5623" s="48"/>
      <c r="V5623" s="48"/>
    </row>
    <row r="5624" spans="1:22" x14ac:dyDescent="0.25">
      <c r="A5624" s="8"/>
      <c r="B5624" s="60" t="s">
        <v>5619</v>
      </c>
      <c r="C5624" s="45">
        <v>41.093000000000004</v>
      </c>
      <c r="D5624" s="24">
        <v>6.1253708686952318E-2</v>
      </c>
      <c r="E5624" s="10">
        <v>40.968000000000004</v>
      </c>
      <c r="F5624" s="24">
        <v>3.1257210540079065E-2</v>
      </c>
      <c r="G5624" s="10">
        <v>40.558999999999997</v>
      </c>
      <c r="H5624" s="24">
        <v>6.3945101883621597E-2</v>
      </c>
      <c r="I5624" s="10">
        <v>35.329000000000001</v>
      </c>
      <c r="J5624" s="24">
        <v>0.12247252259675723</v>
      </c>
      <c r="K5624" s="10">
        <v>43.692999999999998</v>
      </c>
      <c r="L5624" s="61">
        <v>5.2643382396336209E-2</v>
      </c>
      <c r="Q5624" s="48"/>
      <c r="R5624" s="48"/>
      <c r="S5624" s="48"/>
      <c r="T5624" s="48"/>
      <c r="U5624" s="48"/>
      <c r="V5624" s="48"/>
    </row>
    <row r="5625" spans="1:22" x14ac:dyDescent="0.25">
      <c r="A5625" s="8"/>
      <c r="B5625" s="60" t="s">
        <v>5620</v>
      </c>
      <c r="C5625" s="45">
        <v>44.335999999999999</v>
      </c>
      <c r="D5625" s="24">
        <v>6.454840267715449E-2</v>
      </c>
      <c r="E5625" s="10">
        <v>44.414000000000001</v>
      </c>
      <c r="F5625" s="24">
        <v>2.8903690258271931E-2</v>
      </c>
      <c r="G5625" s="10">
        <v>41.143000000000001</v>
      </c>
      <c r="H5625" s="24">
        <v>5.8819410405433793E-2</v>
      </c>
      <c r="I5625" s="10">
        <v>35.575000000000003</v>
      </c>
      <c r="J5625" s="24">
        <v>0.12481776808691353</v>
      </c>
      <c r="K5625" s="10">
        <v>47.158000000000001</v>
      </c>
      <c r="L5625" s="61">
        <v>4.8701030441094889E-2</v>
      </c>
      <c r="Q5625" s="48"/>
      <c r="R5625" s="48"/>
      <c r="S5625" s="48"/>
      <c r="T5625" s="48"/>
      <c r="U5625" s="48"/>
      <c r="V5625" s="48"/>
    </row>
    <row r="5626" spans="1:22" x14ac:dyDescent="0.25">
      <c r="A5626" s="8"/>
      <c r="B5626" s="60" t="s">
        <v>5621</v>
      </c>
      <c r="C5626" s="45">
        <v>51.633000000000003</v>
      </c>
      <c r="D5626" s="24">
        <v>7.23280204236528E-2</v>
      </c>
      <c r="E5626" s="10">
        <v>51.353999999999999</v>
      </c>
      <c r="F5626" s="24">
        <v>3.2764694119275795E-2</v>
      </c>
      <c r="G5626" s="10">
        <v>42.712000000000003</v>
      </c>
      <c r="H5626" s="24">
        <v>5.6648694069042785E-2</v>
      </c>
      <c r="I5626" s="10">
        <v>35.652999999999999</v>
      </c>
      <c r="J5626" s="24">
        <v>0.13473118415881749</v>
      </c>
      <c r="K5626" s="10">
        <v>53.735999999999997</v>
      </c>
      <c r="L5626" s="61">
        <v>4.8146268339608833E-2</v>
      </c>
      <c r="Q5626" s="48"/>
      <c r="R5626" s="48"/>
      <c r="S5626" s="48"/>
      <c r="T5626" s="48"/>
      <c r="U5626" s="48"/>
      <c r="V5626" s="48"/>
    </row>
    <row r="5627" spans="1:22" x14ac:dyDescent="0.25">
      <c r="A5627" s="8"/>
      <c r="B5627" s="60" t="s">
        <v>5622</v>
      </c>
      <c r="C5627" s="45">
        <v>57.384999999999998</v>
      </c>
      <c r="D5627" s="24">
        <v>9.3941902987649206E-2</v>
      </c>
      <c r="E5627" s="10">
        <v>56.527999999999999</v>
      </c>
      <c r="F5627" s="24">
        <v>5.4838560814656434E-2</v>
      </c>
      <c r="G5627" s="10">
        <v>45.808999999999997</v>
      </c>
      <c r="H5627" s="24">
        <v>7.2207828583432526E-2</v>
      </c>
      <c r="I5627" s="10">
        <v>38.152999999999999</v>
      </c>
      <c r="J5627" s="24">
        <v>0.16088384062472269</v>
      </c>
      <c r="K5627" s="10">
        <v>59.093000000000004</v>
      </c>
      <c r="L5627" s="61">
        <v>6.879050058427072E-2</v>
      </c>
      <c r="Q5627" s="48"/>
      <c r="R5627" s="48"/>
      <c r="S5627" s="48"/>
      <c r="T5627" s="48"/>
      <c r="U5627" s="48"/>
      <c r="V5627" s="48"/>
    </row>
    <row r="5628" spans="1:22" x14ac:dyDescent="0.25">
      <c r="A5628" s="8"/>
      <c r="B5628" s="60" t="s">
        <v>5623</v>
      </c>
      <c r="C5628" s="45">
        <v>60.301000000000002</v>
      </c>
      <c r="D5628" s="24">
        <v>0.14093010418822879</v>
      </c>
      <c r="E5628" s="10">
        <v>59.667000000000002</v>
      </c>
      <c r="F5628" s="24">
        <v>8.995677521573936E-2</v>
      </c>
      <c r="G5628" s="10">
        <v>49.93</v>
      </c>
      <c r="H5628" s="24">
        <v>0.10601498494503186</v>
      </c>
      <c r="I5628" s="10">
        <v>41.71</v>
      </c>
      <c r="J5628" s="24">
        <v>0.19788801135859438</v>
      </c>
      <c r="K5628" s="10">
        <v>62.173999999999999</v>
      </c>
      <c r="L5628" s="61">
        <v>0.11107045478688873</v>
      </c>
      <c r="Q5628" s="48"/>
      <c r="R5628" s="48"/>
      <c r="S5628" s="48"/>
      <c r="T5628" s="48"/>
      <c r="U5628" s="48"/>
      <c r="V5628" s="48"/>
    </row>
    <row r="5629" spans="1:22" x14ac:dyDescent="0.25">
      <c r="A5629" s="8"/>
      <c r="B5629" s="60" t="s">
        <v>5624</v>
      </c>
      <c r="C5629" s="45">
        <v>61.847999999999999</v>
      </c>
      <c r="D5629" s="24">
        <v>0.21946801904367627</v>
      </c>
      <c r="E5629" s="10">
        <v>60.856999999999999</v>
      </c>
      <c r="F5629" s="24">
        <v>0.13781168761248441</v>
      </c>
      <c r="G5629" s="10">
        <v>53.281999999999996</v>
      </c>
      <c r="H5629" s="24">
        <v>0.16108115678173798</v>
      </c>
      <c r="I5629" s="10">
        <v>45.023000000000003</v>
      </c>
      <c r="J5629" s="24">
        <v>0.25651914861250208</v>
      </c>
      <c r="K5629" s="10">
        <v>62.835000000000001</v>
      </c>
      <c r="L5629" s="61">
        <v>0.16678273391484991</v>
      </c>
      <c r="Q5629" s="48"/>
      <c r="R5629" s="48"/>
      <c r="S5629" s="48"/>
      <c r="T5629" s="48"/>
      <c r="U5629" s="48"/>
      <c r="V5629" s="48"/>
    </row>
    <row r="5630" spans="1:22" x14ac:dyDescent="0.25">
      <c r="A5630" s="8"/>
      <c r="B5630" s="60" t="s">
        <v>5625</v>
      </c>
      <c r="C5630" s="45">
        <v>63.402000000000001</v>
      </c>
      <c r="D5630" s="24">
        <v>0.30171462085144551</v>
      </c>
      <c r="E5630" s="10">
        <v>62.32</v>
      </c>
      <c r="F5630" s="24">
        <v>0.19143503207248228</v>
      </c>
      <c r="G5630" s="10">
        <v>55.27</v>
      </c>
      <c r="H5630" s="24">
        <v>0.21869616973601289</v>
      </c>
      <c r="I5630" s="10">
        <v>46.981000000000002</v>
      </c>
      <c r="J5630" s="24">
        <v>0.34058035318129382</v>
      </c>
      <c r="K5630" s="10">
        <v>65.417000000000002</v>
      </c>
      <c r="L5630" s="61">
        <v>0.21921365422976594</v>
      </c>
      <c r="Q5630" s="48"/>
      <c r="R5630" s="48"/>
      <c r="S5630" s="48"/>
      <c r="T5630" s="48"/>
      <c r="U5630" s="48"/>
      <c r="V5630" s="48"/>
    </row>
    <row r="5631" spans="1:22" x14ac:dyDescent="0.25">
      <c r="A5631" s="8"/>
      <c r="B5631" s="60" t="s">
        <v>5626</v>
      </c>
      <c r="C5631" s="45">
        <v>64.831999999999994</v>
      </c>
      <c r="D5631" s="24">
        <v>0.3608121161940247</v>
      </c>
      <c r="E5631" s="10">
        <v>63.456000000000003</v>
      </c>
      <c r="F5631" s="24">
        <v>0.23581350274577367</v>
      </c>
      <c r="G5631" s="10">
        <v>56.412999999999997</v>
      </c>
      <c r="H5631" s="24">
        <v>0.24552902457811077</v>
      </c>
      <c r="I5631" s="10">
        <v>49.273000000000003</v>
      </c>
      <c r="J5631" s="24">
        <v>0.43272948544046247</v>
      </c>
      <c r="K5631" s="10">
        <v>66.894000000000005</v>
      </c>
      <c r="L5631" s="61">
        <v>0.2574804357833359</v>
      </c>
      <c r="Q5631" s="48"/>
      <c r="R5631" s="48"/>
      <c r="S5631" s="48"/>
      <c r="T5631" s="48"/>
      <c r="U5631" s="48"/>
      <c r="V5631" s="48"/>
    </row>
    <row r="5632" spans="1:22" x14ac:dyDescent="0.25">
      <c r="A5632" s="8"/>
      <c r="B5632" s="60" t="s">
        <v>5627</v>
      </c>
      <c r="C5632" s="45">
        <v>64.608999999999995</v>
      </c>
      <c r="D5632" s="24">
        <v>0.38377147588490995</v>
      </c>
      <c r="E5632" s="10">
        <v>63.177</v>
      </c>
      <c r="F5632" s="24">
        <v>0.26854743189404545</v>
      </c>
      <c r="G5632" s="10">
        <v>55.561</v>
      </c>
      <c r="H5632" s="24">
        <v>0.24540298298438484</v>
      </c>
      <c r="I5632" s="10">
        <v>49.311</v>
      </c>
      <c r="J5632" s="24">
        <v>0.48962387333138951</v>
      </c>
      <c r="K5632" s="10">
        <v>66.209999999999994</v>
      </c>
      <c r="L5632" s="61">
        <v>0.27472527472527475</v>
      </c>
      <c r="Q5632" s="48"/>
      <c r="R5632" s="48"/>
      <c r="S5632" s="48"/>
      <c r="T5632" s="48"/>
      <c r="U5632" s="48"/>
      <c r="V5632" s="48"/>
    </row>
    <row r="5633" spans="1:22" x14ac:dyDescent="0.25">
      <c r="A5633" s="8"/>
      <c r="B5633" s="60" t="s">
        <v>5628</v>
      </c>
      <c r="C5633" s="45">
        <v>63.802</v>
      </c>
      <c r="D5633" s="24">
        <v>0.37997654039881323</v>
      </c>
      <c r="E5633" s="10">
        <v>61.527999999999999</v>
      </c>
      <c r="F5633" s="24">
        <v>0.28103801012167545</v>
      </c>
      <c r="G5633" s="10">
        <v>53.472999999999999</v>
      </c>
      <c r="H5633" s="24">
        <v>0.2375884041733772</v>
      </c>
      <c r="I5633" s="10">
        <v>48.676000000000002</v>
      </c>
      <c r="J5633" s="24">
        <v>0.49626662271972416</v>
      </c>
      <c r="K5633" s="10">
        <v>65.637</v>
      </c>
      <c r="L5633" s="61">
        <v>0.27510298509224396</v>
      </c>
      <c r="Q5633" s="48"/>
      <c r="R5633" s="48"/>
      <c r="S5633" s="48"/>
      <c r="T5633" s="48"/>
      <c r="U5633" s="48"/>
      <c r="V5633" s="48"/>
    </row>
    <row r="5634" spans="1:22" x14ac:dyDescent="0.25">
      <c r="A5634" s="8"/>
      <c r="B5634" s="60" t="s">
        <v>5629</v>
      </c>
      <c r="C5634" s="45">
        <v>62.936999999999998</v>
      </c>
      <c r="D5634" s="24">
        <v>0.35379148554474577</v>
      </c>
      <c r="E5634" s="10">
        <v>60.286999999999999</v>
      </c>
      <c r="F5634" s="24">
        <v>0.27639249950006922</v>
      </c>
      <c r="G5634" s="10">
        <v>51.627000000000002</v>
      </c>
      <c r="H5634" s="24">
        <v>0.22401792591555214</v>
      </c>
      <c r="I5634" s="10">
        <v>48.314</v>
      </c>
      <c r="J5634" s="24">
        <v>0.46996184222202503</v>
      </c>
      <c r="K5634" s="10">
        <v>64.296000000000006</v>
      </c>
      <c r="L5634" s="61">
        <v>0.25909750829192291</v>
      </c>
      <c r="Q5634" s="48"/>
      <c r="R5634" s="48"/>
      <c r="S5634" s="48"/>
      <c r="T5634" s="48"/>
      <c r="U5634" s="48"/>
      <c r="V5634" s="48"/>
    </row>
    <row r="5635" spans="1:22" x14ac:dyDescent="0.25">
      <c r="A5635" s="8"/>
      <c r="B5635" s="60" t="s">
        <v>5630</v>
      </c>
      <c r="C5635" s="45">
        <v>61.878999999999998</v>
      </c>
      <c r="D5635" s="24">
        <v>0.31097771337887253</v>
      </c>
      <c r="E5635" s="10">
        <v>59.195999999999998</v>
      </c>
      <c r="F5635" s="24">
        <v>0.25853343383223859</v>
      </c>
      <c r="G5635" s="10">
        <v>50.817</v>
      </c>
      <c r="H5635" s="24">
        <v>0.20158252223233666</v>
      </c>
      <c r="I5635" s="10">
        <v>47.6</v>
      </c>
      <c r="J5635" s="24">
        <v>0.41690858613389448</v>
      </c>
      <c r="K5635" s="10">
        <v>63.241</v>
      </c>
      <c r="L5635" s="61">
        <v>0.23119415493207116</v>
      </c>
      <c r="Q5635" s="48"/>
      <c r="R5635" s="48"/>
      <c r="S5635" s="48"/>
      <c r="T5635" s="48"/>
      <c r="U5635" s="48"/>
      <c r="V5635" s="48"/>
    </row>
    <row r="5636" spans="1:22" x14ac:dyDescent="0.25">
      <c r="A5636" s="8"/>
      <c r="B5636" s="60" t="s">
        <v>5631</v>
      </c>
      <c r="C5636" s="45">
        <v>60.145000000000003</v>
      </c>
      <c r="D5636" s="24">
        <v>0.24287587111019113</v>
      </c>
      <c r="E5636" s="10">
        <v>58.067</v>
      </c>
      <c r="F5636" s="24">
        <v>0.22732237074866557</v>
      </c>
      <c r="G5636" s="10">
        <v>50.432000000000002</v>
      </c>
      <c r="H5636" s="24">
        <v>0.17012814228695469</v>
      </c>
      <c r="I5636" s="10">
        <v>47.164000000000001</v>
      </c>
      <c r="J5636" s="24">
        <v>0.355919526387181</v>
      </c>
      <c r="K5636" s="10">
        <v>61.511000000000003</v>
      </c>
      <c r="L5636" s="61">
        <v>0.18562103846744019</v>
      </c>
      <c r="Q5636" s="48"/>
      <c r="R5636" s="48"/>
      <c r="S5636" s="48"/>
      <c r="T5636" s="48"/>
      <c r="U5636" s="48"/>
      <c r="V5636" s="48"/>
    </row>
    <row r="5637" spans="1:22" x14ac:dyDescent="0.25">
      <c r="A5637" s="8"/>
      <c r="B5637" s="60" t="s">
        <v>5632</v>
      </c>
      <c r="C5637" s="45">
        <v>59.595999999999997</v>
      </c>
      <c r="D5637" s="24">
        <v>0.16618367487752708</v>
      </c>
      <c r="E5637" s="10">
        <v>57.573999999999998</v>
      </c>
      <c r="F5637" s="24">
        <v>0.18254395545232199</v>
      </c>
      <c r="G5637" s="10">
        <v>51.1</v>
      </c>
      <c r="H5637" s="24">
        <v>0.12548140886492543</v>
      </c>
      <c r="I5637" s="10">
        <v>47.9</v>
      </c>
      <c r="J5637" s="24">
        <v>0.27247949494821444</v>
      </c>
      <c r="K5637" s="10">
        <v>60.747999999999998</v>
      </c>
      <c r="L5637" s="61">
        <v>0.12916514205450833</v>
      </c>
      <c r="Q5637" s="48"/>
      <c r="R5637" s="48"/>
      <c r="S5637" s="48"/>
      <c r="T5637" s="48"/>
      <c r="U5637" s="48"/>
      <c r="V5637" s="48"/>
    </row>
    <row r="5638" spans="1:22" x14ac:dyDescent="0.25">
      <c r="A5638" s="8"/>
      <c r="B5638" s="60" t="s">
        <v>5633</v>
      </c>
      <c r="C5638" s="45">
        <v>59.228999999999999</v>
      </c>
      <c r="D5638" s="24">
        <v>9.970330504381425E-2</v>
      </c>
      <c r="E5638" s="10">
        <v>56.887</v>
      </c>
      <c r="F5638" s="24">
        <v>0.1330123521358581</v>
      </c>
      <c r="G5638" s="10">
        <v>51.356000000000002</v>
      </c>
      <c r="H5638" s="24">
        <v>7.6885372172817032E-2</v>
      </c>
      <c r="I5638" s="10">
        <v>48.100999999999999</v>
      </c>
      <c r="J5638" s="24">
        <v>0.19256367024580709</v>
      </c>
      <c r="K5638" s="10">
        <v>60.307000000000002</v>
      </c>
      <c r="L5638" s="61">
        <v>6.7645566034395255E-2</v>
      </c>
      <c r="Q5638" s="48"/>
      <c r="R5638" s="48"/>
      <c r="S5638" s="48"/>
      <c r="T5638" s="48"/>
      <c r="U5638" s="48"/>
      <c r="V5638" s="48"/>
    </row>
    <row r="5639" spans="1:22" x14ac:dyDescent="0.25">
      <c r="A5639" s="8"/>
      <c r="B5639" s="60" t="s">
        <v>5634</v>
      </c>
      <c r="C5639" s="45">
        <v>58.234000000000002</v>
      </c>
      <c r="D5639" s="24">
        <v>3.6034637411164007E-2</v>
      </c>
      <c r="E5639" s="10">
        <v>55.481999999999999</v>
      </c>
      <c r="F5639" s="24">
        <v>8.5557384362165242E-2</v>
      </c>
      <c r="G5639" s="10">
        <v>50.814</v>
      </c>
      <c r="H5639" s="24">
        <v>4.5206918283033401E-2</v>
      </c>
      <c r="I5639" s="10">
        <v>47.854999999999997</v>
      </c>
      <c r="J5639" s="24">
        <v>0.14479672426251536</v>
      </c>
      <c r="K5639" s="10">
        <v>59.814</v>
      </c>
      <c r="L5639" s="61">
        <v>2.2367535793958993E-2</v>
      </c>
      <c r="Q5639" s="48"/>
      <c r="R5639" s="48"/>
      <c r="S5639" s="48"/>
      <c r="T5639" s="48"/>
      <c r="U5639" s="48"/>
      <c r="V5639" s="48"/>
    </row>
    <row r="5640" spans="1:22" x14ac:dyDescent="0.25">
      <c r="A5640" s="8"/>
      <c r="B5640" s="60" t="s">
        <v>5635</v>
      </c>
      <c r="C5640" s="45">
        <v>57.457000000000001</v>
      </c>
      <c r="D5640" s="24">
        <v>1.1867798247429794E-2</v>
      </c>
      <c r="E5640" s="10">
        <v>53.918999999999997</v>
      </c>
      <c r="F5640" s="24">
        <v>7.6927809995539082E-2</v>
      </c>
      <c r="G5640" s="10">
        <v>49.893000000000001</v>
      </c>
      <c r="H5640" s="24">
        <v>3.1384356837756457E-2</v>
      </c>
      <c r="I5640" s="10">
        <v>48.088000000000001</v>
      </c>
      <c r="J5640" s="24">
        <v>0.14125984052330667</v>
      </c>
      <c r="K5640" s="10">
        <v>58.456000000000003</v>
      </c>
      <c r="L5640" s="61">
        <v>1.2204766232693193E-2</v>
      </c>
      <c r="Q5640" s="48"/>
      <c r="R5640" s="48"/>
      <c r="S5640" s="48"/>
      <c r="T5640" s="48"/>
      <c r="U5640" s="48"/>
      <c r="V5640" s="48"/>
    </row>
    <row r="5641" spans="1:22" x14ac:dyDescent="0.25">
      <c r="A5641" s="8"/>
      <c r="B5641" s="60" t="s">
        <v>5636</v>
      </c>
      <c r="C5641" s="45">
        <v>56.415999999999997</v>
      </c>
      <c r="D5641" s="24">
        <v>1.4213758366107776E-2</v>
      </c>
      <c r="E5641" s="10">
        <v>52.61</v>
      </c>
      <c r="F5641" s="24">
        <v>9.08643418603578E-2</v>
      </c>
      <c r="G5641" s="10">
        <v>48.719000000000001</v>
      </c>
      <c r="H5641" s="24">
        <v>3.5865835725789511E-2</v>
      </c>
      <c r="I5641" s="10">
        <v>47.866</v>
      </c>
      <c r="J5641" s="24">
        <v>0.15978094139421675</v>
      </c>
      <c r="K5641" s="10">
        <v>57.295000000000002</v>
      </c>
      <c r="L5641" s="61">
        <v>2.2591801324346975E-2</v>
      </c>
      <c r="Q5641" s="48"/>
      <c r="R5641" s="48"/>
      <c r="S5641" s="48"/>
      <c r="T5641" s="48"/>
      <c r="U5641" s="48"/>
      <c r="V5641" s="48"/>
    </row>
    <row r="5642" spans="1:22" x14ac:dyDescent="0.25">
      <c r="A5642" s="8"/>
      <c r="B5642" s="60" t="s">
        <v>5637</v>
      </c>
      <c r="C5642" s="45">
        <v>51.826000000000001</v>
      </c>
      <c r="D5642" s="24">
        <v>1.7956944731939557E-2</v>
      </c>
      <c r="E5642" s="10">
        <v>48.588999999999999</v>
      </c>
      <c r="F5642" s="24">
        <v>9.7955667676783209E-2</v>
      </c>
      <c r="G5642" s="10">
        <v>46.088999999999999</v>
      </c>
      <c r="H5642" s="24">
        <v>4.3414326727820182E-2</v>
      </c>
      <c r="I5642" s="10">
        <v>46.609000000000002</v>
      </c>
      <c r="J5642" s="24">
        <v>0.16681667786468568</v>
      </c>
      <c r="K5642" s="10">
        <v>52.831000000000003</v>
      </c>
      <c r="L5642" s="61">
        <v>3.1916526008899798E-2</v>
      </c>
      <c r="Q5642" s="48"/>
      <c r="R5642" s="48"/>
      <c r="S5642" s="48"/>
      <c r="T5642" s="48"/>
      <c r="U5642" s="48"/>
      <c r="V5642" s="48"/>
    </row>
    <row r="5643" spans="1:22" x14ac:dyDescent="0.25">
      <c r="A5643" s="8"/>
      <c r="B5643" s="60" t="s">
        <v>5638</v>
      </c>
      <c r="C5643" s="45">
        <v>47.055999999999997</v>
      </c>
      <c r="D5643" s="24">
        <v>2.2648864969295524E-2</v>
      </c>
      <c r="E5643" s="10">
        <v>44.816000000000003</v>
      </c>
      <c r="F5643" s="24">
        <v>9.8278699872325376E-2</v>
      </c>
      <c r="G5643" s="10">
        <v>42.512</v>
      </c>
      <c r="H5643" s="24">
        <v>5.0850780757650024E-2</v>
      </c>
      <c r="I5643" s="10">
        <v>43.399000000000001</v>
      </c>
      <c r="J5643" s="24">
        <v>0.16396435226854963</v>
      </c>
      <c r="K5643" s="10">
        <v>48.533000000000001</v>
      </c>
      <c r="L5643" s="61">
        <v>3.7322505636146884E-2</v>
      </c>
      <c r="Q5643" s="48"/>
      <c r="R5643" s="48"/>
      <c r="S5643" s="48"/>
      <c r="T5643" s="48"/>
      <c r="U5643" s="48"/>
      <c r="V5643" s="48"/>
    </row>
    <row r="5644" spans="1:22" x14ac:dyDescent="0.25">
      <c r="A5644" s="8"/>
      <c r="B5644" s="60" t="s">
        <v>5639</v>
      </c>
      <c r="C5644" s="45">
        <v>43.774000000000001</v>
      </c>
      <c r="D5644" s="24">
        <v>2.8024489092006555E-2</v>
      </c>
      <c r="E5644" s="10">
        <v>41.78</v>
      </c>
      <c r="F5644" s="24">
        <v>9.5857751526617754E-2</v>
      </c>
      <c r="G5644" s="10">
        <v>39.58</v>
      </c>
      <c r="H5644" s="24">
        <v>5.1593025698480496E-2</v>
      </c>
      <c r="I5644" s="10">
        <v>40.920999999999999</v>
      </c>
      <c r="J5644" s="24">
        <v>0.17388438969367451</v>
      </c>
      <c r="K5644" s="10">
        <v>45.57</v>
      </c>
      <c r="L5644" s="61">
        <v>4.2302881551931654E-2</v>
      </c>
      <c r="Q5644" s="48"/>
      <c r="R5644" s="48"/>
      <c r="S5644" s="48"/>
      <c r="T5644" s="48"/>
      <c r="U5644" s="48"/>
      <c r="V5644" s="48"/>
    </row>
    <row r="5645" spans="1:22" x14ac:dyDescent="0.25">
      <c r="A5645" s="8"/>
      <c r="B5645" s="60" t="s">
        <v>5640</v>
      </c>
      <c r="C5645" s="45">
        <v>41.746000000000002</v>
      </c>
      <c r="D5645" s="24">
        <v>3.5767871001120978E-2</v>
      </c>
      <c r="E5645" s="10">
        <v>40.335999999999999</v>
      </c>
      <c r="F5645" s="24">
        <v>9.7611246981372954E-2</v>
      </c>
      <c r="G5645" s="10">
        <v>37.639000000000003</v>
      </c>
      <c r="H5645" s="24">
        <v>5.4898116378404874E-2</v>
      </c>
      <c r="I5645" s="10">
        <v>39.798000000000002</v>
      </c>
      <c r="J5645" s="24">
        <v>0.16606466167319367</v>
      </c>
      <c r="K5645" s="10">
        <v>43.878999999999998</v>
      </c>
      <c r="L5645" s="61">
        <v>4.546527269723645E-2</v>
      </c>
      <c r="Q5645" s="48"/>
      <c r="R5645" s="48"/>
      <c r="S5645" s="48"/>
      <c r="T5645" s="48"/>
      <c r="U5645" s="48"/>
      <c r="V5645" s="48"/>
    </row>
    <row r="5646" spans="1:22" x14ac:dyDescent="0.25">
      <c r="A5646" s="8"/>
      <c r="B5646" s="60" t="s">
        <v>5641</v>
      </c>
      <c r="C5646" s="45">
        <v>40.448</v>
      </c>
      <c r="D5646" s="24">
        <v>3.652668793653531E-2</v>
      </c>
      <c r="E5646" s="10">
        <v>39.225999999999999</v>
      </c>
      <c r="F5646" s="24">
        <v>9.6349960777075361E-2</v>
      </c>
      <c r="G5646" s="10">
        <v>36.36</v>
      </c>
      <c r="H5646" s="24">
        <v>5.7811077655626354E-2</v>
      </c>
      <c r="I5646" s="10">
        <v>39.094000000000001</v>
      </c>
      <c r="J5646" s="24">
        <v>0.14938595490665754</v>
      </c>
      <c r="K5646" s="10">
        <v>43.146999999999998</v>
      </c>
      <c r="L5646" s="61">
        <v>4.7459467113492082E-2</v>
      </c>
      <c r="Q5646" s="48"/>
      <c r="R5646" s="48"/>
      <c r="S5646" s="48"/>
      <c r="T5646" s="48"/>
      <c r="U5646" s="48"/>
      <c r="V5646" s="48"/>
    </row>
    <row r="5647" spans="1:22" x14ac:dyDescent="0.25">
      <c r="A5647" s="8"/>
      <c r="B5647" s="60" t="s">
        <v>5642</v>
      </c>
      <c r="C5647" s="45">
        <v>40.703000000000003</v>
      </c>
      <c r="D5647" s="24">
        <v>3.7647667500215573E-2</v>
      </c>
      <c r="E5647" s="10">
        <v>38.9</v>
      </c>
      <c r="F5647" s="24">
        <v>9.5950040761078548E-2</v>
      </c>
      <c r="G5647" s="10">
        <v>35.938000000000002</v>
      </c>
      <c r="H5647" s="24">
        <v>6.024788180099433E-2</v>
      </c>
      <c r="I5647" s="10">
        <v>39.374000000000002</v>
      </c>
      <c r="J5647" s="24">
        <v>0.1338732367590586</v>
      </c>
      <c r="K5647" s="10">
        <v>43.274000000000001</v>
      </c>
      <c r="L5647" s="61">
        <v>4.7317867509970975E-2</v>
      </c>
      <c r="Q5647" s="48"/>
      <c r="R5647" s="48"/>
      <c r="S5647" s="48"/>
      <c r="T5647" s="48"/>
      <c r="U5647" s="48"/>
      <c r="V5647" s="48"/>
    </row>
    <row r="5648" spans="1:22" x14ac:dyDescent="0.25">
      <c r="A5648" s="8"/>
      <c r="B5648" s="60" t="s">
        <v>5643</v>
      </c>
      <c r="C5648" s="45">
        <v>41.822000000000003</v>
      </c>
      <c r="D5648" s="24">
        <v>3.4836595671294303E-2</v>
      </c>
      <c r="E5648" s="10">
        <v>38.951000000000001</v>
      </c>
      <c r="F5648" s="24">
        <v>9.4211926845400154E-2</v>
      </c>
      <c r="G5648" s="10">
        <v>36.247</v>
      </c>
      <c r="H5648" s="24">
        <v>6.1886422519431411E-2</v>
      </c>
      <c r="I5648" s="10">
        <v>40.866</v>
      </c>
      <c r="J5648" s="24">
        <v>0.12339201297796028</v>
      </c>
      <c r="K5648" s="10">
        <v>44.140999999999998</v>
      </c>
      <c r="L5648" s="61">
        <v>4.7907865857975594E-2</v>
      </c>
      <c r="Q5648" s="48"/>
      <c r="R5648" s="48"/>
      <c r="S5648" s="48"/>
      <c r="T5648" s="48"/>
      <c r="U5648" s="48"/>
      <c r="V5648" s="48"/>
    </row>
    <row r="5649" spans="1:22" x14ac:dyDescent="0.25">
      <c r="A5649" s="8"/>
      <c r="B5649" s="60" t="s">
        <v>5644</v>
      </c>
      <c r="C5649" s="45">
        <v>45.008000000000003</v>
      </c>
      <c r="D5649" s="24">
        <v>3.2249719755109083E-2</v>
      </c>
      <c r="E5649" s="10">
        <v>39.585999999999999</v>
      </c>
      <c r="F5649" s="24">
        <v>9.2873732945718546E-2</v>
      </c>
      <c r="G5649" s="10">
        <v>36.712000000000003</v>
      </c>
      <c r="H5649" s="24">
        <v>6.1564316224354036E-2</v>
      </c>
      <c r="I5649" s="10">
        <v>44.610999999999997</v>
      </c>
      <c r="J5649" s="24">
        <v>0.1126066182527914</v>
      </c>
      <c r="K5649" s="10">
        <v>47.357999999999997</v>
      </c>
      <c r="L5649" s="61">
        <v>4.9123262454865126E-2</v>
      </c>
      <c r="Q5649" s="48"/>
      <c r="R5649" s="48"/>
      <c r="S5649" s="48"/>
      <c r="T5649" s="48"/>
      <c r="U5649" s="48"/>
      <c r="V5649" s="48"/>
    </row>
    <row r="5650" spans="1:22" x14ac:dyDescent="0.25">
      <c r="A5650" s="8"/>
      <c r="B5650" s="60" t="s">
        <v>5645</v>
      </c>
      <c r="C5650" s="45">
        <v>52.481999999999999</v>
      </c>
      <c r="D5650" s="24">
        <v>2.7921014055359145E-2</v>
      </c>
      <c r="E5650" s="10">
        <v>40.822000000000003</v>
      </c>
      <c r="F5650" s="24">
        <v>9.4135019150016153E-2</v>
      </c>
      <c r="G5650" s="10">
        <v>37.165999999999997</v>
      </c>
      <c r="H5650" s="24">
        <v>6.0626006582172119E-2</v>
      </c>
      <c r="I5650" s="10">
        <v>52.393000000000001</v>
      </c>
      <c r="J5650" s="24">
        <v>0.10752442872894567</v>
      </c>
      <c r="K5650" s="10">
        <v>54.267000000000003</v>
      </c>
      <c r="L5650" s="61">
        <v>5.4657446959148516E-2</v>
      </c>
      <c r="Q5650" s="48"/>
      <c r="R5650" s="48"/>
      <c r="S5650" s="48"/>
      <c r="T5650" s="48"/>
      <c r="U5650" s="48"/>
      <c r="V5650" s="48"/>
    </row>
    <row r="5651" spans="1:22" x14ac:dyDescent="0.25">
      <c r="A5651" s="8"/>
      <c r="B5651" s="60" t="s">
        <v>5646</v>
      </c>
      <c r="C5651" s="45">
        <v>58.837000000000003</v>
      </c>
      <c r="D5651" s="24">
        <v>3.7475209105803223E-2</v>
      </c>
      <c r="E5651" s="10">
        <v>43.923999999999999</v>
      </c>
      <c r="F5651" s="24">
        <v>0.11288511528463538</v>
      </c>
      <c r="G5651" s="10">
        <v>38.979999999999997</v>
      </c>
      <c r="H5651" s="24">
        <v>8.2893354807086345E-2</v>
      </c>
      <c r="I5651" s="10">
        <v>58.465000000000003</v>
      </c>
      <c r="J5651" s="24">
        <v>0.12005880638252031</v>
      </c>
      <c r="K5651" s="10">
        <v>59.374000000000002</v>
      </c>
      <c r="L5651" s="61">
        <v>8.4416963632501826E-2</v>
      </c>
      <c r="Q5651" s="48"/>
      <c r="R5651" s="48"/>
      <c r="S5651" s="48"/>
      <c r="T5651" s="48"/>
      <c r="U5651" s="48"/>
      <c r="V5651" s="48"/>
    </row>
    <row r="5652" spans="1:22" x14ac:dyDescent="0.25">
      <c r="A5652" s="8"/>
      <c r="B5652" s="60" t="s">
        <v>5647</v>
      </c>
      <c r="C5652" s="45">
        <v>62.131</v>
      </c>
      <c r="D5652" s="24">
        <v>6.3119772354919376E-2</v>
      </c>
      <c r="E5652" s="10">
        <v>47.204000000000001</v>
      </c>
      <c r="F5652" s="24">
        <v>0.15579960930890746</v>
      </c>
      <c r="G5652" s="10">
        <v>42.502000000000002</v>
      </c>
      <c r="H5652" s="24">
        <v>0.12598557523982915</v>
      </c>
      <c r="I5652" s="10">
        <v>61.747</v>
      </c>
      <c r="J5652" s="24">
        <v>0.14837205175975565</v>
      </c>
      <c r="K5652" s="10">
        <v>62.64</v>
      </c>
      <c r="L5652" s="61">
        <v>0.13764661458947916</v>
      </c>
      <c r="Q5652" s="48"/>
      <c r="R5652" s="48"/>
      <c r="S5652" s="48"/>
      <c r="T5652" s="48"/>
      <c r="U5652" s="48"/>
      <c r="V5652" s="48"/>
    </row>
    <row r="5653" spans="1:22" x14ac:dyDescent="0.25">
      <c r="A5653" s="8"/>
      <c r="B5653" s="60" t="s">
        <v>5648</v>
      </c>
      <c r="C5653" s="45">
        <v>63.218000000000004</v>
      </c>
      <c r="D5653" s="24">
        <v>8.8712598085711816E-2</v>
      </c>
      <c r="E5653" s="10">
        <v>50.069000000000003</v>
      </c>
      <c r="F5653" s="24">
        <v>0.21374186701121314</v>
      </c>
      <c r="G5653" s="10">
        <v>45.83</v>
      </c>
      <c r="H5653" s="24">
        <v>0.20341712765212519</v>
      </c>
      <c r="I5653" s="10">
        <v>63.005000000000003</v>
      </c>
      <c r="J5653" s="24">
        <v>0.19229940559928013</v>
      </c>
      <c r="K5653" s="10">
        <v>63.47</v>
      </c>
      <c r="L5653" s="61">
        <v>0.19799164562339225</v>
      </c>
      <c r="Q5653" s="48"/>
      <c r="R5653" s="48"/>
      <c r="S5653" s="48"/>
      <c r="T5653" s="48"/>
      <c r="U5653" s="48"/>
      <c r="V5653" s="48"/>
    </row>
    <row r="5654" spans="1:22" x14ac:dyDescent="0.25">
      <c r="A5654" s="8"/>
      <c r="B5654" s="60" t="s">
        <v>5649</v>
      </c>
      <c r="C5654" s="45">
        <v>64.935000000000002</v>
      </c>
      <c r="D5654" s="24">
        <v>0.11804777097525222</v>
      </c>
      <c r="E5654" s="10">
        <v>51.804000000000002</v>
      </c>
      <c r="F5654" s="24">
        <v>0.28329718671650284</v>
      </c>
      <c r="G5654" s="10">
        <v>48.542999999999999</v>
      </c>
      <c r="H5654" s="24">
        <v>0.27965828723478747</v>
      </c>
      <c r="I5654" s="10">
        <v>65.491</v>
      </c>
      <c r="J5654" s="24">
        <v>0.23416093177699202</v>
      </c>
      <c r="K5654" s="10">
        <v>65.150000000000006</v>
      </c>
      <c r="L5654" s="61">
        <v>0.25878507540178886</v>
      </c>
      <c r="Q5654" s="48"/>
      <c r="R5654" s="48"/>
      <c r="S5654" s="48"/>
      <c r="T5654" s="48"/>
      <c r="U5654" s="48"/>
      <c r="V5654" s="48"/>
    </row>
    <row r="5655" spans="1:22" x14ac:dyDescent="0.25">
      <c r="A5655" s="8"/>
      <c r="B5655" s="60" t="s">
        <v>5650</v>
      </c>
      <c r="C5655" s="45">
        <v>66.03</v>
      </c>
      <c r="D5655" s="24">
        <v>0.14195050444080365</v>
      </c>
      <c r="E5655" s="10">
        <v>53.566000000000003</v>
      </c>
      <c r="F5655" s="24">
        <v>0.3611585375232646</v>
      </c>
      <c r="G5655" s="10">
        <v>50.98</v>
      </c>
      <c r="H5655" s="24">
        <v>0.31912331069252853</v>
      </c>
      <c r="I5655" s="10">
        <v>66.522999999999996</v>
      </c>
      <c r="J5655" s="24">
        <v>0.26384294640254491</v>
      </c>
      <c r="K5655" s="10">
        <v>66.772999999999996</v>
      </c>
      <c r="L5655" s="61">
        <v>0.30297595166733532</v>
      </c>
      <c r="Q5655" s="48"/>
      <c r="R5655" s="48"/>
      <c r="S5655" s="48"/>
      <c r="T5655" s="48"/>
      <c r="U5655" s="48"/>
      <c r="V5655" s="48"/>
    </row>
    <row r="5656" spans="1:22" x14ac:dyDescent="0.25">
      <c r="A5656" s="8"/>
      <c r="B5656" s="60" t="s">
        <v>5651</v>
      </c>
      <c r="C5656" s="45">
        <v>65.185000000000002</v>
      </c>
      <c r="D5656" s="24">
        <v>0.15174614124342503</v>
      </c>
      <c r="E5656" s="10">
        <v>53.256999999999998</v>
      </c>
      <c r="F5656" s="24">
        <v>0.39808961284666144</v>
      </c>
      <c r="G5656" s="10">
        <v>50.366999999999997</v>
      </c>
      <c r="H5656" s="24">
        <v>0.32794622225334358</v>
      </c>
      <c r="I5656" s="10">
        <v>65.742999999999995</v>
      </c>
      <c r="J5656" s="24">
        <v>0.27462834112771378</v>
      </c>
      <c r="K5656" s="10">
        <v>66.162000000000006</v>
      </c>
      <c r="L5656" s="61">
        <v>0.32534868902367076</v>
      </c>
      <c r="Q5656" s="48"/>
      <c r="R5656" s="48"/>
      <c r="S5656" s="48"/>
      <c r="T5656" s="48"/>
      <c r="U5656" s="48"/>
      <c r="V5656" s="48"/>
    </row>
    <row r="5657" spans="1:22" x14ac:dyDescent="0.25">
      <c r="A5657" s="8"/>
      <c r="B5657" s="60" t="s">
        <v>5652</v>
      </c>
      <c r="C5657" s="45">
        <v>62.844999999999999</v>
      </c>
      <c r="D5657" s="24">
        <v>0.16335259118737605</v>
      </c>
      <c r="E5657" s="10">
        <v>52.046999999999997</v>
      </c>
      <c r="F5657" s="24">
        <v>0.39602848661037021</v>
      </c>
      <c r="G5657" s="10">
        <v>48.460999999999999</v>
      </c>
      <c r="H5657" s="24">
        <v>0.33718927245991176</v>
      </c>
      <c r="I5657" s="10">
        <v>64.998999999999995</v>
      </c>
      <c r="J5657" s="24">
        <v>0.29638923741809564</v>
      </c>
      <c r="K5657" s="10">
        <v>65.602999999999994</v>
      </c>
      <c r="L5657" s="61">
        <v>0.33105987303235551</v>
      </c>
      <c r="Q5657" s="48"/>
      <c r="R5657" s="48"/>
      <c r="S5657" s="48"/>
      <c r="T5657" s="48"/>
      <c r="U5657" s="48"/>
      <c r="V5657" s="48"/>
    </row>
    <row r="5658" spans="1:22" x14ac:dyDescent="0.25">
      <c r="A5658" s="8"/>
      <c r="B5658" s="60" t="s">
        <v>5653</v>
      </c>
      <c r="C5658" s="45">
        <v>61.027999999999999</v>
      </c>
      <c r="D5658" s="24">
        <v>0.16349055790290593</v>
      </c>
      <c r="E5658" s="10">
        <v>50.606999999999999</v>
      </c>
      <c r="F5658" s="24">
        <v>0.36421946379954778</v>
      </c>
      <c r="G5658" s="10">
        <v>47.006999999999998</v>
      </c>
      <c r="H5658" s="24">
        <v>0.33585883341502698</v>
      </c>
      <c r="I5658" s="10">
        <v>65.099000000000004</v>
      </c>
      <c r="J5658" s="24">
        <v>0.30052089274172084</v>
      </c>
      <c r="K5658" s="10">
        <v>64.424000000000007</v>
      </c>
      <c r="L5658" s="61">
        <v>0.31715951195336656</v>
      </c>
      <c r="Q5658" s="48"/>
      <c r="R5658" s="48"/>
      <c r="S5658" s="48"/>
      <c r="T5658" s="48"/>
      <c r="U5658" s="48"/>
      <c r="V5658" s="48"/>
    </row>
    <row r="5659" spans="1:22" x14ac:dyDescent="0.25">
      <c r="A5659" s="8"/>
      <c r="B5659" s="60" t="s">
        <v>5654</v>
      </c>
      <c r="C5659" s="45">
        <v>60.396000000000001</v>
      </c>
      <c r="D5659" s="24">
        <v>0.13634560662240233</v>
      </c>
      <c r="E5659" s="10">
        <v>49.381999999999998</v>
      </c>
      <c r="F5659" s="24">
        <v>0.32127420669712209</v>
      </c>
      <c r="G5659" s="10">
        <v>46.128999999999998</v>
      </c>
      <c r="H5659" s="24">
        <v>0.31205097682235139</v>
      </c>
      <c r="I5659" s="10">
        <v>64.299000000000007</v>
      </c>
      <c r="J5659" s="24">
        <v>0.2807244337984614</v>
      </c>
      <c r="K5659" s="10">
        <v>63.048999999999999</v>
      </c>
      <c r="L5659" s="61">
        <v>0.28427300403558869</v>
      </c>
      <c r="Q5659" s="48"/>
      <c r="R5659" s="48"/>
      <c r="S5659" s="48"/>
      <c r="T5659" s="48"/>
      <c r="U5659" s="48"/>
      <c r="V5659" s="48"/>
    </row>
    <row r="5660" spans="1:22" x14ac:dyDescent="0.25">
      <c r="A5660" s="8"/>
      <c r="B5660" s="60" t="s">
        <v>5655</v>
      </c>
      <c r="C5660" s="45">
        <v>59.026000000000003</v>
      </c>
      <c r="D5660" s="24">
        <v>9.8646201603863073E-2</v>
      </c>
      <c r="E5660" s="10">
        <v>48.404000000000003</v>
      </c>
      <c r="F5660" s="24">
        <v>0.26908464460953962</v>
      </c>
      <c r="G5660" s="10">
        <v>45.88</v>
      </c>
      <c r="H5660" s="24">
        <v>0.27334220292696587</v>
      </c>
      <c r="I5660" s="10">
        <v>62.26</v>
      </c>
      <c r="J5660" s="24">
        <v>0.25166343485038589</v>
      </c>
      <c r="K5660" s="10">
        <v>61.805</v>
      </c>
      <c r="L5660" s="61">
        <v>0.23630613834281264</v>
      </c>
      <c r="Q5660" s="48"/>
      <c r="R5660" s="48"/>
      <c r="S5660" s="48"/>
      <c r="T5660" s="48"/>
      <c r="U5660" s="48"/>
      <c r="V5660" s="48"/>
    </row>
    <row r="5661" spans="1:22" x14ac:dyDescent="0.25">
      <c r="A5661" s="8"/>
      <c r="B5661" s="60" t="s">
        <v>5656</v>
      </c>
      <c r="C5661" s="45">
        <v>58.713999999999999</v>
      </c>
      <c r="D5661" s="24">
        <v>6.7172544623609554E-2</v>
      </c>
      <c r="E5661" s="10">
        <v>48.093000000000004</v>
      </c>
      <c r="F5661" s="24">
        <v>0.20725085752080352</v>
      </c>
      <c r="G5661" s="10">
        <v>46.774000000000001</v>
      </c>
      <c r="H5661" s="24">
        <v>0.20669420908899938</v>
      </c>
      <c r="I5661" s="10">
        <v>61.744</v>
      </c>
      <c r="J5661" s="24">
        <v>0.22070136750186939</v>
      </c>
      <c r="K5661" s="10">
        <v>61.155999999999999</v>
      </c>
      <c r="L5661" s="61">
        <v>0.17197271847638826</v>
      </c>
      <c r="Q5661" s="48"/>
      <c r="R5661" s="48"/>
      <c r="S5661" s="48"/>
      <c r="T5661" s="48"/>
      <c r="U5661" s="48"/>
      <c r="V5661" s="48"/>
    </row>
    <row r="5662" spans="1:22" x14ac:dyDescent="0.25">
      <c r="A5662" s="8"/>
      <c r="B5662" s="60" t="s">
        <v>5657</v>
      </c>
      <c r="C5662" s="45">
        <v>58.173000000000002</v>
      </c>
      <c r="D5662" s="24">
        <v>3.98896266275761E-2</v>
      </c>
      <c r="E5662" s="10">
        <v>47.92</v>
      </c>
      <c r="F5662" s="24">
        <v>0.14461723040007382</v>
      </c>
      <c r="G5662" s="10">
        <v>48.279000000000003</v>
      </c>
      <c r="H5662" s="24">
        <v>0.13576080106435123</v>
      </c>
      <c r="I5662" s="10">
        <v>61.055999999999997</v>
      </c>
      <c r="J5662" s="24">
        <v>0.19491020620255251</v>
      </c>
      <c r="K5662" s="10">
        <v>60.845999999999997</v>
      </c>
      <c r="L5662" s="61">
        <v>0.1032143109999292</v>
      </c>
      <c r="Q5662" s="48"/>
      <c r="R5662" s="48"/>
      <c r="S5662" s="48"/>
      <c r="T5662" s="48"/>
      <c r="U5662" s="48"/>
      <c r="V5662" s="48"/>
    </row>
    <row r="5663" spans="1:22" x14ac:dyDescent="0.25">
      <c r="A5663" s="8"/>
      <c r="B5663" s="60" t="s">
        <v>5658</v>
      </c>
      <c r="C5663" s="45">
        <v>57.29</v>
      </c>
      <c r="D5663" s="24">
        <v>1.934983185306545E-2</v>
      </c>
      <c r="E5663" s="10">
        <v>47.052</v>
      </c>
      <c r="F5663" s="24">
        <v>9.7949640841062557E-2</v>
      </c>
      <c r="G5663" s="10">
        <v>48.383000000000003</v>
      </c>
      <c r="H5663" s="24">
        <v>7.3076115117988935E-2</v>
      </c>
      <c r="I5663" s="10">
        <v>61.32</v>
      </c>
      <c r="J5663" s="24">
        <v>0.18709047818207167</v>
      </c>
      <c r="K5663" s="10">
        <v>60.234999999999999</v>
      </c>
      <c r="L5663" s="61">
        <v>5.7949637741014325E-2</v>
      </c>
      <c r="Q5663" s="48"/>
      <c r="R5663" s="48"/>
      <c r="S5663" s="48"/>
      <c r="T5663" s="48"/>
      <c r="U5663" s="48"/>
      <c r="V5663" s="48"/>
    </row>
    <row r="5664" spans="1:22" x14ac:dyDescent="0.25">
      <c r="A5664" s="8"/>
      <c r="B5664" s="60" t="s">
        <v>5659</v>
      </c>
      <c r="C5664" s="45">
        <v>56.33</v>
      </c>
      <c r="D5664" s="24">
        <v>1.2141070966629301E-2</v>
      </c>
      <c r="E5664" s="10">
        <v>46.262</v>
      </c>
      <c r="F5664" s="24">
        <v>9.8364942396136162E-2</v>
      </c>
      <c r="G5664" s="10">
        <v>49.073999999999998</v>
      </c>
      <c r="H5664" s="24">
        <v>5.0066521952244238E-2</v>
      </c>
      <c r="I5664" s="10">
        <v>60.143999999999998</v>
      </c>
      <c r="J5664" s="24">
        <v>0.20179207381214909</v>
      </c>
      <c r="K5664" s="10">
        <v>58.49</v>
      </c>
      <c r="L5664" s="61">
        <v>6.6351214216600188E-2</v>
      </c>
      <c r="Q5664" s="48"/>
      <c r="R5664" s="48"/>
      <c r="S5664" s="48"/>
      <c r="T5664" s="48"/>
      <c r="U5664" s="48"/>
      <c r="V5664" s="48"/>
    </row>
    <row r="5665" spans="1:22" x14ac:dyDescent="0.25">
      <c r="A5665" s="8"/>
      <c r="B5665" s="60" t="s">
        <v>5660</v>
      </c>
      <c r="C5665" s="45">
        <v>53.954000000000001</v>
      </c>
      <c r="D5665" s="24">
        <v>2.0332844701215831E-2</v>
      </c>
      <c r="E5665" s="10">
        <v>45.145000000000003</v>
      </c>
      <c r="F5665" s="24">
        <v>0.11606909387353298</v>
      </c>
      <c r="G5665" s="10">
        <v>49.039000000000001</v>
      </c>
      <c r="H5665" s="24">
        <v>5.4449968489601569E-2</v>
      </c>
      <c r="I5665" s="10">
        <v>58.463000000000001</v>
      </c>
      <c r="J5665" s="24">
        <v>0.21750757258912842</v>
      </c>
      <c r="K5665" s="10">
        <v>56.875</v>
      </c>
      <c r="L5665" s="61">
        <v>0.10000471998678404</v>
      </c>
      <c r="Q5665" s="48"/>
      <c r="R5665" s="48"/>
      <c r="S5665" s="48"/>
      <c r="T5665" s="48"/>
      <c r="U5665" s="48"/>
      <c r="V5665" s="48"/>
    </row>
    <row r="5666" spans="1:22" x14ac:dyDescent="0.25">
      <c r="A5666" s="8"/>
      <c r="B5666" s="60" t="s">
        <v>5661</v>
      </c>
      <c r="C5666" s="45">
        <v>50.003</v>
      </c>
      <c r="D5666" s="24">
        <v>2.6851772010002588E-2</v>
      </c>
      <c r="E5666" s="10">
        <v>42.911000000000001</v>
      </c>
      <c r="F5666" s="24">
        <v>0.11617676464707058</v>
      </c>
      <c r="G5666" s="10">
        <v>47.100999999999999</v>
      </c>
      <c r="H5666" s="24">
        <v>5.3259575659967792E-2</v>
      </c>
      <c r="I5666" s="10">
        <v>54.835999999999999</v>
      </c>
      <c r="J5666" s="24">
        <v>0.2039973131566607</v>
      </c>
      <c r="K5666" s="10">
        <v>53.095999999999997</v>
      </c>
      <c r="L5666" s="61">
        <v>0.1227432563188823</v>
      </c>
      <c r="Q5666" s="48"/>
      <c r="R5666" s="48"/>
      <c r="S5666" s="48"/>
      <c r="T5666" s="48"/>
      <c r="U5666" s="48"/>
      <c r="V5666" s="48"/>
    </row>
    <row r="5667" spans="1:22" x14ac:dyDescent="0.25">
      <c r="A5667" s="8"/>
      <c r="B5667" s="60" t="s">
        <v>5662</v>
      </c>
      <c r="C5667" s="45">
        <v>45.942</v>
      </c>
      <c r="D5667" s="24">
        <v>3.4198499611968615E-2</v>
      </c>
      <c r="E5667" s="10">
        <v>40.261000000000003</v>
      </c>
      <c r="F5667" s="24">
        <v>0.10793225970190577</v>
      </c>
      <c r="G5667" s="10">
        <v>43.7</v>
      </c>
      <c r="H5667" s="24">
        <v>5.7334920523772842E-2</v>
      </c>
      <c r="I5667" s="10">
        <v>51.530999999999999</v>
      </c>
      <c r="J5667" s="24">
        <v>0.19427651673573881</v>
      </c>
      <c r="K5667" s="10">
        <v>49.262</v>
      </c>
      <c r="L5667" s="61">
        <v>0.13274962830104076</v>
      </c>
      <c r="Q5667" s="48"/>
      <c r="R5667" s="48"/>
      <c r="S5667" s="48"/>
      <c r="T5667" s="48"/>
      <c r="U5667" s="48"/>
      <c r="V5667" s="48"/>
    </row>
    <row r="5668" spans="1:22" x14ac:dyDescent="0.25">
      <c r="A5668" s="8"/>
      <c r="B5668" s="60" t="s">
        <v>5663</v>
      </c>
      <c r="C5668" s="45">
        <v>42.131999999999998</v>
      </c>
      <c r="D5668" s="24">
        <v>3.4071315263121592E-2</v>
      </c>
      <c r="E5668" s="10">
        <v>37.863</v>
      </c>
      <c r="F5668" s="24">
        <v>9.6626828480457755E-2</v>
      </c>
      <c r="G5668" s="10">
        <v>41.103999999999999</v>
      </c>
      <c r="H5668" s="24">
        <v>6.0616668533661926E-2</v>
      </c>
      <c r="I5668" s="10">
        <v>49.396000000000001</v>
      </c>
      <c r="J5668" s="24">
        <v>0.19269507050283152</v>
      </c>
      <c r="K5668" s="10">
        <v>46.204999999999998</v>
      </c>
      <c r="L5668" s="61">
        <v>0.13784195066709135</v>
      </c>
      <c r="Q5668" s="48"/>
      <c r="R5668" s="48"/>
      <c r="S5668" s="48"/>
      <c r="T5668" s="48"/>
      <c r="U5668" s="48"/>
      <c r="V5668" s="48"/>
    </row>
    <row r="5669" spans="1:22" x14ac:dyDescent="0.25">
      <c r="A5669" s="8"/>
      <c r="B5669" s="60" t="s">
        <v>5664</v>
      </c>
      <c r="C5669" s="45">
        <v>39.582000000000001</v>
      </c>
      <c r="D5669" s="24">
        <v>3.3174701703565762E-2</v>
      </c>
      <c r="E5669" s="10">
        <v>36.107999999999997</v>
      </c>
      <c r="F5669" s="24">
        <v>9.339670527432975E-2</v>
      </c>
      <c r="G5669" s="10">
        <v>39.683</v>
      </c>
      <c r="H5669" s="24">
        <v>6.3221126918337631E-2</v>
      </c>
      <c r="I5669" s="10">
        <v>48.066000000000003</v>
      </c>
      <c r="J5669" s="24">
        <v>0.19516552012466268</v>
      </c>
      <c r="K5669" s="10">
        <v>45.048999999999999</v>
      </c>
      <c r="L5669" s="61">
        <v>0.13871489070554788</v>
      </c>
      <c r="Q5669" s="48"/>
      <c r="R5669" s="48"/>
      <c r="S5669" s="48"/>
      <c r="T5669" s="48"/>
      <c r="U5669" s="48"/>
      <c r="V5669" s="48"/>
    </row>
    <row r="5670" spans="1:22" x14ac:dyDescent="0.25">
      <c r="A5670" s="8"/>
      <c r="B5670" s="60" t="s">
        <v>5665</v>
      </c>
      <c r="C5670" s="45">
        <v>38.383000000000003</v>
      </c>
      <c r="D5670" s="24">
        <v>3.8623353334712736E-2</v>
      </c>
      <c r="E5670" s="10">
        <v>34.948999999999998</v>
      </c>
      <c r="F5670" s="24">
        <v>9.1797025210342553E-2</v>
      </c>
      <c r="G5670" s="10">
        <v>39.195</v>
      </c>
      <c r="H5670" s="24">
        <v>6.4271311750868157E-2</v>
      </c>
      <c r="I5670" s="10">
        <v>47.26</v>
      </c>
      <c r="J5670" s="24">
        <v>0.20323565555597786</v>
      </c>
      <c r="K5670" s="10">
        <v>44.133000000000003</v>
      </c>
      <c r="L5670" s="61">
        <v>0.13229760177419164</v>
      </c>
      <c r="Q5670" s="48"/>
      <c r="R5670" s="48"/>
      <c r="S5670" s="48"/>
      <c r="T5670" s="48"/>
      <c r="U5670" s="48"/>
      <c r="V5670" s="48"/>
    </row>
    <row r="5671" spans="1:22" x14ac:dyDescent="0.25">
      <c r="A5671" s="8"/>
      <c r="B5671" s="60" t="s">
        <v>5666</v>
      </c>
      <c r="C5671" s="45">
        <v>38.015000000000001</v>
      </c>
      <c r="D5671" s="24">
        <v>4.1589075108628179E-2</v>
      </c>
      <c r="E5671" s="10">
        <v>34.223999999999997</v>
      </c>
      <c r="F5671" s="24">
        <v>8.5828988048544136E-2</v>
      </c>
      <c r="G5671" s="10">
        <v>39.581000000000003</v>
      </c>
      <c r="H5671" s="24">
        <v>5.9692505881035064E-2</v>
      </c>
      <c r="I5671" s="10">
        <v>46.948</v>
      </c>
      <c r="J5671" s="24">
        <v>0.20962081765547996</v>
      </c>
      <c r="K5671" s="10">
        <v>43.999000000000002</v>
      </c>
      <c r="L5671" s="61">
        <v>0.12337945759752746</v>
      </c>
      <c r="Q5671" s="48"/>
      <c r="R5671" s="48"/>
      <c r="S5671" s="48"/>
      <c r="T5671" s="48"/>
      <c r="U5671" s="48"/>
      <c r="V5671" s="48"/>
    </row>
    <row r="5672" spans="1:22" x14ac:dyDescent="0.25">
      <c r="A5672" s="8"/>
      <c r="B5672" s="60" t="s">
        <v>5667</v>
      </c>
      <c r="C5672" s="45">
        <v>37.837000000000003</v>
      </c>
      <c r="D5672" s="24">
        <v>4.5037588799227535E-2</v>
      </c>
      <c r="E5672" s="10">
        <v>34.109000000000002</v>
      </c>
      <c r="F5672" s="24">
        <v>8.1322197099041732E-2</v>
      </c>
      <c r="G5672" s="10">
        <v>41.164999999999999</v>
      </c>
      <c r="H5672" s="24">
        <v>5.7144057354094321E-2</v>
      </c>
      <c r="I5672" s="10">
        <v>47.95</v>
      </c>
      <c r="J5672" s="24">
        <v>0.21734889083146466</v>
      </c>
      <c r="K5672" s="10">
        <v>44.759</v>
      </c>
      <c r="L5672" s="61">
        <v>0.11958098878154086</v>
      </c>
      <c r="Q5672" s="48"/>
      <c r="R5672" s="48"/>
      <c r="S5672" s="48"/>
      <c r="T5672" s="48"/>
      <c r="U5672" s="48"/>
      <c r="V5672" s="48"/>
    </row>
    <row r="5673" spans="1:22" x14ac:dyDescent="0.25">
      <c r="A5673" s="8"/>
      <c r="B5673" s="60" t="s">
        <v>5668</v>
      </c>
      <c r="C5673" s="45">
        <v>38.627000000000002</v>
      </c>
      <c r="D5673" s="24">
        <v>5.4158907510862817E-2</v>
      </c>
      <c r="E5673" s="10">
        <v>34.465000000000003</v>
      </c>
      <c r="F5673" s="24">
        <v>8.1183763247350535E-2</v>
      </c>
      <c r="G5673" s="10">
        <v>45.621000000000002</v>
      </c>
      <c r="H5673" s="24">
        <v>5.3377394421418173E-2</v>
      </c>
      <c r="I5673" s="10">
        <v>51.387999999999998</v>
      </c>
      <c r="J5673" s="24">
        <v>0.22144096892301066</v>
      </c>
      <c r="K5673" s="10">
        <v>47.878999999999998</v>
      </c>
      <c r="L5673" s="61">
        <v>0.11831876467188071</v>
      </c>
      <c r="Q5673" s="48"/>
      <c r="R5673" s="48"/>
      <c r="S5673" s="48"/>
      <c r="T5673" s="48"/>
      <c r="U5673" s="48"/>
      <c r="V5673" s="48"/>
    </row>
    <row r="5674" spans="1:22" x14ac:dyDescent="0.25">
      <c r="A5674" s="8"/>
      <c r="B5674" s="60" t="s">
        <v>5669</v>
      </c>
      <c r="C5674" s="45">
        <v>40.11</v>
      </c>
      <c r="D5674" s="24">
        <v>5.9383405752120838E-2</v>
      </c>
      <c r="E5674" s="10">
        <v>34.823</v>
      </c>
      <c r="F5674" s="24">
        <v>8.0814606309507334E-2</v>
      </c>
      <c r="G5674" s="10">
        <v>53.697000000000003</v>
      </c>
      <c r="H5674" s="24">
        <v>5.1221014898622158E-2</v>
      </c>
      <c r="I5674" s="10">
        <v>57.688000000000002</v>
      </c>
      <c r="J5674" s="24">
        <v>0.23523747988800628</v>
      </c>
      <c r="K5674" s="10">
        <v>54.488</v>
      </c>
      <c r="L5674" s="61">
        <v>0.11720989489330078</v>
      </c>
      <c r="Q5674" s="48"/>
      <c r="R5674" s="48"/>
      <c r="S5674" s="48"/>
      <c r="T5674" s="48"/>
      <c r="U5674" s="48"/>
      <c r="V5674" s="48"/>
    </row>
    <row r="5675" spans="1:22" x14ac:dyDescent="0.25">
      <c r="A5675" s="8"/>
      <c r="B5675" s="60" t="s">
        <v>5670</v>
      </c>
      <c r="C5675" s="45">
        <v>43.216000000000001</v>
      </c>
      <c r="D5675" s="24">
        <v>7.5798330919373755E-2</v>
      </c>
      <c r="E5675" s="10">
        <v>36.887</v>
      </c>
      <c r="F5675" s="24">
        <v>8.3152600249180933E-2</v>
      </c>
      <c r="G5675" s="10">
        <v>59.936</v>
      </c>
      <c r="H5675" s="24">
        <v>6.5797580374145848E-2</v>
      </c>
      <c r="I5675" s="10">
        <v>62.326999999999998</v>
      </c>
      <c r="J5675" s="24">
        <v>0.25930852748533567</v>
      </c>
      <c r="K5675" s="10">
        <v>59.942</v>
      </c>
      <c r="L5675" s="61">
        <v>0.13223861933916078</v>
      </c>
      <c r="Q5675" s="48"/>
      <c r="R5675" s="48"/>
      <c r="S5675" s="48"/>
      <c r="T5675" s="48"/>
      <c r="U5675" s="48"/>
      <c r="V5675" s="48"/>
    </row>
    <row r="5676" spans="1:22" x14ac:dyDescent="0.25">
      <c r="A5676" s="8"/>
      <c r="B5676" s="60" t="s">
        <v>5671</v>
      </c>
      <c r="C5676" s="45">
        <v>47.173999999999999</v>
      </c>
      <c r="D5676" s="24">
        <v>0.1143354714118215</v>
      </c>
      <c r="E5676" s="10">
        <v>40.274000000000001</v>
      </c>
      <c r="F5676" s="24">
        <v>9.5488594588774553E-2</v>
      </c>
      <c r="G5676" s="10">
        <v>63.438000000000002</v>
      </c>
      <c r="H5676" s="24">
        <v>0.10284810126582279</v>
      </c>
      <c r="I5676" s="10">
        <v>65.197999999999993</v>
      </c>
      <c r="J5676" s="24">
        <v>0.29664398920603552</v>
      </c>
      <c r="K5676" s="10">
        <v>62.826999999999998</v>
      </c>
      <c r="L5676" s="61">
        <v>0.16217810336081914</v>
      </c>
      <c r="Q5676" s="48"/>
      <c r="R5676" s="48"/>
      <c r="S5676" s="48"/>
      <c r="T5676" s="48"/>
      <c r="U5676" s="48"/>
      <c r="V5676" s="48"/>
    </row>
    <row r="5677" spans="1:22" x14ac:dyDescent="0.25">
      <c r="A5677" s="8"/>
      <c r="B5677" s="60" t="s">
        <v>5672</v>
      </c>
      <c r="C5677" s="45">
        <v>50.558</v>
      </c>
      <c r="D5677" s="24">
        <v>0.17766742533967861</v>
      </c>
      <c r="E5677" s="10">
        <v>42.857999999999997</v>
      </c>
      <c r="F5677" s="24">
        <v>0.12646701428944981</v>
      </c>
      <c r="G5677" s="10">
        <v>64.822000000000003</v>
      </c>
      <c r="H5677" s="24">
        <v>0.15348101265822786</v>
      </c>
      <c r="I5677" s="10">
        <v>66.629000000000005</v>
      </c>
      <c r="J5677" s="24">
        <v>0.34591362294604283</v>
      </c>
      <c r="K5677" s="10">
        <v>63.331000000000003</v>
      </c>
      <c r="L5677" s="61">
        <v>0.2147904354083354</v>
      </c>
      <c r="Q5677" s="48"/>
      <c r="R5677" s="48"/>
      <c r="S5677" s="48"/>
      <c r="T5677" s="48"/>
      <c r="U5677" s="48"/>
      <c r="V5677" s="48"/>
    </row>
    <row r="5678" spans="1:22" x14ac:dyDescent="0.25">
      <c r="A5678" s="8"/>
      <c r="B5678" s="60" t="s">
        <v>5673</v>
      </c>
      <c r="C5678" s="45">
        <v>52.777999999999999</v>
      </c>
      <c r="D5678" s="24">
        <v>0.24810331747017036</v>
      </c>
      <c r="E5678" s="10">
        <v>45.366999999999997</v>
      </c>
      <c r="F5678" s="24">
        <v>0.17416516696660667</v>
      </c>
      <c r="G5678" s="10">
        <v>66.662999999999997</v>
      </c>
      <c r="H5678" s="24">
        <v>0.20856670774056235</v>
      </c>
      <c r="I5678" s="10">
        <v>68.400000000000006</v>
      </c>
      <c r="J5678" s="24">
        <v>0.41207099692143973</v>
      </c>
      <c r="K5678" s="10">
        <v>64.927999999999997</v>
      </c>
      <c r="L5678" s="61">
        <v>0.27476377534770147</v>
      </c>
      <c r="Q5678" s="48"/>
      <c r="R5678" s="48"/>
      <c r="S5678" s="48"/>
      <c r="T5678" s="48"/>
      <c r="U5678" s="48"/>
      <c r="V5678" s="48"/>
    </row>
    <row r="5679" spans="1:22" x14ac:dyDescent="0.25">
      <c r="A5679" s="8"/>
      <c r="B5679" s="60" t="s">
        <v>5674</v>
      </c>
      <c r="C5679" s="45">
        <v>53.609000000000002</v>
      </c>
      <c r="D5679" s="24">
        <v>0.30046899786192149</v>
      </c>
      <c r="E5679" s="10">
        <v>48.252000000000002</v>
      </c>
      <c r="F5679" s="24">
        <v>0.24542783750942118</v>
      </c>
      <c r="G5679" s="10">
        <v>67.947000000000003</v>
      </c>
      <c r="H5679" s="24">
        <v>0.2410804301557074</v>
      </c>
      <c r="I5679" s="10">
        <v>69.738</v>
      </c>
      <c r="J5679" s="24">
        <v>0.45985836088834836</v>
      </c>
      <c r="K5679" s="10">
        <v>66.728999999999999</v>
      </c>
      <c r="L5679" s="61">
        <v>0.31935449623102241</v>
      </c>
      <c r="Q5679" s="48"/>
      <c r="R5679" s="48"/>
      <c r="S5679" s="48"/>
      <c r="T5679" s="48"/>
      <c r="U5679" s="48"/>
      <c r="V5679" s="48"/>
    </row>
    <row r="5680" spans="1:22" x14ac:dyDescent="0.25">
      <c r="A5680" s="8"/>
      <c r="B5680" s="60" t="s">
        <v>5675</v>
      </c>
      <c r="C5680" s="45">
        <v>52.253999999999998</v>
      </c>
      <c r="D5680" s="24">
        <v>0.33557486723222291</v>
      </c>
      <c r="E5680" s="10">
        <v>47.984999999999999</v>
      </c>
      <c r="F5680" s="24">
        <v>0.29297217479581006</v>
      </c>
      <c r="G5680" s="10">
        <v>67.022000000000006</v>
      </c>
      <c r="H5680" s="24">
        <v>0.25651114596168928</v>
      </c>
      <c r="I5680" s="10">
        <v>69.884</v>
      </c>
      <c r="J5680" s="24">
        <v>0.48816084527383985</v>
      </c>
      <c r="K5680" s="10">
        <v>66.495999999999995</v>
      </c>
      <c r="L5680" s="61">
        <v>0.34121338665345458</v>
      </c>
      <c r="Q5680" s="48"/>
      <c r="R5680" s="48"/>
      <c r="S5680" s="48"/>
      <c r="T5680" s="48"/>
      <c r="U5680" s="48"/>
      <c r="V5680" s="48"/>
    </row>
    <row r="5681" spans="1:22" x14ac:dyDescent="0.25">
      <c r="A5681" s="8"/>
      <c r="B5681" s="60" t="s">
        <v>5676</v>
      </c>
      <c r="C5681" s="45">
        <v>50.457999999999998</v>
      </c>
      <c r="D5681" s="24">
        <v>0.35652458790261399</v>
      </c>
      <c r="E5681" s="10">
        <v>46.366999999999997</v>
      </c>
      <c r="F5681" s="24">
        <v>0.30360081829787888</v>
      </c>
      <c r="G5681" s="10">
        <v>66.619</v>
      </c>
      <c r="H5681" s="24">
        <v>0.25576901534670105</v>
      </c>
      <c r="I5681" s="10">
        <v>69.141999999999996</v>
      </c>
      <c r="J5681" s="24">
        <v>0.49260765459313594</v>
      </c>
      <c r="K5681" s="10">
        <v>65.754999999999995</v>
      </c>
      <c r="L5681" s="61">
        <v>0.3473711528706751</v>
      </c>
      <c r="Q5681" s="48"/>
      <c r="R5681" s="48"/>
      <c r="S5681" s="48"/>
      <c r="T5681" s="48"/>
      <c r="U5681" s="48"/>
      <c r="V5681" s="48"/>
    </row>
    <row r="5682" spans="1:22" x14ac:dyDescent="0.25">
      <c r="A5682" s="8"/>
      <c r="B5682" s="60" t="s">
        <v>5677</v>
      </c>
      <c r="C5682" s="45">
        <v>48.796999999999997</v>
      </c>
      <c r="D5682" s="24">
        <v>0.36649079246844612</v>
      </c>
      <c r="E5682" s="10">
        <v>45.110999999999997</v>
      </c>
      <c r="F5682" s="24">
        <v>0.29387968560134126</v>
      </c>
      <c r="G5682" s="10">
        <v>65.278999999999996</v>
      </c>
      <c r="H5682" s="24">
        <v>0.23881203091744146</v>
      </c>
      <c r="I5682" s="10">
        <v>67.515000000000001</v>
      </c>
      <c r="J5682" s="24">
        <v>0.471070401479736</v>
      </c>
      <c r="K5682" s="10">
        <v>64.346000000000004</v>
      </c>
      <c r="L5682" s="61">
        <v>0.33674251807811634</v>
      </c>
      <c r="Q5682" s="48"/>
      <c r="R5682" s="48"/>
      <c r="S5682" s="48"/>
      <c r="T5682" s="48"/>
      <c r="U5682" s="48"/>
      <c r="V5682" s="48"/>
    </row>
    <row r="5683" spans="1:22" x14ac:dyDescent="0.25">
      <c r="A5683" s="8"/>
      <c r="B5683" s="60" t="s">
        <v>5678</v>
      </c>
      <c r="C5683" s="45">
        <v>47.572000000000003</v>
      </c>
      <c r="D5683" s="24">
        <v>0.34271329057176358</v>
      </c>
      <c r="E5683" s="10">
        <v>44.392000000000003</v>
      </c>
      <c r="F5683" s="24">
        <v>0.27609862642856042</v>
      </c>
      <c r="G5683" s="10">
        <v>64.403999999999996</v>
      </c>
      <c r="H5683" s="24">
        <v>0.19261790075053209</v>
      </c>
      <c r="I5683" s="10">
        <v>66.004000000000005</v>
      </c>
      <c r="J5683" s="24">
        <v>0.43320284291741096</v>
      </c>
      <c r="K5683" s="10">
        <v>62.798999999999999</v>
      </c>
      <c r="L5683" s="61">
        <v>0.31160420426796898</v>
      </c>
      <c r="Q5683" s="48"/>
      <c r="R5683" s="48"/>
      <c r="S5683" s="48"/>
      <c r="T5683" s="48"/>
      <c r="U5683" s="48"/>
      <c r="V5683" s="48"/>
    </row>
    <row r="5684" spans="1:22" x14ac:dyDescent="0.25">
      <c r="A5684" s="8"/>
      <c r="B5684" s="60" t="s">
        <v>5679</v>
      </c>
      <c r="C5684" s="45">
        <v>46.593000000000004</v>
      </c>
      <c r="D5684" s="24">
        <v>0.28191599420649699</v>
      </c>
      <c r="E5684" s="10">
        <v>44.09</v>
      </c>
      <c r="F5684" s="24">
        <v>0.25136511159306602</v>
      </c>
      <c r="G5684" s="10">
        <v>62.631999999999998</v>
      </c>
      <c r="H5684" s="24">
        <v>0.14016466898174079</v>
      </c>
      <c r="I5684" s="10">
        <v>63.081000000000003</v>
      </c>
      <c r="J5684" s="24">
        <v>0.37825750953340176</v>
      </c>
      <c r="K5684" s="10">
        <v>61.63</v>
      </c>
      <c r="L5684" s="61">
        <v>0.2683228934423329</v>
      </c>
      <c r="Q5684" s="48"/>
      <c r="R5684" s="48"/>
      <c r="S5684" s="48"/>
      <c r="T5684" s="48"/>
      <c r="U5684" s="48"/>
      <c r="V5684" s="48"/>
    </row>
    <row r="5685" spans="1:22" x14ac:dyDescent="0.25">
      <c r="A5685" s="8"/>
      <c r="B5685" s="60" t="s">
        <v>5680</v>
      </c>
      <c r="C5685" s="45">
        <v>47.033000000000001</v>
      </c>
      <c r="D5685" s="24">
        <v>0.21663563004345127</v>
      </c>
      <c r="E5685" s="10">
        <v>45.084000000000003</v>
      </c>
      <c r="F5685" s="24">
        <v>0.21917155030532354</v>
      </c>
      <c r="G5685" s="10">
        <v>62.148000000000003</v>
      </c>
      <c r="H5685" s="24">
        <v>8.8887644225383672E-2</v>
      </c>
      <c r="I5685" s="10">
        <v>62.070999999999998</v>
      </c>
      <c r="J5685" s="24">
        <v>0.30677916714175313</v>
      </c>
      <c r="K5685" s="10">
        <v>61.5</v>
      </c>
      <c r="L5685" s="61">
        <v>0.20255747838293756</v>
      </c>
      <c r="Q5685" s="48"/>
      <c r="R5685" s="48"/>
      <c r="S5685" s="48"/>
      <c r="T5685" s="48"/>
      <c r="U5685" s="48"/>
      <c r="V5685" s="48"/>
    </row>
    <row r="5686" spans="1:22" x14ac:dyDescent="0.25">
      <c r="A5686" s="8"/>
      <c r="B5686" s="60" t="s">
        <v>5681</v>
      </c>
      <c r="C5686" s="45">
        <v>47.545999999999999</v>
      </c>
      <c r="D5686" s="24">
        <v>0.13968204703772674</v>
      </c>
      <c r="E5686" s="10">
        <v>46.392000000000003</v>
      </c>
      <c r="F5686" s="24">
        <v>0.17730300093827389</v>
      </c>
      <c r="G5686" s="10">
        <v>62.154000000000003</v>
      </c>
      <c r="H5686" s="24">
        <v>4.4975915761173969E-2</v>
      </c>
      <c r="I5686" s="10">
        <v>61.423000000000002</v>
      </c>
      <c r="J5686" s="24">
        <v>0.21795700150760772</v>
      </c>
      <c r="K5686" s="10">
        <v>60.906999999999996</v>
      </c>
      <c r="L5686" s="61">
        <v>0.12846374349718653</v>
      </c>
      <c r="Q5686" s="48"/>
      <c r="R5686" s="48"/>
      <c r="S5686" s="48"/>
      <c r="T5686" s="48"/>
      <c r="U5686" s="48"/>
      <c r="V5686" s="48"/>
    </row>
    <row r="5687" spans="1:22" x14ac:dyDescent="0.25">
      <c r="A5687" s="8"/>
      <c r="B5687" s="60" t="s">
        <v>5682</v>
      </c>
      <c r="C5687" s="45">
        <v>46.981999999999999</v>
      </c>
      <c r="D5687" s="24">
        <v>8.1505621077315682E-2</v>
      </c>
      <c r="E5687" s="10">
        <v>46.177</v>
      </c>
      <c r="F5687" s="24">
        <v>0.13091227908264502</v>
      </c>
      <c r="G5687" s="10">
        <v>62.155000000000001</v>
      </c>
      <c r="H5687" s="24">
        <v>2.3076061386804077E-2</v>
      </c>
      <c r="I5687" s="10">
        <v>61.055</v>
      </c>
      <c r="J5687" s="24">
        <v>0.13638148809750042</v>
      </c>
      <c r="K5687" s="10">
        <v>59.728999999999999</v>
      </c>
      <c r="L5687" s="61">
        <v>7.918981727241628E-2</v>
      </c>
      <c r="Q5687" s="48"/>
      <c r="R5687" s="48"/>
      <c r="S5687" s="48"/>
      <c r="T5687" s="48"/>
      <c r="U5687" s="48"/>
      <c r="V5687" s="48"/>
    </row>
    <row r="5688" spans="1:22" x14ac:dyDescent="0.25">
      <c r="A5688" s="8"/>
      <c r="B5688" s="60" t="s">
        <v>5683</v>
      </c>
      <c r="C5688" s="45">
        <v>46.250999999999998</v>
      </c>
      <c r="D5688" s="24">
        <v>6.0883509207531557E-2</v>
      </c>
      <c r="E5688" s="10">
        <v>46.454000000000001</v>
      </c>
      <c r="F5688" s="24">
        <v>0.11891467860274099</v>
      </c>
      <c r="G5688" s="10">
        <v>61.154000000000003</v>
      </c>
      <c r="H5688" s="24">
        <v>1.7881147081886411E-2</v>
      </c>
      <c r="I5688" s="10">
        <v>59.927</v>
      </c>
      <c r="J5688" s="24">
        <v>0.1161238011984848</v>
      </c>
      <c r="K5688" s="10">
        <v>58.222999999999999</v>
      </c>
      <c r="L5688" s="61">
        <v>8.7553526559790498E-2</v>
      </c>
      <c r="Q5688" s="48"/>
      <c r="R5688" s="48"/>
      <c r="S5688" s="48"/>
      <c r="T5688" s="48"/>
      <c r="U5688" s="48"/>
      <c r="V5688" s="48"/>
    </row>
    <row r="5689" spans="1:22" x14ac:dyDescent="0.25">
      <c r="A5689" s="8"/>
      <c r="B5689" s="60" t="s">
        <v>5684</v>
      </c>
      <c r="C5689" s="45">
        <v>45.392000000000003</v>
      </c>
      <c r="D5689" s="24">
        <v>6.5332091868404718E-2</v>
      </c>
      <c r="E5689" s="10">
        <v>45.668999999999997</v>
      </c>
      <c r="F5689" s="24">
        <v>0.1249442419208466</v>
      </c>
      <c r="G5689" s="10">
        <v>58.354999999999997</v>
      </c>
      <c r="H5689" s="24">
        <v>2.0373585751092192E-2</v>
      </c>
      <c r="I5689" s="10">
        <v>58.386000000000003</v>
      </c>
      <c r="J5689" s="24">
        <v>0.12924885662523913</v>
      </c>
      <c r="K5689" s="10">
        <v>56.956000000000003</v>
      </c>
      <c r="L5689" s="61">
        <v>0.118130020879782</v>
      </c>
      <c r="Q5689" s="48"/>
      <c r="R5689" s="48"/>
      <c r="S5689" s="48"/>
      <c r="T5689" s="48"/>
      <c r="U5689" s="48"/>
      <c r="V5689" s="48"/>
    </row>
    <row r="5690" spans="1:22" x14ac:dyDescent="0.25">
      <c r="A5690" s="8"/>
      <c r="B5690" s="60" t="s">
        <v>5685</v>
      </c>
      <c r="C5690" s="45">
        <v>42.953000000000003</v>
      </c>
      <c r="D5690" s="24">
        <v>7.6522518794399613E-2</v>
      </c>
      <c r="E5690" s="10">
        <v>44.094999999999999</v>
      </c>
      <c r="F5690" s="24">
        <v>0.12751295894667219</v>
      </c>
      <c r="G5690" s="10">
        <v>53.664000000000001</v>
      </c>
      <c r="H5690" s="24">
        <v>2.5148426122997648E-2</v>
      </c>
      <c r="I5690" s="10">
        <v>55.332000000000001</v>
      </c>
      <c r="J5690" s="24">
        <v>0.13429110764825866</v>
      </c>
      <c r="K5690" s="10">
        <v>53.481999999999999</v>
      </c>
      <c r="L5690" s="61">
        <v>0.1371577544207335</v>
      </c>
      <c r="Q5690" s="48"/>
      <c r="R5690" s="48"/>
      <c r="S5690" s="48"/>
      <c r="T5690" s="48"/>
      <c r="U5690" s="48"/>
      <c r="V5690" s="48"/>
    </row>
    <row r="5691" spans="1:22" x14ac:dyDescent="0.25">
      <c r="A5691" s="8"/>
      <c r="B5691" s="60" t="s">
        <v>5686</v>
      </c>
      <c r="C5691" s="45">
        <v>39.396999999999998</v>
      </c>
      <c r="D5691" s="24">
        <v>8.9230291744258228E-2</v>
      </c>
      <c r="E5691" s="10">
        <v>41.045999999999999</v>
      </c>
      <c r="F5691" s="24">
        <v>0.12831279897866579</v>
      </c>
      <c r="G5691" s="10">
        <v>49.15</v>
      </c>
      <c r="H5691" s="24">
        <v>2.2571972667189424E-2</v>
      </c>
      <c r="I5691" s="10">
        <v>51.610999999999997</v>
      </c>
      <c r="J5691" s="24">
        <v>0.14394486463202968</v>
      </c>
      <c r="K5691" s="10">
        <v>49.634</v>
      </c>
      <c r="L5691" s="61">
        <v>0.14210048247631854</v>
      </c>
      <c r="Q5691" s="48"/>
      <c r="R5691" s="48"/>
      <c r="S5691" s="48"/>
      <c r="T5691" s="48"/>
      <c r="U5691" s="48"/>
      <c r="V5691" s="48"/>
    </row>
    <row r="5692" spans="1:22" x14ac:dyDescent="0.25">
      <c r="A5692" s="8"/>
      <c r="B5692" s="60" t="s">
        <v>5687</v>
      </c>
      <c r="C5692" s="45">
        <v>36.380000000000003</v>
      </c>
      <c r="D5692" s="24">
        <v>9.7246409297032599E-2</v>
      </c>
      <c r="E5692" s="10">
        <v>38.9</v>
      </c>
      <c r="F5692" s="24">
        <v>0.12160022139880998</v>
      </c>
      <c r="G5692" s="10">
        <v>46.052999999999997</v>
      </c>
      <c r="H5692" s="24">
        <v>2.2639765901740334E-2</v>
      </c>
      <c r="I5692" s="10">
        <v>49.113999999999997</v>
      </c>
      <c r="J5692" s="24">
        <v>0.15419300089926918</v>
      </c>
      <c r="K5692" s="10">
        <v>46.948999999999998</v>
      </c>
      <c r="L5692" s="61">
        <v>0.13801155796674136</v>
      </c>
      <c r="Q5692" s="48"/>
      <c r="R5692" s="48"/>
      <c r="S5692" s="48"/>
      <c r="T5692" s="48"/>
      <c r="U5692" s="48"/>
      <c r="V5692" s="48"/>
    </row>
    <row r="5693" spans="1:22" x14ac:dyDescent="0.25">
      <c r="A5693" s="8"/>
      <c r="B5693" s="60" t="s">
        <v>5688</v>
      </c>
      <c r="C5693" s="45">
        <v>34.155000000000001</v>
      </c>
      <c r="D5693" s="24">
        <v>0.11069538079555839</v>
      </c>
      <c r="E5693" s="10">
        <v>37.32</v>
      </c>
      <c r="F5693" s="24">
        <v>0.11343614028074599</v>
      </c>
      <c r="G5693" s="10">
        <v>44.265000000000001</v>
      </c>
      <c r="H5693" s="24">
        <v>2.4319896951962253E-2</v>
      </c>
      <c r="I5693" s="10">
        <v>47.930999999999997</v>
      </c>
      <c r="J5693" s="24">
        <v>0.16179245880460527</v>
      </c>
      <c r="K5693" s="10">
        <v>45.195</v>
      </c>
      <c r="L5693" s="61">
        <v>0.13437905413374218</v>
      </c>
      <c r="Q5693" s="48"/>
      <c r="R5693" s="48"/>
      <c r="S5693" s="48"/>
      <c r="T5693" s="48"/>
      <c r="U5693" s="48"/>
      <c r="V5693" s="48"/>
    </row>
    <row r="5694" spans="1:22" x14ac:dyDescent="0.25">
      <c r="A5694" s="8"/>
      <c r="B5694" s="60" t="s">
        <v>5689</v>
      </c>
      <c r="C5694" s="45">
        <v>32.643999999999998</v>
      </c>
      <c r="D5694" s="24">
        <v>0.1198510267772471</v>
      </c>
      <c r="E5694" s="10">
        <v>36.494</v>
      </c>
      <c r="F5694" s="24">
        <v>0.10851616672560385</v>
      </c>
      <c r="G5694" s="10">
        <v>43.255000000000003</v>
      </c>
      <c r="H5694" s="24">
        <v>2.5762009436736066E-2</v>
      </c>
      <c r="I5694" s="10">
        <v>47.265000000000001</v>
      </c>
      <c r="J5694" s="24">
        <v>0.1651868833356554</v>
      </c>
      <c r="K5694" s="10">
        <v>44.066000000000003</v>
      </c>
      <c r="L5694" s="61">
        <v>0.12885953532256161</v>
      </c>
      <c r="Q5694" s="48"/>
      <c r="R5694" s="48"/>
      <c r="S5694" s="48"/>
      <c r="T5694" s="48"/>
      <c r="U5694" s="48"/>
      <c r="V5694" s="48"/>
    </row>
    <row r="5695" spans="1:22" x14ac:dyDescent="0.25">
      <c r="A5695" s="8"/>
      <c r="B5695" s="60" t="s">
        <v>5690</v>
      </c>
      <c r="C5695" s="45">
        <v>31.821999999999999</v>
      </c>
      <c r="D5695" s="24">
        <v>0.12605824439195132</v>
      </c>
      <c r="E5695" s="10">
        <v>36.6</v>
      </c>
      <c r="F5695" s="24">
        <v>0.10680955089866392</v>
      </c>
      <c r="G5695" s="10">
        <v>43.491999999999997</v>
      </c>
      <c r="H5695" s="24">
        <v>2.8184198367472664E-2</v>
      </c>
      <c r="I5695" s="10">
        <v>47.462000000000003</v>
      </c>
      <c r="J5695" s="24">
        <v>0.16969589502615481</v>
      </c>
      <c r="K5695" s="10">
        <v>43.655999999999999</v>
      </c>
      <c r="L5695" s="61">
        <v>0.12502653614813067</v>
      </c>
      <c r="Q5695" s="48"/>
      <c r="R5695" s="48"/>
      <c r="S5695" s="48"/>
      <c r="T5695" s="48"/>
      <c r="U5695" s="48"/>
      <c r="V5695" s="48"/>
    </row>
    <row r="5696" spans="1:22" x14ac:dyDescent="0.25">
      <c r="A5696" s="8"/>
      <c r="B5696" s="60" t="s">
        <v>5691</v>
      </c>
      <c r="C5696" s="45">
        <v>31.797999999999998</v>
      </c>
      <c r="D5696" s="24">
        <v>0.13197234339707226</v>
      </c>
      <c r="E5696" s="10">
        <v>38.1</v>
      </c>
      <c r="F5696" s="24">
        <v>0.106717301394505</v>
      </c>
      <c r="G5696" s="10">
        <v>44.808999999999997</v>
      </c>
      <c r="H5696" s="24">
        <v>2.7974181986194922E-2</v>
      </c>
      <c r="I5696" s="10">
        <v>48.765000000000001</v>
      </c>
      <c r="J5696" s="24">
        <v>0.16347700530695478</v>
      </c>
      <c r="K5696" s="10">
        <v>44.884</v>
      </c>
      <c r="L5696" s="61">
        <v>0.12338719188583559</v>
      </c>
      <c r="Q5696" s="48"/>
      <c r="R5696" s="48"/>
      <c r="S5696" s="48"/>
      <c r="T5696" s="48"/>
      <c r="U5696" s="48"/>
      <c r="V5696" s="48"/>
    </row>
    <row r="5697" spans="1:22" x14ac:dyDescent="0.25">
      <c r="A5697" s="8"/>
      <c r="B5697" s="60" t="s">
        <v>5692</v>
      </c>
      <c r="C5697" s="45">
        <v>31.95</v>
      </c>
      <c r="D5697" s="24">
        <v>0.14052450988844251</v>
      </c>
      <c r="E5697" s="10">
        <v>42.430999999999997</v>
      </c>
      <c r="F5697" s="24">
        <v>0.10485693639396688</v>
      </c>
      <c r="G5697" s="10">
        <v>48.723999999999997</v>
      </c>
      <c r="H5697" s="24">
        <v>2.8240202735813392E-2</v>
      </c>
      <c r="I5697" s="10">
        <v>51.66</v>
      </c>
      <c r="J5697" s="24">
        <v>0.15703013185059467</v>
      </c>
      <c r="K5697" s="10">
        <v>47.997999999999998</v>
      </c>
      <c r="L5697" s="61">
        <v>0.12424814246963085</v>
      </c>
      <c r="Q5697" s="48"/>
      <c r="R5697" s="48"/>
      <c r="S5697" s="48"/>
      <c r="T5697" s="48"/>
      <c r="U5697" s="48"/>
      <c r="V5697" s="48"/>
    </row>
    <row r="5698" spans="1:22" x14ac:dyDescent="0.25">
      <c r="A5698" s="8"/>
      <c r="B5698" s="60" t="s">
        <v>5693</v>
      </c>
      <c r="C5698" s="45">
        <v>32.411999999999999</v>
      </c>
      <c r="D5698" s="24">
        <v>0.14862837732986189</v>
      </c>
      <c r="E5698" s="10">
        <v>50.557000000000002</v>
      </c>
      <c r="F5698" s="24">
        <v>0.10070570870681569</v>
      </c>
      <c r="G5698" s="10">
        <v>56.5</v>
      </c>
      <c r="H5698" s="24">
        <v>3.2734553295157023E-2</v>
      </c>
      <c r="I5698" s="10">
        <v>57.345999999999997</v>
      </c>
      <c r="J5698" s="24">
        <v>0.15597887350702316</v>
      </c>
      <c r="K5698" s="10">
        <v>54.389000000000003</v>
      </c>
      <c r="L5698" s="61">
        <v>0.12680740653378936</v>
      </c>
      <c r="Q5698" s="48"/>
      <c r="R5698" s="48"/>
      <c r="S5698" s="48"/>
      <c r="T5698" s="48"/>
      <c r="U5698" s="48"/>
      <c r="V5698" s="48"/>
    </row>
    <row r="5699" spans="1:22" x14ac:dyDescent="0.25">
      <c r="A5699" s="8"/>
      <c r="B5699" s="60" t="s">
        <v>5694</v>
      </c>
      <c r="C5699" s="45">
        <v>34.119</v>
      </c>
      <c r="D5699" s="24">
        <v>0.17785402693242755</v>
      </c>
      <c r="E5699" s="10">
        <v>56.531999999999996</v>
      </c>
      <c r="F5699" s="24">
        <v>0.10470318722036868</v>
      </c>
      <c r="G5699" s="10">
        <v>62.3</v>
      </c>
      <c r="H5699" s="24">
        <v>4.126121837503325E-2</v>
      </c>
      <c r="I5699" s="10">
        <v>61.500999999999998</v>
      </c>
      <c r="J5699" s="24">
        <v>0.1768773827466974</v>
      </c>
      <c r="K5699" s="10">
        <v>59.912999999999997</v>
      </c>
      <c r="L5699" s="61">
        <v>0.13946220073121832</v>
      </c>
      <c r="Q5699" s="48"/>
      <c r="R5699" s="48"/>
      <c r="S5699" s="48"/>
      <c r="T5699" s="48"/>
      <c r="U5699" s="48"/>
      <c r="V5699" s="48"/>
    </row>
    <row r="5700" spans="1:22" x14ac:dyDescent="0.25">
      <c r="A5700" s="8"/>
      <c r="B5700" s="60" t="s">
        <v>5695</v>
      </c>
      <c r="C5700" s="45">
        <v>37.466000000000001</v>
      </c>
      <c r="D5700" s="24">
        <v>0.23478800627618671</v>
      </c>
      <c r="E5700" s="10">
        <v>59.851999999999997</v>
      </c>
      <c r="F5700" s="24">
        <v>0.12402945834166142</v>
      </c>
      <c r="G5700" s="10">
        <v>65.662999999999997</v>
      </c>
      <c r="H5700" s="24">
        <v>5.1622026518068409E-2</v>
      </c>
      <c r="I5700" s="10">
        <v>64.004999999999995</v>
      </c>
      <c r="J5700" s="24">
        <v>0.21952300735880839</v>
      </c>
      <c r="K5700" s="10">
        <v>63.344999999999999</v>
      </c>
      <c r="L5700" s="61">
        <v>0.17233164288241537</v>
      </c>
      <c r="Q5700" s="48"/>
      <c r="R5700" s="48"/>
      <c r="S5700" s="48"/>
      <c r="T5700" s="48"/>
      <c r="U5700" s="48"/>
      <c r="V5700" s="48"/>
    </row>
    <row r="5701" spans="1:22" x14ac:dyDescent="0.25">
      <c r="A5701" s="8"/>
      <c r="B5701" s="60" t="s">
        <v>5696</v>
      </c>
      <c r="C5701" s="45">
        <v>40.686999999999998</v>
      </c>
      <c r="D5701" s="24">
        <v>0.3071193337586427</v>
      </c>
      <c r="E5701" s="10">
        <v>61.078000000000003</v>
      </c>
      <c r="F5701" s="24">
        <v>0.16878584277609507</v>
      </c>
      <c r="G5701" s="10">
        <v>66.557000000000002</v>
      </c>
      <c r="H5701" s="24">
        <v>8.0856306791929775E-2</v>
      </c>
      <c r="I5701" s="10">
        <v>65.305000000000007</v>
      </c>
      <c r="J5701" s="24">
        <v>0.27926741225792562</v>
      </c>
      <c r="K5701" s="10">
        <v>64.239000000000004</v>
      </c>
      <c r="L5701" s="61">
        <v>0.21503715060738296</v>
      </c>
      <c r="Q5701" s="48"/>
      <c r="R5701" s="48"/>
      <c r="S5701" s="48"/>
      <c r="T5701" s="48"/>
      <c r="U5701" s="48"/>
      <c r="V5701" s="48"/>
    </row>
    <row r="5702" spans="1:22" x14ac:dyDescent="0.25">
      <c r="A5702" s="8"/>
      <c r="B5702" s="60" t="s">
        <v>5697</v>
      </c>
      <c r="C5702" s="45">
        <v>42.804000000000002</v>
      </c>
      <c r="D5702" s="24">
        <v>0.35881166267220721</v>
      </c>
      <c r="E5702" s="10">
        <v>63.195999999999998</v>
      </c>
      <c r="F5702" s="24">
        <v>0.23146938085207791</v>
      </c>
      <c r="G5702" s="10">
        <v>68.317999999999998</v>
      </c>
      <c r="H5702" s="24">
        <v>0.11886927180320064</v>
      </c>
      <c r="I5702" s="10">
        <v>67.358000000000004</v>
      </c>
      <c r="J5702" s="24">
        <v>0.35258951528124327</v>
      </c>
      <c r="K5702" s="10">
        <v>65.632000000000005</v>
      </c>
      <c r="L5702" s="61">
        <v>0.26504304752918978</v>
      </c>
      <c r="Q5702" s="48"/>
      <c r="R5702" s="48"/>
      <c r="S5702" s="48"/>
      <c r="T5702" s="48"/>
      <c r="U5702" s="48"/>
      <c r="V5702" s="48"/>
    </row>
    <row r="5703" spans="1:22" x14ac:dyDescent="0.25">
      <c r="A5703" s="8"/>
      <c r="B5703" s="60" t="s">
        <v>5698</v>
      </c>
      <c r="C5703" s="45">
        <v>45.018999999999998</v>
      </c>
      <c r="D5703" s="24">
        <v>0.3952445816162905</v>
      </c>
      <c r="E5703" s="10">
        <v>65.197000000000003</v>
      </c>
      <c r="F5703" s="24">
        <v>0.30499223566673328</v>
      </c>
      <c r="G5703" s="10">
        <v>69.828999999999994</v>
      </c>
      <c r="H5703" s="24">
        <v>0.15077776066533188</v>
      </c>
      <c r="I5703" s="10">
        <v>68.486999999999995</v>
      </c>
      <c r="J5703" s="24">
        <v>0.40277126898281257</v>
      </c>
      <c r="K5703" s="10">
        <v>67.027000000000001</v>
      </c>
      <c r="L5703" s="61">
        <v>0.30399811298502183</v>
      </c>
      <c r="Q5703" s="48"/>
      <c r="R5703" s="48"/>
      <c r="S5703" s="48"/>
      <c r="T5703" s="48"/>
      <c r="U5703" s="48"/>
      <c r="V5703" s="48"/>
    </row>
    <row r="5704" spans="1:22" x14ac:dyDescent="0.25">
      <c r="A5704" s="8"/>
      <c r="B5704" s="60" t="s">
        <v>5699</v>
      </c>
      <c r="C5704" s="45">
        <v>44.69</v>
      </c>
      <c r="D5704" s="24">
        <v>0.39662396330844701</v>
      </c>
      <c r="E5704" s="10">
        <v>64.442999999999998</v>
      </c>
      <c r="F5704" s="24">
        <v>0.34562814224873539</v>
      </c>
      <c r="G5704" s="10">
        <v>68.933999999999997</v>
      </c>
      <c r="H5704" s="24">
        <v>0.16945521750696554</v>
      </c>
      <c r="I5704" s="10">
        <v>67.95</v>
      </c>
      <c r="J5704" s="24">
        <v>0.43879269945410559</v>
      </c>
      <c r="K5704" s="10">
        <v>66.453000000000003</v>
      </c>
      <c r="L5704" s="61">
        <v>0.32282108739238119</v>
      </c>
      <c r="Q5704" s="48"/>
      <c r="R5704" s="48"/>
      <c r="S5704" s="48"/>
      <c r="T5704" s="48"/>
      <c r="U5704" s="48"/>
      <c r="V5704" s="48"/>
    </row>
    <row r="5705" spans="1:22" x14ac:dyDescent="0.25">
      <c r="A5705" s="8"/>
      <c r="B5705" s="60" t="s">
        <v>5700</v>
      </c>
      <c r="C5705" s="45">
        <v>42.838000000000001</v>
      </c>
      <c r="D5705" s="24">
        <v>0.39965860303119127</v>
      </c>
      <c r="E5705" s="10">
        <v>64.13</v>
      </c>
      <c r="F5705" s="24">
        <v>0.35454559431743055</v>
      </c>
      <c r="G5705" s="10">
        <v>67.887</v>
      </c>
      <c r="H5705" s="24">
        <v>0.16689301765537712</v>
      </c>
      <c r="I5705" s="10">
        <v>67.721000000000004</v>
      </c>
      <c r="J5705" s="24">
        <v>0.4521677453674971</v>
      </c>
      <c r="K5705" s="10">
        <v>65.013000000000005</v>
      </c>
      <c r="L5705" s="61">
        <v>0.32231395211699493</v>
      </c>
      <c r="Q5705" s="48"/>
      <c r="R5705" s="48"/>
      <c r="S5705" s="48"/>
      <c r="T5705" s="48"/>
      <c r="U5705" s="48"/>
      <c r="V5705" s="48"/>
    </row>
    <row r="5706" spans="1:22" x14ac:dyDescent="0.25">
      <c r="A5706" s="8"/>
      <c r="B5706" s="60" t="s">
        <v>5701</v>
      </c>
      <c r="C5706" s="45">
        <v>41.158000000000001</v>
      </c>
      <c r="D5706" s="24">
        <v>0.40100350018104386</v>
      </c>
      <c r="E5706" s="10">
        <v>63.127000000000002</v>
      </c>
      <c r="F5706" s="24">
        <v>0.3333743331129595</v>
      </c>
      <c r="G5706" s="10">
        <v>66.631</v>
      </c>
      <c r="H5706" s="24">
        <v>0.16493286476345154</v>
      </c>
      <c r="I5706" s="10">
        <v>66.858000000000004</v>
      </c>
      <c r="J5706" s="24">
        <v>0.4466454726229529</v>
      </c>
      <c r="K5706" s="10">
        <v>63.476999999999997</v>
      </c>
      <c r="L5706" s="61">
        <v>0.3104375515980658</v>
      </c>
      <c r="Q5706" s="48"/>
      <c r="R5706" s="48"/>
      <c r="S5706" s="48"/>
      <c r="T5706" s="48"/>
      <c r="U5706" s="48"/>
      <c r="V5706" s="48"/>
    </row>
    <row r="5707" spans="1:22" x14ac:dyDescent="0.25">
      <c r="A5707" s="8"/>
      <c r="B5707" s="60" t="s">
        <v>5702</v>
      </c>
      <c r="C5707" s="45">
        <v>39.816000000000003</v>
      </c>
      <c r="D5707" s="24">
        <v>0.37981274893528977</v>
      </c>
      <c r="E5707" s="10">
        <v>61.795999999999999</v>
      </c>
      <c r="F5707" s="24">
        <v>0.2941221690933411</v>
      </c>
      <c r="G5707" s="10">
        <v>65.52</v>
      </c>
      <c r="H5707" s="24">
        <v>0.15107178359912074</v>
      </c>
      <c r="I5707" s="10">
        <v>66.052000000000007</v>
      </c>
      <c r="J5707" s="24">
        <v>0.4105100502830798</v>
      </c>
      <c r="K5707" s="10">
        <v>62.087000000000003</v>
      </c>
      <c r="L5707" s="61">
        <v>0.27846444156150491</v>
      </c>
      <c r="Q5707" s="48"/>
      <c r="R5707" s="48"/>
      <c r="S5707" s="48"/>
      <c r="T5707" s="48"/>
      <c r="U5707" s="48"/>
      <c r="V5707" s="48"/>
    </row>
    <row r="5708" spans="1:22" x14ac:dyDescent="0.25">
      <c r="A5708" s="8"/>
      <c r="B5708" s="60" t="s">
        <v>5703</v>
      </c>
      <c r="C5708" s="45">
        <v>39.207999999999998</v>
      </c>
      <c r="D5708" s="24">
        <v>0.34550062934289705</v>
      </c>
      <c r="E5708" s="10">
        <v>59.814999999999998</v>
      </c>
      <c r="F5708" s="24">
        <v>0.24836641503051921</v>
      </c>
      <c r="G5708" s="10">
        <v>63.808999999999997</v>
      </c>
      <c r="H5708" s="24">
        <v>0.12339162454671464</v>
      </c>
      <c r="I5708" s="10">
        <v>64.233000000000004</v>
      </c>
      <c r="J5708" s="24">
        <v>0.3409876762124302</v>
      </c>
      <c r="K5708" s="10">
        <v>60.9</v>
      </c>
      <c r="L5708" s="61">
        <v>0.22779808939733459</v>
      </c>
      <c r="Q5708" s="48"/>
      <c r="R5708" s="48"/>
      <c r="S5708" s="48"/>
      <c r="T5708" s="48"/>
      <c r="U5708" s="48"/>
      <c r="V5708" s="48"/>
    </row>
    <row r="5709" spans="1:22" x14ac:dyDescent="0.25">
      <c r="A5709" s="8"/>
      <c r="B5709" s="60" t="s">
        <v>5704</v>
      </c>
      <c r="C5709" s="45">
        <v>40.619</v>
      </c>
      <c r="D5709" s="24">
        <v>0.28992878942014244</v>
      </c>
      <c r="E5709" s="10">
        <v>59.311999999999998</v>
      </c>
      <c r="F5709" s="24">
        <v>0.20061192171092079</v>
      </c>
      <c r="G5709" s="10">
        <v>63.643999999999998</v>
      </c>
      <c r="H5709" s="24">
        <v>8.5658681377147411E-2</v>
      </c>
      <c r="I5709" s="10">
        <v>62.515000000000001</v>
      </c>
      <c r="J5709" s="24">
        <v>0.25296062214228721</v>
      </c>
      <c r="K5709" s="10">
        <v>60.576000000000001</v>
      </c>
      <c r="L5709" s="61">
        <v>0.16116287298030429</v>
      </c>
      <c r="Q5709" s="48"/>
      <c r="R5709" s="48"/>
      <c r="S5709" s="48"/>
      <c r="T5709" s="48"/>
      <c r="U5709" s="48"/>
      <c r="V5709" s="48"/>
    </row>
    <row r="5710" spans="1:22" x14ac:dyDescent="0.25">
      <c r="A5710" s="8"/>
      <c r="B5710" s="60" t="s">
        <v>5705</v>
      </c>
      <c r="C5710" s="45">
        <v>42.58</v>
      </c>
      <c r="D5710" s="24">
        <v>0.23158094384192285</v>
      </c>
      <c r="E5710" s="10">
        <v>58.53</v>
      </c>
      <c r="F5710" s="24">
        <v>0.14547746805860917</v>
      </c>
      <c r="G5710" s="10">
        <v>63.262999999999998</v>
      </c>
      <c r="H5710" s="24">
        <v>5.1019979558405558E-2</v>
      </c>
      <c r="I5710" s="10">
        <v>61.771000000000001</v>
      </c>
      <c r="J5710" s="24">
        <v>0.17015186250047495</v>
      </c>
      <c r="K5710" s="10">
        <v>60.042000000000002</v>
      </c>
      <c r="L5710" s="61">
        <v>9.0859771199433892E-2</v>
      </c>
      <c r="Q5710" s="48"/>
      <c r="R5710" s="48"/>
      <c r="S5710" s="48"/>
      <c r="T5710" s="48"/>
      <c r="U5710" s="48"/>
      <c r="V5710" s="48"/>
    </row>
    <row r="5711" spans="1:22" x14ac:dyDescent="0.25">
      <c r="A5711" s="8"/>
      <c r="B5711" s="60" t="s">
        <v>5706</v>
      </c>
      <c r="C5711" s="45">
        <v>42.850999999999999</v>
      </c>
      <c r="D5711" s="24">
        <v>0.17049157715054228</v>
      </c>
      <c r="E5711" s="10">
        <v>57.625</v>
      </c>
      <c r="F5711" s="24">
        <v>9.1004135852769785E-2</v>
      </c>
      <c r="G5711" s="10">
        <v>62.854999999999997</v>
      </c>
      <c r="H5711" s="24">
        <v>2.8562227853772593E-2</v>
      </c>
      <c r="I5711" s="10">
        <v>60.613</v>
      </c>
      <c r="J5711" s="24">
        <v>0.11470115131787266</v>
      </c>
      <c r="K5711" s="10">
        <v>58.899000000000001</v>
      </c>
      <c r="L5711" s="61">
        <v>4.3684396744899164E-2</v>
      </c>
      <c r="Q5711" s="48"/>
      <c r="R5711" s="48"/>
      <c r="S5711" s="48"/>
      <c r="T5711" s="48"/>
      <c r="U5711" s="48"/>
      <c r="V5711" s="48"/>
    </row>
    <row r="5712" spans="1:22" x14ac:dyDescent="0.25">
      <c r="A5712" s="8"/>
      <c r="B5712" s="60" t="s">
        <v>5707</v>
      </c>
      <c r="C5712" s="45">
        <v>43.429000000000002</v>
      </c>
      <c r="D5712" s="24">
        <v>0.14285221649395657</v>
      </c>
      <c r="E5712" s="10">
        <v>56.896000000000001</v>
      </c>
      <c r="F5712" s="24">
        <v>7.6690087790778128E-2</v>
      </c>
      <c r="G5712" s="10">
        <v>61.936</v>
      </c>
      <c r="H5712" s="24">
        <v>2.4557915517410357E-2</v>
      </c>
      <c r="I5712" s="10">
        <v>59.170999999999999</v>
      </c>
      <c r="J5712" s="24">
        <v>0.13219257026332121</v>
      </c>
      <c r="K5712" s="10">
        <v>57.042999999999999</v>
      </c>
      <c r="L5712" s="61">
        <v>3.8247434839014036E-2</v>
      </c>
      <c r="Q5712" s="48"/>
      <c r="R5712" s="48"/>
      <c r="S5712" s="48"/>
      <c r="T5712" s="48"/>
      <c r="U5712" s="48"/>
      <c r="V5712" s="48"/>
    </row>
    <row r="5713" spans="1:22" x14ac:dyDescent="0.25">
      <c r="A5713" s="8"/>
      <c r="B5713" s="60" t="s">
        <v>5708</v>
      </c>
      <c r="C5713" s="45">
        <v>43.003</v>
      </c>
      <c r="D5713" s="24">
        <v>0.13959342724623688</v>
      </c>
      <c r="E5713" s="10">
        <v>54.554000000000002</v>
      </c>
      <c r="F5713" s="24">
        <v>8.6437785396903485E-2</v>
      </c>
      <c r="G5713" s="10">
        <v>59.119</v>
      </c>
      <c r="H5713" s="24">
        <v>2.6448062948910014E-2</v>
      </c>
      <c r="I5713" s="10">
        <v>57.848999999999997</v>
      </c>
      <c r="J5713" s="24">
        <v>0.16902460957785012</v>
      </c>
      <c r="K5713" s="10">
        <v>55.368000000000002</v>
      </c>
      <c r="L5713" s="61">
        <v>4.6680033022762121E-2</v>
      </c>
      <c r="Q5713" s="48"/>
      <c r="R5713" s="48"/>
      <c r="S5713" s="48"/>
      <c r="T5713" s="48"/>
      <c r="U5713" s="48"/>
      <c r="V5713" s="48"/>
    </row>
    <row r="5714" spans="1:22" x14ac:dyDescent="0.25">
      <c r="A5714" s="8"/>
      <c r="B5714" s="60" t="s">
        <v>5709</v>
      </c>
      <c r="C5714" s="45">
        <v>41.121000000000002</v>
      </c>
      <c r="D5714" s="24">
        <v>0.13535182854285566</v>
      </c>
      <c r="E5714" s="10">
        <v>50.46</v>
      </c>
      <c r="F5714" s="24">
        <v>9.0819636844451962E-2</v>
      </c>
      <c r="G5714" s="10">
        <v>54.756999999999998</v>
      </c>
      <c r="H5714" s="24">
        <v>2.9206278089690996E-2</v>
      </c>
      <c r="I5714" s="10">
        <v>54.179000000000002</v>
      </c>
      <c r="J5714" s="24">
        <v>0.19753524248603599</v>
      </c>
      <c r="K5714" s="10">
        <v>51.914999999999999</v>
      </c>
      <c r="L5714" s="61">
        <v>4.9074183276329758E-2</v>
      </c>
      <c r="Q5714" s="48"/>
      <c r="R5714" s="48"/>
      <c r="S5714" s="48"/>
      <c r="T5714" s="48"/>
      <c r="U5714" s="48"/>
      <c r="V5714" s="48"/>
    </row>
    <row r="5715" spans="1:22" x14ac:dyDescent="0.25">
      <c r="A5715" s="8"/>
      <c r="B5715" s="60" t="s">
        <v>5710</v>
      </c>
      <c r="C5715" s="45">
        <v>37.338999999999999</v>
      </c>
      <c r="D5715" s="24">
        <v>0.12342017690570202</v>
      </c>
      <c r="E5715" s="10">
        <v>46.04</v>
      </c>
      <c r="F5715" s="24">
        <v>9.0250764902138653E-2</v>
      </c>
      <c r="G5715" s="10">
        <v>50.207000000000001</v>
      </c>
      <c r="H5715" s="24">
        <v>3.0228357811909329E-2</v>
      </c>
      <c r="I5715" s="10">
        <v>49.86</v>
      </c>
      <c r="J5715" s="24">
        <v>0.2039821159423961</v>
      </c>
      <c r="K5715" s="10">
        <v>48.582000000000001</v>
      </c>
      <c r="L5715" s="61">
        <v>4.9180327868852458E-2</v>
      </c>
      <c r="Q5715" s="48"/>
      <c r="R5715" s="48"/>
      <c r="S5715" s="48"/>
      <c r="T5715" s="48"/>
      <c r="U5715" s="48"/>
      <c r="V5715" s="48"/>
    </row>
    <row r="5716" spans="1:22" x14ac:dyDescent="0.25">
      <c r="A5716" s="8"/>
      <c r="B5716" s="60" t="s">
        <v>5711</v>
      </c>
      <c r="C5716" s="45">
        <v>34.701999999999998</v>
      </c>
      <c r="D5716" s="24">
        <v>0.11503326553828122</v>
      </c>
      <c r="E5716" s="10">
        <v>43.387</v>
      </c>
      <c r="F5716" s="24">
        <v>8.6844249066232185E-2</v>
      </c>
      <c r="G5716" s="10">
        <v>46.726999999999997</v>
      </c>
      <c r="H5716" s="24">
        <v>2.9394062399395321E-2</v>
      </c>
      <c r="I5716" s="10">
        <v>46.533999999999999</v>
      </c>
      <c r="J5716" s="24">
        <v>0.19387910085054677</v>
      </c>
      <c r="K5716" s="10">
        <v>45.838999999999999</v>
      </c>
      <c r="L5716" s="61">
        <v>4.4179738176671778E-2</v>
      </c>
      <c r="Q5716" s="48"/>
      <c r="R5716" s="48"/>
      <c r="S5716" s="48"/>
      <c r="T5716" s="48"/>
      <c r="U5716" s="48"/>
      <c r="V5716" s="48"/>
    </row>
    <row r="5717" spans="1:22" x14ac:dyDescent="0.25">
      <c r="A5717" s="8"/>
      <c r="B5717" s="60" t="s">
        <v>5712</v>
      </c>
      <c r="C5717" s="45">
        <v>33.686999999999998</v>
      </c>
      <c r="D5717" s="24">
        <v>0.10655313868109897</v>
      </c>
      <c r="E5717" s="10">
        <v>41.668999999999997</v>
      </c>
      <c r="F5717" s="24">
        <v>7.8482608094191428E-2</v>
      </c>
      <c r="G5717" s="10">
        <v>44.832000000000001</v>
      </c>
      <c r="H5717" s="24">
        <v>2.8820178323978558E-2</v>
      </c>
      <c r="I5717" s="10">
        <v>44.256999999999998</v>
      </c>
      <c r="J5717" s="24">
        <v>0.17552652895909274</v>
      </c>
      <c r="K5717" s="10">
        <v>43.753</v>
      </c>
      <c r="L5717" s="61">
        <v>4.0028305224672718E-2</v>
      </c>
      <c r="Q5717" s="48"/>
      <c r="R5717" s="48"/>
      <c r="S5717" s="48"/>
      <c r="T5717" s="48"/>
      <c r="U5717" s="48"/>
      <c r="V5717" s="48"/>
    </row>
    <row r="5718" spans="1:22" x14ac:dyDescent="0.25">
      <c r="A5718" s="8"/>
      <c r="B5718" s="60" t="s">
        <v>5713</v>
      </c>
      <c r="C5718" s="45">
        <v>33.402000000000001</v>
      </c>
      <c r="D5718" s="24">
        <v>0.10205453479954497</v>
      </c>
      <c r="E5718" s="10">
        <v>40.667000000000002</v>
      </c>
      <c r="F5718" s="24">
        <v>7.0351527075423845E-2</v>
      </c>
      <c r="G5718" s="10">
        <v>43.866</v>
      </c>
      <c r="H5718" s="24">
        <v>2.3151323432666602E-2</v>
      </c>
      <c r="I5718" s="10">
        <v>43.011000000000003</v>
      </c>
      <c r="J5718" s="24">
        <v>0.16302146618063992</v>
      </c>
      <c r="K5718" s="10">
        <v>42.470999999999997</v>
      </c>
      <c r="L5718" s="61">
        <v>3.6572709045878053E-2</v>
      </c>
      <c r="Q5718" s="48"/>
      <c r="R5718" s="48"/>
      <c r="S5718" s="48"/>
      <c r="T5718" s="48"/>
      <c r="U5718" s="48"/>
      <c r="V5718" s="48"/>
    </row>
    <row r="5719" spans="1:22" x14ac:dyDescent="0.25">
      <c r="A5719" s="8"/>
      <c r="B5719" s="60" t="s">
        <v>5714</v>
      </c>
      <c r="C5719" s="45">
        <v>33.713999999999999</v>
      </c>
      <c r="D5719" s="24">
        <v>9.1316487986486949E-2</v>
      </c>
      <c r="E5719" s="10">
        <v>40.668999999999997</v>
      </c>
      <c r="F5719" s="24">
        <v>6.0929310318326442E-2</v>
      </c>
      <c r="G5719" s="10">
        <v>44.018000000000001</v>
      </c>
      <c r="H5719" s="24">
        <v>1.9819996360735132E-2</v>
      </c>
      <c r="I5719" s="10">
        <v>42.935000000000002</v>
      </c>
      <c r="J5719" s="24">
        <v>0.16293286755771569</v>
      </c>
      <c r="K5719" s="10">
        <v>41.860999999999997</v>
      </c>
      <c r="L5719" s="61">
        <v>3.4791838660219364E-2</v>
      </c>
      <c r="Q5719" s="48"/>
      <c r="R5719" s="48"/>
      <c r="S5719" s="48"/>
      <c r="T5719" s="48"/>
      <c r="U5719" s="48"/>
      <c r="V5719" s="48"/>
    </row>
    <row r="5720" spans="1:22" x14ac:dyDescent="0.25">
      <c r="A5720" s="8"/>
      <c r="B5720" s="60" t="s">
        <v>5715</v>
      </c>
      <c r="C5720" s="45">
        <v>35.246000000000002</v>
      </c>
      <c r="D5720" s="24">
        <v>8.2905305250094805E-2</v>
      </c>
      <c r="E5720" s="10">
        <v>41.701999999999998</v>
      </c>
      <c r="F5720" s="24">
        <v>5.5657172720146329E-2</v>
      </c>
      <c r="G5720" s="10">
        <v>45.209000000000003</v>
      </c>
      <c r="H5720" s="24">
        <v>2.0351888918438477E-2</v>
      </c>
      <c r="I5720" s="10">
        <v>43.994999999999997</v>
      </c>
      <c r="J5720" s="24">
        <v>0.16940056703118672</v>
      </c>
      <c r="K5720" s="10">
        <v>41.652000000000001</v>
      </c>
      <c r="L5720" s="61">
        <v>3.192593466210638E-2</v>
      </c>
      <c r="Q5720" s="48"/>
      <c r="R5720" s="48"/>
      <c r="S5720" s="48"/>
      <c r="T5720" s="48"/>
      <c r="U5720" s="48"/>
      <c r="V5720" s="48"/>
    </row>
    <row r="5721" spans="1:22" x14ac:dyDescent="0.25">
      <c r="A5721" s="8"/>
      <c r="B5721" s="60" t="s">
        <v>5716</v>
      </c>
      <c r="C5721" s="45">
        <v>39.706000000000003</v>
      </c>
      <c r="D5721" s="24">
        <v>7.6924402771553657E-2</v>
      </c>
      <c r="E5721" s="10">
        <v>45.231000000000002</v>
      </c>
      <c r="F5721" s="24">
        <v>5.2490816028527953E-2</v>
      </c>
      <c r="G5721" s="10">
        <v>49.07</v>
      </c>
      <c r="H5721" s="24">
        <v>2.5530842769760507E-2</v>
      </c>
      <c r="I5721" s="10">
        <v>48.183999999999997</v>
      </c>
      <c r="J5721" s="24">
        <v>0.17494430943701902</v>
      </c>
      <c r="K5721" s="10">
        <v>42.290999999999997</v>
      </c>
      <c r="L5721" s="61">
        <v>3.0475291897629438E-2</v>
      </c>
      <c r="Q5721" s="48"/>
      <c r="R5721" s="48"/>
      <c r="S5721" s="48"/>
      <c r="T5721" s="48"/>
      <c r="U5721" s="48"/>
      <c r="V5721" s="48"/>
    </row>
    <row r="5722" spans="1:22" x14ac:dyDescent="0.25">
      <c r="A5722" s="8"/>
      <c r="B5722" s="60" t="s">
        <v>5717</v>
      </c>
      <c r="C5722" s="45">
        <v>48.459000000000003</v>
      </c>
      <c r="D5722" s="24">
        <v>7.0874556172222408E-2</v>
      </c>
      <c r="E5722" s="10">
        <v>52.496000000000002</v>
      </c>
      <c r="F5722" s="24">
        <v>5.1891360150017676E-2</v>
      </c>
      <c r="G5722" s="10">
        <v>56.555</v>
      </c>
      <c r="H5722" s="24">
        <v>2.7490446929720195E-2</v>
      </c>
      <c r="I5722" s="10">
        <v>55.752000000000002</v>
      </c>
      <c r="J5722" s="24">
        <v>0.17423552045362495</v>
      </c>
      <c r="K5722" s="10">
        <v>44.005000000000003</v>
      </c>
      <c r="L5722" s="61">
        <v>3.2574596060856234E-2</v>
      </c>
      <c r="Q5722" s="48"/>
      <c r="R5722" s="48"/>
      <c r="S5722" s="48"/>
      <c r="T5722" s="48"/>
      <c r="U5722" s="48"/>
      <c r="V5722" s="48"/>
    </row>
    <row r="5723" spans="1:22" x14ac:dyDescent="0.25">
      <c r="A5723" s="8"/>
      <c r="B5723" s="60" t="s">
        <v>5718</v>
      </c>
      <c r="C5723" s="45">
        <v>55.262999999999998</v>
      </c>
      <c r="D5723" s="24">
        <v>8.7576269433624052E-2</v>
      </c>
      <c r="E5723" s="10">
        <v>57.862000000000002</v>
      </c>
      <c r="F5723" s="24">
        <v>6.0883198327671806E-2</v>
      </c>
      <c r="G5723" s="10">
        <v>62.009</v>
      </c>
      <c r="H5723" s="24">
        <v>4.2257463992273564E-2</v>
      </c>
      <c r="I5723" s="10">
        <v>61.47</v>
      </c>
      <c r="J5723" s="24">
        <v>0.19517010935601459</v>
      </c>
      <c r="K5723" s="10">
        <v>47.045999999999999</v>
      </c>
      <c r="L5723" s="61">
        <v>5.5218775799032907E-2</v>
      </c>
      <c r="Q5723" s="48"/>
      <c r="R5723" s="48"/>
      <c r="S5723" s="48"/>
      <c r="T5723" s="48"/>
      <c r="U5723" s="48"/>
      <c r="V5723" s="48"/>
    </row>
    <row r="5724" spans="1:22" x14ac:dyDescent="0.25">
      <c r="A5724" s="8"/>
      <c r="B5724" s="60" t="s">
        <v>5719</v>
      </c>
      <c r="C5724" s="45">
        <v>58.753999999999998</v>
      </c>
      <c r="D5724" s="24">
        <v>0.13881898721086558</v>
      </c>
      <c r="E5724" s="10">
        <v>60.68</v>
      </c>
      <c r="F5724" s="24">
        <v>8.2940100524139623E-2</v>
      </c>
      <c r="G5724" s="10">
        <v>65.019000000000005</v>
      </c>
      <c r="H5724" s="24">
        <v>7.4003051383620511E-2</v>
      </c>
      <c r="I5724" s="10">
        <v>64.015000000000001</v>
      </c>
      <c r="J5724" s="24">
        <v>0.21569967598217901</v>
      </c>
      <c r="K5724" s="10">
        <v>50.527999999999999</v>
      </c>
      <c r="L5724" s="61">
        <v>0.10337303927349924</v>
      </c>
      <c r="Q5724" s="48"/>
      <c r="R5724" s="48"/>
      <c r="S5724" s="48"/>
      <c r="T5724" s="48"/>
      <c r="U5724" s="48"/>
      <c r="V5724" s="48"/>
    </row>
    <row r="5725" spans="1:22" x14ac:dyDescent="0.25">
      <c r="A5725" s="8"/>
      <c r="B5725" s="60" t="s">
        <v>5720</v>
      </c>
      <c r="C5725" s="45">
        <v>60.664000000000001</v>
      </c>
      <c r="D5725" s="24">
        <v>0.21503671274432073</v>
      </c>
      <c r="E5725" s="10">
        <v>61.636000000000003</v>
      </c>
      <c r="F5725" s="24">
        <v>0.12585499316005472</v>
      </c>
      <c r="G5725" s="10">
        <v>66.186000000000007</v>
      </c>
      <c r="H5725" s="24">
        <v>0.12481278781686099</v>
      </c>
      <c r="I5725" s="10">
        <v>65.554000000000002</v>
      </c>
      <c r="J5725" s="24">
        <v>0.24749392466585662</v>
      </c>
      <c r="K5725" s="10">
        <v>53.328000000000003</v>
      </c>
      <c r="L5725" s="61">
        <v>0.1665644533553485</v>
      </c>
      <c r="Q5725" s="48"/>
      <c r="R5725" s="48"/>
      <c r="S5725" s="48"/>
      <c r="T5725" s="48"/>
      <c r="U5725" s="48"/>
      <c r="V5725" s="48"/>
    </row>
    <row r="5726" spans="1:22" x14ac:dyDescent="0.25">
      <c r="A5726" s="8"/>
      <c r="B5726" s="60" t="s">
        <v>5721</v>
      </c>
      <c r="C5726" s="45">
        <v>62.293999999999997</v>
      </c>
      <c r="D5726" s="24">
        <v>0.28465303871212383</v>
      </c>
      <c r="E5726" s="10">
        <v>63.591999999999999</v>
      </c>
      <c r="F5726" s="24">
        <v>0.17851488648764968</v>
      </c>
      <c r="G5726" s="10">
        <v>67.718000000000004</v>
      </c>
      <c r="H5726" s="24">
        <v>0.18241115294710469</v>
      </c>
      <c r="I5726" s="10">
        <v>67.156999999999996</v>
      </c>
      <c r="J5726" s="24">
        <v>0.27980710814094772</v>
      </c>
      <c r="K5726" s="10">
        <v>55.106999999999999</v>
      </c>
      <c r="L5726" s="61">
        <v>0.22245547824035852</v>
      </c>
      <c r="Q5726" s="48"/>
      <c r="R5726" s="48"/>
      <c r="S5726" s="48"/>
      <c r="T5726" s="48"/>
      <c r="U5726" s="48"/>
      <c r="V5726" s="48"/>
    </row>
    <row r="5727" spans="1:22" x14ac:dyDescent="0.25">
      <c r="A5727" s="8"/>
      <c r="B5727" s="60" t="s">
        <v>5722</v>
      </c>
      <c r="C5727" s="45">
        <v>63.933999999999997</v>
      </c>
      <c r="D5727" s="24">
        <v>0.33024233858457719</v>
      </c>
      <c r="E5727" s="10">
        <v>64.959000000000003</v>
      </c>
      <c r="F5727" s="24">
        <v>0.22507262638528105</v>
      </c>
      <c r="G5727" s="10">
        <v>68.926000000000002</v>
      </c>
      <c r="H5727" s="24">
        <v>0.22268101843427629</v>
      </c>
      <c r="I5727" s="10">
        <v>68.679000000000002</v>
      </c>
      <c r="J5727" s="24">
        <v>0.30533616848926692</v>
      </c>
      <c r="K5727" s="10">
        <v>56.015999999999998</v>
      </c>
      <c r="L5727" s="61">
        <v>0.26362778629555372</v>
      </c>
      <c r="Q5727" s="48"/>
      <c r="R5727" s="48"/>
      <c r="S5727" s="48"/>
      <c r="T5727" s="48"/>
      <c r="U5727" s="48"/>
      <c r="V5727" s="48"/>
    </row>
    <row r="5728" spans="1:22" x14ac:dyDescent="0.25">
      <c r="A5728" s="8"/>
      <c r="B5728" s="60" t="s">
        <v>5723</v>
      </c>
      <c r="C5728" s="45">
        <v>63.698</v>
      </c>
      <c r="D5728" s="24">
        <v>0.35433830880071704</v>
      </c>
      <c r="E5728" s="10">
        <v>64.656999999999996</v>
      </c>
      <c r="F5728" s="24">
        <v>0.2437633532639604</v>
      </c>
      <c r="G5728" s="10">
        <v>68.102000000000004</v>
      </c>
      <c r="H5728" s="24">
        <v>0.24961157846115084</v>
      </c>
      <c r="I5728" s="10">
        <v>68.025000000000006</v>
      </c>
      <c r="J5728" s="24">
        <v>0.30827257999189955</v>
      </c>
      <c r="K5728" s="10">
        <v>55.231999999999999</v>
      </c>
      <c r="L5728" s="61">
        <v>0.28753390730038919</v>
      </c>
      <c r="Q5728" s="48"/>
      <c r="R5728" s="48"/>
      <c r="S5728" s="48"/>
      <c r="T5728" s="48"/>
      <c r="U5728" s="48"/>
      <c r="V5728" s="48"/>
    </row>
    <row r="5729" spans="1:22" x14ac:dyDescent="0.25">
      <c r="A5729" s="8"/>
      <c r="B5729" s="60" t="s">
        <v>5724</v>
      </c>
      <c r="C5729" s="45">
        <v>63.326000000000001</v>
      </c>
      <c r="D5729" s="24">
        <v>0.35959529801096213</v>
      </c>
      <c r="E5729" s="10">
        <v>63.957999999999998</v>
      </c>
      <c r="F5729" s="24">
        <v>0.23125163313300234</v>
      </c>
      <c r="G5729" s="10">
        <v>67.218000000000004</v>
      </c>
      <c r="H5729" s="24">
        <v>0.26208305922203717</v>
      </c>
      <c r="I5729" s="10">
        <v>67.837999999999994</v>
      </c>
      <c r="J5729" s="24">
        <v>0.305019744835966</v>
      </c>
      <c r="K5729" s="10">
        <v>53.558</v>
      </c>
      <c r="L5729" s="61">
        <v>0.29222785705861543</v>
      </c>
      <c r="Q5729" s="48"/>
      <c r="R5729" s="48"/>
      <c r="S5729" s="48"/>
      <c r="T5729" s="48"/>
      <c r="U5729" s="48"/>
      <c r="V5729" s="48"/>
    </row>
    <row r="5730" spans="1:22" x14ac:dyDescent="0.25">
      <c r="A5730" s="8"/>
      <c r="B5730" s="60" t="s">
        <v>5725</v>
      </c>
      <c r="C5730" s="45">
        <v>62.298000000000002</v>
      </c>
      <c r="D5730" s="24">
        <v>0.34825399014099073</v>
      </c>
      <c r="E5730" s="10">
        <v>62.491999999999997</v>
      </c>
      <c r="F5730" s="24">
        <v>0.2103321600393489</v>
      </c>
      <c r="G5730" s="10">
        <v>65.941000000000003</v>
      </c>
      <c r="H5730" s="24">
        <v>0.25915765015466874</v>
      </c>
      <c r="I5730" s="10">
        <v>66.474999999999994</v>
      </c>
      <c r="J5730" s="24">
        <v>0.29302095990279464</v>
      </c>
      <c r="K5730" s="10">
        <v>52.158999999999999</v>
      </c>
      <c r="L5730" s="61">
        <v>0.28077603490977709</v>
      </c>
      <c r="Q5730" s="48"/>
      <c r="R5730" s="48"/>
      <c r="S5730" s="48"/>
      <c r="T5730" s="48"/>
      <c r="U5730" s="48"/>
      <c r="V5730" s="48"/>
    </row>
    <row r="5731" spans="1:22" x14ac:dyDescent="0.25">
      <c r="A5731" s="8"/>
      <c r="B5731" s="60" t="s">
        <v>5726</v>
      </c>
      <c r="C5731" s="45">
        <v>61.112000000000002</v>
      </c>
      <c r="D5731" s="24">
        <v>0.312799476024682</v>
      </c>
      <c r="E5731" s="10">
        <v>61.472999999999999</v>
      </c>
      <c r="F5731" s="24">
        <v>0.19025807344103046</v>
      </c>
      <c r="G5731" s="10">
        <v>64.799000000000007</v>
      </c>
      <c r="H5731" s="24">
        <v>0.23904371316993966</v>
      </c>
      <c r="I5731" s="10">
        <v>64.826999999999998</v>
      </c>
      <c r="J5731" s="24">
        <v>0.25567031186715267</v>
      </c>
      <c r="K5731" s="10">
        <v>51.354999999999997</v>
      </c>
      <c r="L5731" s="61">
        <v>0.25209340724141999</v>
      </c>
      <c r="Q5731" s="48"/>
      <c r="R5731" s="48"/>
      <c r="S5731" s="48"/>
      <c r="T5731" s="48"/>
      <c r="U5731" s="48"/>
      <c r="V5731" s="48"/>
    </row>
    <row r="5732" spans="1:22" x14ac:dyDescent="0.25">
      <c r="A5732" s="8"/>
      <c r="B5732" s="60" t="s">
        <v>5727</v>
      </c>
      <c r="C5732" s="45">
        <v>59.3</v>
      </c>
      <c r="D5732" s="24">
        <v>0.25604122858423251</v>
      </c>
      <c r="E5732" s="10">
        <v>60.046999999999997</v>
      </c>
      <c r="F5732" s="24">
        <v>0.16182234587067124</v>
      </c>
      <c r="G5732" s="10">
        <v>62.994999999999997</v>
      </c>
      <c r="H5732" s="24">
        <v>0.20803997592486317</v>
      </c>
      <c r="I5732" s="10">
        <v>62.908999999999999</v>
      </c>
      <c r="J5732" s="24">
        <v>0.21200384771162414</v>
      </c>
      <c r="K5732" s="10">
        <v>51.143000000000001</v>
      </c>
      <c r="L5732" s="61">
        <v>0.21014270550772496</v>
      </c>
      <c r="Q5732" s="48"/>
      <c r="R5732" s="48"/>
      <c r="S5732" s="48"/>
      <c r="T5732" s="48"/>
      <c r="U5732" s="48"/>
      <c r="V5732" s="48"/>
    </row>
    <row r="5733" spans="1:22" x14ac:dyDescent="0.25">
      <c r="A5733" s="8"/>
      <c r="B5733" s="60" t="s">
        <v>5728</v>
      </c>
      <c r="C5733" s="45">
        <v>58.81</v>
      </c>
      <c r="D5733" s="24">
        <v>0.17823778827260506</v>
      </c>
      <c r="E5733" s="10">
        <v>59.494999999999997</v>
      </c>
      <c r="F5733" s="24">
        <v>0.12330346301049816</v>
      </c>
      <c r="G5733" s="10">
        <v>62.173000000000002</v>
      </c>
      <c r="H5733" s="24">
        <v>0.14979774085634701</v>
      </c>
      <c r="I5733" s="10">
        <v>62.033000000000001</v>
      </c>
      <c r="J5733" s="24">
        <v>0.15927501012555689</v>
      </c>
      <c r="K5733" s="10">
        <v>51.031999999999996</v>
      </c>
      <c r="L5733" s="61">
        <v>0.15484137280339663</v>
      </c>
      <c r="Q5733" s="48"/>
      <c r="R5733" s="48"/>
      <c r="S5733" s="48"/>
      <c r="T5733" s="48"/>
      <c r="U5733" s="48"/>
      <c r="V5733" s="48"/>
    </row>
    <row r="5734" spans="1:22" x14ac:dyDescent="0.25">
      <c r="A5734" s="8"/>
      <c r="B5734" s="60" t="s">
        <v>5729</v>
      </c>
      <c r="C5734" s="45">
        <v>58.351999999999997</v>
      </c>
      <c r="D5734" s="24">
        <v>9.2178289496363197E-2</v>
      </c>
      <c r="E5734" s="10">
        <v>58.47</v>
      </c>
      <c r="F5734" s="24">
        <v>7.9896709140933608E-2</v>
      </c>
      <c r="G5734" s="10">
        <v>61.813000000000002</v>
      </c>
      <c r="H5734" s="24">
        <v>8.209341712973979E-2</v>
      </c>
      <c r="I5734" s="10">
        <v>61.9</v>
      </c>
      <c r="J5734" s="24">
        <v>0.11498835560955853</v>
      </c>
      <c r="K5734" s="10">
        <v>51.201999999999998</v>
      </c>
      <c r="L5734" s="61">
        <v>9.3336478358296962E-2</v>
      </c>
      <c r="Q5734" s="48"/>
      <c r="R5734" s="48"/>
      <c r="S5734" s="48"/>
      <c r="T5734" s="48"/>
      <c r="U5734" s="48"/>
      <c r="V5734" s="48"/>
    </row>
    <row r="5735" spans="1:22" x14ac:dyDescent="0.25">
      <c r="A5735" s="8"/>
      <c r="B5735" s="60" t="s">
        <v>5730</v>
      </c>
      <c r="C5735" s="45">
        <v>57.826999999999998</v>
      </c>
      <c r="D5735" s="24">
        <v>3.1283394808507704E-2</v>
      </c>
      <c r="E5735" s="10">
        <v>57.444000000000003</v>
      </c>
      <c r="F5735" s="24">
        <v>4.1869687514409996E-2</v>
      </c>
      <c r="G5735" s="10">
        <v>61.284999999999997</v>
      </c>
      <c r="H5735" s="24">
        <v>2.6328681606315525E-2</v>
      </c>
      <c r="I5735" s="10">
        <v>60.610999999999997</v>
      </c>
      <c r="J5735" s="24">
        <v>8.6130518428513575E-2</v>
      </c>
      <c r="K5735" s="10">
        <v>50.619</v>
      </c>
      <c r="L5735" s="61">
        <v>5.9983488618940914E-2</v>
      </c>
      <c r="Q5735" s="48"/>
      <c r="R5735" s="48"/>
      <c r="S5735" s="48"/>
      <c r="T5735" s="48"/>
      <c r="U5735" s="48"/>
      <c r="V5735" s="48"/>
    </row>
    <row r="5736" spans="1:22" x14ac:dyDescent="0.25">
      <c r="A5736" s="8"/>
      <c r="B5736" s="60" t="s">
        <v>5731</v>
      </c>
      <c r="C5736" s="45">
        <v>57.314</v>
      </c>
      <c r="D5736" s="24">
        <v>2.080388844841256E-2</v>
      </c>
      <c r="E5736" s="10">
        <v>56.469000000000001</v>
      </c>
      <c r="F5736" s="24">
        <v>2.7098479841374753E-2</v>
      </c>
      <c r="G5736" s="10">
        <v>61.113</v>
      </c>
      <c r="H5736" s="24">
        <v>1.3227328079727894E-2</v>
      </c>
      <c r="I5736" s="10">
        <v>59.145000000000003</v>
      </c>
      <c r="J5736" s="24">
        <v>8.0852571891454034E-2</v>
      </c>
      <c r="K5736" s="10">
        <v>49.819000000000003</v>
      </c>
      <c r="L5736" s="61">
        <v>6.9654440382120528E-2</v>
      </c>
      <c r="Q5736" s="48"/>
      <c r="R5736" s="48"/>
      <c r="S5736" s="48"/>
      <c r="T5736" s="48"/>
      <c r="U5736" s="48"/>
      <c r="V5736" s="48"/>
    </row>
    <row r="5737" spans="1:22" x14ac:dyDescent="0.25">
      <c r="A5737" s="8"/>
      <c r="B5737" s="60" t="s">
        <v>5732</v>
      </c>
      <c r="C5737" s="45">
        <v>55.151000000000003</v>
      </c>
      <c r="D5737" s="24">
        <v>3.3386190492605744E-2</v>
      </c>
      <c r="E5737" s="10">
        <v>54.445999999999998</v>
      </c>
      <c r="F5737" s="24">
        <v>2.8251279607740667E-2</v>
      </c>
      <c r="G5737" s="10">
        <v>59.253</v>
      </c>
      <c r="H5737" s="24">
        <v>1.5032963341405036E-2</v>
      </c>
      <c r="I5737" s="10">
        <v>56.188000000000002</v>
      </c>
      <c r="J5737" s="24">
        <v>8.8067031186715272E-2</v>
      </c>
      <c r="K5737" s="10">
        <v>49.061999999999998</v>
      </c>
      <c r="L5737" s="61">
        <v>9.3560561386956009E-2</v>
      </c>
      <c r="Q5737" s="48"/>
      <c r="R5737" s="48"/>
      <c r="S5737" s="48"/>
      <c r="T5737" s="48"/>
      <c r="U5737" s="48"/>
      <c r="V5737" s="48"/>
    </row>
    <row r="5738" spans="1:22" x14ac:dyDescent="0.25">
      <c r="A5738" s="8"/>
      <c r="B5738" s="60" t="s">
        <v>5733</v>
      </c>
      <c r="C5738" s="45">
        <v>49.91</v>
      </c>
      <c r="D5738" s="24">
        <v>4.6813058016477643E-2</v>
      </c>
      <c r="E5738" s="10">
        <v>49.790999999999997</v>
      </c>
      <c r="F5738" s="24">
        <v>2.775941837409121E-2</v>
      </c>
      <c r="G5738" s="10">
        <v>54.939</v>
      </c>
      <c r="H5738" s="24">
        <v>1.6054756939098302E-2</v>
      </c>
      <c r="I5738" s="10">
        <v>52.162999999999997</v>
      </c>
      <c r="J5738" s="24">
        <v>9.1218610773592543E-2</v>
      </c>
      <c r="K5738" s="10">
        <v>46.545999999999999</v>
      </c>
      <c r="L5738" s="61">
        <v>0.11287887722608798</v>
      </c>
      <c r="Q5738" s="48"/>
      <c r="R5738" s="48"/>
      <c r="S5738" s="48"/>
      <c r="T5738" s="48"/>
      <c r="U5738" s="48"/>
      <c r="V5738" s="48"/>
    </row>
    <row r="5739" spans="1:22" x14ac:dyDescent="0.25">
      <c r="A5739" s="8"/>
      <c r="B5739" s="60" t="s">
        <v>5734</v>
      </c>
      <c r="C5739" s="45">
        <v>44.814</v>
      </c>
      <c r="D5739" s="24">
        <v>5.7447688648350509E-2</v>
      </c>
      <c r="E5739" s="10">
        <v>45.313000000000002</v>
      </c>
      <c r="F5739" s="24">
        <v>2.5300112205843925E-2</v>
      </c>
      <c r="G5739" s="10">
        <v>49.960999999999999</v>
      </c>
      <c r="H5739" s="24">
        <v>1.5900788040815756E-2</v>
      </c>
      <c r="I5739" s="10">
        <v>48.167000000000002</v>
      </c>
      <c r="J5739" s="24">
        <v>7.8181956257594165E-2</v>
      </c>
      <c r="K5739" s="10">
        <v>43.564999999999998</v>
      </c>
      <c r="L5739" s="61">
        <v>0.12977945512442504</v>
      </c>
      <c r="Q5739" s="48"/>
      <c r="R5739" s="48"/>
      <c r="S5739" s="48"/>
      <c r="T5739" s="48"/>
      <c r="U5739" s="48"/>
      <c r="V5739" s="48"/>
    </row>
    <row r="5740" spans="1:22" x14ac:dyDescent="0.25">
      <c r="A5740" s="8"/>
      <c r="B5740" s="60" t="s">
        <v>5735</v>
      </c>
      <c r="C5740" s="45">
        <v>41.823</v>
      </c>
      <c r="D5740" s="24">
        <v>6.4546691702124001E-2</v>
      </c>
      <c r="E5740" s="10">
        <v>42.518000000000001</v>
      </c>
      <c r="F5740" s="24">
        <v>2.1697040474507514E-2</v>
      </c>
      <c r="G5740" s="10">
        <v>46.566000000000003</v>
      </c>
      <c r="H5740" s="24">
        <v>1.7884881817036818E-2</v>
      </c>
      <c r="I5740" s="10">
        <v>45.392000000000003</v>
      </c>
      <c r="J5740" s="24">
        <v>6.6346153846153846E-2</v>
      </c>
      <c r="K5740" s="10">
        <v>41.259</v>
      </c>
      <c r="L5740" s="61">
        <v>0.13095883948578843</v>
      </c>
      <c r="Q5740" s="48"/>
      <c r="R5740" s="48"/>
      <c r="S5740" s="48"/>
      <c r="T5740" s="48"/>
      <c r="U5740" s="48"/>
      <c r="V5740" s="48"/>
    </row>
    <row r="5741" spans="1:22" x14ac:dyDescent="0.25">
      <c r="A5741" s="8"/>
      <c r="B5741" s="60" t="s">
        <v>5736</v>
      </c>
      <c r="C5741" s="45">
        <v>39.74</v>
      </c>
      <c r="D5741" s="24">
        <v>7.4245060377943539E-2</v>
      </c>
      <c r="E5741" s="10">
        <v>40.829000000000001</v>
      </c>
      <c r="F5741" s="24">
        <v>1.8716002335658746E-2</v>
      </c>
      <c r="G5741" s="10">
        <v>44.654000000000003</v>
      </c>
      <c r="H5741" s="24">
        <v>1.7227143596848453E-2</v>
      </c>
      <c r="I5741" s="10">
        <v>43.417000000000002</v>
      </c>
      <c r="J5741" s="24">
        <v>6.0108805668016192E-2</v>
      </c>
      <c r="K5741" s="10">
        <v>39.451999999999998</v>
      </c>
      <c r="L5741" s="61">
        <v>0.12013209104847269</v>
      </c>
      <c r="Q5741" s="48"/>
      <c r="R5741" s="48"/>
      <c r="S5741" s="48"/>
      <c r="T5741" s="48"/>
      <c r="U5741" s="48"/>
      <c r="V5741" s="48"/>
    </row>
    <row r="5742" spans="1:22" x14ac:dyDescent="0.25">
      <c r="A5742" s="8"/>
      <c r="B5742" s="60" t="s">
        <v>5737</v>
      </c>
      <c r="C5742" s="45">
        <v>38.314</v>
      </c>
      <c r="D5742" s="24">
        <v>8.547656371121945E-2</v>
      </c>
      <c r="E5742" s="10">
        <v>39.851999999999997</v>
      </c>
      <c r="F5742" s="24">
        <v>1.6779864163004393E-2</v>
      </c>
      <c r="G5742" s="10">
        <v>43.643999999999998</v>
      </c>
      <c r="H5742" s="24">
        <v>1.7143177015547812E-2</v>
      </c>
      <c r="I5742" s="10">
        <v>42.442999999999998</v>
      </c>
      <c r="J5742" s="24">
        <v>5.6300607287449393E-2</v>
      </c>
      <c r="K5742" s="10">
        <v>38.274000000000001</v>
      </c>
      <c r="L5742" s="61">
        <v>9.8466800330227616E-2</v>
      </c>
      <c r="Q5742" s="48"/>
      <c r="R5742" s="48"/>
      <c r="S5742" s="48"/>
      <c r="T5742" s="48"/>
      <c r="U5742" s="48"/>
      <c r="V5742" s="48"/>
    </row>
    <row r="5743" spans="1:22" x14ac:dyDescent="0.25">
      <c r="A5743" s="8"/>
      <c r="B5743" s="60" t="s">
        <v>5738</v>
      </c>
      <c r="C5743" s="45">
        <v>38.284999999999997</v>
      </c>
      <c r="D5743" s="24">
        <v>9.4778729048595203E-2</v>
      </c>
      <c r="E5743" s="10">
        <v>40.045999999999999</v>
      </c>
      <c r="F5743" s="24">
        <v>1.6626202403269921E-2</v>
      </c>
      <c r="G5743" s="10">
        <v>43.722999999999999</v>
      </c>
      <c r="H5743" s="24">
        <v>1.8052814979638104E-2</v>
      </c>
      <c r="I5743" s="10">
        <v>42.606000000000002</v>
      </c>
      <c r="J5743" s="24">
        <v>5.2682186234817817E-2</v>
      </c>
      <c r="K5743" s="10">
        <v>37.197000000000003</v>
      </c>
      <c r="L5743" s="61">
        <v>8.9208633093525183E-2</v>
      </c>
      <c r="Q5743" s="48"/>
      <c r="R5743" s="48"/>
      <c r="S5743" s="48"/>
      <c r="T5743" s="48"/>
      <c r="U5743" s="48"/>
      <c r="V5743" s="48"/>
    </row>
    <row r="5744" spans="1:22" x14ac:dyDescent="0.25">
      <c r="A5744" s="8"/>
      <c r="B5744" s="60" t="s">
        <v>5739</v>
      </c>
      <c r="C5744" s="45">
        <v>39.374000000000002</v>
      </c>
      <c r="D5744" s="24">
        <v>9.7328211400320414E-2</v>
      </c>
      <c r="E5744" s="10">
        <v>41.021999999999998</v>
      </c>
      <c r="F5744" s="24">
        <v>1.3414671624819447E-2</v>
      </c>
      <c r="G5744" s="10">
        <v>44.982999999999997</v>
      </c>
      <c r="H5744" s="24">
        <v>1.743706005010006E-2</v>
      </c>
      <c r="I5744" s="10">
        <v>43.6</v>
      </c>
      <c r="J5744" s="24">
        <v>4.958248987854251E-2</v>
      </c>
      <c r="K5744" s="10">
        <v>37.383000000000003</v>
      </c>
      <c r="L5744" s="61">
        <v>9.6037268545819079E-2</v>
      </c>
      <c r="Q5744" s="48"/>
      <c r="R5744" s="48"/>
      <c r="S5744" s="48"/>
      <c r="T5744" s="48"/>
      <c r="U5744" s="48"/>
      <c r="V5744" s="48"/>
    </row>
    <row r="5745" spans="1:22" x14ac:dyDescent="0.25">
      <c r="A5745" s="8"/>
      <c r="B5745" s="60" t="s">
        <v>5740</v>
      </c>
      <c r="C5745" s="45">
        <v>43.198</v>
      </c>
      <c r="D5745" s="24">
        <v>9.2625450035313778E-2</v>
      </c>
      <c r="E5745" s="10">
        <v>44.697000000000003</v>
      </c>
      <c r="F5745" s="24">
        <v>1.1140477580749255E-2</v>
      </c>
      <c r="G5745" s="10">
        <v>48.719000000000001</v>
      </c>
      <c r="H5745" s="24">
        <v>1.7772926375302631E-2</v>
      </c>
      <c r="I5745" s="10">
        <v>46.747999999999998</v>
      </c>
      <c r="J5745" s="24">
        <v>4.8836032388663971E-2</v>
      </c>
      <c r="K5745" s="10">
        <v>37.642000000000003</v>
      </c>
      <c r="L5745" s="61">
        <v>9.8018634272909536E-2</v>
      </c>
      <c r="Q5745" s="48"/>
      <c r="R5745" s="48"/>
      <c r="S5745" s="48"/>
      <c r="T5745" s="48"/>
      <c r="U5745" s="48"/>
      <c r="V5745" s="48"/>
    </row>
    <row r="5746" spans="1:22" x14ac:dyDescent="0.25">
      <c r="A5746" s="8"/>
      <c r="B5746" s="60" t="s">
        <v>5741</v>
      </c>
      <c r="C5746" s="45">
        <v>50.579000000000001</v>
      </c>
      <c r="D5746" s="24">
        <v>8.8818452739832215E-2</v>
      </c>
      <c r="E5746" s="10">
        <v>52.100999999999999</v>
      </c>
      <c r="F5746" s="24">
        <v>1.015704231844863E-2</v>
      </c>
      <c r="G5746" s="10">
        <v>55.845999999999997</v>
      </c>
      <c r="H5746" s="24">
        <v>1.9648180024350308E-2</v>
      </c>
      <c r="I5746" s="10">
        <v>54.353999999999999</v>
      </c>
      <c r="J5746" s="24">
        <v>4.9127024291497977E-2</v>
      </c>
      <c r="K5746" s="10">
        <v>38.197000000000003</v>
      </c>
      <c r="L5746" s="61">
        <v>0.10410425757754452</v>
      </c>
      <c r="Q5746" s="48"/>
      <c r="R5746" s="48"/>
      <c r="S5746" s="48"/>
      <c r="T5746" s="48"/>
      <c r="U5746" s="48"/>
      <c r="V5746" s="48"/>
    </row>
    <row r="5747" spans="1:22" x14ac:dyDescent="0.25">
      <c r="A5747" s="8"/>
      <c r="B5747" s="60" t="s">
        <v>5742</v>
      </c>
      <c r="C5747" s="45">
        <v>56.726999999999997</v>
      </c>
      <c r="D5747" s="24">
        <v>0.10917985908942138</v>
      </c>
      <c r="E5747" s="10">
        <v>57.198999999999998</v>
      </c>
      <c r="F5747" s="24">
        <v>2.2864869848489504E-2</v>
      </c>
      <c r="G5747" s="10">
        <v>61.372</v>
      </c>
      <c r="H5747" s="24">
        <v>4.4922120995843653E-2</v>
      </c>
      <c r="I5747" s="10">
        <v>60.192999999999998</v>
      </c>
      <c r="J5747" s="24">
        <v>6.0475708502024293E-2</v>
      </c>
      <c r="K5747" s="10">
        <v>40.012999999999998</v>
      </c>
      <c r="L5747" s="61">
        <v>0.11825686991390494</v>
      </c>
      <c r="Q5747" s="48"/>
      <c r="R5747" s="48"/>
      <c r="S5747" s="48"/>
      <c r="T5747" s="48"/>
      <c r="U5747" s="48"/>
      <c r="V5747" s="48"/>
    </row>
    <row r="5748" spans="1:22" x14ac:dyDescent="0.25">
      <c r="A5748" s="8"/>
      <c r="B5748" s="60" t="s">
        <v>5743</v>
      </c>
      <c r="C5748" s="45">
        <v>60.654000000000003</v>
      </c>
      <c r="D5748" s="24">
        <v>0.15195259340924361</v>
      </c>
      <c r="E5748" s="10">
        <v>60.121000000000002</v>
      </c>
      <c r="F5748" s="24">
        <v>5.8821721626356065E-2</v>
      </c>
      <c r="G5748" s="10">
        <v>64.825999999999993</v>
      </c>
      <c r="H5748" s="24">
        <v>9.8464811005219921E-2</v>
      </c>
      <c r="I5748" s="10">
        <v>63.338000000000001</v>
      </c>
      <c r="J5748" s="24">
        <v>8.1920546558704455E-2</v>
      </c>
      <c r="K5748" s="10">
        <v>42.896999999999998</v>
      </c>
      <c r="L5748" s="61">
        <v>0.16348626017219012</v>
      </c>
      <c r="Q5748" s="48"/>
      <c r="R5748" s="48"/>
      <c r="S5748" s="48"/>
      <c r="T5748" s="48"/>
      <c r="U5748" s="48"/>
      <c r="V5748" s="48"/>
    </row>
    <row r="5749" spans="1:22" x14ac:dyDescent="0.25">
      <c r="A5749" s="8"/>
      <c r="B5749" s="60" t="s">
        <v>5744</v>
      </c>
      <c r="C5749" s="45">
        <v>62.648000000000003</v>
      </c>
      <c r="D5749" s="24">
        <v>0.20774835920139187</v>
      </c>
      <c r="E5749" s="10">
        <v>60.860999999999997</v>
      </c>
      <c r="F5749" s="24">
        <v>0.11327944927625311</v>
      </c>
      <c r="G5749" s="10">
        <v>66.003</v>
      </c>
      <c r="H5749" s="24">
        <v>0.16060008116769525</v>
      </c>
      <c r="I5749" s="10">
        <v>64.481999999999999</v>
      </c>
      <c r="J5749" s="24">
        <v>0.11900303643724697</v>
      </c>
      <c r="K5749" s="10">
        <v>45.670999999999999</v>
      </c>
      <c r="L5749" s="61">
        <v>0.21077957306286119</v>
      </c>
      <c r="Q5749" s="48"/>
      <c r="R5749" s="48"/>
      <c r="S5749" s="48"/>
      <c r="T5749" s="48"/>
      <c r="U5749" s="48"/>
      <c r="V5749" s="48"/>
    </row>
    <row r="5750" spans="1:22" x14ac:dyDescent="0.25">
      <c r="A5750" s="8"/>
      <c r="B5750" s="60" t="s">
        <v>5745</v>
      </c>
      <c r="C5750" s="45">
        <v>64.858000000000004</v>
      </c>
      <c r="D5750" s="24">
        <v>0.26533565313259033</v>
      </c>
      <c r="E5750" s="10">
        <v>62.496000000000002</v>
      </c>
      <c r="F5750" s="24">
        <v>0.17271581794154706</v>
      </c>
      <c r="G5750" s="10">
        <v>67.465999999999994</v>
      </c>
      <c r="H5750" s="24">
        <v>0.22803924038232784</v>
      </c>
      <c r="I5750" s="10">
        <v>66.281999999999996</v>
      </c>
      <c r="J5750" s="24">
        <v>0.16678896761133602</v>
      </c>
      <c r="K5750" s="10">
        <v>47.624000000000002</v>
      </c>
      <c r="L5750" s="61">
        <v>0.25356763769312418</v>
      </c>
      <c r="Q5750" s="48"/>
      <c r="R5750" s="48"/>
      <c r="S5750" s="48"/>
      <c r="T5750" s="48"/>
      <c r="U5750" s="48"/>
      <c r="V5750" s="48"/>
    </row>
    <row r="5751" spans="1:22" x14ac:dyDescent="0.25">
      <c r="A5751" s="8"/>
      <c r="B5751" s="60" t="s">
        <v>5746</v>
      </c>
      <c r="C5751" s="45">
        <v>67.129000000000005</v>
      </c>
      <c r="D5751" s="24">
        <v>0.29896125820399305</v>
      </c>
      <c r="E5751" s="10">
        <v>64.084000000000003</v>
      </c>
      <c r="F5751" s="24">
        <v>0.21756968560803958</v>
      </c>
      <c r="G5751" s="10">
        <v>69.168999999999997</v>
      </c>
      <c r="H5751" s="24">
        <v>0.28957275004548189</v>
      </c>
      <c r="I5751" s="10">
        <v>68.082999999999998</v>
      </c>
      <c r="J5751" s="24">
        <v>0.20409919028340082</v>
      </c>
      <c r="K5751" s="10">
        <v>49.097999999999999</v>
      </c>
      <c r="L5751" s="61">
        <v>0.2866965444038212</v>
      </c>
      <c r="Q5751" s="48"/>
      <c r="R5751" s="48"/>
      <c r="S5751" s="48"/>
      <c r="T5751" s="48"/>
      <c r="U5751" s="48"/>
      <c r="V5751" s="48"/>
    </row>
    <row r="5752" spans="1:22" x14ac:dyDescent="0.25">
      <c r="A5752" s="8"/>
      <c r="B5752" s="60" t="s">
        <v>5747</v>
      </c>
      <c r="C5752" s="45">
        <v>66.664000000000001</v>
      </c>
      <c r="D5752" s="24">
        <v>0.31198428967631908</v>
      </c>
      <c r="E5752" s="10">
        <v>63.96</v>
      </c>
      <c r="F5752" s="24">
        <v>0.24123359660714835</v>
      </c>
      <c r="G5752" s="10">
        <v>68.623999999999995</v>
      </c>
      <c r="H5752" s="24">
        <v>0.32334131015855688</v>
      </c>
      <c r="I5752" s="10">
        <v>66.872</v>
      </c>
      <c r="J5752" s="24">
        <v>0.22254554655870445</v>
      </c>
      <c r="K5752" s="10">
        <v>48.95</v>
      </c>
      <c r="L5752" s="61">
        <v>0.31809175610331408</v>
      </c>
      <c r="Q5752" s="48"/>
      <c r="R5752" s="48"/>
      <c r="S5752" s="48"/>
      <c r="T5752" s="48"/>
      <c r="U5752" s="48"/>
      <c r="V5752" s="48"/>
    </row>
    <row r="5753" spans="1:22" x14ac:dyDescent="0.25">
      <c r="A5753" s="8"/>
      <c r="B5753" s="60" t="s">
        <v>5748</v>
      </c>
      <c r="C5753" s="45">
        <v>65.718999999999994</v>
      </c>
      <c r="D5753" s="24">
        <v>0.29944359270296805</v>
      </c>
      <c r="E5753" s="10">
        <v>63.223999999999997</v>
      </c>
      <c r="F5753" s="24">
        <v>0.23087679400104491</v>
      </c>
      <c r="G5753" s="10">
        <v>68.007000000000005</v>
      </c>
      <c r="H5753" s="24">
        <v>0.31924094210504217</v>
      </c>
      <c r="I5753" s="10">
        <v>65.042000000000002</v>
      </c>
      <c r="J5753" s="24">
        <v>0.22826417004048583</v>
      </c>
      <c r="K5753" s="10">
        <v>48.02</v>
      </c>
      <c r="L5753" s="61">
        <v>0.32891850454062976</v>
      </c>
      <c r="Q5753" s="48"/>
      <c r="R5753" s="48"/>
      <c r="S5753" s="48"/>
      <c r="T5753" s="48"/>
      <c r="U5753" s="48"/>
      <c r="V5753" s="48"/>
    </row>
    <row r="5754" spans="1:22" x14ac:dyDescent="0.25">
      <c r="A5754" s="8"/>
      <c r="B5754" s="60" t="s">
        <v>5749</v>
      </c>
      <c r="C5754" s="45">
        <v>64.135999999999996</v>
      </c>
      <c r="D5754" s="24">
        <v>0.26226938381767756</v>
      </c>
      <c r="E5754" s="10">
        <v>61.801000000000002</v>
      </c>
      <c r="F5754" s="24">
        <v>0.21641722241003103</v>
      </c>
      <c r="G5754" s="10">
        <v>66.715999999999994</v>
      </c>
      <c r="H5754" s="24">
        <v>0.29279146899533987</v>
      </c>
      <c r="I5754" s="10">
        <v>63.143000000000001</v>
      </c>
      <c r="J5754" s="24">
        <v>0.22650556680161943</v>
      </c>
      <c r="K5754" s="10">
        <v>47.304000000000002</v>
      </c>
      <c r="L5754" s="61">
        <v>0.32999174430947048</v>
      </c>
      <c r="Q5754" s="48"/>
      <c r="R5754" s="48"/>
      <c r="S5754" s="48"/>
      <c r="T5754" s="48"/>
      <c r="U5754" s="48"/>
      <c r="V5754" s="48"/>
    </row>
    <row r="5755" spans="1:22" x14ac:dyDescent="0.25">
      <c r="A5755" s="8"/>
      <c r="B5755" s="60" t="s">
        <v>5750</v>
      </c>
      <c r="C5755" s="45">
        <v>62.066000000000003</v>
      </c>
      <c r="D5755" s="24">
        <v>0.2219944531532618</v>
      </c>
      <c r="E5755" s="10">
        <v>60.838000000000001</v>
      </c>
      <c r="F5755" s="24">
        <v>0.19637972894065583</v>
      </c>
      <c r="G5755" s="10">
        <v>65.361999999999995</v>
      </c>
      <c r="H5755" s="24">
        <v>0.25258547098254897</v>
      </c>
      <c r="I5755" s="10">
        <v>61.722000000000001</v>
      </c>
      <c r="J5755" s="24">
        <v>0.21171558704453441</v>
      </c>
      <c r="K5755" s="10">
        <v>46.651000000000003</v>
      </c>
      <c r="L5755" s="61">
        <v>0.30513032197193063</v>
      </c>
      <c r="Q5755" s="48"/>
      <c r="R5755" s="48"/>
      <c r="S5755" s="48"/>
      <c r="T5755" s="48"/>
      <c r="U5755" s="48"/>
      <c r="V5755" s="48"/>
    </row>
    <row r="5756" spans="1:22" x14ac:dyDescent="0.25">
      <c r="A5756" s="8"/>
      <c r="B5756" s="60" t="s">
        <v>5751</v>
      </c>
      <c r="C5756" s="45">
        <v>60.215000000000003</v>
      </c>
      <c r="D5756" s="24">
        <v>0.1733647999173141</v>
      </c>
      <c r="E5756" s="10">
        <v>59.75</v>
      </c>
      <c r="F5756" s="24">
        <v>0.1722394664863702</v>
      </c>
      <c r="G5756" s="10">
        <v>64.006</v>
      </c>
      <c r="H5756" s="24">
        <v>0.19981247463509524</v>
      </c>
      <c r="I5756" s="10">
        <v>60.23</v>
      </c>
      <c r="J5756" s="24">
        <v>0.18006072874493928</v>
      </c>
      <c r="K5756" s="10">
        <v>46.84</v>
      </c>
      <c r="L5756" s="61">
        <v>0.2731690057789834</v>
      </c>
      <c r="Q5756" s="48"/>
      <c r="R5756" s="48"/>
      <c r="S5756" s="48"/>
      <c r="T5756" s="48"/>
      <c r="U5756" s="48"/>
      <c r="V5756" s="48"/>
    </row>
    <row r="5757" spans="1:22" x14ac:dyDescent="0.25">
      <c r="A5757" s="8"/>
      <c r="B5757" s="60" t="s">
        <v>5752</v>
      </c>
      <c r="C5757" s="45">
        <v>59.484000000000002</v>
      </c>
      <c r="D5757" s="24">
        <v>0.11955005081738471</v>
      </c>
      <c r="E5757" s="10">
        <v>58.718000000000004</v>
      </c>
      <c r="F5757" s="24">
        <v>0.12992101785549648</v>
      </c>
      <c r="G5757" s="10">
        <v>63.234000000000002</v>
      </c>
      <c r="H5757" s="24">
        <v>0.12856683040150022</v>
      </c>
      <c r="I5757" s="10">
        <v>59.801000000000002</v>
      </c>
      <c r="J5757" s="24">
        <v>0.13704453441295547</v>
      </c>
      <c r="K5757" s="10">
        <v>48.543999999999997</v>
      </c>
      <c r="L5757" s="61">
        <v>0.22968510437551598</v>
      </c>
      <c r="Q5757" s="48"/>
      <c r="R5757" s="48"/>
      <c r="S5757" s="48"/>
      <c r="T5757" s="48"/>
      <c r="U5757" s="48"/>
      <c r="V5757" s="48"/>
    </row>
    <row r="5758" spans="1:22" x14ac:dyDescent="0.25">
      <c r="A5758" s="8"/>
      <c r="B5758" s="60" t="s">
        <v>5753</v>
      </c>
      <c r="C5758" s="45">
        <v>59.115000000000002</v>
      </c>
      <c r="D5758" s="24">
        <v>7.5192503143787365E-2</v>
      </c>
      <c r="E5758" s="10">
        <v>58.191000000000003</v>
      </c>
      <c r="F5758" s="24">
        <v>8.2024647346261415E-2</v>
      </c>
      <c r="G5758" s="10">
        <v>62.694000000000003</v>
      </c>
      <c r="H5758" s="24">
        <v>6.4878178484962981E-2</v>
      </c>
      <c r="I5758" s="10">
        <v>58.6</v>
      </c>
      <c r="J5758" s="24">
        <v>8.2578441295546562E-2</v>
      </c>
      <c r="K5758" s="10">
        <v>49.395000000000003</v>
      </c>
      <c r="L5758" s="61">
        <v>0.1846326217714353</v>
      </c>
      <c r="Q5758" s="48"/>
      <c r="R5758" s="48"/>
      <c r="S5758" s="48"/>
      <c r="T5758" s="48"/>
      <c r="U5758" s="48"/>
      <c r="V5758" s="48"/>
    </row>
    <row r="5759" spans="1:22" x14ac:dyDescent="0.25">
      <c r="A5759" s="8"/>
      <c r="B5759" s="60" t="s">
        <v>5754</v>
      </c>
      <c r="C5759" s="45">
        <v>58.201000000000001</v>
      </c>
      <c r="D5759" s="24">
        <v>3.7932163097965585E-2</v>
      </c>
      <c r="E5759" s="10">
        <v>57.427999999999997</v>
      </c>
      <c r="F5759" s="24">
        <v>4.0489873690033498E-2</v>
      </c>
      <c r="G5759" s="10">
        <v>61.991999999999997</v>
      </c>
      <c r="H5759" s="24">
        <v>2.6169584505366866E-2</v>
      </c>
      <c r="I5759" s="10">
        <v>57.46</v>
      </c>
      <c r="J5759" s="24">
        <v>4.3117408906882593E-2</v>
      </c>
      <c r="K5759" s="10">
        <v>48.654000000000003</v>
      </c>
      <c r="L5759" s="61">
        <v>0.15787239061210048</v>
      </c>
      <c r="Q5759" s="48"/>
      <c r="R5759" s="48"/>
      <c r="S5759" s="48"/>
      <c r="T5759" s="48"/>
      <c r="U5759" s="48"/>
      <c r="V5759" s="48"/>
    </row>
    <row r="5760" spans="1:22" x14ac:dyDescent="0.25">
      <c r="A5760" s="8"/>
      <c r="B5760" s="60" t="s">
        <v>5755</v>
      </c>
      <c r="C5760" s="45">
        <v>57.706000000000003</v>
      </c>
      <c r="D5760" s="24">
        <v>2.6786790925220925E-2</v>
      </c>
      <c r="E5760" s="10">
        <v>56.732999999999997</v>
      </c>
      <c r="F5760" s="24">
        <v>2.5215894772426934E-2</v>
      </c>
      <c r="G5760" s="10">
        <v>61.813000000000002</v>
      </c>
      <c r="H5760" s="24">
        <v>2.0403879256056089E-2</v>
      </c>
      <c r="I5760" s="10">
        <v>56.53</v>
      </c>
      <c r="J5760" s="24">
        <v>3.3919534412955463E-2</v>
      </c>
      <c r="K5760" s="10">
        <v>49.518999999999998</v>
      </c>
      <c r="L5760" s="61">
        <v>0.16177615284821323</v>
      </c>
      <c r="Q5760" s="48"/>
      <c r="R5760" s="48"/>
      <c r="S5760" s="48"/>
      <c r="T5760" s="48"/>
      <c r="U5760" s="48"/>
      <c r="V5760" s="48"/>
    </row>
    <row r="5761" spans="1:22" x14ac:dyDescent="0.25">
      <c r="A5761" s="8"/>
      <c r="B5761" s="60" t="s">
        <v>5756</v>
      </c>
      <c r="C5761" s="45">
        <v>55.372999999999998</v>
      </c>
      <c r="D5761" s="24">
        <v>3.1024444023358771E-2</v>
      </c>
      <c r="E5761" s="10">
        <v>54.423999999999999</v>
      </c>
      <c r="F5761" s="24">
        <v>2.2127293401764038E-2</v>
      </c>
      <c r="G5761" s="10">
        <v>59.76</v>
      </c>
      <c r="H5761" s="24">
        <v>3.0227969268231243E-2</v>
      </c>
      <c r="I5761" s="10">
        <v>54.335000000000001</v>
      </c>
      <c r="J5761" s="24">
        <v>3.7892206477732795E-2</v>
      </c>
      <c r="K5761" s="10">
        <v>49.683999999999997</v>
      </c>
      <c r="L5761" s="61">
        <v>0.16131619294728153</v>
      </c>
      <c r="Q5761" s="48"/>
      <c r="R5761" s="48"/>
      <c r="S5761" s="48"/>
      <c r="T5761" s="48"/>
      <c r="U5761" s="48"/>
      <c r="V5761" s="48"/>
    </row>
    <row r="5762" spans="1:22" x14ac:dyDescent="0.25">
      <c r="A5762" s="8"/>
      <c r="B5762" s="60" t="s">
        <v>5757</v>
      </c>
      <c r="C5762" s="45">
        <v>50.558</v>
      </c>
      <c r="D5762" s="24">
        <v>2.9715250383283664E-2</v>
      </c>
      <c r="E5762" s="10">
        <v>49.88</v>
      </c>
      <c r="F5762" s="24">
        <v>1.5980823012385136E-2</v>
      </c>
      <c r="G5762" s="10">
        <v>55.302999999999997</v>
      </c>
      <c r="H5762" s="24">
        <v>3.6385518563611684E-2</v>
      </c>
      <c r="I5762" s="10">
        <v>50.325000000000003</v>
      </c>
      <c r="J5762" s="24">
        <v>4.1548582995951419E-2</v>
      </c>
      <c r="K5762" s="10">
        <v>46.661000000000001</v>
      </c>
      <c r="L5762" s="61">
        <v>0.13546408774619648</v>
      </c>
      <c r="Q5762" s="48"/>
      <c r="R5762" s="48"/>
      <c r="S5762" s="48"/>
      <c r="T5762" s="48"/>
      <c r="U5762" s="48"/>
      <c r="V5762" s="48"/>
    </row>
    <row r="5763" spans="1:22" x14ac:dyDescent="0.25">
      <c r="A5763" s="8"/>
      <c r="B5763" s="60" t="s">
        <v>5758</v>
      </c>
      <c r="C5763" s="45">
        <v>45.7</v>
      </c>
      <c r="D5763" s="24">
        <v>3.1213932576527537E-2</v>
      </c>
      <c r="E5763" s="10">
        <v>45.405999999999999</v>
      </c>
      <c r="F5763" s="24">
        <v>1.4044684839730785E-2</v>
      </c>
      <c r="G5763" s="10">
        <v>50.725999999999999</v>
      </c>
      <c r="H5763" s="24">
        <v>4.0205998012790907E-2</v>
      </c>
      <c r="I5763" s="10">
        <v>46.619</v>
      </c>
      <c r="J5763" s="24">
        <v>4.0776821862348177E-2</v>
      </c>
      <c r="K5763" s="10">
        <v>44.256</v>
      </c>
      <c r="L5763" s="61">
        <v>0.12571057907772143</v>
      </c>
      <c r="Q5763" s="48"/>
      <c r="R5763" s="48"/>
      <c r="S5763" s="48"/>
      <c r="T5763" s="48"/>
      <c r="U5763" s="48"/>
      <c r="V5763" s="48"/>
    </row>
    <row r="5764" spans="1:22" x14ac:dyDescent="0.25">
      <c r="A5764" s="8"/>
      <c r="B5764" s="60" t="s">
        <v>5759</v>
      </c>
      <c r="C5764" s="45">
        <v>42.537999999999997</v>
      </c>
      <c r="D5764" s="24">
        <v>2.6940026165392827E-2</v>
      </c>
      <c r="E5764" s="10">
        <v>42.344000000000001</v>
      </c>
      <c r="F5764" s="24">
        <v>1.1790714812085483E-2</v>
      </c>
      <c r="G5764" s="10">
        <v>47.234999999999999</v>
      </c>
      <c r="H5764" s="24">
        <v>4.4951048951048948E-2</v>
      </c>
      <c r="I5764" s="10">
        <v>43.771999999999998</v>
      </c>
      <c r="J5764" s="24">
        <v>3.9721192647784342E-2</v>
      </c>
      <c r="K5764" s="10">
        <v>42.131999999999998</v>
      </c>
      <c r="L5764" s="61">
        <v>0.11495390998891954</v>
      </c>
      <c r="Q5764" s="48"/>
      <c r="R5764" s="48"/>
      <c r="S5764" s="48"/>
      <c r="T5764" s="48"/>
      <c r="U5764" s="48"/>
      <c r="V5764" s="48"/>
    </row>
    <row r="5765" spans="1:22" x14ac:dyDescent="0.25">
      <c r="A5765" s="8"/>
      <c r="B5765" s="60" t="s">
        <v>5760</v>
      </c>
      <c r="C5765" s="45">
        <v>40.698999999999998</v>
      </c>
      <c r="D5765" s="24">
        <v>2.0157680919920127E-2</v>
      </c>
      <c r="E5765" s="10">
        <v>40.802999999999997</v>
      </c>
      <c r="F5765" s="24">
        <v>8.2749938590027019E-3</v>
      </c>
      <c r="G5765" s="10">
        <v>45.466000000000001</v>
      </c>
      <c r="H5765" s="24">
        <v>4.4307692307692305E-2</v>
      </c>
      <c r="I5765" s="10">
        <v>41.633000000000003</v>
      </c>
      <c r="J5765" s="24">
        <v>3.6735778168524115E-2</v>
      </c>
      <c r="K5765" s="10">
        <v>40.749000000000002</v>
      </c>
      <c r="L5765" s="61">
        <v>0.11250206285215833</v>
      </c>
      <c r="Q5765" s="48"/>
      <c r="R5765" s="48"/>
      <c r="S5765" s="48"/>
      <c r="T5765" s="48"/>
      <c r="U5765" s="48"/>
      <c r="V5765" s="48"/>
    </row>
    <row r="5766" spans="1:22" x14ac:dyDescent="0.25">
      <c r="A5766" s="8"/>
      <c r="B5766" s="60" t="s">
        <v>5761</v>
      </c>
      <c r="C5766" s="45">
        <v>39.877000000000002</v>
      </c>
      <c r="D5766" s="24">
        <v>1.6938649039454658E-2</v>
      </c>
      <c r="E5766" s="10">
        <v>39.686</v>
      </c>
      <c r="F5766" s="24">
        <v>7.1235568656349791E-3</v>
      </c>
      <c r="G5766" s="10">
        <v>44.4</v>
      </c>
      <c r="H5766" s="24">
        <v>3.9902097902097901E-2</v>
      </c>
      <c r="I5766" s="10">
        <v>40.334000000000003</v>
      </c>
      <c r="J5766" s="24">
        <v>3.5356921481069184E-2</v>
      </c>
      <c r="K5766" s="10">
        <v>40.180999999999997</v>
      </c>
      <c r="L5766" s="61">
        <v>0.11541363132706227</v>
      </c>
      <c r="Q5766" s="48"/>
      <c r="R5766" s="48"/>
      <c r="S5766" s="48"/>
      <c r="T5766" s="48"/>
      <c r="U5766" s="48"/>
      <c r="V5766" s="48"/>
    </row>
    <row r="5767" spans="1:22" x14ac:dyDescent="0.25">
      <c r="A5767" s="8"/>
      <c r="B5767" s="60" t="s">
        <v>5762</v>
      </c>
      <c r="C5767" s="45">
        <v>40.128999999999998</v>
      </c>
      <c r="D5767" s="24">
        <v>1.532052606210838E-2</v>
      </c>
      <c r="E5767" s="10">
        <v>39.880000000000003</v>
      </c>
      <c r="F5767" s="24">
        <v>7.5534266764922626E-3</v>
      </c>
      <c r="G5767" s="10">
        <v>44.261000000000003</v>
      </c>
      <c r="H5767" s="24">
        <v>4.1356643356643359E-2</v>
      </c>
      <c r="I5767" s="10">
        <v>39.917999999999999</v>
      </c>
      <c r="J5767" s="24">
        <v>3.0764949210003667E-2</v>
      </c>
      <c r="K5767" s="10">
        <v>40.478999999999999</v>
      </c>
      <c r="L5767" s="61">
        <v>0.11305608600325341</v>
      </c>
      <c r="Q5767" s="48"/>
      <c r="R5767" s="48"/>
      <c r="S5767" s="48"/>
      <c r="T5767" s="48"/>
      <c r="U5767" s="48"/>
      <c r="V5767" s="48"/>
    </row>
    <row r="5768" spans="1:22" x14ac:dyDescent="0.25">
      <c r="A5768" s="8"/>
      <c r="B5768" s="60" t="s">
        <v>5763</v>
      </c>
      <c r="C5768" s="45">
        <v>41.192</v>
      </c>
      <c r="D5768" s="24">
        <v>1.495903050333953E-2</v>
      </c>
      <c r="E5768" s="10">
        <v>40.936999999999998</v>
      </c>
      <c r="F5768" s="24">
        <v>6.8779169737165314E-3</v>
      </c>
      <c r="G5768" s="10">
        <v>45.384</v>
      </c>
      <c r="H5768" s="24">
        <v>4.0125874125874122E-2</v>
      </c>
      <c r="I5768" s="10">
        <v>39.927999999999997</v>
      </c>
      <c r="J5768" s="24">
        <v>2.6982580865517199E-2</v>
      </c>
      <c r="K5768" s="10">
        <v>41.908999999999999</v>
      </c>
      <c r="L5768" s="61">
        <v>0.11303251055001533</v>
      </c>
      <c r="Q5768" s="48"/>
      <c r="R5768" s="48"/>
      <c r="S5768" s="48"/>
      <c r="T5768" s="48"/>
      <c r="U5768" s="48"/>
      <c r="V5768" s="48"/>
    </row>
    <row r="5769" spans="1:22" x14ac:dyDescent="0.25">
      <c r="A5769" s="8"/>
      <c r="B5769" s="60" t="s">
        <v>5764</v>
      </c>
      <c r="C5769" s="45">
        <v>44.978999999999999</v>
      </c>
      <c r="D5769" s="24">
        <v>1.6318942367279488E-2</v>
      </c>
      <c r="E5769" s="10">
        <v>44.478000000000002</v>
      </c>
      <c r="F5769" s="24">
        <v>5.9567673790223534E-3</v>
      </c>
      <c r="G5769" s="10">
        <v>48.981999999999999</v>
      </c>
      <c r="H5769" s="24">
        <v>4.0167832167832165E-2</v>
      </c>
      <c r="I5769" s="10">
        <v>40.755000000000003</v>
      </c>
      <c r="J5769" s="24">
        <v>2.6071776448115775E-2</v>
      </c>
      <c r="K5769" s="10">
        <v>46.427</v>
      </c>
      <c r="L5769" s="61">
        <v>0.11485960817596719</v>
      </c>
      <c r="Q5769" s="48"/>
      <c r="R5769" s="48"/>
      <c r="S5769" s="48"/>
      <c r="T5769" s="48"/>
      <c r="U5769" s="48"/>
      <c r="V5769" s="48"/>
    </row>
    <row r="5770" spans="1:22" x14ac:dyDescent="0.25">
      <c r="A5770" s="8"/>
      <c r="B5770" s="60" t="s">
        <v>5765</v>
      </c>
      <c r="C5770" s="45">
        <v>52.786000000000001</v>
      </c>
      <c r="D5770" s="24">
        <v>1.7162432004406803E-2</v>
      </c>
      <c r="E5770" s="10">
        <v>51.387999999999998</v>
      </c>
      <c r="F5770" s="24">
        <v>6.7858020142471135E-3</v>
      </c>
      <c r="G5770" s="10">
        <v>56.58</v>
      </c>
      <c r="H5770" s="24">
        <v>4.037762237762238E-2</v>
      </c>
      <c r="I5770" s="10">
        <v>42.606000000000002</v>
      </c>
      <c r="J5770" s="24">
        <v>2.966439387231028E-2</v>
      </c>
      <c r="K5770" s="10">
        <v>54.627000000000002</v>
      </c>
      <c r="L5770" s="61">
        <v>0.114010891859396</v>
      </c>
      <c r="Q5770" s="48"/>
      <c r="R5770" s="48"/>
      <c r="S5770" s="48"/>
      <c r="T5770" s="48"/>
      <c r="U5770" s="48"/>
      <c r="V5770" s="48"/>
    </row>
    <row r="5771" spans="1:22" x14ac:dyDescent="0.25">
      <c r="A5771" s="8"/>
      <c r="B5771" s="60" t="s">
        <v>5766</v>
      </c>
      <c r="C5771" s="45">
        <v>58.401000000000003</v>
      </c>
      <c r="D5771" s="24">
        <v>3.7354541072781106E-2</v>
      </c>
      <c r="E5771" s="10">
        <v>56.241</v>
      </c>
      <c r="F5771" s="24">
        <v>2.573077867845738E-2</v>
      </c>
      <c r="G5771" s="10">
        <v>62.009</v>
      </c>
      <c r="H5771" s="24">
        <v>5.4573426573426571E-2</v>
      </c>
      <c r="I5771" s="10">
        <v>45.914000000000001</v>
      </c>
      <c r="J5771" s="24">
        <v>5.4382613755676712E-2</v>
      </c>
      <c r="K5771" s="10">
        <v>60.573999999999998</v>
      </c>
      <c r="L5771" s="61">
        <v>0.1297003559893439</v>
      </c>
      <c r="Q5771" s="48"/>
      <c r="R5771" s="48"/>
      <c r="S5771" s="48"/>
      <c r="T5771" s="48"/>
      <c r="U5771" s="48"/>
      <c r="V5771" s="48"/>
    </row>
    <row r="5772" spans="1:22" x14ac:dyDescent="0.25">
      <c r="A5772" s="8"/>
      <c r="B5772" s="60" t="s">
        <v>5767</v>
      </c>
      <c r="C5772" s="45">
        <v>61.783000000000001</v>
      </c>
      <c r="D5772" s="24">
        <v>8.2816911106520688E-2</v>
      </c>
      <c r="E5772" s="10">
        <v>58.927999999999997</v>
      </c>
      <c r="F5772" s="24">
        <v>7.659358879882093E-2</v>
      </c>
      <c r="G5772" s="10">
        <v>65.308000000000007</v>
      </c>
      <c r="H5772" s="24">
        <v>8.401398601398602E-2</v>
      </c>
      <c r="I5772" s="10">
        <v>49.619</v>
      </c>
      <c r="J5772" s="24">
        <v>0.10300944959583054</v>
      </c>
      <c r="K5772" s="10">
        <v>63.819000000000003</v>
      </c>
      <c r="L5772" s="61">
        <v>0.16050168564490652</v>
      </c>
      <c r="Q5772" s="48"/>
      <c r="R5772" s="48"/>
      <c r="S5772" s="48"/>
      <c r="T5772" s="48"/>
      <c r="U5772" s="48"/>
      <c r="V5772" s="48"/>
    </row>
    <row r="5773" spans="1:22" x14ac:dyDescent="0.25">
      <c r="A5773" s="8"/>
      <c r="B5773" s="60" t="s">
        <v>5768</v>
      </c>
      <c r="C5773" s="45">
        <v>63.424999999999997</v>
      </c>
      <c r="D5773" s="24">
        <v>0.14246367830338083</v>
      </c>
      <c r="E5773" s="10">
        <v>59.87</v>
      </c>
      <c r="F5773" s="24">
        <v>0.155536109064112</v>
      </c>
      <c r="G5773" s="10">
        <v>66.787000000000006</v>
      </c>
      <c r="H5773" s="24">
        <v>0.11830769230769231</v>
      </c>
      <c r="I5773" s="10">
        <v>52.892000000000003</v>
      </c>
      <c r="J5773" s="24">
        <v>0.16461524838395467</v>
      </c>
      <c r="K5773" s="10">
        <v>65.343999999999994</v>
      </c>
      <c r="L5773" s="61">
        <v>0.21247377230827263</v>
      </c>
      <c r="Q5773" s="48"/>
      <c r="R5773" s="48"/>
      <c r="S5773" s="48"/>
      <c r="T5773" s="48"/>
      <c r="U5773" s="48"/>
      <c r="V5773" s="48"/>
    </row>
    <row r="5774" spans="1:22" x14ac:dyDescent="0.25">
      <c r="A5774" s="8"/>
      <c r="B5774" s="60" t="s">
        <v>5769</v>
      </c>
      <c r="C5774" s="45">
        <v>65.394000000000005</v>
      </c>
      <c r="D5774" s="24">
        <v>0.19980375955381119</v>
      </c>
      <c r="E5774" s="10">
        <v>61.728999999999999</v>
      </c>
      <c r="F5774" s="24">
        <v>0.23391058707934168</v>
      </c>
      <c r="G5774" s="10">
        <v>68.507999999999996</v>
      </c>
      <c r="H5774" s="24">
        <v>0.15448951048951048</v>
      </c>
      <c r="I5774" s="10">
        <v>54.713000000000001</v>
      </c>
      <c r="J5774" s="24">
        <v>0.2282197568658208</v>
      </c>
      <c r="K5774" s="10">
        <v>67.554000000000002</v>
      </c>
      <c r="L5774" s="61">
        <v>0.25654808213687907</v>
      </c>
      <c r="Q5774" s="48"/>
      <c r="R5774" s="48"/>
      <c r="S5774" s="48"/>
      <c r="T5774" s="48"/>
      <c r="U5774" s="48"/>
      <c r="V5774" s="48"/>
    </row>
    <row r="5775" spans="1:22" x14ac:dyDescent="0.25">
      <c r="A5775" s="8"/>
      <c r="B5775" s="60" t="s">
        <v>5770</v>
      </c>
      <c r="C5775" s="45">
        <v>66.734999999999999</v>
      </c>
      <c r="D5775" s="24">
        <v>0.24323486882875439</v>
      </c>
      <c r="E5775" s="10">
        <v>63.627000000000002</v>
      </c>
      <c r="F5775" s="24">
        <v>0.28629329403095061</v>
      </c>
      <c r="G5775" s="10">
        <v>69.281999999999996</v>
      </c>
      <c r="H5775" s="24">
        <v>0.1906013986013986</v>
      </c>
      <c r="I5775" s="10">
        <v>55.911000000000001</v>
      </c>
      <c r="J5775" s="24">
        <v>0.27675804227650502</v>
      </c>
      <c r="K5775" s="10">
        <v>68.998999999999995</v>
      </c>
      <c r="L5775" s="61">
        <v>0.28254001933187167</v>
      </c>
      <c r="Q5775" s="48"/>
      <c r="R5775" s="48"/>
      <c r="S5775" s="48"/>
      <c r="T5775" s="48"/>
      <c r="U5775" s="48"/>
      <c r="V5775" s="48"/>
    </row>
    <row r="5776" spans="1:22" x14ac:dyDescent="0.25">
      <c r="A5776" s="8"/>
      <c r="B5776" s="60" t="s">
        <v>5771</v>
      </c>
      <c r="C5776" s="45">
        <v>66.108000000000004</v>
      </c>
      <c r="D5776" s="24">
        <v>0.27384149280451697</v>
      </c>
      <c r="E5776" s="10">
        <v>62.941000000000003</v>
      </c>
      <c r="F5776" s="24">
        <v>0.30422500614099729</v>
      </c>
      <c r="G5776" s="10">
        <v>68.132999999999996</v>
      </c>
      <c r="H5776" s="24">
        <v>0.21393006993006994</v>
      </c>
      <c r="I5776" s="10">
        <v>55.322000000000003</v>
      </c>
      <c r="J5776" s="24">
        <v>0.29965465332506863</v>
      </c>
      <c r="K5776" s="10">
        <v>68.384</v>
      </c>
      <c r="L5776" s="61">
        <v>0.29048494707310746</v>
      </c>
      <c r="Q5776" s="48"/>
      <c r="R5776" s="48"/>
      <c r="S5776" s="48"/>
      <c r="T5776" s="48"/>
      <c r="U5776" s="48"/>
      <c r="V5776" s="48"/>
    </row>
    <row r="5777" spans="1:22" x14ac:dyDescent="0.25">
      <c r="A5777" s="8"/>
      <c r="B5777" s="60" t="s">
        <v>5772</v>
      </c>
      <c r="C5777" s="45">
        <v>65.506</v>
      </c>
      <c r="D5777" s="24">
        <v>0.28458307512221992</v>
      </c>
      <c r="E5777" s="10">
        <v>62.677</v>
      </c>
      <c r="F5777" s="24">
        <v>0.3033038565463031</v>
      </c>
      <c r="G5777" s="10">
        <v>66.876000000000005</v>
      </c>
      <c r="H5777" s="24">
        <v>0.22612587412587412</v>
      </c>
      <c r="I5777" s="10">
        <v>53.354999999999997</v>
      </c>
      <c r="J5777" s="24">
        <v>0.30280451860191521</v>
      </c>
      <c r="K5777" s="10">
        <v>67.278999999999996</v>
      </c>
      <c r="L5777" s="61">
        <v>0.29742791805172453</v>
      </c>
      <c r="Q5777" s="48"/>
      <c r="R5777" s="48"/>
      <c r="S5777" s="48"/>
      <c r="T5777" s="48"/>
      <c r="U5777" s="48"/>
      <c r="V5777" s="48"/>
    </row>
    <row r="5778" spans="1:22" x14ac:dyDescent="0.25">
      <c r="A5778" s="8"/>
      <c r="B5778" s="60" t="s">
        <v>5773</v>
      </c>
      <c r="C5778" s="45">
        <v>64.510000000000005</v>
      </c>
      <c r="D5778" s="24">
        <v>0.27377263650760864</v>
      </c>
      <c r="E5778" s="10">
        <v>61.801000000000002</v>
      </c>
      <c r="F5778" s="24">
        <v>0.2882737656595431</v>
      </c>
      <c r="G5778" s="10">
        <v>64.867000000000004</v>
      </c>
      <c r="H5778" s="24">
        <v>0.2290909090909091</v>
      </c>
      <c r="I5778" s="10">
        <v>51.698999999999998</v>
      </c>
      <c r="J5778" s="24">
        <v>0.28756119467179414</v>
      </c>
      <c r="K5778" s="10">
        <v>65.790999999999997</v>
      </c>
      <c r="L5778" s="61">
        <v>0.30064596741872363</v>
      </c>
      <c r="Q5778" s="48"/>
      <c r="R5778" s="48"/>
      <c r="S5778" s="48"/>
      <c r="T5778" s="48"/>
      <c r="U5778" s="48"/>
      <c r="V5778" s="48"/>
    </row>
    <row r="5779" spans="1:22" x14ac:dyDescent="0.25">
      <c r="A5779" s="8"/>
      <c r="B5779" s="60" t="s">
        <v>5774</v>
      </c>
      <c r="C5779" s="45">
        <v>63.414999999999999</v>
      </c>
      <c r="D5779" s="24">
        <v>0.24746953108861805</v>
      </c>
      <c r="E5779" s="10">
        <v>60.378</v>
      </c>
      <c r="F5779" s="24">
        <v>0.24989253254728569</v>
      </c>
      <c r="G5779" s="10">
        <v>63.31</v>
      </c>
      <c r="H5779" s="24">
        <v>0.22710489510489509</v>
      </c>
      <c r="I5779" s="10">
        <v>50.356999999999999</v>
      </c>
      <c r="J5779" s="24">
        <v>0.25396263171876382</v>
      </c>
      <c r="K5779" s="10">
        <v>64.938000000000002</v>
      </c>
      <c r="L5779" s="61">
        <v>0.29131008793644059</v>
      </c>
      <c r="Q5779" s="48"/>
      <c r="R5779" s="48"/>
      <c r="S5779" s="48"/>
      <c r="T5779" s="48"/>
      <c r="U5779" s="48"/>
      <c r="V5779" s="48"/>
    </row>
    <row r="5780" spans="1:22" x14ac:dyDescent="0.25">
      <c r="A5780" s="8"/>
      <c r="B5780" s="60" t="s">
        <v>5775</v>
      </c>
      <c r="C5780" s="45">
        <v>61.503</v>
      </c>
      <c r="D5780" s="24">
        <v>0.19971768918267577</v>
      </c>
      <c r="E5780" s="10">
        <v>58.881</v>
      </c>
      <c r="F5780" s="24">
        <v>0.20228445099484157</v>
      </c>
      <c r="G5780" s="10">
        <v>62.216999999999999</v>
      </c>
      <c r="H5780" s="24">
        <v>0.19920279720279721</v>
      </c>
      <c r="I5780" s="10">
        <v>49.752000000000002</v>
      </c>
      <c r="J5780" s="24">
        <v>0.20212268029499944</v>
      </c>
      <c r="K5780" s="10">
        <v>63.213999999999999</v>
      </c>
      <c r="L5780" s="61">
        <v>0.26655586203644765</v>
      </c>
      <c r="Q5780" s="48"/>
      <c r="R5780" s="48"/>
      <c r="S5780" s="48"/>
      <c r="T5780" s="48"/>
      <c r="U5780" s="48"/>
      <c r="V5780" s="48"/>
    </row>
    <row r="5781" spans="1:22" x14ac:dyDescent="0.25">
      <c r="A5781" s="8"/>
      <c r="B5781" s="60" t="s">
        <v>5776</v>
      </c>
      <c r="C5781" s="45">
        <v>60.904000000000003</v>
      </c>
      <c r="D5781" s="24">
        <v>0.13981271087240929</v>
      </c>
      <c r="E5781" s="10">
        <v>58.341999999999999</v>
      </c>
      <c r="F5781" s="24">
        <v>0.14271677720461803</v>
      </c>
      <c r="G5781" s="10">
        <v>61.991</v>
      </c>
      <c r="H5781" s="24">
        <v>0.14991608391608391</v>
      </c>
      <c r="I5781" s="10">
        <v>49.618000000000002</v>
      </c>
      <c r="J5781" s="24">
        <v>0.1349002542662332</v>
      </c>
      <c r="K5781" s="10">
        <v>62.572000000000003</v>
      </c>
      <c r="L5781" s="61">
        <v>0.21894523422212792</v>
      </c>
      <c r="Q5781" s="48"/>
      <c r="R5781" s="48"/>
      <c r="S5781" s="48"/>
      <c r="T5781" s="48"/>
      <c r="U5781" s="48"/>
      <c r="V5781" s="48"/>
    </row>
    <row r="5782" spans="1:22" x14ac:dyDescent="0.25">
      <c r="A5782" s="8"/>
      <c r="B5782" s="60" t="s">
        <v>5777</v>
      </c>
      <c r="C5782" s="45">
        <v>60.308</v>
      </c>
      <c r="D5782" s="24">
        <v>7.185154582386559E-2</v>
      </c>
      <c r="E5782" s="10">
        <v>57.975000000000001</v>
      </c>
      <c r="F5782" s="24">
        <v>8.460759027266028E-2</v>
      </c>
      <c r="G5782" s="10">
        <v>61.241999999999997</v>
      </c>
      <c r="H5782" s="24">
        <v>8.3664335664335662E-2</v>
      </c>
      <c r="I5782" s="10">
        <v>49.642000000000003</v>
      </c>
      <c r="J5782" s="24">
        <v>6.4818914371734704E-2</v>
      </c>
      <c r="K5782" s="10">
        <v>62.094000000000001</v>
      </c>
      <c r="L5782" s="61">
        <v>0.16030129429238277</v>
      </c>
      <c r="Q5782" s="48"/>
      <c r="R5782" s="48"/>
      <c r="S5782" s="48"/>
      <c r="T5782" s="48"/>
      <c r="U5782" s="48"/>
      <c r="V5782" s="48"/>
    </row>
    <row r="5783" spans="1:22" x14ac:dyDescent="0.25">
      <c r="A5783" s="8"/>
      <c r="B5783" s="60" t="s">
        <v>5778</v>
      </c>
      <c r="C5783" s="45">
        <v>59.414000000000001</v>
      </c>
      <c r="D5783" s="24">
        <v>3.1226330647937756E-2</v>
      </c>
      <c r="E5783" s="10">
        <v>57.228000000000002</v>
      </c>
      <c r="F5783" s="24">
        <v>3.1165561287153035E-2</v>
      </c>
      <c r="G5783" s="10">
        <v>60.423999999999999</v>
      </c>
      <c r="H5783" s="24">
        <v>4.0657342657342659E-2</v>
      </c>
      <c r="I5783" s="10">
        <v>49.081000000000003</v>
      </c>
      <c r="J5783" s="24">
        <v>2.0037697182831337E-2</v>
      </c>
      <c r="K5783" s="10">
        <v>61.304000000000002</v>
      </c>
      <c r="L5783" s="61">
        <v>0.1037555697008275</v>
      </c>
      <c r="Q5783" s="48"/>
      <c r="R5783" s="48"/>
      <c r="S5783" s="48"/>
      <c r="T5783" s="48"/>
      <c r="U5783" s="48"/>
      <c r="V5783" s="48"/>
    </row>
    <row r="5784" spans="1:22" x14ac:dyDescent="0.25">
      <c r="A5784" s="8"/>
      <c r="B5784" s="60" t="s">
        <v>5779</v>
      </c>
      <c r="C5784" s="45">
        <v>58.636000000000003</v>
      </c>
      <c r="D5784" s="24">
        <v>3.4393720305721957E-2</v>
      </c>
      <c r="E5784" s="10">
        <v>56.612000000000002</v>
      </c>
      <c r="F5784" s="24">
        <v>8.2442888725128959E-3</v>
      </c>
      <c r="G5784" s="10">
        <v>59.795000000000002</v>
      </c>
      <c r="H5784" s="24">
        <v>2.5356643356643355E-2</v>
      </c>
      <c r="I5784" s="10">
        <v>48.707000000000001</v>
      </c>
      <c r="J5784" s="24">
        <v>1.3156063806909464E-2</v>
      </c>
      <c r="K5784" s="10">
        <v>59.874000000000002</v>
      </c>
      <c r="L5784" s="61">
        <v>8.1370676851262466E-2</v>
      </c>
      <c r="Q5784" s="48"/>
      <c r="R5784" s="48"/>
      <c r="S5784" s="48"/>
      <c r="T5784" s="48"/>
      <c r="U5784" s="48"/>
      <c r="V5784" s="48"/>
    </row>
    <row r="5785" spans="1:22" x14ac:dyDescent="0.25">
      <c r="A5785" s="8"/>
      <c r="B5785" s="60" t="s">
        <v>5780</v>
      </c>
      <c r="C5785" s="45">
        <v>56.027000000000001</v>
      </c>
      <c r="D5785" s="24">
        <v>4.365489223989534E-2</v>
      </c>
      <c r="E5785" s="10">
        <v>54.503999999999998</v>
      </c>
      <c r="F5785" s="24">
        <v>5.9260623925325474E-3</v>
      </c>
      <c r="G5785" s="10">
        <v>57.247</v>
      </c>
      <c r="H5785" s="24">
        <v>2.6755244755244757E-2</v>
      </c>
      <c r="I5785" s="10">
        <v>47.228999999999999</v>
      </c>
      <c r="J5785" s="24">
        <v>2.0265398287181692E-2</v>
      </c>
      <c r="K5785" s="10">
        <v>57.247999999999998</v>
      </c>
      <c r="L5785" s="61">
        <v>7.7563241153311174E-2</v>
      </c>
      <c r="Q5785" s="48"/>
      <c r="R5785" s="48"/>
      <c r="S5785" s="48"/>
      <c r="T5785" s="48"/>
      <c r="U5785" s="48"/>
      <c r="V5785" s="48"/>
    </row>
    <row r="5786" spans="1:22" x14ac:dyDescent="0.25">
      <c r="A5786" s="8"/>
      <c r="B5786" s="60" t="s">
        <v>5781</v>
      </c>
      <c r="C5786" s="45">
        <v>50.776000000000003</v>
      </c>
      <c r="D5786" s="24">
        <v>5.2055360462714313E-2</v>
      </c>
      <c r="E5786" s="10">
        <v>49.627000000000002</v>
      </c>
      <c r="F5786" s="24">
        <v>5.0970277573077864E-3</v>
      </c>
      <c r="G5786" s="10">
        <v>53.003999999999998</v>
      </c>
      <c r="H5786" s="24">
        <v>3.1608391608391607E-2</v>
      </c>
      <c r="I5786" s="10">
        <v>44.658999999999999</v>
      </c>
      <c r="J5786" s="24">
        <v>2.6742229699814043E-2</v>
      </c>
      <c r="K5786" s="10">
        <v>52.673000000000002</v>
      </c>
      <c r="L5786" s="61">
        <v>7.407407407407407E-2</v>
      </c>
      <c r="Q5786" s="48"/>
      <c r="R5786" s="48"/>
      <c r="S5786" s="48"/>
      <c r="T5786" s="48"/>
      <c r="U5786" s="48"/>
      <c r="V5786" s="48"/>
    </row>
    <row r="5787" spans="1:22" x14ac:dyDescent="0.25">
      <c r="A5787" s="8"/>
      <c r="B5787" s="60" t="s">
        <v>5782</v>
      </c>
      <c r="C5787" s="45">
        <v>45.548000000000002</v>
      </c>
      <c r="D5787" s="24">
        <v>6.0163189423672797E-2</v>
      </c>
      <c r="E5787" s="10">
        <v>45.37</v>
      </c>
      <c r="F5787" s="24">
        <v>4.7899778924097277E-3</v>
      </c>
      <c r="G5787" s="10">
        <v>48.975000000000001</v>
      </c>
      <c r="H5787" s="24">
        <v>3.7958041958041956E-2</v>
      </c>
      <c r="I5787" s="10">
        <v>41.756999999999998</v>
      </c>
      <c r="J5787" s="24">
        <v>3.0840849578120454E-2</v>
      </c>
      <c r="K5787" s="10">
        <v>48.625999999999998</v>
      </c>
      <c r="L5787" s="61">
        <v>7.3897258174788413E-2</v>
      </c>
      <c r="Q5787" s="48"/>
      <c r="R5787" s="48"/>
      <c r="S5787" s="48"/>
      <c r="T5787" s="48"/>
      <c r="U5787" s="48"/>
      <c r="V5787" s="48"/>
    </row>
    <row r="5788" spans="1:22" x14ac:dyDescent="0.25">
      <c r="A5788" s="8"/>
      <c r="B5788" s="60" t="s">
        <v>5783</v>
      </c>
      <c r="C5788" s="45">
        <v>42.344999999999999</v>
      </c>
      <c r="D5788" s="24">
        <v>6.2896760541572769E-2</v>
      </c>
      <c r="E5788" s="10">
        <v>42.274999999999999</v>
      </c>
      <c r="F5788" s="24">
        <v>5.7491529581308355E-3</v>
      </c>
      <c r="G5788" s="10">
        <v>45.581000000000003</v>
      </c>
      <c r="H5788" s="24">
        <v>4.1753478291267569E-2</v>
      </c>
      <c r="I5788" s="10">
        <v>39.418999999999997</v>
      </c>
      <c r="J5788" s="24">
        <v>3.2178906625515445E-2</v>
      </c>
      <c r="K5788" s="10">
        <v>45.76</v>
      </c>
      <c r="L5788" s="61">
        <v>7.2676919450827882E-2</v>
      </c>
      <c r="Q5788" s="48"/>
      <c r="R5788" s="48"/>
      <c r="S5788" s="48"/>
      <c r="T5788" s="48"/>
      <c r="U5788" s="48"/>
      <c r="V5788" s="48"/>
    </row>
    <row r="5789" spans="1:22" x14ac:dyDescent="0.25">
      <c r="A5789" s="8"/>
      <c r="B5789" s="60" t="s">
        <v>5784</v>
      </c>
      <c r="C5789" s="45">
        <v>40.57</v>
      </c>
      <c r="D5789" s="24">
        <v>6.0367815300978893E-2</v>
      </c>
      <c r="E5789" s="10">
        <v>40.542999999999999</v>
      </c>
      <c r="F5789" s="24">
        <v>7.2056050408573135E-3</v>
      </c>
      <c r="G5789" s="10">
        <v>43.435000000000002</v>
      </c>
      <c r="H5789" s="24">
        <v>4.5752639306439212E-2</v>
      </c>
      <c r="I5789" s="10">
        <v>37.703000000000003</v>
      </c>
      <c r="J5789" s="24">
        <v>3.0104480255002657E-2</v>
      </c>
      <c r="K5789" s="10">
        <v>44.118000000000002</v>
      </c>
      <c r="L5789" s="61">
        <v>6.9824995580696478E-2</v>
      </c>
      <c r="Q5789" s="48"/>
      <c r="R5789" s="48"/>
      <c r="S5789" s="48"/>
      <c r="T5789" s="48"/>
      <c r="U5789" s="48"/>
      <c r="V5789" s="48"/>
    </row>
    <row r="5790" spans="1:22" x14ac:dyDescent="0.25">
      <c r="A5790" s="8"/>
      <c r="B5790" s="60" t="s">
        <v>5785</v>
      </c>
      <c r="C5790" s="45">
        <v>39.46</v>
      </c>
      <c r="D5790" s="24">
        <v>5.329709085278786E-2</v>
      </c>
      <c r="E5790" s="10">
        <v>39.636000000000003</v>
      </c>
      <c r="F5790" s="24">
        <v>8.7233814218038545E-3</v>
      </c>
      <c r="G5790" s="10">
        <v>41.965000000000003</v>
      </c>
      <c r="H5790" s="24">
        <v>4.64937425714885E-2</v>
      </c>
      <c r="I5790" s="10">
        <v>36.47</v>
      </c>
      <c r="J5790" s="24">
        <v>2.709403222950239E-2</v>
      </c>
      <c r="K5790" s="10">
        <v>43.197000000000003</v>
      </c>
      <c r="L5790" s="61">
        <v>6.640740086029108E-2</v>
      </c>
      <c r="Q5790" s="48"/>
      <c r="R5790" s="48"/>
      <c r="S5790" s="48"/>
      <c r="T5790" s="48"/>
      <c r="U5790" s="48"/>
      <c r="V5790" s="48"/>
    </row>
    <row r="5791" spans="1:22" x14ac:dyDescent="0.25">
      <c r="A5791" s="8"/>
      <c r="B5791" s="60" t="s">
        <v>5786</v>
      </c>
      <c r="C5791" s="45">
        <v>39.451999999999998</v>
      </c>
      <c r="D5791" s="24">
        <v>5.5998073184578598E-2</v>
      </c>
      <c r="E5791" s="10">
        <v>39.704000000000001</v>
      </c>
      <c r="F5791" s="24">
        <v>9.9192052370950679E-3</v>
      </c>
      <c r="G5791" s="10">
        <v>41.72</v>
      </c>
      <c r="H5791" s="24">
        <v>4.6899251905194714E-2</v>
      </c>
      <c r="I5791" s="10">
        <v>35.814999999999998</v>
      </c>
      <c r="J5791" s="24">
        <v>2.6284499987351058E-2</v>
      </c>
      <c r="K5791" s="10">
        <v>43.258000000000003</v>
      </c>
      <c r="L5791" s="61">
        <v>6.7880502032879625E-2</v>
      </c>
      <c r="Q5791" s="48"/>
      <c r="R5791" s="48"/>
      <c r="S5791" s="48"/>
      <c r="T5791" s="48"/>
      <c r="U5791" s="48"/>
      <c r="V5791" s="48"/>
    </row>
    <row r="5792" spans="1:22" x14ac:dyDescent="0.25">
      <c r="A5792" s="8"/>
      <c r="B5792" s="60" t="s">
        <v>5787</v>
      </c>
      <c r="C5792" s="45">
        <v>40.43</v>
      </c>
      <c r="D5792" s="24">
        <v>5.0338052884201831E-2</v>
      </c>
      <c r="E5792" s="10">
        <v>40.957999999999998</v>
      </c>
      <c r="F5792" s="24">
        <v>1.2080886749352262E-2</v>
      </c>
      <c r="G5792" s="10">
        <v>41.716999999999999</v>
      </c>
      <c r="H5792" s="24">
        <v>4.6773404180941058E-2</v>
      </c>
      <c r="I5792" s="10">
        <v>35.78</v>
      </c>
      <c r="J5792" s="24">
        <v>2.565205292317033E-2</v>
      </c>
      <c r="K5792" s="10">
        <v>44.085000000000001</v>
      </c>
      <c r="L5792" s="61">
        <v>7.0520299334158265E-2</v>
      </c>
      <c r="Q5792" s="48"/>
      <c r="R5792" s="48"/>
      <c r="S5792" s="48"/>
      <c r="T5792" s="48"/>
      <c r="U5792" s="48"/>
      <c r="V5792" s="48"/>
    </row>
    <row r="5793" spans="1:22" x14ac:dyDescent="0.25">
      <c r="A5793" s="8"/>
      <c r="B5793" s="60" t="s">
        <v>5788</v>
      </c>
      <c r="C5793" s="45">
        <v>43.954999999999998</v>
      </c>
      <c r="D5793" s="24">
        <v>4.5710255131006246E-2</v>
      </c>
      <c r="E5793" s="10">
        <v>44.332999999999998</v>
      </c>
      <c r="F5793" s="24">
        <v>1.5377067778680607E-2</v>
      </c>
      <c r="G5793" s="10">
        <v>42.517000000000003</v>
      </c>
      <c r="H5793" s="24">
        <v>4.3836957281689154E-2</v>
      </c>
      <c r="I5793" s="10">
        <v>36.271999999999998</v>
      </c>
      <c r="J5793" s="24">
        <v>2.6461585165321662E-2</v>
      </c>
      <c r="K5793" s="10">
        <v>47.823999999999998</v>
      </c>
      <c r="L5793" s="61">
        <v>7.2712273878970002E-2</v>
      </c>
      <c r="Q5793" s="48"/>
      <c r="R5793" s="48"/>
      <c r="S5793" s="48"/>
      <c r="T5793" s="48"/>
      <c r="U5793" s="48"/>
      <c r="V5793" s="48"/>
    </row>
    <row r="5794" spans="1:22" x14ac:dyDescent="0.25">
      <c r="A5794" s="8"/>
      <c r="B5794" s="60" t="s">
        <v>5789</v>
      </c>
      <c r="C5794" s="45">
        <v>51.96</v>
      </c>
      <c r="D5794" s="24">
        <v>4.5280162403014093E-2</v>
      </c>
      <c r="E5794" s="10">
        <v>51.378999999999998</v>
      </c>
      <c r="F5794" s="24">
        <v>1.8979870299109265E-2</v>
      </c>
      <c r="G5794" s="10">
        <v>44.469000000000001</v>
      </c>
      <c r="H5794" s="24">
        <v>4.6815353422358943E-2</v>
      </c>
      <c r="I5794" s="10">
        <v>36.988</v>
      </c>
      <c r="J5794" s="24">
        <v>2.9560575779807231E-2</v>
      </c>
      <c r="K5794" s="10">
        <v>55.210999999999999</v>
      </c>
      <c r="L5794" s="61">
        <v>7.2936185257203467E-2</v>
      </c>
      <c r="Q5794" s="48"/>
      <c r="R5794" s="48"/>
      <c r="S5794" s="48"/>
      <c r="T5794" s="48"/>
      <c r="U5794" s="48"/>
      <c r="V5794" s="48"/>
    </row>
    <row r="5795" spans="1:22" x14ac:dyDescent="0.25">
      <c r="A5795" s="8"/>
      <c r="B5795" s="60" t="s">
        <v>5790</v>
      </c>
      <c r="C5795" s="45">
        <v>58.360999999999997</v>
      </c>
      <c r="D5795" s="24">
        <v>4.9753126774132503E-2</v>
      </c>
      <c r="E5795" s="10">
        <v>56.328000000000003</v>
      </c>
      <c r="F5795" s="24">
        <v>4.079598939089641E-2</v>
      </c>
      <c r="G5795" s="10">
        <v>47.41</v>
      </c>
      <c r="H5795" s="24">
        <v>6.4126407047472564E-2</v>
      </c>
      <c r="I5795" s="10">
        <v>39.085000000000001</v>
      </c>
      <c r="J5795" s="24">
        <v>5.5402362822231779E-2</v>
      </c>
      <c r="K5795" s="10">
        <v>60.366</v>
      </c>
      <c r="L5795" s="61">
        <v>9.0849095515880024E-2</v>
      </c>
      <c r="Q5795" s="48"/>
      <c r="R5795" s="48"/>
      <c r="S5795" s="48"/>
      <c r="T5795" s="48"/>
      <c r="U5795" s="48"/>
      <c r="V5795" s="48"/>
    </row>
    <row r="5796" spans="1:22" x14ac:dyDescent="0.25">
      <c r="A5796" s="8"/>
      <c r="B5796" s="60" t="s">
        <v>5791</v>
      </c>
      <c r="C5796" s="45">
        <v>62.05</v>
      </c>
      <c r="D5796" s="24">
        <v>6.7025650730297454E-2</v>
      </c>
      <c r="E5796" s="10">
        <v>59.222000000000001</v>
      </c>
      <c r="F5796" s="24">
        <v>9.6355803578272795E-2</v>
      </c>
      <c r="G5796" s="10">
        <v>51.252000000000002</v>
      </c>
      <c r="H5796" s="24">
        <v>0.10080402712717612</v>
      </c>
      <c r="I5796" s="10">
        <v>41.908000000000001</v>
      </c>
      <c r="J5796" s="24">
        <v>0.10268410534038301</v>
      </c>
      <c r="K5796" s="10">
        <v>63.031999999999996</v>
      </c>
      <c r="L5796" s="61">
        <v>0.12914972600318189</v>
      </c>
      <c r="Q5796" s="48"/>
      <c r="R5796" s="48"/>
      <c r="S5796" s="48"/>
      <c r="T5796" s="48"/>
      <c r="U5796" s="48"/>
      <c r="V5796" s="48"/>
    </row>
    <row r="5797" spans="1:22" x14ac:dyDescent="0.25">
      <c r="A5797" s="8"/>
      <c r="B5797" s="60" t="s">
        <v>5792</v>
      </c>
      <c r="C5797" s="45">
        <v>63.462000000000003</v>
      </c>
      <c r="D5797" s="24">
        <v>9.0594732224267546E-2</v>
      </c>
      <c r="E5797" s="10">
        <v>60.125999999999998</v>
      </c>
      <c r="F5797" s="24">
        <v>0.1643491192297668</v>
      </c>
      <c r="G5797" s="10">
        <v>54.456000000000003</v>
      </c>
      <c r="H5797" s="24">
        <v>0.15038803048311544</v>
      </c>
      <c r="I5797" s="10">
        <v>45.347000000000001</v>
      </c>
      <c r="J5797" s="24">
        <v>0.15482304131144223</v>
      </c>
      <c r="K5797" s="10">
        <v>63.399000000000001</v>
      </c>
      <c r="L5797" s="61">
        <v>0.18739025396264217</v>
      </c>
      <c r="Q5797" s="48"/>
      <c r="R5797" s="48"/>
      <c r="S5797" s="48"/>
      <c r="T5797" s="48"/>
      <c r="U5797" s="48"/>
      <c r="V5797" s="48"/>
    </row>
    <row r="5798" spans="1:22" x14ac:dyDescent="0.25">
      <c r="A5798" s="8"/>
      <c r="B5798" s="60" t="s">
        <v>5793</v>
      </c>
      <c r="C5798" s="45">
        <v>64.935000000000002</v>
      </c>
      <c r="D5798" s="24">
        <v>0.12402153904381785</v>
      </c>
      <c r="E5798" s="10">
        <v>62.061</v>
      </c>
      <c r="F5798" s="24">
        <v>0.23573060235791926</v>
      </c>
      <c r="G5798" s="10">
        <v>56.420999999999999</v>
      </c>
      <c r="H5798" s="24">
        <v>0.20185974970285955</v>
      </c>
      <c r="I5798" s="10">
        <v>45.366999999999997</v>
      </c>
      <c r="J5798" s="24">
        <v>0.20736674340357711</v>
      </c>
      <c r="K5798" s="10">
        <v>65.037000000000006</v>
      </c>
      <c r="L5798" s="61">
        <v>0.24744564256673149</v>
      </c>
      <c r="Q5798" s="48"/>
      <c r="R5798" s="48"/>
      <c r="S5798" s="48"/>
      <c r="T5798" s="48"/>
      <c r="U5798" s="48"/>
      <c r="V5798" s="48"/>
    </row>
    <row r="5799" spans="1:22" x14ac:dyDescent="0.25">
      <c r="A5799" s="8"/>
      <c r="B5799" s="60" t="s">
        <v>5794</v>
      </c>
      <c r="C5799" s="45">
        <v>66.573999999999998</v>
      </c>
      <c r="D5799" s="24">
        <v>0.1532506408381647</v>
      </c>
      <c r="E5799" s="10">
        <v>63.500999999999998</v>
      </c>
      <c r="F5799" s="24">
        <v>0.29536848237692981</v>
      </c>
      <c r="G5799" s="10">
        <v>57.511000000000003</v>
      </c>
      <c r="H5799" s="24">
        <v>0.24459204362721107</v>
      </c>
      <c r="I5799" s="10">
        <v>50.021000000000001</v>
      </c>
      <c r="J5799" s="24">
        <v>0.25195426142831845</v>
      </c>
      <c r="K5799" s="10">
        <v>66.688999999999993</v>
      </c>
      <c r="L5799" s="61">
        <v>0.28432031111896766</v>
      </c>
      <c r="Q5799" s="48"/>
      <c r="R5799" s="48"/>
      <c r="S5799" s="48"/>
      <c r="T5799" s="48"/>
      <c r="U5799" s="48"/>
      <c r="V5799" s="48"/>
    </row>
    <row r="5800" spans="1:22" x14ac:dyDescent="0.25">
      <c r="A5800" s="8"/>
      <c r="B5800" s="60" t="s">
        <v>5795</v>
      </c>
      <c r="C5800" s="45">
        <v>65.875</v>
      </c>
      <c r="D5800" s="24">
        <v>0.16190410652536688</v>
      </c>
      <c r="E5800" s="10">
        <v>63.191000000000003</v>
      </c>
      <c r="F5800" s="24">
        <v>0.33007803516948503</v>
      </c>
      <c r="G5800" s="10">
        <v>56.533000000000001</v>
      </c>
      <c r="H5800" s="24">
        <v>0.26169335104523528</v>
      </c>
      <c r="I5800" s="10">
        <v>46.521000000000001</v>
      </c>
      <c r="J5800" s="24">
        <v>0.28100887955678111</v>
      </c>
      <c r="K5800" s="10">
        <v>65.978999999999999</v>
      </c>
      <c r="L5800" s="61">
        <v>0.30398915797536974</v>
      </c>
      <c r="Q5800" s="48"/>
      <c r="R5800" s="48"/>
      <c r="S5800" s="48"/>
      <c r="T5800" s="48"/>
      <c r="U5800" s="48"/>
      <c r="V5800" s="48"/>
    </row>
    <row r="5801" spans="1:22" x14ac:dyDescent="0.25">
      <c r="A5801" s="8"/>
      <c r="B5801" s="60" t="s">
        <v>5796</v>
      </c>
      <c r="C5801" s="45">
        <v>64.528000000000006</v>
      </c>
      <c r="D5801" s="24">
        <v>0.16654910798768213</v>
      </c>
      <c r="E5801" s="10">
        <v>61.715000000000003</v>
      </c>
      <c r="F5801" s="24">
        <v>0.32469682800067456</v>
      </c>
      <c r="G5801" s="10">
        <v>54.447000000000003</v>
      </c>
      <c r="H5801" s="24">
        <v>0.26325945605816964</v>
      </c>
      <c r="I5801" s="10">
        <v>46.079000000000001</v>
      </c>
      <c r="J5801" s="24">
        <v>0.29326570366060362</v>
      </c>
      <c r="K5801" s="10">
        <v>65.194000000000003</v>
      </c>
      <c r="L5801" s="61">
        <v>0.30457839844440515</v>
      </c>
      <c r="Q5801" s="48"/>
      <c r="R5801" s="48"/>
      <c r="S5801" s="48"/>
      <c r="T5801" s="48"/>
      <c r="U5801" s="48"/>
      <c r="V5801" s="48"/>
    </row>
    <row r="5802" spans="1:22" x14ac:dyDescent="0.25">
      <c r="A5802" s="8"/>
      <c r="B5802" s="60" t="s">
        <v>5797</v>
      </c>
      <c r="C5802" s="45">
        <v>63.195999999999998</v>
      </c>
      <c r="D5802" s="24">
        <v>0.14492404562423658</v>
      </c>
      <c r="E5802" s="10">
        <v>60.045000000000002</v>
      </c>
      <c r="F5802" s="24">
        <v>0.30415318809695374</v>
      </c>
      <c r="G5802" s="10">
        <v>52.542000000000002</v>
      </c>
      <c r="H5802" s="24">
        <v>0.24127805355519821</v>
      </c>
      <c r="I5802" s="10">
        <v>46.999000000000002</v>
      </c>
      <c r="J5802" s="24">
        <v>0.28533481747577727</v>
      </c>
      <c r="K5802" s="10">
        <v>64.012</v>
      </c>
      <c r="L5802" s="61">
        <v>0.29571622179011253</v>
      </c>
      <c r="Q5802" s="48"/>
      <c r="R5802" s="48"/>
      <c r="S5802" s="48"/>
      <c r="T5802" s="48"/>
      <c r="U5802" s="48"/>
      <c r="V5802" s="48"/>
    </row>
    <row r="5803" spans="1:22" x14ac:dyDescent="0.25">
      <c r="A5803" s="8"/>
      <c r="B5803" s="60" t="s">
        <v>5798</v>
      </c>
      <c r="C5803" s="45">
        <v>61.695</v>
      </c>
      <c r="D5803" s="24">
        <v>0.11942814870886163</v>
      </c>
      <c r="E5803" s="10">
        <v>58.83</v>
      </c>
      <c r="F5803" s="24">
        <v>0.27162064789121071</v>
      </c>
      <c r="G5803" s="10">
        <v>51.537999999999997</v>
      </c>
      <c r="H5803" s="24">
        <v>0.2191428371670279</v>
      </c>
      <c r="I5803" s="10">
        <v>45.442</v>
      </c>
      <c r="J5803" s="24">
        <v>0.2555845075767158</v>
      </c>
      <c r="K5803" s="10">
        <v>62.601999999999997</v>
      </c>
      <c r="L5803" s="61">
        <v>0.26343762889635258</v>
      </c>
      <c r="Q5803" s="48"/>
      <c r="R5803" s="48"/>
      <c r="S5803" s="48"/>
      <c r="T5803" s="48"/>
      <c r="U5803" s="48"/>
      <c r="V5803" s="48"/>
    </row>
    <row r="5804" spans="1:22" x14ac:dyDescent="0.25">
      <c r="A5804" s="8"/>
      <c r="B5804" s="60" t="s">
        <v>5799</v>
      </c>
      <c r="C5804" s="45">
        <v>60.496000000000002</v>
      </c>
      <c r="D5804" s="24">
        <v>9.0439898842190378E-2</v>
      </c>
      <c r="E5804" s="10">
        <v>57.646000000000001</v>
      </c>
      <c r="F5804" s="24">
        <v>0.22003158201358333</v>
      </c>
      <c r="G5804" s="10">
        <v>51.131</v>
      </c>
      <c r="H5804" s="24">
        <v>0.18117877368384255</v>
      </c>
      <c r="I5804" s="10">
        <v>43.069000000000003</v>
      </c>
      <c r="J5804" s="24">
        <v>0.20673429633939638</v>
      </c>
      <c r="K5804" s="10">
        <v>60.841999999999999</v>
      </c>
      <c r="L5804" s="61">
        <v>0.21508455600730658</v>
      </c>
      <c r="Q5804" s="48"/>
      <c r="R5804" s="48"/>
      <c r="S5804" s="48"/>
      <c r="T5804" s="48"/>
      <c r="U5804" s="48"/>
      <c r="V5804" s="48"/>
    </row>
    <row r="5805" spans="1:22" x14ac:dyDescent="0.25">
      <c r="A5805" s="8"/>
      <c r="B5805" s="60" t="s">
        <v>5800</v>
      </c>
      <c r="C5805" s="45">
        <v>60.323999999999998</v>
      </c>
      <c r="D5805" s="24">
        <v>6.1451648975519121E-2</v>
      </c>
      <c r="E5805" s="10">
        <v>56.996000000000002</v>
      </c>
      <c r="F5805" s="24">
        <v>0.15220690818219448</v>
      </c>
      <c r="G5805" s="10">
        <v>51.634</v>
      </c>
      <c r="H5805" s="24">
        <v>0.12857442494581556</v>
      </c>
      <c r="I5805" s="10">
        <v>45.024000000000001</v>
      </c>
      <c r="J5805" s="24">
        <v>0.14431177110475854</v>
      </c>
      <c r="K5805" s="10">
        <v>60.298999999999999</v>
      </c>
      <c r="L5805" s="61">
        <v>0.14993812975075127</v>
      </c>
      <c r="Q5805" s="48"/>
      <c r="R5805" s="48"/>
      <c r="S5805" s="48"/>
      <c r="T5805" s="48"/>
      <c r="U5805" s="48"/>
      <c r="V5805" s="48"/>
    </row>
    <row r="5806" spans="1:22" x14ac:dyDescent="0.25">
      <c r="A5806" s="8"/>
      <c r="B5806" s="60" t="s">
        <v>5801</v>
      </c>
      <c r="C5806" s="45">
        <v>60.042000000000002</v>
      </c>
      <c r="D5806" s="24">
        <v>3.3822492129303078E-2</v>
      </c>
      <c r="E5806" s="10">
        <v>56.021999999999998</v>
      </c>
      <c r="F5806" s="24">
        <v>8.3876308890490137E-2</v>
      </c>
      <c r="G5806" s="10">
        <v>52.040999999999997</v>
      </c>
      <c r="H5806" s="24">
        <v>7.2096762916870588E-2</v>
      </c>
      <c r="I5806" s="10">
        <v>47.487000000000002</v>
      </c>
      <c r="J5806" s="24">
        <v>7.9043234081307395E-2</v>
      </c>
      <c r="K5806" s="10">
        <v>59.883000000000003</v>
      </c>
      <c r="L5806" s="61">
        <v>7.7697248247009604E-2</v>
      </c>
      <c r="Q5806" s="48"/>
      <c r="R5806" s="48"/>
      <c r="S5806" s="48"/>
      <c r="T5806" s="48"/>
      <c r="U5806" s="48"/>
      <c r="V5806" s="48"/>
    </row>
    <row r="5807" spans="1:22" x14ac:dyDescent="0.25">
      <c r="A5807" s="8"/>
      <c r="B5807" s="60" t="s">
        <v>5802</v>
      </c>
      <c r="C5807" s="45">
        <v>59.933</v>
      </c>
      <c r="D5807" s="24">
        <v>1.840796875806424E-2</v>
      </c>
      <c r="E5807" s="10">
        <v>55.195</v>
      </c>
      <c r="F5807" s="24">
        <v>3.4326275928679838E-2</v>
      </c>
      <c r="G5807" s="10">
        <v>51.555</v>
      </c>
      <c r="H5807" s="24">
        <v>3.9809830105572257E-2</v>
      </c>
      <c r="I5807" s="10">
        <v>48.581000000000003</v>
      </c>
      <c r="J5807" s="24">
        <v>4.0780186698373348E-2</v>
      </c>
      <c r="K5807" s="10">
        <v>59.454000000000001</v>
      </c>
      <c r="L5807" s="61">
        <v>2.8413175416887631E-2</v>
      </c>
      <c r="Q5807" s="48"/>
      <c r="R5807" s="48"/>
      <c r="S5807" s="48"/>
      <c r="T5807" s="48"/>
      <c r="U5807" s="48"/>
      <c r="V5807" s="48"/>
    </row>
    <row r="5808" spans="1:22" x14ac:dyDescent="0.25">
      <c r="A5808" s="8"/>
      <c r="B5808" s="60" t="s">
        <v>5803</v>
      </c>
      <c r="C5808" s="45">
        <v>59.201000000000001</v>
      </c>
      <c r="D5808" s="24">
        <v>1.3264059731278064E-2</v>
      </c>
      <c r="E5808" s="10">
        <v>54.408999999999999</v>
      </c>
      <c r="F5808" s="24">
        <v>1.6910175234182163E-2</v>
      </c>
      <c r="G5808" s="10">
        <v>51.244999999999997</v>
      </c>
      <c r="H5808" s="24">
        <v>3.2244983569880446E-2</v>
      </c>
      <c r="I5808" s="10">
        <v>49.57</v>
      </c>
      <c r="J5808" s="24">
        <v>3.6909610665587289E-2</v>
      </c>
      <c r="K5808" s="10">
        <v>58.57</v>
      </c>
      <c r="L5808" s="61">
        <v>2.2968593483000413E-2</v>
      </c>
      <c r="Q5808" s="48"/>
      <c r="R5808" s="48"/>
      <c r="S5808" s="48"/>
      <c r="T5808" s="48"/>
      <c r="U5808" s="48"/>
      <c r="V5808" s="48"/>
    </row>
    <row r="5809" spans="1:22" x14ac:dyDescent="0.25">
      <c r="A5809" s="8"/>
      <c r="B5809" s="60" t="s">
        <v>5804</v>
      </c>
      <c r="C5809" s="45">
        <v>56.027999999999999</v>
      </c>
      <c r="D5809" s="24">
        <v>1.4038226641663943E-2</v>
      </c>
      <c r="E5809" s="10">
        <v>52.271000000000001</v>
      </c>
      <c r="F5809" s="24">
        <v>1.7308783172612568E-2</v>
      </c>
      <c r="G5809" s="10">
        <v>49.155999999999999</v>
      </c>
      <c r="H5809" s="24">
        <v>3.5531007480948056E-2</v>
      </c>
      <c r="I5809" s="10">
        <v>49.131999999999998</v>
      </c>
      <c r="J5809" s="24">
        <v>4.4789901085279159E-2</v>
      </c>
      <c r="K5809" s="10">
        <v>56.332999999999998</v>
      </c>
      <c r="L5809" s="61">
        <v>2.9685934830004125E-2</v>
      </c>
      <c r="Q5809" s="48"/>
      <c r="R5809" s="48"/>
      <c r="S5809" s="48"/>
      <c r="T5809" s="48"/>
      <c r="U5809" s="48"/>
      <c r="V5809" s="48"/>
    </row>
    <row r="5810" spans="1:22" x14ac:dyDescent="0.25">
      <c r="A5810" s="8"/>
      <c r="B5810" s="60" t="s">
        <v>5805</v>
      </c>
      <c r="C5810" s="45">
        <v>51.292000000000002</v>
      </c>
      <c r="D5810" s="24">
        <v>1.5810208680991623E-2</v>
      </c>
      <c r="E5810" s="10">
        <v>48.298000000000002</v>
      </c>
      <c r="F5810" s="24">
        <v>1.8826559553559108E-2</v>
      </c>
      <c r="G5810" s="10">
        <v>46.371000000000002</v>
      </c>
      <c r="H5810" s="24">
        <v>3.4845836537789276E-2</v>
      </c>
      <c r="I5810" s="10">
        <v>47.192</v>
      </c>
      <c r="J5810" s="24">
        <v>4.7129955222747856E-2</v>
      </c>
      <c r="K5810" s="10">
        <v>51.756</v>
      </c>
      <c r="L5810" s="61">
        <v>3.4034529491485478E-2</v>
      </c>
      <c r="Q5810" s="48"/>
      <c r="R5810" s="48"/>
      <c r="S5810" s="48"/>
      <c r="T5810" s="48"/>
      <c r="U5810" s="48"/>
      <c r="V5810" s="48"/>
    </row>
    <row r="5811" spans="1:22" x14ac:dyDescent="0.25">
      <c r="A5811" s="8"/>
      <c r="B5811" s="60" t="s">
        <v>5806</v>
      </c>
      <c r="C5811" s="45">
        <v>46.302</v>
      </c>
      <c r="D5811" s="24">
        <v>1.8752042940457962E-2</v>
      </c>
      <c r="E5811" s="10">
        <v>44.347000000000001</v>
      </c>
      <c r="F5811" s="24">
        <v>2.5434252686770815E-2</v>
      </c>
      <c r="G5811" s="10">
        <v>43.162999999999997</v>
      </c>
      <c r="H5811" s="24">
        <v>3.4999650422988186E-2</v>
      </c>
      <c r="I5811" s="10">
        <v>43.936</v>
      </c>
      <c r="J5811" s="24">
        <v>4.8028030053884486E-2</v>
      </c>
      <c r="K5811" s="10">
        <v>47.768000000000001</v>
      </c>
      <c r="L5811" s="61">
        <v>3.5814035707972425E-2</v>
      </c>
      <c r="Q5811" s="48"/>
      <c r="R5811" s="48"/>
      <c r="S5811" s="48"/>
      <c r="T5811" s="48"/>
      <c r="U5811" s="48"/>
      <c r="V5811" s="48"/>
    </row>
    <row r="5812" spans="1:22" x14ac:dyDescent="0.25">
      <c r="A5812" s="8"/>
      <c r="B5812" s="60" t="s">
        <v>5807</v>
      </c>
      <c r="C5812" s="45">
        <v>42.828000000000003</v>
      </c>
      <c r="D5812" s="24">
        <v>1.8095581790998606E-2</v>
      </c>
      <c r="E5812" s="10">
        <v>41.539000000000001</v>
      </c>
      <c r="F5812" s="24">
        <v>3.1870252389120314E-2</v>
      </c>
      <c r="G5812" s="10">
        <v>40.462000000000003</v>
      </c>
      <c r="H5812" s="24">
        <v>3.0338193968711118E-2</v>
      </c>
      <c r="I5812" s="10">
        <v>41.695999999999998</v>
      </c>
      <c r="J5812" s="24">
        <v>4.7065064989200045E-2</v>
      </c>
      <c r="K5812" s="10">
        <v>45.04</v>
      </c>
      <c r="L5812" s="61">
        <v>3.7180589752954067E-2</v>
      </c>
      <c r="Q5812" s="48"/>
      <c r="R5812" s="48"/>
      <c r="S5812" s="48"/>
      <c r="T5812" s="48"/>
      <c r="U5812" s="48"/>
      <c r="V5812" s="48"/>
    </row>
    <row r="5813" spans="1:22" x14ac:dyDescent="0.25">
      <c r="A5813" s="8"/>
      <c r="B5813" s="60" t="s">
        <v>5808</v>
      </c>
      <c r="C5813" s="45">
        <v>40.862000000000002</v>
      </c>
      <c r="D5813" s="24">
        <v>2.0123386778024093E-2</v>
      </c>
      <c r="E5813" s="10">
        <v>39.393000000000001</v>
      </c>
      <c r="F5813" s="24">
        <v>3.893040921342808E-2</v>
      </c>
      <c r="G5813" s="10">
        <v>38.451999999999998</v>
      </c>
      <c r="H5813" s="24">
        <v>3.0855481146979464E-2</v>
      </c>
      <c r="I5813" s="10">
        <v>40.39</v>
      </c>
      <c r="J5813" s="24">
        <v>4.4702969671706644E-2</v>
      </c>
      <c r="K5813" s="10">
        <v>43.414999999999999</v>
      </c>
      <c r="L5813" s="61">
        <v>3.7958130603301013E-2</v>
      </c>
      <c r="Q5813" s="48"/>
      <c r="R5813" s="48"/>
      <c r="S5813" s="48"/>
      <c r="T5813" s="48"/>
      <c r="U5813" s="48"/>
      <c r="V5813" s="48"/>
    </row>
    <row r="5814" spans="1:22" x14ac:dyDescent="0.25">
      <c r="A5814" s="8"/>
      <c r="B5814" s="60" t="s">
        <v>5809</v>
      </c>
      <c r="C5814" s="45">
        <v>39.798000000000002</v>
      </c>
      <c r="D5814" s="24">
        <v>1.804402742692169E-2</v>
      </c>
      <c r="E5814" s="10">
        <v>38.323999999999998</v>
      </c>
      <c r="F5814" s="24">
        <v>4.5148247978436661E-2</v>
      </c>
      <c r="G5814" s="10">
        <v>37.335999999999999</v>
      </c>
      <c r="H5814" s="24">
        <v>2.8576621415689181E-2</v>
      </c>
      <c r="I5814" s="10">
        <v>39.865000000000002</v>
      </c>
      <c r="J5814" s="24">
        <v>4.1065090252251572E-2</v>
      </c>
      <c r="K5814" s="10">
        <v>42.398000000000003</v>
      </c>
      <c r="L5814" s="61">
        <v>3.8287996418599722E-2</v>
      </c>
      <c r="Q5814" s="48"/>
      <c r="R5814" s="48"/>
      <c r="S5814" s="48"/>
      <c r="T5814" s="48"/>
      <c r="U5814" s="48"/>
      <c r="V5814" s="48"/>
    </row>
    <row r="5815" spans="1:22" x14ac:dyDescent="0.25">
      <c r="A5815" s="8"/>
      <c r="B5815" s="60" t="s">
        <v>5810</v>
      </c>
      <c r="C5815" s="45">
        <v>40.018999999999998</v>
      </c>
      <c r="D5815" s="24">
        <v>1.7631592514306335E-2</v>
      </c>
      <c r="E5815" s="10">
        <v>37.939</v>
      </c>
      <c r="F5815" s="24">
        <v>4.709323695172752E-2</v>
      </c>
      <c r="G5815" s="10">
        <v>36.777000000000001</v>
      </c>
      <c r="H5815" s="24">
        <v>2.7220490164553246E-2</v>
      </c>
      <c r="I5815" s="10">
        <v>40.281999999999996</v>
      </c>
      <c r="J5815" s="24">
        <v>3.5709323329164933E-2</v>
      </c>
      <c r="K5815" s="10">
        <v>42.69</v>
      </c>
      <c r="L5815" s="61">
        <v>3.9996230104968014E-2</v>
      </c>
      <c r="Q5815" s="48"/>
      <c r="R5815" s="48"/>
      <c r="S5815" s="48"/>
      <c r="T5815" s="48"/>
      <c r="U5815" s="48"/>
      <c r="V5815" s="48"/>
    </row>
    <row r="5816" spans="1:22" x14ac:dyDescent="0.25">
      <c r="A5816" s="8"/>
      <c r="B5816" s="60" t="s">
        <v>5811</v>
      </c>
      <c r="C5816" s="45">
        <v>41.15</v>
      </c>
      <c r="D5816" s="24">
        <v>1.8215875307178084E-2</v>
      </c>
      <c r="E5816" s="10">
        <v>37.822000000000003</v>
      </c>
      <c r="F5816" s="24">
        <v>4.8165278118108307E-2</v>
      </c>
      <c r="G5816" s="10">
        <v>36.859000000000002</v>
      </c>
      <c r="H5816" s="24">
        <v>2.5962224055251865E-2</v>
      </c>
      <c r="I5816" s="10">
        <v>41.581000000000003</v>
      </c>
      <c r="J5816" s="24">
        <v>3.5570376545782968E-2</v>
      </c>
      <c r="K5816" s="10">
        <v>43.673999999999999</v>
      </c>
      <c r="L5816" s="61">
        <v>3.9984449182993063E-2</v>
      </c>
      <c r="Q5816" s="48"/>
      <c r="R5816" s="48"/>
      <c r="S5816" s="48"/>
      <c r="T5816" s="48"/>
      <c r="U5816" s="48"/>
      <c r="V5816" s="48"/>
    </row>
    <row r="5817" spans="1:22" x14ac:dyDescent="0.25">
      <c r="A5817" s="8"/>
      <c r="B5817" s="60" t="s">
        <v>5812</v>
      </c>
      <c r="C5817" s="45">
        <v>44.868000000000002</v>
      </c>
      <c r="D5817" s="24">
        <v>2.2443333161485453E-2</v>
      </c>
      <c r="E5817" s="10">
        <v>38.616999999999997</v>
      </c>
      <c r="F5817" s="24">
        <v>5.1473290860083315E-2</v>
      </c>
      <c r="G5817" s="10">
        <v>37.359000000000002</v>
      </c>
      <c r="H5817" s="24">
        <v>2.3571518447579237E-2</v>
      </c>
      <c r="I5817" s="10">
        <v>46.113</v>
      </c>
      <c r="J5817" s="24">
        <v>4.2997713693837078E-2</v>
      </c>
      <c r="K5817" s="10">
        <v>47.241</v>
      </c>
      <c r="L5817" s="61">
        <v>3.9854859041268571E-2</v>
      </c>
      <c r="Q5817" s="48"/>
      <c r="R5817" s="48"/>
      <c r="S5817" s="48"/>
      <c r="T5817" s="48"/>
      <c r="U5817" s="48"/>
      <c r="V5817" s="48"/>
    </row>
    <row r="5818" spans="1:22" x14ac:dyDescent="0.25">
      <c r="A5818" s="8"/>
      <c r="B5818" s="60" t="s">
        <v>5813</v>
      </c>
      <c r="C5818" s="45">
        <v>53.274999999999999</v>
      </c>
      <c r="D5818" s="24">
        <v>2.4230551116151983E-2</v>
      </c>
      <c r="E5818" s="10">
        <v>40.442</v>
      </c>
      <c r="F5818" s="24">
        <v>5.3862411173731931E-2</v>
      </c>
      <c r="G5818" s="10">
        <v>37.984999999999999</v>
      </c>
      <c r="H5818" s="24">
        <v>2.2970346862024132E-2</v>
      </c>
      <c r="I5818" s="10">
        <v>54.234000000000002</v>
      </c>
      <c r="J5818" s="24">
        <v>4.2151401467783296E-2</v>
      </c>
      <c r="K5818" s="10">
        <v>54.4</v>
      </c>
      <c r="L5818" s="61">
        <v>4.3047488896481037E-2</v>
      </c>
      <c r="Q5818" s="48"/>
      <c r="R5818" s="48"/>
      <c r="S5818" s="48"/>
      <c r="T5818" s="48"/>
      <c r="U5818" s="48"/>
      <c r="V5818" s="48"/>
    </row>
    <row r="5819" spans="1:22" x14ac:dyDescent="0.25">
      <c r="A5819" s="8"/>
      <c r="B5819" s="60" t="s">
        <v>5814</v>
      </c>
      <c r="C5819" s="45">
        <v>58.795000000000002</v>
      </c>
      <c r="D5819" s="24">
        <v>3.6603598494612567E-2</v>
      </c>
      <c r="E5819" s="10">
        <v>42.883000000000003</v>
      </c>
      <c r="F5819" s="24">
        <v>6.805929919137467E-2</v>
      </c>
      <c r="G5819" s="10">
        <v>39.539000000000001</v>
      </c>
      <c r="H5819" s="24">
        <v>2.5570763487913654E-2</v>
      </c>
      <c r="I5819" s="10">
        <v>60.213000000000001</v>
      </c>
      <c r="J5819" s="24">
        <v>5.8963962257001026E-2</v>
      </c>
      <c r="K5819" s="10">
        <v>59.526000000000003</v>
      </c>
      <c r="L5819" s="61">
        <v>7.0308542346524033E-2</v>
      </c>
      <c r="Q5819" s="48"/>
      <c r="R5819" s="48"/>
      <c r="S5819" s="48"/>
      <c r="T5819" s="48"/>
      <c r="U5819" s="48"/>
      <c r="V5819" s="48"/>
    </row>
    <row r="5820" spans="1:22" x14ac:dyDescent="0.25">
      <c r="A5820" s="8"/>
      <c r="B5820" s="60" t="s">
        <v>5815</v>
      </c>
      <c r="C5820" s="45">
        <v>61.765999999999998</v>
      </c>
      <c r="D5820" s="24">
        <v>5.8686051107559589E-2</v>
      </c>
      <c r="E5820" s="10">
        <v>46.43</v>
      </c>
      <c r="F5820" s="24">
        <v>0.10270154373927959</v>
      </c>
      <c r="G5820" s="10">
        <v>43.203000000000003</v>
      </c>
      <c r="H5820" s="24">
        <v>3.956547877025459E-2</v>
      </c>
      <c r="I5820" s="10">
        <v>63.459000000000003</v>
      </c>
      <c r="J5820" s="24">
        <v>0.10792375611050059</v>
      </c>
      <c r="K5820" s="10">
        <v>62.213000000000001</v>
      </c>
      <c r="L5820" s="61">
        <v>0.12312241556024174</v>
      </c>
      <c r="Q5820" s="48"/>
      <c r="R5820" s="48"/>
      <c r="S5820" s="48"/>
      <c r="T5820" s="48"/>
      <c r="U5820" s="48"/>
      <c r="V5820" s="48"/>
    </row>
    <row r="5821" spans="1:22" x14ac:dyDescent="0.25">
      <c r="A5821" s="8"/>
      <c r="B5821" s="60" t="s">
        <v>5816</v>
      </c>
      <c r="C5821" s="45">
        <v>63.127000000000002</v>
      </c>
      <c r="D5821" s="24">
        <v>8.5459950851506247E-2</v>
      </c>
      <c r="E5821" s="10">
        <v>49.305999999999997</v>
      </c>
      <c r="F5821" s="24">
        <v>0.1572531242342563</v>
      </c>
      <c r="G5821" s="10">
        <v>46.387999999999998</v>
      </c>
      <c r="H5821" s="24">
        <v>5.811791351517609E-2</v>
      </c>
      <c r="I5821" s="10">
        <v>65.221000000000004</v>
      </c>
      <c r="J5821" s="24">
        <v>0.17374663685626587</v>
      </c>
      <c r="K5821" s="10">
        <v>63.195</v>
      </c>
      <c r="L5821" s="61">
        <v>0.17962371735211999</v>
      </c>
      <c r="Q5821" s="48"/>
      <c r="R5821" s="48"/>
      <c r="S5821" s="48"/>
      <c r="T5821" s="48"/>
      <c r="U5821" s="48"/>
      <c r="V5821" s="48"/>
    </row>
    <row r="5822" spans="1:22" x14ac:dyDescent="0.25">
      <c r="A5822" s="8"/>
      <c r="B5822" s="60" t="s">
        <v>5817</v>
      </c>
      <c r="C5822" s="45">
        <v>64.742000000000004</v>
      </c>
      <c r="D5822" s="24">
        <v>0.11768142839958069</v>
      </c>
      <c r="E5822" s="10">
        <v>51.116999999999997</v>
      </c>
      <c r="F5822" s="24">
        <v>0.21839010046557217</v>
      </c>
      <c r="G5822" s="10">
        <v>49.043999999999997</v>
      </c>
      <c r="H5822" s="24">
        <v>8.3800522879472081E-2</v>
      </c>
      <c r="I5822" s="10">
        <v>67.268000000000001</v>
      </c>
      <c r="J5822" s="24">
        <v>0.22777167254032615</v>
      </c>
      <c r="K5822" s="10">
        <v>64.171000000000006</v>
      </c>
      <c r="L5822" s="61">
        <v>0.23628995205164757</v>
      </c>
      <c r="Q5822" s="48"/>
      <c r="R5822" s="48"/>
      <c r="S5822" s="48"/>
      <c r="T5822" s="48"/>
      <c r="U5822" s="48"/>
      <c r="V5822" s="48"/>
    </row>
    <row r="5823" spans="1:22" x14ac:dyDescent="0.25">
      <c r="A5823" s="8"/>
      <c r="B5823" s="60" t="s">
        <v>5818</v>
      </c>
      <c r="C5823" s="45">
        <v>66.198999999999998</v>
      </c>
      <c r="D5823" s="24">
        <v>0.14687838325514255</v>
      </c>
      <c r="E5823" s="10">
        <v>52.973999999999997</v>
      </c>
      <c r="F5823" s="24">
        <v>0.28231438372947809</v>
      </c>
      <c r="G5823" s="10">
        <v>51.677999999999997</v>
      </c>
      <c r="H5823" s="24">
        <v>0.104352202664728</v>
      </c>
      <c r="I5823" s="10">
        <v>68.597999999999999</v>
      </c>
      <c r="J5823" s="24">
        <v>0.27036517740977933</v>
      </c>
      <c r="K5823" s="10">
        <v>65.603999999999999</v>
      </c>
      <c r="L5823" s="61">
        <v>0.28658270796272517</v>
      </c>
      <c r="Q5823" s="48"/>
      <c r="R5823" s="48"/>
      <c r="S5823" s="48"/>
      <c r="T5823" s="48"/>
      <c r="U5823" s="48"/>
      <c r="V5823" s="48"/>
    </row>
    <row r="5824" spans="1:22" x14ac:dyDescent="0.25">
      <c r="A5824" s="8"/>
      <c r="B5824" s="60" t="s">
        <v>5819</v>
      </c>
      <c r="C5824" s="45">
        <v>65.572999999999993</v>
      </c>
      <c r="D5824" s="24">
        <v>0.16703613960921793</v>
      </c>
      <c r="E5824" s="10">
        <v>52.655999999999999</v>
      </c>
      <c r="F5824" s="24">
        <v>0.3100802499387405</v>
      </c>
      <c r="G5824" s="10">
        <v>51.206000000000003</v>
      </c>
      <c r="H5824" s="24">
        <v>0.1220937548058775</v>
      </c>
      <c r="I5824" s="10">
        <v>68.067999999999998</v>
      </c>
      <c r="J5824" s="24">
        <v>0.30447029696717065</v>
      </c>
      <c r="K5824" s="10">
        <v>65.061000000000007</v>
      </c>
      <c r="L5824" s="61">
        <v>0.31313690609427092</v>
      </c>
      <c r="Q5824" s="48"/>
      <c r="R5824" s="48"/>
      <c r="S5824" s="48"/>
      <c r="T5824" s="48"/>
      <c r="U5824" s="48"/>
      <c r="V5824" s="48"/>
    </row>
    <row r="5825" spans="1:22" x14ac:dyDescent="0.25">
      <c r="A5825" s="8"/>
      <c r="B5825" s="60" t="s">
        <v>5820</v>
      </c>
      <c r="C5825" s="45">
        <v>64.040000000000006</v>
      </c>
      <c r="D5825" s="24">
        <v>0.17963258923201184</v>
      </c>
      <c r="E5825" s="10">
        <v>50.265999999999998</v>
      </c>
      <c r="F5825" s="24">
        <v>0.30507228620436166</v>
      </c>
      <c r="G5825" s="10">
        <v>49.168999999999997</v>
      </c>
      <c r="H5825" s="24">
        <v>0.13327834244411202</v>
      </c>
      <c r="I5825" s="10">
        <v>67.384</v>
      </c>
      <c r="J5825" s="24">
        <v>0.32073970214862252</v>
      </c>
      <c r="K5825" s="10">
        <v>64.808000000000007</v>
      </c>
      <c r="L5825" s="61">
        <v>0.31812023608967638</v>
      </c>
      <c r="Q5825" s="48"/>
      <c r="R5825" s="48"/>
      <c r="S5825" s="48"/>
      <c r="T5825" s="48"/>
      <c r="U5825" s="48"/>
      <c r="V5825" s="48"/>
    </row>
    <row r="5826" spans="1:22" x14ac:dyDescent="0.25">
      <c r="A5826" s="8"/>
      <c r="B5826" s="60" t="s">
        <v>5821</v>
      </c>
      <c r="C5826" s="45">
        <v>62.167999999999999</v>
      </c>
      <c r="D5826" s="24">
        <v>0.19272739770754926</v>
      </c>
      <c r="E5826" s="10">
        <v>48.722000000000001</v>
      </c>
      <c r="F5826" s="24">
        <v>0.29327983337417302</v>
      </c>
      <c r="G5826" s="10">
        <v>47.741999999999997</v>
      </c>
      <c r="H5826" s="24">
        <v>0.13822752247403078</v>
      </c>
      <c r="I5826" s="10">
        <v>66.08</v>
      </c>
      <c r="J5826" s="24">
        <v>0.31754392613083732</v>
      </c>
      <c r="K5826" s="10">
        <v>63.625</v>
      </c>
      <c r="L5826" s="61">
        <v>0.30107324199191826</v>
      </c>
      <c r="Q5826" s="48"/>
      <c r="R5826" s="48"/>
      <c r="S5826" s="48"/>
      <c r="T5826" s="48"/>
      <c r="U5826" s="48"/>
      <c r="V5826" s="48"/>
    </row>
    <row r="5827" spans="1:22" x14ac:dyDescent="0.25">
      <c r="A5827" s="8"/>
      <c r="B5827" s="60" t="s">
        <v>5822</v>
      </c>
      <c r="C5827" s="45">
        <v>60.639000000000003</v>
      </c>
      <c r="D5827" s="24">
        <v>0.18370538399408842</v>
      </c>
      <c r="E5827" s="10">
        <v>48.168999999999997</v>
      </c>
      <c r="F5827" s="24">
        <v>0.27248223474638567</v>
      </c>
      <c r="G5827" s="10">
        <v>46.93</v>
      </c>
      <c r="H5827" s="24">
        <v>0.12017839417282984</v>
      </c>
      <c r="I5827" s="10">
        <v>64.971999999999994</v>
      </c>
      <c r="J5827" s="24">
        <v>0.295236651635151</v>
      </c>
      <c r="K5827" s="10">
        <v>63.024000000000001</v>
      </c>
      <c r="L5827" s="61">
        <v>0.2684636499652463</v>
      </c>
      <c r="Q5827" s="48"/>
      <c r="R5827" s="48"/>
      <c r="S5827" s="48"/>
      <c r="T5827" s="48"/>
      <c r="U5827" s="48"/>
      <c r="V5827" s="48"/>
    </row>
    <row r="5828" spans="1:22" x14ac:dyDescent="0.25">
      <c r="A5828" s="8"/>
      <c r="B5828" s="60" t="s">
        <v>5823</v>
      </c>
      <c r="C5828" s="45">
        <v>59.481999999999999</v>
      </c>
      <c r="D5828" s="24">
        <v>0.16344451891185921</v>
      </c>
      <c r="E5828" s="10">
        <v>47.680999999999997</v>
      </c>
      <c r="F5828" s="24">
        <v>0.23851384464592013</v>
      </c>
      <c r="G5828" s="10">
        <v>46.817999999999998</v>
      </c>
      <c r="H5828" s="24">
        <v>0.10122051812602234</v>
      </c>
      <c r="I5828" s="10">
        <v>63.180999999999997</v>
      </c>
      <c r="J5828" s="24">
        <v>0.25041999823158639</v>
      </c>
      <c r="K5828" s="10">
        <v>61.765999999999998</v>
      </c>
      <c r="L5828" s="61">
        <v>0.21365880093776138</v>
      </c>
      <c r="Q5828" s="48"/>
      <c r="R5828" s="48"/>
      <c r="S5828" s="48"/>
      <c r="T5828" s="48"/>
      <c r="U5828" s="48"/>
      <c r="V5828" s="48"/>
    </row>
    <row r="5829" spans="1:22" x14ac:dyDescent="0.25">
      <c r="A5829" s="8"/>
      <c r="B5829" s="60" t="s">
        <v>5824</v>
      </c>
      <c r="C5829" s="45">
        <v>58.993000000000002</v>
      </c>
      <c r="D5829" s="24">
        <v>0.13003729099001562</v>
      </c>
      <c r="E5829" s="10">
        <v>47.954000000000001</v>
      </c>
      <c r="F5829" s="24">
        <v>0.19134403332516539</v>
      </c>
      <c r="G5829" s="10">
        <v>48.136000000000003</v>
      </c>
      <c r="H5829" s="24">
        <v>7.9368630027821657E-2</v>
      </c>
      <c r="I5829" s="10">
        <v>62.527000000000001</v>
      </c>
      <c r="J5829" s="24">
        <v>0.18042871398436217</v>
      </c>
      <c r="K5829" s="10">
        <v>61.002000000000002</v>
      </c>
      <c r="L5829" s="61">
        <v>0.14496424490180601</v>
      </c>
      <c r="Q5829" s="48"/>
      <c r="R5829" s="48"/>
      <c r="S5829" s="48"/>
      <c r="T5829" s="48"/>
      <c r="U5829" s="48"/>
      <c r="V5829" s="48"/>
    </row>
    <row r="5830" spans="1:22" x14ac:dyDescent="0.25">
      <c r="A5830" s="8"/>
      <c r="B5830" s="60" t="s">
        <v>5825</v>
      </c>
      <c r="C5830" s="45">
        <v>58.173999999999999</v>
      </c>
      <c r="D5830" s="24">
        <v>9.3828942619992778E-2</v>
      </c>
      <c r="E5830" s="10">
        <v>47.959000000000003</v>
      </c>
      <c r="F5830" s="24">
        <v>0.15094339622641509</v>
      </c>
      <c r="G5830" s="10">
        <v>49.709000000000003</v>
      </c>
      <c r="H5830" s="24">
        <v>5.2469696757867661E-2</v>
      </c>
      <c r="I5830" s="10">
        <v>61.84</v>
      </c>
      <c r="J5830" s="24">
        <v>0.11237005317872346</v>
      </c>
      <c r="K5830" s="10">
        <v>60.548000000000002</v>
      </c>
      <c r="L5830" s="61">
        <v>7.6599554681149346E-2</v>
      </c>
      <c r="Q5830" s="48"/>
      <c r="R5830" s="48"/>
      <c r="S5830" s="48"/>
      <c r="T5830" s="48"/>
      <c r="U5830" s="48"/>
      <c r="V5830" s="48"/>
    </row>
    <row r="5831" spans="1:22" x14ac:dyDescent="0.25">
      <c r="A5831" s="8"/>
      <c r="B5831" s="60" t="s">
        <v>5826</v>
      </c>
      <c r="C5831" s="45">
        <v>57.026000000000003</v>
      </c>
      <c r="D5831" s="24">
        <v>6.4614802976405289E-2</v>
      </c>
      <c r="E5831" s="10">
        <v>47.36</v>
      </c>
      <c r="F5831" s="24">
        <v>0.11081842685616271</v>
      </c>
      <c r="G5831" s="10">
        <v>49.890999999999998</v>
      </c>
      <c r="H5831" s="24">
        <v>2.8157199379255385E-2</v>
      </c>
      <c r="I5831" s="10">
        <v>60.838999999999999</v>
      </c>
      <c r="J5831" s="24">
        <v>7.8643879394192026E-2</v>
      </c>
      <c r="K5831" s="10">
        <v>60.134</v>
      </c>
      <c r="L5831" s="61">
        <v>3.0854234652403896E-2</v>
      </c>
      <c r="Q5831" s="48"/>
      <c r="R5831" s="48"/>
      <c r="S5831" s="48"/>
      <c r="T5831" s="48"/>
      <c r="U5831" s="48"/>
      <c r="V5831" s="48"/>
    </row>
    <row r="5832" spans="1:22" x14ac:dyDescent="0.25">
      <c r="A5832" s="8"/>
      <c r="B5832" s="60" t="s">
        <v>5827</v>
      </c>
      <c r="C5832" s="45">
        <v>56.329000000000001</v>
      </c>
      <c r="D5832" s="24">
        <v>5.4149267068790703E-2</v>
      </c>
      <c r="E5832" s="10">
        <v>46.588999999999999</v>
      </c>
      <c r="F5832" s="24">
        <v>9.9623254104386175E-2</v>
      </c>
      <c r="G5832" s="10">
        <v>50.811999999999998</v>
      </c>
      <c r="H5832" s="24">
        <v>2.1516350469053643E-2</v>
      </c>
      <c r="I5832" s="10">
        <v>60.960999999999999</v>
      </c>
      <c r="J5832" s="24">
        <v>7.6029153561458687E-2</v>
      </c>
      <c r="K5832" s="10">
        <v>59.749000000000002</v>
      </c>
      <c r="L5832" s="61">
        <v>2.4527879551853728E-2</v>
      </c>
      <c r="Q5832" s="48"/>
      <c r="R5832" s="48"/>
      <c r="S5832" s="48"/>
      <c r="T5832" s="48"/>
      <c r="U5832" s="48"/>
      <c r="V5832" s="48"/>
    </row>
    <row r="5833" spans="1:22" x14ac:dyDescent="0.25">
      <c r="A5833" s="8"/>
      <c r="B5833" s="60" t="s">
        <v>5828</v>
      </c>
      <c r="C5833" s="45">
        <v>53.177</v>
      </c>
      <c r="D5833" s="24">
        <v>5.7001941881046896E-2</v>
      </c>
      <c r="E5833" s="10">
        <v>44.418999999999997</v>
      </c>
      <c r="F5833" s="24">
        <v>9.6376500857632927E-2</v>
      </c>
      <c r="G5833" s="10">
        <v>49.674999999999997</v>
      </c>
      <c r="H5833" s="24">
        <v>2.2313252338277852E-2</v>
      </c>
      <c r="I5833" s="10">
        <v>58.715000000000003</v>
      </c>
      <c r="J5833" s="24">
        <v>8.5843849078530196E-2</v>
      </c>
      <c r="K5833" s="10">
        <v>57.162999999999997</v>
      </c>
      <c r="L5833" s="61">
        <v>3.1125195857827834E-2</v>
      </c>
      <c r="Q5833" s="48"/>
      <c r="R5833" s="48"/>
      <c r="S5833" s="48"/>
      <c r="T5833" s="48"/>
      <c r="U5833" s="48"/>
      <c r="V5833" s="48"/>
    </row>
    <row r="5834" spans="1:22" x14ac:dyDescent="0.25">
      <c r="A5834" s="8"/>
      <c r="B5834" s="60" t="s">
        <v>5829</v>
      </c>
      <c r="C5834" s="45">
        <v>49.08</v>
      </c>
      <c r="D5834" s="24">
        <v>5.4097712704713787E-2</v>
      </c>
      <c r="E5834" s="10">
        <v>42.003</v>
      </c>
      <c r="F5834" s="24">
        <v>9.6606223964714535E-2</v>
      </c>
      <c r="G5834" s="10">
        <v>47.741999999999997</v>
      </c>
      <c r="H5834" s="24">
        <v>2.6745145189928279E-2</v>
      </c>
      <c r="I5834" s="10">
        <v>54.33</v>
      </c>
      <c r="J5834" s="24">
        <v>7.9502823146007803E-2</v>
      </c>
      <c r="K5834" s="10">
        <v>52.854999999999997</v>
      </c>
      <c r="L5834" s="61">
        <v>3.5189613939186883E-2</v>
      </c>
      <c r="Q5834" s="48"/>
      <c r="R5834" s="48"/>
      <c r="S5834" s="48"/>
      <c r="T5834" s="48"/>
      <c r="U5834" s="48"/>
      <c r="V5834" s="48"/>
    </row>
    <row r="5835" spans="1:22" x14ac:dyDescent="0.25">
      <c r="A5835" s="8"/>
      <c r="B5835" s="60" t="s">
        <v>5830</v>
      </c>
      <c r="C5835" s="45">
        <v>44.348999999999997</v>
      </c>
      <c r="D5835" s="24">
        <v>5.3032255847124128E-2</v>
      </c>
      <c r="E5835" s="10">
        <v>39.082999999999998</v>
      </c>
      <c r="F5835" s="24">
        <v>0.10143040921342808</v>
      </c>
      <c r="G5835" s="10">
        <v>44.134</v>
      </c>
      <c r="H5835" s="24">
        <v>2.8269045255637733E-2</v>
      </c>
      <c r="I5835" s="10">
        <v>49.66</v>
      </c>
      <c r="J5835" s="24">
        <v>7.8580721765382042E-2</v>
      </c>
      <c r="K5835" s="10">
        <v>48.905999999999999</v>
      </c>
      <c r="L5835" s="61">
        <v>3.9760611665468938E-2</v>
      </c>
      <c r="Q5835" s="48"/>
      <c r="R5835" s="48"/>
      <c r="S5835" s="48"/>
      <c r="T5835" s="48"/>
      <c r="U5835" s="48"/>
      <c r="V5835" s="48"/>
    </row>
    <row r="5836" spans="1:22" x14ac:dyDescent="0.25">
      <c r="A5836" s="8"/>
      <c r="B5836" s="60" t="s">
        <v>5831</v>
      </c>
      <c r="C5836" s="45">
        <v>42.790999999999997</v>
      </c>
      <c r="D5836" s="24">
        <v>5.1034435356381885E-2</v>
      </c>
      <c r="E5836" s="10">
        <v>37.594999999999999</v>
      </c>
      <c r="F5836" s="24">
        <v>9.5472923303111981E-2</v>
      </c>
      <c r="G5836" s="10">
        <v>41.584000000000003</v>
      </c>
      <c r="H5836" s="24">
        <v>3.2932164772647855E-2</v>
      </c>
      <c r="I5836" s="10">
        <v>46.545999999999999</v>
      </c>
      <c r="J5836" s="24">
        <v>8.1502999684243765E-2</v>
      </c>
      <c r="K5836" s="10">
        <v>45.53</v>
      </c>
      <c r="L5836" s="61">
        <v>3.8228712754681426E-2</v>
      </c>
      <c r="Q5836" s="48"/>
      <c r="R5836" s="48"/>
      <c r="S5836" s="48"/>
      <c r="T5836" s="48"/>
      <c r="U5836" s="48"/>
      <c r="V5836" s="48"/>
    </row>
    <row r="5837" spans="1:22" x14ac:dyDescent="0.25">
      <c r="A5837" s="8"/>
      <c r="B5837" s="60" t="s">
        <v>5832</v>
      </c>
      <c r="C5837" s="45">
        <v>40.540999999999997</v>
      </c>
      <c r="D5837" s="24">
        <v>4.7666506289092032E-2</v>
      </c>
      <c r="E5837" s="10">
        <v>35.924999999999997</v>
      </c>
      <c r="F5837" s="24">
        <v>9.6590909090909088E-2</v>
      </c>
      <c r="G5837" s="10">
        <v>40.076000000000001</v>
      </c>
      <c r="H5837" s="24">
        <v>3.473532659593799E-2</v>
      </c>
      <c r="I5837" s="10">
        <v>44.968000000000004</v>
      </c>
      <c r="J5837" s="24">
        <v>8.9801073571203024E-2</v>
      </c>
      <c r="K5837" s="10">
        <v>42.472999999999999</v>
      </c>
      <c r="L5837" s="61">
        <v>1.9597220586503355E-2</v>
      </c>
      <c r="Q5837" s="48"/>
      <c r="R5837" s="48"/>
      <c r="S5837" s="48"/>
      <c r="T5837" s="48"/>
      <c r="U5837" s="48"/>
      <c r="V5837" s="48"/>
    </row>
    <row r="5838" spans="1:22" x14ac:dyDescent="0.25">
      <c r="A5838" s="8"/>
      <c r="B5838" s="60" t="s">
        <v>5833</v>
      </c>
      <c r="C5838" s="45">
        <v>39.18</v>
      </c>
      <c r="D5838" s="24">
        <v>4.6601140971888104E-2</v>
      </c>
      <c r="E5838" s="10">
        <v>34.875</v>
      </c>
      <c r="F5838" s="24">
        <v>8.8259617740749821E-2</v>
      </c>
      <c r="G5838" s="10">
        <v>39.731000000000002</v>
      </c>
      <c r="H5838" s="24">
        <v>3.2862274779497075E-2</v>
      </c>
      <c r="I5838" s="10">
        <v>43.732999999999997</v>
      </c>
      <c r="J5838" s="24">
        <v>9.6697189769497954E-2</v>
      </c>
      <c r="K5838" s="10">
        <v>41.451000000000001</v>
      </c>
      <c r="L5838" s="61">
        <v>1.9173242256506889E-2</v>
      </c>
      <c r="Q5838" s="48"/>
      <c r="R5838" s="48"/>
      <c r="S5838" s="48"/>
      <c r="T5838" s="48"/>
      <c r="U5838" s="48"/>
      <c r="V5838" s="48"/>
    </row>
    <row r="5839" spans="1:22" x14ac:dyDescent="0.25">
      <c r="A5839" s="8"/>
      <c r="B5839" s="60" t="s">
        <v>5834</v>
      </c>
      <c r="C5839" s="45">
        <v>38.802</v>
      </c>
      <c r="D5839" s="24">
        <v>4.8456938621211081E-2</v>
      </c>
      <c r="E5839" s="10">
        <v>34.587000000000003</v>
      </c>
      <c r="F5839" s="24">
        <v>7.7768929184023519E-2</v>
      </c>
      <c r="G5839" s="10">
        <v>40.027999999999999</v>
      </c>
      <c r="H5839" s="24">
        <v>3.1520386911002084E-2</v>
      </c>
      <c r="I5839" s="10">
        <v>44.110999999999997</v>
      </c>
      <c r="J5839" s="24">
        <v>9.8642248184401649E-2</v>
      </c>
      <c r="K5839" s="10">
        <v>41.695999999999998</v>
      </c>
      <c r="L5839" s="61">
        <v>1.8395948651513366E-2</v>
      </c>
      <c r="Q5839" s="48"/>
      <c r="R5839" s="48"/>
      <c r="S5839" s="48"/>
      <c r="T5839" s="48"/>
      <c r="U5839" s="48"/>
      <c r="V5839" s="48"/>
    </row>
    <row r="5840" spans="1:22" x14ac:dyDescent="0.25">
      <c r="A5840" s="8"/>
      <c r="B5840" s="60" t="s">
        <v>5835</v>
      </c>
      <c r="C5840" s="45">
        <v>38.796999999999997</v>
      </c>
      <c r="D5840" s="24">
        <v>4.8388205374939861E-2</v>
      </c>
      <c r="E5840" s="10">
        <v>34.706000000000003</v>
      </c>
      <c r="F5840" s="24">
        <v>7.4338397451605004E-2</v>
      </c>
      <c r="G5840" s="10">
        <v>41.753</v>
      </c>
      <c r="H5840" s="24">
        <v>3.2582714806893946E-2</v>
      </c>
      <c r="I5840" s="10">
        <v>45.155000000000001</v>
      </c>
      <c r="J5840" s="24">
        <v>9.1758762235554153E-2</v>
      </c>
      <c r="K5840" s="10">
        <v>43.585999999999999</v>
      </c>
      <c r="L5840" s="61">
        <v>2.5568248733953598E-2</v>
      </c>
      <c r="Q5840" s="48"/>
      <c r="R5840" s="48"/>
      <c r="S5840" s="48"/>
      <c r="T5840" s="48"/>
      <c r="U5840" s="48"/>
      <c r="V5840" s="48"/>
    </row>
    <row r="5841" spans="1:22" x14ac:dyDescent="0.25">
      <c r="A5841" s="8"/>
      <c r="B5841" s="60" t="s">
        <v>5836</v>
      </c>
      <c r="C5841" s="45">
        <v>39.643999999999998</v>
      </c>
      <c r="D5841" s="24">
        <v>4.3697161316928995E-2</v>
      </c>
      <c r="E5841" s="10">
        <v>35.015999999999998</v>
      </c>
      <c r="F5841" s="24">
        <v>7.2179000245037983E-2</v>
      </c>
      <c r="G5841" s="10">
        <v>46.12</v>
      </c>
      <c r="H5841" s="24">
        <v>3.3575152709635035E-2</v>
      </c>
      <c r="I5841" s="10">
        <v>48.665999999999997</v>
      </c>
      <c r="J5841" s="24">
        <v>9.1594568992737602E-2</v>
      </c>
      <c r="K5841" s="10">
        <v>47.537999999999997</v>
      </c>
      <c r="L5841" s="61">
        <v>3.1833706277234718E-2</v>
      </c>
      <c r="Q5841" s="48"/>
      <c r="R5841" s="48"/>
      <c r="S5841" s="48"/>
      <c r="T5841" s="48"/>
      <c r="U5841" s="48"/>
      <c r="V5841" s="48"/>
    </row>
    <row r="5842" spans="1:22" x14ac:dyDescent="0.25">
      <c r="A5842" s="8"/>
      <c r="B5842" s="60" t="s">
        <v>5837</v>
      </c>
      <c r="C5842" s="45">
        <v>41.603000000000002</v>
      </c>
      <c r="D5842" s="24">
        <v>4.1033748023919167E-2</v>
      </c>
      <c r="E5842" s="10">
        <v>35.587000000000003</v>
      </c>
      <c r="F5842" s="24">
        <v>7.3633913256554773E-2</v>
      </c>
      <c r="G5842" s="10">
        <v>55.073</v>
      </c>
      <c r="H5842" s="24">
        <v>2.7732349282229771E-2</v>
      </c>
      <c r="I5842" s="10">
        <v>56.241999999999997</v>
      </c>
      <c r="J5842" s="24">
        <v>9.832649194821598E-2</v>
      </c>
      <c r="K5842" s="10">
        <v>54.661000000000001</v>
      </c>
      <c r="L5842" s="61">
        <v>3.175126604640207E-2</v>
      </c>
      <c r="Q5842" s="48"/>
      <c r="R5842" s="48"/>
      <c r="S5842" s="48"/>
      <c r="T5842" s="48"/>
      <c r="U5842" s="48"/>
      <c r="V5842" s="48"/>
    </row>
    <row r="5843" spans="1:22" x14ac:dyDescent="0.25">
      <c r="A5843" s="8"/>
      <c r="B5843" s="60" t="s">
        <v>5838</v>
      </c>
      <c r="C5843" s="45">
        <v>44.185000000000002</v>
      </c>
      <c r="D5843" s="24">
        <v>4.7340023369303735E-2</v>
      </c>
      <c r="E5843" s="10">
        <v>37.173000000000002</v>
      </c>
      <c r="F5843" s="24">
        <v>8.5747978436657685E-2</v>
      </c>
      <c r="G5843" s="10">
        <v>61.216999999999999</v>
      </c>
      <c r="H5843" s="24">
        <v>3.1562320906892552E-2</v>
      </c>
      <c r="I5843" s="10">
        <v>62.591999999999999</v>
      </c>
      <c r="J5843" s="24">
        <v>0.11526365645721504</v>
      </c>
      <c r="K5843" s="10">
        <v>59.884999999999998</v>
      </c>
      <c r="L5843" s="61">
        <v>5.4598987162878344E-2</v>
      </c>
      <c r="Q5843" s="48"/>
      <c r="R5843" s="48"/>
      <c r="S5843" s="48"/>
      <c r="T5843" s="48"/>
      <c r="U5843" s="48"/>
      <c r="V5843" s="48"/>
    </row>
    <row r="5844" spans="1:22" x14ac:dyDescent="0.25">
      <c r="A5844" s="8"/>
      <c r="B5844" s="60" t="s">
        <v>5839</v>
      </c>
      <c r="C5844" s="45">
        <v>48.198999999999998</v>
      </c>
      <c r="D5844" s="24">
        <v>6.7513231149907205E-2</v>
      </c>
      <c r="E5844" s="10">
        <v>40.485999999999997</v>
      </c>
      <c r="F5844" s="24">
        <v>0.11856775300171526</v>
      </c>
      <c r="G5844" s="10">
        <v>64.792000000000002</v>
      </c>
      <c r="H5844" s="24">
        <v>5.1425056960344419E-2</v>
      </c>
      <c r="I5844" s="10">
        <v>65.978999999999999</v>
      </c>
      <c r="J5844" s="24">
        <v>0.15124723713293337</v>
      </c>
      <c r="K5844" s="10">
        <v>62.988999999999997</v>
      </c>
      <c r="L5844" s="61">
        <v>9.9576021670003539E-2</v>
      </c>
      <c r="Q5844" s="48"/>
      <c r="R5844" s="48"/>
      <c r="S5844" s="48"/>
      <c r="T5844" s="48"/>
      <c r="U5844" s="48"/>
      <c r="V5844" s="48"/>
    </row>
    <row r="5845" spans="1:22" x14ac:dyDescent="0.25">
      <c r="A5845" s="8"/>
      <c r="B5845" s="60" t="s">
        <v>5840</v>
      </c>
      <c r="C5845" s="45">
        <v>51.686</v>
      </c>
      <c r="D5845" s="24">
        <v>0.10438861777441749</v>
      </c>
      <c r="E5845" s="10">
        <v>43.084000000000003</v>
      </c>
      <c r="F5845" s="24">
        <v>0.17777505513354569</v>
      </c>
      <c r="G5845" s="10">
        <v>66.085999999999999</v>
      </c>
      <c r="H5845" s="24">
        <v>7.8528396304217166E-2</v>
      </c>
      <c r="I5845" s="10">
        <v>66.358000000000004</v>
      </c>
      <c r="J5845" s="24">
        <v>0.19343227028733817</v>
      </c>
      <c r="K5845" s="10">
        <v>63.780999999999999</v>
      </c>
      <c r="L5845" s="61">
        <v>0.1421976210104817</v>
      </c>
      <c r="Q5845" s="48"/>
      <c r="R5845" s="48"/>
      <c r="S5845" s="48"/>
      <c r="T5845" s="48"/>
      <c r="U5845" s="48"/>
      <c r="V5845" s="48"/>
    </row>
    <row r="5846" spans="1:22" x14ac:dyDescent="0.25">
      <c r="A5846" s="8"/>
      <c r="B5846" s="60" t="s">
        <v>5841</v>
      </c>
      <c r="C5846" s="45">
        <v>53.332000000000001</v>
      </c>
      <c r="D5846" s="24">
        <v>0.14770774623685476</v>
      </c>
      <c r="E5846" s="10">
        <v>45.722000000000001</v>
      </c>
      <c r="F5846" s="24">
        <v>0.25049007596177408</v>
      </c>
      <c r="G5846" s="10">
        <v>67.721000000000004</v>
      </c>
      <c r="H5846" s="24">
        <v>0.10814777540151801</v>
      </c>
      <c r="I5846" s="10">
        <v>68.283000000000001</v>
      </c>
      <c r="J5846" s="24">
        <v>0.23345753078623302</v>
      </c>
      <c r="K5846" s="10">
        <v>64.266000000000005</v>
      </c>
      <c r="L5846" s="61">
        <v>0.19051937345424566</v>
      </c>
      <c r="Q5846" s="48"/>
      <c r="R5846" s="48"/>
      <c r="S5846" s="48"/>
      <c r="T5846" s="48"/>
      <c r="U5846" s="48"/>
      <c r="V5846" s="48"/>
    </row>
    <row r="5847" spans="1:22" x14ac:dyDescent="0.25">
      <c r="A5847" s="8"/>
      <c r="B5847" s="60" t="s">
        <v>5842</v>
      </c>
      <c r="C5847" s="45">
        <v>54.484000000000002</v>
      </c>
      <c r="D5847" s="24">
        <v>0.18099182074369372</v>
      </c>
      <c r="E5847" s="10">
        <v>48.332999999999998</v>
      </c>
      <c r="F5847" s="24">
        <v>0.30476598872825289</v>
      </c>
      <c r="G5847" s="10">
        <v>69.078000000000003</v>
      </c>
      <c r="H5847" s="24">
        <v>0.13258131700703094</v>
      </c>
      <c r="I5847" s="10">
        <v>69.765000000000001</v>
      </c>
      <c r="J5847" s="24">
        <v>0.25953899589516893</v>
      </c>
      <c r="K5847" s="10">
        <v>65.650000000000006</v>
      </c>
      <c r="L5847" s="61">
        <v>0.24295136026380873</v>
      </c>
      <c r="Q5847" s="48"/>
      <c r="R5847" s="48"/>
      <c r="S5847" s="48"/>
      <c r="T5847" s="48"/>
      <c r="U5847" s="48"/>
      <c r="V5847" s="48"/>
    </row>
    <row r="5848" spans="1:22" x14ac:dyDescent="0.25">
      <c r="A5848" s="8"/>
      <c r="B5848" s="60" t="s">
        <v>5843</v>
      </c>
      <c r="C5848" s="45">
        <v>53.41</v>
      </c>
      <c r="D5848" s="24">
        <v>0.19018489243246958</v>
      </c>
      <c r="E5848" s="10">
        <v>48.116999999999997</v>
      </c>
      <c r="F5848" s="24">
        <v>0.33300661602548393</v>
      </c>
      <c r="G5848" s="10">
        <v>68.186000000000007</v>
      </c>
      <c r="H5848" s="24">
        <v>0.14545505374540474</v>
      </c>
      <c r="I5848" s="10">
        <v>69.275999999999996</v>
      </c>
      <c r="J5848" s="24">
        <v>0.27119671613514368</v>
      </c>
      <c r="K5848" s="10">
        <v>65.840999999999994</v>
      </c>
      <c r="L5848" s="61">
        <v>0.2836061712401366</v>
      </c>
      <c r="Q5848" s="48"/>
      <c r="R5848" s="48"/>
      <c r="S5848" s="48"/>
      <c r="T5848" s="48"/>
      <c r="U5848" s="48"/>
      <c r="V5848" s="48"/>
    </row>
    <row r="5849" spans="1:22" x14ac:dyDescent="0.25">
      <c r="A5849" s="8"/>
      <c r="B5849" s="60" t="s">
        <v>5844</v>
      </c>
      <c r="C5849" s="45">
        <v>51.47</v>
      </c>
      <c r="D5849" s="24">
        <v>0.18764176232043439</v>
      </c>
      <c r="E5849" s="10">
        <v>46.505000000000003</v>
      </c>
      <c r="F5849" s="24">
        <v>0.34878093604508698</v>
      </c>
      <c r="G5849" s="10">
        <v>67.468999999999994</v>
      </c>
      <c r="H5849" s="24">
        <v>0.1491312673851358</v>
      </c>
      <c r="I5849" s="10">
        <v>67.903999999999996</v>
      </c>
      <c r="J5849" s="24">
        <v>0.26590464161667193</v>
      </c>
      <c r="K5849" s="10">
        <v>65.602000000000004</v>
      </c>
      <c r="L5849" s="61">
        <v>0.28705688375927452</v>
      </c>
      <c r="Q5849" s="48"/>
      <c r="R5849" s="48"/>
      <c r="S5849" s="48"/>
      <c r="T5849" s="48"/>
      <c r="U5849" s="48"/>
      <c r="V5849" s="48"/>
    </row>
    <row r="5850" spans="1:22" x14ac:dyDescent="0.25">
      <c r="A5850" s="8"/>
      <c r="B5850" s="60" t="s">
        <v>5845</v>
      </c>
      <c r="C5850" s="45">
        <v>49.576999999999998</v>
      </c>
      <c r="D5850" s="24">
        <v>0.17514949481063991</v>
      </c>
      <c r="E5850" s="10">
        <v>45.543999999999997</v>
      </c>
      <c r="F5850" s="24">
        <v>0.3533294535653026</v>
      </c>
      <c r="G5850" s="10">
        <v>66.340999999999994</v>
      </c>
      <c r="H5850" s="24">
        <v>0.14179281810430383</v>
      </c>
      <c r="I5850" s="10">
        <v>67.236999999999995</v>
      </c>
      <c r="J5850" s="24">
        <v>0.25222608146510894</v>
      </c>
      <c r="K5850" s="10">
        <v>64.168000000000006</v>
      </c>
      <c r="L5850" s="61">
        <v>0.27149923448357083</v>
      </c>
      <c r="Q5850" s="48"/>
      <c r="R5850" s="48"/>
      <c r="S5850" s="48"/>
      <c r="T5850" s="48"/>
      <c r="U5850" s="48"/>
      <c r="V5850" s="48"/>
    </row>
    <row r="5851" spans="1:22" x14ac:dyDescent="0.25">
      <c r="A5851" s="8"/>
      <c r="B5851" s="60" t="s">
        <v>5846</v>
      </c>
      <c r="C5851" s="45">
        <v>48.54</v>
      </c>
      <c r="D5851" s="24">
        <v>0.15275963983778953</v>
      </c>
      <c r="E5851" s="10">
        <v>45.326000000000001</v>
      </c>
      <c r="F5851" s="24">
        <v>0.34677468757657437</v>
      </c>
      <c r="G5851" s="10">
        <v>65.260999999999996</v>
      </c>
      <c r="H5851" s="24">
        <v>0.12749332550565409</v>
      </c>
      <c r="I5851" s="10">
        <v>65.816000000000003</v>
      </c>
      <c r="J5851" s="24">
        <v>0.24020208399115883</v>
      </c>
      <c r="K5851" s="10">
        <v>63.151000000000003</v>
      </c>
      <c r="L5851" s="61">
        <v>0.24142032740548816</v>
      </c>
      <c r="Q5851" s="48"/>
      <c r="R5851" s="48"/>
      <c r="S5851" s="48"/>
      <c r="T5851" s="48"/>
      <c r="U5851" s="48"/>
      <c r="V5851" s="48"/>
    </row>
    <row r="5852" spans="1:22" x14ac:dyDescent="0.25">
      <c r="A5852" s="8"/>
      <c r="B5852" s="60" t="s">
        <v>5847</v>
      </c>
      <c r="C5852" s="45">
        <v>47.759</v>
      </c>
      <c r="D5852" s="24">
        <v>0.12289504433294385</v>
      </c>
      <c r="E5852" s="10">
        <v>44.884</v>
      </c>
      <c r="F5852" s="24">
        <v>0.30951359960793923</v>
      </c>
      <c r="G5852" s="10">
        <v>63.372</v>
      </c>
      <c r="H5852" s="24">
        <v>0.1063026795823374</v>
      </c>
      <c r="I5852" s="10">
        <v>64.366</v>
      </c>
      <c r="J5852" s="24">
        <v>0.22342911272497631</v>
      </c>
      <c r="K5852" s="10">
        <v>61.677999999999997</v>
      </c>
      <c r="L5852" s="61">
        <v>0.19917559769167353</v>
      </c>
      <c r="Q5852" s="48"/>
      <c r="R5852" s="48"/>
      <c r="S5852" s="48"/>
      <c r="T5852" s="48"/>
      <c r="U5852" s="48"/>
      <c r="V5852" s="48"/>
    </row>
    <row r="5853" spans="1:22" x14ac:dyDescent="0.25">
      <c r="A5853" s="8"/>
      <c r="B5853" s="60" t="s">
        <v>5848</v>
      </c>
      <c r="C5853" s="45">
        <v>48.357999999999997</v>
      </c>
      <c r="D5853" s="24">
        <v>8.6466423809196502E-2</v>
      </c>
      <c r="E5853" s="10">
        <v>45.616</v>
      </c>
      <c r="F5853" s="24">
        <v>0.25536020583190394</v>
      </c>
      <c r="G5853" s="10">
        <v>62.88</v>
      </c>
      <c r="H5853" s="24">
        <v>7.9772438182301064E-2</v>
      </c>
      <c r="I5853" s="10">
        <v>63.463000000000001</v>
      </c>
      <c r="J5853" s="24">
        <v>0.19897694979475844</v>
      </c>
      <c r="K5853" s="10">
        <v>61.052</v>
      </c>
      <c r="L5853" s="61">
        <v>0.14967612766458605</v>
      </c>
      <c r="Q5853" s="48"/>
      <c r="R5853" s="48"/>
      <c r="S5853" s="48"/>
      <c r="T5853" s="48"/>
      <c r="U5853" s="48"/>
      <c r="V5853" s="48"/>
    </row>
    <row r="5854" spans="1:22" x14ac:dyDescent="0.25">
      <c r="A5854" s="8"/>
      <c r="B5854" s="60" t="s">
        <v>5849</v>
      </c>
      <c r="C5854" s="45">
        <v>49.2</v>
      </c>
      <c r="D5854" s="24">
        <v>5.185923431163654E-2</v>
      </c>
      <c r="E5854" s="10">
        <v>46.862000000000002</v>
      </c>
      <c r="F5854" s="24">
        <v>0.1983429306542514</v>
      </c>
      <c r="G5854" s="10">
        <v>62.554000000000002</v>
      </c>
      <c r="H5854" s="24">
        <v>4.7706909324722886E-2</v>
      </c>
      <c r="I5854" s="10">
        <v>62.761000000000003</v>
      </c>
      <c r="J5854" s="24">
        <v>0.16770445216293023</v>
      </c>
      <c r="K5854" s="10">
        <v>60.447000000000003</v>
      </c>
      <c r="L5854" s="61">
        <v>9.1638205158403013E-2</v>
      </c>
      <c r="Q5854" s="48"/>
      <c r="R5854" s="48"/>
      <c r="S5854" s="48"/>
      <c r="T5854" s="48"/>
      <c r="U5854" s="48"/>
      <c r="V5854" s="48"/>
    </row>
    <row r="5855" spans="1:22" x14ac:dyDescent="0.25">
      <c r="A5855" s="8"/>
      <c r="B5855" s="60" t="s">
        <v>5850</v>
      </c>
      <c r="C5855" s="45">
        <v>49.216000000000001</v>
      </c>
      <c r="D5855" s="24">
        <v>2.2802254450477698E-2</v>
      </c>
      <c r="E5855" s="10">
        <v>47.134999999999998</v>
      </c>
      <c r="F5855" s="24">
        <v>0.1515253614310218</v>
      </c>
      <c r="G5855" s="10">
        <v>62.624000000000002</v>
      </c>
      <c r="H5855" s="24">
        <v>2.534211151647307E-2</v>
      </c>
      <c r="I5855" s="10">
        <v>62.116</v>
      </c>
      <c r="J5855" s="24">
        <v>0.1450331544047995</v>
      </c>
      <c r="K5855" s="10">
        <v>59.892000000000003</v>
      </c>
      <c r="L5855" s="61">
        <v>5.3150394535390416E-2</v>
      </c>
      <c r="Q5855" s="48"/>
      <c r="R5855" s="48"/>
      <c r="S5855" s="48"/>
      <c r="T5855" s="48"/>
      <c r="U5855" s="48"/>
      <c r="V5855" s="48"/>
    </row>
    <row r="5856" spans="1:22" x14ac:dyDescent="0.25">
      <c r="A5856" s="8"/>
      <c r="B5856" s="60" t="s">
        <v>5851</v>
      </c>
      <c r="C5856" s="45">
        <v>49.067999999999998</v>
      </c>
      <c r="D5856" s="24">
        <v>1.6341329300982886E-2</v>
      </c>
      <c r="E5856" s="10">
        <v>48.348999999999997</v>
      </c>
      <c r="F5856" s="24">
        <v>0.14143285959323695</v>
      </c>
      <c r="G5856" s="10">
        <v>62.32</v>
      </c>
      <c r="H5856" s="24">
        <v>2.1092799932905606E-2</v>
      </c>
      <c r="I5856" s="10">
        <v>60.478000000000002</v>
      </c>
      <c r="J5856" s="24">
        <v>0.1332996526681402</v>
      </c>
      <c r="K5856" s="10">
        <v>59.347000000000001</v>
      </c>
      <c r="L5856" s="61">
        <v>3.7239429984689675E-2</v>
      </c>
      <c r="Q5856" s="48"/>
      <c r="R5856" s="48"/>
      <c r="S5856" s="48"/>
      <c r="T5856" s="48"/>
      <c r="U5856" s="48"/>
      <c r="V5856" s="48"/>
    </row>
    <row r="5857" spans="1:22" x14ac:dyDescent="0.25">
      <c r="A5857" s="8"/>
      <c r="B5857" s="60" t="s">
        <v>5852</v>
      </c>
      <c r="C5857" s="45">
        <v>47.033000000000001</v>
      </c>
      <c r="D5857" s="24">
        <v>2.0585607258230807E-2</v>
      </c>
      <c r="E5857" s="10">
        <v>46.709000000000003</v>
      </c>
      <c r="F5857" s="24">
        <v>0.14579759862778729</v>
      </c>
      <c r="G5857" s="10">
        <v>59.283000000000001</v>
      </c>
      <c r="H5857" s="24">
        <v>2.1665897876742009E-2</v>
      </c>
      <c r="I5857" s="10">
        <v>57.085999999999999</v>
      </c>
      <c r="J5857" s="24">
        <v>0.13797284496368803</v>
      </c>
      <c r="K5857" s="10">
        <v>56.264000000000003</v>
      </c>
      <c r="L5857" s="61">
        <v>3.4660228477211168E-2</v>
      </c>
      <c r="Q5857" s="48"/>
      <c r="R5857" s="48"/>
      <c r="S5857" s="48"/>
      <c r="T5857" s="48"/>
      <c r="U5857" s="48"/>
      <c r="V5857" s="48"/>
    </row>
    <row r="5858" spans="1:22" x14ac:dyDescent="0.25">
      <c r="A5858" s="8"/>
      <c r="B5858" s="60" t="s">
        <v>5853</v>
      </c>
      <c r="C5858" s="45">
        <v>44.332000000000001</v>
      </c>
      <c r="D5858" s="24">
        <v>2.5156368135267029E-2</v>
      </c>
      <c r="E5858" s="10">
        <v>44.752000000000002</v>
      </c>
      <c r="F5858" s="24">
        <v>0.14633361921097771</v>
      </c>
      <c r="G5858" s="10">
        <v>54.478000000000002</v>
      </c>
      <c r="H5858" s="24">
        <v>2.3343257712360743E-2</v>
      </c>
      <c r="I5858" s="10">
        <v>52.872999999999998</v>
      </c>
      <c r="J5858" s="24">
        <v>0.13395642563940638</v>
      </c>
      <c r="K5858" s="10">
        <v>51.761000000000003</v>
      </c>
      <c r="L5858" s="61">
        <v>3.6167706983865268E-2</v>
      </c>
      <c r="Q5858" s="48"/>
      <c r="R5858" s="48"/>
      <c r="S5858" s="48"/>
      <c r="T5858" s="48"/>
      <c r="U5858" s="48"/>
      <c r="V5858" s="48"/>
    </row>
    <row r="5859" spans="1:22" x14ac:dyDescent="0.25">
      <c r="A5859" s="8"/>
      <c r="B5859" s="60" t="s">
        <v>5854</v>
      </c>
      <c r="C5859" s="45">
        <v>41.146000000000001</v>
      </c>
      <c r="D5859" s="24">
        <v>2.7596398377895386E-2</v>
      </c>
      <c r="E5859" s="10">
        <v>41.552</v>
      </c>
      <c r="F5859" s="24">
        <v>0.14867679490321001</v>
      </c>
      <c r="G5859" s="10">
        <v>49.624000000000002</v>
      </c>
      <c r="H5859" s="24">
        <v>2.3287345717840118E-2</v>
      </c>
      <c r="I5859" s="10">
        <v>48.591999999999999</v>
      </c>
      <c r="J5859" s="24">
        <v>0.13347647616040417</v>
      </c>
      <c r="K5859" s="10">
        <v>48.308999999999997</v>
      </c>
      <c r="L5859" s="61">
        <v>3.8935343304675539E-2</v>
      </c>
      <c r="Q5859" s="48"/>
      <c r="R5859" s="48"/>
      <c r="S5859" s="48"/>
      <c r="T5859" s="48"/>
      <c r="U5859" s="48"/>
      <c r="V5859" s="48"/>
    </row>
    <row r="5860" spans="1:22" x14ac:dyDescent="0.25">
      <c r="A5860" s="8"/>
      <c r="B5860" s="60" t="s">
        <v>5855</v>
      </c>
      <c r="C5860" s="45">
        <v>38.335999999999999</v>
      </c>
      <c r="D5860" s="24">
        <v>3.0947144133617432E-2</v>
      </c>
      <c r="E5860" s="10">
        <v>39.412999999999997</v>
      </c>
      <c r="F5860" s="24">
        <v>0.14910655499242065</v>
      </c>
      <c r="G5860" s="10">
        <v>46.49</v>
      </c>
      <c r="H5860" s="24">
        <v>2.0835953548819855E-2</v>
      </c>
      <c r="I5860" s="10">
        <v>45.707999999999998</v>
      </c>
      <c r="J5860" s="24">
        <v>0.13063023247004155</v>
      </c>
      <c r="K5860" s="10">
        <v>45.500999999999998</v>
      </c>
      <c r="L5860" s="61">
        <v>3.4301257595026141E-2</v>
      </c>
      <c r="Q5860" s="48"/>
      <c r="R5860" s="48"/>
      <c r="S5860" s="48"/>
      <c r="T5860" s="48"/>
      <c r="U5860" s="48"/>
      <c r="V5860" s="48"/>
    </row>
    <row r="5861" spans="1:22" x14ac:dyDescent="0.25">
      <c r="A5861" s="8"/>
      <c r="B5861" s="60" t="s">
        <v>5856</v>
      </c>
      <c r="C5861" s="45">
        <v>36.466000000000001</v>
      </c>
      <c r="D5861" s="24">
        <v>3.4572822874424362E-2</v>
      </c>
      <c r="E5861" s="10">
        <v>38.216000000000001</v>
      </c>
      <c r="F5861" s="24">
        <v>0.14619730818110827</v>
      </c>
      <c r="G5861" s="10">
        <v>44.777999999999999</v>
      </c>
      <c r="H5861" s="24">
        <v>1.9480428737126007E-2</v>
      </c>
      <c r="I5861" s="10">
        <v>43.698</v>
      </c>
      <c r="J5861" s="24">
        <v>0.12609700352303865</v>
      </c>
      <c r="K5861" s="10">
        <v>43.792999999999999</v>
      </c>
      <c r="L5861" s="61">
        <v>3.5184400169563375E-2</v>
      </c>
      <c r="Q5861" s="48"/>
      <c r="R5861" s="48"/>
      <c r="S5861" s="48"/>
      <c r="T5861" s="48"/>
      <c r="U5861" s="48"/>
      <c r="V5861" s="48"/>
    </row>
    <row r="5862" spans="1:22" x14ac:dyDescent="0.25">
      <c r="A5862" s="8"/>
      <c r="B5862" s="60" t="s">
        <v>5857</v>
      </c>
      <c r="C5862" s="45">
        <v>35.290999999999997</v>
      </c>
      <c r="D5862" s="24">
        <v>3.8026668499553232E-2</v>
      </c>
      <c r="E5862" s="10">
        <v>37.567</v>
      </c>
      <c r="F5862" s="24">
        <v>0.14399240533463994</v>
      </c>
      <c r="G5862" s="10">
        <v>43.688000000000002</v>
      </c>
      <c r="H5862" s="24">
        <v>1.8572087368465183E-2</v>
      </c>
      <c r="I5862" s="10">
        <v>42.835999999999999</v>
      </c>
      <c r="J5862" s="24">
        <v>0.12350839089313449</v>
      </c>
      <c r="K5862" s="10">
        <v>42.677999999999997</v>
      </c>
      <c r="L5862" s="61">
        <v>3.8399039140878902E-2</v>
      </c>
      <c r="Q5862" s="48"/>
      <c r="R5862" s="48"/>
      <c r="S5862" s="48"/>
      <c r="T5862" s="48"/>
      <c r="U5862" s="48"/>
      <c r="V5862" s="48"/>
    </row>
    <row r="5863" spans="1:22" x14ac:dyDescent="0.25">
      <c r="A5863" s="8"/>
      <c r="B5863" s="60" t="s">
        <v>5858</v>
      </c>
      <c r="C5863" s="45">
        <v>34.762</v>
      </c>
      <c r="D5863" s="24">
        <v>4.1274314385868448E-2</v>
      </c>
      <c r="E5863" s="10">
        <v>37.804000000000002</v>
      </c>
      <c r="F5863" s="24">
        <v>0.14762130793611908</v>
      </c>
      <c r="G5863" s="10">
        <v>43.845999999999997</v>
      </c>
      <c r="H5863" s="24">
        <v>1.8488240472896492E-2</v>
      </c>
      <c r="I5863" s="10">
        <v>43.38</v>
      </c>
      <c r="J5863" s="24">
        <v>0.12483426565479272</v>
      </c>
      <c r="K5863" s="10">
        <v>42.877000000000002</v>
      </c>
      <c r="L5863" s="61">
        <v>3.6055767509773441E-2</v>
      </c>
      <c r="Q5863" s="48"/>
      <c r="R5863" s="48"/>
      <c r="S5863" s="48"/>
      <c r="T5863" s="48"/>
      <c r="U5863" s="48"/>
      <c r="V5863" s="48"/>
    </row>
    <row r="5864" spans="1:22" x14ac:dyDescent="0.25">
      <c r="A5864" s="8"/>
      <c r="B5864" s="60" t="s">
        <v>5859</v>
      </c>
      <c r="C5864" s="45">
        <v>34.622999999999998</v>
      </c>
      <c r="D5864" s="24">
        <v>4.4642243453158294E-2</v>
      </c>
      <c r="E5864" s="10">
        <v>39.316000000000003</v>
      </c>
      <c r="F5864" s="24">
        <v>0.15573657535714833</v>
      </c>
      <c r="G5864" s="10">
        <v>45.024999999999999</v>
      </c>
      <c r="H5864" s="24">
        <v>1.9620173563073828E-2</v>
      </c>
      <c r="I5864" s="10">
        <v>44.539000000000001</v>
      </c>
      <c r="J5864" s="24">
        <v>0.12117232583687952</v>
      </c>
      <c r="K5864" s="10">
        <v>43.856000000000002</v>
      </c>
      <c r="L5864" s="61">
        <v>3.2911779944420891E-2</v>
      </c>
      <c r="Q5864" s="48"/>
      <c r="R5864" s="48"/>
      <c r="S5864" s="48"/>
      <c r="T5864" s="48"/>
      <c r="U5864" s="48"/>
      <c r="V5864" s="48"/>
    </row>
    <row r="5865" spans="1:22" x14ac:dyDescent="0.25">
      <c r="A5865" s="8"/>
      <c r="B5865" s="60" t="s">
        <v>5860</v>
      </c>
      <c r="C5865" s="45">
        <v>35.19</v>
      </c>
      <c r="D5865" s="24">
        <v>4.7632139665956426E-2</v>
      </c>
      <c r="E5865" s="10">
        <v>43.526000000000003</v>
      </c>
      <c r="F5865" s="24">
        <v>0.16262689675236186</v>
      </c>
      <c r="G5865" s="10">
        <v>49.05</v>
      </c>
      <c r="H5865" s="24">
        <v>2.0137229419080759E-2</v>
      </c>
      <c r="I5865" s="10">
        <v>48.137999999999998</v>
      </c>
      <c r="J5865" s="24">
        <v>0.12097028777796018</v>
      </c>
      <c r="K5865" s="10">
        <v>47.258000000000003</v>
      </c>
      <c r="L5865" s="61">
        <v>3.5620083839668408E-2</v>
      </c>
      <c r="Q5865" s="48"/>
      <c r="R5865" s="48"/>
      <c r="S5865" s="48"/>
      <c r="T5865" s="48"/>
      <c r="U5865" s="48"/>
      <c r="V5865" s="48"/>
    </row>
    <row r="5866" spans="1:22" x14ac:dyDescent="0.25">
      <c r="A5866" s="8"/>
      <c r="B5866" s="60" t="s">
        <v>5861</v>
      </c>
      <c r="C5866" s="45">
        <v>35.685000000000002</v>
      </c>
      <c r="D5866" s="24">
        <v>4.6790157399133961E-2</v>
      </c>
      <c r="E5866" s="10">
        <v>52.176000000000002</v>
      </c>
      <c r="F5866" s="24">
        <v>0.177310937236828</v>
      </c>
      <c r="G5866" s="10">
        <v>57.338999999999999</v>
      </c>
      <c r="H5866" s="24">
        <v>2.0360821140597271E-2</v>
      </c>
      <c r="I5866" s="10">
        <v>55.478999999999999</v>
      </c>
      <c r="J5866" s="24">
        <v>0.12137436389579886</v>
      </c>
      <c r="K5866" s="10">
        <v>54.494999999999997</v>
      </c>
      <c r="L5866" s="61">
        <v>4.3391738495596063E-2</v>
      </c>
      <c r="Q5866" s="48"/>
      <c r="R5866" s="48"/>
      <c r="S5866" s="48"/>
      <c r="T5866" s="48"/>
      <c r="U5866" s="48"/>
      <c r="V5866" s="48"/>
    </row>
    <row r="5867" spans="1:22" x14ac:dyDescent="0.25">
      <c r="A5867" s="8"/>
      <c r="B5867" s="60" t="s">
        <v>5862</v>
      </c>
      <c r="C5867" s="45">
        <v>37.338000000000001</v>
      </c>
      <c r="D5867" s="24">
        <v>5.8852842119733316E-2</v>
      </c>
      <c r="E5867" s="10">
        <v>58.000999999999998</v>
      </c>
      <c r="F5867" s="24">
        <v>0.19626697698632653</v>
      </c>
      <c r="G5867" s="10">
        <v>62.948999999999998</v>
      </c>
      <c r="H5867" s="24">
        <v>3.2588493411031455E-2</v>
      </c>
      <c r="I5867" s="10">
        <v>60.564</v>
      </c>
      <c r="J5867" s="24">
        <v>0.13482252219261803</v>
      </c>
      <c r="K5867" s="10">
        <v>59.305</v>
      </c>
      <c r="L5867" s="61">
        <v>6.9462107295935188E-2</v>
      </c>
      <c r="Q5867" s="48"/>
      <c r="R5867" s="48"/>
      <c r="S5867" s="48"/>
      <c r="T5867" s="48"/>
      <c r="U5867" s="48"/>
      <c r="V5867" s="48"/>
    </row>
    <row r="5868" spans="1:22" x14ac:dyDescent="0.25">
      <c r="A5868" s="8"/>
      <c r="B5868" s="60" t="s">
        <v>5863</v>
      </c>
      <c r="C5868" s="45">
        <v>40.710999999999999</v>
      </c>
      <c r="D5868" s="24">
        <v>9.7962059248058286E-2</v>
      </c>
      <c r="E5868" s="10">
        <v>61.475999999999999</v>
      </c>
      <c r="F5868" s="24">
        <v>0.22901897135157481</v>
      </c>
      <c r="G5868" s="10">
        <v>65.888000000000005</v>
      </c>
      <c r="H5868" s="24">
        <v>5.7630766220880675E-2</v>
      </c>
      <c r="I5868" s="10">
        <v>63.820999999999998</v>
      </c>
      <c r="J5868" s="24">
        <v>0.17190913338300101</v>
      </c>
      <c r="K5868" s="10">
        <v>61.847999999999999</v>
      </c>
      <c r="L5868" s="61">
        <v>0.1206255004474589</v>
      </c>
      <c r="Q5868" s="48"/>
      <c r="R5868" s="48"/>
      <c r="S5868" s="48"/>
      <c r="T5868" s="48"/>
      <c r="U5868" s="48"/>
      <c r="V5868" s="48"/>
    </row>
    <row r="5869" spans="1:22" x14ac:dyDescent="0.25">
      <c r="A5869" s="8"/>
      <c r="B5869" s="60" t="s">
        <v>5864</v>
      </c>
      <c r="C5869" s="45">
        <v>43.968000000000004</v>
      </c>
      <c r="D5869" s="24">
        <v>0.14693449721630353</v>
      </c>
      <c r="E5869" s="10">
        <v>63.075000000000003</v>
      </c>
      <c r="F5869" s="24">
        <v>0.28853603638089698</v>
      </c>
      <c r="G5869" s="10">
        <v>66.828000000000003</v>
      </c>
      <c r="H5869" s="24">
        <v>9.9428443661873422E-2</v>
      </c>
      <c r="I5869" s="10">
        <v>65.424000000000007</v>
      </c>
      <c r="J5869" s="24">
        <v>0.23173765358049322</v>
      </c>
      <c r="K5869" s="10">
        <v>62.91</v>
      </c>
      <c r="L5869" s="61">
        <v>0.18403513729923227</v>
      </c>
      <c r="Q5869" s="48"/>
      <c r="R5869" s="48"/>
      <c r="S5869" s="48"/>
      <c r="T5869" s="48"/>
      <c r="U5869" s="48"/>
      <c r="V5869" s="48"/>
    </row>
    <row r="5870" spans="1:22" x14ac:dyDescent="0.25">
      <c r="A5870" s="8"/>
      <c r="B5870" s="60" t="s">
        <v>5865</v>
      </c>
      <c r="C5870" s="45">
        <v>46.546999999999997</v>
      </c>
      <c r="D5870" s="24">
        <v>0.19554608564162484</v>
      </c>
      <c r="E5870" s="10">
        <v>64.850999999999999</v>
      </c>
      <c r="F5870" s="24">
        <v>0.34368923119325057</v>
      </c>
      <c r="G5870" s="10">
        <v>68.213999999999999</v>
      </c>
      <c r="H5870" s="24">
        <v>0.13815173493201413</v>
      </c>
      <c r="I5870" s="10">
        <v>67.863</v>
      </c>
      <c r="J5870" s="24">
        <v>0.28958367532483931</v>
      </c>
      <c r="K5870" s="10">
        <v>64.350999999999999</v>
      </c>
      <c r="L5870" s="61">
        <v>0.24590221845414723</v>
      </c>
      <c r="Q5870" s="48"/>
      <c r="R5870" s="48"/>
      <c r="S5870" s="48"/>
      <c r="T5870" s="48"/>
      <c r="U5870" s="48"/>
      <c r="V5870" s="48"/>
    </row>
    <row r="5871" spans="1:22" x14ac:dyDescent="0.25">
      <c r="A5871" s="8"/>
      <c r="B5871" s="60" t="s">
        <v>5866</v>
      </c>
      <c r="C5871" s="45">
        <v>48.749000000000002</v>
      </c>
      <c r="D5871" s="24">
        <v>0.2284349439824043</v>
      </c>
      <c r="E5871" s="10">
        <v>66.628</v>
      </c>
      <c r="F5871" s="24">
        <v>0.38432681559968762</v>
      </c>
      <c r="G5871" s="10">
        <v>69.677999999999997</v>
      </c>
      <c r="H5871" s="24">
        <v>0.16348747187635379</v>
      </c>
      <c r="I5871" s="10">
        <v>69.406999999999996</v>
      </c>
      <c r="J5871" s="24">
        <v>0.31810892376851491</v>
      </c>
      <c r="K5871" s="10">
        <v>65.13</v>
      </c>
      <c r="L5871" s="61">
        <v>0.29612359285949791</v>
      </c>
      <c r="Q5871" s="48"/>
      <c r="R5871" s="48"/>
      <c r="S5871" s="48"/>
      <c r="T5871" s="48"/>
      <c r="U5871" s="48"/>
      <c r="V5871" s="48"/>
    </row>
    <row r="5872" spans="1:22" x14ac:dyDescent="0.25">
      <c r="A5872" s="8"/>
      <c r="B5872" s="60" t="s">
        <v>5867</v>
      </c>
      <c r="C5872" s="45">
        <v>48.097999999999999</v>
      </c>
      <c r="D5872" s="24">
        <v>0.24410612413224275</v>
      </c>
      <c r="E5872" s="10">
        <v>65.575999999999993</v>
      </c>
      <c r="F5872" s="24">
        <v>0.39201335191168141</v>
      </c>
      <c r="G5872" s="10">
        <v>68.918000000000006</v>
      </c>
      <c r="H5872" s="24">
        <v>0.17489064967369583</v>
      </c>
      <c r="I5872" s="10">
        <v>68.066000000000003</v>
      </c>
      <c r="J5872" s="24">
        <v>0.32150568863409645</v>
      </c>
      <c r="K5872" s="10">
        <v>65.108000000000004</v>
      </c>
      <c r="L5872" s="61">
        <v>0.32592671094154774</v>
      </c>
      <c r="Q5872" s="48"/>
      <c r="R5872" s="48"/>
      <c r="S5872" s="48"/>
      <c r="T5872" s="48"/>
      <c r="U5872" s="48"/>
      <c r="V5872" s="48"/>
    </row>
    <row r="5873" spans="1:22" x14ac:dyDescent="0.25">
      <c r="A5873" s="8"/>
      <c r="B5873" s="60" t="s">
        <v>5868</v>
      </c>
      <c r="C5873" s="45">
        <v>46.116</v>
      </c>
      <c r="D5873" s="24">
        <v>0.24292047563406419</v>
      </c>
      <c r="E5873" s="10">
        <v>65.361999999999995</v>
      </c>
      <c r="F5873" s="24">
        <v>0.39700500696688051</v>
      </c>
      <c r="G5873" s="10">
        <v>68.072999999999993</v>
      </c>
      <c r="H5873" s="24">
        <v>0.17497449656926453</v>
      </c>
      <c r="I5873" s="10">
        <v>66.968000000000004</v>
      </c>
      <c r="J5873" s="24">
        <v>0.31137853093076406</v>
      </c>
      <c r="K5873" s="10">
        <v>63.881999999999998</v>
      </c>
      <c r="L5873" s="61">
        <v>0.32052187838537988</v>
      </c>
      <c r="Q5873" s="48"/>
      <c r="R5873" s="48"/>
      <c r="S5873" s="48"/>
      <c r="T5873" s="48"/>
      <c r="U5873" s="48"/>
      <c r="V5873" s="48"/>
    </row>
    <row r="5874" spans="1:22" x14ac:dyDescent="0.25">
      <c r="A5874" s="8"/>
      <c r="B5874" s="60" t="s">
        <v>5869</v>
      </c>
      <c r="C5874" s="45">
        <v>44.454000000000001</v>
      </c>
      <c r="D5874" s="24">
        <v>0.23195752285380439</v>
      </c>
      <c r="E5874" s="10">
        <v>64.459999999999994</v>
      </c>
      <c r="F5874" s="24">
        <v>0.39602505014622791</v>
      </c>
      <c r="G5874" s="10">
        <v>66.852000000000004</v>
      </c>
      <c r="H5874" s="24">
        <v>0.16788943389371008</v>
      </c>
      <c r="I5874" s="10">
        <v>65.914000000000001</v>
      </c>
      <c r="J5874" s="24">
        <v>0.28393923705377999</v>
      </c>
      <c r="K5874" s="10">
        <v>62.384</v>
      </c>
      <c r="L5874" s="61">
        <v>0.29568790918939286</v>
      </c>
      <c r="Q5874" s="48"/>
      <c r="R5874" s="48"/>
      <c r="S5874" s="48"/>
      <c r="T5874" s="48"/>
      <c r="U5874" s="48"/>
      <c r="V5874" s="48"/>
    </row>
    <row r="5875" spans="1:22" x14ac:dyDescent="0.25">
      <c r="A5875" s="8"/>
      <c r="B5875" s="60" t="s">
        <v>5870</v>
      </c>
      <c r="C5875" s="45">
        <v>43.887999999999998</v>
      </c>
      <c r="D5875" s="24">
        <v>0.20331294247027287</v>
      </c>
      <c r="E5875" s="10">
        <v>63.07</v>
      </c>
      <c r="F5875" s="24">
        <v>0.38238221378370518</v>
      </c>
      <c r="G5875" s="10">
        <v>65.543999999999997</v>
      </c>
      <c r="H5875" s="24">
        <v>0.15022568789390572</v>
      </c>
      <c r="I5875" s="10">
        <v>64.349999999999994</v>
      </c>
      <c r="J5875" s="24">
        <v>0.24392307400906646</v>
      </c>
      <c r="K5875" s="10">
        <v>60.572000000000003</v>
      </c>
      <c r="L5875" s="61">
        <v>0.26484857048655269</v>
      </c>
      <c r="Q5875" s="48"/>
      <c r="R5875" s="48"/>
      <c r="S5875" s="48"/>
      <c r="T5875" s="48"/>
      <c r="U5875" s="48"/>
      <c r="V5875" s="48"/>
    </row>
    <row r="5876" spans="1:22" x14ac:dyDescent="0.25">
      <c r="A5876" s="8"/>
      <c r="B5876" s="60" t="s">
        <v>5871</v>
      </c>
      <c r="C5876" s="45">
        <v>43.651000000000003</v>
      </c>
      <c r="D5876" s="24">
        <v>0.15920338167571654</v>
      </c>
      <c r="E5876" s="10">
        <v>61.627000000000002</v>
      </c>
      <c r="F5876" s="24">
        <v>0.35575494954753556</v>
      </c>
      <c r="G5876" s="10">
        <v>63.802999999999997</v>
      </c>
      <c r="H5876" s="24">
        <v>0.12329685993376095</v>
      </c>
      <c r="I5876" s="10">
        <v>62.417999999999999</v>
      </c>
      <c r="J5876" s="24">
        <v>0.20120465192630663</v>
      </c>
      <c r="K5876" s="10">
        <v>59.616999999999997</v>
      </c>
      <c r="L5876" s="61">
        <v>0.21702934388394329</v>
      </c>
      <c r="Q5876" s="48"/>
      <c r="R5876" s="48"/>
      <c r="S5876" s="48"/>
      <c r="T5876" s="48"/>
      <c r="U5876" s="48"/>
      <c r="V5876" s="48"/>
    </row>
    <row r="5877" spans="1:22" x14ac:dyDescent="0.25">
      <c r="A5877" s="8"/>
      <c r="B5877" s="60" t="s">
        <v>5872</v>
      </c>
      <c r="C5877" s="45">
        <v>44.993000000000002</v>
      </c>
      <c r="D5877" s="24">
        <v>0.10041927280225445</v>
      </c>
      <c r="E5877" s="10">
        <v>61.323999999999998</v>
      </c>
      <c r="F5877" s="24">
        <v>0.31902188059838615</v>
      </c>
      <c r="G5877" s="10">
        <v>63.518999999999998</v>
      </c>
      <c r="H5877" s="24">
        <v>9.308402856384243E-2</v>
      </c>
      <c r="I5877" s="10">
        <v>61.878</v>
      </c>
      <c r="J5877" s="24">
        <v>0.15726137411134822</v>
      </c>
      <c r="K5877" s="10">
        <v>59.3</v>
      </c>
      <c r="L5877" s="61">
        <v>0.15338420234562669</v>
      </c>
      <c r="Q5877" s="48"/>
      <c r="R5877" s="48"/>
      <c r="S5877" s="48"/>
      <c r="T5877" s="48"/>
      <c r="U5877" s="48"/>
      <c r="V5877" s="48"/>
    </row>
    <row r="5878" spans="1:22" x14ac:dyDescent="0.25">
      <c r="A5878" s="8"/>
      <c r="B5878" s="60" t="s">
        <v>5873</v>
      </c>
      <c r="C5878" s="45">
        <v>46.375</v>
      </c>
      <c r="D5878" s="24">
        <v>4.8577221802185717E-2</v>
      </c>
      <c r="E5878" s="10">
        <v>60.95</v>
      </c>
      <c r="F5878" s="24">
        <v>0.28682111194475496</v>
      </c>
      <c r="G5878" s="10">
        <v>63.247999999999998</v>
      </c>
      <c r="H5878" s="24">
        <v>6.0691177909137917E-2</v>
      </c>
      <c r="I5878" s="10">
        <v>61.423999999999999</v>
      </c>
      <c r="J5878" s="24">
        <v>0.10836816385286578</v>
      </c>
      <c r="K5878" s="10">
        <v>58.256999999999998</v>
      </c>
      <c r="L5878" s="61">
        <v>9.0127643540106453E-2</v>
      </c>
      <c r="Q5878" s="48"/>
      <c r="R5878" s="48"/>
      <c r="S5878" s="48"/>
      <c r="T5878" s="48"/>
      <c r="U5878" s="48"/>
      <c r="V5878" s="48"/>
    </row>
    <row r="5879" spans="1:22" x14ac:dyDescent="0.25">
      <c r="A5879" s="8"/>
      <c r="B5879" s="60" t="s">
        <v>5874</v>
      </c>
      <c r="C5879" s="45">
        <v>47.357999999999997</v>
      </c>
      <c r="D5879" s="24">
        <v>1.5344697230050176E-2</v>
      </c>
      <c r="E5879" s="10">
        <v>60.551000000000002</v>
      </c>
      <c r="F5879" s="24">
        <v>0.25788176208485813</v>
      </c>
      <c r="G5879" s="10">
        <v>63.058999999999997</v>
      </c>
      <c r="H5879" s="24">
        <v>3.5187747173660897E-2</v>
      </c>
      <c r="I5879" s="10">
        <v>60.941000000000003</v>
      </c>
      <c r="J5879" s="24">
        <v>6.8882350712815524E-2</v>
      </c>
      <c r="K5879" s="10">
        <v>57.274000000000001</v>
      </c>
      <c r="L5879" s="61">
        <v>5.6238519146531017E-2</v>
      </c>
      <c r="Q5879" s="48"/>
      <c r="R5879" s="48"/>
      <c r="S5879" s="48"/>
      <c r="T5879" s="48"/>
      <c r="U5879" s="48"/>
      <c r="V5879" s="48"/>
    </row>
    <row r="5880" spans="1:22" x14ac:dyDescent="0.25">
      <c r="A5880" s="8"/>
      <c r="B5880" s="60" t="s">
        <v>5875</v>
      </c>
      <c r="C5880" s="45">
        <v>49.064</v>
      </c>
      <c r="D5880" s="24">
        <v>7.4575572204275209E-3</v>
      </c>
      <c r="E5880" s="10">
        <v>59.652000000000001</v>
      </c>
      <c r="F5880" s="24">
        <v>0.23612365830130611</v>
      </c>
      <c r="G5880" s="10">
        <v>62.898000000000003</v>
      </c>
      <c r="H5880" s="24">
        <v>3.2672340306600149E-2</v>
      </c>
      <c r="I5880" s="10">
        <v>60.55</v>
      </c>
      <c r="J5880" s="24">
        <v>5.9575972623843017E-2</v>
      </c>
      <c r="K5880" s="10">
        <v>56.634999999999998</v>
      </c>
      <c r="L5880" s="61">
        <v>5.4990344307851727E-2</v>
      </c>
      <c r="Q5880" s="48"/>
      <c r="R5880" s="48"/>
      <c r="S5880" s="48"/>
      <c r="T5880" s="48"/>
      <c r="U5880" s="48"/>
      <c r="V5880" s="48"/>
    </row>
    <row r="5881" spans="1:22" x14ac:dyDescent="0.25">
      <c r="A5881" s="8"/>
      <c r="B5881" s="60" t="s">
        <v>5876</v>
      </c>
      <c r="C5881" s="45">
        <v>47.735999999999997</v>
      </c>
      <c r="D5881" s="24">
        <v>6.9076912502577499E-3</v>
      </c>
      <c r="E5881" s="10">
        <v>56.515999999999998</v>
      </c>
      <c r="F5881" s="24">
        <v>0.23353595982177036</v>
      </c>
      <c r="G5881" s="10">
        <v>59.725999999999999</v>
      </c>
      <c r="H5881" s="24">
        <v>3.6124037507511288E-2</v>
      </c>
      <c r="I5881" s="10">
        <v>57.366</v>
      </c>
      <c r="J5881" s="24">
        <v>6.3313676713850978E-2</v>
      </c>
      <c r="K5881" s="10">
        <v>53.235999999999997</v>
      </c>
      <c r="L5881" s="61">
        <v>5.4507559700438038E-2</v>
      </c>
      <c r="Q5881" s="48"/>
      <c r="R5881" s="48"/>
      <c r="S5881" s="48"/>
      <c r="T5881" s="48"/>
      <c r="U5881" s="48"/>
      <c r="V5881" s="48"/>
    </row>
    <row r="5882" spans="1:22" x14ac:dyDescent="0.25">
      <c r="A5882" s="8"/>
      <c r="B5882" s="60" t="s">
        <v>5877</v>
      </c>
      <c r="C5882" s="45">
        <v>45.783000000000001</v>
      </c>
      <c r="D5882" s="24">
        <v>7.6293903361055746E-3</v>
      </c>
      <c r="E5882" s="10">
        <v>51.826000000000001</v>
      </c>
      <c r="F5882" s="24">
        <v>0.22298611217443232</v>
      </c>
      <c r="G5882" s="10">
        <v>54.970999999999997</v>
      </c>
      <c r="H5882" s="24">
        <v>3.6543271985354744E-2</v>
      </c>
      <c r="I5882" s="10">
        <v>52.94</v>
      </c>
      <c r="J5882" s="24">
        <v>6.2353995933984066E-2</v>
      </c>
      <c r="K5882" s="10">
        <v>49.31</v>
      </c>
      <c r="L5882" s="61">
        <v>5.3000329706561163E-2</v>
      </c>
      <c r="Q5882" s="48"/>
      <c r="R5882" s="48"/>
      <c r="S5882" s="48"/>
      <c r="T5882" s="48"/>
      <c r="U5882" s="48"/>
      <c r="V5882" s="48"/>
    </row>
    <row r="5883" spans="1:22" x14ac:dyDescent="0.25">
      <c r="A5883" s="8"/>
      <c r="B5883" s="60" t="s">
        <v>5878</v>
      </c>
      <c r="C5883" s="45">
        <v>42.079000000000001</v>
      </c>
      <c r="D5883" s="24">
        <v>7.1310743006392195E-3</v>
      </c>
      <c r="E5883" s="10">
        <v>47.069000000000003</v>
      </c>
      <c r="F5883" s="24">
        <v>0.21669295196680396</v>
      </c>
      <c r="G5883" s="10">
        <v>50.177999999999997</v>
      </c>
      <c r="H5883" s="24">
        <v>3.5788649925236518E-2</v>
      </c>
      <c r="I5883" s="10">
        <v>48.552999999999997</v>
      </c>
      <c r="J5883" s="24">
        <v>5.9601227381207933E-2</v>
      </c>
      <c r="K5883" s="10">
        <v>45.804000000000002</v>
      </c>
      <c r="L5883" s="61">
        <v>5.272949931703641E-2</v>
      </c>
      <c r="Q5883" s="48"/>
      <c r="R5883" s="48"/>
      <c r="S5883" s="48"/>
      <c r="T5883" s="48"/>
      <c r="U5883" s="48"/>
      <c r="V5883" s="48"/>
    </row>
    <row r="5884" spans="1:22" x14ac:dyDescent="0.25">
      <c r="A5884" s="8"/>
      <c r="B5884" s="60" t="s">
        <v>5879</v>
      </c>
      <c r="C5884" s="45">
        <v>39.610999999999997</v>
      </c>
      <c r="D5884" s="24">
        <v>8.1786941580756015E-3</v>
      </c>
      <c r="E5884" s="10">
        <v>44.484999999999999</v>
      </c>
      <c r="F5884" s="24">
        <v>0.20469053778914012</v>
      </c>
      <c r="G5884" s="10">
        <v>46.921999999999997</v>
      </c>
      <c r="H5884" s="24">
        <v>3.8577574166154531E-2</v>
      </c>
      <c r="I5884" s="10">
        <v>45.862000000000002</v>
      </c>
      <c r="J5884" s="24">
        <v>6.2841633529003349E-2</v>
      </c>
      <c r="K5884" s="10">
        <v>42.996000000000002</v>
      </c>
      <c r="L5884" s="61">
        <v>6.1966491234267007E-2</v>
      </c>
      <c r="Q5884" s="48"/>
      <c r="R5884" s="48"/>
      <c r="S5884" s="48"/>
      <c r="T5884" s="48"/>
      <c r="U5884" s="48"/>
      <c r="V5884" s="48"/>
    </row>
    <row r="5885" spans="1:22" x14ac:dyDescent="0.25">
      <c r="A5885" s="8"/>
      <c r="B5885" s="60" t="s">
        <v>5880</v>
      </c>
      <c r="C5885" s="45">
        <v>38.098999999999997</v>
      </c>
      <c r="D5885" s="24">
        <v>1.0017182130584192E-2</v>
      </c>
      <c r="E5885" s="10">
        <v>42.637</v>
      </c>
      <c r="F5885" s="24">
        <v>0.18610596573947921</v>
      </c>
      <c r="G5885" s="10">
        <v>45.146000000000001</v>
      </c>
      <c r="H5885" s="24">
        <v>3.9694955025420413E-2</v>
      </c>
      <c r="I5885" s="10">
        <v>44.164000000000001</v>
      </c>
      <c r="J5885" s="24">
        <v>6.2614403837657012E-2</v>
      </c>
      <c r="K5885" s="10">
        <v>41.484999999999999</v>
      </c>
      <c r="L5885" s="61">
        <v>6.2425676709877198E-2</v>
      </c>
      <c r="Q5885" s="48"/>
      <c r="R5885" s="48"/>
      <c r="S5885" s="48"/>
      <c r="T5885" s="48"/>
      <c r="U5885" s="48"/>
      <c r="V5885" s="48"/>
    </row>
    <row r="5886" spans="1:22" x14ac:dyDescent="0.25">
      <c r="A5886" s="8"/>
      <c r="B5886" s="60" t="s">
        <v>5881</v>
      </c>
      <c r="C5886" s="45">
        <v>37.426000000000002</v>
      </c>
      <c r="D5886" s="24">
        <v>1.154639175257732E-2</v>
      </c>
      <c r="E5886" s="10">
        <v>41.603999999999999</v>
      </c>
      <c r="F5886" s="24">
        <v>0.16718460572845706</v>
      </c>
      <c r="G5886" s="10">
        <v>44.076999999999998</v>
      </c>
      <c r="H5886" s="24">
        <v>4.1901782222470527E-2</v>
      </c>
      <c r="I5886" s="10">
        <v>43.256</v>
      </c>
      <c r="J5886" s="24">
        <v>6.0758694691661931E-2</v>
      </c>
      <c r="K5886" s="10">
        <v>40.270000000000003</v>
      </c>
      <c r="L5886" s="61">
        <v>5.4607749637949912E-2</v>
      </c>
      <c r="Q5886" s="48"/>
      <c r="R5886" s="48"/>
      <c r="S5886" s="48"/>
      <c r="T5886" s="48"/>
      <c r="U5886" s="48"/>
      <c r="V5886" s="48"/>
    </row>
    <row r="5887" spans="1:22" x14ac:dyDescent="0.25">
      <c r="A5887" s="8"/>
      <c r="B5887" s="60" t="s">
        <v>5882</v>
      </c>
      <c r="C5887" s="45">
        <v>37.692</v>
      </c>
      <c r="D5887" s="24">
        <v>1.1718213058419243E-2</v>
      </c>
      <c r="E5887" s="10">
        <v>41.82</v>
      </c>
      <c r="F5887" s="24">
        <v>0.14817139445524546</v>
      </c>
      <c r="G5887" s="10">
        <v>44.164999999999999</v>
      </c>
      <c r="H5887" s="24">
        <v>4.2600145259511703E-2</v>
      </c>
      <c r="I5887" s="10">
        <v>43.472000000000001</v>
      </c>
      <c r="J5887" s="24">
        <v>5.8524269393422965E-2</v>
      </c>
      <c r="K5887" s="10">
        <v>39.53</v>
      </c>
      <c r="L5887" s="61">
        <v>5.1416999281786821E-2</v>
      </c>
      <c r="Q5887" s="48"/>
      <c r="R5887" s="48"/>
      <c r="S5887" s="48"/>
      <c r="T5887" s="48"/>
      <c r="U5887" s="48"/>
      <c r="V5887" s="48"/>
    </row>
    <row r="5888" spans="1:22" x14ac:dyDescent="0.25">
      <c r="A5888" s="8"/>
      <c r="B5888" s="60" t="s">
        <v>5883</v>
      </c>
      <c r="C5888" s="45">
        <v>39.171999999999997</v>
      </c>
      <c r="D5888" s="24">
        <v>1.1890034364261169E-2</v>
      </c>
      <c r="E5888" s="10">
        <v>42.820999999999998</v>
      </c>
      <c r="F5888" s="24">
        <v>0.13293939347549869</v>
      </c>
      <c r="G5888" s="10">
        <v>45.46</v>
      </c>
      <c r="H5888" s="24">
        <v>4.3549918989887706E-2</v>
      </c>
      <c r="I5888" s="10">
        <v>44.713000000000001</v>
      </c>
      <c r="J5888" s="24">
        <v>5.7893075806349809E-2</v>
      </c>
      <c r="K5888" s="10">
        <v>39.561</v>
      </c>
      <c r="L5888" s="61">
        <v>5.3088905372470067E-2</v>
      </c>
      <c r="Q5888" s="48"/>
      <c r="R5888" s="48"/>
      <c r="S5888" s="48"/>
      <c r="T5888" s="48"/>
      <c r="U5888" s="48"/>
      <c r="V5888" s="48"/>
    </row>
    <row r="5889" spans="1:22" x14ac:dyDescent="0.25">
      <c r="A5889" s="8"/>
      <c r="B5889" s="60" t="s">
        <v>5884</v>
      </c>
      <c r="C5889" s="45">
        <v>43.686</v>
      </c>
      <c r="D5889" s="24">
        <v>1.1752577319587629E-2</v>
      </c>
      <c r="E5889" s="10">
        <v>46.56</v>
      </c>
      <c r="F5889" s="24">
        <v>0.11441605560063071</v>
      </c>
      <c r="G5889" s="10">
        <v>49.472000000000001</v>
      </c>
      <c r="H5889" s="24">
        <v>4.4555561763226996E-2</v>
      </c>
      <c r="I5889" s="10">
        <v>48.404000000000003</v>
      </c>
      <c r="J5889" s="24">
        <v>5.9054472006564412E-2</v>
      </c>
      <c r="K5889" s="10">
        <v>40.398000000000003</v>
      </c>
      <c r="L5889" s="61">
        <v>5.5679182414373682E-2</v>
      </c>
      <c r="Q5889" s="48"/>
      <c r="R5889" s="48"/>
      <c r="S5889" s="48"/>
      <c r="T5889" s="48"/>
      <c r="U5889" s="48"/>
      <c r="V5889" s="48"/>
    </row>
    <row r="5890" spans="1:22" x14ac:dyDescent="0.25">
      <c r="A5890" s="8"/>
      <c r="B5890" s="60" t="s">
        <v>5885</v>
      </c>
      <c r="C5890" s="45">
        <v>53.527000000000001</v>
      </c>
      <c r="D5890" s="24">
        <v>1.1288659793814434E-2</v>
      </c>
      <c r="E5890" s="10">
        <v>54.216999999999999</v>
      </c>
      <c r="F5890" s="24">
        <v>0.10057713209742357</v>
      </c>
      <c r="G5890" s="10">
        <v>57.459000000000003</v>
      </c>
      <c r="H5890" s="24">
        <v>4.5826582490641934E-2</v>
      </c>
      <c r="I5890" s="10">
        <v>56.429000000000002</v>
      </c>
      <c r="J5890" s="24">
        <v>6.1402512150476554E-2</v>
      </c>
      <c r="K5890" s="10">
        <v>42.213000000000001</v>
      </c>
      <c r="L5890" s="61">
        <v>5.3053583412807741E-2</v>
      </c>
      <c r="Q5890" s="48"/>
      <c r="R5890" s="48"/>
      <c r="S5890" s="48"/>
      <c r="T5890" s="48"/>
      <c r="U5890" s="48"/>
      <c r="V5890" s="48"/>
    </row>
    <row r="5891" spans="1:22" x14ac:dyDescent="0.25">
      <c r="A5891" s="8"/>
      <c r="B5891" s="60" t="s">
        <v>5886</v>
      </c>
      <c r="C5891" s="45">
        <v>59.8</v>
      </c>
      <c r="D5891" s="24">
        <v>2.6151202749140894E-2</v>
      </c>
      <c r="E5891" s="10">
        <v>59.664999999999999</v>
      </c>
      <c r="F5891" s="24">
        <v>0.100668983359613</v>
      </c>
      <c r="G5891" s="10">
        <v>62.953000000000003</v>
      </c>
      <c r="H5891" s="24">
        <v>5.6776914911447568E-2</v>
      </c>
      <c r="I5891" s="10">
        <v>61.323999999999998</v>
      </c>
      <c r="J5891" s="24">
        <v>7.2688253487344562E-2</v>
      </c>
      <c r="K5891" s="10">
        <v>44.853000000000002</v>
      </c>
      <c r="L5891" s="61">
        <v>7.064391932464413E-2</v>
      </c>
      <c r="Q5891" s="48"/>
      <c r="R5891" s="48"/>
      <c r="S5891" s="48"/>
      <c r="T5891" s="48"/>
      <c r="U5891" s="48"/>
      <c r="V5891" s="48"/>
    </row>
    <row r="5892" spans="1:22" x14ac:dyDescent="0.25">
      <c r="A5892" s="8"/>
      <c r="B5892" s="60" t="s">
        <v>5887</v>
      </c>
      <c r="C5892" s="45">
        <v>62.923999999999999</v>
      </c>
      <c r="D5892" s="24">
        <v>6.3797250859106536E-2</v>
      </c>
      <c r="E5892" s="10">
        <v>62.594999999999999</v>
      </c>
      <c r="F5892" s="24">
        <v>0.1240451295868224</v>
      </c>
      <c r="G5892" s="10">
        <v>65.935000000000002</v>
      </c>
      <c r="H5892" s="24">
        <v>7.8482038102687307E-2</v>
      </c>
      <c r="I5892" s="10">
        <v>64.034000000000006</v>
      </c>
      <c r="J5892" s="24">
        <v>9.8125355046392734E-2</v>
      </c>
      <c r="K5892" s="10">
        <v>48.673000000000002</v>
      </c>
      <c r="L5892" s="61">
        <v>0.10899179353137178</v>
      </c>
      <c r="Q5892" s="48"/>
      <c r="R5892" s="48"/>
      <c r="S5892" s="48"/>
      <c r="T5892" s="48"/>
      <c r="U5892" s="48"/>
      <c r="V5892" s="48"/>
    </row>
    <row r="5893" spans="1:22" x14ac:dyDescent="0.25">
      <c r="A5893" s="8"/>
      <c r="B5893" s="60" t="s">
        <v>5888</v>
      </c>
      <c r="C5893" s="45">
        <v>64.263999999999996</v>
      </c>
      <c r="D5893" s="24">
        <v>0.11402061855670104</v>
      </c>
      <c r="E5893" s="10">
        <v>63.398000000000003</v>
      </c>
      <c r="F5893" s="24">
        <v>0.16574560262082269</v>
      </c>
      <c r="G5893" s="10">
        <v>67.159000000000006</v>
      </c>
      <c r="H5893" s="24">
        <v>0.1194759483770043</v>
      </c>
      <c r="I5893" s="10">
        <v>64.566999999999993</v>
      </c>
      <c r="J5893" s="24">
        <v>0.12876349176292368</v>
      </c>
      <c r="K5893" s="10">
        <v>51.021999999999998</v>
      </c>
      <c r="L5893" s="61">
        <v>0.16133893775093308</v>
      </c>
      <c r="Q5893" s="48"/>
      <c r="R5893" s="48"/>
      <c r="S5893" s="48"/>
      <c r="T5893" s="48"/>
      <c r="U5893" s="48"/>
      <c r="V5893" s="48"/>
    </row>
    <row r="5894" spans="1:22" x14ac:dyDescent="0.25">
      <c r="A5894" s="8"/>
      <c r="B5894" s="60" t="s">
        <v>5889</v>
      </c>
      <c r="C5894" s="45">
        <v>66.12</v>
      </c>
      <c r="D5894" s="24">
        <v>0.16585910652920963</v>
      </c>
      <c r="E5894" s="10">
        <v>65.088999999999999</v>
      </c>
      <c r="F5894" s="24">
        <v>0.20530287953706963</v>
      </c>
      <c r="G5894" s="10">
        <v>68.427000000000007</v>
      </c>
      <c r="H5894" s="24">
        <v>0.17017710486619364</v>
      </c>
      <c r="I5894" s="10">
        <v>65.835999999999999</v>
      </c>
      <c r="J5894" s="24">
        <v>0.17126806791642996</v>
      </c>
      <c r="K5894" s="10">
        <v>52.89</v>
      </c>
      <c r="L5894" s="61">
        <v>0.21572298164435497</v>
      </c>
      <c r="Q5894" s="48"/>
      <c r="R5894" s="48"/>
      <c r="S5894" s="48"/>
      <c r="T5894" s="48"/>
      <c r="U5894" s="48"/>
      <c r="V5894" s="48"/>
    </row>
    <row r="5895" spans="1:22" x14ac:dyDescent="0.25">
      <c r="A5895" s="8"/>
      <c r="B5895" s="60" t="s">
        <v>5890</v>
      </c>
      <c r="C5895" s="45">
        <v>67.938000000000002</v>
      </c>
      <c r="D5895" s="24">
        <v>0.19781786941580756</v>
      </c>
      <c r="E5895" s="10">
        <v>66.701999999999998</v>
      </c>
      <c r="F5895" s="24">
        <v>0.23334813159224163</v>
      </c>
      <c r="G5895" s="10">
        <v>69.741</v>
      </c>
      <c r="H5895" s="24">
        <v>0.21386669646348958</v>
      </c>
      <c r="I5895" s="10">
        <v>67.703000000000003</v>
      </c>
      <c r="J5895" s="24">
        <v>0.20520103515748281</v>
      </c>
      <c r="K5895" s="10">
        <v>53.302</v>
      </c>
      <c r="L5895" s="61">
        <v>0.24519326998928567</v>
      </c>
      <c r="Q5895" s="48"/>
      <c r="R5895" s="48"/>
      <c r="S5895" s="48"/>
      <c r="T5895" s="48"/>
      <c r="U5895" s="48"/>
      <c r="V5895" s="48"/>
    </row>
    <row r="5896" spans="1:22" x14ac:dyDescent="0.25">
      <c r="A5896" s="8"/>
      <c r="B5896" s="60" t="s">
        <v>5891</v>
      </c>
      <c r="C5896" s="45">
        <v>67.543999999999997</v>
      </c>
      <c r="D5896" s="24">
        <v>0.21187285223367697</v>
      </c>
      <c r="E5896" s="10">
        <v>66.040999999999997</v>
      </c>
      <c r="F5896" s="24">
        <v>0.249131240145125</v>
      </c>
      <c r="G5896" s="10">
        <v>68.932000000000002</v>
      </c>
      <c r="H5896" s="24">
        <v>0.23708028381473825</v>
      </c>
      <c r="I5896" s="10">
        <v>67.275000000000006</v>
      </c>
      <c r="J5896" s="24">
        <v>0.21277535820236065</v>
      </c>
      <c r="K5896" s="10">
        <v>52.073</v>
      </c>
      <c r="L5896" s="61">
        <v>0.26640999375978713</v>
      </c>
      <c r="Q5896" s="48"/>
      <c r="R5896" s="48"/>
      <c r="S5896" s="48"/>
      <c r="T5896" s="48"/>
      <c r="U5896" s="48"/>
      <c r="V5896" s="48"/>
    </row>
    <row r="5897" spans="1:22" x14ac:dyDescent="0.25">
      <c r="A5897" s="8"/>
      <c r="B5897" s="60" t="s">
        <v>5892</v>
      </c>
      <c r="C5897" s="45">
        <v>66.623000000000005</v>
      </c>
      <c r="D5897" s="24">
        <v>0.21577319587628865</v>
      </c>
      <c r="E5897" s="10">
        <v>65.725999999999999</v>
      </c>
      <c r="F5897" s="24">
        <v>0.25744377937326823</v>
      </c>
      <c r="G5897" s="10">
        <v>67.977000000000004</v>
      </c>
      <c r="H5897" s="24">
        <v>0.24613106877479188</v>
      </c>
      <c r="I5897" s="10">
        <v>66.510000000000005</v>
      </c>
      <c r="J5897" s="24">
        <v>0.21062930000631194</v>
      </c>
      <c r="K5897" s="10">
        <v>50.652000000000001</v>
      </c>
      <c r="L5897" s="61">
        <v>0.28364711007500032</v>
      </c>
      <c r="Q5897" s="48"/>
      <c r="R5897" s="48"/>
      <c r="S5897" s="48"/>
      <c r="T5897" s="48"/>
      <c r="U5897" s="48"/>
      <c r="V5897" s="48"/>
    </row>
    <row r="5898" spans="1:22" x14ac:dyDescent="0.25">
      <c r="A5898" s="8"/>
      <c r="B5898" s="60" t="s">
        <v>5893</v>
      </c>
      <c r="C5898" s="45">
        <v>65.204999999999998</v>
      </c>
      <c r="D5898" s="24">
        <v>0.20419243986254296</v>
      </c>
      <c r="E5898" s="10">
        <v>64.367999999999995</v>
      </c>
      <c r="F5898" s="24">
        <v>0.2434976960641734</v>
      </c>
      <c r="G5898" s="10">
        <v>66.805999999999997</v>
      </c>
      <c r="H5898" s="24">
        <v>0.2388820604503045</v>
      </c>
      <c r="I5898" s="10">
        <v>64.319000000000003</v>
      </c>
      <c r="J5898" s="24">
        <v>0.1996212838477561</v>
      </c>
      <c r="K5898" s="10">
        <v>49.402000000000001</v>
      </c>
      <c r="L5898" s="61">
        <v>0.27754818503997269</v>
      </c>
      <c r="Q5898" s="48"/>
      <c r="R5898" s="48"/>
      <c r="S5898" s="48"/>
      <c r="T5898" s="48"/>
      <c r="U5898" s="48"/>
      <c r="V5898" s="48"/>
    </row>
    <row r="5899" spans="1:22" x14ac:dyDescent="0.25">
      <c r="A5899" s="8"/>
      <c r="B5899" s="60" t="s">
        <v>5894</v>
      </c>
      <c r="C5899" s="45">
        <v>64.046000000000006</v>
      </c>
      <c r="D5899" s="24">
        <v>0.17769759450171821</v>
      </c>
      <c r="E5899" s="10">
        <v>63.118000000000002</v>
      </c>
      <c r="F5899" s="24">
        <v>0.21277344886180977</v>
      </c>
      <c r="G5899" s="10">
        <v>65.596000000000004</v>
      </c>
      <c r="H5899" s="24">
        <v>0.21952343706352309</v>
      </c>
      <c r="I5899" s="10">
        <v>63.238</v>
      </c>
      <c r="J5899" s="24">
        <v>0.18584863977781985</v>
      </c>
      <c r="K5899" s="10">
        <v>48.777999999999999</v>
      </c>
      <c r="L5899" s="61">
        <v>0.25192799029823509</v>
      </c>
      <c r="Q5899" s="48"/>
      <c r="R5899" s="48"/>
      <c r="S5899" s="48"/>
      <c r="T5899" s="48"/>
      <c r="U5899" s="48"/>
      <c r="V5899" s="48"/>
    </row>
    <row r="5900" spans="1:22" x14ac:dyDescent="0.25">
      <c r="A5900" s="8"/>
      <c r="B5900" s="60" t="s">
        <v>5895</v>
      </c>
      <c r="C5900" s="45">
        <v>62.115000000000002</v>
      </c>
      <c r="D5900" s="24">
        <v>0.14243986254295532</v>
      </c>
      <c r="E5900" s="10">
        <v>61.29</v>
      </c>
      <c r="F5900" s="24">
        <v>0.1711495185463007</v>
      </c>
      <c r="G5900" s="10">
        <v>63.914999999999999</v>
      </c>
      <c r="H5900" s="24">
        <v>0.19122576680261466</v>
      </c>
      <c r="I5900" s="10">
        <v>61.75</v>
      </c>
      <c r="J5900" s="24">
        <v>0.15682635864419617</v>
      </c>
      <c r="K5900" s="10">
        <v>48.771000000000001</v>
      </c>
      <c r="L5900" s="61">
        <v>0.20584460692545889</v>
      </c>
      <c r="Q5900" s="48"/>
      <c r="R5900" s="48"/>
      <c r="S5900" s="48"/>
      <c r="T5900" s="48"/>
      <c r="U5900" s="48"/>
      <c r="V5900" s="48"/>
    </row>
    <row r="5901" spans="1:22" x14ac:dyDescent="0.25">
      <c r="A5901" s="8"/>
      <c r="B5901" s="60" t="s">
        <v>5896</v>
      </c>
      <c r="C5901" s="45">
        <v>61.042000000000002</v>
      </c>
      <c r="D5901" s="24">
        <v>9.9415807560137459E-2</v>
      </c>
      <c r="E5901" s="10">
        <v>60.58</v>
      </c>
      <c r="F5901" s="24">
        <v>0.11906985288489506</v>
      </c>
      <c r="G5901" s="10">
        <v>63.408000000000001</v>
      </c>
      <c r="H5901" s="24">
        <v>0.14817866919939662</v>
      </c>
      <c r="I5901" s="10">
        <v>61.069000000000003</v>
      </c>
      <c r="J5901" s="24">
        <v>0.12343621788802626</v>
      </c>
      <c r="K5901" s="10">
        <v>48.783999999999999</v>
      </c>
      <c r="L5901" s="61">
        <v>0.14339538224247347</v>
      </c>
      <c r="Q5901" s="48"/>
      <c r="R5901" s="48"/>
      <c r="S5901" s="48"/>
      <c r="T5901" s="48"/>
      <c r="U5901" s="48"/>
      <c r="V5901" s="48"/>
    </row>
    <row r="5902" spans="1:22" x14ac:dyDescent="0.25">
      <c r="A5902" s="8"/>
      <c r="B5902" s="60" t="s">
        <v>5897</v>
      </c>
      <c r="C5902" s="45">
        <v>60.807000000000002</v>
      </c>
      <c r="D5902" s="24">
        <v>5.6649484536082477E-2</v>
      </c>
      <c r="E5902" s="10">
        <v>60.05</v>
      </c>
      <c r="F5902" s="24">
        <v>6.5750195183932159E-2</v>
      </c>
      <c r="G5902" s="10">
        <v>63.09</v>
      </c>
      <c r="H5902" s="24">
        <v>0.10039667020503938</v>
      </c>
      <c r="I5902" s="10">
        <v>60.673000000000002</v>
      </c>
      <c r="J5902" s="24">
        <v>8.6789118222558859E-2</v>
      </c>
      <c r="K5902" s="10">
        <v>48.752000000000002</v>
      </c>
      <c r="L5902" s="61">
        <v>7.895635383184392E-2</v>
      </c>
      <c r="Q5902" s="48"/>
      <c r="R5902" s="48"/>
      <c r="S5902" s="48"/>
      <c r="T5902" s="48"/>
      <c r="U5902" s="48"/>
      <c r="V5902" s="48"/>
    </row>
    <row r="5903" spans="1:22" x14ac:dyDescent="0.25">
      <c r="A5903" s="8"/>
      <c r="B5903" s="60" t="s">
        <v>5898</v>
      </c>
      <c r="C5903" s="45">
        <v>60.445</v>
      </c>
      <c r="D5903" s="24">
        <v>2.3487972508591064E-2</v>
      </c>
      <c r="E5903" s="10">
        <v>59.561</v>
      </c>
      <c r="F5903" s="24">
        <v>2.3866019625553021E-2</v>
      </c>
      <c r="G5903" s="10">
        <v>62.892000000000003</v>
      </c>
      <c r="H5903" s="24">
        <v>6.9375384099670367E-2</v>
      </c>
      <c r="I5903" s="10">
        <v>60.784999999999997</v>
      </c>
      <c r="J5903" s="24">
        <v>5.9294325569652209E-2</v>
      </c>
      <c r="K5903" s="10">
        <v>48.322000000000003</v>
      </c>
      <c r="L5903" s="61">
        <v>3.4533102563196874E-2</v>
      </c>
      <c r="Q5903" s="48"/>
      <c r="R5903" s="48"/>
      <c r="S5903" s="48"/>
      <c r="T5903" s="48"/>
      <c r="U5903" s="48"/>
      <c r="V5903" s="48"/>
    </row>
    <row r="5904" spans="1:22" x14ac:dyDescent="0.25">
      <c r="A5904" s="8"/>
      <c r="B5904" s="60" t="s">
        <v>5899</v>
      </c>
      <c r="C5904" s="45">
        <v>60.631999999999998</v>
      </c>
      <c r="D5904" s="24">
        <v>2.027491408934708E-2</v>
      </c>
      <c r="E5904" s="10">
        <v>59.268000000000001</v>
      </c>
      <c r="F5904" s="24">
        <v>1.0195490103026499E-2</v>
      </c>
      <c r="G5904" s="10">
        <v>63.124000000000002</v>
      </c>
      <c r="H5904" s="24">
        <v>8.2895692496787535E-2</v>
      </c>
      <c r="I5904" s="10">
        <v>60.543999999999997</v>
      </c>
      <c r="J5904" s="24">
        <v>5.2300700624881652E-2</v>
      </c>
      <c r="K5904" s="10">
        <v>47.951000000000001</v>
      </c>
      <c r="L5904" s="61">
        <v>2.8445951514723369E-2</v>
      </c>
      <c r="Q5904" s="48"/>
      <c r="R5904" s="48"/>
      <c r="S5904" s="48"/>
      <c r="T5904" s="48"/>
      <c r="U5904" s="48"/>
      <c r="V5904" s="48"/>
    </row>
    <row r="5905" spans="1:22" x14ac:dyDescent="0.25">
      <c r="A5905" s="8"/>
      <c r="B5905" s="60" t="s">
        <v>5900</v>
      </c>
      <c r="C5905" s="45">
        <v>57.405999999999999</v>
      </c>
      <c r="D5905" s="24">
        <v>1.9587628865979381E-2</v>
      </c>
      <c r="E5905" s="10">
        <v>56.151000000000003</v>
      </c>
      <c r="F5905" s="24">
        <v>9.7974679668723121E-3</v>
      </c>
      <c r="G5905" s="10">
        <v>60.103000000000002</v>
      </c>
      <c r="H5905" s="24">
        <v>9.8385384658360803E-2</v>
      </c>
      <c r="I5905" s="10">
        <v>57.438000000000002</v>
      </c>
      <c r="J5905" s="24">
        <v>5.8246544215110774E-2</v>
      </c>
      <c r="K5905" s="10">
        <v>46.235999999999997</v>
      </c>
      <c r="L5905" s="61">
        <v>3.4026821141370255E-2</v>
      </c>
      <c r="Q5905" s="48"/>
      <c r="R5905" s="48"/>
      <c r="S5905" s="48"/>
      <c r="T5905" s="48"/>
      <c r="U5905" s="48"/>
      <c r="V5905" s="48"/>
    </row>
    <row r="5906" spans="1:22" x14ac:dyDescent="0.25">
      <c r="A5906" s="8"/>
      <c r="B5906" s="60" t="s">
        <v>5901</v>
      </c>
      <c r="C5906" s="45">
        <v>52.417000000000002</v>
      </c>
      <c r="D5906" s="24">
        <v>1.9158075601374572E-2</v>
      </c>
      <c r="E5906" s="10">
        <v>51.356999999999999</v>
      </c>
      <c r="F5906" s="24">
        <v>9.8893192290617389E-3</v>
      </c>
      <c r="G5906" s="10">
        <v>55.326999999999998</v>
      </c>
      <c r="H5906" s="24">
        <v>0.10081568802726409</v>
      </c>
      <c r="I5906" s="10">
        <v>52.789000000000001</v>
      </c>
      <c r="J5906" s="24">
        <v>6.2993119989900898E-2</v>
      </c>
      <c r="K5906" s="10">
        <v>43.884</v>
      </c>
      <c r="L5906" s="61">
        <v>4.1962488078838615E-2</v>
      </c>
      <c r="Q5906" s="48"/>
      <c r="R5906" s="48"/>
      <c r="S5906" s="48"/>
      <c r="T5906" s="48"/>
      <c r="U5906" s="48"/>
      <c r="V5906" s="48"/>
    </row>
    <row r="5907" spans="1:22" x14ac:dyDescent="0.25">
      <c r="A5907" s="8"/>
      <c r="B5907" s="60" t="s">
        <v>5902</v>
      </c>
      <c r="C5907" s="45">
        <v>47.475999999999999</v>
      </c>
      <c r="D5907" s="24">
        <v>1.6872852233676974E-2</v>
      </c>
      <c r="E5907" s="10">
        <v>46.534999999999997</v>
      </c>
      <c r="F5907" s="24">
        <v>8.8177211701850802E-3</v>
      </c>
      <c r="G5907" s="10">
        <v>50.46</v>
      </c>
      <c r="H5907" s="24">
        <v>9.8832337002067158E-2</v>
      </c>
      <c r="I5907" s="10">
        <v>49.07</v>
      </c>
      <c r="J5907" s="24">
        <v>6.6287950514422767E-2</v>
      </c>
      <c r="K5907" s="10">
        <v>41.192999999999998</v>
      </c>
      <c r="L5907" s="61">
        <v>4.7590453651701926E-2</v>
      </c>
      <c r="Q5907" s="48"/>
      <c r="R5907" s="48"/>
      <c r="S5907" s="48"/>
      <c r="T5907" s="48"/>
      <c r="U5907" s="48"/>
      <c r="V5907" s="48"/>
    </row>
    <row r="5908" spans="1:22" x14ac:dyDescent="0.25">
      <c r="A5908" s="8"/>
      <c r="B5908" s="60" t="s">
        <v>5903</v>
      </c>
      <c r="C5908" s="45">
        <v>44.255000000000003</v>
      </c>
      <c r="D5908" s="24">
        <v>1.5597086711556961E-2</v>
      </c>
      <c r="E5908" s="10">
        <v>43.597999999999999</v>
      </c>
      <c r="F5908" s="24">
        <v>8.6643704554152309E-3</v>
      </c>
      <c r="G5908" s="10">
        <v>46.99</v>
      </c>
      <c r="H5908" s="24">
        <v>9.6585515662516053E-2</v>
      </c>
      <c r="I5908" s="10">
        <v>45.831000000000003</v>
      </c>
      <c r="J5908" s="24">
        <v>6.7433317764677661E-2</v>
      </c>
      <c r="K5908" s="10">
        <v>38.707000000000001</v>
      </c>
      <c r="L5908" s="61">
        <v>5.866977499911695E-2</v>
      </c>
      <c r="Q5908" s="48"/>
      <c r="R5908" s="48"/>
      <c r="S5908" s="48"/>
      <c r="T5908" s="48"/>
      <c r="U5908" s="48"/>
      <c r="V5908" s="48"/>
    </row>
    <row r="5909" spans="1:22" x14ac:dyDescent="0.25">
      <c r="A5909" s="8"/>
      <c r="B5909" s="60" t="s">
        <v>5904</v>
      </c>
      <c r="C5909" s="45">
        <v>42.779000000000003</v>
      </c>
      <c r="D5909" s="24">
        <v>1.5923457468737117E-2</v>
      </c>
      <c r="E5909" s="10">
        <v>42.048000000000002</v>
      </c>
      <c r="F5909" s="24">
        <v>7.9295828549559889E-3</v>
      </c>
      <c r="G5909" s="10">
        <v>45.067</v>
      </c>
      <c r="H5909" s="24">
        <v>8.8391311631023511E-2</v>
      </c>
      <c r="I5909" s="10">
        <v>43.801000000000002</v>
      </c>
      <c r="J5909" s="24">
        <v>6.983173228644643E-2</v>
      </c>
      <c r="K5909" s="10">
        <v>36.481000000000002</v>
      </c>
      <c r="L5909" s="61">
        <v>7.1962605818704159E-2</v>
      </c>
      <c r="Q5909" s="48"/>
      <c r="R5909" s="48"/>
      <c r="S5909" s="48"/>
      <c r="T5909" s="48"/>
      <c r="U5909" s="48"/>
      <c r="V5909" s="48"/>
    </row>
    <row r="5910" spans="1:22" x14ac:dyDescent="0.25">
      <c r="A5910" s="8"/>
      <c r="B5910" s="60" t="s">
        <v>5905</v>
      </c>
      <c r="C5910" s="45">
        <v>41.813000000000002</v>
      </c>
      <c r="D5910" s="24">
        <v>1.6662086024460631E-2</v>
      </c>
      <c r="E5910" s="10">
        <v>41.149000000000001</v>
      </c>
      <c r="F5910" s="24">
        <v>7.0264064293915039E-3</v>
      </c>
      <c r="G5910" s="10">
        <v>43.78</v>
      </c>
      <c r="H5910" s="24">
        <v>8.0462337372270931E-2</v>
      </c>
      <c r="I5910" s="10">
        <v>42.997</v>
      </c>
      <c r="J5910" s="24">
        <v>7.2204900339565004E-2</v>
      </c>
      <c r="K5910" s="10">
        <v>35.709000000000003</v>
      </c>
      <c r="L5910" s="61">
        <v>8.215887817456112E-2</v>
      </c>
      <c r="Q5910" s="48"/>
      <c r="R5910" s="48"/>
      <c r="S5910" s="48"/>
      <c r="T5910" s="48"/>
      <c r="U5910" s="48"/>
      <c r="V5910" s="48"/>
    </row>
    <row r="5911" spans="1:22" x14ac:dyDescent="0.25">
      <c r="A5911" s="8"/>
      <c r="B5911" s="60" t="s">
        <v>5906</v>
      </c>
      <c r="C5911" s="45">
        <v>41.908000000000001</v>
      </c>
      <c r="D5911" s="24">
        <v>1.6301360450735193E-2</v>
      </c>
      <c r="E5911" s="10">
        <v>41.268999999999998</v>
      </c>
      <c r="F5911" s="24">
        <v>6.0619977037887482E-3</v>
      </c>
      <c r="G5911" s="10">
        <v>44.055</v>
      </c>
      <c r="H5911" s="24">
        <v>7.4738958065776989E-2</v>
      </c>
      <c r="I5911" s="10">
        <v>43.045999999999999</v>
      </c>
      <c r="J5911" s="24">
        <v>7.2280639745515601E-2</v>
      </c>
      <c r="K5911" s="10">
        <v>35.371000000000002</v>
      </c>
      <c r="L5911" s="61">
        <v>9.1742903229604517E-2</v>
      </c>
      <c r="Q5911" s="48"/>
      <c r="R5911" s="48"/>
      <c r="S5911" s="48"/>
      <c r="T5911" s="48"/>
      <c r="U5911" s="48"/>
      <c r="V5911" s="48"/>
    </row>
    <row r="5912" spans="1:22" x14ac:dyDescent="0.25">
      <c r="A5912" s="8"/>
      <c r="B5912" s="60" t="s">
        <v>5907</v>
      </c>
      <c r="C5912" s="45">
        <v>43.097000000000001</v>
      </c>
      <c r="D5912" s="24">
        <v>1.657619898309743E-2</v>
      </c>
      <c r="E5912" s="10">
        <v>42.49</v>
      </c>
      <c r="F5912" s="24">
        <v>5.7711442786069654E-3</v>
      </c>
      <c r="G5912" s="10">
        <v>45.348999999999997</v>
      </c>
      <c r="H5912" s="24">
        <v>7.2226254955608915E-2</v>
      </c>
      <c r="I5912" s="10">
        <v>44.088999999999999</v>
      </c>
      <c r="J5912" s="24">
        <v>7.575202918491776E-2</v>
      </c>
      <c r="K5912" s="10">
        <v>35.936999999999998</v>
      </c>
      <c r="L5912" s="61">
        <v>0.10913308137002108</v>
      </c>
      <c r="Q5912" s="48"/>
      <c r="R5912" s="48"/>
      <c r="S5912" s="48"/>
      <c r="T5912" s="48"/>
      <c r="U5912" s="48"/>
      <c r="V5912" s="48"/>
    </row>
    <row r="5913" spans="1:22" x14ac:dyDescent="0.25">
      <c r="A5913" s="8"/>
      <c r="B5913" s="60" t="s">
        <v>5908</v>
      </c>
      <c r="C5913" s="45">
        <v>46.901000000000003</v>
      </c>
      <c r="D5913" s="24">
        <v>1.6249828225917272E-2</v>
      </c>
      <c r="E5913" s="10">
        <v>46.427</v>
      </c>
      <c r="F5913" s="24">
        <v>4.8679678530424795E-3</v>
      </c>
      <c r="G5913" s="10">
        <v>49.542000000000002</v>
      </c>
      <c r="H5913" s="24">
        <v>7.1737673795298454E-2</v>
      </c>
      <c r="I5913" s="10">
        <v>47.640999999999998</v>
      </c>
      <c r="J5913" s="24">
        <v>7.9400143904871309E-2</v>
      </c>
      <c r="K5913" s="10">
        <v>36.588000000000001</v>
      </c>
      <c r="L5913" s="61">
        <v>0.11162916651949184</v>
      </c>
      <c r="Q5913" s="48"/>
      <c r="R5913" s="48"/>
      <c r="S5913" s="48"/>
      <c r="T5913" s="48"/>
      <c r="U5913" s="48"/>
      <c r="V5913" s="48"/>
    </row>
    <row r="5914" spans="1:22" x14ac:dyDescent="0.25">
      <c r="A5914" s="8"/>
      <c r="B5914" s="60" t="s">
        <v>5909</v>
      </c>
      <c r="C5914" s="45">
        <v>55.478000000000002</v>
      </c>
      <c r="D5914" s="24">
        <v>1.9204342448811324E-2</v>
      </c>
      <c r="E5914" s="10">
        <v>55.024999999999999</v>
      </c>
      <c r="F5914" s="24">
        <v>6.0773057787983165E-3</v>
      </c>
      <c r="G5914" s="10">
        <v>57.417000000000002</v>
      </c>
      <c r="H5914" s="24">
        <v>7.1193254788095364E-2</v>
      </c>
      <c r="I5914" s="10">
        <v>55.542999999999999</v>
      </c>
      <c r="J5914" s="24">
        <v>8.5434049912268523E-2</v>
      </c>
      <c r="K5914" s="10">
        <v>37.268999999999998</v>
      </c>
      <c r="L5914" s="61">
        <v>0.11244157159172524</v>
      </c>
      <c r="Q5914" s="48"/>
      <c r="R5914" s="48"/>
      <c r="S5914" s="48"/>
      <c r="T5914" s="48"/>
      <c r="U5914" s="48"/>
      <c r="V5914" s="48"/>
    </row>
    <row r="5915" spans="1:22" x14ac:dyDescent="0.25">
      <c r="A5915" s="8"/>
      <c r="B5915" s="60" t="s">
        <v>5910</v>
      </c>
      <c r="C5915" s="45">
        <v>61.05</v>
      </c>
      <c r="D5915" s="24">
        <v>3.9903119417342314E-2</v>
      </c>
      <c r="E5915" s="10">
        <v>59.557000000000002</v>
      </c>
      <c r="F5915" s="24">
        <v>1.7742058936088788E-2</v>
      </c>
      <c r="G5915" s="10">
        <v>63.018000000000001</v>
      </c>
      <c r="H5915" s="24">
        <v>8.1969959238371762E-2</v>
      </c>
      <c r="I5915" s="10">
        <v>61.036000000000001</v>
      </c>
      <c r="J5915" s="24">
        <v>0.10440677110289198</v>
      </c>
      <c r="K5915" s="10">
        <v>38.654000000000003</v>
      </c>
      <c r="L5915" s="61">
        <v>0.12206091860643095</v>
      </c>
      <c r="Q5915" s="48"/>
      <c r="R5915" s="48"/>
      <c r="S5915" s="48"/>
      <c r="T5915" s="48"/>
      <c r="U5915" s="48"/>
      <c r="V5915" s="48"/>
    </row>
    <row r="5916" spans="1:22" x14ac:dyDescent="0.25">
      <c r="A5916" s="8"/>
      <c r="B5916" s="60" t="s">
        <v>5911</v>
      </c>
      <c r="C5916" s="45">
        <v>63.631</v>
      </c>
      <c r="D5916" s="24">
        <v>9.0456231963721309E-2</v>
      </c>
      <c r="E5916" s="10">
        <v>62.085000000000001</v>
      </c>
      <c r="F5916" s="24">
        <v>6.3712208189820124E-2</v>
      </c>
      <c r="G5916" s="10">
        <v>66.028000000000006</v>
      </c>
      <c r="H5916" s="24">
        <v>9.1895136523535648E-2</v>
      </c>
      <c r="I5916" s="10">
        <v>63.88</v>
      </c>
      <c r="J5916" s="24">
        <v>0.14579835645489087</v>
      </c>
      <c r="K5916" s="10">
        <v>41.753999999999998</v>
      </c>
      <c r="L5916" s="61">
        <v>0.1532031130420449</v>
      </c>
      <c r="Q5916" s="48"/>
      <c r="R5916" s="48"/>
      <c r="S5916" s="48"/>
      <c r="T5916" s="48"/>
      <c r="U5916" s="48"/>
      <c r="V5916" s="48"/>
    </row>
    <row r="5917" spans="1:22" x14ac:dyDescent="0.25">
      <c r="A5917" s="8"/>
      <c r="B5917" s="60" t="s">
        <v>5912</v>
      </c>
      <c r="C5917" s="45">
        <v>64.545000000000002</v>
      </c>
      <c r="D5917" s="24">
        <v>0.15983578397691356</v>
      </c>
      <c r="E5917" s="10">
        <v>63.616999999999997</v>
      </c>
      <c r="F5917" s="24">
        <v>0.13288939915805587</v>
      </c>
      <c r="G5917" s="10">
        <v>67.141000000000005</v>
      </c>
      <c r="H5917" s="24">
        <v>0.12188006030487464</v>
      </c>
      <c r="I5917" s="10">
        <v>64.463999999999999</v>
      </c>
      <c r="J5917" s="24">
        <v>0.19906840530680772</v>
      </c>
      <c r="K5917" s="10">
        <v>44.927999999999997</v>
      </c>
      <c r="L5917" s="61">
        <v>0.18883119635477377</v>
      </c>
      <c r="Q5917" s="48"/>
      <c r="R5917" s="48"/>
      <c r="S5917" s="48"/>
      <c r="T5917" s="48"/>
      <c r="U5917" s="48"/>
      <c r="V5917" s="48"/>
    </row>
    <row r="5918" spans="1:22" x14ac:dyDescent="0.25">
      <c r="A5918" s="8"/>
      <c r="B5918" s="60" t="s">
        <v>5913</v>
      </c>
      <c r="C5918" s="45">
        <v>66.028000000000006</v>
      </c>
      <c r="D5918" s="24">
        <v>0.23488388072007696</v>
      </c>
      <c r="E5918" s="10">
        <v>65.242000000000004</v>
      </c>
      <c r="F5918" s="24">
        <v>0.19946421737466513</v>
      </c>
      <c r="G5918" s="10">
        <v>68.566000000000003</v>
      </c>
      <c r="H5918" s="24">
        <v>0.17124071695795409</v>
      </c>
      <c r="I5918" s="10">
        <v>66.031999999999996</v>
      </c>
      <c r="J5918" s="24">
        <v>0.26448200557946955</v>
      </c>
      <c r="K5918" s="10">
        <v>47.567999999999998</v>
      </c>
      <c r="L5918" s="61">
        <v>0.21280303297893635</v>
      </c>
      <c r="Q5918" s="48"/>
      <c r="R5918" s="48"/>
      <c r="S5918" s="48"/>
      <c r="T5918" s="48"/>
      <c r="U5918" s="48"/>
      <c r="V5918" s="48"/>
    </row>
    <row r="5919" spans="1:22" x14ac:dyDescent="0.25">
      <c r="A5919" s="8"/>
      <c r="B5919" s="60" t="s">
        <v>5914</v>
      </c>
      <c r="C5919" s="45">
        <v>67.739999999999995</v>
      </c>
      <c r="D5919" s="24">
        <v>0.29167239246942422</v>
      </c>
      <c r="E5919" s="10">
        <v>66.688999999999993</v>
      </c>
      <c r="F5919" s="24">
        <v>0.24644469957902793</v>
      </c>
      <c r="G5919" s="10">
        <v>69.94</v>
      </c>
      <c r="H5919" s="24">
        <v>0.22786029370707467</v>
      </c>
      <c r="I5919" s="10">
        <v>67.427000000000007</v>
      </c>
      <c r="J5919" s="24">
        <v>0.30771658314293288</v>
      </c>
      <c r="K5919" s="10">
        <v>50.472999999999999</v>
      </c>
      <c r="L5919" s="61">
        <v>0.23822306994925413</v>
      </c>
      <c r="Q5919" s="48"/>
      <c r="R5919" s="48"/>
      <c r="S5919" s="48"/>
      <c r="T5919" s="48"/>
      <c r="U5919" s="48"/>
      <c r="V5919" s="48"/>
    </row>
    <row r="5920" spans="1:22" x14ac:dyDescent="0.25">
      <c r="A5920" s="8"/>
      <c r="B5920" s="60" t="s">
        <v>5915</v>
      </c>
      <c r="C5920" s="45">
        <v>67.305999999999997</v>
      </c>
      <c r="D5920" s="24">
        <v>0.31949979387110072</v>
      </c>
      <c r="E5920" s="10">
        <v>65.981999999999999</v>
      </c>
      <c r="F5920" s="24">
        <v>0.26628396479142746</v>
      </c>
      <c r="G5920" s="10">
        <v>69.233000000000004</v>
      </c>
      <c r="H5920" s="24">
        <v>0.28013847786029372</v>
      </c>
      <c r="I5920" s="10">
        <v>67.290000000000006</v>
      </c>
      <c r="J5920" s="24">
        <v>0.32829245509284388</v>
      </c>
      <c r="K5920" s="10">
        <v>50.44</v>
      </c>
      <c r="L5920" s="61">
        <v>0.25201040820411386</v>
      </c>
      <c r="Q5920" s="48"/>
      <c r="R5920" s="48"/>
      <c r="S5920" s="48"/>
      <c r="T5920" s="48"/>
      <c r="U5920" s="48"/>
      <c r="V5920" s="48"/>
    </row>
    <row r="5921" spans="1:22" x14ac:dyDescent="0.25">
      <c r="A5921" s="8"/>
      <c r="B5921" s="60" t="s">
        <v>5916</v>
      </c>
      <c r="C5921" s="45">
        <v>66.756</v>
      </c>
      <c r="D5921" s="24">
        <v>0.32513398378452657</v>
      </c>
      <c r="E5921" s="10">
        <v>65.402000000000001</v>
      </c>
      <c r="F5921" s="24">
        <v>0.27257558362035972</v>
      </c>
      <c r="G5921" s="10">
        <v>68.27</v>
      </c>
      <c r="H5921" s="24">
        <v>0.29651292646155564</v>
      </c>
      <c r="I5921" s="10">
        <v>65.977999999999994</v>
      </c>
      <c r="J5921" s="24">
        <v>0.33119579898761659</v>
      </c>
      <c r="K5921" s="10">
        <v>48.636000000000003</v>
      </c>
      <c r="L5921" s="61">
        <v>0.23877644731729716</v>
      </c>
      <c r="Q5921" s="48"/>
      <c r="R5921" s="48"/>
      <c r="S5921" s="48"/>
      <c r="T5921" s="48"/>
      <c r="U5921" s="48"/>
      <c r="V5921" s="48"/>
    </row>
    <row r="5922" spans="1:22" x14ac:dyDescent="0.25">
      <c r="A5922" s="8"/>
      <c r="B5922" s="60" t="s">
        <v>5917</v>
      </c>
      <c r="C5922" s="45">
        <v>65.661000000000001</v>
      </c>
      <c r="D5922" s="24">
        <v>0.3032327882369108</v>
      </c>
      <c r="E5922" s="10">
        <v>64.266999999999996</v>
      </c>
      <c r="F5922" s="24">
        <v>0.26867202449291999</v>
      </c>
      <c r="G5922" s="10">
        <v>67.105999999999995</v>
      </c>
      <c r="H5922" s="24">
        <v>0.29044056061198281</v>
      </c>
      <c r="I5922" s="10">
        <v>64.331999999999994</v>
      </c>
      <c r="J5922" s="24">
        <v>0.32926444413587652</v>
      </c>
      <c r="K5922" s="10">
        <v>47.35</v>
      </c>
      <c r="L5922" s="61">
        <v>0.24141382030541722</v>
      </c>
      <c r="Q5922" s="48"/>
      <c r="R5922" s="48"/>
      <c r="S5922" s="48"/>
      <c r="T5922" s="48"/>
      <c r="U5922" s="48"/>
      <c r="V5922" s="48"/>
    </row>
    <row r="5923" spans="1:22" x14ac:dyDescent="0.25">
      <c r="A5923" s="8"/>
      <c r="B5923" s="60" t="s">
        <v>5918</v>
      </c>
      <c r="C5923" s="45">
        <v>64.367999999999995</v>
      </c>
      <c r="D5923" s="24">
        <v>0.26444620035729011</v>
      </c>
      <c r="E5923" s="10">
        <v>63.218000000000004</v>
      </c>
      <c r="F5923" s="24">
        <v>0.24483735170302334</v>
      </c>
      <c r="G5923" s="10">
        <v>65.718000000000004</v>
      </c>
      <c r="H5923" s="24">
        <v>0.26633257021609247</v>
      </c>
      <c r="I5923" s="10">
        <v>62.411000000000001</v>
      </c>
      <c r="J5923" s="24">
        <v>0.3144447670382105</v>
      </c>
      <c r="K5923" s="10">
        <v>46.395000000000003</v>
      </c>
      <c r="L5923" s="61">
        <v>0.25742644201900322</v>
      </c>
      <c r="Q5923" s="48"/>
      <c r="R5923" s="48"/>
      <c r="S5923" s="48"/>
      <c r="T5923" s="48"/>
      <c r="U5923" s="48"/>
      <c r="V5923" s="48"/>
    </row>
    <row r="5924" spans="1:22" x14ac:dyDescent="0.25">
      <c r="A5924" s="8"/>
      <c r="B5924" s="60" t="s">
        <v>5919</v>
      </c>
      <c r="C5924" s="45">
        <v>62.258000000000003</v>
      </c>
      <c r="D5924" s="24">
        <v>0.21135083138656038</v>
      </c>
      <c r="E5924" s="10">
        <v>61.371000000000002</v>
      </c>
      <c r="F5924" s="24">
        <v>0.19724454649827783</v>
      </c>
      <c r="G5924" s="10">
        <v>63.978000000000002</v>
      </c>
      <c r="H5924" s="24">
        <v>0.22057345468758724</v>
      </c>
      <c r="I5924" s="10">
        <v>61.444000000000003</v>
      </c>
      <c r="J5924" s="24">
        <v>0.28590363422916221</v>
      </c>
      <c r="K5924" s="10">
        <v>46.994</v>
      </c>
      <c r="L5924" s="61">
        <v>0.25852142276853518</v>
      </c>
      <c r="Q5924" s="48"/>
      <c r="R5924" s="48"/>
      <c r="S5924" s="48"/>
      <c r="T5924" s="48"/>
      <c r="U5924" s="48"/>
      <c r="V5924" s="48"/>
    </row>
    <row r="5925" spans="1:22" x14ac:dyDescent="0.25">
      <c r="A5925" s="8"/>
      <c r="B5925" s="60" t="s">
        <v>5920</v>
      </c>
      <c r="C5925" s="45">
        <v>61.776000000000003</v>
      </c>
      <c r="D5925" s="24">
        <v>0.14236635976363887</v>
      </c>
      <c r="E5925" s="10">
        <v>60.308</v>
      </c>
      <c r="F5925" s="24">
        <v>0.13947187141216991</v>
      </c>
      <c r="G5925" s="10">
        <v>63.247</v>
      </c>
      <c r="H5925" s="24">
        <v>0.16380032385951199</v>
      </c>
      <c r="I5925" s="10">
        <v>60.584000000000003</v>
      </c>
      <c r="J5925" s="24">
        <v>0.23436296847978388</v>
      </c>
      <c r="K5925" s="10">
        <v>47.87</v>
      </c>
      <c r="L5925" s="61">
        <v>0.23005192328070362</v>
      </c>
      <c r="Q5925" s="48"/>
      <c r="R5925" s="48"/>
      <c r="S5925" s="48"/>
      <c r="T5925" s="48"/>
      <c r="U5925" s="48"/>
      <c r="V5925" s="48"/>
    </row>
    <row r="5926" spans="1:22" x14ac:dyDescent="0.25">
      <c r="A5926" s="8"/>
      <c r="B5926" s="60" t="s">
        <v>5921</v>
      </c>
      <c r="C5926" s="45">
        <v>61.494</v>
      </c>
      <c r="D5926" s="24">
        <v>7.3862855572351241E-2</v>
      </c>
      <c r="E5926" s="10">
        <v>59.774000000000001</v>
      </c>
      <c r="F5926" s="24">
        <v>7.3157290470723307E-2</v>
      </c>
      <c r="G5926" s="10">
        <v>62.927</v>
      </c>
      <c r="H5926" s="24">
        <v>0.10392819252889608</v>
      </c>
      <c r="I5926" s="10">
        <v>59.564999999999998</v>
      </c>
      <c r="J5926" s="24">
        <v>0.18038601850566152</v>
      </c>
      <c r="K5926" s="10">
        <v>48.597999999999999</v>
      </c>
      <c r="L5926" s="61">
        <v>0.18958473149423663</v>
      </c>
      <c r="Q5926" s="48"/>
      <c r="R5926" s="48"/>
      <c r="S5926" s="48"/>
      <c r="T5926" s="48"/>
      <c r="U5926" s="48"/>
      <c r="V5926" s="48"/>
    </row>
    <row r="5927" spans="1:22" x14ac:dyDescent="0.25">
      <c r="A5927" s="8"/>
      <c r="B5927" s="60" t="s">
        <v>5922</v>
      </c>
      <c r="C5927" s="45">
        <v>61.055999999999997</v>
      </c>
      <c r="D5927" s="24">
        <v>2.9923045210938574E-2</v>
      </c>
      <c r="E5927" s="10">
        <v>58.447000000000003</v>
      </c>
      <c r="F5927" s="24">
        <v>2.7784156142365096E-2</v>
      </c>
      <c r="G5927" s="10">
        <v>62.91</v>
      </c>
      <c r="H5927" s="24">
        <v>6.8415321905187343E-2</v>
      </c>
      <c r="I5927" s="10">
        <v>58.820999999999998</v>
      </c>
      <c r="J5927" s="24">
        <v>0.14177154470518435</v>
      </c>
      <c r="K5927" s="10">
        <v>48.768999999999998</v>
      </c>
      <c r="L5927" s="61">
        <v>0.16383502290040386</v>
      </c>
      <c r="Q5927" s="48"/>
      <c r="R5927" s="48"/>
      <c r="S5927" s="48"/>
      <c r="T5927" s="48"/>
      <c r="U5927" s="48"/>
      <c r="V5927" s="48"/>
    </row>
    <row r="5928" spans="1:22" x14ac:dyDescent="0.25">
      <c r="A5928" s="8"/>
      <c r="B5928" s="60" t="s">
        <v>5923</v>
      </c>
      <c r="C5928" s="45">
        <v>61.219000000000001</v>
      </c>
      <c r="D5928" s="24">
        <v>2.53194997938711E-2</v>
      </c>
      <c r="E5928" s="10">
        <v>58.643000000000001</v>
      </c>
      <c r="F5928" s="24">
        <v>2.5916570991197856E-2</v>
      </c>
      <c r="G5928" s="10">
        <v>63.207000000000001</v>
      </c>
      <c r="H5928" s="24">
        <v>7.5869674465352616E-2</v>
      </c>
      <c r="I5928" s="10">
        <v>58.476999999999997</v>
      </c>
      <c r="J5928" s="24">
        <v>0.14458652595968138</v>
      </c>
      <c r="K5928" s="10">
        <v>48.942999999999998</v>
      </c>
      <c r="L5928" s="61">
        <v>0.15396842216806189</v>
      </c>
      <c r="Q5928" s="48"/>
      <c r="R5928" s="48"/>
      <c r="S5928" s="48"/>
      <c r="T5928" s="48"/>
      <c r="U5928" s="48"/>
      <c r="V5928" s="48"/>
    </row>
    <row r="5929" spans="1:22" x14ac:dyDescent="0.25">
      <c r="A5929" s="8"/>
      <c r="B5929" s="60" t="s">
        <v>5924</v>
      </c>
      <c r="C5929" s="45">
        <v>58.057000000000002</v>
      </c>
      <c r="D5929" s="24">
        <v>2.8926755531125465E-2</v>
      </c>
      <c r="E5929" s="10">
        <v>56.09</v>
      </c>
      <c r="F5929" s="24">
        <v>3.8178339073861464E-2</v>
      </c>
      <c r="G5929" s="10">
        <v>60.042000000000002</v>
      </c>
      <c r="H5929" s="24">
        <v>8.3994081188229389E-2</v>
      </c>
      <c r="I5929" s="10">
        <v>55.344999999999999</v>
      </c>
      <c r="J5929" s="24">
        <v>0.16258725810727226</v>
      </c>
      <c r="K5929" s="10">
        <v>47.168999999999997</v>
      </c>
      <c r="L5929" s="61">
        <v>0.14557356975498334</v>
      </c>
      <c r="Q5929" s="48"/>
      <c r="R5929" s="48"/>
      <c r="S5929" s="48"/>
      <c r="T5929" s="48"/>
      <c r="U5929" s="48"/>
      <c r="V5929" s="48"/>
    </row>
    <row r="5930" spans="1:22" x14ac:dyDescent="0.25">
      <c r="A5930" s="8"/>
      <c r="B5930" s="60" t="s">
        <v>5925</v>
      </c>
      <c r="C5930" s="45">
        <v>52.777999999999999</v>
      </c>
      <c r="D5930" s="24">
        <v>3.4286106912189092E-2</v>
      </c>
      <c r="E5930" s="10">
        <v>52.212000000000003</v>
      </c>
      <c r="F5930" s="24">
        <v>4.6521239954075776E-2</v>
      </c>
      <c r="G5930" s="10">
        <v>55.216000000000001</v>
      </c>
      <c r="H5930" s="24">
        <v>8.1942040314925454E-2</v>
      </c>
      <c r="I5930" s="10">
        <v>51.613</v>
      </c>
      <c r="J5930" s="24">
        <v>0.17526098536967141</v>
      </c>
      <c r="K5930" s="10">
        <v>45.363</v>
      </c>
      <c r="L5930" s="61">
        <v>0.14093461905266505</v>
      </c>
      <c r="Q5930" s="48"/>
      <c r="R5930" s="48"/>
      <c r="S5930" s="48"/>
      <c r="T5930" s="48"/>
      <c r="U5930" s="48"/>
      <c r="V5930" s="48"/>
    </row>
    <row r="5931" spans="1:22" x14ac:dyDescent="0.25">
      <c r="A5931" s="8"/>
      <c r="B5931" s="60" t="s">
        <v>5926</v>
      </c>
      <c r="C5931" s="45">
        <v>47.731999999999999</v>
      </c>
      <c r="D5931" s="24">
        <v>3.1280060464477122E-2</v>
      </c>
      <c r="E5931" s="10">
        <v>47.792999999999999</v>
      </c>
      <c r="F5931" s="24">
        <v>4.9766551856104096E-2</v>
      </c>
      <c r="G5931" s="10">
        <v>50.357999999999997</v>
      </c>
      <c r="H5931" s="24">
        <v>7.4152660673404439E-2</v>
      </c>
      <c r="I5931" s="10">
        <v>47.441000000000003</v>
      </c>
      <c r="J5931" s="24">
        <v>0.17730594933033741</v>
      </c>
      <c r="K5931" s="10">
        <v>42.603999999999999</v>
      </c>
      <c r="L5931" s="61">
        <v>0.14101703695854378</v>
      </c>
      <c r="Q5931" s="48"/>
      <c r="R5931" s="48"/>
      <c r="S5931" s="48"/>
      <c r="T5931" s="48"/>
      <c r="U5931" s="48"/>
      <c r="V5931" s="48"/>
    </row>
    <row r="5932" spans="1:22" x14ac:dyDescent="0.25">
      <c r="A5932" s="8"/>
      <c r="B5932" s="60" t="s">
        <v>5927</v>
      </c>
      <c r="C5932" s="45">
        <v>44.841000000000001</v>
      </c>
      <c r="D5932" s="24">
        <v>2.9058185065604175E-2</v>
      </c>
      <c r="E5932" s="10">
        <v>44.649000000000001</v>
      </c>
      <c r="F5932" s="24">
        <v>4.7701395690499512E-2</v>
      </c>
      <c r="G5932" s="10">
        <v>47.100999999999999</v>
      </c>
      <c r="H5932" s="24">
        <v>6.8708043153619627E-2</v>
      </c>
      <c r="I5932" s="10">
        <v>44.213999999999999</v>
      </c>
      <c r="J5932" s="24">
        <v>0.18393880487743303</v>
      </c>
      <c r="K5932" s="10">
        <v>40.241</v>
      </c>
      <c r="L5932" s="61">
        <v>0.14135731268096324</v>
      </c>
      <c r="Q5932" s="48"/>
      <c r="R5932" s="48"/>
      <c r="S5932" s="48"/>
      <c r="T5932" s="48"/>
      <c r="U5932" s="48"/>
      <c r="V5932" s="48"/>
    </row>
    <row r="5933" spans="1:22" x14ac:dyDescent="0.25">
      <c r="A5933" s="8"/>
      <c r="B5933" s="60" t="s">
        <v>5928</v>
      </c>
      <c r="C5933" s="45">
        <v>43.151000000000003</v>
      </c>
      <c r="D5933" s="24">
        <v>2.7667101737995466E-2</v>
      </c>
      <c r="E5933" s="10">
        <v>42.959000000000003</v>
      </c>
      <c r="F5933" s="24">
        <v>4.8099289911851126E-2</v>
      </c>
      <c r="G5933" s="10">
        <v>45.360999999999997</v>
      </c>
      <c r="H5933" s="24">
        <v>6.3348732048401274E-2</v>
      </c>
      <c r="I5933" s="10">
        <v>42.548000000000002</v>
      </c>
      <c r="J5933" s="24">
        <v>0.19848022014086997</v>
      </c>
      <c r="K5933" s="10">
        <v>39.042000000000002</v>
      </c>
      <c r="L5933" s="61">
        <v>0.13697888467785599</v>
      </c>
      <c r="Q5933" s="48"/>
      <c r="R5933" s="48"/>
      <c r="S5933" s="48"/>
      <c r="T5933" s="48"/>
      <c r="U5933" s="48"/>
      <c r="V5933" s="48"/>
    </row>
    <row r="5934" spans="1:22" x14ac:dyDescent="0.25">
      <c r="A5934" s="8"/>
      <c r="B5934" s="60" t="s">
        <v>5929</v>
      </c>
      <c r="C5934" s="45">
        <v>41.933</v>
      </c>
      <c r="D5934" s="24">
        <v>2.9470357903414166E-2</v>
      </c>
      <c r="E5934" s="10">
        <v>42.076999999999998</v>
      </c>
      <c r="F5934" s="24">
        <v>4.5405852105778646E-2</v>
      </c>
      <c r="G5934" s="10">
        <v>44.212000000000003</v>
      </c>
      <c r="H5934" s="24">
        <v>5.5993635818062555E-2</v>
      </c>
      <c r="I5934" s="10">
        <v>41.929000000000002</v>
      </c>
      <c r="J5934" s="24">
        <v>0.20438767009164122</v>
      </c>
      <c r="K5934" s="10">
        <v>38.500999999999998</v>
      </c>
      <c r="L5934" s="61">
        <v>0.1352486994185636</v>
      </c>
      <c r="Q5934" s="48"/>
      <c r="R5934" s="48"/>
      <c r="S5934" s="48"/>
      <c r="T5934" s="48"/>
      <c r="U5934" s="48"/>
      <c r="V5934" s="48"/>
    </row>
    <row r="5935" spans="1:22" x14ac:dyDescent="0.25">
      <c r="A5935" s="8"/>
      <c r="B5935" s="60" t="s">
        <v>5930</v>
      </c>
      <c r="C5935" s="45">
        <v>41.87</v>
      </c>
      <c r="D5935" s="24">
        <v>2.799340523459504E-2</v>
      </c>
      <c r="E5935" s="10">
        <v>41.93</v>
      </c>
      <c r="F5935" s="24">
        <v>4.1534035259549462E-2</v>
      </c>
      <c r="G5935" s="10">
        <v>44.430999999999997</v>
      </c>
      <c r="H5935" s="24">
        <v>4.918284462184757E-2</v>
      </c>
      <c r="I5935" s="10">
        <v>41.472999999999999</v>
      </c>
      <c r="J5935" s="24">
        <v>0.19957839993941076</v>
      </c>
      <c r="K5935" s="10">
        <v>38.848999999999997</v>
      </c>
      <c r="L5935" s="61">
        <v>0.12950495515642288</v>
      </c>
      <c r="Q5935" s="48"/>
      <c r="R5935" s="48"/>
      <c r="S5935" s="48"/>
      <c r="T5935" s="48"/>
      <c r="U5935" s="48"/>
      <c r="V5935" s="48"/>
    </row>
    <row r="5936" spans="1:22" x14ac:dyDescent="0.25">
      <c r="A5936" s="8"/>
      <c r="B5936" s="60" t="s">
        <v>5931</v>
      </c>
      <c r="C5936" s="45">
        <v>43.118000000000002</v>
      </c>
      <c r="D5936" s="24">
        <v>2.76327540015113E-2</v>
      </c>
      <c r="E5936" s="10">
        <v>43.154000000000003</v>
      </c>
      <c r="F5936" s="24">
        <v>4.2299216454456418E-2</v>
      </c>
      <c r="G5936" s="10">
        <v>45.58</v>
      </c>
      <c r="H5936" s="24">
        <v>4.2790749605727763E-2</v>
      </c>
      <c r="I5936" s="10">
        <v>41.42</v>
      </c>
      <c r="J5936" s="24">
        <v>0.1967509025270758</v>
      </c>
      <c r="K5936" s="10">
        <v>40.241999999999997</v>
      </c>
      <c r="L5936" s="61">
        <v>0.12358466137802783</v>
      </c>
      <c r="Q5936" s="48"/>
      <c r="R5936" s="48"/>
      <c r="S5936" s="48"/>
      <c r="T5936" s="48"/>
      <c r="U5936" s="48"/>
      <c r="V5936" s="48"/>
    </row>
    <row r="5937" spans="1:22" x14ac:dyDescent="0.25">
      <c r="A5937" s="8"/>
      <c r="B5937" s="60" t="s">
        <v>5932</v>
      </c>
      <c r="C5937" s="45">
        <v>46.75</v>
      </c>
      <c r="D5937" s="24">
        <v>2.7272102768427561E-2</v>
      </c>
      <c r="E5937" s="10">
        <v>47.048000000000002</v>
      </c>
      <c r="F5937" s="24">
        <v>4.4059133202742407E-2</v>
      </c>
      <c r="G5937" s="10">
        <v>49.383000000000003</v>
      </c>
      <c r="H5937" s="24">
        <v>4.0418137918521724E-2</v>
      </c>
      <c r="I5937" s="10">
        <v>42.079000000000001</v>
      </c>
      <c r="J5937" s="24">
        <v>0.1957284592663654</v>
      </c>
      <c r="K5937" s="10">
        <v>44.389000000000003</v>
      </c>
      <c r="L5937" s="61">
        <v>0.119959511310939</v>
      </c>
      <c r="Q5937" s="48"/>
      <c r="R5937" s="48"/>
      <c r="S5937" s="48"/>
      <c r="T5937" s="48"/>
      <c r="U5937" s="48"/>
      <c r="V5937" s="48"/>
    </row>
    <row r="5938" spans="1:22" x14ac:dyDescent="0.25">
      <c r="A5938" s="8"/>
      <c r="B5938" s="60" t="s">
        <v>5933</v>
      </c>
      <c r="C5938" s="45">
        <v>54.905999999999999</v>
      </c>
      <c r="D5938" s="24">
        <v>2.3802981383526826E-2</v>
      </c>
      <c r="E5938" s="10">
        <v>55.029000000000003</v>
      </c>
      <c r="F5938" s="24">
        <v>4.7135161606268364E-2</v>
      </c>
      <c r="G5938" s="10">
        <v>57.372</v>
      </c>
      <c r="H5938" s="24">
        <v>3.705461193842375E-2</v>
      </c>
      <c r="I5938" s="10">
        <v>44.414000000000001</v>
      </c>
      <c r="J5938" s="24">
        <v>0.19413799197192699</v>
      </c>
      <c r="K5938" s="10">
        <v>53.954000000000001</v>
      </c>
      <c r="L5938" s="61">
        <v>0.11189708340199148</v>
      </c>
      <c r="Q5938" s="48"/>
      <c r="R5938" s="48"/>
      <c r="S5938" s="48"/>
      <c r="T5938" s="48"/>
      <c r="U5938" s="48"/>
      <c r="V5938" s="48"/>
    </row>
    <row r="5939" spans="1:22" x14ac:dyDescent="0.25">
      <c r="A5939" s="8"/>
      <c r="B5939" s="60" t="s">
        <v>5934</v>
      </c>
      <c r="C5939" s="45">
        <v>60.488</v>
      </c>
      <c r="D5939" s="24">
        <v>3.9019028646012227E-2</v>
      </c>
      <c r="E5939" s="10">
        <v>59.003999999999998</v>
      </c>
      <c r="F5939" s="24">
        <v>6.196437316356513E-2</v>
      </c>
      <c r="G5939" s="10">
        <v>62.713000000000001</v>
      </c>
      <c r="H5939" s="24">
        <v>4.6196145203835255E-2</v>
      </c>
      <c r="I5939" s="10">
        <v>47.378999999999998</v>
      </c>
      <c r="J5939" s="24">
        <v>0.20120673550276438</v>
      </c>
      <c r="K5939" s="10">
        <v>59.161000000000001</v>
      </c>
      <c r="L5939" s="61">
        <v>0.10848379275440785</v>
      </c>
      <c r="Q5939" s="48"/>
      <c r="R5939" s="48"/>
      <c r="S5939" s="48"/>
      <c r="T5939" s="48"/>
      <c r="U5939" s="48"/>
      <c r="V5939" s="48"/>
    </row>
    <row r="5940" spans="1:22" x14ac:dyDescent="0.25">
      <c r="A5940" s="8"/>
      <c r="B5940" s="60" t="s">
        <v>5935</v>
      </c>
      <c r="C5940" s="45">
        <v>63.773000000000003</v>
      </c>
      <c r="D5940" s="24">
        <v>7.2696984268736692E-2</v>
      </c>
      <c r="E5940" s="10">
        <v>61.49</v>
      </c>
      <c r="F5940" s="24">
        <v>0.11362940744368266</v>
      </c>
      <c r="G5940" s="10">
        <v>65.944999999999993</v>
      </c>
      <c r="H5940" s="24">
        <v>7.1932003740352538E-2</v>
      </c>
      <c r="I5940" s="10">
        <v>51.273000000000003</v>
      </c>
      <c r="J5940" s="24">
        <v>0.24043826209891192</v>
      </c>
      <c r="K5940" s="10">
        <v>62.15</v>
      </c>
      <c r="L5940" s="61">
        <v>0.12420846966879311</v>
      </c>
      <c r="Q5940" s="48"/>
      <c r="R5940" s="48"/>
      <c r="S5940" s="48"/>
      <c r="T5940" s="48"/>
      <c r="U5940" s="48"/>
      <c r="V5940" s="48"/>
    </row>
    <row r="5941" spans="1:22" x14ac:dyDescent="0.25">
      <c r="A5941" s="8"/>
      <c r="B5941" s="60" t="s">
        <v>5936</v>
      </c>
      <c r="C5941" s="45">
        <v>64.828999999999994</v>
      </c>
      <c r="D5941" s="24">
        <v>0.12021707769457993</v>
      </c>
      <c r="E5941" s="10">
        <v>62.69</v>
      </c>
      <c r="F5941" s="24">
        <v>0.19072906464250736</v>
      </c>
      <c r="G5941" s="10">
        <v>67.281999999999996</v>
      </c>
      <c r="H5941" s="24">
        <v>0.11112196619726172</v>
      </c>
      <c r="I5941" s="10">
        <v>54.683</v>
      </c>
      <c r="J5941" s="24">
        <v>0.30381712150665219</v>
      </c>
      <c r="K5941" s="10">
        <v>62.720999999999997</v>
      </c>
      <c r="L5941" s="61">
        <v>0.15199736352722393</v>
      </c>
      <c r="Q5941" s="48"/>
      <c r="R5941" s="48"/>
      <c r="S5941" s="48"/>
      <c r="T5941" s="48"/>
      <c r="U5941" s="48"/>
      <c r="V5941" s="48"/>
    </row>
    <row r="5942" spans="1:22" x14ac:dyDescent="0.25">
      <c r="A5942" s="8"/>
      <c r="B5942" s="60" t="s">
        <v>5937</v>
      </c>
      <c r="C5942" s="45">
        <v>66.572000000000003</v>
      </c>
      <c r="D5942" s="24">
        <v>0.17318128735316343</v>
      </c>
      <c r="E5942" s="10">
        <v>64.540000000000006</v>
      </c>
      <c r="F5942" s="24">
        <v>0.27194539666993145</v>
      </c>
      <c r="G5942" s="10">
        <v>68.677999999999997</v>
      </c>
      <c r="H5942" s="24">
        <v>0.16414285913664847</v>
      </c>
      <c r="I5942" s="10">
        <v>56.963999999999999</v>
      </c>
      <c r="J5942" s="24">
        <v>0.36068263866097799</v>
      </c>
      <c r="K5942" s="10">
        <v>64.233999999999995</v>
      </c>
      <c r="L5942" s="61">
        <v>0.17789129257785832</v>
      </c>
      <c r="Q5942" s="48"/>
      <c r="R5942" s="48"/>
      <c r="S5942" s="48"/>
      <c r="T5942" s="48"/>
      <c r="U5942" s="48"/>
      <c r="V5942" s="48"/>
    </row>
    <row r="5943" spans="1:22" x14ac:dyDescent="0.25">
      <c r="A5943" s="8"/>
      <c r="B5943" s="60" t="s">
        <v>5938</v>
      </c>
      <c r="C5943" s="45">
        <v>67.924000000000007</v>
      </c>
      <c r="D5943" s="24">
        <v>0.21475922236724601</v>
      </c>
      <c r="E5943" s="10">
        <v>66.286000000000001</v>
      </c>
      <c r="F5943" s="24">
        <v>0.33271608716944173</v>
      </c>
      <c r="G5943" s="10">
        <v>69.631</v>
      </c>
      <c r="H5943" s="24">
        <v>0.21268370294901676</v>
      </c>
      <c r="I5943" s="10">
        <v>58.712000000000003</v>
      </c>
      <c r="J5943" s="24">
        <v>0.4008356264673954</v>
      </c>
      <c r="K5943" s="10">
        <v>65.959999999999994</v>
      </c>
      <c r="L5943" s="61">
        <v>0.19888891504437278</v>
      </c>
      <c r="Q5943" s="48"/>
      <c r="R5943" s="48"/>
      <c r="S5943" s="48"/>
      <c r="T5943" s="48"/>
      <c r="U5943" s="48"/>
      <c r="V5943" s="48"/>
    </row>
    <row r="5944" spans="1:22" x14ac:dyDescent="0.25">
      <c r="A5944" s="8"/>
      <c r="B5944" s="60" t="s">
        <v>5939</v>
      </c>
      <c r="C5944" s="45">
        <v>67.528000000000006</v>
      </c>
      <c r="D5944" s="24">
        <v>0.23816720478120493</v>
      </c>
      <c r="E5944" s="10">
        <v>65.709000000000003</v>
      </c>
      <c r="F5944" s="24">
        <v>0.36167054358472084</v>
      </c>
      <c r="G5944" s="10">
        <v>68.593000000000004</v>
      </c>
      <c r="H5944" s="24">
        <v>0.24751922513293603</v>
      </c>
      <c r="I5944" s="10">
        <v>57.734000000000002</v>
      </c>
      <c r="J5944" s="24">
        <v>0.42350609679129536</v>
      </c>
      <c r="K5944" s="10">
        <v>65.722999999999999</v>
      </c>
      <c r="L5944" s="61">
        <v>0.21038817353640452</v>
      </c>
      <c r="Q5944" s="48"/>
      <c r="R5944" s="48"/>
      <c r="S5944" s="48"/>
      <c r="T5944" s="48"/>
      <c r="U5944" s="48"/>
      <c r="V5944" s="48"/>
    </row>
    <row r="5945" spans="1:22" x14ac:dyDescent="0.25">
      <c r="A5945" s="8"/>
      <c r="B5945" s="60" t="s">
        <v>5940</v>
      </c>
      <c r="C5945" s="45">
        <v>66.787000000000006</v>
      </c>
      <c r="D5945" s="24">
        <v>0.23330700006869548</v>
      </c>
      <c r="E5945" s="10">
        <v>65.522999999999996</v>
      </c>
      <c r="F5945" s="24">
        <v>0.37541319784524974</v>
      </c>
      <c r="G5945" s="10">
        <v>66.944000000000003</v>
      </c>
      <c r="H5945" s="24">
        <v>0.25544653947607149</v>
      </c>
      <c r="I5945" s="10">
        <v>56.198</v>
      </c>
      <c r="J5945" s="24">
        <v>0.43033500795233648</v>
      </c>
      <c r="K5945" s="10">
        <v>64.843999999999994</v>
      </c>
      <c r="L5945" s="61">
        <v>0.20899931734187049</v>
      </c>
      <c r="Q5945" s="48"/>
      <c r="R5945" s="48"/>
      <c r="S5945" s="48"/>
      <c r="T5945" s="48"/>
      <c r="U5945" s="48"/>
      <c r="V5945" s="48"/>
    </row>
    <row r="5946" spans="1:22" x14ac:dyDescent="0.25">
      <c r="A5946" s="8"/>
      <c r="B5946" s="60" t="s">
        <v>5941</v>
      </c>
      <c r="C5946" s="45">
        <v>65.066000000000003</v>
      </c>
      <c r="D5946" s="24">
        <v>0.22073572851549084</v>
      </c>
      <c r="E5946" s="10">
        <v>64.578000000000003</v>
      </c>
      <c r="F5946" s="24">
        <v>0.36206843780607245</v>
      </c>
      <c r="G5946" s="10">
        <v>65.34</v>
      </c>
      <c r="H5946" s="24">
        <v>0.24690513740212977</v>
      </c>
      <c r="I5946" s="10">
        <v>54.905999999999999</v>
      </c>
      <c r="J5946" s="24">
        <v>0.41941632374845372</v>
      </c>
      <c r="K5946" s="10">
        <v>63.652999999999999</v>
      </c>
      <c r="L5946" s="61">
        <v>0.19932440385113345</v>
      </c>
      <c r="Q5946" s="48"/>
      <c r="R5946" s="48"/>
      <c r="S5946" s="48"/>
      <c r="T5946" s="48"/>
      <c r="U5946" s="48"/>
      <c r="V5946" s="48"/>
    </row>
    <row r="5947" spans="1:22" x14ac:dyDescent="0.25">
      <c r="A5947" s="8"/>
      <c r="B5947" s="60" t="s">
        <v>5942</v>
      </c>
      <c r="C5947" s="45">
        <v>63.725000000000001</v>
      </c>
      <c r="D5947" s="24">
        <v>0.20368207735110255</v>
      </c>
      <c r="E5947" s="10">
        <v>63.63</v>
      </c>
      <c r="F5947" s="24">
        <v>0.33065009794319294</v>
      </c>
      <c r="G5947" s="10">
        <v>63.737000000000002</v>
      </c>
      <c r="H5947" s="24">
        <v>0.2159495331537592</v>
      </c>
      <c r="I5947" s="10">
        <v>53.222000000000001</v>
      </c>
      <c r="J5947" s="24">
        <v>0.39279493070106791</v>
      </c>
      <c r="K5947" s="10">
        <v>62.421999999999997</v>
      </c>
      <c r="L5947" s="61">
        <v>0.18189308161295639</v>
      </c>
      <c r="Q5947" s="48"/>
      <c r="R5947" s="48"/>
      <c r="S5947" s="48"/>
      <c r="T5947" s="48"/>
      <c r="U5947" s="48"/>
      <c r="V5947" s="48"/>
    </row>
    <row r="5948" spans="1:22" x14ac:dyDescent="0.25">
      <c r="A5948" s="8"/>
      <c r="B5948" s="60" t="s">
        <v>5943</v>
      </c>
      <c r="C5948" s="45">
        <v>61.701000000000001</v>
      </c>
      <c r="D5948" s="24">
        <v>0.16912825444803187</v>
      </c>
      <c r="E5948" s="10">
        <v>62.225999999999999</v>
      </c>
      <c r="F5948" s="24">
        <v>0.27863308031341821</v>
      </c>
      <c r="G5948" s="10">
        <v>62.360999999999997</v>
      </c>
      <c r="H5948" s="24">
        <v>0.16746451549873692</v>
      </c>
      <c r="I5948" s="10">
        <v>52.701000000000001</v>
      </c>
      <c r="J5948" s="24">
        <v>0.3635732498548383</v>
      </c>
      <c r="K5948" s="10">
        <v>60.661999999999999</v>
      </c>
      <c r="L5948" s="61">
        <v>0.15320967020550363</v>
      </c>
      <c r="Q5948" s="48"/>
      <c r="R5948" s="48"/>
      <c r="S5948" s="48"/>
      <c r="T5948" s="48"/>
      <c r="U5948" s="48"/>
      <c r="V5948" s="48"/>
    </row>
    <row r="5949" spans="1:22" x14ac:dyDescent="0.25">
      <c r="A5949" s="8"/>
      <c r="B5949" s="60" t="s">
        <v>5944</v>
      </c>
      <c r="C5949" s="45">
        <v>60.942</v>
      </c>
      <c r="D5949" s="24">
        <v>0.13912550662911313</v>
      </c>
      <c r="E5949" s="10">
        <v>61.402000000000001</v>
      </c>
      <c r="F5949" s="24">
        <v>0.20675195886385897</v>
      </c>
      <c r="G5949" s="10">
        <v>61.920999999999999</v>
      </c>
      <c r="H5949" s="24">
        <v>0.11161044507403944</v>
      </c>
      <c r="I5949" s="10">
        <v>53.124000000000002</v>
      </c>
      <c r="J5949" s="24">
        <v>0.3230037110903537</v>
      </c>
      <c r="K5949" s="10">
        <v>60.222000000000001</v>
      </c>
      <c r="L5949" s="61">
        <v>0.11312116004802147</v>
      </c>
      <c r="Q5949" s="48"/>
      <c r="R5949" s="48"/>
      <c r="S5949" s="48"/>
      <c r="T5949" s="48"/>
      <c r="U5949" s="48"/>
      <c r="V5949" s="48"/>
    </row>
    <row r="5950" spans="1:22" x14ac:dyDescent="0.25">
      <c r="A5950" s="8"/>
      <c r="B5950" s="60" t="s">
        <v>5945</v>
      </c>
      <c r="C5950" s="45">
        <v>60.683</v>
      </c>
      <c r="D5950" s="24">
        <v>0.1037301641821804</v>
      </c>
      <c r="E5950" s="10">
        <v>60.561999999999998</v>
      </c>
      <c r="F5950" s="24">
        <v>0.12855044074436828</v>
      </c>
      <c r="G5950" s="10">
        <v>61.267000000000003</v>
      </c>
      <c r="H5950" s="24">
        <v>5.5253939233227731E-2</v>
      </c>
      <c r="I5950" s="10">
        <v>53.116999999999997</v>
      </c>
      <c r="J5950" s="24">
        <v>0.27303021887859436</v>
      </c>
      <c r="K5950" s="10">
        <v>59.692</v>
      </c>
      <c r="L5950" s="61">
        <v>6.7465455144652908E-2</v>
      </c>
      <c r="Q5950" s="48"/>
      <c r="R5950" s="48"/>
      <c r="S5950" s="48"/>
      <c r="T5950" s="48"/>
      <c r="U5950" s="48"/>
      <c r="V5950" s="48"/>
    </row>
    <row r="5951" spans="1:22" x14ac:dyDescent="0.25">
      <c r="A5951" s="8"/>
      <c r="B5951" s="60" t="s">
        <v>5946</v>
      </c>
      <c r="C5951" s="45">
        <v>60.63</v>
      </c>
      <c r="D5951" s="24">
        <v>7.7179363879920318E-2</v>
      </c>
      <c r="E5951" s="10">
        <v>59.881999999999998</v>
      </c>
      <c r="F5951" s="24">
        <v>8.0864348677766901E-2</v>
      </c>
      <c r="G5951" s="10">
        <v>60.875</v>
      </c>
      <c r="H5951" s="24">
        <v>2.3921508422771489E-2</v>
      </c>
      <c r="I5951" s="10">
        <v>52.796999999999997</v>
      </c>
      <c r="J5951" s="24">
        <v>0.23916336371210017</v>
      </c>
      <c r="K5951" s="10">
        <v>59.512</v>
      </c>
      <c r="L5951" s="61">
        <v>3.5027424024858173E-2</v>
      </c>
      <c r="Q5951" s="48"/>
      <c r="R5951" s="48"/>
      <c r="S5951" s="48"/>
      <c r="T5951" s="48"/>
      <c r="U5951" s="48"/>
      <c r="V5951" s="48"/>
    </row>
    <row r="5952" spans="1:22" x14ac:dyDescent="0.25">
      <c r="A5952" s="8"/>
      <c r="B5952" s="60" t="s">
        <v>5947</v>
      </c>
      <c r="C5952" s="45">
        <v>60.314</v>
      </c>
      <c r="D5952" s="24">
        <v>6.7149824826543927E-2</v>
      </c>
      <c r="E5952" s="10">
        <v>59.89</v>
      </c>
      <c r="F5952" s="24">
        <v>9.690254652301665E-2</v>
      </c>
      <c r="G5952" s="10">
        <v>60.892000000000003</v>
      </c>
      <c r="H5952" s="24">
        <v>2.5317162356422101E-2</v>
      </c>
      <c r="I5952" s="10">
        <v>52.262</v>
      </c>
      <c r="J5952" s="24">
        <v>0.23646209386281589</v>
      </c>
      <c r="K5952" s="10">
        <v>59.018999999999998</v>
      </c>
      <c r="L5952" s="61">
        <v>3.0943245215508109E-2</v>
      </c>
      <c r="Q5952" s="48"/>
      <c r="R5952" s="48"/>
      <c r="S5952" s="48"/>
      <c r="T5952" s="48"/>
      <c r="U5952" s="48"/>
      <c r="V5952" s="48"/>
    </row>
    <row r="5953" spans="1:22" x14ac:dyDescent="0.25">
      <c r="A5953" s="8"/>
      <c r="B5953" s="60" t="s">
        <v>5948</v>
      </c>
      <c r="C5953" s="45">
        <v>56.753</v>
      </c>
      <c r="D5953" s="24">
        <v>6.8111561448100572E-2</v>
      </c>
      <c r="E5953" s="10">
        <v>57.107999999999997</v>
      </c>
      <c r="F5953" s="24">
        <v>0.1186949069539667</v>
      </c>
      <c r="G5953" s="10">
        <v>57.587000000000003</v>
      </c>
      <c r="H5953" s="24">
        <v>3.1444083125148285E-2</v>
      </c>
      <c r="I5953" s="10">
        <v>49.604999999999997</v>
      </c>
      <c r="J5953" s="24">
        <v>0.24000908838453966</v>
      </c>
      <c r="K5953" s="10">
        <v>55.825000000000003</v>
      </c>
      <c r="L5953" s="61">
        <v>3.1084484828511571E-2</v>
      </c>
      <c r="Q5953" s="48"/>
      <c r="R5953" s="48"/>
      <c r="S5953" s="48"/>
      <c r="T5953" s="48"/>
      <c r="U5953" s="48"/>
      <c r="V5953" s="48"/>
    </row>
    <row r="5954" spans="1:22" x14ac:dyDescent="0.25">
      <c r="A5954" s="8"/>
      <c r="B5954" s="60" t="s">
        <v>5949</v>
      </c>
      <c r="C5954" s="45">
        <v>51.936999999999998</v>
      </c>
      <c r="D5954" s="24">
        <v>7.0550250738476331E-2</v>
      </c>
      <c r="E5954" s="10">
        <v>52.447000000000003</v>
      </c>
      <c r="F5954" s="24">
        <v>0.12478574926542606</v>
      </c>
      <c r="G5954" s="10">
        <v>53.197000000000003</v>
      </c>
      <c r="H5954" s="24">
        <v>3.1011430405716599E-2</v>
      </c>
      <c r="I5954" s="10">
        <v>46.881999999999998</v>
      </c>
      <c r="J5954" s="24">
        <v>0.24486884956199034</v>
      </c>
      <c r="K5954" s="10">
        <v>51.366</v>
      </c>
      <c r="L5954" s="61">
        <v>2.8589251665450437E-2</v>
      </c>
      <c r="Q5954" s="48"/>
      <c r="R5954" s="48"/>
      <c r="S5954" s="48"/>
      <c r="T5954" s="48"/>
      <c r="U5954" s="48"/>
      <c r="V5954" s="48"/>
    </row>
    <row r="5955" spans="1:22" x14ac:dyDescent="0.25">
      <c r="A5955" s="8"/>
      <c r="B5955" s="60" t="s">
        <v>5950</v>
      </c>
      <c r="C5955" s="45">
        <v>46.954000000000001</v>
      </c>
      <c r="D5955" s="24">
        <v>7.326372192072543E-2</v>
      </c>
      <c r="E5955" s="10">
        <v>47.877000000000002</v>
      </c>
      <c r="F5955" s="24">
        <v>0.12610186092066603</v>
      </c>
      <c r="G5955" s="10">
        <v>48.978000000000002</v>
      </c>
      <c r="H5955" s="24">
        <v>2.8876079887231162E-2</v>
      </c>
      <c r="I5955" s="10">
        <v>43.484000000000002</v>
      </c>
      <c r="J5955" s="24">
        <v>0.25051122163035522</v>
      </c>
      <c r="K5955" s="10">
        <v>47.125999999999998</v>
      </c>
      <c r="L5955" s="61">
        <v>2.5211270921117676E-2</v>
      </c>
      <c r="Q5955" s="48"/>
      <c r="R5955" s="48"/>
      <c r="S5955" s="48"/>
      <c r="T5955" s="48"/>
      <c r="U5955" s="48"/>
      <c r="V5955" s="48"/>
    </row>
    <row r="5956" spans="1:22" x14ac:dyDescent="0.25">
      <c r="A5956" s="8"/>
      <c r="B5956" s="60" t="s">
        <v>5951</v>
      </c>
      <c r="C5956" s="45">
        <v>43.857999999999997</v>
      </c>
      <c r="D5956" s="24">
        <v>6.7055793991416313E-2</v>
      </c>
      <c r="E5956" s="10">
        <v>44.902000000000001</v>
      </c>
      <c r="F5956" s="24">
        <v>0.12124271488229085</v>
      </c>
      <c r="G5956" s="10">
        <v>45.634999999999998</v>
      </c>
      <c r="H5956" s="24">
        <v>2.5897915329444927E-2</v>
      </c>
      <c r="I5956" s="10">
        <v>40.661999999999999</v>
      </c>
      <c r="J5956" s="24">
        <v>0.25277374566109184</v>
      </c>
      <c r="K5956" s="10">
        <v>43.975999999999999</v>
      </c>
      <c r="L5956" s="61">
        <v>2.1465642027467549E-2</v>
      </c>
      <c r="Q5956" s="48"/>
      <c r="R5956" s="48"/>
      <c r="S5956" s="48"/>
      <c r="T5956" s="48"/>
      <c r="U5956" s="48"/>
      <c r="V5956" s="48"/>
    </row>
    <row r="5957" spans="1:22" x14ac:dyDescent="0.25">
      <c r="A5957" s="8"/>
      <c r="B5957" s="60" t="s">
        <v>5952</v>
      </c>
      <c r="C5957" s="45">
        <v>42.116</v>
      </c>
      <c r="D5957" s="24">
        <v>6.4755364806866958E-2</v>
      </c>
      <c r="E5957" s="10">
        <v>43.106999999999999</v>
      </c>
      <c r="F5957" s="24">
        <v>0.11663836752175975</v>
      </c>
      <c r="G5957" s="10">
        <v>43.463999999999999</v>
      </c>
      <c r="H5957" s="24">
        <v>2.2883933804035386E-2</v>
      </c>
      <c r="I5957" s="10">
        <v>38.694000000000003</v>
      </c>
      <c r="J5957" s="24">
        <v>0.26090249289996842</v>
      </c>
      <c r="K5957" s="10">
        <v>42.411000000000001</v>
      </c>
      <c r="L5957" s="61">
        <v>2.0041660292092783E-2</v>
      </c>
      <c r="Q5957" s="48"/>
      <c r="R5957" s="48"/>
      <c r="S5957" s="48"/>
      <c r="T5957" s="48"/>
      <c r="U5957" s="48"/>
      <c r="V5957" s="48"/>
    </row>
    <row r="5958" spans="1:22" x14ac:dyDescent="0.25">
      <c r="A5958" s="8"/>
      <c r="B5958" s="60" t="s">
        <v>5953</v>
      </c>
      <c r="C5958" s="45">
        <v>41.249000000000002</v>
      </c>
      <c r="D5958" s="24">
        <v>6.1424892703862664E-2</v>
      </c>
      <c r="E5958" s="10">
        <v>41.991</v>
      </c>
      <c r="F5958" s="24">
        <v>0.1101066189405412</v>
      </c>
      <c r="G5958" s="10">
        <v>42.043999999999997</v>
      </c>
      <c r="H5958" s="24">
        <v>1.9074596042753886E-2</v>
      </c>
      <c r="I5958" s="10">
        <v>37.792999999999999</v>
      </c>
      <c r="J5958" s="24">
        <v>0.26255601136005047</v>
      </c>
      <c r="K5958" s="10">
        <v>41.509</v>
      </c>
      <c r="L5958" s="61">
        <v>1.9182563873230321E-2</v>
      </c>
      <c r="Q5958" s="48"/>
      <c r="R5958" s="48"/>
      <c r="S5958" s="48"/>
      <c r="T5958" s="48"/>
      <c r="U5958" s="48"/>
      <c r="V5958" s="48"/>
    </row>
    <row r="5959" spans="1:22" x14ac:dyDescent="0.25">
      <c r="A5959" s="8"/>
      <c r="B5959" s="60" t="s">
        <v>5954</v>
      </c>
      <c r="C5959" s="45">
        <v>41.225000000000001</v>
      </c>
      <c r="D5959" s="24">
        <v>6.1493562231759655E-2</v>
      </c>
      <c r="E5959" s="10">
        <v>41.845999999999997</v>
      </c>
      <c r="F5959" s="24">
        <v>0.105425787404586</v>
      </c>
      <c r="G5959" s="10">
        <v>41.515999999999998</v>
      </c>
      <c r="H5959" s="24">
        <v>1.6758295426003964E-2</v>
      </c>
      <c r="I5959" s="10">
        <v>37.594999999999999</v>
      </c>
      <c r="J5959" s="24">
        <v>0.26561060271378983</v>
      </c>
      <c r="K5959" s="10">
        <v>41.787999999999997</v>
      </c>
      <c r="L5959" s="61">
        <v>1.931201675826439E-2</v>
      </c>
      <c r="Q5959" s="48"/>
      <c r="R5959" s="48"/>
      <c r="S5959" s="48"/>
      <c r="T5959" s="48"/>
      <c r="U5959" s="48"/>
      <c r="V5959" s="48"/>
    </row>
    <row r="5960" spans="1:22" x14ac:dyDescent="0.25">
      <c r="A5960" s="8"/>
      <c r="B5960" s="60" t="s">
        <v>5955</v>
      </c>
      <c r="C5960" s="45">
        <v>42.165999999999997</v>
      </c>
      <c r="D5960" s="24">
        <v>6.0017167381974247E-2</v>
      </c>
      <c r="E5960" s="10">
        <v>43.098999999999997</v>
      </c>
      <c r="F5960" s="24">
        <v>0.10277943493491197</v>
      </c>
      <c r="G5960" s="10">
        <v>41.488</v>
      </c>
      <c r="H5960" s="24">
        <v>1.4288505009348924E-2</v>
      </c>
      <c r="I5960" s="10">
        <v>37.813000000000002</v>
      </c>
      <c r="J5960" s="24">
        <v>0.26899337330388134</v>
      </c>
      <c r="K5960" s="10">
        <v>42.691000000000003</v>
      </c>
      <c r="L5960" s="61">
        <v>2.0382945170818966E-2</v>
      </c>
      <c r="Q5960" s="48"/>
      <c r="R5960" s="48"/>
      <c r="S5960" s="48"/>
      <c r="T5960" s="48"/>
      <c r="U5960" s="48"/>
      <c r="V5960" s="48"/>
    </row>
    <row r="5961" spans="1:22" x14ac:dyDescent="0.25">
      <c r="A5961" s="8"/>
      <c r="B5961" s="60" t="s">
        <v>5956</v>
      </c>
      <c r="C5961" s="45">
        <v>45.862000000000002</v>
      </c>
      <c r="D5961" s="24">
        <v>5.7991416309012875E-2</v>
      </c>
      <c r="E5961" s="10">
        <v>46.759</v>
      </c>
      <c r="F5961" s="24">
        <v>0.10069906536337632</v>
      </c>
      <c r="G5961" s="10">
        <v>42.502000000000002</v>
      </c>
      <c r="H5961" s="24">
        <v>1.1414059665671309E-2</v>
      </c>
      <c r="I5961" s="10">
        <v>38.161999999999999</v>
      </c>
      <c r="J5961" s="24">
        <v>0.27447144209529822</v>
      </c>
      <c r="K5961" s="10">
        <v>46.502000000000002</v>
      </c>
      <c r="L5961" s="61">
        <v>2.1512715803843573E-2</v>
      </c>
      <c r="Q5961" s="48"/>
      <c r="R5961" s="48"/>
      <c r="S5961" s="48"/>
      <c r="T5961" s="48"/>
      <c r="U5961" s="48"/>
      <c r="V5961" s="48"/>
    </row>
    <row r="5962" spans="1:22" x14ac:dyDescent="0.25">
      <c r="A5962" s="8"/>
      <c r="B5962" s="60" t="s">
        <v>5957</v>
      </c>
      <c r="C5962" s="45">
        <v>54.4</v>
      </c>
      <c r="D5962" s="24">
        <v>6.0034334763948496E-2</v>
      </c>
      <c r="E5962" s="10">
        <v>54.396999999999998</v>
      </c>
      <c r="F5962" s="24">
        <v>0.10241231089287627</v>
      </c>
      <c r="G5962" s="10">
        <v>44.457999999999998</v>
      </c>
      <c r="H5962" s="24">
        <v>1.1441966902017693E-2</v>
      </c>
      <c r="I5962" s="10">
        <v>39.026000000000003</v>
      </c>
      <c r="J5962" s="24">
        <v>0.28905017355632689</v>
      </c>
      <c r="K5962" s="10">
        <v>54.360999999999997</v>
      </c>
      <c r="L5962" s="61">
        <v>2.0959598931425277E-2</v>
      </c>
      <c r="Q5962" s="48"/>
      <c r="R5962" s="48"/>
      <c r="S5962" s="48"/>
      <c r="T5962" s="48"/>
      <c r="U5962" s="48"/>
      <c r="V5962" s="48"/>
    </row>
    <row r="5963" spans="1:22" x14ac:dyDescent="0.25">
      <c r="A5963" s="8"/>
      <c r="B5963" s="60" t="s">
        <v>5958</v>
      </c>
      <c r="C5963" s="45">
        <v>60.127000000000002</v>
      </c>
      <c r="D5963" s="24">
        <v>6.8721030042918449E-2</v>
      </c>
      <c r="E5963" s="10">
        <v>59.112000000000002</v>
      </c>
      <c r="F5963" s="24">
        <v>0.11622535297446958</v>
      </c>
      <c r="G5963" s="10">
        <v>47.18</v>
      </c>
      <c r="H5963" s="24">
        <v>2.6176987692908771E-2</v>
      </c>
      <c r="I5963" s="10">
        <v>40.902999999999999</v>
      </c>
      <c r="J5963" s="24">
        <v>0.30241716629851689</v>
      </c>
      <c r="K5963" s="10">
        <v>59.11</v>
      </c>
      <c r="L5963" s="61">
        <v>4.0177468136937615E-2</v>
      </c>
      <c r="Q5963" s="48"/>
      <c r="R5963" s="48"/>
      <c r="S5963" s="48"/>
      <c r="T5963" s="48"/>
      <c r="U5963" s="48"/>
      <c r="V5963" s="48"/>
    </row>
    <row r="5964" spans="1:22" x14ac:dyDescent="0.25">
      <c r="A5964" s="8"/>
      <c r="B5964" s="60" t="s">
        <v>5959</v>
      </c>
      <c r="C5964" s="45">
        <v>62.847000000000001</v>
      </c>
      <c r="D5964" s="24">
        <v>0.10968240343347639</v>
      </c>
      <c r="E5964" s="10">
        <v>61.548999999999999</v>
      </c>
      <c r="F5964" s="24">
        <v>0.15592064001957995</v>
      </c>
      <c r="G5964" s="10">
        <v>51.218000000000004</v>
      </c>
      <c r="H5964" s="24">
        <v>6.2233137052437694E-2</v>
      </c>
      <c r="I5964" s="10">
        <v>44.682000000000002</v>
      </c>
      <c r="J5964" s="24">
        <v>0.33491953297570209</v>
      </c>
      <c r="K5964" s="10">
        <v>61.863</v>
      </c>
      <c r="L5964" s="61">
        <v>8.4709260588657576E-2</v>
      </c>
      <c r="Q5964" s="48"/>
      <c r="R5964" s="48"/>
      <c r="S5964" s="48"/>
      <c r="T5964" s="48"/>
      <c r="U5964" s="48"/>
      <c r="V5964" s="48"/>
    </row>
    <row r="5965" spans="1:22" x14ac:dyDescent="0.25">
      <c r="A5965" s="8"/>
      <c r="B5965" s="60" t="s">
        <v>5960</v>
      </c>
      <c r="C5965" s="45">
        <v>63.558</v>
      </c>
      <c r="D5965" s="24">
        <v>0.1789871244635193</v>
      </c>
      <c r="E5965" s="10">
        <v>62.82</v>
      </c>
      <c r="F5965" s="24">
        <v>0.22206415492634574</v>
      </c>
      <c r="G5965" s="10">
        <v>54.581000000000003</v>
      </c>
      <c r="H5965" s="24">
        <v>0.11575921636480339</v>
      </c>
      <c r="I5965" s="10">
        <v>48.232999999999997</v>
      </c>
      <c r="J5965" s="24">
        <v>0.37825181445250866</v>
      </c>
      <c r="K5965" s="10">
        <v>62.258000000000003</v>
      </c>
      <c r="L5965" s="61">
        <v>0.14029162204464948</v>
      </c>
      <c r="Q5965" s="48"/>
      <c r="R5965" s="48"/>
      <c r="S5965" s="48"/>
      <c r="T5965" s="48"/>
      <c r="U5965" s="48"/>
      <c r="V5965" s="48"/>
    </row>
    <row r="5966" spans="1:22" x14ac:dyDescent="0.25">
      <c r="A5966" s="8"/>
      <c r="B5966" s="60" t="s">
        <v>5961</v>
      </c>
      <c r="C5966" s="45">
        <v>65.22</v>
      </c>
      <c r="D5966" s="24">
        <v>0.23957081545064376</v>
      </c>
      <c r="E5966" s="10">
        <v>64.700999999999993</v>
      </c>
      <c r="F5966" s="24">
        <v>0.29926728159943705</v>
      </c>
      <c r="G5966" s="10">
        <v>56.628999999999998</v>
      </c>
      <c r="H5966" s="24">
        <v>0.17998772081600758</v>
      </c>
      <c r="I5966" s="10">
        <v>50.466000000000001</v>
      </c>
      <c r="J5966" s="24">
        <v>0.41701483117702748</v>
      </c>
      <c r="K5966" s="10">
        <v>63.381999999999998</v>
      </c>
      <c r="L5966" s="61">
        <v>0.19445000176526661</v>
      </c>
      <c r="Q5966" s="48"/>
      <c r="R5966" s="48"/>
      <c r="S5966" s="48"/>
      <c r="T5966" s="48"/>
      <c r="U5966" s="48"/>
      <c r="V5966" s="48"/>
    </row>
    <row r="5967" spans="1:22" x14ac:dyDescent="0.25">
      <c r="A5967" s="8"/>
      <c r="B5967" s="60" t="s">
        <v>5962</v>
      </c>
      <c r="C5967" s="45">
        <v>67.305999999999997</v>
      </c>
      <c r="D5967" s="24">
        <v>0.26492703862660943</v>
      </c>
      <c r="E5967" s="10">
        <v>66.262</v>
      </c>
      <c r="F5967" s="24">
        <v>0.36374344148195736</v>
      </c>
      <c r="G5967" s="10">
        <v>57.658000000000001</v>
      </c>
      <c r="H5967" s="24">
        <v>0.23408589847347416</v>
      </c>
      <c r="I5967" s="10">
        <v>54.41</v>
      </c>
      <c r="J5967" s="24">
        <v>0.45272325654780687</v>
      </c>
      <c r="K5967" s="10">
        <v>64.334000000000003</v>
      </c>
      <c r="L5967" s="61">
        <v>0.23329763571958151</v>
      </c>
      <c r="Q5967" s="48"/>
      <c r="R5967" s="48"/>
      <c r="S5967" s="48"/>
      <c r="T5967" s="48"/>
      <c r="U5967" s="48"/>
      <c r="V5967" s="48"/>
    </row>
    <row r="5968" spans="1:22" x14ac:dyDescent="0.25">
      <c r="A5968" s="8"/>
      <c r="B5968" s="60" t="s">
        <v>5963</v>
      </c>
      <c r="C5968" s="45">
        <v>66.349000000000004</v>
      </c>
      <c r="D5968" s="24">
        <v>0.28909871244635194</v>
      </c>
      <c r="E5968" s="10">
        <v>65.578999999999994</v>
      </c>
      <c r="F5968" s="24">
        <v>0.40109831275909014</v>
      </c>
      <c r="G5968" s="10">
        <v>56.795999999999999</v>
      </c>
      <c r="H5968" s="24">
        <v>0.26211871738341752</v>
      </c>
      <c r="I5968" s="10">
        <v>53.9</v>
      </c>
      <c r="J5968" s="24">
        <v>0.46056169138529507</v>
      </c>
      <c r="K5968" s="10">
        <v>63.554000000000002</v>
      </c>
      <c r="L5968" s="61">
        <v>0.26338954726795571</v>
      </c>
      <c r="Q5968" s="48"/>
      <c r="R5968" s="48"/>
      <c r="S5968" s="48"/>
      <c r="T5968" s="48"/>
      <c r="U5968" s="48"/>
      <c r="V5968" s="48"/>
    </row>
    <row r="5969" spans="1:22" x14ac:dyDescent="0.25">
      <c r="A5969" s="8"/>
      <c r="B5969" s="60" t="s">
        <v>5964</v>
      </c>
      <c r="C5969" s="45">
        <v>65.545000000000002</v>
      </c>
      <c r="D5969" s="24">
        <v>0.31859227467811158</v>
      </c>
      <c r="E5969" s="10">
        <v>64.349000000000004</v>
      </c>
      <c r="F5969" s="24">
        <v>0.41540085356339773</v>
      </c>
      <c r="G5969" s="10">
        <v>54.83</v>
      </c>
      <c r="H5969" s="24">
        <v>0.25981637038484079</v>
      </c>
      <c r="I5969" s="10">
        <v>51.896999999999998</v>
      </c>
      <c r="J5969" s="24">
        <v>0.45566424739665512</v>
      </c>
      <c r="K5969" s="10">
        <v>63.677</v>
      </c>
      <c r="L5969" s="61">
        <v>0.27080366704717967</v>
      </c>
      <c r="Q5969" s="48"/>
      <c r="R5969" s="48"/>
      <c r="S5969" s="48"/>
      <c r="T5969" s="48"/>
      <c r="U5969" s="48"/>
      <c r="V5969" s="48"/>
    </row>
    <row r="5970" spans="1:22" x14ac:dyDescent="0.25">
      <c r="A5970" s="8"/>
      <c r="B5970" s="60" t="s">
        <v>5965</v>
      </c>
      <c r="C5970" s="45">
        <v>64.754999999999995</v>
      </c>
      <c r="D5970" s="24">
        <v>0.31893562231759659</v>
      </c>
      <c r="E5970" s="10">
        <v>63.093000000000004</v>
      </c>
      <c r="F5970" s="24">
        <v>0.40732412463861228</v>
      </c>
      <c r="G5970" s="10">
        <v>53.195999999999998</v>
      </c>
      <c r="H5970" s="24">
        <v>0.23636033823570451</v>
      </c>
      <c r="I5970" s="10">
        <v>50.366</v>
      </c>
      <c r="J5970" s="24">
        <v>0.44608393815083625</v>
      </c>
      <c r="K5970" s="10">
        <v>62.128</v>
      </c>
      <c r="L5970" s="61">
        <v>0.25645793369658598</v>
      </c>
      <c r="Q5970" s="48"/>
      <c r="R5970" s="48"/>
      <c r="S5970" s="48"/>
      <c r="T5970" s="48"/>
      <c r="U5970" s="48"/>
      <c r="V5970" s="48"/>
    </row>
    <row r="5971" spans="1:22" x14ac:dyDescent="0.25">
      <c r="A5971" s="8"/>
      <c r="B5971" s="60" t="s">
        <v>5966</v>
      </c>
      <c r="C5971" s="45">
        <v>63.55</v>
      </c>
      <c r="D5971" s="24">
        <v>0.30338197424892704</v>
      </c>
      <c r="E5971" s="10">
        <v>61.963999999999999</v>
      </c>
      <c r="F5971" s="24">
        <v>0.36603796674468053</v>
      </c>
      <c r="G5971" s="10">
        <v>52.078000000000003</v>
      </c>
      <c r="H5971" s="24">
        <v>0.19998325565819217</v>
      </c>
      <c r="I5971" s="10">
        <v>49.332000000000001</v>
      </c>
      <c r="J5971" s="24">
        <v>0.43232565478068791</v>
      </c>
      <c r="K5971" s="10">
        <v>61.16</v>
      </c>
      <c r="L5971" s="61">
        <v>0.22908453273392726</v>
      </c>
      <c r="Q5971" s="48"/>
      <c r="R5971" s="48"/>
      <c r="S5971" s="48"/>
      <c r="T5971" s="48"/>
      <c r="U5971" s="48"/>
      <c r="V5971" s="48"/>
    </row>
    <row r="5972" spans="1:22" x14ac:dyDescent="0.25">
      <c r="A5972" s="8"/>
      <c r="B5972" s="60" t="s">
        <v>5967</v>
      </c>
      <c r="C5972" s="45">
        <v>61.720999999999997</v>
      </c>
      <c r="D5972" s="24">
        <v>0.2554678111587983</v>
      </c>
      <c r="E5972" s="10">
        <v>60.481999999999999</v>
      </c>
      <c r="F5972" s="24">
        <v>0.30403989414590121</v>
      </c>
      <c r="G5972" s="10">
        <v>51.301000000000002</v>
      </c>
      <c r="H5972" s="24">
        <v>0.15122931376105825</v>
      </c>
      <c r="I5972" s="10">
        <v>49.203000000000003</v>
      </c>
      <c r="J5972" s="24">
        <v>0.39835910381823919</v>
      </c>
      <c r="K5972" s="10">
        <v>60.033000000000001</v>
      </c>
      <c r="L5972" s="61">
        <v>0.18305814788226848</v>
      </c>
      <c r="Q5972" s="48"/>
      <c r="R5972" s="48"/>
      <c r="S5972" s="48"/>
      <c r="T5972" s="48"/>
      <c r="U5972" s="48"/>
      <c r="V5972" s="48"/>
    </row>
    <row r="5973" spans="1:22" x14ac:dyDescent="0.25">
      <c r="A5973" s="8"/>
      <c r="B5973" s="60" t="s">
        <v>5968</v>
      </c>
      <c r="C5973" s="45">
        <v>60.923000000000002</v>
      </c>
      <c r="D5973" s="24">
        <v>0.17991416309012875</v>
      </c>
      <c r="E5973" s="10">
        <v>59.933</v>
      </c>
      <c r="F5973" s="24">
        <v>0.23249659645419363</v>
      </c>
      <c r="G5973" s="10">
        <v>51.53</v>
      </c>
      <c r="H5973" s="24">
        <v>9.701950715820612E-2</v>
      </c>
      <c r="I5973" s="10">
        <v>49.826000000000001</v>
      </c>
      <c r="J5973" s="24">
        <v>0.34415904070684761</v>
      </c>
      <c r="K5973" s="10">
        <v>59.49</v>
      </c>
      <c r="L5973" s="61">
        <v>0.11889659068174596</v>
      </c>
      <c r="Q5973" s="48"/>
      <c r="R5973" s="48"/>
      <c r="S5973" s="48"/>
      <c r="T5973" s="48"/>
      <c r="U5973" s="48"/>
      <c r="V5973" s="48"/>
    </row>
    <row r="5974" spans="1:22" x14ac:dyDescent="0.25">
      <c r="A5974" s="8"/>
      <c r="B5974" s="60" t="s">
        <v>5969</v>
      </c>
      <c r="C5974" s="45">
        <v>60.719000000000001</v>
      </c>
      <c r="D5974" s="24">
        <v>9.7236051502145926E-2</v>
      </c>
      <c r="E5974" s="10">
        <v>58.789000000000001</v>
      </c>
      <c r="F5974" s="24">
        <v>0.15240236795007114</v>
      </c>
      <c r="G5974" s="10">
        <v>51.921999999999997</v>
      </c>
      <c r="H5974" s="24">
        <v>5.0512097786956159E-2</v>
      </c>
      <c r="I5974" s="10">
        <v>50.35</v>
      </c>
      <c r="J5974" s="24">
        <v>0.2840896181760808</v>
      </c>
      <c r="K5974" s="10">
        <v>59.268000000000001</v>
      </c>
      <c r="L5974" s="61">
        <v>5.441728549068528E-2</v>
      </c>
      <c r="Q5974" s="48"/>
      <c r="R5974" s="48"/>
      <c r="S5974" s="48"/>
      <c r="T5974" s="48"/>
      <c r="U5974" s="48"/>
      <c r="V5974" s="48"/>
    </row>
    <row r="5975" spans="1:22" x14ac:dyDescent="0.25">
      <c r="A5975" s="8"/>
      <c r="B5975" s="60" t="s">
        <v>5970</v>
      </c>
      <c r="C5975" s="45">
        <v>60.561999999999998</v>
      </c>
      <c r="D5975" s="24">
        <v>4.4291845493562229E-2</v>
      </c>
      <c r="E5975" s="10">
        <v>57.997999999999998</v>
      </c>
      <c r="F5975" s="24">
        <v>0.11408379606259465</v>
      </c>
      <c r="G5975" s="10">
        <v>51.853999999999999</v>
      </c>
      <c r="H5975" s="24">
        <v>2.1293221332291463E-2</v>
      </c>
      <c r="I5975" s="10">
        <v>50.72</v>
      </c>
      <c r="J5975" s="24">
        <v>0.22625433890817293</v>
      </c>
      <c r="K5975" s="10">
        <v>59.335999999999999</v>
      </c>
      <c r="L5975" s="61">
        <v>1.8052793240205714E-2</v>
      </c>
      <c r="Q5975" s="48"/>
      <c r="R5975" s="48"/>
      <c r="S5975" s="48"/>
      <c r="T5975" s="48"/>
      <c r="U5975" s="48"/>
      <c r="V5975" s="48"/>
    </row>
    <row r="5976" spans="1:22" x14ac:dyDescent="0.25">
      <c r="A5976" s="8"/>
      <c r="B5976" s="60" t="s">
        <v>5971</v>
      </c>
      <c r="C5976" s="45">
        <v>60.753</v>
      </c>
      <c r="D5976" s="24">
        <v>4.2832618025751071E-2</v>
      </c>
      <c r="E5976" s="10">
        <v>57.991999999999997</v>
      </c>
      <c r="F5976" s="24">
        <v>0.11022899362121977</v>
      </c>
      <c r="G5976" s="10">
        <v>52.01</v>
      </c>
      <c r="H5976" s="24">
        <v>2.182345882287277E-2</v>
      </c>
      <c r="I5976" s="10">
        <v>51.673000000000002</v>
      </c>
      <c r="J5976" s="24">
        <v>0.1948501104449353</v>
      </c>
      <c r="K5976" s="10">
        <v>59.524000000000001</v>
      </c>
      <c r="L5976" s="61">
        <v>2.0465324279477011E-2</v>
      </c>
      <c r="Q5976" s="48"/>
      <c r="R5976" s="48"/>
      <c r="S5976" s="48"/>
      <c r="T5976" s="48"/>
      <c r="U5976" s="48"/>
      <c r="V5976" s="48"/>
    </row>
    <row r="5977" spans="1:22" x14ac:dyDescent="0.25">
      <c r="A5977" s="8"/>
      <c r="B5977" s="60" t="s">
        <v>5972</v>
      </c>
      <c r="C5977" s="45">
        <v>57.046999999999997</v>
      </c>
      <c r="D5977" s="24">
        <v>5.6755364806866951E-2</v>
      </c>
      <c r="E5977" s="10">
        <v>55.095999999999997</v>
      </c>
      <c r="F5977" s="24">
        <v>0.11188105181038044</v>
      </c>
      <c r="G5977" s="10">
        <v>49.302999999999997</v>
      </c>
      <c r="H5977" s="24">
        <v>1.9925766751318616E-2</v>
      </c>
      <c r="I5977" s="10">
        <v>49.268999999999998</v>
      </c>
      <c r="J5977" s="24">
        <v>0.18354054906910697</v>
      </c>
      <c r="K5977" s="10">
        <v>56.011000000000003</v>
      </c>
      <c r="L5977" s="61">
        <v>3.3763666105704165E-2</v>
      </c>
      <c r="Q5977" s="48"/>
      <c r="R5977" s="48"/>
      <c r="S5977" s="48"/>
      <c r="T5977" s="48"/>
      <c r="U5977" s="48"/>
      <c r="V5977" s="48"/>
    </row>
    <row r="5978" spans="1:22" x14ac:dyDescent="0.25">
      <c r="A5978" s="8"/>
      <c r="B5978" s="60" t="s">
        <v>5973</v>
      </c>
      <c r="C5978" s="45">
        <v>51.865000000000002</v>
      </c>
      <c r="D5978" s="24">
        <v>7.4815450643776829E-2</v>
      </c>
      <c r="E5978" s="10">
        <v>50.753</v>
      </c>
      <c r="F5978" s="24">
        <v>9.8756367307604051E-2</v>
      </c>
      <c r="G5978" s="10">
        <v>46.426000000000002</v>
      </c>
      <c r="H5978" s="24">
        <v>1.5125722099740462E-2</v>
      </c>
      <c r="I5978" s="10">
        <v>47.35</v>
      </c>
      <c r="J5978" s="24">
        <v>0.17430104133796151</v>
      </c>
      <c r="K5978" s="10">
        <v>51.438000000000002</v>
      </c>
      <c r="L5978" s="61">
        <v>4.7403292810657506E-2</v>
      </c>
      <c r="Q5978" s="48"/>
      <c r="R5978" s="48"/>
      <c r="S5978" s="48"/>
      <c r="T5978" s="48"/>
      <c r="U5978" s="48"/>
      <c r="V5978" s="48"/>
    </row>
    <row r="5979" spans="1:22" x14ac:dyDescent="0.25">
      <c r="A5979" s="8"/>
      <c r="B5979" s="60" t="s">
        <v>5974</v>
      </c>
      <c r="C5979" s="45">
        <v>46.923000000000002</v>
      </c>
      <c r="D5979" s="24">
        <v>9.1673819742489268E-2</v>
      </c>
      <c r="E5979" s="10">
        <v>46.725000000000001</v>
      </c>
      <c r="F5979" s="24">
        <v>8.789561439738118E-2</v>
      </c>
      <c r="G5979" s="10">
        <v>43.121000000000002</v>
      </c>
      <c r="H5979" s="24">
        <v>9.5024139759439623E-3</v>
      </c>
      <c r="I5979" s="10">
        <v>44.045000000000002</v>
      </c>
      <c r="J5979" s="24">
        <v>0.16319343641527295</v>
      </c>
      <c r="K5979" s="10">
        <v>47.311</v>
      </c>
      <c r="L5979" s="61">
        <v>5.9807232885740177E-2</v>
      </c>
      <c r="Q5979" s="48"/>
      <c r="R5979" s="48"/>
      <c r="S5979" s="48"/>
      <c r="T5979" s="48"/>
      <c r="U5979" s="48"/>
      <c r="V5979" s="48"/>
    </row>
    <row r="5980" spans="1:22" x14ac:dyDescent="0.25">
      <c r="A5980" s="8"/>
      <c r="B5980" s="60" t="s">
        <v>5975</v>
      </c>
      <c r="C5980" s="45">
        <v>43.789000000000001</v>
      </c>
      <c r="D5980" s="24">
        <v>0.1038305759593602</v>
      </c>
      <c r="E5980" s="10">
        <v>43.643000000000001</v>
      </c>
      <c r="F5980" s="24">
        <v>8.1825550984200787E-2</v>
      </c>
      <c r="G5980" s="10">
        <v>40.201000000000001</v>
      </c>
      <c r="H5980" s="24">
        <v>9.571647830333473E-3</v>
      </c>
      <c r="I5980" s="10">
        <v>41.453000000000003</v>
      </c>
      <c r="J5980" s="24">
        <v>0.15243840872374798</v>
      </c>
      <c r="K5980" s="10">
        <v>44.783000000000001</v>
      </c>
      <c r="L5980" s="61">
        <v>6.8747205158982319E-2</v>
      </c>
      <c r="Q5980" s="48"/>
      <c r="R5980" s="48"/>
      <c r="S5980" s="48"/>
      <c r="T5980" s="48"/>
      <c r="U5980" s="48"/>
      <c r="V5980" s="48"/>
    </row>
    <row r="5981" spans="1:22" x14ac:dyDescent="0.25">
      <c r="A5981" s="8"/>
      <c r="B5981" s="60" t="s">
        <v>5976</v>
      </c>
      <c r="C5981" s="45">
        <v>42.081000000000003</v>
      </c>
      <c r="D5981" s="24">
        <v>0.11400768861124459</v>
      </c>
      <c r="E5981" s="10">
        <v>41.482999999999997</v>
      </c>
      <c r="F5981" s="24">
        <v>7.7910160133368003E-2</v>
      </c>
      <c r="G5981" s="10">
        <v>38.274000000000001</v>
      </c>
      <c r="H5981" s="24">
        <v>9.0135342542207331E-3</v>
      </c>
      <c r="I5981" s="10">
        <v>39.936</v>
      </c>
      <c r="J5981" s="24">
        <v>0.14240458400646203</v>
      </c>
      <c r="K5981" s="10">
        <v>43.146000000000001</v>
      </c>
      <c r="L5981" s="61">
        <v>7.0806561698321918E-2</v>
      </c>
      <c r="Q5981" s="48"/>
      <c r="R5981" s="48"/>
      <c r="S5981" s="48"/>
      <c r="T5981" s="48"/>
      <c r="U5981" s="48"/>
      <c r="V5981" s="48"/>
    </row>
    <row r="5982" spans="1:22" x14ac:dyDescent="0.25">
      <c r="A5982" s="8"/>
      <c r="B5982" s="60" t="s">
        <v>5977</v>
      </c>
      <c r="C5982" s="45">
        <v>40.985999999999997</v>
      </c>
      <c r="D5982" s="24">
        <v>0.12114711333836754</v>
      </c>
      <c r="E5982" s="10">
        <v>39.832999999999998</v>
      </c>
      <c r="F5982" s="24">
        <v>7.4774788553599564E-2</v>
      </c>
      <c r="G5982" s="10">
        <v>37.26</v>
      </c>
      <c r="H5982" s="24">
        <v>1.0227431282265942E-2</v>
      </c>
      <c r="I5982" s="10">
        <v>39.188000000000002</v>
      </c>
      <c r="J5982" s="24">
        <v>0.1343522819063005</v>
      </c>
      <c r="K5982" s="10">
        <v>42.366999999999997</v>
      </c>
      <c r="L5982" s="61">
        <v>7.0371154887147264E-2</v>
      </c>
      <c r="Q5982" s="48"/>
      <c r="R5982" s="48"/>
      <c r="S5982" s="48"/>
      <c r="T5982" s="48"/>
      <c r="U5982" s="48"/>
      <c r="V5982" s="48"/>
    </row>
    <row r="5983" spans="1:22" x14ac:dyDescent="0.25">
      <c r="A5983" s="8"/>
      <c r="B5983" s="60" t="s">
        <v>5978</v>
      </c>
      <c r="C5983" s="45">
        <v>40.744999999999997</v>
      </c>
      <c r="D5983" s="24">
        <v>0.12608979199560652</v>
      </c>
      <c r="E5983" s="10">
        <v>39.351999999999997</v>
      </c>
      <c r="F5983" s="24">
        <v>6.7280485753177438E-2</v>
      </c>
      <c r="G5983" s="10">
        <v>36.856999999999999</v>
      </c>
      <c r="H5983" s="24">
        <v>1.0883214734198409E-2</v>
      </c>
      <c r="I5983" s="10">
        <v>39.585999999999999</v>
      </c>
      <c r="J5983" s="24">
        <v>0.12701938610662358</v>
      </c>
      <c r="K5983" s="10">
        <v>42.593000000000004</v>
      </c>
      <c r="L5983" s="61">
        <v>6.5981783520440582E-2</v>
      </c>
      <c r="Q5983" s="48"/>
      <c r="R5983" s="48"/>
      <c r="S5983" s="48"/>
      <c r="T5983" s="48"/>
      <c r="U5983" s="48"/>
      <c r="V5983" s="48"/>
    </row>
    <row r="5984" spans="1:22" x14ac:dyDescent="0.25">
      <c r="A5984" s="8"/>
      <c r="B5984" s="60" t="s">
        <v>5979</v>
      </c>
      <c r="C5984" s="45">
        <v>41.661999999999999</v>
      </c>
      <c r="D5984" s="24">
        <v>0.13491110043248439</v>
      </c>
      <c r="E5984" s="10">
        <v>39.308999999999997</v>
      </c>
      <c r="F5984" s="24">
        <v>5.7201413211385221E-2</v>
      </c>
      <c r="G5984" s="10">
        <v>36.683999999999997</v>
      </c>
      <c r="H5984" s="24">
        <v>9.4042137574996514E-3</v>
      </c>
      <c r="I5984" s="10">
        <v>41.415999999999997</v>
      </c>
      <c r="J5984" s="24">
        <v>0.12019133683360259</v>
      </c>
      <c r="K5984" s="10">
        <v>43.488</v>
      </c>
      <c r="L5984" s="61">
        <v>5.7920873637882744E-2</v>
      </c>
      <c r="Q5984" s="48"/>
      <c r="R5984" s="48"/>
      <c r="S5984" s="48"/>
      <c r="T5984" s="48"/>
      <c r="U5984" s="48"/>
      <c r="V5984" s="48"/>
    </row>
    <row r="5985" spans="1:22" x14ac:dyDescent="0.25">
      <c r="A5985" s="8"/>
      <c r="B5985" s="60" t="s">
        <v>5980</v>
      </c>
      <c r="C5985" s="45">
        <v>45.198999999999998</v>
      </c>
      <c r="D5985" s="24">
        <v>0.14208484931694926</v>
      </c>
      <c r="E5985" s="10">
        <v>40.159999999999997</v>
      </c>
      <c r="F5985" s="24">
        <v>5.0028294816695469E-2</v>
      </c>
      <c r="G5985" s="10">
        <v>37.176000000000002</v>
      </c>
      <c r="H5985" s="24">
        <v>9.2786382028742856E-3</v>
      </c>
      <c r="I5985" s="10">
        <v>46.005000000000003</v>
      </c>
      <c r="J5985" s="24">
        <v>0.11063711631663974</v>
      </c>
      <c r="K5985" s="10">
        <v>46.768999999999998</v>
      </c>
      <c r="L5985" s="61">
        <v>5.1648662006637015E-2</v>
      </c>
      <c r="Q5985" s="48"/>
      <c r="R5985" s="48"/>
      <c r="S5985" s="48"/>
      <c r="T5985" s="48"/>
      <c r="U5985" s="48"/>
      <c r="V5985" s="48"/>
    </row>
    <row r="5986" spans="1:22" x14ac:dyDescent="0.25">
      <c r="A5986" s="8"/>
      <c r="B5986" s="60" t="s">
        <v>5981</v>
      </c>
      <c r="C5986" s="45">
        <v>53.113</v>
      </c>
      <c r="D5986" s="24">
        <v>0.14057458639390402</v>
      </c>
      <c r="E5986" s="10">
        <v>42.277999999999999</v>
      </c>
      <c r="F5986" s="24">
        <v>4.9385926005230715E-2</v>
      </c>
      <c r="G5986" s="10">
        <v>38.131</v>
      </c>
      <c r="H5986" s="24">
        <v>7.6740616715501603E-3</v>
      </c>
      <c r="I5986" s="10">
        <v>55.314999999999998</v>
      </c>
      <c r="J5986" s="24">
        <v>0.10196637722132472</v>
      </c>
      <c r="K5986" s="10">
        <v>54.566000000000003</v>
      </c>
      <c r="L5986" s="61">
        <v>4.881263385817506E-2</v>
      </c>
      <c r="Q5986" s="48"/>
      <c r="R5986" s="48"/>
      <c r="S5986" s="48"/>
      <c r="T5986" s="48"/>
      <c r="U5986" s="48"/>
      <c r="V5986" s="48"/>
    </row>
    <row r="5987" spans="1:22" x14ac:dyDescent="0.25">
      <c r="A5987" s="8"/>
      <c r="B5987" s="60" t="s">
        <v>5982</v>
      </c>
      <c r="C5987" s="45">
        <v>58.360999999999997</v>
      </c>
      <c r="D5987" s="24">
        <v>0.15535113612960802</v>
      </c>
      <c r="E5987" s="10">
        <v>44.802999999999997</v>
      </c>
      <c r="F5987" s="24">
        <v>5.9877949925821697E-2</v>
      </c>
      <c r="G5987" s="10">
        <v>39.581000000000003</v>
      </c>
      <c r="H5987" s="24">
        <v>2.0092088740058602E-2</v>
      </c>
      <c r="I5987" s="10">
        <v>61.094999999999999</v>
      </c>
      <c r="J5987" s="24">
        <v>0.1010576534733441</v>
      </c>
      <c r="K5987" s="10">
        <v>59.674999999999997</v>
      </c>
      <c r="L5987" s="61">
        <v>6.4663795335263244E-2</v>
      </c>
      <c r="Q5987" s="48"/>
      <c r="R5987" s="48"/>
      <c r="S5987" s="48"/>
      <c r="T5987" s="48"/>
      <c r="U5987" s="48"/>
      <c r="V5987" s="48"/>
    </row>
    <row r="5988" spans="1:22" x14ac:dyDescent="0.25">
      <c r="A5988" s="8"/>
      <c r="B5988" s="60" t="s">
        <v>5983</v>
      </c>
      <c r="C5988" s="45">
        <v>61.469000000000001</v>
      </c>
      <c r="D5988" s="24">
        <v>0.20266698702546854</v>
      </c>
      <c r="E5988" s="10">
        <v>48.579000000000001</v>
      </c>
      <c r="F5988" s="24">
        <v>9.4688221709006926E-2</v>
      </c>
      <c r="G5988" s="10">
        <v>43.223999999999997</v>
      </c>
      <c r="H5988" s="24">
        <v>5.893679363750523E-2</v>
      </c>
      <c r="I5988" s="10">
        <v>63.820999999999998</v>
      </c>
      <c r="J5988" s="24">
        <v>0.1147768578352181</v>
      </c>
      <c r="K5988" s="10">
        <v>62.271999999999998</v>
      </c>
      <c r="L5988" s="61">
        <v>0.10630986843653652</v>
      </c>
      <c r="Q5988" s="48"/>
      <c r="R5988" s="48"/>
      <c r="S5988" s="48"/>
      <c r="T5988" s="48"/>
      <c r="U5988" s="48"/>
      <c r="V5988" s="48"/>
    </row>
    <row r="5989" spans="1:22" x14ac:dyDescent="0.25">
      <c r="A5989" s="8"/>
      <c r="B5989" s="60" t="s">
        <v>5984</v>
      </c>
      <c r="C5989" s="45">
        <v>62.853999999999999</v>
      </c>
      <c r="D5989" s="24">
        <v>0.26793437221116223</v>
      </c>
      <c r="E5989" s="10">
        <v>51.762</v>
      </c>
      <c r="F5989" s="24">
        <v>0.14720951929400608</v>
      </c>
      <c r="G5989" s="10">
        <v>46.564999999999998</v>
      </c>
      <c r="H5989" s="24">
        <v>0.11250174410492535</v>
      </c>
      <c r="I5989" s="10">
        <v>65.051000000000002</v>
      </c>
      <c r="J5989" s="24">
        <v>0.14095315024232632</v>
      </c>
      <c r="K5989" s="10">
        <v>62.996000000000002</v>
      </c>
      <c r="L5989" s="61">
        <v>0.15846454376426841</v>
      </c>
      <c r="Q5989" s="48"/>
      <c r="R5989" s="48"/>
      <c r="S5989" s="48"/>
      <c r="T5989" s="48"/>
      <c r="U5989" s="48"/>
      <c r="V5989" s="48"/>
    </row>
    <row r="5990" spans="1:22" x14ac:dyDescent="0.25">
      <c r="A5990" s="8"/>
      <c r="B5990" s="60" t="s">
        <v>5985</v>
      </c>
      <c r="C5990" s="45">
        <v>64.667000000000002</v>
      </c>
      <c r="D5990" s="24">
        <v>0.33514107228667533</v>
      </c>
      <c r="E5990" s="10">
        <v>53.688000000000002</v>
      </c>
      <c r="F5990" s="24">
        <v>0.20360032424330485</v>
      </c>
      <c r="G5990" s="10">
        <v>49.167000000000002</v>
      </c>
      <c r="H5990" s="24">
        <v>0.16802009208874005</v>
      </c>
      <c r="I5990" s="10">
        <v>66.278999999999996</v>
      </c>
      <c r="J5990" s="24">
        <v>0.1762293012924071</v>
      </c>
      <c r="K5990" s="10">
        <v>63.923000000000002</v>
      </c>
      <c r="L5990" s="61">
        <v>0.2167384499517522</v>
      </c>
      <c r="Q5990" s="48"/>
      <c r="R5990" s="48"/>
      <c r="S5990" s="48"/>
      <c r="T5990" s="48"/>
      <c r="U5990" s="48"/>
      <c r="V5990" s="48"/>
    </row>
    <row r="5991" spans="1:22" x14ac:dyDescent="0.25">
      <c r="A5991" s="8"/>
      <c r="B5991" s="60" t="s">
        <v>5986</v>
      </c>
      <c r="C5991" s="45">
        <v>66.165000000000006</v>
      </c>
      <c r="D5991" s="24">
        <v>0.38123841559689708</v>
      </c>
      <c r="E5991" s="10">
        <v>54.747</v>
      </c>
      <c r="F5991" s="24">
        <v>0.24876496948748145</v>
      </c>
      <c r="G5991" s="10">
        <v>51.408999999999999</v>
      </c>
      <c r="H5991" s="24">
        <v>0.21292032928700991</v>
      </c>
      <c r="I5991" s="10">
        <v>67.533000000000001</v>
      </c>
      <c r="J5991" s="24">
        <v>0.20744143780290791</v>
      </c>
      <c r="K5991" s="10">
        <v>64.849999999999994</v>
      </c>
      <c r="L5991" s="61">
        <v>0.2646567346842712</v>
      </c>
      <c r="Q5991" s="48"/>
      <c r="R5991" s="48"/>
      <c r="S5991" s="48"/>
      <c r="T5991" s="48"/>
      <c r="U5991" s="48"/>
      <c r="V5991" s="48"/>
    </row>
    <row r="5992" spans="1:22" x14ac:dyDescent="0.25">
      <c r="A5992" s="8"/>
      <c r="B5992" s="60" t="s">
        <v>5987</v>
      </c>
      <c r="C5992" s="45">
        <v>65.194000000000003</v>
      </c>
      <c r="D5992" s="24">
        <v>0.41249056085673097</v>
      </c>
      <c r="E5992" s="10">
        <v>53.975999999999999</v>
      </c>
      <c r="F5992" s="24">
        <v>0.27727390912010769</v>
      </c>
      <c r="G5992" s="10">
        <v>51.029000000000003</v>
      </c>
      <c r="H5992" s="24">
        <v>0.24092367796846659</v>
      </c>
      <c r="I5992" s="10">
        <v>66.92</v>
      </c>
      <c r="J5992" s="24">
        <v>0.22246062197092084</v>
      </c>
      <c r="K5992" s="10">
        <v>63.892000000000003</v>
      </c>
      <c r="L5992" s="61">
        <v>0.29204029278166116</v>
      </c>
      <c r="Q5992" s="48"/>
      <c r="R5992" s="48"/>
      <c r="S5992" s="48"/>
      <c r="T5992" s="48"/>
      <c r="U5992" s="48"/>
      <c r="V5992" s="48"/>
    </row>
    <row r="5993" spans="1:22" x14ac:dyDescent="0.25">
      <c r="A5993" s="8"/>
      <c r="B5993" s="60" t="s">
        <v>5988</v>
      </c>
      <c r="C5993" s="45">
        <v>63.121000000000002</v>
      </c>
      <c r="D5993" s="24">
        <v>0.41597446282693762</v>
      </c>
      <c r="E5993" s="10">
        <v>52.561</v>
      </c>
      <c r="F5993" s="24">
        <v>0.28779652203172079</v>
      </c>
      <c r="G5993" s="10">
        <v>48.865000000000002</v>
      </c>
      <c r="H5993" s="24">
        <v>0.24342123622157108</v>
      </c>
      <c r="I5993" s="10">
        <v>66.034999999999997</v>
      </c>
      <c r="J5993" s="24">
        <v>0.22324313408723748</v>
      </c>
      <c r="K5993" s="10">
        <v>63.353000000000002</v>
      </c>
      <c r="L5993" s="61">
        <v>0.30013650591917906</v>
      </c>
      <c r="Q5993" s="48"/>
      <c r="R5993" s="48"/>
      <c r="S5993" s="48"/>
      <c r="T5993" s="48"/>
      <c r="U5993" s="48"/>
      <c r="V5993" s="48"/>
    </row>
    <row r="5994" spans="1:22" x14ac:dyDescent="0.25">
      <c r="A5994" s="8"/>
      <c r="B5994" s="60" t="s">
        <v>5989</v>
      </c>
      <c r="C5994" s="45">
        <v>61.28</v>
      </c>
      <c r="D5994" s="24">
        <v>0.39805725269444636</v>
      </c>
      <c r="E5994" s="10">
        <v>50.997</v>
      </c>
      <c r="F5994" s="24">
        <v>0.27519385773060273</v>
      </c>
      <c r="G5994" s="10">
        <v>47.484000000000002</v>
      </c>
      <c r="H5994" s="24">
        <v>0.22582670573461699</v>
      </c>
      <c r="I5994" s="10">
        <v>65.269000000000005</v>
      </c>
      <c r="J5994" s="24">
        <v>0.21710924878836835</v>
      </c>
      <c r="K5994" s="10">
        <v>62.225000000000001</v>
      </c>
      <c r="L5994" s="61">
        <v>0.28794511520628868</v>
      </c>
      <c r="Q5994" s="48"/>
      <c r="R5994" s="48"/>
      <c r="S5994" s="48"/>
      <c r="T5994" s="48"/>
      <c r="U5994" s="48"/>
      <c r="V5994" s="48"/>
    </row>
    <row r="5995" spans="1:22" x14ac:dyDescent="0.25">
      <c r="A5995" s="8"/>
      <c r="B5995" s="60" t="s">
        <v>5990</v>
      </c>
      <c r="C5995" s="45">
        <v>59.914999999999999</v>
      </c>
      <c r="D5995" s="24">
        <v>0.36321823299238004</v>
      </c>
      <c r="E5995" s="10">
        <v>50.072000000000003</v>
      </c>
      <c r="F5995" s="24">
        <v>0.24026122998332899</v>
      </c>
      <c r="G5995" s="10">
        <v>46.628999999999998</v>
      </c>
      <c r="H5995" s="24">
        <v>0.19725129063764477</v>
      </c>
      <c r="I5995" s="10">
        <v>64.057000000000002</v>
      </c>
      <c r="J5995" s="24">
        <v>0.19641054119547657</v>
      </c>
      <c r="K5995" s="10">
        <v>61.116</v>
      </c>
      <c r="L5995" s="61">
        <v>0.25467768128221424</v>
      </c>
      <c r="Q5995" s="48"/>
      <c r="R5995" s="48"/>
      <c r="S5995" s="48"/>
      <c r="T5995" s="48"/>
      <c r="U5995" s="48"/>
      <c r="V5995" s="48"/>
    </row>
    <row r="5996" spans="1:22" x14ac:dyDescent="0.25">
      <c r="A5996" s="8"/>
      <c r="B5996" s="60" t="s">
        <v>5991</v>
      </c>
      <c r="C5996" s="45">
        <v>58.493000000000002</v>
      </c>
      <c r="D5996" s="24">
        <v>0.29259627926134413</v>
      </c>
      <c r="E5996" s="10">
        <v>49.057000000000002</v>
      </c>
      <c r="F5996" s="24">
        <v>0.18899408103023721</v>
      </c>
      <c r="G5996" s="10">
        <v>46.267000000000003</v>
      </c>
      <c r="H5996" s="24">
        <v>0.15540672526859217</v>
      </c>
      <c r="I5996" s="10">
        <v>62.533000000000001</v>
      </c>
      <c r="J5996" s="24">
        <v>0.16975464458804523</v>
      </c>
      <c r="K5996" s="10">
        <v>59.784999999999997</v>
      </c>
      <c r="L5996" s="61">
        <v>0.20294664501400361</v>
      </c>
      <c r="Q5996" s="48"/>
      <c r="R5996" s="48"/>
      <c r="S5996" s="48"/>
      <c r="T5996" s="48"/>
      <c r="U5996" s="48"/>
      <c r="V5996" s="48"/>
    </row>
    <row r="5997" spans="1:22" x14ac:dyDescent="0.25">
      <c r="A5997" s="8"/>
      <c r="B5997" s="60" t="s">
        <v>5992</v>
      </c>
      <c r="C5997" s="45">
        <v>58.406999999999996</v>
      </c>
      <c r="D5997" s="24">
        <v>0.21490354911786916</v>
      </c>
      <c r="E5997" s="10">
        <v>49.13</v>
      </c>
      <c r="F5997" s="24">
        <v>0.13153266139516387</v>
      </c>
      <c r="G5997" s="10">
        <v>47.432000000000002</v>
      </c>
      <c r="H5997" s="24">
        <v>9.8981442723594257E-2</v>
      </c>
      <c r="I5997" s="10">
        <v>62.189</v>
      </c>
      <c r="J5997" s="24">
        <v>0.13677554523424879</v>
      </c>
      <c r="K5997" s="10">
        <v>59.591000000000001</v>
      </c>
      <c r="L5997" s="61">
        <v>0.13363458777565959</v>
      </c>
      <c r="Q5997" s="48"/>
      <c r="R5997" s="48"/>
      <c r="S5997" s="48"/>
      <c r="T5997" s="48"/>
      <c r="U5997" s="48"/>
      <c r="V5997" s="48"/>
    </row>
    <row r="5998" spans="1:22" x14ac:dyDescent="0.25">
      <c r="A5998" s="8"/>
      <c r="B5998" s="60" t="s">
        <v>5993</v>
      </c>
      <c r="C5998" s="45">
        <v>58.372</v>
      </c>
      <c r="D5998" s="24">
        <v>0.12519736390471614</v>
      </c>
      <c r="E5998" s="10">
        <v>49.012</v>
      </c>
      <c r="F5998" s="24">
        <v>7.5585396815686032E-2</v>
      </c>
      <c r="G5998" s="10">
        <v>48.587000000000003</v>
      </c>
      <c r="H5998" s="24">
        <v>4.8374494209571649E-2</v>
      </c>
      <c r="I5998" s="10">
        <v>61.89</v>
      </c>
      <c r="J5998" s="24">
        <v>9.3535440226171246E-2</v>
      </c>
      <c r="K5998" s="10">
        <v>59.316000000000003</v>
      </c>
      <c r="L5998" s="61">
        <v>6.5734660735719833E-2</v>
      </c>
      <c r="Q5998" s="48"/>
      <c r="R5998" s="48"/>
      <c r="S5998" s="48"/>
      <c r="T5998" s="48"/>
      <c r="U5998" s="48"/>
      <c r="V5998" s="48"/>
    </row>
    <row r="5999" spans="1:22" x14ac:dyDescent="0.25">
      <c r="A5999" s="8"/>
      <c r="B5999" s="60" t="s">
        <v>5994</v>
      </c>
      <c r="C5999" s="45">
        <v>57.889000000000003</v>
      </c>
      <c r="D5999" s="24">
        <v>6.6211299512596966E-2</v>
      </c>
      <c r="E5999" s="10">
        <v>48.71</v>
      </c>
      <c r="F5999" s="24">
        <v>5.200128473762293E-2</v>
      </c>
      <c r="G5999" s="10">
        <v>49.476999999999997</v>
      </c>
      <c r="H5999" s="24">
        <v>1.791544579321892E-2</v>
      </c>
      <c r="I5999" s="10">
        <v>62.057000000000002</v>
      </c>
      <c r="J5999" s="24">
        <v>5.8814620355411955E-2</v>
      </c>
      <c r="K5999" s="10">
        <v>59.201000000000001</v>
      </c>
      <c r="L5999" s="61">
        <v>3.0596154298759681E-2</v>
      </c>
      <c r="Q5999" s="48"/>
      <c r="R5999" s="48"/>
      <c r="S5999" s="48"/>
      <c r="T5999" s="48"/>
      <c r="U5999" s="48"/>
      <c r="V5999" s="48"/>
    </row>
    <row r="6000" spans="1:22" x14ac:dyDescent="0.25">
      <c r="A6000" s="8"/>
      <c r="B6000" s="60" t="s">
        <v>5995</v>
      </c>
      <c r="C6000" s="45">
        <v>57.863999999999997</v>
      </c>
      <c r="D6000" s="24">
        <v>6.1560376192764471E-2</v>
      </c>
      <c r="E6000" s="10">
        <v>48.631999999999998</v>
      </c>
      <c r="F6000" s="24">
        <v>6.1392104981417187E-2</v>
      </c>
      <c r="G6000" s="10">
        <v>51.521999999999998</v>
      </c>
      <c r="H6000" s="24">
        <v>1.4092367796846658E-2</v>
      </c>
      <c r="I6000" s="10">
        <v>61.686</v>
      </c>
      <c r="J6000" s="24">
        <v>5.5230210016155086E-2</v>
      </c>
      <c r="K6000" s="10">
        <v>59.274999999999999</v>
      </c>
      <c r="L6000" s="61">
        <v>4.024571065452235E-2</v>
      </c>
      <c r="Q6000" s="48"/>
      <c r="R6000" s="48"/>
      <c r="S6000" s="48"/>
      <c r="T6000" s="48"/>
      <c r="U6000" s="48"/>
      <c r="V6000" s="48"/>
    </row>
    <row r="6001" spans="1:22" x14ac:dyDescent="0.25">
      <c r="A6001" s="8"/>
      <c r="B6001" s="60" t="s">
        <v>5996</v>
      </c>
      <c r="C6001" s="45">
        <v>54.533999999999999</v>
      </c>
      <c r="D6001" s="24">
        <v>5.6137159332738384E-2</v>
      </c>
      <c r="E6001" s="10">
        <v>45.784999999999997</v>
      </c>
      <c r="F6001" s="24">
        <v>6.8488750898551609E-2</v>
      </c>
      <c r="G6001" s="10">
        <v>49.942</v>
      </c>
      <c r="H6001" s="24">
        <v>1.7608483326356915E-2</v>
      </c>
      <c r="I6001" s="10">
        <v>57.808999999999997</v>
      </c>
      <c r="J6001" s="24">
        <v>5.6050585621970919E-2</v>
      </c>
      <c r="K6001" s="10">
        <v>56.216000000000001</v>
      </c>
      <c r="L6001" s="61">
        <v>5.6085104379957167E-2</v>
      </c>
      <c r="Q6001" s="48"/>
      <c r="R6001" s="48"/>
      <c r="S6001" s="48"/>
      <c r="T6001" s="48"/>
      <c r="U6001" s="48"/>
      <c r="V6001" s="48"/>
    </row>
    <row r="6002" spans="1:22" x14ac:dyDescent="0.25">
      <c r="A6002" s="8"/>
      <c r="B6002" s="60" t="s">
        <v>5997</v>
      </c>
      <c r="C6002" s="45">
        <v>50.442</v>
      </c>
      <c r="D6002" s="24">
        <v>5.2258529553099474E-2</v>
      </c>
      <c r="E6002" s="10">
        <v>43.313000000000002</v>
      </c>
      <c r="F6002" s="24">
        <v>7.4239481210712263E-2</v>
      </c>
      <c r="G6002" s="10">
        <v>48.11</v>
      </c>
      <c r="H6002" s="24">
        <v>1.5850425561601787E-2</v>
      </c>
      <c r="I6002" s="10">
        <v>53.491</v>
      </c>
      <c r="J6002" s="24">
        <v>5.4801090468497578E-2</v>
      </c>
      <c r="K6002" s="10">
        <v>51.756999999999998</v>
      </c>
      <c r="L6002" s="61">
        <v>6.278095507072419E-2</v>
      </c>
      <c r="Q6002" s="48"/>
      <c r="R6002" s="48"/>
      <c r="S6002" s="48"/>
      <c r="T6002" s="48"/>
      <c r="U6002" s="48"/>
      <c r="V6002" s="48"/>
    </row>
    <row r="6003" spans="1:22" x14ac:dyDescent="0.25">
      <c r="A6003" s="8"/>
      <c r="B6003" s="60" t="s">
        <v>5998</v>
      </c>
      <c r="C6003" s="45">
        <v>45.920999999999999</v>
      </c>
      <c r="D6003" s="24">
        <v>4.5307887691357178E-2</v>
      </c>
      <c r="E6003" s="10">
        <v>40.606000000000002</v>
      </c>
      <c r="F6003" s="24">
        <v>7.2801798632672096E-2</v>
      </c>
      <c r="G6003" s="10">
        <v>44.533000000000001</v>
      </c>
      <c r="H6003" s="24">
        <v>1.4845821124598856E-2</v>
      </c>
      <c r="I6003" s="10">
        <v>48.927</v>
      </c>
      <c r="J6003" s="24">
        <v>5.6037964458804525E-2</v>
      </c>
      <c r="K6003" s="10">
        <v>47.822000000000003</v>
      </c>
      <c r="L6003" s="61">
        <v>6.5122737649744633E-2</v>
      </c>
      <c r="Q6003" s="48"/>
      <c r="R6003" s="48"/>
      <c r="S6003" s="48"/>
      <c r="T6003" s="48"/>
      <c r="U6003" s="48"/>
      <c r="V6003" s="48"/>
    </row>
    <row r="6004" spans="1:22" x14ac:dyDescent="0.25">
      <c r="A6004" s="8"/>
      <c r="B6004" s="60" t="s">
        <v>5999</v>
      </c>
      <c r="C6004" s="45">
        <v>42.665999999999997</v>
      </c>
      <c r="D6004" s="24">
        <v>4.0157196547167547E-2</v>
      </c>
      <c r="E6004" s="10">
        <v>38.255000000000003</v>
      </c>
      <c r="F6004" s="24">
        <v>7.1073520639921686E-2</v>
      </c>
      <c r="G6004" s="10">
        <v>41.847999999999999</v>
      </c>
      <c r="H6004" s="24">
        <v>1.2762752291018649E-2</v>
      </c>
      <c r="I6004" s="10">
        <v>45.558</v>
      </c>
      <c r="J6004" s="24">
        <v>5.5236556832952637E-2</v>
      </c>
      <c r="K6004" s="10">
        <v>45.04</v>
      </c>
      <c r="L6004" s="61">
        <v>6.4598844936894981E-2</v>
      </c>
      <c r="Q6004" s="48"/>
      <c r="R6004" s="48"/>
      <c r="S6004" s="48"/>
      <c r="T6004" s="48"/>
      <c r="U6004" s="48"/>
      <c r="V6004" s="48"/>
    </row>
    <row r="6005" spans="1:22" x14ac:dyDescent="0.25">
      <c r="A6005" s="8"/>
      <c r="B6005" s="60" t="s">
        <v>6000</v>
      </c>
      <c r="C6005" s="45">
        <v>40.725000000000001</v>
      </c>
      <c r="D6005" s="24">
        <v>3.7342760549844693E-2</v>
      </c>
      <c r="E6005" s="10">
        <v>36.441000000000003</v>
      </c>
      <c r="F6005" s="24">
        <v>6.8641695853662268E-2</v>
      </c>
      <c r="G6005" s="10">
        <v>40.465000000000003</v>
      </c>
      <c r="H6005" s="24">
        <v>1.2693010475220734E-2</v>
      </c>
      <c r="I6005" s="10">
        <v>43.789000000000001</v>
      </c>
      <c r="J6005" s="24">
        <v>5.3091202786436316E-2</v>
      </c>
      <c r="K6005" s="10">
        <v>43.36</v>
      </c>
      <c r="L6005" s="61">
        <v>6.156415775668396E-2</v>
      </c>
      <c r="Q6005" s="48"/>
      <c r="R6005" s="48"/>
      <c r="S6005" s="48"/>
      <c r="T6005" s="48"/>
      <c r="U6005" s="48"/>
      <c r="V6005" s="48"/>
    </row>
    <row r="6006" spans="1:22" x14ac:dyDescent="0.25">
      <c r="A6006" s="8"/>
      <c r="B6006" s="60" t="s">
        <v>6001</v>
      </c>
      <c r="C6006" s="45">
        <v>39.459000000000003</v>
      </c>
      <c r="D6006" s="24">
        <v>3.6124315697345165E-2</v>
      </c>
      <c r="E6006" s="10">
        <v>35.601999999999997</v>
      </c>
      <c r="F6006" s="24">
        <v>7.5019500481776608E-2</v>
      </c>
      <c r="G6006" s="10">
        <v>39.886000000000003</v>
      </c>
      <c r="H6006" s="24">
        <v>1.3139358096327396E-2</v>
      </c>
      <c r="I6006" s="10">
        <v>42.78</v>
      </c>
      <c r="J6006" s="24">
        <v>5.3040723867694754E-2</v>
      </c>
      <c r="K6006" s="10">
        <v>42.433999999999997</v>
      </c>
      <c r="L6006" s="61">
        <v>6.1105425973628801E-2</v>
      </c>
      <c r="Q6006" s="48"/>
      <c r="R6006" s="48"/>
      <c r="S6006" s="48"/>
      <c r="T6006" s="48"/>
      <c r="U6006" s="48"/>
      <c r="V6006" s="48"/>
    </row>
    <row r="6007" spans="1:22" x14ac:dyDescent="0.25">
      <c r="A6007" s="8"/>
      <c r="B6007" s="60" t="s">
        <v>6002</v>
      </c>
      <c r="C6007" s="45">
        <v>38.875</v>
      </c>
      <c r="D6007" s="24">
        <v>3.4082133479775532E-2</v>
      </c>
      <c r="E6007" s="10">
        <v>35.066000000000003</v>
      </c>
      <c r="F6007" s="24">
        <v>8.0800819784959399E-2</v>
      </c>
      <c r="G6007" s="10">
        <v>40.222999999999999</v>
      </c>
      <c r="H6007" s="24">
        <v>1.5259509296584046E-2</v>
      </c>
      <c r="I6007" s="10">
        <v>43.215000000000003</v>
      </c>
      <c r="J6007" s="24">
        <v>5.6220895748413068E-2</v>
      </c>
      <c r="K6007" s="10">
        <v>42.665999999999997</v>
      </c>
      <c r="L6007" s="61">
        <v>5.9317548255054871E-2</v>
      </c>
      <c r="Q6007" s="48"/>
      <c r="R6007" s="48"/>
      <c r="S6007" s="48"/>
      <c r="T6007" s="48"/>
      <c r="U6007" s="48"/>
      <c r="V6007" s="48"/>
    </row>
    <row r="6008" spans="1:22" x14ac:dyDescent="0.25">
      <c r="A6008" s="8"/>
      <c r="B6008" s="60" t="s">
        <v>6003</v>
      </c>
      <c r="C6008" s="45">
        <v>38.79</v>
      </c>
      <c r="D6008" s="24">
        <v>3.133634226287519E-2</v>
      </c>
      <c r="E6008" s="10">
        <v>34.837000000000003</v>
      </c>
      <c r="F6008" s="24">
        <v>8.4150314301882759E-2</v>
      </c>
      <c r="G6008" s="10">
        <v>41.825000000000003</v>
      </c>
      <c r="H6008" s="24">
        <v>1.5594270012414042E-2</v>
      </c>
      <c r="I6008" s="10">
        <v>44.576999999999998</v>
      </c>
      <c r="J6008" s="24">
        <v>5.5867543317222143E-2</v>
      </c>
      <c r="K6008" s="10">
        <v>43.665999999999997</v>
      </c>
      <c r="L6008" s="61">
        <v>6.1575920110095626E-2</v>
      </c>
      <c r="Q6008" s="48"/>
      <c r="R6008" s="48"/>
      <c r="S6008" s="48"/>
      <c r="T6008" s="48"/>
      <c r="U6008" s="48"/>
      <c r="V6008" s="48"/>
    </row>
    <row r="6009" spans="1:22" x14ac:dyDescent="0.25">
      <c r="A6009" s="8"/>
      <c r="B6009" s="60" t="s">
        <v>6004</v>
      </c>
      <c r="C6009" s="45">
        <v>39.468000000000004</v>
      </c>
      <c r="D6009" s="24">
        <v>3.0186542190798166E-2</v>
      </c>
      <c r="E6009" s="10">
        <v>35.082999999999998</v>
      </c>
      <c r="F6009" s="24">
        <v>8.6765673034274959E-2</v>
      </c>
      <c r="G6009" s="10">
        <v>46.39</v>
      </c>
      <c r="H6009" s="24">
        <v>1.4269175512253637E-2</v>
      </c>
      <c r="I6009" s="10">
        <v>48.463000000000001</v>
      </c>
      <c r="J6009" s="24">
        <v>5.3583372244166531E-2</v>
      </c>
      <c r="K6009" s="10">
        <v>47.311</v>
      </c>
      <c r="L6009" s="61">
        <v>6.2352235435265885E-2</v>
      </c>
      <c r="Q6009" s="48"/>
      <c r="R6009" s="48"/>
      <c r="S6009" s="48"/>
      <c r="T6009" s="48"/>
      <c r="U6009" s="48"/>
      <c r="V6009" s="48"/>
    </row>
    <row r="6010" spans="1:22" x14ac:dyDescent="0.25">
      <c r="A6010" s="8"/>
      <c r="B6010" s="60" t="s">
        <v>6005</v>
      </c>
      <c r="C6010" s="45">
        <v>41.569000000000003</v>
      </c>
      <c r="D6010" s="24">
        <v>3.1919822896466513E-2</v>
      </c>
      <c r="E6010" s="10">
        <v>36.186</v>
      </c>
      <c r="F6010" s="24">
        <v>9.3082299680345038E-2</v>
      </c>
      <c r="G6010" s="10">
        <v>55.968000000000004</v>
      </c>
      <c r="H6010" s="24">
        <v>1.2958029375252814E-2</v>
      </c>
      <c r="I6010" s="10">
        <v>56.619</v>
      </c>
      <c r="J6010" s="24">
        <v>5.437841521434611E-2</v>
      </c>
      <c r="K6010" s="10">
        <v>55.334000000000003</v>
      </c>
      <c r="L6010" s="61">
        <v>6.5234012021125193E-2</v>
      </c>
      <c r="Q6010" s="48"/>
      <c r="R6010" s="48"/>
      <c r="S6010" s="48"/>
      <c r="T6010" s="48"/>
      <c r="U6010" s="48"/>
      <c r="V6010" s="48"/>
    </row>
    <row r="6011" spans="1:22" x14ac:dyDescent="0.25">
      <c r="A6011" s="8"/>
      <c r="B6011" s="60" t="s">
        <v>6006</v>
      </c>
      <c r="C6011" s="45">
        <v>44.412999999999997</v>
      </c>
      <c r="D6011" s="24">
        <v>5.3645895900190491E-2</v>
      </c>
      <c r="E6011" s="10">
        <v>38.01</v>
      </c>
      <c r="F6011" s="24">
        <v>0.1006989584448557</v>
      </c>
      <c r="G6011" s="10">
        <v>61.884</v>
      </c>
      <c r="H6011" s="24">
        <v>2.4074874813440644E-2</v>
      </c>
      <c r="I6011" s="10">
        <v>61.420999999999999</v>
      </c>
      <c r="J6011" s="24">
        <v>6.7136961926275537E-2</v>
      </c>
      <c r="K6011" s="10">
        <v>59.92</v>
      </c>
      <c r="L6011" s="61">
        <v>8.9923191832221791E-2</v>
      </c>
      <c r="Q6011" s="48"/>
      <c r="R6011" s="48"/>
      <c r="S6011" s="48"/>
      <c r="T6011" s="48"/>
      <c r="U6011" s="48"/>
      <c r="V6011" s="48"/>
    </row>
    <row r="6012" spans="1:22" x14ac:dyDescent="0.25">
      <c r="A6012" s="8"/>
      <c r="B6012" s="60" t="s">
        <v>6007</v>
      </c>
      <c r="C6012" s="45">
        <v>48.521999999999998</v>
      </c>
      <c r="D6012" s="24">
        <v>0.10966003672495753</v>
      </c>
      <c r="E6012" s="10">
        <v>40.927</v>
      </c>
      <c r="F6012" s="24">
        <v>0.13076793661961061</v>
      </c>
      <c r="G6012" s="10">
        <v>65.165000000000006</v>
      </c>
      <c r="H6012" s="24">
        <v>6.1191469181091598E-2</v>
      </c>
      <c r="I6012" s="10">
        <v>64.088999999999999</v>
      </c>
      <c r="J6012" s="24">
        <v>9.3486957509370153E-2</v>
      </c>
      <c r="K6012" s="10">
        <v>62.573999999999998</v>
      </c>
      <c r="L6012" s="61">
        <v>0.14394768105202488</v>
      </c>
      <c r="Q6012" s="48"/>
      <c r="R6012" s="48"/>
      <c r="S6012" s="48"/>
      <c r="T6012" s="48"/>
      <c r="U6012" s="48"/>
      <c r="V6012" s="48"/>
    </row>
    <row r="6013" spans="1:22" x14ac:dyDescent="0.25">
      <c r="A6013" s="8"/>
      <c r="B6013" s="60" t="s">
        <v>6008</v>
      </c>
      <c r="C6013" s="45">
        <v>52.307000000000002</v>
      </c>
      <c r="D6013" s="24">
        <v>0.1849633608484495</v>
      </c>
      <c r="E6013" s="10">
        <v>43.677</v>
      </c>
      <c r="F6013" s="24">
        <v>0.16455347720355445</v>
      </c>
      <c r="G6013" s="10">
        <v>66.480999999999995</v>
      </c>
      <c r="H6013" s="24">
        <v>0.1142370942769866</v>
      </c>
      <c r="I6013" s="10">
        <v>64.539000000000001</v>
      </c>
      <c r="J6013" s="24">
        <v>0.13048800494693405</v>
      </c>
      <c r="K6013" s="10">
        <v>63.328000000000003</v>
      </c>
      <c r="L6013" s="61">
        <v>0.19040897702812379</v>
      </c>
      <c r="Q6013" s="48"/>
      <c r="R6013" s="48"/>
      <c r="S6013" s="48"/>
      <c r="T6013" s="48"/>
      <c r="U6013" s="48"/>
      <c r="V6013" s="48"/>
    </row>
    <row r="6014" spans="1:22" x14ac:dyDescent="0.25">
      <c r="A6014" s="8"/>
      <c r="B6014" s="60" t="s">
        <v>6009</v>
      </c>
      <c r="C6014" s="45">
        <v>54.366</v>
      </c>
      <c r="D6014" s="24">
        <v>0.25848192068095621</v>
      </c>
      <c r="E6014" s="10">
        <v>46.234999999999999</v>
      </c>
      <c r="F6014" s="24">
        <v>0.20724041417493844</v>
      </c>
      <c r="G6014" s="10">
        <v>68.171000000000006</v>
      </c>
      <c r="H6014" s="24">
        <v>0.18104975381139024</v>
      </c>
      <c r="I6014" s="10">
        <v>65.718000000000004</v>
      </c>
      <c r="J6014" s="24">
        <v>0.18640602718289775</v>
      </c>
      <c r="K6014" s="10">
        <v>64.534999999999997</v>
      </c>
      <c r="L6014" s="61">
        <v>0.24415116976604678</v>
      </c>
      <c r="Q6014" s="48"/>
      <c r="R6014" s="48"/>
      <c r="S6014" s="48"/>
      <c r="T6014" s="48"/>
      <c r="U6014" s="48"/>
      <c r="V6014" s="48"/>
    </row>
    <row r="6015" spans="1:22" x14ac:dyDescent="0.25">
      <c r="A6015" s="8"/>
      <c r="B6015" s="60" t="s">
        <v>6010</v>
      </c>
      <c r="C6015" s="45">
        <v>55.21</v>
      </c>
      <c r="D6015" s="24">
        <v>0.31279710319026616</v>
      </c>
      <c r="E6015" s="10">
        <v>49.137</v>
      </c>
      <c r="F6015" s="24">
        <v>0.24056711989355031</v>
      </c>
      <c r="G6015" s="10">
        <v>69.688000000000002</v>
      </c>
      <c r="H6015" s="24">
        <v>0.23797302386564936</v>
      </c>
      <c r="I6015" s="10">
        <v>67.704999999999998</v>
      </c>
      <c r="J6015" s="24">
        <v>0.22947716459913428</v>
      </c>
      <c r="K6015" s="10">
        <v>65.869</v>
      </c>
      <c r="L6015" s="61">
        <v>0.29109472223202421</v>
      </c>
      <c r="Q6015" s="48"/>
      <c r="R6015" s="48"/>
      <c r="S6015" s="48"/>
      <c r="T6015" s="48"/>
      <c r="U6015" s="48"/>
      <c r="V6015" s="48"/>
    </row>
    <row r="6016" spans="1:22" x14ac:dyDescent="0.25">
      <c r="A6016" s="8"/>
      <c r="B6016" s="60" t="s">
        <v>6011</v>
      </c>
      <c r="C6016" s="45">
        <v>54.112000000000002</v>
      </c>
      <c r="D6016" s="24">
        <v>0.34634723962176728</v>
      </c>
      <c r="E6016" s="10">
        <v>49.143000000000001</v>
      </c>
      <c r="F6016" s="24">
        <v>0.25044736399369866</v>
      </c>
      <c r="G6016" s="10">
        <v>69.022000000000006</v>
      </c>
      <c r="H6016" s="24">
        <v>0.26545129929002831</v>
      </c>
      <c r="I6016" s="10">
        <v>67.575999999999993</v>
      </c>
      <c r="J6016" s="24">
        <v>0.23847503186481744</v>
      </c>
      <c r="K6016" s="10">
        <v>65.376999999999995</v>
      </c>
      <c r="L6016" s="61">
        <v>0.31963019160873707</v>
      </c>
      <c r="Q6016" s="48"/>
      <c r="R6016" s="48"/>
      <c r="S6016" s="48"/>
      <c r="T6016" s="48"/>
      <c r="U6016" s="48"/>
      <c r="V6016" s="48"/>
    </row>
    <row r="6017" spans="1:22" x14ac:dyDescent="0.25">
      <c r="A6017" s="8"/>
      <c r="B6017" s="60" t="s">
        <v>6012</v>
      </c>
      <c r="C6017" s="45">
        <v>52.058999999999997</v>
      </c>
      <c r="D6017" s="24">
        <v>0.35884058965866383</v>
      </c>
      <c r="E6017" s="10">
        <v>47.277999999999999</v>
      </c>
      <c r="F6017" s="24">
        <v>0.22687854641114663</v>
      </c>
      <c r="G6017" s="10">
        <v>68.117000000000004</v>
      </c>
      <c r="H6017" s="24">
        <v>0.27522910186489613</v>
      </c>
      <c r="I6017" s="10">
        <v>67.27</v>
      </c>
      <c r="J6017" s="24">
        <v>0.2295781224366174</v>
      </c>
      <c r="K6017" s="10">
        <v>64.591999999999999</v>
      </c>
      <c r="L6017" s="61">
        <v>0.33205123681146126</v>
      </c>
      <c r="Q6017" s="48"/>
      <c r="R6017" s="48"/>
      <c r="S6017" s="48"/>
      <c r="T6017" s="48"/>
      <c r="U6017" s="48"/>
      <c r="V6017" s="48"/>
    </row>
    <row r="6018" spans="1:22" x14ac:dyDescent="0.25">
      <c r="A6018" s="8"/>
      <c r="B6018" s="60" t="s">
        <v>6013</v>
      </c>
      <c r="C6018" s="45">
        <v>50.161000000000001</v>
      </c>
      <c r="D6018" s="24">
        <v>0.34874980693655505</v>
      </c>
      <c r="E6018" s="10">
        <v>45.732999999999997</v>
      </c>
      <c r="F6018" s="24">
        <v>0.19318477280026919</v>
      </c>
      <c r="G6018" s="10">
        <v>67.093000000000004</v>
      </c>
      <c r="H6018" s="24">
        <v>0.26602318217957122</v>
      </c>
      <c r="I6018" s="10">
        <v>66.057000000000002</v>
      </c>
      <c r="J6018" s="24">
        <v>0.21562070140457593</v>
      </c>
      <c r="K6018" s="10">
        <v>63.645000000000003</v>
      </c>
      <c r="L6018" s="61">
        <v>0.32449980592116873</v>
      </c>
      <c r="Q6018" s="48"/>
      <c r="R6018" s="48"/>
      <c r="S6018" s="48"/>
      <c r="T6018" s="48"/>
      <c r="U6018" s="48"/>
      <c r="V6018" s="48"/>
    </row>
    <row r="6019" spans="1:22" x14ac:dyDescent="0.25">
      <c r="A6019" s="8"/>
      <c r="B6019" s="60" t="s">
        <v>6014</v>
      </c>
      <c r="C6019" s="45">
        <v>48.679000000000002</v>
      </c>
      <c r="D6019" s="24">
        <v>0.32021073947589712</v>
      </c>
      <c r="E6019" s="10">
        <v>44.69</v>
      </c>
      <c r="F6019" s="24">
        <v>0.15967453313552452</v>
      </c>
      <c r="G6019" s="10">
        <v>65.72</v>
      </c>
      <c r="H6019" s="24">
        <v>0.24003738161326768</v>
      </c>
      <c r="I6019" s="10">
        <v>64.340999999999994</v>
      </c>
      <c r="J6019" s="24">
        <v>0.19394000580507564</v>
      </c>
      <c r="K6019" s="10">
        <v>62.734999999999999</v>
      </c>
      <c r="L6019" s="61">
        <v>0.29090652457743743</v>
      </c>
      <c r="Q6019" s="48"/>
      <c r="R6019" s="48"/>
      <c r="S6019" s="48"/>
      <c r="T6019" s="48"/>
      <c r="U6019" s="48"/>
      <c r="V6019" s="48"/>
    </row>
    <row r="6020" spans="1:22" x14ac:dyDescent="0.25">
      <c r="A6020" s="8"/>
      <c r="B6020" s="60" t="s">
        <v>6015</v>
      </c>
      <c r="C6020" s="45">
        <v>47.74</v>
      </c>
      <c r="D6020" s="24">
        <v>0.2663760704295447</v>
      </c>
      <c r="E6020" s="10">
        <v>44.171999999999997</v>
      </c>
      <c r="F6020" s="24">
        <v>0.12218772463790283</v>
      </c>
      <c r="G6020" s="10">
        <v>63.935000000000002</v>
      </c>
      <c r="H6020" s="24">
        <v>0.19114836873892849</v>
      </c>
      <c r="I6020" s="10">
        <v>62.631999999999998</v>
      </c>
      <c r="J6020" s="24">
        <v>0.16288285104933053</v>
      </c>
      <c r="K6020" s="10">
        <v>61.526000000000003</v>
      </c>
      <c r="L6020" s="61">
        <v>0.23508239528564875</v>
      </c>
      <c r="Q6020" s="48"/>
      <c r="R6020" s="48"/>
      <c r="S6020" s="48"/>
      <c r="T6020" s="48"/>
      <c r="U6020" s="48"/>
      <c r="V6020" s="48"/>
    </row>
    <row r="6021" spans="1:22" x14ac:dyDescent="0.25">
      <c r="A6021" s="8"/>
      <c r="B6021" s="60" t="s">
        <v>6016</v>
      </c>
      <c r="C6021" s="45">
        <v>48.292000000000002</v>
      </c>
      <c r="D6021" s="24">
        <v>0.18300698460640799</v>
      </c>
      <c r="E6021" s="10">
        <v>45.424999999999997</v>
      </c>
      <c r="F6021" s="24">
        <v>9.2638759310524149E-2</v>
      </c>
      <c r="G6021" s="10">
        <v>63.219000000000001</v>
      </c>
      <c r="H6021" s="24">
        <v>0.13596864407961726</v>
      </c>
      <c r="I6021" s="10">
        <v>62.192</v>
      </c>
      <c r="J6021" s="24">
        <v>0.11880213525826276</v>
      </c>
      <c r="K6021" s="10">
        <v>61.036999999999999</v>
      </c>
      <c r="L6021" s="61">
        <v>0.15854476163590811</v>
      </c>
      <c r="Q6021" s="48"/>
      <c r="R6021" s="48"/>
      <c r="S6021" s="48"/>
      <c r="T6021" s="48"/>
      <c r="U6021" s="48"/>
      <c r="V6021" s="48"/>
    </row>
    <row r="6022" spans="1:22" x14ac:dyDescent="0.25">
      <c r="A6022" s="8"/>
      <c r="B6022" s="60" t="s">
        <v>6017</v>
      </c>
      <c r="C6022" s="45">
        <v>49.06</v>
      </c>
      <c r="D6022" s="24">
        <v>9.3991865593519935E-2</v>
      </c>
      <c r="E6022" s="10">
        <v>46.978000000000002</v>
      </c>
      <c r="F6022" s="24">
        <v>6.4940427939984405E-2</v>
      </c>
      <c r="G6022" s="10">
        <v>62.927</v>
      </c>
      <c r="H6022" s="24">
        <v>7.6743894104026891E-2</v>
      </c>
      <c r="I6022" s="10">
        <v>61.738</v>
      </c>
      <c r="J6022" s="24">
        <v>6.8966822730657115E-2</v>
      </c>
      <c r="K6022" s="10">
        <v>60.584000000000003</v>
      </c>
      <c r="L6022" s="61">
        <v>8.3889104532034769E-2</v>
      </c>
      <c r="Q6022" s="48"/>
      <c r="R6022" s="48"/>
      <c r="S6022" s="48"/>
      <c r="T6022" s="48"/>
      <c r="U6022" s="48"/>
      <c r="V6022" s="48"/>
    </row>
    <row r="6023" spans="1:22" x14ac:dyDescent="0.25">
      <c r="A6023" s="8"/>
      <c r="B6023" s="60" t="s">
        <v>6018</v>
      </c>
      <c r="C6023" s="45">
        <v>49.106999999999999</v>
      </c>
      <c r="D6023" s="24">
        <v>3.859552779255547E-2</v>
      </c>
      <c r="E6023" s="10">
        <v>47.67</v>
      </c>
      <c r="F6023" s="24">
        <v>4.8667084716210639E-2</v>
      </c>
      <c r="G6023" s="10">
        <v>62.779000000000003</v>
      </c>
      <c r="H6023" s="24">
        <v>3.7744270709832203E-2</v>
      </c>
      <c r="I6023" s="10">
        <v>62.067</v>
      </c>
      <c r="J6023" s="24">
        <v>3.7556315543721054E-2</v>
      </c>
      <c r="K6023" s="10">
        <v>60.314999999999998</v>
      </c>
      <c r="L6023" s="61">
        <v>4.5543832409988591E-2</v>
      </c>
      <c r="Q6023" s="48"/>
      <c r="R6023" s="48"/>
      <c r="S6023" s="48"/>
      <c r="T6023" s="48"/>
      <c r="U6023" s="48"/>
      <c r="V6023" s="48"/>
    </row>
    <row r="6024" spans="1:22" x14ac:dyDescent="0.25">
      <c r="A6024" s="8"/>
      <c r="B6024" s="60" t="s">
        <v>6019</v>
      </c>
      <c r="C6024" s="45">
        <v>49.741</v>
      </c>
      <c r="D6024" s="24">
        <v>3.0718539239072608E-2</v>
      </c>
      <c r="E6024" s="10">
        <v>48.273000000000003</v>
      </c>
      <c r="F6024" s="24">
        <v>4.1081014942722115E-2</v>
      </c>
      <c r="G6024" s="10">
        <v>63.402999999999999</v>
      </c>
      <c r="H6024" s="24">
        <v>3.6307589304395128E-2</v>
      </c>
      <c r="I6024" s="10">
        <v>62.316000000000003</v>
      </c>
      <c r="J6024" s="24">
        <v>3.562549690185636E-2</v>
      </c>
      <c r="K6024" s="10">
        <v>60.284999999999997</v>
      </c>
      <c r="L6024" s="61">
        <v>4.9331310208546524E-2</v>
      </c>
      <c r="Q6024" s="48"/>
      <c r="R6024" s="48"/>
      <c r="S6024" s="48"/>
      <c r="T6024" s="48"/>
      <c r="U6024" s="48"/>
      <c r="V6024" s="48"/>
    </row>
    <row r="6025" spans="1:22" x14ac:dyDescent="0.25">
      <c r="A6025" s="8"/>
      <c r="B6025" s="60" t="s">
        <v>6020</v>
      </c>
      <c r="C6025" s="45">
        <v>47.325000000000003</v>
      </c>
      <c r="D6025" s="24">
        <v>3.0941634775445762E-2</v>
      </c>
      <c r="E6025" s="10">
        <v>46.31</v>
      </c>
      <c r="F6025" s="24">
        <v>3.7364452533533182E-2</v>
      </c>
      <c r="G6025" s="10">
        <v>59.652999999999999</v>
      </c>
      <c r="H6025" s="24">
        <v>3.7688477257193868E-2</v>
      </c>
      <c r="I6025" s="10">
        <v>58.174999999999997</v>
      </c>
      <c r="J6025" s="24">
        <v>4.0181219318282203E-2</v>
      </c>
      <c r="K6025" s="10">
        <v>56.667999999999999</v>
      </c>
      <c r="L6025" s="61">
        <v>6.0799604784925368E-2</v>
      </c>
      <c r="Q6025" s="48"/>
      <c r="R6025" s="48"/>
      <c r="S6025" s="48"/>
      <c r="T6025" s="48"/>
      <c r="U6025" s="48"/>
      <c r="V6025" s="48"/>
    </row>
    <row r="6026" spans="1:22" x14ac:dyDescent="0.25">
      <c r="A6026" s="8"/>
      <c r="B6026" s="60" t="s">
        <v>6021</v>
      </c>
      <c r="C6026" s="45">
        <v>44.423000000000002</v>
      </c>
      <c r="D6026" s="24">
        <v>2.9706028727840606E-2</v>
      </c>
      <c r="E6026" s="10">
        <v>44.372999999999998</v>
      </c>
      <c r="F6026" s="24">
        <v>2.9120719453068839E-2</v>
      </c>
      <c r="G6026" s="10">
        <v>54.884</v>
      </c>
      <c r="H6026" s="24">
        <v>4.0561840068068011E-2</v>
      </c>
      <c r="I6026" s="10">
        <v>53.832000000000001</v>
      </c>
      <c r="J6026" s="24">
        <v>4.2225615527315408E-2</v>
      </c>
      <c r="K6026" s="10">
        <v>52.195</v>
      </c>
      <c r="L6026" s="61">
        <v>6.5610407330298645E-2</v>
      </c>
      <c r="Q6026" s="48"/>
      <c r="R6026" s="48"/>
      <c r="S6026" s="48"/>
      <c r="T6026" s="48"/>
      <c r="U6026" s="48"/>
      <c r="V6026" s="48"/>
    </row>
    <row r="6027" spans="1:22" x14ac:dyDescent="0.25">
      <c r="A6027" s="8"/>
      <c r="B6027" s="60" t="s">
        <v>6022</v>
      </c>
      <c r="C6027" s="45">
        <v>40.923000000000002</v>
      </c>
      <c r="D6027" s="24">
        <v>2.484941051294812E-2</v>
      </c>
      <c r="E6027" s="10">
        <v>41.264000000000003</v>
      </c>
      <c r="F6027" s="24">
        <v>2.609240934187786E-2</v>
      </c>
      <c r="G6027" s="10">
        <v>49.959000000000003</v>
      </c>
      <c r="H6027" s="24">
        <v>3.6921317283416792E-2</v>
      </c>
      <c r="I6027" s="10">
        <v>49.203000000000003</v>
      </c>
      <c r="J6027" s="24">
        <v>4.2112037960146891E-2</v>
      </c>
      <c r="K6027" s="10">
        <v>48.146999999999998</v>
      </c>
      <c r="L6027" s="61">
        <v>6.9821329851676717E-2</v>
      </c>
      <c r="Q6027" s="48"/>
      <c r="R6027" s="48"/>
      <c r="S6027" s="48"/>
      <c r="T6027" s="48"/>
      <c r="U6027" s="48"/>
      <c r="V6027" s="48"/>
    </row>
    <row r="6028" spans="1:22" x14ac:dyDescent="0.25">
      <c r="A6028" s="8"/>
      <c r="B6028" s="60" t="s">
        <v>6023</v>
      </c>
      <c r="C6028" s="45">
        <v>38.186999999999998</v>
      </c>
      <c r="D6028" s="24">
        <v>2.2652777539427845E-2</v>
      </c>
      <c r="E6028" s="10">
        <v>39.154000000000003</v>
      </c>
      <c r="F6028" s="24">
        <v>2.5169350276006544E-2</v>
      </c>
      <c r="G6028" s="10">
        <v>46.707999999999998</v>
      </c>
      <c r="H6028" s="24">
        <v>3.968652387327086E-2</v>
      </c>
      <c r="I6028" s="10">
        <v>46.051000000000002</v>
      </c>
      <c r="J6028" s="24">
        <v>3.9738106952276427E-2</v>
      </c>
      <c r="K6028" s="10">
        <v>45.238</v>
      </c>
      <c r="L6028" s="61">
        <v>6.6625119057418011E-2</v>
      </c>
      <c r="Q6028" s="48"/>
      <c r="R6028" s="48"/>
      <c r="S6028" s="48"/>
      <c r="T6028" s="48"/>
      <c r="U6028" s="48"/>
      <c r="V6028" s="48"/>
    </row>
    <row r="6029" spans="1:22" x14ac:dyDescent="0.25">
      <c r="A6029" s="8"/>
      <c r="B6029" s="60" t="s">
        <v>6024</v>
      </c>
      <c r="C6029" s="45">
        <v>36.661999999999999</v>
      </c>
      <c r="D6029" s="24">
        <v>2.273858351495598E-2</v>
      </c>
      <c r="E6029" s="10">
        <v>37.880000000000003</v>
      </c>
      <c r="F6029" s="24">
        <v>2.9389727357524046E-2</v>
      </c>
      <c r="G6029" s="10">
        <v>44.81</v>
      </c>
      <c r="H6029" s="24">
        <v>4.1039156626506021E-2</v>
      </c>
      <c r="I6029" s="10">
        <v>43.966999999999999</v>
      </c>
      <c r="J6029" s="24">
        <v>3.6104908602354012E-2</v>
      </c>
      <c r="K6029" s="10">
        <v>43.09</v>
      </c>
      <c r="L6029" s="61">
        <v>6.5449243323965525E-2</v>
      </c>
      <c r="Q6029" s="48"/>
      <c r="R6029" s="48"/>
      <c r="S6029" s="48"/>
      <c r="T6029" s="48"/>
      <c r="U6029" s="48"/>
      <c r="V6029" s="48"/>
    </row>
    <row r="6030" spans="1:22" x14ac:dyDescent="0.25">
      <c r="A6030" s="8"/>
      <c r="B6030" s="60" t="s">
        <v>6025</v>
      </c>
      <c r="C6030" s="45">
        <v>35.429000000000002</v>
      </c>
      <c r="D6030" s="24">
        <v>2.1331365516294554E-2</v>
      </c>
      <c r="E6030" s="10">
        <v>37.229999999999997</v>
      </c>
      <c r="F6030" s="24">
        <v>3.0582442619692035E-2</v>
      </c>
      <c r="G6030" s="10">
        <v>43.939</v>
      </c>
      <c r="H6030" s="24">
        <v>4.253123605533244E-2</v>
      </c>
      <c r="I6030" s="10">
        <v>42.856000000000002</v>
      </c>
      <c r="J6030" s="24">
        <v>3.2648324061108375E-2</v>
      </c>
      <c r="K6030" s="10">
        <v>42.326000000000001</v>
      </c>
      <c r="L6030" s="61">
        <v>6.1839304822266385E-2</v>
      </c>
      <c r="Q6030" s="48"/>
      <c r="R6030" s="48"/>
      <c r="S6030" s="48"/>
      <c r="T6030" s="48"/>
      <c r="U6030" s="48"/>
      <c r="V6030" s="48"/>
    </row>
    <row r="6031" spans="1:22" x14ac:dyDescent="0.25">
      <c r="A6031" s="8"/>
      <c r="B6031" s="60" t="s">
        <v>6026</v>
      </c>
      <c r="C6031" s="45">
        <v>34.923999999999999</v>
      </c>
      <c r="D6031" s="24">
        <v>1.9306344493830549E-2</v>
      </c>
      <c r="E6031" s="10">
        <v>37.591999999999999</v>
      </c>
      <c r="F6031" s="24">
        <v>3.5230973897885223E-2</v>
      </c>
      <c r="G6031" s="10">
        <v>44.043999999999997</v>
      </c>
      <c r="H6031" s="24">
        <v>4.1471441320838909E-2</v>
      </c>
      <c r="I6031" s="10">
        <v>43.113999999999997</v>
      </c>
      <c r="J6031" s="24">
        <v>3.4464923236069589E-2</v>
      </c>
      <c r="K6031" s="10">
        <v>42.588000000000001</v>
      </c>
      <c r="L6031" s="61">
        <v>5.5266159472266971E-2</v>
      </c>
      <c r="Q6031" s="48"/>
      <c r="R6031" s="48"/>
      <c r="S6031" s="48"/>
      <c r="T6031" s="48"/>
      <c r="U6031" s="48"/>
      <c r="V6031" s="48"/>
    </row>
    <row r="6032" spans="1:22" x14ac:dyDescent="0.25">
      <c r="A6032" s="8"/>
      <c r="B6032" s="60" t="s">
        <v>6027</v>
      </c>
      <c r="C6032" s="45">
        <v>34.865000000000002</v>
      </c>
      <c r="D6032" s="24">
        <v>1.9100410152563023E-2</v>
      </c>
      <c r="E6032" s="10">
        <v>39.149000000000001</v>
      </c>
      <c r="F6032" s="24">
        <v>4.0338241815373793E-2</v>
      </c>
      <c r="G6032" s="10">
        <v>45.335999999999999</v>
      </c>
      <c r="H6032" s="24">
        <v>4.3242414100847837E-2</v>
      </c>
      <c r="I6032" s="10">
        <v>44.465000000000003</v>
      </c>
      <c r="J6032" s="24">
        <v>3.4439692691972904E-2</v>
      </c>
      <c r="K6032" s="10">
        <v>43.582000000000001</v>
      </c>
      <c r="L6032" s="61">
        <v>4.9469092106346202E-2</v>
      </c>
      <c r="Q6032" s="48"/>
      <c r="R6032" s="48"/>
      <c r="S6032" s="48"/>
      <c r="T6032" s="48"/>
      <c r="U6032" s="48"/>
      <c r="V6032" s="48"/>
    </row>
    <row r="6033" spans="1:22" x14ac:dyDescent="0.25">
      <c r="A6033" s="8"/>
      <c r="B6033" s="60" t="s">
        <v>6028</v>
      </c>
      <c r="C6033" s="45">
        <v>35.363999999999997</v>
      </c>
      <c r="D6033" s="24">
        <v>2.0953819223970757E-2</v>
      </c>
      <c r="E6033" s="10">
        <v>43.009</v>
      </c>
      <c r="F6033" s="24">
        <v>4.5445509732862363E-2</v>
      </c>
      <c r="G6033" s="10">
        <v>49.406999999999996</v>
      </c>
      <c r="H6033" s="24">
        <v>4.7370035698348953E-2</v>
      </c>
      <c r="I6033" s="10">
        <v>48.566000000000003</v>
      </c>
      <c r="J6033" s="24">
        <v>3.2686169877253403E-2</v>
      </c>
      <c r="K6033" s="10">
        <v>46.981000000000002</v>
      </c>
      <c r="L6033" s="61">
        <v>4.6106087508672081E-2</v>
      </c>
      <c r="Q6033" s="48"/>
      <c r="R6033" s="48"/>
      <c r="S6033" s="48"/>
      <c r="T6033" s="48"/>
      <c r="U6033" s="48"/>
      <c r="V6033" s="48"/>
    </row>
    <row r="6034" spans="1:22" x14ac:dyDescent="0.25">
      <c r="A6034" s="8"/>
      <c r="B6034" s="60" t="s">
        <v>6029</v>
      </c>
      <c r="C6034" s="45">
        <v>35.823</v>
      </c>
      <c r="D6034" s="24">
        <v>2.4454703025518696E-2</v>
      </c>
      <c r="E6034" s="10">
        <v>52.73</v>
      </c>
      <c r="F6034" s="24">
        <v>5.1149135281434929E-2</v>
      </c>
      <c r="G6034" s="10">
        <v>57.804000000000002</v>
      </c>
      <c r="H6034" s="24">
        <v>5.1985720660419454E-2</v>
      </c>
      <c r="I6034" s="10">
        <v>56.344000000000001</v>
      </c>
      <c r="J6034" s="24">
        <v>3.2396018620141541E-2</v>
      </c>
      <c r="K6034" s="10">
        <v>54.606999999999999</v>
      </c>
      <c r="L6034" s="61">
        <v>4.3425090836400407E-2</v>
      </c>
      <c r="Q6034" s="48"/>
      <c r="R6034" s="48"/>
      <c r="S6034" s="48"/>
      <c r="T6034" s="48"/>
      <c r="U6034" s="48"/>
      <c r="V6034" s="48"/>
    </row>
    <row r="6035" spans="1:22" x14ac:dyDescent="0.25">
      <c r="A6035" s="8"/>
      <c r="B6035" s="60" t="s">
        <v>6030</v>
      </c>
      <c r="C6035" s="45">
        <v>37.590000000000003</v>
      </c>
      <c r="D6035" s="24">
        <v>5.0488236000755089E-2</v>
      </c>
      <c r="E6035" s="10">
        <v>58.749000000000002</v>
      </c>
      <c r="F6035" s="24">
        <v>5.2265394437053685E-2</v>
      </c>
      <c r="G6035" s="10">
        <v>63.085999999999999</v>
      </c>
      <c r="H6035" s="24">
        <v>6.3350624721106655E-2</v>
      </c>
      <c r="I6035" s="10">
        <v>61.207000000000001</v>
      </c>
      <c r="J6035" s="24">
        <v>5.0763854722527091E-2</v>
      </c>
      <c r="K6035" s="10">
        <v>59.741</v>
      </c>
      <c r="L6035" s="61">
        <v>5.9487553355361406E-2</v>
      </c>
      <c r="Q6035" s="48"/>
      <c r="R6035" s="48"/>
      <c r="S6035" s="48"/>
      <c r="T6035" s="48"/>
      <c r="U6035" s="48"/>
      <c r="V6035" s="48"/>
    </row>
    <row r="6036" spans="1:22" x14ac:dyDescent="0.25">
      <c r="A6036" s="8"/>
      <c r="B6036" s="60" t="s">
        <v>6031</v>
      </c>
      <c r="C6036" s="45">
        <v>40.716999999999999</v>
      </c>
      <c r="D6036" s="24">
        <v>0.11678193269379279</v>
      </c>
      <c r="E6036" s="10">
        <v>61.713000000000001</v>
      </c>
      <c r="F6036" s="24">
        <v>8.6380109179320153E-2</v>
      </c>
      <c r="G6036" s="10">
        <v>66.134</v>
      </c>
      <c r="H6036" s="24">
        <v>9.4056782686300758E-2</v>
      </c>
      <c r="I6036" s="10">
        <v>63.819000000000003</v>
      </c>
      <c r="J6036" s="24">
        <v>9.5585916310285235E-2</v>
      </c>
      <c r="K6036" s="10">
        <v>62.875999999999998</v>
      </c>
      <c r="L6036" s="61">
        <v>9.5116588078971817E-2</v>
      </c>
      <c r="Q6036" s="48"/>
      <c r="R6036" s="48"/>
      <c r="S6036" s="48"/>
      <c r="T6036" s="48"/>
      <c r="U6036" s="48"/>
      <c r="V6036" s="48"/>
    </row>
    <row r="6037" spans="1:22" x14ac:dyDescent="0.25">
      <c r="A6037" s="8"/>
      <c r="B6037" s="60" t="s">
        <v>6032</v>
      </c>
      <c r="C6037" s="45">
        <v>44.238</v>
      </c>
      <c r="D6037" s="24">
        <v>0.19323505688936177</v>
      </c>
      <c r="E6037" s="10">
        <v>63.045999999999999</v>
      </c>
      <c r="F6037" s="24">
        <v>0.14020520818997814</v>
      </c>
      <c r="G6037" s="10">
        <v>67.123000000000005</v>
      </c>
      <c r="H6037" s="24">
        <v>0.1451082106202588</v>
      </c>
      <c r="I6037" s="10">
        <v>64.688000000000002</v>
      </c>
      <c r="J6037" s="24">
        <v>0.15349001501217374</v>
      </c>
      <c r="K6037" s="10">
        <v>63.231000000000002</v>
      </c>
      <c r="L6037" s="61">
        <v>0.14452688639864539</v>
      </c>
      <c r="Q6037" s="48"/>
      <c r="R6037" s="48"/>
      <c r="S6037" s="48"/>
      <c r="T6037" s="48"/>
      <c r="U6037" s="48"/>
      <c r="V6037" s="48"/>
    </row>
    <row r="6038" spans="1:22" x14ac:dyDescent="0.25">
      <c r="A6038" s="8"/>
      <c r="B6038" s="60" t="s">
        <v>6033</v>
      </c>
      <c r="C6038" s="45">
        <v>46.884</v>
      </c>
      <c r="D6038" s="24">
        <v>0.26642755401486157</v>
      </c>
      <c r="E6038" s="10">
        <v>64.683000000000007</v>
      </c>
      <c r="F6038" s="24">
        <v>0.20123247243757358</v>
      </c>
      <c r="G6038" s="10">
        <v>68.441999999999993</v>
      </c>
      <c r="H6038" s="24">
        <v>0.21087126282909416</v>
      </c>
      <c r="I6038" s="10">
        <v>66.152000000000001</v>
      </c>
      <c r="J6038" s="24">
        <v>0.21394239866782727</v>
      </c>
      <c r="K6038" s="10">
        <v>64.141999999999996</v>
      </c>
      <c r="L6038" s="61">
        <v>0.19939324812153852</v>
      </c>
      <c r="Q6038" s="48"/>
      <c r="R6038" s="48"/>
      <c r="S6038" s="48"/>
      <c r="T6038" s="48"/>
      <c r="U6038" s="48"/>
      <c r="V6038" s="48"/>
    </row>
    <row r="6039" spans="1:22" x14ac:dyDescent="0.25">
      <c r="A6039" s="8"/>
      <c r="B6039" s="60" t="s">
        <v>6034</v>
      </c>
      <c r="C6039" s="45">
        <v>49.143999999999998</v>
      </c>
      <c r="D6039" s="24">
        <v>0.32319678742427621</v>
      </c>
      <c r="E6039" s="10">
        <v>66.352999999999994</v>
      </c>
      <c r="F6039" s="24">
        <v>0.26045537257060719</v>
      </c>
      <c r="G6039" s="10">
        <v>69.86</v>
      </c>
      <c r="H6039" s="24">
        <v>0.26217369477911645</v>
      </c>
      <c r="I6039" s="10">
        <v>68.081999999999994</v>
      </c>
      <c r="J6039" s="24">
        <v>0.25506818554542127</v>
      </c>
      <c r="K6039" s="10">
        <v>65.197000000000003</v>
      </c>
      <c r="L6039" s="61">
        <v>0.24893289277189187</v>
      </c>
      <c r="Q6039" s="48"/>
      <c r="R6039" s="48"/>
      <c r="S6039" s="48"/>
      <c r="T6039" s="48"/>
      <c r="U6039" s="48"/>
      <c r="V6039" s="48"/>
    </row>
    <row r="6040" spans="1:22" x14ac:dyDescent="0.25">
      <c r="A6040" s="8"/>
      <c r="B6040" s="60" t="s">
        <v>6035</v>
      </c>
      <c r="C6040" s="45">
        <v>48.459000000000003</v>
      </c>
      <c r="D6040" s="24">
        <v>0.35314307288359559</v>
      </c>
      <c r="E6040" s="10">
        <v>65.477999999999994</v>
      </c>
      <c r="F6040" s="24">
        <v>0.29146596938697494</v>
      </c>
      <c r="G6040" s="10">
        <v>69.018000000000001</v>
      </c>
      <c r="H6040" s="24">
        <v>0.28741354306113343</v>
      </c>
      <c r="I6040" s="10">
        <v>67.313000000000002</v>
      </c>
      <c r="J6040" s="24">
        <v>0.26382318434697044</v>
      </c>
      <c r="K6040" s="10">
        <v>64.236999999999995</v>
      </c>
      <c r="L6040" s="61">
        <v>0.27812988723351717</v>
      </c>
      <c r="Q6040" s="48"/>
      <c r="R6040" s="48"/>
      <c r="S6040" s="48"/>
      <c r="T6040" s="48"/>
      <c r="U6040" s="48"/>
      <c r="V6040" s="48"/>
    </row>
    <row r="6041" spans="1:22" x14ac:dyDescent="0.25">
      <c r="A6041" s="8"/>
      <c r="B6041" s="60" t="s">
        <v>6036</v>
      </c>
      <c r="C6041" s="45">
        <v>46.521999999999998</v>
      </c>
      <c r="D6041" s="24">
        <v>0.36177515402172605</v>
      </c>
      <c r="E6041" s="10">
        <v>64.77</v>
      </c>
      <c r="F6041" s="24">
        <v>0.3007171582794318</v>
      </c>
      <c r="G6041" s="10">
        <v>68.527000000000001</v>
      </c>
      <c r="H6041" s="24">
        <v>0.29034192324854974</v>
      </c>
      <c r="I6041" s="10">
        <v>66.41</v>
      </c>
      <c r="J6041" s="24">
        <v>0.26669946637399233</v>
      </c>
      <c r="K6041" s="10">
        <v>62.95</v>
      </c>
      <c r="L6041" s="61">
        <v>0.28148113307385675</v>
      </c>
      <c r="Q6041" s="48"/>
      <c r="R6041" s="48"/>
      <c r="S6041" s="48"/>
      <c r="T6041" s="48"/>
      <c r="U6041" s="48"/>
      <c r="V6041" s="48"/>
    </row>
    <row r="6042" spans="1:22" x14ac:dyDescent="0.25">
      <c r="A6042" s="8"/>
      <c r="B6042" s="60" t="s">
        <v>6037</v>
      </c>
      <c r="C6042" s="45">
        <v>44.847000000000001</v>
      </c>
      <c r="D6042" s="24">
        <v>0.34741123371831617</v>
      </c>
      <c r="E6042" s="10">
        <v>63.61</v>
      </c>
      <c r="F6042" s="24">
        <v>0.29879046439439116</v>
      </c>
      <c r="G6042" s="10">
        <v>67.572999999999993</v>
      </c>
      <c r="H6042" s="24">
        <v>0.27830767514502452</v>
      </c>
      <c r="I6042" s="10">
        <v>65.135000000000005</v>
      </c>
      <c r="J6042" s="24">
        <v>0.25950876130643757</v>
      </c>
      <c r="K6042" s="10">
        <v>61.36</v>
      </c>
      <c r="L6042" s="61">
        <v>0.26266712133861692</v>
      </c>
      <c r="Q6042" s="48"/>
      <c r="R6042" s="48"/>
      <c r="S6042" s="48"/>
      <c r="T6042" s="48"/>
      <c r="U6042" s="48"/>
      <c r="V6042" s="48"/>
    </row>
    <row r="6043" spans="1:22" x14ac:dyDescent="0.25">
      <c r="A6043" s="8"/>
      <c r="B6043" s="60" t="s">
        <v>6038</v>
      </c>
      <c r="C6043" s="45">
        <v>43.728999999999999</v>
      </c>
      <c r="D6043" s="24">
        <v>0.30945067014466887</v>
      </c>
      <c r="E6043" s="10">
        <v>62.088999999999999</v>
      </c>
      <c r="F6043" s="24">
        <v>0.26446167255378689</v>
      </c>
      <c r="G6043" s="10">
        <v>66.364999999999995</v>
      </c>
      <c r="H6043" s="24">
        <v>0.24983266398929049</v>
      </c>
      <c r="I6043" s="10">
        <v>63.734000000000002</v>
      </c>
      <c r="J6043" s="24">
        <v>0.24519042753156972</v>
      </c>
      <c r="K6043" s="10">
        <v>59.959000000000003</v>
      </c>
      <c r="L6043" s="61">
        <v>0.22693225779899581</v>
      </c>
      <c r="Q6043" s="48"/>
      <c r="R6043" s="48"/>
      <c r="S6043" s="48"/>
      <c r="T6043" s="48"/>
      <c r="U6043" s="48"/>
      <c r="V6043" s="48"/>
    </row>
    <row r="6044" spans="1:22" x14ac:dyDescent="0.25">
      <c r="A6044" s="8"/>
      <c r="B6044" s="60" t="s">
        <v>6039</v>
      </c>
      <c r="C6044" s="45">
        <v>43.057000000000002</v>
      </c>
      <c r="D6044" s="24">
        <v>0.25149731427296595</v>
      </c>
      <c r="E6044" s="10">
        <v>60.491</v>
      </c>
      <c r="F6044" s="24">
        <v>0.21721179870636267</v>
      </c>
      <c r="G6044" s="10">
        <v>64.613</v>
      </c>
      <c r="H6044" s="24">
        <v>0.20476349843819724</v>
      </c>
      <c r="I6044" s="10">
        <v>62.189</v>
      </c>
      <c r="J6044" s="24">
        <v>0.20681476996051421</v>
      </c>
      <c r="K6044" s="10">
        <v>58.902999999999999</v>
      </c>
      <c r="L6044" s="61">
        <v>0.17841562503674613</v>
      </c>
      <c r="Q6044" s="48"/>
      <c r="R6044" s="48"/>
      <c r="S6044" s="48"/>
      <c r="T6044" s="48"/>
      <c r="U6044" s="48"/>
      <c r="V6044" s="48"/>
    </row>
    <row r="6045" spans="1:22" x14ac:dyDescent="0.25">
      <c r="A6045" s="8"/>
      <c r="B6045" s="60" t="s">
        <v>6040</v>
      </c>
      <c r="C6045" s="45">
        <v>44.006999999999998</v>
      </c>
      <c r="D6045" s="24">
        <v>0.17401451837105936</v>
      </c>
      <c r="E6045" s="10">
        <v>59.771000000000001</v>
      </c>
      <c r="F6045" s="24">
        <v>0.15832530544214565</v>
      </c>
      <c r="G6045" s="10">
        <v>63.997999999999998</v>
      </c>
      <c r="H6045" s="24">
        <v>0.15189926372155288</v>
      </c>
      <c r="I6045" s="10">
        <v>60.978000000000002</v>
      </c>
      <c r="J6045" s="24">
        <v>0.15032358172803997</v>
      </c>
      <c r="K6045" s="10">
        <v>58.572000000000003</v>
      </c>
      <c r="L6045" s="61">
        <v>0.11488305915830815</v>
      </c>
      <c r="Q6045" s="48"/>
      <c r="R6045" s="48"/>
      <c r="S6045" s="48"/>
      <c r="T6045" s="48"/>
      <c r="U6045" s="48"/>
      <c r="V6045" s="48"/>
    </row>
    <row r="6046" spans="1:22" x14ac:dyDescent="0.25">
      <c r="A6046" s="8"/>
      <c r="B6046" s="60" t="s">
        <v>6041</v>
      </c>
      <c r="C6046" s="45">
        <v>45.694000000000003</v>
      </c>
      <c r="D6046" s="24">
        <v>9.3391223764822978E-2</v>
      </c>
      <c r="E6046" s="10">
        <v>59.445</v>
      </c>
      <c r="F6046" s="24">
        <v>9.0493447711668729E-2</v>
      </c>
      <c r="G6046" s="10">
        <v>63.706000000000003</v>
      </c>
      <c r="H6046" s="24">
        <v>0.10087572512271308</v>
      </c>
      <c r="I6046" s="10">
        <v>61.069000000000003</v>
      </c>
      <c r="J6046" s="24">
        <v>9.3794547679420706E-2</v>
      </c>
      <c r="K6046" s="10">
        <v>57.790999999999997</v>
      </c>
      <c r="L6046" s="61">
        <v>5.1667979727902352E-2</v>
      </c>
      <c r="Q6046" s="48"/>
      <c r="R6046" s="48"/>
      <c r="S6046" s="48"/>
      <c r="T6046" s="48"/>
      <c r="U6046" s="48"/>
      <c r="V6046" s="48"/>
    </row>
    <row r="6047" spans="1:22" x14ac:dyDescent="0.25">
      <c r="A6047" s="8"/>
      <c r="B6047" s="60" t="s">
        <v>6042</v>
      </c>
      <c r="C6047" s="45">
        <v>46.284999999999997</v>
      </c>
      <c r="D6047" s="24">
        <v>5.5018791508640662E-2</v>
      </c>
      <c r="E6047" s="10">
        <v>59.323999999999998</v>
      </c>
      <c r="F6047" s="24">
        <v>3.9588971971191336E-2</v>
      </c>
      <c r="G6047" s="10">
        <v>63.965000000000003</v>
      </c>
      <c r="H6047" s="24">
        <v>7.009984381972334E-2</v>
      </c>
      <c r="I6047" s="10">
        <v>61.109000000000002</v>
      </c>
      <c r="J6047" s="24">
        <v>6.1966216301454539E-2</v>
      </c>
      <c r="K6047" s="10">
        <v>57.408000000000001</v>
      </c>
      <c r="L6047" s="61">
        <v>1.6426983996331267E-2</v>
      </c>
      <c r="Q6047" s="48"/>
      <c r="R6047" s="48"/>
      <c r="S6047" s="48"/>
      <c r="T6047" s="48"/>
      <c r="U6047" s="48"/>
      <c r="V6047" s="48"/>
    </row>
    <row r="6048" spans="1:22" x14ac:dyDescent="0.25">
      <c r="A6048" s="8"/>
      <c r="B6048" s="60" t="s">
        <v>6043</v>
      </c>
      <c r="C6048" s="45">
        <v>48.106999999999999</v>
      </c>
      <c r="D6048" s="24">
        <v>7.2660500077225382E-2</v>
      </c>
      <c r="E6048" s="10">
        <v>59.335000000000001</v>
      </c>
      <c r="F6048" s="24">
        <v>3.8044558618896891E-2</v>
      </c>
      <c r="G6048" s="10">
        <v>64.070999999999998</v>
      </c>
      <c r="H6048" s="24">
        <v>6.1314703257474339E-2</v>
      </c>
      <c r="I6048" s="10">
        <v>61.356999999999999</v>
      </c>
      <c r="J6048" s="24">
        <v>7.7230695479948028E-2</v>
      </c>
      <c r="K6048" s="10">
        <v>57.268000000000001</v>
      </c>
      <c r="L6048" s="61">
        <v>1.4792516726832308E-2</v>
      </c>
      <c r="Q6048" s="48"/>
      <c r="R6048" s="48"/>
      <c r="S6048" s="48"/>
      <c r="T6048" s="48"/>
      <c r="U6048" s="48"/>
      <c r="V6048" s="48"/>
    </row>
    <row r="6049" spans="1:22" x14ac:dyDescent="0.25">
      <c r="A6049" s="8"/>
      <c r="B6049" s="60" t="s">
        <v>6044</v>
      </c>
      <c r="C6049" s="45">
        <v>45.972999999999999</v>
      </c>
      <c r="D6049" s="24">
        <v>8.8723378696092398E-2</v>
      </c>
      <c r="E6049" s="10">
        <v>55.173999999999999</v>
      </c>
      <c r="F6049" s="24">
        <v>4.7158126519565115E-2</v>
      </c>
      <c r="G6049" s="10">
        <v>59.999000000000002</v>
      </c>
      <c r="H6049" s="24">
        <v>6.5428380187416327E-2</v>
      </c>
      <c r="I6049" s="10">
        <v>57.56</v>
      </c>
      <c r="J6049" s="24">
        <v>9.4210851657015982E-2</v>
      </c>
      <c r="K6049" s="10">
        <v>53.45</v>
      </c>
      <c r="L6049" s="61">
        <v>1.8814011735239819E-2</v>
      </c>
      <c r="Q6049" s="48"/>
      <c r="R6049" s="48"/>
      <c r="S6049" s="48"/>
      <c r="T6049" s="48"/>
      <c r="U6049" s="48"/>
      <c r="V6049" s="48"/>
    </row>
    <row r="6050" spans="1:22" x14ac:dyDescent="0.25">
      <c r="A6050" s="8"/>
      <c r="B6050" s="60" t="s">
        <v>6045</v>
      </c>
      <c r="C6050" s="45">
        <v>43.802999999999997</v>
      </c>
      <c r="D6050" s="24">
        <v>9.104014003535206E-2</v>
      </c>
      <c r="E6050" s="10">
        <v>50.478000000000002</v>
      </c>
      <c r="F6050" s="24">
        <v>5.481902839579797E-2</v>
      </c>
      <c r="G6050" s="10">
        <v>55.045999999999999</v>
      </c>
      <c r="H6050" s="24">
        <v>6.0826639892904953E-2</v>
      </c>
      <c r="I6050" s="10">
        <v>53.136000000000003</v>
      </c>
      <c r="J6050" s="24">
        <v>9.4412696009789451E-2</v>
      </c>
      <c r="K6050" s="10">
        <v>49.491</v>
      </c>
      <c r="L6050" s="61">
        <v>2.1965358700892491E-2</v>
      </c>
      <c r="Q6050" s="48"/>
      <c r="R6050" s="48"/>
      <c r="S6050" s="48"/>
      <c r="T6050" s="48"/>
      <c r="U6050" s="48"/>
      <c r="V6050" s="48"/>
    </row>
    <row r="6051" spans="1:22" x14ac:dyDescent="0.25">
      <c r="A6051" s="8"/>
      <c r="B6051" s="60" t="s">
        <v>6046</v>
      </c>
      <c r="C6051" s="45">
        <v>40.457999999999998</v>
      </c>
      <c r="D6051" s="24">
        <v>9.8247841979715464E-2</v>
      </c>
      <c r="E6051" s="10">
        <v>46.207999999999998</v>
      </c>
      <c r="F6051" s="24">
        <v>5.9712219214948695E-2</v>
      </c>
      <c r="G6051" s="10">
        <v>50.045999999999999</v>
      </c>
      <c r="H6051" s="24">
        <v>5.7814591700133866E-2</v>
      </c>
      <c r="I6051" s="10">
        <v>48.741999999999997</v>
      </c>
      <c r="J6051" s="24">
        <v>9.1902256872169449E-2</v>
      </c>
      <c r="K6051" s="10">
        <v>45.548000000000002</v>
      </c>
      <c r="L6051" s="61">
        <v>2.4611079101160588E-2</v>
      </c>
      <c r="Q6051" s="48"/>
      <c r="R6051" s="48"/>
      <c r="S6051" s="48"/>
      <c r="T6051" s="48"/>
      <c r="U6051" s="48"/>
      <c r="V6051" s="48"/>
    </row>
    <row r="6052" spans="1:22" x14ac:dyDescent="0.25">
      <c r="A6052" s="8"/>
      <c r="B6052" s="60" t="s">
        <v>6047</v>
      </c>
      <c r="C6052" s="45">
        <v>38.265999999999998</v>
      </c>
      <c r="D6052" s="24">
        <v>9.9595030544306407E-2</v>
      </c>
      <c r="E6052" s="10">
        <v>43.27</v>
      </c>
      <c r="F6052" s="24">
        <v>6.0113132548539977E-2</v>
      </c>
      <c r="G6052" s="10">
        <v>46.811</v>
      </c>
      <c r="H6052" s="24">
        <v>5.38784388638677E-2</v>
      </c>
      <c r="I6052" s="10">
        <v>45.828000000000003</v>
      </c>
      <c r="J6052" s="24">
        <v>8.5440762836925949E-2</v>
      </c>
      <c r="K6052" s="10">
        <v>42.651000000000003</v>
      </c>
      <c r="L6052" s="61">
        <v>2.7968492828591582E-2</v>
      </c>
      <c r="Q6052" s="48"/>
      <c r="R6052" s="48"/>
      <c r="S6052" s="48"/>
      <c r="T6052" s="48"/>
      <c r="U6052" s="48"/>
      <c r="V6052" s="48"/>
    </row>
    <row r="6053" spans="1:22" x14ac:dyDescent="0.25">
      <c r="A6053" s="8"/>
      <c r="B6053" s="60" t="s">
        <v>6048</v>
      </c>
      <c r="C6053" s="45">
        <v>36.978000000000002</v>
      </c>
      <c r="D6053" s="24">
        <v>9.7261308257258566E-2</v>
      </c>
      <c r="E6053" s="10">
        <v>41.633000000000003</v>
      </c>
      <c r="F6053" s="24">
        <v>6.16419507720532E-2</v>
      </c>
      <c r="G6053" s="10">
        <v>44.835000000000001</v>
      </c>
      <c r="H6053" s="24">
        <v>5.0866600666508638E-2</v>
      </c>
      <c r="I6053" s="10">
        <v>44.023000000000003</v>
      </c>
      <c r="J6053" s="24">
        <v>7.8440523189082151E-2</v>
      </c>
      <c r="K6053" s="10">
        <v>41.036000000000001</v>
      </c>
      <c r="L6053" s="61">
        <v>2.9955325652480602E-2</v>
      </c>
      <c r="Q6053" s="48"/>
      <c r="R6053" s="48"/>
      <c r="S6053" s="48"/>
      <c r="T6053" s="48"/>
      <c r="U6053" s="48"/>
      <c r="V6053" s="48"/>
    </row>
    <row r="6054" spans="1:22" x14ac:dyDescent="0.25">
      <c r="A6054" s="8"/>
      <c r="B6054" s="60" t="s">
        <v>6049</v>
      </c>
      <c r="C6054" s="45">
        <v>36.436999999999998</v>
      </c>
      <c r="D6054" s="24">
        <v>9.8050655501407097E-2</v>
      </c>
      <c r="E6054" s="10">
        <v>41.021999999999998</v>
      </c>
      <c r="F6054" s="24">
        <v>6.6794068185292765E-2</v>
      </c>
      <c r="G6054" s="10">
        <v>43.917999999999999</v>
      </c>
      <c r="H6054" s="24">
        <v>4.7548001171270407E-2</v>
      </c>
      <c r="I6054" s="10">
        <v>43.12</v>
      </c>
      <c r="J6054" s="24">
        <v>6.8350087660658657E-2</v>
      </c>
      <c r="K6054" s="10">
        <v>39.790999999999997</v>
      </c>
      <c r="L6054" s="61">
        <v>3.2236068657418293E-2</v>
      </c>
      <c r="Q6054" s="48"/>
      <c r="R6054" s="48"/>
      <c r="S6054" s="48"/>
      <c r="T6054" s="48"/>
      <c r="U6054" s="48"/>
      <c r="V6054" s="48"/>
    </row>
    <row r="6055" spans="1:22" x14ac:dyDescent="0.25">
      <c r="A6055" s="8"/>
      <c r="B6055" s="60" t="s">
        <v>6050</v>
      </c>
      <c r="C6055" s="45">
        <v>36.784999999999997</v>
      </c>
      <c r="D6055" s="24">
        <v>0.10024710000686389</v>
      </c>
      <c r="E6055" s="10">
        <v>41.408999999999999</v>
      </c>
      <c r="F6055" s="24">
        <v>7.043265555725424E-2</v>
      </c>
      <c r="G6055" s="10">
        <v>44.076000000000001</v>
      </c>
      <c r="H6055" s="24">
        <v>4.6934478575512084E-2</v>
      </c>
      <c r="I6055" s="10">
        <v>43.256</v>
      </c>
      <c r="J6055" s="24">
        <v>6.0908391458446322E-2</v>
      </c>
      <c r="K6055" s="10">
        <v>39.466000000000001</v>
      </c>
      <c r="L6055" s="61">
        <v>3.3987773336468373E-2</v>
      </c>
      <c r="Q6055" s="48"/>
      <c r="R6055" s="48"/>
      <c r="S6055" s="48"/>
      <c r="T6055" s="48"/>
      <c r="U6055" s="48"/>
      <c r="V6055" s="48"/>
    </row>
    <row r="6056" spans="1:22" x14ac:dyDescent="0.25">
      <c r="A6056" s="8"/>
      <c r="B6056" s="60" t="s">
        <v>6051</v>
      </c>
      <c r="C6056" s="45">
        <v>38.198</v>
      </c>
      <c r="D6056" s="24">
        <v>9.5648294323563726E-2</v>
      </c>
      <c r="E6056" s="10">
        <v>42.341000000000001</v>
      </c>
      <c r="F6056" s="24">
        <v>7.269530652805381E-2</v>
      </c>
      <c r="G6056" s="10">
        <v>45.552</v>
      </c>
      <c r="H6056" s="24">
        <v>4.8412510283475325E-2</v>
      </c>
      <c r="I6056" s="10">
        <v>44.593000000000004</v>
      </c>
      <c r="J6056" s="24">
        <v>5.5610912806023989E-2</v>
      </c>
      <c r="K6056" s="10">
        <v>39.630000000000003</v>
      </c>
      <c r="L6056" s="61">
        <v>3.3740888784387489E-2</v>
      </c>
      <c r="Q6056" s="48"/>
      <c r="R6056" s="48"/>
      <c r="S6056" s="48"/>
      <c r="T6056" s="48"/>
      <c r="U6056" s="48"/>
      <c r="V6056" s="48"/>
    </row>
    <row r="6057" spans="1:22" x14ac:dyDescent="0.25">
      <c r="A6057" s="8"/>
      <c r="B6057" s="60" t="s">
        <v>6052</v>
      </c>
      <c r="C6057" s="45">
        <v>42.921999999999997</v>
      </c>
      <c r="D6057" s="24">
        <v>8.8801564966710142E-2</v>
      </c>
      <c r="E6057" s="10">
        <v>45.673999999999999</v>
      </c>
      <c r="F6057" s="24">
        <v>8.0996789481730627E-2</v>
      </c>
      <c r="G6057" s="10">
        <v>49.469000000000001</v>
      </c>
      <c r="H6057" s="24">
        <v>4.379714711992972E-2</v>
      </c>
      <c r="I6057" s="10">
        <v>48.215000000000003</v>
      </c>
      <c r="J6057" s="24">
        <v>5.4765838830518519E-2</v>
      </c>
      <c r="K6057" s="10">
        <v>40.204999999999998</v>
      </c>
      <c r="L6057" s="61">
        <v>3.1225017634610865E-2</v>
      </c>
      <c r="Q6057" s="48"/>
      <c r="R6057" s="48"/>
      <c r="S6057" s="48"/>
      <c r="T6057" s="48"/>
      <c r="U6057" s="48"/>
      <c r="V6057" s="48"/>
    </row>
    <row r="6058" spans="1:22" x14ac:dyDescent="0.25">
      <c r="A6058" s="8"/>
      <c r="B6058" s="60" t="s">
        <v>6053</v>
      </c>
      <c r="C6058" s="45">
        <v>52.853000000000002</v>
      </c>
      <c r="D6058" s="24">
        <v>8.5815773217104818E-2</v>
      </c>
      <c r="E6058" s="10">
        <v>54.098999999999997</v>
      </c>
      <c r="F6058" s="24">
        <v>9.3884727105947099E-2</v>
      </c>
      <c r="G6058" s="10">
        <v>58.14</v>
      </c>
      <c r="H6058" s="24">
        <v>4.1872917160505875E-2</v>
      </c>
      <c r="I6058" s="10">
        <v>56.195</v>
      </c>
      <c r="J6058" s="24">
        <v>5.4828904052571167E-2</v>
      </c>
      <c r="K6058" s="10">
        <v>42.116999999999997</v>
      </c>
      <c r="L6058" s="61">
        <v>2.7274864801316717E-2</v>
      </c>
      <c r="Q6058" s="48"/>
      <c r="R6058" s="48"/>
      <c r="S6058" s="48"/>
      <c r="T6058" s="48"/>
      <c r="U6058" s="48"/>
      <c r="V6058" s="48"/>
    </row>
    <row r="6059" spans="1:22" x14ac:dyDescent="0.25">
      <c r="A6059" s="8"/>
      <c r="B6059" s="60" t="s">
        <v>6054</v>
      </c>
      <c r="C6059" s="45">
        <v>59.015000000000001</v>
      </c>
      <c r="D6059" s="24">
        <v>9.6883794357883177E-2</v>
      </c>
      <c r="E6059" s="10">
        <v>59.813000000000002</v>
      </c>
      <c r="F6059" s="24">
        <v>0.10229322733526984</v>
      </c>
      <c r="G6059" s="10">
        <v>63.819000000000003</v>
      </c>
      <c r="H6059" s="24">
        <v>5.1354630004043673E-2</v>
      </c>
      <c r="I6059" s="10">
        <v>61.137</v>
      </c>
      <c r="J6059" s="24">
        <v>7.0115913878132763E-2</v>
      </c>
      <c r="K6059" s="10">
        <v>44.540999999999997</v>
      </c>
      <c r="L6059" s="61">
        <v>4.1347284269927113E-2</v>
      </c>
      <c r="Q6059" s="48"/>
      <c r="R6059" s="48"/>
      <c r="S6059" s="48"/>
      <c r="T6059" s="48"/>
      <c r="U6059" s="48"/>
      <c r="V6059" s="48"/>
    </row>
    <row r="6060" spans="1:22" x14ac:dyDescent="0.25">
      <c r="A6060" s="8"/>
      <c r="B6060" s="60" t="s">
        <v>6055</v>
      </c>
      <c r="C6060" s="45">
        <v>62.546999999999997</v>
      </c>
      <c r="D6060" s="24">
        <v>0.13849612190267005</v>
      </c>
      <c r="E6060" s="10">
        <v>62.759</v>
      </c>
      <c r="F6060" s="24">
        <v>0.11395811038067574</v>
      </c>
      <c r="G6060" s="10">
        <v>66.709000000000003</v>
      </c>
      <c r="H6060" s="24">
        <v>7.8419342694200811E-2</v>
      </c>
      <c r="I6060" s="10">
        <v>63.627000000000002</v>
      </c>
      <c r="J6060" s="24">
        <v>0.10602525131490988</v>
      </c>
      <c r="K6060" s="10">
        <v>48.012</v>
      </c>
      <c r="L6060" s="61">
        <v>8.980719492123207E-2</v>
      </c>
      <c r="Q6060" s="48"/>
      <c r="R6060" s="48"/>
      <c r="S6060" s="48"/>
      <c r="T6060" s="48"/>
      <c r="U6060" s="48"/>
      <c r="V6060" s="48"/>
    </row>
    <row r="6061" spans="1:22" x14ac:dyDescent="0.25">
      <c r="A6061" s="8"/>
      <c r="B6061" s="60" t="s">
        <v>6056</v>
      </c>
      <c r="C6061" s="45">
        <v>64.22</v>
      </c>
      <c r="D6061" s="24">
        <v>0.19387054705195964</v>
      </c>
      <c r="E6061" s="10">
        <v>64.099000000000004</v>
      </c>
      <c r="F6061" s="24">
        <v>0.13915303470417367</v>
      </c>
      <c r="G6061" s="10">
        <v>67.56</v>
      </c>
      <c r="H6061" s="24">
        <v>0.11778239469024081</v>
      </c>
      <c r="I6061" s="10">
        <v>64.066000000000003</v>
      </c>
      <c r="J6061" s="24">
        <v>0.15365210700906878</v>
      </c>
      <c r="K6061" s="10">
        <v>50.603999999999999</v>
      </c>
      <c r="L6061" s="61">
        <v>0.15280978133082529</v>
      </c>
      <c r="Q6061" s="48"/>
      <c r="R6061" s="48"/>
      <c r="S6061" s="48"/>
      <c r="T6061" s="48"/>
      <c r="U6061" s="48"/>
      <c r="V6061" s="48"/>
    </row>
    <row r="6062" spans="1:22" x14ac:dyDescent="0.25">
      <c r="A6062" s="8"/>
      <c r="B6062" s="60" t="s">
        <v>6057</v>
      </c>
      <c r="C6062" s="45">
        <v>66.786000000000001</v>
      </c>
      <c r="D6062" s="24">
        <v>0.25542247237284643</v>
      </c>
      <c r="E6062" s="10">
        <v>65.492000000000004</v>
      </c>
      <c r="F6062" s="24">
        <v>0.16369056719156092</v>
      </c>
      <c r="G6062" s="10">
        <v>68.927999999999997</v>
      </c>
      <c r="H6062" s="24">
        <v>0.16952744816431251</v>
      </c>
      <c r="I6062" s="10">
        <v>65.125</v>
      </c>
      <c r="J6062" s="24">
        <v>0.22093008589483243</v>
      </c>
      <c r="K6062" s="10">
        <v>51.936</v>
      </c>
      <c r="L6062" s="61">
        <v>0.20868798495179874</v>
      </c>
      <c r="Q6062" s="48"/>
      <c r="R6062" s="48"/>
      <c r="S6062" s="48"/>
      <c r="T6062" s="48"/>
      <c r="U6062" s="48"/>
      <c r="V6062" s="48"/>
    </row>
    <row r="6063" spans="1:22" x14ac:dyDescent="0.25">
      <c r="A6063" s="8"/>
      <c r="B6063" s="60" t="s">
        <v>6058</v>
      </c>
      <c r="C6063" s="45">
        <v>68.453999999999994</v>
      </c>
      <c r="D6063" s="24">
        <v>0.31318209897728055</v>
      </c>
      <c r="E6063" s="10">
        <v>67.156000000000006</v>
      </c>
      <c r="F6063" s="24">
        <v>0.18625592417061612</v>
      </c>
      <c r="G6063" s="10">
        <v>69.888999999999996</v>
      </c>
      <c r="H6063" s="24">
        <v>0.21254374834418618</v>
      </c>
      <c r="I6063" s="10">
        <v>66.375</v>
      </c>
      <c r="J6063" s="24">
        <v>0.27966903371466773</v>
      </c>
      <c r="K6063" s="10">
        <v>52.741999999999997</v>
      </c>
      <c r="L6063" s="61">
        <v>0.25280978133082532</v>
      </c>
      <c r="Q6063" s="48"/>
      <c r="R6063" s="48"/>
      <c r="S6063" s="48"/>
      <c r="T6063" s="48"/>
      <c r="U6063" s="48"/>
      <c r="V6063" s="48"/>
    </row>
    <row r="6064" spans="1:22" x14ac:dyDescent="0.25">
      <c r="A6064" s="8"/>
      <c r="B6064" s="60" t="s">
        <v>6059</v>
      </c>
      <c r="C6064" s="45">
        <v>68.188999999999993</v>
      </c>
      <c r="D6064" s="24">
        <v>0.35043585695655161</v>
      </c>
      <c r="E6064" s="10">
        <v>66.096000000000004</v>
      </c>
      <c r="F6064" s="24">
        <v>0.19853233450542732</v>
      </c>
      <c r="G6064" s="10">
        <v>69.418999999999997</v>
      </c>
      <c r="H6064" s="24">
        <v>0.22560899089476694</v>
      </c>
      <c r="I6064" s="10">
        <v>66.38</v>
      </c>
      <c r="J6064" s="24">
        <v>0.31328279706872847</v>
      </c>
      <c r="K6064" s="10">
        <v>51.960999999999999</v>
      </c>
      <c r="L6064" s="61">
        <v>0.27414766047495887</v>
      </c>
      <c r="Q6064" s="48"/>
      <c r="R6064" s="48"/>
      <c r="S6064" s="48"/>
      <c r="T6064" s="48"/>
      <c r="U6064" s="48"/>
      <c r="V6064" s="48"/>
    </row>
    <row r="6065" spans="1:22" x14ac:dyDescent="0.25">
      <c r="A6065" s="8"/>
      <c r="B6065" s="60" t="s">
        <v>6060</v>
      </c>
      <c r="C6065" s="45">
        <v>67.548000000000002</v>
      </c>
      <c r="D6065" s="24">
        <v>0.36330564898071249</v>
      </c>
      <c r="E6065" s="10">
        <v>65.105999999999995</v>
      </c>
      <c r="F6065" s="24">
        <v>0.19235590888243387</v>
      </c>
      <c r="G6065" s="10">
        <v>68.724000000000004</v>
      </c>
      <c r="H6065" s="24">
        <v>0.22461898852433873</v>
      </c>
      <c r="I6065" s="10">
        <v>65.891999999999996</v>
      </c>
      <c r="J6065" s="24">
        <v>0.3189082148758246</v>
      </c>
      <c r="K6065" s="10">
        <v>50.537999999999997</v>
      </c>
      <c r="L6065" s="61">
        <v>0.27527627557018575</v>
      </c>
      <c r="Q6065" s="48"/>
      <c r="R6065" s="48"/>
      <c r="S6065" s="48"/>
      <c r="T6065" s="48"/>
      <c r="U6065" s="48"/>
      <c r="V6065" s="48"/>
    </row>
    <row r="6066" spans="1:22" x14ac:dyDescent="0.25">
      <c r="A6066" s="8"/>
      <c r="B6066" s="60" t="s">
        <v>6061</v>
      </c>
      <c r="C6066" s="45">
        <v>66.108000000000004</v>
      </c>
      <c r="D6066" s="24">
        <v>0.34837669023268586</v>
      </c>
      <c r="E6066" s="10">
        <v>63.716999999999999</v>
      </c>
      <c r="F6066" s="24">
        <v>0.1785659685063446</v>
      </c>
      <c r="G6066" s="10">
        <v>67.17</v>
      </c>
      <c r="H6066" s="24">
        <v>0.21612727805122914</v>
      </c>
      <c r="I6066" s="10">
        <v>64.762</v>
      </c>
      <c r="J6066" s="24">
        <v>0.30210763972099947</v>
      </c>
      <c r="K6066" s="10">
        <v>49.07</v>
      </c>
      <c r="L6066" s="61">
        <v>0.25697154949447448</v>
      </c>
      <c r="Q6066" s="48"/>
      <c r="R6066" s="48"/>
      <c r="S6066" s="48"/>
      <c r="T6066" s="48"/>
      <c r="U6066" s="48"/>
      <c r="V6066" s="48"/>
    </row>
    <row r="6067" spans="1:22" x14ac:dyDescent="0.25">
      <c r="A6067" s="8"/>
      <c r="B6067" s="60" t="s">
        <v>6062</v>
      </c>
      <c r="C6067" s="45">
        <v>64.930999999999997</v>
      </c>
      <c r="D6067" s="24">
        <v>0.30453359873704439</v>
      </c>
      <c r="E6067" s="10">
        <v>62.930999999999997</v>
      </c>
      <c r="F6067" s="24">
        <v>0.17728176119859348</v>
      </c>
      <c r="G6067" s="10">
        <v>65.938999999999993</v>
      </c>
      <c r="H6067" s="24">
        <v>0.19756821952953971</v>
      </c>
      <c r="I6067" s="10">
        <v>63.856999999999999</v>
      </c>
      <c r="J6067" s="24">
        <v>0.27172281573603418</v>
      </c>
      <c r="K6067" s="10">
        <v>48.106999999999999</v>
      </c>
      <c r="L6067" s="61">
        <v>0.22076181518927815</v>
      </c>
      <c r="Q6067" s="48"/>
      <c r="R6067" s="48"/>
      <c r="S6067" s="48"/>
      <c r="T6067" s="48"/>
      <c r="U6067" s="48"/>
      <c r="V6067" s="48"/>
    </row>
    <row r="6068" spans="1:22" x14ac:dyDescent="0.25">
      <c r="A6068" s="8"/>
      <c r="B6068" s="60" t="s">
        <v>6063</v>
      </c>
      <c r="C6068" s="45">
        <v>63.064</v>
      </c>
      <c r="D6068" s="24">
        <v>0.23483080513418902</v>
      </c>
      <c r="E6068" s="10">
        <v>61.267000000000003</v>
      </c>
      <c r="F6068" s="24">
        <v>0.16142791622076136</v>
      </c>
      <c r="G6068" s="10">
        <v>64.331999999999994</v>
      </c>
      <c r="H6068" s="24">
        <v>0.16467504217967846</v>
      </c>
      <c r="I6068" s="10">
        <v>62.219000000000001</v>
      </c>
      <c r="J6068" s="24">
        <v>0.23692342620738369</v>
      </c>
      <c r="K6068" s="10">
        <v>47.722999999999999</v>
      </c>
      <c r="L6068" s="61">
        <v>0.16940982835645427</v>
      </c>
      <c r="Q6068" s="48"/>
      <c r="R6068" s="48"/>
      <c r="S6068" s="48"/>
      <c r="T6068" s="48"/>
      <c r="U6068" s="48"/>
      <c r="V6068" s="48"/>
    </row>
    <row r="6069" spans="1:22" x14ac:dyDescent="0.25">
      <c r="A6069" s="8"/>
      <c r="B6069" s="60" t="s">
        <v>6064</v>
      </c>
      <c r="C6069" s="45">
        <v>62.575000000000003</v>
      </c>
      <c r="D6069" s="24">
        <v>0.15282449035623585</v>
      </c>
      <c r="E6069" s="10">
        <v>61.359000000000002</v>
      </c>
      <c r="F6069" s="24">
        <v>0.14904448861030423</v>
      </c>
      <c r="G6069" s="10">
        <v>63.777000000000001</v>
      </c>
      <c r="H6069" s="24">
        <v>0.12524227170684774</v>
      </c>
      <c r="I6069" s="10">
        <v>61.198</v>
      </c>
      <c r="J6069" s="24">
        <v>0.18406215708285509</v>
      </c>
      <c r="K6069" s="10">
        <v>47.920999999999999</v>
      </c>
      <c r="L6069" s="61">
        <v>0.10659534446273219</v>
      </c>
      <c r="Q6069" s="48"/>
      <c r="R6069" s="48"/>
      <c r="S6069" s="48"/>
      <c r="T6069" s="48"/>
      <c r="U6069" s="48"/>
      <c r="V6069" s="48"/>
    </row>
    <row r="6070" spans="1:22" x14ac:dyDescent="0.25">
      <c r="A6070" s="8"/>
      <c r="B6070" s="60" t="s">
        <v>6065</v>
      </c>
      <c r="C6070" s="45">
        <v>62.048000000000002</v>
      </c>
      <c r="D6070" s="24">
        <v>7.3100418697233854E-2</v>
      </c>
      <c r="E6070" s="10">
        <v>60.966000000000001</v>
      </c>
      <c r="F6070" s="24">
        <v>0.11585384497783213</v>
      </c>
      <c r="G6070" s="10">
        <v>63.537999999999997</v>
      </c>
      <c r="H6070" s="24">
        <v>7.7401452933056322E-2</v>
      </c>
      <c r="I6070" s="10">
        <v>61.091000000000001</v>
      </c>
      <c r="J6070" s="24">
        <v>0.12881702256473646</v>
      </c>
      <c r="K6070" s="10">
        <v>48.32</v>
      </c>
      <c r="L6070" s="61">
        <v>4.8401128615095226E-2</v>
      </c>
      <c r="Q6070" s="48"/>
      <c r="R6070" s="48"/>
      <c r="S6070" s="48"/>
      <c r="T6070" s="48"/>
      <c r="U6070" s="48"/>
      <c r="V6070" s="48"/>
    </row>
    <row r="6071" spans="1:22" x14ac:dyDescent="0.25">
      <c r="A6071" s="8"/>
      <c r="B6071" s="60" t="s">
        <v>6066</v>
      </c>
      <c r="C6071" s="45">
        <v>61.86</v>
      </c>
      <c r="D6071" s="24">
        <v>3.7991626055322948E-2</v>
      </c>
      <c r="E6071" s="10">
        <v>60.765000000000001</v>
      </c>
      <c r="F6071" s="24">
        <v>8.6668705090964679E-2</v>
      </c>
      <c r="G6071" s="10">
        <v>63.972000000000001</v>
      </c>
      <c r="H6071" s="24">
        <v>4.5791095556144287E-2</v>
      </c>
      <c r="I6071" s="10">
        <v>62.247</v>
      </c>
      <c r="J6071" s="24">
        <v>0.10565947302700453</v>
      </c>
      <c r="K6071" s="10">
        <v>48.073</v>
      </c>
      <c r="L6071" s="61">
        <v>2.3900775922877968E-2</v>
      </c>
      <c r="Q6071" s="48"/>
      <c r="R6071" s="48"/>
      <c r="S6071" s="48"/>
      <c r="T6071" s="48"/>
      <c r="U6071" s="48"/>
      <c r="V6071" s="48"/>
    </row>
    <row r="6072" spans="1:22" x14ac:dyDescent="0.25">
      <c r="A6072" s="8"/>
      <c r="B6072" s="60" t="s">
        <v>6067</v>
      </c>
      <c r="C6072" s="45">
        <v>62.246000000000002</v>
      </c>
      <c r="D6072" s="24">
        <v>4.1046056695723795E-2</v>
      </c>
      <c r="E6072" s="10">
        <v>60.244</v>
      </c>
      <c r="F6072" s="24">
        <v>7.9422106711511994E-2</v>
      </c>
      <c r="G6072" s="10">
        <v>63.86</v>
      </c>
      <c r="H6072" s="24">
        <v>4.0464603929333355E-2</v>
      </c>
      <c r="I6072" s="10">
        <v>62.648000000000003</v>
      </c>
      <c r="J6072" s="24">
        <v>0.11732653910674419</v>
      </c>
      <c r="K6072" s="10">
        <v>48.122999999999998</v>
      </c>
      <c r="L6072" s="61">
        <v>3.4587350105807664E-2</v>
      </c>
      <c r="Q6072" s="48"/>
      <c r="R6072" s="48"/>
      <c r="S6072" s="48"/>
      <c r="T6072" s="48"/>
      <c r="U6072" s="48"/>
      <c r="V6072" s="48"/>
    </row>
    <row r="6073" spans="1:22" x14ac:dyDescent="0.25">
      <c r="A6073" s="8"/>
      <c r="B6073" s="60" t="s">
        <v>6068</v>
      </c>
      <c r="C6073" s="45">
        <v>58.100999999999999</v>
      </c>
      <c r="D6073" s="24">
        <v>4.876793191022033E-2</v>
      </c>
      <c r="E6073" s="10">
        <v>56.347999999999999</v>
      </c>
      <c r="F6073" s="24">
        <v>8.4283748662284053E-2</v>
      </c>
      <c r="G6073" s="10">
        <v>59.902999999999999</v>
      </c>
      <c r="H6073" s="24">
        <v>3.9586151121770288E-2</v>
      </c>
      <c r="I6073" s="10">
        <v>58.249000000000002</v>
      </c>
      <c r="J6073" s="24">
        <v>0.12317899171322982</v>
      </c>
      <c r="K6073" s="10">
        <v>45.715000000000003</v>
      </c>
      <c r="L6073" s="61">
        <v>4.6014577944980012E-2</v>
      </c>
      <c r="Q6073" s="48"/>
      <c r="R6073" s="48"/>
      <c r="S6073" s="48"/>
      <c r="T6073" s="48"/>
      <c r="U6073" s="48"/>
      <c r="V6073" s="48"/>
    </row>
    <row r="6074" spans="1:22" x14ac:dyDescent="0.25">
      <c r="A6074" s="8"/>
      <c r="B6074" s="60" t="s">
        <v>6069</v>
      </c>
      <c r="C6074" s="45">
        <v>52.636000000000003</v>
      </c>
      <c r="D6074" s="24">
        <v>5.0106390280733062E-2</v>
      </c>
      <c r="E6074" s="10">
        <v>51.628</v>
      </c>
      <c r="F6074" s="24">
        <v>8.3504051368292309E-2</v>
      </c>
      <c r="G6074" s="10">
        <v>55.023000000000003</v>
      </c>
      <c r="H6074" s="24">
        <v>3.7829245506644169E-2</v>
      </c>
      <c r="I6074" s="10">
        <v>54.213000000000001</v>
      </c>
      <c r="J6074" s="24">
        <v>0.12389793524463</v>
      </c>
      <c r="K6074" s="10">
        <v>43.131999999999998</v>
      </c>
      <c r="L6074" s="61">
        <v>5.2821537738067248E-2</v>
      </c>
      <c r="Q6074" s="48"/>
      <c r="R6074" s="48"/>
      <c r="S6074" s="48"/>
      <c r="T6074" s="48"/>
      <c r="U6074" s="48"/>
      <c r="V6074" s="48"/>
    </row>
    <row r="6075" spans="1:22" x14ac:dyDescent="0.25">
      <c r="A6075" s="8"/>
      <c r="B6075" s="60" t="s">
        <v>6070</v>
      </c>
      <c r="C6075" s="45">
        <v>47.719000000000001</v>
      </c>
      <c r="D6075" s="24">
        <v>4.7154917976525497E-2</v>
      </c>
      <c r="E6075" s="10">
        <v>46.838999999999999</v>
      </c>
      <c r="F6075" s="24">
        <v>8.2036385873719614E-2</v>
      </c>
      <c r="G6075" s="10">
        <v>49.966000000000001</v>
      </c>
      <c r="H6075" s="24">
        <v>3.5124168607164268E-2</v>
      </c>
      <c r="I6075" s="10">
        <v>49.71</v>
      </c>
      <c r="J6075" s="24">
        <v>0.12292673082501923</v>
      </c>
      <c r="K6075" s="10">
        <v>40.317999999999998</v>
      </c>
      <c r="L6075" s="61">
        <v>6.0298612743945448E-2</v>
      </c>
      <c r="Q6075" s="48"/>
      <c r="R6075" s="48"/>
      <c r="S6075" s="48"/>
      <c r="T6075" s="48"/>
      <c r="U6075" s="48"/>
      <c r="V6075" s="48"/>
    </row>
    <row r="6076" spans="1:22" x14ac:dyDescent="0.25">
      <c r="A6076" s="8"/>
      <c r="B6076" s="60" t="s">
        <v>6071</v>
      </c>
      <c r="C6076" s="45">
        <v>44.235999999999997</v>
      </c>
      <c r="D6076" s="24">
        <v>4.6840416588027387E-2</v>
      </c>
      <c r="E6076" s="10">
        <v>43.622</v>
      </c>
      <c r="F6076" s="24">
        <v>7.8752675022928764E-2</v>
      </c>
      <c r="G6076" s="10">
        <v>46.634999999999998</v>
      </c>
      <c r="H6076" s="24">
        <v>3.2577785212445635E-2</v>
      </c>
      <c r="I6076" s="10">
        <v>46.578000000000003</v>
      </c>
      <c r="J6076" s="24">
        <v>0.11937908249476684</v>
      </c>
      <c r="K6076" s="10">
        <v>37.970999999999997</v>
      </c>
      <c r="L6076" s="61">
        <v>6.8281213261227366E-2</v>
      </c>
      <c r="Q6076" s="48"/>
      <c r="R6076" s="48"/>
      <c r="S6076" s="48"/>
      <c r="T6076" s="48"/>
      <c r="U6076" s="48"/>
      <c r="V6076" s="48"/>
    </row>
    <row r="6077" spans="1:22" x14ac:dyDescent="0.25">
      <c r="A6077" s="8"/>
      <c r="B6077" s="60" t="s">
        <v>6072</v>
      </c>
      <c r="C6077" s="45">
        <v>42.392000000000003</v>
      </c>
      <c r="D6077" s="24">
        <v>4.3185834634456015E-2</v>
      </c>
      <c r="E6077" s="10">
        <v>41.944000000000003</v>
      </c>
      <c r="F6077" s="24">
        <v>7.3005197187404461E-2</v>
      </c>
      <c r="G6077" s="10">
        <v>44.93</v>
      </c>
      <c r="H6077" s="24">
        <v>2.9037024645923944E-2</v>
      </c>
      <c r="I6077" s="10">
        <v>44.77</v>
      </c>
      <c r="J6077" s="24">
        <v>0.11109429774784998</v>
      </c>
      <c r="K6077" s="10">
        <v>36.725999999999999</v>
      </c>
      <c r="L6077" s="61">
        <v>7.3501058076651776E-2</v>
      </c>
      <c r="Q6077" s="48"/>
      <c r="R6077" s="48"/>
      <c r="S6077" s="48"/>
      <c r="T6077" s="48"/>
      <c r="U6077" s="48"/>
      <c r="V6077" s="48"/>
    </row>
    <row r="6078" spans="1:22" x14ac:dyDescent="0.25">
      <c r="A6078" s="8"/>
      <c r="B6078" s="60" t="s">
        <v>6073</v>
      </c>
      <c r="C6078" s="45">
        <v>41.72</v>
      </c>
      <c r="D6078" s="24">
        <v>4.8418921469382155E-2</v>
      </c>
      <c r="E6078" s="10">
        <v>41.152999999999999</v>
      </c>
      <c r="F6078" s="24">
        <v>7.3647202690308777E-2</v>
      </c>
      <c r="G6078" s="10">
        <v>43.948999999999998</v>
      </c>
      <c r="H6078" s="24">
        <v>2.6346604215456676E-2</v>
      </c>
      <c r="I6078" s="10">
        <v>43.534999999999997</v>
      </c>
      <c r="J6078" s="24">
        <v>0.10065319916269451</v>
      </c>
      <c r="K6078" s="10">
        <v>35.667000000000002</v>
      </c>
      <c r="L6078" s="61">
        <v>7.743945450270398E-2</v>
      </c>
      <c r="Q6078" s="48"/>
      <c r="R6078" s="48"/>
      <c r="S6078" s="48"/>
      <c r="T6078" s="48"/>
      <c r="U6078" s="48"/>
      <c r="V6078" s="48"/>
    </row>
    <row r="6079" spans="1:22" x14ac:dyDescent="0.25">
      <c r="A6079" s="8"/>
      <c r="B6079" s="60" t="s">
        <v>6074</v>
      </c>
      <c r="C6079" s="45">
        <v>41.787999999999997</v>
      </c>
      <c r="D6079" s="24">
        <v>5.2004872775938092E-2</v>
      </c>
      <c r="E6079" s="10">
        <v>41.551000000000002</v>
      </c>
      <c r="F6079" s="24">
        <v>7.2164475695505964E-2</v>
      </c>
      <c r="G6079" s="10">
        <v>44.237000000000002</v>
      </c>
      <c r="H6079" s="24">
        <v>2.6709044273447082E-2</v>
      </c>
      <c r="I6079" s="10">
        <v>43.685000000000002</v>
      </c>
      <c r="J6079" s="24">
        <v>9.3188065874757253E-2</v>
      </c>
      <c r="K6079" s="10">
        <v>35.292999999999999</v>
      </c>
      <c r="L6079" s="61">
        <v>7.8720902892076186E-2</v>
      </c>
      <c r="Q6079" s="48"/>
      <c r="R6079" s="48"/>
      <c r="S6079" s="48"/>
      <c r="T6079" s="48"/>
      <c r="U6079" s="48"/>
      <c r="V6079" s="48"/>
    </row>
    <row r="6080" spans="1:22" x14ac:dyDescent="0.25">
      <c r="A6080" s="8"/>
      <c r="B6080" s="60" t="s">
        <v>6075</v>
      </c>
      <c r="C6080" s="45">
        <v>42.85</v>
      </c>
      <c r="D6080" s="24">
        <v>5.0186160630029342E-2</v>
      </c>
      <c r="E6080" s="10">
        <v>43.091000000000001</v>
      </c>
      <c r="F6080" s="24">
        <v>7.5236930602262303E-2</v>
      </c>
      <c r="G6080" s="10">
        <v>45.235999999999997</v>
      </c>
      <c r="H6080" s="24">
        <v>2.7489684398349503E-2</v>
      </c>
      <c r="I6080" s="10">
        <v>45.026000000000003</v>
      </c>
      <c r="J6080" s="24">
        <v>9.0300370734659907E-2</v>
      </c>
      <c r="K6080" s="10">
        <v>35.319000000000003</v>
      </c>
      <c r="L6080" s="61">
        <v>7.7145544321655296E-2</v>
      </c>
      <c r="Q6080" s="48"/>
      <c r="R6080" s="48"/>
      <c r="S6080" s="48"/>
      <c r="T6080" s="48"/>
      <c r="U6080" s="48"/>
      <c r="V6080" s="48"/>
    </row>
    <row r="6081" spans="1:22" x14ac:dyDescent="0.25">
      <c r="A6081" s="8"/>
      <c r="B6081" s="60" t="s">
        <v>6076</v>
      </c>
      <c r="C6081" s="45">
        <v>46.786000000000001</v>
      </c>
      <c r="D6081" s="24">
        <v>5.1850453820153387E-2</v>
      </c>
      <c r="E6081" s="10">
        <v>46.536999999999999</v>
      </c>
      <c r="F6081" s="24">
        <v>7.8003668602873735E-2</v>
      </c>
      <c r="G6081" s="10">
        <v>49.323</v>
      </c>
      <c r="H6081" s="24">
        <v>2.7880004460800713E-2</v>
      </c>
      <c r="I6081" s="10">
        <v>48.64</v>
      </c>
      <c r="J6081" s="24">
        <v>8.6895664674283127E-2</v>
      </c>
      <c r="K6081" s="10">
        <v>35.85</v>
      </c>
      <c r="L6081" s="61">
        <v>7.4359275805313901E-2</v>
      </c>
      <c r="Q6081" s="48"/>
      <c r="R6081" s="48"/>
      <c r="S6081" s="48"/>
      <c r="T6081" s="48"/>
      <c r="U6081" s="48"/>
      <c r="V6081" s="48"/>
    </row>
    <row r="6082" spans="1:22" x14ac:dyDescent="0.25">
      <c r="A6082" s="8"/>
      <c r="B6082" s="60" t="s">
        <v>6077</v>
      </c>
      <c r="C6082" s="45">
        <v>56.171999999999997</v>
      </c>
      <c r="D6082" s="24">
        <v>6.0120446785512073E-2</v>
      </c>
      <c r="E6082" s="10">
        <v>55.213999999999999</v>
      </c>
      <c r="F6082" s="24">
        <v>7.2210333231427698E-2</v>
      </c>
      <c r="G6082" s="10">
        <v>58.258000000000003</v>
      </c>
      <c r="H6082" s="24">
        <v>2.811698449871752E-2</v>
      </c>
      <c r="I6082" s="10">
        <v>56.615000000000002</v>
      </c>
      <c r="J6082" s="24">
        <v>8.5962523013290965E-2</v>
      </c>
      <c r="K6082" s="10">
        <v>36.78</v>
      </c>
      <c r="L6082" s="61">
        <v>6.7822713378791435E-2</v>
      </c>
      <c r="Q6082" s="48"/>
      <c r="R6082" s="48"/>
      <c r="S6082" s="48"/>
      <c r="T6082" s="48"/>
      <c r="U6082" s="48"/>
      <c r="V6082" s="48"/>
    </row>
    <row r="6083" spans="1:22" x14ac:dyDescent="0.25">
      <c r="A6083" s="8"/>
      <c r="B6083" s="60" t="s">
        <v>6078</v>
      </c>
      <c r="C6083" s="45">
        <v>61.343000000000004</v>
      </c>
      <c r="D6083" s="24">
        <v>7.835904122986119E-2</v>
      </c>
      <c r="E6083" s="10">
        <v>60.755000000000003</v>
      </c>
      <c r="F6083" s="24">
        <v>8.2833995719963319E-2</v>
      </c>
      <c r="G6083" s="10">
        <v>63.878</v>
      </c>
      <c r="H6083" s="24">
        <v>3.4640905542544884E-2</v>
      </c>
      <c r="I6083" s="10">
        <v>62.045000000000002</v>
      </c>
      <c r="J6083" s="24">
        <v>9.8244684875539084E-2</v>
      </c>
      <c r="K6083" s="10">
        <v>38.121000000000002</v>
      </c>
      <c r="L6083" s="61">
        <v>7.5229249941217963E-2</v>
      </c>
      <c r="Q6083" s="48"/>
      <c r="R6083" s="48"/>
      <c r="S6083" s="48"/>
      <c r="T6083" s="48"/>
      <c r="U6083" s="48"/>
      <c r="V6083" s="48"/>
    </row>
    <row r="6084" spans="1:22" x14ac:dyDescent="0.25">
      <c r="A6084" s="8"/>
      <c r="B6084" s="60" t="s">
        <v>6079</v>
      </c>
      <c r="C6084" s="45">
        <v>64.468999999999994</v>
      </c>
      <c r="D6084" s="24">
        <v>0.12085856939416297</v>
      </c>
      <c r="E6084" s="10">
        <v>63.744</v>
      </c>
      <c r="F6084" s="24">
        <v>0.10975236930602263</v>
      </c>
      <c r="G6084" s="10">
        <v>66.614999999999995</v>
      </c>
      <c r="H6084" s="24">
        <v>5.84922493587599E-2</v>
      </c>
      <c r="I6084" s="10">
        <v>64.906999999999996</v>
      </c>
      <c r="J6084" s="24">
        <v>0.13396887846460367</v>
      </c>
      <c r="K6084" s="10">
        <v>41.03</v>
      </c>
      <c r="L6084" s="61">
        <v>0.10610157535857043</v>
      </c>
      <c r="Q6084" s="48"/>
      <c r="R6084" s="48"/>
      <c r="S6084" s="48"/>
      <c r="T6084" s="48"/>
      <c r="U6084" s="48"/>
      <c r="V6084" s="48"/>
    </row>
    <row r="6085" spans="1:22" x14ac:dyDescent="0.25">
      <c r="A6085" s="8"/>
      <c r="B6085" s="60" t="s">
        <v>6080</v>
      </c>
      <c r="C6085" s="45">
        <v>66.144000000000005</v>
      </c>
      <c r="D6085" s="24">
        <v>0.17689549268225727</v>
      </c>
      <c r="E6085" s="10">
        <v>64.441000000000003</v>
      </c>
      <c r="F6085" s="24">
        <v>0.13989605625191073</v>
      </c>
      <c r="G6085" s="10">
        <v>67.421000000000006</v>
      </c>
      <c r="H6085" s="24">
        <v>9.7998215679714507E-2</v>
      </c>
      <c r="I6085" s="10">
        <v>65.741</v>
      </c>
      <c r="J6085" s="24">
        <v>0.18270661521777509</v>
      </c>
      <c r="K6085" s="10">
        <v>43.223999999999997</v>
      </c>
      <c r="L6085" s="61">
        <v>0.14823653891370797</v>
      </c>
      <c r="Q6085" s="48"/>
      <c r="R6085" s="48"/>
      <c r="S6085" s="48"/>
      <c r="T6085" s="48"/>
      <c r="U6085" s="48"/>
      <c r="V6085" s="48"/>
    </row>
    <row r="6086" spans="1:22" x14ac:dyDescent="0.25">
      <c r="A6086" s="8"/>
      <c r="B6086" s="60" t="s">
        <v>6081</v>
      </c>
      <c r="C6086" s="45">
        <v>68.278999999999996</v>
      </c>
      <c r="D6086" s="24">
        <v>0.24578350462398985</v>
      </c>
      <c r="E6086" s="10">
        <v>65.885000000000005</v>
      </c>
      <c r="F6086" s="24">
        <v>0.17309691225924795</v>
      </c>
      <c r="G6086" s="10">
        <v>68.605000000000004</v>
      </c>
      <c r="H6086" s="24">
        <v>0.14577060332329653</v>
      </c>
      <c r="I6086" s="10">
        <v>67.076999999999998</v>
      </c>
      <c r="J6086" s="24">
        <v>0.23517691861491513</v>
      </c>
      <c r="K6086" s="10">
        <v>45.811999999999998</v>
      </c>
      <c r="L6086" s="61">
        <v>0.19599106513049613</v>
      </c>
      <c r="Q6086" s="48"/>
      <c r="R6086" s="48"/>
      <c r="S6086" s="48"/>
      <c r="T6086" s="48"/>
      <c r="U6086" s="48"/>
      <c r="V6086" s="48"/>
    </row>
    <row r="6087" spans="1:22" x14ac:dyDescent="0.25">
      <c r="A6087" s="8"/>
      <c r="B6087" s="60" t="s">
        <v>6082</v>
      </c>
      <c r="C6087" s="45">
        <v>69.296000000000006</v>
      </c>
      <c r="D6087" s="24">
        <v>0.30173463960331487</v>
      </c>
      <c r="E6087" s="10">
        <v>66.704999999999998</v>
      </c>
      <c r="F6087" s="24">
        <v>0.18012840110058087</v>
      </c>
      <c r="G6087" s="10">
        <v>69.863</v>
      </c>
      <c r="H6087" s="24">
        <v>0.18170792907326866</v>
      </c>
      <c r="I6087" s="10">
        <v>67.734999999999999</v>
      </c>
      <c r="J6087" s="24">
        <v>0.27431842828680236</v>
      </c>
      <c r="K6087" s="10">
        <v>47.694000000000003</v>
      </c>
      <c r="L6087" s="61">
        <v>0.22942628732659298</v>
      </c>
      <c r="Q6087" s="48"/>
      <c r="R6087" s="48"/>
      <c r="S6087" s="48"/>
      <c r="T6087" s="48"/>
      <c r="U6087" s="48"/>
      <c r="V6087" s="48"/>
    </row>
    <row r="6088" spans="1:22" x14ac:dyDescent="0.25">
      <c r="A6088" s="8"/>
      <c r="B6088" s="60" t="s">
        <v>6083</v>
      </c>
      <c r="C6088" s="45">
        <v>68.522999999999996</v>
      </c>
      <c r="D6088" s="24">
        <v>0.34558962304617125</v>
      </c>
      <c r="E6088" s="10">
        <v>66.114000000000004</v>
      </c>
      <c r="F6088" s="24">
        <v>0.17398349128706816</v>
      </c>
      <c r="G6088" s="10">
        <v>68.94</v>
      </c>
      <c r="H6088" s="24">
        <v>0.20776179324188693</v>
      </c>
      <c r="I6088" s="10">
        <v>67.105000000000004</v>
      </c>
      <c r="J6088" s="24">
        <v>0.30426723159567226</v>
      </c>
      <c r="K6088" s="10">
        <v>47.070999999999998</v>
      </c>
      <c r="L6088" s="61">
        <v>0.24589701387256055</v>
      </c>
      <c r="Q6088" s="48"/>
      <c r="R6088" s="48"/>
      <c r="S6088" s="48"/>
      <c r="T6088" s="48"/>
      <c r="U6088" s="48"/>
      <c r="V6088" s="48"/>
    </row>
    <row r="6089" spans="1:22" x14ac:dyDescent="0.25">
      <c r="A6089" s="8"/>
      <c r="B6089" s="60" t="s">
        <v>6084</v>
      </c>
      <c r="C6089" s="45">
        <v>67.483000000000004</v>
      </c>
      <c r="D6089" s="24">
        <v>0.34687644767771048</v>
      </c>
      <c r="E6089" s="10">
        <v>65.340999999999994</v>
      </c>
      <c r="F6089" s="24">
        <v>0.1696881687557322</v>
      </c>
      <c r="G6089" s="10">
        <v>68.096999999999994</v>
      </c>
      <c r="H6089" s="24">
        <v>0.21145589383294303</v>
      </c>
      <c r="I6089" s="10">
        <v>65.396000000000001</v>
      </c>
      <c r="J6089" s="24">
        <v>0.31030743234722957</v>
      </c>
      <c r="K6089" s="10">
        <v>45.578000000000003</v>
      </c>
      <c r="L6089" s="61">
        <v>0.24294615565483188</v>
      </c>
      <c r="Q6089" s="48"/>
      <c r="R6089" s="48"/>
      <c r="S6089" s="48"/>
      <c r="T6089" s="48"/>
      <c r="U6089" s="48"/>
      <c r="V6089" s="48"/>
    </row>
    <row r="6090" spans="1:22" x14ac:dyDescent="0.25">
      <c r="A6090" s="8"/>
      <c r="B6090" s="60" t="s">
        <v>6085</v>
      </c>
      <c r="C6090" s="45">
        <v>65.932000000000002</v>
      </c>
      <c r="D6090" s="24">
        <v>0.3221694147521576</v>
      </c>
      <c r="E6090" s="10">
        <v>64.088999999999999</v>
      </c>
      <c r="F6090" s="24">
        <v>0.15576276368083156</v>
      </c>
      <c r="G6090" s="10">
        <v>66.67</v>
      </c>
      <c r="H6090" s="24">
        <v>0.20006691201070592</v>
      </c>
      <c r="I6090" s="10">
        <v>64.396000000000001</v>
      </c>
      <c r="J6090" s="24">
        <v>0.29937454288668636</v>
      </c>
      <c r="K6090" s="10">
        <v>44.316000000000003</v>
      </c>
      <c r="L6090" s="61">
        <v>0.22106748177756877</v>
      </c>
      <c r="Q6090" s="48"/>
      <c r="R6090" s="48"/>
      <c r="S6090" s="48"/>
      <c r="T6090" s="48"/>
      <c r="U6090" s="48"/>
      <c r="V6090" s="48"/>
    </row>
    <row r="6091" spans="1:22" x14ac:dyDescent="0.25">
      <c r="A6091" s="8"/>
      <c r="B6091" s="60" t="s">
        <v>6086</v>
      </c>
      <c r="C6091" s="45">
        <v>65.561000000000007</v>
      </c>
      <c r="D6091" s="24">
        <v>0.27548341711991492</v>
      </c>
      <c r="E6091" s="10">
        <v>63.401000000000003</v>
      </c>
      <c r="F6091" s="24">
        <v>0.14500152858453072</v>
      </c>
      <c r="G6091" s="10">
        <v>65.515000000000001</v>
      </c>
      <c r="H6091" s="24">
        <v>0.17624344819895171</v>
      </c>
      <c r="I6091" s="10">
        <v>63.262999999999998</v>
      </c>
      <c r="J6091" s="24">
        <v>0.26513833194623088</v>
      </c>
      <c r="K6091" s="10">
        <v>43.741999999999997</v>
      </c>
      <c r="L6091" s="61">
        <v>0.19068892546437807</v>
      </c>
      <c r="Q6091" s="48"/>
      <c r="R6091" s="48"/>
      <c r="S6091" s="48"/>
      <c r="T6091" s="48"/>
      <c r="U6091" s="48"/>
      <c r="V6091" s="48"/>
    </row>
    <row r="6092" spans="1:22" x14ac:dyDescent="0.25">
      <c r="A6092" s="8"/>
      <c r="B6092" s="60" t="s">
        <v>6087</v>
      </c>
      <c r="C6092" s="45">
        <v>63.573999999999998</v>
      </c>
      <c r="D6092" s="24">
        <v>0.19446493831820599</v>
      </c>
      <c r="E6092" s="10">
        <v>62.094000000000001</v>
      </c>
      <c r="F6092" s="24">
        <v>0.1250687863038826</v>
      </c>
      <c r="G6092" s="10">
        <v>64.156000000000006</v>
      </c>
      <c r="H6092" s="24">
        <v>0.1447529831604773</v>
      </c>
      <c r="I6092" s="10">
        <v>61.829000000000001</v>
      </c>
      <c r="J6092" s="24">
        <v>0.21782552772943936</v>
      </c>
      <c r="K6092" s="10">
        <v>43.845999999999997</v>
      </c>
      <c r="L6092" s="61">
        <v>0.14806019280507876</v>
      </c>
      <c r="Q6092" s="48"/>
      <c r="R6092" s="48"/>
      <c r="S6092" s="48"/>
      <c r="T6092" s="48"/>
      <c r="U6092" s="48"/>
      <c r="V6092" s="48"/>
    </row>
    <row r="6093" spans="1:22" x14ac:dyDescent="0.25">
      <c r="A6093" s="8"/>
      <c r="B6093" s="60" t="s">
        <v>6088</v>
      </c>
      <c r="C6093" s="45">
        <v>62.673000000000002</v>
      </c>
      <c r="D6093" s="24">
        <v>0.13727845169260333</v>
      </c>
      <c r="E6093" s="10">
        <v>61.963999999999999</v>
      </c>
      <c r="F6093" s="24">
        <v>9.6606542341791501E-2</v>
      </c>
      <c r="G6093" s="10">
        <v>63.521999999999998</v>
      </c>
      <c r="H6093" s="24">
        <v>0.1051215568194491</v>
      </c>
      <c r="I6093" s="10">
        <v>61.314</v>
      </c>
      <c r="J6093" s="24">
        <v>0.15812968147083301</v>
      </c>
      <c r="K6093" s="10">
        <v>44.503</v>
      </c>
      <c r="L6093" s="61">
        <v>9.4015988713849044E-2</v>
      </c>
      <c r="Q6093" s="48"/>
      <c r="R6093" s="48"/>
      <c r="S6093" s="48"/>
      <c r="T6093" s="48"/>
      <c r="U6093" s="48"/>
      <c r="V6093" s="48"/>
    </row>
    <row r="6094" spans="1:22" x14ac:dyDescent="0.25">
      <c r="A6094" s="8"/>
      <c r="B6094" s="60" t="s">
        <v>6089</v>
      </c>
      <c r="C6094" s="45">
        <v>62.378999999999998</v>
      </c>
      <c r="D6094" s="24">
        <v>9.5671121939502085E-2</v>
      </c>
      <c r="E6094" s="10">
        <v>61.198</v>
      </c>
      <c r="F6094" s="24">
        <v>6.2243962091103638E-2</v>
      </c>
      <c r="G6094" s="10">
        <v>63.393999999999998</v>
      </c>
      <c r="H6094" s="24">
        <v>6.5950150552024092E-2</v>
      </c>
      <c r="I6094" s="10">
        <v>60.624000000000002</v>
      </c>
      <c r="J6094" s="24">
        <v>9.6126201104637959E-2</v>
      </c>
      <c r="K6094" s="10">
        <v>45.887</v>
      </c>
      <c r="L6094" s="61">
        <v>4.0124617916764638E-2</v>
      </c>
      <c r="Q6094" s="48"/>
      <c r="R6094" s="48"/>
      <c r="S6094" s="48"/>
      <c r="T6094" s="48"/>
      <c r="U6094" s="48"/>
      <c r="V6094" s="48"/>
    </row>
    <row r="6095" spans="1:22" x14ac:dyDescent="0.25">
      <c r="A6095" s="8"/>
      <c r="B6095" s="60" t="s">
        <v>6090</v>
      </c>
      <c r="C6095" s="45">
        <v>62.79</v>
      </c>
      <c r="D6095" s="24">
        <v>8.2631299006571388E-2</v>
      </c>
      <c r="E6095" s="10">
        <v>61.276000000000003</v>
      </c>
      <c r="F6095" s="24">
        <v>4.1149495567104864E-2</v>
      </c>
      <c r="G6095" s="10">
        <v>63.838999999999999</v>
      </c>
      <c r="H6095" s="24">
        <v>4.0816326530612242E-2</v>
      </c>
      <c r="I6095" s="10">
        <v>60.436999999999998</v>
      </c>
      <c r="J6095" s="24">
        <v>6.376888350861265E-2</v>
      </c>
      <c r="K6095" s="10">
        <v>46.683999999999997</v>
      </c>
      <c r="L6095" s="61">
        <v>1.4519162943804374E-2</v>
      </c>
      <c r="Q6095" s="48"/>
      <c r="R6095" s="48"/>
      <c r="S6095" s="48"/>
      <c r="T6095" s="48"/>
      <c r="U6095" s="48"/>
      <c r="V6095" s="48"/>
    </row>
    <row r="6096" spans="1:22" x14ac:dyDescent="0.25">
      <c r="A6096" s="8"/>
      <c r="B6096" s="60" t="s">
        <v>6091</v>
      </c>
      <c r="C6096" s="45">
        <v>61.1</v>
      </c>
      <c r="D6096" s="24">
        <v>7.3160269718442777E-2</v>
      </c>
      <c r="E6096" s="10">
        <v>60.735999999999997</v>
      </c>
      <c r="F6096" s="24">
        <v>3.4118006725771935E-2</v>
      </c>
      <c r="G6096" s="10">
        <v>64.126000000000005</v>
      </c>
      <c r="H6096" s="24">
        <v>4.261458681833389E-2</v>
      </c>
      <c r="I6096" s="10">
        <v>60.265999999999998</v>
      </c>
      <c r="J6096" s="24">
        <v>6.9569493833699023E-2</v>
      </c>
      <c r="K6096" s="10">
        <v>48.143999999999998</v>
      </c>
      <c r="L6096" s="61">
        <v>1.8810251587114978E-2</v>
      </c>
      <c r="Q6096" s="48"/>
      <c r="R6096" s="48"/>
      <c r="S6096" s="48"/>
      <c r="T6096" s="48"/>
      <c r="U6096" s="48"/>
      <c r="V6096" s="48"/>
    </row>
    <row r="6097" spans="1:22" x14ac:dyDescent="0.25">
      <c r="A6097" s="8"/>
      <c r="B6097" s="60" t="s">
        <v>6092</v>
      </c>
      <c r="C6097" s="45">
        <v>56.524000000000001</v>
      </c>
      <c r="D6097" s="24">
        <v>8.1293001389770608E-2</v>
      </c>
      <c r="E6097" s="10">
        <v>56.357999999999997</v>
      </c>
      <c r="F6097" s="24">
        <v>3.3995719963313971E-2</v>
      </c>
      <c r="G6097" s="10">
        <v>59.957999999999998</v>
      </c>
      <c r="H6097" s="24">
        <v>4.9487007917921266E-2</v>
      </c>
      <c r="I6097" s="10">
        <v>56.341999999999999</v>
      </c>
      <c r="J6097" s="24">
        <v>7.6694156515598591E-2</v>
      </c>
      <c r="K6097" s="10">
        <v>46.015999999999998</v>
      </c>
      <c r="L6097" s="61">
        <v>2.8568069597930873E-2</v>
      </c>
      <c r="Q6097" s="48"/>
      <c r="R6097" s="48"/>
      <c r="S6097" s="48"/>
      <c r="T6097" s="48"/>
      <c r="U6097" s="48"/>
      <c r="V6097" s="48"/>
    </row>
    <row r="6098" spans="1:22" x14ac:dyDescent="0.25">
      <c r="A6098" s="8"/>
      <c r="B6098" s="60" t="s">
        <v>6093</v>
      </c>
      <c r="C6098" s="45">
        <v>51.741</v>
      </c>
      <c r="D6098" s="24">
        <v>7.206217936619598E-2</v>
      </c>
      <c r="E6098" s="10">
        <v>51.726999999999997</v>
      </c>
      <c r="F6098" s="24">
        <v>3.2895139101192294E-2</v>
      </c>
      <c r="G6098" s="10">
        <v>55.081000000000003</v>
      </c>
      <c r="H6098" s="24">
        <v>5.7349169175867069E-2</v>
      </c>
      <c r="I6098" s="10">
        <v>52.338000000000001</v>
      </c>
      <c r="J6098" s="24">
        <v>7.9443141408791704E-2</v>
      </c>
      <c r="K6098" s="10">
        <v>44.402000000000001</v>
      </c>
      <c r="L6098" s="61">
        <v>3.764401598871385E-2</v>
      </c>
      <c r="Q6098" s="48"/>
      <c r="R6098" s="48"/>
      <c r="S6098" s="48"/>
      <c r="T6098" s="48"/>
      <c r="U6098" s="48"/>
      <c r="V6098" s="48"/>
    </row>
    <row r="6099" spans="1:22" x14ac:dyDescent="0.25">
      <c r="A6099" s="8"/>
      <c r="B6099" s="60" t="s">
        <v>6094</v>
      </c>
      <c r="C6099" s="45">
        <v>47.265999999999998</v>
      </c>
      <c r="D6099" s="24">
        <v>5.9245406036065408E-2</v>
      </c>
      <c r="E6099" s="10">
        <v>46.902000000000001</v>
      </c>
      <c r="F6099" s="24">
        <v>3.0128401100580862E-2</v>
      </c>
      <c r="G6099" s="10">
        <v>50.29</v>
      </c>
      <c r="H6099" s="24">
        <v>5.7934649269543885E-2</v>
      </c>
      <c r="I6099" s="10">
        <v>48.319000000000003</v>
      </c>
      <c r="J6099" s="24">
        <v>7.7236387480769719E-2</v>
      </c>
      <c r="K6099" s="10">
        <v>41.902000000000001</v>
      </c>
      <c r="L6099" s="61">
        <v>4.4192334822478252E-2</v>
      </c>
      <c r="Q6099" s="48"/>
      <c r="R6099" s="48"/>
      <c r="S6099" s="48"/>
      <c r="T6099" s="48"/>
      <c r="U6099" s="48"/>
      <c r="V6099" s="48"/>
    </row>
    <row r="6100" spans="1:22" x14ac:dyDescent="0.25">
      <c r="A6100" s="8"/>
      <c r="B6100" s="60" t="s">
        <v>6095</v>
      </c>
      <c r="C6100" s="45">
        <v>43.954000000000001</v>
      </c>
      <c r="D6100" s="24">
        <v>5.6870818322182194E-2</v>
      </c>
      <c r="E6100" s="10">
        <v>43.872</v>
      </c>
      <c r="F6100" s="24">
        <v>2.9491763699153448E-2</v>
      </c>
      <c r="G6100" s="10">
        <v>46.947000000000003</v>
      </c>
      <c r="H6100" s="24">
        <v>5.9470230050022992E-2</v>
      </c>
      <c r="I6100" s="10">
        <v>44.438000000000002</v>
      </c>
      <c r="J6100" s="24">
        <v>7.2082408714948559E-2</v>
      </c>
      <c r="K6100" s="10">
        <v>39.987000000000002</v>
      </c>
      <c r="L6100" s="61">
        <v>5.1714208478779541E-2</v>
      </c>
      <c r="Q6100" s="48"/>
      <c r="R6100" s="48"/>
      <c r="S6100" s="48"/>
      <c r="T6100" s="48"/>
      <c r="U6100" s="48"/>
      <c r="V6100" s="48"/>
    </row>
    <row r="6101" spans="1:22" x14ac:dyDescent="0.25">
      <c r="A6101" s="8"/>
      <c r="B6101" s="60" t="s">
        <v>6096</v>
      </c>
      <c r="C6101" s="45">
        <v>42.372999999999998</v>
      </c>
      <c r="D6101" s="24">
        <v>5.1123691885400585E-2</v>
      </c>
      <c r="E6101" s="10">
        <v>41.875</v>
      </c>
      <c r="F6101" s="24">
        <v>2.469362183307356E-2</v>
      </c>
      <c r="G6101" s="10">
        <v>45.128999999999998</v>
      </c>
      <c r="H6101" s="24">
        <v>6.2842253403374806E-2</v>
      </c>
      <c r="I6101" s="10">
        <v>42.53</v>
      </c>
      <c r="J6101" s="24">
        <v>6.647165624369579E-2</v>
      </c>
      <c r="K6101" s="10">
        <v>38.912999999999997</v>
      </c>
      <c r="L6101" s="61">
        <v>5.8801405686212289E-2</v>
      </c>
      <c r="Q6101" s="48"/>
      <c r="R6101" s="48"/>
      <c r="S6101" s="48"/>
      <c r="T6101" s="48"/>
      <c r="U6101" s="48"/>
      <c r="V6101" s="48"/>
    </row>
    <row r="6102" spans="1:22" x14ac:dyDescent="0.25">
      <c r="A6102" s="8"/>
      <c r="B6102" s="60" t="s">
        <v>6097</v>
      </c>
      <c r="C6102" s="45">
        <v>41.405000000000001</v>
      </c>
      <c r="D6102" s="24">
        <v>4.5959855892949049E-2</v>
      </c>
      <c r="E6102" s="10">
        <v>41.026000000000003</v>
      </c>
      <c r="F6102" s="24">
        <v>2.2982182696127867E-2</v>
      </c>
      <c r="G6102" s="10">
        <v>44.262</v>
      </c>
      <c r="H6102" s="24">
        <v>6.81371661069851E-2</v>
      </c>
      <c r="I6102" s="10">
        <v>41.325000000000003</v>
      </c>
      <c r="J6102" s="24">
        <v>6.0470042364333267E-2</v>
      </c>
      <c r="K6102" s="10">
        <v>38.197000000000003</v>
      </c>
      <c r="L6102" s="61">
        <v>6.3479190907701891E-2</v>
      </c>
      <c r="Q6102" s="48"/>
      <c r="R6102" s="48"/>
      <c r="S6102" s="48"/>
      <c r="T6102" s="48"/>
      <c r="U6102" s="48"/>
      <c r="V6102" s="48"/>
    </row>
    <row r="6103" spans="1:22" x14ac:dyDescent="0.25">
      <c r="A6103" s="8"/>
      <c r="B6103" s="60" t="s">
        <v>6098</v>
      </c>
      <c r="C6103" s="45">
        <v>41.835999999999999</v>
      </c>
      <c r="D6103" s="24">
        <v>4.2408646423057125E-2</v>
      </c>
      <c r="E6103" s="10">
        <v>41.378999999999998</v>
      </c>
      <c r="F6103" s="24">
        <v>1.9926041380153418E-2</v>
      </c>
      <c r="G6103" s="10">
        <v>44.573999999999998</v>
      </c>
      <c r="H6103" s="24">
        <v>7.1035434113171786E-2</v>
      </c>
      <c r="I6103" s="10">
        <v>41.320999999999998</v>
      </c>
      <c r="J6103" s="24">
        <v>5.6952289691345574E-2</v>
      </c>
      <c r="K6103" s="10">
        <v>38.527999999999999</v>
      </c>
      <c r="L6103" s="61">
        <v>6.4525228306477209E-2</v>
      </c>
      <c r="Q6103" s="48"/>
      <c r="R6103" s="48"/>
      <c r="S6103" s="48"/>
      <c r="T6103" s="48"/>
      <c r="U6103" s="48"/>
      <c r="V6103" s="48"/>
    </row>
    <row r="6104" spans="1:22" x14ac:dyDescent="0.25">
      <c r="A6104" s="8"/>
      <c r="B6104" s="60" t="s">
        <v>6099</v>
      </c>
      <c r="C6104" s="45">
        <v>43.180999999999997</v>
      </c>
      <c r="D6104" s="24">
        <v>4.6182878709898782E-2</v>
      </c>
      <c r="E6104" s="10">
        <v>42.57</v>
      </c>
      <c r="F6104" s="24">
        <v>1.816876012346811E-2</v>
      </c>
      <c r="G6104" s="10">
        <v>45.856000000000002</v>
      </c>
      <c r="H6104" s="24">
        <v>8.1095768250031355E-2</v>
      </c>
      <c r="I6104" s="10">
        <v>41.365000000000002</v>
      </c>
      <c r="J6104" s="24">
        <v>5.1442404680250152E-2</v>
      </c>
      <c r="K6104" s="10">
        <v>39.978000000000002</v>
      </c>
      <c r="L6104" s="61">
        <v>6.4936591328467491E-2</v>
      </c>
      <c r="Q6104" s="48"/>
      <c r="R6104" s="48"/>
      <c r="S6104" s="48"/>
      <c r="T6104" s="48"/>
      <c r="U6104" s="48"/>
      <c r="V6104" s="48"/>
    </row>
    <row r="6105" spans="1:22" x14ac:dyDescent="0.25">
      <c r="A6105" s="8"/>
      <c r="B6105" s="60" t="s">
        <v>6100</v>
      </c>
      <c r="C6105" s="45">
        <v>47.137</v>
      </c>
      <c r="D6105" s="24">
        <v>4.6354434722937037E-2</v>
      </c>
      <c r="E6105" s="10">
        <v>46.210999999999999</v>
      </c>
      <c r="F6105" s="24">
        <v>1.7083829956297179E-2</v>
      </c>
      <c r="G6105" s="10">
        <v>49.99</v>
      </c>
      <c r="H6105" s="24">
        <v>9.0320063538952444E-2</v>
      </c>
      <c r="I6105" s="10">
        <v>41.944000000000003</v>
      </c>
      <c r="J6105" s="24">
        <v>4.8479423038127897E-2</v>
      </c>
      <c r="K6105" s="10">
        <v>44.122</v>
      </c>
      <c r="L6105" s="61">
        <v>6.5500746330054177E-2</v>
      </c>
      <c r="Q6105" s="48"/>
      <c r="R6105" s="48"/>
      <c r="S6105" s="48"/>
      <c r="T6105" s="48"/>
      <c r="U6105" s="48"/>
      <c r="V6105" s="48"/>
    </row>
    <row r="6106" spans="1:22" x14ac:dyDescent="0.25">
      <c r="A6106" s="8"/>
      <c r="B6106" s="60" t="s">
        <v>6101</v>
      </c>
      <c r="C6106" s="45">
        <v>56.524999999999999</v>
      </c>
      <c r="D6106" s="24">
        <v>4.6405901526848516E-2</v>
      </c>
      <c r="E6106" s="10">
        <v>55.15</v>
      </c>
      <c r="F6106" s="24">
        <v>1.4975092448274809E-2</v>
      </c>
      <c r="G6106" s="10">
        <v>58.582999999999998</v>
      </c>
      <c r="H6106" s="24">
        <v>9.4709267490629398E-2</v>
      </c>
      <c r="I6106" s="10">
        <v>44.11</v>
      </c>
      <c r="J6106" s="24">
        <v>4.9437663909622759E-2</v>
      </c>
      <c r="K6106" s="10">
        <v>52.991</v>
      </c>
      <c r="L6106" s="61">
        <v>5.9953222147785104E-2</v>
      </c>
      <c r="Q6106" s="48"/>
      <c r="R6106" s="48"/>
      <c r="S6106" s="48"/>
      <c r="T6106" s="48"/>
      <c r="U6106" s="48"/>
      <c r="V6106" s="48"/>
    </row>
    <row r="6107" spans="1:22" x14ac:dyDescent="0.25">
      <c r="A6107" s="8"/>
      <c r="B6107" s="60" t="s">
        <v>6102</v>
      </c>
      <c r="C6107" s="45">
        <v>62.19</v>
      </c>
      <c r="D6107" s="24">
        <v>4.7349459598558928E-2</v>
      </c>
      <c r="E6107" s="10">
        <v>60.731999999999999</v>
      </c>
      <c r="F6107" s="24">
        <v>1.8902234039301979E-2</v>
      </c>
      <c r="G6107" s="10">
        <v>64.427999999999997</v>
      </c>
      <c r="H6107" s="24">
        <v>0.10348767539398331</v>
      </c>
      <c r="I6107" s="10">
        <v>47.48</v>
      </c>
      <c r="J6107" s="24">
        <v>6.4113879362517653E-2</v>
      </c>
      <c r="K6107" s="10">
        <v>58.387999999999998</v>
      </c>
      <c r="L6107" s="61">
        <v>7.0801452699129089E-2</v>
      </c>
      <c r="Q6107" s="48"/>
      <c r="R6107" s="48"/>
      <c r="S6107" s="48"/>
      <c r="T6107" s="48"/>
      <c r="U6107" s="48"/>
      <c r="V6107" s="48"/>
    </row>
    <row r="6108" spans="1:22" x14ac:dyDescent="0.25">
      <c r="A6108" s="8"/>
      <c r="B6108" s="60" t="s">
        <v>6103</v>
      </c>
      <c r="C6108" s="45">
        <v>64.397999999999996</v>
      </c>
      <c r="D6108" s="24">
        <v>5.8569222851260934E-2</v>
      </c>
      <c r="E6108" s="10">
        <v>62.923000000000002</v>
      </c>
      <c r="F6108" s="24">
        <v>3.4396870511292442E-2</v>
      </c>
      <c r="G6108" s="10">
        <v>67.683000000000007</v>
      </c>
      <c r="H6108" s="24">
        <v>0.12157398247105215</v>
      </c>
      <c r="I6108" s="10">
        <v>51.216999999999999</v>
      </c>
      <c r="J6108" s="24">
        <v>9.5698002824288877E-2</v>
      </c>
      <c r="K6108" s="10">
        <v>61.247999999999998</v>
      </c>
      <c r="L6108" s="61">
        <v>0.11176145646016243</v>
      </c>
      <c r="Q6108" s="48"/>
      <c r="R6108" s="48"/>
      <c r="S6108" s="48"/>
      <c r="T6108" s="48"/>
      <c r="U6108" s="48"/>
      <c r="V6108" s="48"/>
    </row>
    <row r="6109" spans="1:22" x14ac:dyDescent="0.25">
      <c r="A6109" s="8"/>
      <c r="B6109" s="60" t="s">
        <v>6104</v>
      </c>
      <c r="C6109" s="45">
        <v>64.867000000000004</v>
      </c>
      <c r="D6109" s="24">
        <v>8.0322525304511921E-2</v>
      </c>
      <c r="E6109" s="10">
        <v>63.404000000000003</v>
      </c>
      <c r="F6109" s="24">
        <v>6.1489563277405949E-2</v>
      </c>
      <c r="G6109" s="10">
        <v>68.765000000000001</v>
      </c>
      <c r="H6109" s="24">
        <v>0.14686415762119079</v>
      </c>
      <c r="I6109" s="10">
        <v>53.860999999999997</v>
      </c>
      <c r="J6109" s="24">
        <v>0.13949969739761953</v>
      </c>
      <c r="K6109" s="10">
        <v>62.216999999999999</v>
      </c>
      <c r="L6109" s="61">
        <v>0.16331111973014587</v>
      </c>
      <c r="Q6109" s="48"/>
      <c r="R6109" s="48"/>
      <c r="S6109" s="48"/>
      <c r="T6109" s="48"/>
      <c r="U6109" s="48"/>
      <c r="V6109" s="48"/>
    </row>
    <row r="6110" spans="1:22" x14ac:dyDescent="0.25">
      <c r="A6110" s="8"/>
      <c r="B6110" s="60" t="s">
        <v>6105</v>
      </c>
      <c r="C6110" s="45">
        <v>65.953000000000003</v>
      </c>
      <c r="D6110" s="24">
        <v>0.11466803911477097</v>
      </c>
      <c r="E6110" s="10">
        <v>64.709999999999994</v>
      </c>
      <c r="F6110" s="24">
        <v>9.2112099263469943E-2</v>
      </c>
      <c r="G6110" s="10">
        <v>70.094999999999999</v>
      </c>
      <c r="H6110" s="24">
        <v>0.18147616592584334</v>
      </c>
      <c r="I6110" s="10">
        <v>55.588000000000001</v>
      </c>
      <c r="J6110" s="24">
        <v>0.20392878757312891</v>
      </c>
      <c r="K6110" s="10">
        <v>63.914000000000001</v>
      </c>
      <c r="L6110" s="61">
        <v>0.21554247029371321</v>
      </c>
      <c r="Q6110" s="48"/>
      <c r="R6110" s="48"/>
      <c r="S6110" s="48"/>
      <c r="T6110" s="48"/>
      <c r="U6110" s="48"/>
      <c r="V6110" s="48"/>
    </row>
    <row r="6111" spans="1:22" x14ac:dyDescent="0.25">
      <c r="A6111" s="8"/>
      <c r="B6111" s="60" t="s">
        <v>6106</v>
      </c>
      <c r="C6111" s="45">
        <v>67.123999999999995</v>
      </c>
      <c r="D6111" s="24">
        <v>0.1488591525132956</v>
      </c>
      <c r="E6111" s="10">
        <v>66.004000000000005</v>
      </c>
      <c r="F6111" s="24">
        <v>0.11726414229393967</v>
      </c>
      <c r="G6111" s="10">
        <v>70.893000000000001</v>
      </c>
      <c r="H6111" s="24">
        <v>0.2129808965123246</v>
      </c>
      <c r="I6111" s="10">
        <v>56.737000000000002</v>
      </c>
      <c r="J6111" s="24">
        <v>0.25843504135565865</v>
      </c>
      <c r="K6111" s="10">
        <v>65.225999999999999</v>
      </c>
      <c r="L6111" s="61">
        <v>0.25397552977680615</v>
      </c>
      <c r="Q6111" s="48"/>
      <c r="R6111" s="48"/>
      <c r="S6111" s="48"/>
      <c r="T6111" s="48"/>
      <c r="U6111" s="48"/>
      <c r="V6111" s="48"/>
    </row>
    <row r="6112" spans="1:22" x14ac:dyDescent="0.25">
      <c r="A6112" s="8"/>
      <c r="B6112" s="60" t="s">
        <v>6107</v>
      </c>
      <c r="C6112" s="45">
        <v>66.885000000000005</v>
      </c>
      <c r="D6112" s="24">
        <v>0.17001200892091267</v>
      </c>
      <c r="E6112" s="10">
        <v>65.010999999999996</v>
      </c>
      <c r="F6112" s="24">
        <v>0.13311023501726721</v>
      </c>
      <c r="G6112" s="10">
        <v>69.742999999999995</v>
      </c>
      <c r="H6112" s="24">
        <v>0.23417448130756477</v>
      </c>
      <c r="I6112" s="10">
        <v>55.753999999999998</v>
      </c>
      <c r="J6112" s="24">
        <v>0.29685293524309059</v>
      </c>
      <c r="K6112" s="10">
        <v>64.897999999999996</v>
      </c>
      <c r="L6112" s="61">
        <v>0.27586004254668972</v>
      </c>
      <c r="Q6112" s="48"/>
      <c r="R6112" s="48"/>
      <c r="S6112" s="48"/>
      <c r="T6112" s="48"/>
      <c r="U6112" s="48"/>
      <c r="V6112" s="48"/>
    </row>
    <row r="6113" spans="1:22" x14ac:dyDescent="0.25">
      <c r="A6113" s="8"/>
      <c r="B6113" s="60" t="s">
        <v>6108</v>
      </c>
      <c r="C6113" s="45">
        <v>65.869</v>
      </c>
      <c r="D6113" s="24">
        <v>0.17673700463201236</v>
      </c>
      <c r="E6113" s="10">
        <v>64.882000000000005</v>
      </c>
      <c r="F6113" s="24">
        <v>0.13755692063201003</v>
      </c>
      <c r="G6113" s="10">
        <v>68.278000000000006</v>
      </c>
      <c r="H6113" s="24">
        <v>0.23885629885602017</v>
      </c>
      <c r="I6113" s="10">
        <v>53.65</v>
      </c>
      <c r="J6113" s="24">
        <v>0.31563949969739763</v>
      </c>
      <c r="K6113" s="10">
        <v>64.494</v>
      </c>
      <c r="L6113" s="61">
        <v>0.28070237297697542</v>
      </c>
      <c r="Q6113" s="48"/>
      <c r="R6113" s="48"/>
      <c r="S6113" s="48"/>
      <c r="T6113" s="48"/>
      <c r="U6113" s="48"/>
      <c r="V6113" s="48"/>
    </row>
    <row r="6114" spans="1:22" x14ac:dyDescent="0.25">
      <c r="A6114" s="8"/>
      <c r="B6114" s="60" t="s">
        <v>6109</v>
      </c>
      <c r="C6114" s="45">
        <v>64.349999999999994</v>
      </c>
      <c r="D6114" s="24">
        <v>0.17081832218219248</v>
      </c>
      <c r="E6114" s="10">
        <v>63.637</v>
      </c>
      <c r="F6114" s="24">
        <v>0.13280462088566974</v>
      </c>
      <c r="G6114" s="10">
        <v>66.459000000000003</v>
      </c>
      <c r="H6114" s="24">
        <v>0.23965053576156173</v>
      </c>
      <c r="I6114" s="10">
        <v>53.112000000000002</v>
      </c>
      <c r="J6114" s="24">
        <v>0.31044482549929392</v>
      </c>
      <c r="K6114" s="10">
        <v>63.725000000000001</v>
      </c>
      <c r="L6114" s="61">
        <v>0.26380122938777428</v>
      </c>
      <c r="Q6114" s="48"/>
      <c r="R6114" s="48"/>
      <c r="S6114" s="48"/>
      <c r="T6114" s="48"/>
      <c r="U6114" s="48"/>
      <c r="V6114" s="48"/>
    </row>
    <row r="6115" spans="1:22" x14ac:dyDescent="0.25">
      <c r="A6115" s="8"/>
      <c r="B6115" s="60" t="s">
        <v>6110</v>
      </c>
      <c r="C6115" s="45">
        <v>62.965000000000003</v>
      </c>
      <c r="D6115" s="24">
        <v>0.13870303654143079</v>
      </c>
      <c r="E6115" s="10">
        <v>62.68</v>
      </c>
      <c r="F6115" s="24">
        <v>0.12174138932184224</v>
      </c>
      <c r="G6115" s="10">
        <v>64.974000000000004</v>
      </c>
      <c r="H6115" s="24">
        <v>0.2267894714841083</v>
      </c>
      <c r="I6115" s="10">
        <v>52.694000000000003</v>
      </c>
      <c r="J6115" s="24">
        <v>0.27009784143635263</v>
      </c>
      <c r="K6115" s="10">
        <v>62.841999999999999</v>
      </c>
      <c r="L6115" s="61">
        <v>0.22903517741499477</v>
      </c>
      <c r="Q6115" s="48"/>
      <c r="R6115" s="48"/>
      <c r="S6115" s="48"/>
      <c r="T6115" s="48"/>
      <c r="U6115" s="48"/>
      <c r="V6115" s="48"/>
    </row>
    <row r="6116" spans="1:22" x14ac:dyDescent="0.25">
      <c r="A6116" s="8"/>
      <c r="B6116" s="60" t="s">
        <v>6111</v>
      </c>
      <c r="C6116" s="45">
        <v>61.566000000000003</v>
      </c>
      <c r="D6116" s="24">
        <v>0.12504717790358552</v>
      </c>
      <c r="E6116" s="10">
        <v>61.387</v>
      </c>
      <c r="F6116" s="24">
        <v>0.10218208489960576</v>
      </c>
      <c r="G6116" s="10">
        <v>63.889000000000003</v>
      </c>
      <c r="H6116" s="24">
        <v>0.19975754873409785</v>
      </c>
      <c r="I6116" s="10">
        <v>51.585000000000001</v>
      </c>
      <c r="J6116" s="24">
        <v>0.21083820859390762</v>
      </c>
      <c r="K6116" s="10">
        <v>61.371000000000002</v>
      </c>
      <c r="L6116" s="61">
        <v>0.17536993288906128</v>
      </c>
      <c r="Q6116" s="48"/>
      <c r="R6116" s="48"/>
      <c r="S6116" s="48"/>
      <c r="T6116" s="48"/>
      <c r="U6116" s="48"/>
      <c r="V6116" s="48"/>
    </row>
    <row r="6117" spans="1:22" x14ac:dyDescent="0.25">
      <c r="A6117" s="8"/>
      <c r="B6117" s="60" t="s">
        <v>6112</v>
      </c>
      <c r="C6117" s="45">
        <v>61.759</v>
      </c>
      <c r="D6117" s="24">
        <v>8.9209126779893635E-2</v>
      </c>
      <c r="E6117" s="10">
        <v>60.75</v>
      </c>
      <c r="F6117" s="24">
        <v>7.0337092387151981E-2</v>
      </c>
      <c r="G6117" s="10">
        <v>63.764000000000003</v>
      </c>
      <c r="H6117" s="24">
        <v>0.16839215795560633</v>
      </c>
      <c r="I6117" s="10">
        <v>51.808</v>
      </c>
      <c r="J6117" s="24">
        <v>0.15162900948154126</v>
      </c>
      <c r="K6117" s="10">
        <v>60.837000000000003</v>
      </c>
      <c r="L6117" s="61">
        <v>0.11058613354019017</v>
      </c>
      <c r="Q6117" s="48"/>
      <c r="R6117" s="48"/>
      <c r="S6117" s="48"/>
      <c r="T6117" s="48"/>
      <c r="U6117" s="48"/>
      <c r="V6117" s="48"/>
    </row>
    <row r="6118" spans="1:22" x14ac:dyDescent="0.25">
      <c r="A6118" s="8"/>
      <c r="B6118" s="60" t="s">
        <v>6113</v>
      </c>
      <c r="C6118" s="45">
        <v>61.750999999999998</v>
      </c>
      <c r="D6118" s="24">
        <v>5.2513295591010464E-2</v>
      </c>
      <c r="E6118" s="10">
        <v>60.600999999999999</v>
      </c>
      <c r="F6118" s="24">
        <v>3.548180067846337E-2</v>
      </c>
      <c r="G6118" s="10">
        <v>63.667999999999999</v>
      </c>
      <c r="H6118" s="24">
        <v>0.13869884487299178</v>
      </c>
      <c r="I6118" s="10">
        <v>51.878999999999998</v>
      </c>
      <c r="J6118" s="24">
        <v>0.10896207383498084</v>
      </c>
      <c r="K6118" s="10">
        <v>60.658999999999999</v>
      </c>
      <c r="L6118" s="61">
        <v>5.3841542963929338E-2</v>
      </c>
      <c r="Q6118" s="48"/>
      <c r="R6118" s="48"/>
      <c r="S6118" s="48"/>
      <c r="T6118" s="48"/>
      <c r="U6118" s="48"/>
      <c r="V6118" s="48"/>
    </row>
    <row r="6119" spans="1:22" x14ac:dyDescent="0.25">
      <c r="A6119" s="8"/>
      <c r="B6119" s="60" t="s">
        <v>6114</v>
      </c>
      <c r="C6119" s="45">
        <v>62.042000000000002</v>
      </c>
      <c r="D6119" s="24">
        <v>3.503173786241208E-2</v>
      </c>
      <c r="E6119" s="10">
        <v>60.578000000000003</v>
      </c>
      <c r="F6119" s="24">
        <v>1.3936004400843496E-2</v>
      </c>
      <c r="G6119" s="10">
        <v>63.606000000000002</v>
      </c>
      <c r="H6119" s="24">
        <v>0.1157635124778798</v>
      </c>
      <c r="I6119" s="10">
        <v>52.412999999999997</v>
      </c>
      <c r="J6119" s="24">
        <v>0.10657908008876336</v>
      </c>
      <c r="K6119" s="10">
        <v>60.55</v>
      </c>
      <c r="L6119" s="61">
        <v>3.7116697812724045E-2</v>
      </c>
      <c r="Q6119" s="48"/>
      <c r="R6119" s="48"/>
      <c r="S6119" s="48"/>
      <c r="T6119" s="48"/>
      <c r="U6119" s="48"/>
      <c r="V6119" s="48"/>
    </row>
    <row r="6120" spans="1:22" x14ac:dyDescent="0.25">
      <c r="A6120" s="8"/>
      <c r="B6120" s="60" t="s">
        <v>6115</v>
      </c>
      <c r="C6120" s="45">
        <v>61.976999999999997</v>
      </c>
      <c r="D6120" s="24">
        <v>3.2955910104649169E-2</v>
      </c>
      <c r="E6120" s="10">
        <v>60.061</v>
      </c>
      <c r="F6120" s="24">
        <v>1.0604810366431345E-2</v>
      </c>
      <c r="G6120" s="10">
        <v>62.280999999999999</v>
      </c>
      <c r="H6120" s="24">
        <v>0.10653921718895872</v>
      </c>
      <c r="I6120" s="10">
        <v>52.756</v>
      </c>
      <c r="J6120" s="24">
        <v>0.13530108936856969</v>
      </c>
      <c r="K6120" s="10">
        <v>60.665999999999997</v>
      </c>
      <c r="L6120" s="61">
        <v>5.8836665373811457E-2</v>
      </c>
      <c r="Q6120" s="48"/>
      <c r="R6120" s="48"/>
      <c r="S6120" s="48"/>
      <c r="T6120" s="48"/>
      <c r="U6120" s="48"/>
      <c r="V6120" s="48"/>
    </row>
    <row r="6121" spans="1:22" x14ac:dyDescent="0.25">
      <c r="A6121" s="8"/>
      <c r="B6121" s="60" t="s">
        <v>6116</v>
      </c>
      <c r="C6121" s="45">
        <v>57.465000000000003</v>
      </c>
      <c r="D6121" s="24">
        <v>3.5306227483273292E-2</v>
      </c>
      <c r="E6121" s="10">
        <v>56.286999999999999</v>
      </c>
      <c r="F6121" s="24">
        <v>1.1582775587543169E-2</v>
      </c>
      <c r="G6121" s="10">
        <v>57.887999999999998</v>
      </c>
      <c r="H6121" s="24">
        <v>9.2660972313180157E-2</v>
      </c>
      <c r="I6121" s="10">
        <v>49.906999999999996</v>
      </c>
      <c r="J6121" s="24">
        <v>0.1459299979826508</v>
      </c>
      <c r="K6121" s="10">
        <v>57.04</v>
      </c>
      <c r="L6121" s="61">
        <v>7.7183456154578473E-2</v>
      </c>
      <c r="Q6121" s="48"/>
      <c r="R6121" s="48"/>
      <c r="S6121" s="48"/>
      <c r="T6121" s="48"/>
      <c r="U6121" s="48"/>
      <c r="V6121" s="48"/>
    </row>
    <row r="6122" spans="1:22" x14ac:dyDescent="0.25">
      <c r="A6122" s="8"/>
      <c r="B6122" s="60" t="s">
        <v>6117</v>
      </c>
      <c r="C6122" s="45">
        <v>52.332999999999998</v>
      </c>
      <c r="D6122" s="24">
        <v>3.9903928632698579E-2</v>
      </c>
      <c r="E6122" s="10">
        <v>51.488999999999997</v>
      </c>
      <c r="F6122" s="24">
        <v>1.2438495156016013E-2</v>
      </c>
      <c r="G6122" s="10">
        <v>53.738999999999997</v>
      </c>
      <c r="H6122" s="24">
        <v>8.5833321721682662E-2</v>
      </c>
      <c r="I6122" s="10">
        <v>47.091000000000001</v>
      </c>
      <c r="J6122" s="24">
        <v>0.14010490215856364</v>
      </c>
      <c r="K6122" s="10">
        <v>52.719000000000001</v>
      </c>
      <c r="L6122" s="61">
        <v>8.1614423562873906E-2</v>
      </c>
      <c r="Q6122" s="48"/>
      <c r="R6122" s="48"/>
      <c r="S6122" s="48"/>
      <c r="T6122" s="48"/>
      <c r="U6122" s="48"/>
      <c r="V6122" s="48"/>
    </row>
    <row r="6123" spans="1:22" x14ac:dyDescent="0.25">
      <c r="A6123" s="8"/>
      <c r="B6123" s="60" t="s">
        <v>6118</v>
      </c>
      <c r="C6123" s="45">
        <v>47.286999999999999</v>
      </c>
      <c r="D6123" s="24">
        <v>4.4261451363870302E-2</v>
      </c>
      <c r="E6123" s="10">
        <v>46.753999999999998</v>
      </c>
      <c r="F6123" s="24">
        <v>1.2774670700773203E-2</v>
      </c>
      <c r="G6123" s="10">
        <v>49.56</v>
      </c>
      <c r="H6123" s="24">
        <v>7.4630401159307205E-2</v>
      </c>
      <c r="I6123" s="10">
        <v>43.531999999999996</v>
      </c>
      <c r="J6123" s="24">
        <v>0.1246721807544886</v>
      </c>
      <c r="K6123" s="10">
        <v>48.734999999999999</v>
      </c>
      <c r="L6123" s="61">
        <v>7.9945465016513284E-2</v>
      </c>
      <c r="Q6123" s="48"/>
      <c r="R6123" s="48"/>
      <c r="S6123" s="48"/>
      <c r="T6123" s="48"/>
      <c r="U6123" s="48"/>
      <c r="V6123" s="48"/>
    </row>
    <row r="6124" spans="1:22" x14ac:dyDescent="0.25">
      <c r="A6124" s="8"/>
      <c r="B6124" s="60" t="s">
        <v>6119</v>
      </c>
      <c r="C6124" s="45">
        <v>44.073</v>
      </c>
      <c r="D6124" s="24">
        <v>4.9849149753154139E-2</v>
      </c>
      <c r="E6124" s="10">
        <v>43.445999999999998</v>
      </c>
      <c r="F6124" s="24">
        <v>1.2648366252692361E-2</v>
      </c>
      <c r="G6124" s="10">
        <v>46.067999999999998</v>
      </c>
      <c r="H6124" s="24">
        <v>6.7989300044583145E-2</v>
      </c>
      <c r="I6124" s="10">
        <v>40.356999999999999</v>
      </c>
      <c r="J6124" s="24">
        <v>0.10274093499420041</v>
      </c>
      <c r="K6124" s="10">
        <v>45.883000000000003</v>
      </c>
      <c r="L6124" s="61">
        <v>7.6097813186684057E-2</v>
      </c>
      <c r="Q6124" s="48"/>
      <c r="R6124" s="48"/>
      <c r="S6124" s="48"/>
      <c r="T6124" s="48"/>
      <c r="U6124" s="48"/>
      <c r="V6124" s="48"/>
    </row>
    <row r="6125" spans="1:22" x14ac:dyDescent="0.25">
      <c r="A6125" s="8"/>
      <c r="B6125" s="60" t="s">
        <v>6120</v>
      </c>
      <c r="C6125" s="45">
        <v>42.185000000000002</v>
      </c>
      <c r="D6125" s="24">
        <v>5.1786204059243009E-2</v>
      </c>
      <c r="E6125" s="10">
        <v>41.707000000000001</v>
      </c>
      <c r="F6125" s="24">
        <v>1.3305225852771795E-2</v>
      </c>
      <c r="G6125" s="10">
        <v>44.014000000000003</v>
      </c>
      <c r="H6125" s="24">
        <v>6.1998439589835044E-2</v>
      </c>
      <c r="I6125" s="10">
        <v>37.968000000000004</v>
      </c>
      <c r="J6125" s="24">
        <v>8.5064804074839878E-2</v>
      </c>
      <c r="K6125" s="10">
        <v>43.982999999999997</v>
      </c>
      <c r="L6125" s="61">
        <v>6.9611402921234772E-2</v>
      </c>
      <c r="Q6125" s="48"/>
      <c r="R6125" s="48"/>
      <c r="S6125" s="48"/>
      <c r="T6125" s="48"/>
      <c r="U6125" s="48"/>
      <c r="V6125" s="48"/>
    </row>
    <row r="6126" spans="1:22" x14ac:dyDescent="0.25">
      <c r="A6126" s="8"/>
      <c r="B6126" s="60" t="s">
        <v>6121</v>
      </c>
      <c r="C6126" s="45">
        <v>41.24</v>
      </c>
      <c r="D6126" s="24">
        <v>4.7740674712013167E-2</v>
      </c>
      <c r="E6126" s="10">
        <v>41.008000000000003</v>
      </c>
      <c r="F6126" s="24">
        <v>1.3457983899301897E-2</v>
      </c>
      <c r="G6126" s="10">
        <v>42.555999999999997</v>
      </c>
      <c r="H6126" s="24">
        <v>5.414065983058404E-2</v>
      </c>
      <c r="I6126" s="10">
        <v>37.030999999999999</v>
      </c>
      <c r="J6126" s="24">
        <v>7.2116596903525135E-2</v>
      </c>
      <c r="K6126" s="10">
        <v>43.061</v>
      </c>
      <c r="L6126" s="61">
        <v>6.2772470358750193E-2</v>
      </c>
      <c r="Q6126" s="48"/>
      <c r="R6126" s="48"/>
      <c r="S6126" s="48"/>
      <c r="T6126" s="48"/>
      <c r="U6126" s="48"/>
      <c r="V6126" s="48"/>
    </row>
    <row r="6127" spans="1:22" x14ac:dyDescent="0.25">
      <c r="A6127" s="8"/>
      <c r="B6127" s="60" t="s">
        <v>6122</v>
      </c>
      <c r="C6127" s="45">
        <v>41.476999999999997</v>
      </c>
      <c r="D6127" s="24">
        <v>4.4569391113549094E-2</v>
      </c>
      <c r="E6127" s="10">
        <v>41.308999999999997</v>
      </c>
      <c r="F6127" s="24">
        <v>1.4786978904113774E-2</v>
      </c>
      <c r="G6127" s="10">
        <v>42.119</v>
      </c>
      <c r="H6127" s="24">
        <v>5.2663843067320554E-2</v>
      </c>
      <c r="I6127" s="10">
        <v>36.656999999999996</v>
      </c>
      <c r="J6127" s="24">
        <v>6.5875737556104694E-2</v>
      </c>
      <c r="K6127" s="10">
        <v>43.244</v>
      </c>
      <c r="L6127" s="61">
        <v>5.7249621038530686E-2</v>
      </c>
      <c r="Q6127" s="48"/>
      <c r="R6127" s="48"/>
      <c r="S6127" s="48"/>
      <c r="T6127" s="48"/>
      <c r="U6127" s="48"/>
      <c r="V6127" s="48"/>
    </row>
    <row r="6128" spans="1:22" x14ac:dyDescent="0.25">
      <c r="A6128" s="8"/>
      <c r="B6128" s="60" t="s">
        <v>6123</v>
      </c>
      <c r="C6128" s="45">
        <v>42.514000000000003</v>
      </c>
      <c r="D6128" s="24">
        <v>4.2735189248491498E-2</v>
      </c>
      <c r="E6128" s="10">
        <v>42.542000000000002</v>
      </c>
      <c r="F6128" s="24">
        <v>1.5993767471701573E-2</v>
      </c>
      <c r="G6128" s="10">
        <v>42.037999999999997</v>
      </c>
      <c r="H6128" s="24">
        <v>4.61574899687918E-2</v>
      </c>
      <c r="I6128" s="10">
        <v>36.753</v>
      </c>
      <c r="J6128" s="24">
        <v>6.2345554490897168E-2</v>
      </c>
      <c r="K6128" s="10">
        <v>44.072000000000003</v>
      </c>
      <c r="L6128" s="61">
        <v>5.4182677054323683E-2</v>
      </c>
      <c r="Q6128" s="48"/>
      <c r="R6128" s="48"/>
      <c r="S6128" s="48"/>
      <c r="T6128" s="48"/>
      <c r="U6128" s="48"/>
      <c r="V6128" s="48"/>
    </row>
    <row r="6129" spans="1:22" x14ac:dyDescent="0.25">
      <c r="A6129" s="8"/>
      <c r="B6129" s="60" t="s">
        <v>6124</v>
      </c>
      <c r="C6129" s="45">
        <v>46.439</v>
      </c>
      <c r="D6129" s="24">
        <v>3.7335436094349972E-2</v>
      </c>
      <c r="E6129" s="10">
        <v>45.975999999999999</v>
      </c>
      <c r="F6129" s="24">
        <v>1.4420359592441532E-2</v>
      </c>
      <c r="G6129" s="10">
        <v>43.000999999999998</v>
      </c>
      <c r="H6129" s="24">
        <v>4.5028979045920639E-2</v>
      </c>
      <c r="I6129" s="10">
        <v>37.042000000000002</v>
      </c>
      <c r="J6129" s="24">
        <v>5.7125926673054619E-2</v>
      </c>
      <c r="K6129" s="10">
        <v>47.598999999999997</v>
      </c>
      <c r="L6129" s="61">
        <v>5.3618641379067224E-2</v>
      </c>
      <c r="Q6129" s="48"/>
      <c r="R6129" s="48"/>
      <c r="S6129" s="48"/>
      <c r="T6129" s="48"/>
      <c r="U6129" s="48"/>
      <c r="V6129" s="48"/>
    </row>
    <row r="6130" spans="1:22" x14ac:dyDescent="0.25">
      <c r="A6130" s="8"/>
      <c r="B6130" s="60" t="s">
        <v>6125</v>
      </c>
      <c r="C6130" s="45">
        <v>55.518999999999998</v>
      </c>
      <c r="D6130" s="24">
        <v>3.0650027427317608E-2</v>
      </c>
      <c r="E6130" s="10">
        <v>54.792000000000002</v>
      </c>
      <c r="F6130" s="24">
        <v>1.2327574354979149E-2</v>
      </c>
      <c r="G6130" s="10">
        <v>45.503999999999998</v>
      </c>
      <c r="H6130" s="24">
        <v>4.2883415069103877E-2</v>
      </c>
      <c r="I6130" s="10">
        <v>37.918999999999997</v>
      </c>
      <c r="J6130" s="24">
        <v>5.7264612436330624E-2</v>
      </c>
      <c r="K6130" s="10">
        <v>55.823999999999998</v>
      </c>
      <c r="L6130" s="61">
        <v>5.4605703810766029E-2</v>
      </c>
      <c r="Q6130" s="48"/>
      <c r="R6130" s="48"/>
      <c r="S6130" s="48"/>
      <c r="T6130" s="48"/>
      <c r="U6130" s="48"/>
      <c r="V6130" s="48"/>
    </row>
    <row r="6131" spans="1:22" x14ac:dyDescent="0.25">
      <c r="A6131" s="8"/>
      <c r="B6131" s="60" t="s">
        <v>6126</v>
      </c>
      <c r="C6131" s="45">
        <v>60.942999999999998</v>
      </c>
      <c r="D6131" s="24">
        <v>3.7026878771256169E-2</v>
      </c>
      <c r="E6131" s="10">
        <v>60.411000000000001</v>
      </c>
      <c r="F6131" s="24">
        <v>1.8254586560347067E-2</v>
      </c>
      <c r="G6131" s="10">
        <v>48.414000000000001</v>
      </c>
      <c r="H6131" s="24">
        <v>4.22146678555506E-2</v>
      </c>
      <c r="I6131" s="10">
        <v>39.442</v>
      </c>
      <c r="J6131" s="24">
        <v>6.504362297644864E-2</v>
      </c>
      <c r="K6131" s="10">
        <v>60.585999999999999</v>
      </c>
      <c r="L6131" s="61">
        <v>7.0657219069106117E-2</v>
      </c>
      <c r="Q6131" s="48"/>
      <c r="R6131" s="48"/>
      <c r="S6131" s="48"/>
      <c r="T6131" s="48"/>
      <c r="U6131" s="48"/>
      <c r="V6131" s="48"/>
    </row>
    <row r="6132" spans="1:22" x14ac:dyDescent="0.25">
      <c r="A6132" s="8"/>
      <c r="B6132" s="60" t="s">
        <v>6127</v>
      </c>
      <c r="C6132" s="45">
        <v>63.676000000000002</v>
      </c>
      <c r="D6132" s="24">
        <v>6.8654004388370812E-2</v>
      </c>
      <c r="E6132" s="10">
        <v>63.006</v>
      </c>
      <c r="F6132" s="24">
        <v>3.806730519530116E-2</v>
      </c>
      <c r="G6132" s="10">
        <v>52.387</v>
      </c>
      <c r="H6132" s="24">
        <v>5.1145229603209989E-2</v>
      </c>
      <c r="I6132" s="10">
        <v>43.186999999999998</v>
      </c>
      <c r="J6132" s="24">
        <v>9.0057491552776231E-2</v>
      </c>
      <c r="K6132" s="10">
        <v>63.064999999999998</v>
      </c>
      <c r="L6132" s="61">
        <v>0.11708440558865348</v>
      </c>
      <c r="Q6132" s="48"/>
      <c r="R6132" s="48"/>
      <c r="S6132" s="48"/>
      <c r="T6132" s="48"/>
      <c r="U6132" s="48"/>
      <c r="V6132" s="48"/>
    </row>
    <row r="6133" spans="1:22" x14ac:dyDescent="0.25">
      <c r="A6133" s="8"/>
      <c r="B6133" s="60" t="s">
        <v>6128</v>
      </c>
      <c r="C6133" s="45">
        <v>65.066999999999993</v>
      </c>
      <c r="D6133" s="24">
        <v>0.12057734503565551</v>
      </c>
      <c r="E6133" s="10">
        <v>63.494999999999997</v>
      </c>
      <c r="F6133" s="24">
        <v>7.0497838473641605E-2</v>
      </c>
      <c r="G6133" s="10">
        <v>55.494</v>
      </c>
      <c r="H6133" s="24">
        <v>7.0037338386090053E-2</v>
      </c>
      <c r="I6133" s="10">
        <v>46.46</v>
      </c>
      <c r="J6133" s="24">
        <v>0.13118412426244389</v>
      </c>
      <c r="K6133" s="10">
        <v>63.707999999999998</v>
      </c>
      <c r="L6133" s="61">
        <v>0.16821188940200468</v>
      </c>
      <c r="Q6133" s="48"/>
      <c r="R6133" s="48"/>
      <c r="S6133" s="48"/>
      <c r="T6133" s="48"/>
      <c r="U6133" s="48"/>
      <c r="V6133" s="48"/>
    </row>
    <row r="6134" spans="1:22" x14ac:dyDescent="0.25">
      <c r="A6134" s="8"/>
      <c r="B6134" s="60" t="s">
        <v>6129</v>
      </c>
      <c r="C6134" s="45">
        <v>66.494</v>
      </c>
      <c r="D6134" s="24">
        <v>0.18472298409215579</v>
      </c>
      <c r="E6134" s="10">
        <v>64.783000000000001</v>
      </c>
      <c r="F6134" s="24">
        <v>0.11155920138093274</v>
      </c>
      <c r="G6134" s="10">
        <v>57.344000000000001</v>
      </c>
      <c r="H6134" s="24">
        <v>9.4181899242086489E-2</v>
      </c>
      <c r="I6134" s="10">
        <v>48.75</v>
      </c>
      <c r="J6134" s="24">
        <v>0.16857884916032073</v>
      </c>
      <c r="K6134" s="10">
        <v>65.218999999999994</v>
      </c>
      <c r="L6134" s="61">
        <v>0.21705972902786103</v>
      </c>
      <c r="Q6134" s="48"/>
      <c r="R6134" s="48"/>
      <c r="S6134" s="48"/>
      <c r="T6134" s="48"/>
      <c r="U6134" s="48"/>
      <c r="V6134" s="48"/>
    </row>
    <row r="6135" spans="1:22" x14ac:dyDescent="0.25">
      <c r="A6135" s="8"/>
      <c r="B6135" s="60" t="s">
        <v>6130</v>
      </c>
      <c r="C6135" s="45">
        <v>67.739000000000004</v>
      </c>
      <c r="D6135" s="24">
        <v>0.22572682391662097</v>
      </c>
      <c r="E6135" s="10">
        <v>65.524000000000001</v>
      </c>
      <c r="F6135" s="24">
        <v>0.14499793776637185</v>
      </c>
      <c r="G6135" s="10">
        <v>58.225999999999999</v>
      </c>
      <c r="H6135" s="24">
        <v>0.12139155149353545</v>
      </c>
      <c r="I6135" s="10">
        <v>51.405000000000001</v>
      </c>
      <c r="J6135" s="24">
        <v>0.19606384588229361</v>
      </c>
      <c r="K6135" s="10">
        <v>66.430000000000007</v>
      </c>
      <c r="L6135" s="61">
        <v>0.26465023912762481</v>
      </c>
      <c r="Q6135" s="48"/>
      <c r="R6135" s="48"/>
      <c r="S6135" s="48"/>
      <c r="T6135" s="48"/>
      <c r="U6135" s="48"/>
      <c r="V6135" s="48"/>
    </row>
    <row r="6136" spans="1:22" x14ac:dyDescent="0.25">
      <c r="A6136" s="8"/>
      <c r="B6136" s="60" t="s">
        <v>6131</v>
      </c>
      <c r="C6136" s="45">
        <v>67.311000000000007</v>
      </c>
      <c r="D6136" s="24">
        <v>0.22684105869445967</v>
      </c>
      <c r="E6136" s="10">
        <v>64.733000000000004</v>
      </c>
      <c r="F6136" s="24">
        <v>0.17142507981607932</v>
      </c>
      <c r="G6136" s="10">
        <v>57.08</v>
      </c>
      <c r="H6136" s="24">
        <v>0.13941986179224253</v>
      </c>
      <c r="I6136" s="10">
        <v>51.249000000000002</v>
      </c>
      <c r="J6136" s="24">
        <v>0.20346462252256795</v>
      </c>
      <c r="K6136" s="10">
        <v>66.558999999999997</v>
      </c>
      <c r="L6136" s="61">
        <v>0.30265214274802882</v>
      </c>
      <c r="Q6136" s="48"/>
      <c r="R6136" s="48"/>
      <c r="S6136" s="48"/>
      <c r="T6136" s="48"/>
      <c r="U6136" s="48"/>
      <c r="V6136" s="48"/>
    </row>
    <row r="6137" spans="1:22" x14ac:dyDescent="0.25">
      <c r="A6137" s="8"/>
      <c r="B6137" s="60" t="s">
        <v>6132</v>
      </c>
      <c r="C6137" s="45">
        <v>66.087999999999994</v>
      </c>
      <c r="D6137" s="24">
        <v>0.21641867800329129</v>
      </c>
      <c r="E6137" s="10">
        <v>63.286999999999999</v>
      </c>
      <c r="F6137" s="24">
        <v>0.18630371354811115</v>
      </c>
      <c r="G6137" s="10">
        <v>54.966999999999999</v>
      </c>
      <c r="H6137" s="24">
        <v>0.14804391440035666</v>
      </c>
      <c r="I6137" s="10">
        <v>48.917999999999999</v>
      </c>
      <c r="J6137" s="24">
        <v>0.19705986181854859</v>
      </c>
      <c r="K6137" s="10">
        <v>66.081999999999994</v>
      </c>
      <c r="L6137" s="61">
        <v>0.3204192665186073</v>
      </c>
      <c r="Q6137" s="48"/>
      <c r="R6137" s="48"/>
      <c r="S6137" s="48"/>
      <c r="T6137" s="48"/>
      <c r="U6137" s="48"/>
      <c r="V6137" s="48"/>
    </row>
    <row r="6138" spans="1:22" x14ac:dyDescent="0.25">
      <c r="A6138" s="8"/>
      <c r="B6138" s="60" t="s">
        <v>6133</v>
      </c>
      <c r="C6138" s="45">
        <v>64.691999999999993</v>
      </c>
      <c r="D6138" s="24">
        <v>0.19898518924849148</v>
      </c>
      <c r="E6138" s="10">
        <v>61.994999999999997</v>
      </c>
      <c r="F6138" s="24">
        <v>0.18725081343659777</v>
      </c>
      <c r="G6138" s="10">
        <v>53.081000000000003</v>
      </c>
      <c r="H6138" s="24">
        <v>0.14959039233169863</v>
      </c>
      <c r="I6138" s="10">
        <v>48.579000000000001</v>
      </c>
      <c r="J6138" s="24">
        <v>0.18447728075041606</v>
      </c>
      <c r="K6138" s="10">
        <v>65.037999999999997</v>
      </c>
      <c r="L6138" s="61">
        <v>0.30842175767617303</v>
      </c>
      <c r="Q6138" s="48"/>
      <c r="R6138" s="48"/>
      <c r="S6138" s="48"/>
      <c r="T6138" s="48"/>
      <c r="U6138" s="48"/>
      <c r="V6138" s="48"/>
    </row>
    <row r="6139" spans="1:22" x14ac:dyDescent="0.25">
      <c r="A6139" s="8"/>
      <c r="B6139" s="60" t="s">
        <v>6134</v>
      </c>
      <c r="C6139" s="45">
        <v>63.750999999999998</v>
      </c>
      <c r="D6139" s="24">
        <v>0.17025507405375753</v>
      </c>
      <c r="E6139" s="10">
        <v>60.569000000000003</v>
      </c>
      <c r="F6139" s="24">
        <v>0.17076822021599988</v>
      </c>
      <c r="G6139" s="10">
        <v>52.247999999999998</v>
      </c>
      <c r="H6139" s="24">
        <v>0.14113352652697281</v>
      </c>
      <c r="I6139" s="10">
        <v>47.779000000000003</v>
      </c>
      <c r="J6139" s="24">
        <v>0.15813959352463564</v>
      </c>
      <c r="K6139" s="10">
        <v>63.994</v>
      </c>
      <c r="L6139" s="61">
        <v>0.27272299972973291</v>
      </c>
      <c r="Q6139" s="48"/>
      <c r="R6139" s="48"/>
      <c r="S6139" s="48"/>
      <c r="T6139" s="48"/>
      <c r="U6139" s="48"/>
      <c r="V6139" s="48"/>
    </row>
    <row r="6140" spans="1:22" x14ac:dyDescent="0.25">
      <c r="A6140" s="8"/>
      <c r="B6140" s="60" t="s">
        <v>6135</v>
      </c>
      <c r="C6140" s="45">
        <v>62.078000000000003</v>
      </c>
      <c r="D6140" s="24">
        <v>0.13381102578167856</v>
      </c>
      <c r="E6140" s="10">
        <v>59.32</v>
      </c>
      <c r="F6140" s="24">
        <v>0.13702396773750058</v>
      </c>
      <c r="G6140" s="10">
        <v>51.779000000000003</v>
      </c>
      <c r="H6140" s="24">
        <v>0.1191902585822559</v>
      </c>
      <c r="I6140" s="10">
        <v>47.262</v>
      </c>
      <c r="J6140" s="24">
        <v>0.13260880528518837</v>
      </c>
      <c r="K6140" s="10">
        <v>61.850999999999999</v>
      </c>
      <c r="L6140" s="61">
        <v>0.21979765220150174</v>
      </c>
      <c r="Q6140" s="48"/>
      <c r="R6140" s="48"/>
      <c r="S6140" s="48"/>
      <c r="T6140" s="48"/>
      <c r="U6140" s="48"/>
      <c r="V6140" s="48"/>
    </row>
    <row r="6141" spans="1:22" x14ac:dyDescent="0.25">
      <c r="A6141" s="8"/>
      <c r="B6141" s="60" t="s">
        <v>6136</v>
      </c>
      <c r="C6141" s="45">
        <v>61.695</v>
      </c>
      <c r="D6141" s="24">
        <v>8.9155924300603401E-2</v>
      </c>
      <c r="E6141" s="10">
        <v>58.838999999999999</v>
      </c>
      <c r="F6141" s="24">
        <v>9.2006171425079816E-2</v>
      </c>
      <c r="G6141" s="10">
        <v>52.579000000000001</v>
      </c>
      <c r="H6141" s="24">
        <v>9.2119928666963891E-2</v>
      </c>
      <c r="I6141" s="10">
        <v>47.91</v>
      </c>
      <c r="J6141" s="24">
        <v>0.10740581975893893</v>
      </c>
      <c r="K6141" s="10">
        <v>61.164000000000001</v>
      </c>
      <c r="L6141" s="61">
        <v>0.15581485528959707</v>
      </c>
      <c r="Q6141" s="48"/>
      <c r="R6141" s="48"/>
      <c r="S6141" s="48"/>
      <c r="T6141" s="48"/>
      <c r="U6141" s="48"/>
      <c r="V6141" s="48"/>
    </row>
    <row r="6142" spans="1:22" x14ac:dyDescent="0.25">
      <c r="A6142" s="8"/>
      <c r="B6142" s="60" t="s">
        <v>6137</v>
      </c>
      <c r="C6142" s="45">
        <v>61.4</v>
      </c>
      <c r="D6142" s="24">
        <v>4.0043883708173342E-2</v>
      </c>
      <c r="E6142" s="10">
        <v>58.543999999999997</v>
      </c>
      <c r="F6142" s="24">
        <v>5.0272673113056228E-2</v>
      </c>
      <c r="G6142" s="10">
        <v>53.41</v>
      </c>
      <c r="H6142" s="24">
        <v>6.6484618814088278E-2</v>
      </c>
      <c r="I6142" s="10">
        <v>49.156999999999996</v>
      </c>
      <c r="J6142" s="24">
        <v>9.0423117655958452E-2</v>
      </c>
      <c r="K6142" s="10">
        <v>60.576000000000001</v>
      </c>
      <c r="L6142" s="61">
        <v>0.10057461134416752</v>
      </c>
      <c r="Q6142" s="48"/>
      <c r="R6142" s="48"/>
      <c r="S6142" s="48"/>
      <c r="T6142" s="48"/>
      <c r="U6142" s="48"/>
      <c r="V6142" s="48"/>
    </row>
    <row r="6143" spans="1:22" x14ac:dyDescent="0.25">
      <c r="A6143" s="8"/>
      <c r="B6143" s="60" t="s">
        <v>6138</v>
      </c>
      <c r="C6143" s="45">
        <v>61.865000000000002</v>
      </c>
      <c r="D6143" s="24">
        <v>1.1159489851892485E-2</v>
      </c>
      <c r="E6143" s="10">
        <v>58.725999999999999</v>
      </c>
      <c r="F6143" s="24">
        <v>2.7924170905702459E-2</v>
      </c>
      <c r="G6143" s="10">
        <v>53.811</v>
      </c>
      <c r="H6143" s="24">
        <v>4.8525969683459652E-2</v>
      </c>
      <c r="I6143" s="10">
        <v>50.32</v>
      </c>
      <c r="J6143" s="24">
        <v>9.5857078017045738E-2</v>
      </c>
      <c r="K6143" s="10">
        <v>60.256</v>
      </c>
      <c r="L6143" s="61">
        <v>9.7448913643787965E-2</v>
      </c>
      <c r="Q6143" s="48"/>
      <c r="R6143" s="48"/>
      <c r="S6143" s="48"/>
      <c r="T6143" s="48"/>
      <c r="U6143" s="48"/>
      <c r="V6143" s="48"/>
    </row>
    <row r="6144" spans="1:22" x14ac:dyDescent="0.25">
      <c r="A6144" s="8"/>
      <c r="B6144" s="60" t="s">
        <v>6139</v>
      </c>
      <c r="C6144" s="45">
        <v>61.625</v>
      </c>
      <c r="D6144" s="24">
        <v>1.266799232035107E-2</v>
      </c>
      <c r="E6144" s="10">
        <v>58.098999999999997</v>
      </c>
      <c r="F6144" s="24">
        <v>3.1070986664222536E-2</v>
      </c>
      <c r="G6144" s="10">
        <v>52.963999999999999</v>
      </c>
      <c r="H6144" s="24">
        <v>4.9807735176103436E-2</v>
      </c>
      <c r="I6144" s="10">
        <v>51.622</v>
      </c>
      <c r="J6144" s="24">
        <v>0.11837460285440517</v>
      </c>
      <c r="K6144" s="10">
        <v>60.262</v>
      </c>
      <c r="L6144" s="61">
        <v>0.13774221219492133</v>
      </c>
      <c r="Q6144" s="48"/>
      <c r="R6144" s="48"/>
      <c r="S6144" s="48"/>
      <c r="T6144" s="48"/>
      <c r="U6144" s="48"/>
      <c r="V6144" s="48"/>
    </row>
    <row r="6145" spans="1:22" x14ac:dyDescent="0.25">
      <c r="A6145" s="8"/>
      <c r="B6145" s="60" t="s">
        <v>6140</v>
      </c>
      <c r="C6145" s="45">
        <v>57.683</v>
      </c>
      <c r="D6145" s="24">
        <v>1.7690619857377948E-2</v>
      </c>
      <c r="E6145" s="10">
        <v>54.112000000000002</v>
      </c>
      <c r="F6145" s="24">
        <v>3.8036753585995141E-2</v>
      </c>
      <c r="G6145" s="10">
        <v>49.718000000000004</v>
      </c>
      <c r="H6145" s="24">
        <v>5.0183905483727149E-2</v>
      </c>
      <c r="I6145" s="10">
        <v>49.77</v>
      </c>
      <c r="J6145" s="24">
        <v>0.13620202733370315</v>
      </c>
      <c r="K6145" s="10">
        <v>56.607999999999997</v>
      </c>
      <c r="L6145" s="61">
        <v>0.16371135474318751</v>
      </c>
      <c r="Q6145" s="48"/>
      <c r="R6145" s="48"/>
      <c r="S6145" s="48"/>
      <c r="T6145" s="48"/>
      <c r="U6145" s="48"/>
      <c r="V6145" s="48"/>
    </row>
    <row r="6146" spans="1:22" x14ac:dyDescent="0.25">
      <c r="A6146" s="8"/>
      <c r="B6146" s="60" t="s">
        <v>6141</v>
      </c>
      <c r="C6146" s="45">
        <v>52.558</v>
      </c>
      <c r="D6146" s="24">
        <v>2.6450219418540866E-2</v>
      </c>
      <c r="E6146" s="10">
        <v>50.341000000000001</v>
      </c>
      <c r="F6146" s="24">
        <v>4.3597146479690818E-2</v>
      </c>
      <c r="G6146" s="10">
        <v>47.082999999999998</v>
      </c>
      <c r="H6146" s="24">
        <v>4.6645118145341058E-2</v>
      </c>
      <c r="I6146" s="10">
        <v>48.435000000000002</v>
      </c>
      <c r="J6146" s="24">
        <v>0.14289676736093601</v>
      </c>
      <c r="K6146" s="10">
        <v>52.151000000000003</v>
      </c>
      <c r="L6146" s="61">
        <v>0.16919895183370348</v>
      </c>
      <c r="Q6146" s="48"/>
      <c r="R6146" s="48"/>
      <c r="S6146" s="48"/>
      <c r="T6146" s="48"/>
      <c r="U6146" s="48"/>
      <c r="V6146" s="48"/>
    </row>
    <row r="6147" spans="1:22" x14ac:dyDescent="0.25">
      <c r="A6147" s="8"/>
      <c r="B6147" s="60" t="s">
        <v>6142</v>
      </c>
      <c r="C6147" s="45">
        <v>47.575000000000003</v>
      </c>
      <c r="D6147" s="24">
        <v>3.7729703784969829E-2</v>
      </c>
      <c r="E6147" s="10">
        <v>46.378</v>
      </c>
      <c r="F6147" s="24">
        <v>4.4085972228587143E-2</v>
      </c>
      <c r="G6147" s="10">
        <v>43.698999999999998</v>
      </c>
      <c r="H6147" s="24">
        <v>4.1141885867142222E-2</v>
      </c>
      <c r="I6147" s="10">
        <v>45.103000000000002</v>
      </c>
      <c r="J6147" s="24">
        <v>0.14700690907257047</v>
      </c>
      <c r="K6147" s="10">
        <v>47.890999999999998</v>
      </c>
      <c r="L6147" s="61">
        <v>0.1639463696078777</v>
      </c>
      <c r="Q6147" s="48"/>
      <c r="R6147" s="48"/>
      <c r="S6147" s="48"/>
      <c r="T6147" s="48"/>
      <c r="U6147" s="48"/>
      <c r="V6147" s="48"/>
    </row>
    <row r="6148" spans="1:22" x14ac:dyDescent="0.25">
      <c r="A6148" s="8"/>
      <c r="B6148" s="60" t="s">
        <v>6143</v>
      </c>
      <c r="C6148" s="45">
        <v>44.429000000000002</v>
      </c>
      <c r="D6148" s="24">
        <v>4.9870610615070865E-2</v>
      </c>
      <c r="E6148" s="10">
        <v>43.12</v>
      </c>
      <c r="F6148" s="24">
        <v>4.3640307330410744E-2</v>
      </c>
      <c r="G6148" s="10">
        <v>40.709000000000003</v>
      </c>
      <c r="H6148" s="24">
        <v>3.8048930004458317E-2</v>
      </c>
      <c r="I6148" s="10">
        <v>42.887</v>
      </c>
      <c r="J6148" s="24">
        <v>0.14138765631302944</v>
      </c>
      <c r="K6148" s="10">
        <v>45.238</v>
      </c>
      <c r="L6148" s="61">
        <v>0.15303544782695538</v>
      </c>
      <c r="Q6148" s="48"/>
      <c r="R6148" s="48"/>
      <c r="S6148" s="48"/>
      <c r="T6148" s="48"/>
      <c r="U6148" s="48"/>
      <c r="V6148" s="48"/>
    </row>
    <row r="6149" spans="1:22" x14ac:dyDescent="0.25">
      <c r="A6149" s="8"/>
      <c r="B6149" s="60" t="s">
        <v>6144</v>
      </c>
      <c r="C6149" s="45">
        <v>42.448</v>
      </c>
      <c r="D6149" s="24">
        <v>6.5363061472811096E-2</v>
      </c>
      <c r="E6149" s="10">
        <v>40.935000000000002</v>
      </c>
      <c r="F6149" s="24">
        <v>4.3105686834588416E-2</v>
      </c>
      <c r="G6149" s="10">
        <v>38.658000000000001</v>
      </c>
      <c r="H6149" s="24">
        <v>3.6390994204190813E-2</v>
      </c>
      <c r="I6149" s="10">
        <v>41.533999999999999</v>
      </c>
      <c r="J6149" s="24">
        <v>0.13769413069786204</v>
      </c>
      <c r="K6149" s="10">
        <v>43.726999999999997</v>
      </c>
      <c r="L6149" s="61">
        <v>0.13971167064186768</v>
      </c>
      <c r="Q6149" s="48"/>
      <c r="R6149" s="48"/>
      <c r="S6149" s="48"/>
      <c r="T6149" s="48"/>
      <c r="U6149" s="48"/>
      <c r="V6149" s="48"/>
    </row>
    <row r="6150" spans="1:22" x14ac:dyDescent="0.25">
      <c r="A6150" s="8"/>
      <c r="B6150" s="60" t="s">
        <v>6145</v>
      </c>
      <c r="C6150" s="45">
        <v>41.265999999999998</v>
      </c>
      <c r="D6150" s="24">
        <v>7.9964353652893699E-2</v>
      </c>
      <c r="E6150" s="10">
        <v>39.581000000000003</v>
      </c>
      <c r="F6150" s="24">
        <v>4.2128095070799031E-2</v>
      </c>
      <c r="G6150" s="10">
        <v>37.429000000000002</v>
      </c>
      <c r="H6150" s="24">
        <v>3.3576683013820774E-2</v>
      </c>
      <c r="I6150" s="10">
        <v>40.588999999999999</v>
      </c>
      <c r="J6150" s="24">
        <v>0.13350897539330375</v>
      </c>
      <c r="K6150" s="10">
        <v>43.040999999999997</v>
      </c>
      <c r="L6150" s="61">
        <v>0.12639964281937704</v>
      </c>
      <c r="Q6150" s="48"/>
      <c r="R6150" s="48"/>
      <c r="S6150" s="48"/>
      <c r="T6150" s="48"/>
      <c r="U6150" s="48"/>
      <c r="V6150" s="48"/>
    </row>
    <row r="6151" spans="1:22" x14ac:dyDescent="0.25">
      <c r="A6151" s="8"/>
      <c r="B6151" s="60" t="s">
        <v>6146</v>
      </c>
      <c r="C6151" s="45">
        <v>41.003</v>
      </c>
      <c r="D6151" s="24">
        <v>9.5576768178780136E-2</v>
      </c>
      <c r="E6151" s="10">
        <v>39.334000000000003</v>
      </c>
      <c r="F6151" s="24">
        <v>3.8645424412299324E-2</v>
      </c>
      <c r="G6151" s="10">
        <v>36.959000000000003</v>
      </c>
      <c r="H6151" s="24">
        <v>2.9926437806509141E-2</v>
      </c>
      <c r="I6151" s="10">
        <v>41.151000000000003</v>
      </c>
      <c r="J6151" s="24">
        <v>0.12564290036304962</v>
      </c>
      <c r="K6151" s="10">
        <v>42.914999999999999</v>
      </c>
      <c r="L6151" s="61">
        <v>0.11636568716147148</v>
      </c>
      <c r="Q6151" s="48"/>
      <c r="R6151" s="48"/>
      <c r="S6151" s="48"/>
      <c r="T6151" s="48"/>
      <c r="U6151" s="48"/>
      <c r="V6151" s="48"/>
    </row>
    <row r="6152" spans="1:22" x14ac:dyDescent="0.25">
      <c r="A6152" s="8"/>
      <c r="B6152" s="60" t="s">
        <v>6147</v>
      </c>
      <c r="C6152" s="45">
        <v>42.433999999999997</v>
      </c>
      <c r="D6152" s="24">
        <v>0.11780432211958664</v>
      </c>
      <c r="E6152" s="10">
        <v>39.686</v>
      </c>
      <c r="F6152" s="24">
        <v>3.8385751600042768E-2</v>
      </c>
      <c r="G6152" s="10">
        <v>36.869</v>
      </c>
      <c r="H6152" s="24">
        <v>2.8951181453410611E-2</v>
      </c>
      <c r="I6152" s="10">
        <v>42.73</v>
      </c>
      <c r="J6152" s="24">
        <v>0.11806676079064139</v>
      </c>
      <c r="K6152" s="10">
        <v>44.067999999999998</v>
      </c>
      <c r="L6152" s="61">
        <v>0.11015027434761664</v>
      </c>
      <c r="Q6152" s="48"/>
      <c r="R6152" s="48"/>
      <c r="S6152" s="48"/>
      <c r="T6152" s="48"/>
      <c r="U6152" s="48"/>
      <c r="V6152" s="48"/>
    </row>
    <row r="6153" spans="1:22" x14ac:dyDescent="0.25">
      <c r="A6153" s="8"/>
      <c r="B6153" s="60" t="s">
        <v>6148</v>
      </c>
      <c r="C6153" s="45">
        <v>46.265000000000001</v>
      </c>
      <c r="D6153" s="24">
        <v>0.14092303473805076</v>
      </c>
      <c r="E6153" s="10">
        <v>40.472999999999999</v>
      </c>
      <c r="F6153" s="24">
        <v>3.5468251179983812E-2</v>
      </c>
      <c r="G6153" s="10">
        <v>37.405999999999999</v>
      </c>
      <c r="H6153" s="24">
        <v>2.6317989300044583E-2</v>
      </c>
      <c r="I6153" s="10">
        <v>47.463999999999999</v>
      </c>
      <c r="J6153" s="24">
        <v>0.11250756353368294</v>
      </c>
      <c r="K6153" s="10">
        <v>47.591999999999999</v>
      </c>
      <c r="L6153" s="61">
        <v>0.10157323965174889</v>
      </c>
      <c r="Q6153" s="48"/>
      <c r="R6153" s="48"/>
      <c r="S6153" s="48"/>
      <c r="T6153" s="48"/>
      <c r="U6153" s="48"/>
      <c r="V6153" s="48"/>
    </row>
    <row r="6154" spans="1:22" x14ac:dyDescent="0.25">
      <c r="A6154" s="8"/>
      <c r="B6154" s="60" t="s">
        <v>6149</v>
      </c>
      <c r="C6154" s="45">
        <v>54.350999999999999</v>
      </c>
      <c r="D6154" s="24">
        <v>0.15999725797329953</v>
      </c>
      <c r="E6154" s="10">
        <v>42.469000000000001</v>
      </c>
      <c r="F6154" s="24">
        <v>3.7988604946003326E-2</v>
      </c>
      <c r="G6154" s="10">
        <v>38.61</v>
      </c>
      <c r="H6154" s="24">
        <v>2.4757579135086936E-2</v>
      </c>
      <c r="I6154" s="10">
        <v>56.741999999999997</v>
      </c>
      <c r="J6154" s="24">
        <v>0.10614158935054457</v>
      </c>
      <c r="K6154" s="10">
        <v>55.716000000000001</v>
      </c>
      <c r="L6154" s="61">
        <v>9.8953131792600249E-2</v>
      </c>
      <c r="Q6154" s="48"/>
      <c r="R6154" s="48"/>
      <c r="S6154" s="48"/>
      <c r="T6154" s="48"/>
      <c r="U6154" s="48"/>
      <c r="V6154" s="48"/>
    </row>
    <row r="6155" spans="1:22" x14ac:dyDescent="0.25">
      <c r="A6155" s="8"/>
      <c r="B6155" s="60" t="s">
        <v>6150</v>
      </c>
      <c r="C6155" s="45">
        <v>59.198999999999998</v>
      </c>
      <c r="D6155" s="24">
        <v>0.19036520368117085</v>
      </c>
      <c r="E6155" s="10">
        <v>45.107999999999997</v>
      </c>
      <c r="F6155" s="24">
        <v>4.5992637512028964E-2</v>
      </c>
      <c r="G6155" s="10">
        <v>40.070999999999998</v>
      </c>
      <c r="H6155" s="24">
        <v>2.7307177886758804E-2</v>
      </c>
      <c r="I6155" s="10">
        <v>62.235999999999997</v>
      </c>
      <c r="J6155" s="24">
        <v>0.10517093586123437</v>
      </c>
      <c r="K6155" s="10">
        <v>60.767000000000003</v>
      </c>
      <c r="L6155" s="61">
        <v>0.1118069344738048</v>
      </c>
      <c r="Q6155" s="48"/>
      <c r="R6155" s="48"/>
      <c r="S6155" s="48"/>
      <c r="T6155" s="48"/>
      <c r="U6155" s="48"/>
      <c r="V6155" s="48"/>
    </row>
    <row r="6156" spans="1:22" x14ac:dyDescent="0.25">
      <c r="A6156" s="8"/>
      <c r="B6156" s="60" t="s">
        <v>6151</v>
      </c>
      <c r="C6156" s="45">
        <v>62.084000000000003</v>
      </c>
      <c r="D6156" s="24">
        <v>0.24513718702335863</v>
      </c>
      <c r="E6156" s="10">
        <v>48.905999999999999</v>
      </c>
      <c r="F6156" s="24">
        <v>6.9225716773336179E-2</v>
      </c>
      <c r="G6156" s="10">
        <v>43.707000000000001</v>
      </c>
      <c r="H6156" s="24">
        <v>4.1810633080695499E-2</v>
      </c>
      <c r="I6156" s="10">
        <v>65.197000000000003</v>
      </c>
      <c r="J6156" s="24">
        <v>0.11071752722872126</v>
      </c>
      <c r="K6156" s="10">
        <v>63.411000000000001</v>
      </c>
      <c r="L6156" s="61">
        <v>0.14820645979955588</v>
      </c>
      <c r="Q6156" s="48"/>
      <c r="R6156" s="48"/>
      <c r="S6156" s="48"/>
      <c r="T6156" s="48"/>
      <c r="U6156" s="48"/>
      <c r="V6156" s="48"/>
    </row>
    <row r="6157" spans="1:22" x14ac:dyDescent="0.25">
      <c r="A6157" s="8"/>
      <c r="B6157" s="60" t="s">
        <v>6152</v>
      </c>
      <c r="C6157" s="45">
        <v>63.25</v>
      </c>
      <c r="D6157" s="24">
        <v>0.32469023667117958</v>
      </c>
      <c r="E6157" s="10">
        <v>52.188000000000002</v>
      </c>
      <c r="F6157" s="24">
        <v>0.10373165106083981</v>
      </c>
      <c r="G6157" s="10">
        <v>47.148000000000003</v>
      </c>
      <c r="H6157" s="24">
        <v>6.4422648238965666E-2</v>
      </c>
      <c r="I6157" s="10">
        <v>66.094999999999999</v>
      </c>
      <c r="J6157" s="24">
        <v>0.12425625252117789</v>
      </c>
      <c r="K6157" s="10">
        <v>63.837000000000003</v>
      </c>
      <c r="L6157" s="61">
        <v>0.18794280410287742</v>
      </c>
      <c r="Q6157" s="48"/>
      <c r="R6157" s="48"/>
      <c r="S6157" s="48"/>
      <c r="T6157" s="48"/>
      <c r="U6157" s="48"/>
      <c r="V6157" s="48"/>
    </row>
    <row r="6158" spans="1:22" x14ac:dyDescent="0.25">
      <c r="A6158" s="8"/>
      <c r="B6158" s="60" t="s">
        <v>6153</v>
      </c>
      <c r="C6158" s="45">
        <v>65.004000000000005</v>
      </c>
      <c r="D6158" s="24">
        <v>0.42213501053966512</v>
      </c>
      <c r="E6158" s="10">
        <v>54.18</v>
      </c>
      <c r="F6158" s="24">
        <v>0.13753494126811983</v>
      </c>
      <c r="G6158" s="10">
        <v>49.655000000000001</v>
      </c>
      <c r="H6158" s="24">
        <v>9.3415626393223358E-2</v>
      </c>
      <c r="I6158" s="10">
        <v>67.11</v>
      </c>
      <c r="J6158" s="24">
        <v>0.13950937878176684</v>
      </c>
      <c r="K6158" s="10">
        <v>65.037999999999997</v>
      </c>
      <c r="L6158" s="61">
        <v>0.23814783048019644</v>
      </c>
      <c r="Q6158" s="48"/>
      <c r="R6158" s="48"/>
      <c r="S6158" s="48"/>
      <c r="T6158" s="48"/>
      <c r="U6158" s="48"/>
      <c r="V6158" s="48"/>
    </row>
    <row r="6159" spans="1:22" x14ac:dyDescent="0.25">
      <c r="A6159" s="8"/>
      <c r="B6159" s="60" t="s">
        <v>6154</v>
      </c>
      <c r="C6159" s="45">
        <v>65.472999999999999</v>
      </c>
      <c r="D6159" s="24">
        <v>0.49958012716148825</v>
      </c>
      <c r="E6159" s="10">
        <v>55.183</v>
      </c>
      <c r="F6159" s="24">
        <v>0.1658392778040845</v>
      </c>
      <c r="G6159" s="10">
        <v>51.914000000000001</v>
      </c>
      <c r="H6159" s="24">
        <v>0.11548428444048149</v>
      </c>
      <c r="I6159" s="10">
        <v>67.956999999999994</v>
      </c>
      <c r="J6159" s="24">
        <v>0.16044776119402984</v>
      </c>
      <c r="K6159" s="10">
        <v>66.125</v>
      </c>
      <c r="L6159" s="61">
        <v>0.285309771944872</v>
      </c>
      <c r="Q6159" s="48"/>
      <c r="R6159" s="48"/>
      <c r="S6159" s="48"/>
      <c r="T6159" s="48"/>
      <c r="U6159" s="48"/>
      <c r="V6159" s="48"/>
    </row>
    <row r="6160" spans="1:22" x14ac:dyDescent="0.25">
      <c r="A6160" s="8"/>
      <c r="B6160" s="60" t="s">
        <v>6155</v>
      </c>
      <c r="C6160" s="45">
        <v>64.233000000000004</v>
      </c>
      <c r="D6160" s="24">
        <v>0.53916813764974036</v>
      </c>
      <c r="E6160" s="10">
        <v>54.093000000000004</v>
      </c>
      <c r="F6160" s="24">
        <v>0.1803962301617609</v>
      </c>
      <c r="G6160" s="10">
        <v>51.131999999999998</v>
      </c>
      <c r="H6160" s="24">
        <v>0.12945831475702185</v>
      </c>
      <c r="I6160" s="10">
        <v>67.855999999999995</v>
      </c>
      <c r="J6160" s="24">
        <v>0.18577299314239612</v>
      </c>
      <c r="K6160" s="10">
        <v>65.855999999999995</v>
      </c>
      <c r="L6160" s="61">
        <v>0.32240250966385076</v>
      </c>
      <c r="Q6160" s="48"/>
      <c r="R6160" s="48"/>
      <c r="S6160" s="48"/>
      <c r="T6160" s="48"/>
      <c r="U6160" s="48"/>
      <c r="V6160" s="48"/>
    </row>
    <row r="6161" spans="1:22" x14ac:dyDescent="0.25">
      <c r="A6161" s="8"/>
      <c r="B6161" s="60" t="s">
        <v>6156</v>
      </c>
      <c r="C6161" s="45">
        <v>62.56</v>
      </c>
      <c r="D6161" s="24">
        <v>0.54096759267193362</v>
      </c>
      <c r="E6161" s="10">
        <v>52.253</v>
      </c>
      <c r="F6161" s="24">
        <v>0.18760596941970764</v>
      </c>
      <c r="G6161" s="10">
        <v>48.972000000000001</v>
      </c>
      <c r="H6161" s="24">
        <v>0.13558849754792687</v>
      </c>
      <c r="I6161" s="10">
        <v>67.436000000000007</v>
      </c>
      <c r="J6161" s="24">
        <v>0.19610982250907624</v>
      </c>
      <c r="K6161" s="10">
        <v>66.11</v>
      </c>
      <c r="L6161" s="61">
        <v>0.34585423740762061</v>
      </c>
      <c r="Q6161" s="48"/>
      <c r="R6161" s="48"/>
      <c r="S6161" s="48"/>
      <c r="T6161" s="48"/>
      <c r="U6161" s="48"/>
      <c r="V6161" s="48"/>
    </row>
    <row r="6162" spans="1:22" x14ac:dyDescent="0.25">
      <c r="A6162" s="8"/>
      <c r="B6162" s="60" t="s">
        <v>6157</v>
      </c>
      <c r="C6162" s="45">
        <v>60.503999999999998</v>
      </c>
      <c r="D6162" s="24">
        <v>0.5115593563092321</v>
      </c>
      <c r="E6162" s="10">
        <v>50.634</v>
      </c>
      <c r="F6162" s="24">
        <v>0.17786060152443214</v>
      </c>
      <c r="G6162" s="10">
        <v>47.305</v>
      </c>
      <c r="H6162" s="24">
        <v>0.13778979045920642</v>
      </c>
      <c r="I6162" s="10">
        <v>66.123000000000005</v>
      </c>
      <c r="J6162" s="24">
        <v>0.20218586123436869</v>
      </c>
      <c r="K6162" s="10">
        <v>65.257999999999996</v>
      </c>
      <c r="L6162" s="61">
        <v>0.33639600051697194</v>
      </c>
      <c r="Q6162" s="48"/>
      <c r="R6162" s="48"/>
      <c r="S6162" s="48"/>
      <c r="T6162" s="48"/>
      <c r="U6162" s="48"/>
      <c r="V6162" s="48"/>
    </row>
    <row r="6163" spans="1:22" x14ac:dyDescent="0.25">
      <c r="A6163" s="8"/>
      <c r="B6163" s="60" t="s">
        <v>6158</v>
      </c>
      <c r="C6163" s="45">
        <v>59.191000000000003</v>
      </c>
      <c r="D6163" s="24">
        <v>0.46381381638703706</v>
      </c>
      <c r="E6163" s="10">
        <v>49.819000000000003</v>
      </c>
      <c r="F6163" s="24">
        <v>0.15551346479905906</v>
      </c>
      <c r="G6163" s="10">
        <v>46.393000000000001</v>
      </c>
      <c r="H6163" s="24">
        <v>0.12831587160053501</v>
      </c>
      <c r="I6163" s="10">
        <v>65.563999999999993</v>
      </c>
      <c r="J6163" s="24">
        <v>0.20105133118192819</v>
      </c>
      <c r="K6163" s="10">
        <v>63.895000000000003</v>
      </c>
      <c r="L6163" s="61">
        <v>0.29797558482452324</v>
      </c>
      <c r="Q6163" s="48"/>
      <c r="R6163" s="48"/>
      <c r="S6163" s="48"/>
      <c r="T6163" s="48"/>
      <c r="U6163" s="48"/>
      <c r="V6163" s="48"/>
    </row>
    <row r="6164" spans="1:22" x14ac:dyDescent="0.25">
      <c r="A6164" s="8"/>
      <c r="B6164" s="60" t="s">
        <v>6159</v>
      </c>
      <c r="C6164" s="45">
        <v>57.598999999999997</v>
      </c>
      <c r="D6164" s="24">
        <v>0.40021593460266319</v>
      </c>
      <c r="E6164" s="10">
        <v>49.232999999999997</v>
      </c>
      <c r="F6164" s="24">
        <v>0.12627736111323262</v>
      </c>
      <c r="G6164" s="10">
        <v>46.188000000000002</v>
      </c>
      <c r="H6164" s="24">
        <v>0.10716674097191262</v>
      </c>
      <c r="I6164" s="10">
        <v>63.651000000000003</v>
      </c>
      <c r="J6164" s="24">
        <v>0.18302490923759582</v>
      </c>
      <c r="K6164" s="10">
        <v>62.142000000000003</v>
      </c>
      <c r="L6164" s="61">
        <v>0.24124966220582533</v>
      </c>
      <c r="Q6164" s="48"/>
      <c r="R6164" s="48"/>
      <c r="S6164" s="48"/>
      <c r="T6164" s="48"/>
      <c r="U6164" s="48"/>
      <c r="V6164" s="48"/>
    </row>
    <row r="6165" spans="1:22" x14ac:dyDescent="0.25">
      <c r="A6165" s="8"/>
      <c r="B6165" s="60" t="s">
        <v>6160</v>
      </c>
      <c r="C6165" s="45">
        <v>56.841000000000001</v>
      </c>
      <c r="D6165" s="24">
        <v>0.32635259035834863</v>
      </c>
      <c r="E6165" s="10">
        <v>49.793999999999997</v>
      </c>
      <c r="F6165" s="24">
        <v>9.8813142499274448E-2</v>
      </c>
      <c r="G6165" s="10">
        <v>47.616</v>
      </c>
      <c r="H6165" s="24">
        <v>7.6209317877842173E-2</v>
      </c>
      <c r="I6165" s="10">
        <v>63.363999999999997</v>
      </c>
      <c r="J6165" s="24">
        <v>0.16949878983461072</v>
      </c>
      <c r="K6165" s="10">
        <v>61.634</v>
      </c>
      <c r="L6165" s="61">
        <v>0.17783835226938938</v>
      </c>
      <c r="Q6165" s="48"/>
      <c r="R6165" s="48"/>
      <c r="S6165" s="48"/>
      <c r="T6165" s="48"/>
      <c r="U6165" s="48"/>
      <c r="V6165" s="48"/>
    </row>
    <row r="6166" spans="1:22" x14ac:dyDescent="0.25">
      <c r="A6166" s="8"/>
      <c r="B6166" s="60" t="s">
        <v>6161</v>
      </c>
      <c r="C6166" s="45">
        <v>56.466999999999999</v>
      </c>
      <c r="D6166" s="24">
        <v>0.23800791760209766</v>
      </c>
      <c r="E6166" s="10">
        <v>50.503</v>
      </c>
      <c r="F6166" s="24">
        <v>7.7535246765546004E-2</v>
      </c>
      <c r="G6166" s="10">
        <v>49.581000000000003</v>
      </c>
      <c r="H6166" s="24">
        <v>4.6672982612572446E-2</v>
      </c>
      <c r="I6166" s="10">
        <v>62.811999999999998</v>
      </c>
      <c r="J6166" s="24">
        <v>0.13766891891891891</v>
      </c>
      <c r="K6166" s="10">
        <v>61.064</v>
      </c>
      <c r="L6166" s="61">
        <v>0.12611765811704714</v>
      </c>
      <c r="Q6166" s="48"/>
      <c r="R6166" s="48"/>
      <c r="S6166" s="48"/>
      <c r="T6166" s="48"/>
      <c r="U6166" s="48"/>
      <c r="V6166" s="48"/>
    </row>
    <row r="6167" spans="1:22" x14ac:dyDescent="0.25">
      <c r="A6167" s="8"/>
      <c r="B6167" s="60" t="s">
        <v>6162</v>
      </c>
      <c r="C6167" s="45">
        <v>56.86</v>
      </c>
      <c r="D6167" s="24">
        <v>0.18928553066785489</v>
      </c>
      <c r="E6167" s="10">
        <v>51.064999999999998</v>
      </c>
      <c r="F6167" s="24">
        <v>7.2601463332671423E-2</v>
      </c>
      <c r="G6167" s="10">
        <v>51.143999999999998</v>
      </c>
      <c r="H6167" s="24">
        <v>3.5304279982166738E-2</v>
      </c>
      <c r="I6167" s="10">
        <v>63.594000000000001</v>
      </c>
      <c r="J6167" s="24">
        <v>0.13137858007260991</v>
      </c>
      <c r="K6167" s="10">
        <v>61.226999999999997</v>
      </c>
      <c r="L6167" s="61">
        <v>0.12585917213991141</v>
      </c>
      <c r="Q6167" s="48"/>
      <c r="R6167" s="48"/>
      <c r="S6167" s="48"/>
      <c r="T6167" s="48"/>
      <c r="U6167" s="48"/>
      <c r="V6167" s="48"/>
    </row>
    <row r="6168" spans="1:22" x14ac:dyDescent="0.25">
      <c r="A6168" s="8"/>
      <c r="B6168" s="60" t="s">
        <v>6163</v>
      </c>
      <c r="C6168" s="45">
        <v>56.188000000000002</v>
      </c>
      <c r="D6168" s="24">
        <v>0.17521550616099124</v>
      </c>
      <c r="E6168" s="10">
        <v>50.143000000000001</v>
      </c>
      <c r="F6168" s="24">
        <v>6.6170742511494338E-2</v>
      </c>
      <c r="G6168" s="10">
        <v>52.488</v>
      </c>
      <c r="H6168" s="24">
        <v>3.8285777975925098E-2</v>
      </c>
      <c r="I6168" s="10">
        <v>63.389000000000003</v>
      </c>
      <c r="J6168" s="24">
        <v>0.15916196046793063</v>
      </c>
      <c r="K6168" s="10">
        <v>60.914999999999999</v>
      </c>
      <c r="L6168" s="61">
        <v>0.16221170001527419</v>
      </c>
      <c r="Q6168" s="48"/>
      <c r="R6168" s="48"/>
      <c r="S6168" s="48"/>
      <c r="T6168" s="48"/>
      <c r="U6168" s="48"/>
      <c r="V6168" s="48"/>
    </row>
    <row r="6169" spans="1:22" x14ac:dyDescent="0.25">
      <c r="A6169" s="8"/>
      <c r="B6169" s="60" t="s">
        <v>6164</v>
      </c>
      <c r="C6169" s="45">
        <v>52.210999999999999</v>
      </c>
      <c r="D6169" s="24">
        <v>0.16507000736919675</v>
      </c>
      <c r="E6169" s="10">
        <v>47.100999999999999</v>
      </c>
      <c r="F6169" s="24">
        <v>6.8614721920967819E-2</v>
      </c>
      <c r="G6169" s="10">
        <v>49.962000000000003</v>
      </c>
      <c r="H6169" s="24">
        <v>4.6603321444493979E-2</v>
      </c>
      <c r="I6169" s="10">
        <v>59.28</v>
      </c>
      <c r="J6169" s="24">
        <v>0.17619251714400969</v>
      </c>
      <c r="K6169" s="10">
        <v>57.216999999999999</v>
      </c>
      <c r="L6169" s="61">
        <v>0.18457073703751573</v>
      </c>
      <c r="Q6169" s="48"/>
      <c r="R6169" s="48"/>
      <c r="S6169" s="48"/>
      <c r="T6169" s="48"/>
      <c r="U6169" s="48"/>
      <c r="V6169" s="48"/>
    </row>
    <row r="6170" spans="1:22" x14ac:dyDescent="0.25">
      <c r="A6170" s="8"/>
      <c r="B6170" s="60" t="s">
        <v>6165</v>
      </c>
      <c r="C6170" s="45">
        <v>47.978999999999999</v>
      </c>
      <c r="D6170" s="24">
        <v>0.15970591763637298</v>
      </c>
      <c r="E6170" s="10">
        <v>44.561</v>
      </c>
      <c r="F6170" s="24">
        <v>7.2326515649105652E-2</v>
      </c>
      <c r="G6170" s="10">
        <v>48.203000000000003</v>
      </c>
      <c r="H6170" s="24">
        <v>5.0546143557735179E-2</v>
      </c>
      <c r="I6170" s="10">
        <v>54.768999999999998</v>
      </c>
      <c r="J6170" s="24">
        <v>0.18661758773699072</v>
      </c>
      <c r="K6170" s="10">
        <v>53.128</v>
      </c>
      <c r="L6170" s="61">
        <v>0.18768431812574168</v>
      </c>
      <c r="Q6170" s="48"/>
      <c r="R6170" s="48"/>
      <c r="S6170" s="48"/>
      <c r="T6170" s="48"/>
      <c r="U6170" s="48"/>
      <c r="V6170" s="48"/>
    </row>
    <row r="6171" spans="1:22" x14ac:dyDescent="0.25">
      <c r="A6171" s="8"/>
      <c r="B6171" s="60" t="s">
        <v>6166</v>
      </c>
      <c r="C6171" s="45">
        <v>43.881</v>
      </c>
      <c r="D6171" s="24">
        <v>0.14968038251272472</v>
      </c>
      <c r="E6171" s="10">
        <v>41.088000000000001</v>
      </c>
      <c r="F6171" s="24">
        <v>6.9027143446316469E-2</v>
      </c>
      <c r="G6171" s="10">
        <v>44.84</v>
      </c>
      <c r="H6171" s="24">
        <v>5.2468791796700845E-2</v>
      </c>
      <c r="I6171" s="10">
        <v>50.7</v>
      </c>
      <c r="J6171" s="24">
        <v>0.20189592577652279</v>
      </c>
      <c r="K6171" s="10">
        <v>48.747</v>
      </c>
      <c r="L6171" s="61">
        <v>0.18340755014040488</v>
      </c>
      <c r="Q6171" s="48"/>
      <c r="R6171" s="48"/>
      <c r="S6171" s="48"/>
      <c r="T6171" s="48"/>
      <c r="U6171" s="48"/>
      <c r="V6171" s="48"/>
    </row>
    <row r="6172" spans="1:22" x14ac:dyDescent="0.25">
      <c r="A6172" s="8"/>
      <c r="B6172" s="60" t="s">
        <v>6167</v>
      </c>
      <c r="C6172" s="45">
        <v>40.875999999999998</v>
      </c>
      <c r="D6172" s="24">
        <v>0.14463942966822046</v>
      </c>
      <c r="E6172" s="10">
        <v>38.731999999999999</v>
      </c>
      <c r="F6172" s="24">
        <v>6.7727744852446994E-2</v>
      </c>
      <c r="G6172" s="10">
        <v>42.215000000000003</v>
      </c>
      <c r="H6172" s="24">
        <v>5.2428509743289733E-2</v>
      </c>
      <c r="I6172" s="10">
        <v>47.494</v>
      </c>
      <c r="J6172" s="24">
        <v>0.2073402820664709</v>
      </c>
      <c r="K6172" s="10">
        <v>46.37</v>
      </c>
      <c r="L6172" s="61">
        <v>0.17533702851237729</v>
      </c>
      <c r="Q6172" s="48"/>
      <c r="R6172" s="48"/>
      <c r="S6172" s="48"/>
      <c r="T6172" s="48"/>
      <c r="U6172" s="48"/>
      <c r="V6172" s="48"/>
    </row>
    <row r="6173" spans="1:22" x14ac:dyDescent="0.25">
      <c r="A6173" s="8"/>
      <c r="B6173" s="60" t="s">
        <v>6168</v>
      </c>
      <c r="C6173" s="45">
        <v>39.093000000000004</v>
      </c>
      <c r="D6173" s="24">
        <v>0.14333698930627914</v>
      </c>
      <c r="E6173" s="10">
        <v>36.563000000000002</v>
      </c>
      <c r="F6173" s="24">
        <v>6.9896743447180304E-2</v>
      </c>
      <c r="G6173" s="10">
        <v>40.802999999999997</v>
      </c>
      <c r="H6173" s="24">
        <v>5.042274316437536E-2</v>
      </c>
      <c r="I6173" s="10">
        <v>46.064</v>
      </c>
      <c r="J6173" s="24">
        <v>0.20466833873183521</v>
      </c>
      <c r="K6173" s="10">
        <v>44.951999999999998</v>
      </c>
      <c r="L6173" s="61">
        <v>0.16595424867302364</v>
      </c>
      <c r="Q6173" s="48"/>
      <c r="R6173" s="48"/>
      <c r="S6173" s="48"/>
      <c r="T6173" s="48"/>
      <c r="U6173" s="48"/>
      <c r="V6173" s="48"/>
    </row>
    <row r="6174" spans="1:22" x14ac:dyDescent="0.25">
      <c r="A6174" s="8"/>
      <c r="B6174" s="60" t="s">
        <v>6169</v>
      </c>
      <c r="C6174" s="45">
        <v>37.981000000000002</v>
      </c>
      <c r="D6174" s="24">
        <v>0.13502536331231149</v>
      </c>
      <c r="E6174" s="10">
        <v>35.753999999999998</v>
      </c>
      <c r="F6174" s="24">
        <v>7.4311113826602312E-2</v>
      </c>
      <c r="G6174" s="10">
        <v>40.131</v>
      </c>
      <c r="H6174" s="24">
        <v>4.6870864847547808E-2</v>
      </c>
      <c r="I6174" s="10">
        <v>44.881</v>
      </c>
      <c r="J6174" s="24">
        <v>0.19752215066231427</v>
      </c>
      <c r="K6174" s="10">
        <v>44.012999999999998</v>
      </c>
      <c r="L6174" s="61">
        <v>0.15732303067311756</v>
      </c>
      <c r="Q6174" s="48"/>
      <c r="R6174" s="48"/>
      <c r="S6174" s="48"/>
      <c r="T6174" s="48"/>
      <c r="U6174" s="48"/>
      <c r="V6174" s="48"/>
    </row>
    <row r="6175" spans="1:22" x14ac:dyDescent="0.25">
      <c r="A6175" s="8"/>
      <c r="B6175" s="60" t="s">
        <v>6170</v>
      </c>
      <c r="C6175" s="45">
        <v>37.619</v>
      </c>
      <c r="D6175" s="24">
        <v>0.13089525637510283</v>
      </c>
      <c r="E6175" s="10">
        <v>35.220999999999997</v>
      </c>
      <c r="F6175" s="24">
        <v>6.8460927476018812E-2</v>
      </c>
      <c r="G6175" s="10">
        <v>40.256999999999998</v>
      </c>
      <c r="H6175" s="24">
        <v>3.8597077709526001E-2</v>
      </c>
      <c r="I6175" s="10">
        <v>45.34</v>
      </c>
      <c r="J6175" s="24">
        <v>0.19498884589692853</v>
      </c>
      <c r="K6175" s="10">
        <v>43.923000000000002</v>
      </c>
      <c r="L6175" s="61">
        <v>0.15166283056977781</v>
      </c>
      <c r="Q6175" s="48"/>
      <c r="R6175" s="48"/>
      <c r="S6175" s="48"/>
      <c r="T6175" s="48"/>
      <c r="U6175" s="48"/>
      <c r="V6175" s="48"/>
    </row>
    <row r="6176" spans="1:22" x14ac:dyDescent="0.25">
      <c r="A6176" s="8"/>
      <c r="B6176" s="60" t="s">
        <v>6171</v>
      </c>
      <c r="C6176" s="45">
        <v>37.840000000000003</v>
      </c>
      <c r="D6176" s="24">
        <v>0.12743350699204825</v>
      </c>
      <c r="E6176" s="10">
        <v>35.356999999999999</v>
      </c>
      <c r="F6176" s="24">
        <v>6.6719618745035736E-2</v>
      </c>
      <c r="G6176" s="10">
        <v>41.942</v>
      </c>
      <c r="H6176" s="24">
        <v>3.4655189224576215E-2</v>
      </c>
      <c r="I6176" s="10">
        <v>46.497</v>
      </c>
      <c r="J6176" s="24">
        <v>0.19203962542379291</v>
      </c>
      <c r="K6176" s="10">
        <v>44.765000000000001</v>
      </c>
      <c r="L6176" s="61">
        <v>0.15165108741603645</v>
      </c>
      <c r="Q6176" s="48"/>
      <c r="R6176" s="48"/>
      <c r="S6176" s="48"/>
      <c r="T6176" s="48"/>
      <c r="U6176" s="48"/>
      <c r="V6176" s="48"/>
    </row>
    <row r="6177" spans="1:22" x14ac:dyDescent="0.25">
      <c r="A6177" s="8"/>
      <c r="B6177" s="60" t="s">
        <v>6172</v>
      </c>
      <c r="C6177" s="45">
        <v>38.375999999999998</v>
      </c>
      <c r="D6177" s="24">
        <v>0.12059569509185632</v>
      </c>
      <c r="E6177" s="10">
        <v>35.872999999999998</v>
      </c>
      <c r="F6177" s="24">
        <v>6.1037453412354128E-2</v>
      </c>
      <c r="G6177" s="10">
        <v>46.454999999999998</v>
      </c>
      <c r="H6177" s="24">
        <v>3.515663086930481E-2</v>
      </c>
      <c r="I6177" s="10">
        <v>50.543999999999997</v>
      </c>
      <c r="J6177" s="24">
        <v>0.1856622512382945</v>
      </c>
      <c r="K6177" s="10">
        <v>48.323999999999998</v>
      </c>
      <c r="L6177" s="61">
        <v>0.14698905538071305</v>
      </c>
      <c r="Q6177" s="48"/>
      <c r="R6177" s="48"/>
      <c r="S6177" s="48"/>
      <c r="T6177" s="48"/>
      <c r="U6177" s="48"/>
      <c r="V6177" s="48"/>
    </row>
    <row r="6178" spans="1:22" x14ac:dyDescent="0.25">
      <c r="A6178" s="8"/>
      <c r="B6178" s="60" t="s">
        <v>6173</v>
      </c>
      <c r="C6178" s="45">
        <v>40.317</v>
      </c>
      <c r="D6178" s="24">
        <v>0.11322662462297779</v>
      </c>
      <c r="E6178" s="10">
        <v>36.479999999999997</v>
      </c>
      <c r="F6178" s="24">
        <v>5.3843098918555633E-2</v>
      </c>
      <c r="G6178" s="10">
        <v>56.99</v>
      </c>
      <c r="H6178" s="24">
        <v>3.7844915242433108E-2</v>
      </c>
      <c r="I6178" s="10">
        <v>59.305999999999997</v>
      </c>
      <c r="J6178" s="24">
        <v>0.18501947241722647</v>
      </c>
      <c r="K6178" s="10">
        <v>55.954999999999998</v>
      </c>
      <c r="L6178" s="61">
        <v>0.14572079477664521</v>
      </c>
      <c r="Q6178" s="48"/>
      <c r="R6178" s="48"/>
      <c r="S6178" s="48"/>
      <c r="T6178" s="48"/>
      <c r="U6178" s="48"/>
      <c r="V6178" s="48"/>
    </row>
    <row r="6179" spans="1:22" x14ac:dyDescent="0.25">
      <c r="A6179" s="8"/>
      <c r="B6179" s="60" t="s">
        <v>6174</v>
      </c>
      <c r="C6179" s="45">
        <v>43.008000000000003</v>
      </c>
      <c r="D6179" s="24">
        <v>0.11154716205100082</v>
      </c>
      <c r="E6179" s="10">
        <v>37.878</v>
      </c>
      <c r="F6179" s="24">
        <v>5.4194415592350463E-2</v>
      </c>
      <c r="G6179" s="10">
        <v>62.85</v>
      </c>
      <c r="H6179" s="24">
        <v>4.3541849483932971E-2</v>
      </c>
      <c r="I6179" s="10">
        <v>63.884</v>
      </c>
      <c r="J6179" s="24">
        <v>0.19152288166567938</v>
      </c>
      <c r="K6179" s="10">
        <v>60.798999999999999</v>
      </c>
      <c r="L6179" s="61">
        <v>0.15308375217248343</v>
      </c>
      <c r="Q6179" s="48"/>
      <c r="R6179" s="48"/>
      <c r="S6179" s="48"/>
      <c r="T6179" s="48"/>
      <c r="U6179" s="48"/>
      <c r="V6179" s="48"/>
    </row>
    <row r="6180" spans="1:22" x14ac:dyDescent="0.25">
      <c r="A6180" s="8"/>
      <c r="B6180" s="60" t="s">
        <v>6175</v>
      </c>
      <c r="C6180" s="45">
        <v>46.744</v>
      </c>
      <c r="D6180" s="24">
        <v>0.13560803400054838</v>
      </c>
      <c r="E6180" s="10">
        <v>41.128999999999998</v>
      </c>
      <c r="F6180" s="24">
        <v>6.8827518787804728E-2</v>
      </c>
      <c r="G6180" s="10">
        <v>66.206999999999994</v>
      </c>
      <c r="H6180" s="24">
        <v>5.9518337442369035E-2</v>
      </c>
      <c r="I6180" s="10">
        <v>67.114000000000004</v>
      </c>
      <c r="J6180" s="24">
        <v>0.22444324010939842</v>
      </c>
      <c r="K6180" s="10">
        <v>63.052999999999997</v>
      </c>
      <c r="L6180" s="61">
        <v>0.18204236929869885</v>
      </c>
      <c r="Q6180" s="48"/>
      <c r="R6180" s="48"/>
      <c r="S6180" s="48"/>
      <c r="T6180" s="48"/>
      <c r="U6180" s="48"/>
      <c r="V6180" s="48"/>
    </row>
    <row r="6181" spans="1:22" x14ac:dyDescent="0.25">
      <c r="A6181" s="8"/>
      <c r="B6181" s="60" t="s">
        <v>6176</v>
      </c>
      <c r="C6181" s="45">
        <v>50.05</v>
      </c>
      <c r="D6181" s="24">
        <v>0.17946257197696738</v>
      </c>
      <c r="E6181" s="10">
        <v>44.412999999999997</v>
      </c>
      <c r="F6181" s="24">
        <v>9.9544815787865823E-2</v>
      </c>
      <c r="G6181" s="10">
        <v>67.593000000000004</v>
      </c>
      <c r="H6181" s="24">
        <v>9.0036633097934332E-2</v>
      </c>
      <c r="I6181" s="10">
        <v>68.396000000000001</v>
      </c>
      <c r="J6181" s="24">
        <v>0.25755265114754927</v>
      </c>
      <c r="K6181" s="10">
        <v>63.52</v>
      </c>
      <c r="L6181" s="61">
        <v>0.2212997322560947</v>
      </c>
      <c r="Q6181" s="48"/>
      <c r="R6181" s="48"/>
      <c r="S6181" s="48"/>
      <c r="T6181" s="48"/>
      <c r="U6181" s="48"/>
      <c r="V6181" s="48"/>
    </row>
    <row r="6182" spans="1:22" x14ac:dyDescent="0.25">
      <c r="A6182" s="8"/>
      <c r="B6182" s="60" t="s">
        <v>6177</v>
      </c>
      <c r="C6182" s="45">
        <v>52.122</v>
      </c>
      <c r="D6182" s="24">
        <v>0.22984644913627639</v>
      </c>
      <c r="E6182" s="10">
        <v>46.920999999999999</v>
      </c>
      <c r="F6182" s="24">
        <v>0.14041974705199486</v>
      </c>
      <c r="G6182" s="10">
        <v>69.283000000000001</v>
      </c>
      <c r="H6182" s="24">
        <v>0.12938587327455323</v>
      </c>
      <c r="I6182" s="10">
        <v>69.569999999999993</v>
      </c>
      <c r="J6182" s="24">
        <v>0.30169013019422003</v>
      </c>
      <c r="K6182" s="10">
        <v>64.358999999999995</v>
      </c>
      <c r="L6182" s="61">
        <v>0.28070834703367936</v>
      </c>
      <c r="Q6182" s="48"/>
      <c r="R6182" s="48"/>
      <c r="S6182" s="48"/>
      <c r="T6182" s="48"/>
      <c r="U6182" s="48"/>
      <c r="V6182" s="48"/>
    </row>
    <row r="6183" spans="1:22" x14ac:dyDescent="0.25">
      <c r="A6183" s="8"/>
      <c r="B6183" s="60" t="s">
        <v>6178</v>
      </c>
      <c r="C6183" s="45">
        <v>52.811</v>
      </c>
      <c r="D6183" s="24">
        <v>0.26532081162599397</v>
      </c>
      <c r="E6183" s="10">
        <v>49.823</v>
      </c>
      <c r="F6183" s="24">
        <v>0.17084682593022546</v>
      </c>
      <c r="G6183" s="10">
        <v>70.551000000000002</v>
      </c>
      <c r="H6183" s="24">
        <v>0.16002952934130069</v>
      </c>
      <c r="I6183" s="10">
        <v>70.825999999999993</v>
      </c>
      <c r="J6183" s="24">
        <v>0.33732024249146114</v>
      </c>
      <c r="K6183" s="10">
        <v>66.036000000000001</v>
      </c>
      <c r="L6183" s="61">
        <v>0.35261167739208044</v>
      </c>
      <c r="Q6183" s="48"/>
      <c r="R6183" s="48"/>
      <c r="S6183" s="48"/>
      <c r="T6183" s="48"/>
      <c r="U6183" s="48"/>
      <c r="V6183" s="48"/>
    </row>
    <row r="6184" spans="1:22" x14ac:dyDescent="0.25">
      <c r="A6184" s="8"/>
      <c r="B6184" s="60" t="s">
        <v>6179</v>
      </c>
      <c r="C6184" s="45">
        <v>52.209000000000003</v>
      </c>
      <c r="D6184" s="24">
        <v>0.26300726624622978</v>
      </c>
      <c r="E6184" s="10">
        <v>49.540999999999997</v>
      </c>
      <c r="F6184" s="24">
        <v>0.18156962179996333</v>
      </c>
      <c r="G6184" s="10">
        <v>69.688000000000002</v>
      </c>
      <c r="H6184" s="24">
        <v>0.18636914462412771</v>
      </c>
      <c r="I6184" s="10">
        <v>71.215999999999994</v>
      </c>
      <c r="J6184" s="24">
        <v>0.35675484919904715</v>
      </c>
      <c r="K6184" s="10">
        <v>66.676000000000002</v>
      </c>
      <c r="L6184" s="61">
        <v>0.38778242284747994</v>
      </c>
      <c r="Q6184" s="48"/>
      <c r="R6184" s="48"/>
      <c r="S6184" s="48"/>
      <c r="T6184" s="48"/>
      <c r="U6184" s="48"/>
      <c r="V6184" s="48"/>
    </row>
    <row r="6185" spans="1:22" x14ac:dyDescent="0.25">
      <c r="A6185" s="8"/>
      <c r="B6185" s="60" t="s">
        <v>6180</v>
      </c>
      <c r="C6185" s="45">
        <v>50.026000000000003</v>
      </c>
      <c r="D6185" s="24">
        <v>0.25757471894707978</v>
      </c>
      <c r="E6185" s="10">
        <v>47.332999999999998</v>
      </c>
      <c r="F6185" s="24">
        <v>0.1827915928392497</v>
      </c>
      <c r="G6185" s="10">
        <v>68.656000000000006</v>
      </c>
      <c r="H6185" s="24">
        <v>0.20793113534745727</v>
      </c>
      <c r="I6185" s="10">
        <v>70.191999999999993</v>
      </c>
      <c r="J6185" s="24">
        <v>0.36295577429640924</v>
      </c>
      <c r="K6185" s="10">
        <v>65.968999999999994</v>
      </c>
      <c r="L6185" s="61">
        <v>0.37381981304899242</v>
      </c>
      <c r="Q6185" s="48"/>
      <c r="R6185" s="48"/>
      <c r="S6185" s="48"/>
      <c r="T6185" s="48"/>
      <c r="U6185" s="48"/>
      <c r="V6185" s="48"/>
    </row>
    <row r="6186" spans="1:22" x14ac:dyDescent="0.25">
      <c r="A6186" s="8"/>
      <c r="B6186" s="60" t="s">
        <v>6181</v>
      </c>
      <c r="C6186" s="45">
        <v>48.335000000000001</v>
      </c>
      <c r="D6186" s="24">
        <v>0.25536399780641622</v>
      </c>
      <c r="E6186" s="10">
        <v>45.9</v>
      </c>
      <c r="F6186" s="24">
        <v>0.18210423412965113</v>
      </c>
      <c r="G6186" s="10">
        <v>67.463999999999999</v>
      </c>
      <c r="H6186" s="24">
        <v>0.21417129803741311</v>
      </c>
      <c r="I6186" s="10">
        <v>69.436999999999998</v>
      </c>
      <c r="J6186" s="24">
        <v>0.37354271958458846</v>
      </c>
      <c r="K6186" s="10">
        <v>64.706000000000003</v>
      </c>
      <c r="L6186" s="61">
        <v>0.34388651416224342</v>
      </c>
      <c r="Q6186" s="48"/>
      <c r="R6186" s="48"/>
      <c r="S6186" s="48"/>
      <c r="T6186" s="48"/>
      <c r="U6186" s="48"/>
      <c r="V6186" s="48"/>
    </row>
    <row r="6187" spans="1:22" x14ac:dyDescent="0.25">
      <c r="A6187" s="8"/>
      <c r="B6187" s="60" t="s">
        <v>6182</v>
      </c>
      <c r="C6187" s="45">
        <v>47.439</v>
      </c>
      <c r="D6187" s="24">
        <v>0.24275089114340553</v>
      </c>
      <c r="E6187" s="10">
        <v>44.908999999999999</v>
      </c>
      <c r="F6187" s="24">
        <v>0.17335186656076251</v>
      </c>
      <c r="G6187" s="10">
        <v>66.260999999999996</v>
      </c>
      <c r="H6187" s="24">
        <v>0.20084130764837799</v>
      </c>
      <c r="I6187" s="10">
        <v>68.096000000000004</v>
      </c>
      <c r="J6187" s="24">
        <v>0.34954564359804896</v>
      </c>
      <c r="K6187" s="10">
        <v>63.295999999999999</v>
      </c>
      <c r="L6187" s="61">
        <v>0.29927427309878341</v>
      </c>
      <c r="Q6187" s="48"/>
      <c r="R6187" s="48"/>
      <c r="S6187" s="48"/>
      <c r="T6187" s="48"/>
      <c r="U6187" s="48"/>
      <c r="V6187" s="48"/>
    </row>
    <row r="6188" spans="1:22" x14ac:dyDescent="0.25">
      <c r="A6188" s="8"/>
      <c r="B6188" s="60" t="s">
        <v>6183</v>
      </c>
      <c r="C6188" s="45">
        <v>47.594999999999999</v>
      </c>
      <c r="D6188" s="24">
        <v>0.20295791061146148</v>
      </c>
      <c r="E6188" s="10">
        <v>44.63</v>
      </c>
      <c r="F6188" s="24">
        <v>0.14596444064275677</v>
      </c>
      <c r="G6188" s="10">
        <v>64.430000000000007</v>
      </c>
      <c r="H6188" s="24">
        <v>0.16691042302174305</v>
      </c>
      <c r="I6188" s="10">
        <v>65.706999999999994</v>
      </c>
      <c r="J6188" s="24">
        <v>0.31130660549764944</v>
      </c>
      <c r="K6188" s="10">
        <v>61.338000000000001</v>
      </c>
      <c r="L6188" s="61">
        <v>0.24728733148574381</v>
      </c>
      <c r="Q6188" s="48"/>
      <c r="R6188" s="48"/>
      <c r="S6188" s="48"/>
      <c r="T6188" s="48"/>
      <c r="U6188" s="48"/>
      <c r="V6188" s="48"/>
    </row>
    <row r="6189" spans="1:22" x14ac:dyDescent="0.25">
      <c r="A6189" s="8"/>
      <c r="B6189" s="60" t="s">
        <v>6184</v>
      </c>
      <c r="C6189" s="45">
        <v>48.98</v>
      </c>
      <c r="D6189" s="24">
        <v>0.13929256923498767</v>
      </c>
      <c r="E6189" s="10">
        <v>45.615000000000002</v>
      </c>
      <c r="F6189" s="24">
        <v>0.10179018757255454</v>
      </c>
      <c r="G6189" s="10">
        <v>63.796999999999997</v>
      </c>
      <c r="H6189" s="24">
        <v>0.11785271544579555</v>
      </c>
      <c r="I6189" s="10">
        <v>64.396000000000001</v>
      </c>
      <c r="J6189" s="24">
        <v>0.25548567611509521</v>
      </c>
      <c r="K6189" s="10">
        <v>60.728999999999999</v>
      </c>
      <c r="L6189" s="61">
        <v>0.19515947202780778</v>
      </c>
      <c r="Q6189" s="48"/>
      <c r="R6189" s="48"/>
      <c r="S6189" s="48"/>
      <c r="T6189" s="48"/>
      <c r="U6189" s="48"/>
      <c r="V6189" s="48"/>
    </row>
    <row r="6190" spans="1:22" x14ac:dyDescent="0.25">
      <c r="A6190" s="8"/>
      <c r="B6190" s="60" t="s">
        <v>6185</v>
      </c>
      <c r="C6190" s="45">
        <v>50.061</v>
      </c>
      <c r="D6190" s="24">
        <v>7.4616122840690982E-2</v>
      </c>
      <c r="E6190" s="10">
        <v>47.258000000000003</v>
      </c>
      <c r="F6190" s="24">
        <v>6.468809189222216E-2</v>
      </c>
      <c r="G6190" s="10">
        <v>63.783999999999999</v>
      </c>
      <c r="H6190" s="24">
        <v>6.8363210897998405E-2</v>
      </c>
      <c r="I6190" s="10">
        <v>63.113</v>
      </c>
      <c r="J6190" s="24">
        <v>0.21328913703792396</v>
      </c>
      <c r="K6190" s="10">
        <v>60.526000000000003</v>
      </c>
      <c r="L6190" s="61">
        <v>0.14505143501338719</v>
      </c>
      <c r="Q6190" s="48"/>
      <c r="R6190" s="48"/>
      <c r="S6190" s="48"/>
      <c r="T6190" s="48"/>
      <c r="U6190" s="48"/>
      <c r="V6190" s="48"/>
    </row>
    <row r="6191" spans="1:22" x14ac:dyDescent="0.25">
      <c r="A6191" s="8"/>
      <c r="B6191" s="60" t="s">
        <v>6186</v>
      </c>
      <c r="C6191" s="45">
        <v>50.813000000000002</v>
      </c>
      <c r="D6191" s="24">
        <v>4.3905950095969287E-2</v>
      </c>
      <c r="E6191" s="10">
        <v>48.677</v>
      </c>
      <c r="F6191" s="24">
        <v>4.9688397384981979E-2</v>
      </c>
      <c r="G6191" s="10">
        <v>64.781000000000006</v>
      </c>
      <c r="H6191" s="24">
        <v>5.0116306603707882E-2</v>
      </c>
      <c r="I6191" s="10">
        <v>64.254999999999995</v>
      </c>
      <c r="J6191" s="24">
        <v>0.18553621617533997</v>
      </c>
      <c r="K6191" s="10">
        <v>60.42</v>
      </c>
      <c r="L6191" s="61">
        <v>0.1326741509699845</v>
      </c>
      <c r="Q6191" s="48"/>
      <c r="R6191" s="48"/>
      <c r="S6191" s="48"/>
      <c r="T6191" s="48"/>
      <c r="U6191" s="48"/>
      <c r="V6191" s="48"/>
    </row>
    <row r="6192" spans="1:22" x14ac:dyDescent="0.25">
      <c r="A6192" s="8"/>
      <c r="B6192" s="60" t="s">
        <v>6187</v>
      </c>
      <c r="C6192" s="45">
        <v>50.381999999999998</v>
      </c>
      <c r="D6192" s="24">
        <v>4.0307101727447218E-2</v>
      </c>
      <c r="E6192" s="10">
        <v>49.145000000000003</v>
      </c>
      <c r="F6192" s="24">
        <v>6.2977332437221242E-2</v>
      </c>
      <c r="G6192" s="10">
        <v>64.691999999999993</v>
      </c>
      <c r="H6192" s="24">
        <v>5.7303636844817742E-2</v>
      </c>
      <c r="I6192" s="10">
        <v>63.578000000000003</v>
      </c>
      <c r="J6192" s="24">
        <v>0.17822618252397818</v>
      </c>
      <c r="K6192" s="10">
        <v>60.219000000000001</v>
      </c>
      <c r="L6192" s="61">
        <v>0.15374136878200009</v>
      </c>
      <c r="Q6192" s="48"/>
      <c r="R6192" s="48"/>
      <c r="S6192" s="48"/>
      <c r="T6192" s="48"/>
      <c r="U6192" s="48"/>
      <c r="V6192" s="48"/>
    </row>
    <row r="6193" spans="1:22" x14ac:dyDescent="0.25">
      <c r="A6193" s="8"/>
      <c r="B6193" s="60" t="s">
        <v>6188</v>
      </c>
      <c r="C6193" s="45">
        <v>47.075000000000003</v>
      </c>
      <c r="D6193" s="24">
        <v>4.3803125856868658E-2</v>
      </c>
      <c r="E6193" s="10">
        <v>46.738</v>
      </c>
      <c r="F6193" s="24">
        <v>8.7172359015091336E-2</v>
      </c>
      <c r="G6193" s="10">
        <v>60.109000000000002</v>
      </c>
      <c r="H6193" s="24">
        <v>6.3961667572047409E-2</v>
      </c>
      <c r="I6193" s="10">
        <v>59.326999999999998</v>
      </c>
      <c r="J6193" s="24">
        <v>0.17904541043318251</v>
      </c>
      <c r="K6193" s="10">
        <v>56.406999999999996</v>
      </c>
      <c r="L6193" s="61">
        <v>0.15845037343228899</v>
      </c>
      <c r="Q6193" s="48"/>
      <c r="R6193" s="48"/>
      <c r="S6193" s="48"/>
      <c r="T6193" s="48"/>
      <c r="U6193" s="48"/>
      <c r="V6193" s="48"/>
    </row>
    <row r="6194" spans="1:22" x14ac:dyDescent="0.25">
      <c r="A6194" s="8"/>
      <c r="B6194" s="60" t="s">
        <v>6189</v>
      </c>
      <c r="C6194" s="45">
        <v>44.423999999999999</v>
      </c>
      <c r="D6194" s="24">
        <v>4.2740608719495476E-2</v>
      </c>
      <c r="E6194" s="10">
        <v>45.457999999999998</v>
      </c>
      <c r="F6194" s="24">
        <v>0.10771674711309343</v>
      </c>
      <c r="G6194" s="10">
        <v>55.195</v>
      </c>
      <c r="H6194" s="24">
        <v>6.3418439123591436E-2</v>
      </c>
      <c r="I6194" s="10">
        <v>54.624000000000002</v>
      </c>
      <c r="J6194" s="24">
        <v>0.16379516781568632</v>
      </c>
      <c r="K6194" s="10">
        <v>52.756999999999998</v>
      </c>
      <c r="L6194" s="61">
        <v>0.14923199774531448</v>
      </c>
      <c r="Q6194" s="48"/>
      <c r="R6194" s="48"/>
      <c r="S6194" s="48"/>
      <c r="T6194" s="48"/>
      <c r="U6194" s="48"/>
      <c r="V6194" s="48"/>
    </row>
    <row r="6195" spans="1:22" x14ac:dyDescent="0.25">
      <c r="A6195" s="8"/>
      <c r="B6195" s="60" t="s">
        <v>6190</v>
      </c>
      <c r="C6195" s="45">
        <v>40.963000000000001</v>
      </c>
      <c r="D6195" s="24">
        <v>4.2432136002193581E-2</v>
      </c>
      <c r="E6195" s="10">
        <v>42.947000000000003</v>
      </c>
      <c r="F6195" s="24">
        <v>0.13142298527524898</v>
      </c>
      <c r="G6195" s="10">
        <v>50.156999999999996</v>
      </c>
      <c r="H6195" s="24">
        <v>6.2011616731436216E-2</v>
      </c>
      <c r="I6195" s="10">
        <v>50.220999999999997</v>
      </c>
      <c r="J6195" s="24">
        <v>0.15586756235584739</v>
      </c>
      <c r="K6195" s="10">
        <v>48.87</v>
      </c>
      <c r="L6195" s="61">
        <v>0.13900371083658228</v>
      </c>
      <c r="Q6195" s="48"/>
      <c r="R6195" s="48"/>
      <c r="S6195" s="48"/>
      <c r="T6195" s="48"/>
      <c r="U6195" s="48"/>
      <c r="V6195" s="48"/>
    </row>
    <row r="6196" spans="1:22" x14ac:dyDescent="0.25">
      <c r="A6196" s="8"/>
      <c r="B6196" s="60" t="s">
        <v>6191</v>
      </c>
      <c r="C6196" s="45">
        <v>38.043999999999997</v>
      </c>
      <c r="D6196" s="24">
        <v>4.0187140115163146E-2</v>
      </c>
      <c r="E6196" s="10">
        <v>40.956000000000003</v>
      </c>
      <c r="F6196" s="24">
        <v>0.14811139271428136</v>
      </c>
      <c r="G6196" s="10">
        <v>46.981000000000002</v>
      </c>
      <c r="H6196" s="24">
        <v>5.8327878441804433E-2</v>
      </c>
      <c r="I6196" s="10">
        <v>47.139000000000003</v>
      </c>
      <c r="J6196" s="24">
        <v>0.14776822844469087</v>
      </c>
      <c r="K6196" s="10">
        <v>46.067999999999998</v>
      </c>
      <c r="L6196" s="61">
        <v>0.12214278167153876</v>
      </c>
      <c r="Q6196" s="48"/>
      <c r="R6196" s="48"/>
      <c r="S6196" s="48"/>
      <c r="T6196" s="48"/>
      <c r="U6196" s="48"/>
      <c r="V6196" s="48"/>
    </row>
    <row r="6197" spans="1:22" x14ac:dyDescent="0.25">
      <c r="A6197" s="8"/>
      <c r="B6197" s="60" t="s">
        <v>6192</v>
      </c>
      <c r="C6197" s="45">
        <v>35.905999999999999</v>
      </c>
      <c r="D6197" s="24">
        <v>4.2346449136276394E-2</v>
      </c>
      <c r="E6197" s="10">
        <v>39.524000000000001</v>
      </c>
      <c r="F6197" s="24">
        <v>0.16305841399737397</v>
      </c>
      <c r="G6197" s="10">
        <v>45.293999999999997</v>
      </c>
      <c r="H6197" s="24">
        <v>5.6099497221487167E-2</v>
      </c>
      <c r="I6197" s="10">
        <v>45.261000000000003</v>
      </c>
      <c r="J6197" s="24">
        <v>0.13811528089321271</v>
      </c>
      <c r="K6197" s="10">
        <v>44.237000000000002</v>
      </c>
      <c r="L6197" s="61">
        <v>0.10490848683360922</v>
      </c>
      <c r="Q6197" s="48"/>
      <c r="R6197" s="48"/>
      <c r="S6197" s="48"/>
      <c r="T6197" s="48"/>
      <c r="U6197" s="48"/>
      <c r="V6197" s="48"/>
    </row>
    <row r="6198" spans="1:22" x14ac:dyDescent="0.25">
      <c r="A6198" s="8"/>
      <c r="B6198" s="60" t="s">
        <v>6193</v>
      </c>
      <c r="C6198" s="45">
        <v>34.981000000000002</v>
      </c>
      <c r="D6198" s="24">
        <v>4.5551137921579381E-2</v>
      </c>
      <c r="E6198" s="10">
        <v>38.786999999999999</v>
      </c>
      <c r="F6198" s="24">
        <v>0.17805123820574675</v>
      </c>
      <c r="G6198" s="10">
        <v>44.223999999999997</v>
      </c>
      <c r="H6198" s="24">
        <v>5.1183131154162197E-2</v>
      </c>
      <c r="I6198" s="10">
        <v>44.271999999999998</v>
      </c>
      <c r="J6198" s="24">
        <v>0.12973511102149859</v>
      </c>
      <c r="K6198" s="10">
        <v>43.055</v>
      </c>
      <c r="L6198" s="61">
        <v>9.2475844985266328E-2</v>
      </c>
      <c r="Q6198" s="48"/>
      <c r="R6198" s="48"/>
      <c r="S6198" s="48"/>
      <c r="T6198" s="48"/>
      <c r="U6198" s="48"/>
      <c r="V6198" s="48"/>
    </row>
    <row r="6199" spans="1:22" x14ac:dyDescent="0.25">
      <c r="A6199" s="8"/>
      <c r="B6199" s="60" t="s">
        <v>6194</v>
      </c>
      <c r="C6199" s="45">
        <v>34.319000000000003</v>
      </c>
      <c r="D6199" s="24">
        <v>4.7350562105840419E-2</v>
      </c>
      <c r="E6199" s="10">
        <v>39.201000000000001</v>
      </c>
      <c r="F6199" s="24">
        <v>0.19225014504259672</v>
      </c>
      <c r="G6199" s="10">
        <v>44.332999999999998</v>
      </c>
      <c r="H6199" s="24">
        <v>5.0500689405440037E-2</v>
      </c>
      <c r="I6199" s="10">
        <v>44.56</v>
      </c>
      <c r="J6199" s="24">
        <v>0.12289235577286589</v>
      </c>
      <c r="K6199" s="10">
        <v>43.066000000000003</v>
      </c>
      <c r="L6199" s="61">
        <v>8.0090163068361919E-2</v>
      </c>
      <c r="Q6199" s="48"/>
      <c r="R6199" s="48"/>
      <c r="S6199" s="48"/>
      <c r="T6199" s="48"/>
      <c r="U6199" s="48"/>
      <c r="V6199" s="48"/>
    </row>
    <row r="6200" spans="1:22" x14ac:dyDescent="0.25">
      <c r="A6200" s="8"/>
      <c r="B6200" s="60" t="s">
        <v>6195</v>
      </c>
      <c r="C6200" s="45">
        <v>34.396000000000001</v>
      </c>
      <c r="D6200" s="24">
        <v>5.0023992322456814E-2</v>
      </c>
      <c r="E6200" s="10">
        <v>40.64</v>
      </c>
      <c r="F6200" s="24">
        <v>0.18391401264160737</v>
      </c>
      <c r="G6200" s="10">
        <v>45.616</v>
      </c>
      <c r="H6200" s="24">
        <v>4.577930669489283E-2</v>
      </c>
      <c r="I6200" s="10">
        <v>45.972000000000001</v>
      </c>
      <c r="J6200" s="24">
        <v>0.11560853895203771</v>
      </c>
      <c r="K6200" s="10">
        <v>43.798999999999999</v>
      </c>
      <c r="L6200" s="61">
        <v>7.1050376266450652E-2</v>
      </c>
      <c r="Q6200" s="48"/>
      <c r="R6200" s="48"/>
      <c r="S6200" s="48"/>
      <c r="T6200" s="48"/>
      <c r="U6200" s="48"/>
      <c r="V6200" s="48"/>
    </row>
    <row r="6201" spans="1:22" x14ac:dyDescent="0.25">
      <c r="A6201" s="8"/>
      <c r="B6201" s="60" t="s">
        <v>6196</v>
      </c>
      <c r="C6201" s="45">
        <v>34.927</v>
      </c>
      <c r="D6201" s="24">
        <v>5.5525089114340551E-2</v>
      </c>
      <c r="E6201" s="10">
        <v>45.295999999999999</v>
      </c>
      <c r="F6201" s="24">
        <v>0.17559314788237809</v>
      </c>
      <c r="G6201" s="10">
        <v>49.661000000000001</v>
      </c>
      <c r="H6201" s="24">
        <v>4.2464589629670896E-2</v>
      </c>
      <c r="I6201" s="10">
        <v>49.887</v>
      </c>
      <c r="J6201" s="24">
        <v>0.12437936335912493</v>
      </c>
      <c r="K6201" s="10">
        <v>47.604999999999997</v>
      </c>
      <c r="L6201" s="61">
        <v>6.6295683208302522E-2</v>
      </c>
      <c r="Q6201" s="48"/>
      <c r="R6201" s="48"/>
      <c r="S6201" s="48"/>
      <c r="T6201" s="48"/>
      <c r="U6201" s="48"/>
      <c r="V6201" s="48"/>
    </row>
    <row r="6202" spans="1:22" x14ac:dyDescent="0.25">
      <c r="A6202" s="8"/>
      <c r="B6202" s="60" t="s">
        <v>6197</v>
      </c>
      <c r="C6202" s="45">
        <v>35.603000000000002</v>
      </c>
      <c r="D6202" s="24">
        <v>5.9021113243761997E-2</v>
      </c>
      <c r="E6202" s="10">
        <v>54.523000000000003</v>
      </c>
      <c r="F6202" s="24">
        <v>0.16229503190937128</v>
      </c>
      <c r="G6202" s="10">
        <v>58.978000000000002</v>
      </c>
      <c r="H6202" s="24">
        <v>4.2367097951282018E-2</v>
      </c>
      <c r="I6202" s="10">
        <v>58.777000000000001</v>
      </c>
      <c r="J6202" s="24">
        <v>0.12981072157673212</v>
      </c>
      <c r="K6202" s="10">
        <v>55.843000000000004</v>
      </c>
      <c r="L6202" s="61">
        <v>6.472252550511276E-2</v>
      </c>
      <c r="Q6202" s="48"/>
      <c r="R6202" s="48"/>
      <c r="S6202" s="48"/>
      <c r="T6202" s="48"/>
      <c r="U6202" s="48"/>
      <c r="V6202" s="48"/>
    </row>
    <row r="6203" spans="1:22" x14ac:dyDescent="0.25">
      <c r="A6203" s="8"/>
      <c r="B6203" s="60" t="s">
        <v>6198</v>
      </c>
      <c r="C6203" s="45">
        <v>37.302999999999997</v>
      </c>
      <c r="D6203" s="24">
        <v>7.4050589525637506E-2</v>
      </c>
      <c r="E6203" s="10">
        <v>60.433</v>
      </c>
      <c r="F6203" s="24">
        <v>0.16995938807291824</v>
      </c>
      <c r="G6203" s="10">
        <v>64.210999999999999</v>
      </c>
      <c r="H6203" s="24">
        <v>5.1294550215178064E-2</v>
      </c>
      <c r="I6203" s="10">
        <v>63.811999999999998</v>
      </c>
      <c r="J6203" s="24">
        <v>0.1350656551654611</v>
      </c>
      <c r="K6203" s="10">
        <v>60.32</v>
      </c>
      <c r="L6203" s="61">
        <v>7.1649115392291532E-2</v>
      </c>
      <c r="Q6203" s="48"/>
      <c r="R6203" s="48"/>
      <c r="S6203" s="48"/>
      <c r="T6203" s="48"/>
      <c r="U6203" s="48"/>
      <c r="V6203" s="48"/>
    </row>
    <row r="6204" spans="1:22" x14ac:dyDescent="0.25">
      <c r="A6204" s="8"/>
      <c r="B6204" s="60" t="s">
        <v>6199</v>
      </c>
      <c r="C6204" s="45">
        <v>40.994999999999997</v>
      </c>
      <c r="D6204" s="24">
        <v>0.12356046065259117</v>
      </c>
      <c r="E6204" s="10">
        <v>62.93</v>
      </c>
      <c r="F6204" s="24">
        <v>0.18273840422608323</v>
      </c>
      <c r="G6204" s="10">
        <v>66.692999999999998</v>
      </c>
      <c r="H6204" s="24">
        <v>8.5848386512722669E-2</v>
      </c>
      <c r="I6204" s="10">
        <v>65.944000000000003</v>
      </c>
      <c r="J6204" s="24">
        <v>0.15462358545252916</v>
      </c>
      <c r="K6204" s="10">
        <v>62.927</v>
      </c>
      <c r="L6204" s="61">
        <v>9.2158865448056446E-2</v>
      </c>
      <c r="Q6204" s="48"/>
      <c r="R6204" s="48"/>
      <c r="S6204" s="48"/>
      <c r="T6204" s="48"/>
      <c r="U6204" s="48"/>
      <c r="V6204" s="48"/>
    </row>
    <row r="6205" spans="1:22" x14ac:dyDescent="0.25">
      <c r="A6205" s="8"/>
      <c r="B6205" s="60" t="s">
        <v>6200</v>
      </c>
      <c r="C6205" s="45">
        <v>44.421999999999997</v>
      </c>
      <c r="D6205" s="24">
        <v>0.18960789690156293</v>
      </c>
      <c r="E6205" s="10">
        <v>64.072000000000003</v>
      </c>
      <c r="F6205" s="24">
        <v>0.21142630309322422</v>
      </c>
      <c r="G6205" s="10">
        <v>67.587999999999994</v>
      </c>
      <c r="H6205" s="24">
        <v>0.13481706382919459</v>
      </c>
      <c r="I6205" s="10">
        <v>66.298000000000002</v>
      </c>
      <c r="J6205" s="24">
        <v>0.18375885273584192</v>
      </c>
      <c r="K6205" s="10">
        <v>63.055</v>
      </c>
      <c r="L6205" s="61">
        <v>0.12041700419117388</v>
      </c>
      <c r="Q6205" s="48"/>
      <c r="R6205" s="48"/>
      <c r="S6205" s="48"/>
      <c r="T6205" s="48"/>
      <c r="U6205" s="48"/>
      <c r="V6205" s="48"/>
    </row>
    <row r="6206" spans="1:22" x14ac:dyDescent="0.25">
      <c r="A6206" s="8"/>
      <c r="B6206" s="60" t="s">
        <v>6201</v>
      </c>
      <c r="C6206" s="45">
        <v>46.987000000000002</v>
      </c>
      <c r="D6206" s="24">
        <v>0.27058198519330956</v>
      </c>
      <c r="E6206" s="10">
        <v>65.504999999999995</v>
      </c>
      <c r="F6206" s="24">
        <v>0.2451983266664631</v>
      </c>
      <c r="G6206" s="10">
        <v>69.016999999999996</v>
      </c>
      <c r="H6206" s="24">
        <v>0.1909583431985627</v>
      </c>
      <c r="I6206" s="10">
        <v>68.278000000000006</v>
      </c>
      <c r="J6206" s="24">
        <v>0.22557148977997329</v>
      </c>
      <c r="K6206" s="10">
        <v>64.144000000000005</v>
      </c>
      <c r="L6206" s="61">
        <v>0.16084950515972246</v>
      </c>
      <c r="Q6206" s="48"/>
      <c r="R6206" s="48"/>
      <c r="S6206" s="48"/>
      <c r="T6206" s="48"/>
      <c r="U6206" s="48"/>
      <c r="V6206" s="48"/>
    </row>
    <row r="6207" spans="1:22" x14ac:dyDescent="0.25">
      <c r="A6207" s="8"/>
      <c r="B6207" s="60" t="s">
        <v>6202</v>
      </c>
      <c r="C6207" s="45">
        <v>49.000999999999998</v>
      </c>
      <c r="D6207" s="24">
        <v>0.35119618864820401</v>
      </c>
      <c r="E6207" s="10">
        <v>67.771000000000001</v>
      </c>
      <c r="F6207" s="24">
        <v>0.28399340437875964</v>
      </c>
      <c r="G6207" s="10">
        <v>70.322999999999993</v>
      </c>
      <c r="H6207" s="24">
        <v>0.24229467556162171</v>
      </c>
      <c r="I6207" s="10">
        <v>69.67</v>
      </c>
      <c r="J6207" s="24">
        <v>0.2610832472213121</v>
      </c>
      <c r="K6207" s="10">
        <v>65.034999999999997</v>
      </c>
      <c r="L6207" s="61">
        <v>0.19466065579544253</v>
      </c>
      <c r="Q6207" s="48"/>
      <c r="R6207" s="48"/>
      <c r="S6207" s="48"/>
      <c r="T6207" s="48"/>
      <c r="U6207" s="48"/>
      <c r="V6207" s="48"/>
    </row>
    <row r="6208" spans="1:22" x14ac:dyDescent="0.25">
      <c r="A6208" s="8"/>
      <c r="B6208" s="60" t="s">
        <v>6203</v>
      </c>
      <c r="C6208" s="45">
        <v>48.009</v>
      </c>
      <c r="D6208" s="24">
        <v>0.39652454071839871</v>
      </c>
      <c r="E6208" s="10">
        <v>66.680999999999997</v>
      </c>
      <c r="F6208" s="24">
        <v>0.28526061864484414</v>
      </c>
      <c r="G6208" s="10">
        <v>69.415999999999997</v>
      </c>
      <c r="H6208" s="24">
        <v>0.28517708667010211</v>
      </c>
      <c r="I6208" s="10">
        <v>69.622</v>
      </c>
      <c r="J6208" s="24">
        <v>0.2912896640370996</v>
      </c>
      <c r="K6208" s="10">
        <v>64.097999999999999</v>
      </c>
      <c r="L6208" s="61">
        <v>0.21384378778806984</v>
      </c>
      <c r="Q6208" s="48"/>
      <c r="R6208" s="48"/>
      <c r="S6208" s="48"/>
      <c r="T6208" s="48"/>
      <c r="U6208" s="48"/>
      <c r="V6208" s="48"/>
    </row>
    <row r="6209" spans="1:22" x14ac:dyDescent="0.25">
      <c r="A6209" s="8"/>
      <c r="B6209" s="60" t="s">
        <v>6204</v>
      </c>
      <c r="C6209" s="45">
        <v>45.826000000000001</v>
      </c>
      <c r="D6209" s="24">
        <v>0.40146010419522893</v>
      </c>
      <c r="E6209" s="10">
        <v>66.165999999999997</v>
      </c>
      <c r="F6209" s="24">
        <v>0.28069559375858805</v>
      </c>
      <c r="G6209" s="10">
        <v>68.686000000000007</v>
      </c>
      <c r="H6209" s="24">
        <v>0.2986309382877676</v>
      </c>
      <c r="I6209" s="10">
        <v>69.730999999999995</v>
      </c>
      <c r="J6209" s="24">
        <v>0.29283968041938657</v>
      </c>
      <c r="K6209" s="10">
        <v>63.09</v>
      </c>
      <c r="L6209" s="61">
        <v>0.2050505406262107</v>
      </c>
      <c r="Q6209" s="48"/>
      <c r="R6209" s="48"/>
      <c r="S6209" s="48"/>
      <c r="T6209" s="48"/>
      <c r="U6209" s="48"/>
      <c r="V6209" s="48"/>
    </row>
    <row r="6210" spans="1:22" x14ac:dyDescent="0.25">
      <c r="A6210" s="8"/>
      <c r="B6210" s="60" t="s">
        <v>6205</v>
      </c>
      <c r="C6210" s="45">
        <v>44.006999999999998</v>
      </c>
      <c r="D6210" s="24">
        <v>0.37990128873046342</v>
      </c>
      <c r="E6210" s="10">
        <v>64.570999999999998</v>
      </c>
      <c r="F6210" s="24">
        <v>0.24590063818742558</v>
      </c>
      <c r="G6210" s="10">
        <v>67.491</v>
      </c>
      <c r="H6210" s="24">
        <v>0.29058091112937146</v>
      </c>
      <c r="I6210" s="10">
        <v>67.355000000000004</v>
      </c>
      <c r="J6210" s="24">
        <v>0.26551906646167805</v>
      </c>
      <c r="K6210" s="10">
        <v>61.351999999999997</v>
      </c>
      <c r="L6210" s="61">
        <v>0.17557144366569225</v>
      </c>
      <c r="Q6210" s="48"/>
      <c r="R6210" s="48"/>
      <c r="S6210" s="48"/>
      <c r="T6210" s="48"/>
      <c r="U6210" s="48"/>
      <c r="V6210" s="48"/>
    </row>
    <row r="6211" spans="1:22" x14ac:dyDescent="0.25">
      <c r="A6211" s="8"/>
      <c r="B6211" s="60" t="s">
        <v>6206</v>
      </c>
      <c r="C6211" s="45">
        <v>43.02</v>
      </c>
      <c r="D6211" s="24">
        <v>0.33421305182341648</v>
      </c>
      <c r="E6211" s="10">
        <v>63.491</v>
      </c>
      <c r="F6211" s="24">
        <v>0.22054108522397631</v>
      </c>
      <c r="G6211" s="10">
        <v>66.326999999999998</v>
      </c>
      <c r="H6211" s="24">
        <v>0.26196013983092159</v>
      </c>
      <c r="I6211" s="10">
        <v>66.811999999999998</v>
      </c>
      <c r="J6211" s="24">
        <v>0.25369861632683921</v>
      </c>
      <c r="K6211" s="10">
        <v>60.27</v>
      </c>
      <c r="L6211" s="61">
        <v>0.13983493584099368</v>
      </c>
      <c r="Q6211" s="48"/>
      <c r="R6211" s="48"/>
      <c r="S6211" s="48"/>
      <c r="T6211" s="48"/>
      <c r="U6211" s="48"/>
      <c r="V6211" s="48"/>
    </row>
    <row r="6212" spans="1:22" x14ac:dyDescent="0.25">
      <c r="A6212" s="8"/>
      <c r="B6212" s="60" t="s">
        <v>6207</v>
      </c>
      <c r="C6212" s="45">
        <v>42.737000000000002</v>
      </c>
      <c r="D6212" s="24">
        <v>0.25920276939950643</v>
      </c>
      <c r="E6212" s="10">
        <v>61.222000000000001</v>
      </c>
      <c r="F6212" s="24">
        <v>0.17486030107789552</v>
      </c>
      <c r="G6212" s="10">
        <v>64.341999999999999</v>
      </c>
      <c r="H6212" s="24">
        <v>0.21083271820726732</v>
      </c>
      <c r="I6212" s="10">
        <v>65.134</v>
      </c>
      <c r="J6212" s="24">
        <v>0.2320739975300552</v>
      </c>
      <c r="K6212" s="10">
        <v>58.985999999999997</v>
      </c>
      <c r="L6212" s="61">
        <v>0.10259571021026309</v>
      </c>
      <c r="Q6212" s="48"/>
      <c r="R6212" s="48"/>
      <c r="S6212" s="48"/>
      <c r="T6212" s="48"/>
      <c r="U6212" s="48"/>
      <c r="V6212" s="48"/>
    </row>
    <row r="6213" spans="1:22" x14ac:dyDescent="0.25">
      <c r="A6213" s="8"/>
      <c r="B6213" s="60" t="s">
        <v>6208</v>
      </c>
      <c r="C6213" s="45">
        <v>44.009</v>
      </c>
      <c r="D6213" s="24">
        <v>0.16189676446394297</v>
      </c>
      <c r="E6213" s="10">
        <v>60.780999999999999</v>
      </c>
      <c r="F6213" s="24">
        <v>0.12972915203517665</v>
      </c>
      <c r="G6213" s="10">
        <v>63.747999999999998</v>
      </c>
      <c r="H6213" s="24">
        <v>0.14533223771256668</v>
      </c>
      <c r="I6213" s="10">
        <v>65.346999999999994</v>
      </c>
      <c r="J6213" s="24">
        <v>0.21543967537868286</v>
      </c>
      <c r="K6213" s="10">
        <v>58.820999999999998</v>
      </c>
      <c r="L6213" s="61">
        <v>6.7305321734230261E-2</v>
      </c>
      <c r="Q6213" s="48"/>
      <c r="R6213" s="48"/>
      <c r="S6213" s="48"/>
      <c r="T6213" s="48"/>
      <c r="U6213" s="48"/>
      <c r="V6213" s="48"/>
    </row>
    <row r="6214" spans="1:22" x14ac:dyDescent="0.25">
      <c r="A6214" s="8"/>
      <c r="B6214" s="60" t="s">
        <v>6209</v>
      </c>
      <c r="C6214" s="45">
        <v>45.712000000000003</v>
      </c>
      <c r="D6214" s="24">
        <v>6.7881135179599678E-2</v>
      </c>
      <c r="E6214" s="10">
        <v>60.838000000000001</v>
      </c>
      <c r="F6214" s="24">
        <v>9.0811933188799654E-2</v>
      </c>
      <c r="G6214" s="10">
        <v>63.572000000000003</v>
      </c>
      <c r="H6214" s="24">
        <v>8.4441720867397388E-2</v>
      </c>
      <c r="I6214" s="10">
        <v>64.665999999999997</v>
      </c>
      <c r="J6214" s="24">
        <v>0.1881694684577967</v>
      </c>
      <c r="K6214" s="10">
        <v>58.06</v>
      </c>
      <c r="L6214" s="61">
        <v>3.657004660773195E-2</v>
      </c>
      <c r="Q6214" s="48"/>
      <c r="R6214" s="48"/>
      <c r="S6214" s="48"/>
      <c r="T6214" s="48"/>
      <c r="U6214" s="48"/>
      <c r="V6214" s="48"/>
    </row>
    <row r="6215" spans="1:22" x14ac:dyDescent="0.25">
      <c r="A6215" s="8"/>
      <c r="B6215" s="60" t="s">
        <v>6210</v>
      </c>
      <c r="C6215" s="45">
        <v>47.790999999999997</v>
      </c>
      <c r="D6215" s="24">
        <v>3.0984370715656705E-2</v>
      </c>
      <c r="E6215" s="10">
        <v>61.67</v>
      </c>
      <c r="F6215" s="24">
        <v>6.3620263214143949E-2</v>
      </c>
      <c r="G6215" s="10">
        <v>64.691999999999993</v>
      </c>
      <c r="H6215" s="24">
        <v>6.8606286820517823E-2</v>
      </c>
      <c r="I6215" s="10">
        <v>65.417000000000002</v>
      </c>
      <c r="J6215" s="24">
        <v>0.18911460039821559</v>
      </c>
      <c r="K6215" s="10">
        <v>58.634999999999998</v>
      </c>
      <c r="L6215" s="61">
        <v>2.6673241057068055E-2</v>
      </c>
      <c r="Q6215" s="48"/>
      <c r="R6215" s="48"/>
      <c r="S6215" s="48"/>
      <c r="T6215" s="48"/>
      <c r="U6215" s="48"/>
      <c r="V6215" s="48"/>
    </row>
    <row r="6216" spans="1:22" x14ac:dyDescent="0.25">
      <c r="A6216" s="8"/>
      <c r="B6216" s="60" t="s">
        <v>6211</v>
      </c>
      <c r="C6216" s="45">
        <v>49.393000000000001</v>
      </c>
      <c r="D6216" s="24">
        <v>3.8970386619139021E-2</v>
      </c>
      <c r="E6216" s="10">
        <v>60.548000000000002</v>
      </c>
      <c r="F6216" s="24">
        <v>6.0795749488534001E-2</v>
      </c>
      <c r="G6216" s="10">
        <v>64.792000000000002</v>
      </c>
      <c r="H6216" s="24">
        <v>8.4469575632651353E-2</v>
      </c>
      <c r="I6216" s="10">
        <v>63.100999999999999</v>
      </c>
      <c r="J6216" s="24">
        <v>0.2067696650452403</v>
      </c>
      <c r="K6216" s="10">
        <v>57.03</v>
      </c>
      <c r="L6216" s="61">
        <v>2.8880357834677562E-2</v>
      </c>
      <c r="Q6216" s="48"/>
      <c r="R6216" s="48"/>
      <c r="S6216" s="48"/>
      <c r="T6216" s="48"/>
      <c r="U6216" s="48"/>
      <c r="V6216" s="48"/>
    </row>
    <row r="6217" spans="1:22" x14ac:dyDescent="0.25">
      <c r="A6217" s="8"/>
      <c r="B6217" s="60" t="s">
        <v>6212</v>
      </c>
      <c r="C6217" s="45">
        <v>46.82</v>
      </c>
      <c r="D6217" s="24">
        <v>5.1292157938031262E-2</v>
      </c>
      <c r="E6217" s="10">
        <v>56.668999999999997</v>
      </c>
      <c r="F6217" s="24">
        <v>6.1864484411737766E-2</v>
      </c>
      <c r="G6217" s="10">
        <v>60.308</v>
      </c>
      <c r="H6217" s="24">
        <v>9.2589239704182397E-2</v>
      </c>
      <c r="I6217" s="10">
        <v>59.774999999999999</v>
      </c>
      <c r="J6217" s="24">
        <v>0.22626458653628045</v>
      </c>
      <c r="K6217" s="10">
        <v>52.761000000000003</v>
      </c>
      <c r="L6217" s="61">
        <v>3.2108853121074442E-2</v>
      </c>
      <c r="Q6217" s="48"/>
      <c r="R6217" s="48"/>
      <c r="S6217" s="48"/>
      <c r="T6217" s="48"/>
      <c r="U6217" s="48"/>
      <c r="V6217" s="48"/>
    </row>
    <row r="6218" spans="1:22" x14ac:dyDescent="0.25">
      <c r="A6218" s="8"/>
      <c r="B6218" s="60" t="s">
        <v>6213</v>
      </c>
      <c r="C6218" s="45">
        <v>44.548000000000002</v>
      </c>
      <c r="D6218" s="24">
        <v>6.0546339457088018E-2</v>
      </c>
      <c r="E6218" s="10">
        <v>52.308999999999997</v>
      </c>
      <c r="F6218" s="24">
        <v>6.7605117713517973E-2</v>
      </c>
      <c r="G6218" s="10">
        <v>55.415999999999997</v>
      </c>
      <c r="H6218" s="24">
        <v>9.0221584657595291E-2</v>
      </c>
      <c r="I6218" s="10">
        <v>55.554000000000002</v>
      </c>
      <c r="J6218" s="24">
        <v>0.24465055321722912</v>
      </c>
      <c r="K6218" s="10">
        <v>49.026000000000003</v>
      </c>
      <c r="L6218" s="61">
        <v>3.49499289731037E-2</v>
      </c>
      <c r="Q6218" s="48"/>
      <c r="R6218" s="48"/>
      <c r="S6218" s="48"/>
      <c r="T6218" s="48"/>
      <c r="U6218" s="48"/>
      <c r="V6218" s="48"/>
    </row>
    <row r="6219" spans="1:22" x14ac:dyDescent="0.25">
      <c r="A6219" s="8"/>
      <c r="B6219" s="60" t="s">
        <v>6214</v>
      </c>
      <c r="C6219" s="45">
        <v>40.601999999999997</v>
      </c>
      <c r="D6219" s="24">
        <v>6.376816561557444E-2</v>
      </c>
      <c r="E6219" s="10">
        <v>47.44</v>
      </c>
      <c r="F6219" s="24">
        <v>7.1971663256893345E-2</v>
      </c>
      <c r="G6219" s="10">
        <v>50.387999999999998</v>
      </c>
      <c r="H6219" s="24">
        <v>8.5918023425857581E-2</v>
      </c>
      <c r="I6219" s="10">
        <v>51.543999999999997</v>
      </c>
      <c r="J6219" s="24">
        <v>0.25335836882828844</v>
      </c>
      <c r="K6219" s="10">
        <v>45.643999999999998</v>
      </c>
      <c r="L6219" s="61">
        <v>3.6417426830556827E-2</v>
      </c>
      <c r="Q6219" s="48"/>
      <c r="R6219" s="48"/>
      <c r="S6219" s="48"/>
      <c r="T6219" s="48"/>
      <c r="U6219" s="48"/>
      <c r="V6219" s="48"/>
    </row>
    <row r="6220" spans="1:22" x14ac:dyDescent="0.25">
      <c r="A6220" s="8"/>
      <c r="B6220" s="60" t="s">
        <v>6215</v>
      </c>
      <c r="C6220" s="45">
        <v>38.316000000000003</v>
      </c>
      <c r="D6220" s="24">
        <v>7.2650011994105756E-2</v>
      </c>
      <c r="E6220" s="10">
        <v>44.5</v>
      </c>
      <c r="F6220" s="24">
        <v>7.8869024900383194E-2</v>
      </c>
      <c r="G6220" s="10">
        <v>47.347999999999999</v>
      </c>
      <c r="H6220" s="24">
        <v>7.8508368841730028E-2</v>
      </c>
      <c r="I6220" s="10">
        <v>48.777999999999999</v>
      </c>
      <c r="J6220" s="24">
        <v>0.236803648366046</v>
      </c>
      <c r="K6220" s="10">
        <v>42.813000000000002</v>
      </c>
      <c r="L6220" s="61">
        <v>3.7883145698085298E-2</v>
      </c>
      <c r="Q6220" s="48"/>
      <c r="R6220" s="48"/>
      <c r="S6220" s="48"/>
      <c r="T6220" s="48"/>
      <c r="U6220" s="48"/>
      <c r="V6220" s="48"/>
    </row>
    <row r="6221" spans="1:22" x14ac:dyDescent="0.25">
      <c r="A6221" s="8"/>
      <c r="B6221" s="60" t="s">
        <v>6216</v>
      </c>
      <c r="C6221" s="45">
        <v>36.982999999999997</v>
      </c>
      <c r="D6221" s="24">
        <v>8.1662725746204728E-2</v>
      </c>
      <c r="E6221" s="10">
        <v>42.837000000000003</v>
      </c>
      <c r="F6221" s="24">
        <v>8.2701027465229532E-2</v>
      </c>
      <c r="G6221" s="10">
        <v>45.497999999999998</v>
      </c>
      <c r="H6221" s="24">
        <v>7.1142117135934491E-2</v>
      </c>
      <c r="I6221" s="10">
        <v>46.609000000000002</v>
      </c>
      <c r="J6221" s="24">
        <v>0.23796265967900426</v>
      </c>
      <c r="K6221" s="10">
        <v>40.996000000000002</v>
      </c>
      <c r="L6221" s="61">
        <v>3.8599251024265403E-2</v>
      </c>
      <c r="Q6221" s="48"/>
      <c r="R6221" s="48"/>
      <c r="S6221" s="48"/>
      <c r="T6221" s="48"/>
      <c r="U6221" s="48"/>
      <c r="V6221" s="48"/>
    </row>
    <row r="6222" spans="1:22" x14ac:dyDescent="0.25">
      <c r="A6222" s="8"/>
      <c r="B6222" s="60" t="s">
        <v>6217</v>
      </c>
      <c r="C6222" s="45">
        <v>36.28</v>
      </c>
      <c r="D6222" s="24">
        <v>8.8019601795688976E-2</v>
      </c>
      <c r="E6222" s="10">
        <v>42.268000000000001</v>
      </c>
      <c r="F6222" s="24">
        <v>8.3494908474679774E-2</v>
      </c>
      <c r="G6222" s="10">
        <v>44.31</v>
      </c>
      <c r="H6222" s="24">
        <v>6.458350739410143E-2</v>
      </c>
      <c r="I6222" s="10">
        <v>45.456000000000003</v>
      </c>
      <c r="J6222" s="24">
        <v>0.24782685378820329</v>
      </c>
      <c r="K6222" s="10">
        <v>40.243000000000002</v>
      </c>
      <c r="L6222" s="61">
        <v>3.9914067360858389E-2</v>
      </c>
      <c r="Q6222" s="48"/>
      <c r="R6222" s="48"/>
      <c r="S6222" s="48"/>
      <c r="T6222" s="48"/>
      <c r="U6222" s="48"/>
      <c r="V6222" s="48"/>
    </row>
    <row r="6223" spans="1:22" x14ac:dyDescent="0.25">
      <c r="A6223" s="8"/>
      <c r="B6223" s="60" t="s">
        <v>6218</v>
      </c>
      <c r="C6223" s="45">
        <v>36.506999999999998</v>
      </c>
      <c r="D6223" s="24">
        <v>9.6432610260100748E-2</v>
      </c>
      <c r="E6223" s="10">
        <v>43.069000000000003</v>
      </c>
      <c r="F6223" s="24">
        <v>9.248713760095266E-2</v>
      </c>
      <c r="G6223" s="10">
        <v>44.552</v>
      </c>
      <c r="H6223" s="24">
        <v>6.2661876514328682E-2</v>
      </c>
      <c r="I6223" s="10">
        <v>45.527000000000001</v>
      </c>
      <c r="J6223" s="24">
        <v>0.25077477386681446</v>
      </c>
      <c r="K6223" s="10">
        <v>39.823</v>
      </c>
      <c r="L6223" s="61">
        <v>4.1757158118403907E-2</v>
      </c>
      <c r="Q6223" s="48"/>
      <c r="R6223" s="48"/>
      <c r="S6223" s="48"/>
      <c r="T6223" s="48"/>
      <c r="U6223" s="48"/>
      <c r="V6223" s="48"/>
    </row>
    <row r="6224" spans="1:22" x14ac:dyDescent="0.25">
      <c r="A6224" s="8"/>
      <c r="B6224" s="60" t="s">
        <v>6219</v>
      </c>
      <c r="C6224" s="45">
        <v>38.030999999999999</v>
      </c>
      <c r="D6224" s="24">
        <v>9.6192728145025871E-2</v>
      </c>
      <c r="E6224" s="10">
        <v>44.527000000000001</v>
      </c>
      <c r="F6224" s="24">
        <v>9.9143524526343105E-2</v>
      </c>
      <c r="G6224" s="10">
        <v>45.901000000000003</v>
      </c>
      <c r="H6224" s="24">
        <v>6.1464338429832621E-2</v>
      </c>
      <c r="I6224" s="10">
        <v>46.813000000000002</v>
      </c>
      <c r="J6224" s="24">
        <v>0.25216054826274281</v>
      </c>
      <c r="K6224" s="10">
        <v>39.622999999999998</v>
      </c>
      <c r="L6224" s="61">
        <v>4.2895882981346042E-2</v>
      </c>
      <c r="Q6224" s="48"/>
      <c r="R6224" s="48"/>
      <c r="S6224" s="48"/>
      <c r="T6224" s="48"/>
      <c r="U6224" s="48"/>
      <c r="V6224" s="48"/>
    </row>
    <row r="6225" spans="1:22" x14ac:dyDescent="0.25">
      <c r="A6225" s="8"/>
      <c r="B6225" s="60" t="s">
        <v>6220</v>
      </c>
      <c r="C6225" s="45">
        <v>42.69</v>
      </c>
      <c r="D6225" s="24">
        <v>9.3416949384873715E-2</v>
      </c>
      <c r="E6225" s="10">
        <v>47.634</v>
      </c>
      <c r="F6225" s="24">
        <v>0.10592204699164898</v>
      </c>
      <c r="G6225" s="10">
        <v>50.162999999999997</v>
      </c>
      <c r="H6225" s="24">
        <v>5.7147631381067758E-2</v>
      </c>
      <c r="I6225" s="10">
        <v>51.171999999999997</v>
      </c>
      <c r="J6225" s="24">
        <v>0.25155584670815589</v>
      </c>
      <c r="K6225" s="10">
        <v>40.341999999999999</v>
      </c>
      <c r="L6225" s="61">
        <v>4.4680276581007948E-2</v>
      </c>
      <c r="Q6225" s="48"/>
      <c r="R6225" s="48"/>
      <c r="S6225" s="48"/>
      <c r="T6225" s="48"/>
      <c r="U6225" s="48"/>
      <c r="V6225" s="48"/>
    </row>
    <row r="6226" spans="1:22" x14ac:dyDescent="0.25">
      <c r="A6226" s="8"/>
      <c r="B6226" s="60" t="s">
        <v>6221</v>
      </c>
      <c r="C6226" s="45">
        <v>53.164999999999999</v>
      </c>
      <c r="D6226" s="24">
        <v>8.4781193242178129E-2</v>
      </c>
      <c r="E6226" s="10">
        <v>56.161999999999999</v>
      </c>
      <c r="F6226" s="24">
        <v>0.11378452237370422</v>
      </c>
      <c r="G6226" s="10">
        <v>59.563000000000002</v>
      </c>
      <c r="H6226" s="24">
        <v>5.4836104380761412E-2</v>
      </c>
      <c r="I6226" s="10">
        <v>59.970999999999997</v>
      </c>
      <c r="J6226" s="24">
        <v>0.25102673284789234</v>
      </c>
      <c r="K6226" s="10">
        <v>43.01</v>
      </c>
      <c r="L6226" s="61">
        <v>4.9493443527464404E-2</v>
      </c>
      <c r="Q6226" s="48"/>
      <c r="R6226" s="48"/>
      <c r="S6226" s="48"/>
      <c r="T6226" s="48"/>
      <c r="U6226" s="48"/>
      <c r="V6226" s="48"/>
    </row>
    <row r="6227" spans="1:22" x14ac:dyDescent="0.25">
      <c r="A6227" s="8"/>
      <c r="B6227" s="60" t="s">
        <v>6222</v>
      </c>
      <c r="C6227" s="45">
        <v>59.598999999999997</v>
      </c>
      <c r="D6227" s="24">
        <v>9.0572632877557319E-2</v>
      </c>
      <c r="E6227" s="10">
        <v>61.271999999999998</v>
      </c>
      <c r="F6227" s="24">
        <v>0.1221660738004</v>
      </c>
      <c r="G6227" s="10">
        <v>64.498000000000005</v>
      </c>
      <c r="H6227" s="24">
        <v>6.4193611273567833E-2</v>
      </c>
      <c r="I6227" s="10">
        <v>65.447000000000003</v>
      </c>
      <c r="J6227" s="24">
        <v>0.26358688805462471</v>
      </c>
      <c r="K6227" s="10">
        <v>45.33</v>
      </c>
      <c r="L6227" s="61">
        <v>5.2886139253137364E-2</v>
      </c>
      <c r="Q6227" s="48"/>
      <c r="R6227" s="48"/>
      <c r="S6227" s="48"/>
      <c r="T6227" s="48"/>
      <c r="U6227" s="48"/>
      <c r="V6227" s="48"/>
    </row>
    <row r="6228" spans="1:22" x14ac:dyDescent="0.25">
      <c r="A6228" s="8"/>
      <c r="B6228" s="60" t="s">
        <v>6223</v>
      </c>
      <c r="C6228" s="45">
        <v>62.985999999999997</v>
      </c>
      <c r="D6228" s="24">
        <v>0.12456735547102567</v>
      </c>
      <c r="E6228" s="10">
        <v>63.636000000000003</v>
      </c>
      <c r="F6228" s="24">
        <v>0.15053205294575656</v>
      </c>
      <c r="G6228" s="10">
        <v>66.959000000000003</v>
      </c>
      <c r="H6228" s="24">
        <v>0.10039825103740217</v>
      </c>
      <c r="I6228" s="10">
        <v>68.373000000000005</v>
      </c>
      <c r="J6228" s="24">
        <v>0.29330544987276069</v>
      </c>
      <c r="K6228" s="10">
        <v>48.509</v>
      </c>
      <c r="L6228" s="61">
        <v>6.8793069039597102E-2</v>
      </c>
      <c r="Q6228" s="48"/>
      <c r="R6228" s="48"/>
      <c r="S6228" s="48"/>
      <c r="T6228" s="48"/>
      <c r="U6228" s="48"/>
      <c r="V6228" s="48"/>
    </row>
    <row r="6229" spans="1:22" x14ac:dyDescent="0.25">
      <c r="A6229" s="8"/>
      <c r="B6229" s="60" t="s">
        <v>6224</v>
      </c>
      <c r="C6229" s="45">
        <v>64.722999999999999</v>
      </c>
      <c r="D6229" s="24">
        <v>0.17202974538226928</v>
      </c>
      <c r="E6229" s="10">
        <v>64.349999999999994</v>
      </c>
      <c r="F6229" s="24">
        <v>0.21062273858414376</v>
      </c>
      <c r="G6229" s="10">
        <v>67.662999999999997</v>
      </c>
      <c r="H6229" s="24">
        <v>0.15547107806277327</v>
      </c>
      <c r="I6229" s="10">
        <v>69.644999999999996</v>
      </c>
      <c r="J6229" s="24">
        <v>0.31756909975056063</v>
      </c>
      <c r="K6229" s="10">
        <v>50.978000000000002</v>
      </c>
      <c r="L6229" s="61">
        <v>9.2131059014122538E-2</v>
      </c>
      <c r="Q6229" s="48"/>
      <c r="R6229" s="48"/>
      <c r="S6229" s="48"/>
      <c r="T6229" s="48"/>
      <c r="U6229" s="48"/>
      <c r="V6229" s="48"/>
    </row>
    <row r="6230" spans="1:22" x14ac:dyDescent="0.25">
      <c r="A6230" s="8"/>
      <c r="B6230" s="60" t="s">
        <v>6225</v>
      </c>
      <c r="C6230" s="45">
        <v>66.628</v>
      </c>
      <c r="D6230" s="24">
        <v>0.22972139405777733</v>
      </c>
      <c r="E6230" s="10">
        <v>65.753</v>
      </c>
      <c r="F6230" s="24">
        <v>0.28257583853681623</v>
      </c>
      <c r="G6230" s="10">
        <v>69.094999999999999</v>
      </c>
      <c r="H6230" s="24">
        <v>0.22165594452335199</v>
      </c>
      <c r="I6230" s="10">
        <v>70.984999999999999</v>
      </c>
      <c r="J6230" s="24">
        <v>0.3460278666633072</v>
      </c>
      <c r="K6230" s="10">
        <v>52.418999999999997</v>
      </c>
      <c r="L6230" s="61">
        <v>0.11892044187220455</v>
      </c>
      <c r="Q6230" s="48"/>
      <c r="R6230" s="48"/>
      <c r="S6230" s="48"/>
      <c r="T6230" s="48"/>
      <c r="U6230" s="48"/>
      <c r="V6230" s="48"/>
    </row>
    <row r="6231" spans="1:22" x14ac:dyDescent="0.25">
      <c r="A6231" s="8"/>
      <c r="B6231" s="60" t="s">
        <v>6226</v>
      </c>
      <c r="C6231" s="45">
        <v>68.012</v>
      </c>
      <c r="D6231" s="24">
        <v>0.27805764024536511</v>
      </c>
      <c r="E6231" s="10">
        <v>67.311000000000007</v>
      </c>
      <c r="F6231" s="24">
        <v>0.3409413596738981</v>
      </c>
      <c r="G6231" s="10">
        <v>70.498999999999995</v>
      </c>
      <c r="H6231" s="24">
        <v>0.28459631826663323</v>
      </c>
      <c r="I6231" s="10">
        <v>73.2</v>
      </c>
      <c r="J6231" s="24">
        <v>0.38086119579732419</v>
      </c>
      <c r="K6231" s="10">
        <v>52.965000000000003</v>
      </c>
      <c r="L6231" s="61">
        <v>0.14602678938285807</v>
      </c>
      <c r="Q6231" s="48"/>
      <c r="R6231" s="48"/>
      <c r="S6231" s="48"/>
      <c r="T6231" s="48"/>
      <c r="U6231" s="48"/>
      <c r="V6231" s="48"/>
    </row>
    <row r="6232" spans="1:22" x14ac:dyDescent="0.25">
      <c r="A6232" s="8"/>
      <c r="B6232" s="60" t="s">
        <v>6227</v>
      </c>
      <c r="C6232" s="45">
        <v>67.616</v>
      </c>
      <c r="D6232" s="24">
        <v>0.30567835235255819</v>
      </c>
      <c r="E6232" s="10">
        <v>66.789000000000001</v>
      </c>
      <c r="F6232" s="24">
        <v>0.3684523900398467</v>
      </c>
      <c r="G6232" s="10">
        <v>69.724999999999994</v>
      </c>
      <c r="H6232" s="24">
        <v>0.33098003174868412</v>
      </c>
      <c r="I6232" s="10">
        <v>72.957999999999998</v>
      </c>
      <c r="J6232" s="24">
        <v>0.39025926579152914</v>
      </c>
      <c r="K6232" s="10">
        <v>52.322000000000003</v>
      </c>
      <c r="L6232" s="61">
        <v>0.16958782855734125</v>
      </c>
      <c r="Q6232" s="48"/>
      <c r="R6232" s="48"/>
      <c r="S6232" s="48"/>
      <c r="T6232" s="48"/>
      <c r="U6232" s="48"/>
      <c r="V6232" s="48"/>
    </row>
    <row r="6233" spans="1:22" x14ac:dyDescent="0.25">
      <c r="A6233" s="8"/>
      <c r="B6233" s="60" t="s">
        <v>6228</v>
      </c>
      <c r="C6233" s="45">
        <v>66.884</v>
      </c>
      <c r="D6233" s="24">
        <v>0.31284054693122237</v>
      </c>
      <c r="E6233" s="10">
        <v>66.183000000000007</v>
      </c>
      <c r="F6233" s="24">
        <v>0.37094090166562343</v>
      </c>
      <c r="G6233" s="10">
        <v>68.95</v>
      </c>
      <c r="H6233" s="24">
        <v>0.34716072075082854</v>
      </c>
      <c r="I6233" s="10">
        <v>71.917000000000002</v>
      </c>
      <c r="J6233" s="24">
        <v>0.36959862934314291</v>
      </c>
      <c r="K6233" s="10">
        <v>50.881999999999998</v>
      </c>
      <c r="L6233" s="61">
        <v>0.17933155676602139</v>
      </c>
      <c r="Q6233" s="48"/>
      <c r="R6233" s="48"/>
      <c r="S6233" s="48"/>
      <c r="T6233" s="48"/>
      <c r="U6233" s="48"/>
      <c r="V6233" s="48"/>
    </row>
    <row r="6234" spans="1:22" x14ac:dyDescent="0.25">
      <c r="A6234" s="8"/>
      <c r="B6234" s="60" t="s">
        <v>6229</v>
      </c>
      <c r="C6234" s="45">
        <v>65.441000000000003</v>
      </c>
      <c r="D6234" s="24">
        <v>0.29313594462150028</v>
      </c>
      <c r="E6234" s="10">
        <v>65.099999999999994</v>
      </c>
      <c r="F6234" s="24">
        <v>0.34724660692203174</v>
      </c>
      <c r="G6234" s="10">
        <v>67.813000000000002</v>
      </c>
      <c r="H6234" s="24">
        <v>0.33866655526777506</v>
      </c>
      <c r="I6234" s="10">
        <v>65.494</v>
      </c>
      <c r="J6234" s="24">
        <v>0.33271183451334124</v>
      </c>
      <c r="K6234" s="10">
        <v>49.719000000000001</v>
      </c>
      <c r="L6234" s="61">
        <v>0.17758238146108965</v>
      </c>
      <c r="Q6234" s="48"/>
      <c r="R6234" s="48"/>
      <c r="S6234" s="48"/>
      <c r="T6234" s="48"/>
      <c r="U6234" s="48"/>
      <c r="V6234" s="48"/>
    </row>
    <row r="6235" spans="1:22" x14ac:dyDescent="0.25">
      <c r="A6235" s="8"/>
      <c r="B6235" s="60" t="s">
        <v>6230</v>
      </c>
      <c r="C6235" s="45">
        <v>64.221000000000004</v>
      </c>
      <c r="D6235" s="24">
        <v>0.25257873273705495</v>
      </c>
      <c r="E6235" s="10">
        <v>64.141999999999996</v>
      </c>
      <c r="F6235" s="24">
        <v>0.31999511457840341</v>
      </c>
      <c r="G6235" s="10">
        <v>66.435000000000002</v>
      </c>
      <c r="H6235" s="24">
        <v>0.30435569666081824</v>
      </c>
      <c r="I6235" s="10">
        <v>67.518000000000001</v>
      </c>
      <c r="J6235" s="24">
        <v>0.29363299654816194</v>
      </c>
      <c r="K6235" s="10">
        <v>49.216999999999999</v>
      </c>
      <c r="L6235" s="61">
        <v>0.16337766925325475</v>
      </c>
      <c r="Q6235" s="48"/>
      <c r="R6235" s="48"/>
      <c r="S6235" s="48"/>
      <c r="T6235" s="48"/>
      <c r="U6235" s="48"/>
      <c r="V6235" s="48"/>
    </row>
    <row r="6236" spans="1:22" x14ac:dyDescent="0.25">
      <c r="A6236" s="8"/>
      <c r="B6236" s="60" t="s">
        <v>6231</v>
      </c>
      <c r="C6236" s="45">
        <v>62.39</v>
      </c>
      <c r="D6236" s="24">
        <v>0.19233405297967857</v>
      </c>
      <c r="E6236" s="10">
        <v>62.765999999999998</v>
      </c>
      <c r="F6236" s="24">
        <v>0.27507976977450727</v>
      </c>
      <c r="G6236" s="10">
        <v>64.676000000000002</v>
      </c>
      <c r="H6236" s="24">
        <v>0.23970256495947864</v>
      </c>
      <c r="I6236" s="10">
        <v>65.224999999999994</v>
      </c>
      <c r="J6236" s="24">
        <v>0.26551437425987051</v>
      </c>
      <c r="K6236" s="10">
        <v>48.911000000000001</v>
      </c>
      <c r="L6236" s="61">
        <v>0.14632027517227617</v>
      </c>
      <c r="Q6236" s="48"/>
      <c r="R6236" s="48"/>
      <c r="S6236" s="48"/>
      <c r="T6236" s="48"/>
      <c r="U6236" s="48"/>
      <c r="V6236" s="48"/>
    </row>
    <row r="6237" spans="1:22" x14ac:dyDescent="0.25">
      <c r="A6237" s="8"/>
      <c r="B6237" s="60" t="s">
        <v>6232</v>
      </c>
      <c r="C6237" s="45">
        <v>61.612000000000002</v>
      </c>
      <c r="D6237" s="24">
        <v>0.1156917172132552</v>
      </c>
      <c r="E6237" s="10">
        <v>61.795000000000002</v>
      </c>
      <c r="F6237" s="24">
        <v>0.20011908215141755</v>
      </c>
      <c r="G6237" s="10">
        <v>63.927</v>
      </c>
      <c r="H6237" s="24">
        <v>0.15833959952098475</v>
      </c>
      <c r="I6237" s="10">
        <v>64.369</v>
      </c>
      <c r="J6237" s="24">
        <v>0.24719695633550859</v>
      </c>
      <c r="K6237" s="10">
        <v>49.307000000000002</v>
      </c>
      <c r="L6237" s="61">
        <v>0.13401735087987041</v>
      </c>
      <c r="Q6237" s="48"/>
      <c r="R6237" s="48"/>
      <c r="S6237" s="48"/>
      <c r="T6237" s="48"/>
      <c r="U6237" s="48"/>
      <c r="V6237" s="48"/>
    </row>
    <row r="6238" spans="1:22" x14ac:dyDescent="0.25">
      <c r="A6238" s="8"/>
      <c r="B6238" s="60" t="s">
        <v>6233</v>
      </c>
      <c r="C6238" s="45">
        <v>61.698999999999998</v>
      </c>
      <c r="D6238" s="24">
        <v>4.7976423014975497E-2</v>
      </c>
      <c r="E6238" s="10">
        <v>61.686</v>
      </c>
      <c r="F6238" s="24">
        <v>0.12972321033266668</v>
      </c>
      <c r="G6238" s="10">
        <v>63.575000000000003</v>
      </c>
      <c r="H6238" s="24">
        <v>8.5498649288439574E-2</v>
      </c>
      <c r="I6238" s="10">
        <v>63.866999999999997</v>
      </c>
      <c r="J6238" s="24">
        <v>0.23118496308800926</v>
      </c>
      <c r="K6238" s="10">
        <v>49.786000000000001</v>
      </c>
      <c r="L6238" s="61">
        <v>0.12403883403965579</v>
      </c>
      <c r="Q6238" s="48"/>
      <c r="R6238" s="48"/>
      <c r="S6238" s="48"/>
      <c r="T6238" s="48"/>
      <c r="U6238" s="48"/>
      <c r="V6238" s="48"/>
    </row>
    <row r="6239" spans="1:22" x14ac:dyDescent="0.25">
      <c r="A6239" s="8"/>
      <c r="B6239" s="60" t="s">
        <v>6234</v>
      </c>
      <c r="C6239" s="45">
        <v>63.055</v>
      </c>
      <c r="D6239" s="24">
        <v>1.8265309619272814E-2</v>
      </c>
      <c r="E6239" s="10">
        <v>62.34</v>
      </c>
      <c r="F6239" s="24">
        <v>9.5845864948626736E-2</v>
      </c>
      <c r="G6239" s="10">
        <v>65.210999999999999</v>
      </c>
      <c r="H6239" s="24">
        <v>6.8872364719971033E-2</v>
      </c>
      <c r="I6239" s="10">
        <v>65.028000000000006</v>
      </c>
      <c r="J6239" s="24">
        <v>0.22799768197737408</v>
      </c>
      <c r="K6239" s="10">
        <v>50.311999999999998</v>
      </c>
      <c r="L6239" s="61">
        <v>0.13189251376448352</v>
      </c>
      <c r="Q6239" s="48"/>
      <c r="R6239" s="48"/>
      <c r="S6239" s="48"/>
      <c r="T6239" s="48"/>
      <c r="U6239" s="48"/>
      <c r="V6239" s="48"/>
    </row>
    <row r="6240" spans="1:22" x14ac:dyDescent="0.25">
      <c r="A6240" s="8"/>
      <c r="B6240" s="60" t="s">
        <v>6235</v>
      </c>
      <c r="C6240" s="45">
        <v>63.015999999999998</v>
      </c>
      <c r="D6240" s="24">
        <v>1.9173434769199138E-2</v>
      </c>
      <c r="E6240" s="10">
        <v>61.279000000000003</v>
      </c>
      <c r="F6240" s="24">
        <v>9.8960321216469971E-2</v>
      </c>
      <c r="G6240" s="10">
        <v>65.385000000000005</v>
      </c>
      <c r="H6240" s="24">
        <v>8.4872030523296296E-2</v>
      </c>
      <c r="I6240" s="10">
        <v>63.481999999999999</v>
      </c>
      <c r="J6240" s="24">
        <v>0.21963264380558845</v>
      </c>
      <c r="K6240" s="10">
        <v>45.542000000000002</v>
      </c>
      <c r="L6240" s="61">
        <v>0.14289236115187304</v>
      </c>
      <c r="Q6240" s="48"/>
      <c r="R6240" s="48"/>
      <c r="S6240" s="48"/>
      <c r="T6240" s="48"/>
      <c r="U6240" s="48"/>
      <c r="V6240" s="48"/>
    </row>
    <row r="6241" spans="1:22" x14ac:dyDescent="0.25">
      <c r="A6241" s="8"/>
      <c r="B6241" s="60" t="s">
        <v>6236</v>
      </c>
      <c r="C6241" s="45">
        <v>58.311</v>
      </c>
      <c r="D6241" s="24">
        <v>2.3525581714129058E-2</v>
      </c>
      <c r="E6241" s="10">
        <v>57.569000000000003</v>
      </c>
      <c r="F6241" s="24">
        <v>0.11265476862948658</v>
      </c>
      <c r="G6241" s="10">
        <v>60.697000000000003</v>
      </c>
      <c r="H6241" s="24">
        <v>9.7293006934580997E-2</v>
      </c>
      <c r="I6241" s="10">
        <v>59.136000000000003</v>
      </c>
      <c r="J6241" s="24">
        <v>0.22018695356395979</v>
      </c>
      <c r="K6241" s="10">
        <v>39.668999999999997</v>
      </c>
      <c r="L6241" s="61">
        <v>0.14399586772008499</v>
      </c>
      <c r="Q6241" s="48"/>
      <c r="R6241" s="48"/>
      <c r="S6241" s="48"/>
      <c r="T6241" s="48"/>
      <c r="U6241" s="48"/>
      <c r="V6241" s="48"/>
    </row>
    <row r="6242" spans="1:22" x14ac:dyDescent="0.25">
      <c r="A6242" s="8"/>
      <c r="B6242" s="60" t="s">
        <v>6237</v>
      </c>
      <c r="C6242" s="45">
        <v>53.292999999999999</v>
      </c>
      <c r="D6242" s="24">
        <v>2.8785853808985299E-2</v>
      </c>
      <c r="E6242" s="10">
        <v>53.018000000000001</v>
      </c>
      <c r="F6242" s="24">
        <v>0.11111280743805438</v>
      </c>
      <c r="G6242" s="10">
        <v>55.920999999999999</v>
      </c>
      <c r="H6242" s="24">
        <v>9.3240872253321075E-2</v>
      </c>
      <c r="I6242" s="10">
        <v>54.848999999999997</v>
      </c>
      <c r="J6242" s="24">
        <v>0.22134596487691804</v>
      </c>
      <c r="K6242" s="10">
        <v>38.079000000000001</v>
      </c>
      <c r="L6242" s="61">
        <v>0.13617740628998745</v>
      </c>
      <c r="Q6242" s="48"/>
      <c r="R6242" s="48"/>
      <c r="S6242" s="48"/>
      <c r="T6242" s="48"/>
      <c r="U6242" s="48"/>
      <c r="V6242" s="48"/>
    </row>
    <row r="6243" spans="1:22" x14ac:dyDescent="0.25">
      <c r="A6243" s="8"/>
      <c r="B6243" s="60" t="s">
        <v>6238</v>
      </c>
      <c r="C6243" s="45">
        <v>48.518999999999998</v>
      </c>
      <c r="D6243" s="24">
        <v>3.3343613995407972E-2</v>
      </c>
      <c r="E6243" s="10">
        <v>48.921999999999997</v>
      </c>
      <c r="F6243" s="24">
        <v>0.10659379246118379</v>
      </c>
      <c r="G6243" s="10">
        <v>51.042999999999999</v>
      </c>
      <c r="H6243" s="24">
        <v>8.5415100119753812E-2</v>
      </c>
      <c r="I6243" s="10">
        <v>50.271999999999998</v>
      </c>
      <c r="J6243" s="24">
        <v>0.21751618836453426</v>
      </c>
      <c r="K6243" s="10">
        <v>35.776000000000003</v>
      </c>
      <c r="L6243" s="61">
        <v>0.12906331075449326</v>
      </c>
      <c r="Q6243" s="48"/>
      <c r="R6243" s="48"/>
      <c r="S6243" s="48"/>
      <c r="T6243" s="48"/>
      <c r="U6243" s="48"/>
      <c r="V6243" s="48"/>
    </row>
    <row r="6244" spans="1:22" x14ac:dyDescent="0.25">
      <c r="A6244" s="8"/>
      <c r="B6244" s="60" t="s">
        <v>6239</v>
      </c>
      <c r="C6244" s="45">
        <v>45.143999999999998</v>
      </c>
      <c r="D6244" s="24">
        <v>4.0324100244959485E-2</v>
      </c>
      <c r="E6244" s="10">
        <v>45.557000000000002</v>
      </c>
      <c r="F6244" s="24">
        <v>9.3258238319825396E-2</v>
      </c>
      <c r="G6244" s="10">
        <v>47.387</v>
      </c>
      <c r="H6244" s="24">
        <v>7.5156983139105862E-2</v>
      </c>
      <c r="I6244" s="10">
        <v>47.411000000000001</v>
      </c>
      <c r="J6244" s="24">
        <v>0.2030555310654055</v>
      </c>
      <c r="K6244" s="10">
        <v>33.83</v>
      </c>
      <c r="L6244" s="61">
        <v>0.12479015766056607</v>
      </c>
      <c r="Q6244" s="48"/>
      <c r="R6244" s="48"/>
      <c r="S6244" s="48"/>
      <c r="T6244" s="48"/>
      <c r="U6244" s="48"/>
      <c r="V6244" s="48"/>
    </row>
    <row r="6245" spans="1:22" x14ac:dyDescent="0.25">
      <c r="A6245" s="8"/>
      <c r="B6245" s="60" t="s">
        <v>6240</v>
      </c>
      <c r="C6245" s="45">
        <v>43.478000000000002</v>
      </c>
      <c r="D6245" s="24">
        <v>4.5000599551193107E-2</v>
      </c>
      <c r="E6245" s="10">
        <v>43.731000000000002</v>
      </c>
      <c r="F6245" s="24">
        <v>8.5351893401712536E-2</v>
      </c>
      <c r="G6245" s="10">
        <v>45.722999999999999</v>
      </c>
      <c r="H6245" s="24">
        <v>6.7638500201885193E-2</v>
      </c>
      <c r="I6245" s="10">
        <v>45.146000000000001</v>
      </c>
      <c r="J6245" s="24">
        <v>0.18306737030366388</v>
      </c>
      <c r="K6245" s="10">
        <v>32.637</v>
      </c>
      <c r="L6245" s="61">
        <v>0.11980089924045878</v>
      </c>
      <c r="Q6245" s="48"/>
      <c r="R6245" s="48"/>
      <c r="S6245" s="48"/>
      <c r="T6245" s="48"/>
      <c r="U6245" s="48"/>
      <c r="V6245" s="48"/>
    </row>
    <row r="6246" spans="1:22" x14ac:dyDescent="0.25">
      <c r="A6246" s="8"/>
      <c r="B6246" s="60" t="s">
        <v>6241</v>
      </c>
      <c r="C6246" s="45">
        <v>42.045999999999999</v>
      </c>
      <c r="D6246" s="24">
        <v>4.6833513198691265E-2</v>
      </c>
      <c r="E6246" s="10">
        <v>42.753999999999998</v>
      </c>
      <c r="F6246" s="24">
        <v>8.568768411252041E-2</v>
      </c>
      <c r="G6246" s="10">
        <v>44.569000000000003</v>
      </c>
      <c r="H6246" s="24">
        <v>6.3517257702964236E-2</v>
      </c>
      <c r="I6246" s="10">
        <v>44.228999999999999</v>
      </c>
      <c r="J6246" s="24">
        <v>0.16870914518180788</v>
      </c>
      <c r="K6246" s="10">
        <v>31.614999999999998</v>
      </c>
      <c r="L6246" s="61">
        <v>0.11834520972494512</v>
      </c>
      <c r="Q6246" s="48"/>
      <c r="R6246" s="48"/>
      <c r="S6246" s="48"/>
      <c r="T6246" s="48"/>
      <c r="U6246" s="48"/>
      <c r="V6246" s="48"/>
    </row>
    <row r="6247" spans="1:22" x14ac:dyDescent="0.25">
      <c r="A6247" s="8"/>
      <c r="B6247" s="60" t="s">
        <v>6242</v>
      </c>
      <c r="C6247" s="45">
        <v>41.972000000000001</v>
      </c>
      <c r="D6247" s="24">
        <v>5.6580502595200165E-2</v>
      </c>
      <c r="E6247" s="10">
        <v>43.325000000000003</v>
      </c>
      <c r="F6247" s="24">
        <v>8.0696613092785086E-2</v>
      </c>
      <c r="G6247" s="10">
        <v>44.518000000000001</v>
      </c>
      <c r="H6247" s="24">
        <v>5.5636773735432937E-2</v>
      </c>
      <c r="I6247" s="10">
        <v>44.433999999999997</v>
      </c>
      <c r="J6247" s="24">
        <v>0.16291547539579582</v>
      </c>
      <c r="K6247" s="10">
        <v>31.472999999999999</v>
      </c>
      <c r="L6247" s="61">
        <v>0.11694821736731507</v>
      </c>
      <c r="Q6247" s="48"/>
      <c r="R6247" s="48"/>
      <c r="S6247" s="48"/>
      <c r="T6247" s="48"/>
      <c r="U6247" s="48"/>
      <c r="V6247" s="48"/>
    </row>
    <row r="6248" spans="1:22" x14ac:dyDescent="0.25">
      <c r="A6248" s="8"/>
      <c r="B6248" s="60" t="s">
        <v>6243</v>
      </c>
      <c r="C6248" s="45">
        <v>42.968000000000004</v>
      </c>
      <c r="D6248" s="24">
        <v>6.3757986878393888E-2</v>
      </c>
      <c r="E6248" s="10">
        <v>44.847000000000001</v>
      </c>
      <c r="F6248" s="24">
        <v>7.6163438496878677E-2</v>
      </c>
      <c r="G6248" s="10">
        <v>45.783000000000001</v>
      </c>
      <c r="H6248" s="24">
        <v>5.3965999749383903E-2</v>
      </c>
      <c r="I6248" s="10">
        <v>45.542999999999999</v>
      </c>
      <c r="J6248" s="24">
        <v>0.14986712344295125</v>
      </c>
      <c r="K6248" s="10">
        <v>31.454999999999998</v>
      </c>
      <c r="L6248" s="61">
        <v>0.1205287439982156</v>
      </c>
      <c r="Q6248" s="48"/>
      <c r="R6248" s="48"/>
      <c r="S6248" s="48"/>
      <c r="T6248" s="48"/>
      <c r="U6248" s="48"/>
      <c r="V6248" s="48"/>
    </row>
    <row r="6249" spans="1:22" x14ac:dyDescent="0.25">
      <c r="A6249" s="8"/>
      <c r="B6249" s="60" t="s">
        <v>6244</v>
      </c>
      <c r="C6249" s="45">
        <v>46.975000000000001</v>
      </c>
      <c r="D6249" s="24">
        <v>7.0181749661681822E-2</v>
      </c>
      <c r="E6249" s="10">
        <v>48.415999999999997</v>
      </c>
      <c r="F6249" s="24">
        <v>7.1706579971610424E-2</v>
      </c>
      <c r="G6249" s="10">
        <v>49.801000000000002</v>
      </c>
      <c r="H6249" s="24">
        <v>5.2907842891552842E-2</v>
      </c>
      <c r="I6249" s="10">
        <v>49.463999999999999</v>
      </c>
      <c r="J6249" s="24">
        <v>0.14424978273738304</v>
      </c>
      <c r="K6249" s="10">
        <v>31.853000000000002</v>
      </c>
      <c r="L6249" s="61">
        <v>0.12159703227169741</v>
      </c>
      <c r="Q6249" s="48"/>
      <c r="R6249" s="48"/>
      <c r="S6249" s="48"/>
      <c r="T6249" s="48"/>
      <c r="U6249" s="48"/>
      <c r="V6249" s="48"/>
    </row>
    <row r="6250" spans="1:22" x14ac:dyDescent="0.25">
      <c r="A6250" s="8"/>
      <c r="B6250" s="60" t="s">
        <v>6245</v>
      </c>
      <c r="C6250" s="45">
        <v>55.825000000000003</v>
      </c>
      <c r="D6250" s="24">
        <v>7.6862462956301281E-2</v>
      </c>
      <c r="E6250" s="10">
        <v>56.68</v>
      </c>
      <c r="F6250" s="24">
        <v>6.7234458232214536E-2</v>
      </c>
      <c r="G6250" s="10">
        <v>59.031999999999996</v>
      </c>
      <c r="H6250" s="24">
        <v>5.0916837224844406E-2</v>
      </c>
      <c r="I6250" s="10">
        <v>58.241</v>
      </c>
      <c r="J6250" s="24">
        <v>0.14128997317278991</v>
      </c>
      <c r="K6250" s="10">
        <v>32.758000000000003</v>
      </c>
      <c r="L6250" s="61">
        <v>0.12270053883990938</v>
      </c>
      <c r="Q6250" s="48"/>
      <c r="R6250" s="48"/>
      <c r="S6250" s="48"/>
      <c r="T6250" s="48"/>
      <c r="U6250" s="48"/>
      <c r="V6250" s="48"/>
    </row>
    <row r="6251" spans="1:22" x14ac:dyDescent="0.25">
      <c r="A6251" s="8"/>
      <c r="B6251" s="60" t="s">
        <v>6246</v>
      </c>
      <c r="C6251" s="45">
        <v>61.076999999999998</v>
      </c>
      <c r="D6251" s="24">
        <v>8.8630796375284787E-2</v>
      </c>
      <c r="E6251" s="10">
        <v>61.956000000000003</v>
      </c>
      <c r="F6251" s="24">
        <v>6.3922340766518607E-2</v>
      </c>
      <c r="G6251" s="10">
        <v>64.314999999999998</v>
      </c>
      <c r="H6251" s="24">
        <v>6.3753950684321173E-2</v>
      </c>
      <c r="I6251" s="10">
        <v>63.212000000000003</v>
      </c>
      <c r="J6251" s="24">
        <v>0.14247389699862714</v>
      </c>
      <c r="K6251" s="10">
        <v>34.195</v>
      </c>
      <c r="L6251" s="61">
        <v>0.124496671871148</v>
      </c>
      <c r="Q6251" s="48"/>
      <c r="R6251" s="48"/>
      <c r="S6251" s="48"/>
      <c r="T6251" s="48"/>
      <c r="U6251" s="48"/>
      <c r="V6251" s="48"/>
    </row>
    <row r="6252" spans="1:22" x14ac:dyDescent="0.25">
      <c r="A6252" s="8"/>
      <c r="B6252" s="60" t="s">
        <v>6247</v>
      </c>
      <c r="C6252" s="45">
        <v>63.372</v>
      </c>
      <c r="D6252" s="24">
        <v>0.13340870548332392</v>
      </c>
      <c r="E6252" s="10">
        <v>64.343999999999994</v>
      </c>
      <c r="F6252" s="24">
        <v>6.8577621075446071E-2</v>
      </c>
      <c r="G6252" s="10">
        <v>66.575000000000003</v>
      </c>
      <c r="H6252" s="24">
        <v>9.1419183269983148E-2</v>
      </c>
      <c r="I6252" s="10">
        <v>65.549000000000007</v>
      </c>
      <c r="J6252" s="24">
        <v>0.16407420935299821</v>
      </c>
      <c r="K6252" s="10">
        <v>36.954999999999998</v>
      </c>
      <c r="L6252" s="61">
        <v>0.13353603418522475</v>
      </c>
      <c r="Q6252" s="48"/>
      <c r="R6252" s="48"/>
      <c r="S6252" s="48"/>
      <c r="T6252" s="48"/>
      <c r="U6252" s="48"/>
      <c r="V6252" s="48"/>
    </row>
    <row r="6253" spans="1:22" x14ac:dyDescent="0.25">
      <c r="A6253" s="8"/>
      <c r="B6253" s="60" t="s">
        <v>6248</v>
      </c>
      <c r="C6253" s="45">
        <v>65.256</v>
      </c>
      <c r="D6253" s="24">
        <v>0.20547475889477021</v>
      </c>
      <c r="E6253" s="10">
        <v>65.111999999999995</v>
      </c>
      <c r="F6253" s="24">
        <v>8.7809270876261128E-2</v>
      </c>
      <c r="G6253" s="10">
        <v>67.078999999999994</v>
      </c>
      <c r="H6253" s="24">
        <v>0.14461941160909458</v>
      </c>
      <c r="I6253" s="10">
        <v>66.176000000000002</v>
      </c>
      <c r="J6253" s="24">
        <v>0.20489439147574845</v>
      </c>
      <c r="K6253" s="10">
        <v>38.984999999999999</v>
      </c>
      <c r="L6253" s="61">
        <v>0.15587617247572871</v>
      </c>
      <c r="Q6253" s="48"/>
      <c r="R6253" s="48"/>
      <c r="S6253" s="48"/>
      <c r="T6253" s="48"/>
      <c r="U6253" s="48"/>
      <c r="V6253" s="48"/>
    </row>
    <row r="6254" spans="1:22" x14ac:dyDescent="0.25">
      <c r="A6254" s="8"/>
      <c r="B6254" s="60" t="s">
        <v>6249</v>
      </c>
      <c r="C6254" s="45">
        <v>67.421999999999997</v>
      </c>
      <c r="D6254" s="24">
        <v>0.28756188224814566</v>
      </c>
      <c r="E6254" s="10">
        <v>66.287999999999997</v>
      </c>
      <c r="F6254" s="24">
        <v>0.10452249034601706</v>
      </c>
      <c r="G6254" s="10">
        <v>68.971999999999994</v>
      </c>
      <c r="H6254" s="24">
        <v>0.20934798045194436</v>
      </c>
      <c r="I6254" s="10">
        <v>67.875</v>
      </c>
      <c r="J6254" s="24">
        <v>0.24459362444424854</v>
      </c>
      <c r="K6254" s="10">
        <v>40.206000000000003</v>
      </c>
      <c r="L6254" s="61">
        <v>0.18555345550168462</v>
      </c>
      <c r="Q6254" s="48"/>
      <c r="R6254" s="48"/>
      <c r="S6254" s="48"/>
      <c r="T6254" s="48"/>
      <c r="U6254" s="48"/>
      <c r="V6254" s="48"/>
    </row>
    <row r="6255" spans="1:22" x14ac:dyDescent="0.25">
      <c r="A6255" s="8"/>
      <c r="B6255" s="60" t="s">
        <v>6250</v>
      </c>
      <c r="C6255" s="45">
        <v>69.08</v>
      </c>
      <c r="D6255" s="24">
        <v>0.34518731692276067</v>
      </c>
      <c r="E6255" s="10">
        <v>67.765000000000001</v>
      </c>
      <c r="F6255" s="24">
        <v>0.1268525726147412</v>
      </c>
      <c r="G6255" s="10">
        <v>70.334000000000003</v>
      </c>
      <c r="H6255" s="24">
        <v>0.25901173718725201</v>
      </c>
      <c r="I6255" s="10">
        <v>68.369</v>
      </c>
      <c r="J6255" s="24">
        <v>0.27478368200309833</v>
      </c>
      <c r="K6255" s="10">
        <v>41.945</v>
      </c>
      <c r="L6255" s="61">
        <v>0.20951363534977635</v>
      </c>
      <c r="Q6255" s="48"/>
      <c r="R6255" s="48"/>
      <c r="S6255" s="48"/>
      <c r="T6255" s="48"/>
      <c r="U6255" s="48"/>
      <c r="V6255" s="48"/>
    </row>
    <row r="6256" spans="1:22" x14ac:dyDescent="0.25">
      <c r="A6256" s="8"/>
      <c r="B6256" s="60" t="s">
        <v>6251</v>
      </c>
      <c r="C6256" s="45">
        <v>68.27</v>
      </c>
      <c r="D6256" s="24">
        <v>0.37581581787347756</v>
      </c>
      <c r="E6256" s="10">
        <v>67.061000000000007</v>
      </c>
      <c r="F6256" s="24">
        <v>0.14819054596516934</v>
      </c>
      <c r="G6256" s="10">
        <v>69.566000000000003</v>
      </c>
      <c r="H6256" s="24">
        <v>0.28559096668198208</v>
      </c>
      <c r="I6256" s="10">
        <v>67.744</v>
      </c>
      <c r="J6256" s="24">
        <v>0.29590538685340756</v>
      </c>
      <c r="K6256" s="10">
        <v>41.064999999999998</v>
      </c>
      <c r="L6256" s="61">
        <v>0.21377504901212682</v>
      </c>
      <c r="Q6256" s="48"/>
      <c r="R6256" s="48"/>
      <c r="S6256" s="48"/>
      <c r="T6256" s="48"/>
      <c r="U6256" s="48"/>
      <c r="V6256" s="48"/>
    </row>
    <row r="6257" spans="1:22" x14ac:dyDescent="0.25">
      <c r="A6257" s="8"/>
      <c r="B6257" s="60" t="s">
        <v>6252</v>
      </c>
      <c r="C6257" s="45">
        <v>67.406999999999996</v>
      </c>
      <c r="D6257" s="24">
        <v>0.37197869023759356</v>
      </c>
      <c r="E6257" s="10">
        <v>66.176000000000002</v>
      </c>
      <c r="F6257" s="24">
        <v>0.15727215837110978</v>
      </c>
      <c r="G6257" s="10">
        <v>69.016999999999996</v>
      </c>
      <c r="H6257" s="24">
        <v>0.28784651156314828</v>
      </c>
      <c r="I6257" s="10">
        <v>66.742000000000004</v>
      </c>
      <c r="J6257" s="24">
        <v>0.2901243120017129</v>
      </c>
      <c r="K6257" s="10">
        <v>39.664000000000001</v>
      </c>
      <c r="L6257" s="61">
        <v>0.20792881208691874</v>
      </c>
      <c r="Q6257" s="48"/>
      <c r="R6257" s="48"/>
      <c r="S6257" s="48"/>
      <c r="T6257" s="48"/>
      <c r="U6257" s="48"/>
      <c r="V6257" s="48"/>
    </row>
    <row r="6258" spans="1:22" x14ac:dyDescent="0.25">
      <c r="A6258" s="8"/>
      <c r="B6258" s="60" t="s">
        <v>6253</v>
      </c>
      <c r="C6258" s="45">
        <v>66.075999999999993</v>
      </c>
      <c r="D6258" s="24">
        <v>0.33737602137828254</v>
      </c>
      <c r="E6258" s="10">
        <v>65.055999999999997</v>
      </c>
      <c r="F6258" s="24">
        <v>0.15597478517026114</v>
      </c>
      <c r="G6258" s="10">
        <v>67.804000000000002</v>
      </c>
      <c r="H6258" s="24">
        <v>0.26478983055567157</v>
      </c>
      <c r="I6258" s="10">
        <v>64.433999999999997</v>
      </c>
      <c r="J6258" s="24">
        <v>0.25693666007531768</v>
      </c>
      <c r="K6258" s="10">
        <v>38.921999999999997</v>
      </c>
      <c r="L6258" s="61">
        <v>0.19097707289013066</v>
      </c>
      <c r="Q6258" s="48"/>
      <c r="R6258" s="48"/>
      <c r="S6258" s="48"/>
      <c r="T6258" s="48"/>
      <c r="U6258" s="48"/>
      <c r="V6258" s="48"/>
    </row>
    <row r="6259" spans="1:22" x14ac:dyDescent="0.25">
      <c r="A6259" s="8"/>
      <c r="B6259" s="60" t="s">
        <v>6254</v>
      </c>
      <c r="C6259" s="45">
        <v>64.56</v>
      </c>
      <c r="D6259" s="24">
        <v>0.28516367747571819</v>
      </c>
      <c r="E6259" s="10">
        <v>63.779000000000003</v>
      </c>
      <c r="F6259" s="24">
        <v>0.15035792237129295</v>
      </c>
      <c r="G6259" s="10">
        <v>66.436000000000007</v>
      </c>
      <c r="H6259" s="24">
        <v>0.21495899642175906</v>
      </c>
      <c r="I6259" s="10">
        <v>63.231999999999999</v>
      </c>
      <c r="J6259" s="24">
        <v>0.22388755242641409</v>
      </c>
      <c r="K6259" s="10">
        <v>39.031999999999996</v>
      </c>
      <c r="L6259" s="61">
        <v>0.16801474472606037</v>
      </c>
      <c r="Q6259" s="48"/>
      <c r="R6259" s="48"/>
      <c r="S6259" s="48"/>
      <c r="T6259" s="48"/>
      <c r="U6259" s="48"/>
      <c r="V6259" s="48"/>
    </row>
    <row r="6260" spans="1:22" x14ac:dyDescent="0.25">
      <c r="A6260" s="8"/>
      <c r="B6260" s="60" t="s">
        <v>6255</v>
      </c>
      <c r="C6260" s="45">
        <v>62.3</v>
      </c>
      <c r="D6260" s="24">
        <v>0.21523887832536787</v>
      </c>
      <c r="E6260" s="10">
        <v>62.417999999999999</v>
      </c>
      <c r="F6260" s="24">
        <v>0.12793626081780302</v>
      </c>
      <c r="G6260" s="10">
        <v>65.055999999999997</v>
      </c>
      <c r="H6260" s="24">
        <v>0.16096515043927434</v>
      </c>
      <c r="I6260" s="10">
        <v>61.883000000000003</v>
      </c>
      <c r="J6260" s="24">
        <v>0.17588825774273587</v>
      </c>
      <c r="K6260" s="10">
        <v>40.171999999999997</v>
      </c>
      <c r="L6260" s="61">
        <v>0.13975793292088798</v>
      </c>
      <c r="Q6260" s="48"/>
      <c r="R6260" s="48"/>
      <c r="S6260" s="48"/>
      <c r="T6260" s="48"/>
      <c r="U6260" s="48"/>
      <c r="V6260" s="48"/>
    </row>
    <row r="6261" spans="1:22" x14ac:dyDescent="0.25">
      <c r="A6261" s="8"/>
      <c r="B6261" s="60" t="s">
        <v>6256</v>
      </c>
      <c r="C6261" s="45">
        <v>61.89</v>
      </c>
      <c r="D6261" s="24">
        <v>0.14736968326566971</v>
      </c>
      <c r="E6261" s="10">
        <v>62.180999999999997</v>
      </c>
      <c r="F6261" s="24">
        <v>0.10127142573683166</v>
      </c>
      <c r="G6261" s="10">
        <v>64.674000000000007</v>
      </c>
      <c r="H6261" s="24">
        <v>9.7489662085961326E-2</v>
      </c>
      <c r="I6261" s="10">
        <v>60.828000000000003</v>
      </c>
      <c r="J6261" s="24">
        <v>0.11725883849515725</v>
      </c>
      <c r="K6261" s="10">
        <v>42.204999999999998</v>
      </c>
      <c r="L6261" s="61">
        <v>0.11239331791554653</v>
      </c>
      <c r="Q6261" s="48"/>
      <c r="R6261" s="48"/>
      <c r="S6261" s="48"/>
      <c r="T6261" s="48"/>
      <c r="U6261" s="48"/>
      <c r="V6261" s="48"/>
    </row>
    <row r="6262" spans="1:22" x14ac:dyDescent="0.25">
      <c r="A6262" s="8"/>
      <c r="B6262" s="60" t="s">
        <v>6257</v>
      </c>
      <c r="C6262" s="45">
        <v>61.643999999999998</v>
      </c>
      <c r="D6262" s="24">
        <v>9.5277249601726705E-2</v>
      </c>
      <c r="E6262" s="10">
        <v>61.789000000000001</v>
      </c>
      <c r="F6262" s="24">
        <v>6.6990246806172438E-2</v>
      </c>
      <c r="G6262" s="10">
        <v>64.585999999999999</v>
      </c>
      <c r="H6262" s="24">
        <v>4.8424599362321262E-2</v>
      </c>
      <c r="I6262" s="10">
        <v>60.33</v>
      </c>
      <c r="J6262" s="24">
        <v>6.1186190914014386E-2</v>
      </c>
      <c r="K6262" s="10">
        <v>44.444000000000003</v>
      </c>
      <c r="L6262" s="61">
        <v>8.5780026531115369E-2</v>
      </c>
      <c r="Q6262" s="48"/>
      <c r="R6262" s="48"/>
      <c r="S6262" s="48"/>
      <c r="T6262" s="48"/>
      <c r="U6262" s="48"/>
      <c r="V6262" s="48"/>
    </row>
    <row r="6263" spans="1:22" x14ac:dyDescent="0.25">
      <c r="A6263" s="8"/>
      <c r="B6263" s="60" t="s">
        <v>6258</v>
      </c>
      <c r="C6263" s="45">
        <v>63.021000000000001</v>
      </c>
      <c r="D6263" s="24">
        <v>8.2104253387464243E-2</v>
      </c>
      <c r="E6263" s="10">
        <v>63.011000000000003</v>
      </c>
      <c r="F6263" s="24">
        <v>5.4321779080238719E-2</v>
      </c>
      <c r="G6263" s="10">
        <v>66.173000000000002</v>
      </c>
      <c r="H6263" s="24">
        <v>4.1755426534675524E-2</v>
      </c>
      <c r="I6263" s="10">
        <v>60.779000000000003</v>
      </c>
      <c r="J6263" s="24">
        <v>4.2570877992871264E-2</v>
      </c>
      <c r="K6263" s="10">
        <v>45.784999999999997</v>
      </c>
      <c r="L6263" s="61">
        <v>7.2044891586349386E-2</v>
      </c>
      <c r="Q6263" s="48"/>
      <c r="R6263" s="48"/>
      <c r="S6263" s="48"/>
      <c r="T6263" s="48"/>
      <c r="U6263" s="48"/>
      <c r="V6263" s="48"/>
    </row>
    <row r="6264" spans="1:22" x14ac:dyDescent="0.25">
      <c r="A6264" s="8"/>
      <c r="B6264" s="60" t="s">
        <v>6259</v>
      </c>
      <c r="C6264" s="45">
        <v>61.365000000000002</v>
      </c>
      <c r="D6264" s="24">
        <v>8.4759408671223252E-2</v>
      </c>
      <c r="E6264" s="10">
        <v>61.819000000000003</v>
      </c>
      <c r="F6264" s="24">
        <v>5.4794938718195275E-2</v>
      </c>
      <c r="G6264" s="10">
        <v>65.319000000000003</v>
      </c>
      <c r="H6264" s="24">
        <v>5.2852150425351213E-2</v>
      </c>
      <c r="I6264" s="10">
        <v>59.875</v>
      </c>
      <c r="J6264" s="24">
        <v>5.3024673476327819E-2</v>
      </c>
      <c r="K6264" s="10">
        <v>45.823999999999998</v>
      </c>
      <c r="L6264" s="61">
        <v>7.128182853386239E-2</v>
      </c>
      <c r="Q6264" s="48"/>
      <c r="R6264" s="48"/>
      <c r="S6264" s="48"/>
      <c r="T6264" s="48"/>
      <c r="U6264" s="48"/>
      <c r="V6264" s="48"/>
    </row>
    <row r="6265" spans="1:22" x14ac:dyDescent="0.25">
      <c r="A6265" s="8"/>
      <c r="B6265" s="60" t="s">
        <v>6260</v>
      </c>
      <c r="C6265" s="45">
        <v>57.128999999999998</v>
      </c>
      <c r="D6265" s="24">
        <v>8.4416807989447895E-2</v>
      </c>
      <c r="E6265" s="10">
        <v>57.52</v>
      </c>
      <c r="F6265" s="24">
        <v>6.1693911503884487E-2</v>
      </c>
      <c r="G6265" s="10">
        <v>60.646999999999998</v>
      </c>
      <c r="H6265" s="24">
        <v>5.9507400136446544E-2</v>
      </c>
      <c r="I6265" s="10">
        <v>55.668999999999997</v>
      </c>
      <c r="J6265" s="24">
        <v>6.6501253195964588E-2</v>
      </c>
      <c r="K6265" s="10">
        <v>43.563000000000002</v>
      </c>
      <c r="L6265" s="61">
        <v>6.8933942218517785E-2</v>
      </c>
      <c r="Q6265" s="48"/>
      <c r="R6265" s="48"/>
      <c r="S6265" s="48"/>
      <c r="T6265" s="48"/>
      <c r="U6265" s="48"/>
      <c r="V6265" s="48"/>
    </row>
    <row r="6266" spans="1:22" x14ac:dyDescent="0.25">
      <c r="A6266" s="8"/>
      <c r="B6266" s="60" t="s">
        <v>6261</v>
      </c>
      <c r="C6266" s="45">
        <v>52.43</v>
      </c>
      <c r="D6266" s="24">
        <v>8.1127841444404478E-2</v>
      </c>
      <c r="E6266" s="10">
        <v>53.097000000000001</v>
      </c>
      <c r="F6266" s="24">
        <v>6.3678129340476522E-2</v>
      </c>
      <c r="G6266" s="10">
        <v>55.494</v>
      </c>
      <c r="H6266" s="24">
        <v>5.7446778886986065E-2</v>
      </c>
      <c r="I6266" s="10">
        <v>51.587000000000003</v>
      </c>
      <c r="J6266" s="24">
        <v>6.937289822033578E-2</v>
      </c>
      <c r="K6266" s="10">
        <v>42.813000000000002</v>
      </c>
      <c r="L6266" s="61">
        <v>6.2101593040864961E-2</v>
      </c>
      <c r="Q6266" s="48"/>
      <c r="R6266" s="48"/>
      <c r="S6266" s="48"/>
      <c r="T6266" s="48"/>
      <c r="U6266" s="48"/>
      <c r="V6266" s="48"/>
    </row>
    <row r="6267" spans="1:22" x14ac:dyDescent="0.25">
      <c r="A6267" s="8"/>
      <c r="B6267" s="60" t="s">
        <v>6262</v>
      </c>
      <c r="C6267" s="45">
        <v>47.677</v>
      </c>
      <c r="D6267" s="24">
        <v>8.3423266012299366E-2</v>
      </c>
      <c r="E6267" s="10">
        <v>48.384</v>
      </c>
      <c r="F6267" s="24">
        <v>6.4944976113069888E-2</v>
      </c>
      <c r="G6267" s="10">
        <v>50.688000000000002</v>
      </c>
      <c r="H6267" s="24">
        <v>5.0680144243487463E-2</v>
      </c>
      <c r="I6267" s="10">
        <v>47.66</v>
      </c>
      <c r="J6267" s="24">
        <v>7.257201153695983E-2</v>
      </c>
      <c r="K6267" s="10">
        <v>40.162999999999997</v>
      </c>
      <c r="L6267" s="61">
        <v>5.3191364474132162E-2</v>
      </c>
      <c r="Q6267" s="48"/>
      <c r="R6267" s="48"/>
      <c r="S6267" s="48"/>
      <c r="T6267" s="48"/>
      <c r="U6267" s="48"/>
      <c r="V6267" s="48"/>
    </row>
    <row r="6268" spans="1:22" x14ac:dyDescent="0.25">
      <c r="A6268" s="8"/>
      <c r="B6268" s="60" t="s">
        <v>6263</v>
      </c>
      <c r="C6268" s="45">
        <v>44.302999999999997</v>
      </c>
      <c r="D6268" s="24">
        <v>7.5483329623097076E-2</v>
      </c>
      <c r="E6268" s="10">
        <v>45.148000000000003</v>
      </c>
      <c r="F6268" s="24">
        <v>6.7938057822869782E-2</v>
      </c>
      <c r="G6268" s="10">
        <v>47.488</v>
      </c>
      <c r="H6268" s="24">
        <v>4.3562372131215991E-2</v>
      </c>
      <c r="I6268" s="10">
        <v>43.999000000000002</v>
      </c>
      <c r="J6268" s="24">
        <v>7.6062865202498484E-2</v>
      </c>
      <c r="K6268" s="10">
        <v>38.238999999999997</v>
      </c>
      <c r="L6268" s="61">
        <v>4.6833927900863687E-2</v>
      </c>
      <c r="Q6268" s="48"/>
      <c r="R6268" s="48"/>
      <c r="S6268" s="48"/>
      <c r="T6268" s="48"/>
      <c r="U6268" s="48"/>
      <c r="V6268" s="48"/>
    </row>
    <row r="6269" spans="1:22" x14ac:dyDescent="0.25">
      <c r="A6269" s="8"/>
      <c r="B6269" s="60" t="s">
        <v>6264</v>
      </c>
      <c r="C6269" s="45">
        <v>42.404000000000003</v>
      </c>
      <c r="D6269" s="24">
        <v>7.0140589413839757E-2</v>
      </c>
      <c r="E6269" s="10">
        <v>43.186999999999998</v>
      </c>
      <c r="F6269" s="24">
        <v>7.2667632923945374E-2</v>
      </c>
      <c r="G6269" s="10">
        <v>45.456000000000003</v>
      </c>
      <c r="H6269" s="24">
        <v>3.440453160011691E-2</v>
      </c>
      <c r="I6269" s="10">
        <v>42.314</v>
      </c>
      <c r="J6269" s="24">
        <v>7.4539089260527908E-2</v>
      </c>
      <c r="K6269" s="10">
        <v>37.082999999999998</v>
      </c>
      <c r="L6269" s="61">
        <v>4.2445080736012018E-2</v>
      </c>
      <c r="Q6269" s="48"/>
      <c r="R6269" s="48"/>
      <c r="S6269" s="48"/>
      <c r="T6269" s="48"/>
      <c r="U6269" s="48"/>
      <c r="V6269" s="48"/>
    </row>
    <row r="6270" spans="1:22" x14ac:dyDescent="0.25">
      <c r="A6270" s="8"/>
      <c r="B6270" s="60" t="s">
        <v>6265</v>
      </c>
      <c r="C6270" s="45">
        <v>41.511000000000003</v>
      </c>
      <c r="D6270" s="24">
        <v>6.8137061835368259E-2</v>
      </c>
      <c r="E6270" s="10">
        <v>42.222000000000001</v>
      </c>
      <c r="F6270" s="24">
        <v>7.8510946677854909E-2</v>
      </c>
      <c r="G6270" s="10">
        <v>44.334000000000003</v>
      </c>
      <c r="H6270" s="24">
        <v>2.7932805388929869E-2</v>
      </c>
      <c r="I6270" s="10">
        <v>41.131</v>
      </c>
      <c r="J6270" s="24">
        <v>6.8960306266371146E-2</v>
      </c>
      <c r="K6270" s="10">
        <v>36.706000000000003</v>
      </c>
      <c r="L6270" s="61">
        <v>3.7422549755914379E-2</v>
      </c>
      <c r="Q6270" s="48"/>
      <c r="R6270" s="48"/>
      <c r="S6270" s="48"/>
      <c r="T6270" s="48"/>
      <c r="U6270" s="48"/>
      <c r="V6270" s="48"/>
    </row>
    <row r="6271" spans="1:22" x14ac:dyDescent="0.25">
      <c r="A6271" s="8"/>
      <c r="B6271" s="60" t="s">
        <v>6266</v>
      </c>
      <c r="C6271" s="45">
        <v>41.869</v>
      </c>
      <c r="D6271" s="24">
        <v>7.1270784458105724E-2</v>
      </c>
      <c r="E6271" s="10">
        <v>42.673000000000002</v>
      </c>
      <c r="F6271" s="24">
        <v>8.1531772064993513E-2</v>
      </c>
      <c r="G6271" s="10">
        <v>44.670999999999999</v>
      </c>
      <c r="H6271" s="24">
        <v>2.3506979721924538E-2</v>
      </c>
      <c r="I6271" s="10">
        <v>40.71</v>
      </c>
      <c r="J6271" s="24">
        <v>6.5610517831956483E-2</v>
      </c>
      <c r="K6271" s="10">
        <v>36.956000000000003</v>
      </c>
      <c r="L6271" s="61">
        <v>3.4031167855801729E-2</v>
      </c>
      <c r="Q6271" s="48"/>
      <c r="R6271" s="48"/>
      <c r="S6271" s="48"/>
      <c r="T6271" s="48"/>
      <c r="U6271" s="48"/>
      <c r="V6271" s="48"/>
    </row>
    <row r="6272" spans="1:22" x14ac:dyDescent="0.25">
      <c r="A6272" s="8"/>
      <c r="B6272" s="60" t="s">
        <v>6267</v>
      </c>
      <c r="C6272" s="45">
        <v>42.972000000000001</v>
      </c>
      <c r="D6272" s="24">
        <v>7.2760587016456324E-2</v>
      </c>
      <c r="E6272" s="10">
        <v>44.201000000000001</v>
      </c>
      <c r="F6272" s="24">
        <v>8.1089327942634834E-2</v>
      </c>
      <c r="G6272" s="10">
        <v>45.741</v>
      </c>
      <c r="H6272" s="24">
        <v>2.1642009157840533E-2</v>
      </c>
      <c r="I6272" s="10">
        <v>40.911999999999999</v>
      </c>
      <c r="J6272" s="24">
        <v>5.7802740278057624E-2</v>
      </c>
      <c r="K6272" s="10">
        <v>38.710999999999999</v>
      </c>
      <c r="L6272" s="61">
        <v>3.3362279384153211E-2</v>
      </c>
      <c r="Q6272" s="48"/>
      <c r="R6272" s="48"/>
      <c r="S6272" s="48"/>
      <c r="T6272" s="48"/>
      <c r="U6272" s="48"/>
      <c r="V6272" s="48"/>
    </row>
    <row r="6273" spans="1:22" x14ac:dyDescent="0.25">
      <c r="A6273" s="8"/>
      <c r="B6273" s="60" t="s">
        <v>6268</v>
      </c>
      <c r="C6273" s="45">
        <v>46.906999999999996</v>
      </c>
      <c r="D6273" s="24">
        <v>8.0175351473534606E-2</v>
      </c>
      <c r="E6273" s="10">
        <v>47.654000000000003</v>
      </c>
      <c r="F6273" s="24">
        <v>7.7534518269890912E-2</v>
      </c>
      <c r="G6273" s="10">
        <v>49.793999999999997</v>
      </c>
      <c r="H6273" s="24">
        <v>2.1628091467063786E-2</v>
      </c>
      <c r="I6273" s="10">
        <v>41.792000000000002</v>
      </c>
      <c r="J6273" s="24">
        <v>5.2475821075962117E-2</v>
      </c>
      <c r="K6273" s="10">
        <v>42.658999999999999</v>
      </c>
      <c r="L6273" s="61">
        <v>3.4207191137814494E-2</v>
      </c>
      <c r="Q6273" s="48"/>
      <c r="R6273" s="48"/>
      <c r="S6273" s="48"/>
      <c r="T6273" s="48"/>
      <c r="U6273" s="48"/>
      <c r="V6273" s="48"/>
    </row>
    <row r="6274" spans="1:22" x14ac:dyDescent="0.25">
      <c r="A6274" s="8"/>
      <c r="B6274" s="60" t="s">
        <v>6269</v>
      </c>
      <c r="C6274" s="45">
        <v>56.494999999999997</v>
      </c>
      <c r="D6274" s="24">
        <v>8.2555610733428084E-2</v>
      </c>
      <c r="E6274" s="10">
        <v>56.231999999999999</v>
      </c>
      <c r="F6274" s="24">
        <v>7.3049050270806312E-2</v>
      </c>
      <c r="G6274" s="10">
        <v>58.936999999999998</v>
      </c>
      <c r="H6274" s="24">
        <v>2.2658000584543012E-2</v>
      </c>
      <c r="I6274" s="10">
        <v>43.722000000000001</v>
      </c>
      <c r="J6274" s="24">
        <v>4.5952548861575661E-2</v>
      </c>
      <c r="K6274" s="10">
        <v>52.024000000000001</v>
      </c>
      <c r="L6274" s="61">
        <v>3.3972493428464139E-2</v>
      </c>
      <c r="Q6274" s="48"/>
      <c r="R6274" s="48"/>
      <c r="S6274" s="48"/>
      <c r="T6274" s="48"/>
      <c r="U6274" s="48"/>
      <c r="V6274" s="48"/>
    </row>
    <row r="6275" spans="1:22" x14ac:dyDescent="0.25">
      <c r="A6275" s="8"/>
      <c r="B6275" s="60" t="s">
        <v>6270</v>
      </c>
      <c r="C6275" s="45">
        <v>61.290999999999997</v>
      </c>
      <c r="D6275" s="24">
        <v>9.0740962720687712E-2</v>
      </c>
      <c r="E6275" s="10">
        <v>61.387</v>
      </c>
      <c r="F6275" s="24">
        <v>7.1172476924250522E-2</v>
      </c>
      <c r="G6275" s="10">
        <v>64.182000000000002</v>
      </c>
      <c r="H6275" s="24">
        <v>2.9686434426799906E-2</v>
      </c>
      <c r="I6275" s="10">
        <v>46.567999999999998</v>
      </c>
      <c r="J6275" s="24">
        <v>5.172022969977836E-2</v>
      </c>
      <c r="K6275" s="10">
        <v>57.652000000000001</v>
      </c>
      <c r="L6275" s="61">
        <v>3.7903680060082615E-2</v>
      </c>
      <c r="Q6275" s="48"/>
      <c r="R6275" s="48"/>
      <c r="S6275" s="48"/>
      <c r="T6275" s="48"/>
      <c r="U6275" s="48"/>
      <c r="V6275" s="48"/>
    </row>
    <row r="6276" spans="1:22" x14ac:dyDescent="0.25">
      <c r="A6276" s="8"/>
      <c r="B6276" s="60" t="s">
        <v>6271</v>
      </c>
      <c r="C6276" s="45">
        <v>63.408999999999999</v>
      </c>
      <c r="D6276" s="24">
        <v>0.11926982550473483</v>
      </c>
      <c r="E6276" s="10">
        <v>63.223999999999997</v>
      </c>
      <c r="F6276" s="24">
        <v>9.3004805858570447E-2</v>
      </c>
      <c r="G6276" s="10">
        <v>66.811999999999998</v>
      </c>
      <c r="H6276" s="24">
        <v>6.4926027473521594E-2</v>
      </c>
      <c r="I6276" s="10">
        <v>50.725999999999999</v>
      </c>
      <c r="J6276" s="24">
        <v>8.6099637316139427E-2</v>
      </c>
      <c r="K6276" s="10">
        <v>60.84</v>
      </c>
      <c r="L6276" s="61">
        <v>4.9474277131055198E-2</v>
      </c>
      <c r="Q6276" s="48"/>
      <c r="R6276" s="48"/>
      <c r="S6276" s="48"/>
      <c r="T6276" s="48"/>
      <c r="U6276" s="48"/>
      <c r="V6276" s="48"/>
    </row>
    <row r="6277" spans="1:22" x14ac:dyDescent="0.25">
      <c r="A6277" s="8"/>
      <c r="B6277" s="60" t="s">
        <v>6272</v>
      </c>
      <c r="C6277" s="45">
        <v>63.89</v>
      </c>
      <c r="D6277" s="24">
        <v>0.18103669709060397</v>
      </c>
      <c r="E6277" s="10">
        <v>63.942</v>
      </c>
      <c r="F6277" s="24">
        <v>0.14117018842016935</v>
      </c>
      <c r="G6277" s="10">
        <v>67.525999999999996</v>
      </c>
      <c r="H6277" s="24">
        <v>0.10509248305521147</v>
      </c>
      <c r="I6277" s="10">
        <v>53.908999999999999</v>
      </c>
      <c r="J6277" s="24">
        <v>0.12482369534555712</v>
      </c>
      <c r="K6277" s="10">
        <v>61.661000000000001</v>
      </c>
      <c r="L6277" s="61">
        <v>6.7604675178370266E-2</v>
      </c>
      <c r="Q6277" s="48"/>
      <c r="R6277" s="48"/>
      <c r="S6277" s="48"/>
      <c r="T6277" s="48"/>
      <c r="U6277" s="48"/>
      <c r="V6277" s="48"/>
    </row>
    <row r="6278" spans="1:22" x14ac:dyDescent="0.25">
      <c r="A6278" s="8"/>
      <c r="B6278" s="60" t="s">
        <v>6273</v>
      </c>
      <c r="C6278" s="45">
        <v>65.11</v>
      </c>
      <c r="D6278" s="24">
        <v>0.25628028837097794</v>
      </c>
      <c r="E6278" s="10">
        <v>65.191999999999993</v>
      </c>
      <c r="F6278" s="24">
        <v>0.19713174155160576</v>
      </c>
      <c r="G6278" s="10">
        <v>68.992000000000004</v>
      </c>
      <c r="H6278" s="24">
        <v>0.1559338074626658</v>
      </c>
      <c r="I6278" s="10">
        <v>55.661000000000001</v>
      </c>
      <c r="J6278" s="24">
        <v>0.16220028208744711</v>
      </c>
      <c r="K6278" s="10">
        <v>63.186</v>
      </c>
      <c r="L6278" s="61">
        <v>9.648422831393165E-2</v>
      </c>
      <c r="Q6278" s="48"/>
      <c r="R6278" s="48"/>
      <c r="S6278" s="48"/>
      <c r="T6278" s="48"/>
      <c r="U6278" s="48"/>
      <c r="V6278" s="48"/>
    </row>
    <row r="6279" spans="1:22" x14ac:dyDescent="0.25">
      <c r="A6279" s="8"/>
      <c r="B6279" s="60" t="s">
        <v>6274</v>
      </c>
      <c r="C6279" s="45">
        <v>66.132000000000005</v>
      </c>
      <c r="D6279" s="24">
        <v>0.30866311625597204</v>
      </c>
      <c r="E6279" s="10">
        <v>66.941000000000003</v>
      </c>
      <c r="F6279" s="24">
        <v>0.24674651003127623</v>
      </c>
      <c r="G6279" s="10">
        <v>69.950999999999993</v>
      </c>
      <c r="H6279" s="24">
        <v>0.19367858484920181</v>
      </c>
      <c r="I6279" s="10">
        <v>56.787999999999997</v>
      </c>
      <c r="J6279" s="24">
        <v>0.19661746927261736</v>
      </c>
      <c r="K6279" s="10">
        <v>64.798000000000002</v>
      </c>
      <c r="L6279" s="61">
        <v>0.12278210664663913</v>
      </c>
      <c r="Q6279" s="48"/>
      <c r="R6279" s="48"/>
      <c r="S6279" s="48"/>
      <c r="T6279" s="48"/>
      <c r="U6279" s="48"/>
      <c r="V6279" s="48"/>
    </row>
    <row r="6280" spans="1:22" x14ac:dyDescent="0.25">
      <c r="A6280" s="8"/>
      <c r="B6280" s="60" t="s">
        <v>6275</v>
      </c>
      <c r="C6280" s="45">
        <v>65.350999999999999</v>
      </c>
      <c r="D6280" s="24">
        <v>0.32710584447831226</v>
      </c>
      <c r="E6280" s="10">
        <v>66.581000000000003</v>
      </c>
      <c r="F6280" s="24">
        <v>0.26146921962010833</v>
      </c>
      <c r="G6280" s="10">
        <v>68.887</v>
      </c>
      <c r="H6280" s="24">
        <v>0.21174374747741856</v>
      </c>
      <c r="I6280" s="10">
        <v>56.25</v>
      </c>
      <c r="J6280" s="24">
        <v>0.21363086842635504</v>
      </c>
      <c r="K6280" s="10">
        <v>64.462000000000003</v>
      </c>
      <c r="L6280" s="61">
        <v>0.13647671798723243</v>
      </c>
      <c r="Q6280" s="48"/>
      <c r="R6280" s="48"/>
      <c r="S6280" s="48"/>
      <c r="T6280" s="48"/>
      <c r="U6280" s="48"/>
      <c r="V6280" s="48"/>
    </row>
    <row r="6281" spans="1:22" x14ac:dyDescent="0.25">
      <c r="A6281" s="8"/>
      <c r="B6281" s="60" t="s">
        <v>6276</v>
      </c>
      <c r="C6281" s="45">
        <v>64.421000000000006</v>
      </c>
      <c r="D6281" s="24">
        <v>0.31777317327944926</v>
      </c>
      <c r="E6281" s="10">
        <v>66.397000000000006</v>
      </c>
      <c r="F6281" s="24">
        <v>0.24979784880616371</v>
      </c>
      <c r="G6281" s="10">
        <v>67.400000000000006</v>
      </c>
      <c r="H6281" s="24">
        <v>0.21372005956771653</v>
      </c>
      <c r="I6281" s="10">
        <v>54.872999999999998</v>
      </c>
      <c r="J6281" s="24">
        <v>0.21511686479951642</v>
      </c>
      <c r="K6281" s="10">
        <v>63.944000000000003</v>
      </c>
      <c r="L6281" s="61">
        <v>0.12930670296657903</v>
      </c>
      <c r="Q6281" s="48"/>
      <c r="R6281" s="48"/>
      <c r="S6281" s="48"/>
      <c r="T6281" s="48"/>
      <c r="U6281" s="48"/>
      <c r="V6281" s="48"/>
    </row>
    <row r="6282" spans="1:22" x14ac:dyDescent="0.25">
      <c r="A6282" s="8"/>
      <c r="B6282" s="60" t="s">
        <v>6277</v>
      </c>
      <c r="C6282" s="45">
        <v>63.152999999999999</v>
      </c>
      <c r="D6282" s="24">
        <v>0.30796102539514014</v>
      </c>
      <c r="E6282" s="10">
        <v>64.302999999999997</v>
      </c>
      <c r="F6282" s="24">
        <v>0.22041345640399726</v>
      </c>
      <c r="G6282" s="10">
        <v>65.808000000000007</v>
      </c>
      <c r="H6282" s="24">
        <v>0.198716788910384</v>
      </c>
      <c r="I6282" s="10">
        <v>52.933999999999997</v>
      </c>
      <c r="J6282" s="24">
        <v>0.19835532943784001</v>
      </c>
      <c r="K6282" s="10">
        <v>62.636000000000003</v>
      </c>
      <c r="L6282" s="61">
        <v>0.1190152084115659</v>
      </c>
      <c r="Q6282" s="48"/>
      <c r="R6282" s="48"/>
      <c r="S6282" s="48"/>
      <c r="T6282" s="48"/>
      <c r="U6282" s="48"/>
      <c r="V6282" s="48"/>
    </row>
    <row r="6283" spans="1:22" x14ac:dyDescent="0.25">
      <c r="A6283" s="8"/>
      <c r="B6283" s="60" t="s">
        <v>6278</v>
      </c>
      <c r="C6283" s="45">
        <v>62.320999999999998</v>
      </c>
      <c r="D6283" s="24">
        <v>0.28385019778413273</v>
      </c>
      <c r="E6283" s="10">
        <v>62.968000000000004</v>
      </c>
      <c r="F6283" s="24">
        <v>0.19595697612327409</v>
      </c>
      <c r="G6283" s="10">
        <v>64.563000000000002</v>
      </c>
      <c r="H6283" s="24">
        <v>0.16865457683261192</v>
      </c>
      <c r="I6283" s="10">
        <v>51.521999999999998</v>
      </c>
      <c r="J6283" s="24">
        <v>0.1781936328833367</v>
      </c>
      <c r="K6283" s="10">
        <v>61.491999999999997</v>
      </c>
      <c r="L6283" s="61">
        <v>9.7094442358242578E-2</v>
      </c>
      <c r="Q6283" s="48"/>
      <c r="R6283" s="48"/>
      <c r="S6283" s="48"/>
      <c r="T6283" s="48"/>
      <c r="U6283" s="48"/>
      <c r="V6283" s="48"/>
    </row>
    <row r="6284" spans="1:22" x14ac:dyDescent="0.25">
      <c r="A6284" s="8"/>
      <c r="B6284" s="60" t="s">
        <v>6279</v>
      </c>
      <c r="C6284" s="45">
        <v>60.682000000000002</v>
      </c>
      <c r="D6284" s="24">
        <v>0.23710122095313116</v>
      </c>
      <c r="E6284" s="10">
        <v>61.597000000000001</v>
      </c>
      <c r="F6284" s="24">
        <v>0.16288046380349377</v>
      </c>
      <c r="G6284" s="10">
        <v>63.289000000000001</v>
      </c>
      <c r="H6284" s="24">
        <v>0.12095865054070229</v>
      </c>
      <c r="I6284" s="10">
        <v>50.707999999999998</v>
      </c>
      <c r="J6284" s="24">
        <v>0.14901521257304051</v>
      </c>
      <c r="K6284" s="10">
        <v>59.64</v>
      </c>
      <c r="L6284" s="61">
        <v>7.3096601577168602E-2</v>
      </c>
      <c r="Q6284" s="48"/>
      <c r="R6284" s="48"/>
      <c r="S6284" s="48"/>
      <c r="T6284" s="48"/>
      <c r="U6284" s="48"/>
      <c r="V6284" s="48"/>
    </row>
    <row r="6285" spans="1:22" x14ac:dyDescent="0.25">
      <c r="A6285" s="8"/>
      <c r="B6285" s="60" t="s">
        <v>6280</v>
      </c>
      <c r="C6285" s="45">
        <v>60.341000000000001</v>
      </c>
      <c r="D6285" s="24">
        <v>0.16627566484579687</v>
      </c>
      <c r="E6285" s="10">
        <v>61.3</v>
      </c>
      <c r="F6285" s="24">
        <v>0.11848348462888092</v>
      </c>
      <c r="G6285" s="10">
        <v>63.040999999999997</v>
      </c>
      <c r="H6285" s="24">
        <v>6.7612141793433639E-2</v>
      </c>
      <c r="I6285" s="10">
        <v>50.881999999999998</v>
      </c>
      <c r="J6285" s="24">
        <v>0.1031760024178924</v>
      </c>
      <c r="K6285" s="10">
        <v>59.143000000000001</v>
      </c>
      <c r="L6285" s="61">
        <v>5.1563086744273373E-2</v>
      </c>
      <c r="Q6285" s="48"/>
      <c r="R6285" s="48"/>
      <c r="S6285" s="48"/>
      <c r="T6285" s="48"/>
      <c r="U6285" s="48"/>
      <c r="V6285" s="48"/>
    </row>
    <row r="6286" spans="1:22" x14ac:dyDescent="0.25">
      <c r="A6286" s="8"/>
      <c r="B6286" s="60" t="s">
        <v>6281</v>
      </c>
      <c r="C6286" s="45">
        <v>60.781999999999996</v>
      </c>
      <c r="D6286" s="24">
        <v>9.6220696268643935E-2</v>
      </c>
      <c r="E6286" s="10">
        <v>61.225000000000001</v>
      </c>
      <c r="F6286" s="24">
        <v>7.2393012434205511E-2</v>
      </c>
      <c r="G6286" s="10">
        <v>62.622999999999998</v>
      </c>
      <c r="H6286" s="24">
        <v>2.8099817678250826E-2</v>
      </c>
      <c r="I6286" s="10">
        <v>51.271000000000001</v>
      </c>
      <c r="J6286" s="24">
        <v>5.8596111223050577E-2</v>
      </c>
      <c r="K6286" s="10">
        <v>59.396000000000001</v>
      </c>
      <c r="L6286" s="61">
        <v>3.1390818625610217E-2</v>
      </c>
      <c r="Q6286" s="48"/>
      <c r="R6286" s="48"/>
      <c r="S6286" s="48"/>
      <c r="T6286" s="48"/>
      <c r="U6286" s="48"/>
      <c r="V6286" s="48"/>
    </row>
    <row r="6287" spans="1:22" x14ac:dyDescent="0.25">
      <c r="A6287" s="8"/>
      <c r="B6287" s="60" t="s">
        <v>6282</v>
      </c>
      <c r="C6287" s="45">
        <v>62.374000000000002</v>
      </c>
      <c r="D6287" s="24">
        <v>6.0551055704916347E-2</v>
      </c>
      <c r="E6287" s="10">
        <v>62.631999999999998</v>
      </c>
      <c r="F6287" s="24">
        <v>5.1582881989472883E-2</v>
      </c>
      <c r="G6287" s="10">
        <v>63.726999999999997</v>
      </c>
      <c r="H6287" s="24">
        <v>1.6172356682579228E-2</v>
      </c>
      <c r="I6287" s="10">
        <v>52.03</v>
      </c>
      <c r="J6287" s="24">
        <v>3.9844851904090269E-2</v>
      </c>
      <c r="K6287" s="10">
        <v>60.603000000000002</v>
      </c>
      <c r="L6287" s="61">
        <v>2.5969301539616973E-2</v>
      </c>
      <c r="Q6287" s="48"/>
      <c r="R6287" s="48"/>
      <c r="S6287" s="48"/>
      <c r="T6287" s="48"/>
      <c r="U6287" s="48"/>
      <c r="V6287" s="48"/>
    </row>
    <row r="6288" spans="1:22" x14ac:dyDescent="0.25">
      <c r="A6288" s="8"/>
      <c r="B6288" s="60" t="s">
        <v>6283</v>
      </c>
      <c r="C6288" s="45">
        <v>61.914000000000001</v>
      </c>
      <c r="D6288" s="24">
        <v>6.2742949124098835E-2</v>
      </c>
      <c r="E6288" s="10">
        <v>61.487000000000002</v>
      </c>
      <c r="F6288" s="24">
        <v>5.9363795865435963E-2</v>
      </c>
      <c r="G6288" s="10">
        <v>62.529000000000003</v>
      </c>
      <c r="H6288" s="24">
        <v>1.6172356682579228E-2</v>
      </c>
      <c r="I6288" s="10">
        <v>51.311999999999998</v>
      </c>
      <c r="J6288" s="24">
        <v>4.5272516623010274E-2</v>
      </c>
      <c r="K6288" s="10">
        <v>59.058999999999997</v>
      </c>
      <c r="L6288" s="61">
        <v>3.0111716109650771E-2</v>
      </c>
      <c r="Q6288" s="48"/>
      <c r="R6288" s="48"/>
      <c r="S6288" s="48"/>
      <c r="T6288" s="48"/>
      <c r="U6288" s="48"/>
      <c r="V6288" s="48"/>
    </row>
    <row r="6289" spans="1:22" x14ac:dyDescent="0.25">
      <c r="A6289" s="8"/>
      <c r="B6289" s="60" t="s">
        <v>6284</v>
      </c>
      <c r="C6289" s="45">
        <v>57.460999999999999</v>
      </c>
      <c r="D6289" s="24">
        <v>6.7246605133825368E-2</v>
      </c>
      <c r="E6289" s="10">
        <v>57.22</v>
      </c>
      <c r="F6289" s="24">
        <v>6.9417957128690214E-2</v>
      </c>
      <c r="G6289" s="10">
        <v>57.938000000000002</v>
      </c>
      <c r="H6289" s="24">
        <v>1.4530069170923161E-2</v>
      </c>
      <c r="I6289" s="10">
        <v>48.026000000000003</v>
      </c>
      <c r="J6289" s="24">
        <v>5.1921720733427365E-2</v>
      </c>
      <c r="K6289" s="10">
        <v>54.981000000000002</v>
      </c>
      <c r="L6289" s="61">
        <v>3.15785767930905E-2</v>
      </c>
      <c r="Q6289" s="48"/>
      <c r="R6289" s="48"/>
      <c r="S6289" s="48"/>
      <c r="T6289" s="48"/>
      <c r="U6289" s="48"/>
      <c r="V6289" s="48"/>
    </row>
    <row r="6290" spans="1:22" x14ac:dyDescent="0.25">
      <c r="A6290" s="8"/>
      <c r="B6290" s="60" t="s">
        <v>6285</v>
      </c>
      <c r="C6290" s="45">
        <v>52.576999999999998</v>
      </c>
      <c r="D6290" s="24">
        <v>6.640752093429457E-2</v>
      </c>
      <c r="E6290" s="10">
        <v>52.704000000000001</v>
      </c>
      <c r="F6290" s="24">
        <v>7.5642688229460672E-2</v>
      </c>
      <c r="G6290" s="10">
        <v>53.524000000000001</v>
      </c>
      <c r="H6290" s="24">
        <v>1.0716621898094669E-2</v>
      </c>
      <c r="I6290" s="10">
        <v>45.42</v>
      </c>
      <c r="J6290" s="24">
        <v>5.8167942776546445E-2</v>
      </c>
      <c r="K6290" s="10">
        <v>50.805999999999997</v>
      </c>
      <c r="L6290" s="61">
        <v>2.9278539241457003E-2</v>
      </c>
      <c r="Q6290" s="48"/>
      <c r="R6290" s="48"/>
      <c r="S6290" s="48"/>
      <c r="T6290" s="48"/>
      <c r="U6290" s="48"/>
      <c r="V6290" s="48"/>
    </row>
    <row r="6291" spans="1:22" x14ac:dyDescent="0.25">
      <c r="A6291" s="8"/>
      <c r="B6291" s="60" t="s">
        <v>6286</v>
      </c>
      <c r="C6291" s="45">
        <v>47.573999999999998</v>
      </c>
      <c r="D6291" s="24">
        <v>7.2178365326985974E-2</v>
      </c>
      <c r="E6291" s="10">
        <v>48.28</v>
      </c>
      <c r="F6291" s="24">
        <v>7.9090701045083533E-2</v>
      </c>
      <c r="G6291" s="10">
        <v>49.183</v>
      </c>
      <c r="H6291" s="24">
        <v>8.3227790844943011E-3</v>
      </c>
      <c r="I6291" s="10">
        <v>42.216000000000001</v>
      </c>
      <c r="J6291" s="24">
        <v>6.0900664920411039E-2</v>
      </c>
      <c r="K6291" s="10">
        <v>47.04</v>
      </c>
      <c r="L6291" s="61">
        <v>2.446723619977469E-2</v>
      </c>
      <c r="Q6291" s="48"/>
      <c r="R6291" s="48"/>
      <c r="S6291" s="48"/>
      <c r="T6291" s="48"/>
      <c r="U6291" s="48"/>
      <c r="V6291" s="48"/>
    </row>
    <row r="6292" spans="1:22" x14ac:dyDescent="0.25">
      <c r="A6292" s="8"/>
      <c r="B6292" s="60" t="s">
        <v>6287</v>
      </c>
      <c r="C6292" s="45">
        <v>43.871000000000002</v>
      </c>
      <c r="D6292" s="24">
        <v>7.7244187439051509E-2</v>
      </c>
      <c r="E6292" s="10">
        <v>44.738999999999997</v>
      </c>
      <c r="F6292" s="24">
        <v>8.4582882072089943E-2</v>
      </c>
      <c r="G6292" s="10">
        <v>45.912999999999997</v>
      </c>
      <c r="H6292" s="24">
        <v>7.6956261567792481E-3</v>
      </c>
      <c r="I6292" s="10">
        <v>39.234999999999999</v>
      </c>
      <c r="J6292" s="24">
        <v>6.1051783195647795E-2</v>
      </c>
      <c r="K6292" s="10">
        <v>44.624000000000002</v>
      </c>
      <c r="L6292" s="61">
        <v>2.1806195821749891E-2</v>
      </c>
      <c r="Q6292" s="48"/>
      <c r="R6292" s="48"/>
      <c r="S6292" s="48"/>
      <c r="T6292" s="48"/>
      <c r="U6292" s="48"/>
      <c r="V6292" s="48"/>
    </row>
    <row r="6293" spans="1:22" x14ac:dyDescent="0.25">
      <c r="A6293" s="8"/>
      <c r="B6293" s="60" t="s">
        <v>6288</v>
      </c>
      <c r="C6293" s="45">
        <v>42.183</v>
      </c>
      <c r="D6293" s="24">
        <v>7.6354553386597315E-2</v>
      </c>
      <c r="E6293" s="10">
        <v>43.22</v>
      </c>
      <c r="F6293" s="24">
        <v>8.1364308922006801E-2</v>
      </c>
      <c r="G6293" s="10">
        <v>43.718000000000004</v>
      </c>
      <c r="H6293" s="24">
        <v>7.3338064821386328E-3</v>
      </c>
      <c r="I6293" s="10">
        <v>37.124000000000002</v>
      </c>
      <c r="J6293" s="24">
        <v>6.2739270602458194E-2</v>
      </c>
      <c r="K6293" s="10">
        <v>43.058</v>
      </c>
      <c r="L6293" s="61">
        <v>1.9131740390142052E-2</v>
      </c>
      <c r="Q6293" s="48"/>
      <c r="R6293" s="48"/>
      <c r="S6293" s="48"/>
      <c r="T6293" s="48"/>
      <c r="U6293" s="48"/>
      <c r="V6293" s="48"/>
    </row>
    <row r="6294" spans="1:22" x14ac:dyDescent="0.25">
      <c r="A6294" s="8"/>
      <c r="B6294" s="60" t="s">
        <v>6289</v>
      </c>
      <c r="C6294" s="45">
        <v>41.280999999999999</v>
      </c>
      <c r="D6294" s="24">
        <v>7.490034387777797E-2</v>
      </c>
      <c r="E6294" s="10">
        <v>42.274999999999999</v>
      </c>
      <c r="F6294" s="24">
        <v>7.3981420748356397E-2</v>
      </c>
      <c r="G6294" s="10">
        <v>42.429000000000002</v>
      </c>
      <c r="H6294" s="24">
        <v>6.0396053382318149E-3</v>
      </c>
      <c r="I6294" s="10">
        <v>36.247999999999998</v>
      </c>
      <c r="J6294" s="24">
        <v>6.4955671972597218E-2</v>
      </c>
      <c r="K6294" s="10">
        <v>42.271999999999998</v>
      </c>
      <c r="L6294" s="61">
        <v>1.6621505906089077E-2</v>
      </c>
      <c r="Q6294" s="48"/>
      <c r="R6294" s="48"/>
      <c r="S6294" s="48"/>
      <c r="T6294" s="48"/>
      <c r="U6294" s="48"/>
      <c r="V6294" s="48"/>
    </row>
    <row r="6295" spans="1:22" x14ac:dyDescent="0.25">
      <c r="A6295" s="8"/>
      <c r="B6295" s="60" t="s">
        <v>6290</v>
      </c>
      <c r="C6295" s="45">
        <v>41.725000000000001</v>
      </c>
      <c r="D6295" s="24">
        <v>6.8929530718037327E-2</v>
      </c>
      <c r="E6295" s="10">
        <v>42.433</v>
      </c>
      <c r="F6295" s="24">
        <v>6.4813826136034286E-2</v>
      </c>
      <c r="G6295" s="10">
        <v>42.087000000000003</v>
      </c>
      <c r="H6295" s="24">
        <v>5.0933077276332818E-3</v>
      </c>
      <c r="I6295" s="10">
        <v>35.718000000000004</v>
      </c>
      <c r="J6295" s="24">
        <v>6.856991738867621E-2</v>
      </c>
      <c r="K6295" s="10">
        <v>42.356999999999999</v>
      </c>
      <c r="L6295" s="61">
        <v>1.3911860271433766E-2</v>
      </c>
      <c r="Q6295" s="48"/>
      <c r="R6295" s="48"/>
      <c r="S6295" s="48"/>
      <c r="T6295" s="48"/>
      <c r="U6295" s="48"/>
      <c r="V6295" s="48"/>
    </row>
    <row r="6296" spans="1:22" x14ac:dyDescent="0.25">
      <c r="A6296" s="8"/>
      <c r="B6296" s="60" t="s">
        <v>6291</v>
      </c>
      <c r="C6296" s="45">
        <v>42.814999999999998</v>
      </c>
      <c r="D6296" s="24">
        <v>6.9323022702776682E-2</v>
      </c>
      <c r="E6296" s="10">
        <v>43.725999999999999</v>
      </c>
      <c r="F6296" s="24">
        <v>6.240370974876825E-2</v>
      </c>
      <c r="G6296" s="10">
        <v>42.183</v>
      </c>
      <c r="H6296" s="24">
        <v>4.6201589223340148E-3</v>
      </c>
      <c r="I6296" s="10">
        <v>35.670999999999999</v>
      </c>
      <c r="J6296" s="24">
        <v>7.496725770703204E-2</v>
      </c>
      <c r="K6296" s="10">
        <v>43.637999999999998</v>
      </c>
      <c r="L6296" s="61">
        <v>1.1730067682490528E-2</v>
      </c>
      <c r="Q6296" s="48"/>
      <c r="R6296" s="48"/>
      <c r="S6296" s="48"/>
      <c r="T6296" s="48"/>
      <c r="U6296" s="48"/>
      <c r="V6296" s="48"/>
    </row>
    <row r="6297" spans="1:22" x14ac:dyDescent="0.25">
      <c r="A6297" s="8"/>
      <c r="B6297" s="60" t="s">
        <v>6292</v>
      </c>
      <c r="C6297" s="45">
        <v>46.712000000000003</v>
      </c>
      <c r="D6297" s="24">
        <v>7.0041573283605066E-2</v>
      </c>
      <c r="E6297" s="10">
        <v>47.152999999999999</v>
      </c>
      <c r="F6297" s="24">
        <v>5.9581738029501043E-2</v>
      </c>
      <c r="G6297" s="10">
        <v>43.281999999999996</v>
      </c>
      <c r="H6297" s="24">
        <v>3.924351855717447E-3</v>
      </c>
      <c r="I6297" s="10">
        <v>36.162999999999997</v>
      </c>
      <c r="J6297" s="24">
        <v>7.8594096312714079E-2</v>
      </c>
      <c r="K6297" s="10">
        <v>47.01</v>
      </c>
      <c r="L6297" s="61">
        <v>9.2667534691675164E-3</v>
      </c>
      <c r="Q6297" s="48"/>
      <c r="R6297" s="48"/>
      <c r="S6297" s="48"/>
      <c r="T6297" s="48"/>
      <c r="U6297" s="48"/>
      <c r="V6297" s="48"/>
    </row>
    <row r="6298" spans="1:22" x14ac:dyDescent="0.25">
      <c r="A6298" s="8"/>
      <c r="B6298" s="60" t="s">
        <v>6293</v>
      </c>
      <c r="C6298" s="45">
        <v>56.103999999999999</v>
      </c>
      <c r="D6298" s="24">
        <v>6.8963747412362497E-2</v>
      </c>
      <c r="E6298" s="10">
        <v>56.034999999999997</v>
      </c>
      <c r="F6298" s="24">
        <v>5.9352929511722621E-2</v>
      </c>
      <c r="G6298" s="10">
        <v>45.935000000000002</v>
      </c>
      <c r="H6298" s="24">
        <v>4.0774294103730919E-3</v>
      </c>
      <c r="I6298" s="10">
        <v>37.335000000000001</v>
      </c>
      <c r="J6298" s="24">
        <v>8.2825408019343141E-2</v>
      </c>
      <c r="K6298" s="10">
        <v>55.387999999999998</v>
      </c>
      <c r="L6298" s="61">
        <v>8.1054767686009541E-3</v>
      </c>
      <c r="Q6298" s="48"/>
      <c r="R6298" s="48"/>
      <c r="S6298" s="48"/>
      <c r="T6298" s="48"/>
      <c r="U6298" s="48"/>
      <c r="V6298" s="48"/>
    </row>
    <row r="6299" spans="1:22" x14ac:dyDescent="0.25">
      <c r="A6299" s="8"/>
      <c r="B6299" s="60" t="s">
        <v>6294</v>
      </c>
      <c r="C6299" s="45">
        <v>61.274999999999999</v>
      </c>
      <c r="D6299" s="24">
        <v>8.5182460522488929E-2</v>
      </c>
      <c r="E6299" s="10">
        <v>61.966999999999999</v>
      </c>
      <c r="F6299" s="24">
        <v>6.2281678539286421E-2</v>
      </c>
      <c r="G6299" s="10">
        <v>48.594999999999999</v>
      </c>
      <c r="H6299" s="24">
        <v>9.2403178446680296E-3</v>
      </c>
      <c r="I6299" s="10">
        <v>38.787999999999997</v>
      </c>
      <c r="J6299" s="24">
        <v>9.2182147894418698E-2</v>
      </c>
      <c r="K6299" s="10">
        <v>60.713999999999999</v>
      </c>
      <c r="L6299" s="61">
        <v>1.2762313638549695E-2</v>
      </c>
      <c r="Q6299" s="48"/>
      <c r="R6299" s="48"/>
      <c r="S6299" s="48"/>
      <c r="T6299" s="48"/>
      <c r="U6299" s="48"/>
      <c r="V6299" s="48"/>
    </row>
    <row r="6300" spans="1:22" x14ac:dyDescent="0.25">
      <c r="A6300" s="8"/>
      <c r="B6300" s="60" t="s">
        <v>6295</v>
      </c>
      <c r="C6300" s="45">
        <v>63.423000000000002</v>
      </c>
      <c r="D6300" s="24">
        <v>0.13498485911276112</v>
      </c>
      <c r="E6300" s="10">
        <v>64.835999999999999</v>
      </c>
      <c r="F6300" s="24">
        <v>7.3859389538874567E-2</v>
      </c>
      <c r="G6300" s="10">
        <v>52.543999999999997</v>
      </c>
      <c r="H6300" s="24">
        <v>3.7114348933327768E-2</v>
      </c>
      <c r="I6300" s="10">
        <v>42.621000000000002</v>
      </c>
      <c r="J6300" s="24">
        <v>0.11107193229901269</v>
      </c>
      <c r="K6300" s="10">
        <v>63.152999999999999</v>
      </c>
      <c r="L6300" s="61">
        <v>2.7600849256900213E-2</v>
      </c>
      <c r="Q6300" s="48"/>
      <c r="R6300" s="48"/>
      <c r="S6300" s="48"/>
      <c r="T6300" s="48"/>
      <c r="U6300" s="48"/>
      <c r="V6300" s="48"/>
    </row>
    <row r="6301" spans="1:22" x14ac:dyDescent="0.25">
      <c r="A6301" s="8"/>
      <c r="B6301" s="60" t="s">
        <v>6296</v>
      </c>
      <c r="C6301" s="45">
        <v>64.650000000000006</v>
      </c>
      <c r="D6301" s="24">
        <v>0.21181844621991069</v>
      </c>
      <c r="E6301" s="10">
        <v>65.361000000000004</v>
      </c>
      <c r="F6301" s="24">
        <v>9.3475906463077935E-2</v>
      </c>
      <c r="G6301" s="10">
        <v>55.651000000000003</v>
      </c>
      <c r="H6301" s="24">
        <v>7.3338064821386328E-2</v>
      </c>
      <c r="I6301" s="10">
        <v>45.951999999999998</v>
      </c>
      <c r="J6301" s="24">
        <v>0.14388978440459399</v>
      </c>
      <c r="K6301" s="10">
        <v>63.348999999999997</v>
      </c>
      <c r="L6301" s="61">
        <v>5.6128373860717173E-2</v>
      </c>
      <c r="Q6301" s="48"/>
      <c r="R6301" s="48"/>
      <c r="S6301" s="48"/>
      <c r="T6301" s="48"/>
      <c r="U6301" s="48"/>
      <c r="V6301" s="48"/>
    </row>
    <row r="6302" spans="1:22" x14ac:dyDescent="0.25">
      <c r="A6302" s="8"/>
      <c r="B6302" s="60" t="s">
        <v>6297</v>
      </c>
      <c r="C6302" s="45">
        <v>66.546000000000006</v>
      </c>
      <c r="D6302" s="24">
        <v>0.29205659441241383</v>
      </c>
      <c r="E6302" s="10">
        <v>66.605000000000004</v>
      </c>
      <c r="F6302" s="24">
        <v>0.11719572280610767</v>
      </c>
      <c r="G6302" s="10">
        <v>57.637</v>
      </c>
      <c r="H6302" s="24">
        <v>0.10901905119748397</v>
      </c>
      <c r="I6302" s="10">
        <v>48.576999999999998</v>
      </c>
      <c r="J6302" s="24">
        <v>0.19229800523876686</v>
      </c>
      <c r="K6302" s="10">
        <v>64.491</v>
      </c>
      <c r="L6302" s="61">
        <v>9.2820025571547546E-2</v>
      </c>
      <c r="Q6302" s="48"/>
      <c r="R6302" s="48"/>
      <c r="S6302" s="48"/>
      <c r="T6302" s="48"/>
      <c r="U6302" s="48"/>
      <c r="V6302" s="48"/>
    </row>
    <row r="6303" spans="1:22" x14ac:dyDescent="0.25">
      <c r="A6303" s="8"/>
      <c r="B6303" s="60" t="s">
        <v>6298</v>
      </c>
      <c r="C6303" s="45">
        <v>67.8</v>
      </c>
      <c r="D6303" s="24">
        <v>0.34379223623205762</v>
      </c>
      <c r="E6303" s="10">
        <v>67.506</v>
      </c>
      <c r="F6303" s="24">
        <v>0.14378327257196027</v>
      </c>
      <c r="G6303" s="10">
        <v>58.348999999999997</v>
      </c>
      <c r="H6303" s="24">
        <v>0.1438094045283124</v>
      </c>
      <c r="I6303" s="10">
        <v>51.643999999999998</v>
      </c>
      <c r="J6303" s="24">
        <v>0.24466048760830142</v>
      </c>
      <c r="K6303" s="10">
        <v>65.003</v>
      </c>
      <c r="L6303" s="61">
        <v>0.12966416816225029</v>
      </c>
      <c r="Q6303" s="48"/>
      <c r="R6303" s="48"/>
      <c r="S6303" s="48"/>
      <c r="T6303" s="48"/>
      <c r="U6303" s="48"/>
      <c r="V6303" s="48"/>
    </row>
    <row r="6304" spans="1:22" x14ac:dyDescent="0.25">
      <c r="A6304" s="8"/>
      <c r="B6304" s="60" t="s">
        <v>6299</v>
      </c>
      <c r="C6304" s="45">
        <v>66.628</v>
      </c>
      <c r="D6304" s="24">
        <v>0.35901866520675435</v>
      </c>
      <c r="E6304" s="10">
        <v>66.626000000000005</v>
      </c>
      <c r="F6304" s="24">
        <v>0.16452857818387054</v>
      </c>
      <c r="G6304" s="10">
        <v>57.475000000000001</v>
      </c>
      <c r="H6304" s="24">
        <v>0.17377085681682183</v>
      </c>
      <c r="I6304" s="10">
        <v>52.287999999999997</v>
      </c>
      <c r="J6304" s="24">
        <v>0.27773020350594396</v>
      </c>
      <c r="K6304" s="10">
        <v>64.477999999999994</v>
      </c>
      <c r="L6304" s="61">
        <v>0.14905397004140714</v>
      </c>
      <c r="Q6304" s="48"/>
      <c r="R6304" s="48"/>
      <c r="S6304" s="48"/>
      <c r="T6304" s="48"/>
      <c r="U6304" s="48"/>
      <c r="V6304" s="48"/>
    </row>
    <row r="6305" spans="1:22" x14ac:dyDescent="0.25">
      <c r="A6305" s="8"/>
      <c r="B6305" s="60" t="s">
        <v>6300</v>
      </c>
      <c r="C6305" s="45">
        <v>66.078000000000003</v>
      </c>
      <c r="D6305" s="24">
        <v>0.36098612513045114</v>
      </c>
      <c r="E6305" s="10">
        <v>64.915000000000006</v>
      </c>
      <c r="F6305" s="24">
        <v>0.16840306908491848</v>
      </c>
      <c r="G6305" s="10">
        <v>55.21</v>
      </c>
      <c r="H6305" s="24">
        <v>0.182050960909559</v>
      </c>
      <c r="I6305" s="10">
        <v>49.905999999999999</v>
      </c>
      <c r="J6305" s="24">
        <v>0.27543824299818659</v>
      </c>
      <c r="K6305" s="10">
        <v>63.581000000000003</v>
      </c>
      <c r="L6305" s="61">
        <v>0.14907743017677211</v>
      </c>
      <c r="Q6305" s="48"/>
      <c r="R6305" s="48"/>
      <c r="S6305" s="48"/>
      <c r="T6305" s="48"/>
      <c r="U6305" s="48"/>
      <c r="V6305" s="48"/>
    </row>
    <row r="6306" spans="1:22" x14ac:dyDescent="0.25">
      <c r="A6306" s="8"/>
      <c r="B6306" s="60" t="s">
        <v>6301</v>
      </c>
      <c r="C6306" s="45">
        <v>65.03</v>
      </c>
      <c r="D6306" s="24">
        <v>0.33272313561786798</v>
      </c>
      <c r="E6306" s="10">
        <v>63.448</v>
      </c>
      <c r="F6306" s="24">
        <v>0.16721326479247067</v>
      </c>
      <c r="G6306" s="10">
        <v>53.237000000000002</v>
      </c>
      <c r="H6306" s="24">
        <v>0.17371519225149251</v>
      </c>
      <c r="I6306" s="10">
        <v>48.347000000000001</v>
      </c>
      <c r="J6306" s="24">
        <v>0.2726047753374975</v>
      </c>
      <c r="K6306" s="10">
        <v>62.552</v>
      </c>
      <c r="L6306" s="61">
        <v>0.13814500709669095</v>
      </c>
      <c r="Q6306" s="48"/>
      <c r="R6306" s="48"/>
      <c r="S6306" s="48"/>
      <c r="T6306" s="48"/>
      <c r="U6306" s="48"/>
      <c r="V6306" s="48"/>
    </row>
    <row r="6307" spans="1:22" x14ac:dyDescent="0.25">
      <c r="A6307" s="8"/>
      <c r="B6307" s="60" t="s">
        <v>6302</v>
      </c>
      <c r="C6307" s="45">
        <v>63.38</v>
      </c>
      <c r="D6307" s="24">
        <v>0.28208242801662931</v>
      </c>
      <c r="E6307" s="10">
        <v>61.877000000000002</v>
      </c>
      <c r="F6307" s="24">
        <v>0.14968653233064355</v>
      </c>
      <c r="G6307" s="10">
        <v>52.378</v>
      </c>
      <c r="H6307" s="24">
        <v>0.15531805341015043</v>
      </c>
      <c r="I6307" s="10">
        <v>47.579000000000001</v>
      </c>
      <c r="J6307" s="24">
        <v>0.26080495667942777</v>
      </c>
      <c r="K6307" s="10">
        <v>61.371000000000002</v>
      </c>
      <c r="L6307" s="61">
        <v>0.11408663827990287</v>
      </c>
      <c r="Q6307" s="48"/>
      <c r="R6307" s="48"/>
      <c r="S6307" s="48"/>
      <c r="T6307" s="48"/>
      <c r="U6307" s="48"/>
      <c r="V6307" s="48"/>
    </row>
    <row r="6308" spans="1:22" x14ac:dyDescent="0.25">
      <c r="A6308" s="8"/>
      <c r="B6308" s="60" t="s">
        <v>6303</v>
      </c>
      <c r="C6308" s="45">
        <v>61.360999999999997</v>
      </c>
      <c r="D6308" s="24">
        <v>0.21101435390326939</v>
      </c>
      <c r="E6308" s="10">
        <v>60.469000000000001</v>
      </c>
      <c r="F6308" s="24">
        <v>0.12418200954894214</v>
      </c>
      <c r="G6308" s="10">
        <v>51.704000000000001</v>
      </c>
      <c r="H6308" s="24">
        <v>0.11729915529022113</v>
      </c>
      <c r="I6308" s="10">
        <v>46.924999999999997</v>
      </c>
      <c r="J6308" s="24">
        <v>0.22158976425549062</v>
      </c>
      <c r="K6308" s="10">
        <v>60.015999999999998</v>
      </c>
      <c r="L6308" s="61">
        <v>8.6227727533987872E-2</v>
      </c>
      <c r="Q6308" s="48"/>
      <c r="R6308" s="48"/>
      <c r="S6308" s="48"/>
      <c r="T6308" s="48"/>
      <c r="U6308" s="48"/>
      <c r="V6308" s="48"/>
    </row>
    <row r="6309" spans="1:22" x14ac:dyDescent="0.25">
      <c r="A6309" s="8"/>
      <c r="B6309" s="60" t="s">
        <v>6304</v>
      </c>
      <c r="C6309" s="45">
        <v>60.935000000000002</v>
      </c>
      <c r="D6309" s="24">
        <v>0.13211065678944758</v>
      </c>
      <c r="E6309" s="10">
        <v>60.404000000000003</v>
      </c>
      <c r="F6309" s="24">
        <v>9.2347117775371051E-2</v>
      </c>
      <c r="G6309" s="10">
        <v>52.337000000000003</v>
      </c>
      <c r="H6309" s="24">
        <v>7.2085612101476501E-2</v>
      </c>
      <c r="I6309" s="10">
        <v>48.234999999999999</v>
      </c>
      <c r="J6309" s="24">
        <v>0.16653233931090067</v>
      </c>
      <c r="K6309" s="10">
        <v>59.948999999999998</v>
      </c>
      <c r="L6309" s="61">
        <v>5.1295585975531077E-2</v>
      </c>
      <c r="Q6309" s="48"/>
      <c r="R6309" s="48"/>
      <c r="S6309" s="48"/>
      <c r="T6309" s="48"/>
      <c r="U6309" s="48"/>
      <c r="V6309" s="48"/>
    </row>
    <row r="6310" spans="1:22" x14ac:dyDescent="0.25">
      <c r="A6310" s="8"/>
      <c r="B6310" s="60" t="s">
        <v>6305</v>
      </c>
      <c r="C6310" s="45">
        <v>61.21</v>
      </c>
      <c r="D6310" s="24">
        <v>6.3916784999401205E-2</v>
      </c>
      <c r="E6310" s="10">
        <v>60.256999999999998</v>
      </c>
      <c r="F6310" s="24">
        <v>5.9551230227130589E-2</v>
      </c>
      <c r="G6310" s="10">
        <v>53.088000000000001</v>
      </c>
      <c r="H6310" s="24">
        <v>3.2466357728329086E-2</v>
      </c>
      <c r="I6310" s="10">
        <v>49.313000000000002</v>
      </c>
      <c r="J6310" s="24">
        <v>0.10055661898045537</v>
      </c>
      <c r="K6310" s="10">
        <v>59.942999999999998</v>
      </c>
      <c r="L6310" s="61">
        <v>2.0844330271785668E-2</v>
      </c>
      <c r="Q6310" s="48"/>
      <c r="R6310" s="48"/>
      <c r="S6310" s="48"/>
      <c r="T6310" s="48"/>
      <c r="U6310" s="48"/>
      <c r="V6310" s="48"/>
    </row>
    <row r="6311" spans="1:22" x14ac:dyDescent="0.25">
      <c r="A6311" s="8"/>
      <c r="B6311" s="60" t="s">
        <v>6306</v>
      </c>
      <c r="C6311" s="45">
        <v>63.085000000000001</v>
      </c>
      <c r="D6311" s="24">
        <v>4.2411592616037365E-2</v>
      </c>
      <c r="E6311" s="10">
        <v>61.335999999999999</v>
      </c>
      <c r="F6311" s="24">
        <v>4.5197309211830926E-2</v>
      </c>
      <c r="G6311" s="10">
        <v>54.305999999999997</v>
      </c>
      <c r="H6311" s="24">
        <v>1.3943973614996033E-2</v>
      </c>
      <c r="I6311" s="10">
        <v>50.212000000000003</v>
      </c>
      <c r="J6311" s="24">
        <v>7.7158472697964942E-2</v>
      </c>
      <c r="K6311" s="10">
        <v>61.569000000000003</v>
      </c>
      <c r="L6311" s="61">
        <v>1.1530656531888188E-2</v>
      </c>
      <c r="Q6311" s="48"/>
      <c r="R6311" s="48"/>
      <c r="S6311" s="48"/>
      <c r="T6311" s="48"/>
      <c r="U6311" s="48"/>
      <c r="V6311" s="48"/>
    </row>
    <row r="6312" spans="1:22" x14ac:dyDescent="0.25">
      <c r="A6312" s="8"/>
      <c r="B6312" s="60" t="s">
        <v>6307</v>
      </c>
      <c r="C6312" s="45">
        <v>62.628999999999998</v>
      </c>
      <c r="D6312" s="24">
        <v>4.9716856854459292E-2</v>
      </c>
      <c r="E6312" s="10">
        <v>59.356000000000002</v>
      </c>
      <c r="F6312" s="24">
        <v>4.7759964610949251E-2</v>
      </c>
      <c r="G6312" s="10">
        <v>53.265999999999998</v>
      </c>
      <c r="H6312" s="24">
        <v>1.1953965404472649E-2</v>
      </c>
      <c r="I6312" s="10">
        <v>50.244</v>
      </c>
      <c r="J6312" s="24">
        <v>8.0218617771509168E-2</v>
      </c>
      <c r="K6312" s="10">
        <v>60.192</v>
      </c>
      <c r="L6312" s="61">
        <v>1.4416253181780858E-2</v>
      </c>
      <c r="Q6312" s="48"/>
      <c r="R6312" s="48"/>
      <c r="S6312" s="48"/>
      <c r="T6312" s="48"/>
      <c r="U6312" s="48"/>
      <c r="V6312" s="48"/>
    </row>
    <row r="6313" spans="1:22" x14ac:dyDescent="0.25">
      <c r="A6313" s="8"/>
      <c r="B6313" s="60" t="s">
        <v>6308</v>
      </c>
      <c r="C6313" s="45">
        <v>57.962000000000003</v>
      </c>
      <c r="D6313" s="24">
        <v>6.0803065815811533E-2</v>
      </c>
      <c r="E6313" s="10">
        <v>54.844999999999999</v>
      </c>
      <c r="F6313" s="24">
        <v>4.8232835547691325E-2</v>
      </c>
      <c r="G6313" s="10">
        <v>49.569000000000003</v>
      </c>
      <c r="H6313" s="24">
        <v>1.2663688612421549E-2</v>
      </c>
      <c r="I6313" s="10">
        <v>47.890999999999998</v>
      </c>
      <c r="J6313" s="24">
        <v>8.087346363086842E-2</v>
      </c>
      <c r="K6313" s="10">
        <v>55.582000000000001</v>
      </c>
      <c r="L6313" s="61">
        <v>1.7947003554210507E-2</v>
      </c>
      <c r="Q6313" s="48"/>
      <c r="R6313" s="48"/>
      <c r="S6313" s="48"/>
      <c r="T6313" s="48"/>
      <c r="U6313" s="48"/>
      <c r="V6313" s="48"/>
    </row>
    <row r="6314" spans="1:22" x14ac:dyDescent="0.25">
      <c r="A6314" s="8"/>
      <c r="B6314" s="60" t="s">
        <v>6309</v>
      </c>
      <c r="C6314" s="45">
        <v>52.97</v>
      </c>
      <c r="D6314" s="24">
        <v>6.4977502523481209E-2</v>
      </c>
      <c r="E6314" s="10">
        <v>51.134999999999998</v>
      </c>
      <c r="F6314" s="24">
        <v>4.6066781579388927E-2</v>
      </c>
      <c r="G6314" s="10">
        <v>46.76</v>
      </c>
      <c r="H6314" s="24">
        <v>1.6977692425444273E-2</v>
      </c>
      <c r="I6314" s="10">
        <v>46.253999999999998</v>
      </c>
      <c r="J6314" s="24">
        <v>7.5962119685673984E-2</v>
      </c>
      <c r="K6314" s="10">
        <v>51.104999999999997</v>
      </c>
      <c r="L6314" s="61">
        <v>1.9882464721821445E-2</v>
      </c>
      <c r="Q6314" s="48"/>
      <c r="R6314" s="48"/>
      <c r="S6314" s="48"/>
      <c r="T6314" s="48"/>
      <c r="U6314" s="48"/>
      <c r="V6314" s="48"/>
    </row>
    <row r="6315" spans="1:22" x14ac:dyDescent="0.25">
      <c r="A6315" s="8"/>
      <c r="B6315" s="60" t="s">
        <v>6310</v>
      </c>
      <c r="C6315" s="45">
        <v>47.848999999999997</v>
      </c>
      <c r="D6315" s="24">
        <v>6.9665189646028303E-2</v>
      </c>
      <c r="E6315" s="10">
        <v>46.716000000000001</v>
      </c>
      <c r="F6315" s="24">
        <v>4.0956724682337506E-2</v>
      </c>
      <c r="G6315" s="10">
        <v>43.551000000000002</v>
      </c>
      <c r="H6315" s="24">
        <v>2.4589821734229533E-2</v>
      </c>
      <c r="I6315" s="10">
        <v>42.679000000000002</v>
      </c>
      <c r="J6315" s="24">
        <v>7.1705621599838801E-2</v>
      </c>
      <c r="K6315" s="10">
        <v>47.04</v>
      </c>
      <c r="L6315" s="61">
        <v>2.087952047483314E-2</v>
      </c>
      <c r="Q6315" s="48"/>
      <c r="R6315" s="48"/>
      <c r="S6315" s="48"/>
      <c r="T6315" s="48"/>
      <c r="U6315" s="48"/>
      <c r="V6315" s="48"/>
    </row>
    <row r="6316" spans="1:22" x14ac:dyDescent="0.25">
      <c r="A6316" s="8"/>
      <c r="B6316" s="60" t="s">
        <v>6311</v>
      </c>
      <c r="C6316" s="45">
        <v>44.326000000000001</v>
      </c>
      <c r="D6316" s="24">
        <v>7.5663013183318223E-2</v>
      </c>
      <c r="E6316" s="10">
        <v>42.957000000000001</v>
      </c>
      <c r="F6316" s="24">
        <v>4.2313676439183621E-2</v>
      </c>
      <c r="G6316" s="10">
        <v>40.578000000000003</v>
      </c>
      <c r="H6316" s="24">
        <v>2.611732620916124E-2</v>
      </c>
      <c r="I6316" s="10">
        <v>40.072000000000003</v>
      </c>
      <c r="J6316" s="24">
        <v>6.8749291731197829E-2</v>
      </c>
      <c r="K6316" s="10">
        <v>44.223999999999997</v>
      </c>
      <c r="L6316" s="61">
        <v>2.0269874207200552E-2</v>
      </c>
      <c r="Q6316" s="48"/>
      <c r="R6316" s="48"/>
      <c r="S6316" s="48"/>
      <c r="T6316" s="48"/>
      <c r="U6316" s="48"/>
      <c r="V6316" s="48"/>
    </row>
    <row r="6317" spans="1:22" x14ac:dyDescent="0.25">
      <c r="A6317" s="8"/>
      <c r="B6317" s="60" t="s">
        <v>6312</v>
      </c>
      <c r="C6317" s="45">
        <v>42.567</v>
      </c>
      <c r="D6317" s="24">
        <v>7.8860523570952246E-2</v>
      </c>
      <c r="E6317" s="10">
        <v>40.875999999999998</v>
      </c>
      <c r="F6317" s="24">
        <v>4.1886573720979897E-2</v>
      </c>
      <c r="G6317" s="10">
        <v>38.56</v>
      </c>
      <c r="H6317" s="24">
        <v>2.4920687927867759E-2</v>
      </c>
      <c r="I6317" s="10">
        <v>38.679000000000002</v>
      </c>
      <c r="J6317" s="24">
        <v>6.2667623616514942E-2</v>
      </c>
      <c r="K6317" s="10">
        <v>42.859000000000002</v>
      </c>
      <c r="L6317" s="61">
        <v>2.0363661942109521E-2</v>
      </c>
      <c r="Q6317" s="48"/>
      <c r="R6317" s="48"/>
      <c r="S6317" s="48"/>
      <c r="T6317" s="48"/>
      <c r="U6317" s="48"/>
      <c r="V6317" s="48"/>
    </row>
    <row r="6318" spans="1:22" x14ac:dyDescent="0.25">
      <c r="A6318" s="8"/>
      <c r="B6318" s="60" t="s">
        <v>6313</v>
      </c>
      <c r="C6318" s="45">
        <v>41.863999999999997</v>
      </c>
      <c r="D6318" s="24">
        <v>7.8586939794470193E-2</v>
      </c>
      <c r="E6318" s="10">
        <v>39.682000000000002</v>
      </c>
      <c r="F6318" s="24">
        <v>3.8851093688031975E-2</v>
      </c>
      <c r="G6318" s="10">
        <v>37.415999999999997</v>
      </c>
      <c r="H6318" s="24">
        <v>2.5379863082317582E-2</v>
      </c>
      <c r="I6318" s="10">
        <v>38.023000000000003</v>
      </c>
      <c r="J6318" s="24">
        <v>5.624598647678767E-2</v>
      </c>
      <c r="K6318" s="10">
        <v>41.863</v>
      </c>
      <c r="L6318" s="61">
        <v>1.9402337659292605E-2</v>
      </c>
      <c r="Q6318" s="48"/>
      <c r="R6318" s="48"/>
      <c r="S6318" s="48"/>
      <c r="T6318" s="48"/>
      <c r="U6318" s="48"/>
      <c r="V6318" s="48"/>
    </row>
    <row r="6319" spans="1:22" x14ac:dyDescent="0.25">
      <c r="A6319" s="8"/>
      <c r="B6319" s="60" t="s">
        <v>6314</v>
      </c>
      <c r="C6319" s="45">
        <v>42.036000000000001</v>
      </c>
      <c r="D6319" s="24">
        <v>7.8552741822409927E-2</v>
      </c>
      <c r="E6319" s="10">
        <v>39.445999999999998</v>
      </c>
      <c r="F6319" s="24">
        <v>3.5678330638518566E-2</v>
      </c>
      <c r="G6319" s="10">
        <v>36.914000000000001</v>
      </c>
      <c r="H6319" s="24">
        <v>2.7912283631101462E-2</v>
      </c>
      <c r="I6319" s="10">
        <v>38.783999999999999</v>
      </c>
      <c r="J6319" s="24">
        <v>5.2506327201299434E-2</v>
      </c>
      <c r="K6319" s="10">
        <v>41.877000000000002</v>
      </c>
      <c r="L6319" s="61">
        <v>1.9015463252793116E-2</v>
      </c>
      <c r="Q6319" s="48"/>
      <c r="R6319" s="48"/>
      <c r="S6319" s="48"/>
      <c r="T6319" s="48"/>
      <c r="U6319" s="48"/>
      <c r="V6319" s="48"/>
    </row>
    <row r="6320" spans="1:22" x14ac:dyDescent="0.25">
      <c r="A6320" s="8"/>
      <c r="B6320" s="60" t="s">
        <v>6315</v>
      </c>
      <c r="C6320" s="45">
        <v>43.201000000000001</v>
      </c>
      <c r="D6320" s="24">
        <v>7.7133525981909271E-2</v>
      </c>
      <c r="E6320" s="10">
        <v>40.116999999999997</v>
      </c>
      <c r="F6320" s="24">
        <v>3.4458037157936487E-2</v>
      </c>
      <c r="G6320" s="10">
        <v>37.113999999999997</v>
      </c>
      <c r="H6320" s="24">
        <v>3.1752657650136358E-2</v>
      </c>
      <c r="I6320" s="10">
        <v>40.689</v>
      </c>
      <c r="J6320" s="24">
        <v>4.9169594177715659E-2</v>
      </c>
      <c r="K6320" s="10">
        <v>42.994999999999997</v>
      </c>
      <c r="L6320" s="61">
        <v>1.8968569385338634E-2</v>
      </c>
      <c r="Q6320" s="48"/>
      <c r="R6320" s="48"/>
      <c r="S6320" s="48"/>
      <c r="T6320" s="48"/>
      <c r="U6320" s="48"/>
      <c r="V6320" s="48"/>
    </row>
    <row r="6321" spans="1:22" x14ac:dyDescent="0.25">
      <c r="A6321" s="8"/>
      <c r="B6321" s="60" t="s">
        <v>6316</v>
      </c>
      <c r="C6321" s="45">
        <v>46.887</v>
      </c>
      <c r="D6321" s="24">
        <v>7.5560419267137455E-2</v>
      </c>
      <c r="E6321" s="10">
        <v>40.942999999999998</v>
      </c>
      <c r="F6321" s="24">
        <v>3.0309039323957412E-2</v>
      </c>
      <c r="G6321" s="10">
        <v>37.627000000000002</v>
      </c>
      <c r="H6321" s="24">
        <v>3.5606946067790947E-2</v>
      </c>
      <c r="I6321" s="10">
        <v>45.45</v>
      </c>
      <c r="J6321" s="24">
        <v>4.7721577959934022E-2</v>
      </c>
      <c r="K6321" s="10">
        <v>46.722999999999999</v>
      </c>
      <c r="L6321" s="61">
        <v>1.8464460310202935E-2</v>
      </c>
      <c r="Q6321" s="48"/>
      <c r="R6321" s="48"/>
      <c r="S6321" s="48"/>
      <c r="T6321" s="48"/>
      <c r="U6321" s="48"/>
      <c r="V6321" s="48"/>
    </row>
    <row r="6322" spans="1:22" x14ac:dyDescent="0.25">
      <c r="A6322" s="8"/>
      <c r="B6322" s="60" t="s">
        <v>6317</v>
      </c>
      <c r="C6322" s="45">
        <v>56.118000000000002</v>
      </c>
      <c r="D6322" s="24">
        <v>7.7424208744421449E-2</v>
      </c>
      <c r="E6322" s="10">
        <v>42.777999999999999</v>
      </c>
      <c r="F6322" s="24">
        <v>2.6724427224747552E-2</v>
      </c>
      <c r="G6322" s="10">
        <v>39.015999999999998</v>
      </c>
      <c r="H6322" s="24">
        <v>4.6585406578727666E-2</v>
      </c>
      <c r="I6322" s="10">
        <v>55.584000000000003</v>
      </c>
      <c r="J6322" s="24">
        <v>4.5341794784623329E-2</v>
      </c>
      <c r="K6322" s="10">
        <v>55.654000000000003</v>
      </c>
      <c r="L6322" s="61">
        <v>1.7303837090704464E-2</v>
      </c>
      <c r="Q6322" s="48"/>
      <c r="R6322" s="48"/>
      <c r="S6322" s="48"/>
      <c r="T6322" s="48"/>
      <c r="U6322" s="48"/>
      <c r="V6322" s="48"/>
    </row>
    <row r="6323" spans="1:22" x14ac:dyDescent="0.25">
      <c r="A6323" s="8"/>
      <c r="B6323" s="60" t="s">
        <v>6318</v>
      </c>
      <c r="C6323" s="45">
        <v>61.645000000000003</v>
      </c>
      <c r="D6323" s="24">
        <v>8.5990800745515794E-2</v>
      </c>
      <c r="E6323" s="10">
        <v>45.28</v>
      </c>
      <c r="F6323" s="24">
        <v>2.8158272064431496E-2</v>
      </c>
      <c r="G6323" s="10">
        <v>40.726999999999997</v>
      </c>
      <c r="H6323" s="24">
        <v>6.2767852173429062E-2</v>
      </c>
      <c r="I6323" s="10">
        <v>61.82</v>
      </c>
      <c r="J6323" s="24">
        <v>5.1826389151210669E-2</v>
      </c>
      <c r="K6323" s="10">
        <v>60.537999999999997</v>
      </c>
      <c r="L6323" s="61">
        <v>2.3622785730196133E-2</v>
      </c>
      <c r="Q6323" s="48"/>
      <c r="R6323" s="48"/>
      <c r="S6323" s="48"/>
      <c r="T6323" s="48"/>
      <c r="U6323" s="48"/>
      <c r="V6323" s="48"/>
    </row>
    <row r="6324" spans="1:22" x14ac:dyDescent="0.25">
      <c r="A6324" s="8"/>
      <c r="B6324" s="60" t="s">
        <v>6319</v>
      </c>
      <c r="C6324" s="45">
        <v>63.811999999999998</v>
      </c>
      <c r="D6324" s="24">
        <v>0.12680608039943231</v>
      </c>
      <c r="E6324" s="10">
        <v>48.462000000000003</v>
      </c>
      <c r="F6324" s="24">
        <v>4.5471185820189754E-2</v>
      </c>
      <c r="G6324" s="10">
        <v>44.351999999999997</v>
      </c>
      <c r="H6324" s="24">
        <v>7.3662826292647629E-2</v>
      </c>
      <c r="I6324" s="10">
        <v>64.599999999999994</v>
      </c>
      <c r="J6324" s="24">
        <v>9.0305846208086224E-2</v>
      </c>
      <c r="K6324" s="10">
        <v>62.335000000000001</v>
      </c>
      <c r="L6324" s="61">
        <v>5.7550498833515047E-2</v>
      </c>
      <c r="Q6324" s="48"/>
      <c r="R6324" s="48"/>
      <c r="S6324" s="48"/>
      <c r="T6324" s="48"/>
      <c r="U6324" s="48"/>
      <c r="V6324" s="48"/>
    </row>
    <row r="6325" spans="1:22" x14ac:dyDescent="0.25">
      <c r="A6325" s="8"/>
      <c r="B6325" s="60" t="s">
        <v>6320</v>
      </c>
      <c r="C6325" s="45">
        <v>64.603999999999999</v>
      </c>
      <c r="D6325" s="24">
        <v>0.18745618384829779</v>
      </c>
      <c r="E6325" s="10">
        <v>51.183</v>
      </c>
      <c r="F6325" s="24">
        <v>8.296470301107417E-2</v>
      </c>
      <c r="G6325" s="10">
        <v>47.725000000000001</v>
      </c>
      <c r="H6325" s="24">
        <v>9.6009350475872432E-2</v>
      </c>
      <c r="I6325" s="10">
        <v>65.631</v>
      </c>
      <c r="J6325" s="24">
        <v>0.14661478991173396</v>
      </c>
      <c r="K6325" s="10">
        <v>62.457000000000001</v>
      </c>
      <c r="L6325" s="61">
        <v>0.10973164984349172</v>
      </c>
      <c r="Q6325" s="48"/>
      <c r="R6325" s="48"/>
      <c r="S6325" s="48"/>
      <c r="T6325" s="48"/>
      <c r="U6325" s="48"/>
      <c r="V6325" s="48"/>
    </row>
    <row r="6326" spans="1:22" x14ac:dyDescent="0.25">
      <c r="A6326" s="8"/>
      <c r="B6326" s="60" t="s">
        <v>6321</v>
      </c>
      <c r="C6326" s="45">
        <v>66.900000000000006</v>
      </c>
      <c r="D6326" s="24">
        <v>0.24904673152882034</v>
      </c>
      <c r="E6326" s="10">
        <v>52.935000000000002</v>
      </c>
      <c r="F6326" s="24">
        <v>0.13086122212392079</v>
      </c>
      <c r="G6326" s="10">
        <v>50.238</v>
      </c>
      <c r="H6326" s="24">
        <v>0.12161184393610508</v>
      </c>
      <c r="I6326" s="10">
        <v>67.114000000000004</v>
      </c>
      <c r="J6326" s="24">
        <v>0.20440952416927941</v>
      </c>
      <c r="K6326" s="10">
        <v>62.875</v>
      </c>
      <c r="L6326" s="61">
        <v>0.1670711262734616</v>
      </c>
      <c r="Q6326" s="48"/>
      <c r="R6326" s="48"/>
      <c r="S6326" s="48"/>
      <c r="T6326" s="48"/>
      <c r="U6326" s="48"/>
      <c r="V6326" s="48"/>
    </row>
    <row r="6327" spans="1:22" x14ac:dyDescent="0.25">
      <c r="A6327" s="8"/>
      <c r="B6327" s="60" t="s">
        <v>6322</v>
      </c>
      <c r="C6327" s="45">
        <v>67.632000000000005</v>
      </c>
      <c r="D6327" s="24">
        <v>0.30133543080895303</v>
      </c>
      <c r="E6327" s="10">
        <v>54.578000000000003</v>
      </c>
      <c r="F6327" s="24">
        <v>0.1759205588944141</v>
      </c>
      <c r="G6327" s="10">
        <v>52.683999999999997</v>
      </c>
      <c r="H6327" s="24">
        <v>0.15572994935158901</v>
      </c>
      <c r="I6327" s="10">
        <v>68.486000000000004</v>
      </c>
      <c r="J6327" s="24">
        <v>0.25323914932195069</v>
      </c>
      <c r="K6327" s="10">
        <v>63.874000000000002</v>
      </c>
      <c r="L6327" s="61">
        <v>0.21302711637885555</v>
      </c>
      <c r="Q6327" s="48"/>
      <c r="R6327" s="48"/>
      <c r="S6327" s="48"/>
      <c r="T6327" s="48"/>
      <c r="U6327" s="48"/>
      <c r="V6327" s="48"/>
    </row>
    <row r="6328" spans="1:22" x14ac:dyDescent="0.25">
      <c r="A6328" s="8"/>
      <c r="B6328" s="60" t="s">
        <v>6323</v>
      </c>
      <c r="C6328" s="45">
        <v>66.301000000000002</v>
      </c>
      <c r="D6328" s="24">
        <v>0.33794435989945798</v>
      </c>
      <c r="E6328" s="10">
        <v>53.817999999999998</v>
      </c>
      <c r="F6328" s="24">
        <v>0.19033527563378994</v>
      </c>
      <c r="G6328" s="10">
        <v>52.435000000000002</v>
      </c>
      <c r="H6328" s="24">
        <v>0.1917960705738298</v>
      </c>
      <c r="I6328" s="10">
        <v>57.264000000000003</v>
      </c>
      <c r="J6328" s="24">
        <v>0.27838426572986313</v>
      </c>
      <c r="K6328" s="10">
        <v>63.622</v>
      </c>
      <c r="L6328" s="61">
        <v>0.23131572468610417</v>
      </c>
      <c r="Q6328" s="48"/>
      <c r="R6328" s="48"/>
      <c r="S6328" s="48"/>
      <c r="T6328" s="48"/>
      <c r="U6328" s="48"/>
      <c r="V6328" s="48"/>
    </row>
    <row r="6329" spans="1:22" x14ac:dyDescent="0.25">
      <c r="A6329" s="8"/>
      <c r="B6329" s="60" t="s">
        <v>6324</v>
      </c>
      <c r="C6329" s="45">
        <v>64.475999999999999</v>
      </c>
      <c r="D6329" s="24">
        <v>0.34009883213925413</v>
      </c>
      <c r="E6329" s="10">
        <v>51.21</v>
      </c>
      <c r="F6329" s="24">
        <v>0.18942005552335336</v>
      </c>
      <c r="G6329" s="10">
        <v>50.420999999999999</v>
      </c>
      <c r="H6329" s="24">
        <v>0.21147103022207381</v>
      </c>
      <c r="I6329" s="10">
        <v>56.506</v>
      </c>
      <c r="J6329" s="24">
        <v>0.27542527606743977</v>
      </c>
      <c r="K6329" s="10">
        <v>62.834000000000003</v>
      </c>
      <c r="L6329" s="61">
        <v>0.22850209263883517</v>
      </c>
      <c r="Q6329" s="48"/>
      <c r="R6329" s="48"/>
      <c r="S6329" s="48"/>
      <c r="T6329" s="48"/>
      <c r="U6329" s="48"/>
      <c r="V6329" s="48"/>
    </row>
    <row r="6330" spans="1:22" x14ac:dyDescent="0.25">
      <c r="A6330" s="8"/>
      <c r="B6330" s="60" t="s">
        <v>6325</v>
      </c>
      <c r="C6330" s="45">
        <v>61.899000000000001</v>
      </c>
      <c r="D6330" s="24">
        <v>0.31521980746541728</v>
      </c>
      <c r="E6330" s="10">
        <v>49.38</v>
      </c>
      <c r="F6330" s="24">
        <v>0.18618627779981087</v>
      </c>
      <c r="G6330" s="10">
        <v>49.204999999999998</v>
      </c>
      <c r="H6330" s="24">
        <v>0.21643847052930373</v>
      </c>
      <c r="I6330" s="10">
        <v>55.497999999999998</v>
      </c>
      <c r="J6330" s="24">
        <v>0.25284881451541824</v>
      </c>
      <c r="K6330" s="10">
        <v>61.807000000000002</v>
      </c>
      <c r="L6330" s="61">
        <v>0.21201889822858416</v>
      </c>
      <c r="Q6330" s="48"/>
      <c r="R6330" s="48"/>
      <c r="S6330" s="48"/>
      <c r="T6330" s="48"/>
      <c r="U6330" s="48"/>
      <c r="V6330" s="48"/>
    </row>
    <row r="6331" spans="1:22" x14ac:dyDescent="0.25">
      <c r="A6331" s="8"/>
      <c r="B6331" s="60" t="s">
        <v>6326</v>
      </c>
      <c r="C6331" s="45">
        <v>60.798999999999999</v>
      </c>
      <c r="D6331" s="24">
        <v>0.26749653745532892</v>
      </c>
      <c r="E6331" s="10">
        <v>48.357999999999997</v>
      </c>
      <c r="F6331" s="24">
        <v>0.17073431160194028</v>
      </c>
      <c r="G6331" s="10">
        <v>48.478999999999999</v>
      </c>
      <c r="H6331" s="24">
        <v>0.21069182389937108</v>
      </c>
      <c r="I6331" s="10">
        <v>54.121000000000002</v>
      </c>
      <c r="J6331" s="24">
        <v>0.2150241126178874</v>
      </c>
      <c r="K6331" s="10">
        <v>60.316000000000003</v>
      </c>
      <c r="L6331" s="61">
        <v>0.18016623876012614</v>
      </c>
      <c r="Q6331" s="48"/>
      <c r="R6331" s="48"/>
      <c r="S6331" s="48"/>
      <c r="T6331" s="48"/>
      <c r="U6331" s="48"/>
      <c r="V6331" s="48"/>
    </row>
    <row r="6332" spans="1:22" x14ac:dyDescent="0.25">
      <c r="A6332" s="8"/>
      <c r="B6332" s="60" t="s">
        <v>6327</v>
      </c>
      <c r="C6332" s="45">
        <v>59.671999999999997</v>
      </c>
      <c r="D6332" s="24">
        <v>0.19826274301933897</v>
      </c>
      <c r="E6332" s="10">
        <v>48.076000000000001</v>
      </c>
      <c r="F6332" s="24">
        <v>0.13824399768144238</v>
      </c>
      <c r="G6332" s="10">
        <v>48.064</v>
      </c>
      <c r="H6332" s="24">
        <v>0.19165692658763289</v>
      </c>
      <c r="I6332" s="10">
        <v>52.494999999999997</v>
      </c>
      <c r="J6332" s="24">
        <v>0.16533826917991917</v>
      </c>
      <c r="K6332" s="10">
        <v>59.051000000000002</v>
      </c>
      <c r="L6332" s="61">
        <v>0.13819622738836329</v>
      </c>
      <c r="Q6332" s="48"/>
      <c r="R6332" s="48"/>
      <c r="S6332" s="48"/>
      <c r="T6332" s="48"/>
      <c r="U6332" s="48"/>
      <c r="V6332" s="48"/>
    </row>
    <row r="6333" spans="1:22" x14ac:dyDescent="0.25">
      <c r="A6333" s="8"/>
      <c r="B6333" s="60" t="s">
        <v>6328</v>
      </c>
      <c r="C6333" s="45">
        <v>59.363</v>
      </c>
      <c r="D6333" s="24">
        <v>0.11519586888497513</v>
      </c>
      <c r="E6333" s="10">
        <v>48.585999999999999</v>
      </c>
      <c r="F6333" s="24">
        <v>8.9798346502333815E-2</v>
      </c>
      <c r="G6333" s="10">
        <v>49.412999999999997</v>
      </c>
      <c r="H6333" s="24">
        <v>0.15372627595035343</v>
      </c>
      <c r="I6333" s="10">
        <v>51.982999999999997</v>
      </c>
      <c r="J6333" s="24">
        <v>0.10231808509298783</v>
      </c>
      <c r="K6333" s="10">
        <v>58.381999999999998</v>
      </c>
      <c r="L6333" s="61">
        <v>8.000093787734909E-2</v>
      </c>
      <c r="Q6333" s="48"/>
      <c r="R6333" s="48"/>
      <c r="S6333" s="48"/>
      <c r="T6333" s="48"/>
      <c r="U6333" s="48"/>
      <c r="V6333" s="48"/>
    </row>
    <row r="6334" spans="1:22" x14ac:dyDescent="0.25">
      <c r="A6334" s="8"/>
      <c r="B6334" s="60" t="s">
        <v>6329</v>
      </c>
      <c r="C6334" s="45">
        <v>59.55</v>
      </c>
      <c r="D6334" s="24">
        <v>5.4511567464049379E-2</v>
      </c>
      <c r="E6334" s="10">
        <v>49.241999999999997</v>
      </c>
      <c r="F6334" s="24">
        <v>4.0406967875774122E-2</v>
      </c>
      <c r="G6334" s="10">
        <v>51.459000000000003</v>
      </c>
      <c r="H6334" s="24">
        <v>0.1209161240051205</v>
      </c>
      <c r="I6334" s="10">
        <v>52.451000000000001</v>
      </c>
      <c r="J6334" s="24">
        <v>4.9094045505483574E-2</v>
      </c>
      <c r="K6334" s="10">
        <v>58.774000000000001</v>
      </c>
      <c r="L6334" s="61">
        <v>3.0445843444823505E-2</v>
      </c>
      <c r="Q6334" s="48"/>
      <c r="R6334" s="48"/>
      <c r="S6334" s="48"/>
      <c r="T6334" s="48"/>
      <c r="U6334" s="48"/>
      <c r="V6334" s="48"/>
    </row>
    <row r="6335" spans="1:22" x14ac:dyDescent="0.25">
      <c r="A6335" s="8"/>
      <c r="B6335" s="60" t="s">
        <v>6330</v>
      </c>
      <c r="C6335" s="45">
        <v>60.954000000000001</v>
      </c>
      <c r="D6335" s="24">
        <v>4.6868320708581983E-2</v>
      </c>
      <c r="E6335" s="10">
        <v>50.701000000000001</v>
      </c>
      <c r="F6335" s="24">
        <v>2.1934775313462888E-2</v>
      </c>
      <c r="G6335" s="10">
        <v>53.478999999999999</v>
      </c>
      <c r="H6335" s="24">
        <v>0.11281794400845996</v>
      </c>
      <c r="I6335" s="10">
        <v>53.613</v>
      </c>
      <c r="J6335" s="24">
        <v>3.6137448217680911E-2</v>
      </c>
      <c r="K6335" s="10">
        <v>60.594000000000001</v>
      </c>
      <c r="L6335" s="61">
        <v>1.8382396042157585E-2</v>
      </c>
      <c r="Q6335" s="48"/>
      <c r="R6335" s="48"/>
      <c r="S6335" s="48"/>
      <c r="T6335" s="48"/>
      <c r="U6335" s="48"/>
      <c r="V6335" s="48"/>
    </row>
    <row r="6336" spans="1:22" x14ac:dyDescent="0.25">
      <c r="A6336" s="8"/>
      <c r="B6336" s="60" t="s">
        <v>6331</v>
      </c>
      <c r="C6336" s="45">
        <v>58.651000000000003</v>
      </c>
      <c r="D6336" s="24">
        <v>5.0065831096215992E-2</v>
      </c>
      <c r="E6336" s="10">
        <v>49.658999999999999</v>
      </c>
      <c r="F6336" s="24">
        <v>2.6922724915342141E-2</v>
      </c>
      <c r="G6336" s="10">
        <v>53.408000000000001</v>
      </c>
      <c r="H6336" s="24">
        <v>0.12535481716480212</v>
      </c>
      <c r="I6336" s="10">
        <v>52.8</v>
      </c>
      <c r="J6336" s="24">
        <v>5.0844256412193554E-2</v>
      </c>
      <c r="K6336" s="10">
        <v>59.529000000000003</v>
      </c>
      <c r="L6336" s="61">
        <v>2.6143331105874631E-2</v>
      </c>
      <c r="Q6336" s="48"/>
      <c r="R6336" s="48"/>
      <c r="S6336" s="48"/>
      <c r="T6336" s="48"/>
      <c r="U6336" s="48"/>
      <c r="V6336" s="48"/>
    </row>
    <row r="6337" spans="1:22" x14ac:dyDescent="0.25">
      <c r="A6337" s="8"/>
      <c r="B6337" s="60" t="s">
        <v>6332</v>
      </c>
      <c r="C6337" s="45">
        <v>54.643999999999998</v>
      </c>
      <c r="D6337" s="24">
        <v>4.9740950361643554E-2</v>
      </c>
      <c r="E6337" s="10">
        <v>46.497999999999998</v>
      </c>
      <c r="F6337" s="24">
        <v>3.3573324384514477E-2</v>
      </c>
      <c r="G6337" s="10">
        <v>50.662999999999997</v>
      </c>
      <c r="H6337" s="24">
        <v>0.14113374519953248</v>
      </c>
      <c r="I6337" s="10">
        <v>48.579000000000001</v>
      </c>
      <c r="J6337" s="24">
        <v>6.9152217983102282E-2</v>
      </c>
      <c r="K6337" s="10">
        <v>55.210999999999999</v>
      </c>
      <c r="L6337" s="61">
        <v>3.332981629327425E-2</v>
      </c>
      <c r="Q6337" s="48"/>
      <c r="R6337" s="48"/>
      <c r="S6337" s="48"/>
      <c r="T6337" s="48"/>
      <c r="U6337" s="48"/>
      <c r="V6337" s="48"/>
    </row>
    <row r="6338" spans="1:22" x14ac:dyDescent="0.25">
      <c r="A6338" s="8"/>
      <c r="B6338" s="60" t="s">
        <v>6333</v>
      </c>
      <c r="C6338" s="45">
        <v>50.457000000000001</v>
      </c>
      <c r="D6338" s="24">
        <v>4.556879777029222E-2</v>
      </c>
      <c r="E6338" s="10">
        <v>44.218000000000004</v>
      </c>
      <c r="F6338" s="24">
        <v>3.8896854693553799E-2</v>
      </c>
      <c r="G6338" s="10">
        <v>48.755000000000003</v>
      </c>
      <c r="H6338" s="24">
        <v>0.14262258585183948</v>
      </c>
      <c r="I6338" s="10">
        <v>45.442</v>
      </c>
      <c r="J6338" s="24">
        <v>8.6150669235321525E-2</v>
      </c>
      <c r="K6338" s="10">
        <v>50.926000000000002</v>
      </c>
      <c r="L6338" s="61">
        <v>3.3611179498001152E-2</v>
      </c>
      <c r="Q6338" s="48"/>
      <c r="R6338" s="48"/>
      <c r="S6338" s="48"/>
      <c r="T6338" s="48"/>
      <c r="U6338" s="48"/>
      <c r="V6338" s="48"/>
    </row>
    <row r="6339" spans="1:22" x14ac:dyDescent="0.25">
      <c r="A6339" s="8"/>
      <c r="B6339" s="60" t="s">
        <v>6334</v>
      </c>
      <c r="C6339" s="45">
        <v>45.932000000000002</v>
      </c>
      <c r="D6339" s="24">
        <v>4.6098866337226201E-2</v>
      </c>
      <c r="E6339" s="10">
        <v>40.896999999999998</v>
      </c>
      <c r="F6339" s="24">
        <v>4.0681533908905089E-2</v>
      </c>
      <c r="G6339" s="10">
        <v>45.19</v>
      </c>
      <c r="H6339" s="24">
        <v>0.1472699949908165</v>
      </c>
      <c r="I6339" s="10">
        <v>41.853000000000002</v>
      </c>
      <c r="J6339" s="24">
        <v>9.8653974489731677E-2</v>
      </c>
      <c r="K6339" s="10">
        <v>46.771999999999998</v>
      </c>
      <c r="L6339" s="61">
        <v>3.3869095769000809E-2</v>
      </c>
      <c r="Q6339" s="48"/>
      <c r="R6339" s="48"/>
      <c r="S6339" s="48"/>
      <c r="T6339" s="48"/>
      <c r="U6339" s="48"/>
      <c r="V6339" s="48"/>
    </row>
    <row r="6340" spans="1:22" x14ac:dyDescent="0.25">
      <c r="A6340" s="8"/>
      <c r="B6340" s="60" t="s">
        <v>6335</v>
      </c>
      <c r="C6340" s="45">
        <v>42.783000000000001</v>
      </c>
      <c r="D6340" s="24">
        <v>4.3579354088663216E-2</v>
      </c>
      <c r="E6340" s="10">
        <v>37.847000000000001</v>
      </c>
      <c r="F6340" s="24">
        <v>4.1703529698892586E-2</v>
      </c>
      <c r="G6340" s="10">
        <v>42.762</v>
      </c>
      <c r="H6340" s="24">
        <v>0.15473110202264698</v>
      </c>
      <c r="I6340" s="10">
        <v>39.503999999999998</v>
      </c>
      <c r="J6340" s="24">
        <v>0.10855172066560935</v>
      </c>
      <c r="K6340" s="10">
        <v>44.161999999999999</v>
      </c>
      <c r="L6340" s="61">
        <v>3.4226190476190479E-2</v>
      </c>
      <c r="Q6340" s="48"/>
      <c r="R6340" s="48"/>
      <c r="S6340" s="48"/>
      <c r="T6340" s="48"/>
      <c r="U6340" s="48"/>
      <c r="V6340" s="48"/>
    </row>
    <row r="6341" spans="1:22" x14ac:dyDescent="0.25">
      <c r="A6341" s="8"/>
      <c r="B6341" s="60" t="s">
        <v>6336</v>
      </c>
      <c r="C6341" s="45">
        <v>41.003999999999998</v>
      </c>
      <c r="D6341" s="24">
        <v>3.9852284966917985E-2</v>
      </c>
      <c r="E6341" s="10">
        <v>36.088999999999999</v>
      </c>
      <c r="F6341" s="24">
        <v>4.2176393422618141E-2</v>
      </c>
      <c r="G6341" s="10">
        <v>41.335999999999999</v>
      </c>
      <c r="H6341" s="24">
        <v>0.1524636229585733</v>
      </c>
      <c r="I6341" s="10">
        <v>37.225000000000001</v>
      </c>
      <c r="J6341" s="24">
        <v>0.11268031115474662</v>
      </c>
      <c r="K6341" s="10">
        <v>42.723999999999997</v>
      </c>
      <c r="L6341" s="61">
        <v>3.3605174353205848E-2</v>
      </c>
      <c r="Q6341" s="48"/>
      <c r="R6341" s="48"/>
      <c r="S6341" s="48"/>
      <c r="T6341" s="48"/>
      <c r="U6341" s="48"/>
      <c r="V6341" s="48"/>
    </row>
    <row r="6342" spans="1:22" x14ac:dyDescent="0.25">
      <c r="A6342" s="8"/>
      <c r="B6342" s="60" t="s">
        <v>6337</v>
      </c>
      <c r="C6342" s="45">
        <v>39.969000000000001</v>
      </c>
      <c r="D6342" s="24">
        <v>4.6331914311603495E-2</v>
      </c>
      <c r="E6342" s="10">
        <v>34.99</v>
      </c>
      <c r="F6342" s="24">
        <v>3.6471521400896913E-2</v>
      </c>
      <c r="G6342" s="10">
        <v>40.716000000000001</v>
      </c>
      <c r="H6342" s="24">
        <v>0.15187936454942547</v>
      </c>
      <c r="I6342" s="10">
        <v>36.558</v>
      </c>
      <c r="J6342" s="24">
        <v>0.11495858822344737</v>
      </c>
      <c r="K6342" s="10">
        <v>41.804000000000002</v>
      </c>
      <c r="L6342" s="61">
        <v>3.1472628421447317E-2</v>
      </c>
      <c r="Q6342" s="48"/>
      <c r="R6342" s="48"/>
      <c r="S6342" s="48"/>
      <c r="T6342" s="48"/>
      <c r="U6342" s="48"/>
      <c r="V6342" s="48"/>
    </row>
    <row r="6343" spans="1:22" x14ac:dyDescent="0.25">
      <c r="A6343" s="8"/>
      <c r="B6343" s="60" t="s">
        <v>6338</v>
      </c>
      <c r="C6343" s="45">
        <v>39.463999999999999</v>
      </c>
      <c r="D6343" s="24">
        <v>4.8400608640645569E-2</v>
      </c>
      <c r="E6343" s="10">
        <v>34.771000000000001</v>
      </c>
      <c r="F6343" s="24">
        <v>3.4564812837487413E-2</v>
      </c>
      <c r="G6343" s="10">
        <v>41.215000000000003</v>
      </c>
      <c r="H6343" s="24">
        <v>0.16599894277049773</v>
      </c>
      <c r="I6343" s="10">
        <v>36.261000000000003</v>
      </c>
      <c r="J6343" s="24">
        <v>0.11931374770284219</v>
      </c>
      <c r="K6343" s="10">
        <v>42.079000000000001</v>
      </c>
      <c r="L6343" s="61">
        <v>2.8683914510686165E-2</v>
      </c>
      <c r="Q6343" s="48"/>
      <c r="R6343" s="48"/>
      <c r="S6343" s="48"/>
      <c r="T6343" s="48"/>
      <c r="U6343" s="48"/>
      <c r="V6343" s="48"/>
    </row>
    <row r="6344" spans="1:22" x14ac:dyDescent="0.25">
      <c r="A6344" s="8"/>
      <c r="B6344" s="60" t="s">
        <v>6339</v>
      </c>
      <c r="C6344" s="45">
        <v>39.567</v>
      </c>
      <c r="D6344" s="24">
        <v>4.6417397548340768E-2</v>
      </c>
      <c r="E6344" s="10">
        <v>35.073</v>
      </c>
      <c r="F6344" s="24">
        <v>3.54647792794167E-2</v>
      </c>
      <c r="G6344" s="10">
        <v>43.094999999999999</v>
      </c>
      <c r="H6344" s="24">
        <v>0.17406727318253901</v>
      </c>
      <c r="I6344" s="10">
        <v>36.536000000000001</v>
      </c>
      <c r="J6344" s="24">
        <v>0.12423532965788082</v>
      </c>
      <c r="K6344" s="10">
        <v>43.131</v>
      </c>
      <c r="L6344" s="61">
        <v>2.635217472815898E-2</v>
      </c>
      <c r="Q6344" s="48"/>
      <c r="R6344" s="48"/>
      <c r="S6344" s="48"/>
      <c r="T6344" s="48"/>
      <c r="U6344" s="48"/>
      <c r="V6344" s="48"/>
    </row>
    <row r="6345" spans="1:22" x14ac:dyDescent="0.25">
      <c r="A6345" s="8"/>
      <c r="B6345" s="60" t="s">
        <v>6340</v>
      </c>
      <c r="C6345" s="45">
        <v>40.24</v>
      </c>
      <c r="D6345" s="24">
        <v>5.1238652100323127E-2</v>
      </c>
      <c r="E6345" s="10">
        <v>35.631999999999998</v>
      </c>
      <c r="F6345" s="24">
        <v>3.9110406052655665E-2</v>
      </c>
      <c r="G6345" s="10">
        <v>47.924999999999997</v>
      </c>
      <c r="H6345" s="24">
        <v>0.1768494560832429</v>
      </c>
      <c r="I6345" s="10">
        <v>40.540999999999997</v>
      </c>
      <c r="J6345" s="24">
        <v>0.13125896835586437</v>
      </c>
      <c r="K6345" s="10">
        <v>46.689</v>
      </c>
      <c r="L6345" s="61">
        <v>2.4137607799025122E-2</v>
      </c>
      <c r="Q6345" s="48"/>
      <c r="R6345" s="48"/>
      <c r="S6345" s="48"/>
      <c r="T6345" s="48"/>
      <c r="U6345" s="48"/>
      <c r="V6345" s="48"/>
    </row>
    <row r="6346" spans="1:22" x14ac:dyDescent="0.25">
      <c r="A6346" s="8"/>
      <c r="B6346" s="60" t="s">
        <v>6341</v>
      </c>
      <c r="C6346" s="45">
        <v>42.442999999999998</v>
      </c>
      <c r="D6346" s="24">
        <v>6.4676616915422883E-2</v>
      </c>
      <c r="E6346" s="10">
        <v>36.274000000000001</v>
      </c>
      <c r="F6346" s="24">
        <v>4.4342414350651331E-2</v>
      </c>
      <c r="G6346" s="10">
        <v>58.289000000000001</v>
      </c>
      <c r="H6346" s="24">
        <v>0.17915866789082716</v>
      </c>
      <c r="I6346" s="10">
        <v>47.932000000000002</v>
      </c>
      <c r="J6346" s="24">
        <v>0.13419177806308688</v>
      </c>
      <c r="K6346" s="10">
        <v>53.021999999999998</v>
      </c>
      <c r="L6346" s="61">
        <v>2.1302024746906636E-2</v>
      </c>
      <c r="Q6346" s="48"/>
      <c r="R6346" s="48"/>
      <c r="S6346" s="48"/>
      <c r="T6346" s="48"/>
      <c r="U6346" s="48"/>
      <c r="V6346" s="48"/>
    </row>
    <row r="6347" spans="1:22" x14ac:dyDescent="0.25">
      <c r="A6347" s="8"/>
      <c r="B6347" s="60" t="s">
        <v>6342</v>
      </c>
      <c r="C6347" s="45">
        <v>44.98</v>
      </c>
      <c r="D6347" s="24">
        <v>7.782393872561591E-2</v>
      </c>
      <c r="E6347" s="10">
        <v>37.933</v>
      </c>
      <c r="F6347" s="24">
        <v>5.5431831355440983E-2</v>
      </c>
      <c r="G6347" s="10">
        <v>64.153000000000006</v>
      </c>
      <c r="H6347" s="24">
        <v>0.18719917647386139</v>
      </c>
      <c r="I6347" s="10">
        <v>54.584000000000003</v>
      </c>
      <c r="J6347" s="24">
        <v>0.14546987891146188</v>
      </c>
      <c r="K6347" s="10">
        <v>59.393999999999998</v>
      </c>
      <c r="L6347" s="61">
        <v>2.8754218222722158E-2</v>
      </c>
      <c r="Q6347" s="48"/>
      <c r="R6347" s="48"/>
      <c r="S6347" s="48"/>
      <c r="T6347" s="48"/>
      <c r="U6347" s="48"/>
      <c r="V6347" s="48"/>
    </row>
    <row r="6348" spans="1:22" x14ac:dyDescent="0.25">
      <c r="A6348" s="8"/>
      <c r="B6348" s="60" t="s">
        <v>6343</v>
      </c>
      <c r="C6348" s="45">
        <v>48.575000000000003</v>
      </c>
      <c r="D6348" s="24">
        <v>0.10148569865449385</v>
      </c>
      <c r="E6348" s="10">
        <v>40.813000000000002</v>
      </c>
      <c r="F6348" s="24">
        <v>8.4856157905976393E-2</v>
      </c>
      <c r="G6348" s="10">
        <v>66.893000000000001</v>
      </c>
      <c r="H6348" s="24">
        <v>0.21325431933895334</v>
      </c>
      <c r="I6348" s="10">
        <v>65.852000000000004</v>
      </c>
      <c r="J6348" s="24">
        <v>0.16555899604762983</v>
      </c>
      <c r="K6348" s="10">
        <v>61.68</v>
      </c>
      <c r="L6348" s="61">
        <v>7.59514435695538E-2</v>
      </c>
      <c r="Q6348" s="48"/>
      <c r="R6348" s="48"/>
      <c r="S6348" s="48"/>
      <c r="T6348" s="48"/>
      <c r="U6348" s="48"/>
      <c r="V6348" s="48"/>
    </row>
    <row r="6349" spans="1:22" x14ac:dyDescent="0.25">
      <c r="A6349" s="8"/>
      <c r="B6349" s="60" t="s">
        <v>6344</v>
      </c>
      <c r="C6349" s="45">
        <v>51.011000000000003</v>
      </c>
      <c r="D6349" s="24">
        <v>0.14629601135217385</v>
      </c>
      <c r="E6349" s="10">
        <v>43.609000000000002</v>
      </c>
      <c r="F6349" s="24">
        <v>0.12880197687543854</v>
      </c>
      <c r="G6349" s="10">
        <v>68.073999999999998</v>
      </c>
      <c r="H6349" s="24">
        <v>0.25156497788164595</v>
      </c>
      <c r="I6349" s="10">
        <v>66.317999999999998</v>
      </c>
      <c r="J6349" s="24">
        <v>0.18636558165294664</v>
      </c>
      <c r="K6349" s="10">
        <v>61.287999999999997</v>
      </c>
      <c r="L6349" s="61">
        <v>0.13889670041244845</v>
      </c>
      <c r="Q6349" s="48"/>
      <c r="R6349" s="48"/>
      <c r="S6349" s="48"/>
      <c r="T6349" s="48"/>
      <c r="U6349" s="48"/>
      <c r="V6349" s="48"/>
    </row>
    <row r="6350" spans="1:22" x14ac:dyDescent="0.25">
      <c r="A6350" s="8"/>
      <c r="B6350" s="60" t="s">
        <v>6345</v>
      </c>
      <c r="C6350" s="45">
        <v>52.143999999999998</v>
      </c>
      <c r="D6350" s="24">
        <v>0.20813458480791916</v>
      </c>
      <c r="E6350" s="10">
        <v>45.841000000000001</v>
      </c>
      <c r="F6350" s="24">
        <v>0.18714725891576925</v>
      </c>
      <c r="G6350" s="10">
        <v>69.775999999999996</v>
      </c>
      <c r="H6350" s="24">
        <v>0.29308905767465154</v>
      </c>
      <c r="I6350" s="10">
        <v>67.400999999999996</v>
      </c>
      <c r="J6350" s="24">
        <v>0.20212471364197065</v>
      </c>
      <c r="K6350" s="10">
        <v>61.901000000000003</v>
      </c>
      <c r="L6350" s="61">
        <v>0.19851424821897262</v>
      </c>
      <c r="Q6350" s="48"/>
      <c r="R6350" s="48"/>
      <c r="S6350" s="48"/>
      <c r="T6350" s="48"/>
      <c r="U6350" s="48"/>
      <c r="V6350" s="48"/>
    </row>
    <row r="6351" spans="1:22" x14ac:dyDescent="0.25">
      <c r="A6351" s="8"/>
      <c r="B6351" s="60" t="s">
        <v>6346</v>
      </c>
      <c r="C6351" s="45">
        <v>52.337000000000003</v>
      </c>
      <c r="D6351" s="24">
        <v>0.28276145047956097</v>
      </c>
      <c r="E6351" s="10">
        <v>48.600999999999999</v>
      </c>
      <c r="F6351" s="24">
        <v>0.24759754721010402</v>
      </c>
      <c r="G6351" s="10">
        <v>71.200999999999993</v>
      </c>
      <c r="H6351" s="24">
        <v>0.31940850791531034</v>
      </c>
      <c r="I6351" s="10">
        <v>69.08</v>
      </c>
      <c r="J6351" s="24">
        <v>0.21802230445837426</v>
      </c>
      <c r="K6351" s="10">
        <v>62.786999999999999</v>
      </c>
      <c r="L6351" s="61">
        <v>0.24207911511061117</v>
      </c>
      <c r="Q6351" s="48"/>
      <c r="R6351" s="48"/>
      <c r="S6351" s="48"/>
      <c r="T6351" s="48"/>
      <c r="U6351" s="48"/>
      <c r="V6351" s="48"/>
    </row>
    <row r="6352" spans="1:22" x14ac:dyDescent="0.25">
      <c r="A6352" s="8"/>
      <c r="B6352" s="60" t="s">
        <v>6347</v>
      </c>
      <c r="C6352" s="45">
        <v>50.790999999999997</v>
      </c>
      <c r="D6352" s="24">
        <v>0.33305978697577404</v>
      </c>
      <c r="E6352" s="10">
        <v>49.115000000000002</v>
      </c>
      <c r="F6352" s="24">
        <v>0.28344366820220263</v>
      </c>
      <c r="G6352" s="10">
        <v>70.253</v>
      </c>
      <c r="H6352" s="24">
        <v>0.34183290209498374</v>
      </c>
      <c r="I6352" s="10">
        <v>68.414000000000001</v>
      </c>
      <c r="J6352" s="24">
        <v>0.21482516426251794</v>
      </c>
      <c r="K6352" s="10">
        <v>63.180999999999997</v>
      </c>
      <c r="L6352" s="61">
        <v>0.26100253093363329</v>
      </c>
      <c r="Q6352" s="48"/>
      <c r="R6352" s="48"/>
      <c r="S6352" s="48"/>
      <c r="T6352" s="48"/>
      <c r="U6352" s="48"/>
      <c r="V6352" s="48"/>
    </row>
    <row r="6353" spans="1:22" x14ac:dyDescent="0.25">
      <c r="A6353" s="8"/>
      <c r="B6353" s="60" t="s">
        <v>6348</v>
      </c>
      <c r="C6353" s="45">
        <v>48.296999999999997</v>
      </c>
      <c r="D6353" s="24">
        <v>0.36379955890649845</v>
      </c>
      <c r="E6353" s="10">
        <v>48.064999999999998</v>
      </c>
      <c r="F6353" s="24">
        <v>0.28760791970468896</v>
      </c>
      <c r="G6353" s="10">
        <v>69.641999999999996</v>
      </c>
      <c r="H6353" s="24">
        <v>0.3525303953481902</v>
      </c>
      <c r="I6353" s="10">
        <v>67.453999999999994</v>
      </c>
      <c r="J6353" s="24">
        <v>0.19639755305490522</v>
      </c>
      <c r="K6353" s="10">
        <v>62.953000000000003</v>
      </c>
      <c r="L6353" s="61">
        <v>0.25500328083989499</v>
      </c>
      <c r="Q6353" s="48"/>
      <c r="R6353" s="48"/>
      <c r="S6353" s="48"/>
      <c r="T6353" s="48"/>
      <c r="U6353" s="48"/>
      <c r="V6353" s="48"/>
    </row>
    <row r="6354" spans="1:22" x14ac:dyDescent="0.25">
      <c r="A6354" s="8"/>
      <c r="B6354" s="60" t="s">
        <v>6349</v>
      </c>
      <c r="C6354" s="45">
        <v>45.969000000000001</v>
      </c>
      <c r="D6354" s="24">
        <v>0.36226086064522744</v>
      </c>
      <c r="E6354" s="10">
        <v>46.564</v>
      </c>
      <c r="F6354" s="24">
        <v>0.27006620092132155</v>
      </c>
      <c r="G6354" s="10">
        <v>68.046999999999997</v>
      </c>
      <c r="H6354" s="24">
        <v>0.34585315638650083</v>
      </c>
      <c r="I6354" s="10">
        <v>62.877000000000002</v>
      </c>
      <c r="J6354" s="24">
        <v>0.17358960803564685</v>
      </c>
      <c r="K6354" s="10">
        <v>61.783999999999999</v>
      </c>
      <c r="L6354" s="61">
        <v>0.22640138732658419</v>
      </c>
      <c r="Q6354" s="48"/>
      <c r="R6354" s="48"/>
      <c r="S6354" s="48"/>
      <c r="T6354" s="48"/>
      <c r="U6354" s="48"/>
      <c r="V6354" s="48"/>
    </row>
    <row r="6355" spans="1:22" x14ac:dyDescent="0.25">
      <c r="A6355" s="8"/>
      <c r="B6355" s="60" t="s">
        <v>6350</v>
      </c>
      <c r="C6355" s="45">
        <v>44.944000000000003</v>
      </c>
      <c r="D6355" s="24">
        <v>0.35779863568754167</v>
      </c>
      <c r="E6355" s="10">
        <v>45.392000000000003</v>
      </c>
      <c r="F6355" s="24">
        <v>0.24884834802770067</v>
      </c>
      <c r="G6355" s="10">
        <v>66.546000000000006</v>
      </c>
      <c r="H6355" s="24">
        <v>0.32107781765573268</v>
      </c>
      <c r="I6355" s="10">
        <v>60.802999999999997</v>
      </c>
      <c r="J6355" s="24">
        <v>0.14619993454673616</v>
      </c>
      <c r="K6355" s="10">
        <v>60.588999999999999</v>
      </c>
      <c r="L6355" s="61">
        <v>0.18519169478815148</v>
      </c>
      <c r="Q6355" s="48"/>
      <c r="R6355" s="48"/>
      <c r="S6355" s="48"/>
      <c r="T6355" s="48"/>
      <c r="U6355" s="48"/>
      <c r="V6355" s="48"/>
    </row>
    <row r="6356" spans="1:22" x14ac:dyDescent="0.25">
      <c r="A6356" s="8"/>
      <c r="B6356" s="60" t="s">
        <v>6351</v>
      </c>
      <c r="C6356" s="45">
        <v>44.521000000000001</v>
      </c>
      <c r="D6356" s="24">
        <v>0.31784377083653897</v>
      </c>
      <c r="E6356" s="10">
        <v>44.911000000000001</v>
      </c>
      <c r="F6356" s="24">
        <v>0.21882912840538149</v>
      </c>
      <c r="G6356" s="10">
        <v>65.055999999999997</v>
      </c>
      <c r="H6356" s="24">
        <v>0.28426953787942022</v>
      </c>
      <c r="I6356" s="10">
        <v>60.761000000000003</v>
      </c>
      <c r="J6356" s="24">
        <v>0.12191929109080382</v>
      </c>
      <c r="K6356" s="10">
        <v>59.337000000000003</v>
      </c>
      <c r="L6356" s="61">
        <v>0.13239360704911887</v>
      </c>
      <c r="Q6356" s="48"/>
      <c r="R6356" s="48"/>
      <c r="S6356" s="48"/>
      <c r="T6356" s="48"/>
      <c r="U6356" s="48"/>
      <c r="V6356" s="48"/>
    </row>
    <row r="6357" spans="1:22" x14ac:dyDescent="0.25">
      <c r="A6357" s="8"/>
      <c r="B6357" s="60" t="s">
        <v>6352</v>
      </c>
      <c r="C6357" s="45">
        <v>45.951999999999998</v>
      </c>
      <c r="D6357" s="24">
        <v>0.24087466447829581</v>
      </c>
      <c r="E6357" s="10">
        <v>46.384</v>
      </c>
      <c r="F6357" s="24">
        <v>0.17907806827542025</v>
      </c>
      <c r="G6357" s="10">
        <v>64.543000000000006</v>
      </c>
      <c r="H6357" s="24">
        <v>0.22720696658598336</v>
      </c>
      <c r="I6357" s="10">
        <v>60.594000000000001</v>
      </c>
      <c r="J6357" s="24">
        <v>9.5901618709563735E-2</v>
      </c>
      <c r="K6357" s="10">
        <v>59.191000000000003</v>
      </c>
      <c r="L6357" s="61">
        <v>7.1030183727034124E-2</v>
      </c>
      <c r="Q6357" s="48"/>
      <c r="R6357" s="48"/>
      <c r="S6357" s="48"/>
      <c r="T6357" s="48"/>
      <c r="U6357" s="48"/>
      <c r="V6357" s="48"/>
    </row>
    <row r="6358" spans="1:22" x14ac:dyDescent="0.25">
      <c r="A6358" s="8"/>
      <c r="B6358" s="60" t="s">
        <v>6353</v>
      </c>
      <c r="C6358" s="45">
        <v>47.645000000000003</v>
      </c>
      <c r="D6358" s="24">
        <v>0.14369732095536064</v>
      </c>
      <c r="E6358" s="10">
        <v>47.423000000000002</v>
      </c>
      <c r="F6358" s="24">
        <v>0.13687116751578754</v>
      </c>
      <c r="G6358" s="10">
        <v>64.623000000000005</v>
      </c>
      <c r="H6358" s="24">
        <v>0.17159113040091256</v>
      </c>
      <c r="I6358" s="10">
        <v>60.006999999999998</v>
      </c>
      <c r="J6358" s="24">
        <v>7.0123102484706587E-2</v>
      </c>
      <c r="K6358" s="10">
        <v>59.36</v>
      </c>
      <c r="L6358" s="61">
        <v>2.2462035995500562E-2</v>
      </c>
      <c r="Q6358" s="48"/>
      <c r="R6358" s="48"/>
      <c r="S6358" s="48"/>
      <c r="T6358" s="48"/>
      <c r="U6358" s="48"/>
      <c r="V6358" s="48"/>
    </row>
    <row r="6359" spans="1:22" x14ac:dyDescent="0.25">
      <c r="A6359" s="8"/>
      <c r="B6359" s="60" t="s">
        <v>6354</v>
      </c>
      <c r="C6359" s="45">
        <v>49.54</v>
      </c>
      <c r="D6359" s="24">
        <v>9.3057051512198452E-2</v>
      </c>
      <c r="E6359" s="10">
        <v>49.578000000000003</v>
      </c>
      <c r="F6359" s="24">
        <v>0.12863418652185851</v>
      </c>
      <c r="G6359" s="10">
        <v>66.341999999999999</v>
      </c>
      <c r="H6359" s="24">
        <v>0.13778760815736027</v>
      </c>
      <c r="I6359" s="10">
        <v>61.366</v>
      </c>
      <c r="J6359" s="24">
        <v>6.2256123656320016E-2</v>
      </c>
      <c r="K6359" s="10">
        <v>61.576999999999998</v>
      </c>
      <c r="L6359" s="61">
        <v>9.7722159730033748E-3</v>
      </c>
      <c r="Q6359" s="48"/>
      <c r="R6359" s="48"/>
      <c r="S6359" s="48"/>
      <c r="T6359" s="48"/>
      <c r="U6359" s="48"/>
      <c r="V6359" s="48"/>
    </row>
    <row r="6360" spans="1:22" x14ac:dyDescent="0.25">
      <c r="A6360" s="8"/>
      <c r="B6360" s="60" t="s">
        <v>6355</v>
      </c>
      <c r="C6360" s="45">
        <v>48.784999999999997</v>
      </c>
      <c r="D6360" s="24">
        <v>8.3140996050674459E-2</v>
      </c>
      <c r="E6360" s="10">
        <v>49.72</v>
      </c>
      <c r="F6360" s="24">
        <v>0.14076085298514293</v>
      </c>
      <c r="G6360" s="10">
        <v>65.019000000000005</v>
      </c>
      <c r="H6360" s="24">
        <v>0.13005313969340346</v>
      </c>
      <c r="I6360" s="10">
        <v>59.261000000000003</v>
      </c>
      <c r="J6360" s="24">
        <v>6.2759610301336755E-2</v>
      </c>
      <c r="K6360" s="10">
        <v>60.122999999999998</v>
      </c>
      <c r="L6360" s="61">
        <v>1.0873640794900637E-2</v>
      </c>
      <c r="Q6360" s="48"/>
      <c r="R6360" s="48"/>
      <c r="S6360" s="48"/>
      <c r="T6360" s="48"/>
      <c r="U6360" s="48"/>
      <c r="V6360" s="48"/>
    </row>
    <row r="6361" spans="1:22" x14ac:dyDescent="0.25">
      <c r="A6361" s="8"/>
      <c r="B6361" s="60" t="s">
        <v>6356</v>
      </c>
      <c r="C6361" s="45">
        <v>45.488999999999997</v>
      </c>
      <c r="D6361" s="24">
        <v>8.8355473491648281E-2</v>
      </c>
      <c r="E6361" s="10">
        <v>47.363</v>
      </c>
      <c r="F6361" s="24">
        <v>0.15721956130449374</v>
      </c>
      <c r="G6361" s="10">
        <v>60.350999999999999</v>
      </c>
      <c r="H6361" s="24">
        <v>0.13117992376818852</v>
      </c>
      <c r="I6361" s="10">
        <v>54.36</v>
      </c>
      <c r="J6361" s="24">
        <v>6.6661631800216503E-2</v>
      </c>
      <c r="K6361" s="10">
        <v>55.533000000000001</v>
      </c>
      <c r="L6361" s="61">
        <v>1.3170228721409823E-2</v>
      </c>
      <c r="Q6361" s="48"/>
      <c r="R6361" s="48"/>
      <c r="S6361" s="48"/>
      <c r="T6361" s="48"/>
      <c r="U6361" s="48"/>
      <c r="V6361" s="48"/>
    </row>
    <row r="6362" spans="1:22" x14ac:dyDescent="0.25">
      <c r="A6362" s="8"/>
      <c r="B6362" s="60" t="s">
        <v>6357</v>
      </c>
      <c r="C6362" s="45">
        <v>43.32</v>
      </c>
      <c r="D6362" s="24">
        <v>8.6218392573216396E-2</v>
      </c>
      <c r="E6362" s="10">
        <v>45.883000000000003</v>
      </c>
      <c r="F6362" s="24">
        <v>0.16243631593398211</v>
      </c>
      <c r="G6362" s="10">
        <v>55.244</v>
      </c>
      <c r="H6362" s="24">
        <v>0.13074868541857942</v>
      </c>
      <c r="I6362" s="10">
        <v>49.945999999999998</v>
      </c>
      <c r="J6362" s="24">
        <v>6.6258842484203107E-2</v>
      </c>
      <c r="K6362" s="10">
        <v>51.259</v>
      </c>
      <c r="L6362" s="61">
        <v>1.6533089613798277E-2</v>
      </c>
      <c r="Q6362" s="48"/>
      <c r="R6362" s="48"/>
      <c r="S6362" s="48"/>
      <c r="T6362" s="48"/>
      <c r="U6362" s="48"/>
      <c r="V6362" s="48"/>
    </row>
    <row r="6363" spans="1:22" x14ac:dyDescent="0.25">
      <c r="A6363" s="8"/>
      <c r="B6363" s="60" t="s">
        <v>6358</v>
      </c>
      <c r="C6363" s="45">
        <v>40.188000000000002</v>
      </c>
      <c r="D6363" s="24">
        <v>8.4183891538869224E-2</v>
      </c>
      <c r="E6363" s="10">
        <v>42.801000000000002</v>
      </c>
      <c r="F6363" s="24">
        <v>0.16501418591171177</v>
      </c>
      <c r="G6363" s="10">
        <v>50.593000000000004</v>
      </c>
      <c r="H6363" s="24">
        <v>0.12052416325849262</v>
      </c>
      <c r="I6363" s="10">
        <v>45.811999999999998</v>
      </c>
      <c r="J6363" s="24">
        <v>5.9436598444226267E-2</v>
      </c>
      <c r="K6363" s="10">
        <v>47.438000000000002</v>
      </c>
      <c r="L6363" s="61">
        <v>2.0997375328083989E-2</v>
      </c>
      <c r="Q6363" s="48"/>
      <c r="R6363" s="48"/>
      <c r="S6363" s="48"/>
      <c r="T6363" s="48"/>
      <c r="U6363" s="48"/>
      <c r="V6363" s="48"/>
    </row>
    <row r="6364" spans="1:22" x14ac:dyDescent="0.25">
      <c r="A6364" s="8"/>
      <c r="B6364" s="60" t="s">
        <v>6359</v>
      </c>
      <c r="C6364" s="45">
        <v>37.176000000000002</v>
      </c>
      <c r="D6364" s="24">
        <v>7.6687693385985606E-2</v>
      </c>
      <c r="E6364" s="10">
        <v>39.901000000000003</v>
      </c>
      <c r="F6364" s="24">
        <v>0.16956800097558</v>
      </c>
      <c r="G6364" s="10">
        <v>47.378999999999998</v>
      </c>
      <c r="H6364" s="24">
        <v>9.577308120133482E-2</v>
      </c>
      <c r="I6364" s="10">
        <v>42.459000000000003</v>
      </c>
      <c r="J6364" s="24">
        <v>5.7542729126286905E-2</v>
      </c>
      <c r="K6364" s="10">
        <v>44.533999999999999</v>
      </c>
      <c r="L6364" s="61">
        <v>2.3232122155997143E-2</v>
      </c>
      <c r="Q6364" s="48"/>
      <c r="R6364" s="48"/>
      <c r="S6364" s="48"/>
      <c r="T6364" s="48"/>
      <c r="U6364" s="48"/>
      <c r="V6364" s="48"/>
    </row>
    <row r="6365" spans="1:22" x14ac:dyDescent="0.25">
      <c r="A6365" s="8"/>
      <c r="B6365" s="60" t="s">
        <v>6360</v>
      </c>
      <c r="C6365" s="45">
        <v>35.759</v>
      </c>
      <c r="D6365" s="24">
        <v>6.9849735883891484E-2</v>
      </c>
      <c r="E6365" s="10">
        <v>38.146999999999998</v>
      </c>
      <c r="F6365" s="24">
        <v>0.17148867412578886</v>
      </c>
      <c r="G6365" s="10">
        <v>45.612000000000002</v>
      </c>
      <c r="H6365" s="24">
        <v>8.4955506117908794E-2</v>
      </c>
      <c r="I6365" s="10">
        <v>40.694000000000003</v>
      </c>
      <c r="J6365" s="24">
        <v>5.5642258413673318E-2</v>
      </c>
      <c r="K6365" s="10">
        <v>42.844999999999999</v>
      </c>
      <c r="L6365" s="61">
        <v>2.50354219604445E-2</v>
      </c>
      <c r="Q6365" s="48"/>
      <c r="R6365" s="48"/>
      <c r="S6365" s="48"/>
      <c r="T6365" s="48"/>
      <c r="U6365" s="48"/>
      <c r="V6365" s="48"/>
    </row>
    <row r="6366" spans="1:22" x14ac:dyDescent="0.25">
      <c r="A6366" s="8"/>
      <c r="B6366" s="60" t="s">
        <v>6361</v>
      </c>
      <c r="C6366" s="45">
        <v>34.54</v>
      </c>
      <c r="D6366" s="24">
        <v>6.2362172419098416E-2</v>
      </c>
      <c r="E6366" s="10">
        <v>37.360999999999997</v>
      </c>
      <c r="F6366" s="24">
        <v>0.16941556659857931</v>
      </c>
      <c r="G6366" s="10">
        <v>44.487000000000002</v>
      </c>
      <c r="H6366" s="24">
        <v>7.5389321468298104E-2</v>
      </c>
      <c r="I6366" s="10">
        <v>39.646000000000001</v>
      </c>
      <c r="J6366" s="24">
        <v>5.6070178971480353E-2</v>
      </c>
      <c r="K6366" s="10">
        <v>41.853999999999999</v>
      </c>
      <c r="L6366" s="61">
        <v>2.3852738322462791E-2</v>
      </c>
      <c r="Q6366" s="48"/>
      <c r="R6366" s="48"/>
      <c r="S6366" s="48"/>
      <c r="T6366" s="48"/>
      <c r="U6366" s="48"/>
      <c r="V6366" s="48"/>
    </row>
    <row r="6367" spans="1:22" x14ac:dyDescent="0.25">
      <c r="A6367" s="8"/>
      <c r="B6367" s="60" t="s">
        <v>6362</v>
      </c>
      <c r="C6367" s="45">
        <v>34.418999999999997</v>
      </c>
      <c r="D6367" s="24">
        <v>6.2567311144161239E-2</v>
      </c>
      <c r="E6367" s="10">
        <v>38.036000000000001</v>
      </c>
      <c r="F6367" s="24">
        <v>0.15926343709033261</v>
      </c>
      <c r="G6367" s="10">
        <v>44.643999999999998</v>
      </c>
      <c r="H6367" s="24">
        <v>6.9535595105672976E-2</v>
      </c>
      <c r="I6367" s="10">
        <v>40.241</v>
      </c>
      <c r="J6367" s="24">
        <v>5.2860774787927604E-2</v>
      </c>
      <c r="K6367" s="10">
        <v>42.066000000000003</v>
      </c>
      <c r="L6367" s="61">
        <v>2.4274288926099837E-2</v>
      </c>
      <c r="Q6367" s="48"/>
      <c r="R6367" s="48"/>
      <c r="S6367" s="48"/>
      <c r="T6367" s="48"/>
      <c r="U6367" s="48"/>
      <c r="V6367" s="48"/>
    </row>
    <row r="6368" spans="1:22" x14ac:dyDescent="0.25">
      <c r="A6368" s="8"/>
      <c r="B6368" s="60" t="s">
        <v>6363</v>
      </c>
      <c r="C6368" s="45">
        <v>34.451999999999998</v>
      </c>
      <c r="D6368" s="24">
        <v>5.832777749286288E-2</v>
      </c>
      <c r="E6368" s="10">
        <v>39.783000000000001</v>
      </c>
      <c r="F6368" s="24">
        <v>0.14877595195268437</v>
      </c>
      <c r="G6368" s="10">
        <v>45.906999999999996</v>
      </c>
      <c r="H6368" s="24">
        <v>6.0038932146829808E-2</v>
      </c>
      <c r="I6368" s="10">
        <v>41.930999999999997</v>
      </c>
      <c r="J6368" s="24">
        <v>5.0557555315025045E-2</v>
      </c>
      <c r="K6368" s="10">
        <v>43.372</v>
      </c>
      <c r="L6368" s="61">
        <v>2.5070551177414257E-2</v>
      </c>
      <c r="Q6368" s="48"/>
      <c r="R6368" s="48"/>
      <c r="S6368" s="48"/>
      <c r="T6368" s="48"/>
      <c r="U6368" s="48"/>
      <c r="V6368" s="48"/>
    </row>
    <row r="6369" spans="1:22" x14ac:dyDescent="0.25">
      <c r="A6369" s="8"/>
      <c r="B6369" s="60" t="s">
        <v>6364</v>
      </c>
      <c r="C6369" s="45">
        <v>34.78</v>
      </c>
      <c r="D6369" s="24">
        <v>5.2549703403593349E-2</v>
      </c>
      <c r="E6369" s="10">
        <v>44.326999999999998</v>
      </c>
      <c r="F6369" s="24">
        <v>0.13636779366482729</v>
      </c>
      <c r="G6369" s="10">
        <v>49.927999999999997</v>
      </c>
      <c r="H6369" s="24">
        <v>5.5088987764182425E-2</v>
      </c>
      <c r="I6369" s="10">
        <v>46.146000000000001</v>
      </c>
      <c r="J6369" s="24">
        <v>4.938706673043522E-2</v>
      </c>
      <c r="K6369" s="10">
        <v>46.823999999999998</v>
      </c>
      <c r="L6369" s="61">
        <v>2.5702877082869825E-2</v>
      </c>
      <c r="Q6369" s="48"/>
      <c r="R6369" s="48"/>
      <c r="S6369" s="48"/>
      <c r="T6369" s="48"/>
      <c r="U6369" s="48"/>
      <c r="V6369" s="48"/>
    </row>
    <row r="6370" spans="1:22" x14ac:dyDescent="0.25">
      <c r="A6370" s="8"/>
      <c r="B6370" s="60" t="s">
        <v>6365</v>
      </c>
      <c r="C6370" s="45">
        <v>35.594000000000001</v>
      </c>
      <c r="D6370" s="24">
        <v>5.1404345521992578E-2</v>
      </c>
      <c r="E6370" s="10">
        <v>54.095999999999997</v>
      </c>
      <c r="F6370" s="24">
        <v>0.13100210359440262</v>
      </c>
      <c r="G6370" s="10">
        <v>59.375999999999998</v>
      </c>
      <c r="H6370" s="24">
        <v>5.1362625139043383E-2</v>
      </c>
      <c r="I6370" s="10">
        <v>55.134</v>
      </c>
      <c r="J6370" s="24">
        <v>5.036876683363959E-2</v>
      </c>
      <c r="K6370" s="10">
        <v>55.384999999999998</v>
      </c>
      <c r="L6370" s="61">
        <v>2.6194686120446377E-2</v>
      </c>
      <c r="Q6370" s="48"/>
      <c r="R6370" s="48"/>
      <c r="S6370" s="48"/>
      <c r="T6370" s="48"/>
      <c r="U6370" s="48"/>
      <c r="V6370" s="48"/>
    </row>
    <row r="6371" spans="1:22" x14ac:dyDescent="0.25">
      <c r="A6371" s="8"/>
      <c r="B6371" s="60" t="s">
        <v>6366</v>
      </c>
      <c r="C6371" s="45">
        <v>37.088000000000001</v>
      </c>
      <c r="D6371" s="24">
        <v>5.8874814093030414E-2</v>
      </c>
      <c r="E6371" s="10">
        <v>60.154000000000003</v>
      </c>
      <c r="F6371" s="24">
        <v>0.12812109386908935</v>
      </c>
      <c r="G6371" s="10">
        <v>64.747</v>
      </c>
      <c r="H6371" s="24">
        <v>5.3629032258064514E-2</v>
      </c>
      <c r="I6371" s="10">
        <v>61.478999999999999</v>
      </c>
      <c r="J6371" s="24">
        <v>4.8833287185037884E-2</v>
      </c>
      <c r="K6371" s="10">
        <v>60.204000000000001</v>
      </c>
      <c r="L6371" s="61">
        <v>3.2014426398435582E-2</v>
      </c>
      <c r="Q6371" s="48"/>
      <c r="R6371" s="48"/>
      <c r="S6371" s="48"/>
      <c r="T6371" s="48"/>
      <c r="U6371" s="48"/>
      <c r="V6371" s="48"/>
    </row>
    <row r="6372" spans="1:22" x14ac:dyDescent="0.25">
      <c r="A6372" s="8"/>
      <c r="B6372" s="60" t="s">
        <v>6367</v>
      </c>
      <c r="C6372" s="45">
        <v>40.826000000000001</v>
      </c>
      <c r="D6372" s="24">
        <v>8.0328905755850721E-2</v>
      </c>
      <c r="E6372" s="10">
        <v>62.743000000000002</v>
      </c>
      <c r="F6372" s="24">
        <v>0.1446297368982653</v>
      </c>
      <c r="G6372" s="10">
        <v>67.122</v>
      </c>
      <c r="H6372" s="24">
        <v>7.5987208008898771E-2</v>
      </c>
      <c r="I6372" s="10">
        <v>64.022999999999996</v>
      </c>
      <c r="J6372" s="24">
        <v>5.9292169053792129E-2</v>
      </c>
      <c r="K6372" s="10">
        <v>62.332999999999998</v>
      </c>
      <c r="L6372" s="61">
        <v>6.851368283000972E-2</v>
      </c>
      <c r="Q6372" s="48"/>
      <c r="R6372" s="48"/>
      <c r="S6372" s="48"/>
      <c r="T6372" s="48"/>
      <c r="U6372" s="48"/>
      <c r="V6372" s="48"/>
    </row>
    <row r="6373" spans="1:22" x14ac:dyDescent="0.25">
      <c r="A6373" s="8"/>
      <c r="B6373" s="60" t="s">
        <v>6368</v>
      </c>
      <c r="C6373" s="45">
        <v>44.514000000000003</v>
      </c>
      <c r="D6373" s="24">
        <v>0.11687778860454383</v>
      </c>
      <c r="E6373" s="10">
        <v>63.168999999999997</v>
      </c>
      <c r="F6373" s="24">
        <v>0.18347001615804395</v>
      </c>
      <c r="G6373" s="10">
        <v>67.408000000000001</v>
      </c>
      <c r="H6373" s="24">
        <v>0.13156284760845383</v>
      </c>
      <c r="I6373" s="10">
        <v>66.573999999999998</v>
      </c>
      <c r="J6373" s="24">
        <v>7.3400961562665193E-2</v>
      </c>
      <c r="K6373" s="10">
        <v>62.506</v>
      </c>
      <c r="L6373" s="61">
        <v>0.12116066932868066</v>
      </c>
      <c r="Q6373" s="48"/>
      <c r="R6373" s="48"/>
      <c r="S6373" s="48"/>
      <c r="T6373" s="48"/>
      <c r="U6373" s="48"/>
      <c r="V6373" s="48"/>
    </row>
    <row r="6374" spans="1:22" x14ac:dyDescent="0.25">
      <c r="A6374" s="8"/>
      <c r="B6374" s="60" t="s">
        <v>6369</v>
      </c>
      <c r="C6374" s="45">
        <v>47.326999999999998</v>
      </c>
      <c r="D6374" s="24">
        <v>0.17385506949074311</v>
      </c>
      <c r="E6374" s="10">
        <v>64.858000000000004</v>
      </c>
      <c r="F6374" s="24">
        <v>0.24250785037041553</v>
      </c>
      <c r="G6374" s="10">
        <v>68.367000000000004</v>
      </c>
      <c r="H6374" s="24">
        <v>0.19044771968854282</v>
      </c>
      <c r="I6374" s="10">
        <v>67.991</v>
      </c>
      <c r="J6374" s="24">
        <v>9.416769451506532E-2</v>
      </c>
      <c r="K6374" s="10">
        <v>63.451000000000001</v>
      </c>
      <c r="L6374" s="61">
        <v>0.17502546868230306</v>
      </c>
      <c r="Q6374" s="48"/>
      <c r="R6374" s="48"/>
      <c r="S6374" s="48"/>
      <c r="T6374" s="48"/>
      <c r="U6374" s="48"/>
      <c r="V6374" s="48"/>
    </row>
    <row r="6375" spans="1:22" x14ac:dyDescent="0.25">
      <c r="A6375" s="8"/>
      <c r="B6375" s="60" t="s">
        <v>6370</v>
      </c>
      <c r="C6375" s="45">
        <v>50.531999999999996</v>
      </c>
      <c r="D6375" s="24">
        <v>0.23377267210284289</v>
      </c>
      <c r="E6375" s="10">
        <v>67.396000000000001</v>
      </c>
      <c r="F6375" s="24">
        <v>0.28307063809030214</v>
      </c>
      <c r="G6375" s="10">
        <v>69.382000000000005</v>
      </c>
      <c r="H6375" s="24">
        <v>0.23270300333704116</v>
      </c>
      <c r="I6375" s="10">
        <v>68.992999999999995</v>
      </c>
      <c r="J6375" s="24">
        <v>0.11614267374833237</v>
      </c>
      <c r="K6375" s="10">
        <v>64.432000000000002</v>
      </c>
      <c r="L6375" s="61">
        <v>0.22413611400601879</v>
      </c>
      <c r="Q6375" s="48"/>
      <c r="R6375" s="48"/>
      <c r="S6375" s="48"/>
      <c r="T6375" s="48"/>
      <c r="U6375" s="48"/>
      <c r="V6375" s="48"/>
    </row>
    <row r="6376" spans="1:22" x14ac:dyDescent="0.25">
      <c r="A6376" s="8"/>
      <c r="B6376" s="60" t="s">
        <v>6371</v>
      </c>
      <c r="C6376" s="45">
        <v>49.384</v>
      </c>
      <c r="D6376" s="24">
        <v>0.26714190471306221</v>
      </c>
      <c r="E6376" s="10">
        <v>65.957999999999998</v>
      </c>
      <c r="F6376" s="24">
        <v>0.28122618212859363</v>
      </c>
      <c r="G6376" s="10">
        <v>68.418999999999997</v>
      </c>
      <c r="H6376" s="24">
        <v>0.24614849833147942</v>
      </c>
      <c r="I6376" s="10">
        <v>68.106999999999999</v>
      </c>
      <c r="J6376" s="24">
        <v>0.13663251692803383</v>
      </c>
      <c r="K6376" s="10">
        <v>64.066000000000003</v>
      </c>
      <c r="L6376" s="61">
        <v>0.25558847293293835</v>
      </c>
      <c r="Q6376" s="48"/>
      <c r="R6376" s="48"/>
      <c r="S6376" s="48"/>
      <c r="T6376" s="48"/>
      <c r="U6376" s="48"/>
      <c r="V6376" s="48"/>
    </row>
    <row r="6377" spans="1:22" x14ac:dyDescent="0.25">
      <c r="A6377" s="8"/>
      <c r="B6377" s="60" t="s">
        <v>6372</v>
      </c>
      <c r="C6377" s="45">
        <v>47.585000000000001</v>
      </c>
      <c r="D6377" s="24">
        <v>0.26156896934885548</v>
      </c>
      <c r="E6377" s="10">
        <v>65.263000000000005</v>
      </c>
      <c r="F6377" s="24">
        <v>0.29366482729185084</v>
      </c>
      <c r="G6377" s="10">
        <v>67.531999999999996</v>
      </c>
      <c r="H6377" s="24">
        <v>0.24986095661846497</v>
      </c>
      <c r="I6377" s="10">
        <v>67.316000000000003</v>
      </c>
      <c r="J6377" s="24">
        <v>0.15082941072822009</v>
      </c>
      <c r="K6377" s="10">
        <v>63.018999999999998</v>
      </c>
      <c r="L6377" s="61">
        <v>0.25794213046991182</v>
      </c>
      <c r="Q6377" s="48"/>
      <c r="R6377" s="48"/>
      <c r="S6377" s="48"/>
      <c r="T6377" s="48"/>
      <c r="U6377" s="48"/>
      <c r="V6377" s="48"/>
    </row>
    <row r="6378" spans="1:22" x14ac:dyDescent="0.25">
      <c r="A6378" s="8"/>
      <c r="B6378" s="60" t="s">
        <v>6373</v>
      </c>
      <c r="C6378" s="45">
        <v>45.533999999999999</v>
      </c>
      <c r="D6378" s="24">
        <v>0.24018325726105613</v>
      </c>
      <c r="E6378" s="10">
        <v>64.215000000000003</v>
      </c>
      <c r="F6378" s="24">
        <v>0.29285692509374717</v>
      </c>
      <c r="G6378" s="10">
        <v>66.28</v>
      </c>
      <c r="H6378" s="24">
        <v>0.24302002224694105</v>
      </c>
      <c r="I6378" s="10">
        <v>66.370999999999995</v>
      </c>
      <c r="J6378" s="24">
        <v>0.15727339089284365</v>
      </c>
      <c r="K6378" s="10">
        <v>61.521000000000001</v>
      </c>
      <c r="L6378" s="61">
        <v>0.23467487909694493</v>
      </c>
      <c r="Q6378" s="48"/>
      <c r="R6378" s="48"/>
      <c r="S6378" s="48"/>
      <c r="T6378" s="48"/>
      <c r="U6378" s="48"/>
      <c r="V6378" s="48"/>
    </row>
    <row r="6379" spans="1:22" x14ac:dyDescent="0.25">
      <c r="A6379" s="8"/>
      <c r="B6379" s="60" t="s">
        <v>6374</v>
      </c>
      <c r="C6379" s="45">
        <v>44.841000000000001</v>
      </c>
      <c r="D6379" s="24">
        <v>0.2004205343863788</v>
      </c>
      <c r="E6379" s="10">
        <v>63.05</v>
      </c>
      <c r="F6379" s="24">
        <v>0.27037285448614373</v>
      </c>
      <c r="G6379" s="10">
        <v>65.227999999999994</v>
      </c>
      <c r="H6379" s="24">
        <v>0.21836763070077864</v>
      </c>
      <c r="I6379" s="10">
        <v>65.224999999999994</v>
      </c>
      <c r="J6379" s="24">
        <v>0.14023208397311651</v>
      </c>
      <c r="K6379" s="10">
        <v>60.006</v>
      </c>
      <c r="L6379" s="61">
        <v>0.20566985561891826</v>
      </c>
      <c r="Q6379" s="48"/>
      <c r="R6379" s="48"/>
      <c r="S6379" s="48"/>
      <c r="T6379" s="48"/>
      <c r="U6379" s="48"/>
      <c r="V6379" s="48"/>
    </row>
    <row r="6380" spans="1:22" x14ac:dyDescent="0.25">
      <c r="A6380" s="8"/>
      <c r="B6380" s="60" t="s">
        <v>6375</v>
      </c>
      <c r="C6380" s="45">
        <v>44.594999999999999</v>
      </c>
      <c r="D6380" s="24">
        <v>0.14711865565755508</v>
      </c>
      <c r="E6380" s="10">
        <v>61.164999999999999</v>
      </c>
      <c r="F6380" s="24">
        <v>0.23058748208896071</v>
      </c>
      <c r="G6380" s="10">
        <v>63.401000000000003</v>
      </c>
      <c r="H6380" s="24">
        <v>0.16654616240266965</v>
      </c>
      <c r="I6380" s="10">
        <v>62.536999999999999</v>
      </c>
      <c r="J6380" s="24">
        <v>0.1084526896065648</v>
      </c>
      <c r="K6380" s="10">
        <v>58.509</v>
      </c>
      <c r="L6380" s="61">
        <v>0.16319863230248599</v>
      </c>
      <c r="Q6380" s="48"/>
      <c r="R6380" s="48"/>
      <c r="S6380" s="48"/>
      <c r="T6380" s="48"/>
      <c r="U6380" s="48"/>
      <c r="V6380" s="48"/>
    </row>
    <row r="6381" spans="1:22" x14ac:dyDescent="0.25">
      <c r="A6381" s="8"/>
      <c r="B6381" s="60" t="s">
        <v>6376</v>
      </c>
      <c r="C6381" s="45">
        <v>45.837000000000003</v>
      </c>
      <c r="D6381" s="24">
        <v>9.2483375215823033E-2</v>
      </c>
      <c r="E6381" s="10">
        <v>60.789000000000001</v>
      </c>
      <c r="F6381" s="24">
        <v>0.1849791164903509</v>
      </c>
      <c r="G6381" s="10">
        <v>63.033000000000001</v>
      </c>
      <c r="H6381" s="24">
        <v>9.5077864293659622E-2</v>
      </c>
      <c r="I6381" s="10">
        <v>62.107999999999997</v>
      </c>
      <c r="J6381" s="24">
        <v>7.538953356659199E-2</v>
      </c>
      <c r="K6381" s="10">
        <v>58.107999999999997</v>
      </c>
      <c r="L6381" s="61">
        <v>0.11500134661998385</v>
      </c>
      <c r="Q6381" s="48"/>
      <c r="R6381" s="48"/>
      <c r="S6381" s="48"/>
      <c r="T6381" s="48"/>
      <c r="U6381" s="48"/>
      <c r="V6381" s="48"/>
    </row>
    <row r="6382" spans="1:22" x14ac:dyDescent="0.25">
      <c r="A6382" s="8"/>
      <c r="B6382" s="60" t="s">
        <v>6377</v>
      </c>
      <c r="C6382" s="45">
        <v>47.71</v>
      </c>
      <c r="D6382" s="24">
        <v>5.2891601278698054E-2</v>
      </c>
      <c r="E6382" s="10">
        <v>60.978999999999999</v>
      </c>
      <c r="F6382" s="24">
        <v>0.13414225176061706</v>
      </c>
      <c r="G6382" s="10">
        <v>63.542000000000002</v>
      </c>
      <c r="H6382" s="24">
        <v>3.3551167964404896E-2</v>
      </c>
      <c r="I6382" s="10">
        <v>62.06</v>
      </c>
      <c r="J6382" s="24">
        <v>4.0413320915246555E-2</v>
      </c>
      <c r="K6382" s="10">
        <v>58.286000000000001</v>
      </c>
      <c r="L6382" s="61">
        <v>6.1733743954847244E-2</v>
      </c>
      <c r="Q6382" s="48"/>
      <c r="R6382" s="48"/>
      <c r="S6382" s="48"/>
      <c r="T6382" s="48"/>
      <c r="U6382" s="48"/>
      <c r="V6382" s="48"/>
    </row>
    <row r="6383" spans="1:22" x14ac:dyDescent="0.25">
      <c r="A6383" s="8"/>
      <c r="B6383" s="60" t="s">
        <v>6378</v>
      </c>
      <c r="C6383" s="45">
        <v>50.526000000000003</v>
      </c>
      <c r="D6383" s="24">
        <v>5.2361659572285758E-2</v>
      </c>
      <c r="E6383" s="10">
        <v>62.475000000000001</v>
      </c>
      <c r="F6383" s="24">
        <v>0.10856376329989939</v>
      </c>
      <c r="G6383" s="10">
        <v>66.195999999999998</v>
      </c>
      <c r="H6383" s="24">
        <v>1.6977196885428255E-2</v>
      </c>
      <c r="I6383" s="10">
        <v>63.758000000000003</v>
      </c>
      <c r="J6383" s="24">
        <v>3.0080298034082614E-2</v>
      </c>
      <c r="K6383" s="10">
        <v>59.837000000000003</v>
      </c>
      <c r="L6383" s="61">
        <v>3.857188023278961E-2</v>
      </c>
      <c r="Q6383" s="48"/>
      <c r="R6383" s="48"/>
      <c r="S6383" s="48"/>
      <c r="T6383" s="48"/>
      <c r="U6383" s="48"/>
      <c r="V6383" s="48"/>
    </row>
    <row r="6384" spans="1:22" x14ac:dyDescent="0.25">
      <c r="A6384" s="8"/>
      <c r="B6384" s="60" t="s">
        <v>6379</v>
      </c>
      <c r="C6384" s="45">
        <v>49.494999999999997</v>
      </c>
      <c r="D6384" s="24">
        <v>6.0857821768637708E-2</v>
      </c>
      <c r="E6384" s="10">
        <v>60.923000000000002</v>
      </c>
      <c r="F6384" s="24">
        <v>9.9783543184658999E-2</v>
      </c>
      <c r="G6384" s="10">
        <v>64.650999999999996</v>
      </c>
      <c r="H6384" s="24">
        <v>2.1078976640711903E-2</v>
      </c>
      <c r="I6384" s="10">
        <v>61.744999999999997</v>
      </c>
      <c r="J6384" s="24">
        <v>3.4208472827044582E-2</v>
      </c>
      <c r="K6384" s="10">
        <v>58.003999999999998</v>
      </c>
      <c r="L6384" s="61">
        <v>4.0808440379863933E-2</v>
      </c>
      <c r="Q6384" s="48"/>
      <c r="R6384" s="48"/>
      <c r="S6384" s="48"/>
      <c r="T6384" s="48"/>
      <c r="U6384" s="48"/>
      <c r="V6384" s="48"/>
    </row>
    <row r="6385" spans="1:22" x14ac:dyDescent="0.25">
      <c r="A6385" s="8"/>
      <c r="B6385" s="60" t="s">
        <v>6380</v>
      </c>
      <c r="C6385" s="45">
        <v>46.901000000000003</v>
      </c>
      <c r="D6385" s="24">
        <v>8.7696804964357153E-2</v>
      </c>
      <c r="E6385" s="10">
        <v>56.476999999999997</v>
      </c>
      <c r="F6385" s="24">
        <v>8.8229017408005858E-2</v>
      </c>
      <c r="G6385" s="10">
        <v>60.003999999999998</v>
      </c>
      <c r="H6385" s="24">
        <v>2.7600111234705228E-2</v>
      </c>
      <c r="I6385" s="10">
        <v>57.029000000000003</v>
      </c>
      <c r="J6385" s="24">
        <v>4.2691368590631058E-2</v>
      </c>
      <c r="K6385" s="10">
        <v>53.551000000000002</v>
      </c>
      <c r="L6385" s="61">
        <v>3.9590627524912471E-2</v>
      </c>
      <c r="Q6385" s="48"/>
      <c r="R6385" s="48"/>
      <c r="S6385" s="48"/>
      <c r="T6385" s="48"/>
      <c r="U6385" s="48"/>
      <c r="V6385" s="48"/>
    </row>
    <row r="6386" spans="1:22" x14ac:dyDescent="0.25">
      <c r="A6386" s="8"/>
      <c r="B6386" s="60" t="s">
        <v>6381</v>
      </c>
      <c r="C6386" s="45">
        <v>45.366999999999997</v>
      </c>
      <c r="D6386" s="24">
        <v>9.4722806297758866E-2</v>
      </c>
      <c r="E6386" s="10">
        <v>51.767000000000003</v>
      </c>
      <c r="F6386" s="24">
        <v>7.5348312551446597E-2</v>
      </c>
      <c r="G6386" s="10">
        <v>55.12</v>
      </c>
      <c r="H6386" s="24">
        <v>3.6415461624026695E-2</v>
      </c>
      <c r="I6386" s="10">
        <v>53.231000000000002</v>
      </c>
      <c r="J6386" s="24">
        <v>5.111133486042238E-2</v>
      </c>
      <c r="K6386" s="10">
        <v>49.66</v>
      </c>
      <c r="L6386" s="61">
        <v>3.9614047002892304E-2</v>
      </c>
      <c r="Q6386" s="48"/>
      <c r="R6386" s="48"/>
      <c r="S6386" s="48"/>
      <c r="T6386" s="48"/>
      <c r="U6386" s="48"/>
      <c r="V6386" s="48"/>
    </row>
    <row r="6387" spans="1:22" x14ac:dyDescent="0.25">
      <c r="A6387" s="8"/>
      <c r="B6387" s="60" t="s">
        <v>6382</v>
      </c>
      <c r="C6387" s="45">
        <v>42.1</v>
      </c>
      <c r="D6387" s="24">
        <v>9.6757098654631862E-2</v>
      </c>
      <c r="E6387" s="10">
        <v>46.942</v>
      </c>
      <c r="F6387" s="24">
        <v>7.0180787171122833E-2</v>
      </c>
      <c r="G6387" s="10">
        <v>50.058</v>
      </c>
      <c r="H6387" s="24">
        <v>4.1768631813125692E-2</v>
      </c>
      <c r="I6387" s="10">
        <v>48.768000000000001</v>
      </c>
      <c r="J6387" s="24">
        <v>5.8033579177889094E-2</v>
      </c>
      <c r="K6387" s="10">
        <v>45.822000000000003</v>
      </c>
      <c r="L6387" s="61">
        <v>3.8454782842890431E-2</v>
      </c>
      <c r="Q6387" s="48"/>
      <c r="R6387" s="48"/>
      <c r="S6387" s="48"/>
      <c r="T6387" s="48"/>
      <c r="U6387" s="48"/>
      <c r="V6387" s="48"/>
    </row>
    <row r="6388" spans="1:22" x14ac:dyDescent="0.25">
      <c r="A6388" s="8"/>
      <c r="B6388" s="60" t="s">
        <v>6383</v>
      </c>
      <c r="C6388" s="45">
        <v>39.543999999999997</v>
      </c>
      <c r="D6388" s="24">
        <v>0.10931360825446719</v>
      </c>
      <c r="E6388" s="10">
        <v>43.47</v>
      </c>
      <c r="F6388" s="24">
        <v>6.4540217623213145E-2</v>
      </c>
      <c r="G6388" s="10">
        <v>46.74</v>
      </c>
      <c r="H6388" s="24">
        <v>4.8599430041009244E-2</v>
      </c>
      <c r="I6388" s="10">
        <v>45.823</v>
      </c>
      <c r="J6388" s="24">
        <v>6.2872744658899318E-2</v>
      </c>
      <c r="K6388" s="10">
        <v>42.600999999999999</v>
      </c>
      <c r="L6388" s="61">
        <v>4.0060406691562966E-2</v>
      </c>
      <c r="Q6388" s="48"/>
      <c r="R6388" s="48"/>
      <c r="S6388" s="48"/>
      <c r="T6388" s="48"/>
      <c r="U6388" s="48"/>
      <c r="V6388" s="48"/>
    </row>
    <row r="6389" spans="1:22" x14ac:dyDescent="0.25">
      <c r="A6389" s="8"/>
      <c r="B6389" s="60" t="s">
        <v>6384</v>
      </c>
      <c r="C6389" s="45">
        <v>37.633000000000003</v>
      </c>
      <c r="D6389" s="24">
        <v>0.12403908572209504</v>
      </c>
      <c r="E6389" s="10">
        <v>41.607999999999997</v>
      </c>
      <c r="F6389" s="24">
        <v>5.3293303666676825E-2</v>
      </c>
      <c r="G6389" s="10">
        <v>45.026000000000003</v>
      </c>
      <c r="H6389" s="24">
        <v>5.5216514909293114E-2</v>
      </c>
      <c r="I6389" s="10">
        <v>43.868000000000002</v>
      </c>
      <c r="J6389" s="24">
        <v>6.6634792017916902E-2</v>
      </c>
      <c r="K6389" s="10">
        <v>41.110999999999997</v>
      </c>
      <c r="L6389" s="61">
        <v>3.9205815900071411E-2</v>
      </c>
      <c r="Q6389" s="48"/>
      <c r="R6389" s="48"/>
      <c r="S6389" s="48"/>
      <c r="T6389" s="48"/>
      <c r="U6389" s="48"/>
      <c r="V6389" s="48"/>
    </row>
    <row r="6390" spans="1:22" x14ac:dyDescent="0.25">
      <c r="A6390" s="8"/>
      <c r="B6390" s="60" t="s">
        <v>6385</v>
      </c>
      <c r="C6390" s="45">
        <v>36.89</v>
      </c>
      <c r="D6390" s="24">
        <v>0.1403703577163552</v>
      </c>
      <c r="E6390" s="10">
        <v>40.804000000000002</v>
      </c>
      <c r="F6390" s="24">
        <v>4.7273613947392483E-2</v>
      </c>
      <c r="G6390" s="10">
        <v>44.182000000000002</v>
      </c>
      <c r="H6390" s="24">
        <v>6.2361854451935775E-2</v>
      </c>
      <c r="I6390" s="10">
        <v>42.765999999999998</v>
      </c>
      <c r="J6390" s="24">
        <v>7.035909308236242E-2</v>
      </c>
      <c r="K6390" s="10">
        <v>40.009</v>
      </c>
      <c r="L6390" s="61">
        <v>3.8924854543964597E-2</v>
      </c>
      <c r="Q6390" s="48"/>
      <c r="R6390" s="48"/>
      <c r="S6390" s="48"/>
      <c r="T6390" s="48"/>
      <c r="U6390" s="48"/>
      <c r="V6390" s="48"/>
    </row>
    <row r="6391" spans="1:22" x14ac:dyDescent="0.25">
      <c r="A6391" s="8"/>
      <c r="B6391" s="60" t="s">
        <v>6386</v>
      </c>
      <c r="C6391" s="45">
        <v>37.093000000000004</v>
      </c>
      <c r="D6391" s="24">
        <v>0.1503297003655745</v>
      </c>
      <c r="E6391" s="10">
        <v>41.502000000000002</v>
      </c>
      <c r="F6391" s="24">
        <v>4.532292968392819E-2</v>
      </c>
      <c r="G6391" s="10">
        <v>44.720999999999997</v>
      </c>
      <c r="H6391" s="24">
        <v>6.92986724125947E-2</v>
      </c>
      <c r="I6391" s="10">
        <v>43.189</v>
      </c>
      <c r="J6391" s="24">
        <v>7.6473992803039834E-2</v>
      </c>
      <c r="K6391" s="10">
        <v>39.731000000000002</v>
      </c>
      <c r="L6391" s="61">
        <v>3.9873099120825088E-2</v>
      </c>
      <c r="Q6391" s="48"/>
      <c r="R6391" s="48"/>
      <c r="S6391" s="48"/>
      <c r="T6391" s="48"/>
      <c r="U6391" s="48"/>
      <c r="V6391" s="48"/>
    </row>
    <row r="6392" spans="1:22" x14ac:dyDescent="0.25">
      <c r="A6392" s="8"/>
      <c r="B6392" s="60" t="s">
        <v>6387</v>
      </c>
      <c r="C6392" s="45">
        <v>38.865000000000002</v>
      </c>
      <c r="D6392" s="24">
        <v>0.15366086986231167</v>
      </c>
      <c r="E6392" s="10">
        <v>43.152000000000001</v>
      </c>
      <c r="F6392" s="24">
        <v>4.1284403669724773E-2</v>
      </c>
      <c r="G6392" s="10">
        <v>46.189</v>
      </c>
      <c r="H6392" s="24">
        <v>7.4456106206992417E-2</v>
      </c>
      <c r="I6392" s="10">
        <v>44.718000000000004</v>
      </c>
      <c r="J6392" s="24">
        <v>8.0135383376531866E-2</v>
      </c>
      <c r="K6392" s="10">
        <v>39.832000000000001</v>
      </c>
      <c r="L6392" s="61">
        <v>4.0938410929396755E-2</v>
      </c>
      <c r="Q6392" s="48"/>
      <c r="R6392" s="48"/>
      <c r="S6392" s="48"/>
      <c r="T6392" s="48"/>
      <c r="U6392" s="48"/>
      <c r="V6392" s="48"/>
    </row>
    <row r="6393" spans="1:22" x14ac:dyDescent="0.25">
      <c r="A6393" s="8"/>
      <c r="B6393" s="60" t="s">
        <v>6388</v>
      </c>
      <c r="C6393" s="45">
        <v>43.289000000000001</v>
      </c>
      <c r="D6393" s="24">
        <v>0.16218524718985958</v>
      </c>
      <c r="E6393" s="10">
        <v>46.935000000000002</v>
      </c>
      <c r="F6393" s="24">
        <v>3.6361973848639095E-2</v>
      </c>
      <c r="G6393" s="10">
        <v>50.537999999999997</v>
      </c>
      <c r="H6393" s="24">
        <v>7.3065962327100858E-2</v>
      </c>
      <c r="I6393" s="10">
        <v>48.843000000000004</v>
      </c>
      <c r="J6393" s="24">
        <v>8.2702131407433502E-2</v>
      </c>
      <c r="K6393" s="10">
        <v>40.664000000000001</v>
      </c>
      <c r="L6393" s="61">
        <v>4.4052399292913921E-2</v>
      </c>
      <c r="Q6393" s="48"/>
      <c r="R6393" s="48"/>
      <c r="S6393" s="48"/>
      <c r="T6393" s="48"/>
      <c r="U6393" s="48"/>
      <c r="V6393" s="48"/>
    </row>
    <row r="6394" spans="1:22" x14ac:dyDescent="0.25">
      <c r="A6394" s="8"/>
      <c r="B6394" s="60" t="s">
        <v>6389</v>
      </c>
      <c r="C6394" s="45">
        <v>53.63</v>
      </c>
      <c r="D6394" s="24">
        <v>0.17171751682667669</v>
      </c>
      <c r="E6394" s="10">
        <v>55.719000000000001</v>
      </c>
      <c r="F6394" s="24">
        <v>3.5036118138315704E-2</v>
      </c>
      <c r="G6394" s="10">
        <v>59.889000000000003</v>
      </c>
      <c r="H6394" s="24">
        <v>7.0980746507263506E-2</v>
      </c>
      <c r="I6394" s="10">
        <v>57.606999999999999</v>
      </c>
      <c r="J6394" s="24">
        <v>9.0087823045371052E-2</v>
      </c>
      <c r="K6394" s="10">
        <v>43.164999999999999</v>
      </c>
      <c r="L6394" s="61">
        <v>4.2752953020919915E-2</v>
      </c>
      <c r="Q6394" s="48"/>
      <c r="R6394" s="48"/>
      <c r="S6394" s="48"/>
      <c r="T6394" s="48"/>
      <c r="U6394" s="48"/>
      <c r="V6394" s="48"/>
    </row>
    <row r="6395" spans="1:22" x14ac:dyDescent="0.25">
      <c r="A6395" s="8"/>
      <c r="B6395" s="60" t="s">
        <v>6390</v>
      </c>
      <c r="C6395" s="45">
        <v>60.076000000000001</v>
      </c>
      <c r="D6395" s="24">
        <v>0.18810003758242508</v>
      </c>
      <c r="E6395" s="10">
        <v>61.155999999999999</v>
      </c>
      <c r="F6395" s="24">
        <v>3.8068822579170353E-2</v>
      </c>
      <c r="G6395" s="10">
        <v>65.331000000000003</v>
      </c>
      <c r="H6395" s="24">
        <v>7.8084381733509414E-2</v>
      </c>
      <c r="I6395" s="10">
        <v>62.892000000000003</v>
      </c>
      <c r="J6395" s="24">
        <v>0.10239311507587005</v>
      </c>
      <c r="K6395" s="10">
        <v>45.95</v>
      </c>
      <c r="L6395" s="61">
        <v>4.7634656583275772E-2</v>
      </c>
      <c r="Q6395" s="48"/>
      <c r="R6395" s="48"/>
      <c r="S6395" s="48"/>
      <c r="T6395" s="48"/>
      <c r="U6395" s="48"/>
      <c r="V6395" s="48"/>
    </row>
    <row r="6396" spans="1:22" x14ac:dyDescent="0.25">
      <c r="A6396" s="8"/>
      <c r="B6396" s="60" t="s">
        <v>6391</v>
      </c>
      <c r="C6396" s="45">
        <v>63.079000000000001</v>
      </c>
      <c r="D6396" s="24">
        <v>0.21990843554614098</v>
      </c>
      <c r="E6396" s="10">
        <v>63.087000000000003</v>
      </c>
      <c r="F6396" s="24">
        <v>5.7743302142704747E-2</v>
      </c>
      <c r="G6396" s="10">
        <v>67.427999999999997</v>
      </c>
      <c r="H6396" s="24">
        <v>0.11428372836588586</v>
      </c>
      <c r="I6396" s="10">
        <v>65.643000000000001</v>
      </c>
      <c r="J6396" s="24">
        <v>0.13870505045421375</v>
      </c>
      <c r="K6396" s="10">
        <v>49.280999999999999</v>
      </c>
      <c r="L6396" s="61">
        <v>8.812821203217007E-2</v>
      </c>
      <c r="Q6396" s="48"/>
      <c r="R6396" s="48"/>
      <c r="S6396" s="48"/>
      <c r="T6396" s="48"/>
      <c r="U6396" s="48"/>
      <c r="V6396" s="48"/>
    </row>
    <row r="6397" spans="1:22" x14ac:dyDescent="0.25">
      <c r="A6397" s="8"/>
      <c r="B6397" s="60" t="s">
        <v>6392</v>
      </c>
      <c r="C6397" s="45">
        <v>64.674000000000007</v>
      </c>
      <c r="D6397" s="24">
        <v>0.2537326181283952</v>
      </c>
      <c r="E6397" s="10">
        <v>63.447000000000003</v>
      </c>
      <c r="F6397" s="24">
        <v>0.10463592306988936</v>
      </c>
      <c r="G6397" s="10">
        <v>67.811999999999998</v>
      </c>
      <c r="H6397" s="24">
        <v>0.16452352818516716</v>
      </c>
      <c r="I6397" s="10">
        <v>65.965999999999994</v>
      </c>
      <c r="J6397" s="24">
        <v>0.18352248420946676</v>
      </c>
      <c r="K6397" s="10">
        <v>51.722999999999999</v>
      </c>
      <c r="L6397" s="61">
        <v>0.1478559136512099</v>
      </c>
      <c r="Q6397" s="48"/>
      <c r="R6397" s="48"/>
      <c r="S6397" s="48"/>
      <c r="T6397" s="48"/>
      <c r="U6397" s="48"/>
      <c r="V6397" s="48"/>
    </row>
    <row r="6398" spans="1:22" x14ac:dyDescent="0.25">
      <c r="A6398" s="8"/>
      <c r="B6398" s="60" t="s">
        <v>6393</v>
      </c>
      <c r="C6398" s="45">
        <v>66.619</v>
      </c>
      <c r="D6398" s="24">
        <v>0.28306399262017834</v>
      </c>
      <c r="E6398" s="10">
        <v>64.784000000000006</v>
      </c>
      <c r="F6398" s="24">
        <v>0.15989515072083879</v>
      </c>
      <c r="G6398" s="10">
        <v>68.853999999999999</v>
      </c>
      <c r="H6398" s="24">
        <v>0.21530548411760617</v>
      </c>
      <c r="I6398" s="10">
        <v>67.713999999999999</v>
      </c>
      <c r="J6398" s="24">
        <v>0.23705931201087094</v>
      </c>
      <c r="K6398" s="10">
        <v>52.725000000000001</v>
      </c>
      <c r="L6398" s="61">
        <v>0.20892988843492818</v>
      </c>
      <c r="Q6398" s="48"/>
      <c r="R6398" s="48"/>
      <c r="S6398" s="48"/>
      <c r="T6398" s="48"/>
      <c r="U6398" s="48"/>
      <c r="V6398" s="48"/>
    </row>
    <row r="6399" spans="1:22" x14ac:dyDescent="0.25">
      <c r="A6399" s="8"/>
      <c r="B6399" s="60" t="s">
        <v>6394</v>
      </c>
      <c r="C6399" s="45">
        <v>67.341999999999999</v>
      </c>
      <c r="D6399" s="24">
        <v>0.28818886876900474</v>
      </c>
      <c r="E6399" s="10">
        <v>66.186000000000007</v>
      </c>
      <c r="F6399" s="24">
        <v>0.20425797799384315</v>
      </c>
      <c r="G6399" s="10">
        <v>69.953000000000003</v>
      </c>
      <c r="H6399" s="24">
        <v>0.26234795301313685</v>
      </c>
      <c r="I6399" s="10">
        <v>69.516000000000005</v>
      </c>
      <c r="J6399" s="24">
        <v>0.27598832381287902</v>
      </c>
      <c r="K6399" s="10">
        <v>53.703000000000003</v>
      </c>
      <c r="L6399" s="61">
        <v>0.26042776366467263</v>
      </c>
      <c r="Q6399" s="48"/>
      <c r="R6399" s="48"/>
      <c r="S6399" s="48"/>
      <c r="T6399" s="48"/>
      <c r="U6399" s="48"/>
      <c r="V6399" s="48"/>
    </row>
    <row r="6400" spans="1:22" x14ac:dyDescent="0.25">
      <c r="A6400" s="8"/>
      <c r="B6400" s="60" t="s">
        <v>6395</v>
      </c>
      <c r="C6400" s="45">
        <v>65.671999999999997</v>
      </c>
      <c r="D6400" s="24">
        <v>0.29140045782226931</v>
      </c>
      <c r="E6400" s="10">
        <v>65.304000000000002</v>
      </c>
      <c r="F6400" s="24">
        <v>0.23642902862019569</v>
      </c>
      <c r="G6400" s="10">
        <v>69.554000000000002</v>
      </c>
      <c r="H6400" s="24">
        <v>0.28706471119760896</v>
      </c>
      <c r="I6400" s="10">
        <v>68.268000000000001</v>
      </c>
      <c r="J6400" s="24">
        <v>0.29511311306273436</v>
      </c>
      <c r="K6400" s="10">
        <v>52.429000000000002</v>
      </c>
      <c r="L6400" s="61">
        <v>0.28248323011905735</v>
      </c>
      <c r="Q6400" s="48"/>
      <c r="R6400" s="48"/>
      <c r="S6400" s="48"/>
      <c r="T6400" s="48"/>
      <c r="U6400" s="48"/>
      <c r="V6400" s="48"/>
    </row>
    <row r="6401" spans="1:22" x14ac:dyDescent="0.25">
      <c r="A6401" s="8"/>
      <c r="B6401" s="60" t="s">
        <v>6396</v>
      </c>
      <c r="C6401" s="45">
        <v>64.92</v>
      </c>
      <c r="D6401" s="24">
        <v>0.30245310738323822</v>
      </c>
      <c r="E6401" s="10">
        <v>64.817999999999998</v>
      </c>
      <c r="F6401" s="24">
        <v>0.25212594105275993</v>
      </c>
      <c r="G6401" s="10">
        <v>68.52</v>
      </c>
      <c r="H6401" s="24">
        <v>0.27976645582817822</v>
      </c>
      <c r="I6401" s="10">
        <v>67.117999999999995</v>
      </c>
      <c r="J6401" s="24">
        <v>0.30510329902614558</v>
      </c>
      <c r="K6401" s="10">
        <v>50.375</v>
      </c>
      <c r="L6401" s="61">
        <v>0.28281101836784867</v>
      </c>
      <c r="Q6401" s="48"/>
      <c r="R6401" s="48"/>
      <c r="S6401" s="48"/>
      <c r="T6401" s="48"/>
      <c r="U6401" s="48"/>
      <c r="V6401" s="48"/>
    </row>
    <row r="6402" spans="1:22" x14ac:dyDescent="0.25">
      <c r="A6402" s="8"/>
      <c r="B6402" s="60" t="s">
        <v>6397</v>
      </c>
      <c r="C6402" s="45">
        <v>64.152000000000001</v>
      </c>
      <c r="D6402" s="24">
        <v>0.29315999863336634</v>
      </c>
      <c r="E6402" s="10">
        <v>63.725000000000001</v>
      </c>
      <c r="F6402" s="24">
        <v>0.2451004297601268</v>
      </c>
      <c r="G6402" s="10">
        <v>67.134</v>
      </c>
      <c r="H6402" s="24">
        <v>0.2492527976645583</v>
      </c>
      <c r="I6402" s="10">
        <v>66.328000000000003</v>
      </c>
      <c r="J6402" s="24">
        <v>0.30193261028209062</v>
      </c>
      <c r="K6402" s="10">
        <v>48.679000000000002</v>
      </c>
      <c r="L6402" s="61">
        <v>0.26186769061472004</v>
      </c>
      <c r="Q6402" s="48"/>
      <c r="R6402" s="48"/>
      <c r="S6402" s="48"/>
      <c r="T6402" s="48"/>
      <c r="U6402" s="48"/>
      <c r="V6402" s="48"/>
    </row>
    <row r="6403" spans="1:22" x14ac:dyDescent="0.25">
      <c r="A6403" s="8"/>
      <c r="B6403" s="60" t="s">
        <v>6398</v>
      </c>
      <c r="C6403" s="45">
        <v>63.841000000000001</v>
      </c>
      <c r="D6403" s="24">
        <v>0.27626499026273532</v>
      </c>
      <c r="E6403" s="10">
        <v>62.173999999999999</v>
      </c>
      <c r="F6403" s="24">
        <v>0.21814136365021794</v>
      </c>
      <c r="G6403" s="10">
        <v>65.956000000000003</v>
      </c>
      <c r="H6403" s="24">
        <v>0.20571349134635436</v>
      </c>
      <c r="I6403" s="10">
        <v>65.569000000000003</v>
      </c>
      <c r="J6403" s="24">
        <v>0.2764916077405068</v>
      </c>
      <c r="K6403" s="10">
        <v>47.868000000000002</v>
      </c>
      <c r="L6403" s="61">
        <v>0.22440617646714509</v>
      </c>
      <c r="Q6403" s="48"/>
      <c r="R6403" s="48"/>
      <c r="S6403" s="48"/>
      <c r="T6403" s="48"/>
      <c r="U6403" s="48"/>
      <c r="V6403" s="48"/>
    </row>
    <row r="6404" spans="1:22" x14ac:dyDescent="0.25">
      <c r="A6404" s="8"/>
      <c r="B6404" s="60" t="s">
        <v>6399</v>
      </c>
      <c r="C6404" s="45">
        <v>61.79</v>
      </c>
      <c r="D6404" s="24">
        <v>0.24782192763674879</v>
      </c>
      <c r="E6404" s="10">
        <v>60.585000000000001</v>
      </c>
      <c r="F6404" s="24">
        <v>0.17092870858605871</v>
      </c>
      <c r="G6404" s="10">
        <v>64.509</v>
      </c>
      <c r="H6404" s="24">
        <v>0.14771668867727811</v>
      </c>
      <c r="I6404" s="10">
        <v>63.274000000000001</v>
      </c>
      <c r="J6404" s="24">
        <v>0.22880545559777549</v>
      </c>
      <c r="K6404" s="10">
        <v>47.677</v>
      </c>
      <c r="L6404" s="61">
        <v>0.16392924456515376</v>
      </c>
      <c r="Q6404" s="48"/>
      <c r="R6404" s="48"/>
      <c r="S6404" s="48"/>
      <c r="T6404" s="48"/>
      <c r="U6404" s="48"/>
      <c r="V6404" s="48"/>
    </row>
    <row r="6405" spans="1:22" x14ac:dyDescent="0.25">
      <c r="A6405" s="8"/>
      <c r="B6405" s="60" t="s">
        <v>6400</v>
      </c>
      <c r="C6405" s="45">
        <v>61.134999999999998</v>
      </c>
      <c r="D6405" s="24">
        <v>0.2264341111756466</v>
      </c>
      <c r="E6405" s="10">
        <v>60.142000000000003</v>
      </c>
      <c r="F6405" s="24">
        <v>0.10632753207961231</v>
      </c>
      <c r="G6405" s="10">
        <v>64.405000000000001</v>
      </c>
      <c r="H6405" s="24">
        <v>9.1916313338430533E-2</v>
      </c>
      <c r="I6405" s="10">
        <v>62.164999999999999</v>
      </c>
      <c r="J6405" s="24">
        <v>0.17121719217896778</v>
      </c>
      <c r="K6405" s="10">
        <v>48.561</v>
      </c>
      <c r="L6405" s="61">
        <v>8.9673499490757536E-2</v>
      </c>
      <c r="Q6405" s="48"/>
      <c r="R6405" s="48"/>
      <c r="S6405" s="48"/>
      <c r="T6405" s="48"/>
      <c r="U6405" s="48"/>
      <c r="V6405" s="48"/>
    </row>
    <row r="6406" spans="1:22" x14ac:dyDescent="0.25">
      <c r="A6406" s="8"/>
      <c r="B6406" s="60" t="s">
        <v>6401</v>
      </c>
      <c r="C6406" s="45">
        <v>61.377000000000002</v>
      </c>
      <c r="D6406" s="24">
        <v>0.21837097270149305</v>
      </c>
      <c r="E6406" s="10">
        <v>60.027000000000001</v>
      </c>
      <c r="F6406" s="24">
        <v>4.6161114328385502E-2</v>
      </c>
      <c r="G6406" s="10">
        <v>65.069000000000003</v>
      </c>
      <c r="H6406" s="24">
        <v>6.0790991867658302E-2</v>
      </c>
      <c r="I6406" s="10">
        <v>61.853999999999999</v>
      </c>
      <c r="J6406" s="24">
        <v>0.11993255995369788</v>
      </c>
      <c r="K6406" s="10">
        <v>49.314999999999998</v>
      </c>
      <c r="L6406" s="61">
        <v>3.417192493649103E-2</v>
      </c>
      <c r="Q6406" s="48"/>
      <c r="R6406" s="48"/>
      <c r="S6406" s="48"/>
      <c r="T6406" s="48"/>
      <c r="U6406" s="48"/>
      <c r="V6406" s="48"/>
    </row>
    <row r="6407" spans="1:22" x14ac:dyDescent="0.25">
      <c r="A6407" s="8"/>
      <c r="B6407" s="60" t="s">
        <v>6402</v>
      </c>
      <c r="C6407" s="45">
        <v>63.243000000000002</v>
      </c>
      <c r="D6407" s="24">
        <v>0.23644470258635417</v>
      </c>
      <c r="E6407" s="10">
        <v>61.771000000000001</v>
      </c>
      <c r="F6407" s="24">
        <v>2.0162150629400469E-2</v>
      </c>
      <c r="G6407" s="10">
        <v>67.102000000000004</v>
      </c>
      <c r="H6407" s="24">
        <v>5.9067213456592757E-2</v>
      </c>
      <c r="I6407" s="10">
        <v>63.857999999999997</v>
      </c>
      <c r="J6407" s="24">
        <v>0.10634389390774805</v>
      </c>
      <c r="K6407" s="10">
        <v>51.253</v>
      </c>
      <c r="L6407" s="61">
        <v>2.3471979958089931E-2</v>
      </c>
      <c r="Q6407" s="48"/>
      <c r="R6407" s="48"/>
      <c r="S6407" s="48"/>
      <c r="T6407" s="48"/>
      <c r="U6407" s="48"/>
      <c r="V6407" s="48"/>
    </row>
    <row r="6408" spans="1:22" x14ac:dyDescent="0.25">
      <c r="A6408" s="8"/>
      <c r="B6408" s="60" t="s">
        <v>6403</v>
      </c>
      <c r="C6408" s="45">
        <v>60.93</v>
      </c>
      <c r="D6408" s="24">
        <v>0.24953021968635758</v>
      </c>
      <c r="E6408" s="10">
        <v>60.09</v>
      </c>
      <c r="F6408" s="24">
        <v>1.8455301898869212E-2</v>
      </c>
      <c r="G6408" s="10">
        <v>64.847999999999999</v>
      </c>
      <c r="H6408" s="24">
        <v>6.3626885382637097E-2</v>
      </c>
      <c r="I6408" s="10">
        <v>61.854999999999997</v>
      </c>
      <c r="J6408" s="24">
        <v>0.10938876166989607</v>
      </c>
      <c r="K6408" s="10">
        <v>49.930999999999997</v>
      </c>
      <c r="L6408" s="61">
        <v>3.756687465611501E-2</v>
      </c>
      <c r="Q6408" s="48"/>
      <c r="R6408" s="48"/>
      <c r="S6408" s="48"/>
      <c r="T6408" s="48"/>
      <c r="U6408" s="48"/>
      <c r="V6408" s="48"/>
    </row>
    <row r="6409" spans="1:22" x14ac:dyDescent="0.25">
      <c r="A6409" s="8"/>
      <c r="B6409" s="60" t="s">
        <v>6404</v>
      </c>
      <c r="C6409" s="45">
        <v>56.140999999999998</v>
      </c>
      <c r="D6409" s="24">
        <v>0.2436536950357033</v>
      </c>
      <c r="E6409" s="10">
        <v>56.08</v>
      </c>
      <c r="F6409" s="24">
        <v>1.6428419031363346E-2</v>
      </c>
      <c r="G6409" s="10">
        <v>60.197000000000003</v>
      </c>
      <c r="H6409" s="24">
        <v>6.8992840759018556E-2</v>
      </c>
      <c r="I6409" s="10">
        <v>57.975000000000001</v>
      </c>
      <c r="J6409" s="24">
        <v>0.10723722287928734</v>
      </c>
      <c r="K6409" s="10">
        <v>46.609000000000002</v>
      </c>
      <c r="L6409" s="61">
        <v>5.5653761955491036E-2</v>
      </c>
      <c r="Q6409" s="48"/>
      <c r="R6409" s="48"/>
      <c r="S6409" s="48"/>
      <c r="T6409" s="48"/>
      <c r="U6409" s="48"/>
      <c r="V6409" s="48"/>
    </row>
    <row r="6410" spans="1:22" x14ac:dyDescent="0.25">
      <c r="A6410" s="8"/>
      <c r="B6410" s="60" t="s">
        <v>6405</v>
      </c>
      <c r="C6410" s="45">
        <v>50.938000000000002</v>
      </c>
      <c r="D6410" s="24">
        <v>0.21563770542211896</v>
      </c>
      <c r="E6410" s="10">
        <v>51.439</v>
      </c>
      <c r="F6410" s="24">
        <v>1.5727391874180863E-2</v>
      </c>
      <c r="G6410" s="10">
        <v>55.427</v>
      </c>
      <c r="H6410" s="24">
        <v>6.8645304789045666E-2</v>
      </c>
      <c r="I6410" s="10">
        <v>53.917000000000002</v>
      </c>
      <c r="J6410" s="24">
        <v>9.9134351644480229E-2</v>
      </c>
      <c r="K6410" s="10">
        <v>44.185000000000002</v>
      </c>
      <c r="L6410" s="61">
        <v>7.4033317334145005E-2</v>
      </c>
      <c r="Q6410" s="48"/>
      <c r="R6410" s="48"/>
      <c r="S6410" s="48"/>
      <c r="T6410" s="48"/>
      <c r="U6410" s="48"/>
      <c r="V6410" s="48"/>
    </row>
    <row r="6411" spans="1:22" x14ac:dyDescent="0.25">
      <c r="A6411" s="8"/>
      <c r="B6411" s="60" t="s">
        <v>6406</v>
      </c>
      <c r="C6411" s="45">
        <v>46.231999999999999</v>
      </c>
      <c r="D6411" s="24">
        <v>0.19341282585670846</v>
      </c>
      <c r="E6411" s="10">
        <v>46.716999999999999</v>
      </c>
      <c r="F6411" s="24">
        <v>1.5072083879423329E-2</v>
      </c>
      <c r="G6411" s="10">
        <v>50.787999999999997</v>
      </c>
      <c r="H6411" s="24">
        <v>7.010495586293182E-2</v>
      </c>
      <c r="I6411" s="10">
        <v>49.192999999999998</v>
      </c>
      <c r="J6411" s="24">
        <v>8.9785852688794382E-2</v>
      </c>
      <c r="K6411" s="10">
        <v>41.161000000000001</v>
      </c>
      <c r="L6411" s="61">
        <v>9.127732056520059E-2</v>
      </c>
      <c r="Q6411" s="48"/>
      <c r="R6411" s="48"/>
      <c r="S6411" s="48"/>
      <c r="T6411" s="48"/>
      <c r="U6411" s="48"/>
      <c r="V6411" s="48"/>
    </row>
    <row r="6412" spans="1:22" x14ac:dyDescent="0.25">
      <c r="A6412" s="8"/>
      <c r="B6412" s="60" t="s">
        <v>6407</v>
      </c>
      <c r="C6412" s="45">
        <v>43.213999999999999</v>
      </c>
      <c r="D6412" s="24">
        <v>0.18012581189587276</v>
      </c>
      <c r="E6412" s="10">
        <v>43.01</v>
      </c>
      <c r="F6412" s="24">
        <v>1.4061547836684948E-2</v>
      </c>
      <c r="G6412" s="10">
        <v>47.313000000000002</v>
      </c>
      <c r="H6412" s="24">
        <v>6.633595953701002E-2</v>
      </c>
      <c r="I6412" s="10">
        <v>46.057000000000002</v>
      </c>
      <c r="J6412" s="24">
        <v>8.4821877830331086E-2</v>
      </c>
      <c r="K6412" s="10">
        <v>38.981999999999999</v>
      </c>
      <c r="L6412" s="61">
        <v>0.10583112900582879</v>
      </c>
      <c r="Q6412" s="48"/>
      <c r="R6412" s="48"/>
      <c r="S6412" s="48"/>
      <c r="T6412" s="48"/>
      <c r="U6412" s="48"/>
      <c r="V6412" s="48"/>
    </row>
    <row r="6413" spans="1:22" x14ac:dyDescent="0.25">
      <c r="A6413" s="8"/>
      <c r="B6413" s="60" t="s">
        <v>6408</v>
      </c>
      <c r="C6413" s="45">
        <v>40.878999999999998</v>
      </c>
      <c r="D6413" s="24">
        <v>0.16754462230859715</v>
      </c>
      <c r="E6413" s="10">
        <v>41.228999999999999</v>
      </c>
      <c r="F6413" s="24">
        <v>1.4198659354052408E-2</v>
      </c>
      <c r="G6413" s="10">
        <v>45.576999999999998</v>
      </c>
      <c r="H6413" s="24">
        <v>7.0365584226103631E-2</v>
      </c>
      <c r="I6413" s="10">
        <v>43.902999999999999</v>
      </c>
      <c r="J6413" s="24">
        <v>8.0897152057965174E-2</v>
      </c>
      <c r="K6413" s="10">
        <v>37.630000000000003</v>
      </c>
      <c r="L6413" s="61">
        <v>0.1113438984994967</v>
      </c>
      <c r="Q6413" s="48"/>
      <c r="R6413" s="48"/>
      <c r="S6413" s="48"/>
      <c r="T6413" s="48"/>
      <c r="U6413" s="48"/>
      <c r="V6413" s="48"/>
    </row>
    <row r="6414" spans="1:22" x14ac:dyDescent="0.25">
      <c r="A6414" s="8"/>
      <c r="B6414" s="60" t="s">
        <v>6409</v>
      </c>
      <c r="C6414" s="45">
        <v>40.043999999999997</v>
      </c>
      <c r="D6414" s="24">
        <v>0.15922535331321708</v>
      </c>
      <c r="E6414" s="10">
        <v>40.423000000000002</v>
      </c>
      <c r="F6414" s="24">
        <v>1.5630712979890309E-2</v>
      </c>
      <c r="G6414" s="10">
        <v>44.506999999999998</v>
      </c>
      <c r="H6414" s="24">
        <v>6.4807481206664172E-2</v>
      </c>
      <c r="I6414" s="10">
        <v>42.905000000000001</v>
      </c>
      <c r="J6414" s="24">
        <v>7.8104558719935588E-2</v>
      </c>
      <c r="K6414" s="10">
        <v>36.621000000000002</v>
      </c>
      <c r="L6414" s="61">
        <v>0.11403590908026873</v>
      </c>
      <c r="Q6414" s="48"/>
      <c r="R6414" s="48"/>
      <c r="S6414" s="48"/>
      <c r="T6414" s="48"/>
      <c r="U6414" s="48"/>
      <c r="V6414" s="48"/>
    </row>
    <row r="6415" spans="1:22" x14ac:dyDescent="0.25">
      <c r="A6415" s="8"/>
      <c r="B6415" s="60" t="s">
        <v>6410</v>
      </c>
      <c r="C6415" s="45">
        <v>40.445</v>
      </c>
      <c r="D6415" s="24">
        <v>0.1593958301368929</v>
      </c>
      <c r="E6415" s="10">
        <v>41.021000000000001</v>
      </c>
      <c r="F6415" s="24">
        <v>1.6011578305911031E-2</v>
      </c>
      <c r="G6415" s="10">
        <v>44.76</v>
      </c>
      <c r="H6415" s="24">
        <v>6.532160573596231E-2</v>
      </c>
      <c r="I6415" s="10">
        <v>43.110999999999997</v>
      </c>
      <c r="J6415" s="24">
        <v>6.9663882459494814E-2</v>
      </c>
      <c r="K6415" s="10">
        <v>36.280999999999999</v>
      </c>
      <c r="L6415" s="61">
        <v>0.11559259345958472</v>
      </c>
      <c r="Q6415" s="48"/>
      <c r="R6415" s="48"/>
      <c r="S6415" s="48"/>
      <c r="T6415" s="48"/>
      <c r="U6415" s="48"/>
      <c r="V6415" s="48"/>
    </row>
    <row r="6416" spans="1:22" x14ac:dyDescent="0.25">
      <c r="A6416" s="8"/>
      <c r="B6416" s="60" t="s">
        <v>6411</v>
      </c>
      <c r="C6416" s="45">
        <v>42.018000000000001</v>
      </c>
      <c r="D6416" s="24">
        <v>0.15395761946163419</v>
      </c>
      <c r="E6416" s="10">
        <v>42.295999999999999</v>
      </c>
      <c r="F6416" s="24">
        <v>1.5843997562461912E-2</v>
      </c>
      <c r="G6416" s="10">
        <v>45.970999999999997</v>
      </c>
      <c r="H6416" s="24">
        <v>6.401545152639404E-2</v>
      </c>
      <c r="I6416" s="10">
        <v>44.442999999999998</v>
      </c>
      <c r="J6416" s="24">
        <v>6.1009358961457177E-2</v>
      </c>
      <c r="K6416" s="10">
        <v>36.4</v>
      </c>
      <c r="L6416" s="61">
        <v>0.11342728060113767</v>
      </c>
      <c r="Q6416" s="48"/>
      <c r="R6416" s="48"/>
      <c r="S6416" s="48"/>
      <c r="T6416" s="48"/>
      <c r="U6416" s="48"/>
      <c r="V6416" s="48"/>
    </row>
    <row r="6417" spans="1:22" x14ac:dyDescent="0.25">
      <c r="A6417" s="8"/>
      <c r="B6417" s="60" t="s">
        <v>6412</v>
      </c>
      <c r="C6417" s="45">
        <v>46.225999999999999</v>
      </c>
      <c r="D6417" s="24">
        <v>0.15131522869465897</v>
      </c>
      <c r="E6417" s="10">
        <v>46.518000000000001</v>
      </c>
      <c r="F6417" s="24">
        <v>1.6224862888482631E-2</v>
      </c>
      <c r="G6417" s="10">
        <v>50.295000000000002</v>
      </c>
      <c r="H6417" s="24">
        <v>6.6599969430433392E-2</v>
      </c>
      <c r="I6417" s="10">
        <v>48.47</v>
      </c>
      <c r="J6417" s="24">
        <v>5.7940022139478714E-2</v>
      </c>
      <c r="K6417" s="10">
        <v>36.954000000000001</v>
      </c>
      <c r="L6417" s="61">
        <v>0.11068845244504787</v>
      </c>
      <c r="Q6417" s="48"/>
      <c r="R6417" s="48"/>
      <c r="S6417" s="48"/>
      <c r="T6417" s="48"/>
      <c r="U6417" s="48"/>
      <c r="V6417" s="48"/>
    </row>
    <row r="6418" spans="1:22" x14ac:dyDescent="0.25">
      <c r="A6418" s="8"/>
      <c r="B6418" s="60" t="s">
        <v>6413</v>
      </c>
      <c r="C6418" s="45">
        <v>55.149000000000001</v>
      </c>
      <c r="D6418" s="24">
        <v>0.15315637839035784</v>
      </c>
      <c r="E6418" s="10">
        <v>55.511000000000003</v>
      </c>
      <c r="F6418" s="24">
        <v>1.701706276660573E-2</v>
      </c>
      <c r="G6418" s="10">
        <v>59.738999999999997</v>
      </c>
      <c r="H6418" s="24">
        <v>7.3366959856600938E-2</v>
      </c>
      <c r="I6418" s="10">
        <v>57.484999999999999</v>
      </c>
      <c r="J6418" s="24">
        <v>5.3059273422562142E-2</v>
      </c>
      <c r="K6418" s="10">
        <v>37.715000000000003</v>
      </c>
      <c r="L6418" s="61">
        <v>0.10608862567007654</v>
      </c>
      <c r="Q6418" s="48"/>
      <c r="R6418" s="48"/>
      <c r="S6418" s="48"/>
      <c r="T6418" s="48"/>
      <c r="U6418" s="48"/>
      <c r="V6418" s="48"/>
    </row>
    <row r="6419" spans="1:22" x14ac:dyDescent="0.25">
      <c r="A6419" s="8"/>
      <c r="B6419" s="60" t="s">
        <v>6414</v>
      </c>
      <c r="C6419" s="45">
        <v>60.87</v>
      </c>
      <c r="D6419" s="24">
        <v>0.15160503929490785</v>
      </c>
      <c r="E6419" s="10">
        <v>60.991</v>
      </c>
      <c r="F6419" s="24">
        <v>2.3004265691651433E-2</v>
      </c>
      <c r="G6419" s="10">
        <v>65.572999999999993</v>
      </c>
      <c r="H6419" s="24">
        <v>8.2204343657509699E-2</v>
      </c>
      <c r="I6419" s="10">
        <v>62.718000000000004</v>
      </c>
      <c r="J6419" s="24">
        <v>5.3725973633893531E-2</v>
      </c>
      <c r="K6419" s="10">
        <v>38.965000000000003</v>
      </c>
      <c r="L6419" s="61">
        <v>0.11511271331257754</v>
      </c>
      <c r="Q6419" s="48"/>
      <c r="R6419" s="48"/>
      <c r="S6419" s="48"/>
      <c r="T6419" s="48"/>
      <c r="U6419" s="48"/>
      <c r="V6419" s="48"/>
    </row>
    <row r="6420" spans="1:22" x14ac:dyDescent="0.25">
      <c r="A6420" s="8"/>
      <c r="B6420" s="60" t="s">
        <v>6415</v>
      </c>
      <c r="C6420" s="45">
        <v>63.595999999999997</v>
      </c>
      <c r="D6420" s="24">
        <v>0.18276820266284799</v>
      </c>
      <c r="E6420" s="10">
        <v>63.082999999999998</v>
      </c>
      <c r="F6420" s="24">
        <v>5.1279707495429615E-2</v>
      </c>
      <c r="G6420" s="10">
        <v>67.903999999999996</v>
      </c>
      <c r="H6420" s="24">
        <v>0.10089346506037489</v>
      </c>
      <c r="I6420" s="10">
        <v>64.921000000000006</v>
      </c>
      <c r="J6420" s="24">
        <v>7.806682097212439E-2</v>
      </c>
      <c r="K6420" s="10">
        <v>42.087000000000003</v>
      </c>
      <c r="L6420" s="61">
        <v>0.15422879749057797</v>
      </c>
      <c r="Q6420" s="48"/>
      <c r="R6420" s="48"/>
      <c r="S6420" s="48"/>
      <c r="T6420" s="48"/>
      <c r="U6420" s="48"/>
      <c r="V6420" s="48"/>
    </row>
    <row r="6421" spans="1:22" x14ac:dyDescent="0.25">
      <c r="A6421" s="8"/>
      <c r="B6421" s="60" t="s">
        <v>6416</v>
      </c>
      <c r="C6421" s="45">
        <v>65.001999999999995</v>
      </c>
      <c r="D6421" s="24">
        <v>0.22557493308784671</v>
      </c>
      <c r="E6421" s="10">
        <v>63.332999999999998</v>
      </c>
      <c r="F6421" s="24">
        <v>9.4698354661791592E-2</v>
      </c>
      <c r="G6421" s="10">
        <v>68.638999999999996</v>
      </c>
      <c r="H6421" s="24">
        <v>0.13357511081467896</v>
      </c>
      <c r="I6421" s="10">
        <v>65.619</v>
      </c>
      <c r="J6421" s="24">
        <v>0.12445909228137264</v>
      </c>
      <c r="K6421" s="10">
        <v>44.823</v>
      </c>
      <c r="L6421" s="61">
        <v>0.20321168566679931</v>
      </c>
      <c r="Q6421" s="48"/>
      <c r="R6421" s="48"/>
      <c r="S6421" s="48"/>
      <c r="T6421" s="48"/>
      <c r="U6421" s="48"/>
      <c r="V6421" s="48"/>
    </row>
    <row r="6422" spans="1:22" x14ac:dyDescent="0.25">
      <c r="A6422" s="8"/>
      <c r="B6422" s="60" t="s">
        <v>6417</v>
      </c>
      <c r="C6422" s="45">
        <v>66.376999999999995</v>
      </c>
      <c r="D6422" s="24">
        <v>0.28086056700591555</v>
      </c>
      <c r="E6422" s="10">
        <v>64.569999999999993</v>
      </c>
      <c r="F6422" s="24">
        <v>0.13878732480195002</v>
      </c>
      <c r="G6422" s="10">
        <v>70.040000000000006</v>
      </c>
      <c r="H6422" s="24">
        <v>0.1818472355385107</v>
      </c>
      <c r="I6422" s="10">
        <v>67.022999999999996</v>
      </c>
      <c r="J6422" s="24">
        <v>0.18151856697192312</v>
      </c>
      <c r="K6422" s="10">
        <v>46.597999999999999</v>
      </c>
      <c r="L6422" s="61">
        <v>0.24911631826587702</v>
      </c>
      <c r="Q6422" s="48"/>
      <c r="R6422" s="48"/>
      <c r="S6422" s="48"/>
      <c r="T6422" s="48"/>
      <c r="U6422" s="48"/>
      <c r="V6422" s="48"/>
    </row>
    <row r="6423" spans="1:22" x14ac:dyDescent="0.25">
      <c r="A6423" s="8"/>
      <c r="B6423" s="60" t="s">
        <v>6418</v>
      </c>
      <c r="C6423" s="45">
        <v>67.728999999999999</v>
      </c>
      <c r="D6423" s="24">
        <v>0.3187916602737858</v>
      </c>
      <c r="E6423" s="10">
        <v>65.691000000000003</v>
      </c>
      <c r="F6423" s="24">
        <v>0.17845825716026814</v>
      </c>
      <c r="G6423" s="10">
        <v>71.08</v>
      </c>
      <c r="H6423" s="24">
        <v>0.24495949532424582</v>
      </c>
      <c r="I6423" s="10">
        <v>68.319000000000003</v>
      </c>
      <c r="J6423" s="24">
        <v>0.22728187581765119</v>
      </c>
      <c r="K6423" s="10">
        <v>47.908999999999999</v>
      </c>
      <c r="L6423" s="61">
        <v>0.29146281514080385</v>
      </c>
      <c r="Q6423" s="48"/>
      <c r="R6423" s="48"/>
      <c r="S6423" s="48"/>
      <c r="T6423" s="48"/>
      <c r="U6423" s="48"/>
      <c r="V6423" s="48"/>
    </row>
    <row r="6424" spans="1:22" x14ac:dyDescent="0.25">
      <c r="A6424" s="8"/>
      <c r="B6424" s="60" t="s">
        <v>6419</v>
      </c>
      <c r="C6424" s="45">
        <v>66.623000000000005</v>
      </c>
      <c r="D6424" s="24">
        <v>0.32489473056138019</v>
      </c>
      <c r="E6424" s="10">
        <v>65.396000000000001</v>
      </c>
      <c r="F6424" s="24">
        <v>0.20790676416819012</v>
      </c>
      <c r="G6424" s="10">
        <v>70.004000000000005</v>
      </c>
      <c r="H6424" s="24">
        <v>0.28996623452415693</v>
      </c>
      <c r="I6424" s="10">
        <v>68.302999999999997</v>
      </c>
      <c r="J6424" s="24">
        <v>0.24846533158901077</v>
      </c>
      <c r="K6424" s="10">
        <v>47.472000000000001</v>
      </c>
      <c r="L6424" s="61">
        <v>0.3270324679884829</v>
      </c>
      <c r="Q6424" s="48"/>
      <c r="R6424" s="48"/>
      <c r="S6424" s="48"/>
      <c r="T6424" s="48"/>
      <c r="U6424" s="48"/>
      <c r="V6424" s="48"/>
    </row>
    <row r="6425" spans="1:22" x14ac:dyDescent="0.25">
      <c r="A6425" s="8"/>
      <c r="B6425" s="60" t="s">
        <v>6420</v>
      </c>
      <c r="C6425" s="45">
        <v>65.167000000000002</v>
      </c>
      <c r="D6425" s="24">
        <v>0.31807565761434731</v>
      </c>
      <c r="E6425" s="10">
        <v>64.793999999999997</v>
      </c>
      <c r="F6425" s="24">
        <v>0.213345521023766</v>
      </c>
      <c r="G6425" s="10">
        <v>69.143000000000001</v>
      </c>
      <c r="H6425" s="24">
        <v>0.30469520752567147</v>
      </c>
      <c r="I6425" s="10">
        <v>66.727000000000004</v>
      </c>
      <c r="J6425" s="24">
        <v>0.23540807084633189</v>
      </c>
      <c r="K6425" s="10">
        <v>46.018000000000001</v>
      </c>
      <c r="L6425" s="61">
        <v>0.34084365270722627</v>
      </c>
      <c r="Q6425" s="48"/>
      <c r="R6425" s="48"/>
      <c r="S6425" s="48"/>
      <c r="T6425" s="48"/>
      <c r="U6425" s="48"/>
      <c r="V6425" s="48"/>
    </row>
    <row r="6426" spans="1:22" x14ac:dyDescent="0.25">
      <c r="A6426" s="8"/>
      <c r="B6426" s="60" t="s">
        <v>6421</v>
      </c>
      <c r="C6426" s="45">
        <v>63.536999999999999</v>
      </c>
      <c r="D6426" s="24">
        <v>0.28606011012802812</v>
      </c>
      <c r="E6426" s="10">
        <v>63.841999999999999</v>
      </c>
      <c r="F6426" s="24">
        <v>0.19992382693479585</v>
      </c>
      <c r="G6426" s="10">
        <v>67.878</v>
      </c>
      <c r="H6426" s="24">
        <v>0.28304639626495476</v>
      </c>
      <c r="I6426" s="10">
        <v>64.236000000000004</v>
      </c>
      <c r="J6426" s="24">
        <v>0.20569588406963873</v>
      </c>
      <c r="K6426" s="10">
        <v>44.813000000000002</v>
      </c>
      <c r="L6426" s="61">
        <v>0.32367330695943258</v>
      </c>
      <c r="Q6426" s="48"/>
      <c r="R6426" s="48"/>
      <c r="S6426" s="48"/>
      <c r="T6426" s="48"/>
      <c r="U6426" s="48"/>
      <c r="V6426" s="48"/>
    </row>
    <row r="6427" spans="1:22" x14ac:dyDescent="0.25">
      <c r="A6427" s="8"/>
      <c r="B6427" s="60" t="s">
        <v>6422</v>
      </c>
      <c r="C6427" s="45">
        <v>62.646999999999998</v>
      </c>
      <c r="D6427" s="24">
        <v>0.25024292947373805</v>
      </c>
      <c r="E6427" s="10">
        <v>62.232999999999997</v>
      </c>
      <c r="F6427" s="24">
        <v>0.16400060938452163</v>
      </c>
      <c r="G6427" s="10">
        <v>66.844999999999999</v>
      </c>
      <c r="H6427" s="24">
        <v>0.26831742326344021</v>
      </c>
      <c r="I6427" s="10">
        <v>62.606999999999999</v>
      </c>
      <c r="J6427" s="24">
        <v>0.16771913052229043</v>
      </c>
      <c r="K6427" s="10">
        <v>44.07</v>
      </c>
      <c r="L6427" s="61">
        <v>0.27573210983403168</v>
      </c>
      <c r="Q6427" s="48"/>
      <c r="R6427" s="48"/>
      <c r="S6427" s="48"/>
      <c r="T6427" s="48"/>
      <c r="U6427" s="48"/>
      <c r="V6427" s="48"/>
    </row>
    <row r="6428" spans="1:22" x14ac:dyDescent="0.25">
      <c r="A6428" s="8"/>
      <c r="B6428" s="60" t="s">
        <v>6423</v>
      </c>
      <c r="C6428" s="45">
        <v>61.191000000000003</v>
      </c>
      <c r="D6428" s="24">
        <v>0.20385618575154707</v>
      </c>
      <c r="E6428" s="10">
        <v>60.908999999999999</v>
      </c>
      <c r="F6428" s="24">
        <v>0.1256855575868373</v>
      </c>
      <c r="G6428" s="10">
        <v>65.305000000000007</v>
      </c>
      <c r="H6428" s="24">
        <v>0.22888268234051717</v>
      </c>
      <c r="I6428" s="10">
        <v>61.531999999999996</v>
      </c>
      <c r="J6428" s="24">
        <v>0.12882409177820267</v>
      </c>
      <c r="K6428" s="10">
        <v>43.843000000000004</v>
      </c>
      <c r="L6428" s="61">
        <v>0.20878297712961447</v>
      </c>
      <c r="Q6428" s="48"/>
      <c r="R6428" s="48"/>
      <c r="S6428" s="48"/>
      <c r="T6428" s="48"/>
      <c r="U6428" s="48"/>
      <c r="V6428" s="48"/>
    </row>
    <row r="6429" spans="1:22" x14ac:dyDescent="0.25">
      <c r="A6429" s="8"/>
      <c r="B6429" s="60" t="s">
        <v>6424</v>
      </c>
      <c r="C6429" s="45">
        <v>61.451999999999998</v>
      </c>
      <c r="D6429" s="24">
        <v>0.14606454252544365</v>
      </c>
      <c r="E6429" s="10">
        <v>60.726999999999997</v>
      </c>
      <c r="F6429" s="24">
        <v>8.2129798903107856E-2</v>
      </c>
      <c r="G6429" s="10">
        <v>65.364000000000004</v>
      </c>
      <c r="H6429" s="24">
        <v>0.17917934608917976</v>
      </c>
      <c r="I6429" s="10">
        <v>60.616999999999997</v>
      </c>
      <c r="J6429" s="24">
        <v>8.0519774579853071E-2</v>
      </c>
      <c r="K6429" s="10">
        <v>45.667999999999999</v>
      </c>
      <c r="L6429" s="61">
        <v>0.12871321894239096</v>
      </c>
      <c r="Q6429" s="48"/>
      <c r="R6429" s="48"/>
      <c r="S6429" s="48"/>
      <c r="T6429" s="48"/>
      <c r="U6429" s="48"/>
      <c r="V6429" s="48"/>
    </row>
    <row r="6430" spans="1:22" x14ac:dyDescent="0.25">
      <c r="A6430" s="8"/>
      <c r="B6430" s="60" t="s">
        <v>6425</v>
      </c>
      <c r="C6430" s="45">
        <v>62.116</v>
      </c>
      <c r="D6430" s="24">
        <v>0.1053035339845548</v>
      </c>
      <c r="E6430" s="10">
        <v>60.866</v>
      </c>
      <c r="F6430" s="24">
        <v>4.5338208409506399E-2</v>
      </c>
      <c r="G6430" s="10">
        <v>65.531999999999996</v>
      </c>
      <c r="H6430" s="24">
        <v>0.12951769561048815</v>
      </c>
      <c r="I6430" s="10">
        <v>60.122</v>
      </c>
      <c r="J6430" s="24">
        <v>3.9624635201771161E-2</v>
      </c>
      <c r="K6430" s="10">
        <v>47.399000000000001</v>
      </c>
      <c r="L6430" s="61">
        <v>7.268428568084459E-2</v>
      </c>
      <c r="Q6430" s="48"/>
      <c r="R6430" s="48"/>
      <c r="S6430" s="48"/>
      <c r="T6430" s="48"/>
      <c r="U6430" s="48"/>
      <c r="V6430" s="48"/>
    </row>
    <row r="6431" spans="1:22" x14ac:dyDescent="0.25">
      <c r="A6431" s="8"/>
      <c r="B6431" s="60" t="s">
        <v>6426</v>
      </c>
      <c r="C6431" s="45">
        <v>63.994999999999997</v>
      </c>
      <c r="D6431" s="24">
        <v>9.3489490103820391E-2</v>
      </c>
      <c r="E6431" s="10">
        <v>62.512</v>
      </c>
      <c r="F6431" s="24">
        <v>3.2312614259597805E-2</v>
      </c>
      <c r="G6431" s="10">
        <v>67.569999999999993</v>
      </c>
      <c r="H6431" s="24">
        <v>0.11244042408326038</v>
      </c>
      <c r="I6431" s="10">
        <v>61.991999999999997</v>
      </c>
      <c r="J6431" s="24">
        <v>2.7359867163127705E-2</v>
      </c>
      <c r="K6431" s="10">
        <v>49.73</v>
      </c>
      <c r="L6431" s="61">
        <v>7.7752288208993658E-2</v>
      </c>
      <c r="Q6431" s="48"/>
      <c r="R6431" s="48"/>
      <c r="S6431" s="48"/>
      <c r="T6431" s="48"/>
      <c r="U6431" s="48"/>
      <c r="V6431" s="48"/>
    </row>
    <row r="6432" spans="1:22" x14ac:dyDescent="0.25">
      <c r="A6432" s="8"/>
      <c r="B6432" s="60" t="s">
        <v>6427</v>
      </c>
      <c r="C6432" s="45">
        <v>61.802</v>
      </c>
      <c r="D6432" s="24">
        <v>8.8716139040897396E-2</v>
      </c>
      <c r="E6432" s="10">
        <v>59.981999999999999</v>
      </c>
      <c r="F6432" s="24">
        <v>4.175807434491164E-2</v>
      </c>
      <c r="G6432" s="10">
        <v>65.278000000000006</v>
      </c>
      <c r="H6432" s="24">
        <v>0.10363083079744884</v>
      </c>
      <c r="I6432" s="10">
        <v>59.658999999999999</v>
      </c>
      <c r="J6432" s="24">
        <v>2.6064204488276139E-2</v>
      </c>
      <c r="K6432" s="10">
        <v>49.912999999999997</v>
      </c>
      <c r="L6432" s="61">
        <v>9.2406189283457008E-2</v>
      </c>
      <c r="Q6432" s="48"/>
      <c r="R6432" s="48"/>
      <c r="S6432" s="48"/>
      <c r="T6432" s="48"/>
      <c r="U6432" s="48"/>
      <c r="V6432" s="48"/>
    </row>
    <row r="6433" spans="1:22" x14ac:dyDescent="0.25">
      <c r="A6433" s="8"/>
      <c r="B6433" s="60" t="s">
        <v>6428</v>
      </c>
      <c r="C6433" s="45">
        <v>57.473999999999997</v>
      </c>
      <c r="D6433" s="24">
        <v>8.0379822363149736E-2</v>
      </c>
      <c r="E6433" s="10">
        <v>56.091999999999999</v>
      </c>
      <c r="F6433" s="24">
        <v>4.5216331505179772E-2</v>
      </c>
      <c r="G6433" s="10">
        <v>60.511000000000003</v>
      </c>
      <c r="H6433" s="24">
        <v>0.1081745800158406</v>
      </c>
      <c r="I6433" s="10">
        <v>55.186</v>
      </c>
      <c r="J6433" s="24">
        <v>2.6101942236087351E-2</v>
      </c>
      <c r="K6433" s="10">
        <v>47.28</v>
      </c>
      <c r="L6433" s="61">
        <v>9.9452234368782047E-2</v>
      </c>
      <c r="Q6433" s="48"/>
      <c r="R6433" s="48"/>
      <c r="S6433" s="48"/>
      <c r="T6433" s="48"/>
      <c r="U6433" s="48"/>
      <c r="V6433" s="48"/>
    </row>
    <row r="6434" spans="1:22" x14ac:dyDescent="0.25">
      <c r="A6434" s="8"/>
      <c r="B6434" s="60" t="s">
        <v>6429</v>
      </c>
      <c r="C6434" s="45">
        <v>53.104999999999997</v>
      </c>
      <c r="D6434" s="24">
        <v>7.4617705722906977E-2</v>
      </c>
      <c r="E6434" s="10">
        <v>51.718000000000004</v>
      </c>
      <c r="F6434" s="24">
        <v>5.1797684338817797E-2</v>
      </c>
      <c r="G6434" s="10">
        <v>55.685000000000002</v>
      </c>
      <c r="H6434" s="24">
        <v>0.11169008017563606</v>
      </c>
      <c r="I6434" s="10">
        <v>51.570999999999998</v>
      </c>
      <c r="J6434" s="24">
        <v>2.7284391667505282E-2</v>
      </c>
      <c r="K6434" s="10">
        <v>45.66</v>
      </c>
      <c r="L6434" s="61">
        <v>9.6163299702708399E-2</v>
      </c>
      <c r="Q6434" s="48"/>
      <c r="R6434" s="48"/>
      <c r="S6434" s="48"/>
      <c r="T6434" s="48"/>
      <c r="U6434" s="48"/>
      <c r="V6434" s="48"/>
    </row>
    <row r="6435" spans="1:22" x14ac:dyDescent="0.25">
      <c r="A6435" s="8"/>
      <c r="B6435" s="60" t="s">
        <v>6430</v>
      </c>
      <c r="C6435" s="45">
        <v>47.820999999999998</v>
      </c>
      <c r="D6435" s="24">
        <v>7.1361598390698791E-2</v>
      </c>
      <c r="E6435" s="10">
        <v>47.109000000000002</v>
      </c>
      <c r="F6435" s="24">
        <v>5.8424741011578303E-2</v>
      </c>
      <c r="G6435" s="10">
        <v>51.034999999999997</v>
      </c>
      <c r="H6435" s="24">
        <v>0.11153723234260148</v>
      </c>
      <c r="I6435" s="10">
        <v>47.456000000000003</v>
      </c>
      <c r="J6435" s="24">
        <v>2.9083224313172989E-2</v>
      </c>
      <c r="K6435" s="10">
        <v>42.558</v>
      </c>
      <c r="L6435" s="61">
        <v>8.890657552845338E-2</v>
      </c>
      <c r="Q6435" s="48"/>
      <c r="R6435" s="48"/>
      <c r="S6435" s="48"/>
      <c r="T6435" s="48"/>
      <c r="U6435" s="48"/>
      <c r="V6435" s="48"/>
    </row>
    <row r="6436" spans="1:22" x14ac:dyDescent="0.25">
      <c r="A6436" s="8"/>
      <c r="B6436" s="60" t="s">
        <v>6431</v>
      </c>
      <c r="C6436" s="45">
        <v>44.345999999999997</v>
      </c>
      <c r="D6436" s="24">
        <v>6.9112816759985707E-2</v>
      </c>
      <c r="E6436" s="10">
        <v>43.786999999999999</v>
      </c>
      <c r="F6436" s="24">
        <v>6.359261740878358E-2</v>
      </c>
      <c r="G6436" s="10">
        <v>47.697000000000003</v>
      </c>
      <c r="H6436" s="24">
        <v>0.1093431082600908</v>
      </c>
      <c r="I6436" s="10">
        <v>44.029000000000003</v>
      </c>
      <c r="J6436" s="24">
        <v>2.9421013572156325E-2</v>
      </c>
      <c r="K6436" s="10">
        <v>40.204999999999998</v>
      </c>
      <c r="L6436" s="61">
        <v>8.0502673671647373E-2</v>
      </c>
      <c r="Q6436" s="48"/>
      <c r="R6436" s="48"/>
      <c r="S6436" s="48"/>
      <c r="T6436" s="48"/>
      <c r="U6436" s="48"/>
      <c r="V6436" s="48"/>
    </row>
    <row r="6437" spans="1:22" x14ac:dyDescent="0.25">
      <c r="A6437" s="8"/>
      <c r="B6437" s="60" t="s">
        <v>6432</v>
      </c>
      <c r="C6437" s="45">
        <v>42.558</v>
      </c>
      <c r="D6437" s="24">
        <v>6.3939141237938021E-2</v>
      </c>
      <c r="E6437" s="10">
        <v>41.887</v>
      </c>
      <c r="F6437" s="24">
        <v>6.4689041846866052E-2</v>
      </c>
      <c r="G6437" s="10">
        <v>45.764000000000003</v>
      </c>
      <c r="H6437" s="24">
        <v>0.10170644673081462</v>
      </c>
      <c r="I6437" s="10">
        <v>41.878999999999998</v>
      </c>
      <c r="J6437" s="24">
        <v>2.945874894655413E-2</v>
      </c>
      <c r="K6437" s="10">
        <v>38.795000000000002</v>
      </c>
      <c r="L6437" s="61">
        <v>7.4710693516492524E-2</v>
      </c>
      <c r="Q6437" s="48"/>
      <c r="R6437" s="48"/>
      <c r="S6437" s="48"/>
      <c r="T6437" s="48"/>
      <c r="U6437" s="48"/>
      <c r="V6437" s="48"/>
    </row>
    <row r="6438" spans="1:22" x14ac:dyDescent="0.25">
      <c r="A6438" s="8"/>
      <c r="B6438" s="60" t="s">
        <v>6433</v>
      </c>
      <c r="C6438" s="45">
        <v>41.601999999999997</v>
      </c>
      <c r="D6438" s="24">
        <v>6.0041865926921831E-2</v>
      </c>
      <c r="E6438" s="10">
        <v>40.963999999999999</v>
      </c>
      <c r="F6438" s="24">
        <v>6.5176341597124932E-2</v>
      </c>
      <c r="G6438" s="10">
        <v>44.786999999999999</v>
      </c>
      <c r="H6438" s="24">
        <v>9.5277766207078493E-2</v>
      </c>
      <c r="I6438" s="10">
        <v>40.610999999999997</v>
      </c>
      <c r="J6438" s="24">
        <v>2.8917875246852239E-2</v>
      </c>
      <c r="K6438" s="10">
        <v>38.301000000000002</v>
      </c>
      <c r="L6438" s="61">
        <v>6.2869311865953681E-2</v>
      </c>
      <c r="Q6438" s="48"/>
      <c r="R6438" s="48"/>
      <c r="S6438" s="48"/>
      <c r="T6438" s="48"/>
      <c r="U6438" s="48"/>
      <c r="V6438" s="48"/>
    </row>
    <row r="6439" spans="1:22" x14ac:dyDescent="0.25">
      <c r="A6439" s="8"/>
      <c r="B6439" s="60" t="s">
        <v>6434</v>
      </c>
      <c r="C6439" s="45">
        <v>42.136000000000003</v>
      </c>
      <c r="D6439" s="24">
        <v>5.6484964005514046E-2</v>
      </c>
      <c r="E6439" s="10">
        <v>41.338999999999999</v>
      </c>
      <c r="F6439" s="24">
        <v>6.1932752634464273E-2</v>
      </c>
      <c r="G6439" s="10">
        <v>45.064</v>
      </c>
      <c r="H6439" s="24">
        <v>8.8279807278432681E-2</v>
      </c>
      <c r="I6439" s="10">
        <v>40.148000000000003</v>
      </c>
      <c r="J6439" s="24">
        <v>2.849020767034377E-2</v>
      </c>
      <c r="K6439" s="10">
        <v>38.520000000000003</v>
      </c>
      <c r="L6439" s="61">
        <v>5.5345588149257573E-2</v>
      </c>
      <c r="Q6439" s="48"/>
      <c r="R6439" s="48"/>
      <c r="S6439" s="48"/>
      <c r="T6439" s="48"/>
      <c r="U6439" s="48"/>
      <c r="V6439" s="48"/>
    </row>
    <row r="6440" spans="1:22" x14ac:dyDescent="0.25">
      <c r="A6440" s="8"/>
      <c r="B6440" s="60" t="s">
        <v>6435</v>
      </c>
      <c r="C6440" s="45">
        <v>43.582999999999998</v>
      </c>
      <c r="D6440" s="24">
        <v>5.2332408652291565E-2</v>
      </c>
      <c r="E6440" s="10">
        <v>42.615000000000002</v>
      </c>
      <c r="F6440" s="24">
        <v>6.1643418407748063E-2</v>
      </c>
      <c r="G6440" s="10">
        <v>46.481999999999999</v>
      </c>
      <c r="H6440" s="24">
        <v>8.2212132572444155E-2</v>
      </c>
      <c r="I6440" s="10">
        <v>40.625999999999998</v>
      </c>
      <c r="J6440" s="24">
        <v>3.0188299518245053E-2</v>
      </c>
      <c r="K6440" s="10">
        <v>39.494</v>
      </c>
      <c r="L6440" s="61">
        <v>5.6152955079976127E-2</v>
      </c>
      <c r="Q6440" s="48"/>
      <c r="R6440" s="48"/>
      <c r="S6440" s="48"/>
      <c r="T6440" s="48"/>
      <c r="U6440" s="48"/>
      <c r="V6440" s="48"/>
    </row>
    <row r="6441" spans="1:22" x14ac:dyDescent="0.25">
      <c r="A6441" s="8"/>
      <c r="B6441" s="60" t="s">
        <v>6436</v>
      </c>
      <c r="C6441" s="45">
        <v>47.140999999999998</v>
      </c>
      <c r="D6441" s="24">
        <v>5.4629929032148264E-2</v>
      </c>
      <c r="E6441" s="10">
        <v>46.585000000000001</v>
      </c>
      <c r="F6441" s="24">
        <v>6.1232259243467139E-2</v>
      </c>
      <c r="G6441" s="10">
        <v>50.424999999999997</v>
      </c>
      <c r="H6441" s="24">
        <v>7.7657905333166716E-2</v>
      </c>
      <c r="I6441" s="10">
        <v>41.387</v>
      </c>
      <c r="J6441" s="24">
        <v>2.9282650532697702E-2</v>
      </c>
      <c r="K6441" s="10">
        <v>44.402999999999999</v>
      </c>
      <c r="L6441" s="61">
        <v>5.2677766986883215E-2</v>
      </c>
      <c r="Q6441" s="48"/>
      <c r="R6441" s="48"/>
      <c r="S6441" s="48"/>
      <c r="T6441" s="48"/>
      <c r="U6441" s="48"/>
      <c r="V6441" s="48"/>
    </row>
    <row r="6442" spans="1:22" x14ac:dyDescent="0.25">
      <c r="A6442" s="8"/>
      <c r="B6442" s="60" t="s">
        <v>6437</v>
      </c>
      <c r="C6442" s="45">
        <v>56.276000000000003</v>
      </c>
      <c r="D6442" s="24">
        <v>6.8755424700896878E-2</v>
      </c>
      <c r="E6442" s="10">
        <v>56.097000000000001</v>
      </c>
      <c r="F6442" s="24">
        <v>6.9622951818237189E-2</v>
      </c>
      <c r="G6442" s="10">
        <v>59.66</v>
      </c>
      <c r="H6442" s="24">
        <v>7.8268838255508816E-2</v>
      </c>
      <c r="I6442" s="10">
        <v>43.936</v>
      </c>
      <c r="J6442" s="24">
        <v>2.7999647803172288E-2</v>
      </c>
      <c r="K6442" s="10">
        <v>54.527000000000001</v>
      </c>
      <c r="L6442" s="61">
        <v>4.5469969460468274E-2</v>
      </c>
      <c r="Q6442" s="48"/>
      <c r="R6442" s="48"/>
      <c r="S6442" s="48"/>
      <c r="T6442" s="48"/>
      <c r="U6442" s="48"/>
      <c r="V6442" s="48"/>
    </row>
    <row r="6443" spans="1:22" x14ac:dyDescent="0.25">
      <c r="A6443" s="8"/>
      <c r="B6443" s="60" t="s">
        <v>6438</v>
      </c>
      <c r="C6443" s="45">
        <v>62.045999999999999</v>
      </c>
      <c r="D6443" s="24">
        <v>7.872836501642301E-2</v>
      </c>
      <c r="E6443" s="10">
        <v>61.963999999999999</v>
      </c>
      <c r="F6443" s="24">
        <v>7.8485716026070532E-2</v>
      </c>
      <c r="G6443" s="10">
        <v>65.789000000000001</v>
      </c>
      <c r="H6443" s="24">
        <v>8.1712278363255161E-2</v>
      </c>
      <c r="I6443" s="10">
        <v>46.884999999999998</v>
      </c>
      <c r="J6443" s="24">
        <v>3.1169419252588017E-2</v>
      </c>
      <c r="K6443" s="10">
        <v>60.256999999999998</v>
      </c>
      <c r="L6443" s="61">
        <v>4.3316990978552121E-2</v>
      </c>
      <c r="Q6443" s="48"/>
      <c r="R6443" s="48"/>
      <c r="S6443" s="48"/>
      <c r="T6443" s="48"/>
      <c r="U6443" s="48"/>
      <c r="V6443" s="48"/>
    </row>
    <row r="6444" spans="1:22" x14ac:dyDescent="0.25">
      <c r="A6444" s="8"/>
      <c r="B6444" s="60" t="s">
        <v>6439</v>
      </c>
      <c r="C6444" s="45">
        <v>64.691000000000003</v>
      </c>
      <c r="D6444" s="24">
        <v>0.10927687673377695</v>
      </c>
      <c r="E6444" s="10">
        <v>64.338999999999999</v>
      </c>
      <c r="F6444" s="24">
        <v>9.1399159407930808E-2</v>
      </c>
      <c r="G6444" s="10">
        <v>68.3</v>
      </c>
      <c r="H6444" s="24">
        <v>9.7665958539870312E-2</v>
      </c>
      <c r="I6444" s="10">
        <v>50.369</v>
      </c>
      <c r="J6444" s="24">
        <v>5.5206852743990641E-2</v>
      </c>
      <c r="K6444" s="10">
        <v>62.616999999999997</v>
      </c>
      <c r="L6444" s="61">
        <v>6.7690111510244205E-2</v>
      </c>
      <c r="Q6444" s="48"/>
      <c r="R6444" s="48"/>
      <c r="S6444" s="48"/>
      <c r="T6444" s="48"/>
      <c r="U6444" s="48"/>
      <c r="V6444" s="48"/>
    </row>
    <row r="6445" spans="1:22" x14ac:dyDescent="0.25">
      <c r="A6445" s="8"/>
      <c r="B6445" s="60" t="s">
        <v>6440</v>
      </c>
      <c r="C6445" s="45">
        <v>65.421999999999997</v>
      </c>
      <c r="D6445" s="24">
        <v>0.14644565087901429</v>
      </c>
      <c r="E6445" s="10">
        <v>64.676000000000002</v>
      </c>
      <c r="F6445" s="24">
        <v>0.11469817871718341</v>
      </c>
      <c r="G6445" s="10">
        <v>68.917000000000002</v>
      </c>
      <c r="H6445" s="24">
        <v>0.12518570972355286</v>
      </c>
      <c r="I6445" s="10">
        <v>52.929000000000002</v>
      </c>
      <c r="J6445" s="24">
        <v>9.5533389517112988E-2</v>
      </c>
      <c r="K6445" s="10">
        <v>62.935000000000002</v>
      </c>
      <c r="L6445" s="61">
        <v>0.10606929314440167</v>
      </c>
      <c r="Q6445" s="48"/>
      <c r="R6445" s="48"/>
      <c r="S6445" s="48"/>
      <c r="T6445" s="48"/>
      <c r="U6445" s="48"/>
      <c r="V6445" s="48"/>
    </row>
    <row r="6446" spans="1:22" x14ac:dyDescent="0.25">
      <c r="A6446" s="8"/>
      <c r="B6446" s="60" t="s">
        <v>6441</v>
      </c>
      <c r="C6446" s="45">
        <v>67.183999999999997</v>
      </c>
      <c r="D6446" s="24">
        <v>0.17418608213209891</v>
      </c>
      <c r="E6446" s="10">
        <v>65.960999999999999</v>
      </c>
      <c r="F6446" s="24">
        <v>0.14107327769994518</v>
      </c>
      <c r="G6446" s="10">
        <v>69.951999999999998</v>
      </c>
      <c r="H6446" s="24">
        <v>0.16206384249038475</v>
      </c>
      <c r="I6446" s="10">
        <v>54.845999999999997</v>
      </c>
      <c r="J6446" s="24">
        <v>0.14663966490987534</v>
      </c>
      <c r="K6446" s="10">
        <v>64.218000000000004</v>
      </c>
      <c r="L6446" s="61">
        <v>0.15000643553350573</v>
      </c>
      <c r="Q6446" s="48"/>
      <c r="R6446" s="48"/>
      <c r="S6446" s="48"/>
      <c r="T6446" s="48"/>
      <c r="U6446" s="48"/>
      <c r="V6446" s="48"/>
    </row>
    <row r="6447" spans="1:22" x14ac:dyDescent="0.25">
      <c r="A6447" s="8"/>
      <c r="B6447" s="60" t="s">
        <v>6442</v>
      </c>
      <c r="C6447" s="45">
        <v>68.789000000000001</v>
      </c>
      <c r="D6447" s="24">
        <v>0.21586480368964756</v>
      </c>
      <c r="E6447" s="10">
        <v>67.432000000000002</v>
      </c>
      <c r="F6447" s="24">
        <v>0.16807272948772614</v>
      </c>
      <c r="G6447" s="10">
        <v>70.522000000000006</v>
      </c>
      <c r="H6447" s="24">
        <v>0.19198567084600324</v>
      </c>
      <c r="I6447" s="10">
        <v>56.201000000000001</v>
      </c>
      <c r="J6447" s="24">
        <v>0.1929032339215859</v>
      </c>
      <c r="K6447" s="10">
        <v>65.200999999999993</v>
      </c>
      <c r="L6447" s="61">
        <v>0.18281595544270621</v>
      </c>
      <c r="Q6447" s="48"/>
      <c r="R6447" s="48"/>
      <c r="S6447" s="48"/>
      <c r="T6447" s="48"/>
      <c r="U6447" s="48"/>
      <c r="V6447" s="48"/>
    </row>
    <row r="6448" spans="1:22" x14ac:dyDescent="0.25">
      <c r="A6448" s="8"/>
      <c r="B6448" s="60" t="s">
        <v>6443</v>
      </c>
      <c r="C6448" s="45">
        <v>67.649000000000001</v>
      </c>
      <c r="D6448" s="24">
        <v>0.22953079528242482</v>
      </c>
      <c r="E6448" s="10">
        <v>66.218000000000004</v>
      </c>
      <c r="F6448" s="24">
        <v>0.18287445940183955</v>
      </c>
      <c r="G6448" s="10">
        <v>69.337000000000003</v>
      </c>
      <c r="H6448" s="24">
        <v>0.21247969342275169</v>
      </c>
      <c r="I6448" s="10">
        <v>56.146000000000001</v>
      </c>
      <c r="J6448" s="24">
        <v>0.21692808895485591</v>
      </c>
      <c r="K6448" s="10">
        <v>65.102000000000004</v>
      </c>
      <c r="L6448" s="61">
        <v>0.199688754197723</v>
      </c>
      <c r="Q6448" s="48"/>
      <c r="R6448" s="48"/>
      <c r="S6448" s="48"/>
      <c r="T6448" s="48"/>
      <c r="U6448" s="48"/>
      <c r="V6448" s="48"/>
    </row>
    <row r="6449" spans="1:22" x14ac:dyDescent="0.25">
      <c r="A6449" s="8"/>
      <c r="B6449" s="60" t="s">
        <v>6444</v>
      </c>
      <c r="C6449" s="45">
        <v>66.289000000000001</v>
      </c>
      <c r="D6449" s="24">
        <v>0.23022856073112205</v>
      </c>
      <c r="E6449" s="10">
        <v>64.897999999999996</v>
      </c>
      <c r="F6449" s="24">
        <v>0.17165133702868976</v>
      </c>
      <c r="G6449" s="10">
        <v>67.831999999999994</v>
      </c>
      <c r="H6449" s="24">
        <v>0.22537870898765638</v>
      </c>
      <c r="I6449" s="10">
        <v>54.417000000000002</v>
      </c>
      <c r="J6449" s="24">
        <v>0.20602256575388989</v>
      </c>
      <c r="K6449" s="10">
        <v>64.418000000000006</v>
      </c>
      <c r="L6449" s="61">
        <v>0.19772299123597345</v>
      </c>
      <c r="Q6449" s="48"/>
      <c r="R6449" s="48"/>
      <c r="S6449" s="48"/>
      <c r="T6449" s="48"/>
      <c r="U6449" s="48"/>
      <c r="V6449" s="48"/>
    </row>
    <row r="6450" spans="1:22" x14ac:dyDescent="0.25">
      <c r="A6450" s="8"/>
      <c r="B6450" s="60" t="s">
        <v>6445</v>
      </c>
      <c r="C6450" s="45">
        <v>65.119</v>
      </c>
      <c r="D6450" s="24">
        <v>0.20633434878061233</v>
      </c>
      <c r="E6450" s="10">
        <v>63.856000000000002</v>
      </c>
      <c r="F6450" s="24">
        <v>0.16103733934336359</v>
      </c>
      <c r="G6450" s="10">
        <v>66.343000000000004</v>
      </c>
      <c r="H6450" s="24">
        <v>0.22013023979117202</v>
      </c>
      <c r="I6450" s="10">
        <v>52.154000000000003</v>
      </c>
      <c r="J6450" s="24">
        <v>0.17948201909409944</v>
      </c>
      <c r="K6450" s="10">
        <v>63.223999999999997</v>
      </c>
      <c r="L6450" s="61">
        <v>0.18144694195148778</v>
      </c>
      <c r="Q6450" s="48"/>
      <c r="R6450" s="48"/>
      <c r="S6450" s="48"/>
      <c r="T6450" s="48"/>
      <c r="U6450" s="48"/>
      <c r="V6450" s="48"/>
    </row>
    <row r="6451" spans="1:22" x14ac:dyDescent="0.25">
      <c r="A6451" s="8"/>
      <c r="B6451" s="60" t="s">
        <v>6446</v>
      </c>
      <c r="C6451" s="45">
        <v>63.747999999999998</v>
      </c>
      <c r="D6451" s="24">
        <v>0.17893429091713609</v>
      </c>
      <c r="E6451" s="10">
        <v>62.77</v>
      </c>
      <c r="F6451" s="24">
        <v>0.14020527501979654</v>
      </c>
      <c r="G6451" s="10">
        <v>64.783000000000001</v>
      </c>
      <c r="H6451" s="24">
        <v>0.19409616639591229</v>
      </c>
      <c r="I6451" s="10">
        <v>50.854999999999997</v>
      </c>
      <c r="J6451" s="24">
        <v>0.15219934340448549</v>
      </c>
      <c r="K6451" s="10">
        <v>62.369</v>
      </c>
      <c r="L6451" s="61">
        <v>0.14850871137217275</v>
      </c>
      <c r="Q6451" s="48"/>
      <c r="R6451" s="48"/>
      <c r="S6451" s="48"/>
      <c r="T6451" s="48"/>
      <c r="U6451" s="48"/>
      <c r="V6451" s="48"/>
    </row>
    <row r="6452" spans="1:22" x14ac:dyDescent="0.25">
      <c r="A6452" s="8"/>
      <c r="B6452" s="60" t="s">
        <v>6447</v>
      </c>
      <c r="C6452" s="45">
        <v>62.1</v>
      </c>
      <c r="D6452" s="24">
        <v>0.13688115863101824</v>
      </c>
      <c r="E6452" s="10">
        <v>61.21</v>
      </c>
      <c r="F6452" s="24">
        <v>0.10603338003289273</v>
      </c>
      <c r="G6452" s="10">
        <v>63.621000000000002</v>
      </c>
      <c r="H6452" s="24">
        <v>0.16411879868371726</v>
      </c>
      <c r="I6452" s="10">
        <v>50.381</v>
      </c>
      <c r="J6452" s="24">
        <v>0.12089156111243883</v>
      </c>
      <c r="K6452" s="10">
        <v>61.231999999999999</v>
      </c>
      <c r="L6452" s="61">
        <v>0.10349507974211063</v>
      </c>
      <c r="Q6452" s="48"/>
      <c r="R6452" s="48"/>
      <c r="S6452" s="48"/>
      <c r="T6452" s="48"/>
      <c r="U6452" s="48"/>
      <c r="V6452" s="48"/>
    </row>
    <row r="6453" spans="1:22" x14ac:dyDescent="0.25">
      <c r="A6453" s="8"/>
      <c r="B6453" s="60" t="s">
        <v>6448</v>
      </c>
      <c r="C6453" s="45">
        <v>61.923000000000002</v>
      </c>
      <c r="D6453" s="24">
        <v>9.0096836229343585E-2</v>
      </c>
      <c r="E6453" s="10">
        <v>60.527000000000001</v>
      </c>
      <c r="F6453" s="24">
        <v>6.2983492720959974E-2</v>
      </c>
      <c r="G6453" s="10">
        <v>63.656999999999996</v>
      </c>
      <c r="H6453" s="24">
        <v>0.13200316574332485</v>
      </c>
      <c r="I6453" s="10">
        <v>50.706000000000003</v>
      </c>
      <c r="J6453" s="24">
        <v>8.4313404862831912E-2</v>
      </c>
      <c r="K6453" s="10">
        <v>61.238</v>
      </c>
      <c r="L6453" s="61">
        <v>5.5731720159601233E-2</v>
      </c>
      <c r="Q6453" s="48"/>
      <c r="R6453" s="48"/>
      <c r="S6453" s="48"/>
      <c r="T6453" s="48"/>
      <c r="U6453" s="48"/>
      <c r="V6453" s="48"/>
    </row>
    <row r="6454" spans="1:22" x14ac:dyDescent="0.25">
      <c r="A6454" s="8"/>
      <c r="B6454" s="60" t="s">
        <v>6449</v>
      </c>
      <c r="C6454" s="45">
        <v>62.716000000000001</v>
      </c>
      <c r="D6454" s="24">
        <v>6.2815909052230293E-2</v>
      </c>
      <c r="E6454" s="10">
        <v>60.737000000000002</v>
      </c>
      <c r="F6454" s="24">
        <v>2.651215203752208E-2</v>
      </c>
      <c r="G6454" s="10">
        <v>63.776000000000003</v>
      </c>
      <c r="H6454" s="24">
        <v>0.10058177476013941</v>
      </c>
      <c r="I6454" s="10">
        <v>51.298000000000002</v>
      </c>
      <c r="J6454" s="24">
        <v>4.8326436145457292E-2</v>
      </c>
      <c r="K6454" s="10">
        <v>61.470999999999997</v>
      </c>
      <c r="L6454" s="61">
        <v>2.0757520798474195E-2</v>
      </c>
      <c r="Q6454" s="48"/>
      <c r="R6454" s="48"/>
      <c r="S6454" s="48"/>
      <c r="T6454" s="48"/>
      <c r="U6454" s="48"/>
      <c r="V6454" s="48"/>
    </row>
    <row r="6455" spans="1:22" x14ac:dyDescent="0.25">
      <c r="A6455" s="8"/>
      <c r="B6455" s="60" t="s">
        <v>6450</v>
      </c>
      <c r="C6455" s="45">
        <v>64.673000000000002</v>
      </c>
      <c r="D6455" s="24">
        <v>5.5821235895777671E-2</v>
      </c>
      <c r="E6455" s="10">
        <v>62.613999999999997</v>
      </c>
      <c r="F6455" s="24">
        <v>1.3888042882378023E-2</v>
      </c>
      <c r="G6455" s="10">
        <v>65.388000000000005</v>
      </c>
      <c r="H6455" s="24">
        <v>8.7988225656405766E-2</v>
      </c>
      <c r="I6455" s="10">
        <v>53.084000000000003</v>
      </c>
      <c r="J6455" s="24">
        <v>4.485478170085911E-2</v>
      </c>
      <c r="K6455" s="10">
        <v>63.494</v>
      </c>
      <c r="L6455" s="61">
        <v>1.8932169476849631E-2</v>
      </c>
      <c r="Q6455" s="48"/>
      <c r="R6455" s="48"/>
      <c r="S6455" s="48"/>
      <c r="T6455" s="48"/>
      <c r="U6455" s="48"/>
      <c r="V6455" s="48"/>
    </row>
    <row r="6456" spans="1:22" x14ac:dyDescent="0.25">
      <c r="A6456" s="8"/>
      <c r="B6456" s="60" t="s">
        <v>6451</v>
      </c>
      <c r="C6456" s="45">
        <v>62.277999999999999</v>
      </c>
      <c r="D6456" s="24">
        <v>6.0484351333412754E-2</v>
      </c>
      <c r="E6456" s="10">
        <v>60.637</v>
      </c>
      <c r="F6456" s="24">
        <v>1.6629103977584211E-2</v>
      </c>
      <c r="G6456" s="10">
        <v>62.69</v>
      </c>
      <c r="H6456" s="24">
        <v>8.1365157384651693E-2</v>
      </c>
      <c r="I6456" s="10">
        <v>51.283999999999999</v>
      </c>
      <c r="J6456" s="24">
        <v>5.2552798078011595E-2</v>
      </c>
      <c r="K6456" s="10">
        <v>61.002000000000002</v>
      </c>
      <c r="L6456" s="61">
        <v>2.4735850602014907E-2</v>
      </c>
      <c r="Q6456" s="48"/>
      <c r="R6456" s="48"/>
      <c r="S6456" s="48"/>
      <c r="T6456" s="48"/>
      <c r="U6456" s="48"/>
      <c r="V6456" s="48"/>
    </row>
    <row r="6457" spans="1:22" x14ac:dyDescent="0.25">
      <c r="A6457" s="8"/>
      <c r="B6457" s="60" t="s">
        <v>6452</v>
      </c>
      <c r="C6457" s="45">
        <v>57.816000000000003</v>
      </c>
      <c r="D6457" s="24">
        <v>5.7318878810054631E-2</v>
      </c>
      <c r="E6457" s="10">
        <v>56.48</v>
      </c>
      <c r="F6457" s="24">
        <v>2.0101114698178716E-2</v>
      </c>
      <c r="G6457" s="10">
        <v>58.198999999999998</v>
      </c>
      <c r="H6457" s="24">
        <v>7.5644603657266635E-2</v>
      </c>
      <c r="I6457" s="10">
        <v>48.148000000000003</v>
      </c>
      <c r="J6457" s="24">
        <v>5.6502433931648659E-2</v>
      </c>
      <c r="K6457" s="10">
        <v>56.631</v>
      </c>
      <c r="L6457" s="61">
        <v>2.6900530053941472E-2</v>
      </c>
      <c r="Q6457" s="48"/>
      <c r="R6457" s="48"/>
      <c r="S6457" s="48"/>
      <c r="T6457" s="48"/>
      <c r="U6457" s="48"/>
      <c r="V6457" s="48"/>
    </row>
    <row r="6458" spans="1:22" x14ac:dyDescent="0.25">
      <c r="A6458" s="8"/>
      <c r="B6458" s="60" t="s">
        <v>6453</v>
      </c>
      <c r="C6458" s="45">
        <v>53.442999999999998</v>
      </c>
      <c r="D6458" s="24">
        <v>5.6280739971749011E-2</v>
      </c>
      <c r="E6458" s="10">
        <v>52.133000000000003</v>
      </c>
      <c r="F6458" s="24">
        <v>2.1898032527258329E-2</v>
      </c>
      <c r="G6458" s="10">
        <v>54.073999999999998</v>
      </c>
      <c r="H6458" s="24">
        <v>7.0646061565376769E-2</v>
      </c>
      <c r="I6458" s="10">
        <v>45.844999999999999</v>
      </c>
      <c r="J6458" s="24">
        <v>5.8879762518710459E-2</v>
      </c>
      <c r="K6458" s="10">
        <v>52.218000000000004</v>
      </c>
      <c r="L6458" s="61">
        <v>2.6549500953629054E-2</v>
      </c>
      <c r="Q6458" s="48"/>
      <c r="R6458" s="48"/>
      <c r="S6458" s="48"/>
      <c r="T6458" s="48"/>
      <c r="U6458" s="48"/>
      <c r="V6458" s="48"/>
    </row>
    <row r="6459" spans="1:22" x14ac:dyDescent="0.25">
      <c r="A6459" s="8"/>
      <c r="B6459" s="60" t="s">
        <v>6454</v>
      </c>
      <c r="C6459" s="45">
        <v>48.634</v>
      </c>
      <c r="D6459" s="24">
        <v>5.8254905631477734E-2</v>
      </c>
      <c r="E6459" s="10">
        <v>47.533000000000001</v>
      </c>
      <c r="F6459" s="24">
        <v>2.448681245050862E-2</v>
      </c>
      <c r="G6459" s="10">
        <v>49.622</v>
      </c>
      <c r="H6459" s="24">
        <v>6.7383124366504218E-2</v>
      </c>
      <c r="I6459" s="10">
        <v>42.448999999999998</v>
      </c>
      <c r="J6459" s="24">
        <v>5.6879787675626722E-2</v>
      </c>
      <c r="K6459" s="10">
        <v>48.100999999999999</v>
      </c>
      <c r="L6459" s="61">
        <v>2.198612264956765E-2</v>
      </c>
      <c r="Q6459" s="48"/>
      <c r="R6459" s="48"/>
      <c r="S6459" s="48"/>
      <c r="T6459" s="48"/>
      <c r="U6459" s="48"/>
      <c r="V6459" s="48"/>
    </row>
    <row r="6460" spans="1:22" x14ac:dyDescent="0.25">
      <c r="A6460" s="8"/>
      <c r="B6460" s="60" t="s">
        <v>6455</v>
      </c>
      <c r="C6460" s="45">
        <v>44.881</v>
      </c>
      <c r="D6460" s="24">
        <v>5.4625490762615359E-2</v>
      </c>
      <c r="E6460" s="10">
        <v>43.945999999999998</v>
      </c>
      <c r="F6460" s="24">
        <v>2.4054407692541763E-2</v>
      </c>
      <c r="G6460" s="10">
        <v>46.082999999999998</v>
      </c>
      <c r="H6460" s="24">
        <v>6.0203826608536279E-2</v>
      </c>
      <c r="I6460" s="10">
        <v>39.177</v>
      </c>
      <c r="J6460" s="24">
        <v>5.432499402538269E-2</v>
      </c>
      <c r="K6460" s="10">
        <v>45.387999999999998</v>
      </c>
      <c r="L6460" s="61">
        <v>3.1798566199258541E-2</v>
      </c>
      <c r="Q6460" s="48"/>
      <c r="R6460" s="48"/>
      <c r="S6460" s="48"/>
      <c r="T6460" s="48"/>
      <c r="U6460" s="48"/>
      <c r="V6460" s="48"/>
    </row>
    <row r="6461" spans="1:22" x14ac:dyDescent="0.25">
      <c r="A6461" s="8"/>
      <c r="B6461" s="60" t="s">
        <v>6456</v>
      </c>
      <c r="C6461" s="45">
        <v>42.908999999999999</v>
      </c>
      <c r="D6461" s="24">
        <v>5.6648027601679217E-2</v>
      </c>
      <c r="E6461" s="10">
        <v>41.936999999999998</v>
      </c>
      <c r="F6461" s="24">
        <v>2.1711347107689499E-2</v>
      </c>
      <c r="G6461" s="10">
        <v>43.936999999999998</v>
      </c>
      <c r="H6461" s="24">
        <v>5.377523534475577E-2</v>
      </c>
      <c r="I6461" s="10">
        <v>37.055999999999997</v>
      </c>
      <c r="J6461" s="24">
        <v>5.0828270631296933E-2</v>
      </c>
      <c r="K6461" s="10">
        <v>43.795000000000002</v>
      </c>
      <c r="L6461" s="61">
        <v>3.2114329820950333E-2</v>
      </c>
      <c r="Q6461" s="48"/>
      <c r="R6461" s="48"/>
      <c r="S6461" s="48"/>
      <c r="T6461" s="48"/>
      <c r="U6461" s="48"/>
      <c r="V6461" s="48"/>
    </row>
    <row r="6462" spans="1:22" x14ac:dyDescent="0.25">
      <c r="A6462" s="8"/>
      <c r="B6462" s="60" t="s">
        <v>6457</v>
      </c>
      <c r="C6462" s="45">
        <v>42.337000000000003</v>
      </c>
      <c r="D6462" s="24">
        <v>6.6250828560259697E-2</v>
      </c>
      <c r="E6462" s="10">
        <v>41.264000000000003</v>
      </c>
      <c r="F6462" s="24">
        <v>1.9413930560204486E-2</v>
      </c>
      <c r="G6462" s="10">
        <v>42.597000000000001</v>
      </c>
      <c r="H6462" s="24">
        <v>4.6874566104801313E-2</v>
      </c>
      <c r="I6462" s="10">
        <v>35.853000000000002</v>
      </c>
      <c r="J6462" s="24">
        <v>4.8123970164647874E-2</v>
      </c>
      <c r="K6462" s="10">
        <v>42.948</v>
      </c>
      <c r="L6462" s="61">
        <v>3.0465342018782086E-2</v>
      </c>
      <c r="Q6462" s="48"/>
      <c r="R6462" s="48"/>
      <c r="S6462" s="48"/>
      <c r="T6462" s="48"/>
      <c r="U6462" s="48"/>
      <c r="V6462" s="48"/>
    </row>
    <row r="6463" spans="1:22" x14ac:dyDescent="0.25">
      <c r="A6463" s="8"/>
      <c r="B6463" s="60" t="s">
        <v>6458</v>
      </c>
      <c r="C6463" s="45">
        <v>42.503</v>
      </c>
      <c r="D6463" s="24">
        <v>6.4704182742152047E-2</v>
      </c>
      <c r="E6463" s="10">
        <v>41.761000000000003</v>
      </c>
      <c r="F6463" s="24">
        <v>1.734473419955573E-2</v>
      </c>
      <c r="G6463" s="10">
        <v>42.095999999999997</v>
      </c>
      <c r="H6463" s="24">
        <v>4.1487323317875094E-2</v>
      </c>
      <c r="I6463" s="10">
        <v>35.457000000000001</v>
      </c>
      <c r="J6463" s="24">
        <v>4.656428059318516E-2</v>
      </c>
      <c r="K6463" s="10">
        <v>43.378999999999998</v>
      </c>
      <c r="L6463" s="61">
        <v>2.8430420901212766E-2</v>
      </c>
      <c r="Q6463" s="48"/>
      <c r="R6463" s="48"/>
      <c r="S6463" s="48"/>
      <c r="T6463" s="48"/>
      <c r="U6463" s="48"/>
      <c r="V6463" s="48"/>
    </row>
    <row r="6464" spans="1:22" x14ac:dyDescent="0.25">
      <c r="A6464" s="8"/>
      <c r="B6464" s="60" t="s">
        <v>6459</v>
      </c>
      <c r="C6464" s="45">
        <v>44.143000000000001</v>
      </c>
      <c r="D6464" s="24">
        <v>7.3049271716776859E-2</v>
      </c>
      <c r="E6464" s="10">
        <v>43.417999999999999</v>
      </c>
      <c r="F6464" s="24">
        <v>1.9185710373368227E-2</v>
      </c>
      <c r="G6464" s="10">
        <v>42.41</v>
      </c>
      <c r="H6464" s="24">
        <v>3.6280580933603618E-2</v>
      </c>
      <c r="I6464" s="10">
        <v>35.625</v>
      </c>
      <c r="J6464" s="24">
        <v>4.5859904657685871E-2</v>
      </c>
      <c r="K6464" s="10">
        <v>44.505000000000003</v>
      </c>
      <c r="L6464" s="61">
        <v>2.9787034979592314E-2</v>
      </c>
      <c r="Q6464" s="48"/>
      <c r="R6464" s="48"/>
      <c r="S6464" s="48"/>
      <c r="T6464" s="48"/>
      <c r="U6464" s="48"/>
      <c r="V6464" s="48"/>
    </row>
    <row r="6465" spans="1:22" x14ac:dyDescent="0.25">
      <c r="A6465" s="8"/>
      <c r="B6465" s="60" t="s">
        <v>6460</v>
      </c>
      <c r="C6465" s="45">
        <v>47.658000000000001</v>
      </c>
      <c r="D6465" s="24">
        <v>8.2244166085966311E-2</v>
      </c>
      <c r="E6465" s="10">
        <v>47.243000000000002</v>
      </c>
      <c r="F6465" s="24">
        <v>2.1589629674710162E-2</v>
      </c>
      <c r="G6465" s="10">
        <v>43.131</v>
      </c>
      <c r="H6465" s="24">
        <v>3.2545611063286219E-2</v>
      </c>
      <c r="I6465" s="10">
        <v>36.161999999999999</v>
      </c>
      <c r="J6465" s="24">
        <v>4.6752952718765332E-2</v>
      </c>
      <c r="K6465" s="10">
        <v>48.387999999999998</v>
      </c>
      <c r="L6465" s="61">
        <v>3.197399043353176E-2</v>
      </c>
      <c r="Q6465" s="48"/>
      <c r="R6465" s="48"/>
      <c r="S6465" s="48"/>
      <c r="T6465" s="48"/>
      <c r="U6465" s="48"/>
      <c r="V6465" s="48"/>
    </row>
    <row r="6466" spans="1:22" x14ac:dyDescent="0.25">
      <c r="A6466" s="8"/>
      <c r="B6466" s="60" t="s">
        <v>6461</v>
      </c>
      <c r="C6466" s="45">
        <v>56.131</v>
      </c>
      <c r="D6466" s="24">
        <v>8.4963543348573173E-2</v>
      </c>
      <c r="E6466" s="10">
        <v>55.97</v>
      </c>
      <c r="F6466" s="24">
        <v>2.2806804004503543E-2</v>
      </c>
      <c r="G6466" s="10">
        <v>45.869</v>
      </c>
      <c r="H6466" s="24">
        <v>3.0074144011552027E-2</v>
      </c>
      <c r="I6466" s="10">
        <v>37.110999999999997</v>
      </c>
      <c r="J6466" s="24">
        <v>4.88660805252632E-2</v>
      </c>
      <c r="K6466" s="10">
        <v>57.338999999999999</v>
      </c>
      <c r="L6466" s="61">
        <v>3.1026699568456384E-2</v>
      </c>
      <c r="Q6466" s="48"/>
      <c r="R6466" s="48"/>
      <c r="S6466" s="48"/>
      <c r="T6466" s="48"/>
      <c r="U6466" s="48"/>
      <c r="V6466" s="48"/>
    </row>
    <row r="6467" spans="1:22" x14ac:dyDescent="0.25">
      <c r="A6467" s="8"/>
      <c r="B6467" s="60" t="s">
        <v>6462</v>
      </c>
      <c r="C6467" s="45">
        <v>61.731000000000002</v>
      </c>
      <c r="D6467" s="24">
        <v>8.5048523888029637E-2</v>
      </c>
      <c r="E6467" s="10">
        <v>61.491</v>
      </c>
      <c r="F6467" s="24">
        <v>2.9318686668898152E-2</v>
      </c>
      <c r="G6467" s="10">
        <v>48.828000000000003</v>
      </c>
      <c r="H6467" s="24">
        <v>3.4017383577240289E-2</v>
      </c>
      <c r="I6467" s="10">
        <v>37.692</v>
      </c>
      <c r="J6467" s="24">
        <v>5.5897261738550745E-2</v>
      </c>
      <c r="K6467" s="10">
        <v>62.006</v>
      </c>
      <c r="L6467" s="61">
        <v>3.7248412410679825E-2</v>
      </c>
      <c r="Q6467" s="48"/>
      <c r="R6467" s="48"/>
      <c r="S6467" s="48"/>
      <c r="T6467" s="48"/>
      <c r="U6467" s="48"/>
      <c r="V6467" s="48"/>
    </row>
    <row r="6468" spans="1:22" x14ac:dyDescent="0.25">
      <c r="A6468" s="8"/>
      <c r="B6468" s="60" t="s">
        <v>6463</v>
      </c>
      <c r="C6468" s="45">
        <v>64.055000000000007</v>
      </c>
      <c r="D6468" s="24">
        <v>0.10459404796301647</v>
      </c>
      <c r="E6468" s="10">
        <v>63.158000000000001</v>
      </c>
      <c r="F6468" s="24">
        <v>5.5198855856129991E-2</v>
      </c>
      <c r="G6468" s="10">
        <v>52.749000000000002</v>
      </c>
      <c r="H6468" s="24">
        <v>5.7079781177973396E-2</v>
      </c>
      <c r="I6468" s="10">
        <v>37.643999999999998</v>
      </c>
      <c r="J6468" s="24">
        <v>9.3216608178307736E-2</v>
      </c>
      <c r="K6468" s="10">
        <v>64.438999999999993</v>
      </c>
      <c r="L6468" s="61">
        <v>7.1748511817745914E-2</v>
      </c>
      <c r="Q6468" s="48"/>
      <c r="R6468" s="48"/>
      <c r="S6468" s="48"/>
      <c r="T6468" s="48"/>
      <c r="U6468" s="48"/>
      <c r="V6468" s="48"/>
    </row>
    <row r="6469" spans="1:22" x14ac:dyDescent="0.25">
      <c r="A6469" s="8"/>
      <c r="B6469" s="60" t="s">
        <v>6464</v>
      </c>
      <c r="C6469" s="45">
        <v>64.206000000000003</v>
      </c>
      <c r="D6469" s="24">
        <v>0.15172425514557167</v>
      </c>
      <c r="E6469" s="10">
        <v>63.593000000000004</v>
      </c>
      <c r="F6469" s="24">
        <v>9.7084867480144846E-2</v>
      </c>
      <c r="G6469" s="10">
        <v>55.878</v>
      </c>
      <c r="H6469" s="24">
        <v>0.1059398517119769</v>
      </c>
      <c r="I6469" s="10">
        <v>42.298999999999999</v>
      </c>
      <c r="J6469" s="24">
        <v>0.15117668515653498</v>
      </c>
      <c r="K6469" s="10">
        <v>64.513999999999996</v>
      </c>
      <c r="L6469" s="61">
        <v>0.11658694609798029</v>
      </c>
      <c r="Q6469" s="48"/>
      <c r="R6469" s="48"/>
      <c r="S6469" s="48"/>
      <c r="T6469" s="48"/>
      <c r="U6469" s="48"/>
      <c r="V6469" s="48"/>
    </row>
    <row r="6470" spans="1:22" x14ac:dyDescent="0.25">
      <c r="A6470" s="8"/>
      <c r="B6470" s="60" t="s">
        <v>6465</v>
      </c>
      <c r="C6470" s="45">
        <v>65.855999999999995</v>
      </c>
      <c r="D6470" s="24">
        <v>0.22229209511021977</v>
      </c>
      <c r="E6470" s="10">
        <v>64.340999999999994</v>
      </c>
      <c r="F6470" s="24">
        <v>0.14765846088305998</v>
      </c>
      <c r="G6470" s="10">
        <v>57.518999999999998</v>
      </c>
      <c r="H6470" s="24">
        <v>0.16996195606897893</v>
      </c>
      <c r="I6470" s="10">
        <v>48.701000000000001</v>
      </c>
      <c r="J6470" s="24">
        <v>0.21789114876168195</v>
      </c>
      <c r="K6470" s="10">
        <v>64.980999999999995</v>
      </c>
      <c r="L6470" s="61">
        <v>0.16429064287134387</v>
      </c>
      <c r="Q6470" s="48"/>
      <c r="R6470" s="48"/>
      <c r="S6470" s="48"/>
      <c r="T6470" s="48"/>
      <c r="U6470" s="48"/>
      <c r="V6470" s="48"/>
    </row>
    <row r="6471" spans="1:22" x14ac:dyDescent="0.25">
      <c r="A6471" s="8"/>
      <c r="B6471" s="60" t="s">
        <v>6466</v>
      </c>
      <c r="C6471" s="45">
        <v>66.492999999999995</v>
      </c>
      <c r="D6471" s="24">
        <v>0.27724051192276966</v>
      </c>
      <c r="E6471" s="10">
        <v>65.043999999999997</v>
      </c>
      <c r="F6471" s="24">
        <v>0.2035115479414539</v>
      </c>
      <c r="G6471" s="10">
        <v>58.232999999999997</v>
      </c>
      <c r="H6471" s="24">
        <v>0.2340673683041293</v>
      </c>
      <c r="I6471" s="10">
        <v>51.356999999999999</v>
      </c>
      <c r="J6471" s="24">
        <v>0.27431669245185714</v>
      </c>
      <c r="K6471" s="10">
        <v>65.423000000000002</v>
      </c>
      <c r="L6471" s="61">
        <v>0.21418129509864689</v>
      </c>
      <c r="Q6471" s="48"/>
      <c r="R6471" s="48"/>
      <c r="S6471" s="48"/>
      <c r="T6471" s="48"/>
      <c r="U6471" s="48"/>
      <c r="V6471" s="48"/>
    </row>
    <row r="6472" spans="1:22" x14ac:dyDescent="0.25">
      <c r="A6472" s="8"/>
      <c r="B6472" s="60" t="s">
        <v>6467</v>
      </c>
      <c r="C6472" s="45">
        <v>65.491</v>
      </c>
      <c r="D6472" s="24">
        <v>0.30717065791933645</v>
      </c>
      <c r="E6472" s="10">
        <v>64.293999999999997</v>
      </c>
      <c r="F6472" s="24">
        <v>0.23780543468338253</v>
      </c>
      <c r="G6472" s="10">
        <v>56.832000000000001</v>
      </c>
      <c r="H6472" s="24">
        <v>0.27548526839021409</v>
      </c>
      <c r="I6472" s="10">
        <v>51.518999999999998</v>
      </c>
      <c r="J6472" s="24">
        <v>0.28610241122976493</v>
      </c>
      <c r="K6472" s="10">
        <v>65.004000000000005</v>
      </c>
      <c r="L6472" s="61">
        <v>0.2607154969768557</v>
      </c>
      <c r="Q6472" s="48"/>
      <c r="R6472" s="48"/>
      <c r="S6472" s="48"/>
      <c r="T6472" s="48"/>
      <c r="U6472" s="48"/>
      <c r="V6472" s="48"/>
    </row>
    <row r="6473" spans="1:22" x14ac:dyDescent="0.25">
      <c r="A6473" s="8"/>
      <c r="B6473" s="60" t="s">
        <v>6468</v>
      </c>
      <c r="C6473" s="45">
        <v>64.155000000000001</v>
      </c>
      <c r="D6473" s="24">
        <v>0.30808844774546629</v>
      </c>
      <c r="E6473" s="10">
        <v>62.618000000000002</v>
      </c>
      <c r="F6473" s="24">
        <v>0.24970331375711285</v>
      </c>
      <c r="G6473" s="10">
        <v>54.874000000000002</v>
      </c>
      <c r="H6473" s="24">
        <v>0.27684596373330372</v>
      </c>
      <c r="I6473" s="10">
        <v>48.98</v>
      </c>
      <c r="J6473" s="24">
        <v>0.26328566217627009</v>
      </c>
      <c r="K6473" s="10">
        <v>65.093000000000004</v>
      </c>
      <c r="L6473" s="61">
        <v>0.27561486194112761</v>
      </c>
      <c r="Q6473" s="48"/>
      <c r="R6473" s="48"/>
      <c r="S6473" s="48"/>
      <c r="T6473" s="48"/>
      <c r="U6473" s="48"/>
      <c r="V6473" s="48"/>
    </row>
    <row r="6474" spans="1:22" x14ac:dyDescent="0.25">
      <c r="A6474" s="8"/>
      <c r="B6474" s="60" t="s">
        <v>6469</v>
      </c>
      <c r="C6474" s="45">
        <v>62.348999999999997</v>
      </c>
      <c r="D6474" s="24">
        <v>0.30800346720600985</v>
      </c>
      <c r="E6474" s="10">
        <v>60.819000000000003</v>
      </c>
      <c r="F6474" s="24">
        <v>0.23593402915132519</v>
      </c>
      <c r="G6474" s="10">
        <v>52.875</v>
      </c>
      <c r="H6474" s="24">
        <v>0.25515814612201826</v>
      </c>
      <c r="I6474" s="10">
        <v>46.423999999999999</v>
      </c>
      <c r="J6474" s="24">
        <v>0.24094688250757834</v>
      </c>
      <c r="K6474" s="10">
        <v>63.850999999999999</v>
      </c>
      <c r="L6474" s="61">
        <v>0.27072637327938065</v>
      </c>
      <c r="Q6474" s="48"/>
      <c r="R6474" s="48"/>
      <c r="S6474" s="48"/>
      <c r="T6474" s="48"/>
      <c r="U6474" s="48"/>
      <c r="V6474" s="48"/>
    </row>
    <row r="6475" spans="1:22" x14ac:dyDescent="0.25">
      <c r="A6475" s="8"/>
      <c r="B6475" s="60" t="s">
        <v>6470</v>
      </c>
      <c r="C6475" s="45">
        <v>61.161000000000001</v>
      </c>
      <c r="D6475" s="24">
        <v>0.26170606931012796</v>
      </c>
      <c r="E6475" s="10">
        <v>59.313000000000002</v>
      </c>
      <c r="F6475" s="24">
        <v>0.20705656817697715</v>
      </c>
      <c r="G6475" s="10">
        <v>51.773000000000003</v>
      </c>
      <c r="H6475" s="24">
        <v>0.22187664880175503</v>
      </c>
      <c r="I6475" s="10">
        <v>45.466999999999999</v>
      </c>
      <c r="J6475" s="24">
        <v>0.21146371835025093</v>
      </c>
      <c r="K6475" s="10">
        <v>62.72</v>
      </c>
      <c r="L6475" s="61">
        <v>0.24793291777281393</v>
      </c>
      <c r="Q6475" s="48"/>
      <c r="R6475" s="48"/>
      <c r="S6475" s="48"/>
      <c r="T6475" s="48"/>
      <c r="U6475" s="48"/>
      <c r="V6475" s="48"/>
    </row>
    <row r="6476" spans="1:22" x14ac:dyDescent="0.25">
      <c r="A6476" s="8"/>
      <c r="B6476" s="60" t="s">
        <v>6471</v>
      </c>
      <c r="C6476" s="45">
        <v>60.161000000000001</v>
      </c>
      <c r="D6476" s="24">
        <v>0.20538096775838333</v>
      </c>
      <c r="E6476" s="10">
        <v>58.055</v>
      </c>
      <c r="F6476" s="24">
        <v>0.1548854334662082</v>
      </c>
      <c r="G6476" s="10">
        <v>50.965000000000003</v>
      </c>
      <c r="H6476" s="24">
        <v>0.16356113409791453</v>
      </c>
      <c r="I6476" s="10">
        <v>45.088000000000001</v>
      </c>
      <c r="J6476" s="24">
        <v>0.17281108888972743</v>
      </c>
      <c r="K6476" s="10">
        <v>61.09</v>
      </c>
      <c r="L6476" s="61">
        <v>0.20004210181622556</v>
      </c>
      <c r="Q6476" s="48"/>
      <c r="R6476" s="48"/>
      <c r="S6476" s="48"/>
      <c r="T6476" s="48"/>
      <c r="U6476" s="48"/>
      <c r="V6476" s="48"/>
    </row>
    <row r="6477" spans="1:22" x14ac:dyDescent="0.25">
      <c r="A6477" s="8"/>
      <c r="B6477" s="60" t="s">
        <v>6472</v>
      </c>
      <c r="C6477" s="45">
        <v>60.088000000000001</v>
      </c>
      <c r="D6477" s="24">
        <v>0.14942978058024711</v>
      </c>
      <c r="E6477" s="10">
        <v>58.173000000000002</v>
      </c>
      <c r="F6477" s="24">
        <v>9.2292243556583387E-2</v>
      </c>
      <c r="G6477" s="10">
        <v>51.539000000000001</v>
      </c>
      <c r="H6477" s="24">
        <v>9.1597012024103752E-2</v>
      </c>
      <c r="I6477" s="10">
        <v>46.511000000000003</v>
      </c>
      <c r="J6477" s="24">
        <v>0.11740437467768512</v>
      </c>
      <c r="K6477" s="10">
        <v>61.174999999999997</v>
      </c>
      <c r="L6477" s="61">
        <v>0.13293648473224415</v>
      </c>
      <c r="Q6477" s="48"/>
      <c r="R6477" s="48"/>
      <c r="S6477" s="48"/>
      <c r="T6477" s="48"/>
      <c r="U6477" s="48"/>
      <c r="V6477" s="48"/>
    </row>
    <row r="6478" spans="1:22" x14ac:dyDescent="0.25">
      <c r="A6478" s="8"/>
      <c r="B6478" s="60" t="s">
        <v>6473</v>
      </c>
      <c r="C6478" s="45">
        <v>60.494999999999997</v>
      </c>
      <c r="D6478" s="24">
        <v>0.10840117613066608</v>
      </c>
      <c r="E6478" s="10">
        <v>58.414999999999999</v>
      </c>
      <c r="F6478" s="24">
        <v>3.7717189544472507E-2</v>
      </c>
      <c r="G6478" s="10">
        <v>52.744999999999997</v>
      </c>
      <c r="H6478" s="24">
        <v>3.1490377940073866E-2</v>
      </c>
      <c r="I6478" s="10">
        <v>48.457999999999998</v>
      </c>
      <c r="J6478" s="24">
        <v>6.2991333660365023E-2</v>
      </c>
      <c r="K6478" s="10">
        <v>61.317999999999998</v>
      </c>
      <c r="L6478" s="61">
        <v>8.0940741693662513E-2</v>
      </c>
      <c r="Q6478" s="48"/>
      <c r="R6478" s="48"/>
      <c r="S6478" s="48"/>
      <c r="T6478" s="48"/>
      <c r="U6478" s="48"/>
      <c r="V6478" s="48"/>
    </row>
    <row r="6479" spans="1:22" x14ac:dyDescent="0.25">
      <c r="A6479" s="8"/>
      <c r="B6479" s="60" t="s">
        <v>6474</v>
      </c>
      <c r="C6479" s="45">
        <v>62.725000000000001</v>
      </c>
      <c r="D6479" s="24">
        <v>0.10347230484219114</v>
      </c>
      <c r="E6479" s="10">
        <v>60.280999999999999</v>
      </c>
      <c r="F6479" s="24">
        <v>1.7846818610595502E-2</v>
      </c>
      <c r="G6479" s="10">
        <v>55.307000000000002</v>
      </c>
      <c r="H6479" s="24">
        <v>1.8063924911832497E-2</v>
      </c>
      <c r="I6479" s="10">
        <v>50.96</v>
      </c>
      <c r="J6479" s="24">
        <v>5.2614366753455842E-2</v>
      </c>
      <c r="K6479" s="10">
        <v>63.808999999999997</v>
      </c>
      <c r="L6479" s="61">
        <v>8.053141848035833E-2</v>
      </c>
      <c r="Q6479" s="48"/>
      <c r="R6479" s="48"/>
      <c r="S6479" s="48"/>
      <c r="T6479" s="48"/>
      <c r="U6479" s="48"/>
      <c r="V6479" s="48"/>
    </row>
    <row r="6480" spans="1:22" x14ac:dyDescent="0.25">
      <c r="A6480" s="8"/>
      <c r="B6480" s="60" t="s">
        <v>6475</v>
      </c>
      <c r="C6480" s="45">
        <v>60.512999999999998</v>
      </c>
      <c r="D6480" s="24">
        <v>0.11472372826622704</v>
      </c>
      <c r="E6480" s="10">
        <v>58.265999999999998</v>
      </c>
      <c r="F6480" s="24">
        <v>2.1376624166996316E-2</v>
      </c>
      <c r="G6480" s="10">
        <v>53.697000000000003</v>
      </c>
      <c r="H6480" s="24">
        <v>2.1354586098692067E-2</v>
      </c>
      <c r="I6480" s="10">
        <v>50.435000000000002</v>
      </c>
      <c r="J6480" s="24">
        <v>6.1180081254795418E-2</v>
      </c>
      <c r="K6480" s="10">
        <v>61.921999999999997</v>
      </c>
      <c r="L6480" s="61">
        <v>9.4541967324312623E-2</v>
      </c>
      <c r="Q6480" s="48"/>
      <c r="R6480" s="48"/>
      <c r="S6480" s="48"/>
      <c r="T6480" s="48"/>
      <c r="U6480" s="48"/>
      <c r="V6480" s="48"/>
    </row>
    <row r="6481" spans="1:22" x14ac:dyDescent="0.25">
      <c r="A6481" s="8"/>
      <c r="B6481" s="60" t="s">
        <v>6476</v>
      </c>
      <c r="C6481" s="45">
        <v>55.637</v>
      </c>
      <c r="D6481" s="24">
        <v>0.12315379778030831</v>
      </c>
      <c r="E6481" s="10">
        <v>54.357999999999997</v>
      </c>
      <c r="F6481" s="24">
        <v>2.5286796701457566E-2</v>
      </c>
      <c r="G6481" s="10">
        <v>49.939</v>
      </c>
      <c r="H6481" s="24">
        <v>2.327066729610397E-2</v>
      </c>
      <c r="I6481" s="10">
        <v>47.927999999999997</v>
      </c>
      <c r="J6481" s="24">
        <v>6.5418915009496495E-2</v>
      </c>
      <c r="K6481" s="10">
        <v>57.536999999999999</v>
      </c>
      <c r="L6481" s="61">
        <v>0.11058743728583625</v>
      </c>
      <c r="Q6481" s="48"/>
      <c r="R6481" s="48"/>
      <c r="S6481" s="48"/>
      <c r="T6481" s="48"/>
      <c r="U6481" s="48"/>
      <c r="V6481" s="48"/>
    </row>
    <row r="6482" spans="1:22" x14ac:dyDescent="0.25">
      <c r="A6482" s="8"/>
      <c r="B6482" s="60" t="s">
        <v>6477</v>
      </c>
      <c r="C6482" s="45">
        <v>51.395000000000003</v>
      </c>
      <c r="D6482" s="24">
        <v>0.12558424120876319</v>
      </c>
      <c r="E6482" s="10">
        <v>50.406999999999996</v>
      </c>
      <c r="F6482" s="24">
        <v>2.5941027903721509E-2</v>
      </c>
      <c r="G6482" s="10">
        <v>47.414000000000001</v>
      </c>
      <c r="H6482" s="24">
        <v>2.4187053955735748E-2</v>
      </c>
      <c r="I6482" s="10">
        <v>46.47</v>
      </c>
      <c r="J6482" s="24">
        <v>6.3129693219123803E-2</v>
      </c>
      <c r="K6482" s="10">
        <v>52.502000000000002</v>
      </c>
      <c r="L6482" s="61">
        <v>0.12741646882711358</v>
      </c>
      <c r="Q6482" s="48"/>
      <c r="R6482" s="48"/>
      <c r="S6482" s="48"/>
      <c r="T6482" s="48"/>
      <c r="U6482" s="48"/>
      <c r="V6482" s="48"/>
    </row>
    <row r="6483" spans="1:22" x14ac:dyDescent="0.25">
      <c r="A6483" s="8"/>
      <c r="B6483" s="60" t="s">
        <v>6478</v>
      </c>
      <c r="C6483" s="45">
        <v>46.563000000000002</v>
      </c>
      <c r="D6483" s="24">
        <v>0.12769175858728352</v>
      </c>
      <c r="E6483" s="10">
        <v>46.070999999999998</v>
      </c>
      <c r="F6483" s="24">
        <v>2.606274533670085E-2</v>
      </c>
      <c r="G6483" s="10">
        <v>44.012</v>
      </c>
      <c r="H6483" s="24">
        <v>2.5964288689567076E-2</v>
      </c>
      <c r="I6483" s="10">
        <v>43.11</v>
      </c>
      <c r="J6483" s="24">
        <v>5.9897110800850285E-2</v>
      </c>
      <c r="K6483" s="10">
        <v>48.036999999999999</v>
      </c>
      <c r="L6483" s="61">
        <v>0.14188312068017822</v>
      </c>
      <c r="Q6483" s="48"/>
      <c r="R6483" s="48"/>
      <c r="S6483" s="48"/>
      <c r="T6483" s="48"/>
      <c r="U6483" s="48"/>
      <c r="V6483" s="48"/>
    </row>
    <row r="6484" spans="1:22" x14ac:dyDescent="0.25">
      <c r="A6484" s="8"/>
      <c r="B6484" s="60" t="s">
        <v>6479</v>
      </c>
      <c r="C6484" s="45">
        <v>42.804000000000002</v>
      </c>
      <c r="D6484" s="24">
        <v>0.12856416341752838</v>
      </c>
      <c r="E6484" s="10">
        <v>42.383000000000003</v>
      </c>
      <c r="F6484" s="24">
        <v>2.5343799440184982E-2</v>
      </c>
      <c r="G6484" s="10">
        <v>41.029000000000003</v>
      </c>
      <c r="H6484" s="24">
        <v>2.7336211803579116E-2</v>
      </c>
      <c r="I6484" s="10">
        <v>40.476999999999997</v>
      </c>
      <c r="J6484" s="24">
        <v>5.5021757174837135E-2</v>
      </c>
      <c r="K6484" s="10">
        <v>45.006</v>
      </c>
      <c r="L6484" s="61">
        <v>0.14131971628553733</v>
      </c>
      <c r="Q6484" s="48"/>
      <c r="R6484" s="48"/>
      <c r="S6484" s="48"/>
      <c r="T6484" s="48"/>
      <c r="U6484" s="48"/>
      <c r="V6484" s="48"/>
    </row>
    <row r="6485" spans="1:22" x14ac:dyDescent="0.25">
      <c r="A6485" s="8"/>
      <c r="B6485" s="60" t="s">
        <v>6480</v>
      </c>
      <c r="C6485" s="45">
        <v>41.015999999999998</v>
      </c>
      <c r="D6485" s="24">
        <v>0.1210713680284794</v>
      </c>
      <c r="E6485" s="10">
        <v>40.03</v>
      </c>
      <c r="F6485" s="24">
        <v>2.0506267494219303E-2</v>
      </c>
      <c r="G6485" s="10">
        <v>38.965000000000003</v>
      </c>
      <c r="H6485" s="24">
        <v>3.03072373627289E-2</v>
      </c>
      <c r="I6485" s="10">
        <v>38.853000000000002</v>
      </c>
      <c r="J6485" s="24">
        <v>4.7689715018738837E-2</v>
      </c>
      <c r="K6485" s="10">
        <v>43.609000000000002</v>
      </c>
      <c r="L6485" s="61">
        <v>0.15250236623470712</v>
      </c>
      <c r="Q6485" s="48"/>
      <c r="R6485" s="48"/>
      <c r="S6485" s="48"/>
      <c r="T6485" s="48"/>
      <c r="U6485" s="48"/>
      <c r="V6485" s="48"/>
    </row>
    <row r="6486" spans="1:22" x14ac:dyDescent="0.25">
      <c r="A6486" s="8"/>
      <c r="B6486" s="60" t="s">
        <v>6481</v>
      </c>
      <c r="C6486" s="45">
        <v>40.155000000000001</v>
      </c>
      <c r="D6486" s="24">
        <v>0.11510425495846753</v>
      </c>
      <c r="E6486" s="10">
        <v>38.837000000000003</v>
      </c>
      <c r="F6486" s="24">
        <v>1.936534014847268E-2</v>
      </c>
      <c r="G6486" s="10">
        <v>37.741</v>
      </c>
      <c r="H6486" s="24">
        <v>3.2931180496744365E-2</v>
      </c>
      <c r="I6486" s="10">
        <v>38.314</v>
      </c>
      <c r="J6486" s="24">
        <v>4.1099680559398347E-2</v>
      </c>
      <c r="K6486" s="10">
        <v>42.856999999999999</v>
      </c>
      <c r="L6486" s="61">
        <v>0.16099744096098342</v>
      </c>
      <c r="Q6486" s="48"/>
      <c r="R6486" s="48"/>
      <c r="S6486" s="48"/>
      <c r="T6486" s="48"/>
      <c r="U6486" s="48"/>
      <c r="V6486" s="48"/>
    </row>
    <row r="6487" spans="1:22" x14ac:dyDescent="0.25">
      <c r="A6487" s="8"/>
      <c r="B6487" s="60" t="s">
        <v>6482</v>
      </c>
      <c r="C6487" s="45">
        <v>40.862000000000002</v>
      </c>
      <c r="D6487" s="24">
        <v>0.11420579759281234</v>
      </c>
      <c r="E6487" s="10">
        <v>38.936999999999998</v>
      </c>
      <c r="F6487" s="24">
        <v>1.7615918218327857E-2</v>
      </c>
      <c r="G6487" s="10">
        <v>37.439</v>
      </c>
      <c r="H6487" s="24">
        <v>3.5055324938566411E-2</v>
      </c>
      <c r="I6487" s="10">
        <v>38.86</v>
      </c>
      <c r="J6487" s="24">
        <v>3.5968508690293534E-2</v>
      </c>
      <c r="K6487" s="10">
        <v>43.194000000000003</v>
      </c>
      <c r="L6487" s="61">
        <v>0.16949251568725973</v>
      </c>
      <c r="Q6487" s="48"/>
      <c r="R6487" s="48"/>
      <c r="S6487" s="48"/>
      <c r="T6487" s="48"/>
      <c r="U6487" s="48"/>
      <c r="V6487" s="48"/>
    </row>
    <row r="6488" spans="1:22" x14ac:dyDescent="0.25">
      <c r="A6488" s="8"/>
      <c r="B6488" s="60" t="s">
        <v>6483</v>
      </c>
      <c r="C6488" s="45">
        <v>42.469000000000001</v>
      </c>
      <c r="D6488" s="24">
        <v>0.1107475843363282</v>
      </c>
      <c r="E6488" s="10">
        <v>39.279000000000003</v>
      </c>
      <c r="F6488" s="24">
        <v>1.7250821467688939E-2</v>
      </c>
      <c r="G6488" s="10">
        <v>37.582999999999998</v>
      </c>
      <c r="H6488" s="24">
        <v>3.631870496605534E-2</v>
      </c>
      <c r="I6488" s="10">
        <v>40.898000000000003</v>
      </c>
      <c r="J6488" s="24">
        <v>3.4647986518097439E-2</v>
      </c>
      <c r="K6488" s="10">
        <v>44.246000000000002</v>
      </c>
      <c r="L6488" s="61">
        <v>0.17989226328889096</v>
      </c>
      <c r="Q6488" s="48"/>
      <c r="R6488" s="48"/>
      <c r="S6488" s="48"/>
      <c r="T6488" s="48"/>
      <c r="U6488" s="48"/>
      <c r="V6488" s="48"/>
    </row>
    <row r="6489" spans="1:22" x14ac:dyDescent="0.25">
      <c r="A6489" s="8"/>
      <c r="B6489" s="60" t="s">
        <v>6484</v>
      </c>
      <c r="C6489" s="45">
        <v>46.082999999999998</v>
      </c>
      <c r="D6489" s="24">
        <v>9.6982539413459912E-2</v>
      </c>
      <c r="E6489" s="10">
        <v>40.198</v>
      </c>
      <c r="F6489" s="24">
        <v>1.7189972009249117E-2</v>
      </c>
      <c r="G6489" s="10">
        <v>38.15</v>
      </c>
      <c r="H6489" s="24">
        <v>3.6943453331297116E-2</v>
      </c>
      <c r="I6489" s="10">
        <v>45.813000000000002</v>
      </c>
      <c r="J6489" s="24">
        <v>3.4886938149256731E-2</v>
      </c>
      <c r="K6489" s="10">
        <v>47.917999999999999</v>
      </c>
      <c r="L6489" s="61">
        <v>0.19186950069526401</v>
      </c>
      <c r="Q6489" s="48"/>
      <c r="R6489" s="48"/>
      <c r="S6489" s="48"/>
      <c r="T6489" s="48"/>
      <c r="U6489" s="48"/>
      <c r="V6489" s="48"/>
    </row>
    <row r="6490" spans="1:22" x14ac:dyDescent="0.25">
      <c r="A6490" s="8"/>
      <c r="B6490" s="60" t="s">
        <v>6485</v>
      </c>
      <c r="C6490" s="45">
        <v>55.078000000000003</v>
      </c>
      <c r="D6490" s="24">
        <v>9.223597219867774E-2</v>
      </c>
      <c r="E6490" s="10">
        <v>42.264000000000003</v>
      </c>
      <c r="F6490" s="24">
        <v>1.8422173542655469E-2</v>
      </c>
      <c r="G6490" s="10">
        <v>39.146999999999998</v>
      </c>
      <c r="H6490" s="24">
        <v>3.7110052895361588E-2</v>
      </c>
      <c r="I6490" s="10">
        <v>55.459000000000003</v>
      </c>
      <c r="J6490" s="24">
        <v>3.5943355887013605E-2</v>
      </c>
      <c r="K6490" s="10">
        <v>57.06</v>
      </c>
      <c r="L6490" s="61">
        <v>0.20273665268348542</v>
      </c>
      <c r="Q6490" s="48"/>
      <c r="R6490" s="48"/>
      <c r="S6490" s="48"/>
      <c r="T6490" s="48"/>
      <c r="U6490" s="48"/>
      <c r="V6490" s="48"/>
    </row>
    <row r="6491" spans="1:22" x14ac:dyDescent="0.25">
      <c r="A6491" s="8"/>
      <c r="B6491" s="60" t="s">
        <v>6486</v>
      </c>
      <c r="C6491" s="45">
        <v>60.99</v>
      </c>
      <c r="D6491" s="24">
        <v>9.9847431768096281E-2</v>
      </c>
      <c r="E6491" s="10">
        <v>44.756</v>
      </c>
      <c r="F6491" s="24">
        <v>2.586101983692345E-2</v>
      </c>
      <c r="G6491" s="10">
        <v>40.588999999999999</v>
      </c>
      <c r="H6491" s="24">
        <v>3.9095364367129903E-2</v>
      </c>
      <c r="I6491" s="10">
        <v>61.350999999999999</v>
      </c>
      <c r="J6491" s="24">
        <v>4.1250597379077901E-2</v>
      </c>
      <c r="K6491" s="10">
        <v>62.567</v>
      </c>
      <c r="L6491" s="61">
        <v>0.22070835134787739</v>
      </c>
      <c r="Q6491" s="48"/>
      <c r="R6491" s="48"/>
      <c r="S6491" s="48"/>
      <c r="T6491" s="48"/>
      <c r="U6491" s="48"/>
      <c r="V6491" s="48"/>
    </row>
    <row r="6492" spans="1:22" x14ac:dyDescent="0.25">
      <c r="A6492" s="8"/>
      <c r="B6492" s="60" t="s">
        <v>6487</v>
      </c>
      <c r="C6492" s="45">
        <v>63.301000000000002</v>
      </c>
      <c r="D6492" s="24">
        <v>0.13693846414646552</v>
      </c>
      <c r="E6492" s="10">
        <v>48.277999999999999</v>
      </c>
      <c r="F6492" s="24">
        <v>6.5093708165997327E-2</v>
      </c>
      <c r="G6492" s="10">
        <v>44.128</v>
      </c>
      <c r="H6492" s="24">
        <v>7.5650085382276577E-2</v>
      </c>
      <c r="I6492" s="10">
        <v>64.445999999999998</v>
      </c>
      <c r="J6492" s="24">
        <v>7.9143295520285734E-2</v>
      </c>
      <c r="K6492" s="10">
        <v>65.094999999999999</v>
      </c>
      <c r="L6492" s="61">
        <v>0.25836945979738019</v>
      </c>
      <c r="Q6492" s="48"/>
      <c r="R6492" s="48"/>
      <c r="S6492" s="48"/>
      <c r="T6492" s="48"/>
      <c r="U6492" s="48"/>
      <c r="V6492" s="48"/>
    </row>
    <row r="6493" spans="1:22" x14ac:dyDescent="0.25">
      <c r="A6493" s="8"/>
      <c r="B6493" s="60" t="s">
        <v>6488</v>
      </c>
      <c r="C6493" s="45">
        <v>63.851999999999997</v>
      </c>
      <c r="D6493" s="24">
        <v>0.21091710459399898</v>
      </c>
      <c r="E6493" s="10">
        <v>51.204999999999998</v>
      </c>
      <c r="F6493" s="24">
        <v>0.12991359376901546</v>
      </c>
      <c r="G6493" s="10">
        <v>47.48</v>
      </c>
      <c r="H6493" s="24">
        <v>0.13347401740965445</v>
      </c>
      <c r="I6493" s="10">
        <v>65.680999999999997</v>
      </c>
      <c r="J6493" s="24">
        <v>0.13602636013783737</v>
      </c>
      <c r="K6493" s="10">
        <v>65.956000000000003</v>
      </c>
      <c r="L6493" s="61">
        <v>0.29906869675971909</v>
      </c>
      <c r="Q6493" s="48"/>
      <c r="R6493" s="48"/>
      <c r="S6493" s="48"/>
      <c r="T6493" s="48"/>
      <c r="U6493" s="48"/>
      <c r="V6493" s="48"/>
    </row>
    <row r="6494" spans="1:22" x14ac:dyDescent="0.25">
      <c r="A6494" s="8"/>
      <c r="B6494" s="60" t="s">
        <v>6489</v>
      </c>
      <c r="C6494" s="45">
        <v>65.465999999999994</v>
      </c>
      <c r="D6494" s="24">
        <v>0.28555687404644853</v>
      </c>
      <c r="E6494" s="10">
        <v>52.756999999999998</v>
      </c>
      <c r="F6494" s="24">
        <v>0.19509857612267251</v>
      </c>
      <c r="G6494" s="10">
        <v>49.811999999999998</v>
      </c>
      <c r="H6494" s="24">
        <v>0.19442169126324119</v>
      </c>
      <c r="I6494" s="10">
        <v>67.262</v>
      </c>
      <c r="J6494" s="24">
        <v>0.19560077470634102</v>
      </c>
      <c r="K6494" s="10">
        <v>66.912999999999997</v>
      </c>
      <c r="L6494" s="61">
        <v>0.35279683099825893</v>
      </c>
      <c r="Q6494" s="48"/>
      <c r="R6494" s="48"/>
      <c r="S6494" s="48"/>
      <c r="T6494" s="48"/>
      <c r="U6494" s="48"/>
      <c r="V6494" s="48"/>
    </row>
    <row r="6495" spans="1:22" x14ac:dyDescent="0.25">
      <c r="A6495" s="8"/>
      <c r="B6495" s="60" t="s">
        <v>6490</v>
      </c>
      <c r="C6495" s="45">
        <v>66.626999999999995</v>
      </c>
      <c r="D6495" s="24">
        <v>0.32897101203593831</v>
      </c>
      <c r="E6495" s="10">
        <v>54.07</v>
      </c>
      <c r="F6495" s="24">
        <v>0.25762139466958744</v>
      </c>
      <c r="G6495" s="10">
        <v>52</v>
      </c>
      <c r="H6495" s="24">
        <v>0.23845950936428384</v>
      </c>
      <c r="I6495" s="10">
        <v>68.164000000000001</v>
      </c>
      <c r="J6495" s="24">
        <v>0.24541590160223356</v>
      </c>
      <c r="K6495" s="10">
        <v>68.445999999999998</v>
      </c>
      <c r="L6495" s="61">
        <v>0.42205447598125706</v>
      </c>
      <c r="Q6495" s="48"/>
      <c r="R6495" s="48"/>
      <c r="S6495" s="48"/>
      <c r="T6495" s="48"/>
      <c r="U6495" s="48"/>
      <c r="V6495" s="48"/>
    </row>
    <row r="6496" spans="1:22" x14ac:dyDescent="0.25">
      <c r="A6496" s="8"/>
      <c r="B6496" s="60" t="s">
        <v>6491</v>
      </c>
      <c r="C6496" s="45">
        <v>65.488</v>
      </c>
      <c r="D6496" s="24">
        <v>0.35075436514663505</v>
      </c>
      <c r="E6496" s="10">
        <v>53.17</v>
      </c>
      <c r="F6496" s="24">
        <v>0.28874589266155531</v>
      </c>
      <c r="G6496" s="10">
        <v>51.140999999999998</v>
      </c>
      <c r="H6496" s="24">
        <v>0.26478224048647075</v>
      </c>
      <c r="I6496" s="10">
        <v>67.677999999999997</v>
      </c>
      <c r="J6496" s="24">
        <v>0.26689639560328998</v>
      </c>
      <c r="K6496" s="10">
        <v>68.513999999999996</v>
      </c>
      <c r="L6496" s="61">
        <v>0.46260180651795418</v>
      </c>
      <c r="Q6496" s="48"/>
      <c r="R6496" s="48"/>
      <c r="S6496" s="48"/>
      <c r="T6496" s="48"/>
      <c r="U6496" s="48"/>
      <c r="V6496" s="48"/>
    </row>
    <row r="6497" spans="1:22" x14ac:dyDescent="0.25">
      <c r="A6497" s="8"/>
      <c r="B6497" s="60" t="s">
        <v>6492</v>
      </c>
      <c r="C6497" s="45">
        <v>63.865000000000002</v>
      </c>
      <c r="D6497" s="24">
        <v>0.34465163587048653</v>
      </c>
      <c r="E6497" s="10">
        <v>51.185000000000002</v>
      </c>
      <c r="F6497" s="24">
        <v>0.29082998661311915</v>
      </c>
      <c r="G6497" s="10">
        <v>49.048999999999999</v>
      </c>
      <c r="H6497" s="24">
        <v>0.26022851906870842</v>
      </c>
      <c r="I6497" s="10">
        <v>66.774000000000001</v>
      </c>
      <c r="J6497" s="24">
        <v>0.25423195915184749</v>
      </c>
      <c r="K6497" s="10">
        <v>67.644999999999996</v>
      </c>
      <c r="L6497" s="61">
        <v>0.47128384299886655</v>
      </c>
      <c r="Q6497" s="48"/>
      <c r="R6497" s="48"/>
      <c r="S6497" s="48"/>
      <c r="T6497" s="48"/>
      <c r="U6497" s="48"/>
      <c r="V6497" s="48"/>
    </row>
    <row r="6498" spans="1:22" x14ac:dyDescent="0.25">
      <c r="A6498" s="8"/>
      <c r="B6498" s="60" t="s">
        <v>6493</v>
      </c>
      <c r="C6498" s="45">
        <v>61.999000000000002</v>
      </c>
      <c r="D6498" s="24">
        <v>0.32315646719783014</v>
      </c>
      <c r="E6498" s="10">
        <v>49.643000000000001</v>
      </c>
      <c r="F6498" s="24">
        <v>0.27316843130096141</v>
      </c>
      <c r="G6498" s="10">
        <v>47.32</v>
      </c>
      <c r="H6498" s="24">
        <v>0.23987560565883187</v>
      </c>
      <c r="I6498" s="10">
        <v>64.938999999999993</v>
      </c>
      <c r="J6498" s="24">
        <v>0.23697713610181856</v>
      </c>
      <c r="K6498" s="10">
        <v>66.221000000000004</v>
      </c>
      <c r="L6498" s="61">
        <v>0.44943268792577618</v>
      </c>
      <c r="Q6498" s="48"/>
      <c r="R6498" s="48"/>
      <c r="S6498" s="48"/>
      <c r="T6498" s="48"/>
      <c r="U6498" s="48"/>
      <c r="V6498" s="48"/>
    </row>
    <row r="6499" spans="1:22" x14ac:dyDescent="0.25">
      <c r="A6499" s="8"/>
      <c r="B6499" s="60" t="s">
        <v>6494</v>
      </c>
      <c r="C6499" s="45">
        <v>60.531999999999996</v>
      </c>
      <c r="D6499" s="24">
        <v>0.28526868960840823</v>
      </c>
      <c r="E6499" s="10">
        <v>48.478000000000002</v>
      </c>
      <c r="F6499" s="24">
        <v>0.23042168674698796</v>
      </c>
      <c r="G6499" s="10">
        <v>46.301000000000002</v>
      </c>
      <c r="H6499" s="24">
        <v>0.20061364172763749</v>
      </c>
      <c r="I6499" s="10">
        <v>63.228000000000002</v>
      </c>
      <c r="J6499" s="24">
        <v>0.21342153583016826</v>
      </c>
      <c r="K6499" s="10">
        <v>65.185000000000002</v>
      </c>
      <c r="L6499" s="61">
        <v>0.41433061849285457</v>
      </c>
      <c r="Q6499" s="48"/>
      <c r="R6499" s="48"/>
      <c r="S6499" s="48"/>
      <c r="T6499" s="48"/>
      <c r="U6499" s="48"/>
      <c r="V6499" s="48"/>
    </row>
    <row r="6500" spans="1:22" x14ac:dyDescent="0.25">
      <c r="A6500" s="8"/>
      <c r="B6500" s="60" t="s">
        <v>6495</v>
      </c>
      <c r="C6500" s="45">
        <v>59.07</v>
      </c>
      <c r="D6500" s="24">
        <v>0.21393456518053908</v>
      </c>
      <c r="E6500" s="10">
        <v>47.622</v>
      </c>
      <c r="F6500" s="24">
        <v>0.17876049653158088</v>
      </c>
      <c r="G6500" s="10">
        <v>46.124000000000002</v>
      </c>
      <c r="H6500" s="24">
        <v>0.14079051493148592</v>
      </c>
      <c r="I6500" s="10">
        <v>61.279000000000003</v>
      </c>
      <c r="J6500" s="24">
        <v>0.17264884171340897</v>
      </c>
      <c r="K6500" s="10">
        <v>63.588999999999999</v>
      </c>
      <c r="L6500" s="61">
        <v>0.35680482361326959</v>
      </c>
      <c r="Q6500" s="48"/>
      <c r="R6500" s="48"/>
      <c r="S6500" s="48"/>
      <c r="T6500" s="48"/>
      <c r="U6500" s="48"/>
      <c r="V6500" s="48"/>
    </row>
    <row r="6501" spans="1:22" x14ac:dyDescent="0.25">
      <c r="A6501" s="8"/>
      <c r="B6501" s="60" t="s">
        <v>6496</v>
      </c>
      <c r="C6501" s="45">
        <v>59.098999999999997</v>
      </c>
      <c r="D6501" s="24">
        <v>0.13626038311578234</v>
      </c>
      <c r="E6501" s="10">
        <v>48.110999999999997</v>
      </c>
      <c r="F6501" s="24">
        <v>0.11631373980771571</v>
      </c>
      <c r="G6501" s="10">
        <v>47.398000000000003</v>
      </c>
      <c r="H6501" s="24">
        <v>6.9694150966971638E-2</v>
      </c>
      <c r="I6501" s="10">
        <v>60.865000000000002</v>
      </c>
      <c r="J6501" s="24">
        <v>0.11688507684181403</v>
      </c>
      <c r="K6501" s="10">
        <v>62.503999999999998</v>
      </c>
      <c r="L6501" s="61">
        <v>0.28688112737938043</v>
      </c>
      <c r="Q6501" s="48"/>
      <c r="R6501" s="48"/>
      <c r="S6501" s="48"/>
      <c r="T6501" s="48"/>
      <c r="U6501" s="48"/>
      <c r="V6501" s="48"/>
    </row>
    <row r="6502" spans="1:22" x14ac:dyDescent="0.25">
      <c r="A6502" s="8"/>
      <c r="B6502" s="60" t="s">
        <v>6497</v>
      </c>
      <c r="C6502" s="45">
        <v>59.465000000000003</v>
      </c>
      <c r="D6502" s="24">
        <v>6.938464146465502E-2</v>
      </c>
      <c r="E6502" s="10">
        <v>49.234999999999999</v>
      </c>
      <c r="F6502" s="24">
        <v>6.4515638310819037E-2</v>
      </c>
      <c r="G6502" s="10">
        <v>49.911000000000001</v>
      </c>
      <c r="H6502" s="24">
        <v>2.1241444418220439E-2</v>
      </c>
      <c r="I6502" s="10">
        <v>61.451999999999998</v>
      </c>
      <c r="J6502" s="24">
        <v>6.2316070126015546E-2</v>
      </c>
      <c r="K6502" s="10">
        <v>62.5</v>
      </c>
      <c r="L6502" s="61">
        <v>0.22714684677315697</v>
      </c>
      <c r="Q6502" s="48"/>
      <c r="R6502" s="48"/>
      <c r="S6502" s="48"/>
      <c r="T6502" s="48"/>
      <c r="U6502" s="48"/>
      <c r="V6502" s="48"/>
    </row>
    <row r="6503" spans="1:22" x14ac:dyDescent="0.25">
      <c r="A6503" s="8"/>
      <c r="B6503" s="60" t="s">
        <v>6498</v>
      </c>
      <c r="C6503" s="45">
        <v>61.783000000000001</v>
      </c>
      <c r="D6503" s="24">
        <v>6.0332259705034752E-2</v>
      </c>
      <c r="E6503" s="10">
        <v>51.728000000000002</v>
      </c>
      <c r="F6503" s="24">
        <v>7.9013021784106116E-2</v>
      </c>
      <c r="G6503" s="10">
        <v>53.667999999999999</v>
      </c>
      <c r="H6503" s="24">
        <v>1.0051507031889933E-2</v>
      </c>
      <c r="I6503" s="10">
        <v>63.741</v>
      </c>
      <c r="J6503" s="24">
        <v>6.1171617576778935E-2</v>
      </c>
      <c r="K6503" s="10">
        <v>64.403000000000006</v>
      </c>
      <c r="L6503" s="61">
        <v>0.21187440844132321</v>
      </c>
      <c r="Q6503" s="48"/>
      <c r="R6503" s="48"/>
      <c r="S6503" s="48"/>
      <c r="T6503" s="48"/>
      <c r="U6503" s="48"/>
      <c r="V6503" s="48"/>
    </row>
    <row r="6504" spans="1:22" x14ac:dyDescent="0.25">
      <c r="A6504" s="8"/>
      <c r="B6504" s="60" t="s">
        <v>6499</v>
      </c>
      <c r="C6504" s="45">
        <v>59.207000000000001</v>
      </c>
      <c r="D6504" s="24">
        <v>7.9521952873368371E-2</v>
      </c>
      <c r="E6504" s="10">
        <v>49.826999999999998</v>
      </c>
      <c r="F6504" s="24">
        <v>0.10962029937933553</v>
      </c>
      <c r="G6504" s="10">
        <v>52.969000000000001</v>
      </c>
      <c r="H6504" s="24">
        <v>1.6354523872329201E-2</v>
      </c>
      <c r="I6504" s="10">
        <v>61.451999999999998</v>
      </c>
      <c r="J6504" s="24">
        <v>8.0287748069522352E-2</v>
      </c>
      <c r="K6504" s="10">
        <v>61.625</v>
      </c>
      <c r="L6504" s="61">
        <v>0.21553184776639128</v>
      </c>
      <c r="Q6504" s="48"/>
      <c r="R6504" s="48"/>
      <c r="S6504" s="48"/>
      <c r="T6504" s="48"/>
      <c r="U6504" s="48"/>
      <c r="V6504" s="48"/>
    </row>
    <row r="6505" spans="1:22" x14ac:dyDescent="0.25">
      <c r="A6505" s="8"/>
      <c r="B6505" s="60" t="s">
        <v>6500</v>
      </c>
      <c r="C6505" s="45">
        <v>54.527999999999999</v>
      </c>
      <c r="D6505" s="24">
        <v>9.2710628920155955E-2</v>
      </c>
      <c r="E6505" s="10">
        <v>46.604999999999997</v>
      </c>
      <c r="F6505" s="24">
        <v>0.12288548131921626</v>
      </c>
      <c r="G6505" s="10">
        <v>50.134999999999998</v>
      </c>
      <c r="H6505" s="24">
        <v>2.3920920740257395E-2</v>
      </c>
      <c r="I6505" s="10">
        <v>57.122</v>
      </c>
      <c r="J6505" s="24">
        <v>9.1782579168448328E-2</v>
      </c>
      <c r="K6505" s="10">
        <v>56.951000000000001</v>
      </c>
      <c r="L6505" s="61">
        <v>0.21492422206382406</v>
      </c>
      <c r="Q6505" s="48"/>
      <c r="R6505" s="48"/>
      <c r="S6505" s="48"/>
      <c r="T6505" s="48"/>
      <c r="U6505" s="48"/>
      <c r="V6505" s="48"/>
    </row>
    <row r="6506" spans="1:22" x14ac:dyDescent="0.25">
      <c r="A6506" s="8"/>
      <c r="B6506" s="60" t="s">
        <v>6501</v>
      </c>
      <c r="C6506" s="45">
        <v>50.281999999999996</v>
      </c>
      <c r="D6506" s="24">
        <v>0.10218681132395321</v>
      </c>
      <c r="E6506" s="10">
        <v>44.606999999999999</v>
      </c>
      <c r="F6506" s="24">
        <v>0.12057320189850311</v>
      </c>
      <c r="G6506" s="10">
        <v>48.304000000000002</v>
      </c>
      <c r="H6506" s="24">
        <v>2.7724944119729554E-2</v>
      </c>
      <c r="I6506" s="10">
        <v>52.774999999999999</v>
      </c>
      <c r="J6506" s="24">
        <v>9.5190784012878241E-2</v>
      </c>
      <c r="K6506" s="10">
        <v>53.07</v>
      </c>
      <c r="L6506" s="61">
        <v>0.21269236611785602</v>
      </c>
      <c r="Q6506" s="48"/>
      <c r="R6506" s="48"/>
      <c r="S6506" s="48"/>
      <c r="T6506" s="48"/>
      <c r="U6506" s="48"/>
      <c r="V6506" s="48"/>
    </row>
    <row r="6507" spans="1:22" x14ac:dyDescent="0.25">
      <c r="A6507" s="8"/>
      <c r="B6507" s="60" t="s">
        <v>6502</v>
      </c>
      <c r="C6507" s="45">
        <v>46.082000000000001</v>
      </c>
      <c r="D6507" s="24">
        <v>0.10835734870317003</v>
      </c>
      <c r="E6507" s="10">
        <v>41.128</v>
      </c>
      <c r="F6507" s="24">
        <v>0.11643543872459534</v>
      </c>
      <c r="G6507" s="10">
        <v>45.128999999999998</v>
      </c>
      <c r="H6507" s="24">
        <v>3.1959349706368267E-2</v>
      </c>
      <c r="I6507" s="10">
        <v>48.649000000000001</v>
      </c>
      <c r="J6507" s="24">
        <v>9.0424327791332346E-2</v>
      </c>
      <c r="K6507" s="10">
        <v>48.944000000000003</v>
      </c>
      <c r="L6507" s="61">
        <v>0.21145374449339208</v>
      </c>
      <c r="Q6507" s="48"/>
      <c r="R6507" s="48"/>
      <c r="S6507" s="48"/>
      <c r="T6507" s="48"/>
      <c r="U6507" s="48"/>
      <c r="V6507" s="48"/>
    </row>
    <row r="6508" spans="1:22" x14ac:dyDescent="0.25">
      <c r="A6508" s="8"/>
      <c r="B6508" s="60" t="s">
        <v>6503</v>
      </c>
      <c r="C6508" s="45">
        <v>43.012999999999998</v>
      </c>
      <c r="D6508" s="24">
        <v>0.1138233402173545</v>
      </c>
      <c r="E6508" s="10">
        <v>38.661999999999999</v>
      </c>
      <c r="F6508" s="24">
        <v>0.11877633600559806</v>
      </c>
      <c r="G6508" s="10">
        <v>42.258000000000003</v>
      </c>
      <c r="H6508" s="24">
        <v>3.0273586607998001E-2</v>
      </c>
      <c r="I6508" s="10">
        <v>45.7</v>
      </c>
      <c r="J6508" s="24">
        <v>8.4737239124968569E-2</v>
      </c>
      <c r="K6508" s="10">
        <v>45.862000000000002</v>
      </c>
      <c r="L6508" s="61">
        <v>0.20402493404617936</v>
      </c>
      <c r="Q6508" s="48"/>
      <c r="R6508" s="48"/>
      <c r="S6508" s="48"/>
      <c r="T6508" s="48"/>
      <c r="U6508" s="48"/>
      <c r="V6508" s="48"/>
    </row>
    <row r="6509" spans="1:22" x14ac:dyDescent="0.25">
      <c r="A6509" s="8"/>
      <c r="B6509" s="60" t="s">
        <v>6504</v>
      </c>
      <c r="C6509" s="45">
        <v>40.933</v>
      </c>
      <c r="D6509" s="24">
        <v>0.11119951247587771</v>
      </c>
      <c r="E6509" s="10">
        <v>36.770000000000003</v>
      </c>
      <c r="F6509" s="24">
        <v>0.11340645298690236</v>
      </c>
      <c r="G6509" s="10">
        <v>40.770000000000003</v>
      </c>
      <c r="H6509" s="24">
        <v>2.9537914856405202E-2</v>
      </c>
      <c r="I6509" s="10">
        <v>43.945</v>
      </c>
      <c r="J6509" s="24">
        <v>7.8249937138546638E-2</v>
      </c>
      <c r="K6509" s="10">
        <v>44.433</v>
      </c>
      <c r="L6509" s="61">
        <v>0.2036630635257862</v>
      </c>
      <c r="Q6509" s="48"/>
      <c r="R6509" s="48"/>
      <c r="S6509" s="48"/>
      <c r="T6509" s="48"/>
      <c r="U6509" s="48"/>
      <c r="V6509" s="48"/>
    </row>
    <row r="6510" spans="1:22" x14ac:dyDescent="0.25">
      <c r="A6510" s="8"/>
      <c r="B6510" s="60" t="s">
        <v>6505</v>
      </c>
      <c r="C6510" s="45">
        <v>39.463999999999999</v>
      </c>
      <c r="D6510" s="24">
        <v>0.10882960354809222</v>
      </c>
      <c r="E6510" s="10">
        <v>35.665999999999997</v>
      </c>
      <c r="F6510" s="24">
        <v>0.11386281698282551</v>
      </c>
      <c r="G6510" s="10">
        <v>40.207999999999998</v>
      </c>
      <c r="H6510" s="24">
        <v>2.7622392182446595E-2</v>
      </c>
      <c r="I6510" s="10">
        <v>42.912999999999997</v>
      </c>
      <c r="J6510" s="24">
        <v>7.0945436258486302E-2</v>
      </c>
      <c r="K6510" s="10">
        <v>43.731999999999999</v>
      </c>
      <c r="L6510" s="61">
        <v>0.20281091681647329</v>
      </c>
      <c r="Q6510" s="48"/>
      <c r="R6510" s="48"/>
      <c r="S6510" s="48"/>
      <c r="T6510" s="48"/>
      <c r="U6510" s="48"/>
      <c r="V6510" s="48"/>
    </row>
    <row r="6511" spans="1:22" x14ac:dyDescent="0.25">
      <c r="A6511" s="8"/>
      <c r="B6511" s="60" t="s">
        <v>6506</v>
      </c>
      <c r="C6511" s="45">
        <v>38.935000000000002</v>
      </c>
      <c r="D6511" s="24">
        <v>0.10615499204387717</v>
      </c>
      <c r="E6511" s="10">
        <v>35.643999999999998</v>
      </c>
      <c r="F6511" s="24">
        <v>0.11445609017752559</v>
      </c>
      <c r="G6511" s="10">
        <v>40.607999999999997</v>
      </c>
      <c r="H6511" s="24">
        <v>2.57346307066613E-2</v>
      </c>
      <c r="I6511" s="10">
        <v>43.118000000000002</v>
      </c>
      <c r="J6511" s="24">
        <v>6.7990947950716626E-2</v>
      </c>
      <c r="K6511" s="10">
        <v>43.534999999999997</v>
      </c>
      <c r="L6511" s="61">
        <v>0.20497046669623889</v>
      </c>
      <c r="Q6511" s="48"/>
      <c r="R6511" s="48"/>
      <c r="S6511" s="48"/>
      <c r="T6511" s="48"/>
      <c r="U6511" s="48"/>
      <c r="V6511" s="48"/>
    </row>
    <row r="6512" spans="1:22" x14ac:dyDescent="0.25">
      <c r="A6512" s="8"/>
      <c r="B6512" s="60" t="s">
        <v>6507</v>
      </c>
      <c r="C6512" s="45">
        <v>38.954999999999998</v>
      </c>
      <c r="D6512" s="24">
        <v>0.10153366963469547</v>
      </c>
      <c r="E6512" s="10">
        <v>36.219000000000001</v>
      </c>
      <c r="F6512" s="24">
        <v>0.11512542403821288</v>
      </c>
      <c r="G6512" s="10">
        <v>42.441000000000003</v>
      </c>
      <c r="H6512" s="24">
        <v>2.5012839554155158E-2</v>
      </c>
      <c r="I6512" s="10">
        <v>44.76</v>
      </c>
      <c r="J6512" s="24">
        <v>6.7965803369373898E-2</v>
      </c>
      <c r="K6512" s="10">
        <v>44.786999999999999</v>
      </c>
      <c r="L6512" s="61">
        <v>0.21029346531879625</v>
      </c>
      <c r="Q6512" s="48"/>
      <c r="R6512" s="48"/>
      <c r="S6512" s="48"/>
      <c r="T6512" s="48"/>
      <c r="U6512" s="48"/>
      <c r="V6512" s="48"/>
    </row>
    <row r="6513" spans="1:22" x14ac:dyDescent="0.25">
      <c r="A6513" s="8"/>
      <c r="B6513" s="60" t="s">
        <v>6508</v>
      </c>
      <c r="C6513" s="45">
        <v>39.787999999999997</v>
      </c>
      <c r="D6513" s="24">
        <v>9.4474726614077256E-2</v>
      </c>
      <c r="E6513" s="10">
        <v>36.661000000000001</v>
      </c>
      <c r="F6513" s="24">
        <v>0.11801572934572616</v>
      </c>
      <c r="G6513" s="10">
        <v>47.121000000000002</v>
      </c>
      <c r="H6513" s="24">
        <v>2.1570450980664325E-2</v>
      </c>
      <c r="I6513" s="10">
        <v>48.542000000000002</v>
      </c>
      <c r="J6513" s="24">
        <v>7.1460900176012074E-2</v>
      </c>
      <c r="K6513" s="10">
        <v>48.718000000000004</v>
      </c>
      <c r="L6513" s="61">
        <v>0.21827796325263232</v>
      </c>
      <c r="Q6513" s="48"/>
      <c r="R6513" s="48"/>
      <c r="S6513" s="48"/>
      <c r="T6513" s="48"/>
      <c r="U6513" s="48"/>
      <c r="V6513" s="48"/>
    </row>
    <row r="6514" spans="1:22" x14ac:dyDescent="0.25">
      <c r="A6514" s="8"/>
      <c r="B6514" s="60" t="s">
        <v>6509</v>
      </c>
      <c r="C6514" s="45">
        <v>41.847999999999999</v>
      </c>
      <c r="D6514" s="24">
        <v>8.9887260046721068E-2</v>
      </c>
      <c r="E6514" s="10">
        <v>37.421999999999997</v>
      </c>
      <c r="F6514" s="24">
        <v>0.1284512527191688</v>
      </c>
      <c r="G6514" s="10">
        <v>57.834000000000003</v>
      </c>
      <c r="H6514" s="24">
        <v>1.953000291492581E-2</v>
      </c>
      <c r="I6514" s="10">
        <v>57.753</v>
      </c>
      <c r="J6514" s="24">
        <v>7.402564747296958E-2</v>
      </c>
      <c r="K6514" s="10">
        <v>58.24</v>
      </c>
      <c r="L6514" s="61">
        <v>0.2311418765904793</v>
      </c>
      <c r="Q6514" s="48"/>
      <c r="R6514" s="48"/>
      <c r="S6514" s="48"/>
      <c r="T6514" s="48"/>
      <c r="U6514" s="48"/>
      <c r="V6514" s="48"/>
    </row>
    <row r="6515" spans="1:22" x14ac:dyDescent="0.25">
      <c r="A6515" s="8"/>
      <c r="B6515" s="60" t="s">
        <v>6510</v>
      </c>
      <c r="C6515" s="45">
        <v>44.610999999999997</v>
      </c>
      <c r="D6515" s="24">
        <v>9.7978806243017233E-2</v>
      </c>
      <c r="E6515" s="10">
        <v>38.741999999999997</v>
      </c>
      <c r="F6515" s="24">
        <v>0.13735035063967019</v>
      </c>
      <c r="G6515" s="10">
        <v>64.135999999999996</v>
      </c>
      <c r="H6515" s="24">
        <v>2.1903585358744083E-2</v>
      </c>
      <c r="I6515" s="10">
        <v>63.317</v>
      </c>
      <c r="J6515" s="24">
        <v>7.9846618053809409E-2</v>
      </c>
      <c r="K6515" s="10">
        <v>63.582999999999998</v>
      </c>
      <c r="L6515" s="61">
        <v>0.23988513529288166</v>
      </c>
      <c r="Q6515" s="48"/>
      <c r="R6515" s="48"/>
      <c r="S6515" s="48"/>
      <c r="T6515" s="48"/>
      <c r="U6515" s="48"/>
      <c r="V6515" s="48"/>
    </row>
    <row r="6516" spans="1:22" x14ac:dyDescent="0.25">
      <c r="A6516" s="8"/>
      <c r="B6516" s="60" t="s">
        <v>6511</v>
      </c>
      <c r="C6516" s="45">
        <v>48.026000000000003</v>
      </c>
      <c r="D6516" s="24">
        <v>0.12218573314825473</v>
      </c>
      <c r="E6516" s="10">
        <v>42.042000000000002</v>
      </c>
      <c r="F6516" s="24">
        <v>0.1559091531405449</v>
      </c>
      <c r="G6516" s="10">
        <v>66.468999999999994</v>
      </c>
      <c r="H6516" s="24">
        <v>5.7174187637938453E-2</v>
      </c>
      <c r="I6516" s="10">
        <v>65.893000000000001</v>
      </c>
      <c r="J6516" s="24">
        <v>0.12610007543374402</v>
      </c>
      <c r="K6516" s="10">
        <v>65.171000000000006</v>
      </c>
      <c r="L6516" s="61">
        <v>0.27120444517077952</v>
      </c>
      <c r="Q6516" s="48"/>
      <c r="R6516" s="48"/>
      <c r="S6516" s="48"/>
      <c r="T6516" s="48"/>
      <c r="U6516" s="48"/>
      <c r="V6516" s="48"/>
    </row>
    <row r="6517" spans="1:22" x14ac:dyDescent="0.25">
      <c r="A6517" s="8"/>
      <c r="B6517" s="60" t="s">
        <v>6512</v>
      </c>
      <c r="C6517" s="45">
        <v>50.976999999999997</v>
      </c>
      <c r="D6517" s="24">
        <v>0.16188170768866167</v>
      </c>
      <c r="E6517" s="10">
        <v>44.808</v>
      </c>
      <c r="F6517" s="24">
        <v>0.19757518596832835</v>
      </c>
      <c r="G6517" s="10">
        <v>67.123999999999995</v>
      </c>
      <c r="H6517" s="24">
        <v>0.11301583776355788</v>
      </c>
      <c r="I6517" s="10">
        <v>66.643000000000001</v>
      </c>
      <c r="J6517" s="24">
        <v>0.18601961277344733</v>
      </c>
      <c r="K6517" s="10">
        <v>65.694999999999993</v>
      </c>
      <c r="L6517" s="61">
        <v>0.33038778511895034</v>
      </c>
      <c r="Q6517" s="48"/>
      <c r="R6517" s="48"/>
      <c r="S6517" s="48"/>
      <c r="T6517" s="48"/>
      <c r="U6517" s="48"/>
      <c r="V6517" s="48"/>
    </row>
    <row r="6518" spans="1:22" x14ac:dyDescent="0.25">
      <c r="A6518" s="8"/>
      <c r="B6518" s="60" t="s">
        <v>6513</v>
      </c>
      <c r="C6518" s="45">
        <v>53.223999999999997</v>
      </c>
      <c r="D6518" s="24">
        <v>0.20729931949757932</v>
      </c>
      <c r="E6518" s="10">
        <v>47.399000000000001</v>
      </c>
      <c r="F6518" s="24">
        <v>0.28340204146827508</v>
      </c>
      <c r="G6518" s="10">
        <v>68.536000000000001</v>
      </c>
      <c r="H6518" s="24">
        <v>0.16630345765723248</v>
      </c>
      <c r="I6518" s="10">
        <v>67.242999999999995</v>
      </c>
      <c r="J6518" s="24">
        <v>0.25585868745285389</v>
      </c>
      <c r="K6518" s="10">
        <v>67.14</v>
      </c>
      <c r="L6518" s="61">
        <v>0.40106926902154882</v>
      </c>
      <c r="Q6518" s="48"/>
      <c r="R6518" s="48"/>
      <c r="S6518" s="48"/>
      <c r="T6518" s="48"/>
      <c r="U6518" s="48"/>
      <c r="V6518" s="48"/>
    </row>
    <row r="6519" spans="1:22" x14ac:dyDescent="0.25">
      <c r="A6519" s="8"/>
      <c r="B6519" s="60" t="s">
        <v>6514</v>
      </c>
      <c r="C6519" s="45">
        <v>54.323999999999998</v>
      </c>
      <c r="D6519" s="24">
        <v>0.25220909367911432</v>
      </c>
      <c r="E6519" s="10">
        <v>50.563000000000002</v>
      </c>
      <c r="F6519" s="24">
        <v>0.38757472960433242</v>
      </c>
      <c r="G6519" s="10">
        <v>69.617000000000004</v>
      </c>
      <c r="H6519" s="24">
        <v>0.21441361409158419</v>
      </c>
      <c r="I6519" s="10">
        <v>68.917000000000002</v>
      </c>
      <c r="J6519" s="24">
        <v>0.32055569524767413</v>
      </c>
      <c r="K6519" s="10">
        <v>68.31</v>
      </c>
      <c r="L6519" s="61">
        <v>0.46273900964209841</v>
      </c>
      <c r="Q6519" s="48"/>
      <c r="R6519" s="48"/>
      <c r="S6519" s="48"/>
      <c r="T6519" s="48"/>
      <c r="U6519" s="48"/>
      <c r="V6519" s="48"/>
    </row>
    <row r="6520" spans="1:22" x14ac:dyDescent="0.25">
      <c r="A6520" s="8"/>
      <c r="B6520" s="60" t="s">
        <v>6515</v>
      </c>
      <c r="C6520" s="45">
        <v>52.470999999999997</v>
      </c>
      <c r="D6520" s="24">
        <v>0.27570504790601619</v>
      </c>
      <c r="E6520" s="10">
        <v>50.935000000000002</v>
      </c>
      <c r="F6520" s="24">
        <v>0.45557296499688149</v>
      </c>
      <c r="G6520" s="10">
        <v>68.875</v>
      </c>
      <c r="H6520" s="24">
        <v>0.24747720111600016</v>
      </c>
      <c r="I6520" s="10">
        <v>68.87</v>
      </c>
      <c r="J6520" s="24">
        <v>0.33786773950213728</v>
      </c>
      <c r="K6520" s="10">
        <v>68.064999999999998</v>
      </c>
      <c r="L6520" s="61">
        <v>0.50546307753367725</v>
      </c>
      <c r="Q6520" s="48"/>
      <c r="R6520" s="48"/>
      <c r="S6520" s="48"/>
      <c r="T6520" s="48"/>
      <c r="U6520" s="48"/>
      <c r="V6520" s="48"/>
    </row>
    <row r="6521" spans="1:22" x14ac:dyDescent="0.25">
      <c r="A6521" s="8"/>
      <c r="B6521" s="60" t="s">
        <v>6516</v>
      </c>
      <c r="C6521" s="45">
        <v>50.615000000000002</v>
      </c>
      <c r="D6521" s="24">
        <v>0.26693638487320986</v>
      </c>
      <c r="E6521" s="10">
        <v>49.104999999999997</v>
      </c>
      <c r="F6521" s="24">
        <v>0.47454249509408702</v>
      </c>
      <c r="G6521" s="10">
        <v>68.293000000000006</v>
      </c>
      <c r="H6521" s="24">
        <v>0.25561123218078091</v>
      </c>
      <c r="I6521" s="10">
        <v>67.504999999999995</v>
      </c>
      <c r="J6521" s="24">
        <v>0.33066381694744784</v>
      </c>
      <c r="K6521" s="10">
        <v>67.402000000000001</v>
      </c>
      <c r="L6521" s="61">
        <v>0.51198842014334744</v>
      </c>
      <c r="Q6521" s="48"/>
      <c r="R6521" s="48"/>
      <c r="S6521" s="48"/>
      <c r="T6521" s="48"/>
      <c r="U6521" s="48"/>
      <c r="V6521" s="48"/>
    </row>
    <row r="6522" spans="1:22" x14ac:dyDescent="0.25">
      <c r="A6522" s="8"/>
      <c r="B6522" s="60" t="s">
        <v>6517</v>
      </c>
      <c r="C6522" s="45">
        <v>49.244</v>
      </c>
      <c r="D6522" s="24">
        <v>0.2427971696516234</v>
      </c>
      <c r="E6522" s="10">
        <v>47.704000000000001</v>
      </c>
      <c r="F6522" s="24">
        <v>0.45835678537201274</v>
      </c>
      <c r="G6522" s="10">
        <v>67.293999999999997</v>
      </c>
      <c r="H6522" s="24">
        <v>0.24000943880737893</v>
      </c>
      <c r="I6522" s="10">
        <v>65.929000000000002</v>
      </c>
      <c r="J6522" s="24">
        <v>0.31030927835051547</v>
      </c>
      <c r="K6522" s="10">
        <v>66.16</v>
      </c>
      <c r="L6522" s="61">
        <v>0.4998832675740667</v>
      </c>
      <c r="Q6522" s="48"/>
      <c r="R6522" s="48"/>
      <c r="S6522" s="48"/>
      <c r="T6522" s="48"/>
      <c r="U6522" s="48"/>
      <c r="V6522" s="48"/>
    </row>
    <row r="6523" spans="1:22" x14ac:dyDescent="0.25">
      <c r="A6523" s="8"/>
      <c r="B6523" s="60" t="s">
        <v>6518</v>
      </c>
      <c r="C6523" s="45">
        <v>48.250999999999998</v>
      </c>
      <c r="D6523" s="24">
        <v>0.21540779361478823</v>
      </c>
      <c r="E6523" s="10">
        <v>46.161999999999999</v>
      </c>
      <c r="F6523" s="24">
        <v>0.41722317720613961</v>
      </c>
      <c r="G6523" s="10">
        <v>66.09</v>
      </c>
      <c r="H6523" s="24">
        <v>0.19573032772094442</v>
      </c>
      <c r="I6523" s="10">
        <v>64.641000000000005</v>
      </c>
      <c r="J6523" s="24">
        <v>0.27969575056575308</v>
      </c>
      <c r="K6523" s="10">
        <v>65.078000000000003</v>
      </c>
      <c r="L6523" s="61">
        <v>0.47445894520579929</v>
      </c>
      <c r="Q6523" s="48"/>
      <c r="R6523" s="48"/>
      <c r="S6523" s="48"/>
      <c r="T6523" s="48"/>
      <c r="U6523" s="48"/>
      <c r="V6523" s="48"/>
    </row>
    <row r="6524" spans="1:22" x14ac:dyDescent="0.25">
      <c r="A6524" s="8"/>
      <c r="B6524" s="60" t="s">
        <v>6519</v>
      </c>
      <c r="C6524" s="45">
        <v>48.201999999999998</v>
      </c>
      <c r="D6524" s="24">
        <v>0.18913566035819482</v>
      </c>
      <c r="E6524" s="10">
        <v>45.886000000000003</v>
      </c>
      <c r="F6524" s="24">
        <v>0.37134338348266577</v>
      </c>
      <c r="G6524" s="10">
        <v>64.356999999999999</v>
      </c>
      <c r="H6524" s="24">
        <v>0.13001957164471217</v>
      </c>
      <c r="I6524" s="10">
        <v>62.680999999999997</v>
      </c>
      <c r="J6524" s="24">
        <v>0.23253708825748051</v>
      </c>
      <c r="K6524" s="10">
        <v>64.239000000000004</v>
      </c>
      <c r="L6524" s="61">
        <v>0.42315504400812459</v>
      </c>
      <c r="Q6524" s="48"/>
      <c r="R6524" s="48"/>
      <c r="S6524" s="48"/>
      <c r="T6524" s="48"/>
      <c r="U6524" s="48"/>
      <c r="V6524" s="48"/>
    </row>
    <row r="6525" spans="1:22" x14ac:dyDescent="0.25">
      <c r="A6525" s="8"/>
      <c r="B6525" s="60" t="s">
        <v>6520</v>
      </c>
      <c r="C6525" s="45">
        <v>48.649000000000001</v>
      </c>
      <c r="D6525" s="24">
        <v>0.15353624267867422</v>
      </c>
      <c r="E6525" s="10">
        <v>46.646000000000001</v>
      </c>
      <c r="F6525" s="24">
        <v>0.28708337770205516</v>
      </c>
      <c r="G6525" s="10">
        <v>64.305999999999997</v>
      </c>
      <c r="H6525" s="24">
        <v>6.5849562067098813E-2</v>
      </c>
      <c r="I6525" s="10">
        <v>61.73</v>
      </c>
      <c r="J6525" s="24">
        <v>0.16473472466683431</v>
      </c>
      <c r="K6525" s="10">
        <v>63.609000000000002</v>
      </c>
      <c r="L6525" s="61">
        <v>0.35235682767959281</v>
      </c>
      <c r="Q6525" s="48"/>
      <c r="R6525" s="48"/>
      <c r="S6525" s="48"/>
      <c r="T6525" s="48"/>
      <c r="U6525" s="48"/>
      <c r="V6525" s="48"/>
    </row>
    <row r="6526" spans="1:22" x14ac:dyDescent="0.25">
      <c r="A6526" s="8"/>
      <c r="B6526" s="60" t="s">
        <v>6521</v>
      </c>
      <c r="C6526" s="45">
        <v>49.956000000000003</v>
      </c>
      <c r="D6526" s="24">
        <v>0.11825845549649593</v>
      </c>
      <c r="E6526" s="10">
        <v>48.247</v>
      </c>
      <c r="F6526" s="24">
        <v>0.19765124663431552</v>
      </c>
      <c r="G6526" s="10">
        <v>65.195999999999998</v>
      </c>
      <c r="H6526" s="24">
        <v>2.8413586330386018E-2</v>
      </c>
      <c r="I6526" s="10">
        <v>62.057000000000002</v>
      </c>
      <c r="J6526" s="24">
        <v>0.10016343977872769</v>
      </c>
      <c r="K6526" s="10">
        <v>63.37</v>
      </c>
      <c r="L6526" s="61">
        <v>0.29117736324796301</v>
      </c>
      <c r="Q6526" s="48"/>
      <c r="R6526" s="48"/>
      <c r="S6526" s="48"/>
      <c r="T6526" s="48"/>
      <c r="U6526" s="48"/>
      <c r="V6526" s="48"/>
    </row>
    <row r="6527" spans="1:22" x14ac:dyDescent="0.25">
      <c r="A6527" s="8"/>
      <c r="B6527" s="60" t="s">
        <v>6522</v>
      </c>
      <c r="C6527" s="45">
        <v>51.429000000000002</v>
      </c>
      <c r="D6527" s="24">
        <v>9.7403256931983609E-2</v>
      </c>
      <c r="E6527" s="10">
        <v>50.811</v>
      </c>
      <c r="F6527" s="24">
        <v>0.17565450203081978</v>
      </c>
      <c r="G6527" s="10">
        <v>68.036000000000001</v>
      </c>
      <c r="H6527" s="24">
        <v>2.3250003470149772E-2</v>
      </c>
      <c r="I6527" s="10">
        <v>64.8</v>
      </c>
      <c r="J6527" s="24">
        <v>9.7083228564244409E-2</v>
      </c>
      <c r="K6527" s="10">
        <v>65.352999999999994</v>
      </c>
      <c r="L6527" s="61">
        <v>0.27146125650783276</v>
      </c>
      <c r="Q6527" s="48"/>
      <c r="R6527" s="48"/>
      <c r="S6527" s="48"/>
      <c r="T6527" s="48"/>
      <c r="U6527" s="48"/>
      <c r="V6527" s="48"/>
    </row>
    <row r="6528" spans="1:22" x14ac:dyDescent="0.25">
      <c r="A6528" s="8"/>
      <c r="B6528" s="60" t="s">
        <v>6523</v>
      </c>
      <c r="C6528" s="45">
        <v>49.61</v>
      </c>
      <c r="D6528" s="24">
        <v>0.10503774926363545</v>
      </c>
      <c r="E6528" s="10">
        <v>49.566000000000003</v>
      </c>
      <c r="F6528" s="24">
        <v>0.18068971811917184</v>
      </c>
      <c r="G6528" s="10">
        <v>64.769000000000005</v>
      </c>
      <c r="H6528" s="24">
        <v>2.5234929139541663E-2</v>
      </c>
      <c r="I6528" s="10">
        <v>62.561999999999998</v>
      </c>
      <c r="J6528" s="24">
        <v>0.12112144832788534</v>
      </c>
      <c r="K6528" s="10">
        <v>63.103999999999999</v>
      </c>
      <c r="L6528" s="61">
        <v>0.26309154156841685</v>
      </c>
      <c r="Q6528" s="48"/>
      <c r="R6528" s="48"/>
      <c r="S6528" s="48"/>
      <c r="T6528" s="48"/>
      <c r="U6528" s="48"/>
      <c r="V6528" s="48"/>
    </row>
    <row r="6529" spans="1:22" x14ac:dyDescent="0.25">
      <c r="A6529" s="8"/>
      <c r="B6529" s="60" t="s">
        <v>6524</v>
      </c>
      <c r="C6529" s="45">
        <v>46.667999999999999</v>
      </c>
      <c r="D6529" s="24">
        <v>0.11148728713139452</v>
      </c>
      <c r="E6529" s="10">
        <v>47.511000000000003</v>
      </c>
      <c r="F6529" s="24">
        <v>0.18298675023198502</v>
      </c>
      <c r="G6529" s="10">
        <v>60.021999999999998</v>
      </c>
      <c r="H6529" s="24">
        <v>2.8149854947739545E-2</v>
      </c>
      <c r="I6529" s="10">
        <v>58.368000000000002</v>
      </c>
      <c r="J6529" s="24">
        <v>0.11898415891375409</v>
      </c>
      <c r="K6529" s="10">
        <v>58.468000000000004</v>
      </c>
      <c r="L6529" s="61">
        <v>0.25668293138468001</v>
      </c>
      <c r="Q6529" s="48"/>
      <c r="R6529" s="48"/>
      <c r="S6529" s="48"/>
      <c r="T6529" s="48"/>
      <c r="U6529" s="48"/>
      <c r="V6529" s="48"/>
    </row>
    <row r="6530" spans="1:22" x14ac:dyDescent="0.25">
      <c r="A6530" s="8"/>
      <c r="B6530" s="60" t="s">
        <v>6525</v>
      </c>
      <c r="C6530" s="45">
        <v>44.823</v>
      </c>
      <c r="D6530" s="24">
        <v>0.12049294105697939</v>
      </c>
      <c r="E6530" s="10">
        <v>46.662999999999997</v>
      </c>
      <c r="F6530" s="24">
        <v>0.17390510671311438</v>
      </c>
      <c r="G6530" s="10">
        <v>55.063000000000002</v>
      </c>
      <c r="H6530" s="24">
        <v>2.4346570797995643E-2</v>
      </c>
      <c r="I6530" s="10">
        <v>54.332000000000001</v>
      </c>
      <c r="J6530" s="24">
        <v>0.10049031933618305</v>
      </c>
      <c r="K6530" s="10">
        <v>53.654000000000003</v>
      </c>
      <c r="L6530" s="61">
        <v>0.24070226227441457</v>
      </c>
      <c r="Q6530" s="48"/>
      <c r="R6530" s="48"/>
      <c r="S6530" s="48"/>
      <c r="T6530" s="48"/>
      <c r="U6530" s="48"/>
      <c r="V6530" s="48"/>
    </row>
    <row r="6531" spans="1:22" x14ac:dyDescent="0.25">
      <c r="A6531" s="8"/>
      <c r="B6531" s="60" t="s">
        <v>6526</v>
      </c>
      <c r="C6531" s="45">
        <v>41.101999999999997</v>
      </c>
      <c r="D6531" s="24">
        <v>0.12233808443646951</v>
      </c>
      <c r="E6531" s="10">
        <v>43.453000000000003</v>
      </c>
      <c r="F6531" s="24">
        <v>0.16260249174741773</v>
      </c>
      <c r="G6531" s="10">
        <v>50.158000000000001</v>
      </c>
      <c r="H6531" s="24">
        <v>2.2583734713990257E-2</v>
      </c>
      <c r="I6531" s="10">
        <v>49.567999999999998</v>
      </c>
      <c r="J6531" s="24">
        <v>9.3650993210963041E-2</v>
      </c>
      <c r="K6531" s="10">
        <v>49.185000000000002</v>
      </c>
      <c r="L6531" s="61">
        <v>0.22494338477342235</v>
      </c>
      <c r="Q6531" s="48"/>
      <c r="R6531" s="48"/>
      <c r="S6531" s="48"/>
      <c r="T6531" s="48"/>
      <c r="U6531" s="48"/>
      <c r="V6531" s="48"/>
    </row>
    <row r="6532" spans="1:22" x14ac:dyDescent="0.25">
      <c r="A6532" s="8"/>
      <c r="B6532" s="60" t="s">
        <v>6527</v>
      </c>
      <c r="C6532" s="45">
        <v>37.67</v>
      </c>
      <c r="D6532" s="24">
        <v>0.12606456390749654</v>
      </c>
      <c r="E6532" s="10">
        <v>41.17</v>
      </c>
      <c r="F6532" s="24">
        <v>0.15514075423021473</v>
      </c>
      <c r="G6532" s="10">
        <v>46.866</v>
      </c>
      <c r="H6532" s="24">
        <v>2.2756899181805575E-2</v>
      </c>
      <c r="I6532" s="10">
        <v>46.192999999999998</v>
      </c>
      <c r="J6532" s="24">
        <v>0.11932382328913467</v>
      </c>
      <c r="K6532" s="10">
        <v>45.848999999999997</v>
      </c>
      <c r="L6532" s="61">
        <v>0.20923073335121331</v>
      </c>
      <c r="Q6532" s="48"/>
      <c r="R6532" s="48"/>
      <c r="S6532" s="48"/>
      <c r="T6532" s="48"/>
      <c r="U6532" s="48"/>
      <c r="V6532" s="48"/>
    </row>
    <row r="6533" spans="1:22" x14ac:dyDescent="0.25">
      <c r="A6533" s="8"/>
      <c r="B6533" s="60" t="s">
        <v>6528</v>
      </c>
      <c r="C6533" s="45">
        <v>35.253999999999998</v>
      </c>
      <c r="D6533" s="24">
        <v>0.12091426263170296</v>
      </c>
      <c r="E6533" s="10">
        <v>39.302</v>
      </c>
      <c r="F6533" s="24">
        <v>0.1463085211321041</v>
      </c>
      <c r="G6533" s="10">
        <v>45.246000000000002</v>
      </c>
      <c r="H6533" s="24">
        <v>2.0579669948689504E-2</v>
      </c>
      <c r="I6533" s="10">
        <v>44.249000000000002</v>
      </c>
      <c r="J6533" s="24">
        <v>0.11107899201910387</v>
      </c>
      <c r="K6533" s="10">
        <v>44.506999999999998</v>
      </c>
      <c r="L6533" s="61">
        <v>0.19301048310925056</v>
      </c>
      <c r="Q6533" s="48"/>
      <c r="R6533" s="48"/>
      <c r="S6533" s="48"/>
      <c r="T6533" s="48"/>
      <c r="U6533" s="48"/>
      <c r="V6533" s="48"/>
    </row>
    <row r="6534" spans="1:22" x14ac:dyDescent="0.25">
      <c r="A6534" s="8"/>
      <c r="B6534" s="60" t="s">
        <v>6529</v>
      </c>
      <c r="C6534" s="45">
        <v>33.953000000000003</v>
      </c>
      <c r="D6534" s="24">
        <v>0.11591544080519743</v>
      </c>
      <c r="E6534" s="10">
        <v>38.792999999999999</v>
      </c>
      <c r="F6534" s="24">
        <v>0.13756734198345852</v>
      </c>
      <c r="G6534" s="10">
        <v>44.079000000000001</v>
      </c>
      <c r="H6534" s="24">
        <v>1.7154347524615171E-2</v>
      </c>
      <c r="I6534" s="10">
        <v>43.104999999999997</v>
      </c>
      <c r="J6534" s="24">
        <v>0.10027021931753911</v>
      </c>
      <c r="K6534" s="10">
        <v>43.749000000000002</v>
      </c>
      <c r="L6534" s="61">
        <v>0.17532096505241554</v>
      </c>
      <c r="Q6534" s="48"/>
      <c r="R6534" s="48"/>
      <c r="S6534" s="48"/>
      <c r="T6534" s="48"/>
      <c r="U6534" s="48"/>
      <c r="V6534" s="48"/>
    </row>
    <row r="6535" spans="1:22" x14ac:dyDescent="0.25">
      <c r="A6535" s="8"/>
      <c r="B6535" s="60" t="s">
        <v>6530</v>
      </c>
      <c r="C6535" s="45">
        <v>33.494</v>
      </c>
      <c r="D6535" s="24">
        <v>0.11413134951358266</v>
      </c>
      <c r="E6535" s="10">
        <v>39.244999999999997</v>
      </c>
      <c r="F6535" s="24">
        <v>0.1288716898095455</v>
      </c>
      <c r="G6535" s="10">
        <v>44.295000000000002</v>
      </c>
      <c r="H6535" s="24">
        <v>1.5531826376369436E-2</v>
      </c>
      <c r="I6535" s="10">
        <v>43.523000000000003</v>
      </c>
      <c r="J6535" s="24">
        <v>9.0228115377364415E-2</v>
      </c>
      <c r="K6535" s="10">
        <v>43.752000000000002</v>
      </c>
      <c r="L6535" s="61">
        <v>0.15276887017969379</v>
      </c>
      <c r="Q6535" s="48"/>
      <c r="R6535" s="48"/>
      <c r="S6535" s="48"/>
      <c r="T6535" s="48"/>
      <c r="U6535" s="48"/>
      <c r="V6535" s="48"/>
    </row>
    <row r="6536" spans="1:22" x14ac:dyDescent="0.25">
      <c r="A6536" s="8"/>
      <c r="B6536" s="60" t="s">
        <v>6531</v>
      </c>
      <c r="C6536" s="45">
        <v>33.935000000000002</v>
      </c>
      <c r="D6536" s="24">
        <v>0.11059682903019491</v>
      </c>
      <c r="E6536" s="10">
        <v>41.222999999999999</v>
      </c>
      <c r="F6536" s="24">
        <v>0.12204264359966614</v>
      </c>
      <c r="G6536" s="10">
        <v>45.616999999999997</v>
      </c>
      <c r="H6536" s="24">
        <v>1.5115795312716682E-2</v>
      </c>
      <c r="I6536" s="10">
        <v>45.036000000000001</v>
      </c>
      <c r="J6536" s="24">
        <v>8.3855966819581476E-2</v>
      </c>
      <c r="K6536" s="10">
        <v>44.598999999999997</v>
      </c>
      <c r="L6536" s="61">
        <v>0.13716664528843125</v>
      </c>
      <c r="Q6536" s="48"/>
      <c r="R6536" s="48"/>
      <c r="S6536" s="48"/>
      <c r="T6536" s="48"/>
      <c r="U6536" s="48"/>
      <c r="V6536" s="48"/>
    </row>
    <row r="6537" spans="1:22" x14ac:dyDescent="0.25">
      <c r="A6537" s="8"/>
      <c r="B6537" s="60" t="s">
        <v>6532</v>
      </c>
      <c r="C6537" s="45">
        <v>34.552</v>
      </c>
      <c r="D6537" s="24">
        <v>0.10470596155788198</v>
      </c>
      <c r="E6537" s="10">
        <v>45.195999999999998</v>
      </c>
      <c r="F6537" s="24">
        <v>0.12029744290158585</v>
      </c>
      <c r="G6537" s="10">
        <v>49.926000000000002</v>
      </c>
      <c r="H6537" s="24">
        <v>1.733462765219803E-2</v>
      </c>
      <c r="I6537" s="10">
        <v>48.78</v>
      </c>
      <c r="J6537" s="24">
        <v>8.0173443096839062E-2</v>
      </c>
      <c r="K6537" s="10">
        <v>48.273000000000003</v>
      </c>
      <c r="L6537" s="61">
        <v>0.12285877537693717</v>
      </c>
      <c r="Q6537" s="48"/>
      <c r="R6537" s="48"/>
      <c r="S6537" s="48"/>
      <c r="T6537" s="48"/>
      <c r="U6537" s="48"/>
      <c r="V6537" s="48"/>
    </row>
    <row r="6538" spans="1:22" x14ac:dyDescent="0.25">
      <c r="A6538" s="8"/>
      <c r="B6538" s="60" t="s">
        <v>6533</v>
      </c>
      <c r="C6538" s="45">
        <v>34.947000000000003</v>
      </c>
      <c r="D6538" s="24">
        <v>0.10271989766721648</v>
      </c>
      <c r="E6538" s="10">
        <v>54.750999999999998</v>
      </c>
      <c r="F6538" s="24">
        <v>0.12060095606646938</v>
      </c>
      <c r="G6538" s="10">
        <v>59.688000000000002</v>
      </c>
      <c r="H6538" s="24">
        <v>1.7015670503397588E-2</v>
      </c>
      <c r="I6538" s="10">
        <v>57.835000000000001</v>
      </c>
      <c r="J6538" s="24">
        <v>7.6528624395148626E-2</v>
      </c>
      <c r="K6538" s="10">
        <v>57.253999999999998</v>
      </c>
      <c r="L6538" s="61">
        <v>0.11889408444791678</v>
      </c>
      <c r="Q6538" s="48"/>
      <c r="R6538" s="48"/>
      <c r="S6538" s="48"/>
      <c r="T6538" s="48"/>
      <c r="U6538" s="48"/>
      <c r="V6538" s="48"/>
    </row>
    <row r="6539" spans="1:22" x14ac:dyDescent="0.25">
      <c r="A6539" s="8"/>
      <c r="B6539" s="60" t="s">
        <v>6534</v>
      </c>
      <c r="C6539" s="45">
        <v>36.442999999999998</v>
      </c>
      <c r="D6539" s="24">
        <v>0.10404955061096711</v>
      </c>
      <c r="E6539" s="10">
        <v>60.731000000000002</v>
      </c>
      <c r="F6539" s="24">
        <v>0.12395477653843236</v>
      </c>
      <c r="G6539" s="10">
        <v>66.116</v>
      </c>
      <c r="H6539" s="24">
        <v>2.0607405352933018E-2</v>
      </c>
      <c r="I6539" s="10">
        <v>63.220999999999997</v>
      </c>
      <c r="J6539" s="24">
        <v>7.8476717149500413E-2</v>
      </c>
      <c r="K6539" s="10">
        <v>62.718000000000004</v>
      </c>
      <c r="L6539" s="61">
        <v>0.11952377065429061</v>
      </c>
      <c r="Q6539" s="48"/>
      <c r="R6539" s="48"/>
      <c r="S6539" s="48"/>
      <c r="T6539" s="48"/>
      <c r="U6539" s="48"/>
      <c r="V6539" s="48"/>
    </row>
    <row r="6540" spans="1:22" x14ac:dyDescent="0.25">
      <c r="A6540" s="8"/>
      <c r="B6540" s="60" t="s">
        <v>6535</v>
      </c>
      <c r="C6540" s="45">
        <v>40.045000000000002</v>
      </c>
      <c r="D6540" s="24">
        <v>0.13032281953748276</v>
      </c>
      <c r="E6540" s="10">
        <v>62.35</v>
      </c>
      <c r="F6540" s="24">
        <v>0.14316715987555961</v>
      </c>
      <c r="G6540" s="10">
        <v>68.412999999999997</v>
      </c>
      <c r="H6540" s="24">
        <v>3.2686173900984605E-2</v>
      </c>
      <c r="I6540" s="10">
        <v>65.531999999999996</v>
      </c>
      <c r="J6540" s="24">
        <v>0.12303148369257839</v>
      </c>
      <c r="K6540" s="10">
        <v>64.721000000000004</v>
      </c>
      <c r="L6540" s="61">
        <v>0.13910234733024709</v>
      </c>
      <c r="Q6540" s="48"/>
      <c r="R6540" s="48"/>
      <c r="S6540" s="48"/>
      <c r="T6540" s="48"/>
      <c r="U6540" s="48"/>
      <c r="V6540" s="48"/>
    </row>
    <row r="6541" spans="1:22" x14ac:dyDescent="0.25">
      <c r="A6541" s="8"/>
      <c r="B6541" s="60" t="s">
        <v>6536</v>
      </c>
      <c r="C6541" s="45">
        <v>43.151000000000003</v>
      </c>
      <c r="D6541" s="24">
        <v>0.17413404248156999</v>
      </c>
      <c r="E6541" s="10">
        <v>62.594999999999999</v>
      </c>
      <c r="F6541" s="24">
        <v>0.19150163138326126</v>
      </c>
      <c r="G6541" s="10">
        <v>68.962000000000003</v>
      </c>
      <c r="H6541" s="24">
        <v>5.6413812231313275E-2</v>
      </c>
      <c r="I6541" s="10">
        <v>66.346999999999994</v>
      </c>
      <c r="J6541" s="24">
        <v>0.18782127820021366</v>
      </c>
      <c r="K6541" s="10">
        <v>65.584999999999994</v>
      </c>
      <c r="L6541" s="61">
        <v>0.17315204589712793</v>
      </c>
      <c r="Q6541" s="48"/>
      <c r="R6541" s="48"/>
      <c r="S6541" s="48"/>
      <c r="T6541" s="48"/>
      <c r="U6541" s="48"/>
      <c r="V6541" s="48"/>
    </row>
    <row r="6542" spans="1:22" x14ac:dyDescent="0.25">
      <c r="A6542" s="8"/>
      <c r="B6542" s="60" t="s">
        <v>6537</v>
      </c>
      <c r="C6542" s="45">
        <v>45.953000000000003</v>
      </c>
      <c r="D6542" s="24">
        <v>0.23789005958191672</v>
      </c>
      <c r="E6542" s="10">
        <v>64.08</v>
      </c>
      <c r="F6542" s="24">
        <v>0.27217543060930266</v>
      </c>
      <c r="G6542" s="10">
        <v>70.090999999999994</v>
      </c>
      <c r="H6542" s="24">
        <v>8.7047566218277625E-2</v>
      </c>
      <c r="I6542" s="10">
        <v>67.350999999999999</v>
      </c>
      <c r="J6542" s="24">
        <v>0.25946081819895683</v>
      </c>
      <c r="K6542" s="10">
        <v>66.861000000000004</v>
      </c>
      <c r="L6542" s="61">
        <v>0.20700350991755775</v>
      </c>
      <c r="Q6542" s="48"/>
      <c r="R6542" s="48"/>
      <c r="S6542" s="48"/>
      <c r="T6542" s="48"/>
      <c r="U6542" s="48"/>
      <c r="V6542" s="48"/>
    </row>
    <row r="6543" spans="1:22" x14ac:dyDescent="0.25">
      <c r="A6543" s="8"/>
      <c r="B6543" s="60" t="s">
        <v>6538</v>
      </c>
      <c r="C6543" s="45">
        <v>48.13</v>
      </c>
      <c r="D6543" s="24">
        <v>0.29647894435654898</v>
      </c>
      <c r="E6543" s="10">
        <v>65.463999999999999</v>
      </c>
      <c r="F6543" s="24">
        <v>0.3590712497154564</v>
      </c>
      <c r="G6543" s="10">
        <v>70.988</v>
      </c>
      <c r="H6543" s="24">
        <v>0.11112189710165025</v>
      </c>
      <c r="I6543" s="10">
        <v>68.539000000000001</v>
      </c>
      <c r="J6543" s="24">
        <v>0.32426318104694274</v>
      </c>
      <c r="K6543" s="10">
        <v>66.965999999999994</v>
      </c>
      <c r="L6543" s="61">
        <v>0.24780484391944682</v>
      </c>
      <c r="Q6543" s="48"/>
      <c r="R6543" s="48"/>
      <c r="S6543" s="48"/>
      <c r="T6543" s="48"/>
      <c r="U6543" s="48"/>
      <c r="V6543" s="48"/>
    </row>
    <row r="6544" spans="1:22" x14ac:dyDescent="0.25">
      <c r="A6544" s="8"/>
      <c r="B6544" s="60" t="s">
        <v>6539</v>
      </c>
      <c r="C6544" s="45">
        <v>47.561999999999998</v>
      </c>
      <c r="D6544" s="24">
        <v>0.33991988420237657</v>
      </c>
      <c r="E6544" s="10">
        <v>65.23</v>
      </c>
      <c r="F6544" s="24">
        <v>0.39908946050534944</v>
      </c>
      <c r="G6544" s="10">
        <v>69.98</v>
      </c>
      <c r="H6544" s="24">
        <v>0.13059215088059908</v>
      </c>
      <c r="I6544" s="10">
        <v>67.730999999999995</v>
      </c>
      <c r="J6544" s="24">
        <v>0.3585244768428329</v>
      </c>
      <c r="K6544" s="10">
        <v>66.266999999999996</v>
      </c>
      <c r="L6544" s="61">
        <v>0.28562099886889702</v>
      </c>
      <c r="Q6544" s="48"/>
      <c r="R6544" s="48"/>
      <c r="S6544" s="48"/>
      <c r="T6544" s="48"/>
      <c r="U6544" s="48"/>
      <c r="V6544" s="48"/>
    </row>
    <row r="6545" spans="1:22" x14ac:dyDescent="0.25">
      <c r="A6545" s="8"/>
      <c r="B6545" s="60" t="s">
        <v>6540</v>
      </c>
      <c r="C6545" s="45">
        <v>45.33</v>
      </c>
      <c r="D6545" s="24">
        <v>0.33593092537112468</v>
      </c>
      <c r="E6545" s="10">
        <v>64.930999999999997</v>
      </c>
      <c r="F6545" s="24">
        <v>0.40672281660217013</v>
      </c>
      <c r="G6545" s="10">
        <v>69.245999999999995</v>
      </c>
      <c r="H6545" s="24">
        <v>0.1375953404520871</v>
      </c>
      <c r="I6545" s="10">
        <v>66.539000000000001</v>
      </c>
      <c r="J6545" s="24">
        <v>0.35550807515867527</v>
      </c>
      <c r="K6545" s="10">
        <v>65.129000000000005</v>
      </c>
      <c r="L6545" s="61">
        <v>0.29386522383012464</v>
      </c>
      <c r="Q6545" s="48"/>
      <c r="R6545" s="48"/>
      <c r="S6545" s="48"/>
      <c r="T6545" s="48"/>
      <c r="U6545" s="48"/>
      <c r="V6545" s="48"/>
    </row>
    <row r="6546" spans="1:22" x14ac:dyDescent="0.25">
      <c r="A6546" s="8"/>
      <c r="B6546" s="60" t="s">
        <v>6541</v>
      </c>
      <c r="C6546" s="45">
        <v>43.360999999999997</v>
      </c>
      <c r="D6546" s="24">
        <v>0.30354798532332444</v>
      </c>
      <c r="E6546" s="10">
        <v>63.787999999999997</v>
      </c>
      <c r="F6546" s="24">
        <v>0.37354882768040065</v>
      </c>
      <c r="G6546" s="10">
        <v>67.811000000000007</v>
      </c>
      <c r="H6546" s="24">
        <v>0.12399112467064208</v>
      </c>
      <c r="I6546" s="10">
        <v>65.078999999999994</v>
      </c>
      <c r="J6546" s="24">
        <v>0.33410419154150695</v>
      </c>
      <c r="K6546" s="10">
        <v>63.415999999999997</v>
      </c>
      <c r="L6546" s="61">
        <v>0.27399512576232843</v>
      </c>
      <c r="Q6546" s="48"/>
      <c r="R6546" s="48"/>
      <c r="S6546" s="48"/>
      <c r="T6546" s="48"/>
      <c r="U6546" s="48"/>
      <c r="V6546" s="48"/>
    </row>
    <row r="6547" spans="1:22" x14ac:dyDescent="0.25">
      <c r="A6547" s="8"/>
      <c r="B6547" s="60" t="s">
        <v>6542</v>
      </c>
      <c r="C6547" s="45">
        <v>42.384</v>
      </c>
      <c r="D6547" s="24">
        <v>0.25297068031103781</v>
      </c>
      <c r="E6547" s="10">
        <v>62.314</v>
      </c>
      <c r="F6547" s="24">
        <v>0.3305258365581607</v>
      </c>
      <c r="G6547" s="10">
        <v>66.77</v>
      </c>
      <c r="H6547" s="24">
        <v>0.10278740812647344</v>
      </c>
      <c r="I6547" s="10">
        <v>63.401000000000003</v>
      </c>
      <c r="J6547" s="24">
        <v>0.29315653867906744</v>
      </c>
      <c r="K6547" s="10">
        <v>61.951999999999998</v>
      </c>
      <c r="L6547" s="61">
        <v>0.24033023543267604</v>
      </c>
      <c r="Q6547" s="48"/>
      <c r="R6547" s="48"/>
      <c r="S6547" s="48"/>
      <c r="T6547" s="48"/>
      <c r="U6547" s="48"/>
      <c r="V6547" s="48"/>
    </row>
    <row r="6548" spans="1:22" x14ac:dyDescent="0.25">
      <c r="A6548" s="8"/>
      <c r="B6548" s="60" t="s">
        <v>6543</v>
      </c>
      <c r="C6548" s="45">
        <v>42.618000000000002</v>
      </c>
      <c r="D6548" s="24">
        <v>0.18721176827010469</v>
      </c>
      <c r="E6548" s="10">
        <v>60.807000000000002</v>
      </c>
      <c r="F6548" s="24">
        <v>0.28155398740420368</v>
      </c>
      <c r="G6548" s="10">
        <v>64.995000000000005</v>
      </c>
      <c r="H6548" s="24">
        <v>7.2528082096796564E-2</v>
      </c>
      <c r="I6548" s="10">
        <v>61.591999999999999</v>
      </c>
      <c r="J6548" s="24">
        <v>0.23248915980644755</v>
      </c>
      <c r="K6548" s="10">
        <v>60.298999999999999</v>
      </c>
      <c r="L6548" s="61">
        <v>0.1952726891099269</v>
      </c>
      <c r="Q6548" s="48"/>
      <c r="R6548" s="48"/>
      <c r="S6548" s="48"/>
      <c r="T6548" s="48"/>
      <c r="U6548" s="48"/>
      <c r="V6548" s="48"/>
    </row>
    <row r="6549" spans="1:22" x14ac:dyDescent="0.25">
      <c r="A6549" s="8"/>
      <c r="B6549" s="60" t="s">
        <v>6544</v>
      </c>
      <c r="C6549" s="45">
        <v>44.588999999999999</v>
      </c>
      <c r="D6549" s="24">
        <v>0.1072137879960952</v>
      </c>
      <c r="E6549" s="10">
        <v>60.314</v>
      </c>
      <c r="F6549" s="24">
        <v>0.21074436603687685</v>
      </c>
      <c r="G6549" s="10">
        <v>64.753</v>
      </c>
      <c r="H6549" s="24">
        <v>4.0535293301899873E-2</v>
      </c>
      <c r="I6549" s="10">
        <v>60.981999999999999</v>
      </c>
      <c r="J6549" s="24">
        <v>0.15102117765349085</v>
      </c>
      <c r="K6549" s="10">
        <v>60.072000000000003</v>
      </c>
      <c r="L6549" s="61">
        <v>0.14633207784787247</v>
      </c>
      <c r="Q6549" s="48"/>
      <c r="R6549" s="48"/>
      <c r="S6549" s="48"/>
      <c r="T6549" s="48"/>
      <c r="U6549" s="48"/>
      <c r="V6549" s="48"/>
    </row>
    <row r="6550" spans="1:22" x14ac:dyDescent="0.25">
      <c r="A6550" s="8"/>
      <c r="B6550" s="60" t="s">
        <v>6545</v>
      </c>
      <c r="C6550" s="45">
        <v>47.222000000000001</v>
      </c>
      <c r="D6550" s="24">
        <v>5.1991113205641766E-2</v>
      </c>
      <c r="E6550" s="10">
        <v>60.631999999999998</v>
      </c>
      <c r="F6550" s="24">
        <v>0.13491160179072767</v>
      </c>
      <c r="G6550" s="10">
        <v>65.489000000000004</v>
      </c>
      <c r="H6550" s="24">
        <v>1.6571904035501319E-2</v>
      </c>
      <c r="I6550" s="10">
        <v>61.838000000000001</v>
      </c>
      <c r="J6550" s="24">
        <v>8.4509520517815628E-2</v>
      </c>
      <c r="K6550" s="10">
        <v>59.959000000000003</v>
      </c>
      <c r="L6550" s="61">
        <v>9.6202059307111953E-2</v>
      </c>
      <c r="Q6550" s="48"/>
      <c r="R6550" s="48"/>
      <c r="S6550" s="48"/>
      <c r="T6550" s="48"/>
      <c r="U6550" s="48"/>
      <c r="V6550" s="48"/>
    </row>
    <row r="6551" spans="1:22" x14ac:dyDescent="0.25">
      <c r="A6551" s="8"/>
      <c r="B6551" s="60" t="s">
        <v>6546</v>
      </c>
      <c r="C6551" s="45">
        <v>50.616999999999997</v>
      </c>
      <c r="D6551" s="24">
        <v>4.9079341569327098E-2</v>
      </c>
      <c r="E6551" s="10">
        <v>62.972000000000001</v>
      </c>
      <c r="F6551" s="24">
        <v>0.12152667121936414</v>
      </c>
      <c r="G6551" s="10">
        <v>68.317999999999998</v>
      </c>
      <c r="H6551" s="24">
        <v>1.1149632505893773E-2</v>
      </c>
      <c r="I6551" s="10">
        <v>64.741</v>
      </c>
      <c r="J6551" s="24">
        <v>7.9331364293345058E-2</v>
      </c>
      <c r="K6551" s="10">
        <v>61.698999999999998</v>
      </c>
      <c r="L6551" s="61">
        <v>8.2442249612276544E-2</v>
      </c>
      <c r="Q6551" s="48"/>
      <c r="R6551" s="48"/>
      <c r="S6551" s="48"/>
      <c r="T6551" s="48"/>
      <c r="U6551" s="48"/>
      <c r="V6551" s="48"/>
    </row>
    <row r="6552" spans="1:22" x14ac:dyDescent="0.25">
      <c r="A6552" s="8"/>
      <c r="B6552" s="60" t="s">
        <v>6547</v>
      </c>
      <c r="C6552" s="45">
        <v>49.555</v>
      </c>
      <c r="D6552" s="24">
        <v>5.9834382468778403E-2</v>
      </c>
      <c r="E6552" s="10">
        <v>60.704999999999998</v>
      </c>
      <c r="F6552" s="24">
        <v>0.12610972000910539</v>
      </c>
      <c r="G6552" s="10">
        <v>65.620999999999995</v>
      </c>
      <c r="H6552" s="24">
        <v>1.2439328803217306E-2</v>
      </c>
      <c r="I6552" s="10">
        <v>62.634</v>
      </c>
      <c r="J6552" s="24">
        <v>8.8883302959844146E-2</v>
      </c>
      <c r="K6552" s="10">
        <v>59.210999999999999</v>
      </c>
      <c r="L6552" s="61">
        <v>8.2803736138157821E-2</v>
      </c>
      <c r="Q6552" s="48"/>
      <c r="R6552" s="48"/>
      <c r="S6552" s="48"/>
      <c r="T6552" s="48"/>
      <c r="U6552" s="48"/>
      <c r="V6552" s="48"/>
    </row>
    <row r="6553" spans="1:22" x14ac:dyDescent="0.25">
      <c r="A6553" s="8"/>
      <c r="B6553" s="60" t="s">
        <v>6548</v>
      </c>
      <c r="C6553" s="45">
        <v>47.052</v>
      </c>
      <c r="D6553" s="24">
        <v>6.6381660888006191E-2</v>
      </c>
      <c r="E6553" s="10">
        <v>56.57</v>
      </c>
      <c r="F6553" s="24">
        <v>0.12492601866605964</v>
      </c>
      <c r="G6553" s="10">
        <v>60.591999999999999</v>
      </c>
      <c r="H6553" s="24">
        <v>1.4186659270558868E-2</v>
      </c>
      <c r="I6553" s="10">
        <v>58.512999999999998</v>
      </c>
      <c r="J6553" s="24">
        <v>9.3106265317664805E-2</v>
      </c>
      <c r="K6553" s="10">
        <v>55.076000000000001</v>
      </c>
      <c r="L6553" s="61">
        <v>8.3351796354816515E-2</v>
      </c>
      <c r="Q6553" s="48"/>
      <c r="R6553" s="48"/>
      <c r="S6553" s="48"/>
      <c r="T6553" s="48"/>
      <c r="U6553" s="48"/>
      <c r="V6553" s="48"/>
    </row>
    <row r="6554" spans="1:22" x14ac:dyDescent="0.25">
      <c r="A6554" s="8"/>
      <c r="B6554" s="60" t="s">
        <v>6549</v>
      </c>
      <c r="C6554" s="45">
        <v>45.798000000000002</v>
      </c>
      <c r="D6554" s="24">
        <v>6.6516309287373343E-2</v>
      </c>
      <c r="E6554" s="10">
        <v>52.430999999999997</v>
      </c>
      <c r="F6554" s="24">
        <v>0.12530541012216406</v>
      </c>
      <c r="G6554" s="10">
        <v>55.838999999999999</v>
      </c>
      <c r="H6554" s="24">
        <v>1.2896962973235336E-2</v>
      </c>
      <c r="I6554" s="10">
        <v>54.43</v>
      </c>
      <c r="J6554" s="24">
        <v>9.1133035882611707E-2</v>
      </c>
      <c r="K6554" s="10">
        <v>51.332000000000001</v>
      </c>
      <c r="L6554" s="61">
        <v>7.8279324136805162E-2</v>
      </c>
      <c r="Q6554" s="48"/>
      <c r="R6554" s="48"/>
      <c r="S6554" s="48"/>
      <c r="T6554" s="48"/>
      <c r="U6554" s="48"/>
      <c r="V6554" s="48"/>
    </row>
    <row r="6555" spans="1:22" x14ac:dyDescent="0.25">
      <c r="A6555" s="8"/>
      <c r="B6555" s="60" t="s">
        <v>6550</v>
      </c>
      <c r="C6555" s="45">
        <v>42.430999999999997</v>
      </c>
      <c r="D6555" s="24">
        <v>6.4765880095600359E-2</v>
      </c>
      <c r="E6555" s="10">
        <v>47.643000000000001</v>
      </c>
      <c r="F6555" s="24">
        <v>0.11559298884589118</v>
      </c>
      <c r="G6555" s="10">
        <v>50.634</v>
      </c>
      <c r="H6555" s="24">
        <v>1.1121897101650256E-2</v>
      </c>
      <c r="I6555" s="10">
        <v>49.621000000000002</v>
      </c>
      <c r="J6555" s="24">
        <v>8.6080563061647714E-2</v>
      </c>
      <c r="K6555" s="10">
        <v>47.369</v>
      </c>
      <c r="L6555" s="61">
        <v>6.6875007288034791E-2</v>
      </c>
      <c r="Q6555" s="48"/>
      <c r="R6555" s="48"/>
      <c r="S6555" s="48"/>
      <c r="T6555" s="48"/>
      <c r="U6555" s="48"/>
      <c r="V6555" s="48"/>
    </row>
    <row r="6556" spans="1:22" x14ac:dyDescent="0.25">
      <c r="A6556" s="8"/>
      <c r="B6556" s="60" t="s">
        <v>6551</v>
      </c>
      <c r="C6556" s="45">
        <v>40.01</v>
      </c>
      <c r="D6556" s="24">
        <v>6.4398337456038499E-2</v>
      </c>
      <c r="E6556" s="10">
        <v>44.793999999999997</v>
      </c>
      <c r="F6556" s="24">
        <v>0.11552231560423556</v>
      </c>
      <c r="G6556" s="10">
        <v>47.604999999999997</v>
      </c>
      <c r="H6556" s="24">
        <v>1.0508366489678787E-2</v>
      </c>
      <c r="I6556" s="10">
        <v>46.029000000000003</v>
      </c>
      <c r="J6556" s="24">
        <v>7.8583092576309507E-2</v>
      </c>
      <c r="K6556" s="10">
        <v>44.161999999999999</v>
      </c>
      <c r="L6556" s="61">
        <v>6.0449875811887079E-2</v>
      </c>
      <c r="Q6556" s="48"/>
      <c r="R6556" s="48"/>
      <c r="S6556" s="48"/>
      <c r="T6556" s="48"/>
      <c r="U6556" s="48"/>
      <c r="V6556" s="48"/>
    </row>
    <row r="6557" spans="1:22" x14ac:dyDescent="0.25">
      <c r="A6557" s="8"/>
      <c r="B6557" s="60" t="s">
        <v>6552</v>
      </c>
      <c r="C6557" s="45">
        <v>38.341000000000001</v>
      </c>
      <c r="D6557" s="24">
        <v>6.8369596311440933E-2</v>
      </c>
      <c r="E6557" s="10">
        <v>43.002000000000002</v>
      </c>
      <c r="F6557" s="24">
        <v>0.11303437604296247</v>
      </c>
      <c r="G6557" s="10">
        <v>45.634</v>
      </c>
      <c r="H6557" s="24">
        <v>1.0896538338901751E-2</v>
      </c>
      <c r="I6557" s="10">
        <v>44.213000000000001</v>
      </c>
      <c r="J6557" s="24">
        <v>7.0217309383243318E-2</v>
      </c>
      <c r="K6557" s="10">
        <v>42.392000000000003</v>
      </c>
      <c r="L6557" s="61">
        <v>5.1890807747472512E-2</v>
      </c>
      <c r="Q6557" s="48"/>
      <c r="R6557" s="48"/>
      <c r="S6557" s="48"/>
      <c r="T6557" s="48"/>
      <c r="U6557" s="48"/>
      <c r="V6557" s="48"/>
    </row>
    <row r="6558" spans="1:22" x14ac:dyDescent="0.25">
      <c r="A6558" s="8"/>
      <c r="B6558" s="60" t="s">
        <v>6553</v>
      </c>
      <c r="C6558" s="45">
        <v>37.804000000000002</v>
      </c>
      <c r="D6558" s="24">
        <v>7.1634105709525969E-2</v>
      </c>
      <c r="E6558" s="10">
        <v>42.405999999999999</v>
      </c>
      <c r="F6558" s="24">
        <v>0.11065262902393884</v>
      </c>
      <c r="G6558" s="10">
        <v>44.533999999999999</v>
      </c>
      <c r="H6558" s="24">
        <v>8.8309095698224111E-3</v>
      </c>
      <c r="I6558" s="10">
        <v>43.220999999999997</v>
      </c>
      <c r="J6558" s="24">
        <v>6.3848762718251476E-2</v>
      </c>
      <c r="K6558" s="10">
        <v>41.237000000000002</v>
      </c>
      <c r="L6558" s="61">
        <v>4.1862471868185688E-2</v>
      </c>
      <c r="Q6558" s="48"/>
      <c r="R6558" s="48"/>
      <c r="S6558" s="48"/>
      <c r="T6558" s="48"/>
      <c r="U6558" s="48"/>
      <c r="V6558" s="48"/>
    </row>
    <row r="6559" spans="1:22" x14ac:dyDescent="0.25">
      <c r="A6559" s="8"/>
      <c r="B6559" s="60" t="s">
        <v>6554</v>
      </c>
      <c r="C6559" s="45">
        <v>38.334000000000003</v>
      </c>
      <c r="D6559" s="24">
        <v>6.370841536675248E-2</v>
      </c>
      <c r="E6559" s="10">
        <v>42.981000000000002</v>
      </c>
      <c r="F6559" s="24">
        <v>0.10378045450408083</v>
      </c>
      <c r="G6559" s="10">
        <v>44.73</v>
      </c>
      <c r="H6559" s="24">
        <v>7.5693510598477814E-3</v>
      </c>
      <c r="I6559" s="10">
        <v>43.685000000000002</v>
      </c>
      <c r="J6559" s="24">
        <v>5.9188544152744632E-2</v>
      </c>
      <c r="K6559" s="10">
        <v>40.850999999999999</v>
      </c>
      <c r="L6559" s="61">
        <v>3.448115022680364E-2</v>
      </c>
      <c r="Q6559" s="48"/>
      <c r="R6559" s="48"/>
      <c r="S6559" s="48"/>
      <c r="T6559" s="48"/>
      <c r="U6559" s="48"/>
      <c r="V6559" s="48"/>
    </row>
    <row r="6560" spans="1:22" x14ac:dyDescent="0.25">
      <c r="A6560" s="8"/>
      <c r="B6560" s="60" t="s">
        <v>6555</v>
      </c>
      <c r="C6560" s="45">
        <v>40.308999999999997</v>
      </c>
      <c r="D6560" s="24">
        <v>6.263146381274505E-2</v>
      </c>
      <c r="E6560" s="10">
        <v>44.503999999999998</v>
      </c>
      <c r="F6560" s="24">
        <v>9.9578263903637859E-2</v>
      </c>
      <c r="G6560" s="10">
        <v>46.136000000000003</v>
      </c>
      <c r="H6560" s="24">
        <v>7.0702729679896856E-3</v>
      </c>
      <c r="I6560" s="10">
        <v>45.085999999999999</v>
      </c>
      <c r="J6560" s="24">
        <v>5.8962441904283382E-2</v>
      </c>
      <c r="K6560" s="10">
        <v>40.835999999999999</v>
      </c>
      <c r="L6560" s="61">
        <v>3.6486817402661006E-2</v>
      </c>
      <c r="Q6560" s="48"/>
      <c r="R6560" s="48"/>
      <c r="S6560" s="48"/>
      <c r="T6560" s="48"/>
      <c r="U6560" s="48"/>
      <c r="V6560" s="48"/>
    </row>
    <row r="6561" spans="1:22" x14ac:dyDescent="0.25">
      <c r="A6561" s="8"/>
      <c r="B6561" s="60" t="s">
        <v>6556</v>
      </c>
      <c r="C6561" s="45">
        <v>44.603000000000002</v>
      </c>
      <c r="D6561" s="24">
        <v>5.8003937604119336E-2</v>
      </c>
      <c r="E6561" s="10">
        <v>47.841999999999999</v>
      </c>
      <c r="F6561" s="24">
        <v>9.6407657999332499E-2</v>
      </c>
      <c r="G6561" s="10">
        <v>50.356000000000002</v>
      </c>
      <c r="H6561" s="24">
        <v>7.0286831270015108E-3</v>
      </c>
      <c r="I6561" s="10">
        <v>49</v>
      </c>
      <c r="J6561" s="24">
        <v>6.0206004270820249E-2</v>
      </c>
      <c r="K6561" s="10">
        <v>41.223999999999997</v>
      </c>
      <c r="L6561" s="61">
        <v>3.7571276980304817E-2</v>
      </c>
      <c r="Q6561" s="48"/>
      <c r="R6561" s="48"/>
      <c r="S6561" s="48"/>
      <c r="T6561" s="48"/>
      <c r="U6561" s="48"/>
      <c r="V6561" s="48"/>
    </row>
    <row r="6562" spans="1:22" x14ac:dyDescent="0.25">
      <c r="A6562" s="8"/>
      <c r="B6562" s="60" t="s">
        <v>6557</v>
      </c>
      <c r="C6562" s="45">
        <v>54.923000000000002</v>
      </c>
      <c r="D6562" s="24">
        <v>6.0208322816228316E-2</v>
      </c>
      <c r="E6562" s="10">
        <v>56.753999999999998</v>
      </c>
      <c r="F6562" s="24">
        <v>9.5224369671409931E-2</v>
      </c>
      <c r="G6562" s="10">
        <v>60.054000000000002</v>
      </c>
      <c r="H6562" s="24">
        <v>8.0129760303883097E-3</v>
      </c>
      <c r="I6562" s="10">
        <v>57.948</v>
      </c>
      <c r="J6562" s="24">
        <v>6.2881547544278354E-2</v>
      </c>
      <c r="K6562" s="10">
        <v>43.456000000000003</v>
      </c>
      <c r="L6562" s="61">
        <v>4.0976246836992899E-2</v>
      </c>
      <c r="Q6562" s="48"/>
      <c r="R6562" s="48"/>
      <c r="S6562" s="48"/>
      <c r="T6562" s="48"/>
      <c r="U6562" s="48"/>
      <c r="V6562" s="48"/>
    </row>
    <row r="6563" spans="1:22" x14ac:dyDescent="0.25">
      <c r="A6563" s="8"/>
      <c r="B6563" s="60" t="s">
        <v>6558</v>
      </c>
      <c r="C6563" s="45">
        <v>61.509</v>
      </c>
      <c r="D6563" s="24">
        <v>6.3472832214313366E-2</v>
      </c>
      <c r="E6563" s="10">
        <v>62.149000000000001</v>
      </c>
      <c r="F6563" s="24">
        <v>9.3722503716738972E-2</v>
      </c>
      <c r="G6563" s="10">
        <v>66.257000000000005</v>
      </c>
      <c r="H6563" s="24">
        <v>9.9538352765031254E-3</v>
      </c>
      <c r="I6563" s="10">
        <v>63.469000000000001</v>
      </c>
      <c r="J6563" s="24">
        <v>6.9224971737218949E-2</v>
      </c>
      <c r="K6563" s="10">
        <v>46.368000000000002</v>
      </c>
      <c r="L6563" s="61">
        <v>4.7832829973063422E-2</v>
      </c>
      <c r="Q6563" s="48"/>
      <c r="R6563" s="48"/>
      <c r="S6563" s="48"/>
      <c r="T6563" s="48"/>
      <c r="U6563" s="48"/>
      <c r="V6563" s="48"/>
    </row>
    <row r="6564" spans="1:22" x14ac:dyDescent="0.25">
      <c r="A6564" s="8"/>
      <c r="B6564" s="60" t="s">
        <v>6559</v>
      </c>
      <c r="C6564" s="45">
        <v>63.578000000000003</v>
      </c>
      <c r="D6564" s="24">
        <v>8.1848318104565262E-2</v>
      </c>
      <c r="E6564" s="10">
        <v>63.368000000000002</v>
      </c>
      <c r="F6564" s="24">
        <v>0.10127734457962924</v>
      </c>
      <c r="G6564" s="10">
        <v>68.081999999999994</v>
      </c>
      <c r="H6564" s="24">
        <v>2.4371646819070329E-2</v>
      </c>
      <c r="I6564" s="10">
        <v>65.718999999999994</v>
      </c>
      <c r="J6564" s="24">
        <v>0.12003517146087175</v>
      </c>
      <c r="K6564" s="10">
        <v>49.654000000000003</v>
      </c>
      <c r="L6564" s="61">
        <v>7.2623809135114334E-2</v>
      </c>
      <c r="Q6564" s="48"/>
      <c r="R6564" s="48"/>
      <c r="S6564" s="48"/>
      <c r="T6564" s="48"/>
      <c r="U6564" s="48"/>
      <c r="V6564" s="48"/>
    </row>
    <row r="6565" spans="1:22" x14ac:dyDescent="0.25">
      <c r="A6565" s="8"/>
      <c r="B6565" s="60" t="s">
        <v>6560</v>
      </c>
      <c r="C6565" s="45">
        <v>63.627000000000002</v>
      </c>
      <c r="D6565" s="24">
        <v>0.1140054184125061</v>
      </c>
      <c r="E6565" s="10">
        <v>63.101999999999997</v>
      </c>
      <c r="F6565" s="24">
        <v>0.13348402560757305</v>
      </c>
      <c r="G6565" s="10">
        <v>68.147999999999996</v>
      </c>
      <c r="H6565" s="24">
        <v>5.671467982754079E-2</v>
      </c>
      <c r="I6565" s="10">
        <v>66.061999999999998</v>
      </c>
      <c r="J6565" s="24">
        <v>0.1951136791860319</v>
      </c>
      <c r="K6565" s="10">
        <v>52.094000000000001</v>
      </c>
      <c r="L6565" s="61">
        <v>0.10253390393787096</v>
      </c>
      <c r="Q6565" s="48"/>
      <c r="R6565" s="48"/>
      <c r="S6565" s="48"/>
      <c r="T6565" s="48"/>
      <c r="U6565" s="48"/>
      <c r="V6565" s="48"/>
    </row>
    <row r="6566" spans="1:22" x14ac:dyDescent="0.25">
      <c r="A6566" s="8"/>
      <c r="B6566" s="60" t="s">
        <v>6561</v>
      </c>
      <c r="C6566" s="45">
        <v>64.67</v>
      </c>
      <c r="D6566" s="24">
        <v>0.15467716694431824</v>
      </c>
      <c r="E6566" s="10">
        <v>63.927999999999997</v>
      </c>
      <c r="F6566" s="24">
        <v>0.18877999939318546</v>
      </c>
      <c r="G6566" s="10">
        <v>69.239999999999995</v>
      </c>
      <c r="H6566" s="24">
        <v>9.6225028766306689E-2</v>
      </c>
      <c r="I6566" s="10">
        <v>67.242000000000004</v>
      </c>
      <c r="J6566" s="24">
        <v>0.26742871498555459</v>
      </c>
      <c r="K6566" s="10">
        <v>53.643999999999998</v>
      </c>
      <c r="L6566" s="61">
        <v>0.12299870564502023</v>
      </c>
      <c r="Q6566" s="48"/>
      <c r="R6566" s="48"/>
      <c r="S6566" s="48"/>
      <c r="T6566" s="48"/>
      <c r="U6566" s="48"/>
      <c r="V6566" s="48"/>
    </row>
    <row r="6567" spans="1:22" x14ac:dyDescent="0.25">
      <c r="A6567" s="8"/>
      <c r="B6567" s="60" t="s">
        <v>6562</v>
      </c>
      <c r="C6567" s="45">
        <v>65.542000000000002</v>
      </c>
      <c r="D6567" s="24">
        <v>0.19797398488902351</v>
      </c>
      <c r="E6567" s="10">
        <v>64.947000000000003</v>
      </c>
      <c r="F6567" s="24">
        <v>0.26272034952516765</v>
      </c>
      <c r="G6567" s="10">
        <v>70.311999999999998</v>
      </c>
      <c r="H6567" s="24">
        <v>0.13842485408897454</v>
      </c>
      <c r="I6567" s="10">
        <v>68.284000000000006</v>
      </c>
      <c r="J6567" s="24">
        <v>0.32925511870368046</v>
      </c>
      <c r="K6567" s="10">
        <v>54.133000000000003</v>
      </c>
      <c r="L6567" s="61">
        <v>0.14205254381566521</v>
      </c>
      <c r="Q6567" s="48"/>
      <c r="R6567" s="48"/>
      <c r="S6567" s="48"/>
      <c r="T6567" s="48"/>
      <c r="U6567" s="48"/>
      <c r="V6567" s="48"/>
    </row>
    <row r="6568" spans="1:22" x14ac:dyDescent="0.25">
      <c r="A6568" s="8"/>
      <c r="B6568" s="60" t="s">
        <v>6563</v>
      </c>
      <c r="C6568" s="45">
        <v>64.602999999999994</v>
      </c>
      <c r="D6568" s="24">
        <v>0.22245780537466134</v>
      </c>
      <c r="E6568" s="10">
        <v>64.06</v>
      </c>
      <c r="F6568" s="24">
        <v>0.32660274886980795</v>
      </c>
      <c r="G6568" s="10">
        <v>69.272000000000006</v>
      </c>
      <c r="H6568" s="24">
        <v>0.17257011354026588</v>
      </c>
      <c r="I6568" s="10">
        <v>67.292000000000002</v>
      </c>
      <c r="J6568" s="24">
        <v>0.36678809194824769</v>
      </c>
      <c r="K6568" s="10">
        <v>53.408000000000001</v>
      </c>
      <c r="L6568" s="61">
        <v>0.15848268945975255</v>
      </c>
      <c r="Q6568" s="48"/>
      <c r="R6568" s="48"/>
      <c r="S6568" s="48"/>
      <c r="T6568" s="48"/>
      <c r="U6568" s="48"/>
      <c r="V6568" s="48"/>
    </row>
    <row r="6569" spans="1:22" x14ac:dyDescent="0.25">
      <c r="A6569" s="8"/>
      <c r="B6569" s="60" t="s">
        <v>6564</v>
      </c>
      <c r="C6569" s="45">
        <v>63.716000000000001</v>
      </c>
      <c r="D6569" s="24">
        <v>0.2209433422518384</v>
      </c>
      <c r="E6569" s="10">
        <v>63.667000000000002</v>
      </c>
      <c r="F6569" s="24">
        <v>0.34225856367001428</v>
      </c>
      <c r="G6569" s="10">
        <v>68.36</v>
      </c>
      <c r="H6569" s="24">
        <v>0.18740382349271484</v>
      </c>
      <c r="I6569" s="10">
        <v>66.837999999999994</v>
      </c>
      <c r="J6569" s="24">
        <v>0.37537997738977513</v>
      </c>
      <c r="K6569" s="10">
        <v>51.805999999999997</v>
      </c>
      <c r="L6569" s="61">
        <v>0.16119966883169887</v>
      </c>
      <c r="Q6569" s="48"/>
      <c r="R6569" s="48"/>
      <c r="S6569" s="48"/>
      <c r="T6569" s="48"/>
      <c r="U6569" s="48"/>
      <c r="V6569" s="48"/>
    </row>
    <row r="6570" spans="1:22" x14ac:dyDescent="0.25">
      <c r="A6570" s="8"/>
      <c r="B6570" s="60" t="s">
        <v>6565</v>
      </c>
      <c r="C6570" s="45">
        <v>62.387</v>
      </c>
      <c r="D6570" s="24">
        <v>0.203005367930402</v>
      </c>
      <c r="E6570" s="10">
        <v>62.534999999999997</v>
      </c>
      <c r="F6570" s="24">
        <v>0.32094420340422952</v>
      </c>
      <c r="G6570" s="10">
        <v>67.353999999999999</v>
      </c>
      <c r="H6570" s="24">
        <v>0.17747771477687049</v>
      </c>
      <c r="I6570" s="10">
        <v>65.448999999999998</v>
      </c>
      <c r="J6570" s="24">
        <v>0.35153875141313906</v>
      </c>
      <c r="K6570" s="10">
        <v>51.131999999999998</v>
      </c>
      <c r="L6570" s="61">
        <v>0.14881584010634699</v>
      </c>
      <c r="Q6570" s="48"/>
      <c r="R6570" s="48"/>
      <c r="S6570" s="48"/>
      <c r="T6570" s="48"/>
      <c r="U6570" s="48"/>
      <c r="V6570" s="48"/>
    </row>
    <row r="6571" spans="1:22" x14ac:dyDescent="0.25">
      <c r="A6571" s="8"/>
      <c r="B6571" s="60" t="s">
        <v>6566</v>
      </c>
      <c r="C6571" s="45">
        <v>61.517000000000003</v>
      </c>
      <c r="D6571" s="24">
        <v>0.17049489289380249</v>
      </c>
      <c r="E6571" s="10">
        <v>61.49</v>
      </c>
      <c r="F6571" s="24">
        <v>0.28694741952122332</v>
      </c>
      <c r="G6571" s="10">
        <v>66.019000000000005</v>
      </c>
      <c r="H6571" s="24">
        <v>0.14889163073766515</v>
      </c>
      <c r="I6571" s="10">
        <v>63.345999999999997</v>
      </c>
      <c r="J6571" s="24">
        <v>0.29972365280743624</v>
      </c>
      <c r="K6571" s="10">
        <v>50.420999999999999</v>
      </c>
      <c r="L6571" s="61">
        <v>0.11954709236563779</v>
      </c>
      <c r="Q6571" s="48"/>
      <c r="R6571" s="48"/>
      <c r="S6571" s="48"/>
      <c r="T6571" s="48"/>
      <c r="U6571" s="48"/>
      <c r="V6571" s="48"/>
    </row>
    <row r="6572" spans="1:22" x14ac:dyDescent="0.25">
      <c r="A6572" s="8"/>
      <c r="B6572" s="60" t="s">
        <v>6567</v>
      </c>
      <c r="C6572" s="45">
        <v>60.113</v>
      </c>
      <c r="D6572" s="24">
        <v>0.12349605398219664</v>
      </c>
      <c r="E6572" s="10">
        <v>60.201999999999998</v>
      </c>
      <c r="F6572" s="24">
        <v>0.23269820079492703</v>
      </c>
      <c r="G6572" s="10">
        <v>64.372</v>
      </c>
      <c r="H6572" s="24">
        <v>0.10501434849514092</v>
      </c>
      <c r="I6572" s="10">
        <v>60.991999999999997</v>
      </c>
      <c r="J6572" s="24">
        <v>0.22375329732445673</v>
      </c>
      <c r="K6572" s="10">
        <v>49.850999999999999</v>
      </c>
      <c r="L6572" s="61">
        <v>8.9380458738062205E-2</v>
      </c>
      <c r="Q6572" s="48"/>
      <c r="R6572" s="48"/>
      <c r="S6572" s="48"/>
      <c r="T6572" s="48"/>
      <c r="U6572" s="48"/>
      <c r="V6572" s="48"/>
    </row>
    <row r="6573" spans="1:22" x14ac:dyDescent="0.25">
      <c r="A6573" s="8"/>
      <c r="B6573" s="60" t="s">
        <v>6568</v>
      </c>
      <c r="C6573" s="45">
        <v>60.305999999999997</v>
      </c>
      <c r="D6573" s="24">
        <v>7.4360139330607297E-2</v>
      </c>
      <c r="E6573" s="10">
        <v>60.036999999999999</v>
      </c>
      <c r="F6573" s="24">
        <v>0.16470463302891472</v>
      </c>
      <c r="G6573" s="10">
        <v>64.305000000000007</v>
      </c>
      <c r="H6573" s="24">
        <v>5.4039066723968222E-2</v>
      </c>
      <c r="I6573" s="10">
        <v>60.207999999999998</v>
      </c>
      <c r="J6573" s="24">
        <v>0.1298831805049617</v>
      </c>
      <c r="K6573" s="10">
        <v>50.398000000000003</v>
      </c>
      <c r="L6573" s="61">
        <v>6.5685600009328687E-2</v>
      </c>
      <c r="Q6573" s="48"/>
      <c r="R6573" s="48"/>
      <c r="S6573" s="48"/>
      <c r="T6573" s="48"/>
      <c r="U6573" s="48"/>
      <c r="V6573" s="48"/>
    </row>
    <row r="6574" spans="1:22" x14ac:dyDescent="0.25">
      <c r="A6574" s="8"/>
      <c r="B6574" s="60" t="s">
        <v>6569</v>
      </c>
      <c r="C6574" s="45">
        <v>61.156999999999996</v>
      </c>
      <c r="D6574" s="24">
        <v>4.5013209483904623E-2</v>
      </c>
      <c r="E6574" s="10">
        <v>60.545000000000002</v>
      </c>
      <c r="F6574" s="24">
        <v>9.9472071361388387E-2</v>
      </c>
      <c r="G6574" s="10">
        <v>65.061999999999998</v>
      </c>
      <c r="H6574" s="24">
        <v>1.4916889634425298E-2</v>
      </c>
      <c r="I6574" s="10">
        <v>60.975000000000001</v>
      </c>
      <c r="J6574" s="24">
        <v>5.5834694133902775E-2</v>
      </c>
      <c r="K6574" s="10">
        <v>51.658000000000001</v>
      </c>
      <c r="L6574" s="61">
        <v>5.5808855253798521E-2</v>
      </c>
      <c r="Q6574" s="48"/>
      <c r="R6574" s="48"/>
      <c r="S6574" s="48"/>
      <c r="T6574" s="48"/>
      <c r="U6574" s="48"/>
      <c r="V6574" s="48"/>
    </row>
    <row r="6575" spans="1:22" x14ac:dyDescent="0.25">
      <c r="A6575" s="8"/>
      <c r="B6575" s="60" t="s">
        <v>6570</v>
      </c>
      <c r="C6575" s="45">
        <v>63.960999999999999</v>
      </c>
      <c r="D6575" s="24">
        <v>5.2467733521799856E-2</v>
      </c>
      <c r="E6575" s="10">
        <v>63.725999999999999</v>
      </c>
      <c r="F6575" s="24">
        <v>0.10085257441063139</v>
      </c>
      <c r="G6575" s="10">
        <v>68.224000000000004</v>
      </c>
      <c r="H6575" s="24">
        <v>8.0407025910470935E-3</v>
      </c>
      <c r="I6575" s="10">
        <v>64.245000000000005</v>
      </c>
      <c r="J6575" s="24">
        <v>4.6413767114684083E-2</v>
      </c>
      <c r="K6575" s="10">
        <v>53.085999999999999</v>
      </c>
      <c r="L6575" s="61">
        <v>6.4402905885233855E-2</v>
      </c>
      <c r="Q6575" s="48"/>
      <c r="R6575" s="48"/>
      <c r="S6575" s="48"/>
      <c r="T6575" s="48"/>
      <c r="U6575" s="48"/>
      <c r="V6575" s="48"/>
    </row>
    <row r="6576" spans="1:22" x14ac:dyDescent="0.25">
      <c r="A6576" s="8"/>
      <c r="B6576" s="60" t="s">
        <v>6571</v>
      </c>
      <c r="C6576" s="45">
        <v>61.405999999999999</v>
      </c>
      <c r="D6576" s="24">
        <v>6.7864775270499944E-2</v>
      </c>
      <c r="E6576" s="10">
        <v>61.465000000000003</v>
      </c>
      <c r="F6576" s="24">
        <v>0.12219727540277314</v>
      </c>
      <c r="G6576" s="10">
        <v>65.710999999999999</v>
      </c>
      <c r="H6576" s="24">
        <v>7.0425464073309027E-3</v>
      </c>
      <c r="I6576" s="10">
        <v>62.408000000000001</v>
      </c>
      <c r="J6576" s="24">
        <v>5.2480844115060925E-2</v>
      </c>
      <c r="K6576" s="10">
        <v>50.677999999999997</v>
      </c>
      <c r="L6576" s="61">
        <v>7.7637977074757752E-2</v>
      </c>
      <c r="Q6576" s="48"/>
      <c r="R6576" s="48"/>
      <c r="S6576" s="48"/>
      <c r="T6576" s="48"/>
      <c r="U6576" s="48"/>
      <c r="V6576" s="48"/>
    </row>
    <row r="6577" spans="1:22" x14ac:dyDescent="0.25">
      <c r="A6577" s="8"/>
      <c r="B6577" s="60" t="s">
        <v>6572</v>
      </c>
      <c r="C6577" s="45">
        <v>56.798000000000002</v>
      </c>
      <c r="D6577" s="24">
        <v>8.0199236037491378E-2</v>
      </c>
      <c r="E6577" s="10">
        <v>57.055999999999997</v>
      </c>
      <c r="F6577" s="24">
        <v>0.12477623714311721</v>
      </c>
      <c r="G6577" s="10">
        <v>60.887</v>
      </c>
      <c r="H6577" s="24">
        <v>7.0979995286484686E-3</v>
      </c>
      <c r="I6577" s="10">
        <v>57.997999999999998</v>
      </c>
      <c r="J6577" s="24">
        <v>5.3221957040572795E-2</v>
      </c>
      <c r="K6577" s="10">
        <v>47.67</v>
      </c>
      <c r="L6577" s="61">
        <v>8.2885362127872939E-2</v>
      </c>
      <c r="Q6577" s="48"/>
      <c r="R6577" s="48"/>
      <c r="S6577" s="48"/>
      <c r="T6577" s="48"/>
      <c r="U6577" s="48"/>
      <c r="V6577" s="48"/>
    </row>
    <row r="6578" spans="1:22" x14ac:dyDescent="0.25">
      <c r="A6578" s="8"/>
      <c r="B6578" s="60" t="s">
        <v>6573</v>
      </c>
      <c r="C6578" s="45">
        <v>52.579000000000001</v>
      </c>
      <c r="D6578" s="24">
        <v>8.8410991636798095E-2</v>
      </c>
      <c r="E6578" s="10">
        <v>52.808999999999997</v>
      </c>
      <c r="F6578" s="24">
        <v>0.12113534998027853</v>
      </c>
      <c r="G6578" s="10">
        <v>56.058999999999997</v>
      </c>
      <c r="H6578" s="24">
        <v>8.7615931681754543E-3</v>
      </c>
      <c r="I6578" s="10">
        <v>53.427</v>
      </c>
      <c r="J6578" s="24">
        <v>4.9415902524808444E-2</v>
      </c>
      <c r="K6578" s="10">
        <v>45.603000000000002</v>
      </c>
      <c r="L6578" s="61">
        <v>9.1724290728453658E-2</v>
      </c>
      <c r="Q6578" s="48"/>
      <c r="R6578" s="48"/>
      <c r="S6578" s="48"/>
      <c r="T6578" s="48"/>
      <c r="U6578" s="48"/>
      <c r="V6578" s="48"/>
    </row>
    <row r="6579" spans="1:22" x14ac:dyDescent="0.25">
      <c r="A6579" s="8"/>
      <c r="B6579" s="60" t="s">
        <v>6574</v>
      </c>
      <c r="C6579" s="45">
        <v>47.575000000000003</v>
      </c>
      <c r="D6579" s="24">
        <v>9.3627475726521608E-2</v>
      </c>
      <c r="E6579" s="10">
        <v>48.284999999999997</v>
      </c>
      <c r="F6579" s="24">
        <v>0.11810127734457963</v>
      </c>
      <c r="G6579" s="10">
        <v>50.960999999999999</v>
      </c>
      <c r="H6579" s="24">
        <v>9.6211165485977287E-3</v>
      </c>
      <c r="I6579" s="10">
        <v>49.04</v>
      </c>
      <c r="J6579" s="24">
        <v>4.44542142946866E-2</v>
      </c>
      <c r="K6579" s="10">
        <v>42.991999999999997</v>
      </c>
      <c r="L6579" s="61">
        <v>9.005678836713038E-2</v>
      </c>
      <c r="Q6579" s="48"/>
      <c r="R6579" s="48"/>
      <c r="S6579" s="48"/>
      <c r="T6579" s="48"/>
      <c r="U6579" s="48"/>
      <c r="V6579" s="48"/>
    </row>
    <row r="6580" spans="1:22" x14ac:dyDescent="0.25">
      <c r="A6580" s="8"/>
      <c r="B6580" s="60" t="s">
        <v>6575</v>
      </c>
      <c r="C6580" s="45">
        <v>43.649000000000001</v>
      </c>
      <c r="D6580" s="24">
        <v>9.4939264443621926E-2</v>
      </c>
      <c r="E6580" s="10">
        <v>45.045999999999999</v>
      </c>
      <c r="F6580" s="24">
        <v>0.11344505952832334</v>
      </c>
      <c r="G6580" s="10">
        <v>47.405000000000001</v>
      </c>
      <c r="H6580" s="24">
        <v>8.1501399939012554E-3</v>
      </c>
      <c r="I6580" s="10">
        <v>45.978999999999999</v>
      </c>
      <c r="J6580" s="24">
        <v>4.249974881945142E-2</v>
      </c>
      <c r="K6580" s="10">
        <v>39.588999999999999</v>
      </c>
      <c r="L6580" s="61">
        <v>8.5893862891658984E-2</v>
      </c>
      <c r="Q6580" s="48"/>
      <c r="R6580" s="48"/>
      <c r="S6580" s="48"/>
      <c r="T6580" s="48"/>
      <c r="U6580" s="48"/>
      <c r="V6580" s="48"/>
    </row>
    <row r="6581" spans="1:22" x14ac:dyDescent="0.25">
      <c r="A6581" s="8"/>
      <c r="B6581" s="60" t="s">
        <v>6576</v>
      </c>
      <c r="C6581" s="45">
        <v>41.68</v>
      </c>
      <c r="D6581" s="24">
        <v>9.1271577105555363E-2</v>
      </c>
      <c r="E6581" s="10">
        <v>43.345999999999997</v>
      </c>
      <c r="F6581" s="24">
        <v>0.10440585425039813</v>
      </c>
      <c r="G6581" s="10">
        <v>45.503999999999998</v>
      </c>
      <c r="H6581" s="24">
        <v>7.512544007983811E-3</v>
      </c>
      <c r="I6581" s="10">
        <v>44.140999999999998</v>
      </c>
      <c r="J6581" s="24">
        <v>4.0841957198834523E-2</v>
      </c>
      <c r="K6581" s="10">
        <v>37.503999999999998</v>
      </c>
      <c r="L6581" s="61">
        <v>8.5544037221451305E-2</v>
      </c>
      <c r="Q6581" s="48"/>
      <c r="R6581" s="48"/>
      <c r="S6581" s="48"/>
      <c r="T6581" s="48"/>
      <c r="U6581" s="48"/>
      <c r="V6581" s="48"/>
    </row>
    <row r="6582" spans="1:22" x14ac:dyDescent="0.25">
      <c r="A6582" s="8"/>
      <c r="B6582" s="60" t="s">
        <v>6577</v>
      </c>
      <c r="C6582" s="45">
        <v>40.756</v>
      </c>
      <c r="D6582" s="24">
        <v>8.8125441636663415E-2</v>
      </c>
      <c r="E6582" s="10">
        <v>42.716000000000001</v>
      </c>
      <c r="F6582" s="24">
        <v>0.10404185940699173</v>
      </c>
      <c r="G6582" s="10">
        <v>44.347000000000001</v>
      </c>
      <c r="H6582" s="24">
        <v>7.6788733956144484E-3</v>
      </c>
      <c r="I6582" s="10">
        <v>42.930999999999997</v>
      </c>
      <c r="J6582" s="24">
        <v>4.0653571787400783E-2</v>
      </c>
      <c r="K6582" s="10">
        <v>36.817999999999998</v>
      </c>
      <c r="L6582" s="61">
        <v>8.7829564933474824E-2</v>
      </c>
      <c r="Q6582" s="48"/>
      <c r="R6582" s="48"/>
      <c r="S6582" s="48"/>
      <c r="T6582" s="48"/>
      <c r="U6582" s="48"/>
      <c r="V6582" s="48"/>
    </row>
    <row r="6583" spans="1:22" x14ac:dyDescent="0.25">
      <c r="A6583" s="8"/>
      <c r="B6583" s="60" t="s">
        <v>6578</v>
      </c>
      <c r="C6583" s="45">
        <v>41.061</v>
      </c>
      <c r="D6583" s="24">
        <v>8.2371546821898442E-2</v>
      </c>
      <c r="E6583" s="10">
        <v>43.15</v>
      </c>
      <c r="F6583" s="24">
        <v>0.10146356259952984</v>
      </c>
      <c r="G6583" s="10">
        <v>44.481000000000002</v>
      </c>
      <c r="H6583" s="24">
        <v>6.0433010839131759E-3</v>
      </c>
      <c r="I6583" s="10">
        <v>43.545000000000002</v>
      </c>
      <c r="J6583" s="24">
        <v>4.0754044006832107E-2</v>
      </c>
      <c r="K6583" s="10">
        <v>36.552999999999997</v>
      </c>
      <c r="L6583" s="61">
        <v>9.1094604522079833E-2</v>
      </c>
      <c r="Q6583" s="48"/>
      <c r="R6583" s="48"/>
      <c r="S6583" s="48"/>
      <c r="T6583" s="48"/>
      <c r="U6583" s="48"/>
      <c r="V6583" s="48"/>
    </row>
    <row r="6584" spans="1:22" x14ac:dyDescent="0.25">
      <c r="A6584" s="8"/>
      <c r="B6584" s="60" t="s">
        <v>6579</v>
      </c>
      <c r="C6584" s="45">
        <v>42.488999999999997</v>
      </c>
      <c r="D6584" s="24">
        <v>7.8922574783808333E-2</v>
      </c>
      <c r="E6584" s="10">
        <v>44.649000000000001</v>
      </c>
      <c r="F6584" s="24">
        <v>0.10111473420793206</v>
      </c>
      <c r="G6584" s="10">
        <v>45.920999999999999</v>
      </c>
      <c r="H6584" s="24">
        <v>4.7542483297757327E-3</v>
      </c>
      <c r="I6584" s="10">
        <v>44.945</v>
      </c>
      <c r="J6584" s="24">
        <v>4.0553099567969458E-2</v>
      </c>
      <c r="K6584" s="10">
        <v>36.959000000000003</v>
      </c>
      <c r="L6584" s="61">
        <v>9.1106265377753418E-2</v>
      </c>
      <c r="Q6584" s="48"/>
      <c r="R6584" s="48"/>
      <c r="S6584" s="48"/>
      <c r="T6584" s="48"/>
      <c r="U6584" s="48"/>
      <c r="V6584" s="48"/>
    </row>
    <row r="6585" spans="1:22" x14ac:dyDescent="0.25">
      <c r="A6585" s="8"/>
      <c r="B6585" s="60" t="s">
        <v>6580</v>
      </c>
      <c r="C6585" s="45">
        <v>46.33</v>
      </c>
      <c r="D6585" s="24">
        <v>7.1402133315387459E-2</v>
      </c>
      <c r="E6585" s="10">
        <v>48.21</v>
      </c>
      <c r="F6585" s="24">
        <v>0.10203988776825662</v>
      </c>
      <c r="G6585" s="10">
        <v>50.207000000000001</v>
      </c>
      <c r="H6585" s="24">
        <v>3.7146896570842457E-3</v>
      </c>
      <c r="I6585" s="10">
        <v>48.929000000000002</v>
      </c>
      <c r="J6585" s="24">
        <v>4.0653571787400783E-2</v>
      </c>
      <c r="K6585" s="10">
        <v>37.134999999999998</v>
      </c>
      <c r="L6585" s="61">
        <v>9.016173606819268E-2</v>
      </c>
      <c r="Q6585" s="48"/>
      <c r="R6585" s="48"/>
      <c r="S6585" s="48"/>
      <c r="T6585" s="48"/>
      <c r="U6585" s="48"/>
      <c r="V6585" s="48"/>
    </row>
    <row r="6586" spans="1:22" x14ac:dyDescent="0.25">
      <c r="A6586" s="8"/>
      <c r="B6586" s="60" t="s">
        <v>6581</v>
      </c>
      <c r="C6586" s="45">
        <v>54.957999999999998</v>
      </c>
      <c r="D6586" s="24">
        <v>7.2815370638312185E-2</v>
      </c>
      <c r="E6586" s="10">
        <v>56.646999999999998</v>
      </c>
      <c r="F6586" s="24">
        <v>0.10995677561234549</v>
      </c>
      <c r="G6586" s="10">
        <v>59.634</v>
      </c>
      <c r="H6586" s="24">
        <v>3.3681700995204168E-3</v>
      </c>
      <c r="I6586" s="10">
        <v>57.701999999999998</v>
      </c>
      <c r="J6586" s="24">
        <v>3.9912589169094743E-2</v>
      </c>
      <c r="K6586" s="10">
        <v>37.991999999999997</v>
      </c>
      <c r="L6586" s="61">
        <v>9.1444430192287512E-2</v>
      </c>
      <c r="Q6586" s="48"/>
      <c r="R6586" s="48"/>
      <c r="S6586" s="48"/>
      <c r="T6586" s="48"/>
      <c r="U6586" s="48"/>
      <c r="V6586" s="48"/>
    </row>
    <row r="6587" spans="1:22" x14ac:dyDescent="0.25">
      <c r="A6587" s="8"/>
      <c r="B6587" s="60" t="s">
        <v>6582</v>
      </c>
      <c r="C6587" s="45">
        <v>61.116</v>
      </c>
      <c r="D6587" s="24">
        <v>8.0335812106733073E-2</v>
      </c>
      <c r="E6587" s="10">
        <v>61.704999999999998</v>
      </c>
      <c r="F6587" s="24">
        <v>0.11171608402214302</v>
      </c>
      <c r="G6587" s="10">
        <v>65.656000000000006</v>
      </c>
      <c r="H6587" s="24">
        <v>5.5304521387187092E-3</v>
      </c>
      <c r="I6587" s="10">
        <v>62.758000000000003</v>
      </c>
      <c r="J6587" s="24">
        <v>4.5024113332663519E-2</v>
      </c>
      <c r="K6587" s="10">
        <v>39.948999999999998</v>
      </c>
      <c r="L6587" s="61">
        <v>9.8720804132607254E-2</v>
      </c>
      <c r="Q6587" s="48"/>
      <c r="R6587" s="48"/>
      <c r="S6587" s="48"/>
      <c r="T6587" s="48"/>
      <c r="U6587" s="48"/>
      <c r="V6587" s="48"/>
    </row>
    <row r="6588" spans="1:22" x14ac:dyDescent="0.25">
      <c r="A6588" s="8"/>
      <c r="B6588" s="60" t="s">
        <v>6583</v>
      </c>
      <c r="C6588" s="45">
        <v>63.185000000000002</v>
      </c>
      <c r="D6588" s="24">
        <v>0.11403479255695009</v>
      </c>
      <c r="E6588" s="10">
        <v>62.768999999999998</v>
      </c>
      <c r="F6588" s="24">
        <v>0.1366193978918632</v>
      </c>
      <c r="G6588" s="10">
        <v>67.548000000000002</v>
      </c>
      <c r="H6588" s="24">
        <v>2.5905802123471849E-2</v>
      </c>
      <c r="I6588" s="10">
        <v>64.953000000000003</v>
      </c>
      <c r="J6588" s="24">
        <v>9.4268059881442781E-2</v>
      </c>
      <c r="K6588" s="10">
        <v>43.488999999999997</v>
      </c>
      <c r="L6588" s="61">
        <v>0.11789125085998811</v>
      </c>
      <c r="Q6588" s="48"/>
      <c r="R6588" s="48"/>
      <c r="S6588" s="48"/>
      <c r="T6588" s="48"/>
      <c r="U6588" s="48"/>
      <c r="V6588" s="48"/>
    </row>
    <row r="6589" spans="1:22" x14ac:dyDescent="0.25">
      <c r="A6589" s="8"/>
      <c r="B6589" s="60" t="s">
        <v>6584</v>
      </c>
      <c r="C6589" s="45">
        <v>63.658000000000001</v>
      </c>
      <c r="D6589" s="24">
        <v>0.16171472795181532</v>
      </c>
      <c r="E6589" s="10">
        <v>63.316000000000003</v>
      </c>
      <c r="F6589" s="24">
        <v>0.19924167740957002</v>
      </c>
      <c r="G6589" s="10">
        <v>67.802999999999997</v>
      </c>
      <c r="H6589" s="24">
        <v>6.4826878829041118E-2</v>
      </c>
      <c r="I6589" s="10">
        <v>65.751999999999995</v>
      </c>
      <c r="J6589" s="24">
        <v>0.16795187380689239</v>
      </c>
      <c r="K6589" s="10">
        <v>46.444000000000003</v>
      </c>
      <c r="L6589" s="61">
        <v>0.14527093998157584</v>
      </c>
      <c r="Q6589" s="48"/>
      <c r="R6589" s="48"/>
      <c r="S6589" s="48"/>
      <c r="T6589" s="48"/>
      <c r="U6589" s="48"/>
      <c r="V6589" s="48"/>
    </row>
    <row r="6590" spans="1:22" x14ac:dyDescent="0.25">
      <c r="A6590" s="8"/>
      <c r="B6590" s="60" t="s">
        <v>6585</v>
      </c>
      <c r="C6590" s="45">
        <v>65.245000000000005</v>
      </c>
      <c r="D6590" s="24">
        <v>0.21588882533059658</v>
      </c>
      <c r="E6590" s="10">
        <v>64.369</v>
      </c>
      <c r="F6590" s="24">
        <v>0.27439144612117994</v>
      </c>
      <c r="G6590" s="10">
        <v>68.903000000000006</v>
      </c>
      <c r="H6590" s="24">
        <v>0.11121891719568652</v>
      </c>
      <c r="I6590" s="10">
        <v>66.948999999999998</v>
      </c>
      <c r="J6590" s="24">
        <v>0.23343464282125992</v>
      </c>
      <c r="K6590" s="10">
        <v>47.978000000000002</v>
      </c>
      <c r="L6590" s="61">
        <v>0.17881922175449236</v>
      </c>
      <c r="Q6590" s="48"/>
      <c r="R6590" s="48"/>
      <c r="S6590" s="48"/>
      <c r="T6590" s="48"/>
      <c r="U6590" s="48"/>
      <c r="V6590" s="48"/>
    </row>
    <row r="6591" spans="1:22" x14ac:dyDescent="0.25">
      <c r="A6591" s="8"/>
      <c r="B6591" s="60" t="s">
        <v>6586</v>
      </c>
      <c r="C6591" s="45">
        <v>66.463999999999999</v>
      </c>
      <c r="D6591" s="24">
        <v>0.26207140213331537</v>
      </c>
      <c r="E6591" s="10">
        <v>65.524000000000001</v>
      </c>
      <c r="F6591" s="24">
        <v>0.36112838401455977</v>
      </c>
      <c r="G6591" s="10">
        <v>69.628</v>
      </c>
      <c r="H6591" s="24">
        <v>0.1594544396085715</v>
      </c>
      <c r="I6591" s="10">
        <v>67.418999999999997</v>
      </c>
      <c r="J6591" s="24">
        <v>0.28259067617803679</v>
      </c>
      <c r="K6591" s="10">
        <v>50.024000000000001</v>
      </c>
      <c r="L6591" s="61">
        <v>0.21193605186748604</v>
      </c>
      <c r="Q6591" s="48"/>
      <c r="R6591" s="48"/>
      <c r="S6591" s="48"/>
      <c r="T6591" s="48"/>
      <c r="U6591" s="48"/>
      <c r="V6591" s="48"/>
    </row>
    <row r="6592" spans="1:22" x14ac:dyDescent="0.25">
      <c r="A6592" s="8"/>
      <c r="B6592" s="60" t="s">
        <v>6587</v>
      </c>
      <c r="C6592" s="45">
        <v>65.311999999999998</v>
      </c>
      <c r="D6592" s="24">
        <v>0.294273023991386</v>
      </c>
      <c r="E6592" s="10">
        <v>65.215999999999994</v>
      </c>
      <c r="F6592" s="24">
        <v>0.43470084173807538</v>
      </c>
      <c r="G6592" s="10">
        <v>68.525000000000006</v>
      </c>
      <c r="H6592" s="24">
        <v>0.19226291131871484</v>
      </c>
      <c r="I6592" s="10">
        <v>66.451999999999998</v>
      </c>
      <c r="J6592" s="24">
        <v>0.3149929669446398</v>
      </c>
      <c r="K6592" s="10">
        <v>49.777000000000001</v>
      </c>
      <c r="L6592" s="61">
        <v>0.2262789043460009</v>
      </c>
      <c r="Q6592" s="48"/>
      <c r="R6592" s="48"/>
      <c r="S6592" s="48"/>
      <c r="T6592" s="48"/>
      <c r="U6592" s="48"/>
      <c r="V6592" s="48"/>
    </row>
    <row r="6593" spans="1:22" x14ac:dyDescent="0.25">
      <c r="A6593" s="8"/>
      <c r="B6593" s="60" t="s">
        <v>6588</v>
      </c>
      <c r="C6593" s="45">
        <v>64.498000000000005</v>
      </c>
      <c r="D6593" s="24">
        <v>0.29711632289107975</v>
      </c>
      <c r="E6593" s="10">
        <v>64.658000000000001</v>
      </c>
      <c r="F6593" s="24">
        <v>0.46040797755365132</v>
      </c>
      <c r="G6593" s="10">
        <v>67.492999999999995</v>
      </c>
      <c r="H6593" s="24">
        <v>0.20009425331965736</v>
      </c>
      <c r="I6593" s="10">
        <v>54.710999999999999</v>
      </c>
      <c r="J6593" s="24">
        <v>0.32183763689339895</v>
      </c>
      <c r="K6593" s="10">
        <v>47.615000000000002</v>
      </c>
      <c r="L6593" s="61">
        <v>0.21965553832340218</v>
      </c>
      <c r="Q6593" s="48"/>
      <c r="R6593" s="48"/>
      <c r="S6593" s="48"/>
      <c r="T6593" s="48"/>
      <c r="U6593" s="48"/>
      <c r="V6593" s="48"/>
    </row>
    <row r="6594" spans="1:22" x14ac:dyDescent="0.25">
      <c r="A6594" s="8"/>
      <c r="B6594" s="60" t="s">
        <v>6589</v>
      </c>
      <c r="C6594" s="45">
        <v>63.527000000000001</v>
      </c>
      <c r="D6594" s="24">
        <v>0.27590093879336453</v>
      </c>
      <c r="E6594" s="10">
        <v>63.713999999999999</v>
      </c>
      <c r="F6594" s="24">
        <v>0.43891711534086603</v>
      </c>
      <c r="G6594" s="10">
        <v>66.174000000000007</v>
      </c>
      <c r="H6594" s="24">
        <v>0.187480941424334</v>
      </c>
      <c r="I6594" s="10">
        <v>53.017000000000003</v>
      </c>
      <c r="J6594" s="24">
        <v>0.29453431126293578</v>
      </c>
      <c r="K6594" s="10">
        <v>46.34</v>
      </c>
      <c r="L6594" s="61">
        <v>0.21015194094942688</v>
      </c>
      <c r="Q6594" s="48"/>
      <c r="R6594" s="48"/>
      <c r="S6594" s="48"/>
      <c r="T6594" s="48"/>
      <c r="U6594" s="48"/>
      <c r="V6594" s="48"/>
    </row>
    <row r="6595" spans="1:22" x14ac:dyDescent="0.25">
      <c r="A6595" s="8"/>
      <c r="B6595" s="60" t="s">
        <v>6590</v>
      </c>
      <c r="C6595" s="45">
        <v>62.417999999999999</v>
      </c>
      <c r="D6595" s="24">
        <v>0.23008849557522124</v>
      </c>
      <c r="E6595" s="10">
        <v>62.057000000000002</v>
      </c>
      <c r="F6595" s="24">
        <v>0.38868582695078485</v>
      </c>
      <c r="G6595" s="10">
        <v>64.793999999999997</v>
      </c>
      <c r="H6595" s="24">
        <v>0.15514373631247746</v>
      </c>
      <c r="I6595" s="10">
        <v>58.015999999999998</v>
      </c>
      <c r="J6595" s="24">
        <v>0.24805335074851803</v>
      </c>
      <c r="K6595" s="10">
        <v>45.540999999999997</v>
      </c>
      <c r="L6595" s="61">
        <v>0.18671362104551231</v>
      </c>
      <c r="Q6595" s="48"/>
      <c r="R6595" s="48"/>
      <c r="S6595" s="48"/>
      <c r="T6595" s="48"/>
      <c r="U6595" s="48"/>
      <c r="V6595" s="48"/>
    </row>
    <row r="6596" spans="1:22" x14ac:dyDescent="0.25">
      <c r="A6596" s="8"/>
      <c r="B6596" s="60" t="s">
        <v>6591</v>
      </c>
      <c r="C6596" s="45">
        <v>60.716000000000001</v>
      </c>
      <c r="D6596" s="24">
        <v>0.166223627982099</v>
      </c>
      <c r="E6596" s="10">
        <v>60.338000000000001</v>
      </c>
      <c r="F6596" s="24">
        <v>0.32400090998710851</v>
      </c>
      <c r="G6596" s="10">
        <v>63.33</v>
      </c>
      <c r="H6596" s="24">
        <v>0.10746264519169461</v>
      </c>
      <c r="I6596" s="10">
        <v>59.390999999999998</v>
      </c>
      <c r="J6596" s="24">
        <v>0.19063347734351452</v>
      </c>
      <c r="K6596" s="10">
        <v>45.473999999999997</v>
      </c>
      <c r="L6596" s="61">
        <v>0.15285049616940891</v>
      </c>
      <c r="Q6596" s="48"/>
      <c r="R6596" s="48"/>
      <c r="S6596" s="48"/>
      <c r="T6596" s="48"/>
      <c r="U6596" s="48"/>
      <c r="V6596" s="48"/>
    </row>
    <row r="6597" spans="1:22" x14ac:dyDescent="0.25">
      <c r="A6597" s="8"/>
      <c r="B6597" s="60" t="s">
        <v>6592</v>
      </c>
      <c r="C6597" s="45">
        <v>60.441000000000003</v>
      </c>
      <c r="D6597" s="24">
        <v>9.4198997274470883E-2</v>
      </c>
      <c r="E6597" s="10">
        <v>59.652999999999999</v>
      </c>
      <c r="F6597" s="24">
        <v>0.23250170622582847</v>
      </c>
      <c r="G6597" s="10">
        <v>62.850999999999999</v>
      </c>
      <c r="H6597" s="24">
        <v>5.2851162919635188E-2</v>
      </c>
      <c r="I6597" s="10">
        <v>58.832999999999998</v>
      </c>
      <c r="J6597" s="24">
        <v>0.10631216718577313</v>
      </c>
      <c r="K6597" s="10">
        <v>47.372999999999998</v>
      </c>
      <c r="L6597" s="61">
        <v>0.11162937136327064</v>
      </c>
      <c r="Q6597" s="48"/>
      <c r="R6597" s="48"/>
      <c r="S6597" s="48"/>
      <c r="T6597" s="48"/>
      <c r="U6597" s="48"/>
      <c r="V6597" s="48"/>
    </row>
    <row r="6598" spans="1:22" x14ac:dyDescent="0.25">
      <c r="A6598" s="8"/>
      <c r="B6598" s="60" t="s">
        <v>6593</v>
      </c>
      <c r="C6598" s="45">
        <v>60.787999999999997</v>
      </c>
      <c r="D6598" s="24">
        <v>4.9968033917695748E-2</v>
      </c>
      <c r="E6598" s="10">
        <v>59.57</v>
      </c>
      <c r="F6598" s="24">
        <v>0.15375748843558049</v>
      </c>
      <c r="G6598" s="10">
        <v>63.158999999999999</v>
      </c>
      <c r="H6598" s="24">
        <v>1.243312172539018E-2</v>
      </c>
      <c r="I6598" s="10">
        <v>58.720999999999997</v>
      </c>
      <c r="J6598" s="24">
        <v>4.6192102883552695E-2</v>
      </c>
      <c r="K6598" s="10">
        <v>48.503999999999998</v>
      </c>
      <c r="L6598" s="61">
        <v>7.6122065837191139E-2</v>
      </c>
      <c r="Q6598" s="48"/>
      <c r="R6598" s="48"/>
      <c r="S6598" s="48"/>
      <c r="T6598" s="48"/>
      <c r="U6598" s="48"/>
      <c r="V6598" s="48"/>
    </row>
    <row r="6599" spans="1:22" x14ac:dyDescent="0.25">
      <c r="A6599" s="8"/>
      <c r="B6599" s="60" t="s">
        <v>6594</v>
      </c>
      <c r="C6599" s="45">
        <v>63.088000000000001</v>
      </c>
      <c r="D6599" s="24">
        <v>4.8891281671657863E-2</v>
      </c>
      <c r="E6599" s="10">
        <v>62.598999999999997</v>
      </c>
      <c r="F6599" s="24">
        <v>0.15806476074922271</v>
      </c>
      <c r="G6599" s="10">
        <v>65.858999999999995</v>
      </c>
      <c r="H6599" s="24">
        <v>7.0274166273944505E-3</v>
      </c>
      <c r="I6599" s="10">
        <v>61.387999999999998</v>
      </c>
      <c r="J6599" s="24">
        <v>5.3149804079172108E-2</v>
      </c>
      <c r="K6599" s="10">
        <v>50.093000000000004</v>
      </c>
      <c r="L6599" s="61">
        <v>7.6296978672294971E-2</v>
      </c>
      <c r="Q6599" s="48"/>
      <c r="R6599" s="48"/>
      <c r="S6599" s="48"/>
      <c r="T6599" s="48"/>
      <c r="U6599" s="48"/>
      <c r="V6599" s="48"/>
    </row>
    <row r="6600" spans="1:22" x14ac:dyDescent="0.25">
      <c r="A6600" s="8"/>
      <c r="B6600" s="60" t="s">
        <v>6595</v>
      </c>
      <c r="C6600" s="45">
        <v>59.963999999999999</v>
      </c>
      <c r="D6600" s="24">
        <v>5.7269760086140181E-2</v>
      </c>
      <c r="E6600" s="10">
        <v>59.968000000000004</v>
      </c>
      <c r="F6600" s="24">
        <v>0.18081443846212178</v>
      </c>
      <c r="G6600" s="10">
        <v>62.857999999999997</v>
      </c>
      <c r="H6600" s="24">
        <v>1.0658941590663377E-2</v>
      </c>
      <c r="I6600" s="10">
        <v>59.036000000000001</v>
      </c>
      <c r="J6600" s="24">
        <v>6.7266150909273584E-2</v>
      </c>
      <c r="K6600" s="10">
        <v>48.418999999999997</v>
      </c>
      <c r="L6600" s="61">
        <v>7.9585339972247163E-2</v>
      </c>
      <c r="Q6600" s="48"/>
      <c r="R6600" s="48"/>
      <c r="S6600" s="48"/>
      <c r="T6600" s="48"/>
      <c r="U6600" s="48"/>
      <c r="V6600" s="48"/>
    </row>
    <row r="6601" spans="1:22" x14ac:dyDescent="0.25">
      <c r="A6601" s="8"/>
      <c r="B6601" s="60" t="s">
        <v>6596</v>
      </c>
      <c r="C6601" s="45">
        <v>55.17</v>
      </c>
      <c r="D6601" s="24">
        <v>6.643897843130657E-2</v>
      </c>
      <c r="E6601" s="10">
        <v>56.311</v>
      </c>
      <c r="F6601" s="24">
        <v>0.18885265792067946</v>
      </c>
      <c r="G6601" s="10">
        <v>57.932000000000002</v>
      </c>
      <c r="H6601" s="24">
        <v>1.3514262744989328E-2</v>
      </c>
      <c r="I6601" s="10">
        <v>54.546999999999997</v>
      </c>
      <c r="J6601" s="24">
        <v>7.5228574299206263E-2</v>
      </c>
      <c r="K6601" s="10">
        <v>45.726999999999997</v>
      </c>
      <c r="L6601" s="61">
        <v>7.9503713982532032E-2</v>
      </c>
      <c r="Q6601" s="48"/>
      <c r="R6601" s="48"/>
      <c r="S6601" s="48"/>
      <c r="T6601" s="48"/>
      <c r="U6601" s="48"/>
      <c r="V6601" s="48"/>
    </row>
    <row r="6602" spans="1:22" x14ac:dyDescent="0.25">
      <c r="A6602" s="8"/>
      <c r="B6602" s="60" t="s">
        <v>6597</v>
      </c>
      <c r="C6602" s="45">
        <v>50.764000000000003</v>
      </c>
      <c r="D6602" s="24">
        <v>7.2613479592180091E-2</v>
      </c>
      <c r="E6602" s="10">
        <v>52.774999999999999</v>
      </c>
      <c r="F6602" s="24">
        <v>0.18331690301054068</v>
      </c>
      <c r="G6602" s="10">
        <v>53.124000000000002</v>
      </c>
      <c r="H6602" s="24">
        <v>1.2696476589138691E-2</v>
      </c>
      <c r="I6602" s="10">
        <v>50.698999999999998</v>
      </c>
      <c r="J6602" s="24">
        <v>7.9762383201044909E-2</v>
      </c>
      <c r="K6602" s="10">
        <v>43.965000000000003</v>
      </c>
      <c r="L6602" s="61">
        <v>7.9492053126858447E-2</v>
      </c>
      <c r="Q6602" s="48"/>
      <c r="R6602" s="48"/>
      <c r="S6602" s="48"/>
      <c r="T6602" s="48"/>
      <c r="U6602" s="48"/>
      <c r="V6602" s="48"/>
    </row>
    <row r="6603" spans="1:22" x14ac:dyDescent="0.25">
      <c r="A6603" s="8"/>
      <c r="B6603" s="60" t="s">
        <v>6598</v>
      </c>
      <c r="C6603" s="45">
        <v>46.369</v>
      </c>
      <c r="D6603" s="24">
        <v>8.1261146068171877E-2</v>
      </c>
      <c r="E6603" s="10">
        <v>48.707000000000001</v>
      </c>
      <c r="F6603" s="24">
        <v>0.17761431713050732</v>
      </c>
      <c r="G6603" s="10">
        <v>48.426000000000002</v>
      </c>
      <c r="H6603" s="24">
        <v>1.3999390125578689E-2</v>
      </c>
      <c r="I6603" s="10">
        <v>46.414999999999999</v>
      </c>
      <c r="J6603" s="24">
        <v>7.8506480458153324E-2</v>
      </c>
      <c r="K6603" s="10">
        <v>41.15</v>
      </c>
      <c r="L6603" s="61">
        <v>8.3818230581760092E-2</v>
      </c>
      <c r="Q6603" s="48"/>
      <c r="R6603" s="48"/>
      <c r="S6603" s="48"/>
      <c r="T6603" s="48"/>
      <c r="U6603" s="48"/>
      <c r="V6603" s="48"/>
    </row>
    <row r="6604" spans="1:22" x14ac:dyDescent="0.25">
      <c r="A6604" s="8"/>
      <c r="B6604" s="60" t="s">
        <v>6599</v>
      </c>
      <c r="C6604" s="45">
        <v>42.728999999999999</v>
      </c>
      <c r="D6604" s="24">
        <v>8.5366264006191322E-2</v>
      </c>
      <c r="E6604" s="10">
        <v>45.241999999999997</v>
      </c>
      <c r="F6604" s="24">
        <v>0.16924243573216047</v>
      </c>
      <c r="G6604" s="10">
        <v>44.591999999999999</v>
      </c>
      <c r="H6604" s="24">
        <v>1.4941923322152302E-2</v>
      </c>
      <c r="I6604" s="10">
        <v>42.866999999999997</v>
      </c>
      <c r="J6604" s="24">
        <v>7.0998932630124939E-2</v>
      </c>
      <c r="K6604" s="10">
        <v>38.996000000000002</v>
      </c>
      <c r="L6604" s="61">
        <v>8.2306302104588114E-2</v>
      </c>
      <c r="Q6604" s="48"/>
      <c r="R6604" s="48"/>
      <c r="S6604" s="48"/>
      <c r="T6604" s="48"/>
      <c r="U6604" s="48"/>
      <c r="V6604" s="48"/>
    </row>
    <row r="6605" spans="1:22" x14ac:dyDescent="0.25">
      <c r="A6605" s="8"/>
      <c r="B6605" s="60" t="s">
        <v>6600</v>
      </c>
      <c r="C6605" s="45">
        <v>40.472000000000001</v>
      </c>
      <c r="D6605" s="24">
        <v>9.0093879336451424E-2</v>
      </c>
      <c r="E6605" s="10">
        <v>42.942999999999998</v>
      </c>
      <c r="F6605" s="24">
        <v>0.16261469629180253</v>
      </c>
      <c r="G6605" s="10">
        <v>42.524000000000001</v>
      </c>
      <c r="H6605" s="24">
        <v>1.5537936961162088E-2</v>
      </c>
      <c r="I6605" s="10">
        <v>40.627000000000002</v>
      </c>
      <c r="J6605" s="24">
        <v>6.436868211213663E-2</v>
      </c>
      <c r="K6605" s="10">
        <v>37.329000000000001</v>
      </c>
      <c r="L6605" s="61">
        <v>8.1023727627820202E-2</v>
      </c>
      <c r="Q6605" s="48"/>
      <c r="R6605" s="48"/>
      <c r="S6605" s="48"/>
      <c r="T6605" s="48"/>
      <c r="U6605" s="48"/>
      <c r="V6605" s="48"/>
    </row>
    <row r="6606" spans="1:22" x14ac:dyDescent="0.25">
      <c r="A6606" s="8"/>
      <c r="B6606" s="60" t="s">
        <v>6601</v>
      </c>
      <c r="C6606" s="45">
        <v>39.323999999999998</v>
      </c>
      <c r="D6606" s="24">
        <v>9.9330394696995186E-2</v>
      </c>
      <c r="E6606" s="10">
        <v>41.786000000000001</v>
      </c>
      <c r="F6606" s="24">
        <v>0.15704860847804655</v>
      </c>
      <c r="G6606" s="10">
        <v>41.350999999999999</v>
      </c>
      <c r="H6606" s="24">
        <v>1.4928062539849749E-2</v>
      </c>
      <c r="I6606" s="10">
        <v>39.353000000000002</v>
      </c>
      <c r="J6606" s="24">
        <v>5.7499843033841903E-2</v>
      </c>
      <c r="K6606" s="10">
        <v>36.231000000000002</v>
      </c>
      <c r="L6606" s="61">
        <v>8.1058706931732061E-2</v>
      </c>
      <c r="Q6606" s="48"/>
      <c r="R6606" s="48"/>
      <c r="S6606" s="48"/>
      <c r="T6606" s="48"/>
      <c r="U6606" s="48"/>
      <c r="V6606" s="48"/>
    </row>
    <row r="6607" spans="1:22" x14ac:dyDescent="0.25">
      <c r="A6607" s="8"/>
      <c r="B6607" s="60" t="s">
        <v>6602</v>
      </c>
      <c r="C6607" s="45">
        <v>38.677</v>
      </c>
      <c r="D6607" s="24">
        <v>0.10392341599650055</v>
      </c>
      <c r="E6607" s="10">
        <v>41.790999999999997</v>
      </c>
      <c r="F6607" s="24">
        <v>0.1508758625919466</v>
      </c>
      <c r="G6607" s="10">
        <v>40.857999999999997</v>
      </c>
      <c r="H6607" s="24">
        <v>1.4165719513209326E-2</v>
      </c>
      <c r="I6607" s="10">
        <v>38.933999999999997</v>
      </c>
      <c r="J6607" s="24">
        <v>5.2313681170339674E-2</v>
      </c>
      <c r="K6607" s="10">
        <v>36.197000000000003</v>
      </c>
      <c r="L6607" s="61">
        <v>7.9484638255698709E-2</v>
      </c>
      <c r="Q6607" s="48"/>
      <c r="R6607" s="48"/>
      <c r="S6607" s="48"/>
      <c r="T6607" s="48"/>
      <c r="U6607" s="48"/>
      <c r="V6607" s="48"/>
    </row>
    <row r="6608" spans="1:22" x14ac:dyDescent="0.25">
      <c r="A6608" s="8"/>
      <c r="B6608" s="60" t="s">
        <v>6603</v>
      </c>
      <c r="C6608" s="45">
        <v>38.640999999999998</v>
      </c>
      <c r="D6608" s="24">
        <v>0.10562266563477909</v>
      </c>
      <c r="E6608" s="10">
        <v>41.695</v>
      </c>
      <c r="F6608" s="24">
        <v>0.15174035034503677</v>
      </c>
      <c r="G6608" s="10">
        <v>40.875999999999998</v>
      </c>
      <c r="H6608" s="24">
        <v>1.2613311895323371E-2</v>
      </c>
      <c r="I6608" s="10">
        <v>39.012999999999998</v>
      </c>
      <c r="J6608" s="24">
        <v>4.7918628743642867E-2</v>
      </c>
      <c r="K6608" s="10">
        <v>36.728999999999999</v>
      </c>
      <c r="L6608" s="61">
        <v>7.9064886608756491E-2</v>
      </c>
      <c r="Q6608" s="48"/>
      <c r="R6608" s="48"/>
      <c r="S6608" s="48"/>
      <c r="T6608" s="48"/>
      <c r="U6608" s="48"/>
      <c r="V6608" s="48"/>
    </row>
    <row r="6609" spans="1:22" x14ac:dyDescent="0.25">
      <c r="A6609" s="8"/>
      <c r="B6609" s="60" t="s">
        <v>6604</v>
      </c>
      <c r="C6609" s="45">
        <v>38.206000000000003</v>
      </c>
      <c r="D6609" s="24">
        <v>0.11171304552643091</v>
      </c>
      <c r="E6609" s="10">
        <v>41.036999999999999</v>
      </c>
      <c r="F6609" s="24">
        <v>0.15902024721316449</v>
      </c>
      <c r="G6609" s="10">
        <v>40.64</v>
      </c>
      <c r="H6609" s="24">
        <v>1.0256978903889335E-2</v>
      </c>
      <c r="I6609" s="10">
        <v>38.627000000000002</v>
      </c>
      <c r="J6609" s="24">
        <v>4.2066930369812267E-2</v>
      </c>
      <c r="K6609" s="10">
        <v>37.634999999999998</v>
      </c>
      <c r="L6609" s="61">
        <v>7.5613595289453744E-2</v>
      </c>
      <c r="Q6609" s="48"/>
      <c r="R6609" s="48"/>
      <c r="S6609" s="48"/>
      <c r="T6609" s="48"/>
      <c r="U6609" s="48"/>
      <c r="V6609" s="48"/>
    </row>
    <row r="6610" spans="1:22" x14ac:dyDescent="0.25">
      <c r="A6610" s="8"/>
      <c r="B6610" s="60" t="s">
        <v>6605</v>
      </c>
      <c r="C6610" s="45">
        <v>37.889000000000003</v>
      </c>
      <c r="D6610" s="24">
        <v>0.12135334297923887</v>
      </c>
      <c r="E6610" s="10">
        <v>40.457000000000001</v>
      </c>
      <c r="F6610" s="24">
        <v>0.16818078410555851</v>
      </c>
      <c r="G6610" s="10">
        <v>41.241999999999997</v>
      </c>
      <c r="H6610" s="24">
        <v>1.1005461148227206E-2</v>
      </c>
      <c r="I6610" s="10">
        <v>39.024000000000001</v>
      </c>
      <c r="J6610" s="24">
        <v>3.9480128084385009E-2</v>
      </c>
      <c r="K6610" s="10">
        <v>38.579000000000001</v>
      </c>
      <c r="L6610" s="61">
        <v>7.0938028333236175E-2</v>
      </c>
      <c r="Q6610" s="48"/>
      <c r="R6610" s="48"/>
      <c r="S6610" s="48"/>
      <c r="T6610" s="48"/>
      <c r="U6610" s="48"/>
      <c r="V6610" s="48"/>
    </row>
    <row r="6611" spans="1:22" x14ac:dyDescent="0.25">
      <c r="A6611" s="8"/>
      <c r="B6611" s="60" t="s">
        <v>6606</v>
      </c>
      <c r="C6611" s="45">
        <v>39.084000000000003</v>
      </c>
      <c r="D6611" s="24">
        <v>0.13720179010060904</v>
      </c>
      <c r="E6611" s="10">
        <v>41.975000000000001</v>
      </c>
      <c r="F6611" s="24">
        <v>0.17678016228103435</v>
      </c>
      <c r="G6611" s="10">
        <v>43.125999999999998</v>
      </c>
      <c r="H6611" s="24">
        <v>1.488648019294209E-2</v>
      </c>
      <c r="I6611" s="10">
        <v>40.847000000000001</v>
      </c>
      <c r="J6611" s="24">
        <v>4.317197212281032E-2</v>
      </c>
      <c r="K6611" s="10">
        <v>40.194000000000003</v>
      </c>
      <c r="L6611" s="61">
        <v>7.2570395849122601E-2</v>
      </c>
      <c r="Q6611" s="48"/>
      <c r="R6611" s="48"/>
      <c r="S6611" s="48"/>
      <c r="T6611" s="48"/>
      <c r="U6611" s="48"/>
      <c r="V6611" s="48"/>
    </row>
    <row r="6612" spans="1:22" x14ac:dyDescent="0.25">
      <c r="A6612" s="8"/>
      <c r="B6612" s="60" t="s">
        <v>6607</v>
      </c>
      <c r="C6612" s="45">
        <v>41.951999999999998</v>
      </c>
      <c r="D6612" s="24">
        <v>0.17680608365019013</v>
      </c>
      <c r="E6612" s="10">
        <v>44.247999999999998</v>
      </c>
      <c r="F6612" s="24">
        <v>0.20734056267536211</v>
      </c>
      <c r="G6612" s="10">
        <v>46.158000000000001</v>
      </c>
      <c r="H6612" s="24">
        <v>4.5061403265600312E-2</v>
      </c>
      <c r="I6612" s="10">
        <v>44.082000000000001</v>
      </c>
      <c r="J6612" s="24">
        <v>8.2664657499843031E-2</v>
      </c>
      <c r="K6612" s="10">
        <v>43.433</v>
      </c>
      <c r="L6612" s="61">
        <v>9.1622456713111408E-2</v>
      </c>
      <c r="Q6612" s="48"/>
      <c r="R6612" s="48"/>
      <c r="S6612" s="48"/>
      <c r="T6612" s="48"/>
      <c r="U6612" s="48"/>
      <c r="V6612" s="48"/>
    </row>
    <row r="6613" spans="1:22" x14ac:dyDescent="0.25">
      <c r="A6613" s="8"/>
      <c r="B6613" s="60" t="s">
        <v>6608</v>
      </c>
      <c r="C6613" s="45">
        <v>45.545999999999999</v>
      </c>
      <c r="D6613" s="24">
        <v>0.23693596688986843</v>
      </c>
      <c r="E6613" s="10">
        <v>46.869</v>
      </c>
      <c r="F6613" s="24">
        <v>0.26671722150602867</v>
      </c>
      <c r="G6613" s="10">
        <v>49.244</v>
      </c>
      <c r="H6613" s="24">
        <v>9.7566046627671668E-2</v>
      </c>
      <c r="I6613" s="10">
        <v>46.975000000000001</v>
      </c>
      <c r="J6613" s="24">
        <v>0.14466001130156339</v>
      </c>
      <c r="K6613" s="10">
        <v>45.917999999999999</v>
      </c>
      <c r="L6613" s="61">
        <v>0.1247478575176354</v>
      </c>
      <c r="Q6613" s="48"/>
      <c r="R6613" s="48"/>
      <c r="S6613" s="48"/>
      <c r="T6613" s="48"/>
      <c r="U6613" s="48"/>
      <c r="V6613" s="48"/>
    </row>
    <row r="6614" spans="1:22" x14ac:dyDescent="0.25">
      <c r="A6614" s="8"/>
      <c r="B6614" s="60" t="s">
        <v>6609</v>
      </c>
      <c r="C6614" s="45">
        <v>48.661999999999999</v>
      </c>
      <c r="D6614" s="24">
        <v>0.30514149197483093</v>
      </c>
      <c r="E6614" s="10">
        <v>49.290999999999997</v>
      </c>
      <c r="F6614" s="24">
        <v>0.35710927428528094</v>
      </c>
      <c r="G6614" s="10">
        <v>51.323</v>
      </c>
      <c r="H6614" s="24">
        <v>0.1545477226734677</v>
      </c>
      <c r="I6614" s="10">
        <v>49.411000000000001</v>
      </c>
      <c r="J6614" s="24">
        <v>0.20377974508695926</v>
      </c>
      <c r="K6614" s="10">
        <v>47.317</v>
      </c>
      <c r="L6614" s="61">
        <v>0.16004197516469423</v>
      </c>
      <c r="Q6614" s="48"/>
      <c r="R6614" s="48"/>
      <c r="S6614" s="48"/>
      <c r="T6614" s="48"/>
      <c r="U6614" s="48"/>
      <c r="V6614" s="48"/>
    </row>
    <row r="6615" spans="1:22" x14ac:dyDescent="0.25">
      <c r="A6615" s="8"/>
      <c r="B6615" s="60" t="s">
        <v>6610</v>
      </c>
      <c r="C6615" s="45">
        <v>50.554000000000002</v>
      </c>
      <c r="D6615" s="24">
        <v>0.35558060500016825</v>
      </c>
      <c r="E6615" s="10">
        <v>51.851999999999997</v>
      </c>
      <c r="F6615" s="24">
        <v>0.45083794646242514</v>
      </c>
      <c r="G6615" s="10">
        <v>52.841000000000001</v>
      </c>
      <c r="H6615" s="24">
        <v>0.20997699110137777</v>
      </c>
      <c r="I6615" s="10">
        <v>51.53</v>
      </c>
      <c r="J6615" s="24">
        <v>0.24865950900985748</v>
      </c>
      <c r="K6615" s="10">
        <v>49.134</v>
      </c>
      <c r="L6615" s="61">
        <v>0.18701101848073223</v>
      </c>
      <c r="Q6615" s="48"/>
      <c r="R6615" s="48"/>
      <c r="S6615" s="48"/>
      <c r="T6615" s="48"/>
      <c r="U6615" s="48"/>
      <c r="V6615" s="48"/>
    </row>
    <row r="6616" spans="1:22" x14ac:dyDescent="0.25">
      <c r="A6616" s="8"/>
      <c r="B6616" s="60" t="s">
        <v>6611</v>
      </c>
      <c r="C6616" s="45">
        <v>50.155000000000001</v>
      </c>
      <c r="D6616" s="24">
        <v>0.38815236044281437</v>
      </c>
      <c r="E6616" s="10">
        <v>52.024000000000001</v>
      </c>
      <c r="F6616" s="24">
        <v>0.50781830590733301</v>
      </c>
      <c r="G6616" s="10">
        <v>51.920999999999999</v>
      </c>
      <c r="H6616" s="24">
        <v>0.25211376930113938</v>
      </c>
      <c r="I6616" s="10">
        <v>51.209000000000003</v>
      </c>
      <c r="J6616" s="24">
        <v>0.27484146418032274</v>
      </c>
      <c r="K6616" s="10">
        <v>48.6</v>
      </c>
      <c r="L6616" s="61">
        <v>0.20004663907188247</v>
      </c>
      <c r="Q6616" s="48"/>
      <c r="R6616" s="48"/>
      <c r="S6616" s="48"/>
      <c r="T6616" s="48"/>
      <c r="U6616" s="48"/>
      <c r="V6616" s="48"/>
    </row>
    <row r="6617" spans="1:22" x14ac:dyDescent="0.25">
      <c r="A6617" s="8"/>
      <c r="B6617" s="60" t="s">
        <v>6612</v>
      </c>
      <c r="C6617" s="45">
        <v>47.673999999999999</v>
      </c>
      <c r="D6617" s="24">
        <v>0.37894949358995927</v>
      </c>
      <c r="E6617" s="10">
        <v>50.363</v>
      </c>
      <c r="F6617" s="24">
        <v>0.51931447637825134</v>
      </c>
      <c r="G6617" s="10">
        <v>49.817</v>
      </c>
      <c r="H6617" s="24">
        <v>0.26639037507276908</v>
      </c>
      <c r="I6617" s="10">
        <v>49.192</v>
      </c>
      <c r="J6617" s="24">
        <v>0.27845796446286181</v>
      </c>
      <c r="K6617" s="10">
        <v>46.634</v>
      </c>
      <c r="L6617" s="61">
        <v>0.20673934588701684</v>
      </c>
      <c r="Q6617" s="48"/>
      <c r="R6617" s="48"/>
      <c r="S6617" s="48"/>
      <c r="T6617" s="48"/>
      <c r="U6617" s="48"/>
      <c r="V6617" s="48"/>
    </row>
    <row r="6618" spans="1:22" x14ac:dyDescent="0.25">
      <c r="A6618" s="8"/>
      <c r="B6618" s="60" t="s">
        <v>6613</v>
      </c>
      <c r="C6618" s="45">
        <v>45.363</v>
      </c>
      <c r="D6618" s="24">
        <v>0.35149231131599312</v>
      </c>
      <c r="E6618" s="10">
        <v>49.325000000000003</v>
      </c>
      <c r="F6618" s="24">
        <v>0.49495715477364072</v>
      </c>
      <c r="G6618" s="10">
        <v>48.061999999999998</v>
      </c>
      <c r="H6618" s="24">
        <v>0.2505890832478585</v>
      </c>
      <c r="I6618" s="10">
        <v>47.28</v>
      </c>
      <c r="J6618" s="24">
        <v>0.24721542035537139</v>
      </c>
      <c r="K6618" s="10">
        <v>46.213999999999999</v>
      </c>
      <c r="L6618" s="61">
        <v>0.20794030198799043</v>
      </c>
      <c r="Q6618" s="48"/>
      <c r="R6618" s="48"/>
      <c r="S6618" s="48"/>
      <c r="T6618" s="48"/>
      <c r="U6618" s="48"/>
      <c r="V6618" s="48"/>
    </row>
    <row r="6619" spans="1:22" x14ac:dyDescent="0.25">
      <c r="A6619" s="8"/>
      <c r="B6619" s="60" t="s">
        <v>6614</v>
      </c>
      <c r="C6619" s="45">
        <v>44.488999999999997</v>
      </c>
      <c r="D6619" s="24">
        <v>0.31713718496584675</v>
      </c>
      <c r="E6619" s="10">
        <v>47.976999999999997</v>
      </c>
      <c r="F6619" s="24">
        <v>0.44454386896185638</v>
      </c>
      <c r="G6619" s="10">
        <v>47.018999999999998</v>
      </c>
      <c r="H6619" s="24">
        <v>0.20856319130651735</v>
      </c>
      <c r="I6619" s="10">
        <v>46.207000000000001</v>
      </c>
      <c r="J6619" s="24">
        <v>0.20273748979719972</v>
      </c>
      <c r="K6619" s="10">
        <v>45.981999999999999</v>
      </c>
      <c r="L6619" s="61">
        <v>0.18715093569637964</v>
      </c>
      <c r="Q6619" s="48"/>
      <c r="R6619" s="48"/>
      <c r="S6619" s="48"/>
      <c r="T6619" s="48"/>
      <c r="U6619" s="48"/>
      <c r="V6619" s="48"/>
    </row>
    <row r="6620" spans="1:22" x14ac:dyDescent="0.25">
      <c r="A6620" s="8"/>
      <c r="B6620" s="60" t="s">
        <v>6615</v>
      </c>
      <c r="C6620" s="45">
        <v>44.313000000000002</v>
      </c>
      <c r="D6620" s="24">
        <v>0.25502203977253607</v>
      </c>
      <c r="E6620" s="10">
        <v>47.213999999999999</v>
      </c>
      <c r="F6620" s="24">
        <v>0.37359520740122848</v>
      </c>
      <c r="G6620" s="10">
        <v>46.290999999999997</v>
      </c>
      <c r="H6620" s="24">
        <v>0.14526099853075708</v>
      </c>
      <c r="I6620" s="10">
        <v>45.381999999999998</v>
      </c>
      <c r="J6620" s="24">
        <v>0.14206065172348842</v>
      </c>
      <c r="K6620" s="10">
        <v>46.152999999999999</v>
      </c>
      <c r="L6620" s="61">
        <v>0.15358246370897219</v>
      </c>
      <c r="Q6620" s="48"/>
      <c r="R6620" s="48"/>
      <c r="S6620" s="48"/>
      <c r="T6620" s="48"/>
      <c r="U6620" s="48"/>
      <c r="V6620" s="48"/>
    </row>
    <row r="6621" spans="1:22" x14ac:dyDescent="0.25">
      <c r="A6621" s="8"/>
      <c r="B6621" s="60" t="s">
        <v>6616</v>
      </c>
      <c r="C6621" s="45">
        <v>45.619</v>
      </c>
      <c r="D6621" s="24">
        <v>0.18363673071099296</v>
      </c>
      <c r="E6621" s="10">
        <v>48.088000000000001</v>
      </c>
      <c r="F6621" s="24">
        <v>0.28302115720027299</v>
      </c>
      <c r="G6621" s="10">
        <v>47.292999999999999</v>
      </c>
      <c r="H6621" s="24">
        <v>7.3545310897347047E-2</v>
      </c>
      <c r="I6621" s="10">
        <v>46.207999999999998</v>
      </c>
      <c r="J6621" s="24">
        <v>7.8621209267281972E-2</v>
      </c>
      <c r="K6621" s="10">
        <v>48.244999999999997</v>
      </c>
      <c r="L6621" s="61">
        <v>0.12196117297265785</v>
      </c>
      <c r="Q6621" s="48"/>
      <c r="R6621" s="48"/>
      <c r="S6621" s="48"/>
      <c r="T6621" s="48"/>
      <c r="U6621" s="48"/>
      <c r="V6621" s="48"/>
    </row>
    <row r="6622" spans="1:22" x14ac:dyDescent="0.25">
      <c r="A6622" s="8"/>
      <c r="B6622" s="60" t="s">
        <v>6617</v>
      </c>
      <c r="C6622" s="45">
        <v>47.765000000000001</v>
      </c>
      <c r="D6622" s="24">
        <v>0.12100003364850768</v>
      </c>
      <c r="E6622" s="10">
        <v>49.850999999999999</v>
      </c>
      <c r="F6622" s="24">
        <v>0.22751194358079926</v>
      </c>
      <c r="G6622" s="10">
        <v>49.377000000000002</v>
      </c>
      <c r="H6622" s="24">
        <v>3.0341252460288858E-2</v>
      </c>
      <c r="I6622" s="10">
        <v>47.561</v>
      </c>
      <c r="J6622" s="24">
        <v>3.2900106736987504E-2</v>
      </c>
      <c r="K6622" s="10">
        <v>50.728000000000002</v>
      </c>
      <c r="L6622" s="61">
        <v>0.10112516760916458</v>
      </c>
      <c r="Q6622" s="48"/>
      <c r="R6622" s="48"/>
      <c r="S6622" s="48"/>
      <c r="T6622" s="48"/>
      <c r="U6622" s="48"/>
      <c r="V6622" s="48"/>
    </row>
    <row r="6623" spans="1:22" x14ac:dyDescent="0.25">
      <c r="A6623" s="8"/>
      <c r="B6623" s="60" t="s">
        <v>6618</v>
      </c>
      <c r="C6623" s="45">
        <v>50.459000000000003</v>
      </c>
      <c r="D6623" s="24">
        <v>0.12066354857162084</v>
      </c>
      <c r="E6623" s="10">
        <v>53.040999999999997</v>
      </c>
      <c r="F6623" s="24">
        <v>0.2341396830211572</v>
      </c>
      <c r="G6623" s="10">
        <v>52.872</v>
      </c>
      <c r="H6623" s="24">
        <v>3.7479555346103734E-2</v>
      </c>
      <c r="I6623" s="10">
        <v>50.064999999999998</v>
      </c>
      <c r="J6623" s="24">
        <v>3.0577007597162052E-2</v>
      </c>
      <c r="K6623" s="10">
        <v>53.488</v>
      </c>
      <c r="L6623" s="61">
        <v>0.10876231562991896</v>
      </c>
      <c r="Q6623" s="48"/>
      <c r="R6623" s="48"/>
      <c r="S6623" s="48"/>
      <c r="T6623" s="48"/>
      <c r="U6623" s="48"/>
      <c r="V6623" s="48"/>
    </row>
    <row r="6624" spans="1:22" x14ac:dyDescent="0.25">
      <c r="A6624" s="8"/>
      <c r="B6624" s="60" t="s">
        <v>6619</v>
      </c>
      <c r="C6624" s="45">
        <v>48.655000000000001</v>
      </c>
      <c r="D6624" s="24">
        <v>0.12266563477909755</v>
      </c>
      <c r="E6624" s="10">
        <v>51.898000000000003</v>
      </c>
      <c r="F6624" s="24">
        <v>0.25062561613710471</v>
      </c>
      <c r="G6624" s="10">
        <v>51.651000000000003</v>
      </c>
      <c r="H6624" s="24">
        <v>5.143736312477476E-2</v>
      </c>
      <c r="I6624" s="10">
        <v>48.47</v>
      </c>
      <c r="J6624" s="24">
        <v>3.2686632761976517E-2</v>
      </c>
      <c r="K6624" s="10">
        <v>51.771000000000001</v>
      </c>
      <c r="L6624" s="61">
        <v>0.11433568471987407</v>
      </c>
      <c r="Q6624" s="48"/>
      <c r="R6624" s="48"/>
      <c r="S6624" s="48"/>
      <c r="T6624" s="48"/>
      <c r="U6624" s="48"/>
      <c r="V6624" s="48"/>
    </row>
    <row r="6625" spans="1:22" x14ac:dyDescent="0.25">
      <c r="A6625" s="8"/>
      <c r="B6625" s="60" t="s">
        <v>6620</v>
      </c>
      <c r="C6625" s="45">
        <v>46.192</v>
      </c>
      <c r="D6625" s="24">
        <v>0.12974864564756552</v>
      </c>
      <c r="E6625" s="10">
        <v>49.698999999999998</v>
      </c>
      <c r="F6625" s="24">
        <v>0.24674300447410327</v>
      </c>
      <c r="G6625" s="10">
        <v>48.975999999999999</v>
      </c>
      <c r="H6625" s="24">
        <v>6.1777506722479419E-2</v>
      </c>
      <c r="I6625" s="10">
        <v>45.975999999999999</v>
      </c>
      <c r="J6625" s="24">
        <v>2.986124191624286E-2</v>
      </c>
      <c r="K6625" s="10">
        <v>49.280999999999999</v>
      </c>
      <c r="L6625" s="61">
        <v>0.11895295283623857</v>
      </c>
      <c r="Q6625" s="48"/>
      <c r="R6625" s="48"/>
      <c r="S6625" s="48"/>
      <c r="T6625" s="48"/>
      <c r="U6625" s="48"/>
      <c r="V6625" s="48"/>
    </row>
    <row r="6626" spans="1:22" x14ac:dyDescent="0.25">
      <c r="A6626" s="8"/>
      <c r="B6626" s="60" t="s">
        <v>6621</v>
      </c>
      <c r="C6626" s="45">
        <v>45.011000000000003</v>
      </c>
      <c r="D6626" s="24">
        <v>0.12692217100171607</v>
      </c>
      <c r="E6626" s="10">
        <v>48.143000000000001</v>
      </c>
      <c r="F6626" s="24">
        <v>0.23638431788882991</v>
      </c>
      <c r="G6626" s="10">
        <v>46.661999999999999</v>
      </c>
      <c r="H6626" s="24">
        <v>6.9913785934078113E-2</v>
      </c>
      <c r="I6626" s="10">
        <v>44.243000000000002</v>
      </c>
      <c r="J6626" s="24">
        <v>2.6747033339611981E-2</v>
      </c>
      <c r="K6626" s="10">
        <v>47.198</v>
      </c>
      <c r="L6626" s="61">
        <v>0.12098175246312598</v>
      </c>
      <c r="Q6626" s="48"/>
      <c r="R6626" s="48"/>
      <c r="S6626" s="48"/>
      <c r="T6626" s="48"/>
      <c r="U6626" s="48"/>
      <c r="V6626" s="48"/>
    </row>
    <row r="6627" spans="1:22" x14ac:dyDescent="0.25">
      <c r="A6627" s="8"/>
      <c r="B6627" s="60" t="s">
        <v>6622</v>
      </c>
      <c r="C6627" s="45">
        <v>41.378</v>
      </c>
      <c r="D6627" s="24">
        <v>0.12086543961775295</v>
      </c>
      <c r="E6627" s="10">
        <v>44.753999999999998</v>
      </c>
      <c r="F6627" s="24">
        <v>0.22510047774323197</v>
      </c>
      <c r="G6627" s="10">
        <v>43.472000000000001</v>
      </c>
      <c r="H6627" s="24">
        <v>7.4266071577079804E-2</v>
      </c>
      <c r="I6627" s="10">
        <v>41.143000000000001</v>
      </c>
      <c r="J6627" s="24">
        <v>2.5792679098386388E-2</v>
      </c>
      <c r="K6627" s="10">
        <v>43.811</v>
      </c>
      <c r="L6627" s="61">
        <v>0.12262577974698304</v>
      </c>
      <c r="Q6627" s="48"/>
      <c r="R6627" s="48"/>
      <c r="S6627" s="48"/>
      <c r="T6627" s="48"/>
      <c r="U6627" s="48"/>
      <c r="V6627" s="48"/>
    </row>
    <row r="6628" spans="1:22" x14ac:dyDescent="0.25">
      <c r="A6628" s="8"/>
      <c r="B6628" s="60" t="s">
        <v>6623</v>
      </c>
      <c r="C6628" s="45">
        <v>38.222000000000001</v>
      </c>
      <c r="D6628" s="24">
        <v>0.11828734858681023</v>
      </c>
      <c r="E6628" s="10">
        <v>41.390999999999998</v>
      </c>
      <c r="F6628" s="24">
        <v>0.20625966700027296</v>
      </c>
      <c r="G6628" s="10">
        <v>40.500999999999998</v>
      </c>
      <c r="H6628" s="24">
        <v>7.29165222935233E-2</v>
      </c>
      <c r="I6628" s="10">
        <v>38.143000000000001</v>
      </c>
      <c r="J6628" s="24">
        <v>2.5076913417467196E-2</v>
      </c>
      <c r="K6628" s="10">
        <v>41.146000000000001</v>
      </c>
      <c r="L6628" s="61">
        <v>0.12184031340360041</v>
      </c>
      <c r="Q6628" s="48"/>
      <c r="R6628" s="48"/>
      <c r="S6628" s="48"/>
      <c r="T6628" s="48"/>
      <c r="U6628" s="48"/>
      <c r="V6628" s="48"/>
    </row>
    <row r="6629" spans="1:22" x14ac:dyDescent="0.25">
      <c r="A6629" s="8"/>
      <c r="B6629" s="60" t="s">
        <v>6624</v>
      </c>
      <c r="C6629" s="45">
        <v>36.527999999999999</v>
      </c>
      <c r="D6629" s="24">
        <v>0.11628532974427995</v>
      </c>
      <c r="E6629" s="10">
        <v>39.529000000000003</v>
      </c>
      <c r="F6629" s="24">
        <v>0.19700967458223395</v>
      </c>
      <c r="G6629" s="10">
        <v>38.734999999999999</v>
      </c>
      <c r="H6629" s="24">
        <v>6.7233995370819533E-2</v>
      </c>
      <c r="I6629" s="10">
        <v>36.091000000000001</v>
      </c>
      <c r="J6629" s="24">
        <v>2.4248132102718655E-2</v>
      </c>
      <c r="K6629" s="10">
        <v>39.706000000000003</v>
      </c>
      <c r="L6629" s="61">
        <v>0.12614261729316295</v>
      </c>
      <c r="Q6629" s="48"/>
      <c r="R6629" s="48"/>
      <c r="S6629" s="48"/>
      <c r="T6629" s="48"/>
      <c r="U6629" s="48"/>
      <c r="V6629" s="48"/>
    </row>
    <row r="6630" spans="1:22" x14ac:dyDescent="0.25">
      <c r="A6630" s="8"/>
      <c r="B6630" s="60" t="s">
        <v>6625</v>
      </c>
      <c r="C6630" s="45">
        <v>35.707999999999998</v>
      </c>
      <c r="D6630" s="24">
        <v>0.1141150740242261</v>
      </c>
      <c r="E6630" s="10">
        <v>38.767000000000003</v>
      </c>
      <c r="F6630" s="24">
        <v>0.18927607436387348</v>
      </c>
      <c r="G6630" s="10">
        <v>37.799999999999997</v>
      </c>
      <c r="H6630" s="24">
        <v>6.496098460173802E-2</v>
      </c>
      <c r="I6630" s="10">
        <v>35.045999999999999</v>
      </c>
      <c r="J6630" s="24">
        <v>2.6119168707226723E-2</v>
      </c>
      <c r="K6630" s="10">
        <v>39.045000000000002</v>
      </c>
      <c r="L6630" s="61">
        <v>0.13129605447253054</v>
      </c>
      <c r="Q6630" s="48"/>
      <c r="R6630" s="48"/>
      <c r="S6630" s="48"/>
      <c r="T6630" s="48"/>
      <c r="U6630" s="48"/>
      <c r="V6630" s="48"/>
    </row>
    <row r="6631" spans="1:22" x14ac:dyDescent="0.25">
      <c r="A6631" s="8"/>
      <c r="B6631" s="60" t="s">
        <v>6626</v>
      </c>
      <c r="C6631" s="45">
        <v>36.094000000000001</v>
      </c>
      <c r="D6631" s="24">
        <v>0.1163021534320323</v>
      </c>
      <c r="E6631" s="10">
        <v>38.805999999999997</v>
      </c>
      <c r="F6631" s="24">
        <v>0.17902526309404665</v>
      </c>
      <c r="G6631" s="10">
        <v>37.526000000000003</v>
      </c>
      <c r="H6631" s="24">
        <v>6.7511191806073373E-2</v>
      </c>
      <c r="I6631" s="10">
        <v>34.74</v>
      </c>
      <c r="J6631" s="24">
        <v>2.8718528285301689E-2</v>
      </c>
      <c r="K6631" s="10">
        <v>39.29</v>
      </c>
      <c r="L6631" s="61">
        <v>0.13949258464695458</v>
      </c>
      <c r="Q6631" s="48"/>
      <c r="R6631" s="48"/>
      <c r="S6631" s="48"/>
      <c r="T6631" s="48"/>
      <c r="U6631" s="48"/>
      <c r="V6631" s="48"/>
    </row>
    <row r="6632" spans="1:22" x14ac:dyDescent="0.25">
      <c r="A6632" s="8"/>
      <c r="B6632" s="60" t="s">
        <v>6627</v>
      </c>
      <c r="C6632" s="45">
        <v>37.884999999999998</v>
      </c>
      <c r="D6632" s="24">
        <v>0.11448519515477792</v>
      </c>
      <c r="E6632" s="10">
        <v>40.085999999999999</v>
      </c>
      <c r="F6632" s="24">
        <v>0.17367239862918146</v>
      </c>
      <c r="G6632" s="10">
        <v>38.173999999999999</v>
      </c>
      <c r="H6632" s="24">
        <v>6.7053817687904527E-2</v>
      </c>
      <c r="I6632" s="10">
        <v>35.152000000000001</v>
      </c>
      <c r="J6632" s="24">
        <v>3.0288189866264834E-2</v>
      </c>
      <c r="K6632" s="10">
        <v>40.802</v>
      </c>
      <c r="L6632" s="61">
        <v>0.14604514504244007</v>
      </c>
      <c r="Q6632" s="48"/>
      <c r="R6632" s="48"/>
      <c r="S6632" s="48"/>
      <c r="T6632" s="48"/>
      <c r="U6632" s="48"/>
      <c r="V6632" s="48"/>
    </row>
    <row r="6633" spans="1:22" x14ac:dyDescent="0.25">
      <c r="A6633" s="8"/>
      <c r="B6633" s="60" t="s">
        <v>6628</v>
      </c>
      <c r="C6633" s="45">
        <v>42.411999999999999</v>
      </c>
      <c r="D6633" s="24">
        <v>0.11278600269179004</v>
      </c>
      <c r="E6633" s="10">
        <v>43.139000000000003</v>
      </c>
      <c r="F6633" s="24">
        <v>0.17295969429533253</v>
      </c>
      <c r="G6633" s="10">
        <v>39.488</v>
      </c>
      <c r="H6633" s="24">
        <v>6.6263807847431078E-2</v>
      </c>
      <c r="I6633" s="10">
        <v>35.646000000000001</v>
      </c>
      <c r="J6633" s="24">
        <v>3.2636403591385699E-2</v>
      </c>
      <c r="K6633" s="10">
        <v>45.488</v>
      </c>
      <c r="L6633" s="61">
        <v>0.15555918291204179</v>
      </c>
      <c r="Q6633" s="48"/>
      <c r="R6633" s="48"/>
      <c r="S6633" s="48"/>
      <c r="T6633" s="48"/>
      <c r="U6633" s="48"/>
      <c r="V6633" s="48"/>
    </row>
    <row r="6634" spans="1:22" x14ac:dyDescent="0.25">
      <c r="A6634" s="8"/>
      <c r="B6634" s="60" t="s">
        <v>6629</v>
      </c>
      <c r="C6634" s="45">
        <v>52.328000000000003</v>
      </c>
      <c r="D6634" s="24">
        <v>0.11026244952893674</v>
      </c>
      <c r="E6634" s="10">
        <v>49.412999999999997</v>
      </c>
      <c r="F6634" s="24">
        <v>0.16853182907227124</v>
      </c>
      <c r="G6634" s="10">
        <v>42.393000000000001</v>
      </c>
      <c r="H6634" s="24">
        <v>6.6471705173871465E-2</v>
      </c>
      <c r="I6634" s="10">
        <v>36.493000000000002</v>
      </c>
      <c r="J6634" s="24">
        <v>3.84881019652163E-2</v>
      </c>
      <c r="K6634" s="10">
        <v>55.823</v>
      </c>
      <c r="L6634" s="61">
        <v>0.16516649566271804</v>
      </c>
      <c r="Q6634" s="48"/>
      <c r="R6634" s="48"/>
      <c r="S6634" s="48"/>
      <c r="T6634" s="48"/>
      <c r="U6634" s="48"/>
      <c r="V6634" s="48"/>
    </row>
    <row r="6635" spans="1:22" x14ac:dyDescent="0.25">
      <c r="A6635" s="8"/>
      <c r="B6635" s="60" t="s">
        <v>6630</v>
      </c>
      <c r="C6635" s="45">
        <v>59.067999999999998</v>
      </c>
      <c r="D6635" s="24">
        <v>0.10119448183041722</v>
      </c>
      <c r="E6635" s="10">
        <v>54.161999999999999</v>
      </c>
      <c r="F6635" s="24">
        <v>0.1715646134716283</v>
      </c>
      <c r="G6635" s="10">
        <v>45.494999999999997</v>
      </c>
      <c r="H6635" s="24">
        <v>7.4150046430402905E-2</v>
      </c>
      <c r="I6635" s="10">
        <v>38.362000000000002</v>
      </c>
      <c r="J6635" s="24">
        <v>4.5469956677340363E-2</v>
      </c>
      <c r="K6635" s="10">
        <v>62.348999999999997</v>
      </c>
      <c r="L6635" s="61">
        <v>0.17209215558250163</v>
      </c>
      <c r="Q6635" s="48"/>
      <c r="R6635" s="48"/>
      <c r="S6635" s="48"/>
      <c r="T6635" s="48"/>
      <c r="U6635" s="48"/>
      <c r="V6635" s="48"/>
    </row>
    <row r="6636" spans="1:22" x14ac:dyDescent="0.25">
      <c r="A6636" s="8"/>
      <c r="B6636" s="60" t="s">
        <v>6631</v>
      </c>
      <c r="C6636" s="45">
        <v>61.835999999999999</v>
      </c>
      <c r="D6636" s="24">
        <v>0.11773216689098251</v>
      </c>
      <c r="E6636" s="10">
        <v>57.058999999999997</v>
      </c>
      <c r="F6636" s="24">
        <v>0.18386255421102113</v>
      </c>
      <c r="G6636" s="10">
        <v>49.268000000000001</v>
      </c>
      <c r="H6636" s="24">
        <v>0.10708098293855942</v>
      </c>
      <c r="I6636" s="10">
        <v>42.058999999999997</v>
      </c>
      <c r="J6636" s="24">
        <v>6.6277390594587801E-2</v>
      </c>
      <c r="K6636" s="10">
        <v>64.587000000000003</v>
      </c>
      <c r="L6636" s="61">
        <v>0.19163324316761496</v>
      </c>
      <c r="Q6636" s="48"/>
      <c r="R6636" s="48"/>
      <c r="S6636" s="48"/>
      <c r="T6636" s="48"/>
      <c r="U6636" s="48"/>
      <c r="V6636" s="48"/>
    </row>
    <row r="6637" spans="1:22" x14ac:dyDescent="0.25">
      <c r="A6637" s="8"/>
      <c r="B6637" s="60" t="s">
        <v>6632</v>
      </c>
      <c r="C6637" s="45">
        <v>62.506</v>
      </c>
      <c r="D6637" s="24">
        <v>0.14064602960969044</v>
      </c>
      <c r="E6637" s="10">
        <v>58.371000000000002</v>
      </c>
      <c r="F6637" s="24">
        <v>0.20798835410790648</v>
      </c>
      <c r="G6637" s="10">
        <v>52.25</v>
      </c>
      <c r="H6637" s="24">
        <v>0.14828623303904312</v>
      </c>
      <c r="I6637" s="10">
        <v>45.637999999999998</v>
      </c>
      <c r="J6637" s="24">
        <v>9.2635147862120931E-2</v>
      </c>
      <c r="K6637" s="10">
        <v>64.760999999999996</v>
      </c>
      <c r="L6637" s="61">
        <v>0.2249440350713553</v>
      </c>
      <c r="Q6637" s="48"/>
      <c r="R6637" s="48"/>
      <c r="S6637" s="48"/>
      <c r="T6637" s="48"/>
      <c r="U6637" s="48"/>
      <c r="V6637" s="48"/>
    </row>
    <row r="6638" spans="1:22" x14ac:dyDescent="0.25">
      <c r="A6638" s="8"/>
      <c r="B6638" s="60" t="s">
        <v>6633</v>
      </c>
      <c r="C6638" s="45">
        <v>63.901000000000003</v>
      </c>
      <c r="D6638" s="24">
        <v>0.16233176312247644</v>
      </c>
      <c r="E6638" s="10">
        <v>59.295000000000002</v>
      </c>
      <c r="F6638" s="24">
        <v>0.23510144663815849</v>
      </c>
      <c r="G6638" s="10">
        <v>53.673999999999999</v>
      </c>
      <c r="H6638" s="24">
        <v>0.20630344693767239</v>
      </c>
      <c r="I6638" s="10">
        <v>48.081000000000003</v>
      </c>
      <c r="J6638" s="24">
        <v>0.11137062849249701</v>
      </c>
      <c r="K6638" s="10">
        <v>66.013999999999996</v>
      </c>
      <c r="L6638" s="61">
        <v>0.26913300998041229</v>
      </c>
      <c r="Q6638" s="48"/>
      <c r="R6638" s="48"/>
      <c r="S6638" s="48"/>
      <c r="T6638" s="48"/>
      <c r="U6638" s="48"/>
      <c r="V6638" s="48"/>
    </row>
    <row r="6639" spans="1:22" x14ac:dyDescent="0.25">
      <c r="A6639" s="8"/>
      <c r="B6639" s="60" t="s">
        <v>6634</v>
      </c>
      <c r="C6639" s="45">
        <v>64.834999999999994</v>
      </c>
      <c r="D6639" s="24">
        <v>0.17244279946164198</v>
      </c>
      <c r="E6639" s="10">
        <v>60.793999999999997</v>
      </c>
      <c r="F6639" s="24">
        <v>0.26579322475965184</v>
      </c>
      <c r="G6639" s="10">
        <v>54.695</v>
      </c>
      <c r="H6639" s="24">
        <v>0.26466715638036897</v>
      </c>
      <c r="I6639" s="10">
        <v>50.613</v>
      </c>
      <c r="J6639" s="24">
        <v>0.13325798957744711</v>
      </c>
      <c r="K6639" s="10">
        <v>67.295000000000002</v>
      </c>
      <c r="L6639" s="61">
        <v>0.30013524857755808</v>
      </c>
      <c r="Q6639" s="48"/>
      <c r="R6639" s="48"/>
      <c r="S6639" s="48"/>
      <c r="T6639" s="48"/>
      <c r="U6639" s="48"/>
      <c r="V6639" s="48"/>
    </row>
    <row r="6640" spans="1:22" x14ac:dyDescent="0.25">
      <c r="A6640" s="8"/>
      <c r="B6640" s="60" t="s">
        <v>6635</v>
      </c>
      <c r="C6640" s="45">
        <v>64.108999999999995</v>
      </c>
      <c r="D6640" s="24">
        <v>0.1890477792732167</v>
      </c>
      <c r="E6640" s="10">
        <v>60.142000000000003</v>
      </c>
      <c r="F6640" s="24">
        <v>0.28729566615109331</v>
      </c>
      <c r="G6640" s="10">
        <v>54.103999999999999</v>
      </c>
      <c r="H6640" s="24">
        <v>0.31209546645230141</v>
      </c>
      <c r="I6640" s="10">
        <v>49.451000000000001</v>
      </c>
      <c r="J6640" s="24">
        <v>0.15646386639040624</v>
      </c>
      <c r="K6640" s="10">
        <v>66.19</v>
      </c>
      <c r="L6640" s="61">
        <v>0.31690140845070425</v>
      </c>
      <c r="Q6640" s="48"/>
      <c r="R6640" s="48"/>
      <c r="S6640" s="48"/>
      <c r="T6640" s="48"/>
      <c r="U6640" s="48"/>
      <c r="V6640" s="48"/>
    </row>
    <row r="6641" spans="1:22" x14ac:dyDescent="0.25">
      <c r="A6641" s="8"/>
      <c r="B6641" s="60" t="s">
        <v>6636</v>
      </c>
      <c r="C6641" s="45">
        <v>63.18</v>
      </c>
      <c r="D6641" s="24">
        <v>0.20057200538358008</v>
      </c>
      <c r="E6641" s="10">
        <v>58.825000000000003</v>
      </c>
      <c r="F6641" s="24">
        <v>0.28470263548964303</v>
      </c>
      <c r="G6641" s="10">
        <v>52.331000000000003</v>
      </c>
      <c r="H6641" s="24">
        <v>0.33144377763301963</v>
      </c>
      <c r="I6641" s="10">
        <v>48.05</v>
      </c>
      <c r="J6641" s="24">
        <v>0.16930997676900861</v>
      </c>
      <c r="K6641" s="10">
        <v>65.447999999999993</v>
      </c>
      <c r="L6641" s="61">
        <v>0.31863865311071726</v>
      </c>
      <c r="Q6641" s="48"/>
      <c r="R6641" s="48"/>
      <c r="S6641" s="48"/>
      <c r="T6641" s="48"/>
      <c r="U6641" s="48"/>
      <c r="V6641" s="48"/>
    </row>
    <row r="6642" spans="1:22" x14ac:dyDescent="0.25">
      <c r="A6642" s="8"/>
      <c r="B6642" s="60" t="s">
        <v>6637</v>
      </c>
      <c r="C6642" s="45">
        <v>61.305</v>
      </c>
      <c r="D6642" s="24">
        <v>0.22577388963660835</v>
      </c>
      <c r="E6642" s="10">
        <v>57.371000000000002</v>
      </c>
      <c r="F6642" s="24">
        <v>0.26702150244139145</v>
      </c>
      <c r="G6642" s="10">
        <v>51.024999999999999</v>
      </c>
      <c r="H6642" s="24">
        <v>0.3196906487782567</v>
      </c>
      <c r="I6642" s="10">
        <v>46.481000000000002</v>
      </c>
      <c r="J6642" s="24">
        <v>0.15527092358887423</v>
      </c>
      <c r="K6642" s="10">
        <v>64.649000000000001</v>
      </c>
      <c r="L6642" s="61">
        <v>0.3151991418710941</v>
      </c>
      <c r="Q6642" s="48"/>
      <c r="R6642" s="48"/>
      <c r="S6642" s="48"/>
      <c r="T6642" s="48"/>
      <c r="U6642" s="48"/>
      <c r="V6642" s="48"/>
    </row>
    <row r="6643" spans="1:22" x14ac:dyDescent="0.25">
      <c r="A6643" s="8"/>
      <c r="B6643" s="60" t="s">
        <v>6638</v>
      </c>
      <c r="C6643" s="45">
        <v>59.968000000000004</v>
      </c>
      <c r="D6643" s="24">
        <v>0.24846904441453566</v>
      </c>
      <c r="E6643" s="10">
        <v>56.27</v>
      </c>
      <c r="F6643" s="24">
        <v>0.24007521305310406</v>
      </c>
      <c r="G6643" s="10">
        <v>50.258000000000003</v>
      </c>
      <c r="H6643" s="24">
        <v>0.28335019611647794</v>
      </c>
      <c r="I6643" s="10">
        <v>45.814</v>
      </c>
      <c r="J6643" s="24">
        <v>0.1342123438186727</v>
      </c>
      <c r="K6643" s="10">
        <v>63.406999999999996</v>
      </c>
      <c r="L6643" s="61">
        <v>0.2932562260983117</v>
      </c>
      <c r="Q6643" s="48"/>
      <c r="R6643" s="48"/>
      <c r="S6643" s="48"/>
      <c r="T6643" s="48"/>
      <c r="U6643" s="48"/>
      <c r="V6643" s="48"/>
    </row>
    <row r="6644" spans="1:22" x14ac:dyDescent="0.25">
      <c r="A6644" s="8"/>
      <c r="B6644" s="60" t="s">
        <v>6639</v>
      </c>
      <c r="C6644" s="45">
        <v>58.746000000000002</v>
      </c>
      <c r="D6644" s="24">
        <v>0.24059555854643339</v>
      </c>
      <c r="E6644" s="10">
        <v>55.064999999999998</v>
      </c>
      <c r="F6644" s="24">
        <v>0.19349164467897978</v>
      </c>
      <c r="G6644" s="10">
        <v>49.674999999999997</v>
      </c>
      <c r="H6644" s="24">
        <v>0.22084239996673644</v>
      </c>
      <c r="I6644" s="10">
        <v>45.76</v>
      </c>
      <c r="J6644" s="24">
        <v>0.10352232058768129</v>
      </c>
      <c r="K6644" s="10">
        <v>62.393999999999998</v>
      </c>
      <c r="L6644" s="61">
        <v>0.26049342412088422</v>
      </c>
      <c r="Q6644" s="48"/>
      <c r="R6644" s="48"/>
      <c r="S6644" s="48"/>
      <c r="T6644" s="48"/>
      <c r="U6644" s="48"/>
      <c r="V6644" s="48"/>
    </row>
    <row r="6645" spans="1:22" x14ac:dyDescent="0.25">
      <c r="A6645" s="8"/>
      <c r="B6645" s="60" t="s">
        <v>6640</v>
      </c>
      <c r="C6645" s="45">
        <v>57.95</v>
      </c>
      <c r="D6645" s="24">
        <v>0.23625504710632569</v>
      </c>
      <c r="E6645" s="10">
        <v>55.139000000000003</v>
      </c>
      <c r="F6645" s="24">
        <v>0.14613471628301944</v>
      </c>
      <c r="G6645" s="10">
        <v>50.628999999999998</v>
      </c>
      <c r="H6645" s="24">
        <v>0.13467588806807945</v>
      </c>
      <c r="I6645" s="10">
        <v>47.073999999999998</v>
      </c>
      <c r="J6645" s="24">
        <v>6.5486281157782378E-2</v>
      </c>
      <c r="K6645" s="10">
        <v>62.548999999999999</v>
      </c>
      <c r="L6645" s="61">
        <v>0.21417078630724745</v>
      </c>
      <c r="Q6645" s="48"/>
      <c r="R6645" s="48"/>
      <c r="S6645" s="48"/>
      <c r="T6645" s="48"/>
      <c r="U6645" s="48"/>
      <c r="V6645" s="48"/>
    </row>
    <row r="6646" spans="1:22" x14ac:dyDescent="0.25">
      <c r="A6646" s="8"/>
      <c r="B6646" s="60" t="s">
        <v>6641</v>
      </c>
      <c r="C6646" s="45">
        <v>58.572000000000003</v>
      </c>
      <c r="D6646" s="24">
        <v>0.2062079407806191</v>
      </c>
      <c r="E6646" s="10">
        <v>56.387999999999998</v>
      </c>
      <c r="F6646" s="24">
        <v>0.12216055560610196</v>
      </c>
      <c r="G6646" s="10">
        <v>52.645000000000003</v>
      </c>
      <c r="H6646" s="24">
        <v>9.0019542348685394E-2</v>
      </c>
      <c r="I6646" s="10">
        <v>48.893000000000001</v>
      </c>
      <c r="J6646" s="24">
        <v>2.9911471086833678E-2</v>
      </c>
      <c r="K6646" s="10">
        <v>62.926000000000002</v>
      </c>
      <c r="L6646" s="61">
        <v>0.17682585579703386</v>
      </c>
      <c r="Q6646" s="48"/>
      <c r="R6646" s="48"/>
      <c r="S6646" s="48"/>
      <c r="T6646" s="48"/>
      <c r="U6646" s="48"/>
      <c r="V6646" s="48"/>
    </row>
    <row r="6647" spans="1:22" x14ac:dyDescent="0.25">
      <c r="A6647" s="8"/>
      <c r="B6647" s="60" t="s">
        <v>6642</v>
      </c>
      <c r="C6647" s="45">
        <v>61.368000000000002</v>
      </c>
      <c r="D6647" s="24">
        <v>0.19039367429340512</v>
      </c>
      <c r="E6647" s="10">
        <v>58.764000000000003</v>
      </c>
      <c r="F6647" s="24">
        <v>0.12405604585570011</v>
      </c>
      <c r="G6647" s="10">
        <v>55.625999999999998</v>
      </c>
      <c r="H6647" s="24">
        <v>0.1115022660808582</v>
      </c>
      <c r="I6647" s="10">
        <v>51.56</v>
      </c>
      <c r="J6647" s="24">
        <v>2.4976455076285552E-2</v>
      </c>
      <c r="K6647" s="10">
        <v>65.453000000000003</v>
      </c>
      <c r="L6647" s="61">
        <v>0.1859084973416659</v>
      </c>
      <c r="Q6647" s="48"/>
      <c r="R6647" s="48"/>
      <c r="S6647" s="48"/>
      <c r="T6647" s="48"/>
      <c r="U6647" s="48"/>
      <c r="V6647" s="48"/>
    </row>
    <row r="6648" spans="1:22" x14ac:dyDescent="0.25">
      <c r="A6648" s="8"/>
      <c r="B6648" s="60" t="s">
        <v>6643</v>
      </c>
      <c r="C6648" s="45">
        <v>58.335000000000001</v>
      </c>
      <c r="D6648" s="24">
        <v>0.18199865410497981</v>
      </c>
      <c r="E6648" s="10">
        <v>55.570999999999998</v>
      </c>
      <c r="F6648" s="24">
        <v>0.13068267976829528</v>
      </c>
      <c r="G6648" s="10">
        <v>53.267000000000003</v>
      </c>
      <c r="H6648" s="24">
        <v>0.12678964948510763</v>
      </c>
      <c r="I6648" s="10">
        <v>49.929000000000002</v>
      </c>
      <c r="J6648" s="24">
        <v>2.6169397877817541E-2</v>
      </c>
      <c r="K6648" s="10">
        <v>62.779000000000003</v>
      </c>
      <c r="L6648" s="61">
        <v>0.19907191493330845</v>
      </c>
      <c r="Q6648" s="48"/>
      <c r="R6648" s="48"/>
      <c r="S6648" s="48"/>
      <c r="T6648" s="48"/>
      <c r="U6648" s="48"/>
      <c r="V6648" s="48"/>
    </row>
    <row r="6649" spans="1:22" x14ac:dyDescent="0.25">
      <c r="A6649" s="8"/>
      <c r="B6649" s="60" t="s">
        <v>6644</v>
      </c>
      <c r="C6649" s="45">
        <v>54.334000000000003</v>
      </c>
      <c r="D6649" s="24">
        <v>0.17552153432032302</v>
      </c>
      <c r="E6649" s="10">
        <v>52.337000000000003</v>
      </c>
      <c r="F6649" s="24">
        <v>0.12607284748127257</v>
      </c>
      <c r="G6649" s="10">
        <v>49.703000000000003</v>
      </c>
      <c r="H6649" s="24">
        <v>0.12545910659588919</v>
      </c>
      <c r="I6649" s="10">
        <v>47.631999999999998</v>
      </c>
      <c r="J6649" s="24">
        <v>2.7927418848496265E-2</v>
      </c>
      <c r="K6649" s="10">
        <v>58.631</v>
      </c>
      <c r="L6649" s="61">
        <v>0.20695364238410596</v>
      </c>
      <c r="Q6649" s="48"/>
      <c r="R6649" s="48"/>
      <c r="S6649" s="48"/>
      <c r="T6649" s="48"/>
      <c r="U6649" s="48"/>
      <c r="V6649" s="48"/>
    </row>
    <row r="6650" spans="1:22" x14ac:dyDescent="0.25">
      <c r="A6650" s="8"/>
      <c r="B6650" s="60" t="s">
        <v>6645</v>
      </c>
      <c r="C6650" s="45">
        <v>50.343000000000004</v>
      </c>
      <c r="D6650" s="24">
        <v>0.16075033647375506</v>
      </c>
      <c r="E6650" s="10">
        <v>49.101999999999997</v>
      </c>
      <c r="F6650" s="24">
        <v>0.11043884390258696</v>
      </c>
      <c r="G6650" s="10">
        <v>47.058</v>
      </c>
      <c r="H6650" s="24">
        <v>0.11231999556485704</v>
      </c>
      <c r="I6650" s="10">
        <v>46.378</v>
      </c>
      <c r="J6650" s="24">
        <v>2.8128335530859548E-2</v>
      </c>
      <c r="K6650" s="10">
        <v>54.261000000000003</v>
      </c>
      <c r="L6650" s="61">
        <v>0.20400382427012406</v>
      </c>
      <c r="Q6650" s="48"/>
      <c r="R6650" s="48"/>
      <c r="S6650" s="48"/>
      <c r="T6650" s="48"/>
      <c r="U6650" s="48"/>
      <c r="V6650" s="48"/>
    </row>
    <row r="6651" spans="1:22" x14ac:dyDescent="0.25">
      <c r="A6651" s="8"/>
      <c r="B6651" s="60" t="s">
        <v>6646</v>
      </c>
      <c r="C6651" s="45">
        <v>46.165999999999997</v>
      </c>
      <c r="D6651" s="24">
        <v>0.14769515477792733</v>
      </c>
      <c r="E6651" s="10">
        <v>45.561</v>
      </c>
      <c r="F6651" s="24">
        <v>0.1055712249416189</v>
      </c>
      <c r="G6651" s="10">
        <v>43.558</v>
      </c>
      <c r="H6651" s="24">
        <v>9.7670163961691453E-2</v>
      </c>
      <c r="I6651" s="10">
        <v>43.063000000000002</v>
      </c>
      <c r="J6651" s="24">
        <v>2.3595152885037985E-2</v>
      </c>
      <c r="K6651" s="10">
        <v>49.744</v>
      </c>
      <c r="L6651" s="61">
        <v>0.19388349967353791</v>
      </c>
      <c r="Q6651" s="48"/>
      <c r="R6651" s="48"/>
      <c r="S6651" s="48"/>
      <c r="T6651" s="48"/>
      <c r="U6651" s="48"/>
      <c r="V6651" s="48"/>
    </row>
    <row r="6652" spans="1:22" x14ac:dyDescent="0.25">
      <c r="A6652" s="8"/>
      <c r="B6652" s="60" t="s">
        <v>6647</v>
      </c>
      <c r="C6652" s="45">
        <v>42.866</v>
      </c>
      <c r="D6652" s="24">
        <v>0.13409362332004507</v>
      </c>
      <c r="E6652" s="10">
        <v>42.470999999999997</v>
      </c>
      <c r="F6652" s="24">
        <v>9.9535983986898377E-2</v>
      </c>
      <c r="G6652" s="10">
        <v>40.646000000000001</v>
      </c>
      <c r="H6652" s="24">
        <v>8.5262078332455582E-2</v>
      </c>
      <c r="I6652" s="10">
        <v>40.320999999999998</v>
      </c>
      <c r="J6652" s="24">
        <v>2.1570178412244026E-2</v>
      </c>
      <c r="K6652" s="10">
        <v>46.505000000000003</v>
      </c>
      <c r="L6652" s="61">
        <v>0.18166662780666371</v>
      </c>
      <c r="Q6652" s="48"/>
      <c r="R6652" s="48"/>
      <c r="S6652" s="48"/>
      <c r="T6652" s="48"/>
      <c r="U6652" s="48"/>
      <c r="V6652" s="48"/>
    </row>
    <row r="6653" spans="1:22" x14ac:dyDescent="0.25">
      <c r="A6653" s="8"/>
      <c r="B6653" s="60" t="s">
        <v>6648</v>
      </c>
      <c r="C6653" s="45">
        <v>41.424999999999997</v>
      </c>
      <c r="D6653" s="24">
        <v>0.12638980000336411</v>
      </c>
      <c r="E6653" s="10">
        <v>40.341000000000001</v>
      </c>
      <c r="F6653" s="24">
        <v>8.9421648015042612E-2</v>
      </c>
      <c r="G6653" s="10">
        <v>38.737000000000002</v>
      </c>
      <c r="H6653" s="24">
        <v>7.4271696648834443E-2</v>
      </c>
      <c r="I6653" s="10">
        <v>38.957999999999998</v>
      </c>
      <c r="J6653" s="24">
        <v>2.115585018895878E-2</v>
      </c>
      <c r="K6653" s="10">
        <v>44.451000000000001</v>
      </c>
      <c r="L6653" s="61">
        <v>0.17361094919443215</v>
      </c>
      <c r="Q6653" s="48"/>
      <c r="R6653" s="48"/>
      <c r="S6653" s="48"/>
      <c r="T6653" s="48"/>
      <c r="U6653" s="48"/>
      <c r="V6653" s="48"/>
    </row>
    <row r="6654" spans="1:22" x14ac:dyDescent="0.25">
      <c r="A6654" s="8"/>
      <c r="B6654" s="60" t="s">
        <v>6649</v>
      </c>
      <c r="C6654" s="45">
        <v>40.674999999999997</v>
      </c>
      <c r="D6654" s="24">
        <v>0.11880372071117391</v>
      </c>
      <c r="E6654" s="10">
        <v>39.15</v>
      </c>
      <c r="F6654" s="24">
        <v>8.2006490158614623E-2</v>
      </c>
      <c r="G6654" s="10">
        <v>37.667000000000002</v>
      </c>
      <c r="H6654" s="24">
        <v>6.333675194722399E-2</v>
      </c>
      <c r="I6654" s="10">
        <v>38.618000000000002</v>
      </c>
      <c r="J6654" s="24">
        <v>2.0754077366379148E-2</v>
      </c>
      <c r="K6654" s="10">
        <v>43.552999999999997</v>
      </c>
      <c r="L6654" s="61">
        <v>0.17173401105178485</v>
      </c>
      <c r="Q6654" s="48"/>
      <c r="R6654" s="48"/>
      <c r="S6654" s="48"/>
      <c r="T6654" s="48"/>
      <c r="U6654" s="48"/>
      <c r="V6654" s="48"/>
    </row>
    <row r="6655" spans="1:22" x14ac:dyDescent="0.25">
      <c r="A6655" s="8"/>
      <c r="B6655" s="60" t="s">
        <v>6650</v>
      </c>
      <c r="C6655" s="45">
        <v>41.311999999999998</v>
      </c>
      <c r="D6655" s="24">
        <v>0.11880372071117391</v>
      </c>
      <c r="E6655" s="10">
        <v>38.793999999999997</v>
      </c>
      <c r="F6655" s="24">
        <v>7.1679859278803867E-2</v>
      </c>
      <c r="G6655" s="10">
        <v>37.203000000000003</v>
      </c>
      <c r="H6655" s="24">
        <v>5.4480694071014774E-2</v>
      </c>
      <c r="I6655" s="10">
        <v>39.448</v>
      </c>
      <c r="J6655" s="24">
        <v>2.0565746355794945E-2</v>
      </c>
      <c r="K6655" s="10">
        <v>44.194000000000003</v>
      </c>
      <c r="L6655" s="61">
        <v>0.17231691109608524</v>
      </c>
      <c r="Q6655" s="48"/>
      <c r="R6655" s="48"/>
      <c r="S6655" s="48"/>
      <c r="T6655" s="48"/>
      <c r="U6655" s="48"/>
      <c r="V6655" s="48"/>
    </row>
    <row r="6656" spans="1:22" x14ac:dyDescent="0.25">
      <c r="A6656" s="8"/>
      <c r="B6656" s="60" t="s">
        <v>6651</v>
      </c>
      <c r="C6656" s="45">
        <v>42.441000000000003</v>
      </c>
      <c r="D6656" s="24">
        <v>0.11062892129652992</v>
      </c>
      <c r="E6656" s="10">
        <v>38.668999999999997</v>
      </c>
      <c r="F6656" s="24">
        <v>6.0018803263276015E-2</v>
      </c>
      <c r="G6656" s="10">
        <v>37.445999999999998</v>
      </c>
      <c r="H6656" s="24">
        <v>5.02259057016936E-2</v>
      </c>
      <c r="I6656" s="10">
        <v>40.835000000000001</v>
      </c>
      <c r="J6656" s="24">
        <v>2.4834582595703543E-2</v>
      </c>
      <c r="K6656" s="10">
        <v>45.945999999999998</v>
      </c>
      <c r="L6656" s="61">
        <v>0.1687961948285108</v>
      </c>
      <c r="Q6656" s="48"/>
      <c r="R6656" s="48"/>
      <c r="S6656" s="48"/>
      <c r="T6656" s="48"/>
      <c r="U6656" s="48"/>
      <c r="V6656" s="48"/>
    </row>
    <row r="6657" spans="1:22" x14ac:dyDescent="0.25">
      <c r="A6657" s="8"/>
      <c r="B6657" s="60" t="s">
        <v>6652</v>
      </c>
      <c r="C6657" s="45">
        <v>45.686999999999998</v>
      </c>
      <c r="D6657" s="24">
        <v>0.116331096196868</v>
      </c>
      <c r="E6657" s="10">
        <v>39.235999999999997</v>
      </c>
      <c r="F6657" s="24">
        <v>5.3407333272677646E-2</v>
      </c>
      <c r="G6657" s="10">
        <v>37.777000000000001</v>
      </c>
      <c r="H6657" s="24">
        <v>4.847964076835657E-2</v>
      </c>
      <c r="I6657" s="10">
        <v>45.588000000000001</v>
      </c>
      <c r="J6657" s="24">
        <v>3.0986728941454166E-2</v>
      </c>
      <c r="K6657" s="10">
        <v>49.247</v>
      </c>
      <c r="L6657" s="61">
        <v>0.16531045256359439</v>
      </c>
      <c r="Q6657" s="48"/>
      <c r="R6657" s="48"/>
      <c r="S6657" s="48"/>
      <c r="T6657" s="48"/>
      <c r="U6657" s="48"/>
      <c r="V6657" s="48"/>
    </row>
    <row r="6658" spans="1:22" x14ac:dyDescent="0.25">
      <c r="A6658" s="8"/>
      <c r="B6658" s="60" t="s">
        <v>6653</v>
      </c>
      <c r="C6658" s="45">
        <v>54.435000000000002</v>
      </c>
      <c r="D6658" s="24">
        <v>0.12871103934332476</v>
      </c>
      <c r="E6658" s="10">
        <v>40.975000000000001</v>
      </c>
      <c r="F6658" s="24">
        <v>4.8372911169744945E-2</v>
      </c>
      <c r="G6658" s="10">
        <v>39.088999999999999</v>
      </c>
      <c r="H6658" s="24">
        <v>4.4308007872051448E-2</v>
      </c>
      <c r="I6658" s="10">
        <v>55.97</v>
      </c>
      <c r="J6658" s="24">
        <v>3.5544339397591877E-2</v>
      </c>
      <c r="K6658" s="10">
        <v>57.883000000000003</v>
      </c>
      <c r="L6658" s="61">
        <v>0.16428454848562568</v>
      </c>
      <c r="Q6658" s="48"/>
      <c r="R6658" s="48"/>
      <c r="S6658" s="48"/>
      <c r="T6658" s="48"/>
      <c r="U6658" s="48"/>
      <c r="V6658" s="48"/>
    </row>
    <row r="6659" spans="1:22" x14ac:dyDescent="0.25">
      <c r="A6659" s="8"/>
      <c r="B6659" s="60" t="s">
        <v>6654</v>
      </c>
      <c r="C6659" s="45">
        <v>60.509</v>
      </c>
      <c r="D6659" s="24">
        <v>0.13653260668449649</v>
      </c>
      <c r="E6659" s="10">
        <v>43.55</v>
      </c>
      <c r="F6659" s="24">
        <v>4.3232341612834742E-2</v>
      </c>
      <c r="G6659" s="10">
        <v>40.912999999999997</v>
      </c>
      <c r="H6659" s="24">
        <v>4.3670482578928402E-2</v>
      </c>
      <c r="I6659" s="10">
        <v>62.137</v>
      </c>
      <c r="J6659" s="24">
        <v>3.9662510829033111E-2</v>
      </c>
      <c r="K6659" s="10">
        <v>63.249000000000002</v>
      </c>
      <c r="L6659" s="61">
        <v>0.16645293665042318</v>
      </c>
      <c r="Q6659" s="48"/>
      <c r="R6659" s="48"/>
      <c r="S6659" s="48"/>
      <c r="T6659" s="48"/>
      <c r="U6659" s="48"/>
      <c r="V6659" s="48"/>
    </row>
    <row r="6660" spans="1:22" x14ac:dyDescent="0.25">
      <c r="A6660" s="8"/>
      <c r="B6660" s="60" t="s">
        <v>6655</v>
      </c>
      <c r="C6660" s="45">
        <v>62.9</v>
      </c>
      <c r="D6660" s="24">
        <v>0.1593917680106306</v>
      </c>
      <c r="E6660" s="10">
        <v>47.234999999999999</v>
      </c>
      <c r="F6660" s="24">
        <v>5.4559791344433325E-2</v>
      </c>
      <c r="G6660" s="10">
        <v>44.220999999999997</v>
      </c>
      <c r="H6660" s="24">
        <v>6.1673642486903012E-2</v>
      </c>
      <c r="I6660" s="10">
        <v>63.99</v>
      </c>
      <c r="J6660" s="24">
        <v>6.653106833904604E-2</v>
      </c>
      <c r="K6660" s="10">
        <v>65.426000000000002</v>
      </c>
      <c r="L6660" s="61">
        <v>0.19500338082025695</v>
      </c>
      <c r="Q6660" s="48"/>
      <c r="R6660" s="48"/>
      <c r="S6660" s="48"/>
      <c r="T6660" s="48"/>
      <c r="U6660" s="48"/>
      <c r="V6660" s="48"/>
    </row>
    <row r="6661" spans="1:22" x14ac:dyDescent="0.25">
      <c r="A6661" s="8"/>
      <c r="B6661" s="60" t="s">
        <v>6656</v>
      </c>
      <c r="C6661" s="45">
        <v>63.683999999999997</v>
      </c>
      <c r="D6661" s="24">
        <v>0.20186371970193942</v>
      </c>
      <c r="E6661" s="10">
        <v>50.651000000000003</v>
      </c>
      <c r="F6661" s="24">
        <v>7.2316744002668853E-2</v>
      </c>
      <c r="G6661" s="10">
        <v>47.264000000000003</v>
      </c>
      <c r="H6661" s="24">
        <v>9.4034980735648754E-2</v>
      </c>
      <c r="I6661" s="10">
        <v>64.555000000000007</v>
      </c>
      <c r="J6661" s="24">
        <v>0.12148605722751642</v>
      </c>
      <c r="K6661" s="10">
        <v>65.331999999999994</v>
      </c>
      <c r="L6661" s="61">
        <v>0.24431672456807108</v>
      </c>
      <c r="Q6661" s="48"/>
      <c r="R6661" s="48"/>
      <c r="S6661" s="48"/>
      <c r="T6661" s="48"/>
      <c r="U6661" s="48"/>
      <c r="V6661" s="48"/>
    </row>
    <row r="6662" spans="1:22" x14ac:dyDescent="0.25">
      <c r="A6662" s="8"/>
      <c r="B6662" s="60" t="s">
        <v>6657</v>
      </c>
      <c r="C6662" s="45">
        <v>65.403000000000006</v>
      </c>
      <c r="D6662" s="24">
        <v>0.26307379186220586</v>
      </c>
      <c r="E6662" s="10">
        <v>52.402999999999999</v>
      </c>
      <c r="F6662" s="24">
        <v>8.4174931004154921E-2</v>
      </c>
      <c r="G6662" s="10">
        <v>49.758000000000003</v>
      </c>
      <c r="H6662" s="24">
        <v>0.12711699975053359</v>
      </c>
      <c r="I6662" s="10">
        <v>65.835999999999999</v>
      </c>
      <c r="J6662" s="24">
        <v>0.16555551370421986</v>
      </c>
      <c r="K6662" s="10">
        <v>66.191000000000003</v>
      </c>
      <c r="L6662" s="61">
        <v>0.31899787824383874</v>
      </c>
      <c r="Q6662" s="48"/>
      <c r="R6662" s="48"/>
      <c r="S6662" s="48"/>
      <c r="T6662" s="48"/>
      <c r="U6662" s="48"/>
      <c r="V6662" s="48"/>
    </row>
    <row r="6663" spans="1:22" x14ac:dyDescent="0.25">
      <c r="A6663" s="8"/>
      <c r="B6663" s="60" t="s">
        <v>6658</v>
      </c>
      <c r="C6663" s="45">
        <v>66.462999999999994</v>
      </c>
      <c r="D6663" s="24">
        <v>0.3300533212225194</v>
      </c>
      <c r="E6663" s="10">
        <v>53.713000000000001</v>
      </c>
      <c r="F6663" s="24">
        <v>9.0467958632820797E-2</v>
      </c>
      <c r="G6663" s="10">
        <v>52.057000000000002</v>
      </c>
      <c r="H6663" s="24">
        <v>0.1573994511738781</v>
      </c>
      <c r="I6663" s="10">
        <v>66.644000000000005</v>
      </c>
      <c r="J6663" s="24">
        <v>0.19794844752470275</v>
      </c>
      <c r="K6663" s="10">
        <v>67.712000000000003</v>
      </c>
      <c r="L6663" s="61">
        <v>0.36614283382685536</v>
      </c>
      <c r="Q6663" s="48"/>
      <c r="R6663" s="48"/>
      <c r="S6663" s="48"/>
      <c r="T6663" s="48"/>
      <c r="U6663" s="48"/>
      <c r="V6663" s="48"/>
    </row>
    <row r="6664" spans="1:22" x14ac:dyDescent="0.25">
      <c r="A6664" s="8"/>
      <c r="B6664" s="60" t="s">
        <v>6659</v>
      </c>
      <c r="C6664" s="45">
        <v>64.781000000000006</v>
      </c>
      <c r="D6664" s="24">
        <v>0.38472018973608518</v>
      </c>
      <c r="E6664" s="10">
        <v>52.883000000000003</v>
      </c>
      <c r="F6664" s="24">
        <v>9.3849513238103907E-2</v>
      </c>
      <c r="G6664" s="10">
        <v>51.506</v>
      </c>
      <c r="H6664" s="24">
        <v>0.17766166809878869</v>
      </c>
      <c r="I6664" s="10">
        <v>65.599999999999994</v>
      </c>
      <c r="J6664" s="24">
        <v>0.22061094579833515</v>
      </c>
      <c r="K6664" s="10">
        <v>67.402000000000001</v>
      </c>
      <c r="L6664" s="61">
        <v>0.37101587819720672</v>
      </c>
      <c r="Q6664" s="48"/>
      <c r="R6664" s="48"/>
      <c r="S6664" s="48"/>
      <c r="T6664" s="48"/>
      <c r="U6664" s="48"/>
      <c r="V6664" s="48"/>
    </row>
    <row r="6665" spans="1:22" x14ac:dyDescent="0.25">
      <c r="A6665" s="8"/>
      <c r="B6665" s="60" t="s">
        <v>6660</v>
      </c>
      <c r="C6665" s="45">
        <v>62.673000000000002</v>
      </c>
      <c r="D6665" s="24">
        <v>0.43277657230324135</v>
      </c>
      <c r="E6665" s="10">
        <v>51.076999999999998</v>
      </c>
      <c r="F6665" s="24">
        <v>9.1392957874624689E-2</v>
      </c>
      <c r="G6665" s="10">
        <v>49.524999999999999</v>
      </c>
      <c r="H6665" s="24">
        <v>0.17879812623000804</v>
      </c>
      <c r="I6665" s="10">
        <v>64.971000000000004</v>
      </c>
      <c r="J6665" s="24">
        <v>0.23439677577309881</v>
      </c>
      <c r="K6665" s="10">
        <v>66.519000000000005</v>
      </c>
      <c r="L6665" s="61">
        <v>0.3513138566998531</v>
      </c>
      <c r="Q6665" s="48"/>
      <c r="R6665" s="48"/>
      <c r="S6665" s="48"/>
      <c r="T6665" s="48"/>
      <c r="U6665" s="48"/>
      <c r="V6665" s="48"/>
    </row>
    <row r="6666" spans="1:22" x14ac:dyDescent="0.25">
      <c r="A6666" s="8"/>
      <c r="B6666" s="60" t="s">
        <v>6661</v>
      </c>
      <c r="C6666" s="45">
        <v>60.624000000000002</v>
      </c>
      <c r="D6666" s="24">
        <v>0.46633361928310707</v>
      </c>
      <c r="E6666" s="10">
        <v>49.268999999999998</v>
      </c>
      <c r="F6666" s="24">
        <v>8.2461407818518184E-2</v>
      </c>
      <c r="G6666" s="10">
        <v>47.938000000000002</v>
      </c>
      <c r="H6666" s="24">
        <v>0.16069795160351472</v>
      </c>
      <c r="I6666" s="10">
        <v>64.021000000000001</v>
      </c>
      <c r="J6666" s="24">
        <v>0.22381257297826659</v>
      </c>
      <c r="K6666" s="10">
        <v>65.418000000000006</v>
      </c>
      <c r="L6666" s="61">
        <v>0.33249784326983611</v>
      </c>
      <c r="Q6666" s="48"/>
      <c r="R6666" s="48"/>
      <c r="S6666" s="48"/>
      <c r="T6666" s="48"/>
      <c r="U6666" s="48"/>
      <c r="V6666" s="48"/>
    </row>
    <row r="6667" spans="1:22" x14ac:dyDescent="0.25">
      <c r="A6667" s="8"/>
      <c r="B6667" s="60" t="s">
        <v>6662</v>
      </c>
      <c r="C6667" s="45">
        <v>58.521999999999998</v>
      </c>
      <c r="D6667" s="24">
        <v>0.45445829338446786</v>
      </c>
      <c r="E6667" s="10">
        <v>48.491999999999997</v>
      </c>
      <c r="F6667" s="24">
        <v>7.2468383222636698E-2</v>
      </c>
      <c r="G6667" s="10">
        <v>47.17</v>
      </c>
      <c r="H6667" s="24">
        <v>0.1282118801452449</v>
      </c>
      <c r="I6667" s="10">
        <v>63.459000000000003</v>
      </c>
      <c r="J6667" s="24">
        <v>0.19842555275151608</v>
      </c>
      <c r="K6667" s="10">
        <v>64.516000000000005</v>
      </c>
      <c r="L6667" s="61">
        <v>0.30955489752617221</v>
      </c>
      <c r="Q6667" s="48"/>
      <c r="R6667" s="48"/>
      <c r="S6667" s="48"/>
      <c r="T6667" s="48"/>
      <c r="U6667" s="48"/>
      <c r="V6667" s="48"/>
    </row>
    <row r="6668" spans="1:22" x14ac:dyDescent="0.25">
      <c r="A6668" s="8"/>
      <c r="B6668" s="60" t="s">
        <v>6663</v>
      </c>
      <c r="C6668" s="45">
        <v>56.781999999999996</v>
      </c>
      <c r="D6668" s="24">
        <v>0.41963970328505829</v>
      </c>
      <c r="E6668" s="10">
        <v>48.537999999999997</v>
      </c>
      <c r="F6668" s="24">
        <v>5.6091347466108638E-2</v>
      </c>
      <c r="G6668" s="10">
        <v>46.957999999999998</v>
      </c>
      <c r="H6668" s="24">
        <v>8.5622418715525131E-2</v>
      </c>
      <c r="I6668" s="10">
        <v>61.774999999999999</v>
      </c>
      <c r="J6668" s="24">
        <v>0.1524978969703818</v>
      </c>
      <c r="K6668" s="10">
        <v>62.926000000000002</v>
      </c>
      <c r="L6668" s="61">
        <v>0.27369488680081139</v>
      </c>
      <c r="Q6668" s="48"/>
      <c r="R6668" s="48"/>
      <c r="S6668" s="48"/>
      <c r="T6668" s="48"/>
      <c r="U6668" s="48"/>
      <c r="V6668" s="48"/>
    </row>
    <row r="6669" spans="1:22" x14ac:dyDescent="0.25">
      <c r="A6669" s="8"/>
      <c r="B6669" s="60" t="s">
        <v>6664</v>
      </c>
      <c r="C6669" s="45">
        <v>55.612000000000002</v>
      </c>
      <c r="D6669" s="24">
        <v>0.36058266471547995</v>
      </c>
      <c r="E6669" s="10">
        <v>49.448999999999998</v>
      </c>
      <c r="F6669" s="24">
        <v>3.6848330452188154E-2</v>
      </c>
      <c r="G6669" s="10">
        <v>48.707000000000001</v>
      </c>
      <c r="H6669" s="24">
        <v>4.6081991296393822E-2</v>
      </c>
      <c r="I6669" s="10">
        <v>61.511000000000003</v>
      </c>
      <c r="J6669" s="24">
        <v>0.10866699310708501</v>
      </c>
      <c r="K6669" s="10">
        <v>62.914000000000001</v>
      </c>
      <c r="L6669" s="61">
        <v>0.23239058966168483</v>
      </c>
      <c r="Q6669" s="48"/>
      <c r="R6669" s="48"/>
      <c r="S6669" s="48"/>
      <c r="T6669" s="48"/>
      <c r="U6669" s="48"/>
      <c r="V6669" s="48"/>
    </row>
    <row r="6670" spans="1:22" x14ac:dyDescent="0.25">
      <c r="A6670" s="8"/>
      <c r="B6670" s="60" t="s">
        <v>6665</v>
      </c>
      <c r="C6670" s="45">
        <v>56.072000000000003</v>
      </c>
      <c r="D6670" s="24">
        <v>0.30110511177272037</v>
      </c>
      <c r="E6670" s="10">
        <v>51.128</v>
      </c>
      <c r="F6670" s="24">
        <v>2.2548752009219665E-2</v>
      </c>
      <c r="G6670" s="10">
        <v>51.725999999999999</v>
      </c>
      <c r="H6670" s="24">
        <v>3.1696094464617346E-2</v>
      </c>
      <c r="I6670" s="10">
        <v>62.328000000000003</v>
      </c>
      <c r="J6670" s="24">
        <v>9.5069494142905567E-2</v>
      </c>
      <c r="K6670" s="10">
        <v>63.718000000000004</v>
      </c>
      <c r="L6670" s="61">
        <v>0.19038681246939776</v>
      </c>
      <c r="Q6670" s="48"/>
      <c r="R6670" s="48"/>
      <c r="S6670" s="48"/>
      <c r="T6670" s="48"/>
      <c r="U6670" s="48"/>
      <c r="V6670" s="48"/>
    </row>
    <row r="6671" spans="1:22" x14ac:dyDescent="0.25">
      <c r="A6671" s="8"/>
      <c r="B6671" s="60" t="s">
        <v>6666</v>
      </c>
      <c r="C6671" s="45">
        <v>58.42</v>
      </c>
      <c r="D6671" s="24">
        <v>0.26320835646162388</v>
      </c>
      <c r="E6671" s="10">
        <v>52.411000000000001</v>
      </c>
      <c r="F6671" s="24">
        <v>1.7954083644193736E-2</v>
      </c>
      <c r="G6671" s="10">
        <v>54.652999999999999</v>
      </c>
      <c r="H6671" s="24">
        <v>4.0815478005377388E-2</v>
      </c>
      <c r="I6671" s="10">
        <v>65.653999999999996</v>
      </c>
      <c r="J6671" s="24">
        <v>0.12261604329102163</v>
      </c>
      <c r="K6671" s="10">
        <v>66.251999999999995</v>
      </c>
      <c r="L6671" s="61">
        <v>0.19082981650306605</v>
      </c>
      <c r="Q6671" s="48"/>
      <c r="R6671" s="48"/>
      <c r="S6671" s="48"/>
      <c r="T6671" s="48"/>
      <c r="U6671" s="48"/>
      <c r="V6671" s="48"/>
    </row>
    <row r="6672" spans="1:22" x14ac:dyDescent="0.25">
      <c r="A6672" s="8"/>
      <c r="B6672" s="60" t="s">
        <v>6667</v>
      </c>
      <c r="C6672" s="45">
        <v>55.503</v>
      </c>
      <c r="D6672" s="24">
        <v>0.22482380447763706</v>
      </c>
      <c r="E6672" s="10">
        <v>49.3</v>
      </c>
      <c r="F6672" s="24">
        <v>1.8014739332180875E-2</v>
      </c>
      <c r="G6672" s="10">
        <v>52.936999999999998</v>
      </c>
      <c r="H6672" s="24">
        <v>4.7911411702746903E-2</v>
      </c>
      <c r="I6672" s="10">
        <v>62.167000000000002</v>
      </c>
      <c r="J6672" s="24">
        <v>0.14095948372192299</v>
      </c>
      <c r="K6672" s="10">
        <v>63.392000000000003</v>
      </c>
      <c r="L6672" s="61">
        <v>0.2053556856070321</v>
      </c>
      <c r="Q6672" s="48"/>
      <c r="R6672" s="48"/>
      <c r="S6672" s="48"/>
      <c r="T6672" s="48"/>
      <c r="U6672" s="48"/>
      <c r="V6672" s="48"/>
    </row>
    <row r="6673" spans="1:22" x14ac:dyDescent="0.25">
      <c r="A6673" s="8"/>
      <c r="B6673" s="60" t="s">
        <v>6668</v>
      </c>
      <c r="C6673" s="45">
        <v>52.192999999999998</v>
      </c>
      <c r="D6673" s="24">
        <v>0.19278060924122387</v>
      </c>
      <c r="E6673" s="10">
        <v>46.005000000000003</v>
      </c>
      <c r="F6673" s="24">
        <v>1.9394656233888332E-2</v>
      </c>
      <c r="G6673" s="10">
        <v>50.44</v>
      </c>
      <c r="H6673" s="24">
        <v>4.9616098899575904E-2</v>
      </c>
      <c r="I6673" s="10">
        <v>57.945</v>
      </c>
      <c r="J6673" s="24">
        <v>0.15298755759790073</v>
      </c>
      <c r="K6673" s="10">
        <v>59.651000000000003</v>
      </c>
      <c r="L6673" s="61">
        <v>0.21302665019002542</v>
      </c>
      <c r="Q6673" s="48"/>
      <c r="R6673" s="48"/>
      <c r="S6673" s="48"/>
      <c r="T6673" s="48"/>
      <c r="U6673" s="48"/>
      <c r="V6673" s="48"/>
    </row>
    <row r="6674" spans="1:22" x14ac:dyDescent="0.25">
      <c r="A6674" s="8"/>
      <c r="B6674" s="60" t="s">
        <v>6669</v>
      </c>
      <c r="C6674" s="45">
        <v>49.369</v>
      </c>
      <c r="D6674" s="24">
        <v>0.17469849119442901</v>
      </c>
      <c r="E6674" s="10">
        <v>44.162999999999997</v>
      </c>
      <c r="F6674" s="24">
        <v>2.0410639007672943E-2</v>
      </c>
      <c r="G6674" s="10">
        <v>48.691000000000003</v>
      </c>
      <c r="H6674" s="24">
        <v>4.8701388696399367E-2</v>
      </c>
      <c r="I6674" s="10">
        <v>53.841000000000001</v>
      </c>
      <c r="J6674" s="24">
        <v>0.16204000150664807</v>
      </c>
      <c r="K6674" s="10">
        <v>55.48</v>
      </c>
      <c r="L6674" s="61">
        <v>0.21050852199864767</v>
      </c>
      <c r="Q6674" s="48"/>
      <c r="R6674" s="48"/>
      <c r="S6674" s="48"/>
      <c r="T6674" s="48"/>
      <c r="U6674" s="48"/>
      <c r="V6674" s="48"/>
    </row>
    <row r="6675" spans="1:22" x14ac:dyDescent="0.25">
      <c r="A6675" s="8"/>
      <c r="B6675" s="60" t="s">
        <v>6670</v>
      </c>
      <c r="C6675" s="45">
        <v>45.451999999999998</v>
      </c>
      <c r="D6675" s="24">
        <v>0.16181393080015474</v>
      </c>
      <c r="E6675" s="10">
        <v>41.323</v>
      </c>
      <c r="F6675" s="24">
        <v>2.0198344099717953E-2</v>
      </c>
      <c r="G6675" s="10">
        <v>45.061999999999998</v>
      </c>
      <c r="H6675" s="24">
        <v>4.8659810959891345E-2</v>
      </c>
      <c r="I6675" s="10">
        <v>49.472999999999999</v>
      </c>
      <c r="J6675" s="24">
        <v>0.16580662171833213</v>
      </c>
      <c r="K6675" s="10">
        <v>50.406999999999996</v>
      </c>
      <c r="L6675" s="61">
        <v>0.20748909976917157</v>
      </c>
      <c r="Q6675" s="48"/>
      <c r="R6675" s="48"/>
      <c r="S6675" s="48"/>
      <c r="T6675" s="48"/>
      <c r="U6675" s="48"/>
      <c r="V6675" s="48"/>
    </row>
    <row r="6676" spans="1:22" x14ac:dyDescent="0.25">
      <c r="A6676" s="8"/>
      <c r="B6676" s="60" t="s">
        <v>6671</v>
      </c>
      <c r="C6676" s="45">
        <v>42.322000000000003</v>
      </c>
      <c r="D6676" s="24">
        <v>0.14591848749390254</v>
      </c>
      <c r="E6676" s="10">
        <v>38.143000000000001</v>
      </c>
      <c r="F6676" s="24">
        <v>1.7195887544354471E-2</v>
      </c>
      <c r="G6676" s="10">
        <v>42.247999999999998</v>
      </c>
      <c r="H6676" s="24">
        <v>4.9004530529115922E-2</v>
      </c>
      <c r="I6676" s="10">
        <v>46.545000000000002</v>
      </c>
      <c r="J6676" s="24">
        <v>0.16804770872567482</v>
      </c>
      <c r="K6676" s="10">
        <v>47.140999999999998</v>
      </c>
      <c r="L6676" s="61">
        <v>0.20813952132806399</v>
      </c>
      <c r="Q6676" s="48"/>
      <c r="R6676" s="48"/>
      <c r="S6676" s="48"/>
      <c r="T6676" s="48"/>
      <c r="U6676" s="48"/>
      <c r="V6676" s="48"/>
    </row>
    <row r="6677" spans="1:22" x14ac:dyDescent="0.25">
      <c r="A6677" s="8"/>
      <c r="B6677" s="60" t="s">
        <v>6672</v>
      </c>
      <c r="C6677" s="45">
        <v>39.954000000000001</v>
      </c>
      <c r="D6677" s="24">
        <v>0.12649072345292761</v>
      </c>
      <c r="E6677" s="10">
        <v>36.374000000000002</v>
      </c>
      <c r="F6677" s="24">
        <v>1.557334789069845E-2</v>
      </c>
      <c r="G6677" s="10">
        <v>40.89</v>
      </c>
      <c r="H6677" s="24">
        <v>4.8519611510592017E-2</v>
      </c>
      <c r="I6677" s="10">
        <v>44.427</v>
      </c>
      <c r="J6677" s="24">
        <v>0.17178907721280604</v>
      </c>
      <c r="K6677" s="10">
        <v>45.518000000000001</v>
      </c>
      <c r="L6677" s="61">
        <v>0.21105398757271593</v>
      </c>
      <c r="Q6677" s="48"/>
      <c r="R6677" s="48"/>
      <c r="S6677" s="48"/>
      <c r="T6677" s="48"/>
      <c r="U6677" s="48"/>
      <c r="V6677" s="48"/>
    </row>
    <row r="6678" spans="1:22" x14ac:dyDescent="0.25">
      <c r="A6678" s="8"/>
      <c r="B6678" s="60" t="s">
        <v>6673</v>
      </c>
      <c r="C6678" s="45">
        <v>39.027000000000001</v>
      </c>
      <c r="D6678" s="24">
        <v>0.1103261509478394</v>
      </c>
      <c r="E6678" s="10">
        <v>35.643999999999998</v>
      </c>
      <c r="F6678" s="24">
        <v>1.3768841173081007E-2</v>
      </c>
      <c r="G6678" s="10">
        <v>40.409999999999997</v>
      </c>
      <c r="H6678" s="24">
        <v>5.1124319381520428E-2</v>
      </c>
      <c r="I6678" s="10">
        <v>43.817</v>
      </c>
      <c r="J6678" s="24">
        <v>0.17436283741368488</v>
      </c>
      <c r="K6678" s="10">
        <v>44.923000000000002</v>
      </c>
      <c r="L6678" s="61">
        <v>0.20879236176686602</v>
      </c>
      <c r="Q6678" s="48"/>
      <c r="R6678" s="48"/>
      <c r="S6678" s="48"/>
      <c r="T6678" s="48"/>
      <c r="U6678" s="48"/>
      <c r="V6678" s="48"/>
    </row>
    <row r="6679" spans="1:22" x14ac:dyDescent="0.25">
      <c r="A6679" s="8"/>
      <c r="B6679" s="60" t="s">
        <v>6674</v>
      </c>
      <c r="C6679" s="45">
        <v>39.026000000000003</v>
      </c>
      <c r="D6679" s="24">
        <v>9.9359136095271736E-2</v>
      </c>
      <c r="E6679" s="10">
        <v>35.402000000000001</v>
      </c>
      <c r="F6679" s="24">
        <v>1.4299578442968489E-2</v>
      </c>
      <c r="G6679" s="10">
        <v>40.856000000000002</v>
      </c>
      <c r="H6679" s="24">
        <v>5.1706222203749118E-2</v>
      </c>
      <c r="I6679" s="10">
        <v>44.045999999999999</v>
      </c>
      <c r="J6679" s="24">
        <v>0.17378531073446327</v>
      </c>
      <c r="K6679" s="10">
        <v>45.231000000000002</v>
      </c>
      <c r="L6679" s="61">
        <v>0.20538826519311254</v>
      </c>
      <c r="Q6679" s="48"/>
      <c r="R6679" s="48"/>
      <c r="S6679" s="48"/>
      <c r="T6679" s="48"/>
      <c r="U6679" s="48"/>
      <c r="V6679" s="48"/>
    </row>
    <row r="6680" spans="1:22" x14ac:dyDescent="0.25">
      <c r="A6680" s="8"/>
      <c r="B6680" s="60" t="s">
        <v>6675</v>
      </c>
      <c r="C6680" s="45">
        <v>39.264000000000003</v>
      </c>
      <c r="D6680" s="24">
        <v>9.2698188424080341E-2</v>
      </c>
      <c r="E6680" s="10">
        <v>35.677</v>
      </c>
      <c r="F6680" s="24">
        <v>1.2601219179328542E-2</v>
      </c>
      <c r="G6680" s="10">
        <v>42.612000000000002</v>
      </c>
      <c r="H6680" s="24">
        <v>5.0002078224365101E-2</v>
      </c>
      <c r="I6680" s="10">
        <v>45.043999999999997</v>
      </c>
      <c r="J6680" s="24">
        <v>0.17433772755806654</v>
      </c>
      <c r="K6680" s="10">
        <v>46.125999999999998</v>
      </c>
      <c r="L6680" s="61">
        <v>0.20285850849275464</v>
      </c>
      <c r="Q6680" s="48"/>
      <c r="R6680" s="48"/>
      <c r="S6680" s="48"/>
      <c r="T6680" s="48"/>
      <c r="U6680" s="48"/>
      <c r="V6680" s="48"/>
    </row>
    <row r="6681" spans="1:22" x14ac:dyDescent="0.25">
      <c r="A6681" s="8"/>
      <c r="B6681" s="60" t="s">
        <v>6676</v>
      </c>
      <c r="C6681" s="45">
        <v>39.924999999999997</v>
      </c>
      <c r="D6681" s="24">
        <v>9.0612437133101215E-2</v>
      </c>
      <c r="E6681" s="10">
        <v>36.033999999999999</v>
      </c>
      <c r="F6681" s="24">
        <v>1.2434416037363904E-2</v>
      </c>
      <c r="G6681" s="10">
        <v>47.241999999999997</v>
      </c>
      <c r="H6681" s="24">
        <v>5.3008576139213323E-2</v>
      </c>
      <c r="I6681" s="10">
        <v>49.348999999999997</v>
      </c>
      <c r="J6681" s="24">
        <v>0.17615819209039549</v>
      </c>
      <c r="K6681" s="10">
        <v>50.375</v>
      </c>
      <c r="L6681" s="61">
        <v>0.20535329159817672</v>
      </c>
      <c r="Q6681" s="48"/>
      <c r="R6681" s="48"/>
      <c r="S6681" s="48"/>
      <c r="T6681" s="48"/>
      <c r="U6681" s="48"/>
      <c r="V6681" s="48"/>
    </row>
    <row r="6682" spans="1:22" x14ac:dyDescent="0.25">
      <c r="A6682" s="8"/>
      <c r="B6682" s="60" t="s">
        <v>6677</v>
      </c>
      <c r="C6682" s="45">
        <v>41.768000000000001</v>
      </c>
      <c r="D6682" s="24">
        <v>8.9468638038048137E-2</v>
      </c>
      <c r="E6682" s="10">
        <v>36.29</v>
      </c>
      <c r="F6682" s="24">
        <v>1.0918023837685378E-2</v>
      </c>
      <c r="G6682" s="10">
        <v>57.698999999999998</v>
      </c>
      <c r="H6682" s="24">
        <v>5.649999307258545E-2</v>
      </c>
      <c r="I6682" s="10">
        <v>58.502000000000002</v>
      </c>
      <c r="J6682" s="24">
        <v>0.17655994978028877</v>
      </c>
      <c r="K6682" s="10">
        <v>59.502000000000002</v>
      </c>
      <c r="L6682" s="61">
        <v>0.20523671294839063</v>
      </c>
      <c r="Q6682" s="48"/>
      <c r="R6682" s="48"/>
      <c r="S6682" s="48"/>
      <c r="T6682" s="48"/>
      <c r="U6682" s="48"/>
      <c r="V6682" s="48"/>
    </row>
    <row r="6683" spans="1:22" x14ac:dyDescent="0.25">
      <c r="A6683" s="8"/>
      <c r="B6683" s="60" t="s">
        <v>6678</v>
      </c>
      <c r="C6683" s="45">
        <v>44.292000000000002</v>
      </c>
      <c r="D6683" s="24">
        <v>9.7357487678928864E-2</v>
      </c>
      <c r="E6683" s="10">
        <v>38.037999999999997</v>
      </c>
      <c r="F6683" s="24">
        <v>9.5381069359779212E-3</v>
      </c>
      <c r="G6683" s="10">
        <v>64.593999999999994</v>
      </c>
      <c r="H6683" s="24">
        <v>6.1349183257824513E-2</v>
      </c>
      <c r="I6683" s="10">
        <v>64.635000000000005</v>
      </c>
      <c r="J6683" s="24">
        <v>0.17416195856873823</v>
      </c>
      <c r="K6683" s="10">
        <v>65.847999999999999</v>
      </c>
      <c r="L6683" s="61">
        <v>0.19722775970808706</v>
      </c>
      <c r="Q6683" s="48"/>
      <c r="R6683" s="48"/>
      <c r="S6683" s="48"/>
      <c r="T6683" s="48"/>
      <c r="U6683" s="48"/>
      <c r="V6683" s="48"/>
    </row>
    <row r="6684" spans="1:22" x14ac:dyDescent="0.25">
      <c r="A6684" s="8"/>
      <c r="B6684" s="60" t="s">
        <v>6679</v>
      </c>
      <c r="C6684" s="45">
        <v>47.171999999999997</v>
      </c>
      <c r="D6684" s="24">
        <v>0.13786143210374929</v>
      </c>
      <c r="E6684" s="10">
        <v>40.823</v>
      </c>
      <c r="F6684" s="24">
        <v>1.4875807478846328E-2</v>
      </c>
      <c r="G6684" s="10">
        <v>67.155000000000001</v>
      </c>
      <c r="H6684" s="24">
        <v>8.3932554691937875E-2</v>
      </c>
      <c r="I6684" s="10">
        <v>66.63</v>
      </c>
      <c r="J6684" s="24">
        <v>0.18001255492780915</v>
      </c>
      <c r="K6684" s="10">
        <v>67.789000000000001</v>
      </c>
      <c r="L6684" s="61">
        <v>0.19426666200352066</v>
      </c>
      <c r="Q6684" s="48"/>
      <c r="R6684" s="48"/>
      <c r="S6684" s="48"/>
      <c r="T6684" s="48"/>
      <c r="U6684" s="48"/>
      <c r="V6684" s="48"/>
    </row>
    <row r="6685" spans="1:22" x14ac:dyDescent="0.25">
      <c r="A6685" s="8"/>
      <c r="B6685" s="60" t="s">
        <v>6680</v>
      </c>
      <c r="C6685" s="45">
        <v>50.539000000000001</v>
      </c>
      <c r="D6685" s="24">
        <v>0.20322618627104674</v>
      </c>
      <c r="E6685" s="10">
        <v>43.411999999999999</v>
      </c>
      <c r="F6685" s="24">
        <v>3.1328662845358325E-2</v>
      </c>
      <c r="G6685" s="10">
        <v>68.058000000000007</v>
      </c>
      <c r="H6685" s="24">
        <v>0.12039846488493565</v>
      </c>
      <c r="I6685" s="10">
        <v>67.629000000000005</v>
      </c>
      <c r="J6685" s="24">
        <v>0.21173885750156937</v>
      </c>
      <c r="K6685" s="10">
        <v>68.180000000000007</v>
      </c>
      <c r="L6685" s="61">
        <v>0.19671481364902832</v>
      </c>
      <c r="Q6685" s="48"/>
      <c r="R6685" s="48"/>
      <c r="S6685" s="48"/>
      <c r="T6685" s="48"/>
      <c r="U6685" s="48"/>
      <c r="V6685" s="48"/>
    </row>
    <row r="6686" spans="1:22" x14ac:dyDescent="0.25">
      <c r="A6686" s="8"/>
      <c r="B6686" s="60" t="s">
        <v>6681</v>
      </c>
      <c r="C6686" s="45">
        <v>52.790999999999997</v>
      </c>
      <c r="D6686" s="24">
        <v>0.2618627104674438</v>
      </c>
      <c r="E6686" s="10">
        <v>46.118000000000002</v>
      </c>
      <c r="F6686" s="24">
        <v>5.5227003912291878E-2</v>
      </c>
      <c r="G6686" s="10">
        <v>69.486000000000004</v>
      </c>
      <c r="H6686" s="24">
        <v>0.16812835113678873</v>
      </c>
      <c r="I6686" s="10">
        <v>69.06</v>
      </c>
      <c r="J6686" s="24">
        <v>0.24315128688010043</v>
      </c>
      <c r="K6686" s="10">
        <v>68.956999999999994</v>
      </c>
      <c r="L6686" s="61">
        <v>0.20964338591030438</v>
      </c>
      <c r="Q6686" s="48"/>
      <c r="R6686" s="48"/>
      <c r="S6686" s="48"/>
      <c r="T6686" s="48"/>
      <c r="U6686" s="48"/>
      <c r="V6686" s="48"/>
    </row>
    <row r="6687" spans="1:22" x14ac:dyDescent="0.25">
      <c r="A6687" s="8"/>
      <c r="B6687" s="60" t="s">
        <v>6682</v>
      </c>
      <c r="C6687" s="45">
        <v>54.142000000000003</v>
      </c>
      <c r="D6687" s="24">
        <v>0.29949033657970431</v>
      </c>
      <c r="E6687" s="10">
        <v>48.652999999999999</v>
      </c>
      <c r="F6687" s="24">
        <v>7.7245018651624059E-2</v>
      </c>
      <c r="G6687" s="10">
        <v>70.7</v>
      </c>
      <c r="H6687" s="24">
        <v>0.21867076769608046</v>
      </c>
      <c r="I6687" s="10">
        <v>70.087000000000003</v>
      </c>
      <c r="J6687" s="24">
        <v>0.26291274325172631</v>
      </c>
      <c r="K6687" s="10">
        <v>69.915999999999997</v>
      </c>
      <c r="L6687" s="61">
        <v>0.21267443080474241</v>
      </c>
      <c r="Q6687" s="48"/>
      <c r="R6687" s="48"/>
      <c r="S6687" s="48"/>
      <c r="T6687" s="48"/>
      <c r="U6687" s="48"/>
      <c r="V6687" s="48"/>
    </row>
    <row r="6688" spans="1:22" x14ac:dyDescent="0.25">
      <c r="A6688" s="8"/>
      <c r="B6688" s="60" t="s">
        <v>6683</v>
      </c>
      <c r="C6688" s="45">
        <v>53.265999999999998</v>
      </c>
      <c r="D6688" s="24">
        <v>0.31326638744512286</v>
      </c>
      <c r="E6688" s="10">
        <v>48.171999999999997</v>
      </c>
      <c r="F6688" s="24">
        <v>9.2242137506444666E-2</v>
      </c>
      <c r="G6688" s="10">
        <v>69.828999999999994</v>
      </c>
      <c r="H6688" s="24">
        <v>0.26441941338653585</v>
      </c>
      <c r="I6688" s="10">
        <v>69.754000000000005</v>
      </c>
      <c r="J6688" s="24">
        <v>0.26690521029504083</v>
      </c>
      <c r="K6688" s="10">
        <v>68.960999999999999</v>
      </c>
      <c r="L6688" s="61">
        <v>0.21117056622250202</v>
      </c>
      <c r="Q6688" s="48"/>
      <c r="R6688" s="48"/>
      <c r="S6688" s="48"/>
      <c r="T6688" s="48"/>
      <c r="U6688" s="48"/>
      <c r="V6688" s="48"/>
    </row>
    <row r="6689" spans="1:22" x14ac:dyDescent="0.25">
      <c r="A6689" s="8"/>
      <c r="B6689" s="60" t="s">
        <v>6684</v>
      </c>
      <c r="C6689" s="45">
        <v>50.923999999999999</v>
      </c>
      <c r="D6689" s="24">
        <v>0.32139072513498512</v>
      </c>
      <c r="E6689" s="10">
        <v>46.201999999999998</v>
      </c>
      <c r="F6689" s="24">
        <v>0.10049131107269584</v>
      </c>
      <c r="G6689" s="10">
        <v>69.037000000000006</v>
      </c>
      <c r="H6689" s="24">
        <v>0.28502154425925158</v>
      </c>
      <c r="I6689" s="10">
        <v>69.049000000000007</v>
      </c>
      <c r="J6689" s="24">
        <v>0.25392341494036408</v>
      </c>
      <c r="K6689" s="10">
        <v>68.183000000000007</v>
      </c>
      <c r="L6689" s="61">
        <v>0.2087690460369088</v>
      </c>
      <c r="Q6689" s="48"/>
      <c r="R6689" s="48"/>
      <c r="S6689" s="48"/>
      <c r="T6689" s="48"/>
      <c r="U6689" s="48"/>
      <c r="V6689" s="48"/>
    </row>
    <row r="6690" spans="1:22" x14ac:dyDescent="0.25">
      <c r="A6690" s="8"/>
      <c r="B6690" s="60" t="s">
        <v>6685</v>
      </c>
      <c r="C6690" s="45">
        <v>48.552999999999997</v>
      </c>
      <c r="D6690" s="24">
        <v>0.31938907671864225</v>
      </c>
      <c r="E6690" s="10">
        <v>45.023000000000003</v>
      </c>
      <c r="F6690" s="24">
        <v>9.8140903163194126E-2</v>
      </c>
      <c r="G6690" s="10">
        <v>67.491</v>
      </c>
      <c r="H6690" s="24">
        <v>0.28378846446929079</v>
      </c>
      <c r="I6690" s="10">
        <v>67.215999999999994</v>
      </c>
      <c r="J6690" s="24">
        <v>0.22629001883239172</v>
      </c>
      <c r="K6690" s="10">
        <v>67.376999999999995</v>
      </c>
      <c r="L6690" s="61">
        <v>0.20017719954767485</v>
      </c>
      <c r="Q6690" s="48"/>
      <c r="R6690" s="48"/>
      <c r="S6690" s="48"/>
      <c r="T6690" s="48"/>
      <c r="U6690" s="48"/>
      <c r="V6690" s="48"/>
    </row>
    <row r="6691" spans="1:22" x14ac:dyDescent="0.25">
      <c r="A6691" s="8"/>
      <c r="B6691" s="60" t="s">
        <v>6686</v>
      </c>
      <c r="C6691" s="45">
        <v>47.505000000000003</v>
      </c>
      <c r="D6691" s="24">
        <v>0.28105498645943716</v>
      </c>
      <c r="E6691" s="10">
        <v>44.526000000000003</v>
      </c>
      <c r="F6691" s="24">
        <v>8.0793376398871811E-2</v>
      </c>
      <c r="G6691" s="10">
        <v>66.537000000000006</v>
      </c>
      <c r="H6691" s="24">
        <v>0.25901603003726947</v>
      </c>
      <c r="I6691" s="10">
        <v>65.864999999999995</v>
      </c>
      <c r="J6691" s="24">
        <v>0.19344632768361583</v>
      </c>
      <c r="K6691" s="10">
        <v>66.882000000000005</v>
      </c>
      <c r="L6691" s="61">
        <v>0.19320579629046736</v>
      </c>
      <c r="Q6691" s="48"/>
      <c r="R6691" s="48"/>
      <c r="S6691" s="48"/>
      <c r="T6691" s="48"/>
      <c r="U6691" s="48"/>
      <c r="V6691" s="48"/>
    </row>
    <row r="6692" spans="1:22" x14ac:dyDescent="0.25">
      <c r="A6692" s="8"/>
      <c r="B6692" s="60" t="s">
        <v>6687</v>
      </c>
      <c r="C6692" s="45">
        <v>47.140999999999998</v>
      </c>
      <c r="D6692" s="24">
        <v>0.2231922087096937</v>
      </c>
      <c r="E6692" s="10">
        <v>44.582999999999998</v>
      </c>
      <c r="F6692" s="24">
        <v>5.6591756892002548E-2</v>
      </c>
      <c r="G6692" s="10">
        <v>64.798000000000002</v>
      </c>
      <c r="H6692" s="24">
        <v>0.20500990620280699</v>
      </c>
      <c r="I6692" s="10">
        <v>64.427000000000007</v>
      </c>
      <c r="J6692" s="24">
        <v>0.16213433772755806</v>
      </c>
      <c r="K6692" s="10">
        <v>65.757000000000005</v>
      </c>
      <c r="L6692" s="61">
        <v>0.1811632217675655</v>
      </c>
      <c r="Q6692" s="48"/>
      <c r="R6692" s="48"/>
      <c r="S6692" s="48"/>
      <c r="T6692" s="48"/>
      <c r="U6692" s="48"/>
      <c r="V6692" s="48"/>
    </row>
    <row r="6693" spans="1:22" x14ac:dyDescent="0.25">
      <c r="A6693" s="8"/>
      <c r="B6693" s="60" t="s">
        <v>6688</v>
      </c>
      <c r="C6693" s="45">
        <v>48.209000000000003</v>
      </c>
      <c r="D6693" s="24">
        <v>0.15225984424147618</v>
      </c>
      <c r="E6693" s="10">
        <v>45.752000000000002</v>
      </c>
      <c r="F6693" s="24">
        <v>2.6915961544293817E-2</v>
      </c>
      <c r="G6693" s="10">
        <v>64.736999999999995</v>
      </c>
      <c r="H6693" s="24">
        <v>0.14064037020103357</v>
      </c>
      <c r="I6693" s="10">
        <v>64.540000000000006</v>
      </c>
      <c r="J6693" s="24">
        <v>0.14203389830508475</v>
      </c>
      <c r="K6693" s="10">
        <v>65.33</v>
      </c>
      <c r="L6693" s="61">
        <v>0.16975017195350844</v>
      </c>
      <c r="Q6693" s="48"/>
      <c r="R6693" s="48"/>
      <c r="S6693" s="48"/>
      <c r="T6693" s="48"/>
      <c r="U6693" s="48"/>
      <c r="V6693" s="48"/>
    </row>
    <row r="6694" spans="1:22" x14ac:dyDescent="0.25">
      <c r="A6694" s="8"/>
      <c r="B6694" s="60" t="s">
        <v>6689</v>
      </c>
      <c r="C6694" s="45">
        <v>50.790999999999997</v>
      </c>
      <c r="D6694" s="24">
        <v>9.9056365746581221E-2</v>
      </c>
      <c r="E6694" s="10">
        <v>48.470999999999997</v>
      </c>
      <c r="F6694" s="24">
        <v>8.7799108361386585E-3</v>
      </c>
      <c r="G6694" s="10">
        <v>66.117999999999995</v>
      </c>
      <c r="H6694" s="24">
        <v>0.10719481275198471</v>
      </c>
      <c r="I6694" s="10">
        <v>65.591999999999999</v>
      </c>
      <c r="J6694" s="24">
        <v>0.13314500941619586</v>
      </c>
      <c r="K6694" s="10">
        <v>66.504000000000005</v>
      </c>
      <c r="L6694" s="61">
        <v>0.1609135102997237</v>
      </c>
      <c r="Q6694" s="48"/>
      <c r="R6694" s="48"/>
      <c r="S6694" s="48"/>
      <c r="T6694" s="48"/>
      <c r="U6694" s="48"/>
      <c r="V6694" s="48"/>
    </row>
    <row r="6695" spans="1:22" x14ac:dyDescent="0.25">
      <c r="A6695" s="8"/>
      <c r="B6695" s="60" t="s">
        <v>6690</v>
      </c>
      <c r="C6695" s="45">
        <v>53.664000000000001</v>
      </c>
      <c r="D6695" s="24">
        <v>8.1142453449058891E-2</v>
      </c>
      <c r="E6695" s="10">
        <v>50.765000000000001</v>
      </c>
      <c r="F6695" s="24">
        <v>6.8692566645437176E-3</v>
      </c>
      <c r="G6695" s="10">
        <v>69.162999999999997</v>
      </c>
      <c r="H6695" s="24">
        <v>0.1159372099145157</v>
      </c>
      <c r="I6695" s="10">
        <v>67.938999999999993</v>
      </c>
      <c r="J6695" s="24">
        <v>0.14128060263653483</v>
      </c>
      <c r="K6695" s="10">
        <v>67.63</v>
      </c>
      <c r="L6695" s="61">
        <v>0.15866354235885241</v>
      </c>
      <c r="Q6695" s="48"/>
      <c r="R6695" s="48"/>
      <c r="S6695" s="48"/>
      <c r="T6695" s="48"/>
      <c r="U6695" s="48"/>
      <c r="V6695" s="48"/>
    </row>
    <row r="6696" spans="1:22" x14ac:dyDescent="0.25">
      <c r="A6696" s="8"/>
      <c r="B6696" s="60" t="s">
        <v>6691</v>
      </c>
      <c r="C6696" s="45">
        <v>50.706000000000003</v>
      </c>
      <c r="D6696" s="24">
        <v>7.7811979613463186E-2</v>
      </c>
      <c r="E6696" s="10">
        <v>48.692</v>
      </c>
      <c r="F6696" s="24">
        <v>9.1893367300518603E-3</v>
      </c>
      <c r="G6696" s="10">
        <v>65.569999999999993</v>
      </c>
      <c r="H6696" s="24">
        <v>0.12815716918131814</v>
      </c>
      <c r="I6696" s="10">
        <v>64.819000000000003</v>
      </c>
      <c r="J6696" s="24">
        <v>0.14572504708097928</v>
      </c>
      <c r="K6696" s="10">
        <v>64.073999999999998</v>
      </c>
      <c r="L6696" s="61">
        <v>0.15340584525350026</v>
      </c>
      <c r="Q6696" s="48"/>
      <c r="R6696" s="48"/>
      <c r="S6696" s="48"/>
      <c r="T6696" s="48"/>
      <c r="U6696" s="48"/>
      <c r="V6696" s="48"/>
    </row>
    <row r="6697" spans="1:22" x14ac:dyDescent="0.25">
      <c r="A6697" s="8"/>
      <c r="B6697" s="60" t="s">
        <v>6692</v>
      </c>
      <c r="C6697" s="45">
        <v>47.95</v>
      </c>
      <c r="D6697" s="24">
        <v>7.868664950968024E-2</v>
      </c>
      <c r="E6697" s="10">
        <v>46.561</v>
      </c>
      <c r="F6697" s="24">
        <v>1.0614745397749674E-2</v>
      </c>
      <c r="G6697" s="10">
        <v>60.899000000000001</v>
      </c>
      <c r="H6697" s="24">
        <v>0.14058495088463083</v>
      </c>
      <c r="I6697" s="10">
        <v>59.540999999999997</v>
      </c>
      <c r="J6697" s="24">
        <v>0.1439924670433145</v>
      </c>
      <c r="K6697" s="10">
        <v>59.426000000000002</v>
      </c>
      <c r="L6697" s="61">
        <v>0.14059385164201027</v>
      </c>
      <c r="Q6697" s="48"/>
      <c r="R6697" s="48"/>
      <c r="S6697" s="48"/>
      <c r="T6697" s="48"/>
      <c r="U6697" s="48"/>
      <c r="V6697" s="48"/>
    </row>
    <row r="6698" spans="1:22" x14ac:dyDescent="0.25">
      <c r="A6698" s="8"/>
      <c r="B6698" s="60" t="s">
        <v>6693</v>
      </c>
      <c r="C6698" s="45">
        <v>46.268999999999998</v>
      </c>
      <c r="D6698" s="24">
        <v>7.8215673411717215E-2</v>
      </c>
      <c r="E6698" s="10">
        <v>45.377000000000002</v>
      </c>
      <c r="F6698" s="24">
        <v>1.2297940739392837E-2</v>
      </c>
      <c r="G6698" s="10">
        <v>56.094000000000001</v>
      </c>
      <c r="H6698" s="24">
        <v>0.13511229338986103</v>
      </c>
      <c r="I6698" s="10">
        <v>54.38</v>
      </c>
      <c r="J6698" s="24">
        <v>0.1436283741368487</v>
      </c>
      <c r="K6698" s="10">
        <v>55.902000000000001</v>
      </c>
      <c r="L6698" s="61">
        <v>0.12642954569300177</v>
      </c>
      <c r="Q6698" s="48"/>
      <c r="R6698" s="48"/>
      <c r="S6698" s="48"/>
      <c r="T6698" s="48"/>
      <c r="U6698" s="48"/>
      <c r="V6698" s="48"/>
    </row>
    <row r="6699" spans="1:22" x14ac:dyDescent="0.25">
      <c r="A6699" s="8"/>
      <c r="B6699" s="60" t="s">
        <v>6694</v>
      </c>
      <c r="C6699" s="45">
        <v>43.104999999999997</v>
      </c>
      <c r="D6699" s="24">
        <v>7.7778338463608682E-2</v>
      </c>
      <c r="E6699" s="10">
        <v>42.158999999999999</v>
      </c>
      <c r="F6699" s="24">
        <v>1.5724987110666302E-2</v>
      </c>
      <c r="G6699" s="10">
        <v>51.128999999999998</v>
      </c>
      <c r="H6699" s="24">
        <v>0.12865594302894273</v>
      </c>
      <c r="I6699" s="10">
        <v>49.823999999999998</v>
      </c>
      <c r="J6699" s="24">
        <v>0.14646578782172001</v>
      </c>
      <c r="K6699" s="10">
        <v>52.249000000000002</v>
      </c>
      <c r="L6699" s="61">
        <v>0.11569265204770399</v>
      </c>
      <c r="Q6699" s="48"/>
      <c r="R6699" s="48"/>
      <c r="S6699" s="48"/>
      <c r="T6699" s="48"/>
      <c r="U6699" s="48"/>
      <c r="V6699" s="48"/>
    </row>
    <row r="6700" spans="1:22" x14ac:dyDescent="0.25">
      <c r="A6700" s="8"/>
      <c r="B6700" s="60" t="s">
        <v>6695</v>
      </c>
      <c r="C6700" s="45">
        <v>39.838999999999999</v>
      </c>
      <c r="D6700" s="24">
        <v>7.3605597793177685E-2</v>
      </c>
      <c r="E6700" s="10">
        <v>39.222999999999999</v>
      </c>
      <c r="F6700" s="24">
        <v>1.724111786737835E-2</v>
      </c>
      <c r="G6700" s="10">
        <v>47.8</v>
      </c>
      <c r="H6700" s="24">
        <v>0.13183373270357493</v>
      </c>
      <c r="I6700" s="10">
        <v>46.67</v>
      </c>
      <c r="J6700" s="24">
        <v>0.1478142968338062</v>
      </c>
      <c r="K6700" s="10">
        <v>49.466999999999999</v>
      </c>
      <c r="L6700" s="61">
        <v>0.10403431675389618</v>
      </c>
      <c r="Q6700" s="48"/>
      <c r="R6700" s="48"/>
      <c r="S6700" s="48"/>
      <c r="T6700" s="48"/>
      <c r="U6700" s="48"/>
      <c r="V6700" s="48"/>
    </row>
    <row r="6701" spans="1:22" x14ac:dyDescent="0.25">
      <c r="A6701" s="8"/>
      <c r="B6701" s="60" t="s">
        <v>6696</v>
      </c>
      <c r="C6701" s="45">
        <v>37.578000000000003</v>
      </c>
      <c r="D6701" s="24">
        <v>6.7281168001076502E-2</v>
      </c>
      <c r="E6701" s="10">
        <v>37.573999999999998</v>
      </c>
      <c r="F6701" s="24">
        <v>1.7650537552883375E-2</v>
      </c>
      <c r="G6701" s="10">
        <v>45.765000000000001</v>
      </c>
      <c r="H6701" s="24">
        <v>0.13101652423230883</v>
      </c>
      <c r="I6701" s="10">
        <v>45.243000000000002</v>
      </c>
      <c r="J6701" s="24">
        <v>0.14097220478569814</v>
      </c>
      <c r="K6701" s="10">
        <v>47.908999999999999</v>
      </c>
      <c r="L6701" s="61">
        <v>9.9313431791954676E-2</v>
      </c>
      <c r="Q6701" s="48"/>
      <c r="R6701" s="48"/>
      <c r="S6701" s="48"/>
      <c r="T6701" s="48"/>
      <c r="U6701" s="48"/>
      <c r="V6701" s="48"/>
    </row>
    <row r="6702" spans="1:22" x14ac:dyDescent="0.25">
      <c r="A6702" s="8"/>
      <c r="B6702" s="60" t="s">
        <v>6697</v>
      </c>
      <c r="C6702" s="45">
        <v>36.415999999999997</v>
      </c>
      <c r="D6702" s="24">
        <v>5.9661575724954584E-2</v>
      </c>
      <c r="E6702" s="10">
        <v>36.773000000000003</v>
      </c>
      <c r="F6702" s="24">
        <v>1.7013662486542222E-2</v>
      </c>
      <c r="G6702" s="10">
        <v>44.954999999999998</v>
      </c>
      <c r="H6702" s="24">
        <v>0.13139050099034585</v>
      </c>
      <c r="I6702" s="10">
        <v>44.341000000000001</v>
      </c>
      <c r="J6702" s="24">
        <v>0.13573706279659528</v>
      </c>
      <c r="K6702" s="10">
        <v>47.65</v>
      </c>
      <c r="L6702" s="61">
        <v>9.7856368532096186E-2</v>
      </c>
      <c r="Q6702" s="48"/>
      <c r="R6702" s="48"/>
      <c r="S6702" s="48"/>
      <c r="T6702" s="48"/>
      <c r="U6702" s="48"/>
      <c r="V6702" s="48"/>
    </row>
    <row r="6703" spans="1:22" x14ac:dyDescent="0.25">
      <c r="A6703" s="8"/>
      <c r="B6703" s="60" t="s">
        <v>6698</v>
      </c>
      <c r="C6703" s="45">
        <v>36.118000000000002</v>
      </c>
      <c r="D6703" s="24">
        <v>5.7390836304918251E-2</v>
      </c>
      <c r="E6703" s="10">
        <v>37.670999999999999</v>
      </c>
      <c r="F6703" s="24">
        <v>1.7999302470165436E-2</v>
      </c>
      <c r="G6703" s="10">
        <v>45.274000000000001</v>
      </c>
      <c r="H6703" s="24">
        <v>0.13640455974624985</v>
      </c>
      <c r="I6703" s="10">
        <v>44.564999999999998</v>
      </c>
      <c r="J6703" s="24">
        <v>0.12853089612574384</v>
      </c>
      <c r="K6703" s="10">
        <v>47.756</v>
      </c>
      <c r="L6703" s="61">
        <v>9.0769212836144489E-2</v>
      </c>
      <c r="Q6703" s="48"/>
      <c r="R6703" s="48"/>
      <c r="S6703" s="48"/>
      <c r="T6703" s="48"/>
      <c r="U6703" s="48"/>
      <c r="V6703" s="48"/>
    </row>
    <row r="6704" spans="1:22" x14ac:dyDescent="0.25">
      <c r="A6704" s="8"/>
      <c r="B6704" s="60" t="s">
        <v>6699</v>
      </c>
      <c r="C6704" s="45">
        <v>36.350999999999999</v>
      </c>
      <c r="D6704" s="24">
        <v>5.9224248132947591E-2</v>
      </c>
      <c r="E6704" s="10">
        <v>39.594999999999999</v>
      </c>
      <c r="F6704" s="24">
        <v>1.8711995996785299E-2</v>
      </c>
      <c r="G6704" s="10">
        <v>46.728000000000002</v>
      </c>
      <c r="H6704" s="24">
        <v>0.13754034101139936</v>
      </c>
      <c r="I6704" s="10">
        <v>45.936</v>
      </c>
      <c r="J6704" s="24">
        <v>0.12306977678459337</v>
      </c>
      <c r="K6704" s="10">
        <v>48.473999999999997</v>
      </c>
      <c r="L6704" s="61">
        <v>8.6456305586963364E-2</v>
      </c>
      <c r="Q6704" s="48"/>
      <c r="R6704" s="48"/>
      <c r="S6704" s="48"/>
      <c r="T6704" s="48"/>
      <c r="U6704" s="48"/>
      <c r="V6704" s="48"/>
    </row>
    <row r="6705" spans="1:22" x14ac:dyDescent="0.25">
      <c r="A6705" s="8"/>
      <c r="B6705" s="60" t="s">
        <v>6700</v>
      </c>
      <c r="C6705" s="45">
        <v>36.72</v>
      </c>
      <c r="D6705" s="24">
        <v>6.3883469017022132E-2</v>
      </c>
      <c r="E6705" s="10">
        <v>44.08</v>
      </c>
      <c r="F6705" s="24">
        <v>1.8711995996785299E-2</v>
      </c>
      <c r="G6705" s="10">
        <v>51.021000000000001</v>
      </c>
      <c r="H6705" s="24">
        <v>0.145490809867446</v>
      </c>
      <c r="I6705" s="10">
        <v>50.447000000000003</v>
      </c>
      <c r="J6705" s="24">
        <v>0.12030783137067819</v>
      </c>
      <c r="K6705" s="10">
        <v>51.466999999999999</v>
      </c>
      <c r="L6705" s="61">
        <v>8.2598002074858082E-2</v>
      </c>
      <c r="Q6705" s="48"/>
      <c r="R6705" s="48"/>
      <c r="S6705" s="48"/>
      <c r="T6705" s="48"/>
      <c r="U6705" s="48"/>
      <c r="V6705" s="48"/>
    </row>
    <row r="6706" spans="1:22" x14ac:dyDescent="0.25">
      <c r="A6706" s="8"/>
      <c r="B6706" s="60" t="s">
        <v>6701</v>
      </c>
      <c r="C6706" s="45">
        <v>37.113</v>
      </c>
      <c r="D6706" s="24">
        <v>6.8525869609096415E-2</v>
      </c>
      <c r="E6706" s="10">
        <v>54.018999999999998</v>
      </c>
      <c r="F6706" s="24">
        <v>1.995541874535612E-2</v>
      </c>
      <c r="G6706" s="10">
        <v>60.448999999999998</v>
      </c>
      <c r="H6706" s="24">
        <v>0.15839993351524301</v>
      </c>
      <c r="I6706" s="10">
        <v>59.140999999999998</v>
      </c>
      <c r="J6706" s="24">
        <v>0.12182690134833153</v>
      </c>
      <c r="K6706" s="10">
        <v>58.279000000000003</v>
      </c>
      <c r="L6706" s="61">
        <v>7.780717807644337E-2</v>
      </c>
      <c r="Q6706" s="48"/>
      <c r="R6706" s="48"/>
      <c r="S6706" s="48"/>
      <c r="T6706" s="48"/>
      <c r="U6706" s="48"/>
      <c r="V6706" s="48"/>
    </row>
    <row r="6707" spans="1:22" x14ac:dyDescent="0.25">
      <c r="A6707" s="8"/>
      <c r="B6707" s="60" t="s">
        <v>6702</v>
      </c>
      <c r="C6707" s="45">
        <v>38.795999999999999</v>
      </c>
      <c r="D6707" s="24">
        <v>7.4631635605194105E-2</v>
      </c>
      <c r="E6707" s="10">
        <v>60.518999999999998</v>
      </c>
      <c r="F6707" s="24">
        <v>2.1517279027097519E-2</v>
      </c>
      <c r="G6707" s="10">
        <v>67.253</v>
      </c>
      <c r="H6707" s="24">
        <v>0.16441126362591243</v>
      </c>
      <c r="I6707" s="10">
        <v>65.001999999999995</v>
      </c>
      <c r="J6707" s="24">
        <v>0.1215004896175961</v>
      </c>
      <c r="K6707" s="10">
        <v>63.819000000000003</v>
      </c>
      <c r="L6707" s="61">
        <v>7.7795521570364498E-2</v>
      </c>
      <c r="Q6707" s="48"/>
      <c r="R6707" s="48"/>
      <c r="S6707" s="48"/>
      <c r="T6707" s="48"/>
      <c r="U6707" s="48"/>
      <c r="V6707" s="48"/>
    </row>
    <row r="6708" spans="1:22" x14ac:dyDescent="0.25">
      <c r="A6708" s="8"/>
      <c r="B6708" s="60" t="s">
        <v>6703</v>
      </c>
      <c r="C6708" s="45">
        <v>41.579000000000001</v>
      </c>
      <c r="D6708" s="24">
        <v>9.0493170961447891E-2</v>
      </c>
      <c r="E6708" s="10">
        <v>62.667999999999999</v>
      </c>
      <c r="F6708" s="24">
        <v>3.3072012373572719E-2</v>
      </c>
      <c r="G6708" s="10">
        <v>69.450999999999993</v>
      </c>
      <c r="H6708" s="24">
        <v>0.18140642963004003</v>
      </c>
      <c r="I6708" s="10">
        <v>67.212000000000003</v>
      </c>
      <c r="J6708" s="24">
        <v>0.12782785547492906</v>
      </c>
      <c r="K6708" s="10">
        <v>65.619</v>
      </c>
      <c r="L6708" s="61">
        <v>8.6840970287566002E-2</v>
      </c>
      <c r="Q6708" s="48"/>
      <c r="R6708" s="48"/>
      <c r="S6708" s="48"/>
      <c r="T6708" s="48"/>
      <c r="U6708" s="48"/>
      <c r="V6708" s="48"/>
    </row>
    <row r="6709" spans="1:22" x14ac:dyDescent="0.25">
      <c r="A6709" s="8"/>
      <c r="B6709" s="60" t="s">
        <v>6704</v>
      </c>
      <c r="C6709" s="45">
        <v>44.110999999999997</v>
      </c>
      <c r="D6709" s="24">
        <v>0.11055977931776896</v>
      </c>
      <c r="E6709" s="10">
        <v>62.984999999999999</v>
      </c>
      <c r="F6709" s="24">
        <v>5.8577342411330308E-2</v>
      </c>
      <c r="G6709" s="10">
        <v>69.908000000000001</v>
      </c>
      <c r="H6709" s="24">
        <v>0.20388658808537752</v>
      </c>
      <c r="I6709" s="10">
        <v>67.23</v>
      </c>
      <c r="J6709" s="24">
        <v>0.14378436738895725</v>
      </c>
      <c r="K6709" s="10">
        <v>65.671000000000006</v>
      </c>
      <c r="L6709" s="61">
        <v>0.10299688771287695</v>
      </c>
      <c r="Q6709" s="48"/>
      <c r="R6709" s="48"/>
      <c r="S6709" s="48"/>
      <c r="T6709" s="48"/>
      <c r="U6709" s="48"/>
      <c r="V6709" s="48"/>
    </row>
    <row r="6710" spans="1:22" x14ac:dyDescent="0.25">
      <c r="A6710" s="8"/>
      <c r="B6710" s="60" t="s">
        <v>6705</v>
      </c>
      <c r="C6710" s="45">
        <v>46.502000000000002</v>
      </c>
      <c r="D6710" s="24">
        <v>0.16251766130660028</v>
      </c>
      <c r="E6710" s="10">
        <v>64.551000000000002</v>
      </c>
      <c r="F6710" s="24">
        <v>9.4136200282044669E-2</v>
      </c>
      <c r="G6710" s="10">
        <v>71.197000000000003</v>
      </c>
      <c r="H6710" s="24">
        <v>0.22143579373104147</v>
      </c>
      <c r="I6710" s="10">
        <v>68.147999999999996</v>
      </c>
      <c r="J6710" s="24">
        <v>0.16095864614457528</v>
      </c>
      <c r="K6710" s="10">
        <v>66.700999999999993</v>
      </c>
      <c r="L6710" s="61">
        <v>0.12399025516091806</v>
      </c>
      <c r="Q6710" s="48"/>
      <c r="R6710" s="48"/>
      <c r="S6710" s="48"/>
      <c r="T6710" s="48"/>
      <c r="U6710" s="48"/>
      <c r="V6710" s="48"/>
    </row>
    <row r="6711" spans="1:22" x14ac:dyDescent="0.25">
      <c r="A6711" s="8"/>
      <c r="B6711" s="60" t="s">
        <v>6706</v>
      </c>
      <c r="C6711" s="45">
        <v>48.795999999999999</v>
      </c>
      <c r="D6711" s="24">
        <v>0.23349929354773599</v>
      </c>
      <c r="E6711" s="10">
        <v>65.650999999999996</v>
      </c>
      <c r="F6711" s="24">
        <v>0.13421383838537007</v>
      </c>
      <c r="G6711" s="10">
        <v>72.510999999999996</v>
      </c>
      <c r="H6711" s="24">
        <v>0.2618252835990415</v>
      </c>
      <c r="I6711" s="10">
        <v>69.382000000000005</v>
      </c>
      <c r="J6711" s="24">
        <v>0.17475581891681521</v>
      </c>
      <c r="K6711" s="10">
        <v>67.534000000000006</v>
      </c>
      <c r="L6711" s="61">
        <v>0.1395983168005222</v>
      </c>
      <c r="Q6711" s="48"/>
      <c r="R6711" s="48"/>
      <c r="S6711" s="48"/>
      <c r="T6711" s="48"/>
      <c r="U6711" s="48"/>
      <c r="V6711" s="48"/>
    </row>
    <row r="6712" spans="1:22" x14ac:dyDescent="0.25">
      <c r="A6712" s="8"/>
      <c r="B6712" s="60" t="s">
        <v>6707</v>
      </c>
      <c r="C6712" s="45">
        <v>48.716000000000001</v>
      </c>
      <c r="D6712" s="24">
        <v>0.28998183408463973</v>
      </c>
      <c r="E6712" s="10">
        <v>64.989999999999995</v>
      </c>
      <c r="F6712" s="24">
        <v>0.1729570715877902</v>
      </c>
      <c r="G6712" s="10">
        <v>71.587000000000003</v>
      </c>
      <c r="H6712" s="24">
        <v>0.31074698394670136</v>
      </c>
      <c r="I6712" s="10">
        <v>68.710999999999999</v>
      </c>
      <c r="J6712" s="24">
        <v>0.18015416677128582</v>
      </c>
      <c r="K6712" s="10">
        <v>68.266999999999996</v>
      </c>
      <c r="L6712" s="61">
        <v>0.14568301297369127</v>
      </c>
      <c r="Q6712" s="48"/>
      <c r="R6712" s="48"/>
      <c r="S6712" s="48"/>
      <c r="T6712" s="48"/>
      <c r="U6712" s="48"/>
      <c r="V6712" s="48"/>
    </row>
    <row r="6713" spans="1:22" x14ac:dyDescent="0.25">
      <c r="A6713" s="8"/>
      <c r="B6713" s="60" t="s">
        <v>6708</v>
      </c>
      <c r="C6713" s="45">
        <v>46.457999999999998</v>
      </c>
      <c r="D6713" s="24">
        <v>0.31679337953306869</v>
      </c>
      <c r="E6713" s="10">
        <v>64.534000000000006</v>
      </c>
      <c r="F6713" s="24">
        <v>0.18875763870987308</v>
      </c>
      <c r="G6713" s="10">
        <v>70.596000000000004</v>
      </c>
      <c r="H6713" s="24">
        <v>0.34038810476889619</v>
      </c>
      <c r="I6713" s="10">
        <v>67.787000000000006</v>
      </c>
      <c r="J6713" s="24">
        <v>0.17096442112134982</v>
      </c>
      <c r="K6713" s="10">
        <v>66.388999999999996</v>
      </c>
      <c r="L6713" s="61">
        <v>0.14434251477462146</v>
      </c>
      <c r="Q6713" s="48"/>
      <c r="R6713" s="48"/>
      <c r="S6713" s="48"/>
      <c r="T6713" s="48"/>
      <c r="U6713" s="48"/>
      <c r="V6713" s="48"/>
    </row>
    <row r="6714" spans="1:22" x14ac:dyDescent="0.25">
      <c r="A6714" s="8"/>
      <c r="B6714" s="60" t="s">
        <v>6709</v>
      </c>
      <c r="C6714" s="45">
        <v>44.323</v>
      </c>
      <c r="D6714" s="24">
        <v>0.33001412904528021</v>
      </c>
      <c r="E6714" s="10">
        <v>63.523000000000003</v>
      </c>
      <c r="F6714" s="24">
        <v>0.1741246758760823</v>
      </c>
      <c r="G6714" s="10">
        <v>69.167000000000002</v>
      </c>
      <c r="H6714" s="24">
        <v>0.32311591894400044</v>
      </c>
      <c r="I6714" s="10">
        <v>66.394999999999996</v>
      </c>
      <c r="J6714" s="24">
        <v>0.15882441559745902</v>
      </c>
      <c r="K6714" s="10">
        <v>64.346999999999994</v>
      </c>
      <c r="L6714" s="61">
        <v>0.13525044003310449</v>
      </c>
      <c r="Q6714" s="48"/>
      <c r="R6714" s="48"/>
      <c r="S6714" s="48"/>
      <c r="T6714" s="48"/>
      <c r="U6714" s="48"/>
      <c r="V6714" s="48"/>
    </row>
    <row r="6715" spans="1:22" x14ac:dyDescent="0.25">
      <c r="A6715" s="8"/>
      <c r="B6715" s="60" t="s">
        <v>6710</v>
      </c>
      <c r="C6715" s="45">
        <v>43.238999999999997</v>
      </c>
      <c r="D6715" s="24">
        <v>0.33753279956940052</v>
      </c>
      <c r="E6715" s="10">
        <v>62.201000000000001</v>
      </c>
      <c r="F6715" s="24">
        <v>0.13795927032313829</v>
      </c>
      <c r="G6715" s="10">
        <v>68.331000000000003</v>
      </c>
      <c r="H6715" s="24">
        <v>0.32538748147429947</v>
      </c>
      <c r="I6715" s="10">
        <v>65.013000000000005</v>
      </c>
      <c r="J6715" s="24">
        <v>0.14506490571722699</v>
      </c>
      <c r="K6715" s="10">
        <v>63.179000000000002</v>
      </c>
      <c r="L6715" s="61">
        <v>0.11897795754700487</v>
      </c>
      <c r="Q6715" s="48"/>
      <c r="R6715" s="48"/>
      <c r="S6715" s="48"/>
      <c r="T6715" s="48"/>
      <c r="U6715" s="48"/>
      <c r="V6715" s="48"/>
    </row>
    <row r="6716" spans="1:22" x14ac:dyDescent="0.25">
      <c r="A6716" s="8"/>
      <c r="B6716" s="60" t="s">
        <v>6711</v>
      </c>
      <c r="C6716" s="45">
        <v>42.634999999999998</v>
      </c>
      <c r="D6716" s="24">
        <v>0.29196662854067146</v>
      </c>
      <c r="E6716" s="10">
        <v>60.576999999999998</v>
      </c>
      <c r="F6716" s="24">
        <v>9.3135396606365717E-2</v>
      </c>
      <c r="G6716" s="10">
        <v>66.944999999999993</v>
      </c>
      <c r="H6716" s="24">
        <v>0.29355790406803606</v>
      </c>
      <c r="I6716" s="10">
        <v>63.244999999999997</v>
      </c>
      <c r="J6716" s="24">
        <v>0.12377281743540813</v>
      </c>
      <c r="K6716" s="10">
        <v>62.067999999999998</v>
      </c>
      <c r="L6716" s="61">
        <v>9.5373532737297317E-2</v>
      </c>
      <c r="Q6716" s="48"/>
      <c r="R6716" s="48"/>
      <c r="S6716" s="48"/>
      <c r="T6716" s="48"/>
      <c r="U6716" s="48"/>
      <c r="V6716" s="48"/>
    </row>
    <row r="6717" spans="1:22" x14ac:dyDescent="0.25">
      <c r="A6717" s="8"/>
      <c r="B6717" s="60" t="s">
        <v>6712</v>
      </c>
      <c r="C6717" s="45">
        <v>44.351999999999997</v>
      </c>
      <c r="D6717" s="24">
        <v>0.22645159119962321</v>
      </c>
      <c r="E6717" s="10">
        <v>60.485999999999997</v>
      </c>
      <c r="F6717" s="24">
        <v>4.4065689113985472E-2</v>
      </c>
      <c r="G6717" s="10">
        <v>66.936999999999998</v>
      </c>
      <c r="H6717" s="24">
        <v>0.24045320442677673</v>
      </c>
      <c r="I6717" s="10">
        <v>63.195999999999998</v>
      </c>
      <c r="J6717" s="24">
        <v>0.10571973786627162</v>
      </c>
      <c r="K6717" s="10">
        <v>61.988</v>
      </c>
      <c r="L6717" s="61">
        <v>7.1990581543088281E-2</v>
      </c>
      <c r="Q6717" s="48"/>
      <c r="R6717" s="48"/>
      <c r="S6717" s="48"/>
      <c r="T6717" s="48"/>
      <c r="U6717" s="48"/>
      <c r="V6717" s="48"/>
    </row>
    <row r="6718" spans="1:22" x14ac:dyDescent="0.25">
      <c r="A6718" s="8"/>
      <c r="B6718" s="60" t="s">
        <v>6713</v>
      </c>
      <c r="C6718" s="45">
        <v>47.228999999999999</v>
      </c>
      <c r="D6718" s="24">
        <v>0.15890129852654242</v>
      </c>
      <c r="E6718" s="10">
        <v>61.51</v>
      </c>
      <c r="F6718" s="24">
        <v>1.2373572717485253E-2</v>
      </c>
      <c r="G6718" s="10">
        <v>68.200999999999993</v>
      </c>
      <c r="H6718" s="24">
        <v>0.21056276576589056</v>
      </c>
      <c r="I6718" s="10">
        <v>64.340999999999994</v>
      </c>
      <c r="J6718" s="24">
        <v>9.5287116780073816E-2</v>
      </c>
      <c r="K6718" s="10">
        <v>63.042999999999999</v>
      </c>
      <c r="L6718" s="61">
        <v>6.2362307521943369E-2</v>
      </c>
      <c r="Q6718" s="48"/>
      <c r="R6718" s="48"/>
      <c r="S6718" s="48"/>
      <c r="T6718" s="48"/>
      <c r="U6718" s="48"/>
      <c r="V6718" s="48"/>
    </row>
    <row r="6719" spans="1:22" x14ac:dyDescent="0.25">
      <c r="A6719" s="8"/>
      <c r="B6719" s="60" t="s">
        <v>6714</v>
      </c>
      <c r="C6719" s="45">
        <v>50.384</v>
      </c>
      <c r="D6719" s="24">
        <v>0.14702617237435242</v>
      </c>
      <c r="E6719" s="10">
        <v>63.872</v>
      </c>
      <c r="F6719" s="24">
        <v>8.719122932051496E-3</v>
      </c>
      <c r="G6719" s="10">
        <v>70.227999999999994</v>
      </c>
      <c r="H6719" s="24">
        <v>0.19963433383658602</v>
      </c>
      <c r="I6719" s="10">
        <v>66.325999999999993</v>
      </c>
      <c r="J6719" s="24">
        <v>9.5186682401385989E-2</v>
      </c>
      <c r="K6719" s="10">
        <v>64.738</v>
      </c>
      <c r="L6719" s="61">
        <v>6.764270477567054E-2</v>
      </c>
      <c r="Q6719" s="48"/>
      <c r="R6719" s="48"/>
      <c r="S6719" s="48"/>
      <c r="T6719" s="48"/>
      <c r="U6719" s="48"/>
      <c r="V6719" s="48"/>
    </row>
    <row r="6720" spans="1:22" x14ac:dyDescent="0.25">
      <c r="A6720" s="8"/>
      <c r="B6720" s="60" t="s">
        <v>6715</v>
      </c>
      <c r="C6720" s="45">
        <v>48.186999999999998</v>
      </c>
      <c r="D6720" s="24">
        <v>0.14761488259436184</v>
      </c>
      <c r="E6720" s="10">
        <v>60.750999999999998</v>
      </c>
      <c r="F6720" s="24">
        <v>1.0948185664245531E-2</v>
      </c>
      <c r="G6720" s="10">
        <v>66.188999999999993</v>
      </c>
      <c r="H6720" s="24">
        <v>0.18191891629846116</v>
      </c>
      <c r="I6720" s="10">
        <v>62.725000000000001</v>
      </c>
      <c r="J6720" s="24">
        <v>9.7647324679237701E-2</v>
      </c>
      <c r="K6720" s="10">
        <v>61.354999999999997</v>
      </c>
      <c r="L6720" s="61">
        <v>7.0848243947359224E-2</v>
      </c>
      <c r="Q6720" s="48"/>
      <c r="R6720" s="48"/>
      <c r="S6720" s="48"/>
      <c r="T6720" s="48"/>
      <c r="U6720" s="48"/>
      <c r="V6720" s="48"/>
    </row>
    <row r="6721" spans="1:22" x14ac:dyDescent="0.25">
      <c r="A6721" s="8"/>
      <c r="B6721" s="60" t="s">
        <v>6716</v>
      </c>
      <c r="C6721" s="45">
        <v>45.966000000000001</v>
      </c>
      <c r="D6721" s="24">
        <v>0.14573100989033169</v>
      </c>
      <c r="E6721" s="10">
        <v>56.5</v>
      </c>
      <c r="F6721" s="24">
        <v>1.2919465631491956E-2</v>
      </c>
      <c r="G6721" s="10">
        <v>61.26</v>
      </c>
      <c r="H6721" s="24">
        <v>0.18612961757413743</v>
      </c>
      <c r="I6721" s="10">
        <v>58.478000000000002</v>
      </c>
      <c r="J6721" s="24">
        <v>9.3805709694428405E-2</v>
      </c>
      <c r="K6721" s="10">
        <v>57.484000000000002</v>
      </c>
      <c r="L6721" s="61">
        <v>7.7294291808973181E-2</v>
      </c>
      <c r="Q6721" s="48"/>
      <c r="R6721" s="48"/>
      <c r="S6721" s="48"/>
      <c r="T6721" s="48"/>
      <c r="U6721" s="48"/>
      <c r="V6721" s="48"/>
    </row>
    <row r="6722" spans="1:22" x14ac:dyDescent="0.25">
      <c r="A6722" s="8"/>
      <c r="B6722" s="60" t="s">
        <v>6717</v>
      </c>
      <c r="C6722" s="45">
        <v>45.029000000000003</v>
      </c>
      <c r="D6722" s="24">
        <v>0.13947386126623157</v>
      </c>
      <c r="E6722" s="10">
        <v>52.131</v>
      </c>
      <c r="F6722" s="24">
        <v>1.4466162221177612E-2</v>
      </c>
      <c r="G6722" s="10">
        <v>56.588999999999999</v>
      </c>
      <c r="H6722" s="24">
        <v>0.1818219593611923</v>
      </c>
      <c r="I6722" s="10">
        <v>53.865000000000002</v>
      </c>
      <c r="J6722" s="24">
        <v>8.9964094709619108E-2</v>
      </c>
      <c r="K6722" s="10">
        <v>54.314999999999998</v>
      </c>
      <c r="L6722" s="61">
        <v>7.4193661191994317E-2</v>
      </c>
      <c r="Q6722" s="48"/>
      <c r="R6722" s="48"/>
      <c r="S6722" s="48"/>
      <c r="T6722" s="48"/>
      <c r="U6722" s="48"/>
      <c r="V6722" s="48"/>
    </row>
    <row r="6723" spans="1:22" x14ac:dyDescent="0.25">
      <c r="A6723" s="8"/>
      <c r="B6723" s="60" t="s">
        <v>6718</v>
      </c>
      <c r="C6723" s="45">
        <v>41.878</v>
      </c>
      <c r="D6723" s="24">
        <v>0.13883469017022135</v>
      </c>
      <c r="E6723" s="10">
        <v>47.316000000000003</v>
      </c>
      <c r="F6723" s="24">
        <v>1.4193215764174261E-2</v>
      </c>
      <c r="G6723" s="10">
        <v>51.503</v>
      </c>
      <c r="H6723" s="24">
        <v>0.1689128357133953</v>
      </c>
      <c r="I6723" s="10">
        <v>49.003</v>
      </c>
      <c r="J6723" s="24">
        <v>8.2130213171968766E-2</v>
      </c>
      <c r="K6723" s="10">
        <v>49.872</v>
      </c>
      <c r="L6723" s="61">
        <v>6.8213873573535075E-2</v>
      </c>
      <c r="Q6723" s="48"/>
      <c r="R6723" s="48"/>
      <c r="S6723" s="48"/>
      <c r="T6723" s="48"/>
      <c r="U6723" s="48"/>
      <c r="V6723" s="48"/>
    </row>
    <row r="6724" spans="1:22" x14ac:dyDescent="0.25">
      <c r="A6724" s="8"/>
      <c r="B6724" s="60" t="s">
        <v>6719</v>
      </c>
      <c r="C6724" s="45">
        <v>39.177999999999997</v>
      </c>
      <c r="D6724" s="24">
        <v>0.1352719566753002</v>
      </c>
      <c r="E6724" s="10">
        <v>43.890999999999998</v>
      </c>
      <c r="F6724" s="24">
        <v>1.3054751110639395E-2</v>
      </c>
      <c r="G6724" s="10">
        <v>47.779000000000003</v>
      </c>
      <c r="H6724" s="24">
        <v>0.16480168402393086</v>
      </c>
      <c r="I6724" s="10">
        <v>45.47</v>
      </c>
      <c r="J6724" s="24">
        <v>7.2303675436834705E-2</v>
      </c>
      <c r="K6724" s="10">
        <v>46.283000000000001</v>
      </c>
      <c r="L6724" s="61">
        <v>6.456463457279403E-2</v>
      </c>
      <c r="Q6724" s="48"/>
      <c r="R6724" s="48"/>
      <c r="S6724" s="48"/>
      <c r="T6724" s="48"/>
      <c r="U6724" s="48"/>
      <c r="V6724" s="48"/>
    </row>
    <row r="6725" spans="1:22" x14ac:dyDescent="0.25">
      <c r="A6725" s="8"/>
      <c r="B6725" s="60" t="s">
        <v>6720</v>
      </c>
      <c r="C6725" s="45">
        <v>37.341000000000001</v>
      </c>
      <c r="D6725" s="24">
        <v>0.12770358908809579</v>
      </c>
      <c r="E6725" s="10">
        <v>41.787999999999997</v>
      </c>
      <c r="F6725" s="24">
        <v>1.1765954543386957E-2</v>
      </c>
      <c r="G6725" s="10">
        <v>45.784999999999997</v>
      </c>
      <c r="H6725" s="24">
        <v>0.16251661865721251</v>
      </c>
      <c r="I6725" s="10">
        <v>43.609000000000002</v>
      </c>
      <c r="J6725" s="24">
        <v>6.3504217714400485E-2</v>
      </c>
      <c r="K6725" s="10">
        <v>44.106999999999999</v>
      </c>
      <c r="L6725" s="61">
        <v>6.533395500641101E-2</v>
      </c>
      <c r="Q6725" s="48"/>
      <c r="R6725" s="48"/>
      <c r="S6725" s="48"/>
      <c r="T6725" s="48"/>
      <c r="U6725" s="48"/>
      <c r="V6725" s="48"/>
    </row>
    <row r="6726" spans="1:22" x14ac:dyDescent="0.25">
      <c r="A6726" s="8"/>
      <c r="B6726" s="60" t="s">
        <v>6721</v>
      </c>
      <c r="C6726" s="45">
        <v>37.06</v>
      </c>
      <c r="D6726" s="24">
        <v>0.1208247838810589</v>
      </c>
      <c r="E6726" s="10">
        <v>41.017000000000003</v>
      </c>
      <c r="F6726" s="24">
        <v>1.0446833351022698E-2</v>
      </c>
      <c r="G6726" s="10">
        <v>44.969000000000001</v>
      </c>
      <c r="H6726" s="24">
        <v>0.15555063150897408</v>
      </c>
      <c r="I6726" s="10">
        <v>42.731999999999999</v>
      </c>
      <c r="J6726" s="24">
        <v>5.5457923277766621E-2</v>
      </c>
      <c r="K6726" s="10">
        <v>42.658000000000001</v>
      </c>
      <c r="L6726" s="61">
        <v>6.4413101760111904E-2</v>
      </c>
      <c r="Q6726" s="48"/>
      <c r="R6726" s="48"/>
      <c r="S6726" s="48"/>
      <c r="T6726" s="48"/>
      <c r="U6726" s="48"/>
      <c r="V6726" s="48"/>
    </row>
    <row r="6727" spans="1:22" x14ac:dyDescent="0.25">
      <c r="A6727" s="8"/>
      <c r="B6727" s="60" t="s">
        <v>6722</v>
      </c>
      <c r="C6727" s="45">
        <v>37.869999999999997</v>
      </c>
      <c r="D6727" s="24">
        <v>0.1159978472198863</v>
      </c>
      <c r="E6727" s="10">
        <v>41.511000000000003</v>
      </c>
      <c r="F6727" s="24">
        <v>9.7948539111185236E-3</v>
      </c>
      <c r="G6727" s="10">
        <v>45.515000000000001</v>
      </c>
      <c r="H6727" s="24">
        <v>0.15010802127188122</v>
      </c>
      <c r="I6727" s="10">
        <v>43.014000000000003</v>
      </c>
      <c r="J6727" s="24">
        <v>4.7662683269732879E-2</v>
      </c>
      <c r="K6727" s="10">
        <v>42.462000000000003</v>
      </c>
      <c r="L6727" s="61">
        <v>6.5811866184870033E-2</v>
      </c>
      <c r="Q6727" s="48"/>
      <c r="R6727" s="48"/>
      <c r="S6727" s="48"/>
      <c r="T6727" s="48"/>
      <c r="U6727" s="48"/>
      <c r="V6727" s="48"/>
    </row>
    <row r="6728" spans="1:22" x14ac:dyDescent="0.25">
      <c r="A6728" s="8"/>
      <c r="B6728" s="60" t="s">
        <v>6723</v>
      </c>
      <c r="C6728" s="45">
        <v>39.795000000000002</v>
      </c>
      <c r="D6728" s="24">
        <v>0.10488075616401493</v>
      </c>
      <c r="E6728" s="10">
        <v>43.046999999999997</v>
      </c>
      <c r="F6728" s="24">
        <v>1.0689430351917275E-2</v>
      </c>
      <c r="G6728" s="10">
        <v>46.982999999999997</v>
      </c>
      <c r="H6728" s="24">
        <v>0.13264458231774873</v>
      </c>
      <c r="I6728" s="10">
        <v>44.685000000000002</v>
      </c>
      <c r="J6728" s="24">
        <v>4.4461739305081342E-2</v>
      </c>
      <c r="K6728" s="10">
        <v>42.475000000000001</v>
      </c>
      <c r="L6728" s="61">
        <v>6.6149900920853252E-2</v>
      </c>
      <c r="Q6728" s="48"/>
      <c r="R6728" s="48"/>
      <c r="S6728" s="48"/>
      <c r="T6728" s="48"/>
      <c r="U6728" s="48"/>
      <c r="V6728" s="48"/>
    </row>
    <row r="6729" spans="1:22" x14ac:dyDescent="0.25">
      <c r="A6729" s="8"/>
      <c r="B6729" s="60" t="s">
        <v>6724</v>
      </c>
      <c r="C6729" s="45">
        <v>44.134</v>
      </c>
      <c r="D6729" s="24">
        <v>9.5445524571966769E-2</v>
      </c>
      <c r="E6729" s="10">
        <v>46.834000000000003</v>
      </c>
      <c r="F6729" s="24">
        <v>1.1765954543386957E-2</v>
      </c>
      <c r="G6729" s="10">
        <v>51.076000000000001</v>
      </c>
      <c r="H6729" s="24">
        <v>0.11657988034566807</v>
      </c>
      <c r="I6729" s="10">
        <v>48.473999999999997</v>
      </c>
      <c r="J6729" s="24">
        <v>4.1951195019080137E-2</v>
      </c>
      <c r="K6729" s="10">
        <v>42.966999999999999</v>
      </c>
      <c r="L6729" s="61">
        <v>7.3178692155262848E-2</v>
      </c>
      <c r="Q6729" s="48"/>
      <c r="R6729" s="48"/>
      <c r="S6729" s="48"/>
      <c r="T6729" s="48"/>
      <c r="U6729" s="48"/>
      <c r="V6729" s="48"/>
    </row>
    <row r="6730" spans="1:22" x14ac:dyDescent="0.25">
      <c r="A6730" s="8"/>
      <c r="B6730" s="60" t="s">
        <v>6725</v>
      </c>
      <c r="C6730" s="45">
        <v>53.722000000000001</v>
      </c>
      <c r="D6730" s="24">
        <v>9.3965488243802353E-2</v>
      </c>
      <c r="E6730" s="10">
        <v>55.515000000000001</v>
      </c>
      <c r="F6730" s="24">
        <v>1.4070626051885433E-2</v>
      </c>
      <c r="G6730" s="10">
        <v>60.465000000000003</v>
      </c>
      <c r="H6730" s="24">
        <v>0.10472523820075338</v>
      </c>
      <c r="I6730" s="10">
        <v>57.029000000000003</v>
      </c>
      <c r="J6730" s="24">
        <v>4.1235689897569795E-2</v>
      </c>
      <c r="K6730" s="10">
        <v>44.677</v>
      </c>
      <c r="L6730" s="61">
        <v>7.2455997202471145E-2</v>
      </c>
      <c r="Q6730" s="48"/>
      <c r="R6730" s="48"/>
      <c r="S6730" s="48"/>
      <c r="T6730" s="48"/>
      <c r="U6730" s="48"/>
      <c r="V6730" s="48"/>
    </row>
    <row r="6731" spans="1:22" x14ac:dyDescent="0.25">
      <c r="A6731" s="8"/>
      <c r="B6731" s="60" t="s">
        <v>6726</v>
      </c>
      <c r="C6731" s="45">
        <v>60.704999999999998</v>
      </c>
      <c r="D6731" s="24">
        <v>9.4554139056140463E-2</v>
      </c>
      <c r="E6731" s="10">
        <v>61.784999999999997</v>
      </c>
      <c r="F6731" s="24">
        <v>1.5222961806134671E-2</v>
      </c>
      <c r="G6731" s="10">
        <v>67.120999999999995</v>
      </c>
      <c r="H6731" s="24">
        <v>9.6235874141369374E-2</v>
      </c>
      <c r="I6731" s="10">
        <v>63.476999999999997</v>
      </c>
      <c r="J6731" s="24">
        <v>4.0771239204659568E-2</v>
      </c>
      <c r="K6731" s="10">
        <v>47.679000000000002</v>
      </c>
      <c r="L6731" s="61">
        <v>7.0614290709872948E-2</v>
      </c>
      <c r="Q6731" s="48"/>
      <c r="R6731" s="48"/>
      <c r="S6731" s="48"/>
      <c r="T6731" s="48"/>
      <c r="U6731" s="48"/>
      <c r="V6731" s="48"/>
    </row>
    <row r="6732" spans="1:22" x14ac:dyDescent="0.25">
      <c r="A6732" s="8"/>
      <c r="B6732" s="60" t="s">
        <v>6727</v>
      </c>
      <c r="C6732" s="45">
        <v>62.996000000000002</v>
      </c>
      <c r="D6732" s="24">
        <v>0.12080796528642067</v>
      </c>
      <c r="E6732" s="10">
        <v>63.451000000000001</v>
      </c>
      <c r="F6732" s="24">
        <v>2.6882780161630253E-2</v>
      </c>
      <c r="G6732" s="10">
        <v>68.760000000000005</v>
      </c>
      <c r="H6732" s="24">
        <v>0.11160813206292931</v>
      </c>
      <c r="I6732" s="10">
        <v>65.412000000000006</v>
      </c>
      <c r="J6732" s="24">
        <v>4.6319542076722231E-2</v>
      </c>
      <c r="K6732" s="10">
        <v>51.128</v>
      </c>
      <c r="L6732" s="61">
        <v>8.1792749737731665E-2</v>
      </c>
      <c r="Q6732" s="48"/>
      <c r="R6732" s="48"/>
      <c r="S6732" s="48"/>
      <c r="T6732" s="48"/>
      <c r="U6732" s="48"/>
      <c r="V6732" s="48"/>
    </row>
    <row r="6733" spans="1:22" x14ac:dyDescent="0.25">
      <c r="A6733" s="8"/>
      <c r="B6733" s="60" t="s">
        <v>6728</v>
      </c>
      <c r="C6733" s="45">
        <v>64.471999999999994</v>
      </c>
      <c r="D6733" s="24">
        <v>0.1738033569914898</v>
      </c>
      <c r="E6733" s="10">
        <v>63.837000000000003</v>
      </c>
      <c r="F6733" s="24">
        <v>5.4796597577062456E-2</v>
      </c>
      <c r="G6733" s="10">
        <v>69.11</v>
      </c>
      <c r="H6733" s="24">
        <v>0.13343396853534234</v>
      </c>
      <c r="I6733" s="10">
        <v>65.834999999999994</v>
      </c>
      <c r="J6733" s="24">
        <v>6.1797047599919663E-2</v>
      </c>
      <c r="K6733" s="10">
        <v>54.057000000000002</v>
      </c>
      <c r="L6733" s="61">
        <v>0.10963981816062478</v>
      </c>
      <c r="Q6733" s="48"/>
      <c r="R6733" s="48"/>
      <c r="S6733" s="48"/>
      <c r="T6733" s="48"/>
      <c r="U6733" s="48"/>
      <c r="V6733" s="48"/>
    </row>
    <row r="6734" spans="1:22" x14ac:dyDescent="0.25">
      <c r="A6734" s="8"/>
      <c r="B6734" s="60" t="s">
        <v>6729</v>
      </c>
      <c r="C6734" s="45">
        <v>66.584999999999994</v>
      </c>
      <c r="D6734" s="24">
        <v>0.23199569443977261</v>
      </c>
      <c r="E6734" s="10">
        <v>65.096999999999994</v>
      </c>
      <c r="F6734" s="24">
        <v>8.9381832517095514E-2</v>
      </c>
      <c r="G6734" s="10">
        <v>70.254000000000005</v>
      </c>
      <c r="H6734" s="24">
        <v>0.15467815200531798</v>
      </c>
      <c r="I6734" s="10">
        <v>66.819999999999993</v>
      </c>
      <c r="J6734" s="24">
        <v>8.414089174533039E-2</v>
      </c>
      <c r="K6734" s="10">
        <v>55.170999999999999</v>
      </c>
      <c r="L6734" s="61">
        <v>0.14124023778995221</v>
      </c>
      <c r="Q6734" s="48"/>
      <c r="R6734" s="48"/>
      <c r="S6734" s="48"/>
      <c r="T6734" s="48"/>
      <c r="U6734" s="48"/>
      <c r="V6734" s="48"/>
    </row>
    <row r="6735" spans="1:22" x14ac:dyDescent="0.25">
      <c r="A6735" s="8"/>
      <c r="B6735" s="60" t="s">
        <v>6730</v>
      </c>
      <c r="C6735" s="45">
        <v>66.816999999999993</v>
      </c>
      <c r="D6735" s="24">
        <v>0.28679067577113254</v>
      </c>
      <c r="E6735" s="10">
        <v>66.236000000000004</v>
      </c>
      <c r="F6735" s="24">
        <v>0.1237396327687899</v>
      </c>
      <c r="G6735" s="10">
        <v>71.385999999999996</v>
      </c>
      <c r="H6735" s="24">
        <v>0.17204464879237757</v>
      </c>
      <c r="I6735" s="10">
        <v>68.063999999999993</v>
      </c>
      <c r="J6735" s="24">
        <v>0.10428800964049006</v>
      </c>
      <c r="K6735" s="10">
        <v>55.911000000000001</v>
      </c>
      <c r="L6735" s="61">
        <v>0.16661615572910596</v>
      </c>
      <c r="Q6735" s="48"/>
      <c r="R6735" s="48"/>
      <c r="S6735" s="48"/>
      <c r="T6735" s="48"/>
      <c r="U6735" s="48"/>
      <c r="V6735" s="48"/>
    </row>
    <row r="6736" spans="1:22" x14ac:dyDescent="0.25">
      <c r="A6736" s="8"/>
      <c r="B6736" s="60" t="s">
        <v>6731</v>
      </c>
      <c r="C6736" s="45">
        <v>65.453999999999994</v>
      </c>
      <c r="D6736" s="24">
        <v>0.31348178546200678</v>
      </c>
      <c r="E6736" s="10">
        <v>65.388000000000005</v>
      </c>
      <c r="F6736" s="24">
        <v>0.14893939623671401</v>
      </c>
      <c r="G6736" s="10">
        <v>70.78</v>
      </c>
      <c r="H6736" s="24">
        <v>0.18024318635054287</v>
      </c>
      <c r="I6736" s="10">
        <v>67.715999999999994</v>
      </c>
      <c r="J6736" s="24">
        <v>0.11548503715605543</v>
      </c>
      <c r="K6736" s="10">
        <v>55.694000000000003</v>
      </c>
      <c r="L6736" s="61">
        <v>0.17641916307261918</v>
      </c>
      <c r="Q6736" s="48"/>
      <c r="R6736" s="48"/>
      <c r="S6736" s="48"/>
      <c r="T6736" s="48"/>
      <c r="U6736" s="48"/>
      <c r="V6736" s="48"/>
    </row>
    <row r="6737" spans="1:22" x14ac:dyDescent="0.25">
      <c r="A6737" s="8"/>
      <c r="B6737" s="60" t="s">
        <v>6732</v>
      </c>
      <c r="C6737" s="45">
        <v>65.596000000000004</v>
      </c>
      <c r="D6737" s="24">
        <v>0.30386154932893805</v>
      </c>
      <c r="E6737" s="10">
        <v>64.34</v>
      </c>
      <c r="F6737" s="24">
        <v>0.1576880505814747</v>
      </c>
      <c r="G6737" s="10">
        <v>70.247</v>
      </c>
      <c r="H6737" s="24">
        <v>0.18187735430977178</v>
      </c>
      <c r="I6737" s="10">
        <v>66.798000000000002</v>
      </c>
      <c r="J6737" s="24">
        <v>0.11038863225547299</v>
      </c>
      <c r="K6737" s="10">
        <v>54.094999999999999</v>
      </c>
      <c r="L6737" s="61">
        <v>0.16555542604033105</v>
      </c>
      <c r="Q6737" s="48"/>
      <c r="R6737" s="48"/>
      <c r="S6737" s="48"/>
      <c r="T6737" s="48"/>
      <c r="U6737" s="48"/>
      <c r="V6737" s="48"/>
    </row>
    <row r="6738" spans="1:22" x14ac:dyDescent="0.25">
      <c r="A6738" s="8"/>
      <c r="B6738" s="60" t="s">
        <v>6733</v>
      </c>
      <c r="C6738" s="45">
        <v>65.123000000000005</v>
      </c>
      <c r="D6738" s="24">
        <v>0.25734131655958831</v>
      </c>
      <c r="E6738" s="10">
        <v>63.545999999999999</v>
      </c>
      <c r="F6738" s="24">
        <v>0.1504253028671933</v>
      </c>
      <c r="G6738" s="10">
        <v>69.231999999999999</v>
      </c>
      <c r="H6738" s="24">
        <v>0.18072789718590737</v>
      </c>
      <c r="I6738" s="10">
        <v>65.290999999999997</v>
      </c>
      <c r="J6738" s="24">
        <v>9.7810805382606947E-2</v>
      </c>
      <c r="K6738" s="10">
        <v>52.537999999999997</v>
      </c>
      <c r="L6738" s="61">
        <v>0.15457512530597972</v>
      </c>
      <c r="Q6738" s="48"/>
      <c r="R6738" s="48"/>
      <c r="S6738" s="48"/>
      <c r="T6738" s="48"/>
      <c r="U6738" s="48"/>
      <c r="V6738" s="48"/>
    </row>
    <row r="6739" spans="1:22" x14ac:dyDescent="0.25">
      <c r="A6739" s="8"/>
      <c r="B6739" s="60" t="s">
        <v>6734</v>
      </c>
      <c r="C6739" s="45">
        <v>64.328999999999994</v>
      </c>
      <c r="D6739" s="24">
        <v>0.19020148676376603</v>
      </c>
      <c r="E6739" s="10">
        <v>62.476999999999997</v>
      </c>
      <c r="F6739" s="24">
        <v>0.12143496126029142</v>
      </c>
      <c r="G6739" s="10">
        <v>68.176000000000002</v>
      </c>
      <c r="H6739" s="24">
        <v>0.15974684245512963</v>
      </c>
      <c r="I6739" s="10">
        <v>64.201999999999998</v>
      </c>
      <c r="J6739" s="24">
        <v>8.0086362723438442E-2</v>
      </c>
      <c r="K6739" s="10">
        <v>51.743000000000002</v>
      </c>
      <c r="L6739" s="61">
        <v>0.13685744259237673</v>
      </c>
      <c r="Q6739" s="48"/>
      <c r="R6739" s="48"/>
      <c r="S6739" s="48"/>
      <c r="T6739" s="48"/>
      <c r="U6739" s="48"/>
      <c r="V6739" s="48"/>
    </row>
    <row r="6740" spans="1:22" x14ac:dyDescent="0.25">
      <c r="A6740" s="8"/>
      <c r="B6740" s="60" t="s">
        <v>6735</v>
      </c>
      <c r="C6740" s="45">
        <v>63.816000000000003</v>
      </c>
      <c r="D6740" s="24">
        <v>0.11857109219953581</v>
      </c>
      <c r="E6740" s="10">
        <v>60.774000000000001</v>
      </c>
      <c r="F6740" s="24">
        <v>7.9814413294315656E-2</v>
      </c>
      <c r="G6740" s="10">
        <v>66.677000000000007</v>
      </c>
      <c r="H6740" s="24">
        <v>0.14966485707954796</v>
      </c>
      <c r="I6740" s="10">
        <v>62.616999999999997</v>
      </c>
      <c r="J6740" s="24">
        <v>5.7453805985137579E-2</v>
      </c>
      <c r="K6740" s="10">
        <v>51.421999999999997</v>
      </c>
      <c r="L6740" s="61">
        <v>0.11172630842755565</v>
      </c>
      <c r="Q6740" s="48"/>
      <c r="R6740" s="48"/>
      <c r="S6740" s="48"/>
      <c r="T6740" s="48"/>
      <c r="U6740" s="48"/>
      <c r="V6740" s="48"/>
    </row>
    <row r="6741" spans="1:22" x14ac:dyDescent="0.25">
      <c r="A6741" s="8"/>
      <c r="B6741" s="60" t="s">
        <v>6736</v>
      </c>
      <c r="C6741" s="45">
        <v>63.3</v>
      </c>
      <c r="D6741" s="24">
        <v>5.8427797773218069E-2</v>
      </c>
      <c r="E6741" s="10">
        <v>60.573999999999998</v>
      </c>
      <c r="F6741" s="24">
        <v>4.092308158840386E-2</v>
      </c>
      <c r="G6741" s="10">
        <v>66.652000000000001</v>
      </c>
      <c r="H6741" s="24">
        <v>0.13674385109683138</v>
      </c>
      <c r="I6741" s="10">
        <v>62.411000000000001</v>
      </c>
      <c r="J6741" s="24">
        <v>3.2888130146615784E-2</v>
      </c>
      <c r="K6741" s="10">
        <v>52.131999999999998</v>
      </c>
      <c r="L6741" s="61">
        <v>7.8913626296771192E-2</v>
      </c>
      <c r="Q6741" s="48"/>
      <c r="R6741" s="48"/>
      <c r="S6741" s="48"/>
      <c r="T6741" s="48"/>
      <c r="U6741" s="48"/>
      <c r="V6741" s="48"/>
    </row>
    <row r="6742" spans="1:22" x14ac:dyDescent="0.25">
      <c r="A6742" s="8"/>
      <c r="B6742" s="60" t="s">
        <v>6737</v>
      </c>
      <c r="C6742" s="45">
        <v>64.900999999999996</v>
      </c>
      <c r="D6742" s="24">
        <v>3.4377207440546266E-2</v>
      </c>
      <c r="E6742" s="10">
        <v>62.055</v>
      </c>
      <c r="F6742" s="24">
        <v>2.1545646141949572E-2</v>
      </c>
      <c r="G6742" s="10">
        <v>68.305999999999997</v>
      </c>
      <c r="H6742" s="24">
        <v>0.14235264790604918</v>
      </c>
      <c r="I6742" s="10">
        <v>63.621000000000002</v>
      </c>
      <c r="J6742" s="24">
        <v>1.8352078730668808E-2</v>
      </c>
      <c r="K6742" s="10">
        <v>54.161999999999999</v>
      </c>
      <c r="L6742" s="61">
        <v>6.1790418463690405E-2</v>
      </c>
      <c r="Q6742" s="48"/>
      <c r="R6742" s="48"/>
      <c r="S6742" s="48"/>
      <c r="T6742" s="48"/>
      <c r="U6742" s="48"/>
      <c r="V6742" s="48"/>
    </row>
    <row r="6743" spans="1:22" x14ac:dyDescent="0.25">
      <c r="A6743" s="8"/>
      <c r="B6743" s="60" t="s">
        <v>6738</v>
      </c>
      <c r="C6743" s="45">
        <v>68.266000000000005</v>
      </c>
      <c r="D6743" s="24">
        <v>3.7993205287766153E-2</v>
      </c>
      <c r="E6743" s="10">
        <v>64.004000000000005</v>
      </c>
      <c r="F6743" s="24">
        <v>2.3819993025336224E-2</v>
      </c>
      <c r="G6743" s="10">
        <v>70.573999999999998</v>
      </c>
      <c r="H6743" s="24">
        <v>0.15611843563040106</v>
      </c>
      <c r="I6743" s="10">
        <v>65.293000000000006</v>
      </c>
      <c r="J6743" s="24">
        <v>1.7586362723438442E-2</v>
      </c>
      <c r="K6743" s="10">
        <v>56.261000000000003</v>
      </c>
      <c r="L6743" s="61">
        <v>6.6546217507868044E-2</v>
      </c>
      <c r="Q6743" s="48"/>
      <c r="R6743" s="48"/>
      <c r="S6743" s="48"/>
      <c r="T6743" s="48"/>
      <c r="U6743" s="48"/>
      <c r="V6743" s="48"/>
    </row>
    <row r="6744" spans="1:22" x14ac:dyDescent="0.25">
      <c r="A6744" s="8"/>
      <c r="B6744" s="60" t="s">
        <v>6739</v>
      </c>
      <c r="C6744" s="45">
        <v>64.581000000000003</v>
      </c>
      <c r="D6744" s="24">
        <v>4.5780214605267586E-2</v>
      </c>
      <c r="E6744" s="10">
        <v>61.01</v>
      </c>
      <c r="F6744" s="24">
        <v>3.0476248237381164E-2</v>
      </c>
      <c r="G6744" s="10">
        <v>66.429000000000002</v>
      </c>
      <c r="H6744" s="24">
        <v>0.15683857744294261</v>
      </c>
      <c r="I6744" s="10">
        <v>61.801000000000002</v>
      </c>
      <c r="J6744" s="24">
        <v>1.9331191002209279E-2</v>
      </c>
      <c r="K6744" s="10">
        <v>53.031999999999996</v>
      </c>
      <c r="L6744" s="61">
        <v>7.2222869798344802E-2</v>
      </c>
      <c r="Q6744" s="48"/>
      <c r="R6744" s="48"/>
      <c r="S6744" s="48"/>
      <c r="T6744" s="48"/>
      <c r="U6744" s="48"/>
      <c r="V6744" s="48"/>
    </row>
    <row r="6745" spans="1:22" x14ac:dyDescent="0.25">
      <c r="A6745" s="8"/>
      <c r="B6745" s="60" t="s">
        <v>6740</v>
      </c>
      <c r="C6745" s="45">
        <v>60.929000000000002</v>
      </c>
      <c r="D6745" s="24">
        <v>4.9345756668572771E-2</v>
      </c>
      <c r="E6745" s="10">
        <v>56.895000000000003</v>
      </c>
      <c r="F6745" s="24">
        <v>3.4903643503707185E-2</v>
      </c>
      <c r="G6745" s="10">
        <v>61.75</v>
      </c>
      <c r="H6745" s="24">
        <v>0.17390039884777311</v>
      </c>
      <c r="I6745" s="10">
        <v>57.444000000000003</v>
      </c>
      <c r="J6745" s="24">
        <v>1.9356296445069292E-2</v>
      </c>
      <c r="K6745" s="10">
        <v>49.911999999999999</v>
      </c>
      <c r="L6745" s="61">
        <v>7.1640051288028903E-2</v>
      </c>
      <c r="Q6745" s="48"/>
      <c r="R6745" s="48"/>
      <c r="S6745" s="48"/>
      <c r="T6745" s="48"/>
      <c r="U6745" s="48"/>
      <c r="V6745" s="48"/>
    </row>
    <row r="6746" spans="1:22" x14ac:dyDescent="0.25">
      <c r="A6746" s="8"/>
      <c r="B6746" s="60" t="s">
        <v>6741</v>
      </c>
      <c r="C6746" s="45">
        <v>55.996000000000002</v>
      </c>
      <c r="D6746" s="24">
        <v>5.7048673012883043E-2</v>
      </c>
      <c r="E6746" s="10">
        <v>52.616999999999997</v>
      </c>
      <c r="F6746" s="24">
        <v>3.6389550134186467E-2</v>
      </c>
      <c r="G6746" s="10">
        <v>56.954000000000001</v>
      </c>
      <c r="H6746" s="24">
        <v>0.1747590294704188</v>
      </c>
      <c r="I6746" s="10">
        <v>53.369</v>
      </c>
      <c r="J6746" s="24">
        <v>1.8578027716408919E-2</v>
      </c>
      <c r="K6746" s="10">
        <v>48.4</v>
      </c>
      <c r="L6746" s="61">
        <v>6.7397132532929241E-2</v>
      </c>
      <c r="Q6746" s="48"/>
      <c r="R6746" s="48"/>
      <c r="S6746" s="48"/>
      <c r="T6746" s="48"/>
      <c r="U6746" s="48"/>
      <c r="V6746" s="48"/>
    </row>
    <row r="6747" spans="1:22" x14ac:dyDescent="0.25">
      <c r="A6747" s="8"/>
      <c r="B6747" s="60" t="s">
        <v>6742</v>
      </c>
      <c r="C6747" s="45">
        <v>50.451999999999998</v>
      </c>
      <c r="D6747" s="24">
        <v>5.9706010965723706E-2</v>
      </c>
      <c r="E6747" s="10">
        <v>47.567999999999998</v>
      </c>
      <c r="F6747" s="24">
        <v>3.7450912013100239E-2</v>
      </c>
      <c r="G6747" s="10">
        <v>52.015999999999998</v>
      </c>
      <c r="H6747" s="24">
        <v>0.16890095280301351</v>
      </c>
      <c r="I6747" s="10">
        <v>48.545999999999999</v>
      </c>
      <c r="J6747" s="24">
        <v>1.6996384816228158E-2</v>
      </c>
      <c r="K6747" s="10">
        <v>45.171999999999997</v>
      </c>
      <c r="L6747" s="61">
        <v>6.3224151999067488E-2</v>
      </c>
      <c r="Q6747" s="48"/>
      <c r="R6747" s="48"/>
      <c r="S6747" s="48"/>
      <c r="T6747" s="48"/>
      <c r="U6747" s="48"/>
      <c r="V6747" s="48"/>
    </row>
    <row r="6748" spans="1:22" x14ac:dyDescent="0.25">
      <c r="A6748" s="8"/>
      <c r="B6748" s="60" t="s">
        <v>6743</v>
      </c>
      <c r="C6748" s="45">
        <v>45.588000000000001</v>
      </c>
      <c r="D6748" s="24">
        <v>6.44022196065243E-2</v>
      </c>
      <c r="E6748" s="10">
        <v>44.040999999999997</v>
      </c>
      <c r="F6748" s="24">
        <v>3.8957692249389865E-2</v>
      </c>
      <c r="G6748" s="10">
        <v>48.600999999999999</v>
      </c>
      <c r="H6748" s="24">
        <v>0.16637589654122012</v>
      </c>
      <c r="I6748" s="10">
        <v>45.118000000000002</v>
      </c>
      <c r="J6748" s="24">
        <v>1.4082915992017171E-2</v>
      </c>
      <c r="K6748" s="10">
        <v>41.826000000000001</v>
      </c>
      <c r="L6748" s="61">
        <v>5.7430936006527565E-2</v>
      </c>
      <c r="Q6748" s="48"/>
      <c r="R6748" s="48"/>
      <c r="S6748" s="48"/>
      <c r="T6748" s="48"/>
      <c r="U6748" s="48"/>
      <c r="V6748" s="48"/>
    </row>
    <row r="6749" spans="1:22" x14ac:dyDescent="0.25">
      <c r="A6749" s="8"/>
      <c r="B6749" s="60" t="s">
        <v>6744</v>
      </c>
      <c r="C6749" s="45">
        <v>43.164999999999999</v>
      </c>
      <c r="D6749" s="24">
        <v>6.8017487808979316E-2</v>
      </c>
      <c r="E6749" s="10">
        <v>42.167999999999999</v>
      </c>
      <c r="F6749" s="24">
        <v>3.945792720823417E-2</v>
      </c>
      <c r="G6749" s="10">
        <v>46.609000000000002</v>
      </c>
      <c r="H6749" s="24">
        <v>0.16497743069978676</v>
      </c>
      <c r="I6749" s="10">
        <v>43.496000000000002</v>
      </c>
      <c r="J6749" s="24">
        <v>1.3166647839238869E-2</v>
      </c>
      <c r="K6749" s="10">
        <v>39.915999999999997</v>
      </c>
      <c r="L6749" s="61">
        <v>5.4843221820725027E-2</v>
      </c>
      <c r="Q6749" s="48"/>
      <c r="R6749" s="48"/>
      <c r="S6749" s="48"/>
      <c r="T6749" s="48"/>
      <c r="U6749" s="48"/>
      <c r="V6749" s="48"/>
    </row>
    <row r="6750" spans="1:22" x14ac:dyDescent="0.25">
      <c r="A6750" s="8"/>
      <c r="B6750" s="60" t="s">
        <v>6745</v>
      </c>
      <c r="C6750" s="45">
        <v>42.241</v>
      </c>
      <c r="D6750" s="24">
        <v>7.5163948209181097E-2</v>
      </c>
      <c r="E6750" s="10">
        <v>41.182000000000002</v>
      </c>
      <c r="F6750" s="24">
        <v>3.7972380966817751E-2</v>
      </c>
      <c r="G6750" s="10">
        <v>45.706000000000003</v>
      </c>
      <c r="H6750" s="24">
        <v>0.16269280828556396</v>
      </c>
      <c r="I6750" s="10">
        <v>42.503</v>
      </c>
      <c r="J6750" s="24">
        <v>1.287796061302105E-2</v>
      </c>
      <c r="K6750" s="10">
        <v>39.052999999999997</v>
      </c>
      <c r="L6750" s="61">
        <v>5.2208882154097212E-2</v>
      </c>
      <c r="Q6750" s="48"/>
      <c r="R6750" s="48"/>
      <c r="S6750" s="48"/>
      <c r="T6750" s="48"/>
      <c r="U6750" s="48"/>
      <c r="V6750" s="48"/>
    </row>
    <row r="6751" spans="1:22" x14ac:dyDescent="0.25">
      <c r="A6751" s="8"/>
      <c r="B6751" s="60" t="s">
        <v>6746</v>
      </c>
      <c r="C6751" s="45">
        <v>42.348999999999997</v>
      </c>
      <c r="D6751" s="24">
        <v>8.2545821422566001E-2</v>
      </c>
      <c r="E6751" s="10">
        <v>41.456000000000003</v>
      </c>
      <c r="F6751" s="24">
        <v>3.5198350740499325E-2</v>
      </c>
      <c r="G6751" s="10">
        <v>45.933</v>
      </c>
      <c r="H6751" s="24">
        <v>0.16508820027138546</v>
      </c>
      <c r="I6751" s="10">
        <v>42.927</v>
      </c>
      <c r="J6751" s="24">
        <v>1.3405128591331852E-2</v>
      </c>
      <c r="K6751" s="10">
        <v>38.945</v>
      </c>
      <c r="L6751" s="61">
        <v>5.1288028907798114E-2</v>
      </c>
      <c r="Q6751" s="48"/>
      <c r="R6751" s="48"/>
      <c r="S6751" s="48"/>
      <c r="T6751" s="48"/>
      <c r="U6751" s="48"/>
      <c r="V6751" s="48"/>
    </row>
    <row r="6752" spans="1:22" x14ac:dyDescent="0.25">
      <c r="A6752" s="8"/>
      <c r="B6752" s="60" t="s">
        <v>6747</v>
      </c>
      <c r="C6752" s="45">
        <v>43.283000000000001</v>
      </c>
      <c r="D6752" s="24">
        <v>8.8952412981335133E-2</v>
      </c>
      <c r="E6752" s="10">
        <v>43.037999999999997</v>
      </c>
      <c r="F6752" s="24">
        <v>3.366732859373342E-2</v>
      </c>
      <c r="G6752" s="10">
        <v>47.366</v>
      </c>
      <c r="H6752" s="24">
        <v>0.16226357619561907</v>
      </c>
      <c r="I6752" s="10">
        <v>44.292000000000002</v>
      </c>
      <c r="J6752" s="24">
        <v>1.3693815817549674E-2</v>
      </c>
      <c r="K6752" s="10">
        <v>39.576999999999998</v>
      </c>
      <c r="L6752" s="61">
        <v>5.1194777946147567E-2</v>
      </c>
      <c r="Q6752" s="48"/>
      <c r="R6752" s="48"/>
      <c r="S6752" s="48"/>
      <c r="T6752" s="48"/>
      <c r="U6752" s="48"/>
      <c r="V6752" s="48"/>
    </row>
    <row r="6753" spans="1:22" x14ac:dyDescent="0.25">
      <c r="A6753" s="8"/>
      <c r="B6753" s="60" t="s">
        <v>6748</v>
      </c>
      <c r="C6753" s="45">
        <v>47.665999999999997</v>
      </c>
      <c r="D6753" s="24">
        <v>9.4736842105263161E-2</v>
      </c>
      <c r="E6753" s="10">
        <v>46.923999999999999</v>
      </c>
      <c r="F6753" s="24">
        <v>3.3136776364656124E-2</v>
      </c>
      <c r="G6753" s="10">
        <v>51.546999999999997</v>
      </c>
      <c r="H6753" s="24">
        <v>0.1528897011990806</v>
      </c>
      <c r="I6753" s="10">
        <v>47.972000000000001</v>
      </c>
      <c r="J6753" s="24">
        <v>1.4258638651454105E-2</v>
      </c>
      <c r="K6753" s="10">
        <v>39.093000000000004</v>
      </c>
      <c r="L6753" s="61">
        <v>5.2651824221937288E-2</v>
      </c>
      <c r="Q6753" s="48"/>
      <c r="R6753" s="48"/>
      <c r="S6753" s="48"/>
      <c r="T6753" s="48"/>
      <c r="U6753" s="48"/>
      <c r="V6753" s="48"/>
    </row>
    <row r="6754" spans="1:22" x14ac:dyDescent="0.25">
      <c r="A6754" s="8"/>
      <c r="B6754" s="60" t="s">
        <v>6749</v>
      </c>
      <c r="C6754" s="45">
        <v>56.655999999999999</v>
      </c>
      <c r="D6754" s="24">
        <v>9.6250210190011773E-2</v>
      </c>
      <c r="E6754" s="10">
        <v>55.701999999999998</v>
      </c>
      <c r="F6754" s="24">
        <v>3.7259925116342525E-2</v>
      </c>
      <c r="G6754" s="10">
        <v>60.927</v>
      </c>
      <c r="H6754" s="24">
        <v>0.15232200714463737</v>
      </c>
      <c r="I6754" s="10">
        <v>56.497</v>
      </c>
      <c r="J6754" s="24">
        <v>1.4283741888516523E-2</v>
      </c>
      <c r="K6754" s="10">
        <v>39.622</v>
      </c>
      <c r="L6754" s="61">
        <v>5.5449353071453551E-2</v>
      </c>
      <c r="Q6754" s="48"/>
      <c r="R6754" s="48"/>
      <c r="S6754" s="48"/>
      <c r="T6754" s="48"/>
      <c r="U6754" s="48"/>
      <c r="V6754" s="48"/>
    </row>
    <row r="6755" spans="1:22" x14ac:dyDescent="0.25">
      <c r="A6755" s="8"/>
      <c r="B6755" s="60" t="s">
        <v>6750</v>
      </c>
      <c r="C6755" s="45">
        <v>62.286999999999999</v>
      </c>
      <c r="D6755" s="24">
        <v>0.10097528165461578</v>
      </c>
      <c r="E6755" s="10">
        <v>61.87</v>
      </c>
      <c r="F6755" s="24">
        <v>4.5384953538783371E-2</v>
      </c>
      <c r="G6755" s="10">
        <v>67.676000000000002</v>
      </c>
      <c r="H6755" s="24">
        <v>0.14427736700728311</v>
      </c>
      <c r="I6755" s="10">
        <v>62.81</v>
      </c>
      <c r="J6755" s="24">
        <v>1.6179036286729172E-2</v>
      </c>
      <c r="K6755" s="10">
        <v>41.564</v>
      </c>
      <c r="L6755" s="61">
        <v>5.5647511364960954E-2</v>
      </c>
      <c r="Q6755" s="48"/>
      <c r="R6755" s="48"/>
      <c r="S6755" s="48"/>
      <c r="T6755" s="48"/>
      <c r="U6755" s="48"/>
      <c r="V6755" s="48"/>
    </row>
    <row r="6756" spans="1:22" x14ac:dyDescent="0.25">
      <c r="A6756" s="8"/>
      <c r="B6756" s="60" t="s">
        <v>6751</v>
      </c>
      <c r="C6756" s="45">
        <v>65.004000000000005</v>
      </c>
      <c r="D6756" s="24">
        <v>0.12443248696821926</v>
      </c>
      <c r="E6756" s="10">
        <v>63.48</v>
      </c>
      <c r="F6756" s="24">
        <v>5.3843471933787079E-2</v>
      </c>
      <c r="G6756" s="10">
        <v>69.221000000000004</v>
      </c>
      <c r="H6756" s="24">
        <v>0.15434355182631332</v>
      </c>
      <c r="I6756" s="10">
        <v>65.048000000000002</v>
      </c>
      <c r="J6756" s="24">
        <v>2.845451921025216E-2</v>
      </c>
      <c r="K6756" s="10">
        <v>44.877000000000002</v>
      </c>
      <c r="L6756" s="61">
        <v>6.8900804289544232E-2</v>
      </c>
      <c r="Q6756" s="48"/>
      <c r="R6756" s="48"/>
      <c r="S6756" s="48"/>
      <c r="T6756" s="48"/>
      <c r="U6756" s="48"/>
      <c r="V6756" s="48"/>
    </row>
    <row r="6757" spans="1:22" x14ac:dyDescent="0.25">
      <c r="A6757" s="8"/>
      <c r="B6757" s="60" t="s">
        <v>6752</v>
      </c>
      <c r="C6757" s="45">
        <v>65.233999999999995</v>
      </c>
      <c r="D6757" s="24">
        <v>0.15449806625189172</v>
      </c>
      <c r="E6757" s="10">
        <v>63.856999999999999</v>
      </c>
      <c r="F6757" s="24">
        <v>6.803195440282557E-2</v>
      </c>
      <c r="G6757" s="10">
        <v>69.495000000000005</v>
      </c>
      <c r="H6757" s="24">
        <v>0.18653595857218022</v>
      </c>
      <c r="I6757" s="10">
        <v>65.242000000000004</v>
      </c>
      <c r="J6757" s="24">
        <v>5.3055691531422977E-2</v>
      </c>
      <c r="K6757" s="10">
        <v>47.893999999999998</v>
      </c>
      <c r="L6757" s="61">
        <v>9.2050355519291291E-2</v>
      </c>
      <c r="Q6757" s="48"/>
      <c r="R6757" s="48"/>
      <c r="S6757" s="48"/>
      <c r="T6757" s="48"/>
      <c r="U6757" s="48"/>
      <c r="V6757" s="48"/>
    </row>
    <row r="6758" spans="1:22" x14ac:dyDescent="0.25">
      <c r="A6758" s="8"/>
      <c r="B6758" s="60" t="s">
        <v>6753</v>
      </c>
      <c r="C6758" s="45">
        <v>66.129000000000005</v>
      </c>
      <c r="D6758" s="24">
        <v>0.20460736505801244</v>
      </c>
      <c r="E6758" s="10">
        <v>64.759</v>
      </c>
      <c r="F6758" s="24">
        <v>8.8435477269626639E-2</v>
      </c>
      <c r="G6758" s="10">
        <v>70.706999999999994</v>
      </c>
      <c r="H6758" s="24">
        <v>0.22250837694885214</v>
      </c>
      <c r="I6758" s="10">
        <v>66.540000000000006</v>
      </c>
      <c r="J6758" s="24">
        <v>8.4309221674134877E-2</v>
      </c>
      <c r="K6758" s="10">
        <v>50.222000000000001</v>
      </c>
      <c r="L6758" s="61">
        <v>0.12461825387574309</v>
      </c>
      <c r="Q6758" s="48"/>
      <c r="R6758" s="48"/>
      <c r="S6758" s="48"/>
      <c r="T6758" s="48"/>
      <c r="U6758" s="48"/>
      <c r="V6758" s="48"/>
    </row>
    <row r="6759" spans="1:22" x14ac:dyDescent="0.25">
      <c r="A6759" s="8"/>
      <c r="B6759" s="60" t="s">
        <v>6754</v>
      </c>
      <c r="C6759" s="45">
        <v>67.081999999999994</v>
      </c>
      <c r="D6759" s="24">
        <v>0.25969396334286193</v>
      </c>
      <c r="E6759" s="10">
        <v>65.635000000000005</v>
      </c>
      <c r="F6759" s="24">
        <v>0.11276508663159969</v>
      </c>
      <c r="G6759" s="10">
        <v>71.978999999999999</v>
      </c>
      <c r="H6759" s="24">
        <v>0.25571155603555701</v>
      </c>
      <c r="I6759" s="10">
        <v>67.382000000000005</v>
      </c>
      <c r="J6759" s="24">
        <v>0.11478455146791179</v>
      </c>
      <c r="K6759" s="10">
        <v>52.271000000000001</v>
      </c>
      <c r="L6759" s="61">
        <v>0.1477444923650775</v>
      </c>
      <c r="Q6759" s="48"/>
      <c r="R6759" s="48"/>
      <c r="S6759" s="48"/>
      <c r="T6759" s="48"/>
      <c r="U6759" s="48"/>
      <c r="V6759" s="48"/>
    </row>
    <row r="6760" spans="1:22" x14ac:dyDescent="0.25">
      <c r="A6760" s="8"/>
      <c r="B6760" s="60" t="s">
        <v>6755</v>
      </c>
      <c r="C6760" s="45">
        <v>64.784000000000006</v>
      </c>
      <c r="D6760" s="24">
        <v>0.30186648730452331</v>
      </c>
      <c r="E6760" s="10">
        <v>64.849000000000004</v>
      </c>
      <c r="F6760" s="24">
        <v>0.14020221619245404</v>
      </c>
      <c r="G6760" s="10">
        <v>70.97</v>
      </c>
      <c r="H6760" s="24">
        <v>0.2698485226108388</v>
      </c>
      <c r="I6760" s="10">
        <v>66.344999999999999</v>
      </c>
      <c r="J6760" s="24">
        <v>0.13668712580487255</v>
      </c>
      <c r="K6760" s="10">
        <v>51.587000000000003</v>
      </c>
      <c r="L6760" s="61">
        <v>0.15678983564518009</v>
      </c>
      <c r="Q6760" s="48"/>
      <c r="R6760" s="48"/>
      <c r="S6760" s="48"/>
      <c r="T6760" s="48"/>
      <c r="U6760" s="48"/>
      <c r="V6760" s="48"/>
    </row>
    <row r="6761" spans="1:22" x14ac:dyDescent="0.25">
      <c r="A6761" s="8"/>
      <c r="B6761" s="60" t="s">
        <v>6756</v>
      </c>
      <c r="C6761" s="45">
        <v>63.509</v>
      </c>
      <c r="D6761" s="24">
        <v>0.32564318143601817</v>
      </c>
      <c r="E6761" s="10">
        <v>64.5</v>
      </c>
      <c r="F6761" s="24">
        <v>0.15731631523897588</v>
      </c>
      <c r="G6761" s="10">
        <v>70.093000000000004</v>
      </c>
      <c r="H6761" s="24">
        <v>0.26640081969482982</v>
      </c>
      <c r="I6761" s="10">
        <v>64.872</v>
      </c>
      <c r="J6761" s="24">
        <v>0.1411052955278583</v>
      </c>
      <c r="K6761" s="10">
        <v>49.533999999999999</v>
      </c>
      <c r="L6761" s="61">
        <v>0.15419046508917122</v>
      </c>
      <c r="Q6761" s="48"/>
      <c r="R6761" s="48"/>
      <c r="S6761" s="48"/>
      <c r="T6761" s="48"/>
      <c r="U6761" s="48"/>
      <c r="V6761" s="48"/>
    </row>
    <row r="6762" spans="1:22" x14ac:dyDescent="0.25">
      <c r="A6762" s="8"/>
      <c r="B6762" s="60" t="s">
        <v>6757</v>
      </c>
      <c r="C6762" s="45">
        <v>62.075000000000003</v>
      </c>
      <c r="D6762" s="24">
        <v>0.32270052127122917</v>
      </c>
      <c r="E6762" s="10">
        <v>64.066000000000003</v>
      </c>
      <c r="F6762" s="24">
        <v>0.15714957025269444</v>
      </c>
      <c r="G6762" s="10">
        <v>69.105000000000004</v>
      </c>
      <c r="H6762" s="24">
        <v>0.23753150009692336</v>
      </c>
      <c r="I6762" s="10">
        <v>62.982999999999997</v>
      </c>
      <c r="J6762" s="24">
        <v>0.12893022555258501</v>
      </c>
      <c r="K6762" s="10">
        <v>48.174999999999997</v>
      </c>
      <c r="L6762" s="61">
        <v>0.14168317985779227</v>
      </c>
      <c r="Q6762" s="48"/>
      <c r="R6762" s="48"/>
      <c r="S6762" s="48"/>
      <c r="T6762" s="48"/>
      <c r="U6762" s="48"/>
      <c r="V6762" s="48"/>
    </row>
    <row r="6763" spans="1:22" x14ac:dyDescent="0.25">
      <c r="A6763" s="8"/>
      <c r="B6763" s="60" t="s">
        <v>6758</v>
      </c>
      <c r="C6763" s="45">
        <v>60.835000000000001</v>
      </c>
      <c r="D6763" s="24">
        <v>0.29964688078022533</v>
      </c>
      <c r="E6763" s="10">
        <v>63.478999999999999</v>
      </c>
      <c r="F6763" s="24">
        <v>0.14462853764647032</v>
      </c>
      <c r="G6763" s="10">
        <v>67.97</v>
      </c>
      <c r="H6763" s="24">
        <v>0.19091135665032816</v>
      </c>
      <c r="I6763" s="10">
        <v>61.45</v>
      </c>
      <c r="J6763" s="24">
        <v>0.1044671210352575</v>
      </c>
      <c r="K6763" s="10">
        <v>47.545000000000002</v>
      </c>
      <c r="L6763" s="61">
        <v>0.11768271360298403</v>
      </c>
      <c r="Q6763" s="48"/>
      <c r="R6763" s="48"/>
      <c r="S6763" s="48"/>
      <c r="T6763" s="48"/>
      <c r="U6763" s="48"/>
      <c r="V6763" s="48"/>
    </row>
    <row r="6764" spans="1:22" x14ac:dyDescent="0.25">
      <c r="A6764" s="8"/>
      <c r="B6764" s="60" t="s">
        <v>6759</v>
      </c>
      <c r="C6764" s="45">
        <v>59.564999999999998</v>
      </c>
      <c r="D6764" s="24">
        <v>0.24989070119387927</v>
      </c>
      <c r="E6764" s="10">
        <v>62.454000000000001</v>
      </c>
      <c r="F6764" s="24">
        <v>0.13265321590443996</v>
      </c>
      <c r="G6764" s="10">
        <v>66.194999999999993</v>
      </c>
      <c r="H6764" s="24">
        <v>0.14315582509484645</v>
      </c>
      <c r="I6764" s="10">
        <v>60.167000000000002</v>
      </c>
      <c r="J6764" s="24">
        <v>7.5811775928505978E-2</v>
      </c>
      <c r="K6764" s="10">
        <v>47.594000000000001</v>
      </c>
      <c r="L6764" s="61">
        <v>8.2363911877841242E-2</v>
      </c>
      <c r="Q6764" s="48"/>
      <c r="R6764" s="48"/>
      <c r="S6764" s="48"/>
      <c r="T6764" s="48"/>
      <c r="U6764" s="48"/>
      <c r="V6764" s="48"/>
    </row>
    <row r="6765" spans="1:22" x14ac:dyDescent="0.25">
      <c r="A6765" s="8"/>
      <c r="B6765" s="60" t="s">
        <v>6760</v>
      </c>
      <c r="C6765" s="45">
        <v>59.969000000000001</v>
      </c>
      <c r="D6765" s="24">
        <v>0.17000168152009418</v>
      </c>
      <c r="E6765" s="10">
        <v>62.369</v>
      </c>
      <c r="F6765" s="24">
        <v>0.11256802437508527</v>
      </c>
      <c r="G6765" s="10">
        <v>66.061999999999998</v>
      </c>
      <c r="H6765" s="24">
        <v>9.7684915953587553E-2</v>
      </c>
      <c r="I6765" s="10">
        <v>60.104999999999997</v>
      </c>
      <c r="J6765" s="24">
        <v>4.6353127235757054E-2</v>
      </c>
      <c r="K6765" s="10">
        <v>49.337000000000003</v>
      </c>
      <c r="L6765" s="61">
        <v>4.2219372887282898E-2</v>
      </c>
      <c r="Q6765" s="48"/>
      <c r="R6765" s="48"/>
      <c r="S6765" s="48"/>
      <c r="T6765" s="48"/>
      <c r="U6765" s="48"/>
      <c r="V6765" s="48"/>
    </row>
    <row r="6766" spans="1:22" x14ac:dyDescent="0.25">
      <c r="A6766" s="8"/>
      <c r="B6766" s="60" t="s">
        <v>6761</v>
      </c>
      <c r="C6766" s="45">
        <v>61.750999999999998</v>
      </c>
      <c r="D6766" s="24">
        <v>0.11050950058853204</v>
      </c>
      <c r="E6766" s="10">
        <v>63.750999999999998</v>
      </c>
      <c r="F6766" s="24">
        <v>9.6227015719504622E-2</v>
      </c>
      <c r="G6766" s="10">
        <v>67.507999999999996</v>
      </c>
      <c r="H6766" s="24">
        <v>7.824485613801889E-2</v>
      </c>
      <c r="I6766" s="10">
        <v>61.441000000000003</v>
      </c>
      <c r="J6766" s="24">
        <v>3.3136272922393344E-2</v>
      </c>
      <c r="K6766" s="10">
        <v>51.844999999999999</v>
      </c>
      <c r="L6766" s="61">
        <v>1.7904184636904068E-2</v>
      </c>
      <c r="Q6766" s="48"/>
      <c r="R6766" s="48"/>
      <c r="S6766" s="48"/>
      <c r="T6766" s="48"/>
      <c r="U6766" s="48"/>
      <c r="V6766" s="48"/>
    </row>
    <row r="6767" spans="1:22" x14ac:dyDescent="0.25">
      <c r="A6767" s="8"/>
      <c r="B6767" s="60" t="s">
        <v>6762</v>
      </c>
      <c r="C6767" s="45">
        <v>64.334999999999994</v>
      </c>
      <c r="D6767" s="24">
        <v>9.443416848831343E-2</v>
      </c>
      <c r="E6767" s="10">
        <v>65.254000000000005</v>
      </c>
      <c r="F6767" s="24">
        <v>0.10655004623383711</v>
      </c>
      <c r="G6767" s="10">
        <v>69.933000000000007</v>
      </c>
      <c r="H6767" s="24">
        <v>9.2201822159452801E-2</v>
      </c>
      <c r="I6767" s="10">
        <v>63.393000000000001</v>
      </c>
      <c r="J6767" s="24">
        <v>4.1181860400898697E-2</v>
      </c>
      <c r="K6767" s="10">
        <v>53.978999999999999</v>
      </c>
      <c r="L6767" s="61">
        <v>1.4908497493880405E-2</v>
      </c>
      <c r="Q6767" s="48"/>
      <c r="R6767" s="48"/>
      <c r="S6767" s="48"/>
      <c r="T6767" s="48"/>
      <c r="U6767" s="48"/>
      <c r="V6767" s="48"/>
    </row>
    <row r="6768" spans="1:22" x14ac:dyDescent="0.25">
      <c r="A6768" s="8"/>
      <c r="B6768" s="60" t="s">
        <v>6763</v>
      </c>
      <c r="C6768" s="45">
        <v>61.040999999999997</v>
      </c>
      <c r="D6768" s="24">
        <v>8.6968219270220276E-2</v>
      </c>
      <c r="E6768" s="10">
        <v>61.649000000000001</v>
      </c>
      <c r="F6768" s="24">
        <v>0.10664099804453607</v>
      </c>
      <c r="G6768" s="10">
        <v>65.917000000000002</v>
      </c>
      <c r="H6768" s="24">
        <v>0.10944033673949766</v>
      </c>
      <c r="I6768" s="10">
        <v>59.575000000000003</v>
      </c>
      <c r="J6768" s="24">
        <v>4.9729512620652436E-2</v>
      </c>
      <c r="K6768" s="10">
        <v>51.917999999999999</v>
      </c>
      <c r="L6768" s="61">
        <v>1.3602984030772817E-2</v>
      </c>
      <c r="Q6768" s="48"/>
      <c r="R6768" s="48"/>
      <c r="S6768" s="48"/>
      <c r="T6768" s="48"/>
      <c r="U6768" s="48"/>
      <c r="V6768" s="48"/>
    </row>
    <row r="6769" spans="1:22" x14ac:dyDescent="0.25">
      <c r="A6769" s="8"/>
      <c r="B6769" s="60" t="s">
        <v>6764</v>
      </c>
      <c r="C6769" s="45">
        <v>57.32</v>
      </c>
      <c r="D6769" s="24">
        <v>7.9989910879435008E-2</v>
      </c>
      <c r="E6769" s="10">
        <v>57.796999999999997</v>
      </c>
      <c r="F6769" s="24">
        <v>0.10894511058224317</v>
      </c>
      <c r="G6769" s="10">
        <v>61.328000000000003</v>
      </c>
      <c r="H6769" s="24">
        <v>0.12251114618814211</v>
      </c>
      <c r="I6769" s="10">
        <v>55.274999999999999</v>
      </c>
      <c r="J6769" s="24">
        <v>5.2942726964642091E-2</v>
      </c>
      <c r="K6769" s="10">
        <v>49.68</v>
      </c>
      <c r="L6769" s="61">
        <v>1.3358200256440144E-2</v>
      </c>
      <c r="Q6769" s="48"/>
      <c r="R6769" s="48"/>
      <c r="S6769" s="48"/>
      <c r="T6769" s="48"/>
      <c r="U6769" s="48"/>
      <c r="V6769" s="48"/>
    </row>
    <row r="6770" spans="1:22" x14ac:dyDescent="0.25">
      <c r="A6770" s="8"/>
      <c r="B6770" s="60" t="s">
        <v>6765</v>
      </c>
      <c r="C6770" s="45">
        <v>53.006999999999998</v>
      </c>
      <c r="D6770" s="24">
        <v>6.8858247856061885E-2</v>
      </c>
      <c r="E6770" s="10">
        <v>53.762</v>
      </c>
      <c r="F6770" s="24">
        <v>0.1021995179554033</v>
      </c>
      <c r="G6770" s="10">
        <v>56.74</v>
      </c>
      <c r="H6770" s="24">
        <v>0.12637423499764613</v>
      </c>
      <c r="I6770" s="10">
        <v>52.085000000000001</v>
      </c>
      <c r="J6770" s="24">
        <v>5.4699953559011437E-2</v>
      </c>
      <c r="K6770" s="10">
        <v>49.231000000000002</v>
      </c>
      <c r="L6770" s="61">
        <v>1.1131833547033454E-2</v>
      </c>
      <c r="Q6770" s="48"/>
      <c r="R6770" s="48"/>
      <c r="S6770" s="48"/>
      <c r="T6770" s="48"/>
      <c r="U6770" s="48"/>
      <c r="V6770" s="48"/>
    </row>
    <row r="6771" spans="1:22" x14ac:dyDescent="0.25">
      <c r="A6771" s="8"/>
      <c r="B6771" s="60" t="s">
        <v>6766</v>
      </c>
      <c r="C6771" s="45">
        <v>48.003999999999998</v>
      </c>
      <c r="D6771" s="24">
        <v>6.4318143601816036E-2</v>
      </c>
      <c r="E6771" s="10">
        <v>48.901000000000003</v>
      </c>
      <c r="F6771" s="24">
        <v>8.8859919052888481E-2</v>
      </c>
      <c r="G6771" s="10">
        <v>51.664999999999999</v>
      </c>
      <c r="H6771" s="24">
        <v>0.11626651158926643</v>
      </c>
      <c r="I6771" s="10">
        <v>47.896999999999998</v>
      </c>
      <c r="J6771" s="24">
        <v>5.4511679281043293E-2</v>
      </c>
      <c r="K6771" s="10">
        <v>46.305</v>
      </c>
      <c r="L6771" s="61">
        <v>1.0863737032288146E-2</v>
      </c>
      <c r="Q6771" s="48"/>
      <c r="R6771" s="48"/>
      <c r="S6771" s="48"/>
      <c r="T6771" s="48"/>
      <c r="U6771" s="48"/>
      <c r="V6771" s="48"/>
    </row>
    <row r="6772" spans="1:22" x14ac:dyDescent="0.25">
      <c r="A6772" s="8"/>
      <c r="B6772" s="60" t="s">
        <v>6767</v>
      </c>
      <c r="C6772" s="45">
        <v>44.536999999999999</v>
      </c>
      <c r="D6772" s="24">
        <v>5.7834566240753192E-2</v>
      </c>
      <c r="E6772" s="10">
        <v>44.965000000000003</v>
      </c>
      <c r="F6772" s="24">
        <v>7.3558828877977808E-2</v>
      </c>
      <c r="G6772" s="10">
        <v>47.948999999999998</v>
      </c>
      <c r="H6772" s="24">
        <v>0.11454311454311454</v>
      </c>
      <c r="I6772" s="10">
        <v>44.292999999999999</v>
      </c>
      <c r="J6772" s="24">
        <v>5.4582878371424629E-2</v>
      </c>
      <c r="K6772" s="10">
        <v>44.08</v>
      </c>
      <c r="L6772" s="61">
        <v>9.9058362856610099E-3</v>
      </c>
      <c r="Q6772" s="48"/>
      <c r="R6772" s="48"/>
      <c r="S6772" s="48"/>
      <c r="T6772" s="48"/>
      <c r="U6772" s="48"/>
      <c r="V6772" s="48"/>
    </row>
    <row r="6773" spans="1:22" x14ac:dyDescent="0.25">
      <c r="A6773" s="8"/>
      <c r="B6773" s="60" t="s">
        <v>6768</v>
      </c>
      <c r="C6773" s="45">
        <v>42.741</v>
      </c>
      <c r="D6773" s="24">
        <v>5.4741089441829184E-2</v>
      </c>
      <c r="E6773" s="10">
        <v>42.576000000000001</v>
      </c>
      <c r="F6773" s="24">
        <v>6.5436139904225005E-2</v>
      </c>
      <c r="G6773" s="10">
        <v>46.029000000000003</v>
      </c>
      <c r="H6773" s="24">
        <v>0.11134636941088553</v>
      </c>
      <c r="I6773" s="10">
        <v>42.109000000000002</v>
      </c>
      <c r="J6773" s="24">
        <v>5.6377624659562989E-2</v>
      </c>
      <c r="K6773" s="10">
        <v>42.134999999999998</v>
      </c>
      <c r="L6773" s="61">
        <v>7.5167816520604136E-3</v>
      </c>
      <c r="Q6773" s="48"/>
      <c r="R6773" s="48"/>
      <c r="S6773" s="48"/>
      <c r="T6773" s="48"/>
      <c r="U6773" s="48"/>
      <c r="V6773" s="48"/>
    </row>
    <row r="6774" spans="1:22" x14ac:dyDescent="0.25">
      <c r="A6774" s="8"/>
      <c r="B6774" s="60" t="s">
        <v>6769</v>
      </c>
      <c r="C6774" s="45">
        <v>41.923999999999999</v>
      </c>
      <c r="D6774" s="24">
        <v>5.7010759919300602E-2</v>
      </c>
      <c r="E6774" s="10">
        <v>41.478000000000002</v>
      </c>
      <c r="F6774" s="24">
        <v>5.540401285082136E-2</v>
      </c>
      <c r="G6774" s="10">
        <v>44.917000000000002</v>
      </c>
      <c r="H6774" s="24">
        <v>0.10904914130720582</v>
      </c>
      <c r="I6774" s="10">
        <v>40.795999999999999</v>
      </c>
      <c r="J6774" s="24">
        <v>5.6816898226589856E-2</v>
      </c>
      <c r="K6774" s="10">
        <v>41.265000000000001</v>
      </c>
      <c r="L6774" s="61">
        <v>5.850270371060973E-3</v>
      </c>
      <c r="Q6774" s="48"/>
      <c r="R6774" s="48"/>
      <c r="S6774" s="48"/>
      <c r="T6774" s="48"/>
      <c r="U6774" s="48"/>
      <c r="V6774" s="48"/>
    </row>
    <row r="6775" spans="1:22" x14ac:dyDescent="0.25">
      <c r="A6775" s="8"/>
      <c r="B6775" s="60" t="s">
        <v>6770</v>
      </c>
      <c r="C6775" s="45">
        <v>42.395000000000003</v>
      </c>
      <c r="D6775" s="24">
        <v>5.7548755884330866E-2</v>
      </c>
      <c r="E6775" s="10">
        <v>42.084000000000003</v>
      </c>
      <c r="F6775" s="24">
        <v>5.5828332424077108E-2</v>
      </c>
      <c r="G6775" s="10">
        <v>45.253</v>
      </c>
      <c r="H6775" s="24">
        <v>0.1074300106558171</v>
      </c>
      <c r="I6775" s="10">
        <v>40.816000000000003</v>
      </c>
      <c r="J6775" s="24">
        <v>5.6478030046311987E-2</v>
      </c>
      <c r="K6775" s="10">
        <v>41.969000000000001</v>
      </c>
      <c r="L6775" s="61">
        <v>6.5611597986201756E-3</v>
      </c>
      <c r="Q6775" s="48"/>
      <c r="R6775" s="48"/>
      <c r="S6775" s="48"/>
      <c r="T6775" s="48"/>
      <c r="U6775" s="48"/>
      <c r="V6775" s="48"/>
    </row>
    <row r="6776" spans="1:22" x14ac:dyDescent="0.25">
      <c r="A6776" s="8"/>
      <c r="B6776" s="60" t="s">
        <v>6771</v>
      </c>
      <c r="C6776" s="45">
        <v>43.87</v>
      </c>
      <c r="D6776" s="24">
        <v>5.5766644250168126E-2</v>
      </c>
      <c r="E6776" s="10">
        <v>43.792000000000002</v>
      </c>
      <c r="F6776" s="24">
        <v>5.1660908043886768E-2</v>
      </c>
      <c r="G6776" s="10">
        <v>46.546999999999997</v>
      </c>
      <c r="H6776" s="24">
        <v>0.10827417279030183</v>
      </c>
      <c r="I6776" s="10">
        <v>41.219000000000001</v>
      </c>
      <c r="J6776" s="24">
        <v>5.8787353941538965E-2</v>
      </c>
      <c r="K6776" s="10">
        <v>43.807000000000002</v>
      </c>
      <c r="L6776" s="61">
        <v>7.6566287525638632E-3</v>
      </c>
      <c r="Q6776" s="48"/>
      <c r="R6776" s="48"/>
      <c r="S6776" s="48"/>
      <c r="T6776" s="48"/>
      <c r="U6776" s="48"/>
      <c r="V6776" s="48"/>
    </row>
    <row r="6777" spans="1:22" x14ac:dyDescent="0.25">
      <c r="A6777" s="8"/>
      <c r="B6777" s="60" t="s">
        <v>6772</v>
      </c>
      <c r="C6777" s="45">
        <v>47.731999999999999</v>
      </c>
      <c r="D6777" s="24">
        <v>5.3396099529253532E-2</v>
      </c>
      <c r="E6777" s="10">
        <v>47.716000000000001</v>
      </c>
      <c r="F6777" s="24">
        <v>5.1266897011577862E-2</v>
      </c>
      <c r="G6777" s="10">
        <v>50.828000000000003</v>
      </c>
      <c r="H6777" s="24">
        <v>0.1056171378752024</v>
      </c>
      <c r="I6777" s="10">
        <v>41.652999999999999</v>
      </c>
      <c r="J6777" s="24">
        <v>5.8536340474666465E-2</v>
      </c>
      <c r="K6777" s="10">
        <v>48.295999999999999</v>
      </c>
      <c r="L6777" s="61">
        <v>7.1788178258437437E-3</v>
      </c>
      <c r="Q6777" s="48"/>
      <c r="R6777" s="48"/>
      <c r="S6777" s="48"/>
      <c r="T6777" s="48"/>
      <c r="U6777" s="48"/>
      <c r="V6777" s="48"/>
    </row>
    <row r="6778" spans="1:22" x14ac:dyDescent="0.25">
      <c r="A6778" s="8"/>
      <c r="B6778" s="60" t="s">
        <v>6773</v>
      </c>
      <c r="C6778" s="45">
        <v>55.853000000000002</v>
      </c>
      <c r="D6778" s="24">
        <v>5.4388029589778078E-2</v>
      </c>
      <c r="E6778" s="10">
        <v>56.152000000000001</v>
      </c>
      <c r="F6778" s="24">
        <v>4.5402194338364552E-2</v>
      </c>
      <c r="G6778" s="10">
        <v>60.115000000000002</v>
      </c>
      <c r="H6778" s="24">
        <v>0.10392881360623296</v>
      </c>
      <c r="I6778" s="10">
        <v>43.521000000000001</v>
      </c>
      <c r="J6778" s="24">
        <v>6.1874819584070685E-2</v>
      </c>
      <c r="K6778" s="10">
        <v>57.110999999999997</v>
      </c>
      <c r="L6778" s="61">
        <v>6.6660451239977624E-3</v>
      </c>
      <c r="Q6778" s="48"/>
      <c r="R6778" s="48"/>
      <c r="S6778" s="48"/>
      <c r="T6778" s="48"/>
      <c r="U6778" s="48"/>
      <c r="V6778" s="48"/>
    </row>
    <row r="6779" spans="1:22" x14ac:dyDescent="0.25">
      <c r="A6779" s="8"/>
      <c r="B6779" s="60" t="s">
        <v>6774</v>
      </c>
      <c r="C6779" s="45">
        <v>62.831000000000003</v>
      </c>
      <c r="D6779" s="24">
        <v>5.0033624747814393E-2</v>
      </c>
      <c r="E6779" s="10">
        <v>62.789000000000001</v>
      </c>
      <c r="F6779" s="24">
        <v>4.1143844335333697E-2</v>
      </c>
      <c r="G6779" s="10">
        <v>66.875</v>
      </c>
      <c r="H6779" s="24">
        <v>9.9984777404132238E-2</v>
      </c>
      <c r="I6779" s="10">
        <v>46.18</v>
      </c>
      <c r="J6779" s="24">
        <v>6.2690613351406299E-2</v>
      </c>
      <c r="K6779" s="10">
        <v>63.707000000000001</v>
      </c>
      <c r="L6779" s="61">
        <v>8.0528622039903047E-3</v>
      </c>
      <c r="Q6779" s="48"/>
      <c r="R6779" s="48"/>
      <c r="S6779" s="48"/>
      <c r="T6779" s="48"/>
      <c r="U6779" s="48"/>
      <c r="V6779" s="48"/>
    </row>
    <row r="6780" spans="1:22" x14ac:dyDescent="0.25">
      <c r="A6780" s="8"/>
      <c r="B6780" s="60" t="s">
        <v>6775</v>
      </c>
      <c r="C6780" s="45">
        <v>65.113</v>
      </c>
      <c r="D6780" s="24">
        <v>5.7716879623402821E-2</v>
      </c>
      <c r="E6780" s="10">
        <v>64.567999999999998</v>
      </c>
      <c r="F6780" s="24">
        <v>4.7357095229435653E-2</v>
      </c>
      <c r="G6780" s="10">
        <v>68.756</v>
      </c>
      <c r="H6780" s="24">
        <v>0.10920136726588339</v>
      </c>
      <c r="I6780" s="10">
        <v>49.472999999999999</v>
      </c>
      <c r="J6780" s="24">
        <v>7.9094343411524035E-2</v>
      </c>
      <c r="K6780" s="10">
        <v>65.885000000000005</v>
      </c>
      <c r="L6780" s="61">
        <v>2.4811206414320344E-2</v>
      </c>
      <c r="Q6780" s="48"/>
      <c r="R6780" s="48"/>
      <c r="S6780" s="48"/>
      <c r="T6780" s="48"/>
      <c r="U6780" s="48"/>
      <c r="V6780" s="48"/>
    </row>
    <row r="6781" spans="1:22" x14ac:dyDescent="0.25">
      <c r="A6781" s="8"/>
      <c r="B6781" s="60" t="s">
        <v>6776</v>
      </c>
      <c r="C6781" s="45">
        <v>65.126000000000005</v>
      </c>
      <c r="D6781" s="24">
        <v>9.0988567585743113E-2</v>
      </c>
      <c r="E6781" s="10">
        <v>64.741</v>
      </c>
      <c r="F6781" s="24">
        <v>6.0026065345214284E-2</v>
      </c>
      <c r="G6781" s="10">
        <v>69.132999999999996</v>
      </c>
      <c r="H6781" s="24">
        <v>0.13265800362574556</v>
      </c>
      <c r="I6781" s="10">
        <v>52.534999999999997</v>
      </c>
      <c r="J6781" s="24">
        <v>0.1065175646673444</v>
      </c>
      <c r="K6781" s="10">
        <v>66.569999999999993</v>
      </c>
      <c r="L6781" s="61">
        <v>5.6474920753309718E-2</v>
      </c>
      <c r="Q6781" s="48"/>
      <c r="R6781" s="48"/>
      <c r="S6781" s="48"/>
      <c r="T6781" s="48"/>
      <c r="U6781" s="48"/>
      <c r="V6781" s="48"/>
    </row>
    <row r="6782" spans="1:22" x14ac:dyDescent="0.25">
      <c r="A6782" s="8"/>
      <c r="B6782" s="60" t="s">
        <v>6777</v>
      </c>
      <c r="C6782" s="45">
        <v>66.263000000000005</v>
      </c>
      <c r="D6782" s="24">
        <v>0.13372562205783456</v>
      </c>
      <c r="E6782" s="10">
        <v>65.986000000000004</v>
      </c>
      <c r="F6782" s="24">
        <v>8.1802752015517968E-2</v>
      </c>
      <c r="G6782" s="10">
        <v>70.036000000000001</v>
      </c>
      <c r="H6782" s="24">
        <v>0.16591245623503689</v>
      </c>
      <c r="I6782" s="10">
        <v>54.042000000000002</v>
      </c>
      <c r="J6782" s="24">
        <v>0.14514853721902179</v>
      </c>
      <c r="K6782" s="10">
        <v>67.326999999999998</v>
      </c>
      <c r="L6782" s="61">
        <v>8.8558176393809432E-2</v>
      </c>
      <c r="Q6782" s="48"/>
      <c r="R6782" s="48"/>
      <c r="S6782" s="48"/>
      <c r="T6782" s="48"/>
      <c r="U6782" s="48"/>
      <c r="V6782" s="48"/>
    </row>
    <row r="6783" spans="1:22" x14ac:dyDescent="0.25">
      <c r="A6783" s="8"/>
      <c r="B6783" s="60" t="s">
        <v>6778</v>
      </c>
      <c r="C6783" s="45">
        <v>66.968999999999994</v>
      </c>
      <c r="D6783" s="24">
        <v>0.17123402824478817</v>
      </c>
      <c r="E6783" s="10">
        <v>66.912999999999997</v>
      </c>
      <c r="F6783" s="24">
        <v>0.10156392071285689</v>
      </c>
      <c r="G6783" s="10">
        <v>70.588999999999999</v>
      </c>
      <c r="H6783" s="24">
        <v>0.19823971436874663</v>
      </c>
      <c r="I6783" s="10">
        <v>55.094999999999999</v>
      </c>
      <c r="J6783" s="24">
        <v>0.19405851123912798</v>
      </c>
      <c r="K6783" s="10">
        <v>66.63</v>
      </c>
      <c r="L6783" s="61">
        <v>0.1155719746410591</v>
      </c>
      <c r="Q6783" s="48"/>
      <c r="R6783" s="48"/>
      <c r="S6783" s="48"/>
      <c r="T6783" s="48"/>
      <c r="U6783" s="48"/>
      <c r="V6783" s="48"/>
    </row>
    <row r="6784" spans="1:22" x14ac:dyDescent="0.25">
      <c r="A6784" s="8"/>
      <c r="B6784" s="60" t="s">
        <v>6779</v>
      </c>
      <c r="C6784" s="45">
        <v>66.516999999999996</v>
      </c>
      <c r="D6784" s="24">
        <v>0.19899125756556826</v>
      </c>
      <c r="E6784" s="10">
        <v>66.201999999999998</v>
      </c>
      <c r="F6784" s="24">
        <v>0.10780748014790568</v>
      </c>
      <c r="G6784" s="10">
        <v>69.468999999999994</v>
      </c>
      <c r="H6784" s="24">
        <v>0.21681128132741037</v>
      </c>
      <c r="I6784" s="10">
        <v>54.494</v>
      </c>
      <c r="J6784" s="24">
        <v>0.22681576866598893</v>
      </c>
      <c r="K6784" s="10">
        <v>65.563999999999993</v>
      </c>
      <c r="L6784" s="61">
        <v>0.13487087451053514</v>
      </c>
      <c r="Q6784" s="48"/>
      <c r="R6784" s="48"/>
      <c r="S6784" s="48"/>
      <c r="T6784" s="48"/>
      <c r="U6784" s="48"/>
      <c r="V6784" s="48"/>
    </row>
    <row r="6785" spans="1:22" x14ac:dyDescent="0.25">
      <c r="A6785" s="8"/>
      <c r="B6785" s="60" t="s">
        <v>6780</v>
      </c>
      <c r="C6785" s="45">
        <v>65.825000000000003</v>
      </c>
      <c r="D6785" s="24">
        <v>0.20178211163416274</v>
      </c>
      <c r="E6785" s="10">
        <v>65.628</v>
      </c>
      <c r="F6785" s="24">
        <v>0.11155058495484027</v>
      </c>
      <c r="G6785" s="10">
        <v>68.111000000000004</v>
      </c>
      <c r="H6785" s="24">
        <v>0.21676976515686194</v>
      </c>
      <c r="I6785" s="10">
        <v>52.567999999999998</v>
      </c>
      <c r="J6785" s="24">
        <v>0.23389434843179335</v>
      </c>
      <c r="K6785" s="10">
        <v>64.893000000000001</v>
      </c>
      <c r="L6785" s="61">
        <v>0.13462614208465412</v>
      </c>
      <c r="Q6785" s="48"/>
      <c r="R6785" s="48"/>
      <c r="S6785" s="48"/>
      <c r="T6785" s="48"/>
      <c r="U6785" s="48"/>
      <c r="V6785" s="48"/>
    </row>
    <row r="6786" spans="1:22" x14ac:dyDescent="0.25">
      <c r="A6786" s="8"/>
      <c r="B6786" s="60" t="s">
        <v>6781</v>
      </c>
      <c r="C6786" s="45">
        <v>64.372</v>
      </c>
      <c r="D6786" s="24">
        <v>0.19382985877605918</v>
      </c>
      <c r="E6786" s="10">
        <v>63.988999999999997</v>
      </c>
      <c r="F6786" s="24">
        <v>0.10273079953931018</v>
      </c>
      <c r="G6786" s="10">
        <v>66.340999999999994</v>
      </c>
      <c r="H6786" s="24">
        <v>0.18520363681654003</v>
      </c>
      <c r="I6786" s="10">
        <v>50.859000000000002</v>
      </c>
      <c r="J6786" s="24">
        <v>0.22391656312361158</v>
      </c>
      <c r="K6786" s="10">
        <v>65.725999999999999</v>
      </c>
      <c r="L6786" s="61">
        <v>0.11603813164273727</v>
      </c>
      <c r="Q6786" s="48"/>
      <c r="R6786" s="48"/>
      <c r="S6786" s="48"/>
      <c r="T6786" s="48"/>
      <c r="U6786" s="48"/>
      <c r="V6786" s="48"/>
    </row>
    <row r="6787" spans="1:22" x14ac:dyDescent="0.25">
      <c r="A6787" s="8"/>
      <c r="B6787" s="60" t="s">
        <v>6782</v>
      </c>
      <c r="C6787" s="45">
        <v>63.252000000000002</v>
      </c>
      <c r="D6787" s="24">
        <v>0.16052454606590449</v>
      </c>
      <c r="E6787" s="10">
        <v>63.078000000000003</v>
      </c>
      <c r="F6787" s="24">
        <v>8.6652118567012187E-2</v>
      </c>
      <c r="G6787" s="10">
        <v>64.843000000000004</v>
      </c>
      <c r="H6787" s="24">
        <v>0.13941130070162328</v>
      </c>
      <c r="I6787" s="10">
        <v>49.95</v>
      </c>
      <c r="J6787" s="24">
        <v>0.206069505628977</v>
      </c>
      <c r="K6787" s="10">
        <v>65.204999999999998</v>
      </c>
      <c r="L6787" s="61">
        <v>8.7404437814655983E-2</v>
      </c>
      <c r="Q6787" s="48"/>
      <c r="R6787" s="48"/>
      <c r="S6787" s="48"/>
      <c r="T6787" s="48"/>
      <c r="U6787" s="48"/>
      <c r="V6787" s="48"/>
    </row>
    <row r="6788" spans="1:22" x14ac:dyDescent="0.25">
      <c r="A6788" s="8"/>
      <c r="B6788" s="60" t="s">
        <v>6783</v>
      </c>
      <c r="C6788" s="45">
        <v>62.067999999999998</v>
      </c>
      <c r="D6788" s="24">
        <v>0.11845998655010087</v>
      </c>
      <c r="E6788" s="10">
        <v>61.91</v>
      </c>
      <c r="F6788" s="24">
        <v>6.4238952536824878E-2</v>
      </c>
      <c r="G6788" s="10">
        <v>63.396999999999998</v>
      </c>
      <c r="H6788" s="24">
        <v>8.5121988347794802E-2</v>
      </c>
      <c r="I6788" s="10">
        <v>49.585000000000001</v>
      </c>
      <c r="J6788" s="24">
        <v>0.17663817663817663</v>
      </c>
      <c r="K6788" s="10">
        <v>63.465000000000003</v>
      </c>
      <c r="L6788" s="61">
        <v>5.984290509043446E-2</v>
      </c>
      <c r="Q6788" s="48"/>
      <c r="R6788" s="48"/>
      <c r="S6788" s="48"/>
      <c r="T6788" s="48"/>
      <c r="U6788" s="48"/>
      <c r="V6788" s="48"/>
    </row>
    <row r="6789" spans="1:22" x14ac:dyDescent="0.25">
      <c r="A6789" s="8"/>
      <c r="B6789" s="60" t="s">
        <v>6784</v>
      </c>
      <c r="C6789" s="45">
        <v>62.115000000000002</v>
      </c>
      <c r="D6789" s="24">
        <v>7.0830531271015462E-2</v>
      </c>
      <c r="E6789" s="10">
        <v>61.838999999999999</v>
      </c>
      <c r="F6789" s="24">
        <v>3.5976238103897676E-2</v>
      </c>
      <c r="G6789" s="10">
        <v>63.664000000000001</v>
      </c>
      <c r="H6789" s="24">
        <v>4.1668396507106187E-2</v>
      </c>
      <c r="I6789" s="10">
        <v>50.774999999999999</v>
      </c>
      <c r="J6789" s="24">
        <v>0.13780639331300124</v>
      </c>
      <c r="K6789" s="10">
        <v>63.143999999999998</v>
      </c>
      <c r="L6789" s="61">
        <v>3.5894089129218723E-2</v>
      </c>
      <c r="Q6789" s="48"/>
      <c r="R6789" s="48"/>
      <c r="S6789" s="48"/>
      <c r="T6789" s="48"/>
      <c r="U6789" s="48"/>
      <c r="V6789" s="48"/>
    </row>
    <row r="6790" spans="1:22" x14ac:dyDescent="0.25">
      <c r="A6790" s="8"/>
      <c r="B6790" s="60" t="s">
        <v>6785</v>
      </c>
      <c r="C6790" s="45">
        <v>63.91</v>
      </c>
      <c r="D6790" s="24">
        <v>4.1829186281102888E-2</v>
      </c>
      <c r="E6790" s="10">
        <v>63.152000000000001</v>
      </c>
      <c r="F6790" s="24">
        <v>2.0806813360004849E-2</v>
      </c>
      <c r="G6790" s="10">
        <v>65.376000000000005</v>
      </c>
      <c r="H6790" s="24">
        <v>2.2972281036797167E-2</v>
      </c>
      <c r="I6790" s="10">
        <v>52.539000000000001</v>
      </c>
      <c r="J6790" s="24">
        <v>0.12770310127138321</v>
      </c>
      <c r="K6790" s="10">
        <v>65.248000000000005</v>
      </c>
      <c r="L6790" s="61">
        <v>2.485782211448816E-2</v>
      </c>
      <c r="Q6790" s="48"/>
      <c r="R6790" s="48"/>
      <c r="S6790" s="48"/>
      <c r="T6790" s="48"/>
      <c r="U6790" s="48"/>
      <c r="V6790" s="48"/>
    </row>
    <row r="6791" spans="1:22" x14ac:dyDescent="0.25">
      <c r="A6791" s="8"/>
      <c r="B6791" s="60" t="s">
        <v>6786</v>
      </c>
      <c r="C6791" s="45">
        <v>66.167000000000002</v>
      </c>
      <c r="D6791" s="24">
        <v>4.4367854741089445E-2</v>
      </c>
      <c r="E6791" s="10">
        <v>64.914000000000001</v>
      </c>
      <c r="F6791" s="24">
        <v>2.5474328665818027E-2</v>
      </c>
      <c r="G6791" s="10">
        <v>67.298000000000002</v>
      </c>
      <c r="H6791" s="24">
        <v>2.4798992540928023E-2</v>
      </c>
      <c r="I6791" s="10">
        <v>54.502000000000002</v>
      </c>
      <c r="J6791" s="24">
        <v>0.15249068112504235</v>
      </c>
      <c r="K6791" s="10">
        <v>67.007999999999996</v>
      </c>
      <c r="L6791" s="61">
        <v>2.533563304120828E-2</v>
      </c>
      <c r="Q6791" s="48"/>
      <c r="R6791" s="48"/>
      <c r="S6791" s="48"/>
      <c r="T6791" s="48"/>
      <c r="U6791" s="48"/>
      <c r="V6791" s="48"/>
    </row>
    <row r="6792" spans="1:22" x14ac:dyDescent="0.25">
      <c r="A6792" s="8"/>
      <c r="B6792" s="60" t="s">
        <v>6787</v>
      </c>
      <c r="C6792" s="45">
        <v>62.390999999999998</v>
      </c>
      <c r="D6792" s="24">
        <v>5.2286482851378616E-2</v>
      </c>
      <c r="E6792" s="10">
        <v>61.360999999999997</v>
      </c>
      <c r="F6792" s="24">
        <v>2.4292295568891314E-2</v>
      </c>
      <c r="G6792" s="10">
        <v>63.069000000000003</v>
      </c>
      <c r="H6792" s="24">
        <v>2.5947606592767881E-2</v>
      </c>
      <c r="I6792" s="10">
        <v>51.420999999999999</v>
      </c>
      <c r="J6792" s="24">
        <v>0.17201952884772267</v>
      </c>
      <c r="K6792" s="10">
        <v>63.433</v>
      </c>
      <c r="L6792" s="61">
        <v>2.9869009882528434E-2</v>
      </c>
      <c r="Q6792" s="48"/>
      <c r="R6792" s="48"/>
      <c r="S6792" s="48"/>
      <c r="T6792" s="48"/>
      <c r="U6792" s="48"/>
      <c r="V6792" s="48"/>
    </row>
    <row r="6793" spans="1:22" x14ac:dyDescent="0.25">
      <c r="A6793" s="8"/>
      <c r="B6793" s="60" t="s">
        <v>6788</v>
      </c>
      <c r="C6793" s="45">
        <v>58.350999999999999</v>
      </c>
      <c r="D6793" s="24">
        <v>5.151311365164761E-2</v>
      </c>
      <c r="E6793" s="10">
        <v>57.091000000000001</v>
      </c>
      <c r="F6793" s="24">
        <v>2.6065345214281384E-2</v>
      </c>
      <c r="G6793" s="10">
        <v>58.49</v>
      </c>
      <c r="H6793" s="24">
        <v>2.5006573393670167E-2</v>
      </c>
      <c r="I6793" s="10">
        <v>48.8</v>
      </c>
      <c r="J6793" s="24">
        <v>0.1804033786412641</v>
      </c>
      <c r="K6793" s="10">
        <v>59.725999999999999</v>
      </c>
      <c r="L6793" s="61">
        <v>3.1675368264031327E-2</v>
      </c>
      <c r="Q6793" s="48"/>
      <c r="R6793" s="48"/>
      <c r="S6793" s="48"/>
      <c r="T6793" s="48"/>
      <c r="U6793" s="48"/>
      <c r="V6793" s="48"/>
    </row>
    <row r="6794" spans="1:22" x14ac:dyDescent="0.25">
      <c r="A6794" s="8"/>
      <c r="B6794" s="60" t="s">
        <v>6789</v>
      </c>
      <c r="C6794" s="45">
        <v>53.994999999999997</v>
      </c>
      <c r="D6794" s="24">
        <v>4.8839946200403495E-2</v>
      </c>
      <c r="E6794" s="10">
        <v>53.335999999999999</v>
      </c>
      <c r="F6794" s="24">
        <v>2.6368430623749772E-2</v>
      </c>
      <c r="G6794" s="10">
        <v>54.546999999999997</v>
      </c>
      <c r="H6794" s="24">
        <v>2.0716569103665879E-2</v>
      </c>
      <c r="I6794" s="10">
        <v>47.134999999999998</v>
      </c>
      <c r="J6794" s="24">
        <v>0.17932402073371237</v>
      </c>
      <c r="K6794" s="10">
        <v>55.933999999999997</v>
      </c>
      <c r="L6794" s="61">
        <v>3.4600503449561809E-2</v>
      </c>
      <c r="Q6794" s="48"/>
      <c r="R6794" s="48"/>
      <c r="S6794" s="48"/>
      <c r="T6794" s="48"/>
      <c r="U6794" s="48"/>
      <c r="V6794" s="48"/>
    </row>
    <row r="6795" spans="1:22" x14ac:dyDescent="0.25">
      <c r="A6795" s="8"/>
      <c r="B6795" s="60" t="s">
        <v>6790</v>
      </c>
      <c r="C6795" s="45">
        <v>48.837000000000003</v>
      </c>
      <c r="D6795" s="24">
        <v>4.4166106254203093E-2</v>
      </c>
      <c r="E6795" s="10">
        <v>48.341999999999999</v>
      </c>
      <c r="F6795" s="24">
        <v>3.0308540946838818E-2</v>
      </c>
      <c r="G6795" s="10">
        <v>49.954000000000001</v>
      </c>
      <c r="H6795" s="24">
        <v>1.4115497986465728E-2</v>
      </c>
      <c r="I6795" s="10">
        <v>43.942</v>
      </c>
      <c r="J6795" s="24">
        <v>0.17440415678301141</v>
      </c>
      <c r="K6795" s="10">
        <v>51.497</v>
      </c>
      <c r="L6795" s="61">
        <v>3.876095468953944E-2</v>
      </c>
      <c r="Q6795" s="48"/>
      <c r="R6795" s="48"/>
      <c r="S6795" s="48"/>
      <c r="T6795" s="48"/>
      <c r="U6795" s="48"/>
      <c r="V6795" s="48"/>
    </row>
    <row r="6796" spans="1:22" x14ac:dyDescent="0.25">
      <c r="A6796" s="8"/>
      <c r="B6796" s="60" t="s">
        <v>6791</v>
      </c>
      <c r="C6796" s="45">
        <v>45.127000000000002</v>
      </c>
      <c r="D6796" s="24">
        <v>4.1254097671681936E-2</v>
      </c>
      <c r="E6796" s="10">
        <v>45.311</v>
      </c>
      <c r="F6796" s="24">
        <v>3.7350182584056854E-2</v>
      </c>
      <c r="G6796" s="10">
        <v>46.347000000000001</v>
      </c>
      <c r="H6796" s="24">
        <v>1.1665075345593424E-2</v>
      </c>
      <c r="I6796" s="10">
        <v>40.255000000000003</v>
      </c>
      <c r="J6796" s="24">
        <v>0.16643867421342604</v>
      </c>
      <c r="K6796" s="10">
        <v>48.084000000000003</v>
      </c>
      <c r="L6796" s="61">
        <v>4.1078649590378859E-2</v>
      </c>
      <c r="Q6796" s="48"/>
      <c r="R6796" s="48"/>
      <c r="S6796" s="48"/>
      <c r="T6796" s="48"/>
      <c r="U6796" s="48"/>
      <c r="V6796" s="48"/>
    </row>
    <row r="6797" spans="1:22" x14ac:dyDescent="0.25">
      <c r="A6797" s="8"/>
      <c r="B6797" s="60" t="s">
        <v>6792</v>
      </c>
      <c r="C6797" s="45">
        <v>43.4</v>
      </c>
      <c r="D6797" s="24">
        <v>3.928721526435236E-2</v>
      </c>
      <c r="E6797" s="10">
        <v>43.213000000000001</v>
      </c>
      <c r="F6797" s="24">
        <v>4.4774762489204055E-2</v>
      </c>
      <c r="G6797" s="10">
        <v>44.052</v>
      </c>
      <c r="H6797" s="24">
        <v>1.0295155465150068E-2</v>
      </c>
      <c r="I6797" s="10">
        <v>38.023000000000003</v>
      </c>
      <c r="J6797" s="24">
        <v>0.16282426174370301</v>
      </c>
      <c r="K6797" s="10">
        <v>46.372</v>
      </c>
      <c r="L6797" s="61">
        <v>4.4726200603652212E-2</v>
      </c>
      <c r="Q6797" s="48"/>
      <c r="R6797" s="48"/>
      <c r="S6797" s="48"/>
      <c r="T6797" s="48"/>
      <c r="U6797" s="48"/>
      <c r="V6797" s="48"/>
    </row>
    <row r="6798" spans="1:22" x14ac:dyDescent="0.25">
      <c r="A6798" s="8"/>
      <c r="B6798" s="60" t="s">
        <v>6793</v>
      </c>
      <c r="C6798" s="45">
        <v>42.892000000000003</v>
      </c>
      <c r="D6798" s="24">
        <v>3.458014625535849E-2</v>
      </c>
      <c r="E6798" s="10">
        <v>42.542999999999999</v>
      </c>
      <c r="F6798" s="24">
        <v>6.0351228086125128E-2</v>
      </c>
      <c r="G6798" s="10">
        <v>42.756999999999998</v>
      </c>
      <c r="H6798" s="24">
        <v>9.9768912505016124E-3</v>
      </c>
      <c r="I6798" s="10">
        <v>36.911999999999999</v>
      </c>
      <c r="J6798" s="24">
        <v>0.16168220780361692</v>
      </c>
      <c r="K6798" s="10">
        <v>45.405999999999999</v>
      </c>
      <c r="L6798" s="61">
        <v>4.9865401871554929E-2</v>
      </c>
      <c r="Q6798" s="48"/>
      <c r="R6798" s="48"/>
      <c r="S6798" s="48"/>
      <c r="T6798" s="48"/>
      <c r="U6798" s="48"/>
      <c r="V6798" s="48"/>
    </row>
    <row r="6799" spans="1:22" x14ac:dyDescent="0.25">
      <c r="A6799" s="8"/>
      <c r="B6799" s="60" t="s">
        <v>6794</v>
      </c>
      <c r="C6799" s="45">
        <v>43.707999999999998</v>
      </c>
      <c r="D6799" s="24">
        <v>2.810792636799193E-2</v>
      </c>
      <c r="E6799" s="10">
        <v>43.002000000000002</v>
      </c>
      <c r="F6799" s="24">
        <v>6.8381896146794546E-2</v>
      </c>
      <c r="G6799" s="10">
        <v>42.487000000000002</v>
      </c>
      <c r="H6799" s="24">
        <v>1.130529840729517E-2</v>
      </c>
      <c r="I6799" s="10">
        <v>36.762</v>
      </c>
      <c r="J6799" s="24">
        <v>0.16072840451299558</v>
      </c>
      <c r="K6799" s="10">
        <v>45.99</v>
      </c>
      <c r="L6799" s="61">
        <v>5.3780983789957E-2</v>
      </c>
      <c r="Q6799" s="48"/>
      <c r="R6799" s="48"/>
      <c r="S6799" s="48"/>
      <c r="T6799" s="48"/>
      <c r="U6799" s="48"/>
      <c r="V6799" s="48"/>
    </row>
    <row r="6800" spans="1:22" x14ac:dyDescent="0.25">
      <c r="A6800" s="8"/>
      <c r="B6800" s="60" t="s">
        <v>6795</v>
      </c>
      <c r="C6800" s="45">
        <v>45.399000000000001</v>
      </c>
      <c r="D6800" s="24">
        <v>2.3400857358998068E-2</v>
      </c>
      <c r="E6800" s="10">
        <v>44.386000000000003</v>
      </c>
      <c r="F6800" s="24">
        <v>7.7579283906844251E-2</v>
      </c>
      <c r="G6800" s="10">
        <v>42.786000000000001</v>
      </c>
      <c r="H6800" s="24">
        <v>1.2550680116789129E-2</v>
      </c>
      <c r="I6800" s="10">
        <v>37.317</v>
      </c>
      <c r="J6800" s="24">
        <v>0.15587153775680526</v>
      </c>
      <c r="K6800" s="10">
        <v>47.604999999999997</v>
      </c>
      <c r="L6800" s="61">
        <v>5.4410273741128758E-2</v>
      </c>
      <c r="Q6800" s="48"/>
      <c r="R6800" s="48"/>
      <c r="S6800" s="48"/>
      <c r="T6800" s="48"/>
      <c r="U6800" s="48"/>
      <c r="V6800" s="48"/>
    </row>
    <row r="6801" spans="1:22" x14ac:dyDescent="0.25">
      <c r="A6801" s="8"/>
      <c r="B6801" s="60" t="s">
        <v>6796</v>
      </c>
      <c r="C6801" s="45">
        <v>48.883000000000003</v>
      </c>
      <c r="D6801" s="24">
        <v>2.082878036479785E-2</v>
      </c>
      <c r="E6801" s="10">
        <v>48.017000000000003</v>
      </c>
      <c r="F6801" s="24">
        <v>9.5367971271421423E-2</v>
      </c>
      <c r="G6801" s="10">
        <v>43.783000000000001</v>
      </c>
      <c r="H6801" s="24">
        <v>1.5027605961227116E-2</v>
      </c>
      <c r="I6801" s="10">
        <v>37.344999999999999</v>
      </c>
      <c r="J6801" s="24">
        <v>0.15405178147864609</v>
      </c>
      <c r="K6801" s="10">
        <v>51.067</v>
      </c>
      <c r="L6801" s="61">
        <v>5.974758480847444E-2</v>
      </c>
      <c r="Q6801" s="48"/>
      <c r="R6801" s="48"/>
      <c r="S6801" s="48"/>
      <c r="T6801" s="48"/>
      <c r="U6801" s="48"/>
      <c r="V6801" s="48"/>
    </row>
    <row r="6802" spans="1:22" x14ac:dyDescent="0.25">
      <c r="A6802" s="8"/>
      <c r="B6802" s="60" t="s">
        <v>6797</v>
      </c>
      <c r="C6802" s="45">
        <v>57.375</v>
      </c>
      <c r="D6802" s="24">
        <v>1.9046818525678744E-2</v>
      </c>
      <c r="E6802" s="10">
        <v>56.67</v>
      </c>
      <c r="F6802" s="24">
        <v>0.11755079776353471</v>
      </c>
      <c r="G6802" s="10">
        <v>46.314999999999998</v>
      </c>
      <c r="H6802" s="24">
        <v>1.8099547511312219E-2</v>
      </c>
      <c r="I6802" s="10">
        <v>37.348999999999997</v>
      </c>
      <c r="J6802" s="24">
        <v>0.1557836874537217</v>
      </c>
      <c r="K6802" s="10">
        <v>59.011000000000003</v>
      </c>
      <c r="L6802" s="61">
        <v>6.6634813718520938E-2</v>
      </c>
      <c r="Q6802" s="48"/>
      <c r="R6802" s="48"/>
      <c r="S6802" s="48"/>
      <c r="T6802" s="48"/>
      <c r="U6802" s="48"/>
      <c r="V6802" s="48"/>
    </row>
    <row r="6803" spans="1:22" x14ac:dyDescent="0.25">
      <c r="A6803" s="8"/>
      <c r="B6803" s="60" t="s">
        <v>6798</v>
      </c>
      <c r="C6803" s="45">
        <v>63.854999999999997</v>
      </c>
      <c r="D6803" s="24">
        <v>2.1148188618979574E-2</v>
      </c>
      <c r="E6803" s="10">
        <v>63.273000000000003</v>
      </c>
      <c r="F6803" s="24">
        <v>0.12680879433913664</v>
      </c>
      <c r="G6803" s="10">
        <v>49.944000000000003</v>
      </c>
      <c r="H6803" s="24">
        <v>2.1088463614097722E-2</v>
      </c>
      <c r="I6803" s="10">
        <v>39.088000000000001</v>
      </c>
      <c r="J6803" s="24">
        <v>0.1609417552490556</v>
      </c>
      <c r="K6803" s="10">
        <v>65.293000000000006</v>
      </c>
      <c r="L6803" s="61">
        <v>7.2345037349523952E-2</v>
      </c>
      <c r="Q6803" s="48"/>
      <c r="R6803" s="48"/>
      <c r="S6803" s="48"/>
      <c r="T6803" s="48"/>
      <c r="U6803" s="48"/>
      <c r="V6803" s="48"/>
    </row>
    <row r="6804" spans="1:22" x14ac:dyDescent="0.25">
      <c r="A6804" s="8"/>
      <c r="B6804" s="60" t="s">
        <v>6799</v>
      </c>
      <c r="C6804" s="45">
        <v>65.902000000000001</v>
      </c>
      <c r="D6804" s="24">
        <v>4.7087501050685043E-2</v>
      </c>
      <c r="E6804" s="10">
        <v>65.572000000000003</v>
      </c>
      <c r="F6804" s="24">
        <v>0.14206706365440852</v>
      </c>
      <c r="G6804" s="10">
        <v>53.408999999999999</v>
      </c>
      <c r="H6804" s="24">
        <v>2.7481423056166715E-2</v>
      </c>
      <c r="I6804" s="10">
        <v>42.502000000000002</v>
      </c>
      <c r="J6804" s="24">
        <v>0.17935266876670725</v>
      </c>
      <c r="K6804" s="10">
        <v>67.346000000000004</v>
      </c>
      <c r="L6804" s="61">
        <v>8.4907529337730589E-2</v>
      </c>
      <c r="Q6804" s="48"/>
      <c r="R6804" s="48"/>
      <c r="S6804" s="48"/>
      <c r="T6804" s="48"/>
      <c r="U6804" s="48"/>
      <c r="V6804" s="48"/>
    </row>
    <row r="6805" spans="1:22" x14ac:dyDescent="0.25">
      <c r="A6805" s="8"/>
      <c r="B6805" s="60" t="s">
        <v>6800</v>
      </c>
      <c r="C6805" s="45">
        <v>65.917000000000002</v>
      </c>
      <c r="D6805" s="24">
        <v>9.8041523073043618E-2</v>
      </c>
      <c r="E6805" s="10">
        <v>66.215000000000003</v>
      </c>
      <c r="F6805" s="24">
        <v>0.15508280679424821</v>
      </c>
      <c r="G6805" s="10">
        <v>56.463999999999999</v>
      </c>
      <c r="H6805" s="24">
        <v>4.7891845517317726E-2</v>
      </c>
      <c r="I6805" s="10">
        <v>45.551000000000002</v>
      </c>
      <c r="J6805" s="24">
        <v>0.21217103199006038</v>
      </c>
      <c r="K6805" s="10">
        <v>67.207999999999998</v>
      </c>
      <c r="L6805" s="61">
        <v>0.10757362109752829</v>
      </c>
      <c r="Q6805" s="48"/>
      <c r="R6805" s="48"/>
      <c r="S6805" s="48"/>
      <c r="T6805" s="48"/>
      <c r="U6805" s="48"/>
      <c r="V6805" s="48"/>
    </row>
    <row r="6806" spans="1:22" x14ac:dyDescent="0.25">
      <c r="A6806" s="8"/>
      <c r="B6806" s="60" t="s">
        <v>6801</v>
      </c>
      <c r="C6806" s="45">
        <v>66.852000000000004</v>
      </c>
      <c r="D6806" s="24">
        <v>0.15113053711019583</v>
      </c>
      <c r="E6806" s="10">
        <v>67.388000000000005</v>
      </c>
      <c r="F6806" s="24">
        <v>0.16782581026410293</v>
      </c>
      <c r="G6806" s="10">
        <v>58.186</v>
      </c>
      <c r="H6806" s="24">
        <v>7.0488604757358131E-2</v>
      </c>
      <c r="I6806" s="10">
        <v>47.146000000000001</v>
      </c>
      <c r="J6806" s="24">
        <v>0.26967533037988983</v>
      </c>
      <c r="K6806" s="10">
        <v>67.828000000000003</v>
      </c>
      <c r="L6806" s="61">
        <v>0.13910803976180211</v>
      </c>
      <c r="Q6806" s="48"/>
      <c r="R6806" s="48"/>
      <c r="S6806" s="48"/>
      <c r="T6806" s="48"/>
      <c r="U6806" s="48"/>
      <c r="V6806" s="48"/>
    </row>
    <row r="6807" spans="1:22" x14ac:dyDescent="0.25">
      <c r="A6807" s="8"/>
      <c r="B6807" s="60" t="s">
        <v>6802</v>
      </c>
      <c r="C6807" s="45">
        <v>67.876999999999995</v>
      </c>
      <c r="D6807" s="24">
        <v>0.19806673951416323</v>
      </c>
      <c r="E6807" s="10">
        <v>68.471999999999994</v>
      </c>
      <c r="F6807" s="24">
        <v>0.18332651484158372</v>
      </c>
      <c r="G6807" s="10">
        <v>58.905999999999999</v>
      </c>
      <c r="H6807" s="24">
        <v>9.6876859424080142E-2</v>
      </c>
      <c r="I6807" s="10">
        <v>49.649000000000001</v>
      </c>
      <c r="J6807" s="24">
        <v>0.35654673008621879</v>
      </c>
      <c r="K6807" s="10">
        <v>69.248999999999995</v>
      </c>
      <c r="L6807" s="61">
        <v>0.16440782650242977</v>
      </c>
      <c r="Q6807" s="48"/>
      <c r="R6807" s="48"/>
      <c r="S6807" s="48"/>
      <c r="T6807" s="48"/>
      <c r="U6807" s="48"/>
      <c r="V6807" s="48"/>
    </row>
    <row r="6808" spans="1:22" x14ac:dyDescent="0.25">
      <c r="A6808" s="8"/>
      <c r="B6808" s="60" t="s">
        <v>6803</v>
      </c>
      <c r="C6808" s="45">
        <v>66.864999999999995</v>
      </c>
      <c r="D6808" s="24">
        <v>0.23293267210221064</v>
      </c>
      <c r="E6808" s="10">
        <v>67.266000000000005</v>
      </c>
      <c r="F6808" s="24">
        <v>0.1939936663787748</v>
      </c>
      <c r="G6808" s="10">
        <v>57.719000000000001</v>
      </c>
      <c r="H6808" s="24">
        <v>0.11292844590200229</v>
      </c>
      <c r="I6808" s="10">
        <v>49.83</v>
      </c>
      <c r="J6808" s="24">
        <v>0.40037148128161043</v>
      </c>
      <c r="K6808" s="10">
        <v>68.841999999999999</v>
      </c>
      <c r="L6808" s="61">
        <v>0.17509410215473542</v>
      </c>
      <c r="Q6808" s="48"/>
      <c r="R6808" s="48"/>
      <c r="S6808" s="48"/>
      <c r="T6808" s="48"/>
      <c r="U6808" s="48"/>
      <c r="V6808" s="48"/>
    </row>
    <row r="6809" spans="1:22" x14ac:dyDescent="0.25">
      <c r="A6809" s="8"/>
      <c r="B6809" s="60" t="s">
        <v>6804</v>
      </c>
      <c r="C6809" s="45">
        <v>65.905000000000001</v>
      </c>
      <c r="D6809" s="24">
        <v>0.23494998739177944</v>
      </c>
      <c r="E6809" s="10">
        <v>66.006</v>
      </c>
      <c r="F6809" s="24">
        <v>0.20805491158689032</v>
      </c>
      <c r="G6809" s="10">
        <v>55.338000000000001</v>
      </c>
      <c r="H6809" s="24">
        <v>0.11609725047393693</v>
      </c>
      <c r="I6809" s="10">
        <v>47.834000000000003</v>
      </c>
      <c r="J6809" s="24">
        <v>0.40515304777801481</v>
      </c>
      <c r="K6809" s="10">
        <v>68.581999999999994</v>
      </c>
      <c r="L6809" s="61">
        <v>0.17004812902774702</v>
      </c>
      <c r="Q6809" s="48"/>
      <c r="R6809" s="48"/>
      <c r="S6809" s="48"/>
      <c r="T6809" s="48"/>
      <c r="U6809" s="48"/>
      <c r="V6809" s="48"/>
    </row>
    <row r="6810" spans="1:22" x14ac:dyDescent="0.25">
      <c r="A6810" s="8"/>
      <c r="B6810" s="60" t="s">
        <v>6805</v>
      </c>
      <c r="C6810" s="45">
        <v>64.64</v>
      </c>
      <c r="D6810" s="24">
        <v>0.21006976548709758</v>
      </c>
      <c r="E6810" s="10">
        <v>64.847999999999999</v>
      </c>
      <c r="F6810" s="24">
        <v>0.21766140885191751</v>
      </c>
      <c r="G6810" s="10">
        <v>53.329000000000001</v>
      </c>
      <c r="H6810" s="24">
        <v>0.10140174630190821</v>
      </c>
      <c r="I6810" s="10">
        <v>45.975000000000001</v>
      </c>
      <c r="J6810" s="24">
        <v>0.39050714724965802</v>
      </c>
      <c r="K6810" s="10">
        <v>67.244</v>
      </c>
      <c r="L6810" s="61">
        <v>0.1594783885515843</v>
      </c>
      <c r="Q6810" s="48"/>
      <c r="R6810" s="48"/>
      <c r="S6810" s="48"/>
      <c r="T6810" s="48"/>
      <c r="U6810" s="48"/>
      <c r="V6810" s="48"/>
    </row>
    <row r="6811" spans="1:22" x14ac:dyDescent="0.25">
      <c r="A6811" s="8"/>
      <c r="B6811" s="60" t="s">
        <v>6806</v>
      </c>
      <c r="C6811" s="45">
        <v>63.29</v>
      </c>
      <c r="D6811" s="24">
        <v>0.16889972261914768</v>
      </c>
      <c r="E6811" s="10">
        <v>63.609000000000002</v>
      </c>
      <c r="F6811" s="24">
        <v>0.22170704729002833</v>
      </c>
      <c r="G6811" s="10">
        <v>52.405999999999999</v>
      </c>
      <c r="H6811" s="24">
        <v>7.6812376326677465E-2</v>
      </c>
      <c r="I6811" s="10">
        <v>45.189</v>
      </c>
      <c r="J6811" s="24">
        <v>0.35708638194801773</v>
      </c>
      <c r="K6811" s="10">
        <v>66.366</v>
      </c>
      <c r="L6811" s="61">
        <v>0.14176504177786065</v>
      </c>
      <c r="Q6811" s="48"/>
      <c r="R6811" s="48"/>
      <c r="S6811" s="48"/>
      <c r="T6811" s="48"/>
      <c r="U6811" s="48"/>
      <c r="V6811" s="48"/>
    </row>
    <row r="6812" spans="1:22" x14ac:dyDescent="0.25">
      <c r="A6812" s="8"/>
      <c r="B6812" s="60" t="s">
        <v>6807</v>
      </c>
      <c r="C6812" s="45">
        <v>61.89</v>
      </c>
      <c r="D6812" s="24">
        <v>0.11512145919139279</v>
      </c>
      <c r="E6812" s="10">
        <v>62.631999999999998</v>
      </c>
      <c r="F6812" s="24">
        <v>0.22296468021273694</v>
      </c>
      <c r="G6812" s="10">
        <v>52.055</v>
      </c>
      <c r="H6812" s="24">
        <v>5.1060650089252355E-2</v>
      </c>
      <c r="I6812" s="10">
        <v>45.104999999999997</v>
      </c>
      <c r="J6812" s="24">
        <v>0.29535271896688042</v>
      </c>
      <c r="K6812" s="10">
        <v>65.123000000000005</v>
      </c>
      <c r="L6812" s="61">
        <v>0.12187248721026442</v>
      </c>
      <c r="Q6812" s="48"/>
      <c r="R6812" s="48"/>
      <c r="S6812" s="48"/>
      <c r="T6812" s="48"/>
      <c r="U6812" s="48"/>
      <c r="V6812" s="48"/>
    </row>
    <row r="6813" spans="1:22" x14ac:dyDescent="0.25">
      <c r="A6813" s="8"/>
      <c r="B6813" s="60" t="s">
        <v>6808</v>
      </c>
      <c r="C6813" s="45">
        <v>61.951000000000001</v>
      </c>
      <c r="D6813" s="24">
        <v>5.8552576279734384E-2</v>
      </c>
      <c r="E6813" s="10">
        <v>62.555</v>
      </c>
      <c r="F6813" s="24">
        <v>0.20591845083867449</v>
      </c>
      <c r="G6813" s="10">
        <v>53.296999999999997</v>
      </c>
      <c r="H6813" s="24">
        <v>2.9640084685956247E-2</v>
      </c>
      <c r="I6813" s="10">
        <v>47.183</v>
      </c>
      <c r="J6813" s="24">
        <v>0.21178198064783324</v>
      </c>
      <c r="K6813" s="10">
        <v>64.997</v>
      </c>
      <c r="L6813" s="61">
        <v>0.10622181305427043</v>
      </c>
      <c r="Q6813" s="48"/>
      <c r="R6813" s="48"/>
      <c r="S6813" s="48"/>
      <c r="T6813" s="48"/>
      <c r="U6813" s="48"/>
      <c r="V6813" s="48"/>
    </row>
    <row r="6814" spans="1:22" x14ac:dyDescent="0.25">
      <c r="A6814" s="8"/>
      <c r="B6814" s="60" t="s">
        <v>6809</v>
      </c>
      <c r="C6814" s="45">
        <v>63.817999999999998</v>
      </c>
      <c r="D6814" s="24">
        <v>3.8160880894343115E-2</v>
      </c>
      <c r="E6814" s="10">
        <v>63.881999999999998</v>
      </c>
      <c r="F6814" s="24">
        <v>0.20288801006106338</v>
      </c>
      <c r="G6814" s="10">
        <v>55.582000000000001</v>
      </c>
      <c r="H6814" s="24">
        <v>1.3713036378983492E-2</v>
      </c>
      <c r="I6814" s="10">
        <v>49.982999999999997</v>
      </c>
      <c r="J6814" s="24">
        <v>0.16069075438310262</v>
      </c>
      <c r="K6814" s="10">
        <v>66.938999999999993</v>
      </c>
      <c r="L6814" s="61">
        <v>0.10368134621435481</v>
      </c>
      <c r="Q6814" s="48"/>
      <c r="R6814" s="48"/>
      <c r="S6814" s="48"/>
      <c r="T6814" s="48"/>
      <c r="U6814" s="48"/>
      <c r="V6814" s="48"/>
    </row>
    <row r="6815" spans="1:22" x14ac:dyDescent="0.25">
      <c r="A6815" s="8"/>
      <c r="B6815" s="60" t="s">
        <v>6810</v>
      </c>
      <c r="C6815" s="45">
        <v>66.108000000000004</v>
      </c>
      <c r="D6815" s="24">
        <v>5.9208203748844244E-2</v>
      </c>
      <c r="E6815" s="10">
        <v>64.748999999999995</v>
      </c>
      <c r="F6815" s="24">
        <v>0.19264512023273786</v>
      </c>
      <c r="G6815" s="10">
        <v>57.723999999999997</v>
      </c>
      <c r="H6815" s="24">
        <v>1.4058975742731813E-2</v>
      </c>
      <c r="I6815" s="10">
        <v>53.075000000000003</v>
      </c>
      <c r="J6815" s="24">
        <v>0.17949071924298138</v>
      </c>
      <c r="K6815" s="10">
        <v>68.641999999999996</v>
      </c>
      <c r="L6815" s="61">
        <v>0.11316730955238839</v>
      </c>
      <c r="Q6815" s="48"/>
      <c r="R6815" s="48"/>
      <c r="S6815" s="48"/>
      <c r="T6815" s="48"/>
      <c r="U6815" s="48"/>
      <c r="V6815" s="48"/>
    </row>
    <row r="6816" spans="1:22" x14ac:dyDescent="0.25">
      <c r="A6816" s="8"/>
      <c r="B6816" s="60" t="s">
        <v>6811</v>
      </c>
      <c r="C6816" s="45">
        <v>62.433999999999997</v>
      </c>
      <c r="D6816" s="24">
        <v>7.5514835672858702E-2</v>
      </c>
      <c r="E6816" s="10">
        <v>60.509</v>
      </c>
      <c r="F6816" s="24">
        <v>0.17800809127687622</v>
      </c>
      <c r="G6816" s="10">
        <v>54.262999999999998</v>
      </c>
      <c r="H6816" s="24">
        <v>1.7047891845517318E-2</v>
      </c>
      <c r="I6816" s="10">
        <v>51.145000000000003</v>
      </c>
      <c r="J6816" s="24">
        <v>0.1970607798596905</v>
      </c>
      <c r="K6816" s="10">
        <v>65.019000000000005</v>
      </c>
      <c r="L6816" s="61">
        <v>0.12071878896644953</v>
      </c>
      <c r="Q6816" s="48"/>
      <c r="R6816" s="48"/>
      <c r="S6816" s="48"/>
      <c r="T6816" s="48"/>
      <c r="U6816" s="48"/>
      <c r="V6816" s="48"/>
    </row>
    <row r="6817" spans="1:22" x14ac:dyDescent="0.25">
      <c r="A6817" s="8"/>
      <c r="B6817" s="60" t="s">
        <v>6812</v>
      </c>
      <c r="C6817" s="45">
        <v>58.396999999999998</v>
      </c>
      <c r="D6817" s="24">
        <v>8.9636042699840296E-2</v>
      </c>
      <c r="E6817" s="10">
        <v>56.930999999999997</v>
      </c>
      <c r="F6817" s="24">
        <v>0.16206797278664181</v>
      </c>
      <c r="G6817" s="10">
        <v>50.64</v>
      </c>
      <c r="H6817" s="24">
        <v>2.1116138763197588E-2</v>
      </c>
      <c r="I6817" s="10">
        <v>49.125999999999998</v>
      </c>
      <c r="J6817" s="24">
        <v>0.19982178938517337</v>
      </c>
      <c r="K6817" s="10">
        <v>60.987000000000002</v>
      </c>
      <c r="L6817" s="61">
        <v>0.12332917691205091</v>
      </c>
      <c r="Q6817" s="48"/>
      <c r="R6817" s="48"/>
      <c r="S6817" s="48"/>
      <c r="T6817" s="48"/>
      <c r="U6817" s="48"/>
      <c r="V6817" s="48"/>
    </row>
    <row r="6818" spans="1:22" x14ac:dyDescent="0.25">
      <c r="A6818" s="8"/>
      <c r="B6818" s="60" t="s">
        <v>6813</v>
      </c>
      <c r="C6818" s="45">
        <v>54.521999999999998</v>
      </c>
      <c r="D6818" s="24">
        <v>9.225855257627974E-2</v>
      </c>
      <c r="E6818" s="10">
        <v>53.710999999999999</v>
      </c>
      <c r="F6818" s="24">
        <v>0.13756685909965605</v>
      </c>
      <c r="G6818" s="10">
        <v>47.850999999999999</v>
      </c>
      <c r="H6818" s="24">
        <v>2.8837505362060138E-2</v>
      </c>
      <c r="I6818" s="10">
        <v>48.32</v>
      </c>
      <c r="J6818" s="24">
        <v>0.19246746401275083</v>
      </c>
      <c r="K6818" s="10">
        <v>57.515000000000001</v>
      </c>
      <c r="L6818" s="61">
        <v>0.11979816107492046</v>
      </c>
      <c r="Q6818" s="48"/>
      <c r="R6818" s="48"/>
      <c r="S6818" s="48"/>
      <c r="T6818" s="48"/>
      <c r="U6818" s="48"/>
      <c r="V6818" s="48"/>
    </row>
    <row r="6819" spans="1:22" x14ac:dyDescent="0.25">
      <c r="A6819" s="8"/>
      <c r="B6819" s="60" t="s">
        <v>6814</v>
      </c>
      <c r="C6819" s="45">
        <v>49.472999999999999</v>
      </c>
      <c r="D6819" s="24">
        <v>9.4376733630326975E-2</v>
      </c>
      <c r="E6819" s="10">
        <v>49.646000000000001</v>
      </c>
      <c r="F6819" s="24">
        <v>0.1191872357834447</v>
      </c>
      <c r="G6819" s="10">
        <v>44.23</v>
      </c>
      <c r="H6819" s="24">
        <v>3.6337470768123763E-2</v>
      </c>
      <c r="I6819" s="10">
        <v>44.884</v>
      </c>
      <c r="J6819" s="24">
        <v>0.18390833448375396</v>
      </c>
      <c r="K6819" s="10">
        <v>52.883000000000003</v>
      </c>
      <c r="L6819" s="61">
        <v>0.11582431156844694</v>
      </c>
      <c r="Q6819" s="48"/>
      <c r="R6819" s="48"/>
      <c r="S6819" s="48"/>
      <c r="T6819" s="48"/>
      <c r="U6819" s="48"/>
      <c r="V6819" s="48"/>
    </row>
    <row r="6820" spans="1:22" x14ac:dyDescent="0.25">
      <c r="A6820" s="8"/>
      <c r="B6820" s="60" t="s">
        <v>6815</v>
      </c>
      <c r="C6820" s="45">
        <v>45.771999999999998</v>
      </c>
      <c r="D6820" s="24">
        <v>9.2379063434968225E-2</v>
      </c>
      <c r="E6820" s="10">
        <v>45.536000000000001</v>
      </c>
      <c r="F6820" s="24">
        <v>0.10245454545454545</v>
      </c>
      <c r="G6820" s="10">
        <v>41.335999999999999</v>
      </c>
      <c r="H6820" s="24">
        <v>4.7538670134757467E-2</v>
      </c>
      <c r="I6820" s="10">
        <v>42.283999999999999</v>
      </c>
      <c r="J6820" s="24">
        <v>0.17116540551393541</v>
      </c>
      <c r="K6820" s="10">
        <v>48.66</v>
      </c>
      <c r="L6820" s="61">
        <v>0.11243941088739746</v>
      </c>
      <c r="Q6820" s="48"/>
      <c r="R6820" s="48"/>
      <c r="S6820" s="48"/>
      <c r="T6820" s="48"/>
      <c r="U6820" s="48"/>
      <c r="V6820" s="48"/>
    </row>
    <row r="6821" spans="1:22" x14ac:dyDescent="0.25">
      <c r="A6821" s="8"/>
      <c r="B6821" s="60" t="s">
        <v>6816</v>
      </c>
      <c r="C6821" s="45">
        <v>43.619</v>
      </c>
      <c r="D6821" s="24">
        <v>9.1858002487645807E-2</v>
      </c>
      <c r="E6821" s="10">
        <v>43.438000000000002</v>
      </c>
      <c r="F6821" s="24">
        <v>9.921212121212121E-2</v>
      </c>
      <c r="G6821" s="10">
        <v>39.302</v>
      </c>
      <c r="H6821" s="24">
        <v>5.7735410498353582E-2</v>
      </c>
      <c r="I6821" s="10">
        <v>40.594999999999999</v>
      </c>
      <c r="J6821" s="24">
        <v>0.15938209790560806</v>
      </c>
      <c r="K6821" s="10">
        <v>46.701000000000001</v>
      </c>
      <c r="L6821" s="61">
        <v>0.10915361670395228</v>
      </c>
      <c r="Q6821" s="48"/>
      <c r="R6821" s="48"/>
      <c r="S6821" s="48"/>
      <c r="T6821" s="48"/>
      <c r="U6821" s="48"/>
      <c r="V6821" s="48"/>
    </row>
    <row r="6822" spans="1:22" x14ac:dyDescent="0.25">
      <c r="A6822" s="8"/>
      <c r="B6822" s="60" t="s">
        <v>6817</v>
      </c>
      <c r="C6822" s="45">
        <v>42.533999999999999</v>
      </c>
      <c r="D6822" s="24">
        <v>9.0446095404578611E-2</v>
      </c>
      <c r="E6822" s="10">
        <v>41.956000000000003</v>
      </c>
      <c r="F6822" s="24">
        <v>8.9818181818181825E-2</v>
      </c>
      <c r="G6822" s="10">
        <v>38.058</v>
      </c>
      <c r="H6822" s="24">
        <v>5.7680068623924295E-2</v>
      </c>
      <c r="I6822" s="10">
        <v>39.823999999999998</v>
      </c>
      <c r="J6822" s="24">
        <v>0.14939326632283001</v>
      </c>
      <c r="K6822" s="10">
        <v>45.694000000000003</v>
      </c>
      <c r="L6822" s="61">
        <v>0.10501724459358687</v>
      </c>
      <c r="Q6822" s="48"/>
      <c r="R6822" s="48"/>
      <c r="S6822" s="48"/>
      <c r="T6822" s="48"/>
      <c r="U6822" s="48"/>
      <c r="V6822" s="48"/>
    </row>
    <row r="6823" spans="1:22" x14ac:dyDescent="0.25">
      <c r="A6823" s="8"/>
      <c r="B6823" s="60" t="s">
        <v>6818</v>
      </c>
      <c r="C6823" s="45">
        <v>43.164000000000001</v>
      </c>
      <c r="D6823" s="24">
        <v>9.0513329075200863E-2</v>
      </c>
      <c r="E6823" s="10">
        <v>41.718000000000004</v>
      </c>
      <c r="F6823" s="24">
        <v>7.9454545454545458E-2</v>
      </c>
      <c r="G6823" s="10">
        <v>37.741999999999997</v>
      </c>
      <c r="H6823" s="24">
        <v>5.2837654611361688E-2</v>
      </c>
      <c r="I6823" s="10">
        <v>40.491999999999997</v>
      </c>
      <c r="J6823" s="24">
        <v>0.13912836150535204</v>
      </c>
      <c r="K6823" s="10">
        <v>46.268999999999998</v>
      </c>
      <c r="L6823" s="61">
        <v>0.10184796793437734</v>
      </c>
      <c r="Q6823" s="48"/>
      <c r="R6823" s="48"/>
      <c r="S6823" s="48"/>
      <c r="T6823" s="48"/>
      <c r="U6823" s="48"/>
      <c r="V6823" s="48"/>
    </row>
    <row r="6824" spans="1:22" x14ac:dyDescent="0.25">
      <c r="A6824" s="8"/>
      <c r="B6824" s="60" t="s">
        <v>6819</v>
      </c>
      <c r="C6824" s="45">
        <v>44.692999999999998</v>
      </c>
      <c r="D6824" s="24">
        <v>9.3421185329613077E-2</v>
      </c>
      <c r="E6824" s="10">
        <v>42.021999999999998</v>
      </c>
      <c r="F6824" s="24">
        <v>6.871212121212121E-2</v>
      </c>
      <c r="G6824" s="10">
        <v>37.863999999999997</v>
      </c>
      <c r="H6824" s="24">
        <v>5.2201223055424885E-2</v>
      </c>
      <c r="I6824" s="10">
        <v>41.923000000000002</v>
      </c>
      <c r="J6824" s="24">
        <v>0.13005559111044185</v>
      </c>
      <c r="K6824" s="10">
        <v>47.872999999999998</v>
      </c>
      <c r="L6824" s="61">
        <v>0.10036819537658463</v>
      </c>
      <c r="Q6824" s="48"/>
      <c r="R6824" s="48"/>
      <c r="S6824" s="48"/>
      <c r="T6824" s="48"/>
      <c r="U6824" s="48"/>
      <c r="V6824" s="48"/>
    </row>
    <row r="6825" spans="1:22" x14ac:dyDescent="0.25">
      <c r="A6825" s="8"/>
      <c r="B6825" s="60" t="s">
        <v>6820</v>
      </c>
      <c r="C6825" s="45">
        <v>48.274999999999999</v>
      </c>
      <c r="D6825" s="24">
        <v>9.9976468215282208E-2</v>
      </c>
      <c r="E6825" s="10">
        <v>42.287999999999997</v>
      </c>
      <c r="F6825" s="24">
        <v>6.0424242424242422E-2</v>
      </c>
      <c r="G6825" s="10">
        <v>38.542999999999999</v>
      </c>
      <c r="H6825" s="24">
        <v>4.7068264202108523E-2</v>
      </c>
      <c r="I6825" s="10">
        <v>46.292999999999999</v>
      </c>
      <c r="J6825" s="24">
        <v>0.12691839526157939</v>
      </c>
      <c r="K6825" s="10">
        <v>51.530999999999999</v>
      </c>
      <c r="L6825" s="61">
        <v>9.9843866517524235E-2</v>
      </c>
      <c r="Q6825" s="48"/>
      <c r="R6825" s="48"/>
      <c r="S6825" s="48"/>
      <c r="T6825" s="48"/>
      <c r="U6825" s="48"/>
      <c r="V6825" s="48"/>
    </row>
    <row r="6826" spans="1:22" x14ac:dyDescent="0.25">
      <c r="A6826" s="8"/>
      <c r="B6826" s="60" t="s">
        <v>6821</v>
      </c>
      <c r="C6826" s="45">
        <v>55.945999999999998</v>
      </c>
      <c r="D6826" s="24">
        <v>0.10735536356607389</v>
      </c>
      <c r="E6826" s="10">
        <v>43.646999999999998</v>
      </c>
      <c r="F6826" s="24">
        <v>5.4272727272727271E-2</v>
      </c>
      <c r="G6826" s="10">
        <v>39.491</v>
      </c>
      <c r="H6826" s="24">
        <v>4.1160519106782145E-2</v>
      </c>
      <c r="I6826" s="10">
        <v>55.73</v>
      </c>
      <c r="J6826" s="24">
        <v>0.12799759063358807</v>
      </c>
      <c r="K6826" s="10">
        <v>60.033000000000001</v>
      </c>
      <c r="L6826" s="61">
        <v>0.1005779269202088</v>
      </c>
      <c r="Q6826" s="48"/>
      <c r="R6826" s="48"/>
      <c r="S6826" s="48"/>
      <c r="T6826" s="48"/>
      <c r="U6826" s="48"/>
      <c r="V6826" s="48"/>
    </row>
    <row r="6827" spans="1:22" x14ac:dyDescent="0.25">
      <c r="A6827" s="8"/>
      <c r="B6827" s="60" t="s">
        <v>6822</v>
      </c>
      <c r="C6827" s="45">
        <v>62.841999999999999</v>
      </c>
      <c r="D6827" s="24">
        <v>0.11293575822772044</v>
      </c>
      <c r="E6827" s="10">
        <v>46.621000000000002</v>
      </c>
      <c r="F6827" s="24">
        <v>5.6393939393939392E-2</v>
      </c>
      <c r="G6827" s="10">
        <v>41.371000000000002</v>
      </c>
      <c r="H6827" s="24">
        <v>4.0620935831096598E-2</v>
      </c>
      <c r="I6827" s="10">
        <v>62.424999999999997</v>
      </c>
      <c r="J6827" s="24">
        <v>0.12694349282837028</v>
      </c>
      <c r="K6827" s="10">
        <v>66.435000000000002</v>
      </c>
      <c r="L6827" s="61">
        <v>9.8049496644295298E-2</v>
      </c>
      <c r="Q6827" s="48"/>
      <c r="R6827" s="48"/>
      <c r="S6827" s="48"/>
      <c r="T6827" s="48"/>
      <c r="U6827" s="48"/>
      <c r="V6827" s="48"/>
    </row>
    <row r="6828" spans="1:22" x14ac:dyDescent="0.25">
      <c r="A6828" s="8"/>
      <c r="B6828" s="60" t="s">
        <v>6823</v>
      </c>
      <c r="C6828" s="45">
        <v>65.569999999999993</v>
      </c>
      <c r="D6828" s="24">
        <v>0.13455138333277306</v>
      </c>
      <c r="E6828" s="10">
        <v>49.442999999999998</v>
      </c>
      <c r="F6828" s="24">
        <v>6.3500000000000001E-2</v>
      </c>
      <c r="G6828" s="10">
        <v>44.591999999999999</v>
      </c>
      <c r="H6828" s="24">
        <v>5.0997537286587895E-2</v>
      </c>
      <c r="I6828" s="10">
        <v>64.7</v>
      </c>
      <c r="J6828" s="24">
        <v>0.14808819284970323</v>
      </c>
      <c r="K6828" s="10">
        <v>68.177000000000007</v>
      </c>
      <c r="L6828" s="61">
        <v>0.10225577926920208</v>
      </c>
      <c r="Q6828" s="48"/>
      <c r="R6828" s="48"/>
      <c r="S6828" s="48"/>
      <c r="T6828" s="48"/>
      <c r="U6828" s="48"/>
      <c r="V6828" s="48"/>
    </row>
    <row r="6829" spans="1:22" x14ac:dyDescent="0.25">
      <c r="A6829" s="8"/>
      <c r="B6829" s="60" t="s">
        <v>6824</v>
      </c>
      <c r="C6829" s="45">
        <v>66.295000000000002</v>
      </c>
      <c r="D6829" s="24">
        <v>0.15917571519817125</v>
      </c>
      <c r="E6829" s="10">
        <v>52.335000000000001</v>
      </c>
      <c r="F6829" s="24">
        <v>9.1121212121212117E-2</v>
      </c>
      <c r="G6829" s="10">
        <v>47.841999999999999</v>
      </c>
      <c r="H6829" s="24">
        <v>8.8740695647361575E-2</v>
      </c>
      <c r="I6829" s="10">
        <v>65.293000000000006</v>
      </c>
      <c r="J6829" s="24">
        <v>0.19266147147034096</v>
      </c>
      <c r="K6829" s="10">
        <v>68.165000000000006</v>
      </c>
      <c r="L6829" s="61">
        <v>0.12109666293810589</v>
      </c>
      <c r="Q6829" s="48"/>
      <c r="R6829" s="48"/>
      <c r="S6829" s="48"/>
      <c r="T6829" s="48"/>
      <c r="U6829" s="48"/>
      <c r="V6829" s="48"/>
    </row>
    <row r="6830" spans="1:22" x14ac:dyDescent="0.25">
      <c r="A6830" s="8"/>
      <c r="B6830" s="60" t="s">
        <v>6825</v>
      </c>
      <c r="C6830" s="45">
        <v>67.741</v>
      </c>
      <c r="D6830" s="24">
        <v>0.18830470299526003</v>
      </c>
      <c r="E6830" s="10">
        <v>54.344999999999999</v>
      </c>
      <c r="F6830" s="24">
        <v>0.11366666666666667</v>
      </c>
      <c r="G6830" s="10">
        <v>50.521999999999998</v>
      </c>
      <c r="H6830" s="24">
        <v>0.1329450178477545</v>
      </c>
      <c r="I6830" s="10">
        <v>65.766999999999996</v>
      </c>
      <c r="J6830" s="24">
        <v>0.24690986208887047</v>
      </c>
      <c r="K6830" s="10">
        <v>69.251999999999995</v>
      </c>
      <c r="L6830" s="61">
        <v>0.14825689783743476</v>
      </c>
      <c r="Q6830" s="48"/>
      <c r="R6830" s="48"/>
      <c r="S6830" s="48"/>
      <c r="T6830" s="48"/>
      <c r="U6830" s="48"/>
      <c r="V6830" s="48"/>
    </row>
    <row r="6831" spans="1:22" x14ac:dyDescent="0.25">
      <c r="A6831" s="8"/>
      <c r="B6831" s="60" t="s">
        <v>6826</v>
      </c>
      <c r="C6831" s="45">
        <v>68.578000000000003</v>
      </c>
      <c r="D6831" s="24">
        <v>0.20842437892896762</v>
      </c>
      <c r="E6831" s="10">
        <v>55.277000000000001</v>
      </c>
      <c r="F6831" s="24">
        <v>0.13036363636363638</v>
      </c>
      <c r="G6831" s="10">
        <v>52.939</v>
      </c>
      <c r="H6831" s="24">
        <v>0.1654722045435679</v>
      </c>
      <c r="I6831" s="10">
        <v>66.918000000000006</v>
      </c>
      <c r="J6831" s="24">
        <v>0.3118372673769278</v>
      </c>
      <c r="K6831" s="10">
        <v>70.683999999999997</v>
      </c>
      <c r="L6831" s="61">
        <v>0.1650820283370619</v>
      </c>
      <c r="Q6831" s="48"/>
      <c r="R6831" s="48"/>
      <c r="S6831" s="48"/>
      <c r="T6831" s="48"/>
      <c r="U6831" s="48"/>
      <c r="V6831" s="48"/>
    </row>
    <row r="6832" spans="1:22" x14ac:dyDescent="0.25">
      <c r="A6832" s="8"/>
      <c r="B6832" s="60" t="s">
        <v>6827</v>
      </c>
      <c r="C6832" s="45">
        <v>67.100999999999999</v>
      </c>
      <c r="D6832" s="24">
        <v>0.21361817998453625</v>
      </c>
      <c r="E6832" s="10">
        <v>55.173999999999999</v>
      </c>
      <c r="F6832" s="24">
        <v>0.14295454545454545</v>
      </c>
      <c r="G6832" s="10">
        <v>51.844999999999999</v>
      </c>
      <c r="H6832" s="24">
        <v>0.18262818561664684</v>
      </c>
      <c r="I6832" s="10">
        <v>66.885000000000005</v>
      </c>
      <c r="J6832" s="24">
        <v>0.34525467755901068</v>
      </c>
      <c r="K6832" s="10">
        <v>69.825000000000003</v>
      </c>
      <c r="L6832" s="61">
        <v>0.17559190902311708</v>
      </c>
      <c r="Q6832" s="48"/>
      <c r="R6832" s="48"/>
      <c r="S6832" s="48"/>
      <c r="T6832" s="48"/>
      <c r="U6832" s="48"/>
      <c r="V6832" s="48"/>
    </row>
    <row r="6833" spans="1:22" x14ac:dyDescent="0.25">
      <c r="A6833" s="8"/>
      <c r="B6833" s="60" t="s">
        <v>6828</v>
      </c>
      <c r="C6833" s="45">
        <v>65.53</v>
      </c>
      <c r="D6833" s="24">
        <v>0.19336403670958416</v>
      </c>
      <c r="E6833" s="10">
        <v>53.308999999999997</v>
      </c>
      <c r="F6833" s="24">
        <v>0.1375909090909091</v>
      </c>
      <c r="G6833" s="10">
        <v>49.317</v>
      </c>
      <c r="H6833" s="24">
        <v>0.18997481944713468</v>
      </c>
      <c r="I6833" s="10">
        <v>66.122</v>
      </c>
      <c r="J6833" s="24">
        <v>0.3333709796835197</v>
      </c>
      <c r="K6833" s="10">
        <v>69.198999999999998</v>
      </c>
      <c r="L6833" s="61">
        <v>0.17234107009694258</v>
      </c>
      <c r="Q6833" s="48"/>
      <c r="R6833" s="48"/>
      <c r="S6833" s="48"/>
      <c r="T6833" s="48"/>
      <c r="U6833" s="48"/>
      <c r="V6833" s="48"/>
    </row>
    <row r="6834" spans="1:22" x14ac:dyDescent="0.25">
      <c r="A6834" s="8"/>
      <c r="B6834" s="60" t="s">
        <v>6829</v>
      </c>
      <c r="C6834" s="45">
        <v>63.374000000000002</v>
      </c>
      <c r="D6834" s="24">
        <v>0.17026927085084209</v>
      </c>
      <c r="E6834" s="10">
        <v>51.61</v>
      </c>
      <c r="F6834" s="24">
        <v>0.13560606060606062</v>
      </c>
      <c r="G6834" s="10">
        <v>47.643000000000001</v>
      </c>
      <c r="H6834" s="24">
        <v>0.18312626248651043</v>
      </c>
      <c r="I6834" s="10">
        <v>64.350999999999999</v>
      </c>
      <c r="J6834" s="24">
        <v>0.29672853216880624</v>
      </c>
      <c r="K6834" s="10">
        <v>67.900999999999996</v>
      </c>
      <c r="L6834" s="61">
        <v>0.16717934377330351</v>
      </c>
      <c r="Q6834" s="48"/>
      <c r="R6834" s="48"/>
      <c r="S6834" s="48"/>
      <c r="T6834" s="48"/>
      <c r="U6834" s="48"/>
      <c r="V6834" s="48"/>
    </row>
    <row r="6835" spans="1:22" x14ac:dyDescent="0.25">
      <c r="A6835" s="8"/>
      <c r="B6835" s="60" t="s">
        <v>6830</v>
      </c>
      <c r="C6835" s="45">
        <v>61.865000000000002</v>
      </c>
      <c r="D6835" s="24">
        <v>0.15806635963290416</v>
      </c>
      <c r="E6835" s="10">
        <v>50.634999999999998</v>
      </c>
      <c r="F6835" s="24">
        <v>0.13345454545454546</v>
      </c>
      <c r="G6835" s="10">
        <v>46.823999999999998</v>
      </c>
      <c r="H6835" s="24">
        <v>0.15895569882951935</v>
      </c>
      <c r="I6835" s="10">
        <v>63.125</v>
      </c>
      <c r="J6835" s="24">
        <v>0.25021019212187379</v>
      </c>
      <c r="K6835" s="10">
        <v>66.796000000000006</v>
      </c>
      <c r="L6835" s="61">
        <v>0.15308072334079045</v>
      </c>
      <c r="Q6835" s="48"/>
      <c r="R6835" s="48"/>
      <c r="S6835" s="48"/>
      <c r="T6835" s="48"/>
      <c r="U6835" s="48"/>
      <c r="V6835" s="48"/>
    </row>
    <row r="6836" spans="1:22" x14ac:dyDescent="0.25">
      <c r="A6836" s="8"/>
      <c r="B6836" s="60" t="s">
        <v>6831</v>
      </c>
      <c r="C6836" s="45">
        <v>60.78</v>
      </c>
      <c r="D6836" s="24">
        <v>0.13974518438834169</v>
      </c>
      <c r="E6836" s="10">
        <v>50.347000000000001</v>
      </c>
      <c r="F6836" s="24">
        <v>0.12498484848484849</v>
      </c>
      <c r="G6836" s="10">
        <v>46.56</v>
      </c>
      <c r="H6836" s="24">
        <v>0.10041783115194111</v>
      </c>
      <c r="I6836" s="10">
        <v>61.378999999999998</v>
      </c>
      <c r="J6836" s="24">
        <v>0.1882944948487244</v>
      </c>
      <c r="K6836" s="10">
        <v>65.528000000000006</v>
      </c>
      <c r="L6836" s="61">
        <v>0.13583612975391499</v>
      </c>
      <c r="Q6836" s="48"/>
      <c r="R6836" s="48"/>
      <c r="S6836" s="48"/>
      <c r="T6836" s="48"/>
      <c r="U6836" s="48"/>
      <c r="V6836" s="48"/>
    </row>
    <row r="6837" spans="1:22" x14ac:dyDescent="0.25">
      <c r="A6837" s="8"/>
      <c r="B6837" s="60" t="s">
        <v>6832</v>
      </c>
      <c r="C6837" s="45">
        <v>61.579000000000001</v>
      </c>
      <c r="D6837" s="24">
        <v>0.13043332100716037</v>
      </c>
      <c r="E6837" s="10">
        <v>51.848999999999997</v>
      </c>
      <c r="F6837" s="24">
        <v>0.11600000000000001</v>
      </c>
      <c r="G6837" s="10">
        <v>49.073</v>
      </c>
      <c r="H6837" s="24">
        <v>4.265474971637289E-2</v>
      </c>
      <c r="I6837" s="10">
        <v>61.457999999999998</v>
      </c>
      <c r="J6837" s="24">
        <v>0.12784700523284268</v>
      </c>
      <c r="K6837" s="10">
        <v>65.278999999999996</v>
      </c>
      <c r="L6837" s="61">
        <v>0.11458333333333333</v>
      </c>
      <c r="Q6837" s="48"/>
      <c r="R6837" s="48"/>
      <c r="S6837" s="48"/>
      <c r="T6837" s="48"/>
      <c r="U6837" s="48"/>
      <c r="V6837" s="48"/>
    </row>
    <row r="6838" spans="1:22" x14ac:dyDescent="0.25">
      <c r="A6838" s="8"/>
      <c r="B6838" s="60" t="s">
        <v>6833</v>
      </c>
      <c r="C6838" s="45">
        <v>63.048999999999999</v>
      </c>
      <c r="D6838" s="24">
        <v>0.12597909032843649</v>
      </c>
      <c r="E6838" s="10">
        <v>53.698</v>
      </c>
      <c r="F6838" s="24">
        <v>9.9863636363636363E-2</v>
      </c>
      <c r="G6838" s="10">
        <v>53.527000000000001</v>
      </c>
      <c r="H6838" s="24">
        <v>2.8182849553114363E-2</v>
      </c>
      <c r="I6838" s="10">
        <v>63.183</v>
      </c>
      <c r="J6838" s="24">
        <v>0.1091116716234361</v>
      </c>
      <c r="K6838" s="10">
        <v>66.709999999999994</v>
      </c>
      <c r="L6838" s="61">
        <v>9.9948732289336317E-2</v>
      </c>
      <c r="Q6838" s="48"/>
      <c r="R6838" s="48"/>
      <c r="S6838" s="48"/>
      <c r="T6838" s="48"/>
      <c r="U6838" s="48"/>
      <c r="V6838" s="48"/>
    </row>
    <row r="6839" spans="1:22" x14ac:dyDescent="0.25">
      <c r="A6839" s="8"/>
      <c r="B6839" s="60" t="s">
        <v>6834</v>
      </c>
      <c r="C6839" s="45">
        <v>64.415000000000006</v>
      </c>
      <c r="D6839" s="24">
        <v>0.13777859952264093</v>
      </c>
      <c r="E6839" s="10">
        <v>54.585999999999999</v>
      </c>
      <c r="F6839" s="24">
        <v>9.9742424242424244E-2</v>
      </c>
      <c r="G6839" s="10">
        <v>55.637999999999998</v>
      </c>
      <c r="H6839" s="24">
        <v>4.2378040344226459E-2</v>
      </c>
      <c r="I6839" s="10">
        <v>65.981999999999999</v>
      </c>
      <c r="J6839" s="24">
        <v>0.12454667519983938</v>
      </c>
      <c r="K6839" s="10">
        <v>67.950999999999993</v>
      </c>
      <c r="L6839" s="61">
        <v>0.10352582028337062</v>
      </c>
      <c r="Q6839" s="48"/>
      <c r="R6839" s="48"/>
      <c r="S6839" s="48"/>
      <c r="T6839" s="48"/>
      <c r="U6839" s="48"/>
      <c r="V6839" s="48"/>
    </row>
    <row r="6840" spans="1:22" x14ac:dyDescent="0.25">
      <c r="A6840" s="8"/>
      <c r="B6840" s="60" t="s">
        <v>6835</v>
      </c>
      <c r="C6840" s="45">
        <v>60.307000000000002</v>
      </c>
      <c r="D6840" s="24">
        <v>0.15169596934144619</v>
      </c>
      <c r="E6840" s="10">
        <v>50.802</v>
      </c>
      <c r="F6840" s="24">
        <v>9.1924242424242422E-2</v>
      </c>
      <c r="G6840" s="10">
        <v>53.045999999999999</v>
      </c>
      <c r="H6840" s="24">
        <v>5.3916821162732782E-2</v>
      </c>
      <c r="I6840" s="10">
        <v>62.2</v>
      </c>
      <c r="J6840" s="24">
        <v>0.13511275081880811</v>
      </c>
      <c r="K6840" s="10">
        <v>64.543999999999997</v>
      </c>
      <c r="L6840" s="61">
        <v>0.10429483594332588</v>
      </c>
      <c r="Q6840" s="48"/>
      <c r="R6840" s="48"/>
      <c r="S6840" s="48"/>
      <c r="T6840" s="48"/>
      <c r="U6840" s="48"/>
      <c r="V6840" s="48"/>
    </row>
    <row r="6841" spans="1:22" x14ac:dyDescent="0.25">
      <c r="A6841" s="8"/>
      <c r="B6841" s="60" t="s">
        <v>6836</v>
      </c>
      <c r="C6841" s="45">
        <v>55.752000000000002</v>
      </c>
      <c r="D6841" s="24">
        <v>0.1620163377819612</v>
      </c>
      <c r="E6841" s="10">
        <v>47.628999999999998</v>
      </c>
      <c r="F6841" s="24">
        <v>8.309090909090909E-2</v>
      </c>
      <c r="G6841" s="10">
        <v>50.546999999999997</v>
      </c>
      <c r="H6841" s="24">
        <v>5.917429923351504E-2</v>
      </c>
      <c r="I6841" s="10">
        <v>58.271000000000001</v>
      </c>
      <c r="J6841" s="24">
        <v>0.13946717865702921</v>
      </c>
      <c r="K6841" s="10">
        <v>60.82</v>
      </c>
      <c r="L6841" s="61">
        <v>0.10099739000745712</v>
      </c>
      <c r="Q6841" s="48"/>
      <c r="R6841" s="48"/>
      <c r="S6841" s="48"/>
      <c r="T6841" s="48"/>
      <c r="U6841" s="48"/>
      <c r="V6841" s="48"/>
    </row>
    <row r="6842" spans="1:22" x14ac:dyDescent="0.25">
      <c r="A6842" s="8"/>
      <c r="B6842" s="60" t="s">
        <v>6837</v>
      </c>
      <c r="C6842" s="45">
        <v>52.18</v>
      </c>
      <c r="D6842" s="24">
        <v>0.17909369012001211</v>
      </c>
      <c r="E6842" s="10">
        <v>46.46</v>
      </c>
      <c r="F6842" s="24">
        <v>8.3939393939393939E-2</v>
      </c>
      <c r="G6842" s="10">
        <v>49.234000000000002</v>
      </c>
      <c r="H6842" s="24">
        <v>6.7447909460693428E-2</v>
      </c>
      <c r="I6842" s="10">
        <v>54.908000000000001</v>
      </c>
      <c r="J6842" s="24">
        <v>0.13249005508915909</v>
      </c>
      <c r="K6842" s="10">
        <v>57.271999999999998</v>
      </c>
      <c r="L6842" s="61">
        <v>9.7630033557046983E-2</v>
      </c>
      <c r="Q6842" s="48"/>
      <c r="R6842" s="48"/>
      <c r="S6842" s="48"/>
      <c r="T6842" s="48"/>
      <c r="U6842" s="48"/>
      <c r="V6842" s="48"/>
    </row>
    <row r="6843" spans="1:22" x14ac:dyDescent="0.25">
      <c r="A6843" s="8"/>
      <c r="B6843" s="60" t="s">
        <v>6838</v>
      </c>
      <c r="C6843" s="45">
        <v>47.743000000000002</v>
      </c>
      <c r="D6843" s="24">
        <v>0.18008538676169025</v>
      </c>
      <c r="E6843" s="10">
        <v>43.351999999999997</v>
      </c>
      <c r="F6843" s="24">
        <v>7.1530303030303027E-2</v>
      </c>
      <c r="G6843" s="10">
        <v>45.762999999999998</v>
      </c>
      <c r="H6843" s="24">
        <v>7.3909073300312683E-2</v>
      </c>
      <c r="I6843" s="10">
        <v>50.341000000000001</v>
      </c>
      <c r="J6843" s="24">
        <v>0.12418276048137133</v>
      </c>
      <c r="K6843" s="10">
        <v>52.776000000000003</v>
      </c>
      <c r="L6843" s="61">
        <v>9.4996737509321402E-2</v>
      </c>
      <c r="Q6843" s="48"/>
      <c r="R6843" s="48"/>
      <c r="S6843" s="48"/>
      <c r="T6843" s="48"/>
      <c r="U6843" s="48"/>
      <c r="V6843" s="48"/>
    </row>
    <row r="6844" spans="1:22" x14ac:dyDescent="0.25">
      <c r="A6844" s="8"/>
      <c r="B6844" s="60" t="s">
        <v>6839</v>
      </c>
      <c r="C6844" s="45">
        <v>43.274999999999999</v>
      </c>
      <c r="D6844" s="24">
        <v>0.18352494285330107</v>
      </c>
      <c r="E6844" s="10">
        <v>39.938000000000002</v>
      </c>
      <c r="F6844" s="24">
        <v>5.9378787878787878E-2</v>
      </c>
      <c r="G6844" s="10">
        <v>43.125</v>
      </c>
      <c r="H6844" s="24">
        <v>8.4985130368628536E-2</v>
      </c>
      <c r="I6844" s="10">
        <v>46.970999999999997</v>
      </c>
      <c r="J6844" s="24">
        <v>0.10986198243412798</v>
      </c>
      <c r="K6844" s="10">
        <v>49.234999999999999</v>
      </c>
      <c r="L6844" s="61">
        <v>9.8569398168643255E-2</v>
      </c>
      <c r="Q6844" s="48"/>
      <c r="R6844" s="48"/>
      <c r="S6844" s="48"/>
      <c r="T6844" s="48"/>
      <c r="U6844" s="48"/>
      <c r="V6844" s="48"/>
    </row>
    <row r="6845" spans="1:22" x14ac:dyDescent="0.25">
      <c r="A6845" s="8"/>
      <c r="B6845" s="60" t="s">
        <v>6840</v>
      </c>
      <c r="C6845" s="45">
        <v>40.402999999999999</v>
      </c>
      <c r="D6845" s="24">
        <v>0.18184415759042624</v>
      </c>
      <c r="E6845" s="10">
        <v>37.661999999999999</v>
      </c>
      <c r="F6845" s="24">
        <v>5.383333333333333E-2</v>
      </c>
      <c r="G6845" s="10">
        <v>41.484999999999999</v>
      </c>
      <c r="H6845" s="24">
        <v>7.6575143509233001E-2</v>
      </c>
      <c r="I6845" s="10">
        <v>45.064999999999998</v>
      </c>
      <c r="J6845" s="24">
        <v>9.7791718946047684E-2</v>
      </c>
      <c r="K6845" s="10">
        <v>47.011000000000003</v>
      </c>
      <c r="L6845" s="61">
        <v>9.7485961928283515E-2</v>
      </c>
      <c r="Q6845" s="48"/>
      <c r="R6845" s="48"/>
      <c r="S6845" s="48"/>
      <c r="T6845" s="48"/>
      <c r="U6845" s="48"/>
      <c r="V6845" s="48"/>
    </row>
    <row r="6846" spans="1:22" x14ac:dyDescent="0.25">
      <c r="A6846" s="8"/>
      <c r="B6846" s="60" t="s">
        <v>6841</v>
      </c>
      <c r="C6846" s="45">
        <v>39.034999999999997</v>
      </c>
      <c r="D6846" s="24">
        <v>0.17881874411725157</v>
      </c>
      <c r="E6846" s="10">
        <v>36.892000000000003</v>
      </c>
      <c r="F6846" s="24">
        <v>5.6575757575757578E-2</v>
      </c>
      <c r="G6846" s="10">
        <v>40.74</v>
      </c>
      <c r="H6846" s="24">
        <v>8.33529289715748E-2</v>
      </c>
      <c r="I6846" s="10">
        <v>44.198</v>
      </c>
      <c r="J6846" s="24">
        <v>9.2358845671267259E-2</v>
      </c>
      <c r="K6846" s="10">
        <v>46.302999999999997</v>
      </c>
      <c r="L6846" s="61">
        <v>0.10235560008387894</v>
      </c>
      <c r="Q6846" s="48"/>
      <c r="R6846" s="48"/>
      <c r="S6846" s="48"/>
      <c r="T6846" s="48"/>
      <c r="U6846" s="48"/>
      <c r="V6846" s="48"/>
    </row>
    <row r="6847" spans="1:22" x14ac:dyDescent="0.25">
      <c r="A6847" s="8"/>
      <c r="B6847" s="60" t="s">
        <v>6842</v>
      </c>
      <c r="C6847" s="45">
        <v>39.058</v>
      </c>
      <c r="D6847" s="24">
        <v>0.1735915019497109</v>
      </c>
      <c r="E6847" s="10">
        <v>36.639000000000003</v>
      </c>
      <c r="F6847" s="24">
        <v>5.0727272727272725E-2</v>
      </c>
      <c r="G6847" s="10">
        <v>41.383000000000003</v>
      </c>
      <c r="H6847" s="24">
        <v>7.9922539594716097E-2</v>
      </c>
      <c r="I6847" s="10">
        <v>44.686</v>
      </c>
      <c r="J6847" s="24">
        <v>9.0150564617314938E-2</v>
      </c>
      <c r="K6847" s="10">
        <v>46.707000000000001</v>
      </c>
      <c r="L6847" s="61">
        <v>0.1064796477084741</v>
      </c>
      <c r="Q6847" s="48"/>
      <c r="R6847" s="48"/>
      <c r="S6847" s="48"/>
      <c r="T6847" s="48"/>
      <c r="U6847" s="48"/>
      <c r="V6847" s="48"/>
    </row>
    <row r="6848" spans="1:22" x14ac:dyDescent="0.25">
      <c r="A6848" s="8"/>
      <c r="B6848" s="60" t="s">
        <v>6843</v>
      </c>
      <c r="C6848" s="45">
        <v>39.265000000000001</v>
      </c>
      <c r="D6848" s="24">
        <v>0.16870041683474518</v>
      </c>
      <c r="E6848" s="10">
        <v>36.923999999999999</v>
      </c>
      <c r="F6848" s="24">
        <v>4.9818181818181817E-2</v>
      </c>
      <c r="G6848" s="10">
        <v>42.929000000000002</v>
      </c>
      <c r="H6848" s="24">
        <v>8.1928210802960089E-2</v>
      </c>
      <c r="I6848" s="10">
        <v>46.085000000000001</v>
      </c>
      <c r="J6848" s="24">
        <v>8.9309912170639896E-2</v>
      </c>
      <c r="K6848" s="10">
        <v>48.037999999999997</v>
      </c>
      <c r="L6848" s="61">
        <v>0.11197837787460099</v>
      </c>
      <c r="Q6848" s="48"/>
      <c r="R6848" s="48"/>
      <c r="S6848" s="48"/>
      <c r="T6848" s="48"/>
      <c r="U6848" s="48"/>
      <c r="V6848" s="48"/>
    </row>
    <row r="6849" spans="1:22" x14ac:dyDescent="0.25">
      <c r="A6849" s="8"/>
      <c r="B6849" s="60" t="s">
        <v>6844</v>
      </c>
      <c r="C6849" s="45">
        <v>39.308999999999997</v>
      </c>
      <c r="D6849" s="24">
        <v>0.16078391824660482</v>
      </c>
      <c r="E6849" s="10">
        <v>37.097999999999999</v>
      </c>
      <c r="F6849" s="24">
        <v>5.0818181818181818E-2</v>
      </c>
      <c r="G6849" s="10">
        <v>47.820999999999998</v>
      </c>
      <c r="H6849" s="24">
        <v>8.3864720935057743E-2</v>
      </c>
      <c r="I6849" s="10">
        <v>49.573</v>
      </c>
      <c r="J6849" s="24">
        <v>8.7954830614805524E-2</v>
      </c>
      <c r="K6849" s="10">
        <v>51.601999999999997</v>
      </c>
      <c r="L6849" s="61">
        <v>0.11462289428924252</v>
      </c>
      <c r="Q6849" s="48"/>
      <c r="R6849" s="48"/>
      <c r="S6849" s="48"/>
      <c r="T6849" s="48"/>
      <c r="U6849" s="48"/>
      <c r="V6849" s="48"/>
    </row>
    <row r="6850" spans="1:22" x14ac:dyDescent="0.25">
      <c r="A6850" s="8"/>
      <c r="B6850" s="60" t="s">
        <v>6845</v>
      </c>
      <c r="C6850" s="45">
        <v>40.801000000000002</v>
      </c>
      <c r="D6850" s="24">
        <v>0.14716955761731881</v>
      </c>
      <c r="E6850" s="10">
        <v>37.116</v>
      </c>
      <c r="F6850" s="24">
        <v>5.4515151515151516E-2</v>
      </c>
      <c r="G6850" s="10">
        <v>58.284999999999997</v>
      </c>
      <c r="H6850" s="24">
        <v>8.9328445950618993E-2</v>
      </c>
      <c r="I6850" s="10">
        <v>57.927</v>
      </c>
      <c r="J6850" s="24">
        <v>8.644918444165621E-2</v>
      </c>
      <c r="K6850" s="10">
        <v>60.009</v>
      </c>
      <c r="L6850" s="61">
        <v>0.11929448496004101</v>
      </c>
      <c r="Q6850" s="48"/>
      <c r="R6850" s="48"/>
      <c r="S6850" s="48"/>
      <c r="T6850" s="48"/>
      <c r="U6850" s="48"/>
      <c r="V6850" s="48"/>
    </row>
    <row r="6851" spans="1:22" x14ac:dyDescent="0.25">
      <c r="A6851" s="8"/>
      <c r="B6851" s="60" t="s">
        <v>6846</v>
      </c>
      <c r="C6851" s="45">
        <v>44.238</v>
      </c>
      <c r="D6851" s="24">
        <v>0.1446819954282641</v>
      </c>
      <c r="E6851" s="10">
        <v>38.670999999999999</v>
      </c>
      <c r="F6851" s="24">
        <v>5.6575757575757578E-2</v>
      </c>
      <c r="G6851" s="10">
        <v>65.787000000000006</v>
      </c>
      <c r="H6851" s="24">
        <v>8.3781727643682136E-2</v>
      </c>
      <c r="I6851" s="10">
        <v>64.263000000000005</v>
      </c>
      <c r="J6851" s="24">
        <v>8.5809284818067752E-2</v>
      </c>
      <c r="K6851" s="10">
        <v>66.403999999999996</v>
      </c>
      <c r="L6851" s="61">
        <v>0.12216034856357325</v>
      </c>
      <c r="Q6851" s="48"/>
      <c r="R6851" s="48"/>
      <c r="S6851" s="48"/>
      <c r="T6851" s="48"/>
      <c r="U6851" s="48"/>
      <c r="V6851" s="48"/>
    </row>
    <row r="6852" spans="1:22" x14ac:dyDescent="0.25">
      <c r="A6852" s="8"/>
      <c r="B6852" s="60" t="s">
        <v>6847</v>
      </c>
      <c r="C6852" s="45">
        <v>47.898000000000003</v>
      </c>
      <c r="D6852" s="24">
        <v>0.15871655237326879</v>
      </c>
      <c r="E6852" s="10">
        <v>41.372999999999998</v>
      </c>
      <c r="F6852" s="24">
        <v>7.1409090909090908E-2</v>
      </c>
      <c r="G6852" s="10">
        <v>68.207999999999998</v>
      </c>
      <c r="H6852" s="24">
        <v>9.6645687806902275E-2</v>
      </c>
      <c r="I6852" s="10">
        <v>66.322999999999993</v>
      </c>
      <c r="J6852" s="24">
        <v>9.4002509410288579E-2</v>
      </c>
      <c r="K6852" s="10">
        <v>68.566999999999993</v>
      </c>
      <c r="L6852" s="61">
        <v>0.13946037885318857</v>
      </c>
      <c r="Q6852" s="48"/>
      <c r="R6852" s="48"/>
      <c r="S6852" s="48"/>
      <c r="T6852" s="48"/>
      <c r="U6852" s="48"/>
      <c r="V6852" s="48"/>
    </row>
    <row r="6853" spans="1:22" x14ac:dyDescent="0.25">
      <c r="A6853" s="8"/>
      <c r="B6853" s="60" t="s">
        <v>6848</v>
      </c>
      <c r="C6853" s="45">
        <v>51.173999999999999</v>
      </c>
      <c r="D6853" s="24">
        <v>0.20470283716552373</v>
      </c>
      <c r="E6853" s="10">
        <v>44.212000000000003</v>
      </c>
      <c r="F6853" s="24">
        <v>0.11022727272727273</v>
      </c>
      <c r="G6853" s="10">
        <v>68.885000000000005</v>
      </c>
      <c r="H6853" s="24">
        <v>0.11657790995227886</v>
      </c>
      <c r="I6853" s="10">
        <v>66.596999999999994</v>
      </c>
      <c r="J6853" s="24">
        <v>0.11096612296110414</v>
      </c>
      <c r="K6853" s="10">
        <v>69.206000000000003</v>
      </c>
      <c r="L6853" s="61">
        <v>0.17004124047624594</v>
      </c>
      <c r="Q6853" s="48"/>
      <c r="R6853" s="48"/>
      <c r="S6853" s="48"/>
      <c r="T6853" s="48"/>
      <c r="U6853" s="48"/>
      <c r="V6853" s="48"/>
    </row>
    <row r="6854" spans="1:22" x14ac:dyDescent="0.25">
      <c r="A6854" s="8"/>
      <c r="B6854" s="60" t="s">
        <v>6849</v>
      </c>
      <c r="C6854" s="45">
        <v>52.872999999999998</v>
      </c>
      <c r="D6854" s="24">
        <v>0.25825265564071537</v>
      </c>
      <c r="E6854" s="10">
        <v>47.11</v>
      </c>
      <c r="F6854" s="24">
        <v>0.16966666666666666</v>
      </c>
      <c r="G6854" s="10">
        <v>70.363</v>
      </c>
      <c r="H6854" s="24">
        <v>0.13042395739677709</v>
      </c>
      <c r="I6854" s="10">
        <v>67.849999999999994</v>
      </c>
      <c r="J6854" s="24">
        <v>0.13220828105395233</v>
      </c>
      <c r="K6854" s="10">
        <v>70.254000000000005</v>
      </c>
      <c r="L6854" s="61">
        <v>0.20969733684382208</v>
      </c>
      <c r="Q6854" s="48"/>
      <c r="R6854" s="48"/>
      <c r="S6854" s="48"/>
      <c r="T6854" s="48"/>
      <c r="U6854" s="48"/>
      <c r="V6854" s="48"/>
    </row>
    <row r="6855" spans="1:22" x14ac:dyDescent="0.25">
      <c r="A6855" s="8"/>
      <c r="B6855" s="60" t="s">
        <v>6850</v>
      </c>
      <c r="C6855" s="45">
        <v>54.33</v>
      </c>
      <c r="D6855" s="24">
        <v>0.30191945677020304</v>
      </c>
      <c r="E6855" s="10">
        <v>50.338999999999999</v>
      </c>
      <c r="F6855" s="24">
        <v>0.21543939393939393</v>
      </c>
      <c r="G6855" s="10">
        <v>71.712000000000003</v>
      </c>
      <c r="H6855" s="24">
        <v>0.14139290407358737</v>
      </c>
      <c r="I6855" s="10">
        <v>69.114000000000004</v>
      </c>
      <c r="J6855" s="24">
        <v>0.14633626097867</v>
      </c>
      <c r="K6855" s="10">
        <v>71.120999999999995</v>
      </c>
      <c r="L6855" s="61">
        <v>0.24440224609147465</v>
      </c>
      <c r="Q6855" s="48"/>
      <c r="R6855" s="48"/>
      <c r="S6855" s="48"/>
      <c r="T6855" s="48"/>
      <c r="U6855" s="48"/>
      <c r="V6855" s="48"/>
    </row>
    <row r="6856" spans="1:22" x14ac:dyDescent="0.25">
      <c r="A6856" s="8"/>
      <c r="B6856" s="60" t="s">
        <v>6851</v>
      </c>
      <c r="C6856" s="45">
        <v>54.079000000000001</v>
      </c>
      <c r="D6856" s="24">
        <v>0.31869369369369371</v>
      </c>
      <c r="E6856" s="10">
        <v>50.374000000000002</v>
      </c>
      <c r="F6856" s="24">
        <v>0.23990909090909091</v>
      </c>
      <c r="G6856" s="10">
        <v>70.641999999999996</v>
      </c>
      <c r="H6856" s="24">
        <v>0.14261013901376304</v>
      </c>
      <c r="I6856" s="10">
        <v>68.48</v>
      </c>
      <c r="J6856" s="24">
        <v>0.15117942283563363</v>
      </c>
      <c r="K6856" s="10">
        <v>70.311000000000007</v>
      </c>
      <c r="L6856" s="61">
        <v>0.26487103613784108</v>
      </c>
      <c r="Q6856" s="48"/>
      <c r="R6856" s="48"/>
      <c r="S6856" s="48"/>
      <c r="T6856" s="48"/>
      <c r="U6856" s="48"/>
      <c r="V6856" s="48"/>
    </row>
    <row r="6857" spans="1:22" x14ac:dyDescent="0.25">
      <c r="A6857" s="8"/>
      <c r="B6857" s="60" t="s">
        <v>6852</v>
      </c>
      <c r="C6857" s="45">
        <v>52.53</v>
      </c>
      <c r="D6857" s="24">
        <v>0.29958316525480705</v>
      </c>
      <c r="E6857" s="10">
        <v>48.356000000000002</v>
      </c>
      <c r="F6857" s="24">
        <v>0.24560606060606061</v>
      </c>
      <c r="G6857" s="10">
        <v>69.707999999999998</v>
      </c>
      <c r="H6857" s="24">
        <v>0.14211217926550937</v>
      </c>
      <c r="I6857" s="10">
        <v>67.451999999999998</v>
      </c>
      <c r="J6857" s="24">
        <v>0.14229611041405268</v>
      </c>
      <c r="K6857" s="10">
        <v>69.832999999999998</v>
      </c>
      <c r="L6857" s="61">
        <v>0.26940282858407699</v>
      </c>
      <c r="Q6857" s="48"/>
      <c r="R6857" s="48"/>
      <c r="S6857" s="48"/>
      <c r="T6857" s="48"/>
      <c r="U6857" s="48"/>
      <c r="V6857" s="48"/>
    </row>
    <row r="6858" spans="1:22" x14ac:dyDescent="0.25">
      <c r="A6858" s="8"/>
      <c r="B6858" s="60" t="s">
        <v>6853</v>
      </c>
      <c r="C6858" s="45">
        <v>50.524000000000001</v>
      </c>
      <c r="D6858" s="24">
        <v>0.25210098157859351</v>
      </c>
      <c r="E6858" s="10">
        <v>46.938000000000002</v>
      </c>
      <c r="F6858" s="24">
        <v>0.24122727272727273</v>
      </c>
      <c r="G6858" s="10">
        <v>68.513999999999996</v>
      </c>
      <c r="H6858" s="24">
        <v>0.12782350093367453</v>
      </c>
      <c r="I6858" s="10">
        <v>66.058999999999997</v>
      </c>
      <c r="J6858" s="24">
        <v>0.12510664993726475</v>
      </c>
      <c r="K6858" s="10">
        <v>68.429000000000002</v>
      </c>
      <c r="L6858" s="61">
        <v>0.2529648873459307</v>
      </c>
      <c r="Q6858" s="48"/>
      <c r="R6858" s="48"/>
      <c r="S6858" s="48"/>
      <c r="T6858" s="48"/>
      <c r="U6858" s="48"/>
      <c r="V6858" s="48"/>
    </row>
    <row r="6859" spans="1:22" x14ac:dyDescent="0.25">
      <c r="A6859" s="8"/>
      <c r="B6859" s="60" t="s">
        <v>6854</v>
      </c>
      <c r="C6859" s="45">
        <v>49.573</v>
      </c>
      <c r="D6859" s="24">
        <v>0.18883622428398547</v>
      </c>
      <c r="E6859" s="10">
        <v>46.106000000000002</v>
      </c>
      <c r="F6859" s="24">
        <v>0.21140909090909091</v>
      </c>
      <c r="G6859" s="10">
        <v>67.084000000000003</v>
      </c>
      <c r="H6859" s="24">
        <v>9.9080157687253617E-2</v>
      </c>
      <c r="I6859" s="10">
        <v>65.096000000000004</v>
      </c>
      <c r="J6859" s="24">
        <v>0.10383939774153074</v>
      </c>
      <c r="K6859" s="10">
        <v>66.691000000000003</v>
      </c>
      <c r="L6859" s="61">
        <v>0.23384748013700227</v>
      </c>
      <c r="Q6859" s="48"/>
      <c r="R6859" s="48"/>
      <c r="S6859" s="48"/>
      <c r="T6859" s="48"/>
      <c r="U6859" s="48"/>
      <c r="V6859" s="48"/>
    </row>
    <row r="6860" spans="1:22" x14ac:dyDescent="0.25">
      <c r="A6860" s="8"/>
      <c r="B6860" s="60" t="s">
        <v>6855</v>
      </c>
      <c r="C6860" s="45">
        <v>48.731000000000002</v>
      </c>
      <c r="D6860" s="24">
        <v>0.12713459728385101</v>
      </c>
      <c r="E6860" s="10">
        <v>45.576000000000001</v>
      </c>
      <c r="F6860" s="24">
        <v>0.16166666666666665</v>
      </c>
      <c r="G6860" s="10">
        <v>65.337000000000003</v>
      </c>
      <c r="H6860" s="24">
        <v>6.7501210318832564E-2</v>
      </c>
      <c r="I6860" s="10">
        <v>63.706000000000003</v>
      </c>
      <c r="J6860" s="24">
        <v>8.1154328732747805E-2</v>
      </c>
      <c r="K6860" s="10">
        <v>64.778999999999996</v>
      </c>
      <c r="L6860" s="61">
        <v>0.21353013816724528</v>
      </c>
      <c r="Q6860" s="48"/>
      <c r="R6860" s="48"/>
      <c r="S6860" s="48"/>
      <c r="T6860" s="48"/>
      <c r="U6860" s="48"/>
      <c r="V6860" s="48"/>
    </row>
    <row r="6861" spans="1:22" x14ac:dyDescent="0.25">
      <c r="A6861" s="8"/>
      <c r="B6861" s="60" t="s">
        <v>6856</v>
      </c>
      <c r="C6861" s="45">
        <v>49.94</v>
      </c>
      <c r="D6861" s="24">
        <v>7.9786876428667469E-2</v>
      </c>
      <c r="E6861" s="10">
        <v>46.094999999999999</v>
      </c>
      <c r="F6861" s="24">
        <v>9.0787878787878792E-2</v>
      </c>
      <c r="G6861" s="10">
        <v>65.456999999999994</v>
      </c>
      <c r="H6861" s="24">
        <v>4.3502316896050899E-2</v>
      </c>
      <c r="I6861" s="10">
        <v>63.814</v>
      </c>
      <c r="J6861" s="24">
        <v>6.2961104140526983E-2</v>
      </c>
      <c r="K6861" s="10">
        <v>64.938000000000002</v>
      </c>
      <c r="L6861" s="61">
        <v>0.20021435727766257</v>
      </c>
      <c r="Q6861" s="48"/>
      <c r="R6861" s="48"/>
      <c r="S6861" s="48"/>
      <c r="T6861" s="48"/>
      <c r="U6861" s="48"/>
      <c r="V6861" s="48"/>
    </row>
    <row r="6862" spans="1:22" x14ac:dyDescent="0.25">
      <c r="A6862" s="8"/>
      <c r="B6862" s="60" t="s">
        <v>6857</v>
      </c>
      <c r="C6862" s="45">
        <v>52.872</v>
      </c>
      <c r="D6862" s="24">
        <v>7.1147640177490923E-2</v>
      </c>
      <c r="E6862" s="10">
        <v>49.042000000000002</v>
      </c>
      <c r="F6862" s="24">
        <v>5.4393939393939397E-2</v>
      </c>
      <c r="G6862" s="10">
        <v>67.391999999999996</v>
      </c>
      <c r="H6862" s="24">
        <v>2.8342209004772113E-2</v>
      </c>
      <c r="I6862" s="10">
        <v>65.787000000000006</v>
      </c>
      <c r="J6862" s="24">
        <v>5.8632371392722711E-2</v>
      </c>
      <c r="K6862" s="10">
        <v>66.808000000000007</v>
      </c>
      <c r="L6862" s="61">
        <v>0.19238565670215987</v>
      </c>
      <c r="Q6862" s="48"/>
      <c r="R6862" s="48"/>
      <c r="S6862" s="48"/>
      <c r="T6862" s="48"/>
      <c r="U6862" s="48"/>
      <c r="V6862" s="48"/>
    </row>
    <row r="6863" spans="1:22" x14ac:dyDescent="0.25">
      <c r="A6863" s="8"/>
      <c r="B6863" s="60" t="s">
        <v>6858</v>
      </c>
      <c r="C6863" s="45">
        <v>54.280999999999999</v>
      </c>
      <c r="D6863" s="24">
        <v>9.0913674868898744E-2</v>
      </c>
      <c r="E6863" s="10">
        <v>51.732999999999997</v>
      </c>
      <c r="F6863" s="24">
        <v>6.3575757575757577E-2</v>
      </c>
      <c r="G6863" s="10">
        <v>69.644999999999996</v>
      </c>
      <c r="H6863" s="24">
        <v>2.8895497613942871E-2</v>
      </c>
      <c r="I6863" s="10">
        <v>67.054000000000002</v>
      </c>
      <c r="J6863" s="24">
        <v>5.9096612296110414E-2</v>
      </c>
      <c r="K6863" s="10">
        <v>68.417000000000002</v>
      </c>
      <c r="L6863" s="61">
        <v>0.19788438686828677</v>
      </c>
      <c r="Q6863" s="48"/>
      <c r="R6863" s="48"/>
      <c r="S6863" s="48"/>
      <c r="T6863" s="48"/>
      <c r="U6863" s="48"/>
      <c r="V6863" s="48"/>
    </row>
    <row r="6864" spans="1:22" x14ac:dyDescent="0.25">
      <c r="A6864" s="8"/>
      <c r="B6864" s="60" t="s">
        <v>6859</v>
      </c>
      <c r="C6864" s="45">
        <v>50.057000000000002</v>
      </c>
      <c r="D6864" s="24">
        <v>0.1018892026354713</v>
      </c>
      <c r="E6864" s="10">
        <v>49.371000000000002</v>
      </c>
      <c r="F6864" s="24">
        <v>6.7196969696969699E-2</v>
      </c>
      <c r="G6864" s="10">
        <v>65.278000000000006</v>
      </c>
      <c r="H6864" s="24">
        <v>3.1578947368421054E-2</v>
      </c>
      <c r="I6864" s="10">
        <v>63.043999999999997</v>
      </c>
      <c r="J6864" s="24">
        <v>5.7741530740276034E-2</v>
      </c>
      <c r="K6864" s="10">
        <v>64.959000000000003</v>
      </c>
      <c r="L6864" s="61">
        <v>0.19801253524080245</v>
      </c>
      <c r="Q6864" s="48"/>
      <c r="R6864" s="48"/>
      <c r="S6864" s="48"/>
      <c r="T6864" s="48"/>
      <c r="U6864" s="48"/>
      <c r="V6864" s="48"/>
    </row>
    <row r="6865" spans="1:22" x14ac:dyDescent="0.25">
      <c r="A6865" s="8"/>
      <c r="B6865" s="60" t="s">
        <v>6860</v>
      </c>
      <c r="C6865" s="45">
        <v>47.140999999999998</v>
      </c>
      <c r="D6865" s="24">
        <v>0.11587333602258976</v>
      </c>
      <c r="E6865" s="10">
        <v>47.402000000000001</v>
      </c>
      <c r="F6865" s="24">
        <v>6.2757575757575762E-2</v>
      </c>
      <c r="G6865" s="10">
        <v>60.673000000000002</v>
      </c>
      <c r="H6865" s="24">
        <v>3.5119994467113912E-2</v>
      </c>
      <c r="I6865" s="10">
        <v>59.027000000000001</v>
      </c>
      <c r="J6865" s="24">
        <v>5.8933500627352572E-2</v>
      </c>
      <c r="K6865" s="10">
        <v>60.779000000000003</v>
      </c>
      <c r="L6865" s="61">
        <v>0.20207833360516322</v>
      </c>
      <c r="Q6865" s="48"/>
      <c r="R6865" s="48"/>
      <c r="S6865" s="48"/>
      <c r="T6865" s="48"/>
      <c r="U6865" s="48"/>
      <c r="V6865" s="48"/>
    </row>
    <row r="6866" spans="1:22" x14ac:dyDescent="0.25">
      <c r="A6866" s="8"/>
      <c r="B6866" s="60" t="s">
        <v>6861</v>
      </c>
      <c r="C6866" s="45">
        <v>45.905999999999999</v>
      </c>
      <c r="D6866" s="24">
        <v>0.12985746940970821</v>
      </c>
      <c r="E6866" s="10">
        <v>46.72</v>
      </c>
      <c r="F6866" s="24">
        <v>5.9909090909090912E-2</v>
      </c>
      <c r="G6866" s="10">
        <v>56.027000000000001</v>
      </c>
      <c r="H6866" s="24">
        <v>3.3155819904557716E-2</v>
      </c>
      <c r="I6866" s="10">
        <v>55.393999999999998</v>
      </c>
      <c r="J6866" s="24">
        <v>5.8155583437892094E-2</v>
      </c>
      <c r="K6866" s="10">
        <v>57.341000000000001</v>
      </c>
      <c r="L6866" s="61">
        <v>0.20148419115077237</v>
      </c>
      <c r="Q6866" s="48"/>
      <c r="R6866" s="48"/>
      <c r="S6866" s="48"/>
      <c r="T6866" s="48"/>
      <c r="U6866" s="48"/>
      <c r="V6866" s="48"/>
    </row>
    <row r="6867" spans="1:22" x14ac:dyDescent="0.25">
      <c r="A6867" s="8"/>
      <c r="B6867" s="60" t="s">
        <v>6862</v>
      </c>
      <c r="C6867" s="45">
        <v>42.31</v>
      </c>
      <c r="D6867" s="24">
        <v>0.12251243781094527</v>
      </c>
      <c r="E6867" s="10">
        <v>43.823</v>
      </c>
      <c r="F6867" s="24">
        <v>5.9045454545454547E-2</v>
      </c>
      <c r="G6867" s="10">
        <v>50.963000000000001</v>
      </c>
      <c r="H6867" s="24">
        <v>2.881250432256726E-2</v>
      </c>
      <c r="I6867" s="10">
        <v>50.948</v>
      </c>
      <c r="J6867" s="24">
        <v>5.9498117942283567E-2</v>
      </c>
      <c r="K6867" s="10">
        <v>53.01</v>
      </c>
      <c r="L6867" s="61">
        <v>0.20719261865374311</v>
      </c>
      <c r="Q6867" s="48"/>
      <c r="R6867" s="48"/>
      <c r="S6867" s="48"/>
      <c r="T6867" s="48"/>
      <c r="U6867" s="48"/>
      <c r="V6867" s="48"/>
    </row>
    <row r="6868" spans="1:22" x14ac:dyDescent="0.25">
      <c r="A6868" s="8"/>
      <c r="B6868" s="60" t="s">
        <v>6863</v>
      </c>
      <c r="C6868" s="45">
        <v>38.968000000000004</v>
      </c>
      <c r="D6868" s="24">
        <v>0.11576665154036202</v>
      </c>
      <c r="E6868" s="10">
        <v>41.375999999999998</v>
      </c>
      <c r="F6868" s="24">
        <v>5.9895202326144897E-2</v>
      </c>
      <c r="G6868" s="10">
        <v>47.648000000000003</v>
      </c>
      <c r="H6868" s="24">
        <v>3.1864575553895942E-2</v>
      </c>
      <c r="I6868" s="10">
        <v>47.82</v>
      </c>
      <c r="J6868" s="24">
        <v>5.9340107891105255E-2</v>
      </c>
      <c r="K6868" s="10">
        <v>49.128</v>
      </c>
      <c r="L6868" s="61">
        <v>0.20794016914796953</v>
      </c>
      <c r="Q6868" s="48"/>
      <c r="R6868" s="48"/>
      <c r="S6868" s="48"/>
      <c r="T6868" s="48"/>
      <c r="U6868" s="48"/>
      <c r="V6868" s="48"/>
    </row>
    <row r="6869" spans="1:22" x14ac:dyDescent="0.25">
      <c r="A6869" s="8"/>
      <c r="B6869" s="60" t="s">
        <v>6864</v>
      </c>
      <c r="C6869" s="45">
        <v>36.606000000000002</v>
      </c>
      <c r="D6869" s="24">
        <v>0.11116153212659036</v>
      </c>
      <c r="E6869" s="10">
        <v>39.814</v>
      </c>
      <c r="F6869" s="24">
        <v>5.9153137872546648E-2</v>
      </c>
      <c r="G6869" s="10">
        <v>45.600999999999999</v>
      </c>
      <c r="H6869" s="24">
        <v>3.8309407241446075E-2</v>
      </c>
      <c r="I6869" s="10">
        <v>45.634</v>
      </c>
      <c r="J6869" s="24">
        <v>5.6529920963492658E-2</v>
      </c>
      <c r="K6869" s="10">
        <v>47.005000000000003</v>
      </c>
      <c r="L6869" s="61">
        <v>0.20162624356375666</v>
      </c>
      <c r="Q6869" s="48"/>
      <c r="R6869" s="48"/>
      <c r="S6869" s="48"/>
      <c r="T6869" s="48"/>
      <c r="U6869" s="48"/>
      <c r="V6869" s="48"/>
    </row>
    <row r="6870" spans="1:22" x14ac:dyDescent="0.25">
      <c r="A6870" s="8"/>
      <c r="B6870" s="60" t="s">
        <v>6865</v>
      </c>
      <c r="C6870" s="45">
        <v>35.270000000000003</v>
      </c>
      <c r="D6870" s="24">
        <v>0.11395149498310896</v>
      </c>
      <c r="E6870" s="10">
        <v>39.277000000000001</v>
      </c>
      <c r="F6870" s="24">
        <v>6.1879088926581054E-2</v>
      </c>
      <c r="G6870" s="10">
        <v>44.646999999999998</v>
      </c>
      <c r="H6870" s="24">
        <v>3.6387021823915025E-2</v>
      </c>
      <c r="I6870" s="10">
        <v>44.853999999999999</v>
      </c>
      <c r="J6870" s="24">
        <v>5.6529920963492658E-2</v>
      </c>
      <c r="K6870" s="10">
        <v>45.99</v>
      </c>
      <c r="L6870" s="61">
        <v>0.19415903636914331</v>
      </c>
      <c r="Q6870" s="48"/>
      <c r="R6870" s="48"/>
      <c r="S6870" s="48"/>
      <c r="T6870" s="48"/>
      <c r="U6870" s="48"/>
      <c r="V6870" s="48"/>
    </row>
    <row r="6871" spans="1:22" x14ac:dyDescent="0.25">
      <c r="A6871" s="8"/>
      <c r="B6871" s="60" t="s">
        <v>6866</v>
      </c>
      <c r="C6871" s="45">
        <v>35.180999999999997</v>
      </c>
      <c r="D6871" s="24">
        <v>0.11227079446713391</v>
      </c>
      <c r="E6871" s="10">
        <v>40.045000000000002</v>
      </c>
      <c r="F6871" s="24">
        <v>6.2121395686939668E-2</v>
      </c>
      <c r="G6871" s="10">
        <v>44.921999999999997</v>
      </c>
      <c r="H6871" s="24">
        <v>3.3925262080601884E-2</v>
      </c>
      <c r="I6871" s="10">
        <v>45.171999999999997</v>
      </c>
      <c r="J6871" s="24">
        <v>5.5400828001505455E-2</v>
      </c>
      <c r="K6871" s="10">
        <v>46.418999999999997</v>
      </c>
      <c r="L6871" s="61">
        <v>0.19065259430115794</v>
      </c>
      <c r="Q6871" s="48"/>
      <c r="R6871" s="48"/>
      <c r="S6871" s="48"/>
      <c r="T6871" s="48"/>
      <c r="U6871" s="48"/>
      <c r="V6871" s="48"/>
    </row>
    <row r="6872" spans="1:22" x14ac:dyDescent="0.25">
      <c r="A6872" s="8"/>
      <c r="B6872" s="60" t="s">
        <v>6867</v>
      </c>
      <c r="C6872" s="45">
        <v>35.533999999999999</v>
      </c>
      <c r="D6872" s="24">
        <v>0.10855644632682902</v>
      </c>
      <c r="E6872" s="10">
        <v>42.045000000000002</v>
      </c>
      <c r="F6872" s="24">
        <v>6.6634359098618853E-2</v>
      </c>
      <c r="G6872" s="10">
        <v>46.308</v>
      </c>
      <c r="H6872" s="24">
        <v>3.4519956850053934E-2</v>
      </c>
      <c r="I6872" s="10">
        <v>46.735999999999997</v>
      </c>
      <c r="J6872" s="24">
        <v>6.1698657633922974E-2</v>
      </c>
      <c r="K6872" s="10">
        <v>48.042000000000002</v>
      </c>
      <c r="L6872" s="61">
        <v>0.18650544022739451</v>
      </c>
      <c r="Q6872" s="48"/>
      <c r="R6872" s="48"/>
      <c r="S6872" s="48"/>
      <c r="T6872" s="48"/>
      <c r="U6872" s="48"/>
      <c r="V6872" s="48"/>
    </row>
    <row r="6873" spans="1:22" x14ac:dyDescent="0.25">
      <c r="A6873" s="8"/>
      <c r="B6873" s="60" t="s">
        <v>6868</v>
      </c>
      <c r="C6873" s="45">
        <v>35.744</v>
      </c>
      <c r="D6873" s="24">
        <v>0.10075799593270475</v>
      </c>
      <c r="E6873" s="10">
        <v>45.935000000000002</v>
      </c>
      <c r="F6873" s="24">
        <v>6.7739883692755035E-2</v>
      </c>
      <c r="G6873" s="10">
        <v>50.463000000000001</v>
      </c>
      <c r="H6873" s="24">
        <v>3.4658257959228833E-2</v>
      </c>
      <c r="I6873" s="10">
        <v>50.140999999999998</v>
      </c>
      <c r="J6873" s="24">
        <v>6.6465939028980056E-2</v>
      </c>
      <c r="K6873" s="10">
        <v>51.341999999999999</v>
      </c>
      <c r="L6873" s="61">
        <v>0.18695976328603714</v>
      </c>
      <c r="Q6873" s="48"/>
      <c r="R6873" s="48"/>
      <c r="S6873" s="48"/>
      <c r="T6873" s="48"/>
      <c r="U6873" s="48"/>
      <c r="V6873" s="48"/>
    </row>
    <row r="6874" spans="1:22" x14ac:dyDescent="0.25">
      <c r="A6874" s="8"/>
      <c r="B6874" s="60" t="s">
        <v>6869</v>
      </c>
      <c r="C6874" s="45">
        <v>35.826000000000001</v>
      </c>
      <c r="D6874" s="24">
        <v>0.11042202389956134</v>
      </c>
      <c r="E6874" s="10">
        <v>54.741</v>
      </c>
      <c r="F6874" s="24">
        <v>7.0783862369760114E-2</v>
      </c>
      <c r="G6874" s="10">
        <v>60.17</v>
      </c>
      <c r="H6874" s="24">
        <v>3.6815755262357204E-2</v>
      </c>
      <c r="I6874" s="10">
        <v>58.26</v>
      </c>
      <c r="J6874" s="24">
        <v>6.962739932254422E-2</v>
      </c>
      <c r="K6874" s="10">
        <v>58.959000000000003</v>
      </c>
      <c r="L6874" s="61">
        <v>0.19503273455884065</v>
      </c>
      <c r="Q6874" s="48"/>
      <c r="R6874" s="48"/>
      <c r="S6874" s="48"/>
      <c r="T6874" s="48"/>
      <c r="U6874" s="48"/>
      <c r="V6874" s="48"/>
    </row>
    <row r="6875" spans="1:22" x14ac:dyDescent="0.25">
      <c r="A6875" s="8"/>
      <c r="B6875" s="60" t="s">
        <v>6870</v>
      </c>
      <c r="C6875" s="45">
        <v>37.817999999999998</v>
      </c>
      <c r="D6875" s="24">
        <v>0.11304391670448243</v>
      </c>
      <c r="E6875" s="10">
        <v>61.417999999999999</v>
      </c>
      <c r="F6875" s="24">
        <v>6.8073055488248116E-2</v>
      </c>
      <c r="G6875" s="10">
        <v>67.338999999999999</v>
      </c>
      <c r="H6875" s="24">
        <v>4.0536055099161895E-2</v>
      </c>
      <c r="I6875" s="10">
        <v>65.150999999999996</v>
      </c>
      <c r="J6875" s="24">
        <v>7.4520135491155437E-2</v>
      </c>
      <c r="K6875" s="10">
        <v>64.852000000000004</v>
      </c>
      <c r="L6875" s="61">
        <v>0.20396775471214557</v>
      </c>
      <c r="Q6875" s="48"/>
      <c r="R6875" s="48"/>
      <c r="S6875" s="48"/>
      <c r="T6875" s="48"/>
      <c r="U6875" s="48"/>
      <c r="V6875" s="48"/>
    </row>
    <row r="6876" spans="1:22" x14ac:dyDescent="0.25">
      <c r="A6876" s="8"/>
      <c r="B6876" s="60" t="s">
        <v>6871</v>
      </c>
      <c r="C6876" s="45">
        <v>40.792999999999999</v>
      </c>
      <c r="D6876" s="24">
        <v>0.13001899191583052</v>
      </c>
      <c r="E6876" s="10">
        <v>63.348999999999997</v>
      </c>
      <c r="F6876" s="24">
        <v>8.2778047007511513E-2</v>
      </c>
      <c r="G6876" s="10">
        <v>69.387</v>
      </c>
      <c r="H6876" s="24">
        <v>5.5361934002710701E-2</v>
      </c>
      <c r="I6876" s="10">
        <v>67.718000000000004</v>
      </c>
      <c r="J6876" s="24">
        <v>8.0491782712332205E-2</v>
      </c>
      <c r="K6876" s="10">
        <v>67.055999999999997</v>
      </c>
      <c r="L6876" s="61">
        <v>0.22534423708674076</v>
      </c>
      <c r="Q6876" s="48"/>
      <c r="R6876" s="48"/>
      <c r="S6876" s="48"/>
      <c r="T6876" s="48"/>
      <c r="U6876" s="48"/>
      <c r="V6876" s="48"/>
    </row>
    <row r="6877" spans="1:22" x14ac:dyDescent="0.25">
      <c r="A6877" s="8"/>
      <c r="B6877" s="60" t="s">
        <v>6872</v>
      </c>
      <c r="C6877" s="45">
        <v>43.970999999999997</v>
      </c>
      <c r="D6877" s="24">
        <v>0.18620481016487672</v>
      </c>
      <c r="E6877" s="10">
        <v>63.749000000000002</v>
      </c>
      <c r="F6877" s="24">
        <v>0.11471710685728131</v>
      </c>
      <c r="G6877" s="10">
        <v>69.209999999999994</v>
      </c>
      <c r="H6877" s="24">
        <v>9.4321356457278793E-2</v>
      </c>
      <c r="I6877" s="10">
        <v>68.093999999999994</v>
      </c>
      <c r="J6877" s="24">
        <v>8.7943796261447743E-2</v>
      </c>
      <c r="K6877" s="10">
        <v>67.968000000000004</v>
      </c>
      <c r="L6877" s="61">
        <v>0.25206775238228374</v>
      </c>
      <c r="Q6877" s="48"/>
      <c r="R6877" s="48"/>
      <c r="S6877" s="48"/>
      <c r="T6877" s="48"/>
      <c r="U6877" s="48"/>
      <c r="V6877" s="48"/>
    </row>
    <row r="6878" spans="1:22" x14ac:dyDescent="0.25">
      <c r="A6878" s="8"/>
      <c r="B6878" s="60" t="s">
        <v>6873</v>
      </c>
      <c r="C6878" s="45">
        <v>46.804000000000002</v>
      </c>
      <c r="D6878" s="24">
        <v>0.25155044622598699</v>
      </c>
      <c r="E6878" s="10">
        <v>64.662000000000006</v>
      </c>
      <c r="F6878" s="24">
        <v>0.1451568936273322</v>
      </c>
      <c r="G6878" s="10">
        <v>70.067999999999998</v>
      </c>
      <c r="H6878" s="24">
        <v>0.14835559981191049</v>
      </c>
      <c r="I6878" s="10">
        <v>69.216999999999999</v>
      </c>
      <c r="J6878" s="24">
        <v>0.10240873165223936</v>
      </c>
      <c r="K6878" s="10">
        <v>68.667000000000002</v>
      </c>
      <c r="L6878" s="61">
        <v>0.28107453228023577</v>
      </c>
      <c r="Q6878" s="48"/>
      <c r="R6878" s="48"/>
      <c r="S6878" s="48"/>
      <c r="T6878" s="48"/>
      <c r="U6878" s="48"/>
      <c r="V6878" s="48"/>
    </row>
    <row r="6879" spans="1:22" x14ac:dyDescent="0.25">
      <c r="A6879" s="8"/>
      <c r="B6879" s="60" t="s">
        <v>6874</v>
      </c>
      <c r="C6879" s="45">
        <v>49.073</v>
      </c>
      <c r="D6879" s="24">
        <v>0.30074455032857694</v>
      </c>
      <c r="E6879" s="10">
        <v>65.938000000000002</v>
      </c>
      <c r="F6879" s="24">
        <v>0.17609643809062273</v>
      </c>
      <c r="G6879" s="10">
        <v>71.043999999999997</v>
      </c>
      <c r="H6879" s="24">
        <v>0.20367604348186871</v>
      </c>
      <c r="I6879" s="10">
        <v>70.16</v>
      </c>
      <c r="J6879" s="24">
        <v>0.11341111529293689</v>
      </c>
      <c r="K6879" s="10">
        <v>68.424000000000007</v>
      </c>
      <c r="L6879" s="61">
        <v>0.30721558211598055</v>
      </c>
      <c r="Q6879" s="48"/>
      <c r="R6879" s="48"/>
      <c r="S6879" s="48"/>
      <c r="T6879" s="48"/>
      <c r="U6879" s="48"/>
      <c r="V6879" s="48"/>
    </row>
    <row r="6880" spans="1:22" x14ac:dyDescent="0.25">
      <c r="A6880" s="8"/>
      <c r="B6880" s="60" t="s">
        <v>6875</v>
      </c>
      <c r="C6880" s="45">
        <v>48.783999999999999</v>
      </c>
      <c r="D6880" s="24">
        <v>0.31444225953377369</v>
      </c>
      <c r="E6880" s="10">
        <v>65.352999999999994</v>
      </c>
      <c r="F6880" s="24">
        <v>0.19436031015265326</v>
      </c>
      <c r="G6880" s="10">
        <v>69.926000000000002</v>
      </c>
      <c r="H6880" s="24">
        <v>0.2419716206123973</v>
      </c>
      <c r="I6880" s="10">
        <v>69.959000000000003</v>
      </c>
      <c r="J6880" s="24">
        <v>0.1166980303600552</v>
      </c>
      <c r="K6880" s="10">
        <v>67.266999999999996</v>
      </c>
      <c r="L6880" s="61">
        <v>0.33121315905966775</v>
      </c>
      <c r="Q6880" s="48"/>
      <c r="R6880" s="48"/>
      <c r="S6880" s="48"/>
      <c r="T6880" s="48"/>
      <c r="U6880" s="48"/>
      <c r="V6880" s="48"/>
    </row>
    <row r="6881" spans="1:22" x14ac:dyDescent="0.25">
      <c r="A6881" s="8"/>
      <c r="B6881" s="60" t="s">
        <v>6876</v>
      </c>
      <c r="C6881" s="45">
        <v>47.731000000000002</v>
      </c>
      <c r="D6881" s="24">
        <v>0.2832484579572766</v>
      </c>
      <c r="E6881" s="10">
        <v>65.004999999999995</v>
      </c>
      <c r="F6881" s="24">
        <v>0.19396656166707052</v>
      </c>
      <c r="G6881" s="10">
        <v>68.844999999999999</v>
      </c>
      <c r="H6881" s="24">
        <v>0.24584405166929438</v>
      </c>
      <c r="I6881" s="10">
        <v>68.775999999999996</v>
      </c>
      <c r="J6881" s="24">
        <v>0.10662401204365826</v>
      </c>
      <c r="K6881" s="10">
        <v>66.561999999999998</v>
      </c>
      <c r="L6881" s="61">
        <v>0.33463805596328139</v>
      </c>
      <c r="Q6881" s="48"/>
      <c r="R6881" s="48"/>
      <c r="S6881" s="48"/>
      <c r="T6881" s="48"/>
      <c r="U6881" s="48"/>
      <c r="V6881" s="48"/>
    </row>
    <row r="6882" spans="1:22" x14ac:dyDescent="0.25">
      <c r="A6882" s="8"/>
      <c r="B6882" s="60" t="s">
        <v>6877</v>
      </c>
      <c r="C6882" s="45">
        <v>46.512</v>
      </c>
      <c r="D6882" s="24">
        <v>0.22923074337383822</v>
      </c>
      <c r="E6882" s="10">
        <v>63.889000000000003</v>
      </c>
      <c r="F6882" s="24">
        <v>0.18525866246668282</v>
      </c>
      <c r="G6882" s="10">
        <v>67.893000000000001</v>
      </c>
      <c r="H6882" s="24">
        <v>0.21711891129366859</v>
      </c>
      <c r="I6882" s="10">
        <v>67.876999999999995</v>
      </c>
      <c r="J6882" s="24">
        <v>0.11806548739179526</v>
      </c>
      <c r="K6882" s="10">
        <v>64.171000000000006</v>
      </c>
      <c r="L6882" s="61">
        <v>0.30859020060110437</v>
      </c>
      <c r="Q6882" s="48"/>
      <c r="R6882" s="48"/>
      <c r="S6882" s="48"/>
      <c r="T6882" s="48"/>
      <c r="U6882" s="48"/>
      <c r="V6882" s="48"/>
    </row>
    <row r="6883" spans="1:22" x14ac:dyDescent="0.25">
      <c r="A6883" s="8"/>
      <c r="B6883" s="60" t="s">
        <v>6878</v>
      </c>
      <c r="C6883" s="45">
        <v>45.276000000000003</v>
      </c>
      <c r="D6883" s="24">
        <v>0.17284324106287502</v>
      </c>
      <c r="E6883" s="10">
        <v>62.668999999999997</v>
      </c>
      <c r="F6883" s="24">
        <v>0.15987702931911801</v>
      </c>
      <c r="G6883" s="10">
        <v>66.644000000000005</v>
      </c>
      <c r="H6883" s="24">
        <v>0.17587752053771472</v>
      </c>
      <c r="I6883" s="10">
        <v>67.228999999999999</v>
      </c>
      <c r="J6883" s="24">
        <v>0.1127587504704554</v>
      </c>
      <c r="K6883" s="10">
        <v>63.131</v>
      </c>
      <c r="L6883" s="61">
        <v>0.2908366533864542</v>
      </c>
      <c r="Q6883" s="48"/>
      <c r="R6883" s="48"/>
      <c r="S6883" s="48"/>
      <c r="T6883" s="48"/>
      <c r="U6883" s="48"/>
      <c r="V6883" s="48"/>
    </row>
    <row r="6884" spans="1:22" x14ac:dyDescent="0.25">
      <c r="A6884" s="8"/>
      <c r="B6884" s="60" t="s">
        <v>6879</v>
      </c>
      <c r="C6884" s="45">
        <v>45.164000000000001</v>
      </c>
      <c r="D6884" s="24">
        <v>0.11277500462192643</v>
      </c>
      <c r="E6884" s="10">
        <v>61.274000000000001</v>
      </c>
      <c r="F6884" s="24">
        <v>0.11577719893385026</v>
      </c>
      <c r="G6884" s="10">
        <v>65.010000000000005</v>
      </c>
      <c r="H6884" s="24">
        <v>0.11371117196359914</v>
      </c>
      <c r="I6884" s="10">
        <v>65.489999999999995</v>
      </c>
      <c r="J6884" s="24">
        <v>9.5144900263455026E-2</v>
      </c>
      <c r="K6884" s="10">
        <v>62.624000000000002</v>
      </c>
      <c r="L6884" s="61">
        <v>0.26241233894830035</v>
      </c>
      <c r="Q6884" s="48"/>
      <c r="R6884" s="48"/>
      <c r="S6884" s="48"/>
      <c r="T6884" s="48"/>
      <c r="U6884" s="48"/>
      <c r="V6884" s="48"/>
    </row>
    <row r="6885" spans="1:22" x14ac:dyDescent="0.25">
      <c r="A6885" s="8"/>
      <c r="B6885" s="60" t="s">
        <v>6880</v>
      </c>
      <c r="C6885" s="45">
        <v>46.951000000000001</v>
      </c>
      <c r="D6885" s="24">
        <v>6.4606127834081248E-2</v>
      </c>
      <c r="E6885" s="10">
        <v>61.146000000000001</v>
      </c>
      <c r="F6885" s="24">
        <v>7.1177610855342868E-2</v>
      </c>
      <c r="G6885" s="10">
        <v>64.885000000000005</v>
      </c>
      <c r="H6885" s="24">
        <v>4.9318175531767768E-2</v>
      </c>
      <c r="I6885" s="10">
        <v>65.239000000000004</v>
      </c>
      <c r="J6885" s="24">
        <v>8.0679964872663407E-2</v>
      </c>
      <c r="K6885" s="10">
        <v>62.32</v>
      </c>
      <c r="L6885" s="61">
        <v>0.23260175671582675</v>
      </c>
      <c r="Q6885" s="48"/>
      <c r="R6885" s="48"/>
      <c r="S6885" s="48"/>
      <c r="T6885" s="48"/>
      <c r="U6885" s="48"/>
      <c r="V6885" s="48"/>
    </row>
    <row r="6886" spans="1:22" x14ac:dyDescent="0.25">
      <c r="A6886" s="8"/>
      <c r="B6886" s="60" t="s">
        <v>6881</v>
      </c>
      <c r="C6886" s="45">
        <v>50.601999999999997</v>
      </c>
      <c r="D6886" s="24">
        <v>5.6353888300643709E-2</v>
      </c>
      <c r="E6886" s="10">
        <v>63.494999999999997</v>
      </c>
      <c r="F6886" s="24">
        <v>5.8380785073903561E-2</v>
      </c>
      <c r="G6886" s="10">
        <v>67.343000000000004</v>
      </c>
      <c r="H6886" s="24">
        <v>1.9749398390175088E-2</v>
      </c>
      <c r="I6886" s="10">
        <v>66.856999999999999</v>
      </c>
      <c r="J6886" s="24">
        <v>7.990214527662777E-2</v>
      </c>
      <c r="K6886" s="10">
        <v>64.126000000000005</v>
      </c>
      <c r="L6886" s="61">
        <v>0.22761585237995388</v>
      </c>
      <c r="Q6886" s="48"/>
      <c r="R6886" s="48"/>
      <c r="S6886" s="48"/>
      <c r="T6886" s="48"/>
      <c r="U6886" s="48"/>
      <c r="V6886" s="48"/>
    </row>
    <row r="6887" spans="1:22" x14ac:dyDescent="0.25">
      <c r="A6887" s="8"/>
      <c r="B6887" s="60" t="s">
        <v>6882</v>
      </c>
      <c r="C6887" s="45">
        <v>51.972000000000001</v>
      </c>
      <c r="D6887" s="24">
        <v>6.3177532395502445E-2</v>
      </c>
      <c r="E6887" s="10">
        <v>64.891999999999996</v>
      </c>
      <c r="F6887" s="24">
        <v>6.9496607705354985E-2</v>
      </c>
      <c r="G6887" s="10">
        <v>69.846000000000004</v>
      </c>
      <c r="H6887" s="24">
        <v>2.2252648466240699E-2</v>
      </c>
      <c r="I6887" s="10">
        <v>67.156999999999996</v>
      </c>
      <c r="J6887" s="24">
        <v>7.9663781206874923E-2</v>
      </c>
      <c r="K6887" s="10">
        <v>65.947000000000003</v>
      </c>
      <c r="L6887" s="61">
        <v>0.23636448358612333</v>
      </c>
      <c r="Q6887" s="48"/>
      <c r="R6887" s="48"/>
      <c r="S6887" s="48"/>
      <c r="T6887" s="48"/>
      <c r="U6887" s="48"/>
      <c r="V6887" s="48"/>
    </row>
    <row r="6888" spans="1:22" x14ac:dyDescent="0.25">
      <c r="A6888" s="8"/>
      <c r="B6888" s="60" t="s">
        <v>6883</v>
      </c>
      <c r="C6888" s="45">
        <v>49.786999999999999</v>
      </c>
      <c r="D6888" s="24">
        <v>6.1143884771172621E-2</v>
      </c>
      <c r="E6888" s="10">
        <v>61.335999999999999</v>
      </c>
      <c r="F6888" s="24">
        <v>8.3398958080930452E-2</v>
      </c>
      <c r="G6888" s="10">
        <v>65.807000000000002</v>
      </c>
      <c r="H6888" s="24">
        <v>2.8116615495256271E-2</v>
      </c>
      <c r="I6888" s="10">
        <v>63.293999999999997</v>
      </c>
      <c r="J6888" s="24">
        <v>7.428177142140259E-2</v>
      </c>
      <c r="K6888" s="10">
        <v>62.432000000000002</v>
      </c>
      <c r="L6888" s="61">
        <v>0.23602665361944036</v>
      </c>
      <c r="Q6888" s="48"/>
      <c r="R6888" s="48"/>
      <c r="S6888" s="48"/>
      <c r="T6888" s="48"/>
      <c r="U6888" s="48"/>
      <c r="V6888" s="48"/>
    </row>
    <row r="6889" spans="1:22" x14ac:dyDescent="0.25">
      <c r="A6889" s="8"/>
      <c r="B6889" s="60" t="s">
        <v>6884</v>
      </c>
      <c r="C6889" s="45">
        <v>48.064</v>
      </c>
      <c r="D6889" s="24">
        <v>5.6505151347081464E-2</v>
      </c>
      <c r="E6889" s="10">
        <v>57.286999999999999</v>
      </c>
      <c r="F6889" s="24">
        <v>8.8002786527744126E-2</v>
      </c>
      <c r="G6889" s="10">
        <v>60.927</v>
      </c>
      <c r="H6889" s="24">
        <v>3.0149641800127237E-2</v>
      </c>
      <c r="I6889" s="10">
        <v>59.191000000000003</v>
      </c>
      <c r="J6889" s="24">
        <v>7.5197591268347755E-2</v>
      </c>
      <c r="K6889" s="10">
        <v>58.683</v>
      </c>
      <c r="L6889" s="61">
        <v>0.22802357820181263</v>
      </c>
      <c r="Q6889" s="48"/>
      <c r="R6889" s="48"/>
      <c r="S6889" s="48"/>
      <c r="T6889" s="48"/>
      <c r="U6889" s="48"/>
      <c r="V6889" s="48"/>
    </row>
    <row r="6890" spans="1:22" x14ac:dyDescent="0.25">
      <c r="A6890" s="8"/>
      <c r="B6890" s="60" t="s">
        <v>6885</v>
      </c>
      <c r="C6890" s="45">
        <v>47.158000000000001</v>
      </c>
      <c r="D6890" s="24">
        <v>5.5597573068454934E-2</v>
      </c>
      <c r="E6890" s="10">
        <v>53.530999999999999</v>
      </c>
      <c r="F6890" s="24">
        <v>8.7381875454325172E-2</v>
      </c>
      <c r="G6890" s="10">
        <v>56.506999999999998</v>
      </c>
      <c r="H6890" s="24">
        <v>3.1339031339031341E-2</v>
      </c>
      <c r="I6890" s="10">
        <v>55.606999999999999</v>
      </c>
      <c r="J6890" s="24">
        <v>7.0367582486513605E-2</v>
      </c>
      <c r="K6890" s="10">
        <v>55.634999999999998</v>
      </c>
      <c r="L6890" s="61">
        <v>0.21241350387921995</v>
      </c>
      <c r="Q6890" s="48"/>
      <c r="R6890" s="48"/>
      <c r="S6890" s="48"/>
      <c r="T6890" s="48"/>
      <c r="U6890" s="48"/>
      <c r="V6890" s="48"/>
    </row>
    <row r="6891" spans="1:22" x14ac:dyDescent="0.25">
      <c r="A6891" s="8"/>
      <c r="B6891" s="60" t="s">
        <v>6886</v>
      </c>
      <c r="C6891" s="45">
        <v>43.817</v>
      </c>
      <c r="D6891" s="24">
        <v>5.5177397939461165E-2</v>
      </c>
      <c r="E6891" s="10">
        <v>49.052</v>
      </c>
      <c r="F6891" s="24">
        <v>8.5776593166949355E-2</v>
      </c>
      <c r="G6891" s="10">
        <v>51.478000000000002</v>
      </c>
      <c r="H6891" s="24">
        <v>3.0301773020219622E-2</v>
      </c>
      <c r="I6891" s="10">
        <v>50.957999999999998</v>
      </c>
      <c r="J6891" s="24">
        <v>6.2401204365826121E-2</v>
      </c>
      <c r="K6891" s="10">
        <v>51.015000000000001</v>
      </c>
      <c r="L6891" s="61">
        <v>0.19888865590270496</v>
      </c>
      <c r="Q6891" s="48"/>
      <c r="R6891" s="48"/>
      <c r="S6891" s="48"/>
      <c r="T6891" s="48"/>
      <c r="U6891" s="48"/>
      <c r="V6891" s="48"/>
    </row>
    <row r="6892" spans="1:22" x14ac:dyDescent="0.25">
      <c r="A6892" s="8"/>
      <c r="B6892" s="60" t="s">
        <v>6887</v>
      </c>
      <c r="C6892" s="45">
        <v>40.865000000000002</v>
      </c>
      <c r="D6892" s="24">
        <v>5.1235947503738929E-2</v>
      </c>
      <c r="E6892" s="10">
        <v>45.543999999999997</v>
      </c>
      <c r="F6892" s="24">
        <v>8.0820009689922478E-2</v>
      </c>
      <c r="G6892" s="10">
        <v>47.709000000000003</v>
      </c>
      <c r="H6892" s="24">
        <v>3.4285872285125737E-2</v>
      </c>
      <c r="I6892" s="10">
        <v>47.392000000000003</v>
      </c>
      <c r="J6892" s="24">
        <v>5.0569407515175836E-2</v>
      </c>
      <c r="K6892" s="10">
        <v>47.313000000000002</v>
      </c>
      <c r="L6892" s="61">
        <v>0.18652656594014655</v>
      </c>
      <c r="Q6892" s="48"/>
      <c r="R6892" s="48"/>
      <c r="S6892" s="48"/>
      <c r="T6892" s="48"/>
      <c r="U6892" s="48"/>
      <c r="V6892" s="48"/>
    </row>
    <row r="6893" spans="1:22" x14ac:dyDescent="0.25">
      <c r="A6893" s="8"/>
      <c r="B6893" s="60" t="s">
        <v>6888</v>
      </c>
      <c r="C6893" s="45">
        <v>39.021999999999998</v>
      </c>
      <c r="D6893" s="24">
        <v>5.4479154413618107E-2</v>
      </c>
      <c r="E6893" s="10">
        <v>43.375</v>
      </c>
      <c r="F6893" s="24">
        <v>8.1425629844961239E-2</v>
      </c>
      <c r="G6893" s="10">
        <v>45.715000000000003</v>
      </c>
      <c r="H6893" s="24">
        <v>3.5530117650311756E-2</v>
      </c>
      <c r="I6893" s="10">
        <v>45.343000000000004</v>
      </c>
      <c r="J6893" s="24">
        <v>4.8650479105001754E-2</v>
      </c>
      <c r="K6893" s="10">
        <v>44.972999999999999</v>
      </c>
      <c r="L6893" s="61">
        <v>0.18735365725801753</v>
      </c>
      <c r="Q6893" s="48"/>
      <c r="R6893" s="48"/>
      <c r="S6893" s="48"/>
      <c r="T6893" s="48"/>
      <c r="U6893" s="48"/>
      <c r="V6893" s="48"/>
    </row>
    <row r="6894" spans="1:22" x14ac:dyDescent="0.25">
      <c r="A6894" s="8"/>
      <c r="B6894" s="60" t="s">
        <v>6889</v>
      </c>
      <c r="C6894" s="45">
        <v>38.472000000000001</v>
      </c>
      <c r="D6894" s="24">
        <v>6.3788670621250571E-2</v>
      </c>
      <c r="E6894" s="10">
        <v>42.786000000000001</v>
      </c>
      <c r="F6894" s="24">
        <v>8.7360707364341081E-2</v>
      </c>
      <c r="G6894" s="10">
        <v>44.817999999999998</v>
      </c>
      <c r="H6894" s="24">
        <v>3.8267457453720982E-2</v>
      </c>
      <c r="I6894" s="10">
        <v>44.457000000000001</v>
      </c>
      <c r="J6894" s="24">
        <v>5.2300205689058347E-2</v>
      </c>
      <c r="K6894" s="10">
        <v>43.78</v>
      </c>
      <c r="L6894" s="61">
        <v>0.19355101755530446</v>
      </c>
      <c r="Q6894" s="48"/>
      <c r="R6894" s="48"/>
      <c r="S6894" s="48"/>
      <c r="T6894" s="48"/>
      <c r="U6894" s="48"/>
      <c r="V6894" s="48"/>
    </row>
    <row r="6895" spans="1:22" x14ac:dyDescent="0.25">
      <c r="A6895" s="8"/>
      <c r="B6895" s="60" t="s">
        <v>6890</v>
      </c>
      <c r="C6895" s="45">
        <v>39.1</v>
      </c>
      <c r="D6895" s="24">
        <v>6.5973214135676958E-2</v>
      </c>
      <c r="E6895" s="10">
        <v>43.564999999999998</v>
      </c>
      <c r="F6895" s="24">
        <v>9.3114098837209308E-2</v>
      </c>
      <c r="G6895" s="10">
        <v>45.142000000000003</v>
      </c>
      <c r="H6895" s="24">
        <v>3.7382660749588709E-2</v>
      </c>
      <c r="I6895" s="10">
        <v>44.686999999999998</v>
      </c>
      <c r="J6895" s="24">
        <v>5.5159785280690314E-2</v>
      </c>
      <c r="K6895" s="10">
        <v>43.698</v>
      </c>
      <c r="L6895" s="61">
        <v>0.19120953368358515</v>
      </c>
      <c r="Q6895" s="48"/>
      <c r="R6895" s="48"/>
      <c r="S6895" s="48"/>
      <c r="T6895" s="48"/>
      <c r="U6895" s="48"/>
      <c r="V6895" s="48"/>
    </row>
    <row r="6896" spans="1:22" x14ac:dyDescent="0.25">
      <c r="A6896" s="8"/>
      <c r="B6896" s="60" t="s">
        <v>6891</v>
      </c>
      <c r="C6896" s="45">
        <v>40.948</v>
      </c>
      <c r="D6896" s="24">
        <v>6.5973214135676958E-2</v>
      </c>
      <c r="E6896" s="10">
        <v>44.982999999999997</v>
      </c>
      <c r="F6896" s="24">
        <v>9.5566860465116282E-2</v>
      </c>
      <c r="G6896" s="10">
        <v>46.585999999999999</v>
      </c>
      <c r="H6896" s="24">
        <v>3.7728284462140375E-2</v>
      </c>
      <c r="I6896" s="10">
        <v>46.107999999999997</v>
      </c>
      <c r="J6896" s="24">
        <v>6.3450057693272457E-2</v>
      </c>
      <c r="K6896" s="10">
        <v>43.847999999999999</v>
      </c>
      <c r="L6896" s="61">
        <v>0.18345118413848538</v>
      </c>
      <c r="Q6896" s="48"/>
      <c r="R6896" s="48"/>
      <c r="S6896" s="48"/>
      <c r="T6896" s="48"/>
      <c r="U6896" s="48"/>
      <c r="V6896" s="48"/>
    </row>
    <row r="6897" spans="1:22" x14ac:dyDescent="0.25">
      <c r="A6897" s="8"/>
      <c r="B6897" s="60" t="s">
        <v>6892</v>
      </c>
      <c r="C6897" s="45">
        <v>45.445999999999998</v>
      </c>
      <c r="D6897" s="24">
        <v>6.9703742291082019E-2</v>
      </c>
      <c r="E6897" s="10">
        <v>48.731000000000002</v>
      </c>
      <c r="F6897" s="24">
        <v>9.3250363372093026E-2</v>
      </c>
      <c r="G6897" s="10">
        <v>50.853999999999999</v>
      </c>
      <c r="H6897" s="24">
        <v>3.8792805496799525E-2</v>
      </c>
      <c r="I6897" s="10">
        <v>49.719000000000001</v>
      </c>
      <c r="J6897" s="24">
        <v>7.2104048562685E-2</v>
      </c>
      <c r="K6897" s="10">
        <v>44.274000000000001</v>
      </c>
      <c r="L6897" s="61">
        <v>0.17875656722155564</v>
      </c>
      <c r="Q6897" s="48"/>
      <c r="R6897" s="48"/>
      <c r="S6897" s="48"/>
      <c r="T6897" s="48"/>
      <c r="U6897" s="48"/>
      <c r="V6897" s="48"/>
    </row>
    <row r="6898" spans="1:22" x14ac:dyDescent="0.25">
      <c r="A6898" s="8"/>
      <c r="B6898" s="60" t="s">
        <v>6893</v>
      </c>
      <c r="C6898" s="45">
        <v>54.667999999999999</v>
      </c>
      <c r="D6898" s="24">
        <v>7.0073434270446489E-2</v>
      </c>
      <c r="E6898" s="10">
        <v>56.826999999999998</v>
      </c>
      <c r="F6898" s="24">
        <v>9.5536579457364337E-2</v>
      </c>
      <c r="G6898" s="10">
        <v>60.167999999999999</v>
      </c>
      <c r="H6898" s="24">
        <v>4.0424149420043409E-2</v>
      </c>
      <c r="I6898" s="10">
        <v>57.978000000000002</v>
      </c>
      <c r="J6898" s="24">
        <v>7.5841569257010993E-2</v>
      </c>
      <c r="K6898" s="10">
        <v>46.084000000000003</v>
      </c>
      <c r="L6898" s="61">
        <v>0.17450461889728924</v>
      </c>
      <c r="Q6898" s="48"/>
      <c r="R6898" s="48"/>
      <c r="S6898" s="48"/>
      <c r="T6898" s="48"/>
      <c r="U6898" s="48"/>
      <c r="V6898" s="48"/>
    </row>
    <row r="6899" spans="1:22" x14ac:dyDescent="0.25">
      <c r="A6899" s="8"/>
      <c r="B6899" s="60" t="s">
        <v>6894</v>
      </c>
      <c r="C6899" s="45">
        <v>62.55</v>
      </c>
      <c r="D6899" s="24">
        <v>7.3283032818565255E-2</v>
      </c>
      <c r="E6899" s="10">
        <v>63.283999999999999</v>
      </c>
      <c r="F6899" s="24">
        <v>9.0691618217054265E-2</v>
      </c>
      <c r="G6899" s="10">
        <v>67.338999999999999</v>
      </c>
      <c r="H6899" s="24">
        <v>4.0672998493080613E-2</v>
      </c>
      <c r="I6899" s="10">
        <v>64.635999999999996</v>
      </c>
      <c r="J6899" s="24">
        <v>8.8371042994029994E-2</v>
      </c>
      <c r="K6899" s="10">
        <v>49.154000000000003</v>
      </c>
      <c r="L6899" s="61">
        <v>0.16838880281444032</v>
      </c>
      <c r="Q6899" s="48"/>
      <c r="R6899" s="48"/>
      <c r="S6899" s="48"/>
      <c r="T6899" s="48"/>
      <c r="U6899" s="48"/>
      <c r="V6899" s="48"/>
    </row>
    <row r="6900" spans="1:22" x14ac:dyDescent="0.25">
      <c r="A6900" s="8"/>
      <c r="B6900" s="60" t="s">
        <v>6895</v>
      </c>
      <c r="C6900" s="45">
        <v>65.331000000000003</v>
      </c>
      <c r="D6900" s="24">
        <v>7.7366448772454591E-2</v>
      </c>
      <c r="E6900" s="10">
        <v>64.98</v>
      </c>
      <c r="F6900" s="24">
        <v>8.7360707364341081E-2</v>
      </c>
      <c r="G6900" s="10">
        <v>69.203000000000003</v>
      </c>
      <c r="H6900" s="24">
        <v>4.8138470684196702E-2</v>
      </c>
      <c r="I6900" s="10">
        <v>67.277000000000001</v>
      </c>
      <c r="J6900" s="24">
        <v>9.5908794461445845E-2</v>
      </c>
      <c r="K6900" s="10">
        <v>52.296999999999997</v>
      </c>
      <c r="L6900" s="61">
        <v>0.16788788835432125</v>
      </c>
      <c r="Q6900" s="48"/>
      <c r="R6900" s="48"/>
      <c r="S6900" s="48"/>
      <c r="T6900" s="48"/>
      <c r="U6900" s="48"/>
      <c r="V6900" s="48"/>
    </row>
    <row r="6901" spans="1:22" x14ac:dyDescent="0.25">
      <c r="A6901" s="8"/>
      <c r="B6901" s="60" t="s">
        <v>6896</v>
      </c>
      <c r="C6901" s="45">
        <v>66.436999999999998</v>
      </c>
      <c r="D6901" s="24">
        <v>9.4187433833537781E-2</v>
      </c>
      <c r="E6901" s="10">
        <v>65.222999999999999</v>
      </c>
      <c r="F6901" s="24">
        <v>0.10315225290697674</v>
      </c>
      <c r="G6901" s="10">
        <v>69.132999999999996</v>
      </c>
      <c r="H6901" s="24">
        <v>7.7792985221130054E-2</v>
      </c>
      <c r="I6901" s="10">
        <v>68.013000000000005</v>
      </c>
      <c r="J6901" s="24">
        <v>0.10764812120604024</v>
      </c>
      <c r="K6901" s="10">
        <v>55.21</v>
      </c>
      <c r="L6901" s="61">
        <v>0.18681779527742506</v>
      </c>
      <c r="Q6901" s="48"/>
      <c r="R6901" s="48"/>
      <c r="S6901" s="48"/>
      <c r="T6901" s="48"/>
      <c r="U6901" s="48"/>
      <c r="V6901" s="48"/>
    </row>
    <row r="6902" spans="1:22" x14ac:dyDescent="0.25">
      <c r="A6902" s="8"/>
      <c r="B6902" s="60" t="s">
        <v>6897</v>
      </c>
      <c r="C6902" s="45">
        <v>67.522000000000006</v>
      </c>
      <c r="D6902" s="24">
        <v>0.11364667529281285</v>
      </c>
      <c r="E6902" s="10">
        <v>66.507000000000005</v>
      </c>
      <c r="F6902" s="24">
        <v>0.12100290697674419</v>
      </c>
      <c r="G6902" s="10">
        <v>70.108000000000004</v>
      </c>
      <c r="H6902" s="24">
        <v>0.12109272392960337</v>
      </c>
      <c r="I6902" s="10">
        <v>69.384</v>
      </c>
      <c r="J6902" s="24">
        <v>0.12220940149500828</v>
      </c>
      <c r="K6902" s="10">
        <v>56.942</v>
      </c>
      <c r="L6902" s="61">
        <v>0.20236944188809805</v>
      </c>
      <c r="Q6902" s="48"/>
      <c r="R6902" s="48"/>
      <c r="S6902" s="48"/>
      <c r="T6902" s="48"/>
      <c r="U6902" s="48"/>
      <c r="V6902" s="48"/>
    </row>
    <row r="6903" spans="1:22" x14ac:dyDescent="0.25">
      <c r="A6903" s="8"/>
      <c r="B6903" s="60" t="s">
        <v>6898</v>
      </c>
      <c r="C6903" s="45">
        <v>68.209999999999994</v>
      </c>
      <c r="D6903" s="24">
        <v>0.13604664840612343</v>
      </c>
      <c r="E6903" s="10">
        <v>67.421000000000006</v>
      </c>
      <c r="F6903" s="24">
        <v>0.12749818313953487</v>
      </c>
      <c r="G6903" s="10">
        <v>71.132999999999996</v>
      </c>
      <c r="H6903" s="24">
        <v>0.16352149088244647</v>
      </c>
      <c r="I6903" s="10">
        <v>70.42</v>
      </c>
      <c r="J6903" s="24">
        <v>0.13429990468068029</v>
      </c>
      <c r="K6903" s="10">
        <v>57.750999999999998</v>
      </c>
      <c r="L6903" s="61">
        <v>0.21707069883391775</v>
      </c>
      <c r="Q6903" s="48"/>
      <c r="R6903" s="48"/>
      <c r="S6903" s="48"/>
      <c r="T6903" s="48"/>
      <c r="U6903" s="48"/>
      <c r="V6903" s="48"/>
    </row>
    <row r="6904" spans="1:22" x14ac:dyDescent="0.25">
      <c r="A6904" s="8"/>
      <c r="B6904" s="60" t="s">
        <v>6899</v>
      </c>
      <c r="C6904" s="45">
        <v>67.159000000000006</v>
      </c>
      <c r="D6904" s="24">
        <v>0.16209312877043808</v>
      </c>
      <c r="E6904" s="10">
        <v>67.144999999999996</v>
      </c>
      <c r="F6904" s="24">
        <v>0.14118519864341086</v>
      </c>
      <c r="G6904" s="10">
        <v>70.055000000000007</v>
      </c>
      <c r="H6904" s="24">
        <v>0.1885584726196895</v>
      </c>
      <c r="I6904" s="10">
        <v>69.989000000000004</v>
      </c>
      <c r="J6904" s="24">
        <v>0.14006923192695531</v>
      </c>
      <c r="K6904" s="10">
        <v>56.825000000000003</v>
      </c>
      <c r="L6904" s="61">
        <v>0.21781624593735074</v>
      </c>
      <c r="Q6904" s="48"/>
      <c r="R6904" s="48"/>
      <c r="S6904" s="48"/>
      <c r="T6904" s="48"/>
      <c r="U6904" s="48"/>
      <c r="V6904" s="48"/>
    </row>
    <row r="6905" spans="1:22" x14ac:dyDescent="0.25">
      <c r="A6905" s="8"/>
      <c r="B6905" s="60" t="s">
        <v>6900</v>
      </c>
      <c r="C6905" s="45">
        <v>66.138999999999996</v>
      </c>
      <c r="D6905" s="24">
        <v>0.17987195214169285</v>
      </c>
      <c r="E6905" s="10">
        <v>66.08</v>
      </c>
      <c r="F6905" s="24">
        <v>0.13574975775193798</v>
      </c>
      <c r="G6905" s="10">
        <v>68.953000000000003</v>
      </c>
      <c r="H6905" s="24">
        <v>0.19219443407573306</v>
      </c>
      <c r="I6905" s="10">
        <v>69.212999999999994</v>
      </c>
      <c r="J6905" s="24">
        <v>0.14390708874730346</v>
      </c>
      <c r="K6905" s="10">
        <v>54.506999999999998</v>
      </c>
      <c r="L6905" s="61">
        <v>0.20331302494088044</v>
      </c>
      <c r="Q6905" s="48"/>
      <c r="R6905" s="48"/>
      <c r="S6905" s="48"/>
      <c r="T6905" s="48"/>
      <c r="U6905" s="48"/>
      <c r="V6905" s="48"/>
    </row>
    <row r="6906" spans="1:22" x14ac:dyDescent="0.25">
      <c r="A6906" s="8"/>
      <c r="B6906" s="60" t="s">
        <v>6901</v>
      </c>
      <c r="C6906" s="45">
        <v>64.688000000000002</v>
      </c>
      <c r="D6906" s="24">
        <v>0.18634156178057101</v>
      </c>
      <c r="E6906" s="10">
        <v>64.733000000000004</v>
      </c>
      <c r="F6906" s="24">
        <v>0.12663517441860464</v>
      </c>
      <c r="G6906" s="10">
        <v>67.823999999999998</v>
      </c>
      <c r="H6906" s="24">
        <v>0.17947548145383158</v>
      </c>
      <c r="I6906" s="10">
        <v>68.049000000000007</v>
      </c>
      <c r="J6906" s="24">
        <v>0.1428284753925651</v>
      </c>
      <c r="K6906" s="10">
        <v>53.225000000000001</v>
      </c>
      <c r="L6906" s="61">
        <v>0.18003797630558113</v>
      </c>
      <c r="Q6906" s="48"/>
      <c r="R6906" s="48"/>
      <c r="S6906" s="48"/>
      <c r="T6906" s="48"/>
      <c r="U6906" s="48"/>
      <c r="V6906" s="48"/>
    </row>
    <row r="6907" spans="1:22" x14ac:dyDescent="0.25">
      <c r="A6907" s="8"/>
      <c r="B6907" s="60" t="s">
        <v>6902</v>
      </c>
      <c r="C6907" s="45">
        <v>63.707999999999998</v>
      </c>
      <c r="D6907" s="24">
        <v>0.17516678149523601</v>
      </c>
      <c r="E6907" s="10">
        <v>63.183999999999997</v>
      </c>
      <c r="F6907" s="24">
        <v>0.10540818798449612</v>
      </c>
      <c r="G6907" s="10">
        <v>66.683000000000007</v>
      </c>
      <c r="H6907" s="24">
        <v>0.14246609431379867</v>
      </c>
      <c r="I6907" s="10">
        <v>67.143000000000001</v>
      </c>
      <c r="J6907" s="24">
        <v>0.13530326594090203</v>
      </c>
      <c r="K6907" s="10">
        <v>52.271000000000001</v>
      </c>
      <c r="L6907" s="61">
        <v>0.1453467376489638</v>
      </c>
      <c r="Q6907" s="48"/>
      <c r="R6907" s="48"/>
      <c r="S6907" s="48"/>
      <c r="T6907" s="48"/>
      <c r="U6907" s="48"/>
      <c r="V6907" s="48"/>
    </row>
    <row r="6908" spans="1:22" x14ac:dyDescent="0.25">
      <c r="A6908" s="8"/>
      <c r="B6908" s="60" t="s">
        <v>6903</v>
      </c>
      <c r="C6908" s="45">
        <v>61.86</v>
      </c>
      <c r="D6908" s="24">
        <v>0.13981078492328891</v>
      </c>
      <c r="E6908" s="10">
        <v>61.813000000000002</v>
      </c>
      <c r="F6908" s="24">
        <v>7.7473958333333329E-2</v>
      </c>
      <c r="G6908" s="10">
        <v>65.009</v>
      </c>
      <c r="H6908" s="24">
        <v>9.2253881354291953E-2</v>
      </c>
      <c r="I6908" s="10">
        <v>65.28</v>
      </c>
      <c r="J6908" s="24">
        <v>0.12508152310239301</v>
      </c>
      <c r="K6908" s="10">
        <v>51.607999999999997</v>
      </c>
      <c r="L6908" s="61">
        <v>0.10435329613363932</v>
      </c>
      <c r="Q6908" s="48"/>
      <c r="R6908" s="48"/>
      <c r="S6908" s="48"/>
      <c r="T6908" s="48"/>
      <c r="U6908" s="48"/>
      <c r="V6908" s="48"/>
    </row>
    <row r="6909" spans="1:22" x14ac:dyDescent="0.25">
      <c r="A6909" s="8"/>
      <c r="B6909" s="60" t="s">
        <v>6904</v>
      </c>
      <c r="C6909" s="45">
        <v>62.176000000000002</v>
      </c>
      <c r="D6909" s="24">
        <v>9.9984876237207823E-2</v>
      </c>
      <c r="E6909" s="10">
        <v>61.55</v>
      </c>
      <c r="F6909" s="24">
        <v>4.841933139534884E-2</v>
      </c>
      <c r="G6909" s="10">
        <v>65.335999999999999</v>
      </c>
      <c r="H6909" s="24">
        <v>3.8322757247729253E-2</v>
      </c>
      <c r="I6909" s="10">
        <v>65.792000000000002</v>
      </c>
      <c r="J6909" s="24">
        <v>0.11971354036020669</v>
      </c>
      <c r="K6909" s="10">
        <v>52.828000000000003</v>
      </c>
      <c r="L6909" s="61">
        <v>6.9079598802464962E-2</v>
      </c>
      <c r="Q6909" s="48"/>
      <c r="R6909" s="48"/>
      <c r="S6909" s="48"/>
      <c r="T6909" s="48"/>
      <c r="U6909" s="48"/>
      <c r="V6909" s="48"/>
    </row>
    <row r="6910" spans="1:22" x14ac:dyDescent="0.25">
      <c r="A6910" s="8"/>
      <c r="B6910" s="60" t="s">
        <v>6905</v>
      </c>
      <c r="C6910" s="45">
        <v>64.41</v>
      </c>
      <c r="D6910" s="24">
        <v>7.8408307987027179E-2</v>
      </c>
      <c r="E6910" s="10">
        <v>63.524999999999999</v>
      </c>
      <c r="F6910" s="24">
        <v>2.6601865310077518E-2</v>
      </c>
      <c r="G6910" s="10">
        <v>68.215999999999994</v>
      </c>
      <c r="H6910" s="24">
        <v>2.0474748731560976E-2</v>
      </c>
      <c r="I6910" s="10">
        <v>67.272000000000006</v>
      </c>
      <c r="J6910" s="24">
        <v>0.11517333065770331</v>
      </c>
      <c r="K6910" s="10">
        <v>55.072000000000003</v>
      </c>
      <c r="L6910" s="61">
        <v>4.8413965029181182E-2</v>
      </c>
      <c r="Q6910" s="48"/>
      <c r="R6910" s="48"/>
      <c r="S6910" s="48"/>
      <c r="T6910" s="48"/>
      <c r="U6910" s="48"/>
      <c r="V6910" s="48"/>
    </row>
    <row r="6911" spans="1:22" x14ac:dyDescent="0.25">
      <c r="A6911" s="8"/>
      <c r="B6911" s="60" t="s">
        <v>6906</v>
      </c>
      <c r="C6911" s="45">
        <v>66.375</v>
      </c>
      <c r="D6911" s="24">
        <v>9.6388781528844378E-2</v>
      </c>
      <c r="E6911" s="10">
        <v>64.486999999999995</v>
      </c>
      <c r="F6911" s="24">
        <v>2.5950823643410854E-2</v>
      </c>
      <c r="G6911" s="10">
        <v>69.906999999999996</v>
      </c>
      <c r="H6911" s="24">
        <v>1.848395614726335E-2</v>
      </c>
      <c r="I6911" s="10">
        <v>67.570999999999998</v>
      </c>
      <c r="J6911" s="24">
        <v>0.1108212511914915</v>
      </c>
      <c r="K6911" s="10">
        <v>56.335000000000001</v>
      </c>
      <c r="L6911" s="61">
        <v>4.6922870822315159E-2</v>
      </c>
      <c r="Q6911" s="48"/>
      <c r="R6911" s="48"/>
      <c r="S6911" s="48"/>
      <c r="T6911" s="48"/>
      <c r="U6911" s="48"/>
      <c r="V6911" s="48"/>
    </row>
    <row r="6912" spans="1:22" x14ac:dyDescent="0.25">
      <c r="A6912" s="8"/>
      <c r="B6912" s="60" t="s">
        <v>6907</v>
      </c>
      <c r="C6912" s="45">
        <v>62.604999999999997</v>
      </c>
      <c r="D6912" s="24">
        <v>0.11549513518963518</v>
      </c>
      <c r="E6912" s="10">
        <v>61.444000000000003</v>
      </c>
      <c r="F6912" s="24">
        <v>2.7752543604651164E-2</v>
      </c>
      <c r="G6912" s="10">
        <v>65.504000000000005</v>
      </c>
      <c r="H6912" s="24">
        <v>2.1401020281199452E-2</v>
      </c>
      <c r="I6912" s="10">
        <v>63.793999999999997</v>
      </c>
      <c r="J6912" s="24">
        <v>0.10117644107760999</v>
      </c>
      <c r="K6912" s="10">
        <v>52.646999999999998</v>
      </c>
      <c r="L6912" s="61">
        <v>4.6666589005510059E-2</v>
      </c>
      <c r="Q6912" s="48"/>
      <c r="R6912" s="48"/>
      <c r="S6912" s="48"/>
      <c r="T6912" s="48"/>
      <c r="U6912" s="48"/>
      <c r="V6912" s="48"/>
    </row>
    <row r="6913" spans="1:22" x14ac:dyDescent="0.25">
      <c r="A6913" s="8"/>
      <c r="B6913" s="60" t="s">
        <v>6908</v>
      </c>
      <c r="C6913" s="45">
        <v>58.500999999999998</v>
      </c>
      <c r="D6913" s="24">
        <v>0.12806466248802703</v>
      </c>
      <c r="E6913" s="10">
        <v>57.673999999999999</v>
      </c>
      <c r="F6913" s="24">
        <v>2.7722262596899225E-2</v>
      </c>
      <c r="G6913" s="10">
        <v>60.89</v>
      </c>
      <c r="H6913" s="24">
        <v>2.2714390388895802E-2</v>
      </c>
      <c r="I6913" s="10">
        <v>59.726999999999997</v>
      </c>
      <c r="J6913" s="24">
        <v>8.8496463151557722E-2</v>
      </c>
      <c r="K6913" s="10">
        <v>49.421999999999997</v>
      </c>
      <c r="L6913" s="61">
        <v>4.2694220845031043E-2</v>
      </c>
      <c r="Q6913" s="48"/>
      <c r="R6913" s="48"/>
      <c r="S6913" s="48"/>
      <c r="T6913" s="48"/>
      <c r="U6913" s="48"/>
      <c r="V6913" s="48"/>
    </row>
    <row r="6914" spans="1:22" x14ac:dyDescent="0.25">
      <c r="A6914" s="8"/>
      <c r="B6914" s="60" t="s">
        <v>6909</v>
      </c>
      <c r="C6914" s="45">
        <v>54.503</v>
      </c>
      <c r="D6914" s="24">
        <v>0.13823119192054983</v>
      </c>
      <c r="E6914" s="10">
        <v>53.857999999999997</v>
      </c>
      <c r="F6914" s="24">
        <v>2.811591569767442E-2</v>
      </c>
      <c r="G6914" s="10">
        <v>56.146999999999998</v>
      </c>
      <c r="H6914" s="24">
        <v>2.590795349287324E-2</v>
      </c>
      <c r="I6914" s="10">
        <v>55.860999999999997</v>
      </c>
      <c r="J6914" s="24">
        <v>7.9140119399989967E-2</v>
      </c>
      <c r="K6914" s="10">
        <v>48.091000000000001</v>
      </c>
      <c r="L6914" s="61">
        <v>3.7347250212597417E-2</v>
      </c>
      <c r="Q6914" s="48"/>
      <c r="R6914" s="48"/>
      <c r="S6914" s="48"/>
      <c r="T6914" s="48"/>
      <c r="U6914" s="48"/>
      <c r="V6914" s="48"/>
    </row>
    <row r="6915" spans="1:22" x14ac:dyDescent="0.25">
      <c r="A6915" s="8"/>
      <c r="B6915" s="60" t="s">
        <v>6910</v>
      </c>
      <c r="C6915" s="45">
        <v>49.587000000000003</v>
      </c>
      <c r="D6915" s="24">
        <v>0.13792871666470619</v>
      </c>
      <c r="E6915" s="10">
        <v>49.192</v>
      </c>
      <c r="F6915" s="24">
        <v>3.0750363372093022E-2</v>
      </c>
      <c r="G6915" s="10">
        <v>51.216999999999999</v>
      </c>
      <c r="H6915" s="24">
        <v>2.8589993502274202E-2</v>
      </c>
      <c r="I6915" s="10">
        <v>51.249000000000002</v>
      </c>
      <c r="J6915" s="24">
        <v>7.2216926704459936E-2</v>
      </c>
      <c r="K6915" s="10">
        <v>44.968000000000004</v>
      </c>
      <c r="L6915" s="61">
        <v>3.4027235767622288E-2</v>
      </c>
      <c r="Q6915" s="48"/>
      <c r="R6915" s="48"/>
      <c r="S6915" s="48"/>
      <c r="T6915" s="48"/>
      <c r="U6915" s="48"/>
      <c r="V6915" s="48"/>
    </row>
    <row r="6916" spans="1:22" x14ac:dyDescent="0.25">
      <c r="A6916" s="8"/>
      <c r="B6916" s="60" t="s">
        <v>6911</v>
      </c>
      <c r="C6916" s="45">
        <v>45.981000000000002</v>
      </c>
      <c r="D6916" s="24">
        <v>0.13530676701834554</v>
      </c>
      <c r="E6916" s="10">
        <v>45.588000000000001</v>
      </c>
      <c r="F6916" s="24">
        <v>3.2745439406555145E-2</v>
      </c>
      <c r="G6916" s="10">
        <v>47.694000000000003</v>
      </c>
      <c r="H6916" s="24">
        <v>2.556767140705115E-2</v>
      </c>
      <c r="I6916" s="10">
        <v>47.665999999999997</v>
      </c>
      <c r="J6916" s="24">
        <v>6.5611795829833119E-2</v>
      </c>
      <c r="K6916" s="10">
        <v>41.585000000000001</v>
      </c>
      <c r="L6916" s="61">
        <v>2.9437461412112811E-2</v>
      </c>
      <c r="Q6916" s="48"/>
      <c r="R6916" s="48"/>
      <c r="S6916" s="48"/>
      <c r="T6916" s="48"/>
      <c r="U6916" s="48"/>
      <c r="V6916" s="48"/>
    </row>
    <row r="6917" spans="1:22" x14ac:dyDescent="0.25">
      <c r="A6917" s="8"/>
      <c r="B6917" s="60" t="s">
        <v>6912</v>
      </c>
      <c r="C6917" s="45">
        <v>43.863999999999997</v>
      </c>
      <c r="D6917" s="24">
        <v>0.13030038303877428</v>
      </c>
      <c r="E6917" s="10">
        <v>43.527000000000001</v>
      </c>
      <c r="F6917" s="24">
        <v>3.250321701612293E-2</v>
      </c>
      <c r="G6917" s="10">
        <v>45.755000000000003</v>
      </c>
      <c r="H6917" s="24">
        <v>2.3867766767555317E-2</v>
      </c>
      <c r="I6917" s="10">
        <v>45.338000000000001</v>
      </c>
      <c r="J6917" s="24">
        <v>5.9593515302732047E-2</v>
      </c>
      <c r="K6917" s="10">
        <v>39.436</v>
      </c>
      <c r="L6917" s="61">
        <v>2.6630010600747878E-2</v>
      </c>
      <c r="Q6917" s="48"/>
      <c r="R6917" s="48"/>
      <c r="S6917" s="48"/>
      <c r="T6917" s="48"/>
      <c r="U6917" s="48"/>
      <c r="V6917" s="48"/>
    </row>
    <row r="6918" spans="1:22" x14ac:dyDescent="0.25">
      <c r="A6918" s="8"/>
      <c r="B6918" s="60" t="s">
        <v>6913</v>
      </c>
      <c r="C6918" s="45">
        <v>42.963000000000001</v>
      </c>
      <c r="D6918" s="24">
        <v>0.12531079900544317</v>
      </c>
      <c r="E6918" s="10">
        <v>42.701999999999998</v>
      </c>
      <c r="F6918" s="24">
        <v>3.5561274695329652E-2</v>
      </c>
      <c r="G6918" s="10">
        <v>44.755000000000003</v>
      </c>
      <c r="H6918" s="24">
        <v>2.3024724629268765E-2</v>
      </c>
      <c r="I6918" s="10">
        <v>44.222999999999999</v>
      </c>
      <c r="J6918" s="24">
        <v>5.5117419160700627E-2</v>
      </c>
      <c r="K6918" s="10">
        <v>38.229999999999997</v>
      </c>
      <c r="L6918" s="61">
        <v>2.4474913504886828E-2</v>
      </c>
      <c r="Q6918" s="48"/>
      <c r="R6918" s="48"/>
      <c r="S6918" s="48"/>
      <c r="T6918" s="48"/>
      <c r="U6918" s="48"/>
      <c r="V6918" s="48"/>
    </row>
    <row r="6919" spans="1:22" x14ac:dyDescent="0.25">
      <c r="A6919" s="8"/>
      <c r="B6919" s="60" t="s">
        <v>6914</v>
      </c>
      <c r="C6919" s="45">
        <v>43.683</v>
      </c>
      <c r="D6919" s="24">
        <v>0.12512599959680129</v>
      </c>
      <c r="E6919" s="10">
        <v>43.526000000000003</v>
      </c>
      <c r="F6919" s="24">
        <v>3.6711831049882675E-2</v>
      </c>
      <c r="G6919" s="10">
        <v>45.036000000000001</v>
      </c>
      <c r="H6919" s="24">
        <v>2.2527191564050471E-2</v>
      </c>
      <c r="I6919" s="10">
        <v>44.594000000000001</v>
      </c>
      <c r="J6919" s="24">
        <v>5.1882593377383802E-2</v>
      </c>
      <c r="K6919" s="10">
        <v>38.107999999999997</v>
      </c>
      <c r="L6919" s="61">
        <v>2.3321645329263889E-2</v>
      </c>
      <c r="Q6919" s="48"/>
      <c r="R6919" s="48"/>
      <c r="S6919" s="48"/>
      <c r="T6919" s="48"/>
      <c r="U6919" s="48"/>
      <c r="V6919" s="48"/>
    </row>
    <row r="6920" spans="1:22" x14ac:dyDescent="0.25">
      <c r="A6920" s="8"/>
      <c r="B6920" s="60" t="s">
        <v>6915</v>
      </c>
      <c r="C6920" s="45">
        <v>45.249000000000002</v>
      </c>
      <c r="D6920" s="24">
        <v>0.13055238223237686</v>
      </c>
      <c r="E6920" s="10">
        <v>45.094000000000001</v>
      </c>
      <c r="F6920" s="24">
        <v>4.1420028763908864E-2</v>
      </c>
      <c r="G6920" s="10">
        <v>46.468000000000004</v>
      </c>
      <c r="H6920" s="24">
        <v>2.4544964550769103E-2</v>
      </c>
      <c r="I6920" s="10">
        <v>46.186999999999998</v>
      </c>
      <c r="J6920" s="24">
        <v>4.8271625061123161E-2</v>
      </c>
      <c r="K6920" s="10">
        <v>38.792000000000002</v>
      </c>
      <c r="L6920" s="61">
        <v>2.4474913504886828E-2</v>
      </c>
      <c r="Q6920" s="48"/>
      <c r="R6920" s="48"/>
      <c r="S6920" s="48"/>
      <c r="T6920" s="48"/>
      <c r="U6920" s="48"/>
      <c r="V6920" s="48"/>
    </row>
    <row r="6921" spans="1:22" x14ac:dyDescent="0.25">
      <c r="A6921" s="8"/>
      <c r="B6921" s="60" t="s">
        <v>6916</v>
      </c>
      <c r="C6921" s="45">
        <v>48.924999999999997</v>
      </c>
      <c r="D6921" s="24">
        <v>0.12591559707008937</v>
      </c>
      <c r="E6921" s="10">
        <v>48.415999999999997</v>
      </c>
      <c r="F6921" s="24">
        <v>4.0996139580652485E-2</v>
      </c>
      <c r="G6921" s="10">
        <v>50.738</v>
      </c>
      <c r="H6921" s="24">
        <v>2.3052365355114224E-2</v>
      </c>
      <c r="I6921" s="10">
        <v>49.921999999999997</v>
      </c>
      <c r="J6921" s="24">
        <v>4.8722996100655745E-2</v>
      </c>
      <c r="K6921" s="10">
        <v>38.828000000000003</v>
      </c>
      <c r="L6921" s="61">
        <v>2.6198991181575666E-2</v>
      </c>
      <c r="Q6921" s="48"/>
      <c r="R6921" s="48"/>
      <c r="S6921" s="48"/>
      <c r="T6921" s="48"/>
      <c r="U6921" s="48"/>
      <c r="V6921" s="48"/>
    </row>
    <row r="6922" spans="1:22" x14ac:dyDescent="0.25">
      <c r="A6922" s="8"/>
      <c r="B6922" s="60" t="s">
        <v>6917</v>
      </c>
      <c r="C6922" s="45">
        <v>57.256999999999998</v>
      </c>
      <c r="D6922" s="24">
        <v>0.12747799207042537</v>
      </c>
      <c r="E6922" s="10">
        <v>56.457999999999998</v>
      </c>
      <c r="F6922" s="24">
        <v>3.6636136552872609E-2</v>
      </c>
      <c r="G6922" s="10">
        <v>60.244</v>
      </c>
      <c r="H6922" s="24">
        <v>3.0128391171552166E-2</v>
      </c>
      <c r="I6922" s="10">
        <v>57.713999999999999</v>
      </c>
      <c r="J6922" s="24">
        <v>4.4409895056233308E-2</v>
      </c>
      <c r="K6922" s="10">
        <v>39.207000000000001</v>
      </c>
      <c r="L6922" s="61">
        <v>2.7841524643826519E-2</v>
      </c>
      <c r="Q6922" s="48"/>
      <c r="R6922" s="48"/>
      <c r="S6922" s="48"/>
      <c r="T6922" s="48"/>
      <c r="U6922" s="48"/>
      <c r="V6922" s="48"/>
    </row>
    <row r="6923" spans="1:22" x14ac:dyDescent="0.25">
      <c r="A6923" s="8"/>
      <c r="B6923" s="60" t="s">
        <v>6918</v>
      </c>
      <c r="C6923" s="45">
        <v>63.706000000000003</v>
      </c>
      <c r="D6923" s="24">
        <v>0.13263557556615818</v>
      </c>
      <c r="E6923" s="10">
        <v>62.996000000000002</v>
      </c>
      <c r="F6923" s="24">
        <v>3.1458632957383999E-2</v>
      </c>
      <c r="G6923" s="10">
        <v>67.611999999999995</v>
      </c>
      <c r="H6923" s="24">
        <v>3.5145182912503285E-2</v>
      </c>
      <c r="I6923" s="10">
        <v>64.457999999999998</v>
      </c>
      <c r="J6923" s="24">
        <v>4.4083904861015336E-2</v>
      </c>
      <c r="K6923" s="10">
        <v>40.759</v>
      </c>
      <c r="L6923" s="61">
        <v>3.0998450659925677E-2</v>
      </c>
      <c r="Q6923" s="48"/>
      <c r="R6923" s="48"/>
      <c r="S6923" s="48"/>
      <c r="T6923" s="48"/>
      <c r="U6923" s="48"/>
      <c r="V6923" s="48"/>
    </row>
    <row r="6924" spans="1:22" x14ac:dyDescent="0.25">
      <c r="A6924" s="8"/>
      <c r="B6924" s="60" t="s">
        <v>6919</v>
      </c>
      <c r="C6924" s="45">
        <v>65.043999999999997</v>
      </c>
      <c r="D6924" s="24">
        <v>0.15454270546334251</v>
      </c>
      <c r="E6924" s="10">
        <v>64.626000000000005</v>
      </c>
      <c r="F6924" s="24">
        <v>3.2170161229278633E-2</v>
      </c>
      <c r="G6924" s="10">
        <v>69.787999999999997</v>
      </c>
      <c r="H6924" s="24">
        <v>4.18480589300275E-2</v>
      </c>
      <c r="I6924" s="10">
        <v>67.102999999999994</v>
      </c>
      <c r="J6924" s="24">
        <v>4.8409543989869228E-2</v>
      </c>
      <c r="K6924" s="10">
        <v>43.584000000000003</v>
      </c>
      <c r="L6924" s="61">
        <v>5.0033200144449751E-2</v>
      </c>
      <c r="Q6924" s="48"/>
      <c r="R6924" s="48"/>
      <c r="S6924" s="48"/>
      <c r="T6924" s="48"/>
      <c r="U6924" s="48"/>
      <c r="V6924" s="48"/>
    </row>
    <row r="6925" spans="1:22" x14ac:dyDescent="0.25">
      <c r="A6925" s="8"/>
      <c r="B6925" s="60" t="s">
        <v>6920</v>
      </c>
      <c r="C6925" s="45">
        <v>65.147000000000006</v>
      </c>
      <c r="D6925" s="24">
        <v>0.22108729252066395</v>
      </c>
      <c r="E6925" s="10">
        <v>64.980999999999995</v>
      </c>
      <c r="F6925" s="24">
        <v>4.4584058738929677E-2</v>
      </c>
      <c r="G6925" s="10">
        <v>70.174999999999997</v>
      </c>
      <c r="H6925" s="24">
        <v>6.0975441215086308E-2</v>
      </c>
      <c r="I6925" s="10">
        <v>67.867000000000004</v>
      </c>
      <c r="J6925" s="24">
        <v>5.6697217799064656E-2</v>
      </c>
      <c r="K6925" s="10">
        <v>46.494999999999997</v>
      </c>
      <c r="L6925" s="61">
        <v>9.3554512307351789E-2</v>
      </c>
      <c r="Q6925" s="48"/>
      <c r="R6925" s="48"/>
      <c r="S6925" s="48"/>
      <c r="T6925" s="48"/>
      <c r="U6925" s="48"/>
      <c r="V6925" s="48"/>
    </row>
    <row r="6926" spans="1:22" x14ac:dyDescent="0.25">
      <c r="A6926" s="8"/>
      <c r="B6926" s="60" t="s">
        <v>6921</v>
      </c>
      <c r="C6926" s="45">
        <v>67.238</v>
      </c>
      <c r="D6926" s="24">
        <v>0.29777904710704928</v>
      </c>
      <c r="E6926" s="10">
        <v>65.677000000000007</v>
      </c>
      <c r="F6926" s="24">
        <v>6.4234350162743162E-2</v>
      </c>
      <c r="G6926" s="10">
        <v>71.015000000000001</v>
      </c>
      <c r="H6926" s="24">
        <v>8.921044266622441E-2</v>
      </c>
      <c r="I6926" s="10">
        <v>69.207999999999998</v>
      </c>
      <c r="J6926" s="24">
        <v>6.4470830146570207E-2</v>
      </c>
      <c r="K6926" s="10">
        <v>48.784999999999997</v>
      </c>
      <c r="L6926" s="61">
        <v>0.13890474470836295</v>
      </c>
      <c r="Q6926" s="48"/>
      <c r="R6926" s="48"/>
      <c r="S6926" s="48"/>
      <c r="T6926" s="48"/>
      <c r="U6926" s="48"/>
      <c r="V6926" s="48"/>
    </row>
    <row r="6927" spans="1:22" x14ac:dyDescent="0.25">
      <c r="A6927" s="8"/>
      <c r="B6927" s="60" t="s">
        <v>6922</v>
      </c>
      <c r="C6927" s="45">
        <v>69.066999999999993</v>
      </c>
      <c r="D6927" s="24">
        <v>0.36734762448760166</v>
      </c>
      <c r="E6927" s="10">
        <v>66.581000000000003</v>
      </c>
      <c r="F6927" s="24">
        <v>8.7563394141245934E-2</v>
      </c>
      <c r="G6927" s="10">
        <v>71.938000000000002</v>
      </c>
      <c r="H6927" s="24">
        <v>0.11625689290600771</v>
      </c>
      <c r="I6927" s="10">
        <v>69.643000000000001</v>
      </c>
      <c r="J6927" s="24">
        <v>7.2156675903055537E-2</v>
      </c>
      <c r="K6927" s="10">
        <v>50.594999999999999</v>
      </c>
      <c r="L6927" s="61">
        <v>0.17797607259764919</v>
      </c>
      <c r="Q6927" s="48"/>
      <c r="R6927" s="48"/>
      <c r="S6927" s="48"/>
      <c r="T6927" s="48"/>
      <c r="U6927" s="48"/>
      <c r="V6927" s="48"/>
    </row>
    <row r="6928" spans="1:22" x14ac:dyDescent="0.25">
      <c r="A6928" s="8"/>
      <c r="B6928" s="60" t="s">
        <v>6923</v>
      </c>
      <c r="C6928" s="45">
        <v>69.022999999999996</v>
      </c>
      <c r="D6928" s="24">
        <v>0.40146831530139104</v>
      </c>
      <c r="E6928" s="10">
        <v>66.072000000000003</v>
      </c>
      <c r="F6928" s="24">
        <v>0.10494285065475741</v>
      </c>
      <c r="G6928" s="10">
        <v>71.274000000000001</v>
      </c>
      <c r="H6928" s="24">
        <v>0.13481764031123458</v>
      </c>
      <c r="I6928" s="10">
        <v>63.348999999999997</v>
      </c>
      <c r="J6928" s="24">
        <v>7.758566646187795E-2</v>
      </c>
      <c r="K6928" s="10">
        <v>49.79</v>
      </c>
      <c r="L6928" s="61">
        <v>0.20871824144076978</v>
      </c>
      <c r="Q6928" s="48"/>
      <c r="R6928" s="48"/>
      <c r="S6928" s="48"/>
      <c r="T6928" s="48"/>
      <c r="U6928" s="48"/>
      <c r="V6928" s="48"/>
    </row>
    <row r="6929" spans="1:22" x14ac:dyDescent="0.25">
      <c r="A6929" s="8"/>
      <c r="B6929" s="60" t="s">
        <v>6924</v>
      </c>
      <c r="C6929" s="45">
        <v>68.600999999999999</v>
      </c>
      <c r="D6929" s="24">
        <v>0.3965123311605403</v>
      </c>
      <c r="E6929" s="10">
        <v>65.745999999999995</v>
      </c>
      <c r="F6929" s="24">
        <v>0.10748618575429567</v>
      </c>
      <c r="G6929" s="10">
        <v>70.399000000000001</v>
      </c>
      <c r="H6929" s="24">
        <v>0.12465967356302776</v>
      </c>
      <c r="I6929" s="10">
        <v>66.816000000000003</v>
      </c>
      <c r="J6929" s="24">
        <v>7.9792369321815007E-2</v>
      </c>
      <c r="K6929" s="10">
        <v>47.16</v>
      </c>
      <c r="L6929" s="61">
        <v>0.21905105832741167</v>
      </c>
      <c r="Q6929" s="48"/>
      <c r="R6929" s="48"/>
      <c r="S6929" s="48"/>
      <c r="T6929" s="48"/>
      <c r="U6929" s="48"/>
      <c r="V6929" s="48"/>
    </row>
    <row r="6930" spans="1:22" x14ac:dyDescent="0.25">
      <c r="A6930" s="8"/>
      <c r="B6930" s="60" t="s">
        <v>6925</v>
      </c>
      <c r="C6930" s="45">
        <v>66.923000000000002</v>
      </c>
      <c r="D6930" s="24">
        <v>0.34574289362274041</v>
      </c>
      <c r="E6930" s="10">
        <v>64.406000000000006</v>
      </c>
      <c r="F6930" s="24">
        <v>9.5405344031488912E-2</v>
      </c>
      <c r="G6930" s="10">
        <v>69.066000000000003</v>
      </c>
      <c r="H6930" s="24">
        <v>0.11412855701590724</v>
      </c>
      <c r="I6930" s="10">
        <v>65.135999999999996</v>
      </c>
      <c r="J6930" s="24">
        <v>7.4777135549230794E-2</v>
      </c>
      <c r="K6930" s="10">
        <v>45.308999999999997</v>
      </c>
      <c r="L6930" s="61">
        <v>0.20978996540195474</v>
      </c>
      <c r="Q6930" s="48"/>
      <c r="R6930" s="48"/>
      <c r="S6930" s="48"/>
      <c r="T6930" s="48"/>
      <c r="U6930" s="48"/>
      <c r="V6930" s="48"/>
    </row>
    <row r="6931" spans="1:22" x14ac:dyDescent="0.25">
      <c r="A6931" s="8"/>
      <c r="B6931" s="60" t="s">
        <v>6926</v>
      </c>
      <c r="C6931" s="45">
        <v>65.525999999999996</v>
      </c>
      <c r="D6931" s="24">
        <v>0.28346549291042267</v>
      </c>
      <c r="E6931" s="10">
        <v>63.228999999999999</v>
      </c>
      <c r="F6931" s="24">
        <v>7.590644160169556E-2</v>
      </c>
      <c r="G6931" s="10">
        <v>68.037000000000006</v>
      </c>
      <c r="H6931" s="24">
        <v>9.6037701950053206E-2</v>
      </c>
      <c r="I6931" s="10">
        <v>64.001000000000005</v>
      </c>
      <c r="J6931" s="24">
        <v>6.7304437228080299E-2</v>
      </c>
      <c r="K6931" s="10">
        <v>44.783000000000001</v>
      </c>
      <c r="L6931" s="61">
        <v>0.18191349323765479</v>
      </c>
      <c r="Q6931" s="48"/>
      <c r="R6931" s="48"/>
      <c r="S6931" s="48"/>
      <c r="T6931" s="48"/>
      <c r="U6931" s="48"/>
      <c r="V6931" s="48"/>
    </row>
    <row r="6932" spans="1:22" x14ac:dyDescent="0.25">
      <c r="A6932" s="8"/>
      <c r="B6932" s="60" t="s">
        <v>6927</v>
      </c>
      <c r="C6932" s="45">
        <v>63.811999999999998</v>
      </c>
      <c r="D6932" s="24">
        <v>0.22065049391841945</v>
      </c>
      <c r="E6932" s="10">
        <v>61.798999999999999</v>
      </c>
      <c r="F6932" s="24">
        <v>5.3228370297479372E-2</v>
      </c>
      <c r="G6932" s="10">
        <v>66.617999999999995</v>
      </c>
      <c r="H6932" s="24">
        <v>7.1105767237447659E-2</v>
      </c>
      <c r="I6932" s="10">
        <v>62.94</v>
      </c>
      <c r="J6932" s="24">
        <v>5.9029301503316325E-2</v>
      </c>
      <c r="K6932" s="10">
        <v>45.323</v>
      </c>
      <c r="L6932" s="61">
        <v>0.13805435504350966</v>
      </c>
      <c r="Q6932" s="48"/>
      <c r="R6932" s="48"/>
      <c r="S6932" s="48"/>
      <c r="T6932" s="48"/>
      <c r="U6932" s="48"/>
      <c r="V6932" s="48"/>
    </row>
    <row r="6933" spans="1:22" x14ac:dyDescent="0.25">
      <c r="A6933" s="8"/>
      <c r="B6933" s="60" t="s">
        <v>6928</v>
      </c>
      <c r="C6933" s="45">
        <v>63.969000000000001</v>
      </c>
      <c r="D6933" s="24">
        <v>0.16070828573348564</v>
      </c>
      <c r="E6933" s="10">
        <v>61.957000000000001</v>
      </c>
      <c r="F6933" s="24">
        <v>2.7643630308076601E-2</v>
      </c>
      <c r="G6933" s="10">
        <v>66.856999999999999</v>
      </c>
      <c r="H6933" s="24">
        <v>4.2096825462636649E-2</v>
      </c>
      <c r="I6933" s="10">
        <v>63.506</v>
      </c>
      <c r="J6933" s="24">
        <v>5.2258735910327619E-2</v>
      </c>
      <c r="K6933" s="10">
        <v>47.869</v>
      </c>
      <c r="L6933" s="61">
        <v>9.2051768926994626E-2</v>
      </c>
      <c r="Q6933" s="48"/>
      <c r="R6933" s="48"/>
      <c r="S6933" s="48"/>
      <c r="T6933" s="48"/>
      <c r="U6933" s="48"/>
      <c r="V6933" s="48"/>
    </row>
    <row r="6934" spans="1:22" x14ac:dyDescent="0.25">
      <c r="A6934" s="8"/>
      <c r="B6934" s="60" t="s">
        <v>6929</v>
      </c>
      <c r="C6934" s="45">
        <v>65.674999999999997</v>
      </c>
      <c r="D6934" s="24">
        <v>0.14259794368658021</v>
      </c>
      <c r="E6934" s="10">
        <v>64.114999999999995</v>
      </c>
      <c r="F6934" s="24">
        <v>1.7576262205737644E-2</v>
      </c>
      <c r="G6934" s="10">
        <v>69.099999999999994</v>
      </c>
      <c r="H6934" s="24">
        <v>3.0764127865997762E-2</v>
      </c>
      <c r="I6934" s="10">
        <v>65.271000000000001</v>
      </c>
      <c r="J6934" s="24">
        <v>5.0177413894705168E-2</v>
      </c>
      <c r="K6934" s="10">
        <v>51.692999999999998</v>
      </c>
      <c r="L6934" s="61">
        <v>8.5155458220239275E-2</v>
      </c>
      <c r="Q6934" s="48"/>
      <c r="R6934" s="48"/>
      <c r="S6934" s="48"/>
      <c r="T6934" s="48"/>
      <c r="U6934" s="48"/>
      <c r="V6934" s="48"/>
    </row>
    <row r="6935" spans="1:22" x14ac:dyDescent="0.25">
      <c r="A6935" s="8"/>
      <c r="B6935" s="60" t="s">
        <v>6930</v>
      </c>
      <c r="C6935" s="45">
        <v>66.84</v>
      </c>
      <c r="D6935" s="24">
        <v>0.14975472078489349</v>
      </c>
      <c r="E6935" s="10">
        <v>65.230999999999995</v>
      </c>
      <c r="F6935" s="24">
        <v>2.2844599197638333E-2</v>
      </c>
      <c r="G6935" s="10">
        <v>70.364999999999995</v>
      </c>
      <c r="H6935" s="24">
        <v>3.8199483118426691E-2</v>
      </c>
      <c r="I6935" s="10">
        <v>65.274000000000001</v>
      </c>
      <c r="J6935" s="24">
        <v>4.978873327732989E-2</v>
      </c>
      <c r="K6935" s="10">
        <v>54.023000000000003</v>
      </c>
      <c r="L6935" s="61">
        <v>0.10726558950642452</v>
      </c>
      <c r="Q6935" s="48"/>
      <c r="R6935" s="48"/>
      <c r="S6935" s="48"/>
      <c r="T6935" s="48"/>
      <c r="U6935" s="48"/>
      <c r="V6935" s="48"/>
    </row>
    <row r="6936" spans="1:22" x14ac:dyDescent="0.25">
      <c r="A6936" s="8"/>
      <c r="B6936" s="60" t="s">
        <v>6931</v>
      </c>
      <c r="C6936" s="45">
        <v>62.78</v>
      </c>
      <c r="D6936" s="24">
        <v>0.15697869766816747</v>
      </c>
      <c r="E6936" s="10">
        <v>61.484999999999999</v>
      </c>
      <c r="F6936" s="24">
        <v>3.1398077359775942E-2</v>
      </c>
      <c r="G6936" s="10">
        <v>66.099999999999994</v>
      </c>
      <c r="H6936" s="24">
        <v>4.4584490788728115E-2</v>
      </c>
      <c r="I6936" s="10">
        <v>60.923000000000002</v>
      </c>
      <c r="J6936" s="24">
        <v>4.8259086976691699E-2</v>
      </c>
      <c r="K6936" s="10">
        <v>51.753999999999998</v>
      </c>
      <c r="L6936" s="61">
        <v>0.12075533240916557</v>
      </c>
      <c r="Q6936" s="48"/>
      <c r="R6936" s="48"/>
      <c r="S6936" s="48"/>
      <c r="T6936" s="48"/>
      <c r="U6936" s="48"/>
      <c r="V6936" s="48"/>
    </row>
    <row r="6937" spans="1:22" x14ac:dyDescent="0.25">
      <c r="A6937" s="8"/>
      <c r="B6937" s="60" t="s">
        <v>6932</v>
      </c>
      <c r="C6937" s="45">
        <v>58.530999999999999</v>
      </c>
      <c r="D6937" s="24">
        <v>0.16168268261541563</v>
      </c>
      <c r="E6937" s="10">
        <v>57.649000000000001</v>
      </c>
      <c r="F6937" s="24">
        <v>3.821058209068201E-2</v>
      </c>
      <c r="G6937" s="10">
        <v>61.451999999999998</v>
      </c>
      <c r="H6937" s="24">
        <v>4.9932971239824757E-2</v>
      </c>
      <c r="I6937" s="10">
        <v>56.829000000000001</v>
      </c>
      <c r="J6937" s="24">
        <v>4.3444462555010846E-2</v>
      </c>
      <c r="K6937" s="10">
        <v>49.805</v>
      </c>
      <c r="L6937" s="61">
        <v>0.1275584497279918</v>
      </c>
      <c r="Q6937" s="48"/>
      <c r="R6937" s="48"/>
      <c r="S6937" s="48"/>
      <c r="T6937" s="48"/>
      <c r="U6937" s="48"/>
      <c r="V6937" s="48"/>
    </row>
    <row r="6938" spans="1:22" x14ac:dyDescent="0.25">
      <c r="A6938" s="8"/>
      <c r="B6938" s="60" t="s">
        <v>6933</v>
      </c>
      <c r="C6938" s="45">
        <v>54.817</v>
      </c>
      <c r="D6938" s="24">
        <v>0.15197231368859621</v>
      </c>
      <c r="E6938" s="10">
        <v>53.81</v>
      </c>
      <c r="F6938" s="24">
        <v>4.3887669366437058E-2</v>
      </c>
      <c r="G6938" s="10">
        <v>56.776000000000003</v>
      </c>
      <c r="H6938" s="24">
        <v>5.2102768218693425E-2</v>
      </c>
      <c r="I6938" s="10">
        <v>53.658999999999999</v>
      </c>
      <c r="J6938" s="24">
        <v>4.0773850571109743E-2</v>
      </c>
      <c r="K6938" s="10">
        <v>49.302999999999997</v>
      </c>
      <c r="L6938" s="61">
        <v>0.12614889973556376</v>
      </c>
      <c r="Q6938" s="48"/>
      <c r="R6938" s="48"/>
      <c r="S6938" s="48"/>
      <c r="T6938" s="48"/>
      <c r="U6938" s="48"/>
      <c r="V6938" s="48"/>
    </row>
    <row r="6939" spans="1:22" x14ac:dyDescent="0.25">
      <c r="A6939" s="8"/>
      <c r="B6939" s="60" t="s">
        <v>6934</v>
      </c>
      <c r="C6939" s="45">
        <v>50.006</v>
      </c>
      <c r="D6939" s="24">
        <v>0.14832672535447886</v>
      </c>
      <c r="E6939" s="10">
        <v>49.35</v>
      </c>
      <c r="F6939" s="24">
        <v>5.5514344107183408E-2</v>
      </c>
      <c r="G6939" s="10">
        <v>51.768000000000001</v>
      </c>
      <c r="H6939" s="24">
        <v>5.1273546443329598E-2</v>
      </c>
      <c r="I6939" s="10">
        <v>49.311999999999998</v>
      </c>
      <c r="J6939" s="24">
        <v>3.7902629236305274E-2</v>
      </c>
      <c r="K6939" s="10">
        <v>45.689</v>
      </c>
      <c r="L6939" s="61">
        <v>0.12358608156751279</v>
      </c>
      <c r="Q6939" s="48"/>
      <c r="R6939" s="48"/>
      <c r="S6939" s="48"/>
      <c r="T6939" s="48"/>
      <c r="U6939" s="48"/>
      <c r="V6939" s="48"/>
    </row>
    <row r="6940" spans="1:22" x14ac:dyDescent="0.25">
      <c r="A6940" s="8"/>
      <c r="B6940" s="60" t="s">
        <v>6935</v>
      </c>
      <c r="C6940" s="45">
        <v>45.835000000000001</v>
      </c>
      <c r="D6940" s="24">
        <v>0.14155649997480305</v>
      </c>
      <c r="E6940" s="10">
        <v>46.161000000000001</v>
      </c>
      <c r="F6940" s="24">
        <v>7.039205895259279E-2</v>
      </c>
      <c r="G6940" s="10">
        <v>48.295999999999999</v>
      </c>
      <c r="H6940" s="24">
        <v>4.8001989719781132E-2</v>
      </c>
      <c r="I6940" s="10">
        <v>45.756999999999998</v>
      </c>
      <c r="J6940" s="24">
        <v>3.4441686100453874E-2</v>
      </c>
      <c r="K6940" s="10">
        <v>43.012999999999998</v>
      </c>
      <c r="L6940" s="61">
        <v>0.11886792452830189</v>
      </c>
      <c r="Q6940" s="48"/>
      <c r="R6940" s="48"/>
      <c r="S6940" s="48"/>
      <c r="T6940" s="48"/>
      <c r="U6940" s="48"/>
      <c r="V6940" s="48"/>
    </row>
    <row r="6941" spans="1:22" x14ac:dyDescent="0.25">
      <c r="A6941" s="8"/>
      <c r="B6941" s="60" t="s">
        <v>6936</v>
      </c>
      <c r="C6941" s="45">
        <v>43.345999999999997</v>
      </c>
      <c r="D6941" s="24">
        <v>0.13256958559406024</v>
      </c>
      <c r="E6941" s="10">
        <v>44.191000000000003</v>
      </c>
      <c r="F6941" s="24">
        <v>8.5024286168232779E-2</v>
      </c>
      <c r="G6941" s="10">
        <v>46.393000000000001</v>
      </c>
      <c r="H6941" s="24">
        <v>4.7283479798817224E-2</v>
      </c>
      <c r="I6941" s="10">
        <v>43.359000000000002</v>
      </c>
      <c r="J6941" s="24">
        <v>3.1169287093457711E-2</v>
      </c>
      <c r="K6941" s="10">
        <v>41.314999999999998</v>
      </c>
      <c r="L6941" s="61">
        <v>0.11621243885394829</v>
      </c>
      <c r="Q6941" s="48"/>
      <c r="R6941" s="48"/>
      <c r="S6941" s="48"/>
      <c r="T6941" s="48"/>
      <c r="U6941" s="48"/>
      <c r="V6941" s="48"/>
    </row>
    <row r="6942" spans="1:22" x14ac:dyDescent="0.25">
      <c r="A6942" s="8"/>
      <c r="B6942" s="60" t="s">
        <v>6937</v>
      </c>
      <c r="C6942" s="45">
        <v>42.311999999999998</v>
      </c>
      <c r="D6942" s="24">
        <v>0.12744620449849658</v>
      </c>
      <c r="E6942" s="10">
        <v>43.457000000000001</v>
      </c>
      <c r="F6942" s="24">
        <v>0.10127559126605838</v>
      </c>
      <c r="G6942" s="10">
        <v>45.234999999999999</v>
      </c>
      <c r="H6942" s="24">
        <v>4.0927430497982642E-2</v>
      </c>
      <c r="I6942" s="10">
        <v>41.841000000000001</v>
      </c>
      <c r="J6942" s="24">
        <v>2.8360791393966748E-2</v>
      </c>
      <c r="K6942" s="10">
        <v>40.793999999999997</v>
      </c>
      <c r="L6942" s="61">
        <v>0.11487304914977871</v>
      </c>
      <c r="Q6942" s="48"/>
      <c r="R6942" s="48"/>
      <c r="S6942" s="48"/>
      <c r="T6942" s="48"/>
      <c r="U6942" s="48"/>
      <c r="V6942" s="48"/>
    </row>
    <row r="6943" spans="1:22" x14ac:dyDescent="0.25">
      <c r="A6943" s="8"/>
      <c r="B6943" s="60" t="s">
        <v>6938</v>
      </c>
      <c r="C6943" s="45">
        <v>43.046999999999997</v>
      </c>
      <c r="D6943" s="24">
        <v>0.1192319967747896</v>
      </c>
      <c r="E6943" s="10">
        <v>43.953000000000003</v>
      </c>
      <c r="F6943" s="24">
        <v>0.11115650581808828</v>
      </c>
      <c r="G6943" s="10">
        <v>45.661000000000001</v>
      </c>
      <c r="H6943" s="24">
        <v>3.4557563698667991E-2</v>
      </c>
      <c r="I6943" s="10">
        <v>41.533000000000001</v>
      </c>
      <c r="J6943" s="24">
        <v>2.4361192607638107E-2</v>
      </c>
      <c r="K6943" s="10">
        <v>41.707999999999998</v>
      </c>
      <c r="L6943" s="61">
        <v>0.11365012811553692</v>
      </c>
      <c r="Q6943" s="48"/>
      <c r="R6943" s="48"/>
      <c r="S6943" s="48"/>
      <c r="T6943" s="48"/>
      <c r="U6943" s="48"/>
      <c r="V6943" s="48"/>
    </row>
    <row r="6944" spans="1:22" x14ac:dyDescent="0.25">
      <c r="A6944" s="8"/>
      <c r="B6944" s="60" t="s">
        <v>6939</v>
      </c>
      <c r="C6944" s="45">
        <v>44.683999999999997</v>
      </c>
      <c r="D6944" s="24">
        <v>0.11573801884732324</v>
      </c>
      <c r="E6944" s="10">
        <v>45.552</v>
      </c>
      <c r="F6944" s="24">
        <v>0.11509071375610937</v>
      </c>
      <c r="G6944" s="10">
        <v>47.113999999999997</v>
      </c>
      <c r="H6944" s="24">
        <v>2.719283700878793E-2</v>
      </c>
      <c r="I6944" s="10">
        <v>41.822000000000003</v>
      </c>
      <c r="J6944" s="24">
        <v>2.1226710800170516E-2</v>
      </c>
      <c r="K6944" s="10">
        <v>43.326999999999998</v>
      </c>
      <c r="L6944" s="61">
        <v>0.11097134870719777</v>
      </c>
      <c r="Q6944" s="48"/>
      <c r="R6944" s="48"/>
      <c r="S6944" s="48"/>
      <c r="T6944" s="48"/>
      <c r="U6944" s="48"/>
      <c r="V6944" s="48"/>
    </row>
    <row r="6945" spans="1:22" x14ac:dyDescent="0.25">
      <c r="A6945" s="8"/>
      <c r="B6945" s="60" t="s">
        <v>6940</v>
      </c>
      <c r="C6945" s="45">
        <v>48.128</v>
      </c>
      <c r="D6945" s="24">
        <v>0.1123784246862979</v>
      </c>
      <c r="E6945" s="10">
        <v>49.137999999999998</v>
      </c>
      <c r="F6945" s="24">
        <v>0.13244662339037935</v>
      </c>
      <c r="G6945" s="10">
        <v>51.215000000000003</v>
      </c>
      <c r="H6945" s="24">
        <v>2.5313657215497706E-2</v>
      </c>
      <c r="I6945" s="10">
        <v>42.235999999999997</v>
      </c>
      <c r="J6945" s="24">
        <v>2.0562200656987387E-2</v>
      </c>
      <c r="K6945" s="10">
        <v>47.633000000000003</v>
      </c>
      <c r="L6945" s="61">
        <v>0.1090146750524109</v>
      </c>
      <c r="Q6945" s="48"/>
      <c r="R6945" s="48"/>
      <c r="S6945" s="48"/>
      <c r="T6945" s="48"/>
      <c r="U6945" s="48"/>
      <c r="V6945" s="48"/>
    </row>
    <row r="6946" spans="1:22" x14ac:dyDescent="0.25">
      <c r="A6946" s="8"/>
      <c r="B6946" s="60" t="s">
        <v>6941</v>
      </c>
      <c r="C6946" s="45">
        <v>56.548999999999999</v>
      </c>
      <c r="D6946" s="24">
        <v>0.11362147452587727</v>
      </c>
      <c r="E6946" s="10">
        <v>57.226999999999997</v>
      </c>
      <c r="F6946" s="24">
        <v>0.14072359162921602</v>
      </c>
      <c r="G6946" s="10">
        <v>60.314</v>
      </c>
      <c r="H6946" s="24">
        <v>3.1959873984413863E-2</v>
      </c>
      <c r="I6946" s="10">
        <v>43.637</v>
      </c>
      <c r="J6946" s="24">
        <v>1.8706587426966573E-2</v>
      </c>
      <c r="K6946" s="10">
        <v>57.026000000000003</v>
      </c>
      <c r="L6946" s="61">
        <v>0.10648730491497788</v>
      </c>
      <c r="Q6946" s="48"/>
      <c r="R6946" s="48"/>
      <c r="S6946" s="48"/>
      <c r="T6946" s="48"/>
      <c r="U6946" s="48"/>
      <c r="V6946" s="48"/>
    </row>
    <row r="6947" spans="1:22" x14ac:dyDescent="0.25">
      <c r="A6947" s="8"/>
      <c r="B6947" s="60" t="s">
        <v>6942</v>
      </c>
      <c r="C6947" s="45">
        <v>63.728999999999999</v>
      </c>
      <c r="D6947" s="24">
        <v>0.11504930204431305</v>
      </c>
      <c r="E6947" s="10">
        <v>64.275000000000006</v>
      </c>
      <c r="F6947" s="24">
        <v>0.1626794982371722</v>
      </c>
      <c r="G6947" s="10">
        <v>67.646000000000001</v>
      </c>
      <c r="H6947" s="24">
        <v>3.4433206212347314E-2</v>
      </c>
      <c r="I6947" s="10">
        <v>47.11</v>
      </c>
      <c r="J6947" s="24">
        <v>1.7991925574863964E-2</v>
      </c>
      <c r="K6947" s="10">
        <v>63.957000000000001</v>
      </c>
      <c r="L6947" s="61">
        <v>0.10290006988120196</v>
      </c>
      <c r="Q6947" s="48"/>
      <c r="R6947" s="48"/>
      <c r="S6947" s="48"/>
      <c r="T6947" s="48"/>
      <c r="U6947" s="48"/>
      <c r="V6947" s="48"/>
    </row>
    <row r="6948" spans="1:22" x14ac:dyDescent="0.25">
      <c r="A6948" s="8"/>
      <c r="B6948" s="60" t="s">
        <v>6943</v>
      </c>
      <c r="C6948" s="45">
        <v>65.069000000000003</v>
      </c>
      <c r="D6948" s="24">
        <v>0.1324855957400346</v>
      </c>
      <c r="E6948" s="10">
        <v>66.183000000000007</v>
      </c>
      <c r="F6948" s="24">
        <v>0.1782650142993327</v>
      </c>
      <c r="G6948" s="10">
        <v>69.941999999999993</v>
      </c>
      <c r="H6948" s="24">
        <v>4.2253910352069858E-2</v>
      </c>
      <c r="I6948" s="10">
        <v>50.706000000000003</v>
      </c>
      <c r="J6948" s="24">
        <v>2.0725193710975701E-2</v>
      </c>
      <c r="K6948" s="10">
        <v>66.141999999999996</v>
      </c>
      <c r="L6948" s="61">
        <v>0.11253202888423014</v>
      </c>
      <c r="Q6948" s="48"/>
      <c r="R6948" s="48"/>
      <c r="S6948" s="48"/>
      <c r="T6948" s="48"/>
      <c r="U6948" s="48"/>
      <c r="V6948" s="48"/>
    </row>
    <row r="6949" spans="1:22" x14ac:dyDescent="0.25">
      <c r="A6949" s="8"/>
      <c r="B6949" s="60" t="s">
        <v>6944</v>
      </c>
      <c r="C6949" s="45">
        <v>65.218999999999994</v>
      </c>
      <c r="D6949" s="24">
        <v>0.18736456636038368</v>
      </c>
      <c r="E6949" s="10">
        <v>66.292000000000002</v>
      </c>
      <c r="F6949" s="24">
        <v>0.24177220936038857</v>
      </c>
      <c r="G6949" s="10">
        <v>70.216999999999999</v>
      </c>
      <c r="H6949" s="24">
        <v>5.8821091029679987E-2</v>
      </c>
      <c r="I6949" s="10">
        <v>53.866999999999997</v>
      </c>
      <c r="J6949" s="24">
        <v>3.5294265152085058E-2</v>
      </c>
      <c r="K6949" s="10">
        <v>67.054000000000002</v>
      </c>
      <c r="L6949" s="61">
        <v>0.12982762636850687</v>
      </c>
      <c r="Q6949" s="48"/>
      <c r="R6949" s="48"/>
      <c r="S6949" s="48"/>
      <c r="T6949" s="48"/>
      <c r="U6949" s="48"/>
      <c r="V6949" s="48"/>
    </row>
    <row r="6950" spans="1:22" x14ac:dyDescent="0.25">
      <c r="A6950" s="8"/>
      <c r="B6950" s="60" t="s">
        <v>6945</v>
      </c>
      <c r="C6950" s="45">
        <v>67.278000000000006</v>
      </c>
      <c r="D6950" s="24">
        <v>0.24405771782768643</v>
      </c>
      <c r="E6950" s="10">
        <v>67.727999999999994</v>
      </c>
      <c r="F6950" s="24">
        <v>0.31944255299832042</v>
      </c>
      <c r="G6950" s="10">
        <v>71.17</v>
      </c>
      <c r="H6950" s="24">
        <v>9.1568562427458131E-2</v>
      </c>
      <c r="I6950" s="10">
        <v>56.024000000000001</v>
      </c>
      <c r="J6950" s="24">
        <v>5.6107224353669854E-2</v>
      </c>
      <c r="K6950" s="10">
        <v>68.009</v>
      </c>
      <c r="L6950" s="61">
        <v>0.13966922897740508</v>
      </c>
      <c r="Q6950" s="48"/>
      <c r="R6950" s="48"/>
      <c r="S6950" s="48"/>
      <c r="T6950" s="48"/>
      <c r="U6950" s="48"/>
      <c r="V6950" s="48"/>
    </row>
    <row r="6951" spans="1:22" x14ac:dyDescent="0.25">
      <c r="A6951" s="8"/>
      <c r="B6951" s="60" t="s">
        <v>6946</v>
      </c>
      <c r="C6951" s="45">
        <v>68.244</v>
      </c>
      <c r="D6951" s="24">
        <v>0.30041490987888664</v>
      </c>
      <c r="E6951" s="10">
        <v>69.924999999999997</v>
      </c>
      <c r="F6951" s="24">
        <v>0.3821023801958025</v>
      </c>
      <c r="G6951" s="10">
        <v>72.087000000000003</v>
      </c>
      <c r="H6951" s="24">
        <v>0.12392914386779418</v>
      </c>
      <c r="I6951" s="10">
        <v>57.003</v>
      </c>
      <c r="J6951" s="24">
        <v>7.1591564482559739E-2</v>
      </c>
      <c r="K6951" s="10">
        <v>68.822999999999993</v>
      </c>
      <c r="L6951" s="61">
        <v>0.14849755415793151</v>
      </c>
      <c r="Q6951" s="48"/>
      <c r="R6951" s="48"/>
      <c r="S6951" s="48"/>
      <c r="T6951" s="48"/>
      <c r="U6951" s="48"/>
      <c r="V6951" s="48"/>
    </row>
    <row r="6952" spans="1:22" x14ac:dyDescent="0.25">
      <c r="A6952" s="8"/>
      <c r="B6952" s="60" t="s">
        <v>6947</v>
      </c>
      <c r="C6952" s="45">
        <v>66.587999999999994</v>
      </c>
      <c r="D6952" s="24">
        <v>0.33078564109455577</v>
      </c>
      <c r="E6952" s="10">
        <v>69.819000000000003</v>
      </c>
      <c r="F6952" s="24">
        <v>0.42947932271097189</v>
      </c>
      <c r="G6952" s="10">
        <v>70.709999999999994</v>
      </c>
      <c r="H6952" s="24">
        <v>0.14845520366992759</v>
      </c>
      <c r="I6952" s="10">
        <v>56.305999999999997</v>
      </c>
      <c r="J6952" s="24">
        <v>8.1860126883823561E-2</v>
      </c>
      <c r="K6952" s="10">
        <v>68.593000000000004</v>
      </c>
      <c r="L6952" s="61">
        <v>0.14912648497554157</v>
      </c>
      <c r="Q6952" s="48"/>
      <c r="R6952" s="48"/>
      <c r="S6952" s="48"/>
      <c r="T6952" s="48"/>
      <c r="U6952" s="48"/>
      <c r="V6952" s="48"/>
    </row>
    <row r="6953" spans="1:22" x14ac:dyDescent="0.25">
      <c r="A6953" s="8"/>
      <c r="B6953" s="60" t="s">
        <v>6948</v>
      </c>
      <c r="C6953" s="45">
        <v>65.852999999999994</v>
      </c>
      <c r="D6953" s="24">
        <v>0.33167593354722752</v>
      </c>
      <c r="E6953" s="10">
        <v>69.460999999999999</v>
      </c>
      <c r="F6953" s="24">
        <v>0.44831812610649596</v>
      </c>
      <c r="G6953" s="10">
        <v>68.706000000000003</v>
      </c>
      <c r="H6953" s="24">
        <v>0.17106063118333056</v>
      </c>
      <c r="I6953" s="10">
        <v>54.174999999999997</v>
      </c>
      <c r="J6953" s="24">
        <v>7.3096115750144186E-2</v>
      </c>
      <c r="K6953" s="10">
        <v>67.721999999999994</v>
      </c>
      <c r="L6953" s="61">
        <v>0.13575588166783134</v>
      </c>
      <c r="Q6953" s="48"/>
      <c r="R6953" s="48"/>
      <c r="S6953" s="48"/>
      <c r="T6953" s="48"/>
      <c r="U6953" s="48"/>
      <c r="V6953" s="48"/>
    </row>
    <row r="6954" spans="1:22" x14ac:dyDescent="0.25">
      <c r="A6954" s="8"/>
      <c r="B6954" s="60" t="s">
        <v>6949</v>
      </c>
      <c r="C6954" s="45">
        <v>65.221000000000004</v>
      </c>
      <c r="D6954" s="24">
        <v>0.2972400933967177</v>
      </c>
      <c r="E6954" s="10">
        <v>68.552000000000007</v>
      </c>
      <c r="F6954" s="24">
        <v>0.43970826334982677</v>
      </c>
      <c r="G6954" s="10">
        <v>67.128</v>
      </c>
      <c r="H6954" s="24">
        <v>0.17118498866965123</v>
      </c>
      <c r="I6954" s="10">
        <v>52.411000000000001</v>
      </c>
      <c r="J6954" s="24">
        <v>5.5141803956969833E-2</v>
      </c>
      <c r="K6954" s="10">
        <v>66.183000000000007</v>
      </c>
      <c r="L6954" s="61">
        <v>0.11678313533659446</v>
      </c>
      <c r="Q6954" s="48"/>
      <c r="R6954" s="48"/>
      <c r="S6954" s="48"/>
      <c r="T6954" s="48"/>
      <c r="U6954" s="48"/>
      <c r="V6954" s="48"/>
    </row>
    <row r="6955" spans="1:22" x14ac:dyDescent="0.25">
      <c r="A6955" s="8"/>
      <c r="B6955" s="60" t="s">
        <v>6950</v>
      </c>
      <c r="C6955" s="45">
        <v>63.953000000000003</v>
      </c>
      <c r="D6955" s="24">
        <v>0.23334061245401555</v>
      </c>
      <c r="E6955" s="10">
        <v>67.430999999999997</v>
      </c>
      <c r="F6955" s="24">
        <v>0.42725498206909074</v>
      </c>
      <c r="G6955" s="10">
        <v>65.622</v>
      </c>
      <c r="H6955" s="24">
        <v>0.14523572652407007</v>
      </c>
      <c r="I6955" s="10">
        <v>51.807000000000002</v>
      </c>
      <c r="J6955" s="24">
        <v>4.0773339351538401E-2</v>
      </c>
      <c r="K6955" s="10">
        <v>65.349999999999994</v>
      </c>
      <c r="L6955" s="61">
        <v>9.47472629862567E-2</v>
      </c>
      <c r="Q6955" s="48"/>
      <c r="R6955" s="48"/>
      <c r="S6955" s="48"/>
      <c r="T6955" s="48"/>
      <c r="U6955" s="48"/>
      <c r="V6955" s="48"/>
    </row>
    <row r="6956" spans="1:22" x14ac:dyDescent="0.25">
      <c r="A6956" s="8"/>
      <c r="B6956" s="60" t="s">
        <v>6951</v>
      </c>
      <c r="C6956" s="45">
        <v>61.485999999999997</v>
      </c>
      <c r="D6956" s="24">
        <v>0.17434613898641044</v>
      </c>
      <c r="E6956" s="10">
        <v>65.358999999999995</v>
      </c>
      <c r="F6956" s="24">
        <v>0.39384447773389625</v>
      </c>
      <c r="G6956" s="10">
        <v>64.366</v>
      </c>
      <c r="H6956" s="24">
        <v>9.9596529044381807E-2</v>
      </c>
      <c r="I6956" s="10">
        <v>51.406999999999996</v>
      </c>
      <c r="J6956" s="24">
        <v>2.528899922264851E-2</v>
      </c>
      <c r="K6956" s="10">
        <v>63.654000000000003</v>
      </c>
      <c r="L6956" s="61">
        <v>6.7027719543442818E-2</v>
      </c>
      <c r="Q6956" s="48"/>
      <c r="R6956" s="48"/>
      <c r="S6956" s="48"/>
      <c r="T6956" s="48"/>
      <c r="U6956" s="48"/>
      <c r="V6956" s="48"/>
    </row>
    <row r="6957" spans="1:22" x14ac:dyDescent="0.25">
      <c r="A6957" s="8"/>
      <c r="B6957" s="60" t="s">
        <v>6952</v>
      </c>
      <c r="C6957" s="45">
        <v>61.374000000000002</v>
      </c>
      <c r="D6957" s="24">
        <v>0.13912079420805967</v>
      </c>
      <c r="E6957" s="10">
        <v>64.799000000000007</v>
      </c>
      <c r="F6957" s="24">
        <v>0.35124911102032169</v>
      </c>
      <c r="G6957" s="10">
        <v>64.495000000000005</v>
      </c>
      <c r="H6957" s="24">
        <v>5.1580721826120599E-2</v>
      </c>
      <c r="I6957" s="10">
        <v>52.792000000000002</v>
      </c>
      <c r="J6957" s="24">
        <v>1.3001830537375561E-2</v>
      </c>
      <c r="K6957" s="10">
        <v>63.618000000000002</v>
      </c>
      <c r="L6957" s="61">
        <v>4.6610761705101325E-2</v>
      </c>
      <c r="Q6957" s="48"/>
      <c r="R6957" s="48"/>
      <c r="S6957" s="48"/>
      <c r="T6957" s="48"/>
      <c r="U6957" s="48"/>
      <c r="V6957" s="48"/>
    </row>
    <row r="6958" spans="1:22" x14ac:dyDescent="0.25">
      <c r="A6958" s="8"/>
      <c r="B6958" s="60" t="s">
        <v>6953</v>
      </c>
      <c r="C6958" s="45">
        <v>64.325999999999993</v>
      </c>
      <c r="D6958" s="24">
        <v>0.12736221464447095</v>
      </c>
      <c r="E6958" s="10">
        <v>66.623000000000005</v>
      </c>
      <c r="F6958" s="24">
        <v>0.32399715526502942</v>
      </c>
      <c r="G6958" s="10">
        <v>67.042000000000002</v>
      </c>
      <c r="H6958" s="24">
        <v>3.2208588957055216E-2</v>
      </c>
      <c r="I6958" s="10">
        <v>55.579000000000001</v>
      </c>
      <c r="J6958" s="24">
        <v>8.9771558965871766E-3</v>
      </c>
      <c r="K6958" s="10">
        <v>65.626000000000005</v>
      </c>
      <c r="L6958" s="61">
        <v>3.9447938504542278E-2</v>
      </c>
      <c r="Q6958" s="48"/>
      <c r="R6958" s="48"/>
      <c r="S6958" s="48"/>
      <c r="T6958" s="48"/>
      <c r="U6958" s="48"/>
      <c r="V6958" s="48"/>
    </row>
    <row r="6959" spans="1:22" x14ac:dyDescent="0.25">
      <c r="A6959" s="8"/>
      <c r="B6959" s="60" t="s">
        <v>6954</v>
      </c>
      <c r="C6959" s="45">
        <v>65.873000000000005</v>
      </c>
      <c r="D6959" s="24">
        <v>0.12956274881994256</v>
      </c>
      <c r="E6959" s="10">
        <v>67.807000000000002</v>
      </c>
      <c r="F6959" s="24">
        <v>0.31687018626961427</v>
      </c>
      <c r="G6959" s="10">
        <v>68.186999999999998</v>
      </c>
      <c r="H6959" s="24">
        <v>3.6616370972199191E-2</v>
      </c>
      <c r="I6959" s="10">
        <v>55.481000000000002</v>
      </c>
      <c r="J6959" s="24">
        <v>1.0594548509240452E-2</v>
      </c>
      <c r="K6959" s="10">
        <v>66.89</v>
      </c>
      <c r="L6959" s="61">
        <v>4.1299790356394132E-2</v>
      </c>
      <c r="Q6959" s="48"/>
      <c r="R6959" s="48"/>
      <c r="S6959" s="48"/>
      <c r="T6959" s="48"/>
      <c r="U6959" s="48"/>
      <c r="V6959" s="48"/>
    </row>
    <row r="6960" spans="1:22" x14ac:dyDescent="0.25">
      <c r="A6960" s="8"/>
      <c r="B6960" s="60" t="s">
        <v>6955</v>
      </c>
      <c r="C6960" s="45">
        <v>61.912999999999997</v>
      </c>
      <c r="D6960" s="24">
        <v>0.13270396936050124</v>
      </c>
      <c r="E6960" s="10">
        <v>64.188999999999993</v>
      </c>
      <c r="F6960" s="24">
        <v>0.30807874468503638</v>
      </c>
      <c r="G6960" s="10">
        <v>63.612000000000002</v>
      </c>
      <c r="H6960" s="24">
        <v>4.2184822859669485E-2</v>
      </c>
      <c r="I6960" s="10">
        <v>51.645000000000003</v>
      </c>
      <c r="J6960" s="24">
        <v>1.1359362070262544E-2</v>
      </c>
      <c r="K6960" s="10">
        <v>63.176000000000002</v>
      </c>
      <c r="L6960" s="61">
        <v>4.2126717912881438E-2</v>
      </c>
      <c r="Q6960" s="48"/>
      <c r="R6960" s="48"/>
      <c r="S6960" s="48"/>
      <c r="T6960" s="48"/>
      <c r="U6960" s="48"/>
      <c r="V6960" s="48"/>
    </row>
    <row r="6961" spans="1:22" x14ac:dyDescent="0.25">
      <c r="A6961" s="8"/>
      <c r="B6961" s="60" t="s">
        <v>6956</v>
      </c>
      <c r="C6961" s="45">
        <v>57.289000000000001</v>
      </c>
      <c r="D6961" s="24">
        <v>0.12694226537434278</v>
      </c>
      <c r="E6961" s="10">
        <v>59.996000000000002</v>
      </c>
      <c r="F6961" s="24">
        <v>0.28376231331426754</v>
      </c>
      <c r="G6961" s="10">
        <v>58.793999999999997</v>
      </c>
      <c r="H6961" s="24">
        <v>4.3248770242635272E-2</v>
      </c>
      <c r="I6961" s="10">
        <v>48.808</v>
      </c>
      <c r="J6961" s="24">
        <v>1.2086561849595025E-2</v>
      </c>
      <c r="K6961" s="10">
        <v>59.369</v>
      </c>
      <c r="L6961" s="61">
        <v>3.9715816445376195E-2</v>
      </c>
      <c r="Q6961" s="48"/>
      <c r="R6961" s="48"/>
      <c r="S6961" s="48"/>
      <c r="T6961" s="48"/>
      <c r="U6961" s="48"/>
      <c r="V6961" s="48"/>
    </row>
    <row r="6962" spans="1:22" x14ac:dyDescent="0.25">
      <c r="A6962" s="8"/>
      <c r="B6962" s="60" t="s">
        <v>6957</v>
      </c>
      <c r="C6962" s="45">
        <v>53.68</v>
      </c>
      <c r="D6962" s="24">
        <v>0.1216845005123381</v>
      </c>
      <c r="E6962" s="10">
        <v>56.615000000000002</v>
      </c>
      <c r="F6962" s="24">
        <v>0.27138468987849351</v>
      </c>
      <c r="G6962" s="10">
        <v>55.009</v>
      </c>
      <c r="H6962" s="24">
        <v>4.1576852926546178E-2</v>
      </c>
      <c r="I6962" s="10">
        <v>47.488</v>
      </c>
      <c r="J6962" s="24">
        <v>1.191103086837684E-2</v>
      </c>
      <c r="K6962" s="10">
        <v>55.792000000000002</v>
      </c>
      <c r="L6962" s="61">
        <v>3.6303284416491964E-2</v>
      </c>
      <c r="Q6962" s="48"/>
      <c r="R6962" s="48"/>
      <c r="S6962" s="48"/>
      <c r="T6962" s="48"/>
      <c r="U6962" s="48"/>
      <c r="V6962" s="48"/>
    </row>
    <row r="6963" spans="1:22" x14ac:dyDescent="0.25">
      <c r="A6963" s="8"/>
      <c r="B6963" s="60" t="s">
        <v>6958</v>
      </c>
      <c r="C6963" s="45">
        <v>48.73</v>
      </c>
      <c r="D6963" s="24">
        <v>0.11598998840940014</v>
      </c>
      <c r="E6963" s="10">
        <v>51.597000000000001</v>
      </c>
      <c r="F6963" s="24">
        <v>0.26353140557144372</v>
      </c>
      <c r="G6963" s="10">
        <v>50.787999999999997</v>
      </c>
      <c r="H6963" s="24">
        <v>4.2958602774553697E-2</v>
      </c>
      <c r="I6963" s="10">
        <v>44.581000000000003</v>
      </c>
      <c r="J6963" s="24">
        <v>1.1459665488101506E-2</v>
      </c>
      <c r="K6963" s="10">
        <v>50.796999999999997</v>
      </c>
      <c r="L6963" s="61">
        <v>3.1691125087351502E-2</v>
      </c>
      <c r="Q6963" s="48"/>
      <c r="R6963" s="48"/>
      <c r="S6963" s="48"/>
      <c r="T6963" s="48"/>
      <c r="U6963" s="48"/>
      <c r="V6963" s="48"/>
    </row>
    <row r="6964" spans="1:22" x14ac:dyDescent="0.25">
      <c r="A6964" s="8"/>
      <c r="B6964" s="60" t="s">
        <v>6959</v>
      </c>
      <c r="C6964" s="45">
        <v>44.798000000000002</v>
      </c>
      <c r="D6964" s="24">
        <v>0.11318980284150069</v>
      </c>
      <c r="E6964" s="10">
        <v>47.68</v>
      </c>
      <c r="F6964" s="24">
        <v>0.24760651572212897</v>
      </c>
      <c r="G6964" s="10">
        <v>46.93</v>
      </c>
      <c r="H6964" s="24">
        <v>4.1141688770999114E-2</v>
      </c>
      <c r="I6964" s="10">
        <v>41.3</v>
      </c>
      <c r="J6964" s="24">
        <v>1.157250683317034E-2</v>
      </c>
      <c r="K6964" s="10">
        <v>47.575000000000003</v>
      </c>
      <c r="L6964" s="61">
        <v>2.9767311858011319E-2</v>
      </c>
      <c r="Q6964" s="48"/>
      <c r="R6964" s="48"/>
      <c r="S6964" s="48"/>
      <c r="T6964" s="48"/>
      <c r="U6964" s="48"/>
      <c r="V6964" s="48"/>
    </row>
    <row r="6965" spans="1:22" x14ac:dyDescent="0.25">
      <c r="A6965" s="8"/>
      <c r="B6965" s="60" t="s">
        <v>6960</v>
      </c>
      <c r="C6965" s="45">
        <v>42.965000000000003</v>
      </c>
      <c r="D6965" s="24">
        <v>0.11342491519161657</v>
      </c>
      <c r="E6965" s="10">
        <v>45.478000000000002</v>
      </c>
      <c r="F6965" s="24">
        <v>0.23438752514481903</v>
      </c>
      <c r="G6965" s="10">
        <v>44.44</v>
      </c>
      <c r="H6965" s="24">
        <v>3.6292550839964632E-2</v>
      </c>
      <c r="I6965" s="10">
        <v>38.813000000000002</v>
      </c>
      <c r="J6965" s="24">
        <v>1.191103086837684E-2</v>
      </c>
      <c r="K6965" s="10">
        <v>45.658000000000001</v>
      </c>
      <c r="L6965" s="61">
        <v>3.0291384249877717E-2</v>
      </c>
      <c r="Q6965" s="48"/>
      <c r="R6965" s="48"/>
      <c r="S6965" s="48"/>
      <c r="T6965" s="48"/>
      <c r="U6965" s="48"/>
      <c r="V6965" s="48"/>
    </row>
    <row r="6966" spans="1:22" x14ac:dyDescent="0.25">
      <c r="A6966" s="8"/>
      <c r="B6966" s="60" t="s">
        <v>6961</v>
      </c>
      <c r="C6966" s="45">
        <v>42.173999999999999</v>
      </c>
      <c r="D6966" s="24">
        <v>0.11827830584758002</v>
      </c>
      <c r="E6966" s="10">
        <v>43.911000000000001</v>
      </c>
      <c r="F6966" s="24">
        <v>0.20575646202943268</v>
      </c>
      <c r="G6966" s="10">
        <v>42.933999999999997</v>
      </c>
      <c r="H6966" s="24">
        <v>3.0586870026525197E-2</v>
      </c>
      <c r="I6966" s="10">
        <v>37.51</v>
      </c>
      <c r="J6966" s="24">
        <v>1.3077058100754784E-2</v>
      </c>
      <c r="K6966" s="10">
        <v>44.695</v>
      </c>
      <c r="L6966" s="61">
        <v>3.0454428994013929E-2</v>
      </c>
      <c r="Q6966" s="48"/>
      <c r="R6966" s="48"/>
      <c r="S6966" s="48"/>
      <c r="T6966" s="48"/>
      <c r="U6966" s="48"/>
      <c r="V6966" s="48"/>
    </row>
    <row r="6967" spans="1:22" x14ac:dyDescent="0.25">
      <c r="A6967" s="8"/>
      <c r="B6967" s="60" t="s">
        <v>6962</v>
      </c>
      <c r="C6967" s="45">
        <v>42.625</v>
      </c>
      <c r="D6967" s="24">
        <v>0.12553320122258421</v>
      </c>
      <c r="E6967" s="10">
        <v>44.506</v>
      </c>
      <c r="F6967" s="24">
        <v>0.1851868657077605</v>
      </c>
      <c r="G6967" s="10">
        <v>42.765000000000001</v>
      </c>
      <c r="H6967" s="24">
        <v>2.9592175066312999E-2</v>
      </c>
      <c r="I6967" s="10">
        <v>37.238</v>
      </c>
      <c r="J6967" s="24">
        <v>1.436846460543143E-2</v>
      </c>
      <c r="K6967" s="10">
        <v>45.234999999999999</v>
      </c>
      <c r="L6967" s="61">
        <v>3.3063144900193325E-2</v>
      </c>
      <c r="Q6967" s="48"/>
      <c r="R6967" s="48"/>
      <c r="S6967" s="48"/>
      <c r="T6967" s="48"/>
      <c r="U6967" s="48"/>
      <c r="V6967" s="48"/>
    </row>
    <row r="6968" spans="1:22" x14ac:dyDescent="0.25">
      <c r="A6968" s="8"/>
      <c r="B6968" s="60" t="s">
        <v>6963</v>
      </c>
      <c r="C6968" s="45">
        <v>44.277999999999999</v>
      </c>
      <c r="D6968" s="24">
        <v>0.1291774426493803</v>
      </c>
      <c r="E6968" s="10">
        <v>46.247</v>
      </c>
      <c r="F6968" s="24">
        <v>0.16697672308180952</v>
      </c>
      <c r="G6968" s="10">
        <v>43.225000000000001</v>
      </c>
      <c r="H6968" s="24">
        <v>2.9730327144120248E-2</v>
      </c>
      <c r="I6968" s="10">
        <v>37.734000000000002</v>
      </c>
      <c r="J6968" s="24">
        <v>1.6813360415256148E-2</v>
      </c>
      <c r="K6968" s="10">
        <v>46.944000000000003</v>
      </c>
      <c r="L6968" s="61">
        <v>3.4285980481214916E-2</v>
      </c>
      <c r="Q6968" s="48"/>
      <c r="R6968" s="48"/>
      <c r="S6968" s="48"/>
      <c r="T6968" s="48"/>
      <c r="U6968" s="48"/>
      <c r="V6968" s="48"/>
    </row>
    <row r="6969" spans="1:22" x14ac:dyDescent="0.25">
      <c r="A6969" s="8"/>
      <c r="B6969" s="60" t="s">
        <v>6964</v>
      </c>
      <c r="C6969" s="45">
        <v>48.006</v>
      </c>
      <c r="D6969" s="24">
        <v>0.13230107815806266</v>
      </c>
      <c r="E6969" s="10">
        <v>49.567</v>
      </c>
      <c r="F6969" s="24">
        <v>0.15300149734561458</v>
      </c>
      <c r="G6969" s="10">
        <v>43.963999999999999</v>
      </c>
      <c r="H6969" s="24">
        <v>2.9481653404067196E-2</v>
      </c>
      <c r="I6969" s="10">
        <v>37.710999999999999</v>
      </c>
      <c r="J6969" s="24">
        <v>1.8267759973921112E-2</v>
      </c>
      <c r="K6969" s="10">
        <v>50.707999999999998</v>
      </c>
      <c r="L6969" s="61">
        <v>3.7174201663056392E-2</v>
      </c>
      <c r="Q6969" s="48"/>
      <c r="R6969" s="48"/>
      <c r="S6969" s="48"/>
      <c r="T6969" s="48"/>
      <c r="U6969" s="48"/>
      <c r="V6969" s="48"/>
    </row>
    <row r="6970" spans="1:22" x14ac:dyDescent="0.25">
      <c r="A6970" s="8"/>
      <c r="B6970" s="60" t="s">
        <v>6965</v>
      </c>
      <c r="C6970" s="45">
        <v>56.475000000000001</v>
      </c>
      <c r="D6970" s="24">
        <v>0.13613005071709267</v>
      </c>
      <c r="E6970" s="10">
        <v>56.978000000000002</v>
      </c>
      <c r="F6970" s="24">
        <v>0.14574163982031851</v>
      </c>
      <c r="G6970" s="10">
        <v>46.289000000000001</v>
      </c>
      <c r="H6970" s="24">
        <v>3.6126768346595936E-2</v>
      </c>
      <c r="I6970" s="10">
        <v>37.692</v>
      </c>
      <c r="J6970" s="24">
        <v>2.0562200656987387E-2</v>
      </c>
      <c r="K6970" s="10">
        <v>59.021000000000001</v>
      </c>
      <c r="L6970" s="61">
        <v>4.0015838632287519E-2</v>
      </c>
      <c r="Q6970" s="48"/>
      <c r="R6970" s="48"/>
      <c r="S6970" s="48"/>
      <c r="T6970" s="48"/>
      <c r="U6970" s="48"/>
      <c r="V6970" s="48"/>
    </row>
    <row r="6971" spans="1:22" x14ac:dyDescent="0.25">
      <c r="A6971" s="8"/>
      <c r="B6971" s="60" t="s">
        <v>6966</v>
      </c>
      <c r="C6971" s="45">
        <v>63.12</v>
      </c>
      <c r="D6971" s="24">
        <v>0.13480334531286736</v>
      </c>
      <c r="E6971" s="10">
        <v>62.881</v>
      </c>
      <c r="F6971" s="24">
        <v>0.12666938911323866</v>
      </c>
      <c r="G6971" s="10">
        <v>49.942</v>
      </c>
      <c r="H6971" s="24">
        <v>3.9912135278514588E-2</v>
      </c>
      <c r="I6971" s="10">
        <v>39.575000000000003</v>
      </c>
      <c r="J6971" s="24">
        <v>2.1138945309561424E-2</v>
      </c>
      <c r="K6971" s="10">
        <v>65.858999999999995</v>
      </c>
      <c r="L6971" s="61">
        <v>4.4499569096033358E-2</v>
      </c>
      <c r="Q6971" s="48"/>
      <c r="R6971" s="48"/>
      <c r="S6971" s="48"/>
      <c r="T6971" s="48"/>
      <c r="U6971" s="48"/>
      <c r="V6971" s="48"/>
    </row>
    <row r="6972" spans="1:22" x14ac:dyDescent="0.25">
      <c r="A6972" s="8"/>
      <c r="B6972" s="60" t="s">
        <v>6967</v>
      </c>
      <c r="C6972" s="45">
        <v>64.465999999999994</v>
      </c>
      <c r="D6972" s="24">
        <v>0.14936351728075772</v>
      </c>
      <c r="E6972" s="10">
        <v>64.415000000000006</v>
      </c>
      <c r="F6972" s="24">
        <v>0.11502336766640954</v>
      </c>
      <c r="G6972" s="10">
        <v>53.350999999999999</v>
      </c>
      <c r="H6972" s="24">
        <v>6.1795424403183023E-2</v>
      </c>
      <c r="I6972" s="10">
        <v>42.691000000000003</v>
      </c>
      <c r="J6972" s="24">
        <v>2.629203340103814E-2</v>
      </c>
      <c r="K6972" s="10">
        <v>68.272000000000006</v>
      </c>
      <c r="L6972" s="61">
        <v>5.2570283930775862E-2</v>
      </c>
      <c r="Q6972" s="48"/>
      <c r="R6972" s="48"/>
      <c r="S6972" s="48"/>
      <c r="T6972" s="48"/>
      <c r="U6972" s="48"/>
      <c r="V6972" s="48"/>
    </row>
    <row r="6973" spans="1:22" x14ac:dyDescent="0.25">
      <c r="A6973" s="8"/>
      <c r="B6973" s="60" t="s">
        <v>6968</v>
      </c>
      <c r="C6973" s="45">
        <v>64.528999999999996</v>
      </c>
      <c r="D6973" s="24">
        <v>0.18404258892284955</v>
      </c>
      <c r="E6973" s="10">
        <v>64.363</v>
      </c>
      <c r="F6973" s="24">
        <v>0.13405024426395631</v>
      </c>
      <c r="G6973" s="10">
        <v>56.164000000000001</v>
      </c>
      <c r="H6973" s="24">
        <v>0.10768954465075155</v>
      </c>
      <c r="I6973" s="10">
        <v>46.265000000000001</v>
      </c>
      <c r="J6973" s="24">
        <v>3.8692043431379927E-2</v>
      </c>
      <c r="K6973" s="10">
        <v>68.811000000000007</v>
      </c>
      <c r="L6973" s="61">
        <v>6.780332145435912E-2</v>
      </c>
      <c r="Q6973" s="48"/>
      <c r="R6973" s="48"/>
      <c r="S6973" s="48"/>
      <c r="T6973" s="48"/>
      <c r="U6973" s="48"/>
      <c r="V6973" s="48"/>
    </row>
    <row r="6974" spans="1:22" x14ac:dyDescent="0.25">
      <c r="A6974" s="8"/>
      <c r="B6974" s="60" t="s">
        <v>6969</v>
      </c>
      <c r="C6974" s="45">
        <v>65.667000000000002</v>
      </c>
      <c r="D6974" s="24">
        <v>0.23395358210459141</v>
      </c>
      <c r="E6974" s="10">
        <v>65.221999999999994</v>
      </c>
      <c r="F6974" s="24">
        <v>0.17897061270172573</v>
      </c>
      <c r="G6974" s="10">
        <v>58.094000000000001</v>
      </c>
      <c r="H6974" s="24">
        <v>0.15877818302387267</v>
      </c>
      <c r="I6974" s="10">
        <v>49.018000000000001</v>
      </c>
      <c r="J6974" s="24">
        <v>5.857719601795431E-2</v>
      </c>
      <c r="K6974" s="10">
        <v>69.441999999999993</v>
      </c>
      <c r="L6974" s="61">
        <v>8.9488272424475351E-2</v>
      </c>
      <c r="Q6974" s="48"/>
      <c r="R6974" s="48"/>
      <c r="S6974" s="48"/>
      <c r="T6974" s="48"/>
      <c r="U6974" s="48"/>
      <c r="V6974" s="48"/>
    </row>
    <row r="6975" spans="1:22" x14ac:dyDescent="0.25">
      <c r="A6975" s="8"/>
      <c r="B6975" s="60" t="s">
        <v>6970</v>
      </c>
      <c r="C6975" s="45">
        <v>66.87</v>
      </c>
      <c r="D6975" s="24">
        <v>0.28107681456353073</v>
      </c>
      <c r="E6975" s="10">
        <v>66.033000000000001</v>
      </c>
      <c r="F6975" s="24">
        <v>0.22478333862697944</v>
      </c>
      <c r="G6975" s="10">
        <v>58.954999999999998</v>
      </c>
      <c r="H6975" s="24">
        <v>0.20598474801061009</v>
      </c>
      <c r="I6975" s="10">
        <v>51.752000000000002</v>
      </c>
      <c r="J6975" s="24">
        <v>7.6431204393289695E-2</v>
      </c>
      <c r="K6975" s="10">
        <v>69.673000000000002</v>
      </c>
      <c r="L6975" s="61">
        <v>0.11919735401672374</v>
      </c>
      <c r="Q6975" s="48"/>
      <c r="R6975" s="48"/>
      <c r="S6975" s="48"/>
      <c r="T6975" s="48"/>
      <c r="U6975" s="48"/>
      <c r="V6975" s="48"/>
    </row>
    <row r="6976" spans="1:22" x14ac:dyDescent="0.25">
      <c r="A6976" s="8"/>
      <c r="B6976" s="60" t="s">
        <v>6971</v>
      </c>
      <c r="C6976" s="45">
        <v>65.872</v>
      </c>
      <c r="D6976" s="24">
        <v>0.3047391932287643</v>
      </c>
      <c r="E6976" s="10">
        <v>65.320999999999998</v>
      </c>
      <c r="F6976" s="24">
        <v>0.23844094559644266</v>
      </c>
      <c r="G6976" s="10">
        <v>57.542999999999999</v>
      </c>
      <c r="H6976" s="24">
        <v>0.24487455791335103</v>
      </c>
      <c r="I6976" s="10">
        <v>51.195999999999998</v>
      </c>
      <c r="J6976" s="24">
        <v>8.5383284435417137E-2</v>
      </c>
      <c r="K6976" s="10">
        <v>69.02</v>
      </c>
      <c r="L6976" s="61">
        <v>0.14524957491905993</v>
      </c>
      <c r="Q6976" s="48"/>
      <c r="R6976" s="48"/>
      <c r="S6976" s="48"/>
      <c r="T6976" s="48"/>
      <c r="U6976" s="48"/>
      <c r="V6976" s="48"/>
    </row>
    <row r="6977" spans="1:22" x14ac:dyDescent="0.25">
      <c r="A6977" s="8"/>
      <c r="B6977" s="60" t="s">
        <v>6972</v>
      </c>
      <c r="C6977" s="45">
        <v>65.087999999999994</v>
      </c>
      <c r="D6977" s="24">
        <v>0.31315285661505393</v>
      </c>
      <c r="E6977" s="10">
        <v>63.624000000000002</v>
      </c>
      <c r="F6977" s="24">
        <v>0.23098446692983651</v>
      </c>
      <c r="G6977" s="10">
        <v>55.262999999999998</v>
      </c>
      <c r="H6977" s="24">
        <v>0.2604442970822281</v>
      </c>
      <c r="I6977" s="10">
        <v>48.86</v>
      </c>
      <c r="J6977" s="24">
        <v>7.8888638130344288E-2</v>
      </c>
      <c r="K6977" s="10">
        <v>68.391000000000005</v>
      </c>
      <c r="L6977" s="61">
        <v>0.16576992057391751</v>
      </c>
      <c r="Q6977" s="48"/>
      <c r="R6977" s="48"/>
      <c r="S6977" s="48"/>
      <c r="T6977" s="48"/>
      <c r="U6977" s="48"/>
      <c r="V6977" s="48"/>
    </row>
    <row r="6978" spans="1:22" x14ac:dyDescent="0.25">
      <c r="A6978" s="8"/>
      <c r="B6978" s="60" t="s">
        <v>6973</v>
      </c>
      <c r="C6978" s="45">
        <v>64.144000000000005</v>
      </c>
      <c r="D6978" s="24">
        <v>0.29593927383871294</v>
      </c>
      <c r="E6978" s="10">
        <v>61.804000000000002</v>
      </c>
      <c r="F6978" s="24">
        <v>0.20522709741821316</v>
      </c>
      <c r="G6978" s="10">
        <v>53.401000000000003</v>
      </c>
      <c r="H6978" s="24">
        <v>0.24932305481874448</v>
      </c>
      <c r="I6978" s="10">
        <v>47.424999999999997</v>
      </c>
      <c r="J6978" s="24">
        <v>6.5849193811279114E-2</v>
      </c>
      <c r="K6978" s="10">
        <v>67.147999999999996</v>
      </c>
      <c r="L6978" s="61">
        <v>0.17119698134302286</v>
      </c>
      <c r="Q6978" s="48"/>
      <c r="R6978" s="48"/>
      <c r="S6978" s="48"/>
      <c r="T6978" s="48"/>
      <c r="U6978" s="48"/>
      <c r="V6978" s="48"/>
    </row>
    <row r="6979" spans="1:22" x14ac:dyDescent="0.25">
      <c r="A6979" s="8"/>
      <c r="B6979" s="60" t="s">
        <v>6974</v>
      </c>
      <c r="C6979" s="45">
        <v>62.857999999999997</v>
      </c>
      <c r="D6979" s="24">
        <v>0.25162059584187013</v>
      </c>
      <c r="E6979" s="10">
        <v>59.881</v>
      </c>
      <c r="F6979" s="24">
        <v>0.16392153303991408</v>
      </c>
      <c r="G6979" s="10">
        <v>52.308999999999997</v>
      </c>
      <c r="H6979" s="24">
        <v>0.20899646330680813</v>
      </c>
      <c r="I6979" s="10">
        <v>47.088999999999999</v>
      </c>
      <c r="J6979" s="24">
        <v>4.9098523032172318E-2</v>
      </c>
      <c r="K6979" s="10">
        <v>66.180999999999997</v>
      </c>
      <c r="L6979" s="61">
        <v>0.1556029161717094</v>
      </c>
      <c r="Q6979" s="48"/>
      <c r="R6979" s="48"/>
      <c r="S6979" s="48"/>
      <c r="T6979" s="48"/>
      <c r="U6979" s="48"/>
      <c r="V6979" s="48"/>
    </row>
    <row r="6980" spans="1:22" x14ac:dyDescent="0.25">
      <c r="A6980" s="8"/>
      <c r="B6980" s="60" t="s">
        <v>6975</v>
      </c>
      <c r="C6980" s="45">
        <v>62.061999999999998</v>
      </c>
      <c r="D6980" s="24">
        <v>0.19054176602962417</v>
      </c>
      <c r="E6980" s="10">
        <v>58.454000000000001</v>
      </c>
      <c r="F6980" s="24">
        <v>0.10142625950965713</v>
      </c>
      <c r="G6980" s="10">
        <v>51.593000000000004</v>
      </c>
      <c r="H6980" s="24">
        <v>0.15723087975243147</v>
      </c>
      <c r="I6980" s="10">
        <v>47.185000000000002</v>
      </c>
      <c r="J6980" s="24">
        <v>3.2498307379823968E-2</v>
      </c>
      <c r="K6980" s="10">
        <v>64.983999999999995</v>
      </c>
      <c r="L6980" s="61">
        <v>0.13557170474926047</v>
      </c>
      <c r="Q6980" s="48"/>
      <c r="R6980" s="48"/>
      <c r="S6980" s="48"/>
      <c r="T6980" s="48"/>
      <c r="U6980" s="48"/>
      <c r="V6980" s="48"/>
    </row>
    <row r="6981" spans="1:22" x14ac:dyDescent="0.25">
      <c r="A6981" s="8"/>
      <c r="B6981" s="60" t="s">
        <v>6976</v>
      </c>
      <c r="C6981" s="45">
        <v>61.7</v>
      </c>
      <c r="D6981" s="24">
        <v>0.13406442078393174</v>
      </c>
      <c r="E6981" s="10">
        <v>58.898000000000003</v>
      </c>
      <c r="F6981" s="24">
        <v>3.9490599996975059E-2</v>
      </c>
      <c r="G6981" s="10">
        <v>52.933999999999997</v>
      </c>
      <c r="H6981" s="24">
        <v>0.10799347922192749</v>
      </c>
      <c r="I6981" s="10">
        <v>49.002000000000002</v>
      </c>
      <c r="J6981" s="24">
        <v>1.8919732189874371E-2</v>
      </c>
      <c r="K6981" s="10">
        <v>65.275999999999996</v>
      </c>
      <c r="L6981" s="61">
        <v>0.11506300514755549</v>
      </c>
      <c r="Q6981" s="48"/>
      <c r="R6981" s="48"/>
      <c r="S6981" s="48"/>
      <c r="T6981" s="48"/>
      <c r="U6981" s="48"/>
      <c r="V6981" s="48"/>
    </row>
    <row r="6982" spans="1:22" x14ac:dyDescent="0.25">
      <c r="A6982" s="8"/>
      <c r="B6982" s="60" t="s">
        <v>6977</v>
      </c>
      <c r="C6982" s="45">
        <v>64.363</v>
      </c>
      <c r="D6982" s="24">
        <v>0.10747993148154368</v>
      </c>
      <c r="E6982" s="10">
        <v>61.465000000000003</v>
      </c>
      <c r="F6982" s="24">
        <v>1.639517824462695E-2</v>
      </c>
      <c r="G6982" s="10">
        <v>56.548000000000002</v>
      </c>
      <c r="H6982" s="24">
        <v>9.6816976127320958E-2</v>
      </c>
      <c r="I6982" s="10">
        <v>52.685000000000002</v>
      </c>
      <c r="J6982" s="24">
        <v>1.4280699114822338E-2</v>
      </c>
      <c r="K6982" s="10">
        <v>67.513000000000005</v>
      </c>
      <c r="L6982" s="61">
        <v>0.11613444203759346</v>
      </c>
      <c r="Q6982" s="48"/>
      <c r="R6982" s="48"/>
      <c r="S6982" s="48"/>
      <c r="T6982" s="48"/>
      <c r="U6982" s="48"/>
      <c r="V6982" s="48"/>
    </row>
    <row r="6983" spans="1:22" x14ac:dyDescent="0.25">
      <c r="A6983" s="8"/>
      <c r="B6983" s="60" t="s">
        <v>6978</v>
      </c>
      <c r="C6983" s="45">
        <v>66.03</v>
      </c>
      <c r="D6983" s="24">
        <v>0.11013334228999429</v>
      </c>
      <c r="E6983" s="10">
        <v>62.832999999999998</v>
      </c>
      <c r="F6983" s="24">
        <v>2.4517143851051922E-2</v>
      </c>
      <c r="G6983" s="10">
        <v>58.744</v>
      </c>
      <c r="H6983" s="24">
        <v>0.12016467727674625</v>
      </c>
      <c r="I6983" s="10">
        <v>53.472999999999999</v>
      </c>
      <c r="J6983" s="24">
        <v>1.5647333182878205E-2</v>
      </c>
      <c r="K6983" s="10">
        <v>67.769000000000005</v>
      </c>
      <c r="L6983" s="61">
        <v>0.12616169380197051</v>
      </c>
      <c r="Q6983" s="48"/>
      <c r="R6983" s="48"/>
      <c r="S6983" s="48"/>
      <c r="T6983" s="48"/>
      <c r="U6983" s="48"/>
      <c r="V6983" s="48"/>
    </row>
    <row r="6984" spans="1:22" x14ac:dyDescent="0.25">
      <c r="A6984" s="8"/>
      <c r="B6984" s="60" t="s">
        <v>6979</v>
      </c>
      <c r="C6984" s="45">
        <v>62.091000000000001</v>
      </c>
      <c r="D6984" s="24">
        <v>0.12430725825412287</v>
      </c>
      <c r="E6984" s="10">
        <v>58.756</v>
      </c>
      <c r="F6984" s="24">
        <v>3.4922939637309615E-2</v>
      </c>
      <c r="G6984" s="10">
        <v>54.889000000000003</v>
      </c>
      <c r="H6984" s="24">
        <v>0.12849524756852343</v>
      </c>
      <c r="I6984" s="10">
        <v>50.845999999999997</v>
      </c>
      <c r="J6984" s="24">
        <v>1.6449760525589909E-2</v>
      </c>
      <c r="K6984" s="10">
        <v>64.47</v>
      </c>
      <c r="L6984" s="61">
        <v>0.138063960123914</v>
      </c>
      <c r="Q6984" s="48"/>
      <c r="R6984" s="48"/>
      <c r="S6984" s="48"/>
      <c r="T6984" s="48"/>
      <c r="U6984" s="48"/>
      <c r="V6984" s="48"/>
    </row>
    <row r="6985" spans="1:22" x14ac:dyDescent="0.25">
      <c r="A6985" s="8"/>
      <c r="B6985" s="60" t="s">
        <v>6980</v>
      </c>
      <c r="C6985" s="45">
        <v>57.911999999999999</v>
      </c>
      <c r="D6985" s="24">
        <v>0.12408893964330098</v>
      </c>
      <c r="E6985" s="10">
        <v>54.719000000000001</v>
      </c>
      <c r="F6985" s="24">
        <v>4.9170410030703146E-2</v>
      </c>
      <c r="G6985" s="10">
        <v>51.307000000000002</v>
      </c>
      <c r="H6985" s="24">
        <v>0.13497458001768348</v>
      </c>
      <c r="I6985" s="10">
        <v>48.802999999999997</v>
      </c>
      <c r="J6985" s="24">
        <v>1.747787055843928E-2</v>
      </c>
      <c r="K6985" s="10">
        <v>60.819000000000003</v>
      </c>
      <c r="L6985" s="61">
        <v>0.14097547341206065</v>
      </c>
      <c r="Q6985" s="48"/>
      <c r="R6985" s="48"/>
      <c r="S6985" s="48"/>
      <c r="T6985" s="48"/>
      <c r="U6985" s="48"/>
      <c r="V6985" s="48"/>
    </row>
    <row r="6986" spans="1:22" x14ac:dyDescent="0.25">
      <c r="A6986" s="8"/>
      <c r="B6986" s="60" t="s">
        <v>6981</v>
      </c>
      <c r="C6986" s="45">
        <v>53.771000000000001</v>
      </c>
      <c r="D6986" s="24">
        <v>0.11569206999630538</v>
      </c>
      <c r="E6986" s="10">
        <v>52.109000000000002</v>
      </c>
      <c r="F6986" s="24">
        <v>6.3932120332138478E-2</v>
      </c>
      <c r="G6986" s="10">
        <v>48.646999999999998</v>
      </c>
      <c r="H6986" s="24">
        <v>0.12958664898320071</v>
      </c>
      <c r="I6986" s="10">
        <v>48.273000000000003</v>
      </c>
      <c r="J6986" s="24">
        <v>1.7678477394117206E-2</v>
      </c>
      <c r="K6986" s="10">
        <v>56.777999999999999</v>
      </c>
      <c r="L6986" s="61">
        <v>0.12702350173526192</v>
      </c>
      <c r="Q6986" s="48"/>
      <c r="R6986" s="48"/>
      <c r="S6986" s="48"/>
      <c r="T6986" s="48"/>
      <c r="U6986" s="48"/>
      <c r="V6986" s="48"/>
    </row>
    <row r="6987" spans="1:22" x14ac:dyDescent="0.25">
      <c r="A6987" s="8"/>
      <c r="B6987" s="60" t="s">
        <v>6982</v>
      </c>
      <c r="C6987" s="45">
        <v>48.71</v>
      </c>
      <c r="D6987" s="24">
        <v>0.10793336244248145</v>
      </c>
      <c r="E6987" s="10">
        <v>48.197000000000003</v>
      </c>
      <c r="F6987" s="24">
        <v>7.538152063765749E-2</v>
      </c>
      <c r="G6987" s="10">
        <v>44.901000000000003</v>
      </c>
      <c r="H6987" s="24">
        <v>0.13156222369584439</v>
      </c>
      <c r="I6987" s="10">
        <v>45.155999999999999</v>
      </c>
      <c r="J6987" s="24">
        <v>1.6349457107750948E-2</v>
      </c>
      <c r="K6987" s="10">
        <v>52.116</v>
      </c>
      <c r="L6987" s="61">
        <v>0.11406144457643305</v>
      </c>
      <c r="Q6987" s="48"/>
      <c r="R6987" s="48"/>
      <c r="S6987" s="48"/>
      <c r="T6987" s="48"/>
      <c r="U6987" s="48"/>
      <c r="V6987" s="48"/>
    </row>
    <row r="6988" spans="1:22" x14ac:dyDescent="0.25">
      <c r="A6988" s="8"/>
      <c r="B6988" s="60" t="s">
        <v>6983</v>
      </c>
      <c r="C6988" s="45">
        <v>45.612000000000002</v>
      </c>
      <c r="D6988" s="24">
        <v>0.11021758108924853</v>
      </c>
      <c r="E6988" s="10">
        <v>44.985999999999997</v>
      </c>
      <c r="F6988" s="24">
        <v>8.0035685663738226E-2</v>
      </c>
      <c r="G6988" s="10">
        <v>41.2</v>
      </c>
      <c r="H6988" s="24">
        <v>0.13196286472148541</v>
      </c>
      <c r="I6988" s="10">
        <v>42.145000000000003</v>
      </c>
      <c r="J6988" s="24">
        <v>1.6573061879450405E-2</v>
      </c>
      <c r="K6988" s="10">
        <v>48.606000000000002</v>
      </c>
      <c r="L6988" s="61">
        <v>0.10657102600230563</v>
      </c>
      <c r="Q6988" s="48"/>
      <c r="R6988" s="48"/>
      <c r="S6988" s="48"/>
      <c r="T6988" s="48"/>
      <c r="U6988" s="48"/>
      <c r="V6988" s="48"/>
    </row>
    <row r="6989" spans="1:22" x14ac:dyDescent="0.25">
      <c r="A6989" s="8"/>
      <c r="B6989" s="60" t="s">
        <v>6984</v>
      </c>
      <c r="C6989" s="45">
        <v>43.301000000000002</v>
      </c>
      <c r="D6989" s="24">
        <v>0.10239406352830568</v>
      </c>
      <c r="E6989" s="10">
        <v>42.965000000000003</v>
      </c>
      <c r="F6989" s="24">
        <v>8.2802836707846314E-2</v>
      </c>
      <c r="G6989" s="10">
        <v>39.006</v>
      </c>
      <c r="H6989" s="24">
        <v>0.12548353227232537</v>
      </c>
      <c r="I6989" s="10">
        <v>40.24</v>
      </c>
      <c r="J6989" s="24">
        <v>1.6573061879450405E-2</v>
      </c>
      <c r="K6989" s="10">
        <v>46.744</v>
      </c>
      <c r="L6989" s="61">
        <v>0.10184333407082222</v>
      </c>
      <c r="Q6989" s="48"/>
      <c r="R6989" s="48"/>
      <c r="S6989" s="48"/>
      <c r="T6989" s="48"/>
      <c r="U6989" s="48"/>
      <c r="V6989" s="48"/>
    </row>
    <row r="6990" spans="1:22" x14ac:dyDescent="0.25">
      <c r="A6990" s="8"/>
      <c r="B6990" s="60" t="s">
        <v>6985</v>
      </c>
      <c r="C6990" s="45">
        <v>41.976999999999997</v>
      </c>
      <c r="D6990" s="24">
        <v>9.1598952387348068E-2</v>
      </c>
      <c r="E6990" s="10">
        <v>41.845999999999997</v>
      </c>
      <c r="F6990" s="24">
        <v>9.0726263741248703E-2</v>
      </c>
      <c r="G6990" s="10">
        <v>37.926000000000002</v>
      </c>
      <c r="H6990" s="24">
        <v>0.11672469053934571</v>
      </c>
      <c r="I6990" s="10">
        <v>39.594999999999999</v>
      </c>
      <c r="J6990" s="24">
        <v>1.5783271487313209E-2</v>
      </c>
      <c r="K6990" s="10">
        <v>45.725000000000001</v>
      </c>
      <c r="L6990" s="61">
        <v>9.8967127403146365E-2</v>
      </c>
      <c r="Q6990" s="48"/>
      <c r="R6990" s="48"/>
      <c r="S6990" s="48"/>
      <c r="T6990" s="48"/>
      <c r="U6990" s="48"/>
      <c r="V6990" s="48"/>
    </row>
    <row r="6991" spans="1:22" x14ac:dyDescent="0.25">
      <c r="A6991" s="8"/>
      <c r="B6991" s="60" t="s">
        <v>6986</v>
      </c>
      <c r="C6991" s="45">
        <v>42.453000000000003</v>
      </c>
      <c r="D6991" s="24">
        <v>8.4094419447988719E-2</v>
      </c>
      <c r="E6991" s="10">
        <v>42.015999999999998</v>
      </c>
      <c r="F6991" s="24">
        <v>9.427970907111427E-2</v>
      </c>
      <c r="G6991" s="10">
        <v>37.359000000000002</v>
      </c>
      <c r="H6991" s="24">
        <v>0.1116959549071618</v>
      </c>
      <c r="I6991" s="10">
        <v>40.29</v>
      </c>
      <c r="J6991" s="24">
        <v>1.36395547086551E-2</v>
      </c>
      <c r="K6991" s="10">
        <v>46.466000000000001</v>
      </c>
      <c r="L6991" s="61">
        <v>9.4041477927733846E-2</v>
      </c>
      <c r="Q6991" s="48"/>
      <c r="R6991" s="48"/>
      <c r="S6991" s="48"/>
      <c r="T6991" s="48"/>
      <c r="U6991" s="48"/>
      <c r="V6991" s="48"/>
    </row>
    <row r="6992" spans="1:22" x14ac:dyDescent="0.25">
      <c r="A6992" s="8"/>
      <c r="B6992" s="60" t="s">
        <v>6987</v>
      </c>
      <c r="C6992" s="45">
        <v>43.706000000000003</v>
      </c>
      <c r="D6992" s="24">
        <v>7.4373782821838694E-2</v>
      </c>
      <c r="E6992" s="10">
        <v>42.637999999999998</v>
      </c>
      <c r="F6992" s="24">
        <v>9.8256543631772331E-2</v>
      </c>
      <c r="G6992" s="10">
        <v>37.521999999999998</v>
      </c>
      <c r="H6992" s="24">
        <v>0.10683300176834659</v>
      </c>
      <c r="I6992" s="10">
        <v>42.167999999999999</v>
      </c>
      <c r="J6992" s="24">
        <v>1.3564336576070604E-2</v>
      </c>
      <c r="K6992" s="10">
        <v>47.835999999999999</v>
      </c>
      <c r="L6992" s="61">
        <v>8.8195908101121365E-2</v>
      </c>
      <c r="Q6992" s="48"/>
      <c r="R6992" s="48"/>
      <c r="S6992" s="48"/>
      <c r="T6992" s="48"/>
      <c r="U6992" s="48"/>
      <c r="V6992" s="48"/>
    </row>
    <row r="6993" spans="1:22" x14ac:dyDescent="0.25">
      <c r="A6993" s="8"/>
      <c r="B6993" s="60" t="s">
        <v>6988</v>
      </c>
      <c r="C6993" s="45">
        <v>47.722000000000001</v>
      </c>
      <c r="D6993" s="24">
        <v>7.2308777113692838E-2</v>
      </c>
      <c r="E6993" s="10">
        <v>42.832999999999998</v>
      </c>
      <c r="F6993" s="24">
        <v>9.7969243796591721E-2</v>
      </c>
      <c r="G6993" s="10">
        <v>37.962000000000003</v>
      </c>
      <c r="H6993" s="24">
        <v>0.10574160035366932</v>
      </c>
      <c r="I6993" s="10">
        <v>46.433999999999997</v>
      </c>
      <c r="J6993" s="24">
        <v>1.3739845552101093E-2</v>
      </c>
      <c r="K6993" s="10">
        <v>51.558</v>
      </c>
      <c r="L6993" s="61">
        <v>8.3619595467936694E-2</v>
      </c>
      <c r="Q6993" s="48"/>
      <c r="R6993" s="48"/>
      <c r="S6993" s="48"/>
      <c r="T6993" s="48"/>
      <c r="U6993" s="48"/>
      <c r="V6993" s="48"/>
    </row>
    <row r="6994" spans="1:22" x14ac:dyDescent="0.25">
      <c r="A6994" s="8"/>
      <c r="B6994" s="60" t="s">
        <v>6989</v>
      </c>
      <c r="C6994" s="45">
        <v>56.298000000000002</v>
      </c>
      <c r="D6994" s="24">
        <v>8.1122825867973938E-2</v>
      </c>
      <c r="E6994" s="10">
        <v>44.185000000000002</v>
      </c>
      <c r="F6994" s="24">
        <v>9.9708163851632323E-2</v>
      </c>
      <c r="G6994" s="10">
        <v>39.01</v>
      </c>
      <c r="H6994" s="24">
        <v>0.10702641467727675</v>
      </c>
      <c r="I6994" s="10">
        <v>55.771000000000001</v>
      </c>
      <c r="J6994" s="24">
        <v>1.4918262962591515E-2</v>
      </c>
      <c r="K6994" s="10">
        <v>59.206000000000003</v>
      </c>
      <c r="L6994" s="61">
        <v>8.3805908450458211E-2</v>
      </c>
      <c r="Q6994" s="48"/>
      <c r="R6994" s="48"/>
      <c r="S6994" s="48"/>
      <c r="T6994" s="48"/>
      <c r="U6994" s="48"/>
      <c r="V6994" s="48"/>
    </row>
    <row r="6995" spans="1:22" x14ac:dyDescent="0.25">
      <c r="A6995" s="8"/>
      <c r="B6995" s="60" t="s">
        <v>6990</v>
      </c>
      <c r="C6995" s="45">
        <v>63.462000000000003</v>
      </c>
      <c r="D6995" s="24">
        <v>8.857699281445168E-2</v>
      </c>
      <c r="E6995" s="10">
        <v>47.552</v>
      </c>
      <c r="F6995" s="24">
        <v>0.11239471973145027</v>
      </c>
      <c r="G6995" s="10">
        <v>41.134999999999998</v>
      </c>
      <c r="H6995" s="24">
        <v>0.11036969496021221</v>
      </c>
      <c r="I6995" s="10">
        <v>63.298999999999999</v>
      </c>
      <c r="J6995" s="24">
        <v>1.5670444288436464E-2</v>
      </c>
      <c r="K6995" s="10">
        <v>65.47</v>
      </c>
      <c r="L6995" s="61">
        <v>8.6030019679308775E-2</v>
      </c>
      <c r="Q6995" s="48"/>
      <c r="R6995" s="48"/>
      <c r="S6995" s="48"/>
      <c r="T6995" s="48"/>
      <c r="U6995" s="48"/>
      <c r="V6995" s="48"/>
    </row>
    <row r="6996" spans="1:22" x14ac:dyDescent="0.25">
      <c r="A6996" s="8"/>
      <c r="B6996" s="60" t="s">
        <v>6991</v>
      </c>
      <c r="C6996" s="45">
        <v>65.221000000000004</v>
      </c>
      <c r="D6996" s="24">
        <v>0.11604324759922101</v>
      </c>
      <c r="E6996" s="10">
        <v>50.588000000000001</v>
      </c>
      <c r="F6996" s="24">
        <v>0.1394160252823855</v>
      </c>
      <c r="G6996" s="10">
        <v>44.295000000000002</v>
      </c>
      <c r="H6996" s="24">
        <v>0.12900641025641027</v>
      </c>
      <c r="I6996" s="10">
        <v>66.028000000000006</v>
      </c>
      <c r="J6996" s="24">
        <v>2.0384113930398153E-2</v>
      </c>
      <c r="K6996" s="10">
        <v>68.099999999999994</v>
      </c>
      <c r="L6996" s="61">
        <v>8.8452088452088448E-2</v>
      </c>
      <c r="Q6996" s="48"/>
      <c r="R6996" s="48"/>
      <c r="S6996" s="48"/>
      <c r="T6996" s="48"/>
      <c r="U6996" s="48"/>
      <c r="V6996" s="48"/>
    </row>
    <row r="6997" spans="1:22" x14ac:dyDescent="0.25">
      <c r="A6997" s="8"/>
      <c r="B6997" s="60" t="s">
        <v>6992</v>
      </c>
      <c r="C6997" s="45">
        <v>65.272000000000006</v>
      </c>
      <c r="D6997" s="24">
        <v>0.17013632395406622</v>
      </c>
      <c r="E6997" s="10">
        <v>52.747</v>
      </c>
      <c r="F6997" s="24">
        <v>0.1800160283065943</v>
      </c>
      <c r="G6997" s="10">
        <v>47.478000000000002</v>
      </c>
      <c r="H6997" s="24">
        <v>0.17970822281167109</v>
      </c>
      <c r="I6997" s="10">
        <v>66.397999999999996</v>
      </c>
      <c r="J6997" s="24">
        <v>3.5327449603851167E-2</v>
      </c>
      <c r="K6997" s="10">
        <v>68.078000000000003</v>
      </c>
      <c r="L6997" s="61">
        <v>0.10716489863409295</v>
      </c>
      <c r="Q6997" s="48"/>
      <c r="R6997" s="48"/>
      <c r="S6997" s="48"/>
      <c r="T6997" s="48"/>
      <c r="U6997" s="48"/>
      <c r="V6997" s="48"/>
    </row>
    <row r="6998" spans="1:22" x14ac:dyDescent="0.25">
      <c r="A6998" s="8"/>
      <c r="B6998" s="60" t="s">
        <v>6993</v>
      </c>
      <c r="C6998" s="45">
        <v>66.662000000000006</v>
      </c>
      <c r="D6998" s="24">
        <v>0.22711705056745685</v>
      </c>
      <c r="E6998" s="10">
        <v>54.1</v>
      </c>
      <c r="F6998" s="24">
        <v>0.22649811743002737</v>
      </c>
      <c r="G6998" s="10">
        <v>50.052</v>
      </c>
      <c r="H6998" s="24">
        <v>0.23404343501326261</v>
      </c>
      <c r="I6998" s="10">
        <v>67.531999999999996</v>
      </c>
      <c r="J6998" s="24">
        <v>5.4796409587804636E-2</v>
      </c>
      <c r="K6998" s="10">
        <v>69.843999999999994</v>
      </c>
      <c r="L6998" s="61">
        <v>0.13143216460752005</v>
      </c>
      <c r="Q6998" s="48"/>
      <c r="R6998" s="48"/>
      <c r="S6998" s="48"/>
      <c r="T6998" s="48"/>
      <c r="U6998" s="48"/>
      <c r="V6998" s="48"/>
    </row>
    <row r="6999" spans="1:22" x14ac:dyDescent="0.25">
      <c r="A6999" s="8"/>
      <c r="B6999" s="60" t="s">
        <v>6994</v>
      </c>
      <c r="C6999" s="45">
        <v>67.613</v>
      </c>
      <c r="D6999" s="24">
        <v>0.2704318044456383</v>
      </c>
      <c r="E6999" s="10">
        <v>55.158000000000001</v>
      </c>
      <c r="F6999" s="24">
        <v>0.27251145419079731</v>
      </c>
      <c r="G6999" s="10">
        <v>52.162999999999997</v>
      </c>
      <c r="H6999" s="24">
        <v>0.29339356763925728</v>
      </c>
      <c r="I6999" s="10">
        <v>68.566000000000003</v>
      </c>
      <c r="J6999" s="24">
        <v>7.3011734028683176E-2</v>
      </c>
      <c r="K6999" s="10">
        <v>70.781999999999996</v>
      </c>
      <c r="L6999" s="61">
        <v>0.15479115479115479</v>
      </c>
      <c r="Q6999" s="48"/>
      <c r="R6999" s="48"/>
      <c r="S6999" s="48"/>
      <c r="T6999" s="48"/>
      <c r="U6999" s="48"/>
      <c r="V6999" s="48"/>
    </row>
    <row r="7000" spans="1:22" x14ac:dyDescent="0.25">
      <c r="A7000" s="8"/>
      <c r="B7000" s="60" t="s">
        <v>6995</v>
      </c>
      <c r="C7000" s="45">
        <v>66.873999999999995</v>
      </c>
      <c r="D7000" s="24">
        <v>0.29534618225773956</v>
      </c>
      <c r="E7000" s="10">
        <v>54.792000000000002</v>
      </c>
      <c r="F7000" s="24">
        <v>0.30789469704988431</v>
      </c>
      <c r="G7000" s="10">
        <v>51.33</v>
      </c>
      <c r="H7000" s="24">
        <v>0.34891688770999119</v>
      </c>
      <c r="I7000" s="10">
        <v>67.668000000000006</v>
      </c>
      <c r="J7000" s="24">
        <v>8.6914552201384013E-2</v>
      </c>
      <c r="K7000" s="10">
        <v>69.69</v>
      </c>
      <c r="L7000" s="61">
        <v>0.15925102181026352</v>
      </c>
      <c r="Q7000" s="48"/>
      <c r="R7000" s="48"/>
      <c r="S7000" s="48"/>
      <c r="T7000" s="48"/>
      <c r="U7000" s="48"/>
      <c r="V7000" s="48"/>
    </row>
    <row r="7001" spans="1:22" x14ac:dyDescent="0.25">
      <c r="A7001" s="8"/>
      <c r="B7001" s="60" t="s">
        <v>6996</v>
      </c>
      <c r="C7001" s="45">
        <v>65.210999999999999</v>
      </c>
      <c r="D7001" s="24">
        <v>0.29460748102880935</v>
      </c>
      <c r="E7001" s="10">
        <v>53.164000000000001</v>
      </c>
      <c r="F7001" s="24">
        <v>0.30757715512678996</v>
      </c>
      <c r="G7001" s="10">
        <v>49.15</v>
      </c>
      <c r="H7001" s="24">
        <v>0.38804155614500441</v>
      </c>
      <c r="I7001" s="10">
        <v>66.825999999999993</v>
      </c>
      <c r="J7001" s="24">
        <v>9.0023568348209806E-2</v>
      </c>
      <c r="K7001" s="10">
        <v>69.09</v>
      </c>
      <c r="L7001" s="61">
        <v>0.17781245269396928</v>
      </c>
      <c r="Q7001" s="48"/>
      <c r="R7001" s="48"/>
      <c r="S7001" s="48"/>
      <c r="T7001" s="48"/>
      <c r="U7001" s="48"/>
      <c r="V7001" s="48"/>
    </row>
    <row r="7002" spans="1:22" x14ac:dyDescent="0.25">
      <c r="A7002" s="8"/>
      <c r="B7002" s="60" t="s">
        <v>6997</v>
      </c>
      <c r="C7002" s="45">
        <v>63.796999999999997</v>
      </c>
      <c r="D7002" s="24">
        <v>0.25876368276139949</v>
      </c>
      <c r="E7002" s="10">
        <v>51.381999999999998</v>
      </c>
      <c r="F7002" s="24">
        <v>0.27899838204829663</v>
      </c>
      <c r="G7002" s="10">
        <v>47.412999999999997</v>
      </c>
      <c r="H7002" s="24">
        <v>0.37245800176834659</v>
      </c>
      <c r="I7002" s="10">
        <v>65.835999999999999</v>
      </c>
      <c r="J7002" s="24">
        <v>8.3228863704743763E-2</v>
      </c>
      <c r="K7002" s="10">
        <v>67.548000000000002</v>
      </c>
      <c r="L7002" s="61">
        <v>0.17292173690277957</v>
      </c>
      <c r="Q7002" s="48"/>
      <c r="R7002" s="48"/>
      <c r="S7002" s="48"/>
      <c r="T7002" s="48"/>
      <c r="U7002" s="48"/>
      <c r="V7002" s="48"/>
    </row>
    <row r="7003" spans="1:22" x14ac:dyDescent="0.25">
      <c r="A7003" s="8"/>
      <c r="B7003" s="60" t="s">
        <v>6998</v>
      </c>
      <c r="C7003" s="45">
        <v>62.100999999999999</v>
      </c>
      <c r="D7003" s="24">
        <v>0.2095057417231885</v>
      </c>
      <c r="E7003" s="10">
        <v>50.375</v>
      </c>
      <c r="F7003" s="24">
        <v>0.23207778265011417</v>
      </c>
      <c r="G7003" s="10">
        <v>46.215000000000003</v>
      </c>
      <c r="H7003" s="24">
        <v>0.33363726790450926</v>
      </c>
      <c r="I7003" s="10">
        <v>64.602999999999994</v>
      </c>
      <c r="J7003" s="24">
        <v>6.574064787884866E-2</v>
      </c>
      <c r="K7003" s="10">
        <v>66.697000000000003</v>
      </c>
      <c r="L7003" s="61">
        <v>0.15635152601977245</v>
      </c>
      <c r="Q7003" s="48"/>
      <c r="R7003" s="48"/>
      <c r="S7003" s="48"/>
      <c r="T7003" s="48"/>
      <c r="U7003" s="48"/>
      <c r="V7003" s="48"/>
    </row>
    <row r="7004" spans="1:22" x14ac:dyDescent="0.25">
      <c r="A7004" s="8"/>
      <c r="B7004" s="60" t="s">
        <v>6999</v>
      </c>
      <c r="C7004" s="45">
        <v>61.079000000000001</v>
      </c>
      <c r="D7004" s="24">
        <v>0.13832180511718487</v>
      </c>
      <c r="E7004" s="10">
        <v>49.823</v>
      </c>
      <c r="F7004" s="24">
        <v>0.16983956572361755</v>
      </c>
      <c r="G7004" s="10">
        <v>46.387</v>
      </c>
      <c r="H7004" s="24">
        <v>0.27897049071618035</v>
      </c>
      <c r="I7004" s="10">
        <v>62.83</v>
      </c>
      <c r="J7004" s="24">
        <v>4.1946645271286734E-2</v>
      </c>
      <c r="K7004" s="10">
        <v>65.034999999999997</v>
      </c>
      <c r="L7004" s="61">
        <v>0.13050059969491248</v>
      </c>
      <c r="Q7004" s="48"/>
      <c r="R7004" s="48"/>
      <c r="S7004" s="48"/>
      <c r="T7004" s="48"/>
      <c r="U7004" s="48"/>
      <c r="V7004" s="48"/>
    </row>
    <row r="7005" spans="1:22" x14ac:dyDescent="0.25">
      <c r="A7005" s="8"/>
      <c r="B7005" s="60" t="s">
        <v>7000</v>
      </c>
      <c r="C7005" s="45">
        <v>61.1</v>
      </c>
      <c r="D7005" s="24">
        <v>6.7893358404405343E-2</v>
      </c>
      <c r="E7005" s="10">
        <v>50.463999999999999</v>
      </c>
      <c r="F7005" s="24">
        <v>0.10690578077510471</v>
      </c>
      <c r="G7005" s="10">
        <v>48.628999999999998</v>
      </c>
      <c r="H7005" s="24">
        <v>0.20554266136162688</v>
      </c>
      <c r="I7005" s="10">
        <v>63.052</v>
      </c>
      <c r="J7005" s="24">
        <v>2.0321432153244407E-2</v>
      </c>
      <c r="K7005" s="10">
        <v>64.959000000000003</v>
      </c>
      <c r="L7005" s="61">
        <v>0.11073977898622449</v>
      </c>
      <c r="Q7005" s="48"/>
      <c r="R7005" s="48"/>
      <c r="S7005" s="48"/>
      <c r="T7005" s="48"/>
      <c r="U7005" s="48"/>
      <c r="V7005" s="48"/>
    </row>
    <row r="7006" spans="1:22" x14ac:dyDescent="0.25">
      <c r="A7006" s="8"/>
      <c r="B7006" s="60" t="s">
        <v>7001</v>
      </c>
      <c r="C7006" s="45">
        <v>63.36</v>
      </c>
      <c r="D7006" s="24">
        <v>4.8300987173460479E-2</v>
      </c>
      <c r="E7006" s="10">
        <v>53.676000000000002</v>
      </c>
      <c r="F7006" s="24">
        <v>9.6018629126154872E-2</v>
      </c>
      <c r="G7006" s="10">
        <v>53.320999999999998</v>
      </c>
      <c r="H7006" s="24">
        <v>0.19805481874447392</v>
      </c>
      <c r="I7006" s="10">
        <v>65.167000000000002</v>
      </c>
      <c r="J7006" s="24">
        <v>1.1332865309397252E-2</v>
      </c>
      <c r="K7006" s="10">
        <v>67.248000000000005</v>
      </c>
      <c r="L7006" s="61">
        <v>0.11113569407408271</v>
      </c>
      <c r="Q7006" s="48"/>
      <c r="R7006" s="48"/>
      <c r="S7006" s="48"/>
      <c r="T7006" s="48"/>
      <c r="U7006" s="48"/>
      <c r="V7006" s="48"/>
    </row>
    <row r="7007" spans="1:22" x14ac:dyDescent="0.25">
      <c r="A7007" s="8"/>
      <c r="B7007" s="60" t="s">
        <v>7002</v>
      </c>
      <c r="C7007" s="45">
        <v>64.894000000000005</v>
      </c>
      <c r="D7007" s="24">
        <v>5.9482237593177084E-2</v>
      </c>
      <c r="E7007" s="10">
        <v>54.642000000000003</v>
      </c>
      <c r="F7007" s="24">
        <v>0.1028382199507054</v>
      </c>
      <c r="G7007" s="10">
        <v>55.469000000000001</v>
      </c>
      <c r="H7007" s="24">
        <v>0.21647049071618038</v>
      </c>
      <c r="I7007" s="10">
        <v>65.978999999999999</v>
      </c>
      <c r="J7007" s="24">
        <v>1.0931701935613278E-2</v>
      </c>
      <c r="K7007" s="10">
        <v>67.703000000000003</v>
      </c>
      <c r="L7007" s="61">
        <v>0.11891426109435588</v>
      </c>
      <c r="Q7007" s="48"/>
      <c r="R7007" s="48"/>
      <c r="S7007" s="48"/>
      <c r="T7007" s="48"/>
      <c r="U7007" s="48"/>
      <c r="V7007" s="48"/>
    </row>
    <row r="7008" spans="1:22" x14ac:dyDescent="0.25">
      <c r="A7008" s="8"/>
      <c r="B7008" s="60" t="s">
        <v>7003</v>
      </c>
      <c r="C7008" s="45">
        <v>60.609000000000002</v>
      </c>
      <c r="D7008" s="24">
        <v>6.7759049090054396E-2</v>
      </c>
      <c r="E7008" s="10">
        <v>51.026000000000003</v>
      </c>
      <c r="F7008" s="24">
        <v>0.11088261533576278</v>
      </c>
      <c r="G7008" s="10">
        <v>52.963000000000001</v>
      </c>
      <c r="H7008" s="24">
        <v>0.23057581786030062</v>
      </c>
      <c r="I7008" s="10">
        <v>62.048999999999999</v>
      </c>
      <c r="J7008" s="24">
        <v>9.126466753585397E-3</v>
      </c>
      <c r="K7008" s="10">
        <v>64.396000000000001</v>
      </c>
      <c r="L7008" s="61">
        <v>0.12448036144718609</v>
      </c>
      <c r="Q7008" s="48"/>
      <c r="R7008" s="48"/>
      <c r="S7008" s="48"/>
      <c r="T7008" s="48"/>
      <c r="U7008" s="48"/>
      <c r="V7008" s="48"/>
    </row>
    <row r="7009" spans="1:22" x14ac:dyDescent="0.25">
      <c r="A7009" s="8"/>
      <c r="B7009" s="60" t="s">
        <v>7004</v>
      </c>
      <c r="C7009" s="45">
        <v>56.524000000000001</v>
      </c>
      <c r="D7009" s="24">
        <v>7.2392720435162178E-2</v>
      </c>
      <c r="E7009" s="10">
        <v>48.284999999999997</v>
      </c>
      <c r="F7009" s="24">
        <v>0.12491494412774258</v>
      </c>
      <c r="G7009" s="10">
        <v>50.433999999999997</v>
      </c>
      <c r="H7009" s="24">
        <v>0.23767683465959327</v>
      </c>
      <c r="I7009" s="10">
        <v>58.365000000000002</v>
      </c>
      <c r="J7009" s="24">
        <v>8.4244308494634441E-3</v>
      </c>
      <c r="K7009" s="10">
        <v>60.521999999999998</v>
      </c>
      <c r="L7009" s="61">
        <v>0.11883274916450272</v>
      </c>
      <c r="Q7009" s="48"/>
      <c r="R7009" s="48"/>
      <c r="S7009" s="48"/>
      <c r="T7009" s="48"/>
      <c r="U7009" s="48"/>
      <c r="V7009" s="48"/>
    </row>
    <row r="7010" spans="1:22" x14ac:dyDescent="0.25">
      <c r="A7010" s="8"/>
      <c r="B7010" s="60" t="s">
        <v>7005</v>
      </c>
      <c r="C7010" s="45">
        <v>52.936999999999998</v>
      </c>
      <c r="D7010" s="24">
        <v>7.3970854878785838E-2</v>
      </c>
      <c r="E7010" s="10">
        <v>46.621000000000002</v>
      </c>
      <c r="F7010" s="24">
        <v>0.12577684363328445</v>
      </c>
      <c r="G7010" s="10">
        <v>48.874000000000002</v>
      </c>
      <c r="H7010" s="24">
        <v>0.21225685234305924</v>
      </c>
      <c r="I7010" s="10">
        <v>55.183</v>
      </c>
      <c r="J7010" s="24">
        <v>7.9480493430949747E-3</v>
      </c>
      <c r="K7010" s="10">
        <v>56.792999999999999</v>
      </c>
      <c r="L7010" s="61">
        <v>0.11452426144369272</v>
      </c>
      <c r="Q7010" s="48"/>
      <c r="R7010" s="48"/>
      <c r="S7010" s="48"/>
      <c r="T7010" s="48"/>
      <c r="U7010" s="48"/>
      <c r="V7010" s="48"/>
    </row>
    <row r="7011" spans="1:22" x14ac:dyDescent="0.25">
      <c r="A7011" s="8"/>
      <c r="B7011" s="60" t="s">
        <v>7006</v>
      </c>
      <c r="C7011" s="45">
        <v>48.741999999999997</v>
      </c>
      <c r="D7011" s="24">
        <v>7.494459740783023E-2</v>
      </c>
      <c r="E7011" s="10">
        <v>44.107999999999997</v>
      </c>
      <c r="F7011" s="24">
        <v>0.14298459165620794</v>
      </c>
      <c r="G7011" s="10">
        <v>45.469000000000001</v>
      </c>
      <c r="H7011" s="24">
        <v>0.20903790893015031</v>
      </c>
      <c r="I7011" s="10">
        <v>50.35</v>
      </c>
      <c r="J7011" s="24">
        <v>6.9075318423427942E-3</v>
      </c>
      <c r="K7011" s="10">
        <v>52.462000000000003</v>
      </c>
      <c r="L7011" s="61">
        <v>0.10851566775737392</v>
      </c>
      <c r="Q7011" s="48"/>
      <c r="R7011" s="48"/>
      <c r="S7011" s="48"/>
      <c r="T7011" s="48"/>
      <c r="U7011" s="48"/>
      <c r="V7011" s="48"/>
    </row>
    <row r="7012" spans="1:22" x14ac:dyDescent="0.25">
      <c r="A7012" s="8"/>
      <c r="B7012" s="60" t="s">
        <v>7007</v>
      </c>
      <c r="C7012" s="45">
        <v>45.142000000000003</v>
      </c>
      <c r="D7012" s="24">
        <v>7.4503088906795592E-2</v>
      </c>
      <c r="E7012" s="10">
        <v>40.914999999999999</v>
      </c>
      <c r="F7012" s="24">
        <v>0.13599866934813179</v>
      </c>
      <c r="G7012" s="10">
        <v>42.915999999999997</v>
      </c>
      <c r="H7012" s="24">
        <v>0.20098899125654379</v>
      </c>
      <c r="I7012" s="10">
        <v>46.378</v>
      </c>
      <c r="J7012" s="24">
        <v>6.2795332338969456E-3</v>
      </c>
      <c r="K7012" s="10">
        <v>48.774000000000001</v>
      </c>
      <c r="L7012" s="61">
        <v>0.10430226465622634</v>
      </c>
      <c r="Q7012" s="48"/>
      <c r="R7012" s="48"/>
      <c r="S7012" s="48"/>
      <c r="T7012" s="48"/>
      <c r="U7012" s="48"/>
      <c r="V7012" s="48"/>
    </row>
    <row r="7013" spans="1:22" x14ac:dyDescent="0.25">
      <c r="A7013" s="8"/>
      <c r="B7013" s="60" t="s">
        <v>7008</v>
      </c>
      <c r="C7013" s="45">
        <v>42.790999999999997</v>
      </c>
      <c r="D7013" s="24">
        <v>7.3814799892559763E-2</v>
      </c>
      <c r="E7013" s="10">
        <v>38.313000000000002</v>
      </c>
      <c r="F7013" s="24">
        <v>0.14410354890901667</v>
      </c>
      <c r="G7013" s="10">
        <v>41.472000000000001</v>
      </c>
      <c r="H7013" s="24">
        <v>0.19213503321960854</v>
      </c>
      <c r="I7013" s="10">
        <v>44.116999999999997</v>
      </c>
      <c r="J7013" s="24">
        <v>6.5427472017848412E-3</v>
      </c>
      <c r="K7013" s="10">
        <v>46.680999999999997</v>
      </c>
      <c r="L7013" s="61">
        <v>0.10503580369098213</v>
      </c>
      <c r="Q7013" s="48"/>
      <c r="R7013" s="48"/>
      <c r="S7013" s="48"/>
      <c r="T7013" s="48"/>
      <c r="U7013" s="48"/>
      <c r="V7013" s="48"/>
    </row>
    <row r="7014" spans="1:22" x14ac:dyDescent="0.25">
      <c r="A7014" s="8"/>
      <c r="B7014" s="60" t="s">
        <v>7009</v>
      </c>
      <c r="C7014" s="45">
        <v>41.247</v>
      </c>
      <c r="D7014" s="24">
        <v>7.1028068761751273E-2</v>
      </c>
      <c r="E7014" s="10">
        <v>36.558</v>
      </c>
      <c r="F7014" s="24">
        <v>0.13881118352411051</v>
      </c>
      <c r="G7014" s="10">
        <v>40.805</v>
      </c>
      <c r="H7014" s="24">
        <v>0.19379256046521265</v>
      </c>
      <c r="I7014" s="10">
        <v>43.326000000000001</v>
      </c>
      <c r="J7014" s="24">
        <v>7.0817091360314858E-3</v>
      </c>
      <c r="K7014" s="10">
        <v>46.304000000000002</v>
      </c>
      <c r="L7014" s="61">
        <v>0.10406939512138325</v>
      </c>
      <c r="Q7014" s="48"/>
      <c r="R7014" s="48"/>
      <c r="S7014" s="48"/>
      <c r="T7014" s="48"/>
      <c r="U7014" s="48"/>
      <c r="V7014" s="48"/>
    </row>
    <row r="7015" spans="1:22" x14ac:dyDescent="0.25">
      <c r="A7015" s="8"/>
      <c r="B7015" s="60" t="s">
        <v>7010</v>
      </c>
      <c r="C7015" s="45">
        <v>40.832999999999998</v>
      </c>
      <c r="D7015" s="24">
        <v>6.7351598173515978E-2</v>
      </c>
      <c r="E7015" s="10">
        <v>36.15</v>
      </c>
      <c r="F7015" s="24">
        <v>0.12895226286422815</v>
      </c>
      <c r="G7015" s="10">
        <v>41.151000000000003</v>
      </c>
      <c r="H7015" s="24">
        <v>0.20254982941282099</v>
      </c>
      <c r="I7015" s="10">
        <v>43.929000000000002</v>
      </c>
      <c r="J7015" s="24">
        <v>7.0691751375606335E-3</v>
      </c>
      <c r="K7015" s="10">
        <v>46.924999999999997</v>
      </c>
      <c r="L7015" s="61">
        <v>0.1064213774232986</v>
      </c>
      <c r="Q7015" s="48"/>
      <c r="R7015" s="48"/>
      <c r="S7015" s="48"/>
      <c r="T7015" s="48"/>
      <c r="U7015" s="48"/>
      <c r="V7015" s="48"/>
    </row>
    <row r="7016" spans="1:22" x14ac:dyDescent="0.25">
      <c r="A7016" s="8"/>
      <c r="B7016" s="60" t="s">
        <v>7011</v>
      </c>
      <c r="C7016" s="45">
        <v>41.28</v>
      </c>
      <c r="D7016" s="24">
        <v>6.4195541230190709E-2</v>
      </c>
      <c r="E7016" s="10">
        <v>36.481999999999999</v>
      </c>
      <c r="F7016" s="24">
        <v>0.11491993407224835</v>
      </c>
      <c r="G7016" s="10">
        <v>42.969000000000001</v>
      </c>
      <c r="H7016" s="24">
        <v>0.20161056397364532</v>
      </c>
      <c r="I7016" s="10">
        <v>45.512</v>
      </c>
      <c r="J7016" s="24">
        <v>7.0441071406189288E-3</v>
      </c>
      <c r="K7016" s="10">
        <v>48.313000000000002</v>
      </c>
      <c r="L7016" s="61">
        <v>0.10497758630727134</v>
      </c>
      <c r="Q7016" s="48"/>
      <c r="R7016" s="48"/>
      <c r="S7016" s="48"/>
      <c r="T7016" s="48"/>
      <c r="U7016" s="48"/>
      <c r="V7016" s="48"/>
    </row>
    <row r="7017" spans="1:22" x14ac:dyDescent="0.25">
      <c r="A7017" s="8"/>
      <c r="B7017" s="60" t="s">
        <v>7012</v>
      </c>
      <c r="C7017" s="45">
        <v>42.08</v>
      </c>
      <c r="D7017" s="24">
        <v>6.0367982809562182E-2</v>
      </c>
      <c r="E7017" s="10">
        <v>36.505000000000003</v>
      </c>
      <c r="F7017" s="24">
        <v>0.10891687962136906</v>
      </c>
      <c r="G7017" s="10">
        <v>47.807000000000002</v>
      </c>
      <c r="H7017" s="24">
        <v>0.19108526596405928</v>
      </c>
      <c r="I7017" s="10">
        <v>49.131999999999998</v>
      </c>
      <c r="J7017" s="24">
        <v>8.4103129739418175E-3</v>
      </c>
      <c r="K7017" s="10">
        <v>52.106999999999999</v>
      </c>
      <c r="L7017" s="61">
        <v>0.10191535192408453</v>
      </c>
      <c r="Q7017" s="48"/>
      <c r="R7017" s="48"/>
      <c r="S7017" s="48"/>
      <c r="T7017" s="48"/>
      <c r="U7017" s="48"/>
      <c r="V7017" s="48"/>
    </row>
    <row r="7018" spans="1:22" x14ac:dyDescent="0.25">
      <c r="A7018" s="8"/>
      <c r="B7018" s="60" t="s">
        <v>7013</v>
      </c>
      <c r="C7018" s="45">
        <v>44.353000000000002</v>
      </c>
      <c r="D7018" s="24">
        <v>6.2080311576685469E-2</v>
      </c>
      <c r="E7018" s="10">
        <v>37.371000000000002</v>
      </c>
      <c r="F7018" s="24">
        <v>0.10490980297279724</v>
      </c>
      <c r="G7018" s="10">
        <v>58.082999999999998</v>
      </c>
      <c r="H7018" s="24">
        <v>0.19598878406563808</v>
      </c>
      <c r="I7018" s="10">
        <v>57.27</v>
      </c>
      <c r="J7018" s="24">
        <v>9.6261108256144798E-3</v>
      </c>
      <c r="K7018" s="10">
        <v>59.854999999999997</v>
      </c>
      <c r="L7018" s="61">
        <v>9.3566979099959244E-2</v>
      </c>
      <c r="Q7018" s="48"/>
      <c r="R7018" s="48"/>
      <c r="S7018" s="48"/>
      <c r="T7018" s="48"/>
      <c r="U7018" s="48"/>
      <c r="V7018" s="48"/>
    </row>
    <row r="7019" spans="1:22" x14ac:dyDescent="0.25">
      <c r="A7019" s="8"/>
      <c r="B7019" s="60" t="s">
        <v>7014</v>
      </c>
      <c r="C7019" s="45">
        <v>47.509</v>
      </c>
      <c r="D7019" s="24">
        <v>6.1694198227236097E-2</v>
      </c>
      <c r="E7019" s="10">
        <v>39.521999999999998</v>
      </c>
      <c r="F7019" s="24">
        <v>9.8120454236160462E-2</v>
      </c>
      <c r="G7019" s="10">
        <v>65.903000000000006</v>
      </c>
      <c r="H7019" s="24">
        <v>0.19376493501111924</v>
      </c>
      <c r="I7019" s="10">
        <v>64.132999999999996</v>
      </c>
      <c r="J7019" s="24">
        <v>1.0453354724690724E-2</v>
      </c>
      <c r="K7019" s="10">
        <v>65.834000000000003</v>
      </c>
      <c r="L7019" s="61">
        <v>8.7733597252139486E-2</v>
      </c>
      <c r="Q7019" s="48"/>
      <c r="R7019" s="48"/>
      <c r="S7019" s="48"/>
      <c r="T7019" s="48"/>
      <c r="U7019" s="48"/>
      <c r="V7019" s="48"/>
    </row>
    <row r="7020" spans="1:22" x14ac:dyDescent="0.25">
      <c r="A7020" s="8"/>
      <c r="B7020" s="60" t="s">
        <v>7015</v>
      </c>
      <c r="C7020" s="45">
        <v>50.639000000000003</v>
      </c>
      <c r="D7020" s="24">
        <v>7.8565672844480253E-2</v>
      </c>
      <c r="E7020" s="10">
        <v>42.475999999999999</v>
      </c>
      <c r="F7020" s="24">
        <v>9.3432930609529286E-2</v>
      </c>
      <c r="G7020" s="10">
        <v>68.245999999999995</v>
      </c>
      <c r="H7020" s="24">
        <v>0.19792256585217619</v>
      </c>
      <c r="I7020" s="10">
        <v>66.225999999999999</v>
      </c>
      <c r="J7020" s="24">
        <v>1.6569945978466592E-2</v>
      </c>
      <c r="K7020" s="10">
        <v>67.656999999999996</v>
      </c>
      <c r="L7020" s="61">
        <v>8.913081446119811E-2</v>
      </c>
      <c r="Q7020" s="48"/>
      <c r="R7020" s="48"/>
      <c r="S7020" s="48"/>
      <c r="T7020" s="48"/>
      <c r="U7020" s="48"/>
      <c r="V7020" s="48"/>
    </row>
    <row r="7021" spans="1:22" x14ac:dyDescent="0.25">
      <c r="A7021" s="8"/>
      <c r="B7021" s="60" t="s">
        <v>7016</v>
      </c>
      <c r="C7021" s="45">
        <v>53.048000000000002</v>
      </c>
      <c r="D7021" s="24">
        <v>0.12540290088638195</v>
      </c>
      <c r="E7021" s="10">
        <v>45.735999999999997</v>
      </c>
      <c r="F7021" s="24">
        <v>0.10819106951143907</v>
      </c>
      <c r="G7021" s="10">
        <v>68.739000000000004</v>
      </c>
      <c r="H7021" s="24">
        <v>0.22029918366783155</v>
      </c>
      <c r="I7021" s="10">
        <v>66.597999999999999</v>
      </c>
      <c r="J7021" s="24">
        <v>3.5734429640399586E-2</v>
      </c>
      <c r="K7021" s="10">
        <v>68.781000000000006</v>
      </c>
      <c r="L7021" s="61">
        <v>0.10155440414507771</v>
      </c>
      <c r="Q7021" s="48"/>
      <c r="R7021" s="48"/>
      <c r="S7021" s="48"/>
      <c r="T7021" s="48"/>
      <c r="U7021" s="48"/>
      <c r="V7021" s="48"/>
    </row>
    <row r="7022" spans="1:22" x14ac:dyDescent="0.25">
      <c r="A7022" s="8"/>
      <c r="B7022" s="60" t="s">
        <v>7017</v>
      </c>
      <c r="C7022" s="45">
        <v>55.433999999999997</v>
      </c>
      <c r="D7022" s="24">
        <v>0.17415390813859791</v>
      </c>
      <c r="E7022" s="10">
        <v>48.383000000000003</v>
      </c>
      <c r="F7022" s="24">
        <v>0.13351881813920433</v>
      </c>
      <c r="G7022" s="10">
        <v>70.326999999999998</v>
      </c>
      <c r="H7022" s="24">
        <v>0.26804978106827632</v>
      </c>
      <c r="I7022" s="10">
        <v>67.855999999999995</v>
      </c>
      <c r="J7022" s="24">
        <v>5.9887444693731751E-2</v>
      </c>
      <c r="K7022" s="10">
        <v>70.272999999999996</v>
      </c>
      <c r="L7022" s="61">
        <v>0.11204517668975957</v>
      </c>
      <c r="Q7022" s="48"/>
      <c r="R7022" s="48"/>
      <c r="S7022" s="48"/>
      <c r="T7022" s="48"/>
      <c r="U7022" s="48"/>
      <c r="V7022" s="48"/>
    </row>
    <row r="7023" spans="1:22" x14ac:dyDescent="0.25">
      <c r="A7023" s="8"/>
      <c r="B7023" s="60" t="s">
        <v>7018</v>
      </c>
      <c r="C7023" s="45">
        <v>56.862000000000002</v>
      </c>
      <c r="D7023" s="24">
        <v>0.20474080042976095</v>
      </c>
      <c r="E7023" s="10">
        <v>50.886000000000003</v>
      </c>
      <c r="F7023" s="24">
        <v>0.16236977000892142</v>
      </c>
      <c r="G7023" s="10">
        <v>71.777000000000001</v>
      </c>
      <c r="H7023" s="24">
        <v>0.31292733124300731</v>
      </c>
      <c r="I7023" s="10">
        <v>68.644000000000005</v>
      </c>
      <c r="J7023" s="24">
        <v>7.7798528508579518E-2</v>
      </c>
      <c r="K7023" s="10">
        <v>70.491</v>
      </c>
      <c r="L7023" s="61">
        <v>0.12722827036152995</v>
      </c>
      <c r="Q7023" s="48"/>
      <c r="R7023" s="48"/>
      <c r="S7023" s="48"/>
      <c r="T7023" s="48"/>
      <c r="U7023" s="48"/>
      <c r="V7023" s="48"/>
    </row>
    <row r="7024" spans="1:22" x14ac:dyDescent="0.25">
      <c r="A7024" s="8"/>
      <c r="B7024" s="60" t="s">
        <v>7019</v>
      </c>
      <c r="C7024" s="45">
        <v>55.749000000000002</v>
      </c>
      <c r="D7024" s="24">
        <v>0.23010676873489122</v>
      </c>
      <c r="E7024" s="10">
        <v>50.92</v>
      </c>
      <c r="F7024" s="24">
        <v>0.18183055358141925</v>
      </c>
      <c r="G7024" s="10">
        <v>70.754000000000005</v>
      </c>
      <c r="H7024" s="24">
        <v>0.33925438899401911</v>
      </c>
      <c r="I7024" s="10">
        <v>67.998999999999995</v>
      </c>
      <c r="J7024" s="24">
        <v>9.0833886918265799E-2</v>
      </c>
      <c r="K7024" s="10">
        <v>69.748000000000005</v>
      </c>
      <c r="L7024" s="61">
        <v>0.13420271293008093</v>
      </c>
      <c r="Q7024" s="48"/>
      <c r="R7024" s="48"/>
      <c r="S7024" s="48"/>
      <c r="T7024" s="48"/>
      <c r="U7024" s="48"/>
      <c r="V7024" s="48"/>
    </row>
    <row r="7025" spans="1:22" x14ac:dyDescent="0.25">
      <c r="A7025" s="8"/>
      <c r="B7025" s="60" t="s">
        <v>7020</v>
      </c>
      <c r="C7025" s="45">
        <v>53.676000000000002</v>
      </c>
      <c r="D7025" s="24">
        <v>0.23260811173784582</v>
      </c>
      <c r="E7025" s="10">
        <v>48.537999999999997</v>
      </c>
      <c r="F7025" s="24">
        <v>0.16536373671238264</v>
      </c>
      <c r="G7025" s="10">
        <v>69.856999999999999</v>
      </c>
      <c r="H7025" s="24">
        <v>0.33237565092476207</v>
      </c>
      <c r="I7025" s="10">
        <v>67.313999999999993</v>
      </c>
      <c r="J7025" s="24">
        <v>9.178647080205056E-2</v>
      </c>
      <c r="K7025" s="10">
        <v>68.906000000000006</v>
      </c>
      <c r="L7025" s="61">
        <v>0.13231646969785177</v>
      </c>
      <c r="Q7025" s="48"/>
      <c r="R7025" s="48"/>
      <c r="S7025" s="48"/>
      <c r="T7025" s="48"/>
      <c r="U7025" s="48"/>
      <c r="V7025" s="48"/>
    </row>
    <row r="7026" spans="1:22" x14ac:dyDescent="0.25">
      <c r="A7026" s="8"/>
      <c r="B7026" s="60" t="s">
        <v>7021</v>
      </c>
      <c r="C7026" s="45">
        <v>51.936</v>
      </c>
      <c r="D7026" s="24">
        <v>0.2078297072253559</v>
      </c>
      <c r="E7026" s="10">
        <v>47.207000000000001</v>
      </c>
      <c r="F7026" s="24">
        <v>0.13940090423842863</v>
      </c>
      <c r="G7026" s="10">
        <v>68.599999999999994</v>
      </c>
      <c r="H7026" s="24">
        <v>0.3030374186775695</v>
      </c>
      <c r="I7026" s="10">
        <v>65.991</v>
      </c>
      <c r="J7026" s="24">
        <v>7.8663374403068323E-2</v>
      </c>
      <c r="K7026" s="10">
        <v>67.748000000000005</v>
      </c>
      <c r="L7026" s="61">
        <v>0.12744949641963091</v>
      </c>
      <c r="Q7026" s="48"/>
      <c r="R7026" s="48"/>
      <c r="S7026" s="48"/>
      <c r="T7026" s="48"/>
      <c r="U7026" s="48"/>
      <c r="V7026" s="48"/>
    </row>
    <row r="7027" spans="1:22" x14ac:dyDescent="0.25">
      <c r="A7027" s="8"/>
      <c r="B7027" s="60" t="s">
        <v>7022</v>
      </c>
      <c r="C7027" s="45">
        <v>51.034999999999997</v>
      </c>
      <c r="D7027" s="24">
        <v>0.16168076819769003</v>
      </c>
      <c r="E7027" s="10">
        <v>46.651000000000003</v>
      </c>
      <c r="F7027" s="24">
        <v>0.11352879802821587</v>
      </c>
      <c r="G7027" s="10">
        <v>67.343000000000004</v>
      </c>
      <c r="H7027" s="24">
        <v>0.25010704863461192</v>
      </c>
      <c r="I7027" s="10">
        <v>64.798000000000002</v>
      </c>
      <c r="J7027" s="24">
        <v>5.8621510848175677E-2</v>
      </c>
      <c r="K7027" s="10">
        <v>66.870999999999995</v>
      </c>
      <c r="L7027" s="61">
        <v>0.11298829830587413</v>
      </c>
      <c r="Q7027" s="48"/>
      <c r="R7027" s="48"/>
      <c r="S7027" s="48"/>
      <c r="T7027" s="48"/>
      <c r="U7027" s="48"/>
      <c r="V7027" s="48"/>
    </row>
    <row r="7028" spans="1:22" x14ac:dyDescent="0.25">
      <c r="A7028" s="8"/>
      <c r="B7028" s="60" t="s">
        <v>7023</v>
      </c>
      <c r="C7028" s="45">
        <v>50.646000000000001</v>
      </c>
      <c r="D7028" s="24">
        <v>9.6360461993016386E-2</v>
      </c>
      <c r="E7028" s="10">
        <v>46.372</v>
      </c>
      <c r="F7028" s="24">
        <v>8.7671812861959991E-2</v>
      </c>
      <c r="G7028" s="10">
        <v>65.498999999999995</v>
      </c>
      <c r="H7028" s="24">
        <v>0.18622318604362059</v>
      </c>
      <c r="I7028" s="10">
        <v>63.668999999999997</v>
      </c>
      <c r="J7028" s="24">
        <v>4.121178697216199E-2</v>
      </c>
      <c r="K7028" s="10">
        <v>65.603999999999999</v>
      </c>
      <c r="L7028" s="61">
        <v>9.1249927228270356E-2</v>
      </c>
      <c r="Q7028" s="48"/>
      <c r="R7028" s="48"/>
      <c r="S7028" s="48"/>
      <c r="T7028" s="48"/>
      <c r="U7028" s="48"/>
      <c r="V7028" s="48"/>
    </row>
    <row r="7029" spans="1:22" x14ac:dyDescent="0.25">
      <c r="A7029" s="8"/>
      <c r="B7029" s="60" t="s">
        <v>7024</v>
      </c>
      <c r="C7029" s="45">
        <v>51.893999999999998</v>
      </c>
      <c r="D7029" s="24">
        <v>3.3961187214611874E-2</v>
      </c>
      <c r="E7029" s="10">
        <v>47.801000000000002</v>
      </c>
      <c r="F7029" s="24">
        <v>6.4597099783769069E-2</v>
      </c>
      <c r="G7029" s="10">
        <v>65.915999999999997</v>
      </c>
      <c r="H7029" s="24">
        <v>0.13080652513225685</v>
      </c>
      <c r="I7029" s="10">
        <v>63.344999999999999</v>
      </c>
      <c r="J7029" s="24">
        <v>2.3325771154255919E-2</v>
      </c>
      <c r="K7029" s="10">
        <v>65.635999999999996</v>
      </c>
      <c r="L7029" s="61">
        <v>7.0792338592303661E-2</v>
      </c>
      <c r="Q7029" s="48"/>
      <c r="R7029" s="48"/>
      <c r="S7029" s="48"/>
      <c r="T7029" s="48"/>
      <c r="U7029" s="48"/>
      <c r="V7029" s="48"/>
    </row>
    <row r="7030" spans="1:22" x14ac:dyDescent="0.25">
      <c r="A7030" s="8"/>
      <c r="B7030" s="60" t="s">
        <v>7025</v>
      </c>
      <c r="C7030" s="45">
        <v>55.484999999999999</v>
      </c>
      <c r="D7030" s="24">
        <v>8.3937684662906253E-3</v>
      </c>
      <c r="E7030" s="10">
        <v>51.715000000000003</v>
      </c>
      <c r="F7030" s="24">
        <v>6.4702947091467192E-2</v>
      </c>
      <c r="G7030" s="10">
        <v>69.099999999999994</v>
      </c>
      <c r="H7030" s="24">
        <v>0.10472809646808569</v>
      </c>
      <c r="I7030" s="10">
        <v>65.778999999999996</v>
      </c>
      <c r="J7030" s="24">
        <v>2.1583545366807465E-2</v>
      </c>
      <c r="K7030" s="10">
        <v>67.751000000000005</v>
      </c>
      <c r="L7030" s="61">
        <v>6.7567095534726673E-2</v>
      </c>
      <c r="Q7030" s="48"/>
      <c r="R7030" s="48"/>
      <c r="S7030" s="48"/>
      <c r="T7030" s="48"/>
      <c r="U7030" s="48"/>
      <c r="V7030" s="48"/>
    </row>
    <row r="7031" spans="1:22" x14ac:dyDescent="0.25">
      <c r="A7031" s="8"/>
      <c r="B7031" s="60" t="s">
        <v>7026</v>
      </c>
      <c r="C7031" s="45">
        <v>56.185000000000002</v>
      </c>
      <c r="D7031" s="24">
        <v>8.1419554123019072E-3</v>
      </c>
      <c r="E7031" s="10">
        <v>52.726999999999997</v>
      </c>
      <c r="F7031" s="24">
        <v>7.4486262531565178E-2</v>
      </c>
      <c r="G7031" s="10">
        <v>69.994</v>
      </c>
      <c r="H7031" s="24">
        <v>0.10597124190228877</v>
      </c>
      <c r="I7031" s="10">
        <v>66.296999999999997</v>
      </c>
      <c r="J7031" s="24">
        <v>2.3939937079327678E-2</v>
      </c>
      <c r="K7031" s="10">
        <v>67.783000000000001</v>
      </c>
      <c r="L7031" s="61">
        <v>6.5529487104849501E-2</v>
      </c>
      <c r="Q7031" s="48"/>
      <c r="R7031" s="48"/>
      <c r="S7031" s="48"/>
      <c r="T7031" s="48"/>
      <c r="U7031" s="48"/>
      <c r="V7031" s="48"/>
    </row>
    <row r="7032" spans="1:22" x14ac:dyDescent="0.25">
      <c r="A7032" s="8"/>
      <c r="B7032" s="60" t="s">
        <v>7027</v>
      </c>
      <c r="C7032" s="45">
        <v>52.225000000000001</v>
      </c>
      <c r="D7032" s="24">
        <v>1.0760811173784583E-2</v>
      </c>
      <c r="E7032" s="10">
        <v>50.017000000000003</v>
      </c>
      <c r="F7032" s="24">
        <v>9.190570516988493E-2</v>
      </c>
      <c r="G7032" s="10">
        <v>65.652000000000001</v>
      </c>
      <c r="H7032" s="24">
        <v>0.10577786372363496</v>
      </c>
      <c r="I7032" s="10">
        <v>62.4</v>
      </c>
      <c r="J7032" s="24">
        <v>2.3864733088502562E-2</v>
      </c>
      <c r="K7032" s="10">
        <v>63.814</v>
      </c>
      <c r="L7032" s="61">
        <v>6.4865808930546665E-2</v>
      </c>
      <c r="Q7032" s="48"/>
      <c r="R7032" s="48"/>
      <c r="S7032" s="48"/>
      <c r="T7032" s="48"/>
      <c r="U7032" s="48"/>
      <c r="V7032" s="48"/>
    </row>
    <row r="7033" spans="1:22" x14ac:dyDescent="0.25">
      <c r="A7033" s="8"/>
      <c r="B7033" s="60" t="s">
        <v>7028</v>
      </c>
      <c r="C7033" s="45">
        <v>48.67</v>
      </c>
      <c r="D7033" s="24">
        <v>1.2439564867042707E-2</v>
      </c>
      <c r="E7033" s="10">
        <v>47.899000000000001</v>
      </c>
      <c r="F7033" s="24">
        <v>0.1022333781924304</v>
      </c>
      <c r="G7033" s="10">
        <v>61.162999999999997</v>
      </c>
      <c r="H7033" s="24">
        <v>0.10467284555989889</v>
      </c>
      <c r="I7033" s="10">
        <v>58.719000000000001</v>
      </c>
      <c r="J7033" s="24">
        <v>2.1608613363749168E-2</v>
      </c>
      <c r="K7033" s="10">
        <v>60.712000000000003</v>
      </c>
      <c r="L7033" s="61">
        <v>5.8403679338650524E-2</v>
      </c>
      <c r="Q7033" s="48"/>
      <c r="R7033" s="48"/>
      <c r="S7033" s="48"/>
      <c r="T7033" s="48"/>
      <c r="U7033" s="48"/>
      <c r="V7033" s="48"/>
    </row>
    <row r="7034" spans="1:22" x14ac:dyDescent="0.25">
      <c r="A7034" s="8"/>
      <c r="B7034" s="60" t="s">
        <v>7029</v>
      </c>
      <c r="C7034" s="45">
        <v>46.618000000000002</v>
      </c>
      <c r="D7034" s="24">
        <v>1.4017593338705345E-2</v>
      </c>
      <c r="E7034" s="10">
        <v>46.88</v>
      </c>
      <c r="F7034" s="24">
        <v>0.10152268912645729</v>
      </c>
      <c r="G7034" s="10">
        <v>56.743000000000002</v>
      </c>
      <c r="H7034" s="24">
        <v>9.8401867480696709E-2</v>
      </c>
      <c r="I7034" s="10">
        <v>55.170999999999999</v>
      </c>
      <c r="J7034" s="24">
        <v>2.074376746926037E-2</v>
      </c>
      <c r="K7034" s="10">
        <v>57.115000000000002</v>
      </c>
      <c r="L7034" s="61">
        <v>5.2279210572276885E-2</v>
      </c>
      <c r="Q7034" s="48"/>
      <c r="R7034" s="48"/>
      <c r="S7034" s="48"/>
      <c r="T7034" s="48"/>
      <c r="U7034" s="48"/>
      <c r="V7034" s="48"/>
    </row>
    <row r="7035" spans="1:22" x14ac:dyDescent="0.25">
      <c r="A7035" s="8"/>
      <c r="B7035" s="60" t="s">
        <v>7030</v>
      </c>
      <c r="C7035" s="45">
        <v>43.301000000000002</v>
      </c>
      <c r="D7035" s="24">
        <v>1.8298415256513566E-2</v>
      </c>
      <c r="E7035" s="10">
        <v>43.981999999999999</v>
      </c>
      <c r="F7035" s="24">
        <v>0.11522235495138584</v>
      </c>
      <c r="G7035" s="10">
        <v>51.698</v>
      </c>
      <c r="H7035" s="24">
        <v>8.8760584002099532E-2</v>
      </c>
      <c r="I7035" s="10">
        <v>50.618000000000002</v>
      </c>
      <c r="J7035" s="24">
        <v>2.0618427484551848E-2</v>
      </c>
      <c r="K7035" s="10">
        <v>52.680999999999997</v>
      </c>
      <c r="L7035" s="61">
        <v>4.5036968038656346E-2</v>
      </c>
      <c r="Q7035" s="48"/>
      <c r="R7035" s="48"/>
      <c r="S7035" s="48"/>
      <c r="T7035" s="48"/>
      <c r="U7035" s="48"/>
      <c r="V7035" s="48"/>
    </row>
    <row r="7036" spans="1:22" x14ac:dyDescent="0.25">
      <c r="A7036" s="8"/>
      <c r="B7036" s="60" t="s">
        <v>7031</v>
      </c>
      <c r="C7036" s="45">
        <v>40.067999999999998</v>
      </c>
      <c r="D7036" s="24">
        <v>2.2056601873300434E-2</v>
      </c>
      <c r="E7036" s="10">
        <v>41.837000000000003</v>
      </c>
      <c r="F7036" s="24">
        <v>0.13573620791315785</v>
      </c>
      <c r="G7036" s="10">
        <v>47.987000000000002</v>
      </c>
      <c r="H7036" s="24">
        <v>8.2931812847735153E-2</v>
      </c>
      <c r="I7036" s="10">
        <v>46.826000000000001</v>
      </c>
      <c r="J7036" s="24">
        <v>2.077668199646621E-2</v>
      </c>
      <c r="K7036" s="10">
        <v>48.786999999999999</v>
      </c>
      <c r="L7036" s="61">
        <v>4.2012991548508766E-2</v>
      </c>
      <c r="Q7036" s="48"/>
      <c r="R7036" s="48"/>
      <c r="S7036" s="48"/>
      <c r="T7036" s="48"/>
      <c r="U7036" s="48"/>
      <c r="V7036" s="48"/>
    </row>
    <row r="7037" spans="1:22" x14ac:dyDescent="0.25">
      <c r="A7037" s="8"/>
      <c r="B7037" s="60" t="s">
        <v>7032</v>
      </c>
      <c r="C7037" s="45">
        <v>38.037999999999997</v>
      </c>
      <c r="D7037" s="24">
        <v>2.4876624030617384E-2</v>
      </c>
      <c r="E7037" s="10">
        <v>40.42</v>
      </c>
      <c r="F7037" s="24">
        <v>0.15040140302072783</v>
      </c>
      <c r="G7037" s="10">
        <v>46.103000000000002</v>
      </c>
      <c r="H7037" s="24">
        <v>8.2724724918200265E-2</v>
      </c>
      <c r="I7037" s="10">
        <v>44.637</v>
      </c>
      <c r="J7037" s="24">
        <v>2.1340584704452326E-2</v>
      </c>
      <c r="K7037" s="10">
        <v>46.968000000000004</v>
      </c>
      <c r="L7037" s="61">
        <v>3.9417010081255387E-2</v>
      </c>
      <c r="Q7037" s="48"/>
      <c r="R7037" s="48"/>
      <c r="S7037" s="48"/>
      <c r="T7037" s="48"/>
      <c r="U7037" s="48"/>
      <c r="V7037" s="48"/>
    </row>
    <row r="7038" spans="1:22" x14ac:dyDescent="0.25">
      <c r="A7038" s="8"/>
      <c r="B7038" s="60" t="s">
        <v>7033</v>
      </c>
      <c r="C7038" s="45">
        <v>36.97</v>
      </c>
      <c r="D7038" s="24">
        <v>2.9408802497733911E-2</v>
      </c>
      <c r="E7038" s="10">
        <v>39.994</v>
      </c>
      <c r="F7038" s="24">
        <v>0.15738626914412712</v>
      </c>
      <c r="G7038" s="10">
        <v>45.146000000000001</v>
      </c>
      <c r="H7038" s="24">
        <v>8.0874739414355329E-2</v>
      </c>
      <c r="I7038" s="10">
        <v>43.817999999999998</v>
      </c>
      <c r="J7038" s="24">
        <v>2.3069886342276413E-2</v>
      </c>
      <c r="K7038" s="10">
        <v>45.78</v>
      </c>
      <c r="L7038" s="61">
        <v>3.5435729086633609E-2</v>
      </c>
      <c r="Q7038" s="48"/>
      <c r="R7038" s="48"/>
      <c r="S7038" s="48"/>
      <c r="T7038" s="48"/>
      <c r="U7038" s="48"/>
      <c r="V7038" s="48"/>
    </row>
    <row r="7039" spans="1:22" x14ac:dyDescent="0.25">
      <c r="A7039" s="8"/>
      <c r="B7039" s="60" t="s">
        <v>7034</v>
      </c>
      <c r="C7039" s="45">
        <v>36.500999999999998</v>
      </c>
      <c r="D7039" s="24">
        <v>3.4377412965387585E-2</v>
      </c>
      <c r="E7039" s="10">
        <v>40.414000000000001</v>
      </c>
      <c r="F7039" s="24">
        <v>0.1592005200852698</v>
      </c>
      <c r="G7039" s="10">
        <v>45.485999999999997</v>
      </c>
      <c r="H7039" s="24">
        <v>7.834826667402979E-2</v>
      </c>
      <c r="I7039" s="10">
        <v>44.307000000000002</v>
      </c>
      <c r="J7039" s="24">
        <v>2.4911968521697723E-2</v>
      </c>
      <c r="K7039" s="10">
        <v>46.206000000000003</v>
      </c>
      <c r="L7039" s="61">
        <v>3.442294707922982E-2</v>
      </c>
      <c r="Q7039" s="48"/>
      <c r="R7039" s="48"/>
      <c r="S7039" s="48"/>
      <c r="T7039" s="48"/>
      <c r="U7039" s="48"/>
      <c r="V7039" s="48"/>
    </row>
    <row r="7040" spans="1:22" x14ac:dyDescent="0.25">
      <c r="A7040" s="8"/>
      <c r="B7040" s="60" t="s">
        <v>7035</v>
      </c>
      <c r="C7040" s="45">
        <v>37.015000000000001</v>
      </c>
      <c r="D7040" s="24">
        <v>4.270319266794239E-2</v>
      </c>
      <c r="E7040" s="10">
        <v>42.325000000000003</v>
      </c>
      <c r="F7040" s="24">
        <v>0.15764328802745567</v>
      </c>
      <c r="G7040" s="10">
        <v>47.113</v>
      </c>
      <c r="H7040" s="24">
        <v>7.7050515648944537E-2</v>
      </c>
      <c r="I7040" s="10">
        <v>46.143000000000001</v>
      </c>
      <c r="J7040" s="24">
        <v>2.5914462224784149E-2</v>
      </c>
      <c r="K7040" s="10">
        <v>47.762</v>
      </c>
      <c r="L7040" s="61">
        <v>3.6716258061511957E-2</v>
      </c>
      <c r="Q7040" s="48"/>
      <c r="R7040" s="48"/>
      <c r="S7040" s="48"/>
      <c r="T7040" s="48"/>
      <c r="U7040" s="48"/>
      <c r="V7040" s="48"/>
    </row>
    <row r="7041" spans="1:22" x14ac:dyDescent="0.25">
      <c r="A7041" s="8"/>
      <c r="B7041" s="60" t="s">
        <v>7036</v>
      </c>
      <c r="C7041" s="45">
        <v>37.170999999999999</v>
      </c>
      <c r="D7041" s="24">
        <v>3.7365293584449594E-2</v>
      </c>
      <c r="E7041" s="10">
        <v>46.509</v>
      </c>
      <c r="F7041" s="24">
        <v>0.1594424202107555</v>
      </c>
      <c r="G7041" s="10">
        <v>51.128</v>
      </c>
      <c r="H7041" s="24">
        <v>7.8306849088122812E-2</v>
      </c>
      <c r="I7041" s="10">
        <v>49.433</v>
      </c>
      <c r="J7041" s="24">
        <v>2.8007167829977069E-2</v>
      </c>
      <c r="K7041" s="10">
        <v>51.133000000000003</v>
      </c>
      <c r="L7041" s="61">
        <v>3.7333240203953344E-2</v>
      </c>
      <c r="Q7041" s="48"/>
      <c r="R7041" s="48"/>
      <c r="S7041" s="48"/>
      <c r="T7041" s="48"/>
      <c r="U7041" s="48"/>
      <c r="V7041" s="48"/>
    </row>
    <row r="7042" spans="1:22" x14ac:dyDescent="0.25">
      <c r="A7042" s="8"/>
      <c r="B7042" s="60" t="s">
        <v>7037</v>
      </c>
      <c r="C7042" s="45">
        <v>37.527000000000001</v>
      </c>
      <c r="D7042" s="24">
        <v>3.4276697888340549E-2</v>
      </c>
      <c r="E7042" s="10">
        <v>55.377000000000002</v>
      </c>
      <c r="F7042" s="24">
        <v>0.1532739670108704</v>
      </c>
      <c r="G7042" s="10">
        <v>60.497</v>
      </c>
      <c r="H7042" s="24">
        <v>8.3152706639239016E-2</v>
      </c>
      <c r="I7042" s="10">
        <v>57.709000000000003</v>
      </c>
      <c r="J7042" s="24">
        <v>3.3984536534629892E-2</v>
      </c>
      <c r="K7042" s="10">
        <v>58.83</v>
      </c>
      <c r="L7042" s="61">
        <v>3.9545062978743217E-2</v>
      </c>
      <c r="Q7042" s="48"/>
      <c r="R7042" s="48"/>
      <c r="S7042" s="48"/>
      <c r="T7042" s="48"/>
      <c r="U7042" s="48"/>
      <c r="V7042" s="48"/>
    </row>
    <row r="7043" spans="1:22" x14ac:dyDescent="0.25">
      <c r="A7043" s="8"/>
      <c r="B7043" s="60" t="s">
        <v>7038</v>
      </c>
      <c r="C7043" s="45">
        <v>39.732999999999997</v>
      </c>
      <c r="D7043" s="24">
        <v>3.4528485580958133E-2</v>
      </c>
      <c r="E7043" s="10">
        <v>61.947000000000003</v>
      </c>
      <c r="F7043" s="24">
        <v>0.14258500521597145</v>
      </c>
      <c r="G7043" s="10">
        <v>67.807000000000002</v>
      </c>
      <c r="H7043" s="24">
        <v>9.4473513453812483E-2</v>
      </c>
      <c r="I7043" s="10">
        <v>64.269000000000005</v>
      </c>
      <c r="J7043" s="24">
        <v>4.1102241826543526E-2</v>
      </c>
      <c r="K7043" s="10">
        <v>65.316000000000003</v>
      </c>
      <c r="L7043" s="61">
        <v>4.600591371562944E-2</v>
      </c>
      <c r="Q7043" s="48"/>
      <c r="R7043" s="48"/>
      <c r="S7043" s="48"/>
      <c r="T7043" s="48"/>
      <c r="U7043" s="48"/>
      <c r="V7043" s="48"/>
    </row>
    <row r="7044" spans="1:22" x14ac:dyDescent="0.25">
      <c r="A7044" s="8"/>
      <c r="B7044" s="60" t="s">
        <v>7039</v>
      </c>
      <c r="C7044" s="45">
        <v>42.606000000000002</v>
      </c>
      <c r="D7044" s="24">
        <v>4.3945345284855809E-2</v>
      </c>
      <c r="E7044" s="10">
        <v>63.704999999999998</v>
      </c>
      <c r="F7044" s="24">
        <v>0.13987874756210031</v>
      </c>
      <c r="G7044" s="10">
        <v>69.697000000000003</v>
      </c>
      <c r="H7044" s="24">
        <v>0.11338754435133158</v>
      </c>
      <c r="I7044" s="10">
        <v>66.290999999999997</v>
      </c>
      <c r="J7044" s="24">
        <v>5.1528176338642373E-2</v>
      </c>
      <c r="K7044" s="10">
        <v>67.656999999999996</v>
      </c>
      <c r="L7044" s="61">
        <v>5.2955693697469212E-2</v>
      </c>
      <c r="Q7044" s="48"/>
      <c r="R7044" s="48"/>
      <c r="S7044" s="48"/>
      <c r="T7044" s="48"/>
      <c r="U7044" s="48"/>
      <c r="V7044" s="48"/>
    </row>
    <row r="7045" spans="1:22" x14ac:dyDescent="0.25">
      <c r="A7045" s="8"/>
      <c r="B7045" s="60" t="s">
        <v>7040</v>
      </c>
      <c r="C7045" s="45">
        <v>45.433999999999997</v>
      </c>
      <c r="D7045" s="24">
        <v>7.8389901634941417E-2</v>
      </c>
      <c r="E7045" s="10">
        <v>64.033000000000001</v>
      </c>
      <c r="F7045" s="24">
        <v>0.16654823639689764</v>
      </c>
      <c r="G7045" s="10">
        <v>69.561000000000007</v>
      </c>
      <c r="H7045" s="24">
        <v>0.15480513025830767</v>
      </c>
      <c r="I7045" s="10">
        <v>66.557000000000002</v>
      </c>
      <c r="J7045" s="24">
        <v>7.3720880690718166E-2</v>
      </c>
      <c r="K7045" s="10">
        <v>68.129000000000005</v>
      </c>
      <c r="L7045" s="61">
        <v>7.1942446043165464E-2</v>
      </c>
      <c r="Q7045" s="48"/>
      <c r="R7045" s="48"/>
      <c r="S7045" s="48"/>
      <c r="T7045" s="48"/>
      <c r="U7045" s="48"/>
      <c r="V7045" s="48"/>
    </row>
    <row r="7046" spans="1:22" x14ac:dyDescent="0.25">
      <c r="A7046" s="8"/>
      <c r="B7046" s="60" t="s">
        <v>7041</v>
      </c>
      <c r="C7046" s="45">
        <v>47.795000000000002</v>
      </c>
      <c r="D7046" s="24">
        <v>0.12634706415550409</v>
      </c>
      <c r="E7046" s="10">
        <v>65.549000000000007</v>
      </c>
      <c r="F7046" s="24">
        <v>0.2095611024598219</v>
      </c>
      <c r="G7046" s="10">
        <v>70.674000000000007</v>
      </c>
      <c r="H7046" s="24">
        <v>0.21096737674816726</v>
      </c>
      <c r="I7046" s="10">
        <v>67.533000000000001</v>
      </c>
      <c r="J7046" s="24">
        <v>9.9948622197716816E-2</v>
      </c>
      <c r="K7046" s="10">
        <v>69.234999999999999</v>
      </c>
      <c r="L7046" s="61">
        <v>9.3827850341086358E-2</v>
      </c>
      <c r="Q7046" s="48"/>
      <c r="R7046" s="48"/>
      <c r="S7046" s="48"/>
      <c r="T7046" s="48"/>
      <c r="U7046" s="48"/>
      <c r="V7046" s="48"/>
    </row>
    <row r="7047" spans="1:22" x14ac:dyDescent="0.25">
      <c r="A7047" s="8"/>
      <c r="B7047" s="60" t="s">
        <v>7042</v>
      </c>
      <c r="C7047" s="45">
        <v>50.414999999999999</v>
      </c>
      <c r="D7047" s="24">
        <v>0.16807667774532514</v>
      </c>
      <c r="E7047" s="10">
        <v>66.649000000000001</v>
      </c>
      <c r="F7047" s="24">
        <v>0.24607290265031825</v>
      </c>
      <c r="G7047" s="10">
        <v>72.045000000000002</v>
      </c>
      <c r="H7047" s="24">
        <v>0.25663716814159293</v>
      </c>
      <c r="I7047" s="10">
        <v>68.400999999999996</v>
      </c>
      <c r="J7047" s="24">
        <v>0.12460996729364293</v>
      </c>
      <c r="K7047" s="10">
        <v>69.814999999999998</v>
      </c>
      <c r="L7047" s="61">
        <v>0.11055621522199716</v>
      </c>
      <c r="Q7047" s="48"/>
      <c r="R7047" s="48"/>
      <c r="S7047" s="48"/>
      <c r="T7047" s="48"/>
      <c r="U7047" s="48"/>
      <c r="V7047" s="48"/>
    </row>
    <row r="7048" spans="1:22" x14ac:dyDescent="0.25">
      <c r="A7048" s="8"/>
      <c r="B7048" s="60" t="s">
        <v>7043</v>
      </c>
      <c r="C7048" s="45">
        <v>49.664000000000001</v>
      </c>
      <c r="D7048" s="24">
        <v>0.19864370362909994</v>
      </c>
      <c r="E7048" s="10">
        <v>65.789000000000001</v>
      </c>
      <c r="F7048" s="24">
        <v>0.25800160258833132</v>
      </c>
      <c r="G7048" s="10">
        <v>71.543000000000006</v>
      </c>
      <c r="H7048" s="24">
        <v>0.29273949719050707</v>
      </c>
      <c r="I7048" s="10">
        <v>67.188999999999993</v>
      </c>
      <c r="J7048" s="24">
        <v>0.14483527775341162</v>
      </c>
      <c r="K7048" s="10">
        <v>68.968999999999994</v>
      </c>
      <c r="L7048" s="61">
        <v>0.12511932201811365</v>
      </c>
      <c r="Q7048" s="48"/>
      <c r="R7048" s="48"/>
      <c r="S7048" s="48"/>
      <c r="T7048" s="48"/>
      <c r="U7048" s="48"/>
      <c r="V7048" s="48"/>
    </row>
    <row r="7049" spans="1:22" x14ac:dyDescent="0.25">
      <c r="A7049" s="8"/>
      <c r="B7049" s="60" t="s">
        <v>7044</v>
      </c>
      <c r="C7049" s="45">
        <v>47.359000000000002</v>
      </c>
      <c r="D7049" s="24">
        <v>0.2097727196427972</v>
      </c>
      <c r="E7049" s="10">
        <v>65.475999999999999</v>
      </c>
      <c r="F7049" s="24">
        <v>0.25384394418154604</v>
      </c>
      <c r="G7049" s="10">
        <v>70.911000000000001</v>
      </c>
      <c r="H7049" s="24">
        <v>0.29381635442408849</v>
      </c>
      <c r="I7049" s="10">
        <v>66.543000000000006</v>
      </c>
      <c r="J7049" s="24">
        <v>0.16083758348892871</v>
      </c>
      <c r="K7049" s="10">
        <v>67.512</v>
      </c>
      <c r="L7049" s="61">
        <v>0.12855346790528743</v>
      </c>
      <c r="Q7049" s="48"/>
      <c r="R7049" s="48"/>
      <c r="S7049" s="48"/>
      <c r="T7049" s="48"/>
      <c r="U7049" s="48"/>
      <c r="V7049" s="48"/>
    </row>
    <row r="7050" spans="1:22" x14ac:dyDescent="0.25">
      <c r="A7050" s="8"/>
      <c r="B7050" s="60" t="s">
        <v>7045</v>
      </c>
      <c r="C7050" s="45">
        <v>45.44</v>
      </c>
      <c r="D7050" s="24">
        <v>0.19772048208950213</v>
      </c>
      <c r="E7050" s="10">
        <v>64.072999999999993</v>
      </c>
      <c r="F7050" s="24">
        <v>0.21761940039006394</v>
      </c>
      <c r="G7050" s="10">
        <v>69.73</v>
      </c>
      <c r="H7050" s="24">
        <v>0.2852981375892204</v>
      </c>
      <c r="I7050" s="10">
        <v>65.361000000000004</v>
      </c>
      <c r="J7050" s="24">
        <v>0.15428378090500119</v>
      </c>
      <c r="K7050" s="10">
        <v>65.962000000000003</v>
      </c>
      <c r="L7050" s="61">
        <v>0.12379222835323973</v>
      </c>
      <c r="Q7050" s="48"/>
      <c r="R7050" s="48"/>
      <c r="S7050" s="48"/>
      <c r="T7050" s="48"/>
      <c r="U7050" s="48"/>
      <c r="V7050" s="48"/>
    </row>
    <row r="7051" spans="1:22" x14ac:dyDescent="0.25">
      <c r="A7051" s="8"/>
      <c r="B7051" s="60" t="s">
        <v>7046</v>
      </c>
      <c r="C7051" s="45">
        <v>44.58</v>
      </c>
      <c r="D7051" s="24">
        <v>0.16134555342934837</v>
      </c>
      <c r="E7051" s="10">
        <v>62.36</v>
      </c>
      <c r="F7051" s="24">
        <v>0.1663214550292548</v>
      </c>
      <c r="G7051" s="10">
        <v>69.259</v>
      </c>
      <c r="H7051" s="24">
        <v>0.25999199260005801</v>
      </c>
      <c r="I7051" s="10">
        <v>64.736000000000004</v>
      </c>
      <c r="J7051" s="24">
        <v>0.13702835804062605</v>
      </c>
      <c r="K7051" s="10">
        <v>64.465000000000003</v>
      </c>
      <c r="L7051" s="61">
        <v>0.10911270983213429</v>
      </c>
      <c r="Q7051" s="48"/>
      <c r="R7051" s="48"/>
      <c r="S7051" s="48"/>
      <c r="T7051" s="48"/>
      <c r="U7051" s="48"/>
      <c r="V7051" s="48"/>
    </row>
    <row r="7052" spans="1:22" x14ac:dyDescent="0.25">
      <c r="A7052" s="8"/>
      <c r="B7052" s="60" t="s">
        <v>7047</v>
      </c>
      <c r="C7052" s="45">
        <v>44.615000000000002</v>
      </c>
      <c r="D7052" s="24">
        <v>0.108285493671736</v>
      </c>
      <c r="E7052" s="10">
        <v>60.945999999999998</v>
      </c>
      <c r="F7052" s="24">
        <v>0.11485720333217422</v>
      </c>
      <c r="G7052" s="10">
        <v>68.144000000000005</v>
      </c>
      <c r="H7052" s="24">
        <v>0.23964215205776374</v>
      </c>
      <c r="I7052" s="10">
        <v>63.247999999999998</v>
      </c>
      <c r="J7052" s="24">
        <v>0.11095099058909036</v>
      </c>
      <c r="K7052" s="10">
        <v>63.527000000000001</v>
      </c>
      <c r="L7052" s="61">
        <v>9.0288933901422549E-2</v>
      </c>
      <c r="Q7052" s="48"/>
      <c r="R7052" s="48"/>
      <c r="S7052" s="48"/>
      <c r="T7052" s="48"/>
      <c r="U7052" s="48"/>
      <c r="V7052" s="48"/>
    </row>
    <row r="7053" spans="1:22" x14ac:dyDescent="0.25">
      <c r="A7053" s="8"/>
      <c r="B7053" s="60" t="s">
        <v>7048</v>
      </c>
      <c r="C7053" s="45">
        <v>46.756</v>
      </c>
      <c r="D7053" s="24">
        <v>5.9807969919763657E-2</v>
      </c>
      <c r="E7053" s="10">
        <v>60.951999999999998</v>
      </c>
      <c r="F7053" s="24">
        <v>6.5403746428193466E-2</v>
      </c>
      <c r="G7053" s="10">
        <v>68.944000000000003</v>
      </c>
      <c r="H7053" s="24">
        <v>0.20233871301754724</v>
      </c>
      <c r="I7053" s="10">
        <v>63.412999999999997</v>
      </c>
      <c r="J7053" s="24">
        <v>8.5337276475232135E-2</v>
      </c>
      <c r="K7053" s="10">
        <v>63.624000000000002</v>
      </c>
      <c r="L7053" s="61">
        <v>7.8030779260087071E-2</v>
      </c>
      <c r="Q7053" s="48"/>
      <c r="R7053" s="48"/>
      <c r="S7053" s="48"/>
      <c r="T7053" s="48"/>
      <c r="U7053" s="48"/>
      <c r="V7053" s="48"/>
    </row>
    <row r="7054" spans="1:22" x14ac:dyDescent="0.25">
      <c r="A7054" s="8"/>
      <c r="B7054" s="60" t="s">
        <v>7049</v>
      </c>
      <c r="C7054" s="45">
        <v>51.329000000000001</v>
      </c>
      <c r="D7054" s="24">
        <v>5.423506898982778E-2</v>
      </c>
      <c r="E7054" s="10">
        <v>64.082999999999998</v>
      </c>
      <c r="F7054" s="24">
        <v>5.0194276038280694E-2</v>
      </c>
      <c r="G7054" s="10">
        <v>71.3</v>
      </c>
      <c r="H7054" s="24">
        <v>0.18980299034970249</v>
      </c>
      <c r="I7054" s="10">
        <v>66.281000000000006</v>
      </c>
      <c r="J7054" s="24">
        <v>8.192879788473828E-2</v>
      </c>
      <c r="K7054" s="10">
        <v>65.584999999999994</v>
      </c>
      <c r="L7054" s="61">
        <v>7.4340527577937646E-2</v>
      </c>
      <c r="Q7054" s="48"/>
      <c r="R7054" s="48"/>
      <c r="S7054" s="48"/>
      <c r="T7054" s="48"/>
      <c r="U7054" s="48"/>
      <c r="V7054" s="48"/>
    </row>
    <row r="7055" spans="1:22" x14ac:dyDescent="0.25">
      <c r="A7055" s="8"/>
      <c r="B7055" s="60" t="s">
        <v>7050</v>
      </c>
      <c r="C7055" s="45">
        <v>52.898000000000003</v>
      </c>
      <c r="D7055" s="24">
        <v>6.5951589619632725E-2</v>
      </c>
      <c r="E7055" s="10">
        <v>65.325000000000003</v>
      </c>
      <c r="F7055" s="24">
        <v>6.0218012488093976E-2</v>
      </c>
      <c r="G7055" s="10">
        <v>71.245000000000005</v>
      </c>
      <c r="H7055" s="24">
        <v>0.18686234175030719</v>
      </c>
      <c r="I7055" s="10">
        <v>67.238</v>
      </c>
      <c r="J7055" s="24">
        <v>9.3194320873172018E-2</v>
      </c>
      <c r="K7055" s="10">
        <v>65.406999999999996</v>
      </c>
      <c r="L7055" s="61">
        <v>7.5469721310330376E-2</v>
      </c>
      <c r="Q7055" s="48"/>
      <c r="R7055" s="48"/>
      <c r="S7055" s="48"/>
      <c r="T7055" s="48"/>
      <c r="U7055" s="48"/>
      <c r="V7055" s="48"/>
    </row>
    <row r="7056" spans="1:22" x14ac:dyDescent="0.25">
      <c r="A7056" s="8"/>
      <c r="B7056" s="60" t="s">
        <v>7051</v>
      </c>
      <c r="C7056" s="45">
        <v>50.252000000000002</v>
      </c>
      <c r="D7056" s="24">
        <v>7.071876993319233E-2</v>
      </c>
      <c r="E7056" s="10">
        <v>61.121000000000002</v>
      </c>
      <c r="F7056" s="24">
        <v>6.8881060732050262E-2</v>
      </c>
      <c r="G7056" s="10">
        <v>66.459999999999994</v>
      </c>
      <c r="H7056" s="24">
        <v>0.19278505653500477</v>
      </c>
      <c r="I7056" s="10">
        <v>63.542000000000002</v>
      </c>
      <c r="J7056" s="24">
        <v>0.10415909575067982</v>
      </c>
      <c r="K7056" s="10">
        <v>61.41</v>
      </c>
      <c r="L7056" s="61">
        <v>7.4491862820423277E-2</v>
      </c>
      <c r="Q7056" s="48"/>
      <c r="R7056" s="48"/>
      <c r="S7056" s="48"/>
      <c r="T7056" s="48"/>
      <c r="U7056" s="48"/>
      <c r="V7056" s="48"/>
    </row>
    <row r="7057" spans="1:22" x14ac:dyDescent="0.25">
      <c r="A7057" s="8"/>
      <c r="B7057" s="60" t="s">
        <v>7052</v>
      </c>
      <c r="C7057" s="45">
        <v>47.845999999999997</v>
      </c>
      <c r="D7057" s="24">
        <v>7.1004129318158929E-2</v>
      </c>
      <c r="E7057" s="10">
        <v>57.186999999999998</v>
      </c>
      <c r="F7057" s="24">
        <v>7.8617540782849285E-2</v>
      </c>
      <c r="G7057" s="10">
        <v>61.938000000000002</v>
      </c>
      <c r="H7057" s="24">
        <v>0.20552786713238441</v>
      </c>
      <c r="I7057" s="10">
        <v>59.488</v>
      </c>
      <c r="J7057" s="24">
        <v>0.10925928246513202</v>
      </c>
      <c r="K7057" s="10">
        <v>57.68</v>
      </c>
      <c r="L7057" s="61">
        <v>7.3374310260529443E-2</v>
      </c>
      <c r="Q7057" s="48"/>
      <c r="R7057" s="48"/>
      <c r="S7057" s="48"/>
      <c r="T7057" s="48"/>
      <c r="U7057" s="48"/>
      <c r="V7057" s="48"/>
    </row>
    <row r="7058" spans="1:22" x14ac:dyDescent="0.25">
      <c r="A7058" s="8"/>
      <c r="B7058" s="60" t="s">
        <v>7053</v>
      </c>
      <c r="C7058" s="45">
        <v>46.734000000000002</v>
      </c>
      <c r="D7058" s="24">
        <v>6.2728707154127636E-2</v>
      </c>
      <c r="E7058" s="10">
        <v>53.433999999999997</v>
      </c>
      <c r="F7058" s="24">
        <v>8.7356182816019839E-2</v>
      </c>
      <c r="G7058" s="10">
        <v>57.393999999999998</v>
      </c>
      <c r="H7058" s="24">
        <v>0.20962820813717503</v>
      </c>
      <c r="I7058" s="10">
        <v>56.04</v>
      </c>
      <c r="J7058" s="24">
        <v>0.10910890840966905</v>
      </c>
      <c r="K7058" s="10">
        <v>54.460999999999999</v>
      </c>
      <c r="L7058" s="61">
        <v>6.9160205815929784E-2</v>
      </c>
      <c r="Q7058" s="48"/>
      <c r="R7058" s="48"/>
      <c r="S7058" s="48"/>
      <c r="T7058" s="48"/>
      <c r="U7058" s="48"/>
      <c r="V7058" s="48"/>
    </row>
    <row r="7059" spans="1:22" x14ac:dyDescent="0.25">
      <c r="A7059" s="8"/>
      <c r="B7059" s="60" t="s">
        <v>7054</v>
      </c>
      <c r="C7059" s="45">
        <v>43.09</v>
      </c>
      <c r="D7059" s="24">
        <v>5.8263672071709134E-2</v>
      </c>
      <c r="E7059" s="10">
        <v>48.484999999999999</v>
      </c>
      <c r="F7059" s="24">
        <v>9.4794611674704807E-2</v>
      </c>
      <c r="G7059" s="10">
        <v>52.676000000000002</v>
      </c>
      <c r="H7059" s="24">
        <v>0.23083401212154681</v>
      </c>
      <c r="I7059" s="10">
        <v>51.261000000000003</v>
      </c>
      <c r="J7059" s="24">
        <v>0.10897106552549467</v>
      </c>
      <c r="K7059" s="10">
        <v>50.469000000000001</v>
      </c>
      <c r="L7059" s="61">
        <v>6.4305836883890952E-2</v>
      </c>
      <c r="Q7059" s="48"/>
      <c r="R7059" s="48"/>
      <c r="S7059" s="48"/>
      <c r="T7059" s="48"/>
      <c r="U7059" s="48"/>
      <c r="V7059" s="48"/>
    </row>
    <row r="7060" spans="1:22" x14ac:dyDescent="0.25">
      <c r="A7060" s="8"/>
      <c r="B7060" s="60" t="s">
        <v>7055</v>
      </c>
      <c r="C7060" s="45">
        <v>40.308</v>
      </c>
      <c r="D7060" s="24">
        <v>5.2041552687666776E-2</v>
      </c>
      <c r="E7060" s="10">
        <v>45.588999999999999</v>
      </c>
      <c r="F7060" s="24">
        <v>0.10199362161998761</v>
      </c>
      <c r="G7060" s="10">
        <v>49.01</v>
      </c>
      <c r="H7060" s="24">
        <v>0.24216992200980053</v>
      </c>
      <c r="I7060" s="10">
        <v>47.85</v>
      </c>
      <c r="J7060" s="24">
        <v>0.11446288756655183</v>
      </c>
      <c r="K7060" s="10">
        <v>46.68</v>
      </c>
      <c r="L7060" s="61">
        <v>6.1854710106971168E-2</v>
      </c>
      <c r="Q7060" s="48"/>
      <c r="R7060" s="48"/>
      <c r="S7060" s="48"/>
      <c r="T7060" s="48"/>
      <c r="U7060" s="48"/>
      <c r="V7060" s="48"/>
    </row>
    <row r="7061" spans="1:22" x14ac:dyDescent="0.25">
      <c r="A7061" s="8"/>
      <c r="B7061" s="60" t="s">
        <v>7056</v>
      </c>
      <c r="C7061" s="45">
        <v>38.831000000000003</v>
      </c>
      <c r="D7061" s="24">
        <v>4.7694967023008378E-2</v>
      </c>
      <c r="E7061" s="10">
        <v>43.893000000000001</v>
      </c>
      <c r="F7061" s="24">
        <v>0.1036562325236922</v>
      </c>
      <c r="G7061" s="10">
        <v>47.097999999999999</v>
      </c>
      <c r="H7061" s="24">
        <v>0.25807164055490373</v>
      </c>
      <c r="I7061" s="10">
        <v>45.603999999999999</v>
      </c>
      <c r="J7061" s="24">
        <v>0.11540244284372064</v>
      </c>
      <c r="K7061" s="10">
        <v>44.661000000000001</v>
      </c>
      <c r="L7061" s="61">
        <v>6.2937225733608035E-2</v>
      </c>
      <c r="Q7061" s="48"/>
      <c r="R7061" s="48"/>
      <c r="S7061" s="48"/>
      <c r="T7061" s="48"/>
      <c r="U7061" s="48"/>
      <c r="V7061" s="48"/>
    </row>
    <row r="7062" spans="1:22" x14ac:dyDescent="0.25">
      <c r="A7062" s="8"/>
      <c r="B7062" s="60" t="s">
        <v>7057</v>
      </c>
      <c r="C7062" s="45">
        <v>38.313000000000002</v>
      </c>
      <c r="D7062" s="24">
        <v>4.3331599174316546E-2</v>
      </c>
      <c r="E7062" s="10">
        <v>42.9</v>
      </c>
      <c r="F7062" s="24">
        <v>0.10217499735493719</v>
      </c>
      <c r="G7062" s="10">
        <v>46.308</v>
      </c>
      <c r="H7062" s="24">
        <v>0.27557457381461797</v>
      </c>
      <c r="I7062" s="10">
        <v>44.698</v>
      </c>
      <c r="J7062" s="24">
        <v>0.11440025054807391</v>
      </c>
      <c r="K7062" s="10">
        <v>43.518999999999998</v>
      </c>
      <c r="L7062" s="61">
        <v>6.336790399366786E-2</v>
      </c>
      <c r="Q7062" s="48"/>
      <c r="R7062" s="48"/>
      <c r="S7062" s="48"/>
      <c r="T7062" s="48"/>
      <c r="U7062" s="48"/>
      <c r="V7062" s="48"/>
    </row>
    <row r="7063" spans="1:22" x14ac:dyDescent="0.25">
      <c r="A7063" s="8"/>
      <c r="B7063" s="60" t="s">
        <v>7058</v>
      </c>
      <c r="C7063" s="45">
        <v>38.817999999999998</v>
      </c>
      <c r="D7063" s="24">
        <v>4.1888331347441556E-2</v>
      </c>
      <c r="E7063" s="10">
        <v>43.183999999999997</v>
      </c>
      <c r="F7063" s="24">
        <v>0.10219011199951633</v>
      </c>
      <c r="G7063" s="10">
        <v>46.86</v>
      </c>
      <c r="H7063" s="24">
        <v>0.2928980605976948</v>
      </c>
      <c r="I7063" s="10">
        <v>45.466000000000001</v>
      </c>
      <c r="J7063" s="24">
        <v>0.11602881302849985</v>
      </c>
      <c r="K7063" s="10">
        <v>43.581000000000003</v>
      </c>
      <c r="L7063" s="61">
        <v>6.2972145592531809E-2</v>
      </c>
      <c r="Q7063" s="48"/>
      <c r="R7063" s="48"/>
      <c r="S7063" s="48"/>
      <c r="T7063" s="48"/>
      <c r="U7063" s="48"/>
      <c r="V7063" s="48"/>
    </row>
    <row r="7064" spans="1:22" x14ac:dyDescent="0.25">
      <c r="A7064" s="8"/>
      <c r="B7064" s="60" t="s">
        <v>7059</v>
      </c>
      <c r="C7064" s="45">
        <v>41.011000000000003</v>
      </c>
      <c r="D7064" s="24">
        <v>4.4976253209592698E-2</v>
      </c>
      <c r="E7064" s="10">
        <v>44.762</v>
      </c>
      <c r="F7064" s="24">
        <v>9.8940463415002802E-2</v>
      </c>
      <c r="G7064" s="10">
        <v>48.430999999999997</v>
      </c>
      <c r="H7064" s="24">
        <v>0.27971564635240526</v>
      </c>
      <c r="I7064" s="10">
        <v>46.941000000000003</v>
      </c>
      <c r="J7064" s="24">
        <v>0.11936110241152521</v>
      </c>
      <c r="K7064" s="10">
        <v>43.570999999999998</v>
      </c>
      <c r="L7064" s="61">
        <v>6.1517151470708055E-2</v>
      </c>
      <c r="Q7064" s="48"/>
      <c r="R7064" s="48"/>
      <c r="S7064" s="48"/>
      <c r="T7064" s="48"/>
      <c r="U7064" s="48"/>
      <c r="V7064" s="48"/>
    </row>
    <row r="7065" spans="1:22" x14ac:dyDescent="0.25">
      <c r="A7065" s="8"/>
      <c r="B7065" s="60" t="s">
        <v>7060</v>
      </c>
      <c r="C7065" s="45">
        <v>45.676000000000002</v>
      </c>
      <c r="D7065" s="24">
        <v>4.5546847466729323E-2</v>
      </c>
      <c r="E7065" s="10">
        <v>48.953000000000003</v>
      </c>
      <c r="F7065" s="24">
        <v>0.10209942413204154</v>
      </c>
      <c r="G7065" s="10">
        <v>52.131</v>
      </c>
      <c r="H7065" s="24">
        <v>0.27872178894333632</v>
      </c>
      <c r="I7065" s="10">
        <v>50.911000000000001</v>
      </c>
      <c r="J7065" s="24">
        <v>0.12906984027560289</v>
      </c>
      <c r="K7065" s="10">
        <v>44.128</v>
      </c>
      <c r="L7065" s="61">
        <v>6.1109753116597408E-2</v>
      </c>
      <c r="Q7065" s="48"/>
      <c r="R7065" s="48"/>
      <c r="S7065" s="48"/>
      <c r="T7065" s="48"/>
      <c r="U7065" s="48"/>
      <c r="V7065" s="48"/>
    </row>
    <row r="7066" spans="1:22" x14ac:dyDescent="0.25">
      <c r="A7066" s="8"/>
      <c r="B7066" s="60" t="s">
        <v>7061</v>
      </c>
      <c r="C7066" s="45">
        <v>55.905000000000001</v>
      </c>
      <c r="D7066" s="24">
        <v>4.2425361236511319E-2</v>
      </c>
      <c r="E7066" s="10">
        <v>56.905999999999999</v>
      </c>
      <c r="F7066" s="24">
        <v>0.10412478650564531</v>
      </c>
      <c r="G7066" s="10">
        <v>61.231000000000002</v>
      </c>
      <c r="H7066" s="24">
        <v>0.27402857340051073</v>
      </c>
      <c r="I7066" s="10">
        <v>59.567</v>
      </c>
      <c r="J7066" s="24">
        <v>0.13319135609145005</v>
      </c>
      <c r="K7066" s="10">
        <v>45.65</v>
      </c>
      <c r="L7066" s="61">
        <v>5.9538359465027758E-2</v>
      </c>
      <c r="Q7066" s="48"/>
      <c r="R7066" s="48"/>
      <c r="S7066" s="48"/>
      <c r="T7066" s="48"/>
      <c r="U7066" s="48"/>
      <c r="V7066" s="48"/>
    </row>
    <row r="7067" spans="1:22" x14ac:dyDescent="0.25">
      <c r="A7067" s="8"/>
      <c r="B7067" s="60" t="s">
        <v>7062</v>
      </c>
      <c r="C7067" s="45">
        <v>63.887999999999998</v>
      </c>
      <c r="D7067" s="24">
        <v>4.2140064107943007E-2</v>
      </c>
      <c r="E7067" s="10">
        <v>63.658000000000001</v>
      </c>
      <c r="F7067" s="24">
        <v>0.10680007859615182</v>
      </c>
      <c r="G7067" s="10">
        <v>68.653999999999996</v>
      </c>
      <c r="H7067" s="24">
        <v>0.26167437366277868</v>
      </c>
      <c r="I7067" s="10">
        <v>66.207999999999998</v>
      </c>
      <c r="J7067" s="24">
        <v>0.13603507673034765</v>
      </c>
      <c r="K7067" s="10">
        <v>48.607999999999997</v>
      </c>
      <c r="L7067" s="61">
        <v>5.9491799653129403E-2</v>
      </c>
      <c r="Q7067" s="48"/>
      <c r="R7067" s="48"/>
      <c r="S7067" s="48"/>
      <c r="T7067" s="48"/>
      <c r="U7067" s="48"/>
      <c r="V7067" s="48"/>
    </row>
    <row r="7068" spans="1:22" x14ac:dyDescent="0.25">
      <c r="A7068" s="8"/>
      <c r="B7068" s="60" t="s">
        <v>7063</v>
      </c>
      <c r="C7068" s="45">
        <v>66.295000000000002</v>
      </c>
      <c r="D7068" s="24">
        <v>4.8567640592746743E-2</v>
      </c>
      <c r="E7068" s="10">
        <v>65.08</v>
      </c>
      <c r="F7068" s="24">
        <v>0.12066020767521651</v>
      </c>
      <c r="G7068" s="10">
        <v>71.379000000000005</v>
      </c>
      <c r="H7068" s="24">
        <v>0.25375112154047896</v>
      </c>
      <c r="I7068" s="10">
        <v>67.923000000000002</v>
      </c>
      <c r="J7068" s="24">
        <v>0.14239899780770435</v>
      </c>
      <c r="K7068" s="10">
        <v>51.81</v>
      </c>
      <c r="L7068" s="61">
        <v>6.407794112511786E-2</v>
      </c>
      <c r="Q7068" s="48"/>
      <c r="R7068" s="48"/>
      <c r="S7068" s="48"/>
      <c r="T7068" s="48"/>
      <c r="U7068" s="48"/>
      <c r="V7068" s="48"/>
    </row>
    <row r="7069" spans="1:22" x14ac:dyDescent="0.25">
      <c r="A7069" s="8"/>
      <c r="B7069" s="60" t="s">
        <v>7064</v>
      </c>
      <c r="C7069" s="45">
        <v>66.631</v>
      </c>
      <c r="D7069" s="24">
        <v>7.1894876399214588E-2</v>
      </c>
      <c r="E7069" s="10">
        <v>65.006</v>
      </c>
      <c r="F7069" s="24">
        <v>0.14999773280331313</v>
      </c>
      <c r="G7069" s="10">
        <v>72.097999999999999</v>
      </c>
      <c r="H7069" s="24">
        <v>0.27157153702809028</v>
      </c>
      <c r="I7069" s="10">
        <v>67.497</v>
      </c>
      <c r="J7069" s="24">
        <v>0.15819605386783589</v>
      </c>
      <c r="K7069" s="10">
        <v>54.411000000000001</v>
      </c>
      <c r="L7069" s="61">
        <v>8.4121940147361809E-2</v>
      </c>
      <c r="Q7069" s="48"/>
      <c r="R7069" s="48"/>
      <c r="S7069" s="48"/>
      <c r="T7069" s="48"/>
      <c r="U7069" s="48"/>
      <c r="V7069" s="48"/>
    </row>
    <row r="7070" spans="1:22" x14ac:dyDescent="0.25">
      <c r="A7070" s="8"/>
      <c r="B7070" s="60" t="s">
        <v>7065</v>
      </c>
      <c r="C7070" s="45">
        <v>67.676000000000002</v>
      </c>
      <c r="D7070" s="24">
        <v>0.10416701629550069</v>
      </c>
      <c r="E7070" s="10">
        <v>65.811999999999998</v>
      </c>
      <c r="F7070" s="24">
        <v>0.19130605643808285</v>
      </c>
      <c r="G7070" s="10">
        <v>73.593000000000004</v>
      </c>
      <c r="H7070" s="24">
        <v>0.27767271723376352</v>
      </c>
      <c r="I7070" s="10">
        <v>68.02</v>
      </c>
      <c r="J7070" s="24">
        <v>0.18054494206075791</v>
      </c>
      <c r="K7070" s="10">
        <v>56.076999999999998</v>
      </c>
      <c r="L7070" s="61">
        <v>0.1050505755956746</v>
      </c>
      <c r="Q7070" s="48"/>
      <c r="R7070" s="48"/>
      <c r="S7070" s="48"/>
      <c r="T7070" s="48"/>
      <c r="U7070" s="48"/>
      <c r="V7070" s="48"/>
    </row>
    <row r="7071" spans="1:22" x14ac:dyDescent="0.25">
      <c r="A7071" s="8"/>
      <c r="B7071" s="60" t="s">
        <v>7066</v>
      </c>
      <c r="C7071" s="45">
        <v>68.936000000000007</v>
      </c>
      <c r="D7071" s="24">
        <v>0.13476093778844378</v>
      </c>
      <c r="E7071" s="10">
        <v>66.626999999999995</v>
      </c>
      <c r="F7071" s="24">
        <v>0.24286210909750458</v>
      </c>
      <c r="G7071" s="10">
        <v>74.725999999999999</v>
      </c>
      <c r="H7071" s="24">
        <v>0.28330457588515423</v>
      </c>
      <c r="I7071" s="10">
        <v>69.128</v>
      </c>
      <c r="J7071" s="24">
        <v>0.20442217350454117</v>
      </c>
      <c r="K7071" s="10">
        <v>57.003</v>
      </c>
      <c r="L7071" s="61">
        <v>0.11849472128132603</v>
      </c>
      <c r="Q7071" s="48"/>
      <c r="R7071" s="48"/>
      <c r="S7071" s="48"/>
      <c r="T7071" s="48"/>
      <c r="U7071" s="48"/>
      <c r="V7071" s="48"/>
    </row>
    <row r="7072" spans="1:22" x14ac:dyDescent="0.25">
      <c r="A7072" s="8"/>
      <c r="B7072" s="60" t="s">
        <v>7067</v>
      </c>
      <c r="C7072" s="45">
        <v>68.007999999999996</v>
      </c>
      <c r="D7072" s="24">
        <v>0.14632386258747712</v>
      </c>
      <c r="E7072" s="10">
        <v>65.382999999999996</v>
      </c>
      <c r="F7072" s="24">
        <v>0.28294614652136457</v>
      </c>
      <c r="G7072" s="10">
        <v>73.659000000000006</v>
      </c>
      <c r="H7072" s="24">
        <v>0.29009593484712543</v>
      </c>
      <c r="I7072" s="10">
        <v>68.912999999999997</v>
      </c>
      <c r="J7072" s="24">
        <v>0.21622298778578139</v>
      </c>
      <c r="K7072" s="10">
        <v>56.036000000000001</v>
      </c>
      <c r="L7072" s="61">
        <v>0.1178196040087998</v>
      </c>
      <c r="Q7072" s="48"/>
      <c r="R7072" s="48"/>
      <c r="S7072" s="48"/>
      <c r="T7072" s="48"/>
      <c r="U7072" s="48"/>
      <c r="V7072" s="48"/>
    </row>
    <row r="7073" spans="1:22" x14ac:dyDescent="0.25">
      <c r="A7073" s="8"/>
      <c r="B7073" s="60" t="s">
        <v>7068</v>
      </c>
      <c r="C7073" s="45">
        <v>67.628</v>
      </c>
      <c r="D7073" s="24">
        <v>0.14649168442781144</v>
      </c>
      <c r="E7073" s="10">
        <v>65.02</v>
      </c>
      <c r="F7073" s="24">
        <v>0.30762836111908831</v>
      </c>
      <c r="G7073" s="10">
        <v>72.644000000000005</v>
      </c>
      <c r="H7073" s="24">
        <v>0.29041341707502244</v>
      </c>
      <c r="I7073" s="10">
        <v>67.988</v>
      </c>
      <c r="J7073" s="24">
        <v>0.20537425618540558</v>
      </c>
      <c r="K7073" s="10">
        <v>54.171999999999997</v>
      </c>
      <c r="L7073" s="61">
        <v>0.11140598991980072</v>
      </c>
      <c r="Q7073" s="48"/>
      <c r="R7073" s="48"/>
      <c r="S7073" s="48"/>
      <c r="T7073" s="48"/>
      <c r="U7073" s="48"/>
      <c r="V7073" s="48"/>
    </row>
    <row r="7074" spans="1:22" x14ac:dyDescent="0.25">
      <c r="A7074" s="8"/>
      <c r="B7074" s="60" t="s">
        <v>7069</v>
      </c>
      <c r="C7074" s="45">
        <v>66.623999999999995</v>
      </c>
      <c r="D7074" s="24">
        <v>0.13081712454058772</v>
      </c>
      <c r="E7074" s="10">
        <v>64.701999999999998</v>
      </c>
      <c r="F7074" s="24">
        <v>0.2977433835643355</v>
      </c>
      <c r="G7074" s="10">
        <v>71.344999999999999</v>
      </c>
      <c r="H7074" s="24">
        <v>0.28566498723169303</v>
      </c>
      <c r="I7074" s="10">
        <v>66.706000000000003</v>
      </c>
      <c r="J7074" s="24">
        <v>0.19183213279047917</v>
      </c>
      <c r="K7074" s="10">
        <v>52.88</v>
      </c>
      <c r="L7074" s="61">
        <v>0.10423577888745329</v>
      </c>
      <c r="Q7074" s="48"/>
      <c r="R7074" s="48"/>
      <c r="S7074" s="48"/>
      <c r="T7074" s="48"/>
      <c r="U7074" s="48"/>
      <c r="V7074" s="48"/>
    </row>
    <row r="7075" spans="1:22" x14ac:dyDescent="0.25">
      <c r="A7075" s="8"/>
      <c r="B7075" s="60" t="s">
        <v>7070</v>
      </c>
      <c r="C7075" s="45">
        <v>65.435000000000002</v>
      </c>
      <c r="D7075" s="24">
        <v>0.10592914561901086</v>
      </c>
      <c r="E7075" s="10">
        <v>63.27</v>
      </c>
      <c r="F7075" s="24">
        <v>0.24990553347138042</v>
      </c>
      <c r="G7075" s="10">
        <v>70.12</v>
      </c>
      <c r="H7075" s="24">
        <v>0.25426185382013944</v>
      </c>
      <c r="I7075" s="10">
        <v>65.712999999999994</v>
      </c>
      <c r="J7075" s="24">
        <v>0.17574694644534919</v>
      </c>
      <c r="K7075" s="10">
        <v>52.014000000000003</v>
      </c>
      <c r="L7075" s="61">
        <v>8.3842581275971648E-2</v>
      </c>
      <c r="Q7075" s="48"/>
      <c r="R7075" s="48"/>
      <c r="S7075" s="48"/>
      <c r="T7075" s="48"/>
      <c r="U7075" s="48"/>
      <c r="V7075" s="48"/>
    </row>
    <row r="7076" spans="1:22" x14ac:dyDescent="0.25">
      <c r="A7076" s="8"/>
      <c r="B7076" s="60" t="s">
        <v>7071</v>
      </c>
      <c r="C7076" s="45">
        <v>64.013000000000005</v>
      </c>
      <c r="D7076" s="24">
        <v>7.063621259670734E-2</v>
      </c>
      <c r="E7076" s="10">
        <v>61.396000000000001</v>
      </c>
      <c r="F7076" s="24">
        <v>0.19151766146219071</v>
      </c>
      <c r="G7076" s="10">
        <v>68.783000000000001</v>
      </c>
      <c r="H7076" s="24">
        <v>0.22608875698805991</v>
      </c>
      <c r="I7076" s="10">
        <v>64.385999999999996</v>
      </c>
      <c r="J7076" s="24">
        <v>0.16051362355151894</v>
      </c>
      <c r="K7076" s="10">
        <v>51.89</v>
      </c>
      <c r="L7076" s="61">
        <v>5.8316164402695811E-2</v>
      </c>
      <c r="Q7076" s="48"/>
      <c r="R7076" s="48"/>
      <c r="S7076" s="48"/>
      <c r="T7076" s="48"/>
      <c r="U7076" s="48"/>
      <c r="V7076" s="48"/>
    </row>
    <row r="7077" spans="1:22" x14ac:dyDescent="0.25">
      <c r="A7077" s="8"/>
      <c r="B7077" s="60" t="s">
        <v>7072</v>
      </c>
      <c r="C7077" s="45">
        <v>64.613</v>
      </c>
      <c r="D7077" s="24">
        <v>3.5746051991206139E-2</v>
      </c>
      <c r="E7077" s="10">
        <v>61.697000000000003</v>
      </c>
      <c r="F7077" s="24">
        <v>0.1472166382007527</v>
      </c>
      <c r="G7077" s="10">
        <v>69.447000000000003</v>
      </c>
      <c r="H7077" s="24">
        <v>0.20378217958451239</v>
      </c>
      <c r="I7077" s="10">
        <v>64.957999999999998</v>
      </c>
      <c r="J7077" s="24">
        <v>0.15312245537112434</v>
      </c>
      <c r="K7077" s="10">
        <v>53.228000000000002</v>
      </c>
      <c r="L7077" s="61">
        <v>3.2568588422902771E-2</v>
      </c>
      <c r="Q7077" s="48"/>
      <c r="R7077" s="48"/>
      <c r="S7077" s="48"/>
      <c r="T7077" s="48"/>
      <c r="U7077" s="48"/>
      <c r="V7077" s="48"/>
    </row>
    <row r="7078" spans="1:22" x14ac:dyDescent="0.25">
      <c r="A7078" s="8"/>
      <c r="B7078" s="60" t="s">
        <v>7073</v>
      </c>
      <c r="C7078" s="45">
        <v>67.197999999999993</v>
      </c>
      <c r="D7078" s="24">
        <v>2.4720157081242554E-2</v>
      </c>
      <c r="E7078" s="10">
        <v>65.256</v>
      </c>
      <c r="F7078" s="24">
        <v>0.15085926754432369</v>
      </c>
      <c r="G7078" s="10">
        <v>71.977999999999994</v>
      </c>
      <c r="H7078" s="24">
        <v>0.20168403616536684</v>
      </c>
      <c r="I7078" s="10">
        <v>67.021000000000001</v>
      </c>
      <c r="J7078" s="24">
        <v>0.15214531788286878</v>
      </c>
      <c r="K7078" s="10">
        <v>56.279000000000003</v>
      </c>
      <c r="L7078" s="61">
        <v>1.9915959539523461E-2</v>
      </c>
      <c r="Q7078" s="48"/>
      <c r="R7078" s="48"/>
      <c r="S7078" s="48"/>
      <c r="T7078" s="48"/>
      <c r="U7078" s="48"/>
      <c r="V7078" s="48"/>
    </row>
    <row r="7079" spans="1:22" x14ac:dyDescent="0.25">
      <c r="A7079" s="8"/>
      <c r="B7079" s="60" t="s">
        <v>7074</v>
      </c>
      <c r="C7079" s="45">
        <v>68.137</v>
      </c>
      <c r="D7079" s="24">
        <v>2.6448722036685853E-2</v>
      </c>
      <c r="E7079" s="10">
        <v>67.180999999999997</v>
      </c>
      <c r="F7079" s="24">
        <v>0.17563217000952222</v>
      </c>
      <c r="G7079" s="10">
        <v>71.703000000000003</v>
      </c>
      <c r="H7079" s="24">
        <v>0.18161363793222446</v>
      </c>
      <c r="I7079" s="10">
        <v>67.769000000000005</v>
      </c>
      <c r="J7079" s="24">
        <v>0.1558910115878484</v>
      </c>
      <c r="K7079" s="10">
        <v>56.067999999999998</v>
      </c>
      <c r="L7079" s="61">
        <v>2.0567796906100499E-2</v>
      </c>
      <c r="Q7079" s="48"/>
      <c r="R7079" s="48"/>
      <c r="S7079" s="48"/>
      <c r="T7079" s="48"/>
      <c r="U7079" s="48"/>
      <c r="V7079" s="48"/>
    </row>
    <row r="7080" spans="1:22" x14ac:dyDescent="0.25">
      <c r="A7080" s="8"/>
      <c r="B7080" s="60" t="s">
        <v>7075</v>
      </c>
      <c r="C7080" s="45">
        <v>64.186999999999998</v>
      </c>
      <c r="D7080" s="24">
        <v>2.592847433164952E-2</v>
      </c>
      <c r="E7080" s="10">
        <v>63.255000000000003</v>
      </c>
      <c r="F7080" s="24">
        <v>0.18260002116050242</v>
      </c>
      <c r="G7080" s="10">
        <v>66.962000000000003</v>
      </c>
      <c r="H7080" s="24">
        <v>0.17034992062944301</v>
      </c>
      <c r="I7080" s="10">
        <v>64.103999999999999</v>
      </c>
      <c r="J7080" s="24">
        <v>0.16300657688694017</v>
      </c>
      <c r="K7080" s="10">
        <v>52.491</v>
      </c>
      <c r="L7080" s="61">
        <v>1.8577364947445614E-2</v>
      </c>
      <c r="Q7080" s="48"/>
      <c r="R7080" s="48"/>
      <c r="S7080" s="48"/>
      <c r="T7080" s="48"/>
      <c r="U7080" s="48"/>
      <c r="V7080" s="48"/>
    </row>
    <row r="7081" spans="1:22" x14ac:dyDescent="0.25">
      <c r="A7081" s="8"/>
      <c r="B7081" s="60" t="s">
        <v>7076</v>
      </c>
      <c r="C7081" s="45">
        <v>59.679000000000002</v>
      </c>
      <c r="D7081" s="24">
        <v>2.6180207092150971E-2</v>
      </c>
      <c r="E7081" s="10">
        <v>58.680999999999997</v>
      </c>
      <c r="F7081" s="24">
        <v>0.17856441105787396</v>
      </c>
      <c r="G7081" s="10">
        <v>62.747</v>
      </c>
      <c r="H7081" s="24">
        <v>0.15320588032300367</v>
      </c>
      <c r="I7081" s="10">
        <v>60.152999999999999</v>
      </c>
      <c r="J7081" s="24">
        <v>0.16018791105543376</v>
      </c>
      <c r="K7081" s="10">
        <v>49.695999999999998</v>
      </c>
      <c r="L7081" s="61">
        <v>1.4899139807475177E-2</v>
      </c>
      <c r="Q7081" s="48"/>
      <c r="R7081" s="48"/>
      <c r="S7081" s="48"/>
      <c r="T7081" s="48"/>
      <c r="U7081" s="48"/>
      <c r="V7081" s="48"/>
    </row>
    <row r="7082" spans="1:22" x14ac:dyDescent="0.25">
      <c r="A7082" s="8"/>
      <c r="B7082" s="60" t="s">
        <v>7077</v>
      </c>
      <c r="C7082" s="45">
        <v>55.216999999999999</v>
      </c>
      <c r="D7082" s="24">
        <v>2.6381593300552134E-2</v>
      </c>
      <c r="E7082" s="10">
        <v>54.377000000000002</v>
      </c>
      <c r="F7082" s="24">
        <v>0.16502168951497106</v>
      </c>
      <c r="G7082" s="10">
        <v>58.493000000000002</v>
      </c>
      <c r="H7082" s="24">
        <v>0.1410725377872869</v>
      </c>
      <c r="I7082" s="10">
        <v>56.49</v>
      </c>
      <c r="J7082" s="24">
        <v>0.15482618227372377</v>
      </c>
      <c r="K7082" s="10">
        <v>48.027999999999999</v>
      </c>
      <c r="L7082" s="61">
        <v>1.3141506908312091E-2</v>
      </c>
      <c r="Q7082" s="48"/>
      <c r="R7082" s="48"/>
      <c r="S7082" s="48"/>
      <c r="T7082" s="48"/>
      <c r="U7082" s="48"/>
      <c r="V7082" s="48"/>
    </row>
    <row r="7083" spans="1:22" x14ac:dyDescent="0.25">
      <c r="A7083" s="8"/>
      <c r="B7083" s="60" t="s">
        <v>7078</v>
      </c>
      <c r="C7083" s="45">
        <v>50.228999999999999</v>
      </c>
      <c r="D7083" s="24">
        <v>2.3964958799738197E-2</v>
      </c>
      <c r="E7083" s="10">
        <v>49.753</v>
      </c>
      <c r="F7083" s="24">
        <v>0.16568673387645289</v>
      </c>
      <c r="G7083" s="10">
        <v>53.46</v>
      </c>
      <c r="H7083" s="24">
        <v>0.12644074815377182</v>
      </c>
      <c r="I7083" s="10">
        <v>51.853000000000002</v>
      </c>
      <c r="J7083" s="24">
        <v>0.14860006263701847</v>
      </c>
      <c r="K7083" s="10">
        <v>45.09</v>
      </c>
      <c r="L7083" s="61">
        <v>1.0883356031241635E-2</v>
      </c>
      <c r="Q7083" s="48"/>
      <c r="R7083" s="48"/>
      <c r="S7083" s="48"/>
      <c r="T7083" s="48"/>
      <c r="U7083" s="48"/>
      <c r="V7083" s="48"/>
    </row>
    <row r="7084" spans="1:22" x14ac:dyDescent="0.25">
      <c r="A7084" s="8"/>
      <c r="B7084" s="60" t="s">
        <v>7079</v>
      </c>
      <c r="C7084" s="45">
        <v>46.661000000000001</v>
      </c>
      <c r="D7084" s="24">
        <v>2.310053850928551E-2</v>
      </c>
      <c r="E7084" s="10">
        <v>45.917999999999999</v>
      </c>
      <c r="F7084" s="24">
        <v>0.15467609592456594</v>
      </c>
      <c r="G7084" s="10">
        <v>49.811</v>
      </c>
      <c r="H7084" s="24">
        <v>0.12229322218695227</v>
      </c>
      <c r="I7084" s="10">
        <v>47.813000000000002</v>
      </c>
      <c r="J7084" s="24">
        <v>0.14106610555847798</v>
      </c>
      <c r="K7084" s="10">
        <v>41.472000000000001</v>
      </c>
      <c r="L7084" s="61">
        <v>8.5666065297095965E-3</v>
      </c>
      <c r="Q7084" s="48"/>
      <c r="R7084" s="48"/>
      <c r="S7084" s="48"/>
      <c r="T7084" s="48"/>
      <c r="U7084" s="48"/>
      <c r="V7084" s="48"/>
    </row>
    <row r="7085" spans="1:22" x14ac:dyDescent="0.25">
      <c r="A7085" s="8"/>
      <c r="B7085" s="60" t="s">
        <v>7080</v>
      </c>
      <c r="C7085" s="45">
        <v>44.667000000000002</v>
      </c>
      <c r="D7085" s="24">
        <v>2.3889010048818132E-2</v>
      </c>
      <c r="E7085" s="10">
        <v>44.69</v>
      </c>
      <c r="F7085" s="24">
        <v>0.14586638862444656</v>
      </c>
      <c r="G7085" s="10">
        <v>47.784999999999997</v>
      </c>
      <c r="H7085" s="24">
        <v>0.11693832203927847</v>
      </c>
      <c r="I7085" s="10">
        <v>45.573</v>
      </c>
      <c r="J7085" s="24">
        <v>0.13852358407855514</v>
      </c>
      <c r="K7085" s="10">
        <v>39.247</v>
      </c>
      <c r="L7085" s="61">
        <v>7.7518477565035205E-3</v>
      </c>
      <c r="Q7085" s="48"/>
      <c r="R7085" s="48"/>
      <c r="S7085" s="48"/>
      <c r="T7085" s="48"/>
      <c r="U7085" s="48"/>
      <c r="V7085" s="48"/>
    </row>
    <row r="7086" spans="1:22" x14ac:dyDescent="0.25">
      <c r="A7086" s="8"/>
      <c r="B7086" s="60" t="s">
        <v>7081</v>
      </c>
      <c r="C7086" s="45">
        <v>43.704999999999998</v>
      </c>
      <c r="D7086" s="24">
        <v>2.0735123890687646E-2</v>
      </c>
      <c r="E7086" s="10">
        <v>44.107999999999997</v>
      </c>
      <c r="F7086" s="24">
        <v>0.15272677818577451</v>
      </c>
      <c r="G7086" s="10">
        <v>46.697000000000003</v>
      </c>
      <c r="H7086" s="24">
        <v>0.10918199759857571</v>
      </c>
      <c r="I7086" s="10">
        <v>44.683999999999997</v>
      </c>
      <c r="J7086" s="24">
        <v>0.14117882818566668</v>
      </c>
      <c r="K7086" s="10">
        <v>38.616</v>
      </c>
      <c r="L7086" s="61">
        <v>7.0767619158470579E-3</v>
      </c>
      <c r="Q7086" s="48"/>
      <c r="R7086" s="48"/>
      <c r="S7086" s="48"/>
      <c r="T7086" s="48"/>
      <c r="U7086" s="48"/>
      <c r="V7086" s="48"/>
    </row>
    <row r="7087" spans="1:22" x14ac:dyDescent="0.25">
      <c r="A7087" s="8"/>
      <c r="B7087" s="60" t="s">
        <v>7082</v>
      </c>
      <c r="C7087" s="45">
        <v>44.173000000000002</v>
      </c>
      <c r="D7087" s="24">
        <v>2.0617691959267895E-2</v>
      </c>
      <c r="E7087" s="10">
        <v>44.155999999999999</v>
      </c>
      <c r="F7087" s="24">
        <v>0.15210722758662376</v>
      </c>
      <c r="G7087" s="10">
        <v>47.222000000000001</v>
      </c>
      <c r="H7087" s="24">
        <v>0.10248837241398347</v>
      </c>
      <c r="I7087" s="10">
        <v>45.304000000000002</v>
      </c>
      <c r="J7087" s="24">
        <v>0.13767190200646276</v>
      </c>
      <c r="K7087" s="10">
        <v>38.637</v>
      </c>
      <c r="L7087" s="61">
        <v>7.938078333236339E-3</v>
      </c>
      <c r="Q7087" s="48"/>
      <c r="R7087" s="48"/>
      <c r="S7087" s="48"/>
      <c r="T7087" s="48"/>
      <c r="U7087" s="48"/>
      <c r="V7087" s="48"/>
    </row>
    <row r="7088" spans="1:22" x14ac:dyDescent="0.25">
      <c r="A7088" s="8"/>
      <c r="B7088" s="60" t="s">
        <v>7083</v>
      </c>
      <c r="C7088" s="45">
        <v>45.835000000000001</v>
      </c>
      <c r="D7088" s="24">
        <v>1.7514133771745877E-2</v>
      </c>
      <c r="E7088" s="10">
        <v>45.462000000000003</v>
      </c>
      <c r="F7088" s="24">
        <v>0.15434365413965578</v>
      </c>
      <c r="G7088" s="10">
        <v>48.521000000000001</v>
      </c>
      <c r="H7088" s="24">
        <v>9.4041983521260891E-2</v>
      </c>
      <c r="I7088" s="10">
        <v>46.662999999999997</v>
      </c>
      <c r="J7088" s="24">
        <v>0.13253676010119986</v>
      </c>
      <c r="K7088" s="10">
        <v>38.743000000000002</v>
      </c>
      <c r="L7088" s="61">
        <v>8.9157888610836289E-3</v>
      </c>
      <c r="Q7088" s="48"/>
      <c r="R7088" s="48"/>
      <c r="S7088" s="48"/>
      <c r="T7088" s="48"/>
      <c r="U7088" s="48"/>
      <c r="V7088" s="48"/>
    </row>
    <row r="7089" spans="1:22" x14ac:dyDescent="0.25">
      <c r="A7089" s="8"/>
      <c r="B7089" s="60" t="s">
        <v>7084</v>
      </c>
      <c r="C7089" s="45">
        <v>49.499000000000002</v>
      </c>
      <c r="D7089" s="24">
        <v>1.8638125115334931E-2</v>
      </c>
      <c r="E7089" s="10">
        <v>49.293999999999997</v>
      </c>
      <c r="F7089" s="24">
        <v>0.15470631790501232</v>
      </c>
      <c r="G7089" s="10">
        <v>52.287999999999997</v>
      </c>
      <c r="H7089" s="24">
        <v>8.5112549512124436E-2</v>
      </c>
      <c r="I7089" s="10">
        <v>50.167000000000002</v>
      </c>
      <c r="J7089" s="24">
        <v>0.1317101275018161</v>
      </c>
      <c r="K7089" s="10">
        <v>38.645000000000003</v>
      </c>
      <c r="L7089" s="61">
        <v>8.8226735727172205E-3</v>
      </c>
      <c r="Q7089" s="48"/>
      <c r="R7089" s="48"/>
      <c r="S7089" s="48"/>
      <c r="T7089" s="48"/>
      <c r="U7089" s="48"/>
      <c r="V7089" s="48"/>
    </row>
    <row r="7090" spans="1:22" x14ac:dyDescent="0.25">
      <c r="A7090" s="8"/>
      <c r="B7090" s="60" t="s">
        <v>7085</v>
      </c>
      <c r="C7090" s="45">
        <v>58.536999999999999</v>
      </c>
      <c r="D7090" s="24">
        <v>1.8420037242698251E-2</v>
      </c>
      <c r="E7090" s="10">
        <v>57.06</v>
      </c>
      <c r="F7090" s="24">
        <v>0.15579430920108195</v>
      </c>
      <c r="G7090" s="10">
        <v>61.170999999999999</v>
      </c>
      <c r="H7090" s="24">
        <v>7.5575858785210545E-2</v>
      </c>
      <c r="I7090" s="10">
        <v>58.347000000000001</v>
      </c>
      <c r="J7090" s="24">
        <v>0.12860399288594976</v>
      </c>
      <c r="K7090" s="10">
        <v>38.725000000000001</v>
      </c>
      <c r="L7090" s="61">
        <v>9.9749752662515283E-3</v>
      </c>
      <c r="Q7090" s="48"/>
      <c r="R7090" s="48"/>
      <c r="S7090" s="48"/>
      <c r="T7090" s="48"/>
      <c r="U7090" s="48"/>
      <c r="V7090" s="48"/>
    </row>
    <row r="7091" spans="1:22" x14ac:dyDescent="0.25">
      <c r="A7091" s="8"/>
      <c r="B7091" s="60" t="s">
        <v>7086</v>
      </c>
      <c r="C7091" s="45">
        <v>66.174000000000007</v>
      </c>
      <c r="D7091" s="24">
        <v>2.0684795920079182E-2</v>
      </c>
      <c r="E7091" s="10">
        <v>63.713000000000001</v>
      </c>
      <c r="F7091" s="24">
        <v>0.1548876497876906</v>
      </c>
      <c r="G7091" s="10">
        <v>68.683000000000007</v>
      </c>
      <c r="H7091" s="24">
        <v>6.6687828643195279E-2</v>
      </c>
      <c r="I7091" s="10">
        <v>65.061999999999998</v>
      </c>
      <c r="J7091" s="24">
        <v>0.12260464417224018</v>
      </c>
      <c r="K7091" s="10">
        <v>40.386000000000003</v>
      </c>
      <c r="L7091" s="61">
        <v>1.3897456788686492E-2</v>
      </c>
      <c r="Q7091" s="48"/>
      <c r="R7091" s="48"/>
      <c r="S7091" s="48"/>
      <c r="T7091" s="48"/>
      <c r="U7091" s="48"/>
      <c r="V7091" s="48"/>
    </row>
    <row r="7092" spans="1:22" x14ac:dyDescent="0.25">
      <c r="A7092" s="8"/>
      <c r="B7092" s="60" t="s">
        <v>7087</v>
      </c>
      <c r="C7092" s="45">
        <v>68.414000000000001</v>
      </c>
      <c r="D7092" s="24">
        <v>2.3167642470096797E-2</v>
      </c>
      <c r="E7092" s="10">
        <v>65.998000000000005</v>
      </c>
      <c r="F7092" s="24">
        <v>0.16183870529035768</v>
      </c>
      <c r="G7092" s="10">
        <v>70.662999999999997</v>
      </c>
      <c r="H7092" s="24">
        <v>5.959396607643154E-2</v>
      </c>
      <c r="I7092" s="10">
        <v>66.798000000000002</v>
      </c>
      <c r="J7092" s="24">
        <v>0.12423285989829914</v>
      </c>
      <c r="K7092" s="10">
        <v>43.183999999999997</v>
      </c>
      <c r="L7092" s="61">
        <v>2.68986789268463E-2</v>
      </c>
      <c r="Q7092" s="48"/>
      <c r="R7092" s="48"/>
      <c r="S7092" s="48"/>
      <c r="T7092" s="48"/>
      <c r="U7092" s="48"/>
      <c r="V7092" s="48"/>
    </row>
    <row r="7093" spans="1:22" x14ac:dyDescent="0.25">
      <c r="A7093" s="8"/>
      <c r="B7093" s="60" t="s">
        <v>7088</v>
      </c>
      <c r="C7093" s="45">
        <v>68.688000000000002</v>
      </c>
      <c r="D7093" s="24">
        <v>3.0666510090758107E-2</v>
      </c>
      <c r="E7093" s="10">
        <v>66.388000000000005</v>
      </c>
      <c r="F7093" s="24">
        <v>0.17620925699261072</v>
      </c>
      <c r="G7093" s="10">
        <v>70.668000000000006</v>
      </c>
      <c r="H7093" s="24">
        <v>6.6287591261023779E-2</v>
      </c>
      <c r="I7093" s="10">
        <v>66.614000000000004</v>
      </c>
      <c r="J7093" s="24">
        <v>0.14531199118258561</v>
      </c>
      <c r="K7093" s="10">
        <v>46.640999999999998</v>
      </c>
      <c r="L7093" s="61">
        <v>5.4414246639120062E-2</v>
      </c>
      <c r="Q7093" s="48"/>
      <c r="R7093" s="48"/>
      <c r="S7093" s="48"/>
      <c r="T7093" s="48"/>
      <c r="U7093" s="48"/>
      <c r="V7093" s="48"/>
    </row>
    <row r="7094" spans="1:22" x14ac:dyDescent="0.25">
      <c r="A7094" s="8"/>
      <c r="B7094" s="60" t="s">
        <v>7089</v>
      </c>
      <c r="C7094" s="45">
        <v>69.197999999999993</v>
      </c>
      <c r="D7094" s="24">
        <v>4.5479709439849685E-2</v>
      </c>
      <c r="E7094" s="10">
        <v>67.733000000000004</v>
      </c>
      <c r="F7094" s="24">
        <v>0.20513169227979511</v>
      </c>
      <c r="G7094" s="10">
        <v>71.742000000000004</v>
      </c>
      <c r="H7094" s="24">
        <v>8.0323502215106896E-2</v>
      </c>
      <c r="I7094" s="10">
        <v>60.286000000000001</v>
      </c>
      <c r="J7094" s="24">
        <v>0.1792665514390922</v>
      </c>
      <c r="K7094" s="10">
        <v>49.487000000000002</v>
      </c>
      <c r="L7094" s="61">
        <v>8.9227725077111103E-2</v>
      </c>
      <c r="Q7094" s="48"/>
      <c r="R7094" s="48"/>
      <c r="S7094" s="48"/>
      <c r="T7094" s="48"/>
      <c r="U7094" s="48"/>
      <c r="V7094" s="48"/>
    </row>
    <row r="7095" spans="1:22" x14ac:dyDescent="0.25">
      <c r="A7095" s="8"/>
      <c r="B7095" s="60" t="s">
        <v>7090</v>
      </c>
      <c r="C7095" s="45">
        <v>69.778999999999996</v>
      </c>
      <c r="D7095" s="24">
        <v>6.0544548641983595E-2</v>
      </c>
      <c r="E7095" s="10">
        <v>69.022000000000006</v>
      </c>
      <c r="F7095" s="24">
        <v>0.22979282832404008</v>
      </c>
      <c r="G7095" s="10">
        <v>72.552999999999997</v>
      </c>
      <c r="H7095" s="24">
        <v>9.3462329381564235E-2</v>
      </c>
      <c r="I7095" s="10">
        <v>59.795000000000002</v>
      </c>
      <c r="J7095" s="24">
        <v>0.22504446281405777</v>
      </c>
      <c r="K7095" s="10">
        <v>51.243000000000002</v>
      </c>
      <c r="L7095" s="61">
        <v>0.1193737996857359</v>
      </c>
      <c r="Q7095" s="48"/>
      <c r="R7095" s="48"/>
      <c r="S7095" s="48"/>
      <c r="T7095" s="48"/>
      <c r="U7095" s="48"/>
      <c r="V7095" s="48"/>
    </row>
    <row r="7096" spans="1:22" x14ac:dyDescent="0.25">
      <c r="A7096" s="8"/>
      <c r="B7096" s="60" t="s">
        <v>7091</v>
      </c>
      <c r="C7096" s="45">
        <v>68.72</v>
      </c>
      <c r="D7096" s="24">
        <v>7.2958781392071667E-2</v>
      </c>
      <c r="E7096" s="10">
        <v>68.908000000000001</v>
      </c>
      <c r="F7096" s="24">
        <v>0.27021472717107153</v>
      </c>
      <c r="G7096" s="10">
        <v>71.709000000000003</v>
      </c>
      <c r="H7096" s="24">
        <v>0.10218474405509474</v>
      </c>
      <c r="I7096" s="10">
        <v>61.13</v>
      </c>
      <c r="J7096" s="24">
        <v>0.25743343102627692</v>
      </c>
      <c r="K7096" s="10">
        <v>50.436999999999998</v>
      </c>
      <c r="L7096" s="61">
        <v>0.1410463830530175</v>
      </c>
      <c r="Q7096" s="48"/>
      <c r="R7096" s="48"/>
      <c r="S7096" s="48"/>
      <c r="T7096" s="48"/>
      <c r="U7096" s="48"/>
      <c r="V7096" s="48"/>
    </row>
    <row r="7097" spans="1:22" x14ac:dyDescent="0.25">
      <c r="A7097" s="8"/>
      <c r="B7097" s="60" t="s">
        <v>7092</v>
      </c>
      <c r="C7097" s="45">
        <v>68.045000000000002</v>
      </c>
      <c r="D7097" s="24">
        <v>7.7874146521498433E-2</v>
      </c>
      <c r="E7097" s="10">
        <v>68.186999999999998</v>
      </c>
      <c r="F7097" s="24">
        <v>0.29993804494008491</v>
      </c>
      <c r="G7097" s="10">
        <v>71.063999999999993</v>
      </c>
      <c r="H7097" s="24">
        <v>0.10054239065928758</v>
      </c>
      <c r="I7097" s="10">
        <v>62.390999999999998</v>
      </c>
      <c r="J7097" s="24">
        <v>0.24979334185015406</v>
      </c>
      <c r="K7097" s="10">
        <v>48.395000000000003</v>
      </c>
      <c r="L7097" s="61">
        <v>0.14970610487109351</v>
      </c>
      <c r="Q7097" s="48"/>
      <c r="R7097" s="48"/>
      <c r="S7097" s="48"/>
      <c r="T7097" s="48"/>
      <c r="U7097" s="48"/>
      <c r="V7097" s="48"/>
    </row>
    <row r="7098" spans="1:22" x14ac:dyDescent="0.25">
      <c r="A7098" s="8"/>
      <c r="B7098" s="60" t="s">
        <v>7093</v>
      </c>
      <c r="C7098" s="45">
        <v>66.685000000000002</v>
      </c>
      <c r="D7098" s="24">
        <v>7.4384740559311519E-2</v>
      </c>
      <c r="E7098" s="10">
        <v>67.191999999999993</v>
      </c>
      <c r="F7098" s="24">
        <v>0.30370068150565904</v>
      </c>
      <c r="G7098" s="10">
        <v>69.72</v>
      </c>
      <c r="H7098" s="24">
        <v>9.3821162896614546E-2</v>
      </c>
      <c r="I7098" s="10">
        <v>64.760999999999996</v>
      </c>
      <c r="J7098" s="24">
        <v>0.21115453019713934</v>
      </c>
      <c r="K7098" s="10">
        <v>47.191000000000003</v>
      </c>
      <c r="L7098" s="61">
        <v>0.13857882791130768</v>
      </c>
      <c r="Q7098" s="48"/>
      <c r="R7098" s="48"/>
      <c r="S7098" s="48"/>
      <c r="T7098" s="48"/>
      <c r="U7098" s="48"/>
      <c r="V7098" s="48"/>
    </row>
    <row r="7099" spans="1:22" x14ac:dyDescent="0.25">
      <c r="A7099" s="8"/>
      <c r="B7099" s="60" t="s">
        <v>7094</v>
      </c>
      <c r="C7099" s="45">
        <v>65.680999999999997</v>
      </c>
      <c r="D7099" s="24">
        <v>6.0779412504823098E-2</v>
      </c>
      <c r="E7099" s="10">
        <v>65.777000000000001</v>
      </c>
      <c r="F7099" s="24">
        <v>0.27421913958021671</v>
      </c>
      <c r="G7099" s="10">
        <v>68.394000000000005</v>
      </c>
      <c r="H7099" s="24">
        <v>8.0599527995914813E-2</v>
      </c>
      <c r="I7099" s="10">
        <v>62.991</v>
      </c>
      <c r="J7099" s="24">
        <v>0.1648255304225846</v>
      </c>
      <c r="K7099" s="10">
        <v>46.695</v>
      </c>
      <c r="L7099" s="61">
        <v>0.10518535762090438</v>
      </c>
      <c r="Q7099" s="48"/>
      <c r="R7099" s="48"/>
      <c r="S7099" s="48"/>
      <c r="T7099" s="48"/>
      <c r="U7099" s="48"/>
      <c r="V7099" s="48"/>
    </row>
    <row r="7100" spans="1:22" x14ac:dyDescent="0.25">
      <c r="A7100" s="8"/>
      <c r="B7100" s="60" t="s">
        <v>7095</v>
      </c>
      <c r="C7100" s="45">
        <v>64.366</v>
      </c>
      <c r="D7100" s="24">
        <v>4.199030347766277E-2</v>
      </c>
      <c r="E7100" s="10">
        <v>64.478999999999999</v>
      </c>
      <c r="F7100" s="24">
        <v>0.25049488492980942</v>
      </c>
      <c r="G7100" s="10">
        <v>67.233000000000004</v>
      </c>
      <c r="H7100" s="24">
        <v>5.7109734049160192E-2</v>
      </c>
      <c r="I7100" s="10">
        <v>61.338999999999999</v>
      </c>
      <c r="J7100" s="24">
        <v>0.10713659477467999</v>
      </c>
      <c r="K7100" s="10">
        <v>46.813000000000002</v>
      </c>
      <c r="L7100" s="61">
        <v>6.7718093464470691E-2</v>
      </c>
      <c r="Q7100" s="48"/>
      <c r="R7100" s="48"/>
      <c r="S7100" s="48"/>
      <c r="T7100" s="48"/>
      <c r="U7100" s="48"/>
      <c r="V7100" s="48"/>
    </row>
    <row r="7101" spans="1:22" x14ac:dyDescent="0.25">
      <c r="A7101" s="8"/>
      <c r="B7101" s="60" t="s">
        <v>7096</v>
      </c>
      <c r="C7101" s="45">
        <v>64.771000000000001</v>
      </c>
      <c r="D7101" s="24">
        <v>2.2614034793403681E-2</v>
      </c>
      <c r="E7101" s="10">
        <v>64.569000000000003</v>
      </c>
      <c r="F7101" s="24">
        <v>0.23041237892319083</v>
      </c>
      <c r="G7101" s="10">
        <v>67.72</v>
      </c>
      <c r="H7101" s="24">
        <v>3.3399119477759226E-2</v>
      </c>
      <c r="I7101" s="10">
        <v>61.033999999999999</v>
      </c>
      <c r="J7101" s="24">
        <v>5.886626086520879E-2</v>
      </c>
      <c r="K7101" s="10">
        <v>48.987000000000002</v>
      </c>
      <c r="L7101" s="61">
        <v>4.5882558342547869E-2</v>
      </c>
      <c r="Q7101" s="48"/>
      <c r="R7101" s="48"/>
      <c r="S7101" s="48"/>
      <c r="T7101" s="48"/>
      <c r="U7101" s="48"/>
      <c r="V7101" s="48"/>
    </row>
    <row r="7102" spans="1:22" x14ac:dyDescent="0.25">
      <c r="A7102" s="8"/>
      <c r="B7102" s="60" t="s">
        <v>7097</v>
      </c>
      <c r="C7102" s="45">
        <v>67.84</v>
      </c>
      <c r="D7102" s="24">
        <v>1.6306262477142713E-2</v>
      </c>
      <c r="E7102" s="10">
        <v>66.911000000000001</v>
      </c>
      <c r="F7102" s="24">
        <v>0.20964987835652871</v>
      </c>
      <c r="G7102" s="10">
        <v>70.683999999999997</v>
      </c>
      <c r="H7102" s="24">
        <v>2.6981520073974908E-2</v>
      </c>
      <c r="I7102" s="10">
        <v>64.156999999999996</v>
      </c>
      <c r="J7102" s="24">
        <v>4.621627714736605E-2</v>
      </c>
      <c r="K7102" s="10">
        <v>53.658999999999999</v>
      </c>
      <c r="L7102" s="61">
        <v>5.3250305534539952E-2</v>
      </c>
      <c r="Q7102" s="48"/>
      <c r="R7102" s="48"/>
      <c r="S7102" s="48"/>
      <c r="T7102" s="48"/>
      <c r="U7102" s="48"/>
      <c r="V7102" s="48"/>
    </row>
    <row r="7103" spans="1:22" x14ac:dyDescent="0.25">
      <c r="A7103" s="8"/>
      <c r="B7103" s="60" t="s">
        <v>7098</v>
      </c>
      <c r="C7103" s="45">
        <v>68.605000000000004</v>
      </c>
      <c r="D7103" s="24">
        <v>1.8688453085943399E-2</v>
      </c>
      <c r="E7103" s="10">
        <v>66.927000000000007</v>
      </c>
      <c r="F7103" s="24">
        <v>0.19526421566405247</v>
      </c>
      <c r="G7103" s="10">
        <v>71.144999999999996</v>
      </c>
      <c r="H7103" s="24">
        <v>3.025242557654885E-2</v>
      </c>
      <c r="I7103" s="10">
        <v>64.656000000000006</v>
      </c>
      <c r="J7103" s="24">
        <v>4.8545878109265798E-2</v>
      </c>
      <c r="K7103" s="10">
        <v>54.470999999999997</v>
      </c>
      <c r="L7103" s="61">
        <v>6.9766629808531683E-2</v>
      </c>
      <c r="Q7103" s="48"/>
      <c r="R7103" s="48"/>
      <c r="S7103" s="48"/>
      <c r="T7103" s="48"/>
      <c r="U7103" s="48"/>
      <c r="V7103" s="48"/>
    </row>
    <row r="7104" spans="1:22" x14ac:dyDescent="0.25">
      <c r="A7104" s="8"/>
      <c r="B7104" s="60" t="s">
        <v>7099</v>
      </c>
      <c r="C7104" s="45">
        <v>64.525000000000006</v>
      </c>
      <c r="D7104" s="24">
        <v>1.7514133771745877E-2</v>
      </c>
      <c r="E7104" s="10">
        <v>63.094000000000001</v>
      </c>
      <c r="F7104" s="24">
        <v>0.19651842785257717</v>
      </c>
      <c r="G7104" s="10">
        <v>66.850999999999999</v>
      </c>
      <c r="H7104" s="24">
        <v>3.1466939012103727E-2</v>
      </c>
      <c r="I7104" s="10">
        <v>60.405000000000001</v>
      </c>
      <c r="J7104" s="24">
        <v>5.156433957065204E-2</v>
      </c>
      <c r="K7104" s="10">
        <v>51.985999999999997</v>
      </c>
      <c r="L7104" s="61">
        <v>8.0626200314264096E-2</v>
      </c>
      <c r="Q7104" s="48"/>
      <c r="R7104" s="48"/>
      <c r="S7104" s="48"/>
      <c r="T7104" s="48"/>
      <c r="U7104" s="48"/>
      <c r="V7104" s="48"/>
    </row>
    <row r="7105" spans="1:22" x14ac:dyDescent="0.25">
      <c r="A7105" s="8"/>
      <c r="B7105" s="60" t="s">
        <v>7100</v>
      </c>
      <c r="C7105" s="45">
        <v>60.195999999999998</v>
      </c>
      <c r="D7105" s="24">
        <v>1.5534566927812915E-2</v>
      </c>
      <c r="E7105" s="10">
        <v>58.945999999999998</v>
      </c>
      <c r="F7105" s="24">
        <v>0.19541532556628435</v>
      </c>
      <c r="G7105" s="10">
        <v>62.332000000000001</v>
      </c>
      <c r="H7105" s="24">
        <v>3.3454324633920805E-2</v>
      </c>
      <c r="I7105" s="10">
        <v>56.6</v>
      </c>
      <c r="J7105" s="24">
        <v>5.0387014353347859E-2</v>
      </c>
      <c r="K7105" s="10">
        <v>50.098999999999997</v>
      </c>
      <c r="L7105" s="61">
        <v>8.3221788977477743E-2</v>
      </c>
      <c r="Q7105" s="48"/>
      <c r="R7105" s="48"/>
      <c r="S7105" s="48"/>
      <c r="T7105" s="48"/>
      <c r="U7105" s="48"/>
      <c r="V7105" s="48"/>
    </row>
    <row r="7106" spans="1:22" x14ac:dyDescent="0.25">
      <c r="A7106" s="8"/>
      <c r="B7106" s="60" t="s">
        <v>7101</v>
      </c>
      <c r="C7106" s="45">
        <v>55.801000000000002</v>
      </c>
      <c r="D7106" s="24">
        <v>1.5098391182539549E-2</v>
      </c>
      <c r="E7106" s="10">
        <v>55.143999999999998</v>
      </c>
      <c r="F7106" s="24">
        <v>0.18270698278858213</v>
      </c>
      <c r="G7106" s="10">
        <v>58.145000000000003</v>
      </c>
      <c r="H7106" s="24">
        <v>3.5207088342051149E-2</v>
      </c>
      <c r="I7106" s="10">
        <v>53.456000000000003</v>
      </c>
      <c r="J7106" s="24">
        <v>4.8007314446030909E-2</v>
      </c>
      <c r="K7106" s="10">
        <v>49.89</v>
      </c>
      <c r="L7106" s="61">
        <v>7.9892917418378631E-2</v>
      </c>
      <c r="Q7106" s="48"/>
      <c r="R7106" s="48"/>
      <c r="S7106" s="48"/>
      <c r="T7106" s="48"/>
      <c r="U7106" s="48"/>
      <c r="V7106" s="48"/>
    </row>
    <row r="7107" spans="1:22" x14ac:dyDescent="0.25">
      <c r="A7107" s="8"/>
      <c r="B7107" s="60" t="s">
        <v>7102</v>
      </c>
      <c r="C7107" s="45">
        <v>50.411000000000001</v>
      </c>
      <c r="D7107" s="24">
        <v>1.2883960475767082E-2</v>
      </c>
      <c r="E7107" s="10">
        <v>50.598999999999997</v>
      </c>
      <c r="F7107" s="24">
        <v>0.17451682608761351</v>
      </c>
      <c r="G7107" s="10">
        <v>53.176000000000002</v>
      </c>
      <c r="H7107" s="24">
        <v>3.6739031425535147E-2</v>
      </c>
      <c r="I7107" s="10">
        <v>49.348999999999997</v>
      </c>
      <c r="J7107" s="24">
        <v>4.5928208211217153E-2</v>
      </c>
      <c r="K7107" s="10">
        <v>46.720999999999997</v>
      </c>
      <c r="L7107" s="61">
        <v>6.9906302741081297E-2</v>
      </c>
      <c r="Q7107" s="48"/>
      <c r="R7107" s="48"/>
      <c r="S7107" s="48"/>
      <c r="T7107" s="48"/>
      <c r="U7107" s="48"/>
      <c r="V7107" s="48"/>
    </row>
    <row r="7108" spans="1:22" x14ac:dyDescent="0.25">
      <c r="A7108" s="8"/>
      <c r="B7108" s="60" t="s">
        <v>7103</v>
      </c>
      <c r="C7108" s="45">
        <v>46.786999999999999</v>
      </c>
      <c r="D7108" s="24">
        <v>9.3915610116052858E-3</v>
      </c>
      <c r="E7108" s="10">
        <v>46.976999999999997</v>
      </c>
      <c r="F7108" s="24">
        <v>0.16817234190410008</v>
      </c>
      <c r="G7108" s="10">
        <v>49.433999999999997</v>
      </c>
      <c r="H7108" s="24">
        <v>3.8496033114867198E-2</v>
      </c>
      <c r="I7108" s="10">
        <v>46.151000000000003</v>
      </c>
      <c r="J7108" s="24">
        <v>4.6228222887416556E-2</v>
      </c>
      <c r="K7108" s="10">
        <v>43.918999999999997</v>
      </c>
      <c r="L7108" s="61">
        <v>6.2694939714166009E-2</v>
      </c>
      <c r="Q7108" s="48"/>
      <c r="R7108" s="48"/>
      <c r="S7108" s="48"/>
      <c r="T7108" s="48"/>
      <c r="U7108" s="48"/>
      <c r="V7108" s="48"/>
    </row>
    <row r="7109" spans="1:22" x14ac:dyDescent="0.25">
      <c r="A7109" s="8"/>
      <c r="B7109" s="60" t="s">
        <v>7104</v>
      </c>
      <c r="C7109" s="45">
        <v>44.756999999999998</v>
      </c>
      <c r="D7109" s="24">
        <v>9.0226068290065065E-3</v>
      </c>
      <c r="E7109" s="10">
        <v>44.503999999999998</v>
      </c>
      <c r="F7109" s="24">
        <v>0.14974166842916276</v>
      </c>
      <c r="G7109" s="10">
        <v>47.337000000000003</v>
      </c>
      <c r="H7109" s="24">
        <v>4.1062435322525008E-2</v>
      </c>
      <c r="I7109" s="10">
        <v>43.5</v>
      </c>
      <c r="J7109" s="24">
        <v>4.8820810841276006E-2</v>
      </c>
      <c r="K7109" s="10">
        <v>42.082000000000001</v>
      </c>
      <c r="L7109" s="61">
        <v>5.774870816070015E-2</v>
      </c>
      <c r="Q7109" s="48"/>
      <c r="R7109" s="48"/>
      <c r="S7109" s="48"/>
      <c r="T7109" s="48"/>
      <c r="U7109" s="48"/>
      <c r="V7109" s="48"/>
    </row>
    <row r="7110" spans="1:22" x14ac:dyDescent="0.25">
      <c r="A7110" s="8"/>
      <c r="B7110" s="60" t="s">
        <v>7105</v>
      </c>
      <c r="C7110" s="45">
        <v>43.85</v>
      </c>
      <c r="D7110" s="24">
        <v>7.34554236264842E-3</v>
      </c>
      <c r="E7110" s="10">
        <v>43.356000000000002</v>
      </c>
      <c r="F7110" s="24">
        <v>0.13427198839773999</v>
      </c>
      <c r="G7110" s="10">
        <v>46.325000000000003</v>
      </c>
      <c r="H7110" s="24">
        <v>4.2842359434287686E-2</v>
      </c>
      <c r="I7110" s="10">
        <v>42.046999999999997</v>
      </c>
      <c r="J7110" s="24">
        <v>5.1350775897699236E-2</v>
      </c>
      <c r="K7110" s="10">
        <v>41.582999999999998</v>
      </c>
      <c r="L7110" s="61">
        <v>5.5712024579861276E-2</v>
      </c>
      <c r="Q7110" s="48"/>
      <c r="R7110" s="48"/>
      <c r="S7110" s="48"/>
      <c r="T7110" s="48"/>
      <c r="U7110" s="48"/>
      <c r="V7110" s="48"/>
    </row>
    <row r="7111" spans="1:22" x14ac:dyDescent="0.25">
      <c r="A7111" s="8"/>
      <c r="B7111" s="60" t="s">
        <v>7106</v>
      </c>
      <c r="C7111" s="45">
        <v>44.268000000000001</v>
      </c>
      <c r="D7111" s="24">
        <v>5.685248540953914E-3</v>
      </c>
      <c r="E7111" s="10">
        <v>43.671999999999997</v>
      </c>
      <c r="F7111" s="24">
        <v>0.12330422696921171</v>
      </c>
      <c r="G7111" s="10">
        <v>46.74</v>
      </c>
      <c r="H7111" s="24">
        <v>4.4056571231459125E-2</v>
      </c>
      <c r="I7111" s="10">
        <v>42.283000000000001</v>
      </c>
      <c r="J7111" s="24">
        <v>5.5296018436181003E-2</v>
      </c>
      <c r="K7111" s="10">
        <v>42.323999999999998</v>
      </c>
      <c r="L7111" s="61">
        <v>5.2697732880219728E-2</v>
      </c>
      <c r="Q7111" s="48"/>
      <c r="R7111" s="48"/>
      <c r="S7111" s="48"/>
      <c r="T7111" s="48"/>
      <c r="U7111" s="48"/>
      <c r="V7111" s="48"/>
    </row>
    <row r="7112" spans="1:22" x14ac:dyDescent="0.25">
      <c r="A7112" s="8"/>
      <c r="B7112" s="60" t="s">
        <v>7107</v>
      </c>
      <c r="C7112" s="45">
        <v>46.046999999999997</v>
      </c>
      <c r="D7112" s="24">
        <v>5.5007714496545243E-3</v>
      </c>
      <c r="E7112" s="10">
        <v>45.005000000000003</v>
      </c>
      <c r="F7112" s="24">
        <v>0.11701966945644621</v>
      </c>
      <c r="G7112" s="10">
        <v>48.353999999999999</v>
      </c>
      <c r="H7112" s="24">
        <v>4.7023111417730253E-2</v>
      </c>
      <c r="I7112" s="10">
        <v>42.481999999999999</v>
      </c>
      <c r="J7112" s="24">
        <v>5.4895231892589207E-2</v>
      </c>
      <c r="K7112" s="10">
        <v>44.276000000000003</v>
      </c>
      <c r="L7112" s="61">
        <v>5.2441692658628553E-2</v>
      </c>
      <c r="Q7112" s="48"/>
      <c r="R7112" s="48"/>
      <c r="S7112" s="48"/>
      <c r="T7112" s="48"/>
      <c r="U7112" s="48"/>
      <c r="V7112" s="48"/>
    </row>
    <row r="7113" spans="1:22" x14ac:dyDescent="0.25">
      <c r="A7113" s="8"/>
      <c r="B7113" s="60" t="s">
        <v>7108</v>
      </c>
      <c r="C7113" s="45">
        <v>49.66</v>
      </c>
      <c r="D7113" s="24">
        <v>4.1926611658952171E-3</v>
      </c>
      <c r="E7113" s="10">
        <v>48.651000000000003</v>
      </c>
      <c r="F7113" s="24">
        <v>0.11540320875003776</v>
      </c>
      <c r="G7113" s="10">
        <v>52.384999999999998</v>
      </c>
      <c r="H7113" s="24">
        <v>5.0872714729216971E-2</v>
      </c>
      <c r="I7113" s="10">
        <v>42.579000000000001</v>
      </c>
      <c r="J7113" s="24">
        <v>5.4845133574640229E-2</v>
      </c>
      <c r="K7113" s="10">
        <v>48.494</v>
      </c>
      <c r="L7113" s="61">
        <v>5.7678879009357108E-2</v>
      </c>
      <c r="Q7113" s="48"/>
      <c r="R7113" s="48"/>
      <c r="S7113" s="48"/>
      <c r="T7113" s="48"/>
      <c r="U7113" s="48"/>
      <c r="V7113" s="48"/>
    </row>
    <row r="7114" spans="1:22" x14ac:dyDescent="0.25">
      <c r="A7114" s="8"/>
      <c r="B7114" s="60" t="s">
        <v>7109</v>
      </c>
      <c r="C7114" s="45">
        <v>58.475999999999999</v>
      </c>
      <c r="D7114" s="24">
        <v>4.4777621251760914E-3</v>
      </c>
      <c r="E7114" s="10">
        <v>56.405000000000001</v>
      </c>
      <c r="F7114" s="24">
        <v>0.10800072514125147</v>
      </c>
      <c r="G7114" s="10">
        <v>60.848999999999997</v>
      </c>
      <c r="H7114" s="24">
        <v>5.5936529837875129E-2</v>
      </c>
      <c r="I7114" s="10">
        <v>44.201999999999998</v>
      </c>
      <c r="J7114" s="24">
        <v>5.91911626567138E-2</v>
      </c>
      <c r="K7114" s="10">
        <v>58.387</v>
      </c>
      <c r="L7114" s="61">
        <v>5.3454215353102741E-2</v>
      </c>
      <c r="Q7114" s="48"/>
      <c r="R7114" s="48"/>
      <c r="S7114" s="48"/>
      <c r="T7114" s="48"/>
      <c r="U7114" s="48"/>
      <c r="V7114" s="48"/>
    </row>
    <row r="7115" spans="1:22" x14ac:dyDescent="0.25">
      <c r="A7115" s="8"/>
      <c r="B7115" s="60" t="s">
        <v>7110</v>
      </c>
      <c r="C7115" s="45">
        <v>66.286000000000001</v>
      </c>
      <c r="D7115" s="24">
        <v>5.2995237136915542E-3</v>
      </c>
      <c r="E7115" s="10">
        <v>63.338999999999999</v>
      </c>
      <c r="F7115" s="24">
        <v>0.10263770130223283</v>
      </c>
      <c r="G7115" s="10">
        <v>68.266999999999996</v>
      </c>
      <c r="H7115" s="24">
        <v>6.0393239047947571E-2</v>
      </c>
      <c r="I7115" s="10">
        <v>47.817</v>
      </c>
      <c r="J7115" s="24">
        <v>6.3224077251606281E-2</v>
      </c>
      <c r="K7115" s="10">
        <v>65.423000000000002</v>
      </c>
      <c r="L7115" s="61">
        <v>5.1824868488431639E-2</v>
      </c>
      <c r="Q7115" s="48"/>
      <c r="R7115" s="48"/>
      <c r="S7115" s="48"/>
      <c r="T7115" s="48"/>
      <c r="U7115" s="48"/>
      <c r="V7115" s="48"/>
    </row>
    <row r="7116" spans="1:22" x14ac:dyDescent="0.25">
      <c r="A7116" s="8"/>
      <c r="B7116" s="60" t="s">
        <v>7111</v>
      </c>
      <c r="C7116" s="45">
        <v>68.486999999999995</v>
      </c>
      <c r="D7116" s="24">
        <v>7.462936875293486E-3</v>
      </c>
      <c r="E7116" s="10">
        <v>64.465999999999994</v>
      </c>
      <c r="F7116" s="24">
        <v>0.10661087107592833</v>
      </c>
      <c r="G7116" s="10">
        <v>70.483999999999995</v>
      </c>
      <c r="H7116" s="24">
        <v>7.6923076923076927E-2</v>
      </c>
      <c r="I7116" s="10">
        <v>51.478000000000002</v>
      </c>
      <c r="J7116" s="24">
        <v>7.5836328795260699E-2</v>
      </c>
      <c r="K7116" s="10">
        <v>67.787999999999997</v>
      </c>
      <c r="L7116" s="61">
        <v>6.2613472370932455E-2</v>
      </c>
      <c r="Q7116" s="48"/>
      <c r="R7116" s="48"/>
      <c r="S7116" s="48"/>
      <c r="T7116" s="48"/>
      <c r="U7116" s="48"/>
      <c r="V7116" s="48"/>
    </row>
    <row r="7117" spans="1:22" x14ac:dyDescent="0.25">
      <c r="A7117" s="8"/>
      <c r="B7117" s="60" t="s">
        <v>7112</v>
      </c>
      <c r="C7117" s="45">
        <v>68.55</v>
      </c>
      <c r="D7117" s="24">
        <v>1.6686791440262964E-2</v>
      </c>
      <c r="E7117" s="10">
        <v>63.762</v>
      </c>
      <c r="F7117" s="24">
        <v>0.13602441308879959</v>
      </c>
      <c r="G7117" s="10">
        <v>70.647000000000006</v>
      </c>
      <c r="H7117" s="24">
        <v>0.11383235598482236</v>
      </c>
      <c r="I7117" s="10">
        <v>54.331000000000003</v>
      </c>
      <c r="J7117" s="24">
        <v>0.1071227283543955</v>
      </c>
      <c r="K7117" s="10">
        <v>67.802999999999997</v>
      </c>
      <c r="L7117" s="61">
        <v>7.8394860574461156E-2</v>
      </c>
      <c r="Q7117" s="48"/>
      <c r="R7117" s="48"/>
      <c r="S7117" s="48"/>
      <c r="T7117" s="48"/>
      <c r="U7117" s="48"/>
      <c r="V7117" s="48"/>
    </row>
    <row r="7118" spans="1:22" x14ac:dyDescent="0.25">
      <c r="A7118" s="8"/>
      <c r="B7118" s="60" t="s">
        <v>7113</v>
      </c>
      <c r="C7118" s="45">
        <v>69.325999999999993</v>
      </c>
      <c r="D7118" s="24">
        <v>3.1646206480177096E-2</v>
      </c>
      <c r="E7118" s="10">
        <v>64.95</v>
      </c>
      <c r="F7118" s="24">
        <v>0.19915702329516272</v>
      </c>
      <c r="G7118" s="10">
        <v>70.995999999999995</v>
      </c>
      <c r="H7118" s="24">
        <v>0.16052431873059675</v>
      </c>
      <c r="I7118" s="10">
        <v>55.915999999999997</v>
      </c>
      <c r="J7118" s="24">
        <v>0.13790814473404056</v>
      </c>
      <c r="K7118" s="10">
        <v>69.158000000000001</v>
      </c>
      <c r="L7118" s="61">
        <v>0.1055933150225781</v>
      </c>
      <c r="Q7118" s="48"/>
      <c r="R7118" s="48"/>
      <c r="S7118" s="48"/>
      <c r="T7118" s="48"/>
      <c r="U7118" s="48"/>
      <c r="V7118" s="48"/>
    </row>
    <row r="7119" spans="1:22" x14ac:dyDescent="0.25">
      <c r="A7119" s="8"/>
      <c r="B7119" s="60" t="s">
        <v>7114</v>
      </c>
      <c r="C7119" s="45">
        <v>70.268000000000001</v>
      </c>
      <c r="D7119" s="24">
        <v>4.9372777889582074E-2</v>
      </c>
      <c r="E7119" s="10">
        <v>66.536000000000001</v>
      </c>
      <c r="F7119" s="24">
        <v>0.26192706287578937</v>
      </c>
      <c r="G7119" s="10">
        <v>71.254000000000005</v>
      </c>
      <c r="H7119" s="24">
        <v>0.20814073818558124</v>
      </c>
      <c r="I7119" s="10">
        <v>56.822000000000003</v>
      </c>
      <c r="J7119" s="24">
        <v>0.17257618075473116</v>
      </c>
      <c r="K7119" s="10">
        <v>70.096000000000004</v>
      </c>
      <c r="L7119" s="61">
        <v>0.12156091429635492</v>
      </c>
      <c r="Q7119" s="48"/>
      <c r="R7119" s="48"/>
      <c r="S7119" s="48"/>
      <c r="T7119" s="48"/>
      <c r="U7119" s="48"/>
      <c r="V7119" s="48"/>
    </row>
    <row r="7120" spans="1:22" x14ac:dyDescent="0.25">
      <c r="A7120" s="8"/>
      <c r="B7120" s="60" t="s">
        <v>7115</v>
      </c>
      <c r="C7120" s="45">
        <v>68.977000000000004</v>
      </c>
      <c r="D7120" s="24">
        <v>6.6478835446434556E-2</v>
      </c>
      <c r="E7120" s="10">
        <v>65.828000000000003</v>
      </c>
      <c r="F7120" s="24">
        <v>0.30700667734235731</v>
      </c>
      <c r="G7120" s="10">
        <v>70.067999999999998</v>
      </c>
      <c r="H7120" s="24">
        <v>0.23326664367023112</v>
      </c>
      <c r="I7120" s="10">
        <v>56.234000000000002</v>
      </c>
      <c r="J7120" s="24">
        <v>0.2028105156369375</v>
      </c>
      <c r="K7120" s="10">
        <v>69.55</v>
      </c>
      <c r="L7120" s="61">
        <v>0.12145617056934034</v>
      </c>
      <c r="Q7120" s="48"/>
      <c r="R7120" s="48"/>
      <c r="S7120" s="48"/>
      <c r="T7120" s="48"/>
      <c r="U7120" s="48"/>
      <c r="V7120" s="48"/>
    </row>
    <row r="7121" spans="1:22" x14ac:dyDescent="0.25">
      <c r="A7121" s="8"/>
      <c r="B7121" s="60" t="s">
        <v>7116</v>
      </c>
      <c r="C7121" s="45">
        <v>68.27</v>
      </c>
      <c r="D7121" s="24">
        <v>7.9526396994700474E-2</v>
      </c>
      <c r="E7121" s="10">
        <v>65.182000000000002</v>
      </c>
      <c r="F7121" s="24">
        <v>0.31093452578783576</v>
      </c>
      <c r="G7121" s="10">
        <v>68.414000000000001</v>
      </c>
      <c r="H7121" s="24">
        <v>0.23098999655053468</v>
      </c>
      <c r="I7121" s="10">
        <v>53.835999999999999</v>
      </c>
      <c r="J7121" s="24">
        <v>0.20507746452412859</v>
      </c>
      <c r="K7121" s="10">
        <v>69.296000000000006</v>
      </c>
      <c r="L7121" s="61">
        <v>0.11670778827801313</v>
      </c>
      <c r="Q7121" s="48"/>
      <c r="R7121" s="48"/>
      <c r="S7121" s="48"/>
      <c r="T7121" s="48"/>
      <c r="U7121" s="48"/>
      <c r="V7121" s="48"/>
    </row>
    <row r="7122" spans="1:22" x14ac:dyDescent="0.25">
      <c r="A7122" s="8"/>
      <c r="B7122" s="60" t="s">
        <v>7117</v>
      </c>
      <c r="C7122" s="45">
        <v>67.094999999999999</v>
      </c>
      <c r="D7122" s="24">
        <v>7.9341919903401087E-2</v>
      </c>
      <c r="E7122" s="10">
        <v>63.459000000000003</v>
      </c>
      <c r="F7122" s="24">
        <v>0.27908873916064902</v>
      </c>
      <c r="G7122" s="10">
        <v>66.576999999999998</v>
      </c>
      <c r="H7122" s="24">
        <v>0.21197654363573645</v>
      </c>
      <c r="I7122" s="10">
        <v>51.911000000000001</v>
      </c>
      <c r="J7122" s="24">
        <v>0.18646593940608444</v>
      </c>
      <c r="K7122" s="10">
        <v>68.244</v>
      </c>
      <c r="L7122" s="61">
        <v>0.10654764675759974</v>
      </c>
      <c r="Q7122" s="48"/>
      <c r="R7122" s="48"/>
      <c r="S7122" s="48"/>
      <c r="T7122" s="48"/>
      <c r="U7122" s="48"/>
      <c r="V7122" s="48"/>
    </row>
    <row r="7123" spans="1:22" x14ac:dyDescent="0.25">
      <c r="A7123" s="8"/>
      <c r="B7123" s="60" t="s">
        <v>7118</v>
      </c>
      <c r="C7123" s="45">
        <v>66.277000000000001</v>
      </c>
      <c r="D7123" s="24">
        <v>6.4097403904206082E-2</v>
      </c>
      <c r="E7123" s="10">
        <v>61.875</v>
      </c>
      <c r="F7123" s="24">
        <v>0.22492975194126355</v>
      </c>
      <c r="G7123" s="10">
        <v>65.316000000000003</v>
      </c>
      <c r="H7123" s="24">
        <v>0.17421179717143842</v>
      </c>
      <c r="I7123" s="10">
        <v>51.241</v>
      </c>
      <c r="J7123" s="24">
        <v>0.15484137620079405</v>
      </c>
      <c r="K7123" s="10">
        <v>67.221000000000004</v>
      </c>
      <c r="L7123" s="61">
        <v>8.899725338671384E-2</v>
      </c>
      <c r="Q7123" s="48"/>
      <c r="R7123" s="48"/>
      <c r="S7123" s="48"/>
      <c r="T7123" s="48"/>
      <c r="U7123" s="48"/>
      <c r="V7123" s="48"/>
    </row>
    <row r="7124" spans="1:22" x14ac:dyDescent="0.25">
      <c r="A7124" s="8"/>
      <c r="B7124" s="60" t="s">
        <v>7119</v>
      </c>
      <c r="C7124" s="45">
        <v>65.046000000000006</v>
      </c>
      <c r="D7124" s="24">
        <v>3.790165693969276E-2</v>
      </c>
      <c r="E7124" s="10">
        <v>60.421999999999997</v>
      </c>
      <c r="F7124" s="24">
        <v>0.15017977460192766</v>
      </c>
      <c r="G7124" s="10">
        <v>64.207999999999998</v>
      </c>
      <c r="H7124" s="24">
        <v>0.12462228354605036</v>
      </c>
      <c r="I7124" s="10">
        <v>50.895000000000003</v>
      </c>
      <c r="J7124" s="24">
        <v>0.10974036546722944</v>
      </c>
      <c r="K7124" s="10">
        <v>65.396000000000001</v>
      </c>
      <c r="L7124" s="61">
        <v>7.1621432894185558E-2</v>
      </c>
      <c r="Q7124" s="48"/>
      <c r="R7124" s="48"/>
      <c r="S7124" s="48"/>
      <c r="T7124" s="48"/>
      <c r="U7124" s="48"/>
      <c r="V7124" s="48"/>
    </row>
    <row r="7125" spans="1:22" x14ac:dyDescent="0.25">
      <c r="A7125" s="8"/>
      <c r="B7125" s="60" t="s">
        <v>7120</v>
      </c>
      <c r="C7125" s="45">
        <v>65.733000000000004</v>
      </c>
      <c r="D7125" s="24">
        <v>1.4271818608707319E-2</v>
      </c>
      <c r="E7125" s="10">
        <v>60.741999999999997</v>
      </c>
      <c r="F7125" s="24">
        <v>6.5776354352358221E-2</v>
      </c>
      <c r="G7125" s="10">
        <v>64.947999999999993</v>
      </c>
      <c r="H7125" s="24">
        <v>8.2000689893066581E-2</v>
      </c>
      <c r="I7125" s="10">
        <v>52.045000000000002</v>
      </c>
      <c r="J7125" s="24">
        <v>7.2667610184988032E-2</v>
      </c>
      <c r="K7125" s="10">
        <v>65.991</v>
      </c>
      <c r="L7125" s="61">
        <v>6.3823844327545273E-2</v>
      </c>
      <c r="Q7125" s="48"/>
      <c r="R7125" s="48"/>
      <c r="S7125" s="48"/>
      <c r="T7125" s="48"/>
      <c r="U7125" s="48"/>
      <c r="V7125" s="48"/>
    </row>
    <row r="7126" spans="1:22" x14ac:dyDescent="0.25">
      <c r="A7126" s="8"/>
      <c r="B7126" s="60" t="s">
        <v>7121</v>
      </c>
      <c r="C7126" s="45">
        <v>68.195999999999998</v>
      </c>
      <c r="D7126" s="24">
        <v>4.5783859931575769E-3</v>
      </c>
      <c r="E7126" s="10">
        <v>63.468000000000004</v>
      </c>
      <c r="F7126" s="24">
        <v>3.2389642565791459E-2</v>
      </c>
      <c r="G7126" s="10">
        <v>68.415999999999997</v>
      </c>
      <c r="H7126" s="24">
        <v>7.6357364608485689E-2</v>
      </c>
      <c r="I7126" s="10">
        <v>55.542000000000002</v>
      </c>
      <c r="J7126" s="24">
        <v>8.2887667046578906E-2</v>
      </c>
      <c r="K7126" s="10">
        <v>68.275999999999996</v>
      </c>
      <c r="L7126" s="61">
        <v>6.5208789162515712E-2</v>
      </c>
      <c r="Q7126" s="48"/>
      <c r="R7126" s="48"/>
      <c r="S7126" s="48"/>
      <c r="T7126" s="48"/>
      <c r="U7126" s="48"/>
      <c r="V7126" s="48"/>
    </row>
    <row r="7127" spans="1:22" x14ac:dyDescent="0.25">
      <c r="A7127" s="8"/>
      <c r="B7127" s="60" t="s">
        <v>7122</v>
      </c>
      <c r="C7127" s="45">
        <v>68.677999999999997</v>
      </c>
      <c r="D7127" s="24">
        <v>4.5783859931575769E-3</v>
      </c>
      <c r="E7127" s="10">
        <v>64.837000000000003</v>
      </c>
      <c r="F7127" s="24">
        <v>3.1558751548478717E-2</v>
      </c>
      <c r="G7127" s="10">
        <v>68.644999999999996</v>
      </c>
      <c r="H7127" s="24">
        <v>8.8858226974818905E-2</v>
      </c>
      <c r="I7127" s="10">
        <v>55.814</v>
      </c>
      <c r="J7127" s="24">
        <v>9.8718735518454961E-2</v>
      </c>
      <c r="K7127" s="10">
        <v>67.971000000000004</v>
      </c>
      <c r="L7127" s="61">
        <v>6.8642055770215538E-2</v>
      </c>
      <c r="Q7127" s="48"/>
      <c r="R7127" s="48"/>
      <c r="S7127" s="48"/>
      <c r="T7127" s="48"/>
      <c r="U7127" s="48"/>
      <c r="V7127" s="48"/>
    </row>
    <row r="7128" spans="1:22" x14ac:dyDescent="0.25">
      <c r="A7128" s="8"/>
      <c r="B7128" s="60" t="s">
        <v>7123</v>
      </c>
      <c r="C7128" s="45">
        <v>64.762</v>
      </c>
      <c r="D7128" s="24">
        <v>4.5616153484939964E-3</v>
      </c>
      <c r="E7128" s="10">
        <v>61.023000000000003</v>
      </c>
      <c r="F7128" s="24">
        <v>3.0471039671269299E-2</v>
      </c>
      <c r="G7128" s="10">
        <v>63.987000000000002</v>
      </c>
      <c r="H7128" s="24">
        <v>9.2749223870300102E-2</v>
      </c>
      <c r="I7128" s="10">
        <v>52.488999999999997</v>
      </c>
      <c r="J7128" s="24">
        <v>0.10850043209799232</v>
      </c>
      <c r="K7128" s="10">
        <v>63.701999999999998</v>
      </c>
      <c r="L7128" s="61">
        <v>6.5546296727340442E-2</v>
      </c>
      <c r="Q7128" s="48"/>
      <c r="R7128" s="48"/>
      <c r="S7128" s="48"/>
      <c r="T7128" s="48"/>
      <c r="U7128" s="48"/>
      <c r="V7128" s="48"/>
    </row>
    <row r="7129" spans="1:22" x14ac:dyDescent="0.25">
      <c r="A7129" s="8"/>
      <c r="B7129" s="60" t="s">
        <v>7124</v>
      </c>
      <c r="C7129" s="45">
        <v>60.569000000000003</v>
      </c>
      <c r="D7129" s="24">
        <v>5.4840008049909439E-3</v>
      </c>
      <c r="E7129" s="10">
        <v>57.174999999999997</v>
      </c>
      <c r="F7129" s="24">
        <v>3.1407680454421848E-2</v>
      </c>
      <c r="G7129" s="10">
        <v>59.82</v>
      </c>
      <c r="H7129" s="24">
        <v>9.4515350120731284E-2</v>
      </c>
      <c r="I7129" s="10">
        <v>49.683</v>
      </c>
      <c r="J7129" s="24">
        <v>0.11398619791340506</v>
      </c>
      <c r="K7129" s="10">
        <v>59.719000000000001</v>
      </c>
      <c r="L7129" s="61">
        <v>6.1170336576509471E-2</v>
      </c>
      <c r="Q7129" s="48"/>
      <c r="R7129" s="48"/>
      <c r="S7129" s="48"/>
      <c r="T7129" s="48"/>
      <c r="U7129" s="48"/>
      <c r="V7129" s="48"/>
    </row>
    <row r="7130" spans="1:22" x14ac:dyDescent="0.25">
      <c r="A7130" s="8"/>
      <c r="B7130" s="60" t="s">
        <v>7125</v>
      </c>
      <c r="C7130" s="45">
        <v>56.648000000000003</v>
      </c>
      <c r="D7130" s="24">
        <v>6.4231569061514726E-3</v>
      </c>
      <c r="E7130" s="10">
        <v>53.427999999999997</v>
      </c>
      <c r="F7130" s="24">
        <v>3.4111853038039701E-2</v>
      </c>
      <c r="G7130" s="10">
        <v>56.417999999999999</v>
      </c>
      <c r="H7130" s="24">
        <v>9.0375991721283203E-2</v>
      </c>
      <c r="I7130" s="10">
        <v>48.250999999999998</v>
      </c>
      <c r="J7130" s="24">
        <v>0.11600265521085129</v>
      </c>
      <c r="K7130" s="10">
        <v>56.222999999999999</v>
      </c>
      <c r="L7130" s="61">
        <v>5.4874074763744701E-2</v>
      </c>
      <c r="Q7130" s="48"/>
      <c r="R7130" s="48"/>
      <c r="S7130" s="48"/>
      <c r="T7130" s="48"/>
      <c r="U7130" s="48"/>
      <c r="V7130" s="48"/>
    </row>
    <row r="7131" spans="1:22" x14ac:dyDescent="0.25">
      <c r="A7131" s="8"/>
      <c r="B7131" s="60" t="s">
        <v>7126</v>
      </c>
      <c r="C7131" s="45">
        <v>51.322000000000003</v>
      </c>
      <c r="D7131" s="24">
        <v>5.9032669215804655E-3</v>
      </c>
      <c r="E7131" s="10">
        <v>48.368000000000002</v>
      </c>
      <c r="F7131" s="24">
        <v>3.683113273106324E-2</v>
      </c>
      <c r="G7131" s="10">
        <v>52.076000000000001</v>
      </c>
      <c r="H7131" s="24">
        <v>9.1286650569161784E-2</v>
      </c>
      <c r="I7131" s="10">
        <v>44.878</v>
      </c>
      <c r="J7131" s="24">
        <v>0.10857557957491577</v>
      </c>
      <c r="K7131" s="10">
        <v>51.716000000000001</v>
      </c>
      <c r="L7131" s="61">
        <v>4.6354918299892932E-2</v>
      </c>
      <c r="Q7131" s="48"/>
      <c r="R7131" s="48"/>
      <c r="S7131" s="48"/>
      <c r="T7131" s="48"/>
      <c r="U7131" s="48"/>
      <c r="V7131" s="48"/>
    </row>
    <row r="7132" spans="1:22" x14ac:dyDescent="0.25">
      <c r="A7132" s="8"/>
      <c r="B7132" s="60" t="s">
        <v>7127</v>
      </c>
      <c r="C7132" s="45">
        <v>47.216000000000001</v>
      </c>
      <c r="D7132" s="24">
        <v>5.9007929190484972E-3</v>
      </c>
      <c r="E7132" s="10">
        <v>44.811999999999998</v>
      </c>
      <c r="F7132" s="24">
        <v>4.1958675688738518E-2</v>
      </c>
      <c r="G7132" s="10">
        <v>48.375999999999998</v>
      </c>
      <c r="H7132" s="24">
        <v>9.4143615920535287E-2</v>
      </c>
      <c r="I7132" s="10">
        <v>41.344000000000001</v>
      </c>
      <c r="J7132" s="24">
        <v>0.1028518467492454</v>
      </c>
      <c r="K7132" s="10">
        <v>47.965000000000003</v>
      </c>
      <c r="L7132" s="61">
        <v>4.4181987433092852E-2</v>
      </c>
      <c r="Q7132" s="48"/>
      <c r="R7132" s="48"/>
      <c r="S7132" s="48"/>
      <c r="T7132" s="48"/>
      <c r="U7132" s="48"/>
      <c r="V7132" s="48"/>
    </row>
    <row r="7133" spans="1:22" x14ac:dyDescent="0.25">
      <c r="A7133" s="8"/>
      <c r="B7133" s="60" t="s">
        <v>7128</v>
      </c>
      <c r="C7133" s="45">
        <v>44.865000000000002</v>
      </c>
      <c r="D7133" s="24">
        <v>7.6106817762727772E-3</v>
      </c>
      <c r="E7133" s="10">
        <v>43.433999999999997</v>
      </c>
      <c r="F7133" s="24">
        <v>5.0341348477525374E-2</v>
      </c>
      <c r="G7133" s="10">
        <v>46.125</v>
      </c>
      <c r="H7133" s="24">
        <v>8.9963440711871429E-2</v>
      </c>
      <c r="I7133" s="10">
        <v>39.238</v>
      </c>
      <c r="J7133" s="24">
        <v>9.925729243640645E-2</v>
      </c>
      <c r="K7133" s="10">
        <v>46.148000000000003</v>
      </c>
      <c r="L7133" s="61">
        <v>3.7782173609494998E-2</v>
      </c>
      <c r="Q7133" s="48"/>
      <c r="R7133" s="48"/>
      <c r="S7133" s="48"/>
      <c r="T7133" s="48"/>
      <c r="U7133" s="48"/>
      <c r="V7133" s="48"/>
    </row>
    <row r="7134" spans="1:22" x14ac:dyDescent="0.25">
      <c r="A7134" s="8"/>
      <c r="B7134" s="60" t="s">
        <v>7129</v>
      </c>
      <c r="C7134" s="45">
        <v>43.802</v>
      </c>
      <c r="D7134" s="24">
        <v>1.0259333143345683E-2</v>
      </c>
      <c r="E7134" s="10">
        <v>42.924999999999997</v>
      </c>
      <c r="F7134" s="24">
        <v>4.9842919284678586E-2</v>
      </c>
      <c r="G7134" s="10">
        <v>44.518000000000001</v>
      </c>
      <c r="H7134" s="24">
        <v>8.3851831413395875E-2</v>
      </c>
      <c r="I7134" s="10">
        <v>38.002000000000002</v>
      </c>
      <c r="J7134" s="24">
        <v>9.3195395964580485E-2</v>
      </c>
      <c r="K7134" s="10">
        <v>44.941000000000003</v>
      </c>
      <c r="L7134" s="61">
        <v>3.5012799627647195E-2</v>
      </c>
      <c r="Q7134" s="48"/>
      <c r="R7134" s="48"/>
      <c r="S7134" s="48"/>
      <c r="T7134" s="48"/>
      <c r="U7134" s="48"/>
      <c r="V7134" s="48"/>
    </row>
    <row r="7135" spans="1:22" x14ac:dyDescent="0.25">
      <c r="A7135" s="8"/>
      <c r="B7135" s="60" t="s">
        <v>7130</v>
      </c>
      <c r="C7135" s="45">
        <v>44.116999999999997</v>
      </c>
      <c r="D7135" s="24">
        <v>1.4902854843846914E-2</v>
      </c>
      <c r="E7135" s="10">
        <v>43.506</v>
      </c>
      <c r="F7135" s="24">
        <v>5.6216771387143545E-2</v>
      </c>
      <c r="G7135" s="10">
        <v>44.255000000000003</v>
      </c>
      <c r="H7135" s="24">
        <v>8.4845140373870462E-2</v>
      </c>
      <c r="I7135" s="10">
        <v>37.807000000000002</v>
      </c>
      <c r="J7135" s="24">
        <v>9.2418872036371377E-2</v>
      </c>
      <c r="K7135" s="10">
        <v>45.052</v>
      </c>
      <c r="L7135" s="61">
        <v>4.115662089830114E-2</v>
      </c>
      <c r="Q7135" s="48"/>
      <c r="R7135" s="48"/>
      <c r="S7135" s="48"/>
      <c r="T7135" s="48"/>
      <c r="U7135" s="48"/>
      <c r="V7135" s="48"/>
    </row>
    <row r="7136" spans="1:22" x14ac:dyDescent="0.25">
      <c r="A7136" s="8"/>
      <c r="B7136" s="60" t="s">
        <v>7131</v>
      </c>
      <c r="C7136" s="45">
        <v>45.597999999999999</v>
      </c>
      <c r="D7136" s="24">
        <v>2.0870702227884598E-2</v>
      </c>
      <c r="E7136" s="10">
        <v>45.017000000000003</v>
      </c>
      <c r="F7136" s="24">
        <v>6.2983325277912033E-2</v>
      </c>
      <c r="G7136" s="10">
        <v>44.91</v>
      </c>
      <c r="H7136" s="24">
        <v>8.1616886252328075E-2</v>
      </c>
      <c r="I7136" s="10">
        <v>37.409999999999997</v>
      </c>
      <c r="J7136" s="24">
        <v>8.5066943877359316E-2</v>
      </c>
      <c r="K7136" s="10">
        <v>47.029000000000003</v>
      </c>
      <c r="L7136" s="61">
        <v>4.6357924133116131E-2</v>
      </c>
      <c r="Q7136" s="48"/>
      <c r="R7136" s="48"/>
      <c r="S7136" s="48"/>
      <c r="T7136" s="48"/>
      <c r="U7136" s="48"/>
      <c r="V7136" s="48"/>
    </row>
    <row r="7137" spans="1:22" x14ac:dyDescent="0.25">
      <c r="A7137" s="8"/>
      <c r="B7137" s="60" t="s">
        <v>7132</v>
      </c>
      <c r="C7137" s="45">
        <v>49.259</v>
      </c>
      <c r="D7137" s="24">
        <v>2.4961024592225035E-2</v>
      </c>
      <c r="E7137" s="10">
        <v>48.436999999999998</v>
      </c>
      <c r="F7137" s="24">
        <v>6.9372281295311741E-2</v>
      </c>
      <c r="G7137" s="10">
        <v>45.210999999999999</v>
      </c>
      <c r="H7137" s="24">
        <v>7.3656618610747057E-2</v>
      </c>
      <c r="I7137" s="10">
        <v>37.436</v>
      </c>
      <c r="J7137" s="24">
        <v>8.3263404431196217E-2</v>
      </c>
      <c r="K7137" s="10">
        <v>50.805</v>
      </c>
      <c r="L7137" s="61">
        <v>4.7032813590877354E-2</v>
      </c>
      <c r="Q7137" s="48"/>
      <c r="R7137" s="48"/>
      <c r="S7137" s="48"/>
      <c r="T7137" s="48"/>
      <c r="U7137" s="48"/>
      <c r="V7137" s="48"/>
    </row>
    <row r="7138" spans="1:22" x14ac:dyDescent="0.25">
      <c r="A7138" s="8"/>
      <c r="B7138" s="60" t="s">
        <v>7133</v>
      </c>
      <c r="C7138" s="45">
        <v>57.573999999999998</v>
      </c>
      <c r="D7138" s="24">
        <v>3.2387306589777544E-2</v>
      </c>
      <c r="E7138" s="10">
        <v>56.261000000000003</v>
      </c>
      <c r="F7138" s="24">
        <v>7.8963267278878688E-2</v>
      </c>
      <c r="G7138" s="10">
        <v>47.249000000000002</v>
      </c>
      <c r="H7138" s="24">
        <v>6.6648272056287511E-2</v>
      </c>
      <c r="I7138" s="10">
        <v>37.444000000000003</v>
      </c>
      <c r="J7138" s="24">
        <v>7.9055145723482337E-2</v>
      </c>
      <c r="K7138" s="10">
        <v>58.859000000000002</v>
      </c>
      <c r="L7138" s="61">
        <v>4.3204561321852457E-2</v>
      </c>
      <c r="Q7138" s="48"/>
      <c r="R7138" s="48"/>
      <c r="S7138" s="48"/>
      <c r="T7138" s="48"/>
      <c r="U7138" s="48"/>
      <c r="V7138" s="48"/>
    </row>
    <row r="7139" spans="1:22" x14ac:dyDescent="0.25">
      <c r="A7139" s="8"/>
      <c r="B7139" s="60" t="s">
        <v>7134</v>
      </c>
      <c r="C7139" s="45">
        <v>64.78</v>
      </c>
      <c r="D7139" s="24">
        <v>3.5103012421839642E-2</v>
      </c>
      <c r="E7139" s="10">
        <v>63.238999999999997</v>
      </c>
      <c r="F7139" s="24">
        <v>9.3614064765587243E-2</v>
      </c>
      <c r="G7139" s="10">
        <v>51.04</v>
      </c>
      <c r="H7139" s="24">
        <v>5.892253569704077E-2</v>
      </c>
      <c r="I7139" s="10">
        <v>38.841000000000001</v>
      </c>
      <c r="J7139" s="24">
        <v>8.0595669000413317E-2</v>
      </c>
      <c r="K7139" s="10">
        <v>65.376999999999995</v>
      </c>
      <c r="L7139" s="61">
        <v>4.0854084244821967E-2</v>
      </c>
      <c r="Q7139" s="48"/>
      <c r="R7139" s="48"/>
      <c r="S7139" s="48"/>
      <c r="T7139" s="48"/>
      <c r="U7139" s="48"/>
      <c r="V7139" s="48"/>
    </row>
    <row r="7140" spans="1:22" x14ac:dyDescent="0.25">
      <c r="A7140" s="8"/>
      <c r="B7140" s="60" t="s">
        <v>7135</v>
      </c>
      <c r="C7140" s="45">
        <v>67.146000000000001</v>
      </c>
      <c r="D7140" s="24">
        <v>4.1624059142038122E-2</v>
      </c>
      <c r="E7140" s="10">
        <v>65.430000000000007</v>
      </c>
      <c r="F7140" s="24">
        <v>0.11124033349444176</v>
      </c>
      <c r="G7140" s="10">
        <v>54.454000000000001</v>
      </c>
      <c r="H7140" s="24">
        <v>5.9846864868593502E-2</v>
      </c>
      <c r="I7140" s="10">
        <v>41.564</v>
      </c>
      <c r="J7140" s="24">
        <v>8.6569893415828561E-2</v>
      </c>
      <c r="K7140" s="10">
        <v>67.450999999999993</v>
      </c>
      <c r="L7140" s="61">
        <v>3.7793809634628812E-2</v>
      </c>
      <c r="Q7140" s="48"/>
      <c r="R7140" s="48"/>
      <c r="S7140" s="48"/>
      <c r="T7140" s="48"/>
      <c r="U7140" s="48"/>
      <c r="V7140" s="48"/>
    </row>
    <row r="7141" spans="1:22" x14ac:dyDescent="0.25">
      <c r="A7141" s="8"/>
      <c r="B7141" s="60" t="s">
        <v>7136</v>
      </c>
      <c r="C7141" s="45">
        <v>67.363</v>
      </c>
      <c r="D7141" s="24">
        <v>5.9628182991634957E-2</v>
      </c>
      <c r="E7141" s="10">
        <v>65.316000000000003</v>
      </c>
      <c r="F7141" s="24">
        <v>0.14144816336394395</v>
      </c>
      <c r="G7141" s="10">
        <v>57.424999999999997</v>
      </c>
      <c r="H7141" s="24">
        <v>7.3601434779609579E-2</v>
      </c>
      <c r="I7141" s="10">
        <v>45.466000000000001</v>
      </c>
      <c r="J7141" s="24">
        <v>0.10137394636975064</v>
      </c>
      <c r="K7141" s="10">
        <v>67.433000000000007</v>
      </c>
      <c r="L7141" s="61">
        <v>3.775890155922737E-2</v>
      </c>
      <c r="Q7141" s="48"/>
      <c r="R7141" s="48"/>
      <c r="S7141" s="48"/>
      <c r="T7141" s="48"/>
      <c r="U7141" s="48"/>
      <c r="V7141" s="48"/>
    </row>
    <row r="7142" spans="1:22" x14ac:dyDescent="0.25">
      <c r="A7142" s="8"/>
      <c r="B7142" s="60" t="s">
        <v>7137</v>
      </c>
      <c r="C7142" s="45">
        <v>68.311000000000007</v>
      </c>
      <c r="D7142" s="24">
        <v>8.7958694449566666E-2</v>
      </c>
      <c r="E7142" s="10">
        <v>65.823999999999998</v>
      </c>
      <c r="F7142" s="24">
        <v>0.15845517158047365</v>
      </c>
      <c r="G7142" s="10">
        <v>59.06</v>
      </c>
      <c r="H7142" s="24">
        <v>9.0487687107677447E-2</v>
      </c>
      <c r="I7142" s="10">
        <v>48.341000000000001</v>
      </c>
      <c r="J7142" s="24">
        <v>0.11960973410317749</v>
      </c>
      <c r="K7142" s="10">
        <v>68.034999999999997</v>
      </c>
      <c r="L7142" s="61">
        <v>4.5322317896206658E-2</v>
      </c>
      <c r="Q7142" s="48"/>
      <c r="R7142" s="48"/>
      <c r="S7142" s="48"/>
      <c r="T7142" s="48"/>
      <c r="U7142" s="48"/>
      <c r="V7142" s="48"/>
    </row>
    <row r="7143" spans="1:22" x14ac:dyDescent="0.25">
      <c r="A7143" s="8"/>
      <c r="B7143" s="60" t="s">
        <v>7138</v>
      </c>
      <c r="C7143" s="45">
        <v>68.918000000000006</v>
      </c>
      <c r="D7143" s="24">
        <v>0.12304494325515901</v>
      </c>
      <c r="E7143" s="10">
        <v>66.558000000000007</v>
      </c>
      <c r="F7143" s="24">
        <v>0.17707829869502176</v>
      </c>
      <c r="G7143" s="10">
        <v>59.936</v>
      </c>
      <c r="H7143" s="24">
        <v>0.10700144857556736</v>
      </c>
      <c r="I7143" s="10">
        <v>50.323999999999998</v>
      </c>
      <c r="J7143" s="24">
        <v>0.1405007326879</v>
      </c>
      <c r="K7143" s="10">
        <v>69.227000000000004</v>
      </c>
      <c r="L7143" s="61">
        <v>5.8389574121480103E-2</v>
      </c>
      <c r="Q7143" s="48"/>
      <c r="R7143" s="48"/>
      <c r="S7143" s="48"/>
      <c r="T7143" s="48"/>
      <c r="U7143" s="48"/>
      <c r="V7143" s="48"/>
    </row>
    <row r="7144" spans="1:22" x14ac:dyDescent="0.25">
      <c r="A7144" s="8"/>
      <c r="B7144" s="60" t="s">
        <v>7139</v>
      </c>
      <c r="C7144" s="45">
        <v>67.703000000000003</v>
      </c>
      <c r="D7144" s="24">
        <v>0.17928687576483998</v>
      </c>
      <c r="E7144" s="10">
        <v>65.614000000000004</v>
      </c>
      <c r="F7144" s="24">
        <v>0.18601981633639439</v>
      </c>
      <c r="G7144" s="10">
        <v>58.923000000000002</v>
      </c>
      <c r="H7144" s="24">
        <v>0.11424432641236118</v>
      </c>
      <c r="I7144" s="10">
        <v>52.545000000000002</v>
      </c>
      <c r="J7144" s="24">
        <v>0.15838583219568403</v>
      </c>
      <c r="K7144" s="10">
        <v>68.569999999999993</v>
      </c>
      <c r="L7144" s="61">
        <v>6.4812659995345592E-2</v>
      </c>
      <c r="Q7144" s="48"/>
      <c r="R7144" s="48"/>
      <c r="S7144" s="48"/>
      <c r="T7144" s="48"/>
      <c r="U7144" s="48"/>
      <c r="V7144" s="48"/>
    </row>
    <row r="7145" spans="1:22" x14ac:dyDescent="0.25">
      <c r="A7145" s="8"/>
      <c r="B7145" s="60" t="s">
        <v>7140</v>
      </c>
      <c r="C7145" s="45">
        <v>67.016000000000005</v>
      </c>
      <c r="D7145" s="24">
        <v>0.22191675188171592</v>
      </c>
      <c r="E7145" s="10">
        <v>64.146000000000001</v>
      </c>
      <c r="F7145" s="24">
        <v>0.18686563557274044</v>
      </c>
      <c r="G7145" s="10">
        <v>56.756999999999998</v>
      </c>
      <c r="H7145" s="24">
        <v>0.11042284610609092</v>
      </c>
      <c r="I7145" s="10">
        <v>51.497</v>
      </c>
      <c r="J7145" s="24">
        <v>0.16324536903673459</v>
      </c>
      <c r="K7145" s="10">
        <v>67.512</v>
      </c>
      <c r="L7145" s="61">
        <v>6.0774959273912028E-2</v>
      </c>
      <c r="Q7145" s="48"/>
      <c r="R7145" s="48"/>
      <c r="S7145" s="48"/>
      <c r="T7145" s="48"/>
      <c r="U7145" s="48"/>
      <c r="V7145" s="48"/>
    </row>
    <row r="7146" spans="1:22" x14ac:dyDescent="0.25">
      <c r="A7146" s="8"/>
      <c r="B7146" s="60" t="s">
        <v>7141</v>
      </c>
      <c r="C7146" s="45">
        <v>65.566999999999993</v>
      </c>
      <c r="D7146" s="24">
        <v>0.23091881380651433</v>
      </c>
      <c r="E7146" s="10">
        <v>62.835999999999999</v>
      </c>
      <c r="F7146" s="24">
        <v>0.17262264378927017</v>
      </c>
      <c r="G7146" s="10">
        <v>55.222000000000001</v>
      </c>
      <c r="H7146" s="24">
        <v>9.7082154928605918E-2</v>
      </c>
      <c r="I7146" s="10">
        <v>49.332999999999998</v>
      </c>
      <c r="J7146" s="24">
        <v>0.14752702178024374</v>
      </c>
      <c r="K7146" s="10">
        <v>66.194000000000003</v>
      </c>
      <c r="L7146" s="61">
        <v>5.3653711892017689E-2</v>
      </c>
      <c r="Q7146" s="48"/>
      <c r="R7146" s="48"/>
      <c r="S7146" s="48"/>
      <c r="T7146" s="48"/>
      <c r="U7146" s="48"/>
      <c r="V7146" s="48"/>
    </row>
    <row r="7147" spans="1:22" x14ac:dyDescent="0.25">
      <c r="A7147" s="8"/>
      <c r="B7147" s="60" t="s">
        <v>7142</v>
      </c>
      <c r="C7147" s="45">
        <v>63.896999999999998</v>
      </c>
      <c r="D7147" s="24">
        <v>0.22518565704993881</v>
      </c>
      <c r="E7147" s="10">
        <v>61.27</v>
      </c>
      <c r="F7147" s="24">
        <v>0.14739910584823587</v>
      </c>
      <c r="G7147" s="10">
        <v>54.579000000000001</v>
      </c>
      <c r="H7147" s="24">
        <v>7.4305028626612396E-2</v>
      </c>
      <c r="I7147" s="10">
        <v>47.686</v>
      </c>
      <c r="J7147" s="24">
        <v>0.11535137707751462</v>
      </c>
      <c r="K7147" s="10">
        <v>65.356999999999999</v>
      </c>
      <c r="L7147" s="61">
        <v>3.9562485454968585E-2</v>
      </c>
      <c r="Q7147" s="48"/>
      <c r="R7147" s="48"/>
      <c r="S7147" s="48"/>
      <c r="T7147" s="48"/>
      <c r="U7147" s="48"/>
      <c r="V7147" s="48"/>
    </row>
    <row r="7148" spans="1:22" x14ac:dyDescent="0.25">
      <c r="A7148" s="8"/>
      <c r="B7148" s="60" t="s">
        <v>7143</v>
      </c>
      <c r="C7148" s="45">
        <v>62.5</v>
      </c>
      <c r="D7148" s="24">
        <v>0.19328449533133288</v>
      </c>
      <c r="E7148" s="10">
        <v>60.170999999999999</v>
      </c>
      <c r="F7148" s="24">
        <v>0.12120891735137748</v>
      </c>
      <c r="G7148" s="10">
        <v>54.271000000000001</v>
      </c>
      <c r="H7148" s="24">
        <v>4.8616955232116989E-2</v>
      </c>
      <c r="I7148" s="10">
        <v>47.107999999999997</v>
      </c>
      <c r="J7148" s="24">
        <v>7.3431609533709905E-2</v>
      </c>
      <c r="K7148" s="10">
        <v>64.037999999999997</v>
      </c>
      <c r="L7148" s="61">
        <v>2.4645101233418665E-2</v>
      </c>
      <c r="Q7148" s="48"/>
      <c r="R7148" s="48"/>
      <c r="S7148" s="48"/>
      <c r="T7148" s="48"/>
      <c r="U7148" s="48"/>
      <c r="V7148" s="48"/>
    </row>
    <row r="7149" spans="1:22" x14ac:dyDescent="0.25">
      <c r="A7149" s="8"/>
      <c r="B7149" s="60" t="s">
        <v>7144</v>
      </c>
      <c r="C7149" s="45">
        <v>62.707000000000001</v>
      </c>
      <c r="D7149" s="24">
        <v>0.15531490453120547</v>
      </c>
      <c r="E7149" s="10">
        <v>60.607999999999997</v>
      </c>
      <c r="F7149" s="24">
        <v>0.10198163363943934</v>
      </c>
      <c r="G7149" s="10">
        <v>56.073</v>
      </c>
      <c r="H7149" s="24">
        <v>2.8033386217838175E-2</v>
      </c>
      <c r="I7149" s="10">
        <v>47.613999999999997</v>
      </c>
      <c r="J7149" s="24">
        <v>3.7273148554037301E-2</v>
      </c>
      <c r="K7149" s="10">
        <v>64.593999999999994</v>
      </c>
      <c r="L7149" s="61">
        <v>1.3171980451477775E-2</v>
      </c>
      <c r="Q7149" s="48"/>
      <c r="R7149" s="48"/>
      <c r="S7149" s="48"/>
      <c r="T7149" s="48"/>
      <c r="U7149" s="48"/>
      <c r="V7149" s="48"/>
    </row>
    <row r="7150" spans="1:22" x14ac:dyDescent="0.25">
      <c r="A7150" s="8"/>
      <c r="B7150" s="60" t="s">
        <v>7145</v>
      </c>
      <c r="C7150" s="45">
        <v>65.106999999999999</v>
      </c>
      <c r="D7150" s="24">
        <v>0.14009354097865992</v>
      </c>
      <c r="E7150" s="10">
        <v>63.704000000000001</v>
      </c>
      <c r="F7150" s="24">
        <v>9.8386901884968583E-2</v>
      </c>
      <c r="G7150" s="10">
        <v>59.676000000000002</v>
      </c>
      <c r="H7150" s="24">
        <v>2.5660481478926675E-2</v>
      </c>
      <c r="I7150" s="10">
        <v>51.973999999999997</v>
      </c>
      <c r="J7150" s="24">
        <v>2.6464436456545972E-2</v>
      </c>
      <c r="K7150" s="10">
        <v>66.951999999999998</v>
      </c>
      <c r="L7150" s="61">
        <v>1.1601117058412847E-2</v>
      </c>
      <c r="Q7150" s="48"/>
      <c r="R7150" s="48"/>
      <c r="S7150" s="48"/>
      <c r="T7150" s="48"/>
      <c r="U7150" s="48"/>
      <c r="V7150" s="48"/>
    </row>
    <row r="7151" spans="1:22" x14ac:dyDescent="0.25">
      <c r="A7151" s="8"/>
      <c r="B7151" s="60" t="s">
        <v>7146</v>
      </c>
      <c r="C7151" s="45">
        <v>65.375</v>
      </c>
      <c r="D7151" s="24">
        <v>0.14044557691985315</v>
      </c>
      <c r="E7151" s="10">
        <v>63.329000000000001</v>
      </c>
      <c r="F7151" s="24">
        <v>0.10454929917834703</v>
      </c>
      <c r="G7151" s="10">
        <v>59.192999999999998</v>
      </c>
      <c r="H7151" s="24">
        <v>3.0682210112437058E-2</v>
      </c>
      <c r="I7151" s="10">
        <v>54.073999999999998</v>
      </c>
      <c r="J7151" s="24">
        <v>2.359630775396716E-2</v>
      </c>
      <c r="K7151" s="10">
        <v>66.685000000000002</v>
      </c>
      <c r="L7151" s="61">
        <v>1.3858505934372819E-2</v>
      </c>
      <c r="Q7151" s="48"/>
      <c r="R7151" s="48"/>
      <c r="S7151" s="48"/>
      <c r="T7151" s="48"/>
      <c r="U7151" s="48"/>
      <c r="V7151" s="48"/>
    </row>
    <row r="7152" spans="1:22" x14ac:dyDescent="0.25">
      <c r="A7152" s="8"/>
      <c r="B7152" s="60" t="s">
        <v>7147</v>
      </c>
      <c r="C7152" s="45">
        <v>61.063000000000002</v>
      </c>
      <c r="D7152" s="24">
        <v>0.13511474695321274</v>
      </c>
      <c r="E7152" s="10">
        <v>59.274999999999999</v>
      </c>
      <c r="F7152" s="24">
        <v>0.11087783953600773</v>
      </c>
      <c r="G7152" s="10">
        <v>55.198</v>
      </c>
      <c r="H7152" s="24">
        <v>3.2227357384286406E-2</v>
      </c>
      <c r="I7152" s="10">
        <v>52.356000000000002</v>
      </c>
      <c r="J7152" s="24">
        <v>2.2982603359092219E-2</v>
      </c>
      <c r="K7152" s="10">
        <v>62.963000000000001</v>
      </c>
      <c r="L7152" s="61">
        <v>1.5278101000698161E-2</v>
      </c>
      <c r="Q7152" s="48"/>
      <c r="R7152" s="48"/>
      <c r="S7152" s="48"/>
      <c r="T7152" s="48"/>
      <c r="U7152" s="48"/>
      <c r="V7152" s="48"/>
    </row>
    <row r="7153" spans="1:22" x14ac:dyDescent="0.25">
      <c r="A7153" s="8"/>
      <c r="B7153" s="60" t="s">
        <v>7148</v>
      </c>
      <c r="C7153" s="45">
        <v>56.804000000000002</v>
      </c>
      <c r="D7153" s="24">
        <v>0.14088143094228286</v>
      </c>
      <c r="E7153" s="10">
        <v>55.362000000000002</v>
      </c>
      <c r="F7153" s="24">
        <v>0.11853552440792653</v>
      </c>
      <c r="G7153" s="10">
        <v>51.984999999999999</v>
      </c>
      <c r="H7153" s="24">
        <v>3.7124922397737466E-2</v>
      </c>
      <c r="I7153" s="10">
        <v>49.829000000000001</v>
      </c>
      <c r="J7153" s="24">
        <v>2.3383389902684019E-2</v>
      </c>
      <c r="K7153" s="10">
        <v>59.097999999999999</v>
      </c>
      <c r="L7153" s="61">
        <v>1.4707935769141261E-2</v>
      </c>
      <c r="Q7153" s="48"/>
      <c r="R7153" s="48"/>
      <c r="S7153" s="48"/>
      <c r="T7153" s="48"/>
      <c r="U7153" s="48"/>
      <c r="V7153" s="48"/>
    </row>
    <row r="7154" spans="1:22" x14ac:dyDescent="0.25">
      <c r="A7154" s="8"/>
      <c r="B7154" s="60" t="s">
        <v>7149</v>
      </c>
      <c r="C7154" s="45">
        <v>53.13</v>
      </c>
      <c r="D7154" s="24">
        <v>0.14832447655608269</v>
      </c>
      <c r="E7154" s="10">
        <v>52.779000000000003</v>
      </c>
      <c r="F7154" s="24">
        <v>0.11595275495408409</v>
      </c>
      <c r="G7154" s="10">
        <v>49.823999999999998</v>
      </c>
      <c r="H7154" s="24">
        <v>4.0201420983651787E-2</v>
      </c>
      <c r="I7154" s="10">
        <v>48.017000000000003</v>
      </c>
      <c r="J7154" s="24">
        <v>2.4560700374484927E-2</v>
      </c>
      <c r="K7154" s="10">
        <v>55.96</v>
      </c>
      <c r="L7154" s="61">
        <v>1.2369094717244589E-2</v>
      </c>
      <c r="Q7154" s="48"/>
      <c r="R7154" s="48"/>
      <c r="S7154" s="48"/>
      <c r="T7154" s="48"/>
      <c r="U7154" s="48"/>
      <c r="V7154" s="48"/>
    </row>
    <row r="7155" spans="1:22" x14ac:dyDescent="0.25">
      <c r="A7155" s="8"/>
      <c r="B7155" s="60" t="s">
        <v>7150</v>
      </c>
      <c r="C7155" s="45">
        <v>48.732999999999997</v>
      </c>
      <c r="D7155" s="24">
        <v>0.1491794209846948</v>
      </c>
      <c r="E7155" s="10">
        <v>48.613999999999997</v>
      </c>
      <c r="F7155" s="24">
        <v>0.11491058482358628</v>
      </c>
      <c r="G7155" s="10">
        <v>46.363999999999997</v>
      </c>
      <c r="H7155" s="24">
        <v>4.0160033110298685E-2</v>
      </c>
      <c r="I7155" s="10">
        <v>47.561</v>
      </c>
      <c r="J7155" s="24">
        <v>2.4999060656538456E-2</v>
      </c>
      <c r="K7155" s="10">
        <v>51.637</v>
      </c>
      <c r="L7155" s="61">
        <v>1.039097044449616E-2</v>
      </c>
      <c r="Q7155" s="48"/>
      <c r="R7155" s="48"/>
      <c r="S7155" s="48"/>
      <c r="T7155" s="48"/>
      <c r="U7155" s="48"/>
      <c r="V7155" s="48"/>
    </row>
    <row r="7156" spans="1:22" x14ac:dyDescent="0.25">
      <c r="A7156" s="8"/>
      <c r="B7156" s="60" t="s">
        <v>7151</v>
      </c>
      <c r="C7156" s="45">
        <v>44.595999999999997</v>
      </c>
      <c r="D7156" s="24">
        <v>0.14319697121988809</v>
      </c>
      <c r="E7156" s="10">
        <v>44.921999999999997</v>
      </c>
      <c r="F7156" s="24">
        <v>0.10425917535115542</v>
      </c>
      <c r="G7156" s="10">
        <v>43.043999999999997</v>
      </c>
      <c r="H7156" s="24">
        <v>4.2670897427053871E-2</v>
      </c>
      <c r="I7156" s="10">
        <v>44.2</v>
      </c>
      <c r="J7156" s="24">
        <v>2.4197487569354859E-2</v>
      </c>
      <c r="K7156" s="10">
        <v>47.4</v>
      </c>
      <c r="L7156" s="61">
        <v>7.4335171354784676E-3</v>
      </c>
      <c r="Q7156" s="48"/>
      <c r="R7156" s="48"/>
      <c r="S7156" s="48"/>
      <c r="T7156" s="48"/>
      <c r="U7156" s="48"/>
      <c r="V7156" s="48"/>
    </row>
    <row r="7157" spans="1:22" x14ac:dyDescent="0.25">
      <c r="A7157" s="8"/>
      <c r="B7157" s="60" t="s">
        <v>7152</v>
      </c>
      <c r="C7157" s="45">
        <v>42.57</v>
      </c>
      <c r="D7157" s="24">
        <v>0.13825510101517741</v>
      </c>
      <c r="E7157" s="10">
        <v>42.8</v>
      </c>
      <c r="F7157" s="24">
        <v>0.10270351910587525</v>
      </c>
      <c r="G7157" s="10">
        <v>40.881</v>
      </c>
      <c r="H7157" s="24">
        <v>4.3208939780644273E-2</v>
      </c>
      <c r="I7157" s="10">
        <v>41.558</v>
      </c>
      <c r="J7157" s="24">
        <v>2.5208189844092416E-2</v>
      </c>
      <c r="K7157" s="10">
        <v>45.505000000000003</v>
      </c>
      <c r="L7157" s="61">
        <v>5.5489634954980103E-3</v>
      </c>
      <c r="Q7157" s="48"/>
      <c r="R7157" s="48"/>
      <c r="S7157" s="48"/>
      <c r="T7157" s="48"/>
      <c r="U7157" s="48"/>
      <c r="V7157" s="48"/>
    </row>
    <row r="7158" spans="1:22" x14ac:dyDescent="0.25">
      <c r="A7158" s="8"/>
      <c r="B7158" s="60" t="s">
        <v>7153</v>
      </c>
      <c r="C7158" s="45">
        <v>41.640999999999998</v>
      </c>
      <c r="D7158" s="24">
        <v>0.11781753610078065</v>
      </c>
      <c r="E7158" s="10">
        <v>41.421999999999997</v>
      </c>
      <c r="F7158" s="24">
        <v>0.10158586316266426</v>
      </c>
      <c r="G7158" s="10">
        <v>39.457999999999998</v>
      </c>
      <c r="H7158" s="24">
        <v>4.5499068772849552E-2</v>
      </c>
      <c r="I7158" s="10">
        <v>40.042000000000002</v>
      </c>
      <c r="J7158" s="24">
        <v>2.7825433598397096E-2</v>
      </c>
      <c r="K7158" s="10">
        <v>44.966999999999999</v>
      </c>
      <c r="L7158" s="61">
        <v>4.3740257323003186E-3</v>
      </c>
      <c r="Q7158" s="48"/>
      <c r="R7158" s="48"/>
      <c r="S7158" s="48"/>
      <c r="T7158" s="48"/>
      <c r="U7158" s="48"/>
      <c r="V7158" s="48"/>
    </row>
    <row r="7159" spans="1:22" x14ac:dyDescent="0.25">
      <c r="A7159" s="8"/>
      <c r="B7159" s="60" t="s">
        <v>7154</v>
      </c>
      <c r="C7159" s="45">
        <v>42.375</v>
      </c>
      <c r="D7159" s="24">
        <v>9.4649378497001377E-2</v>
      </c>
      <c r="E7159" s="10">
        <v>41.070999999999998</v>
      </c>
      <c r="F7159" s="24">
        <v>0.10140462165835977</v>
      </c>
      <c r="G7159" s="10">
        <v>38.844999999999999</v>
      </c>
      <c r="H7159" s="24">
        <v>4.945850865696351E-2</v>
      </c>
      <c r="I7159" s="10">
        <v>39.645000000000003</v>
      </c>
      <c r="J7159" s="24">
        <v>3.0956107945651495E-2</v>
      </c>
      <c r="K7159" s="10">
        <v>45.402999999999999</v>
      </c>
      <c r="L7159" s="61">
        <v>4.350759637979572E-3</v>
      </c>
      <c r="Q7159" s="48"/>
      <c r="R7159" s="48"/>
      <c r="S7159" s="48"/>
      <c r="T7159" s="48"/>
      <c r="U7159" s="48"/>
      <c r="V7159" s="48"/>
    </row>
    <row r="7160" spans="1:22" x14ac:dyDescent="0.25">
      <c r="A7160" s="8"/>
      <c r="B7160" s="60" t="s">
        <v>7155</v>
      </c>
      <c r="C7160" s="45">
        <v>44.213000000000001</v>
      </c>
      <c r="D7160" s="24">
        <v>8.2269574831641365E-2</v>
      </c>
      <c r="E7160" s="10">
        <v>41.506999999999998</v>
      </c>
      <c r="F7160" s="24">
        <v>0.1061169007702764</v>
      </c>
      <c r="G7160" s="10">
        <v>38.920999999999999</v>
      </c>
      <c r="H7160" s="24">
        <v>5.0079326757260123E-2</v>
      </c>
      <c r="I7160" s="10">
        <v>35.790999999999997</v>
      </c>
      <c r="J7160" s="24">
        <v>3.6002754993425583E-2</v>
      </c>
      <c r="K7160" s="10">
        <v>47.04</v>
      </c>
      <c r="L7160" s="61">
        <v>5.0603755147623367E-3</v>
      </c>
      <c r="Q7160" s="48"/>
      <c r="R7160" s="48"/>
      <c r="S7160" s="48"/>
      <c r="T7160" s="48"/>
      <c r="U7160" s="48"/>
      <c r="V7160" s="48"/>
    </row>
    <row r="7161" spans="1:22" x14ac:dyDescent="0.25">
      <c r="A7161" s="8"/>
      <c r="B7161" s="60" t="s">
        <v>7156</v>
      </c>
      <c r="C7161" s="45">
        <v>47.947000000000003</v>
      </c>
      <c r="D7161" s="24">
        <v>6.9504472811337828E-2</v>
      </c>
      <c r="E7161" s="10">
        <v>42.362000000000002</v>
      </c>
      <c r="F7161" s="24">
        <v>0.10638876302673313</v>
      </c>
      <c r="G7161" s="10">
        <v>39.091999999999999</v>
      </c>
      <c r="H7161" s="24">
        <v>5.3086845554252603E-2</v>
      </c>
      <c r="I7161" s="10">
        <v>42.819000000000003</v>
      </c>
      <c r="J7161" s="24">
        <v>4.3303487571222841E-2</v>
      </c>
      <c r="K7161" s="10">
        <v>50.457000000000001</v>
      </c>
      <c r="L7161" s="61">
        <v>6.910030013261674E-3</v>
      </c>
      <c r="Q7161" s="48"/>
      <c r="R7161" s="48"/>
      <c r="S7161" s="48"/>
      <c r="T7161" s="48"/>
      <c r="U7161" s="48"/>
      <c r="V7161" s="48"/>
    </row>
    <row r="7162" spans="1:22" x14ac:dyDescent="0.25">
      <c r="A7162" s="8"/>
      <c r="B7162" s="60" t="s">
        <v>7157</v>
      </c>
      <c r="C7162" s="45">
        <v>57.058999999999997</v>
      </c>
      <c r="D7162" s="24">
        <v>5.719167755553322E-2</v>
      </c>
      <c r="E7162" s="10">
        <v>44.36</v>
      </c>
      <c r="F7162" s="24">
        <v>0.1114937320646428</v>
      </c>
      <c r="G7162" s="10">
        <v>39.552</v>
      </c>
      <c r="H7162" s="24">
        <v>5.7473960129682006E-2</v>
      </c>
      <c r="I7162" s="10">
        <v>47.529000000000003</v>
      </c>
      <c r="J7162" s="24">
        <v>5.204433034875712E-2</v>
      </c>
      <c r="K7162" s="10">
        <v>58.484000000000002</v>
      </c>
      <c r="L7162" s="61">
        <v>9.1203089737325795E-3</v>
      </c>
      <c r="Q7162" s="48"/>
      <c r="R7162" s="48"/>
      <c r="S7162" s="48"/>
      <c r="T7162" s="48"/>
      <c r="U7162" s="48"/>
      <c r="V7162" s="48"/>
    </row>
    <row r="7163" spans="1:22" x14ac:dyDescent="0.25">
      <c r="A7163" s="8"/>
      <c r="B7163" s="60" t="s">
        <v>7158</v>
      </c>
      <c r="C7163" s="45">
        <v>64.855999999999995</v>
      </c>
      <c r="D7163" s="24">
        <v>5.0926391262103396E-2</v>
      </c>
      <c r="E7163" s="10">
        <v>47.808999999999997</v>
      </c>
      <c r="F7163" s="24">
        <v>0.11765594321099532</v>
      </c>
      <c r="G7163" s="10">
        <v>40.81</v>
      </c>
      <c r="H7163" s="24">
        <v>6.2012830240739461E-2</v>
      </c>
      <c r="I7163" s="10">
        <v>57.185000000000002</v>
      </c>
      <c r="J7163" s="24">
        <v>5.9395153716110448E-2</v>
      </c>
      <c r="K7163" s="10">
        <v>64.504999999999995</v>
      </c>
      <c r="L7163" s="61">
        <v>9.9229892277983289E-3</v>
      </c>
      <c r="Q7163" s="48"/>
      <c r="R7163" s="48"/>
      <c r="S7163" s="48"/>
      <c r="T7163" s="48"/>
      <c r="U7163" s="48"/>
      <c r="V7163" s="48"/>
    </row>
    <row r="7164" spans="1:22" x14ac:dyDescent="0.25">
      <c r="A7164" s="8"/>
      <c r="B7164" s="60" t="s">
        <v>7159</v>
      </c>
      <c r="C7164" s="45">
        <v>66.988</v>
      </c>
      <c r="D7164" s="24">
        <v>5.2417328374711025E-2</v>
      </c>
      <c r="E7164" s="10">
        <v>50.753</v>
      </c>
      <c r="F7164" s="24">
        <v>0.13001057242108444</v>
      </c>
      <c r="G7164" s="10">
        <v>43.356000000000002</v>
      </c>
      <c r="H7164" s="24">
        <v>6.9228116161964545E-2</v>
      </c>
      <c r="I7164" s="10">
        <v>62.84</v>
      </c>
      <c r="J7164" s="24">
        <v>7.7114770521570342E-2</v>
      </c>
      <c r="K7164" s="10">
        <v>66.36</v>
      </c>
      <c r="L7164" s="61">
        <v>1.4041087922570437E-2</v>
      </c>
      <c r="Q7164" s="48"/>
      <c r="R7164" s="48"/>
      <c r="S7164" s="48"/>
      <c r="T7164" s="48"/>
      <c r="U7164" s="48"/>
      <c r="V7164" s="48"/>
    </row>
    <row r="7165" spans="1:22" x14ac:dyDescent="0.25">
      <c r="A7165" s="8"/>
      <c r="B7165" s="60" t="s">
        <v>7160</v>
      </c>
      <c r="C7165" s="45">
        <v>67.153999999999996</v>
      </c>
      <c r="D7165" s="24">
        <v>7.4848393473380903E-2</v>
      </c>
      <c r="E7165" s="10">
        <v>53.542999999999999</v>
      </c>
      <c r="F7165" s="24">
        <v>0.16941549614861803</v>
      </c>
      <c r="G7165" s="10">
        <v>47.353999999999999</v>
      </c>
      <c r="H7165" s="24">
        <v>9.1025729461267843E-2</v>
      </c>
      <c r="I7165" s="10">
        <v>65.222999999999999</v>
      </c>
      <c r="J7165" s="24">
        <v>0.10989919228601841</v>
      </c>
      <c r="K7165" s="10">
        <v>66.668999999999997</v>
      </c>
      <c r="L7165" s="61">
        <v>3.4212791698657548E-2</v>
      </c>
      <c r="Q7165" s="48"/>
      <c r="R7165" s="48"/>
      <c r="S7165" s="48"/>
      <c r="T7165" s="48"/>
      <c r="U7165" s="48"/>
      <c r="V7165" s="48"/>
    </row>
    <row r="7166" spans="1:22" x14ac:dyDescent="0.25">
      <c r="A7166" s="8"/>
      <c r="B7166" s="60" t="s">
        <v>7161</v>
      </c>
      <c r="C7166" s="45">
        <v>67.921999999999997</v>
      </c>
      <c r="D7166" s="24">
        <v>0.1005126143330988</v>
      </c>
      <c r="E7166" s="10">
        <v>55.539000000000001</v>
      </c>
      <c r="F7166" s="24">
        <v>0.21765594321099532</v>
      </c>
      <c r="G7166" s="10">
        <v>50.414000000000001</v>
      </c>
      <c r="H7166" s="24">
        <v>0.11657584327791957</v>
      </c>
      <c r="I7166" s="10">
        <v>65.772000000000006</v>
      </c>
      <c r="J7166" s="24">
        <v>0.14282136372174567</v>
      </c>
      <c r="K7166" s="10">
        <v>67.849999999999994</v>
      </c>
      <c r="L7166" s="61">
        <v>5.5978222935715784E-2</v>
      </c>
      <c r="Q7166" s="48"/>
      <c r="R7166" s="48"/>
      <c r="S7166" s="48"/>
      <c r="T7166" s="48"/>
      <c r="U7166" s="48"/>
      <c r="V7166" s="48"/>
    </row>
    <row r="7167" spans="1:22" x14ac:dyDescent="0.25">
      <c r="A7167" s="8"/>
      <c r="B7167" s="60" t="s">
        <v>7162</v>
      </c>
      <c r="C7167" s="45">
        <v>68.802999999999997</v>
      </c>
      <c r="D7167" s="24">
        <v>0.12366401983448923</v>
      </c>
      <c r="E7167" s="10">
        <v>56.360999999999997</v>
      </c>
      <c r="F7167" s="24">
        <v>0.26141066304183658</v>
      </c>
      <c r="G7167" s="10">
        <v>52.174999999999997</v>
      </c>
      <c r="H7167" s="24">
        <v>0.14968614196040561</v>
      </c>
      <c r="I7167" s="10">
        <v>66.567999999999998</v>
      </c>
      <c r="J7167" s="24">
        <v>0.17665769206687121</v>
      </c>
      <c r="K7167" s="10">
        <v>68.024000000000001</v>
      </c>
      <c r="L7167" s="61">
        <v>7.499825504292594E-2</v>
      </c>
      <c r="Q7167" s="48"/>
      <c r="R7167" s="48"/>
      <c r="S7167" s="48"/>
      <c r="T7167" s="48"/>
      <c r="U7167" s="48"/>
      <c r="V7167" s="48"/>
    </row>
    <row r="7168" spans="1:22" x14ac:dyDescent="0.25">
      <c r="A7168" s="8"/>
      <c r="B7168" s="60" t="s">
        <v>7163</v>
      </c>
      <c r="C7168" s="45">
        <v>67.727000000000004</v>
      </c>
      <c r="D7168" s="24">
        <v>0.13517271417562904</v>
      </c>
      <c r="E7168" s="10">
        <v>55.944000000000003</v>
      </c>
      <c r="F7168" s="24">
        <v>0.31196193928409605</v>
      </c>
      <c r="G7168" s="10">
        <v>53.914999999999999</v>
      </c>
      <c r="H7168" s="24">
        <v>0.1769469545423191</v>
      </c>
      <c r="I7168" s="10">
        <v>67.215000000000003</v>
      </c>
      <c r="J7168" s="24">
        <v>0.20847786613236491</v>
      </c>
      <c r="K7168" s="10">
        <v>67.153000000000006</v>
      </c>
      <c r="L7168" s="61">
        <v>9.0900630511156086E-2</v>
      </c>
      <c r="Q7168" s="48"/>
      <c r="R7168" s="48"/>
      <c r="S7168" s="48"/>
      <c r="T7168" s="48"/>
      <c r="U7168" s="48"/>
      <c r="V7168" s="48"/>
    </row>
    <row r="7169" spans="1:22" x14ac:dyDescent="0.25">
      <c r="A7169" s="8"/>
      <c r="B7169" s="60" t="s">
        <v>7164</v>
      </c>
      <c r="C7169" s="45">
        <v>66.555999999999997</v>
      </c>
      <c r="D7169" s="24">
        <v>0.12763426810064663</v>
      </c>
      <c r="E7169" s="10">
        <v>54.771999999999998</v>
      </c>
      <c r="F7169" s="24">
        <v>0.32647636308714695</v>
      </c>
      <c r="G7169" s="10">
        <v>52.698</v>
      </c>
      <c r="H7169" s="24">
        <v>0.19308822515003105</v>
      </c>
      <c r="I7169" s="10">
        <v>66.438000000000002</v>
      </c>
      <c r="J7169" s="24">
        <v>0.22062488259971197</v>
      </c>
      <c r="K7169" s="10">
        <v>66.421999999999997</v>
      </c>
      <c r="L7169" s="61">
        <v>9.6728787138503053E-2</v>
      </c>
      <c r="Q7169" s="48"/>
      <c r="R7169" s="48"/>
      <c r="S7169" s="48"/>
      <c r="T7169" s="48"/>
      <c r="U7169" s="48"/>
      <c r="V7169" s="48"/>
    </row>
    <row r="7170" spans="1:22" x14ac:dyDescent="0.25">
      <c r="A7170" s="8"/>
      <c r="B7170" s="60" t="s">
        <v>7165</v>
      </c>
      <c r="C7170" s="45">
        <v>65.332999999999998</v>
      </c>
      <c r="D7170" s="24">
        <v>0.10290816497470433</v>
      </c>
      <c r="E7170" s="10">
        <v>53.389000000000003</v>
      </c>
      <c r="F7170" s="24">
        <v>0.31113124905603384</v>
      </c>
      <c r="G7170" s="10">
        <v>50.534999999999997</v>
      </c>
      <c r="H7170" s="24">
        <v>0.1883148237566393</v>
      </c>
      <c r="I7170" s="10">
        <v>65.352999999999994</v>
      </c>
      <c r="J7170" s="24">
        <v>0.21125790495272681</v>
      </c>
      <c r="K7170" s="10">
        <v>65.225999999999999</v>
      </c>
      <c r="L7170" s="61">
        <v>9.4599939508154762E-2</v>
      </c>
      <c r="Q7170" s="48"/>
      <c r="R7170" s="48"/>
      <c r="S7170" s="48"/>
      <c r="T7170" s="48"/>
      <c r="U7170" s="48"/>
      <c r="V7170" s="48"/>
    </row>
    <row r="7171" spans="1:22" x14ac:dyDescent="0.25">
      <c r="A7171" s="8"/>
      <c r="B7171" s="60" t="s">
        <v>7166</v>
      </c>
      <c r="C7171" s="45">
        <v>64.195999999999998</v>
      </c>
      <c r="D7171" s="24">
        <v>7.5116427111602505E-2</v>
      </c>
      <c r="E7171" s="10">
        <v>52.048999999999999</v>
      </c>
      <c r="F7171" s="24">
        <v>0.26530735538438305</v>
      </c>
      <c r="G7171" s="10">
        <v>48.988999999999997</v>
      </c>
      <c r="H7171" s="24">
        <v>0.15683244809270883</v>
      </c>
      <c r="I7171" s="10">
        <v>64.114000000000004</v>
      </c>
      <c r="J7171" s="24">
        <v>0.17609417068436542</v>
      </c>
      <c r="K7171" s="10">
        <v>64.388999999999996</v>
      </c>
      <c r="L7171" s="61">
        <v>8.3397315092715391E-2</v>
      </c>
      <c r="Q7171" s="48"/>
      <c r="R7171" s="48"/>
      <c r="S7171" s="48"/>
      <c r="T7171" s="48"/>
      <c r="U7171" s="48"/>
      <c r="V7171" s="48"/>
    </row>
    <row r="7172" spans="1:22" x14ac:dyDescent="0.25">
      <c r="A7172" s="8"/>
      <c r="B7172" s="60" t="s">
        <v>7167</v>
      </c>
      <c r="C7172" s="45">
        <v>63.204000000000001</v>
      </c>
      <c r="D7172" s="24">
        <v>4.9770496197272758E-2</v>
      </c>
      <c r="E7172" s="10">
        <v>51.048000000000002</v>
      </c>
      <c r="F7172" s="24">
        <v>0.20089110406283039</v>
      </c>
      <c r="G7172" s="10">
        <v>48.25</v>
      </c>
      <c r="H7172" s="24">
        <v>0.10589777195281783</v>
      </c>
      <c r="I7172" s="10">
        <v>63.459000000000003</v>
      </c>
      <c r="J7172" s="24">
        <v>0.12205873145075449</v>
      </c>
      <c r="K7172" s="10">
        <v>63.173000000000002</v>
      </c>
      <c r="L7172" s="61">
        <v>6.3807263674646938E-2</v>
      </c>
      <c r="Q7172" s="48"/>
      <c r="R7172" s="48"/>
      <c r="S7172" s="48"/>
      <c r="T7172" s="48"/>
      <c r="U7172" s="48"/>
      <c r="V7172" s="48"/>
    </row>
    <row r="7173" spans="1:22" x14ac:dyDescent="0.25">
      <c r="A7173" s="8"/>
      <c r="B7173" s="60" t="s">
        <v>7168</v>
      </c>
      <c r="C7173" s="45">
        <v>63.762999999999998</v>
      </c>
      <c r="D7173" s="24">
        <v>3.3939759439809696E-2</v>
      </c>
      <c r="E7173" s="10">
        <v>51.793999999999997</v>
      </c>
      <c r="F7173" s="24">
        <v>0.15038513819664703</v>
      </c>
      <c r="G7173" s="10">
        <v>49.262999999999998</v>
      </c>
      <c r="H7173" s="24">
        <v>6.8828033386217832E-2</v>
      </c>
      <c r="I7173" s="10">
        <v>62.627000000000002</v>
      </c>
      <c r="J7173" s="24">
        <v>7.7390269864128738E-2</v>
      </c>
      <c r="K7173" s="10">
        <v>63.753</v>
      </c>
      <c r="L7173" s="61">
        <v>4.9161257299737096E-2</v>
      </c>
      <c r="Q7173" s="48"/>
      <c r="R7173" s="48"/>
      <c r="S7173" s="48"/>
      <c r="T7173" s="48"/>
      <c r="U7173" s="48"/>
      <c r="V7173" s="48"/>
    </row>
    <row r="7174" spans="1:22" x14ac:dyDescent="0.25">
      <c r="A7174" s="8"/>
      <c r="B7174" s="60" t="s">
        <v>7169</v>
      </c>
      <c r="C7174" s="45">
        <v>66.256</v>
      </c>
      <c r="D7174" s="24">
        <v>3.1493952491037626E-2</v>
      </c>
      <c r="E7174" s="10">
        <v>55.280999999999999</v>
      </c>
      <c r="F7174" s="24">
        <v>0.13925388914061321</v>
      </c>
      <c r="G7174" s="10">
        <v>54.747</v>
      </c>
      <c r="H7174" s="24">
        <v>6.5337656066772429E-2</v>
      </c>
      <c r="I7174" s="10">
        <v>66.686000000000007</v>
      </c>
      <c r="J7174" s="24">
        <v>9.3381754429904207E-2</v>
      </c>
      <c r="K7174" s="10">
        <v>66.552000000000007</v>
      </c>
      <c r="L7174" s="61">
        <v>5.2814034108094272E-2</v>
      </c>
      <c r="Q7174" s="48"/>
      <c r="R7174" s="48"/>
      <c r="S7174" s="48"/>
      <c r="T7174" s="48"/>
      <c r="U7174" s="48"/>
      <c r="V7174" s="48"/>
    </row>
    <row r="7175" spans="1:22" x14ac:dyDescent="0.25">
      <c r="A7175" s="8"/>
      <c r="B7175" s="60" t="s">
        <v>7170</v>
      </c>
      <c r="C7175" s="45">
        <v>65.009</v>
      </c>
      <c r="D7175" s="24">
        <v>3.5899755419305124E-2</v>
      </c>
      <c r="E7175" s="10">
        <v>55.71</v>
      </c>
      <c r="F7175" s="24">
        <v>0.15290741579821779</v>
      </c>
      <c r="G7175" s="10">
        <v>57.371000000000002</v>
      </c>
      <c r="H7175" s="24">
        <v>7.7078016141270606E-2</v>
      </c>
      <c r="I7175" s="10">
        <v>68.644000000000005</v>
      </c>
      <c r="J7175" s="24">
        <v>0.12121971072569031</v>
      </c>
      <c r="K7175" s="10">
        <v>66.542000000000002</v>
      </c>
      <c r="L7175" s="61">
        <v>6.4249319466741117E-2</v>
      </c>
      <c r="Q7175" s="48"/>
      <c r="R7175" s="48"/>
      <c r="S7175" s="48"/>
      <c r="T7175" s="48"/>
      <c r="U7175" s="48"/>
      <c r="V7175" s="48"/>
    </row>
    <row r="7176" spans="1:22" x14ac:dyDescent="0.25">
      <c r="A7176" s="8"/>
      <c r="B7176" s="60" t="s">
        <v>7171</v>
      </c>
      <c r="C7176" s="45">
        <v>60.868000000000002</v>
      </c>
      <c r="D7176" s="24">
        <v>2.9801990149763796E-2</v>
      </c>
      <c r="E7176" s="10">
        <v>52.576000000000001</v>
      </c>
      <c r="F7176" s="24">
        <v>0.16018728288778131</v>
      </c>
      <c r="G7176" s="10">
        <v>55.746000000000002</v>
      </c>
      <c r="H7176" s="24">
        <v>7.5960543560736699E-2</v>
      </c>
      <c r="I7176" s="10">
        <v>67.052000000000007</v>
      </c>
      <c r="J7176" s="24">
        <v>0.13279068311314257</v>
      </c>
      <c r="K7176" s="10">
        <v>62.926000000000002</v>
      </c>
      <c r="L7176" s="61">
        <v>7.2171424582955265E-2</v>
      </c>
      <c r="Q7176" s="48"/>
      <c r="R7176" s="48"/>
      <c r="S7176" s="48"/>
      <c r="T7176" s="48"/>
      <c r="U7176" s="48"/>
      <c r="V7176" s="48"/>
    </row>
    <row r="7177" spans="1:22" x14ac:dyDescent="0.25">
      <c r="A7177" s="8"/>
      <c r="B7177" s="60" t="s">
        <v>7172</v>
      </c>
      <c r="C7177" s="45">
        <v>57.226999999999997</v>
      </c>
      <c r="D7177" s="24">
        <v>2.6233792340938786E-2</v>
      </c>
      <c r="E7177" s="10">
        <v>49.311999999999998</v>
      </c>
      <c r="F7177" s="24">
        <v>0.15610934904093038</v>
      </c>
      <c r="G7177" s="10">
        <v>53.073999999999998</v>
      </c>
      <c r="H7177" s="24">
        <v>7.3629026695178318E-2</v>
      </c>
      <c r="I7177" s="10">
        <v>62.723999999999997</v>
      </c>
      <c r="J7177" s="24">
        <v>0.13471917851105128</v>
      </c>
      <c r="K7177" s="10">
        <v>59.41</v>
      </c>
      <c r="L7177" s="61">
        <v>7.981433656732044E-2</v>
      </c>
      <c r="Q7177" s="48"/>
      <c r="R7177" s="48"/>
      <c r="S7177" s="48"/>
      <c r="T7177" s="48"/>
      <c r="U7177" s="48"/>
      <c r="V7177" s="48"/>
    </row>
    <row r="7178" spans="1:22" x14ac:dyDescent="0.25">
      <c r="A7178" s="8"/>
      <c r="B7178" s="60" t="s">
        <v>7173</v>
      </c>
      <c r="C7178" s="45">
        <v>54.29</v>
      </c>
      <c r="D7178" s="24">
        <v>2.4558582102053809E-2</v>
      </c>
      <c r="E7178" s="10">
        <v>47.36</v>
      </c>
      <c r="F7178" s="24">
        <v>0.15621507325177467</v>
      </c>
      <c r="G7178" s="10">
        <v>51.151000000000003</v>
      </c>
      <c r="H7178" s="24">
        <v>7.5684624405049319E-2</v>
      </c>
      <c r="I7178" s="10">
        <v>58.746000000000002</v>
      </c>
      <c r="J7178" s="24">
        <v>0.13261536534969631</v>
      </c>
      <c r="K7178" s="10">
        <v>56.320999999999998</v>
      </c>
      <c r="L7178" s="61">
        <v>8.6398641260091669E-2</v>
      </c>
      <c r="Q7178" s="48"/>
      <c r="R7178" s="48"/>
      <c r="S7178" s="48"/>
      <c r="T7178" s="48"/>
      <c r="U7178" s="48"/>
      <c r="V7178" s="48"/>
    </row>
    <row r="7179" spans="1:22" x14ac:dyDescent="0.25">
      <c r="A7179" s="8"/>
      <c r="B7179" s="60" t="s">
        <v>7174</v>
      </c>
      <c r="C7179" s="45">
        <v>50.009</v>
      </c>
      <c r="D7179" s="24">
        <v>2.4592086306831507E-2</v>
      </c>
      <c r="E7179" s="10">
        <v>44.338000000000001</v>
      </c>
      <c r="F7179" s="24">
        <v>0.15175955293762272</v>
      </c>
      <c r="G7179" s="10">
        <v>49.936999999999998</v>
      </c>
      <c r="H7179" s="24">
        <v>7.8567979581982472E-2</v>
      </c>
      <c r="I7179" s="10">
        <v>55.631999999999998</v>
      </c>
      <c r="J7179" s="24">
        <v>0.1291716235677165</v>
      </c>
      <c r="K7179" s="10">
        <v>52.34</v>
      </c>
      <c r="L7179" s="61">
        <v>9.1691677718061471E-2</v>
      </c>
      <c r="Q7179" s="48"/>
      <c r="R7179" s="48"/>
      <c r="S7179" s="48"/>
      <c r="T7179" s="48"/>
      <c r="U7179" s="48"/>
      <c r="V7179" s="48"/>
    </row>
    <row r="7180" spans="1:22" x14ac:dyDescent="0.25">
      <c r="A7180" s="8"/>
      <c r="B7180" s="60" t="s">
        <v>7175</v>
      </c>
      <c r="C7180" s="45">
        <v>46.484999999999999</v>
      </c>
      <c r="D7180" s="24">
        <v>3.2026800670016752E-2</v>
      </c>
      <c r="E7180" s="10">
        <v>40.350999999999999</v>
      </c>
      <c r="F7180" s="24">
        <v>0.14958465488596889</v>
      </c>
      <c r="G7180" s="10">
        <v>46.584000000000003</v>
      </c>
      <c r="H7180" s="24">
        <v>7.7960957439470235E-2</v>
      </c>
      <c r="I7180" s="10">
        <v>50.893999999999998</v>
      </c>
      <c r="J7180" s="24">
        <v>0.12189593638469727</v>
      </c>
      <c r="K7180" s="10">
        <v>48.259</v>
      </c>
      <c r="L7180" s="61">
        <v>9.3032448583353675E-2</v>
      </c>
      <c r="Q7180" s="48"/>
      <c r="R7180" s="48"/>
      <c r="S7180" s="48"/>
      <c r="T7180" s="48"/>
      <c r="U7180" s="48"/>
      <c r="V7180" s="48"/>
    </row>
    <row r="7181" spans="1:22" x14ac:dyDescent="0.25">
      <c r="A7181" s="8"/>
      <c r="B7181" s="60" t="s">
        <v>7176</v>
      </c>
      <c r="C7181" s="45">
        <v>44.304000000000002</v>
      </c>
      <c r="D7181" s="24">
        <v>3.3785594639865996E-2</v>
      </c>
      <c r="E7181" s="10">
        <v>37.948999999999998</v>
      </c>
      <c r="F7181" s="24">
        <v>0.14218396012686904</v>
      </c>
      <c r="G7181" s="10">
        <v>43.917000000000002</v>
      </c>
      <c r="H7181" s="24">
        <v>8.2924137931034481E-2</v>
      </c>
      <c r="I7181" s="10">
        <v>47.57</v>
      </c>
      <c r="J7181" s="24">
        <v>0.11403640551841558</v>
      </c>
      <c r="K7181" s="10">
        <v>46.173999999999999</v>
      </c>
      <c r="L7181" s="61">
        <v>9.1532675293269625E-2</v>
      </c>
      <c r="Q7181" s="48"/>
      <c r="R7181" s="48"/>
      <c r="S7181" s="48"/>
      <c r="T7181" s="48"/>
      <c r="U7181" s="48"/>
      <c r="V7181" s="48"/>
    </row>
    <row r="7182" spans="1:22" x14ac:dyDescent="0.25">
      <c r="A7182" s="8"/>
      <c r="B7182" s="60" t="s">
        <v>7177</v>
      </c>
      <c r="C7182" s="45">
        <v>43.228999999999999</v>
      </c>
      <c r="D7182" s="24">
        <v>4.2378559463986602E-2</v>
      </c>
      <c r="E7182" s="10">
        <v>36.673000000000002</v>
      </c>
      <c r="F7182" s="24">
        <v>0.14517444494789306</v>
      </c>
      <c r="G7182" s="10">
        <v>42.414999999999999</v>
      </c>
      <c r="H7182" s="24">
        <v>8.0027586206896553E-2</v>
      </c>
      <c r="I7182" s="10">
        <v>45.982999999999997</v>
      </c>
      <c r="J7182" s="24">
        <v>0.10768922606975638</v>
      </c>
      <c r="K7182" s="10">
        <v>45.4</v>
      </c>
      <c r="L7182" s="61">
        <v>8.9835257461081466E-2</v>
      </c>
      <c r="Q7182" s="48"/>
      <c r="R7182" s="48"/>
      <c r="S7182" s="48"/>
      <c r="T7182" s="48"/>
      <c r="U7182" s="48"/>
      <c r="V7182" s="48"/>
    </row>
    <row r="7183" spans="1:22" x14ac:dyDescent="0.25">
      <c r="A7183" s="8"/>
      <c r="B7183" s="60" t="s">
        <v>7178</v>
      </c>
      <c r="C7183" s="45">
        <v>42.866</v>
      </c>
      <c r="D7183" s="24">
        <v>5.2294807370184257E-2</v>
      </c>
      <c r="E7183" s="10">
        <v>35.915999999999997</v>
      </c>
      <c r="F7183" s="24">
        <v>0.14769672254946384</v>
      </c>
      <c r="G7183" s="10">
        <v>41.935000000000002</v>
      </c>
      <c r="H7183" s="24">
        <v>7.586206896551724E-2</v>
      </c>
      <c r="I7183" s="10">
        <v>44.883000000000003</v>
      </c>
      <c r="J7183" s="24">
        <v>0.10377075039435138</v>
      </c>
      <c r="K7183" s="10">
        <v>45.71</v>
      </c>
      <c r="L7183" s="61">
        <v>8.9614360619906297E-2</v>
      </c>
      <c r="Q7183" s="48"/>
      <c r="R7183" s="48"/>
      <c r="S7183" s="48"/>
      <c r="T7183" s="48"/>
      <c r="U7183" s="48"/>
      <c r="V7183" s="48"/>
    </row>
    <row r="7184" spans="1:22" x14ac:dyDescent="0.25">
      <c r="A7184" s="8"/>
      <c r="B7184" s="60" t="s">
        <v>7179</v>
      </c>
      <c r="C7184" s="45">
        <v>42.76</v>
      </c>
      <c r="D7184" s="24">
        <v>6.7738693467336686E-2</v>
      </c>
      <c r="E7184" s="10">
        <v>36.335000000000001</v>
      </c>
      <c r="F7184" s="24">
        <v>0.16444645823893672</v>
      </c>
      <c r="G7184" s="10">
        <v>42.688000000000002</v>
      </c>
      <c r="H7184" s="24">
        <v>7.0910344827586208E-2</v>
      </c>
      <c r="I7184" s="10">
        <v>45.753999999999998</v>
      </c>
      <c r="J7184" s="24">
        <v>0.10295700943939508</v>
      </c>
      <c r="K7184" s="10">
        <v>47.344000000000001</v>
      </c>
      <c r="L7184" s="61">
        <v>9.3625382209665986E-2</v>
      </c>
      <c r="Q7184" s="48"/>
      <c r="R7184" s="48"/>
      <c r="S7184" s="48"/>
      <c r="T7184" s="48"/>
      <c r="U7184" s="48"/>
      <c r="V7184" s="48"/>
    </row>
    <row r="7185" spans="1:22" x14ac:dyDescent="0.25">
      <c r="A7185" s="8"/>
      <c r="B7185" s="60" t="s">
        <v>7180</v>
      </c>
      <c r="C7185" s="45">
        <v>42.354999999999997</v>
      </c>
      <c r="D7185" s="24">
        <v>7.7956448911222775E-2</v>
      </c>
      <c r="E7185" s="10">
        <v>37.143999999999998</v>
      </c>
      <c r="F7185" s="24">
        <v>0.19146654583899714</v>
      </c>
      <c r="G7185" s="10">
        <v>45.036000000000001</v>
      </c>
      <c r="H7185" s="24">
        <v>7.0703448275862071E-2</v>
      </c>
      <c r="I7185" s="10">
        <v>47.500999999999998</v>
      </c>
      <c r="J7185" s="24">
        <v>0.10129197025463832</v>
      </c>
      <c r="K7185" s="10">
        <v>51.334000000000003</v>
      </c>
      <c r="L7185" s="61">
        <v>9.2590654901003336E-2</v>
      </c>
      <c r="Q7185" s="48"/>
      <c r="R7185" s="48"/>
      <c r="S7185" s="48"/>
      <c r="T7185" s="48"/>
      <c r="U7185" s="48"/>
      <c r="V7185" s="48"/>
    </row>
    <row r="7186" spans="1:22" x14ac:dyDescent="0.25">
      <c r="A7186" s="8"/>
      <c r="B7186" s="60" t="s">
        <v>7181</v>
      </c>
      <c r="C7186" s="45">
        <v>43.058999999999997</v>
      </c>
      <c r="D7186" s="24">
        <v>8.1959798994974881E-2</v>
      </c>
      <c r="E7186" s="10">
        <v>37.895000000000003</v>
      </c>
      <c r="F7186" s="24">
        <v>0.20676634949403414</v>
      </c>
      <c r="G7186" s="10">
        <v>49.487000000000002</v>
      </c>
      <c r="H7186" s="24">
        <v>6.7737931034482765E-2</v>
      </c>
      <c r="I7186" s="10">
        <v>51.475000000000001</v>
      </c>
      <c r="J7186" s="24">
        <v>9.6972883647562527E-2</v>
      </c>
      <c r="K7186" s="10">
        <v>59.204999999999998</v>
      </c>
      <c r="L7186" s="61">
        <v>8.8672642507527932E-2</v>
      </c>
      <c r="Q7186" s="48"/>
      <c r="R7186" s="48"/>
      <c r="S7186" s="48"/>
      <c r="T7186" s="48"/>
      <c r="U7186" s="48"/>
      <c r="V7186" s="48"/>
    </row>
    <row r="7187" spans="1:22" x14ac:dyDescent="0.25">
      <c r="A7187" s="8"/>
      <c r="B7187" s="60" t="s">
        <v>7182</v>
      </c>
      <c r="C7187" s="45">
        <v>46.304000000000002</v>
      </c>
      <c r="D7187" s="24">
        <v>8.4623115577889443E-2</v>
      </c>
      <c r="E7187" s="10">
        <v>39.027999999999999</v>
      </c>
      <c r="F7187" s="24">
        <v>0.21918139253889141</v>
      </c>
      <c r="G7187" s="10">
        <v>58.87</v>
      </c>
      <c r="H7187" s="24">
        <v>7.1462068965517239E-2</v>
      </c>
      <c r="I7187" s="10">
        <v>59.332000000000001</v>
      </c>
      <c r="J7187" s="24">
        <v>9.358020981997546E-2</v>
      </c>
      <c r="K7187" s="10">
        <v>65.575000000000003</v>
      </c>
      <c r="L7187" s="61">
        <v>8.5452199086184649E-2</v>
      </c>
      <c r="Q7187" s="48"/>
      <c r="R7187" s="48"/>
      <c r="S7187" s="48"/>
      <c r="T7187" s="48"/>
      <c r="U7187" s="48"/>
      <c r="V7187" s="48"/>
    </row>
    <row r="7188" spans="1:22" x14ac:dyDescent="0.25">
      <c r="A7188" s="8"/>
      <c r="B7188" s="60" t="s">
        <v>7183</v>
      </c>
      <c r="C7188" s="45">
        <v>49.841000000000001</v>
      </c>
      <c r="D7188" s="24">
        <v>9.3785594639865993E-2</v>
      </c>
      <c r="E7188" s="10">
        <v>41.807000000000002</v>
      </c>
      <c r="F7188" s="24">
        <v>0.24417761667421839</v>
      </c>
      <c r="G7188" s="10">
        <v>65.311999999999998</v>
      </c>
      <c r="H7188" s="24">
        <v>8.2441379310344828E-2</v>
      </c>
      <c r="I7188" s="10">
        <v>64.826999999999998</v>
      </c>
      <c r="J7188" s="24">
        <v>9.6234257242294494E-2</v>
      </c>
      <c r="K7188" s="10">
        <v>67.042000000000002</v>
      </c>
      <c r="L7188" s="61">
        <v>8.3987304244707198E-2</v>
      </c>
      <c r="Q7188" s="48"/>
      <c r="R7188" s="48"/>
      <c r="S7188" s="48"/>
      <c r="T7188" s="48"/>
      <c r="U7188" s="48"/>
      <c r="V7188" s="48"/>
    </row>
    <row r="7189" spans="1:22" x14ac:dyDescent="0.25">
      <c r="A7189" s="8"/>
      <c r="B7189" s="60" t="s">
        <v>7184</v>
      </c>
      <c r="C7189" s="45">
        <v>52.585999999999999</v>
      </c>
      <c r="D7189" s="24">
        <v>9.7788944723618085E-2</v>
      </c>
      <c r="E7189" s="10">
        <v>45.4</v>
      </c>
      <c r="F7189" s="24">
        <v>0.29297689170820118</v>
      </c>
      <c r="G7189" s="10">
        <v>68.188000000000002</v>
      </c>
      <c r="H7189" s="24">
        <v>0.10652413793103448</v>
      </c>
      <c r="I7189" s="10">
        <v>66.588999999999999</v>
      </c>
      <c r="J7189" s="24">
        <v>0.10909136433060417</v>
      </c>
      <c r="K7189" s="10">
        <v>67.228999999999999</v>
      </c>
      <c r="L7189" s="61">
        <v>9.8799018752979195E-2</v>
      </c>
      <c r="Q7189" s="48"/>
      <c r="R7189" s="48"/>
      <c r="S7189" s="48"/>
      <c r="T7189" s="48"/>
      <c r="U7189" s="48"/>
      <c r="V7189" s="48"/>
    </row>
    <row r="7190" spans="1:22" x14ac:dyDescent="0.25">
      <c r="A7190" s="8"/>
      <c r="B7190" s="60" t="s">
        <v>7185</v>
      </c>
      <c r="C7190" s="45">
        <v>54.058999999999997</v>
      </c>
      <c r="D7190" s="24">
        <v>0.10859296482412061</v>
      </c>
      <c r="E7190" s="10">
        <v>48.642000000000003</v>
      </c>
      <c r="F7190" s="24">
        <v>0.37444494789306754</v>
      </c>
      <c r="G7190" s="10">
        <v>68.864999999999995</v>
      </c>
      <c r="H7190" s="24">
        <v>0.12964137931034483</v>
      </c>
      <c r="I7190" s="10">
        <v>66.8</v>
      </c>
      <c r="J7190" s="24">
        <v>0.12559152707879517</v>
      </c>
      <c r="K7190" s="10">
        <v>67.28</v>
      </c>
      <c r="L7190" s="61">
        <v>0.12306279283364142</v>
      </c>
      <c r="Q7190" s="48"/>
      <c r="R7190" s="48"/>
      <c r="S7190" s="48"/>
      <c r="T7190" s="48"/>
      <c r="U7190" s="48"/>
      <c r="V7190" s="48"/>
    </row>
    <row r="7191" spans="1:22" x14ac:dyDescent="0.25">
      <c r="A7191" s="8"/>
      <c r="B7191" s="60" t="s">
        <v>7186</v>
      </c>
      <c r="C7191" s="45">
        <v>54.645000000000003</v>
      </c>
      <c r="D7191" s="24">
        <v>0.12591289782244555</v>
      </c>
      <c r="E7191" s="10">
        <v>52.360999999999997</v>
      </c>
      <c r="F7191" s="24">
        <v>0.44452499622413533</v>
      </c>
      <c r="G7191" s="10">
        <v>70.013000000000005</v>
      </c>
      <c r="H7191" s="24">
        <v>0.15597241379310345</v>
      </c>
      <c r="I7191" s="10">
        <v>67.584000000000003</v>
      </c>
      <c r="J7191" s="24">
        <v>0.14801322016074514</v>
      </c>
      <c r="K7191" s="10">
        <v>68.185000000000002</v>
      </c>
      <c r="L7191" s="61">
        <v>0.14868682640996128</v>
      </c>
      <c r="Q7191" s="48"/>
      <c r="R7191" s="48"/>
      <c r="S7191" s="48"/>
      <c r="T7191" s="48"/>
      <c r="U7191" s="48"/>
      <c r="V7191" s="48"/>
    </row>
    <row r="7192" spans="1:22" x14ac:dyDescent="0.25">
      <c r="A7192" s="8"/>
      <c r="B7192" s="60" t="s">
        <v>7187</v>
      </c>
      <c r="C7192" s="45">
        <v>53.558999999999997</v>
      </c>
      <c r="D7192" s="24">
        <v>0.14190954773869346</v>
      </c>
      <c r="E7192" s="10">
        <v>54.241</v>
      </c>
      <c r="F7192" s="24">
        <v>0.46678749433620298</v>
      </c>
      <c r="G7192" s="10">
        <v>71.183000000000007</v>
      </c>
      <c r="H7192" s="24">
        <v>0.17892413793103448</v>
      </c>
      <c r="I7192" s="10">
        <v>68.498000000000005</v>
      </c>
      <c r="J7192" s="24">
        <v>0.16985903502841834</v>
      </c>
      <c r="K7192" s="10">
        <v>67.367000000000004</v>
      </c>
      <c r="L7192" s="61">
        <v>0.17057886598537431</v>
      </c>
      <c r="Q7192" s="48"/>
      <c r="R7192" s="48"/>
      <c r="S7192" s="48"/>
      <c r="T7192" s="48"/>
      <c r="U7192" s="48"/>
      <c r="V7192" s="48"/>
    </row>
    <row r="7193" spans="1:22" x14ac:dyDescent="0.25">
      <c r="A7193" s="8"/>
      <c r="B7193" s="60" t="s">
        <v>7188</v>
      </c>
      <c r="C7193" s="45">
        <v>51.66</v>
      </c>
      <c r="D7193" s="24">
        <v>0.14790619765494137</v>
      </c>
      <c r="E7193" s="10">
        <v>53.448</v>
      </c>
      <c r="F7193" s="24">
        <v>0.46674218396012684</v>
      </c>
      <c r="G7193" s="10">
        <v>70.123999999999995</v>
      </c>
      <c r="H7193" s="24">
        <v>0.18053793103448276</v>
      </c>
      <c r="I7193" s="10">
        <v>67.534000000000006</v>
      </c>
      <c r="J7193" s="24">
        <v>0.1786849946167906</v>
      </c>
      <c r="K7193" s="10">
        <v>67.081000000000003</v>
      </c>
      <c r="L7193" s="61">
        <v>0.18203062327787661</v>
      </c>
      <c r="Q7193" s="48"/>
      <c r="R7193" s="48"/>
      <c r="S7193" s="48"/>
      <c r="T7193" s="48"/>
      <c r="U7193" s="48"/>
      <c r="V7193" s="48"/>
    </row>
    <row r="7194" spans="1:22" x14ac:dyDescent="0.25">
      <c r="A7194" s="8"/>
      <c r="B7194" s="60" t="s">
        <v>7189</v>
      </c>
      <c r="C7194" s="45">
        <v>50.276000000000003</v>
      </c>
      <c r="D7194" s="24">
        <v>0.14986599664991626</v>
      </c>
      <c r="E7194" s="10">
        <v>50.826999999999998</v>
      </c>
      <c r="F7194" s="24">
        <v>0.44499320344358856</v>
      </c>
      <c r="G7194" s="10">
        <v>69.182000000000002</v>
      </c>
      <c r="H7194" s="24">
        <v>0.16775172413793105</v>
      </c>
      <c r="I7194" s="10">
        <v>66.796999999999997</v>
      </c>
      <c r="J7194" s="24">
        <v>0.17614361901900399</v>
      </c>
      <c r="K7194" s="10">
        <v>66.028999999999996</v>
      </c>
      <c r="L7194" s="61">
        <v>0.17643844535128411</v>
      </c>
      <c r="Q7194" s="48"/>
      <c r="R7194" s="48"/>
      <c r="S7194" s="48"/>
      <c r="T7194" s="48"/>
      <c r="U7194" s="48"/>
      <c r="V7194" s="48"/>
    </row>
    <row r="7195" spans="1:22" x14ac:dyDescent="0.25">
      <c r="A7195" s="8"/>
      <c r="B7195" s="60" t="s">
        <v>7190</v>
      </c>
      <c r="C7195" s="45">
        <v>49.851999999999997</v>
      </c>
      <c r="D7195" s="24">
        <v>0.14185929648241205</v>
      </c>
      <c r="E7195" s="10">
        <v>48.808</v>
      </c>
      <c r="F7195" s="24">
        <v>0.39873130946986862</v>
      </c>
      <c r="G7195" s="10">
        <v>67.900000000000006</v>
      </c>
      <c r="H7195" s="24">
        <v>0.13604137931034482</v>
      </c>
      <c r="I7195" s="10">
        <v>65.710999999999999</v>
      </c>
      <c r="J7195" s="24">
        <v>0.1530083377150154</v>
      </c>
      <c r="K7195" s="10">
        <v>65.245000000000005</v>
      </c>
      <c r="L7195" s="61">
        <v>0.161103554113913</v>
      </c>
      <c r="Q7195" s="48"/>
      <c r="R7195" s="48"/>
      <c r="S7195" s="48"/>
      <c r="T7195" s="48"/>
      <c r="U7195" s="48"/>
      <c r="V7195" s="48"/>
    </row>
    <row r="7196" spans="1:22" x14ac:dyDescent="0.25">
      <c r="A7196" s="8"/>
      <c r="B7196" s="60" t="s">
        <v>7191</v>
      </c>
      <c r="C7196" s="45">
        <v>49.878</v>
      </c>
      <c r="D7196" s="24">
        <v>0.12003350083752094</v>
      </c>
      <c r="E7196" s="10">
        <v>48.718000000000004</v>
      </c>
      <c r="F7196" s="24">
        <v>0.37097115239389822</v>
      </c>
      <c r="G7196" s="10">
        <v>66.966999999999999</v>
      </c>
      <c r="H7196" s="24">
        <v>8.9351724137931035E-2</v>
      </c>
      <c r="I7196" s="10">
        <v>64.759</v>
      </c>
      <c r="J7196" s="24">
        <v>0.11025563985077243</v>
      </c>
      <c r="K7196" s="10">
        <v>63.838000000000001</v>
      </c>
      <c r="L7196" s="61">
        <v>0.13545626823852208</v>
      </c>
      <c r="Q7196" s="48"/>
      <c r="R7196" s="48"/>
      <c r="S7196" s="48"/>
      <c r="T7196" s="48"/>
      <c r="U7196" s="48"/>
      <c r="V7196" s="48"/>
    </row>
    <row r="7197" spans="1:22" x14ac:dyDescent="0.25">
      <c r="A7197" s="8"/>
      <c r="B7197" s="60" t="s">
        <v>7192</v>
      </c>
      <c r="C7197" s="45">
        <v>51.558</v>
      </c>
      <c r="D7197" s="24">
        <v>8.1809045226130653E-2</v>
      </c>
      <c r="E7197" s="10">
        <v>49.761000000000003</v>
      </c>
      <c r="F7197" s="24">
        <v>0.3423954085485576</v>
      </c>
      <c r="G7197" s="10">
        <v>66.593999999999994</v>
      </c>
      <c r="H7197" s="24">
        <v>5.3724137931034484E-2</v>
      </c>
      <c r="I7197" s="10">
        <v>64.126999999999995</v>
      </c>
      <c r="J7197" s="24">
        <v>8.0597911815518661E-2</v>
      </c>
      <c r="K7197" s="10">
        <v>64.287999999999997</v>
      </c>
      <c r="L7197" s="61">
        <v>0.11658702754234825</v>
      </c>
      <c r="Q7197" s="48"/>
      <c r="R7197" s="48"/>
      <c r="S7197" s="48"/>
      <c r="T7197" s="48"/>
      <c r="U7197" s="48"/>
      <c r="V7197" s="48"/>
    </row>
    <row r="7198" spans="1:22" x14ac:dyDescent="0.25">
      <c r="A7198" s="8"/>
      <c r="B7198" s="60" t="s">
        <v>7193</v>
      </c>
      <c r="C7198" s="45">
        <v>55.514000000000003</v>
      </c>
      <c r="D7198" s="24">
        <v>7.1591289782244549E-2</v>
      </c>
      <c r="E7198" s="10">
        <v>53.997</v>
      </c>
      <c r="F7198" s="24">
        <v>0.32676332880229575</v>
      </c>
      <c r="G7198" s="10">
        <v>70.844999999999999</v>
      </c>
      <c r="H7198" s="24">
        <v>5.4937931034482759E-2</v>
      </c>
      <c r="I7198" s="10">
        <v>68.132999999999996</v>
      </c>
      <c r="J7198" s="24">
        <v>9.4594256240767172E-2</v>
      </c>
      <c r="K7198" s="10">
        <v>67.295000000000002</v>
      </c>
      <c r="L7198" s="61">
        <v>0.11851696836524711</v>
      </c>
      <c r="Q7198" s="48"/>
      <c r="R7198" s="48"/>
      <c r="S7198" s="48"/>
      <c r="T7198" s="48"/>
      <c r="U7198" s="48"/>
      <c r="V7198" s="48"/>
    </row>
    <row r="7199" spans="1:22" x14ac:dyDescent="0.25">
      <c r="A7199" s="8"/>
      <c r="B7199" s="60" t="s">
        <v>7194</v>
      </c>
      <c r="C7199" s="45">
        <v>55.222000000000001</v>
      </c>
      <c r="D7199" s="24">
        <v>7.6030150753768844E-2</v>
      </c>
      <c r="E7199" s="10">
        <v>56.213000000000001</v>
      </c>
      <c r="F7199" s="24">
        <v>0.329859537834164</v>
      </c>
      <c r="G7199" s="10">
        <v>72.230999999999995</v>
      </c>
      <c r="H7199" s="24">
        <v>6.7682758620689662E-2</v>
      </c>
      <c r="I7199" s="10">
        <v>69.504999999999995</v>
      </c>
      <c r="J7199" s="24">
        <v>0.115062971030822</v>
      </c>
      <c r="K7199" s="10">
        <v>67.524000000000001</v>
      </c>
      <c r="L7199" s="61">
        <v>0.13087556532152117</v>
      </c>
      <c r="Q7199" s="48"/>
      <c r="R7199" s="48"/>
      <c r="S7199" s="48"/>
      <c r="T7199" s="48"/>
      <c r="U7199" s="48"/>
      <c r="V7199" s="48"/>
    </row>
    <row r="7200" spans="1:22" x14ac:dyDescent="0.25">
      <c r="A7200" s="8"/>
      <c r="B7200" s="60" t="s">
        <v>7195</v>
      </c>
      <c r="C7200" s="45">
        <v>51.411000000000001</v>
      </c>
      <c r="D7200" s="24">
        <v>7.5025125628140704E-2</v>
      </c>
      <c r="E7200" s="10">
        <v>54.268000000000001</v>
      </c>
      <c r="F7200" s="24">
        <v>0.33118864219906358</v>
      </c>
      <c r="G7200" s="10">
        <v>69.92</v>
      </c>
      <c r="H7200" s="24">
        <v>7.737931034482759E-2</v>
      </c>
      <c r="I7200" s="10">
        <v>67.691000000000003</v>
      </c>
      <c r="J7200" s="24">
        <v>0.12380129697789129</v>
      </c>
      <c r="K7200" s="10">
        <v>64.155000000000001</v>
      </c>
      <c r="L7200" s="61">
        <v>0.14089730622115262</v>
      </c>
      <c r="Q7200" s="48"/>
      <c r="R7200" s="48"/>
      <c r="S7200" s="48"/>
      <c r="T7200" s="48"/>
      <c r="U7200" s="48"/>
      <c r="V7200" s="48"/>
    </row>
    <row r="7201" spans="1:22" x14ac:dyDescent="0.25">
      <c r="A7201" s="8"/>
      <c r="B7201" s="60" t="s">
        <v>7196</v>
      </c>
      <c r="C7201" s="45">
        <v>48.281999999999996</v>
      </c>
      <c r="D7201" s="24">
        <v>7.1490787269681735E-2</v>
      </c>
      <c r="E7201" s="10">
        <v>51.664000000000001</v>
      </c>
      <c r="F7201" s="24">
        <v>0.32596284549161758</v>
      </c>
      <c r="G7201" s="10">
        <v>65.415000000000006</v>
      </c>
      <c r="H7201" s="24">
        <v>7.8813793103448271E-2</v>
      </c>
      <c r="I7201" s="10">
        <v>63.433</v>
      </c>
      <c r="J7201" s="24">
        <v>0.12118480683041638</v>
      </c>
      <c r="K7201" s="10">
        <v>59.817</v>
      </c>
      <c r="L7201" s="61">
        <v>0.15050050573750479</v>
      </c>
      <c r="Q7201" s="48"/>
      <c r="R7201" s="48"/>
      <c r="S7201" s="48"/>
      <c r="T7201" s="48"/>
      <c r="U7201" s="48"/>
      <c r="V7201" s="48"/>
    </row>
    <row r="7202" spans="1:22" x14ac:dyDescent="0.25">
      <c r="A7202" s="8"/>
      <c r="B7202" s="60" t="s">
        <v>7197</v>
      </c>
      <c r="C7202" s="45">
        <v>47.81</v>
      </c>
      <c r="D7202" s="24">
        <v>7.6566164154103847E-2</v>
      </c>
      <c r="E7202" s="10">
        <v>49.911999999999999</v>
      </c>
      <c r="F7202" s="24">
        <v>0.32862105422141669</v>
      </c>
      <c r="G7202" s="10">
        <v>61.143000000000001</v>
      </c>
      <c r="H7202" s="24">
        <v>7.3337931034482759E-2</v>
      </c>
      <c r="I7202" s="10">
        <v>59.72</v>
      </c>
      <c r="J7202" s="24">
        <v>0.11740404116277323</v>
      </c>
      <c r="K7202" s="10">
        <v>57.069000000000003</v>
      </c>
      <c r="L7202" s="61">
        <v>0.161103554113913</v>
      </c>
      <c r="Q7202" s="48"/>
      <c r="R7202" s="48"/>
      <c r="S7202" s="48"/>
      <c r="T7202" s="48"/>
      <c r="U7202" s="48"/>
      <c r="V7202" s="48"/>
    </row>
    <row r="7203" spans="1:22" x14ac:dyDescent="0.25">
      <c r="A7203" s="8"/>
      <c r="B7203" s="60" t="s">
        <v>7198</v>
      </c>
      <c r="C7203" s="45">
        <v>45.317</v>
      </c>
      <c r="D7203" s="24">
        <v>7.3400335008375214E-2</v>
      </c>
      <c r="E7203" s="10">
        <v>49.131</v>
      </c>
      <c r="F7203" s="24">
        <v>0.32472436187887027</v>
      </c>
      <c r="G7203" s="10">
        <v>57.173999999999999</v>
      </c>
      <c r="H7203" s="24">
        <v>7.2482758620689661E-2</v>
      </c>
      <c r="I7203" s="10">
        <v>56.133000000000003</v>
      </c>
      <c r="J7203" s="24">
        <v>0.11065625078244322</v>
      </c>
      <c r="K7203" s="10">
        <v>52.465000000000003</v>
      </c>
      <c r="L7203" s="61">
        <v>0.1666259751432923</v>
      </c>
      <c r="Q7203" s="48"/>
      <c r="R7203" s="48"/>
      <c r="S7203" s="48"/>
      <c r="T7203" s="48"/>
      <c r="U7203" s="48"/>
      <c r="V7203" s="48"/>
    </row>
    <row r="7204" spans="1:22" x14ac:dyDescent="0.25">
      <c r="A7204" s="8"/>
      <c r="B7204" s="60" t="s">
        <v>7199</v>
      </c>
      <c r="C7204" s="45">
        <v>42.354999999999997</v>
      </c>
      <c r="D7204" s="24">
        <v>5.8591001976483197E-2</v>
      </c>
      <c r="E7204" s="10">
        <v>45.991999999999997</v>
      </c>
      <c r="F7204" s="24">
        <v>0.32250415345114031</v>
      </c>
      <c r="G7204" s="10">
        <v>52.284999999999997</v>
      </c>
      <c r="H7204" s="24">
        <v>6.8510344827586209E-2</v>
      </c>
      <c r="I7204" s="10">
        <v>50.933</v>
      </c>
      <c r="J7204" s="24">
        <v>0.10541075139587872</v>
      </c>
      <c r="K7204" s="10">
        <v>48.076000000000001</v>
      </c>
      <c r="L7204" s="61">
        <v>0.17160292921074044</v>
      </c>
      <c r="Q7204" s="48"/>
      <c r="R7204" s="48"/>
      <c r="S7204" s="48"/>
      <c r="T7204" s="48"/>
      <c r="U7204" s="48"/>
      <c r="V7204" s="48"/>
    </row>
    <row r="7205" spans="1:22" x14ac:dyDescent="0.25">
      <c r="A7205" s="8"/>
      <c r="B7205" s="60" t="s">
        <v>7200</v>
      </c>
      <c r="C7205" s="45">
        <v>40.226999999999997</v>
      </c>
      <c r="D7205" s="24">
        <v>5.8557502261230777E-2</v>
      </c>
      <c r="E7205" s="10">
        <v>43.787999999999997</v>
      </c>
      <c r="F7205" s="24">
        <v>0.3053307157958321</v>
      </c>
      <c r="G7205" s="10">
        <v>48.999000000000002</v>
      </c>
      <c r="H7205" s="24">
        <v>6.2344002096060232E-2</v>
      </c>
      <c r="I7205" s="10">
        <v>47.569000000000003</v>
      </c>
      <c r="J7205" s="24">
        <v>0.10199764688211881</v>
      </c>
      <c r="K7205" s="10">
        <v>46.063000000000002</v>
      </c>
      <c r="L7205" s="61">
        <v>0.18026269905846798</v>
      </c>
      <c r="Q7205" s="48"/>
      <c r="R7205" s="48"/>
      <c r="S7205" s="48"/>
      <c r="T7205" s="48"/>
      <c r="U7205" s="48"/>
      <c r="V7205" s="48"/>
    </row>
    <row r="7206" spans="1:22" x14ac:dyDescent="0.25">
      <c r="A7206" s="8"/>
      <c r="B7206" s="60" t="s">
        <v>7201</v>
      </c>
      <c r="C7206" s="45">
        <v>39.201999999999998</v>
      </c>
      <c r="D7206" s="24">
        <v>5.5224280593614956E-2</v>
      </c>
      <c r="E7206" s="10">
        <v>42.253</v>
      </c>
      <c r="F7206" s="24">
        <v>0.29430685593476291</v>
      </c>
      <c r="G7206" s="10">
        <v>47.148000000000003</v>
      </c>
      <c r="H7206" s="24">
        <v>6.0275521601831292E-2</v>
      </c>
      <c r="I7206" s="10">
        <v>45.497</v>
      </c>
      <c r="J7206" s="24">
        <v>9.9319097804591083E-2</v>
      </c>
      <c r="K7206" s="10">
        <v>45.286000000000001</v>
      </c>
      <c r="L7206" s="61">
        <v>0.18334301987678717</v>
      </c>
      <c r="Q7206" s="48"/>
      <c r="R7206" s="48"/>
      <c r="S7206" s="48"/>
      <c r="T7206" s="48"/>
      <c r="U7206" s="48"/>
      <c r="V7206" s="48"/>
    </row>
    <row r="7207" spans="1:22" x14ac:dyDescent="0.25">
      <c r="A7207" s="8"/>
      <c r="B7207" s="60" t="s">
        <v>7202</v>
      </c>
      <c r="C7207" s="45">
        <v>38.741</v>
      </c>
      <c r="D7207" s="24">
        <v>5.1505812200596295E-2</v>
      </c>
      <c r="E7207" s="10">
        <v>41.448999999999998</v>
      </c>
      <c r="F7207" s="24">
        <v>0.28008154636061611</v>
      </c>
      <c r="G7207" s="10">
        <v>46.405999999999999</v>
      </c>
      <c r="H7207" s="24">
        <v>6.0565108871023343E-2</v>
      </c>
      <c r="I7207" s="10">
        <v>44.661999999999999</v>
      </c>
      <c r="J7207" s="24">
        <v>0.10043307382281523</v>
      </c>
      <c r="K7207" s="10">
        <v>45.726999999999997</v>
      </c>
      <c r="L7207" s="61">
        <v>0.18916656980123212</v>
      </c>
      <c r="Q7207" s="48"/>
      <c r="R7207" s="48"/>
      <c r="S7207" s="48"/>
      <c r="T7207" s="48"/>
      <c r="U7207" s="48"/>
      <c r="V7207" s="48"/>
    </row>
    <row r="7208" spans="1:22" x14ac:dyDescent="0.25">
      <c r="A7208" s="8"/>
      <c r="B7208" s="60" t="s">
        <v>7203</v>
      </c>
      <c r="C7208" s="45">
        <v>38.414000000000001</v>
      </c>
      <c r="D7208" s="24">
        <v>4.5241365448393689E-2</v>
      </c>
      <c r="E7208" s="10">
        <v>41.829000000000001</v>
      </c>
      <c r="F7208" s="24">
        <v>0.27964361220175171</v>
      </c>
      <c r="G7208" s="10">
        <v>47.264000000000003</v>
      </c>
      <c r="H7208" s="24">
        <v>6.1351131458830345E-2</v>
      </c>
      <c r="I7208" s="10">
        <v>45.48</v>
      </c>
      <c r="J7208" s="24">
        <v>0.10311162290034295</v>
      </c>
      <c r="K7208" s="10">
        <v>47.503</v>
      </c>
      <c r="L7208" s="61">
        <v>0.19829129373474369</v>
      </c>
      <c r="Q7208" s="48"/>
      <c r="R7208" s="48"/>
      <c r="S7208" s="48"/>
      <c r="T7208" s="48"/>
      <c r="U7208" s="48"/>
      <c r="V7208" s="48"/>
    </row>
    <row r="7209" spans="1:22" x14ac:dyDescent="0.25">
      <c r="A7209" s="8"/>
      <c r="B7209" s="60" t="s">
        <v>7204</v>
      </c>
      <c r="C7209" s="45">
        <v>38.164000000000001</v>
      </c>
      <c r="D7209" s="24">
        <v>4.2578138085826271E-2</v>
      </c>
      <c r="E7209" s="10">
        <v>43.859000000000002</v>
      </c>
      <c r="F7209" s="24">
        <v>0.27148897614013895</v>
      </c>
      <c r="G7209" s="10">
        <v>49.02</v>
      </c>
      <c r="H7209" s="24">
        <v>6.0496159521215717E-2</v>
      </c>
      <c r="I7209" s="10">
        <v>47.500999999999998</v>
      </c>
      <c r="J7209" s="24">
        <v>0.10711692993216011</v>
      </c>
      <c r="K7209" s="10">
        <v>50.954999999999998</v>
      </c>
      <c r="L7209" s="61">
        <v>0.20242938509822156</v>
      </c>
      <c r="Q7209" s="48"/>
      <c r="R7209" s="48"/>
      <c r="S7209" s="48"/>
      <c r="T7209" s="48"/>
      <c r="U7209" s="48"/>
      <c r="V7209" s="48"/>
    </row>
    <row r="7210" spans="1:22" x14ac:dyDescent="0.25">
      <c r="A7210" s="8"/>
      <c r="B7210" s="60" t="s">
        <v>7205</v>
      </c>
      <c r="C7210" s="45">
        <v>37.738</v>
      </c>
      <c r="D7210" s="24">
        <v>3.88429198351814E-2</v>
      </c>
      <c r="E7210" s="10">
        <v>48.18</v>
      </c>
      <c r="F7210" s="24">
        <v>0.27544548474781033</v>
      </c>
      <c r="G7210" s="10">
        <v>52.966000000000001</v>
      </c>
      <c r="H7210" s="24">
        <v>5.7421018519795357E-2</v>
      </c>
      <c r="I7210" s="10">
        <v>51.162999999999997</v>
      </c>
      <c r="J7210" s="24">
        <v>0.10911958344806869</v>
      </c>
      <c r="K7210" s="10">
        <v>59.106999999999999</v>
      </c>
      <c r="L7210" s="61">
        <v>0.21042659537370684</v>
      </c>
      <c r="Q7210" s="48"/>
      <c r="R7210" s="48"/>
      <c r="S7210" s="48"/>
      <c r="T7210" s="48"/>
      <c r="U7210" s="48"/>
      <c r="V7210" s="48"/>
    </row>
    <row r="7211" spans="1:22" x14ac:dyDescent="0.25">
      <c r="A7211" s="8"/>
      <c r="B7211" s="60" t="s">
        <v>7206</v>
      </c>
      <c r="C7211" s="45">
        <v>38.161999999999999</v>
      </c>
      <c r="D7211" s="24">
        <v>3.8524672540283404E-2</v>
      </c>
      <c r="E7211" s="10">
        <v>56.859000000000002</v>
      </c>
      <c r="F7211" s="24">
        <v>0.29774992449411053</v>
      </c>
      <c r="G7211" s="10">
        <v>61.368000000000002</v>
      </c>
      <c r="H7211" s="24">
        <v>5.587655308410442E-2</v>
      </c>
      <c r="I7211" s="10">
        <v>59.347000000000001</v>
      </c>
      <c r="J7211" s="24">
        <v>0.11027110921971613</v>
      </c>
      <c r="K7211" s="10">
        <v>65.522999999999996</v>
      </c>
      <c r="L7211" s="61">
        <v>0.2146693014064861</v>
      </c>
      <c r="Q7211" s="48"/>
      <c r="R7211" s="48"/>
      <c r="S7211" s="48"/>
      <c r="T7211" s="48"/>
      <c r="U7211" s="48"/>
      <c r="V7211" s="48"/>
    </row>
    <row r="7212" spans="1:22" x14ac:dyDescent="0.25">
      <c r="A7212" s="8"/>
      <c r="B7212" s="60" t="s">
        <v>7207</v>
      </c>
      <c r="C7212" s="45">
        <v>41.52</v>
      </c>
      <c r="D7212" s="24">
        <v>4.5894609895815883E-2</v>
      </c>
      <c r="E7212" s="10">
        <v>62.884999999999998</v>
      </c>
      <c r="F7212" s="24">
        <v>0.32102083962549077</v>
      </c>
      <c r="G7212" s="10">
        <v>67.198999999999998</v>
      </c>
      <c r="H7212" s="24">
        <v>6.3571300522636071E-2</v>
      </c>
      <c r="I7212" s="10">
        <v>64.799000000000007</v>
      </c>
      <c r="J7212" s="24">
        <v>0.11789370916464315</v>
      </c>
      <c r="K7212" s="10">
        <v>67.763000000000005</v>
      </c>
      <c r="L7212" s="61">
        <v>0.22196908055329537</v>
      </c>
      <c r="Q7212" s="48"/>
      <c r="R7212" s="48"/>
      <c r="S7212" s="48"/>
      <c r="T7212" s="48"/>
      <c r="U7212" s="48"/>
      <c r="V7212" s="48"/>
    </row>
    <row r="7213" spans="1:22" x14ac:dyDescent="0.25">
      <c r="A7213" s="8"/>
      <c r="B7213" s="60" t="s">
        <v>7208</v>
      </c>
      <c r="C7213" s="45">
        <v>45.563000000000002</v>
      </c>
      <c r="D7213" s="24">
        <v>6.6597433921811666E-2</v>
      </c>
      <c r="E7213" s="10">
        <v>65.963999999999999</v>
      </c>
      <c r="F7213" s="24">
        <v>0.3568106312292359</v>
      </c>
      <c r="G7213" s="10">
        <v>69.736999999999995</v>
      </c>
      <c r="H7213" s="24">
        <v>8.9647944619882236E-2</v>
      </c>
      <c r="I7213" s="10">
        <v>66.668999999999997</v>
      </c>
      <c r="J7213" s="24">
        <v>0.13074824141988134</v>
      </c>
      <c r="K7213" s="10">
        <v>68.191000000000003</v>
      </c>
      <c r="L7213" s="61">
        <v>0.23927699639660582</v>
      </c>
      <c r="Q7213" s="48"/>
      <c r="R7213" s="48"/>
      <c r="S7213" s="48"/>
      <c r="T7213" s="48"/>
      <c r="U7213" s="48"/>
      <c r="V7213" s="48"/>
    </row>
    <row r="7214" spans="1:22" x14ac:dyDescent="0.25">
      <c r="A7214" s="8"/>
      <c r="B7214" s="60" t="s">
        <v>7209</v>
      </c>
      <c r="C7214" s="45">
        <v>48.423999999999999</v>
      </c>
      <c r="D7214" s="24">
        <v>9.4435697296572974E-2</v>
      </c>
      <c r="E7214" s="10">
        <v>67.308000000000007</v>
      </c>
      <c r="F7214" s="24">
        <v>0.40697674418604651</v>
      </c>
      <c r="G7214" s="10">
        <v>70.123000000000005</v>
      </c>
      <c r="H7214" s="24">
        <v>0.11715873519312713</v>
      </c>
      <c r="I7214" s="10">
        <v>67.292000000000002</v>
      </c>
      <c r="J7214" s="24">
        <v>0.15001126492602698</v>
      </c>
      <c r="K7214" s="10">
        <v>69.34</v>
      </c>
      <c r="L7214" s="61">
        <v>0.25902592119028245</v>
      </c>
      <c r="Q7214" s="48"/>
      <c r="R7214" s="48"/>
      <c r="S7214" s="48"/>
      <c r="T7214" s="48"/>
      <c r="U7214" s="48"/>
      <c r="V7214" s="48"/>
    </row>
    <row r="7215" spans="1:22" x14ac:dyDescent="0.25">
      <c r="A7215" s="8"/>
      <c r="B7215" s="60" t="s">
        <v>7210</v>
      </c>
      <c r="C7215" s="45">
        <v>49.302</v>
      </c>
      <c r="D7215" s="24">
        <v>0.1193259857291213</v>
      </c>
      <c r="E7215" s="10">
        <v>69.277000000000001</v>
      </c>
      <c r="F7215" s="24">
        <v>0.45410752038659014</v>
      </c>
      <c r="G7215" s="10">
        <v>70.968999999999994</v>
      </c>
      <c r="H7215" s="24">
        <v>0.14668284678075486</v>
      </c>
      <c r="I7215" s="10">
        <v>68.534999999999997</v>
      </c>
      <c r="J7215" s="24">
        <v>0.1675595163591759</v>
      </c>
      <c r="K7215" s="10">
        <v>69.152000000000001</v>
      </c>
      <c r="L7215" s="61">
        <v>0.27226548878298268</v>
      </c>
      <c r="Q7215" s="48"/>
      <c r="R7215" s="48"/>
      <c r="S7215" s="48"/>
      <c r="T7215" s="48"/>
      <c r="U7215" s="48"/>
      <c r="V7215" s="48"/>
    </row>
    <row r="7216" spans="1:22" x14ac:dyDescent="0.25">
      <c r="A7216" s="8"/>
      <c r="B7216" s="60" t="s">
        <v>7211</v>
      </c>
      <c r="C7216" s="45">
        <v>50.277000000000001</v>
      </c>
      <c r="D7216" s="24">
        <v>0.13446785702321531</v>
      </c>
      <c r="E7216" s="10">
        <v>70.796999999999997</v>
      </c>
      <c r="F7216" s="24">
        <v>0.48699788583509512</v>
      </c>
      <c r="G7216" s="10">
        <v>72.03</v>
      </c>
      <c r="H7216" s="24">
        <v>0.17011183584538797</v>
      </c>
      <c r="I7216" s="10">
        <v>69.73</v>
      </c>
      <c r="J7216" s="24">
        <v>0.17797331464190053</v>
      </c>
      <c r="K7216" s="10">
        <v>69.221999999999994</v>
      </c>
      <c r="L7216" s="61">
        <v>0.28677205625944435</v>
      </c>
      <c r="Q7216" s="48"/>
      <c r="R7216" s="48"/>
      <c r="S7216" s="48"/>
      <c r="T7216" s="48"/>
      <c r="U7216" s="48"/>
      <c r="V7216" s="48"/>
    </row>
    <row r="7217" spans="1:22" x14ac:dyDescent="0.25">
      <c r="A7217" s="8"/>
      <c r="B7217" s="60" t="s">
        <v>7212</v>
      </c>
      <c r="C7217" s="45">
        <v>48.537999999999997</v>
      </c>
      <c r="D7217" s="24">
        <v>0.136276841646846</v>
      </c>
      <c r="E7217" s="10">
        <v>69.488</v>
      </c>
      <c r="F7217" s="24">
        <v>0.4917849592268197</v>
      </c>
      <c r="G7217" s="10">
        <v>70.991</v>
      </c>
      <c r="H7217" s="24">
        <v>0.18311568321910723</v>
      </c>
      <c r="I7217" s="10">
        <v>68.540999999999997</v>
      </c>
      <c r="J7217" s="24">
        <v>0.1790622574911758</v>
      </c>
      <c r="K7217" s="10">
        <v>67.632999999999996</v>
      </c>
      <c r="L7217" s="61">
        <v>0.28829478089038707</v>
      </c>
      <c r="Q7217" s="48"/>
      <c r="R7217" s="48"/>
      <c r="S7217" s="48"/>
      <c r="T7217" s="48"/>
      <c r="U7217" s="48"/>
      <c r="V7217" s="48"/>
    </row>
    <row r="7218" spans="1:22" x14ac:dyDescent="0.25">
      <c r="A7218" s="8"/>
      <c r="B7218" s="60" t="s">
        <v>7213</v>
      </c>
      <c r="C7218" s="45">
        <v>45.76</v>
      </c>
      <c r="D7218" s="24">
        <v>0.12007972932230077</v>
      </c>
      <c r="E7218" s="10">
        <v>68.218999999999994</v>
      </c>
      <c r="F7218" s="24">
        <v>0.46525218967079435</v>
      </c>
      <c r="G7218" s="10">
        <v>69.995000000000005</v>
      </c>
      <c r="H7218" s="24">
        <v>0.17627590771819021</v>
      </c>
      <c r="I7218" s="10">
        <v>67.503</v>
      </c>
      <c r="J7218" s="24">
        <v>0.17187773800285377</v>
      </c>
      <c r="K7218" s="10">
        <v>65.855000000000004</v>
      </c>
      <c r="L7218" s="61">
        <v>0.27369522259676859</v>
      </c>
      <c r="Q7218" s="48"/>
      <c r="R7218" s="48"/>
      <c r="S7218" s="48"/>
      <c r="T7218" s="48"/>
      <c r="U7218" s="48"/>
      <c r="V7218" s="48"/>
    </row>
    <row r="7219" spans="1:22" x14ac:dyDescent="0.25">
      <c r="A7219" s="8"/>
      <c r="B7219" s="60" t="s">
        <v>7214</v>
      </c>
      <c r="C7219" s="45">
        <v>44.314</v>
      </c>
      <c r="D7219" s="24">
        <v>9.1521222069612412E-2</v>
      </c>
      <c r="E7219" s="10">
        <v>67.454999999999998</v>
      </c>
      <c r="F7219" s="24">
        <v>0.43609181516158263</v>
      </c>
      <c r="G7219" s="10">
        <v>68.733000000000004</v>
      </c>
      <c r="H7219" s="24">
        <v>0.14588303432298633</v>
      </c>
      <c r="I7219" s="10">
        <v>66.53</v>
      </c>
      <c r="J7219" s="24">
        <v>0.15004881467945028</v>
      </c>
      <c r="K7219" s="10">
        <v>64.296000000000006</v>
      </c>
      <c r="L7219" s="61">
        <v>0.24292688597001047</v>
      </c>
      <c r="Q7219" s="48"/>
      <c r="R7219" s="48"/>
      <c r="S7219" s="48"/>
      <c r="T7219" s="48"/>
      <c r="U7219" s="48"/>
      <c r="V7219" s="48"/>
    </row>
    <row r="7220" spans="1:22" x14ac:dyDescent="0.25">
      <c r="A7220" s="8"/>
      <c r="B7220" s="60" t="s">
        <v>7215</v>
      </c>
      <c r="C7220" s="45">
        <v>45.122999999999998</v>
      </c>
      <c r="D7220" s="24">
        <v>5.7452011657900905E-2</v>
      </c>
      <c r="E7220" s="10">
        <v>66.555000000000007</v>
      </c>
      <c r="F7220" s="24">
        <v>0.38962549078828146</v>
      </c>
      <c r="G7220" s="10">
        <v>67.900000000000006</v>
      </c>
      <c r="H7220" s="24">
        <v>9.8363142435566833E-2</v>
      </c>
      <c r="I7220" s="10">
        <v>65.927000000000007</v>
      </c>
      <c r="J7220" s="24">
        <v>0.11656695121035372</v>
      </c>
      <c r="K7220" s="10">
        <v>63.366</v>
      </c>
      <c r="L7220" s="61">
        <v>0.20696268743461582</v>
      </c>
      <c r="Q7220" s="48"/>
      <c r="R7220" s="48"/>
      <c r="S7220" s="48"/>
      <c r="T7220" s="48"/>
      <c r="U7220" s="48"/>
      <c r="V7220" s="48"/>
    </row>
    <row r="7221" spans="1:22" x14ac:dyDescent="0.25">
      <c r="A7221" s="8"/>
      <c r="B7221" s="60" t="s">
        <v>7216</v>
      </c>
      <c r="C7221" s="45">
        <v>46.878</v>
      </c>
      <c r="D7221" s="24">
        <v>2.74865163646109E-2</v>
      </c>
      <c r="E7221" s="10">
        <v>65.834000000000003</v>
      </c>
      <c r="F7221" s="24">
        <v>0.3663696768347931</v>
      </c>
      <c r="G7221" s="10">
        <v>67.676000000000002</v>
      </c>
      <c r="H7221" s="24">
        <v>6.2412951445867865E-2</v>
      </c>
      <c r="I7221" s="10">
        <v>65.495999999999995</v>
      </c>
      <c r="J7221" s="24">
        <v>8.6013968508273461E-2</v>
      </c>
      <c r="K7221" s="10">
        <v>63.143000000000001</v>
      </c>
      <c r="L7221" s="61">
        <v>0.1694525165639893</v>
      </c>
      <c r="Q7221" s="48"/>
      <c r="R7221" s="48"/>
      <c r="S7221" s="48"/>
      <c r="T7221" s="48"/>
      <c r="U7221" s="48"/>
      <c r="V7221" s="48"/>
    </row>
    <row r="7222" spans="1:22" x14ac:dyDescent="0.25">
      <c r="A7222" s="8"/>
      <c r="B7222" s="60" t="s">
        <v>7217</v>
      </c>
      <c r="C7222" s="45">
        <v>52.427999999999997</v>
      </c>
      <c r="D7222" s="24">
        <v>2.8005761951023417E-2</v>
      </c>
      <c r="E7222" s="10">
        <v>69.239999999999995</v>
      </c>
      <c r="F7222" s="24">
        <v>0.35311084264572634</v>
      </c>
      <c r="G7222" s="10">
        <v>72.028999999999996</v>
      </c>
      <c r="H7222" s="24">
        <v>7.6133872057586496E-2</v>
      </c>
      <c r="I7222" s="10">
        <v>69.308000000000007</v>
      </c>
      <c r="J7222" s="24">
        <v>8.503767491926803E-2</v>
      </c>
      <c r="K7222" s="10">
        <v>65.180000000000007</v>
      </c>
      <c r="L7222" s="61">
        <v>0.15901429733813785</v>
      </c>
      <c r="Q7222" s="48"/>
      <c r="R7222" s="48"/>
      <c r="S7222" s="48"/>
      <c r="T7222" s="48"/>
      <c r="U7222" s="48"/>
      <c r="V7222" s="48"/>
    </row>
    <row r="7223" spans="1:22" x14ac:dyDescent="0.25">
      <c r="A7223" s="8"/>
      <c r="B7223" s="60" t="s">
        <v>7218</v>
      </c>
      <c r="C7223" s="45">
        <v>54.984999999999999</v>
      </c>
      <c r="D7223" s="24">
        <v>4.167364577401092E-2</v>
      </c>
      <c r="E7223" s="10">
        <v>69.965999999999994</v>
      </c>
      <c r="F7223" s="24">
        <v>0.34883720930232559</v>
      </c>
      <c r="G7223" s="10">
        <v>73.337999999999994</v>
      </c>
      <c r="H7223" s="24">
        <v>9.5977494932222795E-2</v>
      </c>
      <c r="I7223" s="10">
        <v>70.233999999999995</v>
      </c>
      <c r="J7223" s="24">
        <v>8.7165494279920902E-2</v>
      </c>
      <c r="K7223" s="10">
        <v>64.361000000000004</v>
      </c>
      <c r="L7223" s="61">
        <v>0.15659653609206092</v>
      </c>
      <c r="Q7223" s="48"/>
      <c r="R7223" s="48"/>
      <c r="S7223" s="48"/>
      <c r="T7223" s="48"/>
      <c r="U7223" s="48"/>
      <c r="V7223" s="48"/>
    </row>
    <row r="7224" spans="1:22" x14ac:dyDescent="0.25">
      <c r="A7224" s="8"/>
      <c r="B7224" s="60" t="s">
        <v>7219</v>
      </c>
      <c r="C7224" s="45">
        <v>53.944000000000003</v>
      </c>
      <c r="D7224" s="24">
        <v>5.5626277176644E-2</v>
      </c>
      <c r="E7224" s="10">
        <v>67.881</v>
      </c>
      <c r="F7224" s="24">
        <v>0.34260042283298098</v>
      </c>
      <c r="G7224" s="10">
        <v>71.150000000000006</v>
      </c>
      <c r="H7224" s="24">
        <v>0.10866417529682695</v>
      </c>
      <c r="I7224" s="10">
        <v>67.966999999999999</v>
      </c>
      <c r="J7224" s="24">
        <v>8.4899992490049314E-2</v>
      </c>
      <c r="K7224" s="10">
        <v>60.302</v>
      </c>
      <c r="L7224" s="61">
        <v>0.15506218760897361</v>
      </c>
      <c r="Q7224" s="48"/>
      <c r="R7224" s="48"/>
      <c r="S7224" s="48"/>
      <c r="T7224" s="48"/>
      <c r="U7224" s="48"/>
      <c r="V7224" s="48"/>
    </row>
    <row r="7225" spans="1:22" x14ac:dyDescent="0.25">
      <c r="A7225" s="8"/>
      <c r="B7225" s="60" t="s">
        <v>7220</v>
      </c>
      <c r="C7225" s="45">
        <v>51.642000000000003</v>
      </c>
      <c r="D7225" s="24">
        <v>6.4051455562627715E-2</v>
      </c>
      <c r="E7225" s="10">
        <v>63.673999999999999</v>
      </c>
      <c r="F7225" s="24">
        <v>0.32961340984596799</v>
      </c>
      <c r="G7225" s="10">
        <v>66.641000000000005</v>
      </c>
      <c r="H7225" s="24">
        <v>0.11772411986154971</v>
      </c>
      <c r="I7225" s="10">
        <v>63.67</v>
      </c>
      <c r="J7225" s="24">
        <v>8.0043557713971009E-2</v>
      </c>
      <c r="K7225" s="10">
        <v>56.351999999999997</v>
      </c>
      <c r="L7225" s="61">
        <v>0.15407416017668255</v>
      </c>
      <c r="Q7225" s="48"/>
      <c r="R7225" s="48"/>
      <c r="S7225" s="48"/>
      <c r="T7225" s="48"/>
      <c r="U7225" s="48"/>
      <c r="V7225" s="48"/>
    </row>
    <row r="7226" spans="1:22" x14ac:dyDescent="0.25">
      <c r="A7226" s="8"/>
      <c r="B7226" s="60" t="s">
        <v>7221</v>
      </c>
      <c r="C7226" s="45">
        <v>49.792999999999999</v>
      </c>
      <c r="D7226" s="24">
        <v>7.0215403169073057E-2</v>
      </c>
      <c r="E7226" s="10">
        <v>59.881999999999998</v>
      </c>
      <c r="F7226" s="24">
        <v>0.31443672606463302</v>
      </c>
      <c r="G7226" s="10">
        <v>62.27</v>
      </c>
      <c r="H7226" s="24">
        <v>0.11575216845705145</v>
      </c>
      <c r="I7226" s="10">
        <v>59.837000000000003</v>
      </c>
      <c r="J7226" s="24">
        <v>7.4135729842040698E-2</v>
      </c>
      <c r="K7226" s="10">
        <v>53.787999999999997</v>
      </c>
      <c r="L7226" s="61">
        <v>0.1467395094734395</v>
      </c>
      <c r="Q7226" s="48"/>
      <c r="R7226" s="48"/>
      <c r="S7226" s="48"/>
      <c r="T7226" s="48"/>
      <c r="U7226" s="48"/>
      <c r="V7226" s="48"/>
    </row>
    <row r="7227" spans="1:22" x14ac:dyDescent="0.25">
      <c r="A7227" s="8"/>
      <c r="B7227" s="60" t="s">
        <v>7222</v>
      </c>
      <c r="C7227" s="45">
        <v>49.655000000000001</v>
      </c>
      <c r="D7227" s="24">
        <v>8.1672305785400828E-2</v>
      </c>
      <c r="E7227" s="10">
        <v>56.16</v>
      </c>
      <c r="F7227" s="24">
        <v>0.29663243733011174</v>
      </c>
      <c r="G7227" s="10">
        <v>58.22</v>
      </c>
      <c r="H7227" s="24">
        <v>0.11891004867824097</v>
      </c>
      <c r="I7227" s="10">
        <v>56.219000000000001</v>
      </c>
      <c r="J7227" s="24">
        <v>6.5611935814954808E-2</v>
      </c>
      <c r="K7227" s="10">
        <v>49.677999999999997</v>
      </c>
      <c r="L7227" s="61">
        <v>0.13730094153202371</v>
      </c>
      <c r="Q7227" s="48"/>
      <c r="R7227" s="48"/>
      <c r="S7227" s="48"/>
      <c r="T7227" s="48"/>
      <c r="U7227" s="48"/>
      <c r="V7227" s="48"/>
    </row>
    <row r="7228" spans="1:22" x14ac:dyDescent="0.25">
      <c r="A7228" s="8"/>
      <c r="B7228" s="60" t="s">
        <v>7223</v>
      </c>
      <c r="C7228" s="45">
        <v>46.741</v>
      </c>
      <c r="D7228" s="24">
        <v>8.9527989012093398E-2</v>
      </c>
      <c r="E7228" s="10">
        <v>51.499000000000002</v>
      </c>
      <c r="F7228" s="24">
        <v>0.29112050739957718</v>
      </c>
      <c r="G7228" s="10">
        <v>53.521999999999998</v>
      </c>
      <c r="H7228" s="24">
        <v>0.12387440186439042</v>
      </c>
      <c r="I7228" s="10">
        <v>51.545999999999999</v>
      </c>
      <c r="J7228" s="24">
        <v>5.8189601221618648E-2</v>
      </c>
      <c r="K7228" s="10">
        <v>46.088000000000001</v>
      </c>
      <c r="L7228" s="61">
        <v>0.13573072363374322</v>
      </c>
      <c r="Q7228" s="48"/>
      <c r="R7228" s="48"/>
      <c r="S7228" s="48"/>
      <c r="T7228" s="48"/>
      <c r="U7228" s="48"/>
      <c r="V7228" s="48"/>
    </row>
    <row r="7229" spans="1:22" x14ac:dyDescent="0.25">
      <c r="A7229" s="8"/>
      <c r="B7229" s="60" t="s">
        <v>7224</v>
      </c>
      <c r="C7229" s="45">
        <v>44.53</v>
      </c>
      <c r="D7229" s="24">
        <v>9.3118966757566118E-2</v>
      </c>
      <c r="E7229" s="10">
        <v>47.728999999999999</v>
      </c>
      <c r="F7229" s="24">
        <v>0.28182559333293072</v>
      </c>
      <c r="G7229" s="10">
        <v>50.194000000000003</v>
      </c>
      <c r="H7229" s="24">
        <v>0.11902496863410128</v>
      </c>
      <c r="I7229" s="10">
        <v>47.616999999999997</v>
      </c>
      <c r="J7229" s="24">
        <v>5.350885974572029E-2</v>
      </c>
      <c r="K7229" s="10">
        <v>43.87</v>
      </c>
      <c r="L7229" s="61">
        <v>0.12988446965294403</v>
      </c>
      <c r="Q7229" s="48"/>
      <c r="R7229" s="48"/>
      <c r="S7229" s="48"/>
      <c r="T7229" s="48"/>
      <c r="U7229" s="48"/>
      <c r="V7229" s="48"/>
    </row>
    <row r="7230" spans="1:22" x14ac:dyDescent="0.25">
      <c r="A7230" s="8"/>
      <c r="B7230" s="60" t="s">
        <v>7225</v>
      </c>
      <c r="C7230" s="45">
        <v>43.3</v>
      </c>
      <c r="D7230" s="24">
        <v>9.6766098405634646E-2</v>
      </c>
      <c r="E7230" s="10">
        <v>45.368000000000002</v>
      </c>
      <c r="F7230" s="24">
        <v>0.26352738691949995</v>
      </c>
      <c r="G7230" s="10">
        <v>47.944000000000003</v>
      </c>
      <c r="H7230" s="24">
        <v>0.10723690559898526</v>
      </c>
      <c r="I7230" s="10">
        <v>45.384999999999998</v>
      </c>
      <c r="J7230" s="24">
        <v>4.7714986485133649E-2</v>
      </c>
      <c r="K7230" s="10">
        <v>42.551000000000002</v>
      </c>
      <c r="L7230" s="61">
        <v>0.12531672051884052</v>
      </c>
      <c r="Q7230" s="48"/>
      <c r="R7230" s="48"/>
      <c r="S7230" s="48"/>
      <c r="T7230" s="48"/>
      <c r="U7230" s="48"/>
      <c r="V7230" s="48"/>
    </row>
    <row r="7231" spans="1:22" x14ac:dyDescent="0.25">
      <c r="A7231" s="8"/>
      <c r="B7231" s="60" t="s">
        <v>7226</v>
      </c>
      <c r="C7231" s="45">
        <v>42.765000000000001</v>
      </c>
      <c r="D7231" s="24">
        <v>9.8623124153045694E-2</v>
      </c>
      <c r="E7231" s="10">
        <v>44.420999999999999</v>
      </c>
      <c r="F7231" s="24">
        <v>0.24907905066731084</v>
      </c>
      <c r="G7231" s="10">
        <v>47.066000000000003</v>
      </c>
      <c r="H7231" s="24">
        <v>9.5145523982848715E-2</v>
      </c>
      <c r="I7231" s="10">
        <v>44.314999999999998</v>
      </c>
      <c r="J7231" s="24">
        <v>4.1483131444589046E-2</v>
      </c>
      <c r="K7231" s="10">
        <v>42.277000000000001</v>
      </c>
      <c r="L7231" s="61">
        <v>0.12839675492224367</v>
      </c>
      <c r="Q7231" s="48"/>
      <c r="R7231" s="48"/>
      <c r="S7231" s="48"/>
      <c r="T7231" s="48"/>
      <c r="U7231" s="48"/>
      <c r="V7231" s="48"/>
    </row>
    <row r="7232" spans="1:22" x14ac:dyDescent="0.25">
      <c r="A7232" s="8"/>
      <c r="B7232" s="60" t="s">
        <v>7227</v>
      </c>
      <c r="C7232" s="45">
        <v>43.170999999999999</v>
      </c>
      <c r="D7232" s="24">
        <v>0.10636909641476922</v>
      </c>
      <c r="E7232" s="10">
        <v>45.073</v>
      </c>
      <c r="F7232" s="24">
        <v>0.24438371882360047</v>
      </c>
      <c r="G7232" s="10">
        <v>47.716000000000001</v>
      </c>
      <c r="H7232" s="24">
        <v>9.5821097186030796E-2</v>
      </c>
      <c r="I7232" s="10">
        <v>44.863999999999997</v>
      </c>
      <c r="J7232" s="24">
        <v>3.7966763439783766E-2</v>
      </c>
      <c r="K7232" s="10">
        <v>42.636000000000003</v>
      </c>
      <c r="L7232" s="61">
        <v>0.13244147934633535</v>
      </c>
      <c r="Q7232" s="48"/>
      <c r="R7232" s="48"/>
      <c r="S7232" s="48"/>
      <c r="T7232" s="48"/>
      <c r="U7232" s="48"/>
      <c r="V7232" s="48"/>
    </row>
    <row r="7233" spans="1:22" x14ac:dyDescent="0.25">
      <c r="A7233" s="8"/>
      <c r="B7233" s="60" t="s">
        <v>7228</v>
      </c>
      <c r="C7233" s="45">
        <v>44.494999999999997</v>
      </c>
      <c r="D7233" s="24">
        <v>0.11634015358104829</v>
      </c>
      <c r="E7233" s="10">
        <v>46.664000000000001</v>
      </c>
      <c r="F7233" s="24">
        <v>0.23505344525635605</v>
      </c>
      <c r="G7233" s="10">
        <v>49.198</v>
      </c>
      <c r="H7233" s="24">
        <v>8.752119783265086E-2</v>
      </c>
      <c r="I7233" s="10">
        <v>46.686999999999998</v>
      </c>
      <c r="J7233" s="24">
        <v>3.4563019321253378E-2</v>
      </c>
      <c r="K7233" s="10">
        <v>43.015000000000001</v>
      </c>
      <c r="L7233" s="61">
        <v>0.13423138613170923</v>
      </c>
      <c r="Q7233" s="48"/>
      <c r="R7233" s="48"/>
      <c r="S7233" s="48"/>
      <c r="T7233" s="48"/>
      <c r="U7233" s="48"/>
      <c r="V7233" s="48"/>
    </row>
    <row r="7234" spans="1:22" x14ac:dyDescent="0.25">
      <c r="A7234" s="8"/>
      <c r="B7234" s="60" t="s">
        <v>7229</v>
      </c>
      <c r="C7234" s="45">
        <v>48.177</v>
      </c>
      <c r="D7234" s="24">
        <v>0.12254696936744015</v>
      </c>
      <c r="E7234" s="10">
        <v>50.662999999999997</v>
      </c>
      <c r="F7234" s="24">
        <v>0.23902409565795035</v>
      </c>
      <c r="G7234" s="10">
        <v>52.930999999999997</v>
      </c>
      <c r="H7234" s="24">
        <v>8.5204946850312283E-2</v>
      </c>
      <c r="I7234" s="10">
        <v>50.46</v>
      </c>
      <c r="J7234" s="24">
        <v>3.1271899088997898E-2</v>
      </c>
      <c r="K7234" s="10">
        <v>44.524999999999999</v>
      </c>
      <c r="L7234" s="61">
        <v>0.13753225319045073</v>
      </c>
      <c r="Q7234" s="48"/>
      <c r="R7234" s="48"/>
      <c r="S7234" s="48"/>
      <c r="T7234" s="48"/>
      <c r="U7234" s="48"/>
      <c r="V7234" s="48"/>
    </row>
    <row r="7235" spans="1:22" x14ac:dyDescent="0.25">
      <c r="A7235" s="8"/>
      <c r="B7235" s="60" t="s">
        <v>7230</v>
      </c>
      <c r="C7235" s="45">
        <v>56.898000000000003</v>
      </c>
      <c r="D7235" s="24">
        <v>0.13022602178241011</v>
      </c>
      <c r="E7235" s="10">
        <v>58.156999999999996</v>
      </c>
      <c r="F7235" s="24">
        <v>0.24756929766290234</v>
      </c>
      <c r="G7235" s="10">
        <v>61.268000000000001</v>
      </c>
      <c r="H7235" s="24">
        <v>8.0986061132481288E-2</v>
      </c>
      <c r="I7235" s="10">
        <v>58.601999999999997</v>
      </c>
      <c r="J7235" s="24">
        <v>2.6328961858043849E-2</v>
      </c>
      <c r="K7235" s="10">
        <v>48.56</v>
      </c>
      <c r="L7235" s="61">
        <v>0.14175131918454636</v>
      </c>
      <c r="Q7235" s="48"/>
      <c r="R7235" s="48"/>
      <c r="S7235" s="48"/>
      <c r="T7235" s="48"/>
      <c r="U7235" s="48"/>
      <c r="V7235" s="48"/>
    </row>
    <row r="7236" spans="1:22" x14ac:dyDescent="0.25">
      <c r="A7236" s="8"/>
      <c r="B7236" s="60" t="s">
        <v>7231</v>
      </c>
      <c r="C7236" s="45">
        <v>63.081000000000003</v>
      </c>
      <c r="D7236" s="24">
        <v>0.13860773258829237</v>
      </c>
      <c r="E7236" s="10">
        <v>63.616</v>
      </c>
      <c r="F7236" s="24">
        <v>0.25434808865269642</v>
      </c>
      <c r="G7236" s="10">
        <v>67.099999999999994</v>
      </c>
      <c r="H7236" s="24">
        <v>8.1882229667314663E-2</v>
      </c>
      <c r="I7236" s="10">
        <v>63.847000000000001</v>
      </c>
      <c r="J7236" s="24">
        <v>2.566573230553609E-2</v>
      </c>
      <c r="K7236" s="10">
        <v>51.774999999999999</v>
      </c>
      <c r="L7236" s="61">
        <v>0.13817150561379857</v>
      </c>
      <c r="Q7236" s="48"/>
      <c r="R7236" s="48"/>
      <c r="S7236" s="48"/>
      <c r="T7236" s="48"/>
      <c r="U7236" s="48"/>
      <c r="V7236" s="48"/>
    </row>
    <row r="7237" spans="1:22" x14ac:dyDescent="0.25">
      <c r="A7237" s="8"/>
      <c r="B7237" s="60" t="s">
        <v>7232</v>
      </c>
      <c r="C7237" s="45">
        <v>65.763999999999996</v>
      </c>
      <c r="D7237" s="24">
        <v>0.16668060830140699</v>
      </c>
      <c r="E7237" s="10">
        <v>65.686000000000007</v>
      </c>
      <c r="F7237" s="24">
        <v>0.28360710187813276</v>
      </c>
      <c r="G7237" s="10">
        <v>69.668999999999997</v>
      </c>
      <c r="H7237" s="24">
        <v>9.1864168424535722E-2</v>
      </c>
      <c r="I7237" s="10">
        <v>66.447999999999993</v>
      </c>
      <c r="J7237" s="24">
        <v>3.6352487736510161E-2</v>
      </c>
      <c r="K7237" s="10">
        <v>54.298000000000002</v>
      </c>
      <c r="L7237" s="61">
        <v>0.15503614681884748</v>
      </c>
      <c r="Q7237" s="48"/>
      <c r="R7237" s="48"/>
      <c r="S7237" s="48"/>
      <c r="T7237" s="48"/>
      <c r="U7237" s="48"/>
      <c r="V7237" s="48"/>
    </row>
    <row r="7238" spans="1:22" x14ac:dyDescent="0.25">
      <c r="A7238" s="8"/>
      <c r="B7238" s="60" t="s">
        <v>7233</v>
      </c>
      <c r="C7238" s="45">
        <v>67.549000000000007</v>
      </c>
      <c r="D7238" s="24">
        <v>0.20139527880481153</v>
      </c>
      <c r="E7238" s="10">
        <v>66.100999999999999</v>
      </c>
      <c r="F7238" s="24">
        <v>0.33792801497674979</v>
      </c>
      <c r="G7238" s="10">
        <v>70.143000000000001</v>
      </c>
      <c r="H7238" s="24">
        <v>0.10864320083826226</v>
      </c>
      <c r="I7238" s="10">
        <v>66.724999999999994</v>
      </c>
      <c r="J7238" s="24">
        <v>5.2157373110421464E-2</v>
      </c>
      <c r="K7238" s="10">
        <v>55.439</v>
      </c>
      <c r="L7238" s="61">
        <v>0.17687533415467585</v>
      </c>
      <c r="Q7238" s="48"/>
      <c r="R7238" s="48"/>
      <c r="S7238" s="48"/>
      <c r="T7238" s="48"/>
      <c r="U7238" s="48"/>
      <c r="V7238" s="48"/>
    </row>
    <row r="7239" spans="1:22" x14ac:dyDescent="0.25">
      <c r="A7239" s="8"/>
      <c r="B7239" s="60" t="s">
        <v>7234</v>
      </c>
      <c r="C7239" s="45">
        <v>68.444000000000003</v>
      </c>
      <c r="D7239" s="24">
        <v>0.22898298562896291</v>
      </c>
      <c r="E7239" s="10">
        <v>67.962999999999994</v>
      </c>
      <c r="F7239" s="24">
        <v>0.39561567727519775</v>
      </c>
      <c r="G7239" s="10">
        <v>71.040999999999997</v>
      </c>
      <c r="H7239" s="24">
        <v>0.13408060001930208</v>
      </c>
      <c r="I7239" s="10">
        <v>67.564999999999998</v>
      </c>
      <c r="J7239" s="24">
        <v>6.7461707878666538E-2</v>
      </c>
      <c r="K7239" s="10">
        <v>55.887</v>
      </c>
      <c r="L7239" s="61">
        <v>0.2138706153095144</v>
      </c>
      <c r="Q7239" s="48"/>
      <c r="R7239" s="48"/>
      <c r="S7239" s="48"/>
      <c r="T7239" s="48"/>
      <c r="U7239" s="48"/>
      <c r="V7239" s="48"/>
    </row>
    <row r="7240" spans="1:22" x14ac:dyDescent="0.25">
      <c r="A7240" s="8"/>
      <c r="B7240" s="60" t="s">
        <v>7235</v>
      </c>
      <c r="C7240" s="45">
        <v>69.153999999999996</v>
      </c>
      <c r="D7240" s="24">
        <v>0.25083231559399727</v>
      </c>
      <c r="E7240" s="10">
        <v>69.153999999999996</v>
      </c>
      <c r="F7240" s="24">
        <v>0.43132133582945831</v>
      </c>
      <c r="G7240" s="10">
        <v>72.058999999999997</v>
      </c>
      <c r="H7240" s="24">
        <v>0.14450372943982573</v>
      </c>
      <c r="I7240" s="10">
        <v>68.564999999999998</v>
      </c>
      <c r="J7240" s="24">
        <v>7.6822004204625094E-2</v>
      </c>
      <c r="K7240" s="10">
        <v>54.829000000000001</v>
      </c>
      <c r="L7240" s="61">
        <v>0.24954090053232292</v>
      </c>
      <c r="Q7240" s="48"/>
      <c r="R7240" s="48"/>
      <c r="S7240" s="48"/>
      <c r="T7240" s="48"/>
      <c r="U7240" s="48"/>
      <c r="V7240" s="48"/>
    </row>
    <row r="7241" spans="1:22" x14ac:dyDescent="0.25">
      <c r="A7241" s="8"/>
      <c r="B7241" s="60" t="s">
        <v>7236</v>
      </c>
      <c r="C7241" s="45">
        <v>68.070999999999998</v>
      </c>
      <c r="D7241" s="24">
        <v>0.25864520770247434</v>
      </c>
      <c r="E7241" s="10">
        <v>68.507000000000005</v>
      </c>
      <c r="F7241" s="24">
        <v>0.44119512047828974</v>
      </c>
      <c r="G7241" s="10">
        <v>71.191000000000003</v>
      </c>
      <c r="H7241" s="24">
        <v>0.13951276006121521</v>
      </c>
      <c r="I7241" s="10">
        <v>67.543999999999997</v>
      </c>
      <c r="J7241" s="24">
        <v>7.441936129742717E-2</v>
      </c>
      <c r="K7241" s="10">
        <v>53.756</v>
      </c>
      <c r="L7241" s="61">
        <v>0.27797019921430066</v>
      </c>
      <c r="Q7241" s="48"/>
      <c r="R7241" s="48"/>
      <c r="S7241" s="48"/>
      <c r="T7241" s="48"/>
      <c r="U7241" s="48"/>
      <c r="V7241" s="48"/>
    </row>
    <row r="7242" spans="1:22" x14ac:dyDescent="0.25">
      <c r="A7242" s="8"/>
      <c r="B7242" s="60" t="s">
        <v>7237</v>
      </c>
      <c r="C7242" s="45">
        <v>67.251999999999995</v>
      </c>
      <c r="D7242" s="24">
        <v>0.24490990915630803</v>
      </c>
      <c r="E7242" s="10">
        <v>67.631</v>
      </c>
      <c r="F7242" s="24">
        <v>0.41750709583912071</v>
      </c>
      <c r="G7242" s="10">
        <v>70.412000000000006</v>
      </c>
      <c r="H7242" s="24">
        <v>0.12339551364244254</v>
      </c>
      <c r="I7242" s="10">
        <v>66.91</v>
      </c>
      <c r="J7242" s="24">
        <v>6.4433376714385829E-2</v>
      </c>
      <c r="K7242" s="10">
        <v>52.529000000000003</v>
      </c>
      <c r="L7242" s="61">
        <v>0.27024105627745881</v>
      </c>
      <c r="Q7242" s="48"/>
      <c r="R7242" s="48"/>
      <c r="S7242" s="48"/>
      <c r="T7242" s="48"/>
      <c r="U7242" s="48"/>
      <c r="V7242" s="48"/>
    </row>
    <row r="7243" spans="1:22" x14ac:dyDescent="0.25">
      <c r="A7243" s="8"/>
      <c r="B7243" s="60" t="s">
        <v>7238</v>
      </c>
      <c r="C7243" s="45">
        <v>66.876000000000005</v>
      </c>
      <c r="D7243" s="24">
        <v>0.22035032539775484</v>
      </c>
      <c r="E7243" s="10">
        <v>66.408000000000001</v>
      </c>
      <c r="F7243" s="24">
        <v>0.37050848481188475</v>
      </c>
      <c r="G7243" s="10">
        <v>69.421000000000006</v>
      </c>
      <c r="H7243" s="24">
        <v>9.2277784671381896E-2</v>
      </c>
      <c r="I7243" s="10">
        <v>66.111999999999995</v>
      </c>
      <c r="J7243" s="24">
        <v>4.8378216037641406E-2</v>
      </c>
      <c r="K7243" s="10">
        <v>51.822000000000003</v>
      </c>
      <c r="L7243" s="61">
        <v>0.24060298937678701</v>
      </c>
      <c r="Q7243" s="48"/>
      <c r="R7243" s="48"/>
      <c r="S7243" s="48"/>
      <c r="T7243" s="48"/>
      <c r="U7243" s="48"/>
      <c r="V7243" s="48"/>
    </row>
    <row r="7244" spans="1:22" x14ac:dyDescent="0.25">
      <c r="A7244" s="8"/>
      <c r="B7244" s="60" t="s">
        <v>7239</v>
      </c>
      <c r="C7244" s="45">
        <v>66.043000000000006</v>
      </c>
      <c r="D7244" s="24">
        <v>0.18411322838070701</v>
      </c>
      <c r="E7244" s="10">
        <v>64.908000000000001</v>
      </c>
      <c r="F7244" s="24">
        <v>0.29011413732713326</v>
      </c>
      <c r="G7244" s="10">
        <v>68.769000000000005</v>
      </c>
      <c r="H7244" s="24">
        <v>5.4211302753305483E-2</v>
      </c>
      <c r="I7244" s="10">
        <v>65.325999999999993</v>
      </c>
      <c r="J7244" s="24">
        <v>2.7317549304234658E-2</v>
      </c>
      <c r="K7244" s="10">
        <v>51.104999999999997</v>
      </c>
      <c r="L7244" s="61">
        <v>0.19190357748901649</v>
      </c>
      <c r="Q7244" s="48"/>
      <c r="R7244" s="48"/>
      <c r="S7244" s="48"/>
      <c r="T7244" s="48"/>
      <c r="U7244" s="48"/>
      <c r="V7244" s="48"/>
    </row>
    <row r="7245" spans="1:22" x14ac:dyDescent="0.25">
      <c r="A7245" s="8"/>
      <c r="B7245" s="60" t="s">
        <v>7240</v>
      </c>
      <c r="C7245" s="45">
        <v>65.411000000000001</v>
      </c>
      <c r="D7245" s="24">
        <v>0.15650879159486725</v>
      </c>
      <c r="E7245" s="10">
        <v>63.773000000000003</v>
      </c>
      <c r="F7245" s="24">
        <v>0.21205990699921493</v>
      </c>
      <c r="G7245" s="10">
        <v>68.444000000000003</v>
      </c>
      <c r="H7245" s="24">
        <v>2.3300381905667921E-2</v>
      </c>
      <c r="I7245" s="10">
        <v>64.724000000000004</v>
      </c>
      <c r="J7245" s="24">
        <v>9.1475623185504062E-3</v>
      </c>
      <c r="K7245" s="10">
        <v>52.512999999999998</v>
      </c>
      <c r="L7245" s="61">
        <v>0.14256491317789813</v>
      </c>
      <c r="Q7245" s="48"/>
      <c r="R7245" s="48"/>
      <c r="S7245" s="48"/>
      <c r="T7245" s="48"/>
      <c r="U7245" s="48"/>
      <c r="V7245" s="48"/>
    </row>
    <row r="7246" spans="1:22" x14ac:dyDescent="0.25">
      <c r="A7246" s="8"/>
      <c r="B7246" s="60" t="s">
        <v>7241</v>
      </c>
      <c r="C7246" s="45">
        <v>68.287000000000006</v>
      </c>
      <c r="D7246" s="24">
        <v>0.16030649289813126</v>
      </c>
      <c r="E7246" s="10">
        <v>66.632000000000005</v>
      </c>
      <c r="F7246" s="24">
        <v>0.17220242768283109</v>
      </c>
      <c r="G7246" s="10">
        <v>72.471000000000004</v>
      </c>
      <c r="H7246" s="24">
        <v>1.4821248845321312E-2</v>
      </c>
      <c r="I7246" s="10">
        <v>68.227000000000004</v>
      </c>
      <c r="J7246" s="24">
        <v>4.2671939133046349E-3</v>
      </c>
      <c r="K7246" s="10">
        <v>56.034999999999997</v>
      </c>
      <c r="L7246" s="61">
        <v>0.12621167391152746</v>
      </c>
      <c r="Q7246" s="48"/>
      <c r="R7246" s="48"/>
      <c r="S7246" s="48"/>
      <c r="T7246" s="48"/>
      <c r="U7246" s="48"/>
      <c r="V7246" s="48"/>
    </row>
    <row r="7247" spans="1:22" x14ac:dyDescent="0.25">
      <c r="A7247" s="8"/>
      <c r="B7247" s="60" t="s">
        <v>7242</v>
      </c>
      <c r="C7247" s="45">
        <v>68.540000000000006</v>
      </c>
      <c r="D7247" s="24">
        <v>0.16659695849296505</v>
      </c>
      <c r="E7247" s="10">
        <v>67.537000000000006</v>
      </c>
      <c r="F7247" s="24">
        <v>0.16755238842925296</v>
      </c>
      <c r="G7247" s="10">
        <v>73.13</v>
      </c>
      <c r="H7247" s="24">
        <v>1.3401166397816106E-2</v>
      </c>
      <c r="I7247" s="10">
        <v>68.447999999999993</v>
      </c>
      <c r="J7247" s="24">
        <v>5.6562218440284317E-3</v>
      </c>
      <c r="K7247" s="10">
        <v>55.695</v>
      </c>
      <c r="L7247" s="61">
        <v>0.1203073060740603</v>
      </c>
      <c r="Q7247" s="48"/>
      <c r="R7247" s="48"/>
      <c r="S7247" s="48"/>
      <c r="T7247" s="48"/>
      <c r="U7247" s="48"/>
      <c r="V7247" s="48"/>
    </row>
    <row r="7248" spans="1:22" x14ac:dyDescent="0.25">
      <c r="A7248" s="8"/>
      <c r="B7248" s="60" t="s">
        <v>7243</v>
      </c>
      <c r="C7248" s="45">
        <v>66.433000000000007</v>
      </c>
      <c r="D7248" s="24">
        <v>0.16835360447024578</v>
      </c>
      <c r="E7248" s="10">
        <v>65.677000000000007</v>
      </c>
      <c r="F7248" s="24">
        <v>0.17647502868530709</v>
      </c>
      <c r="G7248" s="10">
        <v>70.721000000000004</v>
      </c>
      <c r="H7248" s="24">
        <v>1.1360659580041637E-2</v>
      </c>
      <c r="I7248" s="10">
        <v>66.775000000000006</v>
      </c>
      <c r="J7248" s="24">
        <v>7.5958554409850838E-3</v>
      </c>
      <c r="K7248" s="10">
        <v>51.957000000000001</v>
      </c>
      <c r="L7248" s="61">
        <v>0.11698319347265163</v>
      </c>
      <c r="Q7248" s="48"/>
      <c r="R7248" s="48"/>
      <c r="S7248" s="48"/>
      <c r="T7248" s="48"/>
      <c r="U7248" s="48"/>
      <c r="V7248" s="48"/>
    </row>
    <row r="7249" spans="1:22" x14ac:dyDescent="0.25">
      <c r="A7249" s="8"/>
      <c r="B7249" s="60" t="s">
        <v>7244</v>
      </c>
      <c r="C7249" s="45">
        <v>62.476999999999997</v>
      </c>
      <c r="D7249" s="24">
        <v>0.16276579726632426</v>
      </c>
      <c r="E7249" s="10">
        <v>61.9</v>
      </c>
      <c r="F7249" s="24">
        <v>0.18071743462769491</v>
      </c>
      <c r="G7249" s="10">
        <v>66.197000000000003</v>
      </c>
      <c r="H7249" s="24">
        <v>9.9405771325364323E-3</v>
      </c>
      <c r="I7249" s="10">
        <v>62.749000000000002</v>
      </c>
      <c r="J7249" s="24">
        <v>9.0099109019921922E-3</v>
      </c>
      <c r="K7249" s="10">
        <v>48.997</v>
      </c>
      <c r="L7249" s="61">
        <v>0.11754108649666427</v>
      </c>
      <c r="Q7249" s="48"/>
      <c r="R7249" s="48"/>
      <c r="S7249" s="48"/>
      <c r="T7249" s="48"/>
      <c r="U7249" s="48"/>
      <c r="V7249" s="48"/>
    </row>
    <row r="7250" spans="1:22" x14ac:dyDescent="0.25">
      <c r="A7250" s="8"/>
      <c r="B7250" s="60" t="s">
        <v>7245</v>
      </c>
      <c r="C7250" s="45">
        <v>58.57</v>
      </c>
      <c r="D7250" s="24">
        <v>0.15692704063707694</v>
      </c>
      <c r="E7250" s="10">
        <v>57.389000000000003</v>
      </c>
      <c r="F7250" s="24">
        <v>0.16599734283471224</v>
      </c>
      <c r="G7250" s="10">
        <v>62.149000000000001</v>
      </c>
      <c r="H7250" s="24">
        <v>1.0326618962926196E-2</v>
      </c>
      <c r="I7250" s="10">
        <v>58.942999999999998</v>
      </c>
      <c r="J7250" s="24">
        <v>1.0011012113324657E-2</v>
      </c>
      <c r="K7250" s="10">
        <v>47.633000000000003</v>
      </c>
      <c r="L7250" s="61">
        <v>0.11406587786791883</v>
      </c>
      <c r="Q7250" s="48"/>
      <c r="R7250" s="48"/>
      <c r="S7250" s="48"/>
      <c r="T7250" s="48"/>
      <c r="U7250" s="48"/>
      <c r="V7250" s="48"/>
    </row>
    <row r="7251" spans="1:22" x14ac:dyDescent="0.25">
      <c r="A7251" s="8"/>
      <c r="B7251" s="60" t="s">
        <v>7246</v>
      </c>
      <c r="C7251" s="45">
        <v>55.482999999999997</v>
      </c>
      <c r="D7251" s="24">
        <v>0.15063657504224315</v>
      </c>
      <c r="E7251" s="10">
        <v>53.292000000000002</v>
      </c>
      <c r="F7251" s="24">
        <v>0.15648589890693881</v>
      </c>
      <c r="G7251" s="10">
        <v>58.265999999999998</v>
      </c>
      <c r="H7251" s="24">
        <v>1.045070383698005E-2</v>
      </c>
      <c r="I7251" s="10">
        <v>55.442999999999998</v>
      </c>
      <c r="J7251" s="24">
        <v>1.0261287416157774E-2</v>
      </c>
      <c r="K7251" s="10">
        <v>44.533000000000001</v>
      </c>
      <c r="L7251" s="61">
        <v>0.10857992979846115</v>
      </c>
      <c r="Q7251" s="48"/>
      <c r="R7251" s="48"/>
      <c r="S7251" s="48"/>
      <c r="T7251" s="48"/>
      <c r="U7251" s="48"/>
      <c r="V7251" s="48"/>
    </row>
    <row r="7252" spans="1:22" x14ac:dyDescent="0.25">
      <c r="A7252" s="8"/>
      <c r="B7252" s="60" t="s">
        <v>7247</v>
      </c>
      <c r="C7252" s="45">
        <v>50.83</v>
      </c>
      <c r="D7252" s="24">
        <v>0.14048148829739179</v>
      </c>
      <c r="E7252" s="10">
        <v>48.924999999999997</v>
      </c>
      <c r="F7252" s="24">
        <v>0.15875052841355156</v>
      </c>
      <c r="G7252" s="10">
        <v>53.284999999999997</v>
      </c>
      <c r="H7252" s="24">
        <v>9.5958969268312867E-3</v>
      </c>
      <c r="I7252" s="10">
        <v>50.43</v>
      </c>
      <c r="J7252" s="24">
        <v>9.7857643407748517E-3</v>
      </c>
      <c r="K7252" s="10">
        <v>41.457000000000001</v>
      </c>
      <c r="L7252" s="61">
        <v>0.10295655812007531</v>
      </c>
      <c r="Q7252" s="48"/>
      <c r="R7252" s="48"/>
      <c r="S7252" s="48"/>
      <c r="T7252" s="48"/>
      <c r="U7252" s="48"/>
      <c r="V7252" s="48"/>
    </row>
    <row r="7253" spans="1:22" x14ac:dyDescent="0.25">
      <c r="A7253" s="8"/>
      <c r="B7253" s="60" t="s">
        <v>7248</v>
      </c>
      <c r="C7253" s="45">
        <v>47.481000000000002</v>
      </c>
      <c r="D7253" s="24">
        <v>0.11831009434749937</v>
      </c>
      <c r="E7253" s="10">
        <v>45.978999999999999</v>
      </c>
      <c r="F7253" s="24">
        <v>0.15952021726010862</v>
      </c>
      <c r="G7253" s="10">
        <v>49.683999999999997</v>
      </c>
      <c r="H7253" s="24">
        <v>9.2887363735339925E-3</v>
      </c>
      <c r="I7253" s="10">
        <v>46.996000000000002</v>
      </c>
      <c r="J7253" s="24">
        <v>8.9206400840767201E-3</v>
      </c>
      <c r="K7253" s="10">
        <v>39.323</v>
      </c>
      <c r="L7253" s="61">
        <v>9.9028426655509844E-2</v>
      </c>
      <c r="Q7253" s="48"/>
      <c r="R7253" s="48"/>
      <c r="S7253" s="48"/>
      <c r="T7253" s="48"/>
      <c r="U7253" s="48"/>
      <c r="V7253" s="48"/>
    </row>
    <row r="7254" spans="1:22" x14ac:dyDescent="0.25">
      <c r="A7254" s="8"/>
      <c r="B7254" s="60" t="s">
        <v>7249</v>
      </c>
      <c r="C7254" s="45">
        <v>45.610999999999997</v>
      </c>
      <c r="D7254" s="24">
        <v>0.10668781831844368</v>
      </c>
      <c r="E7254" s="10">
        <v>44.283000000000001</v>
      </c>
      <c r="F7254" s="24">
        <v>0.16074230537115269</v>
      </c>
      <c r="G7254" s="10">
        <v>47.454999999999998</v>
      </c>
      <c r="H7254" s="24">
        <v>9.0406692300271495E-3</v>
      </c>
      <c r="I7254" s="10">
        <v>44.735999999999997</v>
      </c>
      <c r="J7254" s="24">
        <v>1.0584658500882055E-2</v>
      </c>
      <c r="K7254" s="10">
        <v>37.932000000000002</v>
      </c>
      <c r="L7254" s="61">
        <v>9.58208400158055E-2</v>
      </c>
      <c r="Q7254" s="48"/>
      <c r="R7254" s="48"/>
      <c r="S7254" s="48"/>
      <c r="T7254" s="48"/>
      <c r="U7254" s="48"/>
      <c r="V7254" s="48"/>
    </row>
    <row r="7255" spans="1:22" x14ac:dyDescent="0.25">
      <c r="A7255" s="8"/>
      <c r="B7255" s="60" t="s">
        <v>7250</v>
      </c>
      <c r="C7255" s="45">
        <v>44.518999999999998</v>
      </c>
      <c r="D7255" s="24">
        <v>8.9888953828170665E-2</v>
      </c>
      <c r="E7255" s="10">
        <v>43.744</v>
      </c>
      <c r="F7255" s="24">
        <v>0.15915811707905855</v>
      </c>
      <c r="G7255" s="10">
        <v>46.505000000000003</v>
      </c>
      <c r="H7255" s="24">
        <v>8.4756274031504535E-3</v>
      </c>
      <c r="I7255" s="10">
        <v>43.59</v>
      </c>
      <c r="J7255" s="24">
        <v>1.3737535501144794E-2</v>
      </c>
      <c r="K7255" s="10">
        <v>37.673999999999999</v>
      </c>
      <c r="L7255" s="61">
        <v>9.3054877623596682E-2</v>
      </c>
      <c r="Q7255" s="48"/>
      <c r="R7255" s="48"/>
      <c r="S7255" s="48"/>
      <c r="T7255" s="48"/>
      <c r="U7255" s="48"/>
      <c r="V7255" s="48"/>
    </row>
    <row r="7256" spans="1:22" x14ac:dyDescent="0.25">
      <c r="A7256" s="8"/>
      <c r="B7256" s="60" t="s">
        <v>7251</v>
      </c>
      <c r="C7256" s="45">
        <v>44.854999999999997</v>
      </c>
      <c r="D7256" s="24">
        <v>8.7016782165817819E-2</v>
      </c>
      <c r="E7256" s="10">
        <v>44.502000000000002</v>
      </c>
      <c r="F7256" s="24">
        <v>0.15648762824381413</v>
      </c>
      <c r="G7256" s="10">
        <v>47.124000000000002</v>
      </c>
      <c r="H7256" s="24">
        <v>7.4695773211504802E-3</v>
      </c>
      <c r="I7256" s="10">
        <v>44.302</v>
      </c>
      <c r="J7256" s="24">
        <v>1.6727764084727315E-2</v>
      </c>
      <c r="K7256" s="10">
        <v>37.576999999999998</v>
      </c>
      <c r="L7256" s="61">
        <v>9.1462705994468069E-2</v>
      </c>
      <c r="Q7256" s="48"/>
      <c r="R7256" s="48"/>
      <c r="S7256" s="48"/>
      <c r="T7256" s="48"/>
      <c r="U7256" s="48"/>
      <c r="V7256" s="48"/>
    </row>
    <row r="7257" spans="1:22" x14ac:dyDescent="0.25">
      <c r="A7257" s="8"/>
      <c r="B7257" s="60" t="s">
        <v>7252</v>
      </c>
      <c r="C7257" s="45">
        <v>45.774999999999999</v>
      </c>
      <c r="D7257" s="24">
        <v>8.1289137513567672E-2</v>
      </c>
      <c r="E7257" s="10">
        <v>46.097000000000001</v>
      </c>
      <c r="F7257" s="24">
        <v>0.15772480386240192</v>
      </c>
      <c r="G7257" s="10">
        <v>48.677999999999997</v>
      </c>
      <c r="H7257" s="24">
        <v>8.627223990849078E-3</v>
      </c>
      <c r="I7257" s="10">
        <v>46.036999999999999</v>
      </c>
      <c r="J7257" s="24">
        <v>2.0731417418394286E-2</v>
      </c>
      <c r="K7257" s="10">
        <v>38.031999999999996</v>
      </c>
      <c r="L7257" s="61">
        <v>8.7220788880366315E-2</v>
      </c>
      <c r="Q7257" s="48"/>
      <c r="R7257" s="48"/>
      <c r="S7257" s="48"/>
      <c r="T7257" s="48"/>
      <c r="U7257" s="48"/>
      <c r="V7257" s="48"/>
    </row>
    <row r="7258" spans="1:22" x14ac:dyDescent="0.25">
      <c r="A7258" s="8"/>
      <c r="B7258" s="60" t="s">
        <v>7253</v>
      </c>
      <c r="C7258" s="45">
        <v>48.865000000000002</v>
      </c>
      <c r="D7258" s="24">
        <v>7.9752859647658006E-2</v>
      </c>
      <c r="E7258" s="10">
        <v>49.357999999999997</v>
      </c>
      <c r="F7258" s="24">
        <v>0.15571816535908267</v>
      </c>
      <c r="G7258" s="10">
        <v>52.390999999999998</v>
      </c>
      <c r="H7258" s="24">
        <v>7.6900814487121183E-3</v>
      </c>
      <c r="I7258" s="10">
        <v>49.81</v>
      </c>
      <c r="J7258" s="24">
        <v>2.5848586835487384E-2</v>
      </c>
      <c r="K7258" s="10">
        <v>38.249000000000002</v>
      </c>
      <c r="L7258" s="61">
        <v>8.2967250075540996E-2</v>
      </c>
      <c r="Q7258" s="48"/>
      <c r="R7258" s="48"/>
      <c r="S7258" s="48"/>
      <c r="T7258" s="48"/>
      <c r="U7258" s="48"/>
      <c r="V7258" s="48"/>
    </row>
    <row r="7259" spans="1:22" x14ac:dyDescent="0.25">
      <c r="A7259" s="8"/>
      <c r="B7259" s="60" t="s">
        <v>7254</v>
      </c>
      <c r="C7259" s="45">
        <v>56.889000000000003</v>
      </c>
      <c r="D7259" s="24">
        <v>7.5110628705017946E-2</v>
      </c>
      <c r="E7259" s="10">
        <v>56.664000000000001</v>
      </c>
      <c r="F7259" s="24">
        <v>0.15864514182257092</v>
      </c>
      <c r="G7259" s="10">
        <v>60.750999999999998</v>
      </c>
      <c r="H7259" s="24">
        <v>8.3929383553148391E-3</v>
      </c>
      <c r="I7259" s="10">
        <v>58.168999999999997</v>
      </c>
      <c r="J7259" s="24">
        <v>2.9752148835812679E-2</v>
      </c>
      <c r="K7259" s="10">
        <v>39.258000000000003</v>
      </c>
      <c r="L7259" s="61">
        <v>8.011993584826721E-2</v>
      </c>
      <c r="Q7259" s="48"/>
      <c r="R7259" s="48"/>
      <c r="S7259" s="48"/>
      <c r="T7259" s="48"/>
      <c r="U7259" s="48"/>
      <c r="V7259" s="48"/>
    </row>
    <row r="7260" spans="1:22" x14ac:dyDescent="0.25">
      <c r="A7260" s="8"/>
      <c r="B7260" s="60" t="s">
        <v>7255</v>
      </c>
      <c r="C7260" s="45">
        <v>63.756999999999998</v>
      </c>
      <c r="D7260" s="24">
        <v>7.2054771645654173E-2</v>
      </c>
      <c r="E7260" s="10">
        <v>61.622</v>
      </c>
      <c r="F7260" s="24">
        <v>0.16351840675920337</v>
      </c>
      <c r="G7260" s="10">
        <v>66.634</v>
      </c>
      <c r="H7260" s="24">
        <v>1.1824533840492826E-2</v>
      </c>
      <c r="I7260" s="10">
        <v>63.811999999999998</v>
      </c>
      <c r="J7260" s="24">
        <v>3.7671875586472656E-2</v>
      </c>
      <c r="K7260" s="10">
        <v>41.753999999999998</v>
      </c>
      <c r="L7260" s="61">
        <v>7.5320177579434253E-2</v>
      </c>
      <c r="Q7260" s="48"/>
      <c r="R7260" s="48"/>
      <c r="S7260" s="48"/>
      <c r="T7260" s="48"/>
      <c r="U7260" s="48"/>
      <c r="V7260" s="48"/>
    </row>
    <row r="7261" spans="1:22" x14ac:dyDescent="0.25">
      <c r="A7261" s="8"/>
      <c r="B7261" s="60" t="s">
        <v>7256</v>
      </c>
      <c r="C7261" s="45">
        <v>66.242999999999995</v>
      </c>
      <c r="D7261" s="24">
        <v>7.8133088419470656E-2</v>
      </c>
      <c r="E7261" s="10">
        <v>63.499000000000002</v>
      </c>
      <c r="F7261" s="24">
        <v>0.18814121907060954</v>
      </c>
      <c r="G7261" s="10">
        <v>69.126000000000005</v>
      </c>
      <c r="H7261" s="24">
        <v>2.4338143079615772E-2</v>
      </c>
      <c r="I7261" s="10">
        <v>66.736000000000004</v>
      </c>
      <c r="J7261" s="24">
        <v>5.6188772254682398E-2</v>
      </c>
      <c r="K7261" s="10">
        <v>45.101999999999997</v>
      </c>
      <c r="L7261" s="61">
        <v>9.2241359272947035E-2</v>
      </c>
      <c r="Q7261" s="48"/>
      <c r="R7261" s="48"/>
      <c r="S7261" s="48"/>
      <c r="T7261" s="48"/>
      <c r="U7261" s="48"/>
      <c r="V7261" s="48"/>
    </row>
    <row r="7262" spans="1:22" x14ac:dyDescent="0.25">
      <c r="A7262" s="8"/>
      <c r="B7262" s="60" t="s">
        <v>7257</v>
      </c>
      <c r="C7262" s="45">
        <v>66.876999999999995</v>
      </c>
      <c r="D7262" s="24">
        <v>9.1976287885113139E-2</v>
      </c>
      <c r="E7262" s="10">
        <v>64.051000000000002</v>
      </c>
      <c r="F7262" s="24">
        <v>0.24616777308388654</v>
      </c>
      <c r="G7262" s="10">
        <v>69.879000000000005</v>
      </c>
      <c r="H7262" s="24">
        <v>4.0558977963368749E-2</v>
      </c>
      <c r="I7262" s="10">
        <v>67.361999999999995</v>
      </c>
      <c r="J7262" s="24">
        <v>7.556895667296408E-2</v>
      </c>
      <c r="K7262" s="10">
        <v>47.454999999999998</v>
      </c>
      <c r="L7262" s="61">
        <v>0.11880854426701996</v>
      </c>
      <c r="Q7262" s="48"/>
      <c r="R7262" s="48"/>
      <c r="S7262" s="48"/>
      <c r="T7262" s="48"/>
      <c r="U7262" s="48"/>
      <c r="V7262" s="48"/>
    </row>
    <row r="7263" spans="1:22" x14ac:dyDescent="0.25">
      <c r="A7263" s="8"/>
      <c r="B7263" s="60" t="s">
        <v>7258</v>
      </c>
      <c r="C7263" s="45">
        <v>67.924999999999997</v>
      </c>
      <c r="D7263" s="24">
        <v>0.10742255990648743</v>
      </c>
      <c r="E7263" s="10">
        <v>65.558000000000007</v>
      </c>
      <c r="F7263" s="24">
        <v>0.31246228123114062</v>
      </c>
      <c r="G7263" s="10">
        <v>70.881</v>
      </c>
      <c r="H7263" s="24">
        <v>5.6655779275368308E-2</v>
      </c>
      <c r="I7263" s="10">
        <v>68.322999999999993</v>
      </c>
      <c r="J7263" s="24">
        <v>8.9706857507475576E-2</v>
      </c>
      <c r="K7263" s="10">
        <v>48.594000000000001</v>
      </c>
      <c r="L7263" s="61">
        <v>0.14711898286962788</v>
      </c>
      <c r="Q7263" s="48"/>
      <c r="R7263" s="48"/>
      <c r="S7263" s="48"/>
      <c r="T7263" s="48"/>
      <c r="U7263" s="48"/>
      <c r="V7263" s="48"/>
    </row>
    <row r="7264" spans="1:22" x14ac:dyDescent="0.25">
      <c r="A7264" s="8"/>
      <c r="B7264" s="60" t="s">
        <v>7259</v>
      </c>
      <c r="C7264" s="45">
        <v>68.563000000000002</v>
      </c>
      <c r="D7264" s="24">
        <v>0.12797862569925691</v>
      </c>
      <c r="E7264" s="10">
        <v>67.260999999999996</v>
      </c>
      <c r="F7264" s="24">
        <v>0.36128545564272785</v>
      </c>
      <c r="G7264" s="10">
        <v>71.980999999999995</v>
      </c>
      <c r="H7264" s="24">
        <v>6.8962665894902214E-2</v>
      </c>
      <c r="I7264" s="10">
        <v>68.72</v>
      </c>
      <c r="J7264" s="24">
        <v>0.10265617375855468</v>
      </c>
      <c r="K7264" s="10">
        <v>49.975999999999999</v>
      </c>
      <c r="L7264" s="61">
        <v>0.16767775375961694</v>
      </c>
      <c r="Q7264" s="48"/>
      <c r="R7264" s="48"/>
      <c r="S7264" s="48"/>
      <c r="T7264" s="48"/>
      <c r="U7264" s="48"/>
      <c r="V7264" s="48"/>
    </row>
    <row r="7265" spans="1:22" x14ac:dyDescent="0.25">
      <c r="A7265" s="8"/>
      <c r="B7265" s="60" t="s">
        <v>7260</v>
      </c>
      <c r="C7265" s="45">
        <v>68.462999999999994</v>
      </c>
      <c r="D7265" s="24">
        <v>0.14130416631877765</v>
      </c>
      <c r="E7265" s="10">
        <v>66.274000000000001</v>
      </c>
      <c r="F7265" s="24">
        <v>0.35932407966203983</v>
      </c>
      <c r="G7265" s="10">
        <v>71.037999999999997</v>
      </c>
      <c r="H7265" s="24">
        <v>7.3427874478025387E-2</v>
      </c>
      <c r="I7265" s="10">
        <v>67.305000000000007</v>
      </c>
      <c r="J7265" s="24">
        <v>0.10639708734219976</v>
      </c>
      <c r="K7265" s="10">
        <v>48.814999999999998</v>
      </c>
      <c r="L7265" s="61">
        <v>0.17047858122399648</v>
      </c>
      <c r="Q7265" s="48"/>
      <c r="R7265" s="48"/>
      <c r="S7265" s="48"/>
      <c r="T7265" s="48"/>
      <c r="U7265" s="48"/>
      <c r="V7265" s="48"/>
    </row>
    <row r="7266" spans="1:22" x14ac:dyDescent="0.25">
      <c r="A7266" s="8"/>
      <c r="B7266" s="60" t="s">
        <v>7261</v>
      </c>
      <c r="C7266" s="45">
        <v>68.156000000000006</v>
      </c>
      <c r="D7266" s="24">
        <v>0.13337229690239627</v>
      </c>
      <c r="E7266" s="10">
        <v>65.83</v>
      </c>
      <c r="F7266" s="24">
        <v>0.33264936632468317</v>
      </c>
      <c r="G7266" s="10">
        <v>70.388000000000005</v>
      </c>
      <c r="H7266" s="24">
        <v>7.0795606455258328E-2</v>
      </c>
      <c r="I7266" s="10">
        <v>65.733000000000004</v>
      </c>
      <c r="J7266" s="24">
        <v>0.10040411875836701</v>
      </c>
      <c r="K7266" s="10">
        <v>46.89</v>
      </c>
      <c r="L7266" s="61">
        <v>0.15544011342770145</v>
      </c>
      <c r="Q7266" s="48"/>
      <c r="R7266" s="48"/>
      <c r="S7266" s="48"/>
      <c r="T7266" s="48"/>
      <c r="U7266" s="48"/>
      <c r="V7266" s="48"/>
    </row>
    <row r="7267" spans="1:22" x14ac:dyDescent="0.25">
      <c r="A7267" s="8"/>
      <c r="B7267" s="60" t="s">
        <v>7262</v>
      </c>
      <c r="C7267" s="45">
        <v>67.058000000000007</v>
      </c>
      <c r="D7267" s="24">
        <v>0.10777323202805376</v>
      </c>
      <c r="E7267" s="10">
        <v>64.238</v>
      </c>
      <c r="F7267" s="24">
        <v>0.27582981291490644</v>
      </c>
      <c r="G7267" s="10">
        <v>69.302999999999997</v>
      </c>
      <c r="H7267" s="24">
        <v>5.4354267443943713E-2</v>
      </c>
      <c r="I7267" s="10">
        <v>63.984999999999999</v>
      </c>
      <c r="J7267" s="24">
        <v>7.9297358839941448E-2</v>
      </c>
      <c r="K7267" s="10">
        <v>45.917999999999999</v>
      </c>
      <c r="L7267" s="61">
        <v>0.12093531366943262</v>
      </c>
      <c r="Q7267" s="48"/>
      <c r="R7267" s="48"/>
      <c r="S7267" s="48"/>
      <c r="T7267" s="48"/>
      <c r="U7267" s="48"/>
      <c r="V7267" s="48"/>
    </row>
    <row r="7268" spans="1:22" x14ac:dyDescent="0.25">
      <c r="A7268" s="8"/>
      <c r="B7268" s="60" t="s">
        <v>7263</v>
      </c>
      <c r="C7268" s="45">
        <v>66.191000000000003</v>
      </c>
      <c r="D7268" s="24">
        <v>6.7345746013191946E-2</v>
      </c>
      <c r="E7268" s="10">
        <v>62.823</v>
      </c>
      <c r="F7268" s="24">
        <v>0.19671092335546167</v>
      </c>
      <c r="G7268" s="10">
        <v>68.456000000000003</v>
      </c>
      <c r="H7268" s="24">
        <v>3.1986880004410086E-2</v>
      </c>
      <c r="I7268" s="10">
        <v>63.328000000000003</v>
      </c>
      <c r="J7268" s="24">
        <v>5.7640096588136673E-2</v>
      </c>
      <c r="K7268" s="10">
        <v>45.970999999999997</v>
      </c>
      <c r="L7268" s="61">
        <v>7.0148525207447174E-2</v>
      </c>
      <c r="Q7268" s="48"/>
      <c r="R7268" s="48"/>
      <c r="S7268" s="48"/>
      <c r="T7268" s="48"/>
      <c r="U7268" s="48"/>
      <c r="V7268" s="48"/>
    </row>
    <row r="7269" spans="1:22" x14ac:dyDescent="0.25">
      <c r="A7269" s="8"/>
      <c r="B7269" s="60" t="s">
        <v>7264</v>
      </c>
      <c r="C7269" s="45">
        <v>65.631</v>
      </c>
      <c r="D7269" s="24">
        <v>3.8406946647741504E-2</v>
      </c>
      <c r="E7269" s="10">
        <v>61.756999999999998</v>
      </c>
      <c r="F7269" s="24">
        <v>0.11581170790585395</v>
      </c>
      <c r="G7269" s="10">
        <v>68.096999999999994</v>
      </c>
      <c r="H7269" s="24">
        <v>1.6675624646848859E-2</v>
      </c>
      <c r="I7269" s="10">
        <v>62.954999999999998</v>
      </c>
      <c r="J7269" s="24">
        <v>5.3135986587761329E-2</v>
      </c>
      <c r="K7269" s="10">
        <v>47.124000000000002</v>
      </c>
      <c r="L7269" s="61">
        <v>2.9089091881086861E-2</v>
      </c>
      <c r="Q7269" s="48"/>
      <c r="R7269" s="48"/>
      <c r="S7269" s="48"/>
      <c r="T7269" s="48"/>
      <c r="U7269" s="48"/>
      <c r="V7269" s="48"/>
    </row>
    <row r="7270" spans="1:22" x14ac:dyDescent="0.25">
      <c r="A7270" s="8"/>
      <c r="B7270" s="60" t="s">
        <v>7265</v>
      </c>
      <c r="C7270" s="45">
        <v>68.593000000000004</v>
      </c>
      <c r="D7270" s="24">
        <v>3.4081990481756703E-2</v>
      </c>
      <c r="E7270" s="10">
        <v>65.188000000000002</v>
      </c>
      <c r="F7270" s="24">
        <v>9.402534701267351E-2</v>
      </c>
      <c r="G7270" s="10">
        <v>71.792000000000002</v>
      </c>
      <c r="H7270" s="24">
        <v>1.5766045120657102E-2</v>
      </c>
      <c r="I7270" s="10">
        <v>66.911000000000001</v>
      </c>
      <c r="J7270" s="24">
        <v>6.5897631588824807E-2</v>
      </c>
      <c r="K7270" s="10">
        <v>52.529000000000003</v>
      </c>
      <c r="L7270" s="61">
        <v>2.4080143179229713E-2</v>
      </c>
      <c r="Q7270" s="48"/>
      <c r="R7270" s="48"/>
      <c r="S7270" s="48"/>
      <c r="T7270" s="48"/>
      <c r="U7270" s="48"/>
      <c r="V7270" s="48"/>
    </row>
    <row r="7271" spans="1:22" x14ac:dyDescent="0.25">
      <c r="A7271" s="8"/>
      <c r="B7271" s="60" t="s">
        <v>7266</v>
      </c>
      <c r="C7271" s="45">
        <v>68.78</v>
      </c>
      <c r="D7271" s="24">
        <v>3.7572013024964518E-2</v>
      </c>
      <c r="E7271" s="10">
        <v>66.061000000000007</v>
      </c>
      <c r="F7271" s="24">
        <v>0.10304767652383826</v>
      </c>
      <c r="G7271" s="10">
        <v>72.247</v>
      </c>
      <c r="H7271" s="24">
        <v>1.9087388542054273E-2</v>
      </c>
      <c r="I7271" s="10">
        <v>67.113</v>
      </c>
      <c r="J7271" s="24">
        <v>7.7908591589825715E-2</v>
      </c>
      <c r="K7271" s="10">
        <v>53.975000000000001</v>
      </c>
      <c r="L7271" s="61">
        <v>2.6741510354926435E-2</v>
      </c>
      <c r="Q7271" s="48"/>
      <c r="R7271" s="48"/>
      <c r="S7271" s="48"/>
      <c r="T7271" s="48"/>
      <c r="U7271" s="48"/>
      <c r="V7271" s="48"/>
    </row>
    <row r="7272" spans="1:22" x14ac:dyDescent="0.25">
      <c r="A7272" s="8"/>
      <c r="B7272" s="60" t="s">
        <v>7267</v>
      </c>
      <c r="C7272" s="45">
        <v>66.635000000000005</v>
      </c>
      <c r="D7272" s="24">
        <v>4.5453786423979292E-2</v>
      </c>
      <c r="E7272" s="10">
        <v>64.766000000000005</v>
      </c>
      <c r="F7272" s="24">
        <v>0.11247736873868437</v>
      </c>
      <c r="G7272" s="10">
        <v>70.174999999999997</v>
      </c>
      <c r="H7272" s="24">
        <v>2.2877303234519922E-2</v>
      </c>
      <c r="I7272" s="10">
        <v>64.935000000000002</v>
      </c>
      <c r="J7272" s="24">
        <v>8.89311496740776E-2</v>
      </c>
      <c r="K7272" s="10">
        <v>52.34</v>
      </c>
      <c r="L7272" s="61">
        <v>2.7833949282941681E-2</v>
      </c>
      <c r="Q7272" s="48"/>
      <c r="R7272" s="48"/>
      <c r="S7272" s="48"/>
      <c r="T7272" s="48"/>
      <c r="U7272" s="48"/>
      <c r="V7272" s="48"/>
    </row>
    <row r="7273" spans="1:22" x14ac:dyDescent="0.25">
      <c r="A7273" s="8"/>
      <c r="B7273" s="60" t="s">
        <v>7268</v>
      </c>
      <c r="C7273" s="45">
        <v>62.83</v>
      </c>
      <c r="D7273" s="24">
        <v>5.4020205393671201E-2</v>
      </c>
      <c r="E7273" s="10">
        <v>60.856999999999999</v>
      </c>
      <c r="F7273" s="24">
        <v>0.11522329511164756</v>
      </c>
      <c r="G7273" s="10">
        <v>65.644999999999996</v>
      </c>
      <c r="H7273" s="24">
        <v>2.6846377530629403E-2</v>
      </c>
      <c r="I7273" s="10">
        <v>60.499000000000002</v>
      </c>
      <c r="J7273" s="24">
        <v>9.4661378507888444E-2</v>
      </c>
      <c r="K7273" s="10">
        <v>49.594999999999999</v>
      </c>
      <c r="L7273" s="61">
        <v>2.6962322478674198E-2</v>
      </c>
      <c r="Q7273" s="48"/>
      <c r="R7273" s="48"/>
      <c r="S7273" s="48"/>
      <c r="T7273" s="48"/>
      <c r="U7273" s="48"/>
      <c r="V7273" s="48"/>
    </row>
    <row r="7274" spans="1:22" x14ac:dyDescent="0.25">
      <c r="A7274" s="8"/>
      <c r="B7274" s="60" t="s">
        <v>7269</v>
      </c>
      <c r="C7274" s="45">
        <v>58.965000000000003</v>
      </c>
      <c r="D7274" s="24">
        <v>5.9013108457877599E-2</v>
      </c>
      <c r="E7274" s="10">
        <v>57.314</v>
      </c>
      <c r="F7274" s="24">
        <v>0.11430295715147858</v>
      </c>
      <c r="G7274" s="10">
        <v>61.244</v>
      </c>
      <c r="H7274" s="24">
        <v>2.8265872851807445E-2</v>
      </c>
      <c r="I7274" s="10">
        <v>56.726999999999997</v>
      </c>
      <c r="J7274" s="24">
        <v>9.7639095674803264E-2</v>
      </c>
      <c r="K7274" s="10">
        <v>47.591999999999999</v>
      </c>
      <c r="L7274" s="61">
        <v>2.3998791344164751E-2</v>
      </c>
      <c r="Q7274" s="48"/>
      <c r="R7274" s="48"/>
      <c r="S7274" s="48"/>
      <c r="T7274" s="48"/>
      <c r="U7274" s="48"/>
      <c r="V7274" s="48"/>
    </row>
    <row r="7275" spans="1:22" x14ac:dyDescent="0.25">
      <c r="A7275" s="8"/>
      <c r="B7275" s="60" t="s">
        <v>7270</v>
      </c>
      <c r="C7275" s="45">
        <v>55.706000000000003</v>
      </c>
      <c r="D7275" s="24">
        <v>6.4039408866995079E-2</v>
      </c>
      <c r="E7275" s="10">
        <v>53.984000000000002</v>
      </c>
      <c r="F7275" s="24">
        <v>0.11389559444779722</v>
      </c>
      <c r="G7275" s="10">
        <v>57.268000000000001</v>
      </c>
      <c r="H7275" s="24">
        <v>2.9809401744738909E-2</v>
      </c>
      <c r="I7275" s="10">
        <v>53.679000000000002</v>
      </c>
      <c r="J7275" s="24">
        <v>9.3410236841117517E-2</v>
      </c>
      <c r="K7275" s="10">
        <v>46.594999999999999</v>
      </c>
      <c r="L7275" s="61">
        <v>2.1767426725239989E-2</v>
      </c>
      <c r="Q7275" s="48"/>
      <c r="R7275" s="48"/>
      <c r="S7275" s="48"/>
      <c r="T7275" s="48"/>
      <c r="U7275" s="48"/>
      <c r="V7275" s="48"/>
    </row>
    <row r="7276" spans="1:22" x14ac:dyDescent="0.25">
      <c r="A7276" s="8"/>
      <c r="B7276" s="60" t="s">
        <v>7271</v>
      </c>
      <c r="C7276" s="45">
        <v>50.859000000000002</v>
      </c>
      <c r="D7276" s="24">
        <v>6.5659180095182429E-2</v>
      </c>
      <c r="E7276" s="10">
        <v>49.582000000000001</v>
      </c>
      <c r="F7276" s="24">
        <v>0.11329209414604707</v>
      </c>
      <c r="G7276" s="10">
        <v>52.427999999999997</v>
      </c>
      <c r="H7276" s="24">
        <v>3.1173771034026545E-2</v>
      </c>
      <c r="I7276" s="10">
        <v>49.338999999999999</v>
      </c>
      <c r="J7276" s="24">
        <v>9.0282382674190198E-2</v>
      </c>
      <c r="K7276" s="10">
        <v>43.341000000000001</v>
      </c>
      <c r="L7276" s="61">
        <v>1.6897938312065638E-2</v>
      </c>
      <c r="Q7276" s="48"/>
      <c r="R7276" s="48"/>
      <c r="S7276" s="48"/>
      <c r="T7276" s="48"/>
      <c r="U7276" s="48"/>
      <c r="V7276" s="48"/>
    </row>
    <row r="7277" spans="1:22" x14ac:dyDescent="0.25">
      <c r="A7277" s="8"/>
      <c r="B7277" s="60" t="s">
        <v>7272</v>
      </c>
      <c r="C7277" s="45">
        <v>47.280999999999999</v>
      </c>
      <c r="D7277" s="24">
        <v>6.5621825086191105E-2</v>
      </c>
      <c r="E7277" s="10">
        <v>46.533999999999999</v>
      </c>
      <c r="F7277" s="24">
        <v>0.10835316444257011</v>
      </c>
      <c r="G7277" s="10">
        <v>48.662999999999997</v>
      </c>
      <c r="H7277" s="24">
        <v>3.42643089296535E-2</v>
      </c>
      <c r="I7277" s="10">
        <v>45.674999999999997</v>
      </c>
      <c r="J7277" s="24">
        <v>8.9005104594134715E-2</v>
      </c>
      <c r="K7277" s="10">
        <v>40.554000000000002</v>
      </c>
      <c r="L7277" s="61">
        <v>2.0184061911733948E-2</v>
      </c>
      <c r="Q7277" s="48"/>
      <c r="R7277" s="48"/>
      <c r="S7277" s="48"/>
      <c r="T7277" s="48"/>
      <c r="U7277" s="48"/>
      <c r="V7277" s="48"/>
    </row>
    <row r="7278" spans="1:22" x14ac:dyDescent="0.25">
      <c r="A7278" s="8"/>
      <c r="B7278" s="60" t="s">
        <v>7273</v>
      </c>
      <c r="C7278" s="45">
        <v>45.517000000000003</v>
      </c>
      <c r="D7278" s="24">
        <v>6.5538548658416754E-2</v>
      </c>
      <c r="E7278" s="10">
        <v>44.743000000000002</v>
      </c>
      <c r="F7278" s="24">
        <v>0.10470825677019008</v>
      </c>
      <c r="G7278" s="10">
        <v>46.527999999999999</v>
      </c>
      <c r="H7278" s="24">
        <v>3.2253621990855505E-2</v>
      </c>
      <c r="I7278" s="10">
        <v>43.387</v>
      </c>
      <c r="J7278" s="24">
        <v>8.9680712641377239E-2</v>
      </c>
      <c r="K7278" s="10">
        <v>39.353999999999999</v>
      </c>
      <c r="L7278" s="61">
        <v>2.0544284087475887E-2</v>
      </c>
      <c r="Q7278" s="48"/>
      <c r="R7278" s="48"/>
      <c r="S7278" s="48"/>
      <c r="T7278" s="48"/>
      <c r="U7278" s="48"/>
      <c r="V7278" s="48"/>
    </row>
    <row r="7279" spans="1:22" x14ac:dyDescent="0.25">
      <c r="A7279" s="8"/>
      <c r="B7279" s="60" t="s">
        <v>7274</v>
      </c>
      <c r="C7279" s="45">
        <v>44.689</v>
      </c>
      <c r="D7279" s="24">
        <v>6.7120800786129475E-2</v>
      </c>
      <c r="E7279" s="10">
        <v>44.018999999999998</v>
      </c>
      <c r="F7279" s="24">
        <v>0.10378949905111907</v>
      </c>
      <c r="G7279" s="10">
        <v>45.533999999999999</v>
      </c>
      <c r="H7279" s="24">
        <v>3.5861841018013554E-2</v>
      </c>
      <c r="I7279" s="10">
        <v>42.098999999999997</v>
      </c>
      <c r="J7279" s="24">
        <v>9.0594034631168052E-2</v>
      </c>
      <c r="K7279" s="10">
        <v>38.966999999999999</v>
      </c>
      <c r="L7279" s="61">
        <v>2.1776011527109625E-2</v>
      </c>
      <c r="Q7279" s="48"/>
      <c r="R7279" s="48"/>
      <c r="S7279" s="48"/>
      <c r="T7279" s="48"/>
      <c r="U7279" s="48"/>
      <c r="V7279" s="48"/>
    </row>
    <row r="7280" spans="1:22" x14ac:dyDescent="0.25">
      <c r="A7280" s="8"/>
      <c r="B7280" s="60" t="s">
        <v>7275</v>
      </c>
      <c r="C7280" s="45">
        <v>45.087000000000003</v>
      </c>
      <c r="D7280" s="24">
        <v>6.778701220832431E-2</v>
      </c>
      <c r="E7280" s="10">
        <v>44.744</v>
      </c>
      <c r="F7280" s="24">
        <v>0.10335271259451155</v>
      </c>
      <c r="G7280" s="10">
        <v>45.838000000000001</v>
      </c>
      <c r="H7280" s="24">
        <v>3.8161736352118107E-2</v>
      </c>
      <c r="I7280" s="10">
        <v>42.037999999999997</v>
      </c>
      <c r="J7280" s="24">
        <v>9.3809428485637072E-2</v>
      </c>
      <c r="K7280" s="10">
        <v>39.326000000000001</v>
      </c>
      <c r="L7280" s="61">
        <v>2.2391875246926492E-2</v>
      </c>
      <c r="Q7280" s="48"/>
      <c r="R7280" s="48"/>
      <c r="S7280" s="48"/>
      <c r="T7280" s="48"/>
      <c r="U7280" s="48"/>
      <c r="V7280" s="48"/>
    </row>
    <row r="7281" spans="1:22" x14ac:dyDescent="0.25">
      <c r="A7281" s="8"/>
      <c r="B7281" s="60" t="s">
        <v>7276</v>
      </c>
      <c r="C7281" s="45">
        <v>46.063000000000002</v>
      </c>
      <c r="D7281" s="24">
        <v>6.6554521077263867E-2</v>
      </c>
      <c r="E7281" s="10">
        <v>45.826999999999998</v>
      </c>
      <c r="F7281" s="24">
        <v>0.10594330813025274</v>
      </c>
      <c r="G7281" s="10">
        <v>47.430999999999997</v>
      </c>
      <c r="H7281" s="24">
        <v>3.7693494188288434E-2</v>
      </c>
      <c r="I7281" s="10">
        <v>42.636000000000003</v>
      </c>
      <c r="J7281" s="24">
        <v>0.10069062155940346</v>
      </c>
      <c r="K7281" s="10">
        <v>41.048999999999999</v>
      </c>
      <c r="L7281" s="61">
        <v>2.3472541774152315E-2</v>
      </c>
      <c r="Q7281" s="48"/>
      <c r="R7281" s="48"/>
      <c r="S7281" s="48"/>
      <c r="T7281" s="48"/>
      <c r="U7281" s="48"/>
      <c r="V7281" s="48"/>
    </row>
    <row r="7282" spans="1:22" x14ac:dyDescent="0.25">
      <c r="A7282" s="8"/>
      <c r="B7282" s="60" t="s">
        <v>7277</v>
      </c>
      <c r="C7282" s="45">
        <v>48.598999999999997</v>
      </c>
      <c r="D7282" s="24">
        <v>7.041854732599391E-2</v>
      </c>
      <c r="E7282" s="10">
        <v>48.292000000000002</v>
      </c>
      <c r="F7282" s="24">
        <v>0.11309756905744495</v>
      </c>
      <c r="G7282" s="10">
        <v>50.781999999999996</v>
      </c>
      <c r="H7282" s="24">
        <v>3.839585743403294E-2</v>
      </c>
      <c r="I7282" s="10">
        <v>43.024999999999999</v>
      </c>
      <c r="J7282" s="24">
        <v>0.10684616154539085</v>
      </c>
      <c r="K7282" s="10">
        <v>44.017000000000003</v>
      </c>
      <c r="L7282" s="61">
        <v>2.3472541774152315E-2</v>
      </c>
      <c r="Q7282" s="48"/>
      <c r="R7282" s="48"/>
      <c r="S7282" s="48"/>
      <c r="T7282" s="48"/>
      <c r="U7282" s="48"/>
      <c r="V7282" s="48"/>
    </row>
    <row r="7283" spans="1:22" x14ac:dyDescent="0.25">
      <c r="A7283" s="8"/>
      <c r="B7283" s="60" t="s">
        <v>7278</v>
      </c>
      <c r="C7283" s="45">
        <v>54.890999999999998</v>
      </c>
      <c r="D7283" s="24">
        <v>7.6830832264619175E-2</v>
      </c>
      <c r="E7283" s="10">
        <v>54.692</v>
      </c>
      <c r="F7283" s="24">
        <v>0.1178269120703678</v>
      </c>
      <c r="G7283" s="10">
        <v>57.853000000000002</v>
      </c>
      <c r="H7283" s="24">
        <v>4.2100479259626511E-2</v>
      </c>
      <c r="I7283" s="10">
        <v>44.149000000000001</v>
      </c>
      <c r="J7283" s="24">
        <v>0.11283905514963467</v>
      </c>
      <c r="K7283" s="10">
        <v>50.268000000000001</v>
      </c>
      <c r="L7283" s="61">
        <v>2.3937344581561274E-2</v>
      </c>
      <c r="Q7283" s="48"/>
      <c r="R7283" s="48"/>
      <c r="S7283" s="48"/>
      <c r="T7283" s="48"/>
      <c r="U7283" s="48"/>
      <c r="V7283" s="48"/>
    </row>
    <row r="7284" spans="1:22" x14ac:dyDescent="0.25">
      <c r="A7284" s="8"/>
      <c r="B7284" s="60" t="s">
        <v>7279</v>
      </c>
      <c r="C7284" s="45">
        <v>59.701000000000001</v>
      </c>
      <c r="D7284" s="24">
        <v>9.4618677237221227E-2</v>
      </c>
      <c r="E7284" s="10">
        <v>59.396000000000001</v>
      </c>
      <c r="F7284" s="24">
        <v>0.12739102930987739</v>
      </c>
      <c r="G7284" s="10">
        <v>63.113999999999997</v>
      </c>
      <c r="H7284" s="24">
        <v>4.5047650526083845E-2</v>
      </c>
      <c r="I7284" s="10">
        <v>47.628999999999998</v>
      </c>
      <c r="J7284" s="24">
        <v>0.12481233109798819</v>
      </c>
      <c r="K7284" s="10">
        <v>55.057000000000002</v>
      </c>
      <c r="L7284" s="61">
        <v>3.1502010272142042E-2</v>
      </c>
      <c r="Q7284" s="48"/>
      <c r="R7284" s="48"/>
      <c r="S7284" s="48"/>
      <c r="T7284" s="48"/>
      <c r="U7284" s="48"/>
      <c r="V7284" s="48"/>
    </row>
    <row r="7285" spans="1:22" x14ac:dyDescent="0.25">
      <c r="A7285" s="8"/>
      <c r="B7285" s="60" t="s">
        <v>7280</v>
      </c>
      <c r="C7285" s="45">
        <v>61.473999999999997</v>
      </c>
      <c r="D7285" s="24">
        <v>0.14253593377858464</v>
      </c>
      <c r="E7285" s="10">
        <v>61.439</v>
      </c>
      <c r="F7285" s="24">
        <v>0.16640057836551495</v>
      </c>
      <c r="G7285" s="10">
        <v>65.924000000000007</v>
      </c>
      <c r="H7285" s="24">
        <v>7.1324299013937095E-2</v>
      </c>
      <c r="I7285" s="10">
        <v>51.234000000000002</v>
      </c>
      <c r="J7285" s="24">
        <v>0.15072315083575219</v>
      </c>
      <c r="K7285" s="10">
        <v>57.621000000000002</v>
      </c>
      <c r="L7285" s="61">
        <v>5.88324153477887E-2</v>
      </c>
      <c r="Q7285" s="48"/>
      <c r="R7285" s="48"/>
      <c r="S7285" s="48"/>
      <c r="T7285" s="48"/>
      <c r="U7285" s="48"/>
      <c r="V7285" s="48"/>
    </row>
    <row r="7286" spans="1:22" x14ac:dyDescent="0.25">
      <c r="A7286" s="8"/>
      <c r="B7286" s="60" t="s">
        <v>7281</v>
      </c>
      <c r="C7286" s="45">
        <v>62.551000000000002</v>
      </c>
      <c r="D7286" s="24">
        <v>0.20497659932379542</v>
      </c>
      <c r="E7286" s="10">
        <v>61.780999999999999</v>
      </c>
      <c r="F7286" s="24">
        <v>0.20986836159893965</v>
      </c>
      <c r="G7286" s="10">
        <v>66.549000000000007</v>
      </c>
      <c r="H7286" s="24">
        <v>0.10441800253401641</v>
      </c>
      <c r="I7286" s="10">
        <v>54.249000000000002</v>
      </c>
      <c r="J7286" s="24">
        <v>0.1801621459313382</v>
      </c>
      <c r="K7286" s="10">
        <v>58.847000000000001</v>
      </c>
      <c r="L7286" s="61">
        <v>8.680192428362267E-2</v>
      </c>
      <c r="Q7286" s="48"/>
      <c r="R7286" s="48"/>
      <c r="S7286" s="48"/>
      <c r="T7286" s="48"/>
      <c r="U7286" s="48"/>
      <c r="V7286" s="48"/>
    </row>
    <row r="7287" spans="1:22" x14ac:dyDescent="0.25">
      <c r="A7287" s="8"/>
      <c r="B7287" s="60" t="s">
        <v>7282</v>
      </c>
      <c r="C7287" s="45">
        <v>63.566000000000003</v>
      </c>
      <c r="D7287" s="24">
        <v>0.26043870022151527</v>
      </c>
      <c r="E7287" s="10">
        <v>63.57</v>
      </c>
      <c r="F7287" s="24">
        <v>0.26098743862397206</v>
      </c>
      <c r="G7287" s="10">
        <v>67.644999999999996</v>
      </c>
      <c r="H7287" s="24">
        <v>0.12142621054371178</v>
      </c>
      <c r="I7287" s="10">
        <v>55.624000000000002</v>
      </c>
      <c r="J7287" s="24">
        <v>0.21372985687118407</v>
      </c>
      <c r="K7287" s="10">
        <v>59.262999999999998</v>
      </c>
      <c r="L7287" s="61">
        <v>0.11308652304259918</v>
      </c>
      <c r="Q7287" s="48"/>
      <c r="R7287" s="48"/>
      <c r="S7287" s="48"/>
      <c r="T7287" s="48"/>
      <c r="U7287" s="48"/>
      <c r="V7287" s="48"/>
    </row>
    <row r="7288" spans="1:22" x14ac:dyDescent="0.25">
      <c r="A7288" s="8"/>
      <c r="B7288" s="60" t="s">
        <v>7283</v>
      </c>
      <c r="C7288" s="45">
        <v>64.915000000000006</v>
      </c>
      <c r="D7288" s="24">
        <v>0.30066121483652836</v>
      </c>
      <c r="E7288" s="10">
        <v>64.417000000000002</v>
      </c>
      <c r="F7288" s="24">
        <v>0.30273819923487061</v>
      </c>
      <c r="G7288" s="10">
        <v>68.432000000000002</v>
      </c>
      <c r="H7288" s="24">
        <v>0.14179474467030243</v>
      </c>
      <c r="I7288" s="10">
        <v>56.274999999999999</v>
      </c>
      <c r="J7288" s="24">
        <v>0.23781403262936643</v>
      </c>
      <c r="K7288" s="10">
        <v>59.749000000000002</v>
      </c>
      <c r="L7288" s="61">
        <v>0.13381672825303864</v>
      </c>
      <c r="Q7288" s="48"/>
      <c r="R7288" s="48"/>
      <c r="S7288" s="48"/>
      <c r="T7288" s="48"/>
      <c r="U7288" s="48"/>
      <c r="V7288" s="48"/>
    </row>
    <row r="7289" spans="1:22" x14ac:dyDescent="0.25">
      <c r="A7289" s="8"/>
      <c r="B7289" s="60" t="s">
        <v>7284</v>
      </c>
      <c r="C7289" s="45">
        <v>63.478000000000002</v>
      </c>
      <c r="D7289" s="24">
        <v>0.31695008410919207</v>
      </c>
      <c r="E7289" s="10">
        <v>63.8</v>
      </c>
      <c r="F7289" s="24">
        <v>0.32132421604361838</v>
      </c>
      <c r="G7289" s="10">
        <v>67.317999999999998</v>
      </c>
      <c r="H7289" s="24">
        <v>0.15179309205090069</v>
      </c>
      <c r="I7289" s="10">
        <v>54.896000000000001</v>
      </c>
      <c r="J7289" s="24">
        <v>0.23894004604143729</v>
      </c>
      <c r="K7289" s="10">
        <v>59.357999999999997</v>
      </c>
      <c r="L7289" s="61">
        <v>0.14662204559715541</v>
      </c>
      <c r="Q7289" s="48"/>
      <c r="R7289" s="48"/>
      <c r="S7289" s="48"/>
      <c r="T7289" s="48"/>
      <c r="U7289" s="48"/>
      <c r="V7289" s="48"/>
    </row>
    <row r="7290" spans="1:22" x14ac:dyDescent="0.25">
      <c r="A7290" s="8"/>
      <c r="B7290" s="60" t="s">
        <v>7285</v>
      </c>
      <c r="C7290" s="45">
        <v>62.094000000000001</v>
      </c>
      <c r="D7290" s="24">
        <v>0.30151063439982678</v>
      </c>
      <c r="E7290" s="10">
        <v>62.981000000000002</v>
      </c>
      <c r="F7290" s="24">
        <v>0.3133265054071151</v>
      </c>
      <c r="G7290" s="10">
        <v>65.451999999999998</v>
      </c>
      <c r="H7290" s="24">
        <v>0.13820029747149232</v>
      </c>
      <c r="I7290" s="10">
        <v>52.671999999999997</v>
      </c>
      <c r="J7290" s="24">
        <v>0.2169577619857872</v>
      </c>
      <c r="K7290" s="10">
        <v>58.396000000000001</v>
      </c>
      <c r="L7290" s="61">
        <v>0.14077715029398777</v>
      </c>
      <c r="Q7290" s="48"/>
      <c r="R7290" s="48"/>
      <c r="S7290" s="48"/>
      <c r="T7290" s="48"/>
      <c r="U7290" s="48"/>
      <c r="V7290" s="48"/>
    </row>
    <row r="7291" spans="1:22" x14ac:dyDescent="0.25">
      <c r="A7291" s="8"/>
      <c r="B7291" s="60" t="s">
        <v>7286</v>
      </c>
      <c r="C7291" s="45">
        <v>61.459000000000003</v>
      </c>
      <c r="D7291" s="24">
        <v>0.25057877117303179</v>
      </c>
      <c r="E7291" s="10">
        <v>61.832999999999998</v>
      </c>
      <c r="F7291" s="24">
        <v>0.26520468717052748</v>
      </c>
      <c r="G7291" s="10">
        <v>63.837000000000003</v>
      </c>
      <c r="H7291" s="24">
        <v>0.10323362529609431</v>
      </c>
      <c r="I7291" s="10">
        <v>51.002000000000002</v>
      </c>
      <c r="J7291" s="24">
        <v>0.17420678610749674</v>
      </c>
      <c r="K7291" s="10">
        <v>57.265999999999998</v>
      </c>
      <c r="L7291" s="61">
        <v>0.11186641567315067</v>
      </c>
      <c r="Q7291" s="48"/>
      <c r="R7291" s="48"/>
      <c r="S7291" s="48"/>
      <c r="T7291" s="48"/>
      <c r="U7291" s="48"/>
      <c r="V7291" s="48"/>
    </row>
    <row r="7292" spans="1:22" x14ac:dyDescent="0.25">
      <c r="A7292" s="8"/>
      <c r="B7292" s="60" t="s">
        <v>7287</v>
      </c>
      <c r="C7292" s="45">
        <v>60.569000000000003</v>
      </c>
      <c r="D7292" s="24">
        <v>0.16616978398094634</v>
      </c>
      <c r="E7292" s="10">
        <v>60.792999999999999</v>
      </c>
      <c r="F7292" s="24">
        <v>0.19191493207217519</v>
      </c>
      <c r="G7292" s="10">
        <v>62.628</v>
      </c>
      <c r="H7292" s="24">
        <v>6.1807965625516444E-2</v>
      </c>
      <c r="I7292" s="10">
        <v>50.264000000000003</v>
      </c>
      <c r="J7292" s="24">
        <v>0.12349864878390551</v>
      </c>
      <c r="K7292" s="10">
        <v>56.648000000000003</v>
      </c>
      <c r="L7292" s="61">
        <v>6.8976736619489179E-2</v>
      </c>
      <c r="Q7292" s="48"/>
      <c r="R7292" s="48"/>
      <c r="S7292" s="48"/>
      <c r="T7292" s="48"/>
      <c r="U7292" s="48"/>
      <c r="V7292" s="48"/>
    </row>
    <row r="7293" spans="1:22" x14ac:dyDescent="0.25">
      <c r="A7293" s="8"/>
      <c r="B7293" s="60" t="s">
        <v>7288</v>
      </c>
      <c r="C7293" s="45">
        <v>60.347999999999999</v>
      </c>
      <c r="D7293" s="24">
        <v>0.10839259839109941</v>
      </c>
      <c r="E7293" s="10">
        <v>59.936999999999998</v>
      </c>
      <c r="F7293" s="24">
        <v>0.13352110130433473</v>
      </c>
      <c r="G7293" s="10">
        <v>62.95</v>
      </c>
      <c r="H7293" s="24">
        <v>3.612350575662425E-2</v>
      </c>
      <c r="I7293" s="10">
        <v>50.628999999999998</v>
      </c>
      <c r="J7293" s="24">
        <v>9.3859473526173562E-2</v>
      </c>
      <c r="K7293" s="10">
        <v>56.718000000000004</v>
      </c>
      <c r="L7293" s="61">
        <v>2.8573752585465618E-2</v>
      </c>
      <c r="Q7293" s="48"/>
      <c r="R7293" s="48"/>
      <c r="S7293" s="48"/>
      <c r="T7293" s="48"/>
      <c r="U7293" s="48"/>
      <c r="V7293" s="48"/>
    </row>
    <row r="7294" spans="1:22" x14ac:dyDescent="0.25">
      <c r="A7294" s="8"/>
      <c r="B7294" s="60" t="s">
        <v>7289</v>
      </c>
      <c r="C7294" s="45">
        <v>64.266999999999996</v>
      </c>
      <c r="D7294" s="24">
        <v>0.11327259705867657</v>
      </c>
      <c r="E7294" s="10">
        <v>63.463000000000001</v>
      </c>
      <c r="F7294" s="24">
        <v>0.13240654275988795</v>
      </c>
      <c r="G7294" s="10">
        <v>67.268000000000001</v>
      </c>
      <c r="H7294" s="24">
        <v>3.9442516388475735E-2</v>
      </c>
      <c r="I7294" s="10">
        <v>55.823</v>
      </c>
      <c r="J7294" s="24">
        <v>0.11265138624762286</v>
      </c>
      <c r="K7294" s="10">
        <v>60.667999999999999</v>
      </c>
      <c r="L7294" s="61">
        <v>2.2775337563038879E-2</v>
      </c>
      <c r="Q7294" s="48"/>
      <c r="R7294" s="48"/>
      <c r="S7294" s="48"/>
      <c r="T7294" s="48"/>
      <c r="U7294" s="48"/>
      <c r="V7294" s="48"/>
    </row>
    <row r="7295" spans="1:22" x14ac:dyDescent="0.25">
      <c r="A7295" s="8"/>
      <c r="B7295" s="60" t="s">
        <v>7290</v>
      </c>
      <c r="C7295" s="45">
        <v>64.332999999999998</v>
      </c>
      <c r="D7295" s="24">
        <v>0.13743941639879415</v>
      </c>
      <c r="E7295" s="10">
        <v>64.373000000000005</v>
      </c>
      <c r="F7295" s="24">
        <v>0.15279995180287376</v>
      </c>
      <c r="G7295" s="10">
        <v>67.632000000000005</v>
      </c>
      <c r="H7295" s="24">
        <v>5.015699884316642E-2</v>
      </c>
      <c r="I7295" s="10">
        <v>57.531999999999996</v>
      </c>
      <c r="J7295" s="24">
        <v>0.1311054949454509</v>
      </c>
      <c r="K7295" s="10">
        <v>61.225999999999999</v>
      </c>
      <c r="L7295" s="61">
        <v>2.7190964233423969E-2</v>
      </c>
      <c r="Q7295" s="48"/>
      <c r="R7295" s="48"/>
      <c r="S7295" s="48"/>
      <c r="T7295" s="48"/>
      <c r="U7295" s="48"/>
      <c r="V7295" s="48"/>
    </row>
    <row r="7296" spans="1:22" x14ac:dyDescent="0.25">
      <c r="A7296" s="8"/>
      <c r="B7296" s="60" t="s">
        <v>7291</v>
      </c>
      <c r="C7296" s="45">
        <v>62.21</v>
      </c>
      <c r="D7296" s="24">
        <v>0.14405156476407788</v>
      </c>
      <c r="E7296" s="10">
        <v>62.164999999999999</v>
      </c>
      <c r="F7296" s="24">
        <v>0.15963791908907432</v>
      </c>
      <c r="G7296" s="10">
        <v>65.203000000000003</v>
      </c>
      <c r="H7296" s="24">
        <v>5.9521842119759819E-2</v>
      </c>
      <c r="I7296" s="10">
        <v>55.177999999999997</v>
      </c>
      <c r="J7296" s="24">
        <v>0.12974176759083175</v>
      </c>
      <c r="K7296" s="10">
        <v>59.439</v>
      </c>
      <c r="L7296" s="61">
        <v>3.1978433149736224E-2</v>
      </c>
      <c r="Q7296" s="48"/>
      <c r="R7296" s="48"/>
      <c r="S7296" s="48"/>
      <c r="T7296" s="48"/>
      <c r="U7296" s="48"/>
      <c r="V7296" s="48"/>
    </row>
    <row r="7297" spans="1:22" x14ac:dyDescent="0.25">
      <c r="A7297" s="8"/>
      <c r="B7297" s="60" t="s">
        <v>7292</v>
      </c>
      <c r="C7297" s="45">
        <v>58.174999999999997</v>
      </c>
      <c r="D7297" s="24">
        <v>0.14610016488732699</v>
      </c>
      <c r="E7297" s="10">
        <v>58.543999999999997</v>
      </c>
      <c r="F7297" s="24">
        <v>0.16751513690996175</v>
      </c>
      <c r="G7297" s="10">
        <v>61.142000000000003</v>
      </c>
      <c r="H7297" s="24">
        <v>6.1725334655428857E-2</v>
      </c>
      <c r="I7297" s="10">
        <v>51.536000000000001</v>
      </c>
      <c r="J7297" s="24">
        <v>0.12043339005104595</v>
      </c>
      <c r="K7297" s="10">
        <v>55.970999999999997</v>
      </c>
      <c r="L7297" s="61">
        <v>3.6545120732529225E-2</v>
      </c>
      <c r="Q7297" s="48"/>
      <c r="R7297" s="48"/>
      <c r="S7297" s="48"/>
      <c r="T7297" s="48"/>
      <c r="U7297" s="48"/>
      <c r="V7297" s="48"/>
    </row>
    <row r="7298" spans="1:22" x14ac:dyDescent="0.25">
      <c r="A7298" s="8"/>
      <c r="B7298" s="60" t="s">
        <v>7293</v>
      </c>
      <c r="C7298" s="45">
        <v>54.801000000000002</v>
      </c>
      <c r="D7298" s="24">
        <v>0.14949784314052064</v>
      </c>
      <c r="E7298" s="10">
        <v>55.072000000000003</v>
      </c>
      <c r="F7298" s="24">
        <v>0.17253065035997228</v>
      </c>
      <c r="G7298" s="10">
        <v>57.265999999999998</v>
      </c>
      <c r="H7298" s="24">
        <v>6.3377954057180635E-2</v>
      </c>
      <c r="I7298" s="10">
        <v>48.920999999999999</v>
      </c>
      <c r="J7298" s="24">
        <v>0.11041187068361526</v>
      </c>
      <c r="K7298" s="10">
        <v>53.037999999999997</v>
      </c>
      <c r="L7298" s="61">
        <v>4.2308675544400286E-2</v>
      </c>
      <c r="Q7298" s="48"/>
      <c r="R7298" s="48"/>
      <c r="S7298" s="48"/>
      <c r="T7298" s="48"/>
      <c r="U7298" s="48"/>
      <c r="V7298" s="48"/>
    </row>
    <row r="7299" spans="1:22" x14ac:dyDescent="0.25">
      <c r="A7299" s="8"/>
      <c r="B7299" s="60" t="s">
        <v>7294</v>
      </c>
      <c r="C7299" s="45">
        <v>52.451999999999998</v>
      </c>
      <c r="D7299" s="24">
        <v>0.14610016488732699</v>
      </c>
      <c r="E7299" s="10">
        <v>52.459000000000003</v>
      </c>
      <c r="F7299" s="24">
        <v>0.17128053739795765</v>
      </c>
      <c r="G7299" s="10">
        <v>54.173999999999999</v>
      </c>
      <c r="H7299" s="24">
        <v>5.9039828127582218E-2</v>
      </c>
      <c r="I7299" s="10">
        <v>47.465000000000003</v>
      </c>
      <c r="J7299" s="24">
        <v>0.10485687118406566</v>
      </c>
      <c r="K7299" s="10">
        <v>50.274999999999999</v>
      </c>
      <c r="L7299" s="61">
        <v>4.9629319761091355E-2</v>
      </c>
      <c r="Q7299" s="48"/>
      <c r="R7299" s="48"/>
      <c r="S7299" s="48"/>
      <c r="T7299" s="48"/>
      <c r="U7299" s="48"/>
      <c r="V7299" s="48"/>
    </row>
    <row r="7300" spans="1:22" x14ac:dyDescent="0.25">
      <c r="A7300" s="8"/>
      <c r="B7300" s="60" t="s">
        <v>7295</v>
      </c>
      <c r="C7300" s="45">
        <v>49.161999999999999</v>
      </c>
      <c r="D7300" s="24">
        <v>0.12303259439383088</v>
      </c>
      <c r="E7300" s="10">
        <v>48.494999999999997</v>
      </c>
      <c r="F7300" s="24">
        <v>0.16600897671476339</v>
      </c>
      <c r="G7300" s="10">
        <v>49.712000000000003</v>
      </c>
      <c r="H7300" s="24">
        <v>5.4150829064066548E-2</v>
      </c>
      <c r="I7300" s="10">
        <v>44.334000000000003</v>
      </c>
      <c r="J7300" s="24">
        <v>9.872635371834651E-2</v>
      </c>
      <c r="K7300" s="10">
        <v>46.161999999999999</v>
      </c>
      <c r="L7300" s="61">
        <v>5.5962258012038392E-2</v>
      </c>
      <c r="Q7300" s="48"/>
      <c r="R7300" s="48"/>
      <c r="S7300" s="48"/>
      <c r="T7300" s="48"/>
      <c r="U7300" s="48"/>
      <c r="V7300" s="48"/>
    </row>
    <row r="7301" spans="1:22" x14ac:dyDescent="0.25">
      <c r="A7301" s="8"/>
      <c r="B7301" s="60" t="s">
        <v>7296</v>
      </c>
      <c r="C7301" s="45">
        <v>44.881</v>
      </c>
      <c r="D7301" s="24">
        <v>0.1136314430843534</v>
      </c>
      <c r="E7301" s="10">
        <v>45.518000000000001</v>
      </c>
      <c r="F7301" s="24">
        <v>0.14585309305511646</v>
      </c>
      <c r="G7301" s="10">
        <v>45.923999999999999</v>
      </c>
      <c r="H7301" s="24">
        <v>5.4665877201437563E-2</v>
      </c>
      <c r="I7301" s="10">
        <v>41.081000000000003</v>
      </c>
      <c r="J7301" s="24">
        <v>9.634800885786135E-2</v>
      </c>
      <c r="K7301" s="10">
        <v>43.353999999999999</v>
      </c>
      <c r="L7301" s="61">
        <v>6.4085881587508137E-2</v>
      </c>
      <c r="Q7301" s="48"/>
      <c r="R7301" s="48"/>
      <c r="S7301" s="48"/>
      <c r="T7301" s="48"/>
      <c r="U7301" s="48"/>
      <c r="V7301" s="48"/>
    </row>
    <row r="7302" spans="1:22" x14ac:dyDescent="0.25">
      <c r="A7302" s="8"/>
      <c r="B7302" s="60" t="s">
        <v>7297</v>
      </c>
      <c r="C7302" s="45">
        <v>42.901000000000003</v>
      </c>
      <c r="D7302" s="24">
        <v>0.11123324173536514</v>
      </c>
      <c r="E7302" s="10">
        <v>43.567999999999998</v>
      </c>
      <c r="F7302" s="24">
        <v>0.14058383391295184</v>
      </c>
      <c r="G7302" s="10">
        <v>43.896000000000001</v>
      </c>
      <c r="H7302" s="24">
        <v>5.5051429987744926E-2</v>
      </c>
      <c r="I7302" s="10">
        <v>38.914999999999999</v>
      </c>
      <c r="J7302" s="24">
        <v>9.27573221233845E-2</v>
      </c>
      <c r="K7302" s="10">
        <v>41.801000000000002</v>
      </c>
      <c r="L7302" s="61">
        <v>6.865182637791617E-2</v>
      </c>
      <c r="Q7302" s="48"/>
      <c r="R7302" s="48"/>
      <c r="S7302" s="48"/>
      <c r="T7302" s="48"/>
      <c r="U7302" s="48"/>
      <c r="V7302" s="48"/>
    </row>
    <row r="7303" spans="1:22" x14ac:dyDescent="0.25">
      <c r="A7303" s="8"/>
      <c r="B7303" s="60" t="s">
        <v>7298</v>
      </c>
      <c r="C7303" s="45">
        <v>42.110999999999997</v>
      </c>
      <c r="D7303" s="24">
        <v>0.11861104171871097</v>
      </c>
      <c r="E7303" s="10">
        <v>42.563000000000002</v>
      </c>
      <c r="F7303" s="24">
        <v>0.13514896948346206</v>
      </c>
      <c r="G7303" s="10">
        <v>42.734999999999999</v>
      </c>
      <c r="H7303" s="24">
        <v>5.5850075045095905E-2</v>
      </c>
      <c r="I7303" s="10">
        <v>37.926000000000002</v>
      </c>
      <c r="J7303" s="24">
        <v>8.9066546560072068E-2</v>
      </c>
      <c r="K7303" s="10">
        <v>41.075000000000003</v>
      </c>
      <c r="L7303" s="61">
        <v>7.4716516404870342E-2</v>
      </c>
      <c r="Q7303" s="48"/>
      <c r="R7303" s="48"/>
      <c r="S7303" s="48"/>
      <c r="T7303" s="48"/>
      <c r="U7303" s="48"/>
      <c r="V7303" s="48"/>
    </row>
    <row r="7304" spans="1:22" x14ac:dyDescent="0.25">
      <c r="A7304" s="8"/>
      <c r="B7304" s="60" t="s">
        <v>7299</v>
      </c>
      <c r="C7304" s="45">
        <v>42.08</v>
      </c>
      <c r="D7304" s="24">
        <v>0.11847780831043384</v>
      </c>
      <c r="E7304" s="10">
        <v>42.606000000000002</v>
      </c>
      <c r="F7304" s="24">
        <v>0.13347786158408984</v>
      </c>
      <c r="G7304" s="10">
        <v>42.401000000000003</v>
      </c>
      <c r="H7304" s="24">
        <v>5.5299285350371097E-2</v>
      </c>
      <c r="I7304" s="10">
        <v>37.816000000000003</v>
      </c>
      <c r="J7304" s="24">
        <v>8.4850304645372771E-2</v>
      </c>
      <c r="K7304" s="10">
        <v>41.088000000000001</v>
      </c>
      <c r="L7304" s="61">
        <v>7.6854261548471053E-2</v>
      </c>
      <c r="Q7304" s="48"/>
      <c r="R7304" s="48"/>
      <c r="S7304" s="48"/>
      <c r="T7304" s="48"/>
      <c r="U7304" s="48"/>
      <c r="V7304" s="48"/>
    </row>
    <row r="7305" spans="1:22" x14ac:dyDescent="0.25">
      <c r="A7305" s="8"/>
      <c r="B7305" s="60" t="s">
        <v>7300</v>
      </c>
      <c r="C7305" s="45">
        <v>42.256</v>
      </c>
      <c r="D7305" s="24">
        <v>0.10002498126405196</v>
      </c>
      <c r="E7305" s="10">
        <v>43.146000000000001</v>
      </c>
      <c r="F7305" s="24">
        <v>0.12616111888954126</v>
      </c>
      <c r="G7305" s="10">
        <v>42.585999999999999</v>
      </c>
      <c r="H7305" s="24">
        <v>5.7282128251380418E-2</v>
      </c>
      <c r="I7305" s="10">
        <v>38.280999999999999</v>
      </c>
      <c r="J7305" s="24">
        <v>7.6843198338525445E-2</v>
      </c>
      <c r="K7305" s="10">
        <v>42.509</v>
      </c>
      <c r="L7305" s="61">
        <v>7.7586206896551727E-2</v>
      </c>
      <c r="Q7305" s="48"/>
      <c r="R7305" s="48"/>
      <c r="S7305" s="48"/>
      <c r="T7305" s="48"/>
      <c r="U7305" s="48"/>
      <c r="V7305" s="48"/>
    </row>
    <row r="7306" spans="1:22" x14ac:dyDescent="0.25">
      <c r="A7306" s="8"/>
      <c r="B7306" s="60" t="s">
        <v>7301</v>
      </c>
      <c r="C7306" s="45">
        <v>42.982999999999997</v>
      </c>
      <c r="D7306" s="24">
        <v>0.11239903405778999</v>
      </c>
      <c r="E7306" s="10">
        <v>43.825000000000003</v>
      </c>
      <c r="F7306" s="24">
        <v>0.12524276229619258</v>
      </c>
      <c r="G7306" s="10">
        <v>42.776000000000003</v>
      </c>
      <c r="H7306" s="24">
        <v>6.0077385952108833E-2</v>
      </c>
      <c r="I7306" s="10">
        <v>38.1</v>
      </c>
      <c r="J7306" s="24">
        <v>6.6246293585557184E-2</v>
      </c>
      <c r="K7306" s="10">
        <v>44.110999999999997</v>
      </c>
      <c r="L7306" s="61">
        <v>8.1722279022213962E-2</v>
      </c>
      <c r="Q7306" s="48"/>
      <c r="R7306" s="48"/>
      <c r="S7306" s="48"/>
      <c r="T7306" s="48"/>
      <c r="U7306" s="48"/>
      <c r="V7306" s="48"/>
    </row>
    <row r="7307" spans="1:22" x14ac:dyDescent="0.25">
      <c r="A7307" s="8"/>
      <c r="B7307" s="60" t="s">
        <v>7302</v>
      </c>
      <c r="C7307" s="45">
        <v>45.054000000000002</v>
      </c>
      <c r="D7307" s="24">
        <v>0.12087600965942211</v>
      </c>
      <c r="E7307" s="10">
        <v>46.012999999999998</v>
      </c>
      <c r="F7307" s="24">
        <v>0.13010553573310449</v>
      </c>
      <c r="G7307" s="10">
        <v>43.457000000000001</v>
      </c>
      <c r="H7307" s="24">
        <v>6.4139459950704317E-2</v>
      </c>
      <c r="I7307" s="10">
        <v>37.841999999999999</v>
      </c>
      <c r="J7307" s="24">
        <v>6.1642207459119969E-2</v>
      </c>
      <c r="K7307" s="10">
        <v>47.377000000000002</v>
      </c>
      <c r="L7307" s="61">
        <v>9.1295659447904076E-2</v>
      </c>
      <c r="Q7307" s="48"/>
      <c r="R7307" s="48"/>
      <c r="S7307" s="48"/>
      <c r="T7307" s="48"/>
      <c r="U7307" s="48"/>
      <c r="V7307" s="48"/>
    </row>
    <row r="7308" spans="1:22" x14ac:dyDescent="0.25">
      <c r="A7308" s="8"/>
      <c r="B7308" s="60" t="s">
        <v>7303</v>
      </c>
      <c r="C7308" s="45">
        <v>47.826999999999998</v>
      </c>
      <c r="D7308" s="24">
        <v>0.10498792572237489</v>
      </c>
      <c r="E7308" s="10">
        <v>49.003</v>
      </c>
      <c r="F7308" s="24">
        <v>0.13415533775951102</v>
      </c>
      <c r="G7308" s="10">
        <v>45.341000000000001</v>
      </c>
      <c r="H7308" s="24">
        <v>7.0583699378984621E-2</v>
      </c>
      <c r="I7308" s="10">
        <v>39.606999999999999</v>
      </c>
      <c r="J7308" s="24">
        <v>7.1375846063381251E-2</v>
      </c>
      <c r="K7308" s="10">
        <v>49.969000000000001</v>
      </c>
      <c r="L7308" s="61">
        <v>9.7650803978064873E-2</v>
      </c>
      <c r="Q7308" s="48"/>
      <c r="R7308" s="48"/>
      <c r="S7308" s="48"/>
      <c r="T7308" s="48"/>
      <c r="U7308" s="48"/>
      <c r="V7308" s="48"/>
    </row>
    <row r="7309" spans="1:22" x14ac:dyDescent="0.25">
      <c r="A7309" s="8"/>
      <c r="B7309" s="60" t="s">
        <v>7304</v>
      </c>
      <c r="C7309" s="45">
        <v>49.981000000000002</v>
      </c>
      <c r="D7309" s="24">
        <v>0.11096677491881089</v>
      </c>
      <c r="E7309" s="10">
        <v>51.174999999999997</v>
      </c>
      <c r="F7309" s="24">
        <v>0.14029778841666291</v>
      </c>
      <c r="G7309" s="10">
        <v>48.767000000000003</v>
      </c>
      <c r="H7309" s="24">
        <v>0.10430579843851122</v>
      </c>
      <c r="I7309" s="10">
        <v>43.131</v>
      </c>
      <c r="J7309" s="24">
        <v>0.10989753406147956</v>
      </c>
      <c r="K7309" s="10">
        <v>52.878</v>
      </c>
      <c r="L7309" s="61">
        <v>0.12261827307370574</v>
      </c>
      <c r="Q7309" s="48"/>
      <c r="R7309" s="48"/>
      <c r="S7309" s="48"/>
      <c r="T7309" s="48"/>
      <c r="U7309" s="48"/>
      <c r="V7309" s="48"/>
    </row>
    <row r="7310" spans="1:22" x14ac:dyDescent="0.25">
      <c r="A7310" s="8"/>
      <c r="B7310" s="60" t="s">
        <v>7305</v>
      </c>
      <c r="C7310" s="45">
        <v>51.826999999999998</v>
      </c>
      <c r="D7310" s="24">
        <v>0.15813140144891333</v>
      </c>
      <c r="E7310" s="10">
        <v>53.02</v>
      </c>
      <c r="F7310" s="24">
        <v>0.15705403248874636</v>
      </c>
      <c r="G7310" s="10">
        <v>51.905999999999999</v>
      </c>
      <c r="H7310" s="24">
        <v>0.14933285598226456</v>
      </c>
      <c r="I7310" s="10">
        <v>46.234999999999999</v>
      </c>
      <c r="J7310" s="24">
        <v>0.14980795455967172</v>
      </c>
      <c r="K7310" s="10">
        <v>54.554000000000002</v>
      </c>
      <c r="L7310" s="61">
        <v>0.15467283204758805</v>
      </c>
      <c r="Q7310" s="48"/>
      <c r="R7310" s="48"/>
      <c r="S7310" s="48"/>
      <c r="T7310" s="48"/>
      <c r="U7310" s="48"/>
      <c r="V7310" s="48"/>
    </row>
    <row r="7311" spans="1:22" x14ac:dyDescent="0.25">
      <c r="A7311" s="8"/>
      <c r="B7311" s="60" t="s">
        <v>7306</v>
      </c>
      <c r="C7311" s="45">
        <v>54.069000000000003</v>
      </c>
      <c r="D7311" s="24">
        <v>0.21105837288700141</v>
      </c>
      <c r="E7311" s="10">
        <v>54.789000000000001</v>
      </c>
      <c r="F7311" s="24">
        <v>0.17417159718772113</v>
      </c>
      <c r="G7311" s="10">
        <v>53.911000000000001</v>
      </c>
      <c r="H7311" s="24">
        <v>0.18659377883039807</v>
      </c>
      <c r="I7311" s="10">
        <v>46.847000000000001</v>
      </c>
      <c r="J7311" s="24">
        <v>0.17819564863816637</v>
      </c>
      <c r="K7311" s="10">
        <v>55.704999999999998</v>
      </c>
      <c r="L7311" s="61">
        <v>0.18969002695417789</v>
      </c>
      <c r="Q7311" s="48"/>
      <c r="R7311" s="48"/>
      <c r="S7311" s="48"/>
      <c r="T7311" s="48"/>
      <c r="U7311" s="48"/>
      <c r="V7311" s="48"/>
    </row>
    <row r="7312" spans="1:22" x14ac:dyDescent="0.25">
      <c r="A7312" s="8"/>
      <c r="B7312" s="60" t="s">
        <v>7307</v>
      </c>
      <c r="C7312" s="45">
        <v>56.506</v>
      </c>
      <c r="D7312" s="24">
        <v>0.22856191189940878</v>
      </c>
      <c r="E7312" s="10">
        <v>56.424999999999997</v>
      </c>
      <c r="F7312" s="24">
        <v>0.18888035770742062</v>
      </c>
      <c r="G7312" s="10">
        <v>55.213000000000001</v>
      </c>
      <c r="H7312" s="24">
        <v>0.21263236164851357</v>
      </c>
      <c r="I7312" s="10">
        <v>43.902999999999999</v>
      </c>
      <c r="J7312" s="24">
        <v>0.19721252611692877</v>
      </c>
      <c r="K7312" s="10">
        <v>57.286000000000001</v>
      </c>
      <c r="L7312" s="61">
        <v>0.207733060693373</v>
      </c>
      <c r="Q7312" s="48"/>
      <c r="R7312" s="48"/>
      <c r="S7312" s="48"/>
      <c r="T7312" s="48"/>
      <c r="U7312" s="48"/>
      <c r="V7312" s="48"/>
    </row>
    <row r="7313" spans="1:22" x14ac:dyDescent="0.25">
      <c r="A7313" s="8"/>
      <c r="B7313" s="60" t="s">
        <v>7308</v>
      </c>
      <c r="C7313" s="45">
        <v>57.220999999999997</v>
      </c>
      <c r="D7313" s="24">
        <v>0.25514197685069528</v>
      </c>
      <c r="E7313" s="10">
        <v>56.360999999999997</v>
      </c>
      <c r="F7313" s="24">
        <v>0.19506797344293392</v>
      </c>
      <c r="G7313" s="10">
        <v>54.173999999999999</v>
      </c>
      <c r="H7313" s="24">
        <v>0.21674951461658151</v>
      </c>
      <c r="I7313" s="10">
        <v>42.96</v>
      </c>
      <c r="J7313" s="24">
        <v>0.19940196924770734</v>
      </c>
      <c r="K7313" s="10">
        <v>57.081000000000003</v>
      </c>
      <c r="L7313" s="61">
        <v>0.21952551352356167</v>
      </c>
      <c r="Q7313" s="48"/>
      <c r="R7313" s="48"/>
      <c r="S7313" s="48"/>
      <c r="T7313" s="48"/>
      <c r="U7313" s="48"/>
      <c r="V7313" s="48"/>
    </row>
    <row r="7314" spans="1:22" x14ac:dyDescent="0.25">
      <c r="A7314" s="8"/>
      <c r="B7314" s="60" t="s">
        <v>7309</v>
      </c>
      <c r="C7314" s="45">
        <v>56.095999999999997</v>
      </c>
      <c r="D7314" s="24">
        <v>0.24974602381547173</v>
      </c>
      <c r="E7314" s="10">
        <v>54.805999999999997</v>
      </c>
      <c r="F7314" s="24">
        <v>0.18737485509537358</v>
      </c>
      <c r="G7314" s="10">
        <v>52.003</v>
      </c>
      <c r="H7314" s="24">
        <v>0.19610867080676919</v>
      </c>
      <c r="I7314" s="10">
        <v>41.640999999999998</v>
      </c>
      <c r="J7314" s="24">
        <v>0.18273717924658134</v>
      </c>
      <c r="K7314" s="10">
        <v>55.625</v>
      </c>
      <c r="L7314" s="61">
        <v>0.20937122409145831</v>
      </c>
      <c r="Q7314" s="48"/>
      <c r="R7314" s="48"/>
      <c r="S7314" s="48"/>
      <c r="T7314" s="48"/>
      <c r="U7314" s="48"/>
      <c r="V7314" s="48"/>
    </row>
    <row r="7315" spans="1:22" x14ac:dyDescent="0.25">
      <c r="A7315" s="8"/>
      <c r="B7315" s="60" t="s">
        <v>7310</v>
      </c>
      <c r="C7315" s="45">
        <v>55.106000000000002</v>
      </c>
      <c r="D7315" s="24">
        <v>0.23235906403530684</v>
      </c>
      <c r="E7315" s="10">
        <v>53.597999999999999</v>
      </c>
      <c r="F7315" s="24">
        <v>0.16379868419071708</v>
      </c>
      <c r="G7315" s="10">
        <v>50.271999999999998</v>
      </c>
      <c r="H7315" s="24">
        <v>0.15046197485645044</v>
      </c>
      <c r="I7315" s="10">
        <v>41.46</v>
      </c>
      <c r="J7315" s="24">
        <v>0.14343980282500721</v>
      </c>
      <c r="K7315" s="10">
        <v>54.332000000000001</v>
      </c>
      <c r="L7315" s="61">
        <v>0.18593735477274839</v>
      </c>
      <c r="Q7315" s="48"/>
      <c r="R7315" s="48"/>
      <c r="S7315" s="48"/>
      <c r="T7315" s="48"/>
      <c r="U7315" s="48"/>
      <c r="V7315" s="48"/>
    </row>
    <row r="7316" spans="1:22" x14ac:dyDescent="0.25">
      <c r="A7316" s="8"/>
      <c r="B7316" s="60" t="s">
        <v>7311</v>
      </c>
      <c r="C7316" s="45">
        <v>53.637</v>
      </c>
      <c r="D7316" s="24">
        <v>0.16694146057123824</v>
      </c>
      <c r="E7316" s="10">
        <v>52.536999999999999</v>
      </c>
      <c r="F7316" s="24">
        <v>0.12504704695662647</v>
      </c>
      <c r="G7316" s="10">
        <v>49.646000000000001</v>
      </c>
      <c r="H7316" s="24">
        <v>9.3166076862701896E-2</v>
      </c>
      <c r="I7316" s="10">
        <v>42.908000000000001</v>
      </c>
      <c r="J7316" s="24">
        <v>8.3962016289456889E-2</v>
      </c>
      <c r="K7316" s="10">
        <v>53.78</v>
      </c>
      <c r="L7316" s="61">
        <v>0.15496328655079469</v>
      </c>
      <c r="Q7316" s="48"/>
      <c r="R7316" s="48"/>
      <c r="S7316" s="48"/>
      <c r="T7316" s="48"/>
      <c r="U7316" s="48"/>
      <c r="V7316" s="48"/>
    </row>
    <row r="7317" spans="1:22" x14ac:dyDescent="0.25">
      <c r="A7317" s="8"/>
      <c r="B7317" s="60" t="s">
        <v>7312</v>
      </c>
      <c r="C7317" s="45">
        <v>53.39</v>
      </c>
      <c r="D7317" s="24">
        <v>0.1616454325922225</v>
      </c>
      <c r="E7317" s="10">
        <v>53.081000000000003</v>
      </c>
      <c r="F7317" s="24">
        <v>0.10235912259307769</v>
      </c>
      <c r="G7317" s="10">
        <v>50.844999999999999</v>
      </c>
      <c r="H7317" s="24">
        <v>5.2710573785164479E-2</v>
      </c>
      <c r="I7317" s="10">
        <v>45.835999999999999</v>
      </c>
      <c r="J7317" s="24">
        <v>2.7987338763152299E-2</v>
      </c>
      <c r="K7317" s="10">
        <v>54.515000000000001</v>
      </c>
      <c r="L7317" s="61">
        <v>0.13765219815968027</v>
      </c>
      <c r="Q7317" s="48"/>
      <c r="R7317" s="48"/>
      <c r="S7317" s="48"/>
      <c r="T7317" s="48"/>
      <c r="U7317" s="48"/>
      <c r="V7317" s="48"/>
    </row>
    <row r="7318" spans="1:22" x14ac:dyDescent="0.25">
      <c r="A7318" s="8"/>
      <c r="B7318" s="60" t="s">
        <v>7313</v>
      </c>
      <c r="C7318" s="45">
        <v>57.039000000000001</v>
      </c>
      <c r="D7318" s="24">
        <v>0.17293696394370889</v>
      </c>
      <c r="E7318" s="10">
        <v>57.174999999999997</v>
      </c>
      <c r="F7318" s="24">
        <v>9.3356216973036449E-2</v>
      </c>
      <c r="G7318" s="10">
        <v>56.491</v>
      </c>
      <c r="H7318" s="24">
        <v>5.662118061771064E-2</v>
      </c>
      <c r="I7318" s="10">
        <v>51.91</v>
      </c>
      <c r="J7318" s="24">
        <v>1.929212175806028E-2</v>
      </c>
      <c r="K7318" s="10">
        <v>59.14</v>
      </c>
      <c r="L7318" s="61">
        <v>0.14154428850264894</v>
      </c>
      <c r="Q7318" s="48"/>
      <c r="R7318" s="48"/>
      <c r="S7318" s="48"/>
      <c r="T7318" s="48"/>
      <c r="U7318" s="48"/>
      <c r="V7318" s="48"/>
    </row>
    <row r="7319" spans="1:22" x14ac:dyDescent="0.25">
      <c r="A7319" s="8"/>
      <c r="B7319" s="60" t="s">
        <v>7314</v>
      </c>
      <c r="C7319" s="45">
        <v>57.674999999999997</v>
      </c>
      <c r="D7319" s="24">
        <v>0.17200433008576901</v>
      </c>
      <c r="E7319" s="10">
        <v>57.665999999999997</v>
      </c>
      <c r="F7319" s="24">
        <v>9.725546873823826E-2</v>
      </c>
      <c r="G7319" s="10">
        <v>58.456000000000003</v>
      </c>
      <c r="H7319" s="24">
        <v>7.0143067623204769E-2</v>
      </c>
      <c r="I7319" s="10">
        <v>54.234999999999999</v>
      </c>
      <c r="J7319" s="24">
        <v>2.487207396564451E-2</v>
      </c>
      <c r="K7319" s="10">
        <v>60.027999999999999</v>
      </c>
      <c r="L7319" s="61">
        <v>0.15009526907705176</v>
      </c>
      <c r="Q7319" s="48"/>
      <c r="R7319" s="48"/>
      <c r="S7319" s="48"/>
      <c r="T7319" s="48"/>
      <c r="U7319" s="48"/>
      <c r="V7319" s="48"/>
    </row>
    <row r="7320" spans="1:22" x14ac:dyDescent="0.25">
      <c r="A7320" s="8"/>
      <c r="B7320" s="60" t="s">
        <v>7315</v>
      </c>
      <c r="C7320" s="45">
        <v>55.896000000000001</v>
      </c>
      <c r="D7320" s="24">
        <v>0.19099009076525938</v>
      </c>
      <c r="E7320" s="10">
        <v>55.969000000000001</v>
      </c>
      <c r="F7320" s="24">
        <v>9.1790494256507538E-2</v>
      </c>
      <c r="G7320" s="10">
        <v>56.076999999999998</v>
      </c>
      <c r="H7320" s="24">
        <v>7.9823196507993341E-2</v>
      </c>
      <c r="I7320" s="10">
        <v>52.662999999999997</v>
      </c>
      <c r="J7320" s="24">
        <v>2.8512805114539155E-2</v>
      </c>
      <c r="K7320" s="10">
        <v>58.462000000000003</v>
      </c>
      <c r="L7320" s="61">
        <v>0.16150432196300771</v>
      </c>
      <c r="Q7320" s="48"/>
      <c r="R7320" s="48"/>
      <c r="S7320" s="48"/>
      <c r="T7320" s="48"/>
      <c r="U7320" s="48"/>
      <c r="V7320" s="48"/>
    </row>
    <row r="7321" spans="1:22" x14ac:dyDescent="0.25">
      <c r="A7321" s="8"/>
      <c r="B7321" s="60" t="s">
        <v>7316</v>
      </c>
      <c r="C7321" s="45">
        <v>52.753</v>
      </c>
      <c r="D7321" s="24">
        <v>0.20131567990673663</v>
      </c>
      <c r="E7321" s="10">
        <v>52.744</v>
      </c>
      <c r="F7321" s="24">
        <v>9.0239826566099093E-2</v>
      </c>
      <c r="G7321" s="10">
        <v>52.631</v>
      </c>
      <c r="H7321" s="24">
        <v>8.111755229059664E-2</v>
      </c>
      <c r="I7321" s="10">
        <v>49.843000000000004</v>
      </c>
      <c r="J7321" s="24">
        <v>3.4805890227576977E-2</v>
      </c>
      <c r="K7321" s="10">
        <v>55.832000000000001</v>
      </c>
      <c r="L7321" s="61">
        <v>0.17562041081884933</v>
      </c>
      <c r="Q7321" s="48"/>
      <c r="R7321" s="48"/>
      <c r="S7321" s="48"/>
      <c r="T7321" s="48"/>
      <c r="U7321" s="48"/>
      <c r="V7321" s="48"/>
    </row>
    <row r="7322" spans="1:22" x14ac:dyDescent="0.25">
      <c r="A7322" s="8"/>
      <c r="B7322" s="60" t="s">
        <v>7317</v>
      </c>
      <c r="C7322" s="45">
        <v>50.320999999999998</v>
      </c>
      <c r="D7322" s="24">
        <v>0.19861770338912482</v>
      </c>
      <c r="E7322" s="10">
        <v>50.539000000000001</v>
      </c>
      <c r="F7322" s="24">
        <v>8.6972885897957028E-2</v>
      </c>
      <c r="G7322" s="10">
        <v>50.268000000000001</v>
      </c>
      <c r="H7322" s="24">
        <v>7.7027938807264912E-2</v>
      </c>
      <c r="I7322" s="10">
        <v>47.686</v>
      </c>
      <c r="J7322" s="24">
        <v>4.0636064507250186E-2</v>
      </c>
      <c r="K7322" s="10">
        <v>53.500999999999998</v>
      </c>
      <c r="L7322" s="61">
        <v>0.18327679152337578</v>
      </c>
      <c r="Q7322" s="48"/>
      <c r="R7322" s="48"/>
      <c r="S7322" s="48"/>
      <c r="T7322" s="48"/>
      <c r="U7322" s="48"/>
      <c r="V7322" s="48"/>
    </row>
    <row r="7323" spans="1:22" x14ac:dyDescent="0.25">
      <c r="A7323" s="8"/>
      <c r="B7323" s="60" t="s">
        <v>7318</v>
      </c>
      <c r="C7323" s="45">
        <v>49.152000000000001</v>
      </c>
      <c r="D7323" s="24">
        <v>0.21840286451827795</v>
      </c>
      <c r="E7323" s="10">
        <v>49.045999999999999</v>
      </c>
      <c r="F7323" s="24">
        <v>8.1658461677431016E-2</v>
      </c>
      <c r="G7323" s="10">
        <v>48.67</v>
      </c>
      <c r="H7323" s="24">
        <v>7.5458188177299199E-2</v>
      </c>
      <c r="I7323" s="10">
        <v>46.872999999999998</v>
      </c>
      <c r="J7323" s="24">
        <v>3.9247332007156355E-2</v>
      </c>
      <c r="K7323" s="10">
        <v>51.99</v>
      </c>
      <c r="L7323" s="61">
        <v>0.18249837345478204</v>
      </c>
      <c r="Q7323" s="48"/>
      <c r="R7323" s="48"/>
      <c r="S7323" s="48"/>
      <c r="T7323" s="48"/>
      <c r="U7323" s="48"/>
      <c r="V7323" s="48"/>
    </row>
    <row r="7324" spans="1:22" x14ac:dyDescent="0.25">
      <c r="A7324" s="8"/>
      <c r="B7324" s="60" t="s">
        <v>7319</v>
      </c>
      <c r="C7324" s="45">
        <v>45.256999999999998</v>
      </c>
      <c r="D7324" s="24">
        <v>0.22269964193521524</v>
      </c>
      <c r="E7324" s="10">
        <v>45.36</v>
      </c>
      <c r="F7324" s="24">
        <v>7.6178432169579813E-2</v>
      </c>
      <c r="G7324" s="10">
        <v>45.011000000000003</v>
      </c>
      <c r="H7324" s="24">
        <v>7.9644189857207767E-2</v>
      </c>
      <c r="I7324" s="10">
        <v>43.633000000000003</v>
      </c>
      <c r="J7324" s="24">
        <v>3.411777952933228E-2</v>
      </c>
      <c r="K7324" s="10">
        <v>48.162999999999997</v>
      </c>
      <c r="L7324" s="61">
        <v>0.18959708151315177</v>
      </c>
      <c r="Q7324" s="48"/>
      <c r="R7324" s="48"/>
      <c r="S7324" s="48"/>
      <c r="T7324" s="48"/>
      <c r="U7324" s="48"/>
      <c r="V7324" s="48"/>
    </row>
    <row r="7325" spans="1:22" x14ac:dyDescent="0.25">
      <c r="A7325" s="8"/>
      <c r="B7325" s="60" t="s">
        <v>7320</v>
      </c>
      <c r="C7325" s="45">
        <v>42.302</v>
      </c>
      <c r="D7325" s="24">
        <v>0.21332223147377186</v>
      </c>
      <c r="E7325" s="10">
        <v>42.414999999999999</v>
      </c>
      <c r="F7325" s="24">
        <v>6.886168947503124E-2</v>
      </c>
      <c r="G7325" s="10">
        <v>41.723999999999997</v>
      </c>
      <c r="H7325" s="24">
        <v>8.1184165232357997E-2</v>
      </c>
      <c r="I7325" s="10">
        <v>41.097000000000001</v>
      </c>
      <c r="J7325" s="24">
        <v>2.7842053257620292E-2</v>
      </c>
      <c r="K7325" s="10">
        <v>45.276000000000003</v>
      </c>
      <c r="L7325" s="61">
        <v>0.19527919430343721</v>
      </c>
      <c r="Q7325" s="48"/>
      <c r="R7325" s="48"/>
      <c r="S7325" s="48"/>
      <c r="T7325" s="48"/>
      <c r="U7325" s="48"/>
      <c r="V7325" s="48"/>
    </row>
    <row r="7326" spans="1:22" x14ac:dyDescent="0.25">
      <c r="A7326" s="8"/>
      <c r="B7326" s="60" t="s">
        <v>7321</v>
      </c>
      <c r="C7326" s="45">
        <v>40.451000000000001</v>
      </c>
      <c r="D7326" s="24">
        <v>0.21075770191507076</v>
      </c>
      <c r="E7326" s="10">
        <v>40.671999999999997</v>
      </c>
      <c r="F7326" s="24">
        <v>7.0864007949053787E-2</v>
      </c>
      <c r="G7326" s="10">
        <v>39.591999999999999</v>
      </c>
      <c r="H7326" s="24">
        <v>8.384165232358004E-2</v>
      </c>
      <c r="I7326" s="10">
        <v>39.509</v>
      </c>
      <c r="J7326" s="24">
        <v>2.6641317807156884E-2</v>
      </c>
      <c r="K7326" s="10">
        <v>43.433999999999997</v>
      </c>
      <c r="L7326" s="61">
        <v>0.20314333174579205</v>
      </c>
      <c r="Q7326" s="48"/>
      <c r="R7326" s="48"/>
      <c r="S7326" s="48"/>
      <c r="T7326" s="48"/>
      <c r="U7326" s="48"/>
      <c r="V7326" s="48"/>
    </row>
    <row r="7327" spans="1:22" x14ac:dyDescent="0.25">
      <c r="A7327" s="8"/>
      <c r="B7327" s="60" t="s">
        <v>7322</v>
      </c>
      <c r="C7327" s="45">
        <v>39.728000000000002</v>
      </c>
      <c r="D7327" s="24">
        <v>0.21533721898417985</v>
      </c>
      <c r="E7327" s="10">
        <v>39.837000000000003</v>
      </c>
      <c r="F7327" s="24">
        <v>7.4823479818737479E-2</v>
      </c>
      <c r="G7327" s="10">
        <v>38.542999999999999</v>
      </c>
      <c r="H7327" s="24">
        <v>8.3580034423407917E-2</v>
      </c>
      <c r="I7327" s="10">
        <v>39.072000000000003</v>
      </c>
      <c r="J7327" s="24">
        <v>2.4890245275231079E-2</v>
      </c>
      <c r="K7327" s="10">
        <v>43.125999999999998</v>
      </c>
      <c r="L7327" s="61">
        <v>0.21022918675293598</v>
      </c>
      <c r="Q7327" s="48"/>
      <c r="R7327" s="48"/>
      <c r="S7327" s="48"/>
      <c r="T7327" s="48"/>
      <c r="U7327" s="48"/>
      <c r="V7327" s="48"/>
    </row>
    <row r="7328" spans="1:22" x14ac:dyDescent="0.25">
      <c r="A7328" s="8"/>
      <c r="B7328" s="60" t="s">
        <v>7323</v>
      </c>
      <c r="C7328" s="45">
        <v>39.646999999999998</v>
      </c>
      <c r="D7328" s="24">
        <v>0.21986677768526228</v>
      </c>
      <c r="E7328" s="10">
        <v>39.884</v>
      </c>
      <c r="F7328" s="24">
        <v>7.3137316893244805E-2</v>
      </c>
      <c r="G7328" s="10">
        <v>38.344000000000001</v>
      </c>
      <c r="H7328" s="24">
        <v>7.9807228915662651E-2</v>
      </c>
      <c r="I7328" s="10">
        <v>40.167999999999999</v>
      </c>
      <c r="J7328" s="24">
        <v>2.3814586434190942E-2</v>
      </c>
      <c r="K7328" s="10">
        <v>43.834000000000003</v>
      </c>
      <c r="L7328" s="61">
        <v>0.2142367604864846</v>
      </c>
      <c r="Q7328" s="48"/>
      <c r="R7328" s="48"/>
      <c r="S7328" s="48"/>
      <c r="T7328" s="48"/>
      <c r="U7328" s="48"/>
      <c r="V7328" s="48"/>
    </row>
    <row r="7329" spans="1:22" x14ac:dyDescent="0.25">
      <c r="A7329" s="8"/>
      <c r="B7329" s="60" t="s">
        <v>7324</v>
      </c>
      <c r="C7329" s="45">
        <v>41.35</v>
      </c>
      <c r="D7329" s="24">
        <v>0.22059950041631973</v>
      </c>
      <c r="E7329" s="10">
        <v>40.606000000000002</v>
      </c>
      <c r="F7329" s="24">
        <v>7.7623714677144962E-2</v>
      </c>
      <c r="G7329" s="10">
        <v>38.841000000000001</v>
      </c>
      <c r="H7329" s="24">
        <v>7.8485370051635112E-2</v>
      </c>
      <c r="I7329" s="10">
        <v>42.496000000000002</v>
      </c>
      <c r="J7329" s="24">
        <v>2.1250515941013872E-2</v>
      </c>
      <c r="K7329" s="10">
        <v>46.03</v>
      </c>
      <c r="L7329" s="61">
        <v>0.22078827232915538</v>
      </c>
      <c r="Q7329" s="48"/>
      <c r="R7329" s="48"/>
      <c r="S7329" s="48"/>
      <c r="T7329" s="48"/>
      <c r="U7329" s="48"/>
      <c r="V7329" s="48"/>
    </row>
    <row r="7330" spans="1:22" x14ac:dyDescent="0.25">
      <c r="A7330" s="8"/>
      <c r="B7330" s="60" t="s">
        <v>7325</v>
      </c>
      <c r="C7330" s="45">
        <v>44.649000000000001</v>
      </c>
      <c r="D7330" s="24">
        <v>0.21318900915903413</v>
      </c>
      <c r="E7330" s="10">
        <v>41.231000000000002</v>
      </c>
      <c r="F7330" s="24">
        <v>8.2125167487165585E-2</v>
      </c>
      <c r="G7330" s="10">
        <v>39.308</v>
      </c>
      <c r="H7330" s="24">
        <v>7.9449225473321852E-2</v>
      </c>
      <c r="I7330" s="10">
        <v>47.512999999999998</v>
      </c>
      <c r="J7330" s="24">
        <v>2.1150454653475252E-2</v>
      </c>
      <c r="K7330" s="10">
        <v>50.404000000000003</v>
      </c>
      <c r="L7330" s="61">
        <v>0.22462160372646275</v>
      </c>
      <c r="Q7330" s="48"/>
      <c r="R7330" s="48"/>
      <c r="S7330" s="48"/>
      <c r="T7330" s="48"/>
      <c r="U7330" s="48"/>
      <c r="V7330" s="48"/>
    </row>
    <row r="7331" spans="1:22" x14ac:dyDescent="0.25">
      <c r="A7331" s="8"/>
      <c r="B7331" s="60" t="s">
        <v>7326</v>
      </c>
      <c r="C7331" s="45">
        <v>50.503999999999998</v>
      </c>
      <c r="D7331" s="24">
        <v>0.21029142381348875</v>
      </c>
      <c r="E7331" s="10">
        <v>43.155000000000001</v>
      </c>
      <c r="F7331" s="24">
        <v>8.2877918793189106E-2</v>
      </c>
      <c r="G7331" s="10">
        <v>39.656999999999996</v>
      </c>
      <c r="H7331" s="24">
        <v>8.1652323580034422E-2</v>
      </c>
      <c r="I7331" s="10">
        <v>56.710999999999999</v>
      </c>
      <c r="J7331" s="24">
        <v>2.1600730447399033E-2</v>
      </c>
      <c r="K7331" s="10">
        <v>60.341000000000001</v>
      </c>
      <c r="L7331" s="61">
        <v>0.23446048764621835</v>
      </c>
      <c r="Q7331" s="48"/>
      <c r="R7331" s="48"/>
      <c r="S7331" s="48"/>
      <c r="T7331" s="48"/>
      <c r="U7331" s="48"/>
      <c r="V7331" s="48"/>
    </row>
    <row r="7332" spans="1:22" x14ac:dyDescent="0.25">
      <c r="A7332" s="8"/>
      <c r="B7332" s="60" t="s">
        <v>7327</v>
      </c>
      <c r="C7332" s="45">
        <v>55.661000000000001</v>
      </c>
      <c r="D7332" s="24">
        <v>0.21119067443796835</v>
      </c>
      <c r="E7332" s="10">
        <v>46.62</v>
      </c>
      <c r="F7332" s="24">
        <v>8.7710582177860083E-2</v>
      </c>
      <c r="G7332" s="10">
        <v>41.531999999999996</v>
      </c>
      <c r="H7332" s="24">
        <v>9.0409638554216867E-2</v>
      </c>
      <c r="I7332" s="10">
        <v>62.430999999999997</v>
      </c>
      <c r="J7332" s="24">
        <v>3.0931445510375105E-2</v>
      </c>
      <c r="K7332" s="10">
        <v>65.846999999999994</v>
      </c>
      <c r="L7332" s="61">
        <v>0.23766654663305725</v>
      </c>
      <c r="Q7332" s="48"/>
      <c r="R7332" s="48"/>
      <c r="S7332" s="48"/>
      <c r="T7332" s="48"/>
      <c r="U7332" s="48"/>
      <c r="V7332" s="48"/>
    </row>
    <row r="7333" spans="1:22" x14ac:dyDescent="0.25">
      <c r="A7333" s="8"/>
      <c r="B7333" s="60" t="s">
        <v>7328</v>
      </c>
      <c r="C7333" s="45">
        <v>57.655999999999999</v>
      </c>
      <c r="D7333" s="24">
        <v>0.22404662781015819</v>
      </c>
      <c r="E7333" s="10">
        <v>50.436999999999998</v>
      </c>
      <c r="F7333" s="24">
        <v>0.10040196919741656</v>
      </c>
      <c r="G7333" s="10">
        <v>45.296999999999997</v>
      </c>
      <c r="H7333" s="24">
        <v>0.12590705679862307</v>
      </c>
      <c r="I7333" s="10">
        <v>64.647999999999996</v>
      </c>
      <c r="J7333" s="24">
        <v>7.205663468874686E-2</v>
      </c>
      <c r="K7333" s="10">
        <v>68.254000000000005</v>
      </c>
      <c r="L7333" s="61">
        <v>0.25883118240849373</v>
      </c>
      <c r="Q7333" s="48"/>
      <c r="R7333" s="48"/>
      <c r="S7333" s="48"/>
      <c r="T7333" s="48"/>
      <c r="U7333" s="48"/>
      <c r="V7333" s="48"/>
    </row>
    <row r="7334" spans="1:22" x14ac:dyDescent="0.25">
      <c r="A7334" s="8"/>
      <c r="B7334" s="60" t="s">
        <v>7329</v>
      </c>
      <c r="C7334" s="45">
        <v>58.534999999999997</v>
      </c>
      <c r="D7334" s="24">
        <v>0.32353039134054956</v>
      </c>
      <c r="E7334" s="10">
        <v>53.216000000000001</v>
      </c>
      <c r="F7334" s="24">
        <v>0.11815184499345106</v>
      </c>
      <c r="G7334" s="10">
        <v>48.363999999999997</v>
      </c>
      <c r="H7334" s="24">
        <v>0.16979001721170395</v>
      </c>
      <c r="I7334" s="10">
        <v>65.256</v>
      </c>
      <c r="J7334" s="24">
        <v>0.12330052156946129</v>
      </c>
      <c r="K7334" s="10">
        <v>69.608999999999995</v>
      </c>
      <c r="L7334" s="61">
        <v>0.28835945032350996</v>
      </c>
      <c r="Q7334" s="48"/>
      <c r="R7334" s="48"/>
      <c r="S7334" s="48"/>
      <c r="T7334" s="48"/>
      <c r="U7334" s="48"/>
      <c r="V7334" s="48"/>
    </row>
    <row r="7335" spans="1:22" x14ac:dyDescent="0.25">
      <c r="A7335" s="8"/>
      <c r="B7335" s="60" t="s">
        <v>7330</v>
      </c>
      <c r="C7335" s="45">
        <v>59.712000000000003</v>
      </c>
      <c r="D7335" s="24">
        <v>0.38083263946711077</v>
      </c>
      <c r="E7335" s="10">
        <v>54.703000000000003</v>
      </c>
      <c r="F7335" s="24">
        <v>0.13325203619228279</v>
      </c>
      <c r="G7335" s="10">
        <v>50.65</v>
      </c>
      <c r="H7335" s="24">
        <v>0.20912908777969019</v>
      </c>
      <c r="I7335" s="10">
        <v>66.375</v>
      </c>
      <c r="J7335" s="24">
        <v>0.1575965278733224</v>
      </c>
      <c r="K7335" s="10">
        <v>70.855000000000004</v>
      </c>
      <c r="L7335" s="61">
        <v>0.31602913331861954</v>
      </c>
      <c r="Q7335" s="48"/>
      <c r="R7335" s="48"/>
      <c r="S7335" s="48"/>
      <c r="T7335" s="48"/>
      <c r="U7335" s="48"/>
      <c r="V7335" s="48"/>
    </row>
    <row r="7336" spans="1:22" x14ac:dyDescent="0.25">
      <c r="A7336" s="8"/>
      <c r="B7336" s="60" t="s">
        <v>7331</v>
      </c>
      <c r="C7336" s="45">
        <v>60.207000000000001</v>
      </c>
      <c r="D7336" s="24">
        <v>0.40890924229808495</v>
      </c>
      <c r="E7336" s="10">
        <v>55.847000000000001</v>
      </c>
      <c r="F7336" s="24">
        <v>0.15219125905183445</v>
      </c>
      <c r="G7336" s="10">
        <v>52.838999999999999</v>
      </c>
      <c r="H7336" s="24">
        <v>0.24561790017211704</v>
      </c>
      <c r="I7336" s="10">
        <v>67.05</v>
      </c>
      <c r="J7336" s="24">
        <v>0.17602031244137034</v>
      </c>
      <c r="K7336" s="10">
        <v>72.314999999999998</v>
      </c>
      <c r="L7336" s="61">
        <v>0.33045639875939459</v>
      </c>
      <c r="Q7336" s="48"/>
      <c r="R7336" s="48"/>
      <c r="S7336" s="48"/>
      <c r="T7336" s="48"/>
      <c r="U7336" s="48"/>
      <c r="V7336" s="48"/>
    </row>
    <row r="7337" spans="1:22" x14ac:dyDescent="0.25">
      <c r="A7337" s="8"/>
      <c r="B7337" s="60" t="s">
        <v>7332</v>
      </c>
      <c r="C7337" s="45">
        <v>58.908000000000001</v>
      </c>
      <c r="D7337" s="24">
        <v>0.3873105745212323</v>
      </c>
      <c r="E7337" s="10">
        <v>55.667999999999999</v>
      </c>
      <c r="F7337" s="24">
        <v>0.16867651265374944</v>
      </c>
      <c r="G7337" s="10">
        <v>51.811999999999998</v>
      </c>
      <c r="H7337" s="24">
        <v>0.26862650602409638</v>
      </c>
      <c r="I7337" s="10">
        <v>66.290999999999997</v>
      </c>
      <c r="J7337" s="24">
        <v>0.1806481469900314</v>
      </c>
      <c r="K7337" s="10">
        <v>71.712000000000003</v>
      </c>
      <c r="L7337" s="61">
        <v>0.33138569121934786</v>
      </c>
      <c r="Q7337" s="48"/>
      <c r="R7337" s="48"/>
      <c r="S7337" s="48"/>
      <c r="T7337" s="48"/>
      <c r="U7337" s="48"/>
      <c r="V7337" s="48"/>
    </row>
    <row r="7338" spans="1:22" x14ac:dyDescent="0.25">
      <c r="A7338" s="8"/>
      <c r="B7338" s="60" t="s">
        <v>7333</v>
      </c>
      <c r="C7338" s="45">
        <v>58.517000000000003</v>
      </c>
      <c r="D7338" s="24">
        <v>0.35733555370524561</v>
      </c>
      <c r="E7338" s="10">
        <v>54.243000000000002</v>
      </c>
      <c r="F7338" s="24">
        <v>0.16266955723168181</v>
      </c>
      <c r="G7338" s="10">
        <v>49.585000000000001</v>
      </c>
      <c r="H7338" s="24">
        <v>0.25748709122203101</v>
      </c>
      <c r="I7338" s="10">
        <v>66.010999999999996</v>
      </c>
      <c r="J7338" s="24">
        <v>0.16244950031894537</v>
      </c>
      <c r="K7338" s="10">
        <v>71.162000000000006</v>
      </c>
      <c r="L7338" s="61">
        <v>0.3290624600694646</v>
      </c>
      <c r="Q7338" s="48"/>
      <c r="R7338" s="48"/>
      <c r="S7338" s="48"/>
      <c r="T7338" s="48"/>
      <c r="U7338" s="48"/>
      <c r="V7338" s="48"/>
    </row>
    <row r="7339" spans="1:22" x14ac:dyDescent="0.25">
      <c r="A7339" s="8"/>
      <c r="B7339" s="60" t="s">
        <v>7334</v>
      </c>
      <c r="C7339" s="45">
        <v>58.33</v>
      </c>
      <c r="D7339" s="24">
        <v>0.29846794338051624</v>
      </c>
      <c r="E7339" s="10">
        <v>52.606000000000002</v>
      </c>
      <c r="F7339" s="24">
        <v>0.13525435466630534</v>
      </c>
      <c r="G7339" s="10">
        <v>47.901000000000003</v>
      </c>
      <c r="H7339" s="24">
        <v>0.2077934595524957</v>
      </c>
      <c r="I7339" s="10">
        <v>65.366</v>
      </c>
      <c r="J7339" s="24">
        <v>0.12295030706307614</v>
      </c>
      <c r="K7339" s="10">
        <v>69.543999999999997</v>
      </c>
      <c r="L7339" s="61">
        <v>0.30315843274826632</v>
      </c>
      <c r="Q7339" s="48"/>
      <c r="R7339" s="48"/>
      <c r="S7339" s="48"/>
      <c r="T7339" s="48"/>
      <c r="U7339" s="48"/>
      <c r="V7339" s="48"/>
    </row>
    <row r="7340" spans="1:22" x14ac:dyDescent="0.25">
      <c r="A7340" s="8"/>
      <c r="B7340" s="60" t="s">
        <v>7335</v>
      </c>
      <c r="C7340" s="45">
        <v>59.015000000000001</v>
      </c>
      <c r="D7340" s="24">
        <v>0.20029975020815988</v>
      </c>
      <c r="E7340" s="10">
        <v>52.106999999999999</v>
      </c>
      <c r="F7340" s="24">
        <v>0.11208466946690153</v>
      </c>
      <c r="G7340" s="10">
        <v>47.427</v>
      </c>
      <c r="H7340" s="24">
        <v>0.14237521514629947</v>
      </c>
      <c r="I7340" s="10">
        <v>64.617999999999995</v>
      </c>
      <c r="J7340" s="24">
        <v>6.6328125977161007E-2</v>
      </c>
      <c r="K7340" s="10">
        <v>68.637</v>
      </c>
      <c r="L7340" s="61">
        <v>0.2582387584652735</v>
      </c>
      <c r="Q7340" s="48"/>
      <c r="R7340" s="48"/>
      <c r="S7340" s="48"/>
      <c r="T7340" s="48"/>
      <c r="U7340" s="48"/>
      <c r="V7340" s="48"/>
    </row>
    <row r="7341" spans="1:22" x14ac:dyDescent="0.25">
      <c r="A7341" s="8"/>
      <c r="B7341" s="60" t="s">
        <v>7336</v>
      </c>
      <c r="C7341" s="45">
        <v>59.725999999999999</v>
      </c>
      <c r="D7341" s="24">
        <v>0.13027477102414656</v>
      </c>
      <c r="E7341" s="10">
        <v>52.601999999999997</v>
      </c>
      <c r="F7341" s="24">
        <v>8.7213766315884553E-2</v>
      </c>
      <c r="G7341" s="10">
        <v>48.877000000000002</v>
      </c>
      <c r="H7341" s="24">
        <v>9.3163511187607573E-2</v>
      </c>
      <c r="I7341" s="10">
        <v>64.376999999999995</v>
      </c>
      <c r="J7341" s="24">
        <v>1.7648309589623646E-2</v>
      </c>
      <c r="K7341" s="10">
        <v>68.423000000000002</v>
      </c>
      <c r="L7341" s="61">
        <v>0.21123979230313519</v>
      </c>
      <c r="Q7341" s="48"/>
      <c r="R7341" s="48"/>
      <c r="S7341" s="48"/>
      <c r="T7341" s="48"/>
      <c r="U7341" s="48"/>
      <c r="V7341" s="48"/>
    </row>
    <row r="7342" spans="1:22" x14ac:dyDescent="0.25">
      <c r="A7342" s="8"/>
      <c r="B7342" s="60" t="s">
        <v>7337</v>
      </c>
      <c r="C7342" s="45">
        <v>63.368000000000002</v>
      </c>
      <c r="D7342" s="24">
        <v>0.11646960865945045</v>
      </c>
      <c r="E7342" s="10">
        <v>56.597000000000001</v>
      </c>
      <c r="F7342" s="24">
        <v>7.4672929557532783E-2</v>
      </c>
      <c r="G7342" s="10">
        <v>55.616</v>
      </c>
      <c r="H7342" s="24">
        <v>0.10175559380378657</v>
      </c>
      <c r="I7342" s="10">
        <v>68.685000000000002</v>
      </c>
      <c r="J7342" s="24">
        <v>1.3383197208290077E-2</v>
      </c>
      <c r="K7342" s="10">
        <v>70.662000000000006</v>
      </c>
      <c r="L7342" s="61">
        <v>0.19712616306759442</v>
      </c>
      <c r="Q7342" s="48"/>
      <c r="R7342" s="48"/>
      <c r="S7342" s="48"/>
      <c r="T7342" s="48"/>
      <c r="U7342" s="48"/>
      <c r="V7342" s="48"/>
    </row>
    <row r="7343" spans="1:22" x14ac:dyDescent="0.25">
      <c r="A7343" s="8"/>
      <c r="B7343" s="60" t="s">
        <v>7338</v>
      </c>
      <c r="C7343" s="45">
        <v>62.963000000000001</v>
      </c>
      <c r="D7343" s="24">
        <v>0.12671107410491259</v>
      </c>
      <c r="E7343" s="10">
        <v>57.177999999999997</v>
      </c>
      <c r="F7343" s="24">
        <v>7.2685666109630703E-2</v>
      </c>
      <c r="G7343" s="10">
        <v>57.692</v>
      </c>
      <c r="H7343" s="24">
        <v>0.12017900172117039</v>
      </c>
      <c r="I7343" s="10">
        <v>69.575000000000003</v>
      </c>
      <c r="J7343" s="24">
        <v>1.926179785118385E-2</v>
      </c>
      <c r="K7343" s="10">
        <v>70.471000000000004</v>
      </c>
      <c r="L7343" s="61">
        <v>0.1961968706076411</v>
      </c>
      <c r="Q7343" s="48"/>
      <c r="R7343" s="48"/>
      <c r="S7343" s="48"/>
      <c r="T7343" s="48"/>
      <c r="U7343" s="48"/>
      <c r="V7343" s="48"/>
    </row>
    <row r="7344" spans="1:22" x14ac:dyDescent="0.25">
      <c r="A7344" s="8"/>
      <c r="B7344" s="60" t="s">
        <v>7339</v>
      </c>
      <c r="C7344" s="45">
        <v>60.451999999999998</v>
      </c>
      <c r="D7344" s="24">
        <v>0.14754371357202331</v>
      </c>
      <c r="E7344" s="10">
        <v>54.893999999999998</v>
      </c>
      <c r="F7344" s="24">
        <v>8.6867500715113746E-2</v>
      </c>
      <c r="G7344" s="10">
        <v>55.808</v>
      </c>
      <c r="H7344" s="24">
        <v>0.13419621342512908</v>
      </c>
      <c r="I7344" s="10">
        <v>67.539000000000001</v>
      </c>
      <c r="J7344" s="24">
        <v>2.6040950081925179E-2</v>
      </c>
      <c r="K7344" s="10">
        <v>68.673000000000002</v>
      </c>
      <c r="L7344" s="61">
        <v>0.18430192712023882</v>
      </c>
      <c r="Q7344" s="48"/>
      <c r="R7344" s="48"/>
      <c r="S7344" s="48"/>
      <c r="T7344" s="48"/>
      <c r="U7344" s="48"/>
      <c r="V7344" s="48"/>
    </row>
    <row r="7345" spans="1:22" x14ac:dyDescent="0.25">
      <c r="A7345" s="8"/>
      <c r="B7345" s="60" t="s">
        <v>7340</v>
      </c>
      <c r="C7345" s="45">
        <v>56.03</v>
      </c>
      <c r="D7345" s="24">
        <v>0.1521232306411324</v>
      </c>
      <c r="E7345" s="10">
        <v>51.140999999999998</v>
      </c>
      <c r="F7345" s="24">
        <v>9.3822922782771032E-2</v>
      </c>
      <c r="G7345" s="10">
        <v>53.209000000000003</v>
      </c>
      <c r="H7345" s="24">
        <v>0.14313253012048194</v>
      </c>
      <c r="I7345" s="10">
        <v>63.496000000000002</v>
      </c>
      <c r="J7345" s="24">
        <v>3.1681905166914735E-2</v>
      </c>
      <c r="K7345" s="10">
        <v>64.716999999999999</v>
      </c>
      <c r="L7345" s="61">
        <v>0.16835294527629027</v>
      </c>
      <c r="Q7345" s="48"/>
      <c r="R7345" s="48"/>
      <c r="S7345" s="48"/>
      <c r="T7345" s="48"/>
      <c r="U7345" s="48"/>
      <c r="V7345" s="48"/>
    </row>
    <row r="7346" spans="1:22" x14ac:dyDescent="0.25">
      <c r="A7346" s="8"/>
      <c r="B7346" s="60" t="s">
        <v>7341</v>
      </c>
      <c r="C7346" s="45">
        <v>52.874000000000002</v>
      </c>
      <c r="D7346" s="24">
        <v>0.14952539550374688</v>
      </c>
      <c r="E7346" s="10">
        <v>48.93</v>
      </c>
      <c r="F7346" s="24">
        <v>0.10333769929090827</v>
      </c>
      <c r="G7346" s="10">
        <v>51.231000000000002</v>
      </c>
      <c r="H7346" s="24">
        <v>0.15363855421686748</v>
      </c>
      <c r="I7346" s="10">
        <v>59.502000000000002</v>
      </c>
      <c r="J7346" s="24">
        <v>3.3320408750359597E-2</v>
      </c>
      <c r="K7346" s="10">
        <v>61.305999999999997</v>
      </c>
      <c r="L7346" s="61">
        <v>0.14659588555763356</v>
      </c>
      <c r="Q7346" s="48"/>
      <c r="R7346" s="48"/>
      <c r="S7346" s="48"/>
      <c r="T7346" s="48"/>
      <c r="U7346" s="48"/>
      <c r="V7346" s="48"/>
    </row>
    <row r="7347" spans="1:22" x14ac:dyDescent="0.25">
      <c r="A7347" s="8"/>
      <c r="B7347" s="60" t="s">
        <v>7342</v>
      </c>
      <c r="C7347" s="45">
        <v>50.841000000000001</v>
      </c>
      <c r="D7347" s="24">
        <v>0.13457119067443796</v>
      </c>
      <c r="E7347" s="10">
        <v>47.683999999999997</v>
      </c>
      <c r="F7347" s="24">
        <v>0.1199584481279075</v>
      </c>
      <c r="G7347" s="10">
        <v>50.113</v>
      </c>
      <c r="H7347" s="24">
        <v>0.15329432013769362</v>
      </c>
      <c r="I7347" s="10">
        <v>55.886000000000003</v>
      </c>
      <c r="J7347" s="24">
        <v>3.2657502720416252E-2</v>
      </c>
      <c r="K7347" s="10">
        <v>58.389000000000003</v>
      </c>
      <c r="L7347" s="61">
        <v>0.13048427753319317</v>
      </c>
      <c r="Q7347" s="48"/>
      <c r="R7347" s="48"/>
      <c r="S7347" s="48"/>
      <c r="T7347" s="48"/>
      <c r="U7347" s="48"/>
      <c r="V7347" s="48"/>
    </row>
    <row r="7348" spans="1:22" x14ac:dyDescent="0.25">
      <c r="A7348" s="8"/>
      <c r="B7348" s="60" t="s">
        <v>7343</v>
      </c>
      <c r="C7348" s="45">
        <v>47.093000000000004</v>
      </c>
      <c r="D7348" s="24">
        <v>0.13726894254787678</v>
      </c>
      <c r="E7348" s="10">
        <v>44.832000000000001</v>
      </c>
      <c r="F7348" s="24">
        <v>0.12432440570284389</v>
      </c>
      <c r="G7348" s="10">
        <v>46.432000000000002</v>
      </c>
      <c r="H7348" s="24">
        <v>0.155263339070568</v>
      </c>
      <c r="I7348" s="10">
        <v>50.895000000000003</v>
      </c>
      <c r="J7348" s="24">
        <v>3.258245675476229E-2</v>
      </c>
      <c r="K7348" s="10">
        <v>53.966000000000001</v>
      </c>
      <c r="L7348" s="61">
        <v>0.115104487320966</v>
      </c>
      <c r="Q7348" s="48"/>
      <c r="R7348" s="48"/>
      <c r="S7348" s="48"/>
      <c r="T7348" s="48"/>
      <c r="U7348" s="48"/>
      <c r="V7348" s="48"/>
    </row>
    <row r="7349" spans="1:22" x14ac:dyDescent="0.25">
      <c r="A7349" s="8"/>
      <c r="B7349" s="60" t="s">
        <v>7344</v>
      </c>
      <c r="C7349" s="45">
        <v>43.325000000000003</v>
      </c>
      <c r="D7349" s="24">
        <v>0.13845129059117403</v>
      </c>
      <c r="E7349" s="10">
        <v>41.569000000000003</v>
      </c>
      <c r="F7349" s="24">
        <v>0.13048191138611626</v>
      </c>
      <c r="G7349" s="10">
        <v>43.671999999999997</v>
      </c>
      <c r="H7349" s="24">
        <v>0.16162283417970633</v>
      </c>
      <c r="I7349" s="10">
        <v>47.512</v>
      </c>
      <c r="J7349" s="24">
        <v>3.1141738684542942E-2</v>
      </c>
      <c r="K7349" s="10">
        <v>51.079000000000001</v>
      </c>
      <c r="L7349" s="61">
        <v>0.10246315716127234</v>
      </c>
      <c r="Q7349" s="48"/>
      <c r="R7349" s="48"/>
      <c r="S7349" s="48"/>
      <c r="T7349" s="48"/>
      <c r="U7349" s="48"/>
      <c r="V7349" s="48"/>
    </row>
    <row r="7350" spans="1:22" x14ac:dyDescent="0.25">
      <c r="A7350" s="8"/>
      <c r="B7350" s="60" t="s">
        <v>7345</v>
      </c>
      <c r="C7350" s="45">
        <v>41.360999999999997</v>
      </c>
      <c r="D7350" s="24">
        <v>0.14188176519567028</v>
      </c>
      <c r="E7350" s="10">
        <v>39.439</v>
      </c>
      <c r="F7350" s="24">
        <v>0.13692546256567756</v>
      </c>
      <c r="G7350" s="10">
        <v>42.179000000000002</v>
      </c>
      <c r="H7350" s="24">
        <v>0.16719650991563795</v>
      </c>
      <c r="I7350" s="10">
        <v>45.552</v>
      </c>
      <c r="J7350" s="24">
        <v>2.8865515214427755E-2</v>
      </c>
      <c r="K7350" s="10">
        <v>49.286000000000001</v>
      </c>
      <c r="L7350" s="61">
        <v>9.2406136408505493E-2</v>
      </c>
      <c r="Q7350" s="48"/>
      <c r="R7350" s="48"/>
      <c r="S7350" s="48"/>
      <c r="T7350" s="48"/>
      <c r="U7350" s="48"/>
      <c r="V7350" s="48"/>
    </row>
    <row r="7351" spans="1:22" x14ac:dyDescent="0.25">
      <c r="A7351" s="8"/>
      <c r="B7351" s="60" t="s">
        <v>7346</v>
      </c>
      <c r="C7351" s="45">
        <v>40.046999999999997</v>
      </c>
      <c r="D7351" s="24">
        <v>0.14824313072439635</v>
      </c>
      <c r="E7351" s="10">
        <v>38.677</v>
      </c>
      <c r="F7351" s="24">
        <v>0.15428390768257982</v>
      </c>
      <c r="G7351" s="10">
        <v>41.716000000000001</v>
      </c>
      <c r="H7351" s="24">
        <v>0.18430287766813921</v>
      </c>
      <c r="I7351" s="10">
        <v>44.817</v>
      </c>
      <c r="J7351" s="24">
        <v>2.6164063183961379E-2</v>
      </c>
      <c r="K7351" s="10">
        <v>48.790999999999997</v>
      </c>
      <c r="L7351" s="61">
        <v>8.6239533614372477E-2</v>
      </c>
      <c r="Q7351" s="48"/>
      <c r="R7351" s="48"/>
      <c r="S7351" s="48"/>
      <c r="T7351" s="48"/>
      <c r="U7351" s="48"/>
      <c r="V7351" s="48"/>
    </row>
    <row r="7352" spans="1:22" x14ac:dyDescent="0.25">
      <c r="A7352" s="8"/>
      <c r="B7352" s="60" t="s">
        <v>7347</v>
      </c>
      <c r="C7352" s="45">
        <v>39.844000000000001</v>
      </c>
      <c r="D7352" s="24">
        <v>0.14318068276436302</v>
      </c>
      <c r="E7352" s="10">
        <v>38.530999999999999</v>
      </c>
      <c r="F7352" s="24">
        <v>0.16659891904912455</v>
      </c>
      <c r="G7352" s="10">
        <v>42.542999999999999</v>
      </c>
      <c r="H7352" s="24">
        <v>0.18666996958562129</v>
      </c>
      <c r="I7352" s="10">
        <v>45.451000000000001</v>
      </c>
      <c r="J7352" s="24">
        <v>2.378778593494003E-2</v>
      </c>
      <c r="K7352" s="10">
        <v>49.164000000000001</v>
      </c>
      <c r="L7352" s="61">
        <v>8.2093625521141814E-2</v>
      </c>
      <c r="Q7352" s="48"/>
      <c r="R7352" s="48"/>
      <c r="S7352" s="48"/>
      <c r="T7352" s="48"/>
      <c r="U7352" s="48"/>
      <c r="V7352" s="48"/>
    </row>
    <row r="7353" spans="1:22" x14ac:dyDescent="0.25">
      <c r="A7353" s="8"/>
      <c r="B7353" s="60" t="s">
        <v>7348</v>
      </c>
      <c r="C7353" s="45">
        <v>40.398000000000003</v>
      </c>
      <c r="D7353" s="24">
        <v>0.13372189841798501</v>
      </c>
      <c r="E7353" s="10">
        <v>39.421999999999997</v>
      </c>
      <c r="F7353" s="24">
        <v>0.18135284464718546</v>
      </c>
      <c r="G7353" s="10">
        <v>44.703000000000003</v>
      </c>
      <c r="H7353" s="24">
        <v>0.19538141832844777</v>
      </c>
      <c r="I7353" s="10">
        <v>47.209000000000003</v>
      </c>
      <c r="J7353" s="24">
        <v>2.0786172567755168E-2</v>
      </c>
      <c r="K7353" s="10">
        <v>50.805</v>
      </c>
      <c r="L7353" s="61">
        <v>7.5508947961304862E-2</v>
      </c>
      <c r="Q7353" s="48"/>
      <c r="R7353" s="48"/>
      <c r="S7353" s="48"/>
      <c r="T7353" s="48"/>
      <c r="U7353" s="48"/>
      <c r="V7353" s="48"/>
    </row>
    <row r="7354" spans="1:22" x14ac:dyDescent="0.25">
      <c r="A7354" s="8"/>
      <c r="B7354" s="60" t="s">
        <v>7349</v>
      </c>
      <c r="C7354" s="45">
        <v>40.460999999999999</v>
      </c>
      <c r="D7354" s="24">
        <v>0.13223980016652789</v>
      </c>
      <c r="E7354" s="10">
        <v>39.784999999999997</v>
      </c>
      <c r="F7354" s="24">
        <v>0.19225268355840597</v>
      </c>
      <c r="G7354" s="10">
        <v>49.66</v>
      </c>
      <c r="H7354" s="24">
        <v>0.20061104000660585</v>
      </c>
      <c r="I7354" s="10">
        <v>50.779000000000003</v>
      </c>
      <c r="J7354" s="24">
        <v>2.0010755781232414E-2</v>
      </c>
      <c r="K7354" s="10">
        <v>54.225000000000001</v>
      </c>
      <c r="L7354" s="61">
        <v>6.590484153805061E-2</v>
      </c>
      <c r="Q7354" s="48"/>
      <c r="R7354" s="48"/>
      <c r="S7354" s="48"/>
      <c r="T7354" s="48"/>
      <c r="U7354" s="48"/>
      <c r="V7354" s="48"/>
    </row>
    <row r="7355" spans="1:22" x14ac:dyDescent="0.25">
      <c r="A7355" s="8"/>
      <c r="B7355" s="60" t="s">
        <v>7350</v>
      </c>
      <c r="C7355" s="45">
        <v>41.728000000000002</v>
      </c>
      <c r="D7355" s="24">
        <v>0.14369691923397168</v>
      </c>
      <c r="E7355" s="10">
        <v>39.848999999999997</v>
      </c>
      <c r="F7355" s="24">
        <v>0.19503786339069298</v>
      </c>
      <c r="G7355" s="10">
        <v>59.747999999999998</v>
      </c>
      <c r="H7355" s="24">
        <v>0.18505979659524105</v>
      </c>
      <c r="I7355" s="10">
        <v>59.444000000000003</v>
      </c>
      <c r="J7355" s="24">
        <v>2.0548544842853032E-2</v>
      </c>
      <c r="K7355" s="10">
        <v>62.292999999999999</v>
      </c>
      <c r="L7355" s="61">
        <v>5.7171724210012889E-2</v>
      </c>
      <c r="Q7355" s="48"/>
      <c r="R7355" s="48"/>
      <c r="S7355" s="48"/>
      <c r="T7355" s="48"/>
      <c r="U7355" s="48"/>
      <c r="V7355" s="48"/>
    </row>
    <row r="7356" spans="1:22" x14ac:dyDescent="0.25">
      <c r="A7356" s="8"/>
      <c r="B7356" s="60" t="s">
        <v>7351</v>
      </c>
      <c r="C7356" s="45">
        <v>44.655999999999999</v>
      </c>
      <c r="D7356" s="24">
        <v>0.13517069109075769</v>
      </c>
      <c r="E7356" s="10">
        <v>41.34</v>
      </c>
      <c r="F7356" s="24">
        <v>0.19277960947262243</v>
      </c>
      <c r="G7356" s="10">
        <v>65.798000000000002</v>
      </c>
      <c r="H7356" s="24">
        <v>0.19869809944538486</v>
      </c>
      <c r="I7356" s="10">
        <v>65.399000000000001</v>
      </c>
      <c r="J7356" s="24">
        <v>2.8815488324974672E-2</v>
      </c>
      <c r="K7356" s="10">
        <v>67.478999999999999</v>
      </c>
      <c r="L7356" s="61">
        <v>5.4872312998641259E-2</v>
      </c>
      <c r="Q7356" s="48"/>
      <c r="R7356" s="48"/>
      <c r="S7356" s="48"/>
      <c r="T7356" s="48"/>
      <c r="U7356" s="48"/>
      <c r="V7356" s="48"/>
    </row>
    <row r="7357" spans="1:22" x14ac:dyDescent="0.25">
      <c r="A7357" s="8"/>
      <c r="B7357" s="60" t="s">
        <v>7352</v>
      </c>
      <c r="C7357" s="45">
        <v>48.292999999999999</v>
      </c>
      <c r="D7357" s="24">
        <v>0.13395503746877602</v>
      </c>
      <c r="E7357" s="10">
        <v>44.984000000000002</v>
      </c>
      <c r="F7357" s="24">
        <v>0.2035439531487587</v>
      </c>
      <c r="G7357" s="10">
        <v>67.801000000000002</v>
      </c>
      <c r="H7357" s="24">
        <v>0.22194239158856641</v>
      </c>
      <c r="I7357" s="10">
        <v>67.194999999999993</v>
      </c>
      <c r="J7357" s="24">
        <v>7.0237752792125768E-2</v>
      </c>
      <c r="K7357" s="10">
        <v>69.117999999999995</v>
      </c>
      <c r="L7357" s="61">
        <v>7.1711435506160798E-2</v>
      </c>
      <c r="Q7357" s="48"/>
      <c r="R7357" s="48"/>
      <c r="S7357" s="48"/>
      <c r="T7357" s="48"/>
      <c r="U7357" s="48"/>
      <c r="V7357" s="48"/>
    </row>
    <row r="7358" spans="1:22" x14ac:dyDescent="0.25">
      <c r="A7358" s="8"/>
      <c r="B7358" s="60" t="s">
        <v>7353</v>
      </c>
      <c r="C7358" s="45">
        <v>51.712000000000003</v>
      </c>
      <c r="D7358" s="24">
        <v>0.15830141548709409</v>
      </c>
      <c r="E7358" s="10">
        <v>48.982999999999997</v>
      </c>
      <c r="F7358" s="24">
        <v>0.24103096818872979</v>
      </c>
      <c r="G7358" s="10">
        <v>68.397999999999996</v>
      </c>
      <c r="H7358" s="24">
        <v>0.26324264068370423</v>
      </c>
      <c r="I7358" s="10">
        <v>67.042000000000002</v>
      </c>
      <c r="J7358" s="24">
        <v>0.12352889678202034</v>
      </c>
      <c r="K7358" s="10">
        <v>69.146000000000001</v>
      </c>
      <c r="L7358" s="61">
        <v>0.1012437724279692</v>
      </c>
      <c r="Q7358" s="48"/>
      <c r="R7358" s="48"/>
      <c r="S7358" s="48"/>
      <c r="T7358" s="48"/>
      <c r="U7358" s="48"/>
      <c r="V7358" s="48"/>
    </row>
    <row r="7359" spans="1:22" x14ac:dyDescent="0.25">
      <c r="A7359" s="8"/>
      <c r="B7359" s="60" t="s">
        <v>7354</v>
      </c>
      <c r="C7359" s="45">
        <v>54.287999999999997</v>
      </c>
      <c r="D7359" s="24">
        <v>0.1969525395503747</v>
      </c>
      <c r="E7359" s="10">
        <v>51.642000000000003</v>
      </c>
      <c r="F7359" s="24">
        <v>0.27781039700103882</v>
      </c>
      <c r="G7359" s="10">
        <v>69.503</v>
      </c>
      <c r="H7359" s="24">
        <v>0.29996008972929827</v>
      </c>
      <c r="I7359" s="10">
        <v>68.447999999999993</v>
      </c>
      <c r="J7359" s="24">
        <v>0.16588916542641671</v>
      </c>
      <c r="K7359" s="10">
        <v>69.585999999999999</v>
      </c>
      <c r="L7359" s="61">
        <v>0.12841863219872487</v>
      </c>
      <c r="Q7359" s="48"/>
      <c r="R7359" s="48"/>
      <c r="S7359" s="48"/>
      <c r="T7359" s="48"/>
      <c r="U7359" s="48"/>
      <c r="V7359" s="48"/>
    </row>
    <row r="7360" spans="1:22" x14ac:dyDescent="0.25">
      <c r="A7360" s="8"/>
      <c r="B7360" s="60" t="s">
        <v>7355</v>
      </c>
      <c r="C7360" s="45">
        <v>55.713999999999999</v>
      </c>
      <c r="D7360" s="24">
        <v>0.21125728559533721</v>
      </c>
      <c r="E7360" s="10">
        <v>54.228000000000002</v>
      </c>
      <c r="F7360" s="24">
        <v>0.31577917287686497</v>
      </c>
      <c r="G7360" s="10">
        <v>70.855000000000004</v>
      </c>
      <c r="H7360" s="24">
        <v>0.33545270632921842</v>
      </c>
      <c r="I7360" s="10">
        <v>69.218000000000004</v>
      </c>
      <c r="J7360" s="24">
        <v>0.18414898007679129</v>
      </c>
      <c r="K7360" s="10">
        <v>70.861999999999995</v>
      </c>
      <c r="L7360" s="61">
        <v>0.14580357453924678</v>
      </c>
      <c r="Q7360" s="48"/>
      <c r="R7360" s="48"/>
      <c r="S7360" s="48"/>
      <c r="T7360" s="48"/>
      <c r="U7360" s="48"/>
      <c r="V7360" s="48"/>
    </row>
    <row r="7361" spans="1:22" x14ac:dyDescent="0.25">
      <c r="A7361" s="8"/>
      <c r="B7361" s="60" t="s">
        <v>7356</v>
      </c>
      <c r="C7361" s="45">
        <v>55.225999999999999</v>
      </c>
      <c r="D7361" s="24">
        <v>0.21998334721065779</v>
      </c>
      <c r="E7361" s="10">
        <v>53.591999999999999</v>
      </c>
      <c r="F7361" s="24">
        <v>0.35422970958854616</v>
      </c>
      <c r="G7361" s="10">
        <v>70.513000000000005</v>
      </c>
      <c r="H7361" s="24">
        <v>0.33656744147640477</v>
      </c>
      <c r="I7361" s="10">
        <v>67.989000000000004</v>
      </c>
      <c r="J7361" s="24">
        <v>0.18164763560413721</v>
      </c>
      <c r="K7361" s="10">
        <v>70.174999999999997</v>
      </c>
      <c r="L7361" s="61">
        <v>0.14335319188470427</v>
      </c>
      <c r="Q7361" s="48"/>
      <c r="R7361" s="48"/>
      <c r="S7361" s="48"/>
      <c r="T7361" s="48"/>
      <c r="U7361" s="48"/>
      <c r="V7361" s="48"/>
    </row>
    <row r="7362" spans="1:22" x14ac:dyDescent="0.25">
      <c r="A7362" s="8"/>
      <c r="B7362" s="60" t="s">
        <v>7357</v>
      </c>
      <c r="C7362" s="45">
        <v>54.241</v>
      </c>
      <c r="D7362" s="24">
        <v>0.21030807660283096</v>
      </c>
      <c r="E7362" s="10">
        <v>52.445999999999998</v>
      </c>
      <c r="F7362" s="24">
        <v>0.38337624015777666</v>
      </c>
      <c r="G7362" s="10">
        <v>69.784000000000006</v>
      </c>
      <c r="H7362" s="24">
        <v>0.29664340861236116</v>
      </c>
      <c r="I7362" s="10">
        <v>67.004000000000005</v>
      </c>
      <c r="J7362" s="24">
        <v>0.15505834385982464</v>
      </c>
      <c r="K7362" s="10">
        <v>69.683999999999997</v>
      </c>
      <c r="L7362" s="61">
        <v>0.12134620074556667</v>
      </c>
      <c r="Q7362" s="48"/>
      <c r="R7362" s="48"/>
      <c r="S7362" s="48"/>
      <c r="T7362" s="48"/>
      <c r="U7362" s="48"/>
      <c r="V7362" s="48"/>
    </row>
    <row r="7363" spans="1:22" x14ac:dyDescent="0.25">
      <c r="A7363" s="8"/>
      <c r="B7363" s="60" t="s">
        <v>7358</v>
      </c>
      <c r="C7363" s="45">
        <v>52.64</v>
      </c>
      <c r="D7363" s="24">
        <v>0.16800999167360534</v>
      </c>
      <c r="E7363" s="10">
        <v>50.896999999999998</v>
      </c>
      <c r="F7363" s="24">
        <v>0.37047408277253363</v>
      </c>
      <c r="G7363" s="10">
        <v>68.792000000000002</v>
      </c>
      <c r="H7363" s="24">
        <v>0.25762767846083978</v>
      </c>
      <c r="I7363" s="10">
        <v>65.533000000000001</v>
      </c>
      <c r="J7363" s="24">
        <v>0.1094963542904311</v>
      </c>
      <c r="K7363" s="10">
        <v>68.477000000000004</v>
      </c>
      <c r="L7363" s="61">
        <v>9.5971385104925158E-2</v>
      </c>
      <c r="Q7363" s="48"/>
      <c r="R7363" s="48"/>
      <c r="S7363" s="48"/>
      <c r="T7363" s="48"/>
      <c r="U7363" s="48"/>
      <c r="V7363" s="48"/>
    </row>
    <row r="7364" spans="1:22" x14ac:dyDescent="0.25">
      <c r="A7364" s="8"/>
      <c r="B7364" s="60" t="s">
        <v>7359</v>
      </c>
      <c r="C7364" s="45">
        <v>51.7</v>
      </c>
      <c r="D7364" s="24">
        <v>0.12228143213988343</v>
      </c>
      <c r="E7364" s="10">
        <v>50.34</v>
      </c>
      <c r="F7364" s="24">
        <v>0.32836517471357812</v>
      </c>
      <c r="G7364" s="10">
        <v>68.248000000000005</v>
      </c>
      <c r="H7364" s="24">
        <v>0.22359385106587948</v>
      </c>
      <c r="I7364" s="10">
        <v>65.114999999999995</v>
      </c>
      <c r="J7364" s="24">
        <v>5.3728879272609026E-2</v>
      </c>
      <c r="K7364" s="10">
        <v>67.914000000000001</v>
      </c>
      <c r="L7364" s="61">
        <v>6.2792507171143555E-2</v>
      </c>
      <c r="Q7364" s="48"/>
      <c r="R7364" s="48"/>
      <c r="S7364" s="48"/>
      <c r="T7364" s="48"/>
      <c r="U7364" s="48"/>
      <c r="V7364" s="48"/>
    </row>
    <row r="7365" spans="1:22" x14ac:dyDescent="0.25">
      <c r="A7365" s="8"/>
      <c r="B7365" s="60" t="s">
        <v>7360</v>
      </c>
      <c r="C7365" s="45">
        <v>52.026000000000003</v>
      </c>
      <c r="D7365" s="24">
        <v>0.10214820982514571</v>
      </c>
      <c r="E7365" s="10">
        <v>51.284999999999997</v>
      </c>
      <c r="F7365" s="24">
        <v>0.27988799060566372</v>
      </c>
      <c r="G7365" s="10">
        <v>68.588999999999999</v>
      </c>
      <c r="H7365" s="24">
        <v>0.20266160219093624</v>
      </c>
      <c r="I7365" s="10">
        <v>65.322000000000003</v>
      </c>
      <c r="J7365" s="24">
        <v>1.0305539227334692E-2</v>
      </c>
      <c r="K7365" s="10">
        <v>66.183000000000007</v>
      </c>
      <c r="L7365" s="61">
        <v>4.0228083011067367E-2</v>
      </c>
      <c r="Q7365" s="48"/>
      <c r="R7365" s="48"/>
      <c r="S7365" s="48"/>
      <c r="T7365" s="48"/>
      <c r="U7365" s="48"/>
      <c r="V7365" s="48"/>
    </row>
    <row r="7366" spans="1:22" x14ac:dyDescent="0.25">
      <c r="A7366" s="8"/>
      <c r="B7366" s="60" t="s">
        <v>7361</v>
      </c>
      <c r="C7366" s="45">
        <v>56.079000000000001</v>
      </c>
      <c r="D7366" s="24">
        <v>0.10949208992506244</v>
      </c>
      <c r="E7366" s="10">
        <v>55.917000000000002</v>
      </c>
      <c r="F7366" s="24">
        <v>0.26560077081733735</v>
      </c>
      <c r="G7366" s="10">
        <v>72.683999999999997</v>
      </c>
      <c r="H7366" s="24">
        <v>0.22159833753079283</v>
      </c>
      <c r="I7366" s="10">
        <v>69.575000000000003</v>
      </c>
      <c r="J7366" s="24">
        <v>5.7655990094675888E-3</v>
      </c>
      <c r="K7366" s="10">
        <v>69.103999999999999</v>
      </c>
      <c r="L7366" s="61">
        <v>4.057647864915398E-2</v>
      </c>
      <c r="Q7366" s="48"/>
      <c r="R7366" s="48"/>
      <c r="S7366" s="48"/>
      <c r="T7366" s="48"/>
      <c r="U7366" s="48"/>
      <c r="V7366" s="48"/>
    </row>
    <row r="7367" spans="1:22" x14ac:dyDescent="0.25">
      <c r="A7367" s="8"/>
      <c r="B7367" s="60" t="s">
        <v>7362</v>
      </c>
      <c r="C7367" s="45">
        <v>56.465000000000003</v>
      </c>
      <c r="D7367" s="24">
        <v>0.12902581182348044</v>
      </c>
      <c r="E7367" s="10">
        <v>57.497999999999998</v>
      </c>
      <c r="F7367" s="24">
        <v>0.2736401547656685</v>
      </c>
      <c r="G7367" s="10">
        <v>73.150000000000006</v>
      </c>
      <c r="H7367" s="24">
        <v>0.24803545133011298</v>
      </c>
      <c r="I7367" s="10">
        <v>69.759</v>
      </c>
      <c r="J7367" s="24">
        <v>8.166889703215479E-3</v>
      </c>
      <c r="K7367" s="10">
        <v>69.617999999999995</v>
      </c>
      <c r="L7367" s="61">
        <v>5.6393640618286126E-2</v>
      </c>
      <c r="Q7367" s="48"/>
      <c r="R7367" s="48"/>
      <c r="S7367" s="48"/>
      <c r="T7367" s="48"/>
      <c r="U7367" s="48"/>
      <c r="V7367" s="48"/>
    </row>
    <row r="7368" spans="1:22" x14ac:dyDescent="0.25">
      <c r="A7368" s="8"/>
      <c r="B7368" s="60" t="s">
        <v>7363</v>
      </c>
      <c r="C7368" s="45">
        <v>53.277999999999999</v>
      </c>
      <c r="D7368" s="24">
        <v>0.15142381348875936</v>
      </c>
      <c r="E7368" s="10">
        <v>55.951999999999998</v>
      </c>
      <c r="F7368" s="24">
        <v>0.27758457160923172</v>
      </c>
      <c r="G7368" s="10">
        <v>70.858999999999995</v>
      </c>
      <c r="H7368" s="24">
        <v>0.2675639596493401</v>
      </c>
      <c r="I7368" s="10">
        <v>67.981999999999999</v>
      </c>
      <c r="J7368" s="24">
        <v>1.0080418224795828E-2</v>
      </c>
      <c r="K7368" s="10">
        <v>68.227000000000004</v>
      </c>
      <c r="L7368" s="61">
        <v>7.0294626577941915E-2</v>
      </c>
      <c r="Q7368" s="48"/>
      <c r="R7368" s="48"/>
      <c r="S7368" s="48"/>
      <c r="T7368" s="48"/>
      <c r="U7368" s="48"/>
      <c r="V7368" s="48"/>
    </row>
    <row r="7369" spans="1:22" x14ac:dyDescent="0.25">
      <c r="A7369" s="8"/>
      <c r="B7369" s="60" t="s">
        <v>7364</v>
      </c>
      <c r="C7369" s="45">
        <v>49.244999999999997</v>
      </c>
      <c r="D7369" s="24">
        <v>0.15110741049125728</v>
      </c>
      <c r="E7369" s="10">
        <v>53.219000000000001</v>
      </c>
      <c r="F7369" s="24">
        <v>0.28118272285202417</v>
      </c>
      <c r="G7369" s="10">
        <v>66.384</v>
      </c>
      <c r="H7369" s="24">
        <v>0.2627196785158884</v>
      </c>
      <c r="I7369" s="10">
        <v>63.677999999999997</v>
      </c>
      <c r="J7369" s="24">
        <v>1.0755781232412422E-2</v>
      </c>
      <c r="K7369" s="10">
        <v>64.563000000000002</v>
      </c>
      <c r="L7369" s="61">
        <v>7.7111567896503266E-2</v>
      </c>
      <c r="Q7369" s="48"/>
      <c r="R7369" s="48"/>
      <c r="S7369" s="48"/>
      <c r="T7369" s="48"/>
      <c r="U7369" s="48"/>
      <c r="V7369" s="48"/>
    </row>
    <row r="7370" spans="1:22" x14ac:dyDescent="0.25">
      <c r="A7370" s="8"/>
      <c r="B7370" s="60" t="s">
        <v>7365</v>
      </c>
      <c r="C7370" s="45">
        <v>47.484000000000002</v>
      </c>
      <c r="D7370" s="24">
        <v>0.14950874271440467</v>
      </c>
      <c r="E7370" s="10">
        <v>51.095999999999997</v>
      </c>
      <c r="F7370" s="24">
        <v>0.27493488701202895</v>
      </c>
      <c r="G7370" s="10">
        <v>62.091999999999999</v>
      </c>
      <c r="H7370" s="24">
        <v>0.24469124588855401</v>
      </c>
      <c r="I7370" s="10">
        <v>59.593000000000004</v>
      </c>
      <c r="J7370" s="24">
        <v>1.4507797941393499E-2</v>
      </c>
      <c r="K7370" s="10">
        <v>60.755000000000003</v>
      </c>
      <c r="L7370" s="61">
        <v>8.4102707034107937E-2</v>
      </c>
      <c r="Q7370" s="48"/>
      <c r="R7370" s="48"/>
      <c r="S7370" s="48"/>
      <c r="T7370" s="48"/>
      <c r="U7370" s="48"/>
      <c r="V7370" s="48"/>
    </row>
    <row r="7371" spans="1:22" x14ac:dyDescent="0.25">
      <c r="A7371" s="8"/>
      <c r="B7371" s="60" t="s">
        <v>7366</v>
      </c>
      <c r="C7371" s="45">
        <v>47.255000000000003</v>
      </c>
      <c r="D7371" s="24">
        <v>0.15044129891756869</v>
      </c>
      <c r="E7371" s="10">
        <v>50.658999999999999</v>
      </c>
      <c r="F7371" s="24">
        <v>0.26819023531005826</v>
      </c>
      <c r="G7371" s="10">
        <v>58.021999999999998</v>
      </c>
      <c r="H7371" s="24">
        <v>0.22452967810302354</v>
      </c>
      <c r="I7371" s="10">
        <v>56.063000000000002</v>
      </c>
      <c r="J7371" s="24">
        <v>1.8722563377815575E-2</v>
      </c>
      <c r="K7371" s="10">
        <v>57.201000000000001</v>
      </c>
      <c r="L7371" s="61">
        <v>9.4124888223066111E-2</v>
      </c>
      <c r="Q7371" s="48"/>
      <c r="R7371" s="48"/>
      <c r="S7371" s="48"/>
      <c r="T7371" s="48"/>
      <c r="U7371" s="48"/>
      <c r="V7371" s="48"/>
    </row>
    <row r="7372" spans="1:22" x14ac:dyDescent="0.25">
      <c r="A7372" s="8"/>
      <c r="B7372" s="60" t="s">
        <v>7367</v>
      </c>
      <c r="C7372" s="45">
        <v>44.295999999999999</v>
      </c>
      <c r="D7372" s="24">
        <v>0.1460782681099084</v>
      </c>
      <c r="E7372" s="10">
        <v>47.334000000000003</v>
      </c>
      <c r="F7372" s="24">
        <v>0.25325564939855172</v>
      </c>
      <c r="G7372" s="10">
        <v>52.886000000000003</v>
      </c>
      <c r="H7372" s="24">
        <v>0.2136162833904463</v>
      </c>
      <c r="I7372" s="10">
        <v>51.286999999999999</v>
      </c>
      <c r="J7372" s="24">
        <v>2.337506409695211E-2</v>
      </c>
      <c r="K7372" s="10">
        <v>52.786000000000001</v>
      </c>
      <c r="L7372" s="61">
        <v>0.10650454656307703</v>
      </c>
      <c r="Q7372" s="48"/>
      <c r="R7372" s="48"/>
      <c r="S7372" s="48"/>
      <c r="T7372" s="48"/>
      <c r="U7372" s="48"/>
      <c r="V7372" s="48"/>
    </row>
    <row r="7373" spans="1:22" x14ac:dyDescent="0.25">
      <c r="A7373" s="8"/>
      <c r="B7373" s="60" t="s">
        <v>7368</v>
      </c>
      <c r="C7373" s="45">
        <v>40.671999999999997</v>
      </c>
      <c r="D7373" s="24">
        <v>0.1431473771856786</v>
      </c>
      <c r="E7373" s="10">
        <v>44.186999999999998</v>
      </c>
      <c r="F7373" s="24">
        <v>0.23903290880077077</v>
      </c>
      <c r="G7373" s="10">
        <v>49.197000000000003</v>
      </c>
      <c r="H7373" s="24">
        <v>0.20307899733098533</v>
      </c>
      <c r="I7373" s="10">
        <v>47.9</v>
      </c>
      <c r="J7373" s="24">
        <v>2.6108811723956835E-2</v>
      </c>
      <c r="K7373" s="10">
        <v>49.378</v>
      </c>
      <c r="L7373" s="61">
        <v>0.11436997817100925</v>
      </c>
      <c r="Q7373" s="48"/>
      <c r="R7373" s="48"/>
      <c r="S7373" s="48"/>
      <c r="T7373" s="48"/>
      <c r="U7373" s="48"/>
      <c r="V7373" s="48"/>
    </row>
    <row r="7374" spans="1:22" x14ac:dyDescent="0.25">
      <c r="A7374" s="8"/>
      <c r="B7374" s="60" t="s">
        <v>7369</v>
      </c>
      <c r="C7374" s="45">
        <v>38.162999999999997</v>
      </c>
      <c r="D7374" s="24">
        <v>0.13675270607826812</v>
      </c>
      <c r="E7374" s="10">
        <v>42.308999999999997</v>
      </c>
      <c r="F7374" s="24">
        <v>0.2176858459037124</v>
      </c>
      <c r="G7374" s="10">
        <v>47.354999999999997</v>
      </c>
      <c r="H7374" s="24">
        <v>0.19621385136064717</v>
      </c>
      <c r="I7374" s="10">
        <v>46.128999999999998</v>
      </c>
      <c r="J7374" s="24">
        <v>3.2510972453202953E-2</v>
      </c>
      <c r="K7374" s="10">
        <v>47.936999999999998</v>
      </c>
      <c r="L7374" s="61">
        <v>0.11935116808322883</v>
      </c>
      <c r="Q7374" s="48"/>
      <c r="R7374" s="48"/>
      <c r="S7374" s="48"/>
      <c r="T7374" s="48"/>
      <c r="U7374" s="48"/>
      <c r="V7374" s="48"/>
    </row>
    <row r="7375" spans="1:22" x14ac:dyDescent="0.25">
      <c r="A7375" s="8"/>
      <c r="B7375" s="60" t="s">
        <v>7370</v>
      </c>
      <c r="C7375" s="45">
        <v>37.223999999999997</v>
      </c>
      <c r="D7375" s="24">
        <v>0.13099084096586178</v>
      </c>
      <c r="E7375" s="10">
        <v>41.872</v>
      </c>
      <c r="F7375" s="24">
        <v>0.20642519495378317</v>
      </c>
      <c r="G7375" s="10">
        <v>46.500999999999998</v>
      </c>
      <c r="H7375" s="24">
        <v>0.18062625539993946</v>
      </c>
      <c r="I7375" s="10">
        <v>45.276000000000003</v>
      </c>
      <c r="J7375" s="24">
        <v>3.6062170982706664E-2</v>
      </c>
      <c r="K7375" s="10">
        <v>47.2</v>
      </c>
      <c r="L7375" s="61">
        <v>0.13206539408295018</v>
      </c>
      <c r="Q7375" s="48"/>
      <c r="R7375" s="48"/>
      <c r="S7375" s="48"/>
      <c r="T7375" s="48"/>
      <c r="U7375" s="48"/>
      <c r="V7375" s="48"/>
    </row>
    <row r="7376" spans="1:22" x14ac:dyDescent="0.25">
      <c r="A7376" s="8"/>
      <c r="B7376" s="60" t="s">
        <v>7371</v>
      </c>
      <c r="C7376" s="45">
        <v>37.177999999999997</v>
      </c>
      <c r="D7376" s="24">
        <v>0.12081598667776852</v>
      </c>
      <c r="E7376" s="10">
        <v>42.171999999999997</v>
      </c>
      <c r="F7376" s="24">
        <v>0.19823563062656188</v>
      </c>
      <c r="G7376" s="10">
        <v>47.061</v>
      </c>
      <c r="H7376" s="24">
        <v>0.17788845169633768</v>
      </c>
      <c r="I7376" s="10">
        <v>45.856000000000002</v>
      </c>
      <c r="J7376" s="24">
        <v>4.0813774648944021E-2</v>
      </c>
      <c r="K7376" s="10">
        <v>47.683</v>
      </c>
      <c r="L7376" s="61">
        <v>0.13573452231665969</v>
      </c>
      <c r="Q7376" s="48"/>
      <c r="R7376" s="48"/>
      <c r="S7376" s="48"/>
      <c r="T7376" s="48"/>
      <c r="U7376" s="48"/>
      <c r="V7376" s="48"/>
    </row>
    <row r="7377" spans="1:22" x14ac:dyDescent="0.25">
      <c r="A7377" s="8"/>
      <c r="B7377" s="60" t="s">
        <v>7372</v>
      </c>
      <c r="C7377" s="45">
        <v>37.768000000000001</v>
      </c>
      <c r="D7377" s="24">
        <v>0.11182348043297252</v>
      </c>
      <c r="E7377" s="10">
        <v>43.901000000000003</v>
      </c>
      <c r="F7377" s="24">
        <v>0.20106584771023395</v>
      </c>
      <c r="G7377" s="10">
        <v>48.734000000000002</v>
      </c>
      <c r="H7377" s="24">
        <v>0.15782956827999889</v>
      </c>
      <c r="I7377" s="10">
        <v>47.667999999999999</v>
      </c>
      <c r="J7377" s="24">
        <v>4.2739424555787581E-2</v>
      </c>
      <c r="K7377" s="10">
        <v>48.96</v>
      </c>
      <c r="L7377" s="61">
        <v>0.13578096697784589</v>
      </c>
      <c r="Q7377" s="48"/>
      <c r="R7377" s="48"/>
      <c r="S7377" s="48"/>
      <c r="T7377" s="48"/>
      <c r="U7377" s="48"/>
      <c r="V7377" s="48"/>
    </row>
    <row r="7378" spans="1:22" x14ac:dyDescent="0.25">
      <c r="A7378" s="8"/>
      <c r="B7378" s="60" t="s">
        <v>7373</v>
      </c>
      <c r="C7378" s="45">
        <v>37.536999999999999</v>
      </c>
      <c r="D7378" s="24">
        <v>0.10509575353871774</v>
      </c>
      <c r="E7378" s="10">
        <v>48.076999999999998</v>
      </c>
      <c r="F7378" s="24">
        <v>0.20071959774786982</v>
      </c>
      <c r="G7378" s="10">
        <v>52.771000000000001</v>
      </c>
      <c r="H7378" s="24">
        <v>0.15802217758577994</v>
      </c>
      <c r="I7378" s="10">
        <v>51.631</v>
      </c>
      <c r="J7378" s="24">
        <v>4.7265952258887377E-2</v>
      </c>
      <c r="K7378" s="10">
        <v>52.076999999999998</v>
      </c>
      <c r="L7378" s="61">
        <v>0.13702336166457665</v>
      </c>
      <c r="Q7378" s="48"/>
      <c r="R7378" s="48"/>
      <c r="S7378" s="48"/>
      <c r="T7378" s="48"/>
      <c r="U7378" s="48"/>
      <c r="V7378" s="48"/>
    </row>
    <row r="7379" spans="1:22" x14ac:dyDescent="0.25">
      <c r="A7379" s="8"/>
      <c r="B7379" s="60" t="s">
        <v>7374</v>
      </c>
      <c r="C7379" s="45">
        <v>36.956000000000003</v>
      </c>
      <c r="D7379" s="24">
        <v>9.5420482930890921E-2</v>
      </c>
      <c r="E7379" s="10">
        <v>57.628999999999998</v>
      </c>
      <c r="F7379" s="24">
        <v>0.22760666004275434</v>
      </c>
      <c r="G7379" s="10">
        <v>61.735999999999997</v>
      </c>
      <c r="H7379" s="24">
        <v>0.16069119225160278</v>
      </c>
      <c r="I7379" s="10">
        <v>60.034999999999997</v>
      </c>
      <c r="J7379" s="24">
        <v>5.2805321796106183E-2</v>
      </c>
      <c r="K7379" s="10">
        <v>60.499000000000002</v>
      </c>
      <c r="L7379" s="61">
        <v>0.14183038409734802</v>
      </c>
      <c r="Q7379" s="48"/>
      <c r="R7379" s="48"/>
      <c r="S7379" s="48"/>
      <c r="T7379" s="48"/>
      <c r="U7379" s="48"/>
      <c r="V7379" s="48"/>
    </row>
    <row r="7380" spans="1:22" x14ac:dyDescent="0.25">
      <c r="A7380" s="8"/>
      <c r="B7380" s="60" t="s">
        <v>7375</v>
      </c>
      <c r="C7380" s="45">
        <v>38.033000000000001</v>
      </c>
      <c r="D7380" s="24">
        <v>9.5037468776019984E-2</v>
      </c>
      <c r="E7380" s="10">
        <v>64.259</v>
      </c>
      <c r="F7380" s="24">
        <v>0.24869779905458705</v>
      </c>
      <c r="G7380" s="10">
        <v>67.478999999999999</v>
      </c>
      <c r="H7380" s="24">
        <v>0.14888699336873676</v>
      </c>
      <c r="I7380" s="10">
        <v>65.679000000000002</v>
      </c>
      <c r="J7380" s="24">
        <v>5.4355845097720477E-2</v>
      </c>
      <c r="K7380" s="10">
        <v>66.248000000000005</v>
      </c>
      <c r="L7380" s="61">
        <v>0.14770563373740189</v>
      </c>
      <c r="Q7380" s="48"/>
      <c r="R7380" s="48"/>
      <c r="S7380" s="48"/>
      <c r="T7380" s="48"/>
      <c r="U7380" s="48"/>
      <c r="V7380" s="48"/>
    </row>
    <row r="7381" spans="1:22" x14ac:dyDescent="0.25">
      <c r="A7381" s="8"/>
      <c r="B7381" s="60" t="s">
        <v>7376</v>
      </c>
      <c r="C7381" s="45">
        <v>41.533000000000001</v>
      </c>
      <c r="D7381" s="24">
        <v>0.10939217318900916</v>
      </c>
      <c r="E7381" s="10">
        <v>66.635000000000005</v>
      </c>
      <c r="F7381" s="24">
        <v>0.26989431848974799</v>
      </c>
      <c r="G7381" s="10">
        <v>69.587000000000003</v>
      </c>
      <c r="H7381" s="24">
        <v>0.14819910299094735</v>
      </c>
      <c r="I7381" s="10">
        <v>67.100999999999999</v>
      </c>
      <c r="J7381" s="24">
        <v>8.0052017555925128E-2</v>
      </c>
      <c r="K7381" s="10">
        <v>67.977999999999994</v>
      </c>
      <c r="L7381" s="61">
        <v>0.16545910547582554</v>
      </c>
      <c r="Q7381" s="48"/>
      <c r="R7381" s="48"/>
      <c r="S7381" s="48"/>
      <c r="T7381" s="48"/>
      <c r="U7381" s="48"/>
      <c r="V7381" s="48"/>
    </row>
    <row r="7382" spans="1:22" x14ac:dyDescent="0.25">
      <c r="A7382" s="8"/>
      <c r="B7382" s="60" t="s">
        <v>7377</v>
      </c>
      <c r="C7382" s="45">
        <v>44.796999999999997</v>
      </c>
      <c r="D7382" s="24">
        <v>0.12714404662781015</v>
      </c>
      <c r="E7382" s="10">
        <v>67.197000000000003</v>
      </c>
      <c r="F7382" s="24">
        <v>0.29794056544124287</v>
      </c>
      <c r="G7382" s="10">
        <v>70.045000000000002</v>
      </c>
      <c r="H7382" s="24">
        <v>0.15311064028836366</v>
      </c>
      <c r="I7382" s="10">
        <v>66.674999999999997</v>
      </c>
      <c r="J7382" s="24">
        <v>0.11486376652120091</v>
      </c>
      <c r="K7382" s="10">
        <v>68.488</v>
      </c>
      <c r="L7382" s="61">
        <v>0.19012122056569597</v>
      </c>
      <c r="Q7382" s="48"/>
      <c r="R7382" s="48"/>
      <c r="S7382" s="48"/>
      <c r="T7382" s="48"/>
      <c r="U7382" s="48"/>
      <c r="V7382" s="48"/>
    </row>
    <row r="7383" spans="1:22" x14ac:dyDescent="0.25">
      <c r="A7383" s="8"/>
      <c r="B7383" s="60" t="s">
        <v>7378</v>
      </c>
      <c r="C7383" s="45">
        <v>47.877000000000002</v>
      </c>
      <c r="D7383" s="24">
        <v>0.14009991673605329</v>
      </c>
      <c r="E7383" s="10">
        <v>68.637</v>
      </c>
      <c r="F7383" s="24">
        <v>0.32555023635323516</v>
      </c>
      <c r="G7383" s="10">
        <v>70.734999999999999</v>
      </c>
      <c r="H7383" s="24">
        <v>0.15123957846077649</v>
      </c>
      <c r="I7383" s="10">
        <v>67.17</v>
      </c>
      <c r="J7383" s="24">
        <v>0.14476135695797332</v>
      </c>
      <c r="K7383" s="10">
        <v>68.948999999999998</v>
      </c>
      <c r="L7383" s="61">
        <v>0.20911708699085041</v>
      </c>
      <c r="Q7383" s="48"/>
      <c r="R7383" s="48"/>
      <c r="S7383" s="48"/>
      <c r="T7383" s="48"/>
      <c r="U7383" s="48"/>
      <c r="V7383" s="48"/>
    </row>
    <row r="7384" spans="1:22" x14ac:dyDescent="0.25">
      <c r="A7384" s="8"/>
      <c r="B7384" s="60" t="s">
        <v>7379</v>
      </c>
      <c r="C7384" s="45">
        <v>50.774000000000001</v>
      </c>
      <c r="D7384" s="24">
        <v>0.1636969192339717</v>
      </c>
      <c r="E7384" s="10">
        <v>69.721999999999994</v>
      </c>
      <c r="F7384" s="24">
        <v>0.34587360370939091</v>
      </c>
      <c r="G7384" s="10">
        <v>72.025000000000006</v>
      </c>
      <c r="H7384" s="24">
        <v>0.15161103926478275</v>
      </c>
      <c r="I7384" s="10">
        <v>68.554000000000002</v>
      </c>
      <c r="J7384" s="24">
        <v>0.17425881234916785</v>
      </c>
      <c r="K7384" s="10">
        <v>69.575999999999993</v>
      </c>
      <c r="L7384" s="61">
        <v>0.22281826204077843</v>
      </c>
      <c r="Q7384" s="48"/>
      <c r="R7384" s="48"/>
      <c r="S7384" s="48"/>
      <c r="T7384" s="48"/>
      <c r="U7384" s="48"/>
      <c r="V7384" s="48"/>
    </row>
    <row r="7385" spans="1:22" x14ac:dyDescent="0.25">
      <c r="A7385" s="8"/>
      <c r="B7385" s="60" t="s">
        <v>7380</v>
      </c>
      <c r="C7385" s="45">
        <v>51.295000000000002</v>
      </c>
      <c r="D7385" s="24">
        <v>0.16363030807660284</v>
      </c>
      <c r="E7385" s="10">
        <v>69.361000000000004</v>
      </c>
      <c r="F7385" s="24">
        <v>0.34798121217595518</v>
      </c>
      <c r="G7385" s="10">
        <v>71.081999999999994</v>
      </c>
      <c r="H7385" s="24">
        <v>0.13823845032055693</v>
      </c>
      <c r="I7385" s="10">
        <v>68.394999999999996</v>
      </c>
      <c r="J7385" s="24">
        <v>0.17787253197954309</v>
      </c>
      <c r="K7385" s="10">
        <v>68.643000000000001</v>
      </c>
      <c r="L7385" s="61">
        <v>0.22323626399145419</v>
      </c>
      <c r="Q7385" s="48"/>
      <c r="R7385" s="48"/>
      <c r="S7385" s="48"/>
      <c r="T7385" s="48"/>
      <c r="U7385" s="48"/>
      <c r="V7385" s="48"/>
    </row>
    <row r="7386" spans="1:22" x14ac:dyDescent="0.25">
      <c r="A7386" s="8"/>
      <c r="B7386" s="60" t="s">
        <v>7381</v>
      </c>
      <c r="C7386" s="45">
        <v>50.317</v>
      </c>
      <c r="D7386" s="24">
        <v>0.14649458784346378</v>
      </c>
      <c r="E7386" s="10">
        <v>68.91</v>
      </c>
      <c r="F7386" s="24">
        <v>0.31806822629693193</v>
      </c>
      <c r="G7386" s="10">
        <v>70.269000000000005</v>
      </c>
      <c r="H7386" s="24">
        <v>0.11315796714635555</v>
      </c>
      <c r="I7386" s="10">
        <v>67.177999999999997</v>
      </c>
      <c r="J7386" s="24">
        <v>0.14463631475623023</v>
      </c>
      <c r="K7386" s="10">
        <v>66.831000000000003</v>
      </c>
      <c r="L7386" s="61">
        <v>0.20573823788955459</v>
      </c>
      <c r="Q7386" s="48"/>
      <c r="R7386" s="48"/>
      <c r="S7386" s="48"/>
      <c r="T7386" s="48"/>
      <c r="U7386" s="48"/>
      <c r="V7386" s="48"/>
    </row>
    <row r="7387" spans="1:22" x14ac:dyDescent="0.25">
      <c r="A7387" s="8"/>
      <c r="B7387" s="60" t="s">
        <v>7382</v>
      </c>
      <c r="C7387" s="45">
        <v>48.661000000000001</v>
      </c>
      <c r="D7387" s="24">
        <v>0.11845129059117403</v>
      </c>
      <c r="E7387" s="10">
        <v>67.567999999999998</v>
      </c>
      <c r="F7387" s="24">
        <v>0.28097431728540029</v>
      </c>
      <c r="G7387" s="10">
        <v>69.355000000000004</v>
      </c>
      <c r="H7387" s="24">
        <v>8.2987095176512676E-2</v>
      </c>
      <c r="I7387" s="10">
        <v>65.831999999999994</v>
      </c>
      <c r="J7387" s="24">
        <v>0.10294724469508459</v>
      </c>
      <c r="K7387" s="10">
        <v>64.668999999999997</v>
      </c>
      <c r="L7387" s="61">
        <v>0.16708466861734245</v>
      </c>
      <c r="Q7387" s="48"/>
      <c r="R7387" s="48"/>
      <c r="S7387" s="48"/>
      <c r="T7387" s="48"/>
      <c r="U7387" s="48"/>
      <c r="V7387" s="48"/>
    </row>
    <row r="7388" spans="1:22" x14ac:dyDescent="0.25">
      <c r="A7388" s="8"/>
      <c r="B7388" s="60" t="s">
        <v>7383</v>
      </c>
      <c r="C7388" s="45">
        <v>47.484999999999999</v>
      </c>
      <c r="D7388" s="24">
        <v>0.10308076602830975</v>
      </c>
      <c r="E7388" s="10">
        <v>66.45</v>
      </c>
      <c r="F7388" s="24">
        <v>0.24425676692861228</v>
      </c>
      <c r="G7388" s="10">
        <v>68.997</v>
      </c>
      <c r="H7388" s="24">
        <v>5.1165286299975236E-2</v>
      </c>
      <c r="I7388" s="10">
        <v>65.061000000000007</v>
      </c>
      <c r="J7388" s="24">
        <v>6.4284195916121695E-2</v>
      </c>
      <c r="K7388" s="10">
        <v>63.927</v>
      </c>
      <c r="L7388" s="61">
        <v>0.12846593284101993</v>
      </c>
      <c r="Q7388" s="48"/>
      <c r="R7388" s="48"/>
      <c r="S7388" s="48"/>
      <c r="T7388" s="48"/>
      <c r="U7388" s="48"/>
      <c r="V7388" s="48"/>
    </row>
    <row r="7389" spans="1:22" x14ac:dyDescent="0.25">
      <c r="A7389" s="8"/>
      <c r="B7389" s="60" t="s">
        <v>7384</v>
      </c>
      <c r="C7389" s="45">
        <v>47.856999999999999</v>
      </c>
      <c r="D7389" s="24">
        <v>9.477102414654455E-2</v>
      </c>
      <c r="E7389" s="10">
        <v>66.224999999999994</v>
      </c>
      <c r="F7389" s="24">
        <v>0.21402763977960437</v>
      </c>
      <c r="G7389" s="10">
        <v>69.367999999999995</v>
      </c>
      <c r="H7389" s="24">
        <v>3.0556090581404946E-2</v>
      </c>
      <c r="I7389" s="10">
        <v>65.188000000000002</v>
      </c>
      <c r="J7389" s="24">
        <v>4.7040876295749816E-2</v>
      </c>
      <c r="K7389" s="10">
        <v>64.481999999999999</v>
      </c>
      <c r="L7389" s="61">
        <v>0.10994612419302401</v>
      </c>
      <c r="Q7389" s="48"/>
      <c r="R7389" s="48"/>
      <c r="S7389" s="48"/>
      <c r="T7389" s="48"/>
      <c r="U7389" s="48"/>
      <c r="V7389" s="48"/>
    </row>
    <row r="7390" spans="1:22" x14ac:dyDescent="0.25">
      <c r="A7390" s="8"/>
      <c r="B7390" s="60" t="s">
        <v>7385</v>
      </c>
      <c r="C7390" s="45">
        <v>52.433</v>
      </c>
      <c r="D7390" s="24">
        <v>0.1055120732722731</v>
      </c>
      <c r="E7390" s="10">
        <v>68.738</v>
      </c>
      <c r="F7390" s="24">
        <v>0.19740764158612592</v>
      </c>
      <c r="G7390" s="10">
        <v>73.221000000000004</v>
      </c>
      <c r="H7390" s="24">
        <v>2.8038411798695762E-2</v>
      </c>
      <c r="I7390" s="10">
        <v>69.498000000000005</v>
      </c>
      <c r="J7390" s="24">
        <v>5.5481224913408275E-2</v>
      </c>
      <c r="K7390" s="10">
        <v>67.805000000000007</v>
      </c>
      <c r="L7390" s="61">
        <v>0.11276763736008545</v>
      </c>
      <c r="Q7390" s="48"/>
      <c r="R7390" s="48"/>
      <c r="S7390" s="48"/>
      <c r="T7390" s="48"/>
      <c r="U7390" s="48"/>
      <c r="V7390" s="48"/>
    </row>
    <row r="7391" spans="1:22" x14ac:dyDescent="0.25">
      <c r="A7391" s="8"/>
      <c r="B7391" s="60" t="s">
        <v>7386</v>
      </c>
      <c r="C7391" s="45">
        <v>53.854999999999997</v>
      </c>
      <c r="D7391" s="24">
        <v>0.10727726894254788</v>
      </c>
      <c r="E7391" s="10">
        <v>68.722999999999999</v>
      </c>
      <c r="F7391" s="24">
        <v>0.18839008821846867</v>
      </c>
      <c r="G7391" s="10">
        <v>73.423000000000002</v>
      </c>
      <c r="H7391" s="24">
        <v>2.7625677572022122E-2</v>
      </c>
      <c r="I7391" s="10">
        <v>69.716999999999999</v>
      </c>
      <c r="J7391" s="24">
        <v>6.4409238117864781E-2</v>
      </c>
      <c r="K7391" s="10">
        <v>67.66</v>
      </c>
      <c r="L7391" s="61">
        <v>0.12559797501277228</v>
      </c>
      <c r="Q7391" s="48"/>
      <c r="R7391" s="48"/>
      <c r="S7391" s="48"/>
      <c r="T7391" s="48"/>
      <c r="U7391" s="48"/>
      <c r="V7391" s="48"/>
    </row>
    <row r="7392" spans="1:22" x14ac:dyDescent="0.25">
      <c r="A7392" s="8"/>
      <c r="B7392" s="60" t="s">
        <v>7387</v>
      </c>
      <c r="C7392" s="45">
        <v>52.146999999999998</v>
      </c>
      <c r="D7392" s="24">
        <v>0.1092089925062448</v>
      </c>
      <c r="E7392" s="10">
        <v>66.858999999999995</v>
      </c>
      <c r="F7392" s="24">
        <v>0.19212356607352543</v>
      </c>
      <c r="G7392" s="10">
        <v>71.301000000000002</v>
      </c>
      <c r="H7392" s="24">
        <v>2.2879233965275293E-2</v>
      </c>
      <c r="I7392" s="10">
        <v>67.831000000000003</v>
      </c>
      <c r="J7392" s="24">
        <v>6.906080802270767E-2</v>
      </c>
      <c r="K7392" s="10">
        <v>65.686000000000007</v>
      </c>
      <c r="L7392" s="61">
        <v>0.13076494356973667</v>
      </c>
      <c r="Q7392" s="48"/>
      <c r="R7392" s="48"/>
      <c r="S7392" s="48"/>
      <c r="T7392" s="48"/>
      <c r="U7392" s="48"/>
      <c r="V7392" s="48"/>
    </row>
    <row r="7393" spans="1:22" x14ac:dyDescent="0.25">
      <c r="A7393" s="8"/>
      <c r="B7393" s="60" t="s">
        <v>7388</v>
      </c>
      <c r="C7393" s="45">
        <v>49.597999999999999</v>
      </c>
      <c r="D7393" s="24">
        <v>0.12043297252289759</v>
      </c>
      <c r="E7393" s="10">
        <v>62.890999999999998</v>
      </c>
      <c r="F7393" s="24">
        <v>0.20010236955409028</v>
      </c>
      <c r="G7393" s="10">
        <v>66.713999999999999</v>
      </c>
      <c r="H7393" s="24">
        <v>1.8490493354978949E-2</v>
      </c>
      <c r="I7393" s="10">
        <v>63.563000000000002</v>
      </c>
      <c r="J7393" s="24">
        <v>6.6860065272029312E-2</v>
      </c>
      <c r="K7393" s="10">
        <v>61.744</v>
      </c>
      <c r="L7393" s="61">
        <v>0.12834982118805444</v>
      </c>
      <c r="Q7393" s="48"/>
      <c r="R7393" s="48"/>
      <c r="S7393" s="48"/>
      <c r="T7393" s="48"/>
      <c r="U7393" s="48"/>
      <c r="V7393" s="48"/>
    </row>
    <row r="7394" spans="1:22" x14ac:dyDescent="0.25">
      <c r="A7394" s="8"/>
      <c r="B7394" s="60" t="s">
        <v>7389</v>
      </c>
      <c r="C7394" s="45">
        <v>48.225000000000001</v>
      </c>
      <c r="D7394" s="24">
        <v>0.12739383846794339</v>
      </c>
      <c r="E7394" s="10">
        <v>58.965000000000003</v>
      </c>
      <c r="F7394" s="24">
        <v>0.19009122933790987</v>
      </c>
      <c r="G7394" s="10">
        <v>62.281999999999996</v>
      </c>
      <c r="H7394" s="24">
        <v>1.6137908262939218E-2</v>
      </c>
      <c r="I7394" s="10">
        <v>59.238999999999997</v>
      </c>
      <c r="J7394" s="24">
        <v>6.3796531329323641E-2</v>
      </c>
      <c r="K7394" s="10">
        <v>58.204000000000001</v>
      </c>
      <c r="L7394" s="61">
        <v>0.1240188565324416</v>
      </c>
      <c r="Q7394" s="48"/>
      <c r="R7394" s="48"/>
      <c r="S7394" s="48"/>
      <c r="T7394" s="48"/>
      <c r="U7394" s="48"/>
      <c r="V7394" s="48"/>
    </row>
    <row r="7395" spans="1:22" x14ac:dyDescent="0.25">
      <c r="A7395" s="8"/>
      <c r="B7395" s="60" t="s">
        <v>7390</v>
      </c>
      <c r="C7395" s="45">
        <v>47.831000000000003</v>
      </c>
      <c r="D7395" s="24">
        <v>0.12118234804329725</v>
      </c>
      <c r="E7395" s="10">
        <v>55.843000000000004</v>
      </c>
      <c r="F7395" s="24">
        <v>0.17974889350555506</v>
      </c>
      <c r="G7395" s="10">
        <v>58.286999999999999</v>
      </c>
      <c r="H7395" s="24">
        <v>1.650936906694549E-2</v>
      </c>
      <c r="I7395" s="10">
        <v>55.776000000000003</v>
      </c>
      <c r="J7395" s="24">
        <v>6.1120628212021556E-2</v>
      </c>
      <c r="K7395" s="10">
        <v>55.61</v>
      </c>
      <c r="L7395" s="61">
        <v>0.11633226510612606</v>
      </c>
      <c r="Q7395" s="48"/>
      <c r="R7395" s="48"/>
      <c r="S7395" s="48"/>
      <c r="T7395" s="48"/>
      <c r="U7395" s="48"/>
      <c r="V7395" s="48"/>
    </row>
    <row r="7396" spans="1:22" x14ac:dyDescent="0.25">
      <c r="A7396" s="8"/>
      <c r="B7396" s="60" t="s">
        <v>7391</v>
      </c>
      <c r="C7396" s="45">
        <v>44.546999999999997</v>
      </c>
      <c r="D7396" s="24">
        <v>0.11940049958368026</v>
      </c>
      <c r="E7396" s="10">
        <v>51.624000000000002</v>
      </c>
      <c r="F7396" s="24">
        <v>0.17134856833167736</v>
      </c>
      <c r="G7396" s="10">
        <v>53.091999999999999</v>
      </c>
      <c r="H7396" s="24">
        <v>1.7582478056296948E-2</v>
      </c>
      <c r="I7396" s="10">
        <v>50.924999999999997</v>
      </c>
      <c r="J7396" s="24">
        <v>6.1770847661085614E-2</v>
      </c>
      <c r="K7396" s="10">
        <v>51.576999999999998</v>
      </c>
      <c r="L7396" s="61">
        <v>0.10963262273001718</v>
      </c>
      <c r="Q7396" s="48"/>
      <c r="R7396" s="48"/>
      <c r="S7396" s="48"/>
      <c r="T7396" s="48"/>
      <c r="U7396" s="48"/>
      <c r="V7396" s="48"/>
    </row>
    <row r="7397" spans="1:22" x14ac:dyDescent="0.25">
      <c r="A7397" s="8"/>
      <c r="B7397" s="60" t="s">
        <v>7392</v>
      </c>
      <c r="C7397" s="45">
        <v>41.411999999999999</v>
      </c>
      <c r="D7397" s="24">
        <v>0.12075195231197029</v>
      </c>
      <c r="E7397" s="10">
        <v>48.180999999999997</v>
      </c>
      <c r="F7397" s="24">
        <v>0.16181229773462782</v>
      </c>
      <c r="G7397" s="10">
        <v>49.512999999999998</v>
      </c>
      <c r="H7397" s="24">
        <v>1.7631445035826768E-2</v>
      </c>
      <c r="I7397" s="10">
        <v>47.496000000000002</v>
      </c>
      <c r="J7397" s="24">
        <v>5.894334341339065E-2</v>
      </c>
      <c r="K7397" s="10">
        <v>47.67</v>
      </c>
      <c r="L7397" s="61">
        <v>9.8009846268171469E-2</v>
      </c>
      <c r="Q7397" s="48"/>
      <c r="R7397" s="48"/>
      <c r="S7397" s="48"/>
      <c r="T7397" s="48"/>
      <c r="U7397" s="48"/>
      <c r="V7397" s="48"/>
    </row>
    <row r="7398" spans="1:22" x14ac:dyDescent="0.25">
      <c r="A7398" s="8"/>
      <c r="B7398" s="60" t="s">
        <v>7393</v>
      </c>
      <c r="C7398" s="45">
        <v>40.118000000000002</v>
      </c>
      <c r="D7398" s="24">
        <v>0.1203356811029522</v>
      </c>
      <c r="E7398" s="10">
        <v>46.218000000000004</v>
      </c>
      <c r="F7398" s="24">
        <v>0.16331752841122901</v>
      </c>
      <c r="G7398" s="10">
        <v>47.51</v>
      </c>
      <c r="H7398" s="24">
        <v>1.968065354623097E-2</v>
      </c>
      <c r="I7398" s="10">
        <v>45.231999999999999</v>
      </c>
      <c r="J7398" s="24">
        <v>5.4132406967735483E-2</v>
      </c>
      <c r="K7398" s="10">
        <v>45.36</v>
      </c>
      <c r="L7398" s="61">
        <v>9.4375551530351584E-2</v>
      </c>
      <c r="Q7398" s="48"/>
      <c r="R7398" s="48"/>
      <c r="S7398" s="48"/>
      <c r="T7398" s="48"/>
      <c r="U7398" s="48"/>
      <c r="V7398" s="48"/>
    </row>
    <row r="7399" spans="1:22" x14ac:dyDescent="0.25">
      <c r="A7399" s="8"/>
      <c r="B7399" s="60" t="s">
        <v>7394</v>
      </c>
      <c r="C7399" s="45">
        <v>39.579000000000001</v>
      </c>
      <c r="D7399" s="24">
        <v>0.12066869807016667</v>
      </c>
      <c r="E7399" s="10">
        <v>45.640999999999998</v>
      </c>
      <c r="F7399" s="24">
        <v>0.16948897418529391</v>
      </c>
      <c r="G7399" s="10">
        <v>46.762999999999998</v>
      </c>
      <c r="H7399" s="24">
        <v>1.9996974323004773E-2</v>
      </c>
      <c r="I7399" s="10">
        <v>44.136000000000003</v>
      </c>
      <c r="J7399" s="24">
        <v>5.2932796841026669E-2</v>
      </c>
      <c r="K7399" s="10">
        <v>44.22</v>
      </c>
      <c r="L7399" s="61">
        <v>9.7568621986902609E-2</v>
      </c>
      <c r="Q7399" s="48"/>
      <c r="R7399" s="48"/>
      <c r="S7399" s="48"/>
      <c r="T7399" s="48"/>
      <c r="U7399" s="48"/>
      <c r="V7399" s="48"/>
    </row>
    <row r="7400" spans="1:22" x14ac:dyDescent="0.25">
      <c r="A7400" s="8"/>
      <c r="B7400" s="60" t="s">
        <v>7395</v>
      </c>
      <c r="C7400" s="45">
        <v>40.276000000000003</v>
      </c>
      <c r="D7400" s="24">
        <v>0.11762159282015419</v>
      </c>
      <c r="E7400" s="10">
        <v>46.363</v>
      </c>
      <c r="F7400" s="24">
        <v>0.16903740498231354</v>
      </c>
      <c r="G7400" s="10">
        <v>47.43</v>
      </c>
      <c r="H7400" s="24">
        <v>1.7851494271843325E-2</v>
      </c>
      <c r="I7400" s="10">
        <v>44.634</v>
      </c>
      <c r="J7400" s="24">
        <v>5.3732536925499209E-2</v>
      </c>
      <c r="K7400" s="10">
        <v>44.119</v>
      </c>
      <c r="L7400" s="61">
        <v>9.767312247457155E-2</v>
      </c>
      <c r="Q7400" s="48"/>
      <c r="R7400" s="48"/>
      <c r="S7400" s="48"/>
      <c r="T7400" s="48"/>
      <c r="U7400" s="48"/>
      <c r="V7400" s="48"/>
    </row>
    <row r="7401" spans="1:22" x14ac:dyDescent="0.25">
      <c r="A7401" s="8"/>
      <c r="B7401" s="60" t="s">
        <v>7396</v>
      </c>
      <c r="C7401" s="45">
        <v>42.6</v>
      </c>
      <c r="D7401" s="24">
        <v>0.1253309356111694</v>
      </c>
      <c r="E7401" s="10">
        <v>48.220999999999997</v>
      </c>
      <c r="F7401" s="24">
        <v>0.16867614961992924</v>
      </c>
      <c r="G7401" s="10">
        <v>49.302</v>
      </c>
      <c r="H7401" s="24">
        <v>1.7122581177538475E-2</v>
      </c>
      <c r="I7401" s="10">
        <v>46.384</v>
      </c>
      <c r="J7401" s="24">
        <v>5.0221178117111936E-2</v>
      </c>
      <c r="K7401" s="10">
        <v>44.484000000000002</v>
      </c>
      <c r="L7401" s="61">
        <v>9.5629557382378896E-2</v>
      </c>
      <c r="Q7401" s="48"/>
      <c r="R7401" s="48"/>
      <c r="S7401" s="48"/>
      <c r="T7401" s="48"/>
      <c r="U7401" s="48"/>
      <c r="V7401" s="48"/>
    </row>
    <row r="7402" spans="1:22" x14ac:dyDescent="0.25">
      <c r="A7402" s="8"/>
      <c r="B7402" s="60" t="s">
        <v>7397</v>
      </c>
      <c r="C7402" s="45">
        <v>46.811999999999998</v>
      </c>
      <c r="D7402" s="24">
        <v>0.12642989160297718</v>
      </c>
      <c r="E7402" s="10">
        <v>51.537999999999997</v>
      </c>
      <c r="F7402" s="24">
        <v>0.15536991043877474</v>
      </c>
      <c r="G7402" s="10">
        <v>53.168999999999997</v>
      </c>
      <c r="H7402" s="24">
        <v>1.6998803482279161E-2</v>
      </c>
      <c r="I7402" s="10">
        <v>50.328000000000003</v>
      </c>
      <c r="J7402" s="24">
        <v>4.864668982580661E-2</v>
      </c>
      <c r="K7402" s="10">
        <v>44.887999999999998</v>
      </c>
      <c r="L7402" s="61">
        <v>9.5664390878268543E-2</v>
      </c>
      <c r="Q7402" s="48"/>
      <c r="R7402" s="48"/>
      <c r="S7402" s="48"/>
      <c r="T7402" s="48"/>
      <c r="U7402" s="48"/>
      <c r="V7402" s="48"/>
    </row>
    <row r="7403" spans="1:22" x14ac:dyDescent="0.25">
      <c r="A7403" s="8"/>
      <c r="B7403" s="60" t="s">
        <v>7398</v>
      </c>
      <c r="C7403" s="45">
        <v>56.286000000000001</v>
      </c>
      <c r="D7403" s="24">
        <v>0.12088515909885608</v>
      </c>
      <c r="E7403" s="10">
        <v>59.152999999999999</v>
      </c>
      <c r="F7403" s="24">
        <v>0.145570858734101</v>
      </c>
      <c r="G7403" s="10">
        <v>62.265000000000001</v>
      </c>
      <c r="H7403" s="24">
        <v>1.6214878078970169E-2</v>
      </c>
      <c r="I7403" s="10">
        <v>59.012999999999998</v>
      </c>
      <c r="J7403" s="24">
        <v>4.9358958338539975E-2</v>
      </c>
      <c r="K7403" s="10">
        <v>46.289000000000001</v>
      </c>
      <c r="L7403" s="61">
        <v>9.7046119548557894E-2</v>
      </c>
      <c r="Q7403" s="48"/>
      <c r="R7403" s="48"/>
      <c r="S7403" s="48"/>
      <c r="T7403" s="48"/>
      <c r="U7403" s="48"/>
      <c r="V7403" s="48"/>
    </row>
    <row r="7404" spans="1:22" x14ac:dyDescent="0.25">
      <c r="A7404" s="8"/>
      <c r="B7404" s="60" t="s">
        <v>7399</v>
      </c>
      <c r="C7404" s="45">
        <v>62.838999999999999</v>
      </c>
      <c r="D7404" s="24">
        <v>0.12115157267262767</v>
      </c>
      <c r="E7404" s="10">
        <v>64.337999999999994</v>
      </c>
      <c r="F7404" s="24">
        <v>0.13790923459020094</v>
      </c>
      <c r="G7404" s="10">
        <v>68.712999999999994</v>
      </c>
      <c r="H7404" s="24">
        <v>1.8992999683679224E-2</v>
      </c>
      <c r="I7404" s="10">
        <v>64.802999999999997</v>
      </c>
      <c r="J7404" s="24">
        <v>4.9446429910279158E-2</v>
      </c>
      <c r="K7404" s="10">
        <v>49.689</v>
      </c>
      <c r="L7404" s="61">
        <v>9.6721006920254524E-2</v>
      </c>
      <c r="Q7404" s="48"/>
      <c r="R7404" s="48"/>
      <c r="S7404" s="48"/>
      <c r="T7404" s="48"/>
      <c r="U7404" s="48"/>
      <c r="V7404" s="48"/>
    </row>
    <row r="7405" spans="1:22" x14ac:dyDescent="0.25">
      <c r="A7405" s="8"/>
      <c r="B7405" s="60" t="s">
        <v>7400</v>
      </c>
      <c r="C7405" s="45">
        <v>65.218999999999994</v>
      </c>
      <c r="D7405" s="24">
        <v>0.13645370231613302</v>
      </c>
      <c r="E7405" s="10">
        <v>65.266000000000005</v>
      </c>
      <c r="F7405" s="24">
        <v>0.14606758485737939</v>
      </c>
      <c r="G7405" s="10">
        <v>70.861000000000004</v>
      </c>
      <c r="H7405" s="24">
        <v>2.9115264540440923E-2</v>
      </c>
      <c r="I7405" s="10">
        <v>66.429000000000002</v>
      </c>
      <c r="J7405" s="24">
        <v>7.2326493889485921E-2</v>
      </c>
      <c r="K7405" s="10">
        <v>53.597999999999999</v>
      </c>
      <c r="L7405" s="61">
        <v>0.10320003715572895</v>
      </c>
      <c r="Q7405" s="48"/>
      <c r="R7405" s="48"/>
      <c r="S7405" s="48"/>
      <c r="T7405" s="48"/>
      <c r="U7405" s="48"/>
      <c r="V7405" s="48"/>
    </row>
    <row r="7406" spans="1:22" x14ac:dyDescent="0.25">
      <c r="A7406" s="8"/>
      <c r="B7406" s="60" t="s">
        <v>7401</v>
      </c>
      <c r="C7406" s="45">
        <v>65.594999999999999</v>
      </c>
      <c r="D7406" s="24">
        <v>0.16341142581214513</v>
      </c>
      <c r="E7406" s="10">
        <v>65.448999999999998</v>
      </c>
      <c r="F7406" s="24">
        <v>0.19701964326032964</v>
      </c>
      <c r="G7406" s="10">
        <v>71.021000000000001</v>
      </c>
      <c r="H7406" s="24">
        <v>4.5797747245946284E-2</v>
      </c>
      <c r="I7406" s="10">
        <v>65.763000000000005</v>
      </c>
      <c r="J7406" s="24">
        <v>0.10965186314447804</v>
      </c>
      <c r="K7406" s="10">
        <v>56.33</v>
      </c>
      <c r="L7406" s="61">
        <v>0.10617249547164553</v>
      </c>
      <c r="Q7406" s="48"/>
      <c r="R7406" s="48"/>
      <c r="S7406" s="48"/>
      <c r="T7406" s="48"/>
      <c r="U7406" s="48"/>
      <c r="V7406" s="48"/>
    </row>
    <row r="7407" spans="1:22" x14ac:dyDescent="0.25">
      <c r="A7407" s="8"/>
      <c r="B7407" s="60" t="s">
        <v>7402</v>
      </c>
      <c r="C7407" s="45">
        <v>66.582999999999998</v>
      </c>
      <c r="D7407" s="24">
        <v>0.20403949581231165</v>
      </c>
      <c r="E7407" s="10">
        <v>67.114000000000004</v>
      </c>
      <c r="F7407" s="24">
        <v>0.24706856325731918</v>
      </c>
      <c r="G7407" s="10">
        <v>72.125</v>
      </c>
      <c r="H7407" s="24">
        <v>5.5259864394658305E-2</v>
      </c>
      <c r="I7407" s="10">
        <v>67.043999999999997</v>
      </c>
      <c r="J7407" s="24">
        <v>0.16042286256966487</v>
      </c>
      <c r="K7407" s="10">
        <v>58.012</v>
      </c>
      <c r="L7407" s="61">
        <v>0.11262830337652686</v>
      </c>
      <c r="Q7407" s="48"/>
      <c r="R7407" s="48"/>
      <c r="S7407" s="48"/>
      <c r="T7407" s="48"/>
      <c r="U7407" s="48"/>
      <c r="V7407" s="48"/>
    </row>
    <row r="7408" spans="1:22" x14ac:dyDescent="0.25">
      <c r="A7408" s="8"/>
      <c r="B7408" s="60" t="s">
        <v>7403</v>
      </c>
      <c r="C7408" s="45">
        <v>67.447999999999993</v>
      </c>
      <c r="D7408" s="24">
        <v>0.22422032402550909</v>
      </c>
      <c r="E7408" s="10">
        <v>68.192999999999998</v>
      </c>
      <c r="F7408" s="24">
        <v>0.27968691201926693</v>
      </c>
      <c r="G7408" s="10">
        <v>73.072000000000003</v>
      </c>
      <c r="H7408" s="24">
        <v>5.9880898351006039E-2</v>
      </c>
      <c r="I7408" s="10">
        <v>68.534999999999997</v>
      </c>
      <c r="J7408" s="24">
        <v>0.19065053857496314</v>
      </c>
      <c r="K7408" s="10">
        <v>58.793999999999997</v>
      </c>
      <c r="L7408" s="61">
        <v>0.11247735822767173</v>
      </c>
      <c r="Q7408" s="48"/>
      <c r="R7408" s="48"/>
      <c r="S7408" s="48"/>
      <c r="T7408" s="48"/>
      <c r="U7408" s="48"/>
      <c r="V7408" s="48"/>
    </row>
    <row r="7409" spans="1:22" x14ac:dyDescent="0.25">
      <c r="A7409" s="8"/>
      <c r="B7409" s="60" t="s">
        <v>7404</v>
      </c>
      <c r="C7409" s="45">
        <v>67.037999999999997</v>
      </c>
      <c r="D7409" s="24">
        <v>0.23494347036981533</v>
      </c>
      <c r="E7409" s="10">
        <v>67.691999999999993</v>
      </c>
      <c r="F7409" s="24">
        <v>0.26934597727101678</v>
      </c>
      <c r="G7409" s="10">
        <v>72.369</v>
      </c>
      <c r="H7409" s="24">
        <v>5.7570381372832172E-2</v>
      </c>
      <c r="I7409" s="10">
        <v>67.674000000000007</v>
      </c>
      <c r="J7409" s="24">
        <v>0.19025066853272687</v>
      </c>
      <c r="K7409" s="10">
        <v>58.256</v>
      </c>
      <c r="L7409" s="61">
        <v>0.10457015466072175</v>
      </c>
      <c r="Q7409" s="48"/>
      <c r="R7409" s="48"/>
      <c r="S7409" s="48"/>
      <c r="T7409" s="48"/>
      <c r="U7409" s="48"/>
      <c r="V7409" s="48"/>
    </row>
    <row r="7410" spans="1:22" x14ac:dyDescent="0.25">
      <c r="A7410" s="8"/>
      <c r="B7410" s="60" t="s">
        <v>7405</v>
      </c>
      <c r="C7410" s="45">
        <v>66.543000000000006</v>
      </c>
      <c r="D7410" s="24">
        <v>0.22308806633697986</v>
      </c>
      <c r="E7410" s="10">
        <v>67.426000000000002</v>
      </c>
      <c r="F7410" s="24">
        <v>0.24715887709791526</v>
      </c>
      <c r="G7410" s="10">
        <v>71.781000000000006</v>
      </c>
      <c r="H7410" s="24">
        <v>4.6994264966786319E-2</v>
      </c>
      <c r="I7410" s="10">
        <v>66.793999999999997</v>
      </c>
      <c r="J7410" s="24">
        <v>0.16633344163146976</v>
      </c>
      <c r="K7410" s="10">
        <v>56.618000000000002</v>
      </c>
      <c r="L7410" s="61">
        <v>9.708095304444754E-2</v>
      </c>
      <c r="Q7410" s="48"/>
      <c r="R7410" s="48"/>
      <c r="S7410" s="48"/>
      <c r="T7410" s="48"/>
      <c r="U7410" s="48"/>
      <c r="V7410" s="48"/>
    </row>
    <row r="7411" spans="1:22" x14ac:dyDescent="0.25">
      <c r="A7411" s="8"/>
      <c r="B7411" s="60" t="s">
        <v>7406</v>
      </c>
      <c r="C7411" s="45">
        <v>65.808999999999997</v>
      </c>
      <c r="D7411" s="24">
        <v>0.18708893218109462</v>
      </c>
      <c r="E7411" s="10">
        <v>66.760000000000005</v>
      </c>
      <c r="F7411" s="24">
        <v>0.20136975991570708</v>
      </c>
      <c r="G7411" s="10">
        <v>71.009</v>
      </c>
      <c r="H7411" s="24">
        <v>3.2319731539932062E-2</v>
      </c>
      <c r="I7411" s="10">
        <v>65.350999999999999</v>
      </c>
      <c r="J7411" s="24">
        <v>0.12339739584634994</v>
      </c>
      <c r="K7411" s="10">
        <v>55</v>
      </c>
      <c r="L7411" s="61">
        <v>8.887185917978728E-2</v>
      </c>
      <c r="Q7411" s="48"/>
      <c r="R7411" s="48"/>
      <c r="S7411" s="48"/>
      <c r="T7411" s="48"/>
      <c r="U7411" s="48"/>
      <c r="V7411" s="48"/>
    </row>
    <row r="7412" spans="1:22" x14ac:dyDescent="0.25">
      <c r="A7412" s="8"/>
      <c r="B7412" s="60" t="s">
        <v>7407</v>
      </c>
      <c r="C7412" s="45">
        <v>65.400000000000006</v>
      </c>
      <c r="D7412" s="24">
        <v>0.14464591970960922</v>
      </c>
      <c r="E7412" s="10">
        <v>66.427000000000007</v>
      </c>
      <c r="F7412" s="24">
        <v>0.14588695717618724</v>
      </c>
      <c r="G7412" s="10">
        <v>70.578000000000003</v>
      </c>
      <c r="H7412" s="24">
        <v>2.189489898364759E-2</v>
      </c>
      <c r="I7412" s="10">
        <v>64.581000000000003</v>
      </c>
      <c r="J7412" s="24">
        <v>7.2151550746007542E-2</v>
      </c>
      <c r="K7412" s="10">
        <v>53.991999999999997</v>
      </c>
      <c r="L7412" s="61">
        <v>7.5112628303376533E-2</v>
      </c>
      <c r="Q7412" s="48"/>
      <c r="R7412" s="48"/>
      <c r="S7412" s="48"/>
      <c r="T7412" s="48"/>
      <c r="U7412" s="48"/>
      <c r="V7412" s="48"/>
    </row>
    <row r="7413" spans="1:22" x14ac:dyDescent="0.25">
      <c r="A7413" s="8"/>
      <c r="B7413" s="60" t="s">
        <v>7408</v>
      </c>
      <c r="C7413" s="45">
        <v>65.394999999999996</v>
      </c>
      <c r="D7413" s="24">
        <v>0.11470769435702749</v>
      </c>
      <c r="E7413" s="10">
        <v>66.183000000000007</v>
      </c>
      <c r="F7413" s="24">
        <v>0.10699179649281253</v>
      </c>
      <c r="G7413" s="10">
        <v>70.894000000000005</v>
      </c>
      <c r="H7413" s="24">
        <v>1.5843544993192227E-2</v>
      </c>
      <c r="I7413" s="10">
        <v>64.763000000000005</v>
      </c>
      <c r="J7413" s="24">
        <v>3.9599630120210928E-2</v>
      </c>
      <c r="K7413" s="10">
        <v>55.552</v>
      </c>
      <c r="L7413" s="61">
        <v>6.8552319910826248E-2</v>
      </c>
      <c r="Q7413" s="48"/>
      <c r="R7413" s="48"/>
      <c r="S7413" s="48"/>
      <c r="T7413" s="48"/>
      <c r="U7413" s="48"/>
      <c r="V7413" s="48"/>
    </row>
    <row r="7414" spans="1:22" x14ac:dyDescent="0.25">
      <c r="A7414" s="8"/>
      <c r="B7414" s="60" t="s">
        <v>7409</v>
      </c>
      <c r="C7414" s="45">
        <v>68.212999999999994</v>
      </c>
      <c r="D7414" s="24">
        <v>0.10488369382420035</v>
      </c>
      <c r="E7414" s="10">
        <v>68.823999999999998</v>
      </c>
      <c r="F7414" s="24">
        <v>0.10214495371415669</v>
      </c>
      <c r="G7414" s="10">
        <v>74.147000000000006</v>
      </c>
      <c r="H7414" s="24">
        <v>1.5706014220681876E-2</v>
      </c>
      <c r="I7414" s="10">
        <v>69.22</v>
      </c>
      <c r="J7414" s="24">
        <v>4.8684177642266263E-2</v>
      </c>
      <c r="K7414" s="10">
        <v>59.07</v>
      </c>
      <c r="L7414" s="61">
        <v>7.1153220937253264E-2</v>
      </c>
      <c r="Q7414" s="48"/>
      <c r="R7414" s="48"/>
      <c r="S7414" s="48"/>
      <c r="T7414" s="48"/>
      <c r="U7414" s="48"/>
      <c r="V7414" s="48"/>
    </row>
    <row r="7415" spans="1:22" x14ac:dyDescent="0.25">
      <c r="A7415" s="8"/>
      <c r="B7415" s="60" t="s">
        <v>7410</v>
      </c>
      <c r="C7415" s="45">
        <v>68.191999999999993</v>
      </c>
      <c r="D7415" s="24">
        <v>0.10325191068484939</v>
      </c>
      <c r="E7415" s="10">
        <v>69.162000000000006</v>
      </c>
      <c r="F7415" s="24">
        <v>0.11834123579438549</v>
      </c>
      <c r="G7415" s="10">
        <v>73.700999999999993</v>
      </c>
      <c r="H7415" s="24">
        <v>1.5320928057652899E-2</v>
      </c>
      <c r="I7415" s="10">
        <v>69.363</v>
      </c>
      <c r="J7415" s="24">
        <v>6.5278784395071607E-2</v>
      </c>
      <c r="K7415" s="10">
        <v>59.442</v>
      </c>
      <c r="L7415" s="61">
        <v>8.2752775068505882E-2</v>
      </c>
      <c r="Q7415" s="48"/>
      <c r="R7415" s="48"/>
      <c r="S7415" s="48"/>
      <c r="T7415" s="48"/>
      <c r="U7415" s="48"/>
      <c r="V7415" s="48"/>
    </row>
    <row r="7416" spans="1:22" x14ac:dyDescent="0.25">
      <c r="A7416" s="8"/>
      <c r="B7416" s="60" t="s">
        <v>7411</v>
      </c>
      <c r="C7416" s="45">
        <v>66.015000000000001</v>
      </c>
      <c r="D7416" s="24">
        <v>0.11585660289391744</v>
      </c>
      <c r="E7416" s="10">
        <v>67.774000000000001</v>
      </c>
      <c r="F7416" s="24">
        <v>0.12734251524046061</v>
      </c>
      <c r="G7416" s="10">
        <v>71.528000000000006</v>
      </c>
      <c r="H7416" s="24">
        <v>1.529342190315083E-2</v>
      </c>
      <c r="I7416" s="10">
        <v>67.302000000000007</v>
      </c>
      <c r="J7416" s="24">
        <v>8.0848724164646488E-2</v>
      </c>
      <c r="K7416" s="10">
        <v>57.591000000000001</v>
      </c>
      <c r="L7416" s="61">
        <v>9.0195532023593886E-2</v>
      </c>
      <c r="Q7416" s="48"/>
      <c r="R7416" s="48"/>
      <c r="S7416" s="48"/>
      <c r="T7416" s="48"/>
      <c r="U7416" s="48"/>
      <c r="V7416" s="48"/>
    </row>
    <row r="7417" spans="1:22" x14ac:dyDescent="0.25">
      <c r="A7417" s="8"/>
      <c r="B7417" s="60" t="s">
        <v>7412</v>
      </c>
      <c r="C7417" s="45">
        <v>61.908000000000001</v>
      </c>
      <c r="D7417" s="24">
        <v>0.11349218242669463</v>
      </c>
      <c r="E7417" s="10">
        <v>63.526000000000003</v>
      </c>
      <c r="F7417" s="24">
        <v>0.13110559193196358</v>
      </c>
      <c r="G7417" s="10">
        <v>66.971999999999994</v>
      </c>
      <c r="H7417" s="24">
        <v>1.7301371181801927E-2</v>
      </c>
      <c r="I7417" s="10">
        <v>63.369</v>
      </c>
      <c r="J7417" s="24">
        <v>8.7296628595706402E-2</v>
      </c>
      <c r="K7417" s="10">
        <v>53.567</v>
      </c>
      <c r="L7417" s="61">
        <v>0.10148158469183967</v>
      </c>
      <c r="Q7417" s="48"/>
      <c r="R7417" s="48"/>
      <c r="S7417" s="48"/>
      <c r="T7417" s="48"/>
      <c r="U7417" s="48"/>
      <c r="V7417" s="48"/>
    </row>
    <row r="7418" spans="1:22" x14ac:dyDescent="0.25">
      <c r="A7418" s="8"/>
      <c r="B7418" s="60" t="s">
        <v>7413</v>
      </c>
      <c r="C7418" s="45">
        <v>58.030999999999999</v>
      </c>
      <c r="D7418" s="24">
        <v>0.10801405331601645</v>
      </c>
      <c r="E7418" s="10">
        <v>59.829000000000001</v>
      </c>
      <c r="F7418" s="24">
        <v>0.12534055844058101</v>
      </c>
      <c r="G7418" s="10">
        <v>62.764000000000003</v>
      </c>
      <c r="H7418" s="24">
        <v>1.6008581920204646E-2</v>
      </c>
      <c r="I7418" s="10">
        <v>59.368000000000002</v>
      </c>
      <c r="J7418" s="24">
        <v>9.4431809661859892E-2</v>
      </c>
      <c r="K7418" s="10">
        <v>50.793999999999997</v>
      </c>
      <c r="L7418" s="61">
        <v>0.10520876875203196</v>
      </c>
      <c r="Q7418" s="48"/>
      <c r="R7418" s="48"/>
      <c r="S7418" s="48"/>
      <c r="T7418" s="48"/>
      <c r="U7418" s="48"/>
      <c r="V7418" s="48"/>
    </row>
    <row r="7419" spans="1:22" x14ac:dyDescent="0.25">
      <c r="A7419" s="8"/>
      <c r="B7419" s="60" t="s">
        <v>7414</v>
      </c>
      <c r="C7419" s="45">
        <v>54.463999999999999</v>
      </c>
      <c r="D7419" s="24">
        <v>0.10528331418485772</v>
      </c>
      <c r="E7419" s="10">
        <v>56.76</v>
      </c>
      <c r="F7419" s="24">
        <v>0.12830586287348536</v>
      </c>
      <c r="G7419" s="10">
        <v>58.86</v>
      </c>
      <c r="H7419" s="24">
        <v>1.2419028757684532E-2</v>
      </c>
      <c r="I7419" s="10">
        <v>55.875999999999998</v>
      </c>
      <c r="J7419" s="24">
        <v>9.8942843575837852E-2</v>
      </c>
      <c r="K7419" s="10">
        <v>49.558</v>
      </c>
      <c r="L7419" s="61">
        <v>0.10849472853095536</v>
      </c>
      <c r="Q7419" s="48"/>
      <c r="R7419" s="48"/>
      <c r="S7419" s="48"/>
      <c r="T7419" s="48"/>
      <c r="U7419" s="48"/>
      <c r="V7419" s="48"/>
    </row>
    <row r="7420" spans="1:22" x14ac:dyDescent="0.25">
      <c r="A7420" s="8"/>
      <c r="B7420" s="60" t="s">
        <v>7415</v>
      </c>
      <c r="C7420" s="45">
        <v>49.529000000000003</v>
      </c>
      <c r="D7420" s="24">
        <v>0.10599930066436886</v>
      </c>
      <c r="E7420" s="10">
        <v>52.11</v>
      </c>
      <c r="F7420" s="24">
        <v>0.12729735832016256</v>
      </c>
      <c r="G7420" s="10">
        <v>53.640999999999998</v>
      </c>
      <c r="H7420" s="24">
        <v>1.1965177208400379E-2</v>
      </c>
      <c r="I7420" s="10">
        <v>51.140999999999998</v>
      </c>
      <c r="J7420" s="24">
        <v>9.8517981655961817E-2</v>
      </c>
      <c r="K7420" s="10">
        <v>46.249000000000002</v>
      </c>
      <c r="L7420" s="61">
        <v>0.113603641261437</v>
      </c>
      <c r="Q7420" s="48"/>
      <c r="R7420" s="48"/>
      <c r="S7420" s="48"/>
      <c r="T7420" s="48"/>
      <c r="U7420" s="48"/>
      <c r="V7420" s="48"/>
    </row>
    <row r="7421" spans="1:22" x14ac:dyDescent="0.25">
      <c r="A7421" s="8"/>
      <c r="B7421" s="60" t="s">
        <v>7416</v>
      </c>
      <c r="C7421" s="45">
        <v>45.984999999999999</v>
      </c>
      <c r="D7421" s="24">
        <v>0.10030961813763026</v>
      </c>
      <c r="E7421" s="10">
        <v>48.600999999999999</v>
      </c>
      <c r="F7421" s="24">
        <v>0.12627144146855251</v>
      </c>
      <c r="G7421" s="10">
        <v>49.616</v>
      </c>
      <c r="H7421" s="24">
        <v>1.0142935678944476E-2</v>
      </c>
      <c r="I7421" s="10">
        <v>47.606000000000002</v>
      </c>
      <c r="J7421" s="24">
        <v>9.5386806240865429E-2</v>
      </c>
      <c r="K7421" s="10">
        <v>43.258000000000003</v>
      </c>
      <c r="L7421" s="61">
        <v>0.11486925827876085</v>
      </c>
      <c r="Q7421" s="48"/>
      <c r="R7421" s="48"/>
      <c r="S7421" s="48"/>
      <c r="T7421" s="48"/>
      <c r="U7421" s="48"/>
      <c r="V7421" s="48"/>
    </row>
    <row r="7422" spans="1:22" x14ac:dyDescent="0.25">
      <c r="A7422" s="8"/>
      <c r="B7422" s="60" t="s">
        <v>7417</v>
      </c>
      <c r="C7422" s="45">
        <v>44.271000000000001</v>
      </c>
      <c r="D7422" s="24">
        <v>9.3318240836301899E-2</v>
      </c>
      <c r="E7422" s="10">
        <v>46.671999999999997</v>
      </c>
      <c r="F7422" s="24">
        <v>0.13215467950647006</v>
      </c>
      <c r="G7422" s="10">
        <v>47.695999999999998</v>
      </c>
      <c r="H7422" s="24">
        <v>1.128367234744365E-2</v>
      </c>
      <c r="I7422" s="10">
        <v>45.612000000000002</v>
      </c>
      <c r="J7422" s="24">
        <v>9.0814835171698749E-2</v>
      </c>
      <c r="K7422" s="10">
        <v>40.939</v>
      </c>
      <c r="L7422" s="61">
        <v>0.11194324462403046</v>
      </c>
      <c r="Q7422" s="48"/>
      <c r="R7422" s="48"/>
      <c r="S7422" s="48"/>
      <c r="T7422" s="48"/>
      <c r="U7422" s="48"/>
      <c r="V7422" s="48"/>
    </row>
    <row r="7423" spans="1:22" x14ac:dyDescent="0.25">
      <c r="A7423" s="8"/>
      <c r="B7423" s="60" t="s">
        <v>7418</v>
      </c>
      <c r="C7423" s="45">
        <v>43.981999999999999</v>
      </c>
      <c r="D7423" s="24">
        <v>9.0488397642907087E-2</v>
      </c>
      <c r="E7423" s="10">
        <v>46.134999999999998</v>
      </c>
      <c r="F7423" s="24">
        <v>0.14984953355401745</v>
      </c>
      <c r="G7423" s="10">
        <v>46.88</v>
      </c>
      <c r="H7423" s="24">
        <v>1.2451896646509071E-2</v>
      </c>
      <c r="I7423" s="10">
        <v>44.750999999999998</v>
      </c>
      <c r="J7423" s="24">
        <v>8.6630107553745644E-2</v>
      </c>
      <c r="K7423" s="10">
        <v>40.073</v>
      </c>
      <c r="L7423" s="61">
        <v>0.10911012029167247</v>
      </c>
      <c r="Q7423" s="48"/>
      <c r="R7423" s="48"/>
      <c r="S7423" s="48"/>
      <c r="T7423" s="48"/>
      <c r="U7423" s="48"/>
      <c r="V7423" s="48"/>
    </row>
    <row r="7424" spans="1:22" x14ac:dyDescent="0.25">
      <c r="A7424" s="8"/>
      <c r="B7424" s="60" t="s">
        <v>7419</v>
      </c>
      <c r="C7424" s="45">
        <v>44.752000000000002</v>
      </c>
      <c r="D7424" s="24">
        <v>8.594400239704364E-2</v>
      </c>
      <c r="E7424" s="10">
        <v>47.033000000000001</v>
      </c>
      <c r="F7424" s="24">
        <v>0.16871802588022872</v>
      </c>
      <c r="G7424" s="10">
        <v>47.64</v>
      </c>
      <c r="H7424" s="24">
        <v>1.4169873556899396E-2</v>
      </c>
      <c r="I7424" s="10">
        <v>45.325000000000003</v>
      </c>
      <c r="J7424" s="24">
        <v>9.1064669656352668E-2</v>
      </c>
      <c r="K7424" s="10">
        <v>40.042999999999999</v>
      </c>
      <c r="L7424" s="61">
        <v>0.10770516929079002</v>
      </c>
      <c r="Q7424" s="48"/>
      <c r="R7424" s="48"/>
      <c r="S7424" s="48"/>
      <c r="T7424" s="48"/>
      <c r="U7424" s="48"/>
      <c r="V7424" s="48"/>
    </row>
    <row r="7425" spans="1:22" x14ac:dyDescent="0.25">
      <c r="A7425" s="8"/>
      <c r="B7425" s="60" t="s">
        <v>7420</v>
      </c>
      <c r="C7425" s="45">
        <v>46.222000000000001</v>
      </c>
      <c r="D7425" s="24">
        <v>8.1832406698405302E-2</v>
      </c>
      <c r="E7425" s="10">
        <v>48.658999999999999</v>
      </c>
      <c r="F7425" s="24">
        <v>0.1797923563045441</v>
      </c>
      <c r="G7425" s="10">
        <v>49.179000000000002</v>
      </c>
      <c r="H7425" s="24">
        <v>1.4059923034634415E-2</v>
      </c>
      <c r="I7425" s="10">
        <v>46.786999999999999</v>
      </c>
      <c r="J7425" s="24">
        <v>9.2738560703533909E-2</v>
      </c>
      <c r="K7425" s="10">
        <v>40.223999999999997</v>
      </c>
      <c r="L7425" s="61">
        <v>0.10267753471738424</v>
      </c>
      <c r="Q7425" s="48"/>
      <c r="R7425" s="48"/>
      <c r="S7425" s="48"/>
      <c r="T7425" s="48"/>
      <c r="U7425" s="48"/>
      <c r="V7425" s="48"/>
    </row>
    <row r="7426" spans="1:22" x14ac:dyDescent="0.25">
      <c r="A7426" s="8"/>
      <c r="B7426" s="60" t="s">
        <v>7421</v>
      </c>
      <c r="C7426" s="45">
        <v>49.688000000000002</v>
      </c>
      <c r="D7426" s="24">
        <v>7.8370010320604588E-2</v>
      </c>
      <c r="E7426" s="10">
        <v>52.197000000000003</v>
      </c>
      <c r="F7426" s="24">
        <v>0.19181462533854951</v>
      </c>
      <c r="G7426" s="10">
        <v>52.738999999999997</v>
      </c>
      <c r="H7426" s="24">
        <v>1.3468938977460142E-2</v>
      </c>
      <c r="I7426" s="10">
        <v>50.286999999999999</v>
      </c>
      <c r="J7426" s="24">
        <v>0.10138283387255943</v>
      </c>
      <c r="K7426" s="10">
        <v>39.951999999999998</v>
      </c>
      <c r="L7426" s="61">
        <v>9.9263852120198781E-2</v>
      </c>
      <c r="Q7426" s="48"/>
      <c r="R7426" s="48"/>
      <c r="S7426" s="48"/>
      <c r="T7426" s="48"/>
      <c r="U7426" s="48"/>
      <c r="V7426" s="48"/>
    </row>
    <row r="7427" spans="1:22" x14ac:dyDescent="0.25">
      <c r="A7427" s="8"/>
      <c r="B7427" s="60" t="s">
        <v>7422</v>
      </c>
      <c r="C7427" s="45">
        <v>58.070999999999998</v>
      </c>
      <c r="D7427" s="24">
        <v>7.4408229849851848E-2</v>
      </c>
      <c r="E7427" s="10">
        <v>60.012999999999998</v>
      </c>
      <c r="F7427" s="24">
        <v>0.19727655732771593</v>
      </c>
      <c r="G7427" s="10">
        <v>61.347999999999999</v>
      </c>
      <c r="H7427" s="24">
        <v>1.5805387575590985E-2</v>
      </c>
      <c r="I7427" s="10">
        <v>58.954000000000001</v>
      </c>
      <c r="J7427" s="24">
        <v>0.10676676701685134</v>
      </c>
      <c r="K7427" s="10">
        <v>40.011000000000003</v>
      </c>
      <c r="L7427" s="61">
        <v>9.9298685616088428E-2</v>
      </c>
      <c r="Q7427" s="48"/>
      <c r="R7427" s="48"/>
      <c r="S7427" s="48"/>
      <c r="T7427" s="48"/>
      <c r="U7427" s="48"/>
      <c r="V7427" s="48"/>
    </row>
    <row r="7428" spans="1:22" x14ac:dyDescent="0.25">
      <c r="A7428" s="8"/>
      <c r="B7428" s="60" t="s">
        <v>7423</v>
      </c>
      <c r="C7428" s="45">
        <v>64.301000000000002</v>
      </c>
      <c r="D7428" s="24">
        <v>7.5540167127209776E-2</v>
      </c>
      <c r="E7428" s="10">
        <v>65.100999999999999</v>
      </c>
      <c r="F7428" s="24">
        <v>0.1942371351188685</v>
      </c>
      <c r="G7428" s="10">
        <v>67.533000000000001</v>
      </c>
      <c r="H7428" s="24">
        <v>1.5626717976910391E-2</v>
      </c>
      <c r="I7428" s="10">
        <v>64.635000000000005</v>
      </c>
      <c r="J7428" s="24">
        <v>0.11358724844790326</v>
      </c>
      <c r="K7428" s="10">
        <v>41.203000000000003</v>
      </c>
      <c r="L7428" s="61">
        <v>9.5455389902930662E-2</v>
      </c>
      <c r="Q7428" s="48"/>
      <c r="R7428" s="48"/>
      <c r="S7428" s="48"/>
      <c r="T7428" s="48"/>
      <c r="U7428" s="48"/>
      <c r="V7428" s="48"/>
    </row>
    <row r="7429" spans="1:22" x14ac:dyDescent="0.25">
      <c r="A7429" s="8"/>
      <c r="B7429" s="60" t="s">
        <v>7424</v>
      </c>
      <c r="C7429" s="45">
        <v>65.760000000000005</v>
      </c>
      <c r="D7429" s="24">
        <v>9.5831807437493755E-2</v>
      </c>
      <c r="E7429" s="10">
        <v>67.305999999999997</v>
      </c>
      <c r="F7429" s="24">
        <v>0.20884742702377371</v>
      </c>
      <c r="G7429" s="10">
        <v>69.512</v>
      </c>
      <c r="H7429" s="24">
        <v>2.807861462341946E-2</v>
      </c>
      <c r="I7429" s="10">
        <v>66.403999999999996</v>
      </c>
      <c r="J7429" s="24">
        <v>0.12704083544651668</v>
      </c>
      <c r="K7429" s="10">
        <v>45.152000000000001</v>
      </c>
      <c r="L7429" s="61">
        <v>0.10019274534392271</v>
      </c>
      <c r="Q7429" s="48"/>
      <c r="R7429" s="48"/>
      <c r="S7429" s="48"/>
      <c r="T7429" s="48"/>
      <c r="U7429" s="48"/>
      <c r="V7429" s="48"/>
    </row>
    <row r="7430" spans="1:22" x14ac:dyDescent="0.25">
      <c r="A7430" s="8"/>
      <c r="B7430" s="60" t="s">
        <v>7425</v>
      </c>
      <c r="C7430" s="45">
        <v>65.408000000000001</v>
      </c>
      <c r="D7430" s="24">
        <v>0.13152112394713186</v>
      </c>
      <c r="E7430" s="10">
        <v>67.462000000000003</v>
      </c>
      <c r="F7430" s="24">
        <v>0.22393921155582305</v>
      </c>
      <c r="G7430" s="10">
        <v>69.930000000000007</v>
      </c>
      <c r="H7430" s="24">
        <v>5.1979109400769656E-2</v>
      </c>
      <c r="I7430" s="10">
        <v>66.825000000000003</v>
      </c>
      <c r="J7430" s="24">
        <v>0.14704008594306273</v>
      </c>
      <c r="K7430" s="10">
        <v>48.863999999999997</v>
      </c>
      <c r="L7430" s="61">
        <v>0.10794900376201756</v>
      </c>
      <c r="Q7430" s="48"/>
      <c r="R7430" s="48"/>
      <c r="S7430" s="48"/>
      <c r="T7430" s="48"/>
      <c r="U7430" s="48"/>
      <c r="V7430" s="48"/>
    </row>
    <row r="7431" spans="1:22" x14ac:dyDescent="0.25">
      <c r="A7431" s="8"/>
      <c r="B7431" s="60" t="s">
        <v>7426</v>
      </c>
      <c r="C7431" s="45">
        <v>66.263000000000005</v>
      </c>
      <c r="D7431" s="24">
        <v>0.17565003162765921</v>
      </c>
      <c r="E7431" s="10">
        <v>68.793999999999997</v>
      </c>
      <c r="F7431" s="24">
        <v>0.25239241649112248</v>
      </c>
      <c r="G7431" s="10">
        <v>70.789000000000001</v>
      </c>
      <c r="H7431" s="24">
        <v>7.350192413413964E-2</v>
      </c>
      <c r="I7431" s="10">
        <v>68.664000000000001</v>
      </c>
      <c r="J7431" s="24">
        <v>0.1716862578541716</v>
      </c>
      <c r="K7431" s="10">
        <v>51.22</v>
      </c>
      <c r="L7431" s="61">
        <v>0.11887511030607031</v>
      </c>
      <c r="Q7431" s="48"/>
      <c r="R7431" s="48"/>
      <c r="S7431" s="48"/>
      <c r="T7431" s="48"/>
      <c r="U7431" s="48"/>
      <c r="V7431" s="48"/>
    </row>
    <row r="7432" spans="1:22" x14ac:dyDescent="0.25">
      <c r="A7432" s="8"/>
      <c r="B7432" s="60" t="s">
        <v>7427</v>
      </c>
      <c r="C7432" s="45">
        <v>67.653999999999996</v>
      </c>
      <c r="D7432" s="24">
        <v>0.22164330658854081</v>
      </c>
      <c r="E7432" s="10">
        <v>69.992000000000004</v>
      </c>
      <c r="F7432" s="24">
        <v>0.26694252181763467</v>
      </c>
      <c r="G7432" s="10">
        <v>71.725999999999999</v>
      </c>
      <c r="H7432" s="24">
        <v>8.7630566245189667E-2</v>
      </c>
      <c r="I7432" s="10">
        <v>69.569000000000003</v>
      </c>
      <c r="J7432" s="24">
        <v>0.1872884214208087</v>
      </c>
      <c r="K7432" s="10">
        <v>53.819000000000003</v>
      </c>
      <c r="L7432" s="61">
        <v>0.12721192698899261</v>
      </c>
      <c r="Q7432" s="48"/>
      <c r="R7432" s="48"/>
      <c r="S7432" s="48"/>
      <c r="T7432" s="48"/>
      <c r="U7432" s="48"/>
      <c r="V7432" s="48"/>
    </row>
    <row r="7433" spans="1:22" x14ac:dyDescent="0.25">
      <c r="A7433" s="8"/>
      <c r="B7433" s="60" t="s">
        <v>7428</v>
      </c>
      <c r="C7433" s="45">
        <v>66.754999999999995</v>
      </c>
      <c r="D7433" s="24">
        <v>0.24776109464993176</v>
      </c>
      <c r="E7433" s="10">
        <v>69.635999999999996</v>
      </c>
      <c r="F7433" s="24">
        <v>0.25808004814926272</v>
      </c>
      <c r="G7433" s="10">
        <v>70.888000000000005</v>
      </c>
      <c r="H7433" s="24">
        <v>8.9939527212754264E-2</v>
      </c>
      <c r="I7433" s="10">
        <v>68.314999999999998</v>
      </c>
      <c r="J7433" s="24">
        <v>0.18552708830399861</v>
      </c>
      <c r="K7433" s="10">
        <v>53.564999999999998</v>
      </c>
      <c r="L7433" s="61">
        <v>0.12610886628582044</v>
      </c>
      <c r="Q7433" s="48"/>
      <c r="R7433" s="48"/>
      <c r="S7433" s="48"/>
      <c r="T7433" s="48"/>
      <c r="U7433" s="48"/>
      <c r="V7433" s="48"/>
    </row>
    <row r="7434" spans="1:22" x14ac:dyDescent="0.25">
      <c r="A7434" s="8"/>
      <c r="B7434" s="60" t="s">
        <v>7429</v>
      </c>
      <c r="C7434" s="45">
        <v>66.314999999999998</v>
      </c>
      <c r="D7434" s="24">
        <v>0.25421979558544461</v>
      </c>
      <c r="E7434" s="10">
        <v>68.793999999999997</v>
      </c>
      <c r="F7434" s="24">
        <v>0.23284682515798977</v>
      </c>
      <c r="G7434" s="10">
        <v>70.373999999999995</v>
      </c>
      <c r="H7434" s="24">
        <v>8.16932380428807E-2</v>
      </c>
      <c r="I7434" s="10">
        <v>66.686000000000007</v>
      </c>
      <c r="J7434" s="24">
        <v>0.17116160543639838</v>
      </c>
      <c r="K7434" s="10">
        <v>51.631</v>
      </c>
      <c r="L7434" s="61">
        <v>0.11672704472620872</v>
      </c>
      <c r="Q7434" s="48"/>
      <c r="R7434" s="48"/>
      <c r="S7434" s="48"/>
      <c r="T7434" s="48"/>
      <c r="U7434" s="48"/>
      <c r="V7434" s="48"/>
    </row>
    <row r="7435" spans="1:22" x14ac:dyDescent="0.25">
      <c r="A7435" s="8"/>
      <c r="B7435" s="60" t="s">
        <v>7430</v>
      </c>
      <c r="C7435" s="45">
        <v>65.772000000000006</v>
      </c>
      <c r="D7435" s="24">
        <v>0.24339980690481738</v>
      </c>
      <c r="E7435" s="10">
        <v>67.590999999999994</v>
      </c>
      <c r="F7435" s="24">
        <v>0.19548600662052362</v>
      </c>
      <c r="G7435" s="10">
        <v>69.534999999999997</v>
      </c>
      <c r="H7435" s="24">
        <v>6.1091258933479935E-2</v>
      </c>
      <c r="I7435" s="10">
        <v>65.14</v>
      </c>
      <c r="J7435" s="24">
        <v>0.14357987833060598</v>
      </c>
      <c r="K7435" s="10">
        <v>49.686</v>
      </c>
      <c r="L7435" s="61">
        <v>9.9600575913798714E-2</v>
      </c>
      <c r="Q7435" s="48"/>
      <c r="R7435" s="48"/>
      <c r="S7435" s="48"/>
      <c r="T7435" s="48"/>
      <c r="U7435" s="48"/>
      <c r="V7435" s="48"/>
    </row>
    <row r="7436" spans="1:22" x14ac:dyDescent="0.25">
      <c r="A7436" s="8"/>
      <c r="B7436" s="60" t="s">
        <v>7431</v>
      </c>
      <c r="C7436" s="45">
        <v>65.629000000000005</v>
      </c>
      <c r="D7436" s="24">
        <v>0.21298731564403903</v>
      </c>
      <c r="E7436" s="10">
        <v>66.61</v>
      </c>
      <c r="F7436" s="24">
        <v>0.1536412879927776</v>
      </c>
      <c r="G7436" s="10">
        <v>68.983000000000004</v>
      </c>
      <c r="H7436" s="24">
        <v>3.9211105002748763E-2</v>
      </c>
      <c r="I7436" s="10">
        <v>64.162000000000006</v>
      </c>
      <c r="J7436" s="24">
        <v>0.11196332429765281</v>
      </c>
      <c r="K7436" s="10">
        <v>49.935000000000002</v>
      </c>
      <c r="L7436" s="61">
        <v>8.8221633923180526E-2</v>
      </c>
      <c r="Q7436" s="48"/>
      <c r="R7436" s="48"/>
      <c r="S7436" s="48"/>
      <c r="T7436" s="48"/>
      <c r="U7436" s="48"/>
      <c r="V7436" s="48"/>
    </row>
    <row r="7437" spans="1:22" x14ac:dyDescent="0.25">
      <c r="A7437" s="8"/>
      <c r="B7437" s="60" t="s">
        <v>7432</v>
      </c>
      <c r="C7437" s="45">
        <v>65.623999999999995</v>
      </c>
      <c r="D7437" s="24">
        <v>0.18923327895595432</v>
      </c>
      <c r="E7437" s="10">
        <v>66.460999999999999</v>
      </c>
      <c r="F7437" s="24">
        <v>0.13689437255492026</v>
      </c>
      <c r="G7437" s="10">
        <v>69.346000000000004</v>
      </c>
      <c r="H7437" s="24">
        <v>2.0560747663551402E-2</v>
      </c>
      <c r="I7437" s="10">
        <v>64.534000000000006</v>
      </c>
      <c r="J7437" s="24">
        <v>9.5436773137796208E-2</v>
      </c>
      <c r="K7437" s="10">
        <v>51.155000000000001</v>
      </c>
      <c r="L7437" s="61">
        <v>8.6816682922298077E-2</v>
      </c>
      <c r="Q7437" s="48"/>
      <c r="R7437" s="48"/>
      <c r="S7437" s="48"/>
      <c r="T7437" s="48"/>
      <c r="U7437" s="48"/>
      <c r="V7437" s="48"/>
    </row>
    <row r="7438" spans="1:22" x14ac:dyDescent="0.25">
      <c r="A7438" s="8"/>
      <c r="B7438" s="60" t="s">
        <v>7433</v>
      </c>
      <c r="C7438" s="45">
        <v>69.007000000000005</v>
      </c>
      <c r="D7438" s="24">
        <v>0.2082098744881313</v>
      </c>
      <c r="E7438" s="10">
        <v>69.733999999999995</v>
      </c>
      <c r="F7438" s="24">
        <v>0.13516400842612097</v>
      </c>
      <c r="G7438" s="10">
        <v>73.188999999999993</v>
      </c>
      <c r="H7438" s="24">
        <v>2.045079714128642E-2</v>
      </c>
      <c r="I7438" s="10">
        <v>68.497</v>
      </c>
      <c r="J7438" s="24">
        <v>0.1023696800869424</v>
      </c>
      <c r="K7438" s="10">
        <v>55.423999999999999</v>
      </c>
      <c r="L7438" s="61">
        <v>9.607078166364777E-2</v>
      </c>
      <c r="Q7438" s="48"/>
      <c r="R7438" s="48"/>
      <c r="S7438" s="48"/>
      <c r="T7438" s="48"/>
      <c r="U7438" s="48"/>
      <c r="V7438" s="48"/>
    </row>
    <row r="7439" spans="1:22" x14ac:dyDescent="0.25">
      <c r="A7439" s="8"/>
      <c r="B7439" s="60" t="s">
        <v>7434</v>
      </c>
      <c r="C7439" s="45">
        <v>68.819999999999993</v>
      </c>
      <c r="D7439" s="24">
        <v>0.24103605553151114</v>
      </c>
      <c r="E7439" s="10">
        <v>69.5</v>
      </c>
      <c r="F7439" s="24">
        <v>0.1296870297923563</v>
      </c>
      <c r="G7439" s="10">
        <v>73.010999999999996</v>
      </c>
      <c r="H7439" s="24">
        <v>2.5728422210005496E-2</v>
      </c>
      <c r="I7439" s="10">
        <v>67.570999999999998</v>
      </c>
      <c r="J7439" s="24">
        <v>0.11387455810525526</v>
      </c>
      <c r="K7439" s="10">
        <v>56.142000000000003</v>
      </c>
      <c r="L7439" s="61">
        <v>0.10708977753007291</v>
      </c>
      <c r="Q7439" s="48"/>
      <c r="R7439" s="48"/>
      <c r="S7439" s="48"/>
      <c r="T7439" s="48"/>
      <c r="U7439" s="48"/>
      <c r="V7439" s="48"/>
    </row>
    <row r="7440" spans="1:22" x14ac:dyDescent="0.25">
      <c r="A7440" s="8"/>
      <c r="B7440" s="60" t="s">
        <v>7435</v>
      </c>
      <c r="C7440" s="45">
        <v>65.863</v>
      </c>
      <c r="D7440" s="24">
        <v>0.27224756134101274</v>
      </c>
      <c r="E7440" s="10">
        <v>67.299000000000007</v>
      </c>
      <c r="F7440" s="24">
        <v>0.12541378272645201</v>
      </c>
      <c r="G7440" s="10">
        <v>71.055999999999997</v>
      </c>
      <c r="H7440" s="24">
        <v>3.2916437603078615E-2</v>
      </c>
      <c r="I7440" s="10">
        <v>65.355999999999995</v>
      </c>
      <c r="J7440" s="24">
        <v>0.12970157270808089</v>
      </c>
      <c r="K7440" s="10">
        <v>54.207999999999998</v>
      </c>
      <c r="L7440" s="61">
        <v>0.11348752960847151</v>
      </c>
      <c r="Q7440" s="48"/>
      <c r="R7440" s="48"/>
      <c r="S7440" s="48"/>
      <c r="T7440" s="48"/>
      <c r="U7440" s="48"/>
      <c r="V7440" s="48"/>
    </row>
    <row r="7441" spans="1:22" x14ac:dyDescent="0.25">
      <c r="A7441" s="8"/>
      <c r="B7441" s="60" t="s">
        <v>7436</v>
      </c>
      <c r="C7441" s="45">
        <v>60.970999999999997</v>
      </c>
      <c r="D7441" s="24">
        <v>0.29949728667976161</v>
      </c>
      <c r="E7441" s="10">
        <v>63.292999999999999</v>
      </c>
      <c r="F7441" s="24">
        <v>0.12639181462533855</v>
      </c>
      <c r="G7441" s="10">
        <v>66.706999999999994</v>
      </c>
      <c r="H7441" s="24">
        <v>3.7919186366135241E-2</v>
      </c>
      <c r="I7441" s="10">
        <v>61.389000000000003</v>
      </c>
      <c r="J7441" s="24">
        <v>0.14590333903788741</v>
      </c>
      <c r="K7441" s="10">
        <v>51.750999999999998</v>
      </c>
      <c r="L7441" s="61">
        <v>0.11708699085040175</v>
      </c>
      <c r="Q7441" s="48"/>
      <c r="R7441" s="48"/>
      <c r="S7441" s="48"/>
      <c r="T7441" s="48"/>
      <c r="U7441" s="48"/>
      <c r="V7441" s="48"/>
    </row>
    <row r="7442" spans="1:22" x14ac:dyDescent="0.25">
      <c r="A7442" s="8"/>
      <c r="B7442" s="60" t="s">
        <v>7437</v>
      </c>
      <c r="C7442" s="45">
        <v>56.901000000000003</v>
      </c>
      <c r="D7442" s="24">
        <v>0.31349668741885006</v>
      </c>
      <c r="E7442" s="10">
        <v>59.661000000000001</v>
      </c>
      <c r="F7442" s="24">
        <v>0.12201324104724647</v>
      </c>
      <c r="G7442" s="10">
        <v>62.540999999999997</v>
      </c>
      <c r="H7442" s="24">
        <v>4.1533809785596482E-2</v>
      </c>
      <c r="I7442" s="10">
        <v>57.396000000000001</v>
      </c>
      <c r="J7442" s="24">
        <v>0.16060609845977039</v>
      </c>
      <c r="K7442" s="10">
        <v>50.148000000000003</v>
      </c>
      <c r="L7442" s="61">
        <v>0.11918861176907715</v>
      </c>
      <c r="Q7442" s="48"/>
      <c r="R7442" s="48"/>
      <c r="S7442" s="48"/>
      <c r="T7442" s="48"/>
      <c r="U7442" s="48"/>
      <c r="V7442" s="48"/>
    </row>
    <row r="7443" spans="1:22" x14ac:dyDescent="0.25">
      <c r="A7443" s="8"/>
      <c r="B7443" s="60" t="s">
        <v>7438</v>
      </c>
      <c r="C7443" s="45">
        <v>53.637</v>
      </c>
      <c r="D7443" s="24">
        <v>0.31606019242933714</v>
      </c>
      <c r="E7443" s="10">
        <v>56.162999999999997</v>
      </c>
      <c r="F7443" s="24">
        <v>0.11254890159494432</v>
      </c>
      <c r="G7443" s="10">
        <v>59.002000000000002</v>
      </c>
      <c r="H7443" s="24">
        <v>4.1506322155030237E-2</v>
      </c>
      <c r="I7443" s="10">
        <v>54.665999999999997</v>
      </c>
      <c r="J7443" s="24">
        <v>0.17453437097922625</v>
      </c>
      <c r="K7443" s="10">
        <v>50.05</v>
      </c>
      <c r="L7443" s="61">
        <v>0.12001300450513214</v>
      </c>
      <c r="Q7443" s="48"/>
      <c r="R7443" s="48"/>
      <c r="S7443" s="48"/>
      <c r="T7443" s="48"/>
      <c r="U7443" s="48"/>
      <c r="V7443" s="48"/>
    </row>
    <row r="7444" spans="1:22" x14ac:dyDescent="0.25">
      <c r="A7444" s="8"/>
      <c r="B7444" s="60" t="s">
        <v>7439</v>
      </c>
      <c r="C7444" s="45">
        <v>48.066000000000003</v>
      </c>
      <c r="D7444" s="24">
        <v>0.32087092585810834</v>
      </c>
      <c r="E7444" s="10">
        <v>51.085000000000001</v>
      </c>
      <c r="F7444" s="24">
        <v>0.11703280168522419</v>
      </c>
      <c r="G7444" s="10">
        <v>54.24</v>
      </c>
      <c r="H7444" s="24">
        <v>4.4172622319956022E-2</v>
      </c>
      <c r="I7444" s="10">
        <v>50.39</v>
      </c>
      <c r="J7444" s="24">
        <v>0.18590184003097948</v>
      </c>
      <c r="K7444" s="10">
        <v>46.728999999999999</v>
      </c>
      <c r="L7444" s="61">
        <v>0.12081417491059403</v>
      </c>
      <c r="Q7444" s="48"/>
      <c r="R7444" s="48"/>
      <c r="S7444" s="48"/>
      <c r="T7444" s="48"/>
      <c r="U7444" s="48"/>
      <c r="V7444" s="48"/>
    </row>
    <row r="7445" spans="1:22" x14ac:dyDescent="0.25">
      <c r="A7445" s="8"/>
      <c r="B7445" s="60" t="s">
        <v>7440</v>
      </c>
      <c r="C7445" s="45">
        <v>44.033999999999999</v>
      </c>
      <c r="D7445" s="24">
        <v>0.32196534678184452</v>
      </c>
      <c r="E7445" s="10">
        <v>48.170999999999999</v>
      </c>
      <c r="F7445" s="24">
        <v>0.12993636322606852</v>
      </c>
      <c r="G7445" s="10">
        <v>50.651000000000003</v>
      </c>
      <c r="H7445" s="24">
        <v>4.8685331208616095E-2</v>
      </c>
      <c r="I7445" s="10">
        <v>46.853999999999999</v>
      </c>
      <c r="J7445" s="24">
        <v>0.18786849205556111</v>
      </c>
      <c r="K7445" s="10">
        <v>43.738</v>
      </c>
      <c r="L7445" s="61">
        <v>0.11930439628051683</v>
      </c>
      <c r="Q7445" s="48"/>
      <c r="R7445" s="48"/>
      <c r="S7445" s="48"/>
      <c r="T7445" s="48"/>
      <c r="U7445" s="48"/>
      <c r="V7445" s="48"/>
    </row>
    <row r="7446" spans="1:22" x14ac:dyDescent="0.25">
      <c r="A7446" s="8"/>
      <c r="B7446" s="60" t="s">
        <v>7441</v>
      </c>
      <c r="C7446" s="45">
        <v>41.664000000000001</v>
      </c>
      <c r="D7446" s="24">
        <v>0.32136615568981874</v>
      </c>
      <c r="E7446" s="10">
        <v>46.634</v>
      </c>
      <c r="F7446" s="24">
        <v>0.15626363376510058</v>
      </c>
      <c r="G7446" s="10">
        <v>48.281999999999996</v>
      </c>
      <c r="H7446" s="24">
        <v>4.8547957249223839E-2</v>
      </c>
      <c r="I7446" s="10">
        <v>44.475000000000001</v>
      </c>
      <c r="J7446" s="24">
        <v>0.18666933146797243</v>
      </c>
      <c r="K7446" s="10">
        <v>42.378</v>
      </c>
      <c r="L7446" s="61">
        <v>0.11979196898108914</v>
      </c>
      <c r="Q7446" s="48"/>
      <c r="R7446" s="48"/>
      <c r="S7446" s="48"/>
      <c r="T7446" s="48"/>
      <c r="U7446" s="48"/>
      <c r="V7446" s="48"/>
    </row>
    <row r="7447" spans="1:22" x14ac:dyDescent="0.25">
      <c r="A7447" s="8"/>
      <c r="B7447" s="60" t="s">
        <v>7442</v>
      </c>
      <c r="C7447" s="45">
        <v>40.712000000000003</v>
      </c>
      <c r="D7447" s="24">
        <v>0.30781777933123616</v>
      </c>
      <c r="E7447" s="10">
        <v>46.241</v>
      </c>
      <c r="F7447" s="24">
        <v>0.18781122594815786</v>
      </c>
      <c r="G7447" s="10">
        <v>47.454999999999998</v>
      </c>
      <c r="H7447" s="24">
        <v>4.9866747259389513E-2</v>
      </c>
      <c r="I7447" s="10">
        <v>43.232999999999997</v>
      </c>
      <c r="J7447" s="24">
        <v>0.18152293394623764</v>
      </c>
      <c r="K7447" s="10">
        <v>42.125999999999998</v>
      </c>
      <c r="L7447" s="61">
        <v>0.11663435530119223</v>
      </c>
      <c r="Q7447" s="48"/>
      <c r="R7447" s="48"/>
      <c r="S7447" s="48"/>
      <c r="T7447" s="48"/>
      <c r="U7447" s="48"/>
      <c r="V7447" s="48"/>
    </row>
    <row r="7448" spans="1:22" x14ac:dyDescent="0.25">
      <c r="A7448" s="8"/>
      <c r="B7448" s="60" t="s">
        <v>7443</v>
      </c>
      <c r="C7448" s="45">
        <v>41.222000000000001</v>
      </c>
      <c r="D7448" s="24">
        <v>0.30047768845392053</v>
      </c>
      <c r="E7448" s="10">
        <v>46.89</v>
      </c>
      <c r="F7448" s="24">
        <v>0.21075356170360007</v>
      </c>
      <c r="G7448" s="10">
        <v>48.087000000000003</v>
      </c>
      <c r="H7448" s="24">
        <v>5.3122510096986014E-2</v>
      </c>
      <c r="I7448" s="10">
        <v>42.898000000000003</v>
      </c>
      <c r="J7448" s="24">
        <v>0.17475267312880982</v>
      </c>
      <c r="K7448" s="10">
        <v>42.945999999999998</v>
      </c>
      <c r="L7448" s="61">
        <v>0.11185149928605426</v>
      </c>
      <c r="Q7448" s="48"/>
      <c r="R7448" s="48"/>
      <c r="S7448" s="48"/>
      <c r="T7448" s="48"/>
      <c r="U7448" s="48"/>
      <c r="V7448" s="48"/>
    </row>
    <row r="7449" spans="1:22" x14ac:dyDescent="0.25">
      <c r="A7449" s="8"/>
      <c r="B7449" s="60" t="s">
        <v>7444</v>
      </c>
      <c r="C7449" s="45">
        <v>42.944000000000003</v>
      </c>
      <c r="D7449" s="24">
        <v>0.28181954361611822</v>
      </c>
      <c r="E7449" s="10">
        <v>48.679000000000002</v>
      </c>
      <c r="F7449" s="24">
        <v>0.23917196973116095</v>
      </c>
      <c r="G7449" s="10">
        <v>49.607999999999997</v>
      </c>
      <c r="H7449" s="24">
        <v>5.4509987086847816E-2</v>
      </c>
      <c r="I7449" s="10">
        <v>43.22</v>
      </c>
      <c r="J7449" s="24">
        <v>0.15806435495153393</v>
      </c>
      <c r="K7449" s="10">
        <v>44.61</v>
      </c>
      <c r="L7449" s="61">
        <v>0.11168897505253016</v>
      </c>
      <c r="Q7449" s="48"/>
      <c r="R7449" s="48"/>
      <c r="S7449" s="48"/>
      <c r="T7449" s="48"/>
      <c r="U7449" s="48"/>
      <c r="V7449" s="48"/>
    </row>
    <row r="7450" spans="1:22" x14ac:dyDescent="0.25">
      <c r="A7450" s="8"/>
      <c r="B7450" s="60" t="s">
        <v>7445</v>
      </c>
      <c r="C7450" s="45">
        <v>46.779000000000003</v>
      </c>
      <c r="D7450" s="24">
        <v>0.27699272648591067</v>
      </c>
      <c r="E7450" s="10">
        <v>52.372999999999998</v>
      </c>
      <c r="F7450" s="24">
        <v>0.25557009823832949</v>
      </c>
      <c r="G7450" s="10">
        <v>53.101999999999997</v>
      </c>
      <c r="H7450" s="24">
        <v>5.8905953787400059E-2</v>
      </c>
      <c r="I7450" s="10">
        <v>43.713000000000001</v>
      </c>
      <c r="J7450" s="24">
        <v>0.1430498650944339</v>
      </c>
      <c r="K7450" s="10">
        <v>48.965000000000003</v>
      </c>
      <c r="L7450" s="61">
        <v>0.10400390058160458</v>
      </c>
      <c r="Q7450" s="48"/>
      <c r="R7450" s="48"/>
      <c r="S7450" s="48"/>
      <c r="T7450" s="48"/>
      <c r="U7450" s="48"/>
      <c r="V7450" s="48"/>
    </row>
    <row r="7451" spans="1:22" x14ac:dyDescent="0.25">
      <c r="A7451" s="8"/>
      <c r="B7451" s="60" t="s">
        <v>7446</v>
      </c>
      <c r="C7451" s="45">
        <v>55.137999999999998</v>
      </c>
      <c r="D7451" s="24">
        <v>0.26412676220435743</v>
      </c>
      <c r="E7451" s="10">
        <v>59.893000000000001</v>
      </c>
      <c r="F7451" s="24">
        <v>0.25322321012170723</v>
      </c>
      <c r="G7451" s="10">
        <v>61.701000000000001</v>
      </c>
      <c r="H7451" s="24">
        <v>7.1681732010880017E-2</v>
      </c>
      <c r="I7451" s="10">
        <v>45.825000000000003</v>
      </c>
      <c r="J7451" s="24">
        <v>0.12969671230138902</v>
      </c>
      <c r="K7451" s="10">
        <v>58.991</v>
      </c>
      <c r="L7451" s="61">
        <v>0.10590775588860124</v>
      </c>
      <c r="Q7451" s="48"/>
      <c r="R7451" s="48"/>
      <c r="S7451" s="48"/>
      <c r="T7451" s="48"/>
      <c r="U7451" s="48"/>
      <c r="V7451" s="48"/>
    </row>
    <row r="7452" spans="1:22" x14ac:dyDescent="0.25">
      <c r="A7452" s="8"/>
      <c r="B7452" s="60" t="s">
        <v>7447</v>
      </c>
      <c r="C7452" s="45">
        <v>61.71</v>
      </c>
      <c r="D7452" s="24">
        <v>0.2467002879446081</v>
      </c>
      <c r="E7452" s="10">
        <v>65.828000000000003</v>
      </c>
      <c r="F7452" s="24">
        <v>0.25047012983105416</v>
      </c>
      <c r="G7452" s="10">
        <v>67.747</v>
      </c>
      <c r="H7452" s="24">
        <v>7.2505975767233569E-2</v>
      </c>
      <c r="I7452" s="10">
        <v>48.933</v>
      </c>
      <c r="J7452" s="24">
        <v>0.1223393624462876</v>
      </c>
      <c r="K7452" s="10">
        <v>65.397000000000006</v>
      </c>
      <c r="L7452" s="61">
        <v>0.10682485692063012</v>
      </c>
      <c r="Q7452" s="48"/>
      <c r="R7452" s="48"/>
      <c r="S7452" s="48"/>
      <c r="T7452" s="48"/>
      <c r="U7452" s="48"/>
      <c r="V7452" s="48"/>
    </row>
    <row r="7453" spans="1:22" x14ac:dyDescent="0.25">
      <c r="A7453" s="8"/>
      <c r="B7453" s="60" t="s">
        <v>7448</v>
      </c>
      <c r="C7453" s="45">
        <v>64.036000000000001</v>
      </c>
      <c r="D7453" s="24">
        <v>0.22950683244286879</v>
      </c>
      <c r="E7453" s="10">
        <v>67.075999999999993</v>
      </c>
      <c r="F7453" s="24">
        <v>0.23843480615606805</v>
      </c>
      <c r="G7453" s="10">
        <v>69.879000000000005</v>
      </c>
      <c r="H7453" s="24">
        <v>9.6986015330933872E-2</v>
      </c>
      <c r="I7453" s="10">
        <v>52.996000000000002</v>
      </c>
      <c r="J7453" s="24">
        <v>0.11691815728989707</v>
      </c>
      <c r="K7453" s="10">
        <v>68.334000000000003</v>
      </c>
      <c r="L7453" s="61">
        <v>0.11375535459305093</v>
      </c>
      <c r="Q7453" s="48"/>
      <c r="R7453" s="48"/>
      <c r="S7453" s="48"/>
      <c r="T7453" s="48"/>
      <c r="U7453" s="48"/>
      <c r="V7453" s="48"/>
    </row>
    <row r="7454" spans="1:22" x14ac:dyDescent="0.25">
      <c r="A7454" s="8"/>
      <c r="B7454" s="60" t="s">
        <v>7449</v>
      </c>
      <c r="C7454" s="45">
        <v>64.765000000000001</v>
      </c>
      <c r="D7454" s="24">
        <v>0.22497961085867413</v>
      </c>
      <c r="E7454" s="10">
        <v>67.116</v>
      </c>
      <c r="F7454" s="24">
        <v>0.25304268026658244</v>
      </c>
      <c r="G7454" s="10">
        <v>70.388000000000005</v>
      </c>
      <c r="H7454" s="24">
        <v>0.12918647141247905</v>
      </c>
      <c r="I7454" s="10">
        <v>55.923999999999999</v>
      </c>
      <c r="J7454" s="24">
        <v>0.12405066453482562</v>
      </c>
      <c r="K7454" s="10">
        <v>68.744</v>
      </c>
      <c r="L7454" s="61">
        <v>0.12105733622781253</v>
      </c>
      <c r="Q7454" s="48"/>
      <c r="R7454" s="48"/>
      <c r="S7454" s="48"/>
      <c r="T7454" s="48"/>
      <c r="U7454" s="48"/>
      <c r="V7454" s="48"/>
    </row>
    <row r="7455" spans="1:22" x14ac:dyDescent="0.25">
      <c r="A7455" s="8"/>
      <c r="B7455" s="60" t="s">
        <v>7450</v>
      </c>
      <c r="C7455" s="45">
        <v>65.944000000000003</v>
      </c>
      <c r="D7455" s="24">
        <v>0.23030575389890315</v>
      </c>
      <c r="E7455" s="10">
        <v>68.480999999999995</v>
      </c>
      <c r="F7455" s="24">
        <v>0.28656105670141868</v>
      </c>
      <c r="G7455" s="10">
        <v>71.242999999999995</v>
      </c>
      <c r="H7455" s="24">
        <v>0.15833722559551611</v>
      </c>
      <c r="I7455" s="10">
        <v>57.706000000000003</v>
      </c>
      <c r="J7455" s="24">
        <v>0.1418507045068452</v>
      </c>
      <c r="K7455" s="10">
        <v>68.897000000000006</v>
      </c>
      <c r="L7455" s="61">
        <v>0.12936928988518823</v>
      </c>
      <c r="Q7455" s="48"/>
      <c r="R7455" s="48"/>
      <c r="S7455" s="48"/>
      <c r="T7455" s="48"/>
      <c r="U7455" s="48"/>
      <c r="V7455" s="48"/>
    </row>
    <row r="7456" spans="1:22" x14ac:dyDescent="0.25">
      <c r="A7456" s="8"/>
      <c r="B7456" s="60" t="s">
        <v>7451</v>
      </c>
      <c r="C7456" s="45">
        <v>67.3</v>
      </c>
      <c r="D7456" s="24">
        <v>0.24933007107072119</v>
      </c>
      <c r="E7456" s="10">
        <v>69.741</v>
      </c>
      <c r="F7456" s="24">
        <v>0.29447428201772202</v>
      </c>
      <c r="G7456" s="10">
        <v>71.869</v>
      </c>
      <c r="H7456" s="24">
        <v>0.18656757425062506</v>
      </c>
      <c r="I7456" s="10">
        <v>58.328000000000003</v>
      </c>
      <c r="J7456" s="24">
        <v>0.16931897671629859</v>
      </c>
      <c r="K7456" s="10">
        <v>69.748999999999995</v>
      </c>
      <c r="L7456" s="61">
        <v>0.13027478204339396</v>
      </c>
      <c r="Q7456" s="48"/>
      <c r="R7456" s="48"/>
      <c r="S7456" s="48"/>
      <c r="T7456" s="48"/>
      <c r="U7456" s="48"/>
      <c r="V7456" s="48"/>
    </row>
    <row r="7457" spans="1:22" x14ac:dyDescent="0.25">
      <c r="A7457" s="8"/>
      <c r="B7457" s="60" t="s">
        <v>7452</v>
      </c>
      <c r="C7457" s="45">
        <v>66.727999999999994</v>
      </c>
      <c r="D7457" s="24">
        <v>0.25954960802916061</v>
      </c>
      <c r="E7457" s="10">
        <v>68.972999999999999</v>
      </c>
      <c r="F7457" s="24">
        <v>0.28443983090370234</v>
      </c>
      <c r="G7457" s="10">
        <v>70.912000000000006</v>
      </c>
      <c r="H7457" s="24">
        <v>0.20134901228123198</v>
      </c>
      <c r="I7457" s="10">
        <v>58.274999999999999</v>
      </c>
      <c r="J7457" s="24">
        <v>0.18392125512141502</v>
      </c>
      <c r="K7457" s="10">
        <v>69.480999999999995</v>
      </c>
      <c r="L7457" s="61">
        <v>0.12307728027304071</v>
      </c>
      <c r="Q7457" s="48"/>
      <c r="R7457" s="48"/>
      <c r="S7457" s="48"/>
      <c r="T7457" s="48"/>
      <c r="U7457" s="48"/>
      <c r="V7457" s="48"/>
    </row>
    <row r="7458" spans="1:22" x14ac:dyDescent="0.25">
      <c r="A7458" s="8"/>
      <c r="B7458" s="60" t="s">
        <v>7453</v>
      </c>
      <c r="C7458" s="45">
        <v>66.816999999999993</v>
      </c>
      <c r="D7458" s="24">
        <v>0.25362427389690584</v>
      </c>
      <c r="E7458" s="10">
        <v>68.521000000000001</v>
      </c>
      <c r="F7458" s="24">
        <v>0.24598697176212184</v>
      </c>
      <c r="G7458" s="10">
        <v>69.552999999999997</v>
      </c>
      <c r="H7458" s="24">
        <v>0.19167788554001702</v>
      </c>
      <c r="I7458" s="10">
        <v>56.314</v>
      </c>
      <c r="J7458" s="24">
        <v>0.18013640451683821</v>
      </c>
      <c r="K7458" s="10">
        <v>69.117000000000004</v>
      </c>
      <c r="L7458" s="61">
        <v>0.11127105559489674</v>
      </c>
      <c r="Q7458" s="48"/>
      <c r="R7458" s="48"/>
      <c r="S7458" s="48"/>
      <c r="T7458" s="48"/>
      <c r="U7458" s="48"/>
      <c r="V7458" s="48"/>
    </row>
    <row r="7459" spans="1:22" x14ac:dyDescent="0.25">
      <c r="A7459" s="8"/>
      <c r="B7459" s="60" t="s">
        <v>7454</v>
      </c>
      <c r="C7459" s="45">
        <v>66.227000000000004</v>
      </c>
      <c r="D7459" s="24">
        <v>0.24102461676736406</v>
      </c>
      <c r="E7459" s="10">
        <v>67.125</v>
      </c>
      <c r="F7459" s="24">
        <v>0.18405018729972469</v>
      </c>
      <c r="G7459" s="10">
        <v>68.099000000000004</v>
      </c>
      <c r="H7459" s="24">
        <v>0.16855784817430008</v>
      </c>
      <c r="I7459" s="10">
        <v>54.88</v>
      </c>
      <c r="J7459" s="24">
        <v>0.17419056660337764</v>
      </c>
      <c r="K7459" s="10">
        <v>67.741</v>
      </c>
      <c r="L7459" s="61">
        <v>9.1524361221717879E-2</v>
      </c>
      <c r="Q7459" s="48"/>
      <c r="R7459" s="48"/>
      <c r="S7459" s="48"/>
      <c r="T7459" s="48"/>
      <c r="U7459" s="48"/>
      <c r="V7459" s="48"/>
    </row>
    <row r="7460" spans="1:22" x14ac:dyDescent="0.25">
      <c r="A7460" s="8"/>
      <c r="B7460" s="60" t="s">
        <v>7455</v>
      </c>
      <c r="C7460" s="45">
        <v>66.231999999999999</v>
      </c>
      <c r="D7460" s="24">
        <v>0.22383116126562475</v>
      </c>
      <c r="E7460" s="10">
        <v>66.072000000000003</v>
      </c>
      <c r="F7460" s="24">
        <v>0.13059830602819275</v>
      </c>
      <c r="G7460" s="10">
        <v>67.676000000000002</v>
      </c>
      <c r="H7460" s="24">
        <v>0.14216831057504739</v>
      </c>
      <c r="I7460" s="10">
        <v>54.725000000000001</v>
      </c>
      <c r="J7460" s="24">
        <v>0.16286099730188869</v>
      </c>
      <c r="K7460" s="10">
        <v>67.069000000000003</v>
      </c>
      <c r="L7460" s="61">
        <v>7.373956652465144E-2</v>
      </c>
      <c r="Q7460" s="48"/>
      <c r="R7460" s="48"/>
      <c r="S7460" s="48"/>
      <c r="T7460" s="48"/>
      <c r="U7460" s="48"/>
      <c r="V7460" s="48"/>
    </row>
    <row r="7461" spans="1:22" x14ac:dyDescent="0.25">
      <c r="A7461" s="8"/>
      <c r="B7461" s="60" t="s">
        <v>7456</v>
      </c>
      <c r="C7461" s="45">
        <v>66.575000000000003</v>
      </c>
      <c r="D7461" s="24">
        <v>0.22198365539854531</v>
      </c>
      <c r="E7461" s="10">
        <v>65.569000000000003</v>
      </c>
      <c r="F7461" s="24">
        <v>9.0821561282363739E-2</v>
      </c>
      <c r="G7461" s="10">
        <v>68.308000000000007</v>
      </c>
      <c r="H7461" s="24">
        <v>0.12720828639723053</v>
      </c>
      <c r="I7461" s="10">
        <v>56.011000000000003</v>
      </c>
      <c r="J7461" s="24">
        <v>0.16106225642050565</v>
      </c>
      <c r="K7461" s="10">
        <v>66.652000000000001</v>
      </c>
      <c r="L7461" s="61">
        <v>5.8288155466038237E-2</v>
      </c>
      <c r="Q7461" s="48"/>
      <c r="R7461" s="48"/>
      <c r="S7461" s="48"/>
      <c r="T7461" s="48"/>
      <c r="U7461" s="48"/>
      <c r="V7461" s="48"/>
    </row>
    <row r="7462" spans="1:22" x14ac:dyDescent="0.25">
      <c r="A7462" s="8"/>
      <c r="B7462" s="60" t="s">
        <v>7457</v>
      </c>
      <c r="C7462" s="45">
        <v>69.066000000000003</v>
      </c>
      <c r="D7462" s="24">
        <v>0.22449692914565336</v>
      </c>
      <c r="E7462" s="10">
        <v>68.741</v>
      </c>
      <c r="F7462" s="24">
        <v>7.8921634998721249E-2</v>
      </c>
      <c r="G7462" s="10">
        <v>72.185000000000002</v>
      </c>
      <c r="H7462" s="24">
        <v>0.14444871830095887</v>
      </c>
      <c r="I7462" s="10">
        <v>59.874000000000002</v>
      </c>
      <c r="J7462" s="24">
        <v>0.18760617567702609</v>
      </c>
      <c r="K7462" s="10">
        <v>69.421000000000006</v>
      </c>
      <c r="L7462" s="61">
        <v>5.6651304256974032E-2</v>
      </c>
      <c r="Q7462" s="48"/>
      <c r="R7462" s="48"/>
      <c r="S7462" s="48"/>
      <c r="T7462" s="48"/>
      <c r="U7462" s="48"/>
      <c r="V7462" s="48"/>
    </row>
    <row r="7463" spans="1:22" x14ac:dyDescent="0.25">
      <c r="A7463" s="8"/>
      <c r="B7463" s="60" t="s">
        <v>7458</v>
      </c>
      <c r="C7463" s="45">
        <v>68.320999999999998</v>
      </c>
      <c r="D7463" s="24">
        <v>0.23421714019407133</v>
      </c>
      <c r="E7463" s="10">
        <v>68.22</v>
      </c>
      <c r="F7463" s="24">
        <v>7.2302206977478897E-2</v>
      </c>
      <c r="G7463" s="10">
        <v>71.603999999999999</v>
      </c>
      <c r="H7463" s="24">
        <v>0.14657801467153886</v>
      </c>
      <c r="I7463" s="10">
        <v>59.972000000000001</v>
      </c>
      <c r="J7463" s="24">
        <v>0.22186969121614869</v>
      </c>
      <c r="K7463" s="10">
        <v>69.384</v>
      </c>
      <c r="L7463" s="61">
        <v>6.020361964685806E-2</v>
      </c>
      <c r="Q7463" s="48"/>
      <c r="R7463" s="48"/>
      <c r="S7463" s="48"/>
      <c r="T7463" s="48"/>
      <c r="U7463" s="48"/>
      <c r="V7463" s="48"/>
    </row>
    <row r="7464" spans="1:22" x14ac:dyDescent="0.25">
      <c r="A7464" s="8"/>
      <c r="B7464" s="60" t="s">
        <v>7459</v>
      </c>
      <c r="C7464" s="45">
        <v>65.763999999999996</v>
      </c>
      <c r="D7464" s="24">
        <v>0.23676370233518085</v>
      </c>
      <c r="E7464" s="10">
        <v>66.221999999999994</v>
      </c>
      <c r="F7464" s="24">
        <v>6.6013750357298673E-2</v>
      </c>
      <c r="G7464" s="10">
        <v>69.012</v>
      </c>
      <c r="H7464" s="24">
        <v>0.14321235266642854</v>
      </c>
      <c r="I7464" s="10">
        <v>57.277999999999999</v>
      </c>
      <c r="J7464" s="24">
        <v>0.25364744678724893</v>
      </c>
      <c r="K7464" s="10">
        <v>67.465999999999994</v>
      </c>
      <c r="L7464" s="61">
        <v>5.7231747948131552E-2</v>
      </c>
      <c r="Q7464" s="48"/>
      <c r="R7464" s="48"/>
      <c r="S7464" s="48"/>
      <c r="T7464" s="48"/>
      <c r="U7464" s="48"/>
      <c r="V7464" s="48"/>
    </row>
    <row r="7465" spans="1:22" x14ac:dyDescent="0.25">
      <c r="A7465" s="8"/>
      <c r="B7465" s="60" t="s">
        <v>7460</v>
      </c>
      <c r="C7465" s="45">
        <v>61.459000000000003</v>
      </c>
      <c r="D7465" s="24">
        <v>0.24446996554651221</v>
      </c>
      <c r="E7465" s="10">
        <v>62.585999999999999</v>
      </c>
      <c r="F7465" s="24">
        <v>6.5111101081674713E-2</v>
      </c>
      <c r="G7465" s="10">
        <v>64.429000000000002</v>
      </c>
      <c r="H7465" s="24">
        <v>0.14535538643294776</v>
      </c>
      <c r="I7465" s="10">
        <v>53.006</v>
      </c>
      <c r="J7465" s="24">
        <v>0.28540021984610775</v>
      </c>
      <c r="K7465" s="10">
        <v>63.588999999999999</v>
      </c>
      <c r="L7465" s="61">
        <v>5.8810554788080005E-2</v>
      </c>
      <c r="Q7465" s="48"/>
      <c r="R7465" s="48"/>
      <c r="S7465" s="48"/>
      <c r="T7465" s="48"/>
      <c r="U7465" s="48"/>
      <c r="V7465" s="48"/>
    </row>
    <row r="7466" spans="1:22" x14ac:dyDescent="0.25">
      <c r="A7466" s="8"/>
      <c r="B7466" s="60" t="s">
        <v>7461</v>
      </c>
      <c r="C7466" s="45">
        <v>57.491</v>
      </c>
      <c r="D7466" s="24">
        <v>0.2447695610925251</v>
      </c>
      <c r="E7466" s="10">
        <v>58.890999999999998</v>
      </c>
      <c r="F7466" s="24">
        <v>5.9680161273337244E-2</v>
      </c>
      <c r="G7466" s="10">
        <v>60.326999999999998</v>
      </c>
      <c r="H7466" s="24">
        <v>0.14304750391515783</v>
      </c>
      <c r="I7466" s="10">
        <v>50.146000000000001</v>
      </c>
      <c r="J7466" s="24">
        <v>0.31032027580693516</v>
      </c>
      <c r="K7466" s="10">
        <v>59.738</v>
      </c>
      <c r="L7466" s="61">
        <v>5.348208170325397E-2</v>
      </c>
      <c r="Q7466" s="48"/>
      <c r="R7466" s="48"/>
      <c r="S7466" s="48"/>
      <c r="T7466" s="48"/>
      <c r="U7466" s="48"/>
      <c r="V7466" s="48"/>
    </row>
    <row r="7467" spans="1:22" x14ac:dyDescent="0.25">
      <c r="A7467" s="8"/>
      <c r="B7467" s="60" t="s">
        <v>7462</v>
      </c>
      <c r="C7467" s="45">
        <v>54.203000000000003</v>
      </c>
      <c r="D7467" s="24">
        <v>0.24829813085667682</v>
      </c>
      <c r="E7467" s="10">
        <v>54.966000000000001</v>
      </c>
      <c r="F7467" s="24">
        <v>5.6746551127559386E-2</v>
      </c>
      <c r="G7467" s="10">
        <v>57.115000000000002</v>
      </c>
      <c r="H7467" s="24">
        <v>0.14190730005220212</v>
      </c>
      <c r="I7467" s="10">
        <v>48.953000000000003</v>
      </c>
      <c r="J7467" s="24">
        <v>0.3217372839012691</v>
      </c>
      <c r="K7467" s="10">
        <v>56.776000000000003</v>
      </c>
      <c r="L7467" s="61">
        <v>5.0614689868935817E-2</v>
      </c>
      <c r="Q7467" s="48"/>
      <c r="R7467" s="48"/>
      <c r="S7467" s="48"/>
      <c r="T7467" s="48"/>
      <c r="U7467" s="48"/>
      <c r="V7467" s="48"/>
    </row>
    <row r="7468" spans="1:22" x14ac:dyDescent="0.25">
      <c r="A7468" s="8"/>
      <c r="B7468" s="60" t="s">
        <v>7463</v>
      </c>
      <c r="C7468" s="45">
        <v>49.326000000000001</v>
      </c>
      <c r="D7468" s="24">
        <v>0.24858108220568897</v>
      </c>
      <c r="E7468" s="10">
        <v>50.109000000000002</v>
      </c>
      <c r="F7468" s="24">
        <v>5.4249221464999775E-2</v>
      </c>
      <c r="G7468" s="10">
        <v>52.904000000000003</v>
      </c>
      <c r="H7468" s="24">
        <v>0.13381597384399813</v>
      </c>
      <c r="I7468" s="10">
        <v>45.404000000000003</v>
      </c>
      <c r="J7468" s="24">
        <v>0.32326121714799638</v>
      </c>
      <c r="K7468" s="10">
        <v>52.457999999999998</v>
      </c>
      <c r="L7468" s="61">
        <v>4.8269697356659431E-2</v>
      </c>
      <c r="Q7468" s="48"/>
      <c r="R7468" s="48"/>
      <c r="S7468" s="48"/>
      <c r="T7468" s="48"/>
      <c r="U7468" s="48"/>
      <c r="V7468" s="48"/>
    </row>
    <row r="7469" spans="1:22" x14ac:dyDescent="0.25">
      <c r="A7469" s="8"/>
      <c r="B7469" s="60" t="s">
        <v>7464</v>
      </c>
      <c r="C7469" s="45">
        <v>45.61</v>
      </c>
      <c r="D7469" s="24">
        <v>0.23087545336572057</v>
      </c>
      <c r="E7469" s="10">
        <v>46.374000000000002</v>
      </c>
      <c r="F7469" s="24">
        <v>5.0421179302045725E-2</v>
      </c>
      <c r="G7469" s="10">
        <v>48.9</v>
      </c>
      <c r="H7469" s="24">
        <v>0.13302745992279902</v>
      </c>
      <c r="I7469" s="10">
        <v>42.545000000000002</v>
      </c>
      <c r="J7469" s="24">
        <v>0.32158782897613009</v>
      </c>
      <c r="K7469" s="10">
        <v>49.323</v>
      </c>
      <c r="L7469" s="61">
        <v>4.5232429922813532E-2</v>
      </c>
      <c r="Q7469" s="48"/>
      <c r="R7469" s="48"/>
      <c r="S7469" s="48"/>
      <c r="T7469" s="48"/>
      <c r="U7469" s="48"/>
      <c r="V7469" s="48"/>
    </row>
    <row r="7470" spans="1:22" x14ac:dyDescent="0.25">
      <c r="A7470" s="8"/>
      <c r="B7470" s="60" t="s">
        <v>7465</v>
      </c>
      <c r="C7470" s="45">
        <v>43.844000000000001</v>
      </c>
      <c r="D7470" s="24">
        <v>0.22927827504741624</v>
      </c>
      <c r="E7470" s="10">
        <v>44.395000000000003</v>
      </c>
      <c r="F7470" s="24">
        <v>4.6991576413959082E-2</v>
      </c>
      <c r="G7470" s="10">
        <v>46.624000000000002</v>
      </c>
      <c r="H7470" s="24">
        <v>0.12838441144552659</v>
      </c>
      <c r="I7470" s="10">
        <v>40.484999999999999</v>
      </c>
      <c r="J7470" s="24">
        <v>0.31915212530758563</v>
      </c>
      <c r="K7470" s="10">
        <v>47.381</v>
      </c>
      <c r="L7470" s="61">
        <v>4.2806569554872033E-2</v>
      </c>
      <c r="Q7470" s="48"/>
      <c r="R7470" s="48"/>
      <c r="S7470" s="48"/>
      <c r="T7470" s="48"/>
      <c r="U7470" s="48"/>
      <c r="V7470" s="48"/>
    </row>
    <row r="7471" spans="1:22" x14ac:dyDescent="0.25">
      <c r="A7471" s="8"/>
      <c r="B7471" s="60" t="s">
        <v>7466</v>
      </c>
      <c r="C7471" s="45">
        <v>42.951000000000001</v>
      </c>
      <c r="D7471" s="24">
        <v>0.22056034339333844</v>
      </c>
      <c r="E7471" s="10">
        <v>43.603999999999999</v>
      </c>
      <c r="F7471" s="24">
        <v>4.3983152827918169E-2</v>
      </c>
      <c r="G7471" s="10">
        <v>45.241999999999997</v>
      </c>
      <c r="H7471" s="24">
        <v>0.12587057158948858</v>
      </c>
      <c r="I7471" s="10">
        <v>39.463000000000001</v>
      </c>
      <c r="J7471" s="24">
        <v>0.30832261207359574</v>
      </c>
      <c r="K7471" s="10">
        <v>46.634</v>
      </c>
      <c r="L7471" s="61">
        <v>4.2377111020834544E-2</v>
      </c>
      <c r="Q7471" s="48"/>
      <c r="R7471" s="48"/>
      <c r="S7471" s="48"/>
      <c r="T7471" s="48"/>
      <c r="U7471" s="48"/>
      <c r="V7471" s="48"/>
    </row>
    <row r="7472" spans="1:22" x14ac:dyDescent="0.25">
      <c r="A7472" s="8"/>
      <c r="B7472" s="60" t="s">
        <v>7467</v>
      </c>
      <c r="C7472" s="45">
        <v>43.789000000000001</v>
      </c>
      <c r="D7472" s="24">
        <v>0.21676704488736565</v>
      </c>
      <c r="E7472" s="10">
        <v>44.21</v>
      </c>
      <c r="F7472" s="24">
        <v>4.043321299638989E-2</v>
      </c>
      <c r="G7472" s="10">
        <v>45.148000000000003</v>
      </c>
      <c r="H7472" s="24">
        <v>0.12602167671744716</v>
      </c>
      <c r="I7472" s="10">
        <v>39.046999999999997</v>
      </c>
      <c r="J7472" s="24">
        <v>0.28627637117625748</v>
      </c>
      <c r="K7472" s="10">
        <v>47.264000000000003</v>
      </c>
      <c r="L7472" s="61">
        <v>4.3827984446636874E-2</v>
      </c>
      <c r="Q7472" s="48"/>
      <c r="R7472" s="48"/>
      <c r="S7472" s="48"/>
      <c r="T7472" s="48"/>
      <c r="U7472" s="48"/>
      <c r="V7472" s="48"/>
    </row>
    <row r="7473" spans="1:22" x14ac:dyDescent="0.25">
      <c r="A7473" s="8"/>
      <c r="B7473" s="60" t="s">
        <v>7468</v>
      </c>
      <c r="C7473" s="45">
        <v>45.304000000000002</v>
      </c>
      <c r="D7473" s="24">
        <v>0.21292383455894587</v>
      </c>
      <c r="E7473" s="10">
        <v>46.292999999999999</v>
      </c>
      <c r="F7473" s="24">
        <v>3.9049338146811073E-2</v>
      </c>
      <c r="G7473" s="10">
        <v>45.462000000000003</v>
      </c>
      <c r="H7473" s="24">
        <v>0.12365894198936769</v>
      </c>
      <c r="I7473" s="10">
        <v>39.284999999999997</v>
      </c>
      <c r="J7473" s="24">
        <v>0.25935872294183038</v>
      </c>
      <c r="K7473" s="10">
        <v>48.481999999999999</v>
      </c>
      <c r="L7473" s="61">
        <v>4.6242237827171954E-2</v>
      </c>
      <c r="Q7473" s="48"/>
      <c r="R7473" s="48"/>
      <c r="S7473" s="48"/>
      <c r="T7473" s="48"/>
      <c r="U7473" s="48"/>
      <c r="V7473" s="48"/>
    </row>
    <row r="7474" spans="1:22" x14ac:dyDescent="0.25">
      <c r="A7474" s="8"/>
      <c r="B7474" s="60" t="s">
        <v>7469</v>
      </c>
      <c r="C7474" s="45">
        <v>48.756999999999998</v>
      </c>
      <c r="D7474" s="24">
        <v>0.20666821947892058</v>
      </c>
      <c r="E7474" s="10">
        <v>49.966000000000001</v>
      </c>
      <c r="F7474" s="24">
        <v>3.950060168471721E-2</v>
      </c>
      <c r="G7474" s="10">
        <v>45.796999999999997</v>
      </c>
      <c r="H7474" s="24">
        <v>0.12497767765155157</v>
      </c>
      <c r="I7474" s="10">
        <v>39.417000000000002</v>
      </c>
      <c r="J7474" s="24">
        <v>0.2324410747074033</v>
      </c>
      <c r="K7474" s="10">
        <v>51.838999999999999</v>
      </c>
      <c r="L7474" s="61">
        <v>4.9805582960942486E-2</v>
      </c>
      <c r="Q7474" s="48"/>
      <c r="R7474" s="48"/>
      <c r="S7474" s="48"/>
      <c r="T7474" s="48"/>
      <c r="U7474" s="48"/>
      <c r="V7474" s="48"/>
    </row>
    <row r="7475" spans="1:22" x14ac:dyDescent="0.25">
      <c r="A7475" s="8"/>
      <c r="B7475" s="60" t="s">
        <v>7470</v>
      </c>
      <c r="C7475" s="45">
        <v>57.100999999999999</v>
      </c>
      <c r="D7475" s="24">
        <v>0.21322330549362792</v>
      </c>
      <c r="E7475" s="10">
        <v>58</v>
      </c>
      <c r="F7475" s="24">
        <v>3.5740072202166066E-2</v>
      </c>
      <c r="G7475" s="10">
        <v>47.308999999999997</v>
      </c>
      <c r="H7475" s="24">
        <v>0.12663983405909585</v>
      </c>
      <c r="I7475" s="10">
        <v>39.957999999999998</v>
      </c>
      <c r="J7475" s="24">
        <v>0.20613547508712324</v>
      </c>
      <c r="K7475" s="10">
        <v>60.116</v>
      </c>
      <c r="L7475" s="61">
        <v>5.0130578608322207E-2</v>
      </c>
      <c r="Q7475" s="48"/>
      <c r="R7475" s="48"/>
      <c r="S7475" s="48"/>
      <c r="T7475" s="48"/>
      <c r="U7475" s="48"/>
      <c r="V7475" s="48"/>
    </row>
    <row r="7476" spans="1:22" x14ac:dyDescent="0.25">
      <c r="A7476" s="8"/>
      <c r="B7476" s="60" t="s">
        <v>7471</v>
      </c>
      <c r="C7476" s="45">
        <v>63.953000000000003</v>
      </c>
      <c r="D7476" s="24">
        <v>0.21568562206768044</v>
      </c>
      <c r="E7476" s="10">
        <v>63.957999999999998</v>
      </c>
      <c r="F7476" s="24">
        <v>3.4987966305655836E-2</v>
      </c>
      <c r="G7476" s="10">
        <v>50.625999999999998</v>
      </c>
      <c r="H7476" s="24">
        <v>0.12592551890874623</v>
      </c>
      <c r="I7476" s="10">
        <v>41.408000000000001</v>
      </c>
      <c r="J7476" s="24">
        <v>0.1681010254936984</v>
      </c>
      <c r="K7476" s="10">
        <v>66.603999999999999</v>
      </c>
      <c r="L7476" s="61">
        <v>5.163948697115664E-2</v>
      </c>
      <c r="Q7476" s="48"/>
      <c r="R7476" s="48"/>
      <c r="S7476" s="48"/>
      <c r="T7476" s="48"/>
      <c r="U7476" s="48"/>
      <c r="V7476" s="48"/>
    </row>
    <row r="7477" spans="1:22" x14ac:dyDescent="0.25">
      <c r="A7477" s="8"/>
      <c r="B7477" s="60" t="s">
        <v>7472</v>
      </c>
      <c r="C7477" s="45">
        <v>66.180999999999997</v>
      </c>
      <c r="D7477" s="24">
        <v>0.2368648720593618</v>
      </c>
      <c r="E7477" s="10">
        <v>65.067999999999998</v>
      </c>
      <c r="F7477" s="24">
        <v>4.7608303249097469E-2</v>
      </c>
      <c r="G7477" s="10">
        <v>54.500999999999998</v>
      </c>
      <c r="H7477" s="24">
        <v>0.14577523799057654</v>
      </c>
      <c r="I7477" s="10">
        <v>44.521000000000001</v>
      </c>
      <c r="J7477" s="24">
        <v>0.16737655978715696</v>
      </c>
      <c r="K7477" s="10">
        <v>69.003</v>
      </c>
      <c r="L7477" s="61">
        <v>6.1261679531077709E-2</v>
      </c>
      <c r="Q7477" s="48"/>
      <c r="R7477" s="48"/>
      <c r="S7477" s="48"/>
      <c r="T7477" s="48"/>
      <c r="U7477" s="48"/>
      <c r="V7477" s="48"/>
    </row>
    <row r="7478" spans="1:22" x14ac:dyDescent="0.25">
      <c r="A7478" s="8"/>
      <c r="B7478" s="60" t="s">
        <v>7473</v>
      </c>
      <c r="C7478" s="45">
        <v>66.849999999999994</v>
      </c>
      <c r="D7478" s="24">
        <v>0.2577612883905101</v>
      </c>
      <c r="E7478" s="10">
        <v>65.664000000000001</v>
      </c>
      <c r="F7478" s="24">
        <v>8.0460288808664265E-2</v>
      </c>
      <c r="G7478" s="10">
        <v>57.222999999999999</v>
      </c>
      <c r="H7478" s="24">
        <v>0.18658735936920479</v>
      </c>
      <c r="I7478" s="10">
        <v>47.646999999999998</v>
      </c>
      <c r="J7478" s="24">
        <v>0.19588053810314893</v>
      </c>
      <c r="K7478" s="10">
        <v>68.885000000000005</v>
      </c>
      <c r="L7478" s="61">
        <v>7.8544483779235105E-2</v>
      </c>
      <c r="Q7478" s="48"/>
      <c r="R7478" s="48"/>
      <c r="S7478" s="48"/>
      <c r="T7478" s="48"/>
      <c r="U7478" s="48"/>
      <c r="V7478" s="48"/>
    </row>
    <row r="7479" spans="1:22" x14ac:dyDescent="0.25">
      <c r="A7479" s="8"/>
      <c r="B7479" s="60" t="s">
        <v>7474</v>
      </c>
      <c r="C7479" s="45">
        <v>67.858999999999995</v>
      </c>
      <c r="D7479" s="24">
        <v>0.28050444215219777</v>
      </c>
      <c r="E7479" s="10">
        <v>66.694999999999993</v>
      </c>
      <c r="F7479" s="24">
        <v>0.10248194945848375</v>
      </c>
      <c r="G7479" s="10">
        <v>58.58</v>
      </c>
      <c r="H7479" s="24">
        <v>0.23200131873566218</v>
      </c>
      <c r="I7479" s="10">
        <v>50.180999999999997</v>
      </c>
      <c r="J7479" s="24">
        <v>0.23080478147366318</v>
      </c>
      <c r="K7479" s="10">
        <v>69.775999999999996</v>
      </c>
      <c r="L7479" s="61">
        <v>9.6268353548836394E-2</v>
      </c>
      <c r="Q7479" s="48"/>
      <c r="R7479" s="48"/>
      <c r="S7479" s="48"/>
      <c r="T7479" s="48"/>
      <c r="U7479" s="48"/>
      <c r="V7479" s="48"/>
    </row>
    <row r="7480" spans="1:22" x14ac:dyDescent="0.25">
      <c r="A7480" s="8"/>
      <c r="B7480" s="60" t="s">
        <v>7475</v>
      </c>
      <c r="C7480" s="45">
        <v>68.897999999999996</v>
      </c>
      <c r="D7480" s="24">
        <v>0.28601137989551789</v>
      </c>
      <c r="E7480" s="10">
        <v>67.649000000000001</v>
      </c>
      <c r="F7480" s="24">
        <v>0.11463598074608905</v>
      </c>
      <c r="G7480" s="10">
        <v>58.994999999999997</v>
      </c>
      <c r="H7480" s="24">
        <v>0.26323886973364286</v>
      </c>
      <c r="I7480" s="10">
        <v>52.405000000000001</v>
      </c>
      <c r="J7480" s="24">
        <v>0.2433954958218314</v>
      </c>
      <c r="K7480" s="10">
        <v>70.462999999999994</v>
      </c>
      <c r="L7480" s="61">
        <v>0.10476466833033486</v>
      </c>
      <c r="Q7480" s="48"/>
      <c r="R7480" s="48"/>
      <c r="S7480" s="48"/>
      <c r="T7480" s="48"/>
      <c r="U7480" s="48"/>
      <c r="V7480" s="48"/>
    </row>
    <row r="7481" spans="1:22" x14ac:dyDescent="0.25">
      <c r="A7481" s="8"/>
      <c r="B7481" s="60" t="s">
        <v>7476</v>
      </c>
      <c r="C7481" s="45">
        <v>68.302999999999997</v>
      </c>
      <c r="D7481" s="24">
        <v>0.29120220943000696</v>
      </c>
      <c r="E7481" s="10">
        <v>66.498999999999995</v>
      </c>
      <c r="F7481" s="24">
        <v>0.11104091456077016</v>
      </c>
      <c r="G7481" s="10">
        <v>57.701999999999998</v>
      </c>
      <c r="H7481" s="24">
        <v>0.26072502987760482</v>
      </c>
      <c r="I7481" s="10">
        <v>51.140999999999998</v>
      </c>
      <c r="J7481" s="24">
        <v>0.2313169037834597</v>
      </c>
      <c r="K7481" s="10">
        <v>69.912999999999997</v>
      </c>
      <c r="L7481" s="61">
        <v>0.10717892171086994</v>
      </c>
      <c r="Q7481" s="48"/>
      <c r="R7481" s="48"/>
      <c r="S7481" s="48"/>
      <c r="T7481" s="48"/>
      <c r="U7481" s="48"/>
      <c r="V7481" s="48"/>
    </row>
    <row r="7482" spans="1:22" x14ac:dyDescent="0.25">
      <c r="A7482" s="8"/>
      <c r="B7482" s="60" t="s">
        <v>7477</v>
      </c>
      <c r="C7482" s="45">
        <v>67.706999999999994</v>
      </c>
      <c r="D7482" s="24">
        <v>0.27335041426812628</v>
      </c>
      <c r="E7482" s="10">
        <v>65.551000000000002</v>
      </c>
      <c r="F7482" s="24">
        <v>9.4479542719614923E-2</v>
      </c>
      <c r="G7482" s="10">
        <v>55.317</v>
      </c>
      <c r="H7482" s="24">
        <v>0.23253705509842437</v>
      </c>
      <c r="I7482" s="10">
        <v>48.933999999999997</v>
      </c>
      <c r="J7482" s="24">
        <v>0.19609288149989382</v>
      </c>
      <c r="K7482" s="10">
        <v>69.611999999999995</v>
      </c>
      <c r="L7482" s="61">
        <v>0.1072717776101213</v>
      </c>
      <c r="Q7482" s="48"/>
      <c r="R7482" s="48"/>
      <c r="S7482" s="48"/>
      <c r="T7482" s="48"/>
      <c r="U7482" s="48"/>
      <c r="V7482" s="48"/>
    </row>
    <row r="7483" spans="1:22" x14ac:dyDescent="0.25">
      <c r="A7483" s="8"/>
      <c r="B7483" s="60" t="s">
        <v>7478</v>
      </c>
      <c r="C7483" s="45">
        <v>67.022000000000006</v>
      </c>
      <c r="D7483" s="24">
        <v>0.24353641899311218</v>
      </c>
      <c r="E7483" s="10">
        <v>64.655000000000001</v>
      </c>
      <c r="F7483" s="24">
        <v>6.9163658243080628E-2</v>
      </c>
      <c r="G7483" s="10">
        <v>53.728999999999999</v>
      </c>
      <c r="H7483" s="24">
        <v>0.17951289201478082</v>
      </c>
      <c r="I7483" s="10">
        <v>47.579000000000001</v>
      </c>
      <c r="J7483" s="24">
        <v>0.14617969247679835</v>
      </c>
      <c r="K7483" s="10">
        <v>68.671000000000006</v>
      </c>
      <c r="L7483" s="61">
        <v>9.7498694213916784E-2</v>
      </c>
      <c r="Q7483" s="48"/>
      <c r="R7483" s="48"/>
      <c r="S7483" s="48"/>
      <c r="T7483" s="48"/>
      <c r="U7483" s="48"/>
      <c r="V7483" s="48"/>
    </row>
    <row r="7484" spans="1:22" x14ac:dyDescent="0.25">
      <c r="A7484" s="8"/>
      <c r="B7484" s="60" t="s">
        <v>7479</v>
      </c>
      <c r="C7484" s="45">
        <v>66.822999999999993</v>
      </c>
      <c r="D7484" s="24">
        <v>0.20380660832529199</v>
      </c>
      <c r="E7484" s="10">
        <v>63.851999999999997</v>
      </c>
      <c r="F7484" s="24">
        <v>3.9290012033694345E-2</v>
      </c>
      <c r="G7484" s="10">
        <v>53.551000000000002</v>
      </c>
      <c r="H7484" s="24">
        <v>0.10891932359849994</v>
      </c>
      <c r="I7484" s="10">
        <v>47.274999999999999</v>
      </c>
      <c r="J7484" s="24">
        <v>8.5499444159932048E-2</v>
      </c>
      <c r="K7484" s="10">
        <v>67.906999999999996</v>
      </c>
      <c r="L7484" s="61">
        <v>7.4981138645464573E-2</v>
      </c>
      <c r="Q7484" s="48"/>
      <c r="R7484" s="48"/>
      <c r="S7484" s="48"/>
      <c r="T7484" s="48"/>
      <c r="U7484" s="48"/>
      <c r="V7484" s="48"/>
    </row>
    <row r="7485" spans="1:22" x14ac:dyDescent="0.25">
      <c r="A7485" s="8"/>
      <c r="B7485" s="60" t="s">
        <v>7480</v>
      </c>
      <c r="C7485" s="45">
        <v>66.816000000000003</v>
      </c>
      <c r="D7485" s="24">
        <v>0.18004858084051509</v>
      </c>
      <c r="E7485" s="10">
        <v>63.917000000000002</v>
      </c>
      <c r="F7485" s="24">
        <v>3.1362815884476536E-2</v>
      </c>
      <c r="G7485" s="10">
        <v>55.28</v>
      </c>
      <c r="H7485" s="24">
        <v>5.9027157712543098E-2</v>
      </c>
      <c r="I7485" s="10">
        <v>48.738</v>
      </c>
      <c r="J7485" s="24">
        <v>6.5651581958305755E-2</v>
      </c>
      <c r="K7485" s="10">
        <v>68.272000000000006</v>
      </c>
      <c r="L7485" s="61">
        <v>6.1145609657013524E-2</v>
      </c>
      <c r="Q7485" s="48"/>
      <c r="R7485" s="48"/>
      <c r="S7485" s="48"/>
      <c r="T7485" s="48"/>
      <c r="U7485" s="48"/>
      <c r="V7485" s="48"/>
    </row>
    <row r="7486" spans="1:22" x14ac:dyDescent="0.25">
      <c r="A7486" s="8"/>
      <c r="B7486" s="60" t="s">
        <v>7481</v>
      </c>
      <c r="C7486" s="45">
        <v>69.647999999999996</v>
      </c>
      <c r="D7486" s="24">
        <v>0.16058297008618108</v>
      </c>
      <c r="E7486" s="10">
        <v>66.793999999999997</v>
      </c>
      <c r="F7486" s="24">
        <v>4.0899518652226234E-2</v>
      </c>
      <c r="G7486" s="10">
        <v>60.939</v>
      </c>
      <c r="H7486" s="24">
        <v>6.8038518070799622E-2</v>
      </c>
      <c r="I7486" s="10">
        <v>54.533000000000001</v>
      </c>
      <c r="J7486" s="24">
        <v>9.4630210219962776E-2</v>
      </c>
      <c r="K7486" s="10">
        <v>71.456000000000003</v>
      </c>
      <c r="L7486" s="61">
        <v>6.2828622830944231E-2</v>
      </c>
      <c r="Q7486" s="48"/>
      <c r="R7486" s="48"/>
      <c r="S7486" s="48"/>
      <c r="T7486" s="48"/>
      <c r="U7486" s="48"/>
      <c r="V7486" s="48"/>
    </row>
    <row r="7487" spans="1:22" x14ac:dyDescent="0.25">
      <c r="A7487" s="8"/>
      <c r="B7487" s="60" t="s">
        <v>7482</v>
      </c>
      <c r="C7487" s="45">
        <v>68.864999999999995</v>
      </c>
      <c r="D7487" s="24">
        <v>0.15715569161148638</v>
      </c>
      <c r="E7487" s="10">
        <v>65.686000000000007</v>
      </c>
      <c r="F7487" s="24">
        <v>4.8886883273164865E-2</v>
      </c>
      <c r="G7487" s="10">
        <v>61.578000000000003</v>
      </c>
      <c r="H7487" s="24">
        <v>8.4756239954943205E-2</v>
      </c>
      <c r="I7487" s="10">
        <v>56.399000000000001</v>
      </c>
      <c r="J7487" s="24">
        <v>0.12733109331867748</v>
      </c>
      <c r="K7487" s="10">
        <v>71.135000000000005</v>
      </c>
      <c r="L7487" s="61">
        <v>6.3513435087922926E-2</v>
      </c>
      <c r="Q7487" s="48"/>
      <c r="R7487" s="48"/>
      <c r="S7487" s="48"/>
      <c r="T7487" s="48"/>
      <c r="U7487" s="48"/>
      <c r="V7487" s="48"/>
    </row>
    <row r="7488" spans="1:22" x14ac:dyDescent="0.25">
      <c r="A7488" s="8"/>
      <c r="B7488" s="60" t="s">
        <v>7483</v>
      </c>
      <c r="C7488" s="45">
        <v>67.156000000000006</v>
      </c>
      <c r="D7488" s="24">
        <v>0.15153229294912321</v>
      </c>
      <c r="E7488" s="10">
        <v>63.536999999999999</v>
      </c>
      <c r="F7488" s="24">
        <v>5.6588447653429602E-2</v>
      </c>
      <c r="G7488" s="10">
        <v>59.137999999999998</v>
      </c>
      <c r="H7488" s="24">
        <v>8.7737132024671344E-2</v>
      </c>
      <c r="I7488" s="10">
        <v>54.889000000000003</v>
      </c>
      <c r="J7488" s="24">
        <v>0.1576587266890668</v>
      </c>
      <c r="K7488" s="10">
        <v>69.253</v>
      </c>
      <c r="L7488" s="61">
        <v>6.4674133828564795E-2</v>
      </c>
      <c r="Q7488" s="48"/>
      <c r="R7488" s="48"/>
      <c r="S7488" s="48"/>
      <c r="T7488" s="48"/>
      <c r="U7488" s="48"/>
      <c r="V7488" s="48"/>
    </row>
    <row r="7489" spans="1:22" x14ac:dyDescent="0.25">
      <c r="A7489" s="8"/>
      <c r="B7489" s="60" t="s">
        <v>7484</v>
      </c>
      <c r="C7489" s="45">
        <v>63.005000000000003</v>
      </c>
      <c r="D7489" s="24">
        <v>0.145675972448674</v>
      </c>
      <c r="E7489" s="10">
        <v>59.8</v>
      </c>
      <c r="F7489" s="24">
        <v>7.5481347773766541E-2</v>
      </c>
      <c r="G7489" s="10">
        <v>55.128</v>
      </c>
      <c r="H7489" s="24">
        <v>8.9399288432215618E-2</v>
      </c>
      <c r="I7489" s="10">
        <v>52.424999999999997</v>
      </c>
      <c r="J7489" s="24">
        <v>0.18089159245056771</v>
      </c>
      <c r="K7489" s="10">
        <v>64.992000000000004</v>
      </c>
      <c r="L7489" s="61">
        <v>6.693749637281643E-2</v>
      </c>
      <c r="Q7489" s="48"/>
      <c r="R7489" s="48"/>
      <c r="S7489" s="48"/>
      <c r="T7489" s="48"/>
      <c r="U7489" s="48"/>
      <c r="V7489" s="48"/>
    </row>
    <row r="7490" spans="1:22" x14ac:dyDescent="0.25">
      <c r="A7490" s="8"/>
      <c r="B7490" s="60" t="s">
        <v>7485</v>
      </c>
      <c r="C7490" s="45">
        <v>58.975000000000001</v>
      </c>
      <c r="D7490" s="24">
        <v>0.13882141549928459</v>
      </c>
      <c r="E7490" s="10">
        <v>56.341999999999999</v>
      </c>
      <c r="F7490" s="24">
        <v>8.6492178098676292E-2</v>
      </c>
      <c r="G7490" s="10">
        <v>52.156999999999996</v>
      </c>
      <c r="H7490" s="24">
        <v>8.7311290300424463E-2</v>
      </c>
      <c r="I7490" s="10">
        <v>50.344999999999999</v>
      </c>
      <c r="J7490" s="24">
        <v>0.20534855544036273</v>
      </c>
      <c r="K7490" s="10">
        <v>60.661999999999999</v>
      </c>
      <c r="L7490" s="61">
        <v>6.5115199350008701E-2</v>
      </c>
      <c r="Q7490" s="48"/>
      <c r="R7490" s="48"/>
      <c r="S7490" s="48"/>
      <c r="T7490" s="48"/>
      <c r="U7490" s="48"/>
      <c r="V7490" s="48"/>
    </row>
    <row r="7491" spans="1:22" x14ac:dyDescent="0.25">
      <c r="A7491" s="8"/>
      <c r="B7491" s="60" t="s">
        <v>7486</v>
      </c>
      <c r="C7491" s="45">
        <v>55.576000000000001</v>
      </c>
      <c r="D7491" s="24">
        <v>0.12827338368881641</v>
      </c>
      <c r="E7491" s="10">
        <v>53.789000000000001</v>
      </c>
      <c r="F7491" s="24">
        <v>9.434416365824308E-2</v>
      </c>
      <c r="G7491" s="10">
        <v>50.408000000000001</v>
      </c>
      <c r="H7491" s="24">
        <v>8.5827712680467599E-2</v>
      </c>
      <c r="I7491" s="10">
        <v>49.832999999999998</v>
      </c>
      <c r="J7491" s="24">
        <v>0.22287313106583895</v>
      </c>
      <c r="K7491" s="10">
        <v>57.661999999999999</v>
      </c>
      <c r="L7491" s="61">
        <v>6.6159828216586392E-2</v>
      </c>
      <c r="Q7491" s="48"/>
      <c r="R7491" s="48"/>
      <c r="S7491" s="48"/>
      <c r="T7491" s="48"/>
      <c r="U7491" s="48"/>
      <c r="V7491" s="48"/>
    </row>
    <row r="7492" spans="1:22" x14ac:dyDescent="0.25">
      <c r="A7492" s="8"/>
      <c r="B7492" s="60" t="s">
        <v>7487</v>
      </c>
      <c r="C7492" s="45">
        <v>50.814999999999998</v>
      </c>
      <c r="D7492" s="24">
        <v>0.12298273050943334</v>
      </c>
      <c r="E7492" s="10">
        <v>49.814</v>
      </c>
      <c r="F7492" s="24">
        <v>0.10588146811070999</v>
      </c>
      <c r="G7492" s="10">
        <v>47.046999999999997</v>
      </c>
      <c r="H7492" s="24">
        <v>8.6528291001002788E-2</v>
      </c>
      <c r="I7492" s="10">
        <v>45.936</v>
      </c>
      <c r="J7492" s="24">
        <v>0.23432718370201977</v>
      </c>
      <c r="K7492" s="10">
        <v>53.646999999999998</v>
      </c>
      <c r="L7492" s="61">
        <v>6.6345540015089077E-2</v>
      </c>
      <c r="Q7492" s="48"/>
      <c r="R7492" s="48"/>
      <c r="S7492" s="48"/>
      <c r="T7492" s="48"/>
      <c r="U7492" s="48"/>
      <c r="V7492" s="48"/>
    </row>
    <row r="7493" spans="1:22" x14ac:dyDescent="0.25">
      <c r="A7493" s="8"/>
      <c r="B7493" s="60" t="s">
        <v>7488</v>
      </c>
      <c r="C7493" s="45">
        <v>47.042000000000002</v>
      </c>
      <c r="D7493" s="24">
        <v>0.11131811830461108</v>
      </c>
      <c r="E7493" s="10">
        <v>46.374000000000002</v>
      </c>
      <c r="F7493" s="24">
        <v>0.12376654632972323</v>
      </c>
      <c r="G7493" s="10">
        <v>43.542999999999999</v>
      </c>
      <c r="H7493" s="24">
        <v>8.4289187741253074E-2</v>
      </c>
      <c r="I7493" s="10">
        <v>43.115000000000002</v>
      </c>
      <c r="J7493" s="24">
        <v>0.24699622811180777</v>
      </c>
      <c r="K7493" s="10">
        <v>50.765000000000001</v>
      </c>
      <c r="L7493" s="61">
        <v>6.6746347633359251E-2</v>
      </c>
      <c r="Q7493" s="48"/>
      <c r="R7493" s="48"/>
      <c r="S7493" s="48"/>
      <c r="T7493" s="48"/>
      <c r="U7493" s="48"/>
      <c r="V7493" s="48"/>
    </row>
    <row r="7494" spans="1:22" x14ac:dyDescent="0.25">
      <c r="A7494" s="8"/>
      <c r="B7494" s="60" t="s">
        <v>7489</v>
      </c>
      <c r="C7494" s="45">
        <v>45.170999999999999</v>
      </c>
      <c r="D7494" s="24">
        <v>0.10376605229888881</v>
      </c>
      <c r="E7494" s="10">
        <v>44.698999999999998</v>
      </c>
      <c r="F7494" s="24">
        <v>0.15252707581227437</v>
      </c>
      <c r="G7494" s="10">
        <v>41.518000000000001</v>
      </c>
      <c r="H7494" s="24">
        <v>8.3849609187191781E-2</v>
      </c>
      <c r="I7494" s="10">
        <v>41.493000000000002</v>
      </c>
      <c r="J7494" s="24">
        <v>0.2598356356006295</v>
      </c>
      <c r="K7494" s="10">
        <v>48.935000000000002</v>
      </c>
      <c r="L7494" s="61">
        <v>6.3439200714807895E-2</v>
      </c>
      <c r="Q7494" s="48"/>
      <c r="R7494" s="48"/>
      <c r="S7494" s="48"/>
      <c r="T7494" s="48"/>
      <c r="U7494" s="48"/>
      <c r="V7494" s="48"/>
    </row>
    <row r="7495" spans="1:22" x14ac:dyDescent="0.25">
      <c r="A7495" s="8"/>
      <c r="B7495" s="60" t="s">
        <v>7490</v>
      </c>
      <c r="C7495" s="45">
        <v>44.482999999999997</v>
      </c>
      <c r="D7495" s="24">
        <v>9.1523055426176059E-2</v>
      </c>
      <c r="E7495" s="10">
        <v>43.442</v>
      </c>
      <c r="F7495" s="24">
        <v>0.17721119133574006</v>
      </c>
      <c r="G7495" s="10">
        <v>40.545999999999999</v>
      </c>
      <c r="H7495" s="24">
        <v>8.3107820377213343E-2</v>
      </c>
      <c r="I7495" s="10">
        <v>41.063000000000002</v>
      </c>
      <c r="J7495" s="24">
        <v>0.26420702920090927</v>
      </c>
      <c r="K7495" s="10">
        <v>48.143999999999998</v>
      </c>
      <c r="L7495" s="61">
        <v>5.7625584552722882E-2</v>
      </c>
      <c r="Q7495" s="48"/>
      <c r="R7495" s="48"/>
      <c r="S7495" s="48"/>
      <c r="T7495" s="48"/>
      <c r="U7495" s="48"/>
      <c r="V7495" s="48"/>
    </row>
    <row r="7496" spans="1:22" x14ac:dyDescent="0.25">
      <c r="A7496" s="8"/>
      <c r="B7496" s="60" t="s">
        <v>7491</v>
      </c>
      <c r="C7496" s="45">
        <v>45.48</v>
      </c>
      <c r="D7496" s="24">
        <v>8.403752744693592E-2</v>
      </c>
      <c r="E7496" s="10">
        <v>43.896000000000001</v>
      </c>
      <c r="F7496" s="24">
        <v>0.20487364620938628</v>
      </c>
      <c r="G7496" s="10">
        <v>40.567999999999998</v>
      </c>
      <c r="H7496" s="24">
        <v>8.6830501256919934E-2</v>
      </c>
      <c r="I7496" s="10">
        <v>41.427999999999997</v>
      </c>
      <c r="J7496" s="24">
        <v>0.26300801838483251</v>
      </c>
      <c r="K7496" s="10">
        <v>48.792999999999999</v>
      </c>
      <c r="L7496" s="61">
        <v>5.3285679473641462E-2</v>
      </c>
      <c r="Q7496" s="48"/>
      <c r="R7496" s="48"/>
      <c r="S7496" s="48"/>
      <c r="T7496" s="48"/>
      <c r="U7496" s="48"/>
      <c r="V7496" s="48"/>
    </row>
    <row r="7497" spans="1:22" x14ac:dyDescent="0.25">
      <c r="A7497" s="8"/>
      <c r="B7497" s="60" t="s">
        <v>7492</v>
      </c>
      <c r="C7497" s="45">
        <v>47.14</v>
      </c>
      <c r="D7497" s="24">
        <v>7.0663384124026882E-2</v>
      </c>
      <c r="E7497" s="10">
        <v>44.86</v>
      </c>
      <c r="F7497" s="24">
        <v>0.23348375451263537</v>
      </c>
      <c r="G7497" s="10">
        <v>40.820999999999998</v>
      </c>
      <c r="H7497" s="24">
        <v>8.8410236685577709E-2</v>
      </c>
      <c r="I7497" s="10">
        <v>43.819000000000003</v>
      </c>
      <c r="J7497" s="24">
        <v>0.26696725201708588</v>
      </c>
      <c r="K7497" s="10">
        <v>50.267000000000003</v>
      </c>
      <c r="L7497" s="61">
        <v>5.2368961555867573E-2</v>
      </c>
      <c r="Q7497" s="48"/>
      <c r="R7497" s="48"/>
      <c r="S7497" s="48"/>
      <c r="T7497" s="48"/>
      <c r="U7497" s="48"/>
      <c r="V7497" s="48"/>
    </row>
    <row r="7498" spans="1:22" x14ac:dyDescent="0.25">
      <c r="A7498" s="8"/>
      <c r="B7498" s="60" t="s">
        <v>7493</v>
      </c>
      <c r="C7498" s="45">
        <v>50.121000000000002</v>
      </c>
      <c r="D7498" s="24">
        <v>6.3194490651407281E-2</v>
      </c>
      <c r="E7498" s="10">
        <v>45.588999999999999</v>
      </c>
      <c r="F7498" s="24">
        <v>0.26528279181708786</v>
      </c>
      <c r="G7498" s="10">
        <v>40.932000000000002</v>
      </c>
      <c r="H7498" s="24">
        <v>9.0951550201244555E-2</v>
      </c>
      <c r="I7498" s="10">
        <v>48.954000000000001</v>
      </c>
      <c r="J7498" s="24">
        <v>0.27225039342542401</v>
      </c>
      <c r="K7498" s="10">
        <v>53.55</v>
      </c>
      <c r="L7498" s="61">
        <v>5.1382619492439975E-2</v>
      </c>
      <c r="Q7498" s="48"/>
      <c r="R7498" s="48"/>
      <c r="S7498" s="48"/>
      <c r="T7498" s="48"/>
      <c r="U7498" s="48"/>
      <c r="V7498" s="48"/>
    </row>
    <row r="7499" spans="1:22" x14ac:dyDescent="0.25">
      <c r="A7499" s="8"/>
      <c r="B7499" s="60" t="s">
        <v>7494</v>
      </c>
      <c r="C7499" s="45">
        <v>58.744999999999997</v>
      </c>
      <c r="D7499" s="24">
        <v>5.888615343668907E-2</v>
      </c>
      <c r="E7499" s="10">
        <v>47.738</v>
      </c>
      <c r="F7499" s="24">
        <v>0.29996991576413962</v>
      </c>
      <c r="G7499" s="10">
        <v>40.984000000000002</v>
      </c>
      <c r="H7499" s="24">
        <v>8.9619077709246264E-2</v>
      </c>
      <c r="I7499" s="10">
        <v>59.213000000000001</v>
      </c>
      <c r="J7499" s="24">
        <v>0.26855344340918741</v>
      </c>
      <c r="K7499" s="10">
        <v>61.066000000000003</v>
      </c>
      <c r="L7499" s="61">
        <v>5.2067256924701488E-2</v>
      </c>
      <c r="Q7499" s="48"/>
      <c r="R7499" s="48"/>
      <c r="S7499" s="48"/>
      <c r="T7499" s="48"/>
      <c r="U7499" s="48"/>
      <c r="V7499" s="48"/>
    </row>
    <row r="7500" spans="1:22" x14ac:dyDescent="0.25">
      <c r="A7500" s="8"/>
      <c r="B7500" s="60" t="s">
        <v>7495</v>
      </c>
      <c r="C7500" s="45">
        <v>65.655000000000001</v>
      </c>
      <c r="D7500" s="24">
        <v>6.1813826601902988E-2</v>
      </c>
      <c r="E7500" s="10">
        <v>51.088999999999999</v>
      </c>
      <c r="F7500" s="24">
        <v>0.31046931407942241</v>
      </c>
      <c r="G7500" s="10">
        <v>42.533000000000001</v>
      </c>
      <c r="H7500" s="24">
        <v>9.3740126653570885E-2</v>
      </c>
      <c r="I7500" s="10">
        <v>65.561999999999998</v>
      </c>
      <c r="J7500" s="24">
        <v>0.25442759723228336</v>
      </c>
      <c r="K7500" s="10">
        <v>67.233999999999995</v>
      </c>
      <c r="L7500" s="61">
        <v>5.6662450537846527E-2</v>
      </c>
      <c r="Q7500" s="48"/>
      <c r="R7500" s="48"/>
      <c r="S7500" s="48"/>
      <c r="T7500" s="48"/>
      <c r="U7500" s="48"/>
      <c r="V7500" s="48"/>
    </row>
    <row r="7501" spans="1:22" x14ac:dyDescent="0.25">
      <c r="A7501" s="8"/>
      <c r="B7501" s="60" t="s">
        <v>7496</v>
      </c>
      <c r="C7501" s="45">
        <v>67.349999999999994</v>
      </c>
      <c r="D7501" s="24">
        <v>8.4237141526382328E-2</v>
      </c>
      <c r="E7501" s="10">
        <v>54.688000000000002</v>
      </c>
      <c r="F7501" s="24">
        <v>0.32584235860409144</v>
      </c>
      <c r="G7501" s="10">
        <v>45.966999999999999</v>
      </c>
      <c r="H7501" s="24">
        <v>0.11262826764839211</v>
      </c>
      <c r="I7501" s="10">
        <v>68.061000000000007</v>
      </c>
      <c r="J7501" s="24">
        <v>0.26314540504084133</v>
      </c>
      <c r="K7501" s="10">
        <v>69.317999999999998</v>
      </c>
      <c r="L7501" s="61">
        <v>7.2780440256681012E-2</v>
      </c>
      <c r="Q7501" s="48"/>
      <c r="R7501" s="48"/>
      <c r="S7501" s="48"/>
      <c r="T7501" s="48"/>
      <c r="U7501" s="48"/>
      <c r="V7501" s="48"/>
    </row>
    <row r="7502" spans="1:22" x14ac:dyDescent="0.25">
      <c r="A7502" s="8"/>
      <c r="B7502" s="60" t="s">
        <v>7497</v>
      </c>
      <c r="C7502" s="45">
        <v>67.759</v>
      </c>
      <c r="D7502" s="24">
        <v>0.12577350455785483</v>
      </c>
      <c r="E7502" s="10">
        <v>57.406999999999996</v>
      </c>
      <c r="F7502" s="24">
        <v>0.36460589651022862</v>
      </c>
      <c r="G7502" s="10">
        <v>49.317</v>
      </c>
      <c r="H7502" s="24">
        <v>0.1374644559528552</v>
      </c>
      <c r="I7502" s="10">
        <v>68.528000000000006</v>
      </c>
      <c r="J7502" s="24">
        <v>0.29846626533110182</v>
      </c>
      <c r="K7502" s="10">
        <v>68.953000000000003</v>
      </c>
      <c r="L7502" s="61">
        <v>9.3551643710038643E-2</v>
      </c>
      <c r="Q7502" s="48"/>
      <c r="R7502" s="48"/>
      <c r="S7502" s="48"/>
      <c r="T7502" s="48"/>
      <c r="U7502" s="48"/>
      <c r="V7502" s="48"/>
    </row>
    <row r="7503" spans="1:22" x14ac:dyDescent="0.25">
      <c r="A7503" s="8"/>
      <c r="B7503" s="60" t="s">
        <v>7498</v>
      </c>
      <c r="C7503" s="45">
        <v>69.429000000000002</v>
      </c>
      <c r="D7503" s="24">
        <v>0.1643988289307339</v>
      </c>
      <c r="E7503" s="10">
        <v>58.985999999999997</v>
      </c>
      <c r="F7503" s="24">
        <v>0.41004813477737667</v>
      </c>
      <c r="G7503" s="10">
        <v>51.819000000000003</v>
      </c>
      <c r="H7503" s="24">
        <v>0.15842685824965314</v>
      </c>
      <c r="I7503" s="10">
        <v>69.734999999999999</v>
      </c>
      <c r="J7503" s="24">
        <v>0.35338345864661652</v>
      </c>
      <c r="K7503" s="10">
        <v>69.501000000000005</v>
      </c>
      <c r="L7503" s="61">
        <v>0.11417199484781322</v>
      </c>
      <c r="Q7503" s="48"/>
      <c r="R7503" s="48"/>
      <c r="S7503" s="48"/>
      <c r="T7503" s="48"/>
      <c r="U7503" s="48"/>
      <c r="V7503" s="48"/>
    </row>
    <row r="7504" spans="1:22" x14ac:dyDescent="0.25">
      <c r="A7504" s="8"/>
      <c r="B7504" s="60" t="s">
        <v>7499</v>
      </c>
      <c r="C7504" s="45">
        <v>70.679000000000002</v>
      </c>
      <c r="D7504" s="24">
        <v>0.1819482334153969</v>
      </c>
      <c r="E7504" s="10">
        <v>59.212000000000003</v>
      </c>
      <c r="F7504" s="24">
        <v>0.43179903730445246</v>
      </c>
      <c r="G7504" s="10">
        <v>54.463000000000001</v>
      </c>
      <c r="H7504" s="24">
        <v>0.17120210997705951</v>
      </c>
      <c r="I7504" s="10">
        <v>71.552000000000007</v>
      </c>
      <c r="J7504" s="24">
        <v>0.38359603327255015</v>
      </c>
      <c r="K7504" s="10">
        <v>70.13</v>
      </c>
      <c r="L7504" s="61">
        <v>0.12690160947816703</v>
      </c>
      <c r="Q7504" s="48"/>
      <c r="R7504" s="48"/>
      <c r="S7504" s="48"/>
      <c r="T7504" s="48"/>
      <c r="U7504" s="48"/>
      <c r="V7504" s="48"/>
    </row>
    <row r="7505" spans="1:22" x14ac:dyDescent="0.25">
      <c r="A7505" s="8"/>
      <c r="B7505" s="60" t="s">
        <v>7500</v>
      </c>
      <c r="C7505" s="45">
        <v>69.753</v>
      </c>
      <c r="D7505" s="24">
        <v>0.1775899926808171</v>
      </c>
      <c r="E7505" s="10">
        <v>58.655999999999999</v>
      </c>
      <c r="F7505" s="24">
        <v>0.4378760529482551</v>
      </c>
      <c r="G7505" s="10">
        <v>53.701999999999998</v>
      </c>
      <c r="H7505" s="24">
        <v>0.16828990205640343</v>
      </c>
      <c r="I7505" s="10">
        <v>71.686000000000007</v>
      </c>
      <c r="J7505" s="24">
        <v>0.39606074988134787</v>
      </c>
      <c r="K7505" s="10">
        <v>69.742000000000004</v>
      </c>
      <c r="L7505" s="61">
        <v>0.12257330842336123</v>
      </c>
      <c r="Q7505" s="48"/>
      <c r="R7505" s="48"/>
      <c r="S7505" s="48"/>
      <c r="T7505" s="48"/>
      <c r="U7505" s="48"/>
      <c r="V7505" s="48"/>
    </row>
    <row r="7506" spans="1:22" x14ac:dyDescent="0.25">
      <c r="A7506" s="8"/>
      <c r="B7506" s="60" t="s">
        <v>7501</v>
      </c>
      <c r="C7506" s="45">
        <v>68.302000000000007</v>
      </c>
      <c r="D7506" s="24">
        <v>0.15935857342471221</v>
      </c>
      <c r="E7506" s="10">
        <v>56.35</v>
      </c>
      <c r="F7506" s="24">
        <v>0.40744584837545128</v>
      </c>
      <c r="G7506" s="10">
        <v>51.447000000000003</v>
      </c>
      <c r="H7506" s="24">
        <v>0.14757476269626496</v>
      </c>
      <c r="I7506" s="10">
        <v>71.457999999999998</v>
      </c>
      <c r="J7506" s="24">
        <v>0.37976169660030473</v>
      </c>
      <c r="K7506" s="10">
        <v>68.995000000000005</v>
      </c>
      <c r="L7506" s="61">
        <v>0.100572078396788</v>
      </c>
      <c r="Q7506" s="48"/>
      <c r="R7506" s="48"/>
      <c r="S7506" s="48"/>
      <c r="T7506" s="48"/>
      <c r="U7506" s="48"/>
      <c r="V7506" s="48"/>
    </row>
    <row r="7507" spans="1:22" x14ac:dyDescent="0.25">
      <c r="A7507" s="8"/>
      <c r="B7507" s="60" t="s">
        <v>7502</v>
      </c>
      <c r="C7507" s="45">
        <v>66.653000000000006</v>
      </c>
      <c r="D7507" s="24">
        <v>0.12229689267416329</v>
      </c>
      <c r="E7507" s="10">
        <v>55.152999999999999</v>
      </c>
      <c r="F7507" s="24">
        <v>0.34617930204572805</v>
      </c>
      <c r="G7507" s="10">
        <v>50.051000000000002</v>
      </c>
      <c r="H7507" s="24">
        <v>0.10860337651276838</v>
      </c>
      <c r="I7507" s="10">
        <v>69.531000000000006</v>
      </c>
      <c r="J7507" s="24">
        <v>0.35761746559088753</v>
      </c>
      <c r="K7507" s="10">
        <v>68.197999999999993</v>
      </c>
      <c r="L7507" s="61">
        <v>7.4161319145479646E-2</v>
      </c>
      <c r="Q7507" s="48"/>
      <c r="R7507" s="48"/>
      <c r="S7507" s="48"/>
      <c r="T7507" s="48"/>
      <c r="U7507" s="48"/>
      <c r="V7507" s="48"/>
    </row>
    <row r="7508" spans="1:22" x14ac:dyDescent="0.25">
      <c r="A7508" s="8"/>
      <c r="B7508" s="60" t="s">
        <v>7503</v>
      </c>
      <c r="C7508" s="45">
        <v>65.897999999999996</v>
      </c>
      <c r="D7508" s="24">
        <v>8.0411205003659586E-2</v>
      </c>
      <c r="E7508" s="10">
        <v>53.662999999999997</v>
      </c>
      <c r="F7508" s="24">
        <v>0.24222322503008423</v>
      </c>
      <c r="G7508" s="10">
        <v>49.75</v>
      </c>
      <c r="H7508" s="24">
        <v>6.8436886135417666E-2</v>
      </c>
      <c r="I7508" s="10">
        <v>68.507999999999996</v>
      </c>
      <c r="J7508" s="24">
        <v>0.32837908725301629</v>
      </c>
      <c r="K7508" s="10">
        <v>68</v>
      </c>
      <c r="L7508" s="61">
        <v>5.3912296784524874E-2</v>
      </c>
      <c r="Q7508" s="48"/>
      <c r="R7508" s="48"/>
      <c r="S7508" s="48"/>
      <c r="T7508" s="48"/>
      <c r="U7508" s="48"/>
      <c r="V7508" s="48"/>
    </row>
    <row r="7509" spans="1:22" x14ac:dyDescent="0.25">
      <c r="A7509" s="8"/>
      <c r="B7509" s="60" t="s">
        <v>7504</v>
      </c>
      <c r="C7509" s="45">
        <v>66.168000000000006</v>
      </c>
      <c r="D7509" s="24">
        <v>6.2579013906447531E-2</v>
      </c>
      <c r="E7509" s="10">
        <v>53.857999999999997</v>
      </c>
      <c r="F7509" s="24">
        <v>0.16395908543922985</v>
      </c>
      <c r="G7509" s="10">
        <v>51.755000000000003</v>
      </c>
      <c r="H7509" s="24">
        <v>5.2694479168097587E-2</v>
      </c>
      <c r="I7509" s="10">
        <v>68.346000000000004</v>
      </c>
      <c r="J7509" s="24">
        <v>0.30862038817975168</v>
      </c>
      <c r="K7509" s="10">
        <v>68.605000000000004</v>
      </c>
      <c r="L7509" s="61">
        <v>5.1997632779047773E-2</v>
      </c>
      <c r="Q7509" s="48"/>
      <c r="R7509" s="48"/>
      <c r="S7509" s="48"/>
      <c r="T7509" s="48"/>
      <c r="U7509" s="48"/>
      <c r="V7509" s="48"/>
    </row>
    <row r="7510" spans="1:22" x14ac:dyDescent="0.25">
      <c r="A7510" s="8"/>
      <c r="B7510" s="60" t="s">
        <v>7505</v>
      </c>
      <c r="C7510" s="45">
        <v>69.299000000000007</v>
      </c>
      <c r="D7510" s="24">
        <v>5.5126754940448469E-2</v>
      </c>
      <c r="E7510" s="10">
        <v>58.463000000000001</v>
      </c>
      <c r="F7510" s="24">
        <v>0.15096269554753308</v>
      </c>
      <c r="G7510" s="10">
        <v>57.39</v>
      </c>
      <c r="H7510" s="24">
        <v>5.9686525543635037E-2</v>
      </c>
      <c r="I7510" s="10">
        <v>71.796000000000006</v>
      </c>
      <c r="J7510" s="24">
        <v>0.31748807234031923</v>
      </c>
      <c r="K7510" s="10">
        <v>71.067999999999998</v>
      </c>
      <c r="L7510" s="61">
        <v>6.5643965327175466E-2</v>
      </c>
      <c r="Q7510" s="48"/>
      <c r="R7510" s="48"/>
      <c r="S7510" s="48"/>
      <c r="T7510" s="48"/>
      <c r="U7510" s="48"/>
      <c r="V7510" s="48"/>
    </row>
    <row r="7511" spans="1:22" x14ac:dyDescent="0.25">
      <c r="A7511" s="8"/>
      <c r="B7511" s="60" t="s">
        <v>7506</v>
      </c>
      <c r="C7511" s="45">
        <v>68.62</v>
      </c>
      <c r="D7511" s="24">
        <v>6.6038991283518533E-2</v>
      </c>
      <c r="E7511" s="10">
        <v>58.826999999999998</v>
      </c>
      <c r="F7511" s="24">
        <v>0.15085740072202167</v>
      </c>
      <c r="G7511" s="10">
        <v>58.615000000000002</v>
      </c>
      <c r="H7511" s="24">
        <v>5.8450210860337651E-2</v>
      </c>
      <c r="I7511" s="10">
        <v>71.334000000000003</v>
      </c>
      <c r="J7511" s="24">
        <v>0.3292533659730722</v>
      </c>
      <c r="K7511" s="10">
        <v>70.844999999999999</v>
      </c>
      <c r="L7511" s="61">
        <v>8.3131229910532969E-2</v>
      </c>
      <c r="Q7511" s="48"/>
      <c r="R7511" s="48"/>
      <c r="S7511" s="48"/>
      <c r="T7511" s="48"/>
      <c r="U7511" s="48"/>
      <c r="V7511" s="48"/>
    </row>
    <row r="7512" spans="1:22" x14ac:dyDescent="0.25">
      <c r="A7512" s="8"/>
      <c r="B7512" s="60" t="s">
        <v>7507</v>
      </c>
      <c r="C7512" s="45">
        <v>66.117999999999995</v>
      </c>
      <c r="D7512" s="24">
        <v>7.3108656597245331E-2</v>
      </c>
      <c r="E7512" s="10">
        <v>55.991</v>
      </c>
      <c r="F7512" s="24">
        <v>0.15069193742478942</v>
      </c>
      <c r="G7512" s="10">
        <v>56.874000000000002</v>
      </c>
      <c r="H7512" s="24">
        <v>5.5249529513578859E-2</v>
      </c>
      <c r="I7512" s="10">
        <v>69.349000000000004</v>
      </c>
      <c r="J7512" s="24">
        <v>0.34354157819798664</v>
      </c>
      <c r="K7512" s="10">
        <v>69.052000000000007</v>
      </c>
      <c r="L7512" s="61">
        <v>9.1462919340427259E-2</v>
      </c>
      <c r="Q7512" s="48"/>
      <c r="R7512" s="48"/>
      <c r="S7512" s="48"/>
      <c r="T7512" s="48"/>
      <c r="U7512" s="48"/>
      <c r="V7512" s="48"/>
    </row>
    <row r="7513" spans="1:22" x14ac:dyDescent="0.25">
      <c r="A7513" s="8"/>
      <c r="B7513" s="60" t="s">
        <v>7508</v>
      </c>
      <c r="C7513" s="45">
        <v>61.28</v>
      </c>
      <c r="D7513" s="24">
        <v>7.3191829130347996E-2</v>
      </c>
      <c r="E7513" s="10">
        <v>52.255000000000003</v>
      </c>
      <c r="F7513" s="24">
        <v>0.14685619735258723</v>
      </c>
      <c r="G7513" s="10">
        <v>54.146999999999998</v>
      </c>
      <c r="H7513" s="24">
        <v>5.5744055386897813E-2</v>
      </c>
      <c r="I7513" s="10">
        <v>65.415999999999997</v>
      </c>
      <c r="J7513" s="24">
        <v>0.35330852047061173</v>
      </c>
      <c r="K7513" s="10">
        <v>64.965000000000003</v>
      </c>
      <c r="L7513" s="61">
        <v>9.6104529050674778E-2</v>
      </c>
      <c r="Q7513" s="48"/>
      <c r="R7513" s="48"/>
      <c r="S7513" s="48"/>
      <c r="T7513" s="48"/>
      <c r="U7513" s="48"/>
      <c r="V7513" s="48"/>
    </row>
    <row r="7514" spans="1:22" x14ac:dyDescent="0.25">
      <c r="A7514" s="8"/>
      <c r="B7514" s="60" t="s">
        <v>7509</v>
      </c>
      <c r="C7514" s="45">
        <v>57.043999999999997</v>
      </c>
      <c r="D7514" s="24">
        <v>8.0727260629449724E-2</v>
      </c>
      <c r="E7514" s="10">
        <v>50.258000000000003</v>
      </c>
      <c r="F7514" s="24">
        <v>0.15341456077015644</v>
      </c>
      <c r="G7514" s="10">
        <v>52.043999999999997</v>
      </c>
      <c r="H7514" s="24">
        <v>5.3024163083643557E-2</v>
      </c>
      <c r="I7514" s="10">
        <v>61.463999999999999</v>
      </c>
      <c r="J7514" s="24">
        <v>0.35113531336647263</v>
      </c>
      <c r="K7514" s="10">
        <v>61.499000000000002</v>
      </c>
      <c r="L7514" s="61">
        <v>9.9202803532264988E-2</v>
      </c>
      <c r="Q7514" s="48"/>
      <c r="R7514" s="48"/>
      <c r="S7514" s="48"/>
      <c r="T7514" s="48"/>
      <c r="U7514" s="48"/>
      <c r="V7514" s="48"/>
    </row>
    <row r="7515" spans="1:22" x14ac:dyDescent="0.25">
      <c r="A7515" s="8"/>
      <c r="B7515" s="60" t="s">
        <v>7510</v>
      </c>
      <c r="C7515" s="45">
        <v>54.170999999999999</v>
      </c>
      <c r="D7515" s="24">
        <v>8.9593452658194156E-2</v>
      </c>
      <c r="E7515" s="10">
        <v>49.207000000000001</v>
      </c>
      <c r="F7515" s="24">
        <v>0.15493381468110709</v>
      </c>
      <c r="G7515" s="10">
        <v>51.320999999999998</v>
      </c>
      <c r="H7515" s="24">
        <v>4.6952484305671935E-2</v>
      </c>
      <c r="I7515" s="10">
        <v>57.774000000000001</v>
      </c>
      <c r="J7515" s="24">
        <v>0.34384133090200586</v>
      </c>
      <c r="K7515" s="10">
        <v>58.223999999999997</v>
      </c>
      <c r="L7515" s="61">
        <v>9.8970723046752612E-2</v>
      </c>
      <c r="Q7515" s="48"/>
      <c r="R7515" s="48"/>
      <c r="S7515" s="48"/>
      <c r="T7515" s="48"/>
      <c r="U7515" s="48"/>
      <c r="V7515" s="48"/>
    </row>
    <row r="7516" spans="1:22" x14ac:dyDescent="0.25">
      <c r="A7516" s="8"/>
      <c r="B7516" s="60" t="s">
        <v>7511</v>
      </c>
      <c r="C7516" s="45">
        <v>49.594000000000001</v>
      </c>
      <c r="D7516" s="24">
        <v>0.10386585933861202</v>
      </c>
      <c r="E7516" s="10">
        <v>46.177</v>
      </c>
      <c r="F7516" s="24">
        <v>0.15833333333333333</v>
      </c>
      <c r="G7516" s="10">
        <v>47.753</v>
      </c>
      <c r="H7516" s="24">
        <v>4.4150171023531193E-2</v>
      </c>
      <c r="I7516" s="10">
        <v>52.576000000000001</v>
      </c>
      <c r="J7516" s="24">
        <v>0.34606449679014811</v>
      </c>
      <c r="K7516" s="10">
        <v>53.667999999999999</v>
      </c>
      <c r="L7516" s="61">
        <v>9.9260823653643082E-2</v>
      </c>
      <c r="Q7516" s="48"/>
      <c r="R7516" s="48"/>
      <c r="S7516" s="48"/>
      <c r="T7516" s="48"/>
      <c r="U7516" s="48"/>
      <c r="V7516" s="48"/>
    </row>
    <row r="7517" spans="1:22" x14ac:dyDescent="0.25">
      <c r="A7517" s="8"/>
      <c r="B7517" s="60" t="s">
        <v>7512</v>
      </c>
      <c r="C7517" s="45">
        <v>45.685000000000002</v>
      </c>
      <c r="D7517" s="24">
        <v>0.1090540113445448</v>
      </c>
      <c r="E7517" s="10">
        <v>42.749000000000002</v>
      </c>
      <c r="F7517" s="24">
        <v>0.1620613408342233</v>
      </c>
      <c r="G7517" s="10">
        <v>44.645000000000003</v>
      </c>
      <c r="H7517" s="24">
        <v>3.8200118088071729E-2</v>
      </c>
      <c r="I7517" s="10">
        <v>49.134999999999998</v>
      </c>
      <c r="J7517" s="24">
        <v>0.34366689556152069</v>
      </c>
      <c r="K7517" s="10">
        <v>50.421999999999997</v>
      </c>
      <c r="L7517" s="61">
        <v>9.3693442851176395E-2</v>
      </c>
      <c r="Q7517" s="48"/>
      <c r="R7517" s="48"/>
      <c r="S7517" s="48"/>
      <c r="T7517" s="48"/>
      <c r="U7517" s="48"/>
      <c r="V7517" s="48"/>
    </row>
    <row r="7518" spans="1:22" x14ac:dyDescent="0.25">
      <c r="A7518" s="8"/>
      <c r="B7518" s="60" t="s">
        <v>7513</v>
      </c>
      <c r="C7518" s="45">
        <v>43.46</v>
      </c>
      <c r="D7518" s="24">
        <v>0.11326247151388126</v>
      </c>
      <c r="E7518" s="10">
        <v>40.491999999999997</v>
      </c>
      <c r="F7518" s="24">
        <v>0.16514492862622404</v>
      </c>
      <c r="G7518" s="10">
        <v>43.061999999999998</v>
      </c>
      <c r="H7518" s="24">
        <v>3.2433026212805693E-2</v>
      </c>
      <c r="I7518" s="10">
        <v>47.491999999999997</v>
      </c>
      <c r="J7518" s="24">
        <v>0.34668830763468383</v>
      </c>
      <c r="K7518" s="10">
        <v>48.554000000000002</v>
      </c>
      <c r="L7518" s="61">
        <v>9.5352452550002326E-2</v>
      </c>
      <c r="Q7518" s="48"/>
      <c r="R7518" s="48"/>
      <c r="S7518" s="48"/>
      <c r="T7518" s="48"/>
      <c r="U7518" s="48"/>
      <c r="V7518" s="48"/>
    </row>
    <row r="7519" spans="1:22" x14ac:dyDescent="0.25">
      <c r="A7519" s="8"/>
      <c r="B7519" s="60" t="s">
        <v>7514</v>
      </c>
      <c r="C7519" s="45">
        <v>42.158000000000001</v>
      </c>
      <c r="D7519" s="24">
        <v>0.11043465242776586</v>
      </c>
      <c r="E7519" s="10">
        <v>39.607999999999997</v>
      </c>
      <c r="F7519" s="24">
        <v>0.16752154750981482</v>
      </c>
      <c r="G7519" s="10">
        <v>42.55</v>
      </c>
      <c r="H7519" s="24">
        <v>2.6199074519065731E-2</v>
      </c>
      <c r="I7519" s="10">
        <v>46.633000000000003</v>
      </c>
      <c r="J7519" s="24">
        <v>0.35078344465946687</v>
      </c>
      <c r="K7519" s="10">
        <v>47.457999999999998</v>
      </c>
      <c r="L7519" s="61">
        <v>9.2486890342939346E-2</v>
      </c>
      <c r="Q7519" s="48"/>
      <c r="R7519" s="48"/>
      <c r="S7519" s="48"/>
      <c r="T7519" s="48"/>
      <c r="U7519" s="48"/>
      <c r="V7519" s="48"/>
    </row>
    <row r="7520" spans="1:22" x14ac:dyDescent="0.25">
      <c r="A7520" s="8"/>
      <c r="B7520" s="60" t="s">
        <v>7515</v>
      </c>
      <c r="C7520" s="45">
        <v>42.008000000000003</v>
      </c>
      <c r="D7520" s="24">
        <v>0.1013523628923599</v>
      </c>
      <c r="E7520" s="10">
        <v>39.341999999999999</v>
      </c>
      <c r="F7520" s="24">
        <v>0.16124907868413532</v>
      </c>
      <c r="G7520" s="10">
        <v>43.302</v>
      </c>
      <c r="H7520" s="24">
        <v>2.354895849066967E-2</v>
      </c>
      <c r="I7520" s="10">
        <v>47.162999999999997</v>
      </c>
      <c r="J7520" s="24">
        <v>0.3525563393470254</v>
      </c>
      <c r="K7520" s="10">
        <v>47.895000000000003</v>
      </c>
      <c r="L7520" s="61">
        <v>8.399461691957863E-2</v>
      </c>
      <c r="Q7520" s="48"/>
      <c r="R7520" s="48"/>
      <c r="S7520" s="48"/>
      <c r="T7520" s="48"/>
      <c r="U7520" s="48"/>
      <c r="V7520" s="48"/>
    </row>
    <row r="7521" spans="1:22" x14ac:dyDescent="0.25">
      <c r="A7521" s="8"/>
      <c r="B7521" s="60" t="s">
        <v>7516</v>
      </c>
      <c r="C7521" s="45">
        <v>42.195999999999998</v>
      </c>
      <c r="D7521" s="24">
        <v>9.8441372656652856E-2</v>
      </c>
      <c r="E7521" s="10">
        <v>39.585000000000001</v>
      </c>
      <c r="F7521" s="24">
        <v>0.151381597749733</v>
      </c>
      <c r="G7521" s="10">
        <v>45.460999999999999</v>
      </c>
      <c r="H7521" s="24">
        <v>2.5800870556249744E-2</v>
      </c>
      <c r="I7521" s="10">
        <v>49.222999999999999</v>
      </c>
      <c r="J7521" s="24">
        <v>0.35155752543854174</v>
      </c>
      <c r="K7521" s="10">
        <v>48.933</v>
      </c>
      <c r="L7521" s="61">
        <v>7.8391108636131607E-2</v>
      </c>
      <c r="Q7521" s="48"/>
      <c r="R7521" s="48"/>
      <c r="S7521" s="48"/>
      <c r="T7521" s="48"/>
      <c r="U7521" s="48"/>
      <c r="V7521" s="48"/>
    </row>
    <row r="7522" spans="1:22" x14ac:dyDescent="0.25">
      <c r="A7522" s="8"/>
      <c r="B7522" s="60" t="s">
        <v>7517</v>
      </c>
      <c r="C7522" s="45">
        <v>42.231000000000002</v>
      </c>
      <c r="D7522" s="24">
        <v>9.8724154565264399E-2</v>
      </c>
      <c r="E7522" s="10">
        <v>39.429000000000002</v>
      </c>
      <c r="F7522" s="24">
        <v>0.13188730614762112</v>
      </c>
      <c r="G7522" s="10">
        <v>49.93</v>
      </c>
      <c r="H7522" s="24">
        <v>2.7379955236382113E-2</v>
      </c>
      <c r="I7522" s="10">
        <v>53.372</v>
      </c>
      <c r="J7522" s="24">
        <v>0.35133279230913289</v>
      </c>
      <c r="K7522" s="10">
        <v>52.293999999999997</v>
      </c>
      <c r="L7522" s="61">
        <v>7.5049886305629032E-2</v>
      </c>
      <c r="Q7522" s="48"/>
      <c r="R7522" s="48"/>
      <c r="S7522" s="48"/>
      <c r="T7522" s="48"/>
      <c r="U7522" s="48"/>
      <c r="V7522" s="48"/>
    </row>
    <row r="7523" spans="1:22" x14ac:dyDescent="0.25">
      <c r="A7523" s="8"/>
      <c r="B7523" s="60" t="s">
        <v>7518</v>
      </c>
      <c r="C7523" s="45">
        <v>43.19</v>
      </c>
      <c r="D7523" s="24">
        <v>9.968893990052731E-2</v>
      </c>
      <c r="E7523" s="10">
        <v>39.22</v>
      </c>
      <c r="F7523" s="24">
        <v>0.11309998345391917</v>
      </c>
      <c r="G7523" s="10">
        <v>59.906999999999996</v>
      </c>
      <c r="H7523" s="24">
        <v>3.4753594134043692E-2</v>
      </c>
      <c r="I7523" s="10">
        <v>62.265000000000001</v>
      </c>
      <c r="J7523" s="24">
        <v>0.35841188588551098</v>
      </c>
      <c r="K7523" s="10">
        <v>60.363</v>
      </c>
      <c r="L7523" s="61">
        <v>7.3379275140377745E-2</v>
      </c>
      <c r="Q7523" s="48"/>
      <c r="R7523" s="48"/>
      <c r="S7523" s="48"/>
      <c r="T7523" s="48"/>
      <c r="U7523" s="48"/>
      <c r="V7523" s="48"/>
    </row>
    <row r="7524" spans="1:22" x14ac:dyDescent="0.25">
      <c r="A7524" s="8"/>
      <c r="B7524" s="60" t="s">
        <v>7519</v>
      </c>
      <c r="C7524" s="45">
        <v>46.326999999999998</v>
      </c>
      <c r="D7524" s="24">
        <v>0.10386413161002711</v>
      </c>
      <c r="E7524" s="10">
        <v>40.701000000000001</v>
      </c>
      <c r="F7524" s="24">
        <v>9.9908244460823387E-2</v>
      </c>
      <c r="G7524" s="10">
        <v>67.188999999999993</v>
      </c>
      <c r="H7524" s="24">
        <v>3.8255042772598072E-2</v>
      </c>
      <c r="I7524" s="10">
        <v>68.903000000000006</v>
      </c>
      <c r="J7524" s="24">
        <v>0.35007178974967229</v>
      </c>
      <c r="K7524" s="10">
        <v>66.974999999999994</v>
      </c>
      <c r="L7524" s="61">
        <v>7.1813077172954667E-2</v>
      </c>
      <c r="Q7524" s="48"/>
      <c r="R7524" s="48"/>
      <c r="S7524" s="48"/>
      <c r="T7524" s="48"/>
      <c r="U7524" s="48"/>
      <c r="V7524" s="48"/>
    </row>
    <row r="7525" spans="1:22" x14ac:dyDescent="0.25">
      <c r="A7525" s="8"/>
      <c r="B7525" s="60" t="s">
        <v>7520</v>
      </c>
      <c r="C7525" s="45">
        <v>50.375</v>
      </c>
      <c r="D7525" s="24">
        <v>0.1091205482642181</v>
      </c>
      <c r="E7525" s="10">
        <v>43.680999999999997</v>
      </c>
      <c r="F7525" s="24">
        <v>8.993547028474301E-2</v>
      </c>
      <c r="G7525" s="10">
        <v>69.81</v>
      </c>
      <c r="H7525" s="24">
        <v>5.2507998407184148E-2</v>
      </c>
      <c r="I7525" s="10">
        <v>70.363</v>
      </c>
      <c r="J7525" s="24">
        <v>0.34849865784381046</v>
      </c>
      <c r="K7525" s="10">
        <v>69.275999999999996</v>
      </c>
      <c r="L7525" s="61">
        <v>7.2277135829968905E-2</v>
      </c>
      <c r="Q7525" s="48"/>
      <c r="R7525" s="48"/>
      <c r="S7525" s="48"/>
      <c r="T7525" s="48"/>
      <c r="U7525" s="48"/>
      <c r="V7525" s="48"/>
    </row>
    <row r="7526" spans="1:22" x14ac:dyDescent="0.25">
      <c r="A7526" s="8"/>
      <c r="B7526" s="60" t="s">
        <v>7521</v>
      </c>
      <c r="C7526" s="45">
        <v>54.024999999999999</v>
      </c>
      <c r="D7526" s="24">
        <v>0.11554136101269191</v>
      </c>
      <c r="E7526" s="10">
        <v>47.308999999999997</v>
      </c>
      <c r="F7526" s="24">
        <v>9.7712128277252147E-2</v>
      </c>
      <c r="G7526" s="10">
        <v>70.519000000000005</v>
      </c>
      <c r="H7526" s="24">
        <v>6.7200351517980969E-2</v>
      </c>
      <c r="I7526" s="10">
        <v>70.128</v>
      </c>
      <c r="J7526" s="24">
        <v>0.36451713590111745</v>
      </c>
      <c r="K7526" s="10">
        <v>69.704999999999998</v>
      </c>
      <c r="L7526" s="61">
        <v>8.0038516868532181E-2</v>
      </c>
      <c r="Q7526" s="48"/>
      <c r="R7526" s="48"/>
      <c r="S7526" s="48"/>
      <c r="T7526" s="48"/>
      <c r="U7526" s="48"/>
      <c r="V7526" s="48"/>
    </row>
    <row r="7527" spans="1:22" x14ac:dyDescent="0.25">
      <c r="A7527" s="8"/>
      <c r="B7527" s="60" t="s">
        <v>7522</v>
      </c>
      <c r="C7527" s="45">
        <v>56.445</v>
      </c>
      <c r="D7527" s="24">
        <v>0.11387793802085933</v>
      </c>
      <c r="E7527" s="10">
        <v>50.076999999999998</v>
      </c>
      <c r="F7527" s="24">
        <v>0.10992614431190867</v>
      </c>
      <c r="G7527" s="10">
        <v>71.619</v>
      </c>
      <c r="H7527" s="24">
        <v>7.9146470402460631E-2</v>
      </c>
      <c r="I7527" s="10">
        <v>71.272000000000006</v>
      </c>
      <c r="J7527" s="24">
        <v>0.38272051938323243</v>
      </c>
      <c r="K7527" s="10">
        <v>70.534000000000006</v>
      </c>
      <c r="L7527" s="61">
        <v>8.4423871177316812E-2</v>
      </c>
      <c r="Q7527" s="48"/>
      <c r="R7527" s="48"/>
      <c r="S7527" s="48"/>
      <c r="T7527" s="48"/>
      <c r="U7527" s="48"/>
      <c r="V7527" s="48"/>
    </row>
    <row r="7528" spans="1:22" x14ac:dyDescent="0.25">
      <c r="A7528" s="8"/>
      <c r="B7528" s="60" t="s">
        <v>7523</v>
      </c>
      <c r="C7528" s="45">
        <v>57.59</v>
      </c>
      <c r="D7528" s="24">
        <v>0.11319593459420796</v>
      </c>
      <c r="E7528" s="10">
        <v>52.747</v>
      </c>
      <c r="F7528" s="24">
        <v>0.1189211955295498</v>
      </c>
      <c r="G7528" s="10">
        <v>72.61</v>
      </c>
      <c r="H7528" s="24">
        <v>9.2451975228967281E-2</v>
      </c>
      <c r="I7528" s="10">
        <v>72.53</v>
      </c>
      <c r="J7528" s="24">
        <v>0.38741494475310567</v>
      </c>
      <c r="K7528" s="10">
        <v>71.125</v>
      </c>
      <c r="L7528" s="61">
        <v>8.8368369761937904E-2</v>
      </c>
      <c r="Q7528" s="48"/>
      <c r="R7528" s="48"/>
      <c r="S7528" s="48"/>
      <c r="T7528" s="48"/>
      <c r="U7528" s="48"/>
      <c r="V7528" s="48"/>
    </row>
    <row r="7529" spans="1:22" x14ac:dyDescent="0.25">
      <c r="A7529" s="8"/>
      <c r="B7529" s="60" t="s">
        <v>7524</v>
      </c>
      <c r="C7529" s="45">
        <v>56.789000000000001</v>
      </c>
      <c r="D7529" s="24">
        <v>9.953923183126237E-2</v>
      </c>
      <c r="E7529" s="10">
        <v>52.554000000000002</v>
      </c>
      <c r="F7529" s="24">
        <v>0.12650230893037109</v>
      </c>
      <c r="G7529" s="10">
        <v>71.879000000000005</v>
      </c>
      <c r="H7529" s="24">
        <v>9.6214316119021787E-2</v>
      </c>
      <c r="I7529" s="10">
        <v>71.605000000000004</v>
      </c>
      <c r="J7529" s="24">
        <v>0.38119732817279478</v>
      </c>
      <c r="K7529" s="10">
        <v>70.811000000000007</v>
      </c>
      <c r="L7529" s="61">
        <v>8.9574922270174953E-2</v>
      </c>
      <c r="Q7529" s="48"/>
      <c r="R7529" s="48"/>
      <c r="S7529" s="48"/>
      <c r="T7529" s="48"/>
      <c r="U7529" s="48"/>
      <c r="V7529" s="48"/>
    </row>
    <row r="7530" spans="1:22" x14ac:dyDescent="0.25">
      <c r="A7530" s="8"/>
      <c r="B7530" s="60" t="s">
        <v>7525</v>
      </c>
      <c r="C7530" s="45">
        <v>55.308</v>
      </c>
      <c r="D7530" s="24">
        <v>8.7412878220802764E-2</v>
      </c>
      <c r="E7530" s="10">
        <v>50.881999999999998</v>
      </c>
      <c r="F7530" s="24">
        <v>0.12084655766309171</v>
      </c>
      <c r="G7530" s="10">
        <v>71.245999999999995</v>
      </c>
      <c r="H7530" s="24">
        <v>8.7920688755543958E-2</v>
      </c>
      <c r="I7530" s="10">
        <v>71.097999999999999</v>
      </c>
      <c r="J7530" s="24">
        <v>0.37118421874024593</v>
      </c>
      <c r="K7530" s="10">
        <v>70.09</v>
      </c>
      <c r="L7530" s="61">
        <v>7.9841291939301132E-2</v>
      </c>
      <c r="Q7530" s="48"/>
      <c r="R7530" s="48"/>
      <c r="S7530" s="48"/>
      <c r="T7530" s="48"/>
      <c r="U7530" s="48"/>
      <c r="V7530" s="48"/>
    </row>
    <row r="7531" spans="1:22" x14ac:dyDescent="0.25">
      <c r="A7531" s="8"/>
      <c r="B7531" s="60" t="s">
        <v>7526</v>
      </c>
      <c r="C7531" s="45">
        <v>53.905999999999999</v>
      </c>
      <c r="D7531" s="24">
        <v>8.3670176489179432E-2</v>
      </c>
      <c r="E7531" s="10">
        <v>49.658000000000001</v>
      </c>
      <c r="F7531" s="24">
        <v>0.10953505512853297</v>
      </c>
      <c r="G7531" s="10">
        <v>70.271000000000001</v>
      </c>
      <c r="H7531" s="24">
        <v>7.4038474741510707E-2</v>
      </c>
      <c r="I7531" s="10">
        <v>70.534000000000006</v>
      </c>
      <c r="J7531" s="24">
        <v>0.34372932143080093</v>
      </c>
      <c r="K7531" s="10">
        <v>68.948999999999998</v>
      </c>
      <c r="L7531" s="61">
        <v>6.5177038377650931E-2</v>
      </c>
      <c r="Q7531" s="48"/>
      <c r="R7531" s="48"/>
      <c r="S7531" s="48"/>
      <c r="T7531" s="48"/>
      <c r="U7531" s="48"/>
      <c r="V7531" s="48"/>
    </row>
    <row r="7532" spans="1:22" x14ac:dyDescent="0.25">
      <c r="A7532" s="8"/>
      <c r="B7532" s="60" t="s">
        <v>7527</v>
      </c>
      <c r="C7532" s="45">
        <v>53.709000000000003</v>
      </c>
      <c r="D7532" s="24">
        <v>8.1258213151022177E-2</v>
      </c>
      <c r="E7532" s="10">
        <v>48.860999999999997</v>
      </c>
      <c r="F7532" s="24">
        <v>8.2384440667258321E-2</v>
      </c>
      <c r="G7532" s="10">
        <v>69.805000000000007</v>
      </c>
      <c r="H7532" s="24">
        <v>5.9510895684292915E-2</v>
      </c>
      <c r="I7532" s="10">
        <v>69.349999999999994</v>
      </c>
      <c r="J7532" s="24">
        <v>0.31166739496847495</v>
      </c>
      <c r="K7532" s="10">
        <v>68.509</v>
      </c>
      <c r="L7532" s="61">
        <v>4.9364239639890485E-2</v>
      </c>
      <c r="Q7532" s="48"/>
      <c r="R7532" s="48"/>
      <c r="S7532" s="48"/>
      <c r="T7532" s="48"/>
      <c r="U7532" s="48"/>
      <c r="V7532" s="48"/>
    </row>
    <row r="7533" spans="1:22" x14ac:dyDescent="0.25">
      <c r="A7533" s="8"/>
      <c r="B7533" s="60" t="s">
        <v>7528</v>
      </c>
      <c r="C7533" s="45">
        <v>55.043999999999997</v>
      </c>
      <c r="D7533" s="24">
        <v>7.3473393549245633E-2</v>
      </c>
      <c r="E7533" s="10">
        <v>50.134999999999998</v>
      </c>
      <c r="F7533" s="24">
        <v>8.3843504159083052E-2</v>
      </c>
      <c r="G7533" s="10">
        <v>70.197999999999993</v>
      </c>
      <c r="H7533" s="24">
        <v>4.6644788333997003E-2</v>
      </c>
      <c r="I7533" s="10">
        <v>69.296999999999997</v>
      </c>
      <c r="J7533" s="24">
        <v>0.28199013671265372</v>
      </c>
      <c r="K7533" s="10">
        <v>68.631</v>
      </c>
      <c r="L7533" s="61">
        <v>4.4271195879159127E-2</v>
      </c>
      <c r="Q7533" s="48"/>
      <c r="R7533" s="48"/>
      <c r="S7533" s="48"/>
      <c r="T7533" s="48"/>
      <c r="U7533" s="48"/>
      <c r="V7533" s="48"/>
    </row>
    <row r="7534" spans="1:22" x14ac:dyDescent="0.25">
      <c r="A7534" s="8"/>
      <c r="B7534" s="60" t="s">
        <v>7529</v>
      </c>
      <c r="C7534" s="45">
        <v>58.469000000000001</v>
      </c>
      <c r="D7534" s="24">
        <v>7.641765224478933E-2</v>
      </c>
      <c r="E7534" s="10">
        <v>54.554000000000002</v>
      </c>
      <c r="F7534" s="24">
        <v>9.8434139077330368E-2</v>
      </c>
      <c r="G7534" s="10">
        <v>73.83</v>
      </c>
      <c r="H7534" s="24">
        <v>5.38124596646848E-2</v>
      </c>
      <c r="I7534" s="10">
        <v>72.570999999999998</v>
      </c>
      <c r="J7534" s="24">
        <v>0.2729009301454523</v>
      </c>
      <c r="K7534" s="10">
        <v>71.099999999999994</v>
      </c>
      <c r="L7534" s="61">
        <v>5.4097637941435794E-2</v>
      </c>
      <c r="Q7534" s="48"/>
      <c r="R7534" s="48"/>
      <c r="S7534" s="48"/>
      <c r="T7534" s="48"/>
      <c r="U7534" s="48"/>
      <c r="V7534" s="48"/>
    </row>
    <row r="7535" spans="1:22" x14ac:dyDescent="0.25">
      <c r="A7535" s="8"/>
      <c r="B7535" s="60" t="s">
        <v>7530</v>
      </c>
      <c r="C7535" s="45">
        <v>58.255000000000003</v>
      </c>
      <c r="D7535" s="24">
        <v>8.1374652760450458E-2</v>
      </c>
      <c r="E7535" s="10">
        <v>55.743000000000002</v>
      </c>
      <c r="F7535" s="24">
        <v>0.10709826867826898</v>
      </c>
      <c r="G7535" s="10">
        <v>73.581000000000003</v>
      </c>
      <c r="H7535" s="24">
        <v>6.2202205226083732E-2</v>
      </c>
      <c r="I7535" s="10">
        <v>72.132000000000005</v>
      </c>
      <c r="J7535" s="24">
        <v>0.26756976090892065</v>
      </c>
      <c r="K7535" s="10">
        <v>70.706999999999994</v>
      </c>
      <c r="L7535" s="61">
        <v>6.2392686435565455E-2</v>
      </c>
      <c r="Q7535" s="48"/>
      <c r="R7535" s="48"/>
      <c r="S7535" s="48"/>
      <c r="T7535" s="48"/>
      <c r="U7535" s="48"/>
      <c r="V7535" s="48"/>
    </row>
    <row r="7536" spans="1:22" x14ac:dyDescent="0.25">
      <c r="A7536" s="8"/>
      <c r="B7536" s="60" t="s">
        <v>7531</v>
      </c>
      <c r="C7536" s="45">
        <v>55.786999999999999</v>
      </c>
      <c r="D7536" s="24">
        <v>8.7263170151537839E-2</v>
      </c>
      <c r="E7536" s="10">
        <v>54.417000000000002</v>
      </c>
      <c r="F7536" s="24">
        <v>0.11391224560400716</v>
      </c>
      <c r="G7536" s="10">
        <v>71.567999999999998</v>
      </c>
      <c r="H7536" s="24">
        <v>7.2129841954220272E-2</v>
      </c>
      <c r="I7536" s="10">
        <v>70.207999999999998</v>
      </c>
      <c r="J7536" s="24">
        <v>0.27160247206442351</v>
      </c>
      <c r="K7536" s="10">
        <v>69.158000000000001</v>
      </c>
      <c r="L7536" s="61">
        <v>6.6580815815119029E-2</v>
      </c>
      <c r="Q7536" s="48"/>
      <c r="R7536" s="48"/>
      <c r="S7536" s="48"/>
      <c r="T7536" s="48"/>
      <c r="U7536" s="48"/>
      <c r="V7536" s="48"/>
    </row>
    <row r="7537" spans="1:22" x14ac:dyDescent="0.25">
      <c r="A7537" s="8"/>
      <c r="B7537" s="60" t="s">
        <v>7532</v>
      </c>
      <c r="C7537" s="45">
        <v>51.286000000000001</v>
      </c>
      <c r="D7537" s="24">
        <v>8.3869787248199351E-2</v>
      </c>
      <c r="E7537" s="10">
        <v>51.423999999999999</v>
      </c>
      <c r="F7537" s="24">
        <v>0.10845203892841564</v>
      </c>
      <c r="G7537" s="10">
        <v>66.986999999999995</v>
      </c>
      <c r="H7537" s="24">
        <v>7.3585346094168377E-2</v>
      </c>
      <c r="I7537" s="10">
        <v>66.331999999999994</v>
      </c>
      <c r="J7537" s="24">
        <v>0.2712154316748861</v>
      </c>
      <c r="K7537" s="10">
        <v>65.260000000000005</v>
      </c>
      <c r="L7537" s="61">
        <v>6.9434776555756653E-2</v>
      </c>
      <c r="Q7537" s="48"/>
      <c r="R7537" s="48"/>
      <c r="S7537" s="48"/>
      <c r="T7537" s="48"/>
      <c r="U7537" s="48"/>
      <c r="V7537" s="48"/>
    </row>
    <row r="7538" spans="1:22" x14ac:dyDescent="0.25">
      <c r="A7538" s="8"/>
      <c r="B7538" s="60" t="s">
        <v>7533</v>
      </c>
      <c r="C7538" s="45">
        <v>48.308999999999997</v>
      </c>
      <c r="D7538" s="24">
        <v>8.3237686511302963E-2</v>
      </c>
      <c r="E7538" s="10">
        <v>49.828000000000003</v>
      </c>
      <c r="F7538" s="24">
        <v>0.10393947142792678</v>
      </c>
      <c r="G7538" s="10">
        <v>62.829000000000001</v>
      </c>
      <c r="H7538" s="24">
        <v>6.9960316915429713E-2</v>
      </c>
      <c r="I7538" s="10">
        <v>62.04</v>
      </c>
      <c r="J7538" s="24">
        <v>0.26166427367501094</v>
      </c>
      <c r="K7538" s="10">
        <v>61.948</v>
      </c>
      <c r="L7538" s="61">
        <v>6.914473989512275E-2</v>
      </c>
      <c r="Q7538" s="48"/>
      <c r="R7538" s="48"/>
      <c r="S7538" s="48"/>
      <c r="T7538" s="48"/>
      <c r="U7538" s="48"/>
      <c r="V7538" s="48"/>
    </row>
    <row r="7539" spans="1:22" x14ac:dyDescent="0.25">
      <c r="A7539" s="8"/>
      <c r="B7539" s="60" t="s">
        <v>7534</v>
      </c>
      <c r="C7539" s="45">
        <v>47.857999999999997</v>
      </c>
      <c r="D7539" s="24">
        <v>9.5713358950047414E-2</v>
      </c>
      <c r="E7539" s="10">
        <v>49.533999999999999</v>
      </c>
      <c r="F7539" s="24">
        <v>0.1026759525277899</v>
      </c>
      <c r="G7539" s="10">
        <v>59.076999999999998</v>
      </c>
      <c r="H7539" s="24">
        <v>6.4989632965795657E-2</v>
      </c>
      <c r="I7539" s="10">
        <v>57.545999999999999</v>
      </c>
      <c r="J7539" s="24">
        <v>0.25545914226855609</v>
      </c>
      <c r="K7539" s="10">
        <v>58.567</v>
      </c>
      <c r="L7539" s="61">
        <v>6.717249060281219E-2</v>
      </c>
      <c r="Q7539" s="48"/>
      <c r="R7539" s="48"/>
      <c r="S7539" s="48"/>
      <c r="T7539" s="48"/>
      <c r="U7539" s="48"/>
      <c r="V7539" s="48"/>
    </row>
    <row r="7540" spans="1:22" x14ac:dyDescent="0.25">
      <c r="A7540" s="8"/>
      <c r="B7540" s="60" t="s">
        <v>7535</v>
      </c>
      <c r="C7540" s="45">
        <v>44.264000000000003</v>
      </c>
      <c r="D7540" s="24">
        <v>0.10419681620839363</v>
      </c>
      <c r="E7540" s="10">
        <v>46.347000000000001</v>
      </c>
      <c r="F7540" s="24">
        <v>9.644860937711526E-2</v>
      </c>
      <c r="G7540" s="10">
        <v>53.908999999999999</v>
      </c>
      <c r="H7540" s="24">
        <v>6.5360374586348469E-2</v>
      </c>
      <c r="I7540" s="10">
        <v>52.622999999999998</v>
      </c>
      <c r="J7540" s="24">
        <v>0.2567076596541607</v>
      </c>
      <c r="K7540" s="10">
        <v>54.009</v>
      </c>
      <c r="L7540" s="61">
        <v>6.6221170355932987E-2</v>
      </c>
      <c r="Q7540" s="48"/>
      <c r="R7540" s="48"/>
      <c r="S7540" s="48"/>
      <c r="T7540" s="48"/>
      <c r="U7540" s="48"/>
      <c r="V7540" s="48"/>
    </row>
    <row r="7541" spans="1:22" x14ac:dyDescent="0.25">
      <c r="A7541" s="8"/>
      <c r="B7541" s="60" t="s">
        <v>7536</v>
      </c>
      <c r="C7541" s="45">
        <v>40.445</v>
      </c>
      <c r="D7541" s="24">
        <v>0.10830547099822013</v>
      </c>
      <c r="E7541" s="10">
        <v>43.505000000000003</v>
      </c>
      <c r="F7541" s="24">
        <v>8.9407659216028404E-2</v>
      </c>
      <c r="G7541" s="10">
        <v>50.225999999999999</v>
      </c>
      <c r="H7541" s="24">
        <v>6.3167430751914791E-2</v>
      </c>
      <c r="I7541" s="10">
        <v>49.268000000000001</v>
      </c>
      <c r="J7541" s="24">
        <v>0.25458767133548049</v>
      </c>
      <c r="K7541" s="10">
        <v>50.713999999999999</v>
      </c>
      <c r="L7541" s="61">
        <v>6.7579951049194398E-2</v>
      </c>
      <c r="Q7541" s="48"/>
      <c r="R7541" s="48"/>
      <c r="S7541" s="48"/>
      <c r="T7541" s="48"/>
      <c r="U7541" s="48"/>
      <c r="V7541" s="48"/>
    </row>
    <row r="7542" spans="1:22" x14ac:dyDescent="0.25">
      <c r="A7542" s="8"/>
      <c r="B7542" s="60" t="s">
        <v>7537</v>
      </c>
      <c r="C7542" s="45">
        <v>37.805</v>
      </c>
      <c r="D7542" s="24">
        <v>0.10867142405642331</v>
      </c>
      <c r="E7542" s="10">
        <v>41.968000000000004</v>
      </c>
      <c r="F7542" s="24">
        <v>8.1435576547035288E-2</v>
      </c>
      <c r="G7542" s="10">
        <v>48.064</v>
      </c>
      <c r="H7542" s="24">
        <v>5.7704449995882173E-2</v>
      </c>
      <c r="I7542" s="10">
        <v>47.402999999999999</v>
      </c>
      <c r="J7542" s="24">
        <v>0.25274011934187202</v>
      </c>
      <c r="K7542" s="10">
        <v>49.012999999999998</v>
      </c>
      <c r="L7542" s="61">
        <v>6.7104362653551256E-2</v>
      </c>
      <c r="Q7542" s="48"/>
      <c r="R7542" s="48"/>
      <c r="S7542" s="48"/>
      <c r="T7542" s="48"/>
      <c r="U7542" s="48"/>
      <c r="V7542" s="48"/>
    </row>
    <row r="7543" spans="1:22" x14ac:dyDescent="0.25">
      <c r="A7543" s="8"/>
      <c r="B7543" s="60" t="s">
        <v>7538</v>
      </c>
      <c r="C7543" s="45">
        <v>36.643999999999998</v>
      </c>
      <c r="D7543" s="24">
        <v>0.10559409152153301</v>
      </c>
      <c r="E7543" s="10">
        <v>41.411000000000001</v>
      </c>
      <c r="F7543" s="24">
        <v>7.1823952348003969E-2</v>
      </c>
      <c r="G7543" s="10">
        <v>47.186999999999998</v>
      </c>
      <c r="H7543" s="24">
        <v>5.3325829741675129E-2</v>
      </c>
      <c r="I7543" s="10">
        <v>46.354999999999997</v>
      </c>
      <c r="J7543" s="24">
        <v>0.24639852195840511</v>
      </c>
      <c r="K7543" s="10">
        <v>48.097999999999999</v>
      </c>
      <c r="L7543" s="61">
        <v>6.7405955294690803E-2</v>
      </c>
      <c r="Q7543" s="48"/>
      <c r="R7543" s="48"/>
      <c r="S7543" s="48"/>
      <c r="T7543" s="48"/>
      <c r="U7543" s="48"/>
      <c r="V7543" s="48"/>
    </row>
    <row r="7544" spans="1:22" x14ac:dyDescent="0.25">
      <c r="A7544" s="8"/>
      <c r="B7544" s="60" t="s">
        <v>7539</v>
      </c>
      <c r="C7544" s="45">
        <v>36.817999999999998</v>
      </c>
      <c r="D7544" s="24">
        <v>0.11555799524261025</v>
      </c>
      <c r="E7544" s="10">
        <v>42.103000000000002</v>
      </c>
      <c r="F7544" s="24">
        <v>6.5055202912066429E-2</v>
      </c>
      <c r="G7544" s="10">
        <v>47.905000000000001</v>
      </c>
      <c r="H7544" s="24">
        <v>4.9962939577785706E-2</v>
      </c>
      <c r="I7544" s="10">
        <v>46.848999999999997</v>
      </c>
      <c r="J7544" s="24">
        <v>0.23707337777444887</v>
      </c>
      <c r="K7544" s="10">
        <v>48.496000000000002</v>
      </c>
      <c r="L7544" s="61">
        <v>6.8809521047686437E-2</v>
      </c>
      <c r="Q7544" s="48"/>
      <c r="R7544" s="48"/>
      <c r="S7544" s="48"/>
      <c r="T7544" s="48"/>
      <c r="U7544" s="48"/>
      <c r="V7544" s="48"/>
    </row>
    <row r="7545" spans="1:22" x14ac:dyDescent="0.25">
      <c r="A7545" s="8"/>
      <c r="B7545" s="60" t="s">
        <v>7540</v>
      </c>
      <c r="C7545" s="45">
        <v>37.472000000000001</v>
      </c>
      <c r="D7545" s="24">
        <v>0.113861303790941</v>
      </c>
      <c r="E7545" s="10">
        <v>43.887</v>
      </c>
      <c r="F7545" s="24">
        <v>5.3608495532625373E-2</v>
      </c>
      <c r="G7545" s="10">
        <v>49.768000000000001</v>
      </c>
      <c r="H7545" s="24">
        <v>4.7190270952864634E-2</v>
      </c>
      <c r="I7545" s="10">
        <v>48.906999999999996</v>
      </c>
      <c r="J7545" s="24">
        <v>0.22989538861009162</v>
      </c>
      <c r="K7545" s="10">
        <v>50.026000000000003</v>
      </c>
      <c r="L7545" s="61">
        <v>6.7962741709102298E-2</v>
      </c>
      <c r="Q7545" s="48"/>
      <c r="R7545" s="48"/>
      <c r="S7545" s="48"/>
      <c r="T7545" s="48"/>
      <c r="U7545" s="48"/>
      <c r="V7545" s="48"/>
    </row>
    <row r="7546" spans="1:22" x14ac:dyDescent="0.25">
      <c r="A7546" s="8"/>
      <c r="B7546" s="60" t="s">
        <v>7541</v>
      </c>
      <c r="C7546" s="45">
        <v>37.103000000000002</v>
      </c>
      <c r="D7546" s="24">
        <v>0.10459603772643346</v>
      </c>
      <c r="E7546" s="10">
        <v>47.816000000000003</v>
      </c>
      <c r="F7546" s="24">
        <v>4.4538371288469061E-2</v>
      </c>
      <c r="G7546" s="10">
        <v>53.668999999999997</v>
      </c>
      <c r="H7546" s="24">
        <v>4.8068740220166363E-2</v>
      </c>
      <c r="I7546" s="10">
        <v>52.58</v>
      </c>
      <c r="J7546" s="24">
        <v>0.22094474820862359</v>
      </c>
      <c r="K7546" s="10">
        <v>53.015000000000001</v>
      </c>
      <c r="L7546" s="61">
        <v>7.402939368279414E-2</v>
      </c>
      <c r="Q7546" s="48"/>
      <c r="R7546" s="48"/>
      <c r="S7546" s="48"/>
      <c r="T7546" s="48"/>
      <c r="U7546" s="48"/>
      <c r="V7546" s="48"/>
    </row>
    <row r="7547" spans="1:22" x14ac:dyDescent="0.25">
      <c r="A7547" s="8"/>
      <c r="B7547" s="60" t="s">
        <v>7542</v>
      </c>
      <c r="C7547" s="45">
        <v>36.838999999999999</v>
      </c>
      <c r="D7547" s="24">
        <v>0.10665868223630587</v>
      </c>
      <c r="E7547" s="10">
        <v>56.877000000000002</v>
      </c>
      <c r="F7547" s="24">
        <v>3.7423663548028036E-2</v>
      </c>
      <c r="G7547" s="10">
        <v>62.841000000000001</v>
      </c>
      <c r="H7547" s="24">
        <v>5.2872869025722677E-2</v>
      </c>
      <c r="I7547" s="10">
        <v>61.594000000000001</v>
      </c>
      <c r="J7547" s="24">
        <v>0.21537712530896563</v>
      </c>
      <c r="K7547" s="10">
        <v>61.238</v>
      </c>
      <c r="L7547" s="61">
        <v>8.2508786785602431E-2</v>
      </c>
      <c r="Q7547" s="48"/>
      <c r="R7547" s="48"/>
      <c r="S7547" s="48"/>
      <c r="T7547" s="48"/>
      <c r="U7547" s="48"/>
      <c r="V7547" s="48"/>
    </row>
    <row r="7548" spans="1:22" x14ac:dyDescent="0.25">
      <c r="A7548" s="8"/>
      <c r="B7548" s="60" t="s">
        <v>7543</v>
      </c>
      <c r="C7548" s="45">
        <v>38.207000000000001</v>
      </c>
      <c r="D7548" s="24">
        <v>9.6927657734085196E-2</v>
      </c>
      <c r="E7548" s="10">
        <v>62.945</v>
      </c>
      <c r="F7548" s="24">
        <v>2.9135705905357842E-2</v>
      </c>
      <c r="G7548" s="10">
        <v>69.16</v>
      </c>
      <c r="H7548" s="24">
        <v>5.5865154967469188E-2</v>
      </c>
      <c r="I7548" s="10">
        <v>67.328000000000003</v>
      </c>
      <c r="J7548" s="24">
        <v>0.20803685117219683</v>
      </c>
      <c r="K7548" s="10">
        <v>67.451999999999998</v>
      </c>
      <c r="L7548" s="61">
        <v>8.4770731594149107E-2</v>
      </c>
      <c r="Q7548" s="48"/>
      <c r="R7548" s="48"/>
      <c r="S7548" s="48"/>
      <c r="T7548" s="48"/>
      <c r="U7548" s="48"/>
      <c r="V7548" s="48"/>
    </row>
    <row r="7549" spans="1:22" x14ac:dyDescent="0.25">
      <c r="A7549" s="8"/>
      <c r="B7549" s="60" t="s">
        <v>7544</v>
      </c>
      <c r="C7549" s="45">
        <v>41.752000000000002</v>
      </c>
      <c r="D7549" s="24">
        <v>9.4133107107806438E-2</v>
      </c>
      <c r="E7549" s="10">
        <v>64.704999999999998</v>
      </c>
      <c r="F7549" s="24">
        <v>3.9920580006618335E-2</v>
      </c>
      <c r="G7549" s="10">
        <v>71.099999999999994</v>
      </c>
      <c r="H7549" s="24">
        <v>7.2885497021440135E-2</v>
      </c>
      <c r="I7549" s="10">
        <v>68.84</v>
      </c>
      <c r="J7549" s="24">
        <v>0.21621351708985595</v>
      </c>
      <c r="K7549" s="10">
        <v>69.757999999999996</v>
      </c>
      <c r="L7549" s="61">
        <v>8.9770209606885587E-2</v>
      </c>
      <c r="Q7549" s="48"/>
      <c r="R7549" s="48"/>
      <c r="S7549" s="48"/>
      <c r="T7549" s="48"/>
      <c r="U7549" s="48"/>
      <c r="V7549" s="48"/>
    </row>
    <row r="7550" spans="1:22" x14ac:dyDescent="0.25">
      <c r="A7550" s="8"/>
      <c r="B7550" s="60" t="s">
        <v>7545</v>
      </c>
      <c r="C7550" s="45">
        <v>45.170999999999999</v>
      </c>
      <c r="D7550" s="24">
        <v>9.7958979989021408E-2</v>
      </c>
      <c r="E7550" s="10">
        <v>65.215999999999994</v>
      </c>
      <c r="F7550" s="24">
        <v>7.4275743810354677E-2</v>
      </c>
      <c r="G7550" s="10">
        <v>71.293000000000006</v>
      </c>
      <c r="H7550" s="24">
        <v>0.10183380459549235</v>
      </c>
      <c r="I7550" s="10">
        <v>69.564999999999998</v>
      </c>
      <c r="J7550" s="24">
        <v>0.24143010511072829</v>
      </c>
      <c r="K7550" s="10">
        <v>70.210999999999999</v>
      </c>
      <c r="L7550" s="61">
        <v>9.7159229314804724E-2</v>
      </c>
      <c r="Q7550" s="48"/>
      <c r="R7550" s="48"/>
      <c r="S7550" s="48"/>
      <c r="T7550" s="48"/>
      <c r="U7550" s="48"/>
      <c r="V7550" s="48"/>
    </row>
    <row r="7551" spans="1:22" x14ac:dyDescent="0.25">
      <c r="A7551" s="8"/>
      <c r="B7551" s="60" t="s">
        <v>7546</v>
      </c>
      <c r="C7551" s="45">
        <v>47.497</v>
      </c>
      <c r="D7551" s="24">
        <v>9.4432523246336317E-2</v>
      </c>
      <c r="E7551" s="10">
        <v>66.078999999999994</v>
      </c>
      <c r="F7551" s="24">
        <v>0.10857074095243825</v>
      </c>
      <c r="G7551" s="10">
        <v>72.141000000000005</v>
      </c>
      <c r="H7551" s="24">
        <v>0.12481126636835314</v>
      </c>
      <c r="I7551" s="10">
        <v>70.998000000000005</v>
      </c>
      <c r="J7551" s="24">
        <v>0.26724589918358177</v>
      </c>
      <c r="K7551" s="10">
        <v>71.031000000000006</v>
      </c>
      <c r="L7551" s="61">
        <v>0.10059274553700889</v>
      </c>
      <c r="Q7551" s="48"/>
      <c r="R7551" s="48"/>
      <c r="S7551" s="48"/>
      <c r="T7551" s="48"/>
      <c r="U7551" s="48"/>
      <c r="V7551" s="48"/>
    </row>
    <row r="7552" spans="1:22" x14ac:dyDescent="0.25">
      <c r="A7552" s="8"/>
      <c r="B7552" s="60" t="s">
        <v>7547</v>
      </c>
      <c r="C7552" s="45">
        <v>50.087000000000003</v>
      </c>
      <c r="D7552" s="24">
        <v>9.2652660645075435E-2</v>
      </c>
      <c r="E7552" s="10">
        <v>66.5</v>
      </c>
      <c r="F7552" s="24">
        <v>0.12101019824915014</v>
      </c>
      <c r="G7552" s="10">
        <v>73.015000000000001</v>
      </c>
      <c r="H7552" s="24">
        <v>0.13779614022565678</v>
      </c>
      <c r="I7552" s="10">
        <v>71.908000000000001</v>
      </c>
      <c r="J7552" s="24">
        <v>0.28649539360347537</v>
      </c>
      <c r="K7552" s="10">
        <v>71.194000000000003</v>
      </c>
      <c r="L7552" s="61">
        <v>0.10258789685531673</v>
      </c>
      <c r="Q7552" s="48"/>
      <c r="R7552" s="48"/>
      <c r="S7552" s="48"/>
      <c r="T7552" s="48"/>
      <c r="U7552" s="48"/>
      <c r="V7552" s="48"/>
    </row>
    <row r="7553" spans="1:22" x14ac:dyDescent="0.25">
      <c r="A7553" s="8"/>
      <c r="B7553" s="60" t="s">
        <v>7548</v>
      </c>
      <c r="C7553" s="45">
        <v>50.183999999999997</v>
      </c>
      <c r="D7553" s="24">
        <v>8.5499941780195279E-2</v>
      </c>
      <c r="E7553" s="10">
        <v>66.099999999999994</v>
      </c>
      <c r="F7553" s="24">
        <v>0.12456003128666406</v>
      </c>
      <c r="G7553" s="10">
        <v>72.004999999999995</v>
      </c>
      <c r="H7553" s="24">
        <v>0.14089823482581601</v>
      </c>
      <c r="I7553" s="10">
        <v>71.326999999999998</v>
      </c>
      <c r="J7553" s="24">
        <v>0.2962324919481687</v>
      </c>
      <c r="K7553" s="10">
        <v>70.504000000000005</v>
      </c>
      <c r="L7553" s="61">
        <v>9.9664768179656416E-2</v>
      </c>
      <c r="Q7553" s="48"/>
      <c r="R7553" s="48"/>
      <c r="S7553" s="48"/>
      <c r="T7553" s="48"/>
      <c r="U7553" s="48"/>
      <c r="V7553" s="48"/>
    </row>
    <row r="7554" spans="1:22" x14ac:dyDescent="0.25">
      <c r="A7554" s="8"/>
      <c r="B7554" s="60" t="s">
        <v>7549</v>
      </c>
      <c r="C7554" s="45">
        <v>48.57</v>
      </c>
      <c r="D7554" s="24">
        <v>7.2175923615616214E-2</v>
      </c>
      <c r="E7554" s="10">
        <v>66.081999999999994</v>
      </c>
      <c r="F7554" s="24">
        <v>0.11275232393730635</v>
      </c>
      <c r="G7554" s="10">
        <v>71.498999999999995</v>
      </c>
      <c r="H7554" s="24">
        <v>0.13053504268811597</v>
      </c>
      <c r="I7554" s="10">
        <v>70.834999999999994</v>
      </c>
      <c r="J7554" s="24">
        <v>0.29221281801612864</v>
      </c>
      <c r="K7554" s="10">
        <v>68.703999999999994</v>
      </c>
      <c r="L7554" s="61">
        <v>9.037339488916471E-2</v>
      </c>
      <c r="Q7554" s="48"/>
      <c r="R7554" s="48"/>
      <c r="S7554" s="48"/>
      <c r="T7554" s="48"/>
      <c r="U7554" s="48"/>
      <c r="V7554" s="48"/>
    </row>
    <row r="7555" spans="1:22" x14ac:dyDescent="0.25">
      <c r="A7555" s="8"/>
      <c r="B7555" s="60" t="s">
        <v>7550</v>
      </c>
      <c r="C7555" s="45">
        <v>47.155000000000001</v>
      </c>
      <c r="D7555" s="24">
        <v>5.9317663888750267E-2</v>
      </c>
      <c r="E7555" s="10">
        <v>65.016000000000005</v>
      </c>
      <c r="F7555" s="24">
        <v>8.2458409795132512E-2</v>
      </c>
      <c r="G7555" s="10">
        <v>70.53</v>
      </c>
      <c r="H7555" s="24">
        <v>0.10805171987811239</v>
      </c>
      <c r="I7555" s="10">
        <v>69.596000000000004</v>
      </c>
      <c r="J7555" s="24">
        <v>0.26652185853743787</v>
      </c>
      <c r="K7555" s="10">
        <v>67.308000000000007</v>
      </c>
      <c r="L7555" s="61">
        <v>7.3994594531893415E-2</v>
      </c>
      <c r="Q7555" s="48"/>
      <c r="R7555" s="48"/>
      <c r="S7555" s="48"/>
      <c r="T7555" s="48"/>
      <c r="U7555" s="48"/>
      <c r="V7555" s="48"/>
    </row>
    <row r="7556" spans="1:22" x14ac:dyDescent="0.25">
      <c r="A7556" s="8"/>
      <c r="B7556" s="60" t="s">
        <v>7551</v>
      </c>
      <c r="C7556" s="45">
        <v>47.22</v>
      </c>
      <c r="D7556" s="24">
        <v>4.5261739607764861E-2</v>
      </c>
      <c r="E7556" s="10">
        <v>64.710999999999999</v>
      </c>
      <c r="F7556" s="24">
        <v>5.4059745495021211E-2</v>
      </c>
      <c r="G7556" s="10">
        <v>70.058000000000007</v>
      </c>
      <c r="H7556" s="24">
        <v>9.4902133033189673E-2</v>
      </c>
      <c r="I7556" s="10">
        <v>68.332999999999998</v>
      </c>
      <c r="J7556" s="24">
        <v>0.22068259556088182</v>
      </c>
      <c r="K7556" s="10">
        <v>66.989999999999995</v>
      </c>
      <c r="L7556" s="61">
        <v>5.414747880151724E-2</v>
      </c>
      <c r="Q7556" s="48"/>
      <c r="R7556" s="48"/>
      <c r="S7556" s="48"/>
      <c r="T7556" s="48"/>
      <c r="U7556" s="48"/>
      <c r="V7556" s="48"/>
    </row>
    <row r="7557" spans="1:22" x14ac:dyDescent="0.25">
      <c r="A7557" s="8"/>
      <c r="B7557" s="60" t="s">
        <v>7552</v>
      </c>
      <c r="C7557" s="45">
        <v>49.063000000000002</v>
      </c>
      <c r="D7557" s="24">
        <v>3.4848711678892828E-2</v>
      </c>
      <c r="E7557" s="10">
        <v>64.813999999999993</v>
      </c>
      <c r="F7557" s="24">
        <v>3.6039830330014136E-2</v>
      </c>
      <c r="G7557" s="10">
        <v>70.805999999999997</v>
      </c>
      <c r="H7557" s="24">
        <v>9.7166936612951935E-2</v>
      </c>
      <c r="I7557" s="10">
        <v>68.468999999999994</v>
      </c>
      <c r="J7557" s="24">
        <v>0.18478016627967941</v>
      </c>
      <c r="K7557" s="10">
        <v>68.027000000000001</v>
      </c>
      <c r="L7557" s="61">
        <v>4.0935401176211299E-2</v>
      </c>
      <c r="Q7557" s="48"/>
      <c r="R7557" s="48"/>
      <c r="S7557" s="48"/>
      <c r="T7557" s="48"/>
      <c r="U7557" s="48"/>
      <c r="V7557" s="48"/>
    </row>
    <row r="7558" spans="1:22" x14ac:dyDescent="0.25">
      <c r="A7558" s="8"/>
      <c r="B7558" s="60" t="s">
        <v>7553</v>
      </c>
      <c r="C7558" s="45">
        <v>54.777000000000001</v>
      </c>
      <c r="D7558" s="24">
        <v>4.2384017831894473E-2</v>
      </c>
      <c r="E7558" s="10">
        <v>68.259</v>
      </c>
      <c r="F7558" s="24">
        <v>4.5801871183177405E-2</v>
      </c>
      <c r="G7558" s="10">
        <v>74.198999999999998</v>
      </c>
      <c r="H7558" s="24">
        <v>0.1158618607077168</v>
      </c>
      <c r="I7558" s="10">
        <v>71.69</v>
      </c>
      <c r="J7558" s="24">
        <v>0.1777894290065663</v>
      </c>
      <c r="K7558" s="10">
        <v>70.418999999999997</v>
      </c>
      <c r="L7558" s="61">
        <v>4.0448213063601246E-2</v>
      </c>
      <c r="Q7558" s="48"/>
      <c r="R7558" s="48"/>
      <c r="S7558" s="48"/>
      <c r="T7558" s="48"/>
      <c r="U7558" s="48"/>
      <c r="V7558" s="48"/>
    </row>
    <row r="7559" spans="1:22" x14ac:dyDescent="0.25">
      <c r="A7559" s="8"/>
      <c r="B7559" s="60" t="s">
        <v>7554</v>
      </c>
      <c r="C7559" s="45">
        <v>55.947000000000003</v>
      </c>
      <c r="D7559" s="24">
        <v>5.2863582680439808E-2</v>
      </c>
      <c r="E7559" s="10">
        <v>68.156000000000006</v>
      </c>
      <c r="F7559" s="24">
        <v>6.2768869769260854E-2</v>
      </c>
      <c r="G7559" s="10">
        <v>73.763999999999996</v>
      </c>
      <c r="H7559" s="24">
        <v>0.12098168940620968</v>
      </c>
      <c r="I7559" s="10">
        <v>71.150000000000006</v>
      </c>
      <c r="J7559" s="24">
        <v>0.18383142336404265</v>
      </c>
      <c r="K7559" s="10">
        <v>69.155000000000001</v>
      </c>
      <c r="L7559" s="61">
        <v>4.1677783062093285E-2</v>
      </c>
      <c r="Q7559" s="48"/>
      <c r="R7559" s="48"/>
      <c r="S7559" s="48"/>
      <c r="T7559" s="48"/>
      <c r="U7559" s="48"/>
      <c r="V7559" s="48"/>
    </row>
    <row r="7560" spans="1:22" x14ac:dyDescent="0.25">
      <c r="A7560" s="8"/>
      <c r="B7560" s="60" t="s">
        <v>7555</v>
      </c>
      <c r="C7560" s="45">
        <v>54.426000000000002</v>
      </c>
      <c r="D7560" s="24">
        <v>5.8752100071527188E-2</v>
      </c>
      <c r="E7560" s="10">
        <v>66.739999999999995</v>
      </c>
      <c r="F7560" s="24">
        <v>7.4621702114858163E-2</v>
      </c>
      <c r="G7560" s="10">
        <v>71.891000000000005</v>
      </c>
      <c r="H7560" s="24">
        <v>0.12207977599033684</v>
      </c>
      <c r="I7560" s="10">
        <v>69.694000000000003</v>
      </c>
      <c r="J7560" s="24">
        <v>0.18914937707537513</v>
      </c>
      <c r="K7560" s="10">
        <v>66.787000000000006</v>
      </c>
      <c r="L7560" s="61">
        <v>3.8789453537333686E-2</v>
      </c>
      <c r="Q7560" s="48"/>
      <c r="R7560" s="48"/>
      <c r="S7560" s="48"/>
      <c r="T7560" s="48"/>
      <c r="U7560" s="48"/>
      <c r="V7560" s="48"/>
    </row>
    <row r="7561" spans="1:22" x14ac:dyDescent="0.25">
      <c r="A7561" s="8"/>
      <c r="B7561" s="60" t="s">
        <v>7556</v>
      </c>
      <c r="C7561" s="45">
        <v>52.213000000000001</v>
      </c>
      <c r="D7561" s="24">
        <v>6.6071161235590592E-2</v>
      </c>
      <c r="E7561" s="10">
        <v>62.84</v>
      </c>
      <c r="F7561" s="24">
        <v>8.208236815980266E-2</v>
      </c>
      <c r="G7561" s="10">
        <v>67.477000000000004</v>
      </c>
      <c r="H7561" s="24">
        <v>0.12196996733192413</v>
      </c>
      <c r="I7561" s="10">
        <v>65.721999999999994</v>
      </c>
      <c r="J7561" s="24">
        <v>0.19059745836766284</v>
      </c>
      <c r="K7561" s="10">
        <v>62.329000000000001</v>
      </c>
      <c r="L7561" s="61">
        <v>3.5622730805368347E-2</v>
      </c>
      <c r="Q7561" s="48"/>
      <c r="R7561" s="48"/>
      <c r="S7561" s="48"/>
      <c r="T7561" s="48"/>
      <c r="U7561" s="48"/>
      <c r="V7561" s="48"/>
    </row>
    <row r="7562" spans="1:22" x14ac:dyDescent="0.25">
      <c r="A7562" s="8"/>
      <c r="B7562" s="60" t="s">
        <v>7557</v>
      </c>
      <c r="C7562" s="45">
        <v>50.006999999999998</v>
      </c>
      <c r="D7562" s="24">
        <v>7.0928356371741774E-2</v>
      </c>
      <c r="E7562" s="10">
        <v>59.503999999999998</v>
      </c>
      <c r="F7562" s="24">
        <v>8.7903492674708941E-2</v>
      </c>
      <c r="G7562" s="10">
        <v>63.417000000000002</v>
      </c>
      <c r="H7562" s="24">
        <v>0.12213468031954319</v>
      </c>
      <c r="I7562" s="10">
        <v>61.65</v>
      </c>
      <c r="J7562" s="24">
        <v>0.18788854767433152</v>
      </c>
      <c r="K7562" s="10">
        <v>58.835000000000001</v>
      </c>
      <c r="L7562" s="61">
        <v>3.3360785996821678E-2</v>
      </c>
      <c r="Q7562" s="48"/>
      <c r="R7562" s="48"/>
      <c r="S7562" s="48"/>
      <c r="T7562" s="48"/>
      <c r="U7562" s="48"/>
      <c r="V7562" s="48"/>
    </row>
    <row r="7563" spans="1:22" x14ac:dyDescent="0.25">
      <c r="A7563" s="8"/>
      <c r="B7563" s="60" t="s">
        <v>7558</v>
      </c>
      <c r="C7563" s="45">
        <v>49.466999999999999</v>
      </c>
      <c r="D7563" s="24">
        <v>7.2242460535289515E-2</v>
      </c>
      <c r="E7563" s="10">
        <v>56.613</v>
      </c>
      <c r="F7563" s="24">
        <v>9.5183658734695101E-2</v>
      </c>
      <c r="G7563" s="10">
        <v>59.317999999999998</v>
      </c>
      <c r="H7563" s="24">
        <v>0.11063222335081122</v>
      </c>
      <c r="I7563" s="10">
        <v>57.853999999999999</v>
      </c>
      <c r="J7563" s="24">
        <v>0.18350685341921955</v>
      </c>
      <c r="K7563" s="10">
        <v>56.503999999999998</v>
      </c>
      <c r="L7563" s="61">
        <v>2.9834472038882252E-2</v>
      </c>
      <c r="Q7563" s="48"/>
      <c r="R7563" s="48"/>
      <c r="S7563" s="48"/>
      <c r="T7563" s="48"/>
      <c r="U7563" s="48"/>
      <c r="V7563" s="48"/>
    </row>
    <row r="7564" spans="1:22" x14ac:dyDescent="0.25">
      <c r="A7564" s="8"/>
      <c r="B7564" s="60" t="s">
        <v>7559</v>
      </c>
      <c r="C7564" s="45">
        <v>45.914000000000001</v>
      </c>
      <c r="D7564" s="24">
        <v>7.1710165177903087E-2</v>
      </c>
      <c r="E7564" s="10">
        <v>52.234000000000002</v>
      </c>
      <c r="F7564" s="24">
        <v>0.10520140789988268</v>
      </c>
      <c r="G7564" s="10">
        <v>54.286000000000001</v>
      </c>
      <c r="H7564" s="24">
        <v>0.1055672989815247</v>
      </c>
      <c r="I7564" s="10">
        <v>52.896999999999998</v>
      </c>
      <c r="J7564" s="24">
        <v>0.18419344368711457</v>
      </c>
      <c r="K7564" s="10">
        <v>52.863999999999997</v>
      </c>
      <c r="L7564" s="61">
        <v>2.6447354684545697E-2</v>
      </c>
      <c r="Q7564" s="48"/>
      <c r="R7564" s="48"/>
      <c r="S7564" s="48"/>
      <c r="T7564" s="48"/>
      <c r="U7564" s="48"/>
      <c r="V7564" s="48"/>
    </row>
    <row r="7565" spans="1:22" x14ac:dyDescent="0.25">
      <c r="A7565" s="8"/>
      <c r="B7565" s="60" t="s">
        <v>7560</v>
      </c>
      <c r="C7565" s="45">
        <v>42.551000000000002</v>
      </c>
      <c r="D7565" s="24">
        <v>7.0947462954647503E-2</v>
      </c>
      <c r="E7565" s="10">
        <v>49.061999999999998</v>
      </c>
      <c r="F7565" s="24">
        <v>0.11246429108404751</v>
      </c>
      <c r="G7565" s="10">
        <v>50.279000000000003</v>
      </c>
      <c r="H7565" s="24">
        <v>9.5549792104071468E-2</v>
      </c>
      <c r="I7565" s="10">
        <v>49.500999999999998</v>
      </c>
      <c r="J7565" s="24">
        <v>0.18587527611726093</v>
      </c>
      <c r="K7565" s="10">
        <v>49.957999999999998</v>
      </c>
      <c r="L7565" s="61">
        <v>2.363912634985443E-2</v>
      </c>
      <c r="Q7565" s="48"/>
      <c r="R7565" s="48"/>
      <c r="S7565" s="48"/>
      <c r="T7565" s="48"/>
      <c r="U7565" s="48"/>
      <c r="V7565" s="48"/>
    </row>
    <row r="7566" spans="1:22" x14ac:dyDescent="0.25">
      <c r="A7566" s="8"/>
      <c r="B7566" s="60" t="s">
        <v>7561</v>
      </c>
      <c r="C7566" s="45">
        <v>40.895000000000003</v>
      </c>
      <c r="D7566" s="24">
        <v>7.2028472118279036E-2</v>
      </c>
      <c r="E7566" s="10">
        <v>47.145000000000003</v>
      </c>
      <c r="F7566" s="24">
        <v>0.11829800030070665</v>
      </c>
      <c r="G7566" s="10">
        <v>48.253</v>
      </c>
      <c r="H7566" s="24">
        <v>9.5824242174742363E-2</v>
      </c>
      <c r="I7566" s="10">
        <v>47.832000000000001</v>
      </c>
      <c r="J7566" s="24">
        <v>0.19099202535910845</v>
      </c>
      <c r="K7566" s="10">
        <v>47.628</v>
      </c>
      <c r="L7566" s="61">
        <v>2.2525605187152749E-2</v>
      </c>
      <c r="Q7566" s="48"/>
      <c r="R7566" s="48"/>
      <c r="S7566" s="48"/>
      <c r="T7566" s="48"/>
      <c r="U7566" s="48"/>
      <c r="V7566" s="48"/>
    </row>
    <row r="7567" spans="1:22" x14ac:dyDescent="0.25">
      <c r="A7567" s="8"/>
      <c r="B7567" s="60" t="s">
        <v>7562</v>
      </c>
      <c r="C7567" s="45">
        <v>40.314</v>
      </c>
      <c r="D7567" s="24">
        <v>7.0947462954647503E-2</v>
      </c>
      <c r="E7567" s="10">
        <v>46.281999999999996</v>
      </c>
      <c r="F7567" s="24">
        <v>0.11932040294692528</v>
      </c>
      <c r="G7567" s="10">
        <v>47.488</v>
      </c>
      <c r="H7567" s="24">
        <v>9.2077998710084666E-2</v>
      </c>
      <c r="I7567" s="10">
        <v>47.103000000000002</v>
      </c>
      <c r="J7567" s="24">
        <v>0.19501054549538868</v>
      </c>
      <c r="K7567" s="10">
        <v>46.283999999999999</v>
      </c>
      <c r="L7567" s="61">
        <v>2.3569531277185574E-2</v>
      </c>
      <c r="Q7567" s="48"/>
      <c r="R7567" s="48"/>
      <c r="S7567" s="48"/>
      <c r="T7567" s="48"/>
      <c r="U7567" s="48"/>
      <c r="V7567" s="48"/>
    </row>
    <row r="7568" spans="1:22" x14ac:dyDescent="0.25">
      <c r="A7568" s="8"/>
      <c r="B7568" s="60" t="s">
        <v>7563</v>
      </c>
      <c r="C7568" s="45">
        <v>41.082999999999998</v>
      </c>
      <c r="D7568" s="24">
        <v>7.252739942457051E-2</v>
      </c>
      <c r="E7568" s="10">
        <v>46.686999999999998</v>
      </c>
      <c r="F7568" s="24">
        <v>0.12181626823034131</v>
      </c>
      <c r="G7568" s="10">
        <v>48.158000000000001</v>
      </c>
      <c r="H7568" s="24">
        <v>8.9141382953906112E-2</v>
      </c>
      <c r="I7568" s="10">
        <v>47.462000000000003</v>
      </c>
      <c r="J7568" s="24">
        <v>0.1954099015337768</v>
      </c>
      <c r="K7568" s="10">
        <v>45.613</v>
      </c>
      <c r="L7568" s="61">
        <v>2.7269669307413036E-2</v>
      </c>
      <c r="Q7568" s="48"/>
      <c r="R7568" s="48"/>
      <c r="S7568" s="48"/>
      <c r="T7568" s="48"/>
      <c r="U7568" s="48"/>
      <c r="V7568" s="48"/>
    </row>
    <row r="7569" spans="1:22" x14ac:dyDescent="0.25">
      <c r="A7569" s="8"/>
      <c r="B7569" s="60" t="s">
        <v>7564</v>
      </c>
      <c r="C7569" s="45">
        <v>43.161000000000001</v>
      </c>
      <c r="D7569" s="24">
        <v>7.1313342979261257E-2</v>
      </c>
      <c r="E7569" s="10">
        <v>47.77</v>
      </c>
      <c r="F7569" s="24">
        <v>0.11739588031874906</v>
      </c>
      <c r="G7569" s="10">
        <v>49.939</v>
      </c>
      <c r="H7569" s="24">
        <v>8.2444801229536319E-2</v>
      </c>
      <c r="I7569" s="10">
        <v>49.051000000000002</v>
      </c>
      <c r="J7569" s="24">
        <v>0.19900410587926967</v>
      </c>
      <c r="K7569" s="10">
        <v>45.192</v>
      </c>
      <c r="L7569" s="61">
        <v>2.9566306705485251E-2</v>
      </c>
      <c r="Q7569" s="48"/>
      <c r="R7569" s="48"/>
      <c r="S7569" s="48"/>
      <c r="T7569" s="48"/>
      <c r="U7569" s="48"/>
      <c r="V7569" s="48"/>
    </row>
    <row r="7570" spans="1:22" x14ac:dyDescent="0.25">
      <c r="A7570" s="8"/>
      <c r="B7570" s="60" t="s">
        <v>7565</v>
      </c>
      <c r="C7570" s="45">
        <v>47.326000000000001</v>
      </c>
      <c r="D7570" s="24">
        <v>7.1396497530309827E-2</v>
      </c>
      <c r="E7570" s="10">
        <v>50.98</v>
      </c>
      <c r="F7570" s="24">
        <v>0.11488497970230041</v>
      </c>
      <c r="G7570" s="10">
        <v>53.81</v>
      </c>
      <c r="H7570" s="24">
        <v>7.9878693068763468E-2</v>
      </c>
      <c r="I7570" s="10">
        <v>52.947000000000003</v>
      </c>
      <c r="J7570" s="24">
        <v>0.19456126995220208</v>
      </c>
      <c r="K7570" s="10">
        <v>45.109000000000002</v>
      </c>
      <c r="L7570" s="61">
        <v>3.1074199946643778E-2</v>
      </c>
      <c r="Q7570" s="48"/>
      <c r="R7570" s="48"/>
      <c r="S7570" s="48"/>
      <c r="T7570" s="48"/>
      <c r="U7570" s="48"/>
      <c r="V7570" s="48"/>
    </row>
    <row r="7571" spans="1:22" x14ac:dyDescent="0.25">
      <c r="A7571" s="8"/>
      <c r="B7571" s="60" t="s">
        <v>7566</v>
      </c>
      <c r="C7571" s="45">
        <v>57.213000000000001</v>
      </c>
      <c r="D7571" s="24">
        <v>6.4594455254536082E-2</v>
      </c>
      <c r="E7571" s="10">
        <v>58.947000000000003</v>
      </c>
      <c r="F7571" s="24">
        <v>0.11732070365358593</v>
      </c>
      <c r="G7571" s="10">
        <v>62.802</v>
      </c>
      <c r="H7571" s="24">
        <v>7.5885444540501973E-2</v>
      </c>
      <c r="I7571" s="10">
        <v>61.828000000000003</v>
      </c>
      <c r="J7571" s="24">
        <v>0.18769733804240663</v>
      </c>
      <c r="K7571" s="10">
        <v>47.018000000000001</v>
      </c>
      <c r="L7571" s="61">
        <v>3.4530755222530247E-2</v>
      </c>
      <c r="Q7571" s="48"/>
      <c r="R7571" s="48"/>
      <c r="S7571" s="48"/>
      <c r="T7571" s="48"/>
      <c r="U7571" s="48"/>
      <c r="V7571" s="48"/>
    </row>
    <row r="7572" spans="1:22" x14ac:dyDescent="0.25">
      <c r="A7572" s="8"/>
      <c r="B7572" s="60" t="s">
        <v>7567</v>
      </c>
      <c r="C7572" s="45">
        <v>64.712000000000003</v>
      </c>
      <c r="D7572" s="24">
        <v>6.7870744565850086E-2</v>
      </c>
      <c r="E7572" s="10">
        <v>64.322999999999993</v>
      </c>
      <c r="F7572" s="24">
        <v>0.12031273492707864</v>
      </c>
      <c r="G7572" s="10">
        <v>69.063999999999993</v>
      </c>
      <c r="H7572" s="24">
        <v>6.8063617526381515E-2</v>
      </c>
      <c r="I7572" s="10">
        <v>67.891000000000005</v>
      </c>
      <c r="J7572" s="24">
        <v>0.18914500368156348</v>
      </c>
      <c r="K7572" s="10">
        <v>50.826000000000001</v>
      </c>
      <c r="L7572" s="61">
        <v>3.9634393884912945E-2</v>
      </c>
      <c r="Q7572" s="48"/>
      <c r="R7572" s="48"/>
      <c r="S7572" s="48"/>
      <c r="T7572" s="48"/>
      <c r="U7572" s="48"/>
      <c r="V7572" s="48"/>
    </row>
    <row r="7573" spans="1:22" x14ac:dyDescent="0.25">
      <c r="A7573" s="8"/>
      <c r="B7573" s="60" t="s">
        <v>7568</v>
      </c>
      <c r="C7573" s="45">
        <v>66.872</v>
      </c>
      <c r="D7573" s="24">
        <v>7.8181908895873869E-2</v>
      </c>
      <c r="E7573" s="10">
        <v>65.643000000000001</v>
      </c>
      <c r="F7573" s="24">
        <v>0.14161780183431064</v>
      </c>
      <c r="G7573" s="10">
        <v>71.094999999999999</v>
      </c>
      <c r="H7573" s="24">
        <v>7.8547610226009631E-2</v>
      </c>
      <c r="I7573" s="10">
        <v>69.222999999999999</v>
      </c>
      <c r="J7573" s="24">
        <v>0.19610877460095597</v>
      </c>
      <c r="K7573" s="10">
        <v>54.223999999999997</v>
      </c>
      <c r="L7573" s="61">
        <v>5.6511199007110297E-2</v>
      </c>
      <c r="Q7573" s="48"/>
      <c r="R7573" s="48"/>
      <c r="S7573" s="48"/>
      <c r="T7573" s="48"/>
      <c r="U7573" s="48"/>
      <c r="V7573" s="48"/>
    </row>
    <row r="7574" spans="1:22" x14ac:dyDescent="0.25">
      <c r="A7574" s="8"/>
      <c r="B7574" s="60" t="s">
        <v>7569</v>
      </c>
      <c r="C7574" s="45">
        <v>67.573999999999998</v>
      </c>
      <c r="D7574" s="24">
        <v>9.0971078847145309E-2</v>
      </c>
      <c r="E7574" s="10">
        <v>65.930000000000007</v>
      </c>
      <c r="F7574" s="24">
        <v>0.17907081641858366</v>
      </c>
      <c r="G7574" s="10">
        <v>71.444999999999993</v>
      </c>
      <c r="H7574" s="24">
        <v>9.5467457082870202E-2</v>
      </c>
      <c r="I7574" s="10">
        <v>69.533000000000001</v>
      </c>
      <c r="J7574" s="24">
        <v>0.22285314929675898</v>
      </c>
      <c r="K7574" s="10">
        <v>57.317999999999998</v>
      </c>
      <c r="L7574" s="61">
        <v>8.3200909375616208E-2</v>
      </c>
      <c r="Q7574" s="48"/>
      <c r="R7574" s="48"/>
      <c r="S7574" s="48"/>
      <c r="T7574" s="48"/>
      <c r="U7574" s="48"/>
      <c r="V7574" s="48"/>
    </row>
    <row r="7575" spans="1:22" x14ac:dyDescent="0.25">
      <c r="A7575" s="8"/>
      <c r="B7575" s="60" t="s">
        <v>7570</v>
      </c>
      <c r="C7575" s="45">
        <v>68.424999999999997</v>
      </c>
      <c r="D7575" s="24">
        <v>0.11422109132032796</v>
      </c>
      <c r="E7575" s="10">
        <v>66.751999999999995</v>
      </c>
      <c r="F7575" s="24">
        <v>0.20586377988272439</v>
      </c>
      <c r="G7575" s="10">
        <v>72.426000000000002</v>
      </c>
      <c r="H7575" s="24">
        <v>0.10274038395564887</v>
      </c>
      <c r="I7575" s="10">
        <v>70.914000000000001</v>
      </c>
      <c r="J7575" s="24">
        <v>0.26079197294362838</v>
      </c>
      <c r="K7575" s="10">
        <v>59.185000000000002</v>
      </c>
      <c r="L7575" s="61">
        <v>0.10986742138656583</v>
      </c>
      <c r="Q7575" s="48"/>
      <c r="R7575" s="48"/>
      <c r="S7575" s="48"/>
      <c r="T7575" s="48"/>
      <c r="U7575" s="48"/>
      <c r="V7575" s="48"/>
    </row>
    <row r="7576" spans="1:22" x14ac:dyDescent="0.25">
      <c r="A7576" s="8"/>
      <c r="B7576" s="60" t="s">
        <v>7571</v>
      </c>
      <c r="C7576" s="45">
        <v>69.334999999999994</v>
      </c>
      <c r="D7576" s="24">
        <v>0.12769212859019774</v>
      </c>
      <c r="E7576" s="10">
        <v>67.989999999999995</v>
      </c>
      <c r="F7576" s="24">
        <v>0.21891444895504436</v>
      </c>
      <c r="G7576" s="10">
        <v>73.447999999999993</v>
      </c>
      <c r="H7576" s="24">
        <v>0.10212287129663936</v>
      </c>
      <c r="I7576" s="10">
        <v>71.733999999999995</v>
      </c>
      <c r="J7576" s="24">
        <v>0.2806100163486378</v>
      </c>
      <c r="K7576" s="10">
        <v>59.750999999999998</v>
      </c>
      <c r="L7576" s="61">
        <v>0.1268022224026539</v>
      </c>
      <c r="Q7576" s="48"/>
      <c r="R7576" s="48"/>
      <c r="S7576" s="48"/>
      <c r="T7576" s="48"/>
      <c r="U7576" s="48"/>
      <c r="V7576" s="48"/>
    </row>
    <row r="7577" spans="1:22" x14ac:dyDescent="0.25">
      <c r="A7577" s="8"/>
      <c r="B7577" s="60" t="s">
        <v>7572</v>
      </c>
      <c r="C7577" s="45">
        <v>68.786000000000001</v>
      </c>
      <c r="D7577" s="24">
        <v>0.12391691197259226</v>
      </c>
      <c r="E7577" s="10">
        <v>67.174000000000007</v>
      </c>
      <c r="F7577" s="24">
        <v>0.19818072470305217</v>
      </c>
      <c r="G7577" s="10">
        <v>72.685000000000002</v>
      </c>
      <c r="H7577" s="24">
        <v>9.1968218681816316E-2</v>
      </c>
      <c r="I7577" s="10">
        <v>71.132999999999996</v>
      </c>
      <c r="J7577" s="24">
        <v>0.27359632592444683</v>
      </c>
      <c r="K7577" s="10">
        <v>58.213999999999999</v>
      </c>
      <c r="L7577" s="61">
        <v>0.12776495424123971</v>
      </c>
      <c r="Q7577" s="48"/>
      <c r="R7577" s="48"/>
      <c r="S7577" s="48"/>
      <c r="T7577" s="48"/>
      <c r="U7577" s="48"/>
      <c r="V7577" s="48"/>
    </row>
    <row r="7578" spans="1:22" x14ac:dyDescent="0.25">
      <c r="A7578" s="8"/>
      <c r="B7578" s="60" t="s">
        <v>7573</v>
      </c>
      <c r="C7578" s="45">
        <v>68.382999999999996</v>
      </c>
      <c r="D7578" s="24">
        <v>0.10791797635084568</v>
      </c>
      <c r="E7578" s="10">
        <v>66.495999999999995</v>
      </c>
      <c r="F7578" s="24">
        <v>0.16523831002856712</v>
      </c>
      <c r="G7578" s="10">
        <v>72.117999999999995</v>
      </c>
      <c r="H7578" s="24">
        <v>7.9370960438022317E-2</v>
      </c>
      <c r="I7578" s="10">
        <v>70.492000000000004</v>
      </c>
      <c r="J7578" s="24">
        <v>0.23936402550886696</v>
      </c>
      <c r="K7578" s="10">
        <v>56.448999999999998</v>
      </c>
      <c r="L7578" s="61">
        <v>0.11740688759235846</v>
      </c>
      <c r="Q7578" s="48"/>
      <c r="R7578" s="48"/>
      <c r="S7578" s="48"/>
      <c r="T7578" s="48"/>
      <c r="U7578" s="48"/>
      <c r="V7578" s="48"/>
    </row>
    <row r="7579" spans="1:22" x14ac:dyDescent="0.25">
      <c r="A7579" s="8"/>
      <c r="B7579" s="60" t="s">
        <v>7574</v>
      </c>
      <c r="C7579" s="45">
        <v>67.585999999999999</v>
      </c>
      <c r="D7579" s="24">
        <v>8.4817642069550461E-2</v>
      </c>
      <c r="E7579" s="10">
        <v>66.051000000000002</v>
      </c>
      <c r="F7579" s="24">
        <v>0.12174109156517816</v>
      </c>
      <c r="G7579" s="10">
        <v>71.167000000000002</v>
      </c>
      <c r="H7579" s="24">
        <v>5.7154227217213506E-2</v>
      </c>
      <c r="I7579" s="10">
        <v>68.236000000000004</v>
      </c>
      <c r="J7579" s="24">
        <v>0.17992237517003831</v>
      </c>
      <c r="K7579" s="10">
        <v>53.741999999999997</v>
      </c>
      <c r="L7579" s="61">
        <v>9.455650539941772E-2</v>
      </c>
      <c r="Q7579" s="48"/>
      <c r="R7579" s="48"/>
      <c r="S7579" s="48"/>
      <c r="T7579" s="48"/>
      <c r="U7579" s="48"/>
      <c r="V7579" s="48"/>
    </row>
    <row r="7580" spans="1:22" x14ac:dyDescent="0.25">
      <c r="A7580" s="8"/>
      <c r="B7580" s="60" t="s">
        <v>7575</v>
      </c>
      <c r="C7580" s="45">
        <v>67.591999999999999</v>
      </c>
      <c r="D7580" s="24">
        <v>5.4482861847028885E-2</v>
      </c>
      <c r="E7580" s="10">
        <v>65.495000000000005</v>
      </c>
      <c r="F7580" s="24">
        <v>7.3612990527740188E-2</v>
      </c>
      <c r="G7580" s="10">
        <v>70.888000000000005</v>
      </c>
      <c r="H7580" s="24">
        <v>3.256350088510148E-2</v>
      </c>
      <c r="I7580" s="10">
        <v>67.090999999999994</v>
      </c>
      <c r="J7580" s="24">
        <v>0.11753547404809744</v>
      </c>
      <c r="K7580" s="10">
        <v>54.99</v>
      </c>
      <c r="L7580" s="61">
        <v>7.0499808613550166E-2</v>
      </c>
      <c r="Q7580" s="48"/>
      <c r="R7580" s="48"/>
      <c r="S7580" s="48"/>
      <c r="T7580" s="48"/>
      <c r="U7580" s="48"/>
      <c r="V7580" s="48"/>
    </row>
    <row r="7581" spans="1:22" x14ac:dyDescent="0.25">
      <c r="A7581" s="8"/>
      <c r="B7581" s="60" t="s">
        <v>7576</v>
      </c>
      <c r="C7581" s="45">
        <v>67.632999999999996</v>
      </c>
      <c r="D7581" s="24">
        <v>4.0878777295481381E-2</v>
      </c>
      <c r="E7581" s="10">
        <v>65.712000000000003</v>
      </c>
      <c r="F7581" s="24">
        <v>4.5015787099684255E-2</v>
      </c>
      <c r="G7581" s="10">
        <v>71.894000000000005</v>
      </c>
      <c r="H7581" s="24">
        <v>1.9678070067103041E-2</v>
      </c>
      <c r="I7581" s="10">
        <v>67.093000000000004</v>
      </c>
      <c r="J7581" s="24">
        <v>8.0045925944414634E-2</v>
      </c>
      <c r="K7581" s="10">
        <v>56.645000000000003</v>
      </c>
      <c r="L7581" s="61">
        <v>6.4456636470137912E-2</v>
      </c>
      <c r="Q7581" s="48"/>
      <c r="R7581" s="48"/>
      <c r="S7581" s="48"/>
      <c r="T7581" s="48"/>
      <c r="U7581" s="48"/>
      <c r="V7581" s="48"/>
    </row>
    <row r="7582" spans="1:22" x14ac:dyDescent="0.25">
      <c r="A7582" s="8"/>
      <c r="B7582" s="60" t="s">
        <v>7577</v>
      </c>
      <c r="C7582" s="45">
        <v>70.887</v>
      </c>
      <c r="D7582" s="24">
        <v>4.8063330506078597E-2</v>
      </c>
      <c r="E7582" s="10">
        <v>69.03</v>
      </c>
      <c r="F7582" s="24">
        <v>3.850548789655691E-2</v>
      </c>
      <c r="G7582" s="10">
        <v>75.08</v>
      </c>
      <c r="H7582" s="24">
        <v>1.9225227450496069E-2</v>
      </c>
      <c r="I7582" s="10">
        <v>71.08</v>
      </c>
      <c r="J7582" s="24">
        <v>8.4314043604687444E-2</v>
      </c>
      <c r="K7582" s="10">
        <v>60.35</v>
      </c>
      <c r="L7582" s="61">
        <v>7.4385533504227899E-2</v>
      </c>
      <c r="Q7582" s="48"/>
      <c r="R7582" s="48"/>
      <c r="S7582" s="48"/>
      <c r="T7582" s="48"/>
      <c r="U7582" s="48"/>
      <c r="V7582" s="48"/>
    </row>
    <row r="7583" spans="1:22" x14ac:dyDescent="0.25">
      <c r="A7583" s="8"/>
      <c r="B7583" s="60" t="s">
        <v>7578</v>
      </c>
      <c r="C7583" s="45">
        <v>70.524000000000001</v>
      </c>
      <c r="D7583" s="24">
        <v>5.2171165327878397E-2</v>
      </c>
      <c r="E7583" s="10">
        <v>68.347999999999999</v>
      </c>
      <c r="F7583" s="24">
        <v>3.6295293940760788E-2</v>
      </c>
      <c r="G7583" s="10">
        <v>74.341999999999999</v>
      </c>
      <c r="H7583" s="24">
        <v>1.9129169925761257E-2</v>
      </c>
      <c r="I7583" s="10">
        <v>71.034000000000006</v>
      </c>
      <c r="J7583" s="24">
        <v>9.5970247975140088E-2</v>
      </c>
      <c r="K7583" s="10">
        <v>60.101999999999997</v>
      </c>
      <c r="L7583" s="61">
        <v>8.6506675327386817E-2</v>
      </c>
      <c r="Q7583" s="48"/>
      <c r="R7583" s="48"/>
      <c r="S7583" s="48"/>
      <c r="T7583" s="48"/>
      <c r="U7583" s="48"/>
      <c r="V7583" s="48"/>
    </row>
    <row r="7584" spans="1:22" x14ac:dyDescent="0.25">
      <c r="A7584" s="8"/>
      <c r="B7584" s="60" t="s">
        <v>7579</v>
      </c>
      <c r="C7584" s="45">
        <v>68.576999999999998</v>
      </c>
      <c r="D7584" s="24">
        <v>5.7991983901278917E-2</v>
      </c>
      <c r="E7584" s="10">
        <v>66.566000000000003</v>
      </c>
      <c r="F7584" s="24">
        <v>3.6836565929935346E-2</v>
      </c>
      <c r="G7584" s="10">
        <v>72.022999999999996</v>
      </c>
      <c r="H7584" s="24">
        <v>1.7235464438132092E-2</v>
      </c>
      <c r="I7584" s="10">
        <v>69.156000000000006</v>
      </c>
      <c r="J7584" s="24">
        <v>0.10882452046075702</v>
      </c>
      <c r="K7584" s="10">
        <v>58.277999999999999</v>
      </c>
      <c r="L7584" s="61">
        <v>8.922088316147217E-2</v>
      </c>
      <c r="Q7584" s="48"/>
      <c r="R7584" s="48"/>
      <c r="S7584" s="48"/>
      <c r="T7584" s="48"/>
      <c r="U7584" s="48"/>
      <c r="V7584" s="48"/>
    </row>
    <row r="7585" spans="1:22" x14ac:dyDescent="0.25">
      <c r="A7585" s="8"/>
      <c r="B7585" s="60" t="s">
        <v>7580</v>
      </c>
      <c r="C7585" s="45">
        <v>64.528999999999996</v>
      </c>
      <c r="D7585" s="24">
        <v>6.1600891416787242E-2</v>
      </c>
      <c r="E7585" s="10">
        <v>62.597999999999999</v>
      </c>
      <c r="F7585" s="24">
        <v>3.850548789655691E-2</v>
      </c>
      <c r="G7585" s="10">
        <v>67.447999999999993</v>
      </c>
      <c r="H7585" s="24">
        <v>1.6563061764988403E-2</v>
      </c>
      <c r="I7585" s="10">
        <v>65.132000000000005</v>
      </c>
      <c r="J7585" s="24">
        <v>0.11830922637247439</v>
      </c>
      <c r="K7585" s="10">
        <v>54.265000000000001</v>
      </c>
      <c r="L7585" s="61">
        <v>8.9313676591697311E-2</v>
      </c>
      <c r="Q7585" s="48"/>
      <c r="R7585" s="48"/>
      <c r="S7585" s="48"/>
      <c r="T7585" s="48"/>
      <c r="U7585" s="48"/>
      <c r="V7585" s="48"/>
    </row>
    <row r="7586" spans="1:22" x14ac:dyDescent="0.25">
      <c r="A7586" s="8"/>
      <c r="B7586" s="60" t="s">
        <v>7581</v>
      </c>
      <c r="C7586" s="45">
        <v>60.557000000000002</v>
      </c>
      <c r="D7586" s="24">
        <v>6.6457117198024246E-2</v>
      </c>
      <c r="E7586" s="10">
        <v>59.185000000000002</v>
      </c>
      <c r="F7586" s="24">
        <v>4.5166140430010528E-2</v>
      </c>
      <c r="G7586" s="10">
        <v>63.404000000000003</v>
      </c>
      <c r="H7586" s="24">
        <v>1.5588764014106733E-2</v>
      </c>
      <c r="I7586" s="10">
        <v>61.575000000000003</v>
      </c>
      <c r="J7586" s="24">
        <v>0.12572227283505347</v>
      </c>
      <c r="K7586" s="10">
        <v>51.484000000000002</v>
      </c>
      <c r="L7586" s="61">
        <v>9.1436326308097393E-2</v>
      </c>
      <c r="Q7586" s="48"/>
      <c r="R7586" s="48"/>
      <c r="S7586" s="48"/>
      <c r="T7586" s="48"/>
      <c r="U7586" s="48"/>
      <c r="V7586" s="48"/>
    </row>
    <row r="7587" spans="1:22" x14ac:dyDescent="0.25">
      <c r="A7587" s="8"/>
      <c r="B7587" s="60" t="s">
        <v>7582</v>
      </c>
      <c r="C7587" s="45">
        <v>56.902999999999999</v>
      </c>
      <c r="D7587" s="24">
        <v>7.0248964725839441E-2</v>
      </c>
      <c r="E7587" s="10">
        <v>55.838999999999999</v>
      </c>
      <c r="F7587" s="24">
        <v>4.9887235002255302E-2</v>
      </c>
      <c r="G7587" s="10">
        <v>59.351999999999997</v>
      </c>
      <c r="H7587" s="24">
        <v>1.5190811411633939E-2</v>
      </c>
      <c r="I7587" s="10">
        <v>58.131</v>
      </c>
      <c r="J7587" s="24">
        <v>0.12929151742814712</v>
      </c>
      <c r="K7587" s="10">
        <v>50.332000000000001</v>
      </c>
      <c r="L7587" s="61">
        <v>9.1679909062438378E-2</v>
      </c>
      <c r="Q7587" s="48"/>
      <c r="R7587" s="48"/>
      <c r="S7587" s="48"/>
      <c r="T7587" s="48"/>
      <c r="U7587" s="48"/>
      <c r="V7587" s="48"/>
    </row>
    <row r="7588" spans="1:22" x14ac:dyDescent="0.25">
      <c r="A7588" s="8"/>
      <c r="B7588" s="60" t="s">
        <v>7583</v>
      </c>
      <c r="C7588" s="45">
        <v>51.472000000000001</v>
      </c>
      <c r="D7588" s="24">
        <v>6.8020422757737536E-2</v>
      </c>
      <c r="E7588" s="10">
        <v>51.085000000000001</v>
      </c>
      <c r="F7588" s="24">
        <v>4.9586528341602765E-2</v>
      </c>
      <c r="G7588" s="10">
        <v>54.328000000000003</v>
      </c>
      <c r="H7588" s="24">
        <v>1.4504686234956706E-2</v>
      </c>
      <c r="I7588" s="10">
        <v>53.271000000000001</v>
      </c>
      <c r="J7588" s="24">
        <v>0.13188733167766975</v>
      </c>
      <c r="K7588" s="10">
        <v>47.289000000000001</v>
      </c>
      <c r="L7588" s="61">
        <v>9.035760268173014E-2</v>
      </c>
      <c r="Q7588" s="48"/>
      <c r="R7588" s="48"/>
      <c r="S7588" s="48"/>
      <c r="T7588" s="48"/>
      <c r="U7588" s="48"/>
      <c r="V7588" s="48"/>
    </row>
    <row r="7589" spans="1:22" x14ac:dyDescent="0.25">
      <c r="A7589" s="8"/>
      <c r="B7589" s="60" t="s">
        <v>7584</v>
      </c>
      <c r="C7589" s="45">
        <v>47.968000000000004</v>
      </c>
      <c r="D7589" s="24">
        <v>6.8062391911666895E-2</v>
      </c>
      <c r="E7589" s="10">
        <v>47.673000000000002</v>
      </c>
      <c r="F7589" s="24">
        <v>4.9965427051077774E-2</v>
      </c>
      <c r="G7589" s="10">
        <v>50.485999999999997</v>
      </c>
      <c r="H7589" s="24">
        <v>1.2018604140656084E-2</v>
      </c>
      <c r="I7589" s="10">
        <v>49.63</v>
      </c>
      <c r="J7589" s="24">
        <v>0.13074178497467501</v>
      </c>
      <c r="K7589" s="10">
        <v>44.877000000000002</v>
      </c>
      <c r="L7589" s="61">
        <v>9.2051082783338942E-2</v>
      </c>
      <c r="Q7589" s="48"/>
      <c r="R7589" s="48"/>
      <c r="S7589" s="48"/>
      <c r="T7589" s="48"/>
      <c r="U7589" s="48"/>
      <c r="V7589" s="48"/>
    </row>
    <row r="7590" spans="1:22" x14ac:dyDescent="0.25">
      <c r="A7590" s="8"/>
      <c r="B7590" s="60" t="s">
        <v>7585</v>
      </c>
      <c r="C7590" s="45">
        <v>46.228999999999999</v>
      </c>
      <c r="D7590" s="24">
        <v>6.4936144738592522E-2</v>
      </c>
      <c r="E7590" s="10">
        <v>45.872999999999998</v>
      </c>
      <c r="F7590" s="24">
        <v>5.4565132429426087E-2</v>
      </c>
      <c r="G7590" s="10">
        <v>48.466000000000001</v>
      </c>
      <c r="H7590" s="24">
        <v>1.0097822656989587E-2</v>
      </c>
      <c r="I7590" s="10">
        <v>47.497999999999998</v>
      </c>
      <c r="J7590" s="24">
        <v>0.1389131465355922</v>
      </c>
      <c r="K7590" s="10">
        <v>43.052</v>
      </c>
      <c r="L7590" s="61">
        <v>9.2201872107454785E-2</v>
      </c>
      <c r="Q7590" s="48"/>
      <c r="R7590" s="48"/>
      <c r="S7590" s="48"/>
      <c r="T7590" s="48"/>
      <c r="U7590" s="48"/>
      <c r="V7590" s="48"/>
    </row>
    <row r="7591" spans="1:22" x14ac:dyDescent="0.25">
      <c r="A7591" s="8"/>
      <c r="B7591" s="60" t="s">
        <v>7586</v>
      </c>
      <c r="C7591" s="45">
        <v>45.695</v>
      </c>
      <c r="D7591" s="24">
        <v>6.1893042437142477E-2</v>
      </c>
      <c r="E7591" s="10">
        <v>45.052</v>
      </c>
      <c r="F7591" s="24">
        <v>5.9901391936987042E-2</v>
      </c>
      <c r="G7591" s="10">
        <v>47.582999999999998</v>
      </c>
      <c r="H7591" s="24">
        <v>7.587086860482665E-3</v>
      </c>
      <c r="I7591" s="10">
        <v>46.497999999999998</v>
      </c>
      <c r="J7591" s="24">
        <v>0.14609895456473465</v>
      </c>
      <c r="K7591" s="10">
        <v>42.378999999999998</v>
      </c>
      <c r="L7591" s="61">
        <v>9.1737904956329094E-2</v>
      </c>
      <c r="Q7591" s="48"/>
      <c r="R7591" s="48"/>
      <c r="S7591" s="48"/>
      <c r="T7591" s="48"/>
      <c r="U7591" s="48"/>
      <c r="V7591" s="48"/>
    </row>
    <row r="7592" spans="1:22" x14ac:dyDescent="0.25">
      <c r="A7592" s="8"/>
      <c r="B7592" s="60" t="s">
        <v>7587</v>
      </c>
      <c r="C7592" s="45">
        <v>46.872</v>
      </c>
      <c r="D7592" s="24">
        <v>5.9082745776240522E-2</v>
      </c>
      <c r="E7592" s="10">
        <v>45.631</v>
      </c>
      <c r="F7592" s="24">
        <v>6.1374500195412317E-2</v>
      </c>
      <c r="G7592" s="10">
        <v>48.247</v>
      </c>
      <c r="H7592" s="24">
        <v>5.6251457735947427E-3</v>
      </c>
      <c r="I7592" s="10">
        <v>46.975999999999999</v>
      </c>
      <c r="J7592" s="24">
        <v>0.1530976321764515</v>
      </c>
      <c r="K7592" s="10">
        <v>41.331000000000003</v>
      </c>
      <c r="L7592" s="61">
        <v>9.2248268822567356E-2</v>
      </c>
      <c r="Q7592" s="48"/>
      <c r="R7592" s="48"/>
      <c r="S7592" s="48"/>
      <c r="T7592" s="48"/>
      <c r="U7592" s="48"/>
      <c r="V7592" s="48"/>
    </row>
    <row r="7593" spans="1:22" x14ac:dyDescent="0.25">
      <c r="A7593" s="8"/>
      <c r="B7593" s="60" t="s">
        <v>7588</v>
      </c>
      <c r="C7593" s="45">
        <v>48.331000000000003</v>
      </c>
      <c r="D7593" s="24">
        <v>5.6455367832912065E-2</v>
      </c>
      <c r="E7593" s="10">
        <v>47.454000000000001</v>
      </c>
      <c r="F7593" s="24">
        <v>6.7612662718335687E-2</v>
      </c>
      <c r="G7593" s="10">
        <v>49.930999999999997</v>
      </c>
      <c r="H7593" s="24">
        <v>3.93760204151632E-3</v>
      </c>
      <c r="I7593" s="10">
        <v>48.280999999999999</v>
      </c>
      <c r="J7593" s="24">
        <v>0.1683425235160558</v>
      </c>
      <c r="K7593" s="10">
        <v>41.140999999999998</v>
      </c>
      <c r="L7593" s="61">
        <v>9.2770231867583777E-2</v>
      </c>
      <c r="Q7593" s="48"/>
      <c r="R7593" s="48"/>
      <c r="S7593" s="48"/>
      <c r="T7593" s="48"/>
      <c r="U7593" s="48"/>
      <c r="V7593" s="48"/>
    </row>
    <row r="7594" spans="1:22" x14ac:dyDescent="0.25">
      <c r="A7594" s="8"/>
      <c r="B7594" s="60" t="s">
        <v>7589</v>
      </c>
      <c r="C7594" s="45">
        <v>51.543999999999997</v>
      </c>
      <c r="D7594" s="24">
        <v>5.5773579885592658E-2</v>
      </c>
      <c r="E7594" s="10">
        <v>50.558</v>
      </c>
      <c r="F7594" s="24">
        <v>6.8484502299852687E-2</v>
      </c>
      <c r="G7594" s="10">
        <v>53.764000000000003</v>
      </c>
      <c r="H7594" s="24">
        <v>3.155569580309246E-3</v>
      </c>
      <c r="I7594" s="10">
        <v>52.334000000000003</v>
      </c>
      <c r="J7594" s="24">
        <v>0.18747972753811223</v>
      </c>
      <c r="K7594" s="10">
        <v>40.85</v>
      </c>
      <c r="L7594" s="61">
        <v>9.4185331678517156E-2</v>
      </c>
      <c r="Q7594" s="48"/>
      <c r="R7594" s="48"/>
      <c r="S7594" s="48"/>
      <c r="T7594" s="48"/>
      <c r="U7594" s="48"/>
      <c r="V7594" s="48"/>
    </row>
    <row r="7595" spans="1:22" x14ac:dyDescent="0.25">
      <c r="A7595" s="8"/>
      <c r="B7595" s="60" t="s">
        <v>7590</v>
      </c>
      <c r="C7595" s="45">
        <v>59.537999999999997</v>
      </c>
      <c r="D7595" s="24">
        <v>5.0585339896235197E-2</v>
      </c>
      <c r="E7595" s="10">
        <v>59.070999999999998</v>
      </c>
      <c r="F7595" s="24">
        <v>6.8604756035234346E-2</v>
      </c>
      <c r="G7595" s="10">
        <v>62.762</v>
      </c>
      <c r="H7595" s="24">
        <v>3.5946053480044454E-3</v>
      </c>
      <c r="I7595" s="10">
        <v>61.615000000000002</v>
      </c>
      <c r="J7595" s="24">
        <v>0.19863270041667705</v>
      </c>
      <c r="K7595" s="10">
        <v>40.677</v>
      </c>
      <c r="L7595" s="61">
        <v>9.2004686068226371E-2</v>
      </c>
      <c r="Q7595" s="48"/>
      <c r="R7595" s="48"/>
      <c r="S7595" s="48"/>
      <c r="T7595" s="48"/>
      <c r="U7595" s="48"/>
      <c r="V7595" s="48"/>
    </row>
    <row r="7596" spans="1:22" x14ac:dyDescent="0.25">
      <c r="A7596" s="8"/>
      <c r="B7596" s="60" t="s">
        <v>7591</v>
      </c>
      <c r="C7596" s="45">
        <v>66.114000000000004</v>
      </c>
      <c r="D7596" s="24">
        <v>5.0784887588133563E-2</v>
      </c>
      <c r="E7596" s="10">
        <v>65.024000000000001</v>
      </c>
      <c r="F7596" s="24">
        <v>6.6515347382978082E-2</v>
      </c>
      <c r="G7596" s="10">
        <v>69.394999999999996</v>
      </c>
      <c r="H7596" s="24">
        <v>3.7592437608901449E-3</v>
      </c>
      <c r="I7596" s="10">
        <v>68.010999999999996</v>
      </c>
      <c r="J7596" s="24">
        <v>0.21473839167643904</v>
      </c>
      <c r="K7596" s="10">
        <v>42.436999999999998</v>
      </c>
      <c r="L7596" s="61">
        <v>8.8432139004558472E-2</v>
      </c>
      <c r="Q7596" s="48"/>
      <c r="R7596" s="48"/>
      <c r="S7596" s="48"/>
      <c r="T7596" s="48"/>
      <c r="U7596" s="48"/>
      <c r="V7596" s="48"/>
    </row>
    <row r="7597" spans="1:22" x14ac:dyDescent="0.25">
      <c r="A7597" s="8"/>
      <c r="B7597" s="60" t="s">
        <v>7592</v>
      </c>
      <c r="C7597" s="45">
        <v>67.781000000000006</v>
      </c>
      <c r="D7597" s="24">
        <v>7.2319409338831978E-2</v>
      </c>
      <c r="E7597" s="10">
        <v>66.307000000000002</v>
      </c>
      <c r="F7597" s="24">
        <v>7.4211586447404027E-2</v>
      </c>
      <c r="G7597" s="10">
        <v>71.316999999999993</v>
      </c>
      <c r="H7597" s="24">
        <v>8.3142398507278382E-3</v>
      </c>
      <c r="I7597" s="10">
        <v>67.204999999999998</v>
      </c>
      <c r="J7597" s="24">
        <v>0.24652561191646499</v>
      </c>
      <c r="K7597" s="10">
        <v>45.374000000000002</v>
      </c>
      <c r="L7597" s="61">
        <v>0.10199157899620707</v>
      </c>
      <c r="Q7597" s="48"/>
      <c r="R7597" s="48"/>
      <c r="S7597" s="48"/>
      <c r="T7597" s="48"/>
      <c r="U7597" s="48"/>
      <c r="V7597" s="48"/>
    </row>
    <row r="7598" spans="1:22" x14ac:dyDescent="0.25">
      <c r="A7598" s="8"/>
      <c r="B7598" s="60" t="s">
        <v>7593</v>
      </c>
      <c r="C7598" s="45">
        <v>67.558999999999997</v>
      </c>
      <c r="D7598" s="24">
        <v>0.12406877743780764</v>
      </c>
      <c r="E7598" s="10">
        <v>65.938999999999993</v>
      </c>
      <c r="F7598" s="24">
        <v>9.1197426570062828E-2</v>
      </c>
      <c r="G7598" s="10">
        <v>71.638000000000005</v>
      </c>
      <c r="H7598" s="24">
        <v>1.94136128527721E-2</v>
      </c>
      <c r="I7598" s="10">
        <v>69.582999999999998</v>
      </c>
      <c r="J7598" s="24">
        <v>0.2935826742184186</v>
      </c>
      <c r="K7598" s="10">
        <v>48.753</v>
      </c>
      <c r="L7598" s="61">
        <v>0.12596708153062763</v>
      </c>
      <c r="Q7598" s="48"/>
      <c r="R7598" s="48"/>
      <c r="S7598" s="48"/>
      <c r="T7598" s="48"/>
      <c r="U7598" s="48"/>
      <c r="V7598" s="48"/>
    </row>
    <row r="7599" spans="1:22" x14ac:dyDescent="0.25">
      <c r="A7599" s="8"/>
      <c r="B7599" s="60" t="s">
        <v>7594</v>
      </c>
      <c r="C7599" s="45">
        <v>68.988</v>
      </c>
      <c r="D7599" s="24">
        <v>0.16357922043368364</v>
      </c>
      <c r="E7599" s="10">
        <v>66.88</v>
      </c>
      <c r="F7599" s="24">
        <v>0.11350449448335989</v>
      </c>
      <c r="G7599" s="10">
        <v>72.465000000000003</v>
      </c>
      <c r="H7599" s="24">
        <v>3.2667005090070929E-2</v>
      </c>
      <c r="I7599" s="10">
        <v>72.67</v>
      </c>
      <c r="J7599" s="24">
        <v>0.32115322238578808</v>
      </c>
      <c r="K7599" s="10">
        <v>51.728999999999999</v>
      </c>
      <c r="L7599" s="61">
        <v>0.14866667439945253</v>
      </c>
      <c r="Q7599" s="48"/>
      <c r="R7599" s="48"/>
      <c r="S7599" s="48"/>
      <c r="T7599" s="48"/>
      <c r="U7599" s="48"/>
      <c r="V7599" s="48"/>
    </row>
    <row r="7600" spans="1:22" x14ac:dyDescent="0.25">
      <c r="A7600" s="8"/>
      <c r="B7600" s="60" t="s">
        <v>7595</v>
      </c>
      <c r="C7600" s="45">
        <v>70.275000000000006</v>
      </c>
      <c r="D7600" s="24">
        <v>0.1844984701343621</v>
      </c>
      <c r="E7600" s="10">
        <v>67.989000000000004</v>
      </c>
      <c r="F7600" s="24">
        <v>0.14084718756576375</v>
      </c>
      <c r="G7600" s="10">
        <v>73.382999999999996</v>
      </c>
      <c r="H7600" s="24">
        <v>3.9938534992522673E-2</v>
      </c>
      <c r="I7600" s="10">
        <v>73.736999999999995</v>
      </c>
      <c r="J7600" s="24">
        <v>0.34176251902492577</v>
      </c>
      <c r="K7600" s="10">
        <v>54.244999999999997</v>
      </c>
      <c r="L7600" s="61">
        <v>0.16133297762518414</v>
      </c>
      <c r="Q7600" s="48"/>
      <c r="R7600" s="48"/>
      <c r="S7600" s="48"/>
      <c r="T7600" s="48"/>
      <c r="U7600" s="48"/>
      <c r="V7600" s="48"/>
    </row>
    <row r="7601" spans="1:22" x14ac:dyDescent="0.25">
      <c r="A7601" s="8"/>
      <c r="B7601" s="60" t="s">
        <v>7596</v>
      </c>
      <c r="C7601" s="45">
        <v>69.625</v>
      </c>
      <c r="D7601" s="24">
        <v>0.18503059731275776</v>
      </c>
      <c r="E7601" s="10">
        <v>67.613</v>
      </c>
      <c r="F7601" s="24">
        <v>0.15847939151609897</v>
      </c>
      <c r="G7601" s="10">
        <v>72.566000000000003</v>
      </c>
      <c r="H7601" s="24">
        <v>4.1612358856860619E-2</v>
      </c>
      <c r="I7601" s="10">
        <v>72.539000000000001</v>
      </c>
      <c r="J7601" s="24">
        <v>0.34338431597594749</v>
      </c>
      <c r="K7601" s="10">
        <v>52.878999999999998</v>
      </c>
      <c r="L7601" s="61">
        <v>0.15351513112871609</v>
      </c>
      <c r="Q7601" s="48"/>
      <c r="R7601" s="48"/>
      <c r="S7601" s="48"/>
      <c r="T7601" s="48"/>
      <c r="U7601" s="48"/>
      <c r="V7601" s="48"/>
    </row>
    <row r="7602" spans="1:22" x14ac:dyDescent="0.25">
      <c r="A7602" s="8"/>
      <c r="B7602" s="60" t="s">
        <v>7597</v>
      </c>
      <c r="C7602" s="45">
        <v>68.924000000000007</v>
      </c>
      <c r="D7602" s="24">
        <v>0.1675868032459758</v>
      </c>
      <c r="E7602" s="10">
        <v>67.08</v>
      </c>
      <c r="F7602" s="24">
        <v>0.1517902774854944</v>
      </c>
      <c r="G7602" s="10">
        <v>72.006</v>
      </c>
      <c r="H7602" s="24">
        <v>3.9005583986170371E-2</v>
      </c>
      <c r="I7602" s="10">
        <v>70.63</v>
      </c>
      <c r="J7602" s="24">
        <v>0.32561940168167869</v>
      </c>
      <c r="K7602" s="10">
        <v>51.366</v>
      </c>
      <c r="L7602" s="61">
        <v>0.14099961722710033</v>
      </c>
      <c r="Q7602" s="48"/>
      <c r="R7602" s="48"/>
      <c r="S7602" s="48"/>
      <c r="T7602" s="48"/>
      <c r="U7602" s="48"/>
      <c r="V7602" s="48"/>
    </row>
    <row r="7603" spans="1:22" x14ac:dyDescent="0.25">
      <c r="A7603" s="8"/>
      <c r="B7603" s="60" t="s">
        <v>7598</v>
      </c>
      <c r="C7603" s="45">
        <v>67.81</v>
      </c>
      <c r="D7603" s="24">
        <v>0.12307103897831581</v>
      </c>
      <c r="E7603" s="10">
        <v>66.088999999999999</v>
      </c>
      <c r="F7603" s="24">
        <v>0.11844992935093046</v>
      </c>
      <c r="G7603" s="10">
        <v>71.117000000000004</v>
      </c>
      <c r="H7603" s="24">
        <v>2.8537324900187962E-2</v>
      </c>
      <c r="I7603" s="10">
        <v>68.77</v>
      </c>
      <c r="J7603" s="24">
        <v>0.28886698769929392</v>
      </c>
      <c r="K7603" s="10">
        <v>50.725999999999999</v>
      </c>
      <c r="L7603" s="61">
        <v>9.8906197441221158E-2</v>
      </c>
      <c r="Q7603" s="48"/>
      <c r="R7603" s="48"/>
      <c r="S7603" s="48"/>
      <c r="T7603" s="48"/>
      <c r="U7603" s="48"/>
      <c r="V7603" s="48"/>
    </row>
    <row r="7604" spans="1:22" x14ac:dyDescent="0.25">
      <c r="A7604" s="8"/>
      <c r="B7604" s="60" t="s">
        <v>7599</v>
      </c>
      <c r="C7604" s="45">
        <v>67.433999999999997</v>
      </c>
      <c r="D7604" s="24">
        <v>6.9974723959026208E-2</v>
      </c>
      <c r="E7604" s="10">
        <v>65.159000000000006</v>
      </c>
      <c r="F7604" s="24">
        <v>7.4662537955085234E-2</v>
      </c>
      <c r="G7604" s="10">
        <v>70.599000000000004</v>
      </c>
      <c r="H7604" s="24">
        <v>1.4158903508170182E-2</v>
      </c>
      <c r="I7604" s="10">
        <v>67.768000000000001</v>
      </c>
      <c r="J7604" s="24">
        <v>0.24441727588013673</v>
      </c>
      <c r="K7604" s="10">
        <v>51.225999999999999</v>
      </c>
      <c r="L7604" s="61">
        <v>6.3714289028336799E-2</v>
      </c>
      <c r="Q7604" s="48"/>
      <c r="R7604" s="48"/>
      <c r="S7604" s="48"/>
      <c r="T7604" s="48"/>
      <c r="U7604" s="48"/>
      <c r="V7604" s="48"/>
    </row>
    <row r="7605" spans="1:22" x14ac:dyDescent="0.25">
      <c r="A7605" s="8"/>
      <c r="B7605" s="60" t="s">
        <v>7600</v>
      </c>
      <c r="C7605" s="45">
        <v>67.706999999999994</v>
      </c>
      <c r="D7605" s="24">
        <v>3.7099241718770784E-2</v>
      </c>
      <c r="E7605" s="10">
        <v>65.293999999999997</v>
      </c>
      <c r="F7605" s="24">
        <v>5.1483630460271171E-2</v>
      </c>
      <c r="G7605" s="10">
        <v>71.296000000000006</v>
      </c>
      <c r="H7605" s="24">
        <v>6.640415986389891E-3</v>
      </c>
      <c r="I7605" s="10">
        <v>68.08</v>
      </c>
      <c r="J7605" s="24">
        <v>0.23570947378926621</v>
      </c>
      <c r="K7605" s="10">
        <v>52.442999999999998</v>
      </c>
      <c r="L7605" s="61">
        <v>5.3994177212253372E-2</v>
      </c>
      <c r="Q7605" s="48"/>
      <c r="R7605" s="48"/>
      <c r="S7605" s="48"/>
      <c r="T7605" s="48"/>
      <c r="U7605" s="48"/>
      <c r="V7605" s="48"/>
    </row>
    <row r="7606" spans="1:22" x14ac:dyDescent="0.25">
      <c r="A7606" s="8"/>
      <c r="B7606" s="60" t="s">
        <v>7601</v>
      </c>
      <c r="C7606" s="45">
        <v>71.091999999999999</v>
      </c>
      <c r="D7606" s="24">
        <v>4.1705467606758015E-2</v>
      </c>
      <c r="E7606" s="10">
        <v>68.981999999999999</v>
      </c>
      <c r="F7606" s="24">
        <v>5.0942488651053726E-2</v>
      </c>
      <c r="G7606" s="10">
        <v>74.492000000000004</v>
      </c>
      <c r="H7606" s="24">
        <v>8.6572365442397128E-3</v>
      </c>
      <c r="I7606" s="10">
        <v>71.319999999999993</v>
      </c>
      <c r="J7606" s="24">
        <v>0.25060505501634273</v>
      </c>
      <c r="K7606" s="10">
        <v>57.213999999999999</v>
      </c>
      <c r="L7606" s="61">
        <v>6.6057323141521573E-2</v>
      </c>
      <c r="Q7606" s="48"/>
      <c r="R7606" s="48"/>
      <c r="S7606" s="48"/>
      <c r="T7606" s="48"/>
      <c r="U7606" s="48"/>
      <c r="V7606" s="48"/>
    </row>
    <row r="7607" spans="1:22" x14ac:dyDescent="0.25">
      <c r="A7607" s="8"/>
      <c r="B7607" s="60" t="s">
        <v>7602</v>
      </c>
      <c r="C7607" s="45">
        <v>70.801000000000002</v>
      </c>
      <c r="D7607" s="24">
        <v>5.1699481176001066E-2</v>
      </c>
      <c r="E7607" s="10">
        <v>68.796000000000006</v>
      </c>
      <c r="F7607" s="24">
        <v>5.7541412380122059E-2</v>
      </c>
      <c r="G7607" s="10">
        <v>73.805000000000007</v>
      </c>
      <c r="H7607" s="24">
        <v>1.4762577688751081E-2</v>
      </c>
      <c r="I7607" s="10">
        <v>69.787000000000006</v>
      </c>
      <c r="J7607" s="24">
        <v>0.27389655430524712</v>
      </c>
      <c r="K7607" s="10">
        <v>58.186</v>
      </c>
      <c r="L7607" s="61">
        <v>7.6415389790402841E-2</v>
      </c>
      <c r="Q7607" s="48"/>
      <c r="R7607" s="48"/>
      <c r="S7607" s="48"/>
      <c r="T7607" s="48"/>
      <c r="U7607" s="48"/>
      <c r="V7607" s="48"/>
    </row>
    <row r="7608" spans="1:22" x14ac:dyDescent="0.25">
      <c r="A7608" s="8"/>
      <c r="B7608" s="60" t="s">
        <v>7603</v>
      </c>
      <c r="C7608" s="45">
        <v>68.885999999999996</v>
      </c>
      <c r="D7608" s="24">
        <v>5.6222562192363976E-2</v>
      </c>
      <c r="E7608" s="10">
        <v>67.153000000000006</v>
      </c>
      <c r="F7608" s="24">
        <v>6.0607882632354268E-2</v>
      </c>
      <c r="G7608" s="10">
        <v>71.489999999999995</v>
      </c>
      <c r="H7608" s="24">
        <v>1.7520271104586552E-2</v>
      </c>
      <c r="I7608" s="10">
        <v>67.622</v>
      </c>
      <c r="J7608" s="24">
        <v>0.29344544524563987</v>
      </c>
      <c r="K7608" s="10">
        <v>56.386000000000003</v>
      </c>
      <c r="L7608" s="61">
        <v>8.4940786192337581E-2</v>
      </c>
      <c r="Q7608" s="48"/>
      <c r="R7608" s="48"/>
      <c r="S7608" s="48"/>
      <c r="T7608" s="48"/>
      <c r="U7608" s="48"/>
      <c r="V7608" s="48"/>
    </row>
    <row r="7609" spans="1:22" x14ac:dyDescent="0.25">
      <c r="A7609" s="8"/>
      <c r="B7609" s="60" t="s">
        <v>7604</v>
      </c>
      <c r="C7609" s="45">
        <v>64.584000000000003</v>
      </c>
      <c r="D7609" s="24">
        <v>5.3744845017959293E-2</v>
      </c>
      <c r="E7609" s="10">
        <v>63.101999999999997</v>
      </c>
      <c r="F7609" s="24">
        <v>6.0382406878513664E-2</v>
      </c>
      <c r="G7609" s="10">
        <v>67.001999999999995</v>
      </c>
      <c r="H7609" s="24">
        <v>1.9317573778588774E-2</v>
      </c>
      <c r="I7609" s="10">
        <v>62.9</v>
      </c>
      <c r="J7609" s="24">
        <v>0.30874023802989098</v>
      </c>
      <c r="K7609" s="10">
        <v>53.697000000000003</v>
      </c>
      <c r="L7609" s="61">
        <v>8.9406470021922452E-2</v>
      </c>
      <c r="Q7609" s="48"/>
      <c r="R7609" s="48"/>
      <c r="S7609" s="48"/>
      <c r="T7609" s="48"/>
      <c r="U7609" s="48"/>
      <c r="V7609" s="48"/>
    </row>
    <row r="7610" spans="1:22" x14ac:dyDescent="0.25">
      <c r="A7610" s="8"/>
      <c r="B7610" s="60" t="s">
        <v>7605</v>
      </c>
      <c r="C7610" s="45">
        <v>60.947000000000003</v>
      </c>
      <c r="D7610" s="24">
        <v>5.1832512970599973E-2</v>
      </c>
      <c r="E7610" s="10">
        <v>59.433999999999997</v>
      </c>
      <c r="F7610" s="24">
        <v>6.0743168084658627E-2</v>
      </c>
      <c r="G7610" s="10">
        <v>62.954999999999998</v>
      </c>
      <c r="H7610" s="24">
        <v>2.1320674468698123E-2</v>
      </c>
      <c r="I7610" s="10">
        <v>59.502000000000002</v>
      </c>
      <c r="J7610" s="24">
        <v>0.31780982559445098</v>
      </c>
      <c r="K7610" s="10">
        <v>51.926000000000002</v>
      </c>
      <c r="L7610" s="61">
        <v>9.1436326308097393E-2</v>
      </c>
      <c r="Q7610" s="48"/>
      <c r="R7610" s="48"/>
      <c r="S7610" s="48"/>
      <c r="T7610" s="48"/>
      <c r="U7610" s="48"/>
      <c r="V7610" s="48"/>
    </row>
    <row r="7611" spans="1:22" x14ac:dyDescent="0.25">
      <c r="A7611" s="8"/>
      <c r="B7611" s="60" t="s">
        <v>7606</v>
      </c>
      <c r="C7611" s="45">
        <v>57.165999999999997</v>
      </c>
      <c r="D7611" s="24">
        <v>5.2630703738193431E-2</v>
      </c>
      <c r="E7611" s="10">
        <v>56.58</v>
      </c>
      <c r="F7611" s="24">
        <v>6.3343655112286928E-2</v>
      </c>
      <c r="G7611" s="10">
        <v>59.241</v>
      </c>
      <c r="H7611" s="24">
        <v>2.107371684936957E-2</v>
      </c>
      <c r="I7611" s="10">
        <v>56.593000000000004</v>
      </c>
      <c r="J7611" s="24">
        <v>0.33239352279248485</v>
      </c>
      <c r="K7611" s="10">
        <v>51.618000000000002</v>
      </c>
      <c r="L7611" s="61">
        <v>9.6041200283019962E-2</v>
      </c>
      <c r="Q7611" s="48"/>
      <c r="R7611" s="48"/>
      <c r="S7611" s="48"/>
      <c r="T7611" s="48"/>
      <c r="U7611" s="48"/>
      <c r="V7611" s="48"/>
    </row>
    <row r="7612" spans="1:22" x14ac:dyDescent="0.25">
      <c r="A7612" s="8"/>
      <c r="B7612" s="60" t="s">
        <v>7607</v>
      </c>
      <c r="C7612" s="45">
        <v>52.015999999999998</v>
      </c>
      <c r="D7612" s="24">
        <v>4.9121990155647201E-2</v>
      </c>
      <c r="E7612" s="10">
        <v>51.927999999999997</v>
      </c>
      <c r="F7612" s="24">
        <v>6.1765324835402702E-2</v>
      </c>
      <c r="G7612" s="10">
        <v>54.381</v>
      </c>
      <c r="H7612" s="24">
        <v>2.3310055291066993E-2</v>
      </c>
      <c r="I7612" s="10">
        <v>52.86</v>
      </c>
      <c r="J7612" s="24">
        <v>0.34305995658574318</v>
      </c>
      <c r="K7612" s="10">
        <v>48.238999999999997</v>
      </c>
      <c r="L7612" s="61">
        <v>9.5484439701669116E-2</v>
      </c>
      <c r="Q7612" s="48"/>
      <c r="R7612" s="48"/>
      <c r="S7612" s="48"/>
      <c r="T7612" s="48"/>
      <c r="U7612" s="48"/>
      <c r="V7612" s="48"/>
    </row>
    <row r="7613" spans="1:22" x14ac:dyDescent="0.25">
      <c r="A7613" s="8"/>
      <c r="B7613" s="60" t="s">
        <v>7608</v>
      </c>
      <c r="C7613" s="45">
        <v>47.883000000000003</v>
      </c>
      <c r="D7613" s="24">
        <v>4.5791626483987893E-2</v>
      </c>
      <c r="E7613" s="10">
        <v>48.616</v>
      </c>
      <c r="F7613" s="24">
        <v>5.6083193075258476E-2</v>
      </c>
      <c r="G7613" s="10">
        <v>50.3</v>
      </c>
      <c r="H7613" s="24">
        <v>2.6911423988593832E-2</v>
      </c>
      <c r="I7613" s="10">
        <v>49.892000000000003</v>
      </c>
      <c r="J7613" s="24">
        <v>0.33791537770681568</v>
      </c>
      <c r="K7613" s="10">
        <v>45.908999999999999</v>
      </c>
      <c r="L7613" s="61">
        <v>8.994236545174121E-2</v>
      </c>
      <c r="Q7613" s="48"/>
      <c r="R7613" s="48"/>
      <c r="S7613" s="48"/>
      <c r="T7613" s="48"/>
      <c r="U7613" s="48"/>
      <c r="V7613" s="48"/>
    </row>
    <row r="7614" spans="1:22" x14ac:dyDescent="0.25">
      <c r="A7614" s="8"/>
      <c r="B7614" s="60" t="s">
        <v>7609</v>
      </c>
      <c r="C7614" s="45">
        <v>46.188000000000002</v>
      </c>
      <c r="D7614" s="24">
        <v>4.1268996707791557E-2</v>
      </c>
      <c r="E7614" s="10">
        <v>47.05</v>
      </c>
      <c r="F7614" s="24">
        <v>5.7029935080548211E-2</v>
      </c>
      <c r="G7614" s="10">
        <v>48.17</v>
      </c>
      <c r="H7614" s="24">
        <v>3.0818584374100323E-2</v>
      </c>
      <c r="I7614" s="10">
        <v>47.148000000000003</v>
      </c>
      <c r="J7614" s="24">
        <v>0.32814838838439275</v>
      </c>
      <c r="K7614" s="10">
        <v>44.625</v>
      </c>
      <c r="L7614" s="61">
        <v>8.9455312931244424E-2</v>
      </c>
      <c r="Q7614" s="48"/>
      <c r="R7614" s="48"/>
      <c r="S7614" s="48"/>
      <c r="T7614" s="48"/>
      <c r="U7614" s="48"/>
      <c r="V7614" s="48"/>
    </row>
    <row r="7615" spans="1:22" x14ac:dyDescent="0.25">
      <c r="A7615" s="8"/>
      <c r="B7615" s="60" t="s">
        <v>7610</v>
      </c>
      <c r="C7615" s="45">
        <v>45.406999999999996</v>
      </c>
      <c r="D7615" s="24">
        <v>3.9323600811412993E-2</v>
      </c>
      <c r="E7615" s="10">
        <v>46.463999999999999</v>
      </c>
      <c r="F7615" s="24">
        <v>5.5962971868237558E-2</v>
      </c>
      <c r="G7615" s="10">
        <v>47.206000000000003</v>
      </c>
      <c r="H7615" s="24">
        <v>3.6069259558833611E-2</v>
      </c>
      <c r="I7615" s="10">
        <v>46.328000000000003</v>
      </c>
      <c r="J7615" s="24">
        <v>0.33190300369224629</v>
      </c>
      <c r="K7615" s="10">
        <v>44.222999999999999</v>
      </c>
      <c r="L7615" s="61">
        <v>9.3966346990131386E-2</v>
      </c>
      <c r="Q7615" s="48"/>
      <c r="R7615" s="48"/>
      <c r="S7615" s="48"/>
      <c r="T7615" s="48"/>
      <c r="U7615" s="48"/>
      <c r="V7615" s="48"/>
    </row>
    <row r="7616" spans="1:22" x14ac:dyDescent="0.25">
      <c r="A7616" s="8"/>
      <c r="B7616" s="60" t="s">
        <v>7611</v>
      </c>
      <c r="C7616" s="45">
        <v>46.045000000000002</v>
      </c>
      <c r="D7616" s="24">
        <v>3.697914934654651E-2</v>
      </c>
      <c r="E7616" s="10">
        <v>46.854999999999997</v>
      </c>
      <c r="F7616" s="24">
        <v>5.2762082231305601E-2</v>
      </c>
      <c r="G7616" s="10">
        <v>47.832999999999998</v>
      </c>
      <c r="H7616" s="24">
        <v>3.9181278532552814E-2</v>
      </c>
      <c r="I7616" s="10">
        <v>46.499000000000002</v>
      </c>
      <c r="J7616" s="24">
        <v>0.33250174633270135</v>
      </c>
      <c r="K7616" s="10">
        <v>45.048999999999999</v>
      </c>
      <c r="L7616" s="61">
        <v>9.8871661660849097E-2</v>
      </c>
      <c r="Q7616" s="48"/>
      <c r="R7616" s="48"/>
      <c r="S7616" s="48"/>
      <c r="T7616" s="48"/>
      <c r="U7616" s="48"/>
      <c r="V7616" s="48"/>
    </row>
    <row r="7617" spans="1:22" x14ac:dyDescent="0.25">
      <c r="A7617" s="8"/>
      <c r="B7617" s="60" t="s">
        <v>7612</v>
      </c>
      <c r="C7617" s="45">
        <v>47.518999999999998</v>
      </c>
      <c r="D7617" s="24">
        <v>3.1209470918825446E-2</v>
      </c>
      <c r="E7617" s="10">
        <v>47.965000000000003</v>
      </c>
      <c r="F7617" s="24">
        <v>5.4219764366434241E-2</v>
      </c>
      <c r="G7617" s="10">
        <v>49.616</v>
      </c>
      <c r="H7617" s="24">
        <v>5.1410005072453836E-2</v>
      </c>
      <c r="I7617" s="10">
        <v>46.814999999999998</v>
      </c>
      <c r="J7617" s="24">
        <v>0.33857648937231816</v>
      </c>
      <c r="K7617" s="10">
        <v>46.56</v>
      </c>
      <c r="L7617" s="61">
        <v>0.1031855554138207</v>
      </c>
      <c r="Q7617" s="48"/>
      <c r="R7617" s="48"/>
      <c r="S7617" s="48"/>
      <c r="T7617" s="48"/>
      <c r="U7617" s="48"/>
      <c r="V7617" s="48"/>
    </row>
    <row r="7618" spans="1:22" x14ac:dyDescent="0.25">
      <c r="A7618" s="8"/>
      <c r="B7618" s="60" t="s">
        <v>7613</v>
      </c>
      <c r="C7618" s="45">
        <v>50.97</v>
      </c>
      <c r="D7618" s="24">
        <v>3.5682218748960791E-2</v>
      </c>
      <c r="E7618" s="10">
        <v>50.935000000000002</v>
      </c>
      <c r="F7618" s="24">
        <v>5.687965857177206E-2</v>
      </c>
      <c r="G7618" s="10">
        <v>53.371000000000002</v>
      </c>
      <c r="H7618" s="24">
        <v>6.6353179880180413E-2</v>
      </c>
      <c r="I7618" s="10">
        <v>47.082999999999998</v>
      </c>
      <c r="J7618" s="24">
        <v>0.34356601137611015</v>
      </c>
      <c r="K7618" s="10">
        <v>51.076000000000001</v>
      </c>
      <c r="L7618" s="61">
        <v>0.11097839574176939</v>
      </c>
      <c r="Q7618" s="48"/>
      <c r="R7618" s="48"/>
      <c r="S7618" s="48"/>
      <c r="T7618" s="48"/>
      <c r="U7618" s="48"/>
      <c r="V7618" s="48"/>
    </row>
    <row r="7619" spans="1:22" x14ac:dyDescent="0.25">
      <c r="A7619" s="8"/>
      <c r="B7619" s="60" t="s">
        <v>7614</v>
      </c>
      <c r="C7619" s="45">
        <v>59.356999999999999</v>
      </c>
      <c r="D7619" s="24">
        <v>3.5931628479265738E-2</v>
      </c>
      <c r="E7619" s="10">
        <v>58.798999999999999</v>
      </c>
      <c r="F7619" s="24">
        <v>5.7285405145467663E-2</v>
      </c>
      <c r="G7619" s="10">
        <v>62.274999999999999</v>
      </c>
      <c r="H7619" s="24">
        <v>8.0679434627037555E-2</v>
      </c>
      <c r="I7619" s="10">
        <v>48.573999999999998</v>
      </c>
      <c r="J7619" s="24">
        <v>0.35026444466620099</v>
      </c>
      <c r="K7619" s="10">
        <v>60.746000000000002</v>
      </c>
      <c r="L7619" s="61">
        <v>0.11642874537590017</v>
      </c>
      <c r="Q7619" s="48"/>
      <c r="R7619" s="48"/>
      <c r="S7619" s="48"/>
      <c r="T7619" s="48"/>
      <c r="U7619" s="48"/>
      <c r="V7619" s="48"/>
    </row>
    <row r="7620" spans="1:22" x14ac:dyDescent="0.25">
      <c r="A7620" s="8"/>
      <c r="B7620" s="60" t="s">
        <v>7615</v>
      </c>
      <c r="C7620" s="45">
        <v>65.905000000000001</v>
      </c>
      <c r="D7620" s="24">
        <v>3.377007748328955E-2</v>
      </c>
      <c r="E7620" s="10">
        <v>65.028000000000006</v>
      </c>
      <c r="F7620" s="24">
        <v>5.9960327001683099E-2</v>
      </c>
      <c r="G7620" s="10">
        <v>68.88</v>
      </c>
      <c r="H7620" s="24">
        <v>9.5005689373894683E-2</v>
      </c>
      <c r="I7620" s="10">
        <v>51.945999999999998</v>
      </c>
      <c r="J7620" s="24">
        <v>0.35073844925656122</v>
      </c>
      <c r="K7620" s="10">
        <v>67.176000000000002</v>
      </c>
      <c r="L7620" s="61">
        <v>0.12455788387276333</v>
      </c>
      <c r="Q7620" s="48"/>
      <c r="R7620" s="48"/>
      <c r="S7620" s="48"/>
      <c r="T7620" s="48"/>
      <c r="U7620" s="48"/>
      <c r="V7620" s="48"/>
    </row>
    <row r="7621" spans="1:22" x14ac:dyDescent="0.25">
      <c r="A7621" s="8"/>
      <c r="B7621" s="60" t="s">
        <v>7616</v>
      </c>
      <c r="C7621" s="45">
        <v>68.045000000000002</v>
      </c>
      <c r="D7621" s="24">
        <v>4.6872401981975988E-2</v>
      </c>
      <c r="E7621" s="10">
        <v>66.662999999999997</v>
      </c>
      <c r="F7621" s="24">
        <v>7.3049410916085591E-2</v>
      </c>
      <c r="G7621" s="10">
        <v>70.956999999999994</v>
      </c>
      <c r="H7621" s="24">
        <v>9.8213673690415809E-2</v>
      </c>
      <c r="I7621" s="10">
        <v>54.893999999999998</v>
      </c>
      <c r="J7621" s="24">
        <v>0.36702923859894221</v>
      </c>
      <c r="K7621" s="10">
        <v>69.558000000000007</v>
      </c>
      <c r="L7621" s="61">
        <v>0.16384678719283802</v>
      </c>
      <c r="Q7621" s="48"/>
      <c r="R7621" s="48"/>
      <c r="S7621" s="48"/>
      <c r="T7621" s="48"/>
      <c r="U7621" s="48"/>
      <c r="V7621" s="48"/>
    </row>
    <row r="7622" spans="1:22" x14ac:dyDescent="0.25">
      <c r="A7622" s="8"/>
      <c r="B7622" s="60" t="s">
        <v>7617</v>
      </c>
      <c r="C7622" s="45">
        <v>67.557000000000002</v>
      </c>
      <c r="D7622" s="24">
        <v>7.8098500216155095E-2</v>
      </c>
      <c r="E7622" s="10">
        <v>67.188000000000002</v>
      </c>
      <c r="F7622" s="24">
        <v>0.1021729983169031</v>
      </c>
      <c r="G7622" s="10">
        <v>71.394000000000005</v>
      </c>
      <c r="H7622" s="24">
        <v>0.11308830182471245</v>
      </c>
      <c r="I7622" s="10">
        <v>57.906999999999996</v>
      </c>
      <c r="J7622" s="24">
        <v>0.40759405248977149</v>
      </c>
      <c r="K7622" s="10">
        <v>69.025999999999996</v>
      </c>
      <c r="L7622" s="61">
        <v>0.20741479480013453</v>
      </c>
      <c r="Q7622" s="48"/>
      <c r="R7622" s="48"/>
      <c r="S7622" s="48"/>
      <c r="T7622" s="48"/>
      <c r="U7622" s="48"/>
      <c r="V7622" s="48"/>
    </row>
    <row r="7623" spans="1:22" x14ac:dyDescent="0.25">
      <c r="A7623" s="8"/>
      <c r="B7623" s="60" t="s">
        <v>7618</v>
      </c>
      <c r="C7623" s="45">
        <v>68.673000000000002</v>
      </c>
      <c r="D7623" s="24">
        <v>0.11273319809783512</v>
      </c>
      <c r="E7623" s="10">
        <v>67.935000000000002</v>
      </c>
      <c r="F7623" s="24">
        <v>0.12125811493147391</v>
      </c>
      <c r="G7623" s="10">
        <v>72.061999999999998</v>
      </c>
      <c r="H7623" s="24">
        <v>0.13494098131417681</v>
      </c>
      <c r="I7623" s="10">
        <v>60.161999999999999</v>
      </c>
      <c r="J7623" s="24">
        <v>0.44465372717293683</v>
      </c>
      <c r="K7623" s="10">
        <v>70.081999999999994</v>
      </c>
      <c r="L7623" s="61">
        <v>0.23775120893393481</v>
      </c>
      <c r="Q7623" s="48"/>
      <c r="R7623" s="48"/>
      <c r="S7623" s="48"/>
      <c r="T7623" s="48"/>
      <c r="U7623" s="48"/>
      <c r="V7623" s="48"/>
    </row>
    <row r="7624" spans="1:22" x14ac:dyDescent="0.25">
      <c r="A7624" s="8"/>
      <c r="B7624" s="60" t="s">
        <v>7619</v>
      </c>
      <c r="C7624" s="45">
        <v>69.531000000000006</v>
      </c>
      <c r="D7624" s="24">
        <v>0.12829636526886368</v>
      </c>
      <c r="E7624" s="10">
        <v>69.084999999999994</v>
      </c>
      <c r="F7624" s="24">
        <v>0.12678829045443615</v>
      </c>
      <c r="G7624" s="10">
        <v>72.462000000000003</v>
      </c>
      <c r="H7624" s="24">
        <v>0.14929465473040593</v>
      </c>
      <c r="I7624" s="10">
        <v>61.161000000000001</v>
      </c>
      <c r="J7624" s="24">
        <v>0.44426703921764293</v>
      </c>
      <c r="K7624" s="10">
        <v>70.52</v>
      </c>
      <c r="L7624" s="61">
        <v>0.25128431111059574</v>
      </c>
      <c r="Q7624" s="48"/>
      <c r="R7624" s="48"/>
      <c r="S7624" s="48"/>
      <c r="T7624" s="48"/>
      <c r="U7624" s="48"/>
      <c r="V7624" s="48"/>
    </row>
    <row r="7625" spans="1:22" x14ac:dyDescent="0.25">
      <c r="A7625" s="8"/>
      <c r="B7625" s="60" t="s">
        <v>7620</v>
      </c>
      <c r="C7625" s="45">
        <v>68.751000000000005</v>
      </c>
      <c r="D7625" s="24">
        <v>0.13070732599514481</v>
      </c>
      <c r="E7625" s="10">
        <v>68.837000000000003</v>
      </c>
      <c r="F7625" s="24">
        <v>0.12040153883144987</v>
      </c>
      <c r="G7625" s="10">
        <v>71.103999999999999</v>
      </c>
      <c r="H7625" s="24">
        <v>0.16430637621156247</v>
      </c>
      <c r="I7625" s="10">
        <v>60.668999999999997</v>
      </c>
      <c r="J7625" s="24">
        <v>0.43143149386288793</v>
      </c>
      <c r="K7625" s="10">
        <v>70.313999999999993</v>
      </c>
      <c r="L7625" s="61">
        <v>0.24698201384620738</v>
      </c>
      <c r="Q7625" s="48"/>
      <c r="R7625" s="48"/>
      <c r="S7625" s="48"/>
      <c r="T7625" s="48"/>
      <c r="U7625" s="48"/>
      <c r="V7625" s="48"/>
    </row>
    <row r="7626" spans="1:22" x14ac:dyDescent="0.25">
      <c r="A7626" s="8"/>
      <c r="B7626" s="60" t="s">
        <v>7621</v>
      </c>
      <c r="C7626" s="45">
        <v>68.438000000000002</v>
      </c>
      <c r="D7626" s="24">
        <v>0.11737221908150711</v>
      </c>
      <c r="E7626" s="10">
        <v>68.162999999999997</v>
      </c>
      <c r="F7626" s="24">
        <v>9.807044962731426E-2</v>
      </c>
      <c r="G7626" s="10">
        <v>69.808000000000007</v>
      </c>
      <c r="H7626" s="24">
        <v>0.16378542149349493</v>
      </c>
      <c r="I7626" s="10">
        <v>58.984000000000002</v>
      </c>
      <c r="J7626" s="24">
        <v>0.39304959584871768</v>
      </c>
      <c r="K7626" s="10">
        <v>69.704999999999998</v>
      </c>
      <c r="L7626" s="61">
        <v>0.22162049331462433</v>
      </c>
      <c r="Q7626" s="48"/>
      <c r="R7626" s="48"/>
      <c r="S7626" s="48"/>
      <c r="T7626" s="48"/>
      <c r="U7626" s="48"/>
      <c r="V7626" s="48"/>
    </row>
    <row r="7627" spans="1:22" x14ac:dyDescent="0.25">
      <c r="A7627" s="8"/>
      <c r="B7627" s="60" t="s">
        <v>7622</v>
      </c>
      <c r="C7627" s="45">
        <v>68.037000000000006</v>
      </c>
      <c r="D7627" s="24">
        <v>8.5963220378437691E-2</v>
      </c>
      <c r="E7627" s="10">
        <v>67.197000000000003</v>
      </c>
      <c r="F7627" s="24">
        <v>7.0179129598461162E-2</v>
      </c>
      <c r="G7627" s="10">
        <v>68.242000000000004</v>
      </c>
      <c r="H7627" s="24">
        <v>0.14745760388248358</v>
      </c>
      <c r="I7627" s="10">
        <v>57.24</v>
      </c>
      <c r="J7627" s="24">
        <v>0.34425207065163155</v>
      </c>
      <c r="K7627" s="10">
        <v>68.965999999999994</v>
      </c>
      <c r="L7627" s="61">
        <v>0.17637099486275556</v>
      </c>
      <c r="Q7627" s="48"/>
      <c r="R7627" s="48"/>
      <c r="S7627" s="48"/>
      <c r="T7627" s="48"/>
      <c r="U7627" s="48"/>
      <c r="V7627" s="48"/>
    </row>
    <row r="7628" spans="1:22" x14ac:dyDescent="0.25">
      <c r="A7628" s="8"/>
      <c r="B7628" s="60" t="s">
        <v>7623</v>
      </c>
      <c r="C7628" s="45">
        <v>67.647999999999996</v>
      </c>
      <c r="D7628" s="24">
        <v>4.226663562901134E-2</v>
      </c>
      <c r="E7628" s="10">
        <v>66.445999999999998</v>
      </c>
      <c r="F7628" s="24">
        <v>4.3129358018754511E-2</v>
      </c>
      <c r="G7628" s="10">
        <v>67.647000000000006</v>
      </c>
      <c r="H7628" s="24">
        <v>0.12593394842548292</v>
      </c>
      <c r="I7628" s="10">
        <v>56.4</v>
      </c>
      <c r="J7628" s="24">
        <v>0.2952923859894222</v>
      </c>
      <c r="K7628" s="10">
        <v>68.594999999999999</v>
      </c>
      <c r="L7628" s="61">
        <v>0.12954437396356383</v>
      </c>
      <c r="Q7628" s="48"/>
      <c r="R7628" s="48"/>
      <c r="S7628" s="48"/>
      <c r="T7628" s="48"/>
      <c r="U7628" s="48"/>
      <c r="V7628" s="48"/>
    </row>
    <row r="7629" spans="1:22" x14ac:dyDescent="0.25">
      <c r="A7629" s="8"/>
      <c r="B7629" s="60" t="s">
        <v>7624</v>
      </c>
      <c r="C7629" s="45">
        <v>68.331000000000003</v>
      </c>
      <c r="D7629" s="24">
        <v>1.8190282996907319E-2</v>
      </c>
      <c r="E7629" s="10">
        <v>66.813000000000002</v>
      </c>
      <c r="F7629" s="24">
        <v>3.0340827121904303E-2</v>
      </c>
      <c r="G7629" s="10">
        <v>69</v>
      </c>
      <c r="H7629" s="24">
        <v>0.12633151913137655</v>
      </c>
      <c r="I7629" s="10">
        <v>57.728000000000002</v>
      </c>
      <c r="J7629" s="24">
        <v>0.25597495259954095</v>
      </c>
      <c r="K7629" s="10">
        <v>68.679000000000002</v>
      </c>
      <c r="L7629" s="61">
        <v>0.11594169285540339</v>
      </c>
      <c r="Q7629" s="48"/>
      <c r="R7629" s="48"/>
      <c r="S7629" s="48"/>
      <c r="T7629" s="48"/>
      <c r="U7629" s="48"/>
      <c r="V7629" s="48"/>
    </row>
    <row r="7630" spans="1:22" x14ac:dyDescent="0.25">
      <c r="A7630" s="8"/>
      <c r="B7630" s="60" t="s">
        <v>7625</v>
      </c>
      <c r="C7630" s="45">
        <v>71.853999999999999</v>
      </c>
      <c r="D7630" s="24">
        <v>2.3560905856140468E-2</v>
      </c>
      <c r="E7630" s="10">
        <v>69.091999999999999</v>
      </c>
      <c r="F7630" s="24">
        <v>2.751562875691272E-2</v>
      </c>
      <c r="G7630" s="10">
        <v>72.930999999999997</v>
      </c>
      <c r="H7630" s="24">
        <v>0.13158219431610985</v>
      </c>
      <c r="I7630" s="10">
        <v>60.5</v>
      </c>
      <c r="J7630" s="24">
        <v>0.2481164554435685</v>
      </c>
      <c r="K7630" s="10">
        <v>72.167000000000002</v>
      </c>
      <c r="L7630" s="61">
        <v>0.13390465367086846</v>
      </c>
      <c r="Q7630" s="48"/>
      <c r="R7630" s="48"/>
      <c r="S7630" s="48"/>
      <c r="T7630" s="48"/>
      <c r="U7630" s="48"/>
      <c r="V7630" s="48"/>
    </row>
    <row r="7631" spans="1:22" x14ac:dyDescent="0.25">
      <c r="A7631" s="8"/>
      <c r="B7631" s="60" t="s">
        <v>7626</v>
      </c>
      <c r="C7631" s="45">
        <v>71.566000000000003</v>
      </c>
      <c r="D7631" s="24">
        <v>3.2822320508130755E-2</v>
      </c>
      <c r="E7631" s="10">
        <v>68.335999999999999</v>
      </c>
      <c r="F7631" s="24">
        <v>2.5772421255109403E-2</v>
      </c>
      <c r="G7631" s="10">
        <v>72.043999999999997</v>
      </c>
      <c r="H7631" s="24">
        <v>0.13269265042567485</v>
      </c>
      <c r="I7631" s="10">
        <v>59.962000000000003</v>
      </c>
      <c r="J7631" s="24">
        <v>0.24963825965472508</v>
      </c>
      <c r="K7631" s="10">
        <v>70.778999999999996</v>
      </c>
      <c r="L7631" s="61">
        <v>0.15373464914823792</v>
      </c>
      <c r="Q7631" s="48"/>
      <c r="R7631" s="48"/>
      <c r="S7631" s="48"/>
      <c r="T7631" s="48"/>
      <c r="U7631" s="48"/>
      <c r="V7631" s="48"/>
    </row>
    <row r="7632" spans="1:22" x14ac:dyDescent="0.25">
      <c r="A7632" s="8"/>
      <c r="B7632" s="60" t="s">
        <v>7627</v>
      </c>
      <c r="C7632" s="45">
        <v>69.570999999999998</v>
      </c>
      <c r="D7632" s="24">
        <v>3.7511223437863721E-2</v>
      </c>
      <c r="E7632" s="10">
        <v>66.619</v>
      </c>
      <c r="F7632" s="24">
        <v>2.0512743447944216E-2</v>
      </c>
      <c r="G7632" s="10">
        <v>69.370999999999995</v>
      </c>
      <c r="H7632" s="24">
        <v>0.13521516800789657</v>
      </c>
      <c r="I7632" s="10">
        <v>57.83</v>
      </c>
      <c r="J7632" s="24">
        <v>0.25491467917373517</v>
      </c>
      <c r="K7632" s="10">
        <v>68.855000000000004</v>
      </c>
      <c r="L7632" s="61">
        <v>0.16916957545255296</v>
      </c>
      <c r="Q7632" s="48"/>
      <c r="R7632" s="48"/>
      <c r="S7632" s="48"/>
      <c r="T7632" s="48"/>
      <c r="U7632" s="48"/>
      <c r="V7632" s="48"/>
    </row>
    <row r="7633" spans="1:22" x14ac:dyDescent="0.25">
      <c r="A7633" s="8"/>
      <c r="B7633" s="60" t="s">
        <v>7628</v>
      </c>
      <c r="C7633" s="45">
        <v>65.527000000000001</v>
      </c>
      <c r="D7633" s="24">
        <v>3.8708390143327456E-2</v>
      </c>
      <c r="E7633" s="10">
        <v>62.643999999999998</v>
      </c>
      <c r="F7633" s="24">
        <v>1.749218562154364E-2</v>
      </c>
      <c r="G7633" s="10">
        <v>64.772999999999996</v>
      </c>
      <c r="H7633" s="24">
        <v>0.13259668508287292</v>
      </c>
      <c r="I7633" s="10">
        <v>54.524000000000001</v>
      </c>
      <c r="J7633" s="24">
        <v>0.25429098892326113</v>
      </c>
      <c r="K7633" s="10">
        <v>65.11</v>
      </c>
      <c r="L7633" s="61">
        <v>0.18603086985260864</v>
      </c>
      <c r="Q7633" s="48"/>
      <c r="R7633" s="48"/>
      <c r="S7633" s="48"/>
      <c r="T7633" s="48"/>
      <c r="U7633" s="48"/>
      <c r="V7633" s="48"/>
    </row>
    <row r="7634" spans="1:22" x14ac:dyDescent="0.25">
      <c r="A7634" s="8"/>
      <c r="B7634" s="60" t="s">
        <v>7629</v>
      </c>
      <c r="C7634" s="45">
        <v>61.581000000000003</v>
      </c>
      <c r="D7634" s="24">
        <v>3.7112167869375809E-2</v>
      </c>
      <c r="E7634" s="10">
        <v>59.018000000000001</v>
      </c>
      <c r="F7634" s="24">
        <v>1.3945660014426545E-2</v>
      </c>
      <c r="G7634" s="10">
        <v>60.915999999999997</v>
      </c>
      <c r="H7634" s="24">
        <v>0.12670167116789821</v>
      </c>
      <c r="I7634" s="10">
        <v>52.078000000000003</v>
      </c>
      <c r="J7634" s="24">
        <v>0.24910188603931743</v>
      </c>
      <c r="K7634" s="10">
        <v>61.298999999999999</v>
      </c>
      <c r="L7634" s="61">
        <v>0.19542402560504679</v>
      </c>
      <c r="Q7634" s="48"/>
      <c r="R7634" s="48"/>
      <c r="S7634" s="48"/>
      <c r="T7634" s="48"/>
      <c r="U7634" s="48"/>
      <c r="V7634" s="48"/>
    </row>
    <row r="7635" spans="1:22" x14ac:dyDescent="0.25">
      <c r="A7635" s="8"/>
      <c r="B7635" s="60" t="s">
        <v>7630</v>
      </c>
      <c r="C7635" s="45">
        <v>57.923999999999999</v>
      </c>
      <c r="D7635" s="24">
        <v>3.2755811246716109E-2</v>
      </c>
      <c r="E7635" s="10">
        <v>56.033000000000001</v>
      </c>
      <c r="F7635" s="24">
        <v>1.1601346477518634E-2</v>
      </c>
      <c r="G7635" s="10">
        <v>57.988999999999997</v>
      </c>
      <c r="H7635" s="24">
        <v>0.12524848169118352</v>
      </c>
      <c r="I7635" s="10">
        <v>50.41</v>
      </c>
      <c r="J7635" s="24">
        <v>0.23636613112463825</v>
      </c>
      <c r="K7635" s="10">
        <v>58.051000000000002</v>
      </c>
      <c r="L7635" s="61">
        <v>0.19537763965071375</v>
      </c>
      <c r="Q7635" s="48"/>
      <c r="R7635" s="48"/>
      <c r="S7635" s="48"/>
      <c r="T7635" s="48"/>
      <c r="U7635" s="48"/>
      <c r="V7635" s="48"/>
    </row>
    <row r="7636" spans="1:22" x14ac:dyDescent="0.25">
      <c r="A7636" s="8"/>
      <c r="B7636" s="60" t="s">
        <v>7631</v>
      </c>
      <c r="C7636" s="45">
        <v>52.963000000000001</v>
      </c>
      <c r="D7636" s="24">
        <v>2.873200093112966E-2</v>
      </c>
      <c r="E7636" s="10">
        <v>51.482999999999997</v>
      </c>
      <c r="F7636" s="24">
        <v>8.6408992546285167E-3</v>
      </c>
      <c r="G7636" s="10">
        <v>53.253</v>
      </c>
      <c r="H7636" s="24">
        <v>0.12046392388577383</v>
      </c>
      <c r="I7636" s="10">
        <v>46.902999999999999</v>
      </c>
      <c r="J7636" s="24">
        <v>0.22644945614210157</v>
      </c>
      <c r="K7636" s="10">
        <v>54.110999999999997</v>
      </c>
      <c r="L7636" s="61">
        <v>0.19117971078357474</v>
      </c>
      <c r="Q7636" s="48"/>
      <c r="R7636" s="48"/>
      <c r="S7636" s="48"/>
      <c r="T7636" s="48"/>
      <c r="U7636" s="48"/>
      <c r="V7636" s="48"/>
    </row>
    <row r="7637" spans="1:22" x14ac:dyDescent="0.25">
      <c r="A7637" s="8"/>
      <c r="B7637" s="60" t="s">
        <v>7632</v>
      </c>
      <c r="C7637" s="45">
        <v>49.031999999999996</v>
      </c>
      <c r="D7637" s="24">
        <v>2.5450918460643339E-2</v>
      </c>
      <c r="E7637" s="10">
        <v>47.438000000000002</v>
      </c>
      <c r="F7637" s="24">
        <v>6.2500000000000003E-3</v>
      </c>
      <c r="G7637" s="10">
        <v>49.337000000000003</v>
      </c>
      <c r="H7637" s="24">
        <v>0.11213159698423578</v>
      </c>
      <c r="I7637" s="10">
        <v>43.814999999999998</v>
      </c>
      <c r="J7637" s="24">
        <v>0.2211106675980441</v>
      </c>
      <c r="K7637" s="10">
        <v>51.052</v>
      </c>
      <c r="L7637" s="61">
        <v>0.18560729026573297</v>
      </c>
      <c r="Q7637" s="48"/>
      <c r="R7637" s="48"/>
      <c r="S7637" s="48"/>
      <c r="T7637" s="48"/>
      <c r="U7637" s="48"/>
      <c r="V7637" s="48"/>
    </row>
    <row r="7638" spans="1:22" x14ac:dyDescent="0.25">
      <c r="A7638" s="8"/>
      <c r="B7638" s="60" t="s">
        <v>7633</v>
      </c>
      <c r="C7638" s="45">
        <v>47.127000000000002</v>
      </c>
      <c r="D7638" s="24">
        <v>2.1228493059596044E-2</v>
      </c>
      <c r="E7638" s="10">
        <v>45.427999999999997</v>
      </c>
      <c r="F7638" s="24">
        <v>5.3635817307692308E-3</v>
      </c>
      <c r="G7638" s="10">
        <v>46.933</v>
      </c>
      <c r="H7638" s="24">
        <v>0.10832076764907471</v>
      </c>
      <c r="I7638" s="10">
        <v>41.484000000000002</v>
      </c>
      <c r="J7638" s="24">
        <v>0.21936433489671689</v>
      </c>
      <c r="K7638" s="10">
        <v>49.207000000000001</v>
      </c>
      <c r="L7638" s="61">
        <v>0.18106246811668136</v>
      </c>
      <c r="Q7638" s="48"/>
      <c r="R7638" s="48"/>
      <c r="S7638" s="48"/>
      <c r="T7638" s="48"/>
      <c r="U7638" s="48"/>
      <c r="V7638" s="48"/>
    </row>
    <row r="7639" spans="1:22" x14ac:dyDescent="0.25">
      <c r="A7639" s="8"/>
      <c r="B7639" s="60" t="s">
        <v>7634</v>
      </c>
      <c r="C7639" s="45">
        <v>46.548000000000002</v>
      </c>
      <c r="D7639" s="24">
        <v>1.7621145374449341E-2</v>
      </c>
      <c r="E7639" s="10">
        <v>44.781999999999996</v>
      </c>
      <c r="F7639" s="24">
        <v>4.4471153846153844E-3</v>
      </c>
      <c r="G7639" s="10">
        <v>45.793999999999997</v>
      </c>
      <c r="H7639" s="24">
        <v>0.10697738176833448</v>
      </c>
      <c r="I7639" s="10">
        <v>40.482999999999997</v>
      </c>
      <c r="J7639" s="24">
        <v>0.22053687256760801</v>
      </c>
      <c r="K7639" s="10">
        <v>48.167000000000002</v>
      </c>
      <c r="L7639" s="61">
        <v>0.17803645132866483</v>
      </c>
      <c r="Q7639" s="48"/>
      <c r="R7639" s="48"/>
      <c r="S7639" s="48"/>
      <c r="T7639" s="48"/>
      <c r="U7639" s="48"/>
      <c r="V7639" s="48"/>
    </row>
    <row r="7640" spans="1:22" x14ac:dyDescent="0.25">
      <c r="A7640" s="8"/>
      <c r="B7640" s="60" t="s">
        <v>7635</v>
      </c>
      <c r="C7640" s="45">
        <v>46.978000000000002</v>
      </c>
      <c r="D7640" s="24">
        <v>1.4612251683151858E-2</v>
      </c>
      <c r="E7640" s="10">
        <v>45.149000000000001</v>
      </c>
      <c r="F7640" s="24">
        <v>4.3870192307692308E-3</v>
      </c>
      <c r="G7640" s="10">
        <v>45.911000000000001</v>
      </c>
      <c r="H7640" s="24">
        <v>0.11599725839616175</v>
      </c>
      <c r="I7640" s="10">
        <v>40.329000000000001</v>
      </c>
      <c r="J7640" s="24">
        <v>0.23025396666999301</v>
      </c>
      <c r="K7640" s="10">
        <v>49.06</v>
      </c>
      <c r="L7640" s="61">
        <v>0.17483652552984277</v>
      </c>
      <c r="Q7640" s="48"/>
      <c r="R7640" s="48"/>
      <c r="S7640" s="48"/>
      <c r="T7640" s="48"/>
      <c r="U7640" s="48"/>
      <c r="V7640" s="48"/>
    </row>
    <row r="7641" spans="1:22" x14ac:dyDescent="0.25">
      <c r="A7641" s="8"/>
      <c r="B7641" s="60" t="s">
        <v>7636</v>
      </c>
      <c r="C7641" s="45">
        <v>48.405999999999999</v>
      </c>
      <c r="D7641" s="24">
        <v>1.3032998088271965E-2</v>
      </c>
      <c r="E7641" s="10">
        <v>46.545999999999999</v>
      </c>
      <c r="F7641" s="24">
        <v>5.558894230769231E-3</v>
      </c>
      <c r="G7641" s="10">
        <v>46.298000000000002</v>
      </c>
      <c r="H7641" s="24">
        <v>0.11817683344756683</v>
      </c>
      <c r="I7641" s="10">
        <v>40.911999999999999</v>
      </c>
      <c r="J7641" s="24">
        <v>0.24190450054884743</v>
      </c>
      <c r="K7641" s="10">
        <v>50.091999999999999</v>
      </c>
      <c r="L7641" s="61">
        <v>0.1741061076844595</v>
      </c>
      <c r="Q7641" s="48"/>
      <c r="R7641" s="48"/>
      <c r="S7641" s="48"/>
      <c r="T7641" s="48"/>
      <c r="U7641" s="48"/>
      <c r="V7641" s="48"/>
    </row>
    <row r="7642" spans="1:22" x14ac:dyDescent="0.25">
      <c r="A7642" s="8"/>
      <c r="B7642" s="60" t="s">
        <v>7637</v>
      </c>
      <c r="C7642" s="45">
        <v>51.561</v>
      </c>
      <c r="D7642" s="24">
        <v>1.0605934668772339E-2</v>
      </c>
      <c r="E7642" s="10">
        <v>49.591000000000001</v>
      </c>
      <c r="F7642" s="24">
        <v>7.3016826923076924E-3</v>
      </c>
      <c r="G7642" s="10">
        <v>46.509</v>
      </c>
      <c r="H7642" s="24">
        <v>0.12235777930089102</v>
      </c>
      <c r="I7642" s="10">
        <v>41.197000000000003</v>
      </c>
      <c r="J7642" s="24">
        <v>0.2638583973655324</v>
      </c>
      <c r="K7642" s="10">
        <v>53.749000000000002</v>
      </c>
      <c r="L7642" s="61">
        <v>0.18099290451235914</v>
      </c>
      <c r="Q7642" s="48"/>
      <c r="R7642" s="48"/>
      <c r="S7642" s="48"/>
      <c r="T7642" s="48"/>
      <c r="U7642" s="48"/>
      <c r="V7642" s="48"/>
    </row>
    <row r="7643" spans="1:22" x14ac:dyDescent="0.25">
      <c r="A7643" s="8"/>
      <c r="B7643" s="60" t="s">
        <v>7638</v>
      </c>
      <c r="C7643" s="45">
        <v>59.927</v>
      </c>
      <c r="D7643" s="24">
        <v>8.411603357991855E-3</v>
      </c>
      <c r="E7643" s="10">
        <v>57.389000000000003</v>
      </c>
      <c r="F7643" s="24">
        <v>7.6923076923076927E-3</v>
      </c>
      <c r="G7643" s="10">
        <v>48.098999999999997</v>
      </c>
      <c r="H7643" s="24">
        <v>0.1178067169294037</v>
      </c>
      <c r="I7643" s="10">
        <v>41.59</v>
      </c>
      <c r="J7643" s="24">
        <v>0.28485181119648739</v>
      </c>
      <c r="K7643" s="10">
        <v>62.712000000000003</v>
      </c>
      <c r="L7643" s="61">
        <v>0.19306218986226406</v>
      </c>
      <c r="Q7643" s="48"/>
      <c r="R7643" s="48"/>
      <c r="S7643" s="48"/>
      <c r="T7643" s="48"/>
      <c r="U7643" s="48"/>
      <c r="V7643" s="48"/>
    </row>
    <row r="7644" spans="1:22" x14ac:dyDescent="0.25">
      <c r="A7644" s="8"/>
      <c r="B7644" s="60" t="s">
        <v>7639</v>
      </c>
      <c r="C7644" s="45">
        <v>67.015000000000001</v>
      </c>
      <c r="D7644" s="24">
        <v>8.8271964092760374E-3</v>
      </c>
      <c r="E7644" s="10">
        <v>63.79</v>
      </c>
      <c r="F7644" s="24">
        <v>1.0486778846153845E-2</v>
      </c>
      <c r="G7644" s="10">
        <v>51.673999999999999</v>
      </c>
      <c r="H7644" s="24">
        <v>0.11932830705962988</v>
      </c>
      <c r="I7644" s="10">
        <v>43.606000000000002</v>
      </c>
      <c r="J7644" s="24">
        <v>0.29393274124338886</v>
      </c>
      <c r="K7644" s="10">
        <v>69.254000000000005</v>
      </c>
      <c r="L7644" s="61">
        <v>0.2006909984696007</v>
      </c>
      <c r="Q7644" s="48"/>
      <c r="R7644" s="48"/>
      <c r="S7644" s="48"/>
      <c r="T7644" s="48"/>
      <c r="U7644" s="48"/>
      <c r="V7644" s="48"/>
    </row>
    <row r="7645" spans="1:22" x14ac:dyDescent="0.25">
      <c r="A7645" s="8"/>
      <c r="B7645" s="60" t="s">
        <v>7640</v>
      </c>
      <c r="C7645" s="45">
        <v>69.247</v>
      </c>
      <c r="D7645" s="24">
        <v>2.0630039065746821E-2</v>
      </c>
      <c r="E7645" s="10">
        <v>65.867000000000004</v>
      </c>
      <c r="F7645" s="24">
        <v>2.6156850961538462E-2</v>
      </c>
      <c r="G7645" s="10">
        <v>55.384</v>
      </c>
      <c r="H7645" s="24">
        <v>0.1398492117888965</v>
      </c>
      <c r="I7645" s="10">
        <v>47.177</v>
      </c>
      <c r="J7645" s="24">
        <v>0.31205717992216347</v>
      </c>
      <c r="K7645" s="10">
        <v>71.914000000000001</v>
      </c>
      <c r="L7645" s="61">
        <v>0.21103278764550387</v>
      </c>
      <c r="Q7645" s="48"/>
      <c r="R7645" s="48"/>
      <c r="S7645" s="48"/>
      <c r="T7645" s="48"/>
      <c r="U7645" s="48"/>
      <c r="V7645" s="48"/>
    </row>
    <row r="7646" spans="1:22" x14ac:dyDescent="0.25">
      <c r="A7646" s="8"/>
      <c r="B7646" s="60" t="s">
        <v>7641</v>
      </c>
      <c r="C7646" s="45">
        <v>69.593000000000004</v>
      </c>
      <c r="D7646" s="24">
        <v>4.2091264234062009E-2</v>
      </c>
      <c r="E7646" s="10">
        <v>65.721000000000004</v>
      </c>
      <c r="F7646" s="24">
        <v>4.9038461538461538E-2</v>
      </c>
      <c r="G7646" s="10">
        <v>58.487000000000002</v>
      </c>
      <c r="H7646" s="24">
        <v>0.16069910897875256</v>
      </c>
      <c r="I7646" s="10">
        <v>51.171999999999997</v>
      </c>
      <c r="J7646" s="24">
        <v>0.33640604730066859</v>
      </c>
      <c r="K7646" s="10">
        <v>71.722999999999999</v>
      </c>
      <c r="L7646" s="61">
        <v>0.21774567546259796</v>
      </c>
      <c r="Q7646" s="48"/>
      <c r="R7646" s="48"/>
      <c r="S7646" s="48"/>
      <c r="T7646" s="48"/>
      <c r="U7646" s="48"/>
      <c r="V7646" s="48"/>
    </row>
    <row r="7647" spans="1:22" x14ac:dyDescent="0.25">
      <c r="A7647" s="8"/>
      <c r="B7647" s="60" t="s">
        <v>7642</v>
      </c>
      <c r="C7647" s="45">
        <v>70.238</v>
      </c>
      <c r="D7647" s="24">
        <v>6.6411769595212375E-2</v>
      </c>
      <c r="E7647" s="10">
        <v>66.418999999999997</v>
      </c>
      <c r="F7647" s="24">
        <v>7.4624399038461534E-2</v>
      </c>
      <c r="G7647" s="10">
        <v>60.313000000000002</v>
      </c>
      <c r="H7647" s="24">
        <v>0.17348869088416724</v>
      </c>
      <c r="I7647" s="10">
        <v>54.201999999999998</v>
      </c>
      <c r="J7647" s="24">
        <v>0.35490470012972758</v>
      </c>
      <c r="K7647" s="10">
        <v>72.667000000000002</v>
      </c>
      <c r="L7647" s="61">
        <v>0.23669016370634885</v>
      </c>
      <c r="Q7647" s="48"/>
      <c r="R7647" s="48"/>
      <c r="S7647" s="48"/>
      <c r="T7647" s="48"/>
      <c r="U7647" s="48"/>
      <c r="V7647" s="48"/>
    </row>
    <row r="7648" spans="1:22" x14ac:dyDescent="0.25">
      <c r="A7648" s="8"/>
      <c r="B7648" s="60" t="s">
        <v>7643</v>
      </c>
      <c r="C7648" s="45">
        <v>70.968000000000004</v>
      </c>
      <c r="D7648" s="24">
        <v>7.7001080541933345E-2</v>
      </c>
      <c r="E7648" s="10">
        <v>67.078999999999994</v>
      </c>
      <c r="F7648" s="24">
        <v>9.4365985576923078E-2</v>
      </c>
      <c r="G7648" s="10">
        <v>61.456000000000003</v>
      </c>
      <c r="H7648" s="24">
        <v>0.17614804660726524</v>
      </c>
      <c r="I7648" s="10">
        <v>57.09</v>
      </c>
      <c r="J7648" s="24">
        <v>0.37413930745434587</v>
      </c>
      <c r="K7648" s="10">
        <v>73.977999999999994</v>
      </c>
      <c r="L7648" s="61">
        <v>0.2500695636043222</v>
      </c>
      <c r="Q7648" s="48"/>
      <c r="R7648" s="48"/>
      <c r="S7648" s="48"/>
      <c r="T7648" s="48"/>
      <c r="U7648" s="48"/>
      <c r="V7648" s="48"/>
    </row>
    <row r="7649" spans="1:22" x14ac:dyDescent="0.25">
      <c r="A7649" s="8"/>
      <c r="B7649" s="60" t="s">
        <v>7644</v>
      </c>
      <c r="C7649" s="45">
        <v>70.906000000000006</v>
      </c>
      <c r="D7649" s="24">
        <v>8.0093092843487659E-2</v>
      </c>
      <c r="E7649" s="10">
        <v>66.326999999999998</v>
      </c>
      <c r="F7649" s="24">
        <v>9.6499399038461539E-2</v>
      </c>
      <c r="G7649" s="10">
        <v>60.106999999999999</v>
      </c>
      <c r="H7649" s="24">
        <v>0.16610006854009596</v>
      </c>
      <c r="I7649" s="10">
        <v>56.646000000000001</v>
      </c>
      <c r="J7649" s="24">
        <v>0.39318680770382197</v>
      </c>
      <c r="K7649" s="10">
        <v>74.106999999999999</v>
      </c>
      <c r="L7649" s="61">
        <v>0.24652181978388907</v>
      </c>
      <c r="Q7649" s="48"/>
      <c r="R7649" s="48"/>
      <c r="S7649" s="48"/>
      <c r="T7649" s="48"/>
      <c r="U7649" s="48"/>
      <c r="V7649" s="48"/>
    </row>
    <row r="7650" spans="1:22" x14ac:dyDescent="0.25">
      <c r="A7650" s="8"/>
      <c r="B7650" s="60" t="s">
        <v>7645</v>
      </c>
      <c r="C7650" s="45">
        <v>70.575000000000003</v>
      </c>
      <c r="D7650" s="24">
        <v>6.976976144958856E-2</v>
      </c>
      <c r="E7650" s="10">
        <v>65.158000000000001</v>
      </c>
      <c r="F7650" s="24">
        <v>8.2797475961538455E-2</v>
      </c>
      <c r="G7650" s="10">
        <v>58.246000000000002</v>
      </c>
      <c r="H7650" s="24">
        <v>0.15348869088416725</v>
      </c>
      <c r="I7650" s="10">
        <v>54.353999999999999</v>
      </c>
      <c r="J7650" s="24">
        <v>0.38913282107574093</v>
      </c>
      <c r="K7650" s="10">
        <v>73.191000000000003</v>
      </c>
      <c r="L7650" s="61">
        <v>0.23105551175624914</v>
      </c>
      <c r="Q7650" s="48"/>
      <c r="R7650" s="48"/>
      <c r="S7650" s="48"/>
      <c r="T7650" s="48"/>
      <c r="U7650" s="48"/>
      <c r="V7650" s="48"/>
    </row>
    <row r="7651" spans="1:22" x14ac:dyDescent="0.25">
      <c r="A7651" s="8"/>
      <c r="B7651" s="60" t="s">
        <v>7646</v>
      </c>
      <c r="C7651" s="45">
        <v>69.843999999999994</v>
      </c>
      <c r="D7651" s="24">
        <v>4.9638434045382762E-2</v>
      </c>
      <c r="E7651" s="10">
        <v>63.838000000000001</v>
      </c>
      <c r="F7651" s="24">
        <v>6.0847355769230768E-2</v>
      </c>
      <c r="G7651" s="10">
        <v>56.661999999999999</v>
      </c>
      <c r="H7651" s="24">
        <v>0.13189856065798491</v>
      </c>
      <c r="I7651" s="10">
        <v>52.545000000000002</v>
      </c>
      <c r="J7651" s="24">
        <v>0.3732910887137012</v>
      </c>
      <c r="K7651" s="10">
        <v>72.302999999999997</v>
      </c>
      <c r="L7651" s="61">
        <v>0.2145225617956685</v>
      </c>
      <c r="Q7651" s="48"/>
      <c r="R7651" s="48"/>
      <c r="S7651" s="48"/>
      <c r="T7651" s="48"/>
      <c r="U7651" s="48"/>
      <c r="V7651" s="48"/>
    </row>
    <row r="7652" spans="1:22" x14ac:dyDescent="0.25">
      <c r="A7652" s="8"/>
      <c r="B7652" s="60" t="s">
        <v>7647</v>
      </c>
      <c r="C7652" s="45">
        <v>69.567999999999998</v>
      </c>
      <c r="D7652" s="24">
        <v>2.1760452165239797E-2</v>
      </c>
      <c r="E7652" s="10">
        <v>62.944000000000003</v>
      </c>
      <c r="F7652" s="24">
        <v>3.5742187500000001E-2</v>
      </c>
      <c r="G7652" s="10">
        <v>56.688000000000002</v>
      </c>
      <c r="H7652" s="24">
        <v>0.11633995887594242</v>
      </c>
      <c r="I7652" s="10">
        <v>52.228999999999999</v>
      </c>
      <c r="J7652" s="24">
        <v>0.33961181518810496</v>
      </c>
      <c r="K7652" s="10">
        <v>71.632000000000005</v>
      </c>
      <c r="L7652" s="61">
        <v>0.2006446227333859</v>
      </c>
      <c r="Q7652" s="48"/>
      <c r="R7652" s="48"/>
      <c r="S7652" s="48"/>
      <c r="T7652" s="48"/>
      <c r="U7652" s="48"/>
      <c r="V7652" s="48"/>
    </row>
    <row r="7653" spans="1:22" x14ac:dyDescent="0.25">
      <c r="A7653" s="8"/>
      <c r="B7653" s="60" t="s">
        <v>7648</v>
      </c>
      <c r="C7653" s="45">
        <v>70.093000000000004</v>
      </c>
      <c r="D7653" s="24">
        <v>4.6878896184855785E-3</v>
      </c>
      <c r="E7653" s="10">
        <v>63.985999999999997</v>
      </c>
      <c r="F7653" s="24">
        <v>2.478966346153846E-2</v>
      </c>
      <c r="G7653" s="10">
        <v>58.808</v>
      </c>
      <c r="H7653" s="24">
        <v>0.10581220013708019</v>
      </c>
      <c r="I7653" s="10">
        <v>53.753</v>
      </c>
      <c r="J7653" s="24">
        <v>0.30384941622592554</v>
      </c>
      <c r="K7653" s="10">
        <v>71.334999999999994</v>
      </c>
      <c r="L7653" s="61">
        <v>0.19174048138014191</v>
      </c>
      <c r="Q7653" s="48"/>
      <c r="R7653" s="48"/>
      <c r="S7653" s="48"/>
      <c r="T7653" s="48"/>
      <c r="U7653" s="48"/>
      <c r="V7653" s="48"/>
    </row>
    <row r="7654" spans="1:22" x14ac:dyDescent="0.25">
      <c r="A7654" s="8"/>
      <c r="B7654" s="60" t="s">
        <v>7649</v>
      </c>
      <c r="C7654" s="45">
        <v>72.63</v>
      </c>
      <c r="D7654" s="24">
        <v>2.992269969246114E-3</v>
      </c>
      <c r="E7654" s="10">
        <v>66.986999999999995</v>
      </c>
      <c r="F7654" s="24">
        <v>2.5240384615384616E-2</v>
      </c>
      <c r="G7654" s="10">
        <v>62.457000000000001</v>
      </c>
      <c r="H7654" s="24">
        <v>0.10065798492117889</v>
      </c>
      <c r="I7654" s="10">
        <v>57.707000000000001</v>
      </c>
      <c r="J7654" s="24">
        <v>0.28288095000498953</v>
      </c>
      <c r="K7654" s="10">
        <v>73.248000000000005</v>
      </c>
      <c r="L7654" s="61">
        <v>0.18852896164726615</v>
      </c>
      <c r="Q7654" s="48"/>
      <c r="R7654" s="48"/>
      <c r="S7654" s="48"/>
      <c r="T7654" s="48"/>
      <c r="U7654" s="48"/>
      <c r="V7654" s="48"/>
    </row>
    <row r="7655" spans="1:22" x14ac:dyDescent="0.25">
      <c r="A7655" s="8"/>
      <c r="B7655" s="60" t="s">
        <v>7650</v>
      </c>
      <c r="C7655" s="45">
        <v>71.850999999999999</v>
      </c>
      <c r="D7655" s="24">
        <v>3.1917546338625217E-3</v>
      </c>
      <c r="E7655" s="10">
        <v>66.177999999999997</v>
      </c>
      <c r="F7655" s="24">
        <v>2.6352163461538462E-2</v>
      </c>
      <c r="G7655" s="10">
        <v>62.054000000000002</v>
      </c>
      <c r="H7655" s="24">
        <v>8.7196710075394104E-2</v>
      </c>
      <c r="I7655" s="10">
        <v>58.521000000000001</v>
      </c>
      <c r="J7655" s="24">
        <v>0.27108073046602138</v>
      </c>
      <c r="K7655" s="10">
        <v>72.340999999999994</v>
      </c>
      <c r="L7655" s="61">
        <v>0.18822751936186988</v>
      </c>
      <c r="Q7655" s="48"/>
      <c r="R7655" s="48"/>
      <c r="S7655" s="48"/>
      <c r="T7655" s="48"/>
      <c r="U7655" s="48"/>
      <c r="V7655" s="48"/>
    </row>
    <row r="7656" spans="1:22" x14ac:dyDescent="0.25">
      <c r="A7656" s="8"/>
      <c r="B7656" s="60" t="s">
        <v>7651</v>
      </c>
      <c r="C7656" s="45">
        <v>70.037000000000006</v>
      </c>
      <c r="D7656" s="24">
        <v>3.4743579087357659E-3</v>
      </c>
      <c r="E7656" s="10">
        <v>63.968000000000004</v>
      </c>
      <c r="F7656" s="24">
        <v>2.8395432692307692E-2</v>
      </c>
      <c r="G7656" s="10">
        <v>59.521000000000001</v>
      </c>
      <c r="H7656" s="24">
        <v>7.8409869773817684E-2</v>
      </c>
      <c r="I7656" s="10">
        <v>56.883000000000003</v>
      </c>
      <c r="J7656" s="24">
        <v>0.25759654725077336</v>
      </c>
      <c r="K7656" s="10">
        <v>70.546000000000006</v>
      </c>
      <c r="L7656" s="61">
        <v>0.18408848490469787</v>
      </c>
      <c r="Q7656" s="48"/>
      <c r="R7656" s="48"/>
      <c r="S7656" s="48"/>
      <c r="T7656" s="48"/>
      <c r="U7656" s="48"/>
      <c r="V7656" s="48"/>
    </row>
    <row r="7657" spans="1:22" x14ac:dyDescent="0.25">
      <c r="A7657" s="8"/>
      <c r="B7657" s="60" t="s">
        <v>7652</v>
      </c>
      <c r="C7657" s="45">
        <v>65.911000000000001</v>
      </c>
      <c r="D7657" s="24">
        <v>3.3081206882220929E-3</v>
      </c>
      <c r="E7657" s="10">
        <v>60.101999999999997</v>
      </c>
      <c r="F7657" s="24">
        <v>2.5901442307692309E-2</v>
      </c>
      <c r="G7657" s="10">
        <v>55.503999999999998</v>
      </c>
      <c r="H7657" s="24">
        <v>7.363947909527073E-2</v>
      </c>
      <c r="I7657" s="10">
        <v>54.176000000000002</v>
      </c>
      <c r="J7657" s="24">
        <v>0.2488025147190899</v>
      </c>
      <c r="K7657" s="10">
        <v>66.497</v>
      </c>
      <c r="L7657" s="61">
        <v>0.17688865185734823</v>
      </c>
      <c r="Q7657" s="48"/>
      <c r="R7657" s="48"/>
      <c r="S7657" s="48"/>
      <c r="T7657" s="48"/>
      <c r="U7657" s="48"/>
      <c r="V7657" s="48"/>
    </row>
    <row r="7658" spans="1:22" x14ac:dyDescent="0.25">
      <c r="A7658" s="8"/>
      <c r="B7658" s="60" t="s">
        <v>7653</v>
      </c>
      <c r="C7658" s="45">
        <v>62.207000000000001</v>
      </c>
      <c r="D7658" s="24">
        <v>3.8899509600199486E-3</v>
      </c>
      <c r="E7658" s="10">
        <v>56.963000000000001</v>
      </c>
      <c r="F7658" s="24">
        <v>2.4609374999999999E-2</v>
      </c>
      <c r="G7658" s="10">
        <v>52.798000000000002</v>
      </c>
      <c r="H7658" s="24">
        <v>7.2200137080191906E-2</v>
      </c>
      <c r="I7658" s="10">
        <v>51.77</v>
      </c>
      <c r="J7658" s="24">
        <v>0.23811246382596546</v>
      </c>
      <c r="K7658" s="10">
        <v>62.780999999999999</v>
      </c>
      <c r="L7658" s="61">
        <v>0.16959606733756899</v>
      </c>
      <c r="Q7658" s="48"/>
      <c r="R7658" s="48"/>
      <c r="S7658" s="48"/>
      <c r="T7658" s="48"/>
      <c r="U7658" s="48"/>
      <c r="V7658" s="48"/>
    </row>
    <row r="7659" spans="1:22" x14ac:dyDescent="0.25">
      <c r="A7659" s="8"/>
      <c r="B7659" s="60" t="s">
        <v>7654</v>
      </c>
      <c r="C7659" s="45">
        <v>58.872</v>
      </c>
      <c r="D7659" s="24">
        <v>4.4385337877150691E-3</v>
      </c>
      <c r="E7659" s="10">
        <v>54.765999999999998</v>
      </c>
      <c r="F7659" s="24">
        <v>2.3768028846153845E-2</v>
      </c>
      <c r="G7659" s="10">
        <v>51.424999999999997</v>
      </c>
      <c r="H7659" s="24">
        <v>7.6271418779986291E-2</v>
      </c>
      <c r="I7659" s="10">
        <v>51.253999999999998</v>
      </c>
      <c r="J7659" s="24">
        <v>0.22178425306855604</v>
      </c>
      <c r="K7659" s="10">
        <v>59.392000000000003</v>
      </c>
      <c r="L7659" s="61">
        <v>0.15772387886657702</v>
      </c>
      <c r="Q7659" s="48"/>
      <c r="R7659" s="48"/>
      <c r="S7659" s="48"/>
      <c r="T7659" s="48"/>
      <c r="U7659" s="48"/>
      <c r="V7659" s="48"/>
    </row>
    <row r="7660" spans="1:22" x14ac:dyDescent="0.25">
      <c r="A7660" s="8"/>
      <c r="B7660" s="60" t="s">
        <v>7655</v>
      </c>
      <c r="C7660" s="45">
        <v>53.651000000000003</v>
      </c>
      <c r="D7660" s="24">
        <v>4.2224254010472945E-3</v>
      </c>
      <c r="E7660" s="10">
        <v>50.651000000000003</v>
      </c>
      <c r="F7660" s="24">
        <v>2.469951923076923E-2</v>
      </c>
      <c r="G7660" s="10">
        <v>47.926000000000002</v>
      </c>
      <c r="H7660" s="24">
        <v>7.4928032899246058E-2</v>
      </c>
      <c r="I7660" s="10">
        <v>47.576000000000001</v>
      </c>
      <c r="J7660" s="24">
        <v>0.21719389282506735</v>
      </c>
      <c r="K7660" s="10">
        <v>54.872</v>
      </c>
      <c r="L7660" s="61">
        <v>0.14664007791123684</v>
      </c>
      <c r="Q7660" s="48"/>
      <c r="R7660" s="48"/>
      <c r="S7660" s="48"/>
      <c r="T7660" s="48"/>
      <c r="U7660" s="48"/>
      <c r="V7660" s="48"/>
    </row>
    <row r="7661" spans="1:22" x14ac:dyDescent="0.25">
      <c r="A7661" s="8"/>
      <c r="B7661" s="60" t="s">
        <v>7656</v>
      </c>
      <c r="C7661" s="45">
        <v>48.701000000000001</v>
      </c>
      <c r="D7661" s="24">
        <v>4.8189567789428209E-3</v>
      </c>
      <c r="E7661" s="10">
        <v>47.012999999999998</v>
      </c>
      <c r="F7661" s="24">
        <v>2.9398951432391424E-2</v>
      </c>
      <c r="G7661" s="10">
        <v>44.078000000000003</v>
      </c>
      <c r="H7661" s="24">
        <v>7.5339273474982871E-2</v>
      </c>
      <c r="I7661" s="10">
        <v>44.508000000000003</v>
      </c>
      <c r="J7661" s="24">
        <v>0.21764889304646087</v>
      </c>
      <c r="K7661" s="10">
        <v>50.933999999999997</v>
      </c>
      <c r="L7661" s="61">
        <v>0.13052899936265136</v>
      </c>
      <c r="Q7661" s="48"/>
      <c r="R7661" s="48"/>
      <c r="S7661" s="48"/>
      <c r="T7661" s="48"/>
      <c r="U7661" s="48"/>
      <c r="V7661" s="48"/>
    </row>
    <row r="7662" spans="1:22" x14ac:dyDescent="0.25">
      <c r="A7662" s="8"/>
      <c r="B7662" s="60" t="s">
        <v>7657</v>
      </c>
      <c r="C7662" s="45">
        <v>46.73</v>
      </c>
      <c r="D7662" s="24">
        <v>4.9352764253310956E-3</v>
      </c>
      <c r="E7662" s="10">
        <v>44.802</v>
      </c>
      <c r="F7662" s="24">
        <v>3.262878002613908E-2</v>
      </c>
      <c r="G7662" s="10">
        <v>41.585999999999999</v>
      </c>
      <c r="H7662" s="24">
        <v>7.476353666895133E-2</v>
      </c>
      <c r="I7662" s="10">
        <v>42.896999999999998</v>
      </c>
      <c r="J7662" s="24">
        <v>0.21948238228874337</v>
      </c>
      <c r="K7662" s="10">
        <v>48.5</v>
      </c>
      <c r="L7662" s="61">
        <v>0.11859319775189756</v>
      </c>
      <c r="Q7662" s="48"/>
      <c r="R7662" s="48"/>
      <c r="S7662" s="48"/>
      <c r="T7662" s="48"/>
      <c r="U7662" s="48"/>
      <c r="V7662" s="48"/>
    </row>
    <row r="7663" spans="1:22" x14ac:dyDescent="0.25">
      <c r="A7663" s="8"/>
      <c r="B7663" s="60" t="s">
        <v>7658</v>
      </c>
      <c r="C7663" s="45">
        <v>46.04</v>
      </c>
      <c r="D7663" s="24">
        <v>6.4141976436963063E-3</v>
      </c>
      <c r="E7663" s="10">
        <v>43.613999999999997</v>
      </c>
      <c r="F7663" s="24">
        <v>3.5753451409857737E-2</v>
      </c>
      <c r="G7663" s="10">
        <v>40.191000000000003</v>
      </c>
      <c r="H7663" s="24">
        <v>7.5915010281014397E-2</v>
      </c>
      <c r="I7663" s="10">
        <v>42.561</v>
      </c>
      <c r="J7663" s="24">
        <v>0.22084190832553788</v>
      </c>
      <c r="K7663" s="10">
        <v>47.226999999999997</v>
      </c>
      <c r="L7663" s="61">
        <v>0.11087548525407034</v>
      </c>
      <c r="Q7663" s="48"/>
      <c r="R7663" s="48"/>
      <c r="S7663" s="48"/>
      <c r="T7663" s="48"/>
      <c r="U7663" s="48"/>
      <c r="V7663" s="48"/>
    </row>
    <row r="7664" spans="1:22" x14ac:dyDescent="0.25">
      <c r="A7664" s="8"/>
      <c r="B7664" s="60" t="s">
        <v>7659</v>
      </c>
      <c r="C7664" s="45">
        <v>46.57</v>
      </c>
      <c r="D7664" s="24">
        <v>6.1483241662373921E-3</v>
      </c>
      <c r="E7664" s="10">
        <v>43.286999999999999</v>
      </c>
      <c r="F7664" s="24">
        <v>3.8803010500698544E-2</v>
      </c>
      <c r="G7664" s="10">
        <v>40.046999999999997</v>
      </c>
      <c r="H7664" s="24">
        <v>7.5229609321453048E-2</v>
      </c>
      <c r="I7664" s="10">
        <v>43.023000000000003</v>
      </c>
      <c r="J7664" s="24">
        <v>0.22796382912379171</v>
      </c>
      <c r="K7664" s="10">
        <v>47.652999999999999</v>
      </c>
      <c r="L7664" s="61">
        <v>0.10801321049887015</v>
      </c>
      <c r="Q7664" s="48"/>
      <c r="R7664" s="48"/>
      <c r="S7664" s="48"/>
      <c r="T7664" s="48"/>
      <c r="U7664" s="48"/>
      <c r="V7664" s="48"/>
    </row>
    <row r="7665" spans="1:22" x14ac:dyDescent="0.25">
      <c r="A7665" s="8"/>
      <c r="B7665" s="60" t="s">
        <v>7660</v>
      </c>
      <c r="C7665" s="45">
        <v>47.802</v>
      </c>
      <c r="D7665" s="24">
        <v>5.8159823194137488E-3</v>
      </c>
      <c r="E7665" s="10">
        <v>43.435000000000002</v>
      </c>
      <c r="F7665" s="24">
        <v>4.062072798834257E-2</v>
      </c>
      <c r="G7665" s="10">
        <v>40.64</v>
      </c>
      <c r="H7665" s="24">
        <v>7.8382453735435231E-2</v>
      </c>
      <c r="I7665" s="10">
        <v>45.668999999999997</v>
      </c>
      <c r="J7665" s="24">
        <v>0.22908637355784223</v>
      </c>
      <c r="K7665" s="10">
        <v>49.360999999999997</v>
      </c>
      <c r="L7665" s="61">
        <v>0.10597369488382873</v>
      </c>
      <c r="Q7665" s="48"/>
      <c r="R7665" s="48"/>
      <c r="S7665" s="48"/>
      <c r="T7665" s="48"/>
      <c r="U7665" s="48"/>
      <c r="V7665" s="48"/>
    </row>
    <row r="7666" spans="1:22" x14ac:dyDescent="0.25">
      <c r="A7666" s="8"/>
      <c r="B7666" s="60" t="s">
        <v>7661</v>
      </c>
      <c r="C7666" s="45">
        <v>50.856000000000002</v>
      </c>
      <c r="D7666" s="24">
        <v>6.2147925356021202E-3</v>
      </c>
      <c r="E7666" s="10">
        <v>43.481000000000002</v>
      </c>
      <c r="F7666" s="24">
        <v>4.3655264620607807E-2</v>
      </c>
      <c r="G7666" s="10">
        <v>40.591000000000001</v>
      </c>
      <c r="H7666" s="24">
        <v>8.1247429746401645E-2</v>
      </c>
      <c r="I7666" s="10">
        <v>50.468000000000004</v>
      </c>
      <c r="J7666" s="24">
        <v>0.23062051761771127</v>
      </c>
      <c r="K7666" s="10">
        <v>52.737000000000002</v>
      </c>
      <c r="L7666" s="61">
        <v>0.10744539081059158</v>
      </c>
      <c r="Q7666" s="48"/>
      <c r="R7666" s="48"/>
      <c r="S7666" s="48"/>
      <c r="T7666" s="48"/>
      <c r="U7666" s="48"/>
      <c r="V7666" s="48"/>
    </row>
    <row r="7667" spans="1:22" x14ac:dyDescent="0.25">
      <c r="A7667" s="8"/>
      <c r="B7667" s="60" t="s">
        <v>7662</v>
      </c>
      <c r="C7667" s="45">
        <v>58.820999999999998</v>
      </c>
      <c r="D7667" s="24">
        <v>7.0124129679788628E-3</v>
      </c>
      <c r="E7667" s="10">
        <v>44.639000000000003</v>
      </c>
      <c r="F7667" s="24">
        <v>4.8928147580633047E-2</v>
      </c>
      <c r="G7667" s="10">
        <v>40.832000000000001</v>
      </c>
      <c r="H7667" s="24">
        <v>9.018505825908156E-2</v>
      </c>
      <c r="I7667" s="10">
        <v>60.042999999999999</v>
      </c>
      <c r="J7667" s="24">
        <v>0.23401309635173059</v>
      </c>
      <c r="K7667" s="10">
        <v>60.542000000000002</v>
      </c>
      <c r="L7667" s="61">
        <v>0.1133669389883539</v>
      </c>
      <c r="Q7667" s="48"/>
      <c r="R7667" s="48"/>
      <c r="S7667" s="48"/>
      <c r="T7667" s="48"/>
      <c r="U7667" s="48"/>
      <c r="V7667" s="48"/>
    </row>
    <row r="7668" spans="1:22" x14ac:dyDescent="0.25">
      <c r="A7668" s="8"/>
      <c r="B7668" s="60" t="s">
        <v>7663</v>
      </c>
      <c r="C7668" s="45">
        <v>66.369</v>
      </c>
      <c r="D7668" s="24">
        <v>7.2616693530965955E-3</v>
      </c>
      <c r="E7668" s="10">
        <v>48.258000000000003</v>
      </c>
      <c r="F7668" s="24">
        <v>5.1031291781212913E-2</v>
      </c>
      <c r="G7668" s="10">
        <v>42.811</v>
      </c>
      <c r="H7668" s="24">
        <v>9.8300205620287864E-2</v>
      </c>
      <c r="I7668" s="10">
        <v>66.914000000000001</v>
      </c>
      <c r="J7668" s="24">
        <v>0.24032429061428126</v>
      </c>
      <c r="K7668" s="10">
        <v>66.424999999999997</v>
      </c>
      <c r="L7668" s="61">
        <v>0.12274175792340228</v>
      </c>
      <c r="Q7668" s="48"/>
      <c r="R7668" s="48"/>
      <c r="S7668" s="48"/>
      <c r="T7668" s="48"/>
      <c r="U7668" s="48"/>
      <c r="V7668" s="48"/>
    </row>
    <row r="7669" spans="1:22" x14ac:dyDescent="0.25">
      <c r="A7669" s="8"/>
      <c r="B7669" s="60" t="s">
        <v>7664</v>
      </c>
      <c r="C7669" s="45">
        <v>69.245000000000005</v>
      </c>
      <c r="D7669" s="24">
        <v>1.6234899217334949E-2</v>
      </c>
      <c r="E7669" s="10">
        <v>52.091999999999999</v>
      </c>
      <c r="F7669" s="24">
        <v>6.069073264530473E-2</v>
      </c>
      <c r="G7669" s="10">
        <v>46.106000000000002</v>
      </c>
      <c r="H7669" s="24">
        <v>0.10283755997258397</v>
      </c>
      <c r="I7669" s="10">
        <v>69.498000000000005</v>
      </c>
      <c r="J7669" s="24">
        <v>0.26283754287496103</v>
      </c>
      <c r="K7669" s="10">
        <v>68.875</v>
      </c>
      <c r="L7669" s="61">
        <v>0.13779477374123644</v>
      </c>
      <c r="Q7669" s="48"/>
      <c r="R7669" s="48"/>
      <c r="S7669" s="48"/>
      <c r="T7669" s="48"/>
      <c r="U7669" s="48"/>
      <c r="V7669" s="48"/>
    </row>
    <row r="7670" spans="1:22" x14ac:dyDescent="0.25">
      <c r="A7670" s="8"/>
      <c r="B7670" s="60" t="s">
        <v>7665</v>
      </c>
      <c r="C7670" s="45">
        <v>69.77</v>
      </c>
      <c r="D7670" s="24">
        <v>3.1605709632928428E-2</v>
      </c>
      <c r="E7670" s="10">
        <v>54.924999999999997</v>
      </c>
      <c r="F7670" s="24">
        <v>7.6779785779740706E-2</v>
      </c>
      <c r="G7670" s="10">
        <v>50.076000000000001</v>
      </c>
      <c r="H7670" s="24">
        <v>0.10970527758738863</v>
      </c>
      <c r="I7670" s="10">
        <v>70.120999999999995</v>
      </c>
      <c r="J7670" s="24">
        <v>0.30094169005300903</v>
      </c>
      <c r="K7670" s="10">
        <v>69.908000000000001</v>
      </c>
      <c r="L7670" s="61">
        <v>0.15701952604438263</v>
      </c>
      <c r="Q7670" s="48"/>
      <c r="R7670" s="48"/>
      <c r="S7670" s="48"/>
      <c r="T7670" s="48"/>
      <c r="U7670" s="48"/>
      <c r="V7670" s="48"/>
    </row>
    <row r="7671" spans="1:22" x14ac:dyDescent="0.25">
      <c r="A7671" s="8"/>
      <c r="B7671" s="60" t="s">
        <v>7666</v>
      </c>
      <c r="C7671" s="45">
        <v>71.248999999999995</v>
      </c>
      <c r="D7671" s="24">
        <v>4.8920719852440217E-2</v>
      </c>
      <c r="E7671" s="10">
        <v>56.624000000000002</v>
      </c>
      <c r="F7671" s="24">
        <v>9.3529827091501802E-2</v>
      </c>
      <c r="G7671" s="10">
        <v>53.281999999999996</v>
      </c>
      <c r="H7671" s="24">
        <v>0.12501713502398903</v>
      </c>
      <c r="I7671" s="10">
        <v>70.846000000000004</v>
      </c>
      <c r="J7671" s="24">
        <v>0.33241035235422511</v>
      </c>
      <c r="K7671" s="10">
        <v>71.7</v>
      </c>
      <c r="L7671" s="61">
        <v>0.17640651254417986</v>
      </c>
      <c r="Q7671" s="48"/>
      <c r="R7671" s="48"/>
      <c r="S7671" s="48"/>
      <c r="T7671" s="48"/>
      <c r="U7671" s="48"/>
      <c r="V7671" s="48"/>
    </row>
    <row r="7672" spans="1:22" x14ac:dyDescent="0.25">
      <c r="A7672" s="8"/>
      <c r="B7672" s="60" t="s">
        <v>7667</v>
      </c>
      <c r="C7672" s="45">
        <v>71.543999999999997</v>
      </c>
      <c r="D7672" s="24">
        <v>6.3676697851409961E-2</v>
      </c>
      <c r="E7672" s="10">
        <v>57.68</v>
      </c>
      <c r="F7672" s="24">
        <v>0.11356978683131282</v>
      </c>
      <c r="G7672" s="10">
        <v>56.256</v>
      </c>
      <c r="H7672" s="24">
        <v>0.13021247429746402</v>
      </c>
      <c r="I7672" s="10">
        <v>72.653000000000006</v>
      </c>
      <c r="J7672" s="24">
        <v>0.34972248207047085</v>
      </c>
      <c r="K7672" s="10">
        <v>72.861999999999995</v>
      </c>
      <c r="L7672" s="61">
        <v>0.20178457616316126</v>
      </c>
      <c r="Q7672" s="48"/>
      <c r="R7672" s="48"/>
      <c r="S7672" s="48"/>
      <c r="T7672" s="48"/>
      <c r="U7672" s="48"/>
      <c r="V7672" s="48"/>
    </row>
    <row r="7673" spans="1:22" x14ac:dyDescent="0.25">
      <c r="A7673" s="8"/>
      <c r="B7673" s="60" t="s">
        <v>7668</v>
      </c>
      <c r="C7673" s="45">
        <v>70.385999999999996</v>
      </c>
      <c r="D7673" s="24">
        <v>6.8761528107811692E-2</v>
      </c>
      <c r="E7673" s="10">
        <v>56.793999999999997</v>
      </c>
      <c r="F7673" s="24">
        <v>0.12310904802680006</v>
      </c>
      <c r="G7673" s="10">
        <v>55.868000000000002</v>
      </c>
      <c r="H7673" s="24">
        <v>0.13054146675805345</v>
      </c>
      <c r="I7673" s="10">
        <v>72.070999999999998</v>
      </c>
      <c r="J7673" s="24">
        <v>0.34316183348924229</v>
      </c>
      <c r="K7673" s="10">
        <v>72.763999999999996</v>
      </c>
      <c r="L7673" s="61">
        <v>0.22545918071730692</v>
      </c>
      <c r="Q7673" s="48"/>
      <c r="R7673" s="48"/>
      <c r="S7673" s="48"/>
      <c r="T7673" s="48"/>
      <c r="U7673" s="48"/>
      <c r="V7673" s="48"/>
    </row>
    <row r="7674" spans="1:22" x14ac:dyDescent="0.25">
      <c r="A7674" s="8"/>
      <c r="B7674" s="60" t="s">
        <v>7669</v>
      </c>
      <c r="C7674" s="45">
        <v>69.122</v>
      </c>
      <c r="D7674" s="24">
        <v>6.7531863274564216E-2</v>
      </c>
      <c r="E7674" s="10">
        <v>54.790999999999997</v>
      </c>
      <c r="F7674" s="24">
        <v>0.11528234710892785</v>
      </c>
      <c r="G7674" s="10">
        <v>53.994999999999997</v>
      </c>
      <c r="H7674" s="24">
        <v>0.13247429746401646</v>
      </c>
      <c r="I7674" s="10">
        <v>71.093999999999994</v>
      </c>
      <c r="J7674" s="24">
        <v>0.32488930464608667</v>
      </c>
      <c r="K7674" s="10">
        <v>72.186999999999998</v>
      </c>
      <c r="L7674" s="61">
        <v>0.23628251926531085</v>
      </c>
      <c r="Q7674" s="48"/>
      <c r="R7674" s="48"/>
      <c r="S7674" s="48"/>
      <c r="T7674" s="48"/>
      <c r="U7674" s="48"/>
      <c r="V7674" s="48"/>
    </row>
    <row r="7675" spans="1:22" x14ac:dyDescent="0.25">
      <c r="A7675" s="8"/>
      <c r="B7675" s="60" t="s">
        <v>7670</v>
      </c>
      <c r="C7675" s="45">
        <v>67.477000000000004</v>
      </c>
      <c r="D7675" s="24">
        <v>5.3440568969241764E-2</v>
      </c>
      <c r="E7675" s="10">
        <v>53.478000000000002</v>
      </c>
      <c r="F7675" s="24">
        <v>9.3139243168536959E-2</v>
      </c>
      <c r="G7675" s="10">
        <v>52.286999999999999</v>
      </c>
      <c r="H7675" s="24">
        <v>0.1281699794379712</v>
      </c>
      <c r="I7675" s="10">
        <v>70.138999999999996</v>
      </c>
      <c r="J7675" s="24">
        <v>0.28960399126909886</v>
      </c>
      <c r="K7675" s="10">
        <v>70.322999999999993</v>
      </c>
      <c r="L7675" s="61">
        <v>0.23972420186569326</v>
      </c>
      <c r="Q7675" s="48"/>
      <c r="R7675" s="48"/>
      <c r="S7675" s="48"/>
      <c r="T7675" s="48"/>
      <c r="U7675" s="48"/>
      <c r="V7675" s="48"/>
    </row>
    <row r="7676" spans="1:22" x14ac:dyDescent="0.25">
      <c r="A7676" s="8"/>
      <c r="B7676" s="60" t="s">
        <v>7671</v>
      </c>
      <c r="C7676" s="45">
        <v>67.03</v>
      </c>
      <c r="D7676" s="24">
        <v>2.858139882683328E-2</v>
      </c>
      <c r="E7676" s="10">
        <v>53.088000000000001</v>
      </c>
      <c r="F7676" s="24">
        <v>6.8487388646025812E-2</v>
      </c>
      <c r="G7676" s="10">
        <v>51.820999999999998</v>
      </c>
      <c r="H7676" s="24">
        <v>0.10685400959561343</v>
      </c>
      <c r="I7676" s="10">
        <v>69.34</v>
      </c>
      <c r="J7676" s="24">
        <v>0.24744621141253509</v>
      </c>
      <c r="K7676" s="10">
        <v>69.795000000000002</v>
      </c>
      <c r="L7676" s="61">
        <v>0.23615504953937078</v>
      </c>
      <c r="Q7676" s="48"/>
      <c r="R7676" s="48"/>
      <c r="S7676" s="48"/>
      <c r="T7676" s="48"/>
      <c r="U7676" s="48"/>
      <c r="V7676" s="48"/>
    </row>
    <row r="7677" spans="1:22" x14ac:dyDescent="0.25">
      <c r="A7677" s="8"/>
      <c r="B7677" s="60" t="s">
        <v>7672</v>
      </c>
      <c r="C7677" s="45">
        <v>68.528000000000006</v>
      </c>
      <c r="D7677" s="24">
        <v>1.2047391947357051E-2</v>
      </c>
      <c r="E7677" s="10">
        <v>54.773000000000003</v>
      </c>
      <c r="F7677" s="24">
        <v>5.7400814217254799E-2</v>
      </c>
      <c r="G7677" s="10">
        <v>53.607999999999997</v>
      </c>
      <c r="H7677" s="24">
        <v>8.6333104866346808E-2</v>
      </c>
      <c r="I7677" s="10">
        <v>69.774000000000001</v>
      </c>
      <c r="J7677" s="24">
        <v>0.2228874337386966</v>
      </c>
      <c r="K7677" s="10">
        <v>70.191000000000003</v>
      </c>
      <c r="L7677" s="61">
        <v>0.24006025841589895</v>
      </c>
      <c r="Q7677" s="48"/>
      <c r="R7677" s="48"/>
      <c r="S7677" s="48"/>
      <c r="T7677" s="48"/>
      <c r="U7677" s="48"/>
      <c r="V7677" s="48"/>
    </row>
    <row r="7678" spans="1:22" x14ac:dyDescent="0.25">
      <c r="A7678" s="8"/>
      <c r="B7678" s="60" t="s">
        <v>7673</v>
      </c>
      <c r="C7678" s="45">
        <v>71.063999999999993</v>
      </c>
      <c r="D7678" s="24">
        <v>1.2412967978863059E-2</v>
      </c>
      <c r="E7678" s="10">
        <v>58.878</v>
      </c>
      <c r="F7678" s="24">
        <v>5.971427283789265E-2</v>
      </c>
      <c r="G7678" s="10">
        <v>58.26</v>
      </c>
      <c r="H7678" s="24">
        <v>8.2686771761480468E-2</v>
      </c>
      <c r="I7678" s="10">
        <v>72.058000000000007</v>
      </c>
      <c r="J7678" s="24">
        <v>0.22252572497661366</v>
      </c>
      <c r="K7678" s="10">
        <v>72.423000000000002</v>
      </c>
      <c r="L7678" s="61">
        <v>0.24610927631960136</v>
      </c>
      <c r="Q7678" s="48"/>
      <c r="R7678" s="48"/>
      <c r="S7678" s="48"/>
      <c r="T7678" s="48"/>
      <c r="U7678" s="48"/>
      <c r="V7678" s="48"/>
    </row>
    <row r="7679" spans="1:22" x14ac:dyDescent="0.25">
      <c r="A7679" s="8"/>
      <c r="B7679" s="60" t="s">
        <v>7674</v>
      </c>
      <c r="C7679" s="45">
        <v>69.822999999999993</v>
      </c>
      <c r="D7679" s="24">
        <v>1.475597799896974E-2</v>
      </c>
      <c r="E7679" s="10">
        <v>58.646999999999998</v>
      </c>
      <c r="F7679" s="24">
        <v>5.969925037931708E-2</v>
      </c>
      <c r="G7679" s="10">
        <v>59.378</v>
      </c>
      <c r="H7679" s="24">
        <v>7.9410555174777242E-2</v>
      </c>
      <c r="I7679" s="10">
        <v>71.224000000000004</v>
      </c>
      <c r="J7679" s="24">
        <v>0.22667913938260056</v>
      </c>
      <c r="K7679" s="10">
        <v>71.447000000000003</v>
      </c>
      <c r="L7679" s="61">
        <v>0.25739614114375109</v>
      </c>
      <c r="Q7679" s="48"/>
      <c r="R7679" s="48"/>
      <c r="S7679" s="48"/>
      <c r="T7679" s="48"/>
      <c r="U7679" s="48"/>
      <c r="V7679" s="48"/>
    </row>
    <row r="7680" spans="1:22" x14ac:dyDescent="0.25">
      <c r="A7680" s="8"/>
      <c r="B7680" s="60" t="s">
        <v>7675</v>
      </c>
      <c r="C7680" s="45">
        <v>67.486000000000004</v>
      </c>
      <c r="D7680" s="24">
        <v>1.8062779374864987E-2</v>
      </c>
      <c r="E7680" s="10">
        <v>56.49</v>
      </c>
      <c r="F7680" s="24">
        <v>6.0194991512310905E-2</v>
      </c>
      <c r="G7680" s="10">
        <v>57.619</v>
      </c>
      <c r="H7680" s="24">
        <v>7.3406442769019878E-2</v>
      </c>
      <c r="I7680" s="10">
        <v>69.227999999999994</v>
      </c>
      <c r="J7680" s="24">
        <v>0.22615528531337697</v>
      </c>
      <c r="K7680" s="10">
        <v>70.164000000000001</v>
      </c>
      <c r="L7680" s="61">
        <v>0.2641172721478649</v>
      </c>
      <c r="Q7680" s="48"/>
      <c r="R7680" s="48"/>
      <c r="S7680" s="48"/>
      <c r="T7680" s="48"/>
      <c r="U7680" s="48"/>
      <c r="V7680" s="48"/>
    </row>
    <row r="7681" spans="1:22" x14ac:dyDescent="0.25">
      <c r="A7681" s="8"/>
      <c r="B7681" s="60" t="s">
        <v>7676</v>
      </c>
      <c r="C7681" s="45">
        <v>63.499000000000002</v>
      </c>
      <c r="D7681" s="24">
        <v>2.1203409827348411E-2</v>
      </c>
      <c r="E7681" s="10">
        <v>52.188000000000002</v>
      </c>
      <c r="F7681" s="24">
        <v>5.6875028167109827E-2</v>
      </c>
      <c r="G7681" s="10">
        <v>54.98</v>
      </c>
      <c r="H7681" s="24">
        <v>6.5798492117888963E-2</v>
      </c>
      <c r="I7681" s="10">
        <v>64.953000000000003</v>
      </c>
      <c r="J7681" s="24">
        <v>0.22041783598378548</v>
      </c>
      <c r="K7681" s="10">
        <v>65.956999999999994</v>
      </c>
      <c r="L7681" s="61">
        <v>0.26518338258300017</v>
      </c>
      <c r="Q7681" s="48"/>
      <c r="R7681" s="48"/>
      <c r="S7681" s="48"/>
      <c r="T7681" s="48"/>
      <c r="U7681" s="48"/>
      <c r="V7681" s="48"/>
    </row>
    <row r="7682" spans="1:22" x14ac:dyDescent="0.25">
      <c r="A7682" s="8"/>
      <c r="B7682" s="60" t="s">
        <v>7677</v>
      </c>
      <c r="C7682" s="45">
        <v>59.892000000000003</v>
      </c>
      <c r="D7682" s="24">
        <v>2.3380248924043272E-2</v>
      </c>
      <c r="E7682" s="10">
        <v>49.768000000000001</v>
      </c>
      <c r="F7682" s="24">
        <v>5.5613141646761906E-2</v>
      </c>
      <c r="G7682" s="10">
        <v>53.012999999999998</v>
      </c>
      <c r="H7682" s="24">
        <v>6.3289924605894443E-2</v>
      </c>
      <c r="I7682" s="10">
        <v>61.116999999999997</v>
      </c>
      <c r="J7682" s="24">
        <v>0.21216089803554725</v>
      </c>
      <c r="K7682" s="10">
        <v>62.311999999999998</v>
      </c>
      <c r="L7682" s="61">
        <v>0.25716437800567821</v>
      </c>
      <c r="Q7682" s="48"/>
      <c r="R7682" s="48"/>
      <c r="S7682" s="48"/>
      <c r="T7682" s="48"/>
      <c r="U7682" s="48"/>
      <c r="V7682" s="48"/>
    </row>
    <row r="7683" spans="1:22" x14ac:dyDescent="0.25">
      <c r="A7683" s="8"/>
      <c r="B7683" s="60" t="s">
        <v>7678</v>
      </c>
      <c r="C7683" s="45">
        <v>57.334000000000003</v>
      </c>
      <c r="D7683" s="24">
        <v>2.2599245584007711E-2</v>
      </c>
      <c r="E7683" s="10">
        <v>48.765999999999998</v>
      </c>
      <c r="F7683" s="24">
        <v>5.1992729130049424E-2</v>
      </c>
      <c r="G7683" s="10">
        <v>52.313000000000002</v>
      </c>
      <c r="H7683" s="24">
        <v>5.6901987662782726E-2</v>
      </c>
      <c r="I7683" s="10">
        <v>57.91</v>
      </c>
      <c r="J7683" s="24">
        <v>0.20321796071094481</v>
      </c>
      <c r="K7683" s="10">
        <v>58.878</v>
      </c>
      <c r="L7683" s="61">
        <v>0.24695521177356741</v>
      </c>
      <c r="Q7683" s="48"/>
      <c r="R7683" s="48"/>
      <c r="S7683" s="48"/>
      <c r="T7683" s="48"/>
      <c r="U7683" s="48"/>
      <c r="V7683" s="48"/>
    </row>
    <row r="7684" spans="1:22" x14ac:dyDescent="0.25">
      <c r="A7684" s="8"/>
      <c r="B7684" s="60" t="s">
        <v>7679</v>
      </c>
      <c r="C7684" s="45">
        <v>52.503</v>
      </c>
      <c r="D7684" s="24">
        <v>2.3795676232572824E-2</v>
      </c>
      <c r="E7684" s="10">
        <v>45.761000000000003</v>
      </c>
      <c r="F7684" s="24">
        <v>4.9093394624964322E-2</v>
      </c>
      <c r="G7684" s="10">
        <v>48.774999999999999</v>
      </c>
      <c r="H7684" s="24">
        <v>5.2131596984235778E-2</v>
      </c>
      <c r="I7684" s="10">
        <v>52.862000000000002</v>
      </c>
      <c r="J7684" s="24">
        <v>0.19845338322419706</v>
      </c>
      <c r="K7684" s="10">
        <v>54.277000000000001</v>
      </c>
      <c r="L7684" s="61">
        <v>0.23907526507908916</v>
      </c>
      <c r="Q7684" s="48"/>
      <c r="R7684" s="48"/>
      <c r="S7684" s="48"/>
      <c r="T7684" s="48"/>
      <c r="U7684" s="48"/>
      <c r="V7684" s="48"/>
    </row>
    <row r="7685" spans="1:22" x14ac:dyDescent="0.25">
      <c r="A7685" s="8"/>
      <c r="B7685" s="60" t="s">
        <v>7680</v>
      </c>
      <c r="C7685" s="45">
        <v>48.271999999999998</v>
      </c>
      <c r="D7685" s="24">
        <v>2.72169881860326E-2</v>
      </c>
      <c r="E7685" s="10">
        <v>43.19</v>
      </c>
      <c r="F7685" s="24">
        <v>4.6689801252873045E-2</v>
      </c>
      <c r="G7685" s="10">
        <v>45.710999999999999</v>
      </c>
      <c r="H7685" s="24">
        <v>4.5866783571252429E-2</v>
      </c>
      <c r="I7685" s="10">
        <v>48.960999999999999</v>
      </c>
      <c r="J7685" s="24">
        <v>0.19711196737869888</v>
      </c>
      <c r="K7685" s="10">
        <v>49.616999999999997</v>
      </c>
      <c r="L7685" s="61">
        <v>0.23080398517145506</v>
      </c>
      <c r="Q7685" s="48"/>
      <c r="R7685" s="48"/>
      <c r="S7685" s="48"/>
      <c r="T7685" s="48"/>
      <c r="U7685" s="48"/>
      <c r="V7685" s="48"/>
    </row>
    <row r="7686" spans="1:22" x14ac:dyDescent="0.25">
      <c r="A7686" s="8"/>
      <c r="B7686" s="60" t="s">
        <v>7681</v>
      </c>
      <c r="C7686" s="45">
        <v>46.085999999999999</v>
      </c>
      <c r="D7686" s="24">
        <v>3.1836232823222503E-2</v>
      </c>
      <c r="E7686" s="10">
        <v>41.194000000000003</v>
      </c>
      <c r="F7686" s="24">
        <v>4.5232622771042709E-2</v>
      </c>
      <c r="G7686" s="10">
        <v>43.817</v>
      </c>
      <c r="H7686" s="24">
        <v>4.323643039153903E-2</v>
      </c>
      <c r="I7686" s="10">
        <v>47.072000000000003</v>
      </c>
      <c r="J7686" s="24">
        <v>0.19923185315426534</v>
      </c>
      <c r="K7686" s="10">
        <v>47.506</v>
      </c>
      <c r="L7686" s="61">
        <v>0.21821130676552364</v>
      </c>
      <c r="Q7686" s="48"/>
      <c r="R7686" s="48"/>
      <c r="S7686" s="48"/>
      <c r="T7686" s="48"/>
      <c r="U7686" s="48"/>
      <c r="V7686" s="48"/>
    </row>
    <row r="7687" spans="1:22" x14ac:dyDescent="0.25">
      <c r="A7687" s="8"/>
      <c r="B7687" s="60" t="s">
        <v>7682</v>
      </c>
      <c r="C7687" s="45">
        <v>45.046999999999997</v>
      </c>
      <c r="D7687" s="24">
        <v>3.1952544738547431E-2</v>
      </c>
      <c r="E7687" s="10">
        <v>39.978000000000002</v>
      </c>
      <c r="F7687" s="24">
        <v>4.1807502215812642E-2</v>
      </c>
      <c r="G7687" s="10">
        <v>43.41</v>
      </c>
      <c r="H7687" s="24">
        <v>4.7003863331232701E-2</v>
      </c>
      <c r="I7687" s="10">
        <v>46.468000000000004</v>
      </c>
      <c r="J7687" s="24">
        <v>0.20394548152581896</v>
      </c>
      <c r="K7687" s="10">
        <v>46.823999999999998</v>
      </c>
      <c r="L7687" s="61">
        <v>0.20980074142724744</v>
      </c>
      <c r="Q7687" s="48"/>
      <c r="R7687" s="48"/>
      <c r="S7687" s="48"/>
      <c r="T7687" s="48"/>
      <c r="U7687" s="48"/>
      <c r="V7687" s="48"/>
    </row>
    <row r="7688" spans="1:22" x14ac:dyDescent="0.25">
      <c r="A7688" s="8"/>
      <c r="B7688" s="60" t="s">
        <v>7683</v>
      </c>
      <c r="C7688" s="45">
        <v>44.731000000000002</v>
      </c>
      <c r="D7688" s="24">
        <v>3.3165511855507368E-2</v>
      </c>
      <c r="E7688" s="10">
        <v>39.442</v>
      </c>
      <c r="F7688" s="24">
        <v>3.7045382847356798E-2</v>
      </c>
      <c r="G7688" s="10">
        <v>44.231000000000002</v>
      </c>
      <c r="H7688" s="24">
        <v>4.4496807956818367E-2</v>
      </c>
      <c r="I7688" s="10">
        <v>46.96</v>
      </c>
      <c r="J7688" s="24">
        <v>0.20226204282169266</v>
      </c>
      <c r="K7688" s="10">
        <v>46.984000000000002</v>
      </c>
      <c r="L7688" s="61">
        <v>0.20601251158480074</v>
      </c>
      <c r="Q7688" s="48"/>
      <c r="R7688" s="48"/>
      <c r="S7688" s="48"/>
      <c r="T7688" s="48"/>
      <c r="U7688" s="48"/>
      <c r="V7688" s="48"/>
    </row>
    <row r="7689" spans="1:22" x14ac:dyDescent="0.25">
      <c r="A7689" s="8"/>
      <c r="B7689" s="60" t="s">
        <v>7684</v>
      </c>
      <c r="C7689" s="45">
        <v>44.548999999999999</v>
      </c>
      <c r="D7689" s="24">
        <v>3.8100460262864927E-2</v>
      </c>
      <c r="E7689" s="10">
        <v>39.476999999999997</v>
      </c>
      <c r="F7689" s="24">
        <v>3.2448510523232235E-2</v>
      </c>
      <c r="G7689" s="10">
        <v>46.237000000000002</v>
      </c>
      <c r="H7689" s="24">
        <v>4.5263994300901444E-2</v>
      </c>
      <c r="I7689" s="10">
        <v>48.874000000000002</v>
      </c>
      <c r="J7689" s="24">
        <v>0.19703714788073773</v>
      </c>
      <c r="K7689" s="10">
        <v>48.567</v>
      </c>
      <c r="L7689" s="61">
        <v>0.20601251158480074</v>
      </c>
      <c r="Q7689" s="48"/>
      <c r="R7689" s="48"/>
      <c r="S7689" s="48"/>
      <c r="T7689" s="48"/>
      <c r="U7689" s="48"/>
      <c r="V7689" s="48"/>
    </row>
    <row r="7690" spans="1:22" x14ac:dyDescent="0.25">
      <c r="A7690" s="8"/>
      <c r="B7690" s="60" t="s">
        <v>7685</v>
      </c>
      <c r="C7690" s="45">
        <v>44.204000000000001</v>
      </c>
      <c r="D7690" s="24">
        <v>4.1739361613744745E-2</v>
      </c>
      <c r="E7690" s="10">
        <v>39.084000000000003</v>
      </c>
      <c r="F7690" s="24">
        <v>2.7220694938933705E-2</v>
      </c>
      <c r="G7690" s="10">
        <v>50.662999999999997</v>
      </c>
      <c r="H7690" s="24">
        <v>4.5236594788612763E-2</v>
      </c>
      <c r="I7690" s="10">
        <v>52.069000000000003</v>
      </c>
      <c r="J7690" s="24">
        <v>0.19749853478483159</v>
      </c>
      <c r="K7690" s="10">
        <v>52.381</v>
      </c>
      <c r="L7690" s="61">
        <v>0.19799582947173308</v>
      </c>
      <c r="Q7690" s="48"/>
      <c r="R7690" s="48"/>
      <c r="S7690" s="48"/>
      <c r="T7690" s="48"/>
      <c r="U7690" s="48"/>
      <c r="V7690" s="48"/>
    </row>
    <row r="7691" spans="1:22" x14ac:dyDescent="0.25">
      <c r="A7691" s="8"/>
      <c r="B7691" s="60" t="s">
        <v>7686</v>
      </c>
      <c r="C7691" s="45">
        <v>44.823999999999998</v>
      </c>
      <c r="D7691" s="24">
        <v>4.7139557682402008E-2</v>
      </c>
      <c r="E7691" s="10">
        <v>38.53</v>
      </c>
      <c r="F7691" s="24">
        <v>2.4366427809575316E-2</v>
      </c>
      <c r="G7691" s="10">
        <v>60.716999999999999</v>
      </c>
      <c r="H7691" s="24">
        <v>4.4647505274406113E-2</v>
      </c>
      <c r="I7691" s="10">
        <v>61.082000000000001</v>
      </c>
      <c r="J7691" s="24">
        <v>0.206102777050366</v>
      </c>
      <c r="K7691" s="10">
        <v>60.554000000000002</v>
      </c>
      <c r="L7691" s="61">
        <v>0.2031858202038925</v>
      </c>
      <c r="Q7691" s="48"/>
      <c r="R7691" s="48"/>
      <c r="S7691" s="48"/>
      <c r="T7691" s="48"/>
      <c r="U7691" s="48"/>
      <c r="V7691" s="48"/>
    </row>
    <row r="7692" spans="1:22" x14ac:dyDescent="0.25">
      <c r="A7692" s="8"/>
      <c r="B7692" s="60" t="s">
        <v>7687</v>
      </c>
      <c r="C7692" s="45">
        <v>47.95</v>
      </c>
      <c r="D7692" s="24">
        <v>5.1310170646195773E-2</v>
      </c>
      <c r="E7692" s="10">
        <v>40.165999999999997</v>
      </c>
      <c r="F7692" s="24">
        <v>2.1512160680216923E-2</v>
      </c>
      <c r="G7692" s="10">
        <v>67.879000000000005</v>
      </c>
      <c r="H7692" s="24">
        <v>4.2277447461435184E-2</v>
      </c>
      <c r="I7692" s="10">
        <v>67.501000000000005</v>
      </c>
      <c r="J7692" s="24">
        <v>0.21451997057099748</v>
      </c>
      <c r="K7692" s="10">
        <v>67.176000000000002</v>
      </c>
      <c r="L7692" s="61">
        <v>0.20059082483781279</v>
      </c>
      <c r="Q7692" s="48"/>
      <c r="R7692" s="48"/>
      <c r="S7692" s="48"/>
      <c r="T7692" s="48"/>
      <c r="U7692" s="48"/>
      <c r="V7692" s="48"/>
    </row>
    <row r="7693" spans="1:22" x14ac:dyDescent="0.25">
      <c r="A7693" s="8"/>
      <c r="B7693" s="60" t="s">
        <v>7688</v>
      </c>
      <c r="C7693" s="45">
        <v>51.584000000000003</v>
      </c>
      <c r="D7693" s="24">
        <v>6.8225246332020664E-2</v>
      </c>
      <c r="E7693" s="10">
        <v>43.314999999999998</v>
      </c>
      <c r="F7693" s="24">
        <v>2.3825619300854778E-2</v>
      </c>
      <c r="G7693" s="10">
        <v>69.86</v>
      </c>
      <c r="H7693" s="24">
        <v>5.6086801654930539E-2</v>
      </c>
      <c r="I7693" s="10">
        <v>69.462999999999994</v>
      </c>
      <c r="J7693" s="24">
        <v>0.22228872844263214</v>
      </c>
      <c r="K7693" s="10">
        <v>69.034000000000006</v>
      </c>
      <c r="L7693" s="61">
        <v>0.20368396663577387</v>
      </c>
      <c r="Q7693" s="48"/>
      <c r="R7693" s="48"/>
      <c r="S7693" s="48"/>
      <c r="T7693" s="48"/>
      <c r="U7693" s="48"/>
      <c r="V7693" s="48"/>
    </row>
    <row r="7694" spans="1:22" x14ac:dyDescent="0.25">
      <c r="A7694" s="8"/>
      <c r="B7694" s="60" t="s">
        <v>7689</v>
      </c>
      <c r="C7694" s="45">
        <v>54.665999999999997</v>
      </c>
      <c r="D7694" s="24">
        <v>9.8698968147151192E-2</v>
      </c>
      <c r="E7694" s="10">
        <v>46.634999999999998</v>
      </c>
      <c r="F7694" s="24">
        <v>3.1727432511604849E-2</v>
      </c>
      <c r="G7694" s="10">
        <v>70.260000000000005</v>
      </c>
      <c r="H7694" s="24">
        <v>8.5719374195139322E-2</v>
      </c>
      <c r="I7694" s="10">
        <v>70.05</v>
      </c>
      <c r="J7694" s="24">
        <v>0.23847467983489831</v>
      </c>
      <c r="K7694" s="10">
        <v>69.771000000000001</v>
      </c>
      <c r="L7694" s="61">
        <v>0.22095690454124189</v>
      </c>
      <c r="Q7694" s="48"/>
      <c r="R7694" s="48"/>
      <c r="S7694" s="48"/>
      <c r="T7694" s="48"/>
      <c r="U7694" s="48"/>
      <c r="V7694" s="48"/>
    </row>
    <row r="7695" spans="1:22" x14ac:dyDescent="0.25">
      <c r="A7695" s="8"/>
      <c r="B7695" s="60" t="s">
        <v>7690</v>
      </c>
      <c r="C7695" s="45">
        <v>56.362000000000002</v>
      </c>
      <c r="D7695" s="24">
        <v>0.12742801123240782</v>
      </c>
      <c r="E7695" s="10">
        <v>49.533999999999999</v>
      </c>
      <c r="F7695" s="24">
        <v>4.1762434840085925E-2</v>
      </c>
      <c r="G7695" s="10">
        <v>70.975999999999999</v>
      </c>
      <c r="H7695" s="24">
        <v>0.10903635915280709</v>
      </c>
      <c r="I7695" s="10">
        <v>71.125</v>
      </c>
      <c r="J7695" s="24">
        <v>0.2532889404312097</v>
      </c>
      <c r="K7695" s="10">
        <v>71.180999999999997</v>
      </c>
      <c r="L7695" s="61">
        <v>0.25144810009267843</v>
      </c>
      <c r="Q7695" s="48"/>
      <c r="R7695" s="48"/>
      <c r="S7695" s="48"/>
      <c r="T7695" s="48"/>
      <c r="U7695" s="48"/>
      <c r="V7695" s="48"/>
    </row>
    <row r="7696" spans="1:22" x14ac:dyDescent="0.25">
      <c r="A7696" s="8"/>
      <c r="B7696" s="60" t="s">
        <v>7691</v>
      </c>
      <c r="C7696" s="45">
        <v>57.255000000000003</v>
      </c>
      <c r="D7696" s="24">
        <v>0.1428642639948158</v>
      </c>
      <c r="E7696" s="10">
        <v>52.124000000000002</v>
      </c>
      <c r="F7696" s="24">
        <v>4.7125452551564591E-2</v>
      </c>
      <c r="G7696" s="10">
        <v>71.525999999999996</v>
      </c>
      <c r="H7696" s="24">
        <v>0.12396909335013837</v>
      </c>
      <c r="I7696" s="10">
        <v>72.483000000000004</v>
      </c>
      <c r="J7696" s="24">
        <v>0.2622797501028768</v>
      </c>
      <c r="K7696" s="10">
        <v>71.790000000000006</v>
      </c>
      <c r="L7696" s="61">
        <v>0.2755560704355885</v>
      </c>
      <c r="Q7696" s="48"/>
      <c r="R7696" s="48"/>
      <c r="S7696" s="48"/>
      <c r="T7696" s="48"/>
      <c r="U7696" s="48"/>
      <c r="V7696" s="48"/>
    </row>
    <row r="7697" spans="1:22" x14ac:dyDescent="0.25">
      <c r="A7697" s="8"/>
      <c r="B7697" s="60" t="s">
        <v>7692</v>
      </c>
      <c r="C7697" s="45">
        <v>56.304000000000002</v>
      </c>
      <c r="D7697" s="24">
        <v>0.14779921240217336</v>
      </c>
      <c r="E7697" s="10">
        <v>51.79</v>
      </c>
      <c r="F7697" s="24">
        <v>4.616401520272808E-2</v>
      </c>
      <c r="G7697" s="10">
        <v>70.879000000000005</v>
      </c>
      <c r="H7697" s="24">
        <v>0.12453078335205633</v>
      </c>
      <c r="I7697" s="10">
        <v>72.183999999999997</v>
      </c>
      <c r="J7697" s="24">
        <v>0.27210604416844364</v>
      </c>
      <c r="K7697" s="10">
        <v>71.626000000000005</v>
      </c>
      <c r="L7697" s="61">
        <v>0.29406858202038927</v>
      </c>
      <c r="Q7697" s="48"/>
      <c r="R7697" s="48"/>
      <c r="S7697" s="48"/>
      <c r="T7697" s="48"/>
      <c r="U7697" s="48"/>
      <c r="V7697" s="48"/>
    </row>
    <row r="7698" spans="1:22" x14ac:dyDescent="0.25">
      <c r="A7698" s="8"/>
      <c r="B7698" s="60" t="s">
        <v>7693</v>
      </c>
      <c r="C7698" s="45">
        <v>54.475000000000001</v>
      </c>
      <c r="D7698" s="24">
        <v>0.13487197381320307</v>
      </c>
      <c r="E7698" s="10">
        <v>49.860999999999997</v>
      </c>
      <c r="F7698" s="24">
        <v>3.8667808373518409E-2</v>
      </c>
      <c r="G7698" s="10">
        <v>70.668999999999997</v>
      </c>
      <c r="H7698" s="24">
        <v>0.10310436474230758</v>
      </c>
      <c r="I7698" s="10">
        <v>71.926000000000002</v>
      </c>
      <c r="J7698" s="24">
        <v>0.27033531605002931</v>
      </c>
      <c r="K7698" s="10">
        <v>71.457999999999998</v>
      </c>
      <c r="L7698" s="61">
        <v>0.29496061167747917</v>
      </c>
      <c r="Q7698" s="48"/>
      <c r="R7698" s="48"/>
      <c r="S7698" s="48"/>
      <c r="T7698" s="48"/>
      <c r="U7698" s="48"/>
      <c r="V7698" s="48"/>
    </row>
    <row r="7699" spans="1:22" x14ac:dyDescent="0.25">
      <c r="A7699" s="8"/>
      <c r="B7699" s="60" t="s">
        <v>7694</v>
      </c>
      <c r="C7699" s="45">
        <v>53.274000000000001</v>
      </c>
      <c r="D7699" s="24">
        <v>0.10230463752222388</v>
      </c>
      <c r="E7699" s="10">
        <v>48.378</v>
      </c>
      <c r="F7699" s="24">
        <v>2.606396562861478E-2</v>
      </c>
      <c r="G7699" s="10">
        <v>69.673000000000002</v>
      </c>
      <c r="H7699" s="24">
        <v>7.6348740992410333E-2</v>
      </c>
      <c r="I7699" s="10">
        <v>70.63</v>
      </c>
      <c r="J7699" s="24">
        <v>0.26118239746611299</v>
      </c>
      <c r="K7699" s="10">
        <v>70.840999999999994</v>
      </c>
      <c r="L7699" s="61">
        <v>0.28557692307692306</v>
      </c>
      <c r="Q7699" s="48"/>
      <c r="R7699" s="48"/>
      <c r="S7699" s="48"/>
      <c r="T7699" s="48"/>
      <c r="U7699" s="48"/>
      <c r="V7699" s="48"/>
    </row>
    <row r="7700" spans="1:22" x14ac:dyDescent="0.25">
      <c r="A7700" s="8"/>
      <c r="B7700" s="60" t="s">
        <v>7695</v>
      </c>
      <c r="C7700" s="45">
        <v>53.173999999999999</v>
      </c>
      <c r="D7700" s="24">
        <v>6.6630111493278826E-2</v>
      </c>
      <c r="E7700" s="10">
        <v>48.072000000000003</v>
      </c>
      <c r="F7700" s="24">
        <v>1.3264830922228733E-2</v>
      </c>
      <c r="G7700" s="10">
        <v>69.248000000000005</v>
      </c>
      <c r="H7700" s="24">
        <v>5.2045373592350057E-2</v>
      </c>
      <c r="I7700" s="10">
        <v>70.593999999999994</v>
      </c>
      <c r="J7700" s="24">
        <v>0.24282668063297294</v>
      </c>
      <c r="K7700" s="10">
        <v>70.167000000000002</v>
      </c>
      <c r="L7700" s="61">
        <v>0.26427247451343838</v>
      </c>
      <c r="Q7700" s="48"/>
      <c r="R7700" s="48"/>
      <c r="S7700" s="48"/>
      <c r="T7700" s="48"/>
      <c r="U7700" s="48"/>
      <c r="V7700" s="48"/>
    </row>
    <row r="7701" spans="1:22" x14ac:dyDescent="0.25">
      <c r="A7701" s="8"/>
      <c r="B7701" s="60" t="s">
        <v>7696</v>
      </c>
      <c r="C7701" s="45">
        <v>55.07</v>
      </c>
      <c r="D7701" s="24">
        <v>5.5547247561603778E-2</v>
      </c>
      <c r="E7701" s="10">
        <v>49.834000000000003</v>
      </c>
      <c r="F7701" s="24">
        <v>6.8652635690357082E-3</v>
      </c>
      <c r="G7701" s="10">
        <v>70.778000000000006</v>
      </c>
      <c r="H7701" s="24">
        <v>5.3798942378825654E-2</v>
      </c>
      <c r="I7701" s="10">
        <v>70.454999999999998</v>
      </c>
      <c r="J7701" s="24">
        <v>0.24302619929420274</v>
      </c>
      <c r="K7701" s="10">
        <v>70.760999999999996</v>
      </c>
      <c r="L7701" s="61">
        <v>0.26165430954587582</v>
      </c>
      <c r="Q7701" s="48"/>
      <c r="R7701" s="48"/>
      <c r="S7701" s="48"/>
      <c r="T7701" s="48"/>
      <c r="U7701" s="48"/>
      <c r="V7701" s="48"/>
    </row>
    <row r="7702" spans="1:22" x14ac:dyDescent="0.25">
      <c r="A7702" s="8"/>
      <c r="B7702" s="60" t="s">
        <v>7697</v>
      </c>
      <c r="C7702" s="45">
        <v>59.017000000000003</v>
      </c>
      <c r="D7702" s="24">
        <v>5.9734476513301098E-2</v>
      </c>
      <c r="E7702" s="10">
        <v>53.851999999999997</v>
      </c>
      <c r="F7702" s="24">
        <v>6.6249042318265805E-3</v>
      </c>
      <c r="G7702" s="10">
        <v>74.153999999999996</v>
      </c>
      <c r="H7702" s="24">
        <v>6.7046606570403053E-2</v>
      </c>
      <c r="I7702" s="10">
        <v>73.021000000000001</v>
      </c>
      <c r="J7702" s="24">
        <v>0.26408788797027172</v>
      </c>
      <c r="K7702" s="10">
        <v>73.441999999999993</v>
      </c>
      <c r="L7702" s="61">
        <v>0.2858317886932345</v>
      </c>
      <c r="Q7702" s="48"/>
      <c r="R7702" s="48"/>
      <c r="S7702" s="48"/>
      <c r="T7702" s="48"/>
      <c r="U7702" s="48"/>
      <c r="V7702" s="48"/>
    </row>
    <row r="7703" spans="1:22" x14ac:dyDescent="0.25">
      <c r="A7703" s="8"/>
      <c r="B7703" s="60" t="s">
        <v>7698</v>
      </c>
      <c r="C7703" s="45">
        <v>58.631</v>
      </c>
      <c r="D7703" s="24">
        <v>6.2791818287556284E-2</v>
      </c>
      <c r="E7703" s="10">
        <v>54.776000000000003</v>
      </c>
      <c r="F7703" s="24">
        <v>8.2923971337149037E-3</v>
      </c>
      <c r="G7703" s="10">
        <v>73.454999999999998</v>
      </c>
      <c r="H7703" s="24">
        <v>7.0964736827684463E-2</v>
      </c>
      <c r="I7703" s="10">
        <v>72.356999999999999</v>
      </c>
      <c r="J7703" s="24">
        <v>0.27462496726646962</v>
      </c>
      <c r="K7703" s="10">
        <v>72.382000000000005</v>
      </c>
      <c r="L7703" s="61">
        <v>0.29946709916589437</v>
      </c>
      <c r="Q7703" s="48"/>
      <c r="R7703" s="48"/>
      <c r="S7703" s="48"/>
      <c r="T7703" s="48"/>
      <c r="U7703" s="48"/>
      <c r="V7703" s="48"/>
    </row>
    <row r="7704" spans="1:22" x14ac:dyDescent="0.25">
      <c r="A7704" s="8"/>
      <c r="B7704" s="60" t="s">
        <v>7699</v>
      </c>
      <c r="C7704" s="45">
        <v>55.926000000000002</v>
      </c>
      <c r="D7704" s="24">
        <v>6.8773573932838172E-2</v>
      </c>
      <c r="E7704" s="10">
        <v>53.436</v>
      </c>
      <c r="F7704" s="24">
        <v>1.0816170174410744E-2</v>
      </c>
      <c r="G7704" s="10">
        <v>71.194000000000003</v>
      </c>
      <c r="H7704" s="24">
        <v>6.2895580458667832E-2</v>
      </c>
      <c r="I7704" s="10">
        <v>70.347999999999999</v>
      </c>
      <c r="J7704" s="24">
        <v>0.30291920741211825</v>
      </c>
      <c r="K7704" s="10">
        <v>70.709999999999994</v>
      </c>
      <c r="L7704" s="61">
        <v>0.31297497683039854</v>
      </c>
      <c r="Q7704" s="48"/>
      <c r="R7704" s="48"/>
      <c r="S7704" s="48"/>
      <c r="T7704" s="48"/>
      <c r="U7704" s="48"/>
      <c r="V7704" s="48"/>
    </row>
    <row r="7705" spans="1:22" x14ac:dyDescent="0.25">
      <c r="A7705" s="8"/>
      <c r="B7705" s="60" t="s">
        <v>7700</v>
      </c>
      <c r="C7705" s="45">
        <v>51.923000000000002</v>
      </c>
      <c r="D7705" s="24">
        <v>6.6497183590050343E-2</v>
      </c>
      <c r="E7705" s="10">
        <v>50.856000000000002</v>
      </c>
      <c r="F7705" s="24">
        <v>1.320474108792645E-2</v>
      </c>
      <c r="G7705" s="10">
        <v>66.896000000000001</v>
      </c>
      <c r="H7705" s="24">
        <v>6.4745047538153827E-2</v>
      </c>
      <c r="I7705" s="10">
        <v>66.691000000000003</v>
      </c>
      <c r="J7705" s="24">
        <v>0.32928061052710339</v>
      </c>
      <c r="K7705" s="10">
        <v>65.986000000000004</v>
      </c>
      <c r="L7705" s="61">
        <v>0.33198563484708066</v>
      </c>
      <c r="Q7705" s="48"/>
      <c r="R7705" s="48"/>
      <c r="S7705" s="48"/>
      <c r="T7705" s="48"/>
      <c r="U7705" s="48"/>
      <c r="V7705" s="48"/>
    </row>
    <row r="7706" spans="1:22" x14ac:dyDescent="0.25">
      <c r="A7706" s="8"/>
      <c r="B7706" s="60" t="s">
        <v>7701</v>
      </c>
      <c r="C7706" s="45">
        <v>49.539000000000001</v>
      </c>
      <c r="D7706" s="24">
        <v>6.166193111011415E-2</v>
      </c>
      <c r="E7706" s="10">
        <v>49.478000000000002</v>
      </c>
      <c r="F7706" s="24">
        <v>1.6479637057400815E-2</v>
      </c>
      <c r="G7706" s="10">
        <v>62.984999999999999</v>
      </c>
      <c r="H7706" s="24">
        <v>6.5827328273556737E-2</v>
      </c>
      <c r="I7706" s="10">
        <v>63.075000000000003</v>
      </c>
      <c r="J7706" s="24">
        <v>0.35384634569102041</v>
      </c>
      <c r="K7706" s="10">
        <v>62.4</v>
      </c>
      <c r="L7706" s="61">
        <v>0.34873725671918443</v>
      </c>
      <c r="Q7706" s="48"/>
      <c r="R7706" s="48"/>
      <c r="S7706" s="48"/>
      <c r="T7706" s="48"/>
      <c r="U7706" s="48"/>
      <c r="V7706" s="48"/>
    </row>
    <row r="7707" spans="1:22" x14ac:dyDescent="0.25">
      <c r="A7707" s="8"/>
      <c r="B7707" s="60" t="s">
        <v>7702</v>
      </c>
      <c r="C7707" s="45">
        <v>49.024000000000001</v>
      </c>
      <c r="D7707" s="24">
        <v>5.3337321170430191E-2</v>
      </c>
      <c r="E7707" s="10">
        <v>49.341999999999999</v>
      </c>
      <c r="F7707" s="24">
        <v>1.8402511755073837E-2</v>
      </c>
      <c r="G7707" s="10">
        <v>59.142000000000003</v>
      </c>
      <c r="H7707" s="24">
        <v>6.4443652902978321E-2</v>
      </c>
      <c r="I7707" s="10">
        <v>60.250999999999998</v>
      </c>
      <c r="J7707" s="24">
        <v>0.36920928260571373</v>
      </c>
      <c r="K7707" s="10">
        <v>59.816000000000003</v>
      </c>
      <c r="L7707" s="61">
        <v>0.3488531047265987</v>
      </c>
      <c r="Q7707" s="48"/>
      <c r="R7707" s="48"/>
      <c r="S7707" s="48"/>
      <c r="T7707" s="48"/>
      <c r="U7707" s="48"/>
      <c r="V7707" s="48"/>
    </row>
    <row r="7708" spans="1:22" x14ac:dyDescent="0.25">
      <c r="A7708" s="8"/>
      <c r="B7708" s="60" t="s">
        <v>7703</v>
      </c>
      <c r="C7708" s="45">
        <v>45.898000000000003</v>
      </c>
      <c r="D7708" s="24">
        <v>5.0163667480850077E-2</v>
      </c>
      <c r="E7708" s="10">
        <v>45.695999999999998</v>
      </c>
      <c r="F7708" s="24">
        <v>1.946910631393934E-2</v>
      </c>
      <c r="G7708" s="10">
        <v>53.970999999999997</v>
      </c>
      <c r="H7708" s="24">
        <v>6.6005425103433157E-2</v>
      </c>
      <c r="I7708" s="10">
        <v>55.726999999999997</v>
      </c>
      <c r="J7708" s="24">
        <v>0.38271420198770467</v>
      </c>
      <c r="K7708" s="10">
        <v>55.223999999999997</v>
      </c>
      <c r="L7708" s="61">
        <v>0.35083410565338274</v>
      </c>
      <c r="Q7708" s="48"/>
      <c r="R7708" s="48"/>
      <c r="S7708" s="48"/>
      <c r="T7708" s="48"/>
      <c r="U7708" s="48"/>
      <c r="V7708" s="48"/>
    </row>
    <row r="7709" spans="1:22" x14ac:dyDescent="0.25">
      <c r="A7709" s="8"/>
      <c r="B7709" s="60" t="s">
        <v>7704</v>
      </c>
      <c r="C7709" s="45">
        <v>42.683999999999997</v>
      </c>
      <c r="D7709" s="24">
        <v>4.4530847581542958E-2</v>
      </c>
      <c r="E7709" s="10">
        <v>42.860999999999997</v>
      </c>
      <c r="F7709" s="24">
        <v>2.3038567824101887E-2</v>
      </c>
      <c r="G7709" s="10">
        <v>50.338999999999999</v>
      </c>
      <c r="H7709" s="24">
        <v>6.5437712282239505E-2</v>
      </c>
      <c r="I7709" s="10">
        <v>51.472999999999999</v>
      </c>
      <c r="J7709" s="24">
        <v>0.38264447353656256</v>
      </c>
      <c r="K7709" s="10">
        <v>50.923000000000002</v>
      </c>
      <c r="L7709" s="61">
        <v>0.34303551159396789</v>
      </c>
      <c r="Q7709" s="48"/>
      <c r="R7709" s="48"/>
      <c r="S7709" s="48"/>
      <c r="T7709" s="48"/>
      <c r="U7709" s="48"/>
      <c r="V7709" s="48"/>
    </row>
    <row r="7710" spans="1:22" x14ac:dyDescent="0.25">
      <c r="A7710" s="8"/>
      <c r="B7710" s="60" t="s">
        <v>7705</v>
      </c>
      <c r="C7710" s="45">
        <v>40.286999999999999</v>
      </c>
      <c r="D7710" s="24">
        <v>3.9579283186281837E-2</v>
      </c>
      <c r="E7710" s="10">
        <v>41.284999999999997</v>
      </c>
      <c r="F7710" s="24">
        <v>2.6793223597260604E-2</v>
      </c>
      <c r="G7710" s="10">
        <v>48.332000000000001</v>
      </c>
      <c r="H7710" s="24">
        <v>6.5930754903034947E-2</v>
      </c>
      <c r="I7710" s="10">
        <v>49.741</v>
      </c>
      <c r="J7710" s="24">
        <v>0.39149678947696526</v>
      </c>
      <c r="K7710" s="10">
        <v>49.067</v>
      </c>
      <c r="L7710" s="61">
        <v>0.33276193564826612</v>
      </c>
      <c r="Q7710" s="48"/>
      <c r="R7710" s="48"/>
      <c r="S7710" s="48"/>
      <c r="T7710" s="48"/>
      <c r="U7710" s="48"/>
      <c r="V7710" s="48"/>
    </row>
    <row r="7711" spans="1:22" x14ac:dyDescent="0.25">
      <c r="A7711" s="8"/>
      <c r="B7711" s="60" t="s">
        <v>7706</v>
      </c>
      <c r="C7711" s="45">
        <v>38.991</v>
      </c>
      <c r="D7711" s="24">
        <v>3.5192662379741786E-2</v>
      </c>
      <c r="E7711" s="10">
        <v>41.073</v>
      </c>
      <c r="F7711" s="24">
        <v>3.0127357923825544E-2</v>
      </c>
      <c r="G7711" s="10">
        <v>47.48</v>
      </c>
      <c r="H7711" s="24">
        <v>7.1107702421387087E-2</v>
      </c>
      <c r="I7711" s="10">
        <v>48.982999999999997</v>
      </c>
      <c r="J7711" s="24">
        <v>0.39236955302038529</v>
      </c>
      <c r="K7711" s="10">
        <v>47.677999999999997</v>
      </c>
      <c r="L7711" s="61">
        <v>0.3190483912066529</v>
      </c>
      <c r="Q7711" s="48"/>
      <c r="R7711" s="48"/>
      <c r="S7711" s="48"/>
      <c r="T7711" s="48"/>
      <c r="U7711" s="48"/>
      <c r="V7711" s="48"/>
    </row>
    <row r="7712" spans="1:22" x14ac:dyDescent="0.25">
      <c r="A7712" s="8"/>
      <c r="B7712" s="60" t="s">
        <v>7707</v>
      </c>
      <c r="C7712" s="45">
        <v>38.756</v>
      </c>
      <c r="D7712" s="24">
        <v>3.3215359819218054E-2</v>
      </c>
      <c r="E7712" s="10">
        <v>42.204999999999998</v>
      </c>
      <c r="F7712" s="24">
        <v>3.2335095518442866E-2</v>
      </c>
      <c r="G7712" s="10">
        <v>48.048999999999999</v>
      </c>
      <c r="H7712" s="24">
        <v>7.1107702421387087E-2</v>
      </c>
      <c r="I7712" s="10">
        <v>49.531999999999996</v>
      </c>
      <c r="J7712" s="24">
        <v>0.39559877813103922</v>
      </c>
      <c r="K7712" s="10">
        <v>48.241</v>
      </c>
      <c r="L7712" s="61">
        <v>0.31273599110472794</v>
      </c>
      <c r="Q7712" s="48"/>
      <c r="R7712" s="48"/>
      <c r="S7712" s="48"/>
      <c r="T7712" s="48"/>
      <c r="U7712" s="48"/>
      <c r="V7712" s="48"/>
    </row>
    <row r="7713" spans="1:22" x14ac:dyDescent="0.25">
      <c r="A7713" s="8"/>
      <c r="B7713" s="60" t="s">
        <v>7708</v>
      </c>
      <c r="C7713" s="45">
        <v>39.113</v>
      </c>
      <c r="D7713" s="24">
        <v>3.0008474153830816E-2</v>
      </c>
      <c r="E7713" s="10">
        <v>43.948999999999998</v>
      </c>
      <c r="F7713" s="24">
        <v>3.4257479274300132E-2</v>
      </c>
      <c r="G7713" s="10">
        <v>49.738999999999997</v>
      </c>
      <c r="H7713" s="24">
        <v>7.134052810342939E-2</v>
      </c>
      <c r="I7713" s="10">
        <v>51.167000000000002</v>
      </c>
      <c r="J7713" s="24">
        <v>0.39719468861043578</v>
      </c>
      <c r="K7713" s="10">
        <v>49.805999999999997</v>
      </c>
      <c r="L7713" s="61">
        <v>0.30545067062012093</v>
      </c>
      <c r="Q7713" s="48"/>
      <c r="R7713" s="48"/>
      <c r="S7713" s="48"/>
      <c r="T7713" s="48"/>
      <c r="U7713" s="48"/>
      <c r="V7713" s="48"/>
    </row>
    <row r="7714" spans="1:22" x14ac:dyDescent="0.25">
      <c r="A7714" s="8"/>
      <c r="B7714" s="60" t="s">
        <v>7709</v>
      </c>
      <c r="C7714" s="45">
        <v>38.715000000000003</v>
      </c>
      <c r="D7714" s="24">
        <v>2.5837861190037052E-2</v>
      </c>
      <c r="E7714" s="10">
        <v>47.435000000000002</v>
      </c>
      <c r="F7714" s="24">
        <v>3.2530337618647119E-2</v>
      </c>
      <c r="G7714" s="10">
        <v>53.683999999999997</v>
      </c>
      <c r="H7714" s="24">
        <v>7.5120521529527778E-2</v>
      </c>
      <c r="I7714" s="10">
        <v>54.832000000000001</v>
      </c>
      <c r="J7714" s="24">
        <v>0.40014961660744341</v>
      </c>
      <c r="K7714" s="10">
        <v>53.558999999999997</v>
      </c>
      <c r="L7714" s="61">
        <v>0.31383631772799925</v>
      </c>
      <c r="Q7714" s="48"/>
      <c r="R7714" s="48"/>
      <c r="S7714" s="48"/>
      <c r="T7714" s="48"/>
      <c r="U7714" s="48"/>
      <c r="V7714" s="48"/>
    </row>
    <row r="7715" spans="1:22" x14ac:dyDescent="0.25">
      <c r="A7715" s="8"/>
      <c r="B7715" s="60" t="s">
        <v>7710</v>
      </c>
      <c r="C7715" s="45">
        <v>37.856999999999999</v>
      </c>
      <c r="D7715" s="24">
        <v>2.4824285927919843E-2</v>
      </c>
      <c r="E7715" s="10">
        <v>56.545000000000002</v>
      </c>
      <c r="F7715" s="24">
        <v>3.1358885017421602E-2</v>
      </c>
      <c r="G7715" s="10">
        <v>62.720999999999997</v>
      </c>
      <c r="H7715" s="24">
        <v>7.4559000766955194E-2</v>
      </c>
      <c r="I7715" s="10">
        <v>63.131999999999998</v>
      </c>
      <c r="J7715" s="24">
        <v>0.40557321862726764</v>
      </c>
      <c r="K7715" s="10">
        <v>61.771000000000001</v>
      </c>
      <c r="L7715" s="61">
        <v>0.31838819523269013</v>
      </c>
      <c r="Q7715" s="48"/>
      <c r="R7715" s="48"/>
      <c r="S7715" s="48"/>
      <c r="T7715" s="48"/>
      <c r="U7715" s="48"/>
      <c r="V7715" s="48"/>
    </row>
    <row r="7716" spans="1:22" x14ac:dyDescent="0.25">
      <c r="A7716" s="8"/>
      <c r="B7716" s="60" t="s">
        <v>7711</v>
      </c>
      <c r="C7716" s="45">
        <v>39.750999999999998</v>
      </c>
      <c r="D7716" s="24">
        <v>2.5106757722280378E-2</v>
      </c>
      <c r="E7716" s="10">
        <v>63.698</v>
      </c>
      <c r="F7716" s="24">
        <v>2.9121110176619006E-2</v>
      </c>
      <c r="G7716" s="10">
        <v>69.7</v>
      </c>
      <c r="H7716" s="24">
        <v>7.6873561959022674E-2</v>
      </c>
      <c r="I7716" s="10">
        <v>69.322000000000003</v>
      </c>
      <c r="J7716" s="24">
        <v>0.39531201296677265</v>
      </c>
      <c r="K7716" s="10">
        <v>67.763999999999996</v>
      </c>
      <c r="L7716" s="61">
        <v>0.31163566448145658</v>
      </c>
      <c r="Q7716" s="48"/>
      <c r="R7716" s="48"/>
      <c r="S7716" s="48"/>
      <c r="T7716" s="48"/>
      <c r="U7716" s="48"/>
      <c r="V7716" s="48"/>
    </row>
    <row r="7717" spans="1:22" x14ac:dyDescent="0.25">
      <c r="A7717" s="8"/>
      <c r="B7717" s="60" t="s">
        <v>7712</v>
      </c>
      <c r="C7717" s="45">
        <v>42.774000000000001</v>
      </c>
      <c r="D7717" s="24">
        <v>3.3265207782928734E-2</v>
      </c>
      <c r="E7717" s="10">
        <v>65.888000000000005</v>
      </c>
      <c r="F7717" s="24">
        <v>3.5984620929953144E-2</v>
      </c>
      <c r="G7717" s="10">
        <v>71.873999999999995</v>
      </c>
      <c r="H7717" s="24">
        <v>7.7640517146926699E-2</v>
      </c>
      <c r="I7717" s="10">
        <v>71.150999999999996</v>
      </c>
      <c r="J7717" s="24">
        <v>0.39795523969827318</v>
      </c>
      <c r="K7717" s="10">
        <v>70.355000000000004</v>
      </c>
      <c r="L7717" s="61">
        <v>0.33890059996756933</v>
      </c>
      <c r="Q7717" s="48"/>
      <c r="R7717" s="48"/>
      <c r="S7717" s="48"/>
      <c r="T7717" s="48"/>
      <c r="U7717" s="48"/>
      <c r="V7717" s="48"/>
    </row>
    <row r="7718" spans="1:22" x14ac:dyDescent="0.25">
      <c r="A7718" s="8"/>
      <c r="B7718" s="60" t="s">
        <v>7713</v>
      </c>
      <c r="C7718" s="45">
        <v>46.511000000000003</v>
      </c>
      <c r="D7718" s="24">
        <v>5.4583520263197245E-2</v>
      </c>
      <c r="E7718" s="10">
        <v>66.373999999999995</v>
      </c>
      <c r="F7718" s="24">
        <v>5.0207256998678361E-2</v>
      </c>
      <c r="G7718" s="10">
        <v>72.301000000000002</v>
      </c>
      <c r="H7718" s="24">
        <v>8.3748767393448012E-2</v>
      </c>
      <c r="I7718" s="10">
        <v>71.12</v>
      </c>
      <c r="J7718" s="24">
        <v>0.40855308272551588</v>
      </c>
      <c r="K7718" s="10">
        <v>71.081000000000003</v>
      </c>
      <c r="L7718" s="61">
        <v>0.3521392666033496</v>
      </c>
      <c r="Q7718" s="48"/>
      <c r="R7718" s="48"/>
      <c r="S7718" s="48"/>
      <c r="T7718" s="48"/>
      <c r="U7718" s="48"/>
      <c r="V7718" s="48"/>
    </row>
    <row r="7719" spans="1:22" x14ac:dyDescent="0.25">
      <c r="A7719" s="8"/>
      <c r="B7719" s="60" t="s">
        <v>7714</v>
      </c>
      <c r="C7719" s="45">
        <v>49.777000000000001</v>
      </c>
      <c r="D7719" s="24">
        <v>7.5270425203130459E-2</v>
      </c>
      <c r="E7719" s="10">
        <v>67.721000000000004</v>
      </c>
      <c r="F7719" s="24">
        <v>7.1098161720533459E-2</v>
      </c>
      <c r="G7719" s="10">
        <v>73.037000000000006</v>
      </c>
      <c r="H7719" s="24">
        <v>9.6622658047551227E-2</v>
      </c>
      <c r="I7719" s="10">
        <v>72.197000000000003</v>
      </c>
      <c r="J7719" s="24">
        <v>0.43360139642166945</v>
      </c>
      <c r="K7719" s="10">
        <v>72.433999999999997</v>
      </c>
      <c r="L7719" s="61">
        <v>0.37824596353865042</v>
      </c>
      <c r="Q7719" s="48"/>
      <c r="R7719" s="48"/>
      <c r="S7719" s="48"/>
      <c r="T7719" s="48"/>
      <c r="U7719" s="48"/>
      <c r="V7719" s="48"/>
    </row>
    <row r="7720" spans="1:22" x14ac:dyDescent="0.25">
      <c r="A7720" s="8"/>
      <c r="B7720" s="60" t="s">
        <v>7715</v>
      </c>
      <c r="C7720" s="45">
        <v>53.118000000000002</v>
      </c>
      <c r="D7720" s="24">
        <v>8.9128159114700165E-2</v>
      </c>
      <c r="E7720" s="10">
        <v>68.692999999999998</v>
      </c>
      <c r="F7720" s="24">
        <v>8.194160759341583E-2</v>
      </c>
      <c r="G7720" s="10">
        <v>74.194000000000003</v>
      </c>
      <c r="H7720" s="24">
        <v>0.10056699901391476</v>
      </c>
      <c r="I7720" s="10">
        <v>73.540999999999997</v>
      </c>
      <c r="J7720" s="24">
        <v>0.4578766909793654</v>
      </c>
      <c r="K7720" s="10">
        <v>72.846999999999994</v>
      </c>
      <c r="L7720" s="61">
        <v>0.37913780722277562</v>
      </c>
      <c r="Q7720" s="48"/>
      <c r="R7720" s="48"/>
      <c r="S7720" s="48"/>
      <c r="T7720" s="48"/>
      <c r="U7720" s="48"/>
      <c r="V7720" s="48"/>
    </row>
    <row r="7721" spans="1:22" x14ac:dyDescent="0.25">
      <c r="A7721" s="8"/>
      <c r="B7721" s="60" t="s">
        <v>7716</v>
      </c>
      <c r="C7721" s="45">
        <v>53.133000000000003</v>
      </c>
      <c r="D7721" s="24">
        <v>9.0955917784091858E-2</v>
      </c>
      <c r="E7721" s="10">
        <v>68.17</v>
      </c>
      <c r="F7721" s="24">
        <v>8.159617926228524E-2</v>
      </c>
      <c r="G7721" s="10">
        <v>73.468000000000004</v>
      </c>
      <c r="H7721" s="24">
        <v>0.10242960447025309</v>
      </c>
      <c r="I7721" s="10">
        <v>72.466999999999999</v>
      </c>
      <c r="J7721" s="24">
        <v>0.46610560438875381</v>
      </c>
      <c r="K7721" s="10">
        <v>71.260000000000005</v>
      </c>
      <c r="L7721" s="61">
        <v>0.36616553545368202</v>
      </c>
      <c r="Q7721" s="48"/>
      <c r="R7721" s="48"/>
      <c r="S7721" s="48"/>
      <c r="T7721" s="48"/>
      <c r="U7721" s="48"/>
      <c r="V7721" s="48"/>
    </row>
    <row r="7722" spans="1:22" x14ac:dyDescent="0.25">
      <c r="A7722" s="8"/>
      <c r="B7722" s="60" t="s">
        <v>7717</v>
      </c>
      <c r="C7722" s="45">
        <v>50.997</v>
      </c>
      <c r="D7722" s="24">
        <v>7.7114799860425701E-2</v>
      </c>
      <c r="E7722" s="10">
        <v>67.713999999999999</v>
      </c>
      <c r="F7722" s="24">
        <v>7.6790219872642076E-2</v>
      </c>
      <c r="G7722" s="10">
        <v>73.123000000000005</v>
      </c>
      <c r="H7722" s="24">
        <v>9.8978306124685E-2</v>
      </c>
      <c r="I7722" s="10">
        <v>71.581999999999994</v>
      </c>
      <c r="J7722" s="24">
        <v>0.44901190698834237</v>
      </c>
      <c r="K7722" s="10">
        <v>69.700999999999993</v>
      </c>
      <c r="L7722" s="61">
        <v>0.35636683731381313</v>
      </c>
      <c r="Q7722" s="48"/>
      <c r="R7722" s="48"/>
      <c r="S7722" s="48"/>
      <c r="T7722" s="48"/>
      <c r="U7722" s="48"/>
      <c r="V7722" s="48"/>
    </row>
    <row r="7723" spans="1:22" x14ac:dyDescent="0.25">
      <c r="A7723" s="8"/>
      <c r="B7723" s="60" t="s">
        <v>7718</v>
      </c>
      <c r="C7723" s="45">
        <v>49.62</v>
      </c>
      <c r="D7723" s="24">
        <v>5.4649984214811494E-2</v>
      </c>
      <c r="E7723" s="10">
        <v>66.962999999999994</v>
      </c>
      <c r="F7723" s="24">
        <v>6.5255917337498498E-2</v>
      </c>
      <c r="G7723" s="10">
        <v>72.52</v>
      </c>
      <c r="H7723" s="24">
        <v>9.3500054782513428E-2</v>
      </c>
      <c r="I7723" s="10">
        <v>69.816000000000003</v>
      </c>
      <c r="J7723" s="24">
        <v>0.39601022380150863</v>
      </c>
      <c r="K7723" s="10">
        <v>68.539000000000001</v>
      </c>
      <c r="L7723" s="61">
        <v>0.32991266881326881</v>
      </c>
      <c r="Q7723" s="48"/>
      <c r="R7723" s="48"/>
      <c r="S7723" s="48"/>
      <c r="T7723" s="48"/>
      <c r="U7723" s="48"/>
      <c r="V7723" s="48"/>
    </row>
    <row r="7724" spans="1:22" x14ac:dyDescent="0.25">
      <c r="A7724" s="8"/>
      <c r="B7724" s="60" t="s">
        <v>7719</v>
      </c>
      <c r="C7724" s="45">
        <v>49.021999999999998</v>
      </c>
      <c r="D7724" s="24">
        <v>3.0855889536912418E-2</v>
      </c>
      <c r="E7724" s="10">
        <v>66.564999999999998</v>
      </c>
      <c r="F7724" s="24">
        <v>4.2472666105971404E-2</v>
      </c>
      <c r="G7724" s="10">
        <v>72.290000000000006</v>
      </c>
      <c r="H7724" s="24">
        <v>8.5885285416894927E-2</v>
      </c>
      <c r="I7724" s="10">
        <v>68.753</v>
      </c>
      <c r="J7724" s="24">
        <v>0.33258525029611619</v>
      </c>
      <c r="K7724" s="10">
        <v>66.73</v>
      </c>
      <c r="L7724" s="61">
        <v>0.29204985058722693</v>
      </c>
      <c r="Q7724" s="48"/>
      <c r="R7724" s="48"/>
      <c r="S7724" s="48"/>
      <c r="T7724" s="48"/>
      <c r="U7724" s="48"/>
      <c r="V7724" s="48"/>
    </row>
    <row r="7725" spans="1:22" x14ac:dyDescent="0.25">
      <c r="A7725" s="8"/>
      <c r="B7725" s="60" t="s">
        <v>7720</v>
      </c>
      <c r="C7725" s="45">
        <v>50.735999999999997</v>
      </c>
      <c r="D7725" s="24">
        <v>1.4871309173686922E-2</v>
      </c>
      <c r="E7725" s="10">
        <v>66.962000000000003</v>
      </c>
      <c r="F7725" s="24">
        <v>2.9076054307341104E-2</v>
      </c>
      <c r="G7725" s="10">
        <v>73.054000000000002</v>
      </c>
      <c r="H7725" s="24">
        <v>8.5570285964720064E-2</v>
      </c>
      <c r="I7725" s="10">
        <v>68.63</v>
      </c>
      <c r="J7725" s="24">
        <v>0.27752633875693533</v>
      </c>
      <c r="K7725" s="10">
        <v>67.308999999999997</v>
      </c>
      <c r="L7725" s="61">
        <v>0.27788459311079711</v>
      </c>
      <c r="Q7725" s="48"/>
      <c r="R7725" s="48"/>
      <c r="S7725" s="48"/>
      <c r="T7725" s="48"/>
      <c r="U7725" s="48"/>
      <c r="V7725" s="48"/>
    </row>
    <row r="7726" spans="1:22" x14ac:dyDescent="0.25">
      <c r="A7726" s="8"/>
      <c r="B7726" s="60" t="s">
        <v>7721</v>
      </c>
      <c r="C7726" s="45">
        <v>55.453000000000003</v>
      </c>
      <c r="D7726" s="24">
        <v>1.4522373427712145E-2</v>
      </c>
      <c r="E7726" s="10">
        <v>69.177000000000007</v>
      </c>
      <c r="F7726" s="24">
        <v>3.1298810525051061E-2</v>
      </c>
      <c r="G7726" s="10">
        <v>75.013000000000005</v>
      </c>
      <c r="H7726" s="24">
        <v>8.6734414374931526E-2</v>
      </c>
      <c r="I7726" s="10">
        <v>71.757999999999996</v>
      </c>
      <c r="J7726" s="24">
        <v>0.27675331961847766</v>
      </c>
      <c r="K7726" s="10">
        <v>71.006</v>
      </c>
      <c r="L7726" s="61">
        <v>0.28902684796960781</v>
      </c>
      <c r="Q7726" s="48"/>
      <c r="R7726" s="48"/>
      <c r="S7726" s="48"/>
      <c r="T7726" s="48"/>
      <c r="U7726" s="48"/>
      <c r="V7726" s="48"/>
    </row>
    <row r="7727" spans="1:22" x14ac:dyDescent="0.25">
      <c r="A7727" s="8"/>
      <c r="B7727" s="60" t="s">
        <v>7722</v>
      </c>
      <c r="C7727" s="45">
        <v>56.557000000000002</v>
      </c>
      <c r="D7727" s="24">
        <v>1.5103933004336772E-2</v>
      </c>
      <c r="E7727" s="10">
        <v>68.558000000000007</v>
      </c>
      <c r="F7727" s="24">
        <v>3.847771236333053E-2</v>
      </c>
      <c r="G7727" s="10">
        <v>74.195999999999998</v>
      </c>
      <c r="H7727" s="24">
        <v>8.1571162484934803E-2</v>
      </c>
      <c r="I7727" s="10">
        <v>71.25</v>
      </c>
      <c r="J7727" s="24">
        <v>0.30266192880743098</v>
      </c>
      <c r="K7727" s="10">
        <v>69.831999999999994</v>
      </c>
      <c r="L7727" s="61">
        <v>0.29785262572679472</v>
      </c>
      <c r="Q7727" s="48"/>
      <c r="R7727" s="48"/>
      <c r="S7727" s="48"/>
      <c r="T7727" s="48"/>
      <c r="U7727" s="48"/>
      <c r="V7727" s="48"/>
    </row>
    <row r="7728" spans="1:22" x14ac:dyDescent="0.25">
      <c r="A7728" s="8"/>
      <c r="B7728" s="60" t="s">
        <v>7723</v>
      </c>
      <c r="C7728" s="45">
        <v>55.262999999999998</v>
      </c>
      <c r="D7728" s="24">
        <v>1.3890965887376833E-2</v>
      </c>
      <c r="E7728" s="10">
        <v>66.759</v>
      </c>
      <c r="F7728" s="24">
        <v>4.3283671752973686E-2</v>
      </c>
      <c r="G7728" s="10">
        <v>72.022000000000006</v>
      </c>
      <c r="H7728" s="24">
        <v>7.6777692560534683E-2</v>
      </c>
      <c r="I7728" s="10">
        <v>70.025000000000006</v>
      </c>
      <c r="J7728" s="24">
        <v>0.33411882052241132</v>
      </c>
      <c r="K7728" s="10">
        <v>68.248000000000005</v>
      </c>
      <c r="L7728" s="61">
        <v>0.30064398063425141</v>
      </c>
      <c r="Q7728" s="48"/>
      <c r="R7728" s="48"/>
      <c r="S7728" s="48"/>
      <c r="T7728" s="48"/>
      <c r="U7728" s="48"/>
      <c r="V7728" s="48"/>
    </row>
    <row r="7729" spans="1:22" x14ac:dyDescent="0.25">
      <c r="A7729" s="8"/>
      <c r="B7729" s="60" t="s">
        <v>7724</v>
      </c>
      <c r="C7729" s="45">
        <v>52.594000000000001</v>
      </c>
      <c r="D7729" s="24">
        <v>1.1697655484106808E-2</v>
      </c>
      <c r="E7729" s="10">
        <v>62.475999999999999</v>
      </c>
      <c r="F7729" s="24">
        <v>4.8510152589210619E-2</v>
      </c>
      <c r="G7729" s="10">
        <v>67.504000000000005</v>
      </c>
      <c r="H7729" s="24">
        <v>7.1751396954092259E-2</v>
      </c>
      <c r="I7729" s="10">
        <v>66.885999999999996</v>
      </c>
      <c r="J7729" s="24">
        <v>0.35300791721214386</v>
      </c>
      <c r="K7729" s="10">
        <v>63.4</v>
      </c>
      <c r="L7729" s="61">
        <v>0.29999536704579677</v>
      </c>
      <c r="Q7729" s="48"/>
      <c r="R7729" s="48"/>
      <c r="S7729" s="48"/>
      <c r="T7729" s="48"/>
      <c r="U7729" s="48"/>
      <c r="V7729" s="48"/>
    </row>
    <row r="7730" spans="1:22" x14ac:dyDescent="0.25">
      <c r="A7730" s="8"/>
      <c r="B7730" s="60" t="s">
        <v>7725</v>
      </c>
      <c r="C7730" s="45">
        <v>50.878</v>
      </c>
      <c r="D7730" s="24">
        <v>9.9529767542329232E-3</v>
      </c>
      <c r="E7730" s="10">
        <v>58.85</v>
      </c>
      <c r="F7730" s="24">
        <v>5.0447554968160516E-2</v>
      </c>
      <c r="G7730" s="10">
        <v>63.354999999999997</v>
      </c>
      <c r="H7730" s="24">
        <v>6.1685110112851979E-2</v>
      </c>
      <c r="I7730" s="10">
        <v>62.866</v>
      </c>
      <c r="J7730" s="24">
        <v>0.35945389938283151</v>
      </c>
      <c r="K7730" s="10">
        <v>59.981000000000002</v>
      </c>
      <c r="L7730" s="61">
        <v>0.30190646065463644</v>
      </c>
      <c r="Q7730" s="48"/>
      <c r="R7730" s="48"/>
      <c r="S7730" s="48"/>
      <c r="T7730" s="48"/>
      <c r="U7730" s="48"/>
      <c r="V7730" s="48"/>
    </row>
    <row r="7731" spans="1:22" x14ac:dyDescent="0.25">
      <c r="A7731" s="8"/>
      <c r="B7731" s="60" t="s">
        <v>7726</v>
      </c>
      <c r="C7731" s="45">
        <v>50.213999999999999</v>
      </c>
      <c r="D7731" s="24">
        <v>7.8925942541913825E-3</v>
      </c>
      <c r="E7731" s="10">
        <v>55.962000000000003</v>
      </c>
      <c r="F7731" s="24">
        <v>5.1333653730625976E-2</v>
      </c>
      <c r="G7731" s="10">
        <v>59.585999999999999</v>
      </c>
      <c r="H7731" s="24">
        <v>5.4549687739673496E-2</v>
      </c>
      <c r="I7731" s="10">
        <v>59.567999999999998</v>
      </c>
      <c r="J7731" s="24">
        <v>0.3635184838850446</v>
      </c>
      <c r="K7731" s="10">
        <v>57.901000000000003</v>
      </c>
      <c r="L7731" s="61">
        <v>0.28984919734068426</v>
      </c>
      <c r="Q7731" s="48"/>
      <c r="R7731" s="48"/>
      <c r="S7731" s="48"/>
      <c r="T7731" s="48"/>
      <c r="U7731" s="48"/>
      <c r="V7731" s="48"/>
    </row>
    <row r="7732" spans="1:22" x14ac:dyDescent="0.25">
      <c r="A7732" s="8"/>
      <c r="B7732" s="60" t="s">
        <v>7727</v>
      </c>
      <c r="C7732" s="45">
        <v>46.354999999999997</v>
      </c>
      <c r="D7732" s="24">
        <v>7.1282588106275861E-3</v>
      </c>
      <c r="E7732" s="10">
        <v>51.265000000000001</v>
      </c>
      <c r="F7732" s="24">
        <v>5.4592694941727742E-2</v>
      </c>
      <c r="G7732" s="10">
        <v>54.374000000000002</v>
      </c>
      <c r="H7732" s="24">
        <v>5.1002519995617397E-2</v>
      </c>
      <c r="I7732" s="10">
        <v>54.869</v>
      </c>
      <c r="J7732" s="24">
        <v>0.36748332398229538</v>
      </c>
      <c r="K7732" s="10">
        <v>53.636000000000003</v>
      </c>
      <c r="L7732" s="61">
        <v>0.27722439713683428</v>
      </c>
      <c r="Q7732" s="48"/>
      <c r="R7732" s="48"/>
      <c r="S7732" s="48"/>
      <c r="T7732" s="48"/>
      <c r="U7732" s="48"/>
      <c r="V7732" s="48"/>
    </row>
    <row r="7733" spans="1:22" x14ac:dyDescent="0.25">
      <c r="A7733" s="8"/>
      <c r="B7733" s="60" t="s">
        <v>7728</v>
      </c>
      <c r="C7733" s="45">
        <v>43.377000000000002</v>
      </c>
      <c r="D7733" s="24">
        <v>6.5938081318097259E-3</v>
      </c>
      <c r="E7733" s="10">
        <v>47.887</v>
      </c>
      <c r="F7733" s="24">
        <v>5.7323884451384303E-2</v>
      </c>
      <c r="G7733" s="10">
        <v>50.719000000000001</v>
      </c>
      <c r="H7733" s="24">
        <v>4.4410371546696602E-2</v>
      </c>
      <c r="I7733" s="10">
        <v>51.905999999999999</v>
      </c>
      <c r="J7733" s="24">
        <v>0.37068385230984019</v>
      </c>
      <c r="K7733" s="10">
        <v>50.128999999999998</v>
      </c>
      <c r="L7733" s="61">
        <v>0.26534015890296725</v>
      </c>
      <c r="Q7733" s="48"/>
      <c r="R7733" s="48"/>
      <c r="S7733" s="48"/>
      <c r="T7733" s="48"/>
      <c r="U7733" s="48"/>
      <c r="V7733" s="48"/>
    </row>
    <row r="7734" spans="1:22" x14ac:dyDescent="0.25">
      <c r="A7734" s="8"/>
      <c r="B7734" s="60" t="s">
        <v>7729</v>
      </c>
      <c r="C7734" s="45">
        <v>41.526000000000003</v>
      </c>
      <c r="D7734" s="24">
        <v>6.311453627424927E-3</v>
      </c>
      <c r="E7734" s="10">
        <v>45.886000000000003</v>
      </c>
      <c r="F7734" s="24">
        <v>5.6182811843132542E-2</v>
      </c>
      <c r="G7734" s="10">
        <v>48.542999999999999</v>
      </c>
      <c r="H7734" s="24">
        <v>4.4314541521780798E-2</v>
      </c>
      <c r="I7734" s="10">
        <v>49.871000000000002</v>
      </c>
      <c r="J7734" s="24">
        <v>0.37427388995537386</v>
      </c>
      <c r="K7734" s="10">
        <v>48.133000000000003</v>
      </c>
      <c r="L7734" s="61">
        <v>0.24786314887308611</v>
      </c>
      <c r="Q7734" s="48"/>
      <c r="R7734" s="48"/>
      <c r="S7734" s="48"/>
      <c r="T7734" s="48"/>
      <c r="U7734" s="48"/>
      <c r="V7734" s="48"/>
    </row>
    <row r="7735" spans="1:22" x14ac:dyDescent="0.25">
      <c r="A7735" s="8"/>
      <c r="B7735" s="60" t="s">
        <v>7730</v>
      </c>
      <c r="C7735" s="45">
        <v>41.262</v>
      </c>
      <c r="D7735" s="24">
        <v>6.4111081583842679E-3</v>
      </c>
      <c r="E7735" s="10">
        <v>45.171999999999997</v>
      </c>
      <c r="F7735" s="24">
        <v>5.0342321782475524E-2</v>
      </c>
      <c r="G7735" s="10">
        <v>47.811</v>
      </c>
      <c r="H7735" s="24">
        <v>4.0399200503792129E-2</v>
      </c>
      <c r="I7735" s="10">
        <v>49.43</v>
      </c>
      <c r="J7735" s="24">
        <v>0.37428635536386529</v>
      </c>
      <c r="K7735" s="10">
        <v>46.44</v>
      </c>
      <c r="L7735" s="61">
        <v>0.22270737300502652</v>
      </c>
      <c r="Q7735" s="48"/>
      <c r="R7735" s="48"/>
      <c r="S7735" s="48"/>
      <c r="T7735" s="48"/>
      <c r="U7735" s="48"/>
      <c r="V7735" s="48"/>
    </row>
    <row r="7736" spans="1:22" x14ac:dyDescent="0.25">
      <c r="A7736" s="8"/>
      <c r="B7736" s="60" t="s">
        <v>7731</v>
      </c>
      <c r="C7736" s="45">
        <v>42.277000000000001</v>
      </c>
      <c r="D7736" s="24">
        <v>7.8727079457879354E-3</v>
      </c>
      <c r="E7736" s="10">
        <v>45.970999999999997</v>
      </c>
      <c r="F7736" s="24">
        <v>5.0852801633535526E-2</v>
      </c>
      <c r="G7736" s="10">
        <v>48.225999999999999</v>
      </c>
      <c r="H7736" s="24">
        <v>3.5416039208170193E-2</v>
      </c>
      <c r="I7736" s="10">
        <v>49.817</v>
      </c>
      <c r="J7736" s="24">
        <v>0.37294009124679017</v>
      </c>
      <c r="K7736" s="10">
        <v>46.357999999999997</v>
      </c>
      <c r="L7736" s="61">
        <v>0.20794051562391419</v>
      </c>
      <c r="Q7736" s="48"/>
      <c r="R7736" s="48"/>
      <c r="S7736" s="48"/>
      <c r="T7736" s="48"/>
      <c r="U7736" s="48"/>
      <c r="V7736" s="48"/>
    </row>
    <row r="7737" spans="1:22" x14ac:dyDescent="0.25">
      <c r="A7737" s="8"/>
      <c r="B7737" s="60" t="s">
        <v>7732</v>
      </c>
      <c r="C7737" s="45">
        <v>44.180999999999997</v>
      </c>
      <c r="D7737" s="24">
        <v>9.201435025245815E-3</v>
      </c>
      <c r="E7737" s="10">
        <v>47.186</v>
      </c>
      <c r="F7737" s="24">
        <v>4.9996997177346708E-2</v>
      </c>
      <c r="G7737" s="10">
        <v>49.686999999999998</v>
      </c>
      <c r="H7737" s="24">
        <v>3.1021548065602499E-2</v>
      </c>
      <c r="I7737" s="10">
        <v>51.497</v>
      </c>
      <c r="J7737" s="24">
        <v>0.37236668245618409</v>
      </c>
      <c r="K7737" s="10">
        <v>46.912999999999997</v>
      </c>
      <c r="L7737" s="61">
        <v>0.20345834008941188</v>
      </c>
      <c r="Q7737" s="48"/>
      <c r="R7737" s="48"/>
      <c r="S7737" s="48"/>
      <c r="T7737" s="48"/>
      <c r="U7737" s="48"/>
      <c r="V7737" s="48"/>
    </row>
    <row r="7738" spans="1:22" x14ac:dyDescent="0.25">
      <c r="A7738" s="8"/>
      <c r="B7738" s="60" t="s">
        <v>7733</v>
      </c>
      <c r="C7738" s="45">
        <v>48.1</v>
      </c>
      <c r="D7738" s="24">
        <v>1.4233988838692533E-2</v>
      </c>
      <c r="E7738" s="10">
        <v>50.325000000000003</v>
      </c>
      <c r="F7738" s="24">
        <v>4.5102396252477327E-2</v>
      </c>
      <c r="G7738" s="10">
        <v>53.170999999999999</v>
      </c>
      <c r="H7738" s="24">
        <v>2.8721627467623141E-2</v>
      </c>
      <c r="I7738" s="10">
        <v>55.588000000000001</v>
      </c>
      <c r="J7738" s="24">
        <v>0.37734038044426715</v>
      </c>
      <c r="K7738" s="10">
        <v>46.798000000000002</v>
      </c>
      <c r="L7738" s="61">
        <v>0.20415325102499363</v>
      </c>
      <c r="Q7738" s="48"/>
      <c r="R7738" s="48"/>
      <c r="S7738" s="48"/>
      <c r="T7738" s="48"/>
      <c r="U7738" s="48"/>
      <c r="V7738" s="48"/>
    </row>
    <row r="7739" spans="1:22" x14ac:dyDescent="0.25">
      <c r="A7739" s="8"/>
      <c r="B7739" s="60" t="s">
        <v>7734</v>
      </c>
      <c r="C7739" s="45">
        <v>57.845999999999997</v>
      </c>
      <c r="D7739" s="24">
        <v>2.031291522721233E-2</v>
      </c>
      <c r="E7739" s="10">
        <v>58.514000000000003</v>
      </c>
      <c r="F7739" s="24">
        <v>4.2399855864512642E-2</v>
      </c>
      <c r="G7739" s="10">
        <v>61.179000000000002</v>
      </c>
      <c r="H7739" s="24">
        <v>2.4861046463872081E-2</v>
      </c>
      <c r="I7739" s="10">
        <v>64.212000000000003</v>
      </c>
      <c r="J7739" s="24">
        <v>0.38500660666650044</v>
      </c>
      <c r="K7739" s="10">
        <v>47.387999999999998</v>
      </c>
      <c r="L7739" s="61">
        <v>0.20832271663848417</v>
      </c>
      <c r="Q7739" s="48"/>
      <c r="R7739" s="48"/>
      <c r="S7739" s="48"/>
      <c r="T7739" s="48"/>
      <c r="U7739" s="48"/>
      <c r="V7739" s="48"/>
    </row>
    <row r="7740" spans="1:22" x14ac:dyDescent="0.25">
      <c r="A7740" s="8"/>
      <c r="B7740" s="60" t="s">
        <v>7735</v>
      </c>
      <c r="C7740" s="45">
        <v>65.882000000000005</v>
      </c>
      <c r="D7740" s="24">
        <v>2.7355168748339091E-2</v>
      </c>
      <c r="E7740" s="10">
        <v>65.132000000000005</v>
      </c>
      <c r="F7740" s="24">
        <v>3.887153924689208E-2</v>
      </c>
      <c r="G7740" s="10">
        <v>68.19</v>
      </c>
      <c r="H7740" s="24">
        <v>2.0014785203844154E-2</v>
      </c>
      <c r="I7740" s="10">
        <v>70.771000000000001</v>
      </c>
      <c r="J7740" s="24">
        <v>0.38336117274563086</v>
      </c>
      <c r="K7740" s="10">
        <v>50.811</v>
      </c>
      <c r="L7740" s="61">
        <v>0.20473234347131175</v>
      </c>
      <c r="Q7740" s="48"/>
      <c r="R7740" s="48"/>
      <c r="S7740" s="48"/>
      <c r="T7740" s="48"/>
      <c r="U7740" s="48"/>
      <c r="V7740" s="48"/>
    </row>
    <row r="7741" spans="1:22" x14ac:dyDescent="0.25">
      <c r="A7741" s="8"/>
      <c r="B7741" s="60" t="s">
        <v>7736</v>
      </c>
      <c r="C7741" s="45">
        <v>68.19</v>
      </c>
      <c r="D7741" s="24">
        <v>4.8033483922402337E-2</v>
      </c>
      <c r="E7741" s="10">
        <v>67.015000000000001</v>
      </c>
      <c r="F7741" s="24">
        <v>4.3285688547234399E-2</v>
      </c>
      <c r="G7741" s="10">
        <v>70.593000000000004</v>
      </c>
      <c r="H7741" s="24">
        <v>1.9111244968923691E-2</v>
      </c>
      <c r="I7741" s="10">
        <v>72.575000000000003</v>
      </c>
      <c r="J7741" s="24">
        <v>0.3926852982972252</v>
      </c>
      <c r="K7741" s="10">
        <v>54.86</v>
      </c>
      <c r="L7741" s="61">
        <v>0.20437330615459451</v>
      </c>
      <c r="Q7741" s="48"/>
      <c r="R7741" s="48"/>
      <c r="S7741" s="48"/>
      <c r="T7741" s="48"/>
      <c r="U7741" s="48"/>
      <c r="V7741" s="48"/>
    </row>
    <row r="7742" spans="1:22" x14ac:dyDescent="0.25">
      <c r="A7742" s="8"/>
      <c r="B7742" s="60" t="s">
        <v>7737</v>
      </c>
      <c r="C7742" s="45">
        <v>68.313999999999993</v>
      </c>
      <c r="D7742" s="24">
        <v>7.9026043050757375E-2</v>
      </c>
      <c r="E7742" s="10">
        <v>66.966999999999999</v>
      </c>
      <c r="F7742" s="24">
        <v>5.2399255299981982E-2</v>
      </c>
      <c r="G7742" s="10">
        <v>71.105000000000004</v>
      </c>
      <c r="H7742" s="24">
        <v>2.3889056211154613E-2</v>
      </c>
      <c r="I7742" s="10">
        <v>72.930999999999997</v>
      </c>
      <c r="J7742" s="24">
        <v>0.42336266859464983</v>
      </c>
      <c r="K7742" s="10">
        <v>57.582999999999998</v>
      </c>
      <c r="L7742" s="61">
        <v>0.20490607120520721</v>
      </c>
      <c r="Q7742" s="48"/>
      <c r="R7742" s="48"/>
      <c r="S7742" s="48"/>
      <c r="T7742" s="48"/>
      <c r="U7742" s="48"/>
      <c r="V7742" s="48"/>
    </row>
    <row r="7743" spans="1:22" x14ac:dyDescent="0.25">
      <c r="A7743" s="8"/>
      <c r="B7743" s="60" t="s">
        <v>7738</v>
      </c>
      <c r="C7743" s="45">
        <v>69.613</v>
      </c>
      <c r="D7743" s="24">
        <v>0.11041722030294977</v>
      </c>
      <c r="E7743" s="10">
        <v>67.813000000000002</v>
      </c>
      <c r="F7743" s="24">
        <v>6.2458711188517209E-2</v>
      </c>
      <c r="G7743" s="10">
        <v>72.194999999999993</v>
      </c>
      <c r="H7743" s="24">
        <v>3.0939408044246091E-2</v>
      </c>
      <c r="I7743" s="10">
        <v>74.372</v>
      </c>
      <c r="J7743" s="24">
        <v>0.45972426516416942</v>
      </c>
      <c r="K7743" s="10">
        <v>58.701000000000001</v>
      </c>
      <c r="L7743" s="61">
        <v>0.20315721201732645</v>
      </c>
      <c r="Q7743" s="48"/>
      <c r="R7743" s="48"/>
      <c r="S7743" s="48"/>
      <c r="T7743" s="48"/>
      <c r="U7743" s="48"/>
      <c r="V7743" s="48"/>
    </row>
    <row r="7744" spans="1:22" x14ac:dyDescent="0.25">
      <c r="A7744" s="8"/>
      <c r="B7744" s="60" t="s">
        <v>7739</v>
      </c>
      <c r="C7744" s="45">
        <v>70.56</v>
      </c>
      <c r="D7744" s="24">
        <v>0.1247176454956152</v>
      </c>
      <c r="E7744" s="10">
        <v>68.87</v>
      </c>
      <c r="F7744" s="24">
        <v>6.459071527235602E-2</v>
      </c>
      <c r="G7744" s="10">
        <v>73.314999999999998</v>
      </c>
      <c r="H7744" s="24">
        <v>3.607315937902144E-2</v>
      </c>
      <c r="I7744" s="10">
        <v>75.028000000000006</v>
      </c>
      <c r="J7744" s="24">
        <v>0.47290020193961757</v>
      </c>
      <c r="K7744" s="10">
        <v>59.606000000000002</v>
      </c>
      <c r="L7744" s="61">
        <v>0.20630747492529708</v>
      </c>
      <c r="Q7744" s="48"/>
      <c r="R7744" s="48"/>
      <c r="S7744" s="48"/>
      <c r="T7744" s="48"/>
      <c r="U7744" s="48"/>
      <c r="V7744" s="48"/>
    </row>
    <row r="7745" spans="1:22" x14ac:dyDescent="0.25">
      <c r="A7745" s="8"/>
      <c r="B7745" s="60" t="s">
        <v>7740</v>
      </c>
      <c r="C7745" s="45">
        <v>69.622</v>
      </c>
      <c r="D7745" s="24">
        <v>0.13063048099920277</v>
      </c>
      <c r="E7745" s="10">
        <v>68.417000000000002</v>
      </c>
      <c r="F7745" s="24">
        <v>5.7624166716713714E-2</v>
      </c>
      <c r="G7745" s="10">
        <v>72.581000000000003</v>
      </c>
      <c r="H7745" s="24">
        <v>3.6524929496481666E-2</v>
      </c>
      <c r="I7745" s="10">
        <v>74.100999999999999</v>
      </c>
      <c r="J7745" s="24">
        <v>0.46300266759741715</v>
      </c>
      <c r="K7745" s="10">
        <v>58.795000000000002</v>
      </c>
      <c r="L7745" s="61">
        <v>0.21779666906024878</v>
      </c>
      <c r="Q7745" s="48"/>
      <c r="R7745" s="48"/>
      <c r="S7745" s="48"/>
      <c r="T7745" s="48"/>
      <c r="U7745" s="48"/>
      <c r="V7745" s="48"/>
    </row>
    <row r="7746" spans="1:22" x14ac:dyDescent="0.25">
      <c r="A7746" s="8"/>
      <c r="B7746" s="60" t="s">
        <v>7741</v>
      </c>
      <c r="C7746" s="45">
        <v>69.323999999999998</v>
      </c>
      <c r="D7746" s="24">
        <v>0.12234254584108424</v>
      </c>
      <c r="E7746" s="10">
        <v>68.236999999999995</v>
      </c>
      <c r="F7746" s="24">
        <v>4.7669809621043779E-2</v>
      </c>
      <c r="G7746" s="10">
        <v>71.965000000000003</v>
      </c>
      <c r="H7746" s="24">
        <v>3.0268597869835445E-2</v>
      </c>
      <c r="I7746" s="10">
        <v>73.724000000000004</v>
      </c>
      <c r="J7746" s="24">
        <v>0.44512727182069756</v>
      </c>
      <c r="K7746" s="10">
        <v>57.222999999999999</v>
      </c>
      <c r="L7746" s="61">
        <v>0.21731023140534156</v>
      </c>
      <c r="Q7746" s="48"/>
      <c r="R7746" s="48"/>
      <c r="S7746" s="48"/>
      <c r="T7746" s="48"/>
      <c r="U7746" s="48"/>
      <c r="V7746" s="48"/>
    </row>
    <row r="7747" spans="1:22" x14ac:dyDescent="0.25">
      <c r="A7747" s="8"/>
      <c r="B7747" s="60" t="s">
        <v>7742</v>
      </c>
      <c r="C7747" s="45">
        <v>68.305999999999997</v>
      </c>
      <c r="D7747" s="24">
        <v>9.6764549561520058E-2</v>
      </c>
      <c r="E7747" s="10">
        <v>67.509</v>
      </c>
      <c r="F7747" s="24">
        <v>3.1034172121794486E-2</v>
      </c>
      <c r="G7747" s="10">
        <v>71.08</v>
      </c>
      <c r="H7747" s="24">
        <v>2.0945705445883415E-2</v>
      </c>
      <c r="I7747" s="10">
        <v>72.456000000000003</v>
      </c>
      <c r="J7747" s="24">
        <v>0.40596095834060481</v>
      </c>
      <c r="K7747" s="10">
        <v>55.39</v>
      </c>
      <c r="L7747" s="61">
        <v>0.20312246647054735</v>
      </c>
      <c r="Q7747" s="48"/>
      <c r="R7747" s="48"/>
      <c r="S7747" s="48"/>
      <c r="T7747" s="48"/>
      <c r="U7747" s="48"/>
      <c r="V7747" s="48"/>
    </row>
    <row r="7748" spans="1:22" x14ac:dyDescent="0.25">
      <c r="A7748" s="8"/>
      <c r="B7748" s="60" t="s">
        <v>7743</v>
      </c>
      <c r="C7748" s="45">
        <v>68.123000000000005</v>
      </c>
      <c r="D7748" s="24">
        <v>6.4542917884666484E-2</v>
      </c>
      <c r="E7748" s="10">
        <v>67.603999999999999</v>
      </c>
      <c r="F7748" s="24">
        <v>2.3001621524232779E-2</v>
      </c>
      <c r="G7748" s="10">
        <v>70.88</v>
      </c>
      <c r="H7748" s="24">
        <v>9.6103824986994504E-3</v>
      </c>
      <c r="I7748" s="10">
        <v>72.111000000000004</v>
      </c>
      <c r="J7748" s="24">
        <v>0.3582433746353868</v>
      </c>
      <c r="K7748" s="10">
        <v>55.386000000000003</v>
      </c>
      <c r="L7748" s="61">
        <v>0.17940283986935673</v>
      </c>
      <c r="Q7748" s="48"/>
      <c r="R7748" s="48"/>
      <c r="S7748" s="48"/>
      <c r="T7748" s="48"/>
      <c r="U7748" s="48"/>
      <c r="V7748" s="48"/>
    </row>
    <row r="7749" spans="1:22" x14ac:dyDescent="0.25">
      <c r="A7749" s="8"/>
      <c r="B7749" s="60" t="s">
        <v>7744</v>
      </c>
      <c r="C7749" s="45">
        <v>68.343000000000004</v>
      </c>
      <c r="D7749" s="24">
        <v>5.1106165293648684E-2</v>
      </c>
      <c r="E7749" s="10">
        <v>68.132999999999996</v>
      </c>
      <c r="F7749" s="24">
        <v>2.2100774728244552E-2</v>
      </c>
      <c r="G7749" s="10">
        <v>71.843000000000004</v>
      </c>
      <c r="H7749" s="24">
        <v>3.4772609040878352E-3</v>
      </c>
      <c r="I7749" s="10">
        <v>73.216999999999999</v>
      </c>
      <c r="J7749" s="24">
        <v>0.32772805464835081</v>
      </c>
      <c r="K7749" s="10">
        <v>57.152000000000001</v>
      </c>
      <c r="L7749" s="61">
        <v>0.16946561349053763</v>
      </c>
      <c r="Q7749" s="48"/>
      <c r="R7749" s="48"/>
      <c r="S7749" s="48"/>
      <c r="T7749" s="48"/>
      <c r="U7749" s="48"/>
      <c r="V7749" s="48"/>
    </row>
    <row r="7750" spans="1:22" x14ac:dyDescent="0.25">
      <c r="A7750" s="8"/>
      <c r="B7750" s="60" t="s">
        <v>7745</v>
      </c>
      <c r="C7750" s="45">
        <v>71.545000000000002</v>
      </c>
      <c r="D7750" s="24">
        <v>6.2367127292054216E-2</v>
      </c>
      <c r="E7750" s="10">
        <v>69.501999999999995</v>
      </c>
      <c r="F7750" s="24">
        <v>2.2461113446639841E-2</v>
      </c>
      <c r="G7750" s="10">
        <v>74.186000000000007</v>
      </c>
      <c r="H7750" s="24">
        <v>2.354680612216959E-3</v>
      </c>
      <c r="I7750" s="10">
        <v>75.027000000000001</v>
      </c>
      <c r="J7750" s="24">
        <v>0.30355762758345589</v>
      </c>
      <c r="K7750" s="10">
        <v>60.241</v>
      </c>
      <c r="L7750" s="61">
        <v>0.17420258970141994</v>
      </c>
      <c r="Q7750" s="48"/>
      <c r="R7750" s="48"/>
      <c r="S7750" s="48"/>
      <c r="T7750" s="48"/>
      <c r="U7750" s="48"/>
      <c r="V7750" s="48"/>
    </row>
    <row r="7751" spans="1:22" x14ac:dyDescent="0.25">
      <c r="A7751" s="8"/>
      <c r="B7751" s="60" t="s">
        <v>7746</v>
      </c>
      <c r="C7751" s="45">
        <v>70.872</v>
      </c>
      <c r="D7751" s="24">
        <v>6.8894499069891049E-2</v>
      </c>
      <c r="E7751" s="10">
        <v>68.805000000000007</v>
      </c>
      <c r="F7751" s="24">
        <v>2.6439853462254519E-2</v>
      </c>
      <c r="G7751" s="10">
        <v>73.477999999999994</v>
      </c>
      <c r="H7751" s="24">
        <v>1.9302905018755306E-3</v>
      </c>
      <c r="I7751" s="10">
        <v>73.731999999999999</v>
      </c>
      <c r="J7751" s="24">
        <v>0.29779860886041237</v>
      </c>
      <c r="K7751" s="10">
        <v>60.103000000000002</v>
      </c>
      <c r="L7751" s="61">
        <v>0.18681522318222882</v>
      </c>
      <c r="Q7751" s="48"/>
      <c r="R7751" s="48"/>
      <c r="S7751" s="48"/>
      <c r="T7751" s="48"/>
      <c r="U7751" s="48"/>
      <c r="V7751" s="48"/>
    </row>
    <row r="7752" spans="1:22" x14ac:dyDescent="0.25">
      <c r="A7752" s="8"/>
      <c r="B7752" s="60" t="s">
        <v>7747</v>
      </c>
      <c r="C7752" s="45">
        <v>68.873000000000005</v>
      </c>
      <c r="D7752" s="24">
        <v>7.2781025777305344E-2</v>
      </c>
      <c r="E7752" s="10">
        <v>66.864999999999995</v>
      </c>
      <c r="F7752" s="24">
        <v>2.8706984565491561E-2</v>
      </c>
      <c r="G7752" s="10">
        <v>71.179000000000002</v>
      </c>
      <c r="H7752" s="24">
        <v>2.1767105659447473E-3</v>
      </c>
      <c r="I7752" s="10">
        <v>71</v>
      </c>
      <c r="J7752" s="24">
        <v>0.2841739173792725</v>
      </c>
      <c r="K7752" s="10">
        <v>58.417999999999999</v>
      </c>
      <c r="L7752" s="61">
        <v>0.19566375576196984</v>
      </c>
      <c r="Q7752" s="48"/>
      <c r="R7752" s="48"/>
      <c r="S7752" s="48"/>
      <c r="T7752" s="48"/>
      <c r="U7752" s="48"/>
      <c r="V7752" s="48"/>
    </row>
    <row r="7753" spans="1:22" x14ac:dyDescent="0.25">
      <c r="A7753" s="8"/>
      <c r="B7753" s="60" t="s">
        <v>7748</v>
      </c>
      <c r="C7753" s="45">
        <v>64.61</v>
      </c>
      <c r="D7753" s="24">
        <v>7.2548498538400216E-2</v>
      </c>
      <c r="E7753" s="10">
        <v>62.706000000000003</v>
      </c>
      <c r="F7753" s="24">
        <v>2.9637859588012731E-2</v>
      </c>
      <c r="G7753" s="10">
        <v>66.7</v>
      </c>
      <c r="H7753" s="24">
        <v>1.9166004983161295E-3</v>
      </c>
      <c r="I7753" s="10">
        <v>66.254999999999995</v>
      </c>
      <c r="J7753" s="24">
        <v>0.26543840841664379</v>
      </c>
      <c r="K7753" s="10">
        <v>54.84</v>
      </c>
      <c r="L7753" s="61">
        <v>0.20129253434018207</v>
      </c>
      <c r="Q7753" s="48"/>
      <c r="R7753" s="48"/>
      <c r="S7753" s="48"/>
      <c r="T7753" s="48"/>
      <c r="U7753" s="48"/>
      <c r="V7753" s="48"/>
    </row>
    <row r="7754" spans="1:22" x14ac:dyDescent="0.25">
      <c r="A7754" s="8"/>
      <c r="B7754" s="60" t="s">
        <v>7749</v>
      </c>
      <c r="C7754" s="45">
        <v>60.463000000000001</v>
      </c>
      <c r="D7754" s="24">
        <v>7.0123571618389585E-2</v>
      </c>
      <c r="E7754" s="10">
        <v>59.572000000000003</v>
      </c>
      <c r="F7754" s="24">
        <v>3.6904690408984447E-2</v>
      </c>
      <c r="G7754" s="10">
        <v>62.899000000000001</v>
      </c>
      <c r="H7754" s="24">
        <v>1.6428004271281111E-3</v>
      </c>
      <c r="I7754" s="10">
        <v>62.372999999999998</v>
      </c>
      <c r="J7754" s="24">
        <v>0.25643838348582682</v>
      </c>
      <c r="K7754" s="10">
        <v>52.295000000000002</v>
      </c>
      <c r="L7754" s="61">
        <v>0.2043153969099627</v>
      </c>
      <c r="Q7754" s="48"/>
      <c r="R7754" s="48"/>
      <c r="S7754" s="48"/>
      <c r="T7754" s="48"/>
      <c r="U7754" s="48"/>
      <c r="V7754" s="48"/>
    </row>
    <row r="7755" spans="1:22" x14ac:dyDescent="0.25">
      <c r="A7755" s="8"/>
      <c r="B7755" s="60" t="s">
        <v>7750</v>
      </c>
      <c r="C7755" s="45">
        <v>57.091999999999999</v>
      </c>
      <c r="D7755" s="24">
        <v>6.5257108689875096E-2</v>
      </c>
      <c r="E7755" s="10">
        <v>56.817999999999998</v>
      </c>
      <c r="F7755" s="24">
        <v>3.9231877965287369E-2</v>
      </c>
      <c r="G7755" s="10">
        <v>59.319000000000003</v>
      </c>
      <c r="H7755" s="24">
        <v>1.6154204200093092E-3</v>
      </c>
      <c r="I7755" s="10">
        <v>58.703000000000003</v>
      </c>
      <c r="J7755" s="24">
        <v>0.25221261000722994</v>
      </c>
      <c r="K7755" s="10">
        <v>51.436999999999998</v>
      </c>
      <c r="L7755" s="61">
        <v>0.19897616455490955</v>
      </c>
      <c r="Q7755" s="48"/>
      <c r="R7755" s="48"/>
      <c r="S7755" s="48"/>
      <c r="T7755" s="48"/>
      <c r="U7755" s="48"/>
      <c r="V7755" s="48"/>
    </row>
    <row r="7756" spans="1:22" x14ac:dyDescent="0.25">
      <c r="A7756" s="8"/>
      <c r="B7756" s="60" t="s">
        <v>7751</v>
      </c>
      <c r="C7756" s="45">
        <v>52.122</v>
      </c>
      <c r="D7756" s="24">
        <v>6.6353308530427854E-2</v>
      </c>
      <c r="E7756" s="10">
        <v>52.191000000000003</v>
      </c>
      <c r="F7756" s="24">
        <v>3.9006666266290312E-2</v>
      </c>
      <c r="G7756" s="10">
        <v>54.585999999999999</v>
      </c>
      <c r="H7756" s="24">
        <v>2.0398105303507377E-3</v>
      </c>
      <c r="I7756" s="10">
        <v>54.194000000000003</v>
      </c>
      <c r="J7756" s="24">
        <v>0.24870983022113635</v>
      </c>
      <c r="K7756" s="10">
        <v>48.405000000000001</v>
      </c>
      <c r="L7756" s="61">
        <v>0.20099140626809664</v>
      </c>
      <c r="Q7756" s="48"/>
      <c r="R7756" s="48"/>
      <c r="S7756" s="48"/>
      <c r="T7756" s="48"/>
      <c r="U7756" s="48"/>
      <c r="V7756" s="48"/>
    </row>
    <row r="7757" spans="1:22" x14ac:dyDescent="0.25">
      <c r="A7757" s="8"/>
      <c r="B7757" s="60" t="s">
        <v>7752</v>
      </c>
      <c r="C7757" s="45">
        <v>48.662999999999997</v>
      </c>
      <c r="D7757" s="24">
        <v>6.5169024374045301E-2</v>
      </c>
      <c r="E7757" s="10">
        <v>48.414999999999999</v>
      </c>
      <c r="F7757" s="24">
        <v>3.9592369688874217E-2</v>
      </c>
      <c r="G7757" s="10">
        <v>50.941000000000003</v>
      </c>
      <c r="H7757" s="24">
        <v>2.3262496750092367E-3</v>
      </c>
      <c r="I7757" s="10">
        <v>50.518000000000001</v>
      </c>
      <c r="J7757" s="24">
        <v>0.23915102569854682</v>
      </c>
      <c r="K7757" s="10">
        <v>45.609000000000002</v>
      </c>
      <c r="L7757" s="61">
        <v>0.20335410344907462</v>
      </c>
      <c r="Q7757" s="48"/>
      <c r="R7757" s="48"/>
      <c r="S7757" s="48"/>
      <c r="T7757" s="48"/>
      <c r="U7757" s="48"/>
      <c r="V7757" s="48"/>
    </row>
    <row r="7758" spans="1:22" x14ac:dyDescent="0.25">
      <c r="A7758" s="8"/>
      <c r="B7758" s="60" t="s">
        <v>7753</v>
      </c>
      <c r="C7758" s="45">
        <v>46.326000000000001</v>
      </c>
      <c r="D7758" s="24">
        <v>5.8743441588629874E-2</v>
      </c>
      <c r="E7758" s="10">
        <v>46.526000000000003</v>
      </c>
      <c r="F7758" s="24">
        <v>4.4199972984736373E-2</v>
      </c>
      <c r="G7758" s="10">
        <v>48.787999999999997</v>
      </c>
      <c r="H7758" s="24">
        <v>2.1073085291260143E-3</v>
      </c>
      <c r="I7758" s="10">
        <v>48.031999999999996</v>
      </c>
      <c r="J7758" s="24">
        <v>0.23178543832099505</v>
      </c>
      <c r="K7758" s="10">
        <v>43.05</v>
      </c>
      <c r="L7758" s="61">
        <v>0.20436172430566815</v>
      </c>
      <c r="Q7758" s="48"/>
      <c r="R7758" s="48"/>
      <c r="S7758" s="48"/>
      <c r="T7758" s="48"/>
      <c r="U7758" s="48"/>
      <c r="V7758" s="48"/>
    </row>
    <row r="7759" spans="1:22" x14ac:dyDescent="0.25">
      <c r="A7759" s="8"/>
      <c r="B7759" s="60" t="s">
        <v>7754</v>
      </c>
      <c r="C7759" s="45">
        <v>45.561999999999998</v>
      </c>
      <c r="D7759" s="24">
        <v>5.3031812446038384E-2</v>
      </c>
      <c r="E7759" s="10">
        <v>45.603999999999999</v>
      </c>
      <c r="F7759" s="24">
        <v>4.478530369658857E-2</v>
      </c>
      <c r="G7759" s="10">
        <v>48.192999999999998</v>
      </c>
      <c r="H7759" s="24">
        <v>2.0525732426552087E-3</v>
      </c>
      <c r="I7759" s="10">
        <v>47.328000000000003</v>
      </c>
      <c r="J7759" s="24">
        <v>0.22843291208654254</v>
      </c>
      <c r="K7759" s="10">
        <v>41.484000000000002</v>
      </c>
      <c r="L7759" s="61">
        <v>0.21233003636700562</v>
      </c>
      <c r="Q7759" s="48"/>
      <c r="R7759" s="48"/>
      <c r="S7759" s="48"/>
      <c r="T7759" s="48"/>
      <c r="U7759" s="48"/>
      <c r="V7759" s="48"/>
    </row>
    <row r="7760" spans="1:22" x14ac:dyDescent="0.25">
      <c r="A7760" s="8"/>
      <c r="B7760" s="60" t="s">
        <v>7755</v>
      </c>
      <c r="C7760" s="45">
        <v>46.042000000000002</v>
      </c>
      <c r="D7760" s="24">
        <v>5.0491465763432289E-2</v>
      </c>
      <c r="E7760" s="10">
        <v>46.052999999999997</v>
      </c>
      <c r="F7760" s="24">
        <v>4.9407915472241819E-2</v>
      </c>
      <c r="G7760" s="10">
        <v>48.563000000000002</v>
      </c>
      <c r="H7760" s="24">
        <v>2.8325510748641882E-3</v>
      </c>
      <c r="I7760" s="10">
        <v>47.674999999999997</v>
      </c>
      <c r="J7760" s="24">
        <v>0.23178543832099505</v>
      </c>
      <c r="K7760" s="10">
        <v>41.177999999999997</v>
      </c>
      <c r="L7760" s="61">
        <v>0.22574181742373353</v>
      </c>
      <c r="Q7760" s="48"/>
      <c r="R7760" s="48"/>
      <c r="S7760" s="48"/>
      <c r="T7760" s="48"/>
      <c r="U7760" s="48"/>
      <c r="V7760" s="48"/>
    </row>
    <row r="7761" spans="1:22" x14ac:dyDescent="0.25">
      <c r="A7761" s="8"/>
      <c r="B7761" s="60" t="s">
        <v>7756</v>
      </c>
      <c r="C7761" s="45">
        <v>46.843000000000004</v>
      </c>
      <c r="D7761" s="24">
        <v>5.0043169290031213E-2</v>
      </c>
      <c r="E7761" s="10">
        <v>47.393000000000001</v>
      </c>
      <c r="F7761" s="24">
        <v>5.3325128697714205E-2</v>
      </c>
      <c r="G7761" s="10">
        <v>50.155000000000001</v>
      </c>
      <c r="H7761" s="24">
        <v>3.4756906908961537E-3</v>
      </c>
      <c r="I7761" s="10">
        <v>48.96</v>
      </c>
      <c r="J7761" s="24">
        <v>0.22759789625863058</v>
      </c>
      <c r="K7761" s="10">
        <v>41.591000000000001</v>
      </c>
      <c r="L7761" s="61">
        <v>0.24444650343980914</v>
      </c>
      <c r="Q7761" s="48"/>
      <c r="R7761" s="48"/>
      <c r="S7761" s="48"/>
      <c r="T7761" s="48"/>
      <c r="U7761" s="48"/>
      <c r="V7761" s="48"/>
    </row>
    <row r="7762" spans="1:22" x14ac:dyDescent="0.25">
      <c r="A7762" s="8"/>
      <c r="B7762" s="60" t="s">
        <v>7757</v>
      </c>
      <c r="C7762" s="45">
        <v>49.804000000000002</v>
      </c>
      <c r="D7762" s="24">
        <v>5.0026565716942285E-2</v>
      </c>
      <c r="E7762" s="10">
        <v>50.063000000000002</v>
      </c>
      <c r="F7762" s="24">
        <v>4.9963229224511851E-2</v>
      </c>
      <c r="G7762" s="10">
        <v>53.819000000000003</v>
      </c>
      <c r="H7762" s="24">
        <v>3.5577936206023617E-3</v>
      </c>
      <c r="I7762" s="10">
        <v>52.26</v>
      </c>
      <c r="J7762" s="24">
        <v>0.22697475011839777</v>
      </c>
      <c r="K7762" s="10">
        <v>41.606999999999999</v>
      </c>
      <c r="L7762" s="61">
        <v>0.26524750411155634</v>
      </c>
      <c r="Q7762" s="48"/>
      <c r="R7762" s="48"/>
      <c r="S7762" s="48"/>
      <c r="T7762" s="48"/>
      <c r="U7762" s="48"/>
      <c r="V7762" s="48"/>
    </row>
    <row r="7763" spans="1:22" x14ac:dyDescent="0.25">
      <c r="A7763" s="8"/>
      <c r="B7763" s="60" t="s">
        <v>7758</v>
      </c>
      <c r="C7763" s="45">
        <v>58.988</v>
      </c>
      <c r="D7763" s="24">
        <v>4.8797901308361556E-2</v>
      </c>
      <c r="E7763" s="10">
        <v>57.16</v>
      </c>
      <c r="F7763" s="24">
        <v>4.3134370919569558E-2</v>
      </c>
      <c r="G7763" s="10">
        <v>62.335000000000001</v>
      </c>
      <c r="H7763" s="24">
        <v>2.8051834316287854E-3</v>
      </c>
      <c r="I7763" s="10">
        <v>60.548000000000002</v>
      </c>
      <c r="J7763" s="24">
        <v>0.22560382860988559</v>
      </c>
      <c r="K7763" s="10">
        <v>41.491</v>
      </c>
      <c r="L7763" s="61">
        <v>0.29549929350721549</v>
      </c>
      <c r="Q7763" s="48"/>
      <c r="R7763" s="48"/>
      <c r="S7763" s="48"/>
      <c r="T7763" s="48"/>
      <c r="U7763" s="48"/>
      <c r="V7763" s="48"/>
    </row>
    <row r="7764" spans="1:22" x14ac:dyDescent="0.25">
      <c r="A7764" s="8"/>
      <c r="B7764" s="60" t="s">
        <v>7759</v>
      </c>
      <c r="C7764" s="45">
        <v>66.644000000000005</v>
      </c>
      <c r="D7764" s="24">
        <v>5.0142790728564784E-2</v>
      </c>
      <c r="E7764" s="10">
        <v>63.530999999999999</v>
      </c>
      <c r="F7764" s="24">
        <v>3.5014783352594218E-2</v>
      </c>
      <c r="G7764" s="10">
        <v>69.33</v>
      </c>
      <c r="H7764" s="24">
        <v>4.7072346364892791E-3</v>
      </c>
      <c r="I7764" s="10">
        <v>67.802000000000007</v>
      </c>
      <c r="J7764" s="24">
        <v>0.21174505845110794</v>
      </c>
      <c r="K7764" s="10">
        <v>43.929000000000002</v>
      </c>
      <c r="L7764" s="61">
        <v>0.32257765629705126</v>
      </c>
      <c r="Q7764" s="48"/>
      <c r="R7764" s="48"/>
      <c r="S7764" s="48"/>
      <c r="T7764" s="48"/>
      <c r="U7764" s="48"/>
      <c r="V7764" s="48"/>
    </row>
    <row r="7765" spans="1:22" x14ac:dyDescent="0.25">
      <c r="A7765" s="8"/>
      <c r="B7765" s="60" t="s">
        <v>7760</v>
      </c>
      <c r="C7765" s="45">
        <v>68.551000000000002</v>
      </c>
      <c r="D7765" s="24">
        <v>5.3297469615461245E-2</v>
      </c>
      <c r="E7765" s="10">
        <v>65.457999999999998</v>
      </c>
      <c r="F7765" s="24">
        <v>3.7536207957495987E-2</v>
      </c>
      <c r="G7765" s="10">
        <v>71.105000000000004</v>
      </c>
      <c r="H7765" s="24">
        <v>1.2288071812695849E-2</v>
      </c>
      <c r="I7765" s="10">
        <v>69.831999999999994</v>
      </c>
      <c r="J7765" s="24">
        <v>0.19996759640070788</v>
      </c>
      <c r="K7765" s="10">
        <v>47.506</v>
      </c>
      <c r="L7765" s="61">
        <v>0.35917629890435709</v>
      </c>
      <c r="Q7765" s="48"/>
      <c r="R7765" s="48"/>
      <c r="S7765" s="48"/>
      <c r="T7765" s="48"/>
      <c r="U7765" s="48"/>
      <c r="V7765" s="48"/>
    </row>
    <row r="7766" spans="1:22" x14ac:dyDescent="0.25">
      <c r="A7766" s="8"/>
      <c r="B7766" s="60" t="s">
        <v>7761</v>
      </c>
      <c r="C7766" s="45">
        <v>68.929000000000002</v>
      </c>
      <c r="D7766" s="24">
        <v>6.6381085209537088E-2</v>
      </c>
      <c r="E7766" s="10">
        <v>65.695999999999998</v>
      </c>
      <c r="F7766" s="24">
        <v>5.4270662924552369E-2</v>
      </c>
      <c r="G7766" s="10">
        <v>71.424000000000007</v>
      </c>
      <c r="H7766" s="24">
        <v>3.1308583861300782E-2</v>
      </c>
      <c r="I7766" s="10">
        <v>69.927000000000007</v>
      </c>
      <c r="J7766" s="24">
        <v>0.19826017597647</v>
      </c>
      <c r="K7766" s="10">
        <v>50.689</v>
      </c>
      <c r="L7766" s="61">
        <v>0.40000231636978528</v>
      </c>
      <c r="Q7766" s="48"/>
      <c r="R7766" s="48"/>
      <c r="S7766" s="48"/>
      <c r="T7766" s="48"/>
      <c r="U7766" s="48"/>
      <c r="V7766" s="48"/>
    </row>
    <row r="7767" spans="1:22" x14ac:dyDescent="0.25">
      <c r="A7767" s="8"/>
      <c r="B7767" s="60" t="s">
        <v>7762</v>
      </c>
      <c r="C7767" s="45">
        <v>70.025000000000006</v>
      </c>
      <c r="D7767" s="24">
        <v>7.8949990037856146E-2</v>
      </c>
      <c r="E7767" s="10">
        <v>66.930000000000007</v>
      </c>
      <c r="F7767" s="24">
        <v>7.8644434105269473E-2</v>
      </c>
      <c r="G7767" s="10">
        <v>72.179000000000002</v>
      </c>
      <c r="H7767" s="24">
        <v>5.2846919087562776E-2</v>
      </c>
      <c r="I7767" s="10">
        <v>70.590999999999994</v>
      </c>
      <c r="J7767" s="24">
        <v>0.19797352875196292</v>
      </c>
      <c r="K7767" s="10">
        <v>53.220999999999997</v>
      </c>
      <c r="L7767" s="61">
        <v>0.4396354033957981</v>
      </c>
      <c r="Q7767" s="48"/>
      <c r="R7767" s="48"/>
      <c r="S7767" s="48"/>
      <c r="T7767" s="48"/>
      <c r="U7767" s="48"/>
      <c r="V7767" s="48"/>
    </row>
    <row r="7768" spans="1:22" x14ac:dyDescent="0.25">
      <c r="A7768" s="8"/>
      <c r="B7768" s="60" t="s">
        <v>7763</v>
      </c>
      <c r="C7768" s="45">
        <v>71.117999999999995</v>
      </c>
      <c r="D7768" s="24">
        <v>8.6986119412897661E-2</v>
      </c>
      <c r="E7768" s="10">
        <v>68.209000000000003</v>
      </c>
      <c r="F7768" s="24">
        <v>9.2947515346170587E-2</v>
      </c>
      <c r="G7768" s="10">
        <v>73.034000000000006</v>
      </c>
      <c r="H7768" s="24">
        <v>6.6216012808057029E-2</v>
      </c>
      <c r="I7768" s="10">
        <v>71.959000000000003</v>
      </c>
      <c r="J7768" s="24">
        <v>0.19596699818041327</v>
      </c>
      <c r="K7768" s="10">
        <v>56.281999999999996</v>
      </c>
      <c r="L7768" s="61">
        <v>0.4703967941442172</v>
      </c>
      <c r="Q7768" s="48"/>
      <c r="R7768" s="48"/>
      <c r="S7768" s="48"/>
      <c r="T7768" s="48"/>
      <c r="U7768" s="48"/>
      <c r="V7768" s="48"/>
    </row>
    <row r="7769" spans="1:22" x14ac:dyDescent="0.25">
      <c r="A7769" s="8"/>
      <c r="B7769" s="60" t="s">
        <v>7764</v>
      </c>
      <c r="C7769" s="45">
        <v>70.245999999999995</v>
      </c>
      <c r="D7769" s="24">
        <v>8.0195258019525803E-2</v>
      </c>
      <c r="E7769" s="10">
        <v>67.668000000000006</v>
      </c>
      <c r="F7769" s="24">
        <v>9.4808566840264744E-2</v>
      </c>
      <c r="G7769" s="10">
        <v>72.466999999999999</v>
      </c>
      <c r="H7769" s="24">
        <v>6.6749681851147394E-2</v>
      </c>
      <c r="I7769" s="10">
        <v>71.272000000000006</v>
      </c>
      <c r="J7769" s="24">
        <v>0.17855629502230863</v>
      </c>
      <c r="K7769" s="10">
        <v>56.423999999999999</v>
      </c>
      <c r="L7769" s="61">
        <v>0.47504111556368861</v>
      </c>
      <c r="Q7769" s="48"/>
      <c r="R7769" s="48"/>
      <c r="S7769" s="48"/>
      <c r="T7769" s="48"/>
      <c r="U7769" s="48"/>
      <c r="V7769" s="48"/>
    </row>
    <row r="7770" spans="1:22" x14ac:dyDescent="0.25">
      <c r="A7770" s="8"/>
      <c r="B7770" s="60" t="s">
        <v>7765</v>
      </c>
      <c r="C7770" s="45">
        <v>69.822000000000003</v>
      </c>
      <c r="D7770" s="24">
        <v>7.3686657368665739E-2</v>
      </c>
      <c r="E7770" s="10">
        <v>67.251000000000005</v>
      </c>
      <c r="F7770" s="24">
        <v>8.5128097375016878E-2</v>
      </c>
      <c r="G7770" s="10">
        <v>72.090999999999994</v>
      </c>
      <c r="H7770" s="24">
        <v>5.0985919347555385E-2</v>
      </c>
      <c r="I7770" s="10">
        <v>70.006</v>
      </c>
      <c r="J7770" s="24">
        <v>0.15339365387970788</v>
      </c>
      <c r="K7770" s="10">
        <v>54.158999999999999</v>
      </c>
      <c r="L7770" s="61">
        <v>0.46108498760742167</v>
      </c>
      <c r="Q7770" s="48"/>
      <c r="R7770" s="48"/>
      <c r="S7770" s="48"/>
      <c r="T7770" s="48"/>
      <c r="U7770" s="48"/>
      <c r="V7770" s="48"/>
    </row>
    <row r="7771" spans="1:22" x14ac:dyDescent="0.25">
      <c r="A7771" s="8"/>
      <c r="B7771" s="60" t="s">
        <v>7766</v>
      </c>
      <c r="C7771" s="45">
        <v>69.257999999999996</v>
      </c>
      <c r="D7771" s="24">
        <v>6.1300391844324897E-2</v>
      </c>
      <c r="E7771" s="10">
        <v>66.349000000000004</v>
      </c>
      <c r="F7771" s="24">
        <v>6.6097344999924951E-2</v>
      </c>
      <c r="G7771" s="10">
        <v>71.266000000000005</v>
      </c>
      <c r="H7771" s="24">
        <v>3.0364400169679388E-2</v>
      </c>
      <c r="I7771" s="10">
        <v>68.224000000000004</v>
      </c>
      <c r="J7771" s="24">
        <v>0.13319125601336027</v>
      </c>
      <c r="K7771" s="10">
        <v>52.738</v>
      </c>
      <c r="L7771" s="61">
        <v>0.43617243056681571</v>
      </c>
      <c r="Q7771" s="48"/>
      <c r="R7771" s="48"/>
      <c r="S7771" s="48"/>
      <c r="T7771" s="48"/>
      <c r="U7771" s="48"/>
      <c r="V7771" s="48"/>
    </row>
    <row r="7772" spans="1:22" x14ac:dyDescent="0.25">
      <c r="A7772" s="8"/>
      <c r="B7772" s="60" t="s">
        <v>7767</v>
      </c>
      <c r="C7772" s="45">
        <v>69.003</v>
      </c>
      <c r="D7772" s="24">
        <v>4.7519426180514045E-2</v>
      </c>
      <c r="E7772" s="10">
        <v>66.271000000000001</v>
      </c>
      <c r="F7772" s="24">
        <v>4.5580753125515919E-2</v>
      </c>
      <c r="G7772" s="10">
        <v>71.120999999999995</v>
      </c>
      <c r="H7772" s="24">
        <v>1.2835424677403905E-2</v>
      </c>
      <c r="I7772" s="10">
        <v>67.677999999999997</v>
      </c>
      <c r="J7772" s="24">
        <v>0.10942446222488098</v>
      </c>
      <c r="K7772" s="10">
        <v>52.710999999999999</v>
      </c>
      <c r="L7772" s="61">
        <v>0.40022237149938616</v>
      </c>
      <c r="Q7772" s="48"/>
      <c r="R7772" s="48"/>
      <c r="S7772" s="48"/>
      <c r="T7772" s="48"/>
      <c r="U7772" s="48"/>
      <c r="V7772" s="48"/>
    </row>
    <row r="7773" spans="1:22" x14ac:dyDescent="0.25">
      <c r="A7773" s="8"/>
      <c r="B7773" s="60" t="s">
        <v>7768</v>
      </c>
      <c r="C7773" s="45">
        <v>70.117999999999995</v>
      </c>
      <c r="D7773" s="24">
        <v>4.6074915321777245E-2</v>
      </c>
      <c r="E7773" s="10">
        <v>66.802999999999997</v>
      </c>
      <c r="F7773" s="24">
        <v>3.8346665866214408E-2</v>
      </c>
      <c r="G7773" s="10">
        <v>72.22</v>
      </c>
      <c r="H7773" s="24">
        <v>7.7313592140012865E-3</v>
      </c>
      <c r="I7773" s="10">
        <v>68.677999999999997</v>
      </c>
      <c r="J7773" s="24">
        <v>9.564046960293128E-2</v>
      </c>
      <c r="K7773" s="10">
        <v>55.206000000000003</v>
      </c>
      <c r="L7773" s="61">
        <v>0.38194621389358596</v>
      </c>
      <c r="Q7773" s="48"/>
      <c r="R7773" s="48"/>
      <c r="S7773" s="48"/>
      <c r="T7773" s="48"/>
      <c r="U7773" s="48"/>
      <c r="V7773" s="48"/>
    </row>
    <row r="7774" spans="1:22" x14ac:dyDescent="0.25">
      <c r="A7774" s="8"/>
      <c r="B7774" s="60" t="s">
        <v>7769</v>
      </c>
      <c r="C7774" s="45">
        <v>72.778000000000006</v>
      </c>
      <c r="D7774" s="24">
        <v>5.9075513050408451E-2</v>
      </c>
      <c r="E7774" s="10">
        <v>69.171000000000006</v>
      </c>
      <c r="F7774" s="24">
        <v>4.191868405649192E-2</v>
      </c>
      <c r="G7774" s="10">
        <v>75.045000000000002</v>
      </c>
      <c r="H7774" s="24">
        <v>7.5534695329711682E-3</v>
      </c>
      <c r="I7774" s="10">
        <v>70.385000000000005</v>
      </c>
      <c r="J7774" s="24">
        <v>9.6637503427303775E-2</v>
      </c>
      <c r="K7774" s="10">
        <v>59.618000000000002</v>
      </c>
      <c r="L7774" s="61">
        <v>0.37500868638669477</v>
      </c>
      <c r="Q7774" s="48"/>
      <c r="R7774" s="48"/>
      <c r="S7774" s="48"/>
      <c r="T7774" s="48"/>
      <c r="U7774" s="48"/>
      <c r="V7774" s="48"/>
    </row>
    <row r="7775" spans="1:22" x14ac:dyDescent="0.25">
      <c r="A7775" s="8"/>
      <c r="B7775" s="60" t="s">
        <v>7770</v>
      </c>
      <c r="C7775" s="45">
        <v>71.965000000000003</v>
      </c>
      <c r="D7775" s="24">
        <v>6.3956963538553499E-2</v>
      </c>
      <c r="E7775" s="10">
        <v>68.468000000000004</v>
      </c>
      <c r="F7775" s="24">
        <v>4.7456813099401161E-2</v>
      </c>
      <c r="G7775" s="10">
        <v>74.066000000000003</v>
      </c>
      <c r="H7775" s="24">
        <v>8.3744988300332515E-3</v>
      </c>
      <c r="I7775" s="10">
        <v>69.013000000000005</v>
      </c>
      <c r="J7775" s="24">
        <v>0.10164759839477554</v>
      </c>
      <c r="K7775" s="10">
        <v>60.673000000000002</v>
      </c>
      <c r="L7775" s="61">
        <v>0.366136990109101</v>
      </c>
      <c r="Q7775" s="48"/>
      <c r="R7775" s="48"/>
      <c r="S7775" s="48"/>
      <c r="T7775" s="48"/>
      <c r="U7775" s="48"/>
      <c r="V7775" s="48"/>
    </row>
    <row r="7776" spans="1:22" x14ac:dyDescent="0.25">
      <c r="A7776" s="8"/>
      <c r="B7776" s="60" t="s">
        <v>7771</v>
      </c>
      <c r="C7776" s="45">
        <v>69.83</v>
      </c>
      <c r="D7776" s="24">
        <v>6.2213588364215977E-2</v>
      </c>
      <c r="E7776" s="10">
        <v>66.896000000000001</v>
      </c>
      <c r="F7776" s="24">
        <v>5.0413483618244305E-2</v>
      </c>
      <c r="G7776" s="10">
        <v>71.765000000000001</v>
      </c>
      <c r="H7776" s="24">
        <v>8.6755429056226824E-3</v>
      </c>
      <c r="I7776" s="10">
        <v>66.715999999999994</v>
      </c>
      <c r="J7776" s="24">
        <v>0.10725591365687082</v>
      </c>
      <c r="K7776" s="10">
        <v>59.301000000000002</v>
      </c>
      <c r="L7776" s="61">
        <v>0.3506636399434806</v>
      </c>
      <c r="Q7776" s="48"/>
      <c r="R7776" s="48"/>
      <c r="S7776" s="48"/>
      <c r="T7776" s="48"/>
      <c r="U7776" s="48"/>
      <c r="V7776" s="48"/>
    </row>
    <row r="7777" spans="1:22" x14ac:dyDescent="0.25">
      <c r="A7777" s="8"/>
      <c r="B7777" s="60" t="s">
        <v>7772</v>
      </c>
      <c r="C7777" s="45">
        <v>65.835999999999999</v>
      </c>
      <c r="D7777" s="24">
        <v>6.423922428106528E-2</v>
      </c>
      <c r="E7777" s="10">
        <v>62.73</v>
      </c>
      <c r="F7777" s="24">
        <v>5.2874874303981752E-2</v>
      </c>
      <c r="G7777" s="10">
        <v>67.516999999999996</v>
      </c>
      <c r="H7777" s="24">
        <v>1.0454439715923863E-2</v>
      </c>
      <c r="I7777" s="10">
        <v>62.475000000000001</v>
      </c>
      <c r="J7777" s="24">
        <v>0.11292654353298935</v>
      </c>
      <c r="K7777" s="10">
        <v>56.625</v>
      </c>
      <c r="L7777" s="61">
        <v>0.32895925505547707</v>
      </c>
      <c r="Q7777" s="48"/>
      <c r="R7777" s="48"/>
      <c r="S7777" s="48"/>
      <c r="T7777" s="48"/>
      <c r="U7777" s="48"/>
      <c r="V7777" s="48"/>
    </row>
    <row r="7778" spans="1:22" x14ac:dyDescent="0.25">
      <c r="A7778" s="8"/>
      <c r="B7778" s="60" t="s">
        <v>7773</v>
      </c>
      <c r="C7778" s="45">
        <v>61.914999999999999</v>
      </c>
      <c r="D7778" s="24">
        <v>6.0287573885900246E-2</v>
      </c>
      <c r="E7778" s="10">
        <v>59.235999999999997</v>
      </c>
      <c r="F7778" s="24">
        <v>5.1704212880277357E-2</v>
      </c>
      <c r="G7778" s="10">
        <v>63.512999999999998</v>
      </c>
      <c r="H7778" s="24">
        <v>1.3711189260936795E-2</v>
      </c>
      <c r="I7778" s="10">
        <v>59.046999999999997</v>
      </c>
      <c r="J7778" s="24">
        <v>0.11386126274333856</v>
      </c>
      <c r="K7778" s="10">
        <v>53.558</v>
      </c>
      <c r="L7778" s="61">
        <v>0.30167241898496677</v>
      </c>
      <c r="Q7778" s="48"/>
      <c r="R7778" s="48"/>
      <c r="S7778" s="48"/>
      <c r="T7778" s="48"/>
      <c r="U7778" s="48"/>
      <c r="V7778" s="48"/>
    </row>
    <row r="7779" spans="1:22" x14ac:dyDescent="0.25">
      <c r="A7779" s="8"/>
      <c r="B7779" s="60" t="s">
        <v>7774</v>
      </c>
      <c r="C7779" s="45">
        <v>57.927999999999997</v>
      </c>
      <c r="D7779" s="24">
        <v>5.5406123397755198E-2</v>
      </c>
      <c r="E7779" s="10">
        <v>56.423999999999999</v>
      </c>
      <c r="F7779" s="24">
        <v>4.6766423029011392E-2</v>
      </c>
      <c r="G7779" s="10">
        <v>60.079000000000001</v>
      </c>
      <c r="H7779" s="24">
        <v>1.6270063903446954E-2</v>
      </c>
      <c r="I7779" s="10">
        <v>56.405999999999999</v>
      </c>
      <c r="J7779" s="24">
        <v>0.1183977666442334</v>
      </c>
      <c r="K7779" s="10">
        <v>52.29</v>
      </c>
      <c r="L7779" s="61">
        <v>0.28039656250723866</v>
      </c>
      <c r="Q7779" s="48"/>
      <c r="R7779" s="48"/>
      <c r="S7779" s="48"/>
      <c r="T7779" s="48"/>
      <c r="U7779" s="48"/>
      <c r="V7779" s="48"/>
    </row>
    <row r="7780" spans="1:22" x14ac:dyDescent="0.25">
      <c r="A7780" s="8"/>
      <c r="B7780" s="60" t="s">
        <v>7775</v>
      </c>
      <c r="C7780" s="45">
        <v>52.692</v>
      </c>
      <c r="D7780" s="24">
        <v>5.3314073188550179E-2</v>
      </c>
      <c r="E7780" s="10">
        <v>52.1</v>
      </c>
      <c r="F7780" s="24">
        <v>4.4965405454081557E-2</v>
      </c>
      <c r="G7780" s="10">
        <v>55.432000000000002</v>
      </c>
      <c r="H7780" s="24">
        <v>1.778896810301181E-2</v>
      </c>
      <c r="I7780" s="10">
        <v>52.082000000000001</v>
      </c>
      <c r="J7780" s="24">
        <v>0.12116453550686707</v>
      </c>
      <c r="K7780" s="10">
        <v>48.667000000000002</v>
      </c>
      <c r="L7780" s="61">
        <v>0.26853674920664333</v>
      </c>
      <c r="Q7780" s="48"/>
      <c r="R7780" s="48"/>
      <c r="S7780" s="48"/>
      <c r="T7780" s="48"/>
      <c r="U7780" s="48"/>
      <c r="V7780" s="48"/>
    </row>
    <row r="7781" spans="1:22" x14ac:dyDescent="0.25">
      <c r="A7781" s="8"/>
      <c r="B7781" s="60" t="s">
        <v>7776</v>
      </c>
      <c r="C7781" s="45">
        <v>48.884</v>
      </c>
      <c r="D7781" s="24">
        <v>5.0080507278853978E-2</v>
      </c>
      <c r="E7781" s="10">
        <v>48.767000000000003</v>
      </c>
      <c r="F7781" s="24">
        <v>4.4447779111644659E-2</v>
      </c>
      <c r="G7781" s="10">
        <v>51.606000000000002</v>
      </c>
      <c r="H7781" s="24">
        <v>1.5796383927350312E-2</v>
      </c>
      <c r="I7781" s="10">
        <v>48.35</v>
      </c>
      <c r="J7781" s="24">
        <v>0.12704545171300738</v>
      </c>
      <c r="K7781" s="10">
        <v>45.276000000000003</v>
      </c>
      <c r="L7781" s="61">
        <v>0.250214234430368</v>
      </c>
      <c r="Q7781" s="48"/>
      <c r="R7781" s="48"/>
      <c r="S7781" s="48"/>
      <c r="T7781" s="48"/>
      <c r="U7781" s="48"/>
      <c r="V7781" s="48"/>
    </row>
    <row r="7782" spans="1:22" x14ac:dyDescent="0.25">
      <c r="A7782" s="8"/>
      <c r="B7782" s="60" t="s">
        <v>7777</v>
      </c>
      <c r="C7782" s="45">
        <v>46.918999999999997</v>
      </c>
      <c r="D7782" s="24">
        <v>5.0196703351426723E-2</v>
      </c>
      <c r="E7782" s="10">
        <v>46.771000000000001</v>
      </c>
      <c r="F7782" s="24">
        <v>4.5288115246098437E-2</v>
      </c>
      <c r="G7782" s="10">
        <v>49.393000000000001</v>
      </c>
      <c r="H7782" s="24">
        <v>1.6247709182417462E-2</v>
      </c>
      <c r="I7782" s="10">
        <v>45.96</v>
      </c>
      <c r="J7782" s="24">
        <v>0.13009882974613343</v>
      </c>
      <c r="K7782" s="10">
        <v>43.372</v>
      </c>
      <c r="L7782" s="61">
        <v>0.23701276142390626</v>
      </c>
      <c r="Q7782" s="48"/>
      <c r="R7782" s="48"/>
      <c r="S7782" s="48"/>
      <c r="T7782" s="48"/>
      <c r="U7782" s="48"/>
      <c r="V7782" s="48"/>
    </row>
    <row r="7783" spans="1:22" x14ac:dyDescent="0.25">
      <c r="A7783" s="8"/>
      <c r="B7783" s="60" t="s">
        <v>7778</v>
      </c>
      <c r="C7783" s="45">
        <v>46.162999999999997</v>
      </c>
      <c r="D7783" s="24">
        <v>4.807197516723935E-2</v>
      </c>
      <c r="E7783" s="10">
        <v>46.08</v>
      </c>
      <c r="F7783" s="24">
        <v>4.885954381752701E-2</v>
      </c>
      <c r="G7783" s="10">
        <v>48.76</v>
      </c>
      <c r="H7783" s="24">
        <v>1.7902568450997018E-2</v>
      </c>
      <c r="I7783" s="10">
        <v>45.081000000000003</v>
      </c>
      <c r="J7783" s="24">
        <v>0.1261979835242214</v>
      </c>
      <c r="K7783" s="10">
        <v>42.302999999999997</v>
      </c>
      <c r="L7783" s="61">
        <v>0.2197350441207124</v>
      </c>
      <c r="Q7783" s="48"/>
      <c r="R7783" s="48"/>
      <c r="S7783" s="48"/>
      <c r="T7783" s="48"/>
      <c r="U7783" s="48"/>
      <c r="V7783" s="48"/>
    </row>
    <row r="7784" spans="1:22" x14ac:dyDescent="0.25">
      <c r="A7784" s="8"/>
      <c r="B7784" s="60" t="s">
        <v>7779</v>
      </c>
      <c r="C7784" s="45">
        <v>46.381</v>
      </c>
      <c r="D7784" s="24">
        <v>4.465249074581279E-2</v>
      </c>
      <c r="E7784" s="10">
        <v>46.707000000000001</v>
      </c>
      <c r="F7784" s="24">
        <v>4.7028811524609845E-2</v>
      </c>
      <c r="G7784" s="10">
        <v>49.165999999999997</v>
      </c>
      <c r="H7784" s="24">
        <v>1.9147132033151892E-2</v>
      </c>
      <c r="I7784" s="10">
        <v>44.871000000000002</v>
      </c>
      <c r="J7784" s="24">
        <v>0.123792669400167</v>
      </c>
      <c r="K7784" s="10">
        <v>43.034999999999997</v>
      </c>
      <c r="L7784" s="61">
        <v>0.1987284897051671</v>
      </c>
      <c r="Q7784" s="48"/>
      <c r="R7784" s="48"/>
      <c r="S7784" s="48"/>
      <c r="T7784" s="48"/>
      <c r="U7784" s="48"/>
      <c r="V7784" s="48"/>
    </row>
    <row r="7785" spans="1:22" x14ac:dyDescent="0.25">
      <c r="A7785" s="8"/>
      <c r="B7785" s="60" t="s">
        <v>7780</v>
      </c>
      <c r="C7785" s="45">
        <v>47.5</v>
      </c>
      <c r="D7785" s="24">
        <v>4.4785286257324503E-2</v>
      </c>
      <c r="E7785" s="10">
        <v>47.972999999999999</v>
      </c>
      <c r="F7785" s="24">
        <v>4.0201080432172867E-2</v>
      </c>
      <c r="G7785" s="10">
        <v>50.948999999999998</v>
      </c>
      <c r="H7785" s="24">
        <v>2.1007139144943791E-2</v>
      </c>
      <c r="I7785" s="10">
        <v>45.356000000000002</v>
      </c>
      <c r="J7785" s="24">
        <v>0.11849599322025449</v>
      </c>
      <c r="K7785" s="10">
        <v>45.252000000000002</v>
      </c>
      <c r="L7785" s="61">
        <v>0.1827593394631401</v>
      </c>
      <c r="Q7785" s="48"/>
      <c r="R7785" s="48"/>
      <c r="S7785" s="48"/>
      <c r="T7785" s="48"/>
      <c r="U7785" s="48"/>
      <c r="V7785" s="48"/>
    </row>
    <row r="7786" spans="1:22" x14ac:dyDescent="0.25">
      <c r="A7786" s="8"/>
      <c r="B7786" s="60" t="s">
        <v>7781</v>
      </c>
      <c r="C7786" s="45">
        <v>50.386000000000003</v>
      </c>
      <c r="D7786" s="24">
        <v>5.1292266321398335E-2</v>
      </c>
      <c r="E7786" s="10">
        <v>51.162999999999997</v>
      </c>
      <c r="F7786" s="24">
        <v>3.6914765906362543E-2</v>
      </c>
      <c r="G7786" s="10">
        <v>54.63</v>
      </c>
      <c r="H7786" s="24">
        <v>2.2593615799119234E-2</v>
      </c>
      <c r="I7786" s="10">
        <v>45.411999999999999</v>
      </c>
      <c r="J7786" s="24">
        <v>0.11376014157703859</v>
      </c>
      <c r="K7786" s="10">
        <v>50.05</v>
      </c>
      <c r="L7786" s="61">
        <v>0.17138754429441602</v>
      </c>
      <c r="Q7786" s="48"/>
      <c r="R7786" s="48"/>
      <c r="S7786" s="48"/>
      <c r="T7786" s="48"/>
      <c r="U7786" s="48"/>
      <c r="V7786" s="48"/>
    </row>
    <row r="7787" spans="1:22" x14ac:dyDescent="0.25">
      <c r="A7787" s="8"/>
      <c r="B7787" s="60" t="s">
        <v>7782</v>
      </c>
      <c r="C7787" s="45">
        <v>58.41</v>
      </c>
      <c r="D7787" s="24">
        <v>5.2985409093172647E-2</v>
      </c>
      <c r="E7787" s="10">
        <v>59.250999999999998</v>
      </c>
      <c r="F7787" s="24">
        <v>3.5504201680672268E-2</v>
      </c>
      <c r="G7787" s="10">
        <v>62.783000000000001</v>
      </c>
      <c r="H7787" s="24">
        <v>2.3482589786372712E-2</v>
      </c>
      <c r="I7787" s="10">
        <v>46.62</v>
      </c>
      <c r="J7787" s="24">
        <v>0.11557970562943207</v>
      </c>
      <c r="K7787" s="10">
        <v>59.965000000000003</v>
      </c>
      <c r="L7787" s="61">
        <v>0.17656391134168656</v>
      </c>
      <c r="Q7787" s="48"/>
      <c r="R7787" s="48"/>
      <c r="S7787" s="48"/>
      <c r="T7787" s="48"/>
      <c r="U7787" s="48"/>
      <c r="V7787" s="48"/>
    </row>
    <row r="7788" spans="1:22" x14ac:dyDescent="0.25">
      <c r="A7788" s="8"/>
      <c r="B7788" s="60" t="s">
        <v>7783</v>
      </c>
      <c r="C7788" s="45">
        <v>65.73</v>
      </c>
      <c r="D7788" s="24">
        <v>5.6819879488073301E-2</v>
      </c>
      <c r="E7788" s="10">
        <v>65.688000000000002</v>
      </c>
      <c r="F7788" s="24">
        <v>3.3658463385354144E-2</v>
      </c>
      <c r="G7788" s="10">
        <v>69.709999999999994</v>
      </c>
      <c r="H7788" s="24">
        <v>2.2976558439782271E-2</v>
      </c>
      <c r="I7788" s="10">
        <v>50.274999999999999</v>
      </c>
      <c r="J7788" s="24">
        <v>0.1169630728199504</v>
      </c>
      <c r="K7788" s="10">
        <v>67.826999999999998</v>
      </c>
      <c r="L7788" s="61">
        <v>0.18656923825184704</v>
      </c>
      <c r="Q7788" s="48"/>
      <c r="R7788" s="48"/>
      <c r="S7788" s="48"/>
      <c r="T7788" s="48"/>
      <c r="U7788" s="48"/>
      <c r="V7788" s="48"/>
    </row>
    <row r="7789" spans="1:22" x14ac:dyDescent="0.25">
      <c r="A7789" s="8"/>
      <c r="B7789" s="60" t="s">
        <v>7784</v>
      </c>
      <c r="C7789" s="45">
        <v>68.034000000000006</v>
      </c>
      <c r="D7789" s="24">
        <v>7.2688943113722759E-2</v>
      </c>
      <c r="E7789" s="10">
        <v>67.486999999999995</v>
      </c>
      <c r="F7789" s="24">
        <v>3.6344537815126053E-2</v>
      </c>
      <c r="G7789" s="10">
        <v>71.507999999999996</v>
      </c>
      <c r="H7789" s="24">
        <v>3.07995295276129E-2</v>
      </c>
      <c r="I7789" s="10">
        <v>53.904000000000003</v>
      </c>
      <c r="J7789" s="24">
        <v>0.11673874300527175</v>
      </c>
      <c r="K7789" s="10">
        <v>70.058999999999997</v>
      </c>
      <c r="L7789" s="61">
        <v>0.20470389327651295</v>
      </c>
      <c r="Q7789" s="48"/>
      <c r="R7789" s="48"/>
      <c r="S7789" s="48"/>
      <c r="T7789" s="48"/>
      <c r="U7789" s="48"/>
      <c r="V7789" s="48"/>
    </row>
    <row r="7790" spans="1:22" x14ac:dyDescent="0.25">
      <c r="A7790" s="8"/>
      <c r="B7790" s="60" t="s">
        <v>7785</v>
      </c>
      <c r="C7790" s="45">
        <v>68.102000000000004</v>
      </c>
      <c r="D7790" s="24">
        <v>0.10019421343558588</v>
      </c>
      <c r="E7790" s="10">
        <v>67.55</v>
      </c>
      <c r="F7790" s="24">
        <v>5.1605642256902763E-2</v>
      </c>
      <c r="G7790" s="10">
        <v>71.466999999999999</v>
      </c>
      <c r="H7790" s="24">
        <v>5.8576547498563968E-2</v>
      </c>
      <c r="I7790" s="10">
        <v>57.095999999999997</v>
      </c>
      <c r="J7790" s="24">
        <v>0.13785067112002891</v>
      </c>
      <c r="K7790" s="10">
        <v>70.522000000000006</v>
      </c>
      <c r="L7790" s="61">
        <v>0.23430298538573777</v>
      </c>
      <c r="Q7790" s="48"/>
      <c r="R7790" s="48"/>
      <c r="S7790" s="48"/>
      <c r="T7790" s="48"/>
      <c r="U7790" s="48"/>
      <c r="V7790" s="48"/>
    </row>
    <row r="7791" spans="1:22" x14ac:dyDescent="0.25">
      <c r="A7791" s="8"/>
      <c r="B7791" s="60" t="s">
        <v>7786</v>
      </c>
      <c r="C7791" s="45">
        <v>69.164000000000001</v>
      </c>
      <c r="D7791" s="24">
        <v>0.13425626213833972</v>
      </c>
      <c r="E7791" s="10">
        <v>68.224000000000004</v>
      </c>
      <c r="F7791" s="24">
        <v>6.5456182472989191E-2</v>
      </c>
      <c r="G7791" s="10">
        <v>72.19</v>
      </c>
      <c r="H7791" s="24">
        <v>8.4288410514510789E-2</v>
      </c>
      <c r="I7791" s="10">
        <v>59</v>
      </c>
      <c r="J7791" s="24">
        <v>0.15878812049003602</v>
      </c>
      <c r="K7791" s="10">
        <v>71.247</v>
      </c>
      <c r="L7791" s="61">
        <v>0.2473423350394886</v>
      </c>
      <c r="Q7791" s="48"/>
      <c r="R7791" s="48"/>
      <c r="S7791" s="48"/>
      <c r="T7791" s="48"/>
      <c r="U7791" s="48"/>
      <c r="V7791" s="48"/>
    </row>
    <row r="7792" spans="1:22" x14ac:dyDescent="0.25">
      <c r="A7792" s="8"/>
      <c r="B7792" s="60" t="s">
        <v>7787</v>
      </c>
      <c r="C7792" s="45">
        <v>70.47</v>
      </c>
      <c r="D7792" s="24">
        <v>0.16695715684809853</v>
      </c>
      <c r="E7792" s="10">
        <v>68.805000000000007</v>
      </c>
      <c r="F7792" s="24">
        <v>6.968787515006003E-2</v>
      </c>
      <c r="G7792" s="10">
        <v>72.667000000000002</v>
      </c>
      <c r="H7792" s="24">
        <v>9.9865970075767932E-2</v>
      </c>
      <c r="I7792" s="10">
        <v>59.85</v>
      </c>
      <c r="J7792" s="24">
        <v>0.16281359438676954</v>
      </c>
      <c r="K7792" s="10">
        <v>72.143000000000001</v>
      </c>
      <c r="L7792" s="61">
        <v>0.24494522546726266</v>
      </c>
      <c r="Q7792" s="48"/>
      <c r="R7792" s="48"/>
      <c r="S7792" s="48"/>
      <c r="T7792" s="48"/>
      <c r="U7792" s="48"/>
      <c r="V7792" s="48"/>
    </row>
    <row r="7793" spans="1:22" x14ac:dyDescent="0.25">
      <c r="A7793" s="8"/>
      <c r="B7793" s="60" t="s">
        <v>7788</v>
      </c>
      <c r="C7793" s="45">
        <v>69.540999999999997</v>
      </c>
      <c r="D7793" s="24">
        <v>0.17827797420447189</v>
      </c>
      <c r="E7793" s="10">
        <v>68.307000000000002</v>
      </c>
      <c r="F7793" s="24">
        <v>7.1728691476590639E-2</v>
      </c>
      <c r="G7793" s="10">
        <v>71.361999999999995</v>
      </c>
      <c r="H7793" s="24">
        <v>9.990699964441041E-2</v>
      </c>
      <c r="I7793" s="10">
        <v>58.79</v>
      </c>
      <c r="J7793" s="24">
        <v>0.14856865115467541</v>
      </c>
      <c r="K7793" s="10">
        <v>71.796999999999997</v>
      </c>
      <c r="L7793" s="61">
        <v>0.22269958542742663</v>
      </c>
      <c r="Q7793" s="48"/>
      <c r="R7793" s="48"/>
      <c r="S7793" s="48"/>
      <c r="T7793" s="48"/>
      <c r="U7793" s="48"/>
      <c r="V7793" s="48"/>
    </row>
    <row r="7794" spans="1:22" x14ac:dyDescent="0.25">
      <c r="A7794" s="8"/>
      <c r="B7794" s="60" t="s">
        <v>7789</v>
      </c>
      <c r="C7794" s="45">
        <v>69.001999999999995</v>
      </c>
      <c r="D7794" s="24">
        <v>0.16941387381106518</v>
      </c>
      <c r="E7794" s="10">
        <v>67.930000000000007</v>
      </c>
      <c r="F7794" s="24">
        <v>6.7962184873949574E-2</v>
      </c>
      <c r="G7794" s="10">
        <v>70.093999999999994</v>
      </c>
      <c r="H7794" s="24">
        <v>8.5081648841598509E-2</v>
      </c>
      <c r="I7794" s="10">
        <v>57.110999999999997</v>
      </c>
      <c r="J7794" s="24">
        <v>0.12725731876020388</v>
      </c>
      <c r="K7794" s="10">
        <v>70.759</v>
      </c>
      <c r="L7794" s="61">
        <v>0.18920953285313941</v>
      </c>
      <c r="Q7794" s="48"/>
      <c r="R7794" s="48"/>
      <c r="S7794" s="48"/>
      <c r="T7794" s="48"/>
      <c r="U7794" s="48"/>
      <c r="V7794" s="48"/>
    </row>
    <row r="7795" spans="1:22" x14ac:dyDescent="0.25">
      <c r="A7795" s="8"/>
      <c r="B7795" s="60" t="s">
        <v>7790</v>
      </c>
      <c r="C7795" s="45">
        <v>67.697999999999993</v>
      </c>
      <c r="D7795" s="24">
        <v>0.14416612718490115</v>
      </c>
      <c r="E7795" s="10">
        <v>67.510000000000005</v>
      </c>
      <c r="F7795" s="24">
        <v>5.6557623049219685E-2</v>
      </c>
      <c r="G7795" s="10">
        <v>68.760000000000005</v>
      </c>
      <c r="H7795" s="24">
        <v>6.0614349407806557E-2</v>
      </c>
      <c r="I7795" s="10">
        <v>55.524000000000001</v>
      </c>
      <c r="J7795" s="24">
        <v>0.10473709791996411</v>
      </c>
      <c r="K7795" s="10">
        <v>69.588999999999999</v>
      </c>
      <c r="L7795" s="61">
        <v>0.16565532575213657</v>
      </c>
      <c r="Q7795" s="48"/>
      <c r="R7795" s="48"/>
      <c r="S7795" s="48"/>
      <c r="T7795" s="48"/>
      <c r="U7795" s="48"/>
      <c r="V7795" s="48"/>
    </row>
    <row r="7796" spans="1:22" x14ac:dyDescent="0.25">
      <c r="A7796" s="8"/>
      <c r="B7796" s="60" t="s">
        <v>7791</v>
      </c>
      <c r="C7796" s="45">
        <v>66.853999999999999</v>
      </c>
      <c r="D7796" s="24">
        <v>0.11755722656574208</v>
      </c>
      <c r="E7796" s="10">
        <v>67.106999999999999</v>
      </c>
      <c r="F7796" s="24">
        <v>4.3247298919567828E-2</v>
      </c>
      <c r="G7796" s="10">
        <v>68.42</v>
      </c>
      <c r="H7796" s="24">
        <v>3.4601602888481631E-2</v>
      </c>
      <c r="I7796" s="10">
        <v>55.738</v>
      </c>
      <c r="J7796" s="24">
        <v>8.5232866810403915E-2</v>
      </c>
      <c r="K7796" s="10">
        <v>68.668999999999997</v>
      </c>
      <c r="L7796" s="61">
        <v>0.16543530120202884</v>
      </c>
      <c r="Q7796" s="48"/>
      <c r="R7796" s="48"/>
      <c r="S7796" s="48"/>
      <c r="T7796" s="48"/>
      <c r="U7796" s="48"/>
      <c r="V7796" s="48"/>
    </row>
    <row r="7797" spans="1:22" x14ac:dyDescent="0.25">
      <c r="A7797" s="8"/>
      <c r="B7797" s="60" t="s">
        <v>7792</v>
      </c>
      <c r="C7797" s="45">
        <v>67.891999999999996</v>
      </c>
      <c r="D7797" s="24">
        <v>0.11339076739206215</v>
      </c>
      <c r="E7797" s="10">
        <v>67.760000000000005</v>
      </c>
      <c r="F7797" s="24">
        <v>4.0351140456182474E-2</v>
      </c>
      <c r="G7797" s="10">
        <v>70.185000000000002</v>
      </c>
      <c r="H7797" s="24">
        <v>2.5055389917667332E-2</v>
      </c>
      <c r="I7797" s="10">
        <v>57.793999999999997</v>
      </c>
      <c r="J7797" s="24">
        <v>8.0297610887473669E-2</v>
      </c>
      <c r="K7797" s="10">
        <v>69.658000000000001</v>
      </c>
      <c r="L7797" s="61">
        <v>0.18691664543622763</v>
      </c>
      <c r="Q7797" s="48"/>
      <c r="R7797" s="48"/>
      <c r="S7797" s="48"/>
      <c r="T7797" s="48"/>
      <c r="U7797" s="48"/>
      <c r="V7797" s="48"/>
    </row>
    <row r="7798" spans="1:22" x14ac:dyDescent="0.25">
      <c r="A7798" s="8"/>
      <c r="B7798" s="60" t="s">
        <v>7793</v>
      </c>
      <c r="C7798" s="45">
        <v>71.03</v>
      </c>
      <c r="D7798" s="24">
        <v>0.13052138837707286</v>
      </c>
      <c r="E7798" s="10">
        <v>69.691999999999993</v>
      </c>
      <c r="F7798" s="24">
        <v>4.3667466986794717E-2</v>
      </c>
      <c r="G7798" s="10">
        <v>73.540999999999997</v>
      </c>
      <c r="H7798" s="24">
        <v>3.14012965343691E-2</v>
      </c>
      <c r="I7798" s="10">
        <v>60.933999999999997</v>
      </c>
      <c r="J7798" s="24">
        <v>8.8473186355762165E-2</v>
      </c>
      <c r="K7798" s="10">
        <v>72.734999999999999</v>
      </c>
      <c r="L7798" s="61">
        <v>0.21804432915672697</v>
      </c>
      <c r="Q7798" s="48"/>
      <c r="R7798" s="48"/>
      <c r="S7798" s="48"/>
      <c r="T7798" s="48"/>
      <c r="U7798" s="48"/>
      <c r="V7798" s="48"/>
    </row>
    <row r="7799" spans="1:22" x14ac:dyDescent="0.25">
      <c r="A7799" s="8"/>
      <c r="B7799" s="60" t="s">
        <v>7794</v>
      </c>
      <c r="C7799" s="45">
        <v>70.701999999999998</v>
      </c>
      <c r="D7799" s="24">
        <v>0.14079644108029149</v>
      </c>
      <c r="E7799" s="10">
        <v>69.143000000000001</v>
      </c>
      <c r="F7799" s="24">
        <v>4.9429771908763506E-2</v>
      </c>
      <c r="G7799" s="10">
        <v>72.39</v>
      </c>
      <c r="H7799" s="24">
        <v>3.521704641811866E-2</v>
      </c>
      <c r="I7799" s="10">
        <v>60.576000000000001</v>
      </c>
      <c r="J7799" s="24">
        <v>8.8834606612744421E-2</v>
      </c>
      <c r="K7799" s="10">
        <v>72.210999999999999</v>
      </c>
      <c r="L7799" s="61">
        <v>0.22946244528336845</v>
      </c>
      <c r="Q7799" s="48"/>
      <c r="R7799" s="48"/>
      <c r="S7799" s="48"/>
      <c r="T7799" s="48"/>
      <c r="U7799" s="48"/>
      <c r="V7799" s="48"/>
    </row>
    <row r="7800" spans="1:22" x14ac:dyDescent="0.25">
      <c r="A7800" s="8"/>
      <c r="B7800" s="60" t="s">
        <v>7795</v>
      </c>
      <c r="C7800" s="45">
        <v>68.484999999999999</v>
      </c>
      <c r="D7800" s="24">
        <v>0.1441827266238401</v>
      </c>
      <c r="E7800" s="10">
        <v>67.168000000000006</v>
      </c>
      <c r="F7800" s="24">
        <v>5.3016206482593038E-2</v>
      </c>
      <c r="G7800" s="10">
        <v>69.656000000000006</v>
      </c>
      <c r="H7800" s="24">
        <v>4.0318389452665554E-2</v>
      </c>
      <c r="I7800" s="10">
        <v>58.287999999999997</v>
      </c>
      <c r="J7800" s="24">
        <v>9.7533618315283094E-2</v>
      </c>
      <c r="K7800" s="10">
        <v>70.763999999999996</v>
      </c>
      <c r="L7800" s="61">
        <v>0.22744748361396114</v>
      </c>
      <c r="Q7800" s="48"/>
      <c r="R7800" s="48"/>
      <c r="S7800" s="48"/>
      <c r="T7800" s="48"/>
      <c r="U7800" s="48"/>
      <c r="V7800" s="48"/>
    </row>
    <row r="7801" spans="1:22" x14ac:dyDescent="0.25">
      <c r="A7801" s="8"/>
      <c r="B7801" s="60" t="s">
        <v>7796</v>
      </c>
      <c r="C7801" s="45">
        <v>64.167000000000002</v>
      </c>
      <c r="D7801" s="24">
        <v>0.14366814401673222</v>
      </c>
      <c r="E7801" s="10">
        <v>63.048000000000002</v>
      </c>
      <c r="F7801" s="24">
        <v>5.8643457382953179E-2</v>
      </c>
      <c r="G7801" s="10">
        <v>65.040000000000006</v>
      </c>
      <c r="H7801" s="24">
        <v>4.387428540167948E-2</v>
      </c>
      <c r="I7801" s="10">
        <v>54.91</v>
      </c>
      <c r="J7801" s="24">
        <v>0.10351574670671369</v>
      </c>
      <c r="K7801" s="10">
        <v>66.275999999999996</v>
      </c>
      <c r="L7801" s="61">
        <v>0.21554299742918684</v>
      </c>
      <c r="Q7801" s="48"/>
      <c r="R7801" s="48"/>
      <c r="S7801" s="48"/>
      <c r="T7801" s="48"/>
      <c r="U7801" s="48"/>
      <c r="V7801" s="48"/>
    </row>
    <row r="7802" spans="1:22" x14ac:dyDescent="0.25">
      <c r="A7802" s="8"/>
      <c r="B7802" s="60" t="s">
        <v>7797</v>
      </c>
      <c r="C7802" s="45">
        <v>59.978999999999999</v>
      </c>
      <c r="D7802" s="24">
        <v>0.1423567883405541</v>
      </c>
      <c r="E7802" s="10">
        <v>59.994</v>
      </c>
      <c r="F7802" s="24">
        <v>5.5477190876350543E-2</v>
      </c>
      <c r="G7802" s="10">
        <v>61.57</v>
      </c>
      <c r="H7802" s="24">
        <v>4.5871057742279606E-2</v>
      </c>
      <c r="I7802" s="10">
        <v>52.357999999999997</v>
      </c>
      <c r="J7802" s="24">
        <v>0.10506112987449993</v>
      </c>
      <c r="K7802" s="10">
        <v>62.031999999999996</v>
      </c>
      <c r="L7802" s="61">
        <v>0.20435648609213239</v>
      </c>
      <c r="Q7802" s="48"/>
      <c r="R7802" s="48"/>
      <c r="S7802" s="48"/>
      <c r="T7802" s="48"/>
      <c r="U7802" s="48"/>
      <c r="V7802" s="48"/>
    </row>
    <row r="7803" spans="1:22" x14ac:dyDescent="0.25">
      <c r="A7803" s="8"/>
      <c r="B7803" s="60" t="s">
        <v>7798</v>
      </c>
      <c r="C7803" s="45">
        <v>56.841999999999999</v>
      </c>
      <c r="D7803" s="24">
        <v>0.14456451371943629</v>
      </c>
      <c r="E7803" s="10">
        <v>56.991</v>
      </c>
      <c r="F7803" s="24">
        <v>5.0450180072028811E-2</v>
      </c>
      <c r="G7803" s="10">
        <v>58.746000000000002</v>
      </c>
      <c r="H7803" s="24">
        <v>4.4913701140622007E-2</v>
      </c>
      <c r="I7803" s="10">
        <v>51.128999999999998</v>
      </c>
      <c r="J7803" s="24">
        <v>0.10884981118907265</v>
      </c>
      <c r="K7803" s="10">
        <v>58.758000000000003</v>
      </c>
      <c r="L7803" s="61">
        <v>0.1960534543854367</v>
      </c>
      <c r="Q7803" s="48"/>
      <c r="R7803" s="48"/>
      <c r="S7803" s="48"/>
      <c r="T7803" s="48"/>
      <c r="U7803" s="48"/>
      <c r="V7803" s="48"/>
    </row>
    <row r="7804" spans="1:22" x14ac:dyDescent="0.25">
      <c r="A7804" s="8"/>
      <c r="B7804" s="60" t="s">
        <v>7799</v>
      </c>
      <c r="C7804" s="45">
        <v>52.209000000000003</v>
      </c>
      <c r="D7804" s="24">
        <v>0.15704729180153712</v>
      </c>
      <c r="E7804" s="10">
        <v>52.405000000000001</v>
      </c>
      <c r="F7804" s="24">
        <v>5.2310924369747901E-2</v>
      </c>
      <c r="G7804" s="10">
        <v>54.317</v>
      </c>
      <c r="H7804" s="24">
        <v>4.7512240487978336E-2</v>
      </c>
      <c r="I7804" s="10">
        <v>47.838000000000001</v>
      </c>
      <c r="J7804" s="24">
        <v>0.11362305113473498</v>
      </c>
      <c r="K7804" s="10">
        <v>53.645000000000003</v>
      </c>
      <c r="L7804" s="61">
        <v>0.19621557773814763</v>
      </c>
      <c r="Q7804" s="48"/>
      <c r="R7804" s="48"/>
      <c r="S7804" s="48"/>
      <c r="T7804" s="48"/>
      <c r="U7804" s="48"/>
      <c r="V7804" s="48"/>
    </row>
    <row r="7805" spans="1:22" x14ac:dyDescent="0.25">
      <c r="A7805" s="8"/>
      <c r="B7805" s="60" t="s">
        <v>7800</v>
      </c>
      <c r="C7805" s="45">
        <v>48.866</v>
      </c>
      <c r="D7805" s="24">
        <v>0.16120956912415657</v>
      </c>
      <c r="E7805" s="10">
        <v>48.963999999999999</v>
      </c>
      <c r="F7805" s="24">
        <v>5.396039603960396E-2</v>
      </c>
      <c r="G7805" s="10">
        <v>50.531999999999996</v>
      </c>
      <c r="H7805" s="24">
        <v>5.0965430478065857E-2</v>
      </c>
      <c r="I7805" s="10">
        <v>44.725000000000001</v>
      </c>
      <c r="J7805" s="24">
        <v>0.11587303565420036</v>
      </c>
      <c r="K7805" s="10">
        <v>49.558999999999997</v>
      </c>
      <c r="L7805" s="61">
        <v>0.20135688980480237</v>
      </c>
      <c r="Q7805" s="48"/>
      <c r="R7805" s="48"/>
      <c r="S7805" s="48"/>
      <c r="T7805" s="48"/>
      <c r="U7805" s="48"/>
      <c r="V7805" s="48"/>
    </row>
    <row r="7806" spans="1:22" x14ac:dyDescent="0.25">
      <c r="A7806" s="8"/>
      <c r="B7806" s="60" t="s">
        <v>7801</v>
      </c>
      <c r="C7806" s="45">
        <v>47.186999999999998</v>
      </c>
      <c r="D7806" s="24">
        <v>0.17019512922959598</v>
      </c>
      <c r="E7806" s="10">
        <v>46.970999999999997</v>
      </c>
      <c r="F7806" s="24">
        <v>5.4740474047404737E-2</v>
      </c>
      <c r="G7806" s="10">
        <v>48.259</v>
      </c>
      <c r="H7806" s="24">
        <v>5.4479816212668196E-2</v>
      </c>
      <c r="I7806" s="10">
        <v>42.603000000000002</v>
      </c>
      <c r="J7806" s="24">
        <v>0.12811086325286941</v>
      </c>
      <c r="K7806" s="10">
        <v>47.896000000000001</v>
      </c>
      <c r="L7806" s="61">
        <v>0.19737420983166232</v>
      </c>
      <c r="Q7806" s="48"/>
      <c r="R7806" s="48"/>
      <c r="S7806" s="48"/>
      <c r="T7806" s="48"/>
      <c r="U7806" s="48"/>
      <c r="V7806" s="48"/>
    </row>
    <row r="7807" spans="1:22" x14ac:dyDescent="0.25">
      <c r="A7807" s="8"/>
      <c r="B7807" s="60" t="s">
        <v>7802</v>
      </c>
      <c r="C7807" s="45">
        <v>45.835999999999999</v>
      </c>
      <c r="D7807" s="24">
        <v>0.16154113960775213</v>
      </c>
      <c r="E7807" s="10">
        <v>45.917999999999999</v>
      </c>
      <c r="F7807" s="24">
        <v>5.7725772577257722E-2</v>
      </c>
      <c r="G7807" s="10">
        <v>47.04</v>
      </c>
      <c r="H7807" s="24">
        <v>5.97445574882398E-2</v>
      </c>
      <c r="I7807" s="10">
        <v>41.975999999999999</v>
      </c>
      <c r="J7807" s="24">
        <v>0.13132609698042197</v>
      </c>
      <c r="K7807" s="10">
        <v>46.92</v>
      </c>
      <c r="L7807" s="61">
        <v>0.18390950980619167</v>
      </c>
      <c r="Q7807" s="48"/>
      <c r="R7807" s="48"/>
      <c r="S7807" s="48"/>
      <c r="T7807" s="48"/>
      <c r="U7807" s="48"/>
      <c r="V7807" s="48"/>
    </row>
    <row r="7808" spans="1:22" x14ac:dyDescent="0.25">
      <c r="A7808" s="8"/>
      <c r="B7808" s="60" t="s">
        <v>7803</v>
      </c>
      <c r="C7808" s="45">
        <v>46.101999999999997</v>
      </c>
      <c r="D7808" s="24">
        <v>0.1633979343158872</v>
      </c>
      <c r="E7808" s="10">
        <v>46.48</v>
      </c>
      <c r="F7808" s="24">
        <v>6.0846084608460846E-2</v>
      </c>
      <c r="G7808" s="10">
        <v>46.860999999999997</v>
      </c>
      <c r="H7808" s="24">
        <v>5.8992451591729569E-2</v>
      </c>
      <c r="I7808" s="10">
        <v>41.847999999999999</v>
      </c>
      <c r="J7808" s="24">
        <v>0.13480303577882183</v>
      </c>
      <c r="K7808" s="10">
        <v>47.143000000000001</v>
      </c>
      <c r="L7808" s="61">
        <v>0.17786602449811287</v>
      </c>
      <c r="Q7808" s="48"/>
      <c r="R7808" s="48"/>
      <c r="S7808" s="48"/>
      <c r="T7808" s="48"/>
      <c r="U7808" s="48"/>
      <c r="V7808" s="48"/>
    </row>
    <row r="7809" spans="1:22" x14ac:dyDescent="0.25">
      <c r="A7809" s="8"/>
      <c r="B7809" s="60" t="s">
        <v>7804</v>
      </c>
      <c r="C7809" s="45">
        <v>47.335000000000001</v>
      </c>
      <c r="D7809" s="24">
        <v>0.16422686052487609</v>
      </c>
      <c r="E7809" s="10">
        <v>47.718000000000004</v>
      </c>
      <c r="F7809" s="24">
        <v>6.4896489648964897E-2</v>
      </c>
      <c r="G7809" s="10">
        <v>47.192999999999998</v>
      </c>
      <c r="H7809" s="24">
        <v>5.7597637020019694E-2</v>
      </c>
      <c r="I7809" s="10">
        <v>41.773000000000003</v>
      </c>
      <c r="J7809" s="24">
        <v>0.1406353202148474</v>
      </c>
      <c r="K7809" s="10">
        <v>48.402999999999999</v>
      </c>
      <c r="L7809" s="61">
        <v>0.17986894204274434</v>
      </c>
      <c r="Q7809" s="48"/>
      <c r="R7809" s="48"/>
      <c r="S7809" s="48"/>
      <c r="T7809" s="48"/>
      <c r="U7809" s="48"/>
      <c r="V7809" s="48"/>
    </row>
    <row r="7810" spans="1:22" x14ac:dyDescent="0.25">
      <c r="A7810" s="8"/>
      <c r="B7810" s="60" t="s">
        <v>7805</v>
      </c>
      <c r="C7810" s="45">
        <v>50.198</v>
      </c>
      <c r="D7810" s="24">
        <v>0.15631890449112221</v>
      </c>
      <c r="E7810" s="10">
        <v>50.872999999999998</v>
      </c>
      <c r="F7810" s="24">
        <v>6.8706870687068711E-2</v>
      </c>
      <c r="G7810" s="10">
        <v>47.415999999999997</v>
      </c>
      <c r="H7810" s="24">
        <v>5.795317798927907E-2</v>
      </c>
      <c r="I7810" s="10">
        <v>41.487000000000002</v>
      </c>
      <c r="J7810" s="24">
        <v>0.1441870318906322</v>
      </c>
      <c r="K7810" s="10">
        <v>52.649000000000001</v>
      </c>
      <c r="L7810" s="61">
        <v>0.17234352930279945</v>
      </c>
      <c r="Q7810" s="48"/>
      <c r="R7810" s="48"/>
      <c r="S7810" s="48"/>
      <c r="T7810" s="48"/>
      <c r="U7810" s="48"/>
      <c r="V7810" s="48"/>
    </row>
    <row r="7811" spans="1:22" x14ac:dyDescent="0.25">
      <c r="A7811" s="8"/>
      <c r="B7811" s="60" t="s">
        <v>7806</v>
      </c>
      <c r="C7811" s="45">
        <v>58.298999999999999</v>
      </c>
      <c r="D7811" s="24">
        <v>0.14605679802383992</v>
      </c>
      <c r="E7811" s="10">
        <v>58.497999999999998</v>
      </c>
      <c r="F7811" s="24">
        <v>6.9366936693669362E-2</v>
      </c>
      <c r="G7811" s="10">
        <v>48.896000000000001</v>
      </c>
      <c r="H7811" s="24">
        <v>6.6089596324253361E-2</v>
      </c>
      <c r="I7811" s="10">
        <v>41.183</v>
      </c>
      <c r="J7811" s="24">
        <v>0.15145246314320251</v>
      </c>
      <c r="K7811" s="10">
        <v>61.454999999999998</v>
      </c>
      <c r="L7811" s="61">
        <v>0.16728413642994419</v>
      </c>
      <c r="Q7811" s="48"/>
      <c r="R7811" s="48"/>
      <c r="S7811" s="48"/>
      <c r="T7811" s="48"/>
      <c r="U7811" s="48"/>
      <c r="V7811" s="48"/>
    </row>
    <row r="7812" spans="1:22" x14ac:dyDescent="0.25">
      <c r="A7812" s="8"/>
      <c r="B7812" s="60" t="s">
        <v>7807</v>
      </c>
      <c r="C7812" s="45">
        <v>65.960999999999999</v>
      </c>
      <c r="D7812" s="24">
        <v>0.14058588504451333</v>
      </c>
      <c r="E7812" s="10">
        <v>65.090999999999994</v>
      </c>
      <c r="F7812" s="24">
        <v>6.6036603660366039E-2</v>
      </c>
      <c r="G7812" s="10">
        <v>52.601999999999997</v>
      </c>
      <c r="H7812" s="24">
        <v>6.8879225467673125E-2</v>
      </c>
      <c r="I7812" s="10">
        <v>43.094999999999999</v>
      </c>
      <c r="J7812" s="24">
        <v>0.15632516231945465</v>
      </c>
      <c r="K7812" s="10">
        <v>68.332999999999998</v>
      </c>
      <c r="L7812" s="61">
        <v>0.16414661819529025</v>
      </c>
      <c r="Q7812" s="48"/>
      <c r="R7812" s="48"/>
      <c r="S7812" s="48"/>
      <c r="T7812" s="48"/>
      <c r="U7812" s="48"/>
      <c r="V7812" s="48"/>
    </row>
    <row r="7813" spans="1:22" x14ac:dyDescent="0.25">
      <c r="A7813" s="8"/>
      <c r="B7813" s="60" t="s">
        <v>7808</v>
      </c>
      <c r="C7813" s="45">
        <v>67.137</v>
      </c>
      <c r="D7813" s="24">
        <v>0.1289643395944893</v>
      </c>
      <c r="E7813" s="10">
        <v>67.254999999999995</v>
      </c>
      <c r="F7813" s="24">
        <v>6.9051905190519056E-2</v>
      </c>
      <c r="G7813" s="10">
        <v>56.124000000000002</v>
      </c>
      <c r="H7813" s="24">
        <v>8.1569303139700247E-2</v>
      </c>
      <c r="I7813" s="10">
        <v>46.703000000000003</v>
      </c>
      <c r="J7813" s="24">
        <v>0.16754109392719616</v>
      </c>
      <c r="K7813" s="10">
        <v>70.423000000000002</v>
      </c>
      <c r="L7813" s="61">
        <v>0.16924074374232986</v>
      </c>
      <c r="Q7813" s="48"/>
      <c r="R7813" s="48"/>
      <c r="S7813" s="48"/>
      <c r="T7813" s="48"/>
      <c r="U7813" s="48"/>
      <c r="V7813" s="48"/>
    </row>
    <row r="7814" spans="1:22" x14ac:dyDescent="0.25">
      <c r="A7814" s="8"/>
      <c r="B7814" s="60" t="s">
        <v>7809</v>
      </c>
      <c r="C7814" s="45">
        <v>66.564999999999998</v>
      </c>
      <c r="D7814" s="24">
        <v>0.13977353735970424</v>
      </c>
      <c r="E7814" s="10">
        <v>67.917000000000002</v>
      </c>
      <c r="F7814" s="24">
        <v>7.2547254725472549E-2</v>
      </c>
      <c r="G7814" s="10">
        <v>58.831000000000003</v>
      </c>
      <c r="H7814" s="24">
        <v>0.11188600809539438</v>
      </c>
      <c r="I7814" s="10">
        <v>50.38</v>
      </c>
      <c r="J7814" s="24">
        <v>0.18234612364941491</v>
      </c>
      <c r="K7814" s="10">
        <v>68.507999999999996</v>
      </c>
      <c r="L7814" s="61">
        <v>0.17794706740454302</v>
      </c>
      <c r="Q7814" s="48"/>
      <c r="R7814" s="48"/>
      <c r="S7814" s="48"/>
      <c r="T7814" s="48"/>
      <c r="U7814" s="48"/>
      <c r="V7814" s="48"/>
    </row>
    <row r="7815" spans="1:22" x14ac:dyDescent="0.25">
      <c r="A7815" s="8"/>
      <c r="B7815" s="60" t="s">
        <v>7810</v>
      </c>
      <c r="C7815" s="45">
        <v>67.456000000000003</v>
      </c>
      <c r="D7815" s="24">
        <v>0.16389529004128053</v>
      </c>
      <c r="E7815" s="10">
        <v>68.814999999999998</v>
      </c>
      <c r="F7815" s="24">
        <v>7.9057905790579058E-2</v>
      </c>
      <c r="G7815" s="10">
        <v>60.381</v>
      </c>
      <c r="H7815" s="24">
        <v>0.14883491959304235</v>
      </c>
      <c r="I7815" s="10">
        <v>52.356999999999999</v>
      </c>
      <c r="J7815" s="24">
        <v>0.19571800655508892</v>
      </c>
      <c r="K7815" s="10">
        <v>70.748999999999995</v>
      </c>
      <c r="L7815" s="61">
        <v>0.18366638108690114</v>
      </c>
      <c r="Q7815" s="48"/>
      <c r="R7815" s="48"/>
      <c r="S7815" s="48"/>
      <c r="T7815" s="48"/>
      <c r="U7815" s="48"/>
      <c r="V7815" s="48"/>
    </row>
    <row r="7816" spans="1:22" x14ac:dyDescent="0.25">
      <c r="A7816" s="8"/>
      <c r="B7816" s="60" t="s">
        <v>7811</v>
      </c>
      <c r="C7816" s="45">
        <v>68.308000000000007</v>
      </c>
      <c r="D7816" s="24">
        <v>0.17995987997148494</v>
      </c>
      <c r="E7816" s="10">
        <v>69.322999999999993</v>
      </c>
      <c r="F7816" s="24">
        <v>8.4188418841884188E-2</v>
      </c>
      <c r="G7816" s="10">
        <v>60.960999999999999</v>
      </c>
      <c r="H7816" s="24">
        <v>0.17164424023629798</v>
      </c>
      <c r="I7816" s="10">
        <v>54.258000000000003</v>
      </c>
      <c r="J7816" s="24">
        <v>0.207457348304525</v>
      </c>
      <c r="K7816" s="10">
        <v>72.125</v>
      </c>
      <c r="L7816" s="61">
        <v>0.17633778683400098</v>
      </c>
      <c r="Q7816" s="48"/>
      <c r="R7816" s="48"/>
      <c r="S7816" s="48"/>
      <c r="T7816" s="48"/>
      <c r="U7816" s="48"/>
      <c r="V7816" s="48"/>
    </row>
    <row r="7817" spans="1:22" x14ac:dyDescent="0.25">
      <c r="A7817" s="8"/>
      <c r="B7817" s="60" t="s">
        <v>7812</v>
      </c>
      <c r="C7817" s="45">
        <v>67.911000000000001</v>
      </c>
      <c r="D7817" s="24">
        <v>0.18284454317876622</v>
      </c>
      <c r="E7817" s="10">
        <v>68.403999999999996</v>
      </c>
      <c r="F7817" s="24">
        <v>8.327332733273328E-2</v>
      </c>
      <c r="G7817" s="10">
        <v>60.1</v>
      </c>
      <c r="H7817" s="24">
        <v>0.17968493600262553</v>
      </c>
      <c r="I7817" s="10">
        <v>53.963999999999999</v>
      </c>
      <c r="J7817" s="24">
        <v>0.21914684146903779</v>
      </c>
      <c r="K7817" s="10">
        <v>71.146000000000001</v>
      </c>
      <c r="L7817" s="61">
        <v>0.15560238034593743</v>
      </c>
      <c r="Q7817" s="48"/>
      <c r="R7817" s="48"/>
      <c r="S7817" s="48"/>
      <c r="T7817" s="48"/>
      <c r="U7817" s="48"/>
      <c r="V7817" s="48"/>
    </row>
    <row r="7818" spans="1:22" x14ac:dyDescent="0.25">
      <c r="A7818" s="8"/>
      <c r="B7818" s="60" t="s">
        <v>7813</v>
      </c>
      <c r="C7818" s="45">
        <v>67.819000000000003</v>
      </c>
      <c r="D7818" s="24">
        <v>0.16986355874600043</v>
      </c>
      <c r="E7818" s="10">
        <v>67.421999999999997</v>
      </c>
      <c r="F7818" s="24">
        <v>7.8772877287728776E-2</v>
      </c>
      <c r="G7818" s="10">
        <v>57.991999999999997</v>
      </c>
      <c r="H7818" s="24">
        <v>0.16471119133574008</v>
      </c>
      <c r="I7818" s="10">
        <v>52.606000000000002</v>
      </c>
      <c r="J7818" s="24">
        <v>0.22013135102127288</v>
      </c>
      <c r="K7818" s="10">
        <v>70.16</v>
      </c>
      <c r="L7818" s="61">
        <v>0.12882348854979508</v>
      </c>
      <c r="Q7818" s="48"/>
      <c r="R7818" s="48"/>
      <c r="S7818" s="48"/>
      <c r="T7818" s="48"/>
      <c r="U7818" s="48"/>
      <c r="V7818" s="48"/>
    </row>
    <row r="7819" spans="1:22" x14ac:dyDescent="0.25">
      <c r="A7819" s="8"/>
      <c r="B7819" s="60" t="s">
        <v>7814</v>
      </c>
      <c r="C7819" s="45">
        <v>66.875</v>
      </c>
      <c r="D7819" s="24">
        <v>0.13244582967224258</v>
      </c>
      <c r="E7819" s="10">
        <v>66.364000000000004</v>
      </c>
      <c r="F7819" s="24">
        <v>7.0417041704170416E-2</v>
      </c>
      <c r="G7819" s="10">
        <v>56.055999999999997</v>
      </c>
      <c r="H7819" s="24">
        <v>0.12985450169565693</v>
      </c>
      <c r="I7819" s="10">
        <v>51.713000000000001</v>
      </c>
      <c r="J7819" s="24">
        <v>0.21019902047530625</v>
      </c>
      <c r="K7819" s="10">
        <v>68.349000000000004</v>
      </c>
      <c r="L7819" s="61">
        <v>0.10070160001852409</v>
      </c>
      <c r="Q7819" s="48"/>
      <c r="R7819" s="48"/>
      <c r="S7819" s="48"/>
      <c r="T7819" s="48"/>
      <c r="U7819" s="48"/>
      <c r="V7819" s="48"/>
    </row>
    <row r="7820" spans="1:22" x14ac:dyDescent="0.25">
      <c r="A7820" s="8"/>
      <c r="B7820" s="60" t="s">
        <v>7815</v>
      </c>
      <c r="C7820" s="45">
        <v>66.61</v>
      </c>
      <c r="D7820" s="24">
        <v>8.4964936421359771E-2</v>
      </c>
      <c r="E7820" s="10">
        <v>65.757000000000005</v>
      </c>
      <c r="F7820" s="24">
        <v>6.1671167116711674E-2</v>
      </c>
      <c r="G7820" s="10">
        <v>55.942999999999998</v>
      </c>
      <c r="H7820" s="24">
        <v>8.9623673558691608E-2</v>
      </c>
      <c r="I7820" s="10">
        <v>51.572000000000003</v>
      </c>
      <c r="J7820" s="24">
        <v>0.18539934947596676</v>
      </c>
      <c r="K7820" s="10">
        <v>67.537999999999997</v>
      </c>
      <c r="L7820" s="61">
        <v>7.6423460763655734E-2</v>
      </c>
      <c r="Q7820" s="48"/>
      <c r="R7820" s="48"/>
      <c r="S7820" s="48"/>
      <c r="T7820" s="48"/>
      <c r="U7820" s="48"/>
      <c r="V7820" s="48"/>
    </row>
    <row r="7821" spans="1:22" x14ac:dyDescent="0.25">
      <c r="A7821" s="8"/>
      <c r="B7821" s="60" t="s">
        <v>7816</v>
      </c>
      <c r="C7821" s="45">
        <v>67.751999999999995</v>
      </c>
      <c r="D7821" s="24">
        <v>7.3989953414347054E-2</v>
      </c>
      <c r="E7821" s="10">
        <v>66.742000000000004</v>
      </c>
      <c r="F7821" s="24">
        <v>5.8370837083708368E-2</v>
      </c>
      <c r="G7821" s="10">
        <v>58.557000000000002</v>
      </c>
      <c r="H7821" s="24">
        <v>8.0953943769828243E-2</v>
      </c>
      <c r="I7821" s="10">
        <v>53.372999999999998</v>
      </c>
      <c r="J7821" s="24">
        <v>0.16749124534227286</v>
      </c>
      <c r="K7821" s="10">
        <v>69.141000000000005</v>
      </c>
      <c r="L7821" s="61">
        <v>7.5717229721907059E-2</v>
      </c>
      <c r="Q7821" s="48"/>
      <c r="R7821" s="48"/>
      <c r="S7821" s="48"/>
      <c r="T7821" s="48"/>
      <c r="U7821" s="48"/>
      <c r="V7821" s="48"/>
    </row>
    <row r="7822" spans="1:22" x14ac:dyDescent="0.25">
      <c r="A7822" s="8"/>
      <c r="B7822" s="60" t="s">
        <v>7817</v>
      </c>
      <c r="C7822" s="45">
        <v>70.998000000000005</v>
      </c>
      <c r="D7822" s="24">
        <v>9.0667948739203238E-2</v>
      </c>
      <c r="E7822" s="10">
        <v>68.200999999999993</v>
      </c>
      <c r="F7822" s="24">
        <v>5.6030603060306029E-2</v>
      </c>
      <c r="G7822" s="10">
        <v>63.058999999999997</v>
      </c>
      <c r="H7822" s="24">
        <v>8.951427633738103E-2</v>
      </c>
      <c r="I7822" s="10">
        <v>56.978000000000002</v>
      </c>
      <c r="J7822" s="24">
        <v>0.16698029734680908</v>
      </c>
      <c r="K7822" s="10">
        <v>71.896000000000001</v>
      </c>
      <c r="L7822" s="61">
        <v>8.3508926297265376E-2</v>
      </c>
      <c r="Q7822" s="48"/>
      <c r="R7822" s="48"/>
      <c r="S7822" s="48"/>
      <c r="T7822" s="48"/>
      <c r="U7822" s="48"/>
      <c r="V7822" s="48"/>
    </row>
    <row r="7823" spans="1:22" x14ac:dyDescent="0.25">
      <c r="A7823" s="8"/>
      <c r="B7823" s="60" t="s">
        <v>7818</v>
      </c>
      <c r="C7823" s="45">
        <v>70.225999999999999</v>
      </c>
      <c r="D7823" s="24">
        <v>0.10477627281619391</v>
      </c>
      <c r="E7823" s="10">
        <v>66.683999999999997</v>
      </c>
      <c r="F7823" s="24">
        <v>5.2565256525652568E-2</v>
      </c>
      <c r="G7823" s="10">
        <v>62.834000000000003</v>
      </c>
      <c r="H7823" s="24">
        <v>8.9213433978776943E-2</v>
      </c>
      <c r="I7823" s="10">
        <v>57.503</v>
      </c>
      <c r="J7823" s="24">
        <v>0.16990890171105269</v>
      </c>
      <c r="K7823" s="10">
        <v>71.307000000000002</v>
      </c>
      <c r="L7823" s="61">
        <v>8.8938801028087155E-2</v>
      </c>
      <c r="Q7823" s="48"/>
      <c r="R7823" s="48"/>
      <c r="S7823" s="48"/>
      <c r="T7823" s="48"/>
      <c r="U7823" s="48"/>
      <c r="V7823" s="48"/>
    </row>
    <row r="7824" spans="1:22" x14ac:dyDescent="0.25">
      <c r="A7824" s="8"/>
      <c r="B7824" s="60" t="s">
        <v>7819</v>
      </c>
      <c r="C7824" s="45">
        <v>68.078999999999994</v>
      </c>
      <c r="D7824" s="24">
        <v>0.11139110396392513</v>
      </c>
      <c r="E7824" s="10">
        <v>64.272000000000006</v>
      </c>
      <c r="F7824" s="24">
        <v>4.8799879987998798E-2</v>
      </c>
      <c r="G7824" s="10">
        <v>60.313000000000002</v>
      </c>
      <c r="H7824" s="24">
        <v>9.2878240892681332E-2</v>
      </c>
      <c r="I7824" s="10">
        <v>56.383000000000003</v>
      </c>
      <c r="J7824" s="24">
        <v>0.17037000112159317</v>
      </c>
      <c r="K7824" s="10">
        <v>69.727999999999994</v>
      </c>
      <c r="L7824" s="61">
        <v>9.0814365434042657E-2</v>
      </c>
      <c r="Q7824" s="48"/>
      <c r="R7824" s="48"/>
      <c r="S7824" s="48"/>
      <c r="T7824" s="48"/>
      <c r="U7824" s="48"/>
      <c r="V7824" s="48"/>
    </row>
    <row r="7825" spans="1:22" x14ac:dyDescent="0.25">
      <c r="A7825" s="8"/>
      <c r="B7825" s="60" t="s">
        <v>7820</v>
      </c>
      <c r="C7825" s="45">
        <v>63.84</v>
      </c>
      <c r="D7825" s="24">
        <v>0.11566836320230774</v>
      </c>
      <c r="E7825" s="10">
        <v>59.89</v>
      </c>
      <c r="F7825" s="24">
        <v>4.6549654965496547E-2</v>
      </c>
      <c r="G7825" s="10">
        <v>56.420999999999999</v>
      </c>
      <c r="H7825" s="24">
        <v>9.2509025270758119E-2</v>
      </c>
      <c r="I7825" s="10">
        <v>53.975000000000001</v>
      </c>
      <c r="J7825" s="24">
        <v>0.15881759156561942</v>
      </c>
      <c r="K7825" s="10">
        <v>65.233000000000004</v>
      </c>
      <c r="L7825" s="61">
        <v>9.0223909972908509E-2</v>
      </c>
      <c r="Q7825" s="48"/>
      <c r="R7825" s="48"/>
      <c r="S7825" s="48"/>
      <c r="T7825" s="48"/>
      <c r="U7825" s="48"/>
      <c r="V7825" s="48"/>
    </row>
    <row r="7826" spans="1:22" x14ac:dyDescent="0.25">
      <c r="A7826" s="8"/>
      <c r="B7826" s="60" t="s">
        <v>7821</v>
      </c>
      <c r="C7826" s="45">
        <v>60.325000000000003</v>
      </c>
      <c r="D7826" s="24">
        <v>0.11611598335516173</v>
      </c>
      <c r="E7826" s="10">
        <v>56.69</v>
      </c>
      <c r="F7826" s="24">
        <v>4.120912091209121E-2</v>
      </c>
      <c r="G7826" s="10">
        <v>53.752000000000002</v>
      </c>
      <c r="H7826" s="24">
        <v>9.539437698282463E-2</v>
      </c>
      <c r="I7826" s="10">
        <v>52.435000000000002</v>
      </c>
      <c r="J7826" s="24">
        <v>0.15119075807235521</v>
      </c>
      <c r="K7826" s="10">
        <v>61.268000000000001</v>
      </c>
      <c r="L7826" s="61">
        <v>8.1042906430175754E-2</v>
      </c>
      <c r="Q7826" s="48"/>
      <c r="R7826" s="48"/>
      <c r="S7826" s="48"/>
      <c r="T7826" s="48"/>
      <c r="U7826" s="48"/>
      <c r="V7826" s="48"/>
    </row>
    <row r="7827" spans="1:22" x14ac:dyDescent="0.25">
      <c r="A7827" s="8"/>
      <c r="B7827" s="60" t="s">
        <v>7822</v>
      </c>
      <c r="C7827" s="45">
        <v>57.222999999999999</v>
      </c>
      <c r="D7827" s="24">
        <v>0.11231950131799268</v>
      </c>
      <c r="E7827" s="10">
        <v>54.521000000000001</v>
      </c>
      <c r="F7827" s="24">
        <v>3.8958895889588958E-2</v>
      </c>
      <c r="G7827" s="10">
        <v>52.222999999999999</v>
      </c>
      <c r="H7827" s="24">
        <v>8.8543375998249643E-2</v>
      </c>
      <c r="I7827" s="10">
        <v>51.941000000000003</v>
      </c>
      <c r="J7827" s="24">
        <v>0.1425171042957018</v>
      </c>
      <c r="K7827" s="10">
        <v>57.719000000000001</v>
      </c>
      <c r="L7827" s="61">
        <v>7.1201982077940124E-2</v>
      </c>
      <c r="Q7827" s="48"/>
      <c r="R7827" s="48"/>
      <c r="S7827" s="48"/>
      <c r="T7827" s="48"/>
      <c r="U7827" s="48"/>
      <c r="V7827" s="48"/>
    </row>
    <row r="7828" spans="1:22" x14ac:dyDescent="0.25">
      <c r="A7828" s="8"/>
      <c r="B7828" s="60" t="s">
        <v>7823</v>
      </c>
      <c r="C7828" s="45">
        <v>52.643999999999998</v>
      </c>
      <c r="D7828" s="24">
        <v>0.10910326762711584</v>
      </c>
      <c r="E7828" s="10">
        <v>50.542000000000002</v>
      </c>
      <c r="F7828" s="24">
        <v>3.6363636363636362E-2</v>
      </c>
      <c r="G7828" s="10">
        <v>48.978000000000002</v>
      </c>
      <c r="H7828" s="24">
        <v>8.4550377420413519E-2</v>
      </c>
      <c r="I7828" s="10">
        <v>48.658000000000001</v>
      </c>
      <c r="J7828" s="24">
        <v>0.13429208778335805</v>
      </c>
      <c r="K7828" s="10">
        <v>52.429000000000002</v>
      </c>
      <c r="L7828" s="61">
        <v>6.6605691527543004E-2</v>
      </c>
      <c r="Q7828" s="48"/>
      <c r="R7828" s="48"/>
      <c r="S7828" s="48"/>
      <c r="T7828" s="48"/>
      <c r="U7828" s="48"/>
      <c r="V7828" s="48"/>
    </row>
    <row r="7829" spans="1:22" x14ac:dyDescent="0.25">
      <c r="A7829" s="8"/>
      <c r="B7829" s="60" t="s">
        <v>7824</v>
      </c>
      <c r="C7829" s="45">
        <v>48.831000000000003</v>
      </c>
      <c r="D7829" s="24">
        <v>0.11186053063321347</v>
      </c>
      <c r="E7829" s="10">
        <v>47.289000000000001</v>
      </c>
      <c r="F7829" s="24">
        <v>3.3601848101645591E-2</v>
      </c>
      <c r="G7829" s="10">
        <v>45.447000000000003</v>
      </c>
      <c r="H7829" s="24">
        <v>8.0489304995557981E-2</v>
      </c>
      <c r="I7829" s="10">
        <v>45.956000000000003</v>
      </c>
      <c r="J7829" s="24">
        <v>0.11855811403508772</v>
      </c>
      <c r="K7829" s="10">
        <v>48.83</v>
      </c>
      <c r="L7829" s="61">
        <v>6.0847020151162654E-2</v>
      </c>
      <c r="Q7829" s="48"/>
      <c r="R7829" s="48"/>
      <c r="S7829" s="48"/>
      <c r="T7829" s="48"/>
      <c r="U7829" s="48"/>
      <c r="V7829" s="48"/>
    </row>
    <row r="7830" spans="1:22" x14ac:dyDescent="0.25">
      <c r="A7830" s="8"/>
      <c r="B7830" s="60" t="s">
        <v>7825</v>
      </c>
      <c r="C7830" s="45">
        <v>47.024000000000001</v>
      </c>
      <c r="D7830" s="24">
        <v>0.1156057869181181</v>
      </c>
      <c r="E7830" s="10">
        <v>44.957000000000001</v>
      </c>
      <c r="F7830" s="24">
        <v>3.2281775497652369E-2</v>
      </c>
      <c r="G7830" s="10">
        <v>43.121000000000002</v>
      </c>
      <c r="H7830" s="24">
        <v>7.6607667600628718E-2</v>
      </c>
      <c r="I7830" s="10">
        <v>44.165999999999997</v>
      </c>
      <c r="J7830" s="24">
        <v>0.1063347288676236</v>
      </c>
      <c r="K7830" s="10">
        <v>47.061999999999998</v>
      </c>
      <c r="L7830" s="61">
        <v>5.0453140734053263E-2</v>
      </c>
      <c r="Q7830" s="48"/>
      <c r="R7830" s="48"/>
      <c r="S7830" s="48"/>
      <c r="T7830" s="48"/>
      <c r="U7830" s="48"/>
      <c r="V7830" s="48"/>
    </row>
    <row r="7831" spans="1:22" x14ac:dyDescent="0.25">
      <c r="A7831" s="8"/>
      <c r="B7831" s="60" t="s">
        <v>7826</v>
      </c>
      <c r="C7831" s="45">
        <v>46.195999999999998</v>
      </c>
      <c r="D7831" s="24">
        <v>0.11852244667981374</v>
      </c>
      <c r="E7831" s="10">
        <v>43.780999999999999</v>
      </c>
      <c r="F7831" s="24">
        <v>3.2431783748106145E-2</v>
      </c>
      <c r="G7831" s="10">
        <v>42.033999999999999</v>
      </c>
      <c r="H7831" s="24">
        <v>7.0580195448643482E-2</v>
      </c>
      <c r="I7831" s="10">
        <v>43.707999999999998</v>
      </c>
      <c r="J7831" s="24">
        <v>9.6005283094098878E-2</v>
      </c>
      <c r="K7831" s="10">
        <v>46.28</v>
      </c>
      <c r="L7831" s="61">
        <v>4.04643679757399E-2</v>
      </c>
      <c r="Q7831" s="48"/>
      <c r="R7831" s="48"/>
      <c r="S7831" s="48"/>
      <c r="T7831" s="48"/>
      <c r="U7831" s="48"/>
      <c r="V7831" s="48"/>
    </row>
    <row r="7832" spans="1:22" x14ac:dyDescent="0.25">
      <c r="A7832" s="8"/>
      <c r="B7832" s="60" t="s">
        <v>7827</v>
      </c>
      <c r="C7832" s="45">
        <v>46.622</v>
      </c>
      <c r="D7832" s="24">
        <v>0.12710670666025886</v>
      </c>
      <c r="E7832" s="10">
        <v>43.673000000000002</v>
      </c>
      <c r="F7832" s="24">
        <v>3.4036872027961539E-2</v>
      </c>
      <c r="G7832" s="10">
        <v>41.793999999999997</v>
      </c>
      <c r="H7832" s="24">
        <v>6.6534545206041143E-2</v>
      </c>
      <c r="I7832" s="10">
        <v>44.185000000000002</v>
      </c>
      <c r="J7832" s="24">
        <v>8.9401415470494419E-2</v>
      </c>
      <c r="K7832" s="10">
        <v>47.003</v>
      </c>
      <c r="L7832" s="61">
        <v>3.2165468708404227E-2</v>
      </c>
      <c r="Q7832" s="48"/>
      <c r="R7832" s="48"/>
      <c r="S7832" s="48"/>
      <c r="T7832" s="48"/>
      <c r="U7832" s="48"/>
      <c r="V7832" s="48"/>
    </row>
    <row r="7833" spans="1:22" x14ac:dyDescent="0.25">
      <c r="A7833" s="8"/>
      <c r="B7833" s="60" t="s">
        <v>7828</v>
      </c>
      <c r="C7833" s="45">
        <v>47.256</v>
      </c>
      <c r="D7833" s="24">
        <v>0.1344480718558905</v>
      </c>
      <c r="E7833" s="10">
        <v>43.707000000000001</v>
      </c>
      <c r="F7833" s="24">
        <v>3.1231717744475945E-2</v>
      </c>
      <c r="G7833" s="10">
        <v>42.006</v>
      </c>
      <c r="H7833" s="24">
        <v>6.4949087678534814E-2</v>
      </c>
      <c r="I7833" s="10">
        <v>46.03</v>
      </c>
      <c r="J7833" s="24">
        <v>8.2859848484848481E-2</v>
      </c>
      <c r="K7833" s="10">
        <v>48.353000000000002</v>
      </c>
      <c r="L7833" s="61">
        <v>2.8357466115721611E-2</v>
      </c>
      <c r="Q7833" s="48"/>
      <c r="R7833" s="48"/>
      <c r="S7833" s="48"/>
      <c r="T7833" s="48"/>
      <c r="U7833" s="48"/>
      <c r="V7833" s="48"/>
    </row>
    <row r="7834" spans="1:22" x14ac:dyDescent="0.25">
      <c r="A7834" s="8"/>
      <c r="B7834" s="60" t="s">
        <v>7829</v>
      </c>
      <c r="C7834" s="45">
        <v>49.889000000000003</v>
      </c>
      <c r="D7834" s="24">
        <v>0.14543526175364169</v>
      </c>
      <c r="E7834" s="10">
        <v>43.558999999999997</v>
      </c>
      <c r="F7834" s="24">
        <v>3.0421673192025562E-2</v>
      </c>
      <c r="G7834" s="10">
        <v>41.78</v>
      </c>
      <c r="H7834" s="24">
        <v>5.9167634798059178E-2</v>
      </c>
      <c r="I7834" s="10">
        <v>50.466000000000001</v>
      </c>
      <c r="J7834" s="24">
        <v>7.0300039872408293E-2</v>
      </c>
      <c r="K7834" s="10">
        <v>52.137</v>
      </c>
      <c r="L7834" s="61">
        <v>2.8102827644478395E-2</v>
      </c>
      <c r="Q7834" s="48"/>
      <c r="R7834" s="48"/>
      <c r="S7834" s="48"/>
      <c r="T7834" s="48"/>
      <c r="U7834" s="48"/>
      <c r="V7834" s="48"/>
    </row>
    <row r="7835" spans="1:22" x14ac:dyDescent="0.25">
      <c r="A7835" s="8"/>
      <c r="B7835" s="60" t="s">
        <v>7830</v>
      </c>
      <c r="C7835" s="45">
        <v>57.566000000000003</v>
      </c>
      <c r="D7835" s="24">
        <v>0.15602472532025255</v>
      </c>
      <c r="E7835" s="10">
        <v>44.598999999999997</v>
      </c>
      <c r="F7835" s="24">
        <v>3.2221772197470862E-2</v>
      </c>
      <c r="G7835" s="10">
        <v>41.575000000000003</v>
      </c>
      <c r="H7835" s="24">
        <v>6.1627827513155195E-2</v>
      </c>
      <c r="I7835" s="10">
        <v>59.561999999999998</v>
      </c>
      <c r="J7835" s="24">
        <v>5.6618819776714513E-2</v>
      </c>
      <c r="K7835" s="10">
        <v>60.152999999999999</v>
      </c>
      <c r="L7835" s="61">
        <v>2.941074342859127E-2</v>
      </c>
      <c r="Q7835" s="48"/>
      <c r="R7835" s="48"/>
      <c r="S7835" s="48"/>
      <c r="T7835" s="48"/>
      <c r="U7835" s="48"/>
      <c r="V7835" s="48"/>
    </row>
    <row r="7836" spans="1:22" x14ac:dyDescent="0.25">
      <c r="A7836" s="8"/>
      <c r="B7836" s="60" t="s">
        <v>7831</v>
      </c>
      <c r="C7836" s="45">
        <v>64.891999999999996</v>
      </c>
      <c r="D7836" s="24">
        <v>0.15983626932701389</v>
      </c>
      <c r="E7836" s="10">
        <v>48.25</v>
      </c>
      <c r="F7836" s="24">
        <v>3.1906754871517937E-2</v>
      </c>
      <c r="G7836" s="10">
        <v>43.582999999999998</v>
      </c>
      <c r="H7836" s="24">
        <v>7.4871864962755413E-2</v>
      </c>
      <c r="I7836" s="10">
        <v>66.286000000000001</v>
      </c>
      <c r="J7836" s="24">
        <v>4.7834429824561403E-2</v>
      </c>
      <c r="K7836" s="10">
        <v>66.903000000000006</v>
      </c>
      <c r="L7836" s="61">
        <v>3.1378404342743381E-2</v>
      </c>
      <c r="Q7836" s="48"/>
      <c r="R7836" s="48"/>
      <c r="S7836" s="48"/>
      <c r="T7836" s="48"/>
      <c r="U7836" s="48"/>
      <c r="V7836" s="48"/>
    </row>
    <row r="7837" spans="1:22" x14ac:dyDescent="0.25">
      <c r="A7837" s="8"/>
      <c r="B7837" s="60" t="s">
        <v>7832</v>
      </c>
      <c r="C7837" s="45">
        <v>66.754000000000005</v>
      </c>
      <c r="D7837" s="24">
        <v>0.16866910826442172</v>
      </c>
      <c r="E7837" s="10">
        <v>51.674999999999997</v>
      </c>
      <c r="F7837" s="24">
        <v>3.4636905029776635E-2</v>
      </c>
      <c r="G7837" s="10">
        <v>46.872</v>
      </c>
      <c r="H7837" s="24">
        <v>8.9756030889086305E-2</v>
      </c>
      <c r="I7837" s="10">
        <v>68.399000000000001</v>
      </c>
      <c r="J7837" s="24">
        <v>4.670055821371611E-2</v>
      </c>
      <c r="K7837" s="10">
        <v>68.768000000000001</v>
      </c>
      <c r="L7837" s="61">
        <v>5.2015694989409354E-2</v>
      </c>
      <c r="Q7837" s="48"/>
      <c r="R7837" s="48"/>
      <c r="S7837" s="48"/>
      <c r="T7837" s="48"/>
      <c r="U7837" s="48"/>
      <c r="V7837" s="48"/>
    </row>
    <row r="7838" spans="1:22" x14ac:dyDescent="0.25">
      <c r="A7838" s="8"/>
      <c r="B7838" s="60" t="s">
        <v>7833</v>
      </c>
      <c r="C7838" s="45">
        <v>67.591999999999999</v>
      </c>
      <c r="D7838" s="24">
        <v>0.18444558606632086</v>
      </c>
      <c r="E7838" s="10">
        <v>54.720999999999997</v>
      </c>
      <c r="F7838" s="24">
        <v>3.976718719529574E-2</v>
      </c>
      <c r="G7838" s="10">
        <v>50.113999999999997</v>
      </c>
      <c r="H7838" s="24">
        <v>0.12508713182532633</v>
      </c>
      <c r="I7838" s="10">
        <v>68.710999999999999</v>
      </c>
      <c r="J7838" s="24">
        <v>5.9796152312599681E-2</v>
      </c>
      <c r="K7838" s="10">
        <v>68.712999999999994</v>
      </c>
      <c r="L7838" s="61">
        <v>8.0303714249337355E-2</v>
      </c>
      <c r="Q7838" s="48"/>
      <c r="R7838" s="48"/>
      <c r="S7838" s="48"/>
      <c r="T7838" s="48"/>
      <c r="U7838" s="48"/>
      <c r="V7838" s="48"/>
    </row>
    <row r="7839" spans="1:22" x14ac:dyDescent="0.25">
      <c r="A7839" s="8"/>
      <c r="B7839" s="60" t="s">
        <v>7834</v>
      </c>
      <c r="C7839" s="45">
        <v>68.361999999999995</v>
      </c>
      <c r="D7839" s="24">
        <v>0.19525048472896608</v>
      </c>
      <c r="E7839" s="10">
        <v>56.555</v>
      </c>
      <c r="F7839" s="24">
        <v>5.0147758126696966E-2</v>
      </c>
      <c r="G7839" s="10">
        <v>52.64</v>
      </c>
      <c r="H7839" s="24">
        <v>0.16388983803731291</v>
      </c>
      <c r="I7839" s="10">
        <v>69.59</v>
      </c>
      <c r="J7839" s="24">
        <v>8.0156000797448168E-2</v>
      </c>
      <c r="K7839" s="10">
        <v>69.400999999999996</v>
      </c>
      <c r="L7839" s="61">
        <v>0.10087155804020972</v>
      </c>
      <c r="Q7839" s="48"/>
      <c r="R7839" s="48"/>
      <c r="S7839" s="48"/>
      <c r="T7839" s="48"/>
      <c r="U7839" s="48"/>
      <c r="V7839" s="48"/>
    </row>
    <row r="7840" spans="1:22" x14ac:dyDescent="0.25">
      <c r="A7840" s="8"/>
      <c r="B7840" s="60" t="s">
        <v>7835</v>
      </c>
      <c r="C7840" s="45">
        <v>69.393000000000001</v>
      </c>
      <c r="D7840" s="24">
        <v>0.19379215484811826</v>
      </c>
      <c r="E7840" s="10">
        <v>57.292000000000002</v>
      </c>
      <c r="F7840" s="24">
        <v>6.060333318332508E-2</v>
      </c>
      <c r="G7840" s="10">
        <v>55.003999999999998</v>
      </c>
      <c r="H7840" s="24">
        <v>0.18328435727465317</v>
      </c>
      <c r="I7840" s="10">
        <v>70.081000000000003</v>
      </c>
      <c r="J7840" s="24">
        <v>9.6927332535885161E-2</v>
      </c>
      <c r="K7840" s="10">
        <v>69.703999999999994</v>
      </c>
      <c r="L7840" s="61">
        <v>0.1073879880088429</v>
      </c>
      <c r="Q7840" s="48"/>
      <c r="R7840" s="48"/>
      <c r="S7840" s="48"/>
      <c r="T7840" s="48"/>
      <c r="U7840" s="48"/>
      <c r="V7840" s="48"/>
    </row>
    <row r="7841" spans="1:22" x14ac:dyDescent="0.25">
      <c r="A7841" s="8"/>
      <c r="B7841" s="60" t="s">
        <v>7836</v>
      </c>
      <c r="C7841" s="45">
        <v>68.885000000000005</v>
      </c>
      <c r="D7841" s="24">
        <v>0.1869645194968762</v>
      </c>
      <c r="E7841" s="10">
        <v>56.491</v>
      </c>
      <c r="F7841" s="24">
        <v>6.6078634324887864E-2</v>
      </c>
      <c r="G7841" s="10">
        <v>54.302999999999997</v>
      </c>
      <c r="H7841" s="24">
        <v>0.18402241508918199</v>
      </c>
      <c r="I7841" s="10">
        <v>69.481999999999999</v>
      </c>
      <c r="J7841" s="24">
        <v>0.10832834928229665</v>
      </c>
      <c r="K7841" s="10">
        <v>69.067999999999998</v>
      </c>
      <c r="L7841" s="61">
        <v>0.10352211303633228</v>
      </c>
      <c r="Q7841" s="48"/>
      <c r="R7841" s="48"/>
      <c r="S7841" s="48"/>
      <c r="T7841" s="48"/>
      <c r="U7841" s="48"/>
      <c r="V7841" s="48"/>
    </row>
    <row r="7842" spans="1:22" x14ac:dyDescent="0.25">
      <c r="A7842" s="8"/>
      <c r="B7842" s="60" t="s">
        <v>7837</v>
      </c>
      <c r="C7842" s="45">
        <v>67.346000000000004</v>
      </c>
      <c r="D7842" s="24">
        <v>0.16257063785360357</v>
      </c>
      <c r="E7842" s="10">
        <v>55.045000000000002</v>
      </c>
      <c r="F7842" s="24">
        <v>6.3873513043217381E-2</v>
      </c>
      <c r="G7842" s="10">
        <v>52.000999999999998</v>
      </c>
      <c r="H7842" s="24">
        <v>0.16777147543224219</v>
      </c>
      <c r="I7842" s="10">
        <v>69.152000000000001</v>
      </c>
      <c r="J7842" s="24">
        <v>0.1089887360446571</v>
      </c>
      <c r="K7842" s="10">
        <v>68.783000000000001</v>
      </c>
      <c r="L7842" s="61">
        <v>8.984108244499231E-2</v>
      </c>
      <c r="Q7842" s="48"/>
      <c r="R7842" s="48"/>
      <c r="S7842" s="48"/>
      <c r="T7842" s="48"/>
      <c r="U7842" s="48"/>
      <c r="V7842" s="48"/>
    </row>
    <row r="7843" spans="1:22" x14ac:dyDescent="0.25">
      <c r="A7843" s="8"/>
      <c r="B7843" s="60" t="s">
        <v>7838</v>
      </c>
      <c r="C7843" s="45">
        <v>66.054000000000002</v>
      </c>
      <c r="D7843" s="24">
        <v>0.13517723679631441</v>
      </c>
      <c r="E7843" s="10">
        <v>54.204999999999998</v>
      </c>
      <c r="F7843" s="24">
        <v>5.5668061743395884E-2</v>
      </c>
      <c r="G7843" s="10">
        <v>50.459000000000003</v>
      </c>
      <c r="H7843" s="24">
        <v>0.13841317569876307</v>
      </c>
      <c r="I7843" s="10">
        <v>68.623999999999995</v>
      </c>
      <c r="J7843" s="24">
        <v>0.10244716905901116</v>
      </c>
      <c r="K7843" s="10">
        <v>67.92</v>
      </c>
      <c r="L7843" s="61">
        <v>6.0789147771334651E-2</v>
      </c>
      <c r="Q7843" s="48"/>
      <c r="R7843" s="48"/>
      <c r="S7843" s="48"/>
      <c r="T7843" s="48"/>
      <c r="U7843" s="48"/>
      <c r="V7843" s="48"/>
    </row>
    <row r="7844" spans="1:22" x14ac:dyDescent="0.25">
      <c r="A7844" s="8"/>
      <c r="B7844" s="60" t="s">
        <v>7839</v>
      </c>
      <c r="C7844" s="45">
        <v>65.334000000000003</v>
      </c>
      <c r="D7844" s="24">
        <v>0.10697181114628043</v>
      </c>
      <c r="E7844" s="10">
        <v>54.018000000000001</v>
      </c>
      <c r="F7844" s="24">
        <v>4.6412552690397971E-2</v>
      </c>
      <c r="G7844" s="10">
        <v>50.472999999999999</v>
      </c>
      <c r="H7844" s="24">
        <v>0.11551971571106404</v>
      </c>
      <c r="I7844" s="10">
        <v>68.61</v>
      </c>
      <c r="J7844" s="24">
        <v>8.3420554226475277E-2</v>
      </c>
      <c r="K7844" s="10">
        <v>67.509</v>
      </c>
      <c r="L7844" s="61">
        <v>3.3716448487794717E-2</v>
      </c>
      <c r="Q7844" s="48"/>
      <c r="R7844" s="48"/>
      <c r="S7844" s="48"/>
      <c r="T7844" s="48"/>
      <c r="U7844" s="48"/>
      <c r="V7844" s="48"/>
    </row>
    <row r="7845" spans="1:22" x14ac:dyDescent="0.25">
      <c r="A7845" s="8"/>
      <c r="B7845" s="60" t="s">
        <v>7840</v>
      </c>
      <c r="C7845" s="45">
        <v>66.483999999999995</v>
      </c>
      <c r="D7845" s="24">
        <v>9.001872628142453E-2</v>
      </c>
      <c r="E7845" s="10">
        <v>55.637</v>
      </c>
      <c r="F7845" s="24">
        <v>4.5662511438129098E-2</v>
      </c>
      <c r="G7845" s="10">
        <v>53.463000000000001</v>
      </c>
      <c r="H7845" s="24">
        <v>0.12564750905487596</v>
      </c>
      <c r="I7845" s="10">
        <v>69.367999999999995</v>
      </c>
      <c r="J7845" s="24">
        <v>8.1451854066985643E-2</v>
      </c>
      <c r="K7845" s="10">
        <v>69.042000000000002</v>
      </c>
      <c r="L7845" s="61">
        <v>2.9538062664212879E-2</v>
      </c>
      <c r="Q7845" s="48"/>
      <c r="R7845" s="48"/>
      <c r="S7845" s="48"/>
      <c r="T7845" s="48"/>
      <c r="U7845" s="48"/>
      <c r="V7845" s="48"/>
    </row>
    <row r="7846" spans="1:22" x14ac:dyDescent="0.25">
      <c r="A7846" s="8"/>
      <c r="B7846" s="60" t="s">
        <v>7841</v>
      </c>
      <c r="C7846" s="45">
        <v>68.448999999999998</v>
      </c>
      <c r="D7846" s="24">
        <v>8.0953880317518184E-2</v>
      </c>
      <c r="E7846" s="10">
        <v>58.517000000000003</v>
      </c>
      <c r="F7846" s="24">
        <v>4.8392661596387804E-2</v>
      </c>
      <c r="G7846" s="10">
        <v>58.631999999999998</v>
      </c>
      <c r="H7846" s="24">
        <v>0.14538372172486844</v>
      </c>
      <c r="I7846" s="10">
        <v>72.412999999999997</v>
      </c>
      <c r="J7846" s="24">
        <v>9.5058313397129182E-2</v>
      </c>
      <c r="K7846" s="10">
        <v>71.837999999999994</v>
      </c>
      <c r="L7846" s="61">
        <v>3.8161047258585365E-2</v>
      </c>
      <c r="Q7846" s="48"/>
      <c r="R7846" s="48"/>
      <c r="S7846" s="48"/>
      <c r="T7846" s="48"/>
      <c r="U7846" s="48"/>
      <c r="V7846" s="48"/>
    </row>
    <row r="7847" spans="1:22" x14ac:dyDescent="0.25">
      <c r="A7847" s="8"/>
      <c r="B7847" s="60" t="s">
        <v>7842</v>
      </c>
      <c r="C7847" s="45">
        <v>67.275999999999996</v>
      </c>
      <c r="D7847" s="24">
        <v>7.6230880135226955E-2</v>
      </c>
      <c r="E7847" s="10">
        <v>57.94</v>
      </c>
      <c r="F7847" s="24">
        <v>4.9412717699473474E-2</v>
      </c>
      <c r="G7847" s="10">
        <v>59.615000000000002</v>
      </c>
      <c r="H7847" s="24">
        <v>0.15940682020091573</v>
      </c>
      <c r="I7847" s="10">
        <v>72.007000000000005</v>
      </c>
      <c r="J7847" s="24">
        <v>0.1099481658692185</v>
      </c>
      <c r="K7847" s="10">
        <v>70.91</v>
      </c>
      <c r="L7847" s="61">
        <v>4.7547947266687499E-2</v>
      </c>
      <c r="Q7847" s="48"/>
      <c r="R7847" s="48"/>
      <c r="S7847" s="48"/>
      <c r="T7847" s="48"/>
      <c r="U7847" s="48"/>
      <c r="V7847" s="48"/>
    </row>
    <row r="7848" spans="1:22" x14ac:dyDescent="0.25">
      <c r="A7848" s="8"/>
      <c r="B7848" s="60" t="s">
        <v>7843</v>
      </c>
      <c r="C7848" s="45">
        <v>64.92</v>
      </c>
      <c r="D7848" s="24">
        <v>7.3181644929817879E-2</v>
      </c>
      <c r="E7848" s="10">
        <v>55.423000000000002</v>
      </c>
      <c r="F7848" s="24">
        <v>4.7552615393846663E-2</v>
      </c>
      <c r="G7848" s="10">
        <v>57.902999999999999</v>
      </c>
      <c r="H7848" s="24">
        <v>0.16274174810360145</v>
      </c>
      <c r="I7848" s="10">
        <v>70.573999999999998</v>
      </c>
      <c r="J7848" s="24">
        <v>0.11784788676236045</v>
      </c>
      <c r="K7848" s="10">
        <v>69.397999999999996</v>
      </c>
      <c r="L7848" s="61">
        <v>5.5869995485954373E-2</v>
      </c>
      <c r="Q7848" s="48"/>
      <c r="R7848" s="48"/>
      <c r="S7848" s="48"/>
      <c r="T7848" s="48"/>
      <c r="U7848" s="48"/>
      <c r="V7848" s="48"/>
    </row>
    <row r="7849" spans="1:22" x14ac:dyDescent="0.25">
      <c r="A7849" s="8"/>
      <c r="B7849" s="60" t="s">
        <v>7844</v>
      </c>
      <c r="C7849" s="45">
        <v>61.136000000000003</v>
      </c>
      <c r="D7849" s="24">
        <v>6.8491788608454993E-2</v>
      </c>
      <c r="E7849" s="10">
        <v>51.457000000000001</v>
      </c>
      <c r="F7849" s="24">
        <v>4.3112371180414923E-2</v>
      </c>
      <c r="G7849" s="10">
        <v>55.100999999999999</v>
      </c>
      <c r="H7849" s="24">
        <v>0.16166199685642041</v>
      </c>
      <c r="I7849" s="10">
        <v>67.084999999999994</v>
      </c>
      <c r="J7849" s="24">
        <v>0.12225877192982457</v>
      </c>
      <c r="K7849" s="10">
        <v>65.215000000000003</v>
      </c>
      <c r="L7849" s="61">
        <v>6.4400384272602057E-2</v>
      </c>
      <c r="Q7849" s="48"/>
      <c r="R7849" s="48"/>
      <c r="S7849" s="48"/>
      <c r="T7849" s="48"/>
      <c r="U7849" s="48"/>
      <c r="V7849" s="48"/>
    </row>
    <row r="7850" spans="1:22" x14ac:dyDescent="0.25">
      <c r="A7850" s="8"/>
      <c r="B7850" s="60" t="s">
        <v>7845</v>
      </c>
      <c r="C7850" s="45">
        <v>57.415999999999997</v>
      </c>
      <c r="D7850" s="24">
        <v>5.902921631340835E-2</v>
      </c>
      <c r="E7850" s="10">
        <v>49.389000000000003</v>
      </c>
      <c r="F7850" s="24">
        <v>4.3277380255914072E-2</v>
      </c>
      <c r="G7850" s="10">
        <v>53.040999999999997</v>
      </c>
      <c r="H7850" s="24">
        <v>0.15969384268434361</v>
      </c>
      <c r="I7850" s="10">
        <v>63.098999999999997</v>
      </c>
      <c r="J7850" s="24">
        <v>0.12245813397129186</v>
      </c>
      <c r="K7850" s="10">
        <v>61.476999999999997</v>
      </c>
      <c r="L7850" s="61">
        <v>7.2051112885864091E-2</v>
      </c>
      <c r="Q7850" s="48"/>
      <c r="R7850" s="48"/>
      <c r="S7850" s="48"/>
      <c r="T7850" s="48"/>
      <c r="U7850" s="48"/>
      <c r="V7850" s="48"/>
    </row>
    <row r="7851" spans="1:22" x14ac:dyDescent="0.25">
      <c r="A7851" s="8"/>
      <c r="B7851" s="60" t="s">
        <v>7846</v>
      </c>
      <c r="C7851" s="45">
        <v>55.125999999999998</v>
      </c>
      <c r="D7851" s="24">
        <v>5.4687370531793247E-2</v>
      </c>
      <c r="E7851" s="10">
        <v>48.896000000000001</v>
      </c>
      <c r="F7851" s="24">
        <v>4.4777462760451824E-2</v>
      </c>
      <c r="G7851" s="10">
        <v>52.29</v>
      </c>
      <c r="H7851" s="24">
        <v>0.15488279915260028</v>
      </c>
      <c r="I7851" s="10">
        <v>60.093000000000004</v>
      </c>
      <c r="J7851" s="24">
        <v>0.12584728867623604</v>
      </c>
      <c r="K7851" s="10">
        <v>58.469000000000001</v>
      </c>
      <c r="L7851" s="61">
        <v>7.6472562704723537E-2</v>
      </c>
      <c r="Q7851" s="48"/>
      <c r="R7851" s="48"/>
      <c r="S7851" s="48"/>
      <c r="T7851" s="48"/>
      <c r="U7851" s="48"/>
      <c r="V7851" s="48"/>
    </row>
    <row r="7852" spans="1:22" x14ac:dyDescent="0.25">
      <c r="A7852" s="8"/>
      <c r="B7852" s="60" t="s">
        <v>7847</v>
      </c>
      <c r="C7852" s="45">
        <v>50.671999999999997</v>
      </c>
      <c r="D7852" s="24">
        <v>4.7296289544769068E-2</v>
      </c>
      <c r="E7852" s="10">
        <v>45.808</v>
      </c>
      <c r="F7852" s="24">
        <v>4.596252793903665E-2</v>
      </c>
      <c r="G7852" s="10">
        <v>48.773000000000003</v>
      </c>
      <c r="H7852" s="24">
        <v>0.14512403471605276</v>
      </c>
      <c r="I7852" s="10">
        <v>55.643999999999998</v>
      </c>
      <c r="J7852" s="24">
        <v>0.13038277511961721</v>
      </c>
      <c r="K7852" s="10">
        <v>53.704000000000001</v>
      </c>
      <c r="L7852" s="61">
        <v>8.5801590332997668E-2</v>
      </c>
      <c r="Q7852" s="48"/>
      <c r="R7852" s="48"/>
      <c r="S7852" s="48"/>
      <c r="T7852" s="48"/>
      <c r="U7852" s="48"/>
      <c r="V7852" s="48"/>
    </row>
    <row r="7853" spans="1:22" x14ac:dyDescent="0.25">
      <c r="A7853" s="8"/>
      <c r="B7853" s="60" t="s">
        <v>7848</v>
      </c>
      <c r="C7853" s="45">
        <v>46.493000000000002</v>
      </c>
      <c r="D7853" s="24">
        <v>3.725246499295716E-2</v>
      </c>
      <c r="E7853" s="10">
        <v>42.472999999999999</v>
      </c>
      <c r="F7853" s="24">
        <v>4.3442389331413228E-2</v>
      </c>
      <c r="G7853" s="10">
        <v>45.582000000000001</v>
      </c>
      <c r="H7853" s="24">
        <v>0.14091393297096502</v>
      </c>
      <c r="I7853" s="10">
        <v>52.094000000000001</v>
      </c>
      <c r="J7853" s="24">
        <v>0.13533918893664734</v>
      </c>
      <c r="K7853" s="10">
        <v>49.521999999999998</v>
      </c>
      <c r="L7853" s="61">
        <v>0.10196808941443265</v>
      </c>
      <c r="Q7853" s="48"/>
      <c r="R7853" s="48"/>
      <c r="S7853" s="48"/>
      <c r="T7853" s="48"/>
      <c r="U7853" s="48"/>
      <c r="V7853" s="48"/>
    </row>
    <row r="7854" spans="1:22" x14ac:dyDescent="0.25">
      <c r="A7854" s="8"/>
      <c r="B7854" s="60" t="s">
        <v>7849</v>
      </c>
      <c r="C7854" s="45">
        <v>44.137999999999998</v>
      </c>
      <c r="D7854" s="24">
        <v>3.0292484878614634E-2</v>
      </c>
      <c r="E7854" s="10">
        <v>40.6</v>
      </c>
      <c r="F7854" s="24">
        <v>4.5977528764082023E-2</v>
      </c>
      <c r="G7854" s="10">
        <v>43.975000000000001</v>
      </c>
      <c r="H7854" s="24">
        <v>0.1373904017918112</v>
      </c>
      <c r="I7854" s="10">
        <v>50.52</v>
      </c>
      <c r="J7854" s="24">
        <v>0.14295147324487634</v>
      </c>
      <c r="K7854" s="10">
        <v>47.938000000000002</v>
      </c>
      <c r="L7854" s="61">
        <v>0.11784239086417753</v>
      </c>
      <c r="Q7854" s="48"/>
      <c r="R7854" s="48"/>
      <c r="S7854" s="48"/>
      <c r="T7854" s="48"/>
      <c r="U7854" s="48"/>
      <c r="V7854" s="48"/>
    </row>
    <row r="7855" spans="1:22" x14ac:dyDescent="0.25">
      <c r="A7855" s="8"/>
      <c r="B7855" s="60" t="s">
        <v>7850</v>
      </c>
      <c r="C7855" s="45">
        <v>43.216999999999999</v>
      </c>
      <c r="D7855" s="24">
        <v>2.6878780346341866E-2</v>
      </c>
      <c r="E7855" s="10">
        <v>39.668999999999997</v>
      </c>
      <c r="F7855" s="24">
        <v>4.8227652520888648E-2</v>
      </c>
      <c r="G7855" s="10">
        <v>43.401000000000003</v>
      </c>
      <c r="H7855" s="24">
        <v>0.13225533309661031</v>
      </c>
      <c r="I7855" s="10">
        <v>49.832000000000001</v>
      </c>
      <c r="J7855" s="24">
        <v>0.1519965115554725</v>
      </c>
      <c r="K7855" s="10">
        <v>46.966999999999999</v>
      </c>
      <c r="L7855" s="61">
        <v>0.12705226255076421</v>
      </c>
      <c r="Q7855" s="48"/>
      <c r="R7855" s="48"/>
      <c r="S7855" s="48"/>
      <c r="T7855" s="48"/>
      <c r="U7855" s="48"/>
      <c r="V7855" s="48"/>
    </row>
    <row r="7856" spans="1:22" x14ac:dyDescent="0.25">
      <c r="A7856" s="8"/>
      <c r="B7856" s="60" t="s">
        <v>7851</v>
      </c>
      <c r="C7856" s="45">
        <v>43.174999999999997</v>
      </c>
      <c r="D7856" s="24">
        <v>2.1476510067114093E-2</v>
      </c>
      <c r="E7856" s="10">
        <v>39.326999999999998</v>
      </c>
      <c r="F7856" s="24">
        <v>4.935271439929196E-2</v>
      </c>
      <c r="G7856" s="10">
        <v>44.174999999999997</v>
      </c>
      <c r="H7856" s="24">
        <v>0.12647838081450929</v>
      </c>
      <c r="I7856" s="10">
        <v>50.423000000000002</v>
      </c>
      <c r="J7856" s="24">
        <v>0.16487883884632157</v>
      </c>
      <c r="K7856" s="10">
        <v>47.786999999999999</v>
      </c>
      <c r="L7856" s="61">
        <v>0.1289382036122135</v>
      </c>
      <c r="Q7856" s="48"/>
      <c r="R7856" s="48"/>
      <c r="S7856" s="48"/>
      <c r="T7856" s="48"/>
      <c r="U7856" s="48"/>
      <c r="V7856" s="48"/>
    </row>
    <row r="7857" spans="1:22" x14ac:dyDescent="0.25">
      <c r="A7857" s="8"/>
      <c r="B7857" s="60" t="s">
        <v>7852</v>
      </c>
      <c r="C7857" s="45">
        <v>43.610999999999997</v>
      </c>
      <c r="D7857" s="24">
        <v>1.5394813157676693E-2</v>
      </c>
      <c r="E7857" s="10">
        <v>39.502000000000002</v>
      </c>
      <c r="F7857" s="24">
        <v>4.9622729250108757E-2</v>
      </c>
      <c r="G7857" s="10">
        <v>46.234000000000002</v>
      </c>
      <c r="H7857" s="24">
        <v>0.12290022124498101</v>
      </c>
      <c r="I7857" s="10">
        <v>52.005000000000003</v>
      </c>
      <c r="J7857" s="24">
        <v>0.1728399676073008</v>
      </c>
      <c r="K7857" s="10">
        <v>49.256999999999998</v>
      </c>
      <c r="L7857" s="61">
        <v>0.12842911522752778</v>
      </c>
      <c r="Q7857" s="48"/>
      <c r="R7857" s="48"/>
      <c r="S7857" s="48"/>
      <c r="T7857" s="48"/>
      <c r="U7857" s="48"/>
      <c r="V7857" s="48"/>
    </row>
    <row r="7858" spans="1:22" x14ac:dyDescent="0.25">
      <c r="A7858" s="8"/>
      <c r="B7858" s="60" t="s">
        <v>7853</v>
      </c>
      <c r="C7858" s="45">
        <v>43.658999999999999</v>
      </c>
      <c r="D7858" s="24">
        <v>1.254453558704118E-2</v>
      </c>
      <c r="E7858" s="10">
        <v>39.159999999999997</v>
      </c>
      <c r="F7858" s="24">
        <v>5.4573001515083326E-2</v>
      </c>
      <c r="G7858" s="10">
        <v>50.89</v>
      </c>
      <c r="H7858" s="24">
        <v>0.11732812542678429</v>
      </c>
      <c r="I7858" s="10">
        <v>55.283000000000001</v>
      </c>
      <c r="J7858" s="24">
        <v>0.17925621379181461</v>
      </c>
      <c r="K7858" s="10">
        <v>52.603000000000002</v>
      </c>
      <c r="L7858" s="61">
        <v>0.12531673396660842</v>
      </c>
      <c r="Q7858" s="48"/>
      <c r="R7858" s="48"/>
      <c r="S7858" s="48"/>
      <c r="T7858" s="48"/>
      <c r="U7858" s="48"/>
      <c r="V7858" s="48"/>
    </row>
    <row r="7859" spans="1:22" x14ac:dyDescent="0.25">
      <c r="A7859" s="8"/>
      <c r="B7859" s="60" t="s">
        <v>7854</v>
      </c>
      <c r="C7859" s="45">
        <v>44.598999999999997</v>
      </c>
      <c r="D7859" s="24">
        <v>9.9759714972242931E-3</v>
      </c>
      <c r="E7859" s="10">
        <v>38.472000000000001</v>
      </c>
      <c r="F7859" s="24">
        <v>5.8338208601473082E-2</v>
      </c>
      <c r="G7859" s="10">
        <v>61.003</v>
      </c>
      <c r="H7859" s="24">
        <v>0.12259976509792139</v>
      </c>
      <c r="I7859" s="10">
        <v>63.500999999999998</v>
      </c>
      <c r="J7859" s="24">
        <v>0.19109200772441287</v>
      </c>
      <c r="K7859" s="10">
        <v>60.749000000000002</v>
      </c>
      <c r="L7859" s="61">
        <v>0.12344236309572018</v>
      </c>
      <c r="Q7859" s="48"/>
      <c r="R7859" s="48"/>
      <c r="S7859" s="48"/>
      <c r="T7859" s="48"/>
      <c r="U7859" s="48"/>
      <c r="V7859" s="48"/>
    </row>
    <row r="7860" spans="1:22" x14ac:dyDescent="0.25">
      <c r="A7860" s="8"/>
      <c r="B7860" s="60" t="s">
        <v>7855</v>
      </c>
      <c r="C7860" s="45">
        <v>48.573999999999998</v>
      </c>
      <c r="D7860" s="24">
        <v>8.4348330433341619E-3</v>
      </c>
      <c r="E7860" s="10">
        <v>40.17</v>
      </c>
      <c r="F7860" s="24">
        <v>7.2844006420353116E-2</v>
      </c>
      <c r="G7860" s="10">
        <v>68.763999999999996</v>
      </c>
      <c r="H7860" s="24">
        <v>0.11639944279041818</v>
      </c>
      <c r="I7860" s="10">
        <v>69.69</v>
      </c>
      <c r="J7860" s="24">
        <v>0.19353391889366472</v>
      </c>
      <c r="K7860" s="10">
        <v>68.137</v>
      </c>
      <c r="L7860" s="61">
        <v>0.12614978768700322</v>
      </c>
      <c r="Q7860" s="48"/>
      <c r="R7860" s="48"/>
      <c r="S7860" s="48"/>
      <c r="T7860" s="48"/>
      <c r="U7860" s="48"/>
      <c r="V7860" s="48"/>
    </row>
    <row r="7861" spans="1:22" x14ac:dyDescent="0.25">
      <c r="A7861" s="8"/>
      <c r="B7861" s="60" t="s">
        <v>7856</v>
      </c>
      <c r="C7861" s="45">
        <v>52.567</v>
      </c>
      <c r="D7861" s="24">
        <v>1.5543955588698317E-2</v>
      </c>
      <c r="E7861" s="10">
        <v>43.679000000000002</v>
      </c>
      <c r="F7861" s="24">
        <v>9.4220182110016051E-2</v>
      </c>
      <c r="G7861" s="10">
        <v>71.019000000000005</v>
      </c>
      <c r="H7861" s="24">
        <v>0.10940700882248505</v>
      </c>
      <c r="I7861" s="10">
        <v>71.475999999999999</v>
      </c>
      <c r="J7861" s="24">
        <v>0.21108827010527628</v>
      </c>
      <c r="K7861" s="10">
        <v>69.596000000000004</v>
      </c>
      <c r="L7861" s="61">
        <v>0.13589188813939765</v>
      </c>
      <c r="Q7861" s="48"/>
      <c r="R7861" s="48"/>
      <c r="S7861" s="48"/>
      <c r="T7861" s="48"/>
      <c r="U7861" s="48"/>
      <c r="V7861" s="48"/>
    </row>
    <row r="7862" spans="1:22" x14ac:dyDescent="0.25">
      <c r="A7862" s="8"/>
      <c r="B7862" s="60" t="s">
        <v>7857</v>
      </c>
      <c r="C7862" s="45">
        <v>55.267000000000003</v>
      </c>
      <c r="D7862" s="24">
        <v>3.9423315933383045E-2</v>
      </c>
      <c r="E7862" s="10">
        <v>47.03</v>
      </c>
      <c r="F7862" s="24">
        <v>0.11156113586247243</v>
      </c>
      <c r="G7862" s="10">
        <v>71.108999999999995</v>
      </c>
      <c r="H7862" s="24">
        <v>0.1071262735243506</v>
      </c>
      <c r="I7862" s="10">
        <v>68.921000000000006</v>
      </c>
      <c r="J7862" s="24">
        <v>0.24599763284121348</v>
      </c>
      <c r="K7862" s="10">
        <v>69.546000000000006</v>
      </c>
      <c r="L7862" s="61">
        <v>0.14763563155885179</v>
      </c>
      <c r="Q7862" s="48"/>
      <c r="R7862" s="48"/>
      <c r="S7862" s="48"/>
      <c r="T7862" s="48"/>
      <c r="U7862" s="48"/>
      <c r="V7862" s="48"/>
    </row>
    <row r="7863" spans="1:22" x14ac:dyDescent="0.25">
      <c r="A7863" s="8"/>
      <c r="B7863" s="60" t="s">
        <v>7858</v>
      </c>
      <c r="C7863" s="45">
        <v>57.164999999999999</v>
      </c>
      <c r="D7863" s="24">
        <v>6.6070096942580162E-2</v>
      </c>
      <c r="E7863" s="10">
        <v>49.667999999999999</v>
      </c>
      <c r="F7863" s="24">
        <v>0.14049772737500563</v>
      </c>
      <c r="G7863" s="10">
        <v>71.89</v>
      </c>
      <c r="H7863" s="24">
        <v>0.12799431864740105</v>
      </c>
      <c r="I7863" s="10">
        <v>72.739999999999995</v>
      </c>
      <c r="J7863" s="24">
        <v>0.28258892418862519</v>
      </c>
      <c r="K7863" s="10">
        <v>70.95</v>
      </c>
      <c r="L7863" s="61">
        <v>0.14492820696756875</v>
      </c>
      <c r="Q7863" s="48"/>
      <c r="R7863" s="48"/>
      <c r="S7863" s="48"/>
      <c r="T7863" s="48"/>
      <c r="U7863" s="48"/>
      <c r="V7863" s="48"/>
    </row>
    <row r="7864" spans="1:22" x14ac:dyDescent="0.25">
      <c r="A7864" s="8"/>
      <c r="B7864" s="60" t="s">
        <v>7859</v>
      </c>
      <c r="C7864" s="45">
        <v>58.354999999999997</v>
      </c>
      <c r="D7864" s="24">
        <v>9.0695169442373019E-2</v>
      </c>
      <c r="E7864" s="10">
        <v>52.720999999999997</v>
      </c>
      <c r="F7864" s="24">
        <v>0.16587912335178434</v>
      </c>
      <c r="G7864" s="10">
        <v>72.662000000000006</v>
      </c>
      <c r="H7864" s="24">
        <v>0.14021742099369042</v>
      </c>
      <c r="I7864" s="10">
        <v>73.637</v>
      </c>
      <c r="J7864" s="24">
        <v>0.30903880894536845</v>
      </c>
      <c r="K7864" s="10">
        <v>70.957999999999998</v>
      </c>
      <c r="L7864" s="61">
        <v>0.15357113931666455</v>
      </c>
      <c r="Q7864" s="48"/>
      <c r="R7864" s="48"/>
      <c r="S7864" s="48"/>
      <c r="T7864" s="48"/>
      <c r="U7864" s="48"/>
      <c r="V7864" s="48"/>
    </row>
    <row r="7865" spans="1:22" x14ac:dyDescent="0.25">
      <c r="A7865" s="8"/>
      <c r="B7865" s="60" t="s">
        <v>7860</v>
      </c>
      <c r="C7865" s="45">
        <v>57.825000000000003</v>
      </c>
      <c r="D7865" s="24">
        <v>0.10017399950285856</v>
      </c>
      <c r="E7865" s="10">
        <v>52.96</v>
      </c>
      <c r="F7865" s="24">
        <v>0.1832500787543315</v>
      </c>
      <c r="G7865" s="10">
        <v>71.900999999999996</v>
      </c>
      <c r="H7865" s="24">
        <v>0.15270000819425855</v>
      </c>
      <c r="I7865" s="10">
        <v>73.408000000000001</v>
      </c>
      <c r="J7865" s="24">
        <v>0.32133557590481532</v>
      </c>
      <c r="K7865" s="10">
        <v>70.650000000000006</v>
      </c>
      <c r="L7865" s="61">
        <v>0.1508290041536984</v>
      </c>
      <c r="Q7865" s="48"/>
      <c r="R7865" s="48"/>
      <c r="S7865" s="48"/>
      <c r="T7865" s="48"/>
      <c r="U7865" s="48"/>
      <c r="V7865" s="48"/>
    </row>
    <row r="7866" spans="1:22" x14ac:dyDescent="0.25">
      <c r="A7866" s="8"/>
      <c r="B7866" s="60" t="s">
        <v>7861</v>
      </c>
      <c r="C7866" s="45">
        <v>55.691000000000003</v>
      </c>
      <c r="D7866" s="24">
        <v>9.2335736183610906E-2</v>
      </c>
      <c r="E7866" s="10">
        <v>51.286000000000001</v>
      </c>
      <c r="F7866" s="24">
        <v>0.18565021076159188</v>
      </c>
      <c r="G7866" s="10">
        <v>71.331999999999994</v>
      </c>
      <c r="H7866" s="24">
        <v>0.14135096009396084</v>
      </c>
      <c r="I7866" s="10">
        <v>73.028000000000006</v>
      </c>
      <c r="J7866" s="24">
        <v>0.31369837413567558</v>
      </c>
      <c r="K7866" s="10">
        <v>69.722999999999999</v>
      </c>
      <c r="L7866" s="61">
        <v>0.13776625901028591</v>
      </c>
      <c r="Q7866" s="48"/>
      <c r="R7866" s="48"/>
      <c r="S7866" s="48"/>
      <c r="T7866" s="48"/>
      <c r="U7866" s="48"/>
      <c r="V7866" s="48"/>
    </row>
    <row r="7867" spans="1:22" x14ac:dyDescent="0.25">
      <c r="A7867" s="8"/>
      <c r="B7867" s="60" t="s">
        <v>7862</v>
      </c>
      <c r="C7867" s="45">
        <v>54.530999999999999</v>
      </c>
      <c r="D7867" s="24">
        <v>6.2076394067445521E-2</v>
      </c>
      <c r="E7867" s="10">
        <v>50.206000000000003</v>
      </c>
      <c r="F7867" s="24">
        <v>0.16596912830205662</v>
      </c>
      <c r="G7867" s="10">
        <v>70.471999999999994</v>
      </c>
      <c r="H7867" s="24">
        <v>0.11471961978640299</v>
      </c>
      <c r="I7867" s="10">
        <v>72.564999999999998</v>
      </c>
      <c r="J7867" s="24">
        <v>0.28954089578271974</v>
      </c>
      <c r="K7867" s="10">
        <v>68.816000000000003</v>
      </c>
      <c r="L7867" s="61">
        <v>0.11780768029249442</v>
      </c>
      <c r="Q7867" s="48"/>
      <c r="R7867" s="48"/>
      <c r="S7867" s="48"/>
      <c r="T7867" s="48"/>
      <c r="U7867" s="48"/>
      <c r="V7867" s="48"/>
    </row>
    <row r="7868" spans="1:22" x14ac:dyDescent="0.25">
      <c r="A7868" s="8"/>
      <c r="B7868" s="60" t="s">
        <v>7863</v>
      </c>
      <c r="C7868" s="45">
        <v>54.634999999999998</v>
      </c>
      <c r="D7868" s="24">
        <v>3.0143342447593008E-2</v>
      </c>
      <c r="E7868" s="10">
        <v>50.128</v>
      </c>
      <c r="F7868" s="24">
        <v>0.14405292291076008</v>
      </c>
      <c r="G7868" s="10">
        <v>70.25</v>
      </c>
      <c r="H7868" s="24">
        <v>7.6001748108491987E-2</v>
      </c>
      <c r="I7868" s="10">
        <v>72.055999999999997</v>
      </c>
      <c r="J7868" s="24">
        <v>0.25881766647978571</v>
      </c>
      <c r="K7868" s="10">
        <v>68.441000000000003</v>
      </c>
      <c r="L7868" s="61">
        <v>0.1011118953129158</v>
      </c>
      <c r="Q7868" s="48"/>
      <c r="R7868" s="48"/>
      <c r="S7868" s="48"/>
      <c r="T7868" s="48"/>
      <c r="U7868" s="48"/>
      <c r="V7868" s="48"/>
    </row>
    <row r="7869" spans="1:22" x14ac:dyDescent="0.25">
      <c r="A7869" s="8"/>
      <c r="B7869" s="60" t="s">
        <v>7864</v>
      </c>
      <c r="C7869" s="45">
        <v>56.966000000000001</v>
      </c>
      <c r="D7869" s="24">
        <v>2.2321650509569971E-2</v>
      </c>
      <c r="E7869" s="10">
        <v>51.674999999999997</v>
      </c>
      <c r="F7869" s="24">
        <v>0.12977213746756072</v>
      </c>
      <c r="G7869" s="10">
        <v>71.611999999999995</v>
      </c>
      <c r="H7869" s="24">
        <v>6.6796864330392502E-2</v>
      </c>
      <c r="I7869" s="10">
        <v>73.533000000000001</v>
      </c>
      <c r="J7869" s="24">
        <v>0.25276272347847756</v>
      </c>
      <c r="K7869" s="10">
        <v>69.55</v>
      </c>
      <c r="L7869" s="61">
        <v>0.10791516736280647</v>
      </c>
      <c r="Q7869" s="48"/>
      <c r="R7869" s="48"/>
      <c r="S7869" s="48"/>
      <c r="T7869" s="48"/>
      <c r="U7869" s="48"/>
      <c r="V7869" s="48"/>
    </row>
    <row r="7870" spans="1:22" x14ac:dyDescent="0.25">
      <c r="A7870" s="8"/>
      <c r="B7870" s="60" t="s">
        <v>7865</v>
      </c>
      <c r="C7870" s="45">
        <v>60.201000000000001</v>
      </c>
      <c r="D7870" s="24">
        <v>2.9198773717789377E-2</v>
      </c>
      <c r="E7870" s="10">
        <v>54.87</v>
      </c>
      <c r="F7870" s="24">
        <v>0.12056163088969893</v>
      </c>
      <c r="G7870" s="10">
        <v>74.808999999999997</v>
      </c>
      <c r="H7870" s="24">
        <v>8.1478244243533365E-2</v>
      </c>
      <c r="I7870" s="10">
        <v>76.212000000000003</v>
      </c>
      <c r="J7870" s="24">
        <v>0.25671214103282874</v>
      </c>
      <c r="K7870" s="10">
        <v>71.766000000000005</v>
      </c>
      <c r="L7870" s="61">
        <v>0.10940772194518043</v>
      </c>
      <c r="Q7870" s="48"/>
      <c r="R7870" s="48"/>
      <c r="S7870" s="48"/>
      <c r="T7870" s="48"/>
      <c r="U7870" s="48"/>
      <c r="V7870" s="48"/>
    </row>
    <row r="7871" spans="1:22" x14ac:dyDescent="0.25">
      <c r="A7871" s="8"/>
      <c r="B7871" s="60" t="s">
        <v>7866</v>
      </c>
      <c r="C7871" s="45">
        <v>59.856000000000002</v>
      </c>
      <c r="D7871" s="24">
        <v>3.8594746872151794E-2</v>
      </c>
      <c r="E7871" s="10">
        <v>55.695999999999998</v>
      </c>
      <c r="F7871" s="24">
        <v>0.11315122331728245</v>
      </c>
      <c r="G7871" s="10">
        <v>74.129000000000005</v>
      </c>
      <c r="H7871" s="24">
        <v>9.344186173554396E-2</v>
      </c>
      <c r="I7871" s="10">
        <v>75.349000000000004</v>
      </c>
      <c r="J7871" s="24">
        <v>0.25184077742478039</v>
      </c>
      <c r="K7871" s="10">
        <v>71.236999999999995</v>
      </c>
      <c r="L7871" s="61">
        <v>0.12967869580811997</v>
      </c>
      <c r="Q7871" s="48"/>
      <c r="R7871" s="48"/>
      <c r="S7871" s="48"/>
      <c r="T7871" s="48"/>
      <c r="U7871" s="48"/>
      <c r="V7871" s="48"/>
    </row>
    <row r="7872" spans="1:22" x14ac:dyDescent="0.25">
      <c r="A7872" s="8"/>
      <c r="B7872" s="60" t="s">
        <v>7867</v>
      </c>
      <c r="C7872" s="45">
        <v>57.073999999999998</v>
      </c>
      <c r="D7872" s="24">
        <v>5.2696992294307729E-2</v>
      </c>
      <c r="E7872" s="10">
        <v>54.112000000000002</v>
      </c>
      <c r="F7872" s="24">
        <v>0.10382071013905765</v>
      </c>
      <c r="G7872" s="10">
        <v>71.959000000000003</v>
      </c>
      <c r="H7872" s="24">
        <v>9.9177842724864115E-2</v>
      </c>
      <c r="I7872" s="10">
        <v>73.031999999999996</v>
      </c>
      <c r="J7872" s="24">
        <v>0.25575281878776551</v>
      </c>
      <c r="K7872" s="10">
        <v>70.536000000000001</v>
      </c>
      <c r="L7872" s="61">
        <v>0.13616957271286259</v>
      </c>
      <c r="Q7872" s="48"/>
      <c r="R7872" s="48"/>
      <c r="S7872" s="48"/>
      <c r="T7872" s="48"/>
      <c r="U7872" s="48"/>
      <c r="V7872" s="48"/>
    </row>
    <row r="7873" spans="1:22" x14ac:dyDescent="0.25">
      <c r="A7873" s="8"/>
      <c r="B7873" s="60" t="s">
        <v>7868</v>
      </c>
      <c r="C7873" s="45">
        <v>52.860999999999997</v>
      </c>
      <c r="D7873" s="24">
        <v>6.5622669649515283E-2</v>
      </c>
      <c r="E7873" s="10">
        <v>51.802</v>
      </c>
      <c r="F7873" s="24">
        <v>9.2840106205841322E-2</v>
      </c>
      <c r="G7873" s="10">
        <v>67.608999999999995</v>
      </c>
      <c r="H7873" s="24">
        <v>9.7060992597853099E-2</v>
      </c>
      <c r="I7873" s="10">
        <v>68.900999999999996</v>
      </c>
      <c r="J7873" s="24">
        <v>0.24928673768143025</v>
      </c>
      <c r="K7873" s="10">
        <v>65.998000000000005</v>
      </c>
      <c r="L7873" s="61">
        <v>0.13503569403788079</v>
      </c>
      <c r="Q7873" s="48"/>
      <c r="R7873" s="48"/>
      <c r="S7873" s="48"/>
      <c r="T7873" s="48"/>
      <c r="U7873" s="48"/>
      <c r="V7873" s="48"/>
    </row>
    <row r="7874" spans="1:22" x14ac:dyDescent="0.25">
      <c r="A7874" s="8"/>
      <c r="B7874" s="60" t="s">
        <v>7869</v>
      </c>
      <c r="C7874" s="45">
        <v>50.095999999999997</v>
      </c>
      <c r="D7874" s="24">
        <v>7.5913497390007453E-2</v>
      </c>
      <c r="E7874" s="10">
        <v>50.442999999999998</v>
      </c>
      <c r="F7874" s="24">
        <v>8.5504702758651727E-2</v>
      </c>
      <c r="G7874" s="10">
        <v>63.448</v>
      </c>
      <c r="H7874" s="24">
        <v>9.0874327387943515E-2</v>
      </c>
      <c r="I7874" s="10">
        <v>64.588999999999999</v>
      </c>
      <c r="J7874" s="24">
        <v>0.23352644365539152</v>
      </c>
      <c r="K7874" s="10">
        <v>62.023000000000003</v>
      </c>
      <c r="L7874" s="61">
        <v>0.13261752421062376</v>
      </c>
      <c r="Q7874" s="48"/>
      <c r="R7874" s="48"/>
      <c r="S7874" s="48"/>
      <c r="T7874" s="48"/>
      <c r="U7874" s="48"/>
      <c r="V7874" s="48"/>
    </row>
    <row r="7875" spans="1:22" x14ac:dyDescent="0.25">
      <c r="A7875" s="8"/>
      <c r="B7875" s="60" t="s">
        <v>7870</v>
      </c>
      <c r="C7875" s="45">
        <v>49.145000000000003</v>
      </c>
      <c r="D7875" s="24">
        <v>8.1415195956582975E-2</v>
      </c>
      <c r="E7875" s="10">
        <v>50.88</v>
      </c>
      <c r="F7875" s="24">
        <v>8.6524758861737397E-2</v>
      </c>
      <c r="G7875" s="10">
        <v>59.973999999999997</v>
      </c>
      <c r="H7875" s="24">
        <v>7.9839392532299033E-2</v>
      </c>
      <c r="I7875" s="10">
        <v>61.558</v>
      </c>
      <c r="J7875" s="24">
        <v>0.22165327353142714</v>
      </c>
      <c r="K7875" s="10">
        <v>59.253</v>
      </c>
      <c r="L7875" s="61">
        <v>0.12331509099954877</v>
      </c>
      <c r="Q7875" s="48"/>
      <c r="R7875" s="48"/>
      <c r="S7875" s="48"/>
      <c r="T7875" s="48"/>
      <c r="U7875" s="48"/>
      <c r="V7875" s="48"/>
    </row>
    <row r="7876" spans="1:22" x14ac:dyDescent="0.25">
      <c r="A7876" s="8"/>
      <c r="B7876" s="60" t="s">
        <v>7871</v>
      </c>
      <c r="C7876" s="45">
        <v>45.746000000000002</v>
      </c>
      <c r="D7876" s="24">
        <v>0.10033971331510481</v>
      </c>
      <c r="E7876" s="10">
        <v>48.027999999999999</v>
      </c>
      <c r="F7876" s="24">
        <v>8.2354529499122447E-2</v>
      </c>
      <c r="G7876" s="10">
        <v>54.893999999999998</v>
      </c>
      <c r="H7876" s="24">
        <v>6.7179263063013847E-2</v>
      </c>
      <c r="I7876" s="10">
        <v>56.951999999999998</v>
      </c>
      <c r="J7876" s="24">
        <v>0.20824767956145268</v>
      </c>
      <c r="K7876" s="10">
        <v>54.600999999999999</v>
      </c>
      <c r="L7876" s="61">
        <v>0.11801594372259311</v>
      </c>
      <c r="Q7876" s="48"/>
      <c r="R7876" s="48"/>
      <c r="S7876" s="48"/>
      <c r="T7876" s="48"/>
      <c r="U7876" s="48"/>
      <c r="V7876" s="48"/>
    </row>
    <row r="7877" spans="1:22" x14ac:dyDescent="0.25">
      <c r="A7877" s="8"/>
      <c r="B7877" s="60" t="s">
        <v>7872</v>
      </c>
      <c r="C7877" s="45">
        <v>42.454999999999998</v>
      </c>
      <c r="D7877" s="24">
        <v>0.11599774632949988</v>
      </c>
      <c r="E7877" s="10">
        <v>45.482999999999997</v>
      </c>
      <c r="F7877" s="24">
        <v>7.9484103179364121E-2</v>
      </c>
      <c r="G7877" s="10">
        <v>51.334000000000003</v>
      </c>
      <c r="H7877" s="24">
        <v>5.8560895685417808E-2</v>
      </c>
      <c r="I7877" s="10">
        <v>53.466999999999999</v>
      </c>
      <c r="J7877" s="24">
        <v>0.19161788516627226</v>
      </c>
      <c r="K7877" s="10">
        <v>50.759</v>
      </c>
      <c r="L7877" s="61">
        <v>0.11243739662491181</v>
      </c>
      <c r="Q7877" s="48"/>
      <c r="R7877" s="48"/>
      <c r="S7877" s="48"/>
      <c r="T7877" s="48"/>
      <c r="U7877" s="48"/>
      <c r="V7877" s="48"/>
    </row>
    <row r="7878" spans="1:22" x14ac:dyDescent="0.25">
      <c r="A7878" s="8"/>
      <c r="B7878" s="60" t="s">
        <v>7873</v>
      </c>
      <c r="C7878" s="45">
        <v>39.917999999999999</v>
      </c>
      <c r="D7878" s="24">
        <v>0.13712590726808735</v>
      </c>
      <c r="E7878" s="10">
        <v>44.009</v>
      </c>
      <c r="F7878" s="24">
        <v>7.9244151169766047E-2</v>
      </c>
      <c r="G7878" s="10">
        <v>49.3</v>
      </c>
      <c r="H7878" s="24">
        <v>5.4683233205898414E-2</v>
      </c>
      <c r="I7878" s="10">
        <v>51.369</v>
      </c>
      <c r="J7878" s="24">
        <v>0.17717025781541912</v>
      </c>
      <c r="K7878" s="10">
        <v>48.357999999999997</v>
      </c>
      <c r="L7878" s="61">
        <v>0.10946482066229456</v>
      </c>
      <c r="Q7878" s="48"/>
      <c r="R7878" s="48"/>
      <c r="S7878" s="48"/>
      <c r="T7878" s="48"/>
      <c r="U7878" s="48"/>
      <c r="V7878" s="48"/>
    </row>
    <row r="7879" spans="1:22" x14ac:dyDescent="0.25">
      <c r="A7879" s="8"/>
      <c r="B7879" s="60" t="s">
        <v>7874</v>
      </c>
      <c r="C7879" s="45">
        <v>38.795999999999999</v>
      </c>
      <c r="D7879" s="24">
        <v>0.15600039770655885</v>
      </c>
      <c r="E7879" s="10">
        <v>43.456000000000003</v>
      </c>
      <c r="F7879" s="24">
        <v>7.826934613077384E-2</v>
      </c>
      <c r="G7879" s="10">
        <v>48.752000000000002</v>
      </c>
      <c r="H7879" s="24">
        <v>4.9194429273620971E-2</v>
      </c>
      <c r="I7879" s="10">
        <v>50.198</v>
      </c>
      <c r="J7879" s="24">
        <v>0.1570432183335409</v>
      </c>
      <c r="K7879" s="10">
        <v>47.170999999999999</v>
      </c>
      <c r="L7879" s="61">
        <v>0.10748695883502782</v>
      </c>
      <c r="Q7879" s="48"/>
      <c r="R7879" s="48"/>
      <c r="S7879" s="48"/>
      <c r="T7879" s="48"/>
      <c r="U7879" s="48"/>
      <c r="V7879" s="48"/>
    </row>
    <row r="7880" spans="1:22" x14ac:dyDescent="0.25">
      <c r="A7880" s="8"/>
      <c r="B7880" s="60" t="s">
        <v>7875</v>
      </c>
      <c r="C7880" s="45">
        <v>38.322000000000003</v>
      </c>
      <c r="D7880" s="24">
        <v>0.17197494448679282</v>
      </c>
      <c r="E7880" s="10">
        <v>43.843000000000004</v>
      </c>
      <c r="F7880" s="24">
        <v>7.9484103179364121E-2</v>
      </c>
      <c r="G7880" s="10">
        <v>49.204000000000001</v>
      </c>
      <c r="H7880" s="24">
        <v>4.3487165483342437E-2</v>
      </c>
      <c r="I7880" s="10">
        <v>50.305999999999997</v>
      </c>
      <c r="J7880" s="24">
        <v>0.14146219952671565</v>
      </c>
      <c r="K7880" s="10">
        <v>47.844000000000001</v>
      </c>
      <c r="L7880" s="61">
        <v>0.10697803532391825</v>
      </c>
      <c r="Q7880" s="48"/>
      <c r="R7880" s="48"/>
      <c r="S7880" s="48"/>
      <c r="T7880" s="48"/>
      <c r="U7880" s="48"/>
      <c r="V7880" s="48"/>
    </row>
    <row r="7881" spans="1:22" x14ac:dyDescent="0.25">
      <c r="A7881" s="8"/>
      <c r="B7881" s="60" t="s">
        <v>7876</v>
      </c>
      <c r="C7881" s="45">
        <v>38.094000000000001</v>
      </c>
      <c r="D7881" s="24">
        <v>0.1902031617671428</v>
      </c>
      <c r="E7881" s="10">
        <v>45.531999999999996</v>
      </c>
      <c r="F7881" s="24">
        <v>8.293341331733653E-2</v>
      </c>
      <c r="G7881" s="10">
        <v>50.74</v>
      </c>
      <c r="H7881" s="24">
        <v>3.3424358274167121E-2</v>
      </c>
      <c r="I7881" s="10">
        <v>51.796999999999997</v>
      </c>
      <c r="J7881" s="24">
        <v>0.12783659235272138</v>
      </c>
      <c r="K7881" s="10">
        <v>49.363999999999997</v>
      </c>
      <c r="L7881" s="61">
        <v>0.10553222989462969</v>
      </c>
      <c r="Q7881" s="48"/>
      <c r="R7881" s="48"/>
      <c r="S7881" s="48"/>
      <c r="T7881" s="48"/>
      <c r="U7881" s="48"/>
      <c r="V7881" s="48"/>
    </row>
    <row r="7882" spans="1:22" x14ac:dyDescent="0.25">
      <c r="A7882" s="8"/>
      <c r="B7882" s="60" t="s">
        <v>7877</v>
      </c>
      <c r="C7882" s="45">
        <v>37.222000000000001</v>
      </c>
      <c r="D7882" s="24">
        <v>0.2081165280217413</v>
      </c>
      <c r="E7882" s="10">
        <v>49.063000000000002</v>
      </c>
      <c r="F7882" s="24">
        <v>8.7462507498500305E-2</v>
      </c>
      <c r="G7882" s="10">
        <v>54.341999999999999</v>
      </c>
      <c r="H7882" s="24">
        <v>2.6351720371381757E-2</v>
      </c>
      <c r="I7882" s="10">
        <v>54.506999999999998</v>
      </c>
      <c r="J7882" s="24">
        <v>0.11839581517000872</v>
      </c>
      <c r="K7882" s="10">
        <v>52.558999999999997</v>
      </c>
      <c r="L7882" s="61">
        <v>0.10417895601281561</v>
      </c>
      <c r="Q7882" s="48"/>
      <c r="R7882" s="48"/>
      <c r="S7882" s="48"/>
      <c r="T7882" s="48"/>
      <c r="U7882" s="48"/>
      <c r="V7882" s="48"/>
    </row>
    <row r="7883" spans="1:22" x14ac:dyDescent="0.25">
      <c r="A7883" s="8"/>
      <c r="B7883" s="60" t="s">
        <v>7878</v>
      </c>
      <c r="C7883" s="45">
        <v>36.29</v>
      </c>
      <c r="D7883" s="24">
        <v>0.22778643157790077</v>
      </c>
      <c r="E7883" s="10">
        <v>57.215000000000003</v>
      </c>
      <c r="F7883" s="24">
        <v>8.0233953209358125E-2</v>
      </c>
      <c r="G7883" s="10">
        <v>63.173999999999999</v>
      </c>
      <c r="H7883" s="24">
        <v>2.7252867285636265E-2</v>
      </c>
      <c r="I7883" s="10">
        <v>63.136000000000003</v>
      </c>
      <c r="J7883" s="24">
        <v>0.11184456345746668</v>
      </c>
      <c r="K7883" s="10">
        <v>60.383000000000003</v>
      </c>
      <c r="L7883" s="61">
        <v>0.10384352915322068</v>
      </c>
      <c r="Q7883" s="48"/>
      <c r="R7883" s="48"/>
      <c r="S7883" s="48"/>
      <c r="T7883" s="48"/>
      <c r="U7883" s="48"/>
      <c r="V7883" s="48"/>
    </row>
    <row r="7884" spans="1:22" x14ac:dyDescent="0.25">
      <c r="A7884" s="8"/>
      <c r="B7884" s="60" t="s">
        <v>7879</v>
      </c>
      <c r="C7884" s="45">
        <v>37.954000000000001</v>
      </c>
      <c r="D7884" s="24">
        <v>0.24366155171842377</v>
      </c>
      <c r="E7884" s="10">
        <v>64.150999999999996</v>
      </c>
      <c r="F7884" s="24">
        <v>7.6304739052189569E-2</v>
      </c>
      <c r="G7884" s="10">
        <v>70.11</v>
      </c>
      <c r="H7884" s="24">
        <v>2.382577826324413E-2</v>
      </c>
      <c r="I7884" s="10">
        <v>69.600999999999999</v>
      </c>
      <c r="J7884" s="24">
        <v>0.10489475650765974</v>
      </c>
      <c r="K7884" s="10">
        <v>67.265000000000001</v>
      </c>
      <c r="L7884" s="61">
        <v>9.9263217553234556E-2</v>
      </c>
      <c r="Q7884" s="48"/>
      <c r="R7884" s="48"/>
      <c r="S7884" s="48"/>
      <c r="T7884" s="48"/>
      <c r="U7884" s="48"/>
      <c r="V7884" s="48"/>
    </row>
    <row r="7885" spans="1:22" x14ac:dyDescent="0.25">
      <c r="A7885" s="8"/>
      <c r="B7885" s="60" t="s">
        <v>7880</v>
      </c>
      <c r="C7885" s="45">
        <v>41.332999999999998</v>
      </c>
      <c r="D7885" s="24">
        <v>0.26353030855400522</v>
      </c>
      <c r="E7885" s="10">
        <v>65.614999999999995</v>
      </c>
      <c r="F7885" s="24">
        <v>8.6307738452309532E-2</v>
      </c>
      <c r="G7885" s="10">
        <v>72.03</v>
      </c>
      <c r="H7885" s="24">
        <v>2.9574003276897871E-2</v>
      </c>
      <c r="I7885" s="10">
        <v>71.641999999999996</v>
      </c>
      <c r="J7885" s="24">
        <v>0.10100884294432681</v>
      </c>
      <c r="K7885" s="10">
        <v>69.143000000000001</v>
      </c>
      <c r="L7885" s="61">
        <v>9.797934233202632E-2</v>
      </c>
      <c r="Q7885" s="48"/>
      <c r="R7885" s="48"/>
      <c r="S7885" s="48"/>
      <c r="T7885" s="48"/>
      <c r="U7885" s="48"/>
      <c r="V7885" s="48"/>
    </row>
    <row r="7886" spans="1:22" x14ac:dyDescent="0.25">
      <c r="A7886" s="8"/>
      <c r="B7886" s="60" t="s">
        <v>7881</v>
      </c>
      <c r="C7886" s="45">
        <v>44.692</v>
      </c>
      <c r="D7886" s="24">
        <v>0.31127166672190371</v>
      </c>
      <c r="E7886" s="10">
        <v>65.834999999999994</v>
      </c>
      <c r="F7886" s="24">
        <v>0.1328134373125375</v>
      </c>
      <c r="G7886" s="10">
        <v>71.891999999999996</v>
      </c>
      <c r="H7886" s="24">
        <v>5.5584380120152925E-2</v>
      </c>
      <c r="I7886" s="10">
        <v>72.028000000000006</v>
      </c>
      <c r="J7886" s="24">
        <v>0.10241624112591854</v>
      </c>
      <c r="K7886" s="10">
        <v>69.283000000000001</v>
      </c>
      <c r="L7886" s="61">
        <v>0.10659634269058607</v>
      </c>
      <c r="Q7886" s="48"/>
      <c r="R7886" s="48"/>
      <c r="S7886" s="48"/>
      <c r="T7886" s="48"/>
      <c r="U7886" s="48"/>
      <c r="V7886" s="48"/>
    </row>
    <row r="7887" spans="1:22" x14ac:dyDescent="0.25">
      <c r="A7887" s="8"/>
      <c r="B7887" s="60" t="s">
        <v>7882</v>
      </c>
      <c r="C7887" s="45">
        <v>47.453000000000003</v>
      </c>
      <c r="D7887" s="24">
        <v>0.35352798859907864</v>
      </c>
      <c r="E7887" s="10">
        <v>66.921999999999997</v>
      </c>
      <c r="F7887" s="24">
        <v>0.17084583083383323</v>
      </c>
      <c r="G7887" s="10">
        <v>72.566999999999993</v>
      </c>
      <c r="H7887" s="24">
        <v>8.2222829055161109E-2</v>
      </c>
      <c r="I7887" s="10">
        <v>72.781999999999996</v>
      </c>
      <c r="J7887" s="24">
        <v>0.10737327188940092</v>
      </c>
      <c r="K7887" s="10">
        <v>70.072000000000003</v>
      </c>
      <c r="L7887" s="61">
        <v>0.12147078894710665</v>
      </c>
      <c r="Q7887" s="48"/>
      <c r="R7887" s="48"/>
      <c r="S7887" s="48"/>
      <c r="T7887" s="48"/>
      <c r="U7887" s="48"/>
      <c r="V7887" s="48"/>
    </row>
    <row r="7888" spans="1:22" x14ac:dyDescent="0.25">
      <c r="A7888" s="8"/>
      <c r="B7888" s="60" t="s">
        <v>7883</v>
      </c>
      <c r="C7888" s="45">
        <v>50.91</v>
      </c>
      <c r="D7888" s="24">
        <v>0.36685115832035264</v>
      </c>
      <c r="E7888" s="10">
        <v>67.971000000000004</v>
      </c>
      <c r="F7888" s="24">
        <v>0.19718056388722255</v>
      </c>
      <c r="G7888" s="10">
        <v>73.262</v>
      </c>
      <c r="H7888" s="24">
        <v>9.7569634079737844E-2</v>
      </c>
      <c r="I7888" s="10">
        <v>72.997</v>
      </c>
      <c r="J7888" s="24">
        <v>0.10424710424710425</v>
      </c>
      <c r="K7888" s="10">
        <v>70.421999999999997</v>
      </c>
      <c r="L7888" s="61">
        <v>0.13130226586626878</v>
      </c>
      <c r="Q7888" s="48"/>
      <c r="R7888" s="48"/>
      <c r="S7888" s="48"/>
      <c r="T7888" s="48"/>
      <c r="U7888" s="48"/>
      <c r="V7888" s="48"/>
    </row>
    <row r="7889" spans="1:22" x14ac:dyDescent="0.25">
      <c r="A7889" s="8"/>
      <c r="B7889" s="60" t="s">
        <v>7884</v>
      </c>
      <c r="C7889" s="45">
        <v>50.493000000000002</v>
      </c>
      <c r="D7889" s="24">
        <v>0.37573327146786861</v>
      </c>
      <c r="E7889" s="10">
        <v>67.531999999999996</v>
      </c>
      <c r="F7889" s="24">
        <v>0.19755548890221955</v>
      </c>
      <c r="G7889" s="10">
        <v>72.399000000000001</v>
      </c>
      <c r="H7889" s="24">
        <v>0.10318132168214091</v>
      </c>
      <c r="I7889" s="10">
        <v>72.248999999999995</v>
      </c>
      <c r="J7889" s="24">
        <v>9.9564080209241498E-2</v>
      </c>
      <c r="K7889" s="10">
        <v>70.459999999999994</v>
      </c>
      <c r="L7889" s="61">
        <v>0.12894271140566987</v>
      </c>
      <c r="Q7889" s="48"/>
      <c r="R7889" s="48"/>
      <c r="S7889" s="48"/>
      <c r="T7889" s="48"/>
      <c r="U7889" s="48"/>
      <c r="V7889" s="48"/>
    </row>
    <row r="7890" spans="1:22" x14ac:dyDescent="0.25">
      <c r="A7890" s="8"/>
      <c r="B7890" s="60" t="s">
        <v>7885</v>
      </c>
      <c r="C7890" s="45">
        <v>48.116999999999997</v>
      </c>
      <c r="D7890" s="24">
        <v>0.37107679050807013</v>
      </c>
      <c r="E7890" s="10">
        <v>67.451999999999998</v>
      </c>
      <c r="F7890" s="24">
        <v>0.17771445710857828</v>
      </c>
      <c r="G7890" s="10">
        <v>72.016999999999996</v>
      </c>
      <c r="H7890" s="24">
        <v>8.5649918077553247E-2</v>
      </c>
      <c r="I7890" s="10">
        <v>71.891000000000005</v>
      </c>
      <c r="J7890" s="24">
        <v>8.9948935110225434E-2</v>
      </c>
      <c r="K7890" s="10">
        <v>69.168000000000006</v>
      </c>
      <c r="L7890" s="61">
        <v>0.11258776038955781</v>
      </c>
      <c r="Q7890" s="48"/>
      <c r="R7890" s="48"/>
      <c r="S7890" s="48"/>
      <c r="T7890" s="48"/>
      <c r="U7890" s="48"/>
      <c r="V7890" s="48"/>
    </row>
    <row r="7891" spans="1:22" x14ac:dyDescent="0.25">
      <c r="A7891" s="8"/>
      <c r="B7891" s="60" t="s">
        <v>7886</v>
      </c>
      <c r="C7891" s="45">
        <v>45.908999999999999</v>
      </c>
      <c r="D7891" s="24">
        <v>0.33952540350644617</v>
      </c>
      <c r="E7891" s="10">
        <v>66.796000000000006</v>
      </c>
      <c r="F7891" s="24">
        <v>0.13909718056388723</v>
      </c>
      <c r="G7891" s="10">
        <v>71.355999999999995</v>
      </c>
      <c r="H7891" s="24">
        <v>6.0199344620425997E-2</v>
      </c>
      <c r="I7891" s="10">
        <v>70.893000000000001</v>
      </c>
      <c r="J7891" s="24">
        <v>7.5476398057043217E-2</v>
      </c>
      <c r="K7891" s="10">
        <v>67.441999999999993</v>
      </c>
      <c r="L7891" s="61">
        <v>8.5279387441155721E-2</v>
      </c>
      <c r="Q7891" s="48"/>
      <c r="R7891" s="48"/>
      <c r="S7891" s="48"/>
      <c r="T7891" s="48"/>
      <c r="U7891" s="48"/>
      <c r="V7891" s="48"/>
    </row>
    <row r="7892" spans="1:22" x14ac:dyDescent="0.25">
      <c r="A7892" s="8"/>
      <c r="B7892" s="60" t="s">
        <v>7887</v>
      </c>
      <c r="C7892" s="45">
        <v>45.764000000000003</v>
      </c>
      <c r="D7892" s="24">
        <v>0.3090014251151692</v>
      </c>
      <c r="E7892" s="10">
        <v>66.58</v>
      </c>
      <c r="F7892" s="24">
        <v>9.0506898620275944E-2</v>
      </c>
      <c r="G7892" s="10">
        <v>71.308999999999997</v>
      </c>
      <c r="H7892" s="24">
        <v>3.5363189513926814E-2</v>
      </c>
      <c r="I7892" s="10">
        <v>70.650000000000006</v>
      </c>
      <c r="J7892" s="24">
        <v>6.1576784157429322E-2</v>
      </c>
      <c r="K7892" s="10">
        <v>67.194000000000003</v>
      </c>
      <c r="L7892" s="61">
        <v>5.6941601027100178E-2</v>
      </c>
      <c r="Q7892" s="48"/>
      <c r="R7892" s="48"/>
      <c r="S7892" s="48"/>
      <c r="T7892" s="48"/>
      <c r="U7892" s="48"/>
      <c r="V7892" s="48"/>
    </row>
    <row r="7893" spans="1:22" x14ac:dyDescent="0.25">
      <c r="A7893" s="8"/>
      <c r="B7893" s="60" t="s">
        <v>7888</v>
      </c>
      <c r="C7893" s="45">
        <v>48.209000000000003</v>
      </c>
      <c r="D7893" s="24">
        <v>0.28232194345938422</v>
      </c>
      <c r="E7893" s="10">
        <v>67.45</v>
      </c>
      <c r="F7893" s="24">
        <v>6.850629874025195E-2</v>
      </c>
      <c r="G7893" s="10">
        <v>72.933999999999997</v>
      </c>
      <c r="H7893" s="24">
        <v>3.6155106499180772E-2</v>
      </c>
      <c r="I7893" s="10">
        <v>71.524000000000001</v>
      </c>
      <c r="J7893" s="24">
        <v>6.061776061776062E-2</v>
      </c>
      <c r="K7893" s="10">
        <v>68.716999999999999</v>
      </c>
      <c r="L7893" s="61">
        <v>4.6670599257434331E-2</v>
      </c>
      <c r="Q7893" s="48"/>
      <c r="R7893" s="48"/>
      <c r="S7893" s="48"/>
      <c r="T7893" s="48"/>
      <c r="U7893" s="48"/>
      <c r="V7893" s="48"/>
    </row>
    <row r="7894" spans="1:22" x14ac:dyDescent="0.25">
      <c r="A7894" s="8"/>
      <c r="B7894" s="60" t="s">
        <v>7889</v>
      </c>
      <c r="C7894" s="45">
        <v>52.646999999999998</v>
      </c>
      <c r="D7894" s="24">
        <v>0.27695290491499025</v>
      </c>
      <c r="E7894" s="10">
        <v>69.7</v>
      </c>
      <c r="F7894" s="24">
        <v>7.3710257948410324E-2</v>
      </c>
      <c r="G7894" s="10">
        <v>75.744</v>
      </c>
      <c r="H7894" s="24">
        <v>3.8803932277444018E-2</v>
      </c>
      <c r="I7894" s="10">
        <v>73.484999999999999</v>
      </c>
      <c r="J7894" s="24">
        <v>6.018184082700212E-2</v>
      </c>
      <c r="K7894" s="10">
        <v>70.558000000000007</v>
      </c>
      <c r="L7894" s="61">
        <v>4.5016597846328235E-2</v>
      </c>
      <c r="Q7894" s="48"/>
      <c r="R7894" s="48"/>
      <c r="S7894" s="48"/>
      <c r="T7894" s="48"/>
      <c r="U7894" s="48"/>
      <c r="V7894" s="48"/>
    </row>
    <row r="7895" spans="1:22" x14ac:dyDescent="0.25">
      <c r="A7895" s="8"/>
      <c r="B7895" s="60" t="s">
        <v>7890</v>
      </c>
      <c r="C7895" s="45">
        <v>53.302999999999997</v>
      </c>
      <c r="D7895" s="24">
        <v>0.28263679448513573</v>
      </c>
      <c r="E7895" s="10">
        <v>69.405000000000001</v>
      </c>
      <c r="F7895" s="24">
        <v>8.2003599280143974E-2</v>
      </c>
      <c r="G7895" s="10">
        <v>74.825000000000003</v>
      </c>
      <c r="H7895" s="24">
        <v>4.7119060622610592E-2</v>
      </c>
      <c r="I7895" s="10">
        <v>72.748000000000005</v>
      </c>
      <c r="J7895" s="24">
        <v>6.0094656868850418E-2</v>
      </c>
      <c r="K7895" s="10">
        <v>69.061999999999998</v>
      </c>
      <c r="L7895" s="61">
        <v>4.0470985576645038E-2</v>
      </c>
      <c r="Q7895" s="48"/>
      <c r="R7895" s="48"/>
      <c r="S7895" s="48"/>
      <c r="T7895" s="48"/>
      <c r="U7895" s="48"/>
      <c r="V7895" s="48"/>
    </row>
    <row r="7896" spans="1:22" x14ac:dyDescent="0.25">
      <c r="A7896" s="8"/>
      <c r="B7896" s="60" t="s">
        <v>7891</v>
      </c>
      <c r="C7896" s="45">
        <v>52.472999999999999</v>
      </c>
      <c r="D7896" s="24">
        <v>0.28735955987140821</v>
      </c>
      <c r="E7896" s="10">
        <v>67.728999999999999</v>
      </c>
      <c r="F7896" s="24">
        <v>8.3218356328734255E-2</v>
      </c>
      <c r="G7896" s="10">
        <v>72.590999999999994</v>
      </c>
      <c r="H7896" s="24">
        <v>5.1228836701256143E-2</v>
      </c>
      <c r="I7896" s="10">
        <v>70.879000000000005</v>
      </c>
      <c r="J7896" s="24">
        <v>6.4366670818283719E-2</v>
      </c>
      <c r="K7896" s="10">
        <v>67.471999999999994</v>
      </c>
      <c r="L7896" s="61">
        <v>3.5682477994841366E-2</v>
      </c>
      <c r="Q7896" s="48"/>
      <c r="R7896" s="48"/>
      <c r="S7896" s="48"/>
      <c r="T7896" s="48"/>
      <c r="U7896" s="48"/>
      <c r="V7896" s="48"/>
    </row>
    <row r="7897" spans="1:22" x14ac:dyDescent="0.25">
      <c r="A7897" s="8"/>
      <c r="B7897" s="60" t="s">
        <v>7892</v>
      </c>
      <c r="C7897" s="45">
        <v>50.098999999999997</v>
      </c>
      <c r="D7897" s="24">
        <v>0.28740927319126369</v>
      </c>
      <c r="E7897" s="10">
        <v>63.656999999999996</v>
      </c>
      <c r="F7897" s="24">
        <v>8.2033593281343728E-2</v>
      </c>
      <c r="G7897" s="10">
        <v>68.233000000000004</v>
      </c>
      <c r="H7897" s="24">
        <v>5.3864008738394323E-2</v>
      </c>
      <c r="I7897" s="10">
        <v>66.900000000000006</v>
      </c>
      <c r="J7897" s="24">
        <v>7.3060156931124678E-2</v>
      </c>
      <c r="K7897" s="10">
        <v>63.47</v>
      </c>
      <c r="L7897" s="61">
        <v>3.2189412077680231E-2</v>
      </c>
      <c r="Q7897" s="48"/>
      <c r="R7897" s="48"/>
      <c r="S7897" s="48"/>
      <c r="T7897" s="48"/>
      <c r="U7897" s="48"/>
      <c r="V7897" s="48"/>
    </row>
    <row r="7898" spans="1:22" x14ac:dyDescent="0.25">
      <c r="A7898" s="8"/>
      <c r="B7898" s="60" t="s">
        <v>7893</v>
      </c>
      <c r="C7898" s="45">
        <v>48.2</v>
      </c>
      <c r="D7898" s="24">
        <v>0.28426076293374869</v>
      </c>
      <c r="E7898" s="10">
        <v>60.289000000000001</v>
      </c>
      <c r="F7898" s="24">
        <v>7.6019796040791843E-2</v>
      </c>
      <c r="G7898" s="10">
        <v>64.271000000000001</v>
      </c>
      <c r="H7898" s="24">
        <v>5.701802293828509E-2</v>
      </c>
      <c r="I7898" s="10">
        <v>63.076999999999998</v>
      </c>
      <c r="J7898" s="24">
        <v>7.6784157429318725E-2</v>
      </c>
      <c r="K7898" s="10">
        <v>59.862000000000002</v>
      </c>
      <c r="L7898" s="61">
        <v>3.014215158980765E-2</v>
      </c>
      <c r="Q7898" s="48"/>
      <c r="R7898" s="48"/>
      <c r="S7898" s="48"/>
      <c r="T7898" s="48"/>
      <c r="U7898" s="48"/>
      <c r="V7898" s="48"/>
    </row>
    <row r="7899" spans="1:22" x14ac:dyDescent="0.25">
      <c r="A7899" s="8"/>
      <c r="B7899" s="60" t="s">
        <v>7894</v>
      </c>
      <c r="C7899" s="45">
        <v>47.7</v>
      </c>
      <c r="D7899" s="24">
        <v>0.27080502435952675</v>
      </c>
      <c r="E7899" s="10">
        <v>57.39</v>
      </c>
      <c r="F7899" s="24">
        <v>6.7306538692261553E-2</v>
      </c>
      <c r="G7899" s="10">
        <v>60.786999999999999</v>
      </c>
      <c r="H7899" s="24">
        <v>6.0991261605679956E-2</v>
      </c>
      <c r="I7899" s="10">
        <v>60.295999999999999</v>
      </c>
      <c r="J7899" s="24">
        <v>8.2388840453356579E-2</v>
      </c>
      <c r="K7899" s="10">
        <v>57.338999999999999</v>
      </c>
      <c r="L7899" s="61">
        <v>2.8522849509004477E-2</v>
      </c>
      <c r="Q7899" s="48"/>
      <c r="R7899" s="48"/>
      <c r="S7899" s="48"/>
      <c r="T7899" s="48"/>
      <c r="U7899" s="48"/>
      <c r="V7899" s="48"/>
    </row>
    <row r="7900" spans="1:22" x14ac:dyDescent="0.25">
      <c r="A7900" s="8"/>
      <c r="B7900" s="60" t="s">
        <v>7895</v>
      </c>
      <c r="C7900" s="45">
        <v>44.298999999999999</v>
      </c>
      <c r="D7900" s="24">
        <v>0.26116064030755975</v>
      </c>
      <c r="E7900" s="10">
        <v>53.018999999999998</v>
      </c>
      <c r="F7900" s="24">
        <v>6.3482303539292143E-2</v>
      </c>
      <c r="G7900" s="10">
        <v>55.825000000000003</v>
      </c>
      <c r="H7900" s="24">
        <v>6.0841070453304204E-2</v>
      </c>
      <c r="I7900" s="10">
        <v>55.6</v>
      </c>
      <c r="J7900" s="24">
        <v>8.3073857267405654E-2</v>
      </c>
      <c r="K7900" s="10">
        <v>52.811999999999998</v>
      </c>
      <c r="L7900" s="61">
        <v>2.7609100477694114E-2</v>
      </c>
      <c r="Q7900" s="48"/>
      <c r="R7900" s="48"/>
      <c r="S7900" s="48"/>
      <c r="T7900" s="48"/>
      <c r="U7900" s="48"/>
      <c r="V7900" s="48"/>
    </row>
    <row r="7901" spans="1:22" x14ac:dyDescent="0.25">
      <c r="A7901" s="8"/>
      <c r="B7901" s="60" t="s">
        <v>7896</v>
      </c>
      <c r="C7901" s="45">
        <v>40.81</v>
      </c>
      <c r="D7901" s="24">
        <v>0.23280160347198064</v>
      </c>
      <c r="E7901" s="10">
        <v>49.856999999999999</v>
      </c>
      <c r="F7901" s="24">
        <v>5.66575211022654E-2</v>
      </c>
      <c r="G7901" s="10">
        <v>52.232999999999997</v>
      </c>
      <c r="H7901" s="24">
        <v>6.2841157205240181E-2</v>
      </c>
      <c r="I7901" s="10">
        <v>51.832000000000001</v>
      </c>
      <c r="J7901" s="24">
        <v>8.4834601162834131E-2</v>
      </c>
      <c r="K7901" s="10">
        <v>49.206000000000003</v>
      </c>
      <c r="L7901" s="61">
        <v>2.6625952785777902E-2</v>
      </c>
      <c r="Q7901" s="48"/>
      <c r="R7901" s="48"/>
      <c r="S7901" s="48"/>
      <c r="T7901" s="48"/>
      <c r="U7901" s="48"/>
      <c r="V7901" s="48"/>
    </row>
    <row r="7902" spans="1:22" x14ac:dyDescent="0.25">
      <c r="A7902" s="8"/>
      <c r="B7902" s="60" t="s">
        <v>7897</v>
      </c>
      <c r="C7902" s="45">
        <v>39.029000000000003</v>
      </c>
      <c r="D7902" s="24">
        <v>0.21405025758253407</v>
      </c>
      <c r="E7902" s="10">
        <v>47.808</v>
      </c>
      <c r="F7902" s="24">
        <v>5.6477608359945426E-2</v>
      </c>
      <c r="G7902" s="10">
        <v>50.042000000000002</v>
      </c>
      <c r="H7902" s="24">
        <v>6.6525655021834065E-2</v>
      </c>
      <c r="I7902" s="10">
        <v>49.9</v>
      </c>
      <c r="J7902" s="24">
        <v>8.0688736445014383E-2</v>
      </c>
      <c r="K7902" s="10">
        <v>46.82</v>
      </c>
      <c r="L7902" s="61">
        <v>2.7053911192847311E-2</v>
      </c>
      <c r="Q7902" s="48"/>
      <c r="R7902" s="48"/>
      <c r="S7902" s="48"/>
      <c r="T7902" s="48"/>
      <c r="U7902" s="48"/>
      <c r="V7902" s="48"/>
    </row>
    <row r="7903" spans="1:22" x14ac:dyDescent="0.25">
      <c r="A7903" s="8"/>
      <c r="B7903" s="60" t="s">
        <v>7898</v>
      </c>
      <c r="C7903" s="45">
        <v>38.585000000000001</v>
      </c>
      <c r="D7903" s="24">
        <v>0.19382464509930594</v>
      </c>
      <c r="E7903" s="10">
        <v>47.097999999999999</v>
      </c>
      <c r="F7903" s="24">
        <v>5.2504535300379317E-2</v>
      </c>
      <c r="G7903" s="10">
        <v>49.203000000000003</v>
      </c>
      <c r="H7903" s="24">
        <v>7.1506550218340612E-2</v>
      </c>
      <c r="I7903" s="10">
        <v>48.808999999999997</v>
      </c>
      <c r="J7903" s="24">
        <v>7.4276963683221078E-2</v>
      </c>
      <c r="K7903" s="10">
        <v>45.68</v>
      </c>
      <c r="L7903" s="61">
        <v>2.5284245347398128E-2</v>
      </c>
      <c r="Q7903" s="48"/>
      <c r="R7903" s="48"/>
      <c r="S7903" s="48"/>
      <c r="T7903" s="48"/>
      <c r="U7903" s="48"/>
      <c r="V7903" s="48"/>
    </row>
    <row r="7904" spans="1:22" x14ac:dyDescent="0.25">
      <c r="A7904" s="8"/>
      <c r="B7904" s="60" t="s">
        <v>7899</v>
      </c>
      <c r="C7904" s="45">
        <v>39.743000000000002</v>
      </c>
      <c r="D7904" s="24">
        <v>0.16849707631400221</v>
      </c>
      <c r="E7904" s="10">
        <v>47.298999999999999</v>
      </c>
      <c r="F7904" s="24">
        <v>4.7856789457113302E-2</v>
      </c>
      <c r="G7904" s="10">
        <v>49.722000000000001</v>
      </c>
      <c r="H7904" s="24">
        <v>7.7019650655021837E-2</v>
      </c>
      <c r="I7904" s="10">
        <v>48.988</v>
      </c>
      <c r="J7904" s="24">
        <v>7.2446807186165516E-2</v>
      </c>
      <c r="K7904" s="10">
        <v>45.154000000000003</v>
      </c>
      <c r="L7904" s="61">
        <v>2.5619672206993072E-2</v>
      </c>
      <c r="Q7904" s="48"/>
      <c r="R7904" s="48"/>
      <c r="S7904" s="48"/>
      <c r="T7904" s="48"/>
      <c r="U7904" s="48"/>
      <c r="V7904" s="48"/>
    </row>
    <row r="7905" spans="1:22" x14ac:dyDescent="0.25">
      <c r="A7905" s="8"/>
      <c r="B7905" s="60" t="s">
        <v>7900</v>
      </c>
      <c r="C7905" s="45">
        <v>42.411999999999999</v>
      </c>
      <c r="D7905" s="24">
        <v>0.15241266212791332</v>
      </c>
      <c r="E7905" s="10">
        <v>48.633000000000003</v>
      </c>
      <c r="F7905" s="24">
        <v>4.5757807463380262E-2</v>
      </c>
      <c r="G7905" s="10">
        <v>51.335000000000001</v>
      </c>
      <c r="H7905" s="24">
        <v>8.425218340611354E-2</v>
      </c>
      <c r="I7905" s="10">
        <v>50.36</v>
      </c>
      <c r="J7905" s="24">
        <v>7.5534418147184423E-2</v>
      </c>
      <c r="K7905" s="10">
        <v>45.634</v>
      </c>
      <c r="L7905" s="61">
        <v>2.7666932694865656E-2</v>
      </c>
      <c r="Q7905" s="48"/>
      <c r="R7905" s="48"/>
      <c r="S7905" s="48"/>
      <c r="T7905" s="48"/>
      <c r="U7905" s="48"/>
      <c r="V7905" s="48"/>
    </row>
    <row r="7906" spans="1:22" x14ac:dyDescent="0.25">
      <c r="A7906" s="8"/>
      <c r="B7906" s="60" t="s">
        <v>7901</v>
      </c>
      <c r="C7906" s="45">
        <v>46.581000000000003</v>
      </c>
      <c r="D7906" s="24">
        <v>0.13540061952326526</v>
      </c>
      <c r="E7906" s="10">
        <v>51.512</v>
      </c>
      <c r="F7906" s="24">
        <v>4.4198563696607143E-2</v>
      </c>
      <c r="G7906" s="10">
        <v>55.228000000000002</v>
      </c>
      <c r="H7906" s="24">
        <v>9.1457423580786026E-2</v>
      </c>
      <c r="I7906" s="10">
        <v>53.921999999999997</v>
      </c>
      <c r="J7906" s="24">
        <v>7.4501064478778897E-2</v>
      </c>
      <c r="K7906" s="10">
        <v>45.673000000000002</v>
      </c>
      <c r="L7906" s="61">
        <v>3.0859271082734771E-2</v>
      </c>
      <c r="Q7906" s="48"/>
      <c r="R7906" s="48"/>
      <c r="S7906" s="48"/>
      <c r="T7906" s="48"/>
      <c r="U7906" s="48"/>
      <c r="V7906" s="48"/>
    </row>
    <row r="7907" spans="1:22" x14ac:dyDescent="0.25">
      <c r="A7907" s="8"/>
      <c r="B7907" s="60" t="s">
        <v>7902</v>
      </c>
      <c r="C7907" s="45">
        <v>56.162999999999997</v>
      </c>
      <c r="D7907" s="24">
        <v>0.1285593599363912</v>
      </c>
      <c r="E7907" s="10">
        <v>58.973999999999997</v>
      </c>
      <c r="F7907" s="24">
        <v>4.3538883641433906E-2</v>
      </c>
      <c r="G7907" s="10">
        <v>63.957999999999998</v>
      </c>
      <c r="H7907" s="24">
        <v>9.9617903930131008E-2</v>
      </c>
      <c r="I7907" s="10">
        <v>62.405000000000001</v>
      </c>
      <c r="J7907" s="24">
        <v>7.1550404003934212E-2</v>
      </c>
      <c r="K7907" s="10">
        <v>47.024000000000001</v>
      </c>
      <c r="L7907" s="61">
        <v>3.2374475172629168E-2</v>
      </c>
      <c r="Q7907" s="48"/>
      <c r="R7907" s="48"/>
      <c r="S7907" s="48"/>
      <c r="T7907" s="48"/>
      <c r="U7907" s="48"/>
      <c r="V7907" s="48"/>
    </row>
    <row r="7908" spans="1:22" x14ac:dyDescent="0.25">
      <c r="A7908" s="8"/>
      <c r="B7908" s="60" t="s">
        <v>7903</v>
      </c>
      <c r="C7908" s="45">
        <v>64.596999999999994</v>
      </c>
      <c r="D7908" s="24">
        <v>0.11815666981397738</v>
      </c>
      <c r="E7908" s="10">
        <v>65.206999999999994</v>
      </c>
      <c r="F7908" s="24">
        <v>3.895110871227455E-2</v>
      </c>
      <c r="G7908" s="10">
        <v>70.975999999999999</v>
      </c>
      <c r="H7908" s="24">
        <v>0.10307041484716158</v>
      </c>
      <c r="I7908" s="10">
        <v>69.054000000000002</v>
      </c>
      <c r="J7908" s="24">
        <v>6.5512132568070619E-2</v>
      </c>
      <c r="K7908" s="10">
        <v>50.600999999999999</v>
      </c>
      <c r="L7908" s="61">
        <v>3.4144141018078354E-2</v>
      </c>
      <c r="Q7908" s="48"/>
      <c r="R7908" s="48"/>
      <c r="S7908" s="48"/>
      <c r="T7908" s="48"/>
      <c r="U7908" s="48"/>
      <c r="V7908" s="48"/>
    </row>
    <row r="7909" spans="1:22" x14ac:dyDescent="0.25">
      <c r="A7909" s="8"/>
      <c r="B7909" s="60" t="s">
        <v>7904</v>
      </c>
      <c r="C7909" s="45">
        <v>66.515000000000001</v>
      </c>
      <c r="D7909" s="24">
        <v>0.11487684076264308</v>
      </c>
      <c r="E7909" s="10">
        <v>66.456999999999994</v>
      </c>
      <c r="F7909" s="24">
        <v>4.4753294652093732E-2</v>
      </c>
      <c r="G7909" s="10">
        <v>72.784999999999997</v>
      </c>
      <c r="H7909" s="24">
        <v>0.1095660480349345</v>
      </c>
      <c r="I7909" s="10">
        <v>70.727999999999994</v>
      </c>
      <c r="J7909" s="24">
        <v>6.091806625913522E-2</v>
      </c>
      <c r="K7909" s="10">
        <v>54.198999999999998</v>
      </c>
      <c r="L7909" s="61">
        <v>3.7625640491805175E-2</v>
      </c>
      <c r="Q7909" s="48"/>
      <c r="R7909" s="48"/>
      <c r="S7909" s="48"/>
      <c r="T7909" s="48"/>
      <c r="U7909" s="48"/>
      <c r="V7909" s="48"/>
    </row>
    <row r="7910" spans="1:22" x14ac:dyDescent="0.25">
      <c r="A7910" s="8"/>
      <c r="B7910" s="60" t="s">
        <v>7905</v>
      </c>
      <c r="C7910" s="45">
        <v>66.956999999999994</v>
      </c>
      <c r="D7910" s="24">
        <v>0.11820636419354304</v>
      </c>
      <c r="E7910" s="10">
        <v>66.021000000000001</v>
      </c>
      <c r="F7910" s="24">
        <v>7.5503380860282757E-2</v>
      </c>
      <c r="G7910" s="10">
        <v>72.751999999999995</v>
      </c>
      <c r="H7910" s="24">
        <v>0.13100436681222707</v>
      </c>
      <c r="I7910" s="10">
        <v>70.697999999999993</v>
      </c>
      <c r="J7910" s="24">
        <v>6.8599743529089527E-2</v>
      </c>
      <c r="K7910" s="10">
        <v>57.258000000000003</v>
      </c>
      <c r="L7910" s="61">
        <v>4.8359299998843357E-2</v>
      </c>
      <c r="Q7910" s="48"/>
      <c r="R7910" s="48"/>
      <c r="S7910" s="48"/>
      <c r="T7910" s="48"/>
      <c r="U7910" s="48"/>
      <c r="V7910" s="48"/>
    </row>
    <row r="7911" spans="1:22" x14ac:dyDescent="0.25">
      <c r="A7911" s="8"/>
      <c r="B7911" s="60" t="s">
        <v>7906</v>
      </c>
      <c r="C7911" s="45">
        <v>68.284999999999997</v>
      </c>
      <c r="D7911" s="24">
        <v>0.12148619324487733</v>
      </c>
      <c r="E7911" s="10">
        <v>66.677000000000007</v>
      </c>
      <c r="F7911" s="24">
        <v>0.11267035487788422</v>
      </c>
      <c r="G7911" s="10">
        <v>73.566999999999993</v>
      </c>
      <c r="H7911" s="24">
        <v>0.1554585152838428</v>
      </c>
      <c r="I7911" s="10">
        <v>71.105000000000004</v>
      </c>
      <c r="J7911" s="24">
        <v>7.6816772699543082E-2</v>
      </c>
      <c r="K7911" s="10">
        <v>58.79</v>
      </c>
      <c r="L7911" s="61">
        <v>6.1753241495772465E-2</v>
      </c>
      <c r="Q7911" s="48"/>
      <c r="R7911" s="48"/>
      <c r="S7911" s="48"/>
      <c r="T7911" s="48"/>
      <c r="U7911" s="48"/>
      <c r="V7911" s="48"/>
    </row>
    <row r="7912" spans="1:22" x14ac:dyDescent="0.25">
      <c r="A7912" s="8"/>
      <c r="B7912" s="60" t="s">
        <v>7907</v>
      </c>
      <c r="C7912" s="45">
        <v>70.031000000000006</v>
      </c>
      <c r="D7912" s="24">
        <v>0.11413142506915801</v>
      </c>
      <c r="E7912" s="10">
        <v>67.783000000000001</v>
      </c>
      <c r="F7912" s="24">
        <v>0.13944736802650715</v>
      </c>
      <c r="G7912" s="10">
        <v>74.421000000000006</v>
      </c>
      <c r="H7912" s="24">
        <v>0.16769923580786025</v>
      </c>
      <c r="I7912" s="10">
        <v>71.427000000000007</v>
      </c>
      <c r="J7912" s="24">
        <v>8.3141395151952791E-2</v>
      </c>
      <c r="K7912" s="10">
        <v>59.466000000000001</v>
      </c>
      <c r="L7912" s="61">
        <v>7.4221867517956897E-2</v>
      </c>
      <c r="Q7912" s="48"/>
      <c r="R7912" s="48"/>
      <c r="S7912" s="48"/>
      <c r="T7912" s="48"/>
      <c r="U7912" s="48"/>
      <c r="V7912" s="48"/>
    </row>
    <row r="7913" spans="1:22" x14ac:dyDescent="0.25">
      <c r="A7913" s="8"/>
      <c r="B7913" s="60" t="s">
        <v>7908</v>
      </c>
      <c r="C7913" s="45">
        <v>69.584000000000003</v>
      </c>
      <c r="D7913" s="24">
        <v>9.7798538985240768E-2</v>
      </c>
      <c r="E7913" s="10">
        <v>67.400000000000006</v>
      </c>
      <c r="F7913" s="24">
        <v>0.13865275341459393</v>
      </c>
      <c r="G7913" s="10">
        <v>73.629000000000005</v>
      </c>
      <c r="H7913" s="24">
        <v>0.17014192139737991</v>
      </c>
      <c r="I7913" s="10">
        <v>70.724000000000004</v>
      </c>
      <c r="J7913" s="24">
        <v>8.837041371496869E-2</v>
      </c>
      <c r="K7913" s="10">
        <v>58.768000000000001</v>
      </c>
      <c r="L7913" s="61">
        <v>8.3983945776513177E-2</v>
      </c>
      <c r="Q7913" s="48"/>
      <c r="R7913" s="48"/>
      <c r="S7913" s="48"/>
      <c r="T7913" s="48"/>
      <c r="U7913" s="48"/>
      <c r="V7913" s="48"/>
    </row>
    <row r="7914" spans="1:22" x14ac:dyDescent="0.25">
      <c r="A7914" s="8"/>
      <c r="B7914" s="60" t="s">
        <v>7909</v>
      </c>
      <c r="C7914" s="45">
        <v>69.308000000000007</v>
      </c>
      <c r="D7914" s="24">
        <v>8.5871887889479706E-2</v>
      </c>
      <c r="E7914" s="10">
        <v>67.067999999999998</v>
      </c>
      <c r="F7914" s="24">
        <v>0.1154739951123705</v>
      </c>
      <c r="G7914" s="10">
        <v>73.117000000000004</v>
      </c>
      <c r="H7914" s="24">
        <v>0.15792849344978166</v>
      </c>
      <c r="I7914" s="10">
        <v>70.216999999999999</v>
      </c>
      <c r="J7914" s="24">
        <v>8.0726086577607353E-2</v>
      </c>
      <c r="K7914" s="10">
        <v>57.113</v>
      </c>
      <c r="L7914" s="61">
        <v>8.5661080074487903E-2</v>
      </c>
      <c r="Q7914" s="48"/>
      <c r="R7914" s="48"/>
      <c r="S7914" s="48"/>
      <c r="T7914" s="48"/>
      <c r="U7914" s="48"/>
      <c r="V7914" s="48"/>
    </row>
    <row r="7915" spans="1:22" x14ac:dyDescent="0.25">
      <c r="A7915" s="8"/>
      <c r="B7915" s="60" t="s">
        <v>7910</v>
      </c>
      <c r="C7915" s="45">
        <v>68.393000000000001</v>
      </c>
      <c r="D7915" s="24">
        <v>7.2487534993125616E-2</v>
      </c>
      <c r="E7915" s="10">
        <v>66.215999999999994</v>
      </c>
      <c r="F7915" s="24">
        <v>7.6492900943042619E-2</v>
      </c>
      <c r="G7915" s="10">
        <v>72.513000000000005</v>
      </c>
      <c r="H7915" s="24">
        <v>0.12972161572052401</v>
      </c>
      <c r="I7915" s="10">
        <v>69.534999999999997</v>
      </c>
      <c r="J7915" s="24">
        <v>6.1428518071239155E-2</v>
      </c>
      <c r="K7915" s="10">
        <v>55.94</v>
      </c>
      <c r="L7915" s="61">
        <v>8.3463455821969304E-2</v>
      </c>
      <c r="Q7915" s="48"/>
      <c r="R7915" s="48"/>
      <c r="S7915" s="48"/>
      <c r="T7915" s="48"/>
      <c r="U7915" s="48"/>
      <c r="V7915" s="48"/>
    </row>
    <row r="7916" spans="1:22" x14ac:dyDescent="0.25">
      <c r="A7916" s="8"/>
      <c r="B7916" s="60" t="s">
        <v>7911</v>
      </c>
      <c r="C7916" s="45">
        <v>67.953000000000003</v>
      </c>
      <c r="D7916" s="24">
        <v>6.3244380393910782E-2</v>
      </c>
      <c r="E7916" s="10">
        <v>66.102000000000004</v>
      </c>
      <c r="F7916" s="24">
        <v>3.3493755528568647E-2</v>
      </c>
      <c r="G7916" s="10">
        <v>72.498999999999995</v>
      </c>
      <c r="H7916" s="24">
        <v>0.11396015283842795</v>
      </c>
      <c r="I7916" s="10">
        <v>69.195999999999998</v>
      </c>
      <c r="J7916" s="24">
        <v>3.6105128173205013E-2</v>
      </c>
      <c r="K7916" s="10">
        <v>55.802</v>
      </c>
      <c r="L7916" s="61">
        <v>7.8339521380570695E-2</v>
      </c>
      <c r="Q7916" s="48"/>
      <c r="R7916" s="48"/>
      <c r="S7916" s="48"/>
      <c r="T7916" s="48"/>
      <c r="U7916" s="48"/>
      <c r="V7916" s="48"/>
    </row>
    <row r="7917" spans="1:22" x14ac:dyDescent="0.25">
      <c r="A7917" s="8"/>
      <c r="B7917" s="60" t="s">
        <v>7912</v>
      </c>
      <c r="C7917" s="45">
        <v>68.977000000000004</v>
      </c>
      <c r="D7917" s="24">
        <v>6.8594808593814713E-2</v>
      </c>
      <c r="E7917" s="10">
        <v>67.403000000000006</v>
      </c>
      <c r="F7917" s="24">
        <v>1.3328535660204801E-2</v>
      </c>
      <c r="G7917" s="10">
        <v>73.974000000000004</v>
      </c>
      <c r="H7917" s="24">
        <v>0.12332150655021834</v>
      </c>
      <c r="I7917" s="10">
        <v>70.370999999999995</v>
      </c>
      <c r="J7917" s="24">
        <v>2.5286039765441169E-2</v>
      </c>
      <c r="K7917" s="10">
        <v>57.896000000000001</v>
      </c>
      <c r="L7917" s="61">
        <v>8.3544420926009458E-2</v>
      </c>
      <c r="Q7917" s="48"/>
      <c r="R7917" s="48"/>
      <c r="S7917" s="48"/>
      <c r="T7917" s="48"/>
      <c r="U7917" s="48"/>
      <c r="V7917" s="48"/>
    </row>
    <row r="7918" spans="1:22" x14ac:dyDescent="0.25">
      <c r="A7918" s="8"/>
      <c r="B7918" s="60" t="s">
        <v>7913</v>
      </c>
      <c r="C7918" s="45">
        <v>70.94</v>
      </c>
      <c r="D7918" s="24">
        <v>7.6264307840116619E-2</v>
      </c>
      <c r="E7918" s="10">
        <v>70.198999999999998</v>
      </c>
      <c r="F7918" s="24">
        <v>1.244396467713159E-2</v>
      </c>
      <c r="G7918" s="10">
        <v>76.504000000000005</v>
      </c>
      <c r="H7918" s="24">
        <v>0.13474344978165939</v>
      </c>
      <c r="I7918" s="10">
        <v>72.644999999999996</v>
      </c>
      <c r="J7918" s="24">
        <v>2.748969758842644E-2</v>
      </c>
      <c r="K7918" s="10">
        <v>59.963999999999999</v>
      </c>
      <c r="L7918" s="61">
        <v>9.6649201337080867E-2</v>
      </c>
      <c r="Q7918" s="48"/>
      <c r="R7918" s="48"/>
      <c r="S7918" s="48"/>
      <c r="T7918" s="48"/>
      <c r="U7918" s="48"/>
      <c r="V7918" s="48"/>
    </row>
    <row r="7919" spans="1:22" x14ac:dyDescent="0.25">
      <c r="A7919" s="8"/>
      <c r="B7919" s="60" t="s">
        <v>7914</v>
      </c>
      <c r="C7919" s="45">
        <v>69.763999999999996</v>
      </c>
      <c r="D7919" s="24">
        <v>7.5800493630837018E-2</v>
      </c>
      <c r="E7919" s="10">
        <v>69.540000000000006</v>
      </c>
      <c r="F7919" s="24">
        <v>1.1934211907224997E-2</v>
      </c>
      <c r="G7919" s="10">
        <v>75.582999999999998</v>
      </c>
      <c r="H7919" s="24">
        <v>0.13733624454148471</v>
      </c>
      <c r="I7919" s="10">
        <v>71.739000000000004</v>
      </c>
      <c r="J7919" s="24">
        <v>3.18347630134087E-2</v>
      </c>
      <c r="K7919" s="10">
        <v>59.901000000000003</v>
      </c>
      <c r="L7919" s="61">
        <v>0.1100894086077472</v>
      </c>
      <c r="Q7919" s="48"/>
      <c r="R7919" s="48"/>
      <c r="S7919" s="48"/>
      <c r="T7919" s="48"/>
      <c r="U7919" s="48"/>
      <c r="V7919" s="48"/>
    </row>
    <row r="7920" spans="1:22" x14ac:dyDescent="0.25">
      <c r="A7920" s="8"/>
      <c r="B7920" s="60" t="s">
        <v>7915</v>
      </c>
      <c r="C7920" s="45">
        <v>67.617000000000004</v>
      </c>
      <c r="D7920" s="24">
        <v>7.5767364044459912E-2</v>
      </c>
      <c r="E7920" s="10">
        <v>67.924999999999997</v>
      </c>
      <c r="F7920" s="24">
        <v>1.211412464954497E-2</v>
      </c>
      <c r="G7920" s="10">
        <v>73.325999999999993</v>
      </c>
      <c r="H7920" s="24">
        <v>0.13573962882096069</v>
      </c>
      <c r="I7920" s="10">
        <v>70.248999999999995</v>
      </c>
      <c r="J7920" s="24">
        <v>3.7873034449272293E-2</v>
      </c>
      <c r="K7920" s="10">
        <v>58.378</v>
      </c>
      <c r="L7920" s="61">
        <v>0.12211850977942793</v>
      </c>
      <c r="Q7920" s="48"/>
      <c r="R7920" s="48"/>
      <c r="S7920" s="48"/>
      <c r="T7920" s="48"/>
      <c r="U7920" s="48"/>
      <c r="V7920" s="48"/>
    </row>
    <row r="7921" spans="1:22" x14ac:dyDescent="0.25">
      <c r="A7921" s="8"/>
      <c r="B7921" s="60" t="s">
        <v>7916</v>
      </c>
      <c r="C7921" s="45">
        <v>63.645000000000003</v>
      </c>
      <c r="D7921" s="24">
        <v>7.3183256307045003E-2</v>
      </c>
      <c r="E7921" s="10">
        <v>64.004000000000005</v>
      </c>
      <c r="F7921" s="24">
        <v>1.2294037391864946E-2</v>
      </c>
      <c r="G7921" s="10">
        <v>69.094999999999999</v>
      </c>
      <c r="H7921" s="24">
        <v>0.13043122270742358</v>
      </c>
      <c r="I7921" s="10">
        <v>66.460999999999999</v>
      </c>
      <c r="J7921" s="24">
        <v>4.8293721442711122E-2</v>
      </c>
      <c r="K7921" s="10">
        <v>55.097000000000001</v>
      </c>
      <c r="L7921" s="61">
        <v>0.13000682420162624</v>
      </c>
      <c r="Q7921" s="48"/>
      <c r="R7921" s="48"/>
      <c r="S7921" s="48"/>
      <c r="T7921" s="48"/>
      <c r="U7921" s="48"/>
      <c r="V7921" s="48"/>
    </row>
    <row r="7922" spans="1:22" x14ac:dyDescent="0.25">
      <c r="A7922" s="8"/>
      <c r="B7922" s="60" t="s">
        <v>7917</v>
      </c>
      <c r="C7922" s="45">
        <v>59.662999999999997</v>
      </c>
      <c r="D7922" s="24">
        <v>6.7418708277427158E-2</v>
      </c>
      <c r="E7922" s="10">
        <v>60.509</v>
      </c>
      <c r="F7922" s="24">
        <v>1.4542946670864631E-2</v>
      </c>
      <c r="G7922" s="10">
        <v>65.206000000000003</v>
      </c>
      <c r="H7922" s="24">
        <v>0.12368995633187772</v>
      </c>
      <c r="I7922" s="10">
        <v>62.884999999999998</v>
      </c>
      <c r="J7922" s="24">
        <v>5.7071002602059238E-2</v>
      </c>
      <c r="K7922" s="10">
        <v>52.14</v>
      </c>
      <c r="L7922" s="61">
        <v>0.13731681645210914</v>
      </c>
      <c r="Q7922" s="48"/>
      <c r="R7922" s="48"/>
      <c r="S7922" s="48"/>
      <c r="T7922" s="48"/>
      <c r="U7922" s="48"/>
      <c r="V7922" s="48"/>
    </row>
    <row r="7923" spans="1:22" x14ac:dyDescent="0.25">
      <c r="A7923" s="8"/>
      <c r="B7923" s="60" t="s">
        <v>7918</v>
      </c>
      <c r="C7923" s="45">
        <v>56.107999999999997</v>
      </c>
      <c r="D7923" s="24">
        <v>7.1758684092829095E-2</v>
      </c>
      <c r="E7923" s="10">
        <v>58.048999999999999</v>
      </c>
      <c r="F7923" s="24">
        <v>1.9130721600023989E-2</v>
      </c>
      <c r="G7923" s="10">
        <v>61.466999999999999</v>
      </c>
      <c r="H7923" s="24">
        <v>0.11892740174672489</v>
      </c>
      <c r="I7923" s="10">
        <v>59.692999999999998</v>
      </c>
      <c r="J7923" s="24">
        <v>6.272332266779547E-2</v>
      </c>
      <c r="K7923" s="10">
        <v>50.944000000000003</v>
      </c>
      <c r="L7923" s="61">
        <v>0.14892952566015477</v>
      </c>
      <c r="Q7923" s="48"/>
      <c r="R7923" s="48"/>
      <c r="S7923" s="48"/>
      <c r="T7923" s="48"/>
      <c r="U7923" s="48"/>
      <c r="V7923" s="48"/>
    </row>
    <row r="7924" spans="1:22" x14ac:dyDescent="0.25">
      <c r="A7924" s="8"/>
      <c r="B7924" s="60" t="s">
        <v>7919</v>
      </c>
      <c r="C7924" s="45">
        <v>50.893000000000001</v>
      </c>
      <c r="D7924" s="24">
        <v>7.2851960443273869E-2</v>
      </c>
      <c r="E7924" s="10">
        <v>53.776000000000003</v>
      </c>
      <c r="F7924" s="24">
        <v>2.2399136418836865E-2</v>
      </c>
      <c r="G7924" s="10">
        <v>56.499000000000002</v>
      </c>
      <c r="H7924" s="24">
        <v>0.11536572052401747</v>
      </c>
      <c r="I7924" s="10">
        <v>55.216999999999999</v>
      </c>
      <c r="J7924" s="24">
        <v>6.7566389860684001E-2</v>
      </c>
      <c r="K7924" s="10">
        <v>47.537999999999997</v>
      </c>
      <c r="L7924" s="61">
        <v>0.15623951791063767</v>
      </c>
      <c r="Q7924" s="48"/>
      <c r="R7924" s="48"/>
      <c r="S7924" s="48"/>
      <c r="T7924" s="48"/>
      <c r="U7924" s="48"/>
      <c r="V7924" s="48"/>
    </row>
    <row r="7925" spans="1:22" x14ac:dyDescent="0.25">
      <c r="A7925" s="8"/>
      <c r="B7925" s="60" t="s">
        <v>7920</v>
      </c>
      <c r="C7925" s="45">
        <v>46.795000000000002</v>
      </c>
      <c r="D7925" s="24">
        <v>6.7359571017179168E-2</v>
      </c>
      <c r="E7925" s="10">
        <v>50.503999999999998</v>
      </c>
      <c r="F7925" s="24">
        <v>2.5327458561879925E-2</v>
      </c>
      <c r="G7925" s="10">
        <v>52.634999999999998</v>
      </c>
      <c r="H7925" s="24">
        <v>0.10928782856597237</v>
      </c>
      <c r="I7925" s="10">
        <v>51.750999999999998</v>
      </c>
      <c r="J7925" s="24">
        <v>7.4251511908613524E-2</v>
      </c>
      <c r="K7925" s="10">
        <v>44.341999999999999</v>
      </c>
      <c r="L7925" s="61">
        <v>0.16094706038840118</v>
      </c>
      <c r="Q7925" s="48"/>
      <c r="R7925" s="48"/>
      <c r="S7925" s="48"/>
      <c r="T7925" s="48"/>
      <c r="U7925" s="48"/>
      <c r="V7925" s="48"/>
    </row>
    <row r="7926" spans="1:22" x14ac:dyDescent="0.25">
      <c r="A7926" s="8"/>
      <c r="B7926" s="60" t="s">
        <v>7921</v>
      </c>
      <c r="C7926" s="45">
        <v>44.947000000000003</v>
      </c>
      <c r="D7926" s="24">
        <v>6.6846512859554466E-2</v>
      </c>
      <c r="E7926" s="10">
        <v>48.734000000000002</v>
      </c>
      <c r="F7926" s="24">
        <v>3.2431136288703054E-2</v>
      </c>
      <c r="G7926" s="10">
        <v>50.430999999999997</v>
      </c>
      <c r="H7926" s="24">
        <v>0.10915142338803181</v>
      </c>
      <c r="I7926" s="10">
        <v>49.749000000000002</v>
      </c>
      <c r="J7926" s="24">
        <v>8.0124934670615461E-2</v>
      </c>
      <c r="K7926" s="10">
        <v>42.216000000000001</v>
      </c>
      <c r="L7926" s="61">
        <v>0.16322564974495993</v>
      </c>
      <c r="Q7926" s="48"/>
      <c r="R7926" s="48"/>
      <c r="S7926" s="48"/>
      <c r="T7926" s="48"/>
      <c r="U7926" s="48"/>
      <c r="V7926" s="48"/>
    </row>
    <row r="7927" spans="1:22" x14ac:dyDescent="0.25">
      <c r="A7927" s="8"/>
      <c r="B7927" s="60" t="s">
        <v>7922</v>
      </c>
      <c r="C7927" s="45">
        <v>44.494999999999997</v>
      </c>
      <c r="D7927" s="24">
        <v>6.2990301545794575E-2</v>
      </c>
      <c r="E7927" s="10">
        <v>48.204000000000001</v>
      </c>
      <c r="F7927" s="24">
        <v>3.8096094475916435E-2</v>
      </c>
      <c r="G7927" s="10">
        <v>49.667000000000002</v>
      </c>
      <c r="H7927" s="24">
        <v>0.1082647897314182</v>
      </c>
      <c r="I7927" s="10">
        <v>48.69</v>
      </c>
      <c r="J7927" s="24">
        <v>8.9208830044050669E-2</v>
      </c>
      <c r="K7927" s="10">
        <v>41.16</v>
      </c>
      <c r="L7927" s="61">
        <v>0.1622193691661751</v>
      </c>
      <c r="Q7927" s="48"/>
      <c r="R7927" s="48"/>
      <c r="S7927" s="48"/>
      <c r="T7927" s="48"/>
      <c r="U7927" s="48"/>
      <c r="V7927" s="48"/>
    </row>
    <row r="7928" spans="1:22" x14ac:dyDescent="0.25">
      <c r="A7928" s="8"/>
      <c r="B7928" s="60" t="s">
        <v>7923</v>
      </c>
      <c r="C7928" s="45">
        <v>45.070999999999998</v>
      </c>
      <c r="D7928" s="24">
        <v>6.1219423388831885E-2</v>
      </c>
      <c r="E7928" s="10">
        <v>48.357999999999997</v>
      </c>
      <c r="F7928" s="24">
        <v>4.6263825195575939E-2</v>
      </c>
      <c r="G7928" s="10">
        <v>50.012999999999998</v>
      </c>
      <c r="H7928" s="24">
        <v>0.10931510960156048</v>
      </c>
      <c r="I7928" s="10">
        <v>48.908999999999999</v>
      </c>
      <c r="J7928" s="24">
        <v>9.5953311266519001E-2</v>
      </c>
      <c r="K7928" s="10">
        <v>40.948999999999998</v>
      </c>
      <c r="L7928" s="61">
        <v>0.15886510057022565</v>
      </c>
      <c r="Q7928" s="48"/>
      <c r="R7928" s="48"/>
      <c r="S7928" s="48"/>
      <c r="T7928" s="48"/>
      <c r="U7928" s="48"/>
      <c r="V7928" s="48"/>
    </row>
    <row r="7929" spans="1:22" x14ac:dyDescent="0.25">
      <c r="A7929" s="8"/>
      <c r="B7929" s="60" t="s">
        <v>7924</v>
      </c>
      <c r="C7929" s="45">
        <v>47.009</v>
      </c>
      <c r="D7929" s="24">
        <v>5.9216841547780612E-2</v>
      </c>
      <c r="E7929" s="10">
        <v>49.417000000000002</v>
      </c>
      <c r="F7929" s="24">
        <v>5.6334861972844166E-2</v>
      </c>
      <c r="G7929" s="10">
        <v>51.475999999999999</v>
      </c>
      <c r="H7929" s="24">
        <v>0.11032450791832057</v>
      </c>
      <c r="I7929" s="10">
        <v>50.304000000000002</v>
      </c>
      <c r="J7929" s="24">
        <v>0.10042059679948234</v>
      </c>
      <c r="K7929" s="10">
        <v>41.305</v>
      </c>
      <c r="L7929" s="61">
        <v>0.15443515273488556</v>
      </c>
      <c r="Q7929" s="48"/>
      <c r="R7929" s="48"/>
      <c r="S7929" s="48"/>
      <c r="T7929" s="48"/>
      <c r="U7929" s="48"/>
      <c r="V7929" s="48"/>
    </row>
    <row r="7930" spans="1:22" x14ac:dyDescent="0.25">
      <c r="A7930" s="8"/>
      <c r="B7930" s="60" t="s">
        <v>7925</v>
      </c>
      <c r="C7930" s="45">
        <v>50.484999999999999</v>
      </c>
      <c r="D7930" s="24">
        <v>5.7959021548442617E-2</v>
      </c>
      <c r="E7930" s="10">
        <v>52.125999999999998</v>
      </c>
      <c r="F7930" s="24">
        <v>6.5911338908371545E-2</v>
      </c>
      <c r="G7930" s="10">
        <v>55.091999999999999</v>
      </c>
      <c r="H7930" s="24">
        <v>0.11193408901801913</v>
      </c>
      <c r="I7930" s="10">
        <v>53.72</v>
      </c>
      <c r="J7930" s="24">
        <v>0.10124188049077923</v>
      </c>
      <c r="K7930" s="10">
        <v>40.814</v>
      </c>
      <c r="L7930" s="61">
        <v>0.14796951085510715</v>
      </c>
      <c r="Q7930" s="48"/>
      <c r="R7930" s="48"/>
      <c r="S7930" s="48"/>
      <c r="T7930" s="48"/>
      <c r="U7930" s="48"/>
      <c r="V7930" s="48"/>
    </row>
    <row r="7931" spans="1:22" x14ac:dyDescent="0.25">
      <c r="A7931" s="8"/>
      <c r="B7931" s="60" t="s">
        <v>7926</v>
      </c>
      <c r="C7931" s="45">
        <v>59.302999999999997</v>
      </c>
      <c r="D7931" s="24">
        <v>5.7346661811922807E-2</v>
      </c>
      <c r="E7931" s="10">
        <v>59.526000000000003</v>
      </c>
      <c r="F7931" s="24">
        <v>7.0392350807781071E-2</v>
      </c>
      <c r="G7931" s="10">
        <v>63.796999999999997</v>
      </c>
      <c r="H7931" s="24">
        <v>0.11689923749505531</v>
      </c>
      <c r="I7931" s="10">
        <v>61.896999999999998</v>
      </c>
      <c r="J7931" s="24">
        <v>0.10577138448520446</v>
      </c>
      <c r="K7931" s="10">
        <v>40.484000000000002</v>
      </c>
      <c r="L7931" s="61">
        <v>0.14424511606925985</v>
      </c>
      <c r="Q7931" s="48"/>
      <c r="R7931" s="48"/>
      <c r="S7931" s="48"/>
      <c r="T7931" s="48"/>
      <c r="U7931" s="48"/>
      <c r="V7931" s="48"/>
    </row>
    <row r="7932" spans="1:22" x14ac:dyDescent="0.25">
      <c r="A7932" s="8"/>
      <c r="B7932" s="60" t="s">
        <v>7927</v>
      </c>
      <c r="C7932" s="45">
        <v>67.058999999999997</v>
      </c>
      <c r="D7932" s="24">
        <v>5.2712588130151269E-2</v>
      </c>
      <c r="E7932" s="10">
        <v>66.191999999999993</v>
      </c>
      <c r="F7932" s="24">
        <v>7.5547762491382675E-2</v>
      </c>
      <c r="G7932" s="10">
        <v>71.006</v>
      </c>
      <c r="H7932" s="24">
        <v>0.11919084448445663</v>
      </c>
      <c r="I7932" s="10">
        <v>68.759</v>
      </c>
      <c r="J7932" s="24">
        <v>0.11176924417013016</v>
      </c>
      <c r="K7932" s="10">
        <v>42.347000000000001</v>
      </c>
      <c r="L7932" s="61">
        <v>0.13759441109453255</v>
      </c>
      <c r="Q7932" s="48"/>
      <c r="R7932" s="48"/>
      <c r="S7932" s="48"/>
      <c r="T7932" s="48"/>
      <c r="U7932" s="48"/>
      <c r="V7932" s="48"/>
    </row>
    <row r="7933" spans="1:22" x14ac:dyDescent="0.25">
      <c r="A7933" s="8"/>
      <c r="B7933" s="60" t="s">
        <v>7928</v>
      </c>
      <c r="C7933" s="45">
        <v>69.331999999999994</v>
      </c>
      <c r="D7933" s="24">
        <v>5.056105392075734E-2</v>
      </c>
      <c r="E7933" s="10">
        <v>67.957999999999998</v>
      </c>
      <c r="F7933" s="24">
        <v>9.290231693792525E-2</v>
      </c>
      <c r="G7933" s="10">
        <v>72.656000000000006</v>
      </c>
      <c r="H7933" s="24">
        <v>0.12801625949721052</v>
      </c>
      <c r="I7933" s="10">
        <v>70.55</v>
      </c>
      <c r="J7933" s="24">
        <v>0.12204773400363356</v>
      </c>
      <c r="K7933" s="10">
        <v>45.829000000000001</v>
      </c>
      <c r="L7933" s="61">
        <v>0.13568594792787167</v>
      </c>
      <c r="Q7933" s="48"/>
      <c r="R7933" s="48"/>
      <c r="S7933" s="48"/>
      <c r="T7933" s="48"/>
      <c r="U7933" s="48"/>
      <c r="V7933" s="48"/>
    </row>
    <row r="7934" spans="1:22" x14ac:dyDescent="0.25">
      <c r="A7934" s="8"/>
      <c r="B7934" s="60" t="s">
        <v>7929</v>
      </c>
      <c r="C7934" s="45">
        <v>68.941999999999993</v>
      </c>
      <c r="D7934" s="24">
        <v>5.4897222865843566E-2</v>
      </c>
      <c r="E7934" s="10">
        <v>67.805999999999997</v>
      </c>
      <c r="F7934" s="24">
        <v>0.12902017204687827</v>
      </c>
      <c r="G7934" s="10">
        <v>72.608000000000004</v>
      </c>
      <c r="H7934" s="24">
        <v>0.14460312913478196</v>
      </c>
      <c r="I7934" s="10">
        <v>70.616</v>
      </c>
      <c r="J7934" s="24">
        <v>0.14050172967322863</v>
      </c>
      <c r="K7934" s="10">
        <v>48.970999999999997</v>
      </c>
      <c r="L7934" s="61">
        <v>0.13978046890361684</v>
      </c>
      <c r="Q7934" s="48"/>
      <c r="R7934" s="48"/>
      <c r="S7934" s="48"/>
      <c r="T7934" s="48"/>
      <c r="U7934" s="48"/>
      <c r="V7934" s="48"/>
    </row>
    <row r="7935" spans="1:22" x14ac:dyDescent="0.25">
      <c r="A7935" s="8"/>
      <c r="B7935" s="60" t="s">
        <v>7930</v>
      </c>
      <c r="C7935" s="45">
        <v>69.671999999999997</v>
      </c>
      <c r="D7935" s="24">
        <v>6.1020820231041675E-2</v>
      </c>
      <c r="E7935" s="10">
        <v>68.298000000000002</v>
      </c>
      <c r="F7935" s="24">
        <v>0.16615712016305489</v>
      </c>
      <c r="G7935" s="10">
        <v>73.245999999999995</v>
      </c>
      <c r="H7935" s="24">
        <v>0.16278593935425789</v>
      </c>
      <c r="I7935" s="10">
        <v>71.043999999999997</v>
      </c>
      <c r="J7935" s="24">
        <v>0.15931659241930266</v>
      </c>
      <c r="K7935" s="10">
        <v>51.627000000000002</v>
      </c>
      <c r="L7935" s="61">
        <v>0.15046786263691778</v>
      </c>
      <c r="Q7935" s="48"/>
      <c r="R7935" s="48"/>
      <c r="S7935" s="48"/>
      <c r="T7935" s="48"/>
      <c r="U7935" s="48"/>
      <c r="V7935" s="48"/>
    </row>
    <row r="7936" spans="1:22" x14ac:dyDescent="0.25">
      <c r="A7936" s="8"/>
      <c r="B7936" s="60" t="s">
        <v>7931</v>
      </c>
      <c r="C7936" s="45">
        <v>70.662000000000006</v>
      </c>
      <c r="D7936" s="24">
        <v>5.9763000231703681E-2</v>
      </c>
      <c r="E7936" s="10">
        <v>69.141999999999996</v>
      </c>
      <c r="F7936" s="24">
        <v>0.20220004196265323</v>
      </c>
      <c r="G7936" s="10">
        <v>73.853999999999999</v>
      </c>
      <c r="H7936" s="24">
        <v>0.17511696744008404</v>
      </c>
      <c r="I7936" s="10">
        <v>70.852000000000004</v>
      </c>
      <c r="J7936" s="24">
        <v>0.17754660162763494</v>
      </c>
      <c r="K7936" s="10">
        <v>53.624000000000002</v>
      </c>
      <c r="L7936" s="61">
        <v>0.15591565749447703</v>
      </c>
      <c r="Q7936" s="48"/>
      <c r="R7936" s="48"/>
      <c r="S7936" s="48"/>
      <c r="T7936" s="48"/>
      <c r="U7936" s="48"/>
      <c r="V7936" s="48"/>
    </row>
    <row r="7937" spans="1:22" x14ac:dyDescent="0.25">
      <c r="A7937" s="8"/>
      <c r="B7937" s="60" t="s">
        <v>7932</v>
      </c>
      <c r="C7937" s="45">
        <v>70.266999999999996</v>
      </c>
      <c r="D7937" s="24">
        <v>5.097481049948694E-2</v>
      </c>
      <c r="E7937" s="10">
        <v>69.016000000000005</v>
      </c>
      <c r="F7937" s="24">
        <v>0.2212181158768696</v>
      </c>
      <c r="G7937" s="10">
        <v>73.132000000000005</v>
      </c>
      <c r="H7937" s="24">
        <v>0.1748850786375851</v>
      </c>
      <c r="I7937" s="10">
        <v>70.028999999999996</v>
      </c>
      <c r="J7937" s="24">
        <v>0.18948010253602449</v>
      </c>
      <c r="K7937" s="10">
        <v>53.131999999999998</v>
      </c>
      <c r="L7937" s="61">
        <v>0.16275142556415328</v>
      </c>
      <c r="Q7937" s="48"/>
      <c r="R7937" s="48"/>
      <c r="S7937" s="48"/>
      <c r="T7937" s="48"/>
      <c r="U7937" s="48"/>
      <c r="V7937" s="48"/>
    </row>
    <row r="7938" spans="1:22" x14ac:dyDescent="0.25">
      <c r="A7938" s="8"/>
      <c r="B7938" s="60" t="s">
        <v>7933</v>
      </c>
      <c r="C7938" s="45">
        <v>70.248000000000005</v>
      </c>
      <c r="D7938" s="24">
        <v>4.6406937870312137E-2</v>
      </c>
      <c r="E7938" s="10">
        <v>68.575999999999993</v>
      </c>
      <c r="F7938" s="24">
        <v>0.21237598537301802</v>
      </c>
      <c r="G7938" s="10">
        <v>72.546000000000006</v>
      </c>
      <c r="H7938" s="24">
        <v>0.16012603838441708</v>
      </c>
      <c r="I7938" s="10">
        <v>68.686000000000007</v>
      </c>
      <c r="J7938" s="24">
        <v>0.17877852716458029</v>
      </c>
      <c r="K7938" s="10">
        <v>51.691000000000003</v>
      </c>
      <c r="L7938" s="61">
        <v>0.15510600645407543</v>
      </c>
      <c r="Q7938" s="48"/>
      <c r="R7938" s="48"/>
      <c r="S7938" s="48"/>
      <c r="T7938" s="48"/>
      <c r="U7938" s="48"/>
      <c r="V7938" s="48"/>
    </row>
    <row r="7939" spans="1:22" x14ac:dyDescent="0.25">
      <c r="A7939" s="8"/>
      <c r="B7939" s="60" t="s">
        <v>7934</v>
      </c>
      <c r="C7939" s="45">
        <v>69.751999999999995</v>
      </c>
      <c r="D7939" s="24">
        <v>2.9889775247426434E-2</v>
      </c>
      <c r="E7939" s="10">
        <v>67.700999999999993</v>
      </c>
      <c r="F7939" s="24">
        <v>0.18599946048017266</v>
      </c>
      <c r="G7939" s="10">
        <v>71.88</v>
      </c>
      <c r="H7939" s="24">
        <v>0.13705992279466928</v>
      </c>
      <c r="I7939" s="10">
        <v>67.471999999999994</v>
      </c>
      <c r="J7939" s="24">
        <v>0.15035713396879122</v>
      </c>
      <c r="K7939" s="10">
        <v>50.37</v>
      </c>
      <c r="L7939" s="61">
        <v>0.13301409949454643</v>
      </c>
      <c r="Q7939" s="48"/>
      <c r="R7939" s="48"/>
      <c r="S7939" s="48"/>
      <c r="T7939" s="48"/>
      <c r="U7939" s="48"/>
      <c r="V7939" s="48"/>
    </row>
    <row r="7940" spans="1:22" x14ac:dyDescent="0.25">
      <c r="A7940" s="8"/>
      <c r="B7940" s="60" t="s">
        <v>7935</v>
      </c>
      <c r="C7940" s="45">
        <v>69.442999999999998</v>
      </c>
      <c r="D7940" s="24">
        <v>1.5573797623382213E-2</v>
      </c>
      <c r="E7940" s="10">
        <v>67.918999999999997</v>
      </c>
      <c r="F7940" s="24">
        <v>0.15328357761592182</v>
      </c>
      <c r="G7940" s="10">
        <v>71.808999999999997</v>
      </c>
      <c r="H7940" s="24">
        <v>0.12406050933693442</v>
      </c>
      <c r="I7940" s="10">
        <v>67.013000000000005</v>
      </c>
      <c r="J7940" s="24">
        <v>0.12466090938503273</v>
      </c>
      <c r="K7940" s="10">
        <v>49.823</v>
      </c>
      <c r="L7940" s="61">
        <v>0.10643441248250575</v>
      </c>
      <c r="Q7940" s="48"/>
      <c r="R7940" s="48"/>
      <c r="S7940" s="48"/>
      <c r="T7940" s="48"/>
      <c r="U7940" s="48"/>
      <c r="V7940" s="48"/>
    </row>
    <row r="7941" spans="1:22" x14ac:dyDescent="0.25">
      <c r="A7941" s="8"/>
      <c r="B7941" s="60" t="s">
        <v>7936</v>
      </c>
      <c r="C7941" s="45">
        <v>70.174000000000007</v>
      </c>
      <c r="D7941" s="24">
        <v>9.5826023633775771E-3</v>
      </c>
      <c r="E7941" s="10">
        <v>69.055000000000007</v>
      </c>
      <c r="F7941" s="24">
        <v>0.13505979678086502</v>
      </c>
      <c r="G7941" s="10">
        <v>73.543000000000006</v>
      </c>
      <c r="H7941" s="24">
        <v>0.13579135463982211</v>
      </c>
      <c r="I7941" s="10">
        <v>68.724999999999994</v>
      </c>
      <c r="J7941" s="24">
        <v>0.12858067245713148</v>
      </c>
      <c r="K7941" s="10">
        <v>51.816000000000003</v>
      </c>
      <c r="L7941" s="61">
        <v>0.10976554819158657</v>
      </c>
      <c r="Q7941" s="48"/>
      <c r="R7941" s="48"/>
      <c r="S7941" s="48"/>
      <c r="T7941" s="48"/>
      <c r="U7941" s="48"/>
      <c r="V7941" s="48"/>
    </row>
    <row r="7942" spans="1:22" x14ac:dyDescent="0.25">
      <c r="A7942" s="8"/>
      <c r="B7942" s="60" t="s">
        <v>7937</v>
      </c>
      <c r="C7942" s="45">
        <v>72.004000000000005</v>
      </c>
      <c r="D7942" s="24">
        <v>9.9632584158088119E-3</v>
      </c>
      <c r="E7942" s="10">
        <v>71.721000000000004</v>
      </c>
      <c r="F7942" s="24">
        <v>0.14049995504001439</v>
      </c>
      <c r="G7942" s="10">
        <v>76.251000000000005</v>
      </c>
      <c r="H7942" s="24">
        <v>0.1552154519785571</v>
      </c>
      <c r="I7942" s="10">
        <v>71.352000000000004</v>
      </c>
      <c r="J7942" s="24">
        <v>0.14688534381921803</v>
      </c>
      <c r="K7942" s="10">
        <v>55.738999999999997</v>
      </c>
      <c r="L7942" s="61">
        <v>0.12890801207536695</v>
      </c>
      <c r="Q7942" s="48"/>
      <c r="R7942" s="48"/>
      <c r="S7942" s="48"/>
      <c r="T7942" s="48"/>
      <c r="U7942" s="48"/>
      <c r="V7942" s="48"/>
    </row>
    <row r="7943" spans="1:22" x14ac:dyDescent="0.25">
      <c r="A7943" s="8"/>
      <c r="B7943" s="60" t="s">
        <v>7938</v>
      </c>
      <c r="C7943" s="45">
        <v>71.435000000000002</v>
      </c>
      <c r="D7943" s="24">
        <v>1.1154877362550065E-2</v>
      </c>
      <c r="E7943" s="10">
        <v>71.156999999999996</v>
      </c>
      <c r="F7943" s="24">
        <v>0.14081467493930402</v>
      </c>
      <c r="G7943" s="10">
        <v>75.325000000000003</v>
      </c>
      <c r="H7943" s="24">
        <v>0.16674168951453397</v>
      </c>
      <c r="I7943" s="10">
        <v>70.385000000000005</v>
      </c>
      <c r="J7943" s="24">
        <v>0.16479181702794854</v>
      </c>
      <c r="K7943" s="10">
        <v>56.706000000000003</v>
      </c>
      <c r="L7943" s="61">
        <v>0.14108747701169366</v>
      </c>
      <c r="Q7943" s="48"/>
      <c r="R7943" s="48"/>
      <c r="S7943" s="48"/>
      <c r="T7943" s="48"/>
      <c r="U7943" s="48"/>
      <c r="V7943" s="48"/>
    </row>
    <row r="7944" spans="1:22" x14ac:dyDescent="0.25">
      <c r="A7944" s="8"/>
      <c r="B7944" s="60" t="s">
        <v>7939</v>
      </c>
      <c r="C7944" s="45">
        <v>69.263000000000005</v>
      </c>
      <c r="D7944" s="24">
        <v>1.2114792625202741E-2</v>
      </c>
      <c r="E7944" s="10">
        <v>68.557000000000002</v>
      </c>
      <c r="F7944" s="24">
        <v>0.13751760932769835</v>
      </c>
      <c r="G7944" s="10">
        <v>73.23</v>
      </c>
      <c r="H7944" s="24">
        <v>0.16109451514779502</v>
      </c>
      <c r="I7944" s="10">
        <v>68.465000000000003</v>
      </c>
      <c r="J7944" s="24">
        <v>0.17637689455215153</v>
      </c>
      <c r="K7944" s="10">
        <v>55.981000000000002</v>
      </c>
      <c r="L7944" s="61">
        <v>0.15813641463386424</v>
      </c>
      <c r="Q7944" s="48"/>
      <c r="R7944" s="48"/>
      <c r="S7944" s="48"/>
      <c r="T7944" s="48"/>
      <c r="U7944" s="48"/>
      <c r="V7944" s="48"/>
    </row>
    <row r="7945" spans="1:22" x14ac:dyDescent="0.25">
      <c r="A7945" s="8"/>
      <c r="B7945" s="60" t="s">
        <v>7940</v>
      </c>
      <c r="C7945" s="45">
        <v>65.736999999999995</v>
      </c>
      <c r="D7945" s="24">
        <v>9.7150044685710511E-3</v>
      </c>
      <c r="E7945" s="10">
        <v>64.866</v>
      </c>
      <c r="F7945" s="24">
        <v>0.1372778227377634</v>
      </c>
      <c r="G7945" s="10">
        <v>69.168000000000006</v>
      </c>
      <c r="H7945" s="24">
        <v>0.1591029995498629</v>
      </c>
      <c r="I7945" s="10">
        <v>64.36</v>
      </c>
      <c r="J7945" s="24">
        <v>0.1849879296184764</v>
      </c>
      <c r="K7945" s="10">
        <v>54.143000000000001</v>
      </c>
      <c r="L7945" s="61">
        <v>0.16707727540858461</v>
      </c>
      <c r="Q7945" s="48"/>
      <c r="R7945" s="48"/>
      <c r="S7945" s="48"/>
      <c r="T7945" s="48"/>
      <c r="U7945" s="48"/>
      <c r="V7945" s="48"/>
    </row>
    <row r="7946" spans="1:22" x14ac:dyDescent="0.25">
      <c r="A7946" s="8"/>
      <c r="B7946" s="60" t="s">
        <v>7941</v>
      </c>
      <c r="C7946" s="45">
        <v>61.539000000000001</v>
      </c>
      <c r="D7946" s="24">
        <v>7.1166131541491508E-3</v>
      </c>
      <c r="E7946" s="10">
        <v>62.353000000000002</v>
      </c>
      <c r="F7946" s="24">
        <v>0.14436651380271559</v>
      </c>
      <c r="G7946" s="10">
        <v>65.331999999999994</v>
      </c>
      <c r="H7946" s="24">
        <v>0.1602078814911814</v>
      </c>
      <c r="I7946" s="10">
        <v>61.17</v>
      </c>
      <c r="J7946" s="24">
        <v>0.19004006868918144</v>
      </c>
      <c r="K7946" s="10">
        <v>52.161999999999999</v>
      </c>
      <c r="L7946" s="61">
        <v>0.1634801115005147</v>
      </c>
      <c r="Q7946" s="48"/>
      <c r="R7946" s="48"/>
      <c r="S7946" s="48"/>
      <c r="T7946" s="48"/>
      <c r="U7946" s="48"/>
      <c r="V7946" s="48"/>
    </row>
    <row r="7947" spans="1:22" x14ac:dyDescent="0.25">
      <c r="A7947" s="8"/>
      <c r="B7947" s="60" t="s">
        <v>7942</v>
      </c>
      <c r="C7947" s="45">
        <v>57.866</v>
      </c>
      <c r="D7947" s="24">
        <v>6.0573963126013706E-3</v>
      </c>
      <c r="E7947" s="10">
        <v>59.790999999999997</v>
      </c>
      <c r="F7947" s="24">
        <v>0.14438150046458653</v>
      </c>
      <c r="G7947" s="10">
        <v>61.859000000000002</v>
      </c>
      <c r="H7947" s="24">
        <v>0.16450464459630887</v>
      </c>
      <c r="I7947" s="10">
        <v>59.115000000000002</v>
      </c>
      <c r="J7947" s="24">
        <v>0.18950498992060924</v>
      </c>
      <c r="K7947" s="10">
        <v>51.496000000000002</v>
      </c>
      <c r="L7947" s="61">
        <v>0.16193020808031738</v>
      </c>
      <c r="Q7947" s="48"/>
      <c r="R7947" s="48"/>
      <c r="S7947" s="48"/>
      <c r="T7947" s="48"/>
      <c r="U7947" s="48"/>
      <c r="V7947" s="48"/>
    </row>
    <row r="7948" spans="1:22" x14ac:dyDescent="0.25">
      <c r="A7948" s="8"/>
      <c r="B7948" s="60" t="s">
        <v>7943</v>
      </c>
      <c r="C7948" s="45">
        <v>52.514000000000003</v>
      </c>
      <c r="D7948" s="24">
        <v>6.3056502598391314E-3</v>
      </c>
      <c r="E7948" s="10">
        <v>55.515999999999998</v>
      </c>
      <c r="F7948" s="24">
        <v>0.13972064862272576</v>
      </c>
      <c r="G7948" s="10">
        <v>57</v>
      </c>
      <c r="H7948" s="24">
        <v>0.1663324739807123</v>
      </c>
      <c r="I7948" s="10">
        <v>54.896999999999998</v>
      </c>
      <c r="J7948" s="24">
        <v>0.19056270376546128</v>
      </c>
      <c r="K7948" s="10">
        <v>48.122</v>
      </c>
      <c r="L7948" s="61">
        <v>0.1666608834449495</v>
      </c>
      <c r="Q7948" s="48"/>
      <c r="R7948" s="48"/>
      <c r="S7948" s="48"/>
      <c r="T7948" s="48"/>
      <c r="U7948" s="48"/>
      <c r="V7948" s="48"/>
    </row>
    <row r="7949" spans="1:22" x14ac:dyDescent="0.25">
      <c r="A7949" s="8"/>
      <c r="B7949" s="60" t="s">
        <v>7944</v>
      </c>
      <c r="C7949" s="45">
        <v>48.42</v>
      </c>
      <c r="D7949" s="24">
        <v>5.3083296125415493E-3</v>
      </c>
      <c r="E7949" s="10">
        <v>52</v>
      </c>
      <c r="F7949" s="24">
        <v>0.13878113439273893</v>
      </c>
      <c r="G7949" s="10">
        <v>53.238999999999997</v>
      </c>
      <c r="H7949" s="24">
        <v>0.16026340186508153</v>
      </c>
      <c r="I7949" s="10">
        <v>51.423999999999999</v>
      </c>
      <c r="J7949" s="24">
        <v>0.19885776854259726</v>
      </c>
      <c r="K7949" s="10">
        <v>45.515000000000001</v>
      </c>
      <c r="L7949" s="61">
        <v>0.17283165477608317</v>
      </c>
      <c r="Q7949" s="48"/>
      <c r="R7949" s="48"/>
      <c r="S7949" s="48"/>
      <c r="T7949" s="48"/>
      <c r="U7949" s="48"/>
      <c r="V7949" s="48"/>
    </row>
    <row r="7950" spans="1:22" x14ac:dyDescent="0.25">
      <c r="A7950" s="8"/>
      <c r="B7950" s="60" t="s">
        <v>7945</v>
      </c>
      <c r="C7950" s="45">
        <v>46.511000000000003</v>
      </c>
      <c r="D7950" s="24">
        <v>4.5145606985166446E-3</v>
      </c>
      <c r="E7950" s="10">
        <v>49.688000000000002</v>
      </c>
      <c r="F7950" s="24">
        <v>0.1374780954663232</v>
      </c>
      <c r="G7950" s="10">
        <v>50.927999999999997</v>
      </c>
      <c r="H7950" s="24">
        <v>0.16030430277580848</v>
      </c>
      <c r="I7950" s="10">
        <v>49.438000000000002</v>
      </c>
      <c r="J7950" s="24">
        <v>0.20670905448618249</v>
      </c>
      <c r="K7950" s="10">
        <v>43.962000000000003</v>
      </c>
      <c r="L7950" s="61">
        <v>0.1770983892788178</v>
      </c>
      <c r="Q7950" s="48"/>
      <c r="R7950" s="48"/>
      <c r="S7950" s="48"/>
      <c r="T7950" s="48"/>
      <c r="U7950" s="48"/>
      <c r="V7950" s="48"/>
    </row>
    <row r="7951" spans="1:22" x14ac:dyDescent="0.25">
      <c r="A7951" s="8"/>
      <c r="B7951" s="60" t="s">
        <v>7946</v>
      </c>
      <c r="C7951" s="45">
        <v>45.886000000000003</v>
      </c>
      <c r="D7951" s="24">
        <v>4.2665079128838615E-3</v>
      </c>
      <c r="E7951" s="10">
        <v>48.529000000000003</v>
      </c>
      <c r="F7951" s="24">
        <v>0.13473722048317283</v>
      </c>
      <c r="G7951" s="10">
        <v>50.085000000000001</v>
      </c>
      <c r="H7951" s="24">
        <v>0.1714020832197197</v>
      </c>
      <c r="I7951" s="10">
        <v>48.244999999999997</v>
      </c>
      <c r="J7951" s="24">
        <v>0.21605345344598043</v>
      </c>
      <c r="K7951" s="10">
        <v>43.862000000000002</v>
      </c>
      <c r="L7951" s="61">
        <v>0.17482048495079958</v>
      </c>
      <c r="Q7951" s="48"/>
      <c r="R7951" s="48"/>
      <c r="S7951" s="48"/>
      <c r="T7951" s="48"/>
      <c r="U7951" s="48"/>
      <c r="V7951" s="48"/>
    </row>
    <row r="7952" spans="1:22" x14ac:dyDescent="0.25">
      <c r="A7952" s="8"/>
      <c r="B7952" s="60" t="s">
        <v>7947</v>
      </c>
      <c r="C7952" s="45">
        <v>46.817</v>
      </c>
      <c r="D7952" s="24">
        <v>4.5972449603942384E-3</v>
      </c>
      <c r="E7952" s="10">
        <v>48.902999999999999</v>
      </c>
      <c r="F7952" s="24">
        <v>0.13894588644090644</v>
      </c>
      <c r="G7952" s="10">
        <v>50.518999999999998</v>
      </c>
      <c r="H7952" s="24">
        <v>0.1721519332497137</v>
      </c>
      <c r="I7952" s="10">
        <v>47.843000000000004</v>
      </c>
      <c r="J7952" s="24">
        <v>0.22386741156416032</v>
      </c>
      <c r="K7952" s="10">
        <v>44.470999999999997</v>
      </c>
      <c r="L7952" s="61">
        <v>0.17132846917891378</v>
      </c>
      <c r="Q7952" s="48"/>
      <c r="R7952" s="48"/>
      <c r="S7952" s="48"/>
      <c r="T7952" s="48"/>
      <c r="U7952" s="48"/>
      <c r="V7952" s="48"/>
    </row>
    <row r="7953" spans="1:22" x14ac:dyDescent="0.25">
      <c r="A7953" s="8"/>
      <c r="B7953" s="60" t="s">
        <v>7948</v>
      </c>
      <c r="C7953" s="45">
        <v>48.212000000000003</v>
      </c>
      <c r="D7953" s="24">
        <v>5.6390666600519253E-3</v>
      </c>
      <c r="E7953" s="10">
        <v>49.951999999999998</v>
      </c>
      <c r="F7953" s="24">
        <v>0.14481705033923944</v>
      </c>
      <c r="G7953" s="10">
        <v>52.033999999999999</v>
      </c>
      <c r="H7953" s="24">
        <v>0.18247259638981295</v>
      </c>
      <c r="I7953" s="10">
        <v>48.006</v>
      </c>
      <c r="J7953" s="24">
        <v>0.22813522626883501</v>
      </c>
      <c r="K7953" s="10">
        <v>46.887</v>
      </c>
      <c r="L7953" s="61">
        <v>0.1681139645941977</v>
      </c>
      <c r="Q7953" s="48"/>
      <c r="R7953" s="48"/>
      <c r="S7953" s="48"/>
      <c r="T7953" s="48"/>
      <c r="U7953" s="48"/>
      <c r="V7953" s="48"/>
    </row>
    <row r="7954" spans="1:22" x14ac:dyDescent="0.25">
      <c r="A7954" s="8"/>
      <c r="B7954" s="60" t="s">
        <v>7949</v>
      </c>
      <c r="C7954" s="45">
        <v>51.497999999999998</v>
      </c>
      <c r="D7954" s="24">
        <v>5.5729192505498499E-3</v>
      </c>
      <c r="E7954" s="10">
        <v>53.113</v>
      </c>
      <c r="F7954" s="24">
        <v>0.15029880030554016</v>
      </c>
      <c r="G7954" s="10">
        <v>55.789000000000001</v>
      </c>
      <c r="H7954" s="24">
        <v>0.18255439821126684</v>
      </c>
      <c r="I7954" s="10">
        <v>47.935000000000002</v>
      </c>
      <c r="J7954" s="24">
        <v>0.23220395923801465</v>
      </c>
      <c r="K7954" s="10">
        <v>51.180999999999997</v>
      </c>
      <c r="L7954" s="61">
        <v>0.15907172507891723</v>
      </c>
      <c r="Q7954" s="48"/>
      <c r="R7954" s="48"/>
      <c r="S7954" s="48"/>
      <c r="T7954" s="48"/>
      <c r="U7954" s="48"/>
      <c r="V7954" s="48"/>
    </row>
    <row r="7955" spans="1:22" x14ac:dyDescent="0.25">
      <c r="A7955" s="8"/>
      <c r="B7955" s="60" t="s">
        <v>7950</v>
      </c>
      <c r="C7955" s="45">
        <v>60.185000000000002</v>
      </c>
      <c r="D7955" s="24">
        <v>6.8462568834648015E-3</v>
      </c>
      <c r="E7955" s="10">
        <v>60.548999999999999</v>
      </c>
      <c r="F7955" s="24">
        <v>0.14983449907888627</v>
      </c>
      <c r="G7955" s="10">
        <v>64.001999999999995</v>
      </c>
      <c r="H7955" s="24">
        <v>0.19216611223209903</v>
      </c>
      <c r="I7955" s="10">
        <v>48.895000000000003</v>
      </c>
      <c r="J7955" s="24">
        <v>0.23961975388520448</v>
      </c>
      <c r="K7955" s="10">
        <v>60.68</v>
      </c>
      <c r="L7955" s="61">
        <v>0.15374119769203196</v>
      </c>
      <c r="Q7955" s="48"/>
      <c r="R7955" s="48"/>
      <c r="S7955" s="48"/>
      <c r="T7955" s="48"/>
      <c r="U7955" s="48"/>
      <c r="V7955" s="48"/>
    </row>
    <row r="7956" spans="1:22" x14ac:dyDescent="0.25">
      <c r="A7956" s="8"/>
      <c r="B7956" s="60" t="s">
        <v>7951</v>
      </c>
      <c r="C7956" s="45">
        <v>67.885999999999996</v>
      </c>
      <c r="D7956" s="24">
        <v>6.8958674405913576E-3</v>
      </c>
      <c r="E7956" s="10">
        <v>66.715999999999994</v>
      </c>
      <c r="F7956" s="24">
        <v>0.14168676142405678</v>
      </c>
      <c r="G7956" s="10">
        <v>71.286000000000001</v>
      </c>
      <c r="H7956" s="24">
        <v>0.19736052789442113</v>
      </c>
      <c r="I7956" s="10">
        <v>52.481999999999999</v>
      </c>
      <c r="J7956" s="24">
        <v>0.233771727905038</v>
      </c>
      <c r="K7956" s="10">
        <v>68.001999999999995</v>
      </c>
      <c r="L7956" s="61">
        <v>0.14824878877929767</v>
      </c>
      <c r="Q7956" s="48"/>
      <c r="R7956" s="48"/>
      <c r="S7956" s="48"/>
      <c r="T7956" s="48"/>
      <c r="U7956" s="48"/>
      <c r="V7956" s="48"/>
    </row>
    <row r="7957" spans="1:22" x14ac:dyDescent="0.25">
      <c r="A7957" s="8"/>
      <c r="B7957" s="60" t="s">
        <v>7952</v>
      </c>
      <c r="C7957" s="45">
        <v>69.83</v>
      </c>
      <c r="D7957" s="24">
        <v>8.8802897256536183E-3</v>
      </c>
      <c r="E7957" s="10">
        <v>68.527000000000001</v>
      </c>
      <c r="F7957" s="24">
        <v>0.14020399299054923</v>
      </c>
      <c r="G7957" s="10">
        <v>73.372</v>
      </c>
      <c r="H7957" s="24">
        <v>0.207204013742706</v>
      </c>
      <c r="I7957" s="10">
        <v>55.877000000000002</v>
      </c>
      <c r="J7957" s="24">
        <v>0.24003035996466299</v>
      </c>
      <c r="K7957" s="10">
        <v>70.12</v>
      </c>
      <c r="L7957" s="61">
        <v>0.15288553819825862</v>
      </c>
      <c r="Q7957" s="48"/>
      <c r="R7957" s="48"/>
      <c r="S7957" s="48"/>
      <c r="T7957" s="48"/>
      <c r="U7957" s="48"/>
      <c r="V7957" s="48"/>
    </row>
    <row r="7958" spans="1:22" x14ac:dyDescent="0.25">
      <c r="A7958" s="8"/>
      <c r="B7958" s="60" t="s">
        <v>7953</v>
      </c>
      <c r="C7958" s="45">
        <v>69.608999999999995</v>
      </c>
      <c r="D7958" s="24">
        <v>1.7694432041805163E-2</v>
      </c>
      <c r="E7958" s="10">
        <v>68.489999999999995</v>
      </c>
      <c r="F7958" s="24">
        <v>0.13704374915751794</v>
      </c>
      <c r="G7958" s="10">
        <v>73.471000000000004</v>
      </c>
      <c r="H7958" s="24">
        <v>0.22432786170038718</v>
      </c>
      <c r="I7958" s="10">
        <v>59.244</v>
      </c>
      <c r="J7958" s="24">
        <v>0.25203747713670693</v>
      </c>
      <c r="K7958" s="10">
        <v>70.055000000000007</v>
      </c>
      <c r="L7958" s="61">
        <v>0.18176982759617497</v>
      </c>
      <c r="Q7958" s="48"/>
      <c r="R7958" s="48"/>
      <c r="S7958" s="48"/>
      <c r="T7958" s="48"/>
      <c r="U7958" s="48"/>
      <c r="V7958" s="48"/>
    </row>
    <row r="7959" spans="1:22" x14ac:dyDescent="0.25">
      <c r="A7959" s="8"/>
      <c r="B7959" s="60" t="s">
        <v>7954</v>
      </c>
      <c r="C7959" s="45">
        <v>70.558999999999997</v>
      </c>
      <c r="D7959" s="24">
        <v>3.0907377089844718E-2</v>
      </c>
      <c r="E7959" s="10">
        <v>69.667000000000002</v>
      </c>
      <c r="F7959" s="24">
        <v>0.15504665478454926</v>
      </c>
      <c r="G7959" s="10">
        <v>74.236999999999995</v>
      </c>
      <c r="H7959" s="24">
        <v>0.24019741506244205</v>
      </c>
      <c r="I7959" s="10">
        <v>60.624000000000002</v>
      </c>
      <c r="J7959" s="24">
        <v>0.26210354738767433</v>
      </c>
      <c r="K7959" s="10">
        <v>69.897999999999996</v>
      </c>
      <c r="L7959" s="61">
        <v>0.21055005029890267</v>
      </c>
      <c r="Q7959" s="48"/>
      <c r="R7959" s="48"/>
      <c r="S7959" s="48"/>
      <c r="T7959" s="48"/>
      <c r="U7959" s="48"/>
      <c r="V7959" s="48"/>
    </row>
    <row r="7960" spans="1:22" x14ac:dyDescent="0.25">
      <c r="A7960" s="8"/>
      <c r="B7960" s="60" t="s">
        <v>7955</v>
      </c>
      <c r="C7960" s="45">
        <v>71.665999999999997</v>
      </c>
      <c r="D7960" s="24">
        <v>3.920887698235518E-2</v>
      </c>
      <c r="E7960" s="10">
        <v>70.840999999999994</v>
      </c>
      <c r="F7960" s="24">
        <v>0.17986430422214567</v>
      </c>
      <c r="G7960" s="10">
        <v>74.510999999999996</v>
      </c>
      <c r="H7960" s="24">
        <v>0.2461007798440312</v>
      </c>
      <c r="I7960" s="10">
        <v>61.561999999999998</v>
      </c>
      <c r="J7960" s="24">
        <v>0.2729659445806219</v>
      </c>
      <c r="K7960" s="10">
        <v>69.805999999999997</v>
      </c>
      <c r="L7960" s="61">
        <v>0.22521189135437022</v>
      </c>
      <c r="Q7960" s="48"/>
      <c r="R7960" s="48"/>
      <c r="S7960" s="48"/>
      <c r="T7960" s="48"/>
      <c r="U7960" s="48"/>
      <c r="V7960" s="48"/>
    </row>
    <row r="7961" spans="1:22" x14ac:dyDescent="0.25">
      <c r="A7961" s="8"/>
      <c r="B7961" s="60" t="s">
        <v>7956</v>
      </c>
      <c r="C7961" s="45">
        <v>70.914000000000001</v>
      </c>
      <c r="D7961" s="24">
        <v>4.0035719601131121E-2</v>
      </c>
      <c r="E7961" s="10">
        <v>70.566000000000003</v>
      </c>
      <c r="F7961" s="24">
        <v>0.19231057258825468</v>
      </c>
      <c r="G7961" s="10">
        <v>73.230999999999995</v>
      </c>
      <c r="H7961" s="24">
        <v>0.24236516333097016</v>
      </c>
      <c r="I7961" s="10">
        <v>60.847999999999999</v>
      </c>
      <c r="J7961" s="24">
        <v>0.28681456780599485</v>
      </c>
      <c r="K7961" s="10">
        <v>69.519000000000005</v>
      </c>
      <c r="L7961" s="61">
        <v>0.22058670490154134</v>
      </c>
      <c r="Q7961" s="48"/>
      <c r="R7961" s="48"/>
      <c r="S7961" s="48"/>
      <c r="T7961" s="48"/>
      <c r="U7961" s="48"/>
      <c r="V7961" s="48"/>
    </row>
    <row r="7962" spans="1:22" x14ac:dyDescent="0.25">
      <c r="A7962" s="8"/>
      <c r="B7962" s="60" t="s">
        <v>7957</v>
      </c>
      <c r="C7962" s="45">
        <v>70.515000000000001</v>
      </c>
      <c r="D7962" s="24">
        <v>3.7687486563807444E-2</v>
      </c>
      <c r="E7962" s="10">
        <v>70.153000000000006</v>
      </c>
      <c r="F7962" s="24">
        <v>0.19021372833885003</v>
      </c>
      <c r="G7962" s="10">
        <v>71.941000000000003</v>
      </c>
      <c r="H7962" s="24">
        <v>0.22442329715875006</v>
      </c>
      <c r="I7962" s="10">
        <v>59.000999999999998</v>
      </c>
      <c r="J7962" s="24">
        <v>0.28056837835483833</v>
      </c>
      <c r="K7962" s="10">
        <v>69.751000000000005</v>
      </c>
      <c r="L7962" s="61">
        <v>0.1871581698137206</v>
      </c>
      <c r="Q7962" s="48"/>
      <c r="R7962" s="48"/>
      <c r="S7962" s="48"/>
      <c r="T7962" s="48"/>
      <c r="U7962" s="48"/>
      <c r="V7962" s="48"/>
    </row>
    <row r="7963" spans="1:22" x14ac:dyDescent="0.25">
      <c r="A7963" s="8"/>
      <c r="B7963" s="60" t="s">
        <v>7958</v>
      </c>
      <c r="C7963" s="45">
        <v>69.914000000000001</v>
      </c>
      <c r="D7963" s="24">
        <v>3.208149360850656E-2</v>
      </c>
      <c r="E7963" s="10">
        <v>69.588999999999999</v>
      </c>
      <c r="F7963" s="24">
        <v>0.18115236568963711</v>
      </c>
      <c r="G7963" s="10">
        <v>70.682000000000002</v>
      </c>
      <c r="H7963" s="24">
        <v>0.20153242078856956</v>
      </c>
      <c r="I7963" s="10">
        <v>57.469000000000001</v>
      </c>
      <c r="J7963" s="24">
        <v>0.25889335440281702</v>
      </c>
      <c r="K7963" s="10">
        <v>68.777000000000001</v>
      </c>
      <c r="L7963" s="61">
        <v>0.13253471780581155</v>
      </c>
      <c r="Q7963" s="48"/>
      <c r="R7963" s="48"/>
      <c r="S7963" s="48"/>
      <c r="T7963" s="48"/>
      <c r="U7963" s="48"/>
      <c r="V7963" s="48"/>
    </row>
    <row r="7964" spans="1:22" x14ac:dyDescent="0.25">
      <c r="A7964" s="8"/>
      <c r="B7964" s="60" t="s">
        <v>7959</v>
      </c>
      <c r="C7964" s="45">
        <v>69.843999999999994</v>
      </c>
      <c r="D7964" s="24">
        <v>2.8492996643018968E-2</v>
      </c>
      <c r="E7964" s="10">
        <v>69.525000000000006</v>
      </c>
      <c r="F7964" s="24">
        <v>0.16743301331496099</v>
      </c>
      <c r="G7964" s="10">
        <v>70.37</v>
      </c>
      <c r="H7964" s="24">
        <v>0.1849811855810656</v>
      </c>
      <c r="I7964" s="10">
        <v>56.988999999999997</v>
      </c>
      <c r="J7964" s="24">
        <v>0.23644688872575248</v>
      </c>
      <c r="K7964" s="10">
        <v>68.143000000000001</v>
      </c>
      <c r="L7964" s="61">
        <v>7.4962709434224062E-2</v>
      </c>
      <c r="Q7964" s="48"/>
      <c r="R7964" s="48"/>
      <c r="S7964" s="48"/>
      <c r="T7964" s="48"/>
      <c r="U7964" s="48"/>
      <c r="V7964" s="48"/>
    </row>
    <row r="7965" spans="1:22" x14ac:dyDescent="0.25">
      <c r="A7965" s="8"/>
      <c r="B7965" s="60" t="s">
        <v>7960</v>
      </c>
      <c r="C7965" s="45">
        <v>70.823999999999998</v>
      </c>
      <c r="D7965" s="24">
        <v>3.3404441798548061E-2</v>
      </c>
      <c r="E7965" s="10">
        <v>70.099000000000004</v>
      </c>
      <c r="F7965" s="24">
        <v>0.15718843141072686</v>
      </c>
      <c r="G7965" s="10">
        <v>72.147000000000006</v>
      </c>
      <c r="H7965" s="24">
        <v>0.17486502699460107</v>
      </c>
      <c r="I7965" s="10">
        <v>58.957999999999998</v>
      </c>
      <c r="J7965" s="24">
        <v>0.22995184710522715</v>
      </c>
      <c r="K7965" s="10">
        <v>69.769000000000005</v>
      </c>
      <c r="L7965" s="61">
        <v>5.3235896072060404E-2</v>
      </c>
      <c r="Q7965" s="48"/>
      <c r="R7965" s="48"/>
      <c r="S7965" s="48"/>
      <c r="T7965" s="48"/>
      <c r="U7965" s="48"/>
      <c r="V7965" s="48"/>
    </row>
    <row r="7966" spans="1:22" x14ac:dyDescent="0.25">
      <c r="A7966" s="8"/>
      <c r="B7966" s="60" t="s">
        <v>7961</v>
      </c>
      <c r="C7966" s="45">
        <v>72.141000000000005</v>
      </c>
      <c r="D7966" s="24">
        <v>4.2119363000446497E-2</v>
      </c>
      <c r="E7966" s="10">
        <v>71.641000000000005</v>
      </c>
      <c r="F7966" s="24">
        <v>0.15606512199140293</v>
      </c>
      <c r="G7966" s="10">
        <v>74.572000000000003</v>
      </c>
      <c r="H7966" s="24">
        <v>0.17872334623984293</v>
      </c>
      <c r="I7966" s="10">
        <v>62.087000000000003</v>
      </c>
      <c r="J7966" s="24">
        <v>0.24829225198770671</v>
      </c>
      <c r="K7966" s="10">
        <v>73.018000000000001</v>
      </c>
      <c r="L7966" s="61">
        <v>6.1734676179133474E-2</v>
      </c>
      <c r="Q7966" s="48"/>
      <c r="R7966" s="48"/>
      <c r="S7966" s="48"/>
      <c r="T7966" s="48"/>
      <c r="U7966" s="48"/>
      <c r="V7966" s="48"/>
    </row>
    <row r="7967" spans="1:22" x14ac:dyDescent="0.25">
      <c r="A7967" s="8"/>
      <c r="B7967" s="60" t="s">
        <v>7962</v>
      </c>
      <c r="C7967" s="45">
        <v>71.424999999999997</v>
      </c>
      <c r="D7967" s="24">
        <v>4.4467596037770174E-2</v>
      </c>
      <c r="E7967" s="10">
        <v>70.596000000000004</v>
      </c>
      <c r="F7967" s="24">
        <v>0.16012401335989335</v>
      </c>
      <c r="G7967" s="10">
        <v>73.195999999999998</v>
      </c>
      <c r="H7967" s="24">
        <v>0.17855974259693516</v>
      </c>
      <c r="I7967" s="10">
        <v>61.808</v>
      </c>
      <c r="J7967" s="24">
        <v>0.27567843322674168</v>
      </c>
      <c r="K7967" s="10">
        <v>72.191999999999993</v>
      </c>
      <c r="L7967" s="61">
        <v>6.7261773990263979E-2</v>
      </c>
      <c r="Q7967" s="48"/>
      <c r="R7967" s="48"/>
      <c r="S7967" s="48"/>
      <c r="T7967" s="48"/>
      <c r="U7967" s="48"/>
      <c r="V7967" s="48"/>
    </row>
    <row r="7968" spans="1:22" x14ac:dyDescent="0.25">
      <c r="A7968" s="8"/>
      <c r="B7968" s="60" t="s">
        <v>7963</v>
      </c>
      <c r="C7968" s="45">
        <v>69.188000000000002</v>
      </c>
      <c r="D7968" s="24">
        <v>4.5658249408807527E-2</v>
      </c>
      <c r="E7968" s="10">
        <v>69.102000000000004</v>
      </c>
      <c r="F7968" s="24">
        <v>0.16199619572543322</v>
      </c>
      <c r="G7968" s="10">
        <v>70.83</v>
      </c>
      <c r="H7968" s="24">
        <v>0.17269727872607296</v>
      </c>
      <c r="I7968" s="10">
        <v>59.966999999999999</v>
      </c>
      <c r="J7968" s="24">
        <v>0.2941059363685003</v>
      </c>
      <c r="K7968" s="10">
        <v>71.061999999999998</v>
      </c>
      <c r="L7968" s="61">
        <v>6.5076373391302331E-2</v>
      </c>
      <c r="Q7968" s="48"/>
      <c r="R7968" s="48"/>
      <c r="S7968" s="48"/>
      <c r="T7968" s="48"/>
      <c r="U7968" s="48"/>
      <c r="V7968" s="48"/>
    </row>
    <row r="7969" spans="1:22" x14ac:dyDescent="0.25">
      <c r="A7969" s="8"/>
      <c r="B7969" s="60" t="s">
        <v>7964</v>
      </c>
      <c r="C7969" s="45">
        <v>64.867999999999995</v>
      </c>
      <c r="D7969" s="24">
        <v>4.4103785285508755E-2</v>
      </c>
      <c r="E7969" s="10">
        <v>65.307000000000002</v>
      </c>
      <c r="F7969" s="24">
        <v>0.16129225515599024</v>
      </c>
      <c r="G7969" s="10">
        <v>66.938000000000002</v>
      </c>
      <c r="H7969" s="24">
        <v>0.17667830070349566</v>
      </c>
      <c r="I7969" s="10">
        <v>57.017000000000003</v>
      </c>
      <c r="J7969" s="24">
        <v>0.31224725951548482</v>
      </c>
      <c r="K7969" s="10">
        <v>66.83</v>
      </c>
      <c r="L7969" s="61">
        <v>6.1908120671114557E-2</v>
      </c>
      <c r="Q7969" s="48"/>
      <c r="R7969" s="48"/>
      <c r="S7969" s="48"/>
      <c r="T7969" s="48"/>
      <c r="U7969" s="48"/>
      <c r="V7969" s="48"/>
    </row>
    <row r="7970" spans="1:22" x14ac:dyDescent="0.25">
      <c r="A7970" s="8"/>
      <c r="B7970" s="60" t="s">
        <v>7965</v>
      </c>
      <c r="C7970" s="45">
        <v>60.676000000000002</v>
      </c>
      <c r="D7970" s="24">
        <v>4.0101867010633195E-2</v>
      </c>
      <c r="E7970" s="10">
        <v>62.003</v>
      </c>
      <c r="F7970" s="24">
        <v>0.14694384950649272</v>
      </c>
      <c r="G7970" s="10">
        <v>63.348999999999997</v>
      </c>
      <c r="H7970" s="24">
        <v>0.18010034356765012</v>
      </c>
      <c r="I7970" s="10">
        <v>54.831000000000003</v>
      </c>
      <c r="J7970" s="24">
        <v>0.32042205327924944</v>
      </c>
      <c r="K7970" s="10">
        <v>62.957000000000001</v>
      </c>
      <c r="L7970" s="61">
        <v>5.7259808286021528E-2</v>
      </c>
      <c r="Q7970" s="48"/>
      <c r="R7970" s="48"/>
      <c r="S7970" s="48"/>
      <c r="T7970" s="48"/>
      <c r="U7970" s="48"/>
      <c r="V7970" s="48"/>
    </row>
    <row r="7971" spans="1:22" x14ac:dyDescent="0.25">
      <c r="A7971" s="8"/>
      <c r="B7971" s="60" t="s">
        <v>7966</v>
      </c>
      <c r="C7971" s="45">
        <v>57.566000000000003</v>
      </c>
      <c r="D7971" s="24">
        <v>4.5674786261183049E-2</v>
      </c>
      <c r="E7971" s="10">
        <v>59.244</v>
      </c>
      <c r="F7971" s="24">
        <v>0.13896086389983076</v>
      </c>
      <c r="G7971" s="10">
        <v>60.78</v>
      </c>
      <c r="H7971" s="24">
        <v>0.18778971478431586</v>
      </c>
      <c r="I7971" s="10">
        <v>54.088999999999999</v>
      </c>
      <c r="J7971" s="24">
        <v>0.32628252186788437</v>
      </c>
      <c r="K7971" s="10">
        <v>60.16</v>
      </c>
      <c r="L7971" s="61">
        <v>5.3201207173664188E-2</v>
      </c>
      <c r="Q7971" s="48"/>
      <c r="R7971" s="48"/>
      <c r="S7971" s="48"/>
      <c r="T7971" s="48"/>
      <c r="U7971" s="48"/>
      <c r="V7971" s="48"/>
    </row>
    <row r="7972" spans="1:22" x14ac:dyDescent="0.25">
      <c r="A7972" s="8"/>
      <c r="B7972" s="60" t="s">
        <v>7967</v>
      </c>
      <c r="C7972" s="45">
        <v>52.526000000000003</v>
      </c>
      <c r="D7972" s="24">
        <v>5.1677663673496389E-2</v>
      </c>
      <c r="E7972" s="10">
        <v>54.7</v>
      </c>
      <c r="F7972" s="24">
        <v>0.13282010574086001</v>
      </c>
      <c r="G7972" s="10">
        <v>56.804000000000002</v>
      </c>
      <c r="H7972" s="24">
        <v>0.18207722091945247</v>
      </c>
      <c r="I7972" s="10">
        <v>51.030999999999999</v>
      </c>
      <c r="J7972" s="24">
        <v>0.34273165026316116</v>
      </c>
      <c r="K7972" s="10">
        <v>55.640999999999998</v>
      </c>
      <c r="L7972" s="61">
        <v>5.2715562596117156E-2</v>
      </c>
      <c r="Q7972" s="48"/>
      <c r="R7972" s="48"/>
      <c r="S7972" s="48"/>
      <c r="T7972" s="48"/>
      <c r="U7972" s="48"/>
      <c r="V7972" s="48"/>
    </row>
    <row r="7973" spans="1:22" x14ac:dyDescent="0.25">
      <c r="A7973" s="8"/>
      <c r="B7973" s="60" t="s">
        <v>7968</v>
      </c>
      <c r="C7973" s="45">
        <v>48.122</v>
      </c>
      <c r="D7973" s="24">
        <v>7.3085751085718062E-2</v>
      </c>
      <c r="E7973" s="10">
        <v>51.213999999999999</v>
      </c>
      <c r="F7973" s="24">
        <v>0.12335942293590338</v>
      </c>
      <c r="G7973" s="10">
        <v>53.210999999999999</v>
      </c>
      <c r="H7973" s="24">
        <v>0.17276259287028833</v>
      </c>
      <c r="I7973" s="10">
        <v>48.195</v>
      </c>
      <c r="J7973" s="24">
        <v>0.35304657268349737</v>
      </c>
      <c r="K7973" s="10">
        <v>52.552999999999997</v>
      </c>
      <c r="L7973" s="61">
        <v>5.4661227508580539E-2</v>
      </c>
      <c r="Q7973" s="48"/>
      <c r="R7973" s="48"/>
      <c r="S7973" s="48"/>
      <c r="T7973" s="48"/>
      <c r="U7973" s="48"/>
      <c r="V7973" s="48"/>
    </row>
    <row r="7974" spans="1:22" x14ac:dyDescent="0.25">
      <c r="A7974" s="8"/>
      <c r="B7974" s="60" t="s">
        <v>7969</v>
      </c>
      <c r="C7974" s="45">
        <v>46.191000000000003</v>
      </c>
      <c r="D7974" s="24">
        <v>8.0004623590217802E-2</v>
      </c>
      <c r="E7974" s="10">
        <v>48.673999999999999</v>
      </c>
      <c r="F7974" s="24">
        <v>0.10812469133954894</v>
      </c>
      <c r="G7974" s="10">
        <v>50.779000000000003</v>
      </c>
      <c r="H7974" s="24">
        <v>0.16640992434053575</v>
      </c>
      <c r="I7974" s="10">
        <v>45.511000000000003</v>
      </c>
      <c r="J7974" s="24">
        <v>0.36312508554293321</v>
      </c>
      <c r="K7974" s="10">
        <v>50.604999999999997</v>
      </c>
      <c r="L7974" s="61">
        <v>5.9191291183710262E-2</v>
      </c>
      <c r="Q7974" s="48"/>
      <c r="R7974" s="48"/>
      <c r="S7974" s="48"/>
      <c r="T7974" s="48"/>
      <c r="U7974" s="48"/>
      <c r="V7974" s="48"/>
    </row>
    <row r="7975" spans="1:22" x14ac:dyDescent="0.25">
      <c r="A7975" s="8"/>
      <c r="B7975" s="60" t="s">
        <v>7970</v>
      </c>
      <c r="C7975" s="45">
        <v>45.356999999999999</v>
      </c>
      <c r="D7975" s="24">
        <v>8.9367393781271162E-2</v>
      </c>
      <c r="E7975" s="10">
        <v>47.514000000000003</v>
      </c>
      <c r="F7975" s="24">
        <v>9.6436748926235757E-2</v>
      </c>
      <c r="G7975" s="10">
        <v>49.261000000000003</v>
      </c>
      <c r="H7975" s="24">
        <v>0.15940290368754687</v>
      </c>
      <c r="I7975" s="10">
        <v>44.395000000000003</v>
      </c>
      <c r="J7975" s="24">
        <v>0.36679565504112283</v>
      </c>
      <c r="K7975" s="10">
        <v>49.921999999999997</v>
      </c>
      <c r="L7975" s="61">
        <v>6.6286850103428746E-2</v>
      </c>
      <c r="Q7975" s="48"/>
      <c r="R7975" s="48"/>
      <c r="S7975" s="48"/>
      <c r="T7975" s="48"/>
      <c r="U7975" s="48"/>
      <c r="V7975" s="48"/>
    </row>
    <row r="7976" spans="1:22" x14ac:dyDescent="0.25">
      <c r="A7976" s="8"/>
      <c r="B7976" s="60" t="s">
        <v>7971</v>
      </c>
      <c r="C7976" s="45">
        <v>45.470999999999997</v>
      </c>
      <c r="D7976" s="24">
        <v>9.6236727819151574E-2</v>
      </c>
      <c r="E7976" s="10">
        <v>47.801000000000002</v>
      </c>
      <c r="F7976" s="24">
        <v>8.793642717109891E-2</v>
      </c>
      <c r="G7976" s="10">
        <v>48.884</v>
      </c>
      <c r="H7976" s="24">
        <v>0.15156431054461181</v>
      </c>
      <c r="I7976" s="10">
        <v>44.098999999999997</v>
      </c>
      <c r="J7976" s="24">
        <v>0.36486705072851472</v>
      </c>
      <c r="K7976" s="10">
        <v>50.106999999999999</v>
      </c>
      <c r="L7976" s="61">
        <v>7.2827707348641565E-2</v>
      </c>
      <c r="Q7976" s="48"/>
      <c r="R7976" s="48"/>
      <c r="S7976" s="48"/>
      <c r="T7976" s="48"/>
      <c r="U7976" s="48"/>
      <c r="V7976" s="48"/>
    </row>
    <row r="7977" spans="1:22" x14ac:dyDescent="0.25">
      <c r="A7977" s="8"/>
      <c r="B7977" s="60" t="s">
        <v>7972</v>
      </c>
      <c r="C7977" s="45">
        <v>46.82</v>
      </c>
      <c r="D7977" s="24">
        <v>0.10659026734259153</v>
      </c>
      <c r="E7977" s="10">
        <v>49.158999999999999</v>
      </c>
      <c r="F7977" s="24">
        <v>7.8029362026907703E-2</v>
      </c>
      <c r="G7977" s="10">
        <v>48.792000000000002</v>
      </c>
      <c r="H7977" s="24">
        <v>0.14480267193783655</v>
      </c>
      <c r="I7977" s="10">
        <v>43.987000000000002</v>
      </c>
      <c r="J7977" s="24">
        <v>0.36007664646816556</v>
      </c>
      <c r="K7977" s="10">
        <v>50.845999999999997</v>
      </c>
      <c r="L7977" s="61">
        <v>7.9715253140420411E-2</v>
      </c>
      <c r="Q7977" s="48"/>
      <c r="R7977" s="48"/>
      <c r="S7977" s="48"/>
      <c r="T7977" s="48"/>
      <c r="U7977" s="48"/>
      <c r="V7977" s="48"/>
    </row>
    <row r="7978" spans="1:22" x14ac:dyDescent="0.25">
      <c r="A7978" s="8"/>
      <c r="B7978" s="60" t="s">
        <v>7973</v>
      </c>
      <c r="C7978" s="45">
        <v>49.607999999999997</v>
      </c>
      <c r="D7978" s="24">
        <v>0.11009098565035751</v>
      </c>
      <c r="E7978" s="10">
        <v>51.945</v>
      </c>
      <c r="F7978" s="24">
        <v>8.0573472411367683E-2</v>
      </c>
      <c r="G7978" s="10">
        <v>48.811999999999998</v>
      </c>
      <c r="H7978" s="24">
        <v>0.14063117715220502</v>
      </c>
      <c r="I7978" s="10">
        <v>43.146999999999998</v>
      </c>
      <c r="J7978" s="24">
        <v>0.35527379959934802</v>
      </c>
      <c r="K7978" s="10">
        <v>53.843000000000004</v>
      </c>
      <c r="L7978" s="61">
        <v>8.6660580356626951E-2</v>
      </c>
      <c r="Q7978" s="48"/>
      <c r="R7978" s="48"/>
      <c r="S7978" s="48"/>
      <c r="T7978" s="48"/>
      <c r="U7978" s="48"/>
      <c r="V7978" s="48"/>
    </row>
    <row r="7979" spans="1:22" x14ac:dyDescent="0.25">
      <c r="A7979" s="8"/>
      <c r="B7979" s="60" t="s">
        <v>7974</v>
      </c>
      <c r="C7979" s="45">
        <v>57.743000000000002</v>
      </c>
      <c r="D7979" s="24">
        <v>0.1188592942419789</v>
      </c>
      <c r="E7979" s="10">
        <v>59.024999999999999</v>
      </c>
      <c r="F7979" s="24">
        <v>8.2593795363732958E-2</v>
      </c>
      <c r="G7979" s="10">
        <v>50.085999999999999</v>
      </c>
      <c r="H7979" s="24">
        <v>0.14135369095494513</v>
      </c>
      <c r="I7979" s="10">
        <v>42.594000000000001</v>
      </c>
      <c r="J7979" s="24">
        <v>0.35506227525538453</v>
      </c>
      <c r="K7979" s="10">
        <v>62.13</v>
      </c>
      <c r="L7979" s="61">
        <v>9.3363225590237256E-2</v>
      </c>
      <c r="Q7979" s="48"/>
      <c r="R7979" s="48"/>
      <c r="S7979" s="48"/>
      <c r="T7979" s="48"/>
      <c r="U7979" s="48"/>
      <c r="V7979" s="48"/>
    </row>
    <row r="7980" spans="1:22" x14ac:dyDescent="0.25">
      <c r="A7980" s="8"/>
      <c r="B7980" s="60" t="s">
        <v>7975</v>
      </c>
      <c r="C7980" s="45">
        <v>65.468999999999994</v>
      </c>
      <c r="D7980" s="24">
        <v>0.12709919252299409</v>
      </c>
      <c r="E7980" s="10">
        <v>66.039000000000001</v>
      </c>
      <c r="F7980" s="24">
        <v>8.8864279193666657E-2</v>
      </c>
      <c r="G7980" s="10">
        <v>53.877000000000002</v>
      </c>
      <c r="H7980" s="24">
        <v>0.14034489809828915</v>
      </c>
      <c r="I7980" s="10">
        <v>44.756</v>
      </c>
      <c r="J7980" s="24">
        <v>0.34706167801017807</v>
      </c>
      <c r="K7980" s="10">
        <v>68.947000000000003</v>
      </c>
      <c r="L7980" s="61">
        <v>9.9730738562167034E-2</v>
      </c>
      <c r="Q7980" s="48"/>
      <c r="R7980" s="48"/>
      <c r="S7980" s="48"/>
      <c r="T7980" s="48"/>
      <c r="U7980" s="48"/>
      <c r="V7980" s="48"/>
    </row>
    <row r="7981" spans="1:22" x14ac:dyDescent="0.25">
      <c r="A7981" s="8"/>
      <c r="B7981" s="60" t="s">
        <v>7976</v>
      </c>
      <c r="C7981" s="45">
        <v>67.495000000000005</v>
      </c>
      <c r="D7981" s="24">
        <v>0.12520021796925312</v>
      </c>
      <c r="E7981" s="10">
        <v>68.584000000000003</v>
      </c>
      <c r="F7981" s="24">
        <v>0.1022582721000883</v>
      </c>
      <c r="G7981" s="10">
        <v>57.674999999999997</v>
      </c>
      <c r="H7981" s="24">
        <v>0.13789107763615296</v>
      </c>
      <c r="I7981" s="10">
        <v>48.337000000000003</v>
      </c>
      <c r="J7981" s="24">
        <v>0.349015167539723</v>
      </c>
      <c r="K7981" s="10">
        <v>71.051000000000002</v>
      </c>
      <c r="L7981" s="61">
        <v>0.12466920134515157</v>
      </c>
      <c r="Q7981" s="48"/>
      <c r="R7981" s="48"/>
      <c r="S7981" s="48"/>
      <c r="T7981" s="48"/>
      <c r="U7981" s="48"/>
      <c r="V7981" s="48"/>
    </row>
    <row r="7982" spans="1:22" x14ac:dyDescent="0.25">
      <c r="A7982" s="8"/>
      <c r="B7982" s="60" t="s">
        <v>7977</v>
      </c>
      <c r="C7982" s="45">
        <v>67.338999999999999</v>
      </c>
      <c r="D7982" s="24">
        <v>0.13220165458478508</v>
      </c>
      <c r="E7982" s="10">
        <v>68.804000000000002</v>
      </c>
      <c r="F7982" s="24">
        <v>0.12379341823678185</v>
      </c>
      <c r="G7982" s="10">
        <v>60.917000000000002</v>
      </c>
      <c r="H7982" s="24">
        <v>0.14120373526003679</v>
      </c>
      <c r="I7982" s="10">
        <v>52.237000000000002</v>
      </c>
      <c r="J7982" s="24">
        <v>0.35283504833953389</v>
      </c>
      <c r="K7982" s="10">
        <v>70.722999999999999</v>
      </c>
      <c r="L7982" s="61">
        <v>0.17380652467844637</v>
      </c>
      <c r="Q7982" s="48"/>
      <c r="R7982" s="48"/>
      <c r="S7982" s="48"/>
      <c r="T7982" s="48"/>
      <c r="U7982" s="48"/>
      <c r="V7982" s="48"/>
    </row>
    <row r="7983" spans="1:22" x14ac:dyDescent="0.25">
      <c r="A7983" s="8"/>
      <c r="B7983" s="60" t="s">
        <v>7978</v>
      </c>
      <c r="C7983" s="45">
        <v>68.165000000000006</v>
      </c>
      <c r="D7983" s="24">
        <v>0.14070575802110338</v>
      </c>
      <c r="E7983" s="10">
        <v>69.501999999999995</v>
      </c>
      <c r="F7983" s="24">
        <v>0.15041678514239534</v>
      </c>
      <c r="G7983" s="10">
        <v>62.765999999999998</v>
      </c>
      <c r="H7983" s="24">
        <v>0.14448912821211915</v>
      </c>
      <c r="I7983" s="10">
        <v>55.256999999999998</v>
      </c>
      <c r="J7983" s="24">
        <v>0.3544774726573679</v>
      </c>
      <c r="K7983" s="10">
        <v>70.483999999999995</v>
      </c>
      <c r="L7983" s="61">
        <v>0.21708481157477494</v>
      </c>
      <c r="Q7983" s="48"/>
      <c r="R7983" s="48"/>
      <c r="S7983" s="48"/>
      <c r="T7983" s="48"/>
      <c r="U7983" s="48"/>
      <c r="V7983" s="48"/>
    </row>
    <row r="7984" spans="1:22" x14ac:dyDescent="0.25">
      <c r="A7984" s="8"/>
      <c r="B7984" s="60" t="s">
        <v>7979</v>
      </c>
      <c r="C7984" s="45">
        <v>69.03</v>
      </c>
      <c r="D7984" s="24">
        <v>0.16076883700193201</v>
      </c>
      <c r="E7984" s="10">
        <v>70.212000000000003</v>
      </c>
      <c r="F7984" s="24">
        <v>0.18829409916044357</v>
      </c>
      <c r="G7984" s="10">
        <v>63.512999999999998</v>
      </c>
      <c r="H7984" s="24">
        <v>0.14540249471746983</v>
      </c>
      <c r="I7984" s="10">
        <v>57.984999999999999</v>
      </c>
      <c r="J7984" s="24">
        <v>0.36068633428311914</v>
      </c>
      <c r="K7984" s="10">
        <v>70.600999999999999</v>
      </c>
      <c r="L7984" s="61">
        <v>0.24161880438676575</v>
      </c>
      <c r="Q7984" s="48"/>
      <c r="R7984" s="48"/>
      <c r="S7984" s="48"/>
      <c r="T7984" s="48"/>
      <c r="U7984" s="48"/>
      <c r="V7984" s="48"/>
    </row>
    <row r="7985" spans="1:22" x14ac:dyDescent="0.25">
      <c r="A7985" s="8"/>
      <c r="B7985" s="60" t="s">
        <v>7980</v>
      </c>
      <c r="C7985" s="45">
        <v>68.552000000000007</v>
      </c>
      <c r="D7985" s="24">
        <v>0.16823263263924437</v>
      </c>
      <c r="E7985" s="10">
        <v>69.834999999999994</v>
      </c>
      <c r="F7985" s="24">
        <v>0.22287903503389653</v>
      </c>
      <c r="G7985" s="10">
        <v>62.625</v>
      </c>
      <c r="H7985" s="24">
        <v>0.14124463226773909</v>
      </c>
      <c r="I7985" s="10">
        <v>57.938000000000002</v>
      </c>
      <c r="J7985" s="24">
        <v>0.36514078811482037</v>
      </c>
      <c r="K7985" s="10">
        <v>69.906999999999996</v>
      </c>
      <c r="L7985" s="61">
        <v>0.24235840661943997</v>
      </c>
      <c r="Q7985" s="48"/>
      <c r="R7985" s="48"/>
      <c r="S7985" s="48"/>
      <c r="T7985" s="48"/>
      <c r="U7985" s="48"/>
      <c r="V7985" s="48"/>
    </row>
    <row r="7986" spans="1:22" x14ac:dyDescent="0.25">
      <c r="A7986" s="8"/>
      <c r="B7986" s="60" t="s">
        <v>7981</v>
      </c>
      <c r="C7986" s="45">
        <v>68.388000000000005</v>
      </c>
      <c r="D7986" s="24">
        <v>0.16909129939397943</v>
      </c>
      <c r="E7986" s="10">
        <v>69.069999999999993</v>
      </c>
      <c r="F7986" s="24">
        <v>0.24586582062525253</v>
      </c>
      <c r="G7986" s="10">
        <v>60.749000000000002</v>
      </c>
      <c r="H7986" s="24">
        <v>0.13208370254243065</v>
      </c>
      <c r="I7986" s="10">
        <v>56.484999999999999</v>
      </c>
      <c r="J7986" s="24">
        <v>0.36576291853824233</v>
      </c>
      <c r="K7986" s="10">
        <v>69.334999999999994</v>
      </c>
      <c r="L7986" s="61">
        <v>0.21553626940011325</v>
      </c>
      <c r="Q7986" s="48"/>
      <c r="R7986" s="48"/>
      <c r="S7986" s="48"/>
      <c r="T7986" s="48"/>
      <c r="U7986" s="48"/>
      <c r="V7986" s="48"/>
    </row>
    <row r="7987" spans="1:22" x14ac:dyDescent="0.25">
      <c r="A7987" s="8"/>
      <c r="B7987" s="60" t="s">
        <v>7982</v>
      </c>
      <c r="C7987" s="45">
        <v>67.819000000000003</v>
      </c>
      <c r="D7987" s="24">
        <v>0.15870473422612658</v>
      </c>
      <c r="E7987" s="10">
        <v>68.483999999999995</v>
      </c>
      <c r="F7987" s="24">
        <v>0.25720955986890348</v>
      </c>
      <c r="G7987" s="10">
        <v>59.595999999999997</v>
      </c>
      <c r="H7987" s="24">
        <v>0.12079612841660418</v>
      </c>
      <c r="I7987" s="10">
        <v>55.357999999999997</v>
      </c>
      <c r="J7987" s="24">
        <v>0.35661760131393944</v>
      </c>
      <c r="K7987" s="10">
        <v>68.8</v>
      </c>
      <c r="L7987" s="61">
        <v>0.16641050235170399</v>
      </c>
      <c r="Q7987" s="48"/>
      <c r="R7987" s="48"/>
      <c r="S7987" s="48"/>
      <c r="T7987" s="48"/>
      <c r="U7987" s="48"/>
      <c r="V7987" s="48"/>
    </row>
    <row r="7988" spans="1:22" x14ac:dyDescent="0.25">
      <c r="A7988" s="8"/>
      <c r="B7988" s="60" t="s">
        <v>7983</v>
      </c>
      <c r="C7988" s="45">
        <v>67.971999999999994</v>
      </c>
      <c r="D7988" s="24">
        <v>0.15008504103436318</v>
      </c>
      <c r="E7988" s="10">
        <v>68.593000000000004</v>
      </c>
      <c r="F7988" s="24">
        <v>0.25890064500680926</v>
      </c>
      <c r="G7988" s="10">
        <v>59.671999999999997</v>
      </c>
      <c r="H7988" s="24">
        <v>0.11021743575761707</v>
      </c>
      <c r="I7988" s="10">
        <v>55.462000000000003</v>
      </c>
      <c r="J7988" s="24">
        <v>0.35380557180007216</v>
      </c>
      <c r="K7988" s="10">
        <v>68.796999999999997</v>
      </c>
      <c r="L7988" s="61">
        <v>0.11412986952954364</v>
      </c>
      <c r="Q7988" s="48"/>
      <c r="R7988" s="48"/>
      <c r="S7988" s="48"/>
      <c r="T7988" s="48"/>
      <c r="U7988" s="48"/>
      <c r="V7988" s="48"/>
    </row>
    <row r="7989" spans="1:22" x14ac:dyDescent="0.25">
      <c r="A7989" s="8"/>
      <c r="B7989" s="60" t="s">
        <v>7984</v>
      </c>
      <c r="C7989" s="45">
        <v>68.748999999999995</v>
      </c>
      <c r="D7989" s="24">
        <v>0.13943427071120726</v>
      </c>
      <c r="E7989" s="10">
        <v>69.924999999999997</v>
      </c>
      <c r="F7989" s="24">
        <v>0.27391089627512311</v>
      </c>
      <c r="G7989" s="10">
        <v>62.055999999999997</v>
      </c>
      <c r="H7989" s="24">
        <v>0.11252130052484494</v>
      </c>
      <c r="I7989" s="10">
        <v>57.527000000000001</v>
      </c>
      <c r="J7989" s="24">
        <v>0.35920566387537484</v>
      </c>
      <c r="K7989" s="10">
        <v>70.412000000000006</v>
      </c>
      <c r="L7989" s="61">
        <v>0.10221533981255707</v>
      </c>
      <c r="Q7989" s="48"/>
      <c r="R7989" s="48"/>
      <c r="S7989" s="48"/>
      <c r="T7989" s="48"/>
      <c r="U7989" s="48"/>
      <c r="V7989" s="48"/>
    </row>
    <row r="7990" spans="1:22" x14ac:dyDescent="0.25">
      <c r="A7990" s="8"/>
      <c r="B7990" s="60" t="s">
        <v>7985</v>
      </c>
      <c r="C7990" s="45">
        <v>70.182000000000002</v>
      </c>
      <c r="D7990" s="24">
        <v>0.13495929589326111</v>
      </c>
      <c r="E7990" s="10">
        <v>70.799000000000007</v>
      </c>
      <c r="F7990" s="24">
        <v>0.2815581927837057</v>
      </c>
      <c r="G7990" s="10">
        <v>64.554000000000002</v>
      </c>
      <c r="H7990" s="24">
        <v>0.11164883102719651</v>
      </c>
      <c r="I7990" s="10">
        <v>60.5</v>
      </c>
      <c r="J7990" s="24">
        <v>0.37097637148651841</v>
      </c>
      <c r="K7990" s="10">
        <v>73.834999999999994</v>
      </c>
      <c r="L7990" s="61">
        <v>0.12154900442605711</v>
      </c>
      <c r="Q7990" s="48"/>
      <c r="R7990" s="48"/>
      <c r="S7990" s="48"/>
      <c r="T7990" s="48"/>
      <c r="U7990" s="48"/>
      <c r="V7990" s="48"/>
    </row>
    <row r="7991" spans="1:22" x14ac:dyDescent="0.25">
      <c r="A7991" s="8"/>
      <c r="B7991" s="60" t="s">
        <v>7986</v>
      </c>
      <c r="C7991" s="45">
        <v>68.885999999999996</v>
      </c>
      <c r="D7991" s="24">
        <v>0.12993939794250237</v>
      </c>
      <c r="E7991" s="10">
        <v>69.617999999999995</v>
      </c>
      <c r="F7991" s="24">
        <v>0.27655976414600203</v>
      </c>
      <c r="G7991" s="10">
        <v>64.067999999999998</v>
      </c>
      <c r="H7991" s="24">
        <v>0.1056506032308636</v>
      </c>
      <c r="I7991" s="10">
        <v>61.110999999999997</v>
      </c>
      <c r="J7991" s="24">
        <v>0.37618982443479448</v>
      </c>
      <c r="K7991" s="10">
        <v>73.488</v>
      </c>
      <c r="L7991" s="61">
        <v>0.13876786890550427</v>
      </c>
      <c r="Q7991" s="48"/>
      <c r="R7991" s="48"/>
      <c r="S7991" s="48"/>
      <c r="T7991" s="48"/>
      <c r="U7991" s="48"/>
      <c r="V7991" s="48"/>
    </row>
    <row r="7992" spans="1:22" x14ac:dyDescent="0.25">
      <c r="A7992" s="8"/>
      <c r="B7992" s="60" t="s">
        <v>7987</v>
      </c>
      <c r="C7992" s="45">
        <v>66.403999999999996</v>
      </c>
      <c r="D7992" s="24">
        <v>0.12394524348156344</v>
      </c>
      <c r="E7992" s="10">
        <v>67.472999999999999</v>
      </c>
      <c r="F7992" s="24">
        <v>0.26927163616228433</v>
      </c>
      <c r="G7992" s="10">
        <v>61.811999999999998</v>
      </c>
      <c r="H7992" s="24">
        <v>9.5344557289891621E-2</v>
      </c>
      <c r="I7992" s="10">
        <v>59.033999999999999</v>
      </c>
      <c r="J7992" s="24">
        <v>0.37887742786397738</v>
      </c>
      <c r="K7992" s="10">
        <v>72.510999999999996</v>
      </c>
      <c r="L7992" s="61">
        <v>0.14945743242462414</v>
      </c>
      <c r="Q7992" s="48"/>
      <c r="R7992" s="48"/>
      <c r="S7992" s="48"/>
      <c r="T7992" s="48"/>
      <c r="U7992" s="48"/>
      <c r="V7992" s="48"/>
    </row>
    <row r="7993" spans="1:22" x14ac:dyDescent="0.25">
      <c r="A7993" s="8"/>
      <c r="B7993" s="60" t="s">
        <v>7988</v>
      </c>
      <c r="C7993" s="45">
        <v>62.412999999999997</v>
      </c>
      <c r="D7993" s="24">
        <v>0.11570534520054823</v>
      </c>
      <c r="E7993" s="10">
        <v>63.343000000000004</v>
      </c>
      <c r="F7993" s="24">
        <v>0.25480013768126786</v>
      </c>
      <c r="G7993" s="10">
        <v>58.195</v>
      </c>
      <c r="H7993" s="24">
        <v>8.9946152273192012E-2</v>
      </c>
      <c r="I7993" s="10">
        <v>56.923999999999999</v>
      </c>
      <c r="J7993" s="24">
        <v>0.39695653796861974</v>
      </c>
      <c r="K7993" s="10">
        <v>68.370999999999995</v>
      </c>
      <c r="L7993" s="61">
        <v>0.15819398379808858</v>
      </c>
      <c r="Q7993" s="48"/>
      <c r="R7993" s="48"/>
      <c r="S7993" s="48"/>
      <c r="T7993" s="48"/>
      <c r="U7993" s="48"/>
      <c r="V7993" s="48"/>
    </row>
    <row r="7994" spans="1:22" x14ac:dyDescent="0.25">
      <c r="A7994" s="8"/>
      <c r="B7994" s="60" t="s">
        <v>7989</v>
      </c>
      <c r="C7994" s="45">
        <v>58.781999999999996</v>
      </c>
      <c r="D7994" s="24">
        <v>0.10437754916692812</v>
      </c>
      <c r="E7994" s="10">
        <v>60.268999999999998</v>
      </c>
      <c r="F7994" s="24">
        <v>0.23229224345639843</v>
      </c>
      <c r="G7994" s="10">
        <v>55.807000000000002</v>
      </c>
      <c r="H7994" s="24">
        <v>8.8473859995910301E-2</v>
      </c>
      <c r="I7994" s="10">
        <v>56.189</v>
      </c>
      <c r="J7994" s="24">
        <v>0.40209533526608521</v>
      </c>
      <c r="K7994" s="10">
        <v>64.936000000000007</v>
      </c>
      <c r="L7994" s="61">
        <v>0.1661215952295656</v>
      </c>
      <c r="Q7994" s="48"/>
      <c r="R7994" s="48"/>
      <c r="S7994" s="48"/>
      <c r="T7994" s="48"/>
      <c r="U7994" s="48"/>
      <c r="V7994" s="48"/>
    </row>
    <row r="7995" spans="1:22" x14ac:dyDescent="0.25">
      <c r="A7995" s="8"/>
      <c r="B7995" s="60" t="s">
        <v>7990</v>
      </c>
      <c r="C7995" s="45">
        <v>55.936</v>
      </c>
      <c r="D7995" s="24">
        <v>9.4601958420713686E-2</v>
      </c>
      <c r="E7995" s="10">
        <v>58.57</v>
      </c>
      <c r="F7995" s="24">
        <v>0.21924245371963905</v>
      </c>
      <c r="G7995" s="10">
        <v>54.707000000000001</v>
      </c>
      <c r="H7995" s="24">
        <v>8.8446595324108784E-2</v>
      </c>
      <c r="I7995" s="10">
        <v>55.808999999999997</v>
      </c>
      <c r="J7995" s="24">
        <v>0.38300837387549924</v>
      </c>
      <c r="K7995" s="10">
        <v>62.161999999999999</v>
      </c>
      <c r="L7995" s="61">
        <v>0.16996983809644875</v>
      </c>
      <c r="Q7995" s="48"/>
      <c r="R7995" s="48"/>
      <c r="S7995" s="48"/>
      <c r="T7995" s="48"/>
      <c r="U7995" s="48"/>
      <c r="V7995" s="48"/>
    </row>
    <row r="7996" spans="1:22" x14ac:dyDescent="0.25">
      <c r="A7996" s="8"/>
      <c r="B7996" s="60" t="s">
        <v>7991</v>
      </c>
      <c r="C7996" s="45">
        <v>51.268999999999998</v>
      </c>
      <c r="D7996" s="24">
        <v>8.9449957892303367E-2</v>
      </c>
      <c r="E7996" s="10">
        <v>54.668999999999997</v>
      </c>
      <c r="F7996" s="24">
        <v>0.20981427994193441</v>
      </c>
      <c r="G7996" s="10">
        <v>51.27</v>
      </c>
      <c r="H7996" s="24">
        <v>9.0791357099038919E-2</v>
      </c>
      <c r="I7996" s="10">
        <v>51.725000000000001</v>
      </c>
      <c r="J7996" s="24">
        <v>0.37111324017967129</v>
      </c>
      <c r="K7996" s="10">
        <v>57.69</v>
      </c>
      <c r="L7996" s="61">
        <v>0.17793211838258235</v>
      </c>
      <c r="Q7996" s="48"/>
      <c r="R7996" s="48"/>
      <c r="S7996" s="48"/>
      <c r="T7996" s="48"/>
      <c r="U7996" s="48"/>
      <c r="V7996" s="48"/>
    </row>
    <row r="7997" spans="1:22" x14ac:dyDescent="0.25">
      <c r="A7997" s="8"/>
      <c r="B7997" s="60" t="s">
        <v>7992</v>
      </c>
      <c r="C7997" s="45">
        <v>47.531999999999996</v>
      </c>
      <c r="D7997" s="24">
        <v>8.3300382232766576E-2</v>
      </c>
      <c r="E7997" s="10">
        <v>50.843000000000004</v>
      </c>
      <c r="F7997" s="24">
        <v>0.18933185787773657</v>
      </c>
      <c r="G7997" s="10">
        <v>47.798999999999999</v>
      </c>
      <c r="H7997" s="24">
        <v>8.654776341067949E-2</v>
      </c>
      <c r="I7997" s="10">
        <v>47.457000000000001</v>
      </c>
      <c r="J7997" s="24">
        <v>0.35428457701541177</v>
      </c>
      <c r="K7997" s="10">
        <v>54.158000000000001</v>
      </c>
      <c r="L7997" s="61">
        <v>0.18658104159207198</v>
      </c>
      <c r="Q7997" s="48"/>
      <c r="R7997" s="48"/>
      <c r="S7997" s="48"/>
      <c r="T7997" s="48"/>
      <c r="U7997" s="48"/>
      <c r="V7997" s="48"/>
    </row>
    <row r="7998" spans="1:22" x14ac:dyDescent="0.25">
      <c r="A7998" s="8"/>
      <c r="B7998" s="60" t="s">
        <v>7993</v>
      </c>
      <c r="C7998" s="45">
        <v>45.734999999999999</v>
      </c>
      <c r="D7998" s="24">
        <v>7.9099116910504808E-2</v>
      </c>
      <c r="E7998" s="10">
        <v>48.43</v>
      </c>
      <c r="F7998" s="24">
        <v>0.17880428280894844</v>
      </c>
      <c r="G7998" s="10">
        <v>45.587000000000003</v>
      </c>
      <c r="H7998" s="24">
        <v>8.1342907361737493E-2</v>
      </c>
      <c r="I7998" s="10">
        <v>45.579000000000001</v>
      </c>
      <c r="J7998" s="24">
        <v>0.35955866804323761</v>
      </c>
      <c r="K7998" s="10">
        <v>51.984000000000002</v>
      </c>
      <c r="L7998" s="61">
        <v>0.19310687349126232</v>
      </c>
      <c r="Q7998" s="48"/>
      <c r="R7998" s="48"/>
      <c r="S7998" s="48"/>
      <c r="T7998" s="48"/>
      <c r="U7998" s="48"/>
      <c r="V7998" s="48"/>
    </row>
    <row r="7999" spans="1:22" x14ac:dyDescent="0.25">
      <c r="A7999" s="8"/>
      <c r="B7999" s="60" t="s">
        <v>7994</v>
      </c>
      <c r="C7999" s="45">
        <v>44.96</v>
      </c>
      <c r="D7999" s="24">
        <v>7.1042572821932257E-2</v>
      </c>
      <c r="E7999" s="10">
        <v>46.832999999999998</v>
      </c>
      <c r="F7999" s="24">
        <v>0.16383538700801531</v>
      </c>
      <c r="G7999" s="10">
        <v>44.316000000000003</v>
      </c>
      <c r="H7999" s="24">
        <v>7.9367242107557939E-2</v>
      </c>
      <c r="I7999" s="10">
        <v>45.154000000000003</v>
      </c>
      <c r="J7999" s="24">
        <v>0.36342716405657211</v>
      </c>
      <c r="K7999" s="10">
        <v>51.383000000000003</v>
      </c>
      <c r="L7999" s="61">
        <v>0.19962115524549834</v>
      </c>
      <c r="Q7999" s="48"/>
      <c r="R7999" s="48"/>
      <c r="S7999" s="48"/>
      <c r="T7999" s="48"/>
      <c r="U7999" s="48"/>
      <c r="V7999" s="48"/>
    </row>
    <row r="8000" spans="1:22" x14ac:dyDescent="0.25">
      <c r="A8000" s="8"/>
      <c r="B8000" s="60" t="s">
        <v>7995</v>
      </c>
      <c r="C8000" s="45">
        <v>45.563000000000002</v>
      </c>
      <c r="D8000" s="24">
        <v>6.4617108211414268E-2</v>
      </c>
      <c r="E8000" s="10">
        <v>46.655999999999999</v>
      </c>
      <c r="F8000" s="24">
        <v>0.15423495633448978</v>
      </c>
      <c r="G8000" s="10">
        <v>43.816000000000003</v>
      </c>
      <c r="H8000" s="24">
        <v>7.5920046870954994E-2</v>
      </c>
      <c r="I8000" s="10">
        <v>46.128</v>
      </c>
      <c r="J8000" s="24">
        <v>0.36737029343350791</v>
      </c>
      <c r="K8000" s="10">
        <v>51.598999999999997</v>
      </c>
      <c r="L8000" s="61">
        <v>0.20518832511348017</v>
      </c>
      <c r="Q8000" s="48"/>
      <c r="R8000" s="48"/>
      <c r="S8000" s="48"/>
      <c r="T8000" s="48"/>
      <c r="U8000" s="48"/>
      <c r="V8000" s="48"/>
    </row>
    <row r="8001" spans="1:22" x14ac:dyDescent="0.25">
      <c r="A8001" s="8"/>
      <c r="B8001" s="60" t="s">
        <v>7996</v>
      </c>
      <c r="C8001" s="45">
        <v>46.831000000000003</v>
      </c>
      <c r="D8001" s="24">
        <v>5.8422301304863582E-2</v>
      </c>
      <c r="E8001" s="10">
        <v>46.420999999999999</v>
      </c>
      <c r="F8001" s="24">
        <v>0.13907165928938869</v>
      </c>
      <c r="G8001" s="10">
        <v>43.844999999999999</v>
      </c>
      <c r="H8001" s="24">
        <v>7.7023694357772537E-2</v>
      </c>
      <c r="I8001" s="10">
        <v>48.104999999999997</v>
      </c>
      <c r="J8001" s="24">
        <v>0.36560397049494359</v>
      </c>
      <c r="K8001" s="10">
        <v>52.591000000000001</v>
      </c>
      <c r="L8001" s="61">
        <v>0.20726735120525763</v>
      </c>
      <c r="Q8001" s="48"/>
      <c r="R8001" s="48"/>
      <c r="S8001" s="48"/>
      <c r="T8001" s="48"/>
      <c r="U8001" s="48"/>
      <c r="V8001" s="48"/>
    </row>
    <row r="8002" spans="1:22" x14ac:dyDescent="0.25">
      <c r="A8002" s="8"/>
      <c r="B8002" s="60" t="s">
        <v>7997</v>
      </c>
      <c r="C8002" s="45">
        <v>49.845999999999997</v>
      </c>
      <c r="D8002" s="24">
        <v>5.3743245024383816E-2</v>
      </c>
      <c r="E8002" s="10">
        <v>45.981999999999999</v>
      </c>
      <c r="F8002" s="24">
        <v>0.12630099294173944</v>
      </c>
      <c r="G8002" s="10">
        <v>43.634999999999998</v>
      </c>
      <c r="H8002" s="24">
        <v>7.9885002656929133E-2</v>
      </c>
      <c r="I8002" s="10">
        <v>52.45</v>
      </c>
      <c r="J8002" s="24">
        <v>0.35180923712263507</v>
      </c>
      <c r="K8002" s="10">
        <v>55.505000000000003</v>
      </c>
      <c r="L8002" s="61">
        <v>0.21096339759063976</v>
      </c>
      <c r="Q8002" s="48"/>
      <c r="R8002" s="48"/>
      <c r="S8002" s="48"/>
      <c r="T8002" s="48"/>
      <c r="U8002" s="48"/>
      <c r="V8002" s="48"/>
    </row>
    <row r="8003" spans="1:22" x14ac:dyDescent="0.25">
      <c r="A8003" s="8"/>
      <c r="B8003" s="60" t="s">
        <v>7998</v>
      </c>
      <c r="C8003" s="45">
        <v>58.014000000000003</v>
      </c>
      <c r="D8003" s="24">
        <v>5.1733227889811523E-2</v>
      </c>
      <c r="E8003" s="10">
        <v>47.012999999999998</v>
      </c>
      <c r="F8003" s="24">
        <v>0.11870439047732982</v>
      </c>
      <c r="G8003" s="10">
        <v>43.316000000000003</v>
      </c>
      <c r="H8003" s="24">
        <v>8.344120011445233E-2</v>
      </c>
      <c r="I8003" s="10">
        <v>61.761000000000003</v>
      </c>
      <c r="J8003" s="24">
        <v>0.35025437538094112</v>
      </c>
      <c r="K8003" s="10">
        <v>63.993000000000002</v>
      </c>
      <c r="L8003" s="61">
        <v>0.21871354485498792</v>
      </c>
      <c r="Q8003" s="48"/>
      <c r="R8003" s="48"/>
      <c r="S8003" s="48"/>
      <c r="T8003" s="48"/>
      <c r="U8003" s="48"/>
      <c r="V8003" s="48"/>
    </row>
    <row r="8004" spans="1:22" x14ac:dyDescent="0.25">
      <c r="A8004" s="8"/>
      <c r="B8004" s="60" t="s">
        <v>7999</v>
      </c>
      <c r="C8004" s="45">
        <v>65.555999999999997</v>
      </c>
      <c r="D8004" s="24">
        <v>4.5604323184394356E-2</v>
      </c>
      <c r="E8004" s="10">
        <v>50.14</v>
      </c>
      <c r="F8004" s="24">
        <v>0.10657674362962077</v>
      </c>
      <c r="G8004" s="10">
        <v>45.353000000000002</v>
      </c>
      <c r="H8004" s="24">
        <v>8.6697641464444836E-2</v>
      </c>
      <c r="I8004" s="10">
        <v>68.953000000000003</v>
      </c>
      <c r="J8004" s="24">
        <v>0.34779147438209795</v>
      </c>
      <c r="K8004" s="10">
        <v>70.808000000000007</v>
      </c>
      <c r="L8004" s="61">
        <v>0.22343755414130448</v>
      </c>
      <c r="Q8004" s="48"/>
      <c r="R8004" s="48"/>
      <c r="S8004" s="48"/>
      <c r="T8004" s="48"/>
      <c r="U8004" s="48"/>
      <c r="V8004" s="48"/>
    </row>
    <row r="8005" spans="1:22" x14ac:dyDescent="0.25">
      <c r="A8005" s="8"/>
      <c r="B8005" s="60" t="s">
        <v>8000</v>
      </c>
      <c r="C8005" s="45">
        <v>67.694999999999993</v>
      </c>
      <c r="D8005" s="24">
        <v>4.3034137340187163E-2</v>
      </c>
      <c r="E8005" s="10">
        <v>53.322000000000003</v>
      </c>
      <c r="F8005" s="24">
        <v>0.10086433783945448</v>
      </c>
      <c r="G8005" s="10">
        <v>49.058999999999997</v>
      </c>
      <c r="H8005" s="24">
        <v>9.6766721621953045E-2</v>
      </c>
      <c r="I8005" s="10">
        <v>71.39</v>
      </c>
      <c r="J8005" s="24">
        <v>0.3367954921448385</v>
      </c>
      <c r="K8005" s="10">
        <v>72.588999999999999</v>
      </c>
      <c r="L8005" s="61">
        <v>0.23501079938553229</v>
      </c>
      <c r="Q8005" s="48"/>
      <c r="R8005" s="48"/>
      <c r="S8005" s="48"/>
      <c r="T8005" s="48"/>
      <c r="U8005" s="48"/>
      <c r="V8005" s="48"/>
    </row>
    <row r="8006" spans="1:22" x14ac:dyDescent="0.25">
      <c r="A8006" s="8"/>
      <c r="B8006" s="60" t="s">
        <v>8001</v>
      </c>
      <c r="C8006" s="45">
        <v>67.549000000000007</v>
      </c>
      <c r="D8006" s="24">
        <v>4.8487544483985762E-2</v>
      </c>
      <c r="E8006" s="10">
        <v>56.058999999999997</v>
      </c>
      <c r="F8006" s="24">
        <v>9.7245483909558561E-2</v>
      </c>
      <c r="G8006" s="10">
        <v>53.005000000000003</v>
      </c>
      <c r="H8006" s="24">
        <v>0.10367473737277397</v>
      </c>
      <c r="I8006" s="10">
        <v>71.674000000000007</v>
      </c>
      <c r="J8006" s="24">
        <v>0.33250407373776325</v>
      </c>
      <c r="K8006" s="10">
        <v>72.376999999999995</v>
      </c>
      <c r="L8006" s="61">
        <v>0.27252567019716095</v>
      </c>
      <c r="Q8006" s="48"/>
      <c r="R8006" s="48"/>
      <c r="S8006" s="48"/>
      <c r="T8006" s="48"/>
      <c r="U8006" s="48"/>
      <c r="V8006" s="48"/>
    </row>
    <row r="8007" spans="1:22" x14ac:dyDescent="0.25">
      <c r="A8007" s="8"/>
      <c r="B8007" s="60" t="s">
        <v>8002</v>
      </c>
      <c r="C8007" s="45">
        <v>67.903000000000006</v>
      </c>
      <c r="D8007" s="24">
        <v>6.2920126532226173E-2</v>
      </c>
      <c r="E8007" s="10">
        <v>57.651000000000003</v>
      </c>
      <c r="F8007" s="24">
        <v>0.10738425649001077</v>
      </c>
      <c r="G8007" s="10">
        <v>55.936999999999998</v>
      </c>
      <c r="H8007" s="24">
        <v>0.10547327401795811</v>
      </c>
      <c r="I8007" s="10">
        <v>72.552999999999997</v>
      </c>
      <c r="J8007" s="24">
        <v>0.33864888734093762</v>
      </c>
      <c r="K8007" s="10">
        <v>71.914000000000001</v>
      </c>
      <c r="L8007" s="61">
        <v>0.30265999838297969</v>
      </c>
      <c r="Q8007" s="48"/>
      <c r="R8007" s="48"/>
      <c r="S8007" s="48"/>
      <c r="T8007" s="48"/>
      <c r="U8007" s="48"/>
      <c r="V8007" s="48"/>
    </row>
    <row r="8008" spans="1:22" x14ac:dyDescent="0.25">
      <c r="A8008" s="8"/>
      <c r="B8008" s="60" t="s">
        <v>8003</v>
      </c>
      <c r="C8008" s="45">
        <v>69.171000000000006</v>
      </c>
      <c r="D8008" s="24">
        <v>7.914854356135495E-2</v>
      </c>
      <c r="E8008" s="10">
        <v>58.207999999999998</v>
      </c>
      <c r="F8008" s="24">
        <v>0.11012082785022131</v>
      </c>
      <c r="G8008" s="10">
        <v>58.668999999999997</v>
      </c>
      <c r="H8008" s="24">
        <v>0.10902947147548131</v>
      </c>
      <c r="I8008" s="10">
        <v>74.156999999999996</v>
      </c>
      <c r="J8008" s="24">
        <v>0.34129837174878408</v>
      </c>
      <c r="K8008" s="10">
        <v>72.495999999999995</v>
      </c>
      <c r="L8008" s="61">
        <v>0.31861074856489446</v>
      </c>
      <c r="Q8008" s="48"/>
      <c r="R8008" s="48"/>
      <c r="S8008" s="48"/>
      <c r="T8008" s="48"/>
      <c r="U8008" s="48"/>
      <c r="V8008" s="48"/>
    </row>
    <row r="8009" spans="1:22" x14ac:dyDescent="0.25">
      <c r="A8009" s="8"/>
      <c r="B8009" s="60" t="s">
        <v>8004</v>
      </c>
      <c r="C8009" s="45">
        <v>68.239000000000004</v>
      </c>
      <c r="D8009" s="24">
        <v>8.9083300382232763E-2</v>
      </c>
      <c r="E8009" s="10">
        <v>57.151000000000003</v>
      </c>
      <c r="F8009" s="24">
        <v>0.10641225026917095</v>
      </c>
      <c r="G8009" s="10">
        <v>58.469000000000001</v>
      </c>
      <c r="H8009" s="24">
        <v>0.11268104587630973</v>
      </c>
      <c r="I8009" s="10">
        <v>73.290000000000006</v>
      </c>
      <c r="J8009" s="24">
        <v>0.33685768661450621</v>
      </c>
      <c r="K8009" s="10">
        <v>71.722999999999999</v>
      </c>
      <c r="L8009" s="61">
        <v>0.31878400073920926</v>
      </c>
      <c r="Q8009" s="48"/>
      <c r="R8009" s="48"/>
      <c r="S8009" s="48"/>
      <c r="T8009" s="48"/>
      <c r="U8009" s="48"/>
      <c r="V8009" s="48"/>
    </row>
    <row r="8010" spans="1:22" x14ac:dyDescent="0.25">
      <c r="A8010" s="8"/>
      <c r="B8010" s="60" t="s">
        <v>8005</v>
      </c>
      <c r="C8010" s="45">
        <v>67.114999999999995</v>
      </c>
      <c r="D8010" s="24">
        <v>8.6842625543693153E-2</v>
      </c>
      <c r="E8010" s="10">
        <v>55.572000000000003</v>
      </c>
      <c r="F8010" s="24">
        <v>9.7738963990908007E-2</v>
      </c>
      <c r="G8010" s="10">
        <v>56.558999999999997</v>
      </c>
      <c r="H8010" s="24">
        <v>0.10634529178532012</v>
      </c>
      <c r="I8010" s="10">
        <v>73.492999999999995</v>
      </c>
      <c r="J8010" s="24">
        <v>0.32221710845471618</v>
      </c>
      <c r="K8010" s="10">
        <v>71.769000000000005</v>
      </c>
      <c r="L8010" s="61">
        <v>0.31010984187851559</v>
      </c>
      <c r="Q8010" s="48"/>
      <c r="R8010" s="48"/>
      <c r="S8010" s="48"/>
      <c r="T8010" s="48"/>
      <c r="U8010" s="48"/>
      <c r="V8010" s="48"/>
    </row>
    <row r="8011" spans="1:22" x14ac:dyDescent="0.25">
      <c r="A8011" s="8"/>
      <c r="B8011" s="60" t="s">
        <v>8006</v>
      </c>
      <c r="C8011" s="45">
        <v>65.679000000000002</v>
      </c>
      <c r="D8011" s="24">
        <v>6.878542243310927E-2</v>
      </c>
      <c r="E8011" s="10">
        <v>54.243000000000002</v>
      </c>
      <c r="F8011" s="24">
        <v>7.4919248713960995E-2</v>
      </c>
      <c r="G8011" s="10">
        <v>55.326999999999998</v>
      </c>
      <c r="H8011" s="24">
        <v>9.2297630564222743E-2</v>
      </c>
      <c r="I8011" s="10">
        <v>71.947000000000003</v>
      </c>
      <c r="J8011" s="24">
        <v>0.29578445884591942</v>
      </c>
      <c r="K8011" s="10">
        <v>71.56</v>
      </c>
      <c r="L8011" s="61">
        <v>0.27992931311287955</v>
      </c>
      <c r="Q8011" s="48"/>
      <c r="R8011" s="48"/>
      <c r="S8011" s="48"/>
      <c r="T8011" s="48"/>
      <c r="U8011" s="48"/>
      <c r="V8011" s="48"/>
    </row>
    <row r="8012" spans="1:22" x14ac:dyDescent="0.25">
      <c r="A8012" s="8"/>
      <c r="B8012" s="60" t="s">
        <v>8007</v>
      </c>
      <c r="C8012" s="45">
        <v>65.543999999999997</v>
      </c>
      <c r="D8012" s="24">
        <v>4.1090022406748389E-2</v>
      </c>
      <c r="E8012" s="10">
        <v>54.158999999999999</v>
      </c>
      <c r="F8012" s="24">
        <v>5.2308888623041033E-2</v>
      </c>
      <c r="G8012" s="10">
        <v>55.290999999999997</v>
      </c>
      <c r="H8012" s="24">
        <v>8.4149714550433963E-2</v>
      </c>
      <c r="I8012" s="10">
        <v>71.388999999999996</v>
      </c>
      <c r="J8012" s="24">
        <v>0.27196397696316843</v>
      </c>
      <c r="K8012" s="10">
        <v>71.466999999999999</v>
      </c>
      <c r="L8012" s="61">
        <v>0.2505457443490916</v>
      </c>
      <c r="Q8012" s="48"/>
      <c r="R8012" s="48"/>
      <c r="S8012" s="48"/>
      <c r="T8012" s="48"/>
      <c r="U8012" s="48"/>
      <c r="V8012" s="48"/>
    </row>
    <row r="8013" spans="1:22" x14ac:dyDescent="0.25">
      <c r="A8013" s="8"/>
      <c r="B8013" s="60" t="s">
        <v>8008</v>
      </c>
      <c r="C8013" s="45">
        <v>67.510999999999996</v>
      </c>
      <c r="D8013" s="24">
        <v>2.929352840384869E-2</v>
      </c>
      <c r="E8013" s="10">
        <v>55.94</v>
      </c>
      <c r="F8013" s="24">
        <v>4.2738365833233642E-2</v>
      </c>
      <c r="G8013" s="10">
        <v>57.435000000000002</v>
      </c>
      <c r="H8013" s="24">
        <v>8.722902729143106E-2</v>
      </c>
      <c r="I8013" s="10">
        <v>72.119</v>
      </c>
      <c r="J8013" s="24">
        <v>0.25252198574502754</v>
      </c>
      <c r="K8013" s="10">
        <v>72.376999999999995</v>
      </c>
      <c r="L8013" s="61">
        <v>0.24381200984072351</v>
      </c>
      <c r="Q8013" s="48"/>
      <c r="R8013" s="48"/>
      <c r="S8013" s="48"/>
      <c r="T8013" s="48"/>
      <c r="U8013" s="48"/>
      <c r="V8013" s="48"/>
    </row>
    <row r="8014" spans="1:22" x14ac:dyDescent="0.25">
      <c r="A8014" s="8"/>
      <c r="B8014" s="60" t="s">
        <v>8009</v>
      </c>
      <c r="C8014" s="45">
        <v>70.162000000000006</v>
      </c>
      <c r="D8014" s="24">
        <v>3.0496243574535391E-2</v>
      </c>
      <c r="E8014" s="10">
        <v>58.600999999999999</v>
      </c>
      <c r="F8014" s="24">
        <v>4.3830003588946044E-2</v>
      </c>
      <c r="G8014" s="10">
        <v>60.426000000000002</v>
      </c>
      <c r="H8014" s="24">
        <v>9.6466965514422354E-2</v>
      </c>
      <c r="I8014" s="10">
        <v>73.98</v>
      </c>
      <c r="J8014" s="24">
        <v>0.24706131130819847</v>
      </c>
      <c r="K8014" s="10">
        <v>74.444000000000003</v>
      </c>
      <c r="L8014" s="61">
        <v>0.25904665103547048</v>
      </c>
      <c r="Q8014" s="48"/>
      <c r="R8014" s="48"/>
      <c r="S8014" s="48"/>
      <c r="T8014" s="48"/>
      <c r="U8014" s="48"/>
      <c r="V8014" s="48"/>
    </row>
    <row r="8015" spans="1:22" x14ac:dyDescent="0.25">
      <c r="A8015" s="8"/>
      <c r="B8015" s="60" t="s">
        <v>8010</v>
      </c>
      <c r="C8015" s="45">
        <v>69.057000000000002</v>
      </c>
      <c r="D8015" s="24">
        <v>3.4516277843679978E-2</v>
      </c>
      <c r="E8015" s="10">
        <v>58.283000000000001</v>
      </c>
      <c r="F8015" s="24">
        <v>4.4009450891254936E-2</v>
      </c>
      <c r="G8015" s="10">
        <v>61.171999999999997</v>
      </c>
      <c r="H8015" s="24">
        <v>0.10386549125938441</v>
      </c>
      <c r="I8015" s="10">
        <v>73.25</v>
      </c>
      <c r="J8015" s="24">
        <v>0.24967347903424428</v>
      </c>
      <c r="K8015" s="10">
        <v>73.804000000000002</v>
      </c>
      <c r="L8015" s="61">
        <v>0.2726065212118412</v>
      </c>
      <c r="Q8015" s="48"/>
      <c r="R8015" s="48"/>
      <c r="S8015" s="48"/>
      <c r="T8015" s="48"/>
      <c r="U8015" s="48"/>
      <c r="V8015" s="48"/>
    </row>
    <row r="8016" spans="1:22" x14ac:dyDescent="0.25">
      <c r="A8016" s="8"/>
      <c r="B8016" s="60" t="s">
        <v>8011</v>
      </c>
      <c r="C8016" s="45">
        <v>66.738</v>
      </c>
      <c r="D8016" s="24">
        <v>3.8124423355740081E-2</v>
      </c>
      <c r="E8016" s="10">
        <v>56.44</v>
      </c>
      <c r="F8016" s="24">
        <v>5.1217250867328624E-2</v>
      </c>
      <c r="G8016" s="10">
        <v>60.015000000000001</v>
      </c>
      <c r="H8016" s="24">
        <v>0.10657692150477566</v>
      </c>
      <c r="I8016" s="10">
        <v>71.765000000000001</v>
      </c>
      <c r="J8016" s="24">
        <v>0.26035848892316493</v>
      </c>
      <c r="K8016" s="10">
        <v>72.513999999999996</v>
      </c>
      <c r="L8016" s="61">
        <v>0.27707642730916271</v>
      </c>
      <c r="Q8016" s="48"/>
      <c r="R8016" s="48"/>
      <c r="S8016" s="48"/>
      <c r="T8016" s="48"/>
      <c r="U8016" s="48"/>
      <c r="V8016" s="48"/>
    </row>
    <row r="8017" spans="1:22" x14ac:dyDescent="0.25">
      <c r="A8017" s="8"/>
      <c r="B8017" s="60" t="s">
        <v>8012</v>
      </c>
      <c r="C8017" s="45">
        <v>62.773000000000003</v>
      </c>
      <c r="D8017" s="24">
        <v>4.1320680110715699E-2</v>
      </c>
      <c r="E8017" s="10">
        <v>53.298000000000002</v>
      </c>
      <c r="F8017" s="24">
        <v>5.5269769111137693E-2</v>
      </c>
      <c r="G8017" s="10">
        <v>57.633000000000003</v>
      </c>
      <c r="H8017" s="24">
        <v>0.10712193260937691</v>
      </c>
      <c r="I8017" s="10">
        <v>68.128</v>
      </c>
      <c r="J8017" s="24">
        <v>0.27312079409898871</v>
      </c>
      <c r="K8017" s="10">
        <v>67.887</v>
      </c>
      <c r="L8017" s="61">
        <v>0.27661442151098997</v>
      </c>
      <c r="Q8017" s="48"/>
      <c r="R8017" s="48"/>
      <c r="S8017" s="48"/>
      <c r="T8017" s="48"/>
      <c r="U8017" s="48"/>
      <c r="V8017" s="48"/>
    </row>
    <row r="8018" spans="1:22" x14ac:dyDescent="0.25">
      <c r="A8018" s="8"/>
      <c r="B8018" s="60" t="s">
        <v>8013</v>
      </c>
      <c r="C8018" s="45">
        <v>59.764000000000003</v>
      </c>
      <c r="D8018" s="24">
        <v>4.1831422169500462E-2</v>
      </c>
      <c r="E8018" s="10">
        <v>51.246000000000002</v>
      </c>
      <c r="F8018" s="24">
        <v>5.3370618495035292E-2</v>
      </c>
      <c r="G8018" s="10">
        <v>56.134</v>
      </c>
      <c r="H8018" s="24">
        <v>0.1079394492662788</v>
      </c>
      <c r="I8018" s="10">
        <v>64.263999999999996</v>
      </c>
      <c r="J8018" s="24">
        <v>0.28909233390966876</v>
      </c>
      <c r="K8018" s="10">
        <v>63.863999999999997</v>
      </c>
      <c r="L8018" s="61">
        <v>0.27599071368345673</v>
      </c>
      <c r="Q8018" s="48"/>
      <c r="R8018" s="48"/>
      <c r="S8018" s="48"/>
      <c r="T8018" s="48"/>
      <c r="U8018" s="48"/>
      <c r="V8018" s="48"/>
    </row>
    <row r="8019" spans="1:22" x14ac:dyDescent="0.25">
      <c r="A8019" s="8"/>
      <c r="B8019" s="60" t="s">
        <v>8014</v>
      </c>
      <c r="C8019" s="45">
        <v>57.648000000000003</v>
      </c>
      <c r="D8019" s="24">
        <v>4.402267035718993E-2</v>
      </c>
      <c r="E8019" s="10">
        <v>50.686999999999998</v>
      </c>
      <c r="F8019" s="24">
        <v>5.6570762052877137E-2</v>
      </c>
      <c r="G8019" s="10">
        <v>55.728999999999999</v>
      </c>
      <c r="H8019" s="24">
        <v>0.10984698813238319</v>
      </c>
      <c r="I8019" s="10">
        <v>60.79</v>
      </c>
      <c r="J8019" s="24">
        <v>0.29773736519348698</v>
      </c>
      <c r="K8019" s="10">
        <v>60.911000000000001</v>
      </c>
      <c r="L8019" s="61">
        <v>0.27410804005590272</v>
      </c>
      <c r="Q8019" s="48"/>
      <c r="R8019" s="48"/>
      <c r="S8019" s="48"/>
      <c r="T8019" s="48"/>
      <c r="U8019" s="48"/>
      <c r="V8019" s="48"/>
    </row>
    <row r="8020" spans="1:22" x14ac:dyDescent="0.25">
      <c r="A8020" s="8"/>
      <c r="B8020" s="60" t="s">
        <v>8015</v>
      </c>
      <c r="C8020" s="45">
        <v>53.384999999999998</v>
      </c>
      <c r="D8020" s="24">
        <v>4.4731119019375244E-2</v>
      </c>
      <c r="E8020" s="10">
        <v>47.646999999999998</v>
      </c>
      <c r="F8020" s="24">
        <v>6.490010766838139E-2</v>
      </c>
      <c r="G8020" s="10">
        <v>52.185000000000002</v>
      </c>
      <c r="H8020" s="24">
        <v>0.1150109683484801</v>
      </c>
      <c r="I8020" s="10">
        <v>55.08</v>
      </c>
      <c r="J8020" s="24">
        <v>0.30890749194581618</v>
      </c>
      <c r="K8020" s="10">
        <v>57.030999999999999</v>
      </c>
      <c r="L8020" s="61">
        <v>0.27893600064680812</v>
      </c>
      <c r="Q8020" s="48"/>
      <c r="R8020" s="48"/>
      <c r="S8020" s="48"/>
      <c r="T8020" s="48"/>
      <c r="U8020" s="48"/>
      <c r="V8020" s="48"/>
    </row>
    <row r="8021" spans="1:22" x14ac:dyDescent="0.25">
      <c r="A8021" s="8"/>
      <c r="B8021" s="60" t="s">
        <v>8016</v>
      </c>
      <c r="C8021" s="45">
        <v>49.52</v>
      </c>
      <c r="D8021" s="24">
        <v>4.5885007493782631E-2</v>
      </c>
      <c r="E8021" s="10">
        <v>44.609000000000002</v>
      </c>
      <c r="F8021" s="24">
        <v>7.5485240900798514E-2</v>
      </c>
      <c r="G8021" s="10">
        <v>49.305999999999997</v>
      </c>
      <c r="H8021" s="24">
        <v>0.12074741917032114</v>
      </c>
      <c r="I8021" s="10">
        <v>50.875</v>
      </c>
      <c r="J8021" s="24">
        <v>0.31587125968100843</v>
      </c>
      <c r="K8021" s="10">
        <v>53.698999999999998</v>
      </c>
      <c r="L8021" s="61">
        <v>0.27951056216091424</v>
      </c>
      <c r="Q8021" s="48"/>
      <c r="R8021" s="48"/>
      <c r="S8021" s="48"/>
      <c r="T8021" s="48"/>
      <c r="U8021" s="48"/>
      <c r="V8021" s="48"/>
    </row>
    <row r="8022" spans="1:22" x14ac:dyDescent="0.25">
      <c r="A8022" s="8"/>
      <c r="B8022" s="60" t="s">
        <v>8017</v>
      </c>
      <c r="C8022" s="45">
        <v>47.029000000000003</v>
      </c>
      <c r="D8022" s="24">
        <v>5.0002470477790405E-2</v>
      </c>
      <c r="E8022" s="10">
        <v>42.258000000000003</v>
      </c>
      <c r="F8022" s="24">
        <v>8.4337709722762208E-2</v>
      </c>
      <c r="G8022" s="10">
        <v>47.704000000000001</v>
      </c>
      <c r="H8022" s="24">
        <v>0.13113883365565332</v>
      </c>
      <c r="I8022" s="10">
        <v>48.387</v>
      </c>
      <c r="J8022" s="24">
        <v>0.3166171479718054</v>
      </c>
      <c r="K8022" s="10">
        <v>51.439</v>
      </c>
      <c r="L8022" s="61">
        <v>0.2792219785293778</v>
      </c>
      <c r="Q8022" s="48"/>
      <c r="R8022" s="48"/>
      <c r="S8022" s="48"/>
      <c r="T8022" s="48"/>
      <c r="U8022" s="48"/>
      <c r="V8022" s="48"/>
    </row>
    <row r="8023" spans="1:22" x14ac:dyDescent="0.25">
      <c r="A8023" s="8"/>
      <c r="B8023" s="60" t="s">
        <v>8018</v>
      </c>
      <c r="C8023" s="45">
        <v>45.801000000000002</v>
      </c>
      <c r="D8023" s="24">
        <v>5.4877546650855612E-2</v>
      </c>
      <c r="E8023" s="10">
        <v>40.896000000000001</v>
      </c>
      <c r="F8023" s="24">
        <v>9.0842479887549718E-2</v>
      </c>
      <c r="G8023" s="10">
        <v>47.265999999999998</v>
      </c>
      <c r="H8023" s="24">
        <v>0.14376378939340287</v>
      </c>
      <c r="I8023" s="10">
        <v>47.552999999999997</v>
      </c>
      <c r="J8023" s="24">
        <v>0.30908367623475591</v>
      </c>
      <c r="K8023" s="10">
        <v>50.350999999999999</v>
      </c>
      <c r="L8023" s="61">
        <v>0.28188849128477433</v>
      </c>
      <c r="Q8023" s="48"/>
      <c r="R8023" s="48"/>
      <c r="S8023" s="48"/>
      <c r="T8023" s="48"/>
      <c r="U8023" s="48"/>
      <c r="V8023" s="48"/>
    </row>
    <row r="8024" spans="1:22" x14ac:dyDescent="0.25">
      <c r="A8024" s="8"/>
      <c r="B8024" s="60" t="s">
        <v>8019</v>
      </c>
      <c r="C8024" s="45">
        <v>45.137999999999998</v>
      </c>
      <c r="D8024" s="24">
        <v>5.4383451092774676E-2</v>
      </c>
      <c r="E8024" s="10">
        <v>40.506</v>
      </c>
      <c r="F8024" s="24">
        <v>9.9231390375930859E-2</v>
      </c>
      <c r="G8024" s="10">
        <v>47.734999999999999</v>
      </c>
      <c r="H8024" s="24">
        <v>0.14557513687249748</v>
      </c>
      <c r="I8024" s="10">
        <v>48.521000000000001</v>
      </c>
      <c r="J8024" s="24">
        <v>0.29763429097102223</v>
      </c>
      <c r="K8024" s="10">
        <v>50.762999999999998</v>
      </c>
      <c r="L8024" s="61">
        <v>0.28739466697448923</v>
      </c>
      <c r="Q8024" s="48"/>
      <c r="R8024" s="48"/>
      <c r="S8024" s="48"/>
      <c r="T8024" s="48"/>
      <c r="U8024" s="48"/>
      <c r="V8024" s="48"/>
    </row>
    <row r="8025" spans="1:22" x14ac:dyDescent="0.25">
      <c r="A8025" s="8"/>
      <c r="B8025" s="60" t="s">
        <v>8020</v>
      </c>
      <c r="C8025" s="45">
        <v>45.031999999999996</v>
      </c>
      <c r="D8025" s="24">
        <v>5.4729317983431329E-2</v>
      </c>
      <c r="E8025" s="10">
        <v>40.616</v>
      </c>
      <c r="F8025" s="24">
        <v>0.11128390704907737</v>
      </c>
      <c r="G8025" s="10">
        <v>49.52</v>
      </c>
      <c r="H8025" s="24">
        <v>0.14678724157655326</v>
      </c>
      <c r="I8025" s="10">
        <v>50.552</v>
      </c>
      <c r="J8025" s="24">
        <v>0.28517795651471267</v>
      </c>
      <c r="K8025" s="10">
        <v>51.963999999999999</v>
      </c>
      <c r="L8025" s="61">
        <v>0.29196583169802609</v>
      </c>
      <c r="Q8025" s="48"/>
      <c r="R8025" s="48"/>
      <c r="S8025" s="48"/>
      <c r="T8025" s="48"/>
      <c r="U8025" s="48"/>
      <c r="V8025" s="48"/>
    </row>
    <row r="8026" spans="1:22" x14ac:dyDescent="0.25">
      <c r="A8026" s="8"/>
      <c r="B8026" s="60" t="s">
        <v>8021</v>
      </c>
      <c r="C8026" s="45">
        <v>44.387</v>
      </c>
      <c r="D8026" s="24">
        <v>5.5289292949256386E-2</v>
      </c>
      <c r="E8026" s="10">
        <v>40.341999999999999</v>
      </c>
      <c r="F8026" s="24">
        <v>0.12214014415168825</v>
      </c>
      <c r="G8026" s="10">
        <v>53.603000000000002</v>
      </c>
      <c r="H8026" s="24">
        <v>0.14714133957998529</v>
      </c>
      <c r="I8026" s="10">
        <v>54.375999999999998</v>
      </c>
      <c r="J8026" s="24">
        <v>0.2674755410797976</v>
      </c>
      <c r="K8026" s="10">
        <v>54.978000000000002</v>
      </c>
      <c r="L8026" s="61">
        <v>0.29797991457924505</v>
      </c>
      <c r="Q8026" s="48"/>
      <c r="R8026" s="48"/>
      <c r="S8026" s="48"/>
      <c r="T8026" s="48"/>
      <c r="U8026" s="48"/>
      <c r="V8026" s="48"/>
    </row>
    <row r="8027" spans="1:22" x14ac:dyDescent="0.25">
      <c r="A8027" s="8"/>
      <c r="B8027" s="60" t="s">
        <v>8022</v>
      </c>
      <c r="C8027" s="45">
        <v>44.554000000000002</v>
      </c>
      <c r="D8027" s="24">
        <v>5.553634072829685E-2</v>
      </c>
      <c r="E8027" s="10">
        <v>39.860999999999997</v>
      </c>
      <c r="F8027" s="24">
        <v>0.13012531028501362</v>
      </c>
      <c r="G8027" s="10">
        <v>63.228999999999999</v>
      </c>
      <c r="H8027" s="24">
        <v>0.14351864462179609</v>
      </c>
      <c r="I8027" s="10">
        <v>62.835999999999999</v>
      </c>
      <c r="J8027" s="24">
        <v>0.25371390211459333</v>
      </c>
      <c r="K8027" s="10">
        <v>63.369</v>
      </c>
      <c r="L8027" s="61">
        <v>0.31008888375851323</v>
      </c>
      <c r="Q8027" s="48"/>
      <c r="R8027" s="48"/>
      <c r="S8027" s="48"/>
      <c r="T8027" s="48"/>
      <c r="U8027" s="48"/>
      <c r="V8027" s="48"/>
    </row>
    <row r="8028" spans="1:22" x14ac:dyDescent="0.25">
      <c r="A8028" s="8"/>
      <c r="B8028" s="60" t="s">
        <v>8023</v>
      </c>
      <c r="C8028" s="45">
        <v>47.945999999999998</v>
      </c>
      <c r="D8028" s="24">
        <v>6.0213778678129687E-2</v>
      </c>
      <c r="E8028" s="10">
        <v>42.381</v>
      </c>
      <c r="F8028" s="24">
        <v>0.14489936298112868</v>
      </c>
      <c r="G8028" s="10">
        <v>71.293000000000006</v>
      </c>
      <c r="H8028" s="24">
        <v>0.1476180099692207</v>
      </c>
      <c r="I8028" s="10">
        <v>69.492999999999995</v>
      </c>
      <c r="J8028" s="24">
        <v>0.23750326326127225</v>
      </c>
      <c r="K8028" s="10">
        <v>70.772000000000006</v>
      </c>
      <c r="L8028" s="61">
        <v>0.31466004848205009</v>
      </c>
      <c r="Q8028" s="48"/>
      <c r="R8028" s="48"/>
      <c r="S8028" s="48"/>
      <c r="T8028" s="48"/>
      <c r="U8028" s="48"/>
      <c r="V8028" s="48"/>
    </row>
    <row r="8029" spans="1:22" x14ac:dyDescent="0.25">
      <c r="A8029" s="8"/>
      <c r="B8029" s="60" t="s">
        <v>8024</v>
      </c>
      <c r="C8029" s="45">
        <v>51.670999999999999</v>
      </c>
      <c r="D8029" s="24">
        <v>6.617586507897294E-2</v>
      </c>
      <c r="E8029" s="10">
        <v>45.396999999999998</v>
      </c>
      <c r="F8029" s="24">
        <v>0.16300804498011184</v>
      </c>
      <c r="G8029" s="10">
        <v>74.013000000000005</v>
      </c>
      <c r="H8029" s="24">
        <v>0.16033829978481737</v>
      </c>
      <c r="I8029" s="10">
        <v>71.91</v>
      </c>
      <c r="J8029" s="24">
        <v>0.23179721783667534</v>
      </c>
      <c r="K8029" s="10">
        <v>72.897000000000006</v>
      </c>
      <c r="L8029" s="61">
        <v>0.31740736465427682</v>
      </c>
      <c r="Q8029" s="48"/>
      <c r="R8029" s="48"/>
      <c r="S8029" s="48"/>
      <c r="T8029" s="48"/>
      <c r="U8029" s="48"/>
      <c r="V8029" s="48"/>
    </row>
    <row r="8030" spans="1:22" x14ac:dyDescent="0.25">
      <c r="A8030" s="8"/>
      <c r="B8030" s="60" t="s">
        <v>8025</v>
      </c>
      <c r="C8030" s="45">
        <v>54.831000000000003</v>
      </c>
      <c r="D8030" s="24">
        <v>8.0290528188151591E-2</v>
      </c>
      <c r="E8030" s="10">
        <v>48.746000000000002</v>
      </c>
      <c r="F8030" s="24">
        <v>0.18696354338008792</v>
      </c>
      <c r="G8030" s="10">
        <v>74.724000000000004</v>
      </c>
      <c r="H8030" s="24">
        <v>0.17909187481273664</v>
      </c>
      <c r="I8030" s="10">
        <v>71.491</v>
      </c>
      <c r="J8030" s="24">
        <v>0.22912445146131949</v>
      </c>
      <c r="K8030" s="10">
        <v>73.188000000000002</v>
      </c>
      <c r="L8030" s="61">
        <v>0.32166685905575437</v>
      </c>
      <c r="Q8030" s="48"/>
      <c r="R8030" s="48"/>
      <c r="S8030" s="48"/>
      <c r="T8030" s="48"/>
      <c r="U8030" s="48"/>
      <c r="V8030" s="48"/>
    </row>
    <row r="8031" spans="1:22" x14ac:dyDescent="0.25">
      <c r="A8031" s="8"/>
      <c r="B8031" s="60" t="s">
        <v>8026</v>
      </c>
      <c r="C8031" s="45">
        <v>56.69</v>
      </c>
      <c r="D8031" s="24">
        <v>0.10002141080751684</v>
      </c>
      <c r="E8031" s="10">
        <v>51.335999999999999</v>
      </c>
      <c r="F8031" s="24">
        <v>0.2194574872147621</v>
      </c>
      <c r="G8031" s="10">
        <v>75.813999999999993</v>
      </c>
      <c r="H8031" s="24">
        <v>0.18997357884128238</v>
      </c>
      <c r="I8031" s="10">
        <v>72.340999999999994</v>
      </c>
      <c r="J8031" s="24">
        <v>0.23732922266008627</v>
      </c>
      <c r="K8031" s="10">
        <v>73.620999999999995</v>
      </c>
      <c r="L8031" s="61">
        <v>0.33506868290430569</v>
      </c>
      <c r="Q8031" s="48"/>
      <c r="R8031" s="48"/>
      <c r="S8031" s="48"/>
      <c r="T8031" s="48"/>
      <c r="U8031" s="48"/>
      <c r="V8031" s="48"/>
    </row>
    <row r="8032" spans="1:22" x14ac:dyDescent="0.25">
      <c r="A8032" s="8"/>
      <c r="B8032" s="60" t="s">
        <v>8027</v>
      </c>
      <c r="C8032" s="45">
        <v>57.252000000000002</v>
      </c>
      <c r="D8032" s="24">
        <v>0.11375726732216677</v>
      </c>
      <c r="E8032" s="10">
        <v>53.854999999999997</v>
      </c>
      <c r="F8032" s="24">
        <v>0.2504560815862667</v>
      </c>
      <c r="G8032" s="10">
        <v>76.856999999999999</v>
      </c>
      <c r="H8032" s="24">
        <v>0.19182578378231144</v>
      </c>
      <c r="I8032" s="10">
        <v>73.53</v>
      </c>
      <c r="J8032" s="24">
        <v>0.2452977959001007</v>
      </c>
      <c r="K8032" s="10">
        <v>73.817999999999998</v>
      </c>
      <c r="L8032" s="61">
        <v>0.35128708299665246</v>
      </c>
      <c r="Q8032" s="48"/>
      <c r="R8032" s="48"/>
      <c r="S8032" s="48"/>
      <c r="T8032" s="48"/>
      <c r="U8032" s="48"/>
      <c r="V8032" s="48"/>
    </row>
    <row r="8033" spans="1:22" x14ac:dyDescent="0.25">
      <c r="A8033" s="8"/>
      <c r="B8033" s="60" t="s">
        <v>8028</v>
      </c>
      <c r="C8033" s="45">
        <v>56.966999999999999</v>
      </c>
      <c r="D8033" s="24">
        <v>0.1180064891216628</v>
      </c>
      <c r="E8033" s="10">
        <v>53.862000000000002</v>
      </c>
      <c r="F8033" s="24">
        <v>0.25854592218201394</v>
      </c>
      <c r="G8033" s="10">
        <v>76.489000000000004</v>
      </c>
      <c r="H8033" s="24">
        <v>0.17725328902568571</v>
      </c>
      <c r="I8033" s="10">
        <v>73.006</v>
      </c>
      <c r="J8033" s="24">
        <v>0.23450727862657103</v>
      </c>
      <c r="K8033" s="10">
        <v>73.525000000000006</v>
      </c>
      <c r="L8033" s="61">
        <v>0.35974835507330022</v>
      </c>
      <c r="Q8033" s="48"/>
      <c r="R8033" s="48"/>
      <c r="S8033" s="48"/>
      <c r="T8033" s="48"/>
      <c r="U8033" s="48"/>
      <c r="V8033" s="48"/>
    </row>
    <row r="8034" spans="1:22" x14ac:dyDescent="0.25">
      <c r="A8034" s="8"/>
      <c r="B8034" s="60" t="s">
        <v>8029</v>
      </c>
      <c r="C8034" s="45">
        <v>55.247</v>
      </c>
      <c r="D8034" s="24">
        <v>0.10568703987351154</v>
      </c>
      <c r="E8034" s="10">
        <v>52.198</v>
      </c>
      <c r="F8034" s="24">
        <v>0.24800370846666867</v>
      </c>
      <c r="G8034" s="10">
        <v>76.12</v>
      </c>
      <c r="H8034" s="24">
        <v>0.16581319968403563</v>
      </c>
      <c r="I8034" s="10">
        <v>72.438000000000002</v>
      </c>
      <c r="J8034" s="24">
        <v>0.209470294998819</v>
      </c>
      <c r="K8034" s="10">
        <v>73.11</v>
      </c>
      <c r="L8034" s="61">
        <v>0.36055638924160222</v>
      </c>
      <c r="Q8034" s="48"/>
      <c r="R8034" s="48"/>
      <c r="S8034" s="48"/>
      <c r="T8034" s="48"/>
      <c r="U8034" s="48"/>
      <c r="V8034" s="48"/>
    </row>
    <row r="8035" spans="1:22" x14ac:dyDescent="0.25">
      <c r="A8035" s="8"/>
      <c r="B8035" s="60" t="s">
        <v>8030</v>
      </c>
      <c r="C8035" s="45">
        <v>54.283000000000001</v>
      </c>
      <c r="D8035" s="24">
        <v>8.4128003689246833E-2</v>
      </c>
      <c r="E8035" s="10">
        <v>50.628999999999998</v>
      </c>
      <c r="F8035" s="24">
        <v>0.21669109070789844</v>
      </c>
      <c r="G8035" s="10">
        <v>75.382000000000005</v>
      </c>
      <c r="H8035" s="24">
        <v>0.15354234194971808</v>
      </c>
      <c r="I8035" s="10">
        <v>71.36</v>
      </c>
      <c r="J8035" s="24">
        <v>0.17718576347882298</v>
      </c>
      <c r="K8035" s="10">
        <v>72.475999999999999</v>
      </c>
      <c r="L8035" s="61">
        <v>0.35180653353341801</v>
      </c>
      <c r="Q8035" s="48"/>
      <c r="R8035" s="48"/>
      <c r="S8035" s="48"/>
      <c r="T8035" s="48"/>
      <c r="U8035" s="48"/>
      <c r="V8035" s="48"/>
    </row>
    <row r="8036" spans="1:22" x14ac:dyDescent="0.25">
      <c r="A8036" s="8"/>
      <c r="B8036" s="60" t="s">
        <v>8031</v>
      </c>
      <c r="C8036" s="45">
        <v>54.194000000000003</v>
      </c>
      <c r="D8036" s="24">
        <v>6.0246718382001747E-2</v>
      </c>
      <c r="E8036" s="10">
        <v>50.582000000000001</v>
      </c>
      <c r="F8036" s="24">
        <v>0.18371863504501001</v>
      </c>
      <c r="G8036" s="10">
        <v>75.238</v>
      </c>
      <c r="H8036" s="24">
        <v>0.14646038188107754</v>
      </c>
      <c r="I8036" s="10">
        <v>70.561000000000007</v>
      </c>
      <c r="J8036" s="24">
        <v>0.1505202570828309</v>
      </c>
      <c r="K8036" s="10">
        <v>71.947000000000003</v>
      </c>
      <c r="L8036" s="61">
        <v>0.34116356920235485</v>
      </c>
      <c r="Q8036" s="48"/>
      <c r="R8036" s="48"/>
      <c r="S8036" s="48"/>
      <c r="T8036" s="48"/>
      <c r="U8036" s="48"/>
      <c r="V8036" s="48"/>
    </row>
    <row r="8037" spans="1:22" x14ac:dyDescent="0.25">
      <c r="A8037" s="8"/>
      <c r="B8037" s="60" t="s">
        <v>8032</v>
      </c>
      <c r="C8037" s="45">
        <v>56.795999999999999</v>
      </c>
      <c r="D8037" s="24">
        <v>5.8945600079055291E-2</v>
      </c>
      <c r="E8037" s="10">
        <v>52.329000000000001</v>
      </c>
      <c r="F8037" s="24">
        <v>0.16522116218560279</v>
      </c>
      <c r="G8037" s="10">
        <v>76.352000000000004</v>
      </c>
      <c r="H8037" s="24">
        <v>0.13931032604254623</v>
      </c>
      <c r="I8037" s="10">
        <v>71.39</v>
      </c>
      <c r="J8037" s="24">
        <v>0.13581382628261707</v>
      </c>
      <c r="K8037" s="10">
        <v>73.183000000000007</v>
      </c>
      <c r="L8037" s="61">
        <v>0.34164838970333605</v>
      </c>
      <c r="Q8037" s="48"/>
      <c r="R8037" s="48"/>
      <c r="S8037" s="48"/>
      <c r="T8037" s="48"/>
      <c r="U8037" s="48"/>
      <c r="V8037" s="48"/>
    </row>
    <row r="8038" spans="1:22" x14ac:dyDescent="0.25">
      <c r="A8038" s="8"/>
      <c r="B8038" s="60" t="s">
        <v>8033</v>
      </c>
      <c r="C8038" s="45">
        <v>60.002000000000002</v>
      </c>
      <c r="D8038" s="24">
        <v>7.0573315545893245E-2</v>
      </c>
      <c r="E8038" s="10">
        <v>55.545999999999999</v>
      </c>
      <c r="F8038" s="24">
        <v>0.15772946137512336</v>
      </c>
      <c r="G8038" s="10">
        <v>78</v>
      </c>
      <c r="H8038" s="24">
        <v>0.14537084956282514</v>
      </c>
      <c r="I8038" s="10">
        <v>73.415000000000006</v>
      </c>
      <c r="J8038" s="24">
        <v>0.136074887184396</v>
      </c>
      <c r="K8038" s="10">
        <v>74.697999999999993</v>
      </c>
      <c r="L8038" s="61">
        <v>0.34585016737850627</v>
      </c>
      <c r="Q8038" s="48"/>
      <c r="R8038" s="48"/>
      <c r="S8038" s="48"/>
      <c r="T8038" s="48"/>
      <c r="U8038" s="48"/>
      <c r="V8038" s="48"/>
    </row>
    <row r="8039" spans="1:22" x14ac:dyDescent="0.25">
      <c r="A8039" s="8"/>
      <c r="B8039" s="60" t="s">
        <v>8034</v>
      </c>
      <c r="C8039" s="45">
        <v>59.878</v>
      </c>
      <c r="D8039" s="24">
        <v>8.768549170742955E-2</v>
      </c>
      <c r="E8039" s="10">
        <v>56.209000000000003</v>
      </c>
      <c r="F8039" s="24">
        <v>0.14469001405628495</v>
      </c>
      <c r="G8039" s="10">
        <v>77.08</v>
      </c>
      <c r="H8039" s="24">
        <v>0.14146215237109472</v>
      </c>
      <c r="I8039" s="10">
        <v>72.486999999999995</v>
      </c>
      <c r="J8039" s="24">
        <v>0.14430452132618937</v>
      </c>
      <c r="K8039" s="10">
        <v>74.213999999999999</v>
      </c>
      <c r="L8039" s="61">
        <v>0.35555812074339144</v>
      </c>
      <c r="Q8039" s="48"/>
      <c r="R8039" s="48"/>
      <c r="S8039" s="48"/>
      <c r="T8039" s="48"/>
      <c r="U8039" s="48"/>
      <c r="V8039" s="48"/>
    </row>
    <row r="8040" spans="1:22" x14ac:dyDescent="0.25">
      <c r="A8040" s="8"/>
      <c r="B8040" s="60" t="s">
        <v>8035</v>
      </c>
      <c r="C8040" s="45">
        <v>57.697000000000003</v>
      </c>
      <c r="D8040" s="24">
        <v>9.425696262990596E-2</v>
      </c>
      <c r="E8040" s="10">
        <v>55.161000000000001</v>
      </c>
      <c r="F8040" s="24">
        <v>0.12871968178963425</v>
      </c>
      <c r="G8040" s="10">
        <v>75.049000000000007</v>
      </c>
      <c r="H8040" s="24">
        <v>0.13025358864707323</v>
      </c>
      <c r="I8040" s="10">
        <v>70.671999999999997</v>
      </c>
      <c r="J8040" s="24">
        <v>0.15914769831304931</v>
      </c>
      <c r="K8040" s="10">
        <v>72.727000000000004</v>
      </c>
      <c r="L8040" s="61">
        <v>0.35879025741659931</v>
      </c>
      <c r="Q8040" s="48"/>
      <c r="R8040" s="48"/>
      <c r="S8040" s="48"/>
      <c r="T8040" s="48"/>
      <c r="U8040" s="48"/>
      <c r="V8040" s="48"/>
    </row>
    <row r="8041" spans="1:22" x14ac:dyDescent="0.25">
      <c r="A8041" s="8"/>
      <c r="B8041" s="60" t="s">
        <v>8036</v>
      </c>
      <c r="C8041" s="45">
        <v>53.72</v>
      </c>
      <c r="D8041" s="24">
        <v>9.6908608791606968E-2</v>
      </c>
      <c r="E8041" s="10">
        <v>53.265000000000001</v>
      </c>
      <c r="F8041" s="24">
        <v>0.1121661632323474</v>
      </c>
      <c r="G8041" s="10">
        <v>70.852000000000004</v>
      </c>
      <c r="H8041" s="24">
        <v>0.11851387791790374</v>
      </c>
      <c r="I8041" s="10">
        <v>67.117999999999995</v>
      </c>
      <c r="J8041" s="24">
        <v>0.17140512922514639</v>
      </c>
      <c r="K8041" s="10">
        <v>68.852999999999994</v>
      </c>
      <c r="L8041" s="61">
        <v>0.36023317557428142</v>
      </c>
      <c r="Q8041" s="48"/>
      <c r="R8041" s="48"/>
      <c r="S8041" s="48"/>
      <c r="T8041" s="48"/>
      <c r="U8041" s="48"/>
      <c r="V8041" s="48"/>
    </row>
    <row r="8042" spans="1:22" x14ac:dyDescent="0.25">
      <c r="A8042" s="8"/>
      <c r="B8042" s="60" t="s">
        <v>8037</v>
      </c>
      <c r="C8042" s="45">
        <v>51.359000000000002</v>
      </c>
      <c r="D8042" s="24">
        <v>0.10074608429270221</v>
      </c>
      <c r="E8042" s="10">
        <v>51.841000000000001</v>
      </c>
      <c r="F8042" s="24">
        <v>9.749678499865419E-2</v>
      </c>
      <c r="G8042" s="10">
        <v>67.173000000000002</v>
      </c>
      <c r="H8042" s="24">
        <v>0.10982485767984093</v>
      </c>
      <c r="I8042" s="10">
        <v>63.540999999999997</v>
      </c>
      <c r="J8042" s="24">
        <v>0.18406036722566851</v>
      </c>
      <c r="K8042" s="10">
        <v>65.316999999999993</v>
      </c>
      <c r="L8042" s="61">
        <v>0.35966755165647002</v>
      </c>
      <c r="Q8042" s="48"/>
      <c r="R8042" s="48"/>
      <c r="S8042" s="48"/>
      <c r="T8042" s="48"/>
      <c r="U8042" s="48"/>
      <c r="V8042" s="48"/>
    </row>
    <row r="8043" spans="1:22" x14ac:dyDescent="0.25">
      <c r="A8043" s="8"/>
      <c r="B8043" s="60" t="s">
        <v>8038</v>
      </c>
      <c r="C8043" s="45">
        <v>50.737000000000002</v>
      </c>
      <c r="D8043" s="24">
        <v>0.10082843355238236</v>
      </c>
      <c r="E8043" s="10">
        <v>51.552999999999997</v>
      </c>
      <c r="F8043" s="24">
        <v>8.0614289559470045E-2</v>
      </c>
      <c r="G8043" s="10">
        <v>63.801000000000002</v>
      </c>
      <c r="H8043" s="24">
        <v>9.7322474327894745E-2</v>
      </c>
      <c r="I8043" s="10">
        <v>59.384</v>
      </c>
      <c r="J8043" s="24">
        <v>0.1890329558309817</v>
      </c>
      <c r="K8043" s="10">
        <v>62.167000000000002</v>
      </c>
      <c r="L8043" s="61">
        <v>0.3504444187925661</v>
      </c>
      <c r="Q8043" s="48"/>
      <c r="R8043" s="48"/>
      <c r="S8043" s="48"/>
      <c r="T8043" s="48"/>
      <c r="U8043" s="48"/>
      <c r="V8043" s="48"/>
    </row>
    <row r="8044" spans="1:22" x14ac:dyDescent="0.25">
      <c r="A8044" s="8"/>
      <c r="B8044" s="60" t="s">
        <v>8039</v>
      </c>
      <c r="C8044" s="45">
        <v>47.920999999999999</v>
      </c>
      <c r="D8044" s="24">
        <v>9.6562741900950308E-2</v>
      </c>
      <c r="E8044" s="10">
        <v>47.844000000000001</v>
      </c>
      <c r="F8044" s="24">
        <v>6.8158028531267761E-2</v>
      </c>
      <c r="G8044" s="10">
        <v>58.805</v>
      </c>
      <c r="H8044" s="24">
        <v>8.9096505325089212E-2</v>
      </c>
      <c r="I8044" s="10">
        <v>54.332000000000001</v>
      </c>
      <c r="J8044" s="24">
        <v>0.1833269104063848</v>
      </c>
      <c r="K8044" s="10">
        <v>57.46</v>
      </c>
      <c r="L8044" s="61">
        <v>0.34887452383700795</v>
      </c>
      <c r="Q8044" s="48"/>
      <c r="R8044" s="48"/>
      <c r="S8044" s="48"/>
      <c r="T8044" s="48"/>
      <c r="U8044" s="48"/>
      <c r="V8044" s="48"/>
    </row>
    <row r="8045" spans="1:22" x14ac:dyDescent="0.25">
      <c r="A8045" s="8"/>
      <c r="B8045" s="60" t="s">
        <v>8040</v>
      </c>
      <c r="C8045" s="45">
        <v>44.765000000000001</v>
      </c>
      <c r="D8045" s="24">
        <v>8.6433782960291181E-2</v>
      </c>
      <c r="E8045" s="10">
        <v>44.555999999999997</v>
      </c>
      <c r="F8045" s="24">
        <v>6.1258352392483971E-2</v>
      </c>
      <c r="G8045" s="10">
        <v>55.183999999999997</v>
      </c>
      <c r="H8045" s="24">
        <v>8.2126130051192681E-2</v>
      </c>
      <c r="I8045" s="10">
        <v>50.96</v>
      </c>
      <c r="J8045" s="24">
        <v>0.19727882703777336</v>
      </c>
      <c r="K8045" s="10">
        <v>53.845999999999997</v>
      </c>
      <c r="L8045" s="61">
        <v>0.33962198836887286</v>
      </c>
      <c r="Q8045" s="48"/>
      <c r="R8045" s="48"/>
      <c r="S8045" s="48"/>
      <c r="T8045" s="48"/>
      <c r="U8045" s="48"/>
      <c r="V8045" s="48"/>
    </row>
    <row r="8046" spans="1:22" x14ac:dyDescent="0.25">
      <c r="A8046" s="8"/>
      <c r="B8046" s="60" t="s">
        <v>8041</v>
      </c>
      <c r="C8046" s="45">
        <v>42.134999999999998</v>
      </c>
      <c r="D8046" s="24">
        <v>8.136106856399361E-2</v>
      </c>
      <c r="E8046" s="10">
        <v>43.084000000000003</v>
      </c>
      <c r="F8046" s="24">
        <v>5.5249114310058745E-2</v>
      </c>
      <c r="G8046" s="10">
        <v>53.066000000000003</v>
      </c>
      <c r="H8046" s="24">
        <v>7.719747304215227E-2</v>
      </c>
      <c r="I8046" s="10">
        <v>48.814999999999998</v>
      </c>
      <c r="J8046" s="24">
        <v>0.20300695825049703</v>
      </c>
      <c r="K8046" s="10">
        <v>51.776000000000003</v>
      </c>
      <c r="L8046" s="61">
        <v>0.33408335641096648</v>
      </c>
      <c r="Q8046" s="48"/>
      <c r="R8046" s="48"/>
      <c r="S8046" s="48"/>
      <c r="T8046" s="48"/>
      <c r="U8046" s="48"/>
      <c r="V8046" s="48"/>
    </row>
    <row r="8047" spans="1:22" x14ac:dyDescent="0.25">
      <c r="A8047" s="8"/>
      <c r="B8047" s="60" t="s">
        <v>8042</v>
      </c>
      <c r="C8047" s="45">
        <v>40.603000000000002</v>
      </c>
      <c r="D8047" s="24">
        <v>8.0076420112983188E-2</v>
      </c>
      <c r="E8047" s="10">
        <v>42.531999999999996</v>
      </c>
      <c r="F8047" s="24">
        <v>4.6280102246737523E-2</v>
      </c>
      <c r="G8047" s="10">
        <v>52.14</v>
      </c>
      <c r="H8047" s="24">
        <v>7.3848164687942489E-2</v>
      </c>
      <c r="I8047" s="10">
        <v>48.337000000000003</v>
      </c>
      <c r="J8047" s="24">
        <v>0.20449801192842942</v>
      </c>
      <c r="K8047" s="10">
        <v>50.435000000000002</v>
      </c>
      <c r="L8047" s="61">
        <v>0.32589079663989662</v>
      </c>
      <c r="Q8047" s="48"/>
      <c r="R8047" s="48"/>
      <c r="S8047" s="48"/>
      <c r="T8047" s="48"/>
      <c r="U8047" s="48"/>
      <c r="V8047" s="48"/>
    </row>
    <row r="8048" spans="1:22" x14ac:dyDescent="0.25">
      <c r="A8048" s="8"/>
      <c r="B8048" s="60" t="s">
        <v>8043</v>
      </c>
      <c r="C8048" s="45">
        <v>39.819000000000003</v>
      </c>
      <c r="D8048" s="24">
        <v>7.6304824019632067E-2</v>
      </c>
      <c r="E8048" s="10">
        <v>43.216999999999999</v>
      </c>
      <c r="F8048" s="24">
        <v>3.7804385846898964E-2</v>
      </c>
      <c r="G8048" s="10">
        <v>52.247999999999998</v>
      </c>
      <c r="H8048" s="24">
        <v>6.9790872453981051E-2</v>
      </c>
      <c r="I8048" s="10">
        <v>48.828000000000003</v>
      </c>
      <c r="J8048" s="24">
        <v>0.20792743538767397</v>
      </c>
      <c r="K8048" s="10">
        <v>50.738999999999997</v>
      </c>
      <c r="L8048" s="61">
        <v>0.31467506692513614</v>
      </c>
      <c r="Q8048" s="48"/>
      <c r="R8048" s="48"/>
      <c r="S8048" s="48"/>
      <c r="T8048" s="48"/>
      <c r="U8048" s="48"/>
      <c r="V8048" s="48"/>
    </row>
    <row r="8049" spans="1:22" x14ac:dyDescent="0.25">
      <c r="A8049" s="8"/>
      <c r="B8049" s="60" t="s">
        <v>8044</v>
      </c>
      <c r="C8049" s="45">
        <v>39.618000000000002</v>
      </c>
      <c r="D8049" s="24">
        <v>7.18250242930316E-2</v>
      </c>
      <c r="E8049" s="10">
        <v>44.859000000000002</v>
      </c>
      <c r="F8049" s="24">
        <v>3.3544105116821384E-2</v>
      </c>
      <c r="G8049" s="10">
        <v>53.732999999999997</v>
      </c>
      <c r="H8049" s="24">
        <v>6.4834985295719419E-2</v>
      </c>
      <c r="I8049" s="10">
        <v>50.546999999999997</v>
      </c>
      <c r="J8049" s="24">
        <v>0.21669980119284293</v>
      </c>
      <c r="K8049" s="10">
        <v>52.41</v>
      </c>
      <c r="L8049" s="61">
        <v>0.29832456383273331</v>
      </c>
      <c r="Q8049" s="48"/>
      <c r="R8049" s="48"/>
      <c r="S8049" s="48"/>
      <c r="T8049" s="48"/>
      <c r="U8049" s="48"/>
      <c r="V8049" s="48"/>
    </row>
    <row r="8050" spans="1:22" x14ac:dyDescent="0.25">
      <c r="A8050" s="8"/>
      <c r="B8050" s="60" t="s">
        <v>8045</v>
      </c>
      <c r="C8050" s="45">
        <v>39.055999999999997</v>
      </c>
      <c r="D8050" s="24">
        <v>6.5006505591514732E-2</v>
      </c>
      <c r="E8050" s="10">
        <v>48.271000000000001</v>
      </c>
      <c r="F8050" s="24">
        <v>2.6817346069330464E-2</v>
      </c>
      <c r="G8050" s="10">
        <v>57.279000000000003</v>
      </c>
      <c r="H8050" s="24">
        <v>5.8449515303343864E-2</v>
      </c>
      <c r="I8050" s="10">
        <v>54.087000000000003</v>
      </c>
      <c r="J8050" s="24">
        <v>0.21498508946322067</v>
      </c>
      <c r="K8050" s="10">
        <v>55.173000000000002</v>
      </c>
      <c r="L8050" s="61">
        <v>0.28190482784085663</v>
      </c>
      <c r="Q8050" s="48"/>
      <c r="R8050" s="48"/>
      <c r="S8050" s="48"/>
      <c r="T8050" s="48"/>
      <c r="U8050" s="48"/>
      <c r="V8050" s="48"/>
    </row>
    <row r="8051" spans="1:22" x14ac:dyDescent="0.25">
      <c r="A8051" s="8"/>
      <c r="B8051" s="60" t="s">
        <v>8046</v>
      </c>
      <c r="C8051" s="45">
        <v>38.238</v>
      </c>
      <c r="D8051" s="24">
        <v>6.1663125648500419E-2</v>
      </c>
      <c r="E8051" s="10">
        <v>56.851999999999997</v>
      </c>
      <c r="F8051" s="24">
        <v>2.3603450079973692E-2</v>
      </c>
      <c r="G8051" s="10">
        <v>65.688000000000002</v>
      </c>
      <c r="H8051" s="24">
        <v>5.3970155756453544E-2</v>
      </c>
      <c r="I8051" s="10">
        <v>62.28</v>
      </c>
      <c r="J8051" s="24">
        <v>0.21020129224652087</v>
      </c>
      <c r="K8051" s="10">
        <v>63.145000000000003</v>
      </c>
      <c r="L8051" s="61">
        <v>0.25508861811132649</v>
      </c>
      <c r="Q8051" s="48"/>
      <c r="R8051" s="48"/>
      <c r="S8051" s="48"/>
      <c r="T8051" s="48"/>
      <c r="U8051" s="48"/>
      <c r="V8051" s="48"/>
    </row>
    <row r="8052" spans="1:22" x14ac:dyDescent="0.25">
      <c r="A8052" s="8"/>
      <c r="B8052" s="60" t="s">
        <v>8047</v>
      </c>
      <c r="C8052" s="45">
        <v>40.149000000000001</v>
      </c>
      <c r="D8052" s="24">
        <v>6.1646655796564385E-2</v>
      </c>
      <c r="E8052" s="10">
        <v>64.292000000000002</v>
      </c>
      <c r="F8052" s="24">
        <v>2.3513759959340477E-2</v>
      </c>
      <c r="G8052" s="10">
        <v>72.683999999999997</v>
      </c>
      <c r="H8052" s="24">
        <v>5.356170351813528E-2</v>
      </c>
      <c r="I8052" s="10">
        <v>69.036000000000001</v>
      </c>
      <c r="J8052" s="24">
        <v>0.19751491053677933</v>
      </c>
      <c r="K8052" s="10">
        <v>69.697999999999993</v>
      </c>
      <c r="L8052" s="61">
        <v>0.21876442352072373</v>
      </c>
      <c r="Q8052" s="48"/>
      <c r="R8052" s="48"/>
      <c r="S8052" s="48"/>
      <c r="T8052" s="48"/>
      <c r="U8052" s="48"/>
      <c r="V8052" s="48"/>
    </row>
    <row r="8053" spans="1:22" x14ac:dyDescent="0.25">
      <c r="A8053" s="8"/>
      <c r="B8053" s="60" t="s">
        <v>8048</v>
      </c>
      <c r="C8053" s="45">
        <v>43.418999999999997</v>
      </c>
      <c r="D8053" s="24">
        <v>5.7660951628044861E-2</v>
      </c>
      <c r="E8053" s="10">
        <v>66.298000000000002</v>
      </c>
      <c r="F8053" s="24">
        <v>2.9971448644931762E-2</v>
      </c>
      <c r="G8053" s="10">
        <v>74.838999999999999</v>
      </c>
      <c r="H8053" s="24">
        <v>5.3452782921250407E-2</v>
      </c>
      <c r="I8053" s="10">
        <v>71.248999999999995</v>
      </c>
      <c r="J8053" s="24">
        <v>0.1941351888667992</v>
      </c>
      <c r="K8053" s="10">
        <v>71.736999999999995</v>
      </c>
      <c r="L8053" s="61">
        <v>0.18871734514908151</v>
      </c>
      <c r="Q8053" s="48"/>
      <c r="R8053" s="48"/>
      <c r="S8053" s="48"/>
      <c r="T8053" s="48"/>
      <c r="U8053" s="48"/>
      <c r="V8053" s="48"/>
    </row>
    <row r="8054" spans="1:22" x14ac:dyDescent="0.25">
      <c r="A8054" s="8"/>
      <c r="B8054" s="60" t="s">
        <v>8049</v>
      </c>
      <c r="C8054" s="45">
        <v>47.045999999999999</v>
      </c>
      <c r="D8054" s="24">
        <v>6.1152560238483457E-2</v>
      </c>
      <c r="E8054" s="10">
        <v>65.849999999999994</v>
      </c>
      <c r="F8054" s="24">
        <v>6.1960925004110795E-2</v>
      </c>
      <c r="G8054" s="10">
        <v>75</v>
      </c>
      <c r="H8054" s="24">
        <v>5.5072976799912861E-2</v>
      </c>
      <c r="I8054" s="10">
        <v>71.311000000000007</v>
      </c>
      <c r="J8054" s="24">
        <v>0.19127733598409544</v>
      </c>
      <c r="K8054" s="10">
        <v>71.209999999999994</v>
      </c>
      <c r="L8054" s="61">
        <v>0.1769477522385304</v>
      </c>
      <c r="Q8054" s="48"/>
      <c r="R8054" s="48"/>
      <c r="S8054" s="48"/>
      <c r="T8054" s="48"/>
      <c r="U8054" s="48"/>
      <c r="V8054" s="48"/>
    </row>
    <row r="8055" spans="1:22" x14ac:dyDescent="0.25">
      <c r="A8055" s="8"/>
      <c r="B8055" s="60" t="s">
        <v>8050</v>
      </c>
      <c r="C8055" s="45">
        <v>49.703000000000003</v>
      </c>
      <c r="D8055" s="24">
        <v>6.1630185944628359E-2</v>
      </c>
      <c r="E8055" s="10">
        <v>66.260999999999996</v>
      </c>
      <c r="F8055" s="24">
        <v>0.11200801231744323</v>
      </c>
      <c r="G8055" s="10">
        <v>75.813000000000002</v>
      </c>
      <c r="H8055" s="24">
        <v>5.9960788585121445E-2</v>
      </c>
      <c r="I8055" s="10">
        <v>72.415999999999997</v>
      </c>
      <c r="J8055" s="24">
        <v>0.196993041749503</v>
      </c>
      <c r="K8055" s="10">
        <v>70.853999999999999</v>
      </c>
      <c r="L8055" s="61">
        <v>0.17842472076063878</v>
      </c>
      <c r="Q8055" s="48"/>
      <c r="R8055" s="48"/>
      <c r="S8055" s="48"/>
      <c r="T8055" s="48"/>
      <c r="U8055" s="48"/>
      <c r="V8055" s="48"/>
    </row>
    <row r="8056" spans="1:22" x14ac:dyDescent="0.25">
      <c r="A8056" s="8"/>
      <c r="B8056" s="60" t="s">
        <v>8051</v>
      </c>
      <c r="C8056" s="45">
        <v>53.118000000000002</v>
      </c>
      <c r="D8056" s="24">
        <v>6.6900538564158313E-2</v>
      </c>
      <c r="E8056" s="10">
        <v>66.897000000000006</v>
      </c>
      <c r="F8056" s="24">
        <v>0.1585571849260804</v>
      </c>
      <c r="G8056" s="10">
        <v>76.754999999999995</v>
      </c>
      <c r="H8056" s="24">
        <v>5.7932142468140727E-2</v>
      </c>
      <c r="I8056" s="10">
        <v>73.106999999999999</v>
      </c>
      <c r="J8056" s="24">
        <v>0.19790009940357853</v>
      </c>
      <c r="K8056" s="10">
        <v>70.784000000000006</v>
      </c>
      <c r="L8056" s="61">
        <v>0.17964783531800979</v>
      </c>
      <c r="Q8056" s="48"/>
      <c r="R8056" s="48"/>
      <c r="S8056" s="48"/>
      <c r="T8056" s="48"/>
      <c r="U8056" s="48"/>
      <c r="V8056" s="48"/>
    </row>
    <row r="8057" spans="1:22" x14ac:dyDescent="0.25">
      <c r="A8057" s="8"/>
      <c r="B8057" s="60" t="s">
        <v>8052</v>
      </c>
      <c r="C8057" s="45">
        <v>53.1</v>
      </c>
      <c r="D8057" s="24">
        <v>6.5813528336380253E-2</v>
      </c>
      <c r="E8057" s="10">
        <v>66.981999999999999</v>
      </c>
      <c r="F8057" s="24">
        <v>0.17837870158602029</v>
      </c>
      <c r="G8057" s="10">
        <v>76.406000000000006</v>
      </c>
      <c r="H8057" s="24">
        <v>5.2241041280906217E-2</v>
      </c>
      <c r="I8057" s="10">
        <v>71.861999999999995</v>
      </c>
      <c r="J8057" s="24">
        <v>0.18905318091451292</v>
      </c>
      <c r="K8057" s="10">
        <v>68.022000000000006</v>
      </c>
      <c r="L8057" s="61">
        <v>0.17596695282931782</v>
      </c>
      <c r="Q8057" s="48"/>
      <c r="R8057" s="48"/>
      <c r="S8057" s="48"/>
      <c r="T8057" s="48"/>
      <c r="U8057" s="48"/>
      <c r="V8057" s="48"/>
    </row>
    <row r="8058" spans="1:22" x14ac:dyDescent="0.25">
      <c r="A8058" s="8"/>
      <c r="B8058" s="60" t="s">
        <v>8053</v>
      </c>
      <c r="C8058" s="45">
        <v>51.5</v>
      </c>
      <c r="D8058" s="24">
        <v>6.1300788905907733E-2</v>
      </c>
      <c r="E8058" s="10">
        <v>66.781999999999996</v>
      </c>
      <c r="F8058" s="24">
        <v>0.1597978982615065</v>
      </c>
      <c r="G8058" s="10">
        <v>76.137</v>
      </c>
      <c r="H8058" s="24">
        <v>4.2002505173728354E-2</v>
      </c>
      <c r="I8058" s="10">
        <v>70.661000000000001</v>
      </c>
      <c r="J8058" s="24">
        <v>0.17958499005964215</v>
      </c>
      <c r="K8058" s="10">
        <v>68.67</v>
      </c>
      <c r="L8058" s="61">
        <v>0.15178159327979324</v>
      </c>
      <c r="Q8058" s="48"/>
      <c r="R8058" s="48"/>
      <c r="S8058" s="48"/>
      <c r="T8058" s="48"/>
      <c r="U8058" s="48"/>
      <c r="V8058" s="48"/>
    </row>
    <row r="8059" spans="1:22" x14ac:dyDescent="0.25">
      <c r="A8059" s="8"/>
      <c r="B8059" s="60" t="s">
        <v>8054</v>
      </c>
      <c r="C8059" s="45">
        <v>50.360999999999997</v>
      </c>
      <c r="D8059" s="24">
        <v>4.5868537641846598E-2</v>
      </c>
      <c r="E8059" s="10">
        <v>66.165999999999997</v>
      </c>
      <c r="F8059" s="24">
        <v>0.11786776686547977</v>
      </c>
      <c r="G8059" s="10">
        <v>75.644000000000005</v>
      </c>
      <c r="H8059" s="24">
        <v>2.9245180263587845E-2</v>
      </c>
      <c r="I8059" s="10">
        <v>69.725999999999999</v>
      </c>
      <c r="J8059" s="24">
        <v>0.17119781312127236</v>
      </c>
      <c r="K8059" s="10">
        <v>67.114000000000004</v>
      </c>
      <c r="L8059" s="61">
        <v>0.11114188128865504</v>
      </c>
      <c r="Q8059" s="48"/>
      <c r="R8059" s="48"/>
      <c r="S8059" s="48"/>
      <c r="T8059" s="48"/>
      <c r="U8059" s="48"/>
      <c r="V8059" s="48"/>
    </row>
    <row r="8060" spans="1:22" x14ac:dyDescent="0.25">
      <c r="A8060" s="8"/>
      <c r="B8060" s="60" t="s">
        <v>8055</v>
      </c>
      <c r="C8060" s="45">
        <v>50.646000000000001</v>
      </c>
      <c r="D8060" s="24">
        <v>3.6645420557669187E-2</v>
      </c>
      <c r="E8060" s="10">
        <v>65.786000000000001</v>
      </c>
      <c r="F8060" s="24">
        <v>6.2020718417866272E-2</v>
      </c>
      <c r="G8060" s="10">
        <v>75.73</v>
      </c>
      <c r="H8060" s="24">
        <v>2.0681298333514869E-2</v>
      </c>
      <c r="I8060" s="10">
        <v>69.481999999999999</v>
      </c>
      <c r="J8060" s="24">
        <v>0.15982852882703777</v>
      </c>
      <c r="K8060" s="10">
        <v>65.897000000000006</v>
      </c>
      <c r="L8060" s="61">
        <v>7.3467645158312569E-2</v>
      </c>
      <c r="Q8060" s="48"/>
      <c r="R8060" s="48"/>
      <c r="S8060" s="48"/>
      <c r="T8060" s="48"/>
      <c r="U8060" s="48"/>
      <c r="V8060" s="48"/>
    </row>
    <row r="8061" spans="1:22" x14ac:dyDescent="0.25">
      <c r="A8061" s="8"/>
      <c r="B8061" s="60" t="s">
        <v>8056</v>
      </c>
      <c r="C8061" s="45">
        <v>52.834000000000003</v>
      </c>
      <c r="D8061" s="24">
        <v>3.4224352323072617E-2</v>
      </c>
      <c r="E8061" s="10">
        <v>67.188999999999993</v>
      </c>
      <c r="F8061" s="24">
        <v>3.2781739091439076E-2</v>
      </c>
      <c r="G8061" s="10">
        <v>76.700999999999993</v>
      </c>
      <c r="H8061" s="24">
        <v>1.6338089532730641E-2</v>
      </c>
      <c r="I8061" s="10">
        <v>70.697999999999993</v>
      </c>
      <c r="J8061" s="24">
        <v>0.15519383697813122</v>
      </c>
      <c r="K8061" s="10">
        <v>67.546000000000006</v>
      </c>
      <c r="L8061" s="61">
        <v>6.60828025477707E-2</v>
      </c>
      <c r="Q8061" s="48"/>
      <c r="R8061" s="48"/>
      <c r="S8061" s="48"/>
      <c r="T8061" s="48"/>
      <c r="U8061" s="48"/>
      <c r="V8061" s="48"/>
    </row>
    <row r="8062" spans="1:22" x14ac:dyDescent="0.25">
      <c r="A8062" s="8"/>
      <c r="B8062" s="60" t="s">
        <v>8057</v>
      </c>
      <c r="C8062" s="45">
        <v>56.832000000000001</v>
      </c>
      <c r="D8062" s="24">
        <v>3.1737404680731919E-2</v>
      </c>
      <c r="E8062" s="10">
        <v>69.757000000000005</v>
      </c>
      <c r="F8062" s="24">
        <v>3.6578620864911732E-2</v>
      </c>
      <c r="G8062" s="10">
        <v>78.453000000000003</v>
      </c>
      <c r="H8062" s="24">
        <v>1.6161093562792724E-2</v>
      </c>
      <c r="I8062" s="10">
        <v>72.87</v>
      </c>
      <c r="J8062" s="24">
        <v>0.16038767395626244</v>
      </c>
      <c r="K8062" s="10">
        <v>69.486999999999995</v>
      </c>
      <c r="L8062" s="61">
        <v>7.5994645989107351E-2</v>
      </c>
      <c r="Q8062" s="48"/>
      <c r="R8062" s="48"/>
      <c r="S8062" s="48"/>
      <c r="T8062" s="48"/>
      <c r="U8062" s="48"/>
      <c r="V8062" s="48"/>
    </row>
    <row r="8063" spans="1:22" x14ac:dyDescent="0.25">
      <c r="A8063" s="8"/>
      <c r="B8063" s="60" t="s">
        <v>8058</v>
      </c>
      <c r="C8063" s="45">
        <v>57.393999999999998</v>
      </c>
      <c r="D8063" s="24">
        <v>2.7059966730899089E-2</v>
      </c>
      <c r="E8063" s="10">
        <v>69.331999999999994</v>
      </c>
      <c r="F8063" s="24">
        <v>4.7804834297502131E-2</v>
      </c>
      <c r="G8063" s="10">
        <v>77.438999999999993</v>
      </c>
      <c r="H8063" s="24">
        <v>1.3955451475874087E-2</v>
      </c>
      <c r="I8063" s="10">
        <v>71.909000000000006</v>
      </c>
      <c r="J8063" s="24">
        <v>0.16682405566600397</v>
      </c>
      <c r="K8063" s="10">
        <v>68.465000000000003</v>
      </c>
      <c r="L8063" s="61">
        <v>8.1267885165697412E-2</v>
      </c>
      <c r="Q8063" s="48"/>
      <c r="R8063" s="48"/>
      <c r="S8063" s="48"/>
      <c r="T8063" s="48"/>
      <c r="U8063" s="48"/>
      <c r="V8063" s="48"/>
    </row>
    <row r="8064" spans="1:22" x14ac:dyDescent="0.25">
      <c r="A8064" s="8"/>
      <c r="B8064" s="60" t="s">
        <v>8059</v>
      </c>
      <c r="C8064" s="45">
        <v>55.994999999999997</v>
      </c>
      <c r="D8064" s="24">
        <v>2.3370719897228123E-2</v>
      </c>
      <c r="E8064" s="10">
        <v>68.063000000000002</v>
      </c>
      <c r="F8064" s="24">
        <v>5.5533133025397252E-2</v>
      </c>
      <c r="G8064" s="10">
        <v>75.295000000000002</v>
      </c>
      <c r="H8064" s="24">
        <v>1.2471408343317721E-2</v>
      </c>
      <c r="I8064" s="10">
        <v>70.129000000000005</v>
      </c>
      <c r="J8064" s="24">
        <v>0.17394383697813121</v>
      </c>
      <c r="K8064" s="10">
        <v>66.945999999999998</v>
      </c>
      <c r="L8064" s="61">
        <v>8.2848703037016524E-2</v>
      </c>
      <c r="Q8064" s="48"/>
      <c r="R8064" s="48"/>
      <c r="S8064" s="48"/>
      <c r="T8064" s="48"/>
      <c r="U8064" s="48"/>
      <c r="V8064" s="48"/>
    </row>
    <row r="8065" spans="1:22" x14ac:dyDescent="0.25">
      <c r="A8065" s="8"/>
      <c r="B8065" s="60" t="s">
        <v>8060</v>
      </c>
      <c r="C8065" s="45">
        <v>53.219000000000001</v>
      </c>
      <c r="D8065" s="24">
        <v>2.3420129453036218E-2</v>
      </c>
      <c r="E8065" s="10">
        <v>64.259</v>
      </c>
      <c r="F8065" s="24">
        <v>5.8208888290954754E-2</v>
      </c>
      <c r="G8065" s="10">
        <v>71.381</v>
      </c>
      <c r="H8065" s="24">
        <v>1.0538067748611263E-2</v>
      </c>
      <c r="I8065" s="10">
        <v>66.176000000000002</v>
      </c>
      <c r="J8065" s="24">
        <v>0.17162027833001989</v>
      </c>
      <c r="K8065" s="10">
        <v>63.241999999999997</v>
      </c>
      <c r="L8065" s="61">
        <v>7.9213975814640444E-2</v>
      </c>
      <c r="Q8065" s="48"/>
      <c r="R8065" s="48"/>
      <c r="S8065" s="48"/>
      <c r="T8065" s="48"/>
      <c r="U8065" s="48"/>
      <c r="V8065" s="48"/>
    </row>
    <row r="8066" spans="1:22" x14ac:dyDescent="0.25">
      <c r="A8066" s="8"/>
      <c r="B8066" s="60" t="s">
        <v>8061</v>
      </c>
      <c r="C8066" s="45">
        <v>51.69</v>
      </c>
      <c r="D8066" s="24">
        <v>1.997793039840572E-2</v>
      </c>
      <c r="E8066" s="10">
        <v>60.918999999999997</v>
      </c>
      <c r="F8066" s="24">
        <v>5.0674918157764925E-2</v>
      </c>
      <c r="G8066" s="10">
        <v>67.320999999999998</v>
      </c>
      <c r="H8066" s="24">
        <v>9.48970700359438E-3</v>
      </c>
      <c r="I8066" s="10">
        <v>62.53</v>
      </c>
      <c r="J8066" s="24">
        <v>0.16696073558648111</v>
      </c>
      <c r="K8066" s="10">
        <v>59.820999999999998</v>
      </c>
      <c r="L8066" s="61">
        <v>7.3548416874365363E-2</v>
      </c>
      <c r="Q8066" s="48"/>
      <c r="R8066" s="48"/>
      <c r="S8066" s="48"/>
      <c r="T8066" s="48"/>
      <c r="U8066" s="48"/>
      <c r="V8066" s="48"/>
    </row>
    <row r="8067" spans="1:22" x14ac:dyDescent="0.25">
      <c r="A8067" s="8"/>
      <c r="B8067" s="60" t="s">
        <v>8062</v>
      </c>
      <c r="C8067" s="45">
        <v>51.697000000000003</v>
      </c>
      <c r="D8067" s="24">
        <v>2.2613106708170693E-2</v>
      </c>
      <c r="E8067" s="10">
        <v>57.82</v>
      </c>
      <c r="F8067" s="24">
        <v>4.5218769152577845E-2</v>
      </c>
      <c r="G8067" s="10">
        <v>63.749000000000002</v>
      </c>
      <c r="H8067" s="24">
        <v>1.0265766256399085E-2</v>
      </c>
      <c r="I8067" s="10">
        <v>59.427999999999997</v>
      </c>
      <c r="J8067" s="24">
        <v>0.16305914512922465</v>
      </c>
      <c r="K8067" s="10">
        <v>57.372</v>
      </c>
      <c r="L8067" s="61">
        <v>7.0259854149358439E-2</v>
      </c>
      <c r="Q8067" s="48"/>
      <c r="R8067" s="48"/>
      <c r="S8067" s="48"/>
      <c r="T8067" s="48"/>
      <c r="U8067" s="48"/>
      <c r="V8067" s="48"/>
    </row>
    <row r="8068" spans="1:22" x14ac:dyDescent="0.25">
      <c r="A8068" s="8"/>
      <c r="B8068" s="60" t="s">
        <v>8063</v>
      </c>
      <c r="C8068" s="45">
        <v>48.313000000000002</v>
      </c>
      <c r="D8068" s="24">
        <v>2.3090732414315595E-2</v>
      </c>
      <c r="E8068" s="10">
        <v>53.308</v>
      </c>
      <c r="F8068" s="24">
        <v>4.7610505702796839E-2</v>
      </c>
      <c r="G8068" s="10">
        <v>59.101999999999997</v>
      </c>
      <c r="H8068" s="24">
        <v>9.8573140180808188E-3</v>
      </c>
      <c r="I8068" s="10">
        <v>54.139000000000003</v>
      </c>
      <c r="J8068" s="24">
        <v>0.15897117296222665</v>
      </c>
      <c r="K8068" s="10">
        <v>53.755000000000003</v>
      </c>
      <c r="L8068" s="61">
        <v>6.4467368226714672E-2</v>
      </c>
      <c r="Q8068" s="48"/>
      <c r="R8068" s="48"/>
      <c r="S8068" s="48"/>
      <c r="T8068" s="48"/>
      <c r="U8068" s="48"/>
      <c r="V8068" s="48"/>
    </row>
    <row r="8069" spans="1:22" x14ac:dyDescent="0.25">
      <c r="A8069" s="8"/>
      <c r="B8069" s="60" t="s">
        <v>8064</v>
      </c>
      <c r="C8069" s="45">
        <v>45.1</v>
      </c>
      <c r="D8069" s="24">
        <v>2.2322824923862047E-2</v>
      </c>
      <c r="E8069" s="10">
        <v>49.71</v>
      </c>
      <c r="F8069" s="24">
        <v>4.4501561589384182E-2</v>
      </c>
      <c r="G8069" s="10">
        <v>55.494999999999997</v>
      </c>
      <c r="H8069" s="24">
        <v>1.0843832485237693E-2</v>
      </c>
      <c r="I8069" s="10">
        <v>50.087000000000003</v>
      </c>
      <c r="J8069" s="24">
        <v>0.16196439441939051</v>
      </c>
      <c r="K8069" s="10">
        <v>50.423999999999999</v>
      </c>
      <c r="L8069" s="61">
        <v>5.519787700473059E-2</v>
      </c>
      <c r="Q8069" s="48"/>
      <c r="R8069" s="48"/>
      <c r="S8069" s="48"/>
      <c r="T8069" s="48"/>
      <c r="U8069" s="48"/>
      <c r="V8069" s="48"/>
    </row>
    <row r="8070" spans="1:22" x14ac:dyDescent="0.25">
      <c r="A8070" s="8"/>
      <c r="B8070" s="60" t="s">
        <v>8065</v>
      </c>
      <c r="C8070" s="45">
        <v>43.371000000000002</v>
      </c>
      <c r="D8070" s="24">
        <v>2.5351880813235656E-2</v>
      </c>
      <c r="E8070" s="10">
        <v>47.783000000000001</v>
      </c>
      <c r="F8070" s="24">
        <v>4.2050837579760608E-2</v>
      </c>
      <c r="G8070" s="10">
        <v>53.313000000000002</v>
      </c>
      <c r="H8070" s="24">
        <v>1.3020762469727068E-2</v>
      </c>
      <c r="I8070" s="10">
        <v>47.87</v>
      </c>
      <c r="J8070" s="24">
        <v>0.15964121103698459</v>
      </c>
      <c r="K8070" s="10">
        <v>48.317999999999998</v>
      </c>
      <c r="L8070" s="61">
        <v>4.7582785277489326E-2</v>
      </c>
      <c r="Q8070" s="48"/>
      <c r="R8070" s="48"/>
      <c r="S8070" s="48"/>
      <c r="T8070" s="48"/>
      <c r="U8070" s="48"/>
      <c r="V8070" s="48"/>
    </row>
    <row r="8071" spans="1:22" x14ac:dyDescent="0.25">
      <c r="A8071" s="8"/>
      <c r="B8071" s="60" t="s">
        <v>8066</v>
      </c>
      <c r="C8071" s="45">
        <v>42.906999999999996</v>
      </c>
      <c r="D8071" s="24">
        <v>2.8957115812000989E-2</v>
      </c>
      <c r="E8071" s="10">
        <v>47.171999999999997</v>
      </c>
      <c r="F8071" s="24">
        <v>3.98690954736323E-2</v>
      </c>
      <c r="G8071" s="10">
        <v>52.33</v>
      </c>
      <c r="H8071" s="24">
        <v>1.2544559035620018E-2</v>
      </c>
      <c r="I8071" s="10">
        <v>46.981000000000002</v>
      </c>
      <c r="J8071" s="24">
        <v>0.15422459095821997</v>
      </c>
      <c r="K8071" s="10">
        <v>47.119</v>
      </c>
      <c r="L8071" s="61">
        <v>4.2806045921310716E-2</v>
      </c>
      <c r="Q8071" s="48"/>
      <c r="R8071" s="48"/>
      <c r="S8071" s="48"/>
      <c r="T8071" s="48"/>
      <c r="U8071" s="48"/>
      <c r="V8071" s="48"/>
    </row>
    <row r="8072" spans="1:22" x14ac:dyDescent="0.25">
      <c r="A8072" s="8"/>
      <c r="B8072" s="60" t="s">
        <v>8067</v>
      </c>
      <c r="C8072" s="45">
        <v>43.423000000000002</v>
      </c>
      <c r="D8072" s="24">
        <v>3.5311548275578239E-2</v>
      </c>
      <c r="E8072" s="10">
        <v>47.384999999999998</v>
      </c>
      <c r="F8072" s="24">
        <v>3.1485826148029708E-2</v>
      </c>
      <c r="G8072" s="10">
        <v>52.558999999999997</v>
      </c>
      <c r="H8072" s="24">
        <v>1.3592206590655529E-2</v>
      </c>
      <c r="I8072" s="10">
        <v>47.664000000000001</v>
      </c>
      <c r="J8072" s="24">
        <v>0.14978942268271775</v>
      </c>
      <c r="K8072" s="10">
        <v>46.399000000000001</v>
      </c>
      <c r="L8072" s="61">
        <v>4.0336910118841586E-2</v>
      </c>
      <c r="Q8072" s="48"/>
      <c r="R8072" s="48"/>
      <c r="S8072" s="48"/>
      <c r="T8072" s="48"/>
      <c r="U8072" s="48"/>
      <c r="V8072" s="48"/>
    </row>
    <row r="8073" spans="1:22" x14ac:dyDescent="0.25">
      <c r="A8073" s="8"/>
      <c r="B8073" s="60" t="s">
        <v>8068</v>
      </c>
      <c r="C8073" s="45">
        <v>45.017000000000003</v>
      </c>
      <c r="D8073" s="24">
        <v>4.0991028068153759E-2</v>
      </c>
      <c r="E8073" s="10">
        <v>48.372999999999998</v>
      </c>
      <c r="F8073" s="24">
        <v>2.6778642836862477E-2</v>
      </c>
      <c r="G8073" s="10">
        <v>53.911000000000001</v>
      </c>
      <c r="H8073" s="24">
        <v>1.4408555334839044E-2</v>
      </c>
      <c r="I8073" s="10">
        <v>49.243000000000002</v>
      </c>
      <c r="J8073" s="24">
        <v>0.1444473432472389</v>
      </c>
      <c r="K8073" s="10">
        <v>46.521999999999998</v>
      </c>
      <c r="L8073" s="61">
        <v>3.918310834198685E-2</v>
      </c>
      <c r="Q8073" s="48"/>
      <c r="R8073" s="48"/>
      <c r="S8073" s="48"/>
      <c r="T8073" s="48"/>
      <c r="U8073" s="48"/>
      <c r="V8073" s="48"/>
    </row>
    <row r="8074" spans="1:22" x14ac:dyDescent="0.25">
      <c r="A8074" s="8"/>
      <c r="B8074" s="60" t="s">
        <v>8069</v>
      </c>
      <c r="C8074" s="45">
        <v>49.151000000000003</v>
      </c>
      <c r="D8074" s="24">
        <v>4.6900979504485969E-2</v>
      </c>
      <c r="E8074" s="10">
        <v>51.05</v>
      </c>
      <c r="F8074" s="24">
        <v>2.4746335121564877E-2</v>
      </c>
      <c r="G8074" s="10">
        <v>57.381999999999998</v>
      </c>
      <c r="H8074" s="24">
        <v>1.4218073961196223E-2</v>
      </c>
      <c r="I8074" s="10">
        <v>52.634999999999998</v>
      </c>
      <c r="J8074" s="24">
        <v>0.13719205396742573</v>
      </c>
      <c r="K8074" s="10">
        <v>46.594000000000001</v>
      </c>
      <c r="L8074" s="61">
        <v>3.723318333910234E-2</v>
      </c>
      <c r="Q8074" s="48"/>
      <c r="R8074" s="48"/>
      <c r="S8074" s="48"/>
      <c r="T8074" s="48"/>
      <c r="U8074" s="48"/>
      <c r="V8074" s="48"/>
    </row>
    <row r="8075" spans="1:22" x14ac:dyDescent="0.25">
      <c r="A8075" s="8"/>
      <c r="B8075" s="60" t="s">
        <v>8070</v>
      </c>
      <c r="C8075" s="45">
        <v>59.073</v>
      </c>
      <c r="D8075" s="24">
        <v>5.4506543748456662E-2</v>
      </c>
      <c r="E8075" s="10">
        <v>58.835000000000001</v>
      </c>
      <c r="F8075" s="24">
        <v>2.278874460168263E-2</v>
      </c>
      <c r="G8075" s="10">
        <v>65.894999999999996</v>
      </c>
      <c r="H8075" s="24">
        <v>1.3197638030966829E-2</v>
      </c>
      <c r="I8075" s="10">
        <v>61.648000000000003</v>
      </c>
      <c r="J8075" s="24">
        <v>0.13985067024461753</v>
      </c>
      <c r="K8075" s="10">
        <v>47.081000000000003</v>
      </c>
      <c r="L8075" s="61">
        <v>3.4844813661013038E-2</v>
      </c>
      <c r="Q8075" s="48"/>
      <c r="R8075" s="48"/>
      <c r="S8075" s="48"/>
      <c r="T8075" s="48"/>
      <c r="U8075" s="48"/>
      <c r="V8075" s="48"/>
    </row>
    <row r="8076" spans="1:22" x14ac:dyDescent="0.25">
      <c r="A8076" s="8"/>
      <c r="B8076" s="60" t="s">
        <v>8071</v>
      </c>
      <c r="C8076" s="45">
        <v>67.302000000000007</v>
      </c>
      <c r="D8076" s="24">
        <v>6.3758334019260843E-2</v>
      </c>
      <c r="E8076" s="10">
        <v>65.906000000000006</v>
      </c>
      <c r="F8076" s="24">
        <v>2.4148597558242054E-2</v>
      </c>
      <c r="G8076" s="10">
        <v>73.213999999999999</v>
      </c>
      <c r="H8076" s="24">
        <v>1.3660235652670822E-2</v>
      </c>
      <c r="I8076" s="10">
        <v>68.427000000000007</v>
      </c>
      <c r="J8076" s="24">
        <v>0.13860832618985502</v>
      </c>
      <c r="K8076" s="10">
        <v>50.552999999999997</v>
      </c>
      <c r="L8076" s="61">
        <v>3.2156455520941506E-2</v>
      </c>
      <c r="Q8076" s="48"/>
      <c r="R8076" s="48"/>
      <c r="S8076" s="48"/>
      <c r="T8076" s="48"/>
      <c r="U8076" s="48"/>
      <c r="V8076" s="48"/>
    </row>
    <row r="8077" spans="1:22" x14ac:dyDescent="0.25">
      <c r="A8077" s="8"/>
      <c r="B8077" s="60" t="s">
        <v>8072</v>
      </c>
      <c r="C8077" s="45">
        <v>69.262</v>
      </c>
      <c r="D8077" s="24">
        <v>7.0557247510083132E-2</v>
      </c>
      <c r="E8077" s="10">
        <v>67.527000000000001</v>
      </c>
      <c r="F8077" s="24">
        <v>3.7283880512261093E-2</v>
      </c>
      <c r="G8077" s="10">
        <v>75.575999999999993</v>
      </c>
      <c r="H8077" s="24">
        <v>1.511605757979809E-2</v>
      </c>
      <c r="I8077" s="10">
        <v>69.984999999999999</v>
      </c>
      <c r="J8077" s="24">
        <v>0.14095635645335619</v>
      </c>
      <c r="K8077" s="10">
        <v>53.845999999999997</v>
      </c>
      <c r="L8077" s="61">
        <v>3.9321564555209416E-2</v>
      </c>
      <c r="Q8077" s="48"/>
      <c r="R8077" s="48"/>
      <c r="S8077" s="48"/>
      <c r="T8077" s="48"/>
      <c r="U8077" s="48"/>
      <c r="V8077" s="48"/>
    </row>
    <row r="8078" spans="1:22" x14ac:dyDescent="0.25">
      <c r="A8078" s="8"/>
      <c r="B8078" s="60" t="s">
        <v>8073</v>
      </c>
      <c r="C8078" s="45">
        <v>69.218000000000004</v>
      </c>
      <c r="D8078" s="24">
        <v>8.7941394353444724E-2</v>
      </c>
      <c r="E8078" s="10">
        <v>66.917000000000002</v>
      </c>
      <c r="F8078" s="24">
        <v>8.1187704538322455E-2</v>
      </c>
      <c r="G8078" s="10">
        <v>75.77</v>
      </c>
      <c r="H8078" s="24">
        <v>1.8272606057307683E-2</v>
      </c>
      <c r="I8078" s="10">
        <v>69.644000000000005</v>
      </c>
      <c r="J8078" s="24">
        <v>0.15446063632862486</v>
      </c>
      <c r="K8078" s="10">
        <v>56.65</v>
      </c>
      <c r="L8078" s="61">
        <v>7.393561786085151E-2</v>
      </c>
      <c r="Q8078" s="48"/>
      <c r="R8078" s="48"/>
      <c r="S8078" s="48"/>
      <c r="T8078" s="48"/>
      <c r="U8078" s="48"/>
      <c r="V8078" s="48"/>
    </row>
    <row r="8079" spans="1:22" x14ac:dyDescent="0.25">
      <c r="A8079" s="8"/>
      <c r="B8079" s="60" t="s">
        <v>8074</v>
      </c>
      <c r="C8079" s="45">
        <v>70.228999999999999</v>
      </c>
      <c r="D8079" s="24">
        <v>0.11446209564573216</v>
      </c>
      <c r="E8079" s="10">
        <v>67.27</v>
      </c>
      <c r="F8079" s="24">
        <v>0.12848368923624082</v>
      </c>
      <c r="G8079" s="10">
        <v>76.718999999999994</v>
      </c>
      <c r="H8079" s="24">
        <v>2.4490462325505457E-2</v>
      </c>
      <c r="I8079" s="10">
        <v>70.745000000000005</v>
      </c>
      <c r="J8079" s="24">
        <v>0.18013988794056626</v>
      </c>
      <c r="K8079" s="10">
        <v>58.171999999999997</v>
      </c>
      <c r="L8079" s="61">
        <v>0.11678781585323642</v>
      </c>
      <c r="Q8079" s="48"/>
      <c r="R8079" s="48"/>
      <c r="S8079" s="48"/>
      <c r="T8079" s="48"/>
      <c r="U8079" s="48"/>
      <c r="V8079" s="48"/>
    </row>
    <row r="8080" spans="1:22" x14ac:dyDescent="0.25">
      <c r="A8080" s="8"/>
      <c r="B8080" s="60" t="s">
        <v>8075</v>
      </c>
      <c r="C8080" s="45">
        <v>71.441999999999993</v>
      </c>
      <c r="D8080" s="24">
        <v>0.13586303399456745</v>
      </c>
      <c r="E8080" s="10">
        <v>68.105999999999995</v>
      </c>
      <c r="F8080" s="24">
        <v>0.15645780719974894</v>
      </c>
      <c r="G8080" s="10">
        <v>77.599999999999994</v>
      </c>
      <c r="H8080" s="24">
        <v>2.8055185175106804E-2</v>
      </c>
      <c r="I8080" s="10">
        <v>71.379000000000005</v>
      </c>
      <c r="J8080" s="24">
        <v>0.19699849676369374</v>
      </c>
      <c r="K8080" s="10">
        <v>58.79</v>
      </c>
      <c r="L8080" s="61">
        <v>0.14434060228452752</v>
      </c>
      <c r="Q8080" s="48"/>
      <c r="R8080" s="48"/>
      <c r="S8080" s="48"/>
      <c r="T8080" s="48"/>
      <c r="U8080" s="48"/>
      <c r="V8080" s="48"/>
    </row>
    <row r="8081" spans="1:22" x14ac:dyDescent="0.25">
      <c r="A8081" s="8"/>
      <c r="B8081" s="60" t="s">
        <v>8076</v>
      </c>
      <c r="C8081" s="45">
        <v>71.447999999999993</v>
      </c>
      <c r="D8081" s="24">
        <v>0.14175652317063134</v>
      </c>
      <c r="E8081" s="10">
        <v>67.475999999999999</v>
      </c>
      <c r="F8081" s="24">
        <v>0.15925223030828314</v>
      </c>
      <c r="G8081" s="10">
        <v>77.153999999999996</v>
      </c>
      <c r="H8081" s="24">
        <v>2.8354513047974095E-2</v>
      </c>
      <c r="I8081" s="10">
        <v>70.135999999999996</v>
      </c>
      <c r="J8081" s="24">
        <v>0.19907321133514716</v>
      </c>
      <c r="K8081" s="10">
        <v>57.999000000000002</v>
      </c>
      <c r="L8081" s="61">
        <v>0.15117110880350756</v>
      </c>
      <c r="Q8081" s="48"/>
      <c r="R8081" s="48"/>
      <c r="S8081" s="48"/>
      <c r="T8081" s="48"/>
      <c r="U8081" s="48"/>
      <c r="V8081" s="48"/>
    </row>
    <row r="8082" spans="1:22" x14ac:dyDescent="0.25">
      <c r="A8082" s="8"/>
      <c r="B8082" s="60" t="s">
        <v>8077</v>
      </c>
      <c r="C8082" s="45">
        <v>71.254000000000005</v>
      </c>
      <c r="D8082" s="24">
        <v>0.13291628940653552</v>
      </c>
      <c r="E8082" s="10">
        <v>66.876000000000005</v>
      </c>
      <c r="F8082" s="24">
        <v>0.13493925492012732</v>
      </c>
      <c r="G8082" s="10">
        <v>76.882999999999996</v>
      </c>
      <c r="H8082" s="24">
        <v>2.5470080818525673E-2</v>
      </c>
      <c r="I8082" s="10">
        <v>69.501000000000005</v>
      </c>
      <c r="J8082" s="24">
        <v>0.18417750611854447</v>
      </c>
      <c r="K8082" s="10">
        <v>56.075000000000003</v>
      </c>
      <c r="L8082" s="61">
        <v>0.13394484827506634</v>
      </c>
      <c r="Q8082" s="48"/>
      <c r="R8082" s="48"/>
      <c r="S8082" s="48"/>
      <c r="T8082" s="48"/>
      <c r="U8082" s="48"/>
      <c r="V8082" s="48"/>
    </row>
    <row r="8083" spans="1:22" x14ac:dyDescent="0.25">
      <c r="A8083" s="8"/>
      <c r="B8083" s="60" t="s">
        <v>8078</v>
      </c>
      <c r="C8083" s="45">
        <v>70.281999999999996</v>
      </c>
      <c r="D8083" s="24">
        <v>0.11039591735945345</v>
      </c>
      <c r="E8083" s="10">
        <v>66.260000000000005</v>
      </c>
      <c r="F8083" s="24">
        <v>9.3441324586440319E-2</v>
      </c>
      <c r="G8083" s="10">
        <v>76.363</v>
      </c>
      <c r="H8083" s="24">
        <v>2.0381506979781763E-2</v>
      </c>
      <c r="I8083" s="10">
        <v>68.555999999999997</v>
      </c>
      <c r="J8083" s="24">
        <v>0.15653535090007828</v>
      </c>
      <c r="K8083" s="10">
        <v>54.759</v>
      </c>
      <c r="L8083" s="61">
        <v>9.2869505019037735E-2</v>
      </c>
      <c r="Q8083" s="48"/>
      <c r="R8083" s="48"/>
      <c r="S8083" s="48"/>
      <c r="T8083" s="48"/>
      <c r="U8083" s="48"/>
      <c r="V8083" s="48"/>
    </row>
    <row r="8084" spans="1:22" x14ac:dyDescent="0.25">
      <c r="A8084" s="8"/>
      <c r="B8084" s="60" t="s">
        <v>8079</v>
      </c>
      <c r="C8084" s="45">
        <v>70.143000000000001</v>
      </c>
      <c r="D8084" s="24">
        <v>0.10705407852498149</v>
      </c>
      <c r="E8084" s="10">
        <v>66.289000000000001</v>
      </c>
      <c r="F8084" s="24">
        <v>4.8536290141813238E-2</v>
      </c>
      <c r="G8084" s="10">
        <v>76.198999999999998</v>
      </c>
      <c r="H8084" s="24">
        <v>1.3578600778252469E-2</v>
      </c>
      <c r="I8084" s="10">
        <v>68.259</v>
      </c>
      <c r="J8084" s="24">
        <v>0.12706694992111114</v>
      </c>
      <c r="K8084" s="10">
        <v>54.661000000000001</v>
      </c>
      <c r="L8084" s="61">
        <v>4.4952117226260531E-2</v>
      </c>
      <c r="Q8084" s="48"/>
      <c r="R8084" s="48"/>
      <c r="S8084" s="48"/>
      <c r="T8084" s="48"/>
      <c r="U8084" s="48"/>
      <c r="V8084" s="48"/>
    </row>
    <row r="8085" spans="1:22" x14ac:dyDescent="0.25">
      <c r="A8085" s="8"/>
      <c r="B8085" s="60" t="s">
        <v>8080</v>
      </c>
      <c r="C8085" s="45">
        <v>71.137</v>
      </c>
      <c r="D8085" s="24">
        <v>0.11276648283809367</v>
      </c>
      <c r="E8085" s="10">
        <v>67.846999999999994</v>
      </c>
      <c r="F8085" s="24">
        <v>2.5478563636635334E-2</v>
      </c>
      <c r="G8085" s="10">
        <v>77.366</v>
      </c>
      <c r="H8085" s="24">
        <v>1.3102397344145419E-2</v>
      </c>
      <c r="I8085" s="10">
        <v>69.84</v>
      </c>
      <c r="J8085" s="24">
        <v>0.12750177034027804</v>
      </c>
      <c r="K8085" s="10">
        <v>57.359000000000002</v>
      </c>
      <c r="L8085" s="61">
        <v>2.9018114687896619E-2</v>
      </c>
      <c r="Q8085" s="48"/>
      <c r="R8085" s="48"/>
      <c r="S8085" s="48"/>
      <c r="T8085" s="48"/>
      <c r="U8085" s="48"/>
      <c r="V8085" s="48"/>
    </row>
    <row r="8086" spans="1:22" x14ac:dyDescent="0.25">
      <c r="A8086" s="8"/>
      <c r="B8086" s="60" t="s">
        <v>8081</v>
      </c>
      <c r="C8086" s="45">
        <v>72.989000000000004</v>
      </c>
      <c r="D8086" s="24">
        <v>0.12562350810766318</v>
      </c>
      <c r="E8086" s="10">
        <v>70.364000000000004</v>
      </c>
      <c r="F8086" s="24">
        <v>2.6136074956290441E-2</v>
      </c>
      <c r="G8086" s="10">
        <v>79.12</v>
      </c>
      <c r="H8086" s="24">
        <v>1.4286103023211516E-2</v>
      </c>
      <c r="I8086" s="10">
        <v>72.472999999999999</v>
      </c>
      <c r="J8086" s="24">
        <v>0.14482004646366764</v>
      </c>
      <c r="K8086" s="10">
        <v>60.780999999999999</v>
      </c>
      <c r="L8086" s="61">
        <v>3.7037037037037035E-2</v>
      </c>
      <c r="Q8086" s="48"/>
      <c r="R8086" s="48"/>
      <c r="S8086" s="48"/>
      <c r="T8086" s="48"/>
      <c r="U8086" s="48"/>
      <c r="V8086" s="48"/>
    </row>
    <row r="8087" spans="1:22" x14ac:dyDescent="0.25">
      <c r="A8087" s="8"/>
      <c r="B8087" s="60" t="s">
        <v>8082</v>
      </c>
      <c r="C8087" s="45">
        <v>71.677999999999997</v>
      </c>
      <c r="D8087" s="24">
        <v>0.14062062721211621</v>
      </c>
      <c r="E8087" s="10">
        <v>69.698999999999998</v>
      </c>
      <c r="F8087" s="24">
        <v>3.3592851058742657E-2</v>
      </c>
      <c r="G8087" s="10">
        <v>77.704999999999998</v>
      </c>
      <c r="H8087" s="24">
        <v>1.6190916759639719E-2</v>
      </c>
      <c r="I8087" s="10">
        <v>71.203999999999994</v>
      </c>
      <c r="J8087" s="24">
        <v>0.1579267762414123</v>
      </c>
      <c r="K8087" s="10">
        <v>60.73</v>
      </c>
      <c r="L8087" s="61">
        <v>4.4236760124610593E-2</v>
      </c>
      <c r="Q8087" s="48"/>
      <c r="R8087" s="48"/>
      <c r="S8087" s="48"/>
      <c r="T8087" s="48"/>
      <c r="U8087" s="48"/>
      <c r="V8087" s="48"/>
    </row>
    <row r="8088" spans="1:22" x14ac:dyDescent="0.25">
      <c r="A8088" s="8"/>
      <c r="B8088" s="60" t="s">
        <v>8083</v>
      </c>
      <c r="C8088" s="45">
        <v>69.442999999999998</v>
      </c>
      <c r="D8088" s="24">
        <v>0.14582270145691004</v>
      </c>
      <c r="E8088" s="10">
        <v>68.192999999999998</v>
      </c>
      <c r="F8088" s="24">
        <v>3.810576966182997E-2</v>
      </c>
      <c r="G8088" s="10">
        <v>75.632999999999996</v>
      </c>
      <c r="H8088" s="24">
        <v>1.9660398922419657E-2</v>
      </c>
      <c r="I8088" s="10">
        <v>69.725999999999999</v>
      </c>
      <c r="J8088" s="24">
        <v>0.16634986893270223</v>
      </c>
      <c r="K8088" s="10">
        <v>59.024000000000001</v>
      </c>
      <c r="L8088" s="61">
        <v>4.8886581285335177E-2</v>
      </c>
      <c r="Q8088" s="48"/>
      <c r="R8088" s="48"/>
      <c r="S8088" s="48"/>
      <c r="T8088" s="48"/>
      <c r="U8088" s="48"/>
      <c r="V8088" s="48"/>
    </row>
    <row r="8089" spans="1:22" x14ac:dyDescent="0.25">
      <c r="A8089" s="8"/>
      <c r="B8089" s="60" t="s">
        <v>8084</v>
      </c>
      <c r="C8089" s="45">
        <v>65.224999999999994</v>
      </c>
      <c r="D8089" s="24">
        <v>0.1543995390567125</v>
      </c>
      <c r="E8089" s="10">
        <v>64.421999999999997</v>
      </c>
      <c r="F8089" s="24">
        <v>3.9525396374721682E-2</v>
      </c>
      <c r="G8089" s="10">
        <v>71.453999999999994</v>
      </c>
      <c r="H8089" s="24">
        <v>2.0762469727067401E-2</v>
      </c>
      <c r="I8089" s="10">
        <v>65.807000000000002</v>
      </c>
      <c r="J8089" s="24">
        <v>0.17074776688656157</v>
      </c>
      <c r="K8089" s="10">
        <v>55.558</v>
      </c>
      <c r="L8089" s="61">
        <v>4.7617399330794973E-2</v>
      </c>
      <c r="Q8089" s="48"/>
      <c r="R8089" s="48"/>
      <c r="S8089" s="48"/>
      <c r="T8089" s="48"/>
      <c r="U8089" s="48"/>
      <c r="V8089" s="48"/>
    </row>
    <row r="8090" spans="1:22" x14ac:dyDescent="0.25">
      <c r="A8090" s="8"/>
      <c r="B8090" s="60" t="s">
        <v>8085</v>
      </c>
      <c r="C8090" s="45">
        <v>61.198999999999998</v>
      </c>
      <c r="D8090" s="24">
        <v>0.16412873487529839</v>
      </c>
      <c r="E8090" s="10">
        <v>61.341000000000001</v>
      </c>
      <c r="F8090" s="24">
        <v>4.3410690536320032E-2</v>
      </c>
      <c r="G8090" s="10">
        <v>67.787000000000006</v>
      </c>
      <c r="H8090" s="24">
        <v>2.1606030096057036E-2</v>
      </c>
      <c r="I8090" s="10">
        <v>62.08</v>
      </c>
      <c r="J8090" s="24">
        <v>0.17618923384642143</v>
      </c>
      <c r="K8090" s="10">
        <v>53.168999999999997</v>
      </c>
      <c r="L8090" s="61">
        <v>4.7028960424599052E-2</v>
      </c>
      <c r="Q8090" s="48"/>
      <c r="R8090" s="48"/>
      <c r="S8090" s="48"/>
      <c r="T8090" s="48"/>
      <c r="U8090" s="48"/>
      <c r="V8090" s="48"/>
    </row>
    <row r="8091" spans="1:22" x14ac:dyDescent="0.25">
      <c r="A8091" s="8"/>
      <c r="B8091" s="60" t="s">
        <v>8086</v>
      </c>
      <c r="C8091" s="45">
        <v>57.866</v>
      </c>
      <c r="D8091" s="24">
        <v>0.17515844925508273</v>
      </c>
      <c r="E8091" s="10">
        <v>58.390999999999998</v>
      </c>
      <c r="F8091" s="24">
        <v>4.551771544703298E-2</v>
      </c>
      <c r="G8091" s="10">
        <v>64.364000000000004</v>
      </c>
      <c r="H8091" s="24">
        <v>2.0653623227842935E-2</v>
      </c>
      <c r="I8091" s="10">
        <v>58.731000000000002</v>
      </c>
      <c r="J8091" s="24">
        <v>0.18134496167368591</v>
      </c>
      <c r="K8091" s="10">
        <v>52.441000000000003</v>
      </c>
      <c r="L8091" s="61">
        <v>4.7028960424599052E-2</v>
      </c>
      <c r="Q8091" s="48"/>
      <c r="R8091" s="48"/>
      <c r="S8091" s="48"/>
      <c r="T8091" s="48"/>
      <c r="U8091" s="48"/>
      <c r="V8091" s="48"/>
    </row>
    <row r="8092" spans="1:22" x14ac:dyDescent="0.25">
      <c r="A8092" s="8"/>
      <c r="B8092" s="60" t="s">
        <v>8087</v>
      </c>
      <c r="C8092" s="45">
        <v>52.917000000000002</v>
      </c>
      <c r="D8092" s="24">
        <v>0.17226109144785579</v>
      </c>
      <c r="E8092" s="10">
        <v>54.06</v>
      </c>
      <c r="F8092" s="24">
        <v>4.7176437185253814E-2</v>
      </c>
      <c r="G8092" s="10">
        <v>59.564</v>
      </c>
      <c r="H8092" s="24">
        <v>1.8735203679011672E-2</v>
      </c>
      <c r="I8092" s="10">
        <v>54.042999999999999</v>
      </c>
      <c r="J8092" s="24">
        <v>0.1826245760500913</v>
      </c>
      <c r="K8092" s="10">
        <v>49.697000000000003</v>
      </c>
      <c r="L8092" s="61">
        <v>4.9878850813430256E-2</v>
      </c>
      <c r="Q8092" s="48"/>
      <c r="R8092" s="48"/>
      <c r="S8092" s="48"/>
      <c r="T8092" s="48"/>
      <c r="U8092" s="48"/>
      <c r="V8092" s="48"/>
    </row>
    <row r="8093" spans="1:22" x14ac:dyDescent="0.25">
      <c r="A8093" s="8"/>
      <c r="B8093" s="60" t="s">
        <v>8088</v>
      </c>
      <c r="C8093" s="45">
        <v>48.98</v>
      </c>
      <c r="D8093" s="24">
        <v>0.1870238428249387</v>
      </c>
      <c r="E8093" s="10">
        <v>50.683999999999997</v>
      </c>
      <c r="F8093" s="24">
        <v>4.7909199522102749E-2</v>
      </c>
      <c r="G8093" s="10">
        <v>55.966000000000001</v>
      </c>
      <c r="H8093" s="24">
        <v>1.8489062903598572E-2</v>
      </c>
      <c r="I8093" s="10">
        <v>50.758000000000003</v>
      </c>
      <c r="J8093" s="24">
        <v>0.20017136258086948</v>
      </c>
      <c r="K8093" s="10">
        <v>46.966000000000001</v>
      </c>
      <c r="L8093" s="61">
        <v>4.907118956963194E-2</v>
      </c>
      <c r="Q8093" s="48"/>
      <c r="R8093" s="48"/>
      <c r="S8093" s="48"/>
      <c r="T8093" s="48"/>
      <c r="U8093" s="48"/>
      <c r="V8093" s="48"/>
    </row>
    <row r="8094" spans="1:22" x14ac:dyDescent="0.25">
      <c r="A8094" s="8"/>
      <c r="B8094" s="60" t="s">
        <v>8089</v>
      </c>
      <c r="C8094" s="45">
        <v>46.561</v>
      </c>
      <c r="D8094" s="24">
        <v>0.19564609283727971</v>
      </c>
      <c r="E8094" s="10">
        <v>48.768999999999998</v>
      </c>
      <c r="F8094" s="24">
        <v>5.518219832735962E-2</v>
      </c>
      <c r="G8094" s="10">
        <v>53.598999999999997</v>
      </c>
      <c r="H8094" s="24">
        <v>1.903285887135147E-2</v>
      </c>
      <c r="I8094" s="10">
        <v>49.234000000000002</v>
      </c>
      <c r="J8094" s="24">
        <v>0.21750630192099937</v>
      </c>
      <c r="K8094" s="10">
        <v>44.816000000000003</v>
      </c>
      <c r="L8094" s="61">
        <v>4.8021229952694131E-2</v>
      </c>
      <c r="Q8094" s="48"/>
      <c r="R8094" s="48"/>
      <c r="S8094" s="48"/>
      <c r="T8094" s="48"/>
      <c r="U8094" s="48"/>
      <c r="V8094" s="48"/>
    </row>
    <row r="8095" spans="1:22" x14ac:dyDescent="0.25">
      <c r="A8095" s="8"/>
      <c r="B8095" s="60" t="s">
        <v>8090</v>
      </c>
      <c r="C8095" s="45">
        <v>45.695</v>
      </c>
      <c r="D8095" s="24">
        <v>0.1964359172658911</v>
      </c>
      <c r="E8095" s="10">
        <v>47.790999999999997</v>
      </c>
      <c r="F8095" s="24">
        <v>5.9961170848267624E-2</v>
      </c>
      <c r="G8095" s="10">
        <v>52.652999999999999</v>
      </c>
      <c r="H8095" s="24">
        <v>2.1847003004472721E-2</v>
      </c>
      <c r="I8095" s="10">
        <v>48.970999999999997</v>
      </c>
      <c r="J8095" s="24">
        <v>0.23886453663806484</v>
      </c>
      <c r="K8095" s="10">
        <v>43.664999999999999</v>
      </c>
      <c r="L8095" s="61">
        <v>4.6786662051459559E-2</v>
      </c>
      <c r="Q8095" s="48"/>
      <c r="R8095" s="48"/>
      <c r="S8095" s="48"/>
      <c r="T8095" s="48"/>
      <c r="U8095" s="48"/>
      <c r="V8095" s="48"/>
    </row>
    <row r="8096" spans="1:22" x14ac:dyDescent="0.25">
      <c r="A8096" s="8"/>
      <c r="B8096" s="60" t="s">
        <v>8091</v>
      </c>
      <c r="C8096" s="45">
        <v>46.235999999999997</v>
      </c>
      <c r="D8096" s="24">
        <v>0.19569545686406792</v>
      </c>
      <c r="E8096" s="10">
        <v>48.389000000000003</v>
      </c>
      <c r="F8096" s="24">
        <v>6.9324970131421748E-2</v>
      </c>
      <c r="G8096" s="10">
        <v>52.780999999999999</v>
      </c>
      <c r="H8096" s="24">
        <v>2.3627934798863465E-2</v>
      </c>
      <c r="I8096" s="10">
        <v>49.478999999999999</v>
      </c>
      <c r="J8096" s="24">
        <v>0.26259452881499051</v>
      </c>
      <c r="K8096" s="10">
        <v>43.094000000000001</v>
      </c>
      <c r="L8096" s="61">
        <v>4.5840544594438676E-2</v>
      </c>
      <c r="Q8096" s="48"/>
      <c r="R8096" s="48"/>
      <c r="S8096" s="48"/>
      <c r="T8096" s="48"/>
      <c r="U8096" s="48"/>
      <c r="V8096" s="48"/>
    </row>
    <row r="8097" spans="1:22" x14ac:dyDescent="0.25">
      <c r="A8097" s="8"/>
      <c r="B8097" s="60" t="s">
        <v>8092</v>
      </c>
      <c r="C8097" s="45">
        <v>47.600999999999999</v>
      </c>
      <c r="D8097" s="24">
        <v>0.19465881230151547</v>
      </c>
      <c r="E8097" s="10">
        <v>49.598999999999997</v>
      </c>
      <c r="F8097" s="24">
        <v>7.9345878136200712E-2</v>
      </c>
      <c r="G8097" s="10">
        <v>54.04</v>
      </c>
      <c r="H8097" s="24">
        <v>2.3410416411762308E-2</v>
      </c>
      <c r="I8097" s="10">
        <v>50.941000000000003</v>
      </c>
      <c r="J8097" s="24">
        <v>0.28084836895108717</v>
      </c>
      <c r="K8097" s="10">
        <v>42.777999999999999</v>
      </c>
      <c r="L8097" s="61">
        <v>4.5713626398984651E-2</v>
      </c>
      <c r="Q8097" s="48"/>
      <c r="R8097" s="48"/>
      <c r="S8097" s="48"/>
      <c r="T8097" s="48"/>
      <c r="U8097" s="48"/>
      <c r="V8097" s="48"/>
    </row>
    <row r="8098" spans="1:22" x14ac:dyDescent="0.25">
      <c r="A8098" s="8"/>
      <c r="B8098" s="60" t="s">
        <v>8093</v>
      </c>
      <c r="C8098" s="45">
        <v>50.488999999999997</v>
      </c>
      <c r="D8098" s="24">
        <v>0.18853767297977719</v>
      </c>
      <c r="E8098" s="10">
        <v>52.765999999999998</v>
      </c>
      <c r="F8098" s="24">
        <v>9.3652927120669055E-2</v>
      </c>
      <c r="G8098" s="10">
        <v>57.473999999999997</v>
      </c>
      <c r="H8098" s="24">
        <v>2.7842353548948436E-2</v>
      </c>
      <c r="I8098" s="10">
        <v>54.381</v>
      </c>
      <c r="J8098" s="24">
        <v>0.29982242862996861</v>
      </c>
      <c r="K8098" s="10">
        <v>42.277999999999999</v>
      </c>
      <c r="L8098" s="61">
        <v>4.46521287642783E-2</v>
      </c>
      <c r="Q8098" s="48"/>
      <c r="R8098" s="48"/>
      <c r="S8098" s="48"/>
      <c r="T8098" s="48"/>
      <c r="U8098" s="48"/>
      <c r="V8098" s="48"/>
    </row>
    <row r="8099" spans="1:22" x14ac:dyDescent="0.25">
      <c r="A8099" s="8"/>
      <c r="B8099" s="60" t="s">
        <v>8094</v>
      </c>
      <c r="C8099" s="45">
        <v>58.643999999999998</v>
      </c>
      <c r="D8099" s="24">
        <v>0.1809191581787965</v>
      </c>
      <c r="E8099" s="10">
        <v>60.436999999999998</v>
      </c>
      <c r="F8099" s="24">
        <v>0.10377837514934289</v>
      </c>
      <c r="G8099" s="10">
        <v>65.802999999999997</v>
      </c>
      <c r="H8099" s="24">
        <v>3.1295457944179345E-2</v>
      </c>
      <c r="I8099" s="10">
        <v>63.253</v>
      </c>
      <c r="J8099" s="24">
        <v>0.32324198134879734</v>
      </c>
      <c r="K8099" s="10">
        <v>41.622</v>
      </c>
      <c r="L8099" s="61">
        <v>4.2402215299411558E-2</v>
      </c>
      <c r="Q8099" s="48"/>
      <c r="R8099" s="48"/>
      <c r="S8099" s="48"/>
      <c r="T8099" s="48"/>
      <c r="U8099" s="48"/>
      <c r="V8099" s="48"/>
    </row>
    <row r="8100" spans="1:22" x14ac:dyDescent="0.25">
      <c r="A8100" s="8"/>
      <c r="B8100" s="60" t="s">
        <v>8095</v>
      </c>
      <c r="C8100" s="45">
        <v>66.504999999999995</v>
      </c>
      <c r="D8100" s="24">
        <v>0.17030589241933095</v>
      </c>
      <c r="E8100" s="10">
        <v>67.347999999999999</v>
      </c>
      <c r="F8100" s="24">
        <v>0.11414277180406213</v>
      </c>
      <c r="G8100" s="10">
        <v>73.156000000000006</v>
      </c>
      <c r="H8100" s="24">
        <v>3.4694182742634964E-2</v>
      </c>
      <c r="I8100" s="10">
        <v>70.316000000000003</v>
      </c>
      <c r="J8100" s="24">
        <v>0.32690516695434058</v>
      </c>
      <c r="K8100" s="10">
        <v>43.673999999999999</v>
      </c>
      <c r="L8100" s="61">
        <v>3.918310834198685E-2</v>
      </c>
      <c r="Q8100" s="48"/>
      <c r="R8100" s="48"/>
      <c r="S8100" s="48"/>
      <c r="T8100" s="48"/>
      <c r="U8100" s="48"/>
      <c r="V8100" s="48"/>
    </row>
    <row r="8101" spans="1:22" x14ac:dyDescent="0.25">
      <c r="A8101" s="8"/>
      <c r="B8101" s="60" t="s">
        <v>8096</v>
      </c>
      <c r="C8101" s="45">
        <v>68.685000000000002</v>
      </c>
      <c r="D8101" s="24">
        <v>0.16801869251147714</v>
      </c>
      <c r="E8101" s="10">
        <v>68.825000000000003</v>
      </c>
      <c r="F8101" s="24">
        <v>0.12758363201911588</v>
      </c>
      <c r="G8101" s="10">
        <v>75.328999999999994</v>
      </c>
      <c r="H8101" s="24">
        <v>4.0512799597590986E-2</v>
      </c>
      <c r="I8101" s="10">
        <v>73.075000000000003</v>
      </c>
      <c r="J8101" s="24">
        <v>0.33069252834312252</v>
      </c>
      <c r="K8101" s="10">
        <v>47.039000000000001</v>
      </c>
      <c r="L8101" s="61">
        <v>4.7467405099803857E-2</v>
      </c>
      <c r="Q8101" s="48"/>
      <c r="R8101" s="48"/>
      <c r="S8101" s="48"/>
      <c r="T8101" s="48"/>
      <c r="U8101" s="48"/>
      <c r="V8101" s="48"/>
    </row>
    <row r="8102" spans="1:22" x14ac:dyDescent="0.25">
      <c r="A8102" s="8"/>
      <c r="B8102" s="60" t="s">
        <v>8097</v>
      </c>
      <c r="C8102" s="45">
        <v>68.524000000000001</v>
      </c>
      <c r="D8102" s="24">
        <v>0.18185707468777254</v>
      </c>
      <c r="E8102" s="10">
        <v>69.241</v>
      </c>
      <c r="F8102" s="24">
        <v>0.15610812425328555</v>
      </c>
      <c r="G8102" s="10">
        <v>75.521000000000001</v>
      </c>
      <c r="H8102" s="24">
        <v>4.7908424759030413E-2</v>
      </c>
      <c r="I8102" s="10">
        <v>73.527000000000001</v>
      </c>
      <c r="J8102" s="24">
        <v>0.33061802287317926</v>
      </c>
      <c r="K8102" s="10">
        <v>50.927999999999997</v>
      </c>
      <c r="L8102" s="61">
        <v>8.090458059305411E-2</v>
      </c>
      <c r="Q8102" s="48"/>
      <c r="R8102" s="48"/>
      <c r="S8102" s="48"/>
      <c r="T8102" s="48"/>
      <c r="U8102" s="48"/>
      <c r="V8102" s="48"/>
    </row>
    <row r="8103" spans="1:22" x14ac:dyDescent="0.25">
      <c r="A8103" s="8"/>
      <c r="B8103" s="60" t="s">
        <v>8098</v>
      </c>
      <c r="C8103" s="45">
        <v>68.864000000000004</v>
      </c>
      <c r="D8103" s="24">
        <v>0.20087867967683018</v>
      </c>
      <c r="E8103" s="10">
        <v>70.305999999999997</v>
      </c>
      <c r="F8103" s="24">
        <v>0.18378136200716846</v>
      </c>
      <c r="G8103" s="10">
        <v>76.228999999999999</v>
      </c>
      <c r="H8103" s="24">
        <v>5.6187718368068303E-2</v>
      </c>
      <c r="I8103" s="10">
        <v>73.69</v>
      </c>
      <c r="J8103" s="24">
        <v>0.32427264034967901</v>
      </c>
      <c r="K8103" s="10">
        <v>53.197000000000003</v>
      </c>
      <c r="L8103" s="61">
        <v>0.11574939425406715</v>
      </c>
      <c r="Q8103" s="48"/>
      <c r="R8103" s="48"/>
      <c r="S8103" s="48"/>
      <c r="T8103" s="48"/>
      <c r="U8103" s="48"/>
      <c r="V8103" s="48"/>
    </row>
    <row r="8104" spans="1:22" x14ac:dyDescent="0.25">
      <c r="A8104" s="8"/>
      <c r="B8104" s="60" t="s">
        <v>8099</v>
      </c>
      <c r="C8104" s="45">
        <v>69.756</v>
      </c>
      <c r="D8104" s="24">
        <v>0.21585243446925445</v>
      </c>
      <c r="E8104" s="10">
        <v>71.16</v>
      </c>
      <c r="F8104" s="24">
        <v>0.20566009557945042</v>
      </c>
      <c r="G8104" s="10">
        <v>77.087000000000003</v>
      </c>
      <c r="H8104" s="24">
        <v>5.9056242097964846E-2</v>
      </c>
      <c r="I8104" s="10">
        <v>73.673000000000002</v>
      </c>
      <c r="J8104" s="24">
        <v>0.33092846233127615</v>
      </c>
      <c r="K8104" s="10">
        <v>55.706000000000003</v>
      </c>
      <c r="L8104" s="61">
        <v>0.14165224414445599</v>
      </c>
      <c r="Q8104" s="48"/>
      <c r="R8104" s="48"/>
      <c r="S8104" s="48"/>
      <c r="T8104" s="48"/>
      <c r="U8104" s="48"/>
      <c r="V8104" s="48"/>
    </row>
    <row r="8105" spans="1:22" x14ac:dyDescent="0.25">
      <c r="A8105" s="8"/>
      <c r="B8105" s="60" t="s">
        <v>8100</v>
      </c>
      <c r="C8105" s="45">
        <v>69.658000000000001</v>
      </c>
      <c r="D8105" s="24">
        <v>0.22363549602619584</v>
      </c>
      <c r="E8105" s="10">
        <v>71.132000000000005</v>
      </c>
      <c r="F8105" s="24">
        <v>0.21297789725209079</v>
      </c>
      <c r="G8105" s="10">
        <v>76.426000000000002</v>
      </c>
      <c r="H8105" s="24">
        <v>5.9232975787484536E-2</v>
      </c>
      <c r="I8105" s="10">
        <v>71.956999999999994</v>
      </c>
      <c r="J8105" s="24">
        <v>0.32162769616669357</v>
      </c>
      <c r="K8105" s="10">
        <v>55.384</v>
      </c>
      <c r="L8105" s="61">
        <v>0.14398292373370256</v>
      </c>
      <c r="Q8105" s="48"/>
      <c r="R8105" s="48"/>
      <c r="S8105" s="48"/>
      <c r="T8105" s="48"/>
      <c r="U8105" s="48"/>
      <c r="V8105" s="48"/>
    </row>
    <row r="8106" spans="1:22" x14ac:dyDescent="0.25">
      <c r="A8106" s="8"/>
      <c r="B8106" s="60" t="s">
        <v>8101</v>
      </c>
      <c r="C8106" s="45">
        <v>70.025000000000006</v>
      </c>
      <c r="D8106" s="24">
        <v>0.22078883714807562</v>
      </c>
      <c r="E8106" s="10">
        <v>70.716999999999999</v>
      </c>
      <c r="F8106" s="24">
        <v>0.20049283154121864</v>
      </c>
      <c r="G8106" s="10">
        <v>75.951999999999998</v>
      </c>
      <c r="H8106" s="24">
        <v>5.4841823347879876E-2</v>
      </c>
      <c r="I8106" s="10">
        <v>70.123999999999995</v>
      </c>
      <c r="J8106" s="24">
        <v>0.29935056065366134</v>
      </c>
      <c r="K8106" s="10">
        <v>52.988999999999997</v>
      </c>
      <c r="L8106" s="61">
        <v>0.12658359293873311</v>
      </c>
      <c r="Q8106" s="48"/>
      <c r="R8106" s="48"/>
      <c r="S8106" s="48"/>
      <c r="T8106" s="48"/>
      <c r="U8106" s="48"/>
      <c r="V8106" s="48"/>
    </row>
    <row r="8107" spans="1:22" x14ac:dyDescent="0.25">
      <c r="A8107" s="8"/>
      <c r="B8107" s="60" t="s">
        <v>8102</v>
      </c>
      <c r="C8107" s="45">
        <v>68.900999999999996</v>
      </c>
      <c r="D8107" s="24">
        <v>0.18922876935481217</v>
      </c>
      <c r="E8107" s="10">
        <v>69.751999999999995</v>
      </c>
      <c r="F8107" s="24">
        <v>0.18445340501792115</v>
      </c>
      <c r="G8107" s="10">
        <v>75.427999999999997</v>
      </c>
      <c r="H8107" s="24">
        <v>4.7704501271123072E-2</v>
      </c>
      <c r="I8107" s="10">
        <v>68.451999999999998</v>
      </c>
      <c r="J8107" s="24">
        <v>0.2681079335907911</v>
      </c>
      <c r="K8107" s="10">
        <v>51.643999999999998</v>
      </c>
      <c r="L8107" s="61">
        <v>9.065420560747664E-2</v>
      </c>
      <c r="Q8107" s="48"/>
      <c r="R8107" s="48"/>
      <c r="S8107" s="48"/>
      <c r="T8107" s="48"/>
      <c r="U8107" s="48"/>
      <c r="V8107" s="48"/>
    </row>
    <row r="8108" spans="1:22" x14ac:dyDescent="0.25">
      <c r="A8108" s="8"/>
      <c r="B8108" s="60" t="s">
        <v>8103</v>
      </c>
      <c r="C8108" s="45">
        <v>69.040999999999997</v>
      </c>
      <c r="D8108" s="24">
        <v>0.14202030506968555</v>
      </c>
      <c r="E8108" s="10">
        <v>69.393000000000001</v>
      </c>
      <c r="F8108" s="24">
        <v>0.16427718040621267</v>
      </c>
      <c r="G8108" s="10">
        <v>75.316999999999993</v>
      </c>
      <c r="H8108" s="24">
        <v>4.2538439577470534E-2</v>
      </c>
      <c r="I8108" s="10">
        <v>67.884</v>
      </c>
      <c r="J8108" s="24">
        <v>0.23675354832300605</v>
      </c>
      <c r="K8108" s="10">
        <v>51.372</v>
      </c>
      <c r="L8108" s="61">
        <v>5.1701857620860735E-2</v>
      </c>
      <c r="Q8108" s="48"/>
      <c r="R8108" s="48"/>
      <c r="S8108" s="48"/>
      <c r="T8108" s="48"/>
      <c r="U8108" s="48"/>
      <c r="V8108" s="48"/>
    </row>
    <row r="8109" spans="1:22" x14ac:dyDescent="0.25">
      <c r="A8109" s="8"/>
      <c r="B8109" s="60" t="s">
        <v>8104</v>
      </c>
      <c r="C8109" s="45">
        <v>69.683999999999997</v>
      </c>
      <c r="D8109" s="24">
        <v>0.18866931038454576</v>
      </c>
      <c r="E8109" s="10">
        <v>70.531999999999996</v>
      </c>
      <c r="F8109" s="24">
        <v>0.16105137395459976</v>
      </c>
      <c r="G8109" s="10">
        <v>76.44</v>
      </c>
      <c r="H8109" s="24">
        <v>4.3109425343611077E-2</v>
      </c>
      <c r="I8109" s="10">
        <v>68.567999999999998</v>
      </c>
      <c r="J8109" s="24">
        <v>0.21785399411406786</v>
      </c>
      <c r="K8109" s="10">
        <v>53.753999999999998</v>
      </c>
      <c r="L8109" s="61">
        <v>4.2056074766355138E-2</v>
      </c>
      <c r="Q8109" s="48"/>
      <c r="R8109" s="48"/>
      <c r="S8109" s="48"/>
      <c r="T8109" s="48"/>
      <c r="U8109" s="48"/>
      <c r="V8109" s="48"/>
    </row>
    <row r="8110" spans="1:22" x14ac:dyDescent="0.25">
      <c r="A8110" s="8"/>
      <c r="B8110" s="60" t="s">
        <v>8105</v>
      </c>
      <c r="C8110" s="45">
        <v>70.765000000000001</v>
      </c>
      <c r="D8110" s="24">
        <v>0.1904464153489214</v>
      </c>
      <c r="E8110" s="10">
        <v>71.685000000000002</v>
      </c>
      <c r="F8110" s="24">
        <v>0.16315710872162484</v>
      </c>
      <c r="G8110" s="10">
        <v>77.95</v>
      </c>
      <c r="H8110" s="24">
        <v>4.4686433650094483E-2</v>
      </c>
      <c r="I8110" s="10">
        <v>70.64</v>
      </c>
      <c r="J8110" s="24">
        <v>0.22093355353838895</v>
      </c>
      <c r="K8110" s="10">
        <v>57.918999999999997</v>
      </c>
      <c r="L8110" s="61">
        <v>5.4817122418368523E-2</v>
      </c>
      <c r="Q8110" s="48"/>
      <c r="R8110" s="48"/>
      <c r="S8110" s="48"/>
      <c r="T8110" s="48"/>
      <c r="U8110" s="48"/>
      <c r="V8110" s="48"/>
    </row>
    <row r="8111" spans="1:22" x14ac:dyDescent="0.25">
      <c r="A8111" s="8"/>
      <c r="B8111" s="60" t="s">
        <v>8106</v>
      </c>
      <c r="C8111" s="45">
        <v>69.408000000000001</v>
      </c>
      <c r="D8111" s="24">
        <v>0.19182860809899133</v>
      </c>
      <c r="E8111" s="10">
        <v>70.646000000000001</v>
      </c>
      <c r="F8111" s="24">
        <v>0.16048387096774194</v>
      </c>
      <c r="G8111" s="10">
        <v>76.978999999999999</v>
      </c>
      <c r="H8111" s="24">
        <v>4.3476487621844286E-2</v>
      </c>
      <c r="I8111" s="10">
        <v>69.325999999999993</v>
      </c>
      <c r="J8111" s="24">
        <v>0.23433212054985036</v>
      </c>
      <c r="K8111" s="10">
        <v>59.161000000000001</v>
      </c>
      <c r="L8111" s="61">
        <v>6.1947617399330794E-2</v>
      </c>
      <c r="Q8111" s="48"/>
      <c r="R8111" s="48"/>
      <c r="S8111" s="48"/>
      <c r="T8111" s="48"/>
      <c r="U8111" s="48"/>
      <c r="V8111" s="48"/>
    </row>
    <row r="8112" spans="1:22" x14ac:dyDescent="0.25">
      <c r="A8112" s="8"/>
      <c r="B8112" s="60" t="s">
        <v>8107</v>
      </c>
      <c r="C8112" s="45">
        <v>67.611000000000004</v>
      </c>
      <c r="D8112" s="24">
        <v>0.18320635808665031</v>
      </c>
      <c r="E8112" s="10">
        <v>68.944999999999993</v>
      </c>
      <c r="F8112" s="24">
        <v>0.16520310633213858</v>
      </c>
      <c r="G8112" s="10">
        <v>74.911000000000001</v>
      </c>
      <c r="H8112" s="24">
        <v>4.0621558791141564E-2</v>
      </c>
      <c r="I8112" s="10">
        <v>67.864999999999995</v>
      </c>
      <c r="J8112" s="24">
        <v>0.24831431374253393</v>
      </c>
      <c r="K8112" s="10">
        <v>57.875</v>
      </c>
      <c r="L8112" s="61">
        <v>6.404753663320642E-2</v>
      </c>
      <c r="Q8112" s="48"/>
      <c r="R8112" s="48"/>
      <c r="S8112" s="48"/>
      <c r="T8112" s="48"/>
      <c r="U8112" s="48"/>
      <c r="V8112" s="48"/>
    </row>
    <row r="8113" spans="1:22" x14ac:dyDescent="0.25">
      <c r="A8113" s="8"/>
      <c r="B8113" s="60" t="s">
        <v>8108</v>
      </c>
      <c r="C8113" s="45">
        <v>63.468000000000004</v>
      </c>
      <c r="D8113" s="24">
        <v>0.18304181133068961</v>
      </c>
      <c r="E8113" s="10">
        <v>65.352999999999994</v>
      </c>
      <c r="F8113" s="24">
        <v>0.15885603345280766</v>
      </c>
      <c r="G8113" s="10">
        <v>70.805000000000007</v>
      </c>
      <c r="H8113" s="24">
        <v>3.6801392117677446E-2</v>
      </c>
      <c r="I8113" s="10">
        <v>64.116</v>
      </c>
      <c r="J8113" s="24">
        <v>0.25141870832350277</v>
      </c>
      <c r="K8113" s="10">
        <v>55.777999999999999</v>
      </c>
      <c r="L8113" s="61">
        <v>6.4959040036921656E-2</v>
      </c>
      <c r="Q8113" s="48"/>
      <c r="R8113" s="48"/>
      <c r="S8113" s="48"/>
      <c r="T8113" s="48"/>
      <c r="U8113" s="48"/>
      <c r="V8113" s="48"/>
    </row>
    <row r="8114" spans="1:22" x14ac:dyDescent="0.25">
      <c r="A8114" s="8"/>
      <c r="B8114" s="60" t="s">
        <v>8109</v>
      </c>
      <c r="C8114" s="45">
        <v>58.930999999999997</v>
      </c>
      <c r="D8114" s="24">
        <v>0.17420565053559969</v>
      </c>
      <c r="E8114" s="10">
        <v>62.158999999999999</v>
      </c>
      <c r="F8114" s="24">
        <v>0.16242532855436081</v>
      </c>
      <c r="G8114" s="10">
        <v>67.13</v>
      </c>
      <c r="H8114" s="24">
        <v>3.3892083690199436E-2</v>
      </c>
      <c r="I8114" s="10">
        <v>60.381999999999998</v>
      </c>
      <c r="J8114" s="24">
        <v>0.24980442314139897</v>
      </c>
      <c r="K8114" s="10">
        <v>54.21</v>
      </c>
      <c r="L8114" s="61">
        <v>6.4439829237337029E-2</v>
      </c>
      <c r="Q8114" s="48"/>
      <c r="R8114" s="48"/>
      <c r="S8114" s="48"/>
      <c r="T8114" s="48"/>
      <c r="U8114" s="48"/>
      <c r="V8114" s="48"/>
    </row>
    <row r="8115" spans="1:22" x14ac:dyDescent="0.25">
      <c r="A8115" s="8"/>
      <c r="B8115" s="60" t="s">
        <v>8110</v>
      </c>
      <c r="C8115" s="45">
        <v>55.767000000000003</v>
      </c>
      <c r="D8115" s="24">
        <v>0.15886989288006187</v>
      </c>
      <c r="E8115" s="10">
        <v>59.72</v>
      </c>
      <c r="F8115" s="24">
        <v>0.16810035842293908</v>
      </c>
      <c r="G8115" s="10">
        <v>63.898000000000003</v>
      </c>
      <c r="H8115" s="24">
        <v>3.0017537419960032E-2</v>
      </c>
      <c r="I8115" s="10">
        <v>57.781999999999996</v>
      </c>
      <c r="J8115" s="24">
        <v>0.2463275012107139</v>
      </c>
      <c r="K8115" s="10">
        <v>54.325000000000003</v>
      </c>
      <c r="L8115" s="61">
        <v>6.1820699203876776E-2</v>
      </c>
      <c r="Q8115" s="48"/>
      <c r="R8115" s="48"/>
      <c r="S8115" s="48"/>
      <c r="T8115" s="48"/>
      <c r="U8115" s="48"/>
      <c r="V8115" s="48"/>
    </row>
    <row r="8116" spans="1:22" x14ac:dyDescent="0.25">
      <c r="A8116" s="8"/>
      <c r="B8116" s="60" t="s">
        <v>8111</v>
      </c>
      <c r="C8116" s="45">
        <v>51.024000000000001</v>
      </c>
      <c r="D8116" s="24">
        <v>0.14223421585243448</v>
      </c>
      <c r="E8116" s="10">
        <v>55.110999999999997</v>
      </c>
      <c r="F8116" s="24">
        <v>0.16820489844683392</v>
      </c>
      <c r="G8116" s="10">
        <v>59.046999999999997</v>
      </c>
      <c r="H8116" s="24">
        <v>2.6278940141658848E-2</v>
      </c>
      <c r="I8116" s="10">
        <v>53.076000000000001</v>
      </c>
      <c r="J8116" s="24">
        <v>0.24740783052489104</v>
      </c>
      <c r="K8116" s="10">
        <v>51.424999999999997</v>
      </c>
      <c r="L8116" s="61">
        <v>6.0897657782392985E-2</v>
      </c>
      <c r="Q8116" s="48"/>
      <c r="R8116" s="48"/>
      <c r="S8116" s="48"/>
      <c r="T8116" s="48"/>
      <c r="U8116" s="48"/>
      <c r="V8116" s="48"/>
    </row>
    <row r="8117" spans="1:22" x14ac:dyDescent="0.25">
      <c r="A8117" s="8"/>
      <c r="B8117" s="60" t="s">
        <v>8112</v>
      </c>
      <c r="C8117" s="45">
        <v>48.097999999999999</v>
      </c>
      <c r="D8117" s="24">
        <v>0.12163985128154509</v>
      </c>
      <c r="E8117" s="10">
        <v>51.47</v>
      </c>
      <c r="F8117" s="24">
        <v>0.16884648690614829</v>
      </c>
      <c r="G8117" s="10">
        <v>55.164999999999999</v>
      </c>
      <c r="H8117" s="24">
        <v>2.290003800836184E-2</v>
      </c>
      <c r="I8117" s="10">
        <v>49.697000000000003</v>
      </c>
      <c r="J8117" s="24">
        <v>0.25169806166416253</v>
      </c>
      <c r="K8117" s="10">
        <v>48.790999999999997</v>
      </c>
      <c r="L8117" s="61">
        <v>5.8581314878892732E-2</v>
      </c>
      <c r="Q8117" s="48"/>
      <c r="R8117" s="48"/>
      <c r="S8117" s="48"/>
      <c r="T8117" s="48"/>
      <c r="U8117" s="48"/>
      <c r="V8117" s="48"/>
    </row>
    <row r="8118" spans="1:22" x14ac:dyDescent="0.25">
      <c r="A8118" s="8"/>
      <c r="B8118" s="60" t="s">
        <v>8113</v>
      </c>
      <c r="C8118" s="45">
        <v>46.201999999999998</v>
      </c>
      <c r="D8118" s="24">
        <v>0.10374099299180732</v>
      </c>
      <c r="E8118" s="10">
        <v>49.572000000000003</v>
      </c>
      <c r="F8118" s="24">
        <v>0.17272835856549912</v>
      </c>
      <c r="G8118" s="10">
        <v>53.006</v>
      </c>
      <c r="H8118" s="24">
        <v>1.9221371558885814E-2</v>
      </c>
      <c r="I8118" s="10">
        <v>47.915999999999997</v>
      </c>
      <c r="J8118" s="24">
        <v>0.25538599083605479</v>
      </c>
      <c r="K8118" s="10">
        <v>47.066000000000003</v>
      </c>
      <c r="L8118" s="61">
        <v>5.3483275663206459E-2</v>
      </c>
      <c r="Q8118" s="48"/>
      <c r="R8118" s="48"/>
      <c r="S8118" s="48"/>
      <c r="T8118" s="48"/>
      <c r="U8118" s="48"/>
      <c r="V8118" s="48"/>
    </row>
    <row r="8119" spans="1:22" x14ac:dyDescent="0.25">
      <c r="A8119" s="8"/>
      <c r="B8119" s="60" t="s">
        <v>8114</v>
      </c>
      <c r="C8119" s="45">
        <v>45.649000000000001</v>
      </c>
      <c r="D8119" s="24">
        <v>9.2587108873753821E-2</v>
      </c>
      <c r="E8119" s="10">
        <v>48.802999999999997</v>
      </c>
      <c r="F8119" s="24">
        <v>0.17480366687569052</v>
      </c>
      <c r="G8119" s="10">
        <v>51.935000000000002</v>
      </c>
      <c r="H8119" s="24">
        <v>1.6723679209426075E-2</v>
      </c>
      <c r="I8119" s="10">
        <v>46.508000000000003</v>
      </c>
      <c r="J8119" s="24">
        <v>0.25912358908770317</v>
      </c>
      <c r="K8119" s="10">
        <v>46.43</v>
      </c>
      <c r="L8119" s="61">
        <v>4.9896193771626296E-2</v>
      </c>
      <c r="Q8119" s="48"/>
      <c r="R8119" s="48"/>
      <c r="S8119" s="48"/>
      <c r="T8119" s="48"/>
      <c r="U8119" s="48"/>
      <c r="V8119" s="48"/>
    </row>
    <row r="8120" spans="1:22" x14ac:dyDescent="0.25">
      <c r="A8120" s="8"/>
      <c r="B8120" s="60" t="s">
        <v>8115</v>
      </c>
      <c r="C8120" s="45">
        <v>46.143999999999998</v>
      </c>
      <c r="D8120" s="24">
        <v>8.6582436745303193E-2</v>
      </c>
      <c r="E8120" s="10">
        <v>49.527000000000001</v>
      </c>
      <c r="F8120" s="24">
        <v>0.18220908357968288</v>
      </c>
      <c r="G8120" s="10">
        <v>52.177</v>
      </c>
      <c r="H8120" s="24">
        <v>1.4253135689851768E-2</v>
      </c>
      <c r="I8120" s="10">
        <v>46.351999999999997</v>
      </c>
      <c r="J8120" s="24">
        <v>0.25883799187910544</v>
      </c>
      <c r="K8120" s="10">
        <v>46.695999999999998</v>
      </c>
      <c r="L8120" s="61">
        <v>4.7485582468281433E-2</v>
      </c>
      <c r="Q8120" s="48"/>
      <c r="R8120" s="48"/>
      <c r="S8120" s="48"/>
      <c r="T8120" s="48"/>
      <c r="U8120" s="48"/>
      <c r="V8120" s="48"/>
    </row>
    <row r="8121" spans="1:22" x14ac:dyDescent="0.25">
      <c r="A8121" s="8"/>
      <c r="B8121" s="60" t="s">
        <v>8116</v>
      </c>
      <c r="C8121" s="45">
        <v>47.493000000000002</v>
      </c>
      <c r="D8121" s="24">
        <v>8.2222880268482873E-2</v>
      </c>
      <c r="E8121" s="10">
        <v>50.944000000000003</v>
      </c>
      <c r="F8121" s="24">
        <v>0.19059989847412584</v>
      </c>
      <c r="G8121" s="10">
        <v>53.579000000000001</v>
      </c>
      <c r="H8121" s="24">
        <v>1.2393440842699679E-2</v>
      </c>
      <c r="I8121" s="10">
        <v>46.817</v>
      </c>
      <c r="J8121" s="24">
        <v>0.26690921733947576</v>
      </c>
      <c r="K8121" s="10">
        <v>47.968000000000004</v>
      </c>
      <c r="L8121" s="61">
        <v>4.3690888119953863E-2</v>
      </c>
      <c r="Q8121" s="48"/>
      <c r="R8121" s="48"/>
      <c r="S8121" s="48"/>
      <c r="T8121" s="48"/>
      <c r="U8121" s="48"/>
      <c r="V8121" s="48"/>
    </row>
    <row r="8122" spans="1:22" x14ac:dyDescent="0.25">
      <c r="A8122" s="8"/>
      <c r="B8122" s="60" t="s">
        <v>8117</v>
      </c>
      <c r="C8122" s="45">
        <v>50.957999999999998</v>
      </c>
      <c r="D8122" s="24">
        <v>7.0707070707070704E-2</v>
      </c>
      <c r="E8122" s="10">
        <v>53.874000000000002</v>
      </c>
      <c r="F8122" s="24">
        <v>0.19945355191256831</v>
      </c>
      <c r="G8122" s="10">
        <v>56.822000000000003</v>
      </c>
      <c r="H8122" s="24">
        <v>1.0384427431177717E-2</v>
      </c>
      <c r="I8122" s="10">
        <v>46.758000000000003</v>
      </c>
      <c r="J8122" s="24">
        <v>0.27584965169557824</v>
      </c>
      <c r="K8122" s="10">
        <v>52.128</v>
      </c>
      <c r="L8122" s="61">
        <v>4.1926182237600924E-2</v>
      </c>
      <c r="Q8122" s="48"/>
      <c r="R8122" s="48"/>
      <c r="S8122" s="48"/>
      <c r="T8122" s="48"/>
      <c r="U8122" s="48"/>
      <c r="V8122" s="48"/>
    </row>
    <row r="8123" spans="1:22" x14ac:dyDescent="0.25">
      <c r="A8123" s="8"/>
      <c r="B8123" s="60" t="s">
        <v>8118</v>
      </c>
      <c r="C8123" s="45">
        <v>59.51</v>
      </c>
      <c r="D8123" s="24">
        <v>6.26789063271148E-2</v>
      </c>
      <c r="E8123" s="10">
        <v>61.747999999999998</v>
      </c>
      <c r="F8123" s="24">
        <v>0.21511541103048762</v>
      </c>
      <c r="G8123" s="10">
        <v>65.025999999999996</v>
      </c>
      <c r="H8123" s="24">
        <v>8.7011999782809369E-3</v>
      </c>
      <c r="I8123" s="10">
        <v>48.505000000000003</v>
      </c>
      <c r="J8123" s="24">
        <v>0.29287372878198997</v>
      </c>
      <c r="K8123" s="10">
        <v>61.39</v>
      </c>
      <c r="L8123" s="61">
        <v>4.0426758938869663E-2</v>
      </c>
      <c r="Q8123" s="48"/>
      <c r="R8123" s="48"/>
      <c r="S8123" s="48"/>
      <c r="T8123" s="48"/>
      <c r="U8123" s="48"/>
      <c r="V8123" s="48"/>
    </row>
    <row r="8124" spans="1:22" x14ac:dyDescent="0.25">
      <c r="A8124" s="8"/>
      <c r="B8124" s="60" t="s">
        <v>8119</v>
      </c>
      <c r="C8124" s="45">
        <v>67.025999999999996</v>
      </c>
      <c r="D8124" s="24">
        <v>5.8615470667587932E-2</v>
      </c>
      <c r="E8124" s="10">
        <v>68.786000000000001</v>
      </c>
      <c r="F8124" s="24">
        <v>0.23886947953059212</v>
      </c>
      <c r="G8124" s="10">
        <v>72.391999999999996</v>
      </c>
      <c r="H8124" s="24">
        <v>8.3754140196557521E-3</v>
      </c>
      <c r="I8124" s="10">
        <v>52.72</v>
      </c>
      <c r="J8124" s="24">
        <v>0.30293171743260527</v>
      </c>
      <c r="K8124" s="10">
        <v>68.674000000000007</v>
      </c>
      <c r="L8124" s="61">
        <v>3.7508650519031142E-2</v>
      </c>
      <c r="Q8124" s="48"/>
      <c r="R8124" s="48"/>
      <c r="S8124" s="48"/>
      <c r="T8124" s="48"/>
      <c r="U8124" s="48"/>
      <c r="V8124" s="48"/>
    </row>
    <row r="8125" spans="1:22" x14ac:dyDescent="0.25">
      <c r="A8125" s="8"/>
      <c r="B8125" s="60" t="s">
        <v>8120</v>
      </c>
      <c r="C8125" s="45">
        <v>69.298000000000002</v>
      </c>
      <c r="D8125" s="24">
        <v>5.5654262494653377E-2</v>
      </c>
      <c r="E8125" s="10">
        <v>70.747</v>
      </c>
      <c r="F8125" s="24">
        <v>0.26746095732927228</v>
      </c>
      <c r="G8125" s="10">
        <v>74.799000000000007</v>
      </c>
      <c r="H8125" s="24">
        <v>1.1646848020850302E-2</v>
      </c>
      <c r="I8125" s="10">
        <v>56.341999999999999</v>
      </c>
      <c r="J8125" s="24">
        <v>0.32075049979511505</v>
      </c>
      <c r="K8125" s="10">
        <v>70.917000000000002</v>
      </c>
      <c r="L8125" s="61">
        <v>4.2664359861591693E-2</v>
      </c>
      <c r="Q8125" s="48"/>
      <c r="R8125" s="48"/>
      <c r="S8125" s="48"/>
      <c r="T8125" s="48"/>
      <c r="U8125" s="48"/>
      <c r="V8125" s="48"/>
    </row>
    <row r="8126" spans="1:22" x14ac:dyDescent="0.25">
      <c r="A8126" s="8"/>
      <c r="B8126" s="60" t="s">
        <v>8121</v>
      </c>
      <c r="C8126" s="45">
        <v>69.227000000000004</v>
      </c>
      <c r="D8126" s="24">
        <v>6.59197841608265E-2</v>
      </c>
      <c r="E8126" s="10">
        <v>70.977000000000004</v>
      </c>
      <c r="F8126" s="24">
        <v>0.31308787960225748</v>
      </c>
      <c r="G8126" s="10">
        <v>75.009</v>
      </c>
      <c r="H8126" s="24">
        <v>1.7850355649671499E-2</v>
      </c>
      <c r="I8126" s="10">
        <v>58.82</v>
      </c>
      <c r="J8126" s="24">
        <v>0.3539915314219016</v>
      </c>
      <c r="K8126" s="10">
        <v>70.817999999999998</v>
      </c>
      <c r="L8126" s="61">
        <v>6.9365628604382931E-2</v>
      </c>
      <c r="Q8126" s="48"/>
      <c r="R8126" s="48"/>
      <c r="S8126" s="48"/>
      <c r="T8126" s="48"/>
      <c r="U8126" s="48"/>
      <c r="V8126" s="48"/>
    </row>
    <row r="8127" spans="1:22" x14ac:dyDescent="0.25">
      <c r="A8127" s="8"/>
      <c r="B8127" s="60" t="s">
        <v>8122</v>
      </c>
      <c r="C8127" s="45">
        <v>69.620999999999995</v>
      </c>
      <c r="D8127" s="24">
        <v>8.2519001085776325E-2</v>
      </c>
      <c r="E8127" s="10">
        <v>71.918999999999997</v>
      </c>
      <c r="F8127" s="24">
        <v>0.35935680372659679</v>
      </c>
      <c r="G8127" s="10">
        <v>75.738</v>
      </c>
      <c r="H8127" s="24">
        <v>2.88999294130423E-2</v>
      </c>
      <c r="I8127" s="10">
        <v>60.216999999999999</v>
      </c>
      <c r="J8127" s="24">
        <v>0.38083766903008703</v>
      </c>
      <c r="K8127" s="10">
        <v>71.09</v>
      </c>
      <c r="L8127" s="61">
        <v>0.10125720876585928</v>
      </c>
      <c r="Q8127" s="48"/>
      <c r="R8127" s="48"/>
      <c r="S8127" s="48"/>
      <c r="T8127" s="48"/>
      <c r="U8127" s="48"/>
      <c r="V8127" s="48"/>
    </row>
    <row r="8128" spans="1:22" x14ac:dyDescent="0.25">
      <c r="A8128" s="8"/>
      <c r="B8128" s="60" t="s">
        <v>8123</v>
      </c>
      <c r="C8128" s="45">
        <v>70.216999999999999</v>
      </c>
      <c r="D8128" s="24">
        <v>9.2932583160596188E-2</v>
      </c>
      <c r="E8128" s="10">
        <v>73.173000000000002</v>
      </c>
      <c r="F8128" s="24">
        <v>0.39174057153095049</v>
      </c>
      <c r="G8128" s="10">
        <v>76.311999999999998</v>
      </c>
      <c r="H8128" s="24">
        <v>3.5239181191290658E-2</v>
      </c>
      <c r="I8128" s="10">
        <v>61.441000000000003</v>
      </c>
      <c r="J8128" s="24">
        <v>0.40395862565656315</v>
      </c>
      <c r="K8128" s="10">
        <v>71.304000000000002</v>
      </c>
      <c r="L8128" s="61">
        <v>0.12114186851211073</v>
      </c>
      <c r="Q8128" s="48"/>
      <c r="R8128" s="48"/>
      <c r="S8128" s="48"/>
      <c r="T8128" s="48"/>
      <c r="U8128" s="48"/>
      <c r="V8128" s="48"/>
    </row>
    <row r="8129" spans="1:22" x14ac:dyDescent="0.25">
      <c r="A8129" s="8"/>
      <c r="B8129" s="60" t="s">
        <v>8124</v>
      </c>
      <c r="C8129" s="45">
        <v>69.905000000000001</v>
      </c>
      <c r="D8129" s="24">
        <v>9.6124107524758987E-2</v>
      </c>
      <c r="E8129" s="10">
        <v>72.66</v>
      </c>
      <c r="F8129" s="24">
        <v>0.40687987100241868</v>
      </c>
      <c r="G8129" s="10">
        <v>75.656000000000006</v>
      </c>
      <c r="H8129" s="24">
        <v>3.7872617690177551E-2</v>
      </c>
      <c r="I8129" s="10">
        <v>60.548999999999999</v>
      </c>
      <c r="J8129" s="24">
        <v>0.4057342952578446</v>
      </c>
      <c r="K8129" s="10">
        <v>70.697999999999993</v>
      </c>
      <c r="L8129" s="61">
        <v>0.12114186851211073</v>
      </c>
      <c r="Q8129" s="48"/>
      <c r="R8129" s="48"/>
      <c r="S8129" s="48"/>
      <c r="T8129" s="48"/>
      <c r="U8129" s="48"/>
      <c r="V8129" s="48"/>
    </row>
    <row r="8130" spans="1:22" x14ac:dyDescent="0.25">
      <c r="A8130" s="8"/>
      <c r="B8130" s="60" t="s">
        <v>8125</v>
      </c>
      <c r="C8130" s="45">
        <v>69.64</v>
      </c>
      <c r="D8130" s="24">
        <v>9.5679926298818802E-2</v>
      </c>
      <c r="E8130" s="10">
        <v>72.888000000000005</v>
      </c>
      <c r="F8130" s="24">
        <v>0.40670070769506406</v>
      </c>
      <c r="G8130" s="10">
        <v>74.44</v>
      </c>
      <c r="H8130" s="24">
        <v>3.7451810826953355E-2</v>
      </c>
      <c r="I8130" s="10">
        <v>58.594000000000001</v>
      </c>
      <c r="J8130" s="24">
        <v>0.39207529832491028</v>
      </c>
      <c r="K8130" s="10">
        <v>70.054000000000002</v>
      </c>
      <c r="L8130" s="61">
        <v>0.10238754325259515</v>
      </c>
      <c r="Q8130" s="48"/>
      <c r="R8130" s="48"/>
      <c r="S8130" s="48"/>
      <c r="T8130" s="48"/>
      <c r="U8130" s="48"/>
      <c r="V8130" s="48"/>
    </row>
    <row r="8131" spans="1:22" x14ac:dyDescent="0.25">
      <c r="A8131" s="8"/>
      <c r="B8131" s="60" t="s">
        <v>8126</v>
      </c>
      <c r="C8131" s="45">
        <v>69.111000000000004</v>
      </c>
      <c r="D8131" s="24">
        <v>8.1926759451189421E-2</v>
      </c>
      <c r="E8131" s="10">
        <v>72.594999999999999</v>
      </c>
      <c r="F8131" s="24">
        <v>0.39793663591029893</v>
      </c>
      <c r="G8131" s="10">
        <v>73.218999999999994</v>
      </c>
      <c r="H8131" s="24">
        <v>3.1954172775153389E-2</v>
      </c>
      <c r="I8131" s="10">
        <v>56.860999999999997</v>
      </c>
      <c r="J8131" s="24">
        <v>0.35581687010293916</v>
      </c>
      <c r="K8131" s="10">
        <v>69.355999999999995</v>
      </c>
      <c r="L8131" s="61">
        <v>7.1718569780853517E-2</v>
      </c>
      <c r="Q8131" s="48"/>
      <c r="R8131" s="48"/>
      <c r="S8131" s="48"/>
      <c r="T8131" s="48"/>
      <c r="U8131" s="48"/>
      <c r="V8131" s="48"/>
    </row>
    <row r="8132" spans="1:22" x14ac:dyDescent="0.25">
      <c r="A8132" s="8"/>
      <c r="B8132" s="60" t="s">
        <v>8127</v>
      </c>
      <c r="C8132" s="45">
        <v>69.474000000000004</v>
      </c>
      <c r="D8132" s="24">
        <v>6.3402757213832137E-2</v>
      </c>
      <c r="E8132" s="10">
        <v>72.930000000000007</v>
      </c>
      <c r="F8132" s="24">
        <v>0.38503687778076384</v>
      </c>
      <c r="G8132" s="10">
        <v>72.802000000000007</v>
      </c>
      <c r="H8132" s="24">
        <v>2.6999511321062063E-2</v>
      </c>
      <c r="I8132" s="10">
        <v>56.728000000000002</v>
      </c>
      <c r="J8132" s="24">
        <v>0.32017930537791961</v>
      </c>
      <c r="K8132" s="10">
        <v>69.296999999999997</v>
      </c>
      <c r="L8132" s="61">
        <v>3.9861591695501727E-2</v>
      </c>
      <c r="Q8132" s="48"/>
      <c r="R8132" s="48"/>
      <c r="S8132" s="48"/>
      <c r="T8132" s="48"/>
      <c r="U8132" s="48"/>
      <c r="V8132" s="48"/>
    </row>
    <row r="8133" spans="1:22" x14ac:dyDescent="0.25">
      <c r="A8133" s="8"/>
      <c r="B8133" s="60" t="s">
        <v>8128</v>
      </c>
      <c r="C8133" s="45">
        <v>71.344999999999999</v>
      </c>
      <c r="D8133" s="24">
        <v>6.1839897344783339E-2</v>
      </c>
      <c r="E8133" s="10">
        <v>74.341999999999999</v>
      </c>
      <c r="F8133" s="24">
        <v>0.3874257218788259</v>
      </c>
      <c r="G8133" s="10">
        <v>74.316000000000003</v>
      </c>
      <c r="H8133" s="24">
        <v>2.9320736276266492E-2</v>
      </c>
      <c r="I8133" s="10">
        <v>59.587000000000003</v>
      </c>
      <c r="J8133" s="24">
        <v>0.31209566264761029</v>
      </c>
      <c r="K8133" s="10">
        <v>70.802000000000007</v>
      </c>
      <c r="L8133" s="61">
        <v>3.1822376009227223E-2</v>
      </c>
      <c r="Q8133" s="48"/>
      <c r="R8133" s="48"/>
      <c r="S8133" s="48"/>
      <c r="T8133" s="48"/>
      <c r="U8133" s="48"/>
      <c r="V8133" s="48"/>
    </row>
    <row r="8134" spans="1:22" x14ac:dyDescent="0.25">
      <c r="A8134" s="8"/>
      <c r="B8134" s="60" t="s">
        <v>8129</v>
      </c>
      <c r="C8134" s="45">
        <v>73.554000000000002</v>
      </c>
      <c r="D8134" s="24">
        <v>6.9177113151054515E-2</v>
      </c>
      <c r="E8134" s="10">
        <v>75.623000000000005</v>
      </c>
      <c r="F8134" s="24">
        <v>0.38879930723521156</v>
      </c>
      <c r="G8134" s="10">
        <v>75.617000000000004</v>
      </c>
      <c r="H8134" s="24">
        <v>3.4234674485529672E-2</v>
      </c>
      <c r="I8134" s="10">
        <v>62.792999999999999</v>
      </c>
      <c r="J8134" s="24">
        <v>0.31916108924291903</v>
      </c>
      <c r="K8134" s="10">
        <v>73.033000000000001</v>
      </c>
      <c r="L8134" s="61">
        <v>3.9884659746251439E-2</v>
      </c>
      <c r="Q8134" s="48"/>
      <c r="R8134" s="48"/>
      <c r="S8134" s="48"/>
      <c r="T8134" s="48"/>
      <c r="U8134" s="48"/>
      <c r="V8134" s="48"/>
    </row>
    <row r="8135" spans="1:22" x14ac:dyDescent="0.25">
      <c r="A8135" s="8"/>
      <c r="B8135" s="60" t="s">
        <v>8130</v>
      </c>
      <c r="C8135" s="45">
        <v>72.876000000000005</v>
      </c>
      <c r="D8135" s="24">
        <v>7.8768137400059224E-2</v>
      </c>
      <c r="E8135" s="10">
        <v>74.251999999999995</v>
      </c>
      <c r="F8135" s="24">
        <v>0.38524590163934425</v>
      </c>
      <c r="G8135" s="10">
        <v>73.926000000000002</v>
      </c>
      <c r="H8135" s="24">
        <v>3.7411087582125212E-2</v>
      </c>
      <c r="I8135" s="10">
        <v>62.399000000000001</v>
      </c>
      <c r="J8135" s="24">
        <v>0.3179069449790769</v>
      </c>
      <c r="K8135" s="10">
        <v>72.397000000000006</v>
      </c>
      <c r="L8135" s="61">
        <v>4.4821222606689734E-2</v>
      </c>
      <c r="Q8135" s="48"/>
      <c r="R8135" s="48"/>
      <c r="S8135" s="48"/>
      <c r="T8135" s="48"/>
      <c r="U8135" s="48"/>
      <c r="V8135" s="48"/>
    </row>
    <row r="8136" spans="1:22" x14ac:dyDescent="0.25">
      <c r="A8136" s="8"/>
      <c r="B8136" s="60" t="s">
        <v>8131</v>
      </c>
      <c r="C8136" s="45">
        <v>71.004000000000005</v>
      </c>
      <c r="D8136" s="24">
        <v>8.5710525449939137E-2</v>
      </c>
      <c r="E8136" s="10">
        <v>71.923000000000002</v>
      </c>
      <c r="F8136" s="24">
        <v>0.37397354355161394</v>
      </c>
      <c r="G8136" s="10">
        <v>71.558999999999997</v>
      </c>
      <c r="H8136" s="24">
        <v>4.0125970570668405E-2</v>
      </c>
      <c r="I8136" s="10">
        <v>60.802</v>
      </c>
      <c r="J8136" s="24">
        <v>0.31579600908944161</v>
      </c>
      <c r="K8136" s="10">
        <v>71.028999999999996</v>
      </c>
      <c r="L8136" s="61">
        <v>4.8627450980392159E-2</v>
      </c>
      <c r="Q8136" s="48"/>
      <c r="R8136" s="48"/>
      <c r="S8136" s="48"/>
      <c r="T8136" s="48"/>
      <c r="U8136" s="48"/>
      <c r="V8136" s="48"/>
    </row>
    <row r="8137" spans="1:22" x14ac:dyDescent="0.25">
      <c r="A8137" s="8"/>
      <c r="B8137" s="60" t="s">
        <v>8132</v>
      </c>
      <c r="C8137" s="45">
        <v>67.44</v>
      </c>
      <c r="D8137" s="24">
        <v>9.6403777185536138E-2</v>
      </c>
      <c r="E8137" s="10">
        <v>67.92</v>
      </c>
      <c r="F8137" s="24">
        <v>0.35949117620711279</v>
      </c>
      <c r="G8137" s="10">
        <v>67.736999999999995</v>
      </c>
      <c r="H8137" s="24">
        <v>4.0967584297116791E-2</v>
      </c>
      <c r="I8137" s="10">
        <v>57.326000000000001</v>
      </c>
      <c r="J8137" s="24">
        <v>0.31580842635938061</v>
      </c>
      <c r="K8137" s="10">
        <v>67.197999999999993</v>
      </c>
      <c r="L8137" s="61">
        <v>5.1522491349480969E-2</v>
      </c>
      <c r="Q8137" s="48"/>
      <c r="R8137" s="48"/>
      <c r="S8137" s="48"/>
      <c r="T8137" s="48"/>
      <c r="U8137" s="48"/>
      <c r="V8137" s="48"/>
    </row>
    <row r="8138" spans="1:22" x14ac:dyDescent="0.25">
      <c r="A8138" s="8"/>
      <c r="B8138" s="60" t="s">
        <v>8133</v>
      </c>
      <c r="C8138" s="45">
        <v>63.701999999999998</v>
      </c>
      <c r="D8138" s="24">
        <v>0.10594544796499195</v>
      </c>
      <c r="E8138" s="10">
        <v>64.947000000000003</v>
      </c>
      <c r="F8138" s="24">
        <v>0.35880438352891997</v>
      </c>
      <c r="G8138" s="10">
        <v>64.367999999999995</v>
      </c>
      <c r="H8138" s="24">
        <v>4.1863495683336048E-2</v>
      </c>
      <c r="I8138" s="10">
        <v>55.002000000000002</v>
      </c>
      <c r="J8138" s="24">
        <v>0.31701290154346667</v>
      </c>
      <c r="K8138" s="10">
        <v>63.762</v>
      </c>
      <c r="L8138" s="61">
        <v>5.3690888119953865E-2</v>
      </c>
      <c r="Q8138" s="48"/>
      <c r="R8138" s="48"/>
      <c r="S8138" s="48"/>
      <c r="T8138" s="48"/>
      <c r="U8138" s="48"/>
      <c r="V8138" s="48"/>
    </row>
    <row r="8139" spans="1:22" x14ac:dyDescent="0.25">
      <c r="A8139" s="8"/>
      <c r="B8139" s="60" t="s">
        <v>8134</v>
      </c>
      <c r="C8139" s="45">
        <v>60.506999999999998</v>
      </c>
      <c r="D8139" s="24">
        <v>0.11578323956174119</v>
      </c>
      <c r="E8139" s="10">
        <v>62.381</v>
      </c>
      <c r="F8139" s="24">
        <v>0.34391889874287079</v>
      </c>
      <c r="G8139" s="10">
        <v>61.944000000000003</v>
      </c>
      <c r="H8139" s="24">
        <v>3.8361296628115327E-2</v>
      </c>
      <c r="I8139" s="10">
        <v>53.905000000000001</v>
      </c>
      <c r="J8139" s="24">
        <v>0.32153278780127403</v>
      </c>
      <c r="K8139" s="10">
        <v>60.497</v>
      </c>
      <c r="L8139" s="61">
        <v>5.5963091118800462E-2</v>
      </c>
      <c r="Q8139" s="48"/>
      <c r="R8139" s="48"/>
      <c r="S8139" s="48"/>
      <c r="T8139" s="48"/>
      <c r="U8139" s="48"/>
      <c r="V8139" s="48"/>
    </row>
    <row r="8140" spans="1:22" x14ac:dyDescent="0.25">
      <c r="A8140" s="8"/>
      <c r="B8140" s="60" t="s">
        <v>8135</v>
      </c>
      <c r="C8140" s="45">
        <v>55.645000000000003</v>
      </c>
      <c r="D8140" s="24">
        <v>0.12896061593129998</v>
      </c>
      <c r="E8140" s="10">
        <v>57.500999999999998</v>
      </c>
      <c r="F8140" s="24">
        <v>0.3294216011227567</v>
      </c>
      <c r="G8140" s="10">
        <v>57.698</v>
      </c>
      <c r="H8140" s="24">
        <v>3.5714285714285712E-2</v>
      </c>
      <c r="I8140" s="10">
        <v>50.177999999999997</v>
      </c>
      <c r="J8140" s="24">
        <v>0.32815119267877763</v>
      </c>
      <c r="K8140" s="10">
        <v>56.509</v>
      </c>
      <c r="L8140" s="61">
        <v>5.8339100346020759E-2</v>
      </c>
      <c r="Q8140" s="48"/>
      <c r="R8140" s="48"/>
      <c r="S8140" s="48"/>
      <c r="T8140" s="48"/>
      <c r="U8140" s="48"/>
      <c r="V8140" s="48"/>
    </row>
    <row r="8141" spans="1:22" x14ac:dyDescent="0.25">
      <c r="A8141" s="8"/>
      <c r="B8141" s="60" t="s">
        <v>8136</v>
      </c>
      <c r="C8141" s="45">
        <v>51.856000000000002</v>
      </c>
      <c r="D8141" s="24">
        <v>0.14960862987568244</v>
      </c>
      <c r="E8141" s="10">
        <v>53.8</v>
      </c>
      <c r="F8141" s="24">
        <v>0.32528250063441355</v>
      </c>
      <c r="G8141" s="10">
        <v>53.932000000000002</v>
      </c>
      <c r="H8141" s="24">
        <v>3.3036986766202918E-2</v>
      </c>
      <c r="I8141" s="10">
        <v>46.862000000000002</v>
      </c>
      <c r="J8141" s="24">
        <v>0.32900798430457079</v>
      </c>
      <c r="K8141" s="10">
        <v>54.125999999999998</v>
      </c>
      <c r="L8141" s="61">
        <v>6.0235266981893666E-2</v>
      </c>
      <c r="Q8141" s="48"/>
      <c r="R8141" s="48"/>
      <c r="S8141" s="48"/>
      <c r="T8141" s="48"/>
      <c r="U8141" s="48"/>
      <c r="V8141" s="48"/>
    </row>
    <row r="8142" spans="1:22" x14ac:dyDescent="0.25">
      <c r="A8142" s="8"/>
      <c r="B8142" s="60" t="s">
        <v>8137</v>
      </c>
      <c r="C8142" s="45">
        <v>49.854999999999997</v>
      </c>
      <c r="D8142" s="24">
        <v>0.15528185226600014</v>
      </c>
      <c r="E8142" s="10">
        <v>51.84</v>
      </c>
      <c r="F8142" s="24">
        <v>0.33011897120508726</v>
      </c>
      <c r="G8142" s="10">
        <v>51.335999999999999</v>
      </c>
      <c r="H8142" s="24">
        <v>2.9725144214455379E-2</v>
      </c>
      <c r="I8142" s="10">
        <v>44.180999999999997</v>
      </c>
      <c r="J8142" s="24">
        <v>0.32545664510200789</v>
      </c>
      <c r="K8142" s="10">
        <v>52.201999999999998</v>
      </c>
      <c r="L8142" s="61">
        <v>6.1031022950063428E-2</v>
      </c>
      <c r="Q8142" s="48"/>
      <c r="R8142" s="48"/>
      <c r="S8142" s="48"/>
      <c r="T8142" s="48"/>
      <c r="U8142" s="48"/>
      <c r="V8142" s="48"/>
    </row>
    <row r="8143" spans="1:22" x14ac:dyDescent="0.25">
      <c r="A8143" s="8"/>
      <c r="B8143" s="60" t="s">
        <v>8138</v>
      </c>
      <c r="C8143" s="45">
        <v>48.613</v>
      </c>
      <c r="D8143" s="24">
        <v>0.15312767216996645</v>
      </c>
      <c r="E8143" s="10">
        <v>50.802999999999997</v>
      </c>
      <c r="F8143" s="24">
        <v>0.3272379871923094</v>
      </c>
      <c r="G8143" s="10">
        <v>49.774999999999999</v>
      </c>
      <c r="H8143" s="24">
        <v>2.9304377332880896E-2</v>
      </c>
      <c r="I8143" s="10">
        <v>43.012999999999998</v>
      </c>
      <c r="J8143" s="24">
        <v>0.32312219835347</v>
      </c>
      <c r="K8143" s="10">
        <v>51.343000000000004</v>
      </c>
      <c r="L8143" s="61">
        <v>5.8736016607081075E-2</v>
      </c>
      <c r="Q8143" s="48"/>
      <c r="R8143" s="48"/>
      <c r="S8143" s="48"/>
      <c r="T8143" s="48"/>
      <c r="U8143" s="48"/>
      <c r="V8143" s="48"/>
    </row>
    <row r="8144" spans="1:22" x14ac:dyDescent="0.25">
      <c r="A8144" s="8"/>
      <c r="B8144" s="60" t="s">
        <v>8139</v>
      </c>
      <c r="C8144" s="45">
        <v>48.551000000000002</v>
      </c>
      <c r="D8144" s="24">
        <v>0.14896730908373348</v>
      </c>
      <c r="E8144" s="10">
        <v>51.512999999999998</v>
      </c>
      <c r="F8144" s="24">
        <v>0.33420907286053353</v>
      </c>
      <c r="G8144" s="10">
        <v>49.372999999999998</v>
      </c>
      <c r="H8144" s="24">
        <v>2.6874787919918562E-2</v>
      </c>
      <c r="I8144" s="10">
        <v>42.826999999999998</v>
      </c>
      <c r="J8144" s="24">
        <v>0.32390448635962898</v>
      </c>
      <c r="K8144" s="10">
        <v>51.408000000000001</v>
      </c>
      <c r="L8144" s="61">
        <v>5.5737515857455885E-2</v>
      </c>
      <c r="Q8144" s="48"/>
      <c r="R8144" s="48"/>
      <c r="S8144" s="48"/>
      <c r="T8144" s="48"/>
      <c r="U8144" s="48"/>
      <c r="V8144" s="48"/>
    </row>
    <row r="8145" spans="1:22" x14ac:dyDescent="0.25">
      <c r="A8145" s="8"/>
      <c r="B8145" s="60" t="s">
        <v>8140</v>
      </c>
      <c r="C8145" s="45">
        <v>49.472999999999999</v>
      </c>
      <c r="D8145" s="24">
        <v>0.13798263500624877</v>
      </c>
      <c r="E8145" s="10">
        <v>52.975999999999999</v>
      </c>
      <c r="F8145" s="24">
        <v>0.33446283829171081</v>
      </c>
      <c r="G8145" s="10">
        <v>49.456000000000003</v>
      </c>
      <c r="H8145" s="24">
        <v>2.7974211062097049E-2</v>
      </c>
      <c r="I8145" s="10">
        <v>43.061999999999998</v>
      </c>
      <c r="J8145" s="24">
        <v>0.32313461562340906</v>
      </c>
      <c r="K8145" s="10">
        <v>52.387999999999998</v>
      </c>
      <c r="L8145" s="61">
        <v>5.2335370776150386E-2</v>
      </c>
      <c r="Q8145" s="48"/>
      <c r="R8145" s="48"/>
      <c r="S8145" s="48"/>
      <c r="T8145" s="48"/>
      <c r="U8145" s="48"/>
      <c r="V8145" s="48"/>
    </row>
    <row r="8146" spans="1:22" x14ac:dyDescent="0.25">
      <c r="A8146" s="8"/>
      <c r="B8146" s="60" t="s">
        <v>8141</v>
      </c>
      <c r="C8146" s="45">
        <v>51.749000000000002</v>
      </c>
      <c r="D8146" s="24">
        <v>0.14013681510228243</v>
      </c>
      <c r="E8146" s="10">
        <v>55.331000000000003</v>
      </c>
      <c r="F8146" s="24">
        <v>0.33183561971011033</v>
      </c>
      <c r="G8146" s="10">
        <v>49.465000000000003</v>
      </c>
      <c r="H8146" s="24">
        <v>2.7254835425856803E-2</v>
      </c>
      <c r="I8146" s="10">
        <v>42.594000000000001</v>
      </c>
      <c r="J8146" s="24">
        <v>0.32268759390560392</v>
      </c>
      <c r="K8146" s="10">
        <v>55.365000000000002</v>
      </c>
      <c r="L8146" s="61">
        <v>4.8494983277591976E-2</v>
      </c>
      <c r="Q8146" s="48"/>
      <c r="R8146" s="48"/>
      <c r="S8146" s="48"/>
      <c r="T8146" s="48"/>
      <c r="U8146" s="48"/>
      <c r="V8146" s="48"/>
    </row>
    <row r="8147" spans="1:22" x14ac:dyDescent="0.25">
      <c r="A8147" s="8"/>
      <c r="B8147" s="60" t="s">
        <v>8142</v>
      </c>
      <c r="C8147" s="45">
        <v>59.347000000000001</v>
      </c>
      <c r="D8147" s="24">
        <v>0.13763730842596855</v>
      </c>
      <c r="E8147" s="10">
        <v>62.161999999999999</v>
      </c>
      <c r="F8147" s="24">
        <v>0.33505993342389279</v>
      </c>
      <c r="G8147" s="10">
        <v>50.493000000000002</v>
      </c>
      <c r="H8147" s="24">
        <v>2.820495419070241E-2</v>
      </c>
      <c r="I8147" s="10">
        <v>42.301000000000002</v>
      </c>
      <c r="J8147" s="24">
        <v>0.32873480436591213</v>
      </c>
      <c r="K8147" s="10">
        <v>63.372999999999998</v>
      </c>
      <c r="L8147" s="61">
        <v>4.5888594164456231E-2</v>
      </c>
      <c r="Q8147" s="48"/>
      <c r="R8147" s="48"/>
      <c r="S8147" s="48"/>
      <c r="T8147" s="48"/>
      <c r="U8147" s="48"/>
      <c r="V8147" s="48"/>
    </row>
    <row r="8148" spans="1:22" x14ac:dyDescent="0.25">
      <c r="A8148" s="8"/>
      <c r="B8148" s="60" t="s">
        <v>8143</v>
      </c>
      <c r="C8148" s="45">
        <v>66.537999999999997</v>
      </c>
      <c r="D8148" s="24">
        <v>0.13359205419982897</v>
      </c>
      <c r="E8148" s="10">
        <v>68.554000000000002</v>
      </c>
      <c r="F8148" s="24">
        <v>0.32743204311026852</v>
      </c>
      <c r="G8148" s="10">
        <v>53.984999999999999</v>
      </c>
      <c r="H8148" s="24">
        <v>2.9507974211062098E-2</v>
      </c>
      <c r="I8148" s="10">
        <v>44.878</v>
      </c>
      <c r="J8148" s="24">
        <v>0.33011312132914455</v>
      </c>
      <c r="K8148" s="10">
        <v>70.480999999999995</v>
      </c>
      <c r="L8148" s="61">
        <v>4.3524391650328682E-2</v>
      </c>
      <c r="Q8148" s="48"/>
      <c r="R8148" s="48"/>
      <c r="S8148" s="48"/>
      <c r="T8148" s="48"/>
      <c r="U8148" s="48"/>
      <c r="V8148" s="48"/>
    </row>
    <row r="8149" spans="1:22" x14ac:dyDescent="0.25">
      <c r="A8149" s="8"/>
      <c r="B8149" s="60" t="s">
        <v>8144</v>
      </c>
      <c r="C8149" s="45">
        <v>68.027000000000001</v>
      </c>
      <c r="D8149" s="24">
        <v>0.12362691574031441</v>
      </c>
      <c r="E8149" s="10">
        <v>70.897999999999996</v>
      </c>
      <c r="F8149" s="24">
        <v>0.34022480631726648</v>
      </c>
      <c r="G8149" s="10">
        <v>57.871000000000002</v>
      </c>
      <c r="H8149" s="24">
        <v>2.9711571089243299E-2</v>
      </c>
      <c r="I8149" s="10">
        <v>48.24</v>
      </c>
      <c r="J8149" s="24">
        <v>0.34102790160555302</v>
      </c>
      <c r="K8149" s="10">
        <v>72.049000000000007</v>
      </c>
      <c r="L8149" s="61">
        <v>4.3801176334909465E-2</v>
      </c>
      <c r="Q8149" s="48"/>
      <c r="R8149" s="48"/>
      <c r="S8149" s="48"/>
      <c r="T8149" s="48"/>
      <c r="U8149" s="48"/>
      <c r="V8149" s="48"/>
    </row>
    <row r="8150" spans="1:22" x14ac:dyDescent="0.25">
      <c r="A8150" s="8"/>
      <c r="B8150" s="60" t="s">
        <v>8145</v>
      </c>
      <c r="C8150" s="45">
        <v>67.790999999999997</v>
      </c>
      <c r="D8150" s="24">
        <v>0.1228211537196606</v>
      </c>
      <c r="E8150" s="10">
        <v>71.828000000000003</v>
      </c>
      <c r="F8150" s="24">
        <v>0.37255750772491825</v>
      </c>
      <c r="G8150" s="10">
        <v>60.948999999999998</v>
      </c>
      <c r="H8150" s="24">
        <v>3.5724465558194772E-2</v>
      </c>
      <c r="I8150" s="10">
        <v>51.819000000000003</v>
      </c>
      <c r="J8150" s="24">
        <v>0.37137570933654529</v>
      </c>
      <c r="K8150" s="10">
        <v>72.292000000000002</v>
      </c>
      <c r="L8150" s="61">
        <v>6.0569715142428787E-2</v>
      </c>
      <c r="Q8150" s="48"/>
      <c r="R8150" s="48"/>
      <c r="S8150" s="48"/>
      <c r="T8150" s="48"/>
      <c r="U8150" s="48"/>
      <c r="V8150" s="48"/>
    </row>
    <row r="8151" spans="1:22" x14ac:dyDescent="0.25">
      <c r="A8151" s="8"/>
      <c r="B8151" s="60" t="s">
        <v>8146</v>
      </c>
      <c r="C8151" s="45">
        <v>68.018000000000001</v>
      </c>
      <c r="D8151" s="24">
        <v>0.12629086364533315</v>
      </c>
      <c r="E8151" s="10">
        <v>72.671000000000006</v>
      </c>
      <c r="F8151" s="24">
        <v>0.39557552507053184</v>
      </c>
      <c r="G8151" s="10">
        <v>62.743000000000002</v>
      </c>
      <c r="H8151" s="24">
        <v>4.2321004411265691E-2</v>
      </c>
      <c r="I8151" s="10">
        <v>53.878</v>
      </c>
      <c r="J8151" s="24">
        <v>0.40727403673028451</v>
      </c>
      <c r="K8151" s="10">
        <v>73.054000000000002</v>
      </c>
      <c r="L8151" s="61">
        <v>8.4188674893322574E-2</v>
      </c>
      <c r="Q8151" s="48"/>
      <c r="R8151" s="48"/>
      <c r="S8151" s="48"/>
      <c r="T8151" s="48"/>
      <c r="U8151" s="48"/>
      <c r="V8151" s="48"/>
    </row>
    <row r="8152" spans="1:22" x14ac:dyDescent="0.25">
      <c r="A8152" s="8"/>
      <c r="B8152" s="60" t="s">
        <v>8147</v>
      </c>
      <c r="C8152" s="45">
        <v>68.518000000000001</v>
      </c>
      <c r="D8152" s="24">
        <v>0.14206077747812931</v>
      </c>
      <c r="E8152" s="10">
        <v>73.376000000000005</v>
      </c>
      <c r="F8152" s="24">
        <v>0.41563792151184487</v>
      </c>
      <c r="G8152" s="10">
        <v>63.679000000000002</v>
      </c>
      <c r="H8152" s="24">
        <v>4.8523922633186292E-2</v>
      </c>
      <c r="I8152" s="10">
        <v>56.063000000000002</v>
      </c>
      <c r="J8152" s="24">
        <v>0.43595793028944657</v>
      </c>
      <c r="K8152" s="10">
        <v>73.631</v>
      </c>
      <c r="L8152" s="61">
        <v>9.8581478491523475E-2</v>
      </c>
      <c r="Q8152" s="48"/>
      <c r="R8152" s="48"/>
      <c r="S8152" s="48"/>
      <c r="T8152" s="48"/>
      <c r="U8152" s="48"/>
      <c r="V8152" s="48"/>
    </row>
    <row r="8153" spans="1:22" x14ac:dyDescent="0.25">
      <c r="A8153" s="8"/>
      <c r="B8153" s="60" t="s">
        <v>8148</v>
      </c>
      <c r="C8153" s="45">
        <v>68.286000000000001</v>
      </c>
      <c r="D8153" s="24">
        <v>0.14944418864697756</v>
      </c>
      <c r="E8153" s="10">
        <v>72.162000000000006</v>
      </c>
      <c r="F8153" s="24">
        <v>0.42148945380722785</v>
      </c>
      <c r="G8153" s="10">
        <v>62.793999999999997</v>
      </c>
      <c r="H8153" s="24">
        <v>4.9433322022395657E-2</v>
      </c>
      <c r="I8153" s="10">
        <v>55.682000000000002</v>
      </c>
      <c r="J8153" s="24">
        <v>0.43529981498267789</v>
      </c>
      <c r="K8153" s="10">
        <v>72.897000000000006</v>
      </c>
      <c r="L8153" s="61">
        <v>9.9342636374120635E-2</v>
      </c>
      <c r="Q8153" s="48"/>
      <c r="R8153" s="48"/>
      <c r="S8153" s="48"/>
      <c r="T8153" s="48"/>
      <c r="U8153" s="48"/>
      <c r="V8153" s="48"/>
    </row>
    <row r="8154" spans="1:22" x14ac:dyDescent="0.25">
      <c r="A8154" s="8"/>
      <c r="B8154" s="60" t="s">
        <v>8149</v>
      </c>
      <c r="C8154" s="45">
        <v>68.17</v>
      </c>
      <c r="D8154" s="24">
        <v>0.15031572715911334</v>
      </c>
      <c r="E8154" s="10">
        <v>71.287000000000006</v>
      </c>
      <c r="F8154" s="24">
        <v>0.42484811392575123</v>
      </c>
      <c r="G8154" s="10">
        <v>60.98</v>
      </c>
      <c r="H8154" s="24">
        <v>3.7950458092975911E-2</v>
      </c>
      <c r="I8154" s="10">
        <v>53.710999999999999</v>
      </c>
      <c r="J8154" s="24">
        <v>0.41060186507394486</v>
      </c>
      <c r="K8154" s="10">
        <v>72.010000000000005</v>
      </c>
      <c r="L8154" s="61">
        <v>8.403874985584131E-2</v>
      </c>
      <c r="Q8154" s="48"/>
      <c r="R8154" s="48"/>
      <c r="S8154" s="48"/>
      <c r="T8154" s="48"/>
      <c r="U8154" s="48"/>
      <c r="V8154" s="48"/>
    </row>
    <row r="8155" spans="1:22" x14ac:dyDescent="0.25">
      <c r="A8155" s="8"/>
      <c r="B8155" s="60" t="s">
        <v>8150</v>
      </c>
      <c r="C8155" s="45">
        <v>67.584000000000003</v>
      </c>
      <c r="D8155" s="24">
        <v>0.13104321515490364</v>
      </c>
      <c r="E8155" s="10">
        <v>70.385000000000005</v>
      </c>
      <c r="F8155" s="24">
        <v>0.4007702527205147</v>
      </c>
      <c r="G8155" s="10">
        <v>59.798000000000002</v>
      </c>
      <c r="H8155" s="24">
        <v>2.4675941635561589E-2</v>
      </c>
      <c r="I8155" s="10">
        <v>52.247</v>
      </c>
      <c r="J8155" s="24">
        <v>0.37371015608508312</v>
      </c>
      <c r="K8155" s="10">
        <v>71.141000000000005</v>
      </c>
      <c r="L8155" s="61">
        <v>5.564525429592896E-2</v>
      </c>
      <c r="Q8155" s="48"/>
      <c r="R8155" s="48"/>
      <c r="S8155" s="48"/>
      <c r="T8155" s="48"/>
      <c r="U8155" s="48"/>
      <c r="V8155" s="48"/>
    </row>
    <row r="8156" spans="1:22" x14ac:dyDescent="0.25">
      <c r="A8156" s="8"/>
      <c r="B8156" s="60" t="s">
        <v>8151</v>
      </c>
      <c r="C8156" s="45">
        <v>67.977999999999994</v>
      </c>
      <c r="D8156" s="24">
        <v>0.10501216865092416</v>
      </c>
      <c r="E8156" s="10">
        <v>69.662999999999997</v>
      </c>
      <c r="F8156" s="24">
        <v>0.38017047066023796</v>
      </c>
      <c r="G8156" s="10">
        <v>59.692999999999998</v>
      </c>
      <c r="H8156" s="24">
        <v>1.3383101459110961E-2</v>
      </c>
      <c r="I8156" s="10">
        <v>51.856000000000002</v>
      </c>
      <c r="J8156" s="24">
        <v>0.33208746724945054</v>
      </c>
      <c r="K8156" s="10">
        <v>70.789000000000001</v>
      </c>
      <c r="L8156" s="61">
        <v>2.9408372736708568E-2</v>
      </c>
      <c r="Q8156" s="48"/>
      <c r="R8156" s="48"/>
      <c r="S8156" s="48"/>
      <c r="T8156" s="48"/>
      <c r="U8156" s="48"/>
      <c r="V8156" s="48"/>
    </row>
    <row r="8157" spans="1:22" x14ac:dyDescent="0.25">
      <c r="A8157" s="8"/>
      <c r="B8157" s="60" t="s">
        <v>8152</v>
      </c>
      <c r="C8157" s="45">
        <v>69.918000000000006</v>
      </c>
      <c r="D8157" s="24">
        <v>9.682299546142209E-2</v>
      </c>
      <c r="E8157" s="10">
        <v>71.040000000000006</v>
      </c>
      <c r="F8157" s="24">
        <v>0.36801958472033558</v>
      </c>
      <c r="G8157" s="10">
        <v>61.832000000000001</v>
      </c>
      <c r="H8157" s="24">
        <v>1.1808618934509671E-2</v>
      </c>
      <c r="I8157" s="10">
        <v>54.423999999999999</v>
      </c>
      <c r="J8157" s="24">
        <v>0.31606918902810027</v>
      </c>
      <c r="K8157" s="10">
        <v>72.465000000000003</v>
      </c>
      <c r="L8157" s="61">
        <v>1.8117864144850653E-2</v>
      </c>
      <c r="Q8157" s="48"/>
      <c r="R8157" s="48"/>
      <c r="S8157" s="48"/>
      <c r="T8157" s="48"/>
      <c r="U8157" s="48"/>
      <c r="V8157" s="48"/>
    </row>
    <row r="8158" spans="1:22" x14ac:dyDescent="0.25">
      <c r="A8158" s="8"/>
      <c r="B8158" s="60" t="s">
        <v>8153</v>
      </c>
      <c r="C8158" s="45">
        <v>72.472999999999999</v>
      </c>
      <c r="D8158" s="24">
        <v>0.10394330066434257</v>
      </c>
      <c r="E8158" s="10">
        <v>72.680999999999997</v>
      </c>
      <c r="F8158" s="24">
        <v>0.36176501321072979</v>
      </c>
      <c r="G8158" s="10">
        <v>64.287999999999997</v>
      </c>
      <c r="H8158" s="24">
        <v>1.5568374618255854E-2</v>
      </c>
      <c r="I8158" s="10">
        <v>58.500999999999998</v>
      </c>
      <c r="J8158" s="24">
        <v>0.31775793773980854</v>
      </c>
      <c r="K8158" s="10">
        <v>74.203999999999994</v>
      </c>
      <c r="L8158" s="61">
        <v>2.0839580209895053E-2</v>
      </c>
      <c r="Q8158" s="48"/>
      <c r="R8158" s="48"/>
      <c r="S8158" s="48"/>
      <c r="T8158" s="48"/>
      <c r="U8158" s="48"/>
      <c r="V8158" s="48"/>
    </row>
    <row r="8159" spans="1:22" x14ac:dyDescent="0.25">
      <c r="A8159" s="8"/>
      <c r="B8159" s="60" t="s">
        <v>8154</v>
      </c>
      <c r="C8159" s="45">
        <v>72.099999999999994</v>
      </c>
      <c r="D8159" s="24">
        <v>0.11198447674801026</v>
      </c>
      <c r="E8159" s="10">
        <v>71.501000000000005</v>
      </c>
      <c r="F8159" s="24">
        <v>0.36470570673672581</v>
      </c>
      <c r="G8159" s="10">
        <v>63.598999999999997</v>
      </c>
      <c r="H8159" s="24">
        <v>1.8608754665761791E-2</v>
      </c>
      <c r="I8159" s="10">
        <v>59.695</v>
      </c>
      <c r="J8159" s="24">
        <v>0.31481504476425815</v>
      </c>
      <c r="K8159" s="10">
        <v>72.822000000000003</v>
      </c>
      <c r="L8159" s="61">
        <v>2.3492100103794256E-2</v>
      </c>
      <c r="Q8159" s="48"/>
      <c r="R8159" s="48"/>
      <c r="S8159" s="48"/>
      <c r="T8159" s="48"/>
      <c r="U8159" s="48"/>
      <c r="V8159" s="48"/>
    </row>
    <row r="8160" spans="1:22" x14ac:dyDescent="0.25">
      <c r="A8160" s="8"/>
      <c r="B8160" s="60" t="s">
        <v>8155</v>
      </c>
      <c r="C8160" s="45">
        <v>70.436000000000007</v>
      </c>
      <c r="D8160" s="24">
        <v>0.10853121094520818</v>
      </c>
      <c r="E8160" s="10">
        <v>68.95</v>
      </c>
      <c r="F8160" s="24">
        <v>0.36445194130554853</v>
      </c>
      <c r="G8160" s="10">
        <v>61.683999999999997</v>
      </c>
      <c r="H8160" s="24">
        <v>2.190702409229725E-2</v>
      </c>
      <c r="I8160" s="10">
        <v>58.451000000000001</v>
      </c>
      <c r="J8160" s="24">
        <v>0.29793997491711471</v>
      </c>
      <c r="K8160" s="10">
        <v>71.766000000000005</v>
      </c>
      <c r="L8160" s="61">
        <v>2.8727943720447468E-2</v>
      </c>
      <c r="Q8160" s="48"/>
      <c r="R8160" s="48"/>
      <c r="S8160" s="48"/>
      <c r="T8160" s="48"/>
      <c r="U8160" s="48"/>
      <c r="V8160" s="48"/>
    </row>
    <row r="8161" spans="1:22" x14ac:dyDescent="0.25">
      <c r="A8161" s="8"/>
      <c r="B8161" s="60" t="s">
        <v>8156</v>
      </c>
      <c r="C8161" s="45">
        <v>67.03</v>
      </c>
      <c r="D8161" s="24">
        <v>0.10665658093797277</v>
      </c>
      <c r="E8161" s="10">
        <v>64.7</v>
      </c>
      <c r="F8161" s="24">
        <v>0.3483453001149408</v>
      </c>
      <c r="G8161" s="10">
        <v>58.423999999999999</v>
      </c>
      <c r="H8161" s="24">
        <v>2.4255174753987106E-2</v>
      </c>
      <c r="I8161" s="10">
        <v>56.107999999999997</v>
      </c>
      <c r="J8161" s="24">
        <v>0.28385879080625331</v>
      </c>
      <c r="K8161" s="10">
        <v>67.965000000000003</v>
      </c>
      <c r="L8161" s="61">
        <v>3.5486103102295004E-2</v>
      </c>
      <c r="Q8161" s="48"/>
      <c r="R8161" s="48"/>
      <c r="S8161" s="48"/>
      <c r="T8161" s="48"/>
      <c r="U8161" s="48"/>
      <c r="V8161" s="48"/>
    </row>
    <row r="8162" spans="1:22" x14ac:dyDescent="0.25">
      <c r="A8162" s="8"/>
      <c r="B8162" s="60" t="s">
        <v>8157</v>
      </c>
      <c r="C8162" s="45">
        <v>63.05</v>
      </c>
      <c r="D8162" s="24">
        <v>0.11163915016773006</v>
      </c>
      <c r="E8162" s="10">
        <v>62.110999999999997</v>
      </c>
      <c r="F8162" s="24">
        <v>0.34361332119239896</v>
      </c>
      <c r="G8162" s="10">
        <v>56.308999999999997</v>
      </c>
      <c r="H8162" s="24">
        <v>2.5571767899558874E-2</v>
      </c>
      <c r="I8162" s="10">
        <v>54.021000000000001</v>
      </c>
      <c r="J8162" s="24">
        <v>0.26513354773819425</v>
      </c>
      <c r="K8162" s="10">
        <v>64.584999999999994</v>
      </c>
      <c r="L8162" s="61">
        <v>4.842578710644678E-2</v>
      </c>
      <c r="Q8162" s="48"/>
      <c r="R8162" s="48"/>
      <c r="S8162" s="48"/>
      <c r="T8162" s="48"/>
      <c r="U8162" s="48"/>
      <c r="V8162" s="48"/>
    </row>
    <row r="8163" spans="1:22" x14ac:dyDescent="0.25">
      <c r="A8163" s="8"/>
      <c r="B8163" s="60" t="s">
        <v>8158</v>
      </c>
      <c r="C8163" s="45">
        <v>60.101999999999997</v>
      </c>
      <c r="D8163" s="24">
        <v>0.10664013681510229</v>
      </c>
      <c r="E8163" s="10">
        <v>60.337000000000003</v>
      </c>
      <c r="F8163" s="24">
        <v>0.33153707214401934</v>
      </c>
      <c r="G8163" s="10">
        <v>55.018000000000001</v>
      </c>
      <c r="H8163" s="24">
        <v>2.6739056667797762E-2</v>
      </c>
      <c r="I8163" s="10">
        <v>53.268999999999998</v>
      </c>
      <c r="J8163" s="24">
        <v>0.23863509368830169</v>
      </c>
      <c r="K8163" s="10">
        <v>61.63</v>
      </c>
      <c r="L8163" s="61">
        <v>5.9750893783877289E-2</v>
      </c>
      <c r="Q8163" s="48"/>
      <c r="R8163" s="48"/>
      <c r="S8163" s="48"/>
      <c r="T8163" s="48"/>
      <c r="U8163" s="48"/>
      <c r="V8163" s="48"/>
    </row>
    <row r="8164" spans="1:22" x14ac:dyDescent="0.25">
      <c r="A8164" s="8"/>
      <c r="B8164" s="60" t="s">
        <v>8159</v>
      </c>
      <c r="C8164" s="45">
        <v>55.966000000000001</v>
      </c>
      <c r="D8164" s="24">
        <v>0.10989607314345853</v>
      </c>
      <c r="E8164" s="10">
        <v>56.12</v>
      </c>
      <c r="F8164" s="24">
        <v>0.31968473377020795</v>
      </c>
      <c r="G8164" s="10">
        <v>51.648000000000003</v>
      </c>
      <c r="H8164" s="24">
        <v>2.9100780454699694E-2</v>
      </c>
      <c r="I8164" s="10">
        <v>49.219000000000001</v>
      </c>
      <c r="J8164" s="24">
        <v>0.20364322700011175</v>
      </c>
      <c r="K8164" s="10">
        <v>57.326000000000001</v>
      </c>
      <c r="L8164" s="61">
        <v>6.5805558759081992E-2</v>
      </c>
      <c r="Q8164" s="48"/>
      <c r="R8164" s="48"/>
      <c r="S8164" s="48"/>
      <c r="T8164" s="48"/>
      <c r="U8164" s="48"/>
      <c r="V8164" s="48"/>
    </row>
    <row r="8165" spans="1:22" x14ac:dyDescent="0.25">
      <c r="A8165" s="8"/>
      <c r="B8165" s="60" t="s">
        <v>8160</v>
      </c>
      <c r="C8165" s="45">
        <v>52.61</v>
      </c>
      <c r="D8165" s="24">
        <v>0.10524585853273731</v>
      </c>
      <c r="E8165" s="10">
        <v>52.604999999999997</v>
      </c>
      <c r="F8165" s="24">
        <v>0.31265953159285298</v>
      </c>
      <c r="G8165" s="10">
        <v>48.006</v>
      </c>
      <c r="H8165" s="24">
        <v>3.2912595005428882E-2</v>
      </c>
      <c r="I8165" s="10">
        <v>45.9</v>
      </c>
      <c r="J8165" s="24">
        <v>0.18424450071999604</v>
      </c>
      <c r="K8165" s="10">
        <v>54.634</v>
      </c>
      <c r="L8165" s="61">
        <v>6.9617845408957282E-2</v>
      </c>
      <c r="Q8165" s="48"/>
      <c r="R8165" s="48"/>
      <c r="S8165" s="48"/>
      <c r="T8165" s="48"/>
      <c r="U8165" s="48"/>
      <c r="V8165" s="48"/>
    </row>
    <row r="8166" spans="1:22" x14ac:dyDescent="0.25">
      <c r="A8166" s="8"/>
      <c r="B8166" s="60" t="s">
        <v>8161</v>
      </c>
      <c r="C8166" s="45">
        <v>50.695</v>
      </c>
      <c r="D8166" s="24">
        <v>0.10511438338154089</v>
      </c>
      <c r="E8166" s="10">
        <v>50.405000000000001</v>
      </c>
      <c r="F8166" s="24">
        <v>0.30398698371471644</v>
      </c>
      <c r="G8166" s="10">
        <v>45.716999999999999</v>
      </c>
      <c r="H8166" s="24">
        <v>3.6237785016286647E-2</v>
      </c>
      <c r="I8166" s="10">
        <v>44</v>
      </c>
      <c r="J8166" s="24">
        <v>0.16592184318983066</v>
      </c>
      <c r="K8166" s="10">
        <v>52.718000000000004</v>
      </c>
      <c r="L8166" s="61">
        <v>7.2142486598651218E-2</v>
      </c>
      <c r="Q8166" s="48"/>
      <c r="R8166" s="48"/>
      <c r="S8166" s="48"/>
      <c r="T8166" s="48"/>
      <c r="U8166" s="48"/>
      <c r="V8166" s="48"/>
    </row>
    <row r="8167" spans="1:22" x14ac:dyDescent="0.25">
      <c r="A8167" s="8"/>
      <c r="B8167" s="60" t="s">
        <v>8162</v>
      </c>
      <c r="C8167" s="45">
        <v>49.584000000000003</v>
      </c>
      <c r="D8167" s="24">
        <v>0.11185248488035761</v>
      </c>
      <c r="E8167" s="10">
        <v>48.954000000000001</v>
      </c>
      <c r="F8167" s="24">
        <v>0.29304554207155969</v>
      </c>
      <c r="G8167" s="10">
        <v>44.701000000000001</v>
      </c>
      <c r="H8167" s="24">
        <v>3.8463626492942452E-2</v>
      </c>
      <c r="I8167" s="10">
        <v>43.283999999999999</v>
      </c>
      <c r="J8167" s="24">
        <v>0.14419782511544763</v>
      </c>
      <c r="K8167" s="10">
        <v>51.213999999999999</v>
      </c>
      <c r="L8167" s="61">
        <v>7.2984033661882525E-2</v>
      </c>
      <c r="Q8167" s="48"/>
      <c r="R8167" s="48"/>
      <c r="S8167" s="48"/>
      <c r="T8167" s="48"/>
      <c r="U8167" s="48"/>
      <c r="V8167" s="48"/>
    </row>
    <row r="8168" spans="1:22" x14ac:dyDescent="0.25">
      <c r="A8168" s="8"/>
      <c r="B8168" s="60" t="s">
        <v>8163</v>
      </c>
      <c r="C8168" s="45">
        <v>49.405000000000001</v>
      </c>
      <c r="D8168" s="24">
        <v>0.11653628714173021</v>
      </c>
      <c r="E8168" s="10">
        <v>48.390999999999998</v>
      </c>
      <c r="F8168" s="24">
        <v>0.28358186676219904</v>
      </c>
      <c r="G8168" s="10">
        <v>44.533999999999999</v>
      </c>
      <c r="H8168" s="24">
        <v>4.231813246471227E-2</v>
      </c>
      <c r="I8168" s="10">
        <v>43.765999999999998</v>
      </c>
      <c r="J8168" s="24">
        <v>0.12580068523759869</v>
      </c>
      <c r="K8168" s="10">
        <v>51.664000000000001</v>
      </c>
      <c r="L8168" s="61">
        <v>7.9462793244567412E-2</v>
      </c>
      <c r="Q8168" s="48"/>
      <c r="R8168" s="48"/>
      <c r="S8168" s="48"/>
      <c r="T8168" s="48"/>
      <c r="U8168" s="48"/>
      <c r="V8168" s="48"/>
    </row>
    <row r="8169" spans="1:22" x14ac:dyDescent="0.25">
      <c r="A8169" s="8"/>
      <c r="B8169" s="60" t="s">
        <v>8164</v>
      </c>
      <c r="C8169" s="45">
        <v>50.002000000000002</v>
      </c>
      <c r="D8169" s="24">
        <v>0.11735800683670786</v>
      </c>
      <c r="E8169" s="10">
        <v>47.892000000000003</v>
      </c>
      <c r="F8169" s="24">
        <v>0.26652038272655354</v>
      </c>
      <c r="G8169" s="10">
        <v>44.600999999999999</v>
      </c>
      <c r="H8169" s="24">
        <v>4.5371878393051034E-2</v>
      </c>
      <c r="I8169" s="10">
        <v>45.485999999999997</v>
      </c>
      <c r="J8169" s="24">
        <v>0.10638561994140722</v>
      </c>
      <c r="K8169" s="10">
        <v>53.152999999999999</v>
      </c>
      <c r="L8169" s="61">
        <v>8.8443137933022081E-2</v>
      </c>
      <c r="Q8169" s="48"/>
      <c r="R8169" s="48"/>
      <c r="S8169" s="48"/>
      <c r="T8169" s="48"/>
      <c r="U8169" s="48"/>
      <c r="V8169" s="48"/>
    </row>
    <row r="8170" spans="1:22" x14ac:dyDescent="0.25">
      <c r="A8170" s="8"/>
      <c r="B8170" s="60" t="s">
        <v>8165</v>
      </c>
      <c r="C8170" s="45">
        <v>52.859000000000002</v>
      </c>
      <c r="D8170" s="24">
        <v>0.12182816197738627</v>
      </c>
      <c r="E8170" s="10">
        <v>47.173000000000002</v>
      </c>
      <c r="F8170" s="24">
        <v>0.24890660218231755</v>
      </c>
      <c r="G8170" s="10">
        <v>44.41</v>
      </c>
      <c r="H8170" s="24">
        <v>5.283659066232356E-2</v>
      </c>
      <c r="I8170" s="10">
        <v>49.798999999999999</v>
      </c>
      <c r="J8170" s="24">
        <v>9.0049158349471178E-2</v>
      </c>
      <c r="K8170" s="10">
        <v>56.133000000000003</v>
      </c>
      <c r="L8170" s="61">
        <v>9.5025649893365607E-2</v>
      </c>
      <c r="Q8170" s="48"/>
      <c r="R8170" s="48"/>
      <c r="S8170" s="48"/>
      <c r="T8170" s="48"/>
      <c r="U8170" s="48"/>
      <c r="V8170" s="48"/>
    </row>
    <row r="8171" spans="1:22" x14ac:dyDescent="0.25">
      <c r="A8171" s="8"/>
      <c r="B8171" s="60" t="s">
        <v>8166</v>
      </c>
      <c r="C8171" s="45">
        <v>60.712000000000003</v>
      </c>
      <c r="D8171" s="24">
        <v>0.1279746252958191</v>
      </c>
      <c r="E8171" s="10">
        <v>47.689</v>
      </c>
      <c r="F8171" s="24">
        <v>0.23733822936724733</v>
      </c>
      <c r="G8171" s="10">
        <v>43.838999999999999</v>
      </c>
      <c r="H8171" s="24">
        <v>5.8577633007600431E-2</v>
      </c>
      <c r="I8171" s="10">
        <v>59.186</v>
      </c>
      <c r="J8171" s="24">
        <v>7.4072694771339195E-2</v>
      </c>
      <c r="K8171" s="10">
        <v>64.218000000000004</v>
      </c>
      <c r="L8171" s="61">
        <v>0.10201164332238169</v>
      </c>
      <c r="Q8171" s="48"/>
      <c r="R8171" s="48"/>
      <c r="S8171" s="48"/>
      <c r="T8171" s="48"/>
      <c r="U8171" s="48"/>
      <c r="V8171" s="48"/>
    </row>
    <row r="8172" spans="1:22" x14ac:dyDescent="0.25">
      <c r="A8172" s="8"/>
      <c r="B8172" s="60" t="s">
        <v>8167</v>
      </c>
      <c r="C8172" s="45">
        <v>68.304000000000002</v>
      </c>
      <c r="D8172" s="24">
        <v>0.12460557454641073</v>
      </c>
      <c r="E8172" s="10">
        <v>51.073999999999998</v>
      </c>
      <c r="F8172" s="24">
        <v>0.22041108772558327</v>
      </c>
      <c r="G8172" s="10">
        <v>45.871000000000002</v>
      </c>
      <c r="H8172" s="24">
        <v>6.9747557003257327E-2</v>
      </c>
      <c r="I8172" s="10">
        <v>66.506</v>
      </c>
      <c r="J8172" s="24">
        <v>6.2540344604995288E-2</v>
      </c>
      <c r="K8172" s="10">
        <v>71.185000000000002</v>
      </c>
      <c r="L8172" s="61">
        <v>0.11495763444578938</v>
      </c>
      <c r="Q8172" s="48"/>
      <c r="R8172" s="48"/>
      <c r="S8172" s="48"/>
      <c r="T8172" s="48"/>
      <c r="U8172" s="48"/>
      <c r="V8172" s="48"/>
    </row>
    <row r="8173" spans="1:22" x14ac:dyDescent="0.25">
      <c r="A8173" s="8"/>
      <c r="B8173" s="60" t="s">
        <v>8168</v>
      </c>
      <c r="C8173" s="45">
        <v>70.326999999999998</v>
      </c>
      <c r="D8173" s="24">
        <v>0.12478635287930581</v>
      </c>
      <c r="E8173" s="10">
        <v>54.231999999999999</v>
      </c>
      <c r="F8173" s="24">
        <v>0.20381233860254055</v>
      </c>
      <c r="G8173" s="10">
        <v>49.093000000000004</v>
      </c>
      <c r="H8173" s="24">
        <v>7.9885993485342019E-2</v>
      </c>
      <c r="I8173" s="10">
        <v>68.695999999999998</v>
      </c>
      <c r="J8173" s="24">
        <v>6.0678285912905305E-2</v>
      </c>
      <c r="K8173" s="10">
        <v>73.405000000000001</v>
      </c>
      <c r="L8173" s="61">
        <v>0.12924087843679752</v>
      </c>
      <c r="Q8173" s="48"/>
      <c r="R8173" s="48"/>
      <c r="S8173" s="48"/>
      <c r="T8173" s="48"/>
      <c r="U8173" s="48"/>
      <c r="V8173" s="48"/>
    </row>
    <row r="8174" spans="1:22" x14ac:dyDescent="0.25">
      <c r="A8174" s="8"/>
      <c r="B8174" s="60" t="s">
        <v>8169</v>
      </c>
      <c r="C8174" s="45">
        <v>70.117999999999995</v>
      </c>
      <c r="D8174" s="24">
        <v>0.14154943465684985</v>
      </c>
      <c r="E8174" s="10">
        <v>57.011000000000003</v>
      </c>
      <c r="F8174" s="24">
        <v>0.2016927141641664</v>
      </c>
      <c r="G8174" s="10">
        <v>52.828000000000003</v>
      </c>
      <c r="H8174" s="24">
        <v>0.10340662323561346</v>
      </c>
      <c r="I8174" s="10">
        <v>68.662999999999997</v>
      </c>
      <c r="J8174" s="24">
        <v>8.0229902179850043E-2</v>
      </c>
      <c r="K8174" s="10">
        <v>73.382999999999996</v>
      </c>
      <c r="L8174" s="61">
        <v>0.15599746383076835</v>
      </c>
      <c r="Q8174" s="48"/>
      <c r="R8174" s="48"/>
      <c r="S8174" s="48"/>
      <c r="T8174" s="48"/>
      <c r="U8174" s="48"/>
      <c r="V8174" s="48"/>
    </row>
    <row r="8175" spans="1:22" x14ac:dyDescent="0.25">
      <c r="A8175" s="8"/>
      <c r="B8175" s="60" t="s">
        <v>8170</v>
      </c>
      <c r="C8175" s="45">
        <v>71.055000000000007</v>
      </c>
      <c r="D8175" s="24">
        <v>0.14859978963975809</v>
      </c>
      <c r="E8175" s="10">
        <v>59.07</v>
      </c>
      <c r="F8175" s="24">
        <v>0.21224605555804338</v>
      </c>
      <c r="G8175" s="10">
        <v>55.628999999999998</v>
      </c>
      <c r="H8175" s="24">
        <v>0.12995385450597177</v>
      </c>
      <c r="I8175" s="10">
        <v>68.662999999999997</v>
      </c>
      <c r="J8175" s="24">
        <v>0.10349322210636079</v>
      </c>
      <c r="K8175" s="10">
        <v>74.225999999999999</v>
      </c>
      <c r="L8175" s="61">
        <v>0.18138221223125253</v>
      </c>
      <c r="Q8175" s="48"/>
      <c r="R8175" s="48"/>
      <c r="S8175" s="48"/>
      <c r="T8175" s="48"/>
      <c r="U8175" s="48"/>
      <c r="V8175" s="48"/>
    </row>
    <row r="8176" spans="1:22" x14ac:dyDescent="0.25">
      <c r="A8176" s="8"/>
      <c r="B8176" s="60" t="s">
        <v>8171</v>
      </c>
      <c r="C8176" s="45">
        <v>71.650000000000006</v>
      </c>
      <c r="D8176" s="24">
        <v>0.1392979226926111</v>
      </c>
      <c r="E8176" s="10">
        <v>60.031999999999996</v>
      </c>
      <c r="F8176" s="24">
        <v>0.21351484483453495</v>
      </c>
      <c r="G8176" s="10">
        <v>58.396000000000001</v>
      </c>
      <c r="H8176" s="24">
        <v>0.15481813246471227</v>
      </c>
      <c r="I8176" s="10">
        <v>69.751000000000005</v>
      </c>
      <c r="J8176" s="24">
        <v>0.12230001489646954</v>
      </c>
      <c r="K8176" s="10">
        <v>74.456000000000003</v>
      </c>
      <c r="L8176" s="61">
        <v>0.19405153034757047</v>
      </c>
      <c r="Q8176" s="48"/>
      <c r="R8176" s="48"/>
      <c r="S8176" s="48"/>
      <c r="T8176" s="48"/>
      <c r="U8176" s="48"/>
      <c r="V8176" s="48"/>
    </row>
    <row r="8177" spans="1:22" x14ac:dyDescent="0.25">
      <c r="A8177" s="8"/>
      <c r="B8177" s="60" t="s">
        <v>8172</v>
      </c>
      <c r="C8177" s="45">
        <v>71.078999999999994</v>
      </c>
      <c r="D8177" s="24">
        <v>0.13140941362082567</v>
      </c>
      <c r="E8177" s="10">
        <v>59.5</v>
      </c>
      <c r="F8177" s="24">
        <v>0.19843864284328214</v>
      </c>
      <c r="G8177" s="10">
        <v>57.991999999999997</v>
      </c>
      <c r="H8177" s="24">
        <v>0.17061617806731813</v>
      </c>
      <c r="I8177" s="10">
        <v>69.418000000000006</v>
      </c>
      <c r="J8177" s="24">
        <v>0.12344207756095139</v>
      </c>
      <c r="K8177" s="10">
        <v>74.162000000000006</v>
      </c>
      <c r="L8177" s="61">
        <v>0.19800564874056142</v>
      </c>
      <c r="Q8177" s="48"/>
      <c r="R8177" s="48"/>
      <c r="S8177" s="48"/>
      <c r="T8177" s="48"/>
      <c r="U8177" s="48"/>
      <c r="V8177" s="48"/>
    </row>
    <row r="8178" spans="1:22" x14ac:dyDescent="0.25">
      <c r="A8178" s="8"/>
      <c r="B8178" s="60" t="s">
        <v>8173</v>
      </c>
      <c r="C8178" s="45">
        <v>69.691000000000003</v>
      </c>
      <c r="D8178" s="24">
        <v>0.11420260320799369</v>
      </c>
      <c r="E8178" s="10">
        <v>57.622</v>
      </c>
      <c r="F8178" s="24">
        <v>0.17755586404549728</v>
      </c>
      <c r="G8178" s="10">
        <v>56.402999999999999</v>
      </c>
      <c r="H8178" s="24">
        <v>0.17666938110749186</v>
      </c>
      <c r="I8178" s="10">
        <v>68.683999999999997</v>
      </c>
      <c r="J8178" s="24">
        <v>0.10541734942152044</v>
      </c>
      <c r="K8178" s="10">
        <v>73.637</v>
      </c>
      <c r="L8178" s="61">
        <v>0.1876534670586201</v>
      </c>
      <c r="Q8178" s="48"/>
      <c r="R8178" s="48"/>
      <c r="S8178" s="48"/>
      <c r="T8178" s="48"/>
      <c r="U8178" s="48"/>
      <c r="V8178" s="48"/>
    </row>
    <row r="8179" spans="1:22" x14ac:dyDescent="0.25">
      <c r="A8179" s="8"/>
      <c r="B8179" s="60" t="s">
        <v>8174</v>
      </c>
      <c r="C8179" s="45">
        <v>68.363</v>
      </c>
      <c r="D8179" s="24">
        <v>9.1966868261898496E-2</v>
      </c>
      <c r="E8179" s="10">
        <v>56.22</v>
      </c>
      <c r="F8179" s="24">
        <v>0.14735867926499785</v>
      </c>
      <c r="G8179" s="10">
        <v>55.545000000000002</v>
      </c>
      <c r="H8179" s="24">
        <v>0.17506786102062974</v>
      </c>
      <c r="I8179" s="10">
        <v>67.757999999999996</v>
      </c>
      <c r="J8179" s="24">
        <v>7.4829931972789115E-2</v>
      </c>
      <c r="K8179" s="10">
        <v>72.212999999999994</v>
      </c>
      <c r="L8179" s="61">
        <v>0.17734739754452705</v>
      </c>
      <c r="Q8179" s="48"/>
      <c r="R8179" s="48"/>
      <c r="S8179" s="48"/>
      <c r="T8179" s="48"/>
      <c r="U8179" s="48"/>
      <c r="V8179" s="48"/>
    </row>
    <row r="8180" spans="1:22" x14ac:dyDescent="0.25">
      <c r="A8180" s="8"/>
      <c r="B8180" s="60" t="s">
        <v>8175</v>
      </c>
      <c r="C8180" s="45">
        <v>67.844999999999999</v>
      </c>
      <c r="D8180" s="24">
        <v>8.0742177228503811E-2</v>
      </c>
      <c r="E8180" s="10">
        <v>55.543999999999997</v>
      </c>
      <c r="F8180" s="24">
        <v>0.12020658874807816</v>
      </c>
      <c r="G8180" s="10">
        <v>55.576999999999998</v>
      </c>
      <c r="H8180" s="24">
        <v>0.17512214983713356</v>
      </c>
      <c r="I8180" s="10">
        <v>67.498999999999995</v>
      </c>
      <c r="J8180" s="24">
        <v>3.761358558021749E-2</v>
      </c>
      <c r="K8180" s="10">
        <v>71.790999999999997</v>
      </c>
      <c r="L8180" s="61">
        <v>0.16775606663208253</v>
      </c>
      <c r="Q8180" s="48"/>
      <c r="R8180" s="48"/>
      <c r="S8180" s="48"/>
      <c r="T8180" s="48"/>
      <c r="U8180" s="48"/>
      <c r="V8180" s="48"/>
    </row>
    <row r="8181" spans="1:22" x14ac:dyDescent="0.25">
      <c r="A8181" s="8"/>
      <c r="B8181" s="60" t="s">
        <v>8176</v>
      </c>
      <c r="C8181" s="45">
        <v>69.685000000000002</v>
      </c>
      <c r="D8181" s="24">
        <v>7.563108072574283E-2</v>
      </c>
      <c r="E8181" s="10">
        <v>57.100999999999999</v>
      </c>
      <c r="F8181" s="24">
        <v>0.10171211917663039</v>
      </c>
      <c r="G8181" s="10">
        <v>58.088999999999999</v>
      </c>
      <c r="H8181" s="24">
        <v>0.18032030401737242</v>
      </c>
      <c r="I8181" s="10">
        <v>69.722999999999999</v>
      </c>
      <c r="J8181" s="24">
        <v>2.244401410199116E-2</v>
      </c>
      <c r="K8181" s="10">
        <v>73.204999999999998</v>
      </c>
      <c r="L8181" s="61">
        <v>0.17922646838434492</v>
      </c>
      <c r="Q8181" s="48"/>
      <c r="R8181" s="48"/>
      <c r="S8181" s="48"/>
      <c r="T8181" s="48"/>
      <c r="U8181" s="48"/>
      <c r="V8181" s="48"/>
    </row>
    <row r="8182" spans="1:22" x14ac:dyDescent="0.25">
      <c r="A8182" s="8"/>
      <c r="B8182" s="60" t="s">
        <v>8177</v>
      </c>
      <c r="C8182" s="45">
        <v>71.986999999999995</v>
      </c>
      <c r="D8182" s="24">
        <v>7.331383118590587E-2</v>
      </c>
      <c r="E8182" s="10">
        <v>59.125</v>
      </c>
      <c r="F8182" s="24">
        <v>9.2770886510530948E-2</v>
      </c>
      <c r="G8182" s="10">
        <v>61.276000000000003</v>
      </c>
      <c r="H8182" s="24">
        <v>0.19140879478827361</v>
      </c>
      <c r="I8182" s="10">
        <v>72.626000000000005</v>
      </c>
      <c r="J8182" s="24">
        <v>2.7508813744475894E-2</v>
      </c>
      <c r="K8182" s="10">
        <v>75.376999999999995</v>
      </c>
      <c r="L8182" s="61">
        <v>0.19423597901896364</v>
      </c>
      <c r="Q8182" s="48"/>
      <c r="R8182" s="48"/>
      <c r="S8182" s="48"/>
      <c r="T8182" s="48"/>
      <c r="U8182" s="48"/>
      <c r="V8182" s="48"/>
    </row>
    <row r="8183" spans="1:22" x14ac:dyDescent="0.25">
      <c r="A8183" s="8"/>
      <c r="B8183" s="60" t="s">
        <v>8178</v>
      </c>
      <c r="C8183" s="45">
        <v>70.891999999999996</v>
      </c>
      <c r="D8183" s="24">
        <v>6.6263476202997634E-2</v>
      </c>
      <c r="E8183" s="10">
        <v>58.655000000000001</v>
      </c>
      <c r="F8183" s="24">
        <v>8.4964100726941619E-2</v>
      </c>
      <c r="G8183" s="10">
        <v>62.024999999999999</v>
      </c>
      <c r="H8183" s="24">
        <v>0.19803203040173725</v>
      </c>
      <c r="I8183" s="10">
        <v>71.747</v>
      </c>
      <c r="J8183" s="24">
        <v>3.2511544763890961E-2</v>
      </c>
      <c r="K8183" s="10">
        <v>74.483999999999995</v>
      </c>
      <c r="L8183" s="61">
        <v>0.21092858378004495</v>
      </c>
      <c r="Q8183" s="48"/>
      <c r="R8183" s="48"/>
      <c r="S8183" s="48"/>
      <c r="T8183" s="48"/>
      <c r="U8183" s="48"/>
      <c r="V8183" s="48"/>
    </row>
    <row r="8184" spans="1:22" x14ac:dyDescent="0.25">
      <c r="A8184" s="8"/>
      <c r="B8184" s="60" t="s">
        <v>8179</v>
      </c>
      <c r="C8184" s="45">
        <v>68.694000000000003</v>
      </c>
      <c r="D8184" s="24">
        <v>5.9492505916381805E-2</v>
      </c>
      <c r="E8184" s="10">
        <v>56.62</v>
      </c>
      <c r="F8184" s="24">
        <v>7.6605018434761835E-2</v>
      </c>
      <c r="G8184" s="10">
        <v>60.906999999999996</v>
      </c>
      <c r="H8184" s="24">
        <v>0.2002985884907709</v>
      </c>
      <c r="I8184" s="10">
        <v>70.105999999999995</v>
      </c>
      <c r="J8184" s="24">
        <v>3.9028750186205871E-2</v>
      </c>
      <c r="K8184" s="10">
        <v>73.176000000000002</v>
      </c>
      <c r="L8184" s="61">
        <v>0.22521182777105309</v>
      </c>
      <c r="Q8184" s="48"/>
      <c r="R8184" s="48"/>
      <c r="S8184" s="48"/>
      <c r="T8184" s="48"/>
      <c r="U8184" s="48"/>
      <c r="V8184" s="48"/>
    </row>
    <row r="8185" spans="1:22" x14ac:dyDescent="0.25">
      <c r="A8185" s="8"/>
      <c r="B8185" s="60" t="s">
        <v>8180</v>
      </c>
      <c r="C8185" s="45">
        <v>65.093999999999994</v>
      </c>
      <c r="D8185" s="24">
        <v>5.2080594267683411E-2</v>
      </c>
      <c r="E8185" s="10">
        <v>53.15</v>
      </c>
      <c r="F8185" s="24">
        <v>6.9678921678384312E-2</v>
      </c>
      <c r="G8185" s="10">
        <v>58.465000000000003</v>
      </c>
      <c r="H8185" s="24">
        <v>0.19252171552660152</v>
      </c>
      <c r="I8185" s="10">
        <v>65.947000000000003</v>
      </c>
      <c r="J8185" s="24">
        <v>4.6998361388350958E-2</v>
      </c>
      <c r="K8185" s="10">
        <v>69.478999999999999</v>
      </c>
      <c r="L8185" s="61">
        <v>0.23532192057179088</v>
      </c>
      <c r="Q8185" s="48"/>
      <c r="R8185" s="48"/>
      <c r="S8185" s="48"/>
      <c r="T8185" s="48"/>
      <c r="U8185" s="48"/>
      <c r="V8185" s="48"/>
    </row>
    <row r="8186" spans="1:22" x14ac:dyDescent="0.25">
      <c r="A8186" s="8"/>
      <c r="B8186" s="60" t="s">
        <v>8181</v>
      </c>
      <c r="C8186" s="45">
        <v>61.991999999999997</v>
      </c>
      <c r="D8186" s="24">
        <v>4.5128845648172496E-2</v>
      </c>
      <c r="E8186" s="10">
        <v>51.170999999999999</v>
      </c>
      <c r="F8186" s="24">
        <v>6.5200841879002283E-2</v>
      </c>
      <c r="G8186" s="10">
        <v>56.853000000000002</v>
      </c>
      <c r="H8186" s="24">
        <v>0.18941368078175896</v>
      </c>
      <c r="I8186" s="10">
        <v>62.558999999999997</v>
      </c>
      <c r="J8186" s="24">
        <v>5.5414866676597646E-2</v>
      </c>
      <c r="K8186" s="10">
        <v>66.23</v>
      </c>
      <c r="L8186" s="61">
        <v>0.24024439448959595</v>
      </c>
      <c r="Q8186" s="48"/>
      <c r="R8186" s="48"/>
      <c r="S8186" s="48"/>
      <c r="T8186" s="48"/>
      <c r="U8186" s="48"/>
      <c r="V8186" s="48"/>
    </row>
    <row r="8187" spans="1:22" x14ac:dyDescent="0.25">
      <c r="A8187" s="8"/>
      <c r="B8187" s="60" t="s">
        <v>8182</v>
      </c>
      <c r="C8187" s="45">
        <v>60.378999999999998</v>
      </c>
      <c r="D8187" s="24">
        <v>3.865369445174862E-2</v>
      </c>
      <c r="E8187" s="10">
        <v>50.365000000000002</v>
      </c>
      <c r="F8187" s="24">
        <v>6.0633200483632618E-2</v>
      </c>
      <c r="G8187" s="10">
        <v>56.448</v>
      </c>
      <c r="H8187" s="24">
        <v>0.18026601520086863</v>
      </c>
      <c r="I8187" s="10">
        <v>59.323999999999998</v>
      </c>
      <c r="J8187" s="24">
        <v>6.2130691692735489E-2</v>
      </c>
      <c r="K8187" s="10">
        <v>62.933999999999997</v>
      </c>
      <c r="L8187" s="61">
        <v>0.23815781889446078</v>
      </c>
      <c r="Q8187" s="48"/>
      <c r="R8187" s="48"/>
      <c r="S8187" s="48"/>
      <c r="T8187" s="48"/>
      <c r="U8187" s="48"/>
      <c r="V8187" s="48"/>
    </row>
    <row r="8188" spans="1:22" x14ac:dyDescent="0.25">
      <c r="A8188" s="8"/>
      <c r="B8188" s="60" t="s">
        <v>8183</v>
      </c>
      <c r="C8188" s="45">
        <v>56.411999999999999</v>
      </c>
      <c r="D8188" s="24">
        <v>3.1849855377333681E-2</v>
      </c>
      <c r="E8188" s="10">
        <v>47.134999999999998</v>
      </c>
      <c r="F8188" s="24">
        <v>5.7319421432089922E-2</v>
      </c>
      <c r="G8188" s="10">
        <v>53.012</v>
      </c>
      <c r="H8188" s="24">
        <v>0.17311346362649294</v>
      </c>
      <c r="I8188" s="10">
        <v>54.283999999999999</v>
      </c>
      <c r="J8188" s="24">
        <v>7.0559610705596104E-2</v>
      </c>
      <c r="K8188" s="10">
        <v>58.493000000000002</v>
      </c>
      <c r="L8188" s="61">
        <v>0.24376044728802812</v>
      </c>
      <c r="Q8188" s="48"/>
      <c r="R8188" s="48"/>
      <c r="S8188" s="48"/>
      <c r="T8188" s="48"/>
      <c r="U8188" s="48"/>
      <c r="V8188" s="48"/>
    </row>
    <row r="8189" spans="1:22" x14ac:dyDescent="0.25">
      <c r="A8189" s="8"/>
      <c r="B8189" s="60" t="s">
        <v>8184</v>
      </c>
      <c r="C8189" s="45">
        <v>52.838999999999999</v>
      </c>
      <c r="D8189" s="24">
        <v>2.6623718117275836E-2</v>
      </c>
      <c r="E8189" s="10">
        <v>44.392000000000003</v>
      </c>
      <c r="F8189" s="24">
        <v>5.7195737186184661E-2</v>
      </c>
      <c r="G8189" s="10">
        <v>50.014000000000003</v>
      </c>
      <c r="H8189" s="24">
        <v>0.16779251783728061</v>
      </c>
      <c r="I8189" s="10">
        <v>50.500999999999998</v>
      </c>
      <c r="J8189" s="24">
        <v>7.4748728130040951E-2</v>
      </c>
      <c r="K8189" s="10">
        <v>54.796999999999997</v>
      </c>
      <c r="L8189" s="61">
        <v>0.24574767216741955</v>
      </c>
      <c r="Q8189" s="48"/>
      <c r="R8189" s="48"/>
      <c r="S8189" s="48"/>
      <c r="T8189" s="48"/>
      <c r="U8189" s="48"/>
      <c r="V8189" s="48"/>
    </row>
    <row r="8190" spans="1:22" x14ac:dyDescent="0.25">
      <c r="A8190" s="8"/>
      <c r="B8190" s="60" t="s">
        <v>8185</v>
      </c>
      <c r="C8190" s="45">
        <v>50.503999999999998</v>
      </c>
      <c r="D8190" s="24">
        <v>2.5013147515119641E-2</v>
      </c>
      <c r="E8190" s="10">
        <v>41.987000000000002</v>
      </c>
      <c r="F8190" s="24">
        <v>5.9315203438908622E-2</v>
      </c>
      <c r="G8190" s="10">
        <v>48.134</v>
      </c>
      <c r="H8190" s="24">
        <v>0.163682482840943</v>
      </c>
      <c r="I8190" s="10">
        <v>48.555</v>
      </c>
      <c r="J8190" s="24">
        <v>8.0382181412085862E-2</v>
      </c>
      <c r="K8190" s="10">
        <v>53.497999999999998</v>
      </c>
      <c r="L8190" s="61">
        <v>0.24253249746473679</v>
      </c>
      <c r="Q8190" s="48"/>
      <c r="R8190" s="48"/>
      <c r="S8190" s="48"/>
      <c r="T8190" s="48"/>
      <c r="U8190" s="48"/>
      <c r="V8190" s="48"/>
    </row>
    <row r="8191" spans="1:22" x14ac:dyDescent="0.25">
      <c r="A8191" s="8"/>
      <c r="B8191" s="60" t="s">
        <v>8186</v>
      </c>
      <c r="C8191" s="45">
        <v>48.76</v>
      </c>
      <c r="D8191" s="24">
        <v>2.3188929792269261E-2</v>
      </c>
      <c r="E8191" s="10">
        <v>40.682000000000002</v>
      </c>
      <c r="F8191" s="24">
        <v>6.4255649422370817E-2</v>
      </c>
      <c r="G8191" s="10">
        <v>47.322000000000003</v>
      </c>
      <c r="H8191" s="24">
        <v>0.15916551368655218</v>
      </c>
      <c r="I8191" s="10">
        <v>48.023000000000003</v>
      </c>
      <c r="J8191" s="24">
        <v>8.3633205112296813E-2</v>
      </c>
      <c r="K8191" s="10">
        <v>52.201999999999998</v>
      </c>
      <c r="L8191" s="61">
        <v>0.24275145201438186</v>
      </c>
      <c r="Q8191" s="48"/>
      <c r="R8191" s="48"/>
      <c r="S8191" s="48"/>
      <c r="T8191" s="48"/>
      <c r="U8191" s="48"/>
      <c r="V8191" s="48"/>
    </row>
    <row r="8192" spans="1:22" x14ac:dyDescent="0.25">
      <c r="A8192" s="8"/>
      <c r="B8192" s="60" t="s">
        <v>8187</v>
      </c>
      <c r="C8192" s="45">
        <v>47.780999999999999</v>
      </c>
      <c r="D8192" s="24">
        <v>2.23014725216934E-2</v>
      </c>
      <c r="E8192" s="10">
        <v>40.527999999999999</v>
      </c>
      <c r="F8192" s="24">
        <v>6.9002059762978005E-2</v>
      </c>
      <c r="G8192" s="10">
        <v>47.981999999999999</v>
      </c>
      <c r="H8192" s="24">
        <v>0.1550826076340848</v>
      </c>
      <c r="I8192" s="10">
        <v>48.923000000000002</v>
      </c>
      <c r="J8192" s="24">
        <v>8.7281300409480081E-2</v>
      </c>
      <c r="K8192" s="10">
        <v>52.703000000000003</v>
      </c>
      <c r="L8192" s="61">
        <v>0.24419194247257306</v>
      </c>
      <c r="Q8192" s="48"/>
      <c r="R8192" s="48"/>
      <c r="S8192" s="48"/>
      <c r="T8192" s="48"/>
      <c r="U8192" s="48"/>
      <c r="V8192" s="48"/>
    </row>
    <row r="8193" spans="1:22" x14ac:dyDescent="0.25">
      <c r="A8193" s="8"/>
      <c r="B8193" s="60" t="s">
        <v>8188</v>
      </c>
      <c r="C8193" s="45">
        <v>47.277999999999999</v>
      </c>
      <c r="D8193" s="24">
        <v>1.9228240862476993E-2</v>
      </c>
      <c r="E8193" s="10">
        <v>40.930999999999997</v>
      </c>
      <c r="F8193" s="24">
        <v>7.767396041672886E-2</v>
      </c>
      <c r="G8193" s="10">
        <v>49.774000000000001</v>
      </c>
      <c r="H8193" s="24">
        <v>0.14976533463552263</v>
      </c>
      <c r="I8193" s="10">
        <v>50.585999999999999</v>
      </c>
      <c r="J8193" s="24">
        <v>8.9452785705422505E-2</v>
      </c>
      <c r="K8193" s="10">
        <v>53.819000000000003</v>
      </c>
      <c r="L8193" s="61">
        <v>0.24411127500691435</v>
      </c>
      <c r="Q8193" s="48"/>
      <c r="R8193" s="48"/>
      <c r="S8193" s="48"/>
      <c r="T8193" s="48"/>
      <c r="U8193" s="48"/>
      <c r="V8193" s="48"/>
    </row>
    <row r="8194" spans="1:22" x14ac:dyDescent="0.25">
      <c r="A8194" s="8"/>
      <c r="B8194" s="60" t="s">
        <v>8189</v>
      </c>
      <c r="C8194" s="45">
        <v>47.02</v>
      </c>
      <c r="D8194" s="24">
        <v>1.6993163292137785E-2</v>
      </c>
      <c r="E8194" s="10">
        <v>40.362000000000002</v>
      </c>
      <c r="F8194" s="24">
        <v>8.570405086719006E-2</v>
      </c>
      <c r="G8194" s="10">
        <v>53.883000000000003</v>
      </c>
      <c r="H8194" s="24">
        <v>0.15061989636743442</v>
      </c>
      <c r="I8194" s="10">
        <v>54.262999999999998</v>
      </c>
      <c r="J8194" s="24">
        <v>9.3783347809901968E-2</v>
      </c>
      <c r="K8194" s="10">
        <v>56.634999999999998</v>
      </c>
      <c r="L8194" s="61">
        <v>0.24456070802987001</v>
      </c>
      <c r="Q8194" s="48"/>
      <c r="R8194" s="48"/>
      <c r="S8194" s="48"/>
      <c r="T8194" s="48"/>
      <c r="U8194" s="48"/>
      <c r="V8194" s="48"/>
    </row>
    <row r="8195" spans="1:22" x14ac:dyDescent="0.25">
      <c r="A8195" s="8"/>
      <c r="B8195" s="60" t="s">
        <v>8190</v>
      </c>
      <c r="C8195" s="45">
        <v>47.057000000000002</v>
      </c>
      <c r="D8195" s="24">
        <v>1.6664475414146725E-2</v>
      </c>
      <c r="E8195" s="10">
        <v>39.697000000000003</v>
      </c>
      <c r="F8195" s="24">
        <v>9.8540254932983073E-2</v>
      </c>
      <c r="G8195" s="10">
        <v>63.405000000000001</v>
      </c>
      <c r="H8195" s="24">
        <v>0.15496052738666885</v>
      </c>
      <c r="I8195" s="10">
        <v>62.43</v>
      </c>
      <c r="J8195" s="24">
        <v>9.3249782851470411E-2</v>
      </c>
      <c r="K8195" s="10">
        <v>64.608999999999995</v>
      </c>
      <c r="L8195" s="61">
        <v>0.25101410528256662</v>
      </c>
      <c r="Q8195" s="48"/>
      <c r="R8195" s="48"/>
      <c r="S8195" s="48"/>
      <c r="T8195" s="48"/>
      <c r="U8195" s="48"/>
      <c r="V8195" s="48"/>
    </row>
    <row r="8196" spans="1:22" x14ac:dyDescent="0.25">
      <c r="A8196" s="8"/>
      <c r="B8196" s="60" t="s">
        <v>8191</v>
      </c>
      <c r="C8196" s="45">
        <v>50.744</v>
      </c>
      <c r="D8196" s="24">
        <v>1.5382592689981593E-2</v>
      </c>
      <c r="E8196" s="10">
        <v>41.872999999999998</v>
      </c>
      <c r="F8196" s="24">
        <v>0.11233171139436998</v>
      </c>
      <c r="G8196" s="10">
        <v>71.134</v>
      </c>
      <c r="H8196" s="24">
        <v>0.1464691679552915</v>
      </c>
      <c r="I8196" s="10">
        <v>69.061000000000007</v>
      </c>
      <c r="J8196" s="24">
        <v>9.5036605037845889E-2</v>
      </c>
      <c r="K8196" s="10">
        <v>72.058999999999997</v>
      </c>
      <c r="L8196" s="61">
        <v>0.25981838296303128</v>
      </c>
      <c r="Q8196" s="48"/>
      <c r="R8196" s="48"/>
      <c r="S8196" s="48"/>
      <c r="T8196" s="48"/>
      <c r="U8196" s="48"/>
      <c r="V8196" s="48"/>
    </row>
    <row r="8197" spans="1:22" x14ac:dyDescent="0.25">
      <c r="A8197" s="8"/>
      <c r="B8197" s="60" t="s">
        <v>8192</v>
      </c>
      <c r="C8197" s="45">
        <v>54.21</v>
      </c>
      <c r="D8197" s="24">
        <v>1.6648041020247174E-2</v>
      </c>
      <c r="E8197" s="10">
        <v>44.75</v>
      </c>
      <c r="F8197" s="24">
        <v>0.12676497805904655</v>
      </c>
      <c r="G8197" s="10">
        <v>73.120999999999995</v>
      </c>
      <c r="H8197" s="24">
        <v>0.14801551775589375</v>
      </c>
      <c r="I8197" s="10">
        <v>70.400000000000006</v>
      </c>
      <c r="J8197" s="24">
        <v>0.10572031269388261</v>
      </c>
      <c r="K8197" s="10">
        <v>73.488</v>
      </c>
      <c r="L8197" s="61">
        <v>0.26843827786484742</v>
      </c>
      <c r="Q8197" s="48"/>
      <c r="R8197" s="48"/>
      <c r="S8197" s="48"/>
      <c r="T8197" s="48"/>
      <c r="U8197" s="48"/>
      <c r="V8197" s="48"/>
    </row>
    <row r="8198" spans="1:22" x14ac:dyDescent="0.25">
      <c r="A8198" s="8"/>
      <c r="B8198" s="60" t="s">
        <v>8193</v>
      </c>
      <c r="C8198" s="45">
        <v>57.128</v>
      </c>
      <c r="D8198" s="24">
        <v>3.0962398106757823E-2</v>
      </c>
      <c r="E8198" s="10">
        <v>48.918999999999997</v>
      </c>
      <c r="F8198" s="24">
        <v>0.1628556076300785</v>
      </c>
      <c r="G8198" s="10">
        <v>73.061999999999998</v>
      </c>
      <c r="H8198" s="24">
        <v>0.1579582756843276</v>
      </c>
      <c r="I8198" s="10">
        <v>70.331000000000003</v>
      </c>
      <c r="J8198" s="24">
        <v>0.14227571659014765</v>
      </c>
      <c r="K8198" s="10">
        <v>67.819000000000003</v>
      </c>
      <c r="L8198" s="61">
        <v>0.28634645524108049</v>
      </c>
      <c r="Q8198" s="48"/>
      <c r="R8198" s="48"/>
      <c r="S8198" s="48"/>
      <c r="T8198" s="48"/>
      <c r="U8198" s="48"/>
      <c r="V8198" s="48"/>
    </row>
    <row r="8199" spans="1:22" x14ac:dyDescent="0.25">
      <c r="A8199" s="8"/>
      <c r="B8199" s="60" t="s">
        <v>8194</v>
      </c>
      <c r="C8199" s="45">
        <v>58.716999999999999</v>
      </c>
      <c r="D8199" s="24">
        <v>4.8744412306074153E-2</v>
      </c>
      <c r="E8199" s="10">
        <v>51.765999999999998</v>
      </c>
      <c r="F8199" s="24">
        <v>0.20166273620108063</v>
      </c>
      <c r="G8199" s="10">
        <v>73.614000000000004</v>
      </c>
      <c r="H8199" s="24">
        <v>0.17620249043704728</v>
      </c>
      <c r="I8199" s="10">
        <v>70.974999999999994</v>
      </c>
      <c r="J8199" s="24">
        <v>0.17363196426355626</v>
      </c>
      <c r="K8199" s="10">
        <v>70.715999999999994</v>
      </c>
      <c r="L8199" s="61">
        <v>0.30847238867889737</v>
      </c>
      <c r="Q8199" s="48"/>
      <c r="R8199" s="48"/>
      <c r="S8199" s="48"/>
      <c r="T8199" s="48"/>
      <c r="U8199" s="48"/>
      <c r="V8199" s="48"/>
    </row>
    <row r="8200" spans="1:22" x14ac:dyDescent="0.25">
      <c r="A8200" s="8"/>
      <c r="B8200" s="60" t="s">
        <v>8195</v>
      </c>
      <c r="C8200" s="45">
        <v>59.238</v>
      </c>
      <c r="D8200" s="24">
        <v>6.9599658164606892E-2</v>
      </c>
      <c r="E8200" s="10">
        <v>55.106999999999999</v>
      </c>
      <c r="F8200" s="24">
        <v>0.2385742857995761</v>
      </c>
      <c r="G8200" s="10">
        <v>74.272000000000006</v>
      </c>
      <c r="H8200" s="24">
        <v>0.18971270448441444</v>
      </c>
      <c r="I8200" s="10">
        <v>71.474000000000004</v>
      </c>
      <c r="J8200" s="24">
        <v>0.19071845142077182</v>
      </c>
      <c r="K8200" s="10">
        <v>73.673000000000002</v>
      </c>
      <c r="L8200" s="61">
        <v>0.31826772379459761</v>
      </c>
      <c r="Q8200" s="48"/>
      <c r="R8200" s="48"/>
      <c r="S8200" s="48"/>
      <c r="T8200" s="48"/>
      <c r="U8200" s="48"/>
      <c r="V8200" s="48"/>
    </row>
    <row r="8201" spans="1:22" x14ac:dyDescent="0.25">
      <c r="A8201" s="8"/>
      <c r="B8201" s="60" t="s">
        <v>8196</v>
      </c>
      <c r="C8201" s="45">
        <v>58.607999999999997</v>
      </c>
      <c r="D8201" s="24">
        <v>7.1834735734946101E-2</v>
      </c>
      <c r="E8201" s="10">
        <v>54.923000000000002</v>
      </c>
      <c r="F8201" s="24">
        <v>0.26224663422788741</v>
      </c>
      <c r="G8201" s="10">
        <v>73.59</v>
      </c>
      <c r="H8201" s="24">
        <v>0.18820704809961747</v>
      </c>
      <c r="I8201" s="10">
        <v>70.703999999999994</v>
      </c>
      <c r="J8201" s="24">
        <v>0.19007321007569178</v>
      </c>
      <c r="K8201" s="10">
        <v>72.575000000000003</v>
      </c>
      <c r="L8201" s="61">
        <v>0.30960173319811929</v>
      </c>
      <c r="Q8201" s="48"/>
      <c r="R8201" s="48"/>
      <c r="S8201" s="48"/>
      <c r="T8201" s="48"/>
      <c r="U8201" s="48"/>
      <c r="V8201" s="48"/>
    </row>
    <row r="8202" spans="1:22" x14ac:dyDescent="0.25">
      <c r="A8202" s="8"/>
      <c r="B8202" s="60" t="s">
        <v>8197</v>
      </c>
      <c r="C8202" s="45">
        <v>56.902999999999999</v>
      </c>
      <c r="D8202" s="24">
        <v>6.2730081514593736E-2</v>
      </c>
      <c r="E8202" s="10">
        <v>53.112000000000002</v>
      </c>
      <c r="F8202" s="24">
        <v>0.2798889519090122</v>
      </c>
      <c r="G8202" s="10">
        <v>73.114000000000004</v>
      </c>
      <c r="H8202" s="24">
        <v>0.16540517077670167</v>
      </c>
      <c r="I8202" s="10">
        <v>70.319000000000003</v>
      </c>
      <c r="J8202" s="24">
        <v>0.16947512098275219</v>
      </c>
      <c r="K8202" s="10">
        <v>72.278999999999996</v>
      </c>
      <c r="L8202" s="61">
        <v>0.28684198395869825</v>
      </c>
      <c r="Q8202" s="48"/>
      <c r="R8202" s="48"/>
      <c r="S8202" s="48"/>
      <c r="T8202" s="48"/>
      <c r="U8202" s="48"/>
      <c r="V8202" s="48"/>
    </row>
    <row r="8203" spans="1:22" x14ac:dyDescent="0.25">
      <c r="A8203" s="8"/>
      <c r="B8203" s="60" t="s">
        <v>8198</v>
      </c>
      <c r="C8203" s="45">
        <v>55.936</v>
      </c>
      <c r="D8203" s="24">
        <v>4.7363923218511704E-2</v>
      </c>
      <c r="E8203" s="10">
        <v>52.079000000000001</v>
      </c>
      <c r="F8203" s="24">
        <v>0.28254574763425772</v>
      </c>
      <c r="G8203" s="10">
        <v>72.599000000000004</v>
      </c>
      <c r="H8203" s="24">
        <v>0.12913377282222402</v>
      </c>
      <c r="I8203" s="10">
        <v>68.918000000000006</v>
      </c>
      <c r="J8203" s="24">
        <v>0.13322992927162178</v>
      </c>
      <c r="K8203" s="10">
        <v>71.123000000000005</v>
      </c>
      <c r="L8203" s="61">
        <v>0.24658891859500323</v>
      </c>
      <c r="Q8203" s="48"/>
      <c r="R8203" s="48"/>
      <c r="S8203" s="48"/>
      <c r="T8203" s="48"/>
      <c r="U8203" s="48"/>
      <c r="V8203" s="48"/>
    </row>
    <row r="8204" spans="1:22" x14ac:dyDescent="0.25">
      <c r="A8204" s="8"/>
      <c r="B8204" s="60" t="s">
        <v>8199</v>
      </c>
      <c r="C8204" s="45">
        <v>56.180999999999997</v>
      </c>
      <c r="D8204" s="24">
        <v>3.1652642650539048E-2</v>
      </c>
      <c r="E8204" s="10">
        <v>52.03</v>
      </c>
      <c r="F8204" s="24">
        <v>0.26978417266187049</v>
      </c>
      <c r="G8204" s="10">
        <v>72.796000000000006</v>
      </c>
      <c r="H8204" s="24">
        <v>9.510051273703915E-2</v>
      </c>
      <c r="I8204" s="10">
        <v>68.542000000000002</v>
      </c>
      <c r="J8204" s="24">
        <v>0.10952971832733589</v>
      </c>
      <c r="K8204" s="10">
        <v>70.536000000000001</v>
      </c>
      <c r="L8204" s="61">
        <v>0.21633861897298792</v>
      </c>
      <c r="Q8204" s="48"/>
      <c r="R8204" s="48"/>
      <c r="S8204" s="48"/>
      <c r="T8204" s="48"/>
      <c r="U8204" s="48"/>
      <c r="V8204" s="48"/>
    </row>
    <row r="8205" spans="1:22" x14ac:dyDescent="0.25">
      <c r="A8205" s="8"/>
      <c r="B8205" s="60" t="s">
        <v>8200</v>
      </c>
      <c r="C8205" s="45">
        <v>58.225999999999999</v>
      </c>
      <c r="D8205" s="24">
        <v>2.7116749934262423E-2</v>
      </c>
      <c r="E8205" s="10">
        <v>53.936999999999998</v>
      </c>
      <c r="F8205" s="24">
        <v>0.27542613212334699</v>
      </c>
      <c r="G8205" s="10">
        <v>74.795000000000002</v>
      </c>
      <c r="H8205" s="24">
        <v>7.6842733512384367E-2</v>
      </c>
      <c r="I8205" s="10">
        <v>70.379000000000005</v>
      </c>
      <c r="J8205" s="24">
        <v>0.12273234892666585</v>
      </c>
      <c r="K8205" s="10">
        <v>71.944999999999993</v>
      </c>
      <c r="L8205" s="61">
        <v>0.21230524569005255</v>
      </c>
      <c r="Q8205" s="48"/>
      <c r="R8205" s="48"/>
      <c r="S8205" s="48"/>
      <c r="T8205" s="48"/>
      <c r="U8205" s="48"/>
      <c r="V8205" s="48"/>
    </row>
    <row r="8206" spans="1:22" x14ac:dyDescent="0.25">
      <c r="A8206" s="8"/>
      <c r="B8206" s="60" t="s">
        <v>8201</v>
      </c>
      <c r="C8206" s="45">
        <v>61.787999999999997</v>
      </c>
      <c r="D8206" s="24">
        <v>3.4873783854851431E-2</v>
      </c>
      <c r="E8206" s="10">
        <v>57.564999999999998</v>
      </c>
      <c r="F8206" s="24">
        <v>0.29451625421654376</v>
      </c>
      <c r="G8206" s="10">
        <v>77.346999999999994</v>
      </c>
      <c r="H8206" s="24">
        <v>7.8158487290089798E-2</v>
      </c>
      <c r="I8206" s="10">
        <v>73.506</v>
      </c>
      <c r="J8206" s="24">
        <v>0.14302022583447077</v>
      </c>
      <c r="K8206" s="10">
        <v>73.912000000000006</v>
      </c>
      <c r="L8206" s="61">
        <v>0.22291877938600535</v>
      </c>
      <c r="Q8206" s="48"/>
      <c r="R8206" s="48"/>
      <c r="S8206" s="48"/>
      <c r="T8206" s="48"/>
      <c r="U8206" s="48"/>
      <c r="V8206" s="48"/>
    </row>
    <row r="8207" spans="1:22" x14ac:dyDescent="0.25">
      <c r="A8207" s="8"/>
      <c r="B8207" s="60" t="s">
        <v>8202</v>
      </c>
      <c r="C8207" s="45">
        <v>61.387</v>
      </c>
      <c r="D8207" s="24">
        <v>4.1151722324480673E-2</v>
      </c>
      <c r="E8207" s="10">
        <v>58.743000000000002</v>
      </c>
      <c r="F8207" s="24">
        <v>0.31075554494164004</v>
      </c>
      <c r="G8207" s="10">
        <v>76.385000000000005</v>
      </c>
      <c r="H8207" s="24">
        <v>7.7127587423021615E-2</v>
      </c>
      <c r="I8207" s="10">
        <v>72.631</v>
      </c>
      <c r="J8207" s="24">
        <v>0.15395210323861522</v>
      </c>
      <c r="K8207" s="10">
        <v>73.013000000000005</v>
      </c>
      <c r="L8207" s="61">
        <v>0.23226468147874987</v>
      </c>
      <c r="Q8207" s="48"/>
      <c r="R8207" s="48"/>
      <c r="S8207" s="48"/>
      <c r="T8207" s="48"/>
      <c r="U8207" s="48"/>
      <c r="V8207" s="48"/>
    </row>
    <row r="8208" spans="1:22" x14ac:dyDescent="0.25">
      <c r="A8208" s="8"/>
      <c r="B8208" s="60" t="s">
        <v>8203</v>
      </c>
      <c r="C8208" s="45">
        <v>59.372</v>
      </c>
      <c r="D8208" s="24">
        <v>4.5063108072574284E-2</v>
      </c>
      <c r="E8208" s="10">
        <v>57.932000000000002</v>
      </c>
      <c r="F8208" s="24">
        <v>0.3189050419415505</v>
      </c>
      <c r="G8208" s="10">
        <v>74.453000000000003</v>
      </c>
      <c r="H8208" s="24">
        <v>7.0508125118689133E-2</v>
      </c>
      <c r="I8208" s="10">
        <v>70.983000000000004</v>
      </c>
      <c r="J8208" s="24">
        <v>0.15983372626876785</v>
      </c>
      <c r="K8208" s="10">
        <v>71.927999999999997</v>
      </c>
      <c r="L8208" s="61">
        <v>0.23842998063980825</v>
      </c>
      <c r="Q8208" s="48"/>
      <c r="R8208" s="48"/>
      <c r="S8208" s="48"/>
      <c r="T8208" s="48"/>
      <c r="U8208" s="48"/>
      <c r="V8208" s="48"/>
    </row>
    <row r="8209" spans="1:22" x14ac:dyDescent="0.25">
      <c r="A8209" s="8"/>
      <c r="B8209" s="60" t="s">
        <v>8204</v>
      </c>
      <c r="C8209" s="45">
        <v>56.302</v>
      </c>
      <c r="D8209" s="24">
        <v>4.7199579279516173E-2</v>
      </c>
      <c r="E8209" s="10">
        <v>56.067999999999998</v>
      </c>
      <c r="F8209" s="24">
        <v>0.32566643780411353</v>
      </c>
      <c r="G8209" s="10">
        <v>70.284000000000006</v>
      </c>
      <c r="H8209" s="24">
        <v>6.2233797238273512E-2</v>
      </c>
      <c r="I8209" s="10">
        <v>67.149000000000001</v>
      </c>
      <c r="J8209" s="24">
        <v>0.1618066757662241</v>
      </c>
      <c r="K8209" s="10">
        <v>68.399000000000001</v>
      </c>
      <c r="L8209" s="61">
        <v>0.24899741864109892</v>
      </c>
      <c r="Q8209" s="48"/>
      <c r="R8209" s="48"/>
      <c r="S8209" s="48"/>
      <c r="T8209" s="48"/>
      <c r="U8209" s="48"/>
      <c r="V8209" s="48"/>
    </row>
    <row r="8210" spans="1:22" x14ac:dyDescent="0.25">
      <c r="A8210" s="8"/>
      <c r="B8210" s="60" t="s">
        <v>8205</v>
      </c>
      <c r="C8210" s="45">
        <v>54.19</v>
      </c>
      <c r="D8210" s="24">
        <v>5.235997896397581E-2</v>
      </c>
      <c r="E8210" s="10">
        <v>54.618000000000002</v>
      </c>
      <c r="F8210" s="24">
        <v>0.32656198692498284</v>
      </c>
      <c r="G8210" s="10">
        <v>66.676000000000002</v>
      </c>
      <c r="H8210" s="24">
        <v>5.863921217547001E-2</v>
      </c>
      <c r="I8210" s="10">
        <v>63.673000000000002</v>
      </c>
      <c r="J8210" s="24">
        <v>0.16449931753319269</v>
      </c>
      <c r="K8210" s="10">
        <v>64.959999999999994</v>
      </c>
      <c r="L8210" s="61">
        <v>0.25354936848898313</v>
      </c>
      <c r="Q8210" s="48"/>
      <c r="R8210" s="48"/>
      <c r="S8210" s="48"/>
      <c r="T8210" s="48"/>
      <c r="U8210" s="48"/>
      <c r="V8210" s="48"/>
    </row>
    <row r="8211" spans="1:22" x14ac:dyDescent="0.25">
      <c r="A8211" s="8"/>
      <c r="B8211" s="60" t="s">
        <v>8206</v>
      </c>
      <c r="C8211" s="45">
        <v>54.015999999999998</v>
      </c>
      <c r="D8211" s="24">
        <v>5.6402839863265844E-2</v>
      </c>
      <c r="E8211" s="10">
        <v>54.206000000000003</v>
      </c>
      <c r="F8211" s="24">
        <v>0.3213976536613033</v>
      </c>
      <c r="G8211" s="10">
        <v>63.271999999999998</v>
      </c>
      <c r="H8211" s="24">
        <v>5.2575893220476927E-2</v>
      </c>
      <c r="I8211" s="10">
        <v>60.058</v>
      </c>
      <c r="J8211" s="24">
        <v>0.15810894651941929</v>
      </c>
      <c r="K8211" s="10">
        <v>61.941000000000003</v>
      </c>
      <c r="L8211" s="61">
        <v>0.24321240896100305</v>
      </c>
      <c r="Q8211" s="48"/>
      <c r="R8211" s="48"/>
      <c r="S8211" s="48"/>
      <c r="T8211" s="48"/>
      <c r="U8211" s="48"/>
      <c r="V8211" s="48"/>
    </row>
    <row r="8212" spans="1:22" x14ac:dyDescent="0.25">
      <c r="A8212" s="8"/>
      <c r="B8212" s="60" t="s">
        <v>8207</v>
      </c>
      <c r="C8212" s="45">
        <v>51.543999999999997</v>
      </c>
      <c r="D8212" s="24">
        <v>6.4570733631343677E-2</v>
      </c>
      <c r="E8212" s="10">
        <v>50.46</v>
      </c>
      <c r="F8212" s="24">
        <v>0.32226335114481031</v>
      </c>
      <c r="G8212" s="10">
        <v>58.197000000000003</v>
      </c>
      <c r="H8212" s="24">
        <v>4.2945118146550554E-2</v>
      </c>
      <c r="I8212" s="10">
        <v>55.009</v>
      </c>
      <c r="J8212" s="24">
        <v>0.15742647971212309</v>
      </c>
      <c r="K8212" s="10">
        <v>56.832000000000001</v>
      </c>
      <c r="L8212" s="61">
        <v>0.2319535355397806</v>
      </c>
      <c r="Q8212" s="48"/>
      <c r="R8212" s="48"/>
      <c r="S8212" s="48"/>
      <c r="T8212" s="48"/>
      <c r="U8212" s="48"/>
      <c r="V8212" s="48"/>
    </row>
    <row r="8213" spans="1:22" x14ac:dyDescent="0.25">
      <c r="A8213" s="8"/>
      <c r="B8213" s="60" t="s">
        <v>8208</v>
      </c>
      <c r="C8213" s="45">
        <v>48.658000000000001</v>
      </c>
      <c r="D8213" s="24">
        <v>7.028874755542408E-2</v>
      </c>
      <c r="E8213" s="10">
        <v>47.338000000000001</v>
      </c>
      <c r="F8213" s="24">
        <v>0.32509176639111881</v>
      </c>
      <c r="G8213" s="10">
        <v>54.97</v>
      </c>
      <c r="H8213" s="24">
        <v>3.6619260022505727E-2</v>
      </c>
      <c r="I8213" s="10">
        <v>51.353999999999999</v>
      </c>
      <c r="J8213" s="24">
        <v>0.15672141722905916</v>
      </c>
      <c r="K8213" s="10">
        <v>53.040999999999997</v>
      </c>
      <c r="L8213" s="61">
        <v>0.23182498560736903</v>
      </c>
      <c r="Q8213" s="48"/>
      <c r="R8213" s="48"/>
      <c r="S8213" s="48"/>
      <c r="T8213" s="48"/>
      <c r="U8213" s="48"/>
      <c r="V8213" s="48"/>
    </row>
    <row r="8214" spans="1:22" x14ac:dyDescent="0.25">
      <c r="A8214" s="8"/>
      <c r="B8214" s="60" t="s">
        <v>8209</v>
      </c>
      <c r="C8214" s="45">
        <v>46.216000000000001</v>
      </c>
      <c r="D8214" s="24">
        <v>8.0954493911157124E-2</v>
      </c>
      <c r="E8214" s="10">
        <v>45.359000000000002</v>
      </c>
      <c r="F8214" s="24">
        <v>0.32625563281506459</v>
      </c>
      <c r="G8214" s="10">
        <v>52.970999999999997</v>
      </c>
      <c r="H8214" s="24">
        <v>2.9148985208584714E-2</v>
      </c>
      <c r="I8214" s="10">
        <v>49.292999999999999</v>
      </c>
      <c r="J8214" s="24">
        <v>0.15422786820166734</v>
      </c>
      <c r="K8214" s="10">
        <v>51.095999999999997</v>
      </c>
      <c r="L8214" s="61">
        <v>0.23004029936672424</v>
      </c>
      <c r="Q8214" s="48"/>
      <c r="R8214" s="48"/>
      <c r="S8214" s="48"/>
      <c r="T8214" s="48"/>
      <c r="U8214" s="48"/>
      <c r="V8214" s="48"/>
    </row>
    <row r="8215" spans="1:22" x14ac:dyDescent="0.25">
      <c r="A8215" s="8"/>
      <c r="B8215" s="60" t="s">
        <v>8210</v>
      </c>
      <c r="C8215" s="45">
        <v>44.722999999999999</v>
      </c>
      <c r="D8215" s="24">
        <v>9.8029548554618817E-2</v>
      </c>
      <c r="E8215" s="10">
        <v>44.698</v>
      </c>
      <c r="F8215" s="24">
        <v>0.31900384971201767</v>
      </c>
      <c r="G8215" s="10">
        <v>52.076999999999998</v>
      </c>
      <c r="H8215" s="24">
        <v>2.2343036104068657E-2</v>
      </c>
      <c r="I8215" s="10">
        <v>48.15</v>
      </c>
      <c r="J8215" s="24">
        <v>0.148273124255657</v>
      </c>
      <c r="K8215" s="10">
        <v>49.768999999999998</v>
      </c>
      <c r="L8215" s="61">
        <v>0.21899827288428325</v>
      </c>
      <c r="Q8215" s="48"/>
      <c r="R8215" s="48"/>
      <c r="S8215" s="48"/>
      <c r="T8215" s="48"/>
      <c r="U8215" s="48"/>
      <c r="V8215" s="48"/>
    </row>
    <row r="8216" spans="1:22" x14ac:dyDescent="0.25">
      <c r="A8216" s="8"/>
      <c r="B8216" s="60" t="s">
        <v>8211</v>
      </c>
      <c r="C8216" s="45">
        <v>43.585000000000001</v>
      </c>
      <c r="D8216" s="24">
        <v>0.12312445561964863</v>
      </c>
      <c r="E8216" s="10">
        <v>45.279000000000003</v>
      </c>
      <c r="F8216" s="24">
        <v>0.31346802351607028</v>
      </c>
      <c r="G8216" s="10">
        <v>52.421999999999997</v>
      </c>
      <c r="H8216" s="24">
        <v>2.3753033528111825E-2</v>
      </c>
      <c r="I8216" s="10">
        <v>48.213000000000001</v>
      </c>
      <c r="J8216" s="24">
        <v>0.14376984914648669</v>
      </c>
      <c r="K8216" s="10">
        <v>49.545000000000002</v>
      </c>
      <c r="L8216" s="61">
        <v>0.2066090961427749</v>
      </c>
      <c r="Q8216" s="48"/>
      <c r="R8216" s="48"/>
      <c r="S8216" s="48"/>
      <c r="T8216" s="48"/>
      <c r="U8216" s="48"/>
      <c r="V8216" s="48"/>
    </row>
    <row r="8217" spans="1:22" x14ac:dyDescent="0.25">
      <c r="A8217" s="8"/>
      <c r="B8217" s="60" t="s">
        <v>8212</v>
      </c>
      <c r="C8217" s="45">
        <v>42.652000000000001</v>
      </c>
      <c r="D8217" s="24">
        <v>0.14739765649394401</v>
      </c>
      <c r="E8217" s="10">
        <v>47.03</v>
      </c>
      <c r="F8217" s="24">
        <v>0.30441075531946643</v>
      </c>
      <c r="G8217" s="10">
        <v>53.796999999999997</v>
      </c>
      <c r="H8217" s="24">
        <v>2.3020919481012488E-2</v>
      </c>
      <c r="I8217" s="10">
        <v>50.069000000000003</v>
      </c>
      <c r="J8217" s="24">
        <v>0.14316196903533149</v>
      </c>
      <c r="K8217" s="10">
        <v>50.38</v>
      </c>
      <c r="L8217" s="61">
        <v>0.20401842256764535</v>
      </c>
      <c r="Q8217" s="48"/>
      <c r="R8217" s="48"/>
      <c r="S8217" s="48"/>
      <c r="T8217" s="48"/>
      <c r="U8217" s="48"/>
      <c r="V8217" s="48"/>
    </row>
    <row r="8218" spans="1:22" x14ac:dyDescent="0.25">
      <c r="A8218" s="8"/>
      <c r="B8218" s="60" t="s">
        <v>8213</v>
      </c>
      <c r="C8218" s="45">
        <v>41.558999999999997</v>
      </c>
      <c r="D8218" s="24">
        <v>0.17628884616016696</v>
      </c>
      <c r="E8218" s="10">
        <v>51.093000000000004</v>
      </c>
      <c r="F8218" s="24">
        <v>0.29648751081798919</v>
      </c>
      <c r="G8218" s="10">
        <v>57.167999999999999</v>
      </c>
      <c r="H8218" s="24">
        <v>2.1190634363264144E-2</v>
      </c>
      <c r="I8218" s="10">
        <v>53.893999999999998</v>
      </c>
      <c r="J8218" s="24">
        <v>0.14307512901945216</v>
      </c>
      <c r="K8218" s="10">
        <v>53.44</v>
      </c>
      <c r="L8218" s="61">
        <v>0.21236614853195165</v>
      </c>
      <c r="Q8218" s="48"/>
      <c r="R8218" s="48"/>
      <c r="S8218" s="48"/>
      <c r="T8218" s="48"/>
      <c r="U8218" s="48"/>
      <c r="V8218" s="48"/>
    </row>
    <row r="8219" spans="1:22" x14ac:dyDescent="0.25">
      <c r="A8219" s="8"/>
      <c r="B8219" s="60" t="s">
        <v>8214</v>
      </c>
      <c r="C8219" s="45">
        <v>39.972000000000001</v>
      </c>
      <c r="D8219" s="24">
        <v>0.20276421962563065</v>
      </c>
      <c r="E8219" s="10">
        <v>59.621000000000002</v>
      </c>
      <c r="F8219" s="24">
        <v>0.2896833686472291</v>
      </c>
      <c r="G8219" s="10">
        <v>65.23</v>
      </c>
      <c r="H8219" s="24">
        <v>2.0268712970620533E-2</v>
      </c>
      <c r="I8219" s="10">
        <v>62.506999999999998</v>
      </c>
      <c r="J8219" s="24">
        <v>0.14462584358872568</v>
      </c>
      <c r="K8219" s="10">
        <v>61.718000000000004</v>
      </c>
      <c r="L8219" s="61">
        <v>0.21594703511801958</v>
      </c>
      <c r="Q8219" s="48"/>
      <c r="R8219" s="48"/>
      <c r="S8219" s="48"/>
      <c r="T8219" s="48"/>
      <c r="U8219" s="48"/>
      <c r="V8219" s="48"/>
    </row>
    <row r="8220" spans="1:22" x14ac:dyDescent="0.25">
      <c r="A8220" s="8"/>
      <c r="B8220" s="60" t="s">
        <v>8215</v>
      </c>
      <c r="C8220" s="45">
        <v>41.47</v>
      </c>
      <c r="D8220" s="24">
        <v>0.22830284803365708</v>
      </c>
      <c r="E8220" s="10">
        <v>66.533000000000001</v>
      </c>
      <c r="F8220" s="24">
        <v>0.2785669521621057</v>
      </c>
      <c r="G8220" s="10">
        <v>72.552000000000007</v>
      </c>
      <c r="H8220" s="24">
        <v>1.9170541899971531E-2</v>
      </c>
      <c r="I8220" s="10">
        <v>69.543000000000006</v>
      </c>
      <c r="J8220" s="24">
        <v>0.14322399761810242</v>
      </c>
      <c r="K8220" s="10">
        <v>68.644999999999996</v>
      </c>
      <c r="L8220" s="61">
        <v>0.21684513529073116</v>
      </c>
      <c r="Q8220" s="48"/>
      <c r="R8220" s="48"/>
      <c r="S8220" s="48"/>
      <c r="T8220" s="48"/>
      <c r="U8220" s="48"/>
      <c r="V8220" s="48"/>
    </row>
    <row r="8221" spans="1:22" x14ac:dyDescent="0.25">
      <c r="A8221" s="8"/>
      <c r="B8221" s="60" t="s">
        <v>8216</v>
      </c>
      <c r="C8221" s="45">
        <v>43.765999999999998</v>
      </c>
      <c r="D8221" s="24">
        <v>0.25359496458446318</v>
      </c>
      <c r="E8221" s="10">
        <v>68.53</v>
      </c>
      <c r="F8221" s="24">
        <v>0.26027335939598317</v>
      </c>
      <c r="G8221" s="10">
        <v>74.744</v>
      </c>
      <c r="H8221" s="24">
        <v>2.3237842161634513E-2</v>
      </c>
      <c r="I8221" s="10">
        <v>71.126999999999995</v>
      </c>
      <c r="J8221" s="24">
        <v>0.14414202064311235</v>
      </c>
      <c r="K8221" s="10">
        <v>70.718999999999994</v>
      </c>
      <c r="L8221" s="61">
        <v>0.22338514680483593</v>
      </c>
      <c r="Q8221" s="48"/>
      <c r="R8221" s="48"/>
      <c r="S8221" s="48"/>
      <c r="T8221" s="48"/>
      <c r="U8221" s="48"/>
      <c r="V8221" s="48"/>
    </row>
    <row r="8222" spans="1:22" x14ac:dyDescent="0.25">
      <c r="A8222" s="8"/>
      <c r="B8222" s="60" t="s">
        <v>8217</v>
      </c>
      <c r="C8222" s="45">
        <v>46.497999999999998</v>
      </c>
      <c r="D8222" s="24">
        <v>0.2759125047248106</v>
      </c>
      <c r="E8222" s="10">
        <v>68.593000000000004</v>
      </c>
      <c r="F8222" s="24">
        <v>0.25255901399623981</v>
      </c>
      <c r="G8222" s="10">
        <v>74.518000000000001</v>
      </c>
      <c r="H8222" s="24">
        <v>3.8530891145487328E-2</v>
      </c>
      <c r="I8222" s="10">
        <v>71.263000000000005</v>
      </c>
      <c r="J8222" s="24">
        <v>0.15348352520841604</v>
      </c>
      <c r="K8222" s="10">
        <v>70.620999999999995</v>
      </c>
      <c r="L8222" s="61">
        <v>0.23322970639032814</v>
      </c>
      <c r="Q8222" s="48"/>
      <c r="R8222" s="48"/>
      <c r="S8222" s="48"/>
      <c r="T8222" s="48"/>
      <c r="U8222" s="48"/>
      <c r="V8222" s="48"/>
    </row>
    <row r="8223" spans="1:22" x14ac:dyDescent="0.25">
      <c r="A8223" s="8"/>
      <c r="B8223" s="60" t="s">
        <v>8218</v>
      </c>
      <c r="C8223" s="45">
        <v>48.847000000000001</v>
      </c>
      <c r="D8223" s="24">
        <v>0.29361205607323043</v>
      </c>
      <c r="E8223" s="10">
        <v>69.349000000000004</v>
      </c>
      <c r="F8223" s="24">
        <v>0.25011191023307172</v>
      </c>
      <c r="G8223" s="10">
        <v>75.236000000000004</v>
      </c>
      <c r="H8223" s="24">
        <v>5.8840277118724492E-2</v>
      </c>
      <c r="I8223" s="10">
        <v>71.644000000000005</v>
      </c>
      <c r="J8223" s="24">
        <v>0.16617457324335053</v>
      </c>
      <c r="K8223" s="10">
        <v>71.120999999999995</v>
      </c>
      <c r="L8223" s="61">
        <v>0.246090961427749</v>
      </c>
      <c r="Q8223" s="48"/>
      <c r="R8223" s="48"/>
      <c r="S8223" s="48"/>
      <c r="T8223" s="48"/>
      <c r="U8223" s="48"/>
      <c r="V8223" s="48"/>
    </row>
    <row r="8224" spans="1:22" x14ac:dyDescent="0.25">
      <c r="A8224" s="8"/>
      <c r="B8224" s="60" t="s">
        <v>8219</v>
      </c>
      <c r="C8224" s="45">
        <v>51.593000000000004</v>
      </c>
      <c r="D8224" s="24">
        <v>0.29936399940837155</v>
      </c>
      <c r="E8224" s="10">
        <v>70.195999999999998</v>
      </c>
      <c r="F8224" s="24">
        <v>0.24847056014801994</v>
      </c>
      <c r="G8224" s="10">
        <v>75.680000000000007</v>
      </c>
      <c r="H8224" s="24">
        <v>7.48383248145989E-2</v>
      </c>
      <c r="I8224" s="10">
        <v>71.869</v>
      </c>
      <c r="J8224" s="24">
        <v>0.1806892616117507</v>
      </c>
      <c r="K8224" s="10">
        <v>71.417000000000002</v>
      </c>
      <c r="L8224" s="61">
        <v>0.25569372481289582</v>
      </c>
      <c r="Q8224" s="48"/>
      <c r="R8224" s="48"/>
      <c r="S8224" s="48"/>
      <c r="T8224" s="48"/>
      <c r="U8224" s="48"/>
      <c r="V8224" s="48"/>
    </row>
    <row r="8225" spans="1:22" x14ac:dyDescent="0.25">
      <c r="A8225" s="8"/>
      <c r="B8225" s="60" t="s">
        <v>8220</v>
      </c>
      <c r="C8225" s="45">
        <v>51.350999999999999</v>
      </c>
      <c r="D8225" s="24">
        <v>0.29553484855954903</v>
      </c>
      <c r="E8225" s="10">
        <v>69.754999999999995</v>
      </c>
      <c r="F8225" s="24">
        <v>0.2371750872899818</v>
      </c>
      <c r="G8225" s="10">
        <v>75.430000000000007</v>
      </c>
      <c r="H8225" s="24">
        <v>8.1495139576187314E-2</v>
      </c>
      <c r="I8225" s="10">
        <v>70.736000000000004</v>
      </c>
      <c r="J8225" s="24">
        <v>0.19500545851528384</v>
      </c>
      <c r="K8225" s="10">
        <v>71.066000000000003</v>
      </c>
      <c r="L8225" s="61">
        <v>0.25093839953943581</v>
      </c>
      <c r="Q8225" s="48"/>
      <c r="R8225" s="48"/>
      <c r="S8225" s="48"/>
      <c r="T8225" s="48"/>
      <c r="U8225" s="48"/>
      <c r="V8225" s="48"/>
    </row>
    <row r="8226" spans="1:22" x14ac:dyDescent="0.25">
      <c r="A8226" s="8"/>
      <c r="B8226" s="60" t="s">
        <v>8221</v>
      </c>
      <c r="C8226" s="45">
        <v>49.756999999999998</v>
      </c>
      <c r="D8226" s="24">
        <v>0.28725205015694588</v>
      </c>
      <c r="E8226" s="10">
        <v>68.936999999999998</v>
      </c>
      <c r="F8226" s="24">
        <v>0.21040615953922825</v>
      </c>
      <c r="G8226" s="10">
        <v>75.003</v>
      </c>
      <c r="H8226" s="24">
        <v>7.5868707547553524E-2</v>
      </c>
      <c r="I8226" s="10">
        <v>70.093999999999994</v>
      </c>
      <c r="J8226" s="24">
        <v>0.19325625248114331</v>
      </c>
      <c r="K8226" s="10">
        <v>69.512</v>
      </c>
      <c r="L8226" s="61">
        <v>0.22852043753598159</v>
      </c>
      <c r="Q8226" s="48"/>
      <c r="R8226" s="48"/>
      <c r="S8226" s="48"/>
      <c r="T8226" s="48"/>
      <c r="U8226" s="48"/>
      <c r="V8226" s="48"/>
    </row>
    <row r="8227" spans="1:22" x14ac:dyDescent="0.25">
      <c r="A8227" s="8"/>
      <c r="B8227" s="60" t="s">
        <v>8222</v>
      </c>
      <c r="C8227" s="45">
        <v>48.591999999999999</v>
      </c>
      <c r="D8227" s="24">
        <v>0.27510723265789083</v>
      </c>
      <c r="E8227" s="10">
        <v>68.278000000000006</v>
      </c>
      <c r="F8227" s="24">
        <v>0.17249097257453222</v>
      </c>
      <c r="G8227" s="10">
        <v>74.480999999999995</v>
      </c>
      <c r="H8227" s="24">
        <v>6.332786507409266E-2</v>
      </c>
      <c r="I8227" s="10">
        <v>69.063000000000002</v>
      </c>
      <c r="J8227" s="24">
        <v>0.17139737991266377</v>
      </c>
      <c r="K8227" s="10">
        <v>67.587000000000003</v>
      </c>
      <c r="L8227" s="61">
        <v>0.20298215313759355</v>
      </c>
      <c r="Q8227" s="48"/>
      <c r="R8227" s="48"/>
      <c r="S8227" s="48"/>
      <c r="T8227" s="48"/>
      <c r="U8227" s="48"/>
      <c r="V8227" s="48"/>
    </row>
    <row r="8228" spans="1:22" x14ac:dyDescent="0.25">
      <c r="A8228" s="8"/>
      <c r="B8228" s="60" t="s">
        <v>8223</v>
      </c>
      <c r="C8228" s="45">
        <v>48.671999999999997</v>
      </c>
      <c r="D8228" s="24">
        <v>0.2537264375749807</v>
      </c>
      <c r="E8228" s="10">
        <v>68.283000000000001</v>
      </c>
      <c r="F8228" s="24">
        <v>0.13781372168671102</v>
      </c>
      <c r="G8228" s="10">
        <v>74.658000000000001</v>
      </c>
      <c r="H8228" s="24">
        <v>5.5450860234005341E-2</v>
      </c>
      <c r="I8228" s="10">
        <v>68.947000000000003</v>
      </c>
      <c r="J8228" s="24">
        <v>0.13664896784438268</v>
      </c>
      <c r="K8228" s="10">
        <v>66.975999999999999</v>
      </c>
      <c r="L8228" s="61">
        <v>0.17856073690270582</v>
      </c>
      <c r="Q8228" s="48"/>
      <c r="R8228" s="48"/>
      <c r="S8228" s="48"/>
      <c r="T8228" s="48"/>
      <c r="U8228" s="48"/>
      <c r="V8228" s="48"/>
    </row>
    <row r="8229" spans="1:22" x14ac:dyDescent="0.25">
      <c r="A8229" s="8"/>
      <c r="B8229" s="60" t="s">
        <v>8224</v>
      </c>
      <c r="C8229" s="45">
        <v>51.076000000000001</v>
      </c>
      <c r="D8229" s="24">
        <v>0.23494223405479137</v>
      </c>
      <c r="E8229" s="10">
        <v>69.524000000000001</v>
      </c>
      <c r="F8229" s="24">
        <v>0.10677728371482288</v>
      </c>
      <c r="G8229" s="10">
        <v>76.427000000000007</v>
      </c>
      <c r="H8229" s="24">
        <v>5.8040374733930776E-2</v>
      </c>
      <c r="I8229" s="10">
        <v>70.215000000000003</v>
      </c>
      <c r="J8229" s="24">
        <v>0.12037266772528782</v>
      </c>
      <c r="K8229" s="10">
        <v>68.412999999999997</v>
      </c>
      <c r="L8229" s="61">
        <v>0.17629245826137019</v>
      </c>
      <c r="Q8229" s="48"/>
      <c r="R8229" s="48"/>
      <c r="S8229" s="48"/>
      <c r="T8229" s="48"/>
      <c r="U8229" s="48"/>
      <c r="V8229" s="48"/>
    </row>
    <row r="8230" spans="1:22" x14ac:dyDescent="0.25">
      <c r="A8230" s="8"/>
      <c r="B8230" s="60" t="s">
        <v>8225</v>
      </c>
      <c r="C8230" s="45">
        <v>54.497999999999998</v>
      </c>
      <c r="D8230" s="24">
        <v>0.22033229798353302</v>
      </c>
      <c r="E8230" s="10">
        <v>71.164000000000001</v>
      </c>
      <c r="F8230" s="24">
        <v>9.1527649288250912E-2</v>
      </c>
      <c r="G8230" s="10">
        <v>78.408000000000001</v>
      </c>
      <c r="H8230" s="24">
        <v>6.716468498759473E-2</v>
      </c>
      <c r="I8230" s="10">
        <v>73.150999999999996</v>
      </c>
      <c r="J8230" s="24">
        <v>0.13714519650655022</v>
      </c>
      <c r="K8230" s="10">
        <v>70.096999999999994</v>
      </c>
      <c r="L8230" s="61">
        <v>0.18648244099021302</v>
      </c>
      <c r="Q8230" s="48"/>
      <c r="R8230" s="48"/>
      <c r="S8230" s="48"/>
      <c r="T8230" s="48"/>
      <c r="U8230" s="48"/>
      <c r="V8230" s="48"/>
    </row>
    <row r="8231" spans="1:22" x14ac:dyDescent="0.25">
      <c r="A8231" s="8"/>
      <c r="B8231" s="60" t="s">
        <v>8226</v>
      </c>
      <c r="C8231" s="45">
        <v>55.459000000000003</v>
      </c>
      <c r="D8231" s="24">
        <v>0.20606747851238311</v>
      </c>
      <c r="E8231" s="10">
        <v>70.02</v>
      </c>
      <c r="F8231" s="24">
        <v>8.2709122922200007E-2</v>
      </c>
      <c r="G8231" s="10">
        <v>77.36</v>
      </c>
      <c r="H8231" s="24">
        <v>8.2701771987147329E-2</v>
      </c>
      <c r="I8231" s="10">
        <v>72.521000000000001</v>
      </c>
      <c r="J8231" s="24">
        <v>0.15249106788408098</v>
      </c>
      <c r="K8231" s="10">
        <v>68.837000000000003</v>
      </c>
      <c r="L8231" s="61">
        <v>0.19555555555555557</v>
      </c>
      <c r="Q8231" s="48"/>
      <c r="R8231" s="48"/>
      <c r="S8231" s="48"/>
      <c r="T8231" s="48"/>
      <c r="U8231" s="48"/>
      <c r="V8231" s="48"/>
    </row>
    <row r="8232" spans="1:22" x14ac:dyDescent="0.25">
      <c r="A8232" s="8"/>
      <c r="B8232" s="60" t="s">
        <v>8227</v>
      </c>
      <c r="C8232" s="45">
        <v>54.843000000000004</v>
      </c>
      <c r="D8232" s="24">
        <v>0.19954313135795165</v>
      </c>
      <c r="E8232" s="10">
        <v>68.498000000000005</v>
      </c>
      <c r="F8232" s="24">
        <v>7.2622280581336351E-2</v>
      </c>
      <c r="G8232" s="10">
        <v>75.367999999999995</v>
      </c>
      <c r="H8232" s="24">
        <v>0.10237394758605729</v>
      </c>
      <c r="I8232" s="10">
        <v>70.543000000000006</v>
      </c>
      <c r="J8232" s="24">
        <v>0.15915293767368002</v>
      </c>
      <c r="K8232" s="10">
        <v>67.16</v>
      </c>
      <c r="L8232" s="61">
        <v>0.19691421991940128</v>
      </c>
      <c r="Q8232" s="48"/>
      <c r="R8232" s="48"/>
      <c r="S8232" s="48"/>
      <c r="T8232" s="48"/>
      <c r="U8232" s="48"/>
      <c r="V8232" s="48"/>
    </row>
    <row r="8233" spans="1:22" x14ac:dyDescent="0.25">
      <c r="A8233" s="8"/>
      <c r="B8233" s="60" t="s">
        <v>8228</v>
      </c>
      <c r="C8233" s="45">
        <v>52.682000000000002</v>
      </c>
      <c r="D8233" s="24">
        <v>0.1937254515275518</v>
      </c>
      <c r="E8233" s="10">
        <v>64.665000000000006</v>
      </c>
      <c r="F8233" s="24">
        <v>6.5012384732459932E-2</v>
      </c>
      <c r="G8233" s="10">
        <v>71.296000000000006</v>
      </c>
      <c r="H8233" s="24">
        <v>0.12993668569259345</v>
      </c>
      <c r="I8233" s="10">
        <v>67.021000000000001</v>
      </c>
      <c r="J8233" s="24">
        <v>0.15966157205240175</v>
      </c>
      <c r="K8233" s="10">
        <v>63.662999999999997</v>
      </c>
      <c r="L8233" s="61">
        <v>0.19887161773172135</v>
      </c>
      <c r="Q8233" s="48"/>
      <c r="R8233" s="48"/>
      <c r="S8233" s="48"/>
      <c r="T8233" s="48"/>
      <c r="U8233" s="48"/>
      <c r="V8233" s="48"/>
    </row>
    <row r="8234" spans="1:22" x14ac:dyDescent="0.25">
      <c r="A8234" s="8"/>
      <c r="B8234" s="60" t="s">
        <v>8229</v>
      </c>
      <c r="C8234" s="45">
        <v>51.488999999999997</v>
      </c>
      <c r="D8234" s="24">
        <v>0.19058653387894625</v>
      </c>
      <c r="E8234" s="10">
        <v>61.009</v>
      </c>
      <c r="F8234" s="24">
        <v>5.9401951714464774E-2</v>
      </c>
      <c r="G8234" s="10">
        <v>67.748000000000005</v>
      </c>
      <c r="H8234" s="24">
        <v>0.15096462804539107</v>
      </c>
      <c r="I8234" s="10">
        <v>63.722000000000001</v>
      </c>
      <c r="J8234" s="24">
        <v>0.16267616117506947</v>
      </c>
      <c r="K8234" s="10">
        <v>60.17</v>
      </c>
      <c r="L8234" s="61">
        <v>0.20831318364997123</v>
      </c>
      <c r="Q8234" s="48"/>
      <c r="R8234" s="48"/>
      <c r="S8234" s="48"/>
      <c r="T8234" s="48"/>
      <c r="U8234" s="48"/>
      <c r="V8234" s="48"/>
    </row>
    <row r="8235" spans="1:22" x14ac:dyDescent="0.25">
      <c r="A8235" s="8"/>
      <c r="B8235" s="60" t="s">
        <v>8230</v>
      </c>
      <c r="C8235" s="45">
        <v>52.000999999999998</v>
      </c>
      <c r="D8235" s="24">
        <v>0.18496606353432266</v>
      </c>
      <c r="E8235" s="10">
        <v>58.185000000000002</v>
      </c>
      <c r="F8235" s="24">
        <v>5.2896236831895906E-2</v>
      </c>
      <c r="G8235" s="10">
        <v>64.251999999999995</v>
      </c>
      <c r="H8235" s="24">
        <v>0.17395843219132581</v>
      </c>
      <c r="I8235" s="10">
        <v>60.231000000000002</v>
      </c>
      <c r="J8235" s="24">
        <v>0.15861949186184995</v>
      </c>
      <c r="K8235" s="10">
        <v>57.792000000000002</v>
      </c>
      <c r="L8235" s="61">
        <v>0.21202072538860103</v>
      </c>
      <c r="Q8235" s="48"/>
      <c r="R8235" s="48"/>
      <c r="S8235" s="48"/>
      <c r="T8235" s="48"/>
      <c r="U8235" s="48"/>
      <c r="V8235" s="48"/>
    </row>
    <row r="8236" spans="1:22" x14ac:dyDescent="0.25">
      <c r="A8236" s="8"/>
      <c r="B8236" s="60" t="s">
        <v>8231</v>
      </c>
      <c r="C8236" s="45">
        <v>48.911999999999999</v>
      </c>
      <c r="D8236" s="24">
        <v>0.17908264720866407</v>
      </c>
      <c r="E8236" s="10">
        <v>53.093000000000004</v>
      </c>
      <c r="F8236" s="24">
        <v>4.688292697484258E-2</v>
      </c>
      <c r="G8236" s="10">
        <v>59.667999999999999</v>
      </c>
      <c r="H8236" s="24">
        <v>0.19742675470112123</v>
      </c>
      <c r="I8236" s="10">
        <v>55.362000000000002</v>
      </c>
      <c r="J8236" s="24">
        <v>0.16374305279872967</v>
      </c>
      <c r="K8236" s="10">
        <v>54.149000000000001</v>
      </c>
      <c r="L8236" s="61">
        <v>0.221335636154289</v>
      </c>
      <c r="Q8236" s="48"/>
      <c r="R8236" s="48"/>
      <c r="S8236" s="48"/>
      <c r="T8236" s="48"/>
      <c r="U8236" s="48"/>
      <c r="V8236" s="48"/>
    </row>
    <row r="8237" spans="1:22" x14ac:dyDescent="0.25">
      <c r="A8237" s="8"/>
      <c r="B8237" s="60" t="s">
        <v>8232</v>
      </c>
      <c r="C8237" s="45">
        <v>46.183</v>
      </c>
      <c r="D8237" s="24">
        <v>0.16933390292793532</v>
      </c>
      <c r="E8237" s="10">
        <v>49.570999999999998</v>
      </c>
      <c r="F8237" s="24">
        <v>4.4491841422307075E-2</v>
      </c>
      <c r="G8237" s="10">
        <v>56.057000000000002</v>
      </c>
      <c r="H8237" s="24">
        <v>0.21519330280946058</v>
      </c>
      <c r="I8237" s="10">
        <v>51.984000000000002</v>
      </c>
      <c r="J8237" s="24">
        <v>0.16650544435349851</v>
      </c>
      <c r="K8237" s="10">
        <v>50.625</v>
      </c>
      <c r="L8237" s="61">
        <v>0.23072672008842221</v>
      </c>
      <c r="Q8237" s="48"/>
      <c r="R8237" s="48"/>
      <c r="S8237" s="48"/>
      <c r="T8237" s="48"/>
      <c r="U8237" s="48"/>
      <c r="V8237" s="48"/>
    </row>
    <row r="8238" spans="1:22" x14ac:dyDescent="0.25">
      <c r="A8238" s="8"/>
      <c r="B8238" s="60" t="s">
        <v>8233</v>
      </c>
      <c r="C8238" s="45">
        <v>44.781999999999996</v>
      </c>
      <c r="D8238" s="24">
        <v>0.16548913936446386</v>
      </c>
      <c r="E8238" s="10">
        <v>47.484000000000002</v>
      </c>
      <c r="F8238" s="24">
        <v>3.8331891537153599E-2</v>
      </c>
      <c r="G8238" s="10">
        <v>53.63</v>
      </c>
      <c r="H8238" s="24">
        <v>0.23529571130557286</v>
      </c>
      <c r="I8238" s="10">
        <v>49.932000000000002</v>
      </c>
      <c r="J8238" s="24">
        <v>0.17146613091251831</v>
      </c>
      <c r="K8238" s="10">
        <v>48.594999999999999</v>
      </c>
      <c r="L8238" s="61">
        <v>0.240662706088238</v>
      </c>
      <c r="Q8238" s="48"/>
      <c r="R8238" s="48"/>
      <c r="S8238" s="48"/>
      <c r="T8238" s="48"/>
      <c r="U8238" s="48"/>
      <c r="V8238" s="48"/>
    </row>
    <row r="8239" spans="1:22" x14ac:dyDescent="0.25">
      <c r="A8239" s="8"/>
      <c r="B8239" s="60" t="s">
        <v>8234</v>
      </c>
      <c r="C8239" s="45">
        <v>44.222999999999999</v>
      </c>
      <c r="D8239" s="24">
        <v>0.16276165752029181</v>
      </c>
      <c r="E8239" s="10">
        <v>46.686999999999998</v>
      </c>
      <c r="F8239" s="24">
        <v>3.5289204426811445E-2</v>
      </c>
      <c r="G8239" s="10">
        <v>52.848999999999997</v>
      </c>
      <c r="H8239" s="24">
        <v>0.25359648885156189</v>
      </c>
      <c r="I8239" s="10">
        <v>49.661999999999999</v>
      </c>
      <c r="J8239" s="24">
        <v>0.17725773247017387</v>
      </c>
      <c r="K8239" s="10">
        <v>47.954000000000001</v>
      </c>
      <c r="L8239" s="61">
        <v>0.24399005250069081</v>
      </c>
      <c r="Q8239" s="48"/>
      <c r="R8239" s="48"/>
      <c r="S8239" s="48"/>
      <c r="T8239" s="48"/>
      <c r="U8239" s="48"/>
      <c r="V8239" s="48"/>
    </row>
    <row r="8240" spans="1:22" x14ac:dyDescent="0.25">
      <c r="A8240" s="8"/>
      <c r="B8240" s="60" t="s">
        <v>8235</v>
      </c>
      <c r="C8240" s="45">
        <v>44.241</v>
      </c>
      <c r="D8240" s="24">
        <v>0.15096447701357169</v>
      </c>
      <c r="E8240" s="10">
        <v>46.984999999999999</v>
      </c>
      <c r="F8240" s="24">
        <v>3.3767860871640368E-2</v>
      </c>
      <c r="G8240" s="10">
        <v>53.152000000000001</v>
      </c>
      <c r="H8240" s="24">
        <v>0.27154506786594784</v>
      </c>
      <c r="I8240" s="10">
        <v>50.158000000000001</v>
      </c>
      <c r="J8240" s="24">
        <v>0.17961405858570825</v>
      </c>
      <c r="K8240" s="10">
        <v>47.226999999999997</v>
      </c>
      <c r="L8240" s="61">
        <v>0.24682232660956066</v>
      </c>
      <c r="Q8240" s="48"/>
      <c r="R8240" s="48"/>
      <c r="S8240" s="48"/>
      <c r="T8240" s="48"/>
      <c r="U8240" s="48"/>
      <c r="V8240" s="48"/>
    </row>
    <row r="8241" spans="1:22" x14ac:dyDescent="0.25">
      <c r="A8241" s="8"/>
      <c r="B8241" s="60" t="s">
        <v>8236</v>
      </c>
      <c r="C8241" s="45">
        <v>45.872999999999998</v>
      </c>
      <c r="D8241" s="24">
        <v>0.14667608688508429</v>
      </c>
      <c r="E8241" s="10">
        <v>48.536000000000001</v>
      </c>
      <c r="F8241" s="24">
        <v>3.3245831220356174E-2</v>
      </c>
      <c r="G8241" s="10">
        <v>54.610999999999997</v>
      </c>
      <c r="H8241" s="24">
        <v>0.29156619977784398</v>
      </c>
      <c r="I8241" s="10">
        <v>51.46</v>
      </c>
      <c r="J8241" s="24">
        <v>0.18386784731006772</v>
      </c>
      <c r="K8241" s="10">
        <v>47.040999999999997</v>
      </c>
      <c r="L8241" s="61">
        <v>0.25037993920972645</v>
      </c>
      <c r="Q8241" s="48"/>
      <c r="R8241" s="48"/>
      <c r="S8241" s="48"/>
      <c r="T8241" s="48"/>
      <c r="U8241" s="48"/>
      <c r="V8241" s="48"/>
    </row>
    <row r="8242" spans="1:22" x14ac:dyDescent="0.25">
      <c r="A8242" s="8"/>
      <c r="B8242" s="60" t="s">
        <v>8237</v>
      </c>
      <c r="C8242" s="45">
        <v>49.423000000000002</v>
      </c>
      <c r="D8242" s="24">
        <v>0.13484604515132595</v>
      </c>
      <c r="E8242" s="10">
        <v>51.887999999999998</v>
      </c>
      <c r="F8242" s="24">
        <v>3.3394982549294516E-2</v>
      </c>
      <c r="G8242" s="10">
        <v>58.118000000000002</v>
      </c>
      <c r="H8242" s="24">
        <v>0.29334073853322856</v>
      </c>
      <c r="I8242" s="10">
        <v>54.820999999999998</v>
      </c>
      <c r="J8242" s="24">
        <v>0.18898975618225564</v>
      </c>
      <c r="K8242" s="10">
        <v>47.142000000000003</v>
      </c>
      <c r="L8242" s="61">
        <v>0.24820392373583863</v>
      </c>
      <c r="Q8242" s="48"/>
      <c r="R8242" s="48"/>
      <c r="S8242" s="48"/>
      <c r="T8242" s="48"/>
      <c r="U8242" s="48"/>
      <c r="V8242" s="48"/>
    </row>
    <row r="8243" spans="1:22" x14ac:dyDescent="0.25">
      <c r="A8243" s="8"/>
      <c r="B8243" s="60" t="s">
        <v>8238</v>
      </c>
      <c r="C8243" s="45">
        <v>58.725999999999999</v>
      </c>
      <c r="D8243" s="24">
        <v>0.13298938582366665</v>
      </c>
      <c r="E8243" s="10">
        <v>59.667000000000002</v>
      </c>
      <c r="F8243" s="24">
        <v>3.2246517316469291E-2</v>
      </c>
      <c r="G8243" s="10">
        <v>66.42</v>
      </c>
      <c r="H8243" s="24">
        <v>0.30519357373140799</v>
      </c>
      <c r="I8243" s="10">
        <v>63.006</v>
      </c>
      <c r="J8243" s="24">
        <v>0.19722449587022844</v>
      </c>
      <c r="K8243" s="10">
        <v>47.933</v>
      </c>
      <c r="L8243" s="61">
        <v>0.24890623560836328</v>
      </c>
      <c r="Q8243" s="48"/>
      <c r="R8243" s="48"/>
      <c r="S8243" s="48"/>
      <c r="T8243" s="48"/>
      <c r="U8243" s="48"/>
      <c r="V8243" s="48"/>
    </row>
    <row r="8244" spans="1:22" x14ac:dyDescent="0.25">
      <c r="A8244" s="8"/>
      <c r="B8244" s="60" t="s">
        <v>8239</v>
      </c>
      <c r="C8244" s="45">
        <v>67.063000000000002</v>
      </c>
      <c r="D8244" s="24">
        <v>0.13574972889487694</v>
      </c>
      <c r="E8244" s="10">
        <v>66.491</v>
      </c>
      <c r="F8244" s="24">
        <v>3.2067535721743277E-2</v>
      </c>
      <c r="G8244" s="10">
        <v>73.664000000000001</v>
      </c>
      <c r="H8244" s="24">
        <v>0.31470293408469019</v>
      </c>
      <c r="I8244" s="10">
        <v>70.117000000000004</v>
      </c>
      <c r="J8244" s="24">
        <v>0.20369819182974924</v>
      </c>
      <c r="K8244" s="10">
        <v>51.497</v>
      </c>
      <c r="L8244" s="61">
        <v>0.2434143870314083</v>
      </c>
      <c r="Q8244" s="48"/>
      <c r="R8244" s="48"/>
      <c r="S8244" s="48"/>
      <c r="T8244" s="48"/>
      <c r="U8244" s="48"/>
      <c r="V8244" s="48"/>
    </row>
    <row r="8245" spans="1:22" x14ac:dyDescent="0.25">
      <c r="A8245" s="8"/>
      <c r="B8245" s="60" t="s">
        <v>8240</v>
      </c>
      <c r="C8245" s="45">
        <v>69.995999999999995</v>
      </c>
      <c r="D8245" s="24">
        <v>0.13944661693667643</v>
      </c>
      <c r="E8245" s="10">
        <v>68.393000000000001</v>
      </c>
      <c r="F8245" s="24">
        <v>3.6676311785938012E-2</v>
      </c>
      <c r="G8245" s="10">
        <v>76.034999999999997</v>
      </c>
      <c r="H8245" s="24">
        <v>0.30442144618135514</v>
      </c>
      <c r="I8245" s="10">
        <v>71.942999999999998</v>
      </c>
      <c r="J8245" s="24">
        <v>0.21431406106605155</v>
      </c>
      <c r="K8245" s="10">
        <v>54.99</v>
      </c>
      <c r="L8245" s="61">
        <v>0.2439209726443769</v>
      </c>
      <c r="Q8245" s="48"/>
      <c r="R8245" s="48"/>
      <c r="S8245" s="48"/>
      <c r="T8245" s="48"/>
      <c r="U8245" s="48"/>
      <c r="V8245" s="48"/>
    </row>
    <row r="8246" spans="1:22" x14ac:dyDescent="0.25">
      <c r="A8246" s="8"/>
      <c r="B8246" s="60" t="s">
        <v>8241</v>
      </c>
      <c r="C8246" s="45">
        <v>70.376000000000005</v>
      </c>
      <c r="D8246" s="24">
        <v>0.13796786171995662</v>
      </c>
      <c r="E8246" s="10">
        <v>67.625</v>
      </c>
      <c r="F8246" s="24">
        <v>5.3500581690182861E-2</v>
      </c>
      <c r="G8246" s="10">
        <v>76.111999999999995</v>
      </c>
      <c r="H8246" s="24">
        <v>0.31193953022134324</v>
      </c>
      <c r="I8246" s="10">
        <v>71.954999999999998</v>
      </c>
      <c r="J8246" s="24">
        <v>0.23600466304536546</v>
      </c>
      <c r="K8246" s="10">
        <v>56.902999999999999</v>
      </c>
      <c r="L8246" s="61">
        <v>0.26728147738786034</v>
      </c>
      <c r="Q8246" s="48"/>
      <c r="R8246" s="48"/>
      <c r="S8246" s="48"/>
      <c r="T8246" s="48"/>
      <c r="U8246" s="48"/>
      <c r="V8246" s="48"/>
    </row>
    <row r="8247" spans="1:22" x14ac:dyDescent="0.25">
      <c r="A8247" s="8"/>
      <c r="B8247" s="60" t="s">
        <v>8242</v>
      </c>
      <c r="C8247" s="45">
        <v>71.753</v>
      </c>
      <c r="D8247" s="24">
        <v>0.15541717327725016</v>
      </c>
      <c r="E8247" s="10">
        <v>68.881</v>
      </c>
      <c r="F8247" s="24">
        <v>8.4389821913313248E-2</v>
      </c>
      <c r="G8247" s="10">
        <v>77.114000000000004</v>
      </c>
      <c r="H8247" s="24">
        <v>0.30047953184687493</v>
      </c>
      <c r="I8247" s="10">
        <v>72.013999999999996</v>
      </c>
      <c r="J8247" s="24">
        <v>0.26204826748021925</v>
      </c>
      <c r="K8247" s="10">
        <v>58.54</v>
      </c>
      <c r="L8247" s="61">
        <v>0.29426867458782352</v>
      </c>
      <c r="Q8247" s="48"/>
      <c r="R8247" s="48"/>
      <c r="S8247" s="48"/>
      <c r="T8247" s="48"/>
      <c r="U8247" s="48"/>
      <c r="V8247" s="48"/>
    </row>
    <row r="8248" spans="1:22" x14ac:dyDescent="0.25">
      <c r="A8248" s="8"/>
      <c r="B8248" s="60" t="s">
        <v>8243</v>
      </c>
      <c r="C8248" s="45">
        <v>72.817999999999998</v>
      </c>
      <c r="D8248" s="24">
        <v>0.16054352469521213</v>
      </c>
      <c r="E8248" s="10">
        <v>69.424999999999997</v>
      </c>
      <c r="F8248" s="24">
        <v>0.10166154580437312</v>
      </c>
      <c r="G8248" s="10">
        <v>77.926000000000002</v>
      </c>
      <c r="H8248" s="24">
        <v>0.2867844274064642</v>
      </c>
      <c r="I8248" s="10">
        <v>72.841999999999999</v>
      </c>
      <c r="J8248" s="24">
        <v>0.27743879752957812</v>
      </c>
      <c r="K8248" s="10">
        <v>58.890999999999998</v>
      </c>
      <c r="L8248" s="61">
        <v>0.3061388965644285</v>
      </c>
      <c r="Q8248" s="48"/>
      <c r="R8248" s="48"/>
      <c r="S8248" s="48"/>
      <c r="T8248" s="48"/>
      <c r="U8248" s="48"/>
      <c r="V8248" s="48"/>
    </row>
    <row r="8249" spans="1:22" x14ac:dyDescent="0.25">
      <c r="A8249" s="8"/>
      <c r="B8249" s="60" t="s">
        <v>8244</v>
      </c>
      <c r="C8249" s="45">
        <v>72.680000000000007</v>
      </c>
      <c r="D8249" s="24">
        <v>0.15980414708685223</v>
      </c>
      <c r="E8249" s="10">
        <v>68.515000000000001</v>
      </c>
      <c r="F8249" s="24">
        <v>0.10377949467529755</v>
      </c>
      <c r="G8249" s="10">
        <v>77.037000000000006</v>
      </c>
      <c r="H8249" s="24">
        <v>0.27499932269513155</v>
      </c>
      <c r="I8249" s="10">
        <v>72.144999999999996</v>
      </c>
      <c r="J8249" s="24">
        <v>0.27793486618548008</v>
      </c>
      <c r="K8249" s="10">
        <v>58.255000000000003</v>
      </c>
      <c r="L8249" s="61">
        <v>0.30126876669429858</v>
      </c>
      <c r="Q8249" s="48"/>
      <c r="R8249" s="48"/>
      <c r="S8249" s="48"/>
      <c r="T8249" s="48"/>
      <c r="U8249" s="48"/>
      <c r="V8249" s="48"/>
    </row>
    <row r="8250" spans="1:22" x14ac:dyDescent="0.25">
      <c r="A8250" s="8"/>
      <c r="B8250" s="60" t="s">
        <v>8245</v>
      </c>
      <c r="C8250" s="45">
        <v>71.813999999999993</v>
      </c>
      <c r="D8250" s="24">
        <v>0.15195031382471821</v>
      </c>
      <c r="E8250" s="10">
        <v>68.072000000000003</v>
      </c>
      <c r="F8250" s="24">
        <v>9.2727381200966505E-2</v>
      </c>
      <c r="G8250" s="10">
        <v>76.302999999999997</v>
      </c>
      <c r="H8250" s="24">
        <v>0.26605889843136193</v>
      </c>
      <c r="I8250" s="10">
        <v>71.853999999999999</v>
      </c>
      <c r="J8250" s="24">
        <v>0.25877421435126624</v>
      </c>
      <c r="K8250" s="10">
        <v>56.591000000000001</v>
      </c>
      <c r="L8250" s="61">
        <v>0.27333747812471215</v>
      </c>
      <c r="Q8250" s="48"/>
      <c r="R8250" s="48"/>
      <c r="S8250" s="48"/>
      <c r="T8250" s="48"/>
      <c r="U8250" s="48"/>
      <c r="V8250" s="48"/>
    </row>
    <row r="8251" spans="1:22" x14ac:dyDescent="0.25">
      <c r="A8251" s="8"/>
      <c r="B8251" s="60" t="s">
        <v>8246</v>
      </c>
      <c r="C8251" s="45">
        <v>70.891000000000005</v>
      </c>
      <c r="D8251" s="24">
        <v>0.1530511649304985</v>
      </c>
      <c r="E8251" s="10">
        <v>67.352000000000004</v>
      </c>
      <c r="F8251" s="24">
        <v>6.80875816603526E-2</v>
      </c>
      <c r="G8251" s="10">
        <v>75.488</v>
      </c>
      <c r="H8251" s="24">
        <v>0.24131017853756334</v>
      </c>
      <c r="I8251" s="10">
        <v>70.626999999999995</v>
      </c>
      <c r="J8251" s="24">
        <v>0.2238633826921646</v>
      </c>
      <c r="K8251" s="10">
        <v>55.427999999999997</v>
      </c>
      <c r="L8251" s="61">
        <v>0.22265589020908169</v>
      </c>
      <c r="Q8251" s="48"/>
      <c r="R8251" s="48"/>
      <c r="S8251" s="48"/>
      <c r="T8251" s="48"/>
      <c r="U8251" s="48"/>
      <c r="V8251" s="48"/>
    </row>
    <row r="8252" spans="1:22" x14ac:dyDescent="0.25">
      <c r="A8252" s="8"/>
      <c r="B8252" s="60" t="s">
        <v>8247</v>
      </c>
      <c r="C8252" s="45">
        <v>70.498999999999995</v>
      </c>
      <c r="D8252" s="24">
        <v>0.14713614406361933</v>
      </c>
      <c r="E8252" s="10">
        <v>67.105999999999995</v>
      </c>
      <c r="F8252" s="24">
        <v>4.0569161471228708E-2</v>
      </c>
      <c r="G8252" s="10">
        <v>75.037000000000006</v>
      </c>
      <c r="H8252" s="24">
        <v>0.21275500528297797</v>
      </c>
      <c r="I8252" s="10">
        <v>69.540000000000006</v>
      </c>
      <c r="J8252" s="24">
        <v>0.1946325371431406</v>
      </c>
      <c r="K8252" s="10">
        <v>55.011000000000003</v>
      </c>
      <c r="L8252" s="61">
        <v>0.17172100948696695</v>
      </c>
      <c r="Q8252" s="48"/>
      <c r="R8252" s="48"/>
      <c r="S8252" s="48"/>
      <c r="T8252" s="48"/>
      <c r="U8252" s="48"/>
      <c r="V8252" s="48"/>
    </row>
    <row r="8253" spans="1:22" x14ac:dyDescent="0.25">
      <c r="A8253" s="8"/>
      <c r="B8253" s="60" t="s">
        <v>8248</v>
      </c>
      <c r="C8253" s="45">
        <v>71.622</v>
      </c>
      <c r="D8253" s="24">
        <v>0.14035030068022741</v>
      </c>
      <c r="E8253" s="10">
        <v>68.233999999999995</v>
      </c>
      <c r="F8253" s="24">
        <v>2.5519792381350118E-2</v>
      </c>
      <c r="G8253" s="10">
        <v>76.400000000000006</v>
      </c>
      <c r="H8253" s="24">
        <v>0.1967841564845168</v>
      </c>
      <c r="I8253" s="10">
        <v>71.212000000000003</v>
      </c>
      <c r="J8253" s="24">
        <v>0.1991467619118486</v>
      </c>
      <c r="K8253" s="10">
        <v>56.881999999999998</v>
      </c>
      <c r="L8253" s="61">
        <v>0.14826839826839827</v>
      </c>
      <c r="Q8253" s="48"/>
      <c r="R8253" s="48"/>
      <c r="S8253" s="48"/>
      <c r="T8253" s="48"/>
      <c r="U8253" s="48"/>
      <c r="V8253" s="48"/>
    </row>
    <row r="8254" spans="1:22" x14ac:dyDescent="0.25">
      <c r="A8254" s="8"/>
      <c r="B8254" s="60" t="s">
        <v>8249</v>
      </c>
      <c r="C8254" s="45">
        <v>73.48</v>
      </c>
      <c r="D8254" s="24">
        <v>0.14496730307909697</v>
      </c>
      <c r="E8254" s="10">
        <v>70.417000000000002</v>
      </c>
      <c r="F8254" s="24">
        <v>2.823434656802792E-2</v>
      </c>
      <c r="G8254" s="10">
        <v>78.385000000000005</v>
      </c>
      <c r="H8254" s="24">
        <v>0.19444068163961964</v>
      </c>
      <c r="I8254" s="10">
        <v>74.034000000000006</v>
      </c>
      <c r="J8254" s="24">
        <v>0.22226356127688071</v>
      </c>
      <c r="K8254" s="10">
        <v>59.691000000000003</v>
      </c>
      <c r="L8254" s="61">
        <v>0.14175186515612048</v>
      </c>
      <c r="Q8254" s="48"/>
      <c r="R8254" s="48"/>
      <c r="S8254" s="48"/>
      <c r="T8254" s="48"/>
      <c r="U8254" s="48"/>
      <c r="V8254" s="48"/>
    </row>
    <row r="8255" spans="1:22" x14ac:dyDescent="0.25">
      <c r="A8255" s="8"/>
      <c r="B8255" s="60" t="s">
        <v>8250</v>
      </c>
      <c r="C8255" s="45">
        <v>72.757000000000005</v>
      </c>
      <c r="D8255" s="24">
        <v>0.14266701718642175</v>
      </c>
      <c r="E8255" s="10">
        <v>69.381</v>
      </c>
      <c r="F8255" s="24">
        <v>3.212719625331862E-2</v>
      </c>
      <c r="G8255" s="10">
        <v>77.290000000000006</v>
      </c>
      <c r="H8255" s="24">
        <v>0.20049578716371813</v>
      </c>
      <c r="I8255" s="10">
        <v>73.703999999999994</v>
      </c>
      <c r="J8255" s="24">
        <v>0.23423121760051591</v>
      </c>
      <c r="K8255" s="10">
        <v>59.509</v>
      </c>
      <c r="L8255" s="61">
        <v>0.13943768996960487</v>
      </c>
      <c r="Q8255" s="48"/>
      <c r="R8255" s="48"/>
      <c r="S8255" s="48"/>
      <c r="T8255" s="48"/>
      <c r="U8255" s="48"/>
      <c r="V8255" s="48"/>
    </row>
    <row r="8256" spans="1:22" x14ac:dyDescent="0.25">
      <c r="A8256" s="8"/>
      <c r="B8256" s="60" t="s">
        <v>8251</v>
      </c>
      <c r="C8256" s="45">
        <v>70.802999999999997</v>
      </c>
      <c r="D8256" s="24">
        <v>0.1342052512240807</v>
      </c>
      <c r="E8256" s="10">
        <v>67.897000000000006</v>
      </c>
      <c r="F8256" s="24">
        <v>3.44837872505444E-2</v>
      </c>
      <c r="G8256" s="10">
        <v>75.17</v>
      </c>
      <c r="H8256" s="24">
        <v>0.20478990002980141</v>
      </c>
      <c r="I8256" s="10">
        <v>71.891999999999996</v>
      </c>
      <c r="J8256" s="24">
        <v>0.23222213954411292</v>
      </c>
      <c r="K8256" s="10">
        <v>57.978000000000002</v>
      </c>
      <c r="L8256" s="61">
        <v>0.13530441190015657</v>
      </c>
      <c r="Q8256" s="48"/>
      <c r="R8256" s="48"/>
      <c r="S8256" s="48"/>
      <c r="T8256" s="48"/>
      <c r="U8256" s="48"/>
      <c r="V8256" s="48"/>
    </row>
    <row r="8257" spans="1:22" x14ac:dyDescent="0.25">
      <c r="A8257" s="8"/>
      <c r="B8257" s="60" t="s">
        <v>8252</v>
      </c>
      <c r="C8257" s="45">
        <v>66.61</v>
      </c>
      <c r="D8257" s="24">
        <v>0.12275311360126187</v>
      </c>
      <c r="E8257" s="10">
        <v>63.93</v>
      </c>
      <c r="F8257" s="24">
        <v>3.5602422217581961E-2</v>
      </c>
      <c r="G8257" s="10">
        <v>71.260999999999996</v>
      </c>
      <c r="H8257" s="24">
        <v>0.21469209720679472</v>
      </c>
      <c r="I8257" s="10">
        <v>67.986000000000004</v>
      </c>
      <c r="J8257" s="24">
        <v>0.22789394052136816</v>
      </c>
      <c r="K8257" s="10">
        <v>54.499000000000002</v>
      </c>
      <c r="L8257" s="61">
        <v>0.1312632403057935</v>
      </c>
      <c r="Q8257" s="48"/>
      <c r="R8257" s="48"/>
      <c r="S8257" s="48"/>
      <c r="T8257" s="48"/>
      <c r="U8257" s="48"/>
      <c r="V8257" s="48"/>
    </row>
    <row r="8258" spans="1:22" x14ac:dyDescent="0.25">
      <c r="A8258" s="8"/>
      <c r="B8258" s="60" t="s">
        <v>8253</v>
      </c>
      <c r="C8258" s="45">
        <v>63.597999999999999</v>
      </c>
      <c r="D8258" s="24">
        <v>0.11327264960073609</v>
      </c>
      <c r="E8258" s="10">
        <v>60.853000000000002</v>
      </c>
      <c r="F8258" s="24">
        <v>3.6124451868866155E-2</v>
      </c>
      <c r="G8258" s="10">
        <v>67.733999999999995</v>
      </c>
      <c r="H8258" s="24">
        <v>0.21187450895397036</v>
      </c>
      <c r="I8258" s="10">
        <v>64.430999999999997</v>
      </c>
      <c r="J8258" s="24">
        <v>0.22659176029962547</v>
      </c>
      <c r="K8258" s="10">
        <v>51.662999999999997</v>
      </c>
      <c r="L8258" s="61">
        <v>0.12305425071382518</v>
      </c>
      <c r="Q8258" s="48"/>
      <c r="R8258" s="48"/>
      <c r="S8258" s="48"/>
      <c r="T8258" s="48"/>
      <c r="U8258" s="48"/>
      <c r="V8258" s="48"/>
    </row>
    <row r="8259" spans="1:22" x14ac:dyDescent="0.25">
      <c r="A8259" s="8"/>
      <c r="B8259" s="60" t="s">
        <v>8254</v>
      </c>
      <c r="C8259" s="45">
        <v>61.402000000000001</v>
      </c>
      <c r="D8259" s="24">
        <v>0.10200124872662746</v>
      </c>
      <c r="E8259" s="10">
        <v>58.039000000000001</v>
      </c>
      <c r="F8259" s="24">
        <v>3.269397130328431E-2</v>
      </c>
      <c r="G8259" s="10">
        <v>64.260000000000005</v>
      </c>
      <c r="H8259" s="24">
        <v>0.21619571401479235</v>
      </c>
      <c r="I8259" s="10">
        <v>61.567999999999998</v>
      </c>
      <c r="J8259" s="24">
        <v>0.22084976560756009</v>
      </c>
      <c r="K8259" s="10">
        <v>50.600999999999999</v>
      </c>
      <c r="L8259" s="61">
        <v>0.11938150501980289</v>
      </c>
      <c r="Q8259" s="48"/>
      <c r="R8259" s="48"/>
      <c r="S8259" s="48"/>
      <c r="T8259" s="48"/>
      <c r="U8259" s="48"/>
      <c r="V8259" s="48"/>
    </row>
    <row r="8260" spans="1:22" x14ac:dyDescent="0.25">
      <c r="A8260" s="8"/>
      <c r="B8260" s="60" t="s">
        <v>8255</v>
      </c>
      <c r="C8260" s="45">
        <v>56.978999999999999</v>
      </c>
      <c r="D8260" s="24">
        <v>0.10111399559659558</v>
      </c>
      <c r="E8260" s="10">
        <v>53.101999999999997</v>
      </c>
      <c r="F8260" s="24">
        <v>3.0128568445544849E-2</v>
      </c>
      <c r="G8260" s="10">
        <v>59.118000000000002</v>
      </c>
      <c r="H8260" s="24">
        <v>0.22603018070493891</v>
      </c>
      <c r="I8260" s="10">
        <v>56.848999999999997</v>
      </c>
      <c r="J8260" s="24">
        <v>0.21355755636580104</v>
      </c>
      <c r="K8260" s="10">
        <v>47.344999999999999</v>
      </c>
      <c r="L8260" s="61">
        <v>0.11778115501519756</v>
      </c>
      <c r="Q8260" s="48"/>
      <c r="R8260" s="48"/>
      <c r="S8260" s="48"/>
      <c r="T8260" s="48"/>
      <c r="U8260" s="48"/>
      <c r="V8260" s="48"/>
    </row>
    <row r="8261" spans="1:22" x14ac:dyDescent="0.25">
      <c r="A8261" s="8"/>
      <c r="B8261" s="60" t="s">
        <v>8256</v>
      </c>
      <c r="C8261" s="45">
        <v>53.283000000000001</v>
      </c>
      <c r="D8261" s="24">
        <v>9.4563735234684324E-2</v>
      </c>
      <c r="E8261" s="10">
        <v>49.265999999999998</v>
      </c>
      <c r="F8261" s="24">
        <v>2.8012164942305972E-2</v>
      </c>
      <c r="G8261" s="10">
        <v>55.372999999999998</v>
      </c>
      <c r="H8261" s="24">
        <v>0.22649914025372669</v>
      </c>
      <c r="I8261" s="10">
        <v>53.438000000000002</v>
      </c>
      <c r="J8261" s="24">
        <v>0.21412374072192414</v>
      </c>
      <c r="K8261" s="10">
        <v>44.45</v>
      </c>
      <c r="L8261" s="61">
        <v>0.11963942390716202</v>
      </c>
      <c r="Q8261" s="48"/>
      <c r="R8261" s="48"/>
      <c r="S8261" s="48"/>
      <c r="T8261" s="48"/>
      <c r="U8261" s="48"/>
      <c r="V8261" s="48"/>
    </row>
    <row r="8262" spans="1:22" x14ac:dyDescent="0.25">
      <c r="A8262" s="8"/>
      <c r="B8262" s="60" t="s">
        <v>8257</v>
      </c>
      <c r="C8262" s="45">
        <v>50.780999999999999</v>
      </c>
      <c r="D8262" s="24">
        <v>9.1360134058387679E-2</v>
      </c>
      <c r="E8262" s="10">
        <v>47.203000000000003</v>
      </c>
      <c r="F8262" s="24">
        <v>2.5746146277468022E-2</v>
      </c>
      <c r="G8262" s="10">
        <v>53.118000000000002</v>
      </c>
      <c r="H8262" s="24">
        <v>0.22762290309914837</v>
      </c>
      <c r="I8262" s="10">
        <v>51.189</v>
      </c>
      <c r="J8262" s="24">
        <v>0.21340503835144545</v>
      </c>
      <c r="K8262" s="10">
        <v>42.459000000000003</v>
      </c>
      <c r="L8262" s="61">
        <v>0.12272481320730823</v>
      </c>
      <c r="Q8262" s="48"/>
      <c r="R8262" s="48"/>
      <c r="S8262" s="48"/>
      <c r="T8262" s="48"/>
      <c r="U8262" s="48"/>
      <c r="V8262" s="48"/>
    </row>
    <row r="8263" spans="1:22" x14ac:dyDescent="0.25">
      <c r="A8263" s="8"/>
      <c r="B8263" s="60" t="s">
        <v>8258</v>
      </c>
      <c r="C8263" s="45">
        <v>49.761000000000003</v>
      </c>
      <c r="D8263" s="24">
        <v>9.1360134058387679E-2</v>
      </c>
      <c r="E8263" s="10">
        <v>46.341000000000001</v>
      </c>
      <c r="F8263" s="24">
        <v>2.2034049912042695E-2</v>
      </c>
      <c r="G8263" s="10">
        <v>52.061</v>
      </c>
      <c r="H8263" s="24">
        <v>0.23168469651633519</v>
      </c>
      <c r="I8263" s="10">
        <v>50.121000000000002</v>
      </c>
      <c r="J8263" s="24">
        <v>0.21402460936047882</v>
      </c>
      <c r="K8263" s="10">
        <v>41.006</v>
      </c>
      <c r="L8263" s="61">
        <v>0.13986714405774744</v>
      </c>
      <c r="Q8263" s="48"/>
      <c r="R8263" s="48"/>
      <c r="S8263" s="48"/>
      <c r="T8263" s="48"/>
      <c r="U8263" s="48"/>
      <c r="V8263" s="48"/>
    </row>
    <row r="8264" spans="1:22" x14ac:dyDescent="0.25">
      <c r="A8264" s="8"/>
      <c r="B8264" s="60" t="s">
        <v>8259</v>
      </c>
      <c r="C8264" s="45">
        <v>49.554000000000002</v>
      </c>
      <c r="D8264" s="24">
        <v>9.3380867108051713E-2</v>
      </c>
      <c r="E8264" s="10">
        <v>46.781999999999996</v>
      </c>
      <c r="F8264" s="24">
        <v>2.0409076001073376E-2</v>
      </c>
      <c r="G8264" s="10">
        <v>52.536999999999999</v>
      </c>
      <c r="H8264" s="24">
        <v>0.23544862508292827</v>
      </c>
      <c r="I8264" s="10">
        <v>50.8</v>
      </c>
      <c r="J8264" s="24">
        <v>0.22311991177308832</v>
      </c>
      <c r="K8264" s="10">
        <v>40.929000000000002</v>
      </c>
      <c r="L8264" s="61">
        <v>0.16895960212293204</v>
      </c>
      <c r="Q8264" s="48"/>
      <c r="R8264" s="48"/>
      <c r="S8264" s="48"/>
      <c r="T8264" s="48"/>
      <c r="U8264" s="48"/>
      <c r="V8264" s="48"/>
    </row>
    <row r="8265" spans="1:22" x14ac:dyDescent="0.25">
      <c r="A8265" s="8"/>
      <c r="B8265" s="60" t="s">
        <v>8260</v>
      </c>
      <c r="C8265" s="45">
        <v>49.932000000000002</v>
      </c>
      <c r="D8265" s="24">
        <v>9.9081634329461626E-2</v>
      </c>
      <c r="E8265" s="10">
        <v>48.292000000000002</v>
      </c>
      <c r="F8265" s="24">
        <v>2.1288649035451267E-2</v>
      </c>
      <c r="G8265" s="10">
        <v>53.822000000000003</v>
      </c>
      <c r="H8265" s="24">
        <v>0.24518338997278599</v>
      </c>
      <c r="I8265" s="10">
        <v>51.670999999999999</v>
      </c>
      <c r="J8265" s="24">
        <v>0.22360317716013434</v>
      </c>
      <c r="K8265" s="10">
        <v>41.411999999999999</v>
      </c>
      <c r="L8265" s="61">
        <v>0.20718158897548958</v>
      </c>
      <c r="Q8265" s="48"/>
      <c r="R8265" s="48"/>
      <c r="S8265" s="48"/>
      <c r="T8265" s="48"/>
      <c r="U8265" s="48"/>
      <c r="V8265" s="48"/>
    </row>
    <row r="8266" spans="1:22" x14ac:dyDescent="0.25">
      <c r="A8266" s="8"/>
      <c r="B8266" s="60" t="s">
        <v>8261</v>
      </c>
      <c r="C8266" s="45">
        <v>53.015000000000001</v>
      </c>
      <c r="D8266" s="24">
        <v>0.10358310470025793</v>
      </c>
      <c r="E8266" s="10">
        <v>51.081000000000003</v>
      </c>
      <c r="F8266" s="24">
        <v>1.9932019440054863E-2</v>
      </c>
      <c r="G8266" s="10">
        <v>57.212000000000003</v>
      </c>
      <c r="H8266" s="24">
        <v>0.25499939073098743</v>
      </c>
      <c r="I8266" s="10">
        <v>54.914999999999999</v>
      </c>
      <c r="J8266" s="24">
        <v>0.23356587898539052</v>
      </c>
      <c r="K8266" s="10">
        <v>41.395000000000003</v>
      </c>
      <c r="L8266" s="61">
        <v>0.24076397923118545</v>
      </c>
      <c r="Q8266" s="48"/>
      <c r="R8266" s="48"/>
      <c r="S8266" s="48"/>
      <c r="T8266" s="48"/>
      <c r="U8266" s="48"/>
      <c r="V8266" s="48"/>
    </row>
    <row r="8267" spans="1:22" x14ac:dyDescent="0.25">
      <c r="A8267" s="8"/>
      <c r="B8267" s="60" t="s">
        <v>8262</v>
      </c>
      <c r="C8267" s="45">
        <v>60.322000000000003</v>
      </c>
      <c r="D8267" s="24">
        <v>0.10961244640128801</v>
      </c>
      <c r="E8267" s="10">
        <v>59.043999999999997</v>
      </c>
      <c r="F8267" s="24">
        <v>2.0632696264050808E-2</v>
      </c>
      <c r="G8267" s="10">
        <v>65.293000000000006</v>
      </c>
      <c r="H8267" s="24">
        <v>0.26683274888639164</v>
      </c>
      <c r="I8267" s="10">
        <v>62.857999999999997</v>
      </c>
      <c r="J8267" s="24">
        <v>0.24551120803955342</v>
      </c>
      <c r="K8267" s="10">
        <v>41.698</v>
      </c>
      <c r="L8267" s="61">
        <v>0.27241224485096877</v>
      </c>
      <c r="Q8267" s="48"/>
      <c r="R8267" s="48"/>
      <c r="S8267" s="48"/>
      <c r="T8267" s="48"/>
      <c r="U8267" s="48"/>
      <c r="V8267" s="48"/>
    </row>
    <row r="8268" spans="1:22" x14ac:dyDescent="0.25">
      <c r="A8268" s="8"/>
      <c r="B8268" s="60" t="s">
        <v>8263</v>
      </c>
      <c r="C8268" s="45">
        <v>67.128</v>
      </c>
      <c r="D8268" s="24">
        <v>0.11035173898043339</v>
      </c>
      <c r="E8268" s="10">
        <v>66.186999999999998</v>
      </c>
      <c r="F8268" s="24">
        <v>2.1154476877664807E-2</v>
      </c>
      <c r="G8268" s="10">
        <v>72.682000000000002</v>
      </c>
      <c r="H8268" s="24">
        <v>0.27230263068820321</v>
      </c>
      <c r="I8268" s="10">
        <v>70.332999999999998</v>
      </c>
      <c r="J8268" s="24">
        <v>0.25650239773980493</v>
      </c>
      <c r="K8268" s="10">
        <v>43.871000000000002</v>
      </c>
      <c r="L8268" s="61">
        <v>0.28667641404082383</v>
      </c>
      <c r="Q8268" s="48"/>
      <c r="R8268" s="48"/>
      <c r="S8268" s="48"/>
      <c r="T8268" s="48"/>
      <c r="U8268" s="48"/>
      <c r="V8268" s="48"/>
    </row>
    <row r="8269" spans="1:22" x14ac:dyDescent="0.25">
      <c r="A8269" s="8"/>
      <c r="B8269" s="60" t="s">
        <v>8264</v>
      </c>
      <c r="C8269" s="45">
        <v>68.811000000000007</v>
      </c>
      <c r="D8269" s="24">
        <v>0.10985887726100314</v>
      </c>
      <c r="E8269" s="10">
        <v>68.16</v>
      </c>
      <c r="F8269" s="24">
        <v>2.383792003339396E-2</v>
      </c>
      <c r="G8269" s="10">
        <v>75.034000000000006</v>
      </c>
      <c r="H8269" s="24">
        <v>0.27429290946262475</v>
      </c>
      <c r="I8269" s="10">
        <v>72.915999999999997</v>
      </c>
      <c r="J8269" s="24">
        <v>0.26972404307257652</v>
      </c>
      <c r="K8269" s="10">
        <v>47.863</v>
      </c>
      <c r="L8269" s="61">
        <v>0.2994554518138175</v>
      </c>
      <c r="Q8269" s="48"/>
      <c r="R8269" s="48"/>
      <c r="S8269" s="48"/>
      <c r="T8269" s="48"/>
      <c r="U8269" s="48"/>
      <c r="V8269" s="48"/>
    </row>
    <row r="8270" spans="1:22" x14ac:dyDescent="0.25">
      <c r="A8270" s="8"/>
      <c r="B8270" s="60" t="s">
        <v>8265</v>
      </c>
      <c r="C8270" s="45">
        <v>68.933999999999997</v>
      </c>
      <c r="D8270" s="24">
        <v>0.11176460924280011</v>
      </c>
      <c r="E8270" s="10">
        <v>68.027000000000001</v>
      </c>
      <c r="F8270" s="24">
        <v>3.7255135812039715E-2</v>
      </c>
      <c r="G8270" s="10">
        <v>74.885999999999996</v>
      </c>
      <c r="H8270" s="24">
        <v>0.28733126633179434</v>
      </c>
      <c r="I8270" s="10">
        <v>73.287999999999997</v>
      </c>
      <c r="J8270" s="24">
        <v>0.30002106541430712</v>
      </c>
      <c r="K8270" s="10">
        <v>51.863999999999997</v>
      </c>
      <c r="L8270" s="61">
        <v>0.31689711147695743</v>
      </c>
      <c r="Q8270" s="48"/>
      <c r="R8270" s="48"/>
      <c r="S8270" s="48"/>
      <c r="T8270" s="48"/>
      <c r="U8270" s="48"/>
      <c r="V8270" s="48"/>
    </row>
    <row r="8271" spans="1:22" x14ac:dyDescent="0.25">
      <c r="A8271" s="8"/>
      <c r="B8271" s="60" t="s">
        <v>8266</v>
      </c>
      <c r="C8271" s="45">
        <v>69.733000000000004</v>
      </c>
      <c r="D8271" s="24">
        <v>0.11598679130591927</v>
      </c>
      <c r="E8271" s="10">
        <v>68.328999999999994</v>
      </c>
      <c r="F8271" s="24">
        <v>5.4190643728197027E-2</v>
      </c>
      <c r="G8271" s="10">
        <v>75.819999999999993</v>
      </c>
      <c r="H8271" s="24">
        <v>0.30862860314924384</v>
      </c>
      <c r="I8271" s="10">
        <v>74.295000000000002</v>
      </c>
      <c r="J8271" s="24">
        <v>0.32154496226812557</v>
      </c>
      <c r="K8271" s="10">
        <v>54.639000000000003</v>
      </c>
      <c r="L8271" s="61">
        <v>0.3310116162604621</v>
      </c>
      <c r="Q8271" s="48"/>
      <c r="R8271" s="48"/>
      <c r="S8271" s="48"/>
      <c r="T8271" s="48"/>
      <c r="U8271" s="48"/>
      <c r="V8271" s="48"/>
    </row>
    <row r="8272" spans="1:22" x14ac:dyDescent="0.25">
      <c r="A8272" s="8"/>
      <c r="B8272" s="60" t="s">
        <v>8267</v>
      </c>
      <c r="C8272" s="45">
        <v>69.870999999999995</v>
      </c>
      <c r="D8272" s="24">
        <v>0.12262399579424665</v>
      </c>
      <c r="E8272" s="10">
        <v>69.48</v>
      </c>
      <c r="F8272" s="24">
        <v>6.5908345508214311E-2</v>
      </c>
      <c r="G8272" s="10">
        <v>76.731999999999999</v>
      </c>
      <c r="H8272" s="24">
        <v>0.32501116993189727</v>
      </c>
      <c r="I8272" s="10">
        <v>73.936000000000007</v>
      </c>
      <c r="J8272" s="24">
        <v>0.3355348756520985</v>
      </c>
      <c r="K8272" s="10">
        <v>57.786999999999999</v>
      </c>
      <c r="L8272" s="61">
        <v>0.33826458364513418</v>
      </c>
      <c r="Q8272" s="48"/>
      <c r="R8272" s="48"/>
      <c r="S8272" s="48"/>
      <c r="T8272" s="48"/>
      <c r="U8272" s="48"/>
      <c r="V8272" s="48"/>
    </row>
    <row r="8273" spans="1:22" x14ac:dyDescent="0.25">
      <c r="A8273" s="8"/>
      <c r="B8273" s="60" t="s">
        <v>8268</v>
      </c>
      <c r="C8273" s="45">
        <v>69.006</v>
      </c>
      <c r="D8273" s="24">
        <v>0.12204899045491137</v>
      </c>
      <c r="E8273" s="10">
        <v>68.712000000000003</v>
      </c>
      <c r="F8273" s="24">
        <v>6.8084916067861295E-2</v>
      </c>
      <c r="G8273" s="10">
        <v>75.902000000000001</v>
      </c>
      <c r="H8273" s="24">
        <v>0.3282741439770373</v>
      </c>
      <c r="I8273" s="10">
        <v>73.17</v>
      </c>
      <c r="J8273" s="24">
        <v>0.34008252685840323</v>
      </c>
      <c r="K8273" s="10">
        <v>57.488999999999997</v>
      </c>
      <c r="L8273" s="61">
        <v>0.34275451583564548</v>
      </c>
      <c r="Q8273" s="48"/>
      <c r="R8273" s="48"/>
      <c r="S8273" s="48"/>
      <c r="T8273" s="48"/>
      <c r="U8273" s="48"/>
      <c r="V8273" s="48"/>
    </row>
    <row r="8274" spans="1:22" x14ac:dyDescent="0.25">
      <c r="A8274" s="8"/>
      <c r="B8274" s="60" t="s">
        <v>8269</v>
      </c>
      <c r="C8274" s="45">
        <v>68.587000000000003</v>
      </c>
      <c r="D8274" s="24">
        <v>0.1203568318848675</v>
      </c>
      <c r="E8274" s="10">
        <v>67.888999999999996</v>
      </c>
      <c r="F8274" s="24">
        <v>6.0288022898714926E-2</v>
      </c>
      <c r="G8274" s="10">
        <v>75.727000000000004</v>
      </c>
      <c r="H8274" s="24">
        <v>0.3148837650117115</v>
      </c>
      <c r="I8274" s="10">
        <v>71.665999999999997</v>
      </c>
      <c r="J8274" s="24">
        <v>0.32780262945936234</v>
      </c>
      <c r="K8274" s="10">
        <v>55.655000000000001</v>
      </c>
      <c r="L8274" s="61">
        <v>0.33180598887878332</v>
      </c>
      <c r="Q8274" s="48"/>
      <c r="R8274" s="48"/>
      <c r="S8274" s="48"/>
      <c r="T8274" s="48"/>
      <c r="U8274" s="48"/>
      <c r="V8274" s="48"/>
    </row>
    <row r="8275" spans="1:22" x14ac:dyDescent="0.25">
      <c r="A8275" s="8"/>
      <c r="B8275" s="60" t="s">
        <v>8270</v>
      </c>
      <c r="C8275" s="45">
        <v>68.269000000000005</v>
      </c>
      <c r="D8275" s="24">
        <v>0.10642527394897239</v>
      </c>
      <c r="E8275" s="10">
        <v>67.418999999999997</v>
      </c>
      <c r="F8275" s="24">
        <v>4.3919019648767106E-2</v>
      </c>
      <c r="G8275" s="10">
        <v>75.06</v>
      </c>
      <c r="H8275" s="24">
        <v>0.30918371491625934</v>
      </c>
      <c r="I8275" s="10">
        <v>70.484999999999999</v>
      </c>
      <c r="J8275" s="24">
        <v>0.31080160097148735</v>
      </c>
      <c r="K8275" s="10">
        <v>53.853999999999999</v>
      </c>
      <c r="L8275" s="61">
        <v>0.30949447968593502</v>
      </c>
      <c r="Q8275" s="48"/>
      <c r="R8275" s="48"/>
      <c r="S8275" s="48"/>
      <c r="T8275" s="48"/>
      <c r="U8275" s="48"/>
      <c r="V8275" s="48"/>
    </row>
    <row r="8276" spans="1:22" x14ac:dyDescent="0.25">
      <c r="A8276" s="8"/>
      <c r="B8276" s="60" t="s">
        <v>8271</v>
      </c>
      <c r="C8276" s="45">
        <v>68.305999999999997</v>
      </c>
      <c r="D8276" s="24">
        <v>9.8769488573822464E-2</v>
      </c>
      <c r="E8276" s="10">
        <v>67.174999999999997</v>
      </c>
      <c r="F8276" s="24">
        <v>2.6223202838486538E-2</v>
      </c>
      <c r="G8276" s="10">
        <v>74.626999999999995</v>
      </c>
      <c r="H8276" s="24">
        <v>0.30518961805602568</v>
      </c>
      <c r="I8276" s="10">
        <v>70.245999999999995</v>
      </c>
      <c r="J8276" s="24">
        <v>0.292920781650785</v>
      </c>
      <c r="K8276" s="10">
        <v>53.36</v>
      </c>
      <c r="L8276" s="61">
        <v>0.29151172563060523</v>
      </c>
      <c r="Q8276" s="48"/>
      <c r="R8276" s="48"/>
      <c r="S8276" s="48"/>
      <c r="T8276" s="48"/>
      <c r="U8276" s="48"/>
      <c r="V8276" s="48"/>
    </row>
    <row r="8277" spans="1:22" x14ac:dyDescent="0.25">
      <c r="A8277" s="8"/>
      <c r="B8277" s="60" t="s">
        <v>8272</v>
      </c>
      <c r="C8277" s="45">
        <v>70.144999999999996</v>
      </c>
      <c r="D8277" s="24">
        <v>9.3265866040184664E-2</v>
      </c>
      <c r="E8277" s="10">
        <v>68.978999999999999</v>
      </c>
      <c r="F8277" s="24">
        <v>1.6696979635648052E-2</v>
      </c>
      <c r="G8277" s="10">
        <v>76.239999999999995</v>
      </c>
      <c r="H8277" s="24">
        <v>0.29913754586441732</v>
      </c>
      <c r="I8277" s="10">
        <v>71.721999999999994</v>
      </c>
      <c r="J8277" s="24">
        <v>0.27869543128337937</v>
      </c>
      <c r="K8277" s="10">
        <v>55.569000000000003</v>
      </c>
      <c r="L8277" s="61">
        <v>0.28210589332381619</v>
      </c>
      <c r="Q8277" s="48"/>
      <c r="R8277" s="48"/>
      <c r="S8277" s="48"/>
      <c r="T8277" s="48"/>
      <c r="U8277" s="48"/>
      <c r="V8277" s="48"/>
    </row>
    <row r="8278" spans="1:22" x14ac:dyDescent="0.25">
      <c r="A8278" s="8"/>
      <c r="B8278" s="60" t="s">
        <v>8273</v>
      </c>
      <c r="C8278" s="45">
        <v>72.587000000000003</v>
      </c>
      <c r="D8278" s="24">
        <v>9.7405904483398781E-2</v>
      </c>
      <c r="E8278" s="10">
        <v>70.716999999999999</v>
      </c>
      <c r="F8278" s="24">
        <v>1.3655744059155013E-2</v>
      </c>
      <c r="G8278" s="10">
        <v>77.897999999999996</v>
      </c>
      <c r="H8278" s="24">
        <v>0.29372182130816826</v>
      </c>
      <c r="I8278" s="10">
        <v>72.831999999999994</v>
      </c>
      <c r="J8278" s="24">
        <v>0.2771960694415187</v>
      </c>
      <c r="K8278" s="10">
        <v>58.588999999999999</v>
      </c>
      <c r="L8278" s="61">
        <v>0.27555519738432666</v>
      </c>
      <c r="Q8278" s="48"/>
      <c r="R8278" s="48"/>
      <c r="S8278" s="48"/>
      <c r="T8278" s="48"/>
      <c r="U8278" s="48"/>
      <c r="V8278" s="48"/>
    </row>
    <row r="8279" spans="1:22" x14ac:dyDescent="0.25">
      <c r="A8279" s="8"/>
      <c r="B8279" s="60" t="s">
        <v>8274</v>
      </c>
      <c r="C8279" s="45">
        <v>72.007999999999996</v>
      </c>
      <c r="D8279" s="24">
        <v>9.3380867108051713E-2</v>
      </c>
      <c r="E8279" s="10">
        <v>69.980999999999995</v>
      </c>
      <c r="F8279" s="24">
        <v>1.3536479918900385E-2</v>
      </c>
      <c r="G8279" s="10">
        <v>76.566000000000003</v>
      </c>
      <c r="H8279" s="24">
        <v>0.29071609417945005</v>
      </c>
      <c r="I8279" s="10">
        <v>71.185000000000002</v>
      </c>
      <c r="J8279" s="24">
        <v>0.28012044460415608</v>
      </c>
      <c r="K8279" s="10">
        <v>59.314</v>
      </c>
      <c r="L8279" s="61">
        <v>0.27477233741264778</v>
      </c>
      <c r="Q8279" s="48"/>
      <c r="R8279" s="48"/>
      <c r="S8279" s="48"/>
      <c r="T8279" s="48"/>
      <c r="U8279" s="48"/>
      <c r="V8279" s="48"/>
    </row>
    <row r="8280" spans="1:22" x14ac:dyDescent="0.25">
      <c r="A8280" s="8"/>
      <c r="B8280" s="60" t="s">
        <v>8275</v>
      </c>
      <c r="C8280" s="45">
        <v>70.108000000000004</v>
      </c>
      <c r="D8280" s="24">
        <v>8.9273686112799622E-2</v>
      </c>
      <c r="E8280" s="10">
        <v>68.052000000000007</v>
      </c>
      <c r="F8280" s="24">
        <v>1.4058260532514386E-2</v>
      </c>
      <c r="G8280" s="10">
        <v>74.543000000000006</v>
      </c>
      <c r="H8280" s="24">
        <v>0.29165030666540298</v>
      </c>
      <c r="I8280" s="10">
        <v>68.796000000000006</v>
      </c>
      <c r="J8280" s="24">
        <v>0.29507688876222105</v>
      </c>
      <c r="K8280" s="10">
        <v>57.573</v>
      </c>
      <c r="L8280" s="61">
        <v>0.27390888891447257</v>
      </c>
      <c r="Q8280" s="48"/>
      <c r="R8280" s="48"/>
      <c r="S8280" s="48"/>
      <c r="T8280" s="48"/>
      <c r="U8280" s="48"/>
      <c r="V8280" s="48"/>
    </row>
    <row r="8281" spans="1:22" x14ac:dyDescent="0.25">
      <c r="A8281" s="8"/>
      <c r="B8281" s="60" t="s">
        <v>8276</v>
      </c>
      <c r="C8281" s="45">
        <v>66.72</v>
      </c>
      <c r="D8281" s="24">
        <v>8.4575071054231218E-2</v>
      </c>
      <c r="E8281" s="10">
        <v>64.242999999999995</v>
      </c>
      <c r="F8281" s="24">
        <v>1.4639673216255701E-2</v>
      </c>
      <c r="G8281" s="10">
        <v>70.846000000000004</v>
      </c>
      <c r="H8281" s="24">
        <v>0.28968710651376273</v>
      </c>
      <c r="I8281" s="10">
        <v>64.801000000000002</v>
      </c>
      <c r="J8281" s="24">
        <v>0.29679929616733375</v>
      </c>
      <c r="K8281" s="10">
        <v>55.759</v>
      </c>
      <c r="L8281" s="61">
        <v>0.27312602894279364</v>
      </c>
      <c r="Q8281" s="48"/>
      <c r="R8281" s="48"/>
      <c r="S8281" s="48"/>
      <c r="T8281" s="48"/>
      <c r="U8281" s="48"/>
      <c r="V8281" s="48"/>
    </row>
    <row r="8282" spans="1:22" x14ac:dyDescent="0.25">
      <c r="A8282" s="8"/>
      <c r="B8282" s="60" t="s">
        <v>8277</v>
      </c>
      <c r="C8282" s="45">
        <v>63.896999999999998</v>
      </c>
      <c r="D8282" s="24">
        <v>7.6097849480030885E-2</v>
      </c>
      <c r="E8282" s="10">
        <v>61.241999999999997</v>
      </c>
      <c r="F8282" s="24">
        <v>1.6443543337606965E-2</v>
      </c>
      <c r="G8282" s="10">
        <v>67.352000000000004</v>
      </c>
      <c r="H8282" s="24">
        <v>0.28792699603298177</v>
      </c>
      <c r="I8282" s="10">
        <v>61.835000000000001</v>
      </c>
      <c r="J8282" s="24">
        <v>0.29585754823360305</v>
      </c>
      <c r="K8282" s="10">
        <v>54.210999999999999</v>
      </c>
      <c r="L8282" s="61">
        <v>0.2631100263639608</v>
      </c>
      <c r="Q8282" s="48"/>
      <c r="R8282" s="48"/>
      <c r="S8282" s="48"/>
      <c r="T8282" s="48"/>
      <c r="U8282" s="48"/>
      <c r="V8282" s="48"/>
    </row>
    <row r="8283" spans="1:22" x14ac:dyDescent="0.25">
      <c r="A8283" s="8"/>
      <c r="B8283" s="60" t="s">
        <v>8278</v>
      </c>
      <c r="C8283" s="45">
        <v>61.686</v>
      </c>
      <c r="D8283" s="24">
        <v>6.858992262071005E-2</v>
      </c>
      <c r="E8283" s="10">
        <v>58.456000000000003</v>
      </c>
      <c r="F8283" s="24">
        <v>1.627955514475685E-2</v>
      </c>
      <c r="G8283" s="10">
        <v>64.028000000000006</v>
      </c>
      <c r="H8283" s="24">
        <v>0.28121149758323294</v>
      </c>
      <c r="I8283" s="10">
        <v>58.902000000000001</v>
      </c>
      <c r="J8283" s="24">
        <v>0.28904226713423625</v>
      </c>
      <c r="K8283" s="10">
        <v>53.619</v>
      </c>
      <c r="L8283" s="61">
        <v>0.25187368324104026</v>
      </c>
      <c r="Q8283" s="48"/>
      <c r="R8283" s="48"/>
      <c r="S8283" s="48"/>
      <c r="T8283" s="48"/>
      <c r="U8283" s="48"/>
      <c r="V8283" s="48"/>
    </row>
    <row r="8284" spans="1:22" x14ac:dyDescent="0.25">
      <c r="A8284" s="8"/>
      <c r="B8284" s="60" t="s">
        <v>8279</v>
      </c>
      <c r="C8284" s="45">
        <v>57.511000000000003</v>
      </c>
      <c r="D8284" s="24">
        <v>6.0030557426604673E-2</v>
      </c>
      <c r="E8284" s="10">
        <v>53.901000000000003</v>
      </c>
      <c r="F8284" s="24">
        <v>1.7651092757685082E-2</v>
      </c>
      <c r="G8284" s="10">
        <v>58.936</v>
      </c>
      <c r="H8284" s="24">
        <v>0.2687824097266413</v>
      </c>
      <c r="I8284" s="10">
        <v>54.301000000000002</v>
      </c>
      <c r="J8284" s="24">
        <v>0.29477949467788506</v>
      </c>
      <c r="K8284" s="10">
        <v>49.966000000000001</v>
      </c>
      <c r="L8284" s="61">
        <v>0.24072944129125845</v>
      </c>
      <c r="Q8284" s="48"/>
      <c r="R8284" s="48"/>
      <c r="S8284" s="48"/>
      <c r="T8284" s="48"/>
      <c r="U8284" s="48"/>
      <c r="V8284" s="48"/>
    </row>
    <row r="8285" spans="1:22" x14ac:dyDescent="0.25">
      <c r="A8285" s="8"/>
      <c r="B8285" s="60" t="s">
        <v>8280</v>
      </c>
      <c r="C8285" s="45">
        <v>54.076000000000001</v>
      </c>
      <c r="D8285" s="24">
        <v>5.7399530292827933E-2</v>
      </c>
      <c r="E8285" s="10">
        <v>49.743000000000002</v>
      </c>
      <c r="F8285" s="24">
        <v>1.8628079221495314E-2</v>
      </c>
      <c r="G8285" s="10">
        <v>54.792000000000002</v>
      </c>
      <c r="H8285" s="24">
        <v>0.26312655624120385</v>
      </c>
      <c r="I8285" s="10">
        <v>50.304000000000002</v>
      </c>
      <c r="J8285" s="24">
        <v>0.28924022401744559</v>
      </c>
      <c r="K8285" s="10">
        <v>46.878999999999998</v>
      </c>
      <c r="L8285" s="61">
        <v>0.23217245189209096</v>
      </c>
      <c r="Q8285" s="48"/>
      <c r="R8285" s="48"/>
      <c r="S8285" s="48"/>
      <c r="T8285" s="48"/>
      <c r="U8285" s="48"/>
      <c r="V8285" s="48"/>
    </row>
    <row r="8286" spans="1:22" x14ac:dyDescent="0.25">
      <c r="A8286" s="8"/>
      <c r="B8286" s="60" t="s">
        <v>8281</v>
      </c>
      <c r="C8286" s="45">
        <v>51.826000000000001</v>
      </c>
      <c r="D8286" s="24">
        <v>5.2866691849102462E-2</v>
      </c>
      <c r="E8286" s="10">
        <v>47.652999999999999</v>
      </c>
      <c r="F8286" s="24">
        <v>2.0177935412723724E-2</v>
      </c>
      <c r="G8286" s="10">
        <v>52.32</v>
      </c>
      <c r="H8286" s="24">
        <v>0.25939157735195412</v>
      </c>
      <c r="I8286" s="10">
        <v>47.960999999999999</v>
      </c>
      <c r="J8286" s="24">
        <v>0.28309461267780145</v>
      </c>
      <c r="K8286" s="10">
        <v>45.207000000000001</v>
      </c>
      <c r="L8286" s="61">
        <v>0.21723368013995029</v>
      </c>
      <c r="Q8286" s="48"/>
      <c r="R8286" s="48"/>
      <c r="S8286" s="48"/>
      <c r="T8286" s="48"/>
      <c r="U8286" s="48"/>
      <c r="V8286" s="48"/>
    </row>
    <row r="8287" spans="1:22" x14ac:dyDescent="0.25">
      <c r="A8287" s="8"/>
      <c r="B8287" s="60" t="s">
        <v>8282</v>
      </c>
      <c r="C8287" s="45">
        <v>50.662999999999997</v>
      </c>
      <c r="D8287" s="24">
        <v>4.7594803659117411E-2</v>
      </c>
      <c r="E8287" s="10">
        <v>46.834000000000003</v>
      </c>
      <c r="F8287" s="24">
        <v>2.0282252656364096E-2</v>
      </c>
      <c r="G8287" s="10">
        <v>51.42</v>
      </c>
      <c r="H8287" s="24">
        <v>0.25522355743206671</v>
      </c>
      <c r="I8287" s="10">
        <v>46.414999999999999</v>
      </c>
      <c r="J8287" s="24">
        <v>0.27463200674034793</v>
      </c>
      <c r="K8287" s="10">
        <v>44.109000000000002</v>
      </c>
      <c r="L8287" s="61">
        <v>0.19946367737777368</v>
      </c>
      <c r="Q8287" s="48"/>
      <c r="R8287" s="48"/>
      <c r="S8287" s="48"/>
      <c r="T8287" s="48"/>
      <c r="U8287" s="48"/>
      <c r="V8287" s="48"/>
    </row>
    <row r="8288" spans="1:22" x14ac:dyDescent="0.25">
      <c r="A8288" s="8"/>
      <c r="B8288" s="60" t="s">
        <v>8283</v>
      </c>
      <c r="C8288" s="45">
        <v>50.491</v>
      </c>
      <c r="D8288" s="24">
        <v>4.2749921989193453E-2</v>
      </c>
      <c r="E8288" s="10">
        <v>47.228000000000002</v>
      </c>
      <c r="F8288" s="24">
        <v>1.9194372829828769E-2</v>
      </c>
      <c r="G8288" s="10">
        <v>51.396999999999998</v>
      </c>
      <c r="H8288" s="24">
        <v>0.25446573562845082</v>
      </c>
      <c r="I8288" s="10">
        <v>46</v>
      </c>
      <c r="J8288" s="24">
        <v>0.27355404668682165</v>
      </c>
      <c r="K8288" s="10">
        <v>44.722000000000001</v>
      </c>
      <c r="L8288" s="61">
        <v>0.18557223091796335</v>
      </c>
      <c r="Q8288" s="48"/>
      <c r="R8288" s="48"/>
      <c r="S8288" s="48"/>
      <c r="T8288" s="48"/>
      <c r="U8288" s="48"/>
      <c r="V8288" s="48"/>
    </row>
    <row r="8289" spans="1:22" x14ac:dyDescent="0.25">
      <c r="A8289" s="8"/>
      <c r="B8289" s="60" t="s">
        <v>8284</v>
      </c>
      <c r="C8289" s="45">
        <v>51.408999999999999</v>
      </c>
      <c r="D8289" s="24">
        <v>4.2109412209101811E-2</v>
      </c>
      <c r="E8289" s="10">
        <v>48.375</v>
      </c>
      <c r="F8289" s="24">
        <v>1.9090055586188398E-2</v>
      </c>
      <c r="G8289" s="10">
        <v>52.707999999999998</v>
      </c>
      <c r="H8289" s="24">
        <v>0.25451986575728053</v>
      </c>
      <c r="I8289" s="10">
        <v>46.423999999999999</v>
      </c>
      <c r="J8289" s="24">
        <v>0.27444615155870544</v>
      </c>
      <c r="K8289" s="10">
        <v>46.518000000000001</v>
      </c>
      <c r="L8289" s="61">
        <v>0.17165776631986004</v>
      </c>
      <c r="Q8289" s="48"/>
      <c r="R8289" s="48"/>
      <c r="S8289" s="48"/>
      <c r="T8289" s="48"/>
      <c r="U8289" s="48"/>
      <c r="V8289" s="48"/>
    </row>
    <row r="8290" spans="1:22" x14ac:dyDescent="0.25">
      <c r="A8290" s="8"/>
      <c r="B8290" s="60" t="s">
        <v>8285</v>
      </c>
      <c r="C8290" s="45">
        <v>54.098999999999997</v>
      </c>
      <c r="D8290" s="24">
        <v>3.5589351114322786E-2</v>
      </c>
      <c r="E8290" s="10">
        <v>51.32</v>
      </c>
      <c r="F8290" s="24">
        <v>1.8657884148249707E-2</v>
      </c>
      <c r="G8290" s="10">
        <v>56.042000000000002</v>
      </c>
      <c r="H8290" s="24">
        <v>0.2609613510880156</v>
      </c>
      <c r="I8290" s="10">
        <v>46.561999999999998</v>
      </c>
      <c r="J8290" s="24">
        <v>0.26708628636566389</v>
      </c>
      <c r="K8290" s="10">
        <v>50.904000000000003</v>
      </c>
      <c r="L8290" s="61">
        <v>0.15089540557959671</v>
      </c>
      <c r="Q8290" s="48"/>
      <c r="R8290" s="48"/>
      <c r="S8290" s="48"/>
      <c r="T8290" s="48"/>
      <c r="U8290" s="48"/>
      <c r="V8290" s="48"/>
    </row>
    <row r="8291" spans="1:22" x14ac:dyDescent="0.25">
      <c r="A8291" s="8"/>
      <c r="B8291" s="60" t="s">
        <v>8286</v>
      </c>
      <c r="C8291" s="45">
        <v>61.854999999999997</v>
      </c>
      <c r="D8291" s="24">
        <v>3.3782785067910458E-2</v>
      </c>
      <c r="E8291" s="10">
        <v>58.853999999999999</v>
      </c>
      <c r="F8291" s="24">
        <v>1.895593341579363E-2</v>
      </c>
      <c r="G8291" s="10">
        <v>64.325999999999993</v>
      </c>
      <c r="H8291" s="24">
        <v>0.27128667316228211</v>
      </c>
      <c r="I8291" s="10">
        <v>47.500999999999998</v>
      </c>
      <c r="J8291" s="24">
        <v>0.25729791346582742</v>
      </c>
      <c r="K8291" s="10">
        <v>60.262</v>
      </c>
      <c r="L8291" s="61">
        <v>0.1295921185894485</v>
      </c>
      <c r="Q8291" s="48"/>
      <c r="R8291" s="48"/>
      <c r="S8291" s="48"/>
      <c r="T8291" s="48"/>
      <c r="U8291" s="48"/>
      <c r="V8291" s="48"/>
    </row>
    <row r="8292" spans="1:22" x14ac:dyDescent="0.25">
      <c r="A8292" s="8"/>
      <c r="B8292" s="60" t="s">
        <v>8287</v>
      </c>
      <c r="C8292" s="45">
        <v>69.144000000000005</v>
      </c>
      <c r="D8292" s="24">
        <v>3.1532789173742387E-2</v>
      </c>
      <c r="E8292" s="10">
        <v>65.634</v>
      </c>
      <c r="F8292" s="24">
        <v>2.0878351191451948E-2</v>
      </c>
      <c r="G8292" s="10">
        <v>71.489999999999995</v>
      </c>
      <c r="H8292" s="24">
        <v>0.28759337447223127</v>
      </c>
      <c r="I8292" s="10">
        <v>51.639000000000003</v>
      </c>
      <c r="J8292" s="24">
        <v>0.25473311195916143</v>
      </c>
      <c r="K8292" s="10">
        <v>68.206000000000003</v>
      </c>
      <c r="L8292" s="61">
        <v>0.11087837215725992</v>
      </c>
      <c r="Q8292" s="48"/>
      <c r="R8292" s="48"/>
      <c r="S8292" s="48"/>
      <c r="T8292" s="48"/>
      <c r="U8292" s="48"/>
      <c r="V8292" s="48"/>
    </row>
    <row r="8293" spans="1:22" x14ac:dyDescent="0.25">
      <c r="A8293" s="8"/>
      <c r="B8293" s="60" t="s">
        <v>8288</v>
      </c>
      <c r="C8293" s="45">
        <v>71.078000000000003</v>
      </c>
      <c r="D8293" s="24">
        <v>3.0153229647391155E-2</v>
      </c>
      <c r="E8293" s="10">
        <v>67.789000000000001</v>
      </c>
      <c r="F8293" s="24">
        <v>2.5855773959435495E-2</v>
      </c>
      <c r="G8293" s="10">
        <v>73.760000000000005</v>
      </c>
      <c r="H8293" s="24">
        <v>0.32045036267186316</v>
      </c>
      <c r="I8293" s="10">
        <v>55.427999999999997</v>
      </c>
      <c r="J8293" s="24">
        <v>0.25016107449075681</v>
      </c>
      <c r="K8293" s="10">
        <v>70.546999999999997</v>
      </c>
      <c r="L8293" s="61">
        <v>9.3649295644968239E-2</v>
      </c>
      <c r="Q8293" s="48"/>
      <c r="R8293" s="48"/>
      <c r="S8293" s="48"/>
      <c r="T8293" s="48"/>
      <c r="U8293" s="48"/>
      <c r="V8293" s="48"/>
    </row>
    <row r="8294" spans="1:22" x14ac:dyDescent="0.25">
      <c r="A8294" s="8"/>
      <c r="B8294" s="60" t="s">
        <v>8289</v>
      </c>
      <c r="C8294" s="45">
        <v>71.209000000000003</v>
      </c>
      <c r="D8294" s="24">
        <v>2.9906879731971293E-2</v>
      </c>
      <c r="E8294" s="10">
        <v>67.912000000000006</v>
      </c>
      <c r="F8294" s="24">
        <v>4.300850930658838E-2</v>
      </c>
      <c r="G8294" s="10">
        <v>73.896000000000001</v>
      </c>
      <c r="H8294" s="24">
        <v>0.35849031070693949</v>
      </c>
      <c r="I8294" s="10">
        <v>58.008000000000003</v>
      </c>
      <c r="J8294" s="24">
        <v>0.24822818060167517</v>
      </c>
      <c r="K8294" s="10">
        <v>70.394999999999996</v>
      </c>
      <c r="L8294" s="61">
        <v>8.2013626737869438E-2</v>
      </c>
      <c r="Q8294" s="48"/>
      <c r="R8294" s="48"/>
      <c r="S8294" s="48"/>
      <c r="T8294" s="48"/>
      <c r="U8294" s="48"/>
      <c r="V8294" s="48"/>
    </row>
    <row r="8295" spans="1:22" x14ac:dyDescent="0.25">
      <c r="A8295" s="8"/>
      <c r="B8295" s="60" t="s">
        <v>8290</v>
      </c>
      <c r="C8295" s="45">
        <v>72.036000000000001</v>
      </c>
      <c r="D8295" s="24">
        <v>3.7560150437681683E-2</v>
      </c>
      <c r="E8295" s="10">
        <v>68.608999999999995</v>
      </c>
      <c r="F8295" s="24">
        <v>6.6166937394751352E-2</v>
      </c>
      <c r="G8295" s="10">
        <v>74.608000000000004</v>
      </c>
      <c r="H8295" s="24">
        <v>0.40400021652051532</v>
      </c>
      <c r="I8295" s="10">
        <v>59.505000000000003</v>
      </c>
      <c r="J8295" s="24">
        <v>0.26032115775387815</v>
      </c>
      <c r="K8295" s="10">
        <v>70.876999999999995</v>
      </c>
      <c r="L8295" s="61">
        <v>7.684605469109658E-2</v>
      </c>
      <c r="Q8295" s="48"/>
      <c r="R8295" s="48"/>
      <c r="S8295" s="48"/>
      <c r="T8295" s="48"/>
      <c r="U8295" s="48"/>
      <c r="V8295" s="48"/>
    </row>
    <row r="8296" spans="1:22" x14ac:dyDescent="0.25">
      <c r="A8296" s="8"/>
      <c r="B8296" s="60" t="s">
        <v>8291</v>
      </c>
      <c r="C8296" s="45">
        <v>72.887</v>
      </c>
      <c r="D8296" s="24">
        <v>4.4244444809407285E-2</v>
      </c>
      <c r="E8296" s="10">
        <v>69.245000000000005</v>
      </c>
      <c r="F8296" s="24">
        <v>8.4273430398044802E-2</v>
      </c>
      <c r="G8296" s="10">
        <v>75.331999999999994</v>
      </c>
      <c r="H8296" s="24">
        <v>0.44944245967305402</v>
      </c>
      <c r="I8296" s="10">
        <v>60.192</v>
      </c>
      <c r="J8296" s="24">
        <v>0.26571095802150962</v>
      </c>
      <c r="K8296" s="10">
        <v>71.256</v>
      </c>
      <c r="L8296" s="61">
        <v>7.780130743025504E-2</v>
      </c>
      <c r="Q8296" s="48"/>
      <c r="R8296" s="48"/>
      <c r="S8296" s="48"/>
      <c r="T8296" s="48"/>
      <c r="U8296" s="48"/>
      <c r="V8296" s="48"/>
    </row>
    <row r="8297" spans="1:22" x14ac:dyDescent="0.25">
      <c r="A8297" s="8"/>
      <c r="B8297" s="60" t="s">
        <v>8292</v>
      </c>
      <c r="C8297" s="45">
        <v>72.177999999999997</v>
      </c>
      <c r="D8297" s="24">
        <v>4.7857576902231927E-2</v>
      </c>
      <c r="E8297" s="10">
        <v>68.537000000000006</v>
      </c>
      <c r="F8297" s="24">
        <v>9.3170201034230959E-2</v>
      </c>
      <c r="G8297" s="10">
        <v>74.691999999999993</v>
      </c>
      <c r="H8297" s="24">
        <v>0.45217603117895422</v>
      </c>
      <c r="I8297" s="10">
        <v>59.423999999999999</v>
      </c>
      <c r="J8297" s="24">
        <v>0.25501808990434655</v>
      </c>
      <c r="K8297" s="10">
        <v>70.965999999999994</v>
      </c>
      <c r="L8297" s="61">
        <v>7.6201546818893282E-2</v>
      </c>
      <c r="Q8297" s="48"/>
      <c r="R8297" s="48"/>
      <c r="S8297" s="48"/>
      <c r="T8297" s="48"/>
      <c r="U8297" s="48"/>
      <c r="V8297" s="48"/>
    </row>
    <row r="8298" spans="1:22" x14ac:dyDescent="0.25">
      <c r="A8298" s="8"/>
      <c r="B8298" s="60" t="s">
        <v>8293</v>
      </c>
      <c r="C8298" s="45">
        <v>71.551000000000002</v>
      </c>
      <c r="D8298" s="24">
        <v>4.8514510010018233E-2</v>
      </c>
      <c r="E8298" s="10">
        <v>68.176000000000002</v>
      </c>
      <c r="F8298" s="24">
        <v>8.5167578200676566E-2</v>
      </c>
      <c r="G8298" s="10">
        <v>73.403999999999996</v>
      </c>
      <c r="H8298" s="24">
        <v>0.44462487820721014</v>
      </c>
      <c r="I8298" s="10">
        <v>57.722999999999999</v>
      </c>
      <c r="J8298" s="24">
        <v>0.22212172275363037</v>
      </c>
      <c r="K8298" s="10">
        <v>69.909000000000006</v>
      </c>
      <c r="L8298" s="61">
        <v>6.2079918976153212E-2</v>
      </c>
      <c r="Q8298" s="48"/>
      <c r="R8298" s="48"/>
      <c r="S8298" s="48"/>
      <c r="T8298" s="48"/>
      <c r="U8298" s="48"/>
      <c r="V8298" s="48"/>
    </row>
    <row r="8299" spans="1:22" x14ac:dyDescent="0.25">
      <c r="A8299" s="8"/>
      <c r="B8299" s="60" t="s">
        <v>8294</v>
      </c>
      <c r="C8299" s="45">
        <v>70.63</v>
      </c>
      <c r="D8299" s="24">
        <v>4.1748098999819343E-2</v>
      </c>
      <c r="E8299" s="10">
        <v>67.031999999999996</v>
      </c>
      <c r="F8299" s="24">
        <v>6.4885325544312478E-2</v>
      </c>
      <c r="G8299" s="10">
        <v>72.093999999999994</v>
      </c>
      <c r="H8299" s="24">
        <v>0.41884540435206236</v>
      </c>
      <c r="I8299" s="10">
        <v>56.069000000000003</v>
      </c>
      <c r="J8299" s="24">
        <v>0.17578183079744264</v>
      </c>
      <c r="K8299" s="10">
        <v>68.960999999999999</v>
      </c>
      <c r="L8299" s="61">
        <v>4.2790719086640269E-2</v>
      </c>
      <c r="Q8299" s="48"/>
      <c r="R8299" s="48"/>
      <c r="S8299" s="48"/>
      <c r="T8299" s="48"/>
      <c r="U8299" s="48"/>
      <c r="V8299" s="48"/>
    </row>
    <row r="8300" spans="1:22" x14ac:dyDescent="0.25">
      <c r="A8300" s="8"/>
      <c r="B8300" s="60" t="s">
        <v>8295</v>
      </c>
      <c r="C8300" s="45">
        <v>70.402000000000001</v>
      </c>
      <c r="D8300" s="24">
        <v>3.1598482484521011E-2</v>
      </c>
      <c r="E8300" s="10">
        <v>66.75</v>
      </c>
      <c r="F8300" s="24">
        <v>4.376853493882539E-2</v>
      </c>
      <c r="G8300" s="10">
        <v>71.650999999999996</v>
      </c>
      <c r="H8300" s="24">
        <v>0.38536591967088879</v>
      </c>
      <c r="I8300" s="10">
        <v>55.823</v>
      </c>
      <c r="J8300" s="24">
        <v>0.13284928383803341</v>
      </c>
      <c r="K8300" s="10">
        <v>68.667000000000002</v>
      </c>
      <c r="L8300" s="61">
        <v>2.2569284596261854E-2</v>
      </c>
      <c r="Q8300" s="48"/>
      <c r="R8300" s="48"/>
      <c r="S8300" s="48"/>
      <c r="T8300" s="48"/>
      <c r="U8300" s="48"/>
      <c r="V8300" s="48"/>
    </row>
    <row r="8301" spans="1:22" x14ac:dyDescent="0.25">
      <c r="A8301" s="8"/>
      <c r="B8301" s="60" t="s">
        <v>8296</v>
      </c>
      <c r="C8301" s="45">
        <v>72.126000000000005</v>
      </c>
      <c r="D8301" s="24">
        <v>2.5259077994383223E-2</v>
      </c>
      <c r="E8301" s="10">
        <v>67.884</v>
      </c>
      <c r="F8301" s="24">
        <v>4.1026481677421275E-2</v>
      </c>
      <c r="G8301" s="10">
        <v>73.665999999999997</v>
      </c>
      <c r="H8301" s="24">
        <v>0.37767944137707049</v>
      </c>
      <c r="I8301" s="10">
        <v>58.338999999999999</v>
      </c>
      <c r="J8301" s="24">
        <v>0.12084303910393021</v>
      </c>
      <c r="K8301" s="10">
        <v>69.703999999999994</v>
      </c>
      <c r="L8301" s="61">
        <v>1.766642113985821E-2</v>
      </c>
      <c r="Q8301" s="48"/>
      <c r="R8301" s="48"/>
      <c r="S8301" s="48"/>
      <c r="T8301" s="48"/>
      <c r="U8301" s="48"/>
      <c r="V8301" s="48"/>
    </row>
    <row r="8302" spans="1:22" x14ac:dyDescent="0.25">
      <c r="A8302" s="8"/>
      <c r="B8302" s="60" t="s">
        <v>8297</v>
      </c>
      <c r="C8302" s="45">
        <v>74.14</v>
      </c>
      <c r="D8302" s="24">
        <v>2.8527320205620061E-2</v>
      </c>
      <c r="E8302" s="10">
        <v>69.899000000000001</v>
      </c>
      <c r="F8302" s="24">
        <v>4.8745957706808937E-2</v>
      </c>
      <c r="G8302" s="10">
        <v>75.043999999999997</v>
      </c>
      <c r="H8302" s="24">
        <v>0.36232001732164121</v>
      </c>
      <c r="I8302" s="10">
        <v>60.462000000000003</v>
      </c>
      <c r="J8302" s="24">
        <v>0.13526540119938543</v>
      </c>
      <c r="K8302" s="10">
        <v>71.575999999999993</v>
      </c>
      <c r="L8302" s="61">
        <v>2.3305865021637048E-2</v>
      </c>
      <c r="Q8302" s="48"/>
      <c r="R8302" s="48"/>
      <c r="S8302" s="48"/>
      <c r="T8302" s="48"/>
      <c r="U8302" s="48"/>
      <c r="V8302" s="48"/>
    </row>
    <row r="8303" spans="1:22" x14ac:dyDescent="0.25">
      <c r="A8303" s="8"/>
      <c r="B8303" s="60" t="s">
        <v>8298</v>
      </c>
      <c r="C8303" s="45">
        <v>73.363</v>
      </c>
      <c r="D8303" s="24">
        <v>3.1729869106078272E-2</v>
      </c>
      <c r="E8303" s="10">
        <v>69.051000000000002</v>
      </c>
      <c r="F8303" s="24">
        <v>6.0027122483346497E-2</v>
      </c>
      <c r="G8303" s="10">
        <v>73.081999999999994</v>
      </c>
      <c r="H8303" s="24">
        <v>0.33616163256468551</v>
      </c>
      <c r="I8303" s="10">
        <v>60.198999999999998</v>
      </c>
      <c r="J8303" s="24">
        <v>0.15303315656440503</v>
      </c>
      <c r="K8303" s="10">
        <v>70.875</v>
      </c>
      <c r="L8303" s="61">
        <v>2.9578307706472701E-2</v>
      </c>
      <c r="Q8303" s="48"/>
      <c r="R8303" s="48"/>
      <c r="S8303" s="48"/>
      <c r="T8303" s="48"/>
      <c r="U8303" s="48"/>
      <c r="V8303" s="48"/>
    </row>
    <row r="8304" spans="1:22" x14ac:dyDescent="0.25">
      <c r="A8304" s="8"/>
      <c r="B8304" s="60" t="s">
        <v>8299</v>
      </c>
      <c r="C8304" s="45">
        <v>72.156000000000006</v>
      </c>
      <c r="D8304" s="24">
        <v>3.069519946131485E-2</v>
      </c>
      <c r="E8304" s="10">
        <v>67.997</v>
      </c>
      <c r="F8304" s="24">
        <v>6.8953698046287051E-2</v>
      </c>
      <c r="G8304" s="10">
        <v>70.308999999999997</v>
      </c>
      <c r="H8304" s="24">
        <v>0.31484789433798854</v>
      </c>
      <c r="I8304" s="10">
        <v>58.457000000000001</v>
      </c>
      <c r="J8304" s="24">
        <v>0.17327898101799077</v>
      </c>
      <c r="K8304" s="10">
        <v>69.111999999999995</v>
      </c>
      <c r="L8304" s="61">
        <v>3.4170426295921187E-2</v>
      </c>
      <c r="Q8304" s="48"/>
      <c r="R8304" s="48"/>
      <c r="S8304" s="48"/>
      <c r="T8304" s="48"/>
      <c r="U8304" s="48"/>
      <c r="V8304" s="48"/>
    </row>
    <row r="8305" spans="1:22" x14ac:dyDescent="0.25">
      <c r="A8305" s="8"/>
      <c r="B8305" s="60" t="s">
        <v>8300</v>
      </c>
      <c r="C8305" s="45">
        <v>68.864000000000004</v>
      </c>
      <c r="D8305" s="24">
        <v>2.9299216607268964E-2</v>
      </c>
      <c r="E8305" s="10">
        <v>64.397000000000006</v>
      </c>
      <c r="F8305" s="24">
        <v>7.1710653771068361E-2</v>
      </c>
      <c r="G8305" s="10">
        <v>66.328999999999994</v>
      </c>
      <c r="H8305" s="24">
        <v>0.29869005088232109</v>
      </c>
      <c r="I8305" s="10">
        <v>55.267000000000003</v>
      </c>
      <c r="J8305" s="24">
        <v>0.20330078802597015</v>
      </c>
      <c r="K8305" s="10">
        <v>65.034999999999997</v>
      </c>
      <c r="L8305" s="61">
        <v>4.0143633182948162E-2</v>
      </c>
      <c r="Q8305" s="48"/>
      <c r="R8305" s="48"/>
      <c r="S8305" s="48"/>
      <c r="T8305" s="48"/>
      <c r="U8305" s="48"/>
      <c r="V8305" s="48"/>
    </row>
    <row r="8306" spans="1:22" x14ac:dyDescent="0.25">
      <c r="A8306" s="8"/>
      <c r="B8306" s="60" t="s">
        <v>8301</v>
      </c>
      <c r="C8306" s="45">
        <v>65.486999999999995</v>
      </c>
      <c r="D8306" s="24">
        <v>2.7870387097833762E-2</v>
      </c>
      <c r="E8306" s="10">
        <v>61.634</v>
      </c>
      <c r="F8306" s="24">
        <v>7.1561629137296398E-2</v>
      </c>
      <c r="G8306" s="10">
        <v>62.954000000000001</v>
      </c>
      <c r="H8306" s="24">
        <v>0.28028580708022083</v>
      </c>
      <c r="I8306" s="10">
        <v>53.271000000000001</v>
      </c>
      <c r="J8306" s="24">
        <v>0.23012588590969915</v>
      </c>
      <c r="K8306" s="10">
        <v>61.48</v>
      </c>
      <c r="L8306" s="61">
        <v>4.4747260841543138E-2</v>
      </c>
      <c r="Q8306" s="48"/>
      <c r="R8306" s="48"/>
      <c r="S8306" s="48"/>
      <c r="T8306" s="48"/>
      <c r="U8306" s="48"/>
      <c r="V8306" s="48"/>
    </row>
    <row r="8307" spans="1:22" x14ac:dyDescent="0.25">
      <c r="A8307" s="8"/>
      <c r="B8307" s="60" t="s">
        <v>8302</v>
      </c>
      <c r="C8307" s="45">
        <v>63.399000000000001</v>
      </c>
      <c r="D8307" s="24">
        <v>2.8018197047085681E-2</v>
      </c>
      <c r="E8307" s="10">
        <v>59.081000000000003</v>
      </c>
      <c r="F8307" s="24">
        <v>7.4512316885981256E-2</v>
      </c>
      <c r="G8307" s="10">
        <v>60.35</v>
      </c>
      <c r="H8307" s="24">
        <v>0.26515643607231787</v>
      </c>
      <c r="I8307" s="10">
        <v>52.402999999999999</v>
      </c>
      <c r="J8307" s="24">
        <v>0.2499628289636715</v>
      </c>
      <c r="K8307" s="10">
        <v>58.152999999999999</v>
      </c>
      <c r="L8307" s="61">
        <v>4.745189209096768E-2</v>
      </c>
      <c r="Q8307" s="48"/>
      <c r="R8307" s="48"/>
      <c r="S8307" s="48"/>
      <c r="T8307" s="48"/>
      <c r="U8307" s="48"/>
      <c r="V8307" s="48"/>
    </row>
    <row r="8308" spans="1:22" x14ac:dyDescent="0.25">
      <c r="A8308" s="8"/>
      <c r="B8308" s="60" t="s">
        <v>8303</v>
      </c>
      <c r="C8308" s="45">
        <v>59.581000000000003</v>
      </c>
      <c r="D8308" s="24">
        <v>2.8478050222536092E-2</v>
      </c>
      <c r="E8308" s="10">
        <v>54.664000000000001</v>
      </c>
      <c r="F8308" s="24">
        <v>8.4318137788176387E-2</v>
      </c>
      <c r="G8308" s="10">
        <v>56.033999999999999</v>
      </c>
      <c r="H8308" s="24">
        <v>0.27097542492151133</v>
      </c>
      <c r="I8308" s="10">
        <v>49.003</v>
      </c>
      <c r="J8308" s="24">
        <v>0.27884472419091044</v>
      </c>
      <c r="K8308" s="10">
        <v>53.262</v>
      </c>
      <c r="L8308" s="61">
        <v>5.0893103765767424E-2</v>
      </c>
      <c r="Q8308" s="48"/>
      <c r="R8308" s="48"/>
      <c r="S8308" s="48"/>
      <c r="T8308" s="48"/>
      <c r="U8308" s="48"/>
      <c r="V8308" s="48"/>
    </row>
    <row r="8309" spans="1:22" x14ac:dyDescent="0.25">
      <c r="A8309" s="8"/>
      <c r="B8309" s="60" t="s">
        <v>8304</v>
      </c>
      <c r="C8309" s="45">
        <v>56.13</v>
      </c>
      <c r="D8309" s="24">
        <v>2.7795563873975932E-2</v>
      </c>
      <c r="E8309" s="10">
        <v>50.863</v>
      </c>
      <c r="F8309" s="24">
        <v>7.9437651719361999E-2</v>
      </c>
      <c r="G8309" s="10">
        <v>51.886000000000003</v>
      </c>
      <c r="H8309" s="24">
        <v>0.24793366070099968</v>
      </c>
      <c r="I8309" s="10">
        <v>45.887</v>
      </c>
      <c r="J8309" s="24">
        <v>0.30253506467760322</v>
      </c>
      <c r="K8309" s="10">
        <v>50.595999999999997</v>
      </c>
      <c r="L8309" s="61">
        <v>5.6036713708981743E-2</v>
      </c>
      <c r="Q8309" s="48"/>
      <c r="R8309" s="48"/>
      <c r="S8309" s="48"/>
      <c r="T8309" s="48"/>
      <c r="U8309" s="48"/>
      <c r="V8309" s="48"/>
    </row>
    <row r="8310" spans="1:22" x14ac:dyDescent="0.25">
      <c r="A8310" s="8"/>
      <c r="B8310" s="60" t="s">
        <v>8305</v>
      </c>
      <c r="C8310" s="45">
        <v>53.933</v>
      </c>
      <c r="D8310" s="24">
        <v>2.6514964947708879E-2</v>
      </c>
      <c r="E8310" s="10">
        <v>48.936</v>
      </c>
      <c r="F8310" s="24">
        <v>7.4806022607115732E-2</v>
      </c>
      <c r="G8310" s="10">
        <v>49.308999999999997</v>
      </c>
      <c r="H8310" s="24">
        <v>0.22753405570661364</v>
      </c>
      <c r="I8310" s="10">
        <v>43.765000000000001</v>
      </c>
      <c r="J8310" s="24">
        <v>0.31388462110323634</v>
      </c>
      <c r="K8310" s="10">
        <v>48.271000000000001</v>
      </c>
      <c r="L8310" s="61">
        <v>5.6922351425646688E-2</v>
      </c>
      <c r="Q8310" s="48"/>
      <c r="R8310" s="48"/>
      <c r="S8310" s="48"/>
      <c r="T8310" s="48"/>
      <c r="U8310" s="48"/>
      <c r="V8310" s="48"/>
    </row>
    <row r="8311" spans="1:22" x14ac:dyDescent="0.25">
      <c r="A8311" s="8"/>
      <c r="B8311" s="60" t="s">
        <v>8306</v>
      </c>
      <c r="C8311" s="45">
        <v>52.716000000000001</v>
      </c>
      <c r="D8311" s="24">
        <v>2.7434369305028815E-2</v>
      </c>
      <c r="E8311" s="10">
        <v>47.969000000000001</v>
      </c>
      <c r="F8311" s="24">
        <v>7.2170015041625096E-2</v>
      </c>
      <c r="G8311" s="10">
        <v>47.976999999999997</v>
      </c>
      <c r="H8311" s="24">
        <v>0.22068909541008888</v>
      </c>
      <c r="I8311" s="10">
        <v>42.441000000000003</v>
      </c>
      <c r="J8311" s="24">
        <v>0.31887793031669726</v>
      </c>
      <c r="K8311" s="10">
        <v>47.326999999999998</v>
      </c>
      <c r="L8311" s="61">
        <v>5.418492575595505E-2</v>
      </c>
      <c r="Q8311" s="48"/>
      <c r="R8311" s="48"/>
      <c r="S8311" s="48"/>
      <c r="T8311" s="48"/>
      <c r="U8311" s="48"/>
      <c r="V8311" s="48"/>
    </row>
    <row r="8312" spans="1:22" x14ac:dyDescent="0.25">
      <c r="A8312" s="8"/>
      <c r="B8312" s="60" t="s">
        <v>8307</v>
      </c>
      <c r="C8312" s="45">
        <v>52.030999999999999</v>
      </c>
      <c r="D8312" s="24">
        <v>2.8206012247779473E-2</v>
      </c>
      <c r="E8312" s="10">
        <v>48.197000000000003</v>
      </c>
      <c r="F8312" s="24">
        <v>7.1514736324779962E-2</v>
      </c>
      <c r="G8312" s="10">
        <v>47.807000000000002</v>
      </c>
      <c r="H8312" s="24">
        <v>0.20729678178645347</v>
      </c>
      <c r="I8312" s="10">
        <v>42.052</v>
      </c>
      <c r="J8312" s="24">
        <v>0.32092233731476433</v>
      </c>
      <c r="K8312" s="10">
        <v>47.798999999999999</v>
      </c>
      <c r="L8312" s="61">
        <v>5.4668000874135925E-2</v>
      </c>
      <c r="Q8312" s="48"/>
      <c r="R8312" s="48"/>
      <c r="S8312" s="48"/>
      <c r="T8312" s="48"/>
      <c r="U8312" s="48"/>
      <c r="V8312" s="48"/>
    </row>
    <row r="8313" spans="1:22" x14ac:dyDescent="0.25">
      <c r="A8313" s="8"/>
      <c r="B8313" s="60" t="s">
        <v>8308</v>
      </c>
      <c r="C8313" s="45">
        <v>52.828000000000003</v>
      </c>
      <c r="D8313" s="24">
        <v>2.7549294849693807E-2</v>
      </c>
      <c r="E8313" s="10">
        <v>49.231000000000002</v>
      </c>
      <c r="F8313" s="24">
        <v>6.7612849419929413E-2</v>
      </c>
      <c r="G8313" s="10">
        <v>48.241999999999997</v>
      </c>
      <c r="H8313" s="24">
        <v>0.1839616898664827</v>
      </c>
      <c r="I8313" s="10">
        <v>42.420999999999999</v>
      </c>
      <c r="J8313" s="24">
        <v>0.31787431233582791</v>
      </c>
      <c r="K8313" s="10">
        <v>49.319000000000003</v>
      </c>
      <c r="L8313" s="61">
        <v>5.3989395350977076E-2</v>
      </c>
      <c r="Q8313" s="48"/>
      <c r="R8313" s="48"/>
      <c r="S8313" s="48"/>
      <c r="T8313" s="48"/>
      <c r="U8313" s="48"/>
      <c r="V8313" s="48"/>
    </row>
    <row r="8314" spans="1:22" x14ac:dyDescent="0.25">
      <c r="A8314" s="8"/>
      <c r="B8314" s="60" t="s">
        <v>8309</v>
      </c>
      <c r="C8314" s="45">
        <v>55.415999999999997</v>
      </c>
      <c r="D8314" s="24">
        <v>2.7450787239980956E-2</v>
      </c>
      <c r="E8314" s="10">
        <v>51.953000000000003</v>
      </c>
      <c r="F8314" s="24">
        <v>6.1834482553204166E-2</v>
      </c>
      <c r="G8314" s="10">
        <v>48.658999999999999</v>
      </c>
      <c r="H8314" s="24">
        <v>0.17182744206809789</v>
      </c>
      <c r="I8314" s="10">
        <v>42.216000000000001</v>
      </c>
      <c r="J8314" s="24">
        <v>0.30019328938890816</v>
      </c>
      <c r="K8314" s="10">
        <v>52.898000000000003</v>
      </c>
      <c r="L8314" s="61">
        <v>5.4414961526517376E-2</v>
      </c>
      <c r="Q8314" s="48"/>
      <c r="R8314" s="48"/>
      <c r="S8314" s="48"/>
      <c r="T8314" s="48"/>
      <c r="U8314" s="48"/>
      <c r="V8314" s="48"/>
    </row>
    <row r="8315" spans="1:22" x14ac:dyDescent="0.25">
      <c r="A8315" s="8"/>
      <c r="B8315" s="60" t="s">
        <v>8310</v>
      </c>
      <c r="C8315" s="45">
        <v>62.6</v>
      </c>
      <c r="D8315" s="24">
        <v>3.0011985092515063E-2</v>
      </c>
      <c r="E8315" s="10">
        <v>59.161999999999999</v>
      </c>
      <c r="F8315" s="24">
        <v>5.6711394403324053E-2</v>
      </c>
      <c r="G8315" s="10">
        <v>49.734999999999999</v>
      </c>
      <c r="H8315" s="24">
        <v>0.15663595903845895</v>
      </c>
      <c r="I8315" s="10">
        <v>41.890999999999998</v>
      </c>
      <c r="J8315" s="24">
        <v>0.26961391683600139</v>
      </c>
      <c r="K8315" s="10">
        <v>61.37</v>
      </c>
      <c r="L8315" s="61">
        <v>5.5726165418722613E-2</v>
      </c>
      <c r="Q8315" s="48"/>
      <c r="R8315" s="48"/>
      <c r="S8315" s="48"/>
      <c r="T8315" s="48"/>
      <c r="U8315" s="48"/>
      <c r="V8315" s="48"/>
    </row>
    <row r="8316" spans="1:22" x14ac:dyDescent="0.25">
      <c r="A8316" s="8"/>
      <c r="B8316" s="60" t="s">
        <v>8311</v>
      </c>
      <c r="C8316" s="45">
        <v>69.513000000000005</v>
      </c>
      <c r="D8316" s="24">
        <v>3.9206028665714425E-2</v>
      </c>
      <c r="E8316" s="10">
        <v>66.090999999999994</v>
      </c>
      <c r="F8316" s="24">
        <v>5.4939163328220172E-2</v>
      </c>
      <c r="G8316" s="10">
        <v>53.43</v>
      </c>
      <c r="H8316" s="24">
        <v>0.1459626909081071</v>
      </c>
      <c r="I8316" s="10">
        <v>43.871000000000002</v>
      </c>
      <c r="J8316" s="24">
        <v>0.23041086385488427</v>
      </c>
      <c r="K8316" s="10">
        <v>68.778999999999996</v>
      </c>
      <c r="L8316" s="61">
        <v>6.0430396926722106E-2</v>
      </c>
      <c r="Q8316" s="48"/>
      <c r="R8316" s="48"/>
      <c r="S8316" s="48"/>
      <c r="T8316" s="48"/>
      <c r="U8316" s="48"/>
      <c r="V8316" s="48"/>
    </row>
    <row r="8317" spans="1:22" x14ac:dyDescent="0.25">
      <c r="A8317" s="8"/>
      <c r="B8317" s="60" t="s">
        <v>8312</v>
      </c>
      <c r="C8317" s="45">
        <v>71.13</v>
      </c>
      <c r="D8317" s="24">
        <v>4.1176180859971434E-2</v>
      </c>
      <c r="E8317" s="10">
        <v>68.120999999999995</v>
      </c>
      <c r="F8317" s="24">
        <v>5.9019762610392122E-2</v>
      </c>
      <c r="G8317" s="10">
        <v>57.238</v>
      </c>
      <c r="H8317" s="24">
        <v>0.1436900558689447</v>
      </c>
      <c r="I8317" s="10">
        <v>46.878</v>
      </c>
      <c r="J8317" s="24">
        <v>0.20882688209347278</v>
      </c>
      <c r="K8317" s="10">
        <v>70.981999999999999</v>
      </c>
      <c r="L8317" s="61">
        <v>6.162658293364618E-2</v>
      </c>
      <c r="Q8317" s="48"/>
      <c r="R8317" s="48"/>
      <c r="S8317" s="48"/>
      <c r="T8317" s="48"/>
      <c r="U8317" s="48"/>
      <c r="V8317" s="48"/>
    </row>
    <row r="8318" spans="1:22" x14ac:dyDescent="0.25">
      <c r="A8318" s="8"/>
      <c r="B8318" s="60" t="s">
        <v>8313</v>
      </c>
      <c r="C8318" s="45">
        <v>70.94</v>
      </c>
      <c r="D8318" s="24">
        <v>4.8416490173865928E-2</v>
      </c>
      <c r="E8318" s="10">
        <v>67.849000000000004</v>
      </c>
      <c r="F8318" s="24">
        <v>7.7829240323469398E-2</v>
      </c>
      <c r="G8318" s="10">
        <v>59.963999999999999</v>
      </c>
      <c r="H8318" s="24">
        <v>0.15119786805189184</v>
      </c>
      <c r="I8318" s="10">
        <v>50.701999999999998</v>
      </c>
      <c r="J8318" s="24">
        <v>0.20471328740645289</v>
      </c>
      <c r="K8318" s="10">
        <v>71.003</v>
      </c>
      <c r="L8318" s="61">
        <v>7.6900958098984395E-2</v>
      </c>
      <c r="Q8318" s="48"/>
      <c r="R8318" s="48"/>
      <c r="S8318" s="48"/>
      <c r="T8318" s="48"/>
      <c r="U8318" s="48"/>
      <c r="V8318" s="48"/>
    </row>
    <row r="8319" spans="1:22" x14ac:dyDescent="0.25">
      <c r="A8319" s="8"/>
      <c r="B8319" s="60" t="s">
        <v>8314</v>
      </c>
      <c r="C8319" s="45">
        <v>71.251000000000005</v>
      </c>
      <c r="D8319" s="24">
        <v>5.2734407066279201E-2</v>
      </c>
      <c r="E8319" s="10">
        <v>68.334999999999994</v>
      </c>
      <c r="F8319" s="24">
        <v>0.100510819545177</v>
      </c>
      <c r="G8319" s="10">
        <v>61.679000000000002</v>
      </c>
      <c r="H8319" s="24">
        <v>0.16256104324770368</v>
      </c>
      <c r="I8319" s="10">
        <v>52.895000000000003</v>
      </c>
      <c r="J8319" s="24">
        <v>0.20895078554790109</v>
      </c>
      <c r="K8319" s="10">
        <v>71.397999999999996</v>
      </c>
      <c r="L8319" s="61">
        <v>9.4038623005877411E-2</v>
      </c>
      <c r="Q8319" s="48"/>
      <c r="R8319" s="48"/>
      <c r="S8319" s="48"/>
      <c r="T8319" s="48"/>
      <c r="U8319" s="48"/>
      <c r="V8319" s="48"/>
    </row>
    <row r="8320" spans="1:22" x14ac:dyDescent="0.25">
      <c r="A8320" s="8"/>
      <c r="B8320" s="60" t="s">
        <v>8315</v>
      </c>
      <c r="C8320" s="45">
        <v>71.950999999999993</v>
      </c>
      <c r="D8320" s="24">
        <v>5.9400088656848739E-2</v>
      </c>
      <c r="E8320" s="10">
        <v>68.734999999999999</v>
      </c>
      <c r="F8320" s="24">
        <v>0.11380999895751114</v>
      </c>
      <c r="G8320" s="10">
        <v>62.463000000000001</v>
      </c>
      <c r="H8320" s="24">
        <v>0.16191171895080014</v>
      </c>
      <c r="I8320" s="10">
        <v>55.600999999999999</v>
      </c>
      <c r="J8320" s="24">
        <v>0.21602567279575755</v>
      </c>
      <c r="K8320" s="10">
        <v>71.516999999999996</v>
      </c>
      <c r="L8320" s="61">
        <v>0.1011582301047813</v>
      </c>
      <c r="Q8320" s="48"/>
      <c r="R8320" s="48"/>
      <c r="S8320" s="48"/>
      <c r="T8320" s="48"/>
      <c r="U8320" s="48"/>
      <c r="V8320" s="48"/>
    </row>
    <row r="8321" spans="1:22" x14ac:dyDescent="0.25">
      <c r="A8321" s="8"/>
      <c r="B8321" s="60" t="s">
        <v>8316</v>
      </c>
      <c r="C8321" s="45">
        <v>71.138000000000005</v>
      </c>
      <c r="D8321" s="24">
        <v>5.897322234809306E-2</v>
      </c>
      <c r="E8321" s="10">
        <v>67.866</v>
      </c>
      <c r="F8321" s="24">
        <v>0.11483759512710918</v>
      </c>
      <c r="G8321" s="10">
        <v>61.728999999999999</v>
      </c>
      <c r="H8321" s="24">
        <v>0.15494501034860597</v>
      </c>
      <c r="I8321" s="10">
        <v>54.902999999999999</v>
      </c>
      <c r="J8321" s="24">
        <v>0.19717995737721167</v>
      </c>
      <c r="K8321" s="10">
        <v>71.373000000000005</v>
      </c>
      <c r="L8321" s="61">
        <v>9.6937073714962671E-2</v>
      </c>
      <c r="Q8321" s="48"/>
      <c r="R8321" s="48"/>
      <c r="S8321" s="48"/>
      <c r="T8321" s="48"/>
      <c r="U8321" s="48"/>
      <c r="V8321" s="48"/>
    </row>
    <row r="8322" spans="1:22" x14ac:dyDescent="0.25">
      <c r="A8322" s="8"/>
      <c r="B8322" s="60" t="s">
        <v>8317</v>
      </c>
      <c r="C8322" s="45">
        <v>70.638000000000005</v>
      </c>
      <c r="D8322" s="24">
        <v>5.5246351113956885E-2</v>
      </c>
      <c r="E8322" s="10">
        <v>66.47</v>
      </c>
      <c r="F8322" s="24">
        <v>9.7219533262841232E-2</v>
      </c>
      <c r="G8322" s="10">
        <v>60.143999999999998</v>
      </c>
      <c r="H8322" s="24">
        <v>0.13641221270781759</v>
      </c>
      <c r="I8322" s="10">
        <v>52.887999999999998</v>
      </c>
      <c r="J8322" s="24">
        <v>0.16967339049412697</v>
      </c>
      <c r="K8322" s="10">
        <v>70.787000000000006</v>
      </c>
      <c r="L8322" s="61">
        <v>8.0535523273869092E-2</v>
      </c>
      <c r="Q8322" s="48"/>
      <c r="R8322" s="48"/>
      <c r="S8322" s="48"/>
      <c r="T8322" s="48"/>
      <c r="U8322" s="48"/>
      <c r="V8322" s="48"/>
    </row>
    <row r="8323" spans="1:22" x14ac:dyDescent="0.25">
      <c r="A8323" s="8"/>
      <c r="B8323" s="60" t="s">
        <v>8318</v>
      </c>
      <c r="C8323" s="45">
        <v>69.935000000000002</v>
      </c>
      <c r="D8323" s="24">
        <v>4.913887931176017E-2</v>
      </c>
      <c r="E8323" s="10">
        <v>64.876999999999995</v>
      </c>
      <c r="F8323" s="24">
        <v>6.5915081835376116E-2</v>
      </c>
      <c r="G8323" s="10">
        <v>58.725000000000001</v>
      </c>
      <c r="H8323" s="24">
        <v>0.10773372292791147</v>
      </c>
      <c r="I8323" s="10">
        <v>51.466999999999999</v>
      </c>
      <c r="J8323" s="24">
        <v>0.12587351935371957</v>
      </c>
      <c r="K8323" s="10">
        <v>69.320999999999998</v>
      </c>
      <c r="L8323" s="61">
        <v>5.9567762787113399E-2</v>
      </c>
      <c r="Q8323" s="48"/>
      <c r="R8323" s="48"/>
      <c r="S8323" s="48"/>
      <c r="T8323" s="48"/>
      <c r="U8323" s="48"/>
      <c r="V8323" s="48"/>
    </row>
    <row r="8324" spans="1:22" x14ac:dyDescent="0.25">
      <c r="A8324" s="8"/>
      <c r="B8324" s="60" t="s">
        <v>8319</v>
      </c>
      <c r="C8324" s="45">
        <v>69.542000000000002</v>
      </c>
      <c r="D8324" s="24">
        <v>5.25373918468535E-2</v>
      </c>
      <c r="E8324" s="10">
        <v>64.623000000000005</v>
      </c>
      <c r="F8324" s="24">
        <v>3.9689040463460765E-2</v>
      </c>
      <c r="G8324" s="10">
        <v>58.901000000000003</v>
      </c>
      <c r="H8324" s="24">
        <v>8.6224855592981889E-2</v>
      </c>
      <c r="I8324" s="10">
        <v>51.143000000000001</v>
      </c>
      <c r="J8324" s="24">
        <v>8.1677157159141603E-2</v>
      </c>
      <c r="K8324" s="10">
        <v>69.13</v>
      </c>
      <c r="L8324" s="61">
        <v>4.3453757059222706E-2</v>
      </c>
      <c r="Q8324" s="48"/>
      <c r="R8324" s="48"/>
      <c r="S8324" s="48"/>
      <c r="T8324" s="48"/>
      <c r="U8324" s="48"/>
      <c r="V8324" s="48"/>
    </row>
    <row r="8325" spans="1:22" x14ac:dyDescent="0.25">
      <c r="A8325" s="8"/>
      <c r="B8325" s="60" t="s">
        <v>8320</v>
      </c>
      <c r="C8325" s="45">
        <v>71.186999999999998</v>
      </c>
      <c r="D8325" s="24">
        <v>6.3537408264788459E-2</v>
      </c>
      <c r="E8325" s="10">
        <v>66.349000000000004</v>
      </c>
      <c r="F8325" s="24">
        <v>3.2659686955485726E-2</v>
      </c>
      <c r="G8325" s="10">
        <v>61.692999999999998</v>
      </c>
      <c r="H8325" s="24">
        <v>7.8365326082545345E-2</v>
      </c>
      <c r="I8325" s="10">
        <v>53.375</v>
      </c>
      <c r="J8325" s="24">
        <v>5.9362145016603064E-2</v>
      </c>
      <c r="K8325" s="10">
        <v>70.795000000000002</v>
      </c>
      <c r="L8325" s="61">
        <v>4.1659478048836594E-2</v>
      </c>
      <c r="Q8325" s="48"/>
      <c r="R8325" s="48"/>
      <c r="S8325" s="48"/>
      <c r="T8325" s="48"/>
      <c r="U8325" s="48"/>
      <c r="V8325" s="48"/>
    </row>
    <row r="8326" spans="1:22" x14ac:dyDescent="0.25">
      <c r="A8326" s="8"/>
      <c r="B8326" s="60" t="s">
        <v>8321</v>
      </c>
      <c r="C8326" s="45">
        <v>72.995000000000005</v>
      </c>
      <c r="D8326" s="24">
        <v>7.3338915431217067E-2</v>
      </c>
      <c r="E8326" s="10">
        <v>68.343000000000004</v>
      </c>
      <c r="F8326" s="24">
        <v>3.830401953921992E-2</v>
      </c>
      <c r="G8326" s="10">
        <v>64.013999999999996</v>
      </c>
      <c r="H8326" s="24">
        <v>7.5172814956102965E-2</v>
      </c>
      <c r="I8326" s="10">
        <v>56.454999999999998</v>
      </c>
      <c r="J8326" s="24">
        <v>5.5310502056797342E-2</v>
      </c>
      <c r="K8326" s="10">
        <v>72.406999999999996</v>
      </c>
      <c r="L8326" s="61">
        <v>4.6386713133892317E-2</v>
      </c>
      <c r="Q8326" s="48"/>
      <c r="R8326" s="48"/>
      <c r="S8326" s="48"/>
      <c r="T8326" s="48"/>
      <c r="U8326" s="48"/>
      <c r="V8326" s="48"/>
    </row>
    <row r="8327" spans="1:22" x14ac:dyDescent="0.25">
      <c r="A8327" s="8"/>
      <c r="B8327" s="60" t="s">
        <v>8322</v>
      </c>
      <c r="C8327" s="45">
        <v>71.777000000000001</v>
      </c>
      <c r="D8327" s="24">
        <v>7.9873253542169467E-2</v>
      </c>
      <c r="E8327" s="10">
        <v>66.981999999999999</v>
      </c>
      <c r="F8327" s="24">
        <v>4.4261098783266561E-2</v>
      </c>
      <c r="G8327" s="10">
        <v>63.563000000000002</v>
      </c>
      <c r="H8327" s="24">
        <v>7.149331060698294E-2</v>
      </c>
      <c r="I8327" s="10">
        <v>57.244</v>
      </c>
      <c r="J8327" s="24">
        <v>5.1927937750904492E-2</v>
      </c>
      <c r="K8327" s="10">
        <v>70.894000000000005</v>
      </c>
      <c r="L8327" s="61">
        <v>5.0883912448385721E-2</v>
      </c>
      <c r="Q8327" s="48"/>
      <c r="R8327" s="48"/>
      <c r="S8327" s="48"/>
      <c r="T8327" s="48"/>
      <c r="U8327" s="48"/>
      <c r="V8327" s="48"/>
    </row>
    <row r="8328" spans="1:22" x14ac:dyDescent="0.25">
      <c r="A8328" s="8"/>
      <c r="B8328" s="60" t="s">
        <v>8323</v>
      </c>
      <c r="C8328" s="45">
        <v>70.025000000000006</v>
      </c>
      <c r="D8328" s="24">
        <v>8.1006091053867246E-2</v>
      </c>
      <c r="E8328" s="10">
        <v>65.025000000000006</v>
      </c>
      <c r="F8328" s="24">
        <v>4.7418350782611286E-2</v>
      </c>
      <c r="G8328" s="10">
        <v>61.402999999999999</v>
      </c>
      <c r="H8328" s="24">
        <v>7.3806528414701783E-2</v>
      </c>
      <c r="I8328" s="10">
        <v>56.256</v>
      </c>
      <c r="J8328" s="24">
        <v>4.6823115428458142E-2</v>
      </c>
      <c r="K8328" s="10">
        <v>69.67</v>
      </c>
      <c r="L8328" s="61">
        <v>5.3586832752493013E-2</v>
      </c>
      <c r="Q8328" s="48"/>
      <c r="R8328" s="48"/>
      <c r="S8328" s="48"/>
      <c r="T8328" s="48"/>
      <c r="U8328" s="48"/>
      <c r="V8328" s="48"/>
    </row>
    <row r="8329" spans="1:22" x14ac:dyDescent="0.25">
      <c r="A8329" s="8"/>
      <c r="B8329" s="60" t="s">
        <v>8324</v>
      </c>
      <c r="C8329" s="45">
        <v>66.540999999999997</v>
      </c>
      <c r="D8329" s="24">
        <v>7.946280516836593E-2</v>
      </c>
      <c r="E8329" s="10">
        <v>61.323</v>
      </c>
      <c r="F8329" s="24">
        <v>4.7909809820245133E-2</v>
      </c>
      <c r="G8329" s="10">
        <v>57.854999999999997</v>
      </c>
      <c r="H8329" s="24">
        <v>7.1533893375539406E-2</v>
      </c>
      <c r="I8329" s="10">
        <v>54.165999999999997</v>
      </c>
      <c r="J8329" s="24">
        <v>4.1259850324627048E-2</v>
      </c>
      <c r="K8329" s="10">
        <v>65.677999999999997</v>
      </c>
      <c r="L8329" s="61">
        <v>5.2609180727603143E-2</v>
      </c>
      <c r="Q8329" s="48"/>
      <c r="R8329" s="48"/>
      <c r="S8329" s="48"/>
      <c r="T8329" s="48"/>
      <c r="U8329" s="48"/>
      <c r="V8329" s="48"/>
    </row>
    <row r="8330" spans="1:22" x14ac:dyDescent="0.25">
      <c r="A8330" s="8"/>
      <c r="B8330" s="60" t="s">
        <v>8325</v>
      </c>
      <c r="C8330" s="45">
        <v>63.817999999999998</v>
      </c>
      <c r="D8330" s="24">
        <v>8.0234448111116588E-2</v>
      </c>
      <c r="E8330" s="10">
        <v>58.613</v>
      </c>
      <c r="F8330" s="24">
        <v>4.8073629499456413E-2</v>
      </c>
      <c r="G8330" s="10">
        <v>55.447000000000003</v>
      </c>
      <c r="H8330" s="24">
        <v>6.498654004842877E-2</v>
      </c>
      <c r="I8330" s="10">
        <v>52.768999999999998</v>
      </c>
      <c r="J8330" s="24">
        <v>3.574614660256728E-2</v>
      </c>
      <c r="K8330" s="10">
        <v>61.966999999999999</v>
      </c>
      <c r="L8330" s="61">
        <v>5.3690348849246061E-2</v>
      </c>
      <c r="Q8330" s="48"/>
      <c r="R8330" s="48"/>
      <c r="S8330" s="48"/>
      <c r="T8330" s="48"/>
      <c r="U8330" s="48"/>
      <c r="V8330" s="48"/>
    </row>
    <row r="8331" spans="1:22" x14ac:dyDescent="0.25">
      <c r="A8331" s="8"/>
      <c r="B8331" s="60" t="s">
        <v>8326</v>
      </c>
      <c r="C8331" s="45">
        <v>61.494999999999997</v>
      </c>
      <c r="D8331" s="24">
        <v>7.2321003464184269E-2</v>
      </c>
      <c r="E8331" s="10">
        <v>57.058</v>
      </c>
      <c r="F8331" s="24">
        <v>5.0486246593295307E-2</v>
      </c>
      <c r="G8331" s="10">
        <v>54.463999999999999</v>
      </c>
      <c r="H8331" s="24">
        <v>6.0211300948284023E-2</v>
      </c>
      <c r="I8331" s="10">
        <v>52.393000000000001</v>
      </c>
      <c r="J8331" s="24">
        <v>3.1855578133518365E-2</v>
      </c>
      <c r="K8331" s="10">
        <v>58.911999999999999</v>
      </c>
      <c r="L8331" s="61">
        <v>5.3609836329549243E-2</v>
      </c>
      <c r="Q8331" s="48"/>
      <c r="R8331" s="48"/>
      <c r="S8331" s="48"/>
      <c r="T8331" s="48"/>
      <c r="U8331" s="48"/>
      <c r="V8331" s="48"/>
    </row>
    <row r="8332" spans="1:22" x14ac:dyDescent="0.25">
      <c r="A8332" s="8"/>
      <c r="B8332" s="60" t="s">
        <v>8327</v>
      </c>
      <c r="C8332" s="45">
        <v>57.496000000000002</v>
      </c>
      <c r="D8332" s="24">
        <v>6.9923984961171581E-2</v>
      </c>
      <c r="E8332" s="10">
        <v>53.637999999999998</v>
      </c>
      <c r="F8332" s="24">
        <v>5.4417918894366091E-2</v>
      </c>
      <c r="G8332" s="10">
        <v>50.902000000000001</v>
      </c>
      <c r="H8332" s="24">
        <v>5.3082261271863967E-2</v>
      </c>
      <c r="I8332" s="10">
        <v>49.002000000000002</v>
      </c>
      <c r="J8332" s="24">
        <v>2.7060514447142785E-2</v>
      </c>
      <c r="K8332" s="10">
        <v>54.154000000000003</v>
      </c>
      <c r="L8332" s="61">
        <v>5.5036058107035643E-2</v>
      </c>
      <c r="Q8332" s="48"/>
      <c r="R8332" s="48"/>
      <c r="S8332" s="48"/>
      <c r="T8332" s="48"/>
      <c r="U8332" s="48"/>
      <c r="V8332" s="48"/>
    </row>
    <row r="8333" spans="1:22" x14ac:dyDescent="0.25">
      <c r="A8333" s="8"/>
      <c r="B8333" s="60" t="s">
        <v>8328</v>
      </c>
      <c r="C8333" s="45">
        <v>53.776000000000003</v>
      </c>
      <c r="D8333" s="24">
        <v>6.7801060006891692E-2</v>
      </c>
      <c r="E8333" s="10">
        <v>50.444000000000003</v>
      </c>
      <c r="F8333" s="24">
        <v>5.6717840284705986E-2</v>
      </c>
      <c r="G8333" s="10">
        <v>47.555</v>
      </c>
      <c r="H8333" s="24">
        <v>5.0618185753320888E-2</v>
      </c>
      <c r="I8333" s="10">
        <v>45.94</v>
      </c>
      <c r="J8333" s="24">
        <v>2.4083549102441804E-2</v>
      </c>
      <c r="K8333" s="10">
        <v>49.932000000000002</v>
      </c>
      <c r="L8333" s="61">
        <v>5.5074563370241338E-2</v>
      </c>
      <c r="Q8333" s="48"/>
      <c r="R8333" s="48"/>
      <c r="S8333" s="48"/>
      <c r="T8333" s="48"/>
      <c r="U8333" s="48"/>
      <c r="V8333" s="48"/>
    </row>
    <row r="8334" spans="1:22" x14ac:dyDescent="0.25">
      <c r="A8334" s="8"/>
      <c r="B8334" s="60" t="s">
        <v>8329</v>
      </c>
      <c r="C8334" s="45">
        <v>50.927999999999997</v>
      </c>
      <c r="D8334" s="24">
        <v>6.5077203288318591E-2</v>
      </c>
      <c r="E8334" s="10">
        <v>48.061</v>
      </c>
      <c r="F8334" s="24">
        <v>6.2167756153491072E-2</v>
      </c>
      <c r="G8334" s="10">
        <v>45.225000000000001</v>
      </c>
      <c r="H8334" s="24">
        <v>4.5166788410031654E-2</v>
      </c>
      <c r="I8334" s="10">
        <v>44.411999999999999</v>
      </c>
      <c r="J8334" s="24">
        <v>2.1680149654975903E-2</v>
      </c>
      <c r="K8334" s="10">
        <v>47.698</v>
      </c>
      <c r="L8334" s="61">
        <v>5.1268784565324868E-2</v>
      </c>
      <c r="Q8334" s="48"/>
      <c r="R8334" s="48"/>
      <c r="S8334" s="48"/>
      <c r="T8334" s="48"/>
      <c r="U8334" s="48"/>
      <c r="V8334" s="48"/>
    </row>
    <row r="8335" spans="1:22" x14ac:dyDescent="0.25">
      <c r="A8335" s="8"/>
      <c r="B8335" s="60" t="s">
        <v>8330</v>
      </c>
      <c r="C8335" s="45">
        <v>49.215000000000003</v>
      </c>
      <c r="D8335" s="24">
        <v>6.6750898380453866E-2</v>
      </c>
      <c r="E8335" s="10">
        <v>46.802</v>
      </c>
      <c r="F8335" s="24">
        <v>6.7126286165254553E-2</v>
      </c>
      <c r="G8335" s="10">
        <v>43.918999999999997</v>
      </c>
      <c r="H8335" s="24">
        <v>3.9661282904526148E-2</v>
      </c>
      <c r="I8335" s="10">
        <v>43.895000000000003</v>
      </c>
      <c r="J8335" s="24">
        <v>2.2138529961966823E-2</v>
      </c>
      <c r="K8335" s="10">
        <v>46.649000000000001</v>
      </c>
      <c r="L8335" s="61">
        <v>4.8842744299955158E-2</v>
      </c>
      <c r="Q8335" s="48"/>
      <c r="R8335" s="48"/>
      <c r="S8335" s="48"/>
      <c r="T8335" s="48"/>
      <c r="U8335" s="48"/>
      <c r="V8335" s="48"/>
    </row>
    <row r="8336" spans="1:22" x14ac:dyDescent="0.25">
      <c r="A8336" s="8"/>
      <c r="B8336" s="60" t="s">
        <v>8331</v>
      </c>
      <c r="C8336" s="45">
        <v>49.034999999999997</v>
      </c>
      <c r="D8336" s="24">
        <v>6.7374431846151328E-2</v>
      </c>
      <c r="E8336" s="10">
        <v>46.323999999999998</v>
      </c>
      <c r="F8336" s="24">
        <v>7.0580877644921602E-2</v>
      </c>
      <c r="G8336" s="10">
        <v>43.600999999999999</v>
      </c>
      <c r="H8336" s="24">
        <v>3.7266996726456184E-2</v>
      </c>
      <c r="I8336" s="10">
        <v>44.537999999999997</v>
      </c>
      <c r="J8336" s="24">
        <v>2.594184764429688E-2</v>
      </c>
      <c r="K8336" s="10">
        <v>47.139000000000003</v>
      </c>
      <c r="L8336" s="61">
        <v>4.495648074689846E-2</v>
      </c>
      <c r="Q8336" s="48"/>
      <c r="R8336" s="48"/>
      <c r="S8336" s="48"/>
      <c r="T8336" s="48"/>
      <c r="U8336" s="48"/>
      <c r="V8336" s="48"/>
    </row>
    <row r="8337" spans="1:22" x14ac:dyDescent="0.25">
      <c r="A8337" s="8"/>
      <c r="B8337" s="60" t="s">
        <v>8332</v>
      </c>
      <c r="C8337" s="45">
        <v>49.91</v>
      </c>
      <c r="D8337" s="24">
        <v>6.8703542654611691E-2</v>
      </c>
      <c r="E8337" s="10">
        <v>46.316000000000003</v>
      </c>
      <c r="F8337" s="24">
        <v>6.8957815268698722E-2</v>
      </c>
      <c r="G8337" s="10">
        <v>43.74</v>
      </c>
      <c r="H8337" s="24">
        <v>3.7510483456429405E-2</v>
      </c>
      <c r="I8337" s="10">
        <v>46.296999999999997</v>
      </c>
      <c r="J8337" s="24">
        <v>3.166540715321052E-2</v>
      </c>
      <c r="K8337" s="10">
        <v>48.494999999999997</v>
      </c>
      <c r="L8337" s="61">
        <v>4.0644797810814849E-2</v>
      </c>
      <c r="Q8337" s="48"/>
      <c r="R8337" s="48"/>
      <c r="S8337" s="48"/>
      <c r="T8337" s="48"/>
      <c r="U8337" s="48"/>
      <c r="V8337" s="48"/>
    </row>
    <row r="8338" spans="1:22" x14ac:dyDescent="0.25">
      <c r="A8338" s="8"/>
      <c r="B8338" s="60" t="s">
        <v>8333</v>
      </c>
      <c r="C8338" s="45">
        <v>52.621000000000002</v>
      </c>
      <c r="D8338" s="24">
        <v>6.4305990843903316E-2</v>
      </c>
      <c r="E8338" s="10">
        <v>45.848999999999997</v>
      </c>
      <c r="F8338" s="24">
        <v>7.0342629956668706E-2</v>
      </c>
      <c r="G8338" s="10">
        <v>43.447000000000003</v>
      </c>
      <c r="H8338" s="24">
        <v>3.9228417606795983E-2</v>
      </c>
      <c r="I8338" s="10">
        <v>50.393999999999998</v>
      </c>
      <c r="J8338" s="24">
        <v>3.8751718926151216E-2</v>
      </c>
      <c r="K8338" s="10">
        <v>52.078000000000003</v>
      </c>
      <c r="L8338" s="61">
        <v>3.6218136663102342E-2</v>
      </c>
      <c r="Q8338" s="48"/>
      <c r="R8338" s="48"/>
      <c r="S8338" s="48"/>
      <c r="T8338" s="48"/>
      <c r="U8338" s="48"/>
      <c r="V8338" s="48"/>
    </row>
    <row r="8339" spans="1:22" x14ac:dyDescent="0.25">
      <c r="A8339" s="8"/>
      <c r="B8339" s="60" t="s">
        <v>8334</v>
      </c>
      <c r="C8339" s="45">
        <v>59.671999999999997</v>
      </c>
      <c r="D8339" s="24">
        <v>6.0581198825131681E-2</v>
      </c>
      <c r="E8339" s="10">
        <v>46.534999999999997</v>
      </c>
      <c r="F8339" s="24">
        <v>7.1429635034322564E-2</v>
      </c>
      <c r="G8339" s="10">
        <v>43.026000000000003</v>
      </c>
      <c r="H8339" s="24">
        <v>4.0770500229959691E-2</v>
      </c>
      <c r="I8339" s="10">
        <v>59.554000000000002</v>
      </c>
      <c r="J8339" s="24">
        <v>4.6420297575539837E-2</v>
      </c>
      <c r="K8339" s="10">
        <v>60.421999999999997</v>
      </c>
      <c r="L8339" s="61">
        <v>3.2458349142837434E-2</v>
      </c>
      <c r="Q8339" s="48"/>
      <c r="R8339" s="48"/>
      <c r="S8339" s="48"/>
      <c r="T8339" s="48"/>
      <c r="U8339" s="48"/>
      <c r="V8339" s="48"/>
    </row>
    <row r="8340" spans="1:22" x14ac:dyDescent="0.25">
      <c r="A8340" s="8"/>
      <c r="B8340" s="60" t="s">
        <v>8335</v>
      </c>
      <c r="C8340" s="45">
        <v>67.45</v>
      </c>
      <c r="D8340" s="24">
        <v>5.9908439033194955E-2</v>
      </c>
      <c r="E8340" s="10">
        <v>49.863999999999997</v>
      </c>
      <c r="F8340" s="24">
        <v>6.7781467307950025E-2</v>
      </c>
      <c r="G8340" s="10">
        <v>45.213000000000001</v>
      </c>
      <c r="H8340" s="24">
        <v>4.518031545058572E-2</v>
      </c>
      <c r="I8340" s="10">
        <v>67.257000000000005</v>
      </c>
      <c r="J8340" s="24">
        <v>5.5042802809747396E-2</v>
      </c>
      <c r="K8340" s="10">
        <v>68.069999999999993</v>
      </c>
      <c r="L8340" s="61">
        <v>3.0285260943051291E-2</v>
      </c>
      <c r="Q8340" s="48"/>
      <c r="R8340" s="48"/>
      <c r="S8340" s="48"/>
      <c r="T8340" s="48"/>
      <c r="U8340" s="48"/>
      <c r="V8340" s="48"/>
    </row>
    <row r="8341" spans="1:22" x14ac:dyDescent="0.25">
      <c r="A8341" s="8"/>
      <c r="B8341" s="60" t="s">
        <v>8336</v>
      </c>
      <c r="C8341" s="45">
        <v>69.572000000000003</v>
      </c>
      <c r="D8341" s="24">
        <v>6.9130170815352054E-2</v>
      </c>
      <c r="E8341" s="10">
        <v>53.567</v>
      </c>
      <c r="F8341" s="24">
        <v>6.5875485801926828E-2</v>
      </c>
      <c r="G8341" s="10">
        <v>48.518000000000001</v>
      </c>
      <c r="H8341" s="24">
        <v>4.9671292914536161E-2</v>
      </c>
      <c r="I8341" s="10">
        <v>69.337999999999994</v>
      </c>
      <c r="J8341" s="24">
        <v>6.8794212019474971E-2</v>
      </c>
      <c r="K8341" s="10">
        <v>70.447999999999993</v>
      </c>
      <c r="L8341" s="61">
        <v>2.9468915640486128E-2</v>
      </c>
      <c r="Q8341" s="48"/>
      <c r="R8341" s="48"/>
      <c r="S8341" s="48"/>
      <c r="T8341" s="48"/>
      <c r="U8341" s="48"/>
      <c r="V8341" s="48"/>
    </row>
    <row r="8342" spans="1:22" x14ac:dyDescent="0.25">
      <c r="A8342" s="8"/>
      <c r="B8342" s="60" t="s">
        <v>8337</v>
      </c>
      <c r="C8342" s="45">
        <v>69.718000000000004</v>
      </c>
      <c r="D8342" s="24">
        <v>8.0485043401210973E-2</v>
      </c>
      <c r="E8342" s="10">
        <v>56.573999999999998</v>
      </c>
      <c r="F8342" s="24">
        <v>8.4399243563589799E-2</v>
      </c>
      <c r="G8342" s="10">
        <v>51.920999999999999</v>
      </c>
      <c r="H8342" s="24">
        <v>6.2035007980953925E-2</v>
      </c>
      <c r="I8342" s="10">
        <v>69.164000000000001</v>
      </c>
      <c r="J8342" s="24">
        <v>9.6544803577844132E-2</v>
      </c>
      <c r="K8342" s="10">
        <v>70.41</v>
      </c>
      <c r="L8342" s="61">
        <v>3.4343991813551335E-2</v>
      </c>
      <c r="Q8342" s="48"/>
      <c r="R8342" s="48"/>
      <c r="S8342" s="48"/>
      <c r="T8342" s="48"/>
      <c r="U8342" s="48"/>
      <c r="V8342" s="48"/>
    </row>
    <row r="8343" spans="1:22" x14ac:dyDescent="0.25">
      <c r="A8343" s="8"/>
      <c r="B8343" s="60" t="s">
        <v>8338</v>
      </c>
      <c r="C8343" s="45">
        <v>70.134</v>
      </c>
      <c r="D8343" s="24">
        <v>9.4990400866383343E-2</v>
      </c>
      <c r="E8343" s="10">
        <v>58.508000000000003</v>
      </c>
      <c r="F8343" s="24">
        <v>0.10606489271408788</v>
      </c>
      <c r="G8343" s="10">
        <v>54.707999999999998</v>
      </c>
      <c r="H8343" s="24">
        <v>8.5626166707247792E-2</v>
      </c>
      <c r="I8343" s="10">
        <v>69.757999999999996</v>
      </c>
      <c r="J8343" s="24">
        <v>0.12695895637953888</v>
      </c>
      <c r="K8343" s="10">
        <v>71.481999999999999</v>
      </c>
      <c r="L8343" s="61">
        <v>4.4416083152242651E-2</v>
      </c>
      <c r="Q8343" s="48"/>
      <c r="R8343" s="48"/>
      <c r="S8343" s="48"/>
      <c r="T8343" s="48"/>
      <c r="U8343" s="48"/>
      <c r="V8343" s="48"/>
    </row>
    <row r="8344" spans="1:22" x14ac:dyDescent="0.25">
      <c r="A8344" s="8"/>
      <c r="B8344" s="60" t="s">
        <v>8339</v>
      </c>
      <c r="C8344" s="45">
        <v>70.037000000000006</v>
      </c>
      <c r="D8344" s="24">
        <v>0.11195707464351935</v>
      </c>
      <c r="E8344" s="10">
        <v>59.652999999999999</v>
      </c>
      <c r="F8344" s="24">
        <v>0.11808151049034353</v>
      </c>
      <c r="G8344" s="10">
        <v>57.368000000000002</v>
      </c>
      <c r="H8344" s="24">
        <v>0.10709358006655303</v>
      </c>
      <c r="I8344" s="10">
        <v>70.281999999999996</v>
      </c>
      <c r="J8344" s="24">
        <v>0.14043781513646106</v>
      </c>
      <c r="K8344" s="10">
        <v>71.882000000000005</v>
      </c>
      <c r="L8344" s="61">
        <v>5.3821300863486368E-2</v>
      </c>
      <c r="Q8344" s="48"/>
      <c r="R8344" s="48"/>
      <c r="S8344" s="48"/>
      <c r="T8344" s="48"/>
      <c r="U8344" s="48"/>
      <c r="V8344" s="48"/>
    </row>
    <row r="8345" spans="1:22" x14ac:dyDescent="0.25">
      <c r="A8345" s="8"/>
      <c r="B8345" s="60" t="s">
        <v>8340</v>
      </c>
      <c r="C8345" s="45">
        <v>68.710999999999999</v>
      </c>
      <c r="D8345" s="24">
        <v>0.12549431435931938</v>
      </c>
      <c r="E8345" s="10">
        <v>59.039000000000001</v>
      </c>
      <c r="F8345" s="24">
        <v>0.10938546986911267</v>
      </c>
      <c r="G8345" s="10">
        <v>56.972000000000001</v>
      </c>
      <c r="H8345" s="24">
        <v>0.11315369423477531</v>
      </c>
      <c r="I8345" s="10">
        <v>69.781000000000006</v>
      </c>
      <c r="J8345" s="24">
        <v>0.13745214881254722</v>
      </c>
      <c r="K8345" s="10">
        <v>71.19</v>
      </c>
      <c r="L8345" s="61">
        <v>5.6143860738390075E-2</v>
      </c>
      <c r="Q8345" s="48"/>
      <c r="R8345" s="48"/>
      <c r="S8345" s="48"/>
      <c r="T8345" s="48"/>
      <c r="U8345" s="48"/>
      <c r="V8345" s="48"/>
    </row>
    <row r="8346" spans="1:22" x14ac:dyDescent="0.25">
      <c r="A8346" s="8"/>
      <c r="B8346" s="60" t="s">
        <v>8341</v>
      </c>
      <c r="C8346" s="45">
        <v>67.623000000000005</v>
      </c>
      <c r="D8346" s="24">
        <v>0.14164054936580084</v>
      </c>
      <c r="E8346" s="10">
        <v>57.427</v>
      </c>
      <c r="F8346" s="24">
        <v>9.923016215733281E-2</v>
      </c>
      <c r="G8346" s="10">
        <v>54.959000000000003</v>
      </c>
      <c r="H8346" s="24">
        <v>0.10515921326732137</v>
      </c>
      <c r="I8346" s="10">
        <v>69.245999999999995</v>
      </c>
      <c r="J8346" s="24">
        <v>0.11691175559657578</v>
      </c>
      <c r="K8346" s="10">
        <v>70.756</v>
      </c>
      <c r="L8346" s="61">
        <v>5.1314775849976429E-2</v>
      </c>
      <c r="Q8346" s="48"/>
      <c r="R8346" s="48"/>
      <c r="S8346" s="48"/>
      <c r="T8346" s="48"/>
      <c r="U8346" s="48"/>
      <c r="V8346" s="48"/>
    </row>
    <row r="8347" spans="1:22" x14ac:dyDescent="0.25">
      <c r="A8347" s="8"/>
      <c r="B8347" s="60" t="s">
        <v>8342</v>
      </c>
      <c r="C8347" s="45">
        <v>66.581999999999994</v>
      </c>
      <c r="D8347" s="24">
        <v>0.15737656498695501</v>
      </c>
      <c r="E8347" s="10">
        <v>56.055999999999997</v>
      </c>
      <c r="F8347" s="24">
        <v>8.749646351087749E-2</v>
      </c>
      <c r="G8347" s="10">
        <v>53.494</v>
      </c>
      <c r="H8347" s="24">
        <v>8.6708329951573196E-2</v>
      </c>
      <c r="I8347" s="10">
        <v>68.375</v>
      </c>
      <c r="J8347" s="24">
        <v>8.5382623669767954E-2</v>
      </c>
      <c r="K8347" s="10">
        <v>69.671000000000006</v>
      </c>
      <c r="L8347" s="61">
        <v>4.0621802168489068E-2</v>
      </c>
      <c r="Q8347" s="48"/>
      <c r="R8347" s="48"/>
      <c r="S8347" s="48"/>
      <c r="T8347" s="48"/>
      <c r="U8347" s="48"/>
      <c r="V8347" s="48"/>
    </row>
    <row r="8348" spans="1:22" x14ac:dyDescent="0.25">
      <c r="A8348" s="8"/>
      <c r="B8348" s="60" t="s">
        <v>8343</v>
      </c>
      <c r="C8348" s="45">
        <v>65.841999999999999</v>
      </c>
      <c r="D8348" s="24">
        <v>0.17631229181366195</v>
      </c>
      <c r="E8348" s="10">
        <v>55.801000000000002</v>
      </c>
      <c r="F8348" s="24">
        <v>8.006611373349018E-2</v>
      </c>
      <c r="G8348" s="10">
        <v>53.430999999999997</v>
      </c>
      <c r="H8348" s="24">
        <v>6.7445824202580953E-2</v>
      </c>
      <c r="I8348" s="10">
        <v>67.757999999999996</v>
      </c>
      <c r="J8348" s="24">
        <v>6.181939815904558E-2</v>
      </c>
      <c r="K8348" s="10">
        <v>69.201999999999998</v>
      </c>
      <c r="L8348" s="61">
        <v>2.5421682591148978E-2</v>
      </c>
      <c r="Q8348" s="48"/>
      <c r="R8348" s="48"/>
      <c r="S8348" s="48"/>
      <c r="T8348" s="48"/>
      <c r="U8348" s="48"/>
      <c r="V8348" s="48"/>
    </row>
    <row r="8349" spans="1:22" x14ac:dyDescent="0.25">
      <c r="A8349" s="8"/>
      <c r="B8349" s="60" t="s">
        <v>8344</v>
      </c>
      <c r="C8349" s="45">
        <v>67.659000000000006</v>
      </c>
      <c r="D8349" s="24">
        <v>0.20542145939648523</v>
      </c>
      <c r="E8349" s="10">
        <v>57.686999999999998</v>
      </c>
      <c r="F8349" s="24">
        <v>8.2448590616019182E-2</v>
      </c>
      <c r="G8349" s="10">
        <v>56.183</v>
      </c>
      <c r="H8349" s="24">
        <v>7.0678786895003107E-2</v>
      </c>
      <c r="I8349" s="10">
        <v>66.370999999999995</v>
      </c>
      <c r="J8349" s="24">
        <v>5.8846120492077457E-2</v>
      </c>
      <c r="K8349" s="10">
        <v>70.224000000000004</v>
      </c>
      <c r="L8349" s="61">
        <v>2.2627712048566798E-2</v>
      </c>
      <c r="Q8349" s="48"/>
      <c r="R8349" s="48"/>
      <c r="S8349" s="48"/>
      <c r="T8349" s="48"/>
      <c r="U8349" s="48"/>
      <c r="V8349" s="48"/>
    </row>
    <row r="8350" spans="1:22" x14ac:dyDescent="0.25">
      <c r="A8350" s="8"/>
      <c r="B8350" s="60" t="s">
        <v>8345</v>
      </c>
      <c r="C8350" s="45">
        <v>69.531000000000006</v>
      </c>
      <c r="D8350" s="24">
        <v>0.23689349063879361</v>
      </c>
      <c r="E8350" s="10">
        <v>59.872999999999998</v>
      </c>
      <c r="F8350" s="24">
        <v>8.3982310109147223E-2</v>
      </c>
      <c r="G8350" s="10">
        <v>59.847999999999999</v>
      </c>
      <c r="H8350" s="24">
        <v>8.9521954386819258E-2</v>
      </c>
      <c r="I8350" s="10">
        <v>71.706000000000003</v>
      </c>
      <c r="J8350" s="24">
        <v>6.7381905127665107E-2</v>
      </c>
      <c r="K8350" s="10">
        <v>72</v>
      </c>
      <c r="L8350" s="61">
        <v>2.7629264254423788E-2</v>
      </c>
      <c r="Q8350" s="48"/>
      <c r="R8350" s="48"/>
      <c r="S8350" s="48"/>
      <c r="T8350" s="48"/>
      <c r="U8350" s="48"/>
      <c r="V8350" s="48"/>
    </row>
    <row r="8351" spans="1:22" x14ac:dyDescent="0.25">
      <c r="A8351" s="8"/>
      <c r="B8351" s="60" t="s">
        <v>8346</v>
      </c>
      <c r="C8351" s="45">
        <v>67.977000000000004</v>
      </c>
      <c r="D8351" s="24">
        <v>0.26359056823589255</v>
      </c>
      <c r="E8351" s="10">
        <v>59.642000000000003</v>
      </c>
      <c r="F8351" s="24">
        <v>9.9587533689712168E-2</v>
      </c>
      <c r="G8351" s="10">
        <v>60.927999999999997</v>
      </c>
      <c r="H8351" s="24">
        <v>0.10641722803884966</v>
      </c>
      <c r="I8351" s="10">
        <v>71.298000000000002</v>
      </c>
      <c r="J8351" s="24">
        <v>7.1086113554429564E-2</v>
      </c>
      <c r="K8351" s="10">
        <v>71.316999999999993</v>
      </c>
      <c r="L8351" s="61">
        <v>2.9813850275372818E-2</v>
      </c>
      <c r="Q8351" s="48"/>
      <c r="R8351" s="48"/>
      <c r="S8351" s="48"/>
      <c r="T8351" s="48"/>
      <c r="U8351" s="48"/>
      <c r="V8351" s="48"/>
    </row>
    <row r="8352" spans="1:22" x14ac:dyDescent="0.25">
      <c r="A8352" s="8"/>
      <c r="B8352" s="60" t="s">
        <v>8347</v>
      </c>
      <c r="C8352" s="45">
        <v>65.013999999999996</v>
      </c>
      <c r="D8352" s="24">
        <v>0.2806721034409202</v>
      </c>
      <c r="E8352" s="10">
        <v>57.679000000000002</v>
      </c>
      <c r="F8352" s="24">
        <v>0.10724124067483658</v>
      </c>
      <c r="G8352" s="10">
        <v>59.890999999999998</v>
      </c>
      <c r="H8352" s="24">
        <v>0.11703595487379272</v>
      </c>
      <c r="I8352" s="10">
        <v>69.509</v>
      </c>
      <c r="J8352" s="24">
        <v>7.1581659832257588E-2</v>
      </c>
      <c r="K8352" s="10">
        <v>69.828000000000003</v>
      </c>
      <c r="L8352" s="61">
        <v>3.0055304519793498E-2</v>
      </c>
      <c r="Q8352" s="48"/>
      <c r="R8352" s="48"/>
      <c r="S8352" s="48"/>
      <c r="T8352" s="48"/>
      <c r="U8352" s="48"/>
      <c r="V8352" s="48"/>
    </row>
    <row r="8353" spans="1:22" x14ac:dyDescent="0.25">
      <c r="A8353" s="8"/>
      <c r="B8353" s="60" t="s">
        <v>8348</v>
      </c>
      <c r="C8353" s="45">
        <v>60.51</v>
      </c>
      <c r="D8353" s="24">
        <v>0.28838422788507295</v>
      </c>
      <c r="E8353" s="10">
        <v>54.338000000000001</v>
      </c>
      <c r="F8353" s="24">
        <v>0.11681581964649999</v>
      </c>
      <c r="G8353" s="10">
        <v>57.813000000000002</v>
      </c>
      <c r="H8353" s="24">
        <v>0.12777642507372236</v>
      </c>
      <c r="I8353" s="10">
        <v>65.608999999999995</v>
      </c>
      <c r="J8353" s="24">
        <v>7.3266517176872853E-2</v>
      </c>
      <c r="K8353" s="10">
        <v>65.433999999999997</v>
      </c>
      <c r="L8353" s="61">
        <v>3.0193278373748175E-2</v>
      </c>
      <c r="Q8353" s="48"/>
      <c r="R8353" s="48"/>
      <c r="S8353" s="48"/>
      <c r="T8353" s="48"/>
      <c r="U8353" s="48"/>
      <c r="V8353" s="48"/>
    </row>
    <row r="8354" spans="1:22" x14ac:dyDescent="0.25">
      <c r="A8354" s="8"/>
      <c r="B8354" s="60" t="s">
        <v>8349</v>
      </c>
      <c r="C8354" s="45">
        <v>57.174999999999997</v>
      </c>
      <c r="D8354" s="24">
        <v>0.28958206849022855</v>
      </c>
      <c r="E8354" s="10">
        <v>52.662999999999997</v>
      </c>
      <c r="F8354" s="24">
        <v>0.13195943833107496</v>
      </c>
      <c r="G8354" s="10">
        <v>56.348999999999997</v>
      </c>
      <c r="H8354" s="24">
        <v>0.13602791981170359</v>
      </c>
      <c r="I8354" s="10">
        <v>61.738</v>
      </c>
      <c r="J8354" s="24">
        <v>7.3861172710266473E-2</v>
      </c>
      <c r="K8354" s="10">
        <v>61.927</v>
      </c>
      <c r="L8354" s="61">
        <v>3.1584514734457822E-2</v>
      </c>
      <c r="Q8354" s="48"/>
      <c r="R8354" s="48"/>
      <c r="S8354" s="48"/>
      <c r="T8354" s="48"/>
      <c r="U8354" s="48"/>
      <c r="V8354" s="48"/>
    </row>
    <row r="8355" spans="1:22" x14ac:dyDescent="0.25">
      <c r="A8355" s="8"/>
      <c r="B8355" s="60" t="s">
        <v>8350</v>
      </c>
      <c r="C8355" s="45">
        <v>55.238</v>
      </c>
      <c r="D8355" s="24">
        <v>0.27415781960192309</v>
      </c>
      <c r="E8355" s="10">
        <v>52.363</v>
      </c>
      <c r="F8355" s="24">
        <v>0.14768378575576635</v>
      </c>
      <c r="G8355" s="10">
        <v>55.698</v>
      </c>
      <c r="H8355" s="24">
        <v>0.13617671725779834</v>
      </c>
      <c r="I8355" s="10">
        <v>58.75</v>
      </c>
      <c r="J8355" s="24">
        <v>7.2560363730967928E-2</v>
      </c>
      <c r="K8355" s="10">
        <v>59.067</v>
      </c>
      <c r="L8355" s="61">
        <v>3.3228703160751036E-2</v>
      </c>
      <c r="Q8355" s="48"/>
      <c r="R8355" s="48"/>
      <c r="S8355" s="48"/>
      <c r="T8355" s="48"/>
      <c r="U8355" s="48"/>
      <c r="V8355" s="48"/>
    </row>
    <row r="8356" spans="1:22" x14ac:dyDescent="0.25">
      <c r="A8356" s="8"/>
      <c r="B8356" s="60" t="s">
        <v>8351</v>
      </c>
      <c r="C8356" s="45">
        <v>51.139000000000003</v>
      </c>
      <c r="D8356" s="24">
        <v>0.26291780844395585</v>
      </c>
      <c r="E8356" s="10">
        <v>49.597999999999999</v>
      </c>
      <c r="F8356" s="24">
        <v>0.15801777923373586</v>
      </c>
      <c r="G8356" s="10">
        <v>51.905000000000001</v>
      </c>
      <c r="H8356" s="24">
        <v>0.14246679111543975</v>
      </c>
      <c r="I8356" s="10">
        <v>53.661000000000001</v>
      </c>
      <c r="J8356" s="24">
        <v>7.0318016823796126E-2</v>
      </c>
      <c r="K8356" s="10">
        <v>54.863999999999997</v>
      </c>
      <c r="L8356" s="61">
        <v>3.558575649914341E-2</v>
      </c>
      <c r="Q8356" s="48"/>
      <c r="R8356" s="48"/>
      <c r="S8356" s="48"/>
      <c r="T8356" s="48"/>
      <c r="U8356" s="48"/>
      <c r="V8356" s="48"/>
    </row>
    <row r="8357" spans="1:22" x14ac:dyDescent="0.25">
      <c r="A8357" s="8"/>
      <c r="B8357" s="60" t="s">
        <v>8352</v>
      </c>
      <c r="C8357" s="45">
        <v>47.06</v>
      </c>
      <c r="D8357" s="24">
        <v>0.24149643120846664</v>
      </c>
      <c r="E8357" s="10">
        <v>46.76</v>
      </c>
      <c r="F8357" s="24">
        <v>0.17474687313877307</v>
      </c>
      <c r="G8357" s="10">
        <v>48.692999999999998</v>
      </c>
      <c r="H8357" s="24">
        <v>0.14648157659971345</v>
      </c>
      <c r="I8357" s="10">
        <v>49.792999999999999</v>
      </c>
      <c r="J8357" s="24">
        <v>6.7598865508230022E-2</v>
      </c>
      <c r="K8357" s="10">
        <v>51.046999999999997</v>
      </c>
      <c r="L8357" s="61">
        <v>3.8564898821691895E-2</v>
      </c>
      <c r="Q8357" s="48"/>
      <c r="R8357" s="48"/>
      <c r="S8357" s="48"/>
      <c r="T8357" s="48"/>
      <c r="U8357" s="48"/>
      <c r="V8357" s="48"/>
    </row>
    <row r="8358" spans="1:22" x14ac:dyDescent="0.25">
      <c r="A8358" s="8"/>
      <c r="B8358" s="60" t="s">
        <v>8353</v>
      </c>
      <c r="C8358" s="45">
        <v>44.518000000000001</v>
      </c>
      <c r="D8358" s="24">
        <v>0.22566248256624827</v>
      </c>
      <c r="E8358" s="10">
        <v>44.55</v>
      </c>
      <c r="F8358" s="24">
        <v>0.19050029779630734</v>
      </c>
      <c r="G8358" s="10">
        <v>47.085999999999999</v>
      </c>
      <c r="H8358" s="24">
        <v>0.15419967019004624</v>
      </c>
      <c r="I8358" s="10">
        <v>47.680999999999997</v>
      </c>
      <c r="J8358" s="24">
        <v>6.1232830903753976E-2</v>
      </c>
      <c r="K8358" s="10">
        <v>49.262999999999998</v>
      </c>
      <c r="L8358" s="61">
        <v>4.1102969887681744E-2</v>
      </c>
      <c r="Q8358" s="48"/>
      <c r="R8358" s="48"/>
      <c r="S8358" s="48"/>
      <c r="T8358" s="48"/>
      <c r="U8358" s="48"/>
      <c r="V8358" s="48"/>
    </row>
    <row r="8359" spans="1:22" x14ac:dyDescent="0.25">
      <c r="A8359" s="8"/>
      <c r="B8359" s="60" t="s">
        <v>8354</v>
      </c>
      <c r="C8359" s="45">
        <v>43.008000000000003</v>
      </c>
      <c r="D8359" s="24">
        <v>0.2267126097300845</v>
      </c>
      <c r="E8359" s="10">
        <v>43.417999999999999</v>
      </c>
      <c r="F8359" s="24">
        <v>0.20180166765932103</v>
      </c>
      <c r="G8359" s="10">
        <v>46.552</v>
      </c>
      <c r="H8359" s="24">
        <v>0.15733556811116217</v>
      </c>
      <c r="I8359" s="10">
        <v>46.786000000000001</v>
      </c>
      <c r="J8359" s="24">
        <v>5.565945430450453E-2</v>
      </c>
      <c r="K8359" s="10">
        <v>48.24</v>
      </c>
      <c r="L8359" s="61">
        <v>4.1539380297218459E-2</v>
      </c>
      <c r="Q8359" s="48"/>
      <c r="R8359" s="48"/>
      <c r="S8359" s="48"/>
      <c r="T8359" s="48"/>
      <c r="U8359" s="48"/>
      <c r="V8359" s="48"/>
    </row>
    <row r="8360" spans="1:22" x14ac:dyDescent="0.25">
      <c r="A8360" s="8"/>
      <c r="B8360" s="60" t="s">
        <v>8355</v>
      </c>
      <c r="C8360" s="45">
        <v>42.735999999999997</v>
      </c>
      <c r="D8360" s="24">
        <v>0.22177373041266715</v>
      </c>
      <c r="E8360" s="10">
        <v>42.863999999999997</v>
      </c>
      <c r="F8360" s="24">
        <v>0.21414532459797497</v>
      </c>
      <c r="G8360" s="10">
        <v>46.984000000000002</v>
      </c>
      <c r="H8360" s="24">
        <v>0.164945527290422</v>
      </c>
      <c r="I8360" s="10">
        <v>47.392000000000003</v>
      </c>
      <c r="J8360" s="24">
        <v>5.0804424022491669E-2</v>
      </c>
      <c r="K8360" s="10">
        <v>48.49</v>
      </c>
      <c r="L8360" s="61">
        <v>4.4284172083515171E-2</v>
      </c>
      <c r="Q8360" s="48"/>
      <c r="R8360" s="48"/>
      <c r="S8360" s="48"/>
      <c r="T8360" s="48"/>
      <c r="U8360" s="48"/>
      <c r="V8360" s="48"/>
    </row>
    <row r="8361" spans="1:22" x14ac:dyDescent="0.25">
      <c r="A8361" s="8"/>
      <c r="B8361" s="60" t="s">
        <v>8356</v>
      </c>
      <c r="C8361" s="45">
        <v>42.893000000000001</v>
      </c>
      <c r="D8361" s="24">
        <v>0.2057100664533596</v>
      </c>
      <c r="E8361" s="10">
        <v>42.94</v>
      </c>
      <c r="F8361" s="24">
        <v>0.22421083978558665</v>
      </c>
      <c r="G8361" s="10">
        <v>48.813000000000002</v>
      </c>
      <c r="H8361" s="24">
        <v>0.1725554864696818</v>
      </c>
      <c r="I8361" s="10">
        <v>48.920999999999999</v>
      </c>
      <c r="J8361" s="24">
        <v>4.5491138331207194E-2</v>
      </c>
      <c r="K8361" s="10">
        <v>49.902999999999999</v>
      </c>
      <c r="L8361" s="61">
        <v>4.8200381284884124E-2</v>
      </c>
      <c r="Q8361" s="48"/>
      <c r="R8361" s="48"/>
      <c r="S8361" s="48"/>
      <c r="T8361" s="48"/>
      <c r="U8361" s="48"/>
      <c r="V8361" s="48"/>
    </row>
    <row r="8362" spans="1:22" x14ac:dyDescent="0.25">
      <c r="A8362" s="8"/>
      <c r="B8362" s="60" t="s">
        <v>8357</v>
      </c>
      <c r="C8362" s="45">
        <v>42.723999999999997</v>
      </c>
      <c r="D8362" s="24">
        <v>0.18088440397079333</v>
      </c>
      <c r="E8362" s="10">
        <v>42.728000000000002</v>
      </c>
      <c r="F8362" s="24">
        <v>0.23280226325193568</v>
      </c>
      <c r="G8362" s="10">
        <v>52.933999999999997</v>
      </c>
      <c r="H8362" s="24">
        <v>0.18063853369738586</v>
      </c>
      <c r="I8362" s="10">
        <v>51.898000000000003</v>
      </c>
      <c r="J8362" s="24">
        <v>4.1602159993064242E-2</v>
      </c>
      <c r="K8362" s="10">
        <v>53.302999999999997</v>
      </c>
      <c r="L8362" s="61">
        <v>5.1048533431334267E-2</v>
      </c>
      <c r="Q8362" s="48"/>
      <c r="R8362" s="48"/>
      <c r="S8362" s="48"/>
      <c r="T8362" s="48"/>
      <c r="U8362" s="48"/>
      <c r="V8362" s="48"/>
    </row>
    <row r="8363" spans="1:22" x14ac:dyDescent="0.25">
      <c r="A8363" s="8"/>
      <c r="B8363" s="60" t="s">
        <v>8358</v>
      </c>
      <c r="C8363" s="45">
        <v>42.981999999999999</v>
      </c>
      <c r="D8363" s="24">
        <v>0.17099023709902372</v>
      </c>
      <c r="E8363" s="10">
        <v>41.95</v>
      </c>
      <c r="F8363" s="24">
        <v>0.24407385348421679</v>
      </c>
      <c r="G8363" s="10">
        <v>61.905000000000001</v>
      </c>
      <c r="H8363" s="24">
        <v>0.18424751966694602</v>
      </c>
      <c r="I8363" s="10">
        <v>59.914999999999999</v>
      </c>
      <c r="J8363" s="24">
        <v>3.804758425087626E-2</v>
      </c>
      <c r="K8363" s="10">
        <v>61.366</v>
      </c>
      <c r="L8363" s="61">
        <v>5.4160828720398742E-2</v>
      </c>
      <c r="Q8363" s="48"/>
      <c r="R8363" s="48"/>
      <c r="S8363" s="48"/>
      <c r="T8363" s="48"/>
      <c r="U8363" s="48"/>
      <c r="V8363" s="48"/>
    </row>
    <row r="8364" spans="1:22" x14ac:dyDescent="0.25">
      <c r="A8364" s="8"/>
      <c r="B8364" s="60" t="s">
        <v>8359</v>
      </c>
      <c r="C8364" s="45">
        <v>47.116</v>
      </c>
      <c r="D8364" s="24">
        <v>0.16631388957256543</v>
      </c>
      <c r="E8364" s="10">
        <v>43.945999999999998</v>
      </c>
      <c r="F8364" s="24">
        <v>0.24653067301965456</v>
      </c>
      <c r="G8364" s="10">
        <v>70.019000000000005</v>
      </c>
      <c r="H8364" s="24">
        <v>0.187613203211592</v>
      </c>
      <c r="I8364" s="10">
        <v>67.164000000000001</v>
      </c>
      <c r="J8364" s="24">
        <v>3.6140250925799783E-2</v>
      </c>
      <c r="K8364" s="10">
        <v>68.805000000000007</v>
      </c>
      <c r="L8364" s="61">
        <v>6.1671681558214848E-2</v>
      </c>
      <c r="Q8364" s="48"/>
      <c r="R8364" s="48"/>
      <c r="S8364" s="48"/>
      <c r="T8364" s="48"/>
      <c r="U8364" s="48"/>
      <c r="V8364" s="48"/>
    </row>
    <row r="8365" spans="1:22" x14ac:dyDescent="0.25">
      <c r="A8365" s="8"/>
      <c r="B8365" s="60" t="s">
        <v>8360</v>
      </c>
      <c r="C8365" s="45">
        <v>51.01</v>
      </c>
      <c r="D8365" s="24">
        <v>0.16025925014357206</v>
      </c>
      <c r="E8365" s="10">
        <v>46.901000000000003</v>
      </c>
      <c r="F8365" s="24">
        <v>0.25323108993448479</v>
      </c>
      <c r="G8365" s="10">
        <v>72.534999999999997</v>
      </c>
      <c r="H8365" s="24">
        <v>0.19170879403098051</v>
      </c>
      <c r="I8365" s="10">
        <v>69.713999999999999</v>
      </c>
      <c r="J8365" s="24">
        <v>3.8357216284167897E-2</v>
      </c>
      <c r="K8365" s="10">
        <v>71.16</v>
      </c>
      <c r="L8365" s="61">
        <v>7.3994533385396327E-2</v>
      </c>
      <c r="Q8365" s="48"/>
      <c r="R8365" s="48"/>
      <c r="S8365" s="48"/>
      <c r="T8365" s="48"/>
      <c r="U8365" s="48"/>
      <c r="V8365" s="48"/>
    </row>
    <row r="8366" spans="1:22" x14ac:dyDescent="0.25">
      <c r="A8366" s="8"/>
      <c r="B8366" s="60" t="s">
        <v>8361</v>
      </c>
      <c r="C8366" s="45">
        <v>53.762999999999998</v>
      </c>
      <c r="D8366" s="24">
        <v>0.15825744523750923</v>
      </c>
      <c r="E8366" s="10">
        <v>50.353999999999999</v>
      </c>
      <c r="F8366" s="24">
        <v>0.2565217391304348</v>
      </c>
      <c r="G8366" s="10">
        <v>72.305999999999997</v>
      </c>
      <c r="H8366" s="24">
        <v>0.20444162093482199</v>
      </c>
      <c r="I8366" s="10">
        <v>69.373000000000005</v>
      </c>
      <c r="J8366" s="24">
        <v>4.7361315812288675E-2</v>
      </c>
      <c r="K8366" s="10">
        <v>70.900000000000006</v>
      </c>
      <c r="L8366" s="61">
        <v>9.2622367181937199E-2</v>
      </c>
      <c r="Q8366" s="48"/>
      <c r="R8366" s="48"/>
      <c r="S8366" s="48"/>
      <c r="T8366" s="48"/>
      <c r="U8366" s="48"/>
      <c r="V8366" s="48"/>
    </row>
    <row r="8367" spans="1:22" x14ac:dyDescent="0.25">
      <c r="A8367" s="8"/>
      <c r="B8367" s="60" t="s">
        <v>8362</v>
      </c>
      <c r="C8367" s="45">
        <v>56.104999999999997</v>
      </c>
      <c r="D8367" s="24">
        <v>0.17238493723849371</v>
      </c>
      <c r="E8367" s="10">
        <v>53.045999999999999</v>
      </c>
      <c r="F8367" s="24">
        <v>0.25464562239428229</v>
      </c>
      <c r="G8367" s="10">
        <v>73.347999999999999</v>
      </c>
      <c r="H8367" s="24">
        <v>0.2167283933929875</v>
      </c>
      <c r="I8367" s="10">
        <v>69.722999999999999</v>
      </c>
      <c r="J8367" s="24">
        <v>5.7888804944204307E-2</v>
      </c>
      <c r="K8367" s="10">
        <v>72.078999999999994</v>
      </c>
      <c r="L8367" s="61">
        <v>0.11477593770815628</v>
      </c>
      <c r="Q8367" s="48"/>
      <c r="R8367" s="48"/>
      <c r="S8367" s="48"/>
      <c r="T8367" s="48"/>
      <c r="U8367" s="48"/>
      <c r="V8367" s="48"/>
    </row>
    <row r="8368" spans="1:22" x14ac:dyDescent="0.25">
      <c r="A8368" s="8"/>
      <c r="B8368" s="60" t="s">
        <v>8363</v>
      </c>
      <c r="C8368" s="45">
        <v>57.145000000000003</v>
      </c>
      <c r="D8368" s="24">
        <v>0.16680613668061367</v>
      </c>
      <c r="E8368" s="10">
        <v>54.963999999999999</v>
      </c>
      <c r="F8368" s="24">
        <v>0.24541393686718285</v>
      </c>
      <c r="G8368" s="10">
        <v>74.210999999999999</v>
      </c>
      <c r="H8368" s="24">
        <v>0.2347057392338677</v>
      </c>
      <c r="I8368" s="10">
        <v>70.326999999999998</v>
      </c>
      <c r="J8368" s="24">
        <v>6.6583272439033447E-2</v>
      </c>
      <c r="K8368" s="10">
        <v>73.087999999999994</v>
      </c>
      <c r="L8368" s="61">
        <v>0.1296598295702506</v>
      </c>
      <c r="Q8368" s="48"/>
      <c r="R8368" s="48"/>
      <c r="S8368" s="48"/>
      <c r="T8368" s="48"/>
      <c r="U8368" s="48"/>
      <c r="V8368" s="48"/>
    </row>
    <row r="8369" spans="1:22" x14ac:dyDescent="0.25">
      <c r="A8369" s="8"/>
      <c r="B8369" s="60" t="s">
        <v>8364</v>
      </c>
      <c r="C8369" s="45">
        <v>56.600999999999999</v>
      </c>
      <c r="D8369" s="24">
        <v>0.1630486504225121</v>
      </c>
      <c r="E8369" s="10">
        <v>54.433999999999997</v>
      </c>
      <c r="F8369" s="24">
        <v>0.23531864204883859</v>
      </c>
      <c r="G8369" s="10">
        <v>73.650000000000006</v>
      </c>
      <c r="H8369" s="24">
        <v>0.23108323646292342</v>
      </c>
      <c r="I8369" s="10">
        <v>69.367000000000004</v>
      </c>
      <c r="J8369" s="24">
        <v>6.997683952390979E-2</v>
      </c>
      <c r="K8369" s="10">
        <v>71.963999999999999</v>
      </c>
      <c r="L8369" s="61">
        <v>0.13150883156855089</v>
      </c>
      <c r="Q8369" s="48"/>
      <c r="R8369" s="48"/>
      <c r="S8369" s="48"/>
      <c r="T8369" s="48"/>
      <c r="U8369" s="48"/>
      <c r="V8369" s="48"/>
    </row>
    <row r="8370" spans="1:22" x14ac:dyDescent="0.25">
      <c r="A8370" s="8"/>
      <c r="B8370" s="60" t="s">
        <v>8365</v>
      </c>
      <c r="C8370" s="45">
        <v>54.631</v>
      </c>
      <c r="D8370" s="24">
        <v>0.15162851751579293</v>
      </c>
      <c r="E8370" s="10">
        <v>52.210999999999999</v>
      </c>
      <c r="F8370" s="24">
        <v>0.2177784395473496</v>
      </c>
      <c r="G8370" s="10">
        <v>73.088999999999999</v>
      </c>
      <c r="H8370" s="24">
        <v>0.20594198588845936</v>
      </c>
      <c r="I8370" s="10">
        <v>68.864000000000004</v>
      </c>
      <c r="J8370" s="24">
        <v>6.2186497566292222E-2</v>
      </c>
      <c r="K8370" s="10">
        <v>70.962999999999994</v>
      </c>
      <c r="L8370" s="61">
        <v>0.12295289064473895</v>
      </c>
      <c r="Q8370" s="48"/>
      <c r="R8370" s="48"/>
      <c r="S8370" s="48"/>
      <c r="T8370" s="48"/>
      <c r="U8370" s="48"/>
      <c r="V8370" s="48"/>
    </row>
    <row r="8371" spans="1:22" x14ac:dyDescent="0.25">
      <c r="A8371" s="8"/>
      <c r="B8371" s="60" t="s">
        <v>8366</v>
      </c>
      <c r="C8371" s="45">
        <v>53.654000000000003</v>
      </c>
      <c r="D8371" s="24">
        <v>0.1320863073262778</v>
      </c>
      <c r="E8371" s="10">
        <v>50.612000000000002</v>
      </c>
      <c r="F8371" s="24">
        <v>0.18831149493746277</v>
      </c>
      <c r="G8371" s="10">
        <v>72.164000000000001</v>
      </c>
      <c r="H8371" s="24">
        <v>0.18062501689600172</v>
      </c>
      <c r="I8371" s="10">
        <v>67.798000000000002</v>
      </c>
      <c r="J8371" s="24">
        <v>4.463655391932228E-2</v>
      </c>
      <c r="K8371" s="10">
        <v>69.730999999999995</v>
      </c>
      <c r="L8371" s="61">
        <v>0.11294990467877897</v>
      </c>
      <c r="Q8371" s="48"/>
      <c r="R8371" s="48"/>
      <c r="S8371" s="48"/>
      <c r="T8371" s="48"/>
      <c r="U8371" s="48"/>
      <c r="V8371" s="48"/>
    </row>
    <row r="8372" spans="1:22" x14ac:dyDescent="0.25">
      <c r="A8372" s="8"/>
      <c r="B8372" s="60" t="s">
        <v>8367</v>
      </c>
      <c r="C8372" s="45">
        <v>53.716000000000001</v>
      </c>
      <c r="D8372" s="24">
        <v>0.11157601115760112</v>
      </c>
      <c r="E8372" s="10">
        <v>50.399000000000001</v>
      </c>
      <c r="F8372" s="24">
        <v>0.15166765932102441</v>
      </c>
      <c r="G8372" s="10">
        <v>71.852000000000004</v>
      </c>
      <c r="H8372" s="24">
        <v>0.15678137925441324</v>
      </c>
      <c r="I8372" s="10">
        <v>67.527000000000001</v>
      </c>
      <c r="J8372" s="24">
        <v>2.827559728019222E-2</v>
      </c>
      <c r="K8372" s="10">
        <v>69.602000000000004</v>
      </c>
      <c r="L8372" s="61">
        <v>0.10801157636033719</v>
      </c>
      <c r="Q8372" s="48"/>
      <c r="R8372" s="48"/>
      <c r="S8372" s="48"/>
      <c r="T8372" s="48"/>
      <c r="U8372" s="48"/>
      <c r="V8372" s="48"/>
    </row>
    <row r="8373" spans="1:22" x14ac:dyDescent="0.25">
      <c r="A8373" s="8"/>
      <c r="B8373" s="60" t="s">
        <v>8368</v>
      </c>
      <c r="C8373" s="45">
        <v>56.215000000000003</v>
      </c>
      <c r="D8373" s="24">
        <v>0.10719501189597178</v>
      </c>
      <c r="E8373" s="10">
        <v>52.264000000000003</v>
      </c>
      <c r="F8373" s="24">
        <v>0.12723347230494342</v>
      </c>
      <c r="G8373" s="10">
        <v>73.183000000000007</v>
      </c>
      <c r="H8373" s="24">
        <v>0.14448108999486362</v>
      </c>
      <c r="I8373" s="10">
        <v>69.230999999999995</v>
      </c>
      <c r="J8373" s="24">
        <v>2.8238441436197224E-2</v>
      </c>
      <c r="K8373" s="10">
        <v>70.98</v>
      </c>
      <c r="L8373" s="61">
        <v>0.11640673450168822</v>
      </c>
      <c r="Q8373" s="48"/>
      <c r="R8373" s="48"/>
      <c r="S8373" s="48"/>
      <c r="T8373" s="48"/>
      <c r="U8373" s="48"/>
      <c r="V8373" s="48"/>
    </row>
    <row r="8374" spans="1:22" x14ac:dyDescent="0.25">
      <c r="A8374" s="8"/>
      <c r="B8374" s="60" t="s">
        <v>8369</v>
      </c>
      <c r="C8374" s="45">
        <v>59.399000000000001</v>
      </c>
      <c r="D8374" s="24">
        <v>0.11151037820986134</v>
      </c>
      <c r="E8374" s="10">
        <v>55.924999999999997</v>
      </c>
      <c r="F8374" s="24">
        <v>0.12370458606313282</v>
      </c>
      <c r="G8374" s="10">
        <v>74.903000000000006</v>
      </c>
      <c r="H8374" s="24">
        <v>0.1304641669595307</v>
      </c>
      <c r="I8374" s="10">
        <v>71.084999999999994</v>
      </c>
      <c r="J8374" s="24">
        <v>3.6288874301779767E-2</v>
      </c>
      <c r="K8374" s="10">
        <v>72.766000000000005</v>
      </c>
      <c r="L8374" s="61">
        <v>0.12482486161196224</v>
      </c>
      <c r="Q8374" s="48"/>
      <c r="R8374" s="48"/>
      <c r="S8374" s="48"/>
      <c r="T8374" s="48"/>
      <c r="U8374" s="48"/>
      <c r="V8374" s="48"/>
    </row>
    <row r="8375" spans="1:22" x14ac:dyDescent="0.25">
      <c r="A8375" s="8"/>
      <c r="B8375" s="60" t="s">
        <v>8370</v>
      </c>
      <c r="C8375" s="45">
        <v>59.165999999999997</v>
      </c>
      <c r="D8375" s="24">
        <v>0.1106571498892444</v>
      </c>
      <c r="E8375" s="10">
        <v>57.155000000000001</v>
      </c>
      <c r="F8375" s="24">
        <v>0.12986896962477665</v>
      </c>
      <c r="G8375" s="10">
        <v>73.902000000000001</v>
      </c>
      <c r="H8375" s="24">
        <v>0.12058338514773864</v>
      </c>
      <c r="I8375" s="10">
        <v>70.272000000000006</v>
      </c>
      <c r="J8375" s="24">
        <v>4.4785177295302264E-2</v>
      </c>
      <c r="K8375" s="10">
        <v>71.983999999999995</v>
      </c>
      <c r="L8375" s="61">
        <v>0.13259985759239268</v>
      </c>
      <c r="Q8375" s="48"/>
      <c r="R8375" s="48"/>
      <c r="S8375" s="48"/>
      <c r="T8375" s="48"/>
      <c r="U8375" s="48"/>
      <c r="V8375" s="48"/>
    </row>
    <row r="8376" spans="1:22" x14ac:dyDescent="0.25">
      <c r="A8376" s="8"/>
      <c r="B8376" s="60" t="s">
        <v>8371</v>
      </c>
      <c r="C8376" s="45">
        <v>57.067</v>
      </c>
      <c r="D8376" s="24">
        <v>0.10901632619575026</v>
      </c>
      <c r="E8376" s="10">
        <v>56.265000000000001</v>
      </c>
      <c r="F8376" s="24">
        <v>0.13411256700416915</v>
      </c>
      <c r="G8376" s="10">
        <v>71.924999999999997</v>
      </c>
      <c r="H8376" s="24">
        <v>0.11371685004460544</v>
      </c>
      <c r="I8376" s="10">
        <v>68.838999999999999</v>
      </c>
      <c r="J8376" s="24">
        <v>5.2513592846261503E-2</v>
      </c>
      <c r="K8376" s="10">
        <v>70.435000000000002</v>
      </c>
      <c r="L8376" s="61">
        <v>0.13570066839699566</v>
      </c>
      <c r="Q8376" s="48"/>
      <c r="R8376" s="48"/>
      <c r="S8376" s="48"/>
      <c r="T8376" s="48"/>
      <c r="U8376" s="48"/>
      <c r="V8376" s="48"/>
    </row>
    <row r="8377" spans="1:22" x14ac:dyDescent="0.25">
      <c r="A8377" s="8"/>
      <c r="B8377" s="60" t="s">
        <v>8372</v>
      </c>
      <c r="C8377" s="45">
        <v>53.466000000000001</v>
      </c>
      <c r="D8377" s="24">
        <v>0.11295430306013619</v>
      </c>
      <c r="E8377" s="10">
        <v>54.335999999999999</v>
      </c>
      <c r="F8377" s="24">
        <v>0.13886241810601549</v>
      </c>
      <c r="G8377" s="10">
        <v>67.813000000000002</v>
      </c>
      <c r="H8377" s="24">
        <v>0.10376848422589278</v>
      </c>
      <c r="I8377" s="10">
        <v>65.14</v>
      </c>
      <c r="J8377" s="24">
        <v>5.791357550686764E-2</v>
      </c>
      <c r="K8377" s="10">
        <v>66.421999999999997</v>
      </c>
      <c r="L8377" s="61">
        <v>0.13443737510623149</v>
      </c>
      <c r="Q8377" s="48"/>
      <c r="R8377" s="48"/>
      <c r="S8377" s="48"/>
      <c r="T8377" s="48"/>
      <c r="U8377" s="48"/>
      <c r="V8377" s="48"/>
    </row>
    <row r="8378" spans="1:22" x14ac:dyDescent="0.25">
      <c r="A8378" s="8"/>
      <c r="B8378" s="60" t="s">
        <v>8373</v>
      </c>
      <c r="C8378" s="45">
        <v>51.484999999999999</v>
      </c>
      <c r="D8378" s="24">
        <v>0.11305275248174583</v>
      </c>
      <c r="E8378" s="10">
        <v>52.933999999999997</v>
      </c>
      <c r="F8378" s="24">
        <v>0.14023228111971411</v>
      </c>
      <c r="G8378" s="10">
        <v>64.19</v>
      </c>
      <c r="H8378" s="24">
        <v>9.7253385958746719E-2</v>
      </c>
      <c r="I8378" s="10">
        <v>61.752000000000002</v>
      </c>
      <c r="J8378" s="24">
        <v>6.4069060328705366E-2</v>
      </c>
      <c r="K8378" s="10">
        <v>62.866</v>
      </c>
      <c r="L8378" s="61">
        <v>0.12849989663963984</v>
      </c>
      <c r="Q8378" s="48"/>
      <c r="R8378" s="48"/>
      <c r="S8378" s="48"/>
      <c r="T8378" s="48"/>
      <c r="U8378" s="48"/>
      <c r="V8378" s="48"/>
    </row>
    <row r="8379" spans="1:22" x14ac:dyDescent="0.25">
      <c r="A8379" s="8"/>
      <c r="B8379" s="60" t="s">
        <v>8374</v>
      </c>
      <c r="C8379" s="45">
        <v>50.406999999999996</v>
      </c>
      <c r="D8379" s="24">
        <v>0.10694888834194766</v>
      </c>
      <c r="E8379" s="10">
        <v>53.24</v>
      </c>
      <c r="F8379" s="24">
        <v>0.13902620607504468</v>
      </c>
      <c r="G8379" s="10">
        <v>60.750999999999998</v>
      </c>
      <c r="H8379" s="24">
        <v>9.1157308534508388E-2</v>
      </c>
      <c r="I8379" s="10">
        <v>58.140999999999998</v>
      </c>
      <c r="J8379" s="24">
        <v>6.8775467234738236E-2</v>
      </c>
      <c r="K8379" s="10">
        <v>59.645000000000003</v>
      </c>
      <c r="L8379" s="61">
        <v>0.1231940648184303</v>
      </c>
      <c r="Q8379" s="48"/>
      <c r="R8379" s="48"/>
      <c r="S8379" s="48"/>
      <c r="T8379" s="48"/>
      <c r="U8379" s="48"/>
      <c r="V8379" s="48"/>
    </row>
    <row r="8380" spans="1:22" x14ac:dyDescent="0.25">
      <c r="A8380" s="8"/>
      <c r="B8380" s="60" t="s">
        <v>8375</v>
      </c>
      <c r="C8380" s="45">
        <v>46.956000000000003</v>
      </c>
      <c r="D8380" s="24">
        <v>0.10091065714988924</v>
      </c>
      <c r="E8380" s="10">
        <v>50.024999999999999</v>
      </c>
      <c r="F8380" s="24">
        <v>0.14645622394282312</v>
      </c>
      <c r="G8380" s="10">
        <v>55.472999999999999</v>
      </c>
      <c r="H8380" s="24">
        <v>8.5737071179476085E-2</v>
      </c>
      <c r="I8380" s="10">
        <v>53.244</v>
      </c>
      <c r="J8380" s="24">
        <v>7.0026380649236442E-2</v>
      </c>
      <c r="K8380" s="10">
        <v>54.762999999999998</v>
      </c>
      <c r="L8380" s="61">
        <v>0.12343523899212164</v>
      </c>
      <c r="Q8380" s="48"/>
      <c r="R8380" s="48"/>
      <c r="S8380" s="48"/>
      <c r="T8380" s="48"/>
      <c r="U8380" s="48"/>
      <c r="V8380" s="48"/>
    </row>
    <row r="8381" spans="1:22" x14ac:dyDescent="0.25">
      <c r="A8381" s="8"/>
      <c r="B8381" s="60" t="s">
        <v>8376</v>
      </c>
      <c r="C8381" s="45">
        <v>43.475000000000001</v>
      </c>
      <c r="D8381" s="24">
        <v>9.3658216424645169E-2</v>
      </c>
      <c r="E8381" s="10">
        <v>47.335000000000001</v>
      </c>
      <c r="F8381" s="24">
        <v>0.15139294005595572</v>
      </c>
      <c r="G8381" s="10">
        <v>51.709000000000003</v>
      </c>
      <c r="H8381" s="24">
        <v>8.1901674770394381E-2</v>
      </c>
      <c r="I8381" s="10">
        <v>49.36</v>
      </c>
      <c r="J8381" s="24">
        <v>7.7625909968801074E-2</v>
      </c>
      <c r="K8381" s="10">
        <v>51.72</v>
      </c>
      <c r="L8381" s="61">
        <v>0.12068173992884196</v>
      </c>
      <c r="Q8381" s="48"/>
      <c r="R8381" s="48"/>
      <c r="S8381" s="48"/>
      <c r="T8381" s="48"/>
      <c r="U8381" s="48"/>
      <c r="V8381" s="48"/>
    </row>
    <row r="8382" spans="1:22" x14ac:dyDescent="0.25">
      <c r="A8382" s="8"/>
      <c r="B8382" s="60" t="s">
        <v>8377</v>
      </c>
      <c r="C8382" s="45">
        <v>40.978000000000002</v>
      </c>
      <c r="D8382" s="24">
        <v>9.339568463368611E-2</v>
      </c>
      <c r="E8382" s="10">
        <v>45.707000000000001</v>
      </c>
      <c r="F8382" s="24">
        <v>0.16602178701113163</v>
      </c>
      <c r="G8382" s="10">
        <v>49.475000000000001</v>
      </c>
      <c r="H8382" s="24">
        <v>7.7930848190167476E-2</v>
      </c>
      <c r="I8382" s="10">
        <v>47.328000000000003</v>
      </c>
      <c r="J8382" s="24">
        <v>8.0881988808002778E-2</v>
      </c>
      <c r="K8382" s="10">
        <v>49.274000000000001</v>
      </c>
      <c r="L8382" s="61">
        <v>0.11479398599793413</v>
      </c>
      <c r="Q8382" s="48"/>
      <c r="R8382" s="48"/>
      <c r="S8382" s="48"/>
      <c r="T8382" s="48"/>
      <c r="U8382" s="48"/>
      <c r="V8382" s="48"/>
    </row>
    <row r="8383" spans="1:22" x14ac:dyDescent="0.25">
      <c r="A8383" s="8"/>
      <c r="B8383" s="60" t="s">
        <v>8378</v>
      </c>
      <c r="C8383" s="45">
        <v>39.658999999999999</v>
      </c>
      <c r="D8383" s="24">
        <v>9.1262613832143735E-2</v>
      </c>
      <c r="E8383" s="10">
        <v>44.933</v>
      </c>
      <c r="F8383" s="24">
        <v>0.17131972141198881</v>
      </c>
      <c r="G8383" s="10">
        <v>48.414999999999999</v>
      </c>
      <c r="H8383" s="24">
        <v>7.3392760669908158E-2</v>
      </c>
      <c r="I8383" s="10">
        <v>46.316000000000003</v>
      </c>
      <c r="J8383" s="24">
        <v>8.6812261674837812E-2</v>
      </c>
      <c r="K8383" s="10">
        <v>48.533999999999999</v>
      </c>
      <c r="L8383" s="61">
        <v>0.11286583266383565</v>
      </c>
      <c r="Q8383" s="48"/>
      <c r="R8383" s="48"/>
      <c r="S8383" s="48"/>
      <c r="T8383" s="48"/>
      <c r="U8383" s="48"/>
      <c r="V8383" s="48"/>
    </row>
    <row r="8384" spans="1:22" x14ac:dyDescent="0.25">
      <c r="A8384" s="8"/>
      <c r="B8384" s="60" t="s">
        <v>8379</v>
      </c>
      <c r="C8384" s="45">
        <v>39.283999999999999</v>
      </c>
      <c r="D8384" s="24">
        <v>9.296907047337763E-2</v>
      </c>
      <c r="E8384" s="10">
        <v>45.335000000000001</v>
      </c>
      <c r="F8384" s="24">
        <v>0.17898386808738614</v>
      </c>
      <c r="G8384" s="10">
        <v>48.875999999999998</v>
      </c>
      <c r="H8384" s="24">
        <v>6.8530524041058888E-2</v>
      </c>
      <c r="I8384" s="10">
        <v>46.792999999999999</v>
      </c>
      <c r="J8384" s="24">
        <v>9.4574852671717918E-2</v>
      </c>
      <c r="K8384" s="10">
        <v>48.781999999999996</v>
      </c>
      <c r="L8384" s="61">
        <v>0.11334787099736027</v>
      </c>
      <c r="Q8384" s="48"/>
      <c r="R8384" s="48"/>
      <c r="S8384" s="48"/>
      <c r="T8384" s="48"/>
      <c r="U8384" s="48"/>
      <c r="V8384" s="48"/>
    </row>
    <row r="8385" spans="1:22" x14ac:dyDescent="0.25">
      <c r="A8385" s="8"/>
      <c r="B8385" s="60" t="s">
        <v>8380</v>
      </c>
      <c r="C8385" s="45">
        <v>39.514000000000003</v>
      </c>
      <c r="D8385" s="24">
        <v>0.1025186643695135</v>
      </c>
      <c r="E8385" s="10">
        <v>46.945</v>
      </c>
      <c r="F8385" s="24">
        <v>0.18846359902375143</v>
      </c>
      <c r="G8385" s="10">
        <v>50.377000000000002</v>
      </c>
      <c r="H8385" s="24">
        <v>7.2015126958400871E-2</v>
      </c>
      <c r="I8385" s="10">
        <v>48.594000000000001</v>
      </c>
      <c r="J8385" s="24">
        <v>0.1021764968058238</v>
      </c>
      <c r="K8385" s="10">
        <v>50.005000000000003</v>
      </c>
      <c r="L8385" s="61">
        <v>0.11171812234591989</v>
      </c>
      <c r="Q8385" s="48"/>
      <c r="R8385" s="48"/>
      <c r="S8385" s="48"/>
      <c r="T8385" s="48"/>
      <c r="U8385" s="48"/>
      <c r="V8385" s="48"/>
    </row>
    <row r="8386" spans="1:22" x14ac:dyDescent="0.25">
      <c r="A8386" s="8"/>
      <c r="B8386" s="60" t="s">
        <v>8381</v>
      </c>
      <c r="C8386" s="45">
        <v>38.911999999999999</v>
      </c>
      <c r="D8386" s="24">
        <v>0.10132086307326278</v>
      </c>
      <c r="E8386" s="10">
        <v>50.779000000000003</v>
      </c>
      <c r="F8386" s="24">
        <v>0.19938686826596821</v>
      </c>
      <c r="G8386" s="10">
        <v>54.014000000000003</v>
      </c>
      <c r="H8386" s="24">
        <v>7.8592652620205289E-2</v>
      </c>
      <c r="I8386" s="10">
        <v>51.933999999999997</v>
      </c>
      <c r="J8386" s="24">
        <v>0.1118085475164661</v>
      </c>
      <c r="K8386" s="10">
        <v>52.688000000000002</v>
      </c>
      <c r="L8386" s="61">
        <v>0.10561230345460805</v>
      </c>
      <c r="Q8386" s="48"/>
      <c r="R8386" s="48"/>
      <c r="S8386" s="48"/>
      <c r="T8386" s="48"/>
      <c r="U8386" s="48"/>
      <c r="V8386" s="48"/>
    </row>
    <row r="8387" spans="1:22" x14ac:dyDescent="0.25">
      <c r="A8387" s="8"/>
      <c r="B8387" s="60" t="s">
        <v>8382</v>
      </c>
      <c r="C8387" s="45">
        <v>37.691000000000003</v>
      </c>
      <c r="D8387" s="24">
        <v>9.9499548773484284E-2</v>
      </c>
      <c r="E8387" s="10">
        <v>59.055</v>
      </c>
      <c r="F8387" s="24">
        <v>0.21285493184118101</v>
      </c>
      <c r="G8387" s="10">
        <v>62.484999999999999</v>
      </c>
      <c r="H8387" s="24">
        <v>8.9100486223662886E-2</v>
      </c>
      <c r="I8387" s="10">
        <v>60.357999999999997</v>
      </c>
      <c r="J8387" s="24">
        <v>0.12074728866438865</v>
      </c>
      <c r="K8387" s="10">
        <v>60.222000000000001</v>
      </c>
      <c r="L8387" s="61">
        <v>9.9724549523700218E-2</v>
      </c>
      <c r="Q8387" s="48"/>
      <c r="R8387" s="48"/>
      <c r="S8387" s="48"/>
      <c r="T8387" s="48"/>
      <c r="U8387" s="48"/>
      <c r="V8387" s="48"/>
    </row>
    <row r="8388" spans="1:22" x14ac:dyDescent="0.25">
      <c r="A8388" s="8"/>
      <c r="B8388" s="60" t="s">
        <v>8383</v>
      </c>
      <c r="C8388" s="45">
        <v>39.738</v>
      </c>
      <c r="D8388" s="24">
        <v>0.10255148084338338</v>
      </c>
      <c r="E8388" s="10">
        <v>66.197999999999993</v>
      </c>
      <c r="F8388" s="24">
        <v>0.21865884874099648</v>
      </c>
      <c r="G8388" s="10">
        <v>70.210999999999999</v>
      </c>
      <c r="H8388" s="24">
        <v>9.6164235548352239E-2</v>
      </c>
      <c r="I8388" s="10">
        <v>67.64</v>
      </c>
      <c r="J8388" s="24">
        <v>0.1274451542613777</v>
      </c>
      <c r="K8388" s="10">
        <v>67.644999999999996</v>
      </c>
      <c r="L8388" s="61">
        <v>9.6373235395386211E-2</v>
      </c>
      <c r="Q8388" s="48"/>
      <c r="R8388" s="48"/>
      <c r="S8388" s="48"/>
      <c r="T8388" s="48"/>
      <c r="U8388" s="48"/>
      <c r="V8388" s="48"/>
    </row>
    <row r="8389" spans="1:22" x14ac:dyDescent="0.25">
      <c r="A8389" s="8"/>
      <c r="B8389" s="60" t="s">
        <v>8384</v>
      </c>
      <c r="C8389" s="45">
        <v>43.088999999999999</v>
      </c>
      <c r="D8389" s="24">
        <v>0.10220690786774961</v>
      </c>
      <c r="E8389" s="10">
        <v>68.075000000000003</v>
      </c>
      <c r="F8389" s="24">
        <v>0.22545984880052383</v>
      </c>
      <c r="G8389" s="10">
        <v>72.855999999999995</v>
      </c>
      <c r="H8389" s="24">
        <v>0.10482171799027552</v>
      </c>
      <c r="I8389" s="10">
        <v>70.093999999999994</v>
      </c>
      <c r="J8389" s="24">
        <v>0.13513346209082355</v>
      </c>
      <c r="K8389" s="10">
        <v>70.58</v>
      </c>
      <c r="L8389" s="61">
        <v>9.4112246069092159E-2</v>
      </c>
      <c r="Q8389" s="48"/>
      <c r="R8389" s="48"/>
      <c r="S8389" s="48"/>
      <c r="T8389" s="48"/>
      <c r="U8389" s="48"/>
      <c r="V8389" s="48"/>
    </row>
    <row r="8390" spans="1:22" x14ac:dyDescent="0.25">
      <c r="A8390" s="8"/>
      <c r="B8390" s="60" t="s">
        <v>8385</v>
      </c>
      <c r="C8390" s="45">
        <v>46.408000000000001</v>
      </c>
      <c r="D8390" s="24">
        <v>0.11175650176388548</v>
      </c>
      <c r="E8390" s="10">
        <v>67.167000000000002</v>
      </c>
      <c r="F8390" s="24">
        <v>0.25566998035597355</v>
      </c>
      <c r="G8390" s="10">
        <v>72.561999999999998</v>
      </c>
      <c r="H8390" s="24">
        <v>0.12237979470556457</v>
      </c>
      <c r="I8390" s="10">
        <v>69.988</v>
      </c>
      <c r="J8390" s="24">
        <v>0.14544644183627989</v>
      </c>
      <c r="K8390" s="10">
        <v>70.516999999999996</v>
      </c>
      <c r="L8390" s="61">
        <v>0.10158384023872374</v>
      </c>
      <c r="Q8390" s="48"/>
      <c r="R8390" s="48"/>
      <c r="S8390" s="48"/>
      <c r="T8390" s="48"/>
      <c r="U8390" s="48"/>
      <c r="V8390" s="48"/>
    </row>
    <row r="8391" spans="1:22" x14ac:dyDescent="0.25">
      <c r="A8391" s="8"/>
      <c r="B8391" s="60" t="s">
        <v>8386</v>
      </c>
      <c r="C8391" s="45">
        <v>49.677</v>
      </c>
      <c r="D8391" s="24">
        <v>0.12782016572319305</v>
      </c>
      <c r="E8391" s="10">
        <v>67.760000000000005</v>
      </c>
      <c r="F8391" s="24">
        <v>0.30492886481338177</v>
      </c>
      <c r="G8391" s="10">
        <v>73.182000000000002</v>
      </c>
      <c r="H8391" s="24">
        <v>0.14347649918962724</v>
      </c>
      <c r="I8391" s="10">
        <v>70.950999999999993</v>
      </c>
      <c r="J8391" s="24">
        <v>0.15812410241172684</v>
      </c>
      <c r="K8391" s="10">
        <v>70.325999999999993</v>
      </c>
      <c r="L8391" s="61">
        <v>0.11249856536210261</v>
      </c>
      <c r="Q8391" s="48"/>
      <c r="R8391" s="48"/>
      <c r="S8391" s="48"/>
      <c r="T8391" s="48"/>
      <c r="U8391" s="48"/>
      <c r="V8391" s="48"/>
    </row>
    <row r="8392" spans="1:22" x14ac:dyDescent="0.25">
      <c r="A8392" s="8"/>
      <c r="B8392" s="60" t="s">
        <v>8387</v>
      </c>
      <c r="C8392" s="45">
        <v>52.847000000000001</v>
      </c>
      <c r="D8392" s="24">
        <v>0.14493395684633686</v>
      </c>
      <c r="E8392" s="10">
        <v>69.085999999999999</v>
      </c>
      <c r="F8392" s="24">
        <v>0.35034823501398893</v>
      </c>
      <c r="G8392" s="10">
        <v>73.795000000000002</v>
      </c>
      <c r="H8392" s="24">
        <v>0.16438411669367908</v>
      </c>
      <c r="I8392" s="10">
        <v>72</v>
      </c>
      <c r="J8392" s="24">
        <v>0.15978309315109196</v>
      </c>
      <c r="K8392" s="10">
        <v>70.506</v>
      </c>
      <c r="L8392" s="61">
        <v>0.11557442901411684</v>
      </c>
      <c r="Q8392" s="48"/>
      <c r="R8392" s="48"/>
      <c r="S8392" s="48"/>
      <c r="T8392" s="48"/>
      <c r="U8392" s="48"/>
      <c r="V8392" s="48"/>
    </row>
    <row r="8393" spans="1:22" x14ac:dyDescent="0.25">
      <c r="A8393" s="8"/>
      <c r="B8393" s="60" t="s">
        <v>8388</v>
      </c>
      <c r="C8393" s="45">
        <v>52.374000000000002</v>
      </c>
      <c r="D8393" s="24">
        <v>0.13323488391172369</v>
      </c>
      <c r="E8393" s="10">
        <v>68.784999999999997</v>
      </c>
      <c r="F8393" s="24">
        <v>0.35470861360795286</v>
      </c>
      <c r="G8393" s="10">
        <v>73.188000000000002</v>
      </c>
      <c r="H8393" s="24">
        <v>0.17290653700702324</v>
      </c>
      <c r="I8393" s="10">
        <v>71.340999999999994</v>
      </c>
      <c r="J8393" s="24">
        <v>0.15150051998217204</v>
      </c>
      <c r="K8393" s="10">
        <v>69.245999999999995</v>
      </c>
      <c r="L8393" s="61">
        <v>0.11113279008378285</v>
      </c>
      <c r="Q8393" s="48"/>
      <c r="R8393" s="48"/>
      <c r="S8393" s="48"/>
      <c r="T8393" s="48"/>
      <c r="U8393" s="48"/>
      <c r="V8393" s="48"/>
    </row>
    <row r="8394" spans="1:22" x14ac:dyDescent="0.25">
      <c r="A8394" s="8"/>
      <c r="B8394" s="60" t="s">
        <v>8389</v>
      </c>
      <c r="C8394" s="45">
        <v>50.652999999999999</v>
      </c>
      <c r="D8394" s="24">
        <v>0.12501435720731807</v>
      </c>
      <c r="E8394" s="10">
        <v>67.774000000000001</v>
      </c>
      <c r="F8394" s="24">
        <v>0.31321804869337461</v>
      </c>
      <c r="G8394" s="10">
        <v>72.537999999999997</v>
      </c>
      <c r="H8394" s="24">
        <v>0.16127768773635873</v>
      </c>
      <c r="I8394" s="10">
        <v>70.441000000000003</v>
      </c>
      <c r="J8394" s="24">
        <v>0.13983806269499333</v>
      </c>
      <c r="K8394" s="10">
        <v>67.8</v>
      </c>
      <c r="L8394" s="61">
        <v>9.5328819006082866E-2</v>
      </c>
      <c r="Q8394" s="48"/>
      <c r="R8394" s="48"/>
      <c r="S8394" s="48"/>
      <c r="T8394" s="48"/>
      <c r="U8394" s="48"/>
      <c r="V8394" s="48"/>
    </row>
    <row r="8395" spans="1:22" x14ac:dyDescent="0.25">
      <c r="A8395" s="8"/>
      <c r="B8395" s="60" t="s">
        <v>8390</v>
      </c>
      <c r="C8395" s="45">
        <v>49.539000000000001</v>
      </c>
      <c r="D8395" s="24">
        <v>0.10460251046025104</v>
      </c>
      <c r="E8395" s="10">
        <v>66.881</v>
      </c>
      <c r="F8395" s="24">
        <v>0.26528364783618075</v>
      </c>
      <c r="G8395" s="10">
        <v>71.924999999999997</v>
      </c>
      <c r="H8395" s="24">
        <v>0.13822258238789845</v>
      </c>
      <c r="I8395" s="10">
        <v>69.210999999999999</v>
      </c>
      <c r="J8395" s="24">
        <v>0.12886891497053435</v>
      </c>
      <c r="K8395" s="10">
        <v>66.287000000000006</v>
      </c>
      <c r="L8395" s="61">
        <v>6.8024790542866975E-2</v>
      </c>
      <c r="Q8395" s="48"/>
      <c r="R8395" s="48"/>
      <c r="S8395" s="48"/>
      <c r="T8395" s="48"/>
      <c r="U8395" s="48"/>
      <c r="V8395" s="48"/>
    </row>
    <row r="8396" spans="1:22" x14ac:dyDescent="0.25">
      <c r="A8396" s="8"/>
      <c r="B8396" s="60" t="s">
        <v>8391</v>
      </c>
      <c r="C8396" s="45">
        <v>49.512</v>
      </c>
      <c r="D8396" s="24">
        <v>8.3206169497087534E-2</v>
      </c>
      <c r="E8396" s="10">
        <v>66.488</v>
      </c>
      <c r="F8396" s="24">
        <v>0.21041431037561759</v>
      </c>
      <c r="G8396" s="10">
        <v>71.706999999999994</v>
      </c>
      <c r="H8396" s="24">
        <v>0.12497298757428417</v>
      </c>
      <c r="I8396" s="10">
        <v>69.113</v>
      </c>
      <c r="J8396" s="24">
        <v>0.12725944634279204</v>
      </c>
      <c r="K8396" s="10">
        <v>65.411000000000001</v>
      </c>
      <c r="L8396" s="61">
        <v>3.7621944221278548E-2</v>
      </c>
      <c r="Q8396" s="48"/>
      <c r="R8396" s="48"/>
      <c r="S8396" s="48"/>
      <c r="T8396" s="48"/>
      <c r="U8396" s="48"/>
      <c r="V8396" s="48"/>
    </row>
    <row r="8397" spans="1:22" x14ac:dyDescent="0.25">
      <c r="A8397" s="8"/>
      <c r="B8397" s="60" t="s">
        <v>8392</v>
      </c>
      <c r="C8397" s="45">
        <v>51.691000000000003</v>
      </c>
      <c r="D8397" s="24">
        <v>6.960374107802117E-2</v>
      </c>
      <c r="E8397" s="10">
        <v>67.843000000000004</v>
      </c>
      <c r="F8397" s="24">
        <v>0.19228823144234775</v>
      </c>
      <c r="G8397" s="10">
        <v>73.364999999999995</v>
      </c>
      <c r="H8397" s="24">
        <v>0.12244732576985413</v>
      </c>
      <c r="I8397" s="10">
        <v>70.679000000000002</v>
      </c>
      <c r="J8397" s="24">
        <v>0.13800574456494824</v>
      </c>
      <c r="K8397" s="10">
        <v>67.149000000000001</v>
      </c>
      <c r="L8397" s="61">
        <v>3.358200390221508E-2</v>
      </c>
      <c r="Q8397" s="48"/>
      <c r="R8397" s="48"/>
      <c r="S8397" s="48"/>
      <c r="T8397" s="48"/>
      <c r="U8397" s="48"/>
      <c r="V8397" s="48"/>
    </row>
    <row r="8398" spans="1:22" x14ac:dyDescent="0.25">
      <c r="A8398" s="8"/>
      <c r="B8398" s="60" t="s">
        <v>8393</v>
      </c>
      <c r="C8398" s="45">
        <v>54.96</v>
      </c>
      <c r="D8398" s="24">
        <v>7.1260973008450246E-2</v>
      </c>
      <c r="E8398" s="10">
        <v>70.331999999999994</v>
      </c>
      <c r="F8398" s="24">
        <v>0.20336031906661112</v>
      </c>
      <c r="G8398" s="10">
        <v>75.497</v>
      </c>
      <c r="H8398" s="24">
        <v>0.12429767693138843</v>
      </c>
      <c r="I8398" s="10">
        <v>72.266000000000005</v>
      </c>
      <c r="J8398" s="24">
        <v>0.14861585698014163</v>
      </c>
      <c r="K8398" s="10">
        <v>69.230999999999995</v>
      </c>
      <c r="L8398" s="61">
        <v>4.1535636405371286E-2</v>
      </c>
      <c r="Q8398" s="48"/>
      <c r="R8398" s="48"/>
      <c r="S8398" s="48"/>
      <c r="T8398" s="48"/>
      <c r="U8398" s="48"/>
      <c r="V8398" s="48"/>
    </row>
    <row r="8399" spans="1:22" x14ac:dyDescent="0.25">
      <c r="A8399" s="8"/>
      <c r="B8399" s="60" t="s">
        <v>8394</v>
      </c>
      <c r="C8399" s="45">
        <v>55.811999999999998</v>
      </c>
      <c r="D8399" s="24">
        <v>7.0145212896874226E-2</v>
      </c>
      <c r="E8399" s="10">
        <v>69.766999999999996</v>
      </c>
      <c r="F8399" s="24">
        <v>0.20712542413238882</v>
      </c>
      <c r="G8399" s="10">
        <v>74.317999999999998</v>
      </c>
      <c r="H8399" s="24">
        <v>0.1202052944354403</v>
      </c>
      <c r="I8399" s="10">
        <v>71.146000000000001</v>
      </c>
      <c r="J8399" s="24">
        <v>0.15403852820284256</v>
      </c>
      <c r="K8399" s="10">
        <v>68.007000000000005</v>
      </c>
      <c r="L8399" s="61">
        <v>4.4726271089177094E-2</v>
      </c>
      <c r="Q8399" s="48"/>
      <c r="R8399" s="48"/>
      <c r="S8399" s="48"/>
      <c r="T8399" s="48"/>
      <c r="U8399" s="48"/>
      <c r="V8399" s="48"/>
    </row>
    <row r="8400" spans="1:22" x14ac:dyDescent="0.25">
      <c r="A8400" s="8"/>
      <c r="B8400" s="60" t="s">
        <v>8395</v>
      </c>
      <c r="C8400" s="45">
        <v>54.579000000000001</v>
      </c>
      <c r="D8400" s="24">
        <v>6.4123389941750764E-2</v>
      </c>
      <c r="E8400" s="10">
        <v>68.088999999999999</v>
      </c>
      <c r="F8400" s="24">
        <v>0.21014643728793381</v>
      </c>
      <c r="G8400" s="10">
        <v>72.361999999999995</v>
      </c>
      <c r="H8400" s="24">
        <v>0.1235278227984873</v>
      </c>
      <c r="I8400" s="10">
        <v>68.62</v>
      </c>
      <c r="J8400" s="24">
        <v>0.15650225325607883</v>
      </c>
      <c r="K8400" s="10">
        <v>66.12</v>
      </c>
      <c r="L8400" s="61">
        <v>4.3222770572707452E-2</v>
      </c>
      <c r="Q8400" s="48"/>
      <c r="R8400" s="48"/>
      <c r="S8400" s="48"/>
      <c r="T8400" s="48"/>
      <c r="U8400" s="48"/>
      <c r="V8400" s="48"/>
    </row>
    <row r="8401" spans="1:22" x14ac:dyDescent="0.25">
      <c r="A8401" s="8"/>
      <c r="B8401" s="60" t="s">
        <v>8396</v>
      </c>
      <c r="C8401" s="45">
        <v>52.21</v>
      </c>
      <c r="D8401" s="24">
        <v>6.2334892115842151E-2</v>
      </c>
      <c r="E8401" s="10">
        <v>64.856999999999999</v>
      </c>
      <c r="F8401" s="24">
        <v>0.21075659265432467</v>
      </c>
      <c r="G8401" s="10">
        <v>68.369</v>
      </c>
      <c r="H8401" s="24">
        <v>0.12213668287412209</v>
      </c>
      <c r="I8401" s="10">
        <v>64.555999999999997</v>
      </c>
      <c r="J8401" s="24">
        <v>0.15505373149111079</v>
      </c>
      <c r="K8401" s="10">
        <v>62.161999999999999</v>
      </c>
      <c r="L8401" s="61">
        <v>4.0686330770113625E-2</v>
      </c>
      <c r="Q8401" s="48"/>
      <c r="R8401" s="48"/>
      <c r="S8401" s="48"/>
      <c r="T8401" s="48"/>
      <c r="U8401" s="48"/>
      <c r="V8401" s="48"/>
    </row>
    <row r="8402" spans="1:22" x14ac:dyDescent="0.25">
      <c r="A8402" s="8"/>
      <c r="B8402" s="60" t="s">
        <v>8397</v>
      </c>
      <c r="C8402" s="45">
        <v>50.908999999999999</v>
      </c>
      <c r="D8402" s="24">
        <v>5.8347690540651406E-2</v>
      </c>
      <c r="E8402" s="10">
        <v>61.616999999999997</v>
      </c>
      <c r="F8402" s="24">
        <v>0.19462468004047859</v>
      </c>
      <c r="G8402" s="10">
        <v>64.56</v>
      </c>
      <c r="H8402" s="24">
        <v>0.12899783900594272</v>
      </c>
      <c r="I8402" s="10">
        <v>60.665999999999997</v>
      </c>
      <c r="J8402" s="24">
        <v>0.16251918981825386</v>
      </c>
      <c r="K8402" s="10">
        <v>58.66</v>
      </c>
      <c r="L8402" s="61">
        <v>3.5096981521863885E-2</v>
      </c>
      <c r="Q8402" s="48"/>
      <c r="R8402" s="48"/>
      <c r="S8402" s="48"/>
      <c r="T8402" s="48"/>
      <c r="U8402" s="48"/>
      <c r="V8402" s="48"/>
    </row>
    <row r="8403" spans="1:22" x14ac:dyDescent="0.25">
      <c r="A8403" s="8"/>
      <c r="B8403" s="60" t="s">
        <v>8398</v>
      </c>
      <c r="C8403" s="45">
        <v>50.920999999999999</v>
      </c>
      <c r="D8403" s="24">
        <v>5.1521863975715808E-2</v>
      </c>
      <c r="E8403" s="10">
        <v>59.134</v>
      </c>
      <c r="F8403" s="24">
        <v>0.184728257634383</v>
      </c>
      <c r="G8403" s="10">
        <v>61.133000000000003</v>
      </c>
      <c r="H8403" s="24">
        <v>0.1282279848730416</v>
      </c>
      <c r="I8403" s="10">
        <v>57.552</v>
      </c>
      <c r="J8403" s="24">
        <v>0.16162779180904274</v>
      </c>
      <c r="K8403" s="10">
        <v>56.616999999999997</v>
      </c>
      <c r="L8403" s="61">
        <v>3.1527602433145875E-2</v>
      </c>
      <c r="Q8403" s="48"/>
      <c r="R8403" s="48"/>
      <c r="S8403" s="48"/>
      <c r="T8403" s="48"/>
      <c r="U8403" s="48"/>
      <c r="V8403" s="48"/>
    </row>
    <row r="8404" spans="1:22" x14ac:dyDescent="0.25">
      <c r="A8404" s="8"/>
      <c r="B8404" s="60" t="s">
        <v>8399</v>
      </c>
      <c r="C8404" s="45">
        <v>47.429000000000002</v>
      </c>
      <c r="D8404" s="24">
        <v>4.2694232504717371E-2</v>
      </c>
      <c r="E8404" s="10">
        <v>54.228999999999999</v>
      </c>
      <c r="F8404" s="24">
        <v>0.17289719626168223</v>
      </c>
      <c r="G8404" s="10">
        <v>56.058999999999997</v>
      </c>
      <c r="H8404" s="24">
        <v>0.13476499189627228</v>
      </c>
      <c r="I8404" s="10">
        <v>52.265999999999998</v>
      </c>
      <c r="J8404" s="24">
        <v>0.16349725152280492</v>
      </c>
      <c r="K8404" s="10">
        <v>52.95</v>
      </c>
      <c r="L8404" s="61">
        <v>2.7740158384023873E-2</v>
      </c>
      <c r="Q8404" s="48"/>
      <c r="R8404" s="48"/>
      <c r="S8404" s="48"/>
      <c r="T8404" s="48"/>
      <c r="U8404" s="48"/>
      <c r="V8404" s="48"/>
    </row>
    <row r="8405" spans="1:22" x14ac:dyDescent="0.25">
      <c r="A8405" s="8"/>
      <c r="B8405" s="60" t="s">
        <v>8400</v>
      </c>
      <c r="C8405" s="45">
        <v>43.924999999999997</v>
      </c>
      <c r="D8405" s="24">
        <v>3.7422105608396199E-2</v>
      </c>
      <c r="E8405" s="10">
        <v>50.719000000000001</v>
      </c>
      <c r="F8405" s="24">
        <v>0.15493670132845391</v>
      </c>
      <c r="G8405" s="10">
        <v>52.417000000000002</v>
      </c>
      <c r="H8405" s="24">
        <v>0.14003617319943851</v>
      </c>
      <c r="I8405" s="10">
        <v>47.640999999999998</v>
      </c>
      <c r="J8405" s="24">
        <v>0.16934306569343066</v>
      </c>
      <c r="K8405" s="10">
        <v>49.597000000000001</v>
      </c>
      <c r="L8405" s="61">
        <v>2.3821818306998518E-2</v>
      </c>
      <c r="Q8405" s="48"/>
      <c r="R8405" s="48"/>
      <c r="S8405" s="48"/>
      <c r="T8405" s="48"/>
      <c r="U8405" s="48"/>
      <c r="V8405" s="48"/>
    </row>
    <row r="8406" spans="1:22" x14ac:dyDescent="0.25">
      <c r="A8406" s="8"/>
      <c r="B8406" s="60" t="s">
        <v>8401</v>
      </c>
      <c r="C8406" s="45">
        <v>41.912999999999997</v>
      </c>
      <c r="D8406" s="24">
        <v>3.4470318137094128E-2</v>
      </c>
      <c r="E8406" s="10">
        <v>48.606000000000002</v>
      </c>
      <c r="F8406" s="24">
        <v>0.14157778075303848</v>
      </c>
      <c r="G8406" s="10">
        <v>50.238</v>
      </c>
      <c r="H8406" s="24">
        <v>0.1429381276320052</v>
      </c>
      <c r="I8406" s="10">
        <v>45.712000000000003</v>
      </c>
      <c r="J8406" s="24">
        <v>0.17515773846344179</v>
      </c>
      <c r="K8406" s="10">
        <v>47.232999999999997</v>
      </c>
      <c r="L8406" s="61">
        <v>2.2903829162220158E-2</v>
      </c>
      <c r="Q8406" s="48"/>
      <c r="R8406" s="48"/>
      <c r="S8406" s="48"/>
      <c r="T8406" s="48"/>
      <c r="U8406" s="48"/>
      <c r="V8406" s="48"/>
    </row>
    <row r="8407" spans="1:22" x14ac:dyDescent="0.25">
      <c r="A8407" s="8"/>
      <c r="B8407" s="60" t="s">
        <v>8402</v>
      </c>
      <c r="C8407" s="45">
        <v>41.38</v>
      </c>
      <c r="D8407" s="24">
        <v>3.2912430305018038E-2</v>
      </c>
      <c r="E8407" s="10">
        <v>47.654000000000003</v>
      </c>
      <c r="F8407" s="24">
        <v>0.13486856785825857</v>
      </c>
      <c r="G8407" s="10">
        <v>49.351999999999997</v>
      </c>
      <c r="H8407" s="24">
        <v>0.1450572292409027</v>
      </c>
      <c r="I8407" s="10">
        <v>44.756</v>
      </c>
      <c r="J8407" s="24">
        <v>0.17612272671037982</v>
      </c>
      <c r="K8407" s="10">
        <v>45.915999999999997</v>
      </c>
      <c r="L8407" s="61">
        <v>2.4877505823493636E-2</v>
      </c>
      <c r="Q8407" s="48"/>
      <c r="R8407" s="48"/>
      <c r="S8407" s="48"/>
      <c r="T8407" s="48"/>
      <c r="U8407" s="48"/>
      <c r="V8407" s="48"/>
    </row>
    <row r="8408" spans="1:22" x14ac:dyDescent="0.25">
      <c r="A8408" s="8"/>
      <c r="B8408" s="60" t="s">
        <v>8403</v>
      </c>
      <c r="C8408" s="45">
        <v>42.110999999999997</v>
      </c>
      <c r="D8408" s="24">
        <v>3.4076746474253856E-2</v>
      </c>
      <c r="E8408" s="10">
        <v>47.927</v>
      </c>
      <c r="F8408" s="24">
        <v>0.13239910147126641</v>
      </c>
      <c r="G8408" s="10">
        <v>49.853000000000002</v>
      </c>
      <c r="H8408" s="24">
        <v>0.14037360976136487</v>
      </c>
      <c r="I8408" s="10">
        <v>45.427999999999997</v>
      </c>
      <c r="J8408" s="24">
        <v>0.17434120994680194</v>
      </c>
      <c r="K8408" s="10">
        <v>45.792999999999999</v>
      </c>
      <c r="L8408" s="61">
        <v>2.5944668204298485E-2</v>
      </c>
      <c r="Q8408" s="48"/>
      <c r="R8408" s="48"/>
      <c r="S8408" s="48"/>
      <c r="T8408" s="48"/>
      <c r="U8408" s="48"/>
      <c r="V8408" s="48"/>
    </row>
    <row r="8409" spans="1:22" x14ac:dyDescent="0.25">
      <c r="A8409" s="8"/>
      <c r="B8409" s="60" t="s">
        <v>8404</v>
      </c>
      <c r="C8409" s="45">
        <v>43.811</v>
      </c>
      <c r="D8409" s="24">
        <v>3.0862577894391605E-2</v>
      </c>
      <c r="E8409" s="10">
        <v>49.384999999999998</v>
      </c>
      <c r="F8409" s="24">
        <v>0.13119412088484253</v>
      </c>
      <c r="G8409" s="10">
        <v>51.220999999999997</v>
      </c>
      <c r="H8409" s="24">
        <v>0.13887539142641184</v>
      </c>
      <c r="I8409" s="10">
        <v>46.796999999999997</v>
      </c>
      <c r="J8409" s="24">
        <v>0.16959049857726091</v>
      </c>
      <c r="K8409" s="10">
        <v>45.792000000000002</v>
      </c>
      <c r="L8409" s="61">
        <v>2.5290600938643902E-2</v>
      </c>
      <c r="Q8409" s="48"/>
      <c r="R8409" s="48"/>
      <c r="S8409" s="48"/>
      <c r="T8409" s="48"/>
      <c r="U8409" s="48"/>
      <c r="V8409" s="48"/>
    </row>
    <row r="8410" spans="1:22" x14ac:dyDescent="0.25">
      <c r="A8410" s="8"/>
      <c r="B8410" s="60" t="s">
        <v>8405</v>
      </c>
      <c r="C8410" s="45">
        <v>47.658999999999999</v>
      </c>
      <c r="D8410" s="24">
        <v>3.060019678583142E-2</v>
      </c>
      <c r="E8410" s="10">
        <v>51.831000000000003</v>
      </c>
      <c r="F8410" s="24">
        <v>0.12719239523363235</v>
      </c>
      <c r="G8410" s="10">
        <v>54.62</v>
      </c>
      <c r="H8410" s="24">
        <v>0.14253320375769354</v>
      </c>
      <c r="I8410" s="10">
        <v>50.110999999999997</v>
      </c>
      <c r="J8410" s="24">
        <v>0.16534702461957193</v>
      </c>
      <c r="K8410" s="10">
        <v>45.390999999999998</v>
      </c>
      <c r="L8410" s="61">
        <v>2.4246388286458514E-2</v>
      </c>
      <c r="Q8410" s="48"/>
      <c r="R8410" s="48"/>
      <c r="S8410" s="48"/>
      <c r="T8410" s="48"/>
      <c r="U8410" s="48"/>
      <c r="V8410" s="48"/>
    </row>
    <row r="8411" spans="1:22" x14ac:dyDescent="0.25">
      <c r="A8411" s="8"/>
      <c r="B8411" s="60" t="s">
        <v>8406</v>
      </c>
      <c r="C8411" s="45">
        <v>56.695999999999998</v>
      </c>
      <c r="D8411" s="24">
        <v>3.005903574942604E-2</v>
      </c>
      <c r="E8411" s="10">
        <v>58.713000000000001</v>
      </c>
      <c r="F8411" s="24">
        <v>0.13114949197423426</v>
      </c>
      <c r="G8411" s="10">
        <v>63.027000000000001</v>
      </c>
      <c r="H8411" s="24">
        <v>0.14755425979915776</v>
      </c>
      <c r="I8411" s="10">
        <v>58.521000000000001</v>
      </c>
      <c r="J8411" s="24">
        <v>0.16101694915254236</v>
      </c>
      <c r="K8411" s="10">
        <v>46.216999999999999</v>
      </c>
      <c r="L8411" s="61">
        <v>2.3718544528210955E-2</v>
      </c>
      <c r="Q8411" s="48"/>
      <c r="R8411" s="48"/>
      <c r="S8411" s="48"/>
      <c r="T8411" s="48"/>
      <c r="U8411" s="48"/>
      <c r="V8411" s="48"/>
    </row>
    <row r="8412" spans="1:22" x14ac:dyDescent="0.25">
      <c r="A8412" s="8"/>
      <c r="B8412" s="60" t="s">
        <v>8407</v>
      </c>
      <c r="C8412" s="45">
        <v>65.012</v>
      </c>
      <c r="D8412" s="24">
        <v>3.2371269268612661E-2</v>
      </c>
      <c r="E8412" s="10">
        <v>65.44</v>
      </c>
      <c r="F8412" s="24">
        <v>0.12454441320420702</v>
      </c>
      <c r="G8412" s="10">
        <v>70.296999999999997</v>
      </c>
      <c r="H8412" s="24">
        <v>0.15346614836410755</v>
      </c>
      <c r="I8412" s="10">
        <v>65.89</v>
      </c>
      <c r="J8412" s="24">
        <v>0.16060868489422245</v>
      </c>
      <c r="K8412" s="10">
        <v>49.918999999999997</v>
      </c>
      <c r="L8412" s="61">
        <v>2.5829919561201189E-2</v>
      </c>
      <c r="Q8412" s="48"/>
      <c r="R8412" s="48"/>
      <c r="S8412" s="48"/>
      <c r="T8412" s="48"/>
      <c r="U8412" s="48"/>
      <c r="V8412" s="48"/>
    </row>
    <row r="8413" spans="1:22" x14ac:dyDescent="0.25">
      <c r="A8413" s="8"/>
      <c r="B8413" s="60" t="s">
        <v>8408</v>
      </c>
      <c r="C8413" s="45">
        <v>67.747</v>
      </c>
      <c r="D8413" s="24">
        <v>3.0780583797966547E-2</v>
      </c>
      <c r="E8413" s="10">
        <v>67.311000000000007</v>
      </c>
      <c r="F8413" s="24">
        <v>0.13052468722571817</v>
      </c>
      <c r="G8413" s="10">
        <v>72.561999999999998</v>
      </c>
      <c r="H8413" s="24">
        <v>0.16797592052694094</v>
      </c>
      <c r="I8413" s="10">
        <v>68.338999999999999</v>
      </c>
      <c r="J8413" s="24">
        <v>0.16268712111839664</v>
      </c>
      <c r="K8413" s="10">
        <v>53.738999999999997</v>
      </c>
      <c r="L8413" s="61">
        <v>2.8721585367253031E-2</v>
      </c>
      <c r="Q8413" s="48"/>
      <c r="R8413" s="48"/>
      <c r="S8413" s="48"/>
      <c r="T8413" s="48"/>
      <c r="U8413" s="48"/>
      <c r="V8413" s="48"/>
    </row>
    <row r="8414" spans="1:22" x14ac:dyDescent="0.25">
      <c r="A8414" s="8"/>
      <c r="B8414" s="60" t="s">
        <v>8409</v>
      </c>
      <c r="C8414" s="45">
        <v>67.661000000000001</v>
      </c>
      <c r="D8414" s="24">
        <v>4.5621515250901933E-2</v>
      </c>
      <c r="E8414" s="10">
        <v>66.843999999999994</v>
      </c>
      <c r="F8414" s="24">
        <v>0.16125913033129527</v>
      </c>
      <c r="G8414" s="10">
        <v>72.539000000000001</v>
      </c>
      <c r="H8414" s="24">
        <v>0.19537576935536119</v>
      </c>
      <c r="I8414" s="10">
        <v>68.28</v>
      </c>
      <c r="J8414" s="24">
        <v>0.1689224297909192</v>
      </c>
      <c r="K8414" s="10">
        <v>56.781999999999996</v>
      </c>
      <c r="L8414" s="61">
        <v>4.217012633825605E-2</v>
      </c>
      <c r="Q8414" s="48"/>
      <c r="R8414" s="48"/>
      <c r="S8414" s="48"/>
      <c r="T8414" s="48"/>
      <c r="U8414" s="48"/>
      <c r="V8414" s="48"/>
    </row>
    <row r="8415" spans="1:22" x14ac:dyDescent="0.25">
      <c r="A8415" s="8"/>
      <c r="B8415" s="60" t="s">
        <v>8410</v>
      </c>
      <c r="C8415" s="45">
        <v>68.102000000000004</v>
      </c>
      <c r="D8415" s="24">
        <v>6.2922269596589045E-2</v>
      </c>
      <c r="E8415" s="10">
        <v>67.180000000000007</v>
      </c>
      <c r="F8415" s="24">
        <v>0.19477544219812262</v>
      </c>
      <c r="G8415" s="10">
        <v>73.628</v>
      </c>
      <c r="H8415" s="24">
        <v>0.204027642803153</v>
      </c>
      <c r="I8415" s="10">
        <v>68.626000000000005</v>
      </c>
      <c r="J8415" s="24">
        <v>0.18087343807992082</v>
      </c>
      <c r="K8415" s="10">
        <v>58.52</v>
      </c>
      <c r="L8415" s="61">
        <v>6.0816780841566546E-2</v>
      </c>
      <c r="Q8415" s="48"/>
      <c r="R8415" s="48"/>
      <c r="S8415" s="48"/>
      <c r="T8415" s="48"/>
      <c r="U8415" s="48"/>
      <c r="V8415" s="48"/>
    </row>
    <row r="8416" spans="1:22" x14ac:dyDescent="0.25">
      <c r="A8416" s="8"/>
      <c r="B8416" s="60" t="s">
        <v>8411</v>
      </c>
      <c r="C8416" s="45">
        <v>68.849999999999994</v>
      </c>
      <c r="D8416" s="24">
        <v>7.1613643817645123E-2</v>
      </c>
      <c r="E8416" s="10">
        <v>67.754000000000005</v>
      </c>
      <c r="F8416" s="24">
        <v>0.20029455081001474</v>
      </c>
      <c r="G8416" s="10">
        <v>74.38</v>
      </c>
      <c r="H8416" s="24">
        <v>0.20649767843645395</v>
      </c>
      <c r="I8416" s="10">
        <v>69.602000000000004</v>
      </c>
      <c r="J8416" s="24">
        <v>0.20206606457998269</v>
      </c>
      <c r="K8416" s="10">
        <v>59.548000000000002</v>
      </c>
      <c r="L8416" s="61">
        <v>7.2016248407862582E-2</v>
      </c>
      <c r="Q8416" s="48"/>
      <c r="R8416" s="48"/>
      <c r="S8416" s="48"/>
      <c r="T8416" s="48"/>
      <c r="U8416" s="48"/>
      <c r="V8416" s="48"/>
    </row>
    <row r="8417" spans="1:22" x14ac:dyDescent="0.25">
      <c r="A8417" s="8"/>
      <c r="B8417" s="60" t="s">
        <v>8412</v>
      </c>
      <c r="C8417" s="45">
        <v>68.64</v>
      </c>
      <c r="D8417" s="24">
        <v>7.2482781239750743E-2</v>
      </c>
      <c r="E8417" s="10">
        <v>67.281999999999996</v>
      </c>
      <c r="F8417" s="24">
        <v>0.18669760937802174</v>
      </c>
      <c r="G8417" s="10">
        <v>73.930999999999997</v>
      </c>
      <c r="H8417" s="24">
        <v>0.19656354605334198</v>
      </c>
      <c r="I8417" s="10">
        <v>69.09</v>
      </c>
      <c r="J8417" s="24">
        <v>0.2116664604725968</v>
      </c>
      <c r="K8417" s="10">
        <v>59.015000000000001</v>
      </c>
      <c r="L8417" s="61">
        <v>7.2934237552640946E-2</v>
      </c>
      <c r="Q8417" s="48"/>
      <c r="R8417" s="48"/>
      <c r="S8417" s="48"/>
      <c r="T8417" s="48"/>
      <c r="U8417" s="48"/>
      <c r="V8417" s="48"/>
    </row>
    <row r="8418" spans="1:22" x14ac:dyDescent="0.25">
      <c r="A8418" s="8"/>
      <c r="B8418" s="60" t="s">
        <v>8413</v>
      </c>
      <c r="C8418" s="45">
        <v>68.582999999999998</v>
      </c>
      <c r="D8418" s="24">
        <v>6.2381108560183668E-2</v>
      </c>
      <c r="E8418" s="10">
        <v>66.802000000000007</v>
      </c>
      <c r="F8418" s="24">
        <v>0.15575489802293926</v>
      </c>
      <c r="G8418" s="10">
        <v>73.664000000000001</v>
      </c>
      <c r="H8418" s="24">
        <v>0.17996166720656517</v>
      </c>
      <c r="I8418" s="10">
        <v>68.245000000000005</v>
      </c>
      <c r="J8418" s="24">
        <v>0.20968699740195473</v>
      </c>
      <c r="K8418" s="10">
        <v>57.386000000000003</v>
      </c>
      <c r="L8418" s="61">
        <v>6.4029742848290813E-2</v>
      </c>
      <c r="Q8418" s="48"/>
      <c r="R8418" s="48"/>
      <c r="S8418" s="48"/>
      <c r="T8418" s="48"/>
      <c r="U8418" s="48"/>
      <c r="V8418" s="48"/>
    </row>
    <row r="8419" spans="1:22" x14ac:dyDescent="0.25">
      <c r="A8419" s="8"/>
      <c r="B8419" s="60" t="s">
        <v>8414</v>
      </c>
      <c r="C8419" s="45">
        <v>67.649000000000001</v>
      </c>
      <c r="D8419" s="24">
        <v>5.1016726795670715E-2</v>
      </c>
      <c r="E8419" s="10">
        <v>65.991</v>
      </c>
      <c r="F8419" s="24">
        <v>0.10713913806697312</v>
      </c>
      <c r="G8419" s="10">
        <v>73.016999999999996</v>
      </c>
      <c r="H8419" s="24">
        <v>0.15654356980887593</v>
      </c>
      <c r="I8419" s="10">
        <v>66.959999999999994</v>
      </c>
      <c r="J8419" s="24">
        <v>0.18366942966720276</v>
      </c>
      <c r="K8419" s="10">
        <v>56.033000000000001</v>
      </c>
      <c r="L8419" s="61">
        <v>4.7563312563828931E-2</v>
      </c>
      <c r="Q8419" s="48"/>
      <c r="R8419" s="48"/>
      <c r="S8419" s="48"/>
      <c r="T8419" s="48"/>
      <c r="U8419" s="48"/>
      <c r="V8419" s="48"/>
    </row>
    <row r="8420" spans="1:22" x14ac:dyDescent="0.25">
      <c r="A8420" s="8"/>
      <c r="B8420" s="60" t="s">
        <v>8415</v>
      </c>
      <c r="C8420" s="45">
        <v>67.384</v>
      </c>
      <c r="D8420" s="24">
        <v>3.7290915054116101E-2</v>
      </c>
      <c r="E8420" s="10">
        <v>65.516000000000005</v>
      </c>
      <c r="F8420" s="24">
        <v>5.3510063819342167E-2</v>
      </c>
      <c r="G8420" s="10">
        <v>72.759</v>
      </c>
      <c r="H8420" s="24">
        <v>0.14897149335924847</v>
      </c>
      <c r="I8420" s="10">
        <v>66.061999999999998</v>
      </c>
      <c r="J8420" s="24">
        <v>0.1667450204132129</v>
      </c>
      <c r="K8420" s="10">
        <v>55.73</v>
      </c>
      <c r="L8420" s="61">
        <v>3.5767152053426968E-2</v>
      </c>
      <c r="Q8420" s="48"/>
      <c r="R8420" s="48"/>
      <c r="S8420" s="48"/>
      <c r="T8420" s="48"/>
      <c r="U8420" s="48"/>
      <c r="V8420" s="48"/>
    </row>
    <row r="8421" spans="1:22" x14ac:dyDescent="0.25">
      <c r="A8421" s="8"/>
      <c r="B8421" s="60" t="s">
        <v>8416</v>
      </c>
      <c r="C8421" s="45">
        <v>68.537000000000006</v>
      </c>
      <c r="D8421" s="24">
        <v>3.269924565431289E-2</v>
      </c>
      <c r="E8421" s="10">
        <v>66.805000000000007</v>
      </c>
      <c r="F8421" s="24">
        <v>2.7000490918016692E-2</v>
      </c>
      <c r="G8421" s="10">
        <v>73.787000000000006</v>
      </c>
      <c r="H8421" s="24">
        <v>0.14498974192851743</v>
      </c>
      <c r="I8421" s="10">
        <v>67.649000000000001</v>
      </c>
      <c r="J8421" s="24">
        <v>0.17333910676728936</v>
      </c>
      <c r="K8421" s="10">
        <v>57.820999999999998</v>
      </c>
      <c r="L8421" s="61">
        <v>3.629499581167453E-2</v>
      </c>
      <c r="Q8421" s="48"/>
      <c r="R8421" s="48"/>
      <c r="S8421" s="48"/>
      <c r="T8421" s="48"/>
      <c r="U8421" s="48"/>
      <c r="V8421" s="48"/>
    </row>
    <row r="8422" spans="1:22" x14ac:dyDescent="0.25">
      <c r="A8422" s="8"/>
      <c r="B8422" s="60" t="s">
        <v>8417</v>
      </c>
      <c r="C8422" s="45">
        <v>70.293000000000006</v>
      </c>
      <c r="D8422" s="24">
        <v>3.8094457199081666E-2</v>
      </c>
      <c r="E8422" s="10">
        <v>68.813000000000002</v>
      </c>
      <c r="F8422" s="24">
        <v>1.9145802650957292E-2</v>
      </c>
      <c r="G8422" s="10">
        <v>74.692999999999998</v>
      </c>
      <c r="H8422" s="24">
        <v>0.13674279235503725</v>
      </c>
      <c r="I8422" s="10">
        <v>69.594999999999999</v>
      </c>
      <c r="J8422" s="24">
        <v>0.1912656192007918</v>
      </c>
      <c r="K8422" s="10">
        <v>60.511000000000003</v>
      </c>
      <c r="L8422" s="61">
        <v>4.7092843127130024E-2</v>
      </c>
      <c r="Q8422" s="48"/>
      <c r="R8422" s="48"/>
      <c r="S8422" s="48"/>
      <c r="T8422" s="48"/>
      <c r="U8422" s="48"/>
      <c r="V8422" s="48"/>
    </row>
    <row r="8423" spans="1:22" x14ac:dyDescent="0.25">
      <c r="A8423" s="8"/>
      <c r="B8423" s="60" t="s">
        <v>8418</v>
      </c>
      <c r="C8423" s="45">
        <v>69.382999999999996</v>
      </c>
      <c r="D8423" s="24">
        <v>4.01443096097081E-2</v>
      </c>
      <c r="E8423" s="10">
        <v>68.396000000000001</v>
      </c>
      <c r="F8423" s="24">
        <v>1.7137501673584146E-2</v>
      </c>
      <c r="G8423" s="10">
        <v>73.350999999999999</v>
      </c>
      <c r="H8423" s="24">
        <v>0.13668880250512905</v>
      </c>
      <c r="I8423" s="10">
        <v>68.478999999999999</v>
      </c>
      <c r="J8423" s="24">
        <v>0.20430533217864655</v>
      </c>
      <c r="K8423" s="10">
        <v>60.552999999999997</v>
      </c>
      <c r="L8423" s="61">
        <v>5.763824342777147E-2</v>
      </c>
      <c r="Q8423" s="48"/>
      <c r="R8423" s="48"/>
      <c r="S8423" s="48"/>
      <c r="T8423" s="48"/>
      <c r="U8423" s="48"/>
      <c r="V8423" s="48"/>
    </row>
    <row r="8424" spans="1:22" x14ac:dyDescent="0.25">
      <c r="A8424" s="8"/>
      <c r="B8424" s="60" t="s">
        <v>8419</v>
      </c>
      <c r="C8424" s="45">
        <v>67.515000000000001</v>
      </c>
      <c r="D8424" s="24">
        <v>4.1325024598228927E-2</v>
      </c>
      <c r="E8424" s="10">
        <v>66.796000000000006</v>
      </c>
      <c r="F8424" s="24">
        <v>1.7092872762975855E-2</v>
      </c>
      <c r="G8424" s="10">
        <v>71.131</v>
      </c>
      <c r="H8424" s="24">
        <v>0.13262606629953569</v>
      </c>
      <c r="I8424" s="10">
        <v>66.311999999999998</v>
      </c>
      <c r="J8424" s="24">
        <v>0.20733638500556725</v>
      </c>
      <c r="K8424" s="10">
        <v>58.81</v>
      </c>
      <c r="L8424" s="61">
        <v>7.0340918218642065E-2</v>
      </c>
      <c r="Q8424" s="48"/>
      <c r="R8424" s="48"/>
      <c r="S8424" s="48"/>
      <c r="T8424" s="48"/>
      <c r="U8424" s="48"/>
      <c r="V8424" s="48"/>
    </row>
    <row r="8425" spans="1:22" x14ac:dyDescent="0.25">
      <c r="A8425" s="8"/>
      <c r="B8425" s="60" t="s">
        <v>8420</v>
      </c>
      <c r="C8425" s="45">
        <v>63.615000000000002</v>
      </c>
      <c r="D8425" s="24">
        <v>3.5979009511315184E-2</v>
      </c>
      <c r="E8425" s="10">
        <v>63.381</v>
      </c>
      <c r="F8425" s="24">
        <v>1.7107749066511954E-2</v>
      </c>
      <c r="G8425" s="10">
        <v>67.093000000000004</v>
      </c>
      <c r="H8425" s="24">
        <v>0.13497462477054314</v>
      </c>
      <c r="I8425" s="10">
        <v>62.741</v>
      </c>
      <c r="J8425" s="24">
        <v>0.21021897810218979</v>
      </c>
      <c r="K8425" s="10">
        <v>54.7</v>
      </c>
      <c r="L8425" s="61">
        <v>8.0312575303797026E-2</v>
      </c>
      <c r="Q8425" s="48"/>
      <c r="R8425" s="48"/>
      <c r="S8425" s="48"/>
      <c r="T8425" s="48"/>
      <c r="U8425" s="48"/>
      <c r="V8425" s="48"/>
    </row>
    <row r="8426" spans="1:22" x14ac:dyDescent="0.25">
      <c r="A8426" s="8"/>
      <c r="B8426" s="60" t="s">
        <v>8421</v>
      </c>
      <c r="C8426" s="45">
        <v>60.552999999999997</v>
      </c>
      <c r="D8426" s="24">
        <v>3.4371925221384061E-2</v>
      </c>
      <c r="E8426" s="10">
        <v>60.030999999999999</v>
      </c>
      <c r="F8426" s="24">
        <v>1.7107749066511954E-2</v>
      </c>
      <c r="G8426" s="10">
        <v>63.465000000000003</v>
      </c>
      <c r="H8426" s="24">
        <v>0.13535255371990065</v>
      </c>
      <c r="I8426" s="10">
        <v>59.031999999999996</v>
      </c>
      <c r="J8426" s="24">
        <v>0.20895707039465544</v>
      </c>
      <c r="K8426" s="10">
        <v>52.039000000000001</v>
      </c>
      <c r="L8426" s="61">
        <v>9.2648054436756291E-2</v>
      </c>
      <c r="Q8426" s="48"/>
      <c r="R8426" s="48"/>
      <c r="S8426" s="48"/>
      <c r="T8426" s="48"/>
      <c r="U8426" s="48"/>
      <c r="V8426" s="48"/>
    </row>
    <row r="8427" spans="1:22" x14ac:dyDescent="0.25">
      <c r="A8427" s="8"/>
      <c r="B8427" s="60" t="s">
        <v>8422</v>
      </c>
      <c r="C8427" s="45">
        <v>57.966000000000001</v>
      </c>
      <c r="D8427" s="24">
        <v>3.0370613315841261E-2</v>
      </c>
      <c r="E8427" s="10">
        <v>57.180999999999997</v>
      </c>
      <c r="F8427" s="24">
        <v>2.363844631885869E-2</v>
      </c>
      <c r="G8427" s="10">
        <v>60.186</v>
      </c>
      <c r="H8427" s="24">
        <v>0.13697224921714718</v>
      </c>
      <c r="I8427" s="10">
        <v>55.601999999999997</v>
      </c>
      <c r="J8427" s="24">
        <v>0.20754670295682295</v>
      </c>
      <c r="K8427" s="10">
        <v>51.570999999999998</v>
      </c>
      <c r="L8427" s="61">
        <v>0.10373277335995502</v>
      </c>
      <c r="Q8427" s="48"/>
      <c r="R8427" s="48"/>
      <c r="S8427" s="48"/>
      <c r="T8427" s="48"/>
      <c r="U8427" s="48"/>
      <c r="V8427" s="48"/>
    </row>
    <row r="8428" spans="1:22" x14ac:dyDescent="0.25">
      <c r="A8428" s="8"/>
      <c r="B8428" s="60" t="s">
        <v>8423</v>
      </c>
      <c r="C8428" s="45">
        <v>52.526000000000003</v>
      </c>
      <c r="D8428" s="24">
        <v>3.069858970154149E-2</v>
      </c>
      <c r="E8428" s="10">
        <v>52.712000000000003</v>
      </c>
      <c r="F8428" s="24">
        <v>2.8413739753945941E-2</v>
      </c>
      <c r="G8428" s="10">
        <v>55.127000000000002</v>
      </c>
      <c r="H8428" s="24">
        <v>0.1392668178382464</v>
      </c>
      <c r="I8428" s="10">
        <v>50.72</v>
      </c>
      <c r="J8428" s="24">
        <v>0.20811579858963256</v>
      </c>
      <c r="K8428" s="10">
        <v>48.576999999999998</v>
      </c>
      <c r="L8428" s="61">
        <v>0.11035377006666897</v>
      </c>
      <c r="Q8428" s="48"/>
      <c r="R8428" s="48"/>
      <c r="S8428" s="48"/>
      <c r="T8428" s="48"/>
      <c r="U8428" s="48"/>
      <c r="V8428" s="48"/>
    </row>
    <row r="8429" spans="1:22" x14ac:dyDescent="0.25">
      <c r="A8429" s="8"/>
      <c r="B8429" s="60" t="s">
        <v>8424</v>
      </c>
      <c r="C8429" s="45">
        <v>48.076000000000001</v>
      </c>
      <c r="D8429" s="24">
        <v>2.8643998361327326E-2</v>
      </c>
      <c r="E8429" s="10">
        <v>48.884</v>
      </c>
      <c r="F8429" s="24">
        <v>3.2515009213576654E-2</v>
      </c>
      <c r="G8429" s="10">
        <v>50.991</v>
      </c>
      <c r="H8429" s="24">
        <v>0.13864804002211464</v>
      </c>
      <c r="I8429" s="10">
        <v>47.027000000000001</v>
      </c>
      <c r="J8429" s="24">
        <v>0.21165519031783511</v>
      </c>
      <c r="K8429" s="10">
        <v>45.337000000000003</v>
      </c>
      <c r="L8429" s="61">
        <v>0.11289730349971314</v>
      </c>
      <c r="Q8429" s="48"/>
      <c r="R8429" s="48"/>
      <c r="S8429" s="48"/>
      <c r="T8429" s="48"/>
      <c r="U8429" s="48"/>
      <c r="V8429" s="48"/>
    </row>
    <row r="8430" spans="1:22" x14ac:dyDescent="0.25">
      <c r="A8430" s="8"/>
      <c r="B8430" s="60" t="s">
        <v>8425</v>
      </c>
      <c r="C8430" s="45">
        <v>45.911000000000001</v>
      </c>
      <c r="D8430" s="24">
        <v>2.7513314215485456E-2</v>
      </c>
      <c r="E8430" s="10">
        <v>46.905999999999999</v>
      </c>
      <c r="F8430" s="24">
        <v>4.140165249955418E-2</v>
      </c>
      <c r="G8430" s="10">
        <v>48.459000000000003</v>
      </c>
      <c r="H8430" s="24">
        <v>0.14110222629754987</v>
      </c>
      <c r="I8430" s="10">
        <v>45.021999999999998</v>
      </c>
      <c r="J8430" s="24">
        <v>0.2072418439628636</v>
      </c>
      <c r="K8430" s="10">
        <v>43.024999999999999</v>
      </c>
      <c r="L8430" s="61">
        <v>0.11393000573723465</v>
      </c>
      <c r="Q8430" s="48"/>
      <c r="R8430" s="48"/>
      <c r="S8430" s="48"/>
      <c r="T8430" s="48"/>
      <c r="U8430" s="48"/>
      <c r="V8430" s="48"/>
    </row>
    <row r="8431" spans="1:22" x14ac:dyDescent="0.25">
      <c r="A8431" s="8"/>
      <c r="B8431" s="60" t="s">
        <v>8426</v>
      </c>
      <c r="C8431" s="45">
        <v>44.978999999999999</v>
      </c>
      <c r="D8431" s="24">
        <v>2.638263006964359E-2</v>
      </c>
      <c r="E8431" s="10">
        <v>46.207999999999998</v>
      </c>
      <c r="F8431" s="24">
        <v>4.9619568447958153E-2</v>
      </c>
      <c r="G8431" s="10">
        <v>47.326000000000001</v>
      </c>
      <c r="H8431" s="24">
        <v>0.14424412411170592</v>
      </c>
      <c r="I8431" s="10">
        <v>43.966999999999999</v>
      </c>
      <c r="J8431" s="24">
        <v>0.20291503381093076</v>
      </c>
      <c r="K8431" s="10">
        <v>41.601999999999997</v>
      </c>
      <c r="L8431" s="61">
        <v>0.11698221457257602</v>
      </c>
      <c r="Q8431" s="48"/>
      <c r="R8431" s="48"/>
      <c r="S8431" s="48"/>
      <c r="T8431" s="48"/>
      <c r="U8431" s="48"/>
      <c r="V8431" s="48"/>
    </row>
    <row r="8432" spans="1:22" x14ac:dyDescent="0.25">
      <c r="A8432" s="8"/>
      <c r="B8432" s="60" t="s">
        <v>8427</v>
      </c>
      <c r="C8432" s="45">
        <v>45.308</v>
      </c>
      <c r="D8432" s="24">
        <v>2.4940598115526423E-2</v>
      </c>
      <c r="E8432" s="10">
        <v>46.793999999999997</v>
      </c>
      <c r="F8432" s="24">
        <v>6.1790405991796943E-2</v>
      </c>
      <c r="G8432" s="10">
        <v>47.587000000000003</v>
      </c>
      <c r="H8432" s="24">
        <v>0.13930878248088566</v>
      </c>
      <c r="I8432" s="10">
        <v>44.054000000000002</v>
      </c>
      <c r="J8432" s="24">
        <v>0.1961281230297561</v>
      </c>
      <c r="K8432" s="10">
        <v>41.143999999999998</v>
      </c>
      <c r="L8432" s="61">
        <v>0.11943775100401606</v>
      </c>
      <c r="Q8432" s="48"/>
      <c r="R8432" s="48"/>
      <c r="S8432" s="48"/>
      <c r="T8432" s="48"/>
      <c r="U8432" s="48"/>
      <c r="V8432" s="48"/>
    </row>
    <row r="8433" spans="1:22" x14ac:dyDescent="0.25">
      <c r="A8433" s="8"/>
      <c r="B8433" s="60" t="s">
        <v>8428</v>
      </c>
      <c r="C8433" s="45">
        <v>46.868000000000002</v>
      </c>
      <c r="D8433" s="24">
        <v>2.3842687423187219E-2</v>
      </c>
      <c r="E8433" s="10">
        <v>47.735999999999997</v>
      </c>
      <c r="F8433" s="24">
        <v>7.4570528443202763E-2</v>
      </c>
      <c r="G8433" s="10">
        <v>49.014000000000003</v>
      </c>
      <c r="H8433" s="24">
        <v>0.13918742162111139</v>
      </c>
      <c r="I8433" s="10">
        <v>45.738999999999997</v>
      </c>
      <c r="J8433" s="24">
        <v>0.19945358568938448</v>
      </c>
      <c r="K8433" s="10">
        <v>41.206000000000003</v>
      </c>
      <c r="L8433" s="61">
        <v>0.11599541021227769</v>
      </c>
      <c r="Q8433" s="48"/>
      <c r="R8433" s="48"/>
      <c r="S8433" s="48"/>
      <c r="T8433" s="48"/>
      <c r="U8433" s="48"/>
      <c r="V8433" s="48"/>
    </row>
    <row r="8434" spans="1:22" x14ac:dyDescent="0.25">
      <c r="A8434" s="8"/>
      <c r="B8434" s="60" t="s">
        <v>8429</v>
      </c>
      <c r="C8434" s="45">
        <v>49.96</v>
      </c>
      <c r="D8434" s="24">
        <v>2.0647275706677591E-2</v>
      </c>
      <c r="E8434" s="10">
        <v>50.56</v>
      </c>
      <c r="F8434" s="24">
        <v>8.1822504904000476E-2</v>
      </c>
      <c r="G8434" s="10">
        <v>52.445</v>
      </c>
      <c r="H8434" s="24">
        <v>0.133941935570868</v>
      </c>
      <c r="I8434" s="10">
        <v>49.167000000000002</v>
      </c>
      <c r="J8434" s="24">
        <v>0.19750033996365479</v>
      </c>
      <c r="K8434" s="10">
        <v>41.027999999999999</v>
      </c>
      <c r="L8434" s="61">
        <v>0.11109581181870339</v>
      </c>
      <c r="Q8434" s="48"/>
      <c r="R8434" s="48"/>
      <c r="S8434" s="48"/>
      <c r="T8434" s="48"/>
      <c r="U8434" s="48"/>
      <c r="V8434" s="48"/>
    </row>
    <row r="8435" spans="1:22" x14ac:dyDescent="0.25">
      <c r="A8435" s="8"/>
      <c r="B8435" s="60" t="s">
        <v>8430</v>
      </c>
      <c r="C8435" s="45">
        <v>58.19</v>
      </c>
      <c r="D8435" s="24">
        <v>1.9844326095862352E-2</v>
      </c>
      <c r="E8435" s="10">
        <v>58.302</v>
      </c>
      <c r="F8435" s="24">
        <v>8.9312251084824351E-2</v>
      </c>
      <c r="G8435" s="10">
        <v>60.493000000000002</v>
      </c>
      <c r="H8435" s="24">
        <v>0.13280923421297483</v>
      </c>
      <c r="I8435" s="10">
        <v>57.183999999999997</v>
      </c>
      <c r="J8435" s="24">
        <v>0.19737671681645672</v>
      </c>
      <c r="K8435" s="10">
        <v>40.744999999999997</v>
      </c>
      <c r="L8435" s="61">
        <v>0.10995983935742971</v>
      </c>
      <c r="Q8435" s="48"/>
      <c r="R8435" s="48"/>
      <c r="S8435" s="48"/>
      <c r="T8435" s="48"/>
      <c r="U8435" s="48"/>
      <c r="V8435" s="48"/>
    </row>
    <row r="8436" spans="1:22" x14ac:dyDescent="0.25">
      <c r="A8436" s="8"/>
      <c r="B8436" s="60" t="s">
        <v>8431</v>
      </c>
      <c r="C8436" s="45">
        <v>65.869</v>
      </c>
      <c r="D8436" s="24">
        <v>1.9844326095862352E-2</v>
      </c>
      <c r="E8436" s="10">
        <v>65.515000000000001</v>
      </c>
      <c r="F8436" s="24">
        <v>9.6058966890566491E-2</v>
      </c>
      <c r="G8436" s="10">
        <v>68.180999999999997</v>
      </c>
      <c r="H8436" s="24">
        <v>0.13930878248088566</v>
      </c>
      <c r="I8436" s="10">
        <v>64.316999999999993</v>
      </c>
      <c r="J8436" s="24">
        <v>0.18946483539577952</v>
      </c>
      <c r="K8436" s="10">
        <v>42.357999999999997</v>
      </c>
      <c r="L8436" s="61">
        <v>0.10432587492828457</v>
      </c>
      <c r="Q8436" s="48"/>
      <c r="R8436" s="48"/>
      <c r="S8436" s="48"/>
      <c r="T8436" s="48"/>
      <c r="U8436" s="48"/>
      <c r="V8436" s="48"/>
    </row>
    <row r="8437" spans="1:22" x14ac:dyDescent="0.25">
      <c r="A8437" s="8"/>
      <c r="B8437" s="60" t="s">
        <v>8432</v>
      </c>
      <c r="C8437" s="45">
        <v>68.149000000000001</v>
      </c>
      <c r="D8437" s="24">
        <v>2.1024170421958213E-2</v>
      </c>
      <c r="E8437" s="10">
        <v>67.662000000000006</v>
      </c>
      <c r="F8437" s="24">
        <v>0.10551031326160613</v>
      </c>
      <c r="G8437" s="10">
        <v>70.436000000000007</v>
      </c>
      <c r="H8437" s="24">
        <v>0.14826251702423171</v>
      </c>
      <c r="I8437" s="10">
        <v>66.736999999999995</v>
      </c>
      <c r="J8437" s="24">
        <v>0.18634953208638785</v>
      </c>
      <c r="K8437" s="10">
        <v>45.728999999999999</v>
      </c>
      <c r="L8437" s="61">
        <v>0.10048192771084337</v>
      </c>
      <c r="Q8437" s="48"/>
      <c r="R8437" s="48"/>
      <c r="S8437" s="48"/>
      <c r="T8437" s="48"/>
      <c r="U8437" s="48"/>
      <c r="V8437" s="48"/>
    </row>
    <row r="8438" spans="1:22" x14ac:dyDescent="0.25">
      <c r="A8438" s="8"/>
      <c r="B8438" s="60" t="s">
        <v>8433</v>
      </c>
      <c r="C8438" s="45">
        <v>67.644999999999996</v>
      </c>
      <c r="D8438" s="24">
        <v>2.7496927488734127E-2</v>
      </c>
      <c r="E8438" s="10">
        <v>67.283000000000001</v>
      </c>
      <c r="F8438" s="24">
        <v>0.11941984188313619</v>
      </c>
      <c r="G8438" s="10">
        <v>70.316999999999993</v>
      </c>
      <c r="H8438" s="24">
        <v>0.15867258188486899</v>
      </c>
      <c r="I8438" s="10">
        <v>65.775999999999996</v>
      </c>
      <c r="J8438" s="24">
        <v>0.18955137159881816</v>
      </c>
      <c r="K8438" s="10">
        <v>49.101999999999997</v>
      </c>
      <c r="L8438" s="61">
        <v>9.6293746414228346E-2</v>
      </c>
      <c r="Q8438" s="48"/>
      <c r="R8438" s="48"/>
      <c r="S8438" s="48"/>
      <c r="T8438" s="48"/>
      <c r="U8438" s="48"/>
      <c r="V8438" s="48"/>
    </row>
    <row r="8439" spans="1:22" x14ac:dyDescent="0.25">
      <c r="A8439" s="8"/>
      <c r="B8439" s="60" t="s">
        <v>8434</v>
      </c>
      <c r="C8439" s="45">
        <v>68.266999999999996</v>
      </c>
      <c r="D8439" s="24">
        <v>3.9950839819746009E-2</v>
      </c>
      <c r="E8439" s="10">
        <v>67.292000000000002</v>
      </c>
      <c r="F8439" s="24">
        <v>0.13578137074243596</v>
      </c>
      <c r="G8439" s="10">
        <v>71.028000000000006</v>
      </c>
      <c r="H8439" s="24">
        <v>0.17702504079073342</v>
      </c>
      <c r="I8439" s="10">
        <v>66.352999999999994</v>
      </c>
      <c r="J8439" s="24">
        <v>0.20023241151673241</v>
      </c>
      <c r="K8439" s="10">
        <v>52.552999999999997</v>
      </c>
      <c r="L8439" s="61">
        <v>9.3861158921399887E-2</v>
      </c>
      <c r="Q8439" s="48"/>
      <c r="R8439" s="48"/>
      <c r="S8439" s="48"/>
      <c r="T8439" s="48"/>
      <c r="U8439" s="48"/>
      <c r="V8439" s="48"/>
    </row>
    <row r="8440" spans="1:22" x14ac:dyDescent="0.25">
      <c r="A8440" s="8"/>
      <c r="B8440" s="60" t="s">
        <v>8435</v>
      </c>
      <c r="C8440" s="45">
        <v>69.048000000000002</v>
      </c>
      <c r="D8440" s="24">
        <v>4.74068004916018E-2</v>
      </c>
      <c r="E8440" s="10">
        <v>67.813000000000002</v>
      </c>
      <c r="F8440" s="24">
        <v>0.15126612375913928</v>
      </c>
      <c r="G8440" s="10">
        <v>71.945999999999998</v>
      </c>
      <c r="H8440" s="24">
        <v>0.19557976779622163</v>
      </c>
      <c r="I8440" s="10">
        <v>67.081000000000003</v>
      </c>
      <c r="J8440" s="24">
        <v>0.20664845285631281</v>
      </c>
      <c r="K8440" s="10">
        <v>55.459000000000003</v>
      </c>
      <c r="L8440" s="61">
        <v>8.9328743545611017E-2</v>
      </c>
      <c r="Q8440" s="48"/>
      <c r="R8440" s="48"/>
      <c r="S8440" s="48"/>
      <c r="T8440" s="48"/>
      <c r="U8440" s="48"/>
      <c r="V8440" s="48"/>
    </row>
    <row r="8441" spans="1:22" x14ac:dyDescent="0.25">
      <c r="A8441" s="8"/>
      <c r="B8441" s="60" t="s">
        <v>8436</v>
      </c>
      <c r="C8441" s="45">
        <v>68.495000000000005</v>
      </c>
      <c r="D8441" s="24">
        <v>5.3420729209340434E-2</v>
      </c>
      <c r="E8441" s="10">
        <v>67.131</v>
      </c>
      <c r="F8441" s="24">
        <v>0.15202401474172264</v>
      </c>
      <c r="G8441" s="10">
        <v>71.340999999999994</v>
      </c>
      <c r="H8441" s="24">
        <v>0.20418290430021979</v>
      </c>
      <c r="I8441" s="10">
        <v>65.965999999999994</v>
      </c>
      <c r="J8441" s="24">
        <v>0.20499190268385853</v>
      </c>
      <c r="K8441" s="10">
        <v>55.463999999999999</v>
      </c>
      <c r="L8441" s="61">
        <v>8.1308089500860589E-2</v>
      </c>
      <c r="Q8441" s="48"/>
      <c r="R8441" s="48"/>
      <c r="S8441" s="48"/>
      <c r="T8441" s="48"/>
      <c r="U8441" s="48"/>
      <c r="V8441" s="48"/>
    </row>
    <row r="8442" spans="1:22" x14ac:dyDescent="0.25">
      <c r="A8442" s="8"/>
      <c r="B8442" s="60" t="s">
        <v>8437</v>
      </c>
      <c r="C8442" s="45">
        <v>68.212000000000003</v>
      </c>
      <c r="D8442" s="24">
        <v>4.7652601392871773E-2</v>
      </c>
      <c r="E8442" s="10">
        <v>66.447000000000003</v>
      </c>
      <c r="F8442" s="24">
        <v>0.13885751649527434</v>
      </c>
      <c r="G8442" s="10">
        <v>70.756</v>
      </c>
      <c r="H8442" s="24">
        <v>0.21215226742539678</v>
      </c>
      <c r="I8442" s="10">
        <v>64.373000000000005</v>
      </c>
      <c r="J8442" s="24">
        <v>0.19763632542557269</v>
      </c>
      <c r="K8442" s="10">
        <v>53.057000000000002</v>
      </c>
      <c r="L8442" s="61">
        <v>6.663224325874928E-2</v>
      </c>
      <c r="Q8442" s="48"/>
      <c r="R8442" s="48"/>
      <c r="S8442" s="48"/>
      <c r="T8442" s="48"/>
      <c r="U8442" s="48"/>
      <c r="V8442" s="48"/>
    </row>
    <row r="8443" spans="1:22" x14ac:dyDescent="0.25">
      <c r="A8443" s="8"/>
      <c r="B8443" s="60" t="s">
        <v>8438</v>
      </c>
      <c r="C8443" s="45">
        <v>67.412000000000006</v>
      </c>
      <c r="D8443" s="24">
        <v>3.1904956984842275E-2</v>
      </c>
      <c r="E8443" s="10">
        <v>65.085999999999999</v>
      </c>
      <c r="F8443" s="24">
        <v>0.11748796290792368</v>
      </c>
      <c r="G8443" s="10">
        <v>69.998999999999995</v>
      </c>
      <c r="H8443" s="24">
        <v>0.21911029005245486</v>
      </c>
      <c r="I8443" s="10">
        <v>63.447000000000003</v>
      </c>
      <c r="J8443" s="24">
        <v>0.17465478236144935</v>
      </c>
      <c r="K8443" s="10">
        <v>51.554000000000002</v>
      </c>
      <c r="L8443" s="61">
        <v>4.9627079747561677E-2</v>
      </c>
      <c r="Q8443" s="48"/>
      <c r="R8443" s="48"/>
      <c r="S8443" s="48"/>
      <c r="T8443" s="48"/>
      <c r="U8443" s="48"/>
      <c r="V8443" s="48"/>
    </row>
    <row r="8444" spans="1:22" x14ac:dyDescent="0.25">
      <c r="A8444" s="8"/>
      <c r="B8444" s="60" t="s">
        <v>8439</v>
      </c>
      <c r="C8444" s="45">
        <v>67.123000000000005</v>
      </c>
      <c r="D8444" s="24">
        <v>1.6485047111839408E-2</v>
      </c>
      <c r="E8444" s="10">
        <v>64.968999999999994</v>
      </c>
      <c r="F8444" s="24">
        <v>9.6177851750579565E-2</v>
      </c>
      <c r="G8444" s="10">
        <v>69.997</v>
      </c>
      <c r="H8444" s="24">
        <v>0.23386237678501598</v>
      </c>
      <c r="I8444" s="10">
        <v>62.558</v>
      </c>
      <c r="J8444" s="24">
        <v>0.14823651580521938</v>
      </c>
      <c r="K8444" s="10">
        <v>51.54</v>
      </c>
      <c r="L8444" s="61">
        <v>3.5111876075731498E-2</v>
      </c>
      <c r="Q8444" s="48"/>
      <c r="R8444" s="48"/>
      <c r="S8444" s="48"/>
      <c r="T8444" s="48"/>
      <c r="U8444" s="48"/>
      <c r="V8444" s="48"/>
    </row>
    <row r="8445" spans="1:22" x14ac:dyDescent="0.25">
      <c r="A8445" s="8"/>
      <c r="B8445" s="60" t="s">
        <v>8440</v>
      </c>
      <c r="C8445" s="45">
        <v>68.418999999999997</v>
      </c>
      <c r="D8445" s="24">
        <v>8.6849651782056527E-3</v>
      </c>
      <c r="E8445" s="10">
        <v>66.522999999999996</v>
      </c>
      <c r="F8445" s="24">
        <v>8.7722166082149444E-2</v>
      </c>
      <c r="G8445" s="10">
        <v>71.52</v>
      </c>
      <c r="H8445" s="24">
        <v>0.26029207513585673</v>
      </c>
      <c r="I8445" s="10">
        <v>64.266000000000005</v>
      </c>
      <c r="J8445" s="24">
        <v>0.14179574983619933</v>
      </c>
      <c r="K8445" s="10">
        <v>53.572000000000003</v>
      </c>
      <c r="L8445" s="61">
        <v>2.6207687894434881E-2</v>
      </c>
      <c r="Q8445" s="48"/>
      <c r="R8445" s="48"/>
      <c r="S8445" s="48"/>
      <c r="T8445" s="48"/>
      <c r="U8445" s="48"/>
      <c r="V8445" s="48"/>
    </row>
    <row r="8446" spans="1:22" x14ac:dyDescent="0.25">
      <c r="A8446" s="8"/>
      <c r="B8446" s="60" t="s">
        <v>8441</v>
      </c>
      <c r="C8446" s="45">
        <v>69.988</v>
      </c>
      <c r="D8446" s="24">
        <v>9.0618598934862765E-3</v>
      </c>
      <c r="E8446" s="10">
        <v>68.614999999999995</v>
      </c>
      <c r="F8446" s="24">
        <v>9.6920882125661301E-2</v>
      </c>
      <c r="G8446" s="10">
        <v>73.305000000000007</v>
      </c>
      <c r="H8446" s="24">
        <v>0.2985611995846762</v>
      </c>
      <c r="I8446" s="10">
        <v>65.552999999999997</v>
      </c>
      <c r="J8446" s="24">
        <v>0.13919966374503961</v>
      </c>
      <c r="K8446" s="10">
        <v>56.298000000000002</v>
      </c>
      <c r="L8446" s="61">
        <v>2.0963855421686748E-2</v>
      </c>
      <c r="Q8446" s="48"/>
      <c r="R8446" s="48"/>
      <c r="S8446" s="48"/>
      <c r="T8446" s="48"/>
      <c r="U8446" s="48"/>
      <c r="V8446" s="48"/>
    </row>
    <row r="8447" spans="1:22" x14ac:dyDescent="0.25">
      <c r="A8447" s="8"/>
      <c r="B8447" s="60" t="s">
        <v>8442</v>
      </c>
      <c r="C8447" s="45">
        <v>69.372</v>
      </c>
      <c r="D8447" s="24">
        <v>9.2093404342482588E-3</v>
      </c>
      <c r="E8447" s="10">
        <v>67.991</v>
      </c>
      <c r="F8447" s="24">
        <v>0.11002793794210307</v>
      </c>
      <c r="G8447" s="10">
        <v>72.33</v>
      </c>
      <c r="H8447" s="24">
        <v>0.32468075351609382</v>
      </c>
      <c r="I8447" s="10">
        <v>64.13</v>
      </c>
      <c r="J8447" s="24">
        <v>0.137048620983793</v>
      </c>
      <c r="K8447" s="10">
        <v>56.857999999999997</v>
      </c>
      <c r="L8447" s="61">
        <v>1.7314974182444064E-2</v>
      </c>
      <c r="Q8447" s="48"/>
      <c r="R8447" s="48"/>
      <c r="S8447" s="48"/>
      <c r="T8447" s="48"/>
      <c r="U8447" s="48"/>
      <c r="V8447" s="48"/>
    </row>
    <row r="8448" spans="1:22" x14ac:dyDescent="0.25">
      <c r="A8448" s="8"/>
      <c r="B8448" s="60" t="s">
        <v>8443</v>
      </c>
      <c r="C8448" s="45">
        <v>67.75</v>
      </c>
      <c r="D8448" s="24">
        <v>1.0503891847603442E-2</v>
      </c>
      <c r="E8448" s="10">
        <v>66.174999999999997</v>
      </c>
      <c r="F8448" s="24">
        <v>0.12377399988111513</v>
      </c>
      <c r="G8448" s="10">
        <v>70.260000000000005</v>
      </c>
      <c r="H8448" s="24">
        <v>0.34451651181919929</v>
      </c>
      <c r="I8448" s="10">
        <v>62.103999999999999</v>
      </c>
      <c r="J8448" s="24">
        <v>0.1426487495518661</v>
      </c>
      <c r="K8448" s="10">
        <v>55.680999999999997</v>
      </c>
      <c r="L8448" s="61">
        <v>1.3321858864027539E-2</v>
      </c>
      <c r="Q8448" s="48"/>
      <c r="R8448" s="48"/>
      <c r="S8448" s="48"/>
      <c r="T8448" s="48"/>
      <c r="U8448" s="48"/>
      <c r="V8448" s="48"/>
    </row>
    <row r="8449" spans="1:22" x14ac:dyDescent="0.25">
      <c r="A8449" s="8"/>
      <c r="B8449" s="60" t="s">
        <v>8444</v>
      </c>
      <c r="C8449" s="45">
        <v>63.994</v>
      </c>
      <c r="D8449" s="24">
        <v>1.0061450225317493E-2</v>
      </c>
      <c r="E8449" s="10">
        <v>62.646000000000001</v>
      </c>
      <c r="F8449" s="24">
        <v>0.13881293467276942</v>
      </c>
      <c r="G8449" s="10">
        <v>66.075000000000003</v>
      </c>
      <c r="H8449" s="24">
        <v>0.34980245148936745</v>
      </c>
      <c r="I8449" s="10">
        <v>58.512999999999998</v>
      </c>
      <c r="J8449" s="24">
        <v>0.14620909619117084</v>
      </c>
      <c r="K8449" s="10">
        <v>53.226999999999997</v>
      </c>
      <c r="L8449" s="61">
        <v>9.0533562822719457E-3</v>
      </c>
      <c r="Q8449" s="48"/>
      <c r="R8449" s="48"/>
      <c r="S8449" s="48"/>
      <c r="T8449" s="48"/>
      <c r="U8449" s="48"/>
      <c r="V8449" s="48"/>
    </row>
    <row r="8450" spans="1:22" x14ac:dyDescent="0.25">
      <c r="A8450" s="8"/>
      <c r="B8450" s="60" t="s">
        <v>8445</v>
      </c>
      <c r="C8450" s="45">
        <v>60.805999999999997</v>
      </c>
      <c r="D8450" s="24">
        <v>9.0782466202376077E-3</v>
      </c>
      <c r="E8450" s="10">
        <v>59.835999999999999</v>
      </c>
      <c r="F8450" s="24">
        <v>0.15224692385424715</v>
      </c>
      <c r="G8450" s="10">
        <v>62.53</v>
      </c>
      <c r="H8450" s="24">
        <v>0.35073288474763681</v>
      </c>
      <c r="I8450" s="10">
        <v>55.197000000000003</v>
      </c>
      <c r="J8450" s="24">
        <v>0.14800163182554302</v>
      </c>
      <c r="K8450" s="10">
        <v>51.216000000000001</v>
      </c>
      <c r="L8450" s="61">
        <v>6.6666666666666671E-3</v>
      </c>
      <c r="Q8450" s="48"/>
      <c r="R8450" s="48"/>
      <c r="S8450" s="48"/>
      <c r="T8450" s="48"/>
      <c r="U8450" s="48"/>
      <c r="V8450" s="48"/>
    </row>
    <row r="8451" spans="1:22" x14ac:dyDescent="0.25">
      <c r="A8451" s="8"/>
      <c r="B8451" s="60" t="s">
        <v>8446</v>
      </c>
      <c r="C8451" s="45">
        <v>58.097999999999999</v>
      </c>
      <c r="D8451" s="24">
        <v>8.7996722654649726E-3</v>
      </c>
      <c r="E8451" s="10">
        <v>57.508000000000003</v>
      </c>
      <c r="F8451" s="24">
        <v>0.15241039053676514</v>
      </c>
      <c r="G8451" s="10">
        <v>59.414999999999999</v>
      </c>
      <c r="H8451" s="24">
        <v>0.34792810043285372</v>
      </c>
      <c r="I8451" s="10">
        <v>52.874000000000002</v>
      </c>
      <c r="J8451" s="24">
        <v>0.15182158707396373</v>
      </c>
      <c r="K8451" s="10">
        <v>51.185000000000002</v>
      </c>
      <c r="L8451" s="61">
        <v>5.0717154331612162E-3</v>
      </c>
      <c r="Q8451" s="48"/>
      <c r="R8451" s="48"/>
      <c r="S8451" s="48"/>
      <c r="T8451" s="48"/>
      <c r="U8451" s="48"/>
      <c r="V8451" s="48"/>
    </row>
    <row r="8452" spans="1:22" x14ac:dyDescent="0.25">
      <c r="A8452" s="8"/>
      <c r="B8452" s="60" t="s">
        <v>8447</v>
      </c>
      <c r="C8452" s="45">
        <v>52.789000000000001</v>
      </c>
      <c r="D8452" s="24">
        <v>9.3404342482589098E-3</v>
      </c>
      <c r="E8452" s="10">
        <v>53.116</v>
      </c>
      <c r="F8452" s="24">
        <v>0.16059858527016585</v>
      </c>
      <c r="G8452" s="10">
        <v>54.231999999999999</v>
      </c>
      <c r="H8452" s="24">
        <v>0.33912269582923177</v>
      </c>
      <c r="I8452" s="10">
        <v>48.392000000000003</v>
      </c>
      <c r="J8452" s="24">
        <v>0.15373774585553399</v>
      </c>
      <c r="K8452" s="10">
        <v>48.103999999999999</v>
      </c>
      <c r="L8452" s="61">
        <v>4.4061962134251294E-3</v>
      </c>
      <c r="Q8452" s="48"/>
      <c r="R8452" s="48"/>
      <c r="S8452" s="48"/>
      <c r="T8452" s="48"/>
      <c r="U8452" s="48"/>
      <c r="V8452" s="48"/>
    </row>
    <row r="8453" spans="1:22" x14ac:dyDescent="0.25">
      <c r="A8453" s="8"/>
      <c r="B8453" s="60" t="s">
        <v>8448</v>
      </c>
      <c r="C8453" s="45">
        <v>48.039000000000001</v>
      </c>
      <c r="D8453" s="24">
        <v>1.0118209502603229E-2</v>
      </c>
      <c r="E8453" s="10">
        <v>49.384999999999998</v>
      </c>
      <c r="F8453" s="24">
        <v>0.17537324508028851</v>
      </c>
      <c r="G8453" s="10">
        <v>49.975999999999999</v>
      </c>
      <c r="H8453" s="24">
        <v>0.33521020515376432</v>
      </c>
      <c r="I8453" s="10">
        <v>44.442</v>
      </c>
      <c r="J8453" s="24">
        <v>0.15723767969049354</v>
      </c>
      <c r="K8453" s="10">
        <v>44.747999999999998</v>
      </c>
      <c r="L8453" s="61">
        <v>4.7246080983452407E-3</v>
      </c>
      <c r="Q8453" s="48"/>
      <c r="R8453" s="48"/>
      <c r="S8453" s="48"/>
      <c r="T8453" s="48"/>
      <c r="U8453" s="48"/>
      <c r="V8453" s="48"/>
    </row>
    <row r="8454" spans="1:22" x14ac:dyDescent="0.25">
      <c r="A8454" s="8"/>
      <c r="B8454" s="60" t="s">
        <v>8449</v>
      </c>
      <c r="C8454" s="45">
        <v>45.694000000000003</v>
      </c>
      <c r="D8454" s="24">
        <v>9.577916762172959E-3</v>
      </c>
      <c r="E8454" s="10">
        <v>47.247</v>
      </c>
      <c r="F8454" s="24">
        <v>0.18616247662580512</v>
      </c>
      <c r="G8454" s="10">
        <v>47.424999999999997</v>
      </c>
      <c r="H8454" s="24">
        <v>0.33022616754448592</v>
      </c>
      <c r="I8454" s="10">
        <v>42.097000000000001</v>
      </c>
      <c r="J8454" s="24">
        <v>0.15600163158350122</v>
      </c>
      <c r="K8454" s="10">
        <v>43.151000000000003</v>
      </c>
      <c r="L8454" s="61">
        <v>5.1603729229498987E-3</v>
      </c>
      <c r="Q8454" s="48"/>
      <c r="R8454" s="48"/>
      <c r="S8454" s="48"/>
      <c r="T8454" s="48"/>
      <c r="U8454" s="48"/>
      <c r="V8454" s="48"/>
    </row>
    <row r="8455" spans="1:22" x14ac:dyDescent="0.25">
      <c r="A8455" s="8"/>
      <c r="B8455" s="60" t="s">
        <v>8450</v>
      </c>
      <c r="C8455" s="45">
        <v>44.780999999999999</v>
      </c>
      <c r="D8455" s="24">
        <v>9.954484429745572E-3</v>
      </c>
      <c r="E8455" s="10">
        <v>46.276000000000003</v>
      </c>
      <c r="F8455" s="24">
        <v>0.19916298121159953</v>
      </c>
      <c r="G8455" s="10">
        <v>46.374000000000002</v>
      </c>
      <c r="H8455" s="24">
        <v>0.3257944151838032</v>
      </c>
      <c r="I8455" s="10">
        <v>41.335000000000001</v>
      </c>
      <c r="J8455" s="24">
        <v>0.15720059824728377</v>
      </c>
      <c r="K8455" s="10">
        <v>42.927</v>
      </c>
      <c r="L8455" s="61">
        <v>7.0181071752118624E-3</v>
      </c>
      <c r="Q8455" s="48"/>
      <c r="R8455" s="48"/>
      <c r="S8455" s="48"/>
      <c r="T8455" s="48"/>
      <c r="U8455" s="48"/>
      <c r="V8455" s="48"/>
    </row>
    <row r="8456" spans="1:22" x14ac:dyDescent="0.25">
      <c r="A8456" s="8"/>
      <c r="B8456" s="60" t="s">
        <v>8451</v>
      </c>
      <c r="C8456" s="45">
        <v>45.161999999999999</v>
      </c>
      <c r="D8456" s="24">
        <v>9.1686040800288155E-3</v>
      </c>
      <c r="E8456" s="10">
        <v>46.850999999999999</v>
      </c>
      <c r="F8456" s="24">
        <v>0.21248998248790479</v>
      </c>
      <c r="G8456" s="10">
        <v>46.69</v>
      </c>
      <c r="H8456" s="24">
        <v>0.31749666608295057</v>
      </c>
      <c r="I8456" s="10">
        <v>41.347999999999999</v>
      </c>
      <c r="J8456" s="24">
        <v>0.16066153294686228</v>
      </c>
      <c r="K8456" s="10">
        <v>43.341000000000001</v>
      </c>
      <c r="L8456" s="61">
        <v>9.5638911505338126E-3</v>
      </c>
      <c r="Q8456" s="48"/>
      <c r="R8456" s="48"/>
      <c r="S8456" s="48"/>
      <c r="T8456" s="48"/>
      <c r="U8456" s="48"/>
      <c r="V8456" s="48"/>
    </row>
    <row r="8457" spans="1:22" x14ac:dyDescent="0.25">
      <c r="A8457" s="8"/>
      <c r="B8457" s="60" t="s">
        <v>8452</v>
      </c>
      <c r="C8457" s="45">
        <v>46.558</v>
      </c>
      <c r="D8457" s="24">
        <v>7.924293526310619E-3</v>
      </c>
      <c r="E8457" s="10">
        <v>48.198999999999998</v>
      </c>
      <c r="F8457" s="24">
        <v>0.21968775043780239</v>
      </c>
      <c r="G8457" s="10">
        <v>48.268999999999998</v>
      </c>
      <c r="H8457" s="24">
        <v>0.3141829545913763</v>
      </c>
      <c r="I8457" s="10">
        <v>41.837000000000003</v>
      </c>
      <c r="J8457" s="24">
        <v>0.16372693225220325</v>
      </c>
      <c r="K8457" s="10">
        <v>45.036999999999999</v>
      </c>
      <c r="L8457" s="61">
        <v>1.2946802288912079E-2</v>
      </c>
      <c r="Q8457" s="48"/>
      <c r="R8457" s="48"/>
      <c r="S8457" s="48"/>
      <c r="T8457" s="48"/>
      <c r="U8457" s="48"/>
      <c r="V8457" s="48"/>
    </row>
    <row r="8458" spans="1:22" x14ac:dyDescent="0.25">
      <c r="A8458" s="8"/>
      <c r="B8458" s="60" t="s">
        <v>8453</v>
      </c>
      <c r="C8458" s="45">
        <v>49.665999999999997</v>
      </c>
      <c r="D8458" s="24">
        <v>6.8109630308785486E-3</v>
      </c>
      <c r="E8458" s="10">
        <v>51.112000000000002</v>
      </c>
      <c r="F8458" s="24">
        <v>0.22338309934403847</v>
      </c>
      <c r="G8458" s="10">
        <v>51.597000000000001</v>
      </c>
      <c r="H8458" s="24">
        <v>0.31878982178697957</v>
      </c>
      <c r="I8458" s="10">
        <v>41.938000000000002</v>
      </c>
      <c r="J8458" s="24">
        <v>0.16638443568223676</v>
      </c>
      <c r="K8458" s="10">
        <v>48.709000000000003</v>
      </c>
      <c r="L8458" s="61">
        <v>1.5412313796543698E-2</v>
      </c>
      <c r="Q8458" s="48"/>
      <c r="R8458" s="48"/>
      <c r="S8458" s="48"/>
      <c r="T8458" s="48"/>
      <c r="U8458" s="48"/>
      <c r="V8458" s="48"/>
    </row>
    <row r="8459" spans="1:22" x14ac:dyDescent="0.25">
      <c r="A8459" s="8"/>
      <c r="B8459" s="60" t="s">
        <v>8454</v>
      </c>
      <c r="C8459" s="45">
        <v>57.768999999999998</v>
      </c>
      <c r="D8459" s="24">
        <v>6.8437080454500799E-3</v>
      </c>
      <c r="E8459" s="10">
        <v>58.509</v>
      </c>
      <c r="F8459" s="24">
        <v>0.24055385711317562</v>
      </c>
      <c r="G8459" s="10">
        <v>59.255000000000003</v>
      </c>
      <c r="H8459" s="24">
        <v>0.33275859746487602</v>
      </c>
      <c r="I8459" s="10">
        <v>43.445</v>
      </c>
      <c r="J8459" s="24">
        <v>0.17058699924601065</v>
      </c>
      <c r="K8459" s="10">
        <v>57.283999999999999</v>
      </c>
      <c r="L8459" s="61">
        <v>1.8072772725708976E-2</v>
      </c>
      <c r="Q8459" s="48"/>
      <c r="R8459" s="48"/>
      <c r="S8459" s="48"/>
      <c r="T8459" s="48"/>
      <c r="U8459" s="48"/>
      <c r="V8459" s="48"/>
    </row>
    <row r="8460" spans="1:22" x14ac:dyDescent="0.25">
      <c r="A8460" s="8"/>
      <c r="B8460" s="60" t="s">
        <v>8455</v>
      </c>
      <c r="C8460" s="45">
        <v>65.478999999999999</v>
      </c>
      <c r="D8460" s="24">
        <v>7.8424309898817903E-3</v>
      </c>
      <c r="E8460" s="10">
        <v>65.366</v>
      </c>
      <c r="F8460" s="24">
        <v>0.2425425187735597</v>
      </c>
      <c r="G8460" s="10">
        <v>66.492000000000004</v>
      </c>
      <c r="H8460" s="24">
        <v>0.33453668655791585</v>
      </c>
      <c r="I8460" s="10">
        <v>46.906999999999996</v>
      </c>
      <c r="J8460" s="24">
        <v>0.17574131985216865</v>
      </c>
      <c r="K8460" s="10">
        <v>65.284000000000006</v>
      </c>
      <c r="L8460" s="61">
        <v>2.1707968762542572E-2</v>
      </c>
      <c r="Q8460" s="48"/>
      <c r="R8460" s="48"/>
      <c r="S8460" s="48"/>
      <c r="T8460" s="48"/>
      <c r="U8460" s="48"/>
      <c r="V8460" s="48"/>
    </row>
    <row r="8461" spans="1:22" x14ac:dyDescent="0.25">
      <c r="A8461" s="8"/>
      <c r="B8461" s="60" t="s">
        <v>8456</v>
      </c>
      <c r="C8461" s="45">
        <v>67.813999999999993</v>
      </c>
      <c r="D8461" s="24">
        <v>8.6446838468843112E-3</v>
      </c>
      <c r="E8461" s="10">
        <v>67.391000000000005</v>
      </c>
      <c r="F8461" s="24">
        <v>0.23678430441364162</v>
      </c>
      <c r="G8461" s="10">
        <v>68.853999999999999</v>
      </c>
      <c r="H8461" s="24">
        <v>0.33110174171908885</v>
      </c>
      <c r="I8461" s="10">
        <v>50.764000000000003</v>
      </c>
      <c r="J8461" s="24">
        <v>0.17969667379454407</v>
      </c>
      <c r="K8461" s="10">
        <v>68.239999999999995</v>
      </c>
      <c r="L8461" s="61">
        <v>2.7109159088563466E-2</v>
      </c>
      <c r="Q8461" s="48"/>
      <c r="R8461" s="48"/>
      <c r="S8461" s="48"/>
      <c r="T8461" s="48"/>
      <c r="U8461" s="48"/>
      <c r="V8461" s="48"/>
    </row>
    <row r="8462" spans="1:22" x14ac:dyDescent="0.25">
      <c r="A8462" s="8"/>
      <c r="B8462" s="60" t="s">
        <v>8457</v>
      </c>
      <c r="C8462" s="45">
        <v>67.406000000000006</v>
      </c>
      <c r="D8462" s="24">
        <v>1.7502210288483578E-2</v>
      </c>
      <c r="E8462" s="10">
        <v>67.272000000000006</v>
      </c>
      <c r="F8462" s="24">
        <v>0.22672227004244458</v>
      </c>
      <c r="G8462" s="10">
        <v>68.641999999999996</v>
      </c>
      <c r="H8462" s="24">
        <v>0.33813327585974651</v>
      </c>
      <c r="I8462" s="10">
        <v>53.737000000000002</v>
      </c>
      <c r="J8462" s="24">
        <v>0.19847224453975748</v>
      </c>
      <c r="K8462" s="10">
        <v>68.177000000000007</v>
      </c>
      <c r="L8462" s="61">
        <v>4.0044493882091213E-2</v>
      </c>
      <c r="Q8462" s="48"/>
      <c r="R8462" s="48"/>
      <c r="S8462" s="48"/>
      <c r="T8462" s="48"/>
      <c r="U8462" s="48"/>
      <c r="V8462" s="48"/>
    </row>
    <row r="8463" spans="1:22" x14ac:dyDescent="0.25">
      <c r="A8463" s="8"/>
      <c r="B8463" s="60" t="s">
        <v>8458</v>
      </c>
      <c r="C8463" s="45">
        <v>67.016000000000005</v>
      </c>
      <c r="D8463" s="24">
        <v>3.1205998886669504E-2</v>
      </c>
      <c r="E8463" s="10">
        <v>67.537999999999997</v>
      </c>
      <c r="F8463" s="24">
        <v>0.22508978658989048</v>
      </c>
      <c r="G8463" s="10">
        <v>69.171000000000006</v>
      </c>
      <c r="H8463" s="24">
        <v>0.33956113528294518</v>
      </c>
      <c r="I8463" s="10">
        <v>54.966999999999999</v>
      </c>
      <c r="J8463" s="24">
        <v>0.21571511563230042</v>
      </c>
      <c r="K8463" s="10">
        <v>68.787000000000006</v>
      </c>
      <c r="L8463" s="61">
        <v>6.0754790546196806E-2</v>
      </c>
      <c r="Q8463" s="48"/>
      <c r="R8463" s="48"/>
      <c r="S8463" s="48"/>
      <c r="T8463" s="48"/>
      <c r="U8463" s="48"/>
      <c r="V8463" s="48"/>
    </row>
    <row r="8464" spans="1:22" x14ac:dyDescent="0.25">
      <c r="A8464" s="8"/>
      <c r="B8464" s="60" t="s">
        <v>8459</v>
      </c>
      <c r="C8464" s="45">
        <v>67.697999999999993</v>
      </c>
      <c r="D8464" s="24">
        <v>4.0096270342840301E-2</v>
      </c>
      <c r="E8464" s="10">
        <v>67.894999999999996</v>
      </c>
      <c r="F8464" s="24">
        <v>0.21483482235611884</v>
      </c>
      <c r="G8464" s="10">
        <v>69.495999999999995</v>
      </c>
      <c r="H8464" s="24">
        <v>0.35128035885070785</v>
      </c>
      <c r="I8464" s="10">
        <v>55.902000000000001</v>
      </c>
      <c r="J8464" s="24">
        <v>0.22922512144172652</v>
      </c>
      <c r="K8464" s="10">
        <v>69.352999999999994</v>
      </c>
      <c r="L8464" s="61">
        <v>7.7428528835017149E-2</v>
      </c>
      <c r="Q8464" s="48"/>
      <c r="R8464" s="48"/>
      <c r="S8464" s="48"/>
      <c r="T8464" s="48"/>
      <c r="U8464" s="48"/>
      <c r="V8464" s="48"/>
    </row>
    <row r="8465" spans="1:22" x14ac:dyDescent="0.25">
      <c r="A8465" s="8"/>
      <c r="B8465" s="60" t="s">
        <v>8460</v>
      </c>
      <c r="C8465" s="45">
        <v>67.814999999999998</v>
      </c>
      <c r="D8465" s="24">
        <v>4.3223419234421558E-2</v>
      </c>
      <c r="E8465" s="10">
        <v>67.242000000000004</v>
      </c>
      <c r="F8465" s="24">
        <v>0.21768424801875871</v>
      </c>
      <c r="G8465" s="10">
        <v>68.563999999999993</v>
      </c>
      <c r="H8465" s="24">
        <v>0.34011342053154087</v>
      </c>
      <c r="I8465" s="10">
        <v>54.973999999999997</v>
      </c>
      <c r="J8465" s="24">
        <v>0.23058477435941807</v>
      </c>
      <c r="K8465" s="10">
        <v>69.197000000000003</v>
      </c>
      <c r="L8465" s="61">
        <v>8.5719527997889983E-2</v>
      </c>
      <c r="Q8465" s="48"/>
      <c r="R8465" s="48"/>
      <c r="S8465" s="48"/>
      <c r="T8465" s="48"/>
      <c r="U8465" s="48"/>
      <c r="V8465" s="48"/>
    </row>
    <row r="8466" spans="1:22" x14ac:dyDescent="0.25">
      <c r="A8466" s="8"/>
      <c r="B8466" s="60" t="s">
        <v>8461</v>
      </c>
      <c r="C8466" s="45">
        <v>67.353999999999999</v>
      </c>
      <c r="D8466" s="24">
        <v>4.0145387864697603E-2</v>
      </c>
      <c r="E8466" s="10">
        <v>66.352999999999994</v>
      </c>
      <c r="F8466" s="24">
        <v>0.20291769315247396</v>
      </c>
      <c r="G8466" s="10">
        <v>66.912999999999997</v>
      </c>
      <c r="H8466" s="24">
        <v>0.32436655576060452</v>
      </c>
      <c r="I8466" s="10">
        <v>53.228000000000002</v>
      </c>
      <c r="J8466" s="24">
        <v>0.21423185790390961</v>
      </c>
      <c r="K8466" s="10">
        <v>68.837999999999994</v>
      </c>
      <c r="L8466" s="61">
        <v>8.4985608293292658E-2</v>
      </c>
      <c r="Q8466" s="48"/>
      <c r="R8466" s="48"/>
      <c r="S8466" s="48"/>
      <c r="T8466" s="48"/>
      <c r="U8466" s="48"/>
      <c r="V8466" s="48"/>
    </row>
    <row r="8467" spans="1:22" x14ac:dyDescent="0.25">
      <c r="A8467" s="8"/>
      <c r="B8467" s="60" t="s">
        <v>8462</v>
      </c>
      <c r="C8467" s="45">
        <v>66.218999999999994</v>
      </c>
      <c r="D8467" s="24">
        <v>3.2270211860244279E-2</v>
      </c>
      <c r="E8467" s="10">
        <v>65.33</v>
      </c>
      <c r="F8467" s="24">
        <v>0.18406992965480395</v>
      </c>
      <c r="G8467" s="10">
        <v>65.625</v>
      </c>
      <c r="H8467" s="24">
        <v>0.30518474615084124</v>
      </c>
      <c r="I8467" s="10">
        <v>51.781999999999996</v>
      </c>
      <c r="J8467" s="24">
        <v>0.17805272981224429</v>
      </c>
      <c r="K8467" s="10">
        <v>67.600999999999999</v>
      </c>
      <c r="L8467" s="61">
        <v>7.1350756281320593E-2</v>
      </c>
      <c r="Q8467" s="48"/>
      <c r="R8467" s="48"/>
      <c r="S8467" s="48"/>
      <c r="T8467" s="48"/>
      <c r="U8467" s="48"/>
      <c r="V8467" s="48"/>
    </row>
    <row r="8468" spans="1:22" x14ac:dyDescent="0.25">
      <c r="A8468" s="8"/>
      <c r="B8468" s="60" t="s">
        <v>8463</v>
      </c>
      <c r="C8468" s="45">
        <v>65.798000000000002</v>
      </c>
      <c r="D8468" s="24">
        <v>1.8926618422345196E-2</v>
      </c>
      <c r="E8468" s="10">
        <v>64.653000000000006</v>
      </c>
      <c r="F8468" s="24">
        <v>0.15792051289661926</v>
      </c>
      <c r="G8468" s="10">
        <v>65.427999999999997</v>
      </c>
      <c r="H8468" s="24">
        <v>0.28933011840456913</v>
      </c>
      <c r="I8468" s="10">
        <v>51.470999999999997</v>
      </c>
      <c r="J8468" s="24">
        <v>0.14597728143579347</v>
      </c>
      <c r="K8468" s="10">
        <v>67.072999999999993</v>
      </c>
      <c r="L8468" s="61">
        <v>5.5926974989392565E-2</v>
      </c>
      <c r="Q8468" s="48"/>
      <c r="R8468" s="48"/>
      <c r="S8468" s="48"/>
      <c r="T8468" s="48"/>
      <c r="U8468" s="48"/>
      <c r="V8468" s="48"/>
    </row>
    <row r="8469" spans="1:22" x14ac:dyDescent="0.25">
      <c r="A8469" s="8"/>
      <c r="B8469" s="60" t="s">
        <v>8464</v>
      </c>
      <c r="C8469" s="45">
        <v>67.081000000000003</v>
      </c>
      <c r="D8469" s="24">
        <v>9.7580143423163825E-3</v>
      </c>
      <c r="E8469" s="10">
        <v>65.385000000000005</v>
      </c>
      <c r="F8469" s="24">
        <v>0.13729185835979935</v>
      </c>
      <c r="G8469" s="10">
        <v>67.533000000000001</v>
      </c>
      <c r="H8469" s="24">
        <v>0.28278351765292242</v>
      </c>
      <c r="I8469" s="10">
        <v>53.85</v>
      </c>
      <c r="J8469" s="24">
        <v>0.14325797560041037</v>
      </c>
      <c r="K8469" s="10">
        <v>67.888000000000005</v>
      </c>
      <c r="L8469" s="61">
        <v>5.1580794238730319E-2</v>
      </c>
      <c r="Q8469" s="48"/>
      <c r="R8469" s="48"/>
      <c r="S8469" s="48"/>
      <c r="T8469" s="48"/>
      <c r="U8469" s="48"/>
      <c r="V8469" s="48"/>
    </row>
    <row r="8470" spans="1:22" x14ac:dyDescent="0.25">
      <c r="A8470" s="8"/>
      <c r="B8470" s="60" t="s">
        <v>8465</v>
      </c>
      <c r="C8470" s="45">
        <v>69.001999999999995</v>
      </c>
      <c r="D8470" s="24">
        <v>1.203379285503782E-2</v>
      </c>
      <c r="E8470" s="10">
        <v>67.034999999999997</v>
      </c>
      <c r="F8470" s="24">
        <v>0.12801638419756017</v>
      </c>
      <c r="G8470" s="10">
        <v>69.566000000000003</v>
      </c>
      <c r="H8470" s="24">
        <v>0.27763783558064037</v>
      </c>
      <c r="I8470" s="10">
        <v>57.552999999999997</v>
      </c>
      <c r="J8470" s="24">
        <v>0.1591782752184715</v>
      </c>
      <c r="K8470" s="10">
        <v>69.841999999999999</v>
      </c>
      <c r="L8470" s="61">
        <v>5.2211506484868643E-2</v>
      </c>
      <c r="Q8470" s="48"/>
      <c r="R8470" s="48"/>
      <c r="S8470" s="48"/>
      <c r="T8470" s="48"/>
      <c r="U8470" s="48"/>
      <c r="V8470" s="48"/>
    </row>
    <row r="8471" spans="1:22" x14ac:dyDescent="0.25">
      <c r="A8471" s="8"/>
      <c r="B8471" s="60" t="s">
        <v>8466</v>
      </c>
      <c r="C8471" s="45">
        <v>68.465999999999994</v>
      </c>
      <c r="D8471" s="24">
        <v>1.4997216673761421E-2</v>
      </c>
      <c r="E8471" s="10">
        <v>65.930999999999997</v>
      </c>
      <c r="F8471" s="24">
        <v>0.11458549761063785</v>
      </c>
      <c r="G8471" s="10">
        <v>68.403000000000006</v>
      </c>
      <c r="H8471" s="24">
        <v>0.2820157064536552</v>
      </c>
      <c r="I8471" s="10">
        <v>57.720999999999997</v>
      </c>
      <c r="J8471" s="24">
        <v>0.16842391505877408</v>
      </c>
      <c r="K8471" s="10">
        <v>69.174999999999997</v>
      </c>
      <c r="L8471" s="61">
        <v>4.9436372601860026E-2</v>
      </c>
      <c r="Q8471" s="48"/>
      <c r="R8471" s="48"/>
      <c r="S8471" s="48"/>
      <c r="T8471" s="48"/>
      <c r="U8471" s="48"/>
      <c r="V8471" s="48"/>
    </row>
    <row r="8472" spans="1:22" x14ac:dyDescent="0.25">
      <c r="A8472" s="8"/>
      <c r="B8472" s="60" t="s">
        <v>8467</v>
      </c>
      <c r="C8472" s="45">
        <v>66.466999999999999</v>
      </c>
      <c r="D8472" s="24">
        <v>1.8992108451488261E-2</v>
      </c>
      <c r="E8472" s="10">
        <v>63.912999999999997</v>
      </c>
      <c r="F8472" s="24">
        <v>0.10088747736784305</v>
      </c>
      <c r="G8472" s="10">
        <v>65.918000000000006</v>
      </c>
      <c r="H8472" s="24">
        <v>0.28419790670420408</v>
      </c>
      <c r="I8472" s="10">
        <v>55.615000000000002</v>
      </c>
      <c r="J8472" s="24">
        <v>0.17232982707686983</v>
      </c>
      <c r="K8472" s="10">
        <v>67.742999999999995</v>
      </c>
      <c r="L8472" s="61">
        <v>4.9688657500315356E-2</v>
      </c>
      <c r="Q8472" s="48"/>
      <c r="R8472" s="48"/>
      <c r="S8472" s="48"/>
      <c r="T8472" s="48"/>
      <c r="U8472" s="48"/>
      <c r="V8472" s="48"/>
    </row>
    <row r="8473" spans="1:22" x14ac:dyDescent="0.25">
      <c r="A8473" s="8"/>
      <c r="B8473" s="60" t="s">
        <v>8468</v>
      </c>
      <c r="C8473" s="45">
        <v>62.866999999999997</v>
      </c>
      <c r="D8473" s="24">
        <v>2.0547496643636008E-2</v>
      </c>
      <c r="E8473" s="10">
        <v>60.533000000000001</v>
      </c>
      <c r="F8473" s="24">
        <v>9.3363212727434627E-2</v>
      </c>
      <c r="G8473" s="10">
        <v>62.076000000000001</v>
      </c>
      <c r="H8473" s="24">
        <v>0.28765979228686506</v>
      </c>
      <c r="I8473" s="10">
        <v>52.411000000000001</v>
      </c>
      <c r="J8473" s="24">
        <v>0.17328158411925393</v>
      </c>
      <c r="K8473" s="10">
        <v>63.87</v>
      </c>
      <c r="L8473" s="61">
        <v>5.1213834386431657E-2</v>
      </c>
      <c r="Q8473" s="48"/>
      <c r="R8473" s="48"/>
      <c r="S8473" s="48"/>
      <c r="T8473" s="48"/>
      <c r="U8473" s="48"/>
      <c r="V8473" s="48"/>
    </row>
    <row r="8474" spans="1:22" x14ac:dyDescent="0.25">
      <c r="A8474" s="8"/>
      <c r="B8474" s="60" t="s">
        <v>8469</v>
      </c>
      <c r="C8474" s="45">
        <v>59.334000000000003</v>
      </c>
      <c r="D8474" s="24">
        <v>2.4706113494220507E-2</v>
      </c>
      <c r="E8474" s="10">
        <v>57.561999999999998</v>
      </c>
      <c r="F8474" s="24">
        <v>8.343474518417382E-2</v>
      </c>
      <c r="G8474" s="10">
        <v>59.161000000000001</v>
      </c>
      <c r="H8474" s="24">
        <v>0.29877284911836416</v>
      </c>
      <c r="I8474" s="10">
        <v>49.96</v>
      </c>
      <c r="J8474" s="24">
        <v>0.17245343188756906</v>
      </c>
      <c r="K8474" s="10">
        <v>60.576000000000001</v>
      </c>
      <c r="L8474" s="61">
        <v>5.0583122140293341E-2</v>
      </c>
      <c r="Q8474" s="48"/>
      <c r="R8474" s="48"/>
      <c r="S8474" s="48"/>
      <c r="T8474" s="48"/>
      <c r="U8474" s="48"/>
      <c r="V8474" s="48"/>
    </row>
    <row r="8475" spans="1:22" x14ac:dyDescent="0.25">
      <c r="A8475" s="8"/>
      <c r="B8475" s="60" t="s">
        <v>8470</v>
      </c>
      <c r="C8475" s="45">
        <v>56.488999999999997</v>
      </c>
      <c r="D8475" s="24">
        <v>2.680179442679852E-2</v>
      </c>
      <c r="E8475" s="10">
        <v>54.996000000000002</v>
      </c>
      <c r="F8475" s="24">
        <v>7.54800985426375E-2</v>
      </c>
      <c r="G8475" s="10">
        <v>56.981999999999999</v>
      </c>
      <c r="H8475" s="24">
        <v>0.29520320056036747</v>
      </c>
      <c r="I8475" s="10">
        <v>48.63</v>
      </c>
      <c r="J8475" s="24">
        <v>0.1705622782838708</v>
      </c>
      <c r="K8475" s="10">
        <v>58.134</v>
      </c>
      <c r="L8475" s="61">
        <v>4.9252892675710695E-2</v>
      </c>
      <c r="Q8475" s="48"/>
      <c r="R8475" s="48"/>
      <c r="S8475" s="48"/>
      <c r="T8475" s="48"/>
      <c r="U8475" s="48"/>
      <c r="V8475" s="48"/>
    </row>
    <row r="8476" spans="1:22" x14ac:dyDescent="0.25">
      <c r="A8476" s="8"/>
      <c r="B8476" s="60" t="s">
        <v>8471</v>
      </c>
      <c r="C8476" s="45">
        <v>51.552</v>
      </c>
      <c r="D8476" s="24">
        <v>2.9061200432234192E-2</v>
      </c>
      <c r="E8476" s="10">
        <v>50.805</v>
      </c>
      <c r="F8476" s="24">
        <v>7.0493603633017723E-2</v>
      </c>
      <c r="G8476" s="10">
        <v>52.976999999999997</v>
      </c>
      <c r="H8476" s="24">
        <v>0.30195185689076876</v>
      </c>
      <c r="I8476" s="10">
        <v>45.185000000000002</v>
      </c>
      <c r="J8476" s="24">
        <v>0.17487608617727401</v>
      </c>
      <c r="K8476" s="10">
        <v>53.616</v>
      </c>
      <c r="L8476" s="61">
        <v>5.0342304737222343E-2</v>
      </c>
      <c r="Q8476" s="48"/>
      <c r="R8476" s="48"/>
      <c r="S8476" s="48"/>
      <c r="T8476" s="48"/>
      <c r="U8476" s="48"/>
      <c r="V8476" s="48"/>
    </row>
    <row r="8477" spans="1:22" x14ac:dyDescent="0.25">
      <c r="A8477" s="8"/>
      <c r="B8477" s="60" t="s">
        <v>8472</v>
      </c>
      <c r="C8477" s="45">
        <v>47.534999999999997</v>
      </c>
      <c r="D8477" s="24">
        <v>3.2063964420608576E-2</v>
      </c>
      <c r="E8477" s="10">
        <v>46.744999999999997</v>
      </c>
      <c r="F8477" s="24">
        <v>5.9344500229558214E-2</v>
      </c>
      <c r="G8477" s="10">
        <v>49.055</v>
      </c>
      <c r="H8477" s="24">
        <v>0.30368854114763594</v>
      </c>
      <c r="I8477" s="10">
        <v>41.622999999999998</v>
      </c>
      <c r="J8477" s="24">
        <v>0.173856079895187</v>
      </c>
      <c r="K8477" s="10">
        <v>50.173000000000002</v>
      </c>
      <c r="L8477" s="61">
        <v>5.2170125955554536E-2</v>
      </c>
      <c r="Q8477" s="48"/>
      <c r="R8477" s="48"/>
      <c r="S8477" s="48"/>
      <c r="T8477" s="48"/>
      <c r="U8477" s="48"/>
      <c r="V8477" s="48"/>
    </row>
    <row r="8478" spans="1:22" x14ac:dyDescent="0.25">
      <c r="A8478" s="8"/>
      <c r="B8478" s="60" t="s">
        <v>8473</v>
      </c>
      <c r="C8478" s="45">
        <v>45.499000000000002</v>
      </c>
      <c r="D8478" s="24">
        <v>3.517062084075933E-2</v>
      </c>
      <c r="E8478" s="10">
        <v>44.44</v>
      </c>
      <c r="F8478" s="24">
        <v>5.6041824025118113E-2</v>
      </c>
      <c r="G8478" s="10">
        <v>46.813000000000002</v>
      </c>
      <c r="H8478" s="24">
        <v>0.30472548042608777</v>
      </c>
      <c r="I8478" s="10">
        <v>38.866999999999997</v>
      </c>
      <c r="J8478" s="24">
        <v>0.16903567102563469</v>
      </c>
      <c r="K8478" s="10">
        <v>48.543999999999997</v>
      </c>
      <c r="L8478" s="61">
        <v>5.608976195660894E-2</v>
      </c>
      <c r="Q8478" s="48"/>
      <c r="R8478" s="48"/>
      <c r="S8478" s="48"/>
      <c r="T8478" s="48"/>
      <c r="U8478" s="48"/>
      <c r="V8478" s="48"/>
    </row>
    <row r="8479" spans="1:22" x14ac:dyDescent="0.25">
      <c r="A8479" s="8"/>
      <c r="B8479" s="60" t="s">
        <v>8474</v>
      </c>
      <c r="C8479" s="45">
        <v>44.845999999999997</v>
      </c>
      <c r="D8479" s="24">
        <v>4.382020634738959E-2</v>
      </c>
      <c r="E8479" s="10">
        <v>43.491999999999997</v>
      </c>
      <c r="F8479" s="24">
        <v>6.1862235452673983E-2</v>
      </c>
      <c r="G8479" s="10">
        <v>45.683999999999997</v>
      </c>
      <c r="H8479" s="24">
        <v>0.31687248340223817</v>
      </c>
      <c r="I8479" s="10">
        <v>37.706000000000003</v>
      </c>
      <c r="J8479" s="24">
        <v>0.16965367216275679</v>
      </c>
      <c r="K8479" s="10">
        <v>47.991</v>
      </c>
      <c r="L8479" s="61">
        <v>6.0410530296952543E-2</v>
      </c>
      <c r="Q8479" s="48"/>
      <c r="R8479" s="48"/>
      <c r="S8479" s="48"/>
      <c r="T8479" s="48"/>
      <c r="U8479" s="48"/>
      <c r="V8479" s="48"/>
    </row>
    <row r="8480" spans="1:22" x14ac:dyDescent="0.25">
      <c r="A8480" s="8"/>
      <c r="B8480" s="60" t="s">
        <v>8475</v>
      </c>
      <c r="C8480" s="45">
        <v>44.884999999999998</v>
      </c>
      <c r="D8480" s="24">
        <v>5.5772658153338019E-2</v>
      </c>
      <c r="E8480" s="10">
        <v>44.177</v>
      </c>
      <c r="F8480" s="24">
        <v>6.6364538439892776E-2</v>
      </c>
      <c r="G8480" s="10">
        <v>45.648000000000003</v>
      </c>
      <c r="H8480" s="24">
        <v>0.31644154759820625</v>
      </c>
      <c r="I8480" s="10">
        <v>37.575000000000003</v>
      </c>
      <c r="J8480" s="24">
        <v>0.17203915655204804</v>
      </c>
      <c r="K8480" s="10">
        <v>48.332000000000001</v>
      </c>
      <c r="L8480" s="61">
        <v>6.3241378519936275E-2</v>
      </c>
      <c r="Q8480" s="48"/>
      <c r="R8480" s="48"/>
      <c r="S8480" s="48"/>
      <c r="T8480" s="48"/>
      <c r="U8480" s="48"/>
      <c r="V8480" s="48"/>
    </row>
    <row r="8481" spans="1:22" x14ac:dyDescent="0.25">
      <c r="A8481" s="8"/>
      <c r="B8481" s="60" t="s">
        <v>8476</v>
      </c>
      <c r="C8481" s="45">
        <v>46.036000000000001</v>
      </c>
      <c r="D8481" s="24">
        <v>7.0504749914158171E-2</v>
      </c>
      <c r="E8481" s="10">
        <v>45.06</v>
      </c>
      <c r="F8481" s="24">
        <v>6.6542260926230362E-2</v>
      </c>
      <c r="G8481" s="10">
        <v>45.948999999999998</v>
      </c>
      <c r="H8481" s="24">
        <v>0.3152430073932424</v>
      </c>
      <c r="I8481" s="10">
        <v>37.933999999999997</v>
      </c>
      <c r="J8481" s="24">
        <v>0.18747682495735793</v>
      </c>
      <c r="K8481" s="10">
        <v>49.85</v>
      </c>
      <c r="L8481" s="61">
        <v>6.4559384777600773E-2</v>
      </c>
      <c r="Q8481" s="48"/>
      <c r="R8481" s="48"/>
      <c r="S8481" s="48"/>
      <c r="T8481" s="48"/>
      <c r="U8481" s="48"/>
      <c r="V8481" s="48"/>
    </row>
    <row r="8482" spans="1:22" x14ac:dyDescent="0.25">
      <c r="A8482" s="8"/>
      <c r="B8482" s="60" t="s">
        <v>8477</v>
      </c>
      <c r="C8482" s="45">
        <v>48.155999999999999</v>
      </c>
      <c r="D8482" s="24">
        <v>7.4592455730146015E-2</v>
      </c>
      <c r="E8482" s="10">
        <v>47.585999999999999</v>
      </c>
      <c r="F8482" s="24">
        <v>6.7312391700359894E-2</v>
      </c>
      <c r="G8482" s="10">
        <v>46.151000000000003</v>
      </c>
      <c r="H8482" s="24">
        <v>0.32244771536690142</v>
      </c>
      <c r="I8482" s="10">
        <v>38.158999999999999</v>
      </c>
      <c r="J8482" s="24">
        <v>0.19987392776802709</v>
      </c>
      <c r="K8482" s="10">
        <v>52.915999999999997</v>
      </c>
      <c r="L8482" s="61">
        <v>6.4513541081682002E-2</v>
      </c>
      <c r="Q8482" s="48"/>
      <c r="R8482" s="48"/>
      <c r="S8482" s="48"/>
      <c r="T8482" s="48"/>
      <c r="U8482" s="48"/>
      <c r="V8482" s="48"/>
    </row>
    <row r="8483" spans="1:22" x14ac:dyDescent="0.25">
      <c r="A8483" s="8"/>
      <c r="B8483" s="60" t="s">
        <v>8478</v>
      </c>
      <c r="C8483" s="45">
        <v>54.680999999999997</v>
      </c>
      <c r="D8483" s="24">
        <v>8.3192988766984416E-2</v>
      </c>
      <c r="E8483" s="10">
        <v>53.558999999999997</v>
      </c>
      <c r="F8483" s="24">
        <v>6.7445683565113074E-2</v>
      </c>
      <c r="G8483" s="10">
        <v>47.048000000000002</v>
      </c>
      <c r="H8483" s="24">
        <v>0.33244003932289212</v>
      </c>
      <c r="I8483" s="10">
        <v>37.896999999999998</v>
      </c>
      <c r="J8483" s="24">
        <v>0.20529997775195907</v>
      </c>
      <c r="K8483" s="10">
        <v>59.835999999999999</v>
      </c>
      <c r="L8483" s="61">
        <v>6.5304344836280698E-2</v>
      </c>
      <c r="Q8483" s="48"/>
      <c r="R8483" s="48"/>
      <c r="S8483" s="48"/>
      <c r="T8483" s="48"/>
      <c r="U8483" s="48"/>
      <c r="V8483" s="48"/>
    </row>
    <row r="8484" spans="1:22" x14ac:dyDescent="0.25">
      <c r="A8484" s="8"/>
      <c r="B8484" s="60" t="s">
        <v>8479</v>
      </c>
      <c r="C8484" s="45">
        <v>62.073</v>
      </c>
      <c r="D8484" s="24">
        <v>8.7231642113180394E-2</v>
      </c>
      <c r="E8484" s="10">
        <v>60.307000000000002</v>
      </c>
      <c r="F8484" s="24">
        <v>6.9222908428488911E-2</v>
      </c>
      <c r="G8484" s="10">
        <v>50.47</v>
      </c>
      <c r="H8484" s="24">
        <v>0.34235156281562679</v>
      </c>
      <c r="I8484" s="10">
        <v>40.256999999999998</v>
      </c>
      <c r="J8484" s="24">
        <v>0.21073838775863349</v>
      </c>
      <c r="K8484" s="10">
        <v>66.682000000000002</v>
      </c>
      <c r="L8484" s="61">
        <v>6.7894513655690922E-2</v>
      </c>
      <c r="Q8484" s="48"/>
      <c r="R8484" s="48"/>
      <c r="S8484" s="48"/>
      <c r="T8484" s="48"/>
      <c r="U8484" s="48"/>
      <c r="V8484" s="48"/>
    </row>
    <row r="8485" spans="1:22" x14ac:dyDescent="0.25">
      <c r="A8485" s="8"/>
      <c r="B8485" s="60" t="s">
        <v>8480</v>
      </c>
      <c r="C8485" s="45">
        <v>64.650999999999996</v>
      </c>
      <c r="D8485" s="24">
        <v>0.101146192710803</v>
      </c>
      <c r="E8485" s="10">
        <v>62.707000000000001</v>
      </c>
      <c r="F8485" s="24">
        <v>7.8879163519497641E-2</v>
      </c>
      <c r="G8485" s="10">
        <v>54.121000000000002</v>
      </c>
      <c r="H8485" s="24">
        <v>0.36155513958280028</v>
      </c>
      <c r="I8485" s="10">
        <v>42.970999999999997</v>
      </c>
      <c r="J8485" s="24">
        <v>0.2191926433144637</v>
      </c>
      <c r="K8485" s="10">
        <v>69.135000000000005</v>
      </c>
      <c r="L8485" s="61">
        <v>7.1825610580725022E-2</v>
      </c>
      <c r="Q8485" s="48"/>
      <c r="R8485" s="48"/>
      <c r="S8485" s="48"/>
      <c r="T8485" s="48"/>
      <c r="U8485" s="48"/>
      <c r="V8485" s="48"/>
    </row>
    <row r="8486" spans="1:22" x14ac:dyDescent="0.25">
      <c r="A8486" s="8"/>
      <c r="B8486" s="60" t="s">
        <v>8481</v>
      </c>
      <c r="C8486" s="45">
        <v>64.114999999999995</v>
      </c>
      <c r="D8486" s="24">
        <v>0.12272927941921875</v>
      </c>
      <c r="E8486" s="10">
        <v>62.658999999999999</v>
      </c>
      <c r="F8486" s="24">
        <v>9.7791798107255523E-2</v>
      </c>
      <c r="G8486" s="10">
        <v>56.957000000000001</v>
      </c>
      <c r="H8486" s="24">
        <v>0.3779980338553941</v>
      </c>
      <c r="I8486" s="10">
        <v>46.167000000000002</v>
      </c>
      <c r="J8486" s="24">
        <v>0.24450596989098461</v>
      </c>
      <c r="K8486" s="10">
        <v>68.653000000000006</v>
      </c>
      <c r="L8486" s="61">
        <v>8.8432489427297631E-2</v>
      </c>
      <c r="Q8486" s="48"/>
      <c r="R8486" s="48"/>
      <c r="S8486" s="48"/>
      <c r="T8486" s="48"/>
      <c r="U8486" s="48"/>
      <c r="V8486" s="48"/>
    </row>
    <row r="8487" spans="1:22" x14ac:dyDescent="0.25">
      <c r="A8487" s="8"/>
      <c r="B8487" s="60" t="s">
        <v>8482</v>
      </c>
      <c r="C8487" s="45">
        <v>64.331000000000003</v>
      </c>
      <c r="D8487" s="24">
        <v>0.15928972023741395</v>
      </c>
      <c r="E8487" s="10">
        <v>62.661999999999999</v>
      </c>
      <c r="F8487" s="24">
        <v>0.11387568312080686</v>
      </c>
      <c r="G8487" s="10">
        <v>59.192</v>
      </c>
      <c r="H8487" s="24">
        <v>0.39555866786969579</v>
      </c>
      <c r="I8487" s="10">
        <v>48.628</v>
      </c>
      <c r="J8487" s="24">
        <v>0.26622252984945494</v>
      </c>
      <c r="K8487" s="10">
        <v>69.709999999999994</v>
      </c>
      <c r="L8487" s="61">
        <v>0.10883293411114804</v>
      </c>
      <c r="Q8487" s="48"/>
      <c r="R8487" s="48"/>
      <c r="S8487" s="48"/>
      <c r="T8487" s="48"/>
      <c r="U8487" s="48"/>
      <c r="V8487" s="48"/>
    </row>
    <row r="8488" spans="1:22" x14ac:dyDescent="0.25">
      <c r="A8488" s="8"/>
      <c r="B8488" s="60" t="s">
        <v>8483</v>
      </c>
      <c r="C8488" s="45">
        <v>65.066999999999993</v>
      </c>
      <c r="D8488" s="24">
        <v>0.18236073186284929</v>
      </c>
      <c r="E8488" s="10">
        <v>62.624000000000002</v>
      </c>
      <c r="F8488" s="24">
        <v>0.13407680573451222</v>
      </c>
      <c r="G8488" s="10">
        <v>60.755000000000003</v>
      </c>
      <c r="H8488" s="24">
        <v>0.39604347064923173</v>
      </c>
      <c r="I8488" s="10">
        <v>51.718000000000004</v>
      </c>
      <c r="J8488" s="24">
        <v>0.27089461844609797</v>
      </c>
      <c r="K8488" s="10">
        <v>70.141000000000005</v>
      </c>
      <c r="L8488" s="61">
        <v>0.12373213528474665</v>
      </c>
      <c r="Q8488" s="48"/>
      <c r="R8488" s="48"/>
      <c r="S8488" s="48"/>
      <c r="T8488" s="48"/>
      <c r="U8488" s="48"/>
      <c r="V8488" s="48"/>
    </row>
    <row r="8489" spans="1:22" x14ac:dyDescent="0.25">
      <c r="A8489" s="8"/>
      <c r="B8489" s="60" t="s">
        <v>8484</v>
      </c>
      <c r="C8489" s="45">
        <v>64.337000000000003</v>
      </c>
      <c r="D8489" s="24">
        <v>0.18294936150035154</v>
      </c>
      <c r="E8489" s="10">
        <v>61.968000000000004</v>
      </c>
      <c r="F8489" s="24">
        <v>0.15127145628767347</v>
      </c>
      <c r="G8489" s="10">
        <v>60.473999999999997</v>
      </c>
      <c r="H8489" s="24">
        <v>0.39681107505016361</v>
      </c>
      <c r="I8489" s="10">
        <v>51.917999999999999</v>
      </c>
      <c r="J8489" s="24">
        <v>0.26970805626282351</v>
      </c>
      <c r="K8489" s="10">
        <v>69.302999999999997</v>
      </c>
      <c r="L8489" s="61">
        <v>0.12772053682967921</v>
      </c>
      <c r="Q8489" s="48"/>
      <c r="R8489" s="48"/>
      <c r="S8489" s="48"/>
      <c r="T8489" s="48"/>
      <c r="U8489" s="48"/>
      <c r="V8489" s="48"/>
    </row>
    <row r="8490" spans="1:22" x14ac:dyDescent="0.25">
      <c r="A8490" s="8"/>
      <c r="B8490" s="60" t="s">
        <v>8485</v>
      </c>
      <c r="C8490" s="45">
        <v>63.613999999999997</v>
      </c>
      <c r="D8490" s="24">
        <v>0.17977730178714499</v>
      </c>
      <c r="E8490" s="10">
        <v>60.765000000000001</v>
      </c>
      <c r="F8490" s="24">
        <v>0.16101657262185098</v>
      </c>
      <c r="G8490" s="10">
        <v>58.904000000000003</v>
      </c>
      <c r="H8490" s="24">
        <v>0.39022583729480048</v>
      </c>
      <c r="I8490" s="10">
        <v>50.012</v>
      </c>
      <c r="J8490" s="24">
        <v>0.25003090005685613</v>
      </c>
      <c r="K8490" s="10">
        <v>68.555999999999997</v>
      </c>
      <c r="L8490" s="61">
        <v>0.12207030130769142</v>
      </c>
      <c r="Q8490" s="48"/>
      <c r="R8490" s="48"/>
      <c r="S8490" s="48"/>
      <c r="T8490" s="48"/>
      <c r="U8490" s="48"/>
      <c r="V8490" s="48"/>
    </row>
    <row r="8491" spans="1:22" x14ac:dyDescent="0.25">
      <c r="A8491" s="8"/>
      <c r="B8491" s="60" t="s">
        <v>8486</v>
      </c>
      <c r="C8491" s="45">
        <v>62.777000000000001</v>
      </c>
      <c r="D8491" s="24">
        <v>0.17214146732287972</v>
      </c>
      <c r="E8491" s="10">
        <v>59.603000000000002</v>
      </c>
      <c r="F8491" s="24">
        <v>0.15986137646065668</v>
      </c>
      <c r="G8491" s="10">
        <v>57.95</v>
      </c>
      <c r="H8491" s="24">
        <v>0.36835584524017939</v>
      </c>
      <c r="I8491" s="10">
        <v>48.447000000000003</v>
      </c>
      <c r="J8491" s="24">
        <v>0.21962524411044917</v>
      </c>
      <c r="K8491" s="10">
        <v>67.658000000000001</v>
      </c>
      <c r="L8491" s="61">
        <v>0.10373282294018543</v>
      </c>
      <c r="Q8491" s="48"/>
      <c r="R8491" s="48"/>
      <c r="S8491" s="48"/>
      <c r="T8491" s="48"/>
      <c r="U8491" s="48"/>
      <c r="V8491" s="48"/>
    </row>
    <row r="8492" spans="1:22" x14ac:dyDescent="0.25">
      <c r="A8492" s="8"/>
      <c r="B8492" s="60" t="s">
        <v>8487</v>
      </c>
      <c r="C8492" s="45">
        <v>62.704999999999998</v>
      </c>
      <c r="D8492" s="24">
        <v>0.169688843833287</v>
      </c>
      <c r="E8492" s="10">
        <v>58.963000000000001</v>
      </c>
      <c r="F8492" s="24">
        <v>0.1497904355681936</v>
      </c>
      <c r="G8492" s="10">
        <v>58.313000000000002</v>
      </c>
      <c r="H8492" s="24">
        <v>0.35603377459364099</v>
      </c>
      <c r="I8492" s="10">
        <v>47.884</v>
      </c>
      <c r="J8492" s="24">
        <v>0.18832966652658642</v>
      </c>
      <c r="K8492" s="10">
        <v>67.287000000000006</v>
      </c>
      <c r="L8492" s="61">
        <v>8.1452786723665668E-2</v>
      </c>
      <c r="Q8492" s="48"/>
      <c r="R8492" s="48"/>
      <c r="S8492" s="48"/>
      <c r="T8492" s="48"/>
      <c r="U8492" s="48"/>
      <c r="V8492" s="48"/>
    </row>
    <row r="8493" spans="1:22" x14ac:dyDescent="0.25">
      <c r="A8493" s="8"/>
      <c r="B8493" s="60" t="s">
        <v>8488</v>
      </c>
      <c r="C8493" s="45">
        <v>64.061999999999998</v>
      </c>
      <c r="D8493" s="24">
        <v>0.17668699619025818</v>
      </c>
      <c r="E8493" s="10">
        <v>60.607999999999997</v>
      </c>
      <c r="F8493" s="24">
        <v>0.15121221545889427</v>
      </c>
      <c r="G8493" s="10">
        <v>60.604999999999997</v>
      </c>
      <c r="H8493" s="24">
        <v>0.35269402211239342</v>
      </c>
      <c r="I8493" s="10">
        <v>50.325000000000003</v>
      </c>
      <c r="J8493" s="24">
        <v>0.18395421847576199</v>
      </c>
      <c r="K8493" s="10">
        <v>68.760999999999996</v>
      </c>
      <c r="L8493" s="61">
        <v>7.7464385178733108E-2</v>
      </c>
      <c r="Q8493" s="48"/>
      <c r="R8493" s="48"/>
      <c r="S8493" s="48"/>
      <c r="T8493" s="48"/>
      <c r="U8493" s="48"/>
      <c r="V8493" s="48"/>
    </row>
    <row r="8494" spans="1:22" x14ac:dyDescent="0.25">
      <c r="A8494" s="8"/>
      <c r="B8494" s="60" t="s">
        <v>8489</v>
      </c>
      <c r="C8494" s="45">
        <v>65.575000000000003</v>
      </c>
      <c r="D8494" s="24">
        <v>0.19447669190143724</v>
      </c>
      <c r="E8494" s="10">
        <v>63.664999999999999</v>
      </c>
      <c r="F8494" s="24">
        <v>0.16519305105078419</v>
      </c>
      <c r="G8494" s="10">
        <v>63.198999999999998</v>
      </c>
      <c r="H8494" s="24">
        <v>0.35431003137751321</v>
      </c>
      <c r="I8494" s="10">
        <v>53.573999999999998</v>
      </c>
      <c r="J8494" s="24">
        <v>0.18999826959681607</v>
      </c>
      <c r="K8494" s="10">
        <v>71.037000000000006</v>
      </c>
      <c r="L8494" s="61">
        <v>8.518904794104501E-2</v>
      </c>
      <c r="Q8494" s="48"/>
      <c r="R8494" s="48"/>
      <c r="S8494" s="48"/>
      <c r="T8494" s="48"/>
      <c r="U8494" s="48"/>
      <c r="V8494" s="48"/>
    </row>
    <row r="8495" spans="1:22" x14ac:dyDescent="0.25">
      <c r="A8495" s="8"/>
      <c r="B8495" s="60" t="s">
        <v>8490</v>
      </c>
      <c r="C8495" s="45">
        <v>64.347999999999999</v>
      </c>
      <c r="D8495" s="24">
        <v>0.20060825062541898</v>
      </c>
      <c r="E8495" s="10">
        <v>62.98</v>
      </c>
      <c r="F8495" s="24">
        <v>0.18486100620547682</v>
      </c>
      <c r="G8495" s="10">
        <v>62.673000000000002</v>
      </c>
      <c r="H8495" s="24">
        <v>0.33975248124755913</v>
      </c>
      <c r="I8495" s="10">
        <v>53.911000000000001</v>
      </c>
      <c r="J8495" s="24">
        <v>0.19384223666971548</v>
      </c>
      <c r="K8495" s="10">
        <v>70.081000000000003</v>
      </c>
      <c r="L8495" s="61">
        <v>9.1102884714565693E-2</v>
      </c>
      <c r="Q8495" s="48"/>
      <c r="R8495" s="48"/>
      <c r="S8495" s="48"/>
      <c r="T8495" s="48"/>
      <c r="U8495" s="48"/>
      <c r="V8495" s="48"/>
    </row>
    <row r="8496" spans="1:22" x14ac:dyDescent="0.25">
      <c r="A8496" s="8"/>
      <c r="B8496" s="60" t="s">
        <v>8491</v>
      </c>
      <c r="C8496" s="45">
        <v>62.274999999999999</v>
      </c>
      <c r="D8496" s="24">
        <v>0.20037933909972366</v>
      </c>
      <c r="E8496" s="10">
        <v>60.808999999999997</v>
      </c>
      <c r="F8496" s="24">
        <v>0.19792360895128921</v>
      </c>
      <c r="G8496" s="10">
        <v>60.497</v>
      </c>
      <c r="H8496" s="24">
        <v>0.33365204627173195</v>
      </c>
      <c r="I8496" s="10">
        <v>52.768000000000001</v>
      </c>
      <c r="J8496" s="24">
        <v>0.19736484315131139</v>
      </c>
      <c r="K8496" s="10">
        <v>68.369</v>
      </c>
      <c r="L8496" s="61">
        <v>0.10026016297433898</v>
      </c>
      <c r="Q8496" s="48"/>
      <c r="R8496" s="48"/>
      <c r="S8496" s="48"/>
      <c r="T8496" s="48"/>
      <c r="U8496" s="48"/>
      <c r="V8496" s="48"/>
    </row>
    <row r="8497" spans="1:22" x14ac:dyDescent="0.25">
      <c r="A8497" s="8"/>
      <c r="B8497" s="60" t="s">
        <v>8492</v>
      </c>
      <c r="C8497" s="45">
        <v>58.731999999999999</v>
      </c>
      <c r="D8497" s="24">
        <v>0.19222027829101196</v>
      </c>
      <c r="E8497" s="10">
        <v>57.823999999999998</v>
      </c>
      <c r="F8497" s="24">
        <v>0.20615808415159728</v>
      </c>
      <c r="G8497" s="10">
        <v>56.93</v>
      </c>
      <c r="H8497" s="24">
        <v>0.3271476089796248</v>
      </c>
      <c r="I8497" s="10">
        <v>50.853000000000002</v>
      </c>
      <c r="J8497" s="24">
        <v>0.19467035819345907</v>
      </c>
      <c r="K8497" s="10">
        <v>64.950999999999993</v>
      </c>
      <c r="L8497" s="61">
        <v>0.10121141966465337</v>
      </c>
      <c r="Q8497" s="48"/>
      <c r="R8497" s="48"/>
      <c r="S8497" s="48"/>
      <c r="T8497" s="48"/>
      <c r="U8497" s="48"/>
      <c r="V8497" s="48"/>
    </row>
    <row r="8498" spans="1:22" x14ac:dyDescent="0.25">
      <c r="A8498" s="8"/>
      <c r="B8498" s="60" t="s">
        <v>8493</v>
      </c>
      <c r="C8498" s="45">
        <v>56.194000000000003</v>
      </c>
      <c r="D8498" s="24">
        <v>0.18110171847152504</v>
      </c>
      <c r="E8498" s="10">
        <v>55.600999999999999</v>
      </c>
      <c r="F8498" s="24">
        <v>0.22141259756223988</v>
      </c>
      <c r="G8498" s="10">
        <v>54.664999999999999</v>
      </c>
      <c r="H8498" s="24">
        <v>0.33056816192412836</v>
      </c>
      <c r="I8498" s="10">
        <v>49.072000000000003</v>
      </c>
      <c r="J8498" s="24">
        <v>0.19123427187106024</v>
      </c>
      <c r="K8498" s="10">
        <v>61.4</v>
      </c>
      <c r="L8498" s="61">
        <v>0.1062656871396972</v>
      </c>
      <c r="Q8498" s="48"/>
      <c r="R8498" s="48"/>
      <c r="S8498" s="48"/>
      <c r="T8498" s="48"/>
      <c r="U8498" s="48"/>
      <c r="V8498" s="48"/>
    </row>
    <row r="8499" spans="1:22" x14ac:dyDescent="0.25">
      <c r="A8499" s="8"/>
      <c r="B8499" s="60" t="s">
        <v>8494</v>
      </c>
      <c r="C8499" s="45">
        <v>54.578000000000003</v>
      </c>
      <c r="D8499" s="24">
        <v>0.17294265766281333</v>
      </c>
      <c r="E8499" s="10">
        <v>54.939</v>
      </c>
      <c r="F8499" s="24">
        <v>0.22533730246886155</v>
      </c>
      <c r="G8499" s="10">
        <v>53.326000000000001</v>
      </c>
      <c r="H8499" s="24">
        <v>0.31789595593681402</v>
      </c>
      <c r="I8499" s="10">
        <v>47.805999999999997</v>
      </c>
      <c r="J8499" s="24">
        <v>0.1903072701653771</v>
      </c>
      <c r="K8499" s="10">
        <v>58.523000000000003</v>
      </c>
      <c r="L8499" s="61">
        <v>0.11482699735252656</v>
      </c>
      <c r="Q8499" s="48"/>
      <c r="R8499" s="48"/>
      <c r="S8499" s="48"/>
      <c r="T8499" s="48"/>
      <c r="U8499" s="48"/>
      <c r="V8499" s="48"/>
    </row>
    <row r="8500" spans="1:22" x14ac:dyDescent="0.25">
      <c r="A8500" s="8"/>
      <c r="B8500" s="60" t="s">
        <v>8495</v>
      </c>
      <c r="C8500" s="45">
        <v>50.235999999999997</v>
      </c>
      <c r="D8500" s="24">
        <v>0.1682826730325872</v>
      </c>
      <c r="E8500" s="10">
        <v>51.1</v>
      </c>
      <c r="F8500" s="24">
        <v>0.22746997230491253</v>
      </c>
      <c r="G8500" s="10">
        <v>49.722999999999999</v>
      </c>
      <c r="H8500" s="24">
        <v>0.31148578585183889</v>
      </c>
      <c r="I8500" s="10">
        <v>43.771000000000001</v>
      </c>
      <c r="J8500" s="24">
        <v>0.19546139964897535</v>
      </c>
      <c r="K8500" s="10">
        <v>54.665999999999997</v>
      </c>
      <c r="L8500" s="61">
        <v>0.12468339197506102</v>
      </c>
      <c r="Q8500" s="48"/>
      <c r="R8500" s="48"/>
      <c r="S8500" s="48"/>
      <c r="T8500" s="48"/>
      <c r="U8500" s="48"/>
      <c r="V8500" s="48"/>
    </row>
    <row r="8501" spans="1:22" x14ac:dyDescent="0.25">
      <c r="A8501" s="8"/>
      <c r="B8501" s="60" t="s">
        <v>8496</v>
      </c>
      <c r="C8501" s="45">
        <v>46.447000000000003</v>
      </c>
      <c r="D8501" s="24">
        <v>0.16055629917403938</v>
      </c>
      <c r="E8501" s="10">
        <v>47.552999999999997</v>
      </c>
      <c r="F8501" s="24">
        <v>0.23039230199851962</v>
      </c>
      <c r="G8501" s="10">
        <v>46.149000000000001</v>
      </c>
      <c r="H8501" s="24">
        <v>0.30046050682681175</v>
      </c>
      <c r="I8501" s="10">
        <v>40.945999999999998</v>
      </c>
      <c r="J8501" s="24">
        <v>0.19734631350069184</v>
      </c>
      <c r="K8501" s="10">
        <v>51.478000000000002</v>
      </c>
      <c r="L8501" s="61">
        <v>0.12535067730817234</v>
      </c>
      <c r="Q8501" s="48"/>
      <c r="R8501" s="48"/>
      <c r="S8501" s="48"/>
      <c r="T8501" s="48"/>
      <c r="U8501" s="48"/>
      <c r="V8501" s="48"/>
    </row>
    <row r="8502" spans="1:22" x14ac:dyDescent="0.25">
      <c r="A8502" s="8"/>
      <c r="B8502" s="60" t="s">
        <v>8497</v>
      </c>
      <c r="C8502" s="45">
        <v>44.094999999999999</v>
      </c>
      <c r="D8502" s="24">
        <v>0.16078482583004147</v>
      </c>
      <c r="E8502" s="10">
        <v>45.639000000000003</v>
      </c>
      <c r="F8502" s="24">
        <v>0.23138415988156921</v>
      </c>
      <c r="G8502" s="10">
        <v>43.706000000000003</v>
      </c>
      <c r="H8502" s="24">
        <v>0.28547383728758785</v>
      </c>
      <c r="I8502" s="10">
        <v>38.884</v>
      </c>
      <c r="J8502" s="24">
        <v>0.19902648744811227</v>
      </c>
      <c r="K8502" s="10">
        <v>49.418999999999997</v>
      </c>
      <c r="L8502" s="61">
        <v>0.12192692171164879</v>
      </c>
      <c r="Q8502" s="48"/>
      <c r="R8502" s="48"/>
      <c r="S8502" s="48"/>
      <c r="T8502" s="48"/>
      <c r="U8502" s="48"/>
      <c r="V8502" s="48"/>
    </row>
    <row r="8503" spans="1:22" x14ac:dyDescent="0.25">
      <c r="A8503" s="8"/>
      <c r="B8503" s="60" t="s">
        <v>8498</v>
      </c>
      <c r="C8503" s="45">
        <v>42.896000000000001</v>
      </c>
      <c r="D8503" s="24">
        <v>0.15832000261173321</v>
      </c>
      <c r="E8503" s="10">
        <v>44.6</v>
      </c>
      <c r="F8503" s="24">
        <v>0.24278312361213916</v>
      </c>
      <c r="G8503" s="10">
        <v>42.289000000000001</v>
      </c>
      <c r="H8503" s="24">
        <v>0.26660921552258099</v>
      </c>
      <c r="I8503" s="10">
        <v>38.122</v>
      </c>
      <c r="J8503" s="24">
        <v>0.19704981221585294</v>
      </c>
      <c r="K8503" s="10">
        <v>48.176000000000002</v>
      </c>
      <c r="L8503" s="61">
        <v>0.11725504116522197</v>
      </c>
      <c r="Q8503" s="48"/>
      <c r="R8503" s="48"/>
      <c r="S8503" s="48"/>
      <c r="T8503" s="48"/>
      <c r="U8503" s="48"/>
      <c r="V8503" s="48"/>
    </row>
    <row r="8504" spans="1:22" x14ac:dyDescent="0.25">
      <c r="A8504" s="8"/>
      <c r="B8504" s="60" t="s">
        <v>8499</v>
      </c>
      <c r="C8504" s="45">
        <v>42.722999999999999</v>
      </c>
      <c r="D8504" s="24">
        <v>0.15121935294309685</v>
      </c>
      <c r="E8504" s="10">
        <v>44.136000000000003</v>
      </c>
      <c r="F8504" s="24">
        <v>0.24476683937823834</v>
      </c>
      <c r="G8504" s="10">
        <v>41.762999999999998</v>
      </c>
      <c r="H8504" s="24">
        <v>0.25290173161338969</v>
      </c>
      <c r="I8504" s="10">
        <v>38.573</v>
      </c>
      <c r="J8504" s="24">
        <v>0.19954536469658035</v>
      </c>
      <c r="K8504" s="10">
        <v>48.070999999999998</v>
      </c>
      <c r="L8504" s="61">
        <v>0.11065944509967823</v>
      </c>
      <c r="Q8504" s="48"/>
      <c r="R8504" s="48"/>
      <c r="S8504" s="48"/>
      <c r="T8504" s="48"/>
      <c r="U8504" s="48"/>
      <c r="V8504" s="48"/>
    </row>
    <row r="8505" spans="1:22" x14ac:dyDescent="0.25">
      <c r="A8505" s="8"/>
      <c r="B8505" s="60" t="s">
        <v>8500</v>
      </c>
      <c r="C8505" s="45">
        <v>43.731000000000002</v>
      </c>
      <c r="D8505" s="24">
        <v>0.14586529985961935</v>
      </c>
      <c r="E8505" s="10">
        <v>44.055999999999997</v>
      </c>
      <c r="F8505" s="24">
        <v>0.2439378238341969</v>
      </c>
      <c r="G8505" s="10">
        <v>41.896999999999998</v>
      </c>
      <c r="H8505" s="24">
        <v>0.24078313090781783</v>
      </c>
      <c r="I8505" s="10">
        <v>40.281999999999996</v>
      </c>
      <c r="J8505" s="24">
        <v>0.20464765763984977</v>
      </c>
      <c r="K8505" s="10">
        <v>48.826999999999998</v>
      </c>
      <c r="L8505" s="61">
        <v>0.10793418144759592</v>
      </c>
      <c r="Q8505" s="48"/>
      <c r="R8505" s="48"/>
      <c r="S8505" s="48"/>
      <c r="T8505" s="48"/>
      <c r="U8505" s="48"/>
      <c r="V8505" s="48"/>
    </row>
    <row r="8506" spans="1:22" x14ac:dyDescent="0.25">
      <c r="A8506" s="8"/>
      <c r="B8506" s="60" t="s">
        <v>8501</v>
      </c>
      <c r="C8506" s="45">
        <v>45.792999999999999</v>
      </c>
      <c r="D8506" s="24">
        <v>0.13953184682184716</v>
      </c>
      <c r="E8506" s="10">
        <v>44.331000000000003</v>
      </c>
      <c r="F8506" s="24">
        <v>0.25914137675795706</v>
      </c>
      <c r="G8506" s="10">
        <v>41.572000000000003</v>
      </c>
      <c r="H8506" s="24">
        <v>0.22107020709342096</v>
      </c>
      <c r="I8506" s="10">
        <v>43.662999999999997</v>
      </c>
      <c r="J8506" s="24">
        <v>0.20729146076299665</v>
      </c>
      <c r="K8506" s="10">
        <v>51.494</v>
      </c>
      <c r="L8506" s="61">
        <v>0.12215593546392461</v>
      </c>
      <c r="Q8506" s="48"/>
      <c r="R8506" s="48"/>
      <c r="S8506" s="48"/>
      <c r="T8506" s="48"/>
      <c r="U8506" s="48"/>
      <c r="V8506" s="48"/>
    </row>
    <row r="8507" spans="1:22" x14ac:dyDescent="0.25">
      <c r="A8507" s="8"/>
      <c r="B8507" s="60" t="s">
        <v>8502</v>
      </c>
      <c r="C8507" s="45">
        <v>50.968000000000004</v>
      </c>
      <c r="D8507" s="24">
        <v>0.13602233031895791</v>
      </c>
      <c r="E8507" s="10">
        <v>44.886000000000003</v>
      </c>
      <c r="F8507" s="24">
        <v>0.27616580310880828</v>
      </c>
      <c r="G8507" s="10">
        <v>41.052</v>
      </c>
      <c r="H8507" s="24">
        <v>0.21180621010960601</v>
      </c>
      <c r="I8507" s="10">
        <v>51.58</v>
      </c>
      <c r="J8507" s="24">
        <v>0.21567997627989721</v>
      </c>
      <c r="K8507" s="10">
        <v>58.941000000000003</v>
      </c>
      <c r="L8507" s="61">
        <v>0.13774032130629443</v>
      </c>
      <c r="Q8507" s="48"/>
      <c r="R8507" s="48"/>
      <c r="S8507" s="48"/>
      <c r="T8507" s="48"/>
      <c r="U8507" s="48"/>
      <c r="V8507" s="48"/>
    </row>
    <row r="8508" spans="1:22" x14ac:dyDescent="0.25">
      <c r="A8508" s="8"/>
      <c r="B8508" s="60" t="s">
        <v>8503</v>
      </c>
      <c r="C8508" s="45">
        <v>58.265000000000001</v>
      </c>
      <c r="D8508" s="24">
        <v>0.13127224054062878</v>
      </c>
      <c r="E8508" s="10">
        <v>48.680999999999997</v>
      </c>
      <c r="F8508" s="24">
        <v>0.28651369356032569</v>
      </c>
      <c r="G8508" s="10">
        <v>43.052999999999997</v>
      </c>
      <c r="H8508" s="24">
        <v>0.20523523550480705</v>
      </c>
      <c r="I8508" s="10">
        <v>58.427999999999997</v>
      </c>
      <c r="J8508" s="24">
        <v>0.22551393556038743</v>
      </c>
      <c r="K8508" s="10">
        <v>66.323999999999998</v>
      </c>
      <c r="L8508" s="61">
        <v>0.15208803288637482</v>
      </c>
      <c r="Q8508" s="48"/>
      <c r="R8508" s="48"/>
      <c r="S8508" s="48"/>
      <c r="T8508" s="48"/>
      <c r="U8508" s="48"/>
      <c r="V8508" s="48"/>
    </row>
    <row r="8509" spans="1:22" x14ac:dyDescent="0.25">
      <c r="A8509" s="8"/>
      <c r="B8509" s="60" t="s">
        <v>8504</v>
      </c>
      <c r="C8509" s="45">
        <v>61.749000000000002</v>
      </c>
      <c r="D8509" s="24">
        <v>0.12993372726975938</v>
      </c>
      <c r="E8509" s="10">
        <v>52.524000000000001</v>
      </c>
      <c r="F8509" s="24">
        <v>0.29467061435973352</v>
      </c>
      <c r="G8509" s="10">
        <v>45.954000000000001</v>
      </c>
      <c r="H8509" s="24">
        <v>0.21086365227695042</v>
      </c>
      <c r="I8509" s="10">
        <v>61.323</v>
      </c>
      <c r="J8509" s="24">
        <v>0.23838703301047637</v>
      </c>
      <c r="K8509" s="10">
        <v>69.135000000000005</v>
      </c>
      <c r="L8509" s="61">
        <v>0.156027069425519</v>
      </c>
      <c r="Q8509" s="48"/>
      <c r="R8509" s="48"/>
      <c r="S8509" s="48"/>
      <c r="T8509" s="48"/>
      <c r="U8509" s="48"/>
      <c r="V8509" s="48"/>
    </row>
    <row r="8510" spans="1:22" x14ac:dyDescent="0.25">
      <c r="A8510" s="8"/>
      <c r="B8510" s="60" t="s">
        <v>8505</v>
      </c>
      <c r="C8510" s="45">
        <v>62.350999999999999</v>
      </c>
      <c r="D8510" s="24">
        <v>0.1294113806274689</v>
      </c>
      <c r="E8510" s="10">
        <v>55.292999999999999</v>
      </c>
      <c r="F8510" s="24">
        <v>0.31332346410066619</v>
      </c>
      <c r="G8510" s="10">
        <v>49.006</v>
      </c>
      <c r="H8510" s="24">
        <v>0.23065736676271781</v>
      </c>
      <c r="I8510" s="10">
        <v>62.253999999999998</v>
      </c>
      <c r="J8510" s="24">
        <v>0.25623888120181854</v>
      </c>
      <c r="K8510" s="10">
        <v>69.355000000000004</v>
      </c>
      <c r="L8510" s="61">
        <v>0.17027172481707525</v>
      </c>
      <c r="Q8510" s="48"/>
      <c r="R8510" s="48"/>
      <c r="S8510" s="48"/>
      <c r="T8510" s="48"/>
      <c r="U8510" s="48"/>
      <c r="V8510" s="48"/>
    </row>
    <row r="8511" spans="1:22" x14ac:dyDescent="0.25">
      <c r="A8511" s="8"/>
      <c r="B8511" s="60" t="s">
        <v>8506</v>
      </c>
      <c r="C8511" s="45">
        <v>62.902999999999999</v>
      </c>
      <c r="D8511" s="24">
        <v>0.13061930723776566</v>
      </c>
      <c r="E8511" s="10">
        <v>56.822000000000003</v>
      </c>
      <c r="F8511" s="24">
        <v>0.33113249444855664</v>
      </c>
      <c r="G8511" s="10">
        <v>51.703000000000003</v>
      </c>
      <c r="H8511" s="24">
        <v>0.25871865995206422</v>
      </c>
      <c r="I8511" s="10">
        <v>62.664999999999999</v>
      </c>
      <c r="J8511" s="24">
        <v>0.28842162482704092</v>
      </c>
      <c r="K8511" s="10">
        <v>70.185000000000002</v>
      </c>
      <c r="L8511" s="61">
        <v>0.18759661517674137</v>
      </c>
      <c r="Q8511" s="48"/>
      <c r="R8511" s="48"/>
      <c r="S8511" s="48"/>
      <c r="T8511" s="48"/>
      <c r="U8511" s="48"/>
      <c r="V8511" s="48"/>
    </row>
    <row r="8512" spans="1:22" x14ac:dyDescent="0.25">
      <c r="A8512" s="8"/>
      <c r="B8512" s="60" t="s">
        <v>8507</v>
      </c>
      <c r="C8512" s="45">
        <v>63.063000000000002</v>
      </c>
      <c r="D8512" s="24">
        <v>0.12249028761711991</v>
      </c>
      <c r="E8512" s="10">
        <v>57.57</v>
      </c>
      <c r="F8512" s="24">
        <v>0.34885270170244265</v>
      </c>
      <c r="G8512" s="10">
        <v>54.750999999999998</v>
      </c>
      <c r="H8512" s="24">
        <v>0.29060404491961328</v>
      </c>
      <c r="I8512" s="10">
        <v>63.848999999999997</v>
      </c>
      <c r="J8512" s="24">
        <v>0.31960367661593198</v>
      </c>
      <c r="K8512" s="10">
        <v>70.575999999999993</v>
      </c>
      <c r="L8512" s="61">
        <v>0.20281457901546987</v>
      </c>
      <c r="Q8512" s="48"/>
      <c r="R8512" s="48"/>
      <c r="S8512" s="48"/>
      <c r="T8512" s="48"/>
      <c r="U8512" s="48"/>
      <c r="V8512" s="48"/>
    </row>
    <row r="8513" spans="1:22" x14ac:dyDescent="0.25">
      <c r="A8513" s="8"/>
      <c r="B8513" s="60" t="s">
        <v>8508</v>
      </c>
      <c r="C8513" s="45">
        <v>61.926000000000002</v>
      </c>
      <c r="D8513" s="24">
        <v>0.11362671803075317</v>
      </c>
      <c r="E8513" s="10">
        <v>57.473999999999997</v>
      </c>
      <c r="F8513" s="24">
        <v>0.35197631384159883</v>
      </c>
      <c r="G8513" s="10">
        <v>55.003999999999998</v>
      </c>
      <c r="H8513" s="24">
        <v>0.30272264562518514</v>
      </c>
      <c r="I8513" s="10">
        <v>63.326999999999998</v>
      </c>
      <c r="J8513" s="24">
        <v>0.34371911444949593</v>
      </c>
      <c r="K8513" s="10">
        <v>70.066000000000003</v>
      </c>
      <c r="L8513" s="61">
        <v>0.20423446427958</v>
      </c>
      <c r="Q8513" s="48"/>
      <c r="R8513" s="48"/>
      <c r="S8513" s="48"/>
      <c r="T8513" s="48"/>
      <c r="U8513" s="48"/>
      <c r="V8513" s="48"/>
    </row>
    <row r="8514" spans="1:22" x14ac:dyDescent="0.25">
      <c r="A8514" s="8"/>
      <c r="B8514" s="60" t="s">
        <v>8509</v>
      </c>
      <c r="C8514" s="45">
        <v>60.17</v>
      </c>
      <c r="D8514" s="24">
        <v>0.10615063171297053</v>
      </c>
      <c r="E8514" s="10">
        <v>56.161000000000001</v>
      </c>
      <c r="F8514" s="24">
        <v>0.32771280532938563</v>
      </c>
      <c r="G8514" s="10">
        <v>53.594000000000001</v>
      </c>
      <c r="H8514" s="24">
        <v>0.29522257829962567</v>
      </c>
      <c r="I8514" s="10">
        <v>62.603000000000002</v>
      </c>
      <c r="J8514" s="24">
        <v>0.35665398300059298</v>
      </c>
      <c r="K8514" s="10">
        <v>69.231999999999999</v>
      </c>
      <c r="L8514" s="61">
        <v>0.19437542224410576</v>
      </c>
      <c r="Q8514" s="48"/>
      <c r="R8514" s="48"/>
      <c r="S8514" s="48"/>
      <c r="T8514" s="48"/>
      <c r="U8514" s="48"/>
      <c r="V8514" s="48"/>
    </row>
    <row r="8515" spans="1:22" x14ac:dyDescent="0.25">
      <c r="A8515" s="8"/>
      <c r="B8515" s="60" t="s">
        <v>8510</v>
      </c>
      <c r="C8515" s="45">
        <v>59.249000000000002</v>
      </c>
      <c r="D8515" s="24">
        <v>9.0839345760830525E-2</v>
      </c>
      <c r="E8515" s="10">
        <v>54.911000000000001</v>
      </c>
      <c r="F8515" s="24">
        <v>0.29144337527757219</v>
      </c>
      <c r="G8515" s="10">
        <v>52.377000000000002</v>
      </c>
      <c r="H8515" s="24">
        <v>0.27902404868984459</v>
      </c>
      <c r="I8515" s="10">
        <v>60.892000000000003</v>
      </c>
      <c r="J8515" s="24">
        <v>0.34568343546155367</v>
      </c>
      <c r="K8515" s="10">
        <v>67.817999999999998</v>
      </c>
      <c r="L8515" s="61">
        <v>0.17113052638810961</v>
      </c>
      <c r="Q8515" s="48"/>
      <c r="R8515" s="48"/>
      <c r="S8515" s="48"/>
      <c r="T8515" s="48"/>
      <c r="U8515" s="48"/>
      <c r="V8515" s="48"/>
    </row>
    <row r="8516" spans="1:22" x14ac:dyDescent="0.25">
      <c r="A8516" s="8"/>
      <c r="B8516" s="60" t="s">
        <v>8511</v>
      </c>
      <c r="C8516" s="45">
        <v>58.676000000000002</v>
      </c>
      <c r="D8516" s="24">
        <v>7.6605399758414683E-2</v>
      </c>
      <c r="E8516" s="10">
        <v>54.893000000000001</v>
      </c>
      <c r="F8516" s="24">
        <v>0.2666025166543301</v>
      </c>
      <c r="G8516" s="10">
        <v>52.465000000000003</v>
      </c>
      <c r="H8516" s="24">
        <v>0.27145665580480977</v>
      </c>
      <c r="I8516" s="10">
        <v>60.944000000000003</v>
      </c>
      <c r="J8516" s="24">
        <v>0.3346387626013046</v>
      </c>
      <c r="K8516" s="10">
        <v>67.028000000000006</v>
      </c>
      <c r="L8516" s="61">
        <v>0.15208803288637482</v>
      </c>
      <c r="Q8516" s="48"/>
      <c r="R8516" s="48"/>
      <c r="S8516" s="48"/>
      <c r="T8516" s="48"/>
      <c r="U8516" s="48"/>
      <c r="V8516" s="48"/>
    </row>
    <row r="8517" spans="1:22" x14ac:dyDescent="0.25">
      <c r="A8517" s="8"/>
      <c r="B8517" s="60" t="s">
        <v>8512</v>
      </c>
      <c r="C8517" s="45">
        <v>60.601999999999997</v>
      </c>
      <c r="D8517" s="24">
        <v>6.9064020110345722E-2</v>
      </c>
      <c r="E8517" s="10">
        <v>56.923999999999999</v>
      </c>
      <c r="F8517" s="24">
        <v>0.25492227979274612</v>
      </c>
      <c r="G8517" s="10">
        <v>54.786999999999999</v>
      </c>
      <c r="H8517" s="24">
        <v>0.27361107370802251</v>
      </c>
      <c r="I8517" s="10">
        <v>62.603000000000002</v>
      </c>
      <c r="J8517" s="24">
        <v>0.33269915002965011</v>
      </c>
      <c r="K8517" s="10">
        <v>68.372</v>
      </c>
      <c r="L8517" s="61">
        <v>0.15805384113316004</v>
      </c>
      <c r="Q8517" s="48"/>
      <c r="R8517" s="48"/>
      <c r="S8517" s="48"/>
      <c r="T8517" s="48"/>
      <c r="U8517" s="48"/>
      <c r="V8517" s="48"/>
    </row>
    <row r="8518" spans="1:22" x14ac:dyDescent="0.25">
      <c r="A8518" s="8"/>
      <c r="B8518" s="60" t="s">
        <v>8513</v>
      </c>
      <c r="C8518" s="45">
        <v>62.71</v>
      </c>
      <c r="D8518" s="24">
        <v>6.6778753550324838E-2</v>
      </c>
      <c r="E8518" s="10">
        <v>60.112000000000002</v>
      </c>
      <c r="F8518" s="24">
        <v>0.27277572168763881</v>
      </c>
      <c r="G8518" s="10">
        <v>57.747</v>
      </c>
      <c r="H8518" s="24">
        <v>0.29235450946597369</v>
      </c>
      <c r="I8518" s="10">
        <v>64.876999999999995</v>
      </c>
      <c r="J8518" s="24">
        <v>0.35032862225736311</v>
      </c>
      <c r="K8518" s="10">
        <v>70.906000000000006</v>
      </c>
      <c r="L8518" s="61">
        <v>0.17093586469867517</v>
      </c>
      <c r="Q8518" s="48"/>
      <c r="R8518" s="48"/>
      <c r="S8518" s="48"/>
      <c r="T8518" s="48"/>
      <c r="U8518" s="48"/>
      <c r="V8518" s="48"/>
    </row>
    <row r="8519" spans="1:22" x14ac:dyDescent="0.25">
      <c r="A8519" s="8"/>
      <c r="B8519" s="60" t="s">
        <v>8514</v>
      </c>
      <c r="C8519" s="45">
        <v>62.027999999999999</v>
      </c>
      <c r="D8519" s="24">
        <v>6.8198883484052106E-2</v>
      </c>
      <c r="E8519" s="10">
        <v>60.268000000000001</v>
      </c>
      <c r="F8519" s="24">
        <v>0.28263508512213176</v>
      </c>
      <c r="G8519" s="10">
        <v>58.22</v>
      </c>
      <c r="H8519" s="24">
        <v>0.3078797834810007</v>
      </c>
      <c r="I8519" s="10">
        <v>64.358999999999995</v>
      </c>
      <c r="J8519" s="24">
        <v>0.37529650128483888</v>
      </c>
      <c r="K8519" s="10">
        <v>70.022000000000006</v>
      </c>
      <c r="L8519" s="61">
        <v>0.17427946548190218</v>
      </c>
      <c r="Q8519" s="48"/>
      <c r="R8519" s="48"/>
      <c r="S8519" s="48"/>
      <c r="T8519" s="48"/>
      <c r="U8519" s="48"/>
      <c r="V8519" s="48"/>
    </row>
    <row r="8520" spans="1:22" x14ac:dyDescent="0.25">
      <c r="A8520" s="8"/>
      <c r="B8520" s="60" t="s">
        <v>8515</v>
      </c>
      <c r="C8520" s="45">
        <v>59.877000000000002</v>
      </c>
      <c r="D8520" s="24">
        <v>6.9243576768633089E-2</v>
      </c>
      <c r="E8520" s="10">
        <v>58.093000000000004</v>
      </c>
      <c r="F8520" s="24">
        <v>0.27894892672094745</v>
      </c>
      <c r="G8520" s="10">
        <v>57.04</v>
      </c>
      <c r="H8520" s="24">
        <v>0.33035305523388897</v>
      </c>
      <c r="I8520" s="10">
        <v>62.7</v>
      </c>
      <c r="J8520" s="24">
        <v>0.39139405020755091</v>
      </c>
      <c r="K8520" s="10">
        <v>68.495000000000005</v>
      </c>
      <c r="L8520" s="61">
        <v>0.17763451695274302</v>
      </c>
      <c r="Q8520" s="48"/>
      <c r="R8520" s="48"/>
      <c r="S8520" s="48"/>
      <c r="T8520" s="48"/>
      <c r="U8520" s="48"/>
      <c r="V8520" s="48"/>
    </row>
    <row r="8521" spans="1:22" x14ac:dyDescent="0.25">
      <c r="A8521" s="8"/>
      <c r="B8521" s="60" t="s">
        <v>8516</v>
      </c>
      <c r="C8521" s="45">
        <v>56.344000000000001</v>
      </c>
      <c r="D8521" s="24">
        <v>7.0206653390356172E-2</v>
      </c>
      <c r="E8521" s="10">
        <v>54.814</v>
      </c>
      <c r="F8521" s="24">
        <v>0.28130273871206513</v>
      </c>
      <c r="G8521" s="10">
        <v>54.951999999999998</v>
      </c>
      <c r="H8521" s="24">
        <v>0.34438370182856221</v>
      </c>
      <c r="I8521" s="10">
        <v>58.981999999999999</v>
      </c>
      <c r="J8521" s="24">
        <v>0.39533504645186796</v>
      </c>
      <c r="K8521" s="10">
        <v>64.349999999999994</v>
      </c>
      <c r="L8521" s="61">
        <v>0.17427946548190218</v>
      </c>
      <c r="Q8521" s="48"/>
      <c r="R8521" s="48"/>
      <c r="S8521" s="48"/>
      <c r="T8521" s="48"/>
      <c r="U8521" s="48"/>
      <c r="V8521" s="48"/>
    </row>
    <row r="8522" spans="1:22" x14ac:dyDescent="0.25">
      <c r="A8522" s="8"/>
      <c r="B8522" s="60" t="s">
        <v>8517</v>
      </c>
      <c r="C8522" s="45">
        <v>53.607999999999997</v>
      </c>
      <c r="D8522" s="24">
        <v>6.9504750089778328E-2</v>
      </c>
      <c r="E8522" s="10">
        <v>52.930999999999997</v>
      </c>
      <c r="F8522" s="24">
        <v>0.28633604737231683</v>
      </c>
      <c r="G8522" s="10">
        <v>56.082999999999998</v>
      </c>
      <c r="H8522" s="24">
        <v>0.35387660571459351</v>
      </c>
      <c r="I8522" s="10">
        <v>55.21</v>
      </c>
      <c r="J8522" s="24">
        <v>0.40190749159913025</v>
      </c>
      <c r="K8522" s="10">
        <v>61.274000000000001</v>
      </c>
      <c r="L8522" s="61">
        <v>0.17323745290904718</v>
      </c>
      <c r="Q8522" s="48"/>
      <c r="R8522" s="48"/>
      <c r="S8522" s="48"/>
      <c r="T8522" s="48"/>
      <c r="U8522" s="48"/>
      <c r="V8522" s="48"/>
    </row>
    <row r="8523" spans="1:22" x14ac:dyDescent="0.25">
      <c r="A8523" s="8"/>
      <c r="B8523" s="60" t="s">
        <v>8518</v>
      </c>
      <c r="C8523" s="45">
        <v>51.892000000000003</v>
      </c>
      <c r="D8523" s="24">
        <v>6.2697920407430385E-2</v>
      </c>
      <c r="E8523" s="10">
        <v>52.26</v>
      </c>
      <c r="F8523" s="24">
        <v>0.28445595854922279</v>
      </c>
      <c r="G8523" s="10">
        <v>52.582999999999998</v>
      </c>
      <c r="H8523" s="24">
        <v>0.35814504618533383</v>
      </c>
      <c r="I8523" s="10">
        <v>53.087000000000003</v>
      </c>
      <c r="J8523" s="24">
        <v>0.40203103380114646</v>
      </c>
      <c r="K8523" s="10">
        <v>58.911000000000001</v>
      </c>
      <c r="L8523" s="61">
        <v>0.16570290045917258</v>
      </c>
      <c r="Q8523" s="48"/>
      <c r="R8523" s="48"/>
      <c r="S8523" s="48"/>
      <c r="T8523" s="48"/>
      <c r="U8523" s="48"/>
      <c r="V8523" s="48"/>
    </row>
    <row r="8524" spans="1:22" x14ac:dyDescent="0.25">
      <c r="A8524" s="8"/>
      <c r="B8524" s="60" t="s">
        <v>8519</v>
      </c>
      <c r="C8524" s="45">
        <v>47.625999999999998</v>
      </c>
      <c r="D8524" s="24">
        <v>5.8666057262250659E-2</v>
      </c>
      <c r="E8524" s="10">
        <v>48.345999999999997</v>
      </c>
      <c r="F8524" s="24">
        <v>0.29795706883789785</v>
      </c>
      <c r="G8524" s="10">
        <v>48.875</v>
      </c>
      <c r="H8524" s="24">
        <v>0.36279050978913635</v>
      </c>
      <c r="I8524" s="10">
        <v>49.158000000000001</v>
      </c>
      <c r="J8524" s="24">
        <v>0.40283405811425183</v>
      </c>
      <c r="K8524" s="10">
        <v>54.164000000000001</v>
      </c>
      <c r="L8524" s="61">
        <v>0.15767596844190493</v>
      </c>
      <c r="Q8524" s="48"/>
      <c r="R8524" s="48"/>
      <c r="S8524" s="48"/>
      <c r="T8524" s="48"/>
      <c r="U8524" s="48"/>
      <c r="V8524" s="48"/>
    </row>
    <row r="8525" spans="1:22" x14ac:dyDescent="0.25">
      <c r="A8525" s="8"/>
      <c r="B8525" s="60" t="s">
        <v>8520</v>
      </c>
      <c r="C8525" s="45">
        <v>44.121000000000002</v>
      </c>
      <c r="D8525" s="24">
        <v>5.9373622966069885E-2</v>
      </c>
      <c r="E8525" s="10">
        <v>45.091999999999999</v>
      </c>
      <c r="F8525" s="24">
        <v>0.31536878876241509</v>
      </c>
      <c r="G8525" s="10">
        <v>45.088000000000001</v>
      </c>
      <c r="H8525" s="24">
        <v>0.35695446226719774</v>
      </c>
      <c r="I8525" s="10">
        <v>45.783000000000001</v>
      </c>
      <c r="J8525" s="24">
        <v>0.39396857139330199</v>
      </c>
      <c r="K8525" s="10">
        <v>50.39</v>
      </c>
      <c r="L8525" s="61">
        <v>0.14754210833247572</v>
      </c>
      <c r="Q8525" s="48"/>
      <c r="R8525" s="48"/>
      <c r="S8525" s="48"/>
      <c r="T8525" s="48"/>
      <c r="U8525" s="48"/>
      <c r="V8525" s="48"/>
    </row>
    <row r="8526" spans="1:22" x14ac:dyDescent="0.25">
      <c r="A8526" s="8"/>
      <c r="B8526" s="60" t="s">
        <v>8521</v>
      </c>
      <c r="C8526" s="45">
        <v>41.661999999999999</v>
      </c>
      <c r="D8526" s="24">
        <v>5.9814273823707013E-2</v>
      </c>
      <c r="E8526" s="10">
        <v>42.978000000000002</v>
      </c>
      <c r="F8526" s="24">
        <v>0.31914326736630205</v>
      </c>
      <c r="G8526" s="10">
        <v>42.78</v>
      </c>
      <c r="H8526" s="24">
        <v>0.35581063623640863</v>
      </c>
      <c r="I8526" s="10">
        <v>43.076999999999998</v>
      </c>
      <c r="J8526" s="24">
        <v>0.37051438729030106</v>
      </c>
      <c r="K8526" s="10">
        <v>47.673000000000002</v>
      </c>
      <c r="L8526" s="61">
        <v>0.13922907161561068</v>
      </c>
      <c r="Q8526" s="48"/>
      <c r="R8526" s="48"/>
      <c r="S8526" s="48"/>
      <c r="T8526" s="48"/>
      <c r="U8526" s="48"/>
      <c r="V8526" s="48"/>
    </row>
    <row r="8527" spans="1:22" x14ac:dyDescent="0.25">
      <c r="A8527" s="8"/>
      <c r="B8527" s="60" t="s">
        <v>8522</v>
      </c>
      <c r="C8527" s="45">
        <v>40.232999999999997</v>
      </c>
      <c r="D8527" s="24">
        <v>5.945522497674343E-2</v>
      </c>
      <c r="E8527" s="10">
        <v>41.588999999999999</v>
      </c>
      <c r="F8527" s="24">
        <v>0.325404461285691</v>
      </c>
      <c r="G8527" s="10">
        <v>42.024999999999999</v>
      </c>
      <c r="H8527" s="24">
        <v>0.35591829045107115</v>
      </c>
      <c r="I8527" s="10">
        <v>41.860999999999997</v>
      </c>
      <c r="J8527" s="24">
        <v>0.34966485205347553</v>
      </c>
      <c r="K8527" s="10">
        <v>46.625999999999998</v>
      </c>
      <c r="L8527" s="61">
        <v>0.13330589002092552</v>
      </c>
      <c r="Q8527" s="48"/>
      <c r="R8527" s="48"/>
      <c r="S8527" s="48"/>
      <c r="T8527" s="48"/>
      <c r="U8527" s="48"/>
      <c r="V8527" s="48"/>
    </row>
    <row r="8528" spans="1:22" x14ac:dyDescent="0.25">
      <c r="A8528" s="8"/>
      <c r="B8528" s="60" t="s">
        <v>8523</v>
      </c>
      <c r="C8528" s="45">
        <v>39.576000000000001</v>
      </c>
      <c r="D8528" s="24">
        <v>5.8198554012370868E-2</v>
      </c>
      <c r="E8528" s="10">
        <v>40.994</v>
      </c>
      <c r="F8528" s="24">
        <v>0.31117985760594441</v>
      </c>
      <c r="G8528" s="10">
        <v>42.194000000000003</v>
      </c>
      <c r="H8528" s="24">
        <v>0.35723705458068683</v>
      </c>
      <c r="I8528" s="10">
        <v>41.289000000000001</v>
      </c>
      <c r="J8528" s="24">
        <v>0.3379501043093977</v>
      </c>
      <c r="K8528" s="10">
        <v>46.628999999999998</v>
      </c>
      <c r="L8528" s="61">
        <v>0.13036716865058945</v>
      </c>
      <c r="Q8528" s="48"/>
      <c r="R8528" s="48"/>
      <c r="S8528" s="48"/>
      <c r="T8528" s="48"/>
      <c r="U8528" s="48"/>
      <c r="V8528" s="48"/>
    </row>
    <row r="8529" spans="1:22" x14ac:dyDescent="0.25">
      <c r="A8529" s="8"/>
      <c r="B8529" s="60" t="s">
        <v>8524</v>
      </c>
      <c r="C8529" s="45">
        <v>39.549999999999997</v>
      </c>
      <c r="D8529" s="24">
        <v>5.741517470990485E-2</v>
      </c>
      <c r="E8529" s="10">
        <v>40.927</v>
      </c>
      <c r="F8529" s="24">
        <v>0.30377891916695038</v>
      </c>
      <c r="G8529" s="10">
        <v>43.706000000000003</v>
      </c>
      <c r="H8529" s="24">
        <v>0.35852890515663688</v>
      </c>
      <c r="I8529" s="10">
        <v>42.616</v>
      </c>
      <c r="J8529" s="24">
        <v>0.3191373797973065</v>
      </c>
      <c r="K8529" s="10">
        <v>48.052999999999997</v>
      </c>
      <c r="L8529" s="61">
        <v>0.13354601900449384</v>
      </c>
      <c r="Q8529" s="48"/>
      <c r="R8529" s="48"/>
      <c r="S8529" s="48"/>
      <c r="T8529" s="48"/>
      <c r="U8529" s="48"/>
      <c r="V8529" s="48"/>
    </row>
    <row r="8530" spans="1:22" x14ac:dyDescent="0.25">
      <c r="A8530" s="8"/>
      <c r="B8530" s="60" t="s">
        <v>8525</v>
      </c>
      <c r="C8530" s="45">
        <v>39.453000000000003</v>
      </c>
      <c r="D8530" s="24">
        <v>5.9700031008764053E-2</v>
      </c>
      <c r="E8530" s="10">
        <v>40.045999999999999</v>
      </c>
      <c r="F8530" s="24">
        <v>0.29171538951139003</v>
      </c>
      <c r="G8530" s="10">
        <v>46.271000000000001</v>
      </c>
      <c r="H8530" s="24">
        <v>0.35908063300678222</v>
      </c>
      <c r="I8530" s="10">
        <v>45.386000000000003</v>
      </c>
      <c r="J8530" s="24">
        <v>0.29389327111802394</v>
      </c>
      <c r="K8530" s="10">
        <v>50.774000000000001</v>
      </c>
      <c r="L8530" s="61">
        <v>0.13113329445530741</v>
      </c>
      <c r="Q8530" s="48"/>
      <c r="R8530" s="48"/>
      <c r="S8530" s="48"/>
      <c r="T8530" s="48"/>
      <c r="U8530" s="48"/>
      <c r="V8530" s="48"/>
    </row>
    <row r="8531" spans="1:22" x14ac:dyDescent="0.25">
      <c r="A8531" s="8"/>
      <c r="B8531" s="60" t="s">
        <v>8526</v>
      </c>
      <c r="C8531" s="45">
        <v>39.426000000000002</v>
      </c>
      <c r="D8531" s="24">
        <v>5.9471545378878138E-2</v>
      </c>
      <c r="E8531" s="10">
        <v>39.390999999999998</v>
      </c>
      <c r="F8531" s="24">
        <v>0.29673322577302802</v>
      </c>
      <c r="G8531" s="10">
        <v>51.515000000000001</v>
      </c>
      <c r="H8531" s="24">
        <v>0.36759877274195285</v>
      </c>
      <c r="I8531" s="10">
        <v>51.792999999999999</v>
      </c>
      <c r="J8531" s="24">
        <v>0.28232665506301768</v>
      </c>
      <c r="K8531" s="10">
        <v>56.923999999999999</v>
      </c>
      <c r="L8531" s="61">
        <v>0.12507289629858323</v>
      </c>
      <c r="Q8531" s="48"/>
      <c r="R8531" s="48"/>
      <c r="S8531" s="48"/>
      <c r="T8531" s="48"/>
      <c r="U8531" s="48"/>
      <c r="V8531" s="48"/>
    </row>
    <row r="8532" spans="1:22" x14ac:dyDescent="0.25">
      <c r="A8532" s="8"/>
      <c r="B8532" s="60" t="s">
        <v>8527</v>
      </c>
      <c r="C8532" s="45">
        <v>42.607999999999997</v>
      </c>
      <c r="D8532" s="24">
        <v>5.7855825567541985E-2</v>
      </c>
      <c r="E8532" s="10">
        <v>41.244</v>
      </c>
      <c r="F8532" s="24">
        <v>0.28646072321970428</v>
      </c>
      <c r="G8532" s="10">
        <v>57.942999999999998</v>
      </c>
      <c r="H8532" s="24">
        <v>0.36562062654752936</v>
      </c>
      <c r="I8532" s="10">
        <v>57.454000000000001</v>
      </c>
      <c r="J8532" s="24">
        <v>0.28411657963929932</v>
      </c>
      <c r="K8532" s="10">
        <v>63.817</v>
      </c>
      <c r="L8532" s="61">
        <v>0.11759459366745566</v>
      </c>
      <c r="Q8532" s="48"/>
      <c r="R8532" s="48"/>
      <c r="S8532" s="48"/>
      <c r="T8532" s="48"/>
      <c r="U8532" s="48"/>
      <c r="V8532" s="48"/>
    </row>
    <row r="8533" spans="1:22" x14ac:dyDescent="0.25">
      <c r="A8533" s="8"/>
      <c r="B8533" s="60" t="s">
        <v>8528</v>
      </c>
      <c r="C8533" s="45">
        <v>46.521999999999998</v>
      </c>
      <c r="D8533" s="24">
        <v>5.7513097122713103E-2</v>
      </c>
      <c r="E8533" s="10">
        <v>44.353999999999999</v>
      </c>
      <c r="F8533" s="24">
        <v>0.27857132284373659</v>
      </c>
      <c r="G8533" s="10">
        <v>62.003999999999998</v>
      </c>
      <c r="H8533" s="24">
        <v>0.36981914091936702</v>
      </c>
      <c r="I8533" s="10">
        <v>60.94</v>
      </c>
      <c r="J8533" s="24">
        <v>0.29973212852892889</v>
      </c>
      <c r="K8533" s="10">
        <v>66.731999999999999</v>
      </c>
      <c r="L8533" s="61">
        <v>0.11687420671675071</v>
      </c>
      <c r="Q8533" s="48"/>
      <c r="R8533" s="48"/>
      <c r="S8533" s="48"/>
      <c r="T8533" s="48"/>
      <c r="U8533" s="48"/>
      <c r="V8533" s="48"/>
    </row>
    <row r="8534" spans="1:22" x14ac:dyDescent="0.25">
      <c r="A8534" s="8"/>
      <c r="B8534" s="60" t="s">
        <v>8529</v>
      </c>
      <c r="C8534" s="45">
        <v>49.796999999999997</v>
      </c>
      <c r="D8534" s="24">
        <v>7.1369118535080711E-2</v>
      </c>
      <c r="E8534" s="10">
        <v>47.62</v>
      </c>
      <c r="F8534" s="24">
        <v>0.28096922689797066</v>
      </c>
      <c r="G8534" s="10">
        <v>63.555999999999997</v>
      </c>
      <c r="H8534" s="24">
        <v>0.38697653138120358</v>
      </c>
      <c r="I8534" s="10">
        <v>60.875999999999998</v>
      </c>
      <c r="J8534" s="24">
        <v>0.32645755409892729</v>
      </c>
      <c r="K8534" s="10">
        <v>67.325000000000003</v>
      </c>
      <c r="L8534" s="61">
        <v>0.12589619567081747</v>
      </c>
      <c r="Q8534" s="48"/>
      <c r="R8534" s="48"/>
      <c r="S8534" s="48"/>
      <c r="T8534" s="48"/>
      <c r="U8534" s="48"/>
      <c r="V8534" s="48"/>
    </row>
    <row r="8535" spans="1:22" x14ac:dyDescent="0.25">
      <c r="A8535" s="8"/>
      <c r="B8535" s="60" t="s">
        <v>8530</v>
      </c>
      <c r="C8535" s="45">
        <v>51.435000000000002</v>
      </c>
      <c r="D8535" s="24">
        <v>8.5159858338909475E-2</v>
      </c>
      <c r="E8535" s="10">
        <v>50.262</v>
      </c>
      <c r="F8535" s="24">
        <v>0.29691084829556386</v>
      </c>
      <c r="G8535" s="10">
        <v>64.281000000000006</v>
      </c>
      <c r="H8535" s="24">
        <v>0.40887070728819036</v>
      </c>
      <c r="I8535" s="10">
        <v>61.860999999999997</v>
      </c>
      <c r="J8535" s="24">
        <v>0.36841585502845364</v>
      </c>
      <c r="K8535" s="10">
        <v>68.001999999999995</v>
      </c>
      <c r="L8535" s="61">
        <v>0.1369764330554698</v>
      </c>
      <c r="Q8535" s="48"/>
      <c r="R8535" s="48"/>
      <c r="S8535" s="48"/>
      <c r="T8535" s="48"/>
      <c r="U8535" s="48"/>
      <c r="V8535" s="48"/>
    </row>
    <row r="8536" spans="1:22" x14ac:dyDescent="0.25">
      <c r="A8536" s="8"/>
      <c r="B8536" s="60" t="s">
        <v>8531</v>
      </c>
      <c r="C8536" s="45">
        <v>52.622</v>
      </c>
      <c r="D8536" s="24">
        <v>9.7334878331402086E-2</v>
      </c>
      <c r="E8536" s="10">
        <v>53.28</v>
      </c>
      <c r="F8536" s="24">
        <v>0.30789384093903105</v>
      </c>
      <c r="G8536" s="10">
        <v>65.010000000000005</v>
      </c>
      <c r="H8536" s="24">
        <v>0.41671600818172033</v>
      </c>
      <c r="I8536" s="10">
        <v>62.820999999999998</v>
      </c>
      <c r="J8536" s="24">
        <v>0.40412793640212819</v>
      </c>
      <c r="K8536" s="10">
        <v>68.084000000000003</v>
      </c>
      <c r="L8536" s="61">
        <v>0.1508238711079094</v>
      </c>
      <c r="Q8536" s="48"/>
      <c r="R8536" s="48"/>
      <c r="S8536" s="48"/>
      <c r="T8536" s="48"/>
      <c r="U8536" s="48"/>
      <c r="V8536" s="48"/>
    </row>
    <row r="8537" spans="1:22" x14ac:dyDescent="0.25">
      <c r="A8537" s="8"/>
      <c r="B8537" s="60" t="s">
        <v>8532</v>
      </c>
      <c r="C8537" s="45">
        <v>52.545000000000002</v>
      </c>
      <c r="D8537" s="24">
        <v>9.9929822270820756E-2</v>
      </c>
      <c r="E8537" s="10">
        <v>53.423999999999999</v>
      </c>
      <c r="F8537" s="24">
        <v>0.31412543110466407</v>
      </c>
      <c r="G8537" s="10">
        <v>64.742999999999995</v>
      </c>
      <c r="H8537" s="24">
        <v>0.41905748735062975</v>
      </c>
      <c r="I8537" s="10">
        <v>62.521000000000001</v>
      </c>
      <c r="J8537" s="24">
        <v>0.42285425076226096</v>
      </c>
      <c r="K8537" s="10">
        <v>68</v>
      </c>
      <c r="L8537" s="61">
        <v>0.15572936320080499</v>
      </c>
      <c r="Q8537" s="48"/>
      <c r="R8537" s="48"/>
      <c r="S8537" s="48"/>
      <c r="T8537" s="48"/>
      <c r="U8537" s="48"/>
      <c r="V8537" s="48"/>
    </row>
    <row r="8538" spans="1:22" x14ac:dyDescent="0.25">
      <c r="A8538" s="8"/>
      <c r="B8538" s="60" t="s">
        <v>8533</v>
      </c>
      <c r="C8538" s="45">
        <v>51.637999999999998</v>
      </c>
      <c r="D8538" s="24">
        <v>9.3026292167839017E-2</v>
      </c>
      <c r="E8538" s="10">
        <v>51.552</v>
      </c>
      <c r="F8538" s="24">
        <v>0.30749419026332536</v>
      </c>
      <c r="G8538" s="10">
        <v>63.932000000000002</v>
      </c>
      <c r="H8538" s="24">
        <v>0.41371514694800299</v>
      </c>
      <c r="I8538" s="10">
        <v>61.91</v>
      </c>
      <c r="J8538" s="24">
        <v>0.418089348097125</v>
      </c>
      <c r="K8538" s="10">
        <v>66.793000000000006</v>
      </c>
      <c r="L8538" s="61">
        <v>0.14636433284164066</v>
      </c>
      <c r="Q8538" s="48"/>
      <c r="R8538" s="48"/>
      <c r="S8538" s="48"/>
      <c r="T8538" s="48"/>
      <c r="U8538" s="48"/>
      <c r="V8538" s="48"/>
    </row>
    <row r="8539" spans="1:22" x14ac:dyDescent="0.25">
      <c r="A8539" s="8"/>
      <c r="B8539" s="60" t="s">
        <v>8534</v>
      </c>
      <c r="C8539" s="45">
        <v>51.17</v>
      </c>
      <c r="D8539" s="24">
        <v>8.1340884239387665E-2</v>
      </c>
      <c r="E8539" s="10">
        <v>50.3</v>
      </c>
      <c r="F8539" s="24">
        <v>0.29285513403099511</v>
      </c>
      <c r="G8539" s="10">
        <v>63.064</v>
      </c>
      <c r="H8539" s="24">
        <v>0.39805145871460867</v>
      </c>
      <c r="I8539" s="10">
        <v>60.595999999999997</v>
      </c>
      <c r="J8539" s="24">
        <v>0.38870989643126075</v>
      </c>
      <c r="K8539" s="10">
        <v>65.369</v>
      </c>
      <c r="L8539" s="61">
        <v>0.127817227539364</v>
      </c>
      <c r="Q8539" s="48"/>
      <c r="R8539" s="48"/>
      <c r="S8539" s="48"/>
      <c r="T8539" s="48"/>
      <c r="U8539" s="48"/>
      <c r="V8539" s="48"/>
    </row>
    <row r="8540" spans="1:22" x14ac:dyDescent="0.25">
      <c r="A8540" s="8"/>
      <c r="B8540" s="60" t="s">
        <v>8535</v>
      </c>
      <c r="C8540" s="45">
        <v>51.314999999999998</v>
      </c>
      <c r="D8540" s="24">
        <v>7.2136177435412008E-2</v>
      </c>
      <c r="E8540" s="10">
        <v>49.942</v>
      </c>
      <c r="F8540" s="24">
        <v>0.27947423733329385</v>
      </c>
      <c r="G8540" s="10">
        <v>62.87</v>
      </c>
      <c r="H8540" s="24">
        <v>0.38027505651846272</v>
      </c>
      <c r="I8540" s="10">
        <v>59.817999999999998</v>
      </c>
      <c r="J8540" s="24">
        <v>0.35794788233406166</v>
      </c>
      <c r="K8540" s="10">
        <v>64.531000000000006</v>
      </c>
      <c r="L8540" s="61">
        <v>0.1071089613849725</v>
      </c>
      <c r="Q8540" s="48"/>
      <c r="R8540" s="48"/>
      <c r="S8540" s="48"/>
      <c r="T8540" s="48"/>
      <c r="U8540" s="48"/>
      <c r="V8540" s="48"/>
    </row>
    <row r="8541" spans="1:22" x14ac:dyDescent="0.25">
      <c r="A8541" s="8"/>
      <c r="B8541" s="60" t="s">
        <v>8536</v>
      </c>
      <c r="C8541" s="45">
        <v>53.822000000000003</v>
      </c>
      <c r="D8541" s="24">
        <v>7.4502635744944756E-2</v>
      </c>
      <c r="E8541" s="10">
        <v>52.131</v>
      </c>
      <c r="F8541" s="24">
        <v>0.27457481608667977</v>
      </c>
      <c r="G8541" s="10">
        <v>64.567999999999998</v>
      </c>
      <c r="H8541" s="24">
        <v>0.36907901819356226</v>
      </c>
      <c r="I8541" s="10">
        <v>61.171999999999997</v>
      </c>
      <c r="J8541" s="24">
        <v>0.33662926341517607</v>
      </c>
      <c r="K8541" s="10">
        <v>65.789000000000001</v>
      </c>
      <c r="L8541" s="61">
        <v>0.10314111579934365</v>
      </c>
      <c r="Q8541" s="48"/>
      <c r="R8541" s="48"/>
      <c r="S8541" s="48"/>
      <c r="T8541" s="48"/>
      <c r="U8541" s="48"/>
      <c r="V8541" s="48"/>
    </row>
    <row r="8542" spans="1:22" x14ac:dyDescent="0.25">
      <c r="A8542" s="8"/>
      <c r="B8542" s="60" t="s">
        <v>8537</v>
      </c>
      <c r="C8542" s="45">
        <v>56.213000000000001</v>
      </c>
      <c r="D8542" s="24">
        <v>8.2026341129045416E-2</v>
      </c>
      <c r="E8542" s="10">
        <v>55.097000000000001</v>
      </c>
      <c r="F8542" s="24">
        <v>0.28428484731864001</v>
      </c>
      <c r="G8542" s="10">
        <v>66.501999999999995</v>
      </c>
      <c r="H8542" s="24">
        <v>0.36796210571643878</v>
      </c>
      <c r="I8542" s="10">
        <v>63.27</v>
      </c>
      <c r="J8542" s="24">
        <v>0.33441963238652495</v>
      </c>
      <c r="K8542" s="10">
        <v>67.947999999999993</v>
      </c>
      <c r="L8542" s="61">
        <v>0.11058511428996147</v>
      </c>
      <c r="Q8542" s="48"/>
      <c r="R8542" s="48"/>
      <c r="S8542" s="48"/>
      <c r="T8542" s="48"/>
      <c r="U8542" s="48"/>
      <c r="V8542" s="48"/>
    </row>
    <row r="8543" spans="1:22" x14ac:dyDescent="0.25">
      <c r="A8543" s="8"/>
      <c r="B8543" s="60" t="s">
        <v>8538</v>
      </c>
      <c r="C8543" s="45">
        <v>55.552999999999997</v>
      </c>
      <c r="D8543" s="24">
        <v>9.2193951658968876E-2</v>
      </c>
      <c r="E8543" s="10">
        <v>55.613</v>
      </c>
      <c r="F8543" s="24">
        <v>0.29569709439156883</v>
      </c>
      <c r="G8543" s="10">
        <v>65.953999999999994</v>
      </c>
      <c r="H8543" s="24">
        <v>0.3601975454839057</v>
      </c>
      <c r="I8543" s="10">
        <v>62.609000000000002</v>
      </c>
      <c r="J8543" s="24">
        <v>0.33327161179622017</v>
      </c>
      <c r="K8543" s="10">
        <v>67.215000000000003</v>
      </c>
      <c r="L8543" s="61">
        <v>0.11837215418567688</v>
      </c>
      <c r="Q8543" s="48"/>
      <c r="R8543" s="48"/>
      <c r="S8543" s="48"/>
      <c r="T8543" s="48"/>
      <c r="U8543" s="48"/>
      <c r="V8543" s="48"/>
    </row>
    <row r="8544" spans="1:22" x14ac:dyDescent="0.25">
      <c r="A8544" s="8"/>
      <c r="B8544" s="60" t="s">
        <v>8539</v>
      </c>
      <c r="C8544" s="45">
        <v>53.853000000000002</v>
      </c>
      <c r="D8544" s="24">
        <v>0.10384671878315081</v>
      </c>
      <c r="E8544" s="10">
        <v>54.177</v>
      </c>
      <c r="F8544" s="24">
        <v>0.29331399221421278</v>
      </c>
      <c r="G8544" s="10">
        <v>63.774999999999999</v>
      </c>
      <c r="H8544" s="24">
        <v>0.35936322532027126</v>
      </c>
      <c r="I8544" s="10">
        <v>60.670999999999999</v>
      </c>
      <c r="J8544" s="24">
        <v>0.33477761730178129</v>
      </c>
      <c r="K8544" s="10">
        <v>65.430999999999997</v>
      </c>
      <c r="L8544" s="61">
        <v>0.12312899500303019</v>
      </c>
      <c r="Q8544" s="48"/>
      <c r="R8544" s="48"/>
      <c r="S8544" s="48"/>
      <c r="T8544" s="48"/>
      <c r="U8544" s="48"/>
      <c r="V8544" s="48"/>
    </row>
    <row r="8545" spans="1:22" x14ac:dyDescent="0.25">
      <c r="A8545" s="8"/>
      <c r="B8545" s="60" t="s">
        <v>8540</v>
      </c>
      <c r="C8545" s="45">
        <v>49.930999999999997</v>
      </c>
      <c r="D8545" s="24">
        <v>0.11017903481141775</v>
      </c>
      <c r="E8545" s="10">
        <v>51.631</v>
      </c>
      <c r="F8545" s="24">
        <v>0.28384079101230036</v>
      </c>
      <c r="G8545" s="10">
        <v>59.886000000000003</v>
      </c>
      <c r="H8545" s="24">
        <v>0.35472063731295078</v>
      </c>
      <c r="I8545" s="10">
        <v>57.484999999999999</v>
      </c>
      <c r="J8545" s="24">
        <v>0.33276549519189225</v>
      </c>
      <c r="K8545" s="10">
        <v>61.256999999999998</v>
      </c>
      <c r="L8545" s="61">
        <v>0.1345065349387671</v>
      </c>
      <c r="Q8545" s="48"/>
      <c r="R8545" s="48"/>
      <c r="S8545" s="48"/>
      <c r="T8545" s="48"/>
      <c r="U8545" s="48"/>
      <c r="V8545" s="48"/>
    </row>
    <row r="8546" spans="1:22" x14ac:dyDescent="0.25">
      <c r="A8546" s="8"/>
      <c r="B8546" s="60" t="s">
        <v>8541</v>
      </c>
      <c r="C8546" s="45">
        <v>47.558</v>
      </c>
      <c r="D8546" s="24">
        <v>0.1153852430923898</v>
      </c>
      <c r="E8546" s="10">
        <v>49.957000000000001</v>
      </c>
      <c r="F8546" s="24">
        <v>0.26840243342855874</v>
      </c>
      <c r="G8546" s="10">
        <v>57.055</v>
      </c>
      <c r="H8546" s="24">
        <v>0.3566718699537087</v>
      </c>
      <c r="I8546" s="10">
        <v>53.835000000000001</v>
      </c>
      <c r="J8546" s="24">
        <v>0.32382821661790667</v>
      </c>
      <c r="K8546" s="10">
        <v>58.536999999999999</v>
      </c>
      <c r="L8546" s="61">
        <v>0.14666163539272523</v>
      </c>
      <c r="Q8546" s="48"/>
      <c r="R8546" s="48"/>
      <c r="S8546" s="48"/>
      <c r="T8546" s="48"/>
      <c r="U8546" s="48"/>
      <c r="V8546" s="48"/>
    </row>
    <row r="8547" spans="1:22" x14ac:dyDescent="0.25">
      <c r="A8547" s="8"/>
      <c r="B8547" s="60" t="s">
        <v>8542</v>
      </c>
      <c r="C8547" s="45">
        <v>47.026000000000003</v>
      </c>
      <c r="D8547" s="24">
        <v>0.12741337946567002</v>
      </c>
      <c r="E8547" s="10">
        <v>48.853999999999999</v>
      </c>
      <c r="F8547" s="24">
        <v>0.25482911233144362</v>
      </c>
      <c r="G8547" s="10">
        <v>54.359000000000002</v>
      </c>
      <c r="H8547" s="24">
        <v>0.34726558294757237</v>
      </c>
      <c r="I8547" s="10">
        <v>51.034999999999997</v>
      </c>
      <c r="J8547" s="24">
        <v>0.3262723894875878</v>
      </c>
      <c r="K8547" s="10">
        <v>56.088000000000001</v>
      </c>
      <c r="L8547" s="61">
        <v>0.14799949687260586</v>
      </c>
      <c r="Q8547" s="48"/>
      <c r="R8547" s="48"/>
      <c r="S8547" s="48"/>
      <c r="T8547" s="48"/>
      <c r="U8547" s="48"/>
      <c r="V8547" s="48"/>
    </row>
    <row r="8548" spans="1:22" x14ac:dyDescent="0.25">
      <c r="A8548" s="8"/>
      <c r="B8548" s="60" t="s">
        <v>8543</v>
      </c>
      <c r="C8548" s="45">
        <v>43.408000000000001</v>
      </c>
      <c r="D8548" s="24">
        <v>0.13805428165750003</v>
      </c>
      <c r="E8548" s="10">
        <v>45.218000000000004</v>
      </c>
      <c r="F8548" s="24">
        <v>0.25746384641572551</v>
      </c>
      <c r="G8548" s="10">
        <v>49.677</v>
      </c>
      <c r="H8548" s="24">
        <v>0.34906879104316935</v>
      </c>
      <c r="I8548" s="10">
        <v>46.283999999999999</v>
      </c>
      <c r="J8548" s="24">
        <v>0.30016417928872102</v>
      </c>
      <c r="K8548" s="10">
        <v>51.709000000000003</v>
      </c>
      <c r="L8548" s="61">
        <v>0.153019336100534</v>
      </c>
      <c r="Q8548" s="48"/>
      <c r="R8548" s="48"/>
      <c r="S8548" s="48"/>
      <c r="T8548" s="48"/>
      <c r="U8548" s="48"/>
      <c r="V8548" s="48"/>
    </row>
    <row r="8549" spans="1:22" x14ac:dyDescent="0.25">
      <c r="A8549" s="8"/>
      <c r="B8549" s="60" t="s">
        <v>8544</v>
      </c>
      <c r="C8549" s="45">
        <v>39.926000000000002</v>
      </c>
      <c r="D8549" s="24">
        <v>0.14874414505573416</v>
      </c>
      <c r="E8549" s="10">
        <v>41.393999999999998</v>
      </c>
      <c r="F8549" s="24">
        <v>0.25488804093826722</v>
      </c>
      <c r="G8549" s="10">
        <v>45.47</v>
      </c>
      <c r="H8549" s="24">
        <v>0.34884815556960153</v>
      </c>
      <c r="I8549" s="10">
        <v>42.996000000000002</v>
      </c>
      <c r="J8549" s="24">
        <v>0.3327783327783328</v>
      </c>
      <c r="K8549" s="10">
        <v>47.860999999999997</v>
      </c>
      <c r="L8549" s="61">
        <v>0.15544035534443976</v>
      </c>
      <c r="Q8549" s="48"/>
      <c r="R8549" s="48"/>
      <c r="S8549" s="48"/>
      <c r="T8549" s="48"/>
      <c r="U8549" s="48"/>
      <c r="V8549" s="48"/>
    </row>
    <row r="8550" spans="1:22" x14ac:dyDescent="0.25">
      <c r="A8550" s="8"/>
      <c r="B8550" s="60" t="s">
        <v>8545</v>
      </c>
      <c r="C8550" s="45">
        <v>37.347999999999999</v>
      </c>
      <c r="D8550" s="24">
        <v>0.14696522122305095</v>
      </c>
      <c r="E8550" s="10">
        <v>39.119999999999997</v>
      </c>
      <c r="F8550" s="24">
        <v>0.25114621232289169</v>
      </c>
      <c r="G8550" s="10">
        <v>43.034999999999997</v>
      </c>
      <c r="H8550" s="24">
        <v>0.35113436167780632</v>
      </c>
      <c r="I8550" s="10">
        <v>40.698</v>
      </c>
      <c r="J8550" s="24">
        <v>0.32402165735499067</v>
      </c>
      <c r="K8550" s="10">
        <v>45.168999999999997</v>
      </c>
      <c r="L8550" s="61">
        <v>0.15896867899105929</v>
      </c>
      <c r="Q8550" s="48"/>
      <c r="R8550" s="48"/>
      <c r="S8550" s="48"/>
      <c r="T8550" s="48"/>
      <c r="U8550" s="48"/>
      <c r="V8550" s="48"/>
    </row>
    <row r="8551" spans="1:22" x14ac:dyDescent="0.25">
      <c r="A8551" s="8"/>
      <c r="B8551" s="60" t="s">
        <v>8546</v>
      </c>
      <c r="C8551" s="45">
        <v>36.133000000000003</v>
      </c>
      <c r="D8551" s="24">
        <v>0.14954384476033489</v>
      </c>
      <c r="E8551" s="10">
        <v>37.941000000000003</v>
      </c>
      <c r="F8551" s="24">
        <v>0.23484781258319282</v>
      </c>
      <c r="G8551" s="10">
        <v>42.014000000000003</v>
      </c>
      <c r="H8551" s="24">
        <v>0.35087884452453638</v>
      </c>
      <c r="I8551" s="10">
        <v>39.353999999999999</v>
      </c>
      <c r="J8551" s="24">
        <v>0.32603199269865935</v>
      </c>
      <c r="K8551" s="10">
        <v>43.55</v>
      </c>
      <c r="L8551" s="61">
        <v>0.16523744818845132</v>
      </c>
      <c r="Q8551" s="48"/>
      <c r="R8551" s="48"/>
      <c r="S8551" s="48"/>
      <c r="T8551" s="48"/>
      <c r="U8551" s="48"/>
      <c r="V8551" s="48"/>
    </row>
    <row r="8552" spans="1:22" x14ac:dyDescent="0.25">
      <c r="A8552" s="8"/>
      <c r="B8552" s="60" t="s">
        <v>8547</v>
      </c>
      <c r="C8552" s="45">
        <v>35.341999999999999</v>
      </c>
      <c r="D8552" s="24">
        <v>0.15558239355017708</v>
      </c>
      <c r="E8552" s="10">
        <v>38.012</v>
      </c>
      <c r="F8552" s="24">
        <v>0.2281775963557843</v>
      </c>
      <c r="G8552" s="10">
        <v>42.213999999999999</v>
      </c>
      <c r="H8552" s="24">
        <v>0.35434849850051775</v>
      </c>
      <c r="I8552" s="10">
        <v>39.728999999999999</v>
      </c>
      <c r="J8552" s="24">
        <v>0.33366633366633369</v>
      </c>
      <c r="K8552" s="10">
        <v>43.468000000000004</v>
      </c>
      <c r="L8552" s="61">
        <v>0.17356155154892267</v>
      </c>
      <c r="Q8552" s="48"/>
      <c r="R8552" s="48"/>
      <c r="S8552" s="48"/>
      <c r="T8552" s="48"/>
      <c r="U8552" s="48"/>
      <c r="V8552" s="48"/>
    </row>
    <row r="8553" spans="1:22" x14ac:dyDescent="0.25">
      <c r="A8553" s="8"/>
      <c r="B8553" s="60" t="s">
        <v>8548</v>
      </c>
      <c r="C8553" s="45">
        <v>34.942999999999998</v>
      </c>
      <c r="D8553" s="24">
        <v>0.15781828864263214</v>
      </c>
      <c r="E8553" s="10">
        <v>39.353999999999999</v>
      </c>
      <c r="F8553" s="24">
        <v>0.22842902357499925</v>
      </c>
      <c r="G8553" s="10">
        <v>43.527000000000001</v>
      </c>
      <c r="H8553" s="24">
        <v>0.35099987896555895</v>
      </c>
      <c r="I8553" s="10">
        <v>41.057000000000002</v>
      </c>
      <c r="J8553" s="24">
        <v>0.33998100664767333</v>
      </c>
      <c r="K8553" s="10">
        <v>44.527000000000001</v>
      </c>
      <c r="L8553" s="61">
        <v>0.17897393151169827</v>
      </c>
      <c r="Q8553" s="48"/>
      <c r="R8553" s="48"/>
      <c r="S8553" s="48"/>
      <c r="T8553" s="48"/>
      <c r="U8553" s="48"/>
      <c r="V8553" s="48"/>
    </row>
    <row r="8554" spans="1:22" x14ac:dyDescent="0.25">
      <c r="A8554" s="8"/>
      <c r="B8554" s="60" t="s">
        <v>8549</v>
      </c>
      <c r="C8554" s="45">
        <v>34.244</v>
      </c>
      <c r="D8554" s="24">
        <v>0.15873223116217583</v>
      </c>
      <c r="E8554" s="10">
        <v>41.334000000000003</v>
      </c>
      <c r="F8554" s="24">
        <v>0.21795781938651759</v>
      </c>
      <c r="G8554" s="10">
        <v>45.755000000000003</v>
      </c>
      <c r="H8554" s="24">
        <v>0.34904987963797252</v>
      </c>
      <c r="I8554" s="10">
        <v>43.646999999999998</v>
      </c>
      <c r="J8554" s="24">
        <v>0.34696168029501362</v>
      </c>
      <c r="K8554" s="10">
        <v>46.747999999999998</v>
      </c>
      <c r="L8554" s="61">
        <v>0.17752377907441452</v>
      </c>
      <c r="Q8554" s="48"/>
      <c r="R8554" s="48"/>
      <c r="S8554" s="48"/>
      <c r="T8554" s="48"/>
      <c r="U8554" s="48"/>
      <c r="V8554" s="48"/>
    </row>
    <row r="8555" spans="1:22" x14ac:dyDescent="0.25">
      <c r="A8555" s="8"/>
      <c r="B8555" s="60" t="s">
        <v>8550</v>
      </c>
      <c r="C8555" s="45">
        <v>33.277000000000001</v>
      </c>
      <c r="D8555" s="24">
        <v>0.17038499828635778</v>
      </c>
      <c r="E8555" s="10">
        <v>43.972000000000001</v>
      </c>
      <c r="F8555" s="24">
        <v>0.20449906824030525</v>
      </c>
      <c r="G8555" s="10">
        <v>50.286999999999999</v>
      </c>
      <c r="H8555" s="24">
        <v>0.3578853938326228</v>
      </c>
      <c r="I8555" s="10">
        <v>48.720999999999997</v>
      </c>
      <c r="J8555" s="24">
        <v>0.35617468950802283</v>
      </c>
      <c r="K8555" s="10">
        <v>51.203000000000003</v>
      </c>
      <c r="L8555" s="61">
        <v>0.17394978133528211</v>
      </c>
      <c r="Q8555" s="48"/>
      <c r="R8555" s="48"/>
      <c r="S8555" s="48"/>
      <c r="T8555" s="48"/>
      <c r="U8555" s="48"/>
      <c r="V8555" s="48"/>
    </row>
    <row r="8556" spans="1:22" x14ac:dyDescent="0.25">
      <c r="A8556" s="8"/>
      <c r="B8556" s="60" t="s">
        <v>8551</v>
      </c>
      <c r="C8556" s="45">
        <v>35.500999999999998</v>
      </c>
      <c r="D8556" s="24">
        <v>0.18238049385536859</v>
      </c>
      <c r="E8556" s="10">
        <v>48.738999999999997</v>
      </c>
      <c r="F8556" s="24">
        <v>0.19356937912266689</v>
      </c>
      <c r="G8556" s="10">
        <v>55.945999999999998</v>
      </c>
      <c r="H8556" s="24">
        <v>0.35826194542691536</v>
      </c>
      <c r="I8556" s="10">
        <v>54.701999999999998</v>
      </c>
      <c r="J8556" s="24">
        <v>0.35532368865702196</v>
      </c>
      <c r="K8556" s="10">
        <v>57.124000000000002</v>
      </c>
      <c r="L8556" s="61">
        <v>0.16283955833152541</v>
      </c>
      <c r="Q8556" s="48"/>
      <c r="R8556" s="48"/>
      <c r="S8556" s="48"/>
      <c r="T8556" s="48"/>
      <c r="U8556" s="48"/>
      <c r="V8556" s="48"/>
    </row>
    <row r="8557" spans="1:22" x14ac:dyDescent="0.25">
      <c r="A8557" s="8"/>
      <c r="B8557" s="60" t="s">
        <v>8552</v>
      </c>
      <c r="C8557" s="45">
        <v>39.104999999999997</v>
      </c>
      <c r="D8557" s="24">
        <v>0.18146655133582493</v>
      </c>
      <c r="E8557" s="10">
        <v>51.469000000000001</v>
      </c>
      <c r="F8557" s="24">
        <v>0.17360309994971457</v>
      </c>
      <c r="G8557" s="10">
        <v>59.817999999999998</v>
      </c>
      <c r="H8557" s="24">
        <v>0.36269987493107764</v>
      </c>
      <c r="I8557" s="10">
        <v>57.683</v>
      </c>
      <c r="J8557" s="24">
        <v>0.3611450278116945</v>
      </c>
      <c r="K8557" s="10">
        <v>60.526000000000003</v>
      </c>
      <c r="L8557" s="61">
        <v>0.15261998013176975</v>
      </c>
      <c r="Q8557" s="48"/>
      <c r="R8557" s="48"/>
      <c r="S8557" s="48"/>
      <c r="T8557" s="48"/>
      <c r="U8557" s="48"/>
      <c r="V8557" s="48"/>
    </row>
    <row r="8558" spans="1:22" x14ac:dyDescent="0.25">
      <c r="A8558" s="8"/>
      <c r="B8558" s="60" t="s">
        <v>8553</v>
      </c>
      <c r="C8558" s="45">
        <v>42.813000000000002</v>
      </c>
      <c r="D8558" s="24">
        <v>0.1880599937982472</v>
      </c>
      <c r="E8558" s="10">
        <v>52.988999999999997</v>
      </c>
      <c r="F8558" s="24">
        <v>0.17984441092081521</v>
      </c>
      <c r="G8558" s="10">
        <v>61.497999999999998</v>
      </c>
      <c r="H8558" s="24">
        <v>0.3838136607539101</v>
      </c>
      <c r="I8558" s="10">
        <v>58.515999999999998</v>
      </c>
      <c r="J8558" s="24">
        <v>0.38023704690371357</v>
      </c>
      <c r="K8558" s="10">
        <v>61.93</v>
      </c>
      <c r="L8558" s="61">
        <v>0.15530333306690114</v>
      </c>
      <c r="Q8558" s="48"/>
      <c r="R8558" s="48"/>
      <c r="S8558" s="48"/>
      <c r="T8558" s="48"/>
      <c r="U8558" s="48"/>
      <c r="V8558" s="48"/>
    </row>
    <row r="8559" spans="1:22" x14ac:dyDescent="0.25">
      <c r="A8559" s="8"/>
      <c r="B8559" s="60" t="s">
        <v>8554</v>
      </c>
      <c r="C8559" s="45">
        <v>46.395000000000003</v>
      </c>
      <c r="D8559" s="24">
        <v>0.19494720349909422</v>
      </c>
      <c r="E8559" s="10">
        <v>53.29</v>
      </c>
      <c r="F8559" s="24">
        <v>0.2061851095926879</v>
      </c>
      <c r="G8559" s="10">
        <v>62.503</v>
      </c>
      <c r="H8559" s="24">
        <v>0.39511020858268669</v>
      </c>
      <c r="I8559" s="10">
        <v>59.12</v>
      </c>
      <c r="J8559" s="24">
        <v>0.40935607602274271</v>
      </c>
      <c r="K8559" s="10">
        <v>62.356000000000002</v>
      </c>
      <c r="L8559" s="61">
        <v>0.17041003916553432</v>
      </c>
      <c r="Q8559" s="48"/>
      <c r="R8559" s="48"/>
      <c r="S8559" s="48"/>
      <c r="T8559" s="48"/>
      <c r="U8559" s="48"/>
      <c r="V8559" s="48"/>
    </row>
    <row r="8560" spans="1:22" x14ac:dyDescent="0.25">
      <c r="A8560" s="8"/>
      <c r="B8560" s="60" t="s">
        <v>8555</v>
      </c>
      <c r="C8560" s="45">
        <v>49.959000000000003</v>
      </c>
      <c r="D8560" s="24">
        <v>0.20428247352014753</v>
      </c>
      <c r="E8560" s="10">
        <v>54.337000000000003</v>
      </c>
      <c r="F8560" s="24">
        <v>0.25592332948797586</v>
      </c>
      <c r="G8560" s="10">
        <v>63.302</v>
      </c>
      <c r="H8560" s="24">
        <v>0.41143640984951385</v>
      </c>
      <c r="I8560" s="10">
        <v>60.113</v>
      </c>
      <c r="J8560" s="24">
        <v>0.43021176354509688</v>
      </c>
      <c r="K8560" s="10">
        <v>62.67</v>
      </c>
      <c r="L8560" s="61">
        <v>0.18372403713303723</v>
      </c>
      <c r="Q8560" s="48"/>
      <c r="R8560" s="48"/>
      <c r="S8560" s="48"/>
      <c r="T8560" s="48"/>
      <c r="U8560" s="48"/>
      <c r="V8560" s="48"/>
    </row>
    <row r="8561" spans="1:22" x14ac:dyDescent="0.25">
      <c r="A8561" s="8"/>
      <c r="B8561" s="60" t="s">
        <v>8556</v>
      </c>
      <c r="C8561" s="45">
        <v>49.758000000000003</v>
      </c>
      <c r="D8561" s="24">
        <v>0.21418895761591566</v>
      </c>
      <c r="E8561" s="10">
        <v>55.018000000000001</v>
      </c>
      <c r="F8561" s="24">
        <v>0.27915816251072262</v>
      </c>
      <c r="G8561" s="10">
        <v>63.107999999999997</v>
      </c>
      <c r="H8561" s="24">
        <v>0.41926330370230908</v>
      </c>
      <c r="I8561" s="10">
        <v>59.887</v>
      </c>
      <c r="J8561" s="24">
        <v>0.41678075011408344</v>
      </c>
      <c r="K8561" s="10">
        <v>62.183</v>
      </c>
      <c r="L8561" s="61">
        <v>0.1949484453680761</v>
      </c>
      <c r="Q8561" s="48"/>
      <c r="R8561" s="48"/>
      <c r="S8561" s="48"/>
      <c r="T8561" s="48"/>
      <c r="U8561" s="48"/>
      <c r="V8561" s="48"/>
    </row>
    <row r="8562" spans="1:22" x14ac:dyDescent="0.25">
      <c r="A8562" s="8"/>
      <c r="B8562" s="60" t="s">
        <v>8557</v>
      </c>
      <c r="C8562" s="45">
        <v>47.994</v>
      </c>
      <c r="D8562" s="24">
        <v>0.2174856788471268</v>
      </c>
      <c r="E8562" s="10">
        <v>53.896000000000001</v>
      </c>
      <c r="F8562" s="24">
        <v>0.25195965332623421</v>
      </c>
      <c r="G8562" s="10">
        <v>61.73</v>
      </c>
      <c r="H8562" s="24">
        <v>0.40920399682620801</v>
      </c>
      <c r="I8562" s="10">
        <v>58.308</v>
      </c>
      <c r="J8562" s="24">
        <v>0.38502238502238501</v>
      </c>
      <c r="K8562" s="10">
        <v>60.987000000000002</v>
      </c>
      <c r="L8562" s="61">
        <v>0.18798314625986276</v>
      </c>
      <c r="Q8562" s="48"/>
      <c r="R8562" s="48"/>
      <c r="S8562" s="48"/>
      <c r="T8562" s="48"/>
      <c r="U8562" s="48"/>
      <c r="V8562" s="48"/>
    </row>
    <row r="8563" spans="1:22" x14ac:dyDescent="0.25">
      <c r="A8563" s="8"/>
      <c r="B8563" s="60" t="s">
        <v>8558</v>
      </c>
      <c r="C8563" s="45">
        <v>46.8</v>
      </c>
      <c r="D8563" s="24">
        <v>0.20849313727090235</v>
      </c>
      <c r="E8563" s="10">
        <v>53.286999999999999</v>
      </c>
      <c r="F8563" s="24">
        <v>0.21807613807791285</v>
      </c>
      <c r="G8563" s="10">
        <v>60.468000000000004</v>
      </c>
      <c r="H8563" s="24">
        <v>0.38721607337376779</v>
      </c>
      <c r="I8563" s="10">
        <v>56.838999999999999</v>
      </c>
      <c r="J8563" s="24">
        <v>0.34004267337600669</v>
      </c>
      <c r="K8563" s="10">
        <v>59.581000000000003</v>
      </c>
      <c r="L8563" s="61">
        <v>0.16877719035819908</v>
      </c>
      <c r="Q8563" s="48"/>
      <c r="R8563" s="48"/>
      <c r="S8563" s="48"/>
      <c r="T8563" s="48"/>
      <c r="U8563" s="48"/>
      <c r="V8563" s="48"/>
    </row>
    <row r="8564" spans="1:22" x14ac:dyDescent="0.25">
      <c r="A8564" s="8"/>
      <c r="B8564" s="60" t="s">
        <v>8559</v>
      </c>
      <c r="C8564" s="45">
        <v>46.52</v>
      </c>
      <c r="D8564" s="24">
        <v>0.19742790462356993</v>
      </c>
      <c r="E8564" s="10">
        <v>53.768999999999998</v>
      </c>
      <c r="F8564" s="24">
        <v>0.19924867630964002</v>
      </c>
      <c r="G8564" s="10">
        <v>59.975000000000001</v>
      </c>
      <c r="H8564" s="24">
        <v>0.35753573878077971</v>
      </c>
      <c r="I8564" s="10">
        <v>56.271999999999998</v>
      </c>
      <c r="J8564" s="24">
        <v>0.28598561931895267</v>
      </c>
      <c r="K8564" s="10">
        <v>59.061999999999998</v>
      </c>
      <c r="L8564" s="61">
        <v>0.158534775112187</v>
      </c>
      <c r="Q8564" s="48"/>
      <c r="R8564" s="48"/>
      <c r="S8564" s="48"/>
      <c r="T8564" s="48"/>
      <c r="U8564" s="48"/>
      <c r="V8564" s="48"/>
    </row>
    <row r="8565" spans="1:22" x14ac:dyDescent="0.25">
      <c r="A8565" s="8"/>
      <c r="B8565" s="60" t="s">
        <v>8560</v>
      </c>
      <c r="C8565" s="45">
        <v>48.334000000000003</v>
      </c>
      <c r="D8565" s="24">
        <v>0.17968762750314168</v>
      </c>
      <c r="E8565" s="10">
        <v>55.96</v>
      </c>
      <c r="F8565" s="24">
        <v>0.20430680036678794</v>
      </c>
      <c r="G8565" s="10">
        <v>62.158999999999999</v>
      </c>
      <c r="H8565" s="24">
        <v>0.33233367850562812</v>
      </c>
      <c r="I8565" s="10">
        <v>57.884999999999998</v>
      </c>
      <c r="J8565" s="24">
        <v>0.24470591137257805</v>
      </c>
      <c r="K8565" s="10">
        <v>61.585999999999999</v>
      </c>
      <c r="L8565" s="61">
        <v>0.16827477534055746</v>
      </c>
      <c r="Q8565" s="48"/>
      <c r="R8565" s="48"/>
      <c r="S8565" s="48"/>
      <c r="T8565" s="48"/>
      <c r="U8565" s="48"/>
      <c r="V8565" s="48"/>
    </row>
    <row r="8566" spans="1:22" x14ac:dyDescent="0.25">
      <c r="A8566" s="8"/>
      <c r="B8566" s="60" t="s">
        <v>8561</v>
      </c>
      <c r="C8566" s="45">
        <v>51.183999999999997</v>
      </c>
      <c r="D8566" s="24">
        <v>0.17815350970247906</v>
      </c>
      <c r="E8566" s="10">
        <v>59.58</v>
      </c>
      <c r="F8566" s="24">
        <v>0.24580708137368001</v>
      </c>
      <c r="G8566" s="10">
        <v>64.981999999999999</v>
      </c>
      <c r="H8566" s="24">
        <v>0.31919471751906292</v>
      </c>
      <c r="I8566" s="10">
        <v>60.735999999999997</v>
      </c>
      <c r="J8566" s="24">
        <v>0.23265623265623267</v>
      </c>
      <c r="K8566" s="10">
        <v>64.367000000000004</v>
      </c>
      <c r="L8566" s="61">
        <v>0.18945613574340295</v>
      </c>
      <c r="Q8566" s="48"/>
      <c r="R8566" s="48"/>
      <c r="S8566" s="48"/>
      <c r="T8566" s="48"/>
      <c r="U8566" s="48"/>
      <c r="V8566" s="48"/>
    </row>
    <row r="8567" spans="1:22" x14ac:dyDescent="0.25">
      <c r="A8567" s="8"/>
      <c r="B8567" s="60" t="s">
        <v>8562</v>
      </c>
      <c r="C8567" s="45">
        <v>51.232999999999997</v>
      </c>
      <c r="D8567" s="24">
        <v>0.16767581153199615</v>
      </c>
      <c r="E8567" s="10">
        <v>59.795000000000002</v>
      </c>
      <c r="F8567" s="24">
        <v>0.28038571893394859</v>
      </c>
      <c r="G8567" s="10">
        <v>64.459000000000003</v>
      </c>
      <c r="H8567" s="24">
        <v>0.31101816861442461</v>
      </c>
      <c r="I8567" s="10">
        <v>59.701999999999998</v>
      </c>
      <c r="J8567" s="24">
        <v>0.22417089083755751</v>
      </c>
      <c r="K8567" s="10">
        <v>63.796999999999997</v>
      </c>
      <c r="L8567" s="61">
        <v>0.20651540929696152</v>
      </c>
      <c r="Q8567" s="48"/>
      <c r="R8567" s="48"/>
      <c r="S8567" s="48"/>
      <c r="T8567" s="48"/>
      <c r="U8567" s="48"/>
      <c r="V8567" s="48"/>
    </row>
    <row r="8568" spans="1:22" x14ac:dyDescent="0.25">
      <c r="A8568" s="8"/>
      <c r="B8568" s="60" t="s">
        <v>8563</v>
      </c>
      <c r="C8568" s="45">
        <v>49.851999999999997</v>
      </c>
      <c r="D8568" s="24">
        <v>0.16718619946795488</v>
      </c>
      <c r="E8568" s="10">
        <v>58.51</v>
      </c>
      <c r="F8568" s="24">
        <v>0.30893010323305825</v>
      </c>
      <c r="G8568" s="10">
        <v>62.142000000000003</v>
      </c>
      <c r="H8568" s="24">
        <v>0.30394437795021451</v>
      </c>
      <c r="I8568" s="10">
        <v>57.155999999999999</v>
      </c>
      <c r="J8568" s="24">
        <v>0.21397121397121396</v>
      </c>
      <c r="K8568" s="10">
        <v>61.639000000000003</v>
      </c>
      <c r="L8568" s="61">
        <v>0.22254701576898045</v>
      </c>
      <c r="Q8568" s="48"/>
      <c r="R8568" s="48"/>
      <c r="S8568" s="48"/>
      <c r="T8568" s="48"/>
      <c r="U8568" s="48"/>
      <c r="V8568" s="48"/>
    </row>
    <row r="8569" spans="1:22" x14ac:dyDescent="0.25">
      <c r="A8569" s="8"/>
      <c r="B8569" s="60" t="s">
        <v>8564</v>
      </c>
      <c r="C8569" s="45">
        <v>47.048999999999999</v>
      </c>
      <c r="D8569" s="24">
        <v>0.16366099260685782</v>
      </c>
      <c r="E8569" s="10">
        <v>54.652999999999999</v>
      </c>
      <c r="F8569" s="24">
        <v>0.31134084657023692</v>
      </c>
      <c r="G8569" s="10">
        <v>58.088999999999999</v>
      </c>
      <c r="H8569" s="24">
        <v>0.2933336919538993</v>
      </c>
      <c r="I8569" s="10">
        <v>53.459000000000003</v>
      </c>
      <c r="J8569" s="24">
        <v>0.2007992007992008</v>
      </c>
      <c r="K8569" s="10">
        <v>58.012999999999998</v>
      </c>
      <c r="L8569" s="61">
        <v>0.23903536316612808</v>
      </c>
      <c r="Q8569" s="48"/>
      <c r="R8569" s="48"/>
      <c r="S8569" s="48"/>
      <c r="T8569" s="48"/>
      <c r="U8569" s="48"/>
      <c r="V8569" s="48"/>
    </row>
    <row r="8570" spans="1:22" x14ac:dyDescent="0.25">
      <c r="A8570" s="8"/>
      <c r="B8570" s="60" t="s">
        <v>8565</v>
      </c>
      <c r="C8570" s="45">
        <v>45.473999999999997</v>
      </c>
      <c r="D8570" s="24">
        <v>0.16937313335400583</v>
      </c>
      <c r="E8570" s="10">
        <v>52.826999999999998</v>
      </c>
      <c r="F8570" s="24">
        <v>0.3332741739876357</v>
      </c>
      <c r="G8570" s="10">
        <v>54.838000000000001</v>
      </c>
      <c r="H8570" s="24">
        <v>0.29322610578410147</v>
      </c>
      <c r="I8570" s="10">
        <v>50.576000000000001</v>
      </c>
      <c r="J8570" s="24">
        <v>0.18347085013751679</v>
      </c>
      <c r="K8570" s="10">
        <v>55.28</v>
      </c>
      <c r="L8570" s="61">
        <v>0.25675691106112336</v>
      </c>
      <c r="Q8570" s="48"/>
      <c r="R8570" s="48"/>
      <c r="S8570" s="48"/>
      <c r="T8570" s="48"/>
      <c r="U8570" s="48"/>
      <c r="V8570" s="48"/>
    </row>
    <row r="8571" spans="1:22" x14ac:dyDescent="0.25">
      <c r="A8571" s="8"/>
      <c r="B8571" s="60" t="s">
        <v>8566</v>
      </c>
      <c r="C8571" s="45">
        <v>44.652999999999999</v>
      </c>
      <c r="D8571" s="24">
        <v>0.1674146850978408</v>
      </c>
      <c r="E8571" s="10">
        <v>51.604999999999997</v>
      </c>
      <c r="F8571" s="24">
        <v>0.33935279675806784</v>
      </c>
      <c r="G8571" s="10">
        <v>52.505000000000003</v>
      </c>
      <c r="H8571" s="24">
        <v>0.28480748799741795</v>
      </c>
      <c r="I8571" s="10">
        <v>48.091999999999999</v>
      </c>
      <c r="J8571" s="24">
        <v>0.16442816442816444</v>
      </c>
      <c r="K8571" s="10">
        <v>53.463000000000001</v>
      </c>
      <c r="L8571" s="61">
        <v>0.26709067449216117</v>
      </c>
      <c r="Q8571" s="48"/>
      <c r="R8571" s="48"/>
      <c r="S8571" s="48"/>
      <c r="T8571" s="48"/>
      <c r="U8571" s="48"/>
      <c r="V8571" s="48"/>
    </row>
    <row r="8572" spans="1:22" x14ac:dyDescent="0.25">
      <c r="A8572" s="8"/>
      <c r="B8572" s="60" t="s">
        <v>8567</v>
      </c>
      <c r="C8572" s="45">
        <v>40.652999999999999</v>
      </c>
      <c r="D8572" s="24">
        <v>0.16720251987008961</v>
      </c>
      <c r="E8572" s="10">
        <v>47.033000000000001</v>
      </c>
      <c r="F8572" s="24">
        <v>0.34952820421806136</v>
      </c>
      <c r="G8572" s="10">
        <v>48.176000000000002</v>
      </c>
      <c r="H8572" s="24">
        <v>0.27734369746769055</v>
      </c>
      <c r="I8572" s="10">
        <v>43.438000000000002</v>
      </c>
      <c r="J8572" s="24">
        <v>0.15283481950148617</v>
      </c>
      <c r="K8572" s="10">
        <v>49.442999999999998</v>
      </c>
      <c r="L8572" s="61">
        <v>0.28677620836521006</v>
      </c>
      <c r="Q8572" s="48"/>
      <c r="R8572" s="48"/>
      <c r="S8572" s="48"/>
      <c r="T8572" s="48"/>
      <c r="U8572" s="48"/>
      <c r="V8572" s="48"/>
    </row>
    <row r="8573" spans="1:22" x14ac:dyDescent="0.25">
      <c r="A8573" s="8"/>
      <c r="B8573" s="60" t="s">
        <v>8568</v>
      </c>
      <c r="C8573" s="45">
        <v>36.872999999999998</v>
      </c>
      <c r="D8573" s="24">
        <v>0.16914716537746011</v>
      </c>
      <c r="E8573" s="10">
        <v>43.375</v>
      </c>
      <c r="F8573" s="24">
        <v>0.35349263618619509</v>
      </c>
      <c r="G8573" s="10">
        <v>44.003</v>
      </c>
      <c r="H8573" s="24">
        <v>0.28276335077125836</v>
      </c>
      <c r="I8573" s="10">
        <v>39.743000000000002</v>
      </c>
      <c r="J8573" s="24">
        <v>0.14827237526820727</v>
      </c>
      <c r="K8573" s="10">
        <v>45.512</v>
      </c>
      <c r="L8573" s="61">
        <v>0.29788643136896675</v>
      </c>
      <c r="Q8573" s="48"/>
      <c r="R8573" s="48"/>
      <c r="S8573" s="48"/>
      <c r="T8573" s="48"/>
      <c r="U8573" s="48"/>
      <c r="V8573" s="48"/>
    </row>
    <row r="8574" spans="1:22" x14ac:dyDescent="0.25">
      <c r="A8574" s="8"/>
      <c r="B8574" s="60" t="s">
        <v>8569</v>
      </c>
      <c r="C8574" s="45">
        <v>34.454999999999998</v>
      </c>
      <c r="D8574" s="24">
        <v>0.17334116648715689</v>
      </c>
      <c r="E8574" s="10">
        <v>41.213999999999999</v>
      </c>
      <c r="F8574" s="24">
        <v>0.35075708286508545</v>
      </c>
      <c r="G8574" s="10">
        <v>41.514000000000003</v>
      </c>
      <c r="H8574" s="24">
        <v>0.29490713968719323</v>
      </c>
      <c r="I8574" s="10">
        <v>37.417999999999999</v>
      </c>
      <c r="J8574" s="24">
        <v>0.14607739166892741</v>
      </c>
      <c r="K8574" s="10">
        <v>43.207999999999998</v>
      </c>
      <c r="L8574" s="61">
        <v>0.30938488415908288</v>
      </c>
      <c r="Q8574" s="48"/>
      <c r="R8574" s="48"/>
      <c r="S8574" s="48"/>
      <c r="T8574" s="48"/>
      <c r="U8574" s="48"/>
      <c r="V8574" s="48"/>
    </row>
    <row r="8575" spans="1:22" x14ac:dyDescent="0.25">
      <c r="A8575" s="8"/>
      <c r="B8575" s="60" t="s">
        <v>8570</v>
      </c>
      <c r="C8575" s="45">
        <v>33.299999999999997</v>
      </c>
      <c r="D8575" s="24">
        <v>0.16270113254349033</v>
      </c>
      <c r="E8575" s="10">
        <v>40.44</v>
      </c>
      <c r="F8575" s="24">
        <v>0.3518069438694032</v>
      </c>
      <c r="G8575" s="10">
        <v>40.344000000000001</v>
      </c>
      <c r="H8575" s="24">
        <v>0.31009023789991796</v>
      </c>
      <c r="I8575" s="10">
        <v>36.39</v>
      </c>
      <c r="J8575" s="24">
        <v>0.14652132093619749</v>
      </c>
      <c r="K8575" s="10">
        <v>41.951000000000001</v>
      </c>
      <c r="L8575" s="61">
        <v>0.31054957351816115</v>
      </c>
      <c r="Q8575" s="48"/>
      <c r="R8575" s="48"/>
      <c r="S8575" s="48"/>
      <c r="T8575" s="48"/>
      <c r="U8575" s="48"/>
      <c r="V8575" s="48"/>
    </row>
    <row r="8576" spans="1:22" x14ac:dyDescent="0.25">
      <c r="A8576" s="8"/>
      <c r="B8576" s="60" t="s">
        <v>8571</v>
      </c>
      <c r="C8576" s="45">
        <v>33.494</v>
      </c>
      <c r="D8576" s="24">
        <v>0.15656516204836973</v>
      </c>
      <c r="E8576" s="10">
        <v>40.406999999999996</v>
      </c>
      <c r="F8576" s="24">
        <v>0.3514816348258118</v>
      </c>
      <c r="G8576" s="10">
        <v>40.198</v>
      </c>
      <c r="H8576" s="24">
        <v>0.30613644615984614</v>
      </c>
      <c r="I8576" s="10">
        <v>36.424999999999997</v>
      </c>
      <c r="J8576" s="24">
        <v>0.15202111130293239</v>
      </c>
      <c r="K8576" s="10">
        <v>41.56</v>
      </c>
      <c r="L8576" s="61">
        <v>0.30605067540564301</v>
      </c>
      <c r="Q8576" s="48"/>
      <c r="R8576" s="48"/>
      <c r="S8576" s="48"/>
      <c r="T8576" s="48"/>
      <c r="U8576" s="48"/>
      <c r="V8576" s="48"/>
    </row>
    <row r="8577" spans="1:22" x14ac:dyDescent="0.25">
      <c r="A8577" s="8"/>
      <c r="B8577" s="60" t="s">
        <v>8572</v>
      </c>
      <c r="C8577" s="45">
        <v>34.276000000000003</v>
      </c>
      <c r="D8577" s="24">
        <v>0.14592512810470315</v>
      </c>
      <c r="E8577" s="10">
        <v>41.021999999999998</v>
      </c>
      <c r="F8577" s="24">
        <v>0.34972200863547642</v>
      </c>
      <c r="G8577" s="10">
        <v>40.831000000000003</v>
      </c>
      <c r="H8577" s="24">
        <v>0.31240334055057223</v>
      </c>
      <c r="I8577" s="10">
        <v>37.133000000000003</v>
      </c>
      <c r="J8577" s="24">
        <v>0.16388388783387181</v>
      </c>
      <c r="K8577" s="10">
        <v>41.331000000000003</v>
      </c>
      <c r="L8577" s="61">
        <v>0.30122064012240657</v>
      </c>
      <c r="Q8577" s="48"/>
      <c r="R8577" s="48"/>
      <c r="S8577" s="48"/>
      <c r="T8577" s="48"/>
      <c r="U8577" s="48"/>
      <c r="V8577" s="48"/>
    </row>
    <row r="8578" spans="1:22" x14ac:dyDescent="0.25">
      <c r="A8578" s="8"/>
      <c r="B8578" s="60" t="s">
        <v>8573</v>
      </c>
      <c r="C8578" s="45">
        <v>35.362000000000002</v>
      </c>
      <c r="D8578" s="24">
        <v>0.13660693886876205</v>
      </c>
      <c r="E8578" s="10">
        <v>41.462000000000003</v>
      </c>
      <c r="F8578" s="24">
        <v>0.35192523806707282</v>
      </c>
      <c r="G8578" s="10">
        <v>41.613999999999997</v>
      </c>
      <c r="H8578" s="24">
        <v>0.32296023346198849</v>
      </c>
      <c r="I8578" s="10">
        <v>38.133000000000003</v>
      </c>
      <c r="J8578" s="24">
        <v>0.1714800108516043</v>
      </c>
      <c r="K8578" s="10">
        <v>40.917000000000002</v>
      </c>
      <c r="L8578" s="61">
        <v>0.28913984265275128</v>
      </c>
      <c r="Q8578" s="48"/>
      <c r="R8578" s="48"/>
      <c r="S8578" s="48"/>
      <c r="T8578" s="48"/>
      <c r="U8578" s="48"/>
      <c r="V8578" s="48"/>
    </row>
    <row r="8579" spans="1:22" x14ac:dyDescent="0.25">
      <c r="A8579" s="8"/>
      <c r="B8579" s="60" t="s">
        <v>8574</v>
      </c>
      <c r="C8579" s="45">
        <v>36.024999999999999</v>
      </c>
      <c r="D8579" s="24">
        <v>0.12870850876334083</v>
      </c>
      <c r="E8579" s="10">
        <v>42.051000000000002</v>
      </c>
      <c r="F8579" s="24">
        <v>0.35917075767433609</v>
      </c>
      <c r="G8579" s="10">
        <v>42.526000000000003</v>
      </c>
      <c r="H8579" s="24">
        <v>0.33546712570099113</v>
      </c>
      <c r="I8579" s="10">
        <v>39.064</v>
      </c>
      <c r="J8579" s="24">
        <v>0.17796631070116162</v>
      </c>
      <c r="K8579" s="10">
        <v>41.747999999999998</v>
      </c>
      <c r="L8579" s="61">
        <v>0.28806650147869872</v>
      </c>
      <c r="Q8579" s="48"/>
      <c r="R8579" s="48"/>
      <c r="S8579" s="48"/>
      <c r="T8579" s="48"/>
      <c r="U8579" s="48"/>
      <c r="V8579" s="48"/>
    </row>
    <row r="8580" spans="1:22" x14ac:dyDescent="0.25">
      <c r="A8580" s="8"/>
      <c r="B8580" s="60" t="s">
        <v>8575</v>
      </c>
      <c r="C8580" s="45">
        <v>39.654000000000003</v>
      </c>
      <c r="D8580" s="24">
        <v>0.11939031952739972</v>
      </c>
      <c r="E8580" s="10">
        <v>45.374000000000002</v>
      </c>
      <c r="F8580" s="24">
        <v>0.36651978470456026</v>
      </c>
      <c r="G8580" s="10">
        <v>46.021999999999998</v>
      </c>
      <c r="H8580" s="24">
        <v>0.33708091824795922</v>
      </c>
      <c r="I8580" s="10">
        <v>42.212000000000003</v>
      </c>
      <c r="J8580" s="24">
        <v>0.18555010235035885</v>
      </c>
      <c r="K8580" s="10">
        <v>44.889000000000003</v>
      </c>
      <c r="L8580" s="61">
        <v>0.28824919784875025</v>
      </c>
      <c r="Q8580" s="48"/>
      <c r="R8580" s="48"/>
      <c r="S8580" s="48"/>
      <c r="T8580" s="48"/>
      <c r="U8580" s="48"/>
      <c r="V8580" s="48"/>
    </row>
    <row r="8581" spans="1:22" x14ac:dyDescent="0.25">
      <c r="A8581" s="8"/>
      <c r="B8581" s="60" t="s">
        <v>8576</v>
      </c>
      <c r="C8581" s="45">
        <v>43.301000000000002</v>
      </c>
      <c r="D8581" s="24">
        <v>0.11343385880740232</v>
      </c>
      <c r="E8581" s="10">
        <v>48.91</v>
      </c>
      <c r="F8581" s="24">
        <v>0.37301117880167978</v>
      </c>
      <c r="G8581" s="10">
        <v>50.180999999999997</v>
      </c>
      <c r="H8581" s="24">
        <v>0.35038125848922119</v>
      </c>
      <c r="I8581" s="10">
        <v>45.883000000000003</v>
      </c>
      <c r="J8581" s="24">
        <v>0.20345524946358548</v>
      </c>
      <c r="K8581" s="10">
        <v>49.341000000000001</v>
      </c>
      <c r="L8581" s="61">
        <v>0.28130673578679333</v>
      </c>
      <c r="Q8581" s="48"/>
      <c r="R8581" s="48"/>
      <c r="S8581" s="48"/>
      <c r="T8581" s="48"/>
      <c r="U8581" s="48"/>
      <c r="V8581" s="48"/>
    </row>
    <row r="8582" spans="1:22" x14ac:dyDescent="0.25">
      <c r="A8582" s="8"/>
      <c r="B8582" s="60" t="s">
        <v>8577</v>
      </c>
      <c r="C8582" s="45">
        <v>45.418999999999997</v>
      </c>
      <c r="D8582" s="24">
        <v>0.12479193185156173</v>
      </c>
      <c r="E8582" s="10">
        <v>51.895000000000003</v>
      </c>
      <c r="F8582" s="24">
        <v>0.38967587389838526</v>
      </c>
      <c r="G8582" s="10">
        <v>53.720999999999997</v>
      </c>
      <c r="H8582" s="24">
        <v>0.37239607848411088</v>
      </c>
      <c r="I8582" s="10">
        <v>49.107999999999997</v>
      </c>
      <c r="J8582" s="24">
        <v>0.23604705650233063</v>
      </c>
      <c r="K8582" s="10">
        <v>52.918999999999997</v>
      </c>
      <c r="L8582" s="61">
        <v>0.28043892802904874</v>
      </c>
      <c r="Q8582" s="48"/>
      <c r="R8582" s="48"/>
      <c r="S8582" s="48"/>
      <c r="T8582" s="48"/>
      <c r="U8582" s="48"/>
      <c r="V8582" s="48"/>
    </row>
    <row r="8583" spans="1:22" x14ac:dyDescent="0.25">
      <c r="A8583" s="8"/>
      <c r="B8583" s="60" t="s">
        <v>8578</v>
      </c>
      <c r="C8583" s="45">
        <v>46.709000000000003</v>
      </c>
      <c r="D8583" s="24">
        <v>0.1478834165605927</v>
      </c>
      <c r="E8583" s="10">
        <v>53.768000000000001</v>
      </c>
      <c r="F8583" s="24">
        <v>0.41947122493641686</v>
      </c>
      <c r="G8583" s="10">
        <v>55.104999999999997</v>
      </c>
      <c r="H8583" s="24">
        <v>0.40486020522061889</v>
      </c>
      <c r="I8583" s="10">
        <v>50.798999999999999</v>
      </c>
      <c r="J8583" s="24">
        <v>0.27375638148321702</v>
      </c>
      <c r="K8583" s="10">
        <v>54.139000000000003</v>
      </c>
      <c r="L8583" s="61">
        <v>0.29871998355732671</v>
      </c>
      <c r="Q8583" s="48"/>
      <c r="R8583" s="48"/>
      <c r="S8583" s="48"/>
      <c r="T8583" s="48"/>
      <c r="U8583" s="48"/>
      <c r="V8583" s="48"/>
    </row>
    <row r="8584" spans="1:22" x14ac:dyDescent="0.25">
      <c r="A8584" s="8"/>
      <c r="B8584" s="60" t="s">
        <v>8579</v>
      </c>
      <c r="C8584" s="45">
        <v>48.554000000000002</v>
      </c>
      <c r="D8584" s="24">
        <v>0.16777636345833741</v>
      </c>
      <c r="E8584" s="10">
        <v>54.835999999999999</v>
      </c>
      <c r="F8584" s="24">
        <v>0.43430235996924349</v>
      </c>
      <c r="G8584" s="10">
        <v>55.953000000000003</v>
      </c>
      <c r="H8584" s="24">
        <v>0.41208192686830108</v>
      </c>
      <c r="I8584" s="10">
        <v>51.841000000000001</v>
      </c>
      <c r="J8584" s="24">
        <v>0.29522529410313958</v>
      </c>
      <c r="K8584" s="10">
        <v>55.115000000000002</v>
      </c>
      <c r="L8584" s="61">
        <v>0.33181086358290418</v>
      </c>
      <c r="Q8584" s="48"/>
      <c r="R8584" s="48"/>
      <c r="S8584" s="48"/>
      <c r="T8584" s="48"/>
      <c r="U8584" s="48"/>
      <c r="V8584" s="48"/>
    </row>
    <row r="8585" spans="1:22" x14ac:dyDescent="0.25">
      <c r="A8585" s="8"/>
      <c r="B8585" s="60" t="s">
        <v>8580</v>
      </c>
      <c r="C8585" s="45">
        <v>48.844999999999999</v>
      </c>
      <c r="D8585" s="24">
        <v>0.1724599366820066</v>
      </c>
      <c r="E8585" s="10">
        <v>54.158999999999999</v>
      </c>
      <c r="F8585" s="24">
        <v>0.43292718992133433</v>
      </c>
      <c r="G8585" s="10">
        <v>55.277999999999999</v>
      </c>
      <c r="H8585" s="24">
        <v>0.39270296803345928</v>
      </c>
      <c r="I8585" s="10">
        <v>51.119</v>
      </c>
      <c r="J8585" s="24">
        <v>0.29548425284238045</v>
      </c>
      <c r="K8585" s="10">
        <v>55.055</v>
      </c>
      <c r="L8585" s="61">
        <v>0.34513628007353531</v>
      </c>
      <c r="Q8585" s="48"/>
      <c r="R8585" s="48"/>
      <c r="S8585" s="48"/>
      <c r="T8585" s="48"/>
      <c r="U8585" s="48"/>
      <c r="V8585" s="48"/>
    </row>
    <row r="8586" spans="1:22" x14ac:dyDescent="0.25">
      <c r="A8586" s="8"/>
      <c r="B8586" s="60" t="s">
        <v>8581</v>
      </c>
      <c r="C8586" s="45">
        <v>47.155000000000001</v>
      </c>
      <c r="D8586" s="24">
        <v>0.15029863898952317</v>
      </c>
      <c r="E8586" s="10">
        <v>52.314999999999998</v>
      </c>
      <c r="F8586" s="24">
        <v>0.41896847459632103</v>
      </c>
      <c r="G8586" s="10">
        <v>53.664999999999999</v>
      </c>
      <c r="H8586" s="24">
        <v>0.36891297623690472</v>
      </c>
      <c r="I8586" s="10">
        <v>48.851999999999997</v>
      </c>
      <c r="J8586" s="24">
        <v>0.28281993735664784</v>
      </c>
      <c r="K8586" s="10">
        <v>53.893999999999998</v>
      </c>
      <c r="L8586" s="61">
        <v>0.35690877741872867</v>
      </c>
      <c r="Q8586" s="48"/>
      <c r="R8586" s="48"/>
      <c r="S8586" s="48"/>
      <c r="T8586" s="48"/>
      <c r="U8586" s="48"/>
      <c r="V8586" s="48"/>
    </row>
    <row r="8587" spans="1:22" x14ac:dyDescent="0.25">
      <c r="A8587" s="8"/>
      <c r="B8587" s="60" t="s">
        <v>8582</v>
      </c>
      <c r="C8587" s="45">
        <v>44.963999999999999</v>
      </c>
      <c r="D8587" s="24">
        <v>0.12508567511994517</v>
      </c>
      <c r="E8587" s="10">
        <v>50.250999999999998</v>
      </c>
      <c r="F8587" s="24">
        <v>0.39650736381380491</v>
      </c>
      <c r="G8587" s="10">
        <v>51.48</v>
      </c>
      <c r="H8587" s="24">
        <v>0.34700574241181298</v>
      </c>
      <c r="I8587" s="10">
        <v>46.625</v>
      </c>
      <c r="J8587" s="24">
        <v>0.26459417466150392</v>
      </c>
      <c r="K8587" s="10">
        <v>51.753</v>
      </c>
      <c r="L8587" s="61">
        <v>0.34482797994907338</v>
      </c>
      <c r="Q8587" s="48"/>
      <c r="R8587" s="48"/>
      <c r="S8587" s="48"/>
      <c r="T8587" s="48"/>
      <c r="U8587" s="48"/>
      <c r="V8587" s="48"/>
    </row>
    <row r="8588" spans="1:22" x14ac:dyDescent="0.25">
      <c r="A8588" s="8"/>
      <c r="B8588" s="60" t="s">
        <v>8583</v>
      </c>
      <c r="C8588" s="45">
        <v>43.841999999999999</v>
      </c>
      <c r="D8588" s="24">
        <v>0.11472306537419628</v>
      </c>
      <c r="E8588" s="10">
        <v>49.220999999999997</v>
      </c>
      <c r="F8588" s="24">
        <v>0.36461229076713786</v>
      </c>
      <c r="G8588" s="10">
        <v>50.359000000000002</v>
      </c>
      <c r="H8588" s="24">
        <v>0.30531610161513739</v>
      </c>
      <c r="I8588" s="10">
        <v>45.45</v>
      </c>
      <c r="J8588" s="24">
        <v>0.25186820233309493</v>
      </c>
      <c r="K8588" s="10">
        <v>50.82</v>
      </c>
      <c r="L8588" s="61">
        <v>0.33796544754901403</v>
      </c>
      <c r="Q8588" s="48"/>
      <c r="R8588" s="48"/>
      <c r="S8588" s="48"/>
      <c r="T8588" s="48"/>
      <c r="U8588" s="48"/>
      <c r="V8588" s="48"/>
    </row>
    <row r="8589" spans="1:22" x14ac:dyDescent="0.25">
      <c r="A8589" s="8"/>
      <c r="B8589" s="60" t="s">
        <v>8584</v>
      </c>
      <c r="C8589" s="45">
        <v>45.593000000000004</v>
      </c>
      <c r="D8589" s="24">
        <v>0.12438395508991808</v>
      </c>
      <c r="E8589" s="10">
        <v>51.045000000000002</v>
      </c>
      <c r="F8589" s="24">
        <v>0.34762228662684097</v>
      </c>
      <c r="G8589" s="10">
        <v>51.966999999999999</v>
      </c>
      <c r="H8589" s="24">
        <v>0.27208542341881953</v>
      </c>
      <c r="I8589" s="10">
        <v>47.634</v>
      </c>
      <c r="J8589" s="24">
        <v>0.26484080203220955</v>
      </c>
      <c r="K8589" s="10">
        <v>52.369</v>
      </c>
      <c r="L8589" s="61">
        <v>0.34418854265389315</v>
      </c>
      <c r="Q8589" s="48"/>
      <c r="R8589" s="48"/>
      <c r="S8589" s="48"/>
      <c r="T8589" s="48"/>
      <c r="U8589" s="48"/>
      <c r="V8589" s="48"/>
    </row>
    <row r="8590" spans="1:22" x14ac:dyDescent="0.25">
      <c r="A8590" s="8"/>
      <c r="B8590" s="60" t="s">
        <v>8585</v>
      </c>
      <c r="C8590" s="45">
        <v>48.273000000000003</v>
      </c>
      <c r="D8590" s="24">
        <v>0.15586344201834262</v>
      </c>
      <c r="E8590" s="10">
        <v>53.470999999999997</v>
      </c>
      <c r="F8590" s="24">
        <v>0.34847991955994556</v>
      </c>
      <c r="G8590" s="10">
        <v>54.395000000000003</v>
      </c>
      <c r="H8590" s="24">
        <v>0.25500611896340725</v>
      </c>
      <c r="I8590" s="10">
        <v>50.713999999999999</v>
      </c>
      <c r="J8590" s="24">
        <v>0.29326460650603003</v>
      </c>
      <c r="K8590" s="10">
        <v>55.243000000000002</v>
      </c>
      <c r="L8590" s="61">
        <v>0.35057149708256735</v>
      </c>
      <c r="Q8590" s="48"/>
      <c r="R8590" s="48"/>
      <c r="S8590" s="48"/>
      <c r="T8590" s="48"/>
      <c r="U8590" s="48"/>
      <c r="V8590" s="48"/>
    </row>
    <row r="8591" spans="1:22" x14ac:dyDescent="0.25">
      <c r="A8591" s="8"/>
      <c r="B8591" s="60" t="s">
        <v>8586</v>
      </c>
      <c r="C8591" s="45">
        <v>46.332999999999998</v>
      </c>
      <c r="D8591" s="24">
        <v>0.19310356082117563</v>
      </c>
      <c r="E8591" s="10">
        <v>51.798000000000002</v>
      </c>
      <c r="F8591" s="24">
        <v>0.34130833382622583</v>
      </c>
      <c r="G8591" s="10">
        <v>52.76</v>
      </c>
      <c r="H8591" s="24">
        <v>0.24481232937505884</v>
      </c>
      <c r="I8591" s="10">
        <v>49.537999999999997</v>
      </c>
      <c r="J8591" s="24">
        <v>0.31378400374873605</v>
      </c>
      <c r="K8591" s="10">
        <v>54.082999999999998</v>
      </c>
      <c r="L8591" s="61">
        <v>0.36061979743539968</v>
      </c>
      <c r="Q8591" s="48"/>
      <c r="R8591" s="48"/>
      <c r="S8591" s="48"/>
      <c r="T8591" s="48"/>
      <c r="U8591" s="48"/>
      <c r="V8591" s="48"/>
    </row>
    <row r="8592" spans="1:22" x14ac:dyDescent="0.25">
      <c r="A8592" s="8"/>
      <c r="B8592" s="60" t="s">
        <v>8587</v>
      </c>
      <c r="C8592" s="45">
        <v>42.645000000000003</v>
      </c>
      <c r="D8592" s="24">
        <v>0.23182871503639152</v>
      </c>
      <c r="E8592" s="10">
        <v>48.112000000000002</v>
      </c>
      <c r="F8592" s="24">
        <v>0.31262199089134679</v>
      </c>
      <c r="G8592" s="10">
        <v>49.496000000000002</v>
      </c>
      <c r="H8592" s="24">
        <v>0.24120819268683011</v>
      </c>
      <c r="I8592" s="10">
        <v>46.505000000000003</v>
      </c>
      <c r="J8592" s="24">
        <v>0.32377241226231285</v>
      </c>
      <c r="K8592" s="10">
        <v>51.271000000000001</v>
      </c>
      <c r="L8592" s="61">
        <v>0.3684072302088448</v>
      </c>
      <c r="Q8592" s="48"/>
      <c r="R8592" s="48"/>
      <c r="S8592" s="48"/>
      <c r="T8592" s="48"/>
      <c r="U8592" s="48"/>
      <c r="V8592" s="48"/>
    </row>
    <row r="8593" spans="1:22" x14ac:dyDescent="0.25">
      <c r="A8593" s="8"/>
      <c r="B8593" s="60" t="s">
        <v>8588</v>
      </c>
      <c r="C8593" s="45">
        <v>40.213000000000001</v>
      </c>
      <c r="D8593" s="24">
        <v>0.27641241554881035</v>
      </c>
      <c r="E8593" s="10">
        <v>45.372999999999998</v>
      </c>
      <c r="F8593" s="24">
        <v>0.28576920802034661</v>
      </c>
      <c r="G8593" s="10">
        <v>47.215000000000003</v>
      </c>
      <c r="H8593" s="24">
        <v>0.23980957247945778</v>
      </c>
      <c r="I8593" s="10">
        <v>44.752000000000002</v>
      </c>
      <c r="J8593" s="24">
        <v>0.33034503169161711</v>
      </c>
      <c r="K8593" s="10">
        <v>48.293999999999997</v>
      </c>
      <c r="L8593" s="61">
        <v>0.37487011429941652</v>
      </c>
      <c r="Q8593" s="48"/>
      <c r="R8593" s="48"/>
      <c r="S8593" s="48"/>
      <c r="T8593" s="48"/>
      <c r="U8593" s="48"/>
      <c r="V8593" s="48"/>
    </row>
    <row r="8594" spans="1:22" x14ac:dyDescent="0.25">
      <c r="A8594" s="8"/>
      <c r="B8594" s="60" t="s">
        <v>8589</v>
      </c>
      <c r="C8594" s="45">
        <v>39.695</v>
      </c>
      <c r="D8594" s="24">
        <v>0.30392636835405856</v>
      </c>
      <c r="E8594" s="10">
        <v>45.207999999999998</v>
      </c>
      <c r="F8594" s="24">
        <v>0.2643875317915656</v>
      </c>
      <c r="G8594" s="10">
        <v>46.688000000000002</v>
      </c>
      <c r="H8594" s="24">
        <v>0.23001923102785138</v>
      </c>
      <c r="I8594" s="10">
        <v>43.81</v>
      </c>
      <c r="J8594" s="24">
        <v>0.32831035588329593</v>
      </c>
      <c r="K8594" s="10">
        <v>47.734999999999999</v>
      </c>
      <c r="L8594" s="61">
        <v>0.3714331388378227</v>
      </c>
      <c r="Q8594" s="48"/>
      <c r="R8594" s="48"/>
      <c r="S8594" s="48"/>
      <c r="T8594" s="48"/>
      <c r="U8594" s="48"/>
      <c r="V8594" s="48"/>
    </row>
    <row r="8595" spans="1:22" x14ac:dyDescent="0.25">
      <c r="A8595" s="8"/>
      <c r="B8595" s="60" t="s">
        <v>8590</v>
      </c>
      <c r="C8595" s="45">
        <v>40.328000000000003</v>
      </c>
      <c r="D8595" s="24">
        <v>0.30893632298704266</v>
      </c>
      <c r="E8595" s="10">
        <v>45.198</v>
      </c>
      <c r="F8595" s="24">
        <v>0.24065475838410125</v>
      </c>
      <c r="G8595" s="10">
        <v>47.064999999999998</v>
      </c>
      <c r="H8595" s="24">
        <v>0.22313371616078753</v>
      </c>
      <c r="I8595" s="10">
        <v>43.554000000000002</v>
      </c>
      <c r="J8595" s="24">
        <v>0.31387032332848297</v>
      </c>
      <c r="K8595" s="10">
        <v>48.029000000000003</v>
      </c>
      <c r="L8595" s="61">
        <v>0.36381698391130091</v>
      </c>
      <c r="Q8595" s="48"/>
      <c r="R8595" s="48"/>
      <c r="S8595" s="48"/>
      <c r="T8595" s="48"/>
      <c r="U8595" s="48"/>
      <c r="V8595" s="48"/>
    </row>
    <row r="8596" spans="1:22" x14ac:dyDescent="0.25">
      <c r="A8596" s="8"/>
      <c r="B8596" s="60" t="s">
        <v>8591</v>
      </c>
      <c r="C8596" s="45">
        <v>37.497</v>
      </c>
      <c r="D8596" s="24">
        <v>0.31642677633082017</v>
      </c>
      <c r="E8596" s="10">
        <v>42.497</v>
      </c>
      <c r="F8596" s="24">
        <v>0.22322115100254333</v>
      </c>
      <c r="G8596" s="10">
        <v>44.66</v>
      </c>
      <c r="H8596" s="24">
        <v>0.23408060893772106</v>
      </c>
      <c r="I8596" s="10">
        <v>40.640999999999998</v>
      </c>
      <c r="J8596" s="24">
        <v>0.30231583101092557</v>
      </c>
      <c r="K8596" s="10">
        <v>45.719000000000001</v>
      </c>
      <c r="L8596" s="61">
        <v>0.36429656188268611</v>
      </c>
      <c r="Q8596" s="48"/>
      <c r="R8596" s="48"/>
      <c r="S8596" s="48"/>
      <c r="T8596" s="48"/>
      <c r="U8596" s="48"/>
      <c r="V8596" s="48"/>
    </row>
    <row r="8597" spans="1:22" x14ac:dyDescent="0.25">
      <c r="A8597" s="8"/>
      <c r="B8597" s="60" t="s">
        <v>8592</v>
      </c>
      <c r="C8597" s="45">
        <v>34.774000000000001</v>
      </c>
      <c r="D8597" s="24">
        <v>0.28674238715362771</v>
      </c>
      <c r="E8597" s="10">
        <v>38.97</v>
      </c>
      <c r="F8597" s="24">
        <v>0.21485183651741882</v>
      </c>
      <c r="G8597" s="10">
        <v>41.487000000000002</v>
      </c>
      <c r="H8597" s="24">
        <v>0.22681854247636465</v>
      </c>
      <c r="I8597" s="10">
        <v>36.802</v>
      </c>
      <c r="J8597" s="24">
        <v>0.29248051691822036</v>
      </c>
      <c r="K8597" s="10">
        <v>42.325000000000003</v>
      </c>
      <c r="L8597" s="61">
        <v>0.36048277515786109</v>
      </c>
      <c r="Q8597" s="48"/>
      <c r="R8597" s="48"/>
      <c r="S8597" s="48"/>
      <c r="T8597" s="48"/>
      <c r="U8597" s="48"/>
      <c r="V8597" s="48"/>
    </row>
    <row r="8598" spans="1:22" x14ac:dyDescent="0.25">
      <c r="A8598" s="8"/>
      <c r="B8598" s="60" t="s">
        <v>8593</v>
      </c>
      <c r="C8598" s="45">
        <v>31.922999999999998</v>
      </c>
      <c r="D8598" s="24">
        <v>0.26038708835144753</v>
      </c>
      <c r="E8598" s="10">
        <v>35.820999999999998</v>
      </c>
      <c r="F8598" s="24">
        <v>0.19968060566629206</v>
      </c>
      <c r="G8598" s="10">
        <v>39.033999999999999</v>
      </c>
      <c r="H8598" s="24">
        <v>0.23281647144259607</v>
      </c>
      <c r="I8598" s="10">
        <v>33.99</v>
      </c>
      <c r="J8598" s="24">
        <v>0.2821594160007892</v>
      </c>
      <c r="K8598" s="10">
        <v>39.895000000000003</v>
      </c>
      <c r="L8598" s="61">
        <v>0.35222718293615901</v>
      </c>
      <c r="Q8598" s="48"/>
      <c r="R8598" s="48"/>
      <c r="S8598" s="48"/>
      <c r="T8598" s="48"/>
      <c r="U8598" s="48"/>
      <c r="V8598" s="48"/>
    </row>
    <row r="8599" spans="1:22" x14ac:dyDescent="0.25">
      <c r="A8599" s="8"/>
      <c r="B8599" s="60" t="s">
        <v>8594</v>
      </c>
      <c r="C8599" s="45">
        <v>30.59</v>
      </c>
      <c r="D8599" s="24">
        <v>0.22605176409151734</v>
      </c>
      <c r="E8599" s="10">
        <v>34.298000000000002</v>
      </c>
      <c r="F8599" s="24">
        <v>0.19114863665937185</v>
      </c>
      <c r="G8599" s="10">
        <v>37.904000000000003</v>
      </c>
      <c r="H8599" s="24">
        <v>0.23997095173415459</v>
      </c>
      <c r="I8599" s="10">
        <v>33.036999999999999</v>
      </c>
      <c r="J8599" s="24">
        <v>0.27427986583801911</v>
      </c>
      <c r="K8599" s="10">
        <v>38.451000000000001</v>
      </c>
      <c r="L8599" s="61">
        <v>0.33829658471973234</v>
      </c>
      <c r="Q8599" s="48"/>
      <c r="R8599" s="48"/>
      <c r="S8599" s="48"/>
      <c r="T8599" s="48"/>
      <c r="U8599" s="48"/>
      <c r="V8599" s="48"/>
    </row>
    <row r="8600" spans="1:22" x14ac:dyDescent="0.25">
      <c r="A8600" s="8"/>
      <c r="B8600" s="60" t="s">
        <v>8595</v>
      </c>
      <c r="C8600" s="45">
        <v>30.433</v>
      </c>
      <c r="D8600" s="24">
        <v>0.19462123437449003</v>
      </c>
      <c r="E8600" s="10">
        <v>34.008000000000003</v>
      </c>
      <c r="F8600" s="24">
        <v>0.202992843201041</v>
      </c>
      <c r="G8600" s="10">
        <v>37.718000000000004</v>
      </c>
      <c r="H8600" s="24">
        <v>0.24447612259444049</v>
      </c>
      <c r="I8600" s="10">
        <v>32.685000000000002</v>
      </c>
      <c r="J8600" s="24">
        <v>0.25690539607378909</v>
      </c>
      <c r="K8600" s="10">
        <v>37.598999999999997</v>
      </c>
      <c r="L8600" s="61">
        <v>0.32865935119951584</v>
      </c>
      <c r="Q8600" s="48"/>
      <c r="R8600" s="48"/>
      <c r="S8600" s="48"/>
      <c r="T8600" s="48"/>
      <c r="U8600" s="48"/>
      <c r="V8600" s="48"/>
    </row>
    <row r="8601" spans="1:22" x14ac:dyDescent="0.25">
      <c r="A8601" s="8"/>
      <c r="B8601" s="60" t="s">
        <v>8596</v>
      </c>
      <c r="C8601" s="45">
        <v>30.792999999999999</v>
      </c>
      <c r="D8601" s="24">
        <v>0.17401024837625248</v>
      </c>
      <c r="E8601" s="10">
        <v>34.186999999999998</v>
      </c>
      <c r="F8601" s="24">
        <v>0.20158809960371443</v>
      </c>
      <c r="G8601" s="10">
        <v>38.090000000000003</v>
      </c>
      <c r="H8601" s="24">
        <v>0.25569198079586869</v>
      </c>
      <c r="I8601" s="10">
        <v>33.633000000000003</v>
      </c>
      <c r="J8601" s="24">
        <v>0.24245338857650192</v>
      </c>
      <c r="K8601" s="10">
        <v>37.798000000000002</v>
      </c>
      <c r="L8601" s="61">
        <v>0.3262272057732053</v>
      </c>
      <c r="Q8601" s="48"/>
      <c r="R8601" s="48"/>
      <c r="S8601" s="48"/>
      <c r="T8601" s="48"/>
      <c r="U8601" s="48"/>
      <c r="V8601" s="48"/>
    </row>
    <row r="8602" spans="1:22" x14ac:dyDescent="0.25">
      <c r="A8602" s="8"/>
      <c r="B8602" s="60" t="s">
        <v>8597</v>
      </c>
      <c r="C8602" s="45">
        <v>30.539000000000001</v>
      </c>
      <c r="D8602" s="24">
        <v>0.16691145272365285</v>
      </c>
      <c r="E8602" s="10">
        <v>34.381999999999998</v>
      </c>
      <c r="F8602" s="24">
        <v>0.19979889986396168</v>
      </c>
      <c r="G8602" s="10">
        <v>38.302</v>
      </c>
      <c r="H8602" s="24">
        <v>0.25565163598219448</v>
      </c>
      <c r="I8602" s="10">
        <v>34.069000000000003</v>
      </c>
      <c r="J8602" s="24">
        <v>0.22810002959455461</v>
      </c>
      <c r="K8602" s="10">
        <v>37.683</v>
      </c>
      <c r="L8602" s="61">
        <v>0.31705813170124575</v>
      </c>
      <c r="Q8602" s="48"/>
      <c r="R8602" s="48"/>
      <c r="S8602" s="48"/>
      <c r="T8602" s="48"/>
      <c r="U8602" s="48"/>
      <c r="V8602" s="48"/>
    </row>
    <row r="8603" spans="1:22" x14ac:dyDescent="0.25">
      <c r="A8603" s="8"/>
      <c r="B8603" s="60" t="s">
        <v>8598</v>
      </c>
      <c r="C8603" s="45">
        <v>29.536999999999999</v>
      </c>
      <c r="D8603" s="24">
        <v>0.18350794738731682</v>
      </c>
      <c r="E8603" s="10">
        <v>34.454999999999998</v>
      </c>
      <c r="F8603" s="24">
        <v>0.21591648429644525</v>
      </c>
      <c r="G8603" s="10">
        <v>37.917999999999999</v>
      </c>
      <c r="H8603" s="24">
        <v>0.26363990908968654</v>
      </c>
      <c r="I8603" s="10">
        <v>34.384</v>
      </c>
      <c r="J8603" s="24">
        <v>0.21844480615566736</v>
      </c>
      <c r="K8603" s="10">
        <v>36.771000000000001</v>
      </c>
      <c r="L8603" s="61">
        <v>0.31695536499309179</v>
      </c>
      <c r="Q8603" s="48"/>
      <c r="R8603" s="48"/>
      <c r="S8603" s="48"/>
      <c r="T8603" s="48"/>
      <c r="U8603" s="48"/>
      <c r="V8603" s="48"/>
    </row>
    <row r="8604" spans="1:22" x14ac:dyDescent="0.25">
      <c r="A8604" s="8"/>
      <c r="B8604" s="60" t="s">
        <v>8599</v>
      </c>
      <c r="C8604" s="45">
        <v>31.172999999999998</v>
      </c>
      <c r="D8604" s="24">
        <v>0.18561310747739809</v>
      </c>
      <c r="E8604" s="10">
        <v>36.716999999999999</v>
      </c>
      <c r="F8604" s="24">
        <v>0.22422665168273495</v>
      </c>
      <c r="G8604" s="10">
        <v>39.784999999999997</v>
      </c>
      <c r="H8604" s="24">
        <v>0.27246197501311209</v>
      </c>
      <c r="I8604" s="10">
        <v>36.512</v>
      </c>
      <c r="J8604" s="24">
        <v>0.20796340140080891</v>
      </c>
      <c r="K8604" s="10">
        <v>39.206000000000003</v>
      </c>
      <c r="L8604" s="61">
        <v>0.32555351290864037</v>
      </c>
      <c r="Q8604" s="48"/>
      <c r="R8604" s="48"/>
      <c r="S8604" s="48"/>
      <c r="T8604" s="48"/>
      <c r="U8604" s="48"/>
      <c r="V8604" s="48"/>
    </row>
    <row r="8605" spans="1:22" x14ac:dyDescent="0.25">
      <c r="A8605" s="8"/>
      <c r="B8605" s="60" t="s">
        <v>8600</v>
      </c>
      <c r="C8605" s="45">
        <v>34.305</v>
      </c>
      <c r="D8605" s="24">
        <v>0.18935017461405398</v>
      </c>
      <c r="E8605" s="10">
        <v>40.442999999999998</v>
      </c>
      <c r="F8605" s="24">
        <v>0.22650381498787484</v>
      </c>
      <c r="G8605" s="10">
        <v>42.914000000000001</v>
      </c>
      <c r="H8605" s="24">
        <v>0.28004679998386206</v>
      </c>
      <c r="I8605" s="10">
        <v>39.345999999999997</v>
      </c>
      <c r="J8605" s="24">
        <v>0.21066390450823716</v>
      </c>
      <c r="K8605" s="10">
        <v>42.814</v>
      </c>
      <c r="L8605" s="61">
        <v>0.33447137947177913</v>
      </c>
      <c r="Q8605" s="48"/>
      <c r="R8605" s="48"/>
      <c r="S8605" s="48"/>
      <c r="T8605" s="48"/>
      <c r="U8605" s="48"/>
      <c r="V8605" s="48"/>
    </row>
    <row r="8606" spans="1:22" x14ac:dyDescent="0.25">
      <c r="A8606" s="8"/>
      <c r="B8606" s="60" t="s">
        <v>8601</v>
      </c>
      <c r="C8606" s="45">
        <v>38.225999999999999</v>
      </c>
      <c r="D8606" s="24">
        <v>0.21183785371585234</v>
      </c>
      <c r="E8606" s="10">
        <v>44.16</v>
      </c>
      <c r="F8606" s="24">
        <v>0.21915478795765067</v>
      </c>
      <c r="G8606" s="10">
        <v>47.213999999999999</v>
      </c>
      <c r="H8606" s="24">
        <v>0.29533748436638468</v>
      </c>
      <c r="I8606" s="10">
        <v>43.256999999999998</v>
      </c>
      <c r="J8606" s="24">
        <v>0.22944411561605998</v>
      </c>
      <c r="K8606" s="10">
        <v>46.792000000000002</v>
      </c>
      <c r="L8606" s="61">
        <v>0.34415428708450851</v>
      </c>
      <c r="Q8606" s="48"/>
      <c r="R8606" s="48"/>
      <c r="S8606" s="48"/>
      <c r="T8606" s="48"/>
      <c r="U8606" s="48"/>
      <c r="V8606" s="48"/>
    </row>
    <row r="8607" spans="1:22" x14ac:dyDescent="0.25">
      <c r="A8607" s="8"/>
      <c r="B8607" s="60" t="s">
        <v>8602</v>
      </c>
      <c r="C8607" s="45">
        <v>41.594000000000001</v>
      </c>
      <c r="D8607" s="24">
        <v>0.24414961323802997</v>
      </c>
      <c r="E8607" s="10">
        <v>47.228999999999999</v>
      </c>
      <c r="F8607" s="24">
        <v>0.19361802803572484</v>
      </c>
      <c r="G8607" s="10">
        <v>50.284999999999997</v>
      </c>
      <c r="H8607" s="24">
        <v>0.32430506058446185</v>
      </c>
      <c r="I8607" s="10">
        <v>46.131999999999998</v>
      </c>
      <c r="J8607" s="24">
        <v>0.25652313307684721</v>
      </c>
      <c r="K8607" s="10">
        <v>50.372999999999998</v>
      </c>
      <c r="L8607" s="61">
        <v>0.36265229455222264</v>
      </c>
      <c r="Q8607" s="48"/>
      <c r="R8607" s="48"/>
      <c r="S8607" s="48"/>
      <c r="T8607" s="48"/>
      <c r="U8607" s="48"/>
      <c r="V8607" s="48"/>
    </row>
    <row r="8608" spans="1:22" x14ac:dyDescent="0.25">
      <c r="A8608" s="8"/>
      <c r="B8608" s="60" t="s">
        <v>8603</v>
      </c>
      <c r="C8608" s="45">
        <v>44.804000000000002</v>
      </c>
      <c r="D8608" s="24">
        <v>0.26433630340415809</v>
      </c>
      <c r="E8608" s="10">
        <v>49.411000000000001</v>
      </c>
      <c r="F8608" s="24">
        <v>0.16848051103093392</v>
      </c>
      <c r="G8608" s="10">
        <v>52.801000000000002</v>
      </c>
      <c r="H8608" s="24">
        <v>0.34481367420218129</v>
      </c>
      <c r="I8608" s="10">
        <v>48.652000000000001</v>
      </c>
      <c r="J8608" s="24">
        <v>0.27645013317549572</v>
      </c>
      <c r="K8608" s="10">
        <v>52.866</v>
      </c>
      <c r="L8608" s="61">
        <v>0.37585210728844332</v>
      </c>
      <c r="Q8608" s="48"/>
      <c r="R8608" s="48"/>
      <c r="S8608" s="48"/>
      <c r="T8608" s="48"/>
      <c r="U8608" s="48"/>
      <c r="V8608" s="48"/>
    </row>
    <row r="8609" spans="1:22" x14ac:dyDescent="0.25">
      <c r="A8609" s="8"/>
      <c r="B8609" s="60" t="s">
        <v>8604</v>
      </c>
      <c r="C8609" s="45">
        <v>43.353000000000002</v>
      </c>
      <c r="D8609" s="24">
        <v>0.26766539377917031</v>
      </c>
      <c r="E8609" s="10">
        <v>47.405999999999999</v>
      </c>
      <c r="F8609" s="24">
        <v>0.1431655527296386</v>
      </c>
      <c r="G8609" s="10">
        <v>51.401000000000003</v>
      </c>
      <c r="H8609" s="24">
        <v>0.34094057208945788</v>
      </c>
      <c r="I8609" s="10">
        <v>47.606999999999999</v>
      </c>
      <c r="J8609" s="24">
        <v>0.27599388379204892</v>
      </c>
      <c r="K8609" s="10">
        <v>51.472000000000001</v>
      </c>
      <c r="L8609" s="61">
        <v>0.38753325644861092</v>
      </c>
      <c r="Q8609" s="48"/>
      <c r="R8609" s="48"/>
      <c r="S8609" s="48"/>
      <c r="T8609" s="48"/>
      <c r="U8609" s="48"/>
      <c r="V8609" s="48"/>
    </row>
    <row r="8610" spans="1:22" x14ac:dyDescent="0.25">
      <c r="A8610" s="8"/>
      <c r="B8610" s="60" t="s">
        <v>8605</v>
      </c>
      <c r="C8610" s="45">
        <v>39.966000000000001</v>
      </c>
      <c r="D8610" s="24">
        <v>0.25320669734651913</v>
      </c>
      <c r="E8610" s="10">
        <v>44.274000000000001</v>
      </c>
      <c r="F8610" s="24">
        <v>0.11421304785000296</v>
      </c>
      <c r="G8610" s="10">
        <v>48.307000000000002</v>
      </c>
      <c r="H8610" s="24">
        <v>0.31573851181430629</v>
      </c>
      <c r="I8610" s="10">
        <v>44.354999999999997</v>
      </c>
      <c r="J8610" s="24">
        <v>0.24850794120548486</v>
      </c>
      <c r="K8610" s="10">
        <v>48.27</v>
      </c>
      <c r="L8610" s="61">
        <v>0.38592324468753214</v>
      </c>
      <c r="Q8610" s="48"/>
      <c r="R8610" s="48"/>
      <c r="S8610" s="48"/>
      <c r="T8610" s="48"/>
      <c r="U8610" s="48"/>
      <c r="V8610" s="48"/>
    </row>
    <row r="8611" spans="1:22" x14ac:dyDescent="0.25">
      <c r="A8611" s="8"/>
      <c r="B8611" s="60" t="s">
        <v>8606</v>
      </c>
      <c r="C8611" s="45">
        <v>38.932000000000002</v>
      </c>
      <c r="D8611" s="24">
        <v>0.23373804628088385</v>
      </c>
      <c r="E8611" s="10">
        <v>42.798999999999999</v>
      </c>
      <c r="F8611" s="24">
        <v>9.2816584846513284E-2</v>
      </c>
      <c r="G8611" s="10">
        <v>47.024000000000001</v>
      </c>
      <c r="H8611" s="24">
        <v>0.29755644911846585</v>
      </c>
      <c r="I8611" s="10">
        <v>42.734000000000002</v>
      </c>
      <c r="J8611" s="24">
        <v>0.20828400907566341</v>
      </c>
      <c r="K8611" s="10">
        <v>46.975999999999999</v>
      </c>
      <c r="L8611" s="61">
        <v>0.37643445196798248</v>
      </c>
      <c r="Q8611" s="48"/>
      <c r="R8611" s="48"/>
      <c r="S8611" s="48"/>
      <c r="T8611" s="48"/>
      <c r="U8611" s="48"/>
      <c r="V8611" s="48"/>
    </row>
    <row r="8612" spans="1:22" x14ac:dyDescent="0.25">
      <c r="A8612" s="8"/>
      <c r="B8612" s="60" t="s">
        <v>8607</v>
      </c>
      <c r="C8612" s="45">
        <v>38.835999999999999</v>
      </c>
      <c r="D8612" s="24">
        <v>0.19977806064166584</v>
      </c>
      <c r="E8612" s="10">
        <v>41.9</v>
      </c>
      <c r="F8612" s="24">
        <v>6.9852723723901347E-2</v>
      </c>
      <c r="G8612" s="10">
        <v>46.347000000000001</v>
      </c>
      <c r="H8612" s="24">
        <v>0.26216059925496576</v>
      </c>
      <c r="I8612" s="10">
        <v>42.287999999999997</v>
      </c>
      <c r="J8612" s="24">
        <v>0.16883693400414324</v>
      </c>
      <c r="K8612" s="10">
        <v>46.665999999999997</v>
      </c>
      <c r="L8612" s="61">
        <v>0.36389691357319842</v>
      </c>
      <c r="Q8612" s="48"/>
      <c r="R8612" s="48"/>
      <c r="S8612" s="48"/>
      <c r="T8612" s="48"/>
      <c r="U8612" s="48"/>
      <c r="V8612" s="48"/>
    </row>
    <row r="8613" spans="1:22" x14ac:dyDescent="0.25">
      <c r="A8613" s="8"/>
      <c r="B8613" s="60" t="s">
        <v>8608</v>
      </c>
      <c r="C8613" s="45">
        <v>40.857999999999997</v>
      </c>
      <c r="D8613" s="24">
        <v>0.17877541695225041</v>
      </c>
      <c r="E8613" s="10">
        <v>43.415999999999997</v>
      </c>
      <c r="F8613" s="24">
        <v>5.9368900455432659E-2</v>
      </c>
      <c r="G8613" s="10">
        <v>48.036000000000001</v>
      </c>
      <c r="H8613" s="24">
        <v>0.23613819443510536</v>
      </c>
      <c r="I8613" s="10">
        <v>43.805999999999997</v>
      </c>
      <c r="J8613" s="24">
        <v>0.15580299891486632</v>
      </c>
      <c r="K8613" s="10">
        <v>48.149000000000001</v>
      </c>
      <c r="L8613" s="61">
        <v>0.35523025451888052</v>
      </c>
      <c r="Q8613" s="48"/>
      <c r="R8613" s="48"/>
      <c r="S8613" s="48"/>
      <c r="T8613" s="48"/>
      <c r="U8613" s="48"/>
      <c r="V8613" s="48"/>
    </row>
    <row r="8614" spans="1:22" x14ac:dyDescent="0.25">
      <c r="A8614" s="8"/>
      <c r="B8614" s="60" t="s">
        <v>8609</v>
      </c>
      <c r="C8614" s="45">
        <v>43.85</v>
      </c>
      <c r="D8614" s="24">
        <v>0.17993407095531838</v>
      </c>
      <c r="E8614" s="10">
        <v>45.78</v>
      </c>
      <c r="F8614" s="24">
        <v>5.0940438871473356E-2</v>
      </c>
      <c r="G8614" s="10">
        <v>51.195</v>
      </c>
      <c r="H8614" s="24">
        <v>0.21470165010287928</v>
      </c>
      <c r="I8614" s="10">
        <v>46.692999999999998</v>
      </c>
      <c r="J8614" s="24">
        <v>0.16470602742428728</v>
      </c>
      <c r="K8614" s="10">
        <v>50.457999999999998</v>
      </c>
      <c r="L8614" s="61">
        <v>0.34752275140733296</v>
      </c>
      <c r="Q8614" s="48"/>
      <c r="R8614" s="48"/>
      <c r="S8614" s="48"/>
      <c r="T8614" s="48"/>
      <c r="U8614" s="48"/>
      <c r="V8614" s="48"/>
    </row>
    <row r="8615" spans="1:22" x14ac:dyDescent="0.25">
      <c r="A8615" s="8"/>
      <c r="B8615" s="60" t="s">
        <v>8610</v>
      </c>
      <c r="C8615" s="45">
        <v>44.817</v>
      </c>
      <c r="D8615" s="24">
        <v>0.19416430040144914</v>
      </c>
      <c r="E8615" s="10">
        <v>46.155999999999999</v>
      </c>
      <c r="F8615" s="24">
        <v>4.5587626426923759E-2</v>
      </c>
      <c r="G8615" s="10">
        <v>51.819000000000003</v>
      </c>
      <c r="H8615" s="24">
        <v>0.19204131308920239</v>
      </c>
      <c r="I8615" s="10">
        <v>47.253</v>
      </c>
      <c r="J8615" s="24">
        <v>0.18089671500443918</v>
      </c>
      <c r="K8615" s="10">
        <v>50.76</v>
      </c>
      <c r="L8615" s="61">
        <v>0.34124256368681277</v>
      </c>
      <c r="Q8615" s="48"/>
      <c r="R8615" s="48"/>
      <c r="S8615" s="48"/>
      <c r="T8615" s="48"/>
      <c r="U8615" s="48"/>
      <c r="V8615" s="48"/>
    </row>
    <row r="8616" spans="1:22" x14ac:dyDescent="0.25">
      <c r="A8616" s="8"/>
      <c r="B8616" s="60" t="s">
        <v>8611</v>
      </c>
      <c r="C8616" s="45">
        <v>43.493000000000002</v>
      </c>
      <c r="D8616" s="24">
        <v>0.21864290610006853</v>
      </c>
      <c r="E8616" s="10">
        <v>45.512</v>
      </c>
      <c r="F8616" s="24">
        <v>4.3665345714792692E-2</v>
      </c>
      <c r="G8616" s="10">
        <v>50.896999999999998</v>
      </c>
      <c r="H8616" s="24">
        <v>0.17646821501096033</v>
      </c>
      <c r="I8616" s="10">
        <v>46.345999999999997</v>
      </c>
      <c r="J8616" s="24">
        <v>0.20082371510308769</v>
      </c>
      <c r="K8616" s="10">
        <v>50.3</v>
      </c>
      <c r="L8616" s="61">
        <v>0.34378889434440552</v>
      </c>
      <c r="Q8616" s="48"/>
      <c r="R8616" s="48"/>
      <c r="S8616" s="48"/>
      <c r="T8616" s="48"/>
      <c r="U8616" s="48"/>
      <c r="V8616" s="48"/>
    </row>
    <row r="8617" spans="1:22" x14ac:dyDescent="0.25">
      <c r="A8617" s="8"/>
      <c r="B8617" s="60" t="s">
        <v>8612</v>
      </c>
      <c r="C8617" s="45">
        <v>41.323</v>
      </c>
      <c r="D8617" s="24">
        <v>0.23809523809523808</v>
      </c>
      <c r="E8617" s="10">
        <v>44.228999999999999</v>
      </c>
      <c r="F8617" s="24">
        <v>3.9258886851599929E-2</v>
      </c>
      <c r="G8617" s="10">
        <v>49.350999999999999</v>
      </c>
      <c r="H8617" s="24">
        <v>0.16237442676743905</v>
      </c>
      <c r="I8617" s="10">
        <v>44.183</v>
      </c>
      <c r="J8617" s="24">
        <v>0.21655815329979283</v>
      </c>
      <c r="K8617" s="10">
        <v>48.627000000000002</v>
      </c>
      <c r="L8617" s="61">
        <v>0.34217888258332668</v>
      </c>
      <c r="Q8617" s="48"/>
      <c r="R8617" s="48"/>
      <c r="S8617" s="48"/>
      <c r="T8617" s="48"/>
      <c r="U8617" s="48"/>
      <c r="V8617" s="48"/>
    </row>
    <row r="8618" spans="1:22" x14ac:dyDescent="0.25">
      <c r="A8618" s="8"/>
      <c r="B8618" s="60" t="s">
        <v>8613</v>
      </c>
      <c r="C8618" s="45">
        <v>40.270000000000003</v>
      </c>
      <c r="D8618" s="24">
        <v>0.26884036685270407</v>
      </c>
      <c r="E8618" s="10">
        <v>43.863999999999997</v>
      </c>
      <c r="F8618" s="24">
        <v>3.4793280889572363E-2</v>
      </c>
      <c r="G8618" s="10">
        <v>48.353999999999999</v>
      </c>
      <c r="H8618" s="24">
        <v>0.14230960610013582</v>
      </c>
      <c r="I8618" s="10">
        <v>42.853000000000002</v>
      </c>
      <c r="J8618" s="24">
        <v>0.23239124001183784</v>
      </c>
      <c r="K8618" s="10">
        <v>47.18</v>
      </c>
      <c r="L8618" s="61">
        <v>0.33925574066250269</v>
      </c>
      <c r="Q8618" s="48"/>
      <c r="R8618" s="48"/>
      <c r="S8618" s="48"/>
      <c r="T8618" s="48"/>
      <c r="U8618" s="48"/>
      <c r="V8618" s="48"/>
    </row>
    <row r="8619" spans="1:22" x14ac:dyDescent="0.25">
      <c r="A8619" s="8"/>
      <c r="B8619" s="60" t="s">
        <v>8614</v>
      </c>
      <c r="C8619" s="45">
        <v>40.353000000000002</v>
      </c>
      <c r="D8619" s="24">
        <v>0.29517934658441858</v>
      </c>
      <c r="E8619" s="10">
        <v>43.655999999999999</v>
      </c>
      <c r="F8619" s="24">
        <v>2.5610693795469333E-2</v>
      </c>
      <c r="G8619" s="10">
        <v>47.981999999999999</v>
      </c>
      <c r="H8619" s="24">
        <v>0.11264271977837249</v>
      </c>
      <c r="I8619" s="10">
        <v>42.384999999999998</v>
      </c>
      <c r="J8619" s="24">
        <v>0.2532800631350498</v>
      </c>
      <c r="K8619" s="10">
        <v>46.793999999999997</v>
      </c>
      <c r="L8619" s="61">
        <v>0.33263299724813594</v>
      </c>
      <c r="Q8619" s="48"/>
      <c r="R8619" s="48"/>
      <c r="S8619" s="48"/>
      <c r="T8619" s="48"/>
      <c r="U8619" s="48"/>
      <c r="V8619" s="48"/>
    </row>
    <row r="8620" spans="1:22" x14ac:dyDescent="0.25">
      <c r="A8620" s="8"/>
      <c r="B8620" s="60" t="s">
        <v>8615</v>
      </c>
      <c r="C8620" s="45">
        <v>37.100999999999999</v>
      </c>
      <c r="D8620" s="24">
        <v>0.3005320016971833</v>
      </c>
      <c r="E8620" s="10">
        <v>40.938000000000002</v>
      </c>
      <c r="F8620" s="24">
        <v>2.1736558821789792E-2</v>
      </c>
      <c r="G8620" s="10">
        <v>45.061</v>
      </c>
      <c r="H8620" s="24">
        <v>8.4428246748880428E-2</v>
      </c>
      <c r="I8620" s="10">
        <v>39.384</v>
      </c>
      <c r="J8620" s="24">
        <v>0.28407073098549868</v>
      </c>
      <c r="K8620" s="10">
        <v>43.55</v>
      </c>
      <c r="L8620" s="61">
        <v>0.33079461502449276</v>
      </c>
      <c r="Q8620" s="48"/>
      <c r="R8620" s="48"/>
      <c r="S8620" s="48"/>
      <c r="T8620" s="48"/>
      <c r="U8620" s="48"/>
      <c r="V8620" s="48"/>
    </row>
    <row r="8621" spans="1:22" x14ac:dyDescent="0.25">
      <c r="A8621" s="8"/>
      <c r="B8621" s="60" t="s">
        <v>8616</v>
      </c>
      <c r="C8621" s="45">
        <v>32.758000000000003</v>
      </c>
      <c r="D8621" s="24">
        <v>0.2867050702524519</v>
      </c>
      <c r="E8621" s="10">
        <v>37.747999999999998</v>
      </c>
      <c r="F8621" s="24">
        <v>2.2150588513633405E-2</v>
      </c>
      <c r="G8621" s="10">
        <v>41.718000000000004</v>
      </c>
      <c r="H8621" s="24">
        <v>6.8579727294731468E-2</v>
      </c>
      <c r="I8621" s="10">
        <v>36.348999999999997</v>
      </c>
      <c r="J8621" s="24">
        <v>0.30696951760876001</v>
      </c>
      <c r="K8621" s="10">
        <v>40.606999999999999</v>
      </c>
      <c r="L8621" s="61">
        <v>0.32565627961679439</v>
      </c>
      <c r="Q8621" s="48"/>
      <c r="R8621" s="48"/>
      <c r="S8621" s="48"/>
      <c r="T8621" s="48"/>
      <c r="U8621" s="48"/>
      <c r="V8621" s="48"/>
    </row>
    <row r="8622" spans="1:22" x14ac:dyDescent="0.25">
      <c r="A8622" s="8"/>
      <c r="B8622" s="60" t="s">
        <v>8617</v>
      </c>
      <c r="C8622" s="45">
        <v>30.271000000000001</v>
      </c>
      <c r="D8622" s="24">
        <v>0.27968798446449844</v>
      </c>
      <c r="E8622" s="10">
        <v>35.594999999999999</v>
      </c>
      <c r="F8622" s="24">
        <v>2.6852782871000177E-2</v>
      </c>
      <c r="G8622" s="10">
        <v>39.527999999999999</v>
      </c>
      <c r="H8622" s="24">
        <v>5.2416426861737891E-2</v>
      </c>
      <c r="I8622" s="10">
        <v>35.703000000000003</v>
      </c>
      <c r="J8622" s="24">
        <v>0.32504685804478645</v>
      </c>
      <c r="K8622" s="10">
        <v>38.393999999999998</v>
      </c>
      <c r="L8622" s="61">
        <v>0.31649862406796303</v>
      </c>
      <c r="Q8622" s="48"/>
      <c r="R8622" s="48"/>
      <c r="S8622" s="48"/>
      <c r="T8622" s="48"/>
      <c r="U8622" s="48"/>
      <c r="V8622" s="48"/>
    </row>
    <row r="8623" spans="1:22" x14ac:dyDescent="0.25">
      <c r="A8623" s="8"/>
      <c r="B8623" s="60" t="s">
        <v>8618</v>
      </c>
      <c r="C8623" s="45">
        <v>29.277999999999999</v>
      </c>
      <c r="D8623" s="24">
        <v>0.27294831834723149</v>
      </c>
      <c r="E8623" s="10">
        <v>34.652999999999999</v>
      </c>
      <c r="F8623" s="24">
        <v>3.0786064943514522E-2</v>
      </c>
      <c r="G8623" s="10">
        <v>38.652999999999999</v>
      </c>
      <c r="H8623" s="24">
        <v>4.2828712045827395E-2</v>
      </c>
      <c r="I8623" s="10">
        <v>34.755000000000003</v>
      </c>
      <c r="J8623" s="24">
        <v>0.33795748248988855</v>
      </c>
      <c r="K8623" s="10">
        <v>37.494999999999997</v>
      </c>
      <c r="L8623" s="61">
        <v>0.31785742832022107</v>
      </c>
      <c r="Q8623" s="48"/>
      <c r="R8623" s="48"/>
      <c r="S8623" s="48"/>
      <c r="T8623" s="48"/>
      <c r="U8623" s="48"/>
      <c r="V8623" s="48"/>
    </row>
    <row r="8624" spans="1:22" x14ac:dyDescent="0.25">
      <c r="A8624" s="8"/>
      <c r="B8624" s="60" t="s">
        <v>8619</v>
      </c>
      <c r="C8624" s="45">
        <v>29.201000000000001</v>
      </c>
      <c r="D8624" s="24">
        <v>0.26114982294097489</v>
      </c>
      <c r="E8624" s="10">
        <v>34.667000000000002</v>
      </c>
      <c r="F8624" s="24">
        <v>3.2649198556810789E-2</v>
      </c>
      <c r="G8624" s="10">
        <v>38.457000000000001</v>
      </c>
      <c r="H8624" s="24">
        <v>3.4195734609902377E-2</v>
      </c>
      <c r="I8624" s="10">
        <v>35.075000000000003</v>
      </c>
      <c r="J8624" s="24">
        <v>0.34704547696557164</v>
      </c>
      <c r="K8624" s="10">
        <v>37.569000000000003</v>
      </c>
      <c r="L8624" s="61">
        <v>0.31829133219909339</v>
      </c>
      <c r="Q8624" s="48"/>
      <c r="R8624" s="48"/>
      <c r="S8624" s="48"/>
      <c r="T8624" s="48"/>
      <c r="U8624" s="48"/>
      <c r="V8624" s="48"/>
    </row>
    <row r="8625" spans="1:22" x14ac:dyDescent="0.25">
      <c r="A8625" s="8"/>
      <c r="B8625" s="60" t="s">
        <v>8620</v>
      </c>
      <c r="C8625" s="45">
        <v>29.844999999999999</v>
      </c>
      <c r="D8625" s="24">
        <v>0.24745834625238664</v>
      </c>
      <c r="E8625" s="10">
        <v>35.082999999999998</v>
      </c>
      <c r="F8625" s="24">
        <v>3.0490329449340509E-2</v>
      </c>
      <c r="G8625" s="10">
        <v>38.518000000000001</v>
      </c>
      <c r="H8625" s="24">
        <v>2.7283973859021596E-2</v>
      </c>
      <c r="I8625" s="10">
        <v>35.470999999999997</v>
      </c>
      <c r="J8625" s="24">
        <v>0.34894446088586367</v>
      </c>
      <c r="K8625" s="10">
        <v>37.868000000000002</v>
      </c>
      <c r="L8625" s="61">
        <v>0.31440903433549905</v>
      </c>
      <c r="Q8625" s="48"/>
      <c r="R8625" s="48"/>
      <c r="S8625" s="48"/>
      <c r="T8625" s="48"/>
      <c r="U8625" s="48"/>
      <c r="V8625" s="48"/>
    </row>
    <row r="8626" spans="1:22" x14ac:dyDescent="0.25">
      <c r="A8626" s="8"/>
      <c r="B8626" s="60" t="s">
        <v>8621</v>
      </c>
      <c r="C8626" s="45">
        <v>30.030999999999999</v>
      </c>
      <c r="D8626" s="24">
        <v>0.23203707632304704</v>
      </c>
      <c r="E8626" s="10">
        <v>34.771999999999998</v>
      </c>
      <c r="F8626" s="24">
        <v>2.8213166144200628E-2</v>
      </c>
      <c r="G8626" s="10">
        <v>38.405000000000001</v>
      </c>
      <c r="H8626" s="24">
        <v>2.6140978404109404E-2</v>
      </c>
      <c r="I8626" s="10">
        <v>35.423000000000002</v>
      </c>
      <c r="J8626" s="24">
        <v>0.34446828450231826</v>
      </c>
      <c r="K8626" s="10">
        <v>37.853999999999999</v>
      </c>
      <c r="L8626" s="61">
        <v>0.30748940931979857</v>
      </c>
      <c r="Q8626" s="48"/>
      <c r="R8626" s="48"/>
      <c r="S8626" s="48"/>
      <c r="T8626" s="48"/>
      <c r="U8626" s="48"/>
      <c r="V8626" s="48"/>
    </row>
    <row r="8627" spans="1:22" x14ac:dyDescent="0.25">
      <c r="A8627" s="8"/>
      <c r="B8627" s="60" t="s">
        <v>8622</v>
      </c>
      <c r="C8627" s="45">
        <v>29.637</v>
      </c>
      <c r="D8627" s="24">
        <v>0.22519949738083192</v>
      </c>
      <c r="E8627" s="10">
        <v>34.095999999999997</v>
      </c>
      <c r="F8627" s="24">
        <v>2.4457325368190692E-2</v>
      </c>
      <c r="G8627" s="10">
        <v>38.174999999999997</v>
      </c>
      <c r="H8627" s="24">
        <v>2.5199688029475836E-2</v>
      </c>
      <c r="I8627" s="10">
        <v>34.844999999999999</v>
      </c>
      <c r="J8627" s="24">
        <v>0.33895629870770444</v>
      </c>
      <c r="K8627" s="10">
        <v>37.287999999999997</v>
      </c>
      <c r="L8627" s="61">
        <v>0.31282185962067666</v>
      </c>
      <c r="Q8627" s="48"/>
      <c r="R8627" s="48"/>
      <c r="S8627" s="48"/>
      <c r="T8627" s="48"/>
      <c r="U8627" s="48"/>
      <c r="V8627" s="48"/>
    </row>
    <row r="8628" spans="1:22" x14ac:dyDescent="0.25">
      <c r="A8628" s="8"/>
      <c r="B8628" s="60" t="s">
        <v>8623</v>
      </c>
      <c r="C8628" s="45">
        <v>31.344000000000001</v>
      </c>
      <c r="D8628" s="24">
        <v>0.22139721601201065</v>
      </c>
      <c r="E8628" s="10">
        <v>35.819000000000003</v>
      </c>
      <c r="F8628" s="24">
        <v>1.9725557461406518E-2</v>
      </c>
      <c r="G8628" s="10">
        <v>40.009</v>
      </c>
      <c r="H8628" s="24">
        <v>2.1138692413199579E-2</v>
      </c>
      <c r="I8628" s="10">
        <v>36.593000000000004</v>
      </c>
      <c r="J8628" s="24">
        <v>0.33602150537634407</v>
      </c>
      <c r="K8628" s="10">
        <v>39.244999999999997</v>
      </c>
      <c r="L8628" s="61">
        <v>0.3201982255615059</v>
      </c>
      <c r="Q8628" s="48"/>
      <c r="R8628" s="48"/>
      <c r="S8628" s="48"/>
      <c r="T8628" s="48"/>
      <c r="U8628" s="48"/>
      <c r="V8628" s="48"/>
    </row>
    <row r="8629" spans="1:22" x14ac:dyDescent="0.25">
      <c r="A8629" s="8"/>
      <c r="B8629" s="60" t="s">
        <v>8624</v>
      </c>
      <c r="C8629" s="45">
        <v>34.508000000000003</v>
      </c>
      <c r="D8629" s="24">
        <v>0.21082263091760636</v>
      </c>
      <c r="E8629" s="10">
        <v>38.859000000000002</v>
      </c>
      <c r="F8629" s="24">
        <v>2.0760631691015555E-2</v>
      </c>
      <c r="G8629" s="10">
        <v>43.125999999999998</v>
      </c>
      <c r="H8629" s="24">
        <v>1.8193798241131699E-2</v>
      </c>
      <c r="I8629" s="10">
        <v>39.384999999999998</v>
      </c>
      <c r="J8629" s="24">
        <v>0.34144717372003552</v>
      </c>
      <c r="K8629" s="10">
        <v>42.668999999999997</v>
      </c>
      <c r="L8629" s="61">
        <v>0.33247313792434086</v>
      </c>
      <c r="Q8629" s="48"/>
      <c r="R8629" s="48"/>
      <c r="S8629" s="48"/>
      <c r="T8629" s="48"/>
      <c r="U8629" s="48"/>
      <c r="V8629" s="48"/>
    </row>
    <row r="8630" spans="1:22" x14ac:dyDescent="0.25">
      <c r="A8630" s="8"/>
      <c r="B8630" s="60" t="s">
        <v>8625</v>
      </c>
      <c r="C8630" s="45">
        <v>38.07</v>
      </c>
      <c r="D8630" s="24">
        <v>0.20861959235627214</v>
      </c>
      <c r="E8630" s="10">
        <v>41.676000000000002</v>
      </c>
      <c r="F8630" s="24">
        <v>3.1791565623706157E-2</v>
      </c>
      <c r="G8630" s="10">
        <v>46.622999999999998</v>
      </c>
      <c r="H8630" s="24">
        <v>2.8991743538713928E-2</v>
      </c>
      <c r="I8630" s="10">
        <v>42.62</v>
      </c>
      <c r="J8630" s="24">
        <v>0.37085676235572657</v>
      </c>
      <c r="K8630" s="10">
        <v>46.567999999999998</v>
      </c>
      <c r="L8630" s="61">
        <v>0.34487365404158626</v>
      </c>
      <c r="Q8630" s="48"/>
      <c r="R8630" s="48"/>
      <c r="S8630" s="48"/>
      <c r="T8630" s="48"/>
      <c r="U8630" s="48"/>
      <c r="V8630" s="48"/>
    </row>
    <row r="8631" spans="1:22" x14ac:dyDescent="0.25">
      <c r="A8631" s="8"/>
      <c r="B8631" s="60" t="s">
        <v>8626</v>
      </c>
      <c r="C8631" s="45">
        <v>41.069000000000003</v>
      </c>
      <c r="D8631" s="24">
        <v>0.2229964588194977</v>
      </c>
      <c r="E8631" s="10">
        <v>44.155999999999999</v>
      </c>
      <c r="F8631" s="24">
        <v>4.5587626426923759E-2</v>
      </c>
      <c r="G8631" s="10">
        <v>49.109000000000002</v>
      </c>
      <c r="H8631" s="24">
        <v>4.7024177715622728E-2</v>
      </c>
      <c r="I8631" s="10">
        <v>44.819000000000003</v>
      </c>
      <c r="J8631" s="24">
        <v>0.4104271480714215</v>
      </c>
      <c r="K8631" s="10">
        <v>49.16</v>
      </c>
      <c r="L8631" s="61">
        <v>0.36981170855361567</v>
      </c>
      <c r="Q8631" s="48"/>
      <c r="R8631" s="48"/>
      <c r="S8631" s="48"/>
      <c r="T8631" s="48"/>
      <c r="U8631" s="48"/>
      <c r="V8631" s="48"/>
    </row>
    <row r="8632" spans="1:22" x14ac:dyDescent="0.25">
      <c r="A8632" s="8"/>
      <c r="B8632" s="60" t="s">
        <v>8627</v>
      </c>
      <c r="C8632" s="45">
        <v>43.948</v>
      </c>
      <c r="D8632" s="24">
        <v>0.23807503386151863</v>
      </c>
      <c r="E8632" s="10">
        <v>46.558999999999997</v>
      </c>
      <c r="F8632" s="24">
        <v>5.6869935529662269E-2</v>
      </c>
      <c r="G8632" s="10">
        <v>51.396000000000001</v>
      </c>
      <c r="H8632" s="24">
        <v>6.4868353817604821E-2</v>
      </c>
      <c r="I8632" s="10">
        <v>46.63</v>
      </c>
      <c r="J8632" s="24">
        <v>0.43484265561803292</v>
      </c>
      <c r="K8632" s="10">
        <v>51.744</v>
      </c>
      <c r="L8632" s="61">
        <v>0.39648537858113431</v>
      </c>
      <c r="Q8632" s="48"/>
      <c r="R8632" s="48"/>
      <c r="S8632" s="48"/>
      <c r="T8632" s="48"/>
      <c r="U8632" s="48"/>
      <c r="V8632" s="48"/>
    </row>
    <row r="8633" spans="1:22" x14ac:dyDescent="0.25">
      <c r="A8633" s="8"/>
      <c r="B8633" s="60" t="s">
        <v>8628</v>
      </c>
      <c r="C8633" s="45">
        <v>44.137999999999998</v>
      </c>
      <c r="D8633" s="24">
        <v>0.25930579807111737</v>
      </c>
      <c r="E8633" s="10">
        <v>46.100999999999999</v>
      </c>
      <c r="F8633" s="24">
        <v>5.7313538770923288E-2</v>
      </c>
      <c r="G8633" s="10">
        <v>50.454000000000001</v>
      </c>
      <c r="H8633" s="24">
        <v>7.0206814942312346E-2</v>
      </c>
      <c r="I8633" s="10">
        <v>46.066000000000003</v>
      </c>
      <c r="J8633" s="24">
        <v>0.44611324849561013</v>
      </c>
      <c r="K8633" s="10">
        <v>51.3</v>
      </c>
      <c r="L8633" s="61">
        <v>0.40829213149571236</v>
      </c>
      <c r="Q8633" s="48"/>
      <c r="R8633" s="48"/>
      <c r="S8633" s="48"/>
      <c r="T8633" s="48"/>
      <c r="U8633" s="48"/>
      <c r="V8633" s="48"/>
    </row>
    <row r="8634" spans="1:22" x14ac:dyDescent="0.25">
      <c r="A8634" s="8"/>
      <c r="B8634" s="60" t="s">
        <v>8629</v>
      </c>
      <c r="C8634" s="45">
        <v>41.694000000000003</v>
      </c>
      <c r="D8634" s="24">
        <v>0.25475285171102663</v>
      </c>
      <c r="E8634" s="10">
        <v>43.777999999999999</v>
      </c>
      <c r="F8634" s="24">
        <v>4.6578340332406695E-2</v>
      </c>
      <c r="G8634" s="10">
        <v>48.076000000000001</v>
      </c>
      <c r="H8634" s="24">
        <v>6.2299975795390365E-2</v>
      </c>
      <c r="I8634" s="10">
        <v>43.511000000000003</v>
      </c>
      <c r="J8634" s="24">
        <v>0.42264723290914474</v>
      </c>
      <c r="K8634" s="10">
        <v>49.448</v>
      </c>
      <c r="L8634" s="61">
        <v>0.40578005640750425</v>
      </c>
      <c r="Q8634" s="48"/>
      <c r="R8634" s="48"/>
      <c r="S8634" s="48"/>
      <c r="T8634" s="48"/>
      <c r="U8634" s="48"/>
      <c r="V8634" s="48"/>
    </row>
    <row r="8635" spans="1:22" x14ac:dyDescent="0.25">
      <c r="A8635" s="8"/>
      <c r="B8635" s="60" t="s">
        <v>8630</v>
      </c>
      <c r="C8635" s="45">
        <v>40.597999999999999</v>
      </c>
      <c r="D8635" s="24">
        <v>0.24187731523033992</v>
      </c>
      <c r="E8635" s="10">
        <v>42.610999999999997</v>
      </c>
      <c r="F8635" s="24">
        <v>3.4423611521854851E-2</v>
      </c>
      <c r="G8635" s="10">
        <v>47.051000000000002</v>
      </c>
      <c r="H8635" s="24">
        <v>4.3460721297367076E-2</v>
      </c>
      <c r="I8635" s="10">
        <v>42.03</v>
      </c>
      <c r="J8635" s="24">
        <v>0.37273108414718359</v>
      </c>
      <c r="K8635" s="10">
        <v>47.792999999999999</v>
      </c>
      <c r="L8635" s="61">
        <v>0.37791885997465086</v>
      </c>
      <c r="Q8635" s="48"/>
      <c r="R8635" s="48"/>
      <c r="S8635" s="48"/>
      <c r="T8635" s="48"/>
      <c r="U8635" s="48"/>
      <c r="V8635" s="48"/>
    </row>
    <row r="8636" spans="1:22" x14ac:dyDescent="0.25">
      <c r="A8636" s="8"/>
      <c r="B8636" s="60" t="s">
        <v>8631</v>
      </c>
      <c r="C8636" s="45">
        <v>40.258000000000003</v>
      </c>
      <c r="D8636" s="24">
        <v>0.22015698689600027</v>
      </c>
      <c r="E8636" s="10">
        <v>42.386000000000003</v>
      </c>
      <c r="F8636" s="24">
        <v>2.6971077068669781E-2</v>
      </c>
      <c r="G8636" s="10">
        <v>46.741</v>
      </c>
      <c r="H8636" s="24">
        <v>2.1837936691498805E-2</v>
      </c>
      <c r="I8636" s="10">
        <v>41.368000000000002</v>
      </c>
      <c r="J8636" s="24">
        <v>0.32054601953240602</v>
      </c>
      <c r="K8636" s="10">
        <v>47.125</v>
      </c>
      <c r="L8636" s="61">
        <v>0.35686310332621579</v>
      </c>
      <c r="Q8636" s="48"/>
      <c r="R8636" s="48"/>
      <c r="S8636" s="48"/>
      <c r="T8636" s="48"/>
      <c r="U8636" s="48"/>
      <c r="V8636" s="48"/>
    </row>
    <row r="8637" spans="1:22" x14ac:dyDescent="0.25">
      <c r="A8637" s="8"/>
      <c r="B8637" s="60" t="s">
        <v>8632</v>
      </c>
      <c r="C8637" s="45">
        <v>41.540999999999997</v>
      </c>
      <c r="D8637" s="24">
        <v>0.20535583152466588</v>
      </c>
      <c r="E8637" s="10">
        <v>44.093000000000004</v>
      </c>
      <c r="F8637" s="24">
        <v>2.3067368545572838E-2</v>
      </c>
      <c r="G8637" s="10">
        <v>48.999000000000002</v>
      </c>
      <c r="H8637" s="24">
        <v>1.4146249630207353E-2</v>
      </c>
      <c r="I8637" s="10">
        <v>43.753</v>
      </c>
      <c r="J8637" s="24">
        <v>0.29841175890302851</v>
      </c>
      <c r="K8637" s="10">
        <v>49.286000000000001</v>
      </c>
      <c r="L8637" s="61">
        <v>0.35185037167292782</v>
      </c>
      <c r="Q8637" s="48"/>
      <c r="R8637" s="48"/>
      <c r="S8637" s="48"/>
      <c r="T8637" s="48"/>
      <c r="U8637" s="48"/>
      <c r="V8637" s="48"/>
    </row>
    <row r="8638" spans="1:22" x14ac:dyDescent="0.25">
      <c r="A8638" s="8"/>
      <c r="B8638" s="60" t="s">
        <v>8633</v>
      </c>
      <c r="C8638" s="45">
        <v>44.584000000000003</v>
      </c>
      <c r="D8638" s="24">
        <v>0.21096950015502863</v>
      </c>
      <c r="E8638" s="10">
        <v>46.643999999999998</v>
      </c>
      <c r="F8638" s="24">
        <v>2.1189448157567872E-2</v>
      </c>
      <c r="G8638" s="10">
        <v>52.454000000000001</v>
      </c>
      <c r="H8638" s="24">
        <v>1.6593604604254634E-2</v>
      </c>
      <c r="I8638" s="10">
        <v>47.418999999999997</v>
      </c>
      <c r="J8638" s="24">
        <v>0.30196310545526289</v>
      </c>
      <c r="K8638" s="10">
        <v>51.969000000000001</v>
      </c>
      <c r="L8638" s="61">
        <v>0.35245555339872342</v>
      </c>
      <c r="Q8638" s="48"/>
      <c r="R8638" s="48"/>
      <c r="S8638" s="48"/>
      <c r="T8638" s="48"/>
      <c r="U8638" s="48"/>
      <c r="V8638" s="48"/>
    </row>
    <row r="8639" spans="1:22" x14ac:dyDescent="0.25">
      <c r="A8639" s="8"/>
      <c r="B8639" s="60" t="s">
        <v>8634</v>
      </c>
      <c r="C8639" s="45">
        <v>45.283999999999999</v>
      </c>
      <c r="D8639" s="24">
        <v>0.22023858091679041</v>
      </c>
      <c r="E8639" s="10">
        <v>47.325000000000003</v>
      </c>
      <c r="F8639" s="24">
        <v>2.1411249778198381E-2</v>
      </c>
      <c r="G8639" s="10">
        <v>53.301000000000002</v>
      </c>
      <c r="H8639" s="24">
        <v>1.8933383535486646E-2</v>
      </c>
      <c r="I8639" s="10">
        <v>48.600999999999999</v>
      </c>
      <c r="J8639" s="24">
        <v>0.30287560422215648</v>
      </c>
      <c r="K8639" s="10">
        <v>52.817</v>
      </c>
      <c r="L8639" s="61">
        <v>0.35318633887892942</v>
      </c>
      <c r="Q8639" s="48"/>
      <c r="R8639" s="48"/>
      <c r="S8639" s="48"/>
      <c r="T8639" s="48"/>
      <c r="U8639" s="48"/>
      <c r="V8639" s="48"/>
    </row>
    <row r="8640" spans="1:22" x14ac:dyDescent="0.25">
      <c r="A8640" s="8"/>
      <c r="B8640" s="60" t="s">
        <v>8635</v>
      </c>
      <c r="C8640" s="45">
        <v>44.502000000000002</v>
      </c>
      <c r="D8640" s="24">
        <v>0.22697824703405733</v>
      </c>
      <c r="E8640" s="10">
        <v>46.414000000000001</v>
      </c>
      <c r="F8640" s="24">
        <v>2.6630981250369671E-2</v>
      </c>
      <c r="G8640" s="10">
        <v>52.383000000000003</v>
      </c>
      <c r="H8640" s="24">
        <v>2.1636231611220181E-2</v>
      </c>
      <c r="I8640" s="10">
        <v>47.722000000000001</v>
      </c>
      <c r="J8640" s="24">
        <v>0.29700601755943573</v>
      </c>
      <c r="K8640" s="10">
        <v>52.078000000000003</v>
      </c>
      <c r="L8640" s="61">
        <v>0.35480776916313644</v>
      </c>
      <c r="Q8640" s="48"/>
      <c r="R8640" s="48"/>
      <c r="S8640" s="48"/>
      <c r="T8640" s="48"/>
      <c r="U8640" s="48"/>
      <c r="V8640" s="48"/>
    </row>
    <row r="8641" spans="1:22" x14ac:dyDescent="0.25">
      <c r="A8641" s="8"/>
      <c r="B8641" s="60" t="s">
        <v>8636</v>
      </c>
      <c r="C8641" s="45">
        <v>43.02</v>
      </c>
      <c r="D8641" s="24">
        <v>0.23952740743158341</v>
      </c>
      <c r="E8641" s="10">
        <v>44.923000000000002</v>
      </c>
      <c r="F8641" s="24">
        <v>3.4837641213698471E-2</v>
      </c>
      <c r="G8641" s="10">
        <v>50.671999999999997</v>
      </c>
      <c r="H8641" s="24">
        <v>2.6342683484388028E-2</v>
      </c>
      <c r="I8641" s="10">
        <v>45.843000000000004</v>
      </c>
      <c r="J8641" s="24">
        <v>0.28894150143040348</v>
      </c>
      <c r="K8641" s="10">
        <v>49.920999999999999</v>
      </c>
      <c r="L8641" s="61">
        <v>0.35770807403770394</v>
      </c>
      <c r="Q8641" s="48"/>
      <c r="R8641" s="48"/>
      <c r="S8641" s="48"/>
      <c r="T8641" s="48"/>
      <c r="U8641" s="48"/>
      <c r="V8641" s="48"/>
    </row>
    <row r="8642" spans="1:22" x14ac:dyDescent="0.25">
      <c r="A8642" s="8"/>
      <c r="B8642" s="60" t="s">
        <v>8637</v>
      </c>
      <c r="C8642" s="45">
        <v>42.021999999999998</v>
      </c>
      <c r="D8642" s="24">
        <v>0.2469687821276457</v>
      </c>
      <c r="E8642" s="10">
        <v>44.406999999999996</v>
      </c>
      <c r="F8642" s="24">
        <v>4.7406399716093929E-2</v>
      </c>
      <c r="G8642" s="10">
        <v>49.604999999999997</v>
      </c>
      <c r="H8642" s="24">
        <v>2.8292499260414706E-2</v>
      </c>
      <c r="I8642" s="10">
        <v>44.41</v>
      </c>
      <c r="J8642" s="24">
        <v>0.27772023281049618</v>
      </c>
      <c r="K8642" s="10">
        <v>49.061</v>
      </c>
      <c r="L8642" s="61">
        <v>0.35781084074585795</v>
      </c>
      <c r="Q8642" s="48"/>
      <c r="R8642" s="48"/>
      <c r="S8642" s="48"/>
      <c r="T8642" s="48"/>
      <c r="U8642" s="48"/>
      <c r="V8642" s="48"/>
    </row>
    <row r="8643" spans="1:22" x14ac:dyDescent="0.25">
      <c r="A8643" s="8"/>
      <c r="B8643" s="60" t="s">
        <v>8638</v>
      </c>
      <c r="C8643" s="45">
        <v>41.716999999999999</v>
      </c>
      <c r="D8643" s="24">
        <v>0.23928262536921294</v>
      </c>
      <c r="E8643" s="10">
        <v>44.433999999999997</v>
      </c>
      <c r="F8643" s="24">
        <v>5.8097237830484413E-2</v>
      </c>
      <c r="G8643" s="10">
        <v>49.41</v>
      </c>
      <c r="H8643" s="24">
        <v>3.154667455557647E-2</v>
      </c>
      <c r="I8643" s="10">
        <v>43.588000000000001</v>
      </c>
      <c r="J8643" s="24">
        <v>0.26561112755253036</v>
      </c>
      <c r="K8643" s="10">
        <v>48.670999999999999</v>
      </c>
      <c r="L8643" s="61">
        <v>0.349246948399694</v>
      </c>
      <c r="Q8643" s="48"/>
      <c r="R8643" s="48"/>
      <c r="S8643" s="48"/>
      <c r="T8643" s="48"/>
      <c r="U8643" s="48"/>
      <c r="V8643" s="48"/>
    </row>
    <row r="8644" spans="1:22" x14ac:dyDescent="0.25">
      <c r="A8644" s="8"/>
      <c r="B8644" s="60" t="s">
        <v>8639</v>
      </c>
      <c r="C8644" s="45">
        <v>38.457999999999998</v>
      </c>
      <c r="D8644" s="24">
        <v>0.24827428646028818</v>
      </c>
      <c r="E8644" s="10">
        <v>41.752000000000002</v>
      </c>
      <c r="F8644" s="24">
        <v>6.6244750694978413E-2</v>
      </c>
      <c r="G8644" s="10">
        <v>46.713000000000001</v>
      </c>
      <c r="H8644" s="24">
        <v>3.5916951294946618E-2</v>
      </c>
      <c r="I8644" s="10">
        <v>40.591999999999999</v>
      </c>
      <c r="J8644" s="24">
        <v>0.25950725066587749</v>
      </c>
      <c r="K8644" s="10">
        <v>45.725000000000001</v>
      </c>
      <c r="L8644" s="61">
        <v>0.35025177843497723</v>
      </c>
      <c r="Q8644" s="48"/>
      <c r="R8644" s="48"/>
      <c r="S8644" s="48"/>
      <c r="T8644" s="48"/>
      <c r="U8644" s="48"/>
      <c r="V8644" s="48"/>
    </row>
    <row r="8645" spans="1:22" x14ac:dyDescent="0.25">
      <c r="A8645" s="8"/>
      <c r="B8645" s="60" t="s">
        <v>8640</v>
      </c>
      <c r="C8645" s="45">
        <v>34.6</v>
      </c>
      <c r="D8645" s="24">
        <v>0.25716429351992304</v>
      </c>
      <c r="E8645" s="10">
        <v>38.451000000000001</v>
      </c>
      <c r="F8645" s="24">
        <v>7.4575469606727451E-2</v>
      </c>
      <c r="G8645" s="10">
        <v>43.825000000000003</v>
      </c>
      <c r="H8645" s="24">
        <v>4.3566539821699904E-2</v>
      </c>
      <c r="I8645" s="10">
        <v>38.030999999999999</v>
      </c>
      <c r="J8645" s="24">
        <v>0.25237977805178791</v>
      </c>
      <c r="K8645" s="10">
        <v>42.762</v>
      </c>
      <c r="L8645" s="61">
        <v>0.34934094151212552</v>
      </c>
      <c r="Q8645" s="48"/>
      <c r="R8645" s="48"/>
      <c r="S8645" s="48"/>
      <c r="T8645" s="48"/>
      <c r="U8645" s="48"/>
      <c r="V8645" s="48"/>
    </row>
    <row r="8646" spans="1:22" x14ac:dyDescent="0.25">
      <c r="A8646" s="8"/>
      <c r="B8646" s="60" t="s">
        <v>8641</v>
      </c>
      <c r="C8646" s="45">
        <v>32.555999999999997</v>
      </c>
      <c r="D8646" s="24">
        <v>0.27045717734174946</v>
      </c>
      <c r="E8646" s="10">
        <v>36.393999999999998</v>
      </c>
      <c r="F8646" s="24">
        <v>8.3590736443846708E-2</v>
      </c>
      <c r="G8646" s="10">
        <v>41.848999999999997</v>
      </c>
      <c r="H8646" s="24">
        <v>4.8541731097634766E-2</v>
      </c>
      <c r="I8646" s="10">
        <v>36.037999999999997</v>
      </c>
      <c r="J8646" s="24">
        <v>0.25235511713933417</v>
      </c>
      <c r="K8646" s="10">
        <v>40.755000000000003</v>
      </c>
      <c r="L8646" s="61">
        <v>0.35211412268188302</v>
      </c>
      <c r="Q8646" s="48"/>
      <c r="R8646" s="48"/>
      <c r="S8646" s="48"/>
      <c r="T8646" s="48"/>
      <c r="U8646" s="48"/>
      <c r="V8646" s="48"/>
    </row>
    <row r="8647" spans="1:22" x14ac:dyDescent="0.25">
      <c r="A8647" s="8"/>
      <c r="B8647" s="60" t="s">
        <v>8642</v>
      </c>
      <c r="C8647" s="45">
        <v>31.286999999999999</v>
      </c>
      <c r="D8647" s="24">
        <v>0.28254309993312782</v>
      </c>
      <c r="E8647" s="10">
        <v>35.765000000000001</v>
      </c>
      <c r="F8647" s="24">
        <v>9.6212110015813659E-2</v>
      </c>
      <c r="G8647" s="10">
        <v>40.866999999999997</v>
      </c>
      <c r="H8647" s="24">
        <v>6.4260646237007349E-2</v>
      </c>
      <c r="I8647" s="10">
        <v>35.313000000000002</v>
      </c>
      <c r="J8647" s="24">
        <v>0.24665844636251541</v>
      </c>
      <c r="K8647" s="10">
        <v>40.301000000000002</v>
      </c>
      <c r="L8647" s="61">
        <v>0.35137232524964335</v>
      </c>
      <c r="Q8647" s="48"/>
      <c r="R8647" s="48"/>
      <c r="S8647" s="48"/>
      <c r="T8647" s="48"/>
      <c r="U8647" s="48"/>
      <c r="V8647" s="48"/>
    </row>
    <row r="8648" spans="1:22" x14ac:dyDescent="0.25">
      <c r="A8648" s="8"/>
      <c r="B8648" s="60" t="s">
        <v>8643</v>
      </c>
      <c r="C8648" s="45">
        <v>30.885999999999999</v>
      </c>
      <c r="D8648" s="24">
        <v>0.31183637520183982</v>
      </c>
      <c r="E8648" s="10">
        <v>36.027999999999999</v>
      </c>
      <c r="F8648" s="24">
        <v>0.11872071885668682</v>
      </c>
      <c r="G8648" s="10">
        <v>40.473999999999997</v>
      </c>
      <c r="H8648" s="24">
        <v>7.3444580403124959E-2</v>
      </c>
      <c r="I8648" s="10">
        <v>35.552999999999997</v>
      </c>
      <c r="J8648" s="24">
        <v>0.24327990135635019</v>
      </c>
      <c r="K8648" s="10">
        <v>40.186</v>
      </c>
      <c r="L8648" s="61">
        <v>0.35013980028530672</v>
      </c>
      <c r="Q8648" s="48"/>
      <c r="R8648" s="48"/>
      <c r="S8648" s="48"/>
      <c r="T8648" s="48"/>
      <c r="U8648" s="48"/>
      <c r="V8648" s="48"/>
    </row>
    <row r="8649" spans="1:22" x14ac:dyDescent="0.25">
      <c r="A8649" s="8"/>
      <c r="B8649" s="60" t="s">
        <v>8644</v>
      </c>
      <c r="C8649" s="45">
        <v>31.582000000000001</v>
      </c>
      <c r="D8649" s="24">
        <v>0.33087048001174341</v>
      </c>
      <c r="E8649" s="10">
        <v>37.076999999999998</v>
      </c>
      <c r="F8649" s="24">
        <v>0.13311558754415265</v>
      </c>
      <c r="G8649" s="10">
        <v>40.561999999999998</v>
      </c>
      <c r="H8649" s="24">
        <v>8.351598112116608E-2</v>
      </c>
      <c r="I8649" s="10">
        <v>35.908000000000001</v>
      </c>
      <c r="J8649" s="24">
        <v>0.24023427866831074</v>
      </c>
      <c r="K8649" s="10">
        <v>41.414999999999999</v>
      </c>
      <c r="L8649" s="61">
        <v>0.35082453637660482</v>
      </c>
      <c r="Q8649" s="48"/>
      <c r="R8649" s="48"/>
      <c r="S8649" s="48"/>
      <c r="T8649" s="48"/>
      <c r="U8649" s="48"/>
      <c r="V8649" s="48"/>
    </row>
    <row r="8650" spans="1:22" x14ac:dyDescent="0.25">
      <c r="A8650" s="8"/>
      <c r="B8650" s="60" t="s">
        <v>8645</v>
      </c>
      <c r="C8650" s="45">
        <v>32.494999999999997</v>
      </c>
      <c r="D8650" s="24">
        <v>0.33224054411117093</v>
      </c>
      <c r="E8650" s="10">
        <v>38.463000000000001</v>
      </c>
      <c r="F8650" s="24">
        <v>0.1430619393169088</v>
      </c>
      <c r="G8650" s="10">
        <v>40.823</v>
      </c>
      <c r="H8650" s="24">
        <v>0.10328228159582621</v>
      </c>
      <c r="I8650" s="10">
        <v>36.146999999999998</v>
      </c>
      <c r="J8650" s="24">
        <v>0.24387176325524043</v>
      </c>
      <c r="K8650" s="10">
        <v>43.183</v>
      </c>
      <c r="L8650" s="61">
        <v>0.34446790299572039</v>
      </c>
      <c r="Q8650" s="48"/>
      <c r="R8650" s="48"/>
      <c r="S8650" s="48"/>
      <c r="T8650" s="48"/>
      <c r="U8650" s="48"/>
      <c r="V8650" s="48"/>
    </row>
    <row r="8651" spans="1:22" x14ac:dyDescent="0.25">
      <c r="A8651" s="8"/>
      <c r="B8651" s="60" t="s">
        <v>8646</v>
      </c>
      <c r="C8651" s="45">
        <v>34.052</v>
      </c>
      <c r="D8651" s="24">
        <v>0.33338226419402717</v>
      </c>
      <c r="E8651" s="10">
        <v>41.351999999999997</v>
      </c>
      <c r="F8651" s="24">
        <v>0.17974372995581042</v>
      </c>
      <c r="G8651" s="10">
        <v>41.537999999999997</v>
      </c>
      <c r="H8651" s="24">
        <v>0.12409740617730505</v>
      </c>
      <c r="I8651" s="10">
        <v>35.484999999999999</v>
      </c>
      <c r="J8651" s="24">
        <v>0.25866831072749691</v>
      </c>
      <c r="K8651" s="10">
        <v>46.707000000000001</v>
      </c>
      <c r="L8651" s="61">
        <v>0.34377175463623394</v>
      </c>
      <c r="Q8651" s="48"/>
      <c r="R8651" s="48"/>
      <c r="S8651" s="48"/>
      <c r="T8651" s="48"/>
      <c r="U8651" s="48"/>
      <c r="V8651" s="48"/>
    </row>
    <row r="8652" spans="1:22" x14ac:dyDescent="0.25">
      <c r="A8652" s="8"/>
      <c r="B8652" s="60" t="s">
        <v>8647</v>
      </c>
      <c r="C8652" s="45">
        <v>38.238</v>
      </c>
      <c r="D8652" s="24">
        <v>0.32234019996411739</v>
      </c>
      <c r="E8652" s="10">
        <v>45.13</v>
      </c>
      <c r="F8652" s="24">
        <v>0.19271980255087715</v>
      </c>
      <c r="G8652" s="10">
        <v>44.328000000000003</v>
      </c>
      <c r="H8652" s="24">
        <v>0.13075340531673144</v>
      </c>
      <c r="I8652" s="10">
        <v>37.311999999999998</v>
      </c>
      <c r="J8652" s="24">
        <v>0.26897657213316895</v>
      </c>
      <c r="K8652" s="10">
        <v>51.671999999999997</v>
      </c>
      <c r="L8652" s="61">
        <v>0.34564336661911554</v>
      </c>
      <c r="Q8652" s="48"/>
      <c r="R8652" s="48"/>
      <c r="S8652" s="48"/>
      <c r="T8652" s="48"/>
      <c r="U8652" s="48"/>
      <c r="V8652" s="48"/>
    </row>
    <row r="8653" spans="1:22" x14ac:dyDescent="0.25">
      <c r="A8653" s="8"/>
      <c r="B8653" s="60" t="s">
        <v>8648</v>
      </c>
      <c r="C8653" s="45">
        <v>43.735999999999997</v>
      </c>
      <c r="D8653" s="24">
        <v>0.30709008171453733</v>
      </c>
      <c r="E8653" s="10">
        <v>48.884999999999998</v>
      </c>
      <c r="F8653" s="24">
        <v>0.21901186763814787</v>
      </c>
      <c r="G8653" s="10">
        <v>47.997999999999998</v>
      </c>
      <c r="H8653" s="24">
        <v>0.13812206699027821</v>
      </c>
      <c r="I8653" s="10">
        <v>40.07</v>
      </c>
      <c r="J8653" s="24">
        <v>0.27965474722564737</v>
      </c>
      <c r="K8653" s="10">
        <v>55.095999999999997</v>
      </c>
      <c r="L8653" s="61">
        <v>0.34525534950071329</v>
      </c>
      <c r="Q8653" s="48"/>
      <c r="R8653" s="48"/>
      <c r="S8653" s="48"/>
      <c r="T8653" s="48"/>
      <c r="U8653" s="48"/>
      <c r="V8653" s="48"/>
    </row>
    <row r="8654" spans="1:22" x14ac:dyDescent="0.25">
      <c r="A8654" s="8"/>
      <c r="B8654" s="60" t="s">
        <v>8649</v>
      </c>
      <c r="C8654" s="45">
        <v>46.691000000000003</v>
      </c>
      <c r="D8654" s="24">
        <v>0.30428471236809057</v>
      </c>
      <c r="E8654" s="10">
        <v>51.38</v>
      </c>
      <c r="F8654" s="24">
        <v>0.27886732778623474</v>
      </c>
      <c r="G8654" s="10">
        <v>51.408999999999999</v>
      </c>
      <c r="H8654" s="24">
        <v>0.15328967715042557</v>
      </c>
      <c r="I8654" s="10">
        <v>43.151000000000003</v>
      </c>
      <c r="J8654" s="24">
        <v>0.31590628853267572</v>
      </c>
      <c r="K8654" s="10">
        <v>57.145000000000003</v>
      </c>
      <c r="L8654" s="61">
        <v>0.35585734664764623</v>
      </c>
      <c r="Q8654" s="48"/>
      <c r="R8654" s="48"/>
      <c r="S8654" s="48"/>
      <c r="T8654" s="48"/>
      <c r="U8654" s="48"/>
      <c r="V8654" s="48"/>
    </row>
    <row r="8655" spans="1:22" x14ac:dyDescent="0.25">
      <c r="A8655" s="8"/>
      <c r="B8655" s="60" t="s">
        <v>8650</v>
      </c>
      <c r="C8655" s="45">
        <v>48.604999999999997</v>
      </c>
      <c r="D8655" s="24">
        <v>0.31389147135098106</v>
      </c>
      <c r="E8655" s="10">
        <v>53.634</v>
      </c>
      <c r="F8655" s="24">
        <v>0.37042401312386386</v>
      </c>
      <c r="G8655" s="10">
        <v>53.454999999999998</v>
      </c>
      <c r="H8655" s="24">
        <v>0.15791526039075421</v>
      </c>
      <c r="I8655" s="10">
        <v>45.316000000000003</v>
      </c>
      <c r="J8655" s="24">
        <v>0.34933415536374846</v>
      </c>
      <c r="K8655" s="10">
        <v>58.173999999999999</v>
      </c>
      <c r="L8655" s="61">
        <v>0.37709557774607705</v>
      </c>
      <c r="Q8655" s="48"/>
      <c r="R8655" s="48"/>
      <c r="S8655" s="48"/>
      <c r="T8655" s="48"/>
      <c r="U8655" s="48"/>
      <c r="V8655" s="48"/>
    </row>
    <row r="8656" spans="1:22" x14ac:dyDescent="0.25">
      <c r="A8656" s="8"/>
      <c r="B8656" s="60" t="s">
        <v>8651</v>
      </c>
      <c r="C8656" s="45">
        <v>50.137999999999998</v>
      </c>
      <c r="D8656" s="24">
        <v>0.31723508016506008</v>
      </c>
      <c r="E8656" s="10">
        <v>54.918999999999997</v>
      </c>
      <c r="F8656" s="24">
        <v>0.41632797836335961</v>
      </c>
      <c r="G8656" s="10">
        <v>54.982999999999997</v>
      </c>
      <c r="H8656" s="24">
        <v>0.1597574258091409</v>
      </c>
      <c r="I8656" s="10">
        <v>47.313000000000002</v>
      </c>
      <c r="J8656" s="24">
        <v>0.37002466091245378</v>
      </c>
      <c r="K8656" s="10">
        <v>59.749000000000002</v>
      </c>
      <c r="L8656" s="61">
        <v>0.39388302425106991</v>
      </c>
      <c r="Q8656" s="48"/>
      <c r="R8656" s="48"/>
      <c r="S8656" s="48"/>
      <c r="T8656" s="48"/>
      <c r="U8656" s="48"/>
      <c r="V8656" s="48"/>
    </row>
    <row r="8657" spans="1:22" x14ac:dyDescent="0.25">
      <c r="A8657" s="8"/>
      <c r="B8657" s="60" t="s">
        <v>8652</v>
      </c>
      <c r="C8657" s="45">
        <v>49.765999999999998</v>
      </c>
      <c r="D8657" s="24">
        <v>0.28766453001908304</v>
      </c>
      <c r="E8657" s="10">
        <v>55.542000000000002</v>
      </c>
      <c r="F8657" s="24">
        <v>0.42711674031597774</v>
      </c>
      <c r="G8657" s="10">
        <v>55.524999999999999</v>
      </c>
      <c r="H8657" s="24">
        <v>0.16008014091893127</v>
      </c>
      <c r="I8657" s="10">
        <v>47.298000000000002</v>
      </c>
      <c r="J8657" s="24">
        <v>0.37096177558569665</v>
      </c>
      <c r="K8657" s="10">
        <v>60.067999999999998</v>
      </c>
      <c r="L8657" s="61">
        <v>0.39112125534950071</v>
      </c>
      <c r="Q8657" s="48"/>
      <c r="R8657" s="48"/>
      <c r="S8657" s="48"/>
      <c r="T8657" s="48"/>
      <c r="U8657" s="48"/>
      <c r="V8657" s="48"/>
    </row>
    <row r="8658" spans="1:22" x14ac:dyDescent="0.25">
      <c r="A8658" s="8"/>
      <c r="B8658" s="60" t="s">
        <v>8653</v>
      </c>
      <c r="C8658" s="45">
        <v>49.493000000000002</v>
      </c>
      <c r="D8658" s="24">
        <v>0.23199752083639152</v>
      </c>
      <c r="E8658" s="10">
        <v>54.304000000000002</v>
      </c>
      <c r="F8658" s="24">
        <v>0.41046066535625081</v>
      </c>
      <c r="G8658" s="10">
        <v>54.311999999999998</v>
      </c>
      <c r="H8658" s="24">
        <v>0.16810767927496673</v>
      </c>
      <c r="I8658" s="10">
        <v>45.734000000000002</v>
      </c>
      <c r="J8658" s="24">
        <v>0.34631319358816276</v>
      </c>
      <c r="K8658" s="10">
        <v>58.564</v>
      </c>
      <c r="L8658" s="61">
        <v>0.37297574893009988</v>
      </c>
      <c r="Q8658" s="48"/>
      <c r="R8658" s="48"/>
      <c r="S8658" s="48"/>
      <c r="T8658" s="48"/>
      <c r="U8658" s="48"/>
      <c r="V8658" s="48"/>
    </row>
    <row r="8659" spans="1:22" x14ac:dyDescent="0.25">
      <c r="A8659" s="8"/>
      <c r="B8659" s="60" t="s">
        <v>8654</v>
      </c>
      <c r="C8659" s="45">
        <v>49.399000000000001</v>
      </c>
      <c r="D8659" s="24">
        <v>0.17562916931708827</v>
      </c>
      <c r="E8659" s="10">
        <v>53.738</v>
      </c>
      <c r="F8659" s="24">
        <v>0.38650370217105362</v>
      </c>
      <c r="G8659" s="10">
        <v>53.451000000000001</v>
      </c>
      <c r="H8659" s="24">
        <v>0.1695195578802996</v>
      </c>
      <c r="I8659" s="10">
        <v>44.186999999999998</v>
      </c>
      <c r="J8659" s="24">
        <v>0.30558569667077684</v>
      </c>
      <c r="K8659" s="10">
        <v>57.487000000000002</v>
      </c>
      <c r="L8659" s="61">
        <v>0.33811126961483595</v>
      </c>
      <c r="Q8659" s="48"/>
      <c r="R8659" s="48"/>
      <c r="S8659" s="48"/>
      <c r="T8659" s="48"/>
      <c r="U8659" s="48"/>
      <c r="V8659" s="48"/>
    </row>
    <row r="8660" spans="1:22" x14ac:dyDescent="0.25">
      <c r="A8660" s="8"/>
      <c r="B8660" s="60" t="s">
        <v>8655</v>
      </c>
      <c r="C8660" s="45">
        <v>49.753</v>
      </c>
      <c r="D8660" s="24">
        <v>0.12878602534618583</v>
      </c>
      <c r="E8660" s="10">
        <v>53.533999999999999</v>
      </c>
      <c r="F8660" s="24">
        <v>0.34308263009325629</v>
      </c>
      <c r="G8660" s="10">
        <v>53.533999999999999</v>
      </c>
      <c r="H8660" s="24">
        <v>0.17102556172598798</v>
      </c>
      <c r="I8660" s="10">
        <v>44.042000000000002</v>
      </c>
      <c r="J8660" s="24">
        <v>0.2634648581997534</v>
      </c>
      <c r="K8660" s="10">
        <v>56.8</v>
      </c>
      <c r="L8660" s="61">
        <v>0.3017061340941512</v>
      </c>
      <c r="Q8660" s="48"/>
      <c r="R8660" s="48"/>
      <c r="S8660" s="48"/>
      <c r="T8660" s="48"/>
      <c r="U8660" s="48"/>
      <c r="V8660" s="48"/>
    </row>
    <row r="8661" spans="1:22" x14ac:dyDescent="0.25">
      <c r="A8661" s="8"/>
      <c r="B8661" s="60" t="s">
        <v>8656</v>
      </c>
      <c r="C8661" s="45">
        <v>53.048000000000002</v>
      </c>
      <c r="D8661" s="24">
        <v>0.10326042635089951</v>
      </c>
      <c r="E8661" s="10">
        <v>55.597000000000001</v>
      </c>
      <c r="F8661" s="24">
        <v>0.3233081595554439</v>
      </c>
      <c r="G8661" s="10">
        <v>55.883000000000003</v>
      </c>
      <c r="H8661" s="24">
        <v>0.17469644609985344</v>
      </c>
      <c r="I8661" s="10">
        <v>46.295000000000002</v>
      </c>
      <c r="J8661" s="24">
        <v>0.23924784217016029</v>
      </c>
      <c r="K8661" s="10">
        <v>58.189</v>
      </c>
      <c r="L8661" s="61">
        <v>0.28197432239657633</v>
      </c>
      <c r="Q8661" s="48"/>
      <c r="R8661" s="48"/>
      <c r="S8661" s="48"/>
      <c r="T8661" s="48"/>
      <c r="U8661" s="48"/>
      <c r="V8661" s="48"/>
    </row>
    <row r="8662" spans="1:22" x14ac:dyDescent="0.25">
      <c r="A8662" s="8"/>
      <c r="B8662" s="60" t="s">
        <v>8657</v>
      </c>
      <c r="C8662" s="45">
        <v>56.453000000000003</v>
      </c>
      <c r="D8662" s="24">
        <v>9.0815677447766308E-2</v>
      </c>
      <c r="E8662" s="10">
        <v>58.664999999999999</v>
      </c>
      <c r="F8662" s="24">
        <v>0.31330269127883775</v>
      </c>
      <c r="G8662" s="10">
        <v>59.107999999999997</v>
      </c>
      <c r="H8662" s="24">
        <v>0.17928168995145827</v>
      </c>
      <c r="I8662" s="10">
        <v>50.182000000000002</v>
      </c>
      <c r="J8662" s="24">
        <v>0.2364858199753391</v>
      </c>
      <c r="K8662" s="10">
        <v>61.481000000000002</v>
      </c>
      <c r="L8662" s="61">
        <v>0.27693009985734662</v>
      </c>
      <c r="Q8662" s="48"/>
      <c r="R8662" s="48"/>
      <c r="S8662" s="48"/>
      <c r="T8662" s="48"/>
      <c r="U8662" s="48"/>
      <c r="V8662" s="48"/>
    </row>
    <row r="8663" spans="1:22" x14ac:dyDescent="0.25">
      <c r="A8663" s="8"/>
      <c r="B8663" s="60" t="s">
        <v>8658</v>
      </c>
      <c r="C8663" s="45">
        <v>56.994999999999997</v>
      </c>
      <c r="D8663" s="24">
        <v>8.9461923635236737E-2</v>
      </c>
      <c r="E8663" s="10">
        <v>58.642000000000003</v>
      </c>
      <c r="F8663" s="24">
        <v>0.31219425683165097</v>
      </c>
      <c r="G8663" s="10">
        <v>59.417999999999999</v>
      </c>
      <c r="H8663" s="24">
        <v>0.17719748820072881</v>
      </c>
      <c r="I8663" s="10">
        <v>50.523000000000003</v>
      </c>
      <c r="J8663" s="24">
        <v>0.21657213316892726</v>
      </c>
      <c r="K8663" s="10">
        <v>61.012999999999998</v>
      </c>
      <c r="L8663" s="61">
        <v>0.26834807417974321</v>
      </c>
      <c r="Q8663" s="48"/>
      <c r="R8663" s="48"/>
      <c r="S8663" s="48"/>
      <c r="T8663" s="48"/>
      <c r="U8663" s="48"/>
      <c r="V8663" s="48"/>
    </row>
    <row r="8664" spans="1:22" x14ac:dyDescent="0.25">
      <c r="A8664" s="8"/>
      <c r="B8664" s="60" t="s">
        <v>8659</v>
      </c>
      <c r="C8664" s="45">
        <v>55.012999999999998</v>
      </c>
      <c r="D8664" s="24">
        <v>9.1141883185725234E-2</v>
      </c>
      <c r="E8664" s="10">
        <v>56.877000000000002</v>
      </c>
      <c r="F8664" s="24">
        <v>0.31823891935030962</v>
      </c>
      <c r="G8664" s="10">
        <v>57.566000000000003</v>
      </c>
      <c r="H8664" s="24">
        <v>0.18201132192176847</v>
      </c>
      <c r="I8664" s="10">
        <v>49.387999999999998</v>
      </c>
      <c r="J8664" s="24">
        <v>0.19272503082614056</v>
      </c>
      <c r="K8664" s="10">
        <v>59.276000000000003</v>
      </c>
      <c r="L8664" s="61">
        <v>0.26284736091298144</v>
      </c>
      <c r="Q8664" s="48"/>
      <c r="R8664" s="48"/>
      <c r="S8664" s="48"/>
      <c r="T8664" s="48"/>
      <c r="U8664" s="48"/>
      <c r="V8664" s="48"/>
    </row>
    <row r="8665" spans="1:22" x14ac:dyDescent="0.25">
      <c r="A8665" s="8"/>
      <c r="B8665" s="60" t="s">
        <v>8660</v>
      </c>
      <c r="C8665" s="45">
        <v>51.454000000000001</v>
      </c>
      <c r="D8665" s="24">
        <v>0.10061815987343217</v>
      </c>
      <c r="E8665" s="10">
        <v>53.155999999999999</v>
      </c>
      <c r="F8665" s="24">
        <v>0.31113015976235164</v>
      </c>
      <c r="G8665" s="10">
        <v>54.252000000000002</v>
      </c>
      <c r="H8665" s="24">
        <v>0.18702685258642715</v>
      </c>
      <c r="I8665" s="10">
        <v>46.832000000000001</v>
      </c>
      <c r="J8665" s="24">
        <v>0.17123304562268804</v>
      </c>
      <c r="K8665" s="10">
        <v>55.198999999999998</v>
      </c>
      <c r="L8665" s="61">
        <v>0.25109272467902993</v>
      </c>
      <c r="Q8665" s="48"/>
      <c r="R8665" s="48"/>
      <c r="S8665" s="48"/>
      <c r="T8665" s="48"/>
      <c r="U8665" s="48"/>
      <c r="V8665" s="48"/>
    </row>
    <row r="8666" spans="1:22" x14ac:dyDescent="0.25">
      <c r="A8666" s="8"/>
      <c r="B8666" s="60" t="s">
        <v>8661</v>
      </c>
      <c r="C8666" s="45">
        <v>49.005000000000003</v>
      </c>
      <c r="D8666" s="24">
        <v>0.10357032180196049</v>
      </c>
      <c r="E8666" s="10">
        <v>50.938000000000002</v>
      </c>
      <c r="F8666" s="24">
        <v>0.30244003369640721</v>
      </c>
      <c r="G8666" s="10">
        <v>52.06</v>
      </c>
      <c r="H8666" s="24">
        <v>0.1870940849009668</v>
      </c>
      <c r="I8666" s="10">
        <v>45.542999999999999</v>
      </c>
      <c r="J8666" s="24">
        <v>0.15157829839704068</v>
      </c>
      <c r="K8666" s="10">
        <v>51.9</v>
      </c>
      <c r="L8666" s="61">
        <v>0.23783166904422254</v>
      </c>
      <c r="Q8666" s="48"/>
      <c r="R8666" s="48"/>
      <c r="S8666" s="48"/>
      <c r="T8666" s="48"/>
      <c r="U8666" s="48"/>
      <c r="V8666" s="48"/>
    </row>
    <row r="8667" spans="1:22" x14ac:dyDescent="0.25">
      <c r="A8667" s="8"/>
      <c r="B8667" s="60" t="s">
        <v>8662</v>
      </c>
      <c r="C8667" s="45">
        <v>46.994</v>
      </c>
      <c r="D8667" s="24">
        <v>0.1078109963954266</v>
      </c>
      <c r="E8667" s="10">
        <v>49.569000000000003</v>
      </c>
      <c r="F8667" s="24">
        <v>0.28210395637202018</v>
      </c>
      <c r="G8667" s="10">
        <v>51.44</v>
      </c>
      <c r="H8667" s="24">
        <v>0.17335179980906024</v>
      </c>
      <c r="I8667" s="10">
        <v>44.604999999999997</v>
      </c>
      <c r="J8667" s="24">
        <v>0.12950678175092478</v>
      </c>
      <c r="K8667" s="10">
        <v>49.856999999999999</v>
      </c>
      <c r="L8667" s="61">
        <v>0.2329129814550642</v>
      </c>
      <c r="Q8667" s="48"/>
      <c r="R8667" s="48"/>
      <c r="S8667" s="48"/>
      <c r="T8667" s="48"/>
      <c r="U8667" s="48"/>
      <c r="V8667" s="48"/>
    </row>
    <row r="8668" spans="1:22" x14ac:dyDescent="0.25">
      <c r="A8668" s="8"/>
      <c r="B8668" s="60" t="s">
        <v>8663</v>
      </c>
      <c r="C8668" s="45">
        <v>42.789000000000001</v>
      </c>
      <c r="D8668" s="24">
        <v>0.10973561024938429</v>
      </c>
      <c r="E8668" s="10">
        <v>45.326000000000001</v>
      </c>
      <c r="F8668" s="24">
        <v>0.257275024755036</v>
      </c>
      <c r="G8668" s="10">
        <v>48.499000000000002</v>
      </c>
      <c r="H8668" s="24">
        <v>0.15441918003469188</v>
      </c>
      <c r="I8668" s="10">
        <v>41.34</v>
      </c>
      <c r="J8668" s="24">
        <v>0.11277435265104808</v>
      </c>
      <c r="K8668" s="10">
        <v>46.292999999999999</v>
      </c>
      <c r="L8668" s="61">
        <v>0.23081312410841653</v>
      </c>
      <c r="Q8668" s="48"/>
      <c r="R8668" s="48"/>
      <c r="S8668" s="48"/>
      <c r="T8668" s="48"/>
      <c r="U8668" s="48"/>
      <c r="V8668" s="48"/>
    </row>
    <row r="8669" spans="1:22" x14ac:dyDescent="0.25">
      <c r="A8669" s="8"/>
      <c r="B8669" s="60" t="s">
        <v>8664</v>
      </c>
      <c r="C8669" s="45">
        <v>38.189</v>
      </c>
      <c r="D8669" s="24">
        <v>9.5953342890655546E-2</v>
      </c>
      <c r="E8669" s="10">
        <v>41.637</v>
      </c>
      <c r="F8669" s="24">
        <v>0.235713019325099</v>
      </c>
      <c r="G8669" s="10">
        <v>45.5</v>
      </c>
      <c r="H8669" s="24">
        <v>0.14065062508401666</v>
      </c>
      <c r="I8669" s="10">
        <v>38.076999999999998</v>
      </c>
      <c r="J8669" s="24">
        <v>0.10107733648891848</v>
      </c>
      <c r="K8669" s="10">
        <v>43.445999999999998</v>
      </c>
      <c r="L8669" s="61">
        <v>0.22440765318920891</v>
      </c>
      <c r="Q8669" s="48"/>
      <c r="R8669" s="48"/>
      <c r="S8669" s="48"/>
      <c r="T8669" s="48"/>
      <c r="U8669" s="48"/>
      <c r="V8669" s="48"/>
    </row>
    <row r="8670" spans="1:22" x14ac:dyDescent="0.25">
      <c r="A8670" s="8"/>
      <c r="B8670" s="60" t="s">
        <v>8665</v>
      </c>
      <c r="C8670" s="45">
        <v>35.948999999999998</v>
      </c>
      <c r="D8670" s="24">
        <v>9.2613710413136971E-2</v>
      </c>
      <c r="E8670" s="10">
        <v>39.281999999999996</v>
      </c>
      <c r="F8670" s="24">
        <v>0.22619821523550618</v>
      </c>
      <c r="G8670" s="10">
        <v>43.421999999999997</v>
      </c>
      <c r="H8670" s="24">
        <v>0.13085092082269123</v>
      </c>
      <c r="I8670" s="10">
        <v>36.286999999999999</v>
      </c>
      <c r="J8670" s="24">
        <v>8.759214062076276E-2</v>
      </c>
      <c r="K8670" s="10">
        <v>41.274000000000001</v>
      </c>
      <c r="L8670" s="61">
        <v>0.21777154454858499</v>
      </c>
      <c r="Q8670" s="48"/>
      <c r="R8670" s="48"/>
      <c r="S8670" s="48"/>
      <c r="T8670" s="48"/>
      <c r="U8670" s="48"/>
      <c r="V8670" s="48"/>
    </row>
    <row r="8671" spans="1:22" x14ac:dyDescent="0.25">
      <c r="A8671" s="8"/>
      <c r="B8671" s="60" t="s">
        <v>8666</v>
      </c>
      <c r="C8671" s="45">
        <v>35.368000000000002</v>
      </c>
      <c r="D8671" s="24">
        <v>8.2285286068030761E-2</v>
      </c>
      <c r="E8671" s="10">
        <v>37.999000000000002</v>
      </c>
      <c r="F8671" s="24">
        <v>0.21780627622480941</v>
      </c>
      <c r="G8671" s="10">
        <v>42.158000000000001</v>
      </c>
      <c r="H8671" s="24">
        <v>0.12408925930904692</v>
      </c>
      <c r="I8671" s="10">
        <v>35.677999999999997</v>
      </c>
      <c r="J8671" s="24">
        <v>7.3231762936666417E-2</v>
      </c>
      <c r="K8671" s="10">
        <v>40.197000000000003</v>
      </c>
      <c r="L8671" s="61">
        <v>0.20749811862899364</v>
      </c>
      <c r="Q8671" s="48"/>
      <c r="R8671" s="48"/>
      <c r="S8671" s="48"/>
      <c r="T8671" s="48"/>
      <c r="U8671" s="48"/>
      <c r="V8671" s="48"/>
    </row>
    <row r="8672" spans="1:22" x14ac:dyDescent="0.25">
      <c r="A8672" s="8"/>
      <c r="B8672" s="60" t="s">
        <v>8667</v>
      </c>
      <c r="C8672" s="45">
        <v>35.780999999999999</v>
      </c>
      <c r="D8672" s="24">
        <v>8.1747686693600941E-2</v>
      </c>
      <c r="E8672" s="10">
        <v>37.506999999999998</v>
      </c>
      <c r="F8672" s="24">
        <v>0.20134743809467526</v>
      </c>
      <c r="G8672" s="10">
        <v>41.444000000000003</v>
      </c>
      <c r="H8672" s="24">
        <v>0.11371152036564054</v>
      </c>
      <c r="I8672" s="10">
        <v>36.128</v>
      </c>
      <c r="J8672" s="24">
        <v>5.9906811626358997E-2</v>
      </c>
      <c r="K8672" s="10">
        <v>40.020000000000003</v>
      </c>
      <c r="L8672" s="61">
        <v>0.19753255341953432</v>
      </c>
      <c r="Q8672" s="48"/>
      <c r="R8672" s="48"/>
      <c r="S8672" s="48"/>
      <c r="T8672" s="48"/>
      <c r="U8672" s="48"/>
      <c r="V8672" s="48"/>
    </row>
    <row r="8673" spans="1:22" x14ac:dyDescent="0.25">
      <c r="A8673" s="8"/>
      <c r="B8673" s="60" t="s">
        <v>8668</v>
      </c>
      <c r="C8673" s="45">
        <v>36.505000000000003</v>
      </c>
      <c r="D8673" s="24">
        <v>6.9757591554802559E-2</v>
      </c>
      <c r="E8673" s="10">
        <v>37.704999999999998</v>
      </c>
      <c r="F8673" s="24">
        <v>0.18973464925240824</v>
      </c>
      <c r="G8673" s="10">
        <v>41.359000000000002</v>
      </c>
      <c r="H8673" s="24">
        <v>0.10356230676166152</v>
      </c>
      <c r="I8673" s="10">
        <v>37.531999999999996</v>
      </c>
      <c r="J8673" s="24">
        <v>5.0403076695510689E-2</v>
      </c>
      <c r="K8673" s="10">
        <v>40.661000000000001</v>
      </c>
      <c r="L8673" s="61">
        <v>0.18561720371257212</v>
      </c>
      <c r="Q8673" s="48"/>
      <c r="R8673" s="48"/>
      <c r="S8673" s="48"/>
      <c r="T8673" s="48"/>
      <c r="U8673" s="48"/>
      <c r="V8673" s="48"/>
    </row>
    <row r="8674" spans="1:22" x14ac:dyDescent="0.25">
      <c r="A8674" s="8"/>
      <c r="B8674" s="60" t="s">
        <v>8669</v>
      </c>
      <c r="C8674" s="45">
        <v>37.941000000000003</v>
      </c>
      <c r="D8674" s="24">
        <v>5.379251922325036E-2</v>
      </c>
      <c r="E8674" s="10">
        <v>38.140999999999998</v>
      </c>
      <c r="F8674" s="24">
        <v>0.18948348206370783</v>
      </c>
      <c r="G8674" s="10">
        <v>40.954000000000001</v>
      </c>
      <c r="H8674" s="24">
        <v>9.6746874579916653E-2</v>
      </c>
      <c r="I8674" s="10">
        <v>39.475999999999999</v>
      </c>
      <c r="J8674" s="24">
        <v>4.6988634962897222E-2</v>
      </c>
      <c r="K8674" s="10">
        <v>42.005000000000003</v>
      </c>
      <c r="L8674" s="61">
        <v>0.17428336868030375</v>
      </c>
      <c r="Q8674" s="48"/>
      <c r="R8674" s="48"/>
      <c r="S8674" s="48"/>
      <c r="T8674" s="48"/>
      <c r="U8674" s="48"/>
      <c r="V8674" s="48"/>
    </row>
    <row r="8675" spans="1:22" x14ac:dyDescent="0.25">
      <c r="A8675" s="8"/>
      <c r="B8675" s="60" t="s">
        <v>8670</v>
      </c>
      <c r="C8675" s="45">
        <v>40.164000000000001</v>
      </c>
      <c r="D8675" s="24">
        <v>4.1509188062035712E-2</v>
      </c>
      <c r="E8675" s="10">
        <v>38.875</v>
      </c>
      <c r="F8675" s="24">
        <v>0.18964600200933751</v>
      </c>
      <c r="G8675" s="10">
        <v>39.889000000000003</v>
      </c>
      <c r="H8675" s="24">
        <v>9.2270466460545777E-2</v>
      </c>
      <c r="I8675" s="10">
        <v>42.526000000000003</v>
      </c>
      <c r="J8675" s="24">
        <v>4.6668145847200651E-2</v>
      </c>
      <c r="K8675" s="10">
        <v>45.006999999999998</v>
      </c>
      <c r="L8675" s="61">
        <v>0.16765866228820323</v>
      </c>
      <c r="Q8675" s="48"/>
      <c r="R8675" s="48"/>
      <c r="S8675" s="48"/>
      <c r="T8675" s="48"/>
      <c r="U8675" s="48"/>
      <c r="V8675" s="48"/>
    </row>
    <row r="8676" spans="1:22" x14ac:dyDescent="0.25">
      <c r="A8676" s="8"/>
      <c r="B8676" s="60" t="s">
        <v>8671</v>
      </c>
      <c r="C8676" s="45">
        <v>44.665999999999997</v>
      </c>
      <c r="D8676" s="24">
        <v>3.5383813371562621E-2</v>
      </c>
      <c r="E8676" s="10">
        <v>41.405999999999999</v>
      </c>
      <c r="F8676" s="24">
        <v>0.17921517640801371</v>
      </c>
      <c r="G8676" s="10">
        <v>41.326999999999998</v>
      </c>
      <c r="H8676" s="24">
        <v>7.9459604785589458E-2</v>
      </c>
      <c r="I8676" s="10">
        <v>46.643999999999998</v>
      </c>
      <c r="J8676" s="24">
        <v>4.6668145847200651E-2</v>
      </c>
      <c r="K8676" s="10">
        <v>49.545000000000002</v>
      </c>
      <c r="L8676" s="61">
        <v>0.15423821577615104</v>
      </c>
      <c r="Q8676" s="48"/>
      <c r="R8676" s="48"/>
      <c r="S8676" s="48"/>
      <c r="T8676" s="48"/>
      <c r="U8676" s="48"/>
      <c r="V8676" s="48"/>
    </row>
    <row r="8677" spans="1:22" x14ac:dyDescent="0.25">
      <c r="A8677" s="8"/>
      <c r="B8677" s="60" t="s">
        <v>8672</v>
      </c>
      <c r="C8677" s="45">
        <v>48.692</v>
      </c>
      <c r="D8677" s="24">
        <v>3.7599374429818845E-2</v>
      </c>
      <c r="E8677" s="10">
        <v>44.734999999999999</v>
      </c>
      <c r="F8677" s="24">
        <v>0.17797411500502333</v>
      </c>
      <c r="G8677" s="10">
        <v>44.058999999999997</v>
      </c>
      <c r="H8677" s="24">
        <v>7.3154993950799843E-2</v>
      </c>
      <c r="I8677" s="10">
        <v>49.65</v>
      </c>
      <c r="J8677" s="24">
        <v>5.638143135369672E-2</v>
      </c>
      <c r="K8677" s="10">
        <v>53.219000000000001</v>
      </c>
      <c r="L8677" s="61">
        <v>0.14207201660167385</v>
      </c>
      <c r="Q8677" s="48"/>
      <c r="R8677" s="48"/>
      <c r="S8677" s="48"/>
      <c r="T8677" s="48"/>
      <c r="U8677" s="48"/>
      <c r="V8677" s="48"/>
    </row>
    <row r="8678" spans="1:22" x14ac:dyDescent="0.25">
      <c r="A8678" s="8"/>
      <c r="B8678" s="60" t="s">
        <v>8673</v>
      </c>
      <c r="C8678" s="45">
        <v>50.692</v>
      </c>
      <c r="D8678" s="24">
        <v>6.878013814674834E-2</v>
      </c>
      <c r="E8678" s="10">
        <v>47.75</v>
      </c>
      <c r="F8678" s="24">
        <v>0.1911530051415401</v>
      </c>
      <c r="G8678" s="10">
        <v>47.252000000000002</v>
      </c>
      <c r="H8678" s="24">
        <v>8.0521575480575341E-2</v>
      </c>
      <c r="I8678" s="10">
        <v>51.83</v>
      </c>
      <c r="J8678" s="24">
        <v>9.3225353154352486E-2</v>
      </c>
      <c r="K8678" s="10">
        <v>55.435000000000002</v>
      </c>
      <c r="L8678" s="61">
        <v>0.13621126086064173</v>
      </c>
      <c r="Q8678" s="48"/>
      <c r="R8678" s="48"/>
      <c r="S8678" s="48"/>
      <c r="T8678" s="48"/>
      <c r="U8678" s="48"/>
      <c r="V8678" s="48"/>
    </row>
    <row r="8679" spans="1:22" x14ac:dyDescent="0.25">
      <c r="A8679" s="8"/>
      <c r="B8679" s="60" t="s">
        <v>8674</v>
      </c>
      <c r="C8679" s="45">
        <v>51.66</v>
      </c>
      <c r="D8679" s="24">
        <v>0.10883943698683696</v>
      </c>
      <c r="E8679" s="10">
        <v>50.115000000000002</v>
      </c>
      <c r="F8679" s="24">
        <v>0.22082028248921459</v>
      </c>
      <c r="G8679" s="10">
        <v>49.817</v>
      </c>
      <c r="H8679" s="24">
        <v>8.2430434198144914E-2</v>
      </c>
      <c r="I8679" s="10">
        <v>53.018999999999998</v>
      </c>
      <c r="J8679" s="24">
        <v>0.13052535561965337</v>
      </c>
      <c r="K8679" s="10">
        <v>56.363</v>
      </c>
      <c r="L8679" s="61">
        <v>0.139928393879273</v>
      </c>
      <c r="Q8679" s="48"/>
      <c r="R8679" s="48"/>
      <c r="S8679" s="48"/>
      <c r="T8679" s="48"/>
      <c r="U8679" s="48"/>
      <c r="V8679" s="48"/>
    </row>
    <row r="8680" spans="1:22" x14ac:dyDescent="0.25">
      <c r="A8680" s="8"/>
      <c r="B8680" s="60" t="s">
        <v>8675</v>
      </c>
      <c r="C8680" s="45">
        <v>52.673999999999999</v>
      </c>
      <c r="D8680" s="24">
        <v>0.12617294408966506</v>
      </c>
      <c r="E8680" s="10">
        <v>51.66</v>
      </c>
      <c r="F8680" s="24">
        <v>0.21969741741031854</v>
      </c>
      <c r="G8680" s="10">
        <v>52.48</v>
      </c>
      <c r="H8680" s="24">
        <v>8.7968813012501687E-2</v>
      </c>
      <c r="I8680" s="10">
        <v>54.225000000000001</v>
      </c>
      <c r="J8680" s="24">
        <v>0.15848186771195424</v>
      </c>
      <c r="K8680" s="10">
        <v>57.084000000000003</v>
      </c>
      <c r="L8680" s="61">
        <v>0.13548151695514354</v>
      </c>
      <c r="Q8680" s="48"/>
      <c r="R8680" s="48"/>
      <c r="S8680" s="48"/>
      <c r="T8680" s="48"/>
      <c r="U8680" s="48"/>
      <c r="V8680" s="48"/>
    </row>
    <row r="8681" spans="1:22" x14ac:dyDescent="0.25">
      <c r="A8681" s="8"/>
      <c r="B8681" s="60" t="s">
        <v>8676</v>
      </c>
      <c r="C8681" s="45">
        <v>52.694000000000003</v>
      </c>
      <c r="D8681" s="24">
        <v>0.13943372865893391</v>
      </c>
      <c r="E8681" s="10">
        <v>51.457000000000001</v>
      </c>
      <c r="F8681" s="24">
        <v>0.20517404408722889</v>
      </c>
      <c r="G8681" s="10">
        <v>52.531999999999996</v>
      </c>
      <c r="H8681" s="24">
        <v>8.6288479634359455E-2</v>
      </c>
      <c r="I8681" s="10">
        <v>54.26</v>
      </c>
      <c r="J8681" s="24">
        <v>0.17146167689766537</v>
      </c>
      <c r="K8681" s="10">
        <v>57.225999999999999</v>
      </c>
      <c r="L8681" s="61">
        <v>0.13123988050443547</v>
      </c>
      <c r="Q8681" s="48"/>
      <c r="R8681" s="48"/>
      <c r="S8681" s="48"/>
      <c r="T8681" s="48"/>
      <c r="U8681" s="48"/>
      <c r="V8681" s="48"/>
    </row>
    <row r="8682" spans="1:22" x14ac:dyDescent="0.25">
      <c r="A8682" s="8"/>
      <c r="B8682" s="60" t="s">
        <v>8677</v>
      </c>
      <c r="C8682" s="45">
        <v>51.411000000000001</v>
      </c>
      <c r="D8682" s="24">
        <v>0.12920304965463314</v>
      </c>
      <c r="E8682" s="10">
        <v>49.826999999999998</v>
      </c>
      <c r="F8682" s="24">
        <v>0.17577270846876661</v>
      </c>
      <c r="G8682" s="10">
        <v>50.713999999999999</v>
      </c>
      <c r="H8682" s="24">
        <v>7.841107675762872E-2</v>
      </c>
      <c r="I8682" s="10">
        <v>53.002000000000002</v>
      </c>
      <c r="J8682" s="24">
        <v>0.16444789586569042</v>
      </c>
      <c r="K8682" s="10">
        <v>55.460999999999999</v>
      </c>
      <c r="L8682" s="61">
        <v>0.11841235091560055</v>
      </c>
      <c r="Q8682" s="48"/>
      <c r="R8682" s="48"/>
      <c r="S8682" s="48"/>
      <c r="T8682" s="48"/>
      <c r="U8682" s="48"/>
      <c r="V8682" s="48"/>
    </row>
    <row r="8683" spans="1:22" x14ac:dyDescent="0.25">
      <c r="A8683" s="8"/>
      <c r="B8683" s="60" t="s">
        <v>8678</v>
      </c>
      <c r="C8683" s="45">
        <v>50.981999999999999</v>
      </c>
      <c r="D8683" s="24">
        <v>0.1140199400495243</v>
      </c>
      <c r="E8683" s="10">
        <v>48.76</v>
      </c>
      <c r="F8683" s="24">
        <v>0.13925004432362154</v>
      </c>
      <c r="G8683" s="10">
        <v>49.67</v>
      </c>
      <c r="H8683" s="24">
        <v>6.2226105659362818E-2</v>
      </c>
      <c r="I8683" s="10">
        <v>51.66</v>
      </c>
      <c r="J8683" s="24">
        <v>0.14367773586766264</v>
      </c>
      <c r="K8683" s="10">
        <v>54.152999999999999</v>
      </c>
      <c r="L8683" s="61">
        <v>9.8230371029166957E-2</v>
      </c>
      <c r="Q8683" s="48"/>
      <c r="R8683" s="48"/>
      <c r="S8683" s="48"/>
      <c r="T8683" s="48"/>
      <c r="U8683" s="48"/>
      <c r="V8683" s="48"/>
    </row>
    <row r="8684" spans="1:22" x14ac:dyDescent="0.25">
      <c r="A8684" s="8"/>
      <c r="B8684" s="60" t="s">
        <v>8679</v>
      </c>
      <c r="C8684" s="45">
        <v>50.582000000000001</v>
      </c>
      <c r="D8684" s="24">
        <v>0.10031930144663104</v>
      </c>
      <c r="E8684" s="10">
        <v>47.938000000000002</v>
      </c>
      <c r="F8684" s="24">
        <v>9.3271674250930803E-2</v>
      </c>
      <c r="G8684" s="10">
        <v>49.637999999999998</v>
      </c>
      <c r="H8684" s="24">
        <v>4.5772281220594166E-2</v>
      </c>
      <c r="I8684" s="10">
        <v>51.563000000000002</v>
      </c>
      <c r="J8684" s="24">
        <v>0.12423883835022065</v>
      </c>
      <c r="K8684" s="10">
        <v>53.898000000000003</v>
      </c>
      <c r="L8684" s="61">
        <v>7.1640327472577592E-2</v>
      </c>
      <c r="Q8684" s="48"/>
      <c r="R8684" s="48"/>
      <c r="S8684" s="48"/>
      <c r="T8684" s="48"/>
      <c r="U8684" s="48"/>
      <c r="V8684" s="48"/>
    </row>
    <row r="8685" spans="1:22" x14ac:dyDescent="0.25">
      <c r="A8685" s="8"/>
      <c r="B8685" s="60" t="s">
        <v>8680</v>
      </c>
      <c r="C8685" s="45">
        <v>52.220999999999997</v>
      </c>
      <c r="D8685" s="24">
        <v>0.11595855597549851</v>
      </c>
      <c r="E8685" s="10">
        <v>49.829000000000001</v>
      </c>
      <c r="F8685" s="24">
        <v>7.0504107322262283E-2</v>
      </c>
      <c r="G8685" s="10">
        <v>52.247999999999998</v>
      </c>
      <c r="H8685" s="24">
        <v>4.3769323833848635E-2</v>
      </c>
      <c r="I8685" s="10">
        <v>53.570999999999998</v>
      </c>
      <c r="J8685" s="24">
        <v>0.12820797278307816</v>
      </c>
      <c r="K8685" s="10">
        <v>55.707999999999998</v>
      </c>
      <c r="L8685" s="61">
        <v>5.3180087113178717E-2</v>
      </c>
      <c r="Q8685" s="48"/>
      <c r="R8685" s="48"/>
      <c r="S8685" s="48"/>
      <c r="T8685" s="48"/>
      <c r="U8685" s="48"/>
      <c r="V8685" s="48"/>
    </row>
    <row r="8686" spans="1:22" x14ac:dyDescent="0.25">
      <c r="A8686" s="8"/>
      <c r="B8686" s="60" t="s">
        <v>8681</v>
      </c>
      <c r="C8686" s="45">
        <v>54.66</v>
      </c>
      <c r="D8686" s="24">
        <v>0.14432099569920501</v>
      </c>
      <c r="E8686" s="10">
        <v>53.091000000000001</v>
      </c>
      <c r="F8686" s="24">
        <v>6.9913125701790674E-2</v>
      </c>
      <c r="G8686" s="10">
        <v>56.771999999999998</v>
      </c>
      <c r="H8686" s="24">
        <v>4.7640811937088315E-2</v>
      </c>
      <c r="I8686" s="10">
        <v>56.786000000000001</v>
      </c>
      <c r="J8686" s="24">
        <v>0.14651283189113232</v>
      </c>
      <c r="K8686" s="10">
        <v>58.774999999999999</v>
      </c>
      <c r="L8686" s="61">
        <v>4.7946455040934075E-2</v>
      </c>
      <c r="Q8686" s="48"/>
      <c r="R8686" s="48"/>
      <c r="S8686" s="48"/>
      <c r="T8686" s="48"/>
      <c r="U8686" s="48"/>
      <c r="V8686" s="48"/>
    </row>
    <row r="8687" spans="1:22" x14ac:dyDescent="0.25">
      <c r="A8687" s="8"/>
      <c r="B8687" s="60" t="s">
        <v>8682</v>
      </c>
      <c r="C8687" s="45">
        <v>53.875</v>
      </c>
      <c r="D8687" s="24">
        <v>0.1657598071158608</v>
      </c>
      <c r="E8687" s="10">
        <v>53.29</v>
      </c>
      <c r="F8687" s="24">
        <v>6.8612966136753148E-2</v>
      </c>
      <c r="G8687" s="10">
        <v>57.607999999999997</v>
      </c>
      <c r="H8687" s="24">
        <v>5.8139534883720929E-2</v>
      </c>
      <c r="I8687" s="10">
        <v>57.002000000000002</v>
      </c>
      <c r="J8687" s="24">
        <v>0.16596405591302418</v>
      </c>
      <c r="K8687" s="10">
        <v>58.514000000000003</v>
      </c>
      <c r="L8687" s="61">
        <v>4.0968278944607875E-2</v>
      </c>
      <c r="Q8687" s="48"/>
      <c r="R8687" s="48"/>
      <c r="S8687" s="48"/>
      <c r="T8687" s="48"/>
      <c r="U8687" s="48"/>
      <c r="V8687" s="48"/>
    </row>
    <row r="8688" spans="1:22" x14ac:dyDescent="0.25">
      <c r="A8688" s="8"/>
      <c r="B8688" s="60" t="s">
        <v>8683</v>
      </c>
      <c r="C8688" s="45">
        <v>51.91</v>
      </c>
      <c r="D8688" s="24">
        <v>0.17537143229506061</v>
      </c>
      <c r="E8688" s="10">
        <v>51.23</v>
      </c>
      <c r="F8688" s="24">
        <v>5.9615270965072985E-2</v>
      </c>
      <c r="G8688" s="10">
        <v>56.453000000000003</v>
      </c>
      <c r="H8688" s="24">
        <v>7.1178921898104583E-2</v>
      </c>
      <c r="I8688" s="10">
        <v>55.323999999999998</v>
      </c>
      <c r="J8688" s="24">
        <v>0.1787096615141878</v>
      </c>
      <c r="K8688" s="10">
        <v>56.618000000000002</v>
      </c>
      <c r="L8688" s="61">
        <v>3.7741442612483182E-2</v>
      </c>
      <c r="Q8688" s="48"/>
      <c r="R8688" s="48"/>
      <c r="S8688" s="48"/>
      <c r="T8688" s="48"/>
      <c r="U8688" s="48"/>
      <c r="V8688" s="48"/>
    </row>
    <row r="8689" spans="1:22" x14ac:dyDescent="0.25">
      <c r="A8689" s="8"/>
      <c r="B8689" s="60" t="s">
        <v>8684</v>
      </c>
      <c r="C8689" s="45">
        <v>48.621000000000002</v>
      </c>
      <c r="D8689" s="24">
        <v>0.1844128763195621</v>
      </c>
      <c r="E8689" s="10">
        <v>47.573999999999998</v>
      </c>
      <c r="F8689" s="24">
        <v>5.6409195674014541E-2</v>
      </c>
      <c r="G8689" s="10">
        <v>54.311</v>
      </c>
      <c r="H8689" s="24">
        <v>7.9768786127167632E-2</v>
      </c>
      <c r="I8689" s="10">
        <v>52.430999999999997</v>
      </c>
      <c r="J8689" s="24">
        <v>0.18981584202351898</v>
      </c>
      <c r="K8689" s="10">
        <v>52.875999999999998</v>
      </c>
      <c r="L8689" s="61">
        <v>3.832295728717703E-2</v>
      </c>
      <c r="Q8689" s="48"/>
      <c r="R8689" s="48"/>
      <c r="S8689" s="48"/>
      <c r="T8689" s="48"/>
      <c r="U8689" s="48"/>
      <c r="V8689" s="48"/>
    </row>
    <row r="8690" spans="1:22" x14ac:dyDescent="0.25">
      <c r="A8690" s="8"/>
      <c r="B8690" s="60" t="s">
        <v>8685</v>
      </c>
      <c r="C8690" s="45">
        <v>46.698999999999998</v>
      </c>
      <c r="D8690" s="24">
        <v>0.19755962465789131</v>
      </c>
      <c r="E8690" s="10">
        <v>45.732999999999997</v>
      </c>
      <c r="F8690" s="24">
        <v>6.1196146799834525E-2</v>
      </c>
      <c r="G8690" s="10">
        <v>52.932000000000002</v>
      </c>
      <c r="H8690" s="24">
        <v>8.8654389030783709E-2</v>
      </c>
      <c r="I8690" s="10">
        <v>49.826000000000001</v>
      </c>
      <c r="J8690" s="24">
        <v>0.20018243226585805</v>
      </c>
      <c r="K8690" s="10">
        <v>50.17</v>
      </c>
      <c r="L8690" s="61">
        <v>3.8516795512074979E-2</v>
      </c>
      <c r="Q8690" s="48"/>
      <c r="R8690" s="48"/>
      <c r="S8690" s="48"/>
      <c r="T8690" s="48"/>
      <c r="U8690" s="48"/>
      <c r="V8690" s="48"/>
    </row>
    <row r="8691" spans="1:22" x14ac:dyDescent="0.25">
      <c r="A8691" s="8"/>
      <c r="B8691" s="60" t="s">
        <v>8686</v>
      </c>
      <c r="C8691" s="45">
        <v>45.69</v>
      </c>
      <c r="D8691" s="24">
        <v>0.20438550762413657</v>
      </c>
      <c r="E8691" s="10">
        <v>45.127000000000002</v>
      </c>
      <c r="F8691" s="24">
        <v>6.2097393771053722E-2</v>
      </c>
      <c r="G8691" s="10">
        <v>53.061</v>
      </c>
      <c r="H8691" s="24">
        <v>9.927409598064256E-2</v>
      </c>
      <c r="I8691" s="10">
        <v>48.177999999999997</v>
      </c>
      <c r="J8691" s="24">
        <v>0.19899908783867071</v>
      </c>
      <c r="K8691" s="10">
        <v>48.578000000000003</v>
      </c>
      <c r="L8691" s="61">
        <v>3.8619415748785663E-2</v>
      </c>
      <c r="Q8691" s="48"/>
      <c r="R8691" s="48"/>
      <c r="S8691" s="48"/>
      <c r="T8691" s="48"/>
      <c r="U8691" s="48"/>
      <c r="V8691" s="48"/>
    </row>
    <row r="8692" spans="1:22" x14ac:dyDescent="0.25">
      <c r="A8692" s="8"/>
      <c r="B8692" s="60" t="s">
        <v>8687</v>
      </c>
      <c r="C8692" s="45">
        <v>41.871000000000002</v>
      </c>
      <c r="D8692" s="24">
        <v>0.20283787306138407</v>
      </c>
      <c r="E8692" s="10">
        <v>42.088999999999999</v>
      </c>
      <c r="F8692" s="24">
        <v>6.1831452041841498E-2</v>
      </c>
      <c r="G8692" s="10">
        <v>50.371000000000002</v>
      </c>
      <c r="H8692" s="24">
        <v>0.1137652910337411</v>
      </c>
      <c r="I8692" s="10">
        <v>44.292000000000002</v>
      </c>
      <c r="J8692" s="24">
        <v>0.19928259744101767</v>
      </c>
      <c r="K8692" s="10">
        <v>44.963000000000001</v>
      </c>
      <c r="L8692" s="61">
        <v>4.6213313265375935E-2</v>
      </c>
      <c r="Q8692" s="48"/>
      <c r="R8692" s="48"/>
      <c r="S8692" s="48"/>
      <c r="T8692" s="48"/>
      <c r="U8692" s="48"/>
      <c r="V8692" s="48"/>
    </row>
    <row r="8693" spans="1:22" x14ac:dyDescent="0.25">
      <c r="A8693" s="8"/>
      <c r="B8693" s="60" t="s">
        <v>8688</v>
      </c>
      <c r="C8693" s="45">
        <v>38.116</v>
      </c>
      <c r="D8693" s="24">
        <v>0.20422546673828473</v>
      </c>
      <c r="E8693" s="10">
        <v>38.67</v>
      </c>
      <c r="F8693" s="24">
        <v>6.4628562989218721E-2</v>
      </c>
      <c r="G8693" s="10">
        <v>47.607999999999997</v>
      </c>
      <c r="H8693" s="24">
        <v>0.12199185735592491</v>
      </c>
      <c r="I8693" s="10">
        <v>40.838999999999999</v>
      </c>
      <c r="J8693" s="24">
        <v>0.19393035806698045</v>
      </c>
      <c r="K8693" s="10">
        <v>41.639000000000003</v>
      </c>
      <c r="L8693" s="61">
        <v>5.3745316219263581E-2</v>
      </c>
      <c r="Q8693" s="48"/>
      <c r="R8693" s="48"/>
      <c r="S8693" s="48"/>
      <c r="T8693" s="48"/>
      <c r="U8693" s="48"/>
      <c r="V8693" s="48"/>
    </row>
    <row r="8694" spans="1:22" x14ac:dyDescent="0.25">
      <c r="A8694" s="8"/>
      <c r="B8694" s="60" t="s">
        <v>8689</v>
      </c>
      <c r="C8694" s="45">
        <v>35.795999999999999</v>
      </c>
      <c r="D8694" s="24">
        <v>0.21000374367237984</v>
      </c>
      <c r="E8694" s="10">
        <v>36.530999999999999</v>
      </c>
      <c r="F8694" s="24">
        <v>7.4405553094077689E-2</v>
      </c>
      <c r="G8694" s="10">
        <v>45.45</v>
      </c>
      <c r="H8694" s="24">
        <v>0.12351020517850664</v>
      </c>
      <c r="I8694" s="10">
        <v>38.58</v>
      </c>
      <c r="J8694" s="24">
        <v>0.19158924566894206</v>
      </c>
      <c r="K8694" s="10">
        <v>39.555</v>
      </c>
      <c r="L8694" s="61">
        <v>5.751511907338018E-2</v>
      </c>
      <c r="Q8694" s="48"/>
      <c r="R8694" s="48"/>
      <c r="S8694" s="48"/>
      <c r="T8694" s="48"/>
      <c r="U8694" s="48"/>
      <c r="V8694" s="48"/>
    </row>
    <row r="8695" spans="1:22" x14ac:dyDescent="0.25">
      <c r="A8695" s="8"/>
      <c r="B8695" s="60" t="s">
        <v>8690</v>
      </c>
      <c r="C8695" s="45">
        <v>34.387</v>
      </c>
      <c r="D8695" s="24">
        <v>0.20123052883441575</v>
      </c>
      <c r="E8695" s="10">
        <v>35.692999999999998</v>
      </c>
      <c r="F8695" s="24">
        <v>8.8568896765618077E-2</v>
      </c>
      <c r="G8695" s="10">
        <v>44.378</v>
      </c>
      <c r="H8695" s="24">
        <v>0.13235155798610646</v>
      </c>
      <c r="I8695" s="10">
        <v>37.975999999999999</v>
      </c>
      <c r="J8695" s="24">
        <v>0.19273515857956086</v>
      </c>
      <c r="K8695" s="10">
        <v>39.002000000000002</v>
      </c>
      <c r="L8695" s="61">
        <v>5.9713221643907383E-2</v>
      </c>
      <c r="Q8695" s="48"/>
      <c r="R8695" s="48"/>
      <c r="S8695" s="48"/>
      <c r="T8695" s="48"/>
      <c r="U8695" s="48"/>
      <c r="V8695" s="48"/>
    </row>
    <row r="8696" spans="1:22" x14ac:dyDescent="0.25">
      <c r="A8696" s="8"/>
      <c r="B8696" s="60" t="s">
        <v>8691</v>
      </c>
      <c r="C8696" s="45">
        <v>33.853999999999999</v>
      </c>
      <c r="D8696" s="24">
        <v>0.19945635366310205</v>
      </c>
      <c r="E8696" s="10">
        <v>35.573</v>
      </c>
      <c r="F8696" s="24">
        <v>9.4579825727366715E-2</v>
      </c>
      <c r="G8696" s="10">
        <v>43.676000000000002</v>
      </c>
      <c r="H8696" s="24">
        <v>0.13794122784623034</v>
      </c>
      <c r="I8696" s="10">
        <v>38.387999999999998</v>
      </c>
      <c r="J8696" s="24">
        <v>0.19367160353877622</v>
      </c>
      <c r="K8696" s="10">
        <v>39.679000000000002</v>
      </c>
      <c r="L8696" s="61">
        <v>5.9724610776397159E-2</v>
      </c>
      <c r="Q8696" s="48"/>
      <c r="R8696" s="48"/>
      <c r="S8696" s="48"/>
      <c r="T8696" s="48"/>
      <c r="U8696" s="48"/>
      <c r="V8696" s="48"/>
    </row>
    <row r="8697" spans="1:22" x14ac:dyDescent="0.25">
      <c r="A8697" s="8"/>
      <c r="B8697" s="60" t="s">
        <v>8692</v>
      </c>
      <c r="C8697" s="45">
        <v>34.182000000000002</v>
      </c>
      <c r="D8697" s="24">
        <v>0.19540342139101843</v>
      </c>
      <c r="E8697" s="10">
        <v>35.914000000000001</v>
      </c>
      <c r="F8697" s="24">
        <v>0.10474080638015064</v>
      </c>
      <c r="G8697" s="10">
        <v>44.2</v>
      </c>
      <c r="H8697" s="24">
        <v>0.14310092310172931</v>
      </c>
      <c r="I8697" s="10">
        <v>39.192999999999998</v>
      </c>
      <c r="J8697" s="24">
        <v>0.19490376795879641</v>
      </c>
      <c r="K8697" s="10">
        <v>40.688000000000002</v>
      </c>
      <c r="L8697" s="61">
        <v>5.720761249615617E-2</v>
      </c>
      <c r="Q8697" s="48"/>
      <c r="R8697" s="48"/>
      <c r="S8697" s="48"/>
      <c r="T8697" s="48"/>
      <c r="U8697" s="48"/>
      <c r="V8697" s="48"/>
    </row>
    <row r="8698" spans="1:22" x14ac:dyDescent="0.25">
      <c r="A8698" s="8"/>
      <c r="B8698" s="60" t="s">
        <v>8693</v>
      </c>
      <c r="C8698" s="45">
        <v>34.433</v>
      </c>
      <c r="D8698" s="24">
        <v>0.18485603138174064</v>
      </c>
      <c r="E8698" s="10">
        <v>35.621000000000002</v>
      </c>
      <c r="F8698" s="24">
        <v>0.11499040023630187</v>
      </c>
      <c r="G8698" s="10">
        <v>45.457999999999998</v>
      </c>
      <c r="H8698" s="24">
        <v>0.14492831517138519</v>
      </c>
      <c r="I8698" s="10">
        <v>40.720999999999997</v>
      </c>
      <c r="J8698" s="24">
        <v>0.20106459005889746</v>
      </c>
      <c r="K8698" s="10">
        <v>41.811</v>
      </c>
      <c r="L8698" s="61">
        <v>5.8654032322358003E-2</v>
      </c>
      <c r="Q8698" s="48"/>
      <c r="R8698" s="48"/>
      <c r="S8698" s="48"/>
      <c r="T8698" s="48"/>
      <c r="U8698" s="48"/>
      <c r="V8698" s="48"/>
    </row>
    <row r="8699" spans="1:22" x14ac:dyDescent="0.25">
      <c r="A8699" s="8"/>
      <c r="B8699" s="60" t="s">
        <v>8694</v>
      </c>
      <c r="C8699" s="45">
        <v>34.783999999999999</v>
      </c>
      <c r="D8699" s="24">
        <v>0.18488858505460878</v>
      </c>
      <c r="E8699" s="10">
        <v>34.731999999999999</v>
      </c>
      <c r="F8699" s="24">
        <v>0.11705804164820559</v>
      </c>
      <c r="G8699" s="10">
        <v>47.829000000000001</v>
      </c>
      <c r="H8699" s="24">
        <v>0.14236190425003023</v>
      </c>
      <c r="I8699" s="10">
        <v>43.195</v>
      </c>
      <c r="J8699" s="24">
        <v>0.2161216392715444</v>
      </c>
      <c r="K8699" s="10">
        <v>44.468000000000004</v>
      </c>
      <c r="L8699" s="61">
        <v>6.7491999134425926E-2</v>
      </c>
      <c r="Q8699" s="48"/>
      <c r="R8699" s="48"/>
      <c r="S8699" s="48"/>
      <c r="T8699" s="48"/>
      <c r="U8699" s="48"/>
      <c r="V8699" s="48"/>
    </row>
    <row r="8700" spans="1:22" x14ac:dyDescent="0.25">
      <c r="A8700" s="8"/>
      <c r="B8700" s="60" t="s">
        <v>8695</v>
      </c>
      <c r="C8700" s="45">
        <v>37.564999999999998</v>
      </c>
      <c r="D8700" s="24">
        <v>0.18887640998095609</v>
      </c>
      <c r="E8700" s="10">
        <v>36.432000000000002</v>
      </c>
      <c r="F8700" s="24">
        <v>0.11818047555752474</v>
      </c>
      <c r="G8700" s="10">
        <v>52.317</v>
      </c>
      <c r="H8700" s="24">
        <v>0.13540169033766444</v>
      </c>
      <c r="I8700" s="10">
        <v>47.113</v>
      </c>
      <c r="J8700" s="24">
        <v>0.21449518223711772</v>
      </c>
      <c r="K8700" s="10">
        <v>49.078000000000003</v>
      </c>
      <c r="L8700" s="61">
        <v>7.3311845836702624E-2</v>
      </c>
      <c r="Q8700" s="48"/>
      <c r="R8700" s="48"/>
      <c r="S8700" s="48"/>
      <c r="T8700" s="48"/>
      <c r="U8700" s="48"/>
      <c r="V8700" s="48"/>
    </row>
    <row r="8701" spans="1:22" x14ac:dyDescent="0.25">
      <c r="A8701" s="8"/>
      <c r="B8701" s="60" t="s">
        <v>8696</v>
      </c>
      <c r="C8701" s="45">
        <v>40.651000000000003</v>
      </c>
      <c r="D8701" s="24">
        <v>0.19024366424141803</v>
      </c>
      <c r="E8701" s="10">
        <v>38.893000000000001</v>
      </c>
      <c r="F8701" s="24">
        <v>0.12395510264362723</v>
      </c>
      <c r="G8701" s="10">
        <v>55.737000000000002</v>
      </c>
      <c r="H8701" s="24">
        <v>0.12408798355347138</v>
      </c>
      <c r="I8701" s="10">
        <v>50.106000000000002</v>
      </c>
      <c r="J8701" s="24">
        <v>0.21295497671209246</v>
      </c>
      <c r="K8701" s="10">
        <v>52.158000000000001</v>
      </c>
      <c r="L8701" s="61">
        <v>8.0316162317916245E-2</v>
      </c>
      <c r="Q8701" s="48"/>
      <c r="R8701" s="48"/>
      <c r="S8701" s="48"/>
      <c r="T8701" s="48"/>
      <c r="U8701" s="48"/>
      <c r="V8701" s="48"/>
    </row>
    <row r="8702" spans="1:22" x14ac:dyDescent="0.25">
      <c r="A8702" s="8"/>
      <c r="B8702" s="60" t="s">
        <v>8697</v>
      </c>
      <c r="C8702" s="45">
        <v>43.561</v>
      </c>
      <c r="D8702" s="24">
        <v>0.21415433696306785</v>
      </c>
      <c r="E8702" s="10">
        <v>42.173999999999999</v>
      </c>
      <c r="F8702" s="24">
        <v>0.13294934278540835</v>
      </c>
      <c r="G8702" s="10">
        <v>58.107999999999997</v>
      </c>
      <c r="H8702" s="24">
        <v>0.10370449995297153</v>
      </c>
      <c r="I8702" s="10">
        <v>52.209000000000003</v>
      </c>
      <c r="J8702" s="24">
        <v>0.22899775746075557</v>
      </c>
      <c r="K8702" s="10">
        <v>53.746000000000002</v>
      </c>
      <c r="L8702" s="61">
        <v>0.10659089097183468</v>
      </c>
      <c r="Q8702" s="48"/>
      <c r="R8702" s="48"/>
      <c r="S8702" s="48"/>
      <c r="T8702" s="48"/>
      <c r="U8702" s="48"/>
      <c r="V8702" s="48"/>
    </row>
    <row r="8703" spans="1:22" x14ac:dyDescent="0.25">
      <c r="A8703" s="8"/>
      <c r="B8703" s="60" t="s">
        <v>8698</v>
      </c>
      <c r="C8703" s="45">
        <v>45.572000000000003</v>
      </c>
      <c r="D8703" s="24">
        <v>0.2486612302032977</v>
      </c>
      <c r="E8703" s="10">
        <v>44.834000000000003</v>
      </c>
      <c r="F8703" s="24">
        <v>0.16171909614532565</v>
      </c>
      <c r="G8703" s="10">
        <v>59.433999999999997</v>
      </c>
      <c r="H8703" s="24">
        <v>9.4621286430270207E-2</v>
      </c>
      <c r="I8703" s="10">
        <v>53.481000000000002</v>
      </c>
      <c r="J8703" s="24">
        <v>0.24836738214347323</v>
      </c>
      <c r="K8703" s="10">
        <v>54.536000000000001</v>
      </c>
      <c r="L8703" s="61">
        <v>0.13969909911962006</v>
      </c>
      <c r="Q8703" s="48"/>
      <c r="R8703" s="48"/>
      <c r="S8703" s="48"/>
      <c r="T8703" s="48"/>
      <c r="U8703" s="48"/>
      <c r="V8703" s="48"/>
    </row>
    <row r="8704" spans="1:22" x14ac:dyDescent="0.25">
      <c r="A8704" s="8"/>
      <c r="B8704" s="60" t="s">
        <v>8699</v>
      </c>
      <c r="C8704" s="45">
        <v>47.034999999999997</v>
      </c>
      <c r="D8704" s="24">
        <v>0.27988020248384526</v>
      </c>
      <c r="E8704" s="10">
        <v>47.542000000000002</v>
      </c>
      <c r="F8704" s="24">
        <v>0.1960419435829272</v>
      </c>
      <c r="G8704" s="10">
        <v>60.427</v>
      </c>
      <c r="H8704" s="24">
        <v>8.5887427273826644E-2</v>
      </c>
      <c r="I8704" s="10">
        <v>54.34</v>
      </c>
      <c r="J8704" s="24">
        <v>0.2554400059143892</v>
      </c>
      <c r="K8704" s="10">
        <v>55.247</v>
      </c>
      <c r="L8704" s="61">
        <v>0.16662300832545585</v>
      </c>
      <c r="Q8704" s="48"/>
      <c r="R8704" s="48"/>
      <c r="S8704" s="48"/>
      <c r="T8704" s="48"/>
      <c r="U8704" s="48"/>
      <c r="V8704" s="48"/>
    </row>
    <row r="8705" spans="1:22" x14ac:dyDescent="0.25">
      <c r="A8705" s="8"/>
      <c r="B8705" s="60" t="s">
        <v>8700</v>
      </c>
      <c r="C8705" s="45">
        <v>47.401000000000003</v>
      </c>
      <c r="D8705" s="24">
        <v>0.29592916320783891</v>
      </c>
      <c r="E8705" s="10">
        <v>48.070999999999998</v>
      </c>
      <c r="F8705" s="24">
        <v>0.21360212671688081</v>
      </c>
      <c r="G8705" s="10">
        <v>60.963000000000001</v>
      </c>
      <c r="H8705" s="24">
        <v>7.8806283003910085E-2</v>
      </c>
      <c r="I8705" s="10">
        <v>53.835000000000001</v>
      </c>
      <c r="J8705" s="24">
        <v>0.24659306537864412</v>
      </c>
      <c r="K8705" s="10">
        <v>55.515000000000001</v>
      </c>
      <c r="L8705" s="61">
        <v>0.17491429677801443</v>
      </c>
      <c r="Q8705" s="48"/>
      <c r="R8705" s="48"/>
      <c r="S8705" s="48"/>
      <c r="T8705" s="48"/>
      <c r="U8705" s="48"/>
      <c r="V8705" s="48"/>
    </row>
    <row r="8706" spans="1:22" x14ac:dyDescent="0.25">
      <c r="A8706" s="8"/>
      <c r="B8706" s="60" t="s">
        <v>8701</v>
      </c>
      <c r="C8706" s="45">
        <v>46.3</v>
      </c>
      <c r="D8706" s="24">
        <v>0.28611423083809429</v>
      </c>
      <c r="E8706" s="10">
        <v>46.183999999999997</v>
      </c>
      <c r="F8706" s="24">
        <v>0.20531679220203811</v>
      </c>
      <c r="G8706" s="10">
        <v>60.024999999999999</v>
      </c>
      <c r="H8706" s="24">
        <v>6.4133399621084886E-2</v>
      </c>
      <c r="I8706" s="10">
        <v>53.158999999999999</v>
      </c>
      <c r="J8706" s="24">
        <v>0.21432267921831488</v>
      </c>
      <c r="K8706" s="10">
        <v>54.168999999999997</v>
      </c>
      <c r="L8706" s="61">
        <v>0.16403767525027618</v>
      </c>
      <c r="Q8706" s="48"/>
      <c r="R8706" s="48"/>
      <c r="S8706" s="48"/>
      <c r="T8706" s="48"/>
      <c r="U8706" s="48"/>
      <c r="V8706" s="48"/>
    </row>
    <row r="8707" spans="1:22" x14ac:dyDescent="0.25">
      <c r="A8707" s="8"/>
      <c r="B8707" s="60" t="s">
        <v>8702</v>
      </c>
      <c r="C8707" s="45">
        <v>45.802</v>
      </c>
      <c r="D8707" s="24">
        <v>0.26018523039861974</v>
      </c>
      <c r="E8707" s="10">
        <v>44.854999999999997</v>
      </c>
      <c r="F8707" s="24">
        <v>0.18146507162900605</v>
      </c>
      <c r="G8707" s="10">
        <v>59.085999999999999</v>
      </c>
      <c r="H8707" s="24">
        <v>5.0333902153904035E-2</v>
      </c>
      <c r="I8707" s="10">
        <v>51.667000000000002</v>
      </c>
      <c r="J8707" s="24">
        <v>0.16462948815889991</v>
      </c>
      <c r="K8707" s="10">
        <v>52.98</v>
      </c>
      <c r="L8707" s="61">
        <v>0.13245561085612109</v>
      </c>
      <c r="Q8707" s="48"/>
      <c r="R8707" s="48"/>
      <c r="S8707" s="48"/>
      <c r="T8707" s="48"/>
      <c r="U8707" s="48"/>
      <c r="V8707" s="48"/>
    </row>
    <row r="8708" spans="1:22" x14ac:dyDescent="0.25">
      <c r="A8708" s="8"/>
      <c r="B8708" s="60" t="s">
        <v>8703</v>
      </c>
      <c r="C8708" s="45">
        <v>45.226999999999997</v>
      </c>
      <c r="D8708" s="24">
        <v>0.20894574930416523</v>
      </c>
      <c r="E8708" s="10">
        <v>44.671999999999997</v>
      </c>
      <c r="F8708" s="24">
        <v>0.15680106335844041</v>
      </c>
      <c r="G8708" s="10">
        <v>58.691000000000003</v>
      </c>
      <c r="H8708" s="24">
        <v>4.1317872163175361E-2</v>
      </c>
      <c r="I8708" s="10">
        <v>51.197000000000003</v>
      </c>
      <c r="J8708" s="24">
        <v>0.12940190739052218</v>
      </c>
      <c r="K8708" s="10">
        <v>52.823999999999998</v>
      </c>
      <c r="L8708" s="61">
        <v>9.1819186132592281E-2</v>
      </c>
      <c r="Q8708" s="48"/>
      <c r="R8708" s="48"/>
      <c r="S8708" s="48"/>
      <c r="T8708" s="48"/>
      <c r="U8708" s="48"/>
      <c r="V8708" s="48"/>
    </row>
    <row r="8709" spans="1:22" x14ac:dyDescent="0.25">
      <c r="A8709" s="8"/>
      <c r="B8709" s="60" t="s">
        <v>8704</v>
      </c>
      <c r="C8709" s="45">
        <v>46.542999999999999</v>
      </c>
      <c r="D8709" s="24">
        <v>0.19305955694451227</v>
      </c>
      <c r="E8709" s="10">
        <v>46.488999999999997</v>
      </c>
      <c r="F8709" s="24">
        <v>0.13709939447644365</v>
      </c>
      <c r="G8709" s="10">
        <v>60.698999999999998</v>
      </c>
      <c r="H8709" s="24">
        <v>3.1992797925372532E-2</v>
      </c>
      <c r="I8709" s="10">
        <v>53.816000000000003</v>
      </c>
      <c r="J8709" s="24">
        <v>0.11870672022474679</v>
      </c>
      <c r="K8709" s="10">
        <v>54.744999999999997</v>
      </c>
      <c r="L8709" s="61">
        <v>7.7172761750737451E-2</v>
      </c>
      <c r="Q8709" s="48"/>
      <c r="R8709" s="48"/>
      <c r="S8709" s="48"/>
      <c r="T8709" s="48"/>
      <c r="U8709" s="48"/>
      <c r="V8709" s="48"/>
    </row>
    <row r="8710" spans="1:22" x14ac:dyDescent="0.25">
      <c r="A8710" s="8"/>
      <c r="B8710" s="60" t="s">
        <v>8705</v>
      </c>
      <c r="C8710" s="45">
        <v>50.762999999999998</v>
      </c>
      <c r="D8710" s="24">
        <v>0.21257548382896299</v>
      </c>
      <c r="E8710" s="10">
        <v>50.337000000000003</v>
      </c>
      <c r="F8710" s="24">
        <v>0.14736375719982278</v>
      </c>
      <c r="G8710" s="10">
        <v>64.031000000000006</v>
      </c>
      <c r="H8710" s="24">
        <v>3.3108044556118404E-2</v>
      </c>
      <c r="I8710" s="10">
        <v>56.936</v>
      </c>
      <c r="J8710" s="24">
        <v>0.12406663545183469</v>
      </c>
      <c r="K8710" s="10">
        <v>58.768000000000001</v>
      </c>
      <c r="L8710" s="61">
        <v>9.2798651526713211E-2</v>
      </c>
      <c r="Q8710" s="48"/>
      <c r="R8710" s="48"/>
      <c r="S8710" s="48"/>
      <c r="T8710" s="48"/>
      <c r="U8710" s="48"/>
      <c r="V8710" s="48"/>
    </row>
    <row r="8711" spans="1:22" x14ac:dyDescent="0.25">
      <c r="A8711" s="8"/>
      <c r="B8711" s="60" t="s">
        <v>8706</v>
      </c>
      <c r="C8711" s="45">
        <v>51.131999999999998</v>
      </c>
      <c r="D8711" s="24">
        <v>0.22001399807933331</v>
      </c>
      <c r="E8711" s="10">
        <v>51.15</v>
      </c>
      <c r="F8711" s="24">
        <v>0.15002215330084182</v>
      </c>
      <c r="G8711" s="10">
        <v>64.069000000000003</v>
      </c>
      <c r="H8711" s="24">
        <v>3.9208309259234374E-2</v>
      </c>
      <c r="I8711" s="10">
        <v>56.981999999999999</v>
      </c>
      <c r="J8711" s="24">
        <v>0.12735651445328866</v>
      </c>
      <c r="K8711" s="10">
        <v>59.119</v>
      </c>
      <c r="L8711" s="61">
        <v>0.10370944045192078</v>
      </c>
      <c r="Q8711" s="48"/>
      <c r="R8711" s="48"/>
      <c r="S8711" s="48"/>
      <c r="T8711" s="48"/>
      <c r="U8711" s="48"/>
      <c r="V8711" s="48"/>
    </row>
    <row r="8712" spans="1:22" x14ac:dyDescent="0.25">
      <c r="A8712" s="8"/>
      <c r="B8712" s="60" t="s">
        <v>8707</v>
      </c>
      <c r="C8712" s="45">
        <v>49.902999999999999</v>
      </c>
      <c r="D8712" s="24">
        <v>0.23155427511108942</v>
      </c>
      <c r="E8712" s="10">
        <v>50.401000000000003</v>
      </c>
      <c r="F8712" s="24">
        <v>0.15784965293162015</v>
      </c>
      <c r="G8712" s="10">
        <v>62.225000000000001</v>
      </c>
      <c r="H8712" s="24">
        <v>4.5120460072826947E-2</v>
      </c>
      <c r="I8712" s="10">
        <v>54.984999999999999</v>
      </c>
      <c r="J8712" s="24">
        <v>0.12417753024963651</v>
      </c>
      <c r="K8712" s="10">
        <v>57.81</v>
      </c>
      <c r="L8712" s="61">
        <v>0.10702367800644624</v>
      </c>
      <c r="Q8712" s="48"/>
      <c r="R8712" s="48"/>
      <c r="S8712" s="48"/>
      <c r="T8712" s="48"/>
      <c r="U8712" s="48"/>
      <c r="V8712" s="48"/>
    </row>
    <row r="8713" spans="1:22" x14ac:dyDescent="0.25">
      <c r="A8713" s="8"/>
      <c r="B8713" s="60" t="s">
        <v>8708</v>
      </c>
      <c r="C8713" s="45">
        <v>46.177</v>
      </c>
      <c r="D8713" s="24">
        <v>0.23939971027231147</v>
      </c>
      <c r="E8713" s="10">
        <v>48.08</v>
      </c>
      <c r="F8713" s="24">
        <v>0.16414119037069858</v>
      </c>
      <c r="G8713" s="10">
        <v>58.548000000000002</v>
      </c>
      <c r="H8713" s="24">
        <v>5.3464654743829193E-2</v>
      </c>
      <c r="I8713" s="10">
        <v>51.356000000000002</v>
      </c>
      <c r="J8713" s="24">
        <v>0.12208285073560216</v>
      </c>
      <c r="K8713" s="10">
        <v>54.066000000000003</v>
      </c>
      <c r="L8713" s="61">
        <v>0.10837898477272986</v>
      </c>
      <c r="Q8713" s="48"/>
      <c r="R8713" s="48"/>
      <c r="S8713" s="48"/>
      <c r="T8713" s="48"/>
      <c r="U8713" s="48"/>
      <c r="V8713" s="48"/>
    </row>
    <row r="8714" spans="1:22" x14ac:dyDescent="0.25">
      <c r="A8714" s="8"/>
      <c r="B8714" s="60" t="s">
        <v>8709</v>
      </c>
      <c r="C8714" s="45">
        <v>44.406999999999996</v>
      </c>
      <c r="D8714" s="24">
        <v>0.24719631492423133</v>
      </c>
      <c r="E8714" s="10">
        <v>46.662999999999997</v>
      </c>
      <c r="F8714" s="24">
        <v>0.15976960567124501</v>
      </c>
      <c r="G8714" s="10">
        <v>56.097999999999999</v>
      </c>
      <c r="H8714" s="24">
        <v>6.2803165688026547E-2</v>
      </c>
      <c r="I8714" s="10">
        <v>49.42</v>
      </c>
      <c r="J8714" s="24">
        <v>0.12025924739397226</v>
      </c>
      <c r="K8714" s="10">
        <v>51.616999999999997</v>
      </c>
      <c r="L8714" s="61">
        <v>0.10852704349509698</v>
      </c>
      <c r="Q8714" s="48"/>
      <c r="R8714" s="48"/>
      <c r="S8714" s="48"/>
      <c r="T8714" s="48"/>
      <c r="U8714" s="48"/>
      <c r="V8714" s="48"/>
    </row>
    <row r="8715" spans="1:22" x14ac:dyDescent="0.25">
      <c r="A8715" s="8"/>
      <c r="B8715" s="60" t="s">
        <v>8710</v>
      </c>
      <c r="C8715" s="45">
        <v>43.429000000000002</v>
      </c>
      <c r="D8715" s="24">
        <v>0.24509660302423622</v>
      </c>
      <c r="E8715" s="10">
        <v>46.671999999999997</v>
      </c>
      <c r="F8715" s="24">
        <v>0.15926746418549698</v>
      </c>
      <c r="G8715" s="10">
        <v>54.83</v>
      </c>
      <c r="H8715" s="24">
        <v>6.6175778993053228E-2</v>
      </c>
      <c r="I8715" s="10">
        <v>47.573</v>
      </c>
      <c r="J8715" s="24">
        <v>0.11242268168264373</v>
      </c>
      <c r="K8715" s="10">
        <v>50.317</v>
      </c>
      <c r="L8715" s="61">
        <v>0.10396000136669589</v>
      </c>
      <c r="Q8715" s="48"/>
      <c r="R8715" s="48"/>
      <c r="S8715" s="48"/>
      <c r="T8715" s="48"/>
      <c r="U8715" s="48"/>
      <c r="V8715" s="48"/>
    </row>
    <row r="8716" spans="1:22" x14ac:dyDescent="0.25">
      <c r="A8716" s="8"/>
      <c r="B8716" s="60" t="s">
        <v>8711</v>
      </c>
      <c r="C8716" s="45">
        <v>39.817999999999998</v>
      </c>
      <c r="D8716" s="24">
        <v>0.24166219053664731</v>
      </c>
      <c r="E8716" s="10">
        <v>43.683999999999997</v>
      </c>
      <c r="F8716" s="24">
        <v>0.15855855855855855</v>
      </c>
      <c r="G8716" s="10">
        <v>51.518999999999998</v>
      </c>
      <c r="H8716" s="24">
        <v>6.8043481181892698E-2</v>
      </c>
      <c r="I8716" s="10">
        <v>43.656999999999996</v>
      </c>
      <c r="J8716" s="24">
        <v>0.10897262130658715</v>
      </c>
      <c r="K8716" s="10">
        <v>46.89</v>
      </c>
      <c r="L8716" s="61">
        <v>0.1049052993633475</v>
      </c>
      <c r="Q8716" s="48"/>
      <c r="R8716" s="48"/>
      <c r="S8716" s="48"/>
      <c r="T8716" s="48"/>
      <c r="U8716" s="48"/>
      <c r="V8716" s="48"/>
    </row>
    <row r="8717" spans="1:22" x14ac:dyDescent="0.25">
      <c r="A8717" s="8"/>
      <c r="B8717" s="60" t="s">
        <v>8712</v>
      </c>
      <c r="C8717" s="45">
        <v>35.828000000000003</v>
      </c>
      <c r="D8717" s="24">
        <v>0.23454962502643523</v>
      </c>
      <c r="E8717" s="10">
        <v>39.951999999999998</v>
      </c>
      <c r="F8717" s="24">
        <v>0.15076718796105046</v>
      </c>
      <c r="G8717" s="10">
        <v>48.295000000000002</v>
      </c>
      <c r="H8717" s="24">
        <v>6.9312780299164808E-2</v>
      </c>
      <c r="I8717" s="10">
        <v>40.049999999999997</v>
      </c>
      <c r="J8717" s="24">
        <v>0.10449984610649431</v>
      </c>
      <c r="K8717" s="10">
        <v>43.518000000000001</v>
      </c>
      <c r="L8717" s="61">
        <v>0.1019779119891721</v>
      </c>
      <c r="Q8717" s="48"/>
      <c r="R8717" s="48"/>
      <c r="S8717" s="48"/>
      <c r="T8717" s="48"/>
      <c r="U8717" s="48"/>
      <c r="V8717" s="48"/>
    </row>
    <row r="8718" spans="1:22" x14ac:dyDescent="0.25">
      <c r="A8718" s="8"/>
      <c r="B8718" s="60" t="s">
        <v>8713</v>
      </c>
      <c r="C8718" s="45">
        <v>33.14</v>
      </c>
      <c r="D8718" s="24">
        <v>0.23028745261993461</v>
      </c>
      <c r="E8718" s="10">
        <v>37.622999999999998</v>
      </c>
      <c r="F8718" s="24">
        <v>0.14257893183830039</v>
      </c>
      <c r="G8718" s="10">
        <v>45.856000000000002</v>
      </c>
      <c r="H8718" s="24">
        <v>7.3582726857695305E-2</v>
      </c>
      <c r="I8718" s="10">
        <v>37.713999999999999</v>
      </c>
      <c r="J8718" s="24">
        <v>0.10196368113265621</v>
      </c>
      <c r="K8718" s="10">
        <v>41.259</v>
      </c>
      <c r="L8718" s="61">
        <v>0.10220538892869735</v>
      </c>
      <c r="Q8718" s="48"/>
      <c r="R8718" s="48"/>
      <c r="S8718" s="48"/>
      <c r="T8718" s="48"/>
      <c r="U8718" s="48"/>
      <c r="V8718" s="48"/>
    </row>
    <row r="8719" spans="1:22" x14ac:dyDescent="0.25">
      <c r="A8719" s="8"/>
      <c r="B8719" s="60" t="s">
        <v>8714</v>
      </c>
      <c r="C8719" s="45">
        <v>31.704999999999998</v>
      </c>
      <c r="D8719" s="24">
        <v>0.23137739747197866</v>
      </c>
      <c r="E8719" s="10">
        <v>36.866</v>
      </c>
      <c r="F8719" s="24">
        <v>0.12983180879315431</v>
      </c>
      <c r="G8719" s="10">
        <v>44.485999999999997</v>
      </c>
      <c r="H8719" s="24">
        <v>7.4818057308590924E-2</v>
      </c>
      <c r="I8719" s="10">
        <v>37.063000000000002</v>
      </c>
      <c r="J8719" s="24">
        <v>0.10366266543551862</v>
      </c>
      <c r="K8719" s="10">
        <v>40.543999999999997</v>
      </c>
      <c r="L8719" s="61">
        <v>0.10076091036271198</v>
      </c>
      <c r="Q8719" s="48"/>
      <c r="R8719" s="48"/>
      <c r="S8719" s="48"/>
      <c r="T8719" s="48"/>
      <c r="U8719" s="48"/>
      <c r="V8719" s="48"/>
    </row>
    <row r="8720" spans="1:22" x14ac:dyDescent="0.25">
      <c r="A8720" s="8"/>
      <c r="B8720" s="60" t="s">
        <v>8715</v>
      </c>
      <c r="C8720" s="45">
        <v>31.515000000000001</v>
      </c>
      <c r="D8720" s="24">
        <v>0.23443575019114704</v>
      </c>
      <c r="E8720" s="10">
        <v>37.189</v>
      </c>
      <c r="F8720" s="24">
        <v>0.12575981115373266</v>
      </c>
      <c r="G8720" s="10">
        <v>43.951000000000001</v>
      </c>
      <c r="H8720" s="24">
        <v>7.524773746542418E-2</v>
      </c>
      <c r="I8720" s="10">
        <v>37.045000000000002</v>
      </c>
      <c r="J8720" s="24">
        <v>0.10779932286857495</v>
      </c>
      <c r="K8720" s="10">
        <v>40.374000000000002</v>
      </c>
      <c r="L8720" s="61">
        <v>0.10122723808873875</v>
      </c>
      <c r="Q8720" s="48"/>
      <c r="R8720" s="48"/>
      <c r="S8720" s="48"/>
      <c r="T8720" s="48"/>
      <c r="U8720" s="48"/>
      <c r="V8720" s="48"/>
    </row>
    <row r="8721" spans="1:22" x14ac:dyDescent="0.25">
      <c r="A8721" s="8"/>
      <c r="B8721" s="60" t="s">
        <v>8716</v>
      </c>
      <c r="C8721" s="45">
        <v>31.916</v>
      </c>
      <c r="D8721" s="24">
        <v>0.23864911909680989</v>
      </c>
      <c r="E8721" s="10">
        <v>37.976999999999997</v>
      </c>
      <c r="F8721" s="24">
        <v>0.12068456771909118</v>
      </c>
      <c r="G8721" s="10">
        <v>44.491999999999997</v>
      </c>
      <c r="H8721" s="24">
        <v>7.5999677739882379E-2</v>
      </c>
      <c r="I8721" s="10">
        <v>37.950000000000003</v>
      </c>
      <c r="J8721" s="24">
        <v>0.1186580486303478</v>
      </c>
      <c r="K8721" s="10">
        <v>40.936</v>
      </c>
      <c r="L8721" s="61">
        <v>0.10506022451973931</v>
      </c>
      <c r="Q8721" s="48"/>
      <c r="R8721" s="48"/>
      <c r="S8721" s="48"/>
      <c r="T8721" s="48"/>
      <c r="U8721" s="48"/>
      <c r="V8721" s="48"/>
    </row>
    <row r="8722" spans="1:22" x14ac:dyDescent="0.25">
      <c r="A8722" s="8"/>
      <c r="B8722" s="60" t="s">
        <v>8717</v>
      </c>
      <c r="C8722" s="45">
        <v>31.71</v>
      </c>
      <c r="D8722" s="24">
        <v>0.24209789982268062</v>
      </c>
      <c r="E8722" s="10">
        <v>38.932000000000002</v>
      </c>
      <c r="F8722" s="24">
        <v>0.11659781646503393</v>
      </c>
      <c r="G8722" s="10">
        <v>45.521000000000001</v>
      </c>
      <c r="H8722" s="24">
        <v>7.3824421945914015E-2</v>
      </c>
      <c r="I8722" s="10">
        <v>39.834000000000003</v>
      </c>
      <c r="J8722" s="24">
        <v>0.13080947983995075</v>
      </c>
      <c r="K8722" s="10">
        <v>42.314999999999998</v>
      </c>
      <c r="L8722" s="61">
        <v>0.11075852185484697</v>
      </c>
      <c r="Q8722" s="48"/>
      <c r="R8722" s="48"/>
      <c r="S8722" s="48"/>
      <c r="T8722" s="48"/>
      <c r="U8722" s="48"/>
      <c r="V8722" s="48"/>
    </row>
    <row r="8723" spans="1:22" x14ac:dyDescent="0.25">
      <c r="A8723" s="8"/>
      <c r="B8723" s="60" t="s">
        <v>8718</v>
      </c>
      <c r="C8723" s="45">
        <v>30.594000000000001</v>
      </c>
      <c r="D8723" s="24">
        <v>0.24808446259211661</v>
      </c>
      <c r="E8723" s="10">
        <v>40.963000000000001</v>
      </c>
      <c r="F8723" s="24">
        <v>0.11565358512835645</v>
      </c>
      <c r="G8723" s="10">
        <v>47.73</v>
      </c>
      <c r="H8723" s="24">
        <v>7.4737492279184678E-2</v>
      </c>
      <c r="I8723" s="10">
        <v>42.515999999999998</v>
      </c>
      <c r="J8723" s="24">
        <v>0.14438904278239459</v>
      </c>
      <c r="K8723" s="10">
        <v>44.698</v>
      </c>
      <c r="L8723" s="61">
        <v>0.11815152238941777</v>
      </c>
      <c r="Q8723" s="48"/>
      <c r="R8723" s="48"/>
      <c r="S8723" s="48"/>
      <c r="T8723" s="48"/>
      <c r="U8723" s="48"/>
      <c r="V8723" s="48"/>
    </row>
    <row r="8724" spans="1:22" x14ac:dyDescent="0.25">
      <c r="A8724" s="8"/>
      <c r="B8724" s="60" t="s">
        <v>8719</v>
      </c>
      <c r="C8724" s="45">
        <v>32.182000000000002</v>
      </c>
      <c r="D8724" s="24">
        <v>0.25706430674627062</v>
      </c>
      <c r="E8724" s="10">
        <v>45.314</v>
      </c>
      <c r="F8724" s="24">
        <v>0.12488934789023311</v>
      </c>
      <c r="G8724" s="10">
        <v>51.805999999999997</v>
      </c>
      <c r="H8724" s="24">
        <v>6.865483255901389E-2</v>
      </c>
      <c r="I8724" s="10">
        <v>46.582999999999998</v>
      </c>
      <c r="J8724" s="24">
        <v>0.15240381655894122</v>
      </c>
      <c r="K8724" s="10">
        <v>48.844000000000001</v>
      </c>
      <c r="L8724" s="61">
        <v>0.12346310892733249</v>
      </c>
      <c r="Q8724" s="48"/>
      <c r="R8724" s="48"/>
      <c r="S8724" s="48"/>
      <c r="T8724" s="48"/>
      <c r="U8724" s="48"/>
      <c r="V8724" s="48"/>
    </row>
    <row r="8725" spans="1:22" x14ac:dyDescent="0.25">
      <c r="A8725" s="8"/>
      <c r="B8725" s="60" t="s">
        <v>8720</v>
      </c>
      <c r="C8725" s="45">
        <v>34.762</v>
      </c>
      <c r="D8725" s="24">
        <v>0.26726423842136943</v>
      </c>
      <c r="E8725" s="10">
        <v>48.295999999999999</v>
      </c>
      <c r="F8725" s="24">
        <v>0.14160519327235171</v>
      </c>
      <c r="G8725" s="10">
        <v>55.237000000000002</v>
      </c>
      <c r="H8725" s="24">
        <v>6.6264736686628897E-2</v>
      </c>
      <c r="I8725" s="10">
        <v>49.86</v>
      </c>
      <c r="J8725" s="24">
        <v>0.16267159125884886</v>
      </c>
      <c r="K8725" s="10">
        <v>51.912999999999997</v>
      </c>
      <c r="L8725" s="61">
        <v>0.13243707419160383</v>
      </c>
      <c r="Q8725" s="48"/>
      <c r="R8725" s="48"/>
      <c r="S8725" s="48"/>
      <c r="T8725" s="48"/>
      <c r="U8725" s="48"/>
      <c r="V8725" s="48"/>
    </row>
    <row r="8726" spans="1:22" x14ac:dyDescent="0.25">
      <c r="A8726" s="8"/>
      <c r="B8726" s="60" t="s">
        <v>8721</v>
      </c>
      <c r="C8726" s="45">
        <v>37.979999999999997</v>
      </c>
      <c r="D8726" s="24">
        <v>0.29311382603178737</v>
      </c>
      <c r="E8726" s="10">
        <v>50.116999999999997</v>
      </c>
      <c r="F8726" s="24">
        <v>0.1771761581587489</v>
      </c>
      <c r="G8726" s="10">
        <v>57.691000000000003</v>
      </c>
      <c r="H8726" s="24">
        <v>6.8211724897279585E-2</v>
      </c>
      <c r="I8726" s="10">
        <v>52.143999999999998</v>
      </c>
      <c r="J8726" s="24">
        <v>0.1757956294244383</v>
      </c>
      <c r="K8726" s="10">
        <v>54.564</v>
      </c>
      <c r="L8726" s="61">
        <v>0.16639938126272449</v>
      </c>
      <c r="Q8726" s="48"/>
      <c r="R8726" s="48"/>
      <c r="S8726" s="48"/>
      <c r="T8726" s="48"/>
      <c r="U8726" s="48"/>
      <c r="V8726" s="48"/>
    </row>
    <row r="8727" spans="1:22" x14ac:dyDescent="0.25">
      <c r="A8727" s="8"/>
      <c r="B8727" s="60" t="s">
        <v>8722</v>
      </c>
      <c r="C8727" s="45">
        <v>40.402000000000001</v>
      </c>
      <c r="D8727" s="24">
        <v>0.34619576710969402</v>
      </c>
      <c r="E8727" s="10">
        <v>51.621000000000002</v>
      </c>
      <c r="F8727" s="24">
        <v>0.23532015343759222</v>
      </c>
      <c r="G8727" s="10">
        <v>59.000999999999998</v>
      </c>
      <c r="H8727" s="24">
        <v>7.0037865563820925E-2</v>
      </c>
      <c r="I8727" s="10">
        <v>53.256999999999998</v>
      </c>
      <c r="J8727" s="24">
        <v>0.19900277008310249</v>
      </c>
      <c r="K8727" s="10">
        <v>55.110999999999997</v>
      </c>
      <c r="L8727" s="61">
        <v>0.19842813434788048</v>
      </c>
      <c r="Q8727" s="48"/>
      <c r="R8727" s="48"/>
      <c r="S8727" s="48"/>
      <c r="T8727" s="48"/>
      <c r="U8727" s="48"/>
      <c r="V8727" s="48"/>
    </row>
    <row r="8728" spans="1:22" x14ac:dyDescent="0.25">
      <c r="A8728" s="8"/>
      <c r="B8728" s="60" t="s">
        <v>8723</v>
      </c>
      <c r="C8728" s="45">
        <v>44.085000000000001</v>
      </c>
      <c r="D8728" s="24">
        <v>0.39934277952205105</v>
      </c>
      <c r="E8728" s="10">
        <v>52.938000000000002</v>
      </c>
      <c r="F8728" s="24">
        <v>0.28250221304219536</v>
      </c>
      <c r="G8728" s="10">
        <v>59.999000000000002</v>
      </c>
      <c r="H8728" s="24">
        <v>7.2871069097940222E-2</v>
      </c>
      <c r="I8728" s="10">
        <v>54.430999999999997</v>
      </c>
      <c r="J8728" s="24">
        <v>0.22267774699907664</v>
      </c>
      <c r="K8728" s="10">
        <v>55.107999999999997</v>
      </c>
      <c r="L8728" s="61">
        <v>0.21447663243138726</v>
      </c>
      <c r="Q8728" s="48"/>
      <c r="R8728" s="48"/>
      <c r="S8728" s="48"/>
      <c r="T8728" s="48"/>
      <c r="U8728" s="48"/>
      <c r="V8728" s="48"/>
    </row>
    <row r="8729" spans="1:22" x14ac:dyDescent="0.25">
      <c r="A8729" s="8"/>
      <c r="B8729" s="60" t="s">
        <v>8724</v>
      </c>
      <c r="C8729" s="45">
        <v>44.79</v>
      </c>
      <c r="D8729" s="24">
        <v>0.42154837240324705</v>
      </c>
      <c r="E8729" s="10">
        <v>53.136000000000003</v>
      </c>
      <c r="F8729" s="24">
        <v>0.29539687223369726</v>
      </c>
      <c r="G8729" s="10">
        <v>60.241</v>
      </c>
      <c r="H8729" s="24">
        <v>7.1864006230362279E-2</v>
      </c>
      <c r="I8729" s="10">
        <v>54.585000000000001</v>
      </c>
      <c r="J8729" s="24">
        <v>0.2383133271775931</v>
      </c>
      <c r="K8729" s="10">
        <v>54.944000000000003</v>
      </c>
      <c r="L8729" s="61">
        <v>0.21363496775514382</v>
      </c>
      <c r="Q8729" s="48"/>
      <c r="R8729" s="48"/>
      <c r="S8729" s="48"/>
      <c r="T8729" s="48"/>
      <c r="U8729" s="48"/>
      <c r="V8729" s="48"/>
    </row>
    <row r="8730" spans="1:22" x14ac:dyDescent="0.25">
      <c r="A8730" s="8"/>
      <c r="B8730" s="60" t="s">
        <v>8725</v>
      </c>
      <c r="C8730" s="45">
        <v>42.81</v>
      </c>
      <c r="D8730" s="24">
        <v>0.40892453351987118</v>
      </c>
      <c r="E8730" s="10">
        <v>51.679000000000002</v>
      </c>
      <c r="F8730" s="24">
        <v>0.26950427854824432</v>
      </c>
      <c r="G8730" s="10">
        <v>59.183999999999997</v>
      </c>
      <c r="H8730" s="24">
        <v>7.2360823911700733E-2</v>
      </c>
      <c r="I8730" s="10">
        <v>53.308999999999997</v>
      </c>
      <c r="J8730" s="24">
        <v>0.2339304401354263</v>
      </c>
      <c r="K8730" s="10">
        <v>53.588999999999999</v>
      </c>
      <c r="L8730" s="61">
        <v>0.19232037852162737</v>
      </c>
      <c r="Q8730" s="48"/>
      <c r="R8730" s="48"/>
      <c r="S8730" s="48"/>
      <c r="T8730" s="48"/>
      <c r="U8730" s="48"/>
      <c r="V8730" s="48"/>
    </row>
    <row r="8731" spans="1:22" x14ac:dyDescent="0.25">
      <c r="A8731" s="8"/>
      <c r="B8731" s="60" t="s">
        <v>8726</v>
      </c>
      <c r="C8731" s="45">
        <v>41.805</v>
      </c>
      <c r="D8731" s="24">
        <v>0.37951229034829431</v>
      </c>
      <c r="E8731" s="10">
        <v>51.075000000000003</v>
      </c>
      <c r="F8731" s="24">
        <v>0.22279433461197992</v>
      </c>
      <c r="G8731" s="10">
        <v>58.427</v>
      </c>
      <c r="H8731" s="24">
        <v>6.6049896608212255E-2</v>
      </c>
      <c r="I8731" s="10">
        <v>51.951000000000001</v>
      </c>
      <c r="J8731" s="24">
        <v>0.21446598953524162</v>
      </c>
      <c r="K8731" s="10">
        <v>52.311</v>
      </c>
      <c r="L8731" s="61">
        <v>0.1499527985350485</v>
      </c>
      <c r="Q8731" s="48"/>
      <c r="R8731" s="48"/>
      <c r="S8731" s="48"/>
      <c r="T8731" s="48"/>
      <c r="U8731" s="48"/>
      <c r="V8731" s="48"/>
    </row>
    <row r="8732" spans="1:22" x14ac:dyDescent="0.25">
      <c r="A8732" s="8"/>
      <c r="B8732" s="60" t="s">
        <v>8727</v>
      </c>
      <c r="C8732" s="45">
        <v>41.25</v>
      </c>
      <c r="D8732" s="24">
        <v>0.32849636413918759</v>
      </c>
      <c r="E8732" s="10">
        <v>50.978000000000002</v>
      </c>
      <c r="F8732" s="24">
        <v>0.17927117143700205</v>
      </c>
      <c r="G8732" s="10">
        <v>58.302999999999997</v>
      </c>
      <c r="H8732" s="24">
        <v>6.1444262427155782E-2</v>
      </c>
      <c r="I8732" s="10">
        <v>51.497999999999998</v>
      </c>
      <c r="J8732" s="24">
        <v>0.20834718374884581</v>
      </c>
      <c r="K8732" s="10">
        <v>51.914000000000001</v>
      </c>
      <c r="L8732" s="61">
        <v>0.11057654030322676</v>
      </c>
      <c r="Q8732" s="48"/>
      <c r="R8732" s="48"/>
      <c r="S8732" s="48"/>
      <c r="T8732" s="48"/>
      <c r="U8732" s="48"/>
      <c r="V8732" s="48"/>
    </row>
    <row r="8733" spans="1:22" x14ac:dyDescent="0.25">
      <c r="A8733" s="8"/>
      <c r="B8733" s="60" t="s">
        <v>8728</v>
      </c>
      <c r="C8733" s="45">
        <v>43.165999999999997</v>
      </c>
      <c r="D8733" s="24">
        <v>0.28846122561858439</v>
      </c>
      <c r="E8733" s="10">
        <v>53.136000000000003</v>
      </c>
      <c r="F8733" s="24">
        <v>0.16729123635290646</v>
      </c>
      <c r="G8733" s="10">
        <v>60.173000000000002</v>
      </c>
      <c r="H8733" s="24">
        <v>6.4854848672019766E-2</v>
      </c>
      <c r="I8733" s="10">
        <v>53.759</v>
      </c>
      <c r="J8733" s="24">
        <v>0.22757771622037551</v>
      </c>
      <c r="K8733" s="10">
        <v>54.408999999999999</v>
      </c>
      <c r="L8733" s="61">
        <v>0.10546968301088477</v>
      </c>
      <c r="Q8733" s="48"/>
      <c r="R8733" s="48"/>
      <c r="S8733" s="48"/>
      <c r="T8733" s="48"/>
      <c r="U8733" s="48"/>
      <c r="V8733" s="48"/>
    </row>
    <row r="8734" spans="1:22" x14ac:dyDescent="0.25">
      <c r="A8734" s="8"/>
      <c r="B8734" s="60" t="s">
        <v>8729</v>
      </c>
      <c r="C8734" s="45">
        <v>46.814</v>
      </c>
      <c r="D8734" s="24">
        <v>0.2895999739714662</v>
      </c>
      <c r="E8734" s="10">
        <v>56.923000000000002</v>
      </c>
      <c r="F8734" s="24">
        <v>0.19113307760401299</v>
      </c>
      <c r="G8734" s="10">
        <v>63.128</v>
      </c>
      <c r="H8734" s="24">
        <v>6.8345999946289981E-2</v>
      </c>
      <c r="I8734" s="10">
        <v>57.042999999999999</v>
      </c>
      <c r="J8734" s="24">
        <v>0.25132656201908282</v>
      </c>
      <c r="K8734" s="10">
        <v>58.491999999999997</v>
      </c>
      <c r="L8734" s="61">
        <v>0.11812877469546525</v>
      </c>
      <c r="Q8734" s="48"/>
      <c r="R8734" s="48"/>
      <c r="S8734" s="48"/>
      <c r="T8734" s="48"/>
      <c r="U8734" s="48"/>
      <c r="V8734" s="48"/>
    </row>
    <row r="8735" spans="1:22" x14ac:dyDescent="0.25">
      <c r="A8735" s="8"/>
      <c r="B8735" s="60" t="s">
        <v>8730</v>
      </c>
      <c r="C8735" s="45">
        <v>47.582999999999998</v>
      </c>
      <c r="D8735" s="24">
        <v>0.29565160807535262</v>
      </c>
      <c r="E8735" s="10">
        <v>57.262999999999998</v>
      </c>
      <c r="F8735" s="24">
        <v>0.20687518442018293</v>
      </c>
      <c r="G8735" s="10">
        <v>62.957999999999998</v>
      </c>
      <c r="H8735" s="24">
        <v>6.8037167333566073E-2</v>
      </c>
      <c r="I8735" s="10">
        <v>57.22</v>
      </c>
      <c r="J8735" s="24">
        <v>0.26597722376115729</v>
      </c>
      <c r="K8735" s="10">
        <v>58.734000000000002</v>
      </c>
      <c r="L8735" s="61">
        <v>0.12255320116923146</v>
      </c>
      <c r="Q8735" s="48"/>
      <c r="R8735" s="48"/>
      <c r="S8735" s="48"/>
      <c r="T8735" s="48"/>
      <c r="U8735" s="48"/>
      <c r="V8735" s="48"/>
    </row>
    <row r="8736" spans="1:22" x14ac:dyDescent="0.25">
      <c r="A8736" s="8"/>
      <c r="B8736" s="60" t="s">
        <v>8731</v>
      </c>
      <c r="C8736" s="45">
        <v>46.418999999999997</v>
      </c>
      <c r="D8736" s="24">
        <v>0.29485448422833532</v>
      </c>
      <c r="E8736" s="10">
        <v>55.853999999999999</v>
      </c>
      <c r="F8736" s="24">
        <v>0.21773384479197402</v>
      </c>
      <c r="G8736" s="10">
        <v>61.006</v>
      </c>
      <c r="H8736" s="24">
        <v>6.5794774015092511E-2</v>
      </c>
      <c r="I8736" s="10">
        <v>55.781999999999996</v>
      </c>
      <c r="J8736" s="24">
        <v>0.26836565096952908</v>
      </c>
      <c r="K8736" s="10">
        <v>56.908999999999999</v>
      </c>
      <c r="L8736" s="61">
        <v>0.12644305683511334</v>
      </c>
      <c r="Q8736" s="48"/>
      <c r="R8736" s="48"/>
      <c r="S8736" s="48"/>
      <c r="T8736" s="48"/>
      <c r="U8736" s="48"/>
      <c r="V8736" s="48"/>
    </row>
    <row r="8737" spans="1:22" x14ac:dyDescent="0.25">
      <c r="A8737" s="8"/>
      <c r="B8737" s="60" t="s">
        <v>8732</v>
      </c>
      <c r="C8737" s="45">
        <v>44.191000000000003</v>
      </c>
      <c r="D8737" s="24">
        <v>0.29760374810886436</v>
      </c>
      <c r="E8737" s="10">
        <v>52.994</v>
      </c>
      <c r="F8737" s="24">
        <v>0.22040424904101505</v>
      </c>
      <c r="G8737" s="10">
        <v>57.329000000000001</v>
      </c>
      <c r="H8737" s="24">
        <v>6.6224454171925767E-2</v>
      </c>
      <c r="I8737" s="10">
        <v>52.646999999999998</v>
      </c>
      <c r="J8737" s="24">
        <v>0.26568174823022467</v>
      </c>
      <c r="K8737" s="10">
        <v>53.207000000000001</v>
      </c>
      <c r="L8737" s="61">
        <v>0.12990070631589723</v>
      </c>
      <c r="Q8737" s="48"/>
      <c r="R8737" s="48"/>
      <c r="S8737" s="48"/>
      <c r="T8737" s="48"/>
      <c r="U8737" s="48"/>
      <c r="V8737" s="48"/>
    </row>
    <row r="8738" spans="1:22" x14ac:dyDescent="0.25">
      <c r="A8738" s="8"/>
      <c r="B8738" s="60" t="s">
        <v>8733</v>
      </c>
      <c r="C8738" s="45">
        <v>42.607999999999997</v>
      </c>
      <c r="D8738" s="24">
        <v>0.30739698394364823</v>
      </c>
      <c r="E8738" s="10">
        <v>50.753999999999998</v>
      </c>
      <c r="F8738" s="24">
        <v>0.21506344054293303</v>
      </c>
      <c r="G8738" s="10">
        <v>54.789000000000001</v>
      </c>
      <c r="H8738" s="24">
        <v>6.7218089534602676E-2</v>
      </c>
      <c r="I8738" s="10">
        <v>50.204000000000001</v>
      </c>
      <c r="J8738" s="24">
        <v>0.26154509079716837</v>
      </c>
      <c r="K8738" s="10">
        <v>51.247</v>
      </c>
      <c r="L8738" s="61">
        <v>0.13343797272551494</v>
      </c>
      <c r="Q8738" s="48"/>
      <c r="R8738" s="48"/>
      <c r="S8738" s="48"/>
      <c r="T8738" s="48"/>
      <c r="U8738" s="48"/>
      <c r="V8738" s="48"/>
    </row>
    <row r="8739" spans="1:22" x14ac:dyDescent="0.25">
      <c r="A8739" s="8"/>
      <c r="B8739" s="60" t="s">
        <v>8734</v>
      </c>
      <c r="C8739" s="45">
        <v>41.837000000000003</v>
      </c>
      <c r="D8739" s="24">
        <v>0.28668803175481122</v>
      </c>
      <c r="E8739" s="10">
        <v>49.497999999999998</v>
      </c>
      <c r="F8739" s="24">
        <v>0.19616406019474772</v>
      </c>
      <c r="G8739" s="10">
        <v>53.3</v>
      </c>
      <c r="H8739" s="24">
        <v>6.9554475387383519E-2</v>
      </c>
      <c r="I8739" s="10">
        <v>48.475000000000001</v>
      </c>
      <c r="J8739" s="24">
        <v>0.25889812249923055</v>
      </c>
      <c r="K8739" s="10">
        <v>50.18</v>
      </c>
      <c r="L8739" s="61">
        <v>0.13223234494603109</v>
      </c>
      <c r="Q8739" s="48"/>
      <c r="R8739" s="48"/>
      <c r="S8739" s="48"/>
      <c r="T8739" s="48"/>
      <c r="U8739" s="48"/>
      <c r="V8739" s="48"/>
    </row>
    <row r="8740" spans="1:22" x14ac:dyDescent="0.25">
      <c r="A8740" s="8"/>
      <c r="B8740" s="60" t="s">
        <v>8735</v>
      </c>
      <c r="C8740" s="45">
        <v>38.482999999999997</v>
      </c>
      <c r="D8740" s="24">
        <v>0.28654162125229782</v>
      </c>
      <c r="E8740" s="10">
        <v>45.9</v>
      </c>
      <c r="F8740" s="24">
        <v>0.18332841546178813</v>
      </c>
      <c r="G8740" s="10">
        <v>49.625999999999998</v>
      </c>
      <c r="H8740" s="24">
        <v>7.1125493460805114E-2</v>
      </c>
      <c r="I8740" s="10">
        <v>44.786999999999999</v>
      </c>
      <c r="J8740" s="24">
        <v>0.25871345029239767</v>
      </c>
      <c r="K8740" s="10">
        <v>46.805999999999997</v>
      </c>
      <c r="L8740" s="61">
        <v>0.13240295265067503</v>
      </c>
      <c r="Q8740" s="48"/>
      <c r="R8740" s="48"/>
      <c r="S8740" s="48"/>
      <c r="T8740" s="48"/>
      <c r="U8740" s="48"/>
      <c r="V8740" s="48"/>
    </row>
    <row r="8741" spans="1:22" x14ac:dyDescent="0.25">
      <c r="A8741" s="8"/>
      <c r="B8741" s="60" t="s">
        <v>8736</v>
      </c>
      <c r="C8741" s="45">
        <v>35.039000000000001</v>
      </c>
      <c r="D8741" s="24">
        <v>0.287400806556524</v>
      </c>
      <c r="E8741" s="10">
        <v>42.070999999999998</v>
      </c>
      <c r="F8741" s="24">
        <v>0.16635704175513091</v>
      </c>
      <c r="G8741" s="10">
        <v>46.133000000000003</v>
      </c>
      <c r="H8741" s="24">
        <v>7.3542047041134137E-2</v>
      </c>
      <c r="I8741" s="10">
        <v>41.603000000000002</v>
      </c>
      <c r="J8741" s="24">
        <v>0.25860222334387967</v>
      </c>
      <c r="K8741" s="10">
        <v>44.052999999999997</v>
      </c>
      <c r="L8741" s="61">
        <v>0.13289074311957894</v>
      </c>
      <c r="Q8741" s="48"/>
      <c r="R8741" s="48"/>
      <c r="S8741" s="48"/>
      <c r="T8741" s="48"/>
      <c r="U8741" s="48"/>
      <c r="V8741" s="48"/>
    </row>
    <row r="8742" spans="1:22" x14ac:dyDescent="0.25">
      <c r="A8742" s="8"/>
      <c r="B8742" s="60" t="s">
        <v>8737</v>
      </c>
      <c r="C8742" s="45">
        <v>32.789000000000001</v>
      </c>
      <c r="D8742" s="24">
        <v>0.28622999869910237</v>
      </c>
      <c r="E8742" s="10">
        <v>39.6</v>
      </c>
      <c r="F8742" s="24">
        <v>0.14934241566407172</v>
      </c>
      <c r="G8742" s="10">
        <v>43.820999999999998</v>
      </c>
      <c r="H8742" s="24">
        <v>7.2776823112447639E-2</v>
      </c>
      <c r="I8742" s="10">
        <v>39.405999999999999</v>
      </c>
      <c r="J8742" s="24">
        <v>0.25579534402737936</v>
      </c>
      <c r="K8742" s="10">
        <v>42.152999999999999</v>
      </c>
      <c r="L8742" s="61">
        <v>0.13412984414610024</v>
      </c>
      <c r="Q8742" s="48"/>
      <c r="R8742" s="48"/>
      <c r="S8742" s="48"/>
      <c r="T8742" s="48"/>
      <c r="U8742" s="48"/>
      <c r="V8742" s="48"/>
    </row>
    <row r="8743" spans="1:22" x14ac:dyDescent="0.25">
      <c r="A8743" s="8"/>
      <c r="B8743" s="60" t="s">
        <v>8738</v>
      </c>
      <c r="C8743" s="45">
        <v>31.850999999999999</v>
      </c>
      <c r="D8743" s="24">
        <v>0.29042539352152985</v>
      </c>
      <c r="E8743" s="10">
        <v>38.058</v>
      </c>
      <c r="F8743" s="24">
        <v>0.13213611700872849</v>
      </c>
      <c r="G8743" s="10">
        <v>42.536000000000001</v>
      </c>
      <c r="H8743" s="24">
        <v>7.0373751476747931E-2</v>
      </c>
      <c r="I8743" s="10">
        <v>38.463000000000001</v>
      </c>
      <c r="J8743" s="24">
        <v>0.25991948688276356</v>
      </c>
      <c r="K8743" s="10">
        <v>40.792000000000002</v>
      </c>
      <c r="L8743" s="61">
        <v>0.13295895051553425</v>
      </c>
      <c r="Q8743" s="48"/>
      <c r="R8743" s="48"/>
      <c r="S8743" s="48"/>
      <c r="T8743" s="48"/>
      <c r="U8743" s="48"/>
      <c r="V8743" s="48"/>
    </row>
    <row r="8744" spans="1:22" x14ac:dyDescent="0.25">
      <c r="A8744" s="8"/>
      <c r="B8744" s="60" t="s">
        <v>8739</v>
      </c>
      <c r="C8744" s="45">
        <v>31.600999999999999</v>
      </c>
      <c r="D8744" s="24">
        <v>0.29829582411864186</v>
      </c>
      <c r="E8744" s="10">
        <v>37.582999999999998</v>
      </c>
      <c r="F8744" s="24">
        <v>0.11929405520169852</v>
      </c>
      <c r="G8744" s="10">
        <v>41.918999999999997</v>
      </c>
      <c r="H8744" s="24">
        <v>6.9380302867575988E-2</v>
      </c>
      <c r="I8744" s="10">
        <v>38.338000000000001</v>
      </c>
      <c r="J8744" s="24">
        <v>0.26554555638995925</v>
      </c>
      <c r="K8744" s="10">
        <v>39.753</v>
      </c>
      <c r="L8744" s="61">
        <v>0.13308399740811896</v>
      </c>
      <c r="Q8744" s="48"/>
      <c r="R8744" s="48"/>
      <c r="S8744" s="48"/>
      <c r="T8744" s="48"/>
      <c r="U8744" s="48"/>
      <c r="V8744" s="48"/>
    </row>
    <row r="8745" spans="1:22" x14ac:dyDescent="0.25">
      <c r="A8745" s="8"/>
      <c r="B8745" s="60" t="s">
        <v>8740</v>
      </c>
      <c r="C8745" s="45">
        <v>32.76</v>
      </c>
      <c r="D8745" s="24">
        <v>0.31239430206842722</v>
      </c>
      <c r="E8745" s="10">
        <v>37.807000000000002</v>
      </c>
      <c r="F8745" s="24">
        <v>0.10480066053314462</v>
      </c>
      <c r="G8745" s="10">
        <v>42.121000000000002</v>
      </c>
      <c r="H8745" s="24">
        <v>7.2293523789066699E-2</v>
      </c>
      <c r="I8745" s="10">
        <v>38.762</v>
      </c>
      <c r="J8745" s="24">
        <v>0.2701621342131505</v>
      </c>
      <c r="K8745" s="10">
        <v>39.624000000000002</v>
      </c>
      <c r="L8745" s="61">
        <v>0.13171984948901291</v>
      </c>
      <c r="Q8745" s="48"/>
      <c r="R8745" s="48"/>
      <c r="S8745" s="48"/>
      <c r="T8745" s="48"/>
      <c r="U8745" s="48"/>
      <c r="V8745" s="48"/>
    </row>
    <row r="8746" spans="1:22" x14ac:dyDescent="0.25">
      <c r="A8746" s="8"/>
      <c r="B8746" s="60" t="s">
        <v>8741</v>
      </c>
      <c r="C8746" s="45">
        <v>33.473999999999997</v>
      </c>
      <c r="D8746" s="24">
        <v>0.32405359698191755</v>
      </c>
      <c r="E8746" s="10">
        <v>37.808</v>
      </c>
      <c r="F8746" s="24">
        <v>9.3801604151922624E-2</v>
      </c>
      <c r="G8746" s="10">
        <v>41.872</v>
      </c>
      <c r="H8746" s="24">
        <v>6.7796155085382878E-2</v>
      </c>
      <c r="I8746" s="10">
        <v>39.341999999999999</v>
      </c>
      <c r="J8746" s="24">
        <v>0.27010057984217462</v>
      </c>
      <c r="K8746" s="10">
        <v>39.442999999999998</v>
      </c>
      <c r="L8746" s="61">
        <v>0.13299305421351187</v>
      </c>
      <c r="Q8746" s="48"/>
      <c r="R8746" s="48"/>
      <c r="S8746" s="48"/>
      <c r="T8746" s="48"/>
      <c r="U8746" s="48"/>
      <c r="V8746" s="48"/>
    </row>
    <row r="8747" spans="1:22" x14ac:dyDescent="0.25">
      <c r="A8747" s="8"/>
      <c r="B8747" s="60" t="s">
        <v>8742</v>
      </c>
      <c r="C8747" s="45">
        <v>33.122999999999998</v>
      </c>
      <c r="D8747" s="24">
        <v>0.3333550149603226</v>
      </c>
      <c r="E8747" s="10">
        <v>38.009</v>
      </c>
      <c r="F8747" s="24">
        <v>8.7564873790988443E-2</v>
      </c>
      <c r="G8747" s="10">
        <v>42.085999999999999</v>
      </c>
      <c r="H8747" s="24">
        <v>6.5688433036193747E-2</v>
      </c>
      <c r="I8747" s="10">
        <v>39.393999999999998</v>
      </c>
      <c r="J8747" s="24">
        <v>0.27017444508734567</v>
      </c>
      <c r="K8747" s="10">
        <v>39.142000000000003</v>
      </c>
      <c r="L8747" s="61">
        <v>0.138449645889936</v>
      </c>
      <c r="Q8747" s="48"/>
      <c r="R8747" s="48"/>
      <c r="S8747" s="48"/>
      <c r="T8747" s="48"/>
      <c r="U8747" s="48"/>
      <c r="V8747" s="48"/>
    </row>
    <row r="8748" spans="1:22" x14ac:dyDescent="0.25">
      <c r="A8748" s="8"/>
      <c r="B8748" s="60" t="s">
        <v>8743</v>
      </c>
      <c r="C8748" s="45">
        <v>35.701000000000001</v>
      </c>
      <c r="D8748" s="24">
        <v>0.33688369975282945</v>
      </c>
      <c r="E8748" s="10">
        <v>40.331000000000003</v>
      </c>
      <c r="F8748" s="24">
        <v>8.4365416371785795E-2</v>
      </c>
      <c r="G8748" s="10">
        <v>44.648000000000003</v>
      </c>
      <c r="H8748" s="24">
        <v>6.536623348727312E-2</v>
      </c>
      <c r="I8748" s="10">
        <v>42.29</v>
      </c>
      <c r="J8748" s="24">
        <v>0.2644621994607837</v>
      </c>
      <c r="K8748" s="10">
        <v>41.682000000000002</v>
      </c>
      <c r="L8748" s="61">
        <v>0.14106426273488923</v>
      </c>
      <c r="Q8748" s="48"/>
      <c r="R8748" s="48"/>
      <c r="S8748" s="48"/>
      <c r="T8748" s="48"/>
      <c r="U8748" s="48"/>
      <c r="V8748" s="48"/>
    </row>
    <row r="8749" spans="1:22" x14ac:dyDescent="0.25">
      <c r="A8749" s="8"/>
      <c r="B8749" s="60" t="s">
        <v>8744</v>
      </c>
      <c r="C8749" s="45">
        <v>39.073</v>
      </c>
      <c r="D8749" s="24">
        <v>0.33372902302588786</v>
      </c>
      <c r="E8749" s="10">
        <v>43.003999999999998</v>
      </c>
      <c r="F8749" s="24">
        <v>8.6768695447039398E-2</v>
      </c>
      <c r="G8749" s="10">
        <v>47.975000000000001</v>
      </c>
      <c r="H8749" s="24">
        <v>7.0373751476747931E-2</v>
      </c>
      <c r="I8749" s="10">
        <v>45.219000000000001</v>
      </c>
      <c r="J8749" s="24">
        <v>0.25753117728889929</v>
      </c>
      <c r="K8749" s="10">
        <v>44.924999999999997</v>
      </c>
      <c r="L8749" s="61">
        <v>0.14954471563199837</v>
      </c>
      <c r="Q8749" s="48"/>
      <c r="R8749" s="48"/>
      <c r="S8749" s="48"/>
      <c r="T8749" s="48"/>
      <c r="U8749" s="48"/>
      <c r="V8749" s="48"/>
    </row>
    <row r="8750" spans="1:22" x14ac:dyDescent="0.25">
      <c r="A8750" s="8"/>
      <c r="B8750" s="60" t="s">
        <v>8745</v>
      </c>
      <c r="C8750" s="45">
        <v>41.828000000000003</v>
      </c>
      <c r="D8750" s="24">
        <v>0.35602315597762457</v>
      </c>
      <c r="E8750" s="10">
        <v>45.627000000000002</v>
      </c>
      <c r="F8750" s="24">
        <v>0.11641896673743808</v>
      </c>
      <c r="G8750" s="10">
        <v>51.210999999999999</v>
      </c>
      <c r="H8750" s="24">
        <v>7.5381269466222742E-2</v>
      </c>
      <c r="I8750" s="10">
        <v>48.692</v>
      </c>
      <c r="J8750" s="24">
        <v>0.26143372440877027</v>
      </c>
      <c r="K8750" s="10">
        <v>48.302999999999997</v>
      </c>
      <c r="L8750" s="61">
        <v>0.17248513647163141</v>
      </c>
      <c r="Q8750" s="48"/>
      <c r="R8750" s="48"/>
      <c r="S8750" s="48"/>
      <c r="T8750" s="48"/>
      <c r="U8750" s="48"/>
      <c r="V8750" s="48"/>
    </row>
    <row r="8751" spans="1:22" x14ac:dyDescent="0.25">
      <c r="A8751" s="8"/>
      <c r="B8751" s="60" t="s">
        <v>8746</v>
      </c>
      <c r="C8751" s="45">
        <v>43.121000000000002</v>
      </c>
      <c r="D8751" s="24">
        <v>0.3796344477689606</v>
      </c>
      <c r="E8751" s="10">
        <v>47.488999999999997</v>
      </c>
      <c r="F8751" s="24">
        <v>0.16121137060627508</v>
      </c>
      <c r="G8751" s="10">
        <v>53.152000000000001</v>
      </c>
      <c r="H8751" s="24">
        <v>7.8871764579529588E-2</v>
      </c>
      <c r="I8751" s="10">
        <v>50.594999999999999</v>
      </c>
      <c r="J8751" s="24">
        <v>0.25588152014674564</v>
      </c>
      <c r="K8751" s="10">
        <v>50.204999999999998</v>
      </c>
      <c r="L8751" s="61">
        <v>0.20091625268566621</v>
      </c>
      <c r="Q8751" s="48"/>
      <c r="R8751" s="48"/>
      <c r="S8751" s="48"/>
      <c r="T8751" s="48"/>
      <c r="U8751" s="48"/>
      <c r="V8751" s="48"/>
    </row>
    <row r="8752" spans="1:22" x14ac:dyDescent="0.25">
      <c r="A8752" s="8"/>
      <c r="B8752" s="60" t="s">
        <v>8747</v>
      </c>
      <c r="C8752" s="45">
        <v>44.548999999999999</v>
      </c>
      <c r="D8752" s="24">
        <v>0.40150578899440614</v>
      </c>
      <c r="E8752" s="10">
        <v>48.149000000000001</v>
      </c>
      <c r="F8752" s="24">
        <v>0.1953585751356452</v>
      </c>
      <c r="G8752" s="10">
        <v>54.497</v>
      </c>
      <c r="H8752" s="24">
        <v>8.2979808828267637E-2</v>
      </c>
      <c r="I8752" s="10">
        <v>51.411000000000001</v>
      </c>
      <c r="J8752" s="24">
        <v>0.2422164497900996</v>
      </c>
      <c r="K8752" s="10">
        <v>51.441000000000003</v>
      </c>
      <c r="L8752" s="61">
        <v>0.21890026941921403</v>
      </c>
      <c r="Q8752" s="48"/>
      <c r="R8752" s="48"/>
      <c r="S8752" s="48"/>
      <c r="T8752" s="48"/>
      <c r="U8752" s="48"/>
      <c r="V8752" s="48"/>
    </row>
    <row r="8753" spans="1:22" x14ac:dyDescent="0.25">
      <c r="A8753" s="8"/>
      <c r="B8753" s="60" t="s">
        <v>8748</v>
      </c>
      <c r="C8753" s="45">
        <v>45.634999999999998</v>
      </c>
      <c r="D8753" s="24">
        <v>0.40765253024586967</v>
      </c>
      <c r="E8753" s="10">
        <v>48.555999999999997</v>
      </c>
      <c r="F8753" s="24">
        <v>0.20461783439490447</v>
      </c>
      <c r="G8753" s="10">
        <v>54.801000000000002</v>
      </c>
      <c r="H8753" s="24">
        <v>8.437600687359037E-2</v>
      </c>
      <c r="I8753" s="10">
        <v>51.307000000000002</v>
      </c>
      <c r="J8753" s="24">
        <v>0.22711100715261789</v>
      </c>
      <c r="K8753" s="10">
        <v>52.283000000000001</v>
      </c>
      <c r="L8753" s="61">
        <v>0.22620982868575715</v>
      </c>
      <c r="Q8753" s="48"/>
      <c r="R8753" s="48"/>
      <c r="S8753" s="48"/>
      <c r="T8753" s="48"/>
      <c r="U8753" s="48"/>
      <c r="V8753" s="48"/>
    </row>
    <row r="8754" spans="1:22" x14ac:dyDescent="0.25">
      <c r="A8754" s="8"/>
      <c r="B8754" s="60" t="s">
        <v>8749</v>
      </c>
      <c r="C8754" s="45">
        <v>45.503999999999998</v>
      </c>
      <c r="D8754" s="24">
        <v>0.38108169637049566</v>
      </c>
      <c r="E8754" s="10">
        <v>47.527999999999999</v>
      </c>
      <c r="F8754" s="24">
        <v>0.19176102854446803</v>
      </c>
      <c r="G8754" s="10">
        <v>53.773000000000003</v>
      </c>
      <c r="H8754" s="24">
        <v>8.3060358715497801E-2</v>
      </c>
      <c r="I8754" s="10">
        <v>50.323</v>
      </c>
      <c r="J8754" s="24">
        <v>0.20938334831156361</v>
      </c>
      <c r="K8754" s="10">
        <v>51.411999999999999</v>
      </c>
      <c r="L8754" s="61">
        <v>0.20946491297873066</v>
      </c>
      <c r="Q8754" s="48"/>
      <c r="R8754" s="48"/>
      <c r="S8754" s="48"/>
      <c r="T8754" s="48"/>
      <c r="U8754" s="48"/>
      <c r="V8754" s="48"/>
    </row>
    <row r="8755" spans="1:22" x14ac:dyDescent="0.25">
      <c r="A8755" s="8"/>
      <c r="B8755" s="60" t="s">
        <v>8750</v>
      </c>
      <c r="C8755" s="45">
        <v>44.283000000000001</v>
      </c>
      <c r="D8755" s="24">
        <v>0.33730649147912062</v>
      </c>
      <c r="E8755" s="10">
        <v>46.131</v>
      </c>
      <c r="F8755" s="24">
        <v>0.15842474640245341</v>
      </c>
      <c r="G8755" s="10">
        <v>52.512999999999998</v>
      </c>
      <c r="H8755" s="24">
        <v>8.1771560519815267E-2</v>
      </c>
      <c r="I8755" s="10">
        <v>48.978999999999999</v>
      </c>
      <c r="J8755" s="24">
        <v>0.17623016410395304</v>
      </c>
      <c r="K8755" s="10">
        <v>49.453000000000003</v>
      </c>
      <c r="L8755" s="61">
        <v>0.17913535757727331</v>
      </c>
      <c r="Q8755" s="48"/>
      <c r="R8755" s="48"/>
      <c r="S8755" s="48"/>
      <c r="T8755" s="48"/>
      <c r="U8755" s="48"/>
      <c r="V8755" s="48"/>
    </row>
    <row r="8756" spans="1:22" x14ac:dyDescent="0.25">
      <c r="A8756" s="8"/>
      <c r="B8756" s="60" t="s">
        <v>8751</v>
      </c>
      <c r="C8756" s="45">
        <v>44.109000000000002</v>
      </c>
      <c r="D8756" s="24">
        <v>0.29569402887992713</v>
      </c>
      <c r="E8756" s="10">
        <v>45.866</v>
      </c>
      <c r="F8756" s="24">
        <v>0.12362880396319886</v>
      </c>
      <c r="G8756" s="10">
        <v>52.347999999999999</v>
      </c>
      <c r="H8756" s="24">
        <v>7.6884867361185688E-2</v>
      </c>
      <c r="I8756" s="10">
        <v>48.786000000000001</v>
      </c>
      <c r="J8756" s="24">
        <v>0.14291693853180515</v>
      </c>
      <c r="K8756" s="10">
        <v>49.329000000000001</v>
      </c>
      <c r="L8756" s="61">
        <v>0.15728625507292507</v>
      </c>
      <c r="Q8756" s="48"/>
      <c r="R8756" s="48"/>
      <c r="S8756" s="48"/>
      <c r="T8756" s="48"/>
      <c r="U8756" s="48"/>
      <c r="V8756" s="48"/>
    </row>
    <row r="8757" spans="1:22" x14ac:dyDescent="0.25">
      <c r="A8757" s="8"/>
      <c r="B8757" s="60" t="s">
        <v>8752</v>
      </c>
      <c r="C8757" s="45">
        <v>46.389000000000003</v>
      </c>
      <c r="D8757" s="24">
        <v>0.27286327566020552</v>
      </c>
      <c r="E8757" s="10">
        <v>48.826000000000001</v>
      </c>
      <c r="F8757" s="24">
        <v>0.11784913894786506</v>
      </c>
      <c r="G8757" s="10">
        <v>54.366999999999997</v>
      </c>
      <c r="H8757" s="24">
        <v>7.6737192567930407E-2</v>
      </c>
      <c r="I8757" s="10">
        <v>50.43</v>
      </c>
      <c r="J8757" s="24">
        <v>0.12703591082002733</v>
      </c>
      <c r="K8757" s="10">
        <v>51.863999999999997</v>
      </c>
      <c r="L8757" s="61">
        <v>0.15121579683290326</v>
      </c>
      <c r="Q8757" s="48"/>
      <c r="R8757" s="48"/>
      <c r="S8757" s="48"/>
      <c r="T8757" s="48"/>
      <c r="U8757" s="48"/>
      <c r="V8757" s="48"/>
    </row>
    <row r="8758" spans="1:22" x14ac:dyDescent="0.25">
      <c r="A8758" s="8"/>
      <c r="B8758" s="60" t="s">
        <v>8753</v>
      </c>
      <c r="C8758" s="45">
        <v>49.823</v>
      </c>
      <c r="D8758" s="24">
        <v>0.27720502146481074</v>
      </c>
      <c r="E8758" s="10">
        <v>52.841999999999999</v>
      </c>
      <c r="F8758" s="24">
        <v>0.13364000943618778</v>
      </c>
      <c r="G8758" s="10">
        <v>57.917000000000002</v>
      </c>
      <c r="H8758" s="24">
        <v>8.553055525722264E-2</v>
      </c>
      <c r="I8758" s="10">
        <v>53.667000000000002</v>
      </c>
      <c r="J8758" s="24">
        <v>0.12342882468084058</v>
      </c>
      <c r="K8758" s="10">
        <v>55.42</v>
      </c>
      <c r="L8758" s="61">
        <v>0.15995771141450771</v>
      </c>
      <c r="Q8758" s="48"/>
      <c r="R8758" s="48"/>
      <c r="S8758" s="48"/>
      <c r="T8758" s="48"/>
      <c r="U8758" s="48"/>
      <c r="V8758" s="48"/>
    </row>
    <row r="8759" spans="1:22" x14ac:dyDescent="0.25">
      <c r="A8759" s="8"/>
      <c r="B8759" s="60" t="s">
        <v>8754</v>
      </c>
      <c r="C8759" s="45">
        <v>49.396000000000001</v>
      </c>
      <c r="D8759" s="24">
        <v>0.28515675816313257</v>
      </c>
      <c r="E8759" s="10">
        <v>52.281999999999996</v>
      </c>
      <c r="F8759" s="24">
        <v>0.14074663835810333</v>
      </c>
      <c r="G8759" s="10">
        <v>57.094000000000001</v>
      </c>
      <c r="H8759" s="24">
        <v>9.3035119750832354E-2</v>
      </c>
      <c r="I8759" s="10">
        <v>52.787999999999997</v>
      </c>
      <c r="J8759" s="24">
        <v>0.12062194536434032</v>
      </c>
      <c r="K8759" s="10">
        <v>55.052</v>
      </c>
      <c r="L8759" s="61">
        <v>0.16865415439880865</v>
      </c>
      <c r="Q8759" s="48"/>
      <c r="R8759" s="48"/>
      <c r="S8759" s="48"/>
      <c r="T8759" s="48"/>
      <c r="U8759" s="48"/>
      <c r="V8759" s="48"/>
    </row>
    <row r="8760" spans="1:22" x14ac:dyDescent="0.25">
      <c r="A8760" s="8"/>
      <c r="B8760" s="60" t="s">
        <v>8755</v>
      </c>
      <c r="C8760" s="45">
        <v>46.326000000000001</v>
      </c>
      <c r="D8760" s="24">
        <v>0.29120593209314427</v>
      </c>
      <c r="E8760" s="10">
        <v>49.084000000000003</v>
      </c>
      <c r="F8760" s="24">
        <v>0.14135114413776834</v>
      </c>
      <c r="G8760" s="10">
        <v>53.945999999999998</v>
      </c>
      <c r="H8760" s="24">
        <v>9.2055096122865429E-2</v>
      </c>
      <c r="I8760" s="10">
        <v>49.710999999999999</v>
      </c>
      <c r="J8760" s="24">
        <v>0.11771657905427864</v>
      </c>
      <c r="K8760" s="10">
        <v>52.485999999999997</v>
      </c>
      <c r="L8760" s="61">
        <v>0.17274659815612672</v>
      </c>
      <c r="Q8760" s="48"/>
      <c r="R8760" s="48"/>
      <c r="S8760" s="48"/>
      <c r="T8760" s="48"/>
      <c r="U8760" s="48"/>
      <c r="V8760" s="48"/>
    </row>
    <row r="8761" spans="1:22" x14ac:dyDescent="0.25">
      <c r="A8761" s="8"/>
      <c r="B8761" s="60" t="s">
        <v>8756</v>
      </c>
      <c r="C8761" s="45">
        <v>42.07</v>
      </c>
      <c r="D8761" s="24">
        <v>0.28834395733055806</v>
      </c>
      <c r="E8761" s="10">
        <v>45.970999999999997</v>
      </c>
      <c r="F8761" s="24">
        <v>0.14257489974050483</v>
      </c>
      <c r="G8761" s="10">
        <v>50.122</v>
      </c>
      <c r="H8761" s="24">
        <v>9.4283643002899792E-2</v>
      </c>
      <c r="I8761" s="10">
        <v>46.261000000000003</v>
      </c>
      <c r="J8761" s="24">
        <v>0.10888968225633702</v>
      </c>
      <c r="K8761" s="10">
        <v>49.235999999999997</v>
      </c>
      <c r="L8761" s="61">
        <v>0.17396296338399628</v>
      </c>
      <c r="Q8761" s="48"/>
      <c r="R8761" s="48"/>
      <c r="S8761" s="48"/>
      <c r="T8761" s="48"/>
      <c r="U8761" s="48"/>
      <c r="V8761" s="48"/>
    </row>
    <row r="8762" spans="1:22" x14ac:dyDescent="0.25">
      <c r="A8762" s="8"/>
      <c r="B8762" s="60" t="s">
        <v>8757</v>
      </c>
      <c r="C8762" s="45">
        <v>40.591999999999999</v>
      </c>
      <c r="D8762" s="24">
        <v>0.29442565370105372</v>
      </c>
      <c r="E8762" s="10">
        <v>44.546999999999997</v>
      </c>
      <c r="F8762" s="24">
        <v>0.13882991271526304</v>
      </c>
      <c r="G8762" s="10">
        <v>48.582000000000001</v>
      </c>
      <c r="H8762" s="24">
        <v>0.10343948018472775</v>
      </c>
      <c r="I8762" s="10">
        <v>44.438000000000002</v>
      </c>
      <c r="J8762" s="24">
        <v>0.10626746605276441</v>
      </c>
      <c r="K8762" s="10">
        <v>47.31</v>
      </c>
      <c r="L8762" s="61">
        <v>0.17454272624961634</v>
      </c>
      <c r="Q8762" s="48"/>
      <c r="R8762" s="48"/>
      <c r="S8762" s="48"/>
      <c r="T8762" s="48"/>
      <c r="U8762" s="48"/>
      <c r="V8762" s="48"/>
    </row>
    <row r="8763" spans="1:22" x14ac:dyDescent="0.25">
      <c r="A8763" s="8"/>
      <c r="B8763" s="60" t="s">
        <v>8758</v>
      </c>
      <c r="C8763" s="45">
        <v>40.652000000000001</v>
      </c>
      <c r="D8763" s="24">
        <v>0.29128723819435409</v>
      </c>
      <c r="E8763" s="10">
        <v>44.762999999999998</v>
      </c>
      <c r="F8763" s="24">
        <v>0.13565994338287332</v>
      </c>
      <c r="G8763" s="10">
        <v>48.84</v>
      </c>
      <c r="H8763" s="24">
        <v>0.11033992052411126</v>
      </c>
      <c r="I8763" s="10">
        <v>44.113</v>
      </c>
      <c r="J8763" s="24">
        <v>0.1104777850275148</v>
      </c>
      <c r="K8763" s="10">
        <v>47.204999999999998</v>
      </c>
      <c r="L8763" s="61">
        <v>0.16877920129139337</v>
      </c>
      <c r="Q8763" s="48"/>
      <c r="R8763" s="48"/>
      <c r="S8763" s="48"/>
      <c r="T8763" s="48"/>
      <c r="U8763" s="48"/>
      <c r="V8763" s="48"/>
    </row>
    <row r="8764" spans="1:22" ht="12" thickBot="1" x14ac:dyDescent="0.3">
      <c r="A8764" s="8"/>
      <c r="B8764" s="62" t="s">
        <v>8759</v>
      </c>
      <c r="C8764" s="63">
        <v>38.656999999999996</v>
      </c>
      <c r="D8764" s="64">
        <v>0.29475087810589307</v>
      </c>
      <c r="E8764" s="65">
        <v>43.082000000000001</v>
      </c>
      <c r="F8764" s="64">
        <v>0.12703467799009199</v>
      </c>
      <c r="G8764" s="65">
        <v>47.347000000000001</v>
      </c>
      <c r="H8764" s="64">
        <v>0.11459563956610461</v>
      </c>
      <c r="I8764" s="65">
        <v>42.313000000000002</v>
      </c>
      <c r="J8764" s="64">
        <v>0.11058858289527139</v>
      </c>
      <c r="K8764" s="65">
        <v>45.548000000000002</v>
      </c>
      <c r="L8764" s="41">
        <v>0.17115509225050302</v>
      </c>
      <c r="Q8764" s="48"/>
      <c r="R8764" s="48"/>
      <c r="S8764" s="48"/>
      <c r="T8764" s="48"/>
      <c r="U8764" s="48"/>
      <c r="V8764" s="48"/>
    </row>
    <row r="8765" spans="1:22" x14ac:dyDescent="0.25">
      <c r="Q8765" s="48"/>
      <c r="R8765" s="48"/>
      <c r="S8765" s="48"/>
      <c r="T8765" s="48"/>
      <c r="U8765" s="48"/>
      <c r="V8765" s="48"/>
    </row>
    <row r="8766" spans="1:22" x14ac:dyDescent="0.25">
      <c r="Q8766" s="48"/>
      <c r="R8766" s="48"/>
      <c r="S8766" s="48"/>
      <c r="T8766" s="48"/>
      <c r="U8766" s="48"/>
      <c r="V8766" s="48"/>
    </row>
    <row r="8767" spans="1:22" x14ac:dyDescent="0.25">
      <c r="Q8767" s="48"/>
      <c r="R8767" s="48"/>
      <c r="S8767" s="48"/>
      <c r="T8767" s="48"/>
      <c r="U8767" s="48"/>
      <c r="V8767" s="48"/>
    </row>
    <row r="8768" spans="1:22" x14ac:dyDescent="0.25">
      <c r="Q8768" s="48"/>
      <c r="R8768" s="48"/>
      <c r="S8768" s="48"/>
      <c r="T8768" s="48"/>
      <c r="U8768" s="48"/>
      <c r="V8768" s="48"/>
    </row>
    <row r="8769" spans="17:22" x14ac:dyDescent="0.25">
      <c r="Q8769" s="48"/>
      <c r="R8769" s="48"/>
      <c r="S8769" s="48"/>
      <c r="T8769" s="48"/>
      <c r="U8769" s="48"/>
      <c r="V8769" s="48"/>
    </row>
    <row r="8770" spans="17:22" x14ac:dyDescent="0.25">
      <c r="Q8770" s="48"/>
      <c r="R8770" s="48"/>
      <c r="S8770" s="48"/>
      <c r="T8770" s="48"/>
      <c r="U8770" s="48"/>
      <c r="V8770" s="48"/>
    </row>
    <row r="8771" spans="17:22" x14ac:dyDescent="0.25">
      <c r="Q8771" s="48"/>
      <c r="R8771" s="48"/>
      <c r="S8771" s="48"/>
      <c r="T8771" s="48"/>
      <c r="U8771" s="48"/>
      <c r="V8771" s="48"/>
    </row>
    <row r="8772" spans="17:22" x14ac:dyDescent="0.25">
      <c r="Q8772" s="48"/>
      <c r="R8772" s="48"/>
      <c r="S8772" s="48"/>
      <c r="T8772" s="48"/>
      <c r="U8772" s="48"/>
      <c r="V8772" s="48"/>
    </row>
    <row r="8773" spans="17:22" x14ac:dyDescent="0.25">
      <c r="Q8773" s="48"/>
      <c r="R8773" s="48"/>
      <c r="S8773" s="48"/>
      <c r="T8773" s="48"/>
      <c r="U8773" s="48"/>
      <c r="V8773" s="48"/>
    </row>
    <row r="8774" spans="17:22" x14ac:dyDescent="0.25">
      <c r="Q8774" s="48"/>
      <c r="R8774" s="48"/>
      <c r="S8774" s="48"/>
      <c r="T8774" s="48"/>
      <c r="U8774" s="48"/>
      <c r="V8774" s="48"/>
    </row>
    <row r="8775" spans="17:22" x14ac:dyDescent="0.25">
      <c r="Q8775" s="48"/>
      <c r="R8775" s="48"/>
      <c r="S8775" s="48"/>
      <c r="T8775" s="48"/>
      <c r="U8775" s="48"/>
      <c r="V8775" s="48"/>
    </row>
    <row r="8776" spans="17:22" x14ac:dyDescent="0.25">
      <c r="Q8776" s="48"/>
      <c r="R8776" s="48"/>
      <c r="S8776" s="48"/>
      <c r="T8776" s="48"/>
      <c r="U8776" s="48"/>
      <c r="V8776" s="48"/>
    </row>
    <row r="8777" spans="17:22" x14ac:dyDescent="0.25">
      <c r="Q8777" s="48"/>
      <c r="R8777" s="48"/>
      <c r="S8777" s="48"/>
      <c r="T8777" s="48"/>
      <c r="U8777" s="48"/>
      <c r="V8777" s="48"/>
    </row>
    <row r="8778" spans="17:22" x14ac:dyDescent="0.25">
      <c r="Q8778" s="48"/>
      <c r="R8778" s="48"/>
      <c r="S8778" s="48"/>
      <c r="T8778" s="48"/>
      <c r="U8778" s="48"/>
      <c r="V8778" s="48"/>
    </row>
    <row r="8779" spans="17:22" x14ac:dyDescent="0.25">
      <c r="Q8779" s="48"/>
      <c r="R8779" s="48"/>
      <c r="S8779" s="48"/>
      <c r="T8779" s="48"/>
      <c r="U8779" s="48"/>
      <c r="V8779" s="48"/>
    </row>
    <row r="8780" spans="17:22" x14ac:dyDescent="0.25">
      <c r="Q8780" s="48"/>
      <c r="R8780" s="48"/>
      <c r="S8780" s="48"/>
      <c r="T8780" s="48"/>
      <c r="U8780" s="48"/>
      <c r="V8780" s="48"/>
    </row>
    <row r="8781" spans="17:22" x14ac:dyDescent="0.25">
      <c r="Q8781" s="48"/>
      <c r="R8781" s="48"/>
      <c r="S8781" s="48"/>
      <c r="T8781" s="48"/>
      <c r="U8781" s="48"/>
      <c r="V8781" s="48"/>
    </row>
    <row r="8782" spans="17:22" x14ac:dyDescent="0.25">
      <c r="Q8782" s="48"/>
      <c r="R8782" s="48"/>
      <c r="S8782" s="48"/>
      <c r="T8782" s="48"/>
      <c r="U8782" s="48"/>
      <c r="V8782" s="48"/>
    </row>
    <row r="8783" spans="17:22" x14ac:dyDescent="0.25">
      <c r="Q8783" s="48"/>
      <c r="R8783" s="48"/>
      <c r="S8783" s="48"/>
      <c r="T8783" s="48"/>
      <c r="U8783" s="48"/>
      <c r="V8783" s="48"/>
    </row>
    <row r="8784" spans="17:22" x14ac:dyDescent="0.25">
      <c r="Q8784" s="48"/>
      <c r="R8784" s="48"/>
      <c r="S8784" s="48"/>
      <c r="T8784" s="48"/>
      <c r="U8784" s="48"/>
      <c r="V8784" s="48"/>
    </row>
    <row r="8785" spans="17:22" x14ac:dyDescent="0.25">
      <c r="Q8785" s="48"/>
      <c r="R8785" s="48"/>
      <c r="S8785" s="48"/>
      <c r="T8785" s="48"/>
      <c r="U8785" s="48"/>
      <c r="V8785" s="48"/>
    </row>
    <row r="8786" spans="17:22" x14ac:dyDescent="0.25">
      <c r="Q8786" s="48"/>
      <c r="R8786" s="48"/>
      <c r="S8786" s="48"/>
      <c r="T8786" s="48"/>
      <c r="U8786" s="48"/>
      <c r="V8786" s="48"/>
    </row>
    <row r="8787" spans="17:22" x14ac:dyDescent="0.25">
      <c r="Q8787" s="48"/>
      <c r="R8787" s="48"/>
      <c r="S8787" s="48"/>
      <c r="T8787" s="48"/>
      <c r="U8787" s="48"/>
      <c r="V8787" s="48"/>
    </row>
    <row r="8788" spans="17:22" x14ac:dyDescent="0.25">
      <c r="Q8788" s="48"/>
      <c r="R8788" s="48"/>
      <c r="S8788" s="48"/>
      <c r="T8788" s="48"/>
      <c r="U8788" s="48"/>
      <c r="V8788" s="48"/>
    </row>
    <row r="8789" spans="17:22" x14ac:dyDescent="0.25">
      <c r="Q8789" s="48"/>
      <c r="R8789" s="48"/>
      <c r="S8789" s="48"/>
    </row>
  </sheetData>
  <mergeCells count="6">
    <mergeCell ref="N4:S6"/>
    <mergeCell ref="C2:D2"/>
    <mergeCell ref="E2:F2"/>
    <mergeCell ref="G2:H2"/>
    <mergeCell ref="I2:J2"/>
    <mergeCell ref="K2:L2"/>
  </mergeCells>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about</vt:lpstr>
      <vt:lpstr>manual</vt:lpstr>
      <vt:lpstr>tool</vt:lpstr>
      <vt:lpstr>profiles</vt:lpstr>
      <vt:lpstr>base_year</vt:lpstr>
    </vt:vector>
  </TitlesOfParts>
  <Company>DIW Berlin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Zerrahn, Alexander</dc:creator>
  <cp:lastModifiedBy>Zerrahn, Alexander</cp:lastModifiedBy>
  <dcterms:created xsi:type="dcterms:W3CDTF">2017-07-05T10:38:30Z</dcterms:created>
  <dcterms:modified xsi:type="dcterms:W3CDTF">2018-02-09T19:12:12Z</dcterms:modified>
</cp:coreProperties>
</file>